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1.xml" ContentType="application/vnd.openxmlformats-officedocument.spreadsheetml.table+xml"/>
  <Override PartName="/xl/drawings/drawing5.xml" ContentType="application/vnd.openxmlformats-officedocument.drawing+xml"/>
  <Override PartName="/xl/drawings/drawing6.xml" ContentType="application/vnd.openxmlformats-officedocument.drawing+xml"/>
  <Override PartName="/xl/tables/table2.xml" ContentType="application/vnd.openxmlformats-officedocument.spreadsheetml.table+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16.xml" ContentType="application/vnd.openxmlformats-officedocument.drawing+xml"/>
  <Override PartName="/xl/charts/chart3.xml" ContentType="application/vnd.openxmlformats-officedocument.drawingml.chart+xml"/>
  <Override PartName="/xl/drawings/drawing17.xml" ContentType="application/vnd.openxmlformats-officedocument.drawing+xml"/>
  <Override PartName="/xl/charts/chart4.xml" ContentType="application/vnd.openxmlformats-officedocument.drawingml.chart+xml"/>
  <Override PartName="/xl/charts/chart5.xml" ContentType="application/vnd.openxmlformats-officedocument.drawingml.chart+xml"/>
  <Override PartName="/xl/drawings/drawing18.xml" ContentType="application/vnd.openxmlformats-officedocument.drawing+xml"/>
  <Override PartName="/xl/charts/chart6.xml" ContentType="application/vnd.openxmlformats-officedocument.drawingml.chart+xml"/>
  <Override PartName="/xl/charts/chart7.xml" ContentType="application/vnd.openxmlformats-officedocument.drawingml.chart+xml"/>
  <Override PartName="/xl/drawings/drawing19.xml" ContentType="application/vnd.openxmlformats-officedocument.drawing+xml"/>
  <Override PartName="/xl/charts/chart8.xml" ContentType="application/vnd.openxmlformats-officedocument.drawingml.chart+xml"/>
  <Override PartName="/xl/drawings/drawing20.xml" ContentType="application/vnd.openxmlformats-officedocument.drawing+xml"/>
  <Override PartName="/xl/charts/chart9.xml" ContentType="application/vnd.openxmlformats-officedocument.drawingml.chart+xml"/>
  <Override PartName="/xl/theme/themeOverride1.xml" ContentType="application/vnd.openxmlformats-officedocument.themeOverride+xml"/>
  <Override PartName="/xl/drawings/drawing21.xml" ContentType="application/vnd.openxmlformats-officedocument.drawing+xml"/>
  <Override PartName="/xl/charts/chart10.xml" ContentType="application/vnd.openxmlformats-officedocument.drawingml.chart+xml"/>
  <Override PartName="/xl/theme/themeOverride2.xml" ContentType="application/vnd.openxmlformats-officedocument.themeOverride+xml"/>
  <Override PartName="/xl/charts/chart11.xml" ContentType="application/vnd.openxmlformats-officedocument.drawingml.chart+xml"/>
  <Override PartName="/xl/drawings/drawing22.xml" ContentType="application/vnd.openxmlformats-officedocument.drawing+xml"/>
  <Override PartName="/xl/charts/chart12.xml" ContentType="application/vnd.openxmlformats-officedocument.drawingml.chart+xml"/>
  <Override PartName="/xl/charts/chart13.xml" ContentType="application/vnd.openxmlformats-officedocument.drawingml.chart+xml"/>
  <Override PartName="/xl/charts/chart14.xml" ContentType="application/vnd.openxmlformats-officedocument.drawingml.chart+xml"/>
  <Override PartName="/xl/charts/chart15.xml" ContentType="application/vnd.openxmlformats-officedocument.drawingml.chart+xml"/>
  <Override PartName="/xl/drawings/drawing23.xml" ContentType="application/vnd.openxmlformats-officedocument.drawing+xml"/>
  <Override PartName="/xl/charts/chart16.xml" ContentType="application/vnd.openxmlformats-officedocument.drawingml.chart+xml"/>
  <Override PartName="/xl/charts/chart17.xml" ContentType="application/vnd.openxmlformats-officedocument.drawingml.chart+xml"/>
  <Override PartName="/xl/charts/chart18.xml" ContentType="application/vnd.openxmlformats-officedocument.drawingml.chart+xml"/>
  <Override PartName="/xl/charts/chart19.xml" ContentType="application/vnd.openxmlformats-officedocument.drawingml.chart+xml"/>
  <Override PartName="/xl/charts/chart20.xml" ContentType="application/vnd.openxmlformats-officedocument.drawingml.chart+xml"/>
  <Override PartName="/xl/charts/chart21.xml" ContentType="application/vnd.openxmlformats-officedocument.drawingml.chart+xml"/>
  <Override PartName="/xl/drawings/drawing24.xml" ContentType="application/vnd.openxmlformats-officedocument.drawing+xml"/>
  <Override PartName="/xl/charts/chart22.xml" ContentType="application/vnd.openxmlformats-officedocument.drawingml.chart+xml"/>
  <Override PartName="/xl/charts/chart23.xml" ContentType="application/vnd.openxmlformats-officedocument.drawingml.chart+xml"/>
  <Override PartName="/xl/charts/chart24.xml" ContentType="application/vnd.openxmlformats-officedocument.drawingml.chart+xml"/>
  <Override PartName="/xl/charts/chart25.xml" ContentType="application/vnd.openxmlformats-officedocument.drawingml.chart+xml"/>
  <Override PartName="/xl/charts/chart26.xml" ContentType="application/vnd.openxmlformats-officedocument.drawingml.chart+xml"/>
  <Override PartName="/xl/charts/chart27.xml" ContentType="application/vnd.openxmlformats-officedocument.drawingml.chart+xml"/>
  <Override PartName="/xl/charts/style1.xml" ContentType="application/vnd.ms-office.chartstyle+xml"/>
  <Override PartName="/xl/charts/colors1.xml" ContentType="application/vnd.ms-office.chartcolorstyle+xml"/>
  <Override PartName="/xl/charts/chart28.xml" ContentType="application/vnd.openxmlformats-officedocument.drawingml.chart+xml"/>
  <Override PartName="/xl/charts/style2.xml" ContentType="application/vnd.ms-office.chartstyle+xml"/>
  <Override PartName="/xl/charts/colors2.xml" ContentType="application/vnd.ms-office.chartcolorstyle+xml"/>
  <Override PartName="/xl/charts/chart29.xml" ContentType="application/vnd.openxmlformats-officedocument.drawingml.chart+xml"/>
  <Override PartName="/xl/charts/style3.xml" ContentType="application/vnd.ms-office.chartstyle+xml"/>
  <Override PartName="/xl/charts/colors3.xml" ContentType="application/vnd.ms-office.chartcolorstyle+xml"/>
  <Override PartName="/xl/drawings/drawing25.xml" ContentType="application/vnd.openxmlformats-officedocument.drawing+xml"/>
  <Override PartName="/xl/charts/chart30.xml" ContentType="application/vnd.openxmlformats-officedocument.drawingml.chart+xml"/>
  <Override PartName="/xl/charts/chart31.xml" ContentType="application/vnd.openxmlformats-officedocument.drawingml.chart+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drawings/drawing51.xml" ContentType="application/vnd.openxmlformats-officedocument.drawing+xml"/>
  <Override PartName="/xl/drawings/drawing52.xml" ContentType="application/vnd.openxmlformats-officedocument.drawing+xml"/>
  <Override PartName="/xl/drawings/drawing53.xml" ContentType="application/vnd.openxmlformats-officedocument.drawing+xml"/>
  <Override PartName="/xl/drawings/drawing54.xml" ContentType="application/vnd.openxmlformats-officedocument.drawing+xml"/>
  <Override PartName="/xl/drawings/drawing55.xml" ContentType="application/vnd.openxmlformats-officedocument.drawing+xml"/>
  <Override PartName="/xl/drawings/drawing56.xml" ContentType="application/vnd.openxmlformats-officedocument.drawing+xml"/>
  <Override PartName="/xl/drawings/drawing57.xml" ContentType="application/vnd.openxmlformats-officedocument.drawing+xml"/>
  <Override PartName="/xl/drawings/drawing58.xml" ContentType="application/vnd.openxmlformats-officedocument.drawing+xml"/>
  <Override PartName="/xl/drawings/drawing59.xml" ContentType="application/vnd.openxmlformats-officedocument.drawing+xml"/>
  <Override PartName="/xl/drawings/drawing60.xml" ContentType="application/vnd.openxmlformats-officedocument.drawing+xml"/>
  <Override PartName="/xl/drawings/drawing61.xml" ContentType="application/vnd.openxmlformats-officedocument.drawing+xml"/>
  <Override PartName="/xl/drawings/drawing62.xml" ContentType="application/vnd.openxmlformats-officedocument.drawing+xml"/>
  <Override PartName="/xl/drawings/drawing63.xml" ContentType="application/vnd.openxmlformats-officedocument.drawing+xml"/>
  <Override PartName="/xl/drawings/drawing64.xml" ContentType="application/vnd.openxmlformats-officedocument.drawing+xml"/>
  <Override PartName="/xl/drawings/drawing65.xml" ContentType="application/vnd.openxmlformats-officedocument.drawing+xml"/>
  <Override PartName="/xl/drawings/drawing66.xml" ContentType="application/vnd.openxmlformats-officedocument.drawing+xml"/>
  <Override PartName="/xl/drawings/drawing67.xml" ContentType="application/vnd.openxmlformats-officedocument.drawing+xml"/>
  <Override PartName="/xl/drawings/drawing68.xml" ContentType="application/vnd.openxmlformats-officedocument.drawing+xml"/>
  <Override PartName="/xl/drawings/drawing69.xml" ContentType="application/vnd.openxmlformats-officedocument.drawing+xml"/>
  <Override PartName="/xl/drawings/drawing70.xml" ContentType="application/vnd.openxmlformats-officedocument.drawing+xml"/>
  <Override PartName="/xl/drawings/drawing71.xml" ContentType="application/vnd.openxmlformats-officedocument.drawing+xml"/>
  <Override PartName="/xl/drawings/drawing72.xml" ContentType="application/vnd.openxmlformats-officedocument.drawing+xml"/>
  <Override PartName="/xl/drawings/drawing73.xml" ContentType="application/vnd.openxmlformats-officedocument.drawing+xml"/>
  <Override PartName="/xl/drawings/drawing74.xml" ContentType="application/vnd.openxmlformats-officedocument.drawing+xml"/>
  <Override PartName="/xl/drawings/drawing75.xml" ContentType="application/vnd.openxmlformats-officedocument.drawing+xml"/>
  <Override PartName="/xl/drawings/drawing76.xml" ContentType="application/vnd.openxmlformats-officedocument.drawing+xml"/>
  <Override PartName="/xl/drawings/drawing77.xml" ContentType="application/vnd.openxmlformats-officedocument.drawing+xml"/>
  <Override PartName="/xl/drawings/drawing78.xml" ContentType="application/vnd.openxmlformats-officedocument.drawing+xml"/>
  <Override PartName="/xl/drawings/drawing79.xml" ContentType="application/vnd.openxmlformats-officedocument.drawing+xml"/>
  <Override PartName="/xl/drawings/drawing80.xml" ContentType="application/vnd.openxmlformats-officedocument.drawing+xml"/>
  <Override PartName="/xl/drawings/drawing81.xml" ContentType="application/vnd.openxmlformats-officedocument.drawing+xml"/>
  <Override PartName="/xl/drawings/drawing82.xml" ContentType="application/vnd.openxmlformats-officedocument.drawing+xml"/>
  <Override PartName="/xl/drawings/drawing83.xml" ContentType="application/vnd.openxmlformats-officedocument.drawing+xml"/>
  <Override PartName="/xl/drawings/drawing84.xml" ContentType="application/vnd.openxmlformats-officedocument.drawing+xml"/>
  <Override PartName="/xl/drawings/drawing8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showInkAnnotation="0" codeName="ThisWorkbook"/>
  <mc:AlternateContent xmlns:mc="http://schemas.openxmlformats.org/markup-compatibility/2006">
    <mc:Choice Requires="x15">
      <x15ac:absPath xmlns:x15ac="http://schemas.microsoft.com/office/spreadsheetml/2010/11/ac" url="D:\GESRA\Entradas y Salidas_ESI\12.Publicaciones Anuario\2025\3. Anuario\"/>
    </mc:Choice>
  </mc:AlternateContent>
  <xr:revisionPtr revIDLastSave="0" documentId="13_ncr:1_{A7D7CB84-0666-412F-803A-096E2970F210}" xr6:coauthVersionLast="47" xr6:coauthVersionMax="47" xr10:uidLastSave="{00000000-0000-0000-0000-000000000000}"/>
  <bookViews>
    <workbookView xWindow="-108" yWindow="-108" windowWidth="23256" windowHeight="12456" tabRatio="922" xr2:uid="{00000000-000D-0000-FFFF-FFFF00000000}"/>
  </bookViews>
  <sheets>
    <sheet name="INDICE" sheetId="243" r:id="rId1"/>
    <sheet name="Ficha Metodológica" sheetId="329" r:id="rId2"/>
    <sheet name="Glosario de términos" sheetId="330" r:id="rId3"/>
    <sheet name="1.1.1" sheetId="264" r:id="rId4"/>
    <sheet name="1.1.2" sheetId="327" r:id="rId5"/>
    <sheet name="1.1.3" sheetId="332" r:id="rId6"/>
    <sheet name="1.1.4" sheetId="265" r:id="rId7"/>
    <sheet name="1.1.5" sheetId="216" r:id="rId8"/>
    <sheet name="1.1.6" sheetId="217" r:id="rId9"/>
    <sheet name="1.1.7" sheetId="314" r:id="rId10"/>
    <sheet name="1.1.8" sheetId="315" r:id="rId11"/>
    <sheet name="1.1.9" sheetId="292" r:id="rId12"/>
    <sheet name="1.1.10" sheetId="293" r:id="rId13"/>
    <sheet name="1.1.11" sheetId="331" r:id="rId14"/>
    <sheet name="2.1.1" sheetId="221" r:id="rId15"/>
    <sheet name="2.1.2" sheetId="222" r:id="rId16"/>
    <sheet name="2.1.3" sheetId="223" r:id="rId17"/>
    <sheet name="2.1.4" sheetId="225" r:id="rId18"/>
    <sheet name="2.1.5" sheetId="227" r:id="rId19"/>
    <sheet name="2.1.6" sheetId="312" r:id="rId20"/>
    <sheet name="2.1.7" sheetId="230" r:id="rId21"/>
    <sheet name="2.1.8" sheetId="231" r:id="rId22"/>
    <sheet name="2.1.9" sheetId="324" r:id="rId23"/>
    <sheet name="2.1.10" sheetId="234" r:id="rId24"/>
    <sheet name="2.1.11" sheetId="236" r:id="rId25"/>
    <sheet name="3.1.1" sheetId="206" r:id="rId26"/>
    <sheet name="3.1.2" sheetId="207" r:id="rId27"/>
    <sheet name="3.1.3" sheetId="313" r:id="rId28"/>
    <sheet name="3.1.4" sheetId="209" r:id="rId29"/>
    <sheet name="3.1.5" sheetId="210" r:id="rId30"/>
    <sheet name="3.1.6" sheetId="211" r:id="rId31"/>
    <sheet name="3.1.7" sheetId="267" r:id="rId32"/>
    <sheet name="3.1.8" sheetId="213" r:id="rId33"/>
    <sheet name="3.1.9" sheetId="298" r:id="rId34"/>
    <sheet name="3.1.10" sheetId="319" r:id="rId35"/>
    <sheet name="3.1.11" sheetId="299" r:id="rId36"/>
    <sheet name="3.1.12" sheetId="294" r:id="rId37"/>
    <sheet name="3.1.13" sheetId="296" r:id="rId38"/>
    <sheet name="3.1.14" sheetId="295" r:id="rId39"/>
    <sheet name="3.1.15" sheetId="297" r:id="rId40"/>
    <sheet name="3.1.16" sheetId="259" r:id="rId41"/>
    <sheet name="3.1.17" sheetId="320" r:id="rId42"/>
    <sheet name="3.1.18" sheetId="261" r:id="rId43"/>
    <sheet name="3.1.19" sheetId="185" r:id="rId44"/>
    <sheet name="3.1.20" sheetId="187" r:id="rId45"/>
    <sheet name="3.1.21" sheetId="270" r:id="rId46"/>
    <sheet name="3.1.22" sheetId="190" r:id="rId47"/>
    <sheet name="3.1.23" sheetId="318" r:id="rId48"/>
    <sheet name="3.1.24" sheetId="191" r:id="rId49"/>
    <sheet name="3.1.25" sheetId="192" r:id="rId50"/>
    <sheet name="3.1.26" sheetId="193" r:id="rId51"/>
    <sheet name="3.1.27" sheetId="194" r:id="rId52"/>
    <sheet name="3.1.28" sheetId="303" r:id="rId53"/>
    <sheet name="3.1.29" sheetId="304" r:id="rId54"/>
    <sheet name="3.1.30" sheetId="302" r:id="rId55"/>
    <sheet name="3.1.31" sheetId="198" r:id="rId56"/>
    <sheet name="3.1.32" sheetId="306" r:id="rId57"/>
    <sheet name="3.1.33" sheetId="199" r:id="rId58"/>
    <sheet name="3.1.34" sheetId="307" r:id="rId59"/>
    <sheet name="3.1.35" sheetId="333" r:id="rId60"/>
    <sheet name="3.1.36" sheetId="334" r:id="rId61"/>
    <sheet name="3.1.37" sheetId="202" r:id="rId62"/>
    <sheet name="3.1.38" sheetId="246" r:id="rId63"/>
    <sheet name="3.1.39" sheetId="247" r:id="rId64"/>
    <sheet name="3.1.40" sheetId="335" r:id="rId65"/>
    <sheet name="3.1.41" sheetId="322" r:id="rId66"/>
    <sheet name="3.1.42" sheetId="336" r:id="rId67"/>
    <sheet name="3.1.43" sheetId="251" r:id="rId68"/>
    <sheet name="3.1.44" sheetId="339" r:id="rId69"/>
    <sheet name="M1" sheetId="287" r:id="rId70"/>
    <sheet name="M2" sheetId="272" r:id="rId71"/>
    <sheet name="M3" sheetId="273" r:id="rId72"/>
    <sheet name="M4" sheetId="288" r:id="rId73"/>
    <sheet name="M5" sheetId="274" r:id="rId74"/>
    <sheet name="M6" sheetId="275" r:id="rId75"/>
    <sheet name="M7" sheetId="276" r:id="rId76"/>
    <sheet name="M8" sheetId="277" r:id="rId77"/>
    <sheet name="M9" sheetId="278" r:id="rId78"/>
    <sheet name="M10" sheetId="279" r:id="rId79"/>
    <sheet name="M11" sheetId="280" r:id="rId80"/>
    <sheet name="M12" sheetId="281" r:id="rId81"/>
    <sheet name="M13" sheetId="282" r:id="rId82"/>
    <sheet name="M14" sheetId="283" r:id="rId83"/>
    <sheet name="M15" sheetId="284" r:id="rId84"/>
    <sheet name="Anexo 1" sheetId="317" r:id="rId85"/>
  </sheets>
  <definedNames>
    <definedName name="_xlnm._FilterDatabase" localSheetId="11" hidden="1">'1.1.9'!$AS$13:$AT$89</definedName>
    <definedName name="_xlnm._FilterDatabase" localSheetId="16" hidden="1">'2.1.3'!$K$75:$N$75</definedName>
    <definedName name="_xlnm._FilterDatabase" localSheetId="17" hidden="1">'2.1.4'!$C$12:$G$12</definedName>
    <definedName name="_xlnm._FilterDatabase" localSheetId="18" hidden="1">'2.1.5'!$C$55:$F$55</definedName>
    <definedName name="_xlnm._FilterDatabase" localSheetId="19" hidden="1">'2.1.6'!$C$55:$F$55</definedName>
    <definedName name="_xlnm._FilterDatabase" localSheetId="34" hidden="1">'3.1.10'!$B$13:$T$2086</definedName>
    <definedName name="_xlnm._FilterDatabase" localSheetId="35" hidden="1">'3.1.11'!#REF!</definedName>
    <definedName name="_xlnm._FilterDatabase" localSheetId="36" hidden="1">'3.1.12'!$B$15:$V$2217</definedName>
    <definedName name="_xlnm._FilterDatabase" localSheetId="37" hidden="1">'3.1.13'!$B$14:$R$2086</definedName>
    <definedName name="_xlnm._FilterDatabase" localSheetId="38" hidden="1">'3.1.14'!#REF!</definedName>
    <definedName name="_xlnm._FilterDatabase" localSheetId="39" hidden="1">'3.1.15'!#REF!</definedName>
    <definedName name="_xlnm._FilterDatabase" localSheetId="40" hidden="1">'3.1.16'!#REF!</definedName>
    <definedName name="_xlnm._FilterDatabase" localSheetId="41" hidden="1">'3.1.17'!$B$13:$S$204</definedName>
    <definedName name="_xlnm._FilterDatabase" localSheetId="42" hidden="1">'3.1.18'!$B$13:$AI$204</definedName>
    <definedName name="_xlnm._FilterDatabase" localSheetId="43" hidden="1">'3.1.19'!$B$15:$W$15</definedName>
    <definedName name="_xlnm._FilterDatabase" localSheetId="48" hidden="1">'3.1.24'!$D$13:$V$13</definedName>
    <definedName name="_xlnm._FilterDatabase" localSheetId="49" hidden="1">'3.1.25'!$B$15:$R$185</definedName>
    <definedName name="_xlnm._FilterDatabase" localSheetId="50" hidden="1">'3.1.26'!$D$13:$M$115</definedName>
    <definedName name="_xlnm._FilterDatabase" localSheetId="51" hidden="1">'3.1.27'!$B$15:$M$120</definedName>
    <definedName name="_xlnm._FilterDatabase" localSheetId="52" hidden="1">'3.1.28'!$D$13:$V$13</definedName>
    <definedName name="_xlnm._FilterDatabase" localSheetId="53" hidden="1">'3.1.29'!$B$15:$T$48</definedName>
    <definedName name="_xlnm._FilterDatabase" localSheetId="54" hidden="1">'3.1.30'!$B$15:$M$111</definedName>
    <definedName name="_xlnm._FilterDatabase" localSheetId="55" hidden="1">'3.1.31'!#REF!</definedName>
    <definedName name="_xlnm._FilterDatabase" localSheetId="58" hidden="1">'3.1.34'!$B$15:$S$21</definedName>
    <definedName name="_xlnm._FilterDatabase" localSheetId="59" hidden="1">'3.1.35'!$B$15:$X$51</definedName>
    <definedName name="_xlnm._FilterDatabase" localSheetId="60" hidden="1">'3.1.36'!$B$15:$X$19</definedName>
    <definedName name="_xlnm._FilterDatabase" localSheetId="61" hidden="1">'3.1.37'!$B$15:$X$61</definedName>
    <definedName name="_xlnm._FilterDatabase" localSheetId="62" hidden="1">'3.1.38'!$B$15:$N$75</definedName>
    <definedName name="_xlnm._FilterDatabase" localSheetId="63" hidden="1">'3.1.39'!$B$15:$N$59</definedName>
    <definedName name="_xlnm._FilterDatabase" localSheetId="64" hidden="1">'3.1.40'!$B$15:$N$23</definedName>
    <definedName name="_xlnm._FilterDatabase" localSheetId="65" hidden="1">'3.1.41'!$B$15:$N$72</definedName>
    <definedName name="_xlnm._FilterDatabase" localSheetId="30" hidden="1">'3.1.6'!$B$12:$H$102</definedName>
    <definedName name="_xlnm._FilterDatabase" localSheetId="31" hidden="1">'3.1.7'!$B$14:$K$14</definedName>
    <definedName name="_xlnm._FilterDatabase" localSheetId="32" hidden="1">'3.1.8'!#REF!</definedName>
    <definedName name="_xlnm._FilterDatabase" localSheetId="33" hidden="1">'3.1.9'!$B$13:$J$13</definedName>
    <definedName name="_Toc381774258" localSheetId="1">'Ficha Metodológica'!$C$11</definedName>
    <definedName name="_Toc508878004" localSheetId="1">'Ficha Metodológica'!#REF!</definedName>
    <definedName name="_Toc509389477" localSheetId="1">'Ficha Metodológica'!$C$21</definedName>
    <definedName name="_xlnm.Print_Area" localSheetId="3">'1.1.1'!$B$1:$F$47</definedName>
    <definedName name="_xlnm.Print_Area" localSheetId="4">'1.1.2'!$B$1:$H$45</definedName>
    <definedName name="_xlnm.Print_Area" localSheetId="5">'1.1.3'!$B$1:$H$46</definedName>
    <definedName name="_xlnm.Print_Area" localSheetId="6">'1.1.4'!$B$1:$P$46</definedName>
    <definedName name="_xlnm.Print_Area" localSheetId="7">'1.1.5'!$B$1:$AO$35</definedName>
    <definedName name="_xlnm.Print_Area" localSheetId="8">'1.1.6'!$B$1:$AO$35</definedName>
    <definedName name="_xlnm.Print_Area" localSheetId="9">'1.1.7'!$B$1:$AO$35</definedName>
    <definedName name="_xlnm.Print_Area" localSheetId="10">'1.1.8'!$B$1:$AO$35</definedName>
    <definedName name="_xlnm.Print_Area" localSheetId="14">'2.1.1'!$B$1:$Q$64</definedName>
    <definedName name="_xlnm.Print_Area" localSheetId="23">'2.1.10'!$B$8:$J$58</definedName>
    <definedName name="_xlnm.Print_Area" localSheetId="24">'2.1.11'!$B$8:$F$55</definedName>
    <definedName name="_xlnm.Print_Area" localSheetId="15">'2.1.2'!$B$1:$L$32</definedName>
    <definedName name="_xlnm.Print_Area" localSheetId="16">'2.1.3'!$B$1:$O$76</definedName>
    <definedName name="_xlnm.Print_Area" localSheetId="17">'2.1.4'!$B$1:$O$66</definedName>
    <definedName name="_xlnm.Print_Area" localSheetId="18">'2.1.5'!$B$1:$P$50</definedName>
    <definedName name="_xlnm.Print_Area" localSheetId="19">'2.1.6'!$B$1:$P$51</definedName>
    <definedName name="_xlnm.Print_Area" localSheetId="20">'2.1.7'!$B$8:$N$37</definedName>
    <definedName name="_xlnm.Print_Area" localSheetId="21">'2.1.8'!$B$8:$K$60</definedName>
    <definedName name="_xlnm.Print_Area" localSheetId="22">'2.1.9'!$B$8:$K$66</definedName>
    <definedName name="_xlnm.Print_Area" localSheetId="25">'3.1.1'!$B$8:$Q$19</definedName>
    <definedName name="_xlnm.Print_Area" localSheetId="34">'3.1.10'!$B$8:$R$2086</definedName>
    <definedName name="_xlnm.Print_Area" localSheetId="35">'3.1.11'!$B$8:$P$11</definedName>
    <definedName name="_xlnm.Print_Area" localSheetId="36">'3.1.12'!$B$8:$U$401</definedName>
    <definedName name="_xlnm.Print_Area" localSheetId="37">'3.1.13'!$B$8:$N$369</definedName>
    <definedName name="_xlnm.Print_Area" localSheetId="38">'3.1.14'!$B$8:$I$11</definedName>
    <definedName name="_xlnm.Print_Area" localSheetId="39">'3.1.15'!$B$8:$J$11</definedName>
    <definedName name="_xlnm.Print_Area" localSheetId="40">'3.1.16'!$B$8:$J$11</definedName>
    <definedName name="_xlnm.Print_Area" localSheetId="41">'3.1.17'!$B$8:$Q$204</definedName>
    <definedName name="_xlnm.Print_Area" localSheetId="42">'3.1.18'!$B$8:$T$204</definedName>
    <definedName name="_xlnm.Print_Area" localSheetId="43">'3.1.19'!$B$8:$R$36</definedName>
    <definedName name="_xlnm.Print_Area" localSheetId="26">'3.1.2'!$C$8:$J$28</definedName>
    <definedName name="_xlnm.Print_Area" localSheetId="44">'3.1.20'!$B$8:$K$33</definedName>
    <definedName name="_xlnm.Print_Area" localSheetId="45">'3.1.21'!$B$8:$O$54</definedName>
    <definedName name="_xlnm.Print_Area" localSheetId="46">'3.1.22'!$B$8:$AB$42</definedName>
    <definedName name="_xlnm.Print_Area" localSheetId="48">'3.1.24'!$D$8:$M$195</definedName>
    <definedName name="_xlnm.Print_Area" localSheetId="49">'3.1.25'!$D$8:$K$185</definedName>
    <definedName name="_xlnm.Print_Area" localSheetId="50">'3.1.26'!$D$8:$K$115</definedName>
    <definedName name="_xlnm.Print_Area" localSheetId="51">'3.1.27'!$D$8:$K$120</definedName>
    <definedName name="_xlnm.Print_Area" localSheetId="52">'3.1.28'!$D$8:$M$78</definedName>
    <definedName name="_xlnm.Print_Area" localSheetId="53">'3.1.29'!$D$8:$K$48</definedName>
    <definedName name="_xlnm.Print_Area" localSheetId="27">'3.1.3'!$C$8:$L$29</definedName>
    <definedName name="_xlnm.Print_Area" localSheetId="54">'3.1.30'!$D$8:$K$111</definedName>
    <definedName name="_xlnm.Print_Area" localSheetId="55">'3.1.31'!$D$8:$K$76</definedName>
    <definedName name="_xlnm.Print_Area" localSheetId="56">'3.1.32'!$D$8:$L$56</definedName>
    <definedName name="_xlnm.Print_Area" localSheetId="57">'3.1.33'!$D$8:$M$36</definedName>
    <definedName name="_xlnm.Print_Area" localSheetId="58">'3.1.34'!$D$8:$M$22</definedName>
    <definedName name="_xlnm.Print_Area" localSheetId="59">'3.1.35'!$D$8:$M$51</definedName>
    <definedName name="_xlnm.Print_Area" localSheetId="60">'3.1.36'!$D$8:$M$19</definedName>
    <definedName name="_xlnm.Print_Area" localSheetId="61">'3.1.37'!$D$8:$M$61</definedName>
    <definedName name="_xlnm.Print_Area" localSheetId="62">'3.1.38'!$D$8:$M$75</definedName>
    <definedName name="_xlnm.Print_Area" localSheetId="63">'3.1.39'!$D$8:$M$59</definedName>
    <definedName name="_xlnm.Print_Area" localSheetId="28">'3.1.4'!$B$8:$I$29</definedName>
    <definedName name="_xlnm.Print_Area" localSheetId="64">'3.1.40'!$D$8:$M$23</definedName>
    <definedName name="_xlnm.Print_Area" localSheetId="65">'3.1.41'!$D$8:$M$72</definedName>
    <definedName name="_xlnm.Print_Area" localSheetId="66">'3.1.42'!$D$8:$M$11</definedName>
    <definedName name="_xlnm.Print_Area" localSheetId="67">'3.1.43'!$D$8:$M$11</definedName>
    <definedName name="_xlnm.Print_Area" localSheetId="68">'3.1.44'!$D$8:$M$11</definedName>
    <definedName name="_xlnm.Print_Area" localSheetId="29">'3.1.5'!$B$8:$H$48</definedName>
    <definedName name="_xlnm.Print_Area" localSheetId="30">'3.1.6'!$B$8:$H$72</definedName>
    <definedName name="_xlnm.Print_Area" localSheetId="31">'3.1.7'!$B$8:$K$217</definedName>
    <definedName name="_xlnm.Print_Area" localSheetId="32">'3.1.8'!$B$8:$K$2751</definedName>
    <definedName name="_xlnm.Print_Area" localSheetId="33">'3.1.9'!$B$8:$I$2719</definedName>
    <definedName name="_xlnm.Print_Area" localSheetId="0">INDICE!$B$1:$C$103</definedName>
    <definedName name="_xlnm.Print_Area" localSheetId="69">'M1'!$B$10:$J$43</definedName>
    <definedName name="_xlnm.Print_Area" localSheetId="78">'M10'!$B$9:$J$42</definedName>
    <definedName name="_xlnm.Print_Area" localSheetId="79">'M11'!$B$9:$J$42</definedName>
    <definedName name="_xlnm.Print_Area" localSheetId="80">'M12'!$B$9:$J$42</definedName>
    <definedName name="_xlnm.Print_Area" localSheetId="81">'M13'!$B$9:$J$42</definedName>
    <definedName name="_xlnm.Print_Area" localSheetId="82">'M14'!$B$9:$J$42</definedName>
    <definedName name="_xlnm.Print_Area" localSheetId="83">'M15'!$B$9:$J$42</definedName>
    <definedName name="_xlnm.Print_Area" localSheetId="70">'M2'!$B$9:$J$43</definedName>
    <definedName name="_xlnm.Print_Area" localSheetId="71">'M3'!$B$9:$J$42</definedName>
    <definedName name="_xlnm.Print_Area" localSheetId="72">'M4'!$B$9:$J$42</definedName>
    <definedName name="_xlnm.Print_Area" localSheetId="73">'M5'!$B$9:$J$42</definedName>
    <definedName name="_xlnm.Print_Area" localSheetId="74">'M6'!$B$9:$J$42</definedName>
    <definedName name="_xlnm.Print_Area" localSheetId="75">'M7'!$B$9:$J$42</definedName>
    <definedName name="_xlnm.Print_Area" localSheetId="76">'M8'!$B$9:$J$42</definedName>
    <definedName name="_xlnm.Print_Area" localSheetId="77">'M9'!$B$9:$J$42</definedName>
    <definedName name="CUAMI14A" localSheetId="37">'3.1.13'!#REF!</definedName>
    <definedName name="CUAMI14B" localSheetId="39">'3.1.15'!#REF!</definedName>
    <definedName name="CUAMI14C" localSheetId="40">'3.1.16'!#REF!</definedName>
    <definedName name="CUAMI26B" localSheetId="44">'3.1.20'!#REF!</definedName>
    <definedName name="CUAMIG01_1" localSheetId="6">'1.1.4'!#REF!</definedName>
    <definedName name="CUAMIG02" localSheetId="25">'3.1.1'!#REF!</definedName>
    <definedName name="CUAMIG03" localSheetId="26">'3.1.2'!#REF!</definedName>
    <definedName name="CUAMIG03" localSheetId="27">'3.1.3'!#REF!</definedName>
    <definedName name="CUAMIG05" localSheetId="28">'3.1.4'!#REF!</definedName>
    <definedName name="CUAMIG06" localSheetId="29">'3.1.5'!#REF!</definedName>
    <definedName name="CUAMIG07" localSheetId="30">'3.1.6'!#REF!</definedName>
    <definedName name="cuamig07_1" localSheetId="30">'3.1.6'!#REF!</definedName>
    <definedName name="CUAMIG07_2" localSheetId="30">'3.1.6'!#REF!</definedName>
    <definedName name="CUAMIG07_3" localSheetId="30">'3.1.6'!#REF!</definedName>
    <definedName name="CUAMIG07_4" localSheetId="30">'3.1.6'!#REF!</definedName>
    <definedName name="CUAMIG08" localSheetId="31">'3.1.7'!#REF!</definedName>
    <definedName name="CUAMIG09" localSheetId="32">'3.1.8'!#REF!</definedName>
    <definedName name="CUAMIG10" localSheetId="33">'3.1.9'!#REF!</definedName>
    <definedName name="CUAMIG11" localSheetId="34">'3.1.10'!#REF!</definedName>
    <definedName name="CUAMIG11" localSheetId="35">'3.1.11'!#REF!</definedName>
    <definedName name="CUAMIG11" localSheetId="41">'3.1.17'!#REF!</definedName>
    <definedName name="CUAMIG13" localSheetId="36">'3.1.12'!#REF!</definedName>
    <definedName name="CUAMIG14" localSheetId="37">'3.1.13'!#REF!</definedName>
    <definedName name="CUAMIG14" localSheetId="38">'3.1.14'!#REF!</definedName>
    <definedName name="CUAMIG14" localSheetId="39">'3.1.15'!#REF!</definedName>
    <definedName name="CUAMIG14" localSheetId="40">'3.1.16'!#REF!</definedName>
    <definedName name="CUAMIG16" localSheetId="42">'3.1.18'!#REF!</definedName>
    <definedName name="CUAMIG26" localSheetId="43">'3.1.19'!#REF!</definedName>
    <definedName name="CUAMIG26" localSheetId="44">'3.1.20'!#REF!</definedName>
    <definedName name="CUAMIG27" localSheetId="45">'3.1.21'!#REF!</definedName>
    <definedName name="CUAMIG28" localSheetId="46">'3.1.22'!#REF!</definedName>
    <definedName name="CUAMIG29" localSheetId="48">'3.1.24'!#REF!</definedName>
    <definedName name="CUAMIG30" localSheetId="49">'3.1.25'!#REF!</definedName>
    <definedName name="CUAMIG31" localSheetId="50">'3.1.26'!#REF!</definedName>
    <definedName name="CUAMIG32" localSheetId="51">'3.1.27'!#REF!</definedName>
    <definedName name="CUAMIG33" localSheetId="52">'3.1.28'!#REF!</definedName>
    <definedName name="CUAMIG34" localSheetId="48">'3.1.24'!#REF!</definedName>
    <definedName name="CUAMIG34" localSheetId="53">'3.1.29'!#REF!</definedName>
    <definedName name="CUAMIG35" localSheetId="49">'3.1.25'!#REF!</definedName>
    <definedName name="CUAMIG35" localSheetId="54">'3.1.30'!#REF!</definedName>
    <definedName name="CUAMIG36" localSheetId="50">'3.1.26'!#REF!</definedName>
    <definedName name="CUAMIG36" localSheetId="55">'3.1.31'!#REF!</definedName>
    <definedName name="CUAMIG37" localSheetId="51">'3.1.27'!#REF!</definedName>
    <definedName name="CUAMIG37" localSheetId="55">'3.1.31'!#REF!</definedName>
    <definedName name="CUAMIG37" localSheetId="56">'3.1.32'!#REF!</definedName>
    <definedName name="CUAMIG38" localSheetId="52">'3.1.28'!#REF!</definedName>
    <definedName name="CUAMIG38" localSheetId="57">'3.1.33'!#REF!</definedName>
    <definedName name="CUAMIG38" localSheetId="58">'3.1.34'!#REF!</definedName>
    <definedName name="CUAMIG38" localSheetId="59">'3.1.35'!#REF!</definedName>
    <definedName name="CUAMIG38" localSheetId="60">'3.1.36'!#REF!</definedName>
    <definedName name="CUAMIG38" localSheetId="61">'3.1.37'!#REF!</definedName>
    <definedName name="CUAMIG39" localSheetId="53">'3.1.29'!#REF!</definedName>
    <definedName name="CUAMIG39" localSheetId="58">'3.1.34'!#REF!</definedName>
    <definedName name="CUAMIG39" localSheetId="59">'3.1.35'!#REF!</definedName>
    <definedName name="CUAMIG39" localSheetId="60">'3.1.36'!#REF!</definedName>
    <definedName name="CUAMIG39" localSheetId="61">'3.1.37'!#REF!</definedName>
    <definedName name="CUAMIG40" localSheetId="54">'3.1.30'!#REF!</definedName>
    <definedName name="CUAMIG41" localSheetId="59">'3.1.35'!#REF!</definedName>
    <definedName name="CUAMIG41" localSheetId="60">'3.1.36'!#REF!</definedName>
    <definedName name="CUAMIG41" localSheetId="61">'3.1.37'!#REF!</definedName>
    <definedName name="CUAMIG42" localSheetId="55">'3.1.31'!#REF!</definedName>
    <definedName name="CUAMIG42" localSheetId="56">'3.1.32'!#REF!</definedName>
    <definedName name="CUAMIG43" localSheetId="57">'3.1.33'!#REF!</definedName>
    <definedName name="CUAMIG43" localSheetId="58">'3.1.34'!#REF!</definedName>
    <definedName name="CUAMIG43" localSheetId="59">'3.1.35'!#REF!</definedName>
    <definedName name="CUAMIG43" localSheetId="60">'3.1.36'!#REF!</definedName>
    <definedName name="CUAMIG43" localSheetId="61">'3.1.37'!#REF!</definedName>
    <definedName name="CUAMIG46" localSheetId="59">'3.1.35'!#REF!</definedName>
    <definedName name="CUAMIG46" localSheetId="60">'3.1.36'!#REF!</definedName>
    <definedName name="CUAMIG46" localSheetId="61">'3.1.37'!#REF!</definedName>
    <definedName name="ÍNDICE">'1.1.1'!$G$9</definedName>
    <definedName name="_xlnm.Print_Titles" localSheetId="3">'1.1.1'!$8:$11</definedName>
    <definedName name="_xlnm.Print_Titles" localSheetId="4">'1.1.2'!$8:$11</definedName>
    <definedName name="_xlnm.Print_Titles" localSheetId="5">'1.1.3'!$8:$11</definedName>
    <definedName name="_xlnm.Print_Titles" localSheetId="6">'1.1.4'!$8:$13</definedName>
    <definedName name="_xlnm.Print_Titles" localSheetId="7">'1.1.5'!$B:$C,'1.1.5'!$8:$11</definedName>
    <definedName name="_xlnm.Print_Titles" localSheetId="8">'1.1.6'!$B:$C,'1.1.6'!$8:$11</definedName>
    <definedName name="_xlnm.Print_Titles" localSheetId="9">'1.1.7'!$B:$C,'1.1.7'!$8:$11</definedName>
    <definedName name="_xlnm.Print_Titles" localSheetId="10">'1.1.8'!$B:$C,'1.1.8'!$8:$11</definedName>
    <definedName name="_xlnm.Print_Titles" localSheetId="14">'2.1.1'!$8:$10</definedName>
    <definedName name="_xlnm.Print_Titles" localSheetId="24">'2.1.11'!$8:$10</definedName>
    <definedName name="_xlnm.Print_Titles" localSheetId="34">'3.1.10'!$8:$13</definedName>
    <definedName name="_xlnm.Print_Titles" localSheetId="35">'3.1.11'!$8:$11</definedName>
    <definedName name="_xlnm.Print_Titles" localSheetId="36">'3.1.12'!$8:$13</definedName>
    <definedName name="_xlnm.Print_Titles" localSheetId="37">'3.1.13'!$8:$13</definedName>
    <definedName name="_xlnm.Print_Titles" localSheetId="38">'3.1.14'!$8:$11</definedName>
    <definedName name="_xlnm.Print_Titles" localSheetId="39">'3.1.15'!$8:$11</definedName>
    <definedName name="_xlnm.Print_Titles" localSheetId="40">'3.1.16'!$8:$11</definedName>
    <definedName name="_xlnm.Print_Titles" localSheetId="41">'3.1.17'!$8:$13</definedName>
    <definedName name="_xlnm.Print_Titles" localSheetId="42">'3.1.18'!$8:$13</definedName>
    <definedName name="_xlnm.Print_Titles" localSheetId="43">'3.1.19'!$8:$14</definedName>
    <definedName name="_xlnm.Print_Titles" localSheetId="44">'3.1.20'!$8:$14</definedName>
    <definedName name="_xlnm.Print_Titles" localSheetId="45">'3.1.21'!$8:$11</definedName>
    <definedName name="_xlnm.Print_Titles" localSheetId="46">'3.1.22'!$8:$13</definedName>
    <definedName name="_xlnm.Print_Titles" localSheetId="48">'3.1.24'!$8:$13</definedName>
    <definedName name="_xlnm.Print_Titles" localSheetId="49">'3.1.25'!$8:$13</definedName>
    <definedName name="_xlnm.Print_Titles" localSheetId="50">'3.1.26'!$8:$13</definedName>
    <definedName name="_xlnm.Print_Titles" localSheetId="51">'3.1.27'!$8:$13</definedName>
    <definedName name="_xlnm.Print_Titles" localSheetId="52">'3.1.28'!$8:$13</definedName>
    <definedName name="_xlnm.Print_Titles" localSheetId="53">'3.1.29'!$8:$13</definedName>
    <definedName name="_xlnm.Print_Titles" localSheetId="54">'3.1.30'!$8:$13</definedName>
    <definedName name="_xlnm.Print_Titles" localSheetId="55">'3.1.31'!$8:$13</definedName>
    <definedName name="_xlnm.Print_Titles" localSheetId="56">'3.1.32'!$8:$13</definedName>
    <definedName name="_xlnm.Print_Titles" localSheetId="57">'3.1.33'!$8:$13</definedName>
    <definedName name="_xlnm.Print_Titles" localSheetId="58">'3.1.34'!$8:$13</definedName>
    <definedName name="_xlnm.Print_Titles" localSheetId="59">'3.1.35'!$8:$13</definedName>
    <definedName name="_xlnm.Print_Titles" localSheetId="60">'3.1.36'!$8:$13</definedName>
    <definedName name="_xlnm.Print_Titles" localSheetId="61">'3.1.37'!$8:$13</definedName>
    <definedName name="_xlnm.Print_Titles" localSheetId="62">'3.1.38'!$8:$13</definedName>
    <definedName name="_xlnm.Print_Titles" localSheetId="63">'3.1.39'!$8:$13</definedName>
    <definedName name="_xlnm.Print_Titles" localSheetId="64">'3.1.40'!$8:$13</definedName>
    <definedName name="_xlnm.Print_Titles" localSheetId="65">'3.1.41'!$8:$13</definedName>
    <definedName name="_xlnm.Print_Titles" localSheetId="66">'3.1.42'!$8:$13</definedName>
    <definedName name="_xlnm.Print_Titles" localSheetId="67">'3.1.43'!$8:$13</definedName>
    <definedName name="_xlnm.Print_Titles" localSheetId="68">'3.1.44'!$8:$13</definedName>
    <definedName name="_xlnm.Print_Titles" localSheetId="30">'3.1.6'!$8:$13</definedName>
    <definedName name="_xlnm.Print_Titles" localSheetId="31">'3.1.7'!$8:$13</definedName>
    <definedName name="_xlnm.Print_Titles" localSheetId="32">'3.1.8'!$8:$13</definedName>
    <definedName name="_xlnm.Print_Titles" localSheetId="33">'3.1.9'!$8:$13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14" i="339" l="1"/>
  <c r="D15" i="270"/>
  <c r="L18" i="187"/>
  <c r="L17" i="187"/>
  <c r="C25" i="185"/>
  <c r="C26" i="185"/>
  <c r="C27" i="185"/>
  <c r="C28" i="185"/>
  <c r="C29" i="185"/>
  <c r="C30" i="185"/>
  <c r="C31" i="185"/>
  <c r="G81" i="267"/>
  <c r="G82" i="267"/>
  <c r="G84" i="267"/>
  <c r="G85" i="267"/>
  <c r="G86" i="267"/>
  <c r="G87" i="267"/>
  <c r="G88" i="267"/>
  <c r="G90" i="267"/>
  <c r="G92" i="267"/>
  <c r="G93" i="267"/>
  <c r="G94" i="267"/>
  <c r="G95" i="267"/>
  <c r="G101" i="267"/>
  <c r="G102" i="267"/>
  <c r="G104" i="267"/>
  <c r="G106" i="267"/>
  <c r="G107" i="267"/>
  <c r="G108" i="267"/>
  <c r="G109" i="267"/>
  <c r="G110" i="267"/>
  <c r="G111" i="267"/>
  <c r="G112" i="267"/>
  <c r="G113" i="267"/>
  <c r="G114" i="267"/>
  <c r="G121" i="267"/>
  <c r="G122" i="267"/>
  <c r="G123" i="267"/>
  <c r="G124" i="267"/>
  <c r="G125" i="267"/>
  <c r="G126" i="267"/>
  <c r="G127" i="267"/>
  <c r="G128" i="267"/>
  <c r="G131" i="267"/>
  <c r="G132" i="267"/>
  <c r="G133" i="267"/>
  <c r="G135" i="267"/>
  <c r="G142" i="267"/>
  <c r="G144" i="267"/>
  <c r="G145" i="267"/>
  <c r="G147" i="267"/>
  <c r="G148" i="267"/>
  <c r="G149" i="267"/>
  <c r="G150" i="267"/>
  <c r="G151" i="267"/>
  <c r="G152" i="267"/>
  <c r="G170" i="267"/>
  <c r="G172" i="267"/>
  <c r="G200" i="267"/>
  <c r="G64" i="267"/>
  <c r="G174" i="267"/>
  <c r="G19" i="267"/>
  <c r="G20" i="267"/>
  <c r="G21" i="267"/>
  <c r="G22" i="267"/>
  <c r="G23" i="267"/>
  <c r="G24" i="267"/>
  <c r="G25" i="267"/>
  <c r="G26" i="267"/>
  <c r="G27" i="267"/>
  <c r="G28" i="267"/>
  <c r="G29" i="267"/>
  <c r="G39" i="267"/>
  <c r="G40" i="267"/>
  <c r="G41" i="267"/>
  <c r="G42" i="267"/>
  <c r="G43" i="267"/>
  <c r="G44" i="267"/>
  <c r="G45" i="267"/>
  <c r="G46" i="267"/>
  <c r="G47" i="267"/>
  <c r="G48" i="267"/>
  <c r="G49" i="267"/>
  <c r="G53" i="267"/>
  <c r="G59" i="267"/>
  <c r="G60" i="267"/>
  <c r="G61" i="267"/>
  <c r="G62" i="267"/>
  <c r="G63" i="267"/>
  <c r="G67" i="267"/>
  <c r="G68" i="267"/>
  <c r="G69" i="267"/>
  <c r="G70" i="267"/>
  <c r="G153" i="267"/>
  <c r="G159" i="267"/>
  <c r="G160" i="267"/>
  <c r="G161" i="267"/>
  <c r="G162" i="267"/>
  <c r="G163" i="267"/>
  <c r="G164" i="267"/>
  <c r="G165" i="267"/>
  <c r="G166" i="267"/>
  <c r="G167" i="267"/>
  <c r="G168" i="267"/>
  <c r="G169" i="267"/>
  <c r="G171" i="267"/>
  <c r="G176" i="267"/>
  <c r="G177" i="267"/>
  <c r="G178" i="267"/>
  <c r="G179" i="267"/>
  <c r="G180" i="267"/>
  <c r="G181" i="267"/>
  <c r="G182" i="267"/>
  <c r="G183" i="267"/>
  <c r="G184" i="267"/>
  <c r="G185" i="267"/>
  <c r="G186" i="267"/>
  <c r="G187" i="267"/>
  <c r="G188" i="267"/>
  <c r="G189" i="267"/>
  <c r="G190" i="267"/>
  <c r="G191" i="267"/>
  <c r="G192" i="267"/>
  <c r="G196" i="267"/>
  <c r="G197" i="267"/>
  <c r="G198" i="267"/>
  <c r="G199" i="267"/>
  <c r="G201" i="267"/>
  <c r="G202" i="267"/>
  <c r="G203" i="267"/>
  <c r="G204" i="267"/>
  <c r="G205" i="267"/>
  <c r="G206" i="267"/>
  <c r="G207" i="267"/>
  <c r="G208" i="267"/>
  <c r="G209" i="267"/>
  <c r="G210" i="267"/>
  <c r="G211" i="267"/>
  <c r="G212" i="267"/>
  <c r="G215" i="267"/>
  <c r="G216" i="267"/>
  <c r="G217" i="267"/>
  <c r="G156" i="267"/>
  <c r="G157" i="267"/>
  <c r="G158" i="267"/>
  <c r="G89" i="267"/>
  <c r="G91" i="267"/>
  <c r="G96" i="267"/>
  <c r="G97" i="267"/>
  <c r="G98" i="267"/>
  <c r="G99" i="267"/>
  <c r="G100" i="267"/>
  <c r="G103" i="267"/>
  <c r="G105" i="267"/>
  <c r="G115" i="267"/>
  <c r="G116" i="267"/>
  <c r="G117" i="267"/>
  <c r="G118" i="267"/>
  <c r="G119" i="267"/>
  <c r="G120" i="267"/>
  <c r="G129" i="267"/>
  <c r="G130" i="267"/>
  <c r="G134" i="267"/>
  <c r="G136" i="267"/>
  <c r="G137" i="267"/>
  <c r="G138" i="267"/>
  <c r="G139" i="267"/>
  <c r="G140" i="267"/>
  <c r="G141" i="267"/>
  <c r="G143" i="267"/>
  <c r="G146" i="267"/>
  <c r="G83" i="267"/>
  <c r="G65" i="267"/>
  <c r="G66" i="267"/>
  <c r="G76" i="267"/>
  <c r="G77" i="267"/>
  <c r="G78" i="267"/>
  <c r="G79" i="267"/>
  <c r="G80" i="267"/>
  <c r="G16" i="267"/>
  <c r="G17" i="267"/>
  <c r="G18" i="267"/>
  <c r="G36" i="267"/>
  <c r="G37" i="267"/>
  <c r="G38" i="267"/>
  <c r="G56" i="267"/>
  <c r="G57" i="267"/>
  <c r="G58" i="267"/>
  <c r="C153" i="267"/>
  <c r="C83" i="267"/>
  <c r="C136" i="267"/>
  <c r="C64" i="267"/>
  <c r="C178" i="267"/>
  <c r="C20" i="267"/>
  <c r="C43" i="267"/>
  <c r="C46" i="267"/>
  <c r="C53" i="267"/>
  <c r="C59" i="267"/>
  <c r="C70" i="267"/>
  <c r="C91" i="267"/>
  <c r="C103" i="267"/>
  <c r="C105" i="267"/>
  <c r="C117" i="267"/>
  <c r="C120" i="267"/>
  <c r="C129" i="267"/>
  <c r="C146" i="267"/>
  <c r="C169" i="267"/>
  <c r="C185" i="267"/>
  <c r="C187" i="267"/>
  <c r="C191" i="267"/>
  <c r="C215" i="267"/>
  <c r="G15" i="267"/>
  <c r="C16" i="267"/>
  <c r="C17" i="267"/>
  <c r="C36" i="267"/>
  <c r="C37" i="267"/>
  <c r="C56" i="267"/>
  <c r="C57" i="267"/>
  <c r="C77" i="267"/>
  <c r="C78" i="267"/>
  <c r="C98" i="267"/>
  <c r="C99" i="267"/>
  <c r="C118" i="267"/>
  <c r="C119" i="267"/>
  <c r="C139" i="267"/>
  <c r="C140" i="267"/>
  <c r="C160" i="267"/>
  <c r="C161" i="267"/>
  <c r="C180" i="267"/>
  <c r="C181" i="267"/>
  <c r="C200" i="267"/>
  <c r="C201" i="267"/>
  <c r="K71" i="234"/>
  <c r="K70" i="234"/>
  <c r="K69" i="234"/>
  <c r="K68" i="234"/>
  <c r="C71" i="234"/>
  <c r="C70" i="234"/>
  <c r="C69" i="234"/>
  <c r="C68" i="234"/>
  <c r="F92" i="324"/>
  <c r="F91" i="324"/>
  <c r="F90" i="324"/>
  <c r="F89" i="324"/>
  <c r="F88" i="324"/>
  <c r="F87" i="324"/>
  <c r="F86" i="324"/>
  <c r="F85" i="324"/>
  <c r="I84" i="324"/>
  <c r="H84" i="324"/>
  <c r="G84" i="324"/>
  <c r="C88" i="231"/>
  <c r="C89" i="231"/>
  <c r="C90" i="231"/>
  <c r="C91" i="231"/>
  <c r="C92" i="231"/>
  <c r="C93" i="231"/>
  <c r="C87" i="231"/>
  <c r="E86" i="231"/>
  <c r="D86" i="231"/>
  <c r="F77" i="223"/>
  <c r="CI23" i="331"/>
  <c r="G72" i="267" l="1"/>
  <c r="G32" i="267"/>
  <c r="G195" i="267"/>
  <c r="G71" i="267"/>
  <c r="G51" i="267"/>
  <c r="G31" i="267"/>
  <c r="G214" i="267"/>
  <c r="G194" i="267"/>
  <c r="G52" i="267"/>
  <c r="G175" i="267"/>
  <c r="G50" i="267"/>
  <c r="G30" i="267"/>
  <c r="G213" i="267"/>
  <c r="G193" i="267"/>
  <c r="G173" i="267"/>
  <c r="G155" i="267"/>
  <c r="G75" i="267"/>
  <c r="G55" i="267"/>
  <c r="G35" i="267"/>
  <c r="G154" i="267"/>
  <c r="G74" i="267"/>
  <c r="G54" i="267"/>
  <c r="G34" i="267"/>
  <c r="G73" i="267"/>
  <c r="G33" i="267"/>
  <c r="C179" i="267"/>
  <c r="C177" i="267"/>
  <c r="C176" i="267"/>
  <c r="C15" i="267"/>
  <c r="C197" i="267"/>
  <c r="C157" i="267"/>
  <c r="C135" i="267"/>
  <c r="C95" i="267"/>
  <c r="C74" i="267"/>
  <c r="C33" i="267"/>
  <c r="C195" i="267"/>
  <c r="C175" i="267"/>
  <c r="C155" i="267"/>
  <c r="C133" i="267"/>
  <c r="C113" i="267"/>
  <c r="C93" i="267"/>
  <c r="C72" i="267"/>
  <c r="C51" i="267"/>
  <c r="C31" i="267"/>
  <c r="C192" i="267"/>
  <c r="C28" i="267"/>
  <c r="C196" i="267"/>
  <c r="C156" i="267"/>
  <c r="C114" i="267"/>
  <c r="C94" i="267"/>
  <c r="C73" i="267"/>
  <c r="C52" i="267"/>
  <c r="C32" i="267"/>
  <c r="C174" i="267"/>
  <c r="C213" i="267"/>
  <c r="C173" i="267"/>
  <c r="C131" i="267"/>
  <c r="C210" i="267"/>
  <c r="C190" i="267"/>
  <c r="C170" i="267"/>
  <c r="C149" i="267"/>
  <c r="C128" i="267"/>
  <c r="C108" i="267"/>
  <c r="C88" i="267"/>
  <c r="C67" i="267"/>
  <c r="C26" i="267"/>
  <c r="C209" i="267"/>
  <c r="C189" i="267"/>
  <c r="C148" i="267"/>
  <c r="C127" i="267"/>
  <c r="C107" i="267"/>
  <c r="C87" i="267"/>
  <c r="C66" i="267"/>
  <c r="C45" i="267"/>
  <c r="C25" i="267"/>
  <c r="C207" i="267"/>
  <c r="C167" i="267"/>
  <c r="C125" i="267"/>
  <c r="C85" i="267"/>
  <c r="C63" i="267"/>
  <c r="C23" i="267"/>
  <c r="C206" i="267"/>
  <c r="C186" i="267"/>
  <c r="C166" i="267"/>
  <c r="C145" i="267"/>
  <c r="C124" i="267"/>
  <c r="C104" i="267"/>
  <c r="C84" i="267"/>
  <c r="C62" i="267"/>
  <c r="C42" i="267"/>
  <c r="C22" i="267"/>
  <c r="C205" i="267"/>
  <c r="C165" i="267"/>
  <c r="C123" i="267"/>
  <c r="C82" i="267"/>
  <c r="C61" i="267"/>
  <c r="C41" i="267"/>
  <c r="C184" i="267"/>
  <c r="C143" i="267"/>
  <c r="C122" i="267"/>
  <c r="C81" i="267"/>
  <c r="C60" i="267"/>
  <c r="C40" i="267"/>
  <c r="C203" i="267"/>
  <c r="C163" i="267"/>
  <c r="C142" i="267"/>
  <c r="C101" i="267"/>
  <c r="C80" i="267"/>
  <c r="C39" i="267"/>
  <c r="C202" i="267"/>
  <c r="C182" i="267"/>
  <c r="C162" i="267"/>
  <c r="C141" i="267"/>
  <c r="C100" i="267"/>
  <c r="C79" i="267"/>
  <c r="C58" i="267"/>
  <c r="C38" i="267"/>
  <c r="C18" i="267"/>
  <c r="C199" i="267"/>
  <c r="C159" i="267"/>
  <c r="C138" i="267"/>
  <c r="C97" i="267"/>
  <c r="C76" i="267"/>
  <c r="C55" i="267"/>
  <c r="C35" i="267"/>
  <c r="C198" i="267"/>
  <c r="C158" i="267"/>
  <c r="C137" i="267"/>
  <c r="C116" i="267"/>
  <c r="C96" i="267"/>
  <c r="C75" i="267"/>
  <c r="C54" i="267"/>
  <c r="C34" i="267"/>
  <c r="C217" i="267"/>
  <c r="C115" i="267"/>
  <c r="C216" i="267"/>
  <c r="C134" i="267"/>
  <c r="C214" i="267"/>
  <c r="C194" i="267"/>
  <c r="C154" i="267"/>
  <c r="C132" i="267"/>
  <c r="C112" i="267"/>
  <c r="C92" i="267"/>
  <c r="C71" i="267"/>
  <c r="C50" i="267"/>
  <c r="C30" i="267"/>
  <c r="C193" i="267"/>
  <c r="C152" i="267"/>
  <c r="C111" i="267"/>
  <c r="C49" i="267"/>
  <c r="C29" i="267"/>
  <c r="C212" i="267"/>
  <c r="C172" i="267"/>
  <c r="C151" i="267"/>
  <c r="C130" i="267"/>
  <c r="C110" i="267"/>
  <c r="C90" i="267"/>
  <c r="C69" i="267"/>
  <c r="C48" i="267"/>
  <c r="C211" i="267"/>
  <c r="C171" i="267"/>
  <c r="C150" i="267"/>
  <c r="C109" i="267"/>
  <c r="C89" i="267"/>
  <c r="C68" i="267"/>
  <c r="C47" i="267"/>
  <c r="C27" i="267"/>
  <c r="C208" i="267"/>
  <c r="C188" i="267"/>
  <c r="C168" i="267"/>
  <c r="C147" i="267"/>
  <c r="C126" i="267"/>
  <c r="C106" i="267"/>
  <c r="C86" i="267"/>
  <c r="C65" i="267"/>
  <c r="C44" i="267"/>
  <c r="C24" i="267"/>
  <c r="C144" i="267"/>
  <c r="C21" i="267"/>
  <c r="C204" i="267"/>
  <c r="C164" i="267"/>
  <c r="C102" i="267"/>
  <c r="C183" i="267"/>
  <c r="C121" i="267"/>
  <c r="C19" i="267"/>
  <c r="F84" i="324"/>
  <c r="C86" i="231"/>
  <c r="BJ55" i="292"/>
  <c r="BI55" i="292"/>
  <c r="BJ14" i="292"/>
  <c r="BI14" i="292"/>
  <c r="AG34" i="315"/>
  <c r="AC34" i="315"/>
  <c r="I33" i="315"/>
  <c r="I34" i="315"/>
  <c r="E33" i="314"/>
  <c r="G33" i="314"/>
  <c r="I33" i="314"/>
  <c r="K33" i="314"/>
  <c r="M33" i="314"/>
  <c r="O33" i="314"/>
  <c r="Q33" i="314"/>
  <c r="S33" i="314"/>
  <c r="U33" i="314"/>
  <c r="W33" i="314"/>
  <c r="Y33" i="314"/>
  <c r="AA33" i="314"/>
  <c r="AC33" i="314"/>
  <c r="AE33" i="314"/>
  <c r="AG33" i="314"/>
  <c r="AI33" i="314"/>
  <c r="AK33" i="314"/>
  <c r="AM33" i="314"/>
  <c r="AO33" i="314" l="1"/>
  <c r="AQ33" i="314" l="1"/>
  <c r="AS33" i="314"/>
  <c r="BI15" i="314" l="1"/>
  <c r="BI16" i="314"/>
  <c r="BI17" i="314"/>
  <c r="BI18" i="314"/>
  <c r="BI19" i="314"/>
  <c r="BI20" i="314"/>
  <c r="BI21" i="314"/>
  <c r="BI22" i="314"/>
  <c r="BI23" i="314"/>
  <c r="BI24" i="314"/>
  <c r="BI25" i="314"/>
  <c r="BI26" i="314"/>
  <c r="BI27" i="314"/>
  <c r="BI28" i="314"/>
  <c r="BI29" i="314"/>
  <c r="BI30" i="314"/>
  <c r="BI31" i="314"/>
  <c r="BI32" i="314"/>
  <c r="BI33" i="314"/>
  <c r="BI34" i="314"/>
  <c r="BI14" i="314"/>
  <c r="BG33" i="314"/>
  <c r="BI15" i="315" l="1"/>
  <c r="BI16" i="315"/>
  <c r="BI17" i="315"/>
  <c r="BI18" i="315"/>
  <c r="BI19" i="315"/>
  <c r="BI20" i="315"/>
  <c r="BI21" i="315"/>
  <c r="BI22" i="315"/>
  <c r="BI23" i="315"/>
  <c r="BI24" i="315"/>
  <c r="BI25" i="315"/>
  <c r="BI26" i="315"/>
  <c r="BI27" i="315"/>
  <c r="BI28" i="315"/>
  <c r="BI29" i="315"/>
  <c r="BI30" i="315"/>
  <c r="BI31" i="315"/>
  <c r="BI32" i="315"/>
  <c r="BI33" i="315"/>
  <c r="BI34" i="315"/>
  <c r="BI14" i="315"/>
  <c r="BG33" i="315"/>
  <c r="BC33" i="315" l="1"/>
  <c r="BA33" i="315"/>
  <c r="AY33" i="315"/>
  <c r="AW33" i="315"/>
  <c r="AU33" i="315"/>
  <c r="AS33" i="315"/>
  <c r="AQ33" i="315"/>
  <c r="AO33" i="315"/>
  <c r="AM33" i="315"/>
  <c r="AK33" i="315"/>
  <c r="AI33" i="315"/>
  <c r="AG33" i="315"/>
  <c r="AE33" i="315"/>
  <c r="AC33" i="315"/>
  <c r="AA33" i="315"/>
  <c r="Y33" i="315"/>
  <c r="W33" i="315"/>
  <c r="U33" i="315"/>
  <c r="S33" i="315"/>
  <c r="Q33" i="315"/>
  <c r="O33" i="315"/>
  <c r="M33" i="315"/>
  <c r="K33" i="315"/>
  <c r="G33" i="315"/>
  <c r="E33" i="315"/>
  <c r="AU33" i="314"/>
  <c r="AW33" i="314" l="1"/>
  <c r="AY33" i="314" l="1"/>
  <c r="BA33" i="314" l="1"/>
  <c r="BC33" i="314" l="1"/>
  <c r="BE33" i="315" l="1"/>
  <c r="BI15" i="217"/>
  <c r="BI16" i="217"/>
  <c r="BI17" i="217"/>
  <c r="BI18" i="217"/>
  <c r="BI19" i="217"/>
  <c r="BI20" i="217"/>
  <c r="BI21" i="217"/>
  <c r="BI22" i="217"/>
  <c r="BI23" i="217"/>
  <c r="BI24" i="217"/>
  <c r="BI25" i="217"/>
  <c r="BI26" i="217"/>
  <c r="BI27" i="217"/>
  <c r="BI28" i="217"/>
  <c r="BI29" i="217"/>
  <c r="BI30" i="217"/>
  <c r="BI31" i="217"/>
  <c r="BI32" i="217"/>
  <c r="BI33" i="217"/>
  <c r="BI34" i="217"/>
  <c r="BI35" i="217"/>
  <c r="BI14" i="217"/>
  <c r="BE33" i="314"/>
  <c r="BI35" i="315" l="1"/>
  <c r="BG33" i="217"/>
  <c r="BG30" i="217"/>
  <c r="BI35" i="314" l="1"/>
  <c r="BE33" i="217"/>
  <c r="BE30" i="217"/>
  <c r="AW33" i="217" l="1"/>
  <c r="AU33" i="217"/>
  <c r="AS33" i="217"/>
  <c r="AQ33" i="217"/>
  <c r="AO33" i="217"/>
  <c r="AM33" i="217"/>
  <c r="AK33" i="217"/>
  <c r="AI33" i="217"/>
  <c r="AG33" i="217"/>
  <c r="AE33" i="217"/>
  <c r="AC33" i="217"/>
  <c r="AA33" i="217"/>
  <c r="Y33" i="217"/>
  <c r="W33" i="217"/>
  <c r="U33" i="217"/>
  <c r="S33" i="217"/>
  <c r="Q33" i="217"/>
  <c r="O33" i="217"/>
  <c r="M33" i="217"/>
  <c r="K33" i="217"/>
  <c r="I33" i="217"/>
  <c r="G33" i="217"/>
  <c r="AY33" i="217" l="1"/>
  <c r="BA33" i="217" l="1"/>
  <c r="BC33" i="217" l="1"/>
  <c r="E33" i="217"/>
  <c r="BC30" i="217"/>
  <c r="BA30" i="217"/>
  <c r="AY30" i="217"/>
  <c r="AW30" i="217"/>
  <c r="AU30" i="217"/>
  <c r="AS30" i="217"/>
  <c r="AQ30" i="217"/>
  <c r="AO30" i="217"/>
  <c r="AM30" i="217"/>
  <c r="AK30" i="217"/>
  <c r="AI30" i="217"/>
  <c r="AG30" i="217"/>
  <c r="AE30" i="217"/>
  <c r="AC30" i="217"/>
  <c r="AA30" i="217"/>
  <c r="Y30" i="217"/>
  <c r="W30" i="217"/>
  <c r="U30" i="217"/>
  <c r="S30" i="217"/>
  <c r="Q30" i="217"/>
  <c r="O30" i="217"/>
  <c r="M30" i="217"/>
  <c r="K30" i="217"/>
  <c r="I30" i="217"/>
  <c r="G30" i="217"/>
  <c r="E30" i="217"/>
  <c r="BG20" i="217" l="1"/>
  <c r="BE20" i="217"/>
  <c r="BC20" i="217"/>
  <c r="BA20" i="217"/>
  <c r="AY20" i="217"/>
  <c r="AW20" i="217"/>
  <c r="AU20" i="217"/>
  <c r="AS20" i="217"/>
  <c r="AQ20" i="217"/>
  <c r="AO20" i="217"/>
  <c r="AM20" i="217"/>
  <c r="AK20" i="217"/>
  <c r="AI20" i="217"/>
  <c r="AG20" i="217"/>
  <c r="AE20" i="217"/>
  <c r="AC20" i="217"/>
  <c r="AA20" i="217"/>
  <c r="Y20" i="217"/>
  <c r="W20" i="217"/>
  <c r="U20" i="217"/>
  <c r="S20" i="217"/>
  <c r="Q20" i="217"/>
  <c r="O20" i="217"/>
  <c r="M20" i="217"/>
  <c r="K20" i="217"/>
  <c r="I20" i="217"/>
  <c r="G20" i="217"/>
  <c r="E20" i="217"/>
  <c r="BG19" i="217"/>
  <c r="BE19" i="217"/>
  <c r="BC19" i="217"/>
  <c r="BA19" i="217"/>
  <c r="AY19" i="217"/>
  <c r="AW19" i="217"/>
  <c r="AU19" i="217"/>
  <c r="AS19" i="217"/>
  <c r="AQ19" i="217"/>
  <c r="AO19" i="217"/>
  <c r="AM19" i="217"/>
  <c r="AK19" i="217"/>
  <c r="AI19" i="217"/>
  <c r="AG19" i="217"/>
  <c r="AE19" i="217"/>
  <c r="AC19" i="217"/>
  <c r="AA19" i="217"/>
  <c r="Y19" i="217"/>
  <c r="W19" i="217"/>
  <c r="U19" i="217"/>
  <c r="S19" i="217"/>
  <c r="Q19" i="217"/>
  <c r="O19" i="217"/>
  <c r="M19" i="217"/>
  <c r="K19" i="217"/>
  <c r="I19" i="217"/>
  <c r="G19" i="217"/>
  <c r="E19" i="217"/>
  <c r="AW19" i="216" l="1"/>
  <c r="BA18" i="216"/>
  <c r="BG17" i="216"/>
  <c r="BI32" i="216"/>
  <c r="BI15" i="216"/>
  <c r="BI16" i="216"/>
  <c r="BI17" i="216"/>
  <c r="BI18" i="216"/>
  <c r="BI19" i="216"/>
  <c r="BI20" i="216"/>
  <c r="BI21" i="216"/>
  <c r="BI22" i="216"/>
  <c r="BI23" i="216"/>
  <c r="BI24" i="216"/>
  <c r="BI25" i="216"/>
  <c r="BI26" i="216"/>
  <c r="BI27" i="216"/>
  <c r="BI28" i="216"/>
  <c r="BI29" i="216"/>
  <c r="BI30" i="216"/>
  <c r="BI31" i="216"/>
  <c r="BI33" i="216"/>
  <c r="BI34" i="216"/>
  <c r="BI14" i="216"/>
  <c r="BI35" i="216" l="1"/>
  <c r="E22" i="216"/>
  <c r="E34" i="216"/>
  <c r="BG31" i="216"/>
  <c r="BE31" i="216"/>
  <c r="BC31" i="216"/>
  <c r="BA31" i="216"/>
  <c r="AY31" i="216"/>
  <c r="AW31" i="216"/>
  <c r="AU31" i="216"/>
  <c r="AS31" i="216"/>
  <c r="AQ31" i="216"/>
  <c r="AO31" i="216"/>
  <c r="AM31" i="216"/>
  <c r="AK31" i="216"/>
  <c r="AI31" i="216"/>
  <c r="AG31" i="216"/>
  <c r="AE31" i="216"/>
  <c r="AC31" i="216"/>
  <c r="AA31" i="216"/>
  <c r="Y31" i="216"/>
  <c r="W31" i="216"/>
  <c r="U31" i="216"/>
  <c r="S31" i="216"/>
  <c r="Q31" i="216"/>
  <c r="O31" i="216"/>
  <c r="M31" i="216"/>
  <c r="K31" i="216"/>
  <c r="I31" i="216"/>
  <c r="G31" i="216"/>
  <c r="E31" i="216"/>
  <c r="BG25" i="216"/>
  <c r="BE25" i="216"/>
  <c r="BC25" i="216"/>
  <c r="BA25" i="216"/>
  <c r="AY25" i="216"/>
  <c r="AW25" i="216"/>
  <c r="AU25" i="216"/>
  <c r="AS25" i="216"/>
  <c r="AQ25" i="216"/>
  <c r="AO25" i="216"/>
  <c r="AM25" i="216"/>
  <c r="AK25" i="216"/>
  <c r="AI25" i="216"/>
  <c r="AG25" i="216"/>
  <c r="AE25" i="216"/>
  <c r="AC25" i="216"/>
  <c r="AA25" i="216"/>
  <c r="Y25" i="216"/>
  <c r="W25" i="216"/>
  <c r="U25" i="216"/>
  <c r="S25" i="216"/>
  <c r="Q25" i="216"/>
  <c r="O25" i="216"/>
  <c r="M25" i="216"/>
  <c r="K25" i="216"/>
  <c r="I25" i="216"/>
  <c r="G25" i="216"/>
  <c r="E25" i="216"/>
  <c r="BG22" i="216"/>
  <c r="BE22" i="216"/>
  <c r="BC22" i="216"/>
  <c r="BA22" i="216"/>
  <c r="AY22" i="216"/>
  <c r="AW22" i="216"/>
  <c r="AU22" i="216"/>
  <c r="AS22" i="216"/>
  <c r="AQ22" i="216"/>
  <c r="AO22" i="216"/>
  <c r="AM22" i="216"/>
  <c r="AK22" i="216"/>
  <c r="AI22" i="216"/>
  <c r="AG22" i="216"/>
  <c r="AE22" i="216"/>
  <c r="AC22" i="216"/>
  <c r="AA22" i="216"/>
  <c r="Y22" i="216"/>
  <c r="W22" i="216"/>
  <c r="U22" i="216"/>
  <c r="S22" i="216"/>
  <c r="Q22" i="216"/>
  <c r="O22" i="216"/>
  <c r="M22" i="216"/>
  <c r="K22" i="216"/>
  <c r="I22" i="216"/>
  <c r="G22" i="216"/>
  <c r="I15" i="216"/>
  <c r="G15" i="216"/>
  <c r="BG15" i="315"/>
  <c r="BG16" i="315"/>
  <c r="BG17" i="315"/>
  <c r="BG18" i="315"/>
  <c r="BG19" i="315"/>
  <c r="BG20" i="315"/>
  <c r="BG21" i="315"/>
  <c r="BG22" i="315"/>
  <c r="BG24" i="315"/>
  <c r="BG25" i="315"/>
  <c r="BG23" i="315"/>
  <c r="BG27" i="315"/>
  <c r="BG28" i="315"/>
  <c r="BG26" i="315"/>
  <c r="BG29" i="315"/>
  <c r="BG30" i="315"/>
  <c r="BG31" i="315"/>
  <c r="BG32" i="315"/>
  <c r="BG34" i="315"/>
  <c r="BG14" i="315"/>
  <c r="BG15" i="217"/>
  <c r="BG16" i="217"/>
  <c r="BG17" i="217"/>
  <c r="BG18" i="217"/>
  <c r="BG29" i="217"/>
  <c r="BG21" i="217"/>
  <c r="BG23" i="217"/>
  <c r="BG22" i="217"/>
  <c r="BG24" i="217"/>
  <c r="BG25" i="217"/>
  <c r="BG26" i="217"/>
  <c r="BG27" i="217"/>
  <c r="BG28" i="217"/>
  <c r="BG32" i="217"/>
  <c r="BG31" i="217"/>
  <c r="BG34" i="217"/>
  <c r="BG14" i="217"/>
  <c r="N14" i="327"/>
  <c r="BG35" i="315" l="1"/>
  <c r="N76" i="223"/>
  <c r="O28" i="222"/>
  <c r="L18" i="222" s="1"/>
  <c r="O27" i="222"/>
  <c r="L17" i="222" s="1"/>
  <c r="O26" i="222"/>
  <c r="O24" i="222"/>
  <c r="L14" i="222" s="1"/>
  <c r="O23" i="222"/>
  <c r="N33" i="222"/>
  <c r="O36" i="222" s="1"/>
  <c r="M19" i="222" s="1"/>
  <c r="N29" i="222"/>
  <c r="O32" i="222" s="1"/>
  <c r="N26" i="222"/>
  <c r="N23" i="222"/>
  <c r="O25" i="222" s="1"/>
  <c r="L15" i="222" s="1"/>
  <c r="O34" i="222" l="1"/>
  <c r="M17" i="222" s="1"/>
  <c r="O35" i="222"/>
  <c r="O33" i="222"/>
  <c r="O29" i="222"/>
  <c r="O30" i="222"/>
  <c r="M14" i="222" s="1"/>
  <c r="O31" i="222"/>
  <c r="M15" i="222" s="1"/>
  <c r="Q16" i="187" l="1"/>
  <c r="K15" i="267"/>
  <c r="K16" i="267"/>
  <c r="K17" i="267"/>
  <c r="K18" i="267"/>
  <c r="K19" i="267"/>
  <c r="K20" i="267"/>
  <c r="K21" i="267"/>
  <c r="K22" i="267"/>
  <c r="K23" i="267"/>
  <c r="K24" i="267"/>
  <c r="K25" i="267"/>
  <c r="K26" i="267"/>
  <c r="K27" i="267"/>
  <c r="K28" i="267"/>
  <c r="K29" i="267"/>
  <c r="K30" i="267"/>
  <c r="K31" i="267"/>
  <c r="K32" i="267"/>
  <c r="K33" i="267"/>
  <c r="K34" i="267"/>
  <c r="K35" i="267"/>
  <c r="K36" i="267"/>
  <c r="K37" i="267"/>
  <c r="K38" i="267"/>
  <c r="K39" i="267"/>
  <c r="K40" i="267"/>
  <c r="K41" i="267"/>
  <c r="K42" i="267"/>
  <c r="K43" i="267"/>
  <c r="K44" i="267"/>
  <c r="K45" i="267"/>
  <c r="K46" i="267"/>
  <c r="K47" i="267"/>
  <c r="K48" i="267"/>
  <c r="K49" i="267"/>
  <c r="K50" i="267"/>
  <c r="K51" i="267"/>
  <c r="K52" i="267"/>
  <c r="K53" i="267"/>
  <c r="K54" i="267"/>
  <c r="K55" i="267"/>
  <c r="K56" i="267"/>
  <c r="K57" i="267"/>
  <c r="K58" i="267"/>
  <c r="K59" i="267"/>
  <c r="K60" i="267"/>
  <c r="K61" i="267"/>
  <c r="K62" i="267"/>
  <c r="K63" i="267"/>
  <c r="K65" i="267"/>
  <c r="K66" i="267"/>
  <c r="K67" i="267"/>
  <c r="K68" i="267"/>
  <c r="K69" i="267"/>
  <c r="K70" i="267"/>
  <c r="K71" i="267"/>
  <c r="K72" i="267"/>
  <c r="K73" i="267"/>
  <c r="K74" i="267"/>
  <c r="K75" i="267"/>
  <c r="K76" i="267"/>
  <c r="K77" i="267"/>
  <c r="K78" i="267"/>
  <c r="K79" i="267"/>
  <c r="K80" i="267"/>
  <c r="K81" i="267"/>
  <c r="K82" i="267"/>
  <c r="K84" i="267"/>
  <c r="K85" i="267"/>
  <c r="K86" i="267"/>
  <c r="K87" i="267"/>
  <c r="K88" i="267"/>
  <c r="K89" i="267"/>
  <c r="K90" i="267"/>
  <c r="K91" i="267"/>
  <c r="K92" i="267"/>
  <c r="K93" i="267"/>
  <c r="K94" i="267"/>
  <c r="K95" i="267"/>
  <c r="K96" i="267"/>
  <c r="K97" i="267"/>
  <c r="K98" i="267"/>
  <c r="K99" i="267"/>
  <c r="K100" i="267"/>
  <c r="K101" i="267"/>
  <c r="K102" i="267"/>
  <c r="K103" i="267"/>
  <c r="K104" i="267"/>
  <c r="K105" i="267"/>
  <c r="K106" i="267"/>
  <c r="K107" i="267"/>
  <c r="K108" i="267"/>
  <c r="K109" i="267"/>
  <c r="K110" i="267"/>
  <c r="K111" i="267"/>
  <c r="K112" i="267"/>
  <c r="K113" i="267"/>
  <c r="K114" i="267"/>
  <c r="K115" i="267"/>
  <c r="K116" i="267"/>
  <c r="K117" i="267"/>
  <c r="K118" i="267"/>
  <c r="K119" i="267"/>
  <c r="K120" i="267"/>
  <c r="K121" i="267"/>
  <c r="K122" i="267"/>
  <c r="K123" i="267"/>
  <c r="K124" i="267"/>
  <c r="K125" i="267"/>
  <c r="K126" i="267"/>
  <c r="K127" i="267"/>
  <c r="K128" i="267"/>
  <c r="K129" i="267"/>
  <c r="K130" i="267"/>
  <c r="K131" i="267"/>
  <c r="K132" i="267"/>
  <c r="K133" i="267"/>
  <c r="K134" i="267"/>
  <c r="K135" i="267"/>
  <c r="K137" i="267"/>
  <c r="K138" i="267"/>
  <c r="K139" i="267"/>
  <c r="K140" i="267"/>
  <c r="K141" i="267"/>
  <c r="K142" i="267"/>
  <c r="K143" i="267"/>
  <c r="K144" i="267"/>
  <c r="K145" i="267"/>
  <c r="K146" i="267"/>
  <c r="K147" i="267"/>
  <c r="K148" i="267"/>
  <c r="K149" i="267"/>
  <c r="K150" i="267"/>
  <c r="K151" i="267"/>
  <c r="K152" i="267"/>
  <c r="K154" i="267"/>
  <c r="K155" i="267"/>
  <c r="K156" i="267"/>
  <c r="K157" i="267"/>
  <c r="K158" i="267"/>
  <c r="K159" i="267"/>
  <c r="K160" i="267"/>
  <c r="K161" i="267"/>
  <c r="K162" i="267"/>
  <c r="K163" i="267"/>
  <c r="K164" i="267"/>
  <c r="K165" i="267"/>
  <c r="K166" i="267"/>
  <c r="K167" i="267"/>
  <c r="K168" i="267"/>
  <c r="K169" i="267"/>
  <c r="K170" i="267"/>
  <c r="K171" i="267"/>
  <c r="K172" i="267"/>
  <c r="K173" i="267"/>
  <c r="K174" i="267"/>
  <c r="K175" i="267"/>
  <c r="K176" i="267"/>
  <c r="K177" i="267"/>
  <c r="K178" i="267"/>
  <c r="K179" i="267"/>
  <c r="K180" i="267"/>
  <c r="K181" i="267"/>
  <c r="K182" i="267"/>
  <c r="K183" i="267"/>
  <c r="K184" i="267"/>
  <c r="K185" i="267"/>
  <c r="K186" i="267"/>
  <c r="K187" i="267"/>
  <c r="K188" i="267"/>
  <c r="K189" i="267"/>
  <c r="K190" i="267"/>
  <c r="K191" i="267"/>
  <c r="K192" i="267"/>
  <c r="K193" i="267"/>
  <c r="K194" i="267"/>
  <c r="K195" i="267"/>
  <c r="K196" i="267"/>
  <c r="K197" i="267"/>
  <c r="K198" i="267"/>
  <c r="K199" i="267"/>
  <c r="K200" i="267"/>
  <c r="K201" i="267"/>
  <c r="K202" i="267"/>
  <c r="K203" i="267"/>
  <c r="K204" i="267"/>
  <c r="K205" i="267"/>
  <c r="K206" i="267"/>
  <c r="K207" i="267"/>
  <c r="K208" i="267"/>
  <c r="K209" i="267"/>
  <c r="K210" i="267"/>
  <c r="K211" i="267"/>
  <c r="K212" i="267"/>
  <c r="K213" i="267"/>
  <c r="K214" i="267"/>
  <c r="K215" i="267"/>
  <c r="K216" i="267"/>
  <c r="K217" i="267"/>
  <c r="H54" i="211"/>
  <c r="G54" i="211"/>
  <c r="H53" i="211"/>
  <c r="G53" i="211"/>
  <c r="H52" i="211"/>
  <c r="G52" i="211"/>
  <c r="F51" i="211"/>
  <c r="E51" i="211"/>
  <c r="D51" i="211"/>
  <c r="C51" i="211"/>
  <c r="G25" i="210"/>
  <c r="G24" i="210"/>
  <c r="G23" i="210"/>
  <c r="G22" i="210"/>
  <c r="G21" i="210"/>
  <c r="G20" i="210"/>
  <c r="G19" i="210"/>
  <c r="G18" i="210"/>
  <c r="F16" i="210"/>
  <c r="E16" i="210"/>
  <c r="D16" i="210"/>
  <c r="H18" i="210"/>
  <c r="H19" i="210"/>
  <c r="H20" i="210"/>
  <c r="H21" i="210"/>
  <c r="H22" i="210"/>
  <c r="H23" i="210"/>
  <c r="H24" i="210"/>
  <c r="H25" i="210"/>
  <c r="G17" i="210"/>
  <c r="H17" i="210"/>
  <c r="G27" i="210"/>
  <c r="H27" i="210"/>
  <c r="G28" i="210"/>
  <c r="H28" i="210"/>
  <c r="G29" i="210"/>
  <c r="H29" i="210"/>
  <c r="G30" i="210"/>
  <c r="H30" i="210"/>
  <c r="G31" i="210"/>
  <c r="H31" i="210"/>
  <c r="G32" i="210"/>
  <c r="H32" i="210"/>
  <c r="G33" i="210"/>
  <c r="H33" i="210"/>
  <c r="G35" i="210"/>
  <c r="H35" i="210"/>
  <c r="G36" i="210"/>
  <c r="H36" i="210"/>
  <c r="G37" i="210"/>
  <c r="H37" i="210"/>
  <c r="G38" i="210"/>
  <c r="H38" i="210"/>
  <c r="G39" i="210"/>
  <c r="H39" i="210"/>
  <c r="H40" i="210"/>
  <c r="G41" i="210"/>
  <c r="H41" i="210"/>
  <c r="G42" i="210"/>
  <c r="H42" i="210"/>
  <c r="G44" i="210"/>
  <c r="H44" i="210"/>
  <c r="G45" i="210"/>
  <c r="H45" i="210"/>
  <c r="D14" i="207"/>
  <c r="E14" i="207"/>
  <c r="F14" i="207"/>
  <c r="G14" i="207"/>
  <c r="H14" i="207"/>
  <c r="I14" i="207"/>
  <c r="E26" i="315"/>
  <c r="G26" i="315"/>
  <c r="I26" i="315"/>
  <c r="K26" i="315"/>
  <c r="M26" i="315"/>
  <c r="O26" i="315"/>
  <c r="Q26" i="315"/>
  <c r="S26" i="315"/>
  <c r="U26" i="315"/>
  <c r="W26" i="315"/>
  <c r="Y26" i="315"/>
  <c r="AA26" i="315"/>
  <c r="AC26" i="315"/>
  <c r="AE26" i="315"/>
  <c r="AG26" i="315"/>
  <c r="AI26" i="315"/>
  <c r="AK26" i="315"/>
  <c r="AM26" i="315"/>
  <c r="AO26" i="315"/>
  <c r="AQ26" i="315"/>
  <c r="AS26" i="315"/>
  <c r="AU26" i="315"/>
  <c r="AW26" i="315"/>
  <c r="AY26" i="315"/>
  <c r="BA26" i="315"/>
  <c r="BC26" i="315"/>
  <c r="BE26" i="315"/>
  <c r="BG15" i="314"/>
  <c r="BG16" i="314"/>
  <c r="BG17" i="314"/>
  <c r="BG18" i="314"/>
  <c r="BG19" i="314"/>
  <c r="BG20" i="314"/>
  <c r="BG21" i="314"/>
  <c r="BG22" i="314"/>
  <c r="BG25" i="314"/>
  <c r="BG23" i="314"/>
  <c r="BG31" i="314"/>
  <c r="BG27" i="314"/>
  <c r="BG24" i="314"/>
  <c r="BG26" i="314"/>
  <c r="BG28" i="314"/>
  <c r="BG29" i="314"/>
  <c r="BG32" i="314"/>
  <c r="BG30" i="314"/>
  <c r="BG34" i="314"/>
  <c r="BG14" i="314"/>
  <c r="Q21" i="314"/>
  <c r="G20" i="314"/>
  <c r="BG35" i="217"/>
  <c r="BE34" i="217"/>
  <c r="BC34" i="217"/>
  <c r="BA34" i="217"/>
  <c r="AY34" i="217"/>
  <c r="AW34" i="217"/>
  <c r="AU34" i="217"/>
  <c r="AS34" i="217"/>
  <c r="AQ34" i="217"/>
  <c r="AO34" i="217"/>
  <c r="AM34" i="217"/>
  <c r="AK34" i="217"/>
  <c r="AI34" i="217"/>
  <c r="AG34" i="217"/>
  <c r="AE34" i="217"/>
  <c r="AC34" i="217"/>
  <c r="AA34" i="217"/>
  <c r="Y34" i="217"/>
  <c r="W34" i="217"/>
  <c r="U34" i="217"/>
  <c r="S34" i="217"/>
  <c r="Q34" i="217"/>
  <c r="O34" i="217"/>
  <c r="M34" i="217"/>
  <c r="K34" i="217"/>
  <c r="I34" i="217"/>
  <c r="G34" i="217"/>
  <c r="E34" i="217"/>
  <c r="H16" i="210" l="1"/>
  <c r="BG35" i="314"/>
  <c r="H51" i="211"/>
  <c r="G51" i="211"/>
  <c r="BG34" i="216" l="1"/>
  <c r="BG16" i="216"/>
  <c r="BG15" i="216"/>
  <c r="BG18" i="216"/>
  <c r="BG19" i="216"/>
  <c r="BG20" i="216"/>
  <c r="BG21" i="216"/>
  <c r="BG23" i="216"/>
  <c r="BG24" i="216"/>
  <c r="BG26" i="216"/>
  <c r="BG27" i="216"/>
  <c r="BG28" i="216"/>
  <c r="BG29" i="216"/>
  <c r="BG30" i="216"/>
  <c r="BG32" i="216"/>
  <c r="BG33" i="216"/>
  <c r="BG14" i="216"/>
  <c r="BE34" i="216"/>
  <c r="BE33" i="216"/>
  <c r="BC34" i="216"/>
  <c r="BC33" i="216"/>
  <c r="BA34" i="216"/>
  <c r="BA33" i="216"/>
  <c r="AY34" i="216"/>
  <c r="AY33" i="216"/>
  <c r="AW34" i="216"/>
  <c r="AW33" i="216"/>
  <c r="AU34" i="216"/>
  <c r="AU33" i="216"/>
  <c r="AS34" i="216"/>
  <c r="AS33" i="216"/>
  <c r="AQ34" i="216"/>
  <c r="AQ33" i="216"/>
  <c r="AO34" i="216"/>
  <c r="AO33" i="216"/>
  <c r="AM34" i="216"/>
  <c r="AM33" i="216"/>
  <c r="AK34" i="216"/>
  <c r="AK33" i="216"/>
  <c r="AI34" i="216"/>
  <c r="AI33" i="216"/>
  <c r="AG34" i="216"/>
  <c r="AG33" i="216"/>
  <c r="AE34" i="216"/>
  <c r="AE33" i="216"/>
  <c r="AC34" i="216"/>
  <c r="AC33" i="216"/>
  <c r="AA34" i="216"/>
  <c r="AA33" i="216"/>
  <c r="Y34" i="216"/>
  <c r="Y33" i="216"/>
  <c r="W34" i="216"/>
  <c r="W33" i="216"/>
  <c r="U34" i="216"/>
  <c r="U33" i="216"/>
  <c r="S34" i="216"/>
  <c r="S33" i="216"/>
  <c r="Q34" i="216"/>
  <c r="Q33" i="216"/>
  <c r="O34" i="216"/>
  <c r="O33" i="216"/>
  <c r="M34" i="216"/>
  <c r="M33" i="216"/>
  <c r="K34" i="216"/>
  <c r="K33" i="216"/>
  <c r="I34" i="216"/>
  <c r="I33" i="216"/>
  <c r="G34" i="216"/>
  <c r="G33" i="216"/>
  <c r="G32" i="216"/>
  <c r="E33" i="216"/>
  <c r="E32" i="216"/>
  <c r="BH55" i="292" l="1"/>
  <c r="BG55" i="292"/>
  <c r="BH14" i="292"/>
  <c r="BG14" i="292"/>
  <c r="C72" i="234"/>
  <c r="L68" i="234" s="1"/>
  <c r="O72" i="234"/>
  <c r="M72" i="234"/>
  <c r="K72" i="234"/>
  <c r="L70" i="234" l="1"/>
  <c r="L71" i="234"/>
  <c r="L69" i="234"/>
  <c r="O42" i="318"/>
  <c r="O33" i="318"/>
  <c r="O25" i="318"/>
  <c r="O16" i="318"/>
  <c r="J42" i="318"/>
  <c r="J33" i="318"/>
  <c r="J25" i="318"/>
  <c r="J16" i="318"/>
  <c r="D25" i="318" l="1"/>
  <c r="D16" i="318"/>
  <c r="D33" i="318"/>
  <c r="L72" i="234"/>
  <c r="J15" i="318"/>
  <c r="O15" i="318"/>
  <c r="D25" i="236"/>
  <c r="C14" i="267"/>
  <c r="N97" i="223"/>
  <c r="N89" i="223"/>
  <c r="N80" i="223"/>
  <c r="N86" i="223"/>
  <c r="N82" i="223"/>
  <c r="N96" i="223"/>
  <c r="N95" i="223"/>
  <c r="N78" i="223"/>
  <c r="N77" i="223"/>
  <c r="N92" i="223"/>
  <c r="N84" i="223"/>
  <c r="N93" i="223"/>
  <c r="N88" i="223"/>
  <c r="N81" i="223"/>
  <c r="N87" i="223"/>
  <c r="N85" i="223"/>
  <c r="N79" i="223"/>
  <c r="N90" i="223"/>
  <c r="N94" i="223"/>
  <c r="N91" i="223"/>
  <c r="N83" i="223"/>
  <c r="F76" i="223"/>
  <c r="F78" i="223"/>
  <c r="F79" i="223"/>
  <c r="F83" i="223"/>
  <c r="F84" i="223"/>
  <c r="F80" i="223"/>
  <c r="F86" i="223"/>
  <c r="F82" i="223"/>
  <c r="F85" i="223"/>
  <c r="F88" i="223"/>
  <c r="F87" i="223"/>
  <c r="F89" i="223"/>
  <c r="F90" i="223"/>
  <c r="F91" i="223"/>
  <c r="F93" i="223"/>
  <c r="F92" i="223"/>
  <c r="F94" i="223"/>
  <c r="F95" i="223"/>
  <c r="F97" i="223"/>
  <c r="F96" i="223"/>
  <c r="F81" i="223"/>
  <c r="BF14" i="292"/>
  <c r="BE14" i="292"/>
  <c r="BF55" i="292" l="1"/>
  <c r="BE55" i="292"/>
  <c r="F14" i="213" l="1"/>
  <c r="K14" i="313"/>
  <c r="J14" i="313"/>
  <c r="I14" i="313"/>
  <c r="H14" i="313"/>
  <c r="G14" i="313"/>
  <c r="F14" i="313"/>
  <c r="E14" i="313"/>
  <c r="D14" i="313"/>
  <c r="BE15" i="315"/>
  <c r="BE16" i="315"/>
  <c r="BE17" i="315"/>
  <c r="BE19" i="315"/>
  <c r="BE18" i="315"/>
  <c r="BE20" i="315"/>
  <c r="BE21" i="315"/>
  <c r="BE22" i="315"/>
  <c r="BE25" i="315"/>
  <c r="BE24" i="315"/>
  <c r="BE23" i="315"/>
  <c r="BE28" i="315"/>
  <c r="BE27" i="315"/>
  <c r="BE29" i="315"/>
  <c r="BE30" i="315"/>
  <c r="BE32" i="315"/>
  <c r="BE31" i="315"/>
  <c r="BE34" i="315"/>
  <c r="BE14" i="315"/>
  <c r="BC15" i="315"/>
  <c r="BC16" i="315"/>
  <c r="BC17" i="315"/>
  <c r="BC19" i="315"/>
  <c r="BC18" i="315"/>
  <c r="BC20" i="315"/>
  <c r="BC21" i="315"/>
  <c r="BC22" i="315"/>
  <c r="BC25" i="315"/>
  <c r="BC24" i="315"/>
  <c r="BC23" i="315"/>
  <c r="BC28" i="315"/>
  <c r="BC27" i="315"/>
  <c r="BC29" i="315"/>
  <c r="BC30" i="315"/>
  <c r="BC32" i="315"/>
  <c r="BC31" i="315"/>
  <c r="BC34" i="315"/>
  <c r="BC14" i="315"/>
  <c r="BA15" i="315"/>
  <c r="BA16" i="315"/>
  <c r="BA17" i="315"/>
  <c r="BA19" i="315"/>
  <c r="BA18" i="315"/>
  <c r="BA20" i="315"/>
  <c r="BA21" i="315"/>
  <c r="BA22" i="315"/>
  <c r="BA25" i="315"/>
  <c r="BA24" i="315"/>
  <c r="BA23" i="315"/>
  <c r="BA28" i="315"/>
  <c r="BA27" i="315"/>
  <c r="BA29" i="315"/>
  <c r="BA30" i="315"/>
  <c r="BA32" i="315"/>
  <c r="BA31" i="315"/>
  <c r="BA34" i="315"/>
  <c r="BA14" i="315"/>
  <c r="AY15" i="315"/>
  <c r="AY16" i="315"/>
  <c r="AY17" i="315"/>
  <c r="AY19" i="315"/>
  <c r="AY18" i="315"/>
  <c r="AY20" i="315"/>
  <c r="AY21" i="315"/>
  <c r="AY22" i="315"/>
  <c r="AY25" i="315"/>
  <c r="AY24" i="315"/>
  <c r="AY23" i="315"/>
  <c r="AY28" i="315"/>
  <c r="AY27" i="315"/>
  <c r="AY29" i="315"/>
  <c r="AY30" i="315"/>
  <c r="AY32" i="315"/>
  <c r="AY31" i="315"/>
  <c r="AY34" i="315"/>
  <c r="AY14" i="315"/>
  <c r="AW15" i="315"/>
  <c r="AW16" i="315"/>
  <c r="AW17" i="315"/>
  <c r="AW19" i="315"/>
  <c r="AW18" i="315"/>
  <c r="AW20" i="315"/>
  <c r="AW21" i="315"/>
  <c r="AW22" i="315"/>
  <c r="AW25" i="315"/>
  <c r="AW24" i="315"/>
  <c r="AW23" i="315"/>
  <c r="AW28" i="315"/>
  <c r="AW27" i="315"/>
  <c r="AW29" i="315"/>
  <c r="AW30" i="315"/>
  <c r="AW32" i="315"/>
  <c r="AW31" i="315"/>
  <c r="AW34" i="315"/>
  <c r="AW14" i="315"/>
  <c r="AU15" i="315"/>
  <c r="AU16" i="315"/>
  <c r="AU17" i="315"/>
  <c r="AU19" i="315"/>
  <c r="AU18" i="315"/>
  <c r="AU20" i="315"/>
  <c r="AU21" i="315"/>
  <c r="AU22" i="315"/>
  <c r="AU25" i="315"/>
  <c r="AU24" i="315"/>
  <c r="AU23" i="315"/>
  <c r="AU28" i="315"/>
  <c r="AU27" i="315"/>
  <c r="AU29" i="315"/>
  <c r="AU30" i="315"/>
  <c r="AU32" i="315"/>
  <c r="AU31" i="315"/>
  <c r="AU34" i="315"/>
  <c r="AU14" i="315"/>
  <c r="AS15" i="315"/>
  <c r="AS16" i="315"/>
  <c r="AS17" i="315"/>
  <c r="AS19" i="315"/>
  <c r="AS18" i="315"/>
  <c r="AS20" i="315"/>
  <c r="AS21" i="315"/>
  <c r="AS22" i="315"/>
  <c r="AS25" i="315"/>
  <c r="AS24" i="315"/>
  <c r="AS23" i="315"/>
  <c r="AS28" i="315"/>
  <c r="AS27" i="315"/>
  <c r="AS29" i="315"/>
  <c r="AS30" i="315"/>
  <c r="AS32" i="315"/>
  <c r="AS31" i="315"/>
  <c r="AS34" i="315"/>
  <c r="AS14" i="315"/>
  <c r="AQ15" i="315"/>
  <c r="AQ16" i="315"/>
  <c r="AQ17" i="315"/>
  <c r="AQ19" i="315"/>
  <c r="AQ18" i="315"/>
  <c r="AQ20" i="315"/>
  <c r="AQ21" i="315"/>
  <c r="AQ22" i="315"/>
  <c r="AQ25" i="315"/>
  <c r="AQ24" i="315"/>
  <c r="AQ23" i="315"/>
  <c r="AQ28" i="315"/>
  <c r="AQ27" i="315"/>
  <c r="AQ29" i="315"/>
  <c r="AQ30" i="315"/>
  <c r="AQ32" i="315"/>
  <c r="AQ31" i="315"/>
  <c r="AQ34" i="315"/>
  <c r="AQ14" i="315"/>
  <c r="AO15" i="315"/>
  <c r="AO16" i="315"/>
  <c r="AO17" i="315"/>
  <c r="AO19" i="315"/>
  <c r="AO18" i="315"/>
  <c r="AO20" i="315"/>
  <c r="AO21" i="315"/>
  <c r="AO22" i="315"/>
  <c r="AO25" i="315"/>
  <c r="AO24" i="315"/>
  <c r="AO23" i="315"/>
  <c r="AO28" i="315"/>
  <c r="AO27" i="315"/>
  <c r="AO29" i="315"/>
  <c r="AO30" i="315"/>
  <c r="AO32" i="315"/>
  <c r="AO31" i="315"/>
  <c r="AO34" i="315"/>
  <c r="AO14" i="315"/>
  <c r="AM15" i="315"/>
  <c r="AM16" i="315"/>
  <c r="AM17" i="315"/>
  <c r="AM19" i="315"/>
  <c r="AM18" i="315"/>
  <c r="AM20" i="315"/>
  <c r="AM21" i="315"/>
  <c r="AM22" i="315"/>
  <c r="AM25" i="315"/>
  <c r="AM24" i="315"/>
  <c r="AM23" i="315"/>
  <c r="AM28" i="315"/>
  <c r="AM27" i="315"/>
  <c r="AM29" i="315"/>
  <c r="AM30" i="315"/>
  <c r="AM32" i="315"/>
  <c r="AM31" i="315"/>
  <c r="AM34" i="315"/>
  <c r="AM14" i="315"/>
  <c r="AK15" i="315"/>
  <c r="AK16" i="315"/>
  <c r="AK17" i="315"/>
  <c r="AK19" i="315"/>
  <c r="AK18" i="315"/>
  <c r="AK20" i="315"/>
  <c r="AK21" i="315"/>
  <c r="AK22" i="315"/>
  <c r="AK25" i="315"/>
  <c r="AK24" i="315"/>
  <c r="AK23" i="315"/>
  <c r="AK28" i="315"/>
  <c r="AK27" i="315"/>
  <c r="AK29" i="315"/>
  <c r="AK30" i="315"/>
  <c r="AK32" i="315"/>
  <c r="AK31" i="315"/>
  <c r="AK34" i="315"/>
  <c r="AK14" i="315"/>
  <c r="AI15" i="315"/>
  <c r="AI16" i="315"/>
  <c r="AI17" i="315"/>
  <c r="AI19" i="315"/>
  <c r="AI18" i="315"/>
  <c r="AI20" i="315"/>
  <c r="AI21" i="315"/>
  <c r="AI22" i="315"/>
  <c r="AI25" i="315"/>
  <c r="AI24" i="315"/>
  <c r="AI23" i="315"/>
  <c r="AI28" i="315"/>
  <c r="AI27" i="315"/>
  <c r="AI29" i="315"/>
  <c r="AI30" i="315"/>
  <c r="AI32" i="315"/>
  <c r="AI31" i="315"/>
  <c r="AI34" i="315"/>
  <c r="AI14" i="315"/>
  <c r="AG15" i="315"/>
  <c r="AG16" i="315"/>
  <c r="AG17" i="315"/>
  <c r="AG19" i="315"/>
  <c r="AG18" i="315"/>
  <c r="AG20" i="315"/>
  <c r="AG21" i="315"/>
  <c r="AG22" i="315"/>
  <c r="AG25" i="315"/>
  <c r="AG24" i="315"/>
  <c r="AG23" i="315"/>
  <c r="AG28" i="315"/>
  <c r="AG27" i="315"/>
  <c r="AG29" i="315"/>
  <c r="AG30" i="315"/>
  <c r="AG32" i="315"/>
  <c r="AG31" i="315"/>
  <c r="AG14" i="315"/>
  <c r="AE15" i="315"/>
  <c r="AE16" i="315"/>
  <c r="AE17" i="315"/>
  <c r="AE19" i="315"/>
  <c r="AE18" i="315"/>
  <c r="AE20" i="315"/>
  <c r="AE21" i="315"/>
  <c r="AE22" i="315"/>
  <c r="AE25" i="315"/>
  <c r="AE24" i="315"/>
  <c r="AE23" i="315"/>
  <c r="AE28" i="315"/>
  <c r="AE27" i="315"/>
  <c r="AE29" i="315"/>
  <c r="AE30" i="315"/>
  <c r="AE32" i="315"/>
  <c r="AE31" i="315"/>
  <c r="AE34" i="315"/>
  <c r="AE14" i="315"/>
  <c r="AC15" i="315"/>
  <c r="AC16" i="315"/>
  <c r="AC17" i="315"/>
  <c r="AC19" i="315"/>
  <c r="AC18" i="315"/>
  <c r="AC20" i="315"/>
  <c r="AC21" i="315"/>
  <c r="AC22" i="315"/>
  <c r="AC25" i="315"/>
  <c r="AC24" i="315"/>
  <c r="AC23" i="315"/>
  <c r="AC28" i="315"/>
  <c r="AC27" i="315"/>
  <c r="AC29" i="315"/>
  <c r="AC30" i="315"/>
  <c r="AC32" i="315"/>
  <c r="AC31" i="315"/>
  <c r="AC14" i="315"/>
  <c r="AA15" i="315"/>
  <c r="AA16" i="315"/>
  <c r="AA17" i="315"/>
  <c r="AA19" i="315"/>
  <c r="AA18" i="315"/>
  <c r="AA20" i="315"/>
  <c r="AA21" i="315"/>
  <c r="AA22" i="315"/>
  <c r="AA25" i="315"/>
  <c r="AA24" i="315"/>
  <c r="AA23" i="315"/>
  <c r="AA28" i="315"/>
  <c r="AA27" i="315"/>
  <c r="AA29" i="315"/>
  <c r="AA30" i="315"/>
  <c r="AA32" i="315"/>
  <c r="AA31" i="315"/>
  <c r="AA34" i="315"/>
  <c r="AA14" i="315"/>
  <c r="Y15" i="315"/>
  <c r="Y16" i="315"/>
  <c r="Y17" i="315"/>
  <c r="Y19" i="315"/>
  <c r="Y18" i="315"/>
  <c r="Y20" i="315"/>
  <c r="Y21" i="315"/>
  <c r="Y22" i="315"/>
  <c r="Y25" i="315"/>
  <c r="Y24" i="315"/>
  <c r="Y23" i="315"/>
  <c r="Y28" i="315"/>
  <c r="Y27" i="315"/>
  <c r="Y29" i="315"/>
  <c r="Y30" i="315"/>
  <c r="Y32" i="315"/>
  <c r="Y31" i="315"/>
  <c r="Y34" i="315"/>
  <c r="Y14" i="315"/>
  <c r="W15" i="315"/>
  <c r="W16" i="315"/>
  <c r="W17" i="315"/>
  <c r="W19" i="315"/>
  <c r="W18" i="315"/>
  <c r="W20" i="315"/>
  <c r="W21" i="315"/>
  <c r="W22" i="315"/>
  <c r="W25" i="315"/>
  <c r="W24" i="315"/>
  <c r="W23" i="315"/>
  <c r="W28" i="315"/>
  <c r="W27" i="315"/>
  <c r="W29" i="315"/>
  <c r="W30" i="315"/>
  <c r="W32" i="315"/>
  <c r="W31" i="315"/>
  <c r="W34" i="315"/>
  <c r="W14" i="315"/>
  <c r="U15" i="315"/>
  <c r="U16" i="315"/>
  <c r="U17" i="315"/>
  <c r="U19" i="315"/>
  <c r="U18" i="315"/>
  <c r="U20" i="315"/>
  <c r="U21" i="315"/>
  <c r="U22" i="315"/>
  <c r="U25" i="315"/>
  <c r="U24" i="315"/>
  <c r="U23" i="315"/>
  <c r="U28" i="315"/>
  <c r="U27" i="315"/>
  <c r="U29" i="315"/>
  <c r="U30" i="315"/>
  <c r="U32" i="315"/>
  <c r="U31" i="315"/>
  <c r="U34" i="315"/>
  <c r="U14" i="315"/>
  <c r="S15" i="315"/>
  <c r="S16" i="315"/>
  <c r="S17" i="315"/>
  <c r="S19" i="315"/>
  <c r="S18" i="315"/>
  <c r="S20" i="315"/>
  <c r="S21" i="315"/>
  <c r="S22" i="315"/>
  <c r="S25" i="315"/>
  <c r="S24" i="315"/>
  <c r="S23" i="315"/>
  <c r="S28" i="315"/>
  <c r="S27" i="315"/>
  <c r="S29" i="315"/>
  <c r="S30" i="315"/>
  <c r="S32" i="315"/>
  <c r="S31" i="315"/>
  <c r="S34" i="315"/>
  <c r="S14" i="315"/>
  <c r="Q15" i="315"/>
  <c r="Q16" i="315"/>
  <c r="Q17" i="315"/>
  <c r="Q19" i="315"/>
  <c r="Q18" i="315"/>
  <c r="Q20" i="315"/>
  <c r="Q21" i="315"/>
  <c r="Q22" i="315"/>
  <c r="Q25" i="315"/>
  <c r="Q24" i="315"/>
  <c r="Q23" i="315"/>
  <c r="Q28" i="315"/>
  <c r="Q27" i="315"/>
  <c r="Q29" i="315"/>
  <c r="Q30" i="315"/>
  <c r="Q32" i="315"/>
  <c r="Q31" i="315"/>
  <c r="Q34" i="315"/>
  <c r="Q14" i="315"/>
  <c r="O15" i="315"/>
  <c r="O16" i="315"/>
  <c r="O17" i="315"/>
  <c r="O19" i="315"/>
  <c r="O18" i="315"/>
  <c r="O20" i="315"/>
  <c r="O21" i="315"/>
  <c r="O22" i="315"/>
  <c r="O25" i="315"/>
  <c r="O24" i="315"/>
  <c r="O23" i="315"/>
  <c r="O28" i="315"/>
  <c r="O27" i="315"/>
  <c r="O29" i="315"/>
  <c r="O30" i="315"/>
  <c r="O32" i="315"/>
  <c r="O31" i="315"/>
  <c r="O34" i="315"/>
  <c r="O14" i="315"/>
  <c r="M15" i="315"/>
  <c r="M16" i="315"/>
  <c r="M17" i="315"/>
  <c r="M19" i="315"/>
  <c r="M18" i="315"/>
  <c r="M20" i="315"/>
  <c r="M21" i="315"/>
  <c r="M22" i="315"/>
  <c r="M25" i="315"/>
  <c r="M24" i="315"/>
  <c r="M23" i="315"/>
  <c r="M28" i="315"/>
  <c r="M27" i="315"/>
  <c r="M29" i="315"/>
  <c r="M30" i="315"/>
  <c r="M32" i="315"/>
  <c r="M31" i="315"/>
  <c r="M34" i="315"/>
  <c r="M14" i="315"/>
  <c r="K15" i="315"/>
  <c r="K16" i="315"/>
  <c r="K17" i="315"/>
  <c r="K19" i="315"/>
  <c r="K18" i="315"/>
  <c r="K20" i="315"/>
  <c r="K21" i="315"/>
  <c r="K22" i="315"/>
  <c r="K25" i="315"/>
  <c r="K24" i="315"/>
  <c r="K23" i="315"/>
  <c r="K28" i="315"/>
  <c r="K27" i="315"/>
  <c r="K29" i="315"/>
  <c r="K30" i="315"/>
  <c r="K32" i="315"/>
  <c r="K31" i="315"/>
  <c r="K34" i="315"/>
  <c r="K14" i="315"/>
  <c r="I15" i="315"/>
  <c r="I16" i="315"/>
  <c r="I17" i="315"/>
  <c r="I19" i="315"/>
  <c r="I18" i="315"/>
  <c r="I20" i="315"/>
  <c r="I21" i="315"/>
  <c r="I22" i="315"/>
  <c r="I25" i="315"/>
  <c r="I24" i="315"/>
  <c r="I23" i="315"/>
  <c r="I28" i="315"/>
  <c r="I27" i="315"/>
  <c r="I29" i="315"/>
  <c r="I30" i="315"/>
  <c r="I32" i="315"/>
  <c r="I31" i="315"/>
  <c r="I14" i="315"/>
  <c r="G15" i="315"/>
  <c r="G16" i="315"/>
  <c r="G17" i="315"/>
  <c r="G19" i="315"/>
  <c r="G18" i="315"/>
  <c r="G20" i="315"/>
  <c r="G21" i="315"/>
  <c r="G22" i="315"/>
  <c r="G25" i="315"/>
  <c r="G24" i="315"/>
  <c r="G23" i="315"/>
  <c r="G28" i="315"/>
  <c r="G27" i="315"/>
  <c r="G29" i="315"/>
  <c r="G30" i="315"/>
  <c r="G32" i="315"/>
  <c r="G31" i="315"/>
  <c r="G34" i="315"/>
  <c r="G14" i="315"/>
  <c r="E15" i="315"/>
  <c r="E16" i="315"/>
  <c r="E17" i="315"/>
  <c r="E19" i="315"/>
  <c r="E18" i="315"/>
  <c r="E20" i="315"/>
  <c r="E21" i="315"/>
  <c r="E22" i="315"/>
  <c r="E25" i="315"/>
  <c r="E24" i="315"/>
  <c r="E23" i="315"/>
  <c r="E28" i="315"/>
  <c r="E27" i="315"/>
  <c r="E29" i="315"/>
  <c r="E30" i="315"/>
  <c r="E32" i="315"/>
  <c r="E31" i="315"/>
  <c r="E34" i="315"/>
  <c r="E14" i="315"/>
  <c r="BE35" i="315" l="1"/>
  <c r="BC35" i="315"/>
  <c r="BE34" i="314"/>
  <c r="BE15" i="314"/>
  <c r="BE16" i="314"/>
  <c r="BE17" i="314"/>
  <c r="BE18" i="314"/>
  <c r="BE19" i="314"/>
  <c r="BE31" i="314"/>
  <c r="BE20" i="314"/>
  <c r="BE21" i="314"/>
  <c r="BE25" i="314"/>
  <c r="BE22" i="314"/>
  <c r="BE23" i="314"/>
  <c r="BE27" i="314"/>
  <c r="BE24" i="314"/>
  <c r="BE26" i="314"/>
  <c r="BE30" i="314"/>
  <c r="BE28" i="314"/>
  <c r="BE29" i="314"/>
  <c r="BE32" i="314"/>
  <c r="BE14" i="314"/>
  <c r="BC15" i="314"/>
  <c r="BC16" i="314"/>
  <c r="BC17" i="314"/>
  <c r="BC18" i="314"/>
  <c r="BC19" i="314"/>
  <c r="BC31" i="314"/>
  <c r="BC20" i="314"/>
  <c r="BC21" i="314"/>
  <c r="BC25" i="314"/>
  <c r="BC22" i="314"/>
  <c r="BC23" i="314"/>
  <c r="BC27" i="314"/>
  <c r="BC24" i="314"/>
  <c r="BC26" i="314"/>
  <c r="BC30" i="314"/>
  <c r="BC28" i="314"/>
  <c r="BC29" i="314"/>
  <c r="BC32" i="314"/>
  <c r="BC34" i="314"/>
  <c r="BC14" i="314"/>
  <c r="BA15" i="314"/>
  <c r="BA16" i="314"/>
  <c r="BA17" i="314"/>
  <c r="BA18" i="314"/>
  <c r="BA19" i="314"/>
  <c r="BA31" i="314"/>
  <c r="BA20" i="314"/>
  <c r="BA21" i="314"/>
  <c r="BA25" i="314"/>
  <c r="BA22" i="314"/>
  <c r="BA23" i="314"/>
  <c r="BA27" i="314"/>
  <c r="BA24" i="314"/>
  <c r="BA26" i="314"/>
  <c r="BA30" i="314"/>
  <c r="BA28" i="314"/>
  <c r="BA29" i="314"/>
  <c r="BA32" i="314"/>
  <c r="BA34" i="314"/>
  <c r="BA14" i="314"/>
  <c r="AY15" i="314"/>
  <c r="AY16" i="314"/>
  <c r="AY17" i="314"/>
  <c r="AY18" i="314"/>
  <c r="AY19" i="314"/>
  <c r="AY31" i="314"/>
  <c r="AY20" i="314"/>
  <c r="AY21" i="314"/>
  <c r="AY25" i="314"/>
  <c r="AY22" i="314"/>
  <c r="AY23" i="314"/>
  <c r="AY27" i="314"/>
  <c r="AY24" i="314"/>
  <c r="AY26" i="314"/>
  <c r="AY30" i="314"/>
  <c r="AY28" i="314"/>
  <c r="AY29" i="314"/>
  <c r="AY32" i="314"/>
  <c r="AY34" i="314"/>
  <c r="AY14" i="314"/>
  <c r="AW15" i="314"/>
  <c r="AW16" i="314"/>
  <c r="AW17" i="314"/>
  <c r="AW18" i="314"/>
  <c r="AW19" i="314"/>
  <c r="AW31" i="314"/>
  <c r="AW20" i="314"/>
  <c r="AW21" i="314"/>
  <c r="AW25" i="314"/>
  <c r="AW22" i="314"/>
  <c r="AW23" i="314"/>
  <c r="AW27" i="314"/>
  <c r="AW24" i="314"/>
  <c r="AW26" i="314"/>
  <c r="AW30" i="314"/>
  <c r="AW28" i="314"/>
  <c r="AW29" i="314"/>
  <c r="AW32" i="314"/>
  <c r="AW34" i="314"/>
  <c r="AW14" i="314"/>
  <c r="AU15" i="314"/>
  <c r="AU16" i="314"/>
  <c r="AU17" i="314"/>
  <c r="AU18" i="314"/>
  <c r="AU19" i="314"/>
  <c r="AU31" i="314"/>
  <c r="AU20" i="314"/>
  <c r="AU21" i="314"/>
  <c r="AU25" i="314"/>
  <c r="AU22" i="314"/>
  <c r="AU23" i="314"/>
  <c r="AU27" i="314"/>
  <c r="AU24" i="314"/>
  <c r="AU26" i="314"/>
  <c r="AU30" i="314"/>
  <c r="AU28" i="314"/>
  <c r="AU29" i="314"/>
  <c r="AU32" i="314"/>
  <c r="AU34" i="314"/>
  <c r="AU14" i="314"/>
  <c r="AS15" i="314"/>
  <c r="AS16" i="314"/>
  <c r="AS17" i="314"/>
  <c r="AS18" i="314"/>
  <c r="AS19" i="314"/>
  <c r="AS31" i="314"/>
  <c r="AS20" i="314"/>
  <c r="AS21" i="314"/>
  <c r="AS25" i="314"/>
  <c r="AS22" i="314"/>
  <c r="AS23" i="314"/>
  <c r="AS27" i="314"/>
  <c r="AS24" i="314"/>
  <c r="AS26" i="314"/>
  <c r="AS30" i="314"/>
  <c r="AS28" i="314"/>
  <c r="AS29" i="314"/>
  <c r="AS32" i="314"/>
  <c r="AS34" i="314"/>
  <c r="AS14" i="314"/>
  <c r="AQ15" i="314"/>
  <c r="AQ16" i="314"/>
  <c r="AQ17" i="314"/>
  <c r="AQ18" i="314"/>
  <c r="AQ19" i="314"/>
  <c r="AQ31" i="314"/>
  <c r="AQ20" i="314"/>
  <c r="AQ21" i="314"/>
  <c r="AQ25" i="314"/>
  <c r="AQ22" i="314"/>
  <c r="AQ23" i="314"/>
  <c r="AQ27" i="314"/>
  <c r="AQ24" i="314"/>
  <c r="AQ26" i="314"/>
  <c r="AQ30" i="314"/>
  <c r="AQ28" i="314"/>
  <c r="AQ29" i="314"/>
  <c r="AQ32" i="314"/>
  <c r="AQ34" i="314"/>
  <c r="AQ14" i="314"/>
  <c r="AO15" i="314"/>
  <c r="AO16" i="314"/>
  <c r="AO17" i="314"/>
  <c r="AO18" i="314"/>
  <c r="AO19" i="314"/>
  <c r="AO31" i="314"/>
  <c r="AO20" i="314"/>
  <c r="AO21" i="314"/>
  <c r="AO25" i="314"/>
  <c r="AO22" i="314"/>
  <c r="AO23" i="314"/>
  <c r="AO27" i="314"/>
  <c r="AO24" i="314"/>
  <c r="AO26" i="314"/>
  <c r="AO30" i="314"/>
  <c r="AO28" i="314"/>
  <c r="AO29" i="314"/>
  <c r="AO32" i="314"/>
  <c r="AO34" i="314"/>
  <c r="AO14" i="314"/>
  <c r="AM15" i="314"/>
  <c r="AM16" i="314"/>
  <c r="AM17" i="314"/>
  <c r="AM18" i="314"/>
  <c r="AM19" i="314"/>
  <c r="AM31" i="314"/>
  <c r="AM20" i="314"/>
  <c r="AM21" i="314"/>
  <c r="AM25" i="314"/>
  <c r="AM22" i="314"/>
  <c r="AM23" i="314"/>
  <c r="AM27" i="314"/>
  <c r="AM24" i="314"/>
  <c r="AM26" i="314"/>
  <c r="AM30" i="314"/>
  <c r="AM28" i="314"/>
  <c r="AM29" i="314"/>
  <c r="AM32" i="314"/>
  <c r="AM34" i="314"/>
  <c r="AM14" i="314"/>
  <c r="AK15" i="314"/>
  <c r="AK16" i="314"/>
  <c r="AK17" i="314"/>
  <c r="AK18" i="314"/>
  <c r="AK19" i="314"/>
  <c r="AK31" i="314"/>
  <c r="AK20" i="314"/>
  <c r="AK21" i="314"/>
  <c r="AK25" i="314"/>
  <c r="AK22" i="314"/>
  <c r="AK23" i="314"/>
  <c r="AK27" i="314"/>
  <c r="AK24" i="314"/>
  <c r="AK26" i="314"/>
  <c r="AK30" i="314"/>
  <c r="AK28" i="314"/>
  <c r="AK29" i="314"/>
  <c r="AK32" i="314"/>
  <c r="AK34" i="314"/>
  <c r="AK14" i="314"/>
  <c r="AI15" i="314"/>
  <c r="AI16" i="314"/>
  <c r="AI17" i="314"/>
  <c r="AI18" i="314"/>
  <c r="AI19" i="314"/>
  <c r="AI31" i="314"/>
  <c r="AI20" i="314"/>
  <c r="AI21" i="314"/>
  <c r="AI25" i="314"/>
  <c r="AI22" i="314"/>
  <c r="AI23" i="314"/>
  <c r="AI27" i="314"/>
  <c r="AI24" i="314"/>
  <c r="AI26" i="314"/>
  <c r="AI30" i="314"/>
  <c r="AI28" i="314"/>
  <c r="AI29" i="314"/>
  <c r="AI32" i="314"/>
  <c r="AI34" i="314"/>
  <c r="AI14" i="314"/>
  <c r="AG15" i="314"/>
  <c r="AG16" i="314"/>
  <c r="AG17" i="314"/>
  <c r="AG18" i="314"/>
  <c r="AG19" i="314"/>
  <c r="AG31" i="314"/>
  <c r="AG20" i="314"/>
  <c r="AG21" i="314"/>
  <c r="AG25" i="314"/>
  <c r="AG22" i="314"/>
  <c r="AG23" i="314"/>
  <c r="AG27" i="314"/>
  <c r="AG24" i="314"/>
  <c r="AG26" i="314"/>
  <c r="AG30" i="314"/>
  <c r="AG28" i="314"/>
  <c r="AG29" i="314"/>
  <c r="AG32" i="314"/>
  <c r="AG34" i="314"/>
  <c r="AG14" i="314"/>
  <c r="AE15" i="314"/>
  <c r="AE16" i="314"/>
  <c r="AE17" i="314"/>
  <c r="AE18" i="314"/>
  <c r="AE19" i="314"/>
  <c r="AE31" i="314"/>
  <c r="AE20" i="314"/>
  <c r="AE21" i="314"/>
  <c r="AE25" i="314"/>
  <c r="AE22" i="314"/>
  <c r="AE23" i="314"/>
  <c r="AE27" i="314"/>
  <c r="AE24" i="314"/>
  <c r="AE26" i="314"/>
  <c r="AE30" i="314"/>
  <c r="AE28" i="314"/>
  <c r="AE29" i="314"/>
  <c r="AE32" i="314"/>
  <c r="AE34" i="314"/>
  <c r="AE14" i="314"/>
  <c r="AC15" i="314"/>
  <c r="AC16" i="314"/>
  <c r="AC17" i="314"/>
  <c r="AC18" i="314"/>
  <c r="AC19" i="314"/>
  <c r="AC31" i="314"/>
  <c r="AC20" i="314"/>
  <c r="AC21" i="314"/>
  <c r="AC25" i="314"/>
  <c r="AC22" i="314"/>
  <c r="AC23" i="314"/>
  <c r="AC27" i="314"/>
  <c r="AC24" i="314"/>
  <c r="AC26" i="314"/>
  <c r="AC30" i="314"/>
  <c r="AC28" i="314"/>
  <c r="AC29" i="314"/>
  <c r="AC32" i="314"/>
  <c r="AC34" i="314"/>
  <c r="AC14" i="314"/>
  <c r="AA15" i="314"/>
  <c r="AA16" i="314"/>
  <c r="AA17" i="314"/>
  <c r="AA18" i="314"/>
  <c r="AA19" i="314"/>
  <c r="AA31" i="314"/>
  <c r="AA20" i="314"/>
  <c r="AA21" i="314"/>
  <c r="AA25" i="314"/>
  <c r="AA22" i="314"/>
  <c r="AA23" i="314"/>
  <c r="AA27" i="314"/>
  <c r="AA24" i="314"/>
  <c r="AA26" i="314"/>
  <c r="AA30" i="314"/>
  <c r="AA28" i="314"/>
  <c r="AA29" i="314"/>
  <c r="AA32" i="314"/>
  <c r="AA34" i="314"/>
  <c r="AA14" i="314"/>
  <c r="Y15" i="314"/>
  <c r="Y16" i="314"/>
  <c r="Y17" i="314"/>
  <c r="Y18" i="314"/>
  <c r="Y19" i="314"/>
  <c r="Y31" i="314"/>
  <c r="Y20" i="314"/>
  <c r="Y21" i="314"/>
  <c r="Y25" i="314"/>
  <c r="Y22" i="314"/>
  <c r="Y23" i="314"/>
  <c r="Y27" i="314"/>
  <c r="Y24" i="314"/>
  <c r="Y26" i="314"/>
  <c r="Y30" i="314"/>
  <c r="Y28" i="314"/>
  <c r="Y29" i="314"/>
  <c r="Y32" i="314"/>
  <c r="Y34" i="314"/>
  <c r="Y14" i="314"/>
  <c r="W15" i="314"/>
  <c r="W16" i="314"/>
  <c r="W17" i="314"/>
  <c r="W18" i="314"/>
  <c r="W19" i="314"/>
  <c r="W31" i="314"/>
  <c r="W20" i="314"/>
  <c r="W21" i="314"/>
  <c r="W25" i="314"/>
  <c r="W22" i="314"/>
  <c r="W23" i="314"/>
  <c r="W27" i="314"/>
  <c r="W24" i="314"/>
  <c r="W26" i="314"/>
  <c r="W30" i="314"/>
  <c r="W28" i="314"/>
  <c r="W29" i="314"/>
  <c r="W32" i="314"/>
  <c r="W34" i="314"/>
  <c r="W14" i="314"/>
  <c r="U15" i="314"/>
  <c r="U16" i="314"/>
  <c r="U17" i="314"/>
  <c r="U18" i="314"/>
  <c r="U19" i="314"/>
  <c r="U31" i="314"/>
  <c r="U20" i="314"/>
  <c r="U21" i="314"/>
  <c r="U25" i="314"/>
  <c r="U22" i="314"/>
  <c r="U23" i="314"/>
  <c r="U27" i="314"/>
  <c r="U24" i="314"/>
  <c r="U26" i="314"/>
  <c r="U30" i="314"/>
  <c r="U28" i="314"/>
  <c r="U29" i="314"/>
  <c r="U32" i="314"/>
  <c r="U34" i="314"/>
  <c r="U14" i="314"/>
  <c r="S15" i="314"/>
  <c r="S16" i="314"/>
  <c r="S17" i="314"/>
  <c r="S18" i="314"/>
  <c r="S19" i="314"/>
  <c r="S31" i="314"/>
  <c r="S20" i="314"/>
  <c r="S21" i="314"/>
  <c r="S25" i="314"/>
  <c r="S22" i="314"/>
  <c r="S23" i="314"/>
  <c r="S27" i="314"/>
  <c r="S24" i="314"/>
  <c r="S26" i="314"/>
  <c r="S30" i="314"/>
  <c r="S28" i="314"/>
  <c r="S29" i="314"/>
  <c r="S32" i="314"/>
  <c r="S34" i="314"/>
  <c r="S14" i="314"/>
  <c r="Q15" i="314"/>
  <c r="Q16" i="314"/>
  <c r="Q17" i="314"/>
  <c r="Q18" i="314"/>
  <c r="Q19" i="314"/>
  <c r="Q31" i="314"/>
  <c r="Q20" i="314"/>
  <c r="Q25" i="314"/>
  <c r="Q22" i="314"/>
  <c r="Q23" i="314"/>
  <c r="Q27" i="314"/>
  <c r="Q24" i="314"/>
  <c r="Q26" i="314"/>
  <c r="Q30" i="314"/>
  <c r="Q28" i="314"/>
  <c r="Q29" i="314"/>
  <c r="Q32" i="314"/>
  <c r="Q34" i="314"/>
  <c r="Q14" i="314"/>
  <c r="O15" i="314"/>
  <c r="O16" i="314"/>
  <c r="O17" i="314"/>
  <c r="O18" i="314"/>
  <c r="O19" i="314"/>
  <c r="O31" i="314"/>
  <c r="O20" i="314"/>
  <c r="O21" i="314"/>
  <c r="O25" i="314"/>
  <c r="O22" i="314"/>
  <c r="O23" i="314"/>
  <c r="O27" i="314"/>
  <c r="O24" i="314"/>
  <c r="O26" i="314"/>
  <c r="O30" i="314"/>
  <c r="O28" i="314"/>
  <c r="O29" i="314"/>
  <c r="O32" i="314"/>
  <c r="O34" i="314"/>
  <c r="O14" i="314"/>
  <c r="M15" i="314"/>
  <c r="M16" i="314"/>
  <c r="M17" i="314"/>
  <c r="M18" i="314"/>
  <c r="M19" i="314"/>
  <c r="M31" i="314"/>
  <c r="M20" i="314"/>
  <c r="M21" i="314"/>
  <c r="M25" i="314"/>
  <c r="M22" i="314"/>
  <c r="M23" i="314"/>
  <c r="M27" i="314"/>
  <c r="M24" i="314"/>
  <c r="M26" i="314"/>
  <c r="M30" i="314"/>
  <c r="M28" i="314"/>
  <c r="M29" i="314"/>
  <c r="M32" i="314"/>
  <c r="M34" i="314"/>
  <c r="M14" i="314"/>
  <c r="K15" i="314"/>
  <c r="K16" i="314"/>
  <c r="K17" i="314"/>
  <c r="K18" i="314"/>
  <c r="K19" i="314"/>
  <c r="K31" i="314"/>
  <c r="K20" i="314"/>
  <c r="K21" i="314"/>
  <c r="K25" i="314"/>
  <c r="K22" i="314"/>
  <c r="K23" i="314"/>
  <c r="K27" i="314"/>
  <c r="K24" i="314"/>
  <c r="K26" i="314"/>
  <c r="K30" i="314"/>
  <c r="K28" i="314"/>
  <c r="K29" i="314"/>
  <c r="K32" i="314"/>
  <c r="K34" i="314"/>
  <c r="K14" i="314"/>
  <c r="I15" i="314"/>
  <c r="I16" i="314"/>
  <c r="I17" i="314"/>
  <c r="I18" i="314"/>
  <c r="I19" i="314"/>
  <c r="I31" i="314"/>
  <c r="I20" i="314"/>
  <c r="I21" i="314"/>
  <c r="I25" i="314"/>
  <c r="I22" i="314"/>
  <c r="I23" i="314"/>
  <c r="I27" i="314"/>
  <c r="I24" i="314"/>
  <c r="I26" i="314"/>
  <c r="I30" i="314"/>
  <c r="I28" i="314"/>
  <c r="I29" i="314"/>
  <c r="I32" i="314"/>
  <c r="I14" i="314"/>
  <c r="I34" i="314"/>
  <c r="G15" i="314"/>
  <c r="G16" i="314"/>
  <c r="G17" i="314"/>
  <c r="G18" i="314"/>
  <c r="G19" i="314"/>
  <c r="G31" i="314"/>
  <c r="G21" i="314"/>
  <c r="G25" i="314"/>
  <c r="G22" i="314"/>
  <c r="G23" i="314"/>
  <c r="G27" i="314"/>
  <c r="G24" i="314"/>
  <c r="G26" i="314"/>
  <c r="G30" i="314"/>
  <c r="G28" i="314"/>
  <c r="G29" i="314"/>
  <c r="G32" i="314"/>
  <c r="G34" i="314"/>
  <c r="G14" i="314"/>
  <c r="E15" i="314"/>
  <c r="E16" i="314"/>
  <c r="E17" i="314"/>
  <c r="E18" i="314"/>
  <c r="E19" i="314"/>
  <c r="E31" i="314"/>
  <c r="E20" i="314"/>
  <c r="E21" i="314"/>
  <c r="E25" i="314"/>
  <c r="E22" i="314"/>
  <c r="E23" i="314"/>
  <c r="E27" i="314"/>
  <c r="E24" i="314"/>
  <c r="E26" i="314"/>
  <c r="E30" i="314"/>
  <c r="E28" i="314"/>
  <c r="E29" i="314"/>
  <c r="E32" i="314"/>
  <c r="E34" i="314"/>
  <c r="E14" i="314"/>
  <c r="BC35" i="314" l="1"/>
  <c r="BE35" i="314"/>
  <c r="BE16" i="216"/>
  <c r="BE15" i="216"/>
  <c r="BE18" i="216"/>
  <c r="BE17" i="216"/>
  <c r="BE23" i="216"/>
  <c r="BE20" i="216"/>
  <c r="BE19" i="216"/>
  <c r="BE21" i="216"/>
  <c r="BE24" i="216"/>
  <c r="BE27" i="216"/>
  <c r="BE30" i="216"/>
  <c r="BE28" i="216"/>
  <c r="BE29" i="216"/>
  <c r="BE32" i="216"/>
  <c r="BE26" i="216"/>
  <c r="BE14" i="216"/>
  <c r="BC16" i="216"/>
  <c r="BC15" i="216"/>
  <c r="BC18" i="216"/>
  <c r="BC17" i="216"/>
  <c r="BC23" i="216"/>
  <c r="BC20" i="216"/>
  <c r="BC19" i="216"/>
  <c r="BC21" i="216"/>
  <c r="BC24" i="216"/>
  <c r="BC27" i="216"/>
  <c r="BC30" i="216"/>
  <c r="BC28" i="216"/>
  <c r="BC29" i="216"/>
  <c r="BC32" i="216"/>
  <c r="BC26" i="216"/>
  <c r="BC14" i="216"/>
  <c r="BA16" i="216"/>
  <c r="BA15" i="216"/>
  <c r="BA17" i="216"/>
  <c r="BA23" i="216"/>
  <c r="BA20" i="216"/>
  <c r="BA19" i="216"/>
  <c r="BA21" i="216"/>
  <c r="BA24" i="216"/>
  <c r="BA27" i="216"/>
  <c r="BA30" i="216"/>
  <c r="BA28" i="216"/>
  <c r="BA29" i="216"/>
  <c r="BA32" i="216"/>
  <c r="BA26" i="216"/>
  <c r="BA14" i="216"/>
  <c r="AY16" i="216"/>
  <c r="AY15" i="216"/>
  <c r="AY18" i="216"/>
  <c r="AY17" i="216"/>
  <c r="AY23" i="216"/>
  <c r="AY20" i="216"/>
  <c r="AY19" i="216"/>
  <c r="AY21" i="216"/>
  <c r="AY24" i="216"/>
  <c r="AY27" i="216"/>
  <c r="AY30" i="216"/>
  <c r="AY28" i="216"/>
  <c r="AY29" i="216"/>
  <c r="AY32" i="216"/>
  <c r="AY26" i="216"/>
  <c r="AY14" i="216"/>
  <c r="AW16" i="216"/>
  <c r="AW15" i="216"/>
  <c r="AW18" i="216"/>
  <c r="AW17" i="216"/>
  <c r="AW23" i="216"/>
  <c r="AW20" i="216"/>
  <c r="AW21" i="216"/>
  <c r="AW24" i="216"/>
  <c r="AW27" i="216"/>
  <c r="AW30" i="216"/>
  <c r="AW28" i="216"/>
  <c r="AW29" i="216"/>
  <c r="AW32" i="216"/>
  <c r="AW26" i="216"/>
  <c r="AW14" i="216"/>
  <c r="AU16" i="216"/>
  <c r="AU15" i="216"/>
  <c r="AU18" i="216"/>
  <c r="AU17" i="216"/>
  <c r="AU23" i="216"/>
  <c r="AU20" i="216"/>
  <c r="AU19" i="216"/>
  <c r="AU21" i="216"/>
  <c r="AU24" i="216"/>
  <c r="AU27" i="216"/>
  <c r="AU30" i="216"/>
  <c r="AU28" i="216"/>
  <c r="AU29" i="216"/>
  <c r="AU32" i="216"/>
  <c r="AU26" i="216"/>
  <c r="AU14" i="216"/>
  <c r="AS16" i="216"/>
  <c r="AS15" i="216"/>
  <c r="AS18" i="216"/>
  <c r="AS17" i="216"/>
  <c r="AS23" i="216"/>
  <c r="AS20" i="216"/>
  <c r="AS19" i="216"/>
  <c r="AS21" i="216"/>
  <c r="AS24" i="216"/>
  <c r="AS27" i="216"/>
  <c r="AS30" i="216"/>
  <c r="AS28" i="216"/>
  <c r="AS29" i="216"/>
  <c r="AS32" i="216"/>
  <c r="AS26" i="216"/>
  <c r="AS14" i="216"/>
  <c r="AQ16" i="216"/>
  <c r="AQ15" i="216"/>
  <c r="AQ18" i="216"/>
  <c r="AQ17" i="216"/>
  <c r="AQ23" i="216"/>
  <c r="AQ20" i="216"/>
  <c r="AQ19" i="216"/>
  <c r="AQ21" i="216"/>
  <c r="AQ24" i="216"/>
  <c r="AQ27" i="216"/>
  <c r="AQ30" i="216"/>
  <c r="AQ28" i="216"/>
  <c r="AQ29" i="216"/>
  <c r="AQ32" i="216"/>
  <c r="AQ26" i="216"/>
  <c r="AQ14" i="216"/>
  <c r="AO16" i="216"/>
  <c r="AO15" i="216"/>
  <c r="AO18" i="216"/>
  <c r="AO17" i="216"/>
  <c r="AO23" i="216"/>
  <c r="AO20" i="216"/>
  <c r="AO19" i="216"/>
  <c r="AO21" i="216"/>
  <c r="AO24" i="216"/>
  <c r="AO27" i="216"/>
  <c r="AO30" i="216"/>
  <c r="AO28" i="216"/>
  <c r="AO29" i="216"/>
  <c r="AO32" i="216"/>
  <c r="AO26" i="216"/>
  <c r="AO14" i="216"/>
  <c r="AM16" i="216"/>
  <c r="AM15" i="216"/>
  <c r="AM18" i="216"/>
  <c r="AM17" i="216"/>
  <c r="AM23" i="216"/>
  <c r="AM20" i="216"/>
  <c r="AM19" i="216"/>
  <c r="AM21" i="216"/>
  <c r="AM24" i="216"/>
  <c r="AM27" i="216"/>
  <c r="AM30" i="216"/>
  <c r="AM28" i="216"/>
  <c r="AM29" i="216"/>
  <c r="AM32" i="216"/>
  <c r="AM26" i="216"/>
  <c r="AM14" i="216"/>
  <c r="AK16" i="216"/>
  <c r="AK15" i="216"/>
  <c r="AK18" i="216"/>
  <c r="AK17" i="216"/>
  <c r="AK23" i="216"/>
  <c r="AK20" i="216"/>
  <c r="AK19" i="216"/>
  <c r="AK21" i="216"/>
  <c r="AK24" i="216"/>
  <c r="AK27" i="216"/>
  <c r="AK30" i="216"/>
  <c r="AK28" i="216"/>
  <c r="AK29" i="216"/>
  <c r="AK32" i="216"/>
  <c r="AK26" i="216"/>
  <c r="AK14" i="216"/>
  <c r="AI16" i="216"/>
  <c r="AI15" i="216"/>
  <c r="AI18" i="216"/>
  <c r="AI17" i="216"/>
  <c r="AI23" i="216"/>
  <c r="AI20" i="216"/>
  <c r="AI19" i="216"/>
  <c r="AI21" i="216"/>
  <c r="AI24" i="216"/>
  <c r="AI27" i="216"/>
  <c r="AI30" i="216"/>
  <c r="AI28" i="216"/>
  <c r="AI29" i="216"/>
  <c r="AI32" i="216"/>
  <c r="AI26" i="216"/>
  <c r="AI14" i="216"/>
  <c r="AG16" i="216"/>
  <c r="AG15" i="216"/>
  <c r="AG18" i="216"/>
  <c r="AG17" i="216"/>
  <c r="AG23" i="216"/>
  <c r="AG20" i="216"/>
  <c r="AG19" i="216"/>
  <c r="AG21" i="216"/>
  <c r="AG24" i="216"/>
  <c r="AG27" i="216"/>
  <c r="AG30" i="216"/>
  <c r="AG28" i="216"/>
  <c r="AG29" i="216"/>
  <c r="AG32" i="216"/>
  <c r="AG26" i="216"/>
  <c r="AG14" i="216"/>
  <c r="AE16" i="216"/>
  <c r="AE15" i="216"/>
  <c r="AE18" i="216"/>
  <c r="AE17" i="216"/>
  <c r="AE23" i="216"/>
  <c r="AE20" i="216"/>
  <c r="AE19" i="216"/>
  <c r="AE21" i="216"/>
  <c r="AE24" i="216"/>
  <c r="AE27" i="216"/>
  <c r="AE30" i="216"/>
  <c r="AE28" i="216"/>
  <c r="AE29" i="216"/>
  <c r="AE32" i="216"/>
  <c r="AE26" i="216"/>
  <c r="AE14" i="216"/>
  <c r="AC16" i="216"/>
  <c r="AC15" i="216"/>
  <c r="AC18" i="216"/>
  <c r="AC17" i="216"/>
  <c r="AC23" i="216"/>
  <c r="AC20" i="216"/>
  <c r="AC19" i="216"/>
  <c r="AC21" i="216"/>
  <c r="AC24" i="216"/>
  <c r="AC27" i="216"/>
  <c r="AC30" i="216"/>
  <c r="AC28" i="216"/>
  <c r="AC29" i="216"/>
  <c r="AC32" i="216"/>
  <c r="AC26" i="216"/>
  <c r="AC14" i="216"/>
  <c r="AA16" i="216"/>
  <c r="AA15" i="216"/>
  <c r="AA18" i="216"/>
  <c r="AA17" i="216"/>
  <c r="AA23" i="216"/>
  <c r="AA20" i="216"/>
  <c r="AA19" i="216"/>
  <c r="AA21" i="216"/>
  <c r="AA24" i="216"/>
  <c r="AA27" i="216"/>
  <c r="AA30" i="216"/>
  <c r="AA28" i="216"/>
  <c r="AA29" i="216"/>
  <c r="AA32" i="216"/>
  <c r="AA26" i="216"/>
  <c r="AA14" i="216"/>
  <c r="Y16" i="216"/>
  <c r="Y15" i="216"/>
  <c r="Y18" i="216"/>
  <c r="Y17" i="216"/>
  <c r="Y23" i="216"/>
  <c r="Y20" i="216"/>
  <c r="Y19" i="216"/>
  <c r="Y21" i="216"/>
  <c r="Y24" i="216"/>
  <c r="Y27" i="216"/>
  <c r="Y30" i="216"/>
  <c r="Y28" i="216"/>
  <c r="Y29" i="216"/>
  <c r="Y32" i="216"/>
  <c r="Y26" i="216"/>
  <c r="Y14" i="216"/>
  <c r="W16" i="216"/>
  <c r="W15" i="216"/>
  <c r="W18" i="216"/>
  <c r="W17" i="216"/>
  <c r="W23" i="216"/>
  <c r="W20" i="216"/>
  <c r="W19" i="216"/>
  <c r="W21" i="216"/>
  <c r="W24" i="216"/>
  <c r="W27" i="216"/>
  <c r="W30" i="216"/>
  <c r="W28" i="216"/>
  <c r="W29" i="216"/>
  <c r="W32" i="216"/>
  <c r="W26" i="216"/>
  <c r="W14" i="216"/>
  <c r="U16" i="216"/>
  <c r="U15" i="216"/>
  <c r="U18" i="216"/>
  <c r="U17" i="216"/>
  <c r="U23" i="216"/>
  <c r="U20" i="216"/>
  <c r="U19" i="216"/>
  <c r="U21" i="216"/>
  <c r="U24" i="216"/>
  <c r="U27" i="216"/>
  <c r="U30" i="216"/>
  <c r="U28" i="216"/>
  <c r="U29" i="216"/>
  <c r="U32" i="216"/>
  <c r="U26" i="216"/>
  <c r="U14" i="216"/>
  <c r="S16" i="216"/>
  <c r="S15" i="216"/>
  <c r="S18" i="216"/>
  <c r="S17" i="216"/>
  <c r="S23" i="216"/>
  <c r="S20" i="216"/>
  <c r="S19" i="216"/>
  <c r="S21" i="216"/>
  <c r="S24" i="216"/>
  <c r="S27" i="216"/>
  <c r="S30" i="216"/>
  <c r="S28" i="216"/>
  <c r="S29" i="216"/>
  <c r="S32" i="216"/>
  <c r="S26" i="216"/>
  <c r="S14" i="216"/>
  <c r="Q16" i="216"/>
  <c r="Q15" i="216"/>
  <c r="Q18" i="216"/>
  <c r="Q17" i="216"/>
  <c r="Q23" i="216"/>
  <c r="Q20" i="216"/>
  <c r="Q19" i="216"/>
  <c r="Q21" i="216"/>
  <c r="Q24" i="216"/>
  <c r="Q27" i="216"/>
  <c r="Q30" i="216"/>
  <c r="Q28" i="216"/>
  <c r="Q29" i="216"/>
  <c r="Q32" i="216"/>
  <c r="Q26" i="216"/>
  <c r="Q14" i="216"/>
  <c r="O16" i="216"/>
  <c r="O15" i="216"/>
  <c r="O18" i="216"/>
  <c r="O17" i="216"/>
  <c r="O23" i="216"/>
  <c r="O20" i="216"/>
  <c r="O19" i="216"/>
  <c r="O21" i="216"/>
  <c r="O24" i="216"/>
  <c r="O27" i="216"/>
  <c r="O30" i="216"/>
  <c r="O28" i="216"/>
  <c r="O29" i="216"/>
  <c r="O32" i="216"/>
  <c r="O26" i="216"/>
  <c r="O14" i="216"/>
  <c r="M16" i="216"/>
  <c r="M15" i="216"/>
  <c r="M18" i="216"/>
  <c r="M17" i="216"/>
  <c r="M23" i="216"/>
  <c r="M20" i="216"/>
  <c r="M19" i="216"/>
  <c r="M21" i="216"/>
  <c r="M24" i="216"/>
  <c r="M27" i="216"/>
  <c r="M30" i="216"/>
  <c r="M28" i="216"/>
  <c r="M29" i="216"/>
  <c r="M32" i="216"/>
  <c r="M26" i="216"/>
  <c r="M14" i="216"/>
  <c r="K16" i="216"/>
  <c r="K15" i="216"/>
  <c r="K18" i="216"/>
  <c r="K17" i="216"/>
  <c r="K23" i="216"/>
  <c r="K20" i="216"/>
  <c r="K19" i="216"/>
  <c r="K21" i="216"/>
  <c r="K24" i="216"/>
  <c r="K27" i="216"/>
  <c r="K30" i="216"/>
  <c r="K28" i="216"/>
  <c r="K29" i="216"/>
  <c r="K32" i="216"/>
  <c r="K26" i="216"/>
  <c r="K14" i="216"/>
  <c r="I16" i="216"/>
  <c r="I18" i="216"/>
  <c r="I17" i="216"/>
  <c r="I23" i="216"/>
  <c r="I20" i="216"/>
  <c r="I19" i="216"/>
  <c r="I21" i="216"/>
  <c r="I24" i="216"/>
  <c r="I27" i="216"/>
  <c r="I30" i="216"/>
  <c r="I28" i="216"/>
  <c r="I29" i="216"/>
  <c r="I32" i="216"/>
  <c r="I26" i="216"/>
  <c r="I14" i="216"/>
  <c r="G16" i="216"/>
  <c r="G18" i="216"/>
  <c r="G17" i="216"/>
  <c r="G23" i="216"/>
  <c r="G20" i="216"/>
  <c r="G19" i="216"/>
  <c r="G21" i="216"/>
  <c r="G24" i="216"/>
  <c r="G27" i="216"/>
  <c r="G30" i="216"/>
  <c r="G28" i="216"/>
  <c r="G29" i="216"/>
  <c r="G26" i="216"/>
  <c r="G14" i="216"/>
  <c r="E14" i="216"/>
  <c r="E16" i="216"/>
  <c r="E15" i="216"/>
  <c r="E18" i="216"/>
  <c r="E17" i="216"/>
  <c r="E23" i="216"/>
  <c r="E20" i="216"/>
  <c r="E19" i="216"/>
  <c r="E21" i="216"/>
  <c r="E24" i="216"/>
  <c r="E27" i="216"/>
  <c r="E30" i="216"/>
  <c r="E28" i="216"/>
  <c r="E29" i="216"/>
  <c r="E26" i="216"/>
  <c r="BC16" i="217" l="1"/>
  <c r="BC15" i="217"/>
  <c r="BC17" i="217"/>
  <c r="BC18" i="217"/>
  <c r="BC23" i="217"/>
  <c r="BC29" i="217"/>
  <c r="BC21" i="217"/>
  <c r="BC22" i="217"/>
  <c r="BC24" i="217"/>
  <c r="BC25" i="217"/>
  <c r="BC27" i="217"/>
  <c r="BC26" i="217"/>
  <c r="BC32" i="217"/>
  <c r="BC28" i="217"/>
  <c r="BC31" i="217"/>
  <c r="BC14" i="217"/>
  <c r="BA16" i="217"/>
  <c r="BA15" i="217"/>
  <c r="BA17" i="217"/>
  <c r="BA18" i="217"/>
  <c r="BA23" i="217"/>
  <c r="BA29" i="217"/>
  <c r="BA21" i="217"/>
  <c r="BA22" i="217"/>
  <c r="BA24" i="217"/>
  <c r="BA25" i="217"/>
  <c r="BA27" i="217"/>
  <c r="BA26" i="217"/>
  <c r="BA32" i="217"/>
  <c r="BA28" i="217"/>
  <c r="BA31" i="217"/>
  <c r="BA14" i="217"/>
  <c r="AY16" i="217"/>
  <c r="AY15" i="217"/>
  <c r="AY17" i="217"/>
  <c r="AY18" i="217"/>
  <c r="AY23" i="217"/>
  <c r="AY29" i="217"/>
  <c r="AY21" i="217"/>
  <c r="AY22" i="217"/>
  <c r="AY24" i="217"/>
  <c r="AY25" i="217"/>
  <c r="AY27" i="217"/>
  <c r="AY26" i="217"/>
  <c r="AY32" i="217"/>
  <c r="AY28" i="217"/>
  <c r="AY31" i="217"/>
  <c r="AY14" i="217"/>
  <c r="AW16" i="217"/>
  <c r="AW15" i="217"/>
  <c r="AW17" i="217"/>
  <c r="AW18" i="217"/>
  <c r="AW23" i="217"/>
  <c r="AW29" i="217"/>
  <c r="AW21" i="217"/>
  <c r="AW22" i="217"/>
  <c r="AW24" i="217"/>
  <c r="AW25" i="217"/>
  <c r="AW27" i="217"/>
  <c r="AW26" i="217"/>
  <c r="AW32" i="217"/>
  <c r="AW28" i="217"/>
  <c r="AW31" i="217"/>
  <c r="AW14" i="217"/>
  <c r="AU16" i="217"/>
  <c r="AU15" i="217"/>
  <c r="AU17" i="217"/>
  <c r="AU18" i="217"/>
  <c r="AU23" i="217"/>
  <c r="AU29" i="217"/>
  <c r="AU21" i="217"/>
  <c r="AU22" i="217"/>
  <c r="AU24" i="217"/>
  <c r="AU25" i="217"/>
  <c r="AU27" i="217"/>
  <c r="AU26" i="217"/>
  <c r="AU32" i="217"/>
  <c r="AU28" i="217"/>
  <c r="AU31" i="217"/>
  <c r="AU14" i="217"/>
  <c r="AS16" i="217"/>
  <c r="AS15" i="217"/>
  <c r="AS17" i="217"/>
  <c r="AS18" i="217"/>
  <c r="AS23" i="217"/>
  <c r="AS29" i="217"/>
  <c r="AS21" i="217"/>
  <c r="AS22" i="217"/>
  <c r="AS24" i="217"/>
  <c r="AS25" i="217"/>
  <c r="AS27" i="217"/>
  <c r="AS26" i="217"/>
  <c r="AS32" i="217"/>
  <c r="AS28" i="217"/>
  <c r="AS31" i="217"/>
  <c r="AS14" i="217"/>
  <c r="AQ16" i="217"/>
  <c r="AQ15" i="217"/>
  <c r="AQ17" i="217"/>
  <c r="AQ18" i="217"/>
  <c r="AQ23" i="217"/>
  <c r="AQ29" i="217"/>
  <c r="AQ21" i="217"/>
  <c r="AQ22" i="217"/>
  <c r="AQ24" i="217"/>
  <c r="AQ25" i="217"/>
  <c r="AQ27" i="217"/>
  <c r="AQ26" i="217"/>
  <c r="AQ32" i="217"/>
  <c r="AQ28" i="217"/>
  <c r="AQ31" i="217"/>
  <c r="AQ14" i="217"/>
  <c r="AO31" i="217"/>
  <c r="AO28" i="217"/>
  <c r="AO32" i="217"/>
  <c r="AO26" i="217"/>
  <c r="AO27" i="217"/>
  <c r="AO25" i="217"/>
  <c r="AO24" i="217"/>
  <c r="AO22" i="217"/>
  <c r="AO21" i="217"/>
  <c r="AO29" i="217"/>
  <c r="AO23" i="217"/>
  <c r="AO18" i="217"/>
  <c r="AO17" i="217"/>
  <c r="AO15" i="217"/>
  <c r="AO16" i="217"/>
  <c r="AO14" i="217"/>
  <c r="AM16" i="217"/>
  <c r="AM15" i="217"/>
  <c r="AM17" i="217"/>
  <c r="AM18" i="217"/>
  <c r="AM23" i="217"/>
  <c r="AM29" i="217"/>
  <c r="AM21" i="217"/>
  <c r="AM22" i="217"/>
  <c r="AM24" i="217"/>
  <c r="AM25" i="217"/>
  <c r="AM27" i="217"/>
  <c r="AM26" i="217"/>
  <c r="AM32" i="217"/>
  <c r="AM28" i="217"/>
  <c r="AM31" i="217"/>
  <c r="AM14" i="217"/>
  <c r="AK16" i="217"/>
  <c r="AK15" i="217"/>
  <c r="AK17" i="217"/>
  <c r="AK18" i="217"/>
  <c r="AK23" i="217"/>
  <c r="AK29" i="217"/>
  <c r="AK21" i="217"/>
  <c r="AK22" i="217"/>
  <c r="AK24" i="217"/>
  <c r="AK25" i="217"/>
  <c r="AK27" i="217"/>
  <c r="AK26" i="217"/>
  <c r="AK32" i="217"/>
  <c r="AK28" i="217"/>
  <c r="AK31" i="217"/>
  <c r="AK14" i="217"/>
  <c r="AI16" i="217"/>
  <c r="AI15" i="217"/>
  <c r="AI17" i="217"/>
  <c r="AI18" i="217"/>
  <c r="AI23" i="217"/>
  <c r="AI29" i="217"/>
  <c r="AI21" i="217"/>
  <c r="AI22" i="217"/>
  <c r="AI24" i="217"/>
  <c r="AI25" i="217"/>
  <c r="AI27" i="217"/>
  <c r="AI26" i="217"/>
  <c r="AI32" i="217"/>
  <c r="AI28" i="217"/>
  <c r="AI31" i="217"/>
  <c r="AI14" i="217"/>
  <c r="AG16" i="217"/>
  <c r="AG15" i="217"/>
  <c r="AG17" i="217"/>
  <c r="AG18" i="217"/>
  <c r="AG23" i="217"/>
  <c r="AG29" i="217"/>
  <c r="AG21" i="217"/>
  <c r="AG22" i="217"/>
  <c r="AG24" i="217"/>
  <c r="AG25" i="217"/>
  <c r="AG27" i="217"/>
  <c r="AG26" i="217"/>
  <c r="AG32" i="217"/>
  <c r="AG28" i="217"/>
  <c r="AG31" i="217"/>
  <c r="AG14" i="217"/>
  <c r="AE16" i="217"/>
  <c r="AE15" i="217"/>
  <c r="AE17" i="217"/>
  <c r="AE18" i="217"/>
  <c r="AE23" i="217"/>
  <c r="AE29" i="217"/>
  <c r="AE21" i="217"/>
  <c r="AE22" i="217"/>
  <c r="AE24" i="217"/>
  <c r="AE25" i="217"/>
  <c r="AE27" i="217"/>
  <c r="AE26" i="217"/>
  <c r="AE32" i="217"/>
  <c r="AE28" i="217"/>
  <c r="AE31" i="217"/>
  <c r="AE14" i="217"/>
  <c r="AC16" i="217"/>
  <c r="AC15" i="217"/>
  <c r="AC17" i="217"/>
  <c r="AC18" i="217"/>
  <c r="AC23" i="217"/>
  <c r="AC29" i="217"/>
  <c r="AC21" i="217"/>
  <c r="AC22" i="217"/>
  <c r="AC24" i="217"/>
  <c r="AC25" i="217"/>
  <c r="AC27" i="217"/>
  <c r="AC26" i="217"/>
  <c r="AC32" i="217"/>
  <c r="AC28" i="217"/>
  <c r="AC31" i="217"/>
  <c r="AC14" i="217"/>
  <c r="AA16" i="217"/>
  <c r="AA15" i="217"/>
  <c r="AA17" i="217"/>
  <c r="AA18" i="217"/>
  <c r="AA23" i="217"/>
  <c r="AA29" i="217"/>
  <c r="AA21" i="217"/>
  <c r="AA22" i="217"/>
  <c r="AA24" i="217"/>
  <c r="AA25" i="217"/>
  <c r="AA27" i="217"/>
  <c r="AA26" i="217"/>
  <c r="AA32" i="217"/>
  <c r="AA28" i="217"/>
  <c r="AA31" i="217"/>
  <c r="AA14" i="217"/>
  <c r="Y16" i="217"/>
  <c r="Y15" i="217"/>
  <c r="Y17" i="217"/>
  <c r="Y18" i="217"/>
  <c r="Y23" i="217"/>
  <c r="Y29" i="217"/>
  <c r="Y21" i="217"/>
  <c r="Y22" i="217"/>
  <c r="Y24" i="217"/>
  <c r="Y25" i="217"/>
  <c r="Y27" i="217"/>
  <c r="Y26" i="217"/>
  <c r="Y32" i="217"/>
  <c r="Y28" i="217"/>
  <c r="Y31" i="217"/>
  <c r="Y14" i="217"/>
  <c r="W16" i="217"/>
  <c r="W15" i="217"/>
  <c r="W17" i="217"/>
  <c r="W18" i="217"/>
  <c r="W23" i="217"/>
  <c r="W29" i="217"/>
  <c r="W21" i="217"/>
  <c r="W22" i="217"/>
  <c r="W24" i="217"/>
  <c r="W25" i="217"/>
  <c r="W27" i="217"/>
  <c r="W26" i="217"/>
  <c r="W32" i="217"/>
  <c r="W28" i="217"/>
  <c r="W31" i="217"/>
  <c r="W14" i="217"/>
  <c r="U16" i="217"/>
  <c r="U15" i="217"/>
  <c r="U17" i="217"/>
  <c r="U18" i="217"/>
  <c r="U23" i="217"/>
  <c r="U29" i="217"/>
  <c r="U21" i="217"/>
  <c r="U22" i="217"/>
  <c r="U24" i="217"/>
  <c r="U25" i="217"/>
  <c r="U27" i="217"/>
  <c r="U26" i="217"/>
  <c r="U32" i="217"/>
  <c r="U28" i="217"/>
  <c r="U31" i="217"/>
  <c r="U14" i="217"/>
  <c r="S16" i="217"/>
  <c r="S15" i="217"/>
  <c r="S17" i="217"/>
  <c r="S18" i="217"/>
  <c r="S23" i="217"/>
  <c r="S29" i="217"/>
  <c r="S21" i="217"/>
  <c r="S22" i="217"/>
  <c r="S24" i="217"/>
  <c r="S25" i="217"/>
  <c r="S27" i="217"/>
  <c r="S26" i="217"/>
  <c r="S32" i="217"/>
  <c r="S28" i="217"/>
  <c r="S31" i="217"/>
  <c r="S14" i="217"/>
  <c r="Q16" i="217"/>
  <c r="Q15" i="217"/>
  <c r="Q17" i="217"/>
  <c r="Q18" i="217"/>
  <c r="Q23" i="217"/>
  <c r="Q29" i="217"/>
  <c r="Q21" i="217"/>
  <c r="Q22" i="217"/>
  <c r="Q24" i="217"/>
  <c r="Q25" i="217"/>
  <c r="Q27" i="217"/>
  <c r="Q26" i="217"/>
  <c r="Q32" i="217"/>
  <c r="Q28" i="217"/>
  <c r="Q31" i="217"/>
  <c r="Q14" i="217"/>
  <c r="O16" i="217"/>
  <c r="O15" i="217"/>
  <c r="O17" i="217"/>
  <c r="O18" i="217"/>
  <c r="O23" i="217"/>
  <c r="O29" i="217"/>
  <c r="O21" i="217"/>
  <c r="O22" i="217"/>
  <c r="O24" i="217"/>
  <c r="O25" i="217"/>
  <c r="O27" i="217"/>
  <c r="O26" i="217"/>
  <c r="O32" i="217"/>
  <c r="O28" i="217"/>
  <c r="O31" i="217"/>
  <c r="O14" i="217"/>
  <c r="M16" i="217"/>
  <c r="M15" i="217"/>
  <c r="M17" i="217"/>
  <c r="M18" i="217"/>
  <c r="M23" i="217"/>
  <c r="M29" i="217"/>
  <c r="M21" i="217"/>
  <c r="M22" i="217"/>
  <c r="M24" i="217"/>
  <c r="M25" i="217"/>
  <c r="M27" i="217"/>
  <c r="M26" i="217"/>
  <c r="M32" i="217"/>
  <c r="M28" i="217"/>
  <c r="M31" i="217"/>
  <c r="M14" i="217"/>
  <c r="K16" i="217"/>
  <c r="K15" i="217"/>
  <c r="K17" i="217"/>
  <c r="K18" i="217"/>
  <c r="K23" i="217"/>
  <c r="K29" i="217"/>
  <c r="K21" i="217"/>
  <c r="K22" i="217"/>
  <c r="K24" i="217"/>
  <c r="K25" i="217"/>
  <c r="K27" i="217"/>
  <c r="K26" i="217"/>
  <c r="K32" i="217"/>
  <c r="K28" i="217"/>
  <c r="K31" i="217"/>
  <c r="K14" i="217"/>
  <c r="I16" i="217"/>
  <c r="I15" i="217"/>
  <c r="I17" i="217"/>
  <c r="I18" i="217"/>
  <c r="I23" i="217"/>
  <c r="I29" i="217"/>
  <c r="I21" i="217"/>
  <c r="I22" i="217"/>
  <c r="I24" i="217"/>
  <c r="I25" i="217"/>
  <c r="I27" i="217"/>
  <c r="I26" i="217"/>
  <c r="I32" i="217"/>
  <c r="I28" i="217"/>
  <c r="I31" i="217"/>
  <c r="I14" i="217"/>
  <c r="G16" i="217"/>
  <c r="G15" i="217"/>
  <c r="G17" i="217"/>
  <c r="G18" i="217"/>
  <c r="G23" i="217"/>
  <c r="G29" i="217"/>
  <c r="G21" i="217"/>
  <c r="G22" i="217"/>
  <c r="G24" i="217"/>
  <c r="G25" i="217"/>
  <c r="G27" i="217"/>
  <c r="G26" i="217"/>
  <c r="G32" i="217"/>
  <c r="G28" i="217"/>
  <c r="G31" i="217"/>
  <c r="G14" i="217"/>
  <c r="E31" i="217"/>
  <c r="E28" i="217"/>
  <c r="E32" i="217"/>
  <c r="E26" i="217"/>
  <c r="E27" i="217"/>
  <c r="E25" i="217"/>
  <c r="E24" i="217"/>
  <c r="E22" i="217"/>
  <c r="E21" i="217"/>
  <c r="E29" i="217"/>
  <c r="E23" i="217"/>
  <c r="E18" i="217"/>
  <c r="E17" i="217"/>
  <c r="E15" i="217"/>
  <c r="E16" i="217"/>
  <c r="E14" i="217"/>
  <c r="O35" i="217" l="1"/>
  <c r="BC35" i="217"/>
  <c r="Q35" i="217"/>
  <c r="K35" i="217"/>
  <c r="AW35" i="217"/>
  <c r="AQ35" i="217"/>
  <c r="AI35" i="217"/>
  <c r="AG35" i="217"/>
  <c r="AE35" i="217"/>
  <c r="BA35" i="217"/>
  <c r="I35" i="217"/>
  <c r="AU35" i="217"/>
  <c r="AS35" i="217"/>
  <c r="AC35" i="217"/>
  <c r="AA35" i="217"/>
  <c r="Y35" i="217"/>
  <c r="M35" i="217"/>
  <c r="AY35" i="217"/>
  <c r="G35" i="217"/>
  <c r="E35" i="217"/>
  <c r="AO35" i="217"/>
  <c r="AM35" i="217"/>
  <c r="AK35" i="217"/>
  <c r="W35" i="217"/>
  <c r="U35" i="217"/>
  <c r="S35" i="217"/>
  <c r="K25" i="318"/>
  <c r="AC42" i="318"/>
  <c r="AB42" i="318"/>
  <c r="T25" i="318"/>
  <c r="AL42" i="318"/>
  <c r="AK42" i="318"/>
  <c r="AL33" i="318"/>
  <c r="AK33" i="318"/>
  <c r="AL25" i="318"/>
  <c r="AK25" i="318"/>
  <c r="AC25" i="318"/>
  <c r="AB25" i="318"/>
  <c r="AC33" i="318"/>
  <c r="AB33" i="318"/>
  <c r="T42" i="318"/>
  <c r="T33" i="318"/>
  <c r="K33" i="318"/>
  <c r="K42" i="318"/>
  <c r="V42" i="318"/>
  <c r="D42" i="318"/>
  <c r="F56" i="227" l="1"/>
  <c r="M14" i="339" l="1"/>
  <c r="L14" i="339"/>
  <c r="K14" i="339"/>
  <c r="J14" i="339"/>
  <c r="I14" i="339"/>
  <c r="H14" i="339"/>
  <c r="G14" i="339"/>
  <c r="F14" i="339"/>
  <c r="M14" i="336"/>
  <c r="L14" i="336"/>
  <c r="K14" i="336"/>
  <c r="J14" i="336"/>
  <c r="I14" i="336"/>
  <c r="H14" i="336"/>
  <c r="G14" i="336"/>
  <c r="F14" i="336"/>
  <c r="E14" i="336"/>
  <c r="M14" i="335"/>
  <c r="L14" i="335"/>
  <c r="K14" i="335"/>
  <c r="J14" i="335"/>
  <c r="I14" i="335"/>
  <c r="H14" i="335"/>
  <c r="G14" i="335"/>
  <c r="F14" i="335"/>
  <c r="E14" i="335"/>
  <c r="M14" i="334"/>
  <c r="L14" i="334"/>
  <c r="K14" i="334"/>
  <c r="J14" i="334"/>
  <c r="I14" i="334"/>
  <c r="H14" i="334"/>
  <c r="G14" i="334"/>
  <c r="F14" i="334"/>
  <c r="E14" i="334"/>
  <c r="M14" i="333"/>
  <c r="L14" i="333"/>
  <c r="K14" i="333"/>
  <c r="J14" i="333"/>
  <c r="I14" i="333"/>
  <c r="H14" i="333"/>
  <c r="G14" i="333"/>
  <c r="F14" i="333"/>
  <c r="E14" i="333"/>
  <c r="M14" i="198" l="1"/>
  <c r="L14" i="198"/>
  <c r="K14" i="198"/>
  <c r="J14" i="198"/>
  <c r="I14" i="198"/>
  <c r="H14" i="198"/>
  <c r="G14" i="198"/>
  <c r="F14" i="198"/>
  <c r="E14" i="198"/>
  <c r="M14" i="193"/>
  <c r="L14" i="193"/>
  <c r="K14" i="193"/>
  <c r="J14" i="193"/>
  <c r="I14" i="193"/>
  <c r="H14" i="193"/>
  <c r="G14" i="193"/>
  <c r="F14" i="193"/>
  <c r="E14" i="193"/>
  <c r="K16" i="318"/>
  <c r="K15" i="318" s="1"/>
  <c r="T16" i="318"/>
  <c r="T15" i="318" s="1"/>
  <c r="AC16" i="318"/>
  <c r="AC15" i="318" s="1"/>
  <c r="AB16" i="318"/>
  <c r="AB15" i="318" s="1"/>
  <c r="AL16" i="318"/>
  <c r="AL15" i="318" s="1"/>
  <c r="AK16" i="318"/>
  <c r="AK15" i="318" s="1"/>
  <c r="AM42" i="318" l="1"/>
  <c r="AJ42" i="318"/>
  <c r="AI42" i="318"/>
  <c r="AH42" i="318"/>
  <c r="AG42" i="318"/>
  <c r="AF42" i="318"/>
  <c r="AE42" i="318"/>
  <c r="AD42" i="318"/>
  <c r="AA42" i="318"/>
  <c r="Z42" i="318"/>
  <c r="Y42" i="318"/>
  <c r="X42" i="318"/>
  <c r="W42" i="318"/>
  <c r="U42" i="318"/>
  <c r="S42" i="318"/>
  <c r="R42" i="318"/>
  <c r="Q42" i="318"/>
  <c r="P42" i="318"/>
  <c r="N42" i="318"/>
  <c r="M42" i="318"/>
  <c r="L42" i="318"/>
  <c r="I42" i="318"/>
  <c r="H42" i="318"/>
  <c r="G42" i="318"/>
  <c r="F42" i="318"/>
  <c r="E42" i="318"/>
  <c r="AD43" i="190"/>
  <c r="AC43" i="190"/>
  <c r="AB43" i="190"/>
  <c r="AA43" i="190"/>
  <c r="Z43" i="190"/>
  <c r="Y43" i="190"/>
  <c r="X43" i="190"/>
  <c r="W43" i="190"/>
  <c r="V43" i="190"/>
  <c r="U43" i="190"/>
  <c r="T43" i="190"/>
  <c r="S43" i="190"/>
  <c r="R43" i="190"/>
  <c r="Q43" i="190"/>
  <c r="P43" i="190"/>
  <c r="O43" i="190"/>
  <c r="N43" i="190"/>
  <c r="M43" i="190"/>
  <c r="L43" i="190"/>
  <c r="K43" i="190"/>
  <c r="J43" i="190"/>
  <c r="I43" i="190"/>
  <c r="H43" i="190"/>
  <c r="G43" i="190"/>
  <c r="F43" i="190"/>
  <c r="E43" i="190"/>
  <c r="D43" i="190"/>
  <c r="AD43" i="270"/>
  <c r="AC43" i="270"/>
  <c r="AB43" i="270"/>
  <c r="AA43" i="270"/>
  <c r="Z43" i="270"/>
  <c r="Y43" i="270"/>
  <c r="X43" i="270"/>
  <c r="W43" i="270"/>
  <c r="V43" i="270"/>
  <c r="U43" i="270"/>
  <c r="T43" i="270"/>
  <c r="S43" i="270"/>
  <c r="R43" i="270"/>
  <c r="Q43" i="270"/>
  <c r="P43" i="270"/>
  <c r="O43" i="270"/>
  <c r="N43" i="270"/>
  <c r="M43" i="270"/>
  <c r="L43" i="270"/>
  <c r="K43" i="270"/>
  <c r="J43" i="270"/>
  <c r="I43" i="270"/>
  <c r="H43" i="270"/>
  <c r="G43" i="270"/>
  <c r="F43" i="270"/>
  <c r="E43" i="270"/>
  <c r="D43" i="270"/>
  <c r="D24" i="270"/>
  <c r="S32" i="187"/>
  <c r="R32" i="187"/>
  <c r="S24" i="187"/>
  <c r="R24" i="187"/>
  <c r="S16" i="187"/>
  <c r="R16" i="187"/>
  <c r="J32" i="187"/>
  <c r="I32" i="187"/>
  <c r="J24" i="187"/>
  <c r="I24" i="187"/>
  <c r="J16" i="187"/>
  <c r="I16" i="187"/>
  <c r="J16" i="185"/>
  <c r="I16" i="185"/>
  <c r="H16" i="185"/>
  <c r="Q24" i="185"/>
  <c r="Q16" i="185"/>
  <c r="I24" i="185"/>
  <c r="S15" i="187" l="1"/>
  <c r="R15" i="187"/>
  <c r="I15" i="187"/>
  <c r="J15" i="187"/>
  <c r="I15" i="185"/>
  <c r="Q15" i="185"/>
  <c r="M14" i="259"/>
  <c r="L14" i="259"/>
  <c r="F14" i="297"/>
  <c r="M14" i="297"/>
  <c r="L14" i="297"/>
  <c r="M14" i="295"/>
  <c r="L14" i="295"/>
  <c r="M14" i="296"/>
  <c r="L14" i="296"/>
  <c r="R14" i="319"/>
  <c r="Q14" i="319"/>
  <c r="P14" i="319"/>
  <c r="O14" i="319"/>
  <c r="N14" i="319"/>
  <c r="M14" i="319"/>
  <c r="L14" i="319"/>
  <c r="K14" i="319"/>
  <c r="J14" i="319"/>
  <c r="I14" i="319"/>
  <c r="H14" i="319"/>
  <c r="G14" i="319"/>
  <c r="F14" i="319"/>
  <c r="G14" i="267"/>
  <c r="F99" i="211"/>
  <c r="F95" i="211"/>
  <c r="F91" i="211"/>
  <c r="F87" i="211"/>
  <c r="F83" i="211"/>
  <c r="F79" i="211"/>
  <c r="F75" i="211"/>
  <c r="F71" i="211"/>
  <c r="F67" i="211"/>
  <c r="F63" i="211"/>
  <c r="F59" i="211"/>
  <c r="F55" i="211"/>
  <c r="F47" i="211"/>
  <c r="F43" i="211"/>
  <c r="F39" i="211"/>
  <c r="F35" i="211"/>
  <c r="F31" i="211"/>
  <c r="F27" i="211"/>
  <c r="F23" i="211"/>
  <c r="F19" i="211"/>
  <c r="F15" i="211"/>
  <c r="H98" i="211"/>
  <c r="G98" i="211"/>
  <c r="H97" i="211"/>
  <c r="G97" i="211"/>
  <c r="H96" i="211"/>
  <c r="G96" i="211"/>
  <c r="E95" i="211"/>
  <c r="D95" i="211"/>
  <c r="C95" i="211"/>
  <c r="H78" i="211"/>
  <c r="G78" i="211"/>
  <c r="H77" i="211"/>
  <c r="G77" i="211"/>
  <c r="H76" i="211"/>
  <c r="G76" i="211"/>
  <c r="E75" i="211"/>
  <c r="D75" i="211"/>
  <c r="C75" i="211"/>
  <c r="H66" i="211"/>
  <c r="G66" i="211"/>
  <c r="H65" i="211"/>
  <c r="G65" i="211"/>
  <c r="H64" i="211"/>
  <c r="G64" i="211"/>
  <c r="E63" i="211"/>
  <c r="D63" i="211"/>
  <c r="C63" i="211"/>
  <c r="H58" i="211"/>
  <c r="G58" i="211"/>
  <c r="H57" i="211"/>
  <c r="G57" i="211"/>
  <c r="H56" i="211"/>
  <c r="G56" i="211"/>
  <c r="E55" i="211"/>
  <c r="D55" i="211"/>
  <c r="C55" i="211"/>
  <c r="H38" i="211"/>
  <c r="G38" i="211"/>
  <c r="H37" i="211"/>
  <c r="G37" i="211"/>
  <c r="H36" i="211"/>
  <c r="G36" i="211"/>
  <c r="E35" i="211"/>
  <c r="D35" i="211"/>
  <c r="C35" i="211"/>
  <c r="F43" i="210"/>
  <c r="E43" i="210"/>
  <c r="D43" i="210"/>
  <c r="C43" i="210"/>
  <c r="C16" i="210"/>
  <c r="G16" i="210" s="1"/>
  <c r="F14" i="211" l="1"/>
  <c r="G35" i="211"/>
  <c r="G43" i="210"/>
  <c r="H95" i="211"/>
  <c r="G95" i="211"/>
  <c r="H75" i="211"/>
  <c r="G75" i="211"/>
  <c r="H63" i="211"/>
  <c r="G63" i="211"/>
  <c r="H55" i="211"/>
  <c r="G55" i="211"/>
  <c r="H35" i="211"/>
  <c r="H43" i="210"/>
  <c r="D33" i="270" l="1"/>
  <c r="D14" i="270" s="1"/>
  <c r="AD15" i="270"/>
  <c r="AC15" i="270"/>
  <c r="AB15" i="270"/>
  <c r="AA15" i="270"/>
  <c r="Z15" i="270"/>
  <c r="Y15" i="270"/>
  <c r="X15" i="270"/>
  <c r="W15" i="270"/>
  <c r="V15" i="270"/>
  <c r="U15" i="270"/>
  <c r="T15" i="270"/>
  <c r="S15" i="270"/>
  <c r="R15" i="270"/>
  <c r="Q15" i="270"/>
  <c r="P15" i="270"/>
  <c r="O15" i="270"/>
  <c r="N15" i="270"/>
  <c r="M15" i="270"/>
  <c r="L15" i="270"/>
  <c r="K15" i="270"/>
  <c r="J15" i="270"/>
  <c r="I15" i="270"/>
  <c r="H15" i="270"/>
  <c r="G15" i="270"/>
  <c r="F15" i="270"/>
  <c r="E15" i="270"/>
  <c r="T24" i="187"/>
  <c r="Q24" i="187"/>
  <c r="P24" i="187"/>
  <c r="O24" i="187"/>
  <c r="N24" i="187"/>
  <c r="M24" i="187"/>
  <c r="T16" i="187"/>
  <c r="P16" i="187"/>
  <c r="O16" i="187"/>
  <c r="N16" i="187"/>
  <c r="M16" i="187"/>
  <c r="K32" i="187"/>
  <c r="H32" i="187"/>
  <c r="G32" i="187"/>
  <c r="F32" i="187"/>
  <c r="E32" i="187"/>
  <c r="D32" i="187"/>
  <c r="K24" i="187"/>
  <c r="H24" i="187"/>
  <c r="G24" i="187"/>
  <c r="F24" i="187"/>
  <c r="E24" i="187"/>
  <c r="D24" i="187"/>
  <c r="K16" i="187"/>
  <c r="H16" i="187"/>
  <c r="G16" i="187"/>
  <c r="F16" i="187"/>
  <c r="E16" i="187"/>
  <c r="D16" i="187"/>
  <c r="M32" i="187"/>
  <c r="L39" i="187"/>
  <c r="L38" i="187"/>
  <c r="L37" i="187"/>
  <c r="L36" i="187"/>
  <c r="L35" i="187"/>
  <c r="L34" i="187"/>
  <c r="L33" i="187"/>
  <c r="L31" i="187"/>
  <c r="L30" i="187"/>
  <c r="L29" i="187"/>
  <c r="L28" i="187"/>
  <c r="L27" i="187"/>
  <c r="L26" i="187"/>
  <c r="L25" i="187"/>
  <c r="L21" i="187"/>
  <c r="L22" i="187"/>
  <c r="L23" i="187"/>
  <c r="L20" i="187"/>
  <c r="L19" i="187"/>
  <c r="C35" i="187"/>
  <c r="C34" i="187"/>
  <c r="C39" i="187"/>
  <c r="C38" i="187"/>
  <c r="C37" i="187"/>
  <c r="C36" i="187"/>
  <c r="C33" i="187"/>
  <c r="C31" i="187"/>
  <c r="C30" i="187"/>
  <c r="C29" i="187"/>
  <c r="C28" i="187"/>
  <c r="C27" i="187"/>
  <c r="C26" i="187"/>
  <c r="C25" i="187"/>
  <c r="C23" i="187"/>
  <c r="C22" i="187"/>
  <c r="C21" i="187"/>
  <c r="C20" i="187"/>
  <c r="C19" i="187"/>
  <c r="C18" i="187"/>
  <c r="C17" i="187"/>
  <c r="R16" i="185"/>
  <c r="P16" i="185"/>
  <c r="O16" i="185"/>
  <c r="N16" i="185"/>
  <c r="M16" i="185"/>
  <c r="L16" i="185"/>
  <c r="G16" i="185"/>
  <c r="F16" i="185"/>
  <c r="E16" i="185"/>
  <c r="D16" i="185"/>
  <c r="D24" i="185"/>
  <c r="K25" i="185"/>
  <c r="K31" i="185"/>
  <c r="K30" i="185"/>
  <c r="K29" i="185"/>
  <c r="K28" i="185"/>
  <c r="K27" i="185"/>
  <c r="K26" i="185"/>
  <c r="K23" i="185"/>
  <c r="K22" i="185"/>
  <c r="K21" i="185"/>
  <c r="K20" i="185"/>
  <c r="K19" i="185"/>
  <c r="K18" i="185"/>
  <c r="K17" i="185"/>
  <c r="C23" i="185"/>
  <c r="C22" i="185"/>
  <c r="C21" i="185"/>
  <c r="C20" i="185"/>
  <c r="C19" i="185"/>
  <c r="C18" i="185"/>
  <c r="C17" i="185"/>
  <c r="J14" i="267"/>
  <c r="I14" i="267"/>
  <c r="H14" i="267"/>
  <c r="F14" i="267"/>
  <c r="E14" i="267"/>
  <c r="D14" i="267"/>
  <c r="C32" i="187" l="1"/>
  <c r="L32" i="187"/>
  <c r="C24" i="187"/>
  <c r="L24" i="187"/>
  <c r="L16" i="187"/>
  <c r="C16" i="187"/>
  <c r="K24" i="185"/>
  <c r="K16" i="185"/>
  <c r="C24" i="185"/>
  <c r="L15" i="187" l="1"/>
  <c r="C15" i="187"/>
  <c r="F25" i="236"/>
  <c r="G14" i="236" l="1"/>
  <c r="G18" i="236"/>
  <c r="G22" i="236"/>
  <c r="G21" i="236"/>
  <c r="G15" i="236"/>
  <c r="G19" i="236"/>
  <c r="G23" i="236"/>
  <c r="G16" i="236"/>
  <c r="G20" i="236"/>
  <c r="G17" i="236"/>
  <c r="G25" i="236"/>
  <c r="G24" i="236"/>
  <c r="E17" i="236"/>
  <c r="E21" i="236"/>
  <c r="E25" i="236"/>
  <c r="E24" i="236"/>
  <c r="E18" i="236"/>
  <c r="E22" i="236"/>
  <c r="E14" i="236"/>
  <c r="E20" i="236"/>
  <c r="E15" i="236"/>
  <c r="E19" i="236"/>
  <c r="E23" i="236"/>
  <c r="E16" i="236"/>
  <c r="G72" i="234"/>
  <c r="E72" i="234"/>
  <c r="D69" i="234"/>
  <c r="F70" i="234" l="1"/>
  <c r="N71" i="234"/>
  <c r="N70" i="234"/>
  <c r="N69" i="234"/>
  <c r="N68" i="234"/>
  <c r="H71" i="234"/>
  <c r="P68" i="234"/>
  <c r="P71" i="234"/>
  <c r="P70" i="234"/>
  <c r="P69" i="234"/>
  <c r="H70" i="234"/>
  <c r="H68" i="234"/>
  <c r="H69" i="234"/>
  <c r="F69" i="234"/>
  <c r="F71" i="234"/>
  <c r="D70" i="234"/>
  <c r="F68" i="234"/>
  <c r="D71" i="234"/>
  <c r="D68" i="234"/>
  <c r="F14" i="295"/>
  <c r="F14" i="294"/>
  <c r="F14" i="299"/>
  <c r="F14" i="298"/>
  <c r="D72" i="234" l="1"/>
  <c r="P72" i="234"/>
  <c r="N72" i="234"/>
  <c r="H72" i="234"/>
  <c r="F72" i="234"/>
  <c r="K14" i="267" l="1"/>
  <c r="E99" i="211"/>
  <c r="D99" i="211"/>
  <c r="C99" i="211"/>
  <c r="E91" i="211"/>
  <c r="D91" i="211"/>
  <c r="C91" i="211"/>
  <c r="E87" i="211"/>
  <c r="D87" i="211"/>
  <c r="C87" i="211"/>
  <c r="E83" i="211"/>
  <c r="D83" i="211"/>
  <c r="C83" i="211"/>
  <c r="E79" i="211"/>
  <c r="D79" i="211"/>
  <c r="C79" i="211"/>
  <c r="E71" i="211"/>
  <c r="D71" i="211"/>
  <c r="C71" i="211"/>
  <c r="E67" i="211"/>
  <c r="D67" i="211"/>
  <c r="C67" i="211"/>
  <c r="E59" i="211"/>
  <c r="D59" i="211"/>
  <c r="C59" i="211"/>
  <c r="E47" i="211"/>
  <c r="D47" i="211"/>
  <c r="C47" i="211"/>
  <c r="E43" i="211"/>
  <c r="D43" i="211"/>
  <c r="C43" i="211"/>
  <c r="E39" i="211"/>
  <c r="D39" i="211"/>
  <c r="C39" i="211"/>
  <c r="C31" i="211"/>
  <c r="E31" i="211"/>
  <c r="D31" i="211"/>
  <c r="E27" i="211"/>
  <c r="D27" i="211"/>
  <c r="C27" i="211"/>
  <c r="E23" i="211"/>
  <c r="D23" i="211"/>
  <c r="C23" i="211"/>
  <c r="E19" i="211"/>
  <c r="D19" i="211"/>
  <c r="C19" i="211"/>
  <c r="H102" i="211"/>
  <c r="G102" i="211"/>
  <c r="H101" i="211"/>
  <c r="G101" i="211"/>
  <c r="H100" i="211"/>
  <c r="G100" i="211"/>
  <c r="H94" i="211"/>
  <c r="G94" i="211"/>
  <c r="H93" i="211"/>
  <c r="G93" i="211"/>
  <c r="H92" i="211"/>
  <c r="G92" i="211"/>
  <c r="H90" i="211"/>
  <c r="G90" i="211"/>
  <c r="H89" i="211"/>
  <c r="G89" i="211"/>
  <c r="H88" i="211"/>
  <c r="G88" i="211"/>
  <c r="H86" i="211"/>
  <c r="G86" i="211"/>
  <c r="H85" i="211"/>
  <c r="G85" i="211"/>
  <c r="H84" i="211"/>
  <c r="G84" i="211"/>
  <c r="H82" i="211"/>
  <c r="G82" i="211"/>
  <c r="H81" i="211"/>
  <c r="G81" i="211"/>
  <c r="H80" i="211"/>
  <c r="G80" i="211"/>
  <c r="H74" i="211"/>
  <c r="G74" i="211"/>
  <c r="H73" i="211"/>
  <c r="G73" i="211"/>
  <c r="H72" i="211"/>
  <c r="G72" i="211"/>
  <c r="H70" i="211"/>
  <c r="G70" i="211"/>
  <c r="H69" i="211"/>
  <c r="G69" i="211"/>
  <c r="H68" i="211"/>
  <c r="G68" i="211"/>
  <c r="H62" i="211"/>
  <c r="G62" i="211"/>
  <c r="H61" i="211"/>
  <c r="G61" i="211"/>
  <c r="H60" i="211"/>
  <c r="G60" i="211"/>
  <c r="H50" i="211"/>
  <c r="G50" i="211"/>
  <c r="H49" i="211"/>
  <c r="G49" i="211"/>
  <c r="H48" i="211"/>
  <c r="G48" i="211"/>
  <c r="H46" i="211"/>
  <c r="G46" i="211"/>
  <c r="H45" i="211"/>
  <c r="G45" i="211"/>
  <c r="H44" i="211"/>
  <c r="G44" i="211"/>
  <c r="H42" i="211"/>
  <c r="G42" i="211"/>
  <c r="H41" i="211"/>
  <c r="G41" i="211"/>
  <c r="H40" i="211"/>
  <c r="G40" i="211"/>
  <c r="H34" i="211"/>
  <c r="G34" i="211"/>
  <c r="H33" i="211"/>
  <c r="G33" i="211"/>
  <c r="H32" i="211"/>
  <c r="G32" i="211"/>
  <c r="H30" i="211"/>
  <c r="G30" i="211"/>
  <c r="H29" i="211"/>
  <c r="G29" i="211"/>
  <c r="H28" i="211"/>
  <c r="G28" i="211"/>
  <c r="H26" i="211"/>
  <c r="G26" i="211"/>
  <c r="H25" i="211"/>
  <c r="G25" i="211"/>
  <c r="H24" i="211"/>
  <c r="G24" i="211"/>
  <c r="H22" i="211"/>
  <c r="G22" i="211"/>
  <c r="H21" i="211"/>
  <c r="G21" i="211"/>
  <c r="H20" i="211"/>
  <c r="G20" i="211"/>
  <c r="H18" i="211"/>
  <c r="G18" i="211"/>
  <c r="H17" i="211"/>
  <c r="G17" i="211"/>
  <c r="H16" i="211"/>
  <c r="G16" i="211"/>
  <c r="E15" i="211"/>
  <c r="D15" i="211"/>
  <c r="C15" i="211"/>
  <c r="C34" i="210"/>
  <c r="C26" i="210"/>
  <c r="D14" i="211" l="1"/>
  <c r="C14" i="211"/>
  <c r="E14" i="211"/>
  <c r="H14" i="211" s="1"/>
  <c r="C15" i="210"/>
  <c r="G59" i="211"/>
  <c r="G39" i="211"/>
  <c r="G27" i="211"/>
  <c r="H47" i="211"/>
  <c r="H83" i="211"/>
  <c r="H87" i="211"/>
  <c r="H99" i="211"/>
  <c r="G99" i="211"/>
  <c r="H91" i="211"/>
  <c r="G91" i="211"/>
  <c r="G83" i="211"/>
  <c r="H79" i="211"/>
  <c r="G79" i="211"/>
  <c r="H71" i="211"/>
  <c r="H67" i="211"/>
  <c r="H59" i="211"/>
  <c r="H43" i="211"/>
  <c r="G43" i="211"/>
  <c r="H39" i="211"/>
  <c r="G31" i="211"/>
  <c r="H27" i="211"/>
  <c r="G23" i="211"/>
  <c r="H19" i="211"/>
  <c r="G19" i="211"/>
  <c r="G87" i="211"/>
  <c r="G71" i="211"/>
  <c r="G67" i="211"/>
  <c r="G47" i="211"/>
  <c r="H31" i="211"/>
  <c r="H23" i="211"/>
  <c r="G15" i="211"/>
  <c r="H15" i="211"/>
  <c r="F69" i="227"/>
  <c r="E33" i="270"/>
  <c r="F33" i="270"/>
  <c r="G33" i="270"/>
  <c r="H33" i="270"/>
  <c r="I33" i="270"/>
  <c r="J33" i="270"/>
  <c r="K33" i="270"/>
  <c r="L33" i="270"/>
  <c r="M33" i="270"/>
  <c r="N33" i="270"/>
  <c r="O33" i="270"/>
  <c r="P33" i="270"/>
  <c r="Q33" i="270"/>
  <c r="R33" i="270"/>
  <c r="S33" i="270"/>
  <c r="T33" i="270"/>
  <c r="U33" i="270"/>
  <c r="V33" i="270"/>
  <c r="W33" i="270"/>
  <c r="X33" i="270"/>
  <c r="Y33" i="270"/>
  <c r="Z33" i="270"/>
  <c r="AA33" i="270"/>
  <c r="AB33" i="270"/>
  <c r="AC33" i="270"/>
  <c r="AD33" i="270"/>
  <c r="G14" i="211" l="1"/>
  <c r="R14" i="299"/>
  <c r="Q14" i="299"/>
  <c r="P14" i="299"/>
  <c r="O14" i="299"/>
  <c r="N14" i="299"/>
  <c r="M14" i="299"/>
  <c r="L14" i="299"/>
  <c r="K14" i="299"/>
  <c r="J14" i="299"/>
  <c r="I14" i="299"/>
  <c r="H14" i="299"/>
  <c r="G14" i="299"/>
  <c r="F56" i="312"/>
  <c r="D26" i="210" l="1"/>
  <c r="E26" i="210"/>
  <c r="F26" i="210"/>
  <c r="D34" i="210"/>
  <c r="E34" i="210"/>
  <c r="F34" i="210"/>
  <c r="G26" i="210" l="1"/>
  <c r="H34" i="210"/>
  <c r="G34" i="210"/>
  <c r="H26" i="210"/>
  <c r="D15" i="210"/>
  <c r="F15" i="210"/>
  <c r="E15" i="210"/>
  <c r="H15" i="210" l="1"/>
  <c r="G15" i="210"/>
  <c r="F68" i="312"/>
  <c r="F64" i="312"/>
  <c r="F59" i="312"/>
  <c r="F58" i="312"/>
  <c r="F60" i="312"/>
  <c r="F69" i="312"/>
  <c r="F66" i="312"/>
  <c r="F63" i="312"/>
  <c r="F61" i="312"/>
  <c r="F67" i="312"/>
  <c r="F62" i="312"/>
  <c r="F57" i="312"/>
  <c r="F65" i="312"/>
  <c r="F70" i="312"/>
  <c r="F70" i="227"/>
  <c r="F60" i="227"/>
  <c r="F61" i="227"/>
  <c r="F63" i="227"/>
  <c r="F66" i="227"/>
  <c r="F64" i="227"/>
  <c r="F62" i="227"/>
  <c r="F57" i="227"/>
  <c r="F68" i="227"/>
  <c r="F58" i="227"/>
  <c r="F65" i="227"/>
  <c r="F67" i="227"/>
  <c r="F59" i="227"/>
  <c r="M14" i="192" l="1"/>
  <c r="L14" i="192"/>
  <c r="K14" i="192"/>
  <c r="J14" i="192"/>
  <c r="I14" i="192"/>
  <c r="H14" i="192"/>
  <c r="G14" i="192"/>
  <c r="F14" i="192"/>
  <c r="E14" i="192"/>
  <c r="M18" i="222" l="1"/>
  <c r="M16" i="222"/>
  <c r="M14" i="251" l="1"/>
  <c r="L14" i="251"/>
  <c r="K14" i="251"/>
  <c r="J14" i="251"/>
  <c r="I14" i="251"/>
  <c r="H14" i="251"/>
  <c r="G14" i="251"/>
  <c r="F14" i="251"/>
  <c r="E14" i="251"/>
  <c r="M14" i="322"/>
  <c r="L14" i="322"/>
  <c r="K14" i="322"/>
  <c r="J14" i="322"/>
  <c r="I14" i="322"/>
  <c r="H14" i="322"/>
  <c r="G14" i="322"/>
  <c r="F14" i="322"/>
  <c r="E14" i="322"/>
  <c r="M14" i="247"/>
  <c r="L14" i="247"/>
  <c r="K14" i="247"/>
  <c r="J14" i="247"/>
  <c r="I14" i="247"/>
  <c r="H14" i="247"/>
  <c r="G14" i="247"/>
  <c r="F14" i="247"/>
  <c r="E14" i="247"/>
  <c r="M14" i="246"/>
  <c r="L14" i="246"/>
  <c r="K14" i="246"/>
  <c r="J14" i="246"/>
  <c r="I14" i="246"/>
  <c r="H14" i="246"/>
  <c r="G14" i="246"/>
  <c r="F14" i="246"/>
  <c r="E14" i="246"/>
  <c r="M14" i="202"/>
  <c r="L14" i="202"/>
  <c r="K14" i="202"/>
  <c r="J14" i="202"/>
  <c r="I14" i="202"/>
  <c r="H14" i="202"/>
  <c r="G14" i="202"/>
  <c r="F14" i="202"/>
  <c r="E14" i="202"/>
  <c r="M14" i="307"/>
  <c r="L14" i="307"/>
  <c r="K14" i="307"/>
  <c r="J14" i="307"/>
  <c r="I14" i="307"/>
  <c r="H14" i="307"/>
  <c r="G14" i="307"/>
  <c r="F14" i="307"/>
  <c r="E14" i="307"/>
  <c r="L14" i="199"/>
  <c r="K14" i="199"/>
  <c r="J14" i="199"/>
  <c r="I14" i="199"/>
  <c r="H14" i="199"/>
  <c r="G14" i="199"/>
  <c r="F14" i="199"/>
  <c r="E14" i="199"/>
  <c r="M14" i="306"/>
  <c r="L14" i="306"/>
  <c r="K14" i="306"/>
  <c r="J14" i="306"/>
  <c r="I14" i="306"/>
  <c r="H14" i="306"/>
  <c r="G14" i="306"/>
  <c r="F14" i="306"/>
  <c r="E14" i="306"/>
  <c r="M14" i="302"/>
  <c r="L14" i="302"/>
  <c r="K14" i="302"/>
  <c r="J14" i="302"/>
  <c r="I14" i="302"/>
  <c r="H14" i="302"/>
  <c r="G14" i="302"/>
  <c r="F14" i="302"/>
  <c r="E14" i="302"/>
  <c r="M14" i="304"/>
  <c r="L14" i="304"/>
  <c r="K14" i="304"/>
  <c r="J14" i="304"/>
  <c r="I14" i="304"/>
  <c r="H14" i="304"/>
  <c r="G14" i="304"/>
  <c r="F14" i="304"/>
  <c r="E14" i="304"/>
  <c r="M14" i="303"/>
  <c r="L14" i="303"/>
  <c r="K14" i="303"/>
  <c r="J14" i="303"/>
  <c r="I14" i="303"/>
  <c r="H14" i="303"/>
  <c r="G14" i="303"/>
  <c r="F14" i="303"/>
  <c r="E14" i="303"/>
  <c r="M14" i="194"/>
  <c r="L14" i="194"/>
  <c r="K14" i="194"/>
  <c r="J14" i="194"/>
  <c r="I14" i="194"/>
  <c r="H14" i="194"/>
  <c r="G14" i="194"/>
  <c r="F14" i="194"/>
  <c r="E14" i="194"/>
  <c r="M14" i="191"/>
  <c r="L14" i="191"/>
  <c r="K14" i="191"/>
  <c r="J14" i="191"/>
  <c r="I14" i="191"/>
  <c r="H14" i="191"/>
  <c r="G14" i="191"/>
  <c r="F14" i="191"/>
  <c r="E14" i="191"/>
  <c r="AM33" i="318" l="1"/>
  <c r="AJ33" i="318"/>
  <c r="AI33" i="318"/>
  <c r="AH33" i="318"/>
  <c r="AG33" i="318"/>
  <c r="AF33" i="318"/>
  <c r="AE33" i="318"/>
  <c r="AD33" i="318"/>
  <c r="AA33" i="318"/>
  <c r="Z33" i="318"/>
  <c r="Y33" i="318"/>
  <c r="X33" i="318"/>
  <c r="W33" i="318"/>
  <c r="V33" i="318"/>
  <c r="U33" i="318"/>
  <c r="S33" i="318"/>
  <c r="R33" i="318"/>
  <c r="Q33" i="318"/>
  <c r="P33" i="318"/>
  <c r="N33" i="318"/>
  <c r="M33" i="318"/>
  <c r="L33" i="318"/>
  <c r="I33" i="318"/>
  <c r="H33" i="318"/>
  <c r="G33" i="318"/>
  <c r="F33" i="318"/>
  <c r="E33" i="318"/>
  <c r="AM25" i="318"/>
  <c r="AJ25" i="318"/>
  <c r="AI25" i="318"/>
  <c r="AH25" i="318"/>
  <c r="AG25" i="318"/>
  <c r="AF25" i="318"/>
  <c r="AE25" i="318"/>
  <c r="AD25" i="318"/>
  <c r="AA25" i="318"/>
  <c r="Z25" i="318"/>
  <c r="Y25" i="318"/>
  <c r="X25" i="318"/>
  <c r="W25" i="318"/>
  <c r="V25" i="318"/>
  <c r="U25" i="318"/>
  <c r="S25" i="318"/>
  <c r="R25" i="318"/>
  <c r="Q25" i="318"/>
  <c r="P25" i="318"/>
  <c r="N25" i="318"/>
  <c r="M25" i="318"/>
  <c r="L25" i="318"/>
  <c r="I25" i="318"/>
  <c r="H25" i="318"/>
  <c r="G25" i="318"/>
  <c r="F25" i="318"/>
  <c r="E25" i="318"/>
  <c r="AM16" i="318"/>
  <c r="AJ16" i="318"/>
  <c r="AI16" i="318"/>
  <c r="AH16" i="318"/>
  <c r="AG16" i="318"/>
  <c r="AF16" i="318"/>
  <c r="AE16" i="318"/>
  <c r="AD16" i="318"/>
  <c r="AA16" i="318"/>
  <c r="Z16" i="318"/>
  <c r="Y16" i="318"/>
  <c r="X16" i="318"/>
  <c r="W16" i="318"/>
  <c r="V16" i="318"/>
  <c r="U16" i="318"/>
  <c r="S16" i="318"/>
  <c r="R16" i="318"/>
  <c r="Q16" i="318"/>
  <c r="P16" i="318"/>
  <c r="N16" i="318"/>
  <c r="M16" i="318"/>
  <c r="L16" i="318"/>
  <c r="I16" i="318"/>
  <c r="H16" i="318"/>
  <c r="G16" i="318"/>
  <c r="F16" i="318"/>
  <c r="E16" i="318"/>
  <c r="AD32" i="190"/>
  <c r="AC32" i="190"/>
  <c r="AB32" i="190"/>
  <c r="AA32" i="190"/>
  <c r="Z32" i="190"/>
  <c r="Y32" i="190"/>
  <c r="X32" i="190"/>
  <c r="W32" i="190"/>
  <c r="V32" i="190"/>
  <c r="U32" i="190"/>
  <c r="T32" i="190"/>
  <c r="S32" i="190"/>
  <c r="R32" i="190"/>
  <c r="Q32" i="190"/>
  <c r="P32" i="190"/>
  <c r="O32" i="190"/>
  <c r="N32" i="190"/>
  <c r="M32" i="190"/>
  <c r="L32" i="190"/>
  <c r="K32" i="190"/>
  <c r="J32" i="190"/>
  <c r="I32" i="190"/>
  <c r="H32" i="190"/>
  <c r="G32" i="190"/>
  <c r="F32" i="190"/>
  <c r="E32" i="190"/>
  <c r="D32" i="190"/>
  <c r="AD23" i="190"/>
  <c r="AC23" i="190"/>
  <c r="AB23" i="190"/>
  <c r="AA23" i="190"/>
  <c r="Z23" i="190"/>
  <c r="Y23" i="190"/>
  <c r="X23" i="190"/>
  <c r="W23" i="190"/>
  <c r="V23" i="190"/>
  <c r="U23" i="190"/>
  <c r="T23" i="190"/>
  <c r="S23" i="190"/>
  <c r="R23" i="190"/>
  <c r="Q23" i="190"/>
  <c r="P23" i="190"/>
  <c r="O23" i="190"/>
  <c r="N23" i="190"/>
  <c r="M23" i="190"/>
  <c r="L23" i="190"/>
  <c r="K23" i="190"/>
  <c r="J23" i="190"/>
  <c r="I23" i="190"/>
  <c r="H23" i="190"/>
  <c r="G23" i="190"/>
  <c r="F23" i="190"/>
  <c r="E23" i="190"/>
  <c r="D23" i="190"/>
  <c r="AD15" i="190"/>
  <c r="AC15" i="190"/>
  <c r="AB15" i="190"/>
  <c r="AA15" i="190"/>
  <c r="Z15" i="190"/>
  <c r="Y15" i="190"/>
  <c r="X15" i="190"/>
  <c r="W15" i="190"/>
  <c r="V15" i="190"/>
  <c r="U15" i="190"/>
  <c r="T15" i="190"/>
  <c r="S15" i="190"/>
  <c r="R15" i="190"/>
  <c r="Q15" i="190"/>
  <c r="P15" i="190"/>
  <c r="O15" i="190"/>
  <c r="N15" i="190"/>
  <c r="M15" i="190"/>
  <c r="L15" i="190"/>
  <c r="K15" i="190"/>
  <c r="J15" i="190"/>
  <c r="I15" i="190"/>
  <c r="H15" i="190"/>
  <c r="G15" i="190"/>
  <c r="F15" i="190"/>
  <c r="E15" i="190"/>
  <c r="D15" i="190"/>
  <c r="AD24" i="270"/>
  <c r="AC24" i="270"/>
  <c r="AB24" i="270"/>
  <c r="AA24" i="270"/>
  <c r="Z24" i="270"/>
  <c r="Y24" i="270"/>
  <c r="X24" i="270"/>
  <c r="W24" i="270"/>
  <c r="V24" i="270"/>
  <c r="U24" i="270"/>
  <c r="T24" i="270"/>
  <c r="S24" i="270"/>
  <c r="R24" i="270"/>
  <c r="Q24" i="270"/>
  <c r="P24" i="270"/>
  <c r="O24" i="270"/>
  <c r="N24" i="270"/>
  <c r="M24" i="270"/>
  <c r="L24" i="270"/>
  <c r="K24" i="270"/>
  <c r="J24" i="270"/>
  <c r="I24" i="270"/>
  <c r="H24" i="270"/>
  <c r="G24" i="270"/>
  <c r="F24" i="270"/>
  <c r="E24" i="270"/>
  <c r="D14" i="190" l="1"/>
  <c r="AI15" i="318"/>
  <c r="AJ15" i="318"/>
  <c r="D15" i="318"/>
  <c r="H15" i="318"/>
  <c r="U15" i="318"/>
  <c r="R15" i="318"/>
  <c r="W15" i="318"/>
  <c r="L15" i="318"/>
  <c r="I15" i="318"/>
  <c r="M15" i="318"/>
  <c r="AM15" i="318"/>
  <c r="N15" i="318"/>
  <c r="P15" i="318"/>
  <c r="Q15" i="318"/>
  <c r="S15" i="318"/>
  <c r="V15" i="318"/>
  <c r="Y15" i="318"/>
  <c r="Z15" i="318"/>
  <c r="X15" i="318"/>
  <c r="AD15" i="318"/>
  <c r="E15" i="318"/>
  <c r="AE15" i="318"/>
  <c r="F15" i="318"/>
  <c r="AF15" i="318"/>
  <c r="AA15" i="318"/>
  <c r="G15" i="318"/>
  <c r="AG15" i="318"/>
  <c r="AH15" i="318"/>
  <c r="H14" i="190"/>
  <c r="L14" i="190"/>
  <c r="P14" i="190"/>
  <c r="T14" i="190"/>
  <c r="X14" i="190"/>
  <c r="AB14" i="190"/>
  <c r="E14" i="190"/>
  <c r="Q14" i="190"/>
  <c r="U14" i="190"/>
  <c r="I14" i="190"/>
  <c r="M14" i="190"/>
  <c r="Y14" i="190"/>
  <c r="AC14" i="190"/>
  <c r="F14" i="190"/>
  <c r="J14" i="190"/>
  <c r="N14" i="190"/>
  <c r="R14" i="190"/>
  <c r="V14" i="190"/>
  <c r="Z14" i="190"/>
  <c r="AD14" i="190"/>
  <c r="G14" i="190"/>
  <c r="K14" i="190"/>
  <c r="O14" i="190"/>
  <c r="S14" i="190"/>
  <c r="W14" i="190"/>
  <c r="AA14" i="190"/>
  <c r="L14" i="270"/>
  <c r="T14" i="270"/>
  <c r="X14" i="270"/>
  <c r="H14" i="270"/>
  <c r="P14" i="270"/>
  <c r="AB14" i="270"/>
  <c r="E14" i="270"/>
  <c r="I14" i="270"/>
  <c r="M14" i="270"/>
  <c r="Q14" i="270"/>
  <c r="U14" i="270"/>
  <c r="Y14" i="270"/>
  <c r="AC14" i="270"/>
  <c r="F14" i="270"/>
  <c r="J14" i="270"/>
  <c r="N14" i="270"/>
  <c r="R14" i="270"/>
  <c r="V14" i="270"/>
  <c r="Z14" i="270"/>
  <c r="AD14" i="270"/>
  <c r="K14" i="270"/>
  <c r="W14" i="270"/>
  <c r="G14" i="270"/>
  <c r="O14" i="270"/>
  <c r="S14" i="270"/>
  <c r="AA14" i="270"/>
  <c r="T32" i="187"/>
  <c r="Q32" i="187"/>
  <c r="P32" i="187"/>
  <c r="O32" i="187"/>
  <c r="N32" i="187"/>
  <c r="R24" i="185"/>
  <c r="P24" i="185"/>
  <c r="O24" i="185"/>
  <c r="N24" i="185"/>
  <c r="M24" i="185"/>
  <c r="L24" i="185"/>
  <c r="J24" i="185"/>
  <c r="J15" i="185" s="1"/>
  <c r="H24" i="185"/>
  <c r="G24" i="185"/>
  <c r="G15" i="185" s="1"/>
  <c r="F24" i="185"/>
  <c r="E24" i="185"/>
  <c r="C16" i="185"/>
  <c r="C15" i="185" s="1"/>
  <c r="L15" i="185" l="1"/>
  <c r="P15" i="185"/>
  <c r="D15" i="185"/>
  <c r="G15" i="187"/>
  <c r="R15" i="185"/>
  <c r="M15" i="185"/>
  <c r="H15" i="185"/>
  <c r="Q15" i="187"/>
  <c r="M15" i="187"/>
  <c r="E15" i="185"/>
  <c r="N15" i="185"/>
  <c r="E15" i="187"/>
  <c r="O15" i="187"/>
  <c r="F15" i="185"/>
  <c r="K15" i="185"/>
  <c r="O15" i="185"/>
  <c r="F15" i="187"/>
  <c r="P15" i="187"/>
  <c r="K15" i="187"/>
  <c r="D15" i="187"/>
  <c r="H15" i="187"/>
  <c r="N15" i="187"/>
  <c r="T15" i="187"/>
  <c r="T14" i="261"/>
  <c r="S14" i="261"/>
  <c r="R14" i="261"/>
  <c r="Q14" i="261"/>
  <c r="P14" i="261"/>
  <c r="O14" i="261"/>
  <c r="N14" i="261"/>
  <c r="M14" i="261"/>
  <c r="L14" i="261"/>
  <c r="K14" i="261"/>
  <c r="J14" i="261"/>
  <c r="I14" i="261"/>
  <c r="H14" i="261"/>
  <c r="G14" i="261"/>
  <c r="F14" i="261"/>
  <c r="E14" i="261"/>
  <c r="Q14" i="320" l="1"/>
  <c r="P14" i="320"/>
  <c r="O14" i="320"/>
  <c r="N14" i="320"/>
  <c r="M14" i="320"/>
  <c r="L14" i="320"/>
  <c r="K14" i="320"/>
  <c r="J14" i="320"/>
  <c r="I14" i="320"/>
  <c r="H14" i="320"/>
  <c r="G14" i="320"/>
  <c r="F14" i="320"/>
  <c r="E14" i="320"/>
  <c r="N14" i="259" l="1"/>
  <c r="K14" i="259"/>
  <c r="J14" i="259"/>
  <c r="I14" i="259"/>
  <c r="H14" i="259"/>
  <c r="G14" i="259"/>
  <c r="F14" i="259"/>
  <c r="N14" i="297"/>
  <c r="K14" i="297"/>
  <c r="J14" i="297"/>
  <c r="I14" i="297"/>
  <c r="H14" i="297"/>
  <c r="G14" i="297"/>
  <c r="N14" i="295"/>
  <c r="K14" i="295"/>
  <c r="J14" i="295"/>
  <c r="I14" i="295"/>
  <c r="H14" i="295"/>
  <c r="G14" i="295"/>
  <c r="N14" i="296"/>
  <c r="K14" i="296"/>
  <c r="J14" i="296"/>
  <c r="I14" i="296"/>
  <c r="H14" i="296"/>
  <c r="G14" i="296"/>
  <c r="F14" i="296"/>
  <c r="U14" i="294"/>
  <c r="T14" i="294"/>
  <c r="S14" i="294"/>
  <c r="R14" i="294"/>
  <c r="Q14" i="294"/>
  <c r="P14" i="294"/>
  <c r="O14" i="294"/>
  <c r="N14" i="294"/>
  <c r="M14" i="294"/>
  <c r="L14" i="294"/>
  <c r="K14" i="294"/>
  <c r="J14" i="294"/>
  <c r="I14" i="294"/>
  <c r="H14" i="294"/>
  <c r="G14" i="294"/>
  <c r="L14" i="298" l="1"/>
  <c r="K14" i="298"/>
  <c r="J14" i="298"/>
  <c r="I14" i="298"/>
  <c r="H14" i="298"/>
  <c r="G14" i="298"/>
  <c r="L14" i="213"/>
  <c r="K14" i="213"/>
  <c r="J14" i="213"/>
  <c r="I14" i="213"/>
  <c r="H14" i="213"/>
  <c r="G14" i="213"/>
  <c r="BN22" i="293" l="1"/>
  <c r="M14" i="199" l="1"/>
  <c r="AM23" i="331"/>
  <c r="AJ23" i="331"/>
  <c r="AG23" i="331"/>
  <c r="AD23" i="331"/>
  <c r="U23" i="331"/>
  <c r="R23" i="331"/>
  <c r="O23" i="331"/>
  <c r="L23" i="331"/>
  <c r="I23" i="331"/>
  <c r="F23" i="331"/>
  <c r="BC22" i="331"/>
  <c r="AY22" i="331"/>
  <c r="AV22" i="331"/>
  <c r="AS22" i="331"/>
  <c r="AP22" i="331"/>
  <c r="AM22" i="331"/>
  <c r="AJ22" i="331"/>
  <c r="AG22" i="331"/>
  <c r="AD22" i="331"/>
  <c r="AA22" i="331"/>
  <c r="X22" i="331"/>
  <c r="U22" i="331"/>
  <c r="R22" i="331"/>
  <c r="O22" i="331"/>
  <c r="L22" i="331"/>
  <c r="I22" i="331"/>
  <c r="F22" i="331"/>
  <c r="BC19" i="331"/>
  <c r="AY19" i="331"/>
  <c r="BC18" i="331"/>
  <c r="AY18" i="331"/>
  <c r="AV18" i="331"/>
  <c r="AS18" i="331"/>
  <c r="AP18" i="331"/>
  <c r="AM18" i="331"/>
  <c r="AJ18" i="331"/>
  <c r="AG18" i="331"/>
  <c r="AD18" i="331"/>
  <c r="AA18" i="331"/>
  <c r="X18" i="331"/>
  <c r="U18" i="331"/>
  <c r="R18" i="331"/>
  <c r="O18" i="331"/>
  <c r="L18" i="331"/>
  <c r="I18" i="331"/>
  <c r="F18" i="331"/>
  <c r="BC17" i="331"/>
  <c r="AY17" i="331"/>
  <c r="AV17" i="331"/>
  <c r="AS17" i="331"/>
  <c r="AP17" i="331"/>
  <c r="AM17" i="331"/>
  <c r="AJ17" i="331"/>
  <c r="AG17" i="331"/>
  <c r="AD17" i="331"/>
  <c r="AA17" i="331"/>
  <c r="X17" i="331"/>
  <c r="U17" i="331"/>
  <c r="R17" i="331"/>
  <c r="O17" i="331"/>
  <c r="L17" i="331"/>
  <c r="I17" i="331"/>
  <c r="F17" i="331"/>
  <c r="BC16" i="331"/>
  <c r="AY16" i="331"/>
  <c r="AV16" i="331"/>
  <c r="AS16" i="331"/>
  <c r="AP16" i="331"/>
  <c r="AM16" i="331"/>
  <c r="AJ16" i="331"/>
  <c r="AG16" i="331"/>
  <c r="AD16" i="331"/>
  <c r="AA16" i="331"/>
  <c r="X16" i="331"/>
  <c r="U16" i="331"/>
  <c r="R16" i="331"/>
  <c r="O16" i="331"/>
  <c r="L16" i="331"/>
  <c r="I16" i="331"/>
  <c r="F16" i="331"/>
  <c r="BC15" i="331"/>
  <c r="AY15" i="331"/>
  <c r="AV15" i="331"/>
  <c r="AS15" i="331"/>
  <c r="AP15" i="331"/>
  <c r="AM15" i="331"/>
  <c r="AJ15" i="331"/>
  <c r="AG15" i="331"/>
  <c r="AD15" i="331"/>
  <c r="AA15" i="331"/>
  <c r="X15" i="331"/>
  <c r="U15" i="331"/>
  <c r="R15" i="331"/>
  <c r="O15" i="331"/>
  <c r="L15" i="331"/>
  <c r="I15" i="331"/>
  <c r="F15" i="331"/>
  <c r="BF14" i="331"/>
  <c r="BE14" i="331"/>
  <c r="BD14" i="331"/>
  <c r="BB14" i="331"/>
  <c r="BA14" i="331"/>
  <c r="AZ14" i="331"/>
  <c r="AX14" i="331"/>
  <c r="AW14" i="331"/>
  <c r="AU14" i="331"/>
  <c r="AT14" i="331"/>
  <c r="AR14" i="331"/>
  <c r="AQ14" i="331"/>
  <c r="AO14" i="331"/>
  <c r="AN14" i="331"/>
  <c r="AL14" i="331"/>
  <c r="AK14" i="331"/>
  <c r="AI14" i="331"/>
  <c r="AH14" i="331"/>
  <c r="AF14" i="331"/>
  <c r="AE14" i="331"/>
  <c r="AC14" i="331"/>
  <c r="AB14" i="331"/>
  <c r="Z14" i="331"/>
  <c r="Y14" i="331"/>
  <c r="W14" i="331"/>
  <c r="V14" i="331"/>
  <c r="T14" i="331"/>
  <c r="S14" i="331"/>
  <c r="Q14" i="331"/>
  <c r="P14" i="331"/>
  <c r="N14" i="331"/>
  <c r="M14" i="331"/>
  <c r="K14" i="331"/>
  <c r="J14" i="331"/>
  <c r="H14" i="331"/>
  <c r="G14" i="331"/>
  <c r="BK22" i="293"/>
  <c r="BH22" i="293"/>
  <c r="BK21" i="293"/>
  <c r="BH21" i="293"/>
  <c r="BK18" i="293"/>
  <c r="BH18" i="293"/>
  <c r="BK16" i="293"/>
  <c r="BH16" i="293"/>
  <c r="BK17" i="293"/>
  <c r="BH17" i="293"/>
  <c r="BK19" i="293"/>
  <c r="BH19" i="293"/>
  <c r="BK15" i="293"/>
  <c r="BH15" i="293"/>
  <c r="BM14" i="293"/>
  <c r="BL14" i="293"/>
  <c r="BJ14" i="293"/>
  <c r="BI14" i="293"/>
  <c r="BG14" i="293"/>
  <c r="BF14" i="293"/>
  <c r="BE14" i="293"/>
  <c r="BH14" i="293" l="1"/>
  <c r="R14" i="331"/>
  <c r="AD14" i="331"/>
  <c r="AA14" i="331"/>
  <c r="BK14" i="293"/>
  <c r="I14" i="331"/>
  <c r="L14" i="331"/>
  <c r="X14" i="331"/>
  <c r="AJ14" i="331"/>
  <c r="AV14" i="331"/>
  <c r="U14" i="331"/>
  <c r="AG14" i="331"/>
  <c r="AS14" i="331"/>
  <c r="F14" i="331"/>
  <c r="AP14" i="331"/>
  <c r="BC14" i="331"/>
  <c r="O14" i="331"/>
  <c r="AM14" i="331"/>
  <c r="AY14" i="331"/>
  <c r="BE14" i="217"/>
  <c r="BE25" i="217"/>
  <c r="BE24" i="217"/>
  <c r="BE22" i="217"/>
  <c r="BE23" i="217"/>
  <c r="BE26" i="217"/>
  <c r="BE21" i="217"/>
  <c r="BE29" i="217"/>
  <c r="BE27" i="217"/>
  <c r="BE16" i="217"/>
  <c r="BE18" i="217"/>
  <c r="BE15" i="217"/>
  <c r="BE32" i="217"/>
  <c r="BE28" i="217"/>
  <c r="BE17" i="217"/>
  <c r="BE31" i="217"/>
  <c r="BE35" i="217" l="1"/>
</calcChain>
</file>

<file path=xl/sharedStrings.xml><?xml version="1.0" encoding="utf-8"?>
<sst xmlns="http://schemas.openxmlformats.org/spreadsheetml/2006/main" count="92017" uniqueCount="4173">
  <si>
    <t>Hombres</t>
  </si>
  <si>
    <t>Mujeres</t>
  </si>
  <si>
    <t>Entradas</t>
  </si>
  <si>
    <t>Salidas</t>
  </si>
  <si>
    <t>Ecuatorianos</t>
  </si>
  <si>
    <t>Extranjeros</t>
  </si>
  <si>
    <t>Movimientos</t>
  </si>
  <si>
    <t>2do.</t>
  </si>
  <si>
    <t>3ro.</t>
  </si>
  <si>
    <t>4to.</t>
  </si>
  <si>
    <t>Total</t>
  </si>
  <si>
    <t xml:space="preserve"> </t>
  </si>
  <si>
    <t>Meses</t>
  </si>
  <si>
    <t>Enero</t>
  </si>
  <si>
    <t>Febrero</t>
  </si>
  <si>
    <t>Marzo</t>
  </si>
  <si>
    <t>Abril</t>
  </si>
  <si>
    <t>Mayo</t>
  </si>
  <si>
    <t>Junio</t>
  </si>
  <si>
    <t>Julio</t>
  </si>
  <si>
    <t>Agosto</t>
  </si>
  <si>
    <t>Septiembre</t>
  </si>
  <si>
    <t>Octubre</t>
  </si>
  <si>
    <t>Noviembre</t>
  </si>
  <si>
    <t>Diciembre</t>
  </si>
  <si>
    <t xml:space="preserve">Total </t>
  </si>
  <si>
    <t>Quito</t>
  </si>
  <si>
    <t>Guayaquil</t>
  </si>
  <si>
    <t>Manta</t>
  </si>
  <si>
    <t>Esmeraldas</t>
  </si>
  <si>
    <t>Latacunga</t>
  </si>
  <si>
    <t>Salinas</t>
  </si>
  <si>
    <t>San Lorenzo</t>
  </si>
  <si>
    <t>San Cristóbal</t>
  </si>
  <si>
    <t>Santa Cruz</t>
  </si>
  <si>
    <t>Tulcán</t>
  </si>
  <si>
    <t>Macará</t>
  </si>
  <si>
    <t>Nacionalidad</t>
  </si>
  <si>
    <t>Canadá</t>
  </si>
  <si>
    <t>México</t>
  </si>
  <si>
    <t>Antigua y Barbuda</t>
  </si>
  <si>
    <t>Aruba</t>
  </si>
  <si>
    <t>Bahamas</t>
  </si>
  <si>
    <t>Barbados</t>
  </si>
  <si>
    <t>Belice</t>
  </si>
  <si>
    <t>Costa Rica</t>
  </si>
  <si>
    <t>Cuba</t>
  </si>
  <si>
    <t>Curazao</t>
  </si>
  <si>
    <t>Dominica</t>
  </si>
  <si>
    <t>El Salvador</t>
  </si>
  <si>
    <t>Granada</t>
  </si>
  <si>
    <t>Guadalupe</t>
  </si>
  <si>
    <t>Guatemala</t>
  </si>
  <si>
    <t>Honduras</t>
  </si>
  <si>
    <t>Jamaica</t>
  </si>
  <si>
    <t>Nicaragua</t>
  </si>
  <si>
    <t>Panamá</t>
  </si>
  <si>
    <t>Puerto Rico</t>
  </si>
  <si>
    <t>Argentina</t>
  </si>
  <si>
    <t>Bolivia</t>
  </si>
  <si>
    <t>Brasil</t>
  </si>
  <si>
    <t>Chile</t>
  </si>
  <si>
    <t>Colombia</t>
  </si>
  <si>
    <t>Guyana</t>
  </si>
  <si>
    <t>Paraguay</t>
  </si>
  <si>
    <t>Perú</t>
  </si>
  <si>
    <t>Surinam</t>
  </si>
  <si>
    <t>Uruguay</t>
  </si>
  <si>
    <t>Venezuela</t>
  </si>
  <si>
    <t>Albania</t>
  </si>
  <si>
    <t>Alemania</t>
  </si>
  <si>
    <t>Andorra</t>
  </si>
  <si>
    <t>Austria</t>
  </si>
  <si>
    <t>Bélgica</t>
  </si>
  <si>
    <t>Bulgaria</t>
  </si>
  <si>
    <t>Croacia</t>
  </si>
  <si>
    <t>Dinamarca</t>
  </si>
  <si>
    <t>Eslovaquia</t>
  </si>
  <si>
    <t>Eslovenia</t>
  </si>
  <si>
    <t>España</t>
  </si>
  <si>
    <t>Estonia</t>
  </si>
  <si>
    <t>Finlandia</t>
  </si>
  <si>
    <t>Francia</t>
  </si>
  <si>
    <t>Grecia</t>
  </si>
  <si>
    <t>Irlanda</t>
  </si>
  <si>
    <t>Islandia</t>
  </si>
  <si>
    <t>Italia</t>
  </si>
  <si>
    <t>Liechtenstein</t>
  </si>
  <si>
    <t>Lituania</t>
  </si>
  <si>
    <t>Luxemburgo</t>
  </si>
  <si>
    <t>Malta</t>
  </si>
  <si>
    <t>Noruega</t>
  </si>
  <si>
    <t>Polonia</t>
  </si>
  <si>
    <t>Portugal</t>
  </si>
  <si>
    <t>Rumania</t>
  </si>
  <si>
    <t>Suecia</t>
  </si>
  <si>
    <t>Suiza</t>
  </si>
  <si>
    <t>Ucrania</t>
  </si>
  <si>
    <t>Arabia Saudita</t>
  </si>
  <si>
    <t>Armenia</t>
  </si>
  <si>
    <t>Bangladesh</t>
  </si>
  <si>
    <t>Brunei Darussalam</t>
  </si>
  <si>
    <t>Chipre</t>
  </si>
  <si>
    <t>Filipinas</t>
  </si>
  <si>
    <t>Georgia</t>
  </si>
  <si>
    <t>Hong Kong</t>
  </si>
  <si>
    <t>India</t>
  </si>
  <si>
    <t>Indonesia</t>
  </si>
  <si>
    <t>Israel</t>
  </si>
  <si>
    <t>Japón</t>
  </si>
  <si>
    <t>Jordania</t>
  </si>
  <si>
    <t>Kuwait</t>
  </si>
  <si>
    <t>Macao</t>
  </si>
  <si>
    <t>Maldivas</t>
  </si>
  <si>
    <t>Nepal</t>
  </si>
  <si>
    <t>Singapur</t>
  </si>
  <si>
    <t>Tailandia</t>
  </si>
  <si>
    <t>Angola</t>
  </si>
  <si>
    <t>Argelia</t>
  </si>
  <si>
    <t>Burundi</t>
  </si>
  <si>
    <t>Chad</t>
  </si>
  <si>
    <t>Comoras</t>
  </si>
  <si>
    <t>Congo</t>
  </si>
  <si>
    <t>Egipto</t>
  </si>
  <si>
    <t>Eritrea</t>
  </si>
  <si>
    <t>Ghana</t>
  </si>
  <si>
    <t>Guinea</t>
  </si>
  <si>
    <t>Guinea Ecuatorial</t>
  </si>
  <si>
    <t>Liberia</t>
  </si>
  <si>
    <t>Libia</t>
  </si>
  <si>
    <t>Madagascar</t>
  </si>
  <si>
    <t>Marruecos</t>
  </si>
  <si>
    <t>Mauricio</t>
  </si>
  <si>
    <t>Mauritania</t>
  </si>
  <si>
    <t>Mozambique</t>
  </si>
  <si>
    <t>Namibia</t>
  </si>
  <si>
    <t>Nigeria</t>
  </si>
  <si>
    <t>Senegal</t>
  </si>
  <si>
    <t>Somalia</t>
  </si>
  <si>
    <t>Togo</t>
  </si>
  <si>
    <t>Uganda</t>
  </si>
  <si>
    <t>Zambia</t>
  </si>
  <si>
    <t>Australia</t>
  </si>
  <si>
    <t>Kiribati</t>
  </si>
  <si>
    <t>Nueva Zelanda</t>
  </si>
  <si>
    <t>Montreal</t>
  </si>
  <si>
    <t>Toronto</t>
  </si>
  <si>
    <t>Orlando Florida</t>
  </si>
  <si>
    <t>La Habana</t>
  </si>
  <si>
    <t>San Salvador</t>
  </si>
  <si>
    <t>Tegucigalpa</t>
  </si>
  <si>
    <t>Kingston</t>
  </si>
  <si>
    <t>Managua</t>
  </si>
  <si>
    <t>Buenos Aires</t>
  </si>
  <si>
    <t>Mendoza</t>
  </si>
  <si>
    <t>Cochabamba</t>
  </si>
  <si>
    <t>La Paz</t>
  </si>
  <si>
    <t>Sao Paulo</t>
  </si>
  <si>
    <t>Antofagasta</t>
  </si>
  <si>
    <t>Arica</t>
  </si>
  <si>
    <t>Santiago</t>
  </si>
  <si>
    <t>Barranquilla</t>
  </si>
  <si>
    <t>Cali</t>
  </si>
  <si>
    <t>Cartagena</t>
  </si>
  <si>
    <t>Arequipa</t>
  </si>
  <si>
    <t>Lima</t>
  </si>
  <si>
    <t>Montevideo</t>
  </si>
  <si>
    <t>Caracas</t>
  </si>
  <si>
    <t>Maracaibo</t>
  </si>
  <si>
    <t>Barcelona</t>
  </si>
  <si>
    <t>Bilbao</t>
  </si>
  <si>
    <t>Madrid</t>
  </si>
  <si>
    <t>Roma</t>
  </si>
  <si>
    <t>Oslo</t>
  </si>
  <si>
    <t>Varsovia</t>
  </si>
  <si>
    <t>Belfast</t>
  </si>
  <si>
    <t>Beirut</t>
  </si>
  <si>
    <t>Paris</t>
  </si>
  <si>
    <t>Grupos de Edad</t>
  </si>
  <si>
    <t>0-4</t>
  </si>
  <si>
    <t xml:space="preserve"> 5-9 </t>
  </si>
  <si>
    <t xml:space="preserve"> 10 - 14 </t>
  </si>
  <si>
    <t>15-19</t>
  </si>
  <si>
    <t>20-24</t>
  </si>
  <si>
    <t>25-29</t>
  </si>
  <si>
    <t>30-34</t>
  </si>
  <si>
    <t>35-39</t>
  </si>
  <si>
    <t>40-49</t>
  </si>
  <si>
    <t>50-59</t>
  </si>
  <si>
    <t>60-69</t>
  </si>
  <si>
    <t>70 y más</t>
  </si>
  <si>
    <t>Ocupaciones</t>
  </si>
  <si>
    <t>País</t>
  </si>
  <si>
    <t>Turismo</t>
  </si>
  <si>
    <t>Negocios</t>
  </si>
  <si>
    <t>Eventos</t>
  </si>
  <si>
    <t>Estudios</t>
  </si>
  <si>
    <t>Otros</t>
  </si>
  <si>
    <t>Sri Lanka</t>
  </si>
  <si>
    <t>Huaquillas</t>
  </si>
  <si>
    <t>Machala</t>
  </si>
  <si>
    <t>Riga</t>
  </si>
  <si>
    <t xml:space="preserve">  </t>
  </si>
  <si>
    <t>Mongolia</t>
  </si>
  <si>
    <t>Trinidad y Tobago</t>
  </si>
  <si>
    <t>Vanuatu</t>
  </si>
  <si>
    <t>%</t>
  </si>
  <si>
    <t xml:space="preserve">                                                                                                                                                                                                                                                               </t>
  </si>
  <si>
    <t>No.</t>
  </si>
  <si>
    <t xml:space="preserve">    </t>
  </si>
  <si>
    <t>GRÁFICOS</t>
  </si>
  <si>
    <t>CUADROS ESTADÍSTICOS</t>
  </si>
  <si>
    <t>MAPAS TEMÁTICOS</t>
  </si>
  <si>
    <t>Número</t>
  </si>
  <si>
    <t>Reino Unido</t>
  </si>
  <si>
    <t>Años</t>
  </si>
  <si>
    <t>Totales</t>
  </si>
  <si>
    <t>Trimestres</t>
  </si>
  <si>
    <t>América</t>
  </si>
  <si>
    <t>América Central</t>
  </si>
  <si>
    <t>Europa</t>
  </si>
  <si>
    <t>Asia</t>
  </si>
  <si>
    <t>África</t>
  </si>
  <si>
    <t>Oceanía</t>
  </si>
  <si>
    <t>América del Sur</t>
  </si>
  <si>
    <t>Técnicos y profesionales de nivel medio</t>
  </si>
  <si>
    <t>La Balsa (Chinchipe)</t>
  </si>
  <si>
    <t>Nuevo Rocafuerte (Aguarico)</t>
  </si>
  <si>
    <t>Profesionales, científicos e intelectuales</t>
  </si>
  <si>
    <t>Trabajadores de los servicios y vendedores de comercios y mercados</t>
  </si>
  <si>
    <t>Agricultores y trabajadores calificados agropecuarios, forestales y pesqueros</t>
  </si>
  <si>
    <t>Oficiales, operarios y artesanos de artes mecánicas y de otros oficios</t>
  </si>
  <si>
    <t>Operadores de instalaciones y máquinas y ensambladores</t>
  </si>
  <si>
    <t>Ocupaciones elementales</t>
  </si>
  <si>
    <t>ÍNDICE</t>
  </si>
  <si>
    <t>Hombre</t>
  </si>
  <si>
    <t>Mujer</t>
  </si>
  <si>
    <t xml:space="preserve"> Estudiantes</t>
  </si>
  <si>
    <t>Pakistán</t>
  </si>
  <si>
    <t>Haití</t>
  </si>
  <si>
    <t>Holanda (Países Bajos)</t>
  </si>
  <si>
    <t>Islas Caimán</t>
  </si>
  <si>
    <t>Hungría</t>
  </si>
  <si>
    <t>Mónaco</t>
  </si>
  <si>
    <t>Afganistán</t>
  </si>
  <si>
    <t>Líbano</t>
  </si>
  <si>
    <t>Emiratos Árabes Unidos</t>
  </si>
  <si>
    <t>Omán</t>
  </si>
  <si>
    <t>Turquía</t>
  </si>
  <si>
    <t>Camerún</t>
  </si>
  <si>
    <t>Sudáfrica</t>
  </si>
  <si>
    <t>Benín</t>
  </si>
  <si>
    <t>Gabón</t>
  </si>
  <si>
    <t>Túnez</t>
  </si>
  <si>
    <t>Sin especificar</t>
  </si>
  <si>
    <t>migratorios de entradas de extranjeros</t>
  </si>
  <si>
    <t>Entrada y salida de ecuatorianos y extranjeros por trimestres</t>
  </si>
  <si>
    <t>Sexo y grupos de edad</t>
  </si>
  <si>
    <t>Martinica</t>
  </si>
  <si>
    <t>Entrada  y salida de ecuatorianos y extranjeros</t>
  </si>
  <si>
    <t>Entrada y salida de ecuatorianos y extranjeros, según sexo</t>
  </si>
  <si>
    <t>Amas de casa</t>
  </si>
  <si>
    <t>Entrada y salida de ecuatorianos, según grupo de ocupación</t>
  </si>
  <si>
    <t>Personal de apoyo administrativo</t>
  </si>
  <si>
    <t>República Dominicana</t>
  </si>
  <si>
    <t>Entrada y salida de extranjeros por sexo, según mes</t>
  </si>
  <si>
    <t>Entrada y salida de extranjeros por sexo, según nacionalidad</t>
  </si>
  <si>
    <t>Entrada de extranjeros por grupo de ocupación, según nacionalidad</t>
  </si>
  <si>
    <t xml:space="preserve"> Ocupaciones militares</t>
  </si>
  <si>
    <t xml:space="preserve"> Directores y gerentes</t>
  </si>
  <si>
    <t xml:space="preserve"> Jubilados y pensionistas</t>
  </si>
  <si>
    <t>SERIES</t>
  </si>
  <si>
    <t>1.1</t>
  </si>
  <si>
    <t>1.</t>
  </si>
  <si>
    <t>1.1.1</t>
  </si>
  <si>
    <t>1.1.2</t>
  </si>
  <si>
    <t>1.1.3</t>
  </si>
  <si>
    <t>2.</t>
  </si>
  <si>
    <t>2.1</t>
  </si>
  <si>
    <t>2.1.1</t>
  </si>
  <si>
    <t>2.1.2</t>
  </si>
  <si>
    <t>2.1.3</t>
  </si>
  <si>
    <t>2.1.4</t>
  </si>
  <si>
    <t>2.1.5</t>
  </si>
  <si>
    <t>2.1.6</t>
  </si>
  <si>
    <t>2.1.7</t>
  </si>
  <si>
    <t>2.1.8</t>
  </si>
  <si>
    <t>2.1.9</t>
  </si>
  <si>
    <t>2.1.10</t>
  </si>
  <si>
    <t>2.1.11</t>
  </si>
  <si>
    <t>3.</t>
  </si>
  <si>
    <t>3.1</t>
  </si>
  <si>
    <t>3.1.1</t>
  </si>
  <si>
    <t>3.1.2</t>
  </si>
  <si>
    <t>3.1.3</t>
  </si>
  <si>
    <t>3.1.4</t>
  </si>
  <si>
    <t>3.1.5</t>
  </si>
  <si>
    <t>3.1.6</t>
  </si>
  <si>
    <t>3.1.7</t>
  </si>
  <si>
    <t>3.1.8</t>
  </si>
  <si>
    <t>3.1.9</t>
  </si>
  <si>
    <t>3.1.10</t>
  </si>
  <si>
    <t>3.1.11</t>
  </si>
  <si>
    <t>3.1.12</t>
  </si>
  <si>
    <t>3.1.13</t>
  </si>
  <si>
    <t>3.1.14</t>
  </si>
  <si>
    <t>3.1.15</t>
  </si>
  <si>
    <t>3.1.16</t>
  </si>
  <si>
    <t>3.1.17</t>
  </si>
  <si>
    <t>3.1.18</t>
  </si>
  <si>
    <t>3.1.19</t>
  </si>
  <si>
    <t>3.1.20</t>
  </si>
  <si>
    <t>3.1.21</t>
  </si>
  <si>
    <t>3.1.22</t>
  </si>
  <si>
    <t>3.1.23</t>
  </si>
  <si>
    <t>3.1.24</t>
  </si>
  <si>
    <t>3.1.25</t>
  </si>
  <si>
    <t>3.1.26</t>
  </si>
  <si>
    <t>3.1.27</t>
  </si>
  <si>
    <t>3.1.28</t>
  </si>
  <si>
    <t>3.1.29</t>
  </si>
  <si>
    <t>3.1.30</t>
  </si>
  <si>
    <t>3.1.31</t>
  </si>
  <si>
    <t>3.1.32</t>
  </si>
  <si>
    <t>3.1.33</t>
  </si>
  <si>
    <t>3.1.34</t>
  </si>
  <si>
    <t>3.1.35</t>
  </si>
  <si>
    <t>3.1.36</t>
  </si>
  <si>
    <t>3.1.37</t>
  </si>
  <si>
    <t>3.1.38</t>
  </si>
  <si>
    <t>3.1.39</t>
  </si>
  <si>
    <t>3.1.40</t>
  </si>
  <si>
    <t>Gráfico No. 2.1.2</t>
  </si>
  <si>
    <t>Gráfico No. 2.1.3</t>
  </si>
  <si>
    <t>Tufiño</t>
  </si>
  <si>
    <t>Gráfico No. 2.1.4</t>
  </si>
  <si>
    <t>Gráfico No. 2.1.5</t>
  </si>
  <si>
    <t>Gráfico No. 2.1.6</t>
  </si>
  <si>
    <t>Gráfico No. 2.1.7</t>
  </si>
  <si>
    <t>Gráfico No. 2.1.8</t>
  </si>
  <si>
    <t>Gráfico No. 2.1.9</t>
  </si>
  <si>
    <t>Gráfico No. 2.1.11</t>
  </si>
  <si>
    <t>Cuadro No. 3.1.1</t>
  </si>
  <si>
    <t>Cuadro No. 3.1.2</t>
  </si>
  <si>
    <t>Cuadro No. 3.1.4</t>
  </si>
  <si>
    <t>Cuadro No. 3.1.5</t>
  </si>
  <si>
    <t>Cuadro No. 3.1.6</t>
  </si>
  <si>
    <t>-</t>
  </si>
  <si>
    <t>Cuadro No. 3.1.7</t>
  </si>
  <si>
    <t>Cuadro No. 3.1.8</t>
  </si>
  <si>
    <t>Montenegro</t>
  </si>
  <si>
    <t>Malasia</t>
  </si>
  <si>
    <t>Cuadro No. 3.1.9</t>
  </si>
  <si>
    <t>Cuadro No. 3.1.10</t>
  </si>
  <si>
    <t>Cuadro No. 3.1.12</t>
  </si>
  <si>
    <t>Cuadro No. 3.1.13</t>
  </si>
  <si>
    <t>Cuadro No. 3.1.14</t>
  </si>
  <si>
    <t>Cuadro No. 3.1.15</t>
  </si>
  <si>
    <t>Cuadro No. 3.1.16</t>
  </si>
  <si>
    <t>Cuadro No. 3.1.17</t>
  </si>
  <si>
    <t>Cuadro No. 3.1.22</t>
  </si>
  <si>
    <t>Cuadro No. 3.1.23</t>
  </si>
  <si>
    <t>Cuadro No. 3.1.24</t>
  </si>
  <si>
    <t>Cuadro No. 3.1.25</t>
  </si>
  <si>
    <t>Cuadro No. 3.1.26</t>
  </si>
  <si>
    <t>Entrada</t>
  </si>
  <si>
    <t>Salida</t>
  </si>
  <si>
    <t>Cuadro No. 3.1.27</t>
  </si>
  <si>
    <t>Cuadro No. 3.1.31</t>
  </si>
  <si>
    <t>Cuadro No. 3.1.39</t>
  </si>
  <si>
    <t>Cuadro No. 3.1.40</t>
  </si>
  <si>
    <t>Series No. 1.1.1</t>
  </si>
  <si>
    <t>1.1.4</t>
  </si>
  <si>
    <t>1.1.5</t>
  </si>
  <si>
    <t>1.1.6</t>
  </si>
  <si>
    <t>Series No. 1.1.5</t>
  </si>
  <si>
    <t>Series No. 1.1.6</t>
  </si>
  <si>
    <t>Gráfico  No. 2.1.1</t>
  </si>
  <si>
    <t>Seychelles</t>
  </si>
  <si>
    <t>Cuenca</t>
  </si>
  <si>
    <t>Espíndola</t>
  </si>
  <si>
    <t>Sucumbíos</t>
  </si>
  <si>
    <t>Medios de  Transporte</t>
  </si>
  <si>
    <t>Salida de extranjeros por motivo de viaje, según continente, país y ciudad de destino</t>
  </si>
  <si>
    <t xml:space="preserve">Entrada de ecuatorianos por país de procedencia </t>
  </si>
  <si>
    <t>Salida de ecuatorianos por país de destino</t>
  </si>
  <si>
    <t>Entrada de extranjeros por país de procedencia</t>
  </si>
  <si>
    <t>Salida de extranjeros por país de destino</t>
  </si>
  <si>
    <t>Series No. 1.1.7</t>
  </si>
  <si>
    <t>Ibarra</t>
  </si>
  <si>
    <t>Series No. 1.1.8</t>
  </si>
  <si>
    <t>Salida de ecuatorianos por sexo, según motivos de viaje</t>
  </si>
  <si>
    <t>Sin información</t>
  </si>
  <si>
    <t>1.1.7</t>
  </si>
  <si>
    <t>1.1.8</t>
  </si>
  <si>
    <t>Salida de ecuatorianos por grupos de ocupación, según país de destino</t>
  </si>
  <si>
    <t>ASPECTOS METODOLÓGICOS</t>
  </si>
  <si>
    <t>a) Ingreso y salida de ecuatorianos:</t>
  </si>
  <si>
    <t>Sexo, año de nacimiento, profesión u ocupación, país de procedencia o destino, motivo de viaje y vía de transporte.</t>
  </si>
  <si>
    <t>b) Ingreso y salida de extranjeros:</t>
  </si>
  <si>
    <t>Consideraciones a tomar en cuenta para el análisis de la información</t>
  </si>
  <si>
    <t>Es importante señalar algunas limitaciones que posee la información, a efecto de evitar conclusiones erróneas en su interpretación:</t>
  </si>
  <si>
    <t>Para el análisis de los gráficos/cuadros, es importante tener en cuenta que la unidad de análisis son los movimientos, tanto de entradas/salidas y no las personas que generaron dichos movimientos.</t>
  </si>
  <si>
    <t>Objetivos:</t>
  </si>
  <si>
    <t>De acuerdo con las disposiciones legales, que constan en la Ley de Extranjería publicada en el Registro Oficial 382 de diciembre 30 de 1971, Capítulo III, Título II, las categorías de migración son las siguientes:</t>
  </si>
  <si>
    <t>Entrada y salida de ecuatorianos y extranjeros, por grupos de edad</t>
  </si>
  <si>
    <t>Entrada y salida de ecuatorianos y extranjeros, según mes</t>
  </si>
  <si>
    <t>Entrada y salida de extranjeros, según grupo de ocupación</t>
  </si>
  <si>
    <t>1er.</t>
  </si>
  <si>
    <t>Indefinido</t>
  </si>
  <si>
    <t>Macas</t>
  </si>
  <si>
    <t>Zapotillo</t>
  </si>
  <si>
    <t>Bonaire, San Eustaquio y Saba</t>
  </si>
  <si>
    <t>Bermudas</t>
  </si>
  <si>
    <t>San Cristóbal y Nieves</t>
  </si>
  <si>
    <t>Sint Maarten (Parte Holandesa)</t>
  </si>
  <si>
    <t>San Vicente y las Granadinas</t>
  </si>
  <si>
    <t>Guayana Francesa</t>
  </si>
  <si>
    <t>Bosnia y Herzegovina</t>
  </si>
  <si>
    <t>Bielorrusia</t>
  </si>
  <si>
    <t>Letonia</t>
  </si>
  <si>
    <t>Antigua República Yugoslava de Macedonia</t>
  </si>
  <si>
    <t>Países Bajos</t>
  </si>
  <si>
    <t>Serbia</t>
  </si>
  <si>
    <t>Kosovo</t>
  </si>
  <si>
    <t>Azerbaiyán</t>
  </si>
  <si>
    <t>Barein</t>
  </si>
  <si>
    <t>China</t>
  </si>
  <si>
    <t>Irak</t>
  </si>
  <si>
    <t>Kazajistán</t>
  </si>
  <si>
    <t>Kirguistán</t>
  </si>
  <si>
    <t>Camboya</t>
  </si>
  <si>
    <t>Myanmar</t>
  </si>
  <si>
    <t>Catar</t>
  </si>
  <si>
    <t>Federación de Rusia</t>
  </si>
  <si>
    <t>República Árabe Siria</t>
  </si>
  <si>
    <t>Uzbekistán</t>
  </si>
  <si>
    <t>Vietnam</t>
  </si>
  <si>
    <t>Yemen</t>
  </si>
  <si>
    <t>Burkina Faso</t>
  </si>
  <si>
    <t>República Centroafricana</t>
  </si>
  <si>
    <t>Costa de Marfil</t>
  </si>
  <si>
    <t>Yibuti</t>
  </si>
  <si>
    <t>Kenia</t>
  </si>
  <si>
    <t>Níger</t>
  </si>
  <si>
    <t>Ruanda</t>
  </si>
  <si>
    <t>Zimbabue</t>
  </si>
  <si>
    <t>Fiyi</t>
  </si>
  <si>
    <t>Islas Marshall</t>
  </si>
  <si>
    <t>Papúa Nueva Guinea</t>
  </si>
  <si>
    <t>Samoa</t>
  </si>
  <si>
    <t>Saanich</t>
  </si>
  <si>
    <t>Ajax</t>
  </si>
  <si>
    <t>Thunder Bay</t>
  </si>
  <si>
    <t>Terrebonne</t>
  </si>
  <si>
    <t>St Johns</t>
  </si>
  <si>
    <t>Langley</t>
  </si>
  <si>
    <t>Chatham Kent</t>
  </si>
  <si>
    <t>Ottawa</t>
  </si>
  <si>
    <t>Regina</t>
  </si>
  <si>
    <t>Richmond</t>
  </si>
  <si>
    <t>Richmond Hill</t>
  </si>
  <si>
    <t>Oakville</t>
  </si>
  <si>
    <t>Burlington</t>
  </si>
  <si>
    <t>Greater Sudbury</t>
  </si>
  <si>
    <t>Sherbrooke</t>
  </si>
  <si>
    <t>Brampton</t>
  </si>
  <si>
    <t>Vancouver</t>
  </si>
  <si>
    <t>Winnipeg</t>
  </si>
  <si>
    <t>Mississauga</t>
  </si>
  <si>
    <t>Edmonton</t>
  </si>
  <si>
    <t>Windsor</t>
  </si>
  <si>
    <t>Calgary</t>
  </si>
  <si>
    <t>Oshawa</t>
  </si>
  <si>
    <t>Saguenay</t>
  </si>
  <si>
    <t>Barrie</t>
  </si>
  <si>
    <t>Abbotsford</t>
  </si>
  <si>
    <t>Trois Rivieres</t>
  </si>
  <si>
    <t>Coquitlam</t>
  </si>
  <si>
    <t>Whitby</t>
  </si>
  <si>
    <t>Kelowna</t>
  </si>
  <si>
    <t>Quebec City</t>
  </si>
  <si>
    <t>Laval</t>
  </si>
  <si>
    <t>Halifax</t>
  </si>
  <si>
    <t>London</t>
  </si>
  <si>
    <t>Markham</t>
  </si>
  <si>
    <t>Vaughan</t>
  </si>
  <si>
    <t>Gatineau</t>
  </si>
  <si>
    <t>Burnaby</t>
  </si>
  <si>
    <t>Saskatoon</t>
  </si>
  <si>
    <t>Kitchener</t>
  </si>
  <si>
    <t>Saltillo</t>
  </si>
  <si>
    <t>Acapulco</t>
  </si>
  <si>
    <t>Aguascalientes</t>
  </si>
  <si>
    <t>Buenavista</t>
  </si>
  <si>
    <t>Campeche</t>
  </si>
  <si>
    <t>Cancun</t>
  </si>
  <si>
    <t>Celaya</t>
  </si>
  <si>
    <t>Chalco de Diaz Covarrubias</t>
  </si>
  <si>
    <t>Chetumal</t>
  </si>
  <si>
    <t>Chicoloapan de Juarez</t>
  </si>
  <si>
    <t>Chihuahua</t>
  </si>
  <si>
    <t>Ciudad Acuña</t>
  </si>
  <si>
    <t>Ciudad del Carmen</t>
  </si>
  <si>
    <t>Juarez</t>
  </si>
  <si>
    <t>Ciudad Obregon</t>
  </si>
  <si>
    <t>Cuautitlan</t>
  </si>
  <si>
    <t>Cuernavaca</t>
  </si>
  <si>
    <t>Culiacan</t>
  </si>
  <si>
    <t>Durango</t>
  </si>
  <si>
    <t>Ecatepec</t>
  </si>
  <si>
    <t>Ensenada</t>
  </si>
  <si>
    <t>Guadalajara</t>
  </si>
  <si>
    <t>Guaymas</t>
  </si>
  <si>
    <t>Hermosillo</t>
  </si>
  <si>
    <t>Iguala</t>
  </si>
  <si>
    <t>Jiutepec</t>
  </si>
  <si>
    <t>Los Mochis</t>
  </si>
  <si>
    <t>Manzanillo</t>
  </si>
  <si>
    <t>Matamoros</t>
  </si>
  <si>
    <t>Mazatlan</t>
  </si>
  <si>
    <t>Merida</t>
  </si>
  <si>
    <t>Mexicali</t>
  </si>
  <si>
    <t>Mexico City</t>
  </si>
  <si>
    <t>Minatitlan</t>
  </si>
  <si>
    <t>Monterrey</t>
  </si>
  <si>
    <t>Morelia</t>
  </si>
  <si>
    <t>Naucalpan</t>
  </si>
  <si>
    <t>Nuevo Laredo</t>
  </si>
  <si>
    <t>Oaxaca</t>
  </si>
  <si>
    <t>Orizaba</t>
  </si>
  <si>
    <t>Pachuca</t>
  </si>
  <si>
    <t>Hidalgo del Parral</t>
  </si>
  <si>
    <t>Playa del Carmen</t>
  </si>
  <si>
    <t>Puebla</t>
  </si>
  <si>
    <t>Puerto Vallarta</t>
  </si>
  <si>
    <t>Queretaro</t>
  </si>
  <si>
    <t>Reynosa</t>
  </si>
  <si>
    <t>Salamanca</t>
  </si>
  <si>
    <t>San Cristobal de las Casas</t>
  </si>
  <si>
    <t>San Luis Potosi</t>
  </si>
  <si>
    <t>Tampico</t>
  </si>
  <si>
    <t>Tapachula</t>
  </si>
  <si>
    <t>Tijuana</t>
  </si>
  <si>
    <t>Toluca</t>
  </si>
  <si>
    <t>Torreon</t>
  </si>
  <si>
    <t>Tulancingo</t>
  </si>
  <si>
    <t>Tuxtla Gutierrez</t>
  </si>
  <si>
    <t>Veracruz</t>
  </si>
  <si>
    <t>Villahermosa</t>
  </si>
  <si>
    <t>Xalapa</t>
  </si>
  <si>
    <t>Xico</t>
  </si>
  <si>
    <t>Zacatecas</t>
  </si>
  <si>
    <t>Warren Michigan</t>
  </si>
  <si>
    <t>Washington D C</t>
  </si>
  <si>
    <t>Waterbury Connecticut</t>
  </si>
  <si>
    <t>West Covina California</t>
  </si>
  <si>
    <t>West Palm Beach Florida</t>
  </si>
  <si>
    <t>West Valley City Utah</t>
  </si>
  <si>
    <t>Westminster Colorado</t>
  </si>
  <si>
    <t>Wichita Kansas</t>
  </si>
  <si>
    <t>Wilmington North Carolina</t>
  </si>
  <si>
    <t>Winston Salem North Carolina</t>
  </si>
  <si>
    <t>Woodbridge Township New Jersey</t>
  </si>
  <si>
    <t>Worcester Massachusetts</t>
  </si>
  <si>
    <t>Yonkers New York</t>
  </si>
  <si>
    <t>Edison New Jersey</t>
  </si>
  <si>
    <t>Durham North Carolina</t>
  </si>
  <si>
    <t>Downey California</t>
  </si>
  <si>
    <t>Detroit Michigan</t>
  </si>
  <si>
    <t>Des Moines Iowa</t>
  </si>
  <si>
    <t>Denver Colorado</t>
  </si>
  <si>
    <t>Denton Texas</t>
  </si>
  <si>
    <t>Dayton Ohio</t>
  </si>
  <si>
    <t>Daly City California</t>
  </si>
  <si>
    <t>Dallas Texas</t>
  </si>
  <si>
    <t>Costa Mesa California</t>
  </si>
  <si>
    <t>Corpus Christi Texas</t>
  </si>
  <si>
    <t>Corona California</t>
  </si>
  <si>
    <t>Coral Springs Florida</t>
  </si>
  <si>
    <t>Concord California</t>
  </si>
  <si>
    <t>Columbus Ohio</t>
  </si>
  <si>
    <t>Columbus Georgia</t>
  </si>
  <si>
    <t>Columbia South Carolina</t>
  </si>
  <si>
    <t>Columbia Missouri</t>
  </si>
  <si>
    <t>Colorado Springs Colorado</t>
  </si>
  <si>
    <t>College Station Texas</t>
  </si>
  <si>
    <t>Cleveland Ohio</t>
  </si>
  <si>
    <t>Clearwater Florida</t>
  </si>
  <si>
    <t>Clarksville Tennessee</t>
  </si>
  <si>
    <t>Cincinnati Ohio</t>
  </si>
  <si>
    <t>Chula Vista California</t>
  </si>
  <si>
    <t>Chicago Illinois</t>
  </si>
  <si>
    <t>Chattanooga Tennessee</t>
  </si>
  <si>
    <t>Charlotte North Carolina</t>
  </si>
  <si>
    <t>Charleston South Carolina</t>
  </si>
  <si>
    <t>Chandler Arizona</t>
  </si>
  <si>
    <t>Cedar Rapids Iowa</t>
  </si>
  <si>
    <t>Cary North Carolina</t>
  </si>
  <si>
    <t>Carrollton Texas</t>
  </si>
  <si>
    <t>Carolina Puerto Rico</t>
  </si>
  <si>
    <t>Cape Coral Florida</t>
  </si>
  <si>
    <t>Cambridge Massachusetts</t>
  </si>
  <si>
    <t>Caguas Puerto Rico</t>
  </si>
  <si>
    <t>Burbank California</t>
  </si>
  <si>
    <t>Buffalo New York</t>
  </si>
  <si>
    <t>Brownsville Texas</t>
  </si>
  <si>
    <t>Bridgeport Connecticut</t>
  </si>
  <si>
    <t>Boston Massachusetts</t>
  </si>
  <si>
    <t>Boise City Boise Idaho</t>
  </si>
  <si>
    <t>Birmingham Alabama</t>
  </si>
  <si>
    <t>Billings Montana</t>
  </si>
  <si>
    <t>Berkeley California</t>
  </si>
  <si>
    <t>Bellevue Washington</t>
  </si>
  <si>
    <t>Beaumont Texas</t>
  </si>
  <si>
    <t>Bayamon Puerto Rico</t>
  </si>
  <si>
    <t>Baton Rouge Louisiana</t>
  </si>
  <si>
    <t>Baltimore Maryland</t>
  </si>
  <si>
    <t>Bakersfield California</t>
  </si>
  <si>
    <t>Austin Texas</t>
  </si>
  <si>
    <t>Aurora Illinois</t>
  </si>
  <si>
    <t>Aurora Colorado</t>
  </si>
  <si>
    <t>Augusta Richmond County Georgia</t>
  </si>
  <si>
    <t>Atlanta Georgia</t>
  </si>
  <si>
    <t>Athens Clarke County Georgia</t>
  </si>
  <si>
    <t>Arvada Colorado</t>
  </si>
  <si>
    <t>Arlington Texas</t>
  </si>
  <si>
    <t>Antioch California</t>
  </si>
  <si>
    <t>Ann Arbor Michigan</t>
  </si>
  <si>
    <t>Anchorage Alaska</t>
  </si>
  <si>
    <t>Anaheim California</t>
  </si>
  <si>
    <t>Amarillo Texas</t>
  </si>
  <si>
    <t>Allentown Pennsylvania</t>
  </si>
  <si>
    <t>Alexandria Virginia</t>
  </si>
  <si>
    <t>Akron Ohio</t>
  </si>
  <si>
    <t>Abilene Texas</t>
  </si>
  <si>
    <t>Nashville Davidson County Tennessee</t>
  </si>
  <si>
    <t>Moreno Valley California</t>
  </si>
  <si>
    <t>Montgomery Alabama</t>
  </si>
  <si>
    <t>Modesto California</t>
  </si>
  <si>
    <t>Mobile Alabama</t>
  </si>
  <si>
    <t>Miramar Florida</t>
  </si>
  <si>
    <t>Minneapolis Minnesota</t>
  </si>
  <si>
    <t>Milwaukee Wisconsin</t>
  </si>
  <si>
    <t>Midland Texas</t>
  </si>
  <si>
    <t>Miami Gardens Florida</t>
  </si>
  <si>
    <t>Miami Florida</t>
  </si>
  <si>
    <t>Mesquite Texas</t>
  </si>
  <si>
    <t>Mesa Arizona</t>
  </si>
  <si>
    <t>Memphis Tennessee</t>
  </si>
  <si>
    <t>Mckinney Texas</t>
  </si>
  <si>
    <t>Mcallen Texas</t>
  </si>
  <si>
    <t>Manchester New Hampshire</t>
  </si>
  <si>
    <t>Madison Wisconsin</t>
  </si>
  <si>
    <t>Lubbock Texas</t>
  </si>
  <si>
    <t>Lowell Massachusetts</t>
  </si>
  <si>
    <t>Louisville Jefferson County Kentucky</t>
  </si>
  <si>
    <t>Long Beach California</t>
  </si>
  <si>
    <t>Little Rock Arkansas</t>
  </si>
  <si>
    <t>Lincoln Nebraska</t>
  </si>
  <si>
    <t>Lexington Fayette County Kentucky</t>
  </si>
  <si>
    <t>Las Vegas Nevada</t>
  </si>
  <si>
    <t>Laredo Texas</t>
  </si>
  <si>
    <t>Lansing Michigan</t>
  </si>
  <si>
    <t>Lancaster California</t>
  </si>
  <si>
    <t>Lakewood Colorado</t>
  </si>
  <si>
    <t>Lafayette Louisiana</t>
  </si>
  <si>
    <t>Knoxville Tennessee</t>
  </si>
  <si>
    <t>Killeen Texas</t>
  </si>
  <si>
    <t>Kansas City Missouri</t>
  </si>
  <si>
    <t>Kansas City Kansas</t>
  </si>
  <si>
    <t>Joliet Illinois</t>
  </si>
  <si>
    <t>Jersey City New Jersey</t>
  </si>
  <si>
    <t>Jacksonville Florida</t>
  </si>
  <si>
    <t>Jackson Mississippi</t>
  </si>
  <si>
    <t>Irving Texas</t>
  </si>
  <si>
    <t>Irvine California</t>
  </si>
  <si>
    <t>Inglewood California</t>
  </si>
  <si>
    <t>Independence Missouri</t>
  </si>
  <si>
    <t>Huntsville Alabama</t>
  </si>
  <si>
    <t>Huntington Beach California</t>
  </si>
  <si>
    <t>Houston Texas</t>
  </si>
  <si>
    <t>Honolulu Hawaii</t>
  </si>
  <si>
    <t>Hialeah Florida</t>
  </si>
  <si>
    <t>Henderson Nevada</t>
  </si>
  <si>
    <t>Hayward California</t>
  </si>
  <si>
    <t>Hartford Connecticut</t>
  </si>
  <si>
    <t>Greensboro North Carolina</t>
  </si>
  <si>
    <t>Green Bay Wisconsin</t>
  </si>
  <si>
    <t>Grand Rapids Michigan</t>
  </si>
  <si>
    <t>Grand Prairie Texas</t>
  </si>
  <si>
    <t>Glendale Arizona</t>
  </si>
  <si>
    <t>Gilbert Arizona</t>
  </si>
  <si>
    <t>Garland Texas</t>
  </si>
  <si>
    <t>Garden Grove California</t>
  </si>
  <si>
    <t>Gainesville Florida</t>
  </si>
  <si>
    <t>Fullerton California</t>
  </si>
  <si>
    <t>Fresno California</t>
  </si>
  <si>
    <t>Fremont California</t>
  </si>
  <si>
    <t>Fort Worth Texas</t>
  </si>
  <si>
    <t>Fort Wayne Indiana</t>
  </si>
  <si>
    <t>Fort Lauderdale Florida</t>
  </si>
  <si>
    <t>Fort Collins Colorado</t>
  </si>
  <si>
    <t>Fontana California</t>
  </si>
  <si>
    <t>Fayetteville North Carolina</t>
  </si>
  <si>
    <t>Fairfield California</t>
  </si>
  <si>
    <t>Everett Washington</t>
  </si>
  <si>
    <t>Evansville Indiana</t>
  </si>
  <si>
    <t>Raleigh North Carolina</t>
  </si>
  <si>
    <t>Pueblo Colorado</t>
  </si>
  <si>
    <t>Provo Utah</t>
  </si>
  <si>
    <t>Erie Pennsylvania</t>
  </si>
  <si>
    <t>Elk Grove California</t>
  </si>
  <si>
    <t>Elizabeth New Jersey</t>
  </si>
  <si>
    <t>Elgin Illinois</t>
  </si>
  <si>
    <t>Vallejo California</t>
  </si>
  <si>
    <t>Tyler Texas</t>
  </si>
  <si>
    <t>Tulsa Oklahoma</t>
  </si>
  <si>
    <t>Tucson Arizona</t>
  </si>
  <si>
    <t>Torrance California</t>
  </si>
  <si>
    <t>Toledo Ohio</t>
  </si>
  <si>
    <t>Thousand Oaks California</t>
  </si>
  <si>
    <t>Thornton Colorado</t>
  </si>
  <si>
    <t>Tempe Arizona</t>
  </si>
  <si>
    <t>Tampa Florida</t>
  </si>
  <si>
    <t>Tallahassee Florida</t>
  </si>
  <si>
    <t>Tacoma Washington</t>
  </si>
  <si>
    <t>Syracuse New York</t>
  </si>
  <si>
    <t>Sunnyvale California</t>
  </si>
  <si>
    <t>Stockton California</t>
  </si>
  <si>
    <t>Sterling Heights Michigan</t>
  </si>
  <si>
    <t>Stamford Connecticut</t>
  </si>
  <si>
    <t>Hollywood Florida</t>
  </si>
  <si>
    <t>El Paso Texas</t>
  </si>
  <si>
    <t>El Monte California</t>
  </si>
  <si>
    <t>Providence Rhode Island</t>
  </si>
  <si>
    <t>Port St Lucie Florida</t>
  </si>
  <si>
    <t>Pomona California</t>
  </si>
  <si>
    <t>Plano Texas</t>
  </si>
  <si>
    <t>Pittsburgh Pennsylvania</t>
  </si>
  <si>
    <t>Phoenix Arizona</t>
  </si>
  <si>
    <t>Philadelphia Pennsylvania</t>
  </si>
  <si>
    <t>Peoria Illinois</t>
  </si>
  <si>
    <t>Peoria Arizona</t>
  </si>
  <si>
    <t>Pembroke Pines Florida</t>
  </si>
  <si>
    <t>Pearland Texas</t>
  </si>
  <si>
    <t>Paterson New Jersey</t>
  </si>
  <si>
    <t>Pasadena Texas</t>
  </si>
  <si>
    <t>Pasadena California</t>
  </si>
  <si>
    <t>Palmdale California</t>
  </si>
  <si>
    <t>Oxnard California</t>
  </si>
  <si>
    <t>Overland Park Kansas</t>
  </si>
  <si>
    <t>Vancouver Washington</t>
  </si>
  <si>
    <t>Virginia Beach Virginia</t>
  </si>
  <si>
    <t>Visalia California</t>
  </si>
  <si>
    <t>Waco Texas</t>
  </si>
  <si>
    <t>Oceanside California</t>
  </si>
  <si>
    <t>Oakland California</t>
  </si>
  <si>
    <t>Norwalk California</t>
  </si>
  <si>
    <t>North Las Vegas Nevada</t>
  </si>
  <si>
    <t>Norman Oklahoma</t>
  </si>
  <si>
    <t>Newark New Jersey</t>
  </si>
  <si>
    <t>New York New York</t>
  </si>
  <si>
    <t>New Orleans Louisiana</t>
  </si>
  <si>
    <t>New Haven Connecticut</t>
  </si>
  <si>
    <t>Naperville Illinois</t>
  </si>
  <si>
    <t>Springfield Massachusetts</t>
  </si>
  <si>
    <t>Springfield Illinois</t>
  </si>
  <si>
    <t>Spokane Washington</t>
  </si>
  <si>
    <t>South Bend Indiana</t>
  </si>
  <si>
    <t>Sioux Falls South Dakota</t>
  </si>
  <si>
    <t>Simi Valley California</t>
  </si>
  <si>
    <t>Shreveport Louisiana</t>
  </si>
  <si>
    <t>Seattle Washington</t>
  </si>
  <si>
    <t>Scottsdale Arizona</t>
  </si>
  <si>
    <t>Savannah Georgia</t>
  </si>
  <si>
    <t>Santa Rosa California</t>
  </si>
  <si>
    <t>Santa Clara California</t>
  </si>
  <si>
    <t>Santa Ana California</t>
  </si>
  <si>
    <t>San Juan Puerto Rico</t>
  </si>
  <si>
    <t>San Francisco California</t>
  </si>
  <si>
    <t>San Diego California</t>
  </si>
  <si>
    <t>San Buenaventura Ventura California</t>
  </si>
  <si>
    <t>San Bernardino California</t>
  </si>
  <si>
    <t>San Antonio Texas</t>
  </si>
  <si>
    <t>Salt Lake City Utah</t>
  </si>
  <si>
    <t>St Petersburg Florida</t>
  </si>
  <si>
    <t>Saint Paul Minnesota</t>
  </si>
  <si>
    <t>St Louis Missouri</t>
  </si>
  <si>
    <t>Sacramento California</t>
  </si>
  <si>
    <t>Roseville California</t>
  </si>
  <si>
    <t>Rockford Illinois</t>
  </si>
  <si>
    <t>Rochester New York</t>
  </si>
  <si>
    <t>Rochester Minnesota</t>
  </si>
  <si>
    <t>Riverside California</t>
  </si>
  <si>
    <t>Richmond Virginia</t>
  </si>
  <si>
    <t>Richmond California</t>
  </si>
  <si>
    <t>Reno Nevada</t>
  </si>
  <si>
    <t>Orange California</t>
  </si>
  <si>
    <t>Ontario California</t>
  </si>
  <si>
    <t>Omaha Nebraska</t>
  </si>
  <si>
    <t>Olathe Kansas</t>
  </si>
  <si>
    <t>Springfield Missouri</t>
  </si>
  <si>
    <t>Oklahoma City Oklahoma</t>
  </si>
  <si>
    <t>Noord</t>
  </si>
  <si>
    <t>Barcadera</t>
  </si>
  <si>
    <t>Bushiribana</t>
  </si>
  <si>
    <t>Druif</t>
  </si>
  <si>
    <t>Oranjestad</t>
  </si>
  <si>
    <t>Antigua</t>
  </si>
  <si>
    <t>Barbuda</t>
  </si>
  <si>
    <t>Dorp Rincon</t>
  </si>
  <si>
    <t>Bonaire</t>
  </si>
  <si>
    <t>Nassau</t>
  </si>
  <si>
    <t>Belmopan</t>
  </si>
  <si>
    <t>Freeport</t>
  </si>
  <si>
    <t>Harbour Island</t>
  </si>
  <si>
    <t>Hamilton</t>
  </si>
  <si>
    <t>Devonshire</t>
  </si>
  <si>
    <t>Nesfield</t>
  </si>
  <si>
    <t>Bridgetown</t>
  </si>
  <si>
    <t>Alajuela</t>
  </si>
  <si>
    <t>Bayamo</t>
  </si>
  <si>
    <t>Santiago de Cuba</t>
  </si>
  <si>
    <t>Pinardelrio</t>
  </si>
  <si>
    <t>Matanzas</t>
  </si>
  <si>
    <t>Las Tunas</t>
  </si>
  <si>
    <t>Holguin</t>
  </si>
  <si>
    <t>Guantanamo</t>
  </si>
  <si>
    <t>Cienfuegos</t>
  </si>
  <si>
    <t>Camaguey</t>
  </si>
  <si>
    <t>Willemstad</t>
  </si>
  <si>
    <t>Grand Cayman</t>
  </si>
  <si>
    <t>Cayman Brac</t>
  </si>
  <si>
    <t>Georgetown Grand Cayman</t>
  </si>
  <si>
    <t>La Romana</t>
  </si>
  <si>
    <t>Los Alcarrizos</t>
  </si>
  <si>
    <t>San Cristobal</t>
  </si>
  <si>
    <t>San Francisco de Macoris</t>
  </si>
  <si>
    <t>San Felipe de Puerto Plata</t>
  </si>
  <si>
    <t>Santo Domingo</t>
  </si>
  <si>
    <t>Santiago de Los Caballeros</t>
  </si>
  <si>
    <t>San Pedro de Macoris</t>
  </si>
  <si>
    <t>Punta Cana</t>
  </si>
  <si>
    <t>Basse Terre</t>
  </si>
  <si>
    <t>Grenville</t>
  </si>
  <si>
    <t>Quetzaltenango</t>
  </si>
  <si>
    <t>San Pedro Sula</t>
  </si>
  <si>
    <t>La Ceiba</t>
  </si>
  <si>
    <t>El Progreso</t>
  </si>
  <si>
    <t>Choluteca</t>
  </si>
  <si>
    <t>Choloma</t>
  </si>
  <si>
    <t>Carrefour</t>
  </si>
  <si>
    <t>Cap Haitien</t>
  </si>
  <si>
    <t>Delmas</t>
  </si>
  <si>
    <t>Gonaives</t>
  </si>
  <si>
    <t>Port Au Prince</t>
  </si>
  <si>
    <t>Kingston Jamaica</t>
  </si>
  <si>
    <t>Montego Bay</t>
  </si>
  <si>
    <t>Castries</t>
  </si>
  <si>
    <t>Grandes Cayes</t>
  </si>
  <si>
    <t>Galisbay</t>
  </si>
  <si>
    <t>Grand Case</t>
  </si>
  <si>
    <t>Fort de France</t>
  </si>
  <si>
    <t>Masaya</t>
  </si>
  <si>
    <t>Chinandega</t>
  </si>
  <si>
    <t>Granada Nicaragua</t>
  </si>
  <si>
    <t>San Miguelito City</t>
  </si>
  <si>
    <t>Ponce</t>
  </si>
  <si>
    <t>Caguas</t>
  </si>
  <si>
    <t>Bayamon</t>
  </si>
  <si>
    <t>Arecibo</t>
  </si>
  <si>
    <t>San Juan</t>
  </si>
  <si>
    <t>Mayaguez</t>
  </si>
  <si>
    <t>Guaynabo</t>
  </si>
  <si>
    <t>Carolina</t>
  </si>
  <si>
    <t>Ilopango</t>
  </si>
  <si>
    <t>Apopa</t>
  </si>
  <si>
    <t>Ciudad Delgado</t>
  </si>
  <si>
    <t>Mejicanos</t>
  </si>
  <si>
    <t>Nueva San Salvador</t>
  </si>
  <si>
    <t>San Martin</t>
  </si>
  <si>
    <t>San Miguel</t>
  </si>
  <si>
    <t>Ahuachapan</t>
  </si>
  <si>
    <t>Gallis Bay</t>
  </si>
  <si>
    <t>Marigot</t>
  </si>
  <si>
    <t>Philipsburg</t>
  </si>
  <si>
    <t>Gasparillo</t>
  </si>
  <si>
    <t>Diego Martin</t>
  </si>
  <si>
    <t>Couva</t>
  </si>
  <si>
    <t>Chaguanas</t>
  </si>
  <si>
    <t>Arima</t>
  </si>
  <si>
    <t>Point Fortin</t>
  </si>
  <si>
    <t>Port Of Spain</t>
  </si>
  <si>
    <t>Tobago</t>
  </si>
  <si>
    <t>Trinidad</t>
  </si>
  <si>
    <t>Georgetown</t>
  </si>
  <si>
    <t>Tortola</t>
  </si>
  <si>
    <t>La Plata</t>
  </si>
  <si>
    <t>Rosario</t>
  </si>
  <si>
    <t>Avellaneda</t>
  </si>
  <si>
    <t>Corrientes</t>
  </si>
  <si>
    <t>Santiago del Estero</t>
  </si>
  <si>
    <t>Mar del Plata</t>
  </si>
  <si>
    <t>Santa Fe</t>
  </si>
  <si>
    <t>Salta</t>
  </si>
  <si>
    <t>Cordoba</t>
  </si>
  <si>
    <t>Elalto</t>
  </si>
  <si>
    <t>Sucre</t>
  </si>
  <si>
    <t>Tarija</t>
  </si>
  <si>
    <t>Santacruz</t>
  </si>
  <si>
    <t>Oruro</t>
  </si>
  <si>
    <t>Campina Grande Paraiba</t>
  </si>
  <si>
    <t>Campinas Sao Paulo</t>
  </si>
  <si>
    <t>Campo Grande Mato Grosso Do Sul</t>
  </si>
  <si>
    <t>Abaetetuba Para</t>
  </si>
  <si>
    <t>Altamira Para</t>
  </si>
  <si>
    <t>Americana Sao Paulo</t>
  </si>
  <si>
    <t>Ananindeua Para</t>
  </si>
  <si>
    <t>Anapolis Goias</t>
  </si>
  <si>
    <t>Aparecida de Goiania Goias</t>
  </si>
  <si>
    <t>Aracaju Sergipe</t>
  </si>
  <si>
    <t>Araraquara Sao Paulo</t>
  </si>
  <si>
    <t>Araras Sao Paulo</t>
  </si>
  <si>
    <t>Aracatuba Sao Paulo</t>
  </si>
  <si>
    <t>Atibaia Sao Paulo</t>
  </si>
  <si>
    <t>Barbacena Minas Gerais</t>
  </si>
  <si>
    <t>Barretos Sao Paulo</t>
  </si>
  <si>
    <t>Barueri Sao Paulo</t>
  </si>
  <si>
    <t>Bauru Sao Paulo</t>
  </si>
  <si>
    <t>Belo Horizonte Minas Gerais</t>
  </si>
  <si>
    <t>Belem Para</t>
  </si>
  <si>
    <t>Blumenau Santa Catarina</t>
  </si>
  <si>
    <t>Boa Vista Roraima</t>
  </si>
  <si>
    <t>Botucatu Sao Paulo</t>
  </si>
  <si>
    <t>Chapeco Santa Catarina</t>
  </si>
  <si>
    <t>Cotia Sao Paulo</t>
  </si>
  <si>
    <t>Criciuma Santa Catarina</t>
  </si>
  <si>
    <t>Cubatao Sao Paulo</t>
  </si>
  <si>
    <t>Cuiabá Mato Grosso</t>
  </si>
  <si>
    <t>Diadema Sao Paulo</t>
  </si>
  <si>
    <t>Fortaleza Ceara</t>
  </si>
  <si>
    <t>Franca Sao Paulo</t>
  </si>
  <si>
    <t>Garanhuns Pernambuco</t>
  </si>
  <si>
    <t>Goiania Goias</t>
  </si>
  <si>
    <t>Guarapuava Sao Paulo</t>
  </si>
  <si>
    <t>Guaruja Sao Paulo</t>
  </si>
  <si>
    <t>Guarulhos Sao Paulo</t>
  </si>
  <si>
    <t>Ibirite Minas Gerais</t>
  </si>
  <si>
    <t>Itu Sao Paulo</t>
  </si>
  <si>
    <t>Jau Sao Paulo</t>
  </si>
  <si>
    <t>Joao Pessoa Paraiba</t>
  </si>
  <si>
    <t>Joinville Santa Catarina</t>
  </si>
  <si>
    <t>Lages Santa Catarina</t>
  </si>
  <si>
    <t>Limeira Sao Paulo</t>
  </si>
  <si>
    <t>Londrina Parana</t>
  </si>
  <si>
    <t>Maceio Alagoas</t>
  </si>
  <si>
    <t>Marilia Sao Paulo</t>
  </si>
  <si>
    <t>Montes Claros Minas Gerais</t>
  </si>
  <si>
    <t>Olinda Pernambuco</t>
  </si>
  <si>
    <t>Osasco Sao Paulo</t>
  </si>
  <si>
    <t>Palmas Tocantins</t>
  </si>
  <si>
    <t>Paranagua Parana</t>
  </si>
  <si>
    <t>Parnaiba Piaui</t>
  </si>
  <si>
    <t>Paulista Pernambuco</t>
  </si>
  <si>
    <t>Petrolina Pernambuco</t>
  </si>
  <si>
    <t>Piracicaba Sao Paulo</t>
  </si>
  <si>
    <t>Porto Velho Rondônia</t>
  </si>
  <si>
    <t>Pouso Alegre Minas Gerais</t>
  </si>
  <si>
    <t>Recife Pernambuco</t>
  </si>
  <si>
    <t>Ribeirao Das Neves Sao Paulo</t>
  </si>
  <si>
    <t>Sabara Minas Gerais</t>
  </si>
  <si>
    <t>Santa Cruz Do Sul</t>
  </si>
  <si>
    <t>Santa Luzia Minas Gerais</t>
  </si>
  <si>
    <t>Santa Rita Paraiba</t>
  </si>
  <si>
    <t>Santarem Para</t>
  </si>
  <si>
    <t>Santo Andre Sao Paulo</t>
  </si>
  <si>
    <t>Santos Sao Paulo</t>
  </si>
  <si>
    <t>Sao Bernardo Do Campo Sao Paulo</t>
  </si>
  <si>
    <t>Sao Caetano Do Sul Sao Paulo</t>
  </si>
  <si>
    <t>Sao Carlos Sao Paulo</t>
  </si>
  <si>
    <t>Sao Vicente Sao Paulo</t>
  </si>
  <si>
    <t>Braganca Paulista Sao Paulo</t>
  </si>
  <si>
    <t>Brasilia</t>
  </si>
  <si>
    <t>Cabo De Santo Agostinho Pernambuco</t>
  </si>
  <si>
    <t>Vitoria Espirito Santo</t>
  </si>
  <si>
    <t>Varginha Minas Gerais</t>
  </si>
  <si>
    <t>Uberaba Minas Gerais</t>
  </si>
  <si>
    <t>Teresina Piaui</t>
  </si>
  <si>
    <t>Tatui Sao Paulo</t>
  </si>
  <si>
    <t>Taboao Da Serra Sao Paulo</t>
  </si>
  <si>
    <t>Suzano Sao Paulo</t>
  </si>
  <si>
    <t>Sumare Sao Paulo</t>
  </si>
  <si>
    <t>Sorocaba Sao Paulo</t>
  </si>
  <si>
    <t>Sobral Ceara</t>
  </si>
  <si>
    <t>Sertaozinho Sao Paulo</t>
  </si>
  <si>
    <t>Curico</t>
  </si>
  <si>
    <t>Coquimbo</t>
  </si>
  <si>
    <t>Copiapo</t>
  </si>
  <si>
    <t>Chillan</t>
  </si>
  <si>
    <t>Valdivia</t>
  </si>
  <si>
    <t>Temuco</t>
  </si>
  <si>
    <t>Talcahuano</t>
  </si>
  <si>
    <t>Talca</t>
  </si>
  <si>
    <t>San Bernardo</t>
  </si>
  <si>
    <t>Rancagua</t>
  </si>
  <si>
    <t>Punta Arenas</t>
  </si>
  <si>
    <t>Puerto Montt</t>
  </si>
  <si>
    <t>Osorno</t>
  </si>
  <si>
    <t>Calama</t>
  </si>
  <si>
    <t>Viña del Mar</t>
  </si>
  <si>
    <t>Las Condes</t>
  </si>
  <si>
    <t>La Serena</t>
  </si>
  <si>
    <t>La Florida</t>
  </si>
  <si>
    <t>Iquique</t>
  </si>
  <si>
    <t>El Bosque</t>
  </si>
  <si>
    <t>Tunja</t>
  </si>
  <si>
    <t>Tulua</t>
  </si>
  <si>
    <t>Sincelejo</t>
  </si>
  <si>
    <t>Santa Marta</t>
  </si>
  <si>
    <t>Popayan</t>
  </si>
  <si>
    <t>Pereira</t>
  </si>
  <si>
    <t>Pasto</t>
  </si>
  <si>
    <t>Villavicencio</t>
  </si>
  <si>
    <t>Valledupar</t>
  </si>
  <si>
    <t>Palmira</t>
  </si>
  <si>
    <t>Neiva</t>
  </si>
  <si>
    <t>Monteria</t>
  </si>
  <si>
    <t>Manizales</t>
  </si>
  <si>
    <t>Maicao</t>
  </si>
  <si>
    <t>Girardot</t>
  </si>
  <si>
    <t>Envigado</t>
  </si>
  <si>
    <t>Duitama</t>
  </si>
  <si>
    <t>Dos Quebradas</t>
  </si>
  <si>
    <t>Cartagena de Indias</t>
  </si>
  <si>
    <t>Buga</t>
  </si>
  <si>
    <t>Buenaventura</t>
  </si>
  <si>
    <t>Bucaramanga</t>
  </si>
  <si>
    <t>Bello</t>
  </si>
  <si>
    <t>Barrancabermeja</t>
  </si>
  <si>
    <t>Ipiales</t>
  </si>
  <si>
    <t>Santa Clara</t>
  </si>
  <si>
    <t>Cayenne</t>
  </si>
  <si>
    <t>Huancayo</t>
  </si>
  <si>
    <t>Tumbes</t>
  </si>
  <si>
    <t>Trujillo</t>
  </si>
  <si>
    <t>Tarapoto</t>
  </si>
  <si>
    <t>Talara</t>
  </si>
  <si>
    <t>Tacna</t>
  </si>
  <si>
    <t>Ayacucho</t>
  </si>
  <si>
    <t>Cajamarca</t>
  </si>
  <si>
    <t>Chiclayo</t>
  </si>
  <si>
    <t>Chimbote</t>
  </si>
  <si>
    <t>Chincha Alta</t>
  </si>
  <si>
    <t>Cuzco</t>
  </si>
  <si>
    <t>Puno</t>
  </si>
  <si>
    <t>Pucallpa</t>
  </si>
  <si>
    <t>Piura</t>
  </si>
  <si>
    <t>Paita</t>
  </si>
  <si>
    <t>Juliaca</t>
  </si>
  <si>
    <t>Iquitos</t>
  </si>
  <si>
    <t>Ica</t>
  </si>
  <si>
    <t>Fernando de la Mora</t>
  </si>
  <si>
    <t>Ciudad del Este</t>
  </si>
  <si>
    <t>Luque</t>
  </si>
  <si>
    <t>Paramaribo</t>
  </si>
  <si>
    <t>Salto Uruguay</t>
  </si>
  <si>
    <t>Guanare</t>
  </si>
  <si>
    <t>Valencia Venezuela</t>
  </si>
  <si>
    <t>Puerto Cabello</t>
  </si>
  <si>
    <t>Petare</t>
  </si>
  <si>
    <t>Valera</t>
  </si>
  <si>
    <t>Merida Venezuela</t>
  </si>
  <si>
    <t>Maturin</t>
  </si>
  <si>
    <t>Maracay</t>
  </si>
  <si>
    <t>Los Teques</t>
  </si>
  <si>
    <t>Guarenas</t>
  </si>
  <si>
    <t>Departamento Vargas</t>
  </si>
  <si>
    <t>Acarigua</t>
  </si>
  <si>
    <t>Araure</t>
  </si>
  <si>
    <t>Barcelona Venezuela</t>
  </si>
  <si>
    <t>Barinas</t>
  </si>
  <si>
    <t>Barquisimeto</t>
  </si>
  <si>
    <t>Cabimas</t>
  </si>
  <si>
    <t>Catia La Mar</t>
  </si>
  <si>
    <t>Ciudad Bolivar</t>
  </si>
  <si>
    <t>Coro</t>
  </si>
  <si>
    <t>Cumana</t>
  </si>
  <si>
    <t>Durres</t>
  </si>
  <si>
    <t>Tirana</t>
  </si>
  <si>
    <t>Andorra la Vella</t>
  </si>
  <si>
    <t>Salzburg</t>
  </si>
  <si>
    <t>Innsbruck</t>
  </si>
  <si>
    <t>Vienna</t>
  </si>
  <si>
    <t>Linz</t>
  </si>
  <si>
    <t>Graz</t>
  </si>
  <si>
    <t>Liege</t>
  </si>
  <si>
    <t>Schaerbeek</t>
  </si>
  <si>
    <t>Antwerp</t>
  </si>
  <si>
    <t>Bruges</t>
  </si>
  <si>
    <t>Brussels</t>
  </si>
  <si>
    <t>Charleroi</t>
  </si>
  <si>
    <t>Ghent</t>
  </si>
  <si>
    <t>Namur</t>
  </si>
  <si>
    <t>Ruse</t>
  </si>
  <si>
    <t>Pleven</t>
  </si>
  <si>
    <t>Plovdiv</t>
  </si>
  <si>
    <t>Burgas</t>
  </si>
  <si>
    <t>Sarajevo</t>
  </si>
  <si>
    <t>Babruysk</t>
  </si>
  <si>
    <t>Mogilevmahilyow</t>
  </si>
  <si>
    <t>Minsk</t>
  </si>
  <si>
    <t>Lida</t>
  </si>
  <si>
    <t>Grodno</t>
  </si>
  <si>
    <t>Gomel</t>
  </si>
  <si>
    <t>Barysaw</t>
  </si>
  <si>
    <t>Montreux</t>
  </si>
  <si>
    <t>Bern</t>
  </si>
  <si>
    <t>Basel</t>
  </si>
  <si>
    <t>Lausanne</t>
  </si>
  <si>
    <t>Winterthur</t>
  </si>
  <si>
    <t>Zurich</t>
  </si>
  <si>
    <t>Geneva</t>
  </si>
  <si>
    <t>Limassol</t>
  </si>
  <si>
    <t>Nicosia</t>
  </si>
  <si>
    <t>Prague</t>
  </si>
  <si>
    <t>Olomouc</t>
  </si>
  <si>
    <t>Ostrava</t>
  </si>
  <si>
    <t>Liberec</t>
  </si>
  <si>
    <t>Pilsen</t>
  </si>
  <si>
    <t>Brno</t>
  </si>
  <si>
    <t>Frankfurt</t>
  </si>
  <si>
    <t>Furth</t>
  </si>
  <si>
    <t>Gelsenkirchen</t>
  </si>
  <si>
    <t>Wurzburg</t>
  </si>
  <si>
    <t>Regensburg</t>
  </si>
  <si>
    <t>Wiesbaden</t>
  </si>
  <si>
    <t>Ulm</t>
  </si>
  <si>
    <t>Trier</t>
  </si>
  <si>
    <t>Stuttgart</t>
  </si>
  <si>
    <t>Solingen</t>
  </si>
  <si>
    <t>Schwerin</t>
  </si>
  <si>
    <t>Recklinghausen</t>
  </si>
  <si>
    <t>Bielefeld</t>
  </si>
  <si>
    <t>Bochum</t>
  </si>
  <si>
    <t>Bonn</t>
  </si>
  <si>
    <t>Bottrop</t>
  </si>
  <si>
    <t>Braunschweig</t>
  </si>
  <si>
    <t>Bremen</t>
  </si>
  <si>
    <t>Bremerhaven</t>
  </si>
  <si>
    <t>Chemnitz</t>
  </si>
  <si>
    <t>Cologne</t>
  </si>
  <si>
    <t>Cottbus</t>
  </si>
  <si>
    <t>Darmstadt</t>
  </si>
  <si>
    <t>Dortmund</t>
  </si>
  <si>
    <t>Dresden</t>
  </si>
  <si>
    <t>Duisburg</t>
  </si>
  <si>
    <t>Dusseldorf</t>
  </si>
  <si>
    <t>Erfurt</t>
  </si>
  <si>
    <t>Erlangen</t>
  </si>
  <si>
    <t>Essen</t>
  </si>
  <si>
    <t>Freiburg Im Breisgau</t>
  </si>
  <si>
    <t>Oberhausen</t>
  </si>
  <si>
    <t>Oldenburg</t>
  </si>
  <si>
    <t>Osnabruck</t>
  </si>
  <si>
    <t>Paderborn</t>
  </si>
  <si>
    <t>Pforzheim</t>
  </si>
  <si>
    <t>Potsdam</t>
  </si>
  <si>
    <t>Núremberg</t>
  </si>
  <si>
    <t>Neuss</t>
  </si>
  <si>
    <t>Munster</t>
  </si>
  <si>
    <t>Mulheim</t>
  </si>
  <si>
    <t>Múnich</t>
  </si>
  <si>
    <t>Moers</t>
  </si>
  <si>
    <t>Mannheim</t>
  </si>
  <si>
    <t>Mainz</t>
  </si>
  <si>
    <t>Magdeburg</t>
  </si>
  <si>
    <t>Ludwigshafen</t>
  </si>
  <si>
    <t>Lubeck</t>
  </si>
  <si>
    <t>Leverkusen</t>
  </si>
  <si>
    <t>Leipzig</t>
  </si>
  <si>
    <t>Saarbrucken</t>
  </si>
  <si>
    <t>Rostock</t>
  </si>
  <si>
    <t>Reutlingen</t>
  </si>
  <si>
    <t>Krefeld</t>
  </si>
  <si>
    <t>Aachen</t>
  </si>
  <si>
    <t>Koblenz</t>
  </si>
  <si>
    <t>Kiel</t>
  </si>
  <si>
    <t>Kassel</t>
  </si>
  <si>
    <t>Karlsruhe</t>
  </si>
  <si>
    <t>Jena</t>
  </si>
  <si>
    <t>Ingolstadt</t>
  </si>
  <si>
    <t>Hildesheim</t>
  </si>
  <si>
    <t>Heilbronn</t>
  </si>
  <si>
    <t>Heidelberg</t>
  </si>
  <si>
    <t>Hanover</t>
  </si>
  <si>
    <t>Hamburgo</t>
  </si>
  <si>
    <t>Halle</t>
  </si>
  <si>
    <t>Hagen</t>
  </si>
  <si>
    <t>Gottingen</t>
  </si>
  <si>
    <t>Augsburg</t>
  </si>
  <si>
    <t>Bergisch Gladbach</t>
  </si>
  <si>
    <t>Aalborg</t>
  </si>
  <si>
    <t>Copenhagen</t>
  </si>
  <si>
    <t>Arhus</t>
  </si>
  <si>
    <t>Odense</t>
  </si>
  <si>
    <t>Badajoz</t>
  </si>
  <si>
    <t>Alcorcon</t>
  </si>
  <si>
    <t>Algeciras</t>
  </si>
  <si>
    <t>Alicante</t>
  </si>
  <si>
    <t>Albacete</t>
  </si>
  <si>
    <t>Ourense</t>
  </si>
  <si>
    <t>Murcia</t>
  </si>
  <si>
    <t>Logroño</t>
  </si>
  <si>
    <t>Lleida</t>
  </si>
  <si>
    <t>Las Palmas</t>
  </si>
  <si>
    <t>A Coruña</t>
  </si>
  <si>
    <t>Huelva</t>
  </si>
  <si>
    <t>Getafe</t>
  </si>
  <si>
    <t>Fuenlabrada</t>
  </si>
  <si>
    <t>Elche</t>
  </si>
  <si>
    <t>Burgos</t>
  </si>
  <si>
    <t>Barakaldo</t>
  </si>
  <si>
    <t>Badalona</t>
  </si>
  <si>
    <t>Zaragoza</t>
  </si>
  <si>
    <t>Vitoria Gasteiz</t>
  </si>
  <si>
    <t>Vigo</t>
  </si>
  <si>
    <t>Valladolid</t>
  </si>
  <si>
    <t>Valencia</t>
  </si>
  <si>
    <t>Terrassa</t>
  </si>
  <si>
    <t>Tarragona</t>
  </si>
  <si>
    <t>Seville</t>
  </si>
  <si>
    <t>Santander</t>
  </si>
  <si>
    <t>Santa Cruz de Tenerife</t>
  </si>
  <si>
    <t>Santa Coloma de Gramenet</t>
  </si>
  <si>
    <t>Pamplona</t>
  </si>
  <si>
    <t>Palma de Mallorca</t>
  </si>
  <si>
    <t>Oviedo</t>
  </si>
  <si>
    <t>Tallinn</t>
  </si>
  <si>
    <t>Tartu</t>
  </si>
  <si>
    <t>Espoo</t>
  </si>
  <si>
    <t>Helsinki</t>
  </si>
  <si>
    <t>Jyvaskyla</t>
  </si>
  <si>
    <t>Lahti</t>
  </si>
  <si>
    <t>Oulu</t>
  </si>
  <si>
    <t>Tampere</t>
  </si>
  <si>
    <t>Turku</t>
  </si>
  <si>
    <t>Vantaa</t>
  </si>
  <si>
    <t>Nantes</t>
  </si>
  <si>
    <t>Nimes</t>
  </si>
  <si>
    <t>Orleans</t>
  </si>
  <si>
    <t>Argenteuil</t>
  </si>
  <si>
    <t>Marseille</t>
  </si>
  <si>
    <t>Lyon</t>
  </si>
  <si>
    <t>Limoges</t>
  </si>
  <si>
    <t>Lille</t>
  </si>
  <si>
    <t>Angers</t>
  </si>
  <si>
    <t>Amiens</t>
  </si>
  <si>
    <t>Metz</t>
  </si>
  <si>
    <t>Montpellier</t>
  </si>
  <si>
    <t>Montreuil</t>
  </si>
  <si>
    <t>Mulhouse</t>
  </si>
  <si>
    <t>Nancy</t>
  </si>
  <si>
    <t>Nice</t>
  </si>
  <si>
    <t>Le Mans</t>
  </si>
  <si>
    <t>Le Havre</t>
  </si>
  <si>
    <t>Grenoble</t>
  </si>
  <si>
    <t>Dijon</t>
  </si>
  <si>
    <t>Clermont Ferrand</t>
  </si>
  <si>
    <t>Caen</t>
  </si>
  <si>
    <t>Brest</t>
  </si>
  <si>
    <t>Boulogne Billancourt</t>
  </si>
  <si>
    <t>Bordeaux</t>
  </si>
  <si>
    <t>Besancon</t>
  </si>
  <si>
    <t>Avignon</t>
  </si>
  <si>
    <t>Villeurbanne</t>
  </si>
  <si>
    <t>Tours</t>
  </si>
  <si>
    <t>Toulouse</t>
  </si>
  <si>
    <t>Toulon</t>
  </si>
  <si>
    <t>Strasbourg</t>
  </si>
  <si>
    <t>Saint Etienne</t>
  </si>
  <si>
    <t>Rouen</t>
  </si>
  <si>
    <t>Reims</t>
  </si>
  <si>
    <t>Perpignan</t>
  </si>
  <si>
    <t>Aix En Provence</t>
  </si>
  <si>
    <t>Southampton</t>
  </si>
  <si>
    <t>Aberdeen</t>
  </si>
  <si>
    <t>Basildon</t>
  </si>
  <si>
    <t>Birmingham</t>
  </si>
  <si>
    <t>Blackburn</t>
  </si>
  <si>
    <t>Blackpool</t>
  </si>
  <si>
    <t>Bolton</t>
  </si>
  <si>
    <t>Bournemouth</t>
  </si>
  <si>
    <t>Bradford</t>
  </si>
  <si>
    <t>Brighton And Hove</t>
  </si>
  <si>
    <t>Bristol</t>
  </si>
  <si>
    <t>Cambridge</t>
  </si>
  <si>
    <t>Cardiff</t>
  </si>
  <si>
    <t>Colchester</t>
  </si>
  <si>
    <t>Coventry</t>
  </si>
  <si>
    <t>Derby</t>
  </si>
  <si>
    <t>Dudley</t>
  </si>
  <si>
    <t>Dundee</t>
  </si>
  <si>
    <t>Edinburgh</t>
  </si>
  <si>
    <t>Exeter</t>
  </si>
  <si>
    <t>Gateshead</t>
  </si>
  <si>
    <t>Glasgow</t>
  </si>
  <si>
    <t>High Wycombe</t>
  </si>
  <si>
    <t>Huddersfield</t>
  </si>
  <si>
    <t>Ipswich</t>
  </si>
  <si>
    <t>Kingston Upon Hull</t>
  </si>
  <si>
    <t>Leeds</t>
  </si>
  <si>
    <t>Leicester</t>
  </si>
  <si>
    <t>Liverpool</t>
  </si>
  <si>
    <t>Maidstone</t>
  </si>
  <si>
    <t>Manchester</t>
  </si>
  <si>
    <t>Newcastle Upon Tyne</t>
  </si>
  <si>
    <t>Norwich</t>
  </si>
  <si>
    <t>Nottingham</t>
  </si>
  <si>
    <t>Oldham</t>
  </si>
  <si>
    <t>Oxford</t>
  </si>
  <si>
    <t>Reading</t>
  </si>
  <si>
    <t>Stockport</t>
  </si>
  <si>
    <t>Tbilisi</t>
  </si>
  <si>
    <t>Batumi</t>
  </si>
  <si>
    <t>Piraeus</t>
  </si>
  <si>
    <t>Peristeri</t>
  </si>
  <si>
    <t>Thessaloniki</t>
  </si>
  <si>
    <t>Chania</t>
  </si>
  <si>
    <t>Kallithea</t>
  </si>
  <si>
    <t>Athens</t>
  </si>
  <si>
    <t>Larissa</t>
  </si>
  <si>
    <t>Osijek</t>
  </si>
  <si>
    <t>Split</t>
  </si>
  <si>
    <t>Zagreb</t>
  </si>
  <si>
    <t>Rijeka</t>
  </si>
  <si>
    <t>Miskolc</t>
  </si>
  <si>
    <t>Kecskemet</t>
  </si>
  <si>
    <t>Gyor</t>
  </si>
  <si>
    <t>Szeged</t>
  </si>
  <si>
    <t>Pecs</t>
  </si>
  <si>
    <t>Budapest</t>
  </si>
  <si>
    <t>Debrecen</t>
  </si>
  <si>
    <t>Cork</t>
  </si>
  <si>
    <t>Limerick</t>
  </si>
  <si>
    <t>Reykjavik</t>
  </si>
  <si>
    <t>Taranto</t>
  </si>
  <si>
    <t>Bologna</t>
  </si>
  <si>
    <t>Bergamo</t>
  </si>
  <si>
    <t>Bari</t>
  </si>
  <si>
    <t>Giugliano In Campania</t>
  </si>
  <si>
    <t>Latina</t>
  </si>
  <si>
    <t>Livorno</t>
  </si>
  <si>
    <t>Messina</t>
  </si>
  <si>
    <t>Monza</t>
  </si>
  <si>
    <t>Naples</t>
  </si>
  <si>
    <t>Novara</t>
  </si>
  <si>
    <t>Padua</t>
  </si>
  <si>
    <t>Palermo</t>
  </si>
  <si>
    <t>Parma</t>
  </si>
  <si>
    <t>Ravenna</t>
  </si>
  <si>
    <t>Reggio Calabria</t>
  </si>
  <si>
    <t>Rimini</t>
  </si>
  <si>
    <t>Salerno</t>
  </si>
  <si>
    <t>Sassari</t>
  </si>
  <si>
    <t>Brescia</t>
  </si>
  <si>
    <t>Terni</t>
  </si>
  <si>
    <t>Trento</t>
  </si>
  <si>
    <t>Trieste</t>
  </si>
  <si>
    <t>Venice</t>
  </si>
  <si>
    <t>Vicenza</t>
  </si>
  <si>
    <t>Verona</t>
  </si>
  <si>
    <t>Pescara</t>
  </si>
  <si>
    <t>Catania</t>
  </si>
  <si>
    <t>Cagliari</t>
  </si>
  <si>
    <t>Prato</t>
  </si>
  <si>
    <t>Genoa</t>
  </si>
  <si>
    <t>Forli</t>
  </si>
  <si>
    <t>Florence</t>
  </si>
  <si>
    <t>Ferrara</t>
  </si>
  <si>
    <t>Saint Johns</t>
  </si>
  <si>
    <t>Kaunas</t>
  </si>
  <si>
    <t>Klaipeda</t>
  </si>
  <si>
    <t>Vilnius</t>
  </si>
  <si>
    <t>Panevezys</t>
  </si>
  <si>
    <t>Luxembourg</t>
  </si>
  <si>
    <t>Daugavpils</t>
  </si>
  <si>
    <t>Chisinau</t>
  </si>
  <si>
    <t>Skopje</t>
  </si>
  <si>
    <t>Balzan</t>
  </si>
  <si>
    <t>Attard</t>
  </si>
  <si>
    <t>Rabat</t>
  </si>
  <si>
    <t>Birgu</t>
  </si>
  <si>
    <t>Podgorica</t>
  </si>
  <si>
    <t>Utrecht</t>
  </si>
  <si>
    <t>Almere</t>
  </si>
  <si>
    <t>Amersfoort</t>
  </si>
  <si>
    <t>Amsterdam</t>
  </si>
  <si>
    <t>Apeldoorn</t>
  </si>
  <si>
    <t>Arnhem</t>
  </si>
  <si>
    <t>Breda</t>
  </si>
  <si>
    <t>Dordrecht</t>
  </si>
  <si>
    <t>Eindhoven</t>
  </si>
  <si>
    <t>Enschede</t>
  </si>
  <si>
    <t>Groningen</t>
  </si>
  <si>
    <t>Haarlem</t>
  </si>
  <si>
    <t>Thehague</t>
  </si>
  <si>
    <t>Leiden</t>
  </si>
  <si>
    <t>Maastricht</t>
  </si>
  <si>
    <t>Nijmegen</t>
  </si>
  <si>
    <t>Rotterdam</t>
  </si>
  <si>
    <t>Zaanstad</t>
  </si>
  <si>
    <t>Zwolle</t>
  </si>
  <si>
    <t>Bergen</t>
  </si>
  <si>
    <t>Trondheim</t>
  </si>
  <si>
    <t>Stavanger</t>
  </si>
  <si>
    <t>Torun</t>
  </si>
  <si>
    <t>Plock</t>
  </si>
  <si>
    <t>Poznan</t>
  </si>
  <si>
    <t>Lublin</t>
  </si>
  <si>
    <t>Warsaw</t>
  </si>
  <si>
    <t>Sosnowiec</t>
  </si>
  <si>
    <t>Walbrzych</t>
  </si>
  <si>
    <t>Lodz</t>
  </si>
  <si>
    <t>Olsztyn</t>
  </si>
  <si>
    <t>Opole</t>
  </si>
  <si>
    <t>Bytom</t>
  </si>
  <si>
    <t>Chorzow</t>
  </si>
  <si>
    <t>Czestochowa</t>
  </si>
  <si>
    <t>Dabrowa Gornicza</t>
  </si>
  <si>
    <t>Elblag</t>
  </si>
  <si>
    <t>Gdansk</t>
  </si>
  <si>
    <t>Gorzow Wielkopolski</t>
  </si>
  <si>
    <t>Grudziadz</t>
  </si>
  <si>
    <t>Kalisz</t>
  </si>
  <si>
    <t>Kielce</t>
  </si>
  <si>
    <t>Krakow</t>
  </si>
  <si>
    <t>Legnica</t>
  </si>
  <si>
    <t>Bialystok</t>
  </si>
  <si>
    <t>Bielsko Biala</t>
  </si>
  <si>
    <t>Bydgoszcz</t>
  </si>
  <si>
    <t>Coimbra</t>
  </si>
  <si>
    <t>Braga</t>
  </si>
  <si>
    <t>Amadora</t>
  </si>
  <si>
    <t>Almada</t>
  </si>
  <si>
    <t>Vila Nova de Gaia</t>
  </si>
  <si>
    <t>Porto</t>
  </si>
  <si>
    <t>Lisbon</t>
  </si>
  <si>
    <t>Funchal</t>
  </si>
  <si>
    <t>Timisoara</t>
  </si>
  <si>
    <t>Arad</t>
  </si>
  <si>
    <t>Bacau</t>
  </si>
  <si>
    <t>Craiova</t>
  </si>
  <si>
    <t>Constanta</t>
  </si>
  <si>
    <t>Cluj Napoca</t>
  </si>
  <si>
    <t>Bucharest</t>
  </si>
  <si>
    <t>Brasov</t>
  </si>
  <si>
    <t>Braila</t>
  </si>
  <si>
    <t>Botosani</t>
  </si>
  <si>
    <t>Baia Mare</t>
  </si>
  <si>
    <t>Belgrade</t>
  </si>
  <si>
    <t>Pristina</t>
  </si>
  <si>
    <t>Cacak</t>
  </si>
  <si>
    <t>Bratislava</t>
  </si>
  <si>
    <t>Kosice</t>
  </si>
  <si>
    <t>Maribor</t>
  </si>
  <si>
    <t>Ljubljana</t>
  </si>
  <si>
    <t>Malmo</t>
  </si>
  <si>
    <t>Gothenburg</t>
  </si>
  <si>
    <t>Uppsala</t>
  </si>
  <si>
    <t>Eskilstuna</t>
  </si>
  <si>
    <t>Vasteras</t>
  </si>
  <si>
    <t>Orebro</t>
  </si>
  <si>
    <t>Stockholm</t>
  </si>
  <si>
    <t>Alchevsk</t>
  </si>
  <si>
    <t>Bila Tserkva</t>
  </si>
  <si>
    <t>Berdyansk</t>
  </si>
  <si>
    <t>Cherkasy</t>
  </si>
  <si>
    <t>Chernihiv</t>
  </si>
  <si>
    <t>Chernivtsi</t>
  </si>
  <si>
    <t>Donetsk</t>
  </si>
  <si>
    <t>Horlivka</t>
  </si>
  <si>
    <t>Kerch</t>
  </si>
  <si>
    <t>Kharkiv</t>
  </si>
  <si>
    <t>Kiev</t>
  </si>
  <si>
    <t>Makiivka</t>
  </si>
  <si>
    <t>Odessa</t>
  </si>
  <si>
    <t>Vinnytsia</t>
  </si>
  <si>
    <t>Farah</t>
  </si>
  <si>
    <t>Mazarisharif</t>
  </si>
  <si>
    <t>Sharjah</t>
  </si>
  <si>
    <t>Abu Dhabi</t>
  </si>
  <si>
    <t>Dubai</t>
  </si>
  <si>
    <t>Al Ain</t>
  </si>
  <si>
    <t>Gyumri</t>
  </si>
  <si>
    <t>Yerevan</t>
  </si>
  <si>
    <t>Baku</t>
  </si>
  <si>
    <t>Ganja</t>
  </si>
  <si>
    <t>Dhaka</t>
  </si>
  <si>
    <t>Bogra</t>
  </si>
  <si>
    <t>Barisal</t>
  </si>
  <si>
    <t>Mymensingh</t>
  </si>
  <si>
    <t>Bhairab Bazar</t>
  </si>
  <si>
    <t>Riffa</t>
  </si>
  <si>
    <t>Manama</t>
  </si>
  <si>
    <t>Jiangyou</t>
  </si>
  <si>
    <t>Chuzhou</t>
  </si>
  <si>
    <t>Chongqing</t>
  </si>
  <si>
    <t>Chibi</t>
  </si>
  <si>
    <t>Chengdu</t>
  </si>
  <si>
    <t>Chengde</t>
  </si>
  <si>
    <t>Chaozhou</t>
  </si>
  <si>
    <t>Changzhou</t>
  </si>
  <si>
    <t>Changzhi</t>
  </si>
  <si>
    <t>Changshu</t>
  </si>
  <si>
    <t>Changsha</t>
  </si>
  <si>
    <t>Changde</t>
  </si>
  <si>
    <t>Changchun</t>
  </si>
  <si>
    <t>Cangzhou</t>
  </si>
  <si>
    <t>Hebi</t>
  </si>
  <si>
    <t>Jining Shandong</t>
  </si>
  <si>
    <t>Kaifeng</t>
  </si>
  <si>
    <t>Binzhou</t>
  </si>
  <si>
    <t>Beijing</t>
  </si>
  <si>
    <t>Beihai</t>
  </si>
  <si>
    <t>Beian</t>
  </si>
  <si>
    <t>Bazhou</t>
  </si>
  <si>
    <t>Baoding</t>
  </si>
  <si>
    <t>Baiyin</t>
  </si>
  <si>
    <t>Baishan</t>
  </si>
  <si>
    <t>Baicheng</t>
  </si>
  <si>
    <t>Anyang China</t>
  </si>
  <si>
    <t>Anshun</t>
  </si>
  <si>
    <t>Anshan</t>
  </si>
  <si>
    <t>Anlu</t>
  </si>
  <si>
    <t>Ankang</t>
  </si>
  <si>
    <t>Anda</t>
  </si>
  <si>
    <t>Aletay</t>
  </si>
  <si>
    <t>Akesu</t>
  </si>
  <si>
    <t>Acheng</t>
  </si>
  <si>
    <t>Hanzhong</t>
  </si>
  <si>
    <t>Hangzhou</t>
  </si>
  <si>
    <t>Handan</t>
  </si>
  <si>
    <t>Hancheng China</t>
  </si>
  <si>
    <t>Hailun</t>
  </si>
  <si>
    <t>Haikou</t>
  </si>
  <si>
    <t>Haicheng</t>
  </si>
  <si>
    <t>Haerbin</t>
  </si>
  <si>
    <t>Guangzhou</t>
  </si>
  <si>
    <t>Guangyuan</t>
  </si>
  <si>
    <t>Guangshui</t>
  </si>
  <si>
    <t>Guanghan</t>
  </si>
  <si>
    <t>Gongzhuling</t>
  </si>
  <si>
    <t>Ganzhou</t>
  </si>
  <si>
    <t>Fuzhou Fujian</t>
  </si>
  <si>
    <t>Fujin</t>
  </si>
  <si>
    <t>Fengcheng</t>
  </si>
  <si>
    <t>Emeishan City</t>
  </si>
  <si>
    <t>Qianjiang</t>
  </si>
  <si>
    <t>Ningbo</t>
  </si>
  <si>
    <t>Neijiang</t>
  </si>
  <si>
    <t>Nanjing</t>
  </si>
  <si>
    <t>Nanchong</t>
  </si>
  <si>
    <t>Nanchang</t>
  </si>
  <si>
    <t>Shanwei</t>
  </si>
  <si>
    <t>Shantou</t>
  </si>
  <si>
    <t>Shangzhi</t>
  </si>
  <si>
    <t>Shangqiu</t>
  </si>
  <si>
    <t>Shangluo</t>
  </si>
  <si>
    <t>Shanghai</t>
  </si>
  <si>
    <t>Shahe</t>
  </si>
  <si>
    <t>Sanya</t>
  </si>
  <si>
    <t>Sanming</t>
  </si>
  <si>
    <t>Sanmenxia</t>
  </si>
  <si>
    <t>Jiangshan</t>
  </si>
  <si>
    <t>Hunchun</t>
  </si>
  <si>
    <t>Quanzhou</t>
  </si>
  <si>
    <t>Huangshi Hubei</t>
  </si>
  <si>
    <t>Huangshan</t>
  </si>
  <si>
    <t>Huanghua</t>
  </si>
  <si>
    <t>Huaibei</t>
  </si>
  <si>
    <t>Honghu</t>
  </si>
  <si>
    <t>Hong Kong Sar</t>
  </si>
  <si>
    <t>Pekin</t>
  </si>
  <si>
    <t>Wafangdian</t>
  </si>
  <si>
    <t>Wanxian</t>
  </si>
  <si>
    <t>Wenzhou</t>
  </si>
  <si>
    <t>Taiyuan</t>
  </si>
  <si>
    <t>Taian</t>
  </si>
  <si>
    <t>Songyuan</t>
  </si>
  <si>
    <t>Siping</t>
  </si>
  <si>
    <t>Shishou</t>
  </si>
  <si>
    <t>Shenzhen</t>
  </si>
  <si>
    <t>Shenyang</t>
  </si>
  <si>
    <t>Shaoguan</t>
  </si>
  <si>
    <t>Wuzhong</t>
  </si>
  <si>
    <t>Xiamen</t>
  </si>
  <si>
    <t>Xian</t>
  </si>
  <si>
    <t>Maanshan</t>
  </si>
  <si>
    <t>Zhenjiang</t>
  </si>
  <si>
    <t>Zhengzhou</t>
  </si>
  <si>
    <t>Chai Wan</t>
  </si>
  <si>
    <t>Cha Kwo Ling</t>
  </si>
  <si>
    <t>Causeway Bay</t>
  </si>
  <si>
    <t>Ap Lei Chau</t>
  </si>
  <si>
    <t>Jakarta</t>
  </si>
  <si>
    <t>Bandung</t>
  </si>
  <si>
    <t>Balikpapan</t>
  </si>
  <si>
    <t>Bali</t>
  </si>
  <si>
    <t>Ambon</t>
  </si>
  <si>
    <t>Yogyakarta</t>
  </si>
  <si>
    <t>Budaun</t>
  </si>
  <si>
    <t>Calcutta</t>
  </si>
  <si>
    <t>Chandan Nagar</t>
  </si>
  <si>
    <t>Chennai</t>
  </si>
  <si>
    <t>Delhi</t>
  </si>
  <si>
    <t>Dehradun</t>
  </si>
  <si>
    <t>Pune</t>
  </si>
  <si>
    <t>Surat</t>
  </si>
  <si>
    <t>Mumbai</t>
  </si>
  <si>
    <t>Nabadwip</t>
  </si>
  <si>
    <t>New Bombay</t>
  </si>
  <si>
    <t>New Delhi</t>
  </si>
  <si>
    <t>Neyveli</t>
  </si>
  <si>
    <t>Kochi India</t>
  </si>
  <si>
    <t>Jabalpur</t>
  </si>
  <si>
    <t>Hyderabad India</t>
  </si>
  <si>
    <t>Alipur</t>
  </si>
  <si>
    <t>Ambala</t>
  </si>
  <si>
    <t>Bally</t>
  </si>
  <si>
    <t>Bangalore</t>
  </si>
  <si>
    <t>Belgaum</t>
  </si>
  <si>
    <t>Machilipatnam</t>
  </si>
  <si>
    <t>Abohar</t>
  </si>
  <si>
    <t>Adoni</t>
  </si>
  <si>
    <t>Agartala</t>
  </si>
  <si>
    <t>Agra</t>
  </si>
  <si>
    <t>Ahmedabad</t>
  </si>
  <si>
    <t>Ahmednagar</t>
  </si>
  <si>
    <t>Akola</t>
  </si>
  <si>
    <t>Tehran</t>
  </si>
  <si>
    <t>Abadan</t>
  </si>
  <si>
    <t>Basra</t>
  </si>
  <si>
    <t>Baghdad</t>
  </si>
  <si>
    <t>Amarah</t>
  </si>
  <si>
    <t>Beersheba</t>
  </si>
  <si>
    <t>Batyam</t>
  </si>
  <si>
    <t>Haifa</t>
  </si>
  <si>
    <t>Petahtikva</t>
  </si>
  <si>
    <t>Rehovot</t>
  </si>
  <si>
    <t>Ashkelon</t>
  </si>
  <si>
    <t>Ashdod</t>
  </si>
  <si>
    <t>Tel Aviv</t>
  </si>
  <si>
    <t>Holon</t>
  </si>
  <si>
    <t>Bneibrak</t>
  </si>
  <si>
    <t>Irbid</t>
  </si>
  <si>
    <t>Amman</t>
  </si>
  <si>
    <t>Zarqa</t>
  </si>
  <si>
    <t>Hiroshima</t>
  </si>
  <si>
    <t>Osaka</t>
  </si>
  <si>
    <t>Toda</t>
  </si>
  <si>
    <t>Tokorozawa</t>
  </si>
  <si>
    <t>Tokyo</t>
  </si>
  <si>
    <t>Yokohama</t>
  </si>
  <si>
    <t>Fuji</t>
  </si>
  <si>
    <t>Fuchu Tokyo</t>
  </si>
  <si>
    <t>Chiba</t>
  </si>
  <si>
    <t>Beppu</t>
  </si>
  <si>
    <t>Asaka</t>
  </si>
  <si>
    <t>Akita</t>
  </si>
  <si>
    <t>Akishima</t>
  </si>
  <si>
    <t>Akashi</t>
  </si>
  <si>
    <t>Aizuwakamatsu</t>
  </si>
  <si>
    <t>Ageo</t>
  </si>
  <si>
    <t>Abiko</t>
  </si>
  <si>
    <t>Narashino</t>
  </si>
  <si>
    <t>Nara</t>
  </si>
  <si>
    <t>Nagano</t>
  </si>
  <si>
    <t>Kyoto</t>
  </si>
  <si>
    <t>Joetsu</t>
  </si>
  <si>
    <t>Almaty</t>
  </si>
  <si>
    <t>Aktobe</t>
  </si>
  <si>
    <t>Aktau</t>
  </si>
  <si>
    <t>Bishkek</t>
  </si>
  <si>
    <t>Siemreap</t>
  </si>
  <si>
    <t>Phnompenh</t>
  </si>
  <si>
    <t>Andong</t>
  </si>
  <si>
    <t>Seongnam</t>
  </si>
  <si>
    <t>Masan</t>
  </si>
  <si>
    <t>Kyongju Gyeongju</t>
  </si>
  <si>
    <t>Jeongju</t>
  </si>
  <si>
    <t>Inchon Incheon</t>
  </si>
  <si>
    <t>Chinju</t>
  </si>
  <si>
    <t>Cheongju</t>
  </si>
  <si>
    <t>Cheonan</t>
  </si>
  <si>
    <t>Cheju</t>
  </si>
  <si>
    <t>Chechon</t>
  </si>
  <si>
    <t>Changweon</t>
  </si>
  <si>
    <t>Anyang South Korea</t>
  </si>
  <si>
    <t>Ansan</t>
  </si>
  <si>
    <t>Taebaek</t>
  </si>
  <si>
    <t>Suwon Puwan</t>
  </si>
  <si>
    <t>Seoul</t>
  </si>
  <si>
    <t>Kuwait City</t>
  </si>
  <si>
    <t>Tripolilebanon</t>
  </si>
  <si>
    <t>Colombo Sri Lanka</t>
  </si>
  <si>
    <t>Macau</t>
  </si>
  <si>
    <t>Mandalay</t>
  </si>
  <si>
    <t>Bago</t>
  </si>
  <si>
    <t>Yangon Rangoon</t>
  </si>
  <si>
    <t>Ulaanbaatar</t>
  </si>
  <si>
    <t>Kuala Lumpur</t>
  </si>
  <si>
    <t>Georgetown Penang</t>
  </si>
  <si>
    <t>Ipoh</t>
  </si>
  <si>
    <t>Johore Bharu</t>
  </si>
  <si>
    <t>Kota Bharu</t>
  </si>
  <si>
    <t>Alorsetar</t>
  </si>
  <si>
    <t>Bharatpur</t>
  </si>
  <si>
    <t>Biratnagar</t>
  </si>
  <si>
    <t>Kathmandu</t>
  </si>
  <si>
    <t>Muscat</t>
  </si>
  <si>
    <t>Multan</t>
  </si>
  <si>
    <t>Lahore</t>
  </si>
  <si>
    <t>Sargodha</t>
  </si>
  <si>
    <t>Abbottabad</t>
  </si>
  <si>
    <t>Bahawalnagar</t>
  </si>
  <si>
    <t>Bahawalpur</t>
  </si>
  <si>
    <t>Bhalwal</t>
  </si>
  <si>
    <t>Burewala</t>
  </si>
  <si>
    <t>Islamabad</t>
  </si>
  <si>
    <t>Karachi</t>
  </si>
  <si>
    <t>Pakpattan</t>
  </si>
  <si>
    <t>Cebu City</t>
  </si>
  <si>
    <t>Antipolo City Rizal</t>
  </si>
  <si>
    <t>Arayat Pampanga</t>
  </si>
  <si>
    <t>Naga City</t>
  </si>
  <si>
    <t>Manila</t>
  </si>
  <si>
    <t>Mabalacat Pampanga</t>
  </si>
  <si>
    <t>Bacoor Cavite</t>
  </si>
  <si>
    <t>Bago City Negros Occidental</t>
  </si>
  <si>
    <t>Baguio City</t>
  </si>
  <si>
    <t>Chongjin</t>
  </si>
  <si>
    <t>Ramallah</t>
  </si>
  <si>
    <t>Doha</t>
  </si>
  <si>
    <t>Samara</t>
  </si>
  <si>
    <t>Saint Petersburg</t>
  </si>
  <si>
    <t>Rubtsovsk</t>
  </si>
  <si>
    <t>Rostov On Don</t>
  </si>
  <si>
    <t>Moscow</t>
  </si>
  <si>
    <t>Krasnodar</t>
  </si>
  <si>
    <t>Kazan</t>
  </si>
  <si>
    <t>Berezniki</t>
  </si>
  <si>
    <t>Belgorod</t>
  </si>
  <si>
    <t>Bataysk</t>
  </si>
  <si>
    <t>Balakovo</t>
  </si>
  <si>
    <t>Astrakhan</t>
  </si>
  <si>
    <t>Arzamas</t>
  </si>
  <si>
    <t>Armavir</t>
  </si>
  <si>
    <t>Arkhangelsk</t>
  </si>
  <si>
    <t>Angarsk</t>
  </si>
  <si>
    <t>Almetyevsk</t>
  </si>
  <si>
    <t>Achinsk</t>
  </si>
  <si>
    <t>Abakan</t>
  </si>
  <si>
    <t>Buraydah</t>
  </si>
  <si>
    <t>Dammam</t>
  </si>
  <si>
    <t>Jeddah</t>
  </si>
  <si>
    <t>Mecca</t>
  </si>
  <si>
    <t>Riyadh</t>
  </si>
  <si>
    <t>Medina</t>
  </si>
  <si>
    <t>Singapore</t>
  </si>
  <si>
    <t>Damascus</t>
  </si>
  <si>
    <t>Hat Yai</t>
  </si>
  <si>
    <t>Khon Kaen</t>
  </si>
  <si>
    <t>Bangkok</t>
  </si>
  <si>
    <t>Chiang Mai</t>
  </si>
  <si>
    <t>Antalya</t>
  </si>
  <si>
    <t>Bolu</t>
  </si>
  <si>
    <t>Bursa</t>
  </si>
  <si>
    <t>Erzurum</t>
  </si>
  <si>
    <t>Eskisehir</t>
  </si>
  <si>
    <t>Gaziantep</t>
  </si>
  <si>
    <t>Iskenderun</t>
  </si>
  <si>
    <t>Istanbul</t>
  </si>
  <si>
    <t>Izmir</t>
  </si>
  <si>
    <t>Adana</t>
  </si>
  <si>
    <t>Adapazari</t>
  </si>
  <si>
    <t>Adiyaman</t>
  </si>
  <si>
    <t>Afyon</t>
  </si>
  <si>
    <t>Aksaray</t>
  </si>
  <si>
    <t>Alanya</t>
  </si>
  <si>
    <t>Ankara</t>
  </si>
  <si>
    <t>Antakya</t>
  </si>
  <si>
    <t>Mersin</t>
  </si>
  <si>
    <t>Samsun</t>
  </si>
  <si>
    <t>Kaohsiung</t>
  </si>
  <si>
    <t>Hualien</t>
  </si>
  <si>
    <t>Hsinchu</t>
  </si>
  <si>
    <t>Douliou</t>
  </si>
  <si>
    <t>Chiayi</t>
  </si>
  <si>
    <t>Changhua</t>
  </si>
  <si>
    <t>Taipei</t>
  </si>
  <si>
    <t>Tainan</t>
  </si>
  <si>
    <t>New Taipei</t>
  </si>
  <si>
    <t>Taichung</t>
  </si>
  <si>
    <t>Cam Pha</t>
  </si>
  <si>
    <t>Can Tho</t>
  </si>
  <si>
    <t>Da Nang</t>
  </si>
  <si>
    <t>Buon Ma Thuot</t>
  </si>
  <si>
    <t>Haiphong</t>
  </si>
  <si>
    <t>Hanoi</t>
  </si>
  <si>
    <t>Vung Tau</t>
  </si>
  <si>
    <t>Aden</t>
  </si>
  <si>
    <t>Lobito</t>
  </si>
  <si>
    <t>Benguela</t>
  </si>
  <si>
    <t>Huambo</t>
  </si>
  <si>
    <t>Cabinda</t>
  </si>
  <si>
    <t>Luanda</t>
  </si>
  <si>
    <t>Malanje</t>
  </si>
  <si>
    <t>Cotonou</t>
  </si>
  <si>
    <t>Bobo Dioulasso</t>
  </si>
  <si>
    <t>Ouagadougou</t>
  </si>
  <si>
    <t>Bimbo</t>
  </si>
  <si>
    <t>Bangui</t>
  </si>
  <si>
    <t>Abidjan</t>
  </si>
  <si>
    <t>Bouake</t>
  </si>
  <si>
    <t>Daloa</t>
  </si>
  <si>
    <t>Bamenda</t>
  </si>
  <si>
    <t>Bafoussam</t>
  </si>
  <si>
    <t>Yaounde</t>
  </si>
  <si>
    <t>Douala</t>
  </si>
  <si>
    <t>Brazzaville</t>
  </si>
  <si>
    <t>Praia</t>
  </si>
  <si>
    <t>Algiers</t>
  </si>
  <si>
    <t>Annaba</t>
  </si>
  <si>
    <t>Ain Beida</t>
  </si>
  <si>
    <t>Ain Oussera</t>
  </si>
  <si>
    <t>A Larish</t>
  </si>
  <si>
    <t>Alexandria</t>
  </si>
  <si>
    <t>Al Fayyum</t>
  </si>
  <si>
    <t>Al Mansurah</t>
  </si>
  <si>
    <t>Asyut</t>
  </si>
  <si>
    <t>Cairo</t>
  </si>
  <si>
    <t>Bahir Dar</t>
  </si>
  <si>
    <t>Addis Ababa</t>
  </si>
  <si>
    <t>Libreville</t>
  </si>
  <si>
    <t>Accra</t>
  </si>
  <si>
    <t>Conakry</t>
  </si>
  <si>
    <t>Malabo</t>
  </si>
  <si>
    <t>Mombasa</t>
  </si>
  <si>
    <t>Eldoret</t>
  </si>
  <si>
    <t>Nairobi</t>
  </si>
  <si>
    <t>Embu</t>
  </si>
  <si>
    <t>Monrovia</t>
  </si>
  <si>
    <t>Ajdabiya</t>
  </si>
  <si>
    <t>Tripoli</t>
  </si>
  <si>
    <t>Tangier</t>
  </si>
  <si>
    <t>Agadir</t>
  </si>
  <si>
    <t>Casablanca</t>
  </si>
  <si>
    <t>Marrakech</t>
  </si>
  <si>
    <t>Bamako</t>
  </si>
  <si>
    <t>Maputo</t>
  </si>
  <si>
    <t>Nouakchott</t>
  </si>
  <si>
    <t>Maradi</t>
  </si>
  <si>
    <t>Abia</t>
  </si>
  <si>
    <t>Abeokuta</t>
  </si>
  <si>
    <t>Abuja</t>
  </si>
  <si>
    <t>Lagos</t>
  </si>
  <si>
    <t>Kigali</t>
  </si>
  <si>
    <t>Dakar</t>
  </si>
  <si>
    <t>Freetown</t>
  </si>
  <si>
    <t>Juba</t>
  </si>
  <si>
    <t>Port Victoria</t>
  </si>
  <si>
    <t>Sarh</t>
  </si>
  <si>
    <t>Lome</t>
  </si>
  <si>
    <t>Kairouan</t>
  </si>
  <si>
    <t>Bizerte</t>
  </si>
  <si>
    <t>Tunis</t>
  </si>
  <si>
    <t>Dar Es Salaam</t>
  </si>
  <si>
    <t>Arusha</t>
  </si>
  <si>
    <t>Zanzibar</t>
  </si>
  <si>
    <t>Kampala</t>
  </si>
  <si>
    <t>Mount Edgecombe</t>
  </si>
  <si>
    <t>Pretoria</t>
  </si>
  <si>
    <t>Newcastle</t>
  </si>
  <si>
    <t>Boksburg</t>
  </si>
  <si>
    <t>Botshabelo</t>
  </si>
  <si>
    <t>Cape Town</t>
  </si>
  <si>
    <t>Chatsworth Durban</t>
  </si>
  <si>
    <t>Durban</t>
  </si>
  <si>
    <t>Johannesburg</t>
  </si>
  <si>
    <t>Kathlehong</t>
  </si>
  <si>
    <t>Kempton Park</t>
  </si>
  <si>
    <t>Bloemfontein</t>
  </si>
  <si>
    <t>Benoni</t>
  </si>
  <si>
    <t>Alexandra</t>
  </si>
  <si>
    <t>Kitwe</t>
  </si>
  <si>
    <t>Bulawayo</t>
  </si>
  <si>
    <t>Harare</t>
  </si>
  <si>
    <t>Antártida</t>
  </si>
  <si>
    <t>Chilpancingo</t>
  </si>
  <si>
    <t>Chimalhuacan</t>
  </si>
  <si>
    <t>Ciudad Madero</t>
  </si>
  <si>
    <t>Ciudad Victoria</t>
  </si>
  <si>
    <t>Colima</t>
  </si>
  <si>
    <t>Fresnillo</t>
  </si>
  <si>
    <t>Ciudad Benito Juarez</t>
  </si>
  <si>
    <t>Tehuacan</t>
  </si>
  <si>
    <t>Rancho Cucamonga California</t>
  </si>
  <si>
    <t>Pompano Beach Florida</t>
  </si>
  <si>
    <t>Sint Nicolaas</t>
  </si>
  <si>
    <t>Corozal</t>
  </si>
  <si>
    <t>Saint George</t>
  </si>
  <si>
    <t>Soyapango</t>
  </si>
  <si>
    <t>Cay Bay</t>
  </si>
  <si>
    <t>Kingstown</t>
  </si>
  <si>
    <t>Islas Turcas y Caicos</t>
  </si>
  <si>
    <t>Catanduva Sao Paulo</t>
  </si>
  <si>
    <t>Colatina Espirito Santo</t>
  </si>
  <si>
    <t>Embu Das Artes Sao Paulo</t>
  </si>
  <si>
    <t>Guaratingueta Sao Paulo</t>
  </si>
  <si>
    <t>Itajai Santa Catarina</t>
  </si>
  <si>
    <t>Maringa Parana</t>
  </si>
  <si>
    <t>Ribeirao Preto Sao Paulo</t>
  </si>
  <si>
    <t>Sao Luis Maranhao</t>
  </si>
  <si>
    <t>Tubarao Santa Catarina</t>
  </si>
  <si>
    <t>Soledad Atlantico</t>
  </si>
  <si>
    <t>Sogamoso</t>
  </si>
  <si>
    <t>Huaraz</t>
  </si>
  <si>
    <t>Baranovichi</t>
  </si>
  <si>
    <t>Mazyr</t>
  </si>
  <si>
    <t>Offenbach Am Main</t>
  </si>
  <si>
    <t>Monchengladbach</t>
  </si>
  <si>
    <t>Jerez de la Frontera</t>
  </si>
  <si>
    <t>Sabadell</t>
  </si>
  <si>
    <t>Rennes</t>
  </si>
  <si>
    <t>Poole</t>
  </si>
  <si>
    <t>Siauliai</t>
  </si>
  <si>
    <t>Wroclaw</t>
  </si>
  <si>
    <t>Katowice</t>
  </si>
  <si>
    <t>Ramnicu Valcea</t>
  </si>
  <si>
    <t>Kamianets Podilskyi</t>
  </si>
  <si>
    <t>Lviv</t>
  </si>
  <si>
    <t>Chenzhou</t>
  </si>
  <si>
    <t>Fuyang</t>
  </si>
  <si>
    <t>Fuling</t>
  </si>
  <si>
    <t>Jiamusi</t>
  </si>
  <si>
    <t>Jiagedaqi</t>
  </si>
  <si>
    <t>Heshan</t>
  </si>
  <si>
    <t>Wuhan</t>
  </si>
  <si>
    <t>Zhongshan</t>
  </si>
  <si>
    <t>Zhangzhou</t>
  </si>
  <si>
    <t>Hung Hom</t>
  </si>
  <si>
    <t>Bandjarmasin</t>
  </si>
  <si>
    <t>Munger</t>
  </si>
  <si>
    <t>Erbil</t>
  </si>
  <si>
    <t>Ramatgan</t>
  </si>
  <si>
    <t>Astana</t>
  </si>
  <si>
    <t>Atyrau</t>
  </si>
  <si>
    <t>Battambang</t>
  </si>
  <si>
    <t>Chungju</t>
  </si>
  <si>
    <t>Yosu</t>
  </si>
  <si>
    <t>Ulsan</t>
  </si>
  <si>
    <t>Taegu Daegu</t>
  </si>
  <si>
    <t>Male</t>
  </si>
  <si>
    <t>Tomsk</t>
  </si>
  <si>
    <t>Petrozavodsk</t>
  </si>
  <si>
    <t>Nizhny Novgorod</t>
  </si>
  <si>
    <t>Magnitogorsk</t>
  </si>
  <si>
    <t>Kaliningrad</t>
  </si>
  <si>
    <t>Cheboksary</t>
  </si>
  <si>
    <t>Blagoveshchensk</t>
  </si>
  <si>
    <t>Barnaul</t>
  </si>
  <si>
    <t>Balikesir</t>
  </si>
  <si>
    <t>Malatya</t>
  </si>
  <si>
    <t>Ho Chi Minh City</t>
  </si>
  <si>
    <t>Pointe Noire</t>
  </si>
  <si>
    <t>Benimellal</t>
  </si>
  <si>
    <t>Niamey</t>
  </si>
  <si>
    <t>Hammersdale</t>
  </si>
  <si>
    <t>Pago Pago</t>
  </si>
  <si>
    <t>Gold Coast Tweed</t>
  </si>
  <si>
    <t>Greater Hobart</t>
  </si>
  <si>
    <t>Wollongong</t>
  </si>
  <si>
    <t>Canberra</t>
  </si>
  <si>
    <t>Canberra Queanbeyan</t>
  </si>
  <si>
    <t>Sydney</t>
  </si>
  <si>
    <t>Adelaide</t>
  </si>
  <si>
    <t>Darwin</t>
  </si>
  <si>
    <t>Cairns</t>
  </si>
  <si>
    <t>Perth</t>
  </si>
  <si>
    <t>Brisbane</t>
  </si>
  <si>
    <t>Melbourne</t>
  </si>
  <si>
    <t>Christmas Island</t>
  </si>
  <si>
    <t>Tarawa Sur</t>
  </si>
  <si>
    <t>Dunedin</t>
  </si>
  <si>
    <t>Auckland</t>
  </si>
  <si>
    <t>Christchurch</t>
  </si>
  <si>
    <t>Wellington</t>
  </si>
  <si>
    <t>Port Moresby</t>
  </si>
  <si>
    <t>Islas Marquezas</t>
  </si>
  <si>
    <t>Thaiti</t>
  </si>
  <si>
    <t>Papeete</t>
  </si>
  <si>
    <t>Santa Ana</t>
  </si>
  <si>
    <t>Asau</t>
  </si>
  <si>
    <t>Samoa Americana</t>
  </si>
  <si>
    <t>País de Destino</t>
  </si>
  <si>
    <t>País de Procedencia</t>
  </si>
  <si>
    <t xml:space="preserve"> Menores de edad</t>
  </si>
  <si>
    <t>Bogotá Dc</t>
  </si>
  <si>
    <t>Cuadro No. 3.1.3</t>
  </si>
  <si>
    <t>Cuadro No. 3.1.18</t>
  </si>
  <si>
    <t>Cuadro No. 3.1.19</t>
  </si>
  <si>
    <t>Cuadro No. 3.1.36</t>
  </si>
  <si>
    <t>Salida de ecuatorianos por grupos de edad, según país de destino</t>
  </si>
  <si>
    <t>Salida de ecuatorianos por motivo de viaje, según país de destino</t>
  </si>
  <si>
    <t>Entrada de ecuatorianos por motivo de viaje, según país de procedencia</t>
  </si>
  <si>
    <t>Entrada de extranjeros por motivo de viaje, según país de procedencia</t>
  </si>
  <si>
    <t>Entrada de extranjeros por grupos de edad, según nacionalidad</t>
  </si>
  <si>
    <t>Entrada y Salida de ecuatorianos por motivo de viaje, según sexo y grupos de edad</t>
  </si>
  <si>
    <t>Entrada y Salida de extranjeros por motivo de viaje, según sexo y grupos de edad</t>
  </si>
  <si>
    <t>4.</t>
  </si>
  <si>
    <t>4.1</t>
  </si>
  <si>
    <t>4.1.1</t>
  </si>
  <si>
    <t>4.1.2</t>
  </si>
  <si>
    <t>4.1.3</t>
  </si>
  <si>
    <t>4.1.4</t>
  </si>
  <si>
    <t>4.1.5</t>
  </si>
  <si>
    <t>4.1.6</t>
  </si>
  <si>
    <t>4.1.7</t>
  </si>
  <si>
    <t>4.1.8</t>
  </si>
  <si>
    <t>4.1.9</t>
  </si>
  <si>
    <t>4.1.10</t>
  </si>
  <si>
    <t>4.1.11</t>
  </si>
  <si>
    <t>4.1.12</t>
  </si>
  <si>
    <t>4.1.13</t>
  </si>
  <si>
    <t>4.1.14</t>
  </si>
  <si>
    <t>4.1.15</t>
  </si>
  <si>
    <t>Indefinido*</t>
  </si>
  <si>
    <t>Entrada y salida de ecuatorianos por sexo, según mes de movimiento</t>
  </si>
  <si>
    <t>Medellín</t>
  </si>
  <si>
    <t>Panamá City</t>
  </si>
  <si>
    <t>Resto de países</t>
  </si>
  <si>
    <t>Sexo, año de nacimiento, profesión u ocupación, país de procedencia o destino, motivo de viaje, vía de transporte, nacionalidad y clase migratoria.</t>
  </si>
  <si>
    <t>Frecuencia de la Información</t>
  </si>
  <si>
    <t>Sistemas de Recolección</t>
  </si>
  <si>
    <t>Contenido de los temas investigados en el formulario</t>
  </si>
  <si>
    <t>Zona de Integración Fronteriza: Colombia - Ecuador</t>
  </si>
  <si>
    <t>Zona de Integración Fronteriza: Perú - Ecuador</t>
  </si>
  <si>
    <t xml:space="preserve">Bellavista
</t>
  </si>
  <si>
    <t xml:space="preserve">Santa Rosa
</t>
  </si>
  <si>
    <t xml:space="preserve">ZONAS DE FRONTERA PERÚ-ECUADOR NUTE 4
</t>
  </si>
  <si>
    <t xml:space="preserve">Torres Causana
</t>
  </si>
  <si>
    <t xml:space="preserve">La Brea
</t>
  </si>
  <si>
    <t xml:space="preserve">Napo
</t>
  </si>
  <si>
    <t xml:space="preserve">Querecotillo
</t>
  </si>
  <si>
    <t xml:space="preserve">San Miguel De E
</t>
  </si>
  <si>
    <t xml:space="preserve">Tigre
</t>
  </si>
  <si>
    <t xml:space="preserve">Huarango
</t>
  </si>
  <si>
    <t xml:space="preserve">Cajaruro
</t>
  </si>
  <si>
    <t xml:space="preserve">Trompeteros
</t>
  </si>
  <si>
    <t xml:space="preserve">Mazan
</t>
  </si>
  <si>
    <t xml:space="preserve">Sullana
</t>
  </si>
  <si>
    <t xml:space="preserve">Alto Nanay
</t>
  </si>
  <si>
    <t xml:space="preserve">Tambo Grande
</t>
  </si>
  <si>
    <t xml:space="preserve">El Tallan
</t>
  </si>
  <si>
    <t xml:space="preserve">Pastaza
</t>
  </si>
  <si>
    <t xml:space="preserve">Lagunas
</t>
  </si>
  <si>
    <t xml:space="preserve">Bellavista De L
</t>
  </si>
  <si>
    <t xml:space="preserve">Morona
</t>
  </si>
  <si>
    <t xml:space="preserve">Sapillica
</t>
  </si>
  <si>
    <t xml:space="preserve">Bernal
</t>
  </si>
  <si>
    <t xml:space="preserve">Pebas
</t>
  </si>
  <si>
    <t xml:space="preserve">Ignacio Escuder
</t>
  </si>
  <si>
    <t xml:space="preserve">Huarmaca
</t>
  </si>
  <si>
    <t xml:space="preserve">Las Amazonas
</t>
  </si>
  <si>
    <t xml:space="preserve">Pacaipampa
</t>
  </si>
  <si>
    <t xml:space="preserve">Rinconada Llicu
</t>
  </si>
  <si>
    <t xml:space="preserve">Rio Santiago
</t>
  </si>
  <si>
    <t xml:space="preserve">Tamarindo
</t>
  </si>
  <si>
    <t xml:space="preserve">Sechura
</t>
  </si>
  <si>
    <t xml:space="preserve">Punchana
</t>
  </si>
  <si>
    <t xml:space="preserve">Amotape
</t>
  </si>
  <si>
    <t xml:space="preserve">Cristo Nos Valg
</t>
  </si>
  <si>
    <t xml:space="preserve">El Cenepa
</t>
  </si>
  <si>
    <t xml:space="preserve">Frias
</t>
  </si>
  <si>
    <t xml:space="preserve">La Peca
</t>
  </si>
  <si>
    <t xml:space="preserve">Zarumilla
</t>
  </si>
  <si>
    <t xml:space="preserve">Vichayal
</t>
  </si>
  <si>
    <t xml:space="preserve">Sallique
</t>
  </si>
  <si>
    <t xml:space="preserve">Indiana
</t>
  </si>
  <si>
    <t xml:space="preserve">Salitral
</t>
  </si>
  <si>
    <t xml:space="preserve">Chontali
</t>
  </si>
  <si>
    <t xml:space="preserve">Aguas Verdes
</t>
  </si>
  <si>
    <t xml:space="preserve">El Carmen De La
</t>
  </si>
  <si>
    <t xml:space="preserve">El Milagro
</t>
  </si>
  <si>
    <t xml:space="preserve">Tumbes
</t>
  </si>
  <si>
    <t xml:space="preserve">Colan
</t>
  </si>
  <si>
    <t xml:space="preserve">Huabal
</t>
  </si>
  <si>
    <t xml:space="preserve">Papayal
</t>
  </si>
  <si>
    <t xml:space="preserve">La Huaca
</t>
  </si>
  <si>
    <t xml:space="preserve">Copallin
</t>
  </si>
  <si>
    <t xml:space="preserve">Corrales
</t>
  </si>
  <si>
    <t xml:space="preserve">Arenal
</t>
  </si>
  <si>
    <t xml:space="preserve">Las Pirias
</t>
  </si>
  <si>
    <t xml:space="preserve">Urarinas
</t>
  </si>
  <si>
    <t xml:space="preserve">El Parco
</t>
  </si>
  <si>
    <t xml:space="preserve">San Juan De La
</t>
  </si>
  <si>
    <t xml:space="preserve">Miguel Checa
</t>
  </si>
  <si>
    <t xml:space="preserve">Jaen
</t>
  </si>
  <si>
    <t xml:space="preserve">La Cruz
</t>
  </si>
  <si>
    <t xml:space="preserve">Paita
</t>
  </si>
  <si>
    <t xml:space="preserve">Bagua Grande
</t>
  </si>
  <si>
    <t xml:space="preserve">Matapalo
</t>
  </si>
  <si>
    <t xml:space="preserve">Chulucanas
</t>
  </si>
  <si>
    <t xml:space="preserve">San Felipe
</t>
  </si>
  <si>
    <t xml:space="preserve">San Jacinto
</t>
  </si>
  <si>
    <t xml:space="preserve">Piura
</t>
  </si>
  <si>
    <t xml:space="preserve">Colasay
</t>
  </si>
  <si>
    <t xml:space="preserve">Zorritos
</t>
  </si>
  <si>
    <t xml:space="preserve">Santo Domingo
</t>
  </si>
  <si>
    <t xml:space="preserve">Pomahuaca
</t>
  </si>
  <si>
    <t xml:space="preserve">Pampas De Hospi
</t>
  </si>
  <si>
    <t xml:space="preserve">Namballe
</t>
  </si>
  <si>
    <t xml:space="preserve">Cumba
</t>
  </si>
  <si>
    <t xml:space="preserve">Castilla
</t>
  </si>
  <si>
    <t xml:space="preserve">Jamalca
</t>
  </si>
  <si>
    <t xml:space="preserve">Iquitos
</t>
  </si>
  <si>
    <t xml:space="preserve">Chalaco
</t>
  </si>
  <si>
    <t xml:space="preserve">Pucara
</t>
  </si>
  <si>
    <t xml:space="preserve">Fernando Lores
</t>
  </si>
  <si>
    <t xml:space="preserve">San Ignacio
</t>
  </si>
  <si>
    <t xml:space="preserve">Yamon
</t>
  </si>
  <si>
    <t xml:space="preserve">Casitas
</t>
  </si>
  <si>
    <t xml:space="preserve">Huancabamba
</t>
  </si>
  <si>
    <t xml:space="preserve">Lonya Grande
</t>
  </si>
  <si>
    <t xml:space="preserve">Nauta
</t>
  </si>
  <si>
    <t xml:space="preserve">Morropon
</t>
  </si>
  <si>
    <t xml:space="preserve">Parinari
</t>
  </si>
  <si>
    <t xml:space="preserve">Yamango
</t>
  </si>
  <si>
    <t xml:space="preserve">Lancones
</t>
  </si>
  <si>
    <t xml:space="preserve">Santa Catalina
</t>
  </si>
  <si>
    <t xml:space="preserve">Barranca
</t>
  </si>
  <si>
    <t xml:space="preserve">Lalaquiz
</t>
  </si>
  <si>
    <t xml:space="preserve">Mancora
</t>
  </si>
  <si>
    <t xml:space="preserve">Catacaos
</t>
  </si>
  <si>
    <t xml:space="preserve">Los Organos
</t>
  </si>
  <si>
    <t xml:space="preserve">La Matanza
</t>
  </si>
  <si>
    <t xml:space="preserve">Marcavelica
</t>
  </si>
  <si>
    <t xml:space="preserve">Tabaconas
</t>
  </si>
  <si>
    <t xml:space="preserve">Manseriche
</t>
  </si>
  <si>
    <t xml:space="preserve">Aramango
</t>
  </si>
  <si>
    <t xml:space="preserve">El Alto
</t>
  </si>
  <si>
    <t xml:space="preserve">Canchaque
</t>
  </si>
  <si>
    <t xml:space="preserve">Suyo
</t>
  </si>
  <si>
    <t xml:space="preserve">Buenos Aires
</t>
  </si>
  <si>
    <t xml:space="preserve">Pariñas
</t>
  </si>
  <si>
    <t xml:space="preserve">Chirinos
</t>
  </si>
  <si>
    <t xml:space="preserve">Lobitos
</t>
  </si>
  <si>
    <t xml:space="preserve">San Juan De Big
</t>
  </si>
  <si>
    <t xml:space="preserve">Nieva
</t>
  </si>
  <si>
    <t xml:space="preserve">La Arena
</t>
  </si>
  <si>
    <t xml:space="preserve">Ayabaca
</t>
  </si>
  <si>
    <t xml:space="preserve">La Union
</t>
  </si>
  <si>
    <t xml:space="preserve">Jilili
</t>
  </si>
  <si>
    <t xml:space="preserve">Sondor
</t>
  </si>
  <si>
    <t xml:space="preserve">Imaza
</t>
  </si>
  <si>
    <t xml:space="preserve">La Coipa
</t>
  </si>
  <si>
    <t xml:space="preserve">Sicchez
</t>
  </si>
  <si>
    <t xml:space="preserve">Painas
</t>
  </si>
  <si>
    <t xml:space="preserve">Sondorillo
</t>
  </si>
  <si>
    <t xml:space="preserve">Montero
</t>
  </si>
  <si>
    <t xml:space="preserve">Cura Mori
</t>
  </si>
  <si>
    <t xml:space="preserve">Las Lomas
</t>
  </si>
  <si>
    <t xml:space="preserve">Vice
</t>
  </si>
  <si>
    <t>Anexo 1</t>
  </si>
  <si>
    <t>Zonas de integracion Fronteriza</t>
  </si>
  <si>
    <t>Ver el anexo 1</t>
  </si>
  <si>
    <t>Medios de Transporte</t>
  </si>
  <si>
    <t>Vía Aérea</t>
  </si>
  <si>
    <t>Vía Terrestre</t>
  </si>
  <si>
    <t>Vía Marítima</t>
  </si>
  <si>
    <t>Vía terrestre</t>
  </si>
  <si>
    <t>Vía fluvial</t>
  </si>
  <si>
    <t>Vía aérea</t>
  </si>
  <si>
    <t>Puerto El Carmen (Putumayo)</t>
  </si>
  <si>
    <t>Tena</t>
  </si>
  <si>
    <t>Vía Fluvial</t>
  </si>
  <si>
    <t>Islas Vírgenes Británicas</t>
  </si>
  <si>
    <t>Santa Lucía</t>
  </si>
  <si>
    <t>Estados Unidos de América</t>
  </si>
  <si>
    <t>Islas Vírgenes de los Estados Unidos</t>
  </si>
  <si>
    <t>América del Septentrional</t>
  </si>
  <si>
    <t>América, El Caribe</t>
  </si>
  <si>
    <t>Europa Oriental</t>
  </si>
  <si>
    <t>República Checa</t>
  </si>
  <si>
    <t>República de Moldovia</t>
  </si>
  <si>
    <t>Europa Septentrional</t>
  </si>
  <si>
    <t>Europa Meridional</t>
  </si>
  <si>
    <t>Santa Sede (Vaticano)</t>
  </si>
  <si>
    <t>San Marino</t>
  </si>
  <si>
    <t>Europa Occidental</t>
  </si>
  <si>
    <t>Asia Meridional</t>
  </si>
  <si>
    <t>Irán</t>
  </si>
  <si>
    <t>Timor-Leste</t>
  </si>
  <si>
    <t>Asia Occidental</t>
  </si>
  <si>
    <t>Palestina</t>
  </si>
  <si>
    <t>África Oriental</t>
  </si>
  <si>
    <t>Etiopía</t>
  </si>
  <si>
    <t>África Central</t>
  </si>
  <si>
    <t>República Democrática del Congo</t>
  </si>
  <si>
    <t>Santo Tomé y Príncipe</t>
  </si>
  <si>
    <t>África Septentrional</t>
  </si>
  <si>
    <t>Sáhara Occidental</t>
  </si>
  <si>
    <t>Sudán</t>
  </si>
  <si>
    <t>África Meridional</t>
  </si>
  <si>
    <t>África Occidental</t>
  </si>
  <si>
    <t>Cabo Verde</t>
  </si>
  <si>
    <t>Malí</t>
  </si>
  <si>
    <t>Guinea-Bisau</t>
  </si>
  <si>
    <t>Sierra Leona</t>
  </si>
  <si>
    <t>Australia y Nueva Zelandia</t>
  </si>
  <si>
    <t>Melanesia</t>
  </si>
  <si>
    <t>Micronesia</t>
  </si>
  <si>
    <t>Micronesia (Estados Federados de)</t>
  </si>
  <si>
    <t>Polinesia</t>
  </si>
  <si>
    <t>Polinesia francesa</t>
  </si>
  <si>
    <t>St Catharines</t>
  </si>
  <si>
    <t>Los Ángeles California</t>
  </si>
  <si>
    <t>Albuquerque New México</t>
  </si>
  <si>
    <t>Portland Oregón</t>
  </si>
  <si>
    <t>Indianápolis Indiana</t>
  </si>
  <si>
    <t>Eugene Oregón</t>
  </si>
  <si>
    <t>Santa Clarita California</t>
  </si>
  <si>
    <t>Salem Oregón</t>
  </si>
  <si>
    <t>Glendale California</t>
  </si>
  <si>
    <t>Cártago</t>
  </si>
  <si>
    <t>Ciudad Apodaca</t>
  </si>
  <si>
    <t>Nezahualcoyotl</t>
  </si>
  <si>
    <t>Irapuato</t>
  </si>
  <si>
    <t>León</t>
  </si>
  <si>
    <t>Miramar</t>
  </si>
  <si>
    <t>Ciudad de Colón</t>
  </si>
  <si>
    <t>San Miguel de Tucumán</t>
  </si>
  <si>
    <t>Lanús</t>
  </si>
  <si>
    <t>Bahía Blanca</t>
  </si>
  <si>
    <t>Neuquén</t>
  </si>
  <si>
    <t>Córdoba</t>
  </si>
  <si>
    <t>Potosí</t>
  </si>
  <si>
    <t>Camacari Bahía</t>
  </si>
  <si>
    <t>Alagoinhas Bahía</t>
  </si>
  <si>
    <t>Alvorada Río Grande Do Sul</t>
  </si>
  <si>
    <t>Apucarana Paraná</t>
  </si>
  <si>
    <t>Bage Río Grande Do Sul</t>
  </si>
  <si>
    <t>Barra Mansa Río de Janeiro</t>
  </si>
  <si>
    <t>Belford Roxo Río de Janeiro</t>
  </si>
  <si>
    <t>Cariacica Espirito Santo</t>
  </si>
  <si>
    <t>Cascavel Paraná</t>
  </si>
  <si>
    <t>Curitiba Paraná</t>
  </si>
  <si>
    <t>Divinopolis Minas Gerais</t>
  </si>
  <si>
    <t>Florianópolis Santa Catarina</t>
  </si>
  <si>
    <t>Foz Do Iguazú Parana</t>
  </si>
  <si>
    <t>Gravatai Río Grande Do Sul</t>
  </si>
  <si>
    <t>Hortolandia Sao Paulo</t>
  </si>
  <si>
    <t>Ilheus Bahía</t>
  </si>
  <si>
    <t>Itaborai Río De Janeiro</t>
  </si>
  <si>
    <t>Itapevi Sao Paulo</t>
  </si>
  <si>
    <t>Macae Río de Janeiro</t>
  </si>
  <si>
    <t>Mage Río de Janeiro</t>
  </si>
  <si>
    <t>Manaos Amazonas</t>
  </si>
  <si>
    <t>Maua Sao Paulo</t>
  </si>
  <si>
    <t>Natal Río Grande Do Norte</t>
  </si>
  <si>
    <t>Nilopolis Río de Janeiro</t>
  </si>
  <si>
    <t>Nova Friburgo Río de Janeiro</t>
  </si>
  <si>
    <t>Nova Iguacu Río de Janeiro</t>
  </si>
  <si>
    <t>Novo Hamburgo Río Grande Do Sul</t>
  </si>
  <si>
    <t>Passo Fundo Río Grande Do Sul</t>
  </si>
  <si>
    <t>Porto Alegre Río Grande Do Sul</t>
  </si>
  <si>
    <t>Queimados Río De Janeiro</t>
  </si>
  <si>
    <t>Resende Río De Janeiro</t>
  </si>
  <si>
    <t>Río Branco Acre</t>
  </si>
  <si>
    <t>Río Claro Sao Paulo</t>
  </si>
  <si>
    <t>Río Grande Minas Gerais</t>
  </si>
  <si>
    <t>Río De Janeiro</t>
  </si>
  <si>
    <t>Salvador Bahía</t>
  </si>
  <si>
    <t>Santa Bárbara Doeste Sao Paulo</t>
  </si>
  <si>
    <t>Santa Maria Río Grande Do Sul</t>
  </si>
  <si>
    <t>Sao Goncalo Río de Janeiro</t>
  </si>
  <si>
    <t>Sao Joao de Meriti Río De Janeiro</t>
  </si>
  <si>
    <t>Sao Leopoldo Río Grande Do Sul</t>
  </si>
  <si>
    <t>Cabo Frio Río De Janeiro</t>
  </si>
  <si>
    <t>Vitoria Da Conquista Bahía</t>
  </si>
  <si>
    <t>Viamao Río Grande Do Sul</t>
  </si>
  <si>
    <t>Uberlandia Minas Gerais</t>
  </si>
  <si>
    <t>Sapucaia Do Sul Río Grande Do Sul</t>
  </si>
  <si>
    <t>Concepción</t>
  </si>
  <si>
    <t>Valparaíso</t>
  </si>
  <si>
    <t>Quilpué</t>
  </si>
  <si>
    <t>Peñalolén</t>
  </si>
  <si>
    <t>Maipú</t>
  </si>
  <si>
    <t>Los Ángeles</t>
  </si>
  <si>
    <t>Ibagué</t>
  </si>
  <si>
    <t>Florencia Caquetá</t>
  </si>
  <si>
    <t>Cúcuta</t>
  </si>
  <si>
    <t>Asunción</t>
  </si>
  <si>
    <t>Capiatá</t>
  </si>
  <si>
    <t>Lambaré</t>
  </si>
  <si>
    <t>Christ Church</t>
  </si>
  <si>
    <t>Sancti Spiritus</t>
  </si>
  <si>
    <t>Roseau</t>
  </si>
  <si>
    <t>Salva León de Higuey</t>
  </si>
  <si>
    <t>Vieux Fort</t>
  </si>
  <si>
    <t>Providenciales</t>
  </si>
  <si>
    <t>Sofía</t>
  </si>
  <si>
    <t>Varan</t>
  </si>
  <si>
    <t>Vitebsk</t>
  </si>
  <si>
    <t>Wloclawek</t>
  </si>
  <si>
    <t>Gliwice</t>
  </si>
  <si>
    <t>Koszalin</t>
  </si>
  <si>
    <t>Zabrze</t>
  </si>
  <si>
    <t>Iasi</t>
  </si>
  <si>
    <t>Sterlitamak</t>
  </si>
  <si>
    <t>Sochi</t>
  </si>
  <si>
    <t>Kirov</t>
  </si>
  <si>
    <t>Biysk</t>
  </si>
  <si>
    <t>Dublín</t>
  </si>
  <si>
    <t>Chelmsford</t>
  </si>
  <si>
    <t>West Bromwich</t>
  </si>
  <si>
    <t>Canillo</t>
  </si>
  <si>
    <t>Milán</t>
  </si>
  <si>
    <t>Módena</t>
  </si>
  <si>
    <t>Perúgia</t>
  </si>
  <si>
    <t>Turín</t>
  </si>
  <si>
    <t>Foggia</t>
  </si>
  <si>
    <t>Almería</t>
  </si>
  <si>
    <t>Alcalá de Henares</t>
  </si>
  <si>
    <t>Móstoles</t>
  </si>
  <si>
    <t>Málaga</t>
  </si>
  <si>
    <t>Mataró</t>
  </si>
  <si>
    <t>Leganés</t>
  </si>
  <si>
    <t>Jaén</t>
  </si>
  <si>
    <t>Gijón</t>
  </si>
  <si>
    <t>Cádiz</t>
  </si>
  <si>
    <t>Castellón de la Plana</t>
  </si>
  <si>
    <t>San Sebastián</t>
  </si>
  <si>
    <t>San Cristóbal de la Laguna</t>
  </si>
  <si>
    <t>Wolfsburg</t>
  </si>
  <si>
    <t>Berlín</t>
  </si>
  <si>
    <t>Remscheid</t>
  </si>
  <si>
    <t>Hamm</t>
  </si>
  <si>
    <t>Monte Carlo</t>
  </si>
  <si>
    <t>Asia Central</t>
  </si>
  <si>
    <t>Turkmenistán</t>
  </si>
  <si>
    <t>Asia Oriental</t>
  </si>
  <si>
    <t>Nantong</t>
  </si>
  <si>
    <t>Jiangmen</t>
  </si>
  <si>
    <t>Huizhou</t>
  </si>
  <si>
    <t>Suzhou Anhui</t>
  </si>
  <si>
    <t>Tianjin</t>
  </si>
  <si>
    <t>Zhanjiang</t>
  </si>
  <si>
    <t>Taiwán (República de China)</t>
  </si>
  <si>
    <t>Hong Kong (Región Administrativa Especial de China)</t>
  </si>
  <si>
    <t>Handa</t>
  </si>
  <si>
    <t>República Popular Democrática de Corea</t>
  </si>
  <si>
    <t>República de Corea del Sur</t>
  </si>
  <si>
    <t>Dabgram</t>
  </si>
  <si>
    <t>Daska</t>
  </si>
  <si>
    <t>Ángeles City</t>
  </si>
  <si>
    <t>Vanadzor</t>
  </si>
  <si>
    <t>Jerusalén</t>
  </si>
  <si>
    <t>Trabzon</t>
  </si>
  <si>
    <t>Mahe</t>
  </si>
  <si>
    <t>Sudán del Sur</t>
  </si>
  <si>
    <t>Kena</t>
  </si>
  <si>
    <t>Mpumalanga</t>
  </si>
  <si>
    <t>Abomey</t>
  </si>
  <si>
    <t>Bora Bora</t>
  </si>
  <si>
    <t>Aydin</t>
  </si>
  <si>
    <t>Entradas de ecuatorianos por grupos de edad, según países de procedencia</t>
  </si>
  <si>
    <t>General Escobedo</t>
  </si>
  <si>
    <t>Piedras Negras</t>
  </si>
  <si>
    <t>Santa Catarina</t>
  </si>
  <si>
    <t>Maraba Para</t>
  </si>
  <si>
    <t>Saint Peter</t>
  </si>
  <si>
    <t>Tiraspol</t>
  </si>
  <si>
    <t>Radom</t>
  </si>
  <si>
    <t>Szczecin</t>
  </si>
  <si>
    <t>Gdynia</t>
  </si>
  <si>
    <t>Suceava</t>
  </si>
  <si>
    <t>Oradea</t>
  </si>
  <si>
    <t>Galati</t>
  </si>
  <si>
    <t>Chita</t>
  </si>
  <si>
    <t>Bratsk</t>
  </si>
  <si>
    <t>Dnipropetrovsk</t>
  </si>
  <si>
    <t>Nikopol</t>
  </si>
  <si>
    <t>Pavlohrad</t>
  </si>
  <si>
    <t>Rivne</t>
  </si>
  <si>
    <t>Salzgitter</t>
  </si>
  <si>
    <t>Tayikistán</t>
  </si>
  <si>
    <t>Dushanbe</t>
  </si>
  <si>
    <t>Andijan</t>
  </si>
  <si>
    <t>Jiangyin</t>
  </si>
  <si>
    <t>Tongchuan</t>
  </si>
  <si>
    <t>Zhangye</t>
  </si>
  <si>
    <t>Zhangshu</t>
  </si>
  <si>
    <t>Zhangjiajie</t>
  </si>
  <si>
    <t>Jhubei</t>
  </si>
  <si>
    <t>Kumi Gumi</t>
  </si>
  <si>
    <t>Indore</t>
  </si>
  <si>
    <t>Birgunj</t>
  </si>
  <si>
    <t>Dharan</t>
  </si>
  <si>
    <t>Chiniot</t>
  </si>
  <si>
    <t>Batam</t>
  </si>
  <si>
    <t>Davao City</t>
  </si>
  <si>
    <t>Tanga</t>
  </si>
  <si>
    <t>Kenitra</t>
  </si>
  <si>
    <t>Khutsong</t>
  </si>
  <si>
    <t xml:space="preserve">San José De Lou
</t>
  </si>
  <si>
    <t xml:space="preserve">San José Del Alto
</t>
  </si>
  <si>
    <t>Menores de 10 años</t>
  </si>
  <si>
    <t>10 a 19 años</t>
  </si>
  <si>
    <t>20 a 29 años</t>
  </si>
  <si>
    <t>30 a 39 años</t>
  </si>
  <si>
    <t>40 a 49 años</t>
  </si>
  <si>
    <t>50 a 59 años</t>
  </si>
  <si>
    <t>60 años y más</t>
  </si>
  <si>
    <t>Aeropuerto Internacional Mariscal Sucre</t>
  </si>
  <si>
    <t>Unidad de Control Migratorio Puerto Marítimo Bolívar</t>
  </si>
  <si>
    <t>Unidad de Control Migratorio Puerto Marítimo Esmeraldas</t>
  </si>
  <si>
    <t>Unidad de Control Migratorio Puerto Marítimo Guayaquil</t>
  </si>
  <si>
    <t>Unidad de Control Migratorio Puerto Marítimo Manta</t>
  </si>
  <si>
    <t>Unidad de Control Migratorio Puerto Marítimo La Libertad</t>
  </si>
  <si>
    <t>Unidad de Control Migratorio Puerto Marítimo Ayora</t>
  </si>
  <si>
    <t>Unidad de Control Migratorio Puerto Marítimo Baquerizo Moreno</t>
  </si>
  <si>
    <t>Centro Binacional de Atención Fronteriza Huaquillas</t>
  </si>
  <si>
    <t>Centro Binacional de Atención Fronteriza San Miguel</t>
  </si>
  <si>
    <t>Centro Nacional de Atención Fronteriza Rumichaca</t>
  </si>
  <si>
    <t>Aeropuerto Internacional José Joaquín de Olmedo</t>
  </si>
  <si>
    <t>Aeropuerto Mariscal Lamar</t>
  </si>
  <si>
    <t>Aeropuerto Transfronterizo Coronel Carlos Concha Torres</t>
  </si>
  <si>
    <t>Aeropuerto Internacional Eloy Alfaro</t>
  </si>
  <si>
    <t>Aeropuerto Internacional Cotopaxi</t>
  </si>
  <si>
    <t>Unidad de Control Migratorio Puerto Fluvial San Lorenzo</t>
  </si>
  <si>
    <t>Unidad de Control Migratorio Puerto Marítimo Seymour</t>
  </si>
  <si>
    <t>Ecuador</t>
  </si>
  <si>
    <t>Ecuatoriano</t>
  </si>
  <si>
    <t>Extranjero</t>
  </si>
  <si>
    <t>Entrada de extranjeros, por sexo, según motivo de viaje</t>
  </si>
  <si>
    <t>Salida de ecuatorianos, por sexo, según motivo de viaje</t>
  </si>
  <si>
    <t>Entrada y Salida de extranjeros, por principales nacionalidades</t>
  </si>
  <si>
    <t>Nro.</t>
  </si>
  <si>
    <t>Gráfico No. 2.1.10</t>
  </si>
  <si>
    <t>Cuadro No. 3.1.11</t>
  </si>
  <si>
    <t>Vías de tranporte</t>
  </si>
  <si>
    <t>Jefaturas de migración</t>
  </si>
  <si>
    <t>Cuadro No. 3.1.20</t>
  </si>
  <si>
    <t>Cuadro No. 3.1.21</t>
  </si>
  <si>
    <t>Cuadro No. 3.1.30</t>
  </si>
  <si>
    <t>Cuadro No. 3.1.35</t>
  </si>
  <si>
    <t>Objetivo General</t>
  </si>
  <si>
    <t>Obtener información sistemática y continúa de los movimientos de entradas y salidas internacionales de ecuatorianos y extranjeros, en un tiempo determinado.</t>
  </si>
  <si>
    <t>Objetivos Específicos</t>
  </si>
  <si>
    <t>Presentar la información referente al comportamiento de la movilidad internacional ocurrida durante el año de referencia.</t>
  </si>
  <si>
    <t>Conocer los flujos migratorios, las corrientes o patrones migratorios ocurridos durante el año de referencia.</t>
  </si>
  <si>
    <t>Cuantificar y caracterizar los movimientos internacionales de entradas y salidas de ecuatorianos y extranjeros ocurridos y registrados en el país.</t>
  </si>
  <si>
    <t>Unidad de análisis</t>
  </si>
  <si>
    <t>Cobertura geográfica:</t>
  </si>
  <si>
    <t>Cobertura de la información:</t>
  </si>
  <si>
    <t xml:space="preserve">La información registrada de entradas y salidas internacionales por vía aérea y marítima tiene una cobertura de todos los movimientos migratorios. Sin embargo, para los movimientos por vía terrestre y fluvial cuyas jefaturas de migración corresponden a la jurisdicción en la frontera con Perú y Colombia, rige la decisión 501, articulo 4, literal e) de la Comunidad Andina de Naciones – CAN de libre tránsito fronterizo entre Ecuador, Colombia y Perú. "Gaceta Oficial No.888 del Acuerdo de Cartagena la delimitación de las Zonas de Integración Fronteriza” (Decisión 501. Comunidad Andina de Naciones, 2001)  </t>
  </si>
  <si>
    <t>Principales variables demográficas:</t>
  </si>
  <si>
    <t>La información recolectada responde a la declaración del pasajero en el momento de entrada o salida del país, el sistema de recolección de la información contiene las variables de la Tarjeta Andina de Migración.</t>
  </si>
  <si>
    <t>Los datos referentes a la procedencia y el destino del viajero anteriores a 2017, especialmente para el medio de transporte aéreo reflejan generalmente las escalas del vuelo del avión y no necesariamente la procedencia o destino verdaderos del pasajero. Por lo tanto, los cuadros con esta información se recomienda que solamente se asuma como marcos referenciales.</t>
  </si>
  <si>
    <t>En las tarjetas de embarque y desembarque no se evidencia la diferencia entre profesión y ocupación del viajero; por lo tanto, la información que se refleja en los cuadros correspondientes, incluyen ambos conceptos, los cuales han sido adaptados para fines estadísticos.</t>
  </si>
  <si>
    <t>La clasificación de ocupaciones  registradas  en  los  cuadros corresponden a la adaptación para uso del registro de la última versión de la Clasificación Internacional Uniforme de Ocupaciones  (CIUO) 2008 formulada por la Organización Internacional del Trabajo (OIT).</t>
  </si>
  <si>
    <t>Los cuadros referentes a motivo de viaje se presentan de acuerdo a las categorías de la Tarjeta Andina de Migración.</t>
  </si>
  <si>
    <t>GLOSARIO DE TERMINOS</t>
  </si>
  <si>
    <t>VISA ACTIVIDADES</t>
  </si>
  <si>
    <t>Llevar a cabo actividades lícitas que no estén contempladas dentro de las otras categorías descritas en este artículo, y que  de  conformidad  con  lo  que  requiera  el  reglamento  correspondiente  y  previo  dictamen  favorable  del  Consejo Consultivo de Política Migratoria, garanticen ingresos suficientes y estables para el sustento económico del inmigrante y sus dependientes.</t>
  </si>
  <si>
    <t>Series No. 1.1.9</t>
  </si>
  <si>
    <t>Entrada de extranjeros por sexo, según motivos de viaje</t>
  </si>
  <si>
    <t>1.1.9</t>
  </si>
  <si>
    <t>Series No. 1.1.2</t>
  </si>
  <si>
    <t>Series No. 1.1.10</t>
  </si>
  <si>
    <t>1.1.10</t>
  </si>
  <si>
    <t>Sexo</t>
  </si>
  <si>
    <t>Series No. 1.1.11</t>
  </si>
  <si>
    <t>Serie No. 1.1.4</t>
  </si>
  <si>
    <t>Series No. 1.1.3</t>
  </si>
  <si>
    <t>1.1.11</t>
  </si>
  <si>
    <t xml:space="preserve">Entradas y salidas por sexo y razón de masculinidad </t>
  </si>
  <si>
    <r>
      <t>Categoría migratoria:</t>
    </r>
    <r>
      <rPr>
        <sz val="11"/>
        <color rgb="FF595959"/>
        <rFont val="Century Gothic"/>
        <family val="2"/>
      </rPr>
      <t xml:space="preserve"> Constituye los diferentes tipos de permanencia temporal o permanente que el Estado otorga a los extranjeros en el Ecuador de conformidad al hecho que motiva su presencia en el país. (RO.938 Ley Orgánica de Movilidad Humana, 2017)</t>
    </r>
  </si>
  <si>
    <r>
      <t>Condición Migratoria</t>
    </r>
    <r>
      <rPr>
        <sz val="11"/>
        <color rgb="FF595959"/>
        <rFont val="Century Gothic"/>
        <family val="2"/>
      </rPr>
      <t>: La condición migratoria es el estatus de residente o visitante temporal que otorga el Estado para que las personas extranjeras puedan transitar o residir en su territorio a través de un permiso de permanencia en el país. La persona extranjera podrá adquirir las siguientes condiciones migratorias: residente y visitante temporal. (RO.938 Ley Orgánica de Movilidad Humana, 2017).</t>
    </r>
  </si>
  <si>
    <r>
      <t>Corriente migratoria</t>
    </r>
    <r>
      <rPr>
        <sz val="11"/>
        <color rgb="FF595959"/>
        <rFont val="Century Gothic"/>
        <family val="2"/>
      </rPr>
      <t>: Cantidad de migrantes que se mueve o está autorizada a moverse desde o hacia un país para tener acceso al empleo o establecerse por un período de tiempo determinado. (OIM, 2006)</t>
    </r>
  </si>
  <si>
    <r>
      <t>Documento de viaje</t>
    </r>
    <r>
      <rPr>
        <sz val="11"/>
        <color rgb="FF595959"/>
        <rFont val="Century Gothic"/>
        <family val="2"/>
      </rPr>
      <t>: Término genérico que incluye todos los documentos aceptables como prueba de identidad de una persona cuando entra a un país distinto al suyo. (RO.938 Ley Orgánica de Movilidad Humana, 2017)</t>
    </r>
  </si>
  <si>
    <r>
      <t>Ecuatorianos</t>
    </r>
    <r>
      <rPr>
        <sz val="11"/>
        <color rgb="FF595959"/>
        <rFont val="Century Gothic"/>
        <family val="2"/>
      </rPr>
      <t>: Personas viajeras de nacionalidad ecuatoriana, que se identifican en las jefaturas de migración, tanto en l salida como en la entrada al país, con el pasaporte expedido por las autoridades nacionales competentes. Glosario de entradas y salidas internacionales de la Comisión Especial de Estadísticas de Migración. (Comisión Especial de Estadísticas de Migración, 2014)</t>
    </r>
  </si>
  <si>
    <r>
      <t>Emigrante</t>
    </r>
    <r>
      <rPr>
        <sz val="11"/>
        <color rgb="FF595959"/>
        <rFont val="Century Gothic"/>
        <family val="2"/>
      </rPr>
      <t>: Es toda persona ecuatoriana que se moviliza hacia otro Estado con el ánimo de fijar su domicilio o residencia de forma temporal o permanente en el mismo. Se exceptúa de este reconocimiento a toda persona que salga del Ecuador y se encuentre en condición de visitante temporal en otro Estado. (RO.938 Ley Orgánica de Movilidad Humana, 2017)</t>
    </r>
  </si>
  <si>
    <r>
      <t>Empleo:</t>
    </r>
    <r>
      <rPr>
        <sz val="11"/>
        <color rgb="FF595959"/>
        <rFont val="Century Gothic"/>
        <family val="2"/>
      </rPr>
      <t xml:space="preserve"> Conjunto de tareas y cometidos desempeñados por una persona, o que se prevé que esta desempeña, para un empleador particular, incluido el empleo por cuenta propia.(OIT, 1990)</t>
    </r>
  </si>
  <si>
    <r>
      <t>Entrada:</t>
    </r>
    <r>
      <rPr>
        <sz val="11"/>
        <color rgb="FF595959"/>
        <rFont val="Century Gothic"/>
        <family val="2"/>
      </rPr>
      <t xml:space="preserve"> Es el movimiento de ingreso de las personas nacionales o extranjeras a un país (Metodología Entradas y Salidas Internacionales, Anuario 2013).</t>
    </r>
  </si>
  <si>
    <r>
      <t>Flujo migratorio:</t>
    </r>
    <r>
      <rPr>
        <sz val="11"/>
        <color rgb="FF595959"/>
        <rFont val="Century Gothic"/>
        <family val="2"/>
      </rPr>
      <t xml:space="preserve"> Circulación de personas en movilidad, existiendo distintos tipos con relación a las distintas realidades migratorias (flujos de emigración, inmigración, tránsito, retorno forzado). Concretamente la noción se refiere a la “cantidad de migrantes en proceso de movimiento migratorio o que están autorizados a moverse de un país a otro por motivos de trabajo o para establecerse durante un periodo de tiempo definido” (Comisión Especial de Estadísticas de Migración, 2014)</t>
    </r>
  </si>
  <si>
    <r>
      <t>Flujo:</t>
    </r>
    <r>
      <rPr>
        <sz val="11"/>
        <color rgb="FF595959"/>
        <rFont val="Century Gothic"/>
        <family val="2"/>
      </rPr>
      <t xml:space="preserve"> Se constituye como la totalidad de movimientos o registros de entrada y salida de personas en un tiempo establecido, sin identificar la cantidad de personas que realizan dichos movimientos(Migración Colombia/OPLA, 2014).</t>
    </r>
  </si>
  <si>
    <r>
      <t>Ingreso de las personas extranjeras:</t>
    </r>
    <r>
      <rPr>
        <sz val="11"/>
        <color rgb="FF595959"/>
        <rFont val="Century Gothic"/>
        <family val="2"/>
      </rPr>
      <t xml:space="preserve"> Las personas extranjeras pueden ingresar al Ecuador previa presentación de un documento de viaje que acredite su identidad. Asimismo, el agente de control migratorio deberá verificar la condición migratoria invocada por la persona extranjera al momento de su presentación en el punto de control migratorio oficial. (RO.938 Ley Orgánica de Movilidad Humana, 2017)</t>
    </r>
  </si>
  <si>
    <r>
      <t>Ingreso y salida del territorio nacional:</t>
    </r>
    <r>
      <rPr>
        <sz val="11"/>
        <color rgb="FF595959"/>
        <rFont val="Century Gothic"/>
        <family val="2"/>
      </rPr>
      <t xml:space="preserve"> Los ciudadanos suramericanos pueden ingresar, circular y salir del territorio ecuatoriano presentando solamente su documento de identificación nacional, por puntos de control migratorio oficiales. Los documentos de identificación emitidos por sus respectivos países constituyen documentos de viaje. (RO.938 Ley Orgánica de Movilidad Humana, 2017).</t>
    </r>
  </si>
  <si>
    <r>
      <t>Inmigrante:</t>
    </r>
    <r>
      <rPr>
        <sz val="11"/>
        <color rgb="FF595959"/>
        <rFont val="Century Gothic"/>
        <family val="2"/>
      </rPr>
      <t xml:space="preserve"> La persona extranjera que ingresa al Ecuador con el ánimo de ﬁjar su residencia o domicilio de forma temporal o permanente en el territorio ecuatoriano. (RO.938 Ley Orgánica de Movilidad Humana, 2017)</t>
    </r>
  </si>
  <si>
    <r>
      <t>Persona extranjera:</t>
    </r>
    <r>
      <rPr>
        <sz val="11"/>
        <color rgb="FF595959"/>
        <rFont val="Century Gothic"/>
        <family val="2"/>
      </rPr>
      <t xml:space="preserve"> es aquella que no es nacional del Estado ecuatoriano y se encuentra en el territorio en condición migratoria de visitante temporal o residente. (RO.938 Ley Orgánica de Movilidad Humana, 2017)</t>
    </r>
  </si>
  <si>
    <r>
      <t>Profesión:</t>
    </r>
    <r>
      <rPr>
        <sz val="11"/>
        <color rgb="FF595959"/>
        <rFont val="Century Gothic"/>
        <family val="2"/>
      </rPr>
      <t xml:space="preserve"> es el empleo, facultad u oficio que alguien ejerce y por el que percibe una retribución. </t>
    </r>
  </si>
  <si>
    <r>
      <t xml:space="preserve">Lugar de destino: </t>
    </r>
    <r>
      <rPr>
        <sz val="11"/>
        <color rgb="FF595959"/>
        <rFont val="Century Gothic"/>
        <family val="2"/>
      </rPr>
      <t>Lugar a donde se dirigen las personas utilizando cualquier medio de transporte (Comisión Especial de Estadísticas de Migración, 2014)</t>
    </r>
  </si>
  <si>
    <r>
      <t>Lugar de nacimiento:</t>
    </r>
    <r>
      <rPr>
        <sz val="11"/>
        <color rgb="FF595959"/>
        <rFont val="Century Gothic"/>
        <family val="2"/>
      </rPr>
      <t xml:space="preserve"> Lugar donde se efectuó el nacimiento de la persona. (Comisión Especial de Estadísticas de Migración, 2014).</t>
    </r>
  </si>
  <si>
    <r>
      <t>Lugar de procedencia:</t>
    </r>
    <r>
      <rPr>
        <sz val="11"/>
        <color rgb="FF595959"/>
        <rFont val="Century Gothic"/>
        <family val="2"/>
      </rPr>
      <t xml:space="preserve"> Lugar desde donde salen las personas utilizando cualquier medio de transporte. (Comisión Especial de Estadísticas de Migración, 2014)</t>
    </r>
  </si>
  <si>
    <r>
      <t>Lugar de residencia habitual:</t>
    </r>
    <r>
      <rPr>
        <sz val="11"/>
        <color rgb="FF595959"/>
        <rFont val="Century Gothic"/>
        <family val="2"/>
      </rPr>
      <t xml:space="preserve"> Es el lugar geográfico en que la persona empadronada reside habitualmente, y se define por la ubicación de su vivienda principal. (Comisión Especial de Estadísticas de Migración, 2014)</t>
    </r>
  </si>
  <si>
    <r>
      <t>Medio de transporte:</t>
    </r>
    <r>
      <rPr>
        <sz val="11"/>
        <color rgb="FF595959"/>
        <rFont val="Century Gothic"/>
        <family val="2"/>
      </rPr>
      <t xml:space="preserve"> Cualquier aeronave, navío, tren, automóvil u otro vehículo o embarcación apto para trasportar a una persona de un lugar a otro. (Comisión Especial de Estadísticas de Migración, 2014)</t>
    </r>
  </si>
  <si>
    <r>
      <t>Migración internacional:</t>
    </r>
    <r>
      <rPr>
        <sz val="11"/>
        <color rgb="FF595959"/>
        <rFont val="Century Gothic"/>
        <family val="2"/>
      </rPr>
      <t xml:space="preserve"> Movimiento de personas que dejan su país de origen o en el que tienen residencia habitual, para establecerse temporal o permanentemente en otro país distinto al suyo. Estas personas para ello han debido atravesar una frontera. Si no es el caso, serían migrantes internos. Ver también migración interna (OIM, 2006)</t>
    </r>
  </si>
  <si>
    <r>
      <t>Migración total:</t>
    </r>
    <r>
      <rPr>
        <sz val="11"/>
        <color rgb="FF595959"/>
        <rFont val="Century Gothic"/>
        <family val="2"/>
      </rPr>
      <t xml:space="preserve"> La suma de entradas o ingresos de inmigrantes a un país y de salidas de emigrantes totaliza el volumen de migración y se denomina migración total. (OIM, 2006)</t>
    </r>
  </si>
  <si>
    <r>
      <t>Migración:</t>
    </r>
    <r>
      <rPr>
        <sz val="11"/>
        <color rgb="FF595959"/>
        <rFont val="Century Gothic"/>
        <family val="2"/>
      </rPr>
      <t xml:space="preserve"> Movimiento de población hacia el territorio de otro Estado o dentro del mismo que abarca todo movimiento de personas, sea cual fuere el tamaño, su composición o sus caudas; incluye migración de refugiados, personas desplazadas, personas desarraigadas, migrantes económicos. (OIM, 2006)</t>
    </r>
  </si>
  <si>
    <r>
      <t>Motivo de viaje:</t>
    </r>
    <r>
      <rPr>
        <sz val="11"/>
        <color rgb="FF595959"/>
        <rFont val="Century Gothic"/>
        <family val="2"/>
      </rPr>
      <t xml:space="preserve"> Constituye la motivación principal para efectuar determinado viaje. (Comisión Especial de Estadísticas de Migración, 2014)</t>
    </r>
  </si>
  <si>
    <r>
      <t>Movilidad Humana:</t>
    </r>
    <r>
      <rPr>
        <sz val="11"/>
        <color rgb="FF595959"/>
        <rFont val="Century Gothic"/>
        <family val="2"/>
      </rPr>
      <t xml:space="preserve"> Los movimientos migratorios que realiza una persona, familia o grupo humano para transitar o establecerse temporal o permanentemente en un Estado diferente al de su origen o en el que haya residido previamente, que genera derechos y obligaciones.(RO.938 Ley Orgánica de Movilidad Humana, 2017).</t>
    </r>
  </si>
  <si>
    <r>
      <t>Nacionalidad:</t>
    </r>
    <r>
      <rPr>
        <sz val="11"/>
        <color rgb="FF595959"/>
        <rFont val="Century Gothic"/>
        <family val="2"/>
      </rPr>
      <t xml:space="preserve"> Constituye un “vínculo jurídico basado en un hecho social de relación, una solidaridad efectiva de existencia, intereses y sentimientos junto a la reciprocidad de derechos y obligaciones (...) el individuo, al cual le es conferida directamente por la Ley o como resultado de un acto de las autoridades, está, de hecho, más vinculado a la población del Estado que le confiere la nacionalidad que a la de cualquier otro Estado”. (Comisión Especial de Estadísticas de Migración, 2014)</t>
    </r>
  </si>
  <si>
    <r>
      <t>Ocupación</t>
    </r>
    <r>
      <rPr>
        <sz val="11"/>
        <color rgb="FF595959"/>
        <rFont val="Century Gothic"/>
        <family val="2"/>
      </rPr>
      <t>: conjunto de empleos cuyas principales tareas y cometidos se caracterizan por un alto grado de similitud. Una persona puede estar asociada, con una ocupación a través del empleo principal desempeñado en ese momento, un empleo secundario (OIT, 1990)</t>
    </r>
  </si>
  <si>
    <r>
      <t>País de destino:</t>
    </r>
    <r>
      <rPr>
        <sz val="11"/>
        <color rgb="FF595959"/>
        <rFont val="Century Gothic"/>
        <family val="2"/>
      </rPr>
      <t xml:space="preserve"> País al que se dirigen flujos migratorios (legal o ilegal). (OIM, 2006)</t>
    </r>
  </si>
  <si>
    <r>
      <t>País de origen</t>
    </r>
    <r>
      <rPr>
        <sz val="11"/>
        <color rgb="FF595959"/>
        <rFont val="Century Gothic"/>
        <family val="2"/>
      </rPr>
      <t>: País del cual procede un migrante o flujos migratorios (legal o ilegal). (OIM, 2006)</t>
    </r>
  </si>
  <si>
    <r>
      <t>País de residencia habitual</t>
    </r>
    <r>
      <rPr>
        <sz val="11"/>
        <color rgb="FF595959"/>
        <rFont val="Century Gothic"/>
        <family val="2"/>
      </rPr>
      <t>: País en el cual vive una persona, es decir, el país donde ésta tiene su residencia y en el que normalmente transcurre su descanso diario. Los viajes temporales al exterior con fines de recreación, vacaciones, visitas a amigos y parientes, negocios, tratamiento médico, peregrinación religiosa no cambian el lugar de residencia habitual de una persona. (OIM, 2006)</t>
    </r>
  </si>
  <si>
    <r>
      <t>País de tránsito</t>
    </r>
    <r>
      <rPr>
        <sz val="11"/>
        <color rgb="FF595959"/>
        <rFont val="Century Gothic"/>
        <family val="2"/>
      </rPr>
      <t>: País a través del cual pasa la persona o el grupo migratorio hacia su destino.(OIM, 2006)</t>
    </r>
  </si>
  <si>
    <r>
      <t>Persona apátrida:</t>
    </r>
    <r>
      <rPr>
        <sz val="11"/>
        <color rgb="FF595959"/>
        <rFont val="Century Gothic"/>
        <family val="2"/>
      </rPr>
      <t xml:space="preserve"> Será reconocida como apátrida en el Ecuador toda persona que no sea considerada como nacional por ningún Estado, conforme a su legislación (RO.938 Ley Orgánica de Movilidad Humana, 2017)</t>
    </r>
  </si>
  <si>
    <r>
      <t>Persona en movilidad humana</t>
    </r>
    <r>
      <rPr>
        <sz val="11"/>
        <color rgb="FF595959"/>
        <rFont val="Century Gothic"/>
        <family val="2"/>
      </rPr>
      <t>: La persona que se moviliza de un Estado a otro con el ánimo de residir o establecerse de manera temporal o definitiva en él (RO.938 Ley Orgánica de Movilidad Humana, 2017)</t>
    </r>
  </si>
  <si>
    <r>
      <t>Población económicamente activa (PEA):</t>
    </r>
    <r>
      <rPr>
        <sz val="11"/>
        <color rgb="FF595959"/>
        <rFont val="Century Gothic"/>
        <family val="2"/>
      </rPr>
      <t xml:space="preserve"> Personas de 15 años y más que trabajaron al menos 1 hora en la semana de referencia o aunque no trabajaron, tuvieron trabajo (empleados); y personas que no tenían empleo pero estaban disponibles para trabajar y buscan empleo (desempleados) (Instituto Nacional de Estadísticas y Censos, 2016a)</t>
    </r>
  </si>
  <si>
    <r>
      <t>Población económicamente inactiva (PEI):</t>
    </r>
    <r>
      <rPr>
        <sz val="11"/>
        <color rgb="FF595959"/>
        <rFont val="Century Gothic"/>
        <family val="2"/>
      </rPr>
      <t xml:space="preserve"> Son todas aquellas personas de 15 años y más que no están empleadas, tampoco buscan trabajo y no estaban disponibles para trabajar. Típicamente las categorías de inactividad son: rentista, jubilados, estudiantes, amas de casa, menores de edad, entre otros (Instituto Nacional de Estadísticas y Censos, 2016a).</t>
    </r>
  </si>
  <si>
    <r>
      <t>Proyección de población</t>
    </r>
    <r>
      <rPr>
        <sz val="11"/>
        <color rgb="FF595959"/>
        <rFont val="Century Gothic"/>
        <family val="2"/>
      </rPr>
      <t>: Resultado de un conjunto de estimaciones demográficas, matemáticas o de otro tipo, por medio de las cuales se busca establecer las tendencias más plausibles de las variables determinantes de la dinámica poblacional y, con ello, la derivación de los volúmenes de población  y sus principales características hacia el futuro. Instituto Nacional de Estadísticas y Censos- 2012. (Comisión Especial de Estadísticas de Migración, 2014)</t>
    </r>
  </si>
  <si>
    <r>
      <t>Puesto de Control Migratorio</t>
    </r>
    <r>
      <rPr>
        <sz val="11"/>
        <color rgb="FF595959"/>
        <rFont val="Century Gothic"/>
        <family val="2"/>
      </rPr>
      <t>: Lugares de ingreso y salida de pasajeros contemplan a los pasos de frontera, puertos y aeropuertos. (Comisión Especial de Estadísticas de Migración, 2014)</t>
    </r>
  </si>
  <si>
    <r>
      <t>Residencia habitual:</t>
    </r>
    <r>
      <rPr>
        <sz val="11"/>
        <color rgb="FF595959"/>
        <rFont val="Century Gothic"/>
        <family val="2"/>
      </rPr>
      <t xml:space="preserve"> Lugar en un país en donde una persona vive y en donde normalmente transcurre su período diario de descanso(OIM, 2006).</t>
    </r>
  </si>
  <si>
    <r>
      <t>Residencia temporal:</t>
    </r>
    <r>
      <rPr>
        <sz val="11"/>
        <color rgb="FF595959"/>
        <rFont val="Century Gothic"/>
        <family val="2"/>
      </rPr>
      <t xml:space="preserve">  La Ley de Movilidad Humana (2017) señala como Residencia temporal es la condición migratoria que autoriza la estadía de dos años en el territorio ecuatoriano, sujeta a renovación por una sola vez, a la que acceden las personas extranjeras que ingresan al país dentro de las siguientes categorías: </t>
    </r>
  </si>
  <si>
    <r>
      <t xml:space="preserve">-  </t>
    </r>
    <r>
      <rPr>
        <b/>
        <sz val="11"/>
        <color rgb="FF595959"/>
        <rFont val="Century Gothic"/>
        <family val="2"/>
      </rPr>
      <t>Trabajador:</t>
    </r>
    <r>
      <rPr>
        <sz val="11"/>
        <color rgb="FF595959"/>
        <rFont val="Century Gothic"/>
        <family val="2"/>
      </rPr>
      <t xml:space="preserve"> quien está autorizado para realizar una actividad remunerada bajo relación de dependencia en el ámbito público, privado o de forma autónoma;</t>
    </r>
  </si>
  <si>
    <r>
      <t xml:space="preserve">-  </t>
    </r>
    <r>
      <rPr>
        <b/>
        <sz val="11"/>
        <color rgb="FF595959"/>
        <rFont val="Century Gothic"/>
        <family val="2"/>
      </rPr>
      <t>Profesional, técnico, tecnólogo o artesano</t>
    </r>
    <r>
      <rPr>
        <sz val="11"/>
        <color rgb="FF595959"/>
        <rFont val="Century Gothic"/>
        <family val="2"/>
      </rPr>
      <t xml:space="preserve">: quien ingresa al país para ejercer una profesión o actividad técnica, tecnológica o artesanal, con arreglo a las normas de la ley de la materia; </t>
    </r>
  </si>
  <si>
    <r>
      <t xml:space="preserve">-  </t>
    </r>
    <r>
      <rPr>
        <b/>
        <sz val="11"/>
        <color rgb="FF595959"/>
        <rFont val="Century Gothic"/>
        <family val="2"/>
      </rPr>
      <t>Residente por convenio</t>
    </r>
    <r>
      <rPr>
        <sz val="11"/>
        <color rgb="FF595959"/>
        <rFont val="Century Gothic"/>
        <family val="2"/>
      </rPr>
      <t xml:space="preserve">: quien ingresa al país amparado por un tipo de condición migratoria determinada por un instrumento internacional del cual el Ecuador es parte; </t>
    </r>
  </si>
  <si>
    <r>
      <t xml:space="preserve">-  </t>
    </r>
    <r>
      <rPr>
        <b/>
        <sz val="11"/>
        <color rgb="FF595959"/>
        <rFont val="Century Gothic"/>
        <family val="2"/>
      </rPr>
      <t>Personas amparadas por el titular de la categoría migratoria</t>
    </r>
    <r>
      <rPr>
        <sz val="11"/>
        <color rgb="FF595959"/>
        <rFont val="Century Gothic"/>
        <family val="2"/>
      </rPr>
      <t xml:space="preserve">: hijos y cónyuge o pareja en unión de hecho legalmente reconocida del titular de una categoría migratoria prevista en este artículo; y, </t>
    </r>
  </si>
  <si>
    <r>
      <t xml:space="preserve">-  </t>
    </r>
    <r>
      <rPr>
        <b/>
        <sz val="11"/>
        <color rgb="FF595959"/>
        <rFont val="Century Gothic"/>
        <family val="2"/>
      </rPr>
      <t>Personas en protección internacional</t>
    </r>
    <r>
      <rPr>
        <sz val="11"/>
        <color rgb="FF595959"/>
        <rFont val="Century Gothic"/>
        <family val="2"/>
      </rPr>
      <t>: las personas que han sido reconocidas por el Ecuador como asiladas, refugiadas o apátridas y que no cumplan con los requisitos para acceder a una de las categorías migratorias establecidas en este artículo, podrán acceder a la categoría migratoria de persona en protección internacional.</t>
    </r>
  </si>
  <si>
    <r>
      <t xml:space="preserve">-  </t>
    </r>
    <r>
      <rPr>
        <b/>
        <sz val="11"/>
        <color rgb="FF595959"/>
        <rFont val="Century Gothic"/>
        <family val="2"/>
      </rPr>
      <t>Rentista</t>
    </r>
    <r>
      <rPr>
        <sz val="11"/>
        <color rgb="FF595959"/>
        <rFont val="Century Gothic"/>
        <family val="2"/>
      </rPr>
      <t>: quien cuenta con recursos propios traídos desde el exterior, de las rentas que estos produzcan o de cualquier otro ingreso lícito proveniente de fuente externa o que cuente con recursos de fuente ecuatoriana;</t>
    </r>
  </si>
  <si>
    <r>
      <t xml:space="preserve">-  </t>
    </r>
    <r>
      <rPr>
        <b/>
        <sz val="11"/>
        <color rgb="FF595959"/>
        <rFont val="Century Gothic"/>
        <family val="2"/>
      </rPr>
      <t>Jubilado</t>
    </r>
    <r>
      <rPr>
        <sz val="11"/>
        <color rgb="FF595959"/>
        <rFont val="Century Gothic"/>
        <family val="2"/>
      </rPr>
      <t>: quien percibe una jubilación del exterior cuyo monto le permita cubrir los gastos para su estadía;</t>
    </r>
  </si>
  <si>
    <r>
      <t xml:space="preserve">-  </t>
    </r>
    <r>
      <rPr>
        <b/>
        <sz val="11"/>
        <color rgb="FF595959"/>
        <rFont val="Century Gothic"/>
        <family val="2"/>
      </rPr>
      <t>Inversionista:</t>
    </r>
    <r>
      <rPr>
        <sz val="11"/>
        <color rgb="FF595959"/>
        <rFont val="Century Gothic"/>
        <family val="2"/>
      </rPr>
      <t xml:space="preserve"> quien cuenta con bienes y recursos económicos de origen lícito para realizar actividades productivas o comerciales.</t>
    </r>
  </si>
  <si>
    <r>
      <t xml:space="preserve">-  </t>
    </r>
    <r>
      <rPr>
        <b/>
        <sz val="11"/>
        <color rgb="FF595959"/>
        <rFont val="Century Gothic"/>
        <family val="2"/>
      </rPr>
      <t>Científico, investigador o académico:</t>
    </r>
    <r>
      <rPr>
        <sz val="11"/>
        <color rgb="FF595959"/>
        <rFont val="Century Gothic"/>
        <family val="2"/>
      </rPr>
      <t xml:space="preserve"> quien se dedica a actividades científicas, de investigación o académicas, contratados por entidades públicas o privadas, o que forme parte de programas del sistema de educación ecuatoriano para efectuar trabajos de su especialidad. El permiso de estadía podrá ser renovado conforme a la duración del programa académico respectivo;</t>
    </r>
  </si>
  <si>
    <r>
      <t xml:space="preserve">-  </t>
    </r>
    <r>
      <rPr>
        <b/>
        <sz val="11"/>
        <color rgb="FF595959"/>
        <rFont val="Century Gothic"/>
        <family val="2"/>
      </rPr>
      <t>Deportista, artista, gestor cultural:</t>
    </r>
    <r>
      <rPr>
        <sz val="11"/>
        <color rgb="FF595959"/>
        <rFont val="Century Gothic"/>
        <family val="2"/>
      </rPr>
      <t xml:space="preserve"> quien es contratado por personas naturales o jurídicas para desarrollar actividades de esta índole;</t>
    </r>
  </si>
  <si>
    <r>
      <t xml:space="preserve">-  </t>
    </r>
    <r>
      <rPr>
        <b/>
        <sz val="11"/>
        <color rgb="FF595959"/>
        <rFont val="Century Gothic"/>
        <family val="2"/>
      </rPr>
      <t>Religioso o voluntario religioso de una organización con personería jurídica reconocida por el Ecuador</t>
    </r>
    <r>
      <rPr>
        <sz val="11"/>
        <color rgb="FF595959"/>
        <rFont val="Century Gothic"/>
        <family val="2"/>
      </rPr>
      <t>: quien desarrolla en forma oficial actividades propias de su culto;</t>
    </r>
  </si>
  <si>
    <r>
      <t xml:space="preserve">-  </t>
    </r>
    <r>
      <rPr>
        <b/>
        <sz val="11"/>
        <color rgb="FF595959"/>
        <rFont val="Century Gothic"/>
        <family val="2"/>
      </rPr>
      <t>Voluntario:</t>
    </r>
    <r>
      <rPr>
        <sz val="11"/>
        <color rgb="FF595959"/>
        <rFont val="Century Gothic"/>
        <family val="2"/>
      </rPr>
      <t xml:space="preserve"> quien de forma individual o con el apoyo de una organización sin ánimo de lucro, de manera altruista y voluntaria, presta sus servicios a la colectividad de conformidad con el reglamento de esta Ley;</t>
    </r>
  </si>
  <si>
    <r>
      <t xml:space="preserve">-  </t>
    </r>
    <r>
      <rPr>
        <b/>
        <sz val="11"/>
        <color rgb="FF595959"/>
        <rFont val="Century Gothic"/>
        <family val="2"/>
      </rPr>
      <t>Estudiante:</t>
    </r>
    <r>
      <rPr>
        <sz val="11"/>
        <color rgb="FF595959"/>
        <rFont val="Century Gothic"/>
        <family val="2"/>
      </rPr>
      <t xml:space="preserve"> quien ingresa al país para cursar estudios de educación básica, secundaria, pregrado o postgrado, en calidad de alumno regular en establecimientos educativos públicos o privados, reconocidos oficialmente en el Ecuador, así como para realizar prácticas pre profesionales o profesionales. El permiso de estadía para estudiantes podrá ser renovado conforme a la duración del programa académico respectivo;</t>
    </r>
  </si>
  <si>
    <r>
      <t>Residencia:</t>
    </r>
    <r>
      <rPr>
        <sz val="11"/>
        <color rgb="FF595959"/>
        <rFont val="Century Gothic"/>
        <family val="2"/>
      </rPr>
      <t xml:space="preserve"> Lugar en que se habita por un tiempo determinado. La residencia se distingue del domicilio que es el lugar de morada fija y permanente. Usualmente residencia significa sólo la presencia física como habitante en un sitio determinado, mientras que domicilio de hecho requiere, además de la presencia física, la intención de hacer de él, la sede de sus negocios e intereses. Una persona puede tener al mismo tiempo más de una residencia, pero sólo un domicilio (OIM, 2006).</t>
    </r>
  </si>
  <si>
    <r>
      <t>Residente:</t>
    </r>
    <r>
      <rPr>
        <sz val="11"/>
        <color rgb="FF595959"/>
        <rFont val="Century Gothic"/>
        <family val="2"/>
      </rPr>
      <t xml:space="preserve"> Es residente toda persona extranjera que ha adquirido una categoría migratoria para su residencia temporal o permanente en el Ecuador. (RO.938 Ley Orgánica de Movilidad Humana, 2017)</t>
    </r>
  </si>
  <si>
    <r>
      <t>Saldo migratorio:</t>
    </r>
    <r>
      <rPr>
        <sz val="11"/>
        <color rgb="FF595959"/>
        <rFont val="Century Gothic"/>
        <family val="2"/>
      </rPr>
      <t xml:space="preserve"> Es la diferencia entre los inmigrantes (entradas) y los emigrantes (salidas) en un territorio dado para un período de tiempo definido conocido como intervalo de migración, y que regularmente es un año. (Comisión Especial de Estadísticas de Migración, 2014).</t>
    </r>
  </si>
  <si>
    <r>
      <t>Salida:</t>
    </r>
    <r>
      <rPr>
        <sz val="11"/>
        <color rgb="FF595959"/>
        <rFont val="Century Gothic"/>
        <family val="2"/>
      </rPr>
      <t xml:space="preserve"> Es el movimiento hacia afuera de las fronteras de un país de las personas nacionales o extranjeras a un país(Comisión Especial de Estadísticas de Migración, 2014)</t>
    </r>
  </si>
  <si>
    <r>
      <t>Tarjeta Andina de Migración (TAM):</t>
    </r>
    <r>
      <rPr>
        <sz val="11"/>
        <color rgb="FF595959"/>
        <rFont val="Century Gothic"/>
        <family val="2"/>
      </rPr>
      <t xml:space="preserve"> único documento de control migratorio y estadístico de uso obligatorio, para el ingreso y salida de personas del territorio de los Países miembros de la Comunidad Andina(Resolución 527. Comunidad Andina de Naciones, 2001).</t>
    </r>
  </si>
  <si>
    <r>
      <t>Tendencia:</t>
    </r>
    <r>
      <rPr>
        <sz val="11"/>
        <color rgb="FF595959"/>
        <rFont val="Century Gothic"/>
        <family val="2"/>
      </rPr>
      <t xml:space="preserve"> El diccionario de la Real Academia Española define tres significados "1) Inclinación en los hombres y en las cosas hacia determinados fines; 2) Fuerza por la cual un cuerpo se inclina hacia otro o hacia alguna cosa y; 3) Idea religiosa, económica, política, artística, etc., que se orienta en determinada </t>
    </r>
  </si>
  <si>
    <r>
      <t>Transeúnte:</t>
    </r>
    <r>
      <rPr>
        <sz val="11"/>
        <color rgb="FF595959"/>
        <rFont val="Century Gothic"/>
        <family val="2"/>
      </rPr>
      <t xml:space="preserve"> Es toda persona extranjera que transita por el territorio ecuatoriano en calidad de pasajero en tránsito, tripulante de transporte internacional, trabajador migrante temporal o persona que resida en zona de frontera de conformidad con los instrumentos internacionales y las demás que establezca el reglamento de esta Ley . (RO.938 Ley Orgánica de Movilidad Humana, 2017)</t>
    </r>
  </si>
  <si>
    <r>
      <t>Turista:</t>
    </r>
    <r>
      <rPr>
        <sz val="11"/>
        <color rgb="FF595959"/>
        <rFont val="Century Gothic"/>
        <family val="2"/>
      </rPr>
      <t xml:space="preserve"> Los turistas son todas las personas que llegan al Ecuador con el ánimo de realizar actividades turísticas y están prohibidas de realizar actividades laborales. El plazo de permanencia para los turistas será de hasta noventa días en el período de un año contado a partir de su primer ingreso, prorrogable por una sola vez hasta por noventa días adicionales, previa solicitud y pago de la tarifa respectiva. (RO.938 Ley Orgánica de Movilidad Humana, 2017)</t>
    </r>
  </si>
  <si>
    <r>
      <t>Visa:</t>
    </r>
    <r>
      <rPr>
        <sz val="11"/>
        <color rgb="FF595959"/>
        <rFont val="Century Gothic"/>
        <family val="2"/>
      </rPr>
      <t xml:space="preserve"> Es la autorización que otorga el Estado ecuatoriano a las personas extranjeras para que puedan permanecer en el país por un período temporal o permanente. (RO.938 Ley Orgánica de Movilidad Humana, 2017)</t>
    </r>
  </si>
  <si>
    <r>
      <t xml:space="preserve">-  </t>
    </r>
    <r>
      <rPr>
        <b/>
        <sz val="11"/>
        <color rgb="FF595959"/>
        <rFont val="Century Gothic"/>
        <family val="2"/>
      </rPr>
      <t>Visa de residente permanente:</t>
    </r>
    <r>
      <rPr>
        <sz val="11"/>
        <color rgb="FF595959"/>
        <rFont val="Century Gothic"/>
        <family val="2"/>
      </rPr>
      <t xml:space="preserve"> Es la autorización para permanecer por un tiempo indefinido en el Estado ecuatoriano, conforme a las condiciones establecidas en el artículo referente a la residencia permanente.</t>
    </r>
  </si>
  <si>
    <r>
      <t xml:space="preserve">-  </t>
    </r>
    <r>
      <rPr>
        <b/>
        <sz val="11"/>
        <color rgb="FF595959"/>
        <rFont val="Century Gothic"/>
        <family val="2"/>
      </rPr>
      <t>Visa de residente temporal de excepción:</t>
    </r>
    <r>
      <rPr>
        <sz val="11"/>
        <color rgb="FF595959"/>
        <rFont val="Century Gothic"/>
        <family val="2"/>
      </rPr>
      <t xml:space="preserve"> Es la autorización excepcional a la persona extranjera para permanecer en el Estado ecuatoriano, conforme al artículo referente a la residencia temporal de excepción.</t>
    </r>
  </si>
  <si>
    <r>
      <t xml:space="preserve">-  </t>
    </r>
    <r>
      <rPr>
        <b/>
        <sz val="11"/>
        <color rgb="FF595959"/>
        <rFont val="Century Gothic"/>
        <family val="2"/>
      </rPr>
      <t>Visa de residente temporal:</t>
    </r>
    <r>
      <rPr>
        <sz val="11"/>
        <color rgb="FF595959"/>
        <rFont val="Century Gothic"/>
        <family val="2"/>
      </rPr>
      <t xml:space="preserve"> Es la autorización para permanecer por un tiempo determinado en el Estado ecuatoriano, conforme a las categorías establecidas en el artículo referente a la residencia temporal.</t>
    </r>
  </si>
  <si>
    <r>
      <t>Viajero</t>
    </r>
    <r>
      <rPr>
        <sz val="11"/>
        <color rgb="FF595959"/>
        <rFont val="Century Gothic"/>
        <family val="2"/>
      </rPr>
      <t>: Viajero Persona que se desplaza de un lugar a otro, por cualquier razón (OIM, 2006)</t>
    </r>
  </si>
  <si>
    <r>
      <t>CATEGORÍAS DE INMIGRACIÓN</t>
    </r>
    <r>
      <rPr>
        <sz val="11"/>
        <color rgb="FF595959"/>
        <rFont val="Century Gothic"/>
        <family val="2"/>
      </rPr>
      <t>(RO.323 Ley de Estadística, 1976)</t>
    </r>
    <r>
      <rPr>
        <b/>
        <sz val="11"/>
        <color rgb="FF595959"/>
        <rFont val="Century Gothic"/>
        <family val="2"/>
      </rPr>
      <t>.</t>
    </r>
  </si>
  <si>
    <r>
      <rPr>
        <b/>
        <sz val="11"/>
        <color rgb="FF595959"/>
        <rFont val="Century Gothic"/>
        <family val="2"/>
      </rPr>
      <t>Inmigrantes:</t>
    </r>
    <r>
      <rPr>
        <sz val="11"/>
        <color rgb="FF595959"/>
        <rFont val="Century Gothic"/>
        <family val="2"/>
      </rPr>
      <t xml:space="preserve"> Considérese inmigrante a todo extranjero que se interna legal y condicionalmente en el país, con el propósito de radicarse y desarrollar las actividades autorizadas que, en cada categoría, se determinan a continuación:</t>
    </r>
  </si>
  <si>
    <r>
      <t>10 I</t>
    </r>
    <r>
      <rPr>
        <sz val="11"/>
        <color rgb="FF595959"/>
        <rFont val="Century Gothic"/>
        <family val="2"/>
      </rPr>
      <t>. Para vivir de sus depósitos, de las rentas que estos produzcan o de cualquier otro ingreso permanente que se traslade al país. Para vivir de sus depósitos, de las rentas que estos produzcan o de cualquier otro ingreso permanente que se traslade al país.</t>
    </r>
  </si>
  <si>
    <r>
      <t>10 II.</t>
    </r>
    <r>
      <rPr>
        <sz val="11"/>
        <color rgb="FF595959"/>
        <rFont val="Century Gothic"/>
        <family val="2"/>
      </rPr>
      <t xml:space="preserve"> Para invertir su capital en la adquisición de bienes raíces o en certificados, título o bonos del Estado o de instituciones nacionales de crédito.</t>
    </r>
  </si>
  <si>
    <r>
      <t>10 III.</t>
    </r>
    <r>
      <rPr>
        <sz val="11"/>
        <color rgb="FF595959"/>
        <rFont val="Century Gothic"/>
        <family val="2"/>
      </rPr>
      <t xml:space="preserve"> Para invertir su capital en cualquier rama de la industria, agricultura, ganadería o del comercio de exportación, en forma estable y distinta a la de sociedad por acciones.</t>
    </r>
  </si>
  <si>
    <r>
      <t>10 IV</t>
    </r>
    <r>
      <rPr>
        <sz val="11"/>
        <color rgb="FF595959"/>
        <rFont val="Century Gothic"/>
        <family val="2"/>
      </rPr>
      <t>. Para asumir indefinidamente funciones administrativas, técnicas o de especialización en empresas, instituciones o personas establecidas en el país.</t>
    </r>
  </si>
  <si>
    <r>
      <t>10 V.</t>
    </r>
    <r>
      <rPr>
        <sz val="11"/>
        <color rgb="FF595959"/>
        <rFont val="Century Gothic"/>
        <family val="2"/>
      </rPr>
      <t xml:space="preserve"> Para ejercer una profesión liberal o una profesión técnica, con arreglo a las normas de la Ley de Educación Superior. </t>
    </r>
  </si>
  <si>
    <r>
      <t>10 VI.</t>
    </r>
    <r>
      <rPr>
        <sz val="11"/>
        <color rgb="FF595959"/>
        <rFont val="Century Gothic"/>
        <family val="2"/>
      </rPr>
      <t xml:space="preserve"> Para vivir bajo la dependencia económica del cónyuge o de un pariente consanguíneo dentro del segundo grado.</t>
    </r>
  </si>
  <si>
    <r>
      <t>10 VII.</t>
    </r>
    <r>
      <rPr>
        <sz val="11"/>
        <color rgb="FF595959"/>
        <rFont val="Century Gothic"/>
        <family val="2"/>
      </rPr>
      <t xml:space="preserve">  A partir del mes de febrero de 2011 se crea esta visa solo para ciudadanos peruanos y venezolanos de acuerdo al nuevo estatuto migratorio. Es una visa de residencia.</t>
    </r>
  </si>
  <si>
    <r>
      <t>9 VII</t>
    </r>
    <r>
      <rPr>
        <sz val="11"/>
        <color rgb="FF595959"/>
        <rFont val="Century Gothic"/>
        <family val="2"/>
      </rPr>
      <t>.  Extranjeros que realizan actividades permitidas por la ley y que garanticen que poseen suficientes ingresos para sustentarse a sí mismos y a sus familiares dependientes.</t>
    </r>
  </si>
  <si>
    <r>
      <t>Residentes sin clase migratoria</t>
    </r>
    <r>
      <rPr>
        <sz val="11"/>
        <color rgb="FF595959"/>
        <rFont val="Century Gothic"/>
        <family val="2"/>
      </rPr>
      <t>: Residentes o inmigrantes que no puede clasificarse dentro de las categorías descritas.</t>
    </r>
  </si>
  <si>
    <r>
      <t>No Inmigrantes</t>
    </r>
    <r>
      <rPr>
        <sz val="11"/>
        <color rgb="FF595959"/>
        <rFont val="Century Gothic"/>
        <family val="2"/>
      </rPr>
      <t>: Considerase no inmigrantes a todo extranjero con domicilio en otro Estado que se interna legal y condicionalmente en el país, sin ánimo de radicarse y con los motivos que en cada categoría se determinan a continuación:</t>
    </r>
  </si>
  <si>
    <r>
      <t>12 I.</t>
    </r>
    <r>
      <rPr>
        <sz val="11"/>
        <color rgb="FF595959"/>
        <rFont val="Century Gothic"/>
        <family val="2"/>
      </rPr>
      <t xml:space="preserve">  Funcionarios  diplomáticos  o  consulares,  funcionarios  internacionales  calificados,  pertenecientes  a  organismos internacionales de los que sea miembro el Ecuador y los representantes de las misiones especiales acreditadas ante el Gobierno del Ecuador y sus familiares más cercanos.</t>
    </r>
  </si>
  <si>
    <r>
      <t>12 II</t>
    </r>
    <r>
      <rPr>
        <sz val="11"/>
        <color rgb="FF595959"/>
        <rFont val="Century Gothic"/>
        <family val="2"/>
      </rPr>
      <t>. Altos funcionarios de otros Estados y personalidades amparadas en pasaportes diplomáticos con sus familiares más cercanos.</t>
    </r>
  </si>
  <si>
    <r>
      <t>12 III</t>
    </r>
    <r>
      <rPr>
        <sz val="11"/>
        <color rgb="FF595959"/>
        <rFont val="Century Gothic"/>
        <family val="2"/>
      </rPr>
      <t>. Empleados privados y domésticos de las personas citadas en los numerales anteriores y sus familiares más cercanos.</t>
    </r>
  </si>
  <si>
    <r>
      <t>12 IV</t>
    </r>
    <r>
      <rPr>
        <sz val="11"/>
        <color rgb="FF595959"/>
        <rFont val="Century Gothic"/>
        <family val="2"/>
      </rPr>
      <t>. Personas desplazadas como consecuencia de guerras o de persecuciones políticas en su país de origen, para proteger su vida o libertad.</t>
    </r>
  </si>
  <si>
    <r>
      <t>12 V</t>
    </r>
    <r>
      <rPr>
        <sz val="11"/>
        <color rgb="FF595959"/>
        <rFont val="Century Gothic"/>
        <family val="2"/>
      </rPr>
      <t>. Estudiantes que deseen iniciar, completar o perfeccionar su instrucción en establecimientos oficiales o particulares con reconocimiento gubernamental y sus familiares más cercanos.</t>
    </r>
  </si>
  <si>
    <r>
      <t>12 VI</t>
    </r>
    <r>
      <rPr>
        <sz val="11"/>
        <color rgb="FF595959"/>
        <rFont val="Century Gothic"/>
        <family val="2"/>
      </rPr>
      <t>. Profesionales de alto nivel técnico o trabajadores especializados que sean llamados por empresas, instituciones o personas  establecidas en el país, para ejecutar labores temporales de su especialidad o con fines de entrenamiento industrial, y sus familiares más cercanos.</t>
    </r>
  </si>
  <si>
    <r>
      <t>12 VII</t>
    </r>
    <r>
      <rPr>
        <sz val="11"/>
        <color rgb="FF595959"/>
        <rFont val="Century Gothic"/>
        <family val="2"/>
      </rPr>
      <t>. Misioneros, voluntarios o religiosos pertenecientes a organizaciones u órdenes reconocidas en su país de origen y en el Ecuador, para dedicarse a labores asistenciales, docentes o de apostolado.</t>
    </r>
  </si>
  <si>
    <r>
      <t>12 VIII</t>
    </r>
    <r>
      <rPr>
        <sz val="11"/>
        <color rgb="FF595959"/>
        <rFont val="Century Gothic"/>
        <family val="2"/>
      </rPr>
      <t>. Personas asistidas por organismos nacionales constituidos legalmente para desarrollar programas de intercambio cultural.</t>
    </r>
  </si>
  <si>
    <r>
      <t>12 IX</t>
    </r>
    <r>
      <rPr>
        <sz val="11"/>
        <color rgb="FF595959"/>
        <rFont val="Century Gothic"/>
        <family val="2"/>
      </rPr>
      <t>. Visitantes temporales con fines lícitos tales como: turismo, deporte, salud, estudio, ciencia, arte o para ejecutar actos de comercio que no impliquen la importación simultánea de bienes, durante un período mayor de tres meses, dentro de un lapso consecutivo de seis meses en cada año; y,</t>
    </r>
  </si>
  <si>
    <r>
      <t>12 X.</t>
    </r>
    <r>
      <rPr>
        <sz val="11"/>
        <color rgb="FF595959"/>
        <rFont val="Century Gothic"/>
        <family val="2"/>
      </rPr>
      <t xml:space="preserve"> Transeúntes, comprendidos en las siguientes subcategorías:</t>
    </r>
  </si>
  <si>
    <r>
      <t>T1.</t>
    </r>
    <r>
      <rPr>
        <sz val="11"/>
        <color rgb="FF595959"/>
        <rFont val="Century Gothic"/>
        <family val="2"/>
      </rPr>
      <t xml:space="preserve"> Personas que desembarcan hacia las zonas de tránsito directo con oportunidad de escalas técnicas de las naves marítimas o aeronaves para proseguir su viaje en la misma nave o en otras provistas por la misma empresa.</t>
    </r>
  </si>
  <si>
    <r>
      <t>T2.</t>
    </r>
    <r>
      <rPr>
        <sz val="11"/>
        <color rgb="FF595959"/>
        <rFont val="Century Gothic"/>
        <family val="2"/>
      </rPr>
      <t xml:space="preserve"> Personas que ingresan al territorio nacional para dirigirse al país de destino, para abordar una nave que los transportará al exterior o en cumplimiento de servicios en la conducción de vehículos de transporte terrestre internacional.</t>
    </r>
  </si>
  <si>
    <r>
      <t>T3.</t>
    </r>
    <r>
      <rPr>
        <sz val="11"/>
        <color rgb="FF595959"/>
        <rFont val="Century Gothic"/>
        <family val="2"/>
      </rPr>
      <t xml:space="preserve"> Visitantes temporales con los fines previstos en el numeral IX, durante un período no mayor de tres meses en cada año;</t>
    </r>
  </si>
  <si>
    <r>
      <t>T4</t>
    </r>
    <r>
      <rPr>
        <sz val="11"/>
        <color rgb="FF595959"/>
        <rFont val="Century Gothic"/>
        <family val="2"/>
      </rPr>
      <t>. Personas domiciliadas en las poblaciones extranjeras colindantes con las fronterizas ecuatorianas y que requieran transitar diariamente en las poblaciones limítrofes nacionales.</t>
    </r>
  </si>
  <si>
    <r>
      <t>12 XI</t>
    </r>
    <r>
      <rPr>
        <sz val="11"/>
        <color rgb="FF595959"/>
        <rFont val="Century Gothic"/>
        <family val="2"/>
      </rPr>
      <t>. Visitantes temporales con fines lícitos tales como negocios, inversión, actividades empresariales, comerciales, industriales o profesionales, y que requieran múltiples entradas al territorio ecuatoriano.</t>
    </r>
  </si>
  <si>
    <r>
      <t xml:space="preserve">A partir del año 2010 se incluye a los extranjeros con categoría migratoria </t>
    </r>
    <r>
      <rPr>
        <b/>
        <sz val="11"/>
        <color rgb="FF595959"/>
        <rFont val="Century Gothic"/>
        <family val="2"/>
      </rPr>
      <t>12 XI</t>
    </r>
    <r>
      <rPr>
        <sz val="11"/>
        <color rgb="FF595959"/>
        <rFont val="Century Gothic"/>
        <family val="2"/>
      </rPr>
      <t xml:space="preserve"> (visa humanitaria) para ciudadanos haitianos por 5 años, a raíz del terremoto ocurrido en el mes de enero, según Decreto 248 Registro Oficial No.136 del 24 de febrero de 2010.</t>
    </r>
  </si>
  <si>
    <t>2018</t>
  </si>
  <si>
    <t>Razón de masculinidad</t>
  </si>
  <si>
    <t>Isabela</t>
  </si>
  <si>
    <t>Asia Asia Sudoriental</t>
  </si>
  <si>
    <t>Subcontinente de procedencia</t>
  </si>
  <si>
    <t>País de procedencia</t>
  </si>
  <si>
    <t>San Jose California</t>
  </si>
  <si>
    <t>San Jose</t>
  </si>
  <si>
    <t>San Luis Río Colorado</t>
  </si>
  <si>
    <t>Sao Jose Dos Campos Sao Paulo</t>
  </si>
  <si>
    <t>Sao Jose de Ribamar Maranhao</t>
  </si>
  <si>
    <t>Sao Jose Do Río Preto Sao Paulo</t>
  </si>
  <si>
    <t>Sao Jose Santa Catarina</t>
  </si>
  <si>
    <t>San Martín (Parte francesa)</t>
  </si>
  <si>
    <t>Stara Zagora</t>
  </si>
  <si>
    <t>Kediri</t>
  </si>
  <si>
    <t>Malang</t>
  </si>
  <si>
    <t>Corlu</t>
  </si>
  <si>
    <t xml:space="preserve">Tanzania (República Unida de) </t>
  </si>
  <si>
    <t>Mwanza</t>
  </si>
  <si>
    <t>Salida de ecuatorianos y extranjeros por sexo, según continente, país y ciudad de destino</t>
  </si>
  <si>
    <t>Subcontinente de destino</t>
  </si>
  <si>
    <t>Continente de destino</t>
  </si>
  <si>
    <t>País de destino</t>
  </si>
  <si>
    <t>Continente de procedencia</t>
  </si>
  <si>
    <t>Ciudad Valles</t>
  </si>
  <si>
    <t>Osh</t>
  </si>
  <si>
    <t>Continente</t>
  </si>
  <si>
    <t>Subcontinente</t>
  </si>
  <si>
    <t>Vía de transporte</t>
  </si>
  <si>
    <t>Unidad de Control Migratorio Frontera Terrestre Macara</t>
  </si>
  <si>
    <t>Total vía aérea</t>
  </si>
  <si>
    <t>Total vía terrestre</t>
  </si>
  <si>
    <t>Total vía marítima</t>
  </si>
  <si>
    <t>Total vía fluvial</t>
  </si>
  <si>
    <t>Unidad de Control Migratorio Puerto Marítimo Isabela</t>
  </si>
  <si>
    <t>Total Vía Aérea</t>
  </si>
  <si>
    <t>Total Vía terrestre</t>
  </si>
  <si>
    <t>Total Vía Maritimo</t>
  </si>
  <si>
    <t>Vía fluvial*</t>
  </si>
  <si>
    <t>Vía Marítimo</t>
  </si>
  <si>
    <t>Salida de ecuatorianos por grupos de edad, según país y ciudad de destino</t>
  </si>
  <si>
    <t>Entradas de ecuatorianos por grupos de edad, según país y ciudad de procedencia</t>
  </si>
  <si>
    <t>Salida de ecuatorianos por grupos de ocupación, según país y ciudad de destino</t>
  </si>
  <si>
    <t>Entrada de ecuatorianos por motivo de viaje, según país y ciudad de procedencia</t>
  </si>
  <si>
    <t>Salida de ecuatorianos por motivo de viaje, según país y ciudad de destino</t>
  </si>
  <si>
    <t>Entrada de extranjeros por motivo de viaje, según país y ciudad de procedencia</t>
  </si>
  <si>
    <t>Entradas y salidas de ecuatorianos y extranjeros, según sexo</t>
  </si>
  <si>
    <t xml:space="preserve">Entradas de ecuatorianos por país de procedencia </t>
  </si>
  <si>
    <t>Salidas de ecuatorianos por país de destino</t>
  </si>
  <si>
    <t>Entradas de extranjeros por país de procedencia</t>
  </si>
  <si>
    <t>Salidas de extranjeros por país de destino</t>
  </si>
  <si>
    <t>Salidas de ecuatorianos por sexo, según motivos de viaje</t>
  </si>
  <si>
    <t>Entradas de extranjeros por sexo, según motivos de viaje</t>
  </si>
  <si>
    <t>Entrada y salida de extranjeros por sexo, según mes de movimiento</t>
  </si>
  <si>
    <t>Mapa No. 1</t>
  </si>
  <si>
    <t>Mapa No. 2</t>
  </si>
  <si>
    <t>Mapa No. 3</t>
  </si>
  <si>
    <t>Mapa No. 4</t>
  </si>
  <si>
    <t>Mapa No. 5</t>
  </si>
  <si>
    <t>Mapa No. 6</t>
  </si>
  <si>
    <t>Mapa No. 7</t>
  </si>
  <si>
    <t>Mapa No. 8</t>
  </si>
  <si>
    <t>Mapa No. 9</t>
  </si>
  <si>
    <t>Mapa No. 10</t>
  </si>
  <si>
    <t>Mapa No. 11</t>
  </si>
  <si>
    <t>Mapa No. 12</t>
  </si>
  <si>
    <t>Mapa No. 13</t>
  </si>
  <si>
    <t>Mapa No. 14</t>
  </si>
  <si>
    <t>Mapa No. 15</t>
  </si>
  <si>
    <t>Ocupaciones militares</t>
  </si>
  <si>
    <t>Directores y gerentes</t>
  </si>
  <si>
    <t>Estudiantes</t>
  </si>
  <si>
    <t>Jubilados y pensionistas</t>
  </si>
  <si>
    <t>Menores de edad</t>
  </si>
  <si>
    <t>Edad</t>
  </si>
  <si>
    <t>REGISTRO ESTADÍSTICO DE ENTRADAS Y SALIDAS INTERNACIONALES</t>
  </si>
  <si>
    <t>Santa Rosa</t>
  </si>
  <si>
    <t>Lago Agrio</t>
  </si>
  <si>
    <t>Puntarenas</t>
  </si>
  <si>
    <t>San Nicolas de los Garza</t>
  </si>
  <si>
    <t>Soledad de Graciano Sanchez</t>
  </si>
  <si>
    <t>Camaragibe Pernambuco</t>
  </si>
  <si>
    <t>Soacha</t>
  </si>
  <si>
    <t>Fusagasugá</t>
  </si>
  <si>
    <t>L Hospitalet de Llobregat</t>
  </si>
  <si>
    <t>Dandong</t>
  </si>
  <si>
    <t>Tongling</t>
  </si>
  <si>
    <t>Zhoushan</t>
  </si>
  <si>
    <t>Chishtian</t>
  </si>
  <si>
    <t>Batman</t>
  </si>
  <si>
    <t>Gweru</t>
  </si>
  <si>
    <t>Dodoma</t>
  </si>
  <si>
    <t>Camden Park</t>
  </si>
  <si>
    <t>Kovrov</t>
  </si>
  <si>
    <t>ocu</t>
  </si>
  <si>
    <t>total</t>
  </si>
  <si>
    <t>Caldera</t>
  </si>
  <si>
    <t>Entradas, salidas, flujo migratorio general y saldo migratorio</t>
  </si>
  <si>
    <t>Entradas, salidas, flujo migratorio general y saldo migratorio por sexo</t>
  </si>
  <si>
    <t>Flujo Migratorio General</t>
  </si>
  <si>
    <t>Saldo Migratorio</t>
  </si>
  <si>
    <t>Saldo Migratorio de ecuatorianos y extranjeros por sexo, según mes de movimiento</t>
  </si>
  <si>
    <t>Entrada de ecuatorianos y extranjeros por sexo, según continente y país de procedencia</t>
  </si>
  <si>
    <t>Uruapan</t>
  </si>
  <si>
    <t>Pindamonhangaba Sao Paulo</t>
  </si>
  <si>
    <t>Ponta Grossa Parana</t>
  </si>
  <si>
    <t>Serra Espirito Santo</t>
  </si>
  <si>
    <t>Callao</t>
  </si>
  <si>
    <t>Krasnoyarsk</t>
  </si>
  <si>
    <t>Grozny</t>
  </si>
  <si>
    <t>Zhuozhou</t>
  </si>
  <si>
    <t>Bird Island</t>
  </si>
  <si>
    <t>Gomez Palacio</t>
  </si>
  <si>
    <t>Aweil</t>
  </si>
  <si>
    <t>Bohicon</t>
  </si>
  <si>
    <t>Unidad de Control Migratorio Puerto Marítimo Posorja</t>
  </si>
  <si>
    <t xml:space="preserve">Entrada, salida, flujo migratorio general y saldo migratorio </t>
  </si>
  <si>
    <t xml:space="preserve">Entradas, salidas, flujo migratorio general y saldo migratorio por sexo y razón de masculinidad </t>
  </si>
  <si>
    <t>Escondido California</t>
  </si>
  <si>
    <t>Topeka Kansas</t>
  </si>
  <si>
    <t>Ponce Puerto Rico</t>
  </si>
  <si>
    <t>Salinas California</t>
  </si>
  <si>
    <t>Benque Viejo del Carmen</t>
  </si>
  <si>
    <t>Acajutla</t>
  </si>
  <si>
    <t>Monclova</t>
  </si>
  <si>
    <t>Navojoa</t>
  </si>
  <si>
    <t>Tepic</t>
  </si>
  <si>
    <t>Texcoco</t>
  </si>
  <si>
    <t>Zamora</t>
  </si>
  <si>
    <t>Araguaina Tocantins</t>
  </si>
  <si>
    <t>Barreiras Bahía</t>
  </si>
  <si>
    <t>Carapicuiba Sao Paulo</t>
  </si>
  <si>
    <t>Caxias Do Sul Río Grande Do Sul</t>
  </si>
  <si>
    <t>Feira de Santana Bahía</t>
  </si>
  <si>
    <t>Canoas Río Grande Do Sul</t>
  </si>
  <si>
    <t>Lauro de Freitas Bahía</t>
  </si>
  <si>
    <t>Mogi Das Cruzes Sao Paulo</t>
  </si>
  <si>
    <t>Pocos De Caldas Minas Gerais</t>
  </si>
  <si>
    <t>Río Verde Goias</t>
  </si>
  <si>
    <t>Sao Jose Dos Pinhais Parana</t>
  </si>
  <si>
    <t>Volta Redonda Río de Janeiro</t>
  </si>
  <si>
    <t>Taubate Sao Paulo</t>
  </si>
  <si>
    <t>Puente Alto</t>
  </si>
  <si>
    <t>Islas Malvinas (Falkland)</t>
  </si>
  <si>
    <t>La Victoria</t>
  </si>
  <si>
    <t>Baruta</t>
  </si>
  <si>
    <t>Carupano</t>
  </si>
  <si>
    <t>Palm Beach</t>
  </si>
  <si>
    <t>Goto</t>
  </si>
  <si>
    <t>Mayaro Río Claro</t>
  </si>
  <si>
    <t>Grand Turk Island</t>
  </si>
  <si>
    <t>Ruda Slaska</t>
  </si>
  <si>
    <t>Rzeszow</t>
  </si>
  <si>
    <t>Sibiu</t>
  </si>
  <si>
    <t>Satu Mare</t>
  </si>
  <si>
    <t>Yekaterinburg</t>
  </si>
  <si>
    <t>Kamyshin</t>
  </si>
  <si>
    <t>Ivanovo</t>
  </si>
  <si>
    <t>Derbent</t>
  </si>
  <si>
    <t>Kirovohrad</t>
  </si>
  <si>
    <t>Gloucester</t>
  </si>
  <si>
    <t>Shrewsbury</t>
  </si>
  <si>
    <t>Slough</t>
  </si>
  <si>
    <t>St Helens</t>
  </si>
  <si>
    <t>Swindon</t>
  </si>
  <si>
    <t>Volos</t>
  </si>
  <si>
    <t>Heraklion</t>
  </si>
  <si>
    <t>Patras</t>
  </si>
  <si>
    <t>Syracuse</t>
  </si>
  <si>
    <t>Sliema</t>
  </si>
  <si>
    <t>Novi Sad</t>
  </si>
  <si>
    <t>Leskovac</t>
  </si>
  <si>
    <t>Wuppertal</t>
  </si>
  <si>
    <t>Siegen</t>
  </si>
  <si>
    <t>Kyzylorda</t>
  </si>
  <si>
    <t>Tashkent</t>
  </si>
  <si>
    <t>Karshi</t>
  </si>
  <si>
    <t>Angren</t>
  </si>
  <si>
    <t>Kunshan</t>
  </si>
  <si>
    <t>Dangyang</t>
  </si>
  <si>
    <t>Daan</t>
  </si>
  <si>
    <t>Chizhou</t>
  </si>
  <si>
    <t>Chifeng</t>
  </si>
  <si>
    <t>Chaoyang</t>
  </si>
  <si>
    <t>Changji</t>
  </si>
  <si>
    <t>Bozhou</t>
  </si>
  <si>
    <t>Bengfu</t>
  </si>
  <si>
    <t>Beipiao</t>
  </si>
  <si>
    <t>Baoshan</t>
  </si>
  <si>
    <t>Baise</t>
  </si>
  <si>
    <t>Atushi</t>
  </si>
  <si>
    <t>Anqing</t>
  </si>
  <si>
    <t>Gejiu</t>
  </si>
  <si>
    <t>Fushun</t>
  </si>
  <si>
    <t>Nangong</t>
  </si>
  <si>
    <t>Miluo</t>
  </si>
  <si>
    <t>Huangyan</t>
  </si>
  <si>
    <t>Huaian</t>
  </si>
  <si>
    <t>Huadian</t>
  </si>
  <si>
    <t>Weihai</t>
  </si>
  <si>
    <t>Suizhou</t>
  </si>
  <si>
    <t>Shaoyang</t>
  </si>
  <si>
    <t>Shaoxing</t>
  </si>
  <si>
    <t>Wugang Henan</t>
  </si>
  <si>
    <t>Xiangxiang</t>
  </si>
  <si>
    <t>Taizhou Zhejiang</t>
  </si>
  <si>
    <t>Zhangjiagang</t>
  </si>
  <si>
    <t>Zaoyang</t>
  </si>
  <si>
    <t>Yulin Guangxi</t>
  </si>
  <si>
    <t>Kwun Tong</t>
  </si>
  <si>
    <t>Hirosaki</t>
  </si>
  <si>
    <t>Hanam</t>
  </si>
  <si>
    <t>Chuncheon</t>
  </si>
  <si>
    <t>Chittagong</t>
  </si>
  <si>
    <t>Tenali</t>
  </si>
  <si>
    <t>Ajmer</t>
  </si>
  <si>
    <t>Dadu</t>
  </si>
  <si>
    <t>Bandar Seri Begawan</t>
  </si>
  <si>
    <t>Bogor</t>
  </si>
  <si>
    <t>Madiun</t>
  </si>
  <si>
    <t>Klang</t>
  </si>
  <si>
    <t>Sibu</t>
  </si>
  <si>
    <t>Iligan City</t>
  </si>
  <si>
    <t>Rustavi</t>
  </si>
  <si>
    <t>Kutaisi</t>
  </si>
  <si>
    <t>Netanya</t>
  </si>
  <si>
    <t>Rishonlezion</t>
  </si>
  <si>
    <t>Ta If</t>
  </si>
  <si>
    <t>Bayburt</t>
  </si>
  <si>
    <t>Denizli</t>
  </si>
  <si>
    <t>Isparta</t>
  </si>
  <si>
    <t>Konya</t>
  </si>
  <si>
    <t>Tekirdag</t>
  </si>
  <si>
    <t>Kakamega</t>
  </si>
  <si>
    <t>Anse Kerlan</t>
  </si>
  <si>
    <t>Victoria</t>
  </si>
  <si>
    <t>Mogadishu</t>
  </si>
  <si>
    <t>Kuito</t>
  </si>
  <si>
    <t>Bandundu</t>
  </si>
  <si>
    <t>Eljadida</t>
  </si>
  <si>
    <t>Nador</t>
  </si>
  <si>
    <t>Gabes</t>
  </si>
  <si>
    <t>Al Minya</t>
  </si>
  <si>
    <t>Aswan</t>
  </si>
  <si>
    <t>Port Elizabeth</t>
  </si>
  <si>
    <t>Germiston</t>
  </si>
  <si>
    <t>Portonovo</t>
  </si>
  <si>
    <t>Kumasi</t>
  </si>
  <si>
    <t>Awka</t>
  </si>
  <si>
    <t>Bissau</t>
  </si>
  <si>
    <t>Saint Louis</t>
  </si>
  <si>
    <t>Ixtapaluca</t>
  </si>
  <si>
    <t>San Juan del Río</t>
  </si>
  <si>
    <t>Betim Minas Gerais</t>
  </si>
  <si>
    <t>Itapetininga Sao Paulo</t>
  </si>
  <si>
    <t>Jacarei Sao Paulo</t>
  </si>
  <si>
    <t>Macapa Amapa</t>
  </si>
  <si>
    <t>Petropolis Río de Janeiro</t>
  </si>
  <si>
    <t>Vila Velha Espirito Santo</t>
  </si>
  <si>
    <t>Ñuñoa</t>
  </si>
  <si>
    <t>Sullana</t>
  </si>
  <si>
    <t>Punto Fijo</t>
  </si>
  <si>
    <t>Norman Island</t>
  </si>
  <si>
    <t>Anegada</t>
  </si>
  <si>
    <t>Cul De Sac</t>
  </si>
  <si>
    <t>Princes Town</t>
  </si>
  <si>
    <t>Focsani</t>
  </si>
  <si>
    <t>Vladivostok</t>
  </si>
  <si>
    <t>Leninsk Kuznetsky</t>
  </si>
  <si>
    <t>Vatican City</t>
  </si>
  <si>
    <t>Kragujevac</t>
  </si>
  <si>
    <t>Kostanay</t>
  </si>
  <si>
    <t>Dongguan</t>
  </si>
  <si>
    <t>Fenghua</t>
  </si>
  <si>
    <t>Huixian</t>
  </si>
  <si>
    <t>Huaihua</t>
  </si>
  <si>
    <t>Wuhu</t>
  </si>
  <si>
    <t>Dinajpur</t>
  </si>
  <si>
    <t>Bhubaneswar</t>
  </si>
  <si>
    <t>Burhanpur</t>
  </si>
  <si>
    <t>Bahraich</t>
  </si>
  <si>
    <t>Ladhewala Waraich</t>
  </si>
  <si>
    <t>Jaranwala</t>
  </si>
  <si>
    <t>Nawabshah</t>
  </si>
  <si>
    <t>Myeik</t>
  </si>
  <si>
    <t>Banyuwangi</t>
  </si>
  <si>
    <t>Thai Nguyen</t>
  </si>
  <si>
    <t>Pak Kret</t>
  </si>
  <si>
    <t>Nakhon Ratchasima</t>
  </si>
  <si>
    <t>Russiefa</t>
  </si>
  <si>
    <t>Giresun</t>
  </si>
  <si>
    <t>Karaman</t>
  </si>
  <si>
    <t>Sanliurfa</t>
  </si>
  <si>
    <t>Kinshasa</t>
  </si>
  <si>
    <t>Bab Ezzouar</t>
  </si>
  <si>
    <t>Shibin El Kom</t>
  </si>
  <si>
    <t>Catamayo</t>
  </si>
  <si>
    <r>
      <t>Transeúnte</t>
    </r>
    <r>
      <rPr>
        <b/>
        <sz val="9"/>
        <color rgb="FF595959"/>
        <rFont val="Calibri"/>
        <family val="2"/>
      </rPr>
      <t>₄</t>
    </r>
  </si>
  <si>
    <r>
      <t>Tripulación</t>
    </r>
    <r>
      <rPr>
        <b/>
        <sz val="9"/>
        <color rgb="FF595959"/>
        <rFont val="Calibri"/>
        <family val="2"/>
      </rPr>
      <t>₄</t>
    </r>
  </si>
  <si>
    <t>Saldo migratorio de ecuatorianos y extranjeros por sexo, según mes</t>
  </si>
  <si>
    <t>Chinchipe</t>
  </si>
  <si>
    <t>Aguarico</t>
  </si>
  <si>
    <t>Bután</t>
  </si>
  <si>
    <t>Botsuana</t>
  </si>
  <si>
    <t>Islas Salomón</t>
  </si>
  <si>
    <t>República Democrática Popular Lao</t>
  </si>
  <si>
    <t>Lesoto</t>
  </si>
  <si>
    <t>Malaui</t>
  </si>
  <si>
    <t>Suazilandia</t>
  </si>
  <si>
    <t>Tonga</t>
  </si>
  <si>
    <t>Levis</t>
  </si>
  <si>
    <t>Guelph</t>
  </si>
  <si>
    <t>Surrey</t>
  </si>
  <si>
    <t>Dangriga</t>
  </si>
  <si>
    <t>Ciudad Cuauhtemoc</t>
  </si>
  <si>
    <t>Coacalco de Berriozabal</t>
  </si>
  <si>
    <t>Delicias</t>
  </si>
  <si>
    <t>Tlalnepantla</t>
  </si>
  <si>
    <t>Ciudad de Villa de Alvarez</t>
  </si>
  <si>
    <t>Quilmes</t>
  </si>
  <si>
    <t>Resistencia</t>
  </si>
  <si>
    <t>Campos Dos Goytacazes Río De Janeiro</t>
  </si>
  <si>
    <t>Arapiraca Alagoas</t>
  </si>
  <si>
    <t>Indaiatuba Sao Paulo</t>
  </si>
  <si>
    <t>Caruaru Pernambuco</t>
  </si>
  <si>
    <t>Dourados Mato Grosso Do Sul</t>
  </si>
  <si>
    <t>Duque de Caxias Río de Janeiro</t>
  </si>
  <si>
    <t>Governador Valadares Minas Gerais</t>
  </si>
  <si>
    <t>Itaituba Para</t>
  </si>
  <si>
    <t>Jaboatao Dos Guararapes Pernambuco</t>
  </si>
  <si>
    <t>Juazeiro Bahía</t>
  </si>
  <si>
    <t>Juiz de Fora Minas Gerais</t>
  </si>
  <si>
    <t>Jundiai Sao Paulo</t>
  </si>
  <si>
    <t>Linhares Espirito Santo</t>
  </si>
  <si>
    <t>Niteroi Río de Janeiro</t>
  </si>
  <si>
    <t>Nossa Senhora Do Socorro</t>
  </si>
  <si>
    <t>Praia Grande Sao Paulo</t>
  </si>
  <si>
    <t>Presidente Prudente Sao Paulo</t>
  </si>
  <si>
    <t>Ribeirao Pires Sao Paulo</t>
  </si>
  <si>
    <t>Rondonopolis Mato Grosso</t>
  </si>
  <si>
    <t>Cachoeirinha Río Grande Do Sul</t>
  </si>
  <si>
    <t>Vitoria de Santo Antao Pernambuco</t>
  </si>
  <si>
    <t>Uruguaiana Río Grande Do Sul</t>
  </si>
  <si>
    <t>Toledo Parana</t>
  </si>
  <si>
    <t>Teresopolis Río de Janeiro</t>
  </si>
  <si>
    <t>Pudahuel</t>
  </si>
  <si>
    <t>La Pintana</t>
  </si>
  <si>
    <t>Itagui</t>
  </si>
  <si>
    <t>Huánuco</t>
  </si>
  <si>
    <t>Ciudad Guayana</t>
  </si>
  <si>
    <t>Saint Michael</t>
  </si>
  <si>
    <t>Saint Philip</t>
  </si>
  <si>
    <t>Portsmouth</t>
  </si>
  <si>
    <t>Saint Georges</t>
  </si>
  <si>
    <t>San Bartolomé</t>
  </si>
  <si>
    <t>Charlestown</t>
  </si>
  <si>
    <t>Basseterre Saint Kitts</t>
  </si>
  <si>
    <t>Anguila</t>
  </si>
  <si>
    <t>Couva Tabaquite Talparo</t>
  </si>
  <si>
    <t>Navapolatsk</t>
  </si>
  <si>
    <t>Szekesfehervar</t>
  </si>
  <si>
    <t>Zapopan</t>
  </si>
  <si>
    <t>Tarnow</t>
  </si>
  <si>
    <t>Buzau</t>
  </si>
  <si>
    <t>Volgograd</t>
  </si>
  <si>
    <t>Taganrog</t>
  </si>
  <si>
    <t>Obninsk</t>
  </si>
  <si>
    <t>Kursk</t>
  </si>
  <si>
    <t>Korolyov</t>
  </si>
  <si>
    <t>Kislovodsk</t>
  </si>
  <si>
    <t>Irkutsk</t>
  </si>
  <si>
    <t>Bryansk</t>
  </si>
  <si>
    <t>Balashikha</t>
  </si>
  <si>
    <t>Luhansk</t>
  </si>
  <si>
    <t>Lutsk</t>
  </si>
  <si>
    <t>Simferopol</t>
  </si>
  <si>
    <t>Crawley</t>
  </si>
  <si>
    <t>Luton</t>
  </si>
  <si>
    <t>Middlesbrough</t>
  </si>
  <si>
    <t>Newport</t>
  </si>
  <si>
    <t>Northampton</t>
  </si>
  <si>
    <t>Peterborough</t>
  </si>
  <si>
    <t>Plymouth</t>
  </si>
  <si>
    <t>Preston</t>
  </si>
  <si>
    <t>Rotherham</t>
  </si>
  <si>
    <t>Sheffield</t>
  </si>
  <si>
    <t>Sunderland</t>
  </si>
  <si>
    <t>Swansea</t>
  </si>
  <si>
    <t>Telford</t>
  </si>
  <si>
    <t>Warrington</t>
  </si>
  <si>
    <t>Wolverhampton</t>
  </si>
  <si>
    <t>York</t>
  </si>
  <si>
    <t>Tuzla</t>
  </si>
  <si>
    <t>Bugibba</t>
  </si>
  <si>
    <t>Blata L Bajda</t>
  </si>
  <si>
    <t>Birzebbuga</t>
  </si>
  <si>
    <t>Birkirkara</t>
  </si>
  <si>
    <t>Luqa</t>
  </si>
  <si>
    <t>Marsaskala</t>
  </si>
  <si>
    <t>San Giljan</t>
  </si>
  <si>
    <t>Valletta</t>
  </si>
  <si>
    <t>Prizren</t>
  </si>
  <si>
    <t>Nis</t>
  </si>
  <si>
    <t>Herne</t>
  </si>
  <si>
    <t>S Hertogenbosch</t>
  </si>
  <si>
    <t>Ashgabat</t>
  </si>
  <si>
    <t>Dazhou</t>
  </si>
  <si>
    <t>Chuxiong</t>
  </si>
  <si>
    <t>Chaohu</t>
  </si>
  <si>
    <t>Jiaozhou</t>
  </si>
  <si>
    <t>Jieshou</t>
  </si>
  <si>
    <t>Jilin</t>
  </si>
  <si>
    <t>Jinan</t>
  </si>
  <si>
    <t>Jinhua</t>
  </si>
  <si>
    <t>Kaiyuan Liaoning</t>
  </si>
  <si>
    <t>Benxi</t>
  </si>
  <si>
    <t>Baotou</t>
  </si>
  <si>
    <t>Baoji</t>
  </si>
  <si>
    <t>Gujiao</t>
  </si>
  <si>
    <t>Guiyang</t>
  </si>
  <si>
    <t>Fuxin</t>
  </si>
  <si>
    <t>Fu An</t>
  </si>
  <si>
    <t>Foshan</t>
  </si>
  <si>
    <t>Ezhou</t>
  </si>
  <si>
    <t>Panjin</t>
  </si>
  <si>
    <t>Mishan</t>
  </si>
  <si>
    <t>Mianyang</t>
  </si>
  <si>
    <t>Ji An Jiangxi</t>
  </si>
  <si>
    <t>Huzhou</t>
  </si>
  <si>
    <t>Huozhou</t>
  </si>
  <si>
    <t>Huaying</t>
  </si>
  <si>
    <t>Huainan</t>
  </si>
  <si>
    <t>Xuzhou</t>
  </si>
  <si>
    <t>Duyun</t>
  </si>
  <si>
    <t>Yaan</t>
  </si>
  <si>
    <t>Yongzhou</t>
  </si>
  <si>
    <t>Yichun Heilongjiang</t>
  </si>
  <si>
    <t>Wu An</t>
  </si>
  <si>
    <t>Tacheng</t>
  </si>
  <si>
    <t>Suzhou Jiangsu</t>
  </si>
  <si>
    <t>Shuozhou</t>
  </si>
  <si>
    <t>Shuangyashan</t>
  </si>
  <si>
    <t>Shiyan</t>
  </si>
  <si>
    <t>Shijiazhuang</t>
  </si>
  <si>
    <t>Wugang Hunan</t>
  </si>
  <si>
    <t>Wuzhou</t>
  </si>
  <si>
    <t>Meihekou</t>
  </si>
  <si>
    <t>Tengzhou</t>
  </si>
  <si>
    <t>Taizhou Jiangsu</t>
  </si>
  <si>
    <t>Yulin Shaanxi</t>
  </si>
  <si>
    <t>Yuanjiang</t>
  </si>
  <si>
    <t>Yuanlin</t>
  </si>
  <si>
    <t>Nantou</t>
  </si>
  <si>
    <t>Keelung</t>
  </si>
  <si>
    <t>Hong Kong Central</t>
  </si>
  <si>
    <t>Hok Tsui Wan</t>
  </si>
  <si>
    <t>Ibaraki Osaka</t>
  </si>
  <si>
    <t>Fukuoka</t>
  </si>
  <si>
    <t>Gifu</t>
  </si>
  <si>
    <t>Habikino</t>
  </si>
  <si>
    <t>Okazaki</t>
  </si>
  <si>
    <t>Okinawa</t>
  </si>
  <si>
    <t>Saitama</t>
  </si>
  <si>
    <t>Sapporo</t>
  </si>
  <si>
    <t>Tachikawa</t>
  </si>
  <si>
    <t>Tokushima</t>
  </si>
  <si>
    <t>Fukaya</t>
  </si>
  <si>
    <t>Ebina</t>
  </si>
  <si>
    <t>Chigasaki</t>
  </si>
  <si>
    <t>Asahikawa</t>
  </si>
  <si>
    <t>Aomori</t>
  </si>
  <si>
    <t>Anjo</t>
  </si>
  <si>
    <t>Amagasaki</t>
  </si>
  <si>
    <t>Niihama</t>
  </si>
  <si>
    <t>Niigata</t>
  </si>
  <si>
    <t>Nagoya</t>
  </si>
  <si>
    <t>Machida</t>
  </si>
  <si>
    <t>Kumamoto</t>
  </si>
  <si>
    <t>Kagoshima</t>
  </si>
  <si>
    <t>Kadoma</t>
  </si>
  <si>
    <t>Haeju</t>
  </si>
  <si>
    <t>Pusan Busan</t>
  </si>
  <si>
    <t>Pohang</t>
  </si>
  <si>
    <t>Kunsan Gunsan</t>
  </si>
  <si>
    <t>Kunpo</t>
  </si>
  <si>
    <t>Kimhae</t>
  </si>
  <si>
    <t>Kangnung Gangneung</t>
  </si>
  <si>
    <t>Shihung</t>
  </si>
  <si>
    <t>Comilla</t>
  </si>
  <si>
    <t>Dehiwala Mount Lavinia</t>
  </si>
  <si>
    <t>Bokaro Steel City</t>
  </si>
  <si>
    <t>Chandigarh</t>
  </si>
  <si>
    <t>Mangalore</t>
  </si>
  <si>
    <t>Damoh</t>
  </si>
  <si>
    <t>Coimbatore</t>
  </si>
  <si>
    <t>Raurkela</t>
  </si>
  <si>
    <t>Palakkad</t>
  </si>
  <si>
    <t>Godhra</t>
  </si>
  <si>
    <t>Faizabad</t>
  </si>
  <si>
    <t>Alwar</t>
  </si>
  <si>
    <t>Anand</t>
  </si>
  <si>
    <t>Baharampur</t>
  </si>
  <si>
    <t>Beawar</t>
  </si>
  <si>
    <t>Lucknow</t>
  </si>
  <si>
    <t>Latur</t>
  </si>
  <si>
    <t>Mangora</t>
  </si>
  <si>
    <t>Pathein</t>
  </si>
  <si>
    <t>Medan</t>
  </si>
  <si>
    <t>Pakanbaru</t>
  </si>
  <si>
    <t>Vientiane</t>
  </si>
  <si>
    <t>Kuala Terengganu</t>
  </si>
  <si>
    <t>Kuantan</t>
  </si>
  <si>
    <t>Malacca City</t>
  </si>
  <si>
    <t>Kajang</t>
  </si>
  <si>
    <t>Taiping</t>
  </si>
  <si>
    <t>Dagupan City</t>
  </si>
  <si>
    <t>Floridablanca Pampanga</t>
  </si>
  <si>
    <t>Iloilo City</t>
  </si>
  <si>
    <t>Zamboanga City</t>
  </si>
  <si>
    <t>Pasay City</t>
  </si>
  <si>
    <t>Binangonan Rizal</t>
  </si>
  <si>
    <t>Butuan City</t>
  </si>
  <si>
    <t>Mandaluyong City</t>
  </si>
  <si>
    <t>Malita Davao del Sur</t>
  </si>
  <si>
    <t>Malaybalay City Bukidnon</t>
  </si>
  <si>
    <t>Makati City</t>
  </si>
  <si>
    <t>Bacolod City</t>
  </si>
  <si>
    <t>Baliuag Bulacan</t>
  </si>
  <si>
    <t>Batangas City Batangas</t>
  </si>
  <si>
    <t>Ha Long</t>
  </si>
  <si>
    <t>Pattaya</t>
  </si>
  <si>
    <t>Nonthaburi</t>
  </si>
  <si>
    <t>Sumqayit</t>
  </si>
  <si>
    <t>Baquba</t>
  </si>
  <si>
    <t>Aleppo</t>
  </si>
  <si>
    <t>Erzincan</t>
  </si>
  <si>
    <t>Siirt</t>
  </si>
  <si>
    <t>Dessie</t>
  </si>
  <si>
    <t>Djibouti</t>
  </si>
  <si>
    <t>Kisumu</t>
  </si>
  <si>
    <t>Nakuru</t>
  </si>
  <si>
    <t>Nyeri</t>
  </si>
  <si>
    <t>Antananarivo</t>
  </si>
  <si>
    <t>Lilongwe</t>
  </si>
  <si>
    <t>Beaubassin</t>
  </si>
  <si>
    <t>Portlouis</t>
  </si>
  <si>
    <t>Morogoro</t>
  </si>
  <si>
    <t>Lusaka</t>
  </si>
  <si>
    <t>Ndjamena</t>
  </si>
  <si>
    <t>Bukavu</t>
  </si>
  <si>
    <t>Benghazi</t>
  </si>
  <si>
    <t>Mohammedia</t>
  </si>
  <si>
    <t>Safi</t>
  </si>
  <si>
    <t>El Mahalla El Kubra</t>
  </si>
  <si>
    <t>Giza</t>
  </si>
  <si>
    <t>Kafrdawar</t>
  </si>
  <si>
    <t>Gaborone</t>
  </si>
  <si>
    <t>Maseru</t>
  </si>
  <si>
    <t>Windhoek</t>
  </si>
  <si>
    <t>Pietermaritzburg</t>
  </si>
  <si>
    <t>Khayelitsa</t>
  </si>
  <si>
    <t>Mbabane</t>
  </si>
  <si>
    <t>Sekondi Takoradi</t>
  </si>
  <si>
    <t>Ado Ekiti</t>
  </si>
  <si>
    <t>Akure</t>
  </si>
  <si>
    <t>Geelong</t>
  </si>
  <si>
    <t>Sunshine Coast</t>
  </si>
  <si>
    <t>Launceston</t>
  </si>
  <si>
    <t>Toowoomba</t>
  </si>
  <si>
    <t>Townsville</t>
  </si>
  <si>
    <t>Nadi</t>
  </si>
  <si>
    <t>Suva</t>
  </si>
  <si>
    <t>Blue Lagoon</t>
  </si>
  <si>
    <t>Pohnpei</t>
  </si>
  <si>
    <t>Apia</t>
  </si>
  <si>
    <t>Aguas Internacionales</t>
  </si>
  <si>
    <t>Tepexpan</t>
  </si>
  <si>
    <t>Colombo Paraná</t>
  </si>
  <si>
    <t>Maracanau Ceara</t>
  </si>
  <si>
    <t>Mount Pleasant</t>
  </si>
  <si>
    <t>Little Cayman</t>
  </si>
  <si>
    <t>Saint Kitts</t>
  </si>
  <si>
    <t>Anguilla</t>
  </si>
  <si>
    <t>Ussuriysk</t>
  </si>
  <si>
    <t>Saratov</t>
  </si>
  <si>
    <t>Petropavlovsk Kamchatsky</t>
  </si>
  <si>
    <t>Novomoskovsk</t>
  </si>
  <si>
    <t>Kramatorsk</t>
  </si>
  <si>
    <t>Marsa</t>
  </si>
  <si>
    <t>Mellieha</t>
  </si>
  <si>
    <t>Saint Lawrence</t>
  </si>
  <si>
    <t>San Gwann Valletta</t>
  </si>
  <si>
    <t>Balzers</t>
  </si>
  <si>
    <t>Tilburg</t>
  </si>
  <si>
    <t>Baynnur</t>
  </si>
  <si>
    <t>Xianyang</t>
  </si>
  <si>
    <t>Huhehaote</t>
  </si>
  <si>
    <t>Houma</t>
  </si>
  <si>
    <t>Shizuishan</t>
  </si>
  <si>
    <t>Taoyuan</t>
  </si>
  <si>
    <t>Cheung Sha Wan</t>
  </si>
  <si>
    <t>Hang Hau Town</t>
  </si>
  <si>
    <t>Ha Kwai Chung</t>
  </si>
  <si>
    <t>Fo Tan</t>
  </si>
  <si>
    <t>Shizuoka</t>
  </si>
  <si>
    <t>Atsugi</t>
  </si>
  <si>
    <t>Kobe</t>
  </si>
  <si>
    <t>Taejon Daejeon</t>
  </si>
  <si>
    <t>Nagpur</t>
  </si>
  <si>
    <t>Bhopal</t>
  </si>
  <si>
    <t>Allahabad</t>
  </si>
  <si>
    <t>Thiruvananthapuram</t>
  </si>
  <si>
    <t>Lalitpur</t>
  </si>
  <si>
    <t>Irian Jaya</t>
  </si>
  <si>
    <t>Bayambang Pangasinan</t>
  </si>
  <si>
    <t>Da Lat</t>
  </si>
  <si>
    <t>Tokat</t>
  </si>
  <si>
    <t>Maroua</t>
  </si>
  <si>
    <t>Kimberley</t>
  </si>
  <si>
    <t>Mbour</t>
  </si>
  <si>
    <t>Tauranga</t>
  </si>
  <si>
    <t>Residencia₂</t>
  </si>
  <si>
    <t>Aeropuerto Internacional de Santa Rosa</t>
  </si>
  <si>
    <t>Unidad de Control Migratorio Frontera Terrestre Lalamor</t>
  </si>
  <si>
    <t>Unidad de Control Migratorio Frontera Terrestre Jimbura</t>
  </si>
  <si>
    <t>Unidad de Control Migratorio Frontera Terrestre La Balsa</t>
  </si>
  <si>
    <t>Unidad de Control Migratorio Puerto Fluvial Nuevo Rocafuerte</t>
  </si>
  <si>
    <t>Cuadro No. 3.1.41</t>
  </si>
  <si>
    <t>Cuadro No. 3.1.42</t>
  </si>
  <si>
    <t>Cuadro No. 3.1.43</t>
  </si>
  <si>
    <t>Cuadro No. 3.1.44</t>
  </si>
  <si>
    <t>3.1.41</t>
  </si>
  <si>
    <t>3.1.42</t>
  </si>
  <si>
    <t>3.1.43</t>
  </si>
  <si>
    <t>3.1.44</t>
  </si>
  <si>
    <r>
      <t>Flujo Migratorio General</t>
    </r>
    <r>
      <rPr>
        <b/>
        <sz val="9"/>
        <color rgb="FF595959"/>
        <rFont val="Calibri"/>
        <family val="2"/>
      </rPr>
      <t>₁</t>
    </r>
  </si>
  <si>
    <r>
      <t>Saldo Migratorio</t>
    </r>
    <r>
      <rPr>
        <b/>
        <sz val="9"/>
        <color rgb="FF595959"/>
        <rFont val="Calibri"/>
        <family val="2"/>
      </rPr>
      <t>₂</t>
    </r>
  </si>
  <si>
    <r>
      <t>Razón de masculinidad</t>
    </r>
    <r>
      <rPr>
        <b/>
        <sz val="9"/>
        <color rgb="FF595959"/>
        <rFont val="Calibri"/>
        <family val="2"/>
      </rPr>
      <t>₂</t>
    </r>
  </si>
  <si>
    <t>Entradas y Salidas de ecuatorianos y extranjeros,  según cantón de ubicación de las Unidades de control migratorio y vía de transporte</t>
  </si>
  <si>
    <t>Otros*</t>
  </si>
  <si>
    <r>
      <t>Saldo Migratorio</t>
    </r>
    <r>
      <rPr>
        <sz val="9"/>
        <color rgb="FF595959"/>
        <rFont val="Calibri"/>
        <family val="2"/>
      </rPr>
      <t>₂</t>
    </r>
  </si>
  <si>
    <t>Punta Gorda</t>
  </si>
  <si>
    <t>Coatzacoalcos</t>
  </si>
  <si>
    <t>Nogales</t>
  </si>
  <si>
    <t>San Juan Bautista Tuxtepec</t>
  </si>
  <si>
    <t>Contagem Minas Gerais</t>
  </si>
  <si>
    <t>Ferraz de Vasconcelos Sao Paulo</t>
  </si>
  <si>
    <t>Itaquaquecetuba Sao Paulo</t>
  </si>
  <si>
    <t>Jaragua Do Sul Santa Catarina</t>
  </si>
  <si>
    <t>Pelotas Río Grande Do Sul</t>
  </si>
  <si>
    <t>Timón Maranhao</t>
  </si>
  <si>
    <t>San Andrés</t>
  </si>
  <si>
    <t>San Andrés de Tumaco</t>
  </si>
  <si>
    <t>Mocoa</t>
  </si>
  <si>
    <t>Ciudad Losada</t>
  </si>
  <si>
    <t>Paradera</t>
  </si>
  <si>
    <t>Saint Barthelemy</t>
  </si>
  <si>
    <t>Saint Vincent</t>
  </si>
  <si>
    <t>Salt Cay</t>
  </si>
  <si>
    <t>Nyiregyhaza</t>
  </si>
  <si>
    <t>Tychy</t>
  </si>
  <si>
    <t>Zielona Gora</t>
  </si>
  <si>
    <t>Pitesti</t>
  </si>
  <si>
    <t>Ufa</t>
  </si>
  <si>
    <t>Saransk</t>
  </si>
  <si>
    <t>Omsk</t>
  </si>
  <si>
    <t>Mezhdurechensk</t>
  </si>
  <si>
    <t>Kamensk Uralsky</t>
  </si>
  <si>
    <t>Elektrostal</t>
  </si>
  <si>
    <t>Mykolaiv</t>
  </si>
  <si>
    <t>Cheltenham</t>
  </si>
  <si>
    <t>Pas de La Casa</t>
  </si>
  <si>
    <t>Mostar</t>
  </si>
  <si>
    <t>Fontana</t>
  </si>
  <si>
    <t>Delimara</t>
  </si>
  <si>
    <t>Msida</t>
  </si>
  <si>
    <t>Saint Paul S Bay</t>
  </si>
  <si>
    <t>Santa Venera</t>
  </si>
  <si>
    <t>Hamrun</t>
  </si>
  <si>
    <t>Acquaviva</t>
  </si>
  <si>
    <t>Laiwu</t>
  </si>
  <si>
    <t>Kuitun</t>
  </si>
  <si>
    <t>Dunhua</t>
  </si>
  <si>
    <t>Dongchuan</t>
  </si>
  <si>
    <t>Diaobingshan</t>
  </si>
  <si>
    <t>Dezhou</t>
  </si>
  <si>
    <t>Datong</t>
  </si>
  <si>
    <t>Daqing</t>
  </si>
  <si>
    <t>Danyang</t>
  </si>
  <si>
    <t>Dalian</t>
  </si>
  <si>
    <t>Cixi</t>
  </si>
  <si>
    <t>Hefei</t>
  </si>
  <si>
    <t>Hechi</t>
  </si>
  <si>
    <t>Jimo</t>
  </si>
  <si>
    <t>Jingzhou</t>
  </si>
  <si>
    <t>Jishou</t>
  </si>
  <si>
    <t>Jiujiang</t>
  </si>
  <si>
    <t>Kaili</t>
  </si>
  <si>
    <t>Bole</t>
  </si>
  <si>
    <t>Gaocheng</t>
  </si>
  <si>
    <t>Fuzhou Jiangxi</t>
  </si>
  <si>
    <t>Enshi</t>
  </si>
  <si>
    <t>Qingdao</t>
  </si>
  <si>
    <t>Puyang</t>
  </si>
  <si>
    <t>Putian</t>
  </si>
  <si>
    <t>Xianning</t>
  </si>
  <si>
    <t>Longjing</t>
  </si>
  <si>
    <t>Quzhou</t>
  </si>
  <si>
    <t>Qujing</t>
  </si>
  <si>
    <t>Hetian</t>
  </si>
  <si>
    <t>Hengshui</t>
  </si>
  <si>
    <t>Yancheng</t>
  </si>
  <si>
    <t>Yangjiang</t>
  </si>
  <si>
    <t>Liaocheng</t>
  </si>
  <si>
    <t>Lianyuan</t>
  </si>
  <si>
    <t>Laohekou</t>
  </si>
  <si>
    <t>Yongan</t>
  </si>
  <si>
    <t>Yiwu</t>
  </si>
  <si>
    <t>Ulaan Chab</t>
  </si>
  <si>
    <t>Suqian</t>
  </si>
  <si>
    <t>Suining</t>
  </si>
  <si>
    <t>Suihua</t>
  </si>
  <si>
    <t>Shihezi</t>
  </si>
  <si>
    <t>Manzhouli</t>
  </si>
  <si>
    <t>Tangshan</t>
  </si>
  <si>
    <t>Tieli</t>
  </si>
  <si>
    <t>Tulufan</t>
  </si>
  <si>
    <t>Zhoukou</t>
  </si>
  <si>
    <t>Zaozhuang</t>
  </si>
  <si>
    <t>Yuncheng Shanxi</t>
  </si>
  <si>
    <t>Yumen</t>
  </si>
  <si>
    <t>Taitung</t>
  </si>
  <si>
    <t>Fanling</t>
  </si>
  <si>
    <t>Kowloon</t>
  </si>
  <si>
    <t>Happy Valley</t>
  </si>
  <si>
    <t>Hoya</t>
  </si>
  <si>
    <t>Okayama</t>
  </si>
  <si>
    <t>Oyama</t>
  </si>
  <si>
    <t>Shimizu</t>
  </si>
  <si>
    <t>Tomakomai</t>
  </si>
  <si>
    <t>Toyota</t>
  </si>
  <si>
    <t>Yokkaichi</t>
  </si>
  <si>
    <t>Daito</t>
  </si>
  <si>
    <t>Ashikaga</t>
  </si>
  <si>
    <t>Nishio</t>
  </si>
  <si>
    <t>Neyagawa</t>
  </si>
  <si>
    <t>Kanazawa</t>
  </si>
  <si>
    <t>Kakamigahara</t>
  </si>
  <si>
    <t>Hamhung</t>
  </si>
  <si>
    <t>Mogpo</t>
  </si>
  <si>
    <t>Eujeongbu</t>
  </si>
  <si>
    <t>Chonchu Jeonju</t>
  </si>
  <si>
    <t>Suncheon South Korea</t>
  </si>
  <si>
    <t>Ghazni</t>
  </si>
  <si>
    <t>Bijapur</t>
  </si>
  <si>
    <t>Sagar</t>
  </si>
  <si>
    <t>Meerut</t>
  </si>
  <si>
    <t>Pali</t>
  </si>
  <si>
    <t>Karnal</t>
  </si>
  <si>
    <t>Hindupur</t>
  </si>
  <si>
    <t>Habra</t>
  </si>
  <si>
    <t>Arrah</t>
  </si>
  <si>
    <t>Bankura</t>
  </si>
  <si>
    <t>Madurai</t>
  </si>
  <si>
    <t>Aizawl</t>
  </si>
  <si>
    <t>Sahiwal</t>
  </si>
  <si>
    <t>Sadiqabad</t>
  </si>
  <si>
    <t>Hyderabad</t>
  </si>
  <si>
    <t>Surabaya</t>
  </si>
  <si>
    <t>Shahalam</t>
  </si>
  <si>
    <t>Cagayán de Oro City</t>
  </si>
  <si>
    <t>Iriga City Camarines Sur</t>
  </si>
  <si>
    <t>Baybay Leyte</t>
  </si>
  <si>
    <t>Malasiqui Pangasinan</t>
  </si>
  <si>
    <t>Long Xuyen</t>
  </si>
  <si>
    <t>Surat Thani</t>
  </si>
  <si>
    <t>Edirne</t>
  </si>
  <si>
    <t>Sivas</t>
  </si>
  <si>
    <t>Asmara</t>
  </si>
  <si>
    <t>Machakos</t>
  </si>
  <si>
    <t>Denis Island</t>
  </si>
  <si>
    <t>Garoua</t>
  </si>
  <si>
    <t>Tetouan</t>
  </si>
  <si>
    <t>Banha</t>
  </si>
  <si>
    <t>Ismailia</t>
  </si>
  <si>
    <t>Soweto</t>
  </si>
  <si>
    <t>Roodepoort</t>
  </si>
  <si>
    <t>Eshowe</t>
  </si>
  <si>
    <t>Korhogo</t>
  </si>
  <si>
    <t>Nueva Caledonia</t>
  </si>
  <si>
    <t>Port Vila</t>
  </si>
  <si>
    <t>Abaiang</t>
  </si>
  <si>
    <t>Beru</t>
  </si>
  <si>
    <t>Maiana</t>
  </si>
  <si>
    <t>Fitiuta</t>
  </si>
  <si>
    <t>Ofu</t>
  </si>
  <si>
    <t>Savaii</t>
  </si>
  <si>
    <t>Belgrano Ii</t>
  </si>
  <si>
    <t>Artigas</t>
  </si>
  <si>
    <t>Great Wall</t>
  </si>
  <si>
    <r>
      <t>Ciudad de Procedencia</t>
    </r>
    <r>
      <rPr>
        <b/>
        <sz val="9"/>
        <color rgb="FF595959"/>
        <rFont val="Calibri"/>
        <family val="2"/>
      </rPr>
      <t>₁</t>
    </r>
  </si>
  <si>
    <t>Orange Walk</t>
  </si>
  <si>
    <t>San Ignacio</t>
  </si>
  <si>
    <t>Pinhais Parana</t>
  </si>
  <si>
    <t>Zhukovsky</t>
  </si>
  <si>
    <t>Tambov</t>
  </si>
  <si>
    <t>Noginsk</t>
  </si>
  <si>
    <t>Kemerovo</t>
  </si>
  <si>
    <t>Elista</t>
  </si>
  <si>
    <t>La Massana</t>
  </si>
  <si>
    <t>Bormla</t>
  </si>
  <si>
    <t>Lija</t>
  </si>
  <si>
    <t>Swieqi</t>
  </si>
  <si>
    <t>Qinhuangdao</t>
  </si>
  <si>
    <t>Wuhai</t>
  </si>
  <si>
    <t>Wulanhaote</t>
  </si>
  <si>
    <t>Sheung Wan</t>
  </si>
  <si>
    <t>Hamamatsu</t>
  </si>
  <si>
    <t>Takamatsu</t>
  </si>
  <si>
    <t>Tokuyama</t>
  </si>
  <si>
    <t>Chandrapur</t>
  </si>
  <si>
    <t>Ranchi</t>
  </si>
  <si>
    <t>Tumkur</t>
  </si>
  <si>
    <t>Medinipur</t>
  </si>
  <si>
    <t>Nadiad</t>
  </si>
  <si>
    <t>Visakhapatnam</t>
  </si>
  <si>
    <t>Kozhikode</t>
  </si>
  <si>
    <t>Kannur</t>
  </si>
  <si>
    <t>Khanpur</t>
  </si>
  <si>
    <t>Seremban</t>
  </si>
  <si>
    <t>Cainta Rizal</t>
  </si>
  <si>
    <t>Mandaue City</t>
  </si>
  <si>
    <t>Kayseri</t>
  </si>
  <si>
    <t>Jimma</t>
  </si>
  <si>
    <t>Ndola</t>
  </si>
  <si>
    <t>Empangeni</t>
  </si>
  <si>
    <t>Baie de Prony</t>
  </si>
  <si>
    <t>Butaritari</t>
  </si>
  <si>
    <t>Aranuka</t>
  </si>
  <si>
    <t>Abemama</t>
  </si>
  <si>
    <t>Haapai</t>
  </si>
  <si>
    <r>
      <t>Ciudad de destino</t>
    </r>
    <r>
      <rPr>
        <b/>
        <sz val="9"/>
        <color rgb="FF595959"/>
        <rFont val="Calibri"/>
        <family val="2"/>
      </rPr>
      <t>₁</t>
    </r>
  </si>
  <si>
    <t>Residencia</t>
  </si>
  <si>
    <r>
      <t>Motivo de Viaje</t>
    </r>
    <r>
      <rPr>
        <b/>
        <sz val="9"/>
        <color rgb="FF595959"/>
        <rFont val="Calibri"/>
        <family val="2"/>
      </rPr>
      <t>₂</t>
    </r>
  </si>
  <si>
    <r>
      <t>Transeúnte</t>
    </r>
    <r>
      <rPr>
        <b/>
        <sz val="9"/>
        <color rgb="FF595959"/>
        <rFont val="Calibri"/>
        <family val="2"/>
      </rPr>
      <t>₃</t>
    </r>
  </si>
  <si>
    <r>
      <t>Tripulación</t>
    </r>
    <r>
      <rPr>
        <b/>
        <sz val="9"/>
        <color rgb="FF595959"/>
        <rFont val="Calibri"/>
        <family val="2"/>
      </rPr>
      <t>₃</t>
    </r>
  </si>
  <si>
    <t>Tuvalu</t>
  </si>
  <si>
    <t>Entrada y Salida de ecuatorianos por meses, según Unidad de control migratorio</t>
  </si>
  <si>
    <t>Unidad de control migratorio</t>
  </si>
  <si>
    <t>Entrada y Salida de extranjeros por meses, según Unidad de control migratorio</t>
  </si>
  <si>
    <t>Unidad de Control Migratorio Frontera Terrestre Tufiño</t>
  </si>
  <si>
    <t>Entradas y Salidas de Ecuatorianos, Extranjeros por motivo de viaje según vías de transporte y según cantón de ubicación de la unidad de control migratorio</t>
  </si>
  <si>
    <t>Entrada, Salida y Saldo Migratorio de ecuatorianos y extranjeros por sexo, según nacionalidad: Unidad de control migratorio Huaquillas</t>
  </si>
  <si>
    <t>Entrada, Salida y Saldo Migratorio de ecuatorianos y extranjeros por sexo, según nacionalidad: Unidad de control migratorio Tulcán</t>
  </si>
  <si>
    <t>Entrada, Salida y Saldo Migratorio de ecuatorianos y extranjeros por sexo, según nacionalidad: Unidad de control migratorio Macará</t>
  </si>
  <si>
    <t>Entrada, Salida y Saldo Migratorio de ecuatorianos y extranjeros por sexo, según nacionalidad: Unidad de control migratorio Esmeraldas</t>
  </si>
  <si>
    <t>Entrada, Salida y Saldo Migratorio de ecuatorianos y extranjeros por sexo, según nacionalidad: Unidad de control migratorio  Manta</t>
  </si>
  <si>
    <t>Entrada, Salida y Saldo Migratorio de ecuatorianos y extranjeros por sexo, según nacionalidad: Unidad de control migratorio  Sucumbíos</t>
  </si>
  <si>
    <t>Entrada, Salida y Saldo Migratorio de ecuatorianos y extranjeros por sexo, según nacionalidad: Unidad de control migratorio  Salinas</t>
  </si>
  <si>
    <t>Entrada, Salida y Saldo Migratorio de ecuatorianos y extranjeros por sexo, según nacionalidad: Unidad de control migratorio  San Lorenzo</t>
  </si>
  <si>
    <t>Entrada, Salida y Saldo Migratorio de ecuatorianos y extranjeros por sexo, según nacionalidad: Unidad de control migratorio Latacunga</t>
  </si>
  <si>
    <t>Entrada, Salida y Saldo Migratorio de ecuatorianos y extranjeros por sexo, según nacionalidad: Unidad de control migratorio  Machala</t>
  </si>
  <si>
    <t>Entrada, Salida y Saldo Migratorio de ecuatorianos y extranjeros por sexo, según nacionalidad: Unidad de control migratorio Espíndola</t>
  </si>
  <si>
    <t>Entrada, Salida y Saldo Migratorio de ecuatorianos y extranjeros por sexo, según nacionalidad: Unidad de control migratorio Zapotillo</t>
  </si>
  <si>
    <t>Entrada, Salida y Saldo Migratorio de ecuatorianos y extranjeros por sexo, según nacionalidad: Unidad de control migratorio Santa Cruz</t>
  </si>
  <si>
    <t>Entrada, Salida y Saldo Migratorio de ecuatorianos y extranjeros por sexo, según nacionalidad: Unidad de control migratorio San Cristóbal</t>
  </si>
  <si>
    <t>Entrada, Salida y Saldo Migratorio de ecuatorianos y extranjeros por sexo, según nacionalidad: Unidad de control migratorio Cuenca</t>
  </si>
  <si>
    <t>Entrada, Salida y Saldo Migratorio de ecuatorianos y extranjeros por sexo, según nacionalidad: Unidad de control migratorio Chinchipe</t>
  </si>
  <si>
    <t>Entrada, Salida y Saldo Migratorio de ecuatorianos y extranjeros por sexo, según nacionalidad: Unidad de control migratorio Isabela</t>
  </si>
  <si>
    <t>Entrada, Salida y Saldo Migratorio de ecuatorianos y extranjeros por sexo, según nacionalidad: Unidad de control migratorio Santa Rosa</t>
  </si>
  <si>
    <t>Entrada, Salida y Saldo Migratorio de ecuatorianos y extranjeros por sexo, según nacionalidad: Unidad de control migratorio Aguarico</t>
  </si>
  <si>
    <t>Entrada, Salida y Saldo Migratorio de ecuatorianos y extranjeros por sexo, según nacionalidad: Unidad de control migratorio Quito</t>
  </si>
  <si>
    <t>Entrada, Salida y Saldo Migratorio de ecuatorianos y extranjeros por sexo, según nacionalidad: Unidad de control migratorio Guayaquil</t>
  </si>
  <si>
    <t>Entrada, Salida y saldo migratorio de ecuatorianos y extranjeros por sexo, según nacionalidad: Unidad de control migratorio Quito</t>
  </si>
  <si>
    <t>Entrada, Salida y Saldo Migratorio de ecuatorianos y extranjeros por sexo, según nacionalidad: Unidad de control migratorio Manta</t>
  </si>
  <si>
    <t>Entrada, Salida y Saldo Migratorio de ecuatorianos y extranjeros por sexo, según nacionalidad: Unidad de control migratorio Sucumbíos</t>
  </si>
  <si>
    <t>Entrada, Salida y Saldo Migratorio de ecuatorianos y extranjeros por sexo, según nacionalidad: Unidad de control migratorio Salinas</t>
  </si>
  <si>
    <t>Entrada, Salida y Saldo Migratorio de ecuatorianos y extranjeros por sexo, según nacionalidad: Unidad de control migratorio San Lorenzo</t>
  </si>
  <si>
    <t>Entrada, Salida y Saldo Migratorio de ecuatorianos y extranjeros por sexo, según nacionalidad: Unidad de control migratorio Machala</t>
  </si>
  <si>
    <r>
      <t>Nacionalidad</t>
    </r>
    <r>
      <rPr>
        <b/>
        <sz val="9"/>
        <color rgb="FF595959"/>
        <rFont val="Calibri"/>
        <family val="2"/>
      </rPr>
      <t>₁</t>
    </r>
  </si>
  <si>
    <r>
      <rPr>
        <sz val="8"/>
        <color rgb="FF595959"/>
        <rFont val="Calibri"/>
        <family val="2"/>
      </rPr>
      <t>₁</t>
    </r>
    <r>
      <rPr>
        <sz val="8"/>
        <color rgb="FF595959"/>
        <rFont val="Century Gothic"/>
        <family val="2"/>
      </rPr>
      <t xml:space="preserve"> </t>
    </r>
    <r>
      <rPr>
        <sz val="8"/>
        <color rgb="FF595959"/>
        <rFont val="Century Gothic"/>
        <family val="2"/>
        <scheme val="major"/>
      </rPr>
      <t xml:space="preserve">Corresponde al Ranking de los 10 primeros países según la nacionalidad del total de movimientos </t>
    </r>
  </si>
  <si>
    <t>Cantón Unidad de control migratorio</t>
  </si>
  <si>
    <r>
      <t>Motivo de viaje</t>
    </r>
    <r>
      <rPr>
        <b/>
        <sz val="9"/>
        <color rgb="FF595959"/>
        <rFont val="Calibri"/>
        <family val="2"/>
      </rPr>
      <t>₁</t>
    </r>
  </si>
  <si>
    <r>
      <t>Residencia</t>
    </r>
    <r>
      <rPr>
        <b/>
        <sz val="9"/>
        <color rgb="FF595959"/>
        <rFont val="Calibri"/>
        <family val="2"/>
      </rPr>
      <t>₃</t>
    </r>
  </si>
  <si>
    <t>Entrada y Salida de ecuatorianos y extranjeros, según cantón de ubicación de la Unidad de control migratorio</t>
  </si>
  <si>
    <t>Entrada y salida de ecuatorianos y extranjeros, según medios de transporte por cantón de ubicación de la unidad de control migratorio</t>
  </si>
  <si>
    <t>Entrada, salida y saldo migratorio de ecuatorianos y extranjeros según cantón de ubicación de la unidad de control migratorio y sexo</t>
  </si>
  <si>
    <t>Unidades de Control Migratorio</t>
  </si>
  <si>
    <t>Motivo de viaje₁</t>
  </si>
  <si>
    <r>
      <t>Motivo de Viaje</t>
    </r>
    <r>
      <rPr>
        <b/>
        <sz val="9"/>
        <color rgb="FF595959"/>
        <rFont val="Calibri"/>
        <family val="2"/>
      </rPr>
      <t>₁</t>
    </r>
  </si>
  <si>
    <r>
      <t>Residencia</t>
    </r>
    <r>
      <rPr>
        <b/>
        <sz val="9"/>
        <color rgb="FF595959"/>
        <rFont val="Calibri"/>
        <family val="2"/>
      </rPr>
      <t>₂</t>
    </r>
  </si>
  <si>
    <t>Cantón ubicación de la unidad de control migratorio</t>
  </si>
  <si>
    <r>
      <t>Transeúnte</t>
    </r>
    <r>
      <rPr>
        <b/>
        <sz val="9"/>
        <color rgb="FF595959"/>
        <rFont val="Calibri"/>
        <family val="2"/>
      </rPr>
      <t>₁</t>
    </r>
  </si>
  <si>
    <r>
      <t>Tripulación</t>
    </r>
    <r>
      <rPr>
        <b/>
        <sz val="9"/>
        <color rgb="FF595959"/>
        <rFont val="Calibri"/>
        <family val="2"/>
      </rPr>
      <t>₁</t>
    </r>
  </si>
  <si>
    <r>
      <t>Total Vía fluvial</t>
    </r>
    <r>
      <rPr>
        <b/>
        <sz val="9"/>
        <color rgb="FF595959"/>
        <rFont val="Calibri"/>
        <family val="2"/>
      </rPr>
      <t>₂</t>
    </r>
  </si>
  <si>
    <t>Transeúnte₁</t>
  </si>
  <si>
    <t>Tripulación₁</t>
  </si>
  <si>
    <t>Entrada de ecuatorianos por  cantón de ubicación de la Unidad de control migratorio</t>
  </si>
  <si>
    <t>Entrada de ecuatorianos (Hombres) por cantón de ubicación de la Unidad de control migratorio</t>
  </si>
  <si>
    <t>Entrada de ecuatorianos (Mujeres) por cantón de ubicación de la Unidad de control migratorio</t>
  </si>
  <si>
    <t>Entrada de extranjeros por cantón de ubicación de la Unidad de control migratorio</t>
  </si>
  <si>
    <t>Entrada de extranjeros (Hombres) por cantón de ubicación de la Unidad de control migratorio</t>
  </si>
  <si>
    <t>Entrada de extranjeros (Mujeres) por cantón de ubicación de la Unidad de control migratorio</t>
  </si>
  <si>
    <t>Salida de ecuatorianos por vía terrestre, por cantón de ubicación de la Unidad de control migratorio</t>
  </si>
  <si>
    <t>Salida de ecuatorianos por vía aérea, según cantón de ubicación de la Unidad de control migratorio</t>
  </si>
  <si>
    <t>Salida de ecuatorianos por vía marítima, por cantón de ubicación de la Unidad de control migratorio</t>
  </si>
  <si>
    <t>Salida de ecuatorianos (Hombres) por cantón de ubicación de la Unidad de control migratorio</t>
  </si>
  <si>
    <t>Salida de ecuatorianos (Mujeres) por cantón de ubicación de la Unidad de control migratorio</t>
  </si>
  <si>
    <t>Salida de extranjeros (Hombres) por cantón de ubicación de la Unidad de control migratorio</t>
  </si>
  <si>
    <t>Salida de extranjeros (Mujeres) por cantón de ubicación de la Unidad de control migratorio</t>
  </si>
  <si>
    <t>Salida de ecuatorianos por cantón de ubicación de la Unidad de control migratorio</t>
  </si>
  <si>
    <t xml:space="preserve"> Salida de extranjeros por cantón de ubicación de la Unidad de control migratorio</t>
  </si>
  <si>
    <t>Entrada y salida de ecuatorianos y extranjeros, según medios de transporte según cantón de ubicación de la Unidad de control migratorio</t>
  </si>
  <si>
    <t>Entrada, salida y saldo migratorio de ecuatorianos y extranjeros según cantón de ubicación de la Unidad de control migratorio y sexo*</t>
  </si>
  <si>
    <t>Entrada de ecuatorianos (hombres) por cantón de ubicación de la Unidad de control migratorio</t>
  </si>
  <si>
    <t>Entrada de ecuatorianos (mujeres) por cantón de ubicación de la Unidad de control migratorio</t>
  </si>
  <si>
    <t>Entrada de extranjeros (hombres) por cantón de ubicación de la Unidad de control migratorio</t>
  </si>
  <si>
    <t>Entrada de extranjeros (mujeres) por cantón de ubicación de la Unidad de control migratorio</t>
  </si>
  <si>
    <t>Salida de ecuatorianos (hombres) por cantón de ubicación de la Unidad de control migratorio</t>
  </si>
  <si>
    <t>Salida de ecuatorianos (mujeres) por cantón de ubicación de la Unidad de control migratorio</t>
  </si>
  <si>
    <t>Salida de extranjeros (hombres) por cantón de ubicación de la Unidad de control migratorio</t>
  </si>
  <si>
    <t>Salida de extranjeros (mujeres) por cantón de ubicación de la Unidad de control migratorio</t>
  </si>
  <si>
    <t>Salida de extranjeros por cantón de ubicación de la Unidad de control migratorio</t>
  </si>
  <si>
    <t>Está constituida por movimientos de entradas y salidas de ecuatorianos y extranjeros registrados en las diferentes unidades que realizan el control migratorio correspondiente en la Dirección de Migración del Ministerio del Interior.</t>
  </si>
  <si>
    <t>La cobertura geográfica es nacional. Los 36 Puestos de Control Migratorio administrados por la Dirección de Migración - Ministerio del Interior, establecidos para la entrada y salida del país, los cuales están conformados por: 15 aeropuertos, 8 unidades de control de frontera terrestre, 10 puertos marítimos y 3 puertos fluviales.</t>
  </si>
  <si>
    <t>La información se captura diariamente en las Unidades de Control Migratorio de la Dirección de Migración del Ministerio del Interior de todo el país. La base de datos es remitida de manera trimestral al INEC.
La información se recolecta diariamente en las Unidades de Control Migratorio de todo el país, cuya base de datos es remitida trimestralmente, para ser publicada anualmente.</t>
  </si>
  <si>
    <t xml:space="preserve">La información de los registros de las entradas y salidas internacionales se genera día a día en las diferentes unidades de migración que pueden ser por vía terrestre, área, marítima y fluvial. </t>
  </si>
  <si>
    <t>Una vez que la información es generada por Migración es enviada al Instituto Nacional de Estadística y Censos, para ser procesada y publicada en la página web.</t>
  </si>
  <si>
    <t>El registro estadístico de entradas y salidas internacionales, se basa en el registro administrativo que realizan las Unidades de Control, que ingresan la información al Sistema de Migración Ecuatoriana (SIMIEC), el cual es administrado por el Ministerio del Interior – Dirección de Migración. El sistema intercambia información en tiempo real y actualizado con Registro Civil y Cancillería, permitiendo tener una información verificada; que incluyen nuevas categorías de respuesta a las variables y campos obligatorios de llenado.</t>
  </si>
  <si>
    <t>Motivo de viaje</t>
  </si>
  <si>
    <r>
      <t>Residencia</t>
    </r>
    <r>
      <rPr>
        <b/>
        <sz val="9"/>
        <color theme="0"/>
        <rFont val="Calibri"/>
        <family val="2"/>
      </rPr>
      <t>₁</t>
    </r>
  </si>
  <si>
    <r>
      <t>Transeúnte</t>
    </r>
    <r>
      <rPr>
        <b/>
        <sz val="9"/>
        <color theme="0"/>
        <rFont val="Calibri"/>
        <family val="2"/>
      </rPr>
      <t>₂</t>
    </r>
  </si>
  <si>
    <r>
      <t>Tripulación</t>
    </r>
    <r>
      <rPr>
        <b/>
        <sz val="9"/>
        <color theme="0"/>
        <rFont val="Calibri"/>
        <family val="2"/>
      </rPr>
      <t>₂</t>
    </r>
  </si>
  <si>
    <r>
      <t>Motivo de viaje</t>
    </r>
    <r>
      <rPr>
        <b/>
        <sz val="9"/>
        <color theme="0"/>
        <rFont val="Calibri"/>
        <family val="2"/>
      </rPr>
      <t>₁</t>
    </r>
  </si>
  <si>
    <r>
      <t>Residencia</t>
    </r>
    <r>
      <rPr>
        <b/>
        <sz val="9"/>
        <color theme="0"/>
        <rFont val="Calibri"/>
        <family val="2"/>
      </rPr>
      <t>₃</t>
    </r>
  </si>
  <si>
    <r>
      <t>Tripulación</t>
    </r>
    <r>
      <rPr>
        <b/>
        <sz val="9"/>
        <color theme="0"/>
        <rFont val="Calibri"/>
        <family val="2"/>
      </rPr>
      <t>₄</t>
    </r>
  </si>
  <si>
    <t xml:space="preserve">  Cuadro No. 3.1.28</t>
  </si>
  <si>
    <t>Cuadro No. 3.1.29</t>
  </si>
  <si>
    <t xml:space="preserve"> Cuadro No. 3.1.33</t>
  </si>
  <si>
    <t>Cuadro No. 3.1.34</t>
  </si>
  <si>
    <t>Cuadro No. 3.1.37</t>
  </si>
  <si>
    <t>Cuadro No. 3.1.38</t>
  </si>
  <si>
    <t>Cuadro No. 3.1.32</t>
  </si>
  <si>
    <t>Entrada y salida de ecuatorianos y extranjeros, según medio de transporte</t>
  </si>
  <si>
    <t>Nauru</t>
  </si>
  <si>
    <t>Tlaquepaque</t>
  </si>
  <si>
    <t>Cachoeiro de Itapemirim Espirito Santo</t>
  </si>
  <si>
    <t>Caxias Maranhao</t>
  </si>
  <si>
    <t>Mossoro Río Grande Do Norte</t>
  </si>
  <si>
    <t>Varzea Grande Mato Grosso</t>
  </si>
  <si>
    <t>Floridablanca</t>
  </si>
  <si>
    <t>Islas Georgias del Sur y Sándwich  del Sur</t>
  </si>
  <si>
    <t>Base King Edward Point</t>
  </si>
  <si>
    <t>Oistins</t>
  </si>
  <si>
    <t>Speightstown</t>
  </si>
  <si>
    <t>N Sound Virgin Gorda</t>
  </si>
  <si>
    <t>Sint Eustatius</t>
  </si>
  <si>
    <t>Río Claro</t>
  </si>
  <si>
    <t>Pinsk</t>
  </si>
  <si>
    <t>Surgut</t>
  </si>
  <si>
    <t>Prokopyevsk</t>
  </si>
  <si>
    <t>Podolsk</t>
  </si>
  <si>
    <t>Pervouralsk</t>
  </si>
  <si>
    <t>Penza</t>
  </si>
  <si>
    <t>Maykop</t>
  </si>
  <si>
    <t>Lipetsk</t>
  </si>
  <si>
    <t>Engels</t>
  </si>
  <si>
    <t>Dimitrovgrad</t>
  </si>
  <si>
    <t>Yevpatoria</t>
  </si>
  <si>
    <t>Melitopol</t>
  </si>
  <si>
    <t>Zhytomyr</t>
  </si>
  <si>
    <t>Sant Julia de Loria</t>
  </si>
  <si>
    <t>Banjaluka</t>
  </si>
  <si>
    <t>Gibraltar</t>
  </si>
  <si>
    <t>Fgura</t>
  </si>
  <si>
    <t>Birzebbugia</t>
  </si>
  <si>
    <t>Mosta</t>
  </si>
  <si>
    <t>Novi Pazar</t>
  </si>
  <si>
    <t>Taraz</t>
  </si>
  <si>
    <t>Jiaohe</t>
  </si>
  <si>
    <t>Wuwei</t>
  </si>
  <si>
    <t>Jingmen</t>
  </si>
  <si>
    <t>Jiutai</t>
  </si>
  <si>
    <t>Pingxiang</t>
  </si>
  <si>
    <t>Xiantao</t>
  </si>
  <si>
    <t>Xiaoshan</t>
  </si>
  <si>
    <t>Xinghua</t>
  </si>
  <si>
    <t>Weinan</t>
  </si>
  <si>
    <t>Wendeng</t>
  </si>
  <si>
    <t>Macheng</t>
  </si>
  <si>
    <t>Zhaoqing</t>
  </si>
  <si>
    <t>Pingtung</t>
  </si>
  <si>
    <t>Tai Wai</t>
  </si>
  <si>
    <t>Sheung Shui</t>
  </si>
  <si>
    <t>Lok Ma Chau</t>
  </si>
  <si>
    <t>Tai Hang</t>
  </si>
  <si>
    <t>Hachioji</t>
  </si>
  <si>
    <t>Higashihiroshima</t>
  </si>
  <si>
    <t>Himeji</t>
  </si>
  <si>
    <t>Hino</t>
  </si>
  <si>
    <t>Hitachi</t>
  </si>
  <si>
    <t>Sendai</t>
  </si>
  <si>
    <t>Soka</t>
  </si>
  <si>
    <t>Toyokawa</t>
  </si>
  <si>
    <t>Yachiyo</t>
  </si>
  <si>
    <t>Chofu</t>
  </si>
  <si>
    <t>Miyazaki</t>
  </si>
  <si>
    <t>Minoh</t>
  </si>
  <si>
    <t>Matsudo</t>
  </si>
  <si>
    <t>Kofu</t>
  </si>
  <si>
    <t>Kashiwa</t>
  </si>
  <si>
    <t>Kamagaya</t>
  </si>
  <si>
    <t>Pulikhumri</t>
  </si>
  <si>
    <t>Cox S Bazar</t>
  </si>
  <si>
    <t>Jaffna</t>
  </si>
  <si>
    <t>Chirala</t>
  </si>
  <si>
    <t>Cuddapah</t>
  </si>
  <si>
    <t>Murwara</t>
  </si>
  <si>
    <t>Navsari</t>
  </si>
  <si>
    <t>Nellore</t>
  </si>
  <si>
    <t>Varanasi</t>
  </si>
  <si>
    <t>Karjat</t>
  </si>
  <si>
    <t>Gurgaon</t>
  </si>
  <si>
    <t>Guna</t>
  </si>
  <si>
    <t>Arcot</t>
  </si>
  <si>
    <t>Bellary</t>
  </si>
  <si>
    <t>Bushehr</t>
  </si>
  <si>
    <t>Pokhara</t>
  </si>
  <si>
    <t>Gojra</t>
  </si>
  <si>
    <t>Gujrat</t>
  </si>
  <si>
    <t>Hafizabad</t>
  </si>
  <si>
    <t>Okara</t>
  </si>
  <si>
    <t>Pematang Siantar</t>
  </si>
  <si>
    <t>Kota Kinabalu</t>
  </si>
  <si>
    <t>Kuching</t>
  </si>
  <si>
    <t>Bocaue Bulacan</t>
  </si>
  <si>
    <t>Calamba City Laguna</t>
  </si>
  <si>
    <t>Caloocan City</t>
  </si>
  <si>
    <t>Daraga Albay</t>
  </si>
  <si>
    <t>Pasig City</t>
  </si>
  <si>
    <t>Rach Gia</t>
  </si>
  <si>
    <t>Vinh</t>
  </si>
  <si>
    <t>Mosul</t>
  </si>
  <si>
    <t>Halabja</t>
  </si>
  <si>
    <t>Kirkuk</t>
  </si>
  <si>
    <t>Ar Raqqah</t>
  </si>
  <si>
    <t>Dire Dawa</t>
  </si>
  <si>
    <t>Yambio</t>
  </si>
  <si>
    <t>Shinyanga</t>
  </si>
  <si>
    <t>Sabha</t>
  </si>
  <si>
    <t>Sale</t>
  </si>
  <si>
    <t>Ntuzuma</t>
  </si>
  <si>
    <t>Vryheid</t>
  </si>
  <si>
    <t>Lokossa</t>
  </si>
  <si>
    <t>Enugu</t>
  </si>
  <si>
    <t>Noumea</t>
  </si>
  <si>
    <t>Bourail</t>
  </si>
  <si>
    <t>Aneityum</t>
  </si>
  <si>
    <t>Canton Island</t>
  </si>
  <si>
    <t>Kuria</t>
  </si>
  <si>
    <t>Makin Island</t>
  </si>
  <si>
    <t>Phoenix Islands</t>
  </si>
  <si>
    <t>Franco Da Rocha Sao Paulo</t>
  </si>
  <si>
    <t>Penal Debe</t>
  </si>
  <si>
    <t>Saint Croix</t>
  </si>
  <si>
    <t>Christiansted Saint Croix</t>
  </si>
  <si>
    <t>Salihorsk</t>
  </si>
  <si>
    <t>Shakhty</t>
  </si>
  <si>
    <t>Novosibirsk</t>
  </si>
  <si>
    <t>Komsomolsk On Amur</t>
  </si>
  <si>
    <t>Khasavyurt</t>
  </si>
  <si>
    <t>Khabarovsk</t>
  </si>
  <si>
    <t>Mariupol</t>
  </si>
  <si>
    <t>Sloviansk</t>
  </si>
  <si>
    <t>Ghazaq</t>
  </si>
  <si>
    <t>Ghargur</t>
  </si>
  <si>
    <t>Cirkewwa</t>
  </si>
  <si>
    <t>Paola</t>
  </si>
  <si>
    <t>Kirkop</t>
  </si>
  <si>
    <t>Kokand</t>
  </si>
  <si>
    <t>Dongyang</t>
  </si>
  <si>
    <t>Deyang</t>
  </si>
  <si>
    <t>Jinzhou</t>
  </si>
  <si>
    <t>Tianmen</t>
  </si>
  <si>
    <t>San Po Kong</t>
  </si>
  <si>
    <t>Sai Kung</t>
  </si>
  <si>
    <t>Lai Chi Kok</t>
  </si>
  <si>
    <t>Kwai Chung</t>
  </si>
  <si>
    <t>Kennedy Town</t>
  </si>
  <si>
    <t>Hachinohe</t>
  </si>
  <si>
    <t>Hadano</t>
  </si>
  <si>
    <t>Hikone</t>
  </si>
  <si>
    <t>Hitachinaka</t>
  </si>
  <si>
    <t>Ogaki</t>
  </si>
  <si>
    <t>Fujieda</t>
  </si>
  <si>
    <t>Misato</t>
  </si>
  <si>
    <t>Ishinomaki</t>
  </si>
  <si>
    <t>Pyongsong</t>
  </si>
  <si>
    <t>Kuri Guri</t>
  </si>
  <si>
    <t>Kandy</t>
  </si>
  <si>
    <t>Davangere</t>
  </si>
  <si>
    <t>Kumbakonam</t>
  </si>
  <si>
    <t>Haora</t>
  </si>
  <si>
    <t>Dhule</t>
  </si>
  <si>
    <t>Amritsar</t>
  </si>
  <si>
    <t>Barddhaman</t>
  </si>
  <si>
    <t>Thane</t>
  </si>
  <si>
    <t>Babol</t>
  </si>
  <si>
    <t>Jhelum</t>
  </si>
  <si>
    <t>Samarinda</t>
  </si>
  <si>
    <t>Marawi City Lanao Del Sur</t>
  </si>
  <si>
    <t>Santiago City</t>
  </si>
  <si>
    <t>Ordu</t>
  </si>
  <si>
    <t>Isiro</t>
  </si>
  <si>
    <t>Messaad</t>
  </si>
  <si>
    <t>Kwa Mashu</t>
  </si>
  <si>
    <t>Zinder</t>
  </si>
  <si>
    <t>Benin City</t>
  </si>
  <si>
    <t>Sapele</t>
  </si>
  <si>
    <t>Oyo</t>
  </si>
  <si>
    <t>Munda New Georgia</t>
  </si>
  <si>
    <t>Pacific Harbor</t>
  </si>
  <si>
    <t>Fanning Islands</t>
  </si>
  <si>
    <t>Tabuaeran</t>
  </si>
  <si>
    <t>Casey Station</t>
  </si>
  <si>
    <t>SERIES DE ENTRADAS Y SALIDAS INTERNACIONALES 1997 - 2025</t>
  </si>
  <si>
    <t>Periodo 1997 - 2025</t>
  </si>
  <si>
    <r>
      <t>2024</t>
    </r>
    <r>
      <rPr>
        <sz val="11"/>
        <rFont val="Calibri"/>
        <family val="2"/>
      </rPr>
      <t>₃</t>
    </r>
  </si>
  <si>
    <r>
      <t>2025</t>
    </r>
    <r>
      <rPr>
        <b/>
        <sz val="11"/>
        <color rgb="FF595959"/>
        <rFont val="Century Gothic"/>
        <family val="2"/>
      </rPr>
      <t>₃</t>
    </r>
  </si>
  <si>
    <r>
      <t>2025</t>
    </r>
    <r>
      <rPr>
        <b/>
        <sz val="9"/>
        <color rgb="FF595959"/>
        <rFont val="Calibri"/>
        <family val="2"/>
      </rPr>
      <t>₁</t>
    </r>
  </si>
  <si>
    <r>
      <t>2024</t>
    </r>
    <r>
      <rPr>
        <b/>
        <sz val="11"/>
        <color rgb="FF595959"/>
        <rFont val="Calibri"/>
        <family val="2"/>
      </rPr>
      <t>₁</t>
    </r>
  </si>
  <si>
    <r>
      <t>2025</t>
    </r>
    <r>
      <rPr>
        <b/>
        <sz val="11"/>
        <color rgb="FF595959"/>
        <rFont val="Calibri"/>
        <family val="2"/>
      </rPr>
      <t>₁</t>
    </r>
  </si>
  <si>
    <t>Período: 1997 - 2025</t>
  </si>
  <si>
    <t>2024₁</t>
  </si>
  <si>
    <t>Periodo 1997 -2025</t>
  </si>
  <si>
    <t>Período 1997 - 2025</t>
  </si>
  <si>
    <t>Código DPA</t>
  </si>
  <si>
    <t>Cod_DPA</t>
  </si>
  <si>
    <t>0101</t>
  </si>
  <si>
    <t>0901</t>
  </si>
  <si>
    <t>0707</t>
  </si>
  <si>
    <t>0401</t>
  </si>
  <si>
    <t>1108</t>
  </si>
  <si>
    <t>1113</t>
  </si>
  <si>
    <t>2105</t>
  </si>
  <si>
    <t>1308</t>
  </si>
  <si>
    <t>0801</t>
  </si>
  <si>
    <t>0701</t>
  </si>
  <si>
    <t>2403</t>
  </si>
  <si>
    <t>0805</t>
  </si>
  <si>
    <t>0501</t>
  </si>
  <si>
    <t>1106</t>
  </si>
  <si>
    <t>2001</t>
  </si>
  <si>
    <t>1902</t>
  </si>
  <si>
    <t>2003</t>
  </si>
  <si>
    <t>1401</t>
  </si>
  <si>
    <t>2202</t>
  </si>
  <si>
    <t>1001</t>
  </si>
  <si>
    <t>2103</t>
  </si>
  <si>
    <t>1501</t>
  </si>
  <si>
    <t>2002</t>
  </si>
  <si>
    <t>0712</t>
  </si>
  <si>
    <t>2101</t>
  </si>
  <si>
    <t>1103</t>
  </si>
  <si>
    <r>
      <t>Motivo de viaje</t>
    </r>
    <r>
      <rPr>
        <b/>
        <sz val="11"/>
        <color rgb="FF595959"/>
        <rFont val="Calibri"/>
        <family val="2"/>
      </rPr>
      <t>₁</t>
    </r>
  </si>
  <si>
    <r>
      <t>2024</t>
    </r>
    <r>
      <rPr>
        <b/>
        <sz val="11"/>
        <color rgb="FF595959"/>
        <rFont val="Calibri"/>
        <family val="2"/>
      </rPr>
      <t>₂</t>
    </r>
  </si>
  <si>
    <r>
      <t>2025</t>
    </r>
    <r>
      <rPr>
        <b/>
        <sz val="11"/>
        <color rgb="FF595959"/>
        <rFont val="Calibri"/>
        <family val="2"/>
      </rPr>
      <t>₂</t>
    </r>
  </si>
  <si>
    <t>Período 2000 - 2025</t>
  </si>
  <si>
    <t>Año 2025</t>
  </si>
  <si>
    <r>
      <t>2025</t>
    </r>
    <r>
      <rPr>
        <b/>
        <sz val="9"/>
        <color theme="0"/>
        <rFont val="Calibri"/>
        <family val="2"/>
      </rPr>
      <t>₂</t>
    </r>
  </si>
  <si>
    <t>Gambia</t>
  </si>
  <si>
    <t>Palaos</t>
  </si>
  <si>
    <t>Longueuil</t>
  </si>
  <si>
    <t>San Pedro</t>
  </si>
  <si>
    <t>Ciudad Nicolas Romero</t>
  </si>
  <si>
    <t>Cuautitlan Izcalli</t>
  </si>
  <si>
    <t>Ojo de Agua</t>
  </si>
  <si>
    <t>San Miguel de Cozumel</t>
  </si>
  <si>
    <t>Imperatriz Maranhao</t>
  </si>
  <si>
    <t>Castanhal Para</t>
  </si>
  <si>
    <t>Juazeiro Do Norte Ceara</t>
  </si>
  <si>
    <t>Mogi Guacu Sao Paulo</t>
  </si>
  <si>
    <t>Passos Minas Gerais</t>
  </si>
  <si>
    <t>Patos de Minas Gerais</t>
  </si>
  <si>
    <t>Anse Du Mai</t>
  </si>
  <si>
    <t>Dorp Tera Kora</t>
  </si>
  <si>
    <t>Kralendijk</t>
  </si>
  <si>
    <t>Morvant</t>
  </si>
  <si>
    <t>Laventille</t>
  </si>
  <si>
    <t>La Romain</t>
  </si>
  <si>
    <t>South Caicos</t>
  </si>
  <si>
    <t>Orsha</t>
  </si>
  <si>
    <t>Rybnik</t>
  </si>
  <si>
    <t>Targu Mures</t>
  </si>
  <si>
    <t>Drobeta Turnu Severin</t>
  </si>
  <si>
    <t>Ploiesti</t>
  </si>
  <si>
    <t>Piatra Neamt</t>
  </si>
  <si>
    <t>Orekhovo Zuyevo</t>
  </si>
  <si>
    <t>Zlatoust</t>
  </si>
  <si>
    <t>Yaroslavl</t>
  </si>
  <si>
    <t>Veliky Novgorod</t>
  </si>
  <si>
    <t>Ulan Ude</t>
  </si>
  <si>
    <t>Ukhta</t>
  </si>
  <si>
    <t>Tula</t>
  </si>
  <si>
    <t>Tolyatti</t>
  </si>
  <si>
    <t>Stavropol</t>
  </si>
  <si>
    <t>Sergiyev Posad</t>
  </si>
  <si>
    <t>Orenburg</t>
  </si>
  <si>
    <t>Novorossiysk</t>
  </si>
  <si>
    <t>Nevinnomyssk</t>
  </si>
  <si>
    <t>Nefteyugansk</t>
  </si>
  <si>
    <t>Murmansk</t>
  </si>
  <si>
    <t>Miass</t>
  </si>
  <si>
    <t>Khimki</t>
  </si>
  <si>
    <t>Kaluga</t>
  </si>
  <si>
    <t>Izhevsk</t>
  </si>
  <si>
    <t>Cherkessk</t>
  </si>
  <si>
    <t>Chelyabinsk</t>
  </si>
  <si>
    <t>Yenakiieve</t>
  </si>
  <si>
    <t>Stakhanov</t>
  </si>
  <si>
    <t>Uzhhorod</t>
  </si>
  <si>
    <t>Zaporizhia</t>
  </si>
  <si>
    <t>Milton Keynes</t>
  </si>
  <si>
    <t>Walsall</t>
  </si>
  <si>
    <t>Guernsey</t>
  </si>
  <si>
    <t>Jersey</t>
  </si>
  <si>
    <t>Saint Clement</t>
  </si>
  <si>
    <t>Ordino</t>
  </si>
  <si>
    <t>Escas</t>
  </si>
  <si>
    <t>Gozo</t>
  </si>
  <si>
    <t>Ghaxaq</t>
  </si>
  <si>
    <t>Floriana</t>
  </si>
  <si>
    <t>Bur Marrad</t>
  </si>
  <si>
    <t>Marsamxett</t>
  </si>
  <si>
    <t>Mdina</t>
  </si>
  <si>
    <t>Mgarr</t>
  </si>
  <si>
    <t>Pembroke</t>
  </si>
  <si>
    <t>Pieta</t>
  </si>
  <si>
    <t>Qala</t>
  </si>
  <si>
    <t>Qormi</t>
  </si>
  <si>
    <t>Saint Lucia</t>
  </si>
  <si>
    <t>Xewkija</t>
  </si>
  <si>
    <t>Is Swatar</t>
  </si>
  <si>
    <t>Eschen</t>
  </si>
  <si>
    <t>Triesen</t>
  </si>
  <si>
    <t>Planken</t>
  </si>
  <si>
    <t>Mauren</t>
  </si>
  <si>
    <t>Vaduz</t>
  </si>
  <si>
    <t>Zoetermeer</t>
  </si>
  <si>
    <t>Rudniy</t>
  </si>
  <si>
    <t>Kulob</t>
  </si>
  <si>
    <t>Samarkand</t>
  </si>
  <si>
    <t>Termez</t>
  </si>
  <si>
    <t>Laiyang</t>
  </si>
  <si>
    <t>Kunming</t>
  </si>
  <si>
    <t>Dongtai</t>
  </si>
  <si>
    <t>Dingzhou</t>
  </si>
  <si>
    <t>Jinchang</t>
  </si>
  <si>
    <t>Jiyuan</t>
  </si>
  <si>
    <t>Qidong</t>
  </si>
  <si>
    <t>Pingdingshan</t>
  </si>
  <si>
    <t>Ningde</t>
  </si>
  <si>
    <t>Nanyang</t>
  </si>
  <si>
    <t>Mudanjiang</t>
  </si>
  <si>
    <t>Heze</t>
  </si>
  <si>
    <t>Linyi</t>
  </si>
  <si>
    <t>Linxia</t>
  </si>
  <si>
    <t>Leling</t>
  </si>
  <si>
    <t>Lanzhou</t>
  </si>
  <si>
    <t>Yingkou</t>
  </si>
  <si>
    <t>Yinchuan</t>
  </si>
  <si>
    <t>Yidu</t>
  </si>
  <si>
    <t>Yibin</t>
  </si>
  <si>
    <t>Yantai</t>
  </si>
  <si>
    <t>Maoming</t>
  </si>
  <si>
    <t>Tongjiang</t>
  </si>
  <si>
    <t>Zunyi</t>
  </si>
  <si>
    <t>Zhucheng</t>
  </si>
  <si>
    <t>Tseung Kwan O</t>
  </si>
  <si>
    <t>Tai Tam</t>
  </si>
  <si>
    <t>Wah Fu</t>
  </si>
  <si>
    <t>North Point</t>
  </si>
  <si>
    <t>Lamma Island</t>
  </si>
  <si>
    <t>Fukui</t>
  </si>
  <si>
    <t>Hakodate</t>
  </si>
  <si>
    <t>Otsu</t>
  </si>
  <si>
    <t>Saga</t>
  </si>
  <si>
    <t>Suzuka</t>
  </si>
  <si>
    <t>Tajimi</t>
  </si>
  <si>
    <t>Takasaki</t>
  </si>
  <si>
    <t>Tottori</t>
  </si>
  <si>
    <t>Toyama</t>
  </si>
  <si>
    <t>Tsukuba</t>
  </si>
  <si>
    <t>Yamagata</t>
  </si>
  <si>
    <t>Yamaguchi</t>
  </si>
  <si>
    <t>Yamato Kanagawa</t>
  </si>
  <si>
    <t>Fukushima</t>
  </si>
  <si>
    <t>Fujimi</t>
  </si>
  <si>
    <t>Naha</t>
  </si>
  <si>
    <t>Nagasaki</t>
  </si>
  <si>
    <t>Nagaoka</t>
  </si>
  <si>
    <t>Matsuyama</t>
  </si>
  <si>
    <t>Kitami</t>
  </si>
  <si>
    <t>Kawachinagano</t>
  </si>
  <si>
    <t>Kashihara</t>
  </si>
  <si>
    <t>Itami</t>
  </si>
  <si>
    <t>Iida</t>
  </si>
  <si>
    <t>Nampho</t>
  </si>
  <si>
    <t>Sariwon</t>
  </si>
  <si>
    <t>Kwangchu Gwangju</t>
  </si>
  <si>
    <t>Kwang Myong</t>
  </si>
  <si>
    <t>Iri</t>
  </si>
  <si>
    <t>Wonju</t>
  </si>
  <si>
    <t>Lashkargah</t>
  </si>
  <si>
    <t>Kunduz</t>
  </si>
  <si>
    <t>Jalalabad</t>
  </si>
  <si>
    <t>Chandpur</t>
  </si>
  <si>
    <t>Jhenida</t>
  </si>
  <si>
    <t>Thimphu</t>
  </si>
  <si>
    <t>Moratuwa</t>
  </si>
  <si>
    <t>Mandya</t>
  </si>
  <si>
    <t>Darbhanga</t>
  </si>
  <si>
    <t>Cuddalore</t>
  </si>
  <si>
    <t>Patna</t>
  </si>
  <si>
    <t>Puri</t>
  </si>
  <si>
    <t>Srinagar</t>
  </si>
  <si>
    <t>Satna</t>
  </si>
  <si>
    <t>Vadakara</t>
  </si>
  <si>
    <t>Udaipur</t>
  </si>
  <si>
    <t>Tuticorin</t>
  </si>
  <si>
    <t>Modinagar</t>
  </si>
  <si>
    <t>Nagercoil</t>
  </si>
  <si>
    <t>Nanded</t>
  </si>
  <si>
    <t>Nandyal</t>
  </si>
  <si>
    <t>Noida</t>
  </si>
  <si>
    <t>Vapi</t>
  </si>
  <si>
    <t>Vellore</t>
  </si>
  <si>
    <t>Panvel</t>
  </si>
  <si>
    <t>Korba</t>
  </si>
  <si>
    <t>Kanpur</t>
  </si>
  <si>
    <t>Kakinada</t>
  </si>
  <si>
    <t>Jodhpur</t>
  </si>
  <si>
    <t>Jaipur</t>
  </si>
  <si>
    <t>Hospet</t>
  </si>
  <si>
    <t>Hoshiarpur</t>
  </si>
  <si>
    <t>Haridwar</t>
  </si>
  <si>
    <t>Guntur</t>
  </si>
  <si>
    <t>Gudivada</t>
  </si>
  <si>
    <t>Gandhidham</t>
  </si>
  <si>
    <t>Fatehpur</t>
  </si>
  <si>
    <t>Etawah</t>
  </si>
  <si>
    <t>Erode</t>
  </si>
  <si>
    <t>Durgapur</t>
  </si>
  <si>
    <t>Durg</t>
  </si>
  <si>
    <t>Durg Bhilai Nagar</t>
  </si>
  <si>
    <t>Dibrugarh</t>
  </si>
  <si>
    <t>Dhanbad</t>
  </si>
  <si>
    <t>Alipurduar</t>
  </si>
  <si>
    <t>Amroha</t>
  </si>
  <si>
    <t>Asansol</t>
  </si>
  <si>
    <t>Balurghat</t>
  </si>
  <si>
    <t>Basirhat</t>
  </si>
  <si>
    <t>Raichur</t>
  </si>
  <si>
    <t>Tiruchchirappalli</t>
  </si>
  <si>
    <t>Borujerd</t>
  </si>
  <si>
    <t>Sialkot</t>
  </si>
  <si>
    <t>Sheikhupura</t>
  </si>
  <si>
    <t>Kasur</t>
  </si>
  <si>
    <t>Sukkur</t>
  </si>
  <si>
    <t>Khairpur</t>
  </si>
  <si>
    <t>Faisalabad Formerly Lyallpur</t>
  </si>
  <si>
    <t>Quetta</t>
  </si>
  <si>
    <t>Peshawar</t>
  </si>
  <si>
    <t>Sittwe</t>
  </si>
  <si>
    <t>Semarang</t>
  </si>
  <si>
    <t>Savannakhet</t>
  </si>
  <si>
    <t>Seleyang Baru</t>
  </si>
  <si>
    <t>Himamaylan City Negros Occidental</t>
  </si>
  <si>
    <t>San Fernando City Pampanga</t>
  </si>
  <si>
    <t>Puerto Princesa City</t>
  </si>
  <si>
    <t>Pagadian City Zamboanga del Sur</t>
  </si>
  <si>
    <t>Mati Davao Oriental</t>
  </si>
  <si>
    <t>Bislig City Surigao Del Sur</t>
  </si>
  <si>
    <t>Lapu City</t>
  </si>
  <si>
    <t>Bayawan City Negros Oriental</t>
  </si>
  <si>
    <t>Silang Cavite</t>
  </si>
  <si>
    <t>Nakhon Si Thammarat</t>
  </si>
  <si>
    <t>Haditha</t>
  </si>
  <si>
    <t>Duhok</t>
  </si>
  <si>
    <t>Al Hasakah</t>
  </si>
  <si>
    <t>Hama</t>
  </si>
  <si>
    <t>Diyarbakir</t>
  </si>
  <si>
    <t>Elazig</t>
  </si>
  <si>
    <t>Izmit</t>
  </si>
  <si>
    <t>Kutahya</t>
  </si>
  <si>
    <t>Manisa</t>
  </si>
  <si>
    <t>Osmaniye</t>
  </si>
  <si>
    <t>Bujumbura</t>
  </si>
  <si>
    <t>Nazareth</t>
  </si>
  <si>
    <t>Gondar</t>
  </si>
  <si>
    <t>Fregate</t>
  </si>
  <si>
    <t>Bosaso</t>
  </si>
  <si>
    <t>Kabwe</t>
  </si>
  <si>
    <t>Kindu</t>
  </si>
  <si>
    <t>Mbanzangungu</t>
  </si>
  <si>
    <t>Principe</t>
  </si>
  <si>
    <t>Saida</t>
  </si>
  <si>
    <t>Touggourt</t>
  </si>
  <si>
    <t>Khouribga</t>
  </si>
  <si>
    <t>Meknes</t>
  </si>
  <si>
    <t>El Aaiun</t>
  </si>
  <si>
    <t>Khartoum</t>
  </si>
  <si>
    <t>Port Sudan</t>
  </si>
  <si>
    <t>Sousse</t>
  </si>
  <si>
    <t>Shubra Al Khaymah</t>
  </si>
  <si>
    <t>Bani Suwayf</t>
  </si>
  <si>
    <t>Nongoma</t>
  </si>
  <si>
    <t>Banjul</t>
  </si>
  <si>
    <t>Yamoussoukro</t>
  </si>
  <si>
    <t>Warri</t>
  </si>
  <si>
    <t>Calabar</t>
  </si>
  <si>
    <t>Bua</t>
  </si>
  <si>
    <t>Labasa</t>
  </si>
  <si>
    <t>Nepoui</t>
  </si>
  <si>
    <t>Ouvea</t>
  </si>
  <si>
    <t>Santo</t>
  </si>
  <si>
    <t>Teraina</t>
  </si>
  <si>
    <t>Nauru Island</t>
  </si>
  <si>
    <t>Ailuk Island</t>
  </si>
  <si>
    <t>Funafuti</t>
  </si>
  <si>
    <t>Islas Wallis y Futuna</t>
  </si>
  <si>
    <t>Mata Utu</t>
  </si>
  <si>
    <t>Lalomalava</t>
  </si>
  <si>
    <t>Comandante Ferraz</t>
  </si>
  <si>
    <t>Law Base</t>
  </si>
  <si>
    <t>Aboa</t>
  </si>
  <si>
    <t>Escudero</t>
  </si>
  <si>
    <t>Brage</t>
  </si>
  <si>
    <t>Kristin</t>
  </si>
  <si>
    <t>Kings Wharf</t>
  </si>
  <si>
    <t>San Pedro y Miquelón</t>
  </si>
  <si>
    <t>Saint Pierre</t>
  </si>
  <si>
    <t>Ipatinga Minas Gerais</t>
  </si>
  <si>
    <t>Port Argentino Stanley</t>
  </si>
  <si>
    <t>Union Island</t>
  </si>
  <si>
    <t>Sangre Grande</t>
  </si>
  <si>
    <t>Scarborough</t>
  </si>
  <si>
    <t>Tunapuna</t>
  </si>
  <si>
    <t>Zheleznodorozhny</t>
  </si>
  <si>
    <t>Voronezh</t>
  </si>
  <si>
    <t>Volzhsky</t>
  </si>
  <si>
    <t>Vologda</t>
  </si>
  <si>
    <t>Vladikavkaz</t>
  </si>
  <si>
    <t>Ulyanovsk</t>
  </si>
  <si>
    <t>Tver</t>
  </si>
  <si>
    <t>Syktyvkar</t>
  </si>
  <si>
    <t>Stary Oskol</t>
  </si>
  <si>
    <t>Shchyolkovo</t>
  </si>
  <si>
    <t>Severodvinsk</t>
  </si>
  <si>
    <t>Sarapul</t>
  </si>
  <si>
    <t>Salavat</t>
  </si>
  <si>
    <t>Orsk</t>
  </si>
  <si>
    <t>Novokuznetsk</t>
  </si>
  <si>
    <t>Nizhnevartovsk</t>
  </si>
  <si>
    <t>Naberezhnye Chelny</t>
  </si>
  <si>
    <t>Kurgan</t>
  </si>
  <si>
    <t>Encamp</t>
  </si>
  <si>
    <t>Santa Coloma</t>
  </si>
  <si>
    <t>Zabbar</t>
  </si>
  <si>
    <t>Kalafrana</t>
  </si>
  <si>
    <t>Kalkara</t>
  </si>
  <si>
    <t>Gudja</t>
  </si>
  <si>
    <t>Ghasri</t>
  </si>
  <si>
    <t>Mtarfa</t>
  </si>
  <si>
    <t>Naxxar</t>
  </si>
  <si>
    <t>Sannat</t>
  </si>
  <si>
    <t>Siggiewi</t>
  </si>
  <si>
    <t>Kokshetau</t>
  </si>
  <si>
    <t>Ekibastuz</t>
  </si>
  <si>
    <t>Khujand</t>
  </si>
  <si>
    <t>Chirchiq</t>
  </si>
  <si>
    <t>Fergana</t>
  </si>
  <si>
    <t>Bukhara</t>
  </si>
  <si>
    <t>Pingliang</t>
  </si>
  <si>
    <t>Panzhihua</t>
  </si>
  <si>
    <t>Liuzhou</t>
  </si>
  <si>
    <t>Liupanshui</t>
  </si>
  <si>
    <t>Xinyu</t>
  </si>
  <si>
    <t>Shishi</t>
  </si>
  <si>
    <t>Wuyishan</t>
  </si>
  <si>
    <t>Sham Tseng</t>
  </si>
  <si>
    <t>Sha Tin</t>
  </si>
  <si>
    <t>Ma Liu Shui</t>
  </si>
  <si>
    <t>Lei Yue Mun</t>
  </si>
  <si>
    <t>Obihiro</t>
  </si>
  <si>
    <t>Otaru</t>
  </si>
  <si>
    <t>Tama</t>
  </si>
  <si>
    <t>Tondabayashi</t>
  </si>
  <si>
    <t>Fukuyama</t>
  </si>
  <si>
    <t>Wakayama</t>
  </si>
  <si>
    <t>Fujisawa</t>
  </si>
  <si>
    <t>Fujinomiya</t>
  </si>
  <si>
    <t>Komatsu</t>
  </si>
  <si>
    <t>Kochi</t>
  </si>
  <si>
    <t>Kasuga Fukuoka</t>
  </si>
  <si>
    <t>Iwakuni</t>
  </si>
  <si>
    <t>Khost</t>
  </si>
  <si>
    <t>Sheberghan</t>
  </si>
  <si>
    <t>Kabul</t>
  </si>
  <si>
    <t>Tangail</t>
  </si>
  <si>
    <t>Bidar</t>
  </si>
  <si>
    <t>Malegaon</t>
  </si>
  <si>
    <t>Patan</t>
  </si>
  <si>
    <t>Patratu</t>
  </si>
  <si>
    <t>Serampore</t>
  </si>
  <si>
    <t>Saharanpur</t>
  </si>
  <si>
    <t>Maunath Bhanjan</t>
  </si>
  <si>
    <t>Moradabad</t>
  </si>
  <si>
    <t>Bhagalpur</t>
  </si>
  <si>
    <t>Wadhwan</t>
  </si>
  <si>
    <t>Warangal</t>
  </si>
  <si>
    <t>Kolhapur</t>
  </si>
  <si>
    <t>Kharagpur</t>
  </si>
  <si>
    <t>Kanchrapara</t>
  </si>
  <si>
    <t>Kamarhati</t>
  </si>
  <si>
    <t>Jamnagar</t>
  </si>
  <si>
    <t>Hassan</t>
  </si>
  <si>
    <t>Eluru</t>
  </si>
  <si>
    <t>Bhiwandi</t>
  </si>
  <si>
    <t>Aligarh</t>
  </si>
  <si>
    <t>Baleshwar</t>
  </si>
  <si>
    <t>Rasht</t>
  </si>
  <si>
    <t>Qarchak</t>
  </si>
  <si>
    <t>Malayer</t>
  </si>
  <si>
    <t>Amol</t>
  </si>
  <si>
    <t>Shikarpur</t>
  </si>
  <si>
    <t>Larkana</t>
  </si>
  <si>
    <t>Tando Adam Khan</t>
  </si>
  <si>
    <t>Kamoke</t>
  </si>
  <si>
    <t>Rahim Yar Khan</t>
  </si>
  <si>
    <t>Monywa</t>
  </si>
  <si>
    <t>Palembang</t>
  </si>
  <si>
    <t>Probolinggo</t>
  </si>
  <si>
    <t>Sungai Petani</t>
  </si>
  <si>
    <t>Carcar Cebu</t>
  </si>
  <si>
    <t>San Fernando City La Unión</t>
  </si>
  <si>
    <t>Midsayap Cotabato</t>
  </si>
  <si>
    <t>Tacloban City</t>
  </si>
  <si>
    <t>Surigao City Surigao del Norte</t>
  </si>
  <si>
    <t>Kidapawan City Cotabato</t>
  </si>
  <si>
    <t>Diwaniya</t>
  </si>
  <si>
    <t>Latakia</t>
  </si>
  <si>
    <t>Uige</t>
  </si>
  <si>
    <t>Tshikapa</t>
  </si>
  <si>
    <t>Sao Tome Island</t>
  </si>
  <si>
    <t>Oran</t>
  </si>
  <si>
    <t>Oujda</t>
  </si>
  <si>
    <t>Suez</t>
  </si>
  <si>
    <t>Umbilo</t>
  </si>
  <si>
    <t>Djougou</t>
  </si>
  <si>
    <t>Ilesha</t>
  </si>
  <si>
    <t>Ilorin</t>
  </si>
  <si>
    <t>Kaolack</t>
  </si>
  <si>
    <t>Islas Norfolk</t>
  </si>
  <si>
    <t>Norfolk Island</t>
  </si>
  <si>
    <t>Noro New Georgia</t>
  </si>
  <si>
    <t>Mono</t>
  </si>
  <si>
    <t>Allardyce Harbour Sta Isabel Is</t>
  </si>
  <si>
    <t>Mana Island</t>
  </si>
  <si>
    <t>Tiga</t>
  </si>
  <si>
    <t>Baie Ugue</t>
  </si>
  <si>
    <t>Craig Cove</t>
  </si>
  <si>
    <t>Big Bay</t>
  </si>
  <si>
    <t>Maewo</t>
  </si>
  <si>
    <t>Guam</t>
  </si>
  <si>
    <t>Islas Ultramarinas de EE UU</t>
  </si>
  <si>
    <t>Howland Island</t>
  </si>
  <si>
    <t>Midway Islands</t>
  </si>
  <si>
    <t>Baker Island</t>
  </si>
  <si>
    <t>Gaferut Atoll</t>
  </si>
  <si>
    <t>Majuro</t>
  </si>
  <si>
    <t>Islas Cook</t>
  </si>
  <si>
    <t>Mangaia</t>
  </si>
  <si>
    <t>Mcmurdo</t>
  </si>
  <si>
    <t>Aasgard</t>
  </si>
  <si>
    <t>GRÁFICOS DE ENTRADAS Y SALIDAS INTERNACIONALES - 2025</t>
  </si>
  <si>
    <t>CUADROS ESTADÍTICOS DE ENTRADAS Y SALIDAS INTERNACIONALES - 2025</t>
  </si>
  <si>
    <t>MAPAS TEMÁTICOS DE ENTRADAS Y SALIDAS INTERNACIONALES - 2025</t>
  </si>
  <si>
    <t>Año  2025</t>
  </si>
  <si>
    <t>Aeropuerto General Ulpiano Paez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</si>
</sst>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7">
    <numFmt numFmtId="41" formatCode="_ * #,##0_ ;_ * \-#,##0_ ;_ * &quot;-&quot;_ ;_ @_ "/>
    <numFmt numFmtId="43" formatCode="_ * #,##0.00_ ;_ * \-#,##0.00_ ;_ * &quot;-&quot;??_ ;_ @_ "/>
    <numFmt numFmtId="164" formatCode="_(* #,##0_);_(* \(#,##0\);_(* &quot;-&quot;_);_(@_)"/>
    <numFmt numFmtId="165" formatCode="_(* #,##0.00_);_(* \(#,##0.00\);_(* &quot;-&quot;??_);_(@_)"/>
    <numFmt numFmtId="166" formatCode="_-* #,##0\ _€_-;\-* #,##0\ _€_-;_-* &quot;-&quot;\ _€_-;_-@_-"/>
    <numFmt numFmtId="167" formatCode="###0"/>
    <numFmt numFmtId="168" formatCode="#\ ##0"/>
    <numFmt numFmtId="169" formatCode="0.0"/>
    <numFmt numFmtId="170" formatCode="_ * #,##0.0000_ ;_ * \-#,##0.0000_ ;_ * &quot;-&quot;??_ ;_ @_ "/>
    <numFmt numFmtId="171" formatCode="_ * #,##0.0_ ;_ * \-#,##0.0_ ;_ * &quot;-&quot;??_ ;_ @_ "/>
    <numFmt numFmtId="172" formatCode="#,##0.0"/>
    <numFmt numFmtId="173" formatCode="_(* #,##0_);_(* \(#,##0\);_(* &quot;-&quot;??_);_(@_)"/>
    <numFmt numFmtId="174" formatCode="#,##0_);\-#,##0"/>
    <numFmt numFmtId="175" formatCode="_(* #,##0.0_);_(* \(#,##0.0\);_(* &quot;-&quot;_);_(@_)"/>
    <numFmt numFmtId="176" formatCode="#,##0.000"/>
    <numFmt numFmtId="177" formatCode="0.0%"/>
    <numFmt numFmtId="178" formatCode="_ * #,##0_ ;_ * \-#,##0_ ;_ * &quot;-&quot;??_ ;_ @_ "/>
  </numFmts>
  <fonts count="170" x14ac:knownFonts="1">
    <font>
      <sz val="10"/>
      <name val="Arial"/>
    </font>
    <font>
      <sz val="11"/>
      <color theme="1"/>
      <name val="Century Gothic"/>
      <family val="2"/>
      <scheme val="minor"/>
    </font>
    <font>
      <sz val="11"/>
      <color theme="1"/>
      <name val="Century Gothic"/>
      <family val="2"/>
      <scheme val="minor"/>
    </font>
    <font>
      <sz val="11"/>
      <color theme="1"/>
      <name val="Century Gothic"/>
      <family val="2"/>
      <scheme val="minor"/>
    </font>
    <font>
      <sz val="11"/>
      <color theme="1"/>
      <name val="Century Gothic"/>
      <family val="2"/>
      <scheme val="minor"/>
    </font>
    <font>
      <sz val="11"/>
      <color theme="1"/>
      <name val="Century Gothic"/>
      <family val="2"/>
      <scheme val="minor"/>
    </font>
    <font>
      <sz val="11"/>
      <color theme="1"/>
      <name val="Century Gothic"/>
      <family val="2"/>
      <scheme val="minor"/>
    </font>
    <font>
      <sz val="11"/>
      <color theme="1"/>
      <name val="Century Gothic"/>
      <family val="2"/>
      <scheme val="minor"/>
    </font>
    <font>
      <sz val="11"/>
      <color theme="1"/>
      <name val="Century Gothic"/>
      <family val="2"/>
      <scheme val="minor"/>
    </font>
    <font>
      <sz val="11"/>
      <color theme="1"/>
      <name val="Century Gothic"/>
      <family val="2"/>
      <scheme val="minor"/>
    </font>
    <font>
      <sz val="11"/>
      <color theme="1"/>
      <name val="Century Gothic"/>
      <family val="2"/>
      <scheme val="minor"/>
    </font>
    <font>
      <sz val="11"/>
      <color theme="1"/>
      <name val="Century Gothic"/>
      <family val="2"/>
      <scheme val="minor"/>
    </font>
    <font>
      <sz val="11"/>
      <color theme="1"/>
      <name val="Century Gothic"/>
      <family val="2"/>
      <scheme val="minor"/>
    </font>
    <font>
      <sz val="11"/>
      <color theme="1"/>
      <name val="Century Gothic"/>
      <family val="2"/>
      <scheme val="minor"/>
    </font>
    <font>
      <sz val="11"/>
      <color theme="1"/>
      <name val="Century Gothic"/>
      <family val="2"/>
      <scheme val="minor"/>
    </font>
    <font>
      <sz val="11"/>
      <color theme="1"/>
      <name val="Century Gothic"/>
      <family val="2"/>
      <scheme val="minor"/>
    </font>
    <font>
      <sz val="11"/>
      <color theme="1"/>
      <name val="Century Gothic"/>
      <family val="2"/>
      <scheme val="minor"/>
    </font>
    <font>
      <sz val="11"/>
      <color theme="1"/>
      <name val="Century Gothic"/>
      <family val="2"/>
      <scheme val="minor"/>
    </font>
    <font>
      <sz val="11"/>
      <color theme="1"/>
      <name val="Century Gothic"/>
      <family val="2"/>
      <scheme val="minor"/>
    </font>
    <font>
      <sz val="11"/>
      <color theme="1"/>
      <name val="Century Gothic"/>
      <family val="2"/>
      <scheme val="minor"/>
    </font>
    <font>
      <sz val="10"/>
      <name val="Arial"/>
      <family val="2"/>
    </font>
    <font>
      <sz val="8"/>
      <name val="Arial"/>
      <family val="2"/>
    </font>
    <font>
      <b/>
      <sz val="10"/>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3"/>
      <color indexed="56"/>
      <name val="Calibri"/>
      <family val="2"/>
    </font>
    <font>
      <b/>
      <sz val="11"/>
      <color indexed="8"/>
      <name val="Calibri"/>
      <family val="2"/>
    </font>
    <font>
      <u/>
      <sz val="10"/>
      <color indexed="12"/>
      <name val="Arial"/>
      <family val="2"/>
    </font>
    <font>
      <sz val="9"/>
      <name val="Arial"/>
      <family val="2"/>
    </font>
    <font>
      <b/>
      <sz val="9"/>
      <name val="Arial"/>
      <family val="2"/>
    </font>
    <font>
      <sz val="8"/>
      <color indexed="8"/>
      <name val="Arial"/>
      <family val="2"/>
    </font>
    <font>
      <b/>
      <sz val="8"/>
      <name val="Arial"/>
      <family val="2"/>
    </font>
    <font>
      <sz val="7"/>
      <name val="Arial"/>
      <family val="2"/>
    </font>
    <font>
      <sz val="10"/>
      <color indexed="8"/>
      <name val="Arial"/>
      <family val="2"/>
    </font>
    <font>
      <u/>
      <sz val="7"/>
      <name val="Arial"/>
      <family val="2"/>
    </font>
    <font>
      <b/>
      <u/>
      <sz val="10"/>
      <name val="Arial"/>
      <family val="2"/>
    </font>
    <font>
      <b/>
      <sz val="10"/>
      <color indexed="8"/>
      <name val="Arial"/>
      <family val="2"/>
    </font>
    <font>
      <b/>
      <sz val="10"/>
      <color indexed="9"/>
      <name val="Arial"/>
      <family val="2"/>
    </font>
    <font>
      <sz val="11"/>
      <color theme="1"/>
      <name val="Century Gothic"/>
      <family val="2"/>
      <scheme val="minor"/>
    </font>
    <font>
      <sz val="10"/>
      <color rgb="FFFFC000"/>
      <name val="Arial"/>
      <family val="2"/>
    </font>
    <font>
      <sz val="10"/>
      <color theme="1"/>
      <name val="Arial"/>
      <family val="2"/>
    </font>
    <font>
      <sz val="10"/>
      <color indexed="9"/>
      <name val="Century Gothic"/>
      <family val="2"/>
      <scheme val="minor"/>
    </font>
    <font>
      <sz val="10"/>
      <color indexed="8"/>
      <name val="Century Gothic"/>
      <family val="2"/>
      <scheme val="minor"/>
    </font>
    <font>
      <sz val="10"/>
      <name val="Century Gothic"/>
      <family val="2"/>
      <scheme val="minor"/>
    </font>
    <font>
      <sz val="9"/>
      <name val="Century Gothic"/>
      <family val="2"/>
      <scheme val="minor"/>
    </font>
    <font>
      <b/>
      <sz val="10"/>
      <name val="Century Gothic"/>
      <family val="2"/>
      <scheme val="minor"/>
    </font>
    <font>
      <sz val="8"/>
      <name val="Century Gothic"/>
      <family val="2"/>
      <scheme val="minor"/>
    </font>
    <font>
      <b/>
      <sz val="9"/>
      <name val="Century Gothic"/>
      <family val="2"/>
      <scheme val="minor"/>
    </font>
    <font>
      <b/>
      <sz val="8"/>
      <name val="Century Gothic"/>
      <family val="2"/>
      <scheme val="minor"/>
    </font>
    <font>
      <sz val="9"/>
      <color indexed="9"/>
      <name val="Century Gothic"/>
      <family val="2"/>
      <scheme val="minor"/>
    </font>
    <font>
      <b/>
      <sz val="9"/>
      <color indexed="8"/>
      <name val="Century Gothic"/>
      <family val="2"/>
      <scheme val="minor"/>
    </font>
    <font>
      <u/>
      <sz val="10"/>
      <name val="Century Gothic"/>
      <family val="2"/>
      <scheme val="minor"/>
    </font>
    <font>
      <b/>
      <sz val="12"/>
      <name val="Century Gothic"/>
      <family val="2"/>
      <scheme val="minor"/>
    </font>
    <font>
      <b/>
      <u/>
      <sz val="10"/>
      <name val="Century Gothic"/>
      <family val="2"/>
      <scheme val="minor"/>
    </font>
    <font>
      <b/>
      <sz val="10"/>
      <color theme="0"/>
      <name val="Arial"/>
      <family val="2"/>
    </font>
    <font>
      <b/>
      <sz val="11"/>
      <color theme="0"/>
      <name val="Century Gothic"/>
      <family val="2"/>
      <scheme val="minor"/>
    </font>
    <font>
      <b/>
      <sz val="10"/>
      <color rgb="FF000000"/>
      <name val="Arial"/>
      <family val="2"/>
    </font>
    <font>
      <sz val="9"/>
      <color rgb="FF000000"/>
      <name val="Arial"/>
      <family val="2"/>
    </font>
    <font>
      <b/>
      <sz val="9"/>
      <color rgb="FF000000"/>
      <name val="Arial"/>
      <family val="2"/>
    </font>
    <font>
      <b/>
      <sz val="9"/>
      <color theme="0"/>
      <name val="Arial"/>
      <family val="2"/>
    </font>
    <font>
      <sz val="9"/>
      <color indexed="8"/>
      <name val="Arial"/>
      <family val="2"/>
    </font>
    <font>
      <b/>
      <sz val="9"/>
      <color indexed="8"/>
      <name val="Arial"/>
      <family val="2"/>
    </font>
    <font>
      <sz val="10"/>
      <name val="Arial"/>
      <family val="2"/>
    </font>
    <font>
      <sz val="9"/>
      <color theme="1"/>
      <name val="Arial"/>
      <family val="2"/>
    </font>
    <font>
      <sz val="8.5"/>
      <name val="Century Gothic"/>
      <family val="2"/>
      <scheme val="minor"/>
    </font>
    <font>
      <sz val="9"/>
      <color indexed="9"/>
      <name val="Arial"/>
      <family val="2"/>
    </font>
    <font>
      <sz val="10"/>
      <color theme="0"/>
      <name val="Arial"/>
      <family val="2"/>
    </font>
    <font>
      <i/>
      <sz val="10"/>
      <name val="Arial"/>
      <family val="2"/>
    </font>
    <font>
      <sz val="9"/>
      <color theme="0"/>
      <name val="Arial"/>
      <family val="2"/>
    </font>
    <font>
      <b/>
      <i/>
      <sz val="8"/>
      <color indexed="8"/>
      <name val="Arial"/>
      <family val="2"/>
    </font>
    <font>
      <sz val="10"/>
      <color indexed="9"/>
      <name val="Arial"/>
      <family val="2"/>
    </font>
    <font>
      <b/>
      <i/>
      <sz val="10"/>
      <color indexed="8"/>
      <name val="Arial"/>
      <family val="2"/>
    </font>
    <font>
      <b/>
      <sz val="11"/>
      <color theme="1"/>
      <name val="Century Gothic"/>
      <family val="2"/>
      <scheme val="minor"/>
    </font>
    <font>
      <sz val="11"/>
      <name val="Century Gothic"/>
      <family val="2"/>
      <scheme val="minor"/>
    </font>
    <font>
      <b/>
      <sz val="11"/>
      <name val="Century Gothic"/>
      <family val="2"/>
      <scheme val="minor"/>
    </font>
    <font>
      <b/>
      <sz val="11"/>
      <name val="Arial"/>
      <family val="2"/>
    </font>
    <font>
      <sz val="11"/>
      <name val="Arial"/>
      <family val="2"/>
    </font>
    <font>
      <u/>
      <sz val="10"/>
      <color rgb="FFFF0000"/>
      <name val="Century Gothic"/>
      <family val="2"/>
      <scheme val="minor"/>
    </font>
    <font>
      <b/>
      <sz val="9"/>
      <color rgb="FFFF0000"/>
      <name val="Century Gothic"/>
      <family val="2"/>
      <scheme val="minor"/>
    </font>
    <font>
      <b/>
      <sz val="15"/>
      <color theme="3"/>
      <name val="Century Gothic"/>
      <family val="2"/>
      <scheme val="minor"/>
    </font>
    <font>
      <sz val="18"/>
      <color theme="3"/>
      <name val="Century Gothic"/>
      <family val="2"/>
      <scheme val="major"/>
    </font>
    <font>
      <b/>
      <sz val="13"/>
      <color theme="3"/>
      <name val="Century Gothic"/>
      <family val="2"/>
      <scheme val="minor"/>
    </font>
    <font>
      <b/>
      <sz val="11"/>
      <color theme="3"/>
      <name val="Century Gothic"/>
      <family val="2"/>
      <scheme val="minor"/>
    </font>
    <font>
      <sz val="11"/>
      <color rgb="FF006100"/>
      <name val="Century Gothic"/>
      <family val="2"/>
      <scheme val="minor"/>
    </font>
    <font>
      <sz val="11"/>
      <color rgb="FF9C0006"/>
      <name val="Century Gothic"/>
      <family val="2"/>
      <scheme val="minor"/>
    </font>
    <font>
      <sz val="11"/>
      <color rgb="FF9C5700"/>
      <name val="Century Gothic"/>
      <family val="2"/>
      <scheme val="minor"/>
    </font>
    <font>
      <sz val="11"/>
      <color rgb="FF3F3F76"/>
      <name val="Century Gothic"/>
      <family val="2"/>
      <scheme val="minor"/>
    </font>
    <font>
      <b/>
      <sz val="11"/>
      <color rgb="FF3F3F3F"/>
      <name val="Century Gothic"/>
      <family val="2"/>
      <scheme val="minor"/>
    </font>
    <font>
      <b/>
      <sz val="11"/>
      <color rgb="FFFA7D00"/>
      <name val="Century Gothic"/>
      <family val="2"/>
      <scheme val="minor"/>
    </font>
    <font>
      <sz val="11"/>
      <color rgb="FFFA7D00"/>
      <name val="Century Gothic"/>
      <family val="2"/>
      <scheme val="minor"/>
    </font>
    <font>
      <sz val="11"/>
      <color rgb="FFFF0000"/>
      <name val="Century Gothic"/>
      <family val="2"/>
      <scheme val="minor"/>
    </font>
    <font>
      <i/>
      <sz val="11"/>
      <color rgb="FF7F7F7F"/>
      <name val="Century Gothic"/>
      <family val="2"/>
      <scheme val="minor"/>
    </font>
    <font>
      <sz val="11"/>
      <color theme="0"/>
      <name val="Century Gothic"/>
      <family val="2"/>
      <scheme val="minor"/>
    </font>
    <font>
      <sz val="11"/>
      <color theme="1"/>
      <name val="Arial"/>
      <family val="2"/>
    </font>
    <font>
      <sz val="9"/>
      <color rgb="FFFF0000"/>
      <name val="Arial"/>
      <family val="2"/>
    </font>
    <font>
      <sz val="8.5"/>
      <color rgb="FFFF0000"/>
      <name val="Century Gothic"/>
      <family val="2"/>
      <scheme val="minor"/>
    </font>
    <font>
      <sz val="9"/>
      <color rgb="FFFF0000"/>
      <name val="Century Gothic"/>
      <family val="2"/>
      <scheme val="minor"/>
    </font>
    <font>
      <b/>
      <sz val="8"/>
      <color theme="0"/>
      <name val="Arial"/>
      <family val="2"/>
    </font>
    <font>
      <i/>
      <sz val="9"/>
      <name val="Arial"/>
      <family val="2"/>
    </font>
    <font>
      <sz val="12"/>
      <name val="Calibri"/>
      <family val="2"/>
    </font>
    <font>
      <b/>
      <i/>
      <sz val="10"/>
      <color rgb="FF595959"/>
      <name val="Century Gothic"/>
      <family val="2"/>
    </font>
    <font>
      <b/>
      <sz val="10"/>
      <color rgb="FF595959"/>
      <name val="Century Gothic"/>
      <family val="2"/>
    </font>
    <font>
      <i/>
      <sz val="10"/>
      <color rgb="FF595959"/>
      <name val="Century Gothic"/>
      <family val="2"/>
    </font>
    <font>
      <i/>
      <u/>
      <sz val="10"/>
      <color rgb="FF595959"/>
      <name val="Century Gothic"/>
      <family val="2"/>
    </font>
    <font>
      <i/>
      <sz val="10"/>
      <name val="Century Gothic"/>
      <family val="2"/>
    </font>
    <font>
      <i/>
      <u/>
      <sz val="10"/>
      <color indexed="12"/>
      <name val="Century Gothic"/>
      <family val="2"/>
    </font>
    <font>
      <b/>
      <i/>
      <sz val="10"/>
      <name val="Century Gothic"/>
      <family val="2"/>
    </font>
    <font>
      <sz val="10"/>
      <color rgb="FF595959"/>
      <name val="Century Gothic"/>
      <family val="2"/>
    </font>
    <font>
      <b/>
      <sz val="11"/>
      <color rgb="FF595959"/>
      <name val="Century Gothic"/>
      <family val="2"/>
    </font>
    <font>
      <sz val="11"/>
      <color rgb="FF595959"/>
      <name val="Century Gothic"/>
      <family val="2"/>
    </font>
    <font>
      <u/>
      <sz val="11"/>
      <color rgb="FF595959"/>
      <name val="Century Gothic"/>
      <family val="2"/>
    </font>
    <font>
      <sz val="8"/>
      <color rgb="FF595959"/>
      <name val="Century Gothic"/>
      <family val="2"/>
    </font>
    <font>
      <b/>
      <sz val="9"/>
      <color rgb="FF595959"/>
      <name val="Century Gothic"/>
      <family val="2"/>
    </font>
    <font>
      <b/>
      <sz val="9"/>
      <color rgb="FF595959"/>
      <name val="Century Gothic"/>
      <family val="2"/>
      <scheme val="major"/>
    </font>
    <font>
      <b/>
      <sz val="8"/>
      <color rgb="FF595959"/>
      <name val="Century Gothic"/>
      <family val="2"/>
      <scheme val="major"/>
    </font>
    <font>
      <sz val="8"/>
      <color rgb="FF595959"/>
      <name val="Century Gothic"/>
      <family val="2"/>
      <scheme val="major"/>
    </font>
    <font>
      <sz val="8"/>
      <color rgb="FF595959"/>
      <name val="Century Gothic"/>
      <family val="2"/>
      <scheme val="minor"/>
    </font>
    <font>
      <b/>
      <sz val="10"/>
      <color rgb="FF595959"/>
      <name val="Century Gothic"/>
      <family val="2"/>
      <scheme val="major"/>
    </font>
    <font>
      <sz val="10"/>
      <color rgb="FF595959"/>
      <name val="Century Gothic"/>
      <family val="2"/>
      <scheme val="minor"/>
    </font>
    <font>
      <b/>
      <sz val="10"/>
      <color rgb="FF595959"/>
      <name val="Century Gothic"/>
      <family val="2"/>
      <scheme val="minor"/>
    </font>
    <font>
      <sz val="10"/>
      <name val="Century Gothic"/>
      <family val="2"/>
      <scheme val="major"/>
    </font>
    <font>
      <u/>
      <sz val="10"/>
      <color indexed="12"/>
      <name val="Century Gothic"/>
      <family val="2"/>
      <scheme val="major"/>
    </font>
    <font>
      <b/>
      <sz val="10"/>
      <name val="Century Gothic"/>
      <family val="2"/>
      <scheme val="major"/>
    </font>
    <font>
      <sz val="9"/>
      <color rgb="FF595959"/>
      <name val="Century Gothic"/>
      <family val="2"/>
      <scheme val="major"/>
    </font>
    <font>
      <sz val="8"/>
      <name val="Century Gothic"/>
      <family val="2"/>
      <scheme val="major"/>
    </font>
    <font>
      <b/>
      <i/>
      <u/>
      <sz val="12"/>
      <color theme="1" tint="0.34998626667073579"/>
      <name val="Century Gothic"/>
      <family val="2"/>
    </font>
    <font>
      <b/>
      <sz val="11"/>
      <color rgb="FF595959"/>
      <name val="Century Gothic"/>
      <family val="2"/>
      <scheme val="major"/>
    </font>
    <font>
      <u/>
      <sz val="10"/>
      <color indexed="12"/>
      <name val="Century Gothic"/>
      <family val="2"/>
      <scheme val="minor"/>
    </font>
    <font>
      <u/>
      <sz val="10"/>
      <color theme="0"/>
      <name val="Century Gothic"/>
      <family val="2"/>
      <scheme val="major"/>
    </font>
    <font>
      <sz val="10"/>
      <color theme="0"/>
      <name val="Century Gothic"/>
      <family val="2"/>
      <scheme val="major"/>
    </font>
    <font>
      <sz val="10"/>
      <color theme="0"/>
      <name val="Century Gothic"/>
      <family val="2"/>
      <scheme val="minor"/>
    </font>
    <font>
      <sz val="9"/>
      <color rgb="FF595959"/>
      <name val="Century Gothic"/>
      <family val="2"/>
      <scheme val="minor"/>
    </font>
    <font>
      <sz val="10"/>
      <color rgb="FF595959"/>
      <name val="Century Gothic"/>
      <family val="2"/>
      <scheme val="major"/>
    </font>
    <font>
      <sz val="10"/>
      <color indexed="8"/>
      <name val="Century Gothic"/>
      <family val="2"/>
      <scheme val="major"/>
    </font>
    <font>
      <sz val="10"/>
      <color theme="1" tint="0.34998626667073579"/>
      <name val="Arial"/>
      <family val="2"/>
    </font>
    <font>
      <sz val="9"/>
      <name val="Century Gothic"/>
      <family val="2"/>
      <scheme val="major"/>
    </font>
    <font>
      <sz val="7"/>
      <name val="Century Gothic"/>
      <family val="2"/>
      <scheme val="major"/>
    </font>
    <font>
      <b/>
      <sz val="9"/>
      <name val="Century Gothic"/>
      <family val="2"/>
      <scheme val="major"/>
    </font>
    <font>
      <b/>
      <sz val="12"/>
      <name val="Century Gothic"/>
      <family val="2"/>
      <scheme val="major"/>
    </font>
    <font>
      <sz val="10"/>
      <color rgb="FF000000"/>
      <name val="Century Gothic"/>
      <family val="2"/>
      <scheme val="major"/>
    </font>
    <font>
      <u/>
      <sz val="10"/>
      <name val="Arial"/>
      <family val="2"/>
    </font>
    <font>
      <sz val="8"/>
      <color theme="0"/>
      <name val="Century Gothic"/>
      <family val="2"/>
    </font>
    <font>
      <sz val="10"/>
      <name val="Arial"/>
    </font>
    <font>
      <b/>
      <sz val="9"/>
      <color rgb="FF595959"/>
      <name val="Calibri"/>
      <family val="2"/>
    </font>
    <font>
      <sz val="8"/>
      <color rgb="FF595959"/>
      <name val="Calibri"/>
      <family val="2"/>
    </font>
    <font>
      <sz val="9"/>
      <color rgb="FF595959"/>
      <name val="Century Gothic"/>
      <family val="2"/>
    </font>
    <font>
      <sz val="9"/>
      <color rgb="FF595959"/>
      <name val="Calibri"/>
      <family val="2"/>
    </font>
    <font>
      <sz val="10"/>
      <color rgb="FFFF0000"/>
      <name val="Arial"/>
      <family val="2"/>
    </font>
    <font>
      <sz val="9"/>
      <color rgb="FFFF0000"/>
      <name val="Century Gothic"/>
      <family val="2"/>
      <scheme val="major"/>
    </font>
    <font>
      <i/>
      <sz val="10"/>
      <color rgb="FFFF0000"/>
      <name val="Arial"/>
      <family val="2"/>
    </font>
    <font>
      <b/>
      <sz val="9"/>
      <color theme="0"/>
      <name val="Calibri"/>
      <family val="2"/>
    </font>
    <font>
      <b/>
      <sz val="9"/>
      <color theme="0"/>
      <name val="Century Gothic"/>
      <family val="2"/>
    </font>
    <font>
      <sz val="9"/>
      <color theme="0"/>
      <name val="Century Gothic"/>
      <family val="2"/>
    </font>
    <font>
      <u/>
      <sz val="10"/>
      <color theme="0"/>
      <name val="Arial"/>
      <family val="2"/>
    </font>
    <font>
      <sz val="11"/>
      <name val="Calibri"/>
      <family val="2"/>
    </font>
    <font>
      <b/>
      <sz val="11"/>
      <color rgb="FF595959"/>
      <name val="Calibri"/>
      <family val="2"/>
    </font>
    <font>
      <b/>
      <sz val="9"/>
      <color theme="0"/>
      <name val="Century Gothic"/>
      <family val="2"/>
      <scheme val="minor"/>
    </font>
    <font>
      <sz val="8"/>
      <color theme="1"/>
      <name val="Arial"/>
      <family val="2"/>
    </font>
  </fonts>
  <fills count="60">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rgb="FFAEF4E5"/>
        <bgColor indexed="64"/>
      </patternFill>
    </fill>
    <fill>
      <patternFill patternType="solid">
        <fgColor rgb="FF93D5D0"/>
        <bgColor indexed="64"/>
      </patternFill>
    </fill>
    <fill>
      <patternFill patternType="solid">
        <fgColor rgb="FF93F1DD"/>
        <bgColor indexed="64"/>
      </patternFill>
    </fill>
  </fills>
  <borders count="32">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rgb="FF15A7A0"/>
      </bottom>
      <diagonal/>
    </border>
    <border>
      <left style="thin">
        <color rgb="FF15A7A0"/>
      </left>
      <right style="thin">
        <color rgb="FF15A7A0"/>
      </right>
      <top style="thin">
        <color rgb="FF15A7A0"/>
      </top>
      <bottom style="thin">
        <color rgb="FF15A7A0"/>
      </bottom>
      <diagonal/>
    </border>
    <border>
      <left/>
      <right style="thin">
        <color rgb="FF15A7A0"/>
      </right>
      <top style="thin">
        <color rgb="FF15A7A0"/>
      </top>
      <bottom style="thin">
        <color rgb="FF15A7A0"/>
      </bottom>
      <diagonal/>
    </border>
    <border>
      <left/>
      <right style="thin">
        <color rgb="FF15A7A0"/>
      </right>
      <top/>
      <bottom/>
      <diagonal/>
    </border>
    <border>
      <left style="thin">
        <color rgb="FF18B896"/>
      </left>
      <right style="thin">
        <color rgb="FF15A7A0"/>
      </right>
      <top style="thin">
        <color rgb="FF15A7A0"/>
      </top>
      <bottom style="thin">
        <color rgb="FF15A7A0"/>
      </bottom>
      <diagonal/>
    </border>
    <border>
      <left style="thin">
        <color rgb="FF18B896"/>
      </left>
      <right style="thin">
        <color rgb="FF15A7A0"/>
      </right>
      <top style="thin">
        <color rgb="FF15A7A0"/>
      </top>
      <bottom style="thin">
        <color rgb="FF18B896"/>
      </bottom>
      <diagonal/>
    </border>
    <border>
      <left style="thin">
        <color rgb="FF18B896"/>
      </left>
      <right style="thin">
        <color rgb="FF18B896"/>
      </right>
      <top style="thin">
        <color rgb="FF18B896"/>
      </top>
      <bottom style="thin">
        <color rgb="FF18B896"/>
      </bottom>
      <diagonal/>
    </border>
    <border>
      <left style="thin">
        <color rgb="FF15A7A0"/>
      </left>
      <right/>
      <top style="thin">
        <color rgb="FF15A7A0"/>
      </top>
      <bottom style="thin">
        <color rgb="FF15A7A0"/>
      </bottom>
      <diagonal/>
    </border>
    <border>
      <left/>
      <right/>
      <top style="thin">
        <color rgb="FF15A7A0"/>
      </top>
      <bottom style="thin">
        <color rgb="FF15A7A0"/>
      </bottom>
      <diagonal/>
    </border>
    <border>
      <left/>
      <right/>
      <top style="thin">
        <color rgb="FF15A7A0"/>
      </top>
      <bottom/>
      <diagonal/>
    </border>
    <border>
      <left/>
      <right style="thin">
        <color rgb="FF15A7A0"/>
      </right>
      <top style="thin">
        <color rgb="FF15A7A0"/>
      </top>
      <bottom/>
      <diagonal/>
    </border>
    <border>
      <left style="thin">
        <color rgb="FF15A7A0"/>
      </left>
      <right style="thin">
        <color rgb="FF15A7A0"/>
      </right>
      <top style="thin">
        <color rgb="FF15A7A0"/>
      </top>
      <bottom/>
      <diagonal/>
    </border>
    <border>
      <left style="thin">
        <color rgb="FF15A7A0"/>
      </left>
      <right style="thin">
        <color rgb="FF15A7A0"/>
      </right>
      <top/>
      <bottom style="thin">
        <color rgb="FF15A7A0"/>
      </bottom>
      <diagonal/>
    </border>
  </borders>
  <cellStyleXfs count="1208">
    <xf numFmtId="0" fontId="0" fillId="0" borderId="0"/>
    <xf numFmtId="0" fontId="23" fillId="2" borderId="0" applyNumberFormat="0" applyBorder="0" applyAlignment="0" applyProtection="0"/>
    <xf numFmtId="0" fontId="23" fillId="3" borderId="0" applyNumberFormat="0" applyBorder="0" applyAlignment="0" applyProtection="0"/>
    <xf numFmtId="0" fontId="23" fillId="4" borderId="0" applyNumberFormat="0" applyBorder="0" applyAlignment="0" applyProtection="0"/>
    <xf numFmtId="0" fontId="23" fillId="5" borderId="0" applyNumberFormat="0" applyBorder="0" applyAlignment="0" applyProtection="0"/>
    <xf numFmtId="0" fontId="23" fillId="6" borderId="0" applyNumberFormat="0" applyBorder="0" applyAlignment="0" applyProtection="0"/>
    <xf numFmtId="0" fontId="23" fillId="7" borderId="0" applyNumberFormat="0" applyBorder="0" applyAlignment="0" applyProtection="0"/>
    <xf numFmtId="0" fontId="23" fillId="8" borderId="0" applyNumberFormat="0" applyBorder="0" applyAlignment="0" applyProtection="0"/>
    <xf numFmtId="0" fontId="23" fillId="9" borderId="0" applyNumberFormat="0" applyBorder="0" applyAlignment="0" applyProtection="0"/>
    <xf numFmtId="0" fontId="23" fillId="10" borderId="0" applyNumberFormat="0" applyBorder="0" applyAlignment="0" applyProtection="0"/>
    <xf numFmtId="0" fontId="23" fillId="5" borderId="0" applyNumberFormat="0" applyBorder="0" applyAlignment="0" applyProtection="0"/>
    <xf numFmtId="0" fontId="23" fillId="8" borderId="0" applyNumberFormat="0" applyBorder="0" applyAlignment="0" applyProtection="0"/>
    <xf numFmtId="0" fontId="23" fillId="11" borderId="0" applyNumberFormat="0" applyBorder="0" applyAlignment="0" applyProtection="0"/>
    <xf numFmtId="0" fontId="24" fillId="12" borderId="0" applyNumberFormat="0" applyBorder="0" applyAlignment="0" applyProtection="0"/>
    <xf numFmtId="0" fontId="24" fillId="9" borderId="0" applyNumberFormat="0" applyBorder="0" applyAlignment="0" applyProtection="0"/>
    <xf numFmtId="0" fontId="24" fillId="10" borderId="0" applyNumberFormat="0" applyBorder="0" applyAlignment="0" applyProtection="0"/>
    <xf numFmtId="0" fontId="24" fillId="13" borderId="0" applyNumberFormat="0" applyBorder="0" applyAlignment="0" applyProtection="0"/>
    <xf numFmtId="0" fontId="24" fillId="14" borderId="0" applyNumberFormat="0" applyBorder="0" applyAlignment="0" applyProtection="0"/>
    <xf numFmtId="0" fontId="24" fillId="15" borderId="0" applyNumberFormat="0" applyBorder="0" applyAlignment="0" applyProtection="0"/>
    <xf numFmtId="0" fontId="25" fillId="4" borderId="0" applyNumberFormat="0" applyBorder="0" applyAlignment="0" applyProtection="0"/>
    <xf numFmtId="0" fontId="26" fillId="16" borderId="1" applyNumberFormat="0" applyAlignment="0" applyProtection="0"/>
    <xf numFmtId="0" fontId="27" fillId="17" borderId="2" applyNumberFormat="0" applyAlignment="0" applyProtection="0"/>
    <xf numFmtId="0" fontId="28" fillId="0" borderId="3" applyNumberFormat="0" applyFill="0" applyAlignment="0" applyProtection="0"/>
    <xf numFmtId="0" fontId="29" fillId="0" borderId="0" applyNumberFormat="0" applyFill="0" applyBorder="0" applyAlignment="0" applyProtection="0"/>
    <xf numFmtId="0" fontId="24" fillId="18" borderId="0" applyNumberFormat="0" applyBorder="0" applyAlignment="0" applyProtection="0"/>
    <xf numFmtId="0" fontId="24" fillId="19" borderId="0" applyNumberFormat="0" applyBorder="0" applyAlignment="0" applyProtection="0"/>
    <xf numFmtId="0" fontId="24" fillId="20" borderId="0" applyNumberFormat="0" applyBorder="0" applyAlignment="0" applyProtection="0"/>
    <xf numFmtId="0" fontId="24" fillId="13" borderId="0" applyNumberFormat="0" applyBorder="0" applyAlignment="0" applyProtection="0"/>
    <xf numFmtId="0" fontId="24" fillId="14" borderId="0" applyNumberFormat="0" applyBorder="0" applyAlignment="0" applyProtection="0"/>
    <xf numFmtId="0" fontId="24" fillId="21" borderId="0" applyNumberFormat="0" applyBorder="0" applyAlignment="0" applyProtection="0"/>
    <xf numFmtId="0" fontId="30" fillId="7" borderId="1" applyNumberFormat="0" applyAlignment="0" applyProtection="0"/>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1" fillId="3" borderId="0" applyNumberFormat="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32" fillId="22" borderId="0" applyNumberFormat="0" applyBorder="0" applyAlignment="0" applyProtection="0"/>
    <xf numFmtId="0" fontId="20" fillId="0" borderId="0"/>
    <xf numFmtId="0" fontId="20" fillId="0" borderId="0"/>
    <xf numFmtId="0" fontId="50" fillId="0" borderId="0"/>
    <xf numFmtId="0" fontId="20" fillId="0" borderId="0"/>
    <xf numFmtId="0" fontId="20" fillId="23" borderId="4" applyNumberFormat="0" applyFont="0" applyAlignment="0" applyProtection="0"/>
    <xf numFmtId="9" fontId="20" fillId="0" borderId="0" applyFont="0" applyFill="0" applyBorder="0" applyAlignment="0" applyProtection="0"/>
    <xf numFmtId="0" fontId="33" fillId="16" borderId="5" applyNumberFormat="0" applyAlignment="0" applyProtection="0"/>
    <xf numFmtId="0" fontId="33" fillId="16" borderId="5" applyNumberFormat="0" applyAlignment="0" applyProtection="0"/>
    <xf numFmtId="0" fontId="34" fillId="0" borderId="0" applyNumberFormat="0" applyFill="0" applyBorder="0" applyAlignment="0" applyProtection="0"/>
    <xf numFmtId="0" fontId="35" fillId="0" borderId="0" applyNumberFormat="0" applyFill="0" applyBorder="0" applyAlignment="0" applyProtection="0"/>
    <xf numFmtId="0" fontId="36" fillId="0" borderId="0" applyNumberFormat="0" applyFill="0" applyBorder="0" applyAlignment="0" applyProtection="0"/>
    <xf numFmtId="0" fontId="37" fillId="0" borderId="6" applyNumberFormat="0" applyFill="0" applyAlignment="0" applyProtection="0"/>
    <xf numFmtId="0" fontId="29" fillId="0" borderId="7" applyNumberFormat="0" applyFill="0" applyAlignment="0" applyProtection="0"/>
    <xf numFmtId="0" fontId="38" fillId="0" borderId="8" applyNumberFormat="0" applyFill="0" applyAlignment="0" applyProtection="0"/>
    <xf numFmtId="9" fontId="20" fillId="0" borderId="0" applyFont="0" applyFill="0" applyBorder="0" applyAlignment="0" applyProtection="0"/>
    <xf numFmtId="0" fontId="19" fillId="0" borderId="0"/>
    <xf numFmtId="0" fontId="23" fillId="2" borderId="0" applyNumberFormat="0" applyBorder="0" applyAlignment="0" applyProtection="0"/>
    <xf numFmtId="0" fontId="23" fillId="2" borderId="0" applyNumberFormat="0" applyBorder="0" applyAlignment="0" applyProtection="0"/>
    <xf numFmtId="0" fontId="23" fillId="2" borderId="0" applyNumberFormat="0" applyBorder="0" applyAlignment="0" applyProtection="0"/>
    <xf numFmtId="0" fontId="23" fillId="2" borderId="0" applyNumberFormat="0" applyBorder="0" applyAlignment="0" applyProtection="0"/>
    <xf numFmtId="0" fontId="23" fillId="3" borderId="0" applyNumberFormat="0" applyBorder="0" applyAlignment="0" applyProtection="0"/>
    <xf numFmtId="0" fontId="23" fillId="3" borderId="0" applyNumberFormat="0" applyBorder="0" applyAlignment="0" applyProtection="0"/>
    <xf numFmtId="0" fontId="23" fillId="3" borderId="0" applyNumberFormat="0" applyBorder="0" applyAlignment="0" applyProtection="0"/>
    <xf numFmtId="0" fontId="23" fillId="3" borderId="0" applyNumberFormat="0" applyBorder="0" applyAlignment="0" applyProtection="0"/>
    <xf numFmtId="0" fontId="23" fillId="4" borderId="0" applyNumberFormat="0" applyBorder="0" applyAlignment="0" applyProtection="0"/>
    <xf numFmtId="0" fontId="23" fillId="4" borderId="0" applyNumberFormat="0" applyBorder="0" applyAlignment="0" applyProtection="0"/>
    <xf numFmtId="0" fontId="23" fillId="4" borderId="0" applyNumberFormat="0" applyBorder="0" applyAlignment="0" applyProtection="0"/>
    <xf numFmtId="0" fontId="23" fillId="4" borderId="0" applyNumberFormat="0" applyBorder="0" applyAlignment="0" applyProtection="0"/>
    <xf numFmtId="0" fontId="23" fillId="5" borderId="0" applyNumberFormat="0" applyBorder="0" applyAlignment="0" applyProtection="0"/>
    <xf numFmtId="0" fontId="23" fillId="5" borderId="0" applyNumberFormat="0" applyBorder="0" applyAlignment="0" applyProtection="0"/>
    <xf numFmtId="0" fontId="23" fillId="5" borderId="0" applyNumberFormat="0" applyBorder="0" applyAlignment="0" applyProtection="0"/>
    <xf numFmtId="0" fontId="23" fillId="5" borderId="0" applyNumberFormat="0" applyBorder="0" applyAlignment="0" applyProtection="0"/>
    <xf numFmtId="0" fontId="23" fillId="6" borderId="0" applyNumberFormat="0" applyBorder="0" applyAlignment="0" applyProtection="0"/>
    <xf numFmtId="0" fontId="23" fillId="6" borderId="0" applyNumberFormat="0" applyBorder="0" applyAlignment="0" applyProtection="0"/>
    <xf numFmtId="0" fontId="23" fillId="6" borderId="0" applyNumberFormat="0" applyBorder="0" applyAlignment="0" applyProtection="0"/>
    <xf numFmtId="0" fontId="23" fillId="6" borderId="0" applyNumberFormat="0" applyBorder="0" applyAlignment="0" applyProtection="0"/>
    <xf numFmtId="0" fontId="23" fillId="7" borderId="0" applyNumberFormat="0" applyBorder="0" applyAlignment="0" applyProtection="0"/>
    <xf numFmtId="0" fontId="23" fillId="7" borderId="0" applyNumberFormat="0" applyBorder="0" applyAlignment="0" applyProtection="0"/>
    <xf numFmtId="0" fontId="23" fillId="7" borderId="0" applyNumberFormat="0" applyBorder="0" applyAlignment="0" applyProtection="0"/>
    <xf numFmtId="0" fontId="23" fillId="7" borderId="0" applyNumberFormat="0" applyBorder="0" applyAlignment="0" applyProtection="0"/>
    <xf numFmtId="0" fontId="23" fillId="8" borderId="0" applyNumberFormat="0" applyBorder="0" applyAlignment="0" applyProtection="0"/>
    <xf numFmtId="0" fontId="23" fillId="8" borderId="0" applyNumberFormat="0" applyBorder="0" applyAlignment="0" applyProtection="0"/>
    <xf numFmtId="0" fontId="23" fillId="8" borderId="0" applyNumberFormat="0" applyBorder="0" applyAlignment="0" applyProtection="0"/>
    <xf numFmtId="0" fontId="23" fillId="8" borderId="0" applyNumberFormat="0" applyBorder="0" applyAlignment="0" applyProtection="0"/>
    <xf numFmtId="0" fontId="23" fillId="9" borderId="0" applyNumberFormat="0" applyBorder="0" applyAlignment="0" applyProtection="0"/>
    <xf numFmtId="0" fontId="23" fillId="9" borderId="0" applyNumberFormat="0" applyBorder="0" applyAlignment="0" applyProtection="0"/>
    <xf numFmtId="0" fontId="23" fillId="9" borderId="0" applyNumberFormat="0" applyBorder="0" applyAlignment="0" applyProtection="0"/>
    <xf numFmtId="0" fontId="23" fillId="9" borderId="0" applyNumberFormat="0" applyBorder="0" applyAlignment="0" applyProtection="0"/>
    <xf numFmtId="0" fontId="23" fillId="10" borderId="0" applyNumberFormat="0" applyBorder="0" applyAlignment="0" applyProtection="0"/>
    <xf numFmtId="0" fontId="23" fillId="10" borderId="0" applyNumberFormat="0" applyBorder="0" applyAlignment="0" applyProtection="0"/>
    <xf numFmtId="0" fontId="23" fillId="10" borderId="0" applyNumberFormat="0" applyBorder="0" applyAlignment="0" applyProtection="0"/>
    <xf numFmtId="0" fontId="23" fillId="10" borderId="0" applyNumberFormat="0" applyBorder="0" applyAlignment="0" applyProtection="0"/>
    <xf numFmtId="0" fontId="23" fillId="5" borderId="0" applyNumberFormat="0" applyBorder="0" applyAlignment="0" applyProtection="0"/>
    <xf numFmtId="0" fontId="23" fillId="5" borderId="0" applyNumberFormat="0" applyBorder="0" applyAlignment="0" applyProtection="0"/>
    <xf numFmtId="0" fontId="23" fillId="5" borderId="0" applyNumberFormat="0" applyBorder="0" applyAlignment="0" applyProtection="0"/>
    <xf numFmtId="0" fontId="23" fillId="5" borderId="0" applyNumberFormat="0" applyBorder="0" applyAlignment="0" applyProtection="0"/>
    <xf numFmtId="0" fontId="23" fillId="8" borderId="0" applyNumberFormat="0" applyBorder="0" applyAlignment="0" applyProtection="0"/>
    <xf numFmtId="0" fontId="23" fillId="8" borderId="0" applyNumberFormat="0" applyBorder="0" applyAlignment="0" applyProtection="0"/>
    <xf numFmtId="0" fontId="23" fillId="8" borderId="0" applyNumberFormat="0" applyBorder="0" applyAlignment="0" applyProtection="0"/>
    <xf numFmtId="0" fontId="23" fillId="8" borderId="0" applyNumberFormat="0" applyBorder="0" applyAlignment="0" applyProtection="0"/>
    <xf numFmtId="0" fontId="23" fillId="11" borderId="0" applyNumberFormat="0" applyBorder="0" applyAlignment="0" applyProtection="0"/>
    <xf numFmtId="0" fontId="23" fillId="11" borderId="0" applyNumberFormat="0" applyBorder="0" applyAlignment="0" applyProtection="0"/>
    <xf numFmtId="0" fontId="23" fillId="11" borderId="0" applyNumberFormat="0" applyBorder="0" applyAlignment="0" applyProtection="0"/>
    <xf numFmtId="0" fontId="23" fillId="11" borderId="0" applyNumberFormat="0" applyBorder="0" applyAlignment="0" applyProtection="0"/>
    <xf numFmtId="0" fontId="24" fillId="12" borderId="0" applyNumberFormat="0" applyBorder="0" applyAlignment="0" applyProtection="0"/>
    <xf numFmtId="0" fontId="24" fillId="12" borderId="0" applyNumberFormat="0" applyBorder="0" applyAlignment="0" applyProtection="0"/>
    <xf numFmtId="0" fontId="24" fillId="12" borderId="0" applyNumberFormat="0" applyBorder="0" applyAlignment="0" applyProtection="0"/>
    <xf numFmtId="0" fontId="24" fillId="12" borderId="0" applyNumberFormat="0" applyBorder="0" applyAlignment="0" applyProtection="0"/>
    <xf numFmtId="0" fontId="24" fillId="9" borderId="0" applyNumberFormat="0" applyBorder="0" applyAlignment="0" applyProtection="0"/>
    <xf numFmtId="0" fontId="24" fillId="9" borderId="0" applyNumberFormat="0" applyBorder="0" applyAlignment="0" applyProtection="0"/>
    <xf numFmtId="0" fontId="24" fillId="9" borderId="0" applyNumberFormat="0" applyBorder="0" applyAlignment="0" applyProtection="0"/>
    <xf numFmtId="0" fontId="24" fillId="9" borderId="0" applyNumberFormat="0" applyBorder="0" applyAlignment="0" applyProtection="0"/>
    <xf numFmtId="0" fontId="24" fillId="10" borderId="0" applyNumberFormat="0" applyBorder="0" applyAlignment="0" applyProtection="0"/>
    <xf numFmtId="0" fontId="24" fillId="10" borderId="0" applyNumberFormat="0" applyBorder="0" applyAlignment="0" applyProtection="0"/>
    <xf numFmtId="0" fontId="24" fillId="10" borderId="0" applyNumberFormat="0" applyBorder="0" applyAlignment="0" applyProtection="0"/>
    <xf numFmtId="0" fontId="24" fillId="10" borderId="0" applyNumberFormat="0" applyBorder="0" applyAlignment="0" applyProtection="0"/>
    <xf numFmtId="0" fontId="24" fillId="13" borderId="0" applyNumberFormat="0" applyBorder="0" applyAlignment="0" applyProtection="0"/>
    <xf numFmtId="0" fontId="24" fillId="13" borderId="0" applyNumberFormat="0" applyBorder="0" applyAlignment="0" applyProtection="0"/>
    <xf numFmtId="0" fontId="24" fillId="13" borderId="0" applyNumberFormat="0" applyBorder="0" applyAlignment="0" applyProtection="0"/>
    <xf numFmtId="0" fontId="24" fillId="13" borderId="0" applyNumberFormat="0" applyBorder="0" applyAlignment="0" applyProtection="0"/>
    <xf numFmtId="0" fontId="24" fillId="14" borderId="0" applyNumberFormat="0" applyBorder="0" applyAlignment="0" applyProtection="0"/>
    <xf numFmtId="0" fontId="24" fillId="14" borderId="0" applyNumberFormat="0" applyBorder="0" applyAlignment="0" applyProtection="0"/>
    <xf numFmtId="0" fontId="24" fillId="14" borderId="0" applyNumberFormat="0" applyBorder="0" applyAlignment="0" applyProtection="0"/>
    <xf numFmtId="0" fontId="24" fillId="14"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5" fillId="4" borderId="0" applyNumberFormat="0" applyBorder="0" applyAlignment="0" applyProtection="0"/>
    <xf numFmtId="0" fontId="25" fillId="4" borderId="0" applyNumberFormat="0" applyBorder="0" applyAlignment="0" applyProtection="0"/>
    <xf numFmtId="0" fontId="25" fillId="4" borderId="0" applyNumberFormat="0" applyBorder="0" applyAlignment="0" applyProtection="0"/>
    <xf numFmtId="0" fontId="25" fillId="4" borderId="0" applyNumberFormat="0" applyBorder="0" applyAlignment="0" applyProtection="0"/>
    <xf numFmtId="0" fontId="26" fillId="16" borderId="1" applyNumberFormat="0" applyAlignment="0" applyProtection="0"/>
    <xf numFmtId="0" fontId="26" fillId="16" borderId="1" applyNumberFormat="0" applyAlignment="0" applyProtection="0"/>
    <xf numFmtId="0" fontId="26" fillId="16" borderId="1" applyNumberFormat="0" applyAlignment="0" applyProtection="0"/>
    <xf numFmtId="0" fontId="26" fillId="16" borderId="1" applyNumberFormat="0" applyAlignment="0" applyProtection="0"/>
    <xf numFmtId="0" fontId="27" fillId="17" borderId="2" applyNumberFormat="0" applyAlignment="0" applyProtection="0"/>
    <xf numFmtId="0" fontId="27" fillId="17" borderId="2" applyNumberFormat="0" applyAlignment="0" applyProtection="0"/>
    <xf numFmtId="0" fontId="27" fillId="17" borderId="2" applyNumberFormat="0" applyAlignment="0" applyProtection="0"/>
    <xf numFmtId="0" fontId="27" fillId="17" borderId="2" applyNumberFormat="0" applyAlignment="0" applyProtection="0"/>
    <xf numFmtId="0" fontId="28" fillId="0" borderId="3" applyNumberFormat="0" applyFill="0" applyAlignment="0" applyProtection="0"/>
    <xf numFmtId="0" fontId="28" fillId="0" borderId="3" applyNumberFormat="0" applyFill="0" applyAlignment="0" applyProtection="0"/>
    <xf numFmtId="0" fontId="28" fillId="0" borderId="3" applyNumberFormat="0" applyFill="0" applyAlignment="0" applyProtection="0"/>
    <xf numFmtId="0" fontId="28" fillId="0" borderId="3" applyNumberFormat="0" applyFill="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4" fillId="18" borderId="0" applyNumberFormat="0" applyBorder="0" applyAlignment="0" applyProtection="0"/>
    <xf numFmtId="0" fontId="24" fillId="18" borderId="0" applyNumberFormat="0" applyBorder="0" applyAlignment="0" applyProtection="0"/>
    <xf numFmtId="0" fontId="24" fillId="18" borderId="0" applyNumberFormat="0" applyBorder="0" applyAlignment="0" applyProtection="0"/>
    <xf numFmtId="0" fontId="24" fillId="18"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13" borderId="0" applyNumberFormat="0" applyBorder="0" applyAlignment="0" applyProtection="0"/>
    <xf numFmtId="0" fontId="24" fillId="13" borderId="0" applyNumberFormat="0" applyBorder="0" applyAlignment="0" applyProtection="0"/>
    <xf numFmtId="0" fontId="24" fillId="13" borderId="0" applyNumberFormat="0" applyBorder="0" applyAlignment="0" applyProtection="0"/>
    <xf numFmtId="0" fontId="24" fillId="13" borderId="0" applyNumberFormat="0" applyBorder="0" applyAlignment="0" applyProtection="0"/>
    <xf numFmtId="0" fontId="24" fillId="14" borderId="0" applyNumberFormat="0" applyBorder="0" applyAlignment="0" applyProtection="0"/>
    <xf numFmtId="0" fontId="24" fillId="14" borderId="0" applyNumberFormat="0" applyBorder="0" applyAlignment="0" applyProtection="0"/>
    <xf numFmtId="0" fontId="24" fillId="14" borderId="0" applyNumberFormat="0" applyBorder="0" applyAlignment="0" applyProtection="0"/>
    <xf numFmtId="0" fontId="24" fillId="14" borderId="0" applyNumberFormat="0" applyBorder="0" applyAlignment="0" applyProtection="0"/>
    <xf numFmtId="0" fontId="24" fillId="21" borderId="0" applyNumberFormat="0" applyBorder="0" applyAlignment="0" applyProtection="0"/>
    <xf numFmtId="0" fontId="24" fillId="21" borderId="0" applyNumberFormat="0" applyBorder="0" applyAlignment="0" applyProtection="0"/>
    <xf numFmtId="0" fontId="24" fillId="21" borderId="0" applyNumberFormat="0" applyBorder="0" applyAlignment="0" applyProtection="0"/>
    <xf numFmtId="0" fontId="24" fillId="21" borderId="0" applyNumberFormat="0" applyBorder="0" applyAlignment="0" applyProtection="0"/>
    <xf numFmtId="0" fontId="30" fillId="7" borderId="1" applyNumberFormat="0" applyAlignment="0" applyProtection="0"/>
    <xf numFmtId="0" fontId="30" fillId="7" borderId="1" applyNumberFormat="0" applyAlignment="0" applyProtection="0"/>
    <xf numFmtId="0" fontId="30" fillId="7" borderId="1" applyNumberFormat="0" applyAlignment="0" applyProtection="0"/>
    <xf numFmtId="0" fontId="30" fillId="7" borderId="1" applyNumberFormat="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32" fillId="22" borderId="0" applyNumberFormat="0" applyBorder="0" applyAlignment="0" applyProtection="0"/>
    <xf numFmtId="0" fontId="32" fillId="22" borderId="0" applyNumberFormat="0" applyBorder="0" applyAlignment="0" applyProtection="0"/>
    <xf numFmtId="0" fontId="32" fillId="22" borderId="0" applyNumberFormat="0" applyBorder="0" applyAlignment="0" applyProtection="0"/>
    <xf numFmtId="0" fontId="32" fillId="22"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23" borderId="4" applyNumberFormat="0" applyFont="0" applyAlignment="0" applyProtection="0"/>
    <xf numFmtId="0" fontId="20" fillId="23" borderId="4" applyNumberFormat="0" applyFont="0" applyAlignment="0" applyProtection="0"/>
    <xf numFmtId="0" fontId="20" fillId="23" borderId="4" applyNumberFormat="0" applyFont="0" applyAlignment="0" applyProtection="0"/>
    <xf numFmtId="0" fontId="20" fillId="23" borderId="4" applyNumberFormat="0" applyFont="0" applyAlignment="0" applyProtection="0"/>
    <xf numFmtId="0" fontId="20" fillId="23" borderId="4" applyNumberFormat="0" applyFont="0" applyAlignment="0" applyProtection="0"/>
    <xf numFmtId="0" fontId="20" fillId="23" borderId="4" applyNumberFormat="0" applyFont="0" applyAlignment="0" applyProtection="0"/>
    <xf numFmtId="0" fontId="20" fillId="23" borderId="4" applyNumberFormat="0" applyFont="0" applyAlignment="0" applyProtection="0"/>
    <xf numFmtId="0" fontId="20" fillId="23" borderId="4" applyNumberFormat="0" applyFont="0" applyAlignment="0" applyProtection="0"/>
    <xf numFmtId="0" fontId="20" fillId="23" borderId="4" applyNumberFormat="0" applyFont="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33" fillId="16" borderId="5" applyNumberFormat="0" applyAlignment="0" applyProtection="0"/>
    <xf numFmtId="0" fontId="33" fillId="16" borderId="5" applyNumberFormat="0" applyAlignment="0" applyProtection="0"/>
    <xf numFmtId="0" fontId="33" fillId="16" borderId="5" applyNumberFormat="0" applyAlignment="0" applyProtection="0"/>
    <xf numFmtId="0" fontId="33" fillId="16" borderId="5" applyNumberFormat="0" applyAlignment="0" applyProtection="0"/>
    <xf numFmtId="0" fontId="33" fillId="16" borderId="5" applyNumberFormat="0" applyAlignment="0" applyProtection="0"/>
    <xf numFmtId="0" fontId="33" fillId="16" borderId="5" applyNumberFormat="0" applyAlignment="0" applyProtection="0"/>
    <xf numFmtId="0" fontId="33" fillId="16" borderId="5" applyNumberFormat="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7" fillId="0" borderId="6" applyNumberFormat="0" applyFill="0" applyAlignment="0" applyProtection="0"/>
    <xf numFmtId="0" fontId="37" fillId="0" borderId="6" applyNumberFormat="0" applyFill="0" applyAlignment="0" applyProtection="0"/>
    <xf numFmtId="0" fontId="37" fillId="0" borderId="6" applyNumberFormat="0" applyFill="0" applyAlignment="0" applyProtection="0"/>
    <xf numFmtId="0" fontId="37" fillId="0" borderId="6" applyNumberFormat="0" applyFill="0" applyAlignment="0" applyProtection="0"/>
    <xf numFmtId="0" fontId="29" fillId="0" borderId="7" applyNumberFormat="0" applyFill="0" applyAlignment="0" applyProtection="0"/>
    <xf numFmtId="0" fontId="29" fillId="0" borderId="7" applyNumberFormat="0" applyFill="0" applyAlignment="0" applyProtection="0"/>
    <xf numFmtId="0" fontId="29" fillId="0" borderId="7" applyNumberFormat="0" applyFill="0" applyAlignment="0" applyProtection="0"/>
    <xf numFmtId="0" fontId="29" fillId="0" borderId="7" applyNumberFormat="0" applyFill="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8" fillId="0" borderId="8" applyNumberFormat="0" applyFill="0" applyAlignment="0" applyProtection="0"/>
    <xf numFmtId="0" fontId="38" fillId="0" borderId="8" applyNumberFormat="0" applyFill="0" applyAlignment="0" applyProtection="0"/>
    <xf numFmtId="0" fontId="38" fillId="0" borderId="8" applyNumberFormat="0" applyFill="0" applyAlignment="0" applyProtection="0"/>
    <xf numFmtId="0" fontId="38" fillId="0" borderId="8" applyNumberFormat="0" applyFill="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9" fontId="74"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20"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0" fillId="0" borderId="0"/>
    <xf numFmtId="0" fontId="20" fillId="0" borderId="0"/>
    <xf numFmtId="0" fontId="20" fillId="0" borderId="0"/>
    <xf numFmtId="0" fontId="20"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2" fillId="0" borderId="0"/>
    <xf numFmtId="0" fontId="12" fillId="0" borderId="0"/>
    <xf numFmtId="0" fontId="1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91" fillId="0" borderId="10" applyNumberFormat="0" applyFill="0" applyAlignment="0" applyProtection="0"/>
    <xf numFmtId="0" fontId="10" fillId="0" borderId="0"/>
    <xf numFmtId="0" fontId="92" fillId="0" borderId="0" applyNumberFormat="0" applyFill="0" applyBorder="0" applyAlignment="0" applyProtection="0"/>
    <xf numFmtId="0" fontId="93" fillId="0" borderId="11" applyNumberFormat="0" applyFill="0" applyAlignment="0" applyProtection="0"/>
    <xf numFmtId="0" fontId="94" fillId="0" borderId="12" applyNumberFormat="0" applyFill="0" applyAlignment="0" applyProtection="0"/>
    <xf numFmtId="0" fontId="94" fillId="0" borderId="0" applyNumberFormat="0" applyFill="0" applyBorder="0" applyAlignment="0" applyProtection="0"/>
    <xf numFmtId="0" fontId="95" fillId="25" borderId="0" applyNumberFormat="0" applyBorder="0" applyAlignment="0" applyProtection="0"/>
    <xf numFmtId="0" fontId="96" fillId="26" borderId="0" applyNumberFormat="0" applyBorder="0" applyAlignment="0" applyProtection="0"/>
    <xf numFmtId="0" fontId="97" fillId="27" borderId="0" applyNumberFormat="0" applyBorder="0" applyAlignment="0" applyProtection="0"/>
    <xf numFmtId="0" fontId="98" fillId="28" borderId="13" applyNumberFormat="0" applyAlignment="0" applyProtection="0"/>
    <xf numFmtId="0" fontId="99" fillId="29" borderId="14" applyNumberFormat="0" applyAlignment="0" applyProtection="0"/>
    <xf numFmtId="0" fontId="100" fillId="29" borderId="13" applyNumberFormat="0" applyAlignment="0" applyProtection="0"/>
    <xf numFmtId="0" fontId="101" fillId="0" borderId="15" applyNumberFormat="0" applyFill="0" applyAlignment="0" applyProtection="0"/>
    <xf numFmtId="0" fontId="67" fillId="30" borderId="16" applyNumberFormat="0" applyAlignment="0" applyProtection="0"/>
    <xf numFmtId="0" fontId="102" fillId="0" borderId="0" applyNumberFormat="0" applyFill="0" applyBorder="0" applyAlignment="0" applyProtection="0"/>
    <xf numFmtId="0" fontId="10" fillId="31" borderId="17" applyNumberFormat="0" applyFont="0" applyAlignment="0" applyProtection="0"/>
    <xf numFmtId="0" fontId="103" fillId="0" borderId="0" applyNumberFormat="0" applyFill="0" applyBorder="0" applyAlignment="0" applyProtection="0"/>
    <xf numFmtId="0" fontId="84" fillId="0" borderId="18" applyNumberFormat="0" applyFill="0" applyAlignment="0" applyProtection="0"/>
    <xf numFmtId="0" fontId="104" fillId="32" borderId="0" applyNumberFormat="0" applyBorder="0" applyAlignment="0" applyProtection="0"/>
    <xf numFmtId="0" fontId="10" fillId="33" borderId="0" applyNumberFormat="0" applyBorder="0" applyAlignment="0" applyProtection="0"/>
    <xf numFmtId="0" fontId="10" fillId="34" borderId="0" applyNumberFormat="0" applyBorder="0" applyAlignment="0" applyProtection="0"/>
    <xf numFmtId="0" fontId="10" fillId="35" borderId="0" applyNumberFormat="0" applyBorder="0" applyAlignment="0" applyProtection="0"/>
    <xf numFmtId="0" fontId="104" fillId="36" borderId="0" applyNumberFormat="0" applyBorder="0" applyAlignment="0" applyProtection="0"/>
    <xf numFmtId="0" fontId="10" fillId="37" borderId="0" applyNumberFormat="0" applyBorder="0" applyAlignment="0" applyProtection="0"/>
    <xf numFmtId="0" fontId="10" fillId="38" borderId="0" applyNumberFormat="0" applyBorder="0" applyAlignment="0" applyProtection="0"/>
    <xf numFmtId="0" fontId="10" fillId="39" borderId="0" applyNumberFormat="0" applyBorder="0" applyAlignment="0" applyProtection="0"/>
    <xf numFmtId="0" fontId="104" fillId="40" borderId="0" applyNumberFormat="0" applyBorder="0" applyAlignment="0" applyProtection="0"/>
    <xf numFmtId="0" fontId="10" fillId="41" borderId="0" applyNumberFormat="0" applyBorder="0" applyAlignment="0" applyProtection="0"/>
    <xf numFmtId="0" fontId="10" fillId="42" borderId="0" applyNumberFormat="0" applyBorder="0" applyAlignment="0" applyProtection="0"/>
    <xf numFmtId="0" fontId="10" fillId="43" borderId="0" applyNumberFormat="0" applyBorder="0" applyAlignment="0" applyProtection="0"/>
    <xf numFmtId="0" fontId="104" fillId="44" borderId="0" applyNumberFormat="0" applyBorder="0" applyAlignment="0" applyProtection="0"/>
    <xf numFmtId="0" fontId="10" fillId="45" borderId="0" applyNumberFormat="0" applyBorder="0" applyAlignment="0" applyProtection="0"/>
    <xf numFmtId="0" fontId="10" fillId="46" borderId="0" applyNumberFormat="0" applyBorder="0" applyAlignment="0" applyProtection="0"/>
    <xf numFmtId="0" fontId="10" fillId="47" borderId="0" applyNumberFormat="0" applyBorder="0" applyAlignment="0" applyProtection="0"/>
    <xf numFmtId="0" fontId="104" fillId="48" borderId="0" applyNumberFormat="0" applyBorder="0" applyAlignment="0" applyProtection="0"/>
    <xf numFmtId="0" fontId="10" fillId="49" borderId="0" applyNumberFormat="0" applyBorder="0" applyAlignment="0" applyProtection="0"/>
    <xf numFmtId="0" fontId="10" fillId="50" borderId="0" applyNumberFormat="0" applyBorder="0" applyAlignment="0" applyProtection="0"/>
    <xf numFmtId="0" fontId="10" fillId="51" borderId="0" applyNumberFormat="0" applyBorder="0" applyAlignment="0" applyProtection="0"/>
    <xf numFmtId="0" fontId="104" fillId="52" borderId="0" applyNumberFormat="0" applyBorder="0" applyAlignment="0" applyProtection="0"/>
    <xf numFmtId="0" fontId="10" fillId="53" borderId="0" applyNumberFormat="0" applyBorder="0" applyAlignment="0" applyProtection="0"/>
    <xf numFmtId="0" fontId="10" fillId="54" borderId="0" applyNumberFormat="0" applyBorder="0" applyAlignment="0" applyProtection="0"/>
    <xf numFmtId="0" fontId="10" fillId="55"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 fillId="0" borderId="0"/>
    <xf numFmtId="165" fontId="3" fillId="0" borderId="0" applyFont="0" applyFill="0" applyBorder="0" applyAlignment="0" applyProtection="0"/>
    <xf numFmtId="0" fontId="2" fillId="0" borderId="0"/>
    <xf numFmtId="165" fontId="2" fillId="0" borderId="0" applyFont="0" applyFill="0" applyBorder="0" applyAlignment="0" applyProtection="0"/>
    <xf numFmtId="0" fontId="1" fillId="0" borderId="0"/>
    <xf numFmtId="0" fontId="154" fillId="0" borderId="0"/>
    <xf numFmtId="0" fontId="23" fillId="2" borderId="0" applyNumberFormat="0" applyBorder="0" applyAlignment="0" applyProtection="0"/>
    <xf numFmtId="0" fontId="23" fillId="3" borderId="0" applyNumberFormat="0" applyBorder="0" applyAlignment="0" applyProtection="0"/>
    <xf numFmtId="0" fontId="23" fillId="4" borderId="0" applyNumberFormat="0" applyBorder="0" applyAlignment="0" applyProtection="0"/>
    <xf numFmtId="0" fontId="23" fillId="5" borderId="0" applyNumberFormat="0" applyBorder="0" applyAlignment="0" applyProtection="0"/>
    <xf numFmtId="0" fontId="23" fillId="6" borderId="0" applyNumberFormat="0" applyBorder="0" applyAlignment="0" applyProtection="0"/>
    <xf numFmtId="0" fontId="23" fillId="7" borderId="0" applyNumberFormat="0" applyBorder="0" applyAlignment="0" applyProtection="0"/>
    <xf numFmtId="0" fontId="23" fillId="8" borderId="0" applyNumberFormat="0" applyBorder="0" applyAlignment="0" applyProtection="0"/>
    <xf numFmtId="0" fontId="23" fillId="9" borderId="0" applyNumberFormat="0" applyBorder="0" applyAlignment="0" applyProtection="0"/>
    <xf numFmtId="0" fontId="23" fillId="10" borderId="0" applyNumberFormat="0" applyBorder="0" applyAlignment="0" applyProtection="0"/>
    <xf numFmtId="0" fontId="23" fillId="5" borderId="0" applyNumberFormat="0" applyBorder="0" applyAlignment="0" applyProtection="0"/>
    <xf numFmtId="0" fontId="23" fillId="8" borderId="0" applyNumberFormat="0" applyBorder="0" applyAlignment="0" applyProtection="0"/>
    <xf numFmtId="0" fontId="23" fillId="11" borderId="0" applyNumberFormat="0" applyBorder="0" applyAlignment="0" applyProtection="0"/>
    <xf numFmtId="0" fontId="24" fillId="12" borderId="0" applyNumberFormat="0" applyBorder="0" applyAlignment="0" applyProtection="0"/>
    <xf numFmtId="0" fontId="24" fillId="9" borderId="0" applyNumberFormat="0" applyBorder="0" applyAlignment="0" applyProtection="0"/>
    <xf numFmtId="0" fontId="24" fillId="10" borderId="0" applyNumberFormat="0" applyBorder="0" applyAlignment="0" applyProtection="0"/>
    <xf numFmtId="0" fontId="24" fillId="13" borderId="0" applyNumberFormat="0" applyBorder="0" applyAlignment="0" applyProtection="0"/>
    <xf numFmtId="0" fontId="24" fillId="14" borderId="0" applyNumberFormat="0" applyBorder="0" applyAlignment="0" applyProtection="0"/>
    <xf numFmtId="0" fontId="24" fillId="15" borderId="0" applyNumberFormat="0" applyBorder="0" applyAlignment="0" applyProtection="0"/>
    <xf numFmtId="0" fontId="25" fillId="4" borderId="0" applyNumberFormat="0" applyBorder="0" applyAlignment="0" applyProtection="0"/>
    <xf numFmtId="0" fontId="26" fillId="16" borderId="1" applyNumberFormat="0" applyAlignment="0" applyProtection="0"/>
    <xf numFmtId="0" fontId="27" fillId="17" borderId="2" applyNumberFormat="0" applyAlignment="0" applyProtection="0"/>
    <xf numFmtId="0" fontId="28" fillId="0" borderId="3" applyNumberFormat="0" applyFill="0" applyAlignment="0" applyProtection="0"/>
    <xf numFmtId="0" fontId="29" fillId="0" borderId="0" applyNumberFormat="0" applyFill="0" applyBorder="0" applyAlignment="0" applyProtection="0"/>
    <xf numFmtId="0" fontId="24" fillId="18" borderId="0" applyNumberFormat="0" applyBorder="0" applyAlignment="0" applyProtection="0"/>
    <xf numFmtId="0" fontId="24" fillId="19" borderId="0" applyNumberFormat="0" applyBorder="0" applyAlignment="0" applyProtection="0"/>
    <xf numFmtId="0" fontId="24" fillId="20" borderId="0" applyNumberFormat="0" applyBorder="0" applyAlignment="0" applyProtection="0"/>
    <xf numFmtId="0" fontId="24" fillId="13" borderId="0" applyNumberFormat="0" applyBorder="0" applyAlignment="0" applyProtection="0"/>
    <xf numFmtId="0" fontId="24" fillId="14" borderId="0" applyNumberFormat="0" applyBorder="0" applyAlignment="0" applyProtection="0"/>
    <xf numFmtId="0" fontId="24" fillId="21" borderId="0" applyNumberFormat="0" applyBorder="0" applyAlignment="0" applyProtection="0"/>
    <xf numFmtId="0" fontId="30" fillId="7" borderId="1" applyNumberFormat="0" applyAlignment="0" applyProtection="0"/>
    <xf numFmtId="0" fontId="31" fillId="3" borderId="0" applyNumberFormat="0" applyBorder="0" applyAlignment="0" applyProtection="0"/>
    <xf numFmtId="43" fontId="20" fillId="0" borderId="0" applyFont="0" applyFill="0" applyBorder="0" applyAlignment="0" applyProtection="0"/>
    <xf numFmtId="0" fontId="32" fillId="22" borderId="0" applyNumberFormat="0" applyBorder="0" applyAlignment="0" applyProtection="0"/>
    <xf numFmtId="0" fontId="20" fillId="23" borderId="4" applyNumberFormat="0" applyFont="0" applyAlignment="0" applyProtection="0"/>
    <xf numFmtId="0" fontId="33" fillId="16" borderId="5" applyNumberFormat="0" applyAlignment="0" applyProtection="0"/>
    <xf numFmtId="0" fontId="34" fillId="0" borderId="0" applyNumberFormat="0" applyFill="0" applyBorder="0" applyAlignment="0" applyProtection="0"/>
    <xf numFmtId="0" fontId="35" fillId="0" borderId="0" applyNumberFormat="0" applyFill="0" applyBorder="0" applyAlignment="0" applyProtection="0"/>
    <xf numFmtId="0" fontId="36" fillId="0" borderId="0" applyNumberFormat="0" applyFill="0" applyBorder="0" applyAlignment="0" applyProtection="0"/>
    <xf numFmtId="0" fontId="37" fillId="0" borderId="6" applyNumberFormat="0" applyFill="0" applyAlignment="0" applyProtection="0"/>
    <xf numFmtId="0" fontId="29" fillId="0" borderId="7" applyNumberFormat="0" applyFill="0" applyAlignment="0" applyProtection="0"/>
    <xf numFmtId="0" fontId="38" fillId="0" borderId="8" applyNumberFormat="0" applyFill="0" applyAlignment="0" applyProtection="0"/>
    <xf numFmtId="9" fontId="20" fillId="0" borderId="0" applyFont="0" applyFill="0" applyBorder="0" applyAlignment="0" applyProtection="0"/>
    <xf numFmtId="0" fontId="154" fillId="0" borderId="0"/>
    <xf numFmtId="0" fontId="23" fillId="2" borderId="0" applyNumberFormat="0" applyBorder="0" applyAlignment="0" applyProtection="0"/>
    <xf numFmtId="0" fontId="23" fillId="3" borderId="0" applyNumberFormat="0" applyBorder="0" applyAlignment="0" applyProtection="0"/>
    <xf numFmtId="0" fontId="23" fillId="4" borderId="0" applyNumberFormat="0" applyBorder="0" applyAlignment="0" applyProtection="0"/>
    <xf numFmtId="0" fontId="23" fillId="5" borderId="0" applyNumberFormat="0" applyBorder="0" applyAlignment="0" applyProtection="0"/>
    <xf numFmtId="0" fontId="23" fillId="6" borderId="0" applyNumberFormat="0" applyBorder="0" applyAlignment="0" applyProtection="0"/>
    <xf numFmtId="0" fontId="23" fillId="7" borderId="0" applyNumberFormat="0" applyBorder="0" applyAlignment="0" applyProtection="0"/>
    <xf numFmtId="0" fontId="23" fillId="8" borderId="0" applyNumberFormat="0" applyBorder="0" applyAlignment="0" applyProtection="0"/>
    <xf numFmtId="0" fontId="23" fillId="9" borderId="0" applyNumberFormat="0" applyBorder="0" applyAlignment="0" applyProtection="0"/>
    <xf numFmtId="0" fontId="23" fillId="10" borderId="0" applyNumberFormat="0" applyBorder="0" applyAlignment="0" applyProtection="0"/>
    <xf numFmtId="0" fontId="23" fillId="5" borderId="0" applyNumberFormat="0" applyBorder="0" applyAlignment="0" applyProtection="0"/>
    <xf numFmtId="0" fontId="23" fillId="8" borderId="0" applyNumberFormat="0" applyBorder="0" applyAlignment="0" applyProtection="0"/>
    <xf numFmtId="0" fontId="23" fillId="11" borderId="0" applyNumberFormat="0" applyBorder="0" applyAlignment="0" applyProtection="0"/>
    <xf numFmtId="0" fontId="24" fillId="12" borderId="0" applyNumberFormat="0" applyBorder="0" applyAlignment="0" applyProtection="0"/>
    <xf numFmtId="0" fontId="24" fillId="9" borderId="0" applyNumberFormat="0" applyBorder="0" applyAlignment="0" applyProtection="0"/>
    <xf numFmtId="0" fontId="24" fillId="10" borderId="0" applyNumberFormat="0" applyBorder="0" applyAlignment="0" applyProtection="0"/>
    <xf numFmtId="0" fontId="24" fillId="13" borderId="0" applyNumberFormat="0" applyBorder="0" applyAlignment="0" applyProtection="0"/>
    <xf numFmtId="0" fontId="24" fillId="14" borderId="0" applyNumberFormat="0" applyBorder="0" applyAlignment="0" applyProtection="0"/>
    <xf numFmtId="0" fontId="24" fillId="15" borderId="0" applyNumberFormat="0" applyBorder="0" applyAlignment="0" applyProtection="0"/>
    <xf numFmtId="0" fontId="25" fillId="4" borderId="0" applyNumberFormat="0" applyBorder="0" applyAlignment="0" applyProtection="0"/>
    <xf numFmtId="0" fontId="26" fillId="16" borderId="1" applyNumberFormat="0" applyAlignment="0" applyProtection="0"/>
    <xf numFmtId="0" fontId="27" fillId="17" borderId="2" applyNumberFormat="0" applyAlignment="0" applyProtection="0"/>
    <xf numFmtId="0" fontId="28" fillId="0" borderId="3" applyNumberFormat="0" applyFill="0" applyAlignment="0" applyProtection="0"/>
    <xf numFmtId="0" fontId="29" fillId="0" borderId="0" applyNumberFormat="0" applyFill="0" applyBorder="0" applyAlignment="0" applyProtection="0"/>
    <xf numFmtId="0" fontId="24" fillId="18" borderId="0" applyNumberFormat="0" applyBorder="0" applyAlignment="0" applyProtection="0"/>
    <xf numFmtId="0" fontId="24" fillId="19" borderId="0" applyNumberFormat="0" applyBorder="0" applyAlignment="0" applyProtection="0"/>
    <xf numFmtId="0" fontId="24" fillId="20" borderId="0" applyNumberFormat="0" applyBorder="0" applyAlignment="0" applyProtection="0"/>
    <xf numFmtId="0" fontId="24" fillId="13" borderId="0" applyNumberFormat="0" applyBorder="0" applyAlignment="0" applyProtection="0"/>
    <xf numFmtId="0" fontId="24" fillId="14" borderId="0" applyNumberFormat="0" applyBorder="0" applyAlignment="0" applyProtection="0"/>
    <xf numFmtId="0" fontId="24" fillId="21" borderId="0" applyNumberFormat="0" applyBorder="0" applyAlignment="0" applyProtection="0"/>
    <xf numFmtId="0" fontId="30" fillId="7" borderId="1" applyNumberFormat="0" applyAlignment="0" applyProtection="0"/>
    <xf numFmtId="0" fontId="31" fillId="3" borderId="0" applyNumberFormat="0" applyBorder="0" applyAlignment="0" applyProtection="0"/>
    <xf numFmtId="43" fontId="20" fillId="0" borderId="0" applyFont="0" applyFill="0" applyBorder="0" applyAlignment="0" applyProtection="0"/>
    <xf numFmtId="0" fontId="32" fillId="22" borderId="0" applyNumberFormat="0" applyBorder="0" applyAlignment="0" applyProtection="0"/>
    <xf numFmtId="0" fontId="20" fillId="23" borderId="4" applyNumberFormat="0" applyFont="0" applyAlignment="0" applyProtection="0"/>
    <xf numFmtId="0" fontId="33" fillId="16" borderId="5" applyNumberFormat="0" applyAlignment="0" applyProtection="0"/>
    <xf numFmtId="0" fontId="34" fillId="0" borderId="0" applyNumberFormat="0" applyFill="0" applyBorder="0" applyAlignment="0" applyProtection="0"/>
    <xf numFmtId="0" fontId="35" fillId="0" borderId="0" applyNumberFormat="0" applyFill="0" applyBorder="0" applyAlignment="0" applyProtection="0"/>
    <xf numFmtId="0" fontId="36" fillId="0" borderId="0" applyNumberFormat="0" applyFill="0" applyBorder="0" applyAlignment="0" applyProtection="0"/>
    <xf numFmtId="0" fontId="37" fillId="0" borderId="6" applyNumberFormat="0" applyFill="0" applyAlignment="0" applyProtection="0"/>
    <xf numFmtId="0" fontId="29" fillId="0" borderId="7" applyNumberFormat="0" applyFill="0" applyAlignment="0" applyProtection="0"/>
    <xf numFmtId="0" fontId="38" fillId="0" borderId="8" applyNumberFormat="0" applyFill="0" applyAlignment="0" applyProtection="0"/>
    <xf numFmtId="9" fontId="20" fillId="0" borderId="0" applyFont="0" applyFill="0" applyBorder="0" applyAlignment="0" applyProtection="0"/>
  </cellStyleXfs>
  <cellXfs count="510">
    <xf numFmtId="0" fontId="0" fillId="0" borderId="0" xfId="0"/>
    <xf numFmtId="0" fontId="20" fillId="0" borderId="0" xfId="37"/>
    <xf numFmtId="0" fontId="51" fillId="0" borderId="0" xfId="37" applyFont="1"/>
    <xf numFmtId="0" fontId="52" fillId="0" borderId="0" xfId="37" applyFont="1"/>
    <xf numFmtId="0" fontId="53" fillId="0" borderId="0" xfId="37" applyFont="1" applyAlignment="1">
      <alignment vertical="center"/>
    </xf>
    <xf numFmtId="0" fontId="54" fillId="0" borderId="0" xfId="37" applyFont="1" applyAlignment="1">
      <alignment vertical="center"/>
    </xf>
    <xf numFmtId="0" fontId="55" fillId="0" borderId="0" xfId="37" applyFont="1" applyAlignment="1">
      <alignment vertical="center"/>
    </xf>
    <xf numFmtId="0" fontId="55" fillId="0" borderId="0" xfId="37" applyFont="1"/>
    <xf numFmtId="0" fontId="56" fillId="0" borderId="0" xfId="37" applyFont="1" applyAlignment="1">
      <alignment vertical="center"/>
    </xf>
    <xf numFmtId="0" fontId="57" fillId="0" borderId="0" xfId="37" applyFont="1" applyAlignment="1">
      <alignment vertical="center"/>
    </xf>
    <xf numFmtId="3" fontId="55" fillId="0" borderId="0" xfId="37" applyNumberFormat="1" applyFont="1" applyAlignment="1">
      <alignment vertical="center"/>
    </xf>
    <xf numFmtId="168" fontId="55" fillId="0" borderId="0" xfId="37" applyNumberFormat="1" applyFont="1" applyAlignment="1">
      <alignment vertical="center"/>
    </xf>
    <xf numFmtId="0" fontId="53" fillId="0" borderId="0" xfId="37" applyFont="1" applyAlignment="1">
      <alignment horizontal="center" vertical="center"/>
    </xf>
    <xf numFmtId="0" fontId="58" fillId="0" borderId="0" xfId="37" applyFont="1"/>
    <xf numFmtId="3" fontId="55" fillId="0" borderId="0" xfId="0" applyNumberFormat="1" applyFont="1"/>
    <xf numFmtId="3" fontId="57" fillId="0" borderId="0" xfId="0" applyNumberFormat="1" applyFont="1"/>
    <xf numFmtId="3" fontId="57" fillId="0" borderId="0" xfId="0" applyNumberFormat="1" applyFont="1" applyAlignment="1">
      <alignment horizontal="right"/>
    </xf>
    <xf numFmtId="3" fontId="58" fillId="0" borderId="0" xfId="37" applyNumberFormat="1" applyFont="1"/>
    <xf numFmtId="3" fontId="55" fillId="0" borderId="0" xfId="37" applyNumberFormat="1" applyFont="1"/>
    <xf numFmtId="0" fontId="57" fillId="0" borderId="0" xfId="37" applyFont="1"/>
    <xf numFmtId="0" fontId="62" fillId="0" borderId="0" xfId="37" applyFont="1" applyAlignment="1">
      <alignment horizontal="center" vertical="center"/>
    </xf>
    <xf numFmtId="0" fontId="20" fillId="0" borderId="0" xfId="0" applyFont="1"/>
    <xf numFmtId="0" fontId="22" fillId="0" borderId="0" xfId="37" applyFont="1" applyAlignment="1">
      <alignment vertical="center"/>
    </xf>
    <xf numFmtId="4" fontId="43" fillId="0" borderId="0" xfId="37" applyNumberFormat="1" applyFont="1" applyAlignment="1">
      <alignment horizontal="left" vertical="center"/>
    </xf>
    <xf numFmtId="4" fontId="21" fillId="0" borderId="0" xfId="37" applyNumberFormat="1" applyFont="1"/>
    <xf numFmtId="3" fontId="44" fillId="0" borderId="0" xfId="0" applyNumberFormat="1" applyFont="1"/>
    <xf numFmtId="0" fontId="21" fillId="0" borderId="0" xfId="37" applyFont="1"/>
    <xf numFmtId="3" fontId="21" fillId="0" borderId="0" xfId="37" applyNumberFormat="1" applyFont="1"/>
    <xf numFmtId="0" fontId="43" fillId="0" borderId="0" xfId="37" applyFont="1"/>
    <xf numFmtId="3" fontId="20" fillId="0" borderId="0" xfId="37" applyNumberFormat="1"/>
    <xf numFmtId="3" fontId="22" fillId="0" borderId="0" xfId="37" applyNumberFormat="1" applyFont="1"/>
    <xf numFmtId="0" fontId="39" fillId="0" borderId="0" xfId="31" applyAlignment="1" applyProtection="1"/>
    <xf numFmtId="3" fontId="20" fillId="0" borderId="0" xfId="0" applyNumberFormat="1" applyFont="1"/>
    <xf numFmtId="0" fontId="22" fillId="0" borderId="0" xfId="0" applyFont="1"/>
    <xf numFmtId="3" fontId="43" fillId="0" borderId="0" xfId="0" applyNumberFormat="1" applyFont="1"/>
    <xf numFmtId="3" fontId="63" fillId="0" borderId="0" xfId="0" applyNumberFormat="1" applyFont="1"/>
    <xf numFmtId="0" fontId="65" fillId="0" borderId="0" xfId="37" applyFont="1"/>
    <xf numFmtId="0" fontId="20" fillId="0" borderId="0" xfId="37" applyAlignment="1">
      <alignment horizontal="right"/>
    </xf>
    <xf numFmtId="0" fontId="39" fillId="0" borderId="0" xfId="31" applyFill="1" applyAlignment="1" applyProtection="1"/>
    <xf numFmtId="0" fontId="61" fillId="0" borderId="0" xfId="37" applyFont="1" applyAlignment="1">
      <alignment vertical="center"/>
    </xf>
    <xf numFmtId="0" fontId="56" fillId="0" borderId="0" xfId="0" applyFont="1"/>
    <xf numFmtId="0" fontId="56" fillId="0" borderId="0" xfId="0" applyFont="1" applyAlignment="1">
      <alignment horizontal="center"/>
    </xf>
    <xf numFmtId="3" fontId="58" fillId="0" borderId="0" xfId="0" applyNumberFormat="1" applyFont="1" applyAlignment="1">
      <alignment horizontal="right"/>
    </xf>
    <xf numFmtId="3" fontId="58" fillId="0" borderId="0" xfId="37" applyNumberFormat="1" applyFont="1" applyAlignment="1">
      <alignment horizontal="right"/>
    </xf>
    <xf numFmtId="0" fontId="20" fillId="0" borderId="0" xfId="435"/>
    <xf numFmtId="0" fontId="22" fillId="24" borderId="0" xfId="37" applyFont="1" applyFill="1" applyAlignment="1">
      <alignment horizontal="center" vertical="center"/>
    </xf>
    <xf numFmtId="0" fontId="22" fillId="0" borderId="0" xfId="37" applyFont="1" applyAlignment="1">
      <alignment horizontal="center" vertical="center"/>
    </xf>
    <xf numFmtId="0" fontId="40" fillId="0" borderId="0" xfId="0" applyFont="1"/>
    <xf numFmtId="0" fontId="40" fillId="0" borderId="0" xfId="0" applyFont="1" applyAlignment="1">
      <alignment horizontal="left"/>
    </xf>
    <xf numFmtId="0" fontId="40" fillId="0" borderId="0" xfId="37" applyFont="1" applyAlignment="1">
      <alignment vertical="center"/>
    </xf>
    <xf numFmtId="0" fontId="76" fillId="0" borderId="0" xfId="37" applyFont="1" applyAlignment="1">
      <alignment vertical="center"/>
    </xf>
    <xf numFmtId="0" fontId="39" fillId="0" borderId="0" xfId="31" applyFill="1" applyBorder="1" applyAlignment="1" applyProtection="1">
      <alignment vertical="center"/>
    </xf>
    <xf numFmtId="0" fontId="40" fillId="0" borderId="0" xfId="0" applyFont="1" applyAlignment="1">
      <alignment horizontal="center"/>
    </xf>
    <xf numFmtId="0" fontId="73" fillId="0" borderId="0" xfId="37" applyFont="1" applyAlignment="1">
      <alignment horizontal="center" vertical="center"/>
    </xf>
    <xf numFmtId="0" fontId="77" fillId="0" borderId="0" xfId="37" applyFont="1" applyAlignment="1">
      <alignment vertical="center"/>
    </xf>
    <xf numFmtId="0" fontId="40" fillId="0" borderId="0" xfId="37" applyFont="1" applyAlignment="1">
      <alignment horizontal="center" vertical="center"/>
    </xf>
    <xf numFmtId="0" fontId="21" fillId="0" borderId="0" xfId="0" applyFont="1"/>
    <xf numFmtId="3" fontId="21" fillId="0" borderId="0" xfId="0" applyNumberFormat="1" applyFont="1"/>
    <xf numFmtId="0" fontId="43" fillId="0" borderId="0" xfId="0" applyFont="1"/>
    <xf numFmtId="0" fontId="75" fillId="0" borderId="0" xfId="444" applyFont="1"/>
    <xf numFmtId="0" fontId="78" fillId="0" borderId="0" xfId="37" applyFont="1" applyAlignment="1">
      <alignment vertical="center"/>
    </xf>
    <xf numFmtId="0" fontId="20" fillId="0" borderId="0" xfId="37" applyAlignment="1">
      <alignment vertical="center"/>
    </xf>
    <xf numFmtId="0" fontId="79" fillId="0" borderId="0" xfId="37" applyFont="1" applyAlignment="1">
      <alignment vertical="center"/>
    </xf>
    <xf numFmtId="3" fontId="78" fillId="0" borderId="0" xfId="37" applyNumberFormat="1" applyFont="1" applyAlignment="1">
      <alignment vertical="center"/>
    </xf>
    <xf numFmtId="0" fontId="81" fillId="0" borderId="0" xfId="37" applyFont="1" applyAlignment="1">
      <alignment horizontal="centerContinuous" vertical="center"/>
    </xf>
    <xf numFmtId="0" fontId="20" fillId="0" borderId="0" xfId="37" applyAlignment="1">
      <alignment horizontal="centerContinuous" vertical="center"/>
    </xf>
    <xf numFmtId="0" fontId="79" fillId="0" borderId="0" xfId="37" applyFont="1" applyAlignment="1">
      <alignment horizontal="centerContinuous" vertical="center"/>
    </xf>
    <xf numFmtId="0" fontId="22" fillId="0" borderId="0" xfId="37" applyFont="1"/>
    <xf numFmtId="0" fontId="20" fillId="24" borderId="0" xfId="37" applyFill="1"/>
    <xf numFmtId="0" fontId="78" fillId="0" borderId="0" xfId="37" applyFont="1"/>
    <xf numFmtId="0" fontId="82" fillId="0" borderId="0" xfId="37" applyFont="1" applyAlignment="1">
      <alignment vertical="center"/>
    </xf>
    <xf numFmtId="0" fontId="20" fillId="0" borderId="0" xfId="433"/>
    <xf numFmtId="0" fontId="78" fillId="24" borderId="0" xfId="37" applyFont="1" applyFill="1"/>
    <xf numFmtId="3" fontId="78" fillId="24" borderId="0" xfId="37" applyNumberFormat="1" applyFont="1" applyFill="1"/>
    <xf numFmtId="3" fontId="78" fillId="0" borderId="0" xfId="37" applyNumberFormat="1" applyFont="1"/>
    <xf numFmtId="0" fontId="43" fillId="0" borderId="0" xfId="37" applyFont="1" applyAlignment="1">
      <alignment vertical="center"/>
    </xf>
    <xf numFmtId="169" fontId="20" fillId="0" borderId="0" xfId="37" applyNumberFormat="1"/>
    <xf numFmtId="0" fontId="22" fillId="24" borderId="0" xfId="37" applyFont="1" applyFill="1" applyAlignment="1">
      <alignment vertical="center"/>
    </xf>
    <xf numFmtId="10" fontId="20" fillId="24" borderId="0" xfId="51" applyNumberFormat="1" applyFont="1" applyFill="1" applyBorder="1" applyAlignment="1">
      <alignment horizontal="center" vertical="center"/>
    </xf>
    <xf numFmtId="0" fontId="79" fillId="0" borderId="0" xfId="37" applyFont="1"/>
    <xf numFmtId="0" fontId="49" fillId="0" borderId="0" xfId="37" applyFont="1" applyAlignment="1">
      <alignment vertical="center"/>
    </xf>
    <xf numFmtId="0" fontId="49" fillId="0" borderId="0" xfId="37" applyFont="1" applyAlignment="1">
      <alignment horizontal="center" vertical="center"/>
    </xf>
    <xf numFmtId="0" fontId="20" fillId="0" borderId="0" xfId="37" applyAlignment="1">
      <alignment horizontal="center" vertical="center"/>
    </xf>
    <xf numFmtId="0" fontId="82" fillId="0" borderId="0" xfId="37" applyFont="1" applyAlignment="1">
      <alignment horizontal="center" vertical="center"/>
    </xf>
    <xf numFmtId="3" fontId="82" fillId="0" borderId="0" xfId="37" applyNumberFormat="1" applyFont="1" applyAlignment="1">
      <alignment horizontal="center" vertical="top"/>
    </xf>
    <xf numFmtId="3" fontId="82" fillId="0" borderId="0" xfId="37" applyNumberFormat="1" applyFont="1" applyAlignment="1">
      <alignment horizontal="center" vertical="center"/>
    </xf>
    <xf numFmtId="171" fontId="82" fillId="0" borderId="0" xfId="34" applyNumberFormat="1" applyFont="1" applyFill="1" applyBorder="1" applyAlignment="1">
      <alignment horizontal="center" vertical="center"/>
    </xf>
    <xf numFmtId="169" fontId="20" fillId="0" borderId="0" xfId="37" applyNumberFormat="1" applyAlignment="1">
      <alignment vertical="center"/>
    </xf>
    <xf numFmtId="3" fontId="49" fillId="0" borderId="0" xfId="37" applyNumberFormat="1" applyFont="1" applyAlignment="1">
      <alignment horizontal="center" vertical="center"/>
    </xf>
    <xf numFmtId="169" fontId="82" fillId="0" borderId="0" xfId="37" applyNumberFormat="1" applyFont="1" applyAlignment="1">
      <alignment horizontal="center" vertical="center"/>
    </xf>
    <xf numFmtId="0" fontId="45" fillId="0" borderId="0" xfId="37" applyFont="1" applyAlignment="1">
      <alignment vertical="center"/>
    </xf>
    <xf numFmtId="170" fontId="20" fillId="0" borderId="0" xfId="34" applyNumberFormat="1" applyFont="1" applyBorder="1" applyAlignment="1">
      <alignment vertical="center"/>
    </xf>
    <xf numFmtId="0" fontId="20" fillId="0" borderId="0" xfId="434"/>
    <xf numFmtId="10" fontId="55" fillId="0" borderId="0" xfId="589" applyNumberFormat="1" applyFont="1" applyBorder="1" applyAlignment="1">
      <alignment vertical="center"/>
    </xf>
    <xf numFmtId="0" fontId="21" fillId="0" borderId="0" xfId="37" applyFont="1" applyAlignment="1">
      <alignment vertical="center"/>
    </xf>
    <xf numFmtId="3" fontId="20" fillId="0" borderId="0" xfId="37" applyNumberFormat="1" applyAlignment="1">
      <alignment vertical="center"/>
    </xf>
    <xf numFmtId="3" fontId="20" fillId="24" borderId="0" xfId="37" applyNumberFormat="1" applyFill="1" applyAlignment="1">
      <alignment vertical="center"/>
    </xf>
    <xf numFmtId="0" fontId="20" fillId="24" borderId="0" xfId="37" applyFill="1" applyAlignment="1">
      <alignment vertical="center"/>
    </xf>
    <xf numFmtId="0" fontId="83" fillId="0" borderId="0" xfId="37" applyFont="1" applyAlignment="1">
      <alignment vertical="center"/>
    </xf>
    <xf numFmtId="4" fontId="20" fillId="0" borderId="0" xfId="37" applyNumberFormat="1" applyAlignment="1">
      <alignment vertical="center"/>
    </xf>
    <xf numFmtId="4" fontId="78" fillId="0" borderId="0" xfId="37" applyNumberFormat="1" applyFont="1" applyAlignment="1">
      <alignment vertical="center"/>
    </xf>
    <xf numFmtId="3" fontId="80" fillId="0" borderId="0" xfId="37" applyNumberFormat="1" applyFont="1" applyAlignment="1">
      <alignment horizontal="center" vertical="top"/>
    </xf>
    <xf numFmtId="4" fontId="82" fillId="0" borderId="0" xfId="37" applyNumberFormat="1" applyFont="1" applyAlignment="1">
      <alignment vertical="center"/>
    </xf>
    <xf numFmtId="0" fontId="20" fillId="0" borderId="0" xfId="432"/>
    <xf numFmtId="0" fontId="41" fillId="0" borderId="0" xfId="37" applyFont="1" applyAlignment="1">
      <alignment horizontal="left" vertical="center"/>
    </xf>
    <xf numFmtId="3" fontId="41" fillId="0" borderId="0" xfId="37" applyNumberFormat="1" applyFont="1" applyAlignment="1">
      <alignment vertical="center"/>
    </xf>
    <xf numFmtId="3" fontId="40" fillId="0" borderId="0" xfId="37" applyNumberFormat="1" applyFont="1" applyAlignment="1">
      <alignment vertical="center"/>
    </xf>
    <xf numFmtId="4" fontId="45" fillId="0" borderId="0" xfId="37" applyNumberFormat="1" applyFont="1" applyAlignment="1">
      <alignment vertical="center"/>
    </xf>
    <xf numFmtId="0" fontId="73" fillId="0" borderId="0" xfId="37" applyFont="1" applyAlignment="1">
      <alignment vertical="center"/>
    </xf>
    <xf numFmtId="4" fontId="20" fillId="0" borderId="0" xfId="37" applyNumberFormat="1" applyAlignment="1">
      <alignment vertical="center" wrapText="1"/>
    </xf>
    <xf numFmtId="0" fontId="73" fillId="0" borderId="0" xfId="37" applyFont="1" applyAlignment="1">
      <alignment horizontal="left" vertical="center"/>
    </xf>
    <xf numFmtId="3" fontId="72" fillId="0" borderId="0" xfId="37" applyNumberFormat="1" applyFont="1" applyAlignment="1">
      <alignment horizontal="right" vertical="center"/>
    </xf>
    <xf numFmtId="172" fontId="72" fillId="0" borderId="0" xfId="37" applyNumberFormat="1" applyFont="1" applyAlignment="1">
      <alignment horizontal="right" vertical="center"/>
    </xf>
    <xf numFmtId="3" fontId="73" fillId="0" borderId="0" xfId="37" applyNumberFormat="1" applyFont="1" applyAlignment="1">
      <alignment horizontal="right" vertical="center"/>
    </xf>
    <xf numFmtId="0" fontId="42" fillId="0" borderId="0" xfId="37" applyFont="1" applyAlignment="1">
      <alignment vertical="center"/>
    </xf>
    <xf numFmtId="4" fontId="41" fillId="0" borderId="0" xfId="37" applyNumberFormat="1" applyFont="1" applyAlignment="1">
      <alignment vertical="center"/>
    </xf>
    <xf numFmtId="4" fontId="41" fillId="0" borderId="0" xfId="37" applyNumberFormat="1" applyFont="1" applyAlignment="1">
      <alignment horizontal="left" vertical="center"/>
    </xf>
    <xf numFmtId="4" fontId="45" fillId="0" borderId="0" xfId="37" applyNumberFormat="1" applyFont="1"/>
    <xf numFmtId="4" fontId="20" fillId="0" borderId="0" xfId="37" applyNumberFormat="1"/>
    <xf numFmtId="4" fontId="82" fillId="0" borderId="0" xfId="37" applyNumberFormat="1" applyFont="1"/>
    <xf numFmtId="0" fontId="45" fillId="0" borderId="0" xfId="37" applyFont="1"/>
    <xf numFmtId="0" fontId="45" fillId="0" borderId="0" xfId="37" applyFont="1" applyAlignment="1">
      <alignment horizontal="centerContinuous" vertical="center"/>
    </xf>
    <xf numFmtId="0" fontId="82" fillId="0" borderId="0" xfId="37" applyFont="1"/>
    <xf numFmtId="2" fontId="20" fillId="0" borderId="0" xfId="37" applyNumberFormat="1"/>
    <xf numFmtId="0" fontId="20" fillId="0" borderId="0" xfId="0" applyFont="1" applyAlignment="1">
      <alignment vertical="center"/>
    </xf>
    <xf numFmtId="0" fontId="22" fillId="0" borderId="0" xfId="0" applyFont="1" applyAlignment="1">
      <alignment horizontal="right"/>
    </xf>
    <xf numFmtId="3" fontId="22" fillId="0" borderId="0" xfId="0" applyNumberFormat="1" applyFont="1" applyAlignment="1">
      <alignment horizontal="right"/>
    </xf>
    <xf numFmtId="3" fontId="41" fillId="0" borderId="0" xfId="0" applyNumberFormat="1" applyFont="1"/>
    <xf numFmtId="1" fontId="21" fillId="0" borderId="0" xfId="0" applyNumberFormat="1" applyFont="1"/>
    <xf numFmtId="166" fontId="20" fillId="0" borderId="0" xfId="37" applyNumberFormat="1"/>
    <xf numFmtId="3" fontId="22" fillId="24" borderId="0" xfId="37" applyNumberFormat="1" applyFont="1" applyFill="1"/>
    <xf numFmtId="3" fontId="20" fillId="24" borderId="0" xfId="0" applyNumberFormat="1" applyFont="1" applyFill="1"/>
    <xf numFmtId="3" fontId="22" fillId="24" borderId="0" xfId="0" applyNumberFormat="1" applyFont="1" applyFill="1"/>
    <xf numFmtId="0" fontId="20" fillId="24" borderId="0" xfId="0" applyFont="1" applyFill="1"/>
    <xf numFmtId="3" fontId="20" fillId="0" borderId="0" xfId="0" applyNumberFormat="1" applyFont="1" applyAlignment="1">
      <alignment horizontal="right" vertical="center"/>
    </xf>
    <xf numFmtId="3" fontId="20" fillId="24" borderId="0" xfId="0" applyNumberFormat="1" applyFont="1" applyFill="1" applyAlignment="1">
      <alignment vertical="center"/>
    </xf>
    <xf numFmtId="3" fontId="22" fillId="24" borderId="0" xfId="0" applyNumberFormat="1" applyFont="1" applyFill="1" applyAlignment="1">
      <alignment vertical="center"/>
    </xf>
    <xf numFmtId="0" fontId="20" fillId="24" borderId="0" xfId="0" applyFont="1" applyFill="1" applyAlignment="1">
      <alignment vertical="center"/>
    </xf>
    <xf numFmtId="3" fontId="45" fillId="0" borderId="0" xfId="40" applyNumberFormat="1" applyFont="1" applyAlignment="1">
      <alignment horizontal="right"/>
    </xf>
    <xf numFmtId="167" fontId="45" fillId="0" borderId="0" xfId="37" applyNumberFormat="1" applyFont="1" applyAlignment="1">
      <alignment horizontal="right" vertical="center"/>
    </xf>
    <xf numFmtId="0" fontId="20" fillId="0" borderId="0" xfId="37" applyAlignment="1">
      <alignment horizontal="left"/>
    </xf>
    <xf numFmtId="3" fontId="20" fillId="0" borderId="0" xfId="37" applyNumberFormat="1" applyAlignment="1">
      <alignment horizontal="right"/>
    </xf>
    <xf numFmtId="3" fontId="20" fillId="24" borderId="0" xfId="37" applyNumberFormat="1" applyFill="1" applyAlignment="1">
      <alignment horizontal="center" vertical="top"/>
    </xf>
    <xf numFmtId="10" fontId="20" fillId="0" borderId="0" xfId="51" applyNumberFormat="1" applyFont="1" applyFill="1" applyBorder="1" applyAlignment="1">
      <alignment horizontal="center" vertical="center"/>
    </xf>
    <xf numFmtId="3" fontId="20" fillId="0" borderId="0" xfId="37" applyNumberFormat="1" applyAlignment="1">
      <alignment horizontal="center" vertical="top"/>
    </xf>
    <xf numFmtId="0" fontId="56" fillId="0" borderId="0" xfId="37" applyFont="1" applyAlignment="1">
      <alignment horizontal="center" vertical="center"/>
    </xf>
    <xf numFmtId="0" fontId="47" fillId="0" borderId="0" xfId="0" applyFont="1"/>
    <xf numFmtId="0" fontId="0" fillId="0" borderId="0" xfId="0" applyAlignment="1">
      <alignment horizontal="right" vertical="center"/>
    </xf>
    <xf numFmtId="0" fontId="55" fillId="0" borderId="0" xfId="0" applyFont="1"/>
    <xf numFmtId="3" fontId="46" fillId="0" borderId="0" xfId="0" applyNumberFormat="1" applyFont="1"/>
    <xf numFmtId="3" fontId="63" fillId="0" borderId="0" xfId="0" applyNumberFormat="1" applyFont="1" applyAlignment="1">
      <alignment horizontal="left" vertical="center"/>
    </xf>
    <xf numFmtId="3" fontId="47" fillId="0" borderId="0" xfId="37" applyNumberFormat="1" applyFont="1" applyAlignment="1">
      <alignment horizontal="center" vertical="center"/>
    </xf>
    <xf numFmtId="3" fontId="22" fillId="0" borderId="0" xfId="37" applyNumberFormat="1" applyFont="1" applyAlignment="1">
      <alignment horizontal="center" vertical="center"/>
    </xf>
    <xf numFmtId="3" fontId="22" fillId="0" borderId="0" xfId="37" applyNumberFormat="1" applyFont="1" applyAlignment="1">
      <alignment horizontal="center"/>
    </xf>
    <xf numFmtId="3" fontId="57" fillId="0" borderId="0" xfId="37" applyNumberFormat="1" applyFont="1"/>
    <xf numFmtId="3" fontId="46" fillId="0" borderId="0" xfId="37" applyNumberFormat="1" applyFont="1" applyAlignment="1">
      <alignment vertical="center"/>
    </xf>
    <xf numFmtId="3" fontId="44" fillId="0" borderId="0" xfId="37" applyNumberFormat="1" applyFont="1" applyAlignment="1">
      <alignment vertical="center"/>
    </xf>
    <xf numFmtId="3" fontId="44" fillId="0" borderId="0" xfId="37" applyNumberFormat="1" applyFont="1"/>
    <xf numFmtId="3" fontId="64" fillId="0" borderId="0" xfId="37" applyNumberFormat="1" applyFont="1" applyAlignment="1">
      <alignment horizontal="center" vertical="center"/>
    </xf>
    <xf numFmtId="3" fontId="56" fillId="0" borderId="0" xfId="37" applyNumberFormat="1" applyFont="1"/>
    <xf numFmtId="3" fontId="40" fillId="0" borderId="0" xfId="37" applyNumberFormat="1" applyFont="1"/>
    <xf numFmtId="3" fontId="21" fillId="24" borderId="0" xfId="37" applyNumberFormat="1" applyFont="1" applyFill="1"/>
    <xf numFmtId="3" fontId="43" fillId="24" borderId="0" xfId="37" applyNumberFormat="1" applyFont="1" applyFill="1"/>
    <xf numFmtId="0" fontId="21" fillId="24" borderId="0" xfId="37" applyFont="1" applyFill="1"/>
    <xf numFmtId="3" fontId="55" fillId="24" borderId="0" xfId="37" applyNumberFormat="1" applyFont="1" applyFill="1"/>
    <xf numFmtId="3" fontId="58" fillId="24" borderId="0" xfId="37" applyNumberFormat="1" applyFont="1" applyFill="1"/>
    <xf numFmtId="3" fontId="60" fillId="24" borderId="0" xfId="37" applyNumberFormat="1" applyFont="1" applyFill="1"/>
    <xf numFmtId="3" fontId="85" fillId="24" borderId="0" xfId="37" applyNumberFormat="1" applyFont="1" applyFill="1"/>
    <xf numFmtId="3" fontId="86" fillId="24" borderId="0" xfId="37" applyNumberFormat="1" applyFont="1" applyFill="1"/>
    <xf numFmtId="3" fontId="57" fillId="24" borderId="0" xfId="37" applyNumberFormat="1" applyFont="1" applyFill="1"/>
    <xf numFmtId="3" fontId="21" fillId="0" borderId="0" xfId="37" applyNumberFormat="1" applyFont="1" applyAlignment="1">
      <alignment horizontal="right" vertical="center"/>
    </xf>
    <xf numFmtId="0" fontId="22" fillId="0" borderId="0" xfId="0" applyFont="1" applyAlignment="1">
      <alignment horizontal="center"/>
    </xf>
    <xf numFmtId="0" fontId="22" fillId="0" borderId="0" xfId="37" applyFont="1" applyAlignment="1">
      <alignment horizontal="center"/>
    </xf>
    <xf numFmtId="4" fontId="71" fillId="0" borderId="0" xfId="37" quotePrefix="1" applyNumberFormat="1" applyFont="1" applyAlignment="1">
      <alignment horizontal="center" vertical="center"/>
    </xf>
    <xf numFmtId="10" fontId="22" fillId="24" borderId="0" xfId="51" applyNumberFormat="1" applyFont="1" applyFill="1" applyBorder="1" applyAlignment="1">
      <alignment horizontal="right" vertical="center"/>
    </xf>
    <xf numFmtId="3" fontId="22" fillId="24" borderId="0" xfId="37" applyNumberFormat="1" applyFont="1" applyFill="1" applyAlignment="1">
      <alignment horizontal="right" vertical="center"/>
    </xf>
    <xf numFmtId="0" fontId="20" fillId="0" borderId="0" xfId="431"/>
    <xf numFmtId="3" fontId="69" fillId="0" borderId="0" xfId="0" applyNumberFormat="1" applyFont="1"/>
    <xf numFmtId="10" fontId="79" fillId="0" borderId="0" xfId="589" applyNumberFormat="1" applyFont="1" applyBorder="1" applyAlignment="1">
      <alignment vertical="center"/>
    </xf>
    <xf numFmtId="0" fontId="68" fillId="0" borderId="0" xfId="0" applyFont="1" applyAlignment="1">
      <alignment horizontal="center"/>
    </xf>
    <xf numFmtId="10" fontId="20" fillId="0" borderId="0" xfId="589" applyNumberFormat="1" applyFont="1" applyBorder="1"/>
    <xf numFmtId="3" fontId="89" fillId="0" borderId="0" xfId="0" applyNumberFormat="1" applyFont="1"/>
    <xf numFmtId="0" fontId="20" fillId="0" borderId="0" xfId="719"/>
    <xf numFmtId="10" fontId="40" fillId="0" borderId="0" xfId="589" applyNumberFormat="1" applyFont="1" applyBorder="1" applyAlignment="1">
      <alignment vertical="center"/>
    </xf>
    <xf numFmtId="10" fontId="40" fillId="0" borderId="0" xfId="589" applyNumberFormat="1" applyFont="1"/>
    <xf numFmtId="9" fontId="56" fillId="0" borderId="0" xfId="589" applyFont="1"/>
    <xf numFmtId="0" fontId="20" fillId="0" borderId="0" xfId="722"/>
    <xf numFmtId="0" fontId="22" fillId="0" borderId="0" xfId="0" applyFont="1" applyAlignment="1">
      <alignment horizontal="center" vertical="center"/>
    </xf>
    <xf numFmtId="3" fontId="22" fillId="0" borderId="0" xfId="37" applyNumberFormat="1" applyFont="1" applyAlignment="1">
      <alignment horizontal="right"/>
    </xf>
    <xf numFmtId="1" fontId="55" fillId="0" borderId="0" xfId="37" applyNumberFormat="1" applyFont="1"/>
    <xf numFmtId="4" fontId="20" fillId="24" borderId="0" xfId="37" applyNumberFormat="1" applyFill="1" applyAlignment="1">
      <alignment horizontal="center" vertical="top"/>
    </xf>
    <xf numFmtId="0" fontId="20" fillId="0" borderId="0" xfId="721"/>
    <xf numFmtId="4" fontId="22" fillId="0" borderId="0" xfId="37" applyNumberFormat="1" applyFont="1" applyAlignment="1">
      <alignment horizontal="center" vertical="center"/>
    </xf>
    <xf numFmtId="0" fontId="21" fillId="0" borderId="0" xfId="0" applyFont="1" applyAlignment="1">
      <alignment horizontal="right"/>
    </xf>
    <xf numFmtId="0" fontId="41" fillId="0" borderId="0" xfId="37" applyFont="1" applyAlignment="1">
      <alignment horizontal="center"/>
    </xf>
    <xf numFmtId="3" fontId="72" fillId="0" borderId="0" xfId="40" applyNumberFormat="1" applyFont="1" applyAlignment="1">
      <alignment horizontal="right"/>
    </xf>
    <xf numFmtId="167" fontId="72" fillId="0" borderId="0" xfId="720" applyNumberFormat="1" applyFont="1" applyAlignment="1">
      <alignment horizontal="right" vertical="center"/>
    </xf>
    <xf numFmtId="164" fontId="72" fillId="0" borderId="0" xfId="720" applyNumberFormat="1" applyFont="1" applyAlignment="1">
      <alignment horizontal="right" vertical="center"/>
    </xf>
    <xf numFmtId="3" fontId="21" fillId="0" borderId="0" xfId="37" applyNumberFormat="1" applyFont="1" applyAlignment="1">
      <alignment vertical="center"/>
    </xf>
    <xf numFmtId="0" fontId="21" fillId="0" borderId="0" xfId="0" applyFont="1" applyAlignment="1">
      <alignment horizontal="left"/>
    </xf>
    <xf numFmtId="3" fontId="41" fillId="0" borderId="0" xfId="37" applyNumberFormat="1" applyFont="1" applyAlignment="1">
      <alignment horizontal="center" vertical="center"/>
    </xf>
    <xf numFmtId="173" fontId="56" fillId="0" borderId="0" xfId="0" applyNumberFormat="1" applyFont="1"/>
    <xf numFmtId="173" fontId="0" fillId="0" borderId="0" xfId="0" applyNumberFormat="1"/>
    <xf numFmtId="0" fontId="72" fillId="0" borderId="0" xfId="611" applyFont="1" applyAlignment="1">
      <alignment horizontal="left" vertical="top" wrapText="1"/>
    </xf>
    <xf numFmtId="0" fontId="68" fillId="0" borderId="0" xfId="0" applyFont="1"/>
    <xf numFmtId="3" fontId="21" fillId="0" borderId="0" xfId="0" applyNumberFormat="1" applyFont="1" applyAlignment="1">
      <alignment horizontal="right"/>
    </xf>
    <xf numFmtId="0" fontId="110" fillId="0" borderId="0" xfId="37" applyFont="1" applyAlignment="1">
      <alignment vertical="center"/>
    </xf>
    <xf numFmtId="0" fontId="68" fillId="0" borderId="0" xfId="1113" applyFont="1" applyAlignment="1">
      <alignment horizontal="left" vertical="top" wrapText="1"/>
    </xf>
    <xf numFmtId="164" fontId="68" fillId="0" borderId="0" xfId="1114" applyNumberFormat="1" applyFont="1" applyAlignment="1">
      <alignment horizontal="right" vertical="center"/>
    </xf>
    <xf numFmtId="164" fontId="68" fillId="0" borderId="0" xfId="1115" applyNumberFormat="1" applyFont="1" applyAlignment="1">
      <alignment horizontal="right" vertical="center"/>
    </xf>
    <xf numFmtId="3" fontId="70" fillId="0" borderId="0" xfId="1052" applyNumberFormat="1" applyFont="1" applyAlignment="1">
      <alignment horizontal="right" vertical="center"/>
    </xf>
    <xf numFmtId="0" fontId="88" fillId="0" borderId="0" xfId="37" applyFont="1"/>
    <xf numFmtId="0" fontId="88" fillId="0" borderId="0" xfId="37" applyFont="1" applyAlignment="1">
      <alignment horizontal="left" vertical="top"/>
    </xf>
    <xf numFmtId="0" fontId="87" fillId="0" borderId="0" xfId="37" applyFont="1" applyAlignment="1">
      <alignment horizontal="left" vertical="top"/>
    </xf>
    <xf numFmtId="0" fontId="87" fillId="0" borderId="0" xfId="37" applyFont="1" applyAlignment="1">
      <alignment vertical="center"/>
    </xf>
    <xf numFmtId="0" fontId="88" fillId="0" borderId="0" xfId="37" applyFont="1" applyAlignment="1">
      <alignment vertical="center"/>
    </xf>
    <xf numFmtId="0" fontId="88" fillId="0" borderId="0" xfId="37" applyFont="1" applyAlignment="1">
      <alignment vertical="justify" wrapText="1"/>
    </xf>
    <xf numFmtId="0" fontId="88" fillId="0" borderId="0" xfId="37" applyFont="1" applyAlignment="1">
      <alignment horizontal="justify" vertical="justify" wrapText="1"/>
    </xf>
    <xf numFmtId="0" fontId="105" fillId="0" borderId="0" xfId="37" applyFont="1"/>
    <xf numFmtId="0" fontId="105" fillId="0" borderId="0" xfId="37" applyFont="1" applyAlignment="1">
      <alignment vertical="center" wrapText="1"/>
    </xf>
    <xf numFmtId="0" fontId="87" fillId="0" borderId="0" xfId="37" applyFont="1"/>
    <xf numFmtId="0" fontId="88" fillId="0" borderId="0" xfId="37" applyFont="1" applyAlignment="1">
      <alignment horizontal="left"/>
    </xf>
    <xf numFmtId="0" fontId="87" fillId="0" borderId="0" xfId="37" applyFont="1" applyAlignment="1">
      <alignment vertical="justify" wrapText="1"/>
    </xf>
    <xf numFmtId="0" fontId="87" fillId="0" borderId="0" xfId="37" applyFont="1" applyAlignment="1">
      <alignment horizontal="justify" vertical="justify" wrapText="1"/>
    </xf>
    <xf numFmtId="0" fontId="111" fillId="0" borderId="0" xfId="0" applyFont="1"/>
    <xf numFmtId="0" fontId="114" fillId="0" borderId="0" xfId="37" applyFont="1" applyAlignment="1">
      <alignment horizontal="left"/>
    </xf>
    <xf numFmtId="0" fontId="115" fillId="0" borderId="0" xfId="31" applyFont="1" applyAlignment="1" applyProtection="1"/>
    <xf numFmtId="0" fontId="115" fillId="0" borderId="0" xfId="31" applyFont="1" applyFill="1" applyAlignment="1" applyProtection="1"/>
    <xf numFmtId="0" fontId="116" fillId="0" borderId="0" xfId="37" applyFont="1" applyAlignment="1">
      <alignment horizontal="right"/>
    </xf>
    <xf numFmtId="0" fontId="117" fillId="0" borderId="0" xfId="31" applyFont="1" applyFill="1" applyAlignment="1" applyProtection="1"/>
    <xf numFmtId="0" fontId="114" fillId="0" borderId="0" xfId="37" applyFont="1" applyAlignment="1">
      <alignment horizontal="right"/>
    </xf>
    <xf numFmtId="0" fontId="117" fillId="0" borderId="0" xfId="31" applyFont="1" applyAlignment="1" applyProtection="1"/>
    <xf numFmtId="0" fontId="118" fillId="0" borderId="0" xfId="37" applyFont="1" applyAlignment="1">
      <alignment horizontal="right"/>
    </xf>
    <xf numFmtId="0" fontId="118" fillId="0" borderId="0" xfId="37" applyFont="1"/>
    <xf numFmtId="0" fontId="120" fillId="0" borderId="0" xfId="37" applyFont="1" applyAlignment="1">
      <alignment vertical="top"/>
    </xf>
    <xf numFmtId="0" fontId="121" fillId="0" borderId="0" xfId="37" applyFont="1"/>
    <xf numFmtId="0" fontId="121" fillId="0" borderId="0" xfId="37" applyFont="1" applyAlignment="1">
      <alignment horizontal="left" vertical="top"/>
    </xf>
    <xf numFmtId="0" fontId="120" fillId="0" borderId="0" xfId="37" applyFont="1" applyAlignment="1">
      <alignment horizontal="left" vertical="top"/>
    </xf>
    <xf numFmtId="0" fontId="120" fillId="0" borderId="0" xfId="37" applyFont="1" applyAlignment="1">
      <alignment vertical="center"/>
    </xf>
    <xf numFmtId="0" fontId="121" fillId="0" borderId="0" xfId="37" applyFont="1" applyAlignment="1">
      <alignment horizontal="center" vertical="center"/>
    </xf>
    <xf numFmtId="0" fontId="121" fillId="0" borderId="0" xfId="37" applyFont="1" applyAlignment="1">
      <alignment vertical="center"/>
    </xf>
    <xf numFmtId="0" fontId="121" fillId="0" borderId="0" xfId="37" applyFont="1" applyAlignment="1">
      <alignment horizontal="left" vertical="center"/>
    </xf>
    <xf numFmtId="0" fontId="120" fillId="0" borderId="0" xfId="37" applyFont="1" applyAlignment="1">
      <alignment horizontal="left" vertical="center"/>
    </xf>
    <xf numFmtId="0" fontId="122" fillId="0" borderId="0" xfId="31" applyFont="1" applyAlignment="1" applyProtection="1"/>
    <xf numFmtId="0" fontId="121" fillId="0" borderId="0" xfId="37" applyFont="1" applyAlignment="1">
      <alignment vertical="justify" wrapText="1"/>
    </xf>
    <xf numFmtId="0" fontId="121" fillId="0" borderId="0" xfId="37" applyFont="1" applyAlignment="1">
      <alignment horizontal="justify" vertical="justify" wrapText="1"/>
    </xf>
    <xf numFmtId="0" fontId="121" fillId="0" borderId="0" xfId="37" applyFont="1" applyAlignment="1">
      <alignment horizontal="left" vertical="center" wrapText="1"/>
    </xf>
    <xf numFmtId="0" fontId="121" fillId="0" borderId="0" xfId="37" applyFont="1" applyAlignment="1">
      <alignment horizontal="left"/>
    </xf>
    <xf numFmtId="0" fontId="121" fillId="0" borderId="0" xfId="37" applyFont="1" applyAlignment="1">
      <alignment horizontal="left" vertical="justify" wrapText="1"/>
    </xf>
    <xf numFmtId="0" fontId="120" fillId="0" borderId="0" xfId="37" applyFont="1" applyAlignment="1">
      <alignment horizontal="justify" vertical="justify" wrapText="1"/>
    </xf>
    <xf numFmtId="0" fontId="120" fillId="0" borderId="0" xfId="37" applyFont="1" applyAlignment="1">
      <alignment horizontal="left" vertical="center" wrapText="1"/>
    </xf>
    <xf numFmtId="0" fontId="123" fillId="0" borderId="0" xfId="0" applyFont="1"/>
    <xf numFmtId="0" fontId="119" fillId="0" borderId="0" xfId="37" applyFont="1"/>
    <xf numFmtId="0" fontId="123" fillId="0" borderId="0" xfId="37" applyFont="1" applyAlignment="1">
      <alignment horizontal="left"/>
    </xf>
    <xf numFmtId="167" fontId="119" fillId="0" borderId="0" xfId="37" applyNumberFormat="1" applyFont="1" applyAlignment="1">
      <alignment horizontal="right" vertical="center"/>
    </xf>
    <xf numFmtId="0" fontId="127" fillId="0" borderId="0" xfId="37" applyFont="1" applyAlignment="1">
      <alignment horizontal="left"/>
    </xf>
    <xf numFmtId="164" fontId="72" fillId="0" borderId="0" xfId="40" applyNumberFormat="1" applyFont="1" applyAlignment="1">
      <alignment vertical="center" wrapText="1"/>
    </xf>
    <xf numFmtId="0" fontId="72" fillId="0" borderId="0" xfId="40" applyFont="1" applyAlignment="1">
      <alignment vertical="center" wrapText="1"/>
    </xf>
    <xf numFmtId="0" fontId="127" fillId="0" borderId="0" xfId="0" applyFont="1"/>
    <xf numFmtId="0" fontId="127" fillId="0" borderId="0" xfId="0" applyFont="1" applyAlignment="1">
      <alignment horizontal="left"/>
    </xf>
    <xf numFmtId="0" fontId="128" fillId="0" borderId="0" xfId="0" applyFont="1"/>
    <xf numFmtId="0" fontId="128" fillId="0" borderId="0" xfId="0" applyFont="1" applyAlignment="1">
      <alignment horizontal="left"/>
    </xf>
    <xf numFmtId="0" fontId="130" fillId="0" borderId="0" xfId="0" applyFont="1"/>
    <xf numFmtId="3" fontId="130" fillId="0" borderId="0" xfId="0" applyNumberFormat="1" applyFont="1"/>
    <xf numFmtId="0" fontId="132" fillId="0" borderId="0" xfId="0" applyFont="1"/>
    <xf numFmtId="0" fontId="133" fillId="0" borderId="0" xfId="31" applyFont="1" applyFill="1" applyBorder="1" applyAlignment="1" applyProtection="1">
      <alignment vertical="center"/>
    </xf>
    <xf numFmtId="0" fontId="134" fillId="0" borderId="0" xfId="0" applyFont="1"/>
    <xf numFmtId="3" fontId="132" fillId="0" borderId="0" xfId="37" applyNumberFormat="1" applyFont="1"/>
    <xf numFmtId="0" fontId="135" fillId="0" borderId="0" xfId="0" applyFont="1" applyAlignment="1">
      <alignment horizontal="left"/>
    </xf>
    <xf numFmtId="0" fontId="127" fillId="0" borderId="0" xfId="37" applyFont="1"/>
    <xf numFmtId="3" fontId="134" fillId="24" borderId="0" xfId="0" applyNumberFormat="1" applyFont="1" applyFill="1" applyAlignment="1">
      <alignment vertical="center"/>
    </xf>
    <xf numFmtId="3" fontId="132" fillId="0" borderId="0" xfId="0" applyNumberFormat="1" applyFont="1"/>
    <xf numFmtId="3" fontId="134" fillId="24" borderId="0" xfId="0" applyNumberFormat="1" applyFont="1" applyFill="1" applyAlignment="1">
      <alignment vertical="center" wrapText="1"/>
    </xf>
    <xf numFmtId="3" fontId="134" fillId="24" borderId="0" xfId="37" applyNumberFormat="1" applyFont="1" applyFill="1"/>
    <xf numFmtId="3" fontId="136" fillId="0" borderId="0" xfId="37" applyNumberFormat="1" applyFont="1"/>
    <xf numFmtId="3" fontId="134" fillId="24" borderId="0" xfId="37" applyNumberFormat="1" applyFont="1" applyFill="1" applyAlignment="1">
      <alignment vertical="center"/>
    </xf>
    <xf numFmtId="0" fontId="134" fillId="24" borderId="0" xfId="0" applyFont="1" applyFill="1" applyAlignment="1">
      <alignment vertical="center"/>
    </xf>
    <xf numFmtId="0" fontId="132" fillId="0" borderId="0" xfId="37" applyFont="1"/>
    <xf numFmtId="0" fontId="136" fillId="0" borderId="0" xfId="37" applyFont="1"/>
    <xf numFmtId="3" fontId="127" fillId="0" borderId="0" xfId="37" applyNumberFormat="1" applyFont="1" applyAlignment="1">
      <alignment vertical="center"/>
    </xf>
    <xf numFmtId="164" fontId="20" fillId="0" borderId="0" xfId="37" applyNumberFormat="1"/>
    <xf numFmtId="0" fontId="137" fillId="0" borderId="0" xfId="0" applyFont="1" applyAlignment="1">
      <alignment horizontal="center" vertical="center"/>
    </xf>
    <xf numFmtId="0" fontId="139" fillId="0" borderId="0" xfId="31" applyFont="1" applyFill="1" applyBorder="1" applyAlignment="1" applyProtection="1">
      <alignment vertical="center"/>
    </xf>
    <xf numFmtId="0" fontId="78" fillId="24" borderId="0" xfId="37" applyFont="1" applyFill="1" applyAlignment="1">
      <alignment vertical="center"/>
    </xf>
    <xf numFmtId="3" fontId="78" fillId="24" borderId="0" xfId="37" applyNumberFormat="1" applyFont="1" applyFill="1" applyAlignment="1">
      <alignment vertical="center"/>
    </xf>
    <xf numFmtId="0" fontId="66" fillId="24" borderId="0" xfId="37" applyFont="1" applyFill="1" applyAlignment="1">
      <alignment horizontal="center"/>
    </xf>
    <xf numFmtId="0" fontId="66" fillId="24" borderId="0" xfId="37" applyFont="1" applyFill="1" applyAlignment="1">
      <alignment horizontal="center" vertical="center"/>
    </xf>
    <xf numFmtId="0" fontId="109" fillId="24" borderId="0" xfId="37" applyFont="1" applyFill="1" applyAlignment="1">
      <alignment horizontal="center" vertical="center" wrapText="1"/>
    </xf>
    <xf numFmtId="0" fontId="109" fillId="24" borderId="0" xfId="37" applyFont="1" applyFill="1" applyAlignment="1">
      <alignment horizontal="center" vertical="center"/>
    </xf>
    <xf numFmtId="0" fontId="109" fillId="24" borderId="0" xfId="37" applyFont="1" applyFill="1" applyAlignment="1">
      <alignment vertical="center"/>
    </xf>
    <xf numFmtId="3" fontId="80" fillId="24" borderId="0" xfId="37" applyNumberFormat="1" applyFont="1" applyFill="1" applyAlignment="1">
      <alignment horizontal="center" vertical="center"/>
    </xf>
    <xf numFmtId="177" fontId="80" fillId="24" borderId="0" xfId="589" applyNumberFormat="1" applyFont="1" applyFill="1" applyBorder="1" applyAlignment="1">
      <alignment horizontal="center" vertical="center"/>
    </xf>
    <xf numFmtId="176" fontId="80" fillId="24" borderId="0" xfId="37" applyNumberFormat="1" applyFont="1" applyFill="1" applyAlignment="1">
      <alignment horizontal="center" vertical="center"/>
    </xf>
    <xf numFmtId="0" fontId="140" fillId="0" borderId="0" xfId="31" applyFont="1" applyFill="1" applyBorder="1" applyAlignment="1" applyProtection="1">
      <alignment vertical="center"/>
    </xf>
    <xf numFmtId="0" fontId="141" fillId="0" borderId="0" xfId="37" applyFont="1" applyAlignment="1">
      <alignment vertical="center"/>
    </xf>
    <xf numFmtId="0" fontId="134" fillId="0" borderId="0" xfId="37" applyFont="1"/>
    <xf numFmtId="0" fontId="78" fillId="0" borderId="0" xfId="0" applyFont="1"/>
    <xf numFmtId="10" fontId="132" fillId="24" borderId="0" xfId="51" applyNumberFormat="1" applyFont="1" applyFill="1" applyBorder="1" applyAlignment="1">
      <alignment horizontal="center" vertical="center"/>
    </xf>
    <xf numFmtId="0" fontId="134" fillId="0" borderId="0" xfId="37" applyFont="1" applyAlignment="1">
      <alignment horizontal="center" vertical="center"/>
    </xf>
    <xf numFmtId="0" fontId="142" fillId="0" borderId="0" xfId="37" applyFont="1" applyAlignment="1">
      <alignment vertical="center"/>
    </xf>
    <xf numFmtId="0" fontId="143" fillId="0" borderId="0" xfId="0" applyFont="1" applyAlignment="1">
      <alignment horizontal="left"/>
    </xf>
    <xf numFmtId="0" fontId="134" fillId="0" borderId="0" xfId="37" applyFont="1" applyAlignment="1">
      <alignment vertical="center"/>
    </xf>
    <xf numFmtId="3" fontId="132" fillId="0" borderId="0" xfId="37" applyNumberFormat="1" applyFont="1" applyAlignment="1">
      <alignment vertical="center"/>
    </xf>
    <xf numFmtId="0" fontId="132" fillId="0" borderId="0" xfId="37" applyFont="1" applyAlignment="1">
      <alignment vertical="center"/>
    </xf>
    <xf numFmtId="0" fontId="143" fillId="0" borderId="0" xfId="37" applyFont="1" applyAlignment="1">
      <alignment vertical="center"/>
    </xf>
    <xf numFmtId="0" fontId="135" fillId="0" borderId="0" xfId="37" applyFont="1" applyAlignment="1">
      <alignment vertical="center"/>
    </xf>
    <xf numFmtId="0" fontId="144" fillId="0" borderId="0" xfId="37" applyFont="1" applyAlignment="1">
      <alignment vertical="center"/>
    </xf>
    <xf numFmtId="4" fontId="132" fillId="0" borderId="0" xfId="37" applyNumberFormat="1" applyFont="1" applyAlignment="1">
      <alignment vertical="center"/>
    </xf>
    <xf numFmtId="0" fontId="145" fillId="0" borderId="0" xfId="37" applyFont="1"/>
    <xf numFmtId="174" fontId="127" fillId="56" borderId="9" xfId="0" applyNumberFormat="1" applyFont="1" applyFill="1" applyBorder="1" applyAlignment="1">
      <alignment horizontal="center" vertical="top" wrapText="1"/>
    </xf>
    <xf numFmtId="0" fontId="129" fillId="0" borderId="0" xfId="0" applyFont="1"/>
    <xf numFmtId="164" fontId="123" fillId="24" borderId="0" xfId="0" applyNumberFormat="1" applyFont="1" applyFill="1" applyAlignment="1">
      <alignment horizontal="left" vertical="center"/>
    </xf>
    <xf numFmtId="164" fontId="123" fillId="24" borderId="0" xfId="0" applyNumberFormat="1" applyFont="1" applyFill="1" applyAlignment="1">
      <alignment horizontal="right" vertical="center"/>
    </xf>
    <xf numFmtId="0" fontId="79" fillId="24" borderId="0" xfId="37" applyFont="1" applyFill="1" applyAlignment="1">
      <alignment vertical="center"/>
    </xf>
    <xf numFmtId="0" fontId="110" fillId="24" borderId="0" xfId="37" applyFont="1" applyFill="1" applyAlignment="1">
      <alignment vertical="center"/>
    </xf>
    <xf numFmtId="3" fontId="39" fillId="0" borderId="0" xfId="31" applyNumberFormat="1" applyFill="1" applyBorder="1" applyAlignment="1" applyProtection="1">
      <alignment vertical="center"/>
    </xf>
    <xf numFmtId="0" fontId="39" fillId="0" borderId="0" xfId="31" applyBorder="1" applyAlignment="1" applyProtection="1">
      <alignment vertical="center"/>
    </xf>
    <xf numFmtId="0" fontId="146" fillId="0" borderId="0" xfId="37" applyFont="1" applyAlignment="1">
      <alignment vertical="center"/>
    </xf>
    <xf numFmtId="168" fontId="146" fillId="0" borderId="0" xfId="37" applyNumberFormat="1" applyFont="1" applyAlignment="1">
      <alignment vertical="center"/>
    </xf>
    <xf numFmtId="3" fontId="147" fillId="0" borderId="0" xfId="0" applyNumberFormat="1" applyFont="1" applyAlignment="1">
      <alignment vertical="top"/>
    </xf>
    <xf numFmtId="3" fontId="148" fillId="0" borderId="0" xfId="0" applyNumberFormat="1" applyFont="1"/>
    <xf numFmtId="3" fontId="134" fillId="0" borderId="0" xfId="0" applyNumberFormat="1" applyFont="1"/>
    <xf numFmtId="164" fontId="148" fillId="0" borderId="0" xfId="0" applyNumberFormat="1" applyFont="1"/>
    <xf numFmtId="164" fontId="132" fillId="0" borderId="0" xfId="0" applyNumberFormat="1" applyFont="1"/>
    <xf numFmtId="0" fontId="136" fillId="0" borderId="0" xfId="0" applyFont="1"/>
    <xf numFmtId="0" fontId="136" fillId="0" borderId="0" xfId="0" applyFont="1" applyAlignment="1">
      <alignment horizontal="left"/>
    </xf>
    <xf numFmtId="0" fontId="150" fillId="0" borderId="0" xfId="0" applyFont="1" applyAlignment="1">
      <alignment horizontal="center"/>
    </xf>
    <xf numFmtId="3" fontId="151" fillId="0" borderId="0" xfId="390" applyNumberFormat="1" applyFont="1" applyAlignment="1">
      <alignment horizontal="right" vertical="center"/>
    </xf>
    <xf numFmtId="3" fontId="151" fillId="0" borderId="0" xfId="391" applyNumberFormat="1" applyFont="1" applyAlignment="1">
      <alignment horizontal="right" vertical="center"/>
    </xf>
    <xf numFmtId="3" fontId="151" fillId="0" borderId="0" xfId="392" applyNumberFormat="1" applyFont="1" applyAlignment="1">
      <alignment horizontal="right" vertical="center"/>
    </xf>
    <xf numFmtId="3" fontId="149" fillId="0" borderId="0" xfId="37" applyNumberFormat="1" applyFont="1" applyAlignment="1">
      <alignment horizontal="center" vertical="center"/>
    </xf>
    <xf numFmtId="3" fontId="150" fillId="0" borderId="0" xfId="37" applyNumberFormat="1" applyFont="1" applyAlignment="1">
      <alignment horizontal="center" vertical="center"/>
    </xf>
    <xf numFmtId="3" fontId="134" fillId="0" borderId="0" xfId="37" applyNumberFormat="1" applyFont="1"/>
    <xf numFmtId="3" fontId="147" fillId="0" borderId="0" xfId="37" applyNumberFormat="1" applyFont="1"/>
    <xf numFmtId="3" fontId="136" fillId="0" borderId="0" xfId="0" applyNumberFormat="1" applyFont="1" applyAlignment="1">
      <alignment horizontal="right"/>
    </xf>
    <xf numFmtId="3" fontId="134" fillId="0" borderId="0" xfId="0" applyNumberFormat="1" applyFont="1" applyAlignment="1">
      <alignment horizontal="right"/>
    </xf>
    <xf numFmtId="0" fontId="147" fillId="0" borderId="0" xfId="0" applyFont="1" applyAlignment="1">
      <alignment horizontal="left"/>
    </xf>
    <xf numFmtId="0" fontId="22" fillId="24" borderId="0" xfId="37" applyFont="1" applyFill="1"/>
    <xf numFmtId="0" fontId="152" fillId="24" borderId="0" xfId="31" applyFont="1" applyFill="1" applyBorder="1" applyAlignment="1" applyProtection="1">
      <alignment vertical="center"/>
    </xf>
    <xf numFmtId="164" fontId="153" fillId="24" borderId="0" xfId="0" applyNumberFormat="1" applyFont="1" applyFill="1" applyAlignment="1">
      <alignment horizontal="right" vertical="center"/>
    </xf>
    <xf numFmtId="164" fontId="20" fillId="0" borderId="0" xfId="0" applyNumberFormat="1" applyFont="1"/>
    <xf numFmtId="0" fontId="112" fillId="57" borderId="0" xfId="0" applyFont="1" applyFill="1" applyAlignment="1">
      <alignment vertical="center"/>
    </xf>
    <xf numFmtId="9" fontId="20" fillId="0" borderId="0" xfId="589" applyFont="1"/>
    <xf numFmtId="0" fontId="112" fillId="58" borderId="0" xfId="0" applyFont="1" applyFill="1" applyAlignment="1">
      <alignment vertical="center"/>
    </xf>
    <xf numFmtId="0" fontId="20" fillId="0" borderId="19" xfId="37" applyBorder="1" applyAlignment="1">
      <alignment horizontal="center" vertical="center"/>
    </xf>
    <xf numFmtId="0" fontId="48" fillId="0" borderId="19" xfId="37" applyFont="1" applyBorder="1" applyAlignment="1">
      <alignment horizontal="center" vertical="center"/>
    </xf>
    <xf numFmtId="0" fontId="20" fillId="0" borderId="22" xfId="37" applyBorder="1" applyAlignment="1">
      <alignment vertical="center"/>
    </xf>
    <xf numFmtId="0" fontId="20" fillId="0" borderId="22" xfId="37" applyBorder="1"/>
    <xf numFmtId="0" fontId="129" fillId="0" borderId="0" xfId="0" applyFont="1" applyAlignment="1">
      <alignment horizontal="center"/>
    </xf>
    <xf numFmtId="0" fontId="20" fillId="0" borderId="0" xfId="0" applyFont="1" applyAlignment="1">
      <alignment horizontal="right"/>
    </xf>
    <xf numFmtId="164" fontId="124" fillId="58" borderId="20" xfId="0" applyNumberFormat="1" applyFont="1" applyFill="1" applyBorder="1" applyAlignment="1">
      <alignment horizontal="center" vertical="center" wrapText="1"/>
    </xf>
    <xf numFmtId="164" fontId="124" fillId="58" borderId="21" xfId="0" applyNumberFormat="1" applyFont="1" applyFill="1" applyBorder="1" applyAlignment="1">
      <alignment horizontal="center" vertical="center" wrapText="1"/>
    </xf>
    <xf numFmtId="0" fontId="124" fillId="24" borderId="20" xfId="0" applyFont="1" applyFill="1" applyBorder="1" applyAlignment="1">
      <alignment horizontal="center" vertical="center"/>
    </xf>
    <xf numFmtId="164" fontId="157" fillId="24" borderId="21" xfId="0" applyNumberFormat="1" applyFont="1" applyFill="1" applyBorder="1" applyAlignment="1">
      <alignment horizontal="right" vertical="center"/>
    </xf>
    <xf numFmtId="3" fontId="157" fillId="24" borderId="21" xfId="0" applyNumberFormat="1" applyFont="1" applyFill="1" applyBorder="1" applyAlignment="1">
      <alignment horizontal="right" vertical="center"/>
    </xf>
    <xf numFmtId="164" fontId="157" fillId="24" borderId="21" xfId="214" applyNumberFormat="1" applyFont="1" applyFill="1" applyBorder="1" applyAlignment="1">
      <alignment horizontal="right" vertical="center"/>
    </xf>
    <xf numFmtId="0" fontId="124" fillId="24" borderId="23" xfId="0" applyFont="1" applyFill="1" applyBorder="1" applyAlignment="1">
      <alignment horizontal="center" vertical="center"/>
    </xf>
    <xf numFmtId="0" fontId="124" fillId="24" borderId="24" xfId="0" applyFont="1" applyFill="1" applyBorder="1" applyAlignment="1">
      <alignment horizontal="center" vertical="center"/>
    </xf>
    <xf numFmtId="164" fontId="157" fillId="24" borderId="20" xfId="0" applyNumberFormat="1" applyFont="1" applyFill="1" applyBorder="1" applyAlignment="1">
      <alignment horizontal="right" vertical="center"/>
    </xf>
    <xf numFmtId="0" fontId="157" fillId="24" borderId="20" xfId="0" applyFont="1" applyFill="1" applyBorder="1" applyAlignment="1">
      <alignment horizontal="right" vertical="center"/>
    </xf>
    <xf numFmtId="3" fontId="157" fillId="24" borderId="20" xfId="0" applyNumberFormat="1" applyFont="1" applyFill="1" applyBorder="1" applyAlignment="1">
      <alignment horizontal="right" vertical="center"/>
    </xf>
    <xf numFmtId="1" fontId="157" fillId="24" borderId="20" xfId="0" applyNumberFormat="1" applyFont="1" applyFill="1" applyBorder="1" applyAlignment="1">
      <alignment horizontal="right" vertical="center"/>
    </xf>
    <xf numFmtId="164" fontId="157" fillId="24" borderId="20" xfId="203" applyNumberFormat="1" applyFont="1" applyFill="1" applyBorder="1" applyAlignment="1">
      <alignment horizontal="right" vertical="center"/>
    </xf>
    <xf numFmtId="164" fontId="124" fillId="24" borderId="20" xfId="0" applyNumberFormat="1" applyFont="1" applyFill="1" applyBorder="1" applyAlignment="1">
      <alignment horizontal="left" vertical="center"/>
    </xf>
    <xf numFmtId="175" fontId="157" fillId="24" borderId="20" xfId="0" applyNumberFormat="1" applyFont="1" applyFill="1" applyBorder="1" applyAlignment="1">
      <alignment horizontal="right" vertical="center"/>
    </xf>
    <xf numFmtId="164" fontId="124" fillId="24" borderId="20" xfId="0" applyNumberFormat="1" applyFont="1" applyFill="1" applyBorder="1" applyAlignment="1">
      <alignment horizontal="right" vertical="center"/>
    </xf>
    <xf numFmtId="175" fontId="124" fillId="24" borderId="20" xfId="0" applyNumberFormat="1" applyFont="1" applyFill="1" applyBorder="1" applyAlignment="1">
      <alignment horizontal="right" vertical="center"/>
    </xf>
    <xf numFmtId="164" fontId="124" fillId="24" borderId="20" xfId="0" applyNumberFormat="1" applyFont="1" applyFill="1" applyBorder="1" applyAlignment="1">
      <alignment horizontal="right" vertical="center" wrapText="1"/>
    </xf>
    <xf numFmtId="164" fontId="124" fillId="24" borderId="25" xfId="0" applyNumberFormat="1" applyFont="1" applyFill="1" applyBorder="1" applyAlignment="1">
      <alignment horizontal="left" vertical="center"/>
    </xf>
    <xf numFmtId="164" fontId="0" fillId="0" borderId="0" xfId="0" applyNumberFormat="1"/>
    <xf numFmtId="3" fontId="20" fillId="24" borderId="0" xfId="37" applyNumberFormat="1" applyFill="1"/>
    <xf numFmtId="164" fontId="157" fillId="24" borderId="20" xfId="0" applyNumberFormat="1" applyFont="1" applyFill="1" applyBorder="1" applyAlignment="1">
      <alignment horizontal="left" vertical="center"/>
    </xf>
    <xf numFmtId="3" fontId="124" fillId="24" borderId="20" xfId="0" applyNumberFormat="1" applyFont="1" applyFill="1" applyBorder="1" applyAlignment="1">
      <alignment horizontal="right" vertical="center"/>
    </xf>
    <xf numFmtId="164" fontId="125" fillId="58" borderId="20" xfId="0" applyNumberFormat="1" applyFont="1" applyFill="1" applyBorder="1" applyAlignment="1">
      <alignment horizontal="center" vertical="center" wrapText="1"/>
    </xf>
    <xf numFmtId="164" fontId="125" fillId="24" borderId="20" xfId="0" applyNumberFormat="1" applyFont="1" applyFill="1" applyBorder="1" applyAlignment="1">
      <alignment horizontal="left" vertical="center"/>
    </xf>
    <xf numFmtId="3" fontId="125" fillId="24" borderId="20" xfId="0" applyNumberFormat="1" applyFont="1" applyFill="1" applyBorder="1" applyAlignment="1">
      <alignment horizontal="right" vertical="center"/>
    </xf>
    <xf numFmtId="164" fontId="135" fillId="24" borderId="20" xfId="0" applyNumberFormat="1" applyFont="1" applyFill="1" applyBorder="1" applyAlignment="1">
      <alignment horizontal="left" vertical="center"/>
    </xf>
    <xf numFmtId="3" fontId="135" fillId="24" borderId="20" xfId="0" applyNumberFormat="1" applyFont="1" applyFill="1" applyBorder="1" applyAlignment="1">
      <alignment horizontal="right" vertical="center"/>
    </xf>
    <xf numFmtId="0" fontId="129" fillId="0" borderId="0" xfId="0" applyFont="1" applyAlignment="1">
      <alignment vertical="center"/>
    </xf>
    <xf numFmtId="164" fontId="124" fillId="58" borderId="20" xfId="0" applyNumberFormat="1" applyFont="1" applyFill="1" applyBorder="1" applyAlignment="1">
      <alignment horizontal="center" vertical="center"/>
    </xf>
    <xf numFmtId="0" fontId="39" fillId="0" borderId="0" xfId="31" applyFill="1" applyBorder="1" applyAlignment="1" applyProtection="1">
      <alignment horizontal="right" vertical="center"/>
    </xf>
    <xf numFmtId="171" fontId="157" fillId="24" borderId="20" xfId="34" applyNumberFormat="1" applyFont="1" applyFill="1" applyBorder="1" applyAlignment="1">
      <alignment horizontal="right" vertical="center"/>
    </xf>
    <xf numFmtId="171" fontId="124" fillId="24" borderId="20" xfId="34" applyNumberFormat="1" applyFont="1" applyFill="1" applyBorder="1" applyAlignment="1">
      <alignment horizontal="right" vertical="center"/>
    </xf>
    <xf numFmtId="0" fontId="157" fillId="24" borderId="20" xfId="0" applyFont="1" applyFill="1" applyBorder="1" applyAlignment="1">
      <alignment horizontal="center" vertical="center"/>
    </xf>
    <xf numFmtId="3" fontId="157" fillId="24" borderId="20" xfId="0" applyNumberFormat="1" applyFont="1" applyFill="1" applyBorder="1" applyAlignment="1">
      <alignment vertical="center"/>
    </xf>
    <xf numFmtId="3" fontId="124" fillId="24" borderId="20" xfId="0" applyNumberFormat="1" applyFont="1" applyFill="1" applyBorder="1" applyAlignment="1">
      <alignment vertical="center"/>
    </xf>
    <xf numFmtId="4" fontId="127" fillId="0" borderId="0" xfId="37" applyNumberFormat="1" applyFont="1" applyAlignment="1">
      <alignment horizontal="left" vertical="center"/>
    </xf>
    <xf numFmtId="164" fontId="124" fillId="24" borderId="20" xfId="0" applyNumberFormat="1" applyFont="1" applyFill="1" applyBorder="1" applyAlignment="1">
      <alignment horizontal="center" vertical="center"/>
    </xf>
    <xf numFmtId="164" fontId="157" fillId="24" borderId="20" xfId="0" applyNumberFormat="1" applyFont="1" applyFill="1" applyBorder="1" applyAlignment="1">
      <alignment horizontal="center" vertical="center"/>
    </xf>
    <xf numFmtId="0" fontId="39" fillId="0" borderId="0" xfId="31" applyAlignment="1" applyProtection="1">
      <alignment horizontal="right"/>
    </xf>
    <xf numFmtId="3" fontId="129" fillId="0" borderId="0" xfId="37" applyNumberFormat="1" applyFont="1"/>
    <xf numFmtId="3" fontId="39" fillId="0" borderId="0" xfId="31" applyNumberFormat="1" applyFill="1" applyBorder="1" applyAlignment="1" applyProtection="1">
      <alignment horizontal="right" vertical="center"/>
    </xf>
    <xf numFmtId="0" fontId="113" fillId="0" borderId="0" xfId="0" applyFont="1"/>
    <xf numFmtId="0" fontId="39" fillId="0" borderId="0" xfId="31" applyFill="1" applyBorder="1" applyAlignment="1" applyProtection="1">
      <alignment horizontal="center" vertical="center"/>
    </xf>
    <xf numFmtId="0" fontId="159" fillId="0" borderId="0" xfId="37" applyFont="1"/>
    <xf numFmtId="0" fontId="160" fillId="0" borderId="0" xfId="0" applyFont="1" applyAlignment="1">
      <alignment horizontal="left"/>
    </xf>
    <xf numFmtId="0" fontId="161" fillId="0" borderId="0" xfId="37" applyFont="1"/>
    <xf numFmtId="3" fontId="159" fillId="0" borderId="0" xfId="37" applyNumberFormat="1" applyFont="1"/>
    <xf numFmtId="0" fontId="66" fillId="0" borderId="0" xfId="37" applyFont="1" applyAlignment="1">
      <alignment vertical="center"/>
    </xf>
    <xf numFmtId="178" fontId="66" fillId="0" borderId="0" xfId="34" applyNumberFormat="1" applyFont="1" applyAlignment="1">
      <alignment vertical="center"/>
    </xf>
    <xf numFmtId="178" fontId="78" fillId="0" borderId="0" xfId="34" applyNumberFormat="1" applyFont="1" applyAlignment="1">
      <alignment vertical="center"/>
    </xf>
    <xf numFmtId="43" fontId="20" fillId="0" borderId="0" xfId="34"/>
    <xf numFmtId="164" fontId="124" fillId="59" borderId="20" xfId="0" applyNumberFormat="1" applyFont="1" applyFill="1" applyBorder="1" applyAlignment="1">
      <alignment horizontal="left" vertical="center"/>
    </xf>
    <xf numFmtId="164" fontId="163" fillId="0" borderId="0" xfId="0" applyNumberFormat="1" applyFont="1" applyAlignment="1">
      <alignment horizontal="center" vertical="center" wrapText="1"/>
    </xf>
    <xf numFmtId="164" fontId="164" fillId="0" borderId="0" xfId="0" applyNumberFormat="1" applyFont="1" applyAlignment="1">
      <alignment horizontal="left" vertical="center"/>
    </xf>
    <xf numFmtId="164" fontId="164" fillId="0" borderId="0" xfId="0" applyNumberFormat="1" applyFont="1" applyAlignment="1">
      <alignment horizontal="right" vertical="center"/>
    </xf>
    <xf numFmtId="171" fontId="164" fillId="0" borderId="0" xfId="34" applyNumberFormat="1" applyFont="1" applyFill="1" applyBorder="1" applyAlignment="1">
      <alignment horizontal="right" vertical="center"/>
    </xf>
    <xf numFmtId="3" fontId="164" fillId="0" borderId="0" xfId="0" applyNumberFormat="1" applyFont="1" applyAlignment="1">
      <alignment horizontal="right" vertical="center"/>
    </xf>
    <xf numFmtId="164" fontId="163" fillId="0" borderId="0" xfId="0" applyNumberFormat="1" applyFont="1" applyAlignment="1">
      <alignment horizontal="left" vertical="center"/>
    </xf>
    <xf numFmtId="164" fontId="163" fillId="0" borderId="0" xfId="0" applyNumberFormat="1" applyFont="1" applyAlignment="1">
      <alignment horizontal="right" vertical="center"/>
    </xf>
    <xf numFmtId="171" fontId="163" fillId="0" borderId="0" xfId="34" applyNumberFormat="1" applyFont="1" applyFill="1" applyBorder="1" applyAlignment="1">
      <alignment horizontal="right" vertical="center"/>
    </xf>
    <xf numFmtId="164" fontId="56" fillId="0" borderId="0" xfId="0" applyNumberFormat="1" applyFont="1"/>
    <xf numFmtId="0" fontId="165" fillId="24" borderId="0" xfId="31" applyFont="1" applyFill="1" applyBorder="1" applyAlignment="1" applyProtection="1">
      <alignment vertical="center"/>
    </xf>
    <xf numFmtId="3" fontId="80" fillId="24" borderId="0" xfId="37" quotePrefix="1" applyNumberFormat="1" applyFont="1" applyFill="1" applyAlignment="1">
      <alignment horizontal="center" vertical="center"/>
    </xf>
    <xf numFmtId="0" fontId="80" fillId="24" borderId="0" xfId="37" applyFont="1" applyFill="1" applyAlignment="1">
      <alignment horizontal="left" vertical="center" wrapText="1"/>
    </xf>
    <xf numFmtId="0" fontId="80" fillId="24" borderId="0" xfId="37" applyFont="1" applyFill="1" applyAlignment="1">
      <alignment vertical="center"/>
    </xf>
    <xf numFmtId="173" fontId="20" fillId="0" borderId="0" xfId="0" applyNumberFormat="1" applyFont="1"/>
    <xf numFmtId="165" fontId="20" fillId="0" borderId="0" xfId="0" applyNumberFormat="1" applyFont="1"/>
    <xf numFmtId="3" fontId="142" fillId="0" borderId="0" xfId="37" applyNumberFormat="1" applyFont="1" applyAlignment="1">
      <alignment vertical="center"/>
    </xf>
    <xf numFmtId="9" fontId="20" fillId="0" borderId="0" xfId="589" applyFont="1" applyAlignment="1">
      <alignment vertical="center"/>
    </xf>
    <xf numFmtId="164" fontId="124" fillId="58" borderId="20" xfId="0" applyNumberFormat="1" applyFont="1" applyFill="1" applyBorder="1" applyAlignment="1">
      <alignment vertical="center" wrapText="1"/>
    </xf>
    <xf numFmtId="0" fontId="124" fillId="24" borderId="0" xfId="0" applyFont="1" applyFill="1" applyAlignment="1">
      <alignment horizontal="center" vertical="center"/>
    </xf>
    <xf numFmtId="164" fontId="157" fillId="24" borderId="0" xfId="0" applyNumberFormat="1" applyFont="1" applyFill="1" applyAlignment="1">
      <alignment horizontal="right" vertical="center"/>
    </xf>
    <xf numFmtId="164" fontId="157" fillId="24" borderId="0" xfId="203" applyNumberFormat="1" applyFont="1" applyFill="1" applyBorder="1" applyAlignment="1">
      <alignment horizontal="right" vertical="center"/>
    </xf>
    <xf numFmtId="164" fontId="124" fillId="0" borderId="20" xfId="0" applyNumberFormat="1" applyFont="1" applyBorder="1" applyAlignment="1">
      <alignment horizontal="right" vertical="center"/>
    </xf>
    <xf numFmtId="164" fontId="124" fillId="0" borderId="20" xfId="0" applyNumberFormat="1" applyFont="1" applyBorder="1" applyAlignment="1">
      <alignment horizontal="left" vertical="center"/>
    </xf>
    <xf numFmtId="164" fontId="157" fillId="0" borderId="20" xfId="0" applyNumberFormat="1" applyFont="1" applyBorder="1" applyAlignment="1">
      <alignment horizontal="right" vertical="center"/>
    </xf>
    <xf numFmtId="175" fontId="157" fillId="0" borderId="20" xfId="0" applyNumberFormat="1" applyFont="1" applyBorder="1" applyAlignment="1">
      <alignment horizontal="right" vertical="center"/>
    </xf>
    <xf numFmtId="0" fontId="107" fillId="0" borderId="0" xfId="37" applyFont="1" applyAlignment="1">
      <alignment vertical="center"/>
    </xf>
    <xf numFmtId="0" fontId="106" fillId="0" borderId="0" xfId="37" applyFont="1" applyAlignment="1">
      <alignment vertical="center"/>
    </xf>
    <xf numFmtId="0" fontId="108" fillId="0" borderId="0" xfId="37" applyFont="1" applyAlignment="1">
      <alignment vertical="center"/>
    </xf>
    <xf numFmtId="0" fontId="80" fillId="0" borderId="0" xfId="37" applyFont="1"/>
    <xf numFmtId="0" fontId="168" fillId="0" borderId="0" xfId="0" applyFont="1" applyAlignment="1">
      <alignment horizontal="center" vertical="center" wrapText="1"/>
    </xf>
    <xf numFmtId="0" fontId="168" fillId="0" borderId="0" xfId="0" applyFont="1" applyAlignment="1">
      <alignment horizontal="center" vertical="center"/>
    </xf>
    <xf numFmtId="0" fontId="168" fillId="0" borderId="0" xfId="0" applyFont="1" applyAlignment="1">
      <alignment vertical="center"/>
    </xf>
    <xf numFmtId="3" fontId="80" fillId="0" borderId="0" xfId="37" applyNumberFormat="1" applyFont="1"/>
    <xf numFmtId="164" fontId="78" fillId="0" borderId="0" xfId="0" applyNumberFormat="1" applyFont="1"/>
    <xf numFmtId="173" fontId="78" fillId="0" borderId="0" xfId="0" applyNumberFormat="1" applyFont="1"/>
    <xf numFmtId="169" fontId="78" fillId="0" borderId="0" xfId="37" applyNumberFormat="1" applyFont="1"/>
    <xf numFmtId="0" fontId="78" fillId="0" borderId="0" xfId="37" quotePrefix="1" applyFont="1"/>
    <xf numFmtId="178" fontId="78" fillId="0" borderId="0" xfId="37" applyNumberFormat="1" applyFont="1" applyAlignment="1">
      <alignment vertical="center"/>
    </xf>
    <xf numFmtId="0" fontId="52" fillId="0" borderId="0" xfId="37" applyFont="1" applyAlignment="1">
      <alignment vertical="center"/>
    </xf>
    <xf numFmtId="0" fontId="169" fillId="0" borderId="0" xfId="37" applyFont="1" applyAlignment="1">
      <alignment vertical="center"/>
    </xf>
    <xf numFmtId="4" fontId="52" fillId="0" borderId="0" xfId="37" applyNumberFormat="1" applyFont="1" applyAlignment="1">
      <alignment vertical="center"/>
    </xf>
    <xf numFmtId="3" fontId="52" fillId="0" borderId="0" xfId="37" applyNumberFormat="1" applyFont="1" applyAlignment="1">
      <alignment vertical="center"/>
    </xf>
    <xf numFmtId="0" fontId="0" fillId="0" borderId="0" xfId="0" applyAlignment="1">
      <alignment horizontal="center"/>
    </xf>
    <xf numFmtId="0" fontId="121" fillId="0" borderId="0" xfId="37" applyFont="1" applyAlignment="1">
      <alignment horizontal="justify" vertical="justify" wrapText="1"/>
    </xf>
    <xf numFmtId="0" fontId="88" fillId="0" borderId="0" xfId="37" applyFont="1" applyAlignment="1">
      <alignment horizontal="justify" vertical="justify" wrapText="1"/>
    </xf>
    <xf numFmtId="0" fontId="121" fillId="0" borderId="0" xfId="37" applyFont="1" applyAlignment="1">
      <alignment horizontal="justify" vertical="justify"/>
    </xf>
    <xf numFmtId="0" fontId="120" fillId="0" borderId="0" xfId="37" applyFont="1" applyAlignment="1">
      <alignment horizontal="center" vertical="top"/>
    </xf>
    <xf numFmtId="0" fontId="120" fillId="0" borderId="0" xfId="37" applyFont="1" applyAlignment="1">
      <alignment horizontal="justify" vertical="justify" wrapText="1"/>
    </xf>
    <xf numFmtId="0" fontId="121" fillId="0" borderId="0" xfId="37" quotePrefix="1" applyFont="1" applyAlignment="1">
      <alignment horizontal="justify" vertical="justify" wrapText="1"/>
    </xf>
    <xf numFmtId="0" fontId="121" fillId="0" borderId="0" xfId="37" applyFont="1" applyAlignment="1">
      <alignment horizontal="left" vertical="justify" wrapText="1"/>
    </xf>
    <xf numFmtId="0" fontId="120" fillId="0" borderId="0" xfId="37" applyFont="1" applyAlignment="1">
      <alignment horizontal="left" vertical="justify" wrapText="1"/>
    </xf>
    <xf numFmtId="0" fontId="120" fillId="0" borderId="0" xfId="37" applyFont="1" applyAlignment="1">
      <alignment horizontal="center" vertical="center"/>
    </xf>
    <xf numFmtId="0" fontId="113" fillId="0" borderId="0" xfId="37" applyFont="1" applyAlignment="1">
      <alignment horizontal="center"/>
    </xf>
    <xf numFmtId="164" fontId="124" fillId="58" borderId="20" xfId="0" applyNumberFormat="1" applyFont="1" applyFill="1" applyBorder="1" applyAlignment="1">
      <alignment horizontal="center" vertical="center" wrapText="1"/>
    </xf>
    <xf numFmtId="0" fontId="123" fillId="0" borderId="0" xfId="0" applyFont="1" applyAlignment="1">
      <alignment horizontal="left" wrapText="1"/>
    </xf>
    <xf numFmtId="0" fontId="124" fillId="58" borderId="26" xfId="0" applyFont="1" applyFill="1" applyBorder="1" applyAlignment="1">
      <alignment horizontal="center" vertical="center" wrapText="1"/>
    </xf>
    <xf numFmtId="0" fontId="124" fillId="58" borderId="21" xfId="0" applyFont="1" applyFill="1" applyBorder="1" applyAlignment="1">
      <alignment horizontal="center" vertical="center" wrapText="1"/>
    </xf>
    <xf numFmtId="0" fontId="124" fillId="58" borderId="20" xfId="0" applyFont="1" applyFill="1" applyBorder="1" applyAlignment="1">
      <alignment horizontal="center" vertical="center" wrapText="1"/>
    </xf>
    <xf numFmtId="0" fontId="113" fillId="0" borderId="0" xfId="0" applyFont="1" applyAlignment="1">
      <alignment horizontal="center"/>
    </xf>
    <xf numFmtId="0" fontId="41" fillId="0" borderId="0" xfId="0" applyFont="1" applyAlignment="1">
      <alignment horizontal="center"/>
    </xf>
    <xf numFmtId="0" fontId="129" fillId="0" borderId="0" xfId="0" applyFont="1" applyAlignment="1">
      <alignment horizontal="center"/>
    </xf>
    <xf numFmtId="0" fontId="59" fillId="0" borderId="0" xfId="0" applyFont="1" applyAlignment="1">
      <alignment horizontal="center"/>
    </xf>
    <xf numFmtId="0" fontId="90" fillId="0" borderId="0" xfId="0" applyFont="1" applyAlignment="1">
      <alignment horizontal="center"/>
    </xf>
    <xf numFmtId="164" fontId="124" fillId="59" borderId="28" xfId="0" applyNumberFormat="1" applyFont="1" applyFill="1" applyBorder="1" applyAlignment="1">
      <alignment horizontal="left" vertical="center"/>
    </xf>
    <xf numFmtId="164" fontId="124" fillId="59" borderId="29" xfId="0" applyNumberFormat="1" applyFont="1" applyFill="1" applyBorder="1" applyAlignment="1">
      <alignment horizontal="left" vertical="center"/>
    </xf>
    <xf numFmtId="0" fontId="124" fillId="58" borderId="27" xfId="0" applyFont="1" applyFill="1" applyBorder="1" applyAlignment="1">
      <alignment horizontal="center" vertical="center" wrapText="1"/>
    </xf>
    <xf numFmtId="0" fontId="129" fillId="0" borderId="0" xfId="444" applyFont="1" applyAlignment="1">
      <alignment horizontal="center"/>
    </xf>
    <xf numFmtId="0" fontId="129" fillId="0" borderId="0" xfId="37" applyFont="1" applyAlignment="1">
      <alignment horizontal="center" vertical="center"/>
    </xf>
    <xf numFmtId="0" fontId="129" fillId="0" borderId="0" xfId="37" applyFont="1" applyAlignment="1">
      <alignment horizontal="center"/>
    </xf>
    <xf numFmtId="0" fontId="71" fillId="24" borderId="0" xfId="37" applyFont="1" applyFill="1" applyAlignment="1">
      <alignment horizontal="center" vertical="center"/>
    </xf>
    <xf numFmtId="0" fontId="22" fillId="24" borderId="0" xfId="37" applyFont="1" applyFill="1" applyAlignment="1">
      <alignment horizontal="center" vertical="center"/>
    </xf>
    <xf numFmtId="0" fontId="129" fillId="24" borderId="0" xfId="37" applyFont="1" applyFill="1" applyAlignment="1">
      <alignment horizontal="center" vertical="center"/>
    </xf>
    <xf numFmtId="0" fontId="20" fillId="24" borderId="0" xfId="37" applyFill="1" applyAlignment="1">
      <alignment horizontal="center" vertical="center"/>
    </xf>
    <xf numFmtId="0" fontId="49" fillId="0" borderId="0" xfId="37" applyFont="1" applyAlignment="1">
      <alignment horizontal="center" vertical="center"/>
    </xf>
    <xf numFmtId="164" fontId="163" fillId="0" borderId="0" xfId="0" applyNumberFormat="1" applyFont="1" applyAlignment="1">
      <alignment horizontal="center" vertical="center" wrapText="1"/>
    </xf>
    <xf numFmtId="4" fontId="71" fillId="0" borderId="0" xfId="37" quotePrefix="1" applyNumberFormat="1" applyFont="1" applyAlignment="1">
      <alignment horizontal="center" vertical="center"/>
    </xf>
    <xf numFmtId="41" fontId="41" fillId="0" borderId="0" xfId="37" applyNumberFormat="1" applyFont="1" applyAlignment="1">
      <alignment horizontal="center" vertical="center"/>
    </xf>
    <xf numFmtId="0" fontId="41" fillId="0" borderId="0" xfId="37" applyFont="1" applyAlignment="1">
      <alignment horizontal="center" vertical="center"/>
    </xf>
    <xf numFmtId="0" fontId="49" fillId="0" borderId="0" xfId="37" applyFont="1" applyAlignment="1">
      <alignment horizontal="center"/>
    </xf>
    <xf numFmtId="0" fontId="20" fillId="0" borderId="0" xfId="0" applyFont="1" applyAlignment="1">
      <alignment horizontal="right"/>
    </xf>
    <xf numFmtId="0" fontId="21" fillId="0" borderId="0" xfId="0" applyFont="1" applyAlignment="1">
      <alignment horizontal="right"/>
    </xf>
    <xf numFmtId="3" fontId="21" fillId="0" borderId="0" xfId="0" applyNumberFormat="1" applyFont="1" applyAlignment="1">
      <alignment horizontal="right"/>
    </xf>
    <xf numFmtId="3" fontId="136" fillId="0" borderId="0" xfId="0" applyNumberFormat="1" applyFont="1" applyAlignment="1">
      <alignment horizontal="right"/>
    </xf>
    <xf numFmtId="164" fontId="125" fillId="58" borderId="20" xfId="0" applyNumberFormat="1" applyFont="1" applyFill="1" applyBorder="1" applyAlignment="1">
      <alignment horizontal="center" vertical="center" wrapText="1"/>
    </xf>
    <xf numFmtId="0" fontId="129" fillId="0" borderId="0" xfId="0" applyFont="1" applyAlignment="1">
      <alignment horizontal="center" wrapText="1"/>
    </xf>
    <xf numFmtId="0" fontId="131" fillId="0" borderId="0" xfId="0" applyFont="1" applyAlignment="1">
      <alignment horizontal="center"/>
    </xf>
    <xf numFmtId="0" fontId="131" fillId="0" borderId="0" xfId="0" applyFont="1" applyAlignment="1">
      <alignment horizontal="center" wrapText="1"/>
    </xf>
    <xf numFmtId="164" fontId="124" fillId="58" borderId="30" xfId="0" applyNumberFormat="1" applyFont="1" applyFill="1" applyBorder="1" applyAlignment="1">
      <alignment horizontal="center" vertical="center" wrapText="1"/>
    </xf>
    <xf numFmtId="164" fontId="124" fillId="58" borderId="31" xfId="0" applyNumberFormat="1" applyFont="1" applyFill="1" applyBorder="1" applyAlignment="1">
      <alignment horizontal="center" vertical="center" wrapText="1"/>
    </xf>
    <xf numFmtId="3" fontId="129" fillId="0" borderId="0" xfId="0" applyNumberFormat="1" applyFont="1" applyAlignment="1">
      <alignment horizontal="center"/>
    </xf>
    <xf numFmtId="3" fontId="129" fillId="0" borderId="0" xfId="37" applyNumberFormat="1" applyFont="1" applyAlignment="1">
      <alignment horizontal="center" vertical="center"/>
    </xf>
    <xf numFmtId="3" fontId="129" fillId="0" borderId="0" xfId="37" applyNumberFormat="1" applyFont="1" applyAlignment="1">
      <alignment horizontal="center"/>
    </xf>
    <xf numFmtId="164" fontId="124" fillId="58" borderId="26" xfId="0" applyNumberFormat="1" applyFont="1" applyFill="1" applyBorder="1" applyAlignment="1">
      <alignment horizontal="center" vertical="center" wrapText="1"/>
    </xf>
    <xf numFmtId="164" fontId="124" fillId="58" borderId="27" xfId="0" applyNumberFormat="1" applyFont="1" applyFill="1" applyBorder="1" applyAlignment="1">
      <alignment horizontal="center" vertical="center" wrapText="1"/>
    </xf>
    <xf numFmtId="164" fontId="124" fillId="58" borderId="21" xfId="0" applyNumberFormat="1" applyFont="1" applyFill="1" applyBorder="1" applyAlignment="1">
      <alignment horizontal="center" vertical="center" wrapText="1"/>
    </xf>
    <xf numFmtId="0" fontId="129" fillId="0" borderId="0" xfId="0" applyFont="1" applyAlignment="1">
      <alignment horizontal="center" vertical="center"/>
    </xf>
    <xf numFmtId="164" fontId="124" fillId="24" borderId="20" xfId="0" applyNumberFormat="1" applyFont="1" applyFill="1" applyBorder="1" applyAlignment="1">
      <alignment horizontal="left" vertical="center"/>
    </xf>
    <xf numFmtId="3" fontId="129" fillId="24" borderId="0" xfId="0" applyNumberFormat="1" applyFont="1" applyFill="1" applyAlignment="1">
      <alignment horizontal="center" vertical="center"/>
    </xf>
    <xf numFmtId="3" fontId="129" fillId="24" borderId="0" xfId="37" applyNumberFormat="1" applyFont="1" applyFill="1" applyAlignment="1">
      <alignment horizontal="center"/>
    </xf>
    <xf numFmtId="3" fontId="129" fillId="24" borderId="0" xfId="37" applyNumberFormat="1" applyFont="1" applyFill="1" applyAlignment="1">
      <alignment horizontal="center" wrapText="1"/>
    </xf>
    <xf numFmtId="3" fontId="129" fillId="24" borderId="0" xfId="37" applyNumberFormat="1" applyFont="1" applyFill="1" applyAlignment="1">
      <alignment horizontal="center" vertical="center"/>
    </xf>
    <xf numFmtId="0" fontId="129" fillId="24" borderId="0" xfId="0" applyFont="1" applyFill="1" applyAlignment="1">
      <alignment horizontal="center"/>
    </xf>
    <xf numFmtId="0" fontId="129" fillId="24" borderId="0" xfId="0" applyFont="1" applyFill="1" applyAlignment="1">
      <alignment horizontal="center" vertical="center"/>
    </xf>
    <xf numFmtId="3" fontId="129" fillId="24" borderId="0" xfId="0" applyNumberFormat="1" applyFont="1" applyFill="1" applyAlignment="1">
      <alignment horizontal="center" vertical="center" wrapText="1"/>
    </xf>
    <xf numFmtId="0" fontId="138" fillId="0" borderId="0" xfId="0" applyFont="1" applyAlignment="1">
      <alignment horizontal="center" vertical="center"/>
    </xf>
    <xf numFmtId="0" fontId="126" fillId="56" borderId="9" xfId="0" applyFont="1" applyFill="1" applyBorder="1" applyAlignment="1">
      <alignment horizontal="center" vertical="top" wrapText="1"/>
    </xf>
    <xf numFmtId="174" fontId="127" fillId="56" borderId="9" xfId="0" applyNumberFormat="1" applyFont="1" applyFill="1" applyBorder="1" applyAlignment="1">
      <alignment horizontal="center" vertical="top" wrapText="1"/>
    </xf>
  </cellXfs>
  <cellStyles count="1208">
    <cellStyle name="20% - Énfasis1" xfId="1" builtinId="30" customBuiltin="1"/>
    <cellStyle name="20% - Énfasis1 2" xfId="53" xr:uid="{00000000-0005-0000-0000-000001000000}"/>
    <cellStyle name="20% - Énfasis1 3" xfId="54" xr:uid="{00000000-0005-0000-0000-000002000000}"/>
    <cellStyle name="20% - Énfasis1 4" xfId="55" xr:uid="{00000000-0005-0000-0000-000003000000}"/>
    <cellStyle name="20% - Énfasis1 5" xfId="56" xr:uid="{00000000-0005-0000-0000-000004000000}"/>
    <cellStyle name="20% - Énfasis1 6" xfId="796" xr:uid="{00000000-0005-0000-0000-000005000000}"/>
    <cellStyle name="20% - Énfasis1 7" xfId="1123" xr:uid="{00000000-0005-0000-0000-000006000000}"/>
    <cellStyle name="20% - Énfasis1 8" xfId="1166" xr:uid="{00000000-0005-0000-0000-000007000000}"/>
    <cellStyle name="20% - Énfasis2" xfId="2" builtinId="34" customBuiltin="1"/>
    <cellStyle name="20% - Énfasis2 2" xfId="57" xr:uid="{00000000-0005-0000-0000-000009000000}"/>
    <cellStyle name="20% - Énfasis2 3" xfId="58" xr:uid="{00000000-0005-0000-0000-00000A000000}"/>
    <cellStyle name="20% - Énfasis2 4" xfId="59" xr:uid="{00000000-0005-0000-0000-00000B000000}"/>
    <cellStyle name="20% - Énfasis2 5" xfId="60" xr:uid="{00000000-0005-0000-0000-00000C000000}"/>
    <cellStyle name="20% - Énfasis2 6" xfId="800" xr:uid="{00000000-0005-0000-0000-00000D000000}"/>
    <cellStyle name="20% - Énfasis2 7" xfId="1124" xr:uid="{00000000-0005-0000-0000-00000E000000}"/>
    <cellStyle name="20% - Énfasis2 8" xfId="1167" xr:uid="{00000000-0005-0000-0000-00000F000000}"/>
    <cellStyle name="20% - Énfasis3" xfId="3" builtinId="38" customBuiltin="1"/>
    <cellStyle name="20% - Énfasis3 2" xfId="61" xr:uid="{00000000-0005-0000-0000-000011000000}"/>
    <cellStyle name="20% - Énfasis3 3" xfId="62" xr:uid="{00000000-0005-0000-0000-000012000000}"/>
    <cellStyle name="20% - Énfasis3 4" xfId="63" xr:uid="{00000000-0005-0000-0000-000013000000}"/>
    <cellStyle name="20% - Énfasis3 5" xfId="64" xr:uid="{00000000-0005-0000-0000-000014000000}"/>
    <cellStyle name="20% - Énfasis3 6" xfId="804" xr:uid="{00000000-0005-0000-0000-000015000000}"/>
    <cellStyle name="20% - Énfasis3 7" xfId="1125" xr:uid="{00000000-0005-0000-0000-000016000000}"/>
    <cellStyle name="20% - Énfasis3 8" xfId="1168" xr:uid="{00000000-0005-0000-0000-000017000000}"/>
    <cellStyle name="20% - Énfasis4" xfId="4" builtinId="42" customBuiltin="1"/>
    <cellStyle name="20% - Énfasis4 2" xfId="65" xr:uid="{00000000-0005-0000-0000-000019000000}"/>
    <cellStyle name="20% - Énfasis4 3" xfId="66" xr:uid="{00000000-0005-0000-0000-00001A000000}"/>
    <cellStyle name="20% - Énfasis4 4" xfId="67" xr:uid="{00000000-0005-0000-0000-00001B000000}"/>
    <cellStyle name="20% - Énfasis4 5" xfId="68" xr:uid="{00000000-0005-0000-0000-00001C000000}"/>
    <cellStyle name="20% - Énfasis4 6" xfId="808" xr:uid="{00000000-0005-0000-0000-00001D000000}"/>
    <cellStyle name="20% - Énfasis4 7" xfId="1126" xr:uid="{00000000-0005-0000-0000-00001E000000}"/>
    <cellStyle name="20% - Énfasis4 8" xfId="1169" xr:uid="{00000000-0005-0000-0000-00001F000000}"/>
    <cellStyle name="20% - Énfasis5" xfId="5" builtinId="46" customBuiltin="1"/>
    <cellStyle name="20% - Énfasis5 2" xfId="69" xr:uid="{00000000-0005-0000-0000-000021000000}"/>
    <cellStyle name="20% - Énfasis5 3" xfId="70" xr:uid="{00000000-0005-0000-0000-000022000000}"/>
    <cellStyle name="20% - Énfasis5 4" xfId="71" xr:uid="{00000000-0005-0000-0000-000023000000}"/>
    <cellStyle name="20% - Énfasis5 5" xfId="72" xr:uid="{00000000-0005-0000-0000-000024000000}"/>
    <cellStyle name="20% - Énfasis5 6" xfId="812" xr:uid="{00000000-0005-0000-0000-000025000000}"/>
    <cellStyle name="20% - Énfasis5 7" xfId="1127" xr:uid="{00000000-0005-0000-0000-000026000000}"/>
    <cellStyle name="20% - Énfasis5 8" xfId="1170" xr:uid="{00000000-0005-0000-0000-000027000000}"/>
    <cellStyle name="20% - Énfasis6" xfId="6" builtinId="50" customBuiltin="1"/>
    <cellStyle name="20% - Énfasis6 2" xfId="73" xr:uid="{00000000-0005-0000-0000-000029000000}"/>
    <cellStyle name="20% - Énfasis6 3" xfId="74" xr:uid="{00000000-0005-0000-0000-00002A000000}"/>
    <cellStyle name="20% - Énfasis6 4" xfId="75" xr:uid="{00000000-0005-0000-0000-00002B000000}"/>
    <cellStyle name="20% - Énfasis6 5" xfId="76" xr:uid="{00000000-0005-0000-0000-00002C000000}"/>
    <cellStyle name="20% - Énfasis6 6" xfId="816" xr:uid="{00000000-0005-0000-0000-00002D000000}"/>
    <cellStyle name="20% - Énfasis6 7" xfId="1128" xr:uid="{00000000-0005-0000-0000-00002E000000}"/>
    <cellStyle name="20% - Énfasis6 8" xfId="1171" xr:uid="{00000000-0005-0000-0000-00002F000000}"/>
    <cellStyle name="40% - Énfasis1" xfId="7" builtinId="31" customBuiltin="1"/>
    <cellStyle name="40% - Énfasis1 2" xfId="77" xr:uid="{00000000-0005-0000-0000-000031000000}"/>
    <cellStyle name="40% - Énfasis1 3" xfId="78" xr:uid="{00000000-0005-0000-0000-000032000000}"/>
    <cellStyle name="40% - Énfasis1 4" xfId="79" xr:uid="{00000000-0005-0000-0000-000033000000}"/>
    <cellStyle name="40% - Énfasis1 5" xfId="80" xr:uid="{00000000-0005-0000-0000-000034000000}"/>
    <cellStyle name="40% - Énfasis1 6" xfId="797" xr:uid="{00000000-0005-0000-0000-000035000000}"/>
    <cellStyle name="40% - Énfasis1 7" xfId="1129" xr:uid="{00000000-0005-0000-0000-000036000000}"/>
    <cellStyle name="40% - Énfasis1 8" xfId="1172" xr:uid="{00000000-0005-0000-0000-000037000000}"/>
    <cellStyle name="40% - Énfasis2" xfId="8" builtinId="35" customBuiltin="1"/>
    <cellStyle name="40% - Énfasis2 2" xfId="81" xr:uid="{00000000-0005-0000-0000-000039000000}"/>
    <cellStyle name="40% - Énfasis2 3" xfId="82" xr:uid="{00000000-0005-0000-0000-00003A000000}"/>
    <cellStyle name="40% - Énfasis2 4" xfId="83" xr:uid="{00000000-0005-0000-0000-00003B000000}"/>
    <cellStyle name="40% - Énfasis2 5" xfId="84" xr:uid="{00000000-0005-0000-0000-00003C000000}"/>
    <cellStyle name="40% - Énfasis2 6" xfId="801" xr:uid="{00000000-0005-0000-0000-00003D000000}"/>
    <cellStyle name="40% - Énfasis2 7" xfId="1130" xr:uid="{00000000-0005-0000-0000-00003E000000}"/>
    <cellStyle name="40% - Énfasis2 8" xfId="1173" xr:uid="{00000000-0005-0000-0000-00003F000000}"/>
    <cellStyle name="40% - Énfasis3" xfId="9" builtinId="39" customBuiltin="1"/>
    <cellStyle name="40% - Énfasis3 2" xfId="85" xr:uid="{00000000-0005-0000-0000-000041000000}"/>
    <cellStyle name="40% - Énfasis3 3" xfId="86" xr:uid="{00000000-0005-0000-0000-000042000000}"/>
    <cellStyle name="40% - Énfasis3 4" xfId="87" xr:uid="{00000000-0005-0000-0000-000043000000}"/>
    <cellStyle name="40% - Énfasis3 5" xfId="88" xr:uid="{00000000-0005-0000-0000-000044000000}"/>
    <cellStyle name="40% - Énfasis3 6" xfId="805" xr:uid="{00000000-0005-0000-0000-000045000000}"/>
    <cellStyle name="40% - Énfasis3 7" xfId="1131" xr:uid="{00000000-0005-0000-0000-000046000000}"/>
    <cellStyle name="40% - Énfasis3 8" xfId="1174" xr:uid="{00000000-0005-0000-0000-000047000000}"/>
    <cellStyle name="40% - Énfasis4" xfId="10" builtinId="43" customBuiltin="1"/>
    <cellStyle name="40% - Énfasis4 2" xfId="89" xr:uid="{00000000-0005-0000-0000-000049000000}"/>
    <cellStyle name="40% - Énfasis4 3" xfId="90" xr:uid="{00000000-0005-0000-0000-00004A000000}"/>
    <cellStyle name="40% - Énfasis4 4" xfId="91" xr:uid="{00000000-0005-0000-0000-00004B000000}"/>
    <cellStyle name="40% - Énfasis4 5" xfId="92" xr:uid="{00000000-0005-0000-0000-00004C000000}"/>
    <cellStyle name="40% - Énfasis4 6" xfId="809" xr:uid="{00000000-0005-0000-0000-00004D000000}"/>
    <cellStyle name="40% - Énfasis4 7" xfId="1132" xr:uid="{00000000-0005-0000-0000-00004E000000}"/>
    <cellStyle name="40% - Énfasis4 8" xfId="1175" xr:uid="{00000000-0005-0000-0000-00004F000000}"/>
    <cellStyle name="40% - Énfasis5" xfId="11" builtinId="47" customBuiltin="1"/>
    <cellStyle name="40% - Énfasis5 2" xfId="93" xr:uid="{00000000-0005-0000-0000-000051000000}"/>
    <cellStyle name="40% - Énfasis5 3" xfId="94" xr:uid="{00000000-0005-0000-0000-000052000000}"/>
    <cellStyle name="40% - Énfasis5 4" xfId="95" xr:uid="{00000000-0005-0000-0000-000053000000}"/>
    <cellStyle name="40% - Énfasis5 5" xfId="96" xr:uid="{00000000-0005-0000-0000-000054000000}"/>
    <cellStyle name="40% - Énfasis5 6" xfId="813" xr:uid="{00000000-0005-0000-0000-000055000000}"/>
    <cellStyle name="40% - Énfasis5 7" xfId="1133" xr:uid="{00000000-0005-0000-0000-000056000000}"/>
    <cellStyle name="40% - Énfasis5 8" xfId="1176" xr:uid="{00000000-0005-0000-0000-000057000000}"/>
    <cellStyle name="40% - Énfasis6" xfId="12" builtinId="51" customBuiltin="1"/>
    <cellStyle name="40% - Énfasis6 2" xfId="97" xr:uid="{00000000-0005-0000-0000-000059000000}"/>
    <cellStyle name="40% - Énfasis6 3" xfId="98" xr:uid="{00000000-0005-0000-0000-00005A000000}"/>
    <cellStyle name="40% - Énfasis6 4" xfId="99" xr:uid="{00000000-0005-0000-0000-00005B000000}"/>
    <cellStyle name="40% - Énfasis6 5" xfId="100" xr:uid="{00000000-0005-0000-0000-00005C000000}"/>
    <cellStyle name="40% - Énfasis6 6" xfId="817" xr:uid="{00000000-0005-0000-0000-00005D000000}"/>
    <cellStyle name="40% - Énfasis6 7" xfId="1134" xr:uid="{00000000-0005-0000-0000-00005E000000}"/>
    <cellStyle name="40% - Énfasis6 8" xfId="1177" xr:uid="{00000000-0005-0000-0000-00005F000000}"/>
    <cellStyle name="60% - Énfasis1" xfId="13" builtinId="32" customBuiltin="1"/>
    <cellStyle name="60% - Énfasis1 2" xfId="101" xr:uid="{00000000-0005-0000-0000-000061000000}"/>
    <cellStyle name="60% - Énfasis1 3" xfId="102" xr:uid="{00000000-0005-0000-0000-000062000000}"/>
    <cellStyle name="60% - Énfasis1 4" xfId="103" xr:uid="{00000000-0005-0000-0000-000063000000}"/>
    <cellStyle name="60% - Énfasis1 5" xfId="104" xr:uid="{00000000-0005-0000-0000-000064000000}"/>
    <cellStyle name="60% - Énfasis1 6" xfId="798" xr:uid="{00000000-0005-0000-0000-000065000000}"/>
    <cellStyle name="60% - Énfasis1 7" xfId="1135" xr:uid="{00000000-0005-0000-0000-000066000000}"/>
    <cellStyle name="60% - Énfasis1 8" xfId="1178" xr:uid="{00000000-0005-0000-0000-000067000000}"/>
    <cellStyle name="60% - Énfasis2" xfId="14" builtinId="36" customBuiltin="1"/>
    <cellStyle name="60% - Énfasis2 2" xfId="105" xr:uid="{00000000-0005-0000-0000-000069000000}"/>
    <cellStyle name="60% - Énfasis2 3" xfId="106" xr:uid="{00000000-0005-0000-0000-00006A000000}"/>
    <cellStyle name="60% - Énfasis2 4" xfId="107" xr:uid="{00000000-0005-0000-0000-00006B000000}"/>
    <cellStyle name="60% - Énfasis2 5" xfId="108" xr:uid="{00000000-0005-0000-0000-00006C000000}"/>
    <cellStyle name="60% - Énfasis2 6" xfId="802" xr:uid="{00000000-0005-0000-0000-00006D000000}"/>
    <cellStyle name="60% - Énfasis2 7" xfId="1136" xr:uid="{00000000-0005-0000-0000-00006E000000}"/>
    <cellStyle name="60% - Énfasis2 8" xfId="1179" xr:uid="{00000000-0005-0000-0000-00006F000000}"/>
    <cellStyle name="60% - Énfasis3" xfId="15" builtinId="40" customBuiltin="1"/>
    <cellStyle name="60% - Énfasis3 2" xfId="109" xr:uid="{00000000-0005-0000-0000-000071000000}"/>
    <cellStyle name="60% - Énfasis3 3" xfId="110" xr:uid="{00000000-0005-0000-0000-000072000000}"/>
    <cellStyle name="60% - Énfasis3 4" xfId="111" xr:uid="{00000000-0005-0000-0000-000073000000}"/>
    <cellStyle name="60% - Énfasis3 5" xfId="112" xr:uid="{00000000-0005-0000-0000-000074000000}"/>
    <cellStyle name="60% - Énfasis3 6" xfId="806" xr:uid="{00000000-0005-0000-0000-000075000000}"/>
    <cellStyle name="60% - Énfasis3 7" xfId="1137" xr:uid="{00000000-0005-0000-0000-000076000000}"/>
    <cellStyle name="60% - Énfasis3 8" xfId="1180" xr:uid="{00000000-0005-0000-0000-000077000000}"/>
    <cellStyle name="60% - Énfasis4" xfId="16" builtinId="44" customBuiltin="1"/>
    <cellStyle name="60% - Énfasis4 2" xfId="113" xr:uid="{00000000-0005-0000-0000-000079000000}"/>
    <cellStyle name="60% - Énfasis4 3" xfId="114" xr:uid="{00000000-0005-0000-0000-00007A000000}"/>
    <cellStyle name="60% - Énfasis4 4" xfId="115" xr:uid="{00000000-0005-0000-0000-00007B000000}"/>
    <cellStyle name="60% - Énfasis4 5" xfId="116" xr:uid="{00000000-0005-0000-0000-00007C000000}"/>
    <cellStyle name="60% - Énfasis4 6" xfId="810" xr:uid="{00000000-0005-0000-0000-00007D000000}"/>
    <cellStyle name="60% - Énfasis4 7" xfId="1138" xr:uid="{00000000-0005-0000-0000-00007E000000}"/>
    <cellStyle name="60% - Énfasis4 8" xfId="1181" xr:uid="{00000000-0005-0000-0000-00007F000000}"/>
    <cellStyle name="60% - Énfasis5" xfId="17" builtinId="48" customBuiltin="1"/>
    <cellStyle name="60% - Énfasis5 2" xfId="117" xr:uid="{00000000-0005-0000-0000-000081000000}"/>
    <cellStyle name="60% - Énfasis5 3" xfId="118" xr:uid="{00000000-0005-0000-0000-000082000000}"/>
    <cellStyle name="60% - Énfasis5 4" xfId="119" xr:uid="{00000000-0005-0000-0000-000083000000}"/>
    <cellStyle name="60% - Énfasis5 5" xfId="120" xr:uid="{00000000-0005-0000-0000-000084000000}"/>
    <cellStyle name="60% - Énfasis5 6" xfId="814" xr:uid="{00000000-0005-0000-0000-000085000000}"/>
    <cellStyle name="60% - Énfasis5 7" xfId="1139" xr:uid="{00000000-0005-0000-0000-000086000000}"/>
    <cellStyle name="60% - Énfasis5 8" xfId="1182" xr:uid="{00000000-0005-0000-0000-000087000000}"/>
    <cellStyle name="60% - Énfasis6" xfId="18" builtinId="52" customBuiltin="1"/>
    <cellStyle name="60% - Énfasis6 2" xfId="121" xr:uid="{00000000-0005-0000-0000-000089000000}"/>
    <cellStyle name="60% - Énfasis6 3" xfId="122" xr:uid="{00000000-0005-0000-0000-00008A000000}"/>
    <cellStyle name="60% - Énfasis6 4" xfId="123" xr:uid="{00000000-0005-0000-0000-00008B000000}"/>
    <cellStyle name="60% - Énfasis6 5" xfId="124" xr:uid="{00000000-0005-0000-0000-00008C000000}"/>
    <cellStyle name="60% - Énfasis6 6" xfId="818" xr:uid="{00000000-0005-0000-0000-00008D000000}"/>
    <cellStyle name="60% - Énfasis6 7" xfId="1140" xr:uid="{00000000-0005-0000-0000-00008E000000}"/>
    <cellStyle name="60% - Énfasis6 8" xfId="1183" xr:uid="{00000000-0005-0000-0000-00008F000000}"/>
    <cellStyle name="Buena 2" xfId="125" xr:uid="{00000000-0005-0000-0000-000091000000}"/>
    <cellStyle name="Buena 3" xfId="126" xr:uid="{00000000-0005-0000-0000-000092000000}"/>
    <cellStyle name="Buena 4" xfId="127" xr:uid="{00000000-0005-0000-0000-000093000000}"/>
    <cellStyle name="Buena 5" xfId="128" xr:uid="{00000000-0005-0000-0000-000094000000}"/>
    <cellStyle name="Buena 6" xfId="1141" xr:uid="{00000000-0005-0000-0000-000095000000}"/>
    <cellStyle name="Buena 7" xfId="1184" xr:uid="{00000000-0005-0000-0000-000096000000}"/>
    <cellStyle name="Bueno" xfId="19" builtinId="26" customBuiltin="1"/>
    <cellStyle name="Bueno 2" xfId="783" xr:uid="{00000000-0005-0000-0000-000097000000}"/>
    <cellStyle name="Cálculo" xfId="20" builtinId="22" customBuiltin="1"/>
    <cellStyle name="Cálculo 2" xfId="129" xr:uid="{00000000-0005-0000-0000-000099000000}"/>
    <cellStyle name="Cálculo 3" xfId="130" xr:uid="{00000000-0005-0000-0000-00009A000000}"/>
    <cellStyle name="Cálculo 4" xfId="131" xr:uid="{00000000-0005-0000-0000-00009B000000}"/>
    <cellStyle name="Cálculo 5" xfId="132" xr:uid="{00000000-0005-0000-0000-00009C000000}"/>
    <cellStyle name="Cálculo 6" xfId="788" xr:uid="{00000000-0005-0000-0000-00009D000000}"/>
    <cellStyle name="Cálculo 7" xfId="1142" xr:uid="{00000000-0005-0000-0000-00009E000000}"/>
    <cellStyle name="Cálculo 8" xfId="1185" xr:uid="{00000000-0005-0000-0000-00009F000000}"/>
    <cellStyle name="Celda de comprobación" xfId="21" builtinId="23" customBuiltin="1"/>
    <cellStyle name="Celda de comprobación 2" xfId="133" xr:uid="{00000000-0005-0000-0000-0000A1000000}"/>
    <cellStyle name="Celda de comprobación 3" xfId="134" xr:uid="{00000000-0005-0000-0000-0000A2000000}"/>
    <cellStyle name="Celda de comprobación 4" xfId="135" xr:uid="{00000000-0005-0000-0000-0000A3000000}"/>
    <cellStyle name="Celda de comprobación 5" xfId="136" xr:uid="{00000000-0005-0000-0000-0000A4000000}"/>
    <cellStyle name="Celda de comprobación 6" xfId="790" xr:uid="{00000000-0005-0000-0000-0000A5000000}"/>
    <cellStyle name="Celda de comprobación 7" xfId="1143" xr:uid="{00000000-0005-0000-0000-0000A6000000}"/>
    <cellStyle name="Celda de comprobación 8" xfId="1186" xr:uid="{00000000-0005-0000-0000-0000A7000000}"/>
    <cellStyle name="Celda vinculada" xfId="22" builtinId="24" customBuiltin="1"/>
    <cellStyle name="Celda vinculada 2" xfId="137" xr:uid="{00000000-0005-0000-0000-0000A9000000}"/>
    <cellStyle name="Celda vinculada 3" xfId="138" xr:uid="{00000000-0005-0000-0000-0000AA000000}"/>
    <cellStyle name="Celda vinculada 4" xfId="139" xr:uid="{00000000-0005-0000-0000-0000AB000000}"/>
    <cellStyle name="Celda vinculada 5" xfId="140" xr:uid="{00000000-0005-0000-0000-0000AC000000}"/>
    <cellStyle name="Celda vinculada 6" xfId="789" xr:uid="{00000000-0005-0000-0000-0000AD000000}"/>
    <cellStyle name="Celda vinculada 7" xfId="1144" xr:uid="{00000000-0005-0000-0000-0000AE000000}"/>
    <cellStyle name="Celda vinculada 8" xfId="1187" xr:uid="{00000000-0005-0000-0000-0000AF000000}"/>
    <cellStyle name="Encabezado 1" xfId="777" builtinId="16" customBuiltin="1"/>
    <cellStyle name="Encabezado 4" xfId="23" builtinId="19" customBuiltin="1"/>
    <cellStyle name="Encabezado 4 2" xfId="141" xr:uid="{00000000-0005-0000-0000-0000B2000000}"/>
    <cellStyle name="Encabezado 4 3" xfId="142" xr:uid="{00000000-0005-0000-0000-0000B3000000}"/>
    <cellStyle name="Encabezado 4 4" xfId="143" xr:uid="{00000000-0005-0000-0000-0000B4000000}"/>
    <cellStyle name="Encabezado 4 5" xfId="144" xr:uid="{00000000-0005-0000-0000-0000B5000000}"/>
    <cellStyle name="Encabezado 4 6" xfId="782" xr:uid="{00000000-0005-0000-0000-0000B6000000}"/>
    <cellStyle name="Encabezado 4 7" xfId="1145" xr:uid="{00000000-0005-0000-0000-0000B7000000}"/>
    <cellStyle name="Encabezado 4 8" xfId="1188" xr:uid="{00000000-0005-0000-0000-0000B8000000}"/>
    <cellStyle name="Énfasis1" xfId="24" builtinId="29" customBuiltin="1"/>
    <cellStyle name="Énfasis1 2" xfId="145" xr:uid="{00000000-0005-0000-0000-0000BA000000}"/>
    <cellStyle name="Énfasis1 3" xfId="146" xr:uid="{00000000-0005-0000-0000-0000BB000000}"/>
    <cellStyle name="Énfasis1 4" xfId="147" xr:uid="{00000000-0005-0000-0000-0000BC000000}"/>
    <cellStyle name="Énfasis1 5" xfId="148" xr:uid="{00000000-0005-0000-0000-0000BD000000}"/>
    <cellStyle name="Énfasis1 6" xfId="795" xr:uid="{00000000-0005-0000-0000-0000BE000000}"/>
    <cellStyle name="Énfasis1 7" xfId="1146" xr:uid="{00000000-0005-0000-0000-0000BF000000}"/>
    <cellStyle name="Énfasis1 8" xfId="1189" xr:uid="{00000000-0005-0000-0000-0000C0000000}"/>
    <cellStyle name="Énfasis2" xfId="25" builtinId="33" customBuiltin="1"/>
    <cellStyle name="Énfasis2 2" xfId="149" xr:uid="{00000000-0005-0000-0000-0000C2000000}"/>
    <cellStyle name="Énfasis2 3" xfId="150" xr:uid="{00000000-0005-0000-0000-0000C3000000}"/>
    <cellStyle name="Énfasis2 4" xfId="151" xr:uid="{00000000-0005-0000-0000-0000C4000000}"/>
    <cellStyle name="Énfasis2 5" xfId="152" xr:uid="{00000000-0005-0000-0000-0000C5000000}"/>
    <cellStyle name="Énfasis2 6" xfId="799" xr:uid="{00000000-0005-0000-0000-0000C6000000}"/>
    <cellStyle name="Énfasis2 7" xfId="1147" xr:uid="{00000000-0005-0000-0000-0000C7000000}"/>
    <cellStyle name="Énfasis2 8" xfId="1190" xr:uid="{00000000-0005-0000-0000-0000C8000000}"/>
    <cellStyle name="Énfasis3" xfId="26" builtinId="37" customBuiltin="1"/>
    <cellStyle name="Énfasis3 2" xfId="153" xr:uid="{00000000-0005-0000-0000-0000CA000000}"/>
    <cellStyle name="Énfasis3 3" xfId="154" xr:uid="{00000000-0005-0000-0000-0000CB000000}"/>
    <cellStyle name="Énfasis3 4" xfId="155" xr:uid="{00000000-0005-0000-0000-0000CC000000}"/>
    <cellStyle name="Énfasis3 5" xfId="156" xr:uid="{00000000-0005-0000-0000-0000CD000000}"/>
    <cellStyle name="Énfasis3 6" xfId="803" xr:uid="{00000000-0005-0000-0000-0000CE000000}"/>
    <cellStyle name="Énfasis3 7" xfId="1148" xr:uid="{00000000-0005-0000-0000-0000CF000000}"/>
    <cellStyle name="Énfasis3 8" xfId="1191" xr:uid="{00000000-0005-0000-0000-0000D0000000}"/>
    <cellStyle name="Énfasis4" xfId="27" builtinId="41" customBuiltin="1"/>
    <cellStyle name="Énfasis4 2" xfId="157" xr:uid="{00000000-0005-0000-0000-0000D2000000}"/>
    <cellStyle name="Énfasis4 3" xfId="158" xr:uid="{00000000-0005-0000-0000-0000D3000000}"/>
    <cellStyle name="Énfasis4 4" xfId="159" xr:uid="{00000000-0005-0000-0000-0000D4000000}"/>
    <cellStyle name="Énfasis4 5" xfId="160" xr:uid="{00000000-0005-0000-0000-0000D5000000}"/>
    <cellStyle name="Énfasis4 6" xfId="807" xr:uid="{00000000-0005-0000-0000-0000D6000000}"/>
    <cellStyle name="Énfasis4 7" xfId="1149" xr:uid="{00000000-0005-0000-0000-0000D7000000}"/>
    <cellStyle name="Énfasis4 8" xfId="1192" xr:uid="{00000000-0005-0000-0000-0000D8000000}"/>
    <cellStyle name="Énfasis5" xfId="28" builtinId="45" customBuiltin="1"/>
    <cellStyle name="Énfasis5 2" xfId="161" xr:uid="{00000000-0005-0000-0000-0000DA000000}"/>
    <cellStyle name="Énfasis5 3" xfId="162" xr:uid="{00000000-0005-0000-0000-0000DB000000}"/>
    <cellStyle name="Énfasis5 4" xfId="163" xr:uid="{00000000-0005-0000-0000-0000DC000000}"/>
    <cellStyle name="Énfasis5 5" xfId="164" xr:uid="{00000000-0005-0000-0000-0000DD000000}"/>
    <cellStyle name="Énfasis5 6" xfId="811" xr:uid="{00000000-0005-0000-0000-0000DE000000}"/>
    <cellStyle name="Énfasis5 7" xfId="1150" xr:uid="{00000000-0005-0000-0000-0000DF000000}"/>
    <cellStyle name="Énfasis5 8" xfId="1193" xr:uid="{00000000-0005-0000-0000-0000E0000000}"/>
    <cellStyle name="Énfasis6" xfId="29" builtinId="49" customBuiltin="1"/>
    <cellStyle name="Énfasis6 2" xfId="165" xr:uid="{00000000-0005-0000-0000-0000E2000000}"/>
    <cellStyle name="Énfasis6 3" xfId="166" xr:uid="{00000000-0005-0000-0000-0000E3000000}"/>
    <cellStyle name="Énfasis6 4" xfId="167" xr:uid="{00000000-0005-0000-0000-0000E4000000}"/>
    <cellStyle name="Énfasis6 5" xfId="168" xr:uid="{00000000-0005-0000-0000-0000E5000000}"/>
    <cellStyle name="Énfasis6 6" xfId="815" xr:uid="{00000000-0005-0000-0000-0000E6000000}"/>
    <cellStyle name="Énfasis6 7" xfId="1151" xr:uid="{00000000-0005-0000-0000-0000E7000000}"/>
    <cellStyle name="Énfasis6 8" xfId="1194" xr:uid="{00000000-0005-0000-0000-0000E8000000}"/>
    <cellStyle name="Entrada" xfId="30" builtinId="20" customBuiltin="1"/>
    <cellStyle name="Entrada 2" xfId="169" xr:uid="{00000000-0005-0000-0000-0000EA000000}"/>
    <cellStyle name="Entrada 3" xfId="170" xr:uid="{00000000-0005-0000-0000-0000EB000000}"/>
    <cellStyle name="Entrada 4" xfId="171" xr:uid="{00000000-0005-0000-0000-0000EC000000}"/>
    <cellStyle name="Entrada 5" xfId="172" xr:uid="{00000000-0005-0000-0000-0000ED000000}"/>
    <cellStyle name="Entrada 6" xfId="786" xr:uid="{00000000-0005-0000-0000-0000EE000000}"/>
    <cellStyle name="Entrada 7" xfId="1152" xr:uid="{00000000-0005-0000-0000-0000EF000000}"/>
    <cellStyle name="Entrada 8" xfId="1195" xr:uid="{00000000-0005-0000-0000-0000F0000000}"/>
    <cellStyle name="Hipervínculo" xfId="31" builtinId="8"/>
    <cellStyle name="Hipervínculo 2" xfId="32" xr:uid="{00000000-0005-0000-0000-0000F2000000}"/>
    <cellStyle name="Incorrecto" xfId="33" builtinId="27" customBuiltin="1"/>
    <cellStyle name="Incorrecto 2" xfId="173" xr:uid="{00000000-0005-0000-0000-0000F4000000}"/>
    <cellStyle name="Incorrecto 3" xfId="174" xr:uid="{00000000-0005-0000-0000-0000F5000000}"/>
    <cellStyle name="Incorrecto 4" xfId="175" xr:uid="{00000000-0005-0000-0000-0000F6000000}"/>
    <cellStyle name="Incorrecto 5" xfId="176" xr:uid="{00000000-0005-0000-0000-0000F7000000}"/>
    <cellStyle name="Incorrecto 6" xfId="784" xr:uid="{00000000-0005-0000-0000-0000F8000000}"/>
    <cellStyle name="Incorrecto 7" xfId="1153" xr:uid="{00000000-0005-0000-0000-0000F9000000}"/>
    <cellStyle name="Incorrecto 8" xfId="1196" xr:uid="{00000000-0005-0000-0000-0000FA000000}"/>
    <cellStyle name="Millares" xfId="34" builtinId="3"/>
    <cellStyle name="Millares 2" xfId="35" xr:uid="{00000000-0005-0000-0000-0000FC000000}"/>
    <cellStyle name="Millares 2 2" xfId="177" xr:uid="{00000000-0005-0000-0000-0000FD000000}"/>
    <cellStyle name="Millares 2 2 2" xfId="178" xr:uid="{00000000-0005-0000-0000-0000FE000000}"/>
    <cellStyle name="Millares 2 3" xfId="179" xr:uid="{00000000-0005-0000-0000-0000FF000000}"/>
    <cellStyle name="Millares 2 3 2" xfId="180" xr:uid="{00000000-0005-0000-0000-000000010000}"/>
    <cellStyle name="Millares 2 4" xfId="181" xr:uid="{00000000-0005-0000-0000-000001010000}"/>
    <cellStyle name="Millares 2 4 2" xfId="182" xr:uid="{00000000-0005-0000-0000-000002010000}"/>
    <cellStyle name="Millares 2 5" xfId="183" xr:uid="{00000000-0005-0000-0000-000003010000}"/>
    <cellStyle name="Millares 2 5 2" xfId="184" xr:uid="{00000000-0005-0000-0000-000004010000}"/>
    <cellStyle name="Millares 3" xfId="185" xr:uid="{00000000-0005-0000-0000-000005010000}"/>
    <cellStyle name="Millares 4" xfId="1118" xr:uid="{00000000-0005-0000-0000-000006010000}"/>
    <cellStyle name="Millares 5" xfId="1120" xr:uid="{00000000-0005-0000-0000-000007010000}"/>
    <cellStyle name="Millares 6" xfId="1154" xr:uid="{00000000-0005-0000-0000-000008010000}"/>
    <cellStyle name="Millares 7" xfId="1197" xr:uid="{00000000-0005-0000-0000-000009010000}"/>
    <cellStyle name="Neutral" xfId="36" builtinId="28" customBuiltin="1"/>
    <cellStyle name="Neutral 2" xfId="186" xr:uid="{00000000-0005-0000-0000-00000B010000}"/>
    <cellStyle name="Neutral 3" xfId="187" xr:uid="{00000000-0005-0000-0000-00000C010000}"/>
    <cellStyle name="Neutral 4" xfId="188" xr:uid="{00000000-0005-0000-0000-00000D010000}"/>
    <cellStyle name="Neutral 5" xfId="189" xr:uid="{00000000-0005-0000-0000-00000E010000}"/>
    <cellStyle name="Neutral 6" xfId="785" xr:uid="{00000000-0005-0000-0000-00000F010000}"/>
    <cellStyle name="Neutral 7" xfId="1155" xr:uid="{00000000-0005-0000-0000-000010010000}"/>
    <cellStyle name="Neutral 8" xfId="1198" xr:uid="{00000000-0005-0000-0000-000011010000}"/>
    <cellStyle name="Normal" xfId="0" builtinId="0"/>
    <cellStyle name="Normal 10" xfId="1122" xr:uid="{00000000-0005-0000-0000-000013010000}"/>
    <cellStyle name="Normal 11" xfId="1165" xr:uid="{00000000-0005-0000-0000-000014010000}"/>
    <cellStyle name="Normal 2" xfId="37" xr:uid="{00000000-0005-0000-0000-000015010000}"/>
    <cellStyle name="Normal 2 2" xfId="190" xr:uid="{00000000-0005-0000-0000-000016010000}"/>
    <cellStyle name="Normal 2 2 2" xfId="191" xr:uid="{00000000-0005-0000-0000-000017010000}"/>
    <cellStyle name="Normal 2 3" xfId="192" xr:uid="{00000000-0005-0000-0000-000018010000}"/>
    <cellStyle name="Normal 2 3 2" xfId="193" xr:uid="{00000000-0005-0000-0000-000019010000}"/>
    <cellStyle name="Normal 2 4" xfId="194" xr:uid="{00000000-0005-0000-0000-00001A010000}"/>
    <cellStyle name="Normal 2 4 2" xfId="195" xr:uid="{00000000-0005-0000-0000-00001B010000}"/>
    <cellStyle name="Normal 2 5" xfId="196" xr:uid="{00000000-0005-0000-0000-00001C010000}"/>
    <cellStyle name="Normal 2 5 2" xfId="197" xr:uid="{00000000-0005-0000-0000-00001D010000}"/>
    <cellStyle name="Normal 3" xfId="38" xr:uid="{00000000-0005-0000-0000-00001E010000}"/>
    <cellStyle name="Normal 3 2" xfId="198" xr:uid="{00000000-0005-0000-0000-00001F010000}"/>
    <cellStyle name="Normal 4" xfId="39" xr:uid="{00000000-0005-0000-0000-000020010000}"/>
    <cellStyle name="Normal 5" xfId="52" xr:uid="{00000000-0005-0000-0000-000021010000}"/>
    <cellStyle name="Normal 5 2" xfId="444" xr:uid="{00000000-0005-0000-0000-000022010000}"/>
    <cellStyle name="Normal 6" xfId="778" xr:uid="{00000000-0005-0000-0000-000023010000}"/>
    <cellStyle name="Normal 7" xfId="1117" xr:uid="{00000000-0005-0000-0000-000024010000}"/>
    <cellStyle name="Normal 8" xfId="1119" xr:uid="{00000000-0005-0000-0000-000025010000}"/>
    <cellStyle name="Normal 9" xfId="1121" xr:uid="{00000000-0005-0000-0000-000026010000}"/>
    <cellStyle name="Normal_1.1.1" xfId="720" xr:uid="{00000000-0005-0000-0000-000027010000}"/>
    <cellStyle name="Normal_1.1.2" xfId="719" xr:uid="{00000000-0005-0000-0000-000028010000}"/>
    <cellStyle name="Normal_1.1.7" xfId="721" xr:uid="{00000000-0005-0000-0000-000029010000}"/>
    <cellStyle name="Normal_1.1.8" xfId="722" xr:uid="{00000000-0005-0000-0000-00002A010000}"/>
    <cellStyle name="Normal_2.1.10" xfId="431" xr:uid="{00000000-0005-0000-0000-00002C010000}"/>
    <cellStyle name="Normal_2.1.14" xfId="432" xr:uid="{00000000-0005-0000-0000-00002D010000}"/>
    <cellStyle name="Normal_2.1.3" xfId="433" xr:uid="{00000000-0005-0000-0000-00002E010000}"/>
    <cellStyle name="Normal_2.1.5" xfId="434" xr:uid="{00000000-0005-0000-0000-00002F010000}"/>
    <cellStyle name="Normal_2.1.7" xfId="435" xr:uid="{00000000-0005-0000-0000-000030010000}"/>
    <cellStyle name="Normal_Hoja1" xfId="40" xr:uid="{00000000-0005-0000-0000-000031010000}"/>
    <cellStyle name="Normal_Hoja5" xfId="611" xr:uid="{00000000-0005-0000-0000-000032010000}"/>
    <cellStyle name="Notas" xfId="41" builtinId="10" customBuiltin="1"/>
    <cellStyle name="Notas 2" xfId="199" xr:uid="{00000000-0005-0000-0000-000034010000}"/>
    <cellStyle name="Notas 2 2" xfId="200" xr:uid="{00000000-0005-0000-0000-000035010000}"/>
    <cellStyle name="Notas 3" xfId="201" xr:uid="{00000000-0005-0000-0000-000036010000}"/>
    <cellStyle name="Notas 3 2" xfId="202" xr:uid="{00000000-0005-0000-0000-000037010000}"/>
    <cellStyle name="Notas 4" xfId="203" xr:uid="{00000000-0005-0000-0000-000038010000}"/>
    <cellStyle name="Notas 4 2" xfId="204" xr:uid="{00000000-0005-0000-0000-000039010000}"/>
    <cellStyle name="Notas 5" xfId="205" xr:uid="{00000000-0005-0000-0000-00003A010000}"/>
    <cellStyle name="Notas 5 2" xfId="206" xr:uid="{00000000-0005-0000-0000-00003B010000}"/>
    <cellStyle name="Notas 6" xfId="207" xr:uid="{00000000-0005-0000-0000-00003C010000}"/>
    <cellStyle name="Notas 7" xfId="792" xr:uid="{00000000-0005-0000-0000-00003D010000}"/>
    <cellStyle name="Notas 8" xfId="1156" xr:uid="{00000000-0005-0000-0000-00003E010000}"/>
    <cellStyle name="Notas 9" xfId="1199" xr:uid="{00000000-0005-0000-0000-00003F010000}"/>
    <cellStyle name="Porcentaje" xfId="589" builtinId="5"/>
    <cellStyle name="Porcentaje 2" xfId="51" xr:uid="{00000000-0005-0000-0000-000041010000}"/>
    <cellStyle name="Porcentaje 3" xfId="1164" xr:uid="{00000000-0005-0000-0000-000042010000}"/>
    <cellStyle name="Porcentaje 4" xfId="1207" xr:uid="{00000000-0005-0000-0000-000043010000}"/>
    <cellStyle name="Porcentual 2" xfId="42" xr:uid="{00000000-0005-0000-0000-000044010000}"/>
    <cellStyle name="Porcentual 2 2" xfId="208" xr:uid="{00000000-0005-0000-0000-000045010000}"/>
    <cellStyle name="Porcentual 2 2 2" xfId="209" xr:uid="{00000000-0005-0000-0000-000046010000}"/>
    <cellStyle name="Porcentual 2 3" xfId="210" xr:uid="{00000000-0005-0000-0000-000047010000}"/>
    <cellStyle name="Porcentual 2 3 2" xfId="211" xr:uid="{00000000-0005-0000-0000-000048010000}"/>
    <cellStyle name="Porcentual 2 4" xfId="212" xr:uid="{00000000-0005-0000-0000-000049010000}"/>
    <cellStyle name="Porcentual 2 4 2" xfId="213" xr:uid="{00000000-0005-0000-0000-00004A010000}"/>
    <cellStyle name="Porcentual 2 5" xfId="214" xr:uid="{00000000-0005-0000-0000-00004B010000}"/>
    <cellStyle name="Porcentual 2 5 2" xfId="215" xr:uid="{00000000-0005-0000-0000-00004C010000}"/>
    <cellStyle name="Porcentual 3" xfId="216" xr:uid="{00000000-0005-0000-0000-00004D010000}"/>
    <cellStyle name="Salida" xfId="43" builtinId="21" customBuiltin="1"/>
    <cellStyle name="Salida 2" xfId="44" xr:uid="{00000000-0005-0000-0000-00004F010000}"/>
    <cellStyle name="Salida 2 2" xfId="217" xr:uid="{00000000-0005-0000-0000-000050010000}"/>
    <cellStyle name="Salida 2 3" xfId="218" xr:uid="{00000000-0005-0000-0000-000051010000}"/>
    <cellStyle name="Salida 2 4" xfId="219" xr:uid="{00000000-0005-0000-0000-000052010000}"/>
    <cellStyle name="Salida 2 5" xfId="220" xr:uid="{00000000-0005-0000-0000-000053010000}"/>
    <cellStyle name="Salida 3" xfId="221" xr:uid="{00000000-0005-0000-0000-000054010000}"/>
    <cellStyle name="Salida 4" xfId="222" xr:uid="{00000000-0005-0000-0000-000055010000}"/>
    <cellStyle name="Salida 5" xfId="223" xr:uid="{00000000-0005-0000-0000-000056010000}"/>
    <cellStyle name="Salida 6" xfId="787" xr:uid="{00000000-0005-0000-0000-000057010000}"/>
    <cellStyle name="Salida 7" xfId="1157" xr:uid="{00000000-0005-0000-0000-000058010000}"/>
    <cellStyle name="Salida 8" xfId="1200" xr:uid="{00000000-0005-0000-0000-000059010000}"/>
    <cellStyle name="style1473693999780" xfId="295" xr:uid="{00000000-0005-0000-0000-00005A010000}"/>
    <cellStyle name="style1473693999874" xfId="296" xr:uid="{00000000-0005-0000-0000-00005B010000}"/>
    <cellStyle name="style1473693999983" xfId="297" xr:uid="{00000000-0005-0000-0000-00005C010000}"/>
    <cellStyle name="style1473694000077" xfId="298" xr:uid="{00000000-0005-0000-0000-00005D010000}"/>
    <cellStyle name="style1473694000170" xfId="299" xr:uid="{00000000-0005-0000-0000-00005E010000}"/>
    <cellStyle name="style1473694000279" xfId="300" xr:uid="{00000000-0005-0000-0000-00005F010000}"/>
    <cellStyle name="style1473694000373" xfId="301" xr:uid="{00000000-0005-0000-0000-000060010000}"/>
    <cellStyle name="style1473694000451" xfId="302" xr:uid="{00000000-0005-0000-0000-000061010000}"/>
    <cellStyle name="style1473694000545" xfId="303" xr:uid="{00000000-0005-0000-0000-000062010000}"/>
    <cellStyle name="style1473694011823" xfId="304" xr:uid="{00000000-0005-0000-0000-000063010000}"/>
    <cellStyle name="style1473694011901" xfId="305" xr:uid="{00000000-0005-0000-0000-000064010000}"/>
    <cellStyle name="style1473694011995" xfId="306" xr:uid="{00000000-0005-0000-0000-000065010000}"/>
    <cellStyle name="style1473694012073" xfId="307" xr:uid="{00000000-0005-0000-0000-000066010000}"/>
    <cellStyle name="style1473694012182" xfId="308" xr:uid="{00000000-0005-0000-0000-000067010000}"/>
    <cellStyle name="style1473694012276" xfId="309" xr:uid="{00000000-0005-0000-0000-000068010000}"/>
    <cellStyle name="style1473694012401" xfId="310" xr:uid="{00000000-0005-0000-0000-000069010000}"/>
    <cellStyle name="style1473694012525" xfId="311" xr:uid="{00000000-0005-0000-0000-00006A010000}"/>
    <cellStyle name="style1473694012603" xfId="312" xr:uid="{00000000-0005-0000-0000-00006B010000}"/>
    <cellStyle name="style1473694023898" xfId="313" xr:uid="{00000000-0005-0000-0000-00006C010000}"/>
    <cellStyle name="style1473694023960" xfId="314" xr:uid="{00000000-0005-0000-0000-00006D010000}"/>
    <cellStyle name="style1473694024023" xfId="315" xr:uid="{00000000-0005-0000-0000-00006E010000}"/>
    <cellStyle name="style1473694024085" xfId="316" xr:uid="{00000000-0005-0000-0000-00006F010000}"/>
    <cellStyle name="style1473694024147" xfId="317" xr:uid="{00000000-0005-0000-0000-000070010000}"/>
    <cellStyle name="style1473694024210" xfId="318" xr:uid="{00000000-0005-0000-0000-000071010000}"/>
    <cellStyle name="style1473694024288" xfId="319" xr:uid="{00000000-0005-0000-0000-000072010000}"/>
    <cellStyle name="style1473694024366" xfId="320" xr:uid="{00000000-0005-0000-0000-000073010000}"/>
    <cellStyle name="style1473694024428" xfId="321" xr:uid="{00000000-0005-0000-0000-000074010000}"/>
    <cellStyle name="style1473694035489" xfId="322" xr:uid="{00000000-0005-0000-0000-000075010000}"/>
    <cellStyle name="style1473694035551" xfId="323" xr:uid="{00000000-0005-0000-0000-000076010000}"/>
    <cellStyle name="style1473694035613" xfId="324" xr:uid="{00000000-0005-0000-0000-000077010000}"/>
    <cellStyle name="style1473694035676" xfId="325" xr:uid="{00000000-0005-0000-0000-000078010000}"/>
    <cellStyle name="style1473694035738" xfId="326" xr:uid="{00000000-0005-0000-0000-000079010000}"/>
    <cellStyle name="style1473694035816" xfId="327" xr:uid="{00000000-0005-0000-0000-00007A010000}"/>
    <cellStyle name="style1473694035894" xfId="328" xr:uid="{00000000-0005-0000-0000-00007B010000}"/>
    <cellStyle name="style1473694035957" xfId="329" xr:uid="{00000000-0005-0000-0000-00007C010000}"/>
    <cellStyle name="style1473694036019" xfId="330" xr:uid="{00000000-0005-0000-0000-00007D010000}"/>
    <cellStyle name="style1473694049622" xfId="331" xr:uid="{00000000-0005-0000-0000-00007E010000}"/>
    <cellStyle name="style1473694049763" xfId="332" xr:uid="{00000000-0005-0000-0000-00007F010000}"/>
    <cellStyle name="style1473694049809" xfId="333" xr:uid="{00000000-0005-0000-0000-000080010000}"/>
    <cellStyle name="style1473694049872" xfId="334" xr:uid="{00000000-0005-0000-0000-000081010000}"/>
    <cellStyle name="style1473694049934" xfId="335" xr:uid="{00000000-0005-0000-0000-000082010000}"/>
    <cellStyle name="style1473694049997" xfId="336" xr:uid="{00000000-0005-0000-0000-000083010000}"/>
    <cellStyle name="style1473694050059" xfId="337" xr:uid="{00000000-0005-0000-0000-000084010000}"/>
    <cellStyle name="style1473694050121" xfId="338" xr:uid="{00000000-0005-0000-0000-000085010000}"/>
    <cellStyle name="style1473694050199" xfId="339" xr:uid="{00000000-0005-0000-0000-000086010000}"/>
    <cellStyle name="style1473694050277" xfId="340" xr:uid="{00000000-0005-0000-0000-000087010000}"/>
    <cellStyle name="style1473694050324" xfId="341" xr:uid="{00000000-0005-0000-0000-000088010000}"/>
    <cellStyle name="style1473694050387" xfId="342" xr:uid="{00000000-0005-0000-0000-000089010000}"/>
    <cellStyle name="style1473694050449" xfId="343" xr:uid="{00000000-0005-0000-0000-00008A010000}"/>
    <cellStyle name="style1473694064676" xfId="344" xr:uid="{00000000-0005-0000-0000-00008B010000}"/>
    <cellStyle name="style1473694064739" xfId="345" xr:uid="{00000000-0005-0000-0000-00008C010000}"/>
    <cellStyle name="style1473694064879" xfId="346" xr:uid="{00000000-0005-0000-0000-00008D010000}"/>
    <cellStyle name="style1473694064941" xfId="347" xr:uid="{00000000-0005-0000-0000-00008E010000}"/>
    <cellStyle name="style1473694065004" xfId="348" xr:uid="{00000000-0005-0000-0000-00008F010000}"/>
    <cellStyle name="style1473694065066" xfId="349" xr:uid="{00000000-0005-0000-0000-000090010000}"/>
    <cellStyle name="style1473694065129" xfId="350" xr:uid="{00000000-0005-0000-0000-000091010000}"/>
    <cellStyle name="style1473694065191" xfId="351" xr:uid="{00000000-0005-0000-0000-000092010000}"/>
    <cellStyle name="style1473694065253" xfId="352" xr:uid="{00000000-0005-0000-0000-000093010000}"/>
    <cellStyle name="style1473694065331" xfId="353" xr:uid="{00000000-0005-0000-0000-000094010000}"/>
    <cellStyle name="style1473694065456" xfId="354" xr:uid="{00000000-0005-0000-0000-000095010000}"/>
    <cellStyle name="style1473694065503" xfId="355" xr:uid="{00000000-0005-0000-0000-000096010000}"/>
    <cellStyle name="style1473694065565" xfId="356" xr:uid="{00000000-0005-0000-0000-000097010000}"/>
    <cellStyle name="style1473694065628" xfId="357" xr:uid="{00000000-0005-0000-0000-000098010000}"/>
    <cellStyle name="style1473694556190" xfId="252" xr:uid="{00000000-0005-0000-0000-000099010000}"/>
    <cellStyle name="style1473694556252" xfId="253" xr:uid="{00000000-0005-0000-0000-00009A010000}"/>
    <cellStyle name="style1473694556315" xfId="254" xr:uid="{00000000-0005-0000-0000-00009B010000}"/>
    <cellStyle name="style1473694556377" xfId="255" xr:uid="{00000000-0005-0000-0000-00009C010000}"/>
    <cellStyle name="style1473694556439" xfId="256" xr:uid="{00000000-0005-0000-0000-00009D010000}"/>
    <cellStyle name="style1473694556502" xfId="257" xr:uid="{00000000-0005-0000-0000-00009E010000}"/>
    <cellStyle name="style1473694556705" xfId="258" xr:uid="{00000000-0005-0000-0000-00009F010000}"/>
    <cellStyle name="style1473694556767" xfId="259" xr:uid="{00000000-0005-0000-0000-0000A0010000}"/>
    <cellStyle name="style1473694556829" xfId="260" xr:uid="{00000000-0005-0000-0000-0000A1010000}"/>
    <cellStyle name="style1473701156110" xfId="286" xr:uid="{00000000-0005-0000-0000-0000A2010000}"/>
    <cellStyle name="style1473701156173" xfId="287" xr:uid="{00000000-0005-0000-0000-0000A3010000}"/>
    <cellStyle name="style1473701156251" xfId="288" xr:uid="{00000000-0005-0000-0000-0000A4010000}"/>
    <cellStyle name="style1473701156329" xfId="289" xr:uid="{00000000-0005-0000-0000-0000A5010000}"/>
    <cellStyle name="style1473701156407" xfId="290" xr:uid="{00000000-0005-0000-0000-0000A6010000}"/>
    <cellStyle name="style1473701156485" xfId="291" xr:uid="{00000000-0005-0000-0000-0000A7010000}"/>
    <cellStyle name="style1473701156563" xfId="292" xr:uid="{00000000-0005-0000-0000-0000A8010000}"/>
    <cellStyle name="style1473701156656" xfId="293" xr:uid="{00000000-0005-0000-0000-0000A9010000}"/>
    <cellStyle name="style1473701156906" xfId="294" xr:uid="{00000000-0005-0000-0000-0000AA010000}"/>
    <cellStyle name="style1473701214547" xfId="358" xr:uid="{00000000-0005-0000-0000-0000AB010000}"/>
    <cellStyle name="style1473701214625" xfId="359" xr:uid="{00000000-0005-0000-0000-0000AC010000}"/>
    <cellStyle name="style1473701214734" xfId="360" xr:uid="{00000000-0005-0000-0000-0000AD010000}"/>
    <cellStyle name="style1473701214937" xfId="361" xr:uid="{00000000-0005-0000-0000-0000AE010000}"/>
    <cellStyle name="style1473701215046" xfId="362" xr:uid="{00000000-0005-0000-0000-0000AF010000}"/>
    <cellStyle name="style1473701215139" xfId="363" xr:uid="{00000000-0005-0000-0000-0000B0010000}"/>
    <cellStyle name="style1473701215249" xfId="364" xr:uid="{00000000-0005-0000-0000-0000B1010000}"/>
    <cellStyle name="style1473701215342" xfId="365" xr:uid="{00000000-0005-0000-0000-0000B2010000}"/>
    <cellStyle name="style1473701215420" xfId="366" xr:uid="{00000000-0005-0000-0000-0000B3010000}"/>
    <cellStyle name="style1473701239271" xfId="367" xr:uid="{00000000-0005-0000-0000-0000B4010000}"/>
    <cellStyle name="style1473701239364" xfId="368" xr:uid="{00000000-0005-0000-0000-0000B5010000}"/>
    <cellStyle name="style1473701239458" xfId="369" xr:uid="{00000000-0005-0000-0000-0000B6010000}"/>
    <cellStyle name="style1473701239551" xfId="370" xr:uid="{00000000-0005-0000-0000-0000B7010000}"/>
    <cellStyle name="style1473701239645" xfId="371" xr:uid="{00000000-0005-0000-0000-0000B8010000}"/>
    <cellStyle name="style1473701239739" xfId="372" xr:uid="{00000000-0005-0000-0000-0000B9010000}"/>
    <cellStyle name="style1473701239879" xfId="373" xr:uid="{00000000-0005-0000-0000-0000BA010000}"/>
    <cellStyle name="style1473701239957" xfId="374" xr:uid="{00000000-0005-0000-0000-0000BB010000}"/>
    <cellStyle name="style1473701240066" xfId="375" xr:uid="{00000000-0005-0000-0000-0000BC010000}"/>
    <cellStyle name="style1473701263794" xfId="376" xr:uid="{00000000-0005-0000-0000-0000BD010000}"/>
    <cellStyle name="style1473701263872" xfId="377" xr:uid="{00000000-0005-0000-0000-0000BE010000}"/>
    <cellStyle name="style1473701264121" xfId="378" xr:uid="{00000000-0005-0000-0000-0000BF010000}"/>
    <cellStyle name="style1473701264199" xfId="379" xr:uid="{00000000-0005-0000-0000-0000C0010000}"/>
    <cellStyle name="style1473701264402" xfId="380" xr:uid="{00000000-0005-0000-0000-0000C1010000}"/>
    <cellStyle name="style1473701264480" xfId="381" xr:uid="{00000000-0005-0000-0000-0000C2010000}"/>
    <cellStyle name="style1473701264699" xfId="382" xr:uid="{00000000-0005-0000-0000-0000C3010000}"/>
    <cellStyle name="style1473701264761" xfId="383" xr:uid="{00000000-0005-0000-0000-0000C4010000}"/>
    <cellStyle name="style1473701264839" xfId="384" xr:uid="{00000000-0005-0000-0000-0000C5010000}"/>
    <cellStyle name="style1473701298722" xfId="385" xr:uid="{00000000-0005-0000-0000-0000C6010000}"/>
    <cellStyle name="style1473701298894" xfId="386" xr:uid="{00000000-0005-0000-0000-0000C7010000}"/>
    <cellStyle name="style1473701298956" xfId="387" xr:uid="{00000000-0005-0000-0000-0000C8010000}"/>
    <cellStyle name="style1473701299019" xfId="388" xr:uid="{00000000-0005-0000-0000-0000C9010000}"/>
    <cellStyle name="style1473701299097" xfId="389" xr:uid="{00000000-0005-0000-0000-0000CA010000}"/>
    <cellStyle name="style1473701299159" xfId="390" xr:uid="{00000000-0005-0000-0000-0000CB010000}"/>
    <cellStyle name="style1473701299221" xfId="391" xr:uid="{00000000-0005-0000-0000-0000CC010000}"/>
    <cellStyle name="style1473701299299" xfId="392" xr:uid="{00000000-0005-0000-0000-0000CD010000}"/>
    <cellStyle name="style1473701299409" xfId="393" xr:uid="{00000000-0005-0000-0000-0000CE010000}"/>
    <cellStyle name="style1473701299502" xfId="394" xr:uid="{00000000-0005-0000-0000-0000CF010000}"/>
    <cellStyle name="style1473701299565" xfId="395" xr:uid="{00000000-0005-0000-0000-0000D0010000}"/>
    <cellStyle name="style1473701327489" xfId="396" xr:uid="{00000000-0005-0000-0000-0000D1010000}"/>
    <cellStyle name="style1473701327551" xfId="397" xr:uid="{00000000-0005-0000-0000-0000D2010000}"/>
    <cellStyle name="style1473701327738" xfId="398" xr:uid="{00000000-0005-0000-0000-0000D3010000}"/>
    <cellStyle name="style1473701327801" xfId="399" xr:uid="{00000000-0005-0000-0000-0000D4010000}"/>
    <cellStyle name="style1473701327894" xfId="400" xr:uid="{00000000-0005-0000-0000-0000D5010000}"/>
    <cellStyle name="style1473701327957" xfId="401" xr:uid="{00000000-0005-0000-0000-0000D6010000}"/>
    <cellStyle name="style1473701328050" xfId="402" xr:uid="{00000000-0005-0000-0000-0000D7010000}"/>
    <cellStyle name="style1473701328144" xfId="403" xr:uid="{00000000-0005-0000-0000-0000D8010000}"/>
    <cellStyle name="style1473701328222" xfId="404" xr:uid="{00000000-0005-0000-0000-0000D9010000}"/>
    <cellStyle name="style1473701328331" xfId="405" xr:uid="{00000000-0005-0000-0000-0000DA010000}"/>
    <cellStyle name="style1473701328549" xfId="406" xr:uid="{00000000-0005-0000-0000-0000DB010000}"/>
    <cellStyle name="style1473701328627" xfId="407" xr:uid="{00000000-0005-0000-0000-0000DC010000}"/>
    <cellStyle name="style1473701328721" xfId="408" xr:uid="{00000000-0005-0000-0000-0000DD010000}"/>
    <cellStyle name="style1473701328799" xfId="409" xr:uid="{00000000-0005-0000-0000-0000DE010000}"/>
    <cellStyle name="style1473701384850" xfId="410" xr:uid="{00000000-0005-0000-0000-0000DF010000}"/>
    <cellStyle name="style1473701384850 2" xfId="590" xr:uid="{00000000-0005-0000-0000-0000E0010000}"/>
    <cellStyle name="style1473701385645" xfId="411" xr:uid="{00000000-0005-0000-0000-0000E1010000}"/>
    <cellStyle name="style1473701385645 2" xfId="591" xr:uid="{00000000-0005-0000-0000-0000E2010000}"/>
    <cellStyle name="style1473701385708" xfId="412" xr:uid="{00000000-0005-0000-0000-0000E3010000}"/>
    <cellStyle name="style1473701385708 2" xfId="592" xr:uid="{00000000-0005-0000-0000-0000E4010000}"/>
    <cellStyle name="style1473701385786" xfId="413" xr:uid="{00000000-0005-0000-0000-0000E5010000}"/>
    <cellStyle name="style1473701385786 2" xfId="593" xr:uid="{00000000-0005-0000-0000-0000E6010000}"/>
    <cellStyle name="style1473701385864" xfId="414" xr:uid="{00000000-0005-0000-0000-0000E7010000}"/>
    <cellStyle name="style1473701385864 2" xfId="594" xr:uid="{00000000-0005-0000-0000-0000E8010000}"/>
    <cellStyle name="style1473701385926" xfId="415" xr:uid="{00000000-0005-0000-0000-0000E9010000}"/>
    <cellStyle name="style1473701385926 2" xfId="595" xr:uid="{00000000-0005-0000-0000-0000EA010000}"/>
    <cellStyle name="style1473701385989" xfId="416" xr:uid="{00000000-0005-0000-0000-0000EB010000}"/>
    <cellStyle name="style1473701385989 2" xfId="596" xr:uid="{00000000-0005-0000-0000-0000EC010000}"/>
    <cellStyle name="style1473701386082" xfId="417" xr:uid="{00000000-0005-0000-0000-0000ED010000}"/>
    <cellStyle name="style1473701386082 2" xfId="597" xr:uid="{00000000-0005-0000-0000-0000EE010000}"/>
    <cellStyle name="style1473701435690" xfId="418" xr:uid="{00000000-0005-0000-0000-0000EF010000}"/>
    <cellStyle name="style1473701435877" xfId="419" xr:uid="{00000000-0005-0000-0000-0000F0010000}"/>
    <cellStyle name="style1473701437219" xfId="420" xr:uid="{00000000-0005-0000-0000-0000F1010000}"/>
    <cellStyle name="style1473701437297" xfId="421" xr:uid="{00000000-0005-0000-0000-0000F2010000}"/>
    <cellStyle name="style1473701437359" xfId="422" xr:uid="{00000000-0005-0000-0000-0000F3010000}"/>
    <cellStyle name="style1473701437422" xfId="423" xr:uid="{00000000-0005-0000-0000-0000F4010000}"/>
    <cellStyle name="style1473701437500" xfId="424" xr:uid="{00000000-0005-0000-0000-0000F5010000}"/>
    <cellStyle name="style1473701437562" xfId="425" xr:uid="{00000000-0005-0000-0000-0000F6010000}"/>
    <cellStyle name="style1473701437625" xfId="426" xr:uid="{00000000-0005-0000-0000-0000F7010000}"/>
    <cellStyle name="style1473701437703" xfId="427" xr:uid="{00000000-0005-0000-0000-0000F8010000}"/>
    <cellStyle name="style1473701439621" xfId="428" xr:uid="{00000000-0005-0000-0000-0000F9010000}"/>
    <cellStyle name="style1473701439715" xfId="429" xr:uid="{00000000-0005-0000-0000-0000FA010000}"/>
    <cellStyle name="style1473701439793" xfId="430" xr:uid="{00000000-0005-0000-0000-0000FB010000}"/>
    <cellStyle name="style1473701492131" xfId="451" xr:uid="{00000000-0005-0000-0000-0000FC010000}"/>
    <cellStyle name="style1473701492131 2" xfId="675" xr:uid="{00000000-0005-0000-0000-0000FD010000}"/>
    <cellStyle name="style1473701492303" xfId="452" xr:uid="{00000000-0005-0000-0000-0000FE010000}"/>
    <cellStyle name="style1473701492303 2" xfId="676" xr:uid="{00000000-0005-0000-0000-0000FF010000}"/>
    <cellStyle name="style1473701493488" xfId="453" xr:uid="{00000000-0005-0000-0000-000000020000}"/>
    <cellStyle name="style1473701493551" xfId="454" xr:uid="{00000000-0005-0000-0000-000001020000}"/>
    <cellStyle name="style1473701493597" xfId="445" xr:uid="{00000000-0005-0000-0000-000002020000}"/>
    <cellStyle name="style1473701493597 2" xfId="669" xr:uid="{00000000-0005-0000-0000-000003020000}"/>
    <cellStyle name="style1473701493660" xfId="446" xr:uid="{00000000-0005-0000-0000-000004020000}"/>
    <cellStyle name="style1473701493660 2" xfId="670" xr:uid="{00000000-0005-0000-0000-000005020000}"/>
    <cellStyle name="style1473701493738" xfId="447" xr:uid="{00000000-0005-0000-0000-000006020000}"/>
    <cellStyle name="style1473701493738 2" xfId="671" xr:uid="{00000000-0005-0000-0000-000007020000}"/>
    <cellStyle name="style1473701493800" xfId="448" xr:uid="{00000000-0005-0000-0000-000008020000}"/>
    <cellStyle name="style1473701493800 2" xfId="672" xr:uid="{00000000-0005-0000-0000-000009020000}"/>
    <cellStyle name="style1473701493863" xfId="449" xr:uid="{00000000-0005-0000-0000-00000A020000}"/>
    <cellStyle name="style1473701493863 2" xfId="673" xr:uid="{00000000-0005-0000-0000-00000B020000}"/>
    <cellStyle name="style1473701493941" xfId="450" xr:uid="{00000000-0005-0000-0000-00000C020000}"/>
    <cellStyle name="style1473701493941 2" xfId="674" xr:uid="{00000000-0005-0000-0000-00000D020000}"/>
    <cellStyle name="style1473701495563" xfId="455" xr:uid="{00000000-0005-0000-0000-00000E020000}"/>
    <cellStyle name="style1473701495625" xfId="456" xr:uid="{00000000-0005-0000-0000-00000F020000}"/>
    <cellStyle name="style1473701495688" xfId="457" xr:uid="{00000000-0005-0000-0000-000010020000}"/>
    <cellStyle name="style1473701547776" xfId="458" xr:uid="{00000000-0005-0000-0000-000011020000}"/>
    <cellStyle name="style1473701549071" xfId="459" xr:uid="{00000000-0005-0000-0000-000012020000}"/>
    <cellStyle name="style1473701549071 2" xfId="637" xr:uid="{00000000-0005-0000-0000-000013020000}"/>
    <cellStyle name="style1473701549196" xfId="460" xr:uid="{00000000-0005-0000-0000-000014020000}"/>
    <cellStyle name="style1473701549196 2" xfId="638" xr:uid="{00000000-0005-0000-0000-000015020000}"/>
    <cellStyle name="style1473701550397" xfId="461" xr:uid="{00000000-0005-0000-0000-000016020000}"/>
    <cellStyle name="style1473701550475" xfId="462" xr:uid="{00000000-0005-0000-0000-000017020000}"/>
    <cellStyle name="style1473701550475 2" xfId="680" xr:uid="{00000000-0005-0000-0000-000018020000}"/>
    <cellStyle name="style1473701550569" xfId="463" xr:uid="{00000000-0005-0000-0000-000019020000}"/>
    <cellStyle name="style1473701550569 2" xfId="681" xr:uid="{00000000-0005-0000-0000-00001A020000}"/>
    <cellStyle name="style1473701550662" xfId="464" xr:uid="{00000000-0005-0000-0000-00001B020000}"/>
    <cellStyle name="style1473701550662 2" xfId="682" xr:uid="{00000000-0005-0000-0000-00001C020000}"/>
    <cellStyle name="style1473701550740" xfId="465" xr:uid="{00000000-0005-0000-0000-00001D020000}"/>
    <cellStyle name="style1473701550740 2" xfId="639" xr:uid="{00000000-0005-0000-0000-00001E020000}"/>
    <cellStyle name="style1473701550818" xfId="466" xr:uid="{00000000-0005-0000-0000-00001F020000}"/>
    <cellStyle name="style1473701550818 2" xfId="640" xr:uid="{00000000-0005-0000-0000-000020020000}"/>
    <cellStyle name="style1473701550912" xfId="467" xr:uid="{00000000-0005-0000-0000-000021020000}"/>
    <cellStyle name="style1473701550912 2" xfId="683" xr:uid="{00000000-0005-0000-0000-000022020000}"/>
    <cellStyle name="style1473701554531" xfId="468" xr:uid="{00000000-0005-0000-0000-000023020000}"/>
    <cellStyle name="style1473701554593" xfId="469" xr:uid="{00000000-0005-0000-0000-000024020000}"/>
    <cellStyle name="style1473701554671" xfId="470" xr:uid="{00000000-0005-0000-0000-000025020000}"/>
    <cellStyle name="style1473701621845" xfId="471" xr:uid="{00000000-0005-0000-0000-000026020000}"/>
    <cellStyle name="style1473701623124" xfId="472" xr:uid="{00000000-0005-0000-0000-000027020000}"/>
    <cellStyle name="style1473701623124 2" xfId="604" xr:uid="{00000000-0005-0000-0000-000028020000}"/>
    <cellStyle name="style1473701623124 2 2" xfId="690" xr:uid="{00000000-0005-0000-0000-000029020000}"/>
    <cellStyle name="style1473701623233" xfId="473" xr:uid="{00000000-0005-0000-0000-00002A020000}"/>
    <cellStyle name="style1473701623233 2" xfId="605" xr:uid="{00000000-0005-0000-0000-00002B020000}"/>
    <cellStyle name="style1473701623233 2 2" xfId="691" xr:uid="{00000000-0005-0000-0000-00002C020000}"/>
    <cellStyle name="style1473701624294" xfId="474" xr:uid="{00000000-0005-0000-0000-00002D020000}"/>
    <cellStyle name="style1473701624357" xfId="475" xr:uid="{00000000-0005-0000-0000-00002E020000}"/>
    <cellStyle name="style1473701624357 2" xfId="598" xr:uid="{00000000-0005-0000-0000-00002F020000}"/>
    <cellStyle name="style1473701624357 2 2" xfId="684" xr:uid="{00000000-0005-0000-0000-000030020000}"/>
    <cellStyle name="style1473701624419" xfId="476" xr:uid="{00000000-0005-0000-0000-000031020000}"/>
    <cellStyle name="style1473701624419 2" xfId="599" xr:uid="{00000000-0005-0000-0000-000032020000}"/>
    <cellStyle name="style1473701624419 2 2" xfId="685" xr:uid="{00000000-0005-0000-0000-000033020000}"/>
    <cellStyle name="style1473701624497" xfId="477" xr:uid="{00000000-0005-0000-0000-000034020000}"/>
    <cellStyle name="style1473701624497 2" xfId="600" xr:uid="{00000000-0005-0000-0000-000035020000}"/>
    <cellStyle name="style1473701624497 2 2" xfId="686" xr:uid="{00000000-0005-0000-0000-000036020000}"/>
    <cellStyle name="style1473701624559" xfId="478" xr:uid="{00000000-0005-0000-0000-000037020000}"/>
    <cellStyle name="style1473701624559 2" xfId="601" xr:uid="{00000000-0005-0000-0000-000038020000}"/>
    <cellStyle name="style1473701624559 2 2" xfId="687" xr:uid="{00000000-0005-0000-0000-000039020000}"/>
    <cellStyle name="style1473701624622" xfId="479" xr:uid="{00000000-0005-0000-0000-00003A020000}"/>
    <cellStyle name="style1473701624622 2" xfId="602" xr:uid="{00000000-0005-0000-0000-00003B020000}"/>
    <cellStyle name="style1473701624622 2 2" xfId="688" xr:uid="{00000000-0005-0000-0000-00003C020000}"/>
    <cellStyle name="style1473701624684" xfId="480" xr:uid="{00000000-0005-0000-0000-00003D020000}"/>
    <cellStyle name="style1473701624684 2" xfId="603" xr:uid="{00000000-0005-0000-0000-00003E020000}"/>
    <cellStyle name="style1473701624684 2 2" xfId="689" xr:uid="{00000000-0005-0000-0000-00003F020000}"/>
    <cellStyle name="style1473701628101" xfId="481" xr:uid="{00000000-0005-0000-0000-000040020000}"/>
    <cellStyle name="style1473701628163" xfId="482" xr:uid="{00000000-0005-0000-0000-000041020000}"/>
    <cellStyle name="style1473701628225" xfId="483" xr:uid="{00000000-0005-0000-0000-000042020000}"/>
    <cellStyle name="style1473701679830" xfId="484" xr:uid="{00000000-0005-0000-0000-000043020000}"/>
    <cellStyle name="style1473701681187" xfId="485" xr:uid="{00000000-0005-0000-0000-000044020000}"/>
    <cellStyle name="style1473701681187 2" xfId="606" xr:uid="{00000000-0005-0000-0000-000045020000}"/>
    <cellStyle name="style1473701681187 3" xfId="622" xr:uid="{00000000-0005-0000-0000-000046020000}"/>
    <cellStyle name="style1473701681312" xfId="486" xr:uid="{00000000-0005-0000-0000-000047020000}"/>
    <cellStyle name="style1473701681312 2" xfId="607" xr:uid="{00000000-0005-0000-0000-000048020000}"/>
    <cellStyle name="style1473701681312 3" xfId="623" xr:uid="{00000000-0005-0000-0000-000049020000}"/>
    <cellStyle name="style1473701682685" xfId="487" xr:uid="{00000000-0005-0000-0000-00004A020000}"/>
    <cellStyle name="style1473701682747" xfId="488" xr:uid="{00000000-0005-0000-0000-00004B020000}"/>
    <cellStyle name="style1473701682825" xfId="489" xr:uid="{00000000-0005-0000-0000-00004C020000}"/>
    <cellStyle name="style1473701682888" xfId="490" xr:uid="{00000000-0005-0000-0000-00004D020000}"/>
    <cellStyle name="style1473701682966" xfId="491" xr:uid="{00000000-0005-0000-0000-00004E020000}"/>
    <cellStyle name="style1473701682966 2" xfId="608" xr:uid="{00000000-0005-0000-0000-00004F020000}"/>
    <cellStyle name="style1473701682966 3" xfId="624" xr:uid="{00000000-0005-0000-0000-000050020000}"/>
    <cellStyle name="style1473701683028" xfId="492" xr:uid="{00000000-0005-0000-0000-000051020000}"/>
    <cellStyle name="style1473701683028 2" xfId="609" xr:uid="{00000000-0005-0000-0000-000052020000}"/>
    <cellStyle name="style1473701683028 3" xfId="625" xr:uid="{00000000-0005-0000-0000-000053020000}"/>
    <cellStyle name="style1473701683106" xfId="493" xr:uid="{00000000-0005-0000-0000-000054020000}"/>
    <cellStyle name="style1473701683106 2" xfId="610" xr:uid="{00000000-0005-0000-0000-000055020000}"/>
    <cellStyle name="style1473701683106 3" xfId="626" xr:uid="{00000000-0005-0000-0000-000056020000}"/>
    <cellStyle name="style1473701687427" xfId="494" xr:uid="{00000000-0005-0000-0000-000057020000}"/>
    <cellStyle name="style1473701687505" xfId="495" xr:uid="{00000000-0005-0000-0000-000058020000}"/>
    <cellStyle name="style1473701687568" xfId="496" xr:uid="{00000000-0005-0000-0000-000059020000}"/>
    <cellStyle name="style1473701739531" xfId="497" xr:uid="{00000000-0005-0000-0000-00005A020000}"/>
    <cellStyle name="style1473701740873" xfId="498" xr:uid="{00000000-0005-0000-0000-00005B020000}"/>
    <cellStyle name="style1473701740873 2" xfId="651" xr:uid="{00000000-0005-0000-0000-00005C020000}"/>
    <cellStyle name="style1473701740982" xfId="499" xr:uid="{00000000-0005-0000-0000-00005D020000}"/>
    <cellStyle name="style1473701740982 2" xfId="652" xr:uid="{00000000-0005-0000-0000-00005E020000}"/>
    <cellStyle name="style1473701742105" xfId="500" xr:uid="{00000000-0005-0000-0000-00005F020000}"/>
    <cellStyle name="style1473701742168" xfId="501" xr:uid="{00000000-0005-0000-0000-000060020000}"/>
    <cellStyle name="style1473701742230" xfId="502" xr:uid="{00000000-0005-0000-0000-000061020000}"/>
    <cellStyle name="style1473701742308" xfId="503" xr:uid="{00000000-0005-0000-0000-000062020000}"/>
    <cellStyle name="style1473701742371" xfId="504" xr:uid="{00000000-0005-0000-0000-000063020000}"/>
    <cellStyle name="style1473701742371 2" xfId="653" xr:uid="{00000000-0005-0000-0000-000064020000}"/>
    <cellStyle name="style1473701742433" xfId="505" xr:uid="{00000000-0005-0000-0000-000065020000}"/>
    <cellStyle name="style1473701742433 2" xfId="654" xr:uid="{00000000-0005-0000-0000-000066020000}"/>
    <cellStyle name="style1473701742511" xfId="506" xr:uid="{00000000-0005-0000-0000-000067020000}"/>
    <cellStyle name="style1473701742511 2" xfId="655" xr:uid="{00000000-0005-0000-0000-000068020000}"/>
    <cellStyle name="style1473701744180" xfId="507" xr:uid="{00000000-0005-0000-0000-000069020000}"/>
    <cellStyle name="style1473701744243" xfId="508" xr:uid="{00000000-0005-0000-0000-00006A020000}"/>
    <cellStyle name="style1473701744321" xfId="509" xr:uid="{00000000-0005-0000-0000-00006B020000}"/>
    <cellStyle name="style1473701797704" xfId="510" xr:uid="{00000000-0005-0000-0000-00006C020000}"/>
    <cellStyle name="style1473701798999" xfId="511" xr:uid="{00000000-0005-0000-0000-00006D020000}"/>
    <cellStyle name="style1473701799108" xfId="512" xr:uid="{00000000-0005-0000-0000-00006E020000}"/>
    <cellStyle name="style1473701800247" xfId="513" xr:uid="{00000000-0005-0000-0000-00006F020000}"/>
    <cellStyle name="style1473701800309" xfId="514" xr:uid="{00000000-0005-0000-0000-000070020000}"/>
    <cellStyle name="style1473701800371" xfId="515" xr:uid="{00000000-0005-0000-0000-000071020000}"/>
    <cellStyle name="style1473701800449" xfId="516" xr:uid="{00000000-0005-0000-0000-000072020000}"/>
    <cellStyle name="style1473701800512" xfId="517" xr:uid="{00000000-0005-0000-0000-000073020000}"/>
    <cellStyle name="style1473701800574" xfId="518" xr:uid="{00000000-0005-0000-0000-000074020000}"/>
    <cellStyle name="style1473701800652" xfId="519" xr:uid="{00000000-0005-0000-0000-000075020000}"/>
    <cellStyle name="style1473701802306" xfId="520" xr:uid="{00000000-0005-0000-0000-000076020000}"/>
    <cellStyle name="style1473701802384" xfId="521" xr:uid="{00000000-0005-0000-0000-000077020000}"/>
    <cellStyle name="style1473701802446" xfId="522" xr:uid="{00000000-0005-0000-0000-000078020000}"/>
    <cellStyle name="style1473701869417" xfId="523" xr:uid="{00000000-0005-0000-0000-000079020000}"/>
    <cellStyle name="style1473701870696" xfId="524" xr:uid="{00000000-0005-0000-0000-00007A020000}"/>
    <cellStyle name="style1473701870805" xfId="525" xr:uid="{00000000-0005-0000-0000-00007B020000}"/>
    <cellStyle name="style1473701872163" xfId="526" xr:uid="{00000000-0005-0000-0000-00007C020000}"/>
    <cellStyle name="style1473701872225" xfId="527" xr:uid="{00000000-0005-0000-0000-00007D020000}"/>
    <cellStyle name="style1473701872287" xfId="528" xr:uid="{00000000-0005-0000-0000-00007E020000}"/>
    <cellStyle name="style1473701872365" xfId="529" xr:uid="{00000000-0005-0000-0000-00007F020000}"/>
    <cellStyle name="style1473701872428" xfId="530" xr:uid="{00000000-0005-0000-0000-000080020000}"/>
    <cellStyle name="style1473701872490" xfId="531" xr:uid="{00000000-0005-0000-0000-000081020000}"/>
    <cellStyle name="style1473701872568" xfId="532" xr:uid="{00000000-0005-0000-0000-000082020000}"/>
    <cellStyle name="style1473701874191" xfId="533" xr:uid="{00000000-0005-0000-0000-000083020000}"/>
    <cellStyle name="style1473701874269" xfId="534" xr:uid="{00000000-0005-0000-0000-000084020000}"/>
    <cellStyle name="style1473701874331" xfId="535" xr:uid="{00000000-0005-0000-0000-000085020000}"/>
    <cellStyle name="style1473701932238" xfId="536" xr:uid="{00000000-0005-0000-0000-000086020000}"/>
    <cellStyle name="style1473701933533" xfId="537" xr:uid="{00000000-0005-0000-0000-000087020000}"/>
    <cellStyle name="style1473701933627" xfId="538" xr:uid="{00000000-0005-0000-0000-000088020000}"/>
    <cellStyle name="style1473701934765" xfId="539" xr:uid="{00000000-0005-0000-0000-000089020000}"/>
    <cellStyle name="style1473701934812" xfId="540" xr:uid="{00000000-0005-0000-0000-00008A020000}"/>
    <cellStyle name="style1473701934875" xfId="541" xr:uid="{00000000-0005-0000-0000-00008B020000}"/>
    <cellStyle name="style1473701934937" xfId="542" xr:uid="{00000000-0005-0000-0000-00008C020000}"/>
    <cellStyle name="style1473701934999" xfId="543" xr:uid="{00000000-0005-0000-0000-00008D020000}"/>
    <cellStyle name="style1473701935077" xfId="544" xr:uid="{00000000-0005-0000-0000-00008E020000}"/>
    <cellStyle name="style1473701935140" xfId="545" xr:uid="{00000000-0005-0000-0000-00008F020000}"/>
    <cellStyle name="style1473701936762" xfId="546" xr:uid="{00000000-0005-0000-0000-000090020000}"/>
    <cellStyle name="style1473701936825" xfId="547" xr:uid="{00000000-0005-0000-0000-000091020000}"/>
    <cellStyle name="style1473701936887" xfId="548" xr:uid="{00000000-0005-0000-0000-000092020000}"/>
    <cellStyle name="style1473701967042" xfId="549" xr:uid="{00000000-0005-0000-0000-000093020000}"/>
    <cellStyle name="style1473701968227" xfId="550" xr:uid="{00000000-0005-0000-0000-000094020000}"/>
    <cellStyle name="style1473701968649" xfId="551" xr:uid="{00000000-0005-0000-0000-000095020000}"/>
    <cellStyle name="style1473701968711" xfId="552" xr:uid="{00000000-0005-0000-0000-000096020000}"/>
    <cellStyle name="style1473701968773" xfId="553" xr:uid="{00000000-0005-0000-0000-000097020000}"/>
    <cellStyle name="style1473701968836" xfId="554" xr:uid="{00000000-0005-0000-0000-000098020000}"/>
    <cellStyle name="style1473701968898" xfId="555" xr:uid="{00000000-0005-0000-0000-000099020000}"/>
    <cellStyle name="style1473701968961" xfId="556" xr:uid="{00000000-0005-0000-0000-00009A020000}"/>
    <cellStyle name="style1473701970209" xfId="557" xr:uid="{00000000-0005-0000-0000-00009B020000}"/>
    <cellStyle name="style1473701970271" xfId="558" xr:uid="{00000000-0005-0000-0000-00009C020000}"/>
    <cellStyle name="style1473701970349" xfId="559" xr:uid="{00000000-0005-0000-0000-00009D020000}"/>
    <cellStyle name="style1473702025043" xfId="560" xr:uid="{00000000-0005-0000-0000-00009E020000}"/>
    <cellStyle name="style1473702026259" xfId="561" xr:uid="{00000000-0005-0000-0000-00009F020000}"/>
    <cellStyle name="style1473702026681" xfId="562" xr:uid="{00000000-0005-0000-0000-0000A0020000}"/>
    <cellStyle name="style1473702026743" xfId="563" xr:uid="{00000000-0005-0000-0000-0000A1020000}"/>
    <cellStyle name="style1473702026821" xfId="564" xr:uid="{00000000-0005-0000-0000-0000A2020000}"/>
    <cellStyle name="style1473702026883" xfId="565" xr:uid="{00000000-0005-0000-0000-0000A3020000}"/>
    <cellStyle name="style1473702026946" xfId="566" xr:uid="{00000000-0005-0000-0000-0000A4020000}"/>
    <cellStyle name="style1473702027024" xfId="567" xr:uid="{00000000-0005-0000-0000-0000A5020000}"/>
    <cellStyle name="style1473702028599" xfId="568" xr:uid="{00000000-0005-0000-0000-0000A6020000}"/>
    <cellStyle name="style1473702028677" xfId="569" xr:uid="{00000000-0005-0000-0000-0000A7020000}"/>
    <cellStyle name="style1473702028755" xfId="570" xr:uid="{00000000-0005-0000-0000-0000A8020000}"/>
    <cellStyle name="style1473702074128" xfId="571" xr:uid="{00000000-0005-0000-0000-0000A9020000}"/>
    <cellStyle name="style1473702075361" xfId="572" xr:uid="{00000000-0005-0000-0000-0000AA020000}"/>
    <cellStyle name="style1473702075485" xfId="573" xr:uid="{00000000-0005-0000-0000-0000AB020000}"/>
    <cellStyle name="style1473702076811" xfId="574" xr:uid="{00000000-0005-0000-0000-0000AC020000}"/>
    <cellStyle name="style1473702076874" xfId="575" xr:uid="{00000000-0005-0000-0000-0000AD020000}"/>
    <cellStyle name="style1473702076952" xfId="576" xr:uid="{00000000-0005-0000-0000-0000AE020000}"/>
    <cellStyle name="style1473702077014" xfId="577" xr:uid="{00000000-0005-0000-0000-0000AF020000}"/>
    <cellStyle name="style1473702077077" xfId="578" xr:uid="{00000000-0005-0000-0000-0000B0020000}"/>
    <cellStyle name="style1473702077139" xfId="579" xr:uid="{00000000-0005-0000-0000-0000B1020000}"/>
    <cellStyle name="style1473702079198" xfId="580" xr:uid="{00000000-0005-0000-0000-0000B2020000}"/>
    <cellStyle name="style1473702079276" xfId="581" xr:uid="{00000000-0005-0000-0000-0000B3020000}"/>
    <cellStyle name="style1473702079339" xfId="582" xr:uid="{00000000-0005-0000-0000-0000B4020000}"/>
    <cellStyle name="style1473702111178" xfId="583" xr:uid="{00000000-0005-0000-0000-0000B5020000}"/>
    <cellStyle name="style1473702111256" xfId="584" xr:uid="{00000000-0005-0000-0000-0000B6020000}"/>
    <cellStyle name="style1473702111319" xfId="585" xr:uid="{00000000-0005-0000-0000-0000B7020000}"/>
    <cellStyle name="style1473702111381" xfId="586" xr:uid="{00000000-0005-0000-0000-0000B8020000}"/>
    <cellStyle name="style1473702111459" xfId="587" xr:uid="{00000000-0005-0000-0000-0000B9020000}"/>
    <cellStyle name="style1473702111521" xfId="588" xr:uid="{00000000-0005-0000-0000-0000BA020000}"/>
    <cellStyle name="style1473702150131" xfId="248" xr:uid="{00000000-0005-0000-0000-0000BB020000}"/>
    <cellStyle name="style1473702150771" xfId="249" xr:uid="{00000000-0005-0000-0000-0000BC020000}"/>
    <cellStyle name="style1473702150849" xfId="250" xr:uid="{00000000-0005-0000-0000-0000BD020000}"/>
    <cellStyle name="style1473702150927" xfId="251" xr:uid="{00000000-0005-0000-0000-0000BE020000}"/>
    <cellStyle name="style1473702732404" xfId="261" xr:uid="{00000000-0005-0000-0000-0000BF020000}"/>
    <cellStyle name="style1473702733231" xfId="262" xr:uid="{00000000-0005-0000-0000-0000C0020000}"/>
    <cellStyle name="style1473702733309" xfId="263" xr:uid="{00000000-0005-0000-0000-0000C1020000}"/>
    <cellStyle name="style1473702733387" xfId="264" xr:uid="{00000000-0005-0000-0000-0000C2020000}"/>
    <cellStyle name="style1473702999615" xfId="265" xr:uid="{00000000-0005-0000-0000-0000C3020000}"/>
    <cellStyle name="style1473702999693" xfId="266" xr:uid="{00000000-0005-0000-0000-0000C4020000}"/>
    <cellStyle name="style1473702999771" xfId="267" xr:uid="{00000000-0005-0000-0000-0000C5020000}"/>
    <cellStyle name="style1473703108129" xfId="268" xr:uid="{00000000-0005-0000-0000-0000C6020000}"/>
    <cellStyle name="style1473703108129 2" xfId="692" xr:uid="{00000000-0005-0000-0000-0000C7020000}"/>
    <cellStyle name="style1473703108644" xfId="269" xr:uid="{00000000-0005-0000-0000-0000C8020000}"/>
    <cellStyle name="style1473703108644 2" xfId="693" xr:uid="{00000000-0005-0000-0000-0000C9020000}"/>
    <cellStyle name="style1473703108706" xfId="270" xr:uid="{00000000-0005-0000-0000-0000CA020000}"/>
    <cellStyle name="style1473703108706 2" xfId="694" xr:uid="{00000000-0005-0000-0000-0000CB020000}"/>
    <cellStyle name="style1473703108784" xfId="271" xr:uid="{00000000-0005-0000-0000-0000CC020000}"/>
    <cellStyle name="style1473703135741" xfId="272" xr:uid="{00000000-0005-0000-0000-0000CD020000}"/>
    <cellStyle name="style1473703136318" xfId="273" xr:uid="{00000000-0005-0000-0000-0000CE020000}"/>
    <cellStyle name="style1473703136396" xfId="274" xr:uid="{00000000-0005-0000-0000-0000CF020000}"/>
    <cellStyle name="style1473703136459" xfId="275" xr:uid="{00000000-0005-0000-0000-0000D0020000}"/>
    <cellStyle name="style1473703136677" xfId="276" xr:uid="{00000000-0005-0000-0000-0000D1020000}"/>
    <cellStyle name="style1473703166660" xfId="277" xr:uid="{00000000-0005-0000-0000-0000D2020000}"/>
    <cellStyle name="style1473703167253" xfId="278" xr:uid="{00000000-0005-0000-0000-0000D3020000}"/>
    <cellStyle name="style1473703167331" xfId="279" xr:uid="{00000000-0005-0000-0000-0000D4020000}"/>
    <cellStyle name="style1473703167409" xfId="280" xr:uid="{00000000-0005-0000-0000-0000D5020000}"/>
    <cellStyle name="style1473703264301" xfId="281" xr:uid="{00000000-0005-0000-0000-0000D6020000}"/>
    <cellStyle name="style1473703265143" xfId="282" xr:uid="{00000000-0005-0000-0000-0000D7020000}"/>
    <cellStyle name="style1473703265221" xfId="283" xr:uid="{00000000-0005-0000-0000-0000D8020000}"/>
    <cellStyle name="style1473703265299" xfId="284" xr:uid="{00000000-0005-0000-0000-0000D9020000}"/>
    <cellStyle name="style1473703265408" xfId="285" xr:uid="{00000000-0005-0000-0000-0000DA020000}"/>
    <cellStyle name="style1473703294705" xfId="436" xr:uid="{00000000-0005-0000-0000-0000DB020000}"/>
    <cellStyle name="style1473703295360" xfId="437" xr:uid="{00000000-0005-0000-0000-0000DC020000}"/>
    <cellStyle name="style1473703295454" xfId="438" xr:uid="{00000000-0005-0000-0000-0000DD020000}"/>
    <cellStyle name="style1473703295532" xfId="439" xr:uid="{00000000-0005-0000-0000-0000DE020000}"/>
    <cellStyle name="style1473703326108" xfId="440" xr:uid="{00000000-0005-0000-0000-0000DF020000}"/>
    <cellStyle name="style1473703326685" xfId="441" xr:uid="{00000000-0005-0000-0000-0000E0020000}"/>
    <cellStyle name="style1473703326763" xfId="442" xr:uid="{00000000-0005-0000-0000-0000E1020000}"/>
    <cellStyle name="style1473703326825" xfId="443" xr:uid="{00000000-0005-0000-0000-0000E2020000}"/>
    <cellStyle name="style1473780133943" xfId="677" xr:uid="{00000000-0005-0000-0000-0000E3020000}"/>
    <cellStyle name="style1473780134021" xfId="678" xr:uid="{00000000-0005-0000-0000-0000E4020000}"/>
    <cellStyle name="style1473780134084" xfId="679" xr:uid="{00000000-0005-0000-0000-0000E5020000}"/>
    <cellStyle name="style1473780302157" xfId="612" xr:uid="{00000000-0005-0000-0000-0000E6020000}"/>
    <cellStyle name="style1473780302235" xfId="613" xr:uid="{00000000-0005-0000-0000-0000E7020000}"/>
    <cellStyle name="style1473780303249" xfId="667" xr:uid="{00000000-0005-0000-0000-0000E8020000}"/>
    <cellStyle name="style1473780303327" xfId="668" xr:uid="{00000000-0005-0000-0000-0000E9020000}"/>
    <cellStyle name="style1473780303623" xfId="617" xr:uid="{00000000-0005-0000-0000-0000EA020000}"/>
    <cellStyle name="style1473780303717" xfId="618" xr:uid="{00000000-0005-0000-0000-0000EB020000}"/>
    <cellStyle name="style1473780304731" xfId="614" xr:uid="{00000000-0005-0000-0000-0000EC020000}"/>
    <cellStyle name="style1473780304793" xfId="615" xr:uid="{00000000-0005-0000-0000-0000ED020000}"/>
    <cellStyle name="style1473780304856" xfId="616" xr:uid="{00000000-0005-0000-0000-0000EE020000}"/>
    <cellStyle name="style1473780304918" xfId="619" xr:uid="{00000000-0005-0000-0000-0000EF020000}"/>
    <cellStyle name="style1473780304980" xfId="620" xr:uid="{00000000-0005-0000-0000-0000F0020000}"/>
    <cellStyle name="style1473780305058" xfId="621" xr:uid="{00000000-0005-0000-0000-0000F1020000}"/>
    <cellStyle name="style1473780333794" xfId="627" xr:uid="{00000000-0005-0000-0000-0000F2020000}"/>
    <cellStyle name="style1473780333840" xfId="628" xr:uid="{00000000-0005-0000-0000-0000F3020000}"/>
    <cellStyle name="style1473780335088" xfId="632" xr:uid="{00000000-0005-0000-0000-0000F4020000}"/>
    <cellStyle name="style1473780335182" xfId="633" xr:uid="{00000000-0005-0000-0000-0000F5020000}"/>
    <cellStyle name="style1473780336180" xfId="629" xr:uid="{00000000-0005-0000-0000-0000F6020000}"/>
    <cellStyle name="style1473780336243" xfId="630" xr:uid="{00000000-0005-0000-0000-0000F7020000}"/>
    <cellStyle name="style1473780336305" xfId="631" xr:uid="{00000000-0005-0000-0000-0000F8020000}"/>
    <cellStyle name="style1473780336368" xfId="634" xr:uid="{00000000-0005-0000-0000-0000F9020000}"/>
    <cellStyle name="style1473780336430" xfId="635" xr:uid="{00000000-0005-0000-0000-0000FA020000}"/>
    <cellStyle name="style1473780336492" xfId="636" xr:uid="{00000000-0005-0000-0000-0000FB020000}"/>
    <cellStyle name="style1473780364744" xfId="641" xr:uid="{00000000-0005-0000-0000-0000FC020000}"/>
    <cellStyle name="style1473780365914" xfId="645" xr:uid="{00000000-0005-0000-0000-0000FD020000}"/>
    <cellStyle name="style1473780366039" xfId="650" xr:uid="{00000000-0005-0000-0000-0000FE020000}"/>
    <cellStyle name="style1473780366133" xfId="646" xr:uid="{00000000-0005-0000-0000-0000FF020000}"/>
    <cellStyle name="style1473780367131" xfId="642" xr:uid="{00000000-0005-0000-0000-000000030000}"/>
    <cellStyle name="style1473780367194" xfId="643" xr:uid="{00000000-0005-0000-0000-000001030000}"/>
    <cellStyle name="style1473780367256" xfId="644" xr:uid="{00000000-0005-0000-0000-000002030000}"/>
    <cellStyle name="style1473780367303" xfId="647" xr:uid="{00000000-0005-0000-0000-000003030000}"/>
    <cellStyle name="style1473780367365" xfId="648" xr:uid="{00000000-0005-0000-0000-000004030000}"/>
    <cellStyle name="style1473780367428" xfId="649" xr:uid="{00000000-0005-0000-0000-000005030000}"/>
    <cellStyle name="style1473780398160" xfId="656" xr:uid="{00000000-0005-0000-0000-000006030000}"/>
    <cellStyle name="style1473780398223" xfId="657" xr:uid="{00000000-0005-0000-0000-000007030000}"/>
    <cellStyle name="style1473780399330" xfId="661" xr:uid="{00000000-0005-0000-0000-000008030000}"/>
    <cellStyle name="style1473780399455" xfId="666" xr:uid="{00000000-0005-0000-0000-000009030000}"/>
    <cellStyle name="style1473780399549" xfId="662" xr:uid="{00000000-0005-0000-0000-00000A030000}"/>
    <cellStyle name="style1473780400625" xfId="658" xr:uid="{00000000-0005-0000-0000-00000B030000}"/>
    <cellStyle name="style1473780400688" xfId="659" xr:uid="{00000000-0005-0000-0000-00000C030000}"/>
    <cellStyle name="style1473780400750" xfId="660" xr:uid="{00000000-0005-0000-0000-00000D030000}"/>
    <cellStyle name="style1473780400812" xfId="663" xr:uid="{00000000-0005-0000-0000-00000E030000}"/>
    <cellStyle name="style1473780400875" xfId="664" xr:uid="{00000000-0005-0000-0000-00000F030000}"/>
    <cellStyle name="style1473780400937" xfId="665" xr:uid="{00000000-0005-0000-0000-000010030000}"/>
    <cellStyle name="style1473887360118" xfId="711" xr:uid="{00000000-0005-0000-0000-000011030000}"/>
    <cellStyle name="style1473887360180" xfId="715" xr:uid="{00000000-0005-0000-0000-000012030000}"/>
    <cellStyle name="style1473887360789" xfId="712" xr:uid="{00000000-0005-0000-0000-000013030000}"/>
    <cellStyle name="style1473887360851" xfId="713" xr:uid="{00000000-0005-0000-0000-000014030000}"/>
    <cellStyle name="style1473887360913" xfId="714" xr:uid="{00000000-0005-0000-0000-000015030000}"/>
    <cellStyle name="style1473887360976" xfId="716" xr:uid="{00000000-0005-0000-0000-000016030000}"/>
    <cellStyle name="style1473887361054" xfId="717" xr:uid="{00000000-0005-0000-0000-000017030000}"/>
    <cellStyle name="style1473887361132" xfId="718" xr:uid="{00000000-0005-0000-0000-000018030000}"/>
    <cellStyle name="style1473947878210" xfId="695" xr:uid="{00000000-0005-0000-0000-000019030000}"/>
    <cellStyle name="style1473947878304" xfId="696" xr:uid="{00000000-0005-0000-0000-00001A030000}"/>
    <cellStyle name="style1473947878507" xfId="700" xr:uid="{00000000-0005-0000-0000-00001B030000}"/>
    <cellStyle name="style1473947878600" xfId="701" xr:uid="{00000000-0005-0000-0000-00001C030000}"/>
    <cellStyle name="style1473947879786" xfId="697" xr:uid="{00000000-0005-0000-0000-00001D030000}"/>
    <cellStyle name="style1473947879848" xfId="698" xr:uid="{00000000-0005-0000-0000-00001E030000}"/>
    <cellStyle name="style1473947879895" xfId="699" xr:uid="{00000000-0005-0000-0000-00001F030000}"/>
    <cellStyle name="style1473947879957" xfId="702" xr:uid="{00000000-0005-0000-0000-000020030000}"/>
    <cellStyle name="style1473947880020" xfId="703" xr:uid="{00000000-0005-0000-0000-000021030000}"/>
    <cellStyle name="style1473947880082" xfId="704" xr:uid="{00000000-0005-0000-0000-000022030000}"/>
    <cellStyle name="style1473947948316" xfId="705" xr:uid="{00000000-0005-0000-0000-000023030000}"/>
    <cellStyle name="style1473947948363" xfId="706" xr:uid="{00000000-0005-0000-0000-000024030000}"/>
    <cellStyle name="style1473947948441" xfId="707" xr:uid="{00000000-0005-0000-0000-000025030000}"/>
    <cellStyle name="style1473948095298" xfId="708" xr:uid="{00000000-0005-0000-0000-000026030000}"/>
    <cellStyle name="style1473948095360" xfId="709" xr:uid="{00000000-0005-0000-0000-000027030000}"/>
    <cellStyle name="style1473948095423" xfId="710" xr:uid="{00000000-0005-0000-0000-000028030000}"/>
    <cellStyle name="style1492790140123" xfId="723" xr:uid="{00000000-0005-0000-0000-000029030000}"/>
    <cellStyle name="style1492790140155" xfId="727" xr:uid="{00000000-0005-0000-0000-00002A030000}"/>
    <cellStyle name="style1492790140186" xfId="724" xr:uid="{00000000-0005-0000-0000-00002B030000}"/>
    <cellStyle name="style1492790140217" xfId="725" xr:uid="{00000000-0005-0000-0000-00002C030000}"/>
    <cellStyle name="style1492790140248" xfId="726" xr:uid="{00000000-0005-0000-0000-00002D030000}"/>
    <cellStyle name="style1492790140279" xfId="728" xr:uid="{00000000-0005-0000-0000-00002E030000}"/>
    <cellStyle name="style1492790140311" xfId="729" xr:uid="{00000000-0005-0000-0000-00002F030000}"/>
    <cellStyle name="style1492790140342" xfId="730" xr:uid="{00000000-0005-0000-0000-000030030000}"/>
    <cellStyle name="style1492790140357" xfId="731" xr:uid="{00000000-0005-0000-0000-000031030000}"/>
    <cellStyle name="style1492790140420" xfId="735" xr:uid="{00000000-0005-0000-0000-000032030000}"/>
    <cellStyle name="style1492790140435" xfId="739" xr:uid="{00000000-0005-0000-0000-000033030000}"/>
    <cellStyle name="style1492790140467" xfId="732" xr:uid="{00000000-0005-0000-0000-000034030000}"/>
    <cellStyle name="style1492790140498" xfId="733" xr:uid="{00000000-0005-0000-0000-000035030000}"/>
    <cellStyle name="style1492790140545" xfId="734" xr:uid="{00000000-0005-0000-0000-000036030000}"/>
    <cellStyle name="style1492790140576" xfId="736" xr:uid="{00000000-0005-0000-0000-000037030000}"/>
    <cellStyle name="style1492790140591" xfId="737" xr:uid="{00000000-0005-0000-0000-000038030000}"/>
    <cellStyle name="style1492790140623" xfId="738" xr:uid="{00000000-0005-0000-0000-000039030000}"/>
    <cellStyle name="style1492790140654" xfId="740" xr:uid="{00000000-0005-0000-0000-00003A030000}"/>
    <cellStyle name="style1492790140685" xfId="741" xr:uid="{00000000-0005-0000-0000-00003B030000}"/>
    <cellStyle name="style1492790140701" xfId="742" xr:uid="{00000000-0005-0000-0000-00003C030000}"/>
    <cellStyle name="style1492790167658" xfId="743" xr:uid="{00000000-0005-0000-0000-00003D030000}"/>
    <cellStyle name="style1492790167673" xfId="744" xr:uid="{00000000-0005-0000-0000-00003E030000}"/>
    <cellStyle name="style1492790167705" xfId="745" xr:uid="{00000000-0005-0000-0000-00003F030000}"/>
    <cellStyle name="style1492790167736" xfId="746" xr:uid="{00000000-0005-0000-0000-000040030000}"/>
    <cellStyle name="style1492790167783" xfId="747" xr:uid="{00000000-0005-0000-0000-000041030000}"/>
    <cellStyle name="style1492790167798" xfId="748" xr:uid="{00000000-0005-0000-0000-000042030000}"/>
    <cellStyle name="style1492790209872" xfId="752" xr:uid="{00000000-0005-0000-0000-000043030000}"/>
    <cellStyle name="style1492790209903" xfId="753" xr:uid="{00000000-0005-0000-0000-000044030000}"/>
    <cellStyle name="style1492790209966" xfId="749" xr:uid="{00000000-0005-0000-0000-000045030000}"/>
    <cellStyle name="style1492790209997" xfId="750" xr:uid="{00000000-0005-0000-0000-000046030000}"/>
    <cellStyle name="style1492790210012" xfId="751" xr:uid="{00000000-0005-0000-0000-000047030000}"/>
    <cellStyle name="style1492790210044" xfId="754" xr:uid="{00000000-0005-0000-0000-000048030000}"/>
    <cellStyle name="style1492790210059" xfId="755" xr:uid="{00000000-0005-0000-0000-000049030000}"/>
    <cellStyle name="style1492790210075" xfId="756" xr:uid="{00000000-0005-0000-0000-00004A030000}"/>
    <cellStyle name="style1492790210090" xfId="757" xr:uid="{00000000-0005-0000-0000-00004B030000}"/>
    <cellStyle name="style1492793435121" xfId="758" xr:uid="{00000000-0005-0000-0000-00004C030000}"/>
    <cellStyle name="style1492793435137" xfId="759" xr:uid="{00000000-0005-0000-0000-00004D030000}"/>
    <cellStyle name="style1492793435152" xfId="760" xr:uid="{00000000-0005-0000-0000-00004E030000}"/>
    <cellStyle name="style1492882333527" xfId="761" xr:uid="{00000000-0005-0000-0000-00004F030000}"/>
    <cellStyle name="style1492882333547" xfId="763" xr:uid="{00000000-0005-0000-0000-000050030000}"/>
    <cellStyle name="style1492882333563" xfId="762" xr:uid="{00000000-0005-0000-0000-000051030000}"/>
    <cellStyle name="style1492882333603" xfId="764" xr:uid="{00000000-0005-0000-0000-000052030000}"/>
    <cellStyle name="style1492887134905" xfId="765" xr:uid="{00000000-0005-0000-0000-000053030000}"/>
    <cellStyle name="style1492887134986" xfId="769" xr:uid="{00000000-0005-0000-0000-000054030000}"/>
    <cellStyle name="style1492887135128" xfId="766" xr:uid="{00000000-0005-0000-0000-000055030000}"/>
    <cellStyle name="style1492887135144" xfId="767" xr:uid="{00000000-0005-0000-0000-000056030000}"/>
    <cellStyle name="style1492887135160" xfId="768" xr:uid="{00000000-0005-0000-0000-000057030000}"/>
    <cellStyle name="style1492887135175" xfId="770" xr:uid="{00000000-0005-0000-0000-000058030000}"/>
    <cellStyle name="style1492887135191" xfId="771" xr:uid="{00000000-0005-0000-0000-000059030000}"/>
    <cellStyle name="style1492887135212" xfId="772" xr:uid="{00000000-0005-0000-0000-00005A030000}"/>
    <cellStyle name="style1492887240059" xfId="773" xr:uid="{00000000-0005-0000-0000-00005B030000}"/>
    <cellStyle name="style1492887240285" xfId="774" xr:uid="{00000000-0005-0000-0000-00005C030000}"/>
    <cellStyle name="style1492887240303" xfId="775" xr:uid="{00000000-0005-0000-0000-00005D030000}"/>
    <cellStyle name="style1492887240319" xfId="776" xr:uid="{00000000-0005-0000-0000-00005E030000}"/>
    <cellStyle name="style1520527719780" xfId="825" xr:uid="{00000000-0005-0000-0000-00005F030000}"/>
    <cellStyle name="style1520527719915" xfId="827" xr:uid="{00000000-0005-0000-0000-000060030000}"/>
    <cellStyle name="style1520527719960" xfId="819" xr:uid="{00000000-0005-0000-0000-000061030000}"/>
    <cellStyle name="style1520527720018" xfId="820" xr:uid="{00000000-0005-0000-0000-000062030000}"/>
    <cellStyle name="style1520527720074" xfId="821" xr:uid="{00000000-0005-0000-0000-000063030000}"/>
    <cellStyle name="style1520527720129" xfId="822" xr:uid="{00000000-0005-0000-0000-000064030000}"/>
    <cellStyle name="style1520527720184" xfId="823" xr:uid="{00000000-0005-0000-0000-000065030000}"/>
    <cellStyle name="style1520527720240" xfId="824" xr:uid="{00000000-0005-0000-0000-000066030000}"/>
    <cellStyle name="style1520527720303" xfId="826" xr:uid="{00000000-0005-0000-0000-000067030000}"/>
    <cellStyle name="style1520527720377" xfId="828" xr:uid="{00000000-0005-0000-0000-000068030000}"/>
    <cellStyle name="style1520527720433" xfId="829" xr:uid="{00000000-0005-0000-0000-000069030000}"/>
    <cellStyle name="style1520527720489" xfId="830" xr:uid="{00000000-0005-0000-0000-00006A030000}"/>
    <cellStyle name="style1520527720532" xfId="831" xr:uid="{00000000-0005-0000-0000-00006B030000}"/>
    <cellStyle name="style1520527779722" xfId="832" xr:uid="{00000000-0005-0000-0000-00006C030000}"/>
    <cellStyle name="style1520527779765" xfId="836" xr:uid="{00000000-0005-0000-0000-00006D030000}"/>
    <cellStyle name="style1520527779907" xfId="841" xr:uid="{00000000-0005-0000-0000-00006E030000}"/>
    <cellStyle name="style1520527779957" xfId="833" xr:uid="{00000000-0005-0000-0000-00006F030000}"/>
    <cellStyle name="style1520527780013" xfId="834" xr:uid="{00000000-0005-0000-0000-000070030000}"/>
    <cellStyle name="style1520527780069" xfId="835" xr:uid="{00000000-0005-0000-0000-000071030000}"/>
    <cellStyle name="style1520527780124" xfId="837" xr:uid="{00000000-0005-0000-0000-000072030000}"/>
    <cellStyle name="style1520527780231" xfId="838" xr:uid="{00000000-0005-0000-0000-000073030000}"/>
    <cellStyle name="style1520527780291" xfId="839" xr:uid="{00000000-0005-0000-0000-000074030000}"/>
    <cellStyle name="style1520527780402" xfId="840" xr:uid="{00000000-0005-0000-0000-000075030000}"/>
    <cellStyle name="style1520527780647" xfId="842" xr:uid="{00000000-0005-0000-0000-000076030000}"/>
    <cellStyle name="style1520527780752" xfId="843" xr:uid="{00000000-0005-0000-0000-000077030000}"/>
    <cellStyle name="style1520527780832" xfId="844" xr:uid="{00000000-0005-0000-0000-000078030000}"/>
    <cellStyle name="style1520527780892" xfId="845" xr:uid="{00000000-0005-0000-0000-000079030000}"/>
    <cellStyle name="style1520527887498" xfId="846" xr:uid="{00000000-0005-0000-0000-00007A030000}"/>
    <cellStyle name="style1520527887571" xfId="847" xr:uid="{00000000-0005-0000-0000-00007B030000}"/>
    <cellStyle name="style1520527887695" xfId="848" xr:uid="{00000000-0005-0000-0000-00007C030000}"/>
    <cellStyle name="style1520527887754" xfId="852" xr:uid="{00000000-0005-0000-0000-00007D030000}"/>
    <cellStyle name="style1520527887828" xfId="853" xr:uid="{00000000-0005-0000-0000-00007E030000}"/>
    <cellStyle name="style1520527887884" xfId="854" xr:uid="{00000000-0005-0000-0000-00007F030000}"/>
    <cellStyle name="style1520527888361" xfId="849" xr:uid="{00000000-0005-0000-0000-000080030000}"/>
    <cellStyle name="style1520527888439" xfId="850" xr:uid="{00000000-0005-0000-0000-000081030000}"/>
    <cellStyle name="style1520527888515" xfId="851" xr:uid="{00000000-0005-0000-0000-000082030000}"/>
    <cellStyle name="style1520527888573" xfId="855" xr:uid="{00000000-0005-0000-0000-000083030000}"/>
    <cellStyle name="style1520527888637" xfId="856" xr:uid="{00000000-0005-0000-0000-000084030000}"/>
    <cellStyle name="style1520527888709" xfId="857" xr:uid="{00000000-0005-0000-0000-000085030000}"/>
    <cellStyle name="style1520527888836" xfId="858" xr:uid="{00000000-0005-0000-0000-000086030000}"/>
    <cellStyle name="style1520536988422" xfId="859" xr:uid="{00000000-0005-0000-0000-000087030000}"/>
    <cellStyle name="style1520536988500" xfId="860" xr:uid="{00000000-0005-0000-0000-000088030000}"/>
    <cellStyle name="style1520536988609" xfId="861" xr:uid="{00000000-0005-0000-0000-000089030000}"/>
    <cellStyle name="style1520536988874" xfId="862" xr:uid="{00000000-0005-0000-0000-00008A030000}"/>
    <cellStyle name="style1520536988968" xfId="863" xr:uid="{00000000-0005-0000-0000-00008B030000}"/>
    <cellStyle name="style1520536989046" xfId="864" xr:uid="{00000000-0005-0000-0000-00008C030000}"/>
    <cellStyle name="style1520536989124" xfId="865" xr:uid="{00000000-0005-0000-0000-00008D030000}"/>
    <cellStyle name="style1520536989202" xfId="866" xr:uid="{00000000-0005-0000-0000-00008E030000}"/>
    <cellStyle name="style1520536989374" xfId="867" xr:uid="{00000000-0005-0000-0000-00008F030000}"/>
    <cellStyle name="style1520536989452" xfId="868" xr:uid="{00000000-0005-0000-0000-000090030000}"/>
    <cellStyle name="style1520536989514" xfId="869" xr:uid="{00000000-0005-0000-0000-000091030000}"/>
    <cellStyle name="style1520536989608" xfId="870" xr:uid="{00000000-0005-0000-0000-000092030000}"/>
    <cellStyle name="style1520537356915" xfId="1103" xr:uid="{00000000-0005-0000-0000-000093030000}"/>
    <cellStyle name="style1520537357321" xfId="1112" xr:uid="{00000000-0005-0000-0000-000094030000}"/>
    <cellStyle name="style1520537357399" xfId="1107" xr:uid="{00000000-0005-0000-0000-000095030000}"/>
    <cellStyle name="style1520537357773" xfId="1113" xr:uid="{00000000-0005-0000-0000-000096030000}"/>
    <cellStyle name="style1520537357820" xfId="1104" xr:uid="{00000000-0005-0000-0000-000097030000}"/>
    <cellStyle name="style1520537357976" xfId="1105" xr:uid="{00000000-0005-0000-0000-000098030000}"/>
    <cellStyle name="style1520537358038" xfId="1106" xr:uid="{00000000-0005-0000-0000-000099030000}"/>
    <cellStyle name="style1520537358085" xfId="1108" xr:uid="{00000000-0005-0000-0000-00009A030000}"/>
    <cellStyle name="style1520537358147" xfId="1109" xr:uid="{00000000-0005-0000-0000-00009B030000}"/>
    <cellStyle name="style1520537358210" xfId="1110" xr:uid="{00000000-0005-0000-0000-00009C030000}"/>
    <cellStyle name="style1520537358350" xfId="1111" xr:uid="{00000000-0005-0000-0000-00009D030000}"/>
    <cellStyle name="style1520537359380" xfId="1114" xr:uid="{00000000-0005-0000-0000-00009E030000}"/>
    <cellStyle name="style1520537359442" xfId="1115" xr:uid="{00000000-0005-0000-0000-00009F030000}"/>
    <cellStyle name="style1520537359520" xfId="1116" xr:uid="{00000000-0005-0000-0000-0000A0030000}"/>
    <cellStyle name="style1520537590195" xfId="871" xr:uid="{00000000-0005-0000-0000-0000A1030000}"/>
    <cellStyle name="style1520537590258" xfId="872" xr:uid="{00000000-0005-0000-0000-0000A2030000}"/>
    <cellStyle name="style1520537590320" xfId="873" xr:uid="{00000000-0005-0000-0000-0000A3030000}"/>
    <cellStyle name="style1520537590554" xfId="874" xr:uid="{00000000-0005-0000-0000-0000A4030000}"/>
    <cellStyle name="style1520537590632" xfId="875" xr:uid="{00000000-0005-0000-0000-0000A5030000}"/>
    <cellStyle name="style1520537590679" xfId="876" xr:uid="{00000000-0005-0000-0000-0000A6030000}"/>
    <cellStyle name="style1520537590741" xfId="877" xr:uid="{00000000-0005-0000-0000-0000A7030000}"/>
    <cellStyle name="style1520537590788" xfId="878" xr:uid="{00000000-0005-0000-0000-0000A8030000}"/>
    <cellStyle name="style1520537590835" xfId="879" xr:uid="{00000000-0005-0000-0000-0000A9030000}"/>
    <cellStyle name="style1520537590882" xfId="883" xr:uid="{00000000-0005-0000-0000-0000AA030000}"/>
    <cellStyle name="style1520537591178" xfId="884" xr:uid="{00000000-0005-0000-0000-0000AB030000}"/>
    <cellStyle name="style1520537591428" xfId="885" xr:uid="{00000000-0005-0000-0000-0000AC030000}"/>
    <cellStyle name="style1520537596139" xfId="880" xr:uid="{00000000-0005-0000-0000-0000AD030000}"/>
    <cellStyle name="style1520537596201" xfId="881" xr:uid="{00000000-0005-0000-0000-0000AE030000}"/>
    <cellStyle name="style1520537596248" xfId="882" xr:uid="{00000000-0005-0000-0000-0000AF030000}"/>
    <cellStyle name="style1520537596311" xfId="886" xr:uid="{00000000-0005-0000-0000-0000B0030000}"/>
    <cellStyle name="style1520537596357" xfId="887" xr:uid="{00000000-0005-0000-0000-0000B1030000}"/>
    <cellStyle name="style1520537596420" xfId="888" xr:uid="{00000000-0005-0000-0000-0000B2030000}"/>
    <cellStyle name="style1520537760125" xfId="890" xr:uid="{00000000-0005-0000-0000-0000B3030000}"/>
    <cellStyle name="style1520537760187" xfId="891" xr:uid="{00000000-0005-0000-0000-0000B4030000}"/>
    <cellStyle name="style1520537762153" xfId="889" xr:uid="{00000000-0005-0000-0000-0000B5030000}"/>
    <cellStyle name="style1520537762199" xfId="895" xr:uid="{00000000-0005-0000-0000-0000B6030000}"/>
    <cellStyle name="style1520537762511" xfId="896" xr:uid="{00000000-0005-0000-0000-0000B7030000}"/>
    <cellStyle name="style1520537762730" xfId="897" xr:uid="{00000000-0005-0000-0000-0000B8030000}"/>
    <cellStyle name="style1520537766037" xfId="892" xr:uid="{00000000-0005-0000-0000-0000B9030000}"/>
    <cellStyle name="style1520537766458" xfId="893" xr:uid="{00000000-0005-0000-0000-0000BA030000}"/>
    <cellStyle name="style1520537766521" xfId="894" xr:uid="{00000000-0005-0000-0000-0000BB030000}"/>
    <cellStyle name="style1520537766567" xfId="898" xr:uid="{00000000-0005-0000-0000-0000BC030000}"/>
    <cellStyle name="style1520537766630" xfId="899" xr:uid="{00000000-0005-0000-0000-0000BD030000}"/>
    <cellStyle name="style1520537766692" xfId="900" xr:uid="{00000000-0005-0000-0000-0000BE030000}"/>
    <cellStyle name="style1520537884863" xfId="902" xr:uid="{00000000-0005-0000-0000-0000BF030000}"/>
    <cellStyle name="style1520537884910" xfId="903" xr:uid="{00000000-0005-0000-0000-0000C0030000}"/>
    <cellStyle name="style1520537887156" xfId="901" xr:uid="{00000000-0005-0000-0000-0000C1030000}"/>
    <cellStyle name="style1520537887203" xfId="907" xr:uid="{00000000-0005-0000-0000-0000C2030000}"/>
    <cellStyle name="style1520537887515" xfId="908" xr:uid="{00000000-0005-0000-0000-0000C3030000}"/>
    <cellStyle name="style1520537887733" xfId="909" xr:uid="{00000000-0005-0000-0000-0000C4030000}"/>
    <cellStyle name="style1520537891056" xfId="904" xr:uid="{00000000-0005-0000-0000-0000C5030000}"/>
    <cellStyle name="style1520537891119" xfId="905" xr:uid="{00000000-0005-0000-0000-0000C6030000}"/>
    <cellStyle name="style1520537891197" xfId="906" xr:uid="{00000000-0005-0000-0000-0000C7030000}"/>
    <cellStyle name="style1520537891243" xfId="910" xr:uid="{00000000-0005-0000-0000-0000C8030000}"/>
    <cellStyle name="style1520537891321" xfId="911" xr:uid="{00000000-0005-0000-0000-0000C9030000}"/>
    <cellStyle name="style1520537891368" xfId="912" xr:uid="{00000000-0005-0000-0000-0000CA030000}"/>
    <cellStyle name="style1520538016167" xfId="913" xr:uid="{00000000-0005-0000-0000-0000CB030000}"/>
    <cellStyle name="style1520538016230" xfId="914" xr:uid="{00000000-0005-0000-0000-0000CC030000}"/>
    <cellStyle name="style1520538018695" xfId="923" xr:uid="{00000000-0005-0000-0000-0000CD030000}"/>
    <cellStyle name="style1520538019038" xfId="918" xr:uid="{00000000-0005-0000-0000-0000CE030000}"/>
    <cellStyle name="style1520538019272" xfId="919" xr:uid="{00000000-0005-0000-0000-0000CF030000}"/>
    <cellStyle name="style1520538022907" xfId="915" xr:uid="{00000000-0005-0000-0000-0000D0030000}"/>
    <cellStyle name="style1520538022953" xfId="916" xr:uid="{00000000-0005-0000-0000-0000D1030000}"/>
    <cellStyle name="style1520538023016" xfId="917" xr:uid="{00000000-0005-0000-0000-0000D2030000}"/>
    <cellStyle name="style1520538023655" xfId="920" xr:uid="{00000000-0005-0000-0000-0000D3030000}"/>
    <cellStyle name="style1520538023718" xfId="921" xr:uid="{00000000-0005-0000-0000-0000D4030000}"/>
    <cellStyle name="style1520538023811" xfId="922" xr:uid="{00000000-0005-0000-0000-0000D5030000}"/>
    <cellStyle name="style1520538203941" xfId="924" xr:uid="{00000000-0005-0000-0000-0000D6030000}"/>
    <cellStyle name="style1520538203988" xfId="925" xr:uid="{00000000-0005-0000-0000-0000D7030000}"/>
    <cellStyle name="style1520538206531" xfId="929" xr:uid="{00000000-0005-0000-0000-0000D8030000}"/>
    <cellStyle name="style1520538206796" xfId="930" xr:uid="{00000000-0005-0000-0000-0000D9030000}"/>
    <cellStyle name="style1520538210369" xfId="926" xr:uid="{00000000-0005-0000-0000-0000DA030000}"/>
    <cellStyle name="style1520538210431" xfId="927" xr:uid="{00000000-0005-0000-0000-0000DB030000}"/>
    <cellStyle name="style1520538210478" xfId="928" xr:uid="{00000000-0005-0000-0000-0000DC030000}"/>
    <cellStyle name="style1520538210525" xfId="931" xr:uid="{00000000-0005-0000-0000-0000DD030000}"/>
    <cellStyle name="style1520538210587" xfId="932" xr:uid="{00000000-0005-0000-0000-0000DE030000}"/>
    <cellStyle name="style1520538210650" xfId="933" xr:uid="{00000000-0005-0000-0000-0000DF030000}"/>
    <cellStyle name="style1520538303582" xfId="934" xr:uid="{00000000-0005-0000-0000-0000E0030000}"/>
    <cellStyle name="style1520538303644" xfId="935" xr:uid="{00000000-0005-0000-0000-0000E1030000}"/>
    <cellStyle name="style1520538305953" xfId="939" xr:uid="{00000000-0005-0000-0000-0000E2030000}"/>
    <cellStyle name="style1520538306187" xfId="940" xr:uid="{00000000-0005-0000-0000-0000E3030000}"/>
    <cellStyle name="style1520538310399" xfId="936" xr:uid="{00000000-0005-0000-0000-0000E4030000}"/>
    <cellStyle name="style1520538310462" xfId="937" xr:uid="{00000000-0005-0000-0000-0000E5030000}"/>
    <cellStyle name="style1520538310508" xfId="938" xr:uid="{00000000-0005-0000-0000-0000E6030000}"/>
    <cellStyle name="style1520538310571" xfId="941" xr:uid="{00000000-0005-0000-0000-0000E7030000}"/>
    <cellStyle name="style1520538310633" xfId="942" xr:uid="{00000000-0005-0000-0000-0000E8030000}"/>
    <cellStyle name="style1520538310680" xfId="943" xr:uid="{00000000-0005-0000-0000-0000E9030000}"/>
    <cellStyle name="style1520538403284" xfId="944" xr:uid="{00000000-0005-0000-0000-0000EA030000}"/>
    <cellStyle name="style1520538403346" xfId="945" xr:uid="{00000000-0005-0000-0000-0000EB030000}"/>
    <cellStyle name="style1520538406030" xfId="949" xr:uid="{00000000-0005-0000-0000-0000EC030000}"/>
    <cellStyle name="style1520538406279" xfId="950" xr:uid="{00000000-0005-0000-0000-0000ED030000}"/>
    <cellStyle name="style1520538412784" xfId="946" xr:uid="{00000000-0005-0000-0000-0000EE030000}"/>
    <cellStyle name="style1520538412847" xfId="947" xr:uid="{00000000-0005-0000-0000-0000EF030000}"/>
    <cellStyle name="style1520538412894" xfId="948" xr:uid="{00000000-0005-0000-0000-0000F0030000}"/>
    <cellStyle name="style1520538412956" xfId="951" xr:uid="{00000000-0005-0000-0000-0000F1030000}"/>
    <cellStyle name="style1520538413003" xfId="952" xr:uid="{00000000-0005-0000-0000-0000F2030000}"/>
    <cellStyle name="style1520538413065" xfId="953" xr:uid="{00000000-0005-0000-0000-0000F3030000}"/>
    <cellStyle name="style1520538518471" xfId="954" xr:uid="{00000000-0005-0000-0000-0000F4030000}"/>
    <cellStyle name="style1520538518533" xfId="955" xr:uid="{00000000-0005-0000-0000-0000F5030000}"/>
    <cellStyle name="style1520538520639" xfId="959" xr:uid="{00000000-0005-0000-0000-0000F6030000}"/>
    <cellStyle name="style1520538520889" xfId="960" xr:uid="{00000000-0005-0000-0000-0000F7030000}"/>
    <cellStyle name="style1520538525725" xfId="956" xr:uid="{00000000-0005-0000-0000-0000F8030000}"/>
    <cellStyle name="style1520538525772" xfId="957" xr:uid="{00000000-0005-0000-0000-0000F9030000}"/>
    <cellStyle name="style1520538525834" xfId="958" xr:uid="{00000000-0005-0000-0000-0000FA030000}"/>
    <cellStyle name="style1520538525881" xfId="961" xr:uid="{00000000-0005-0000-0000-0000FB030000}"/>
    <cellStyle name="style1520538525943" xfId="962" xr:uid="{00000000-0005-0000-0000-0000FC030000}"/>
    <cellStyle name="style1520538525990" xfId="963" xr:uid="{00000000-0005-0000-0000-0000FD030000}"/>
    <cellStyle name="style1520538667904" xfId="964" xr:uid="{00000000-0005-0000-0000-0000FE030000}"/>
    <cellStyle name="style1520538667966" xfId="965" xr:uid="{00000000-0005-0000-0000-0000FF030000}"/>
    <cellStyle name="style1520538669542" xfId="969" xr:uid="{00000000-0005-0000-0000-000000040000}"/>
    <cellStyle name="style1520538669604" xfId="970" xr:uid="{00000000-0005-0000-0000-000001040000}"/>
    <cellStyle name="style1520538669947" xfId="974" xr:uid="{00000000-0005-0000-0000-000002040000}"/>
    <cellStyle name="style1520538669994" xfId="966" xr:uid="{00000000-0005-0000-0000-000003040000}"/>
    <cellStyle name="style1520538670057" xfId="967" xr:uid="{00000000-0005-0000-0000-000004040000}"/>
    <cellStyle name="style1520538670103" xfId="968" xr:uid="{00000000-0005-0000-0000-000005040000}"/>
    <cellStyle name="style1520538670166" xfId="971" xr:uid="{00000000-0005-0000-0000-000006040000}"/>
    <cellStyle name="style1520538670213" xfId="972" xr:uid="{00000000-0005-0000-0000-000007040000}"/>
    <cellStyle name="style1520538670275" xfId="973" xr:uid="{00000000-0005-0000-0000-000008040000}"/>
    <cellStyle name="style1520538734781" xfId="981" xr:uid="{00000000-0005-0000-0000-000009040000}"/>
    <cellStyle name="style1520538734906" xfId="982" xr:uid="{00000000-0005-0000-0000-00000A040000}"/>
    <cellStyle name="style1520538736731" xfId="975" xr:uid="{00000000-0005-0000-0000-00000B040000}"/>
    <cellStyle name="style1520538736778" xfId="976" xr:uid="{00000000-0005-0000-0000-00000C040000}"/>
    <cellStyle name="style1520538736981" xfId="980" xr:uid="{00000000-0005-0000-0000-00000D040000}"/>
    <cellStyle name="style1520538737028" xfId="983" xr:uid="{00000000-0005-0000-0000-00000E040000}"/>
    <cellStyle name="style1520538737090" xfId="984" xr:uid="{00000000-0005-0000-0000-00000F040000}"/>
    <cellStyle name="style1520538737153" xfId="985" xr:uid="{00000000-0005-0000-0000-000010040000}"/>
    <cellStyle name="style1520538737215" xfId="977" xr:uid="{00000000-0005-0000-0000-000011040000}"/>
    <cellStyle name="style1520538737277" xfId="978" xr:uid="{00000000-0005-0000-0000-000012040000}"/>
    <cellStyle name="style1520538737324" xfId="979" xr:uid="{00000000-0005-0000-0000-000013040000}"/>
    <cellStyle name="style1520539473829" xfId="1010" xr:uid="{00000000-0005-0000-0000-000014040000}"/>
    <cellStyle name="style1520539473985" xfId="1014" xr:uid="{00000000-0005-0000-0000-000015040000}"/>
    <cellStyle name="style1520539474094" xfId="1018" xr:uid="{00000000-0005-0000-0000-000016040000}"/>
    <cellStyle name="style1520539474936" xfId="1011" xr:uid="{00000000-0005-0000-0000-000017040000}"/>
    <cellStyle name="style1520539475014" xfId="1012" xr:uid="{00000000-0005-0000-0000-000018040000}"/>
    <cellStyle name="style1520539475077" xfId="1013" xr:uid="{00000000-0005-0000-0000-000019040000}"/>
    <cellStyle name="style1520539475124" xfId="1015" xr:uid="{00000000-0005-0000-0000-00001A040000}"/>
    <cellStyle name="style1520539475264" xfId="1016" xr:uid="{00000000-0005-0000-0000-00001B040000}"/>
    <cellStyle name="style1520539475358" xfId="1017" xr:uid="{00000000-0005-0000-0000-00001C040000}"/>
    <cellStyle name="style1520539475560" xfId="1019" xr:uid="{00000000-0005-0000-0000-00001D040000}"/>
    <cellStyle name="style1520539475670" xfId="1020" xr:uid="{00000000-0005-0000-0000-00001E040000}"/>
    <cellStyle name="style1520539475748" xfId="1021" xr:uid="{00000000-0005-0000-0000-00001F040000}"/>
    <cellStyle name="style1520539790415" xfId="986" xr:uid="{00000000-0005-0000-0000-000020040000}"/>
    <cellStyle name="style1520539790602" xfId="990" xr:uid="{00000000-0005-0000-0000-000021040000}"/>
    <cellStyle name="style1520539790727" xfId="994" xr:uid="{00000000-0005-0000-0000-000022040000}"/>
    <cellStyle name="style1520539792537" xfId="987" xr:uid="{00000000-0005-0000-0000-000023040000}"/>
    <cellStyle name="style1520539792630" xfId="988" xr:uid="{00000000-0005-0000-0000-000024040000}"/>
    <cellStyle name="style1520539792708" xfId="989" xr:uid="{00000000-0005-0000-0000-000025040000}"/>
    <cellStyle name="style1520539792755" xfId="991" xr:uid="{00000000-0005-0000-0000-000026040000}"/>
    <cellStyle name="style1520539792833" xfId="992" xr:uid="{00000000-0005-0000-0000-000027040000}"/>
    <cellStyle name="style1520539792880" xfId="993" xr:uid="{00000000-0005-0000-0000-000028040000}"/>
    <cellStyle name="style1520539792989" xfId="995" xr:uid="{00000000-0005-0000-0000-000029040000}"/>
    <cellStyle name="style1520539793052" xfId="996" xr:uid="{00000000-0005-0000-0000-00002A040000}"/>
    <cellStyle name="style1520539793130" xfId="997" xr:uid="{00000000-0005-0000-0000-00002B040000}"/>
    <cellStyle name="style1520540005867" xfId="998" xr:uid="{00000000-0005-0000-0000-00002C040000}"/>
    <cellStyle name="style1520540005914" xfId="1002" xr:uid="{00000000-0005-0000-0000-00002D040000}"/>
    <cellStyle name="style1520540005960" xfId="1006" xr:uid="{00000000-0005-0000-0000-00002E040000}"/>
    <cellStyle name="style1520540005992" xfId="999" xr:uid="{00000000-0005-0000-0000-00002F040000}"/>
    <cellStyle name="style1520540006054" xfId="1000" xr:uid="{00000000-0005-0000-0000-000030040000}"/>
    <cellStyle name="style1520540006101" xfId="1001" xr:uid="{00000000-0005-0000-0000-000031040000}"/>
    <cellStyle name="style1520540006163" xfId="1003" xr:uid="{00000000-0005-0000-0000-000032040000}"/>
    <cellStyle name="style1520540006257" xfId="1004" xr:uid="{00000000-0005-0000-0000-000033040000}"/>
    <cellStyle name="style1520540006319" xfId="1005" xr:uid="{00000000-0005-0000-0000-000034040000}"/>
    <cellStyle name="style1520540006444" xfId="1007" xr:uid="{00000000-0005-0000-0000-000035040000}"/>
    <cellStyle name="style1520540006491" xfId="1008" xr:uid="{00000000-0005-0000-0000-000036040000}"/>
    <cellStyle name="style1520540006553" xfId="1009" xr:uid="{00000000-0005-0000-0000-000037040000}"/>
    <cellStyle name="style1520540194113" xfId="1034" xr:uid="{00000000-0005-0000-0000-000038040000}"/>
    <cellStyle name="style1520540194300" xfId="1035" xr:uid="{00000000-0005-0000-0000-000039040000}"/>
    <cellStyle name="style1520540194456" xfId="1036" xr:uid="{00000000-0005-0000-0000-00003A040000}"/>
    <cellStyle name="style1520540194519" xfId="1037" xr:uid="{00000000-0005-0000-0000-00003B040000}"/>
    <cellStyle name="style1520540194581" xfId="1038" xr:uid="{00000000-0005-0000-0000-00003C040000}"/>
    <cellStyle name="style1520540194659" xfId="1039" xr:uid="{00000000-0005-0000-0000-00003D040000}"/>
    <cellStyle name="style1520540195111" xfId="1040" xr:uid="{00000000-0005-0000-0000-00003E040000}"/>
    <cellStyle name="style1520540195221" xfId="1041" xr:uid="{00000000-0005-0000-0000-00003F040000}"/>
    <cellStyle name="style1520540195345" xfId="1042" xr:uid="{00000000-0005-0000-0000-000040040000}"/>
    <cellStyle name="style1520621568695" xfId="1031" xr:uid="{00000000-0005-0000-0000-000041040000}"/>
    <cellStyle name="style1520621568742" xfId="1032" xr:uid="{00000000-0005-0000-0000-000042040000}"/>
    <cellStyle name="style1520621568789" xfId="1033" xr:uid="{00000000-0005-0000-0000-000043040000}"/>
    <cellStyle name="style1520621568820" xfId="1022" xr:uid="{00000000-0005-0000-0000-000044040000}"/>
    <cellStyle name="style1520621568882" xfId="1023" xr:uid="{00000000-0005-0000-0000-000045040000}"/>
    <cellStyle name="style1520621568929" xfId="1024" xr:uid="{00000000-0005-0000-0000-000046040000}"/>
    <cellStyle name="style1520621568991" xfId="1025" xr:uid="{00000000-0005-0000-0000-000047040000}"/>
    <cellStyle name="style1520621569038" xfId="1026" xr:uid="{00000000-0005-0000-0000-000048040000}"/>
    <cellStyle name="style1520621569085" xfId="1027" xr:uid="{00000000-0005-0000-0000-000049040000}"/>
    <cellStyle name="style1520621569225" xfId="1028" xr:uid="{00000000-0005-0000-0000-00004A040000}"/>
    <cellStyle name="style1520621569288" xfId="1029" xr:uid="{00000000-0005-0000-0000-00004B040000}"/>
    <cellStyle name="style1520621569335" xfId="1030" xr:uid="{00000000-0005-0000-0000-00004C040000}"/>
    <cellStyle name="style1520625969788" xfId="1043" xr:uid="{00000000-0005-0000-0000-00004D040000}"/>
    <cellStyle name="style1520625969850" xfId="1044" xr:uid="{00000000-0005-0000-0000-00004E040000}"/>
    <cellStyle name="style1520625969944" xfId="1045" xr:uid="{00000000-0005-0000-0000-00004F040000}"/>
    <cellStyle name="style1520625970100" xfId="1046" xr:uid="{00000000-0005-0000-0000-000050040000}"/>
    <cellStyle name="style1520625970209" xfId="1047" xr:uid="{00000000-0005-0000-0000-000051040000}"/>
    <cellStyle name="style1520625970287" xfId="1048" xr:uid="{00000000-0005-0000-0000-000052040000}"/>
    <cellStyle name="style1520629235800" xfId="1049" xr:uid="{00000000-0005-0000-0000-000053040000}"/>
    <cellStyle name="style1520629235999" xfId="1053" xr:uid="{00000000-0005-0000-0000-000054040000}"/>
    <cellStyle name="style1520629236091" xfId="1054" xr:uid="{00000000-0005-0000-0000-000055040000}"/>
    <cellStyle name="style1520629236334" xfId="1058" xr:uid="{00000000-0005-0000-0000-000056040000}"/>
    <cellStyle name="style1520629236377" xfId="1059" xr:uid="{00000000-0005-0000-0000-000057040000}"/>
    <cellStyle name="style1520629236423" xfId="1050" xr:uid="{00000000-0005-0000-0000-000058040000}"/>
    <cellStyle name="style1520629236477" xfId="1051" xr:uid="{00000000-0005-0000-0000-000059040000}"/>
    <cellStyle name="style1520629236534" xfId="1052" xr:uid="{00000000-0005-0000-0000-00005A040000}"/>
    <cellStyle name="style1520629236591" xfId="1055" xr:uid="{00000000-0005-0000-0000-00005B040000}"/>
    <cellStyle name="style1520629236648" xfId="1056" xr:uid="{00000000-0005-0000-0000-00005C040000}"/>
    <cellStyle name="style1520629236747" xfId="1057" xr:uid="{00000000-0005-0000-0000-00005D040000}"/>
    <cellStyle name="style1520629237349" xfId="1060" xr:uid="{00000000-0005-0000-0000-00005E040000}"/>
    <cellStyle name="style1520629237404" xfId="1061" xr:uid="{00000000-0005-0000-0000-00005F040000}"/>
    <cellStyle name="style1520629237478" xfId="1062" xr:uid="{00000000-0005-0000-0000-000060040000}"/>
    <cellStyle name="style1520630181831" xfId="1063" xr:uid="{00000000-0005-0000-0000-000061040000}"/>
    <cellStyle name="style1520630181921" xfId="1064" xr:uid="{00000000-0005-0000-0000-000062040000}"/>
    <cellStyle name="style1520630182040" xfId="1068" xr:uid="{00000000-0005-0000-0000-000063040000}"/>
    <cellStyle name="style1520630182094" xfId="1069" xr:uid="{00000000-0005-0000-0000-000064040000}"/>
    <cellStyle name="style1520630182311" xfId="1073" xr:uid="{00000000-0005-0000-0000-000065040000}"/>
    <cellStyle name="style1520630182356" xfId="1074" xr:uid="{00000000-0005-0000-0000-000066040000}"/>
    <cellStyle name="style1520630182400" xfId="1065" xr:uid="{00000000-0005-0000-0000-000067040000}"/>
    <cellStyle name="style1520630182456" xfId="1066" xr:uid="{00000000-0005-0000-0000-000068040000}"/>
    <cellStyle name="style1520630182513" xfId="1067" xr:uid="{00000000-0005-0000-0000-000069040000}"/>
    <cellStyle name="style1520630182569" xfId="1070" xr:uid="{00000000-0005-0000-0000-00006A040000}"/>
    <cellStyle name="style1520630182625" xfId="1071" xr:uid="{00000000-0005-0000-0000-00006B040000}"/>
    <cellStyle name="style1520630182683" xfId="1072" xr:uid="{00000000-0005-0000-0000-00006C040000}"/>
    <cellStyle name="style1520630183192" xfId="1075" xr:uid="{00000000-0005-0000-0000-00006D040000}"/>
    <cellStyle name="style1520630183248" xfId="1076" xr:uid="{00000000-0005-0000-0000-00006E040000}"/>
    <cellStyle name="style1520630183305" xfId="1077" xr:uid="{00000000-0005-0000-0000-00006F040000}"/>
    <cellStyle name="style1520630370266" xfId="1078" xr:uid="{00000000-0005-0000-0000-000070040000}"/>
    <cellStyle name="style1520630370369" xfId="1079" xr:uid="{00000000-0005-0000-0000-000071040000}"/>
    <cellStyle name="style1520630370487" xfId="1083" xr:uid="{00000000-0005-0000-0000-000072040000}"/>
    <cellStyle name="style1520630370534" xfId="1084" xr:uid="{00000000-0005-0000-0000-000073040000}"/>
    <cellStyle name="style1520630370712" xfId="1088" xr:uid="{00000000-0005-0000-0000-000074040000}"/>
    <cellStyle name="style1520630370758" xfId="1089" xr:uid="{00000000-0005-0000-0000-000075040000}"/>
    <cellStyle name="style1520630370810" xfId="1080" xr:uid="{00000000-0005-0000-0000-000076040000}"/>
    <cellStyle name="style1520630370870" xfId="1081" xr:uid="{00000000-0005-0000-0000-000077040000}"/>
    <cellStyle name="style1520630370937" xfId="1082" xr:uid="{00000000-0005-0000-0000-000078040000}"/>
    <cellStyle name="style1520630371002" xfId="1085" xr:uid="{00000000-0005-0000-0000-000079040000}"/>
    <cellStyle name="style1520630371063" xfId="1086" xr:uid="{00000000-0005-0000-0000-00007A040000}"/>
    <cellStyle name="style1520630371123" xfId="1087" xr:uid="{00000000-0005-0000-0000-00007B040000}"/>
    <cellStyle name="style1520630371429" xfId="1090" xr:uid="{00000000-0005-0000-0000-00007C040000}"/>
    <cellStyle name="style1520630371487" xfId="1091" xr:uid="{00000000-0005-0000-0000-00007D040000}"/>
    <cellStyle name="style1520630371583" xfId="1092" xr:uid="{00000000-0005-0000-0000-00007E040000}"/>
    <cellStyle name="style1521039354592" xfId="1093" xr:uid="{00000000-0005-0000-0000-00007F040000}"/>
    <cellStyle name="style1521039354717" xfId="1094" xr:uid="{00000000-0005-0000-0000-000080040000}"/>
    <cellStyle name="style1521039356343" xfId="1098" xr:uid="{00000000-0005-0000-0000-000081040000}"/>
    <cellStyle name="style1521039357399" xfId="1099" xr:uid="{00000000-0005-0000-0000-000082040000}"/>
    <cellStyle name="style1521039366300" xfId="1095" xr:uid="{00000000-0005-0000-0000-000083040000}"/>
    <cellStyle name="style1521039366408" xfId="1096" xr:uid="{00000000-0005-0000-0000-000084040000}"/>
    <cellStyle name="style1521039366489" xfId="1097" xr:uid="{00000000-0005-0000-0000-000085040000}"/>
    <cellStyle name="style1521039366582" xfId="1100" xr:uid="{00000000-0005-0000-0000-000086040000}"/>
    <cellStyle name="style1521039366700" xfId="1101" xr:uid="{00000000-0005-0000-0000-000087040000}"/>
    <cellStyle name="style1521039366788" xfId="1102" xr:uid="{00000000-0005-0000-0000-000088040000}"/>
    <cellStyle name="Texto de advertencia" xfId="45" builtinId="11" customBuiltin="1"/>
    <cellStyle name="Texto de advertencia 2" xfId="224" xr:uid="{00000000-0005-0000-0000-00008A040000}"/>
    <cellStyle name="Texto de advertencia 3" xfId="225" xr:uid="{00000000-0005-0000-0000-00008B040000}"/>
    <cellStyle name="Texto de advertencia 4" xfId="226" xr:uid="{00000000-0005-0000-0000-00008C040000}"/>
    <cellStyle name="Texto de advertencia 5" xfId="227" xr:uid="{00000000-0005-0000-0000-00008D040000}"/>
    <cellStyle name="Texto de advertencia 6" xfId="791" xr:uid="{00000000-0005-0000-0000-00008E040000}"/>
    <cellStyle name="Texto de advertencia 7" xfId="1158" xr:uid="{00000000-0005-0000-0000-00008F040000}"/>
    <cellStyle name="Texto de advertencia 8" xfId="1201" xr:uid="{00000000-0005-0000-0000-000090040000}"/>
    <cellStyle name="Texto explicativo" xfId="46" builtinId="53" customBuiltin="1"/>
    <cellStyle name="Texto explicativo 2" xfId="228" xr:uid="{00000000-0005-0000-0000-000092040000}"/>
    <cellStyle name="Texto explicativo 3" xfId="229" xr:uid="{00000000-0005-0000-0000-000093040000}"/>
    <cellStyle name="Texto explicativo 4" xfId="230" xr:uid="{00000000-0005-0000-0000-000094040000}"/>
    <cellStyle name="Texto explicativo 5" xfId="231" xr:uid="{00000000-0005-0000-0000-000095040000}"/>
    <cellStyle name="Texto explicativo 6" xfId="793" xr:uid="{00000000-0005-0000-0000-000096040000}"/>
    <cellStyle name="Texto explicativo 7" xfId="1159" xr:uid="{00000000-0005-0000-0000-000097040000}"/>
    <cellStyle name="Texto explicativo 8" xfId="1202" xr:uid="{00000000-0005-0000-0000-000098040000}"/>
    <cellStyle name="Título" xfId="47" builtinId="15" customBuiltin="1"/>
    <cellStyle name="Título 10" xfId="1203" xr:uid="{00000000-0005-0000-0000-00009A040000}"/>
    <cellStyle name="Título 2" xfId="48" builtinId="17" customBuiltin="1"/>
    <cellStyle name="Título 2 2" xfId="232" xr:uid="{00000000-0005-0000-0000-00009C040000}"/>
    <cellStyle name="Título 2 3" xfId="233" xr:uid="{00000000-0005-0000-0000-00009D040000}"/>
    <cellStyle name="Título 2 4" xfId="234" xr:uid="{00000000-0005-0000-0000-00009E040000}"/>
    <cellStyle name="Título 2 5" xfId="235" xr:uid="{00000000-0005-0000-0000-00009F040000}"/>
    <cellStyle name="Título 2 6" xfId="780" xr:uid="{00000000-0005-0000-0000-0000A0040000}"/>
    <cellStyle name="Título 2 7" xfId="1161" xr:uid="{00000000-0005-0000-0000-0000A1040000}"/>
    <cellStyle name="Título 2 8" xfId="1204" xr:uid="{00000000-0005-0000-0000-0000A2040000}"/>
    <cellStyle name="Título 3" xfId="49" builtinId="18" customBuiltin="1"/>
    <cellStyle name="Título 3 2" xfId="236" xr:uid="{00000000-0005-0000-0000-0000A4040000}"/>
    <cellStyle name="Título 3 3" xfId="237" xr:uid="{00000000-0005-0000-0000-0000A5040000}"/>
    <cellStyle name="Título 3 4" xfId="238" xr:uid="{00000000-0005-0000-0000-0000A6040000}"/>
    <cellStyle name="Título 3 5" xfId="239" xr:uid="{00000000-0005-0000-0000-0000A7040000}"/>
    <cellStyle name="Título 3 6" xfId="781" xr:uid="{00000000-0005-0000-0000-0000A8040000}"/>
    <cellStyle name="Título 3 7" xfId="1162" xr:uid="{00000000-0005-0000-0000-0000A9040000}"/>
    <cellStyle name="Título 3 8" xfId="1205" xr:uid="{00000000-0005-0000-0000-0000AA040000}"/>
    <cellStyle name="Título 4" xfId="240" xr:uid="{00000000-0005-0000-0000-0000AB040000}"/>
    <cellStyle name="Título 5" xfId="241" xr:uid="{00000000-0005-0000-0000-0000AC040000}"/>
    <cellStyle name="Título 6" xfId="242" xr:uid="{00000000-0005-0000-0000-0000AD040000}"/>
    <cellStyle name="Título 7" xfId="243" xr:uid="{00000000-0005-0000-0000-0000AE040000}"/>
    <cellStyle name="Título 8" xfId="779" xr:uid="{00000000-0005-0000-0000-0000AF040000}"/>
    <cellStyle name="Título 9" xfId="1160" xr:uid="{00000000-0005-0000-0000-0000B0040000}"/>
    <cellStyle name="Total" xfId="50" builtinId="25" customBuiltin="1"/>
    <cellStyle name="Total 2" xfId="244" xr:uid="{00000000-0005-0000-0000-0000B2040000}"/>
    <cellStyle name="Total 3" xfId="245" xr:uid="{00000000-0005-0000-0000-0000B3040000}"/>
    <cellStyle name="Total 4" xfId="246" xr:uid="{00000000-0005-0000-0000-0000B4040000}"/>
    <cellStyle name="Total 5" xfId="247" xr:uid="{00000000-0005-0000-0000-0000B5040000}"/>
    <cellStyle name="Total 6" xfId="794" xr:uid="{00000000-0005-0000-0000-0000B6040000}"/>
    <cellStyle name="Total 7" xfId="1163" xr:uid="{00000000-0005-0000-0000-0000B7040000}"/>
    <cellStyle name="Total 8" xfId="1206" xr:uid="{00000000-0005-0000-0000-0000B8040000}"/>
  </cellStyles>
  <dxfs count="56">
    <dxf>
      <font>
        <b val="0"/>
        <i val="0"/>
        <strike val="0"/>
        <condense val="0"/>
        <extend val="0"/>
        <outline val="0"/>
        <shadow val="0"/>
        <u val="none"/>
        <vertAlign val="baseline"/>
        <sz val="10"/>
        <color auto="1"/>
        <name val="Century Gothic"/>
        <scheme val="minor"/>
      </font>
      <fill>
        <patternFill patternType="none">
          <fgColor indexed="64"/>
          <bgColor indexed="65"/>
        </patternFill>
      </fill>
    </dxf>
    <dxf>
      <font>
        <strike val="0"/>
        <outline val="0"/>
        <shadow val="0"/>
        <u val="none"/>
        <vertAlign val="baseline"/>
        <sz val="9"/>
        <color rgb="FF595959"/>
        <name val="Century Gothic"/>
        <scheme val="none"/>
      </font>
      <numFmt numFmtId="164" formatCode="_(* #,##0_);_(* \(#,##0\);_(* &quot;-&quot;_);_(@_)"/>
      <fill>
        <patternFill patternType="solid">
          <fgColor indexed="64"/>
          <bgColor theme="0"/>
        </patternFill>
      </fill>
      <alignment horizontal="right" vertical="center" textRotation="0" wrapText="0" indent="0" justifyLastLine="0" shrinkToFit="0" readingOrder="0"/>
      <border diagonalUp="0" diagonalDown="0" outline="0">
        <left style="thin">
          <color rgb="FF15A7A0"/>
        </left>
        <right/>
        <top style="thin">
          <color rgb="FF15A7A0"/>
        </top>
        <bottom style="thin">
          <color rgb="FF15A7A0"/>
        </bottom>
      </border>
    </dxf>
    <dxf>
      <font>
        <b val="0"/>
        <i val="0"/>
        <strike val="0"/>
        <condense val="0"/>
        <extend val="0"/>
        <outline val="0"/>
        <shadow val="0"/>
        <u val="none"/>
        <vertAlign val="baseline"/>
        <sz val="9"/>
        <color indexed="8"/>
        <name val="Arial"/>
        <scheme val="none"/>
      </font>
      <numFmt numFmtId="3" formatCode="#,##0"/>
      <fill>
        <patternFill patternType="none">
          <fgColor indexed="64"/>
          <bgColor indexed="65"/>
        </patternFill>
      </fill>
      <alignment horizontal="right" vertical="top" textRotation="0" wrapText="0" relative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0"/>
        <color auto="1"/>
        <name val="Century Gothic"/>
        <scheme val="minor"/>
      </font>
      <fill>
        <patternFill patternType="none">
          <fgColor indexed="64"/>
          <bgColor indexed="65"/>
        </patternFill>
      </fill>
    </dxf>
    <dxf>
      <font>
        <strike val="0"/>
        <outline val="0"/>
        <shadow val="0"/>
        <u val="none"/>
        <vertAlign val="baseline"/>
        <sz val="9"/>
        <color rgb="FF595959"/>
        <name val="Century Gothic"/>
        <scheme val="none"/>
      </font>
      <numFmt numFmtId="164" formatCode="_(* #,##0_);_(* \(#,##0\);_(* &quot;-&quot;_);_(@_)"/>
      <fill>
        <patternFill patternType="solid">
          <fgColor indexed="64"/>
          <bgColor theme="0"/>
        </patternFill>
      </fill>
      <alignment horizontal="right" vertical="center" textRotation="0" wrapText="0" indent="0" justifyLastLine="0" shrinkToFit="0" readingOrder="0"/>
      <border diagonalUp="0" diagonalDown="0" outline="0">
        <left style="thin">
          <color rgb="FF15A7A0"/>
        </left>
        <right style="thin">
          <color rgb="FF15A7A0"/>
        </right>
        <top style="thin">
          <color rgb="FF15A7A0"/>
        </top>
        <bottom style="thin">
          <color rgb="FF15A7A0"/>
        </bottom>
      </border>
    </dxf>
    <dxf>
      <font>
        <b val="0"/>
        <i val="0"/>
        <strike val="0"/>
        <condense val="0"/>
        <extend val="0"/>
        <outline val="0"/>
        <shadow val="0"/>
        <u val="none"/>
        <vertAlign val="baseline"/>
        <sz val="9"/>
        <color indexed="8"/>
        <name val="Arial"/>
        <scheme val="none"/>
      </font>
      <numFmt numFmtId="3" formatCode="#,##0"/>
      <fill>
        <patternFill patternType="none">
          <fgColor indexed="64"/>
          <bgColor indexed="65"/>
        </patternFill>
      </fill>
      <alignment horizontal="right" vertical="top" textRotation="0" wrapText="0" relative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0"/>
        <color auto="1"/>
        <name val="Century Gothic"/>
        <scheme val="minor"/>
      </font>
      <numFmt numFmtId="3" formatCode="#,##0"/>
      <fill>
        <patternFill patternType="none">
          <fgColor indexed="64"/>
          <bgColor indexed="65"/>
        </patternFill>
      </fill>
    </dxf>
    <dxf>
      <font>
        <b val="0"/>
        <i val="0"/>
        <strike val="0"/>
        <condense val="0"/>
        <extend val="0"/>
        <outline val="0"/>
        <shadow val="0"/>
        <u val="none"/>
        <vertAlign val="baseline"/>
        <sz val="9"/>
        <color rgb="FF595959"/>
        <name val="Century Gothic"/>
        <scheme val="none"/>
      </font>
      <numFmt numFmtId="164" formatCode="_(* #,##0_);_(* \(#,##0\);_(* &quot;-&quot;_);_(@_)"/>
      <fill>
        <patternFill patternType="solid">
          <fgColor indexed="64"/>
          <bgColor theme="0"/>
        </patternFill>
      </fill>
      <alignment horizontal="right" vertical="center" textRotation="0" wrapText="0" indent="0" justifyLastLine="0" shrinkToFit="0" readingOrder="0"/>
      <border diagonalUp="0" diagonalDown="0" outline="0">
        <left style="thin">
          <color rgb="FF15A7A0"/>
        </left>
        <right style="thin">
          <color rgb="FF15A7A0"/>
        </right>
        <top style="thin">
          <color rgb="FF15A7A0"/>
        </top>
        <bottom style="thin">
          <color rgb="FF15A7A0"/>
        </bottom>
      </border>
    </dxf>
    <dxf>
      <font>
        <b val="0"/>
        <i val="0"/>
        <strike val="0"/>
        <condense val="0"/>
        <extend val="0"/>
        <outline val="0"/>
        <shadow val="0"/>
        <u val="none"/>
        <vertAlign val="baseline"/>
        <sz val="9"/>
        <color indexed="8"/>
        <name val="Arial"/>
        <scheme val="none"/>
      </font>
      <numFmt numFmtId="3" formatCode="#,##0"/>
      <fill>
        <patternFill patternType="none">
          <fgColor indexed="64"/>
          <bgColor indexed="65"/>
        </patternFill>
      </fill>
      <alignment horizontal="right" vertical="top" textRotation="0" wrapText="0" relativeIndent="0" justifyLastLine="0" shrinkToFit="0" readingOrder="0"/>
      <border diagonalUp="0" diagonalDown="0" outline="0">
        <left/>
        <right/>
        <top/>
        <bottom/>
      </border>
    </dxf>
    <dxf>
      <font>
        <b val="0"/>
        <i val="0"/>
        <strike val="0"/>
        <condense val="0"/>
        <extend val="0"/>
        <outline val="0"/>
        <shadow val="0"/>
        <u val="none"/>
        <vertAlign val="baseline"/>
        <sz val="10"/>
        <color auto="1"/>
        <name val="Century Gothic"/>
        <scheme val="minor"/>
      </font>
      <numFmt numFmtId="3" formatCode="#,##0"/>
      <fill>
        <patternFill patternType="none">
          <fgColor indexed="64"/>
          <bgColor indexed="65"/>
        </patternFill>
      </fill>
    </dxf>
    <dxf>
      <font>
        <strike val="0"/>
        <outline val="0"/>
        <shadow val="0"/>
        <u val="none"/>
        <vertAlign val="baseline"/>
        <sz val="9"/>
        <color rgb="FF595959"/>
        <name val="Century Gothic"/>
        <scheme val="none"/>
      </font>
      <numFmt numFmtId="164" formatCode="_(* #,##0_);_(* \(#,##0\);_(* &quot;-&quot;_);_(@_)"/>
      <fill>
        <patternFill patternType="solid">
          <fgColor indexed="64"/>
          <bgColor theme="0"/>
        </patternFill>
      </fill>
      <alignment horizontal="right" vertical="center" textRotation="0" wrapText="0" indent="0" justifyLastLine="0" shrinkToFit="0" readingOrder="0"/>
      <border diagonalUp="0" diagonalDown="0" outline="0">
        <left style="thin">
          <color rgb="FF15A7A0"/>
        </left>
        <right style="thin">
          <color rgb="FF15A7A0"/>
        </right>
        <top style="thin">
          <color rgb="FF15A7A0"/>
        </top>
        <bottom style="thin">
          <color rgb="FF15A7A0"/>
        </bottom>
      </border>
    </dxf>
    <dxf>
      <font>
        <b val="0"/>
        <i val="0"/>
        <strike val="0"/>
        <condense val="0"/>
        <extend val="0"/>
        <outline val="0"/>
        <shadow val="0"/>
        <u val="none"/>
        <vertAlign val="baseline"/>
        <sz val="9"/>
        <color indexed="8"/>
        <name val="Arial"/>
        <scheme val="none"/>
      </font>
      <numFmt numFmtId="3" formatCode="#,##0"/>
      <fill>
        <patternFill patternType="none">
          <fgColor indexed="64"/>
          <bgColor indexed="65"/>
        </patternFill>
      </fill>
      <alignment horizontal="right" vertical="top" textRotation="0" wrapText="0" relativeIndent="0" justifyLastLine="0" shrinkToFit="0" readingOrder="0"/>
      <border diagonalUp="0" diagonalDown="0" outline="0">
        <left/>
        <right/>
        <top/>
        <bottom/>
      </border>
    </dxf>
    <dxf>
      <font>
        <b val="0"/>
        <i val="0"/>
        <strike val="0"/>
        <condense val="0"/>
        <extend val="0"/>
        <outline val="0"/>
        <shadow val="0"/>
        <u val="none"/>
        <vertAlign val="baseline"/>
        <sz val="10"/>
        <color auto="1"/>
        <name val="Century Gothic"/>
        <scheme val="minor"/>
      </font>
      <numFmt numFmtId="3" formatCode="#,##0"/>
      <fill>
        <patternFill patternType="none">
          <fgColor indexed="64"/>
          <bgColor indexed="65"/>
        </patternFill>
      </fill>
    </dxf>
    <dxf>
      <font>
        <strike val="0"/>
        <outline val="0"/>
        <shadow val="0"/>
        <u val="none"/>
        <vertAlign val="baseline"/>
        <sz val="9"/>
        <color rgb="FF595959"/>
        <name val="Century Gothic"/>
        <scheme val="none"/>
      </font>
      <numFmt numFmtId="164" formatCode="_(* #,##0_);_(* \(#,##0\);_(* &quot;-&quot;_);_(@_)"/>
      <fill>
        <patternFill patternType="solid">
          <fgColor indexed="64"/>
          <bgColor theme="0"/>
        </patternFill>
      </fill>
      <alignment horizontal="right" vertical="center" textRotation="0" wrapText="0" indent="0" justifyLastLine="0" shrinkToFit="0" readingOrder="0"/>
      <border diagonalUp="0" diagonalDown="0" outline="0">
        <left style="thin">
          <color rgb="FF15A7A0"/>
        </left>
        <right style="thin">
          <color rgb="FF15A7A0"/>
        </right>
        <top style="thin">
          <color rgb="FF15A7A0"/>
        </top>
        <bottom style="thin">
          <color rgb="FF15A7A0"/>
        </bottom>
      </border>
    </dxf>
    <dxf>
      <font>
        <b val="0"/>
        <i val="0"/>
        <strike val="0"/>
        <condense val="0"/>
        <extend val="0"/>
        <outline val="0"/>
        <shadow val="0"/>
        <u val="none"/>
        <vertAlign val="baseline"/>
        <sz val="9"/>
        <color indexed="8"/>
        <name val="Arial"/>
        <scheme val="none"/>
      </font>
      <numFmt numFmtId="3" formatCode="#,##0"/>
      <fill>
        <patternFill patternType="none">
          <fgColor indexed="64"/>
          <bgColor indexed="65"/>
        </patternFill>
      </fill>
      <alignment horizontal="right" vertical="top" textRotation="0" wrapText="0" relativeIndent="0" justifyLastLine="0" shrinkToFit="0" readingOrder="0"/>
      <border diagonalUp="0" diagonalDown="0" outline="0">
        <left/>
        <right/>
        <top/>
        <bottom/>
      </border>
    </dxf>
    <dxf>
      <font>
        <b val="0"/>
        <i val="0"/>
        <strike val="0"/>
        <condense val="0"/>
        <extend val="0"/>
        <outline val="0"/>
        <shadow val="0"/>
        <u val="none"/>
        <vertAlign val="baseline"/>
        <sz val="10"/>
        <color auto="1"/>
        <name val="Century Gothic"/>
        <scheme val="minor"/>
      </font>
      <numFmt numFmtId="3" formatCode="#,##0"/>
      <fill>
        <patternFill patternType="none">
          <fgColor indexed="64"/>
          <bgColor indexed="65"/>
        </patternFill>
      </fill>
    </dxf>
    <dxf>
      <font>
        <b val="0"/>
        <i val="0"/>
        <strike val="0"/>
        <condense val="0"/>
        <extend val="0"/>
        <outline val="0"/>
        <shadow val="0"/>
        <u val="none"/>
        <vertAlign val="baseline"/>
        <sz val="9"/>
        <color rgb="FF595959"/>
        <name val="Century Gothic"/>
        <scheme val="none"/>
      </font>
      <numFmt numFmtId="164" formatCode="_(* #,##0_);_(* \(#,##0\);_(* &quot;-&quot;_);_(@_)"/>
      <fill>
        <patternFill patternType="solid">
          <fgColor indexed="64"/>
          <bgColor theme="0"/>
        </patternFill>
      </fill>
      <alignment horizontal="right" vertical="center" textRotation="0" wrapText="0" indent="0" justifyLastLine="0" shrinkToFit="0" readingOrder="0"/>
      <border diagonalUp="0" diagonalDown="0" outline="0">
        <left style="thin">
          <color rgb="FF15A7A0"/>
        </left>
        <right style="thin">
          <color rgb="FF15A7A0"/>
        </right>
        <top style="thin">
          <color rgb="FF15A7A0"/>
        </top>
        <bottom style="thin">
          <color rgb="FF15A7A0"/>
        </bottom>
      </border>
    </dxf>
    <dxf>
      <font>
        <b val="0"/>
        <i val="0"/>
        <strike val="0"/>
        <condense val="0"/>
        <extend val="0"/>
        <outline val="0"/>
        <shadow val="0"/>
        <u val="none"/>
        <vertAlign val="baseline"/>
        <sz val="9"/>
        <color indexed="8"/>
        <name val="Arial"/>
        <scheme val="none"/>
      </font>
      <numFmt numFmtId="3" formatCode="#,##0"/>
      <fill>
        <patternFill patternType="none">
          <fgColor indexed="64"/>
          <bgColor indexed="65"/>
        </patternFill>
      </fill>
      <alignment horizontal="right" vertical="top" textRotation="0" wrapText="0" relativeIndent="0" justifyLastLine="0" shrinkToFit="0" readingOrder="0"/>
      <border diagonalUp="0" diagonalDown="0" outline="0">
        <left/>
        <right/>
        <top/>
        <bottom/>
      </border>
    </dxf>
    <dxf>
      <font>
        <b val="0"/>
        <i val="0"/>
        <strike val="0"/>
        <condense val="0"/>
        <extend val="0"/>
        <outline val="0"/>
        <shadow val="0"/>
        <u val="none"/>
        <vertAlign val="baseline"/>
        <sz val="10"/>
        <color auto="1"/>
        <name val="Century Gothic"/>
        <scheme val="minor"/>
      </font>
      <numFmt numFmtId="3" formatCode="#,##0"/>
      <fill>
        <patternFill patternType="none">
          <fgColor indexed="64"/>
          <bgColor indexed="65"/>
        </patternFill>
      </fill>
    </dxf>
    <dxf>
      <font>
        <strike val="0"/>
        <outline val="0"/>
        <shadow val="0"/>
        <u val="none"/>
        <vertAlign val="baseline"/>
        <sz val="9"/>
        <color rgb="FF595959"/>
        <name val="Century Gothic"/>
        <scheme val="none"/>
      </font>
      <numFmt numFmtId="164" formatCode="_(* #,##0_);_(* \(#,##0\);_(* &quot;-&quot;_);_(@_)"/>
      <fill>
        <patternFill patternType="solid">
          <fgColor indexed="64"/>
          <bgColor theme="0"/>
        </patternFill>
      </fill>
      <alignment horizontal="right" vertical="center" textRotation="0" wrapText="0" indent="0" justifyLastLine="0" shrinkToFit="0" readingOrder="0"/>
      <border diagonalUp="0" diagonalDown="0" outline="0">
        <left style="thin">
          <color rgb="FF15A7A0"/>
        </left>
        <right style="thin">
          <color rgb="FF15A7A0"/>
        </right>
        <top style="thin">
          <color rgb="FF15A7A0"/>
        </top>
        <bottom style="thin">
          <color rgb="FF15A7A0"/>
        </bottom>
      </border>
    </dxf>
    <dxf>
      <font>
        <b val="0"/>
        <i val="0"/>
        <strike val="0"/>
        <condense val="0"/>
        <extend val="0"/>
        <outline val="0"/>
        <shadow val="0"/>
        <u val="none"/>
        <vertAlign val="baseline"/>
        <sz val="9"/>
        <color indexed="8"/>
        <name val="Arial"/>
        <scheme val="none"/>
      </font>
      <numFmt numFmtId="3" formatCode="#,##0"/>
      <fill>
        <patternFill patternType="none">
          <fgColor indexed="64"/>
          <bgColor indexed="65"/>
        </patternFill>
      </fill>
      <alignment horizontal="right" vertical="top" textRotation="0" wrapText="0" relativeIndent="0" justifyLastLine="0" shrinkToFit="0" readingOrder="0"/>
      <border diagonalUp="0" diagonalDown="0" outline="0">
        <left/>
        <right/>
        <top/>
        <bottom/>
      </border>
    </dxf>
    <dxf>
      <font>
        <strike val="0"/>
        <outline val="0"/>
        <shadow val="0"/>
        <u val="none"/>
        <vertAlign val="baseline"/>
        <sz val="9"/>
        <color rgb="FF595959"/>
        <name val="Century Gothic"/>
        <scheme val="none"/>
      </font>
      <numFmt numFmtId="164" formatCode="_(* #,##0_);_(* \(#,##0\);_(* &quot;-&quot;_);_(@_)"/>
      <fill>
        <patternFill patternType="solid">
          <fgColor indexed="64"/>
          <bgColor theme="0"/>
        </patternFill>
      </fill>
      <alignment horizontal="right" vertical="center" textRotation="0" wrapText="0" indent="0" justifyLastLine="0" shrinkToFit="0" readingOrder="0"/>
      <border diagonalUp="0" diagonalDown="0" outline="0">
        <left style="thin">
          <color rgb="FF15A7A0"/>
        </left>
        <right style="thin">
          <color rgb="FF15A7A0"/>
        </right>
        <top style="thin">
          <color rgb="FF15A7A0"/>
        </top>
        <bottom style="thin">
          <color rgb="FF15A7A0"/>
        </bottom>
      </border>
    </dxf>
    <dxf>
      <font>
        <b val="0"/>
        <i val="0"/>
        <strike val="0"/>
        <condense val="0"/>
        <extend val="0"/>
        <outline val="0"/>
        <shadow val="0"/>
        <u val="none"/>
        <vertAlign val="baseline"/>
        <sz val="9"/>
        <color indexed="8"/>
        <name val="Arial"/>
        <scheme val="none"/>
      </font>
      <numFmt numFmtId="3" formatCode="#,##0"/>
      <fill>
        <patternFill patternType="none">
          <fgColor indexed="64"/>
          <bgColor indexed="65"/>
        </patternFill>
      </fill>
      <alignment horizontal="right" vertical="top" textRotation="0" wrapText="0" relativeIndent="0" justifyLastLine="0" shrinkToFit="0" readingOrder="0"/>
      <border diagonalUp="0" diagonalDown="0" outline="0">
        <left/>
        <right/>
        <top/>
        <bottom/>
      </border>
    </dxf>
    <dxf>
      <font>
        <b/>
        <strike val="0"/>
        <outline val="0"/>
        <shadow val="0"/>
        <u val="none"/>
        <vertAlign val="baseline"/>
        <sz val="9"/>
        <color rgb="FF595959"/>
        <name val="Century Gothic"/>
        <scheme val="none"/>
      </font>
      <fill>
        <patternFill patternType="none">
          <fgColor indexed="64"/>
          <bgColor indexed="65"/>
        </patternFill>
      </fill>
      <alignment horizontal="center" vertical="bottom" textRotation="0" wrapText="0" indent="0" justifyLastLine="0" shrinkToFit="0" readingOrder="0"/>
      <border diagonalUp="0" diagonalDown="0" outline="0">
        <left/>
        <right style="thin">
          <color rgb="FF15A7A0"/>
        </right>
        <top style="thin">
          <color rgb="FF15A7A0"/>
        </top>
        <bottom style="thin">
          <color rgb="FF15A7A0"/>
        </bottom>
      </border>
    </dxf>
    <dxf>
      <fill>
        <patternFill patternType="none">
          <fgColor indexed="64"/>
          <bgColor indexed="65"/>
        </patternFill>
      </fill>
    </dxf>
    <dxf>
      <border>
        <top style="thin">
          <color rgb="FF000000"/>
        </top>
      </border>
    </dxf>
    <dxf>
      <font>
        <strike val="0"/>
        <outline val="0"/>
        <shadow val="0"/>
        <u val="none"/>
        <vertAlign val="baseline"/>
        <sz val="9"/>
        <color rgb="FF595959"/>
        <name val="Century Gothic"/>
        <scheme val="none"/>
      </font>
    </dxf>
    <dxf>
      <font>
        <strike val="0"/>
        <outline val="0"/>
        <shadow val="0"/>
        <u val="none"/>
        <vertAlign val="baseline"/>
        <sz val="9"/>
        <color rgb="FF595959"/>
        <name val="Century Gothic"/>
        <scheme val="none"/>
      </font>
      <border diagonalUp="0" diagonalDown="0" outline="0">
        <left style="thin">
          <color rgb="FF15A7A0"/>
        </left>
        <right style="thin">
          <color rgb="FF15A7A0"/>
        </right>
        <top/>
        <bottom/>
      </border>
    </dxf>
    <dxf>
      <font>
        <b val="0"/>
        <i val="0"/>
        <strike val="0"/>
        <condense val="0"/>
        <extend val="0"/>
        <outline val="0"/>
        <shadow val="0"/>
        <u val="none"/>
        <vertAlign val="baseline"/>
        <sz val="10"/>
        <color indexed="8"/>
        <name val="Century Gothic"/>
        <scheme val="minor"/>
      </font>
      <numFmt numFmtId="3" formatCode="#,##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9"/>
        <color rgb="FF595959"/>
        <name val="Century Gothic"/>
        <scheme val="none"/>
      </font>
      <numFmt numFmtId="3" formatCode="#,##0"/>
      <fill>
        <patternFill patternType="solid">
          <fgColor indexed="64"/>
          <bgColor theme="0"/>
        </patternFill>
      </fill>
      <alignment horizontal="right" vertical="center" textRotation="0" wrapText="0" indent="0" justifyLastLine="0" shrinkToFit="0" readingOrder="0"/>
      <border diagonalUp="0" diagonalDown="0" outline="0">
        <left style="thin">
          <color rgb="FF18B896"/>
        </left>
        <right style="thin">
          <color rgb="FF15A7A0"/>
        </right>
        <top style="thin">
          <color auto="1"/>
        </top>
        <bottom style="thin">
          <color auto="1"/>
        </bottom>
      </border>
    </dxf>
    <dxf>
      <font>
        <b val="0"/>
        <i val="0"/>
        <strike val="0"/>
        <condense val="0"/>
        <extend val="0"/>
        <outline val="0"/>
        <shadow val="0"/>
        <u val="none"/>
        <vertAlign val="baseline"/>
        <sz val="9"/>
        <color indexed="8"/>
        <name val="Arial"/>
        <scheme val="none"/>
      </font>
      <numFmt numFmtId="3" formatCode="#,##0"/>
      <fill>
        <patternFill patternType="none">
          <fgColor indexed="64"/>
          <bgColor indexed="65"/>
        </patternFill>
      </fill>
      <alignment horizontal="right" vertical="bottom" textRotation="0" wrapText="0" relativeIndent="0" justifyLastLine="0" shrinkToFit="0" readingOrder="0"/>
      <border diagonalUp="0" diagonalDown="0" outline="0">
        <left/>
        <right/>
        <top/>
        <bottom/>
      </border>
    </dxf>
    <dxf>
      <font>
        <b val="0"/>
        <i val="0"/>
        <strike val="0"/>
        <condense val="0"/>
        <extend val="0"/>
        <outline val="0"/>
        <shadow val="0"/>
        <u val="none"/>
        <vertAlign val="baseline"/>
        <sz val="10"/>
        <color auto="1"/>
        <name val="Century Gothic"/>
        <scheme val="minor"/>
      </font>
      <numFmt numFmtId="3" formatCode="#,##0"/>
      <fill>
        <patternFill patternType="none">
          <fgColor indexed="64"/>
          <bgColor indexed="65"/>
        </patternFill>
      </fill>
    </dxf>
    <dxf>
      <font>
        <b val="0"/>
        <i val="0"/>
        <strike val="0"/>
        <condense val="0"/>
        <extend val="0"/>
        <outline val="0"/>
        <shadow val="0"/>
        <u val="none"/>
        <vertAlign val="baseline"/>
        <sz val="9"/>
        <color rgb="FF595959"/>
        <name val="Century Gothic"/>
        <scheme val="none"/>
      </font>
      <numFmt numFmtId="164" formatCode="_(* #,##0_);_(* \(#,##0\);_(* &quot;-&quot;_);_(@_)"/>
      <fill>
        <patternFill patternType="solid">
          <fgColor indexed="64"/>
          <bgColor theme="0"/>
        </patternFill>
      </fill>
      <alignment horizontal="right" vertical="center" textRotation="0" wrapText="0" indent="0" justifyLastLine="0" shrinkToFit="0" readingOrder="0"/>
      <border diagonalUp="0" diagonalDown="0" outline="0">
        <left style="thin">
          <color rgb="FF18B896"/>
        </left>
        <right style="thin">
          <color rgb="FF15A7A0"/>
        </right>
        <top style="thin">
          <color auto="1"/>
        </top>
        <bottom style="thin">
          <color auto="1"/>
        </bottom>
      </border>
    </dxf>
    <dxf>
      <font>
        <b val="0"/>
        <i val="0"/>
        <strike val="0"/>
        <condense val="0"/>
        <extend val="0"/>
        <outline val="0"/>
        <shadow val="0"/>
        <u val="none"/>
        <vertAlign val="baseline"/>
        <sz val="9"/>
        <color indexed="8"/>
        <name val="Arial"/>
        <scheme val="none"/>
      </font>
      <numFmt numFmtId="3" formatCode="#,##0"/>
      <fill>
        <patternFill patternType="none">
          <fgColor indexed="64"/>
          <bgColor indexed="65"/>
        </patternFill>
      </fill>
      <alignment horizontal="right" vertical="top" textRotation="0" wrapText="0" relativeIndent="0" justifyLastLine="0" shrinkToFit="0" readingOrder="0"/>
      <border diagonalUp="0" diagonalDown="0" outline="0">
        <left/>
        <right/>
        <top/>
        <bottom/>
      </border>
    </dxf>
    <dxf>
      <font>
        <b val="0"/>
        <i val="0"/>
        <strike val="0"/>
        <condense val="0"/>
        <extend val="0"/>
        <outline val="0"/>
        <shadow val="0"/>
        <u val="none"/>
        <vertAlign val="baseline"/>
        <sz val="10"/>
        <color indexed="8"/>
        <name val="Century Gothic"/>
        <scheme val="minor"/>
      </font>
      <numFmt numFmtId="3" formatCode="#,##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9"/>
        <color rgb="FF595959"/>
        <name val="Century Gothic"/>
        <scheme val="none"/>
      </font>
      <numFmt numFmtId="164" formatCode="_(* #,##0_);_(* \(#,##0\);_(* &quot;-&quot;_);_(@_)"/>
      <fill>
        <patternFill patternType="solid">
          <fgColor indexed="64"/>
          <bgColor theme="0"/>
        </patternFill>
      </fill>
      <alignment horizontal="right" vertical="center" textRotation="0" wrapText="0" indent="0" justifyLastLine="0" shrinkToFit="0" readingOrder="0"/>
      <border diagonalUp="0" diagonalDown="0" outline="0">
        <left style="thin">
          <color rgb="FF18B896"/>
        </left>
        <right style="thin">
          <color rgb="FF15A7A0"/>
        </right>
        <top style="thin">
          <color auto="1"/>
        </top>
        <bottom style="thin">
          <color auto="1"/>
        </bottom>
      </border>
    </dxf>
    <dxf>
      <font>
        <b val="0"/>
        <i val="0"/>
        <strike val="0"/>
        <condense val="0"/>
        <extend val="0"/>
        <outline val="0"/>
        <shadow val="0"/>
        <u val="none"/>
        <vertAlign val="baseline"/>
        <sz val="9"/>
        <color indexed="8"/>
        <name val="Arial"/>
        <scheme val="none"/>
      </font>
      <numFmt numFmtId="3" formatCode="#,##0"/>
      <fill>
        <patternFill patternType="none">
          <fgColor indexed="64"/>
          <bgColor indexed="65"/>
        </patternFill>
      </fill>
      <alignment horizontal="right" vertical="bottom" textRotation="0" wrapText="0" relativeIndent="0" justifyLastLine="0" shrinkToFit="0" readingOrder="0"/>
      <border diagonalUp="0" diagonalDown="0" outline="0">
        <left/>
        <right/>
        <top/>
        <bottom/>
      </border>
    </dxf>
    <dxf>
      <font>
        <b val="0"/>
        <i val="0"/>
        <strike val="0"/>
        <condense val="0"/>
        <extend val="0"/>
        <outline val="0"/>
        <shadow val="0"/>
        <u val="none"/>
        <vertAlign val="baseline"/>
        <sz val="10"/>
        <color indexed="8"/>
        <name val="Century Gothic"/>
        <scheme val="minor"/>
      </font>
      <numFmt numFmtId="3" formatCode="#,##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9"/>
        <color rgb="FF595959"/>
        <name val="Century Gothic"/>
        <scheme val="none"/>
      </font>
      <numFmt numFmtId="164" formatCode="_(* #,##0_);_(* \(#,##0\);_(* &quot;-&quot;_);_(@_)"/>
      <fill>
        <patternFill patternType="solid">
          <fgColor indexed="64"/>
          <bgColor theme="0"/>
        </patternFill>
      </fill>
      <alignment horizontal="right" vertical="center" textRotation="0" wrapText="0" indent="0" justifyLastLine="0" shrinkToFit="0" readingOrder="0"/>
      <border diagonalUp="0" diagonalDown="0" outline="0">
        <left style="thin">
          <color rgb="FF18B896"/>
        </left>
        <right style="thin">
          <color rgb="FF15A7A0"/>
        </right>
        <top style="thin">
          <color auto="1"/>
        </top>
        <bottom style="thin">
          <color auto="1"/>
        </bottom>
      </border>
    </dxf>
    <dxf>
      <font>
        <b val="0"/>
        <i val="0"/>
        <strike val="0"/>
        <condense val="0"/>
        <extend val="0"/>
        <outline val="0"/>
        <shadow val="0"/>
        <u val="none"/>
        <vertAlign val="baseline"/>
        <sz val="9"/>
        <color indexed="8"/>
        <name val="Arial"/>
        <scheme val="none"/>
      </font>
      <numFmt numFmtId="3" formatCode="#,##0"/>
      <fill>
        <patternFill patternType="none">
          <fgColor indexed="64"/>
          <bgColor indexed="65"/>
        </patternFill>
      </fill>
      <alignment horizontal="right" vertical="bottom" textRotation="0" wrapText="0" relativeIndent="0" justifyLastLine="0" shrinkToFit="0" readingOrder="0"/>
      <border diagonalUp="0" diagonalDown="0" outline="0">
        <left/>
        <right/>
        <top/>
        <bottom/>
      </border>
    </dxf>
    <dxf>
      <font>
        <b/>
        <i val="0"/>
        <strike val="0"/>
        <condense val="0"/>
        <extend val="0"/>
        <outline val="0"/>
        <shadow val="0"/>
        <u val="none"/>
        <vertAlign val="baseline"/>
        <sz val="10"/>
        <color auto="1"/>
        <name val="Century Gothic"/>
        <scheme val="minor"/>
      </font>
      <fill>
        <patternFill patternType="none">
          <fgColor indexed="64"/>
          <bgColor indexed="65"/>
        </patternFill>
      </fill>
      <alignment horizontal="center" vertical="bottom" textRotation="0" wrapText="0" indent="0" justifyLastLine="0" shrinkToFit="0" readingOrder="0"/>
    </dxf>
    <dxf>
      <font>
        <b/>
        <strike val="0"/>
        <outline val="0"/>
        <shadow val="0"/>
        <u val="none"/>
        <vertAlign val="baseline"/>
        <sz val="9"/>
        <color rgb="FF595959"/>
        <name val="Century Gothic"/>
        <scheme val="none"/>
      </font>
      <numFmt numFmtId="0" formatCode="General"/>
      <fill>
        <patternFill patternType="solid">
          <fgColor indexed="64"/>
          <bgColor theme="0"/>
        </patternFill>
      </fill>
      <alignment horizontal="center" vertical="center" textRotation="0" wrapText="0" indent="0" justifyLastLine="0" shrinkToFit="0" readingOrder="0"/>
      <border diagonalUp="0" diagonalDown="0" outline="0">
        <left style="thin">
          <color rgb="FF15A7A0"/>
        </left>
        <right style="thin">
          <color rgb="FF15A7A0"/>
        </right>
        <top style="thin">
          <color auto="1"/>
        </top>
        <bottom style="thin">
          <color auto="1"/>
        </bottom>
      </border>
    </dxf>
    <dxf>
      <fill>
        <patternFill patternType="none">
          <fgColor indexed="64"/>
          <bgColor indexed="65"/>
        </patternFill>
      </fill>
    </dxf>
    <dxf>
      <border>
        <top style="thin">
          <color rgb="FF18B896"/>
        </top>
      </border>
    </dxf>
    <dxf>
      <border diagonalUp="0" diagonalDown="0">
        <left style="thin">
          <color rgb="FF18B896"/>
        </left>
        <right style="thin">
          <color rgb="FF18B896"/>
        </right>
        <top style="thin">
          <color rgb="FF18B896"/>
        </top>
        <bottom style="thin">
          <color rgb="FF18B896"/>
        </bottom>
      </border>
    </dxf>
    <dxf>
      <font>
        <strike val="0"/>
        <outline val="0"/>
        <shadow val="0"/>
        <u val="none"/>
        <vertAlign val="baseline"/>
        <sz val="9"/>
        <color rgb="FF595959"/>
        <name val="Century Gothic"/>
        <scheme val="none"/>
      </font>
    </dxf>
    <dxf>
      <font>
        <strike val="0"/>
        <outline val="0"/>
        <shadow val="0"/>
        <u val="none"/>
        <vertAlign val="baseline"/>
        <sz val="9"/>
        <color rgb="FF595959"/>
        <name val="Century Gothic"/>
        <scheme val="none"/>
      </font>
      <border diagonalUp="0" diagonalDown="0" outline="0">
        <left style="thin">
          <color rgb="FF18B896"/>
        </left>
        <right style="thin">
          <color rgb="FF18B896"/>
        </right>
        <top/>
        <bottom/>
      </border>
    </dxf>
    <dxf>
      <fill>
        <patternFill>
          <bgColor rgb="FFDBE5F1"/>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patternType="none">
          <bgColor auto="1"/>
        </patternFill>
      </fill>
    </dxf>
  </dxfs>
  <tableStyles count="8" defaultTableStyle="TableStyleMedium2" defaultPivotStyle="PivotStyleLight16">
    <tableStyle name="Estilo de tabla 1" pivot="0" count="3" xr9:uid="{00000000-0011-0000-FFFF-FFFF00000000}">
      <tableStyleElement type="wholeTable" dxfId="55"/>
      <tableStyleElement type="firstRowStripe" dxfId="54"/>
      <tableStyleElement type="secondRowStripe" dxfId="53"/>
    </tableStyle>
    <tableStyle name="Estilo de tabla 2" pivot="0" count="3" xr9:uid="{00000000-0011-0000-FFFF-FFFF01000000}">
      <tableStyleElement type="wholeTable" dxfId="52"/>
      <tableStyleElement type="firstRowStripe" dxfId="51"/>
      <tableStyleElement type="secondRowStripe" dxfId="50"/>
    </tableStyle>
    <tableStyle name="Estilo de tabla 3" pivot="0" count="1" xr9:uid="{00000000-0011-0000-FFFF-FFFF02000000}">
      <tableStyleElement type="secondRowStripe" dxfId="49"/>
    </tableStyle>
    <tableStyle name="Estilo de tabla 4" pivot="0" count="0" xr9:uid="{00000000-0011-0000-FFFF-FFFF03000000}"/>
    <tableStyle name="Estilo de tabla 5" pivot="0" count="0" xr9:uid="{00000000-0011-0000-FFFF-FFFF04000000}"/>
    <tableStyle name="Estilo de tabla 6" pivot="0" count="0" xr9:uid="{00000000-0011-0000-FFFF-FFFF05000000}"/>
    <tableStyle name="Estilo de tabla 7" pivot="0" count="0" xr9:uid="{00000000-0011-0000-FFFF-FFFF06000000}"/>
    <tableStyle name="Jhon" pivot="0" count="2" xr9:uid="{00000000-0011-0000-FFFF-FFFF07000000}">
      <tableStyleElement type="firstRowStripe" dxfId="48"/>
      <tableStyleElement type="secondRowStripe" dxfId="47"/>
    </tableStyle>
  </tableStyles>
  <colors>
    <mruColors>
      <color rgb="FF93F1DD"/>
      <color rgb="FFAEF4E5"/>
      <color rgb="FF15A7A0"/>
      <color rgb="FF93D5D0"/>
      <color rgb="FF18B896"/>
      <color rgb="FF3BE5C1"/>
      <color rgb="FF1DDDB4"/>
      <color rgb="FF1BCCA5"/>
      <color rgb="FFFFDC6D"/>
      <color rgb="FFFFE6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calcChain" Target="calcChain.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5" Type="http://schemas.openxmlformats.org/officeDocument/2006/relationships/worksheet" Target="worksheets/sheet5.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worksheet" Target="worksheets/sheet85.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7" Type="http://schemas.openxmlformats.org/officeDocument/2006/relationships/worksheet" Target="worksheets/sheet7.xml"/><Relationship Id="rId71" Type="http://schemas.openxmlformats.org/officeDocument/2006/relationships/worksheet" Target="worksheets/sheet71.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styles" Target="styles.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s>
</file>

<file path=xl/charts/_rels/chart9.xml.rels><?xml version="1.0" encoding="UTF-8" standalone="yes"?>
<Relationships xmlns="http://schemas.openxmlformats.org/package/2006/relationships"><Relationship Id="rId1" Type="http://schemas.openxmlformats.org/officeDocument/2006/relationships/themeOverride" Target="../theme/themeOverride1.xml"/></Relationships>
</file>

<file path=xl/charts/_rels/chart10.xml.rels><?xml version="1.0" encoding="UTF-8" standalone="yes"?>
<Relationships xmlns="http://schemas.openxmlformats.org/package/2006/relationships"><Relationship Id="rId1" Type="http://schemas.openxmlformats.org/officeDocument/2006/relationships/themeOverride" Target="../theme/themeOverride2.xml"/></Relationships>
</file>

<file path=xl/charts/_rels/chart27.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8.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29.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30.xml.rels><?xml version="1.0" encoding="UTF-8" standalone="yes"?>
<Relationships xmlns="http://schemas.openxmlformats.org/package/2006/relationships"><Relationship Id="rId1" Type="http://schemas.openxmlformats.org/officeDocument/2006/relationships/image" Target="../media/image7.jpeg"/></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ctr" rtl="0">
              <a:defRPr sz="1200"/>
            </a:pPr>
            <a:r>
              <a:rPr lang="es-EC" sz="1200"/>
              <a:t>Entrada y Salida de </a:t>
            </a:r>
            <a:r>
              <a:rPr lang="en-US" sz="1200"/>
              <a:t>Ecuatorianos</a:t>
            </a:r>
          </a:p>
        </c:rich>
      </c:tx>
      <c:overlay val="0"/>
    </c:title>
    <c:autoTitleDeleted val="0"/>
    <c:plotArea>
      <c:layout>
        <c:manualLayout>
          <c:layoutTarget val="inner"/>
          <c:xMode val="edge"/>
          <c:yMode val="edge"/>
          <c:x val="7.3020360533474687E-2"/>
          <c:y val="0.21444216927404477"/>
          <c:w val="0.91853681361555373"/>
          <c:h val="0.68405606789039208"/>
        </c:manualLayout>
      </c:layout>
      <c:barChart>
        <c:barDir val="col"/>
        <c:grouping val="clustered"/>
        <c:varyColors val="0"/>
        <c:ser>
          <c:idx val="0"/>
          <c:order val="0"/>
          <c:tx>
            <c:v>Entradas</c:v>
          </c:tx>
          <c:spPr>
            <a:solidFill>
              <a:schemeClr val="bg1">
                <a:lumMod val="75000"/>
              </a:schemeClr>
            </a:solidFill>
            <a:ln>
              <a:solidFill>
                <a:schemeClr val="accent1">
                  <a:lumMod val="40000"/>
                  <a:lumOff val="60000"/>
                </a:schemeClr>
              </a:solidFill>
            </a:ln>
          </c:spPr>
          <c:invertIfNegative val="0"/>
          <c:dLbls>
            <c:numFmt formatCode="#,##0" sourceLinked="0"/>
            <c:spPr>
              <a:solidFill>
                <a:schemeClr val="bg1">
                  <a:lumMod val="75000"/>
                </a:schemeClr>
              </a:solidFill>
              <a:ln>
                <a:noFill/>
              </a:ln>
              <a:effectLst/>
            </c:spPr>
            <c:txPr>
              <a:bodyPr rot="-5400000" vert="horz"/>
              <a:lstStyle/>
              <a:p>
                <a:pPr>
                  <a:defRPr sz="800"/>
                </a:pPr>
                <a:endParaRPr lang="es-EC"/>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'1.1.4'!$B$15:$B$43</c:f>
              <c:strCache>
                <c:ptCount val="29"/>
                <c:pt idx="0">
                  <c:v>1997</c:v>
                </c:pt>
                <c:pt idx="1">
                  <c:v>1998</c:v>
                </c:pt>
                <c:pt idx="2">
                  <c:v>1999</c:v>
                </c:pt>
                <c:pt idx="3">
                  <c:v>2000</c:v>
                </c:pt>
                <c:pt idx="4">
                  <c:v>2001</c:v>
                </c:pt>
                <c:pt idx="5">
                  <c:v>2002</c:v>
                </c:pt>
                <c:pt idx="6">
                  <c:v>2003</c:v>
                </c:pt>
                <c:pt idx="7">
                  <c:v>2004</c:v>
                </c:pt>
                <c:pt idx="8">
                  <c:v>2005</c:v>
                </c:pt>
                <c:pt idx="9">
                  <c:v>2006</c:v>
                </c:pt>
                <c:pt idx="10">
                  <c:v>2007</c:v>
                </c:pt>
                <c:pt idx="11">
                  <c:v>2008</c:v>
                </c:pt>
                <c:pt idx="12">
                  <c:v>2009</c:v>
                </c:pt>
                <c:pt idx="13">
                  <c:v>2010</c:v>
                </c:pt>
                <c:pt idx="14">
                  <c:v>2011</c:v>
                </c:pt>
                <c:pt idx="15">
                  <c:v>2012</c:v>
                </c:pt>
                <c:pt idx="16">
                  <c:v>2013</c:v>
                </c:pt>
                <c:pt idx="17">
                  <c:v>2014</c:v>
                </c:pt>
                <c:pt idx="18">
                  <c:v>2015</c:v>
                </c:pt>
                <c:pt idx="19">
                  <c:v>2016</c:v>
                </c:pt>
                <c:pt idx="20">
                  <c:v>2017</c:v>
                </c:pt>
                <c:pt idx="21">
                  <c:v>2018</c:v>
                </c:pt>
                <c:pt idx="22">
                  <c:v>2019</c:v>
                </c:pt>
                <c:pt idx="23">
                  <c:v>2020</c:v>
                </c:pt>
                <c:pt idx="24">
                  <c:v>2021</c:v>
                </c:pt>
                <c:pt idx="25">
                  <c:v>2022</c:v>
                </c:pt>
                <c:pt idx="26">
                  <c:v>2023</c:v>
                </c:pt>
                <c:pt idx="27">
                  <c:v>2024₁</c:v>
                </c:pt>
                <c:pt idx="28">
                  <c:v>2025₁</c:v>
                </c:pt>
              </c:strCache>
            </c:strRef>
          </c:cat>
          <c:val>
            <c:numRef>
              <c:f>'1.1.4'!$C$15:$C$43</c:f>
              <c:numCache>
                <c:formatCode>_(* #,##0_);_(* \(#,##0\);_(* "-"_);_(@_)</c:formatCode>
                <c:ptCount val="29"/>
                <c:pt idx="0">
                  <c:v>289692</c:v>
                </c:pt>
                <c:pt idx="1">
                  <c:v>234260</c:v>
                </c:pt>
                <c:pt idx="2">
                  <c:v>294547</c:v>
                </c:pt>
                <c:pt idx="3">
                  <c:v>344052</c:v>
                </c:pt>
                <c:pt idx="4">
                  <c:v>423737</c:v>
                </c:pt>
                <c:pt idx="5">
                  <c:v>461396</c:v>
                </c:pt>
                <c:pt idx="6">
                  <c:v>485971</c:v>
                </c:pt>
                <c:pt idx="7">
                  <c:v>528912</c:v>
                </c:pt>
                <c:pt idx="8">
                  <c:v>597038</c:v>
                </c:pt>
                <c:pt idx="9">
                  <c:v>674267</c:v>
                </c:pt>
                <c:pt idx="10">
                  <c:v>757892</c:v>
                </c:pt>
                <c:pt idx="11">
                  <c:v>767469</c:v>
                </c:pt>
                <c:pt idx="12">
                  <c:v>820292</c:v>
                </c:pt>
                <c:pt idx="13">
                  <c:v>893408</c:v>
                </c:pt>
                <c:pt idx="14">
                  <c:v>1027543</c:v>
                </c:pt>
                <c:pt idx="15">
                  <c:v>1025310</c:v>
                </c:pt>
                <c:pt idx="16">
                  <c:v>1143116</c:v>
                </c:pt>
                <c:pt idx="17">
                  <c:v>1269675</c:v>
                </c:pt>
                <c:pt idx="18">
                  <c:v>1374893</c:v>
                </c:pt>
                <c:pt idx="19">
                  <c:v>1493768</c:v>
                </c:pt>
                <c:pt idx="20">
                  <c:v>1506290</c:v>
                </c:pt>
                <c:pt idx="21">
                  <c:v>1475655</c:v>
                </c:pt>
                <c:pt idx="22">
                  <c:v>1513513</c:v>
                </c:pt>
                <c:pt idx="23">
                  <c:v>509599</c:v>
                </c:pt>
                <c:pt idx="24">
                  <c:v>786215</c:v>
                </c:pt>
                <c:pt idx="25">
                  <c:v>1243713</c:v>
                </c:pt>
                <c:pt idx="26">
                  <c:v>1591448</c:v>
                </c:pt>
                <c:pt idx="27">
                  <c:v>1760227</c:v>
                </c:pt>
                <c:pt idx="28">
                  <c:v>1768319</c:v>
                </c:pt>
              </c:numCache>
            </c:numRef>
          </c:val>
          <c:extLst>
            <c:ext xmlns:c16="http://schemas.microsoft.com/office/drawing/2014/chart" uri="{C3380CC4-5D6E-409C-BE32-E72D297353CC}">
              <c16:uniqueId val="{00000000-C4C9-4D82-841D-5C414B3FEC72}"/>
            </c:ext>
          </c:extLst>
        </c:ser>
        <c:ser>
          <c:idx val="1"/>
          <c:order val="1"/>
          <c:tx>
            <c:v>Salidas</c:v>
          </c:tx>
          <c:spPr>
            <a:solidFill>
              <a:srgbClr val="AEF4E5"/>
            </a:solidFill>
          </c:spPr>
          <c:invertIfNegative val="0"/>
          <c:dLbls>
            <c:numFmt formatCode="#,##0" sourceLinked="0"/>
            <c:spPr>
              <a:noFill/>
              <a:ln>
                <a:noFill/>
              </a:ln>
              <a:effectLst/>
            </c:spPr>
            <c:txPr>
              <a:bodyPr rot="-5400000" vert="horz"/>
              <a:lstStyle/>
              <a:p>
                <a:pPr>
                  <a:defRPr sz="800"/>
                </a:pPr>
                <a:endParaRPr lang="es-EC"/>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'1.1.4'!$B$15:$B$43</c:f>
              <c:strCache>
                <c:ptCount val="29"/>
                <c:pt idx="0">
                  <c:v>1997</c:v>
                </c:pt>
                <c:pt idx="1">
                  <c:v>1998</c:v>
                </c:pt>
                <c:pt idx="2">
                  <c:v>1999</c:v>
                </c:pt>
                <c:pt idx="3">
                  <c:v>2000</c:v>
                </c:pt>
                <c:pt idx="4">
                  <c:v>2001</c:v>
                </c:pt>
                <c:pt idx="5">
                  <c:v>2002</c:v>
                </c:pt>
                <c:pt idx="6">
                  <c:v>2003</c:v>
                </c:pt>
                <c:pt idx="7">
                  <c:v>2004</c:v>
                </c:pt>
                <c:pt idx="8">
                  <c:v>2005</c:v>
                </c:pt>
                <c:pt idx="9">
                  <c:v>2006</c:v>
                </c:pt>
                <c:pt idx="10">
                  <c:v>2007</c:v>
                </c:pt>
                <c:pt idx="11">
                  <c:v>2008</c:v>
                </c:pt>
                <c:pt idx="12">
                  <c:v>2009</c:v>
                </c:pt>
                <c:pt idx="13">
                  <c:v>2010</c:v>
                </c:pt>
                <c:pt idx="14">
                  <c:v>2011</c:v>
                </c:pt>
                <c:pt idx="15">
                  <c:v>2012</c:v>
                </c:pt>
                <c:pt idx="16">
                  <c:v>2013</c:v>
                </c:pt>
                <c:pt idx="17">
                  <c:v>2014</c:v>
                </c:pt>
                <c:pt idx="18">
                  <c:v>2015</c:v>
                </c:pt>
                <c:pt idx="19">
                  <c:v>2016</c:v>
                </c:pt>
                <c:pt idx="20">
                  <c:v>2017</c:v>
                </c:pt>
                <c:pt idx="21">
                  <c:v>2018</c:v>
                </c:pt>
                <c:pt idx="22">
                  <c:v>2019</c:v>
                </c:pt>
                <c:pt idx="23">
                  <c:v>2020</c:v>
                </c:pt>
                <c:pt idx="24">
                  <c:v>2021</c:v>
                </c:pt>
                <c:pt idx="25">
                  <c:v>2022</c:v>
                </c:pt>
                <c:pt idx="26">
                  <c:v>2023</c:v>
                </c:pt>
                <c:pt idx="27">
                  <c:v>2024₁</c:v>
                </c:pt>
                <c:pt idx="28">
                  <c:v>2025₁</c:v>
                </c:pt>
              </c:strCache>
            </c:strRef>
          </c:cat>
          <c:val>
            <c:numRef>
              <c:f>'1.1.4'!$F$15:$F$43</c:f>
              <c:numCache>
                <c:formatCode>_(* #,##0_);_(* \(#,##0\);_(* "-"_);_(@_)</c:formatCode>
                <c:ptCount val="29"/>
                <c:pt idx="0">
                  <c:v>320623</c:v>
                </c:pt>
                <c:pt idx="1">
                  <c:v>274995</c:v>
                </c:pt>
                <c:pt idx="2">
                  <c:v>385655</c:v>
                </c:pt>
                <c:pt idx="3">
                  <c:v>519974</c:v>
                </c:pt>
                <c:pt idx="4">
                  <c:v>562067</c:v>
                </c:pt>
                <c:pt idx="5">
                  <c:v>626611</c:v>
                </c:pt>
                <c:pt idx="6">
                  <c:v>613106</c:v>
                </c:pt>
                <c:pt idx="7">
                  <c:v>603319</c:v>
                </c:pt>
                <c:pt idx="8">
                  <c:v>663601</c:v>
                </c:pt>
                <c:pt idx="9">
                  <c:v>733459</c:v>
                </c:pt>
                <c:pt idx="10">
                  <c:v>800869</c:v>
                </c:pt>
                <c:pt idx="11">
                  <c:v>817981</c:v>
                </c:pt>
                <c:pt idx="12">
                  <c:v>813637</c:v>
                </c:pt>
                <c:pt idx="13">
                  <c:v>898885</c:v>
                </c:pt>
                <c:pt idx="14">
                  <c:v>1022451</c:v>
                </c:pt>
                <c:pt idx="15">
                  <c:v>1022205</c:v>
                </c:pt>
                <c:pt idx="16">
                  <c:v>1137875</c:v>
                </c:pt>
                <c:pt idx="17">
                  <c:v>1278336</c:v>
                </c:pt>
                <c:pt idx="18">
                  <c:v>1398167</c:v>
                </c:pt>
                <c:pt idx="19">
                  <c:v>1550898</c:v>
                </c:pt>
                <c:pt idx="20">
                  <c:v>1547312</c:v>
                </c:pt>
                <c:pt idx="21">
                  <c:v>1497680</c:v>
                </c:pt>
                <c:pt idx="22">
                  <c:v>1544708</c:v>
                </c:pt>
                <c:pt idx="23">
                  <c:v>508095</c:v>
                </c:pt>
                <c:pt idx="24">
                  <c:v>867973</c:v>
                </c:pt>
                <c:pt idx="25">
                  <c:v>1357644</c:v>
                </c:pt>
                <c:pt idx="26">
                  <c:v>1712731</c:v>
                </c:pt>
                <c:pt idx="27">
                  <c:v>1854914</c:v>
                </c:pt>
                <c:pt idx="28">
                  <c:v>1751549</c:v>
                </c:pt>
              </c:numCache>
            </c:numRef>
          </c:val>
          <c:extLst>
            <c:ext xmlns:c16="http://schemas.microsoft.com/office/drawing/2014/chart" uri="{C3380CC4-5D6E-409C-BE32-E72D297353CC}">
              <c16:uniqueId val="{00000001-C4C9-4D82-841D-5C414B3FEC72}"/>
            </c:ext>
          </c:extLst>
        </c:ser>
        <c:dLbls>
          <c:showLegendKey val="0"/>
          <c:showVal val="0"/>
          <c:showCatName val="0"/>
          <c:showSerName val="0"/>
          <c:showPercent val="0"/>
          <c:showBubbleSize val="0"/>
        </c:dLbls>
        <c:gapWidth val="150"/>
        <c:axId val="1664078656"/>
        <c:axId val="1664076480"/>
      </c:barChart>
      <c:catAx>
        <c:axId val="1664078656"/>
        <c:scaling>
          <c:orientation val="minMax"/>
        </c:scaling>
        <c:delete val="0"/>
        <c:axPos val="b"/>
        <c:numFmt formatCode="General" sourceLinked="1"/>
        <c:majorTickMark val="none"/>
        <c:minorTickMark val="none"/>
        <c:tickLblPos val="nextTo"/>
        <c:txPr>
          <a:bodyPr/>
          <a:lstStyle/>
          <a:p>
            <a:pPr algn="ctr">
              <a:defRPr/>
            </a:pPr>
            <a:endParaRPr lang="es-EC"/>
          </a:p>
        </c:txPr>
        <c:crossAx val="1664076480"/>
        <c:crosses val="autoZero"/>
        <c:auto val="1"/>
        <c:lblAlgn val="ctr"/>
        <c:lblOffset val="100"/>
        <c:noMultiLvlLbl val="0"/>
      </c:catAx>
      <c:valAx>
        <c:axId val="1664076480"/>
        <c:scaling>
          <c:orientation val="minMax"/>
        </c:scaling>
        <c:delete val="0"/>
        <c:axPos val="l"/>
        <c:numFmt formatCode="_(* #,##0_);_(* \(#,##0\);_(* &quot;-&quot;_);_(@_)" sourceLinked="1"/>
        <c:majorTickMark val="none"/>
        <c:minorTickMark val="none"/>
        <c:tickLblPos val="nextTo"/>
        <c:crossAx val="1664078656"/>
        <c:crosses val="autoZero"/>
        <c:crossBetween val="between"/>
      </c:valAx>
    </c:plotArea>
    <c:legend>
      <c:legendPos val="t"/>
      <c:layout>
        <c:manualLayout>
          <c:xMode val="edge"/>
          <c:yMode val="edge"/>
          <c:x val="0.40393340033056879"/>
          <c:y val="0.1202603673472903"/>
          <c:w val="0.19213305209219114"/>
          <c:h val="8.371716108298298E-2"/>
        </c:manualLayout>
      </c:layout>
      <c:overlay val="0"/>
    </c:legend>
    <c:plotVisOnly val="1"/>
    <c:dispBlanksAs val="gap"/>
    <c:showDLblsOverMax val="0"/>
  </c:chart>
  <c:spPr>
    <a:noFill/>
    <a:ln>
      <a:noFill/>
    </a:ln>
  </c:spPr>
  <c:txPr>
    <a:bodyPr/>
    <a:lstStyle/>
    <a:p>
      <a:pPr>
        <a:defRPr sz="900">
          <a:solidFill>
            <a:srgbClr val="595959"/>
          </a:solidFill>
        </a:defRPr>
      </a:pPr>
      <a:endParaRPr lang="es-EC"/>
    </a:p>
  </c:txPr>
  <c:printSettings>
    <c:headerFooter/>
    <c:pageMargins b="0.75000000000000155" l="0.70000000000000062" r="0.70000000000000062" t="0.7500000000000015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ctr" rtl="0">
              <a:defRPr sz="1200"/>
            </a:pPr>
            <a:r>
              <a:rPr lang="es-EC" sz="1200"/>
              <a:t>Entrada y Salida de </a:t>
            </a:r>
            <a:r>
              <a:rPr lang="en-US" sz="1200"/>
              <a:t>Extranjeros</a:t>
            </a:r>
          </a:p>
        </c:rich>
      </c:tx>
      <c:overlay val="0"/>
    </c:title>
    <c:autoTitleDeleted val="0"/>
    <c:plotArea>
      <c:layout>
        <c:manualLayout>
          <c:layoutTarget val="inner"/>
          <c:xMode val="edge"/>
          <c:yMode val="edge"/>
          <c:x val="7.3020360533474687E-2"/>
          <c:y val="0.21444216927404477"/>
          <c:w val="0.91783082004048389"/>
          <c:h val="0.68405606789039208"/>
        </c:manualLayout>
      </c:layout>
      <c:barChart>
        <c:barDir val="col"/>
        <c:grouping val="clustered"/>
        <c:varyColors val="0"/>
        <c:ser>
          <c:idx val="0"/>
          <c:order val="0"/>
          <c:tx>
            <c:v>Entradas</c:v>
          </c:tx>
          <c:spPr>
            <a:solidFill>
              <a:schemeClr val="bg1">
                <a:lumMod val="65000"/>
              </a:schemeClr>
            </a:solidFill>
          </c:spPr>
          <c:invertIfNegative val="0"/>
          <c:dLbls>
            <c:numFmt formatCode="#,##0" sourceLinked="0"/>
            <c:spPr>
              <a:noFill/>
              <a:ln>
                <a:noFill/>
              </a:ln>
              <a:effectLst/>
            </c:spPr>
            <c:txPr>
              <a:bodyPr rot="-5400000" vert="horz"/>
              <a:lstStyle/>
              <a:p>
                <a:pPr>
                  <a:defRPr sz="800"/>
                </a:pPr>
                <a:endParaRPr lang="es-EC"/>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'1.1.4'!$B$15:$B$43</c:f>
              <c:strCache>
                <c:ptCount val="29"/>
                <c:pt idx="0">
                  <c:v>1997</c:v>
                </c:pt>
                <c:pt idx="1">
                  <c:v>1998</c:v>
                </c:pt>
                <c:pt idx="2">
                  <c:v>1999</c:v>
                </c:pt>
                <c:pt idx="3">
                  <c:v>2000</c:v>
                </c:pt>
                <c:pt idx="4">
                  <c:v>2001</c:v>
                </c:pt>
                <c:pt idx="5">
                  <c:v>2002</c:v>
                </c:pt>
                <c:pt idx="6">
                  <c:v>2003</c:v>
                </c:pt>
                <c:pt idx="7">
                  <c:v>2004</c:v>
                </c:pt>
                <c:pt idx="8">
                  <c:v>2005</c:v>
                </c:pt>
                <c:pt idx="9">
                  <c:v>2006</c:v>
                </c:pt>
                <c:pt idx="10">
                  <c:v>2007</c:v>
                </c:pt>
                <c:pt idx="11">
                  <c:v>2008</c:v>
                </c:pt>
                <c:pt idx="12">
                  <c:v>2009</c:v>
                </c:pt>
                <c:pt idx="13">
                  <c:v>2010</c:v>
                </c:pt>
                <c:pt idx="14">
                  <c:v>2011</c:v>
                </c:pt>
                <c:pt idx="15">
                  <c:v>2012</c:v>
                </c:pt>
                <c:pt idx="16">
                  <c:v>2013</c:v>
                </c:pt>
                <c:pt idx="17">
                  <c:v>2014</c:v>
                </c:pt>
                <c:pt idx="18">
                  <c:v>2015</c:v>
                </c:pt>
                <c:pt idx="19">
                  <c:v>2016</c:v>
                </c:pt>
                <c:pt idx="20">
                  <c:v>2017</c:v>
                </c:pt>
                <c:pt idx="21">
                  <c:v>2018</c:v>
                </c:pt>
                <c:pt idx="22">
                  <c:v>2019</c:v>
                </c:pt>
                <c:pt idx="23">
                  <c:v>2020</c:v>
                </c:pt>
                <c:pt idx="24">
                  <c:v>2021</c:v>
                </c:pt>
                <c:pt idx="25">
                  <c:v>2022</c:v>
                </c:pt>
                <c:pt idx="26">
                  <c:v>2023</c:v>
                </c:pt>
                <c:pt idx="27">
                  <c:v>2024₁</c:v>
                </c:pt>
                <c:pt idx="28">
                  <c:v>2025₁</c:v>
                </c:pt>
              </c:strCache>
            </c:strRef>
          </c:cat>
          <c:val>
            <c:numRef>
              <c:f>'1.1.4'!$I$15:$I$43</c:f>
              <c:numCache>
                <c:formatCode>_(* #,##0_);_(* \(#,##0\);_(* "-"_);_(@_)</c:formatCode>
                <c:ptCount val="29"/>
                <c:pt idx="0">
                  <c:v>529492</c:v>
                </c:pt>
                <c:pt idx="1">
                  <c:v>471009</c:v>
                </c:pt>
                <c:pt idx="2">
                  <c:v>517670</c:v>
                </c:pt>
                <c:pt idx="3">
                  <c:v>627090</c:v>
                </c:pt>
                <c:pt idx="4">
                  <c:v>640561</c:v>
                </c:pt>
                <c:pt idx="5">
                  <c:v>682962</c:v>
                </c:pt>
                <c:pt idx="6">
                  <c:v>760776</c:v>
                </c:pt>
                <c:pt idx="7">
                  <c:v>818927</c:v>
                </c:pt>
                <c:pt idx="8">
                  <c:v>859888</c:v>
                </c:pt>
                <c:pt idx="9">
                  <c:v>840555</c:v>
                </c:pt>
                <c:pt idx="10">
                  <c:v>937487</c:v>
                </c:pt>
                <c:pt idx="11">
                  <c:v>989766</c:v>
                </c:pt>
                <c:pt idx="12">
                  <c:v>968499</c:v>
                </c:pt>
                <c:pt idx="13">
                  <c:v>1047098</c:v>
                </c:pt>
                <c:pt idx="14">
                  <c:v>1141037</c:v>
                </c:pt>
                <c:pt idx="15">
                  <c:v>1271901</c:v>
                </c:pt>
                <c:pt idx="16">
                  <c:v>1364057</c:v>
                </c:pt>
                <c:pt idx="17">
                  <c:v>1556991</c:v>
                </c:pt>
                <c:pt idx="18">
                  <c:v>1544463</c:v>
                </c:pt>
                <c:pt idx="19">
                  <c:v>1418159</c:v>
                </c:pt>
                <c:pt idx="20">
                  <c:v>1608473</c:v>
                </c:pt>
                <c:pt idx="21">
                  <c:v>2427660</c:v>
                </c:pt>
                <c:pt idx="22">
                  <c:v>2043993</c:v>
                </c:pt>
                <c:pt idx="23">
                  <c:v>468894</c:v>
                </c:pt>
                <c:pt idx="24">
                  <c:v>590006</c:v>
                </c:pt>
                <c:pt idx="25">
                  <c:v>1213831</c:v>
                </c:pt>
                <c:pt idx="26">
                  <c:v>1477999</c:v>
                </c:pt>
                <c:pt idx="27">
                  <c:v>1247936</c:v>
                </c:pt>
                <c:pt idx="28">
                  <c:v>1357873</c:v>
                </c:pt>
              </c:numCache>
            </c:numRef>
          </c:val>
          <c:extLst>
            <c:ext xmlns:c16="http://schemas.microsoft.com/office/drawing/2014/chart" uri="{C3380CC4-5D6E-409C-BE32-E72D297353CC}">
              <c16:uniqueId val="{00000000-C4C9-4D82-841D-5C414B3FEC72}"/>
            </c:ext>
          </c:extLst>
        </c:ser>
        <c:ser>
          <c:idx val="1"/>
          <c:order val="1"/>
          <c:tx>
            <c:v>Salidas</c:v>
          </c:tx>
          <c:spPr>
            <a:solidFill>
              <a:srgbClr val="AEF4E5"/>
            </a:solidFill>
          </c:spPr>
          <c:invertIfNegative val="0"/>
          <c:dLbls>
            <c:numFmt formatCode="#,##0" sourceLinked="0"/>
            <c:spPr>
              <a:noFill/>
              <a:ln>
                <a:noFill/>
              </a:ln>
              <a:effectLst/>
            </c:spPr>
            <c:txPr>
              <a:bodyPr rot="-5400000" vert="horz"/>
              <a:lstStyle/>
              <a:p>
                <a:pPr>
                  <a:defRPr sz="800"/>
                </a:pPr>
                <a:endParaRPr lang="es-EC"/>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'1.1.4'!$B$15:$B$43</c:f>
              <c:strCache>
                <c:ptCount val="29"/>
                <c:pt idx="0">
                  <c:v>1997</c:v>
                </c:pt>
                <c:pt idx="1">
                  <c:v>1998</c:v>
                </c:pt>
                <c:pt idx="2">
                  <c:v>1999</c:v>
                </c:pt>
                <c:pt idx="3">
                  <c:v>2000</c:v>
                </c:pt>
                <c:pt idx="4">
                  <c:v>2001</c:v>
                </c:pt>
                <c:pt idx="5">
                  <c:v>2002</c:v>
                </c:pt>
                <c:pt idx="6">
                  <c:v>2003</c:v>
                </c:pt>
                <c:pt idx="7">
                  <c:v>2004</c:v>
                </c:pt>
                <c:pt idx="8">
                  <c:v>2005</c:v>
                </c:pt>
                <c:pt idx="9">
                  <c:v>2006</c:v>
                </c:pt>
                <c:pt idx="10">
                  <c:v>2007</c:v>
                </c:pt>
                <c:pt idx="11">
                  <c:v>2008</c:v>
                </c:pt>
                <c:pt idx="12">
                  <c:v>2009</c:v>
                </c:pt>
                <c:pt idx="13">
                  <c:v>2010</c:v>
                </c:pt>
                <c:pt idx="14">
                  <c:v>2011</c:v>
                </c:pt>
                <c:pt idx="15">
                  <c:v>2012</c:v>
                </c:pt>
                <c:pt idx="16">
                  <c:v>2013</c:v>
                </c:pt>
                <c:pt idx="17">
                  <c:v>2014</c:v>
                </c:pt>
                <c:pt idx="18">
                  <c:v>2015</c:v>
                </c:pt>
                <c:pt idx="19">
                  <c:v>2016</c:v>
                </c:pt>
                <c:pt idx="20">
                  <c:v>2017</c:v>
                </c:pt>
                <c:pt idx="21">
                  <c:v>2018</c:v>
                </c:pt>
                <c:pt idx="22">
                  <c:v>2019</c:v>
                </c:pt>
                <c:pt idx="23">
                  <c:v>2020</c:v>
                </c:pt>
                <c:pt idx="24">
                  <c:v>2021</c:v>
                </c:pt>
                <c:pt idx="25">
                  <c:v>2022</c:v>
                </c:pt>
                <c:pt idx="26">
                  <c:v>2023</c:v>
                </c:pt>
                <c:pt idx="27">
                  <c:v>2024₁</c:v>
                </c:pt>
                <c:pt idx="28">
                  <c:v>2025₁</c:v>
                </c:pt>
              </c:strCache>
            </c:strRef>
          </c:cat>
          <c:val>
            <c:numRef>
              <c:f>'1.1.4'!$M$15:$M$43</c:f>
              <c:numCache>
                <c:formatCode>_(* #,##0_);_(* \(#,##0\);_(* "-"_);_(@_)</c:formatCode>
                <c:ptCount val="29"/>
                <c:pt idx="0">
                  <c:v>402110</c:v>
                </c:pt>
                <c:pt idx="1">
                  <c:v>349363</c:v>
                </c:pt>
                <c:pt idx="2">
                  <c:v>408646</c:v>
                </c:pt>
                <c:pt idx="3">
                  <c:v>444926</c:v>
                </c:pt>
                <c:pt idx="4">
                  <c:v>464781</c:v>
                </c:pt>
                <c:pt idx="5">
                  <c:v>487546</c:v>
                </c:pt>
                <c:pt idx="6">
                  <c:v>519801</c:v>
                </c:pt>
                <c:pt idx="7">
                  <c:v>642378</c:v>
                </c:pt>
                <c:pt idx="8">
                  <c:v>703555</c:v>
                </c:pt>
                <c:pt idx="9">
                  <c:v>779385</c:v>
                </c:pt>
                <c:pt idx="10">
                  <c:v>898012</c:v>
                </c:pt>
                <c:pt idx="11">
                  <c:v>949116</c:v>
                </c:pt>
                <c:pt idx="12">
                  <c:v>928974</c:v>
                </c:pt>
                <c:pt idx="13">
                  <c:v>1005422</c:v>
                </c:pt>
                <c:pt idx="14">
                  <c:v>1086116</c:v>
                </c:pt>
                <c:pt idx="15">
                  <c:v>1217803</c:v>
                </c:pt>
                <c:pt idx="16">
                  <c:v>1309635</c:v>
                </c:pt>
                <c:pt idx="17">
                  <c:v>1481485</c:v>
                </c:pt>
                <c:pt idx="18">
                  <c:v>1464277</c:v>
                </c:pt>
                <c:pt idx="19">
                  <c:v>1378951</c:v>
                </c:pt>
                <c:pt idx="20">
                  <c:v>1518100</c:v>
                </c:pt>
                <c:pt idx="21">
                  <c:v>2252263</c:v>
                </c:pt>
                <c:pt idx="22">
                  <c:v>1940992</c:v>
                </c:pt>
                <c:pt idx="23">
                  <c:v>534888</c:v>
                </c:pt>
                <c:pt idx="24">
                  <c:v>600594</c:v>
                </c:pt>
                <c:pt idx="25">
                  <c:v>1237445</c:v>
                </c:pt>
                <c:pt idx="26">
                  <c:v>1423432</c:v>
                </c:pt>
                <c:pt idx="27">
                  <c:v>1290514</c:v>
                </c:pt>
                <c:pt idx="28">
                  <c:v>1387780</c:v>
                </c:pt>
              </c:numCache>
            </c:numRef>
          </c:val>
          <c:extLst>
            <c:ext xmlns:c16="http://schemas.microsoft.com/office/drawing/2014/chart" uri="{C3380CC4-5D6E-409C-BE32-E72D297353CC}">
              <c16:uniqueId val="{00000001-C4C9-4D82-841D-5C414B3FEC72}"/>
            </c:ext>
          </c:extLst>
        </c:ser>
        <c:dLbls>
          <c:showLegendKey val="0"/>
          <c:showVal val="0"/>
          <c:showCatName val="0"/>
          <c:showSerName val="0"/>
          <c:showPercent val="0"/>
          <c:showBubbleSize val="0"/>
        </c:dLbls>
        <c:gapWidth val="150"/>
        <c:axId val="1664074304"/>
        <c:axId val="1664077568"/>
      </c:barChart>
      <c:catAx>
        <c:axId val="1664074304"/>
        <c:scaling>
          <c:orientation val="minMax"/>
        </c:scaling>
        <c:delete val="0"/>
        <c:axPos val="b"/>
        <c:numFmt formatCode="General" sourceLinked="1"/>
        <c:majorTickMark val="none"/>
        <c:minorTickMark val="none"/>
        <c:tickLblPos val="nextTo"/>
        <c:txPr>
          <a:bodyPr/>
          <a:lstStyle/>
          <a:p>
            <a:pPr algn="ctr">
              <a:defRPr/>
            </a:pPr>
            <a:endParaRPr lang="es-EC"/>
          </a:p>
        </c:txPr>
        <c:crossAx val="1664077568"/>
        <c:crosses val="autoZero"/>
        <c:auto val="1"/>
        <c:lblAlgn val="ctr"/>
        <c:lblOffset val="100"/>
        <c:noMultiLvlLbl val="0"/>
      </c:catAx>
      <c:valAx>
        <c:axId val="1664077568"/>
        <c:scaling>
          <c:orientation val="minMax"/>
        </c:scaling>
        <c:delete val="0"/>
        <c:axPos val="l"/>
        <c:numFmt formatCode="_(* #,##0_);_(* \(#,##0\);_(* &quot;-&quot;_);_(@_)" sourceLinked="1"/>
        <c:majorTickMark val="none"/>
        <c:minorTickMark val="none"/>
        <c:tickLblPos val="nextTo"/>
        <c:crossAx val="1664074304"/>
        <c:crosses val="autoZero"/>
        <c:crossBetween val="between"/>
      </c:valAx>
      <c:spPr>
        <a:ln>
          <a:noFill/>
        </a:ln>
      </c:spPr>
    </c:plotArea>
    <c:legend>
      <c:legendPos val="t"/>
      <c:layout>
        <c:manualLayout>
          <c:xMode val="edge"/>
          <c:yMode val="edge"/>
          <c:x val="0.40393340033056879"/>
          <c:y val="0.1202603673472903"/>
          <c:w val="0.19213305209219114"/>
          <c:h val="8.371716108298298E-2"/>
        </c:manualLayout>
      </c:layout>
      <c:overlay val="0"/>
    </c:legend>
    <c:plotVisOnly val="1"/>
    <c:dispBlanksAs val="gap"/>
    <c:showDLblsOverMax val="0"/>
  </c:chart>
  <c:spPr>
    <a:noFill/>
    <a:ln>
      <a:noFill/>
    </a:ln>
  </c:spPr>
  <c:txPr>
    <a:bodyPr/>
    <a:lstStyle/>
    <a:p>
      <a:pPr>
        <a:defRPr sz="900">
          <a:solidFill>
            <a:srgbClr val="595959"/>
          </a:solidFill>
        </a:defRPr>
      </a:pPr>
      <a:endParaRPr lang="es-EC"/>
    </a:p>
  </c:txPr>
  <c:printSettings>
    <c:headerFooter/>
    <c:pageMargins b="0.75000000000000155" l="0.70000000000000062" r="0.70000000000000062" t="0.75000000000000155"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spc="0" baseline="0">
                <a:solidFill>
                  <a:srgbClr val="595959"/>
                </a:solidFill>
                <a:latin typeface="+mn-lt"/>
                <a:ea typeface="+mn-ea"/>
                <a:cs typeface="+mn-cs"/>
              </a:defRPr>
            </a:pPr>
            <a:r>
              <a:rPr lang="es-EC" sz="1200" b="1"/>
              <a:t>Entrada y salida de ecuatorianos y extranjeros, según sexo</a:t>
            </a:r>
          </a:p>
        </c:rich>
      </c:tx>
      <c:overlay val="0"/>
      <c:spPr>
        <a:noFill/>
        <a:ln>
          <a:noFill/>
        </a:ln>
        <a:effectLst/>
      </c:spPr>
    </c:title>
    <c:autoTitleDeleted val="0"/>
    <c:plotArea>
      <c:layout/>
      <c:barChart>
        <c:barDir val="col"/>
        <c:grouping val="clustered"/>
        <c:varyColors val="0"/>
        <c:ser>
          <c:idx val="0"/>
          <c:order val="0"/>
          <c:tx>
            <c:strRef>
              <c:f>'2.1.2'!$L$13</c:f>
              <c:strCache>
                <c:ptCount val="1"/>
                <c:pt idx="0">
                  <c:v>Ecuatorianos</c:v>
                </c:pt>
              </c:strCache>
            </c:strRef>
          </c:tx>
          <c:spPr>
            <a:solidFill>
              <a:schemeClr val="bg1">
                <a:lumMod val="65000"/>
              </a:schemeClr>
            </a:solidFill>
            <a:ln>
              <a:noFill/>
            </a:ln>
            <a:effectLst/>
          </c:spPr>
          <c:invertIfNegative val="0"/>
          <c:dLbls>
            <c:spPr>
              <a:noFill/>
              <a:ln>
                <a:noFill/>
              </a:ln>
              <a:effectLst/>
            </c:spPr>
            <c:txPr>
              <a:bodyPr rot="0" spcFirstLastPara="1" vertOverflow="ellipsis" vert="horz" wrap="square" anchor="ctr" anchorCtr="1"/>
              <a:lstStyle/>
              <a:p>
                <a:pPr>
                  <a:defRPr sz="900" b="0" i="0" u="none" strike="noStrike" kern="1200" baseline="0">
                    <a:solidFill>
                      <a:srgbClr val="595959"/>
                    </a:solidFill>
                    <a:latin typeface="+mn-lt"/>
                    <a:ea typeface="+mn-ea"/>
                    <a:cs typeface="+mn-cs"/>
                  </a:defRPr>
                </a:pPr>
                <a:endParaRPr lang="es-EC"/>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extLst>
                <c:ext xmlns:c15="http://schemas.microsoft.com/office/drawing/2012/chart" uri="{02D57815-91ED-43cb-92C2-25804820EDAC}">
                  <c15:fullRef>
                    <c15:sqref>'2.1.2'!$J$14:$K$19</c15:sqref>
                  </c15:fullRef>
                </c:ext>
              </c:extLst>
              <c:f>('2.1.2'!$J$14:$K$15,'2.1.2'!$J$17:$K$18)</c:f>
              <c:multiLvlStrCache>
                <c:ptCount val="4"/>
                <c:lvl>
                  <c:pt idx="0">
                    <c:v>Hombres</c:v>
                  </c:pt>
                  <c:pt idx="1">
                    <c:v>Mujeres</c:v>
                  </c:pt>
                  <c:pt idx="2">
                    <c:v>Hombres</c:v>
                  </c:pt>
                  <c:pt idx="3">
                    <c:v>Mujeres</c:v>
                  </c:pt>
                </c:lvl>
                <c:lvl>
                  <c:pt idx="0">
                    <c:v>Entradas</c:v>
                  </c:pt>
                  <c:pt idx="2">
                    <c:v>Salidas</c:v>
                  </c:pt>
                </c:lvl>
              </c:multiLvlStrCache>
            </c:multiLvlStrRef>
          </c:cat>
          <c:val>
            <c:numRef>
              <c:extLst>
                <c:ext xmlns:c15="http://schemas.microsoft.com/office/drawing/2012/chart" uri="{02D57815-91ED-43cb-92C2-25804820EDAC}">
                  <c15:fullRef>
                    <c15:sqref>'2.1.2'!$L$14:$L$19</c15:sqref>
                  </c15:fullRef>
                </c:ext>
              </c:extLst>
              <c:f>('2.1.2'!$L$14:$L$15,'2.1.2'!$L$17:$L$18)</c:f>
              <c:numCache>
                <c:formatCode>0.0%</c:formatCode>
                <c:ptCount val="4"/>
                <c:pt idx="0">
                  <c:v>0.48100088275927588</c:v>
                </c:pt>
                <c:pt idx="1">
                  <c:v>0.51899911724072412</c:v>
                </c:pt>
                <c:pt idx="2">
                  <c:v>0.47859808660791103</c:v>
                </c:pt>
                <c:pt idx="3">
                  <c:v>0.52140191339208897</c:v>
                </c:pt>
              </c:numCache>
            </c:numRef>
          </c:val>
          <c:extLst>
            <c:ext xmlns:c16="http://schemas.microsoft.com/office/drawing/2014/chart" uri="{C3380CC4-5D6E-409C-BE32-E72D297353CC}">
              <c16:uniqueId val="{00000000-79F2-4BC0-B2AA-C9367AEEBC95}"/>
            </c:ext>
          </c:extLst>
        </c:ser>
        <c:ser>
          <c:idx val="1"/>
          <c:order val="1"/>
          <c:tx>
            <c:strRef>
              <c:f>'2.1.2'!$M$13</c:f>
              <c:strCache>
                <c:ptCount val="1"/>
                <c:pt idx="0">
                  <c:v>Extranjeros</c:v>
                </c:pt>
              </c:strCache>
            </c:strRef>
          </c:tx>
          <c:spPr>
            <a:solidFill>
              <a:srgbClr val="AEF4E5"/>
            </a:solidFill>
            <a:ln>
              <a:noFill/>
            </a:ln>
            <a:effectLst/>
          </c:spPr>
          <c:invertIfNegative val="0"/>
          <c:dLbls>
            <c:spPr>
              <a:noFill/>
              <a:ln>
                <a:noFill/>
              </a:ln>
              <a:effectLst/>
            </c:spPr>
            <c:txPr>
              <a:bodyPr rot="0" spcFirstLastPara="1" vertOverflow="ellipsis" vert="horz" wrap="square" anchor="ctr" anchorCtr="1"/>
              <a:lstStyle/>
              <a:p>
                <a:pPr>
                  <a:defRPr sz="900" b="0" i="0" u="none" strike="noStrike" kern="1200" baseline="0">
                    <a:solidFill>
                      <a:srgbClr val="595959"/>
                    </a:solidFill>
                    <a:latin typeface="+mn-lt"/>
                    <a:ea typeface="+mn-ea"/>
                    <a:cs typeface="+mn-cs"/>
                  </a:defRPr>
                </a:pPr>
                <a:endParaRPr lang="es-EC"/>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extLst>
                <c:ext xmlns:c15="http://schemas.microsoft.com/office/drawing/2012/chart" uri="{02D57815-91ED-43cb-92C2-25804820EDAC}">
                  <c15:fullRef>
                    <c15:sqref>'2.1.2'!$J$14:$K$19</c15:sqref>
                  </c15:fullRef>
                </c:ext>
              </c:extLst>
              <c:f>('2.1.2'!$J$14:$K$15,'2.1.2'!$J$17:$K$18)</c:f>
              <c:multiLvlStrCache>
                <c:ptCount val="4"/>
                <c:lvl>
                  <c:pt idx="0">
                    <c:v>Hombres</c:v>
                  </c:pt>
                  <c:pt idx="1">
                    <c:v>Mujeres</c:v>
                  </c:pt>
                  <c:pt idx="2">
                    <c:v>Hombres</c:v>
                  </c:pt>
                  <c:pt idx="3">
                    <c:v>Mujeres</c:v>
                  </c:pt>
                </c:lvl>
                <c:lvl>
                  <c:pt idx="0">
                    <c:v>Entradas</c:v>
                  </c:pt>
                  <c:pt idx="2">
                    <c:v>Salidas</c:v>
                  </c:pt>
                </c:lvl>
              </c:multiLvlStrCache>
            </c:multiLvlStrRef>
          </c:cat>
          <c:val>
            <c:numRef>
              <c:extLst>
                <c:ext xmlns:c15="http://schemas.microsoft.com/office/drawing/2012/chart" uri="{02D57815-91ED-43cb-92C2-25804820EDAC}">
                  <c15:fullRef>
                    <c15:sqref>'2.1.2'!$M$14:$M$19</c15:sqref>
                  </c15:fullRef>
                </c:ext>
              </c:extLst>
              <c:f>('2.1.2'!$M$14:$M$15,'2.1.2'!$M$17:$M$18)</c:f>
              <c:numCache>
                <c:formatCode>0.0%</c:formatCode>
                <c:ptCount val="4"/>
                <c:pt idx="0">
                  <c:v>0.54479763571409112</c:v>
                </c:pt>
                <c:pt idx="1">
                  <c:v>0.45507716848335594</c:v>
                </c:pt>
                <c:pt idx="2">
                  <c:v>0.54241666546570777</c:v>
                </c:pt>
                <c:pt idx="3">
                  <c:v>0.45745507212958825</c:v>
                </c:pt>
              </c:numCache>
            </c:numRef>
          </c:val>
          <c:extLst>
            <c:ext xmlns:c16="http://schemas.microsoft.com/office/drawing/2014/chart" uri="{C3380CC4-5D6E-409C-BE32-E72D297353CC}">
              <c16:uniqueId val="{00000001-79F2-4BC0-B2AA-C9367AEEBC95}"/>
            </c:ext>
          </c:extLst>
        </c:ser>
        <c:dLbls>
          <c:showLegendKey val="0"/>
          <c:showVal val="0"/>
          <c:showCatName val="0"/>
          <c:showSerName val="0"/>
          <c:showPercent val="0"/>
          <c:showBubbleSize val="0"/>
        </c:dLbls>
        <c:gapWidth val="219"/>
        <c:overlap val="-27"/>
        <c:axId val="1664086272"/>
        <c:axId val="1664073760"/>
      </c:barChart>
      <c:catAx>
        <c:axId val="16640862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rgbClr val="595959"/>
                </a:solidFill>
                <a:latin typeface="+mn-lt"/>
                <a:ea typeface="+mn-ea"/>
                <a:cs typeface="+mn-cs"/>
              </a:defRPr>
            </a:pPr>
            <a:endParaRPr lang="es-EC"/>
          </a:p>
        </c:txPr>
        <c:crossAx val="1664073760"/>
        <c:crosses val="autoZero"/>
        <c:auto val="1"/>
        <c:lblAlgn val="ctr"/>
        <c:lblOffset val="100"/>
        <c:noMultiLvlLbl val="0"/>
      </c:catAx>
      <c:valAx>
        <c:axId val="1664073760"/>
        <c:scaling>
          <c:orientation val="minMax"/>
        </c:scaling>
        <c:delete val="1"/>
        <c:axPos val="l"/>
        <c:numFmt formatCode="0.0%" sourceLinked="1"/>
        <c:majorTickMark val="none"/>
        <c:minorTickMark val="none"/>
        <c:tickLblPos val="nextTo"/>
        <c:crossAx val="166408627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rgbClr val="595959"/>
              </a:solidFill>
              <a:latin typeface="+mn-lt"/>
              <a:ea typeface="+mn-ea"/>
              <a:cs typeface="+mn-cs"/>
            </a:defRPr>
          </a:pPr>
          <a:endParaRPr lang="es-EC"/>
        </a:p>
      </c:txPr>
    </c:legend>
    <c:plotVisOnly val="1"/>
    <c:dispBlanksAs val="gap"/>
    <c:showDLblsOverMax val="0"/>
  </c:chart>
  <c:spPr>
    <a:solidFill>
      <a:schemeClr val="bg1"/>
    </a:solidFill>
    <a:ln w="9525" cap="flat" cmpd="sng" algn="ctr">
      <a:noFill/>
      <a:round/>
    </a:ln>
    <a:effectLst/>
  </c:spPr>
  <c:txPr>
    <a:bodyPr/>
    <a:lstStyle/>
    <a:p>
      <a:pPr>
        <a:defRPr>
          <a:solidFill>
            <a:srgbClr val="595959"/>
          </a:solidFill>
        </a:defRPr>
      </a:pPr>
      <a:endParaRPr lang="es-EC"/>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ctr">
              <a:defRPr sz="1050" b="1"/>
            </a:pPr>
            <a:r>
              <a:rPr lang="es-EC" sz="1050" b="1"/>
              <a:t>Entrada de ecuatorianos y extranjeros, según cantón de ubicación de la unidad de control</a:t>
            </a:r>
            <a:r>
              <a:rPr lang="es-EC" sz="1050" b="1" baseline="0"/>
              <a:t> migratorio</a:t>
            </a:r>
            <a:endParaRPr lang="es-EC" sz="1050" b="1"/>
          </a:p>
        </c:rich>
      </c:tx>
      <c:layout>
        <c:manualLayout>
          <c:xMode val="edge"/>
          <c:yMode val="edge"/>
          <c:x val="5.304309185519588E-2"/>
          <c:y val="1.3167923259188377E-2"/>
        </c:manualLayout>
      </c:layout>
      <c:overlay val="0"/>
    </c:title>
    <c:autoTitleDeleted val="0"/>
    <c:plotArea>
      <c:layout>
        <c:manualLayout>
          <c:layoutTarget val="inner"/>
          <c:xMode val="edge"/>
          <c:yMode val="edge"/>
          <c:x val="0.24476761450395113"/>
          <c:y val="0.10983379156058348"/>
          <c:w val="0.67378392031539991"/>
          <c:h val="0.87660012346801031"/>
        </c:manualLayout>
      </c:layout>
      <c:barChart>
        <c:barDir val="bar"/>
        <c:grouping val="clustered"/>
        <c:varyColors val="0"/>
        <c:ser>
          <c:idx val="0"/>
          <c:order val="0"/>
          <c:tx>
            <c:strRef>
              <c:f>'2.1.3'!$D$75</c:f>
              <c:strCache>
                <c:ptCount val="1"/>
                <c:pt idx="0">
                  <c:v>Ecuatorianos</c:v>
                </c:pt>
              </c:strCache>
            </c:strRef>
          </c:tx>
          <c:spPr>
            <a:solidFill>
              <a:schemeClr val="bg1">
                <a:lumMod val="65000"/>
              </a:scheme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'2.1.3'!$C$76:$C$96</c:f>
              <c:strCache>
                <c:ptCount val="21"/>
                <c:pt idx="0">
                  <c:v>Catamayo</c:v>
                </c:pt>
                <c:pt idx="1">
                  <c:v>Isabela</c:v>
                </c:pt>
                <c:pt idx="2">
                  <c:v>Latacunga</c:v>
                </c:pt>
                <c:pt idx="3">
                  <c:v>Santa Rosa</c:v>
                </c:pt>
                <c:pt idx="4">
                  <c:v>Cuenca</c:v>
                </c:pt>
                <c:pt idx="5">
                  <c:v>Aguarico</c:v>
                </c:pt>
                <c:pt idx="6">
                  <c:v>San Cristóbal</c:v>
                </c:pt>
                <c:pt idx="7">
                  <c:v>Espíndola</c:v>
                </c:pt>
                <c:pt idx="8">
                  <c:v>Santa Cruz</c:v>
                </c:pt>
                <c:pt idx="9">
                  <c:v>Esmeraldas</c:v>
                </c:pt>
                <c:pt idx="10">
                  <c:v>San Lorenzo</c:v>
                </c:pt>
                <c:pt idx="11">
                  <c:v>Salinas</c:v>
                </c:pt>
                <c:pt idx="12">
                  <c:v>Machala</c:v>
                </c:pt>
                <c:pt idx="13">
                  <c:v>Chinchipe</c:v>
                </c:pt>
                <c:pt idx="14">
                  <c:v>Zapotillo</c:v>
                </c:pt>
                <c:pt idx="15">
                  <c:v>Sucumbíos</c:v>
                </c:pt>
                <c:pt idx="16">
                  <c:v>Macará</c:v>
                </c:pt>
                <c:pt idx="17">
                  <c:v>Manta</c:v>
                </c:pt>
                <c:pt idx="18">
                  <c:v>Tulcán</c:v>
                </c:pt>
                <c:pt idx="19">
                  <c:v>Huaquillas</c:v>
                </c:pt>
                <c:pt idx="20">
                  <c:v>Guayaquil</c:v>
                </c:pt>
              </c:strCache>
            </c:strRef>
          </c:cat>
          <c:val>
            <c:numRef>
              <c:f>'2.1.3'!$D$76:$D$96</c:f>
              <c:numCache>
                <c:formatCode>General</c:formatCode>
                <c:ptCount val="21"/>
                <c:pt idx="0" formatCode="_(* #,##0_);_(* \(#,##0\);_(* &quot;-&quot;_);_(@_)">
                  <c:v>0</c:v>
                </c:pt>
                <c:pt idx="1">
                  <c:v>0</c:v>
                </c:pt>
                <c:pt idx="2" formatCode="_(* #,##0_);_(* \(#,##0\);_(* &quot;-&quot;_);_(@_)">
                  <c:v>17</c:v>
                </c:pt>
                <c:pt idx="3" formatCode="_(* #,##0_);_(* \(#,##0\);_(* &quot;-&quot;_);_(@_)">
                  <c:v>13</c:v>
                </c:pt>
                <c:pt idx="4" formatCode="_(* #,##0_);_(* \(#,##0\);_(* &quot;-&quot;_);_(@_)">
                  <c:v>233</c:v>
                </c:pt>
                <c:pt idx="5" formatCode="_(* #,##0_);_(* \(#,##0\);_(* &quot;-&quot;_);_(@_)">
                  <c:v>214</c:v>
                </c:pt>
                <c:pt idx="6" formatCode="_(* #,##0_);_(* \(#,##0\);_(* &quot;-&quot;_);_(@_)">
                  <c:v>157</c:v>
                </c:pt>
                <c:pt idx="7" formatCode="_(* #,##0_);_(* \(#,##0\);_(* &quot;-&quot;_);_(@_)">
                  <c:v>319</c:v>
                </c:pt>
                <c:pt idx="8" formatCode="_(* #,##0_);_(* \(#,##0\);_(* &quot;-&quot;_);_(@_)">
                  <c:v>142</c:v>
                </c:pt>
                <c:pt idx="9" formatCode="_(* #,##0_);_(* \(#,##0\);_(* &quot;-&quot;_);_(@_)">
                  <c:v>580</c:v>
                </c:pt>
                <c:pt idx="10" formatCode="_(* #,##0_);_(* \(#,##0\);_(* &quot;-&quot;_);_(@_)">
                  <c:v>1122</c:v>
                </c:pt>
                <c:pt idx="11" formatCode="_(* #,##0_);_(* \(#,##0\);_(* &quot;-&quot;_);_(@_)">
                  <c:v>568</c:v>
                </c:pt>
                <c:pt idx="12" formatCode="_(* #,##0_);_(* \(#,##0\);_(* &quot;-&quot;_);_(@_)">
                  <c:v>18</c:v>
                </c:pt>
                <c:pt idx="13" formatCode="_(* #,##0_);_(* \(#,##0\);_(* &quot;-&quot;_);_(@_)">
                  <c:v>4868</c:v>
                </c:pt>
                <c:pt idx="14" formatCode="_(* #,##0_);_(* \(#,##0\);_(* &quot;-&quot;_);_(@_)">
                  <c:v>10234</c:v>
                </c:pt>
                <c:pt idx="15" formatCode="_(* #,##0_);_(* \(#,##0\);_(* &quot;-&quot;_);_(@_)">
                  <c:v>3851</c:v>
                </c:pt>
                <c:pt idx="16" formatCode="_(* #,##0_);_(* \(#,##0\);_(* &quot;-&quot;_);_(@_)">
                  <c:v>20627</c:v>
                </c:pt>
                <c:pt idx="17" formatCode="_(* #,##0_);_(* \(#,##0\);_(* &quot;-&quot;_);_(@_)">
                  <c:v>23882</c:v>
                </c:pt>
                <c:pt idx="18" formatCode="_(* #,##0_);_(* \(#,##0\);_(* &quot;-&quot;_);_(@_)">
                  <c:v>69796</c:v>
                </c:pt>
                <c:pt idx="19" formatCode="_(* #,##0_);_(* \(#,##0\);_(* &quot;-&quot;_);_(@_)">
                  <c:v>230417</c:v>
                </c:pt>
                <c:pt idx="20" formatCode="_(* #,##0_);_(* \(#,##0\);_(* &quot;-&quot;_);_(@_)">
                  <c:v>695534</c:v>
                </c:pt>
              </c:numCache>
            </c:numRef>
          </c:val>
          <c:extLst>
            <c:ext xmlns:c16="http://schemas.microsoft.com/office/drawing/2014/chart" uri="{C3380CC4-5D6E-409C-BE32-E72D297353CC}">
              <c16:uniqueId val="{0000000C-8CFE-43CB-A585-F1FA88C09B96}"/>
            </c:ext>
          </c:extLst>
        </c:ser>
        <c:ser>
          <c:idx val="1"/>
          <c:order val="1"/>
          <c:tx>
            <c:strRef>
              <c:f>'2.1.3'!$E$75</c:f>
              <c:strCache>
                <c:ptCount val="1"/>
                <c:pt idx="0">
                  <c:v>Extranjeros</c:v>
                </c:pt>
              </c:strCache>
            </c:strRef>
          </c:tx>
          <c:spPr>
            <a:solidFill>
              <a:srgbClr val="AEF4E5"/>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'2.1.3'!$C$76:$C$96</c:f>
              <c:strCache>
                <c:ptCount val="21"/>
                <c:pt idx="0">
                  <c:v>Catamayo</c:v>
                </c:pt>
                <c:pt idx="1">
                  <c:v>Isabela</c:v>
                </c:pt>
                <c:pt idx="2">
                  <c:v>Latacunga</c:v>
                </c:pt>
                <c:pt idx="3">
                  <c:v>Santa Rosa</c:v>
                </c:pt>
                <c:pt idx="4">
                  <c:v>Cuenca</c:v>
                </c:pt>
                <c:pt idx="5">
                  <c:v>Aguarico</c:v>
                </c:pt>
                <c:pt idx="6">
                  <c:v>San Cristóbal</c:v>
                </c:pt>
                <c:pt idx="7">
                  <c:v>Espíndola</c:v>
                </c:pt>
                <c:pt idx="8">
                  <c:v>Santa Cruz</c:v>
                </c:pt>
                <c:pt idx="9">
                  <c:v>Esmeraldas</c:v>
                </c:pt>
                <c:pt idx="10">
                  <c:v>San Lorenzo</c:v>
                </c:pt>
                <c:pt idx="11">
                  <c:v>Salinas</c:v>
                </c:pt>
                <c:pt idx="12">
                  <c:v>Machala</c:v>
                </c:pt>
                <c:pt idx="13">
                  <c:v>Chinchipe</c:v>
                </c:pt>
                <c:pt idx="14">
                  <c:v>Zapotillo</c:v>
                </c:pt>
                <c:pt idx="15">
                  <c:v>Sucumbíos</c:v>
                </c:pt>
                <c:pt idx="16">
                  <c:v>Macará</c:v>
                </c:pt>
                <c:pt idx="17">
                  <c:v>Manta</c:v>
                </c:pt>
                <c:pt idx="18">
                  <c:v>Tulcán</c:v>
                </c:pt>
                <c:pt idx="19">
                  <c:v>Huaquillas</c:v>
                </c:pt>
                <c:pt idx="20">
                  <c:v>Guayaquil</c:v>
                </c:pt>
              </c:strCache>
            </c:strRef>
          </c:cat>
          <c:val>
            <c:numRef>
              <c:f>'2.1.3'!$E$76:$E$96</c:f>
              <c:numCache>
                <c:formatCode>General</c:formatCode>
                <c:ptCount val="21"/>
                <c:pt idx="0" formatCode="_(* #,##0_);_(* \(#,##0\);_(* &quot;-&quot;_);_(@_)">
                  <c:v>0</c:v>
                </c:pt>
                <c:pt idx="1">
                  <c:v>5</c:v>
                </c:pt>
                <c:pt idx="2" formatCode="_(* #,##0_);_(* \(#,##0\);_(* &quot;-&quot;_);_(@_)">
                  <c:v>6</c:v>
                </c:pt>
                <c:pt idx="3" formatCode="_(* #,##0_);_(* \(#,##0\);_(* &quot;-&quot;_);_(@_)">
                  <c:v>12</c:v>
                </c:pt>
                <c:pt idx="4" formatCode="_(* #,##0_);_(* \(#,##0\);_(* &quot;-&quot;_);_(@_)">
                  <c:v>25</c:v>
                </c:pt>
                <c:pt idx="5" formatCode="_(* #,##0_);_(* \(#,##0\);_(* &quot;-&quot;_);_(@_)">
                  <c:v>309</c:v>
                </c:pt>
                <c:pt idx="6" formatCode="_(* #,##0_);_(* \(#,##0\);_(* &quot;-&quot;_);_(@_)">
                  <c:v>474</c:v>
                </c:pt>
                <c:pt idx="7" formatCode="_(* #,##0_);_(* \(#,##0\);_(* &quot;-&quot;_);_(@_)">
                  <c:v>335</c:v>
                </c:pt>
                <c:pt idx="8" formatCode="_(* #,##0_);_(* \(#,##0\);_(* &quot;-&quot;_);_(@_)">
                  <c:v>857</c:v>
                </c:pt>
                <c:pt idx="9" formatCode="_(* #,##0_);_(* \(#,##0\);_(* &quot;-&quot;_);_(@_)">
                  <c:v>1109</c:v>
                </c:pt>
                <c:pt idx="10" formatCode="_(* #,##0_);_(* \(#,##0\);_(* &quot;-&quot;_);_(@_)">
                  <c:v>662</c:v>
                </c:pt>
                <c:pt idx="11" formatCode="_(* #,##0_);_(* \(#,##0\);_(* &quot;-&quot;_);_(@_)">
                  <c:v>1830</c:v>
                </c:pt>
                <c:pt idx="12" formatCode="_(* #,##0_);_(* \(#,##0\);_(* &quot;-&quot;_);_(@_)">
                  <c:v>2678</c:v>
                </c:pt>
                <c:pt idx="13" formatCode="_(* #,##0_);_(* \(#,##0\);_(* &quot;-&quot;_);_(@_)">
                  <c:v>4280</c:v>
                </c:pt>
                <c:pt idx="14" formatCode="_(* #,##0_);_(* \(#,##0\);_(* &quot;-&quot;_);_(@_)">
                  <c:v>4581</c:v>
                </c:pt>
                <c:pt idx="15" formatCode="_(* #,##0_);_(* \(#,##0\);_(* &quot;-&quot;_);_(@_)">
                  <c:v>11909</c:v>
                </c:pt>
                <c:pt idx="16" formatCode="_(* #,##0_);_(* \(#,##0\);_(* &quot;-&quot;_);_(@_)">
                  <c:v>10076</c:v>
                </c:pt>
                <c:pt idx="17" formatCode="_(* #,##0_);_(* \(#,##0\);_(* &quot;-&quot;_);_(@_)">
                  <c:v>18296</c:v>
                </c:pt>
                <c:pt idx="18" formatCode="_(* #,##0_);_(* \(#,##0\);_(* &quot;-&quot;_);_(@_)">
                  <c:v>107549</c:v>
                </c:pt>
                <c:pt idx="19" formatCode="_(* #,##0_);_(* \(#,##0\);_(* &quot;-&quot;_);_(@_)">
                  <c:v>84687</c:v>
                </c:pt>
                <c:pt idx="20" formatCode="_(* #,##0_);_(* \(#,##0\);_(* &quot;-&quot;_);_(@_)">
                  <c:v>435454</c:v>
                </c:pt>
              </c:numCache>
            </c:numRef>
          </c:val>
          <c:extLst>
            <c:ext xmlns:c16="http://schemas.microsoft.com/office/drawing/2014/chart" uri="{C3380CC4-5D6E-409C-BE32-E72D297353CC}">
              <c16:uniqueId val="{0000001B-8CFE-43CB-A585-F1FA88C09B96}"/>
            </c:ext>
          </c:extLst>
        </c:ser>
        <c:dLbls>
          <c:showLegendKey val="0"/>
          <c:showVal val="0"/>
          <c:showCatName val="0"/>
          <c:showSerName val="0"/>
          <c:showPercent val="0"/>
          <c:showBubbleSize val="0"/>
        </c:dLbls>
        <c:gapWidth val="95"/>
        <c:axId val="1664074848"/>
        <c:axId val="1664086816"/>
      </c:barChart>
      <c:catAx>
        <c:axId val="1664074848"/>
        <c:scaling>
          <c:orientation val="minMax"/>
        </c:scaling>
        <c:delete val="0"/>
        <c:axPos val="l"/>
        <c:numFmt formatCode="General" sourceLinked="1"/>
        <c:majorTickMark val="none"/>
        <c:minorTickMark val="none"/>
        <c:tickLblPos val="nextTo"/>
        <c:txPr>
          <a:bodyPr rot="0" vert="horz"/>
          <a:lstStyle/>
          <a:p>
            <a:pPr>
              <a:defRPr/>
            </a:pPr>
            <a:endParaRPr lang="es-EC"/>
          </a:p>
        </c:txPr>
        <c:crossAx val="1664086816"/>
        <c:crosses val="autoZero"/>
        <c:auto val="1"/>
        <c:lblAlgn val="ctr"/>
        <c:lblOffset val="100"/>
        <c:noMultiLvlLbl val="0"/>
      </c:catAx>
      <c:valAx>
        <c:axId val="1664086816"/>
        <c:scaling>
          <c:orientation val="minMax"/>
        </c:scaling>
        <c:delete val="1"/>
        <c:axPos val="b"/>
        <c:numFmt formatCode="_(* #,##0_);_(* \(#,##0\);_(* &quot;-&quot;_);_(@_)" sourceLinked="1"/>
        <c:majorTickMark val="out"/>
        <c:minorTickMark val="none"/>
        <c:tickLblPos val="nextTo"/>
        <c:crossAx val="1664074848"/>
        <c:crosses val="autoZero"/>
        <c:crossBetween val="between"/>
      </c:valAx>
    </c:plotArea>
    <c:legend>
      <c:legendPos val="t"/>
      <c:legendEntry>
        <c:idx val="0"/>
        <c:delete val="1"/>
      </c:legendEntry>
      <c:legendEntry>
        <c:idx val="1"/>
        <c:delete val="1"/>
      </c:legendEntry>
      <c:overlay val="0"/>
      <c:txPr>
        <a:bodyPr/>
        <a:lstStyle/>
        <a:p>
          <a:pPr>
            <a:defRPr sz="900"/>
          </a:pPr>
          <a:endParaRPr lang="es-EC"/>
        </a:p>
      </c:txPr>
    </c:legend>
    <c:plotVisOnly val="1"/>
    <c:dispBlanksAs val="gap"/>
    <c:showDLblsOverMax val="0"/>
  </c:chart>
  <c:spPr>
    <a:noFill/>
    <a:ln>
      <a:noFill/>
    </a:ln>
  </c:spPr>
  <c:txPr>
    <a:bodyPr/>
    <a:lstStyle/>
    <a:p>
      <a:pPr>
        <a:defRPr sz="800" b="0" i="0" u="none" strike="noStrike" baseline="0">
          <a:solidFill>
            <a:srgbClr val="595959"/>
          </a:solidFill>
          <a:latin typeface="+mj-lt"/>
          <a:ea typeface="Arial"/>
          <a:cs typeface="Arial"/>
        </a:defRPr>
      </a:pPr>
      <a:endParaRPr lang="es-EC"/>
    </a:p>
  </c:txPr>
  <c:printSettings>
    <c:headerFooter/>
    <c:pageMargins b="0.75000000000000167" l="0.70000000000000062" r="0.70000000000000062" t="0.75000000000000167"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l">
              <a:defRPr sz="1050" b="1"/>
            </a:pPr>
            <a:r>
              <a:rPr lang="es-EC" sz="1050" b="1"/>
              <a:t>Salidas de ecuatorianos y extranjeros, según cantón de ubicación de la </a:t>
            </a:r>
            <a:r>
              <a:rPr lang="es-EC" sz="1050" b="1" i="0" u="none" strike="noStrike" kern="1200" baseline="0">
                <a:solidFill>
                  <a:srgbClr val="595959"/>
                </a:solidFill>
                <a:ea typeface="Arial"/>
                <a:cs typeface="Arial"/>
              </a:rPr>
              <a:t>unidad de control migratorio</a:t>
            </a:r>
            <a:r>
              <a:rPr lang="es-EC" sz="1050" b="1"/>
              <a:t>    </a:t>
            </a:r>
          </a:p>
        </c:rich>
      </c:tx>
      <c:layout>
        <c:manualLayout>
          <c:xMode val="edge"/>
          <c:yMode val="edge"/>
          <c:x val="5.304309185519588E-2"/>
          <c:y val="1.3167923259188377E-2"/>
        </c:manualLayout>
      </c:layout>
      <c:overlay val="0"/>
    </c:title>
    <c:autoTitleDeleted val="0"/>
    <c:plotArea>
      <c:layout>
        <c:manualLayout>
          <c:layoutTarget val="inner"/>
          <c:xMode val="edge"/>
          <c:yMode val="edge"/>
          <c:x val="0.24476761450395113"/>
          <c:y val="8.9405120171496891E-2"/>
          <c:w val="0.73794008682240853"/>
          <c:h val="0.89702876145717392"/>
        </c:manualLayout>
      </c:layout>
      <c:barChart>
        <c:barDir val="bar"/>
        <c:grouping val="clustered"/>
        <c:varyColors val="0"/>
        <c:ser>
          <c:idx val="0"/>
          <c:order val="0"/>
          <c:tx>
            <c:strRef>
              <c:f>'2.1.3'!$L$75</c:f>
              <c:strCache>
                <c:ptCount val="1"/>
                <c:pt idx="0">
                  <c:v>Ecuatoriano</c:v>
                </c:pt>
              </c:strCache>
            </c:strRef>
          </c:tx>
          <c:spPr>
            <a:solidFill>
              <a:schemeClr val="bg1">
                <a:lumMod val="65000"/>
              </a:scheme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'2.1.3'!$K$76:$K$97</c:f>
              <c:strCache>
                <c:ptCount val="22"/>
                <c:pt idx="0">
                  <c:v>Catamayo</c:v>
                </c:pt>
                <c:pt idx="1">
                  <c:v>Latacunga</c:v>
                </c:pt>
                <c:pt idx="2">
                  <c:v>Isabela</c:v>
                </c:pt>
                <c:pt idx="3">
                  <c:v>Santa Rosa</c:v>
                </c:pt>
                <c:pt idx="4">
                  <c:v>Cuenca</c:v>
                </c:pt>
                <c:pt idx="5">
                  <c:v>San Cristóbal</c:v>
                </c:pt>
                <c:pt idx="6">
                  <c:v>Espíndola</c:v>
                </c:pt>
                <c:pt idx="7">
                  <c:v>Aguarico</c:v>
                </c:pt>
                <c:pt idx="8">
                  <c:v>Machala</c:v>
                </c:pt>
                <c:pt idx="9">
                  <c:v>Santa Cruz</c:v>
                </c:pt>
                <c:pt idx="10">
                  <c:v>Esmeraldas</c:v>
                </c:pt>
                <c:pt idx="11">
                  <c:v>San Lorenzo</c:v>
                </c:pt>
                <c:pt idx="12">
                  <c:v>Salinas</c:v>
                </c:pt>
                <c:pt idx="13">
                  <c:v>Chinchipe</c:v>
                </c:pt>
                <c:pt idx="14">
                  <c:v>Sucumbíos</c:v>
                </c:pt>
                <c:pt idx="15">
                  <c:v>Zapotillo</c:v>
                </c:pt>
                <c:pt idx="16">
                  <c:v>Macará</c:v>
                </c:pt>
                <c:pt idx="17">
                  <c:v>Manta</c:v>
                </c:pt>
                <c:pt idx="18">
                  <c:v>Tulcán</c:v>
                </c:pt>
                <c:pt idx="19">
                  <c:v>Huaquillas</c:v>
                </c:pt>
                <c:pt idx="20">
                  <c:v>Guayaquil</c:v>
                </c:pt>
                <c:pt idx="21">
                  <c:v>Quito</c:v>
                </c:pt>
              </c:strCache>
            </c:strRef>
          </c:cat>
          <c:val>
            <c:numRef>
              <c:f>'2.1.3'!$L$76:$L$97</c:f>
              <c:numCache>
                <c:formatCode>_(* #,##0_);_(* \(#,##0\);_(* "-"??_);_(@_)</c:formatCode>
                <c:ptCount val="22"/>
                <c:pt idx="0" formatCode="General">
                  <c:v>0</c:v>
                </c:pt>
                <c:pt idx="1">
                  <c:v>18</c:v>
                </c:pt>
                <c:pt idx="2" formatCode="General">
                  <c:v>0</c:v>
                </c:pt>
                <c:pt idx="3">
                  <c:v>19</c:v>
                </c:pt>
                <c:pt idx="4">
                  <c:v>226</c:v>
                </c:pt>
                <c:pt idx="5">
                  <c:v>118</c:v>
                </c:pt>
                <c:pt idx="6">
                  <c:v>310</c:v>
                </c:pt>
                <c:pt idx="7">
                  <c:v>292</c:v>
                </c:pt>
                <c:pt idx="8">
                  <c:v>0</c:v>
                </c:pt>
                <c:pt idx="9">
                  <c:v>175</c:v>
                </c:pt>
                <c:pt idx="10">
                  <c:v>472</c:v>
                </c:pt>
                <c:pt idx="11">
                  <c:v>1292</c:v>
                </c:pt>
                <c:pt idx="12">
                  <c:v>561</c:v>
                </c:pt>
                <c:pt idx="13">
                  <c:v>5188</c:v>
                </c:pt>
                <c:pt idx="14">
                  <c:v>3962</c:v>
                </c:pt>
                <c:pt idx="15">
                  <c:v>10519</c:v>
                </c:pt>
                <c:pt idx="16">
                  <c:v>21451</c:v>
                </c:pt>
                <c:pt idx="17">
                  <c:v>21546</c:v>
                </c:pt>
                <c:pt idx="18">
                  <c:v>75806</c:v>
                </c:pt>
                <c:pt idx="19">
                  <c:v>243509</c:v>
                </c:pt>
                <c:pt idx="20">
                  <c:v>692781</c:v>
                </c:pt>
                <c:pt idx="21">
                  <c:v>673304</c:v>
                </c:pt>
              </c:numCache>
            </c:numRef>
          </c:val>
          <c:extLst>
            <c:ext xmlns:c16="http://schemas.microsoft.com/office/drawing/2014/chart" uri="{C3380CC4-5D6E-409C-BE32-E72D297353CC}">
              <c16:uniqueId val="{0000000C-8CFE-43CB-A585-F1FA88C09B96}"/>
            </c:ext>
          </c:extLst>
        </c:ser>
        <c:ser>
          <c:idx val="1"/>
          <c:order val="1"/>
          <c:tx>
            <c:strRef>
              <c:f>'2.1.3'!$M$75</c:f>
              <c:strCache>
                <c:ptCount val="1"/>
                <c:pt idx="0">
                  <c:v>Extranjero</c:v>
                </c:pt>
              </c:strCache>
            </c:strRef>
          </c:tx>
          <c:spPr>
            <a:solidFill>
              <a:srgbClr val="AEF4E5"/>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'2.1.3'!$K$76:$K$97</c:f>
              <c:strCache>
                <c:ptCount val="22"/>
                <c:pt idx="0">
                  <c:v>Catamayo</c:v>
                </c:pt>
                <c:pt idx="1">
                  <c:v>Latacunga</c:v>
                </c:pt>
                <c:pt idx="2">
                  <c:v>Isabela</c:v>
                </c:pt>
                <c:pt idx="3">
                  <c:v>Santa Rosa</c:v>
                </c:pt>
                <c:pt idx="4">
                  <c:v>Cuenca</c:v>
                </c:pt>
                <c:pt idx="5">
                  <c:v>San Cristóbal</c:v>
                </c:pt>
                <c:pt idx="6">
                  <c:v>Espíndola</c:v>
                </c:pt>
                <c:pt idx="7">
                  <c:v>Aguarico</c:v>
                </c:pt>
                <c:pt idx="8">
                  <c:v>Machala</c:v>
                </c:pt>
                <c:pt idx="9">
                  <c:v>Santa Cruz</c:v>
                </c:pt>
                <c:pt idx="10">
                  <c:v>Esmeraldas</c:v>
                </c:pt>
                <c:pt idx="11">
                  <c:v>San Lorenzo</c:v>
                </c:pt>
                <c:pt idx="12">
                  <c:v>Salinas</c:v>
                </c:pt>
                <c:pt idx="13">
                  <c:v>Chinchipe</c:v>
                </c:pt>
                <c:pt idx="14">
                  <c:v>Sucumbíos</c:v>
                </c:pt>
                <c:pt idx="15">
                  <c:v>Zapotillo</c:v>
                </c:pt>
                <c:pt idx="16">
                  <c:v>Macará</c:v>
                </c:pt>
                <c:pt idx="17">
                  <c:v>Manta</c:v>
                </c:pt>
                <c:pt idx="18">
                  <c:v>Tulcán</c:v>
                </c:pt>
                <c:pt idx="19">
                  <c:v>Huaquillas</c:v>
                </c:pt>
                <c:pt idx="20">
                  <c:v>Guayaquil</c:v>
                </c:pt>
                <c:pt idx="21">
                  <c:v>Quito</c:v>
                </c:pt>
              </c:strCache>
            </c:strRef>
          </c:cat>
          <c:val>
            <c:numRef>
              <c:f>'2.1.3'!$M$76:$M$97</c:f>
              <c:numCache>
                <c:formatCode>_(* #,##0_);_(* \(#,##0\);_(* "-"??_);_(@_)</c:formatCode>
                <c:ptCount val="22"/>
                <c:pt idx="0" formatCode="General">
                  <c:v>0</c:v>
                </c:pt>
                <c:pt idx="1">
                  <c:v>10</c:v>
                </c:pt>
                <c:pt idx="2" formatCode="General">
                  <c:v>31</c:v>
                </c:pt>
                <c:pt idx="3">
                  <c:v>17</c:v>
                </c:pt>
                <c:pt idx="4">
                  <c:v>27</c:v>
                </c:pt>
                <c:pt idx="5">
                  <c:v>284</c:v>
                </c:pt>
                <c:pt idx="6">
                  <c:v>313</c:v>
                </c:pt>
                <c:pt idx="7">
                  <c:v>469</c:v>
                </c:pt>
                <c:pt idx="8">
                  <c:v>1171</c:v>
                </c:pt>
                <c:pt idx="9">
                  <c:v>1020</c:v>
                </c:pt>
                <c:pt idx="10">
                  <c:v>822</c:v>
                </c:pt>
                <c:pt idx="11">
                  <c:v>619</c:v>
                </c:pt>
                <c:pt idx="12">
                  <c:v>2039</c:v>
                </c:pt>
                <c:pt idx="13">
                  <c:v>4240</c:v>
                </c:pt>
                <c:pt idx="14">
                  <c:v>9783</c:v>
                </c:pt>
                <c:pt idx="15">
                  <c:v>3808</c:v>
                </c:pt>
                <c:pt idx="16">
                  <c:v>9596</c:v>
                </c:pt>
                <c:pt idx="17">
                  <c:v>17279</c:v>
                </c:pt>
                <c:pt idx="18">
                  <c:v>100478</c:v>
                </c:pt>
                <c:pt idx="19">
                  <c:v>95812</c:v>
                </c:pt>
                <c:pt idx="20">
                  <c:v>489073</c:v>
                </c:pt>
                <c:pt idx="21">
                  <c:v>650889</c:v>
                </c:pt>
              </c:numCache>
            </c:numRef>
          </c:val>
          <c:extLst>
            <c:ext xmlns:c16="http://schemas.microsoft.com/office/drawing/2014/chart" uri="{C3380CC4-5D6E-409C-BE32-E72D297353CC}">
              <c16:uniqueId val="{0000001B-8CFE-43CB-A585-F1FA88C09B96}"/>
            </c:ext>
          </c:extLst>
        </c:ser>
        <c:dLbls>
          <c:showLegendKey val="0"/>
          <c:showVal val="0"/>
          <c:showCatName val="0"/>
          <c:showSerName val="0"/>
          <c:showPercent val="0"/>
          <c:showBubbleSize val="0"/>
        </c:dLbls>
        <c:gapWidth val="95"/>
        <c:axId val="1664075392"/>
        <c:axId val="1664079200"/>
      </c:barChart>
      <c:catAx>
        <c:axId val="1664075392"/>
        <c:scaling>
          <c:orientation val="minMax"/>
        </c:scaling>
        <c:delete val="0"/>
        <c:axPos val="l"/>
        <c:numFmt formatCode="General" sourceLinked="1"/>
        <c:majorTickMark val="none"/>
        <c:minorTickMark val="none"/>
        <c:tickLblPos val="nextTo"/>
        <c:txPr>
          <a:bodyPr rot="0" vert="horz"/>
          <a:lstStyle/>
          <a:p>
            <a:pPr>
              <a:defRPr/>
            </a:pPr>
            <a:endParaRPr lang="es-EC"/>
          </a:p>
        </c:txPr>
        <c:crossAx val="1664079200"/>
        <c:crosses val="autoZero"/>
        <c:auto val="1"/>
        <c:lblAlgn val="ctr"/>
        <c:lblOffset val="100"/>
        <c:noMultiLvlLbl val="0"/>
      </c:catAx>
      <c:valAx>
        <c:axId val="1664079200"/>
        <c:scaling>
          <c:orientation val="minMax"/>
        </c:scaling>
        <c:delete val="1"/>
        <c:axPos val="b"/>
        <c:numFmt formatCode="General" sourceLinked="1"/>
        <c:majorTickMark val="out"/>
        <c:minorTickMark val="none"/>
        <c:tickLblPos val="nextTo"/>
        <c:crossAx val="1664075392"/>
        <c:crosses val="autoZero"/>
        <c:crossBetween val="between"/>
      </c:valAx>
    </c:plotArea>
    <c:legend>
      <c:legendPos val="t"/>
      <c:layout>
        <c:manualLayout>
          <c:xMode val="edge"/>
          <c:yMode val="edge"/>
          <c:x val="0.41946028864354423"/>
          <c:y val="4.7091423781451404E-2"/>
          <c:w val="0.2450574736930215"/>
          <c:h val="3.0817470723402816E-2"/>
        </c:manualLayout>
      </c:layout>
      <c:overlay val="0"/>
      <c:txPr>
        <a:bodyPr/>
        <a:lstStyle/>
        <a:p>
          <a:pPr>
            <a:defRPr sz="900"/>
          </a:pPr>
          <a:endParaRPr lang="es-EC"/>
        </a:p>
      </c:txPr>
    </c:legend>
    <c:plotVisOnly val="1"/>
    <c:dispBlanksAs val="gap"/>
    <c:showDLblsOverMax val="0"/>
  </c:chart>
  <c:spPr>
    <a:noFill/>
    <a:ln>
      <a:noFill/>
    </a:ln>
  </c:spPr>
  <c:txPr>
    <a:bodyPr/>
    <a:lstStyle/>
    <a:p>
      <a:pPr>
        <a:defRPr sz="800" b="0" i="0" u="none" strike="noStrike" baseline="0">
          <a:solidFill>
            <a:srgbClr val="595959"/>
          </a:solidFill>
          <a:latin typeface="+mj-lt"/>
          <a:ea typeface="Arial"/>
          <a:cs typeface="Arial"/>
        </a:defRPr>
      </a:pPr>
      <a:endParaRPr lang="es-EC"/>
    </a:p>
  </c:txPr>
  <c:printSettings>
    <c:headerFooter/>
    <c:pageMargins b="0.75000000000000167" l="0.70000000000000062" r="0.70000000000000062" t="0.75000000000000167"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50" b="1"/>
            </a:pPr>
            <a:r>
              <a:rPr lang="es-EC" sz="1050" b="1"/>
              <a:t>Entradas y salidas de ecuatorianos, según mes </a:t>
            </a:r>
          </a:p>
        </c:rich>
      </c:tx>
      <c:layout>
        <c:manualLayout>
          <c:xMode val="edge"/>
          <c:yMode val="edge"/>
          <c:x val="0.30451995812662147"/>
          <c:y val="2.2746656667916514E-2"/>
        </c:manualLayout>
      </c:layout>
      <c:overlay val="0"/>
    </c:title>
    <c:autoTitleDeleted val="0"/>
    <c:plotArea>
      <c:layout>
        <c:manualLayout>
          <c:layoutTarget val="inner"/>
          <c:xMode val="edge"/>
          <c:yMode val="edge"/>
          <c:x val="5.141552818718173E-2"/>
          <c:y val="0.13835070616172979"/>
          <c:w val="0.89971745518989599"/>
          <c:h val="0.80603799525059372"/>
        </c:manualLayout>
      </c:layout>
      <c:barChart>
        <c:barDir val="col"/>
        <c:grouping val="clustered"/>
        <c:varyColors val="0"/>
        <c:ser>
          <c:idx val="0"/>
          <c:order val="0"/>
          <c:tx>
            <c:v>Entradas</c:v>
          </c:tx>
          <c:spPr>
            <a:solidFill>
              <a:schemeClr val="bg1">
                <a:lumMod val="65000"/>
              </a:schemeClr>
            </a:solidFill>
          </c:spPr>
          <c:invertIfNegative val="0"/>
          <c:dLbls>
            <c:dLbl>
              <c:idx val="0"/>
              <c:numFmt formatCode="_(* #,##0_);_(* \(#,##0\);_(* &quot;-&quot;_);_(@_)" sourceLinked="0"/>
              <c:spPr/>
              <c:txPr>
                <a:bodyPr rot="-5400000" vert="horz"/>
                <a:lstStyle/>
                <a:p>
                  <a:pPr>
                    <a:defRPr/>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00-2627-47F7-904C-BD23A3C5E127}"/>
                </c:ext>
              </c:extLst>
            </c:dLbl>
            <c:dLbl>
              <c:idx val="1"/>
              <c:numFmt formatCode="_(* #,##0_);_(* \(#,##0\);_(* &quot;-&quot;_);_(@_)" sourceLinked="0"/>
              <c:spPr/>
              <c:txPr>
                <a:bodyPr rot="-5400000" vert="horz"/>
                <a:lstStyle/>
                <a:p>
                  <a:pPr>
                    <a:defRPr/>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01-2627-47F7-904C-BD23A3C5E127}"/>
                </c:ext>
              </c:extLst>
            </c:dLbl>
            <c:dLbl>
              <c:idx val="2"/>
              <c:numFmt formatCode="_(* #,##0_);_(* \(#,##0\);_(* &quot;-&quot;_);_(@_)" sourceLinked="0"/>
              <c:spPr/>
              <c:txPr>
                <a:bodyPr rot="-5400000" vert="horz"/>
                <a:lstStyle/>
                <a:p>
                  <a:pPr>
                    <a:defRPr/>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02-2627-47F7-904C-BD23A3C5E127}"/>
                </c:ext>
              </c:extLst>
            </c:dLbl>
            <c:dLbl>
              <c:idx val="3"/>
              <c:numFmt formatCode="_(* #,##0_);_(* \(#,##0\);_(* &quot;-&quot;_);_(@_)" sourceLinked="0"/>
              <c:spPr/>
              <c:txPr>
                <a:bodyPr rot="-5400000" vert="horz"/>
                <a:lstStyle/>
                <a:p>
                  <a:pPr>
                    <a:defRPr/>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03-2627-47F7-904C-BD23A3C5E127}"/>
                </c:ext>
              </c:extLst>
            </c:dLbl>
            <c:dLbl>
              <c:idx val="4"/>
              <c:numFmt formatCode="_(* #,##0_);_(* \(#,##0\);_(* &quot;-&quot;_);_(@_)" sourceLinked="0"/>
              <c:spPr/>
              <c:txPr>
                <a:bodyPr rot="-5400000" vert="horz"/>
                <a:lstStyle/>
                <a:p>
                  <a:pPr>
                    <a:defRPr/>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04-2627-47F7-904C-BD23A3C5E127}"/>
                </c:ext>
              </c:extLst>
            </c:dLbl>
            <c:dLbl>
              <c:idx val="5"/>
              <c:numFmt formatCode="_(* #,##0_);_(* \(#,##0\);_(* &quot;-&quot;_);_(@_)" sourceLinked="0"/>
              <c:spPr/>
              <c:txPr>
                <a:bodyPr rot="-5400000" vert="horz"/>
                <a:lstStyle/>
                <a:p>
                  <a:pPr>
                    <a:defRPr/>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05-2627-47F7-904C-BD23A3C5E127}"/>
                </c:ext>
              </c:extLst>
            </c:dLbl>
            <c:dLbl>
              <c:idx val="6"/>
              <c:numFmt formatCode="_(* #,##0_);_(* \(#,##0\);_(* &quot;-&quot;_);_(@_)" sourceLinked="0"/>
              <c:spPr/>
              <c:txPr>
                <a:bodyPr rot="-5400000" vert="horz"/>
                <a:lstStyle/>
                <a:p>
                  <a:pPr>
                    <a:defRPr/>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06-2627-47F7-904C-BD23A3C5E127}"/>
                </c:ext>
              </c:extLst>
            </c:dLbl>
            <c:dLbl>
              <c:idx val="8"/>
              <c:numFmt formatCode="_(* #,##0_);_(* \(#,##0\);_(* &quot;-&quot;_);_(@_)" sourceLinked="0"/>
              <c:spPr/>
              <c:txPr>
                <a:bodyPr rot="-5400000" vert="horz"/>
                <a:lstStyle/>
                <a:p>
                  <a:pPr>
                    <a:defRPr/>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07-2627-47F7-904C-BD23A3C5E127}"/>
                </c:ext>
              </c:extLst>
            </c:dLbl>
            <c:dLbl>
              <c:idx val="9"/>
              <c:numFmt formatCode="_(* #,##0_);_(* \(#,##0\);_(* &quot;-&quot;_);_(@_)" sourceLinked="0"/>
              <c:spPr/>
              <c:txPr>
                <a:bodyPr rot="-5400000" vert="horz"/>
                <a:lstStyle/>
                <a:p>
                  <a:pPr>
                    <a:defRPr/>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08-2627-47F7-904C-BD23A3C5E127}"/>
                </c:ext>
              </c:extLst>
            </c:dLbl>
            <c:dLbl>
              <c:idx val="10"/>
              <c:numFmt formatCode="_(* #,##0_);_(* \(#,##0\);_(* &quot;-&quot;_);_(@_)" sourceLinked="0"/>
              <c:spPr/>
              <c:txPr>
                <a:bodyPr rot="-5400000" vert="horz"/>
                <a:lstStyle/>
                <a:p>
                  <a:pPr>
                    <a:defRPr/>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09-2627-47F7-904C-BD23A3C5E127}"/>
                </c:ext>
              </c:extLst>
            </c:dLbl>
            <c:dLbl>
              <c:idx val="11"/>
              <c:numFmt formatCode="_(* #,##0_);_(* \(#,##0\);_(* &quot;-&quot;_);_(@_)" sourceLinked="0"/>
              <c:spPr/>
              <c:txPr>
                <a:bodyPr rot="-5400000" vert="horz"/>
                <a:lstStyle/>
                <a:p>
                  <a:pPr>
                    <a:defRPr/>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0A-2627-47F7-904C-BD23A3C5E127}"/>
                </c:ext>
              </c:extLst>
            </c:dLbl>
            <c:numFmt formatCode="_(* #,##0_);_(* \(#,##0\);_(* &quot;-&quot;_);_(@_)" sourceLinked="0"/>
            <c:spPr>
              <a:noFill/>
              <a:ln w="25400">
                <a:noFill/>
              </a:ln>
            </c:spPr>
            <c:txPr>
              <a:bodyPr rot="-5400000" vert="horz"/>
              <a:lstStyle/>
              <a:p>
                <a:pPr>
                  <a:defRPr/>
                </a:pPr>
                <a:endParaRPr lang="es-EC"/>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Lit>
              <c:ptCount val="12"/>
              <c:pt idx="0">
                <c:v> Enero</c:v>
              </c:pt>
              <c:pt idx="1">
                <c:v> Febrero</c:v>
              </c:pt>
              <c:pt idx="2">
                <c:v> Marzo</c:v>
              </c:pt>
              <c:pt idx="3">
                <c:v> Abril</c:v>
              </c:pt>
              <c:pt idx="4">
                <c:v> Mayo</c:v>
              </c:pt>
              <c:pt idx="5">
                <c:v> Junio</c:v>
              </c:pt>
              <c:pt idx="6">
                <c:v> Julio</c:v>
              </c:pt>
              <c:pt idx="7">
                <c:v> Agosto</c:v>
              </c:pt>
              <c:pt idx="8">
                <c:v> Septiembre</c:v>
              </c:pt>
              <c:pt idx="9">
                <c:v> Octubre</c:v>
              </c:pt>
              <c:pt idx="10">
                <c:v> Noviembre</c:v>
              </c:pt>
              <c:pt idx="11">
                <c:v> Diciembre</c:v>
              </c:pt>
            </c:strLit>
          </c:cat>
          <c:val>
            <c:numRef>
              <c:f>'3.1.2'!$D$15:$D$26</c:f>
              <c:numCache>
                <c:formatCode>_(* #,##0_);_(* \(#,##0\);_(* "-"_);_(@_)</c:formatCode>
                <c:ptCount val="12"/>
                <c:pt idx="0">
                  <c:v>129614</c:v>
                </c:pt>
                <c:pt idx="1">
                  <c:v>105510</c:v>
                </c:pt>
                <c:pt idx="2">
                  <c:v>151742</c:v>
                </c:pt>
                <c:pt idx="3">
                  <c:v>146173</c:v>
                </c:pt>
                <c:pt idx="4">
                  <c:v>143623</c:v>
                </c:pt>
                <c:pt idx="5">
                  <c:v>128754</c:v>
                </c:pt>
                <c:pt idx="6">
                  <c:v>146774</c:v>
                </c:pt>
                <c:pt idx="7">
                  <c:v>205872</c:v>
                </c:pt>
                <c:pt idx="8">
                  <c:v>149759</c:v>
                </c:pt>
                <c:pt idx="9">
                  <c:v>148260</c:v>
                </c:pt>
                <c:pt idx="10">
                  <c:v>161929</c:v>
                </c:pt>
                <c:pt idx="11">
                  <c:v>150309</c:v>
                </c:pt>
              </c:numCache>
            </c:numRef>
          </c:val>
          <c:extLst>
            <c:ext xmlns:c16="http://schemas.microsoft.com/office/drawing/2014/chart" uri="{C3380CC4-5D6E-409C-BE32-E72D297353CC}">
              <c16:uniqueId val="{0000000B-ED38-405D-B1BC-F76484DD0A33}"/>
            </c:ext>
          </c:extLst>
        </c:ser>
        <c:ser>
          <c:idx val="1"/>
          <c:order val="1"/>
          <c:tx>
            <c:v>Salidas</c:v>
          </c:tx>
          <c:spPr>
            <a:solidFill>
              <a:srgbClr val="AEF4E5"/>
            </a:solidFill>
          </c:spPr>
          <c:invertIfNegative val="0"/>
          <c:dLbls>
            <c:dLbl>
              <c:idx val="0"/>
              <c:numFmt formatCode="_(* #,##0_);_(* \(#,##0\);_(* &quot;-&quot;_);_(@_)" sourceLinked="0"/>
              <c:spPr/>
              <c:txPr>
                <a:bodyPr rot="-5400000" vert="horz"/>
                <a:lstStyle/>
                <a:p>
                  <a:pPr>
                    <a:defRPr/>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0B-2627-47F7-904C-BD23A3C5E127}"/>
                </c:ext>
              </c:extLst>
            </c:dLbl>
            <c:dLbl>
              <c:idx val="1"/>
              <c:numFmt formatCode="_(* #,##0_);_(* \(#,##0\);_(* &quot;-&quot;_);_(@_)" sourceLinked="0"/>
              <c:spPr/>
              <c:txPr>
                <a:bodyPr rot="-5400000" vert="horz"/>
                <a:lstStyle/>
                <a:p>
                  <a:pPr>
                    <a:defRPr/>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0C-2627-47F7-904C-BD23A3C5E127}"/>
                </c:ext>
              </c:extLst>
            </c:dLbl>
            <c:dLbl>
              <c:idx val="2"/>
              <c:numFmt formatCode="_(* #,##0_);_(* \(#,##0\);_(* &quot;-&quot;_);_(@_)" sourceLinked="0"/>
              <c:spPr/>
              <c:txPr>
                <a:bodyPr rot="-5400000" vert="horz"/>
                <a:lstStyle/>
                <a:p>
                  <a:pPr>
                    <a:defRPr/>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0D-2627-47F7-904C-BD23A3C5E127}"/>
                </c:ext>
              </c:extLst>
            </c:dLbl>
            <c:dLbl>
              <c:idx val="3"/>
              <c:numFmt formatCode="_(* #,##0_);_(* \(#,##0\);_(* &quot;-&quot;_);_(@_)" sourceLinked="0"/>
              <c:spPr/>
              <c:txPr>
                <a:bodyPr rot="-5400000" vert="horz"/>
                <a:lstStyle/>
                <a:p>
                  <a:pPr>
                    <a:defRPr/>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0E-2627-47F7-904C-BD23A3C5E127}"/>
                </c:ext>
              </c:extLst>
            </c:dLbl>
            <c:dLbl>
              <c:idx val="4"/>
              <c:numFmt formatCode="_(* #,##0_);_(* \(#,##0\);_(* &quot;-&quot;_);_(@_)" sourceLinked="0"/>
              <c:spPr/>
              <c:txPr>
                <a:bodyPr rot="-5400000" vert="horz"/>
                <a:lstStyle/>
                <a:p>
                  <a:pPr>
                    <a:defRPr/>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0F-2627-47F7-904C-BD23A3C5E127}"/>
                </c:ext>
              </c:extLst>
            </c:dLbl>
            <c:dLbl>
              <c:idx val="5"/>
              <c:numFmt formatCode="_(* #,##0_);_(* \(#,##0\);_(* &quot;-&quot;_);_(@_)" sourceLinked="0"/>
              <c:spPr/>
              <c:txPr>
                <a:bodyPr rot="-5400000" vert="horz"/>
                <a:lstStyle/>
                <a:p>
                  <a:pPr>
                    <a:defRPr/>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10-2627-47F7-904C-BD23A3C5E127}"/>
                </c:ext>
              </c:extLst>
            </c:dLbl>
            <c:dLbl>
              <c:idx val="6"/>
              <c:numFmt formatCode="_(* #,##0_);_(* \(#,##0\);_(* &quot;-&quot;_);_(@_)" sourceLinked="0"/>
              <c:spPr/>
              <c:txPr>
                <a:bodyPr rot="-5400000" vert="horz"/>
                <a:lstStyle/>
                <a:p>
                  <a:pPr>
                    <a:defRPr/>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11-2627-47F7-904C-BD23A3C5E127}"/>
                </c:ext>
              </c:extLst>
            </c:dLbl>
            <c:dLbl>
              <c:idx val="7"/>
              <c:numFmt formatCode="_(* #,##0_);_(* \(#,##0\);_(* &quot;-&quot;_);_(@_)" sourceLinked="0"/>
              <c:spPr/>
              <c:txPr>
                <a:bodyPr rot="-5400000" vert="horz"/>
                <a:lstStyle/>
                <a:p>
                  <a:pPr>
                    <a:defRPr/>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12-2627-47F7-904C-BD23A3C5E127}"/>
                </c:ext>
              </c:extLst>
            </c:dLbl>
            <c:dLbl>
              <c:idx val="8"/>
              <c:numFmt formatCode="_(* #,##0_);_(* \(#,##0\);_(* &quot;-&quot;_);_(@_)" sourceLinked="0"/>
              <c:spPr/>
              <c:txPr>
                <a:bodyPr rot="-5400000" vert="horz"/>
                <a:lstStyle/>
                <a:p>
                  <a:pPr>
                    <a:defRPr/>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13-2627-47F7-904C-BD23A3C5E127}"/>
                </c:ext>
              </c:extLst>
            </c:dLbl>
            <c:dLbl>
              <c:idx val="9"/>
              <c:numFmt formatCode="_(* #,##0_);_(* \(#,##0\);_(* &quot;-&quot;_);_(@_)" sourceLinked="0"/>
              <c:spPr/>
              <c:txPr>
                <a:bodyPr rot="-5400000" vert="horz"/>
                <a:lstStyle/>
                <a:p>
                  <a:pPr>
                    <a:defRPr/>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14-2627-47F7-904C-BD23A3C5E127}"/>
                </c:ext>
              </c:extLst>
            </c:dLbl>
            <c:dLbl>
              <c:idx val="10"/>
              <c:numFmt formatCode="_(* #,##0_);_(* \(#,##0\);_(* &quot;-&quot;_);_(@_)" sourceLinked="0"/>
              <c:spPr/>
              <c:txPr>
                <a:bodyPr rot="-5400000" vert="horz"/>
                <a:lstStyle/>
                <a:p>
                  <a:pPr>
                    <a:defRPr/>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15-2627-47F7-904C-BD23A3C5E127}"/>
                </c:ext>
              </c:extLst>
            </c:dLbl>
            <c:numFmt formatCode="_(* #,##0_);_(* \(#,##0\);_(* &quot;-&quot;_);_(@_)" sourceLinked="0"/>
            <c:spPr>
              <a:noFill/>
              <a:ln w="25400">
                <a:noFill/>
              </a:ln>
            </c:spPr>
            <c:txPr>
              <a:bodyPr rot="-5400000" vert="horz"/>
              <a:lstStyle/>
              <a:p>
                <a:pPr>
                  <a:defRPr/>
                </a:pPr>
                <a:endParaRPr lang="es-EC"/>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Lit>
              <c:ptCount val="12"/>
              <c:pt idx="0">
                <c:v> Enero</c:v>
              </c:pt>
              <c:pt idx="1">
                <c:v> Febrero</c:v>
              </c:pt>
              <c:pt idx="2">
                <c:v> Marzo</c:v>
              </c:pt>
              <c:pt idx="3">
                <c:v> Abril</c:v>
              </c:pt>
              <c:pt idx="4">
                <c:v> Mayo</c:v>
              </c:pt>
              <c:pt idx="5">
                <c:v> Junio</c:v>
              </c:pt>
              <c:pt idx="6">
                <c:v> Julio</c:v>
              </c:pt>
              <c:pt idx="7">
                <c:v> Agosto</c:v>
              </c:pt>
              <c:pt idx="8">
                <c:v> Septiembre</c:v>
              </c:pt>
              <c:pt idx="9">
                <c:v> Octubre</c:v>
              </c:pt>
              <c:pt idx="10">
                <c:v> Noviembre</c:v>
              </c:pt>
              <c:pt idx="11">
                <c:v> Diciembre</c:v>
              </c:pt>
            </c:strLit>
          </c:cat>
          <c:val>
            <c:numRef>
              <c:f>'3.1.2'!$G$15:$G$26</c:f>
              <c:numCache>
                <c:formatCode>_(* #,##0_);_(* \(#,##0\);_(* "-"_);_(@_)</c:formatCode>
                <c:ptCount val="12"/>
                <c:pt idx="0">
                  <c:v>114899</c:v>
                </c:pt>
                <c:pt idx="1">
                  <c:v>118050</c:v>
                </c:pt>
                <c:pt idx="2">
                  <c:v>166729</c:v>
                </c:pt>
                <c:pt idx="3">
                  <c:v>145899</c:v>
                </c:pt>
                <c:pt idx="4">
                  <c:v>143871</c:v>
                </c:pt>
                <c:pt idx="5">
                  <c:v>120550</c:v>
                </c:pt>
                <c:pt idx="6">
                  <c:v>155942</c:v>
                </c:pt>
                <c:pt idx="7">
                  <c:v>201735</c:v>
                </c:pt>
                <c:pt idx="8">
                  <c:v>145408</c:v>
                </c:pt>
                <c:pt idx="9">
                  <c:v>157365</c:v>
                </c:pt>
                <c:pt idx="10">
                  <c:v>146840</c:v>
                </c:pt>
                <c:pt idx="11">
                  <c:v>134261</c:v>
                </c:pt>
              </c:numCache>
            </c:numRef>
          </c:val>
          <c:extLst>
            <c:ext xmlns:c16="http://schemas.microsoft.com/office/drawing/2014/chart" uri="{C3380CC4-5D6E-409C-BE32-E72D297353CC}">
              <c16:uniqueId val="{00000017-ED38-405D-B1BC-F76484DD0A33}"/>
            </c:ext>
          </c:extLst>
        </c:ser>
        <c:dLbls>
          <c:showLegendKey val="0"/>
          <c:showVal val="0"/>
          <c:showCatName val="0"/>
          <c:showSerName val="0"/>
          <c:showPercent val="0"/>
          <c:showBubbleSize val="0"/>
        </c:dLbls>
        <c:gapWidth val="95"/>
        <c:axId val="1664078112"/>
        <c:axId val="1664083552"/>
      </c:barChart>
      <c:catAx>
        <c:axId val="1664078112"/>
        <c:scaling>
          <c:orientation val="minMax"/>
        </c:scaling>
        <c:delete val="0"/>
        <c:axPos val="b"/>
        <c:numFmt formatCode="General" sourceLinked="1"/>
        <c:majorTickMark val="none"/>
        <c:minorTickMark val="none"/>
        <c:tickLblPos val="nextTo"/>
        <c:txPr>
          <a:bodyPr rot="0" vert="horz"/>
          <a:lstStyle/>
          <a:p>
            <a:pPr>
              <a:defRPr/>
            </a:pPr>
            <a:endParaRPr lang="es-EC"/>
          </a:p>
        </c:txPr>
        <c:crossAx val="1664083552"/>
        <c:crosses val="autoZero"/>
        <c:auto val="1"/>
        <c:lblAlgn val="ctr"/>
        <c:lblOffset val="100"/>
        <c:noMultiLvlLbl val="0"/>
      </c:catAx>
      <c:valAx>
        <c:axId val="1664083552"/>
        <c:scaling>
          <c:orientation val="minMax"/>
        </c:scaling>
        <c:delete val="1"/>
        <c:axPos val="l"/>
        <c:numFmt formatCode="_(* #,##0_);_(* \(#,##0\);_(* &quot;-&quot;_);_(@_)" sourceLinked="1"/>
        <c:majorTickMark val="out"/>
        <c:minorTickMark val="none"/>
        <c:tickLblPos val="nextTo"/>
        <c:crossAx val="1664078112"/>
        <c:crosses val="autoZero"/>
        <c:crossBetween val="between"/>
      </c:valAx>
    </c:plotArea>
    <c:legend>
      <c:legendPos val="t"/>
      <c:layout>
        <c:manualLayout>
          <c:xMode val="edge"/>
          <c:yMode val="edge"/>
          <c:x val="0.40273305721177916"/>
          <c:y val="8.2908636420447449E-2"/>
          <c:w val="0.15813074810735364"/>
          <c:h val="5.1356080489938762E-2"/>
        </c:manualLayout>
      </c:layout>
      <c:overlay val="0"/>
    </c:legend>
    <c:plotVisOnly val="1"/>
    <c:dispBlanksAs val="gap"/>
    <c:showDLblsOverMax val="0"/>
  </c:chart>
  <c:spPr>
    <a:ln>
      <a:noFill/>
    </a:ln>
  </c:spPr>
  <c:txPr>
    <a:bodyPr/>
    <a:lstStyle/>
    <a:p>
      <a:pPr>
        <a:defRPr sz="800" b="0" i="0" u="none" strike="noStrike" baseline="0">
          <a:solidFill>
            <a:srgbClr val="595959"/>
          </a:solidFill>
          <a:latin typeface="+mj-lt"/>
          <a:ea typeface="Arial"/>
          <a:cs typeface="Arial"/>
        </a:defRPr>
      </a:pPr>
      <a:endParaRPr lang="es-EC"/>
    </a:p>
  </c:txPr>
  <c:printSettings>
    <c:headerFooter/>
    <c:pageMargins b="0.75000000000000178" l="0.70000000000000062" r="0.70000000000000062" t="0.75000000000000178" header="0.30000000000000032" footer="0.30000000000000032"/>
    <c:pageSetup orientation="portrait"/>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50" b="1"/>
            </a:pPr>
            <a:r>
              <a:rPr lang="es-EC" sz="1050" b="1"/>
              <a:t>Entradas y salidas de extranjeros, según mes  </a:t>
            </a:r>
          </a:p>
        </c:rich>
      </c:tx>
      <c:layout>
        <c:manualLayout>
          <c:xMode val="edge"/>
          <c:yMode val="edge"/>
          <c:x val="0.34533960321316065"/>
          <c:y val="3.8341941311286432E-2"/>
        </c:manualLayout>
      </c:layout>
      <c:overlay val="0"/>
    </c:title>
    <c:autoTitleDeleted val="0"/>
    <c:plotArea>
      <c:layout>
        <c:manualLayout>
          <c:layoutTarget val="inner"/>
          <c:xMode val="edge"/>
          <c:yMode val="edge"/>
          <c:x val="4.8316696152212645E-2"/>
          <c:y val="0.14755589849709766"/>
          <c:w val="0.91382447391980559"/>
          <c:h val="0.7720108534737089"/>
        </c:manualLayout>
      </c:layout>
      <c:barChart>
        <c:barDir val="col"/>
        <c:grouping val="clustered"/>
        <c:varyColors val="0"/>
        <c:ser>
          <c:idx val="0"/>
          <c:order val="0"/>
          <c:tx>
            <c:v>Entradas</c:v>
          </c:tx>
          <c:spPr>
            <a:solidFill>
              <a:schemeClr val="bg1">
                <a:lumMod val="65000"/>
              </a:schemeClr>
            </a:solidFill>
          </c:spPr>
          <c:invertIfNegative val="0"/>
          <c:dLbls>
            <c:dLbl>
              <c:idx val="0"/>
              <c:numFmt formatCode="_(* #,##0_);_(* \(#,##0\);_(* &quot;-&quot;_);_(@_)" sourceLinked="0"/>
              <c:spPr/>
              <c:txPr>
                <a:bodyPr rot="-5400000" vert="horz"/>
                <a:lstStyle/>
                <a:p>
                  <a:pPr>
                    <a:defRPr sz="800"/>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00-E72A-404D-942C-7E5A20868376}"/>
                </c:ext>
              </c:extLst>
            </c:dLbl>
            <c:dLbl>
              <c:idx val="1"/>
              <c:numFmt formatCode="_(* #,##0_);_(* \(#,##0\);_(* &quot;-&quot;_);_(@_)" sourceLinked="0"/>
              <c:spPr/>
              <c:txPr>
                <a:bodyPr rot="-5400000" vert="horz"/>
                <a:lstStyle/>
                <a:p>
                  <a:pPr>
                    <a:defRPr sz="800"/>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01-E72A-404D-942C-7E5A20868376}"/>
                </c:ext>
              </c:extLst>
            </c:dLbl>
            <c:dLbl>
              <c:idx val="2"/>
              <c:numFmt formatCode="_(* #,##0_);_(* \(#,##0\);_(* &quot;-&quot;_);_(@_)" sourceLinked="0"/>
              <c:spPr/>
              <c:txPr>
                <a:bodyPr rot="-5400000" vert="horz"/>
                <a:lstStyle/>
                <a:p>
                  <a:pPr>
                    <a:defRPr sz="800"/>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02-E72A-404D-942C-7E5A20868376}"/>
                </c:ext>
              </c:extLst>
            </c:dLbl>
            <c:dLbl>
              <c:idx val="3"/>
              <c:numFmt formatCode="_(* #,##0_);_(* \(#,##0\);_(* &quot;-&quot;_);_(@_)" sourceLinked="0"/>
              <c:spPr/>
              <c:txPr>
                <a:bodyPr rot="-5400000" vert="horz"/>
                <a:lstStyle/>
                <a:p>
                  <a:pPr>
                    <a:defRPr sz="800"/>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03-E72A-404D-942C-7E5A20868376}"/>
                </c:ext>
              </c:extLst>
            </c:dLbl>
            <c:dLbl>
              <c:idx val="4"/>
              <c:numFmt formatCode="_(* #,##0_);_(* \(#,##0\);_(* &quot;-&quot;_);_(@_)" sourceLinked="0"/>
              <c:spPr/>
              <c:txPr>
                <a:bodyPr rot="-5400000" vert="horz"/>
                <a:lstStyle/>
                <a:p>
                  <a:pPr>
                    <a:defRPr sz="800"/>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04-E72A-404D-942C-7E5A20868376}"/>
                </c:ext>
              </c:extLst>
            </c:dLbl>
            <c:dLbl>
              <c:idx val="5"/>
              <c:numFmt formatCode="_(* #,##0_);_(* \(#,##0\);_(* &quot;-&quot;_);_(@_)" sourceLinked="0"/>
              <c:spPr/>
              <c:txPr>
                <a:bodyPr rot="-5400000" vert="horz"/>
                <a:lstStyle/>
                <a:p>
                  <a:pPr>
                    <a:defRPr sz="800"/>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05-E72A-404D-942C-7E5A20868376}"/>
                </c:ext>
              </c:extLst>
            </c:dLbl>
            <c:dLbl>
              <c:idx val="6"/>
              <c:numFmt formatCode="_(* #,##0_);_(* \(#,##0\);_(* &quot;-&quot;_);_(@_)" sourceLinked="0"/>
              <c:spPr/>
              <c:txPr>
                <a:bodyPr rot="-5400000" vert="horz"/>
                <a:lstStyle/>
                <a:p>
                  <a:pPr>
                    <a:defRPr sz="800"/>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06-E72A-404D-942C-7E5A20868376}"/>
                </c:ext>
              </c:extLst>
            </c:dLbl>
            <c:dLbl>
              <c:idx val="7"/>
              <c:numFmt formatCode="_(* #,##0_);_(* \(#,##0\);_(* &quot;-&quot;_);_(@_)" sourceLinked="0"/>
              <c:spPr/>
              <c:txPr>
                <a:bodyPr rot="-5400000" vert="horz"/>
                <a:lstStyle/>
                <a:p>
                  <a:pPr>
                    <a:defRPr sz="800"/>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07-E72A-404D-942C-7E5A20868376}"/>
                </c:ext>
              </c:extLst>
            </c:dLbl>
            <c:dLbl>
              <c:idx val="8"/>
              <c:numFmt formatCode="_(* #,##0_);_(* \(#,##0\);_(* &quot;-&quot;_);_(@_)" sourceLinked="0"/>
              <c:spPr/>
              <c:txPr>
                <a:bodyPr rot="-5400000" vert="horz"/>
                <a:lstStyle/>
                <a:p>
                  <a:pPr>
                    <a:defRPr sz="800"/>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08-E72A-404D-942C-7E5A20868376}"/>
                </c:ext>
              </c:extLst>
            </c:dLbl>
            <c:dLbl>
              <c:idx val="9"/>
              <c:numFmt formatCode="_(* #,##0_);_(* \(#,##0\);_(* &quot;-&quot;_);_(@_)" sourceLinked="0"/>
              <c:spPr/>
              <c:txPr>
                <a:bodyPr rot="-5400000" vert="horz"/>
                <a:lstStyle/>
                <a:p>
                  <a:pPr>
                    <a:defRPr sz="800"/>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09-E72A-404D-942C-7E5A20868376}"/>
                </c:ext>
              </c:extLst>
            </c:dLbl>
            <c:dLbl>
              <c:idx val="10"/>
              <c:numFmt formatCode="_(* #,##0_);_(* \(#,##0\);_(* &quot;-&quot;_);_(@_)" sourceLinked="0"/>
              <c:spPr/>
              <c:txPr>
                <a:bodyPr rot="-5400000" vert="horz"/>
                <a:lstStyle/>
                <a:p>
                  <a:pPr>
                    <a:defRPr sz="800"/>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0A-E72A-404D-942C-7E5A20868376}"/>
                </c:ext>
              </c:extLst>
            </c:dLbl>
            <c:dLbl>
              <c:idx val="11"/>
              <c:numFmt formatCode="_(* #,##0_);_(* \(#,##0\);_(* &quot;-&quot;_);_(@_)" sourceLinked="0"/>
              <c:spPr/>
              <c:txPr>
                <a:bodyPr rot="-5400000" vert="horz"/>
                <a:lstStyle/>
                <a:p>
                  <a:pPr>
                    <a:defRPr sz="800"/>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0B-E72A-404D-942C-7E5A20868376}"/>
                </c:ext>
              </c:extLst>
            </c:dLbl>
            <c:numFmt formatCode="_(* #,##0_);_(* \(#,##0\);_(* &quot;-&quot;_);_(@_)" sourceLinked="0"/>
            <c:spPr>
              <a:noFill/>
              <a:ln w="25400">
                <a:noFill/>
              </a:ln>
            </c:spPr>
            <c:txPr>
              <a:bodyPr rot="-5400000" vert="horz"/>
              <a:lstStyle/>
              <a:p>
                <a:pPr>
                  <a:defRPr sz="800"/>
                </a:pPr>
                <a:endParaRPr lang="es-EC"/>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Lit>
              <c:ptCount val="12"/>
              <c:pt idx="0">
                <c:v> Enero</c:v>
              </c:pt>
              <c:pt idx="1">
                <c:v> Febrero</c:v>
              </c:pt>
              <c:pt idx="2">
                <c:v> Marzo</c:v>
              </c:pt>
              <c:pt idx="3">
                <c:v> Abril</c:v>
              </c:pt>
              <c:pt idx="4">
                <c:v> Mayo</c:v>
              </c:pt>
              <c:pt idx="5">
                <c:v> Junio</c:v>
              </c:pt>
              <c:pt idx="6">
                <c:v> Julio</c:v>
              </c:pt>
              <c:pt idx="7">
                <c:v> Agosto</c:v>
              </c:pt>
              <c:pt idx="8">
                <c:v> Septiembre</c:v>
              </c:pt>
              <c:pt idx="9">
                <c:v> Octubre</c:v>
              </c:pt>
              <c:pt idx="10">
                <c:v> Noviembre</c:v>
              </c:pt>
              <c:pt idx="11">
                <c:v> Diciembre</c:v>
              </c:pt>
            </c:strLit>
          </c:cat>
          <c:val>
            <c:numRef>
              <c:f>'3.1.3'!$D$15:$D$26</c:f>
              <c:numCache>
                <c:formatCode>_(* #,##0_);_(* \(#,##0\);_(* "-"_);_(@_)</c:formatCode>
                <c:ptCount val="12"/>
                <c:pt idx="0">
                  <c:v>123182</c:v>
                </c:pt>
                <c:pt idx="1">
                  <c:v>105351</c:v>
                </c:pt>
                <c:pt idx="2">
                  <c:v>103000</c:v>
                </c:pt>
                <c:pt idx="3">
                  <c:v>105130</c:v>
                </c:pt>
                <c:pt idx="4">
                  <c:v>100159</c:v>
                </c:pt>
                <c:pt idx="5">
                  <c:v>115959</c:v>
                </c:pt>
                <c:pt idx="6">
                  <c:v>135281</c:v>
                </c:pt>
                <c:pt idx="7">
                  <c:v>120012</c:v>
                </c:pt>
                <c:pt idx="8">
                  <c:v>98701</c:v>
                </c:pt>
                <c:pt idx="9">
                  <c:v>108433</c:v>
                </c:pt>
                <c:pt idx="10">
                  <c:v>107609</c:v>
                </c:pt>
                <c:pt idx="11">
                  <c:v>135056</c:v>
                </c:pt>
              </c:numCache>
            </c:numRef>
          </c:val>
          <c:extLst>
            <c:ext xmlns:c16="http://schemas.microsoft.com/office/drawing/2014/chart" uri="{C3380CC4-5D6E-409C-BE32-E72D297353CC}">
              <c16:uniqueId val="{0000000C-D09E-45AC-A9CD-1FD2064BAEFE}"/>
            </c:ext>
          </c:extLst>
        </c:ser>
        <c:ser>
          <c:idx val="1"/>
          <c:order val="1"/>
          <c:tx>
            <c:v>Salidas</c:v>
          </c:tx>
          <c:spPr>
            <a:solidFill>
              <a:srgbClr val="AEF4E5"/>
            </a:solidFill>
          </c:spPr>
          <c:invertIfNegative val="0"/>
          <c:dLbls>
            <c:dLbl>
              <c:idx val="0"/>
              <c:numFmt formatCode="_(* #,##0_);_(* \(#,##0\);_(* &quot;-&quot;_);_(@_)" sourceLinked="0"/>
              <c:spPr/>
              <c:txPr>
                <a:bodyPr rot="-5400000" vert="horz"/>
                <a:lstStyle/>
                <a:p>
                  <a:pPr>
                    <a:defRPr sz="800"/>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0C-E72A-404D-942C-7E5A20868376}"/>
                </c:ext>
              </c:extLst>
            </c:dLbl>
            <c:dLbl>
              <c:idx val="1"/>
              <c:numFmt formatCode="_(* #,##0_);_(* \(#,##0\);_(* &quot;-&quot;_);_(@_)" sourceLinked="0"/>
              <c:spPr/>
              <c:txPr>
                <a:bodyPr rot="-5400000" vert="horz"/>
                <a:lstStyle/>
                <a:p>
                  <a:pPr>
                    <a:defRPr sz="800"/>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0D-E72A-404D-942C-7E5A20868376}"/>
                </c:ext>
              </c:extLst>
            </c:dLbl>
            <c:dLbl>
              <c:idx val="2"/>
              <c:numFmt formatCode="_(* #,##0_);_(* \(#,##0\);_(* &quot;-&quot;_);_(@_)" sourceLinked="0"/>
              <c:spPr/>
              <c:txPr>
                <a:bodyPr rot="-5400000" vert="horz"/>
                <a:lstStyle/>
                <a:p>
                  <a:pPr>
                    <a:defRPr sz="800"/>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0E-E72A-404D-942C-7E5A20868376}"/>
                </c:ext>
              </c:extLst>
            </c:dLbl>
            <c:dLbl>
              <c:idx val="3"/>
              <c:numFmt formatCode="_(* #,##0_);_(* \(#,##0\);_(* &quot;-&quot;_);_(@_)" sourceLinked="0"/>
              <c:spPr/>
              <c:txPr>
                <a:bodyPr rot="-5400000" vert="horz"/>
                <a:lstStyle/>
                <a:p>
                  <a:pPr>
                    <a:defRPr sz="800"/>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0F-E72A-404D-942C-7E5A20868376}"/>
                </c:ext>
              </c:extLst>
            </c:dLbl>
            <c:dLbl>
              <c:idx val="5"/>
              <c:numFmt formatCode="_(* #,##0_);_(* \(#,##0\);_(* &quot;-&quot;_);_(@_)" sourceLinked="0"/>
              <c:spPr/>
              <c:txPr>
                <a:bodyPr rot="-5400000" vert="horz"/>
                <a:lstStyle/>
                <a:p>
                  <a:pPr>
                    <a:defRPr sz="800"/>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10-E72A-404D-942C-7E5A20868376}"/>
                </c:ext>
              </c:extLst>
            </c:dLbl>
            <c:dLbl>
              <c:idx val="6"/>
              <c:numFmt formatCode="_(* #,##0_);_(* \(#,##0\);_(* &quot;-&quot;_);_(@_)" sourceLinked="0"/>
              <c:spPr/>
              <c:txPr>
                <a:bodyPr rot="-5400000" vert="horz"/>
                <a:lstStyle/>
                <a:p>
                  <a:pPr>
                    <a:defRPr sz="800"/>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11-E72A-404D-942C-7E5A20868376}"/>
                </c:ext>
              </c:extLst>
            </c:dLbl>
            <c:dLbl>
              <c:idx val="7"/>
              <c:numFmt formatCode="_(* #,##0_);_(* \(#,##0\);_(* &quot;-&quot;_);_(@_)" sourceLinked="0"/>
              <c:spPr/>
              <c:txPr>
                <a:bodyPr rot="-5400000" vert="horz"/>
                <a:lstStyle/>
                <a:p>
                  <a:pPr>
                    <a:defRPr sz="800"/>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12-E72A-404D-942C-7E5A20868376}"/>
                </c:ext>
              </c:extLst>
            </c:dLbl>
            <c:dLbl>
              <c:idx val="8"/>
              <c:numFmt formatCode="_(* #,##0_);_(* \(#,##0\);_(* &quot;-&quot;_);_(@_)" sourceLinked="0"/>
              <c:spPr/>
              <c:txPr>
                <a:bodyPr rot="-5400000" vert="horz"/>
                <a:lstStyle/>
                <a:p>
                  <a:pPr>
                    <a:defRPr sz="800"/>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13-E72A-404D-942C-7E5A20868376}"/>
                </c:ext>
              </c:extLst>
            </c:dLbl>
            <c:dLbl>
              <c:idx val="9"/>
              <c:numFmt formatCode="_(* #,##0_);_(* \(#,##0\);_(* &quot;-&quot;_);_(@_)" sourceLinked="0"/>
              <c:spPr/>
              <c:txPr>
                <a:bodyPr rot="-5400000" vert="horz"/>
                <a:lstStyle/>
                <a:p>
                  <a:pPr>
                    <a:defRPr sz="800"/>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14-E72A-404D-942C-7E5A20868376}"/>
                </c:ext>
              </c:extLst>
            </c:dLbl>
            <c:numFmt formatCode="_(* #,##0_);_(* \(#,##0\);_(* &quot;-&quot;_);_(@_)" sourceLinked="0"/>
            <c:spPr>
              <a:noFill/>
              <a:ln w="25400">
                <a:noFill/>
              </a:ln>
            </c:spPr>
            <c:txPr>
              <a:bodyPr rot="-5400000" vert="horz"/>
              <a:lstStyle/>
              <a:p>
                <a:pPr>
                  <a:defRPr sz="800"/>
                </a:pPr>
                <a:endParaRPr lang="es-EC"/>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Lit>
              <c:ptCount val="12"/>
              <c:pt idx="0">
                <c:v> Enero</c:v>
              </c:pt>
              <c:pt idx="1">
                <c:v> Febrero</c:v>
              </c:pt>
              <c:pt idx="2">
                <c:v> Marzo</c:v>
              </c:pt>
              <c:pt idx="3">
                <c:v> Abril</c:v>
              </c:pt>
              <c:pt idx="4">
                <c:v> Mayo</c:v>
              </c:pt>
              <c:pt idx="5">
                <c:v> Junio</c:v>
              </c:pt>
              <c:pt idx="6">
                <c:v> Julio</c:v>
              </c:pt>
              <c:pt idx="7">
                <c:v> Agosto</c:v>
              </c:pt>
              <c:pt idx="8">
                <c:v> Septiembre</c:v>
              </c:pt>
              <c:pt idx="9">
                <c:v> Octubre</c:v>
              </c:pt>
              <c:pt idx="10">
                <c:v> Noviembre</c:v>
              </c:pt>
              <c:pt idx="11">
                <c:v> Diciembre</c:v>
              </c:pt>
            </c:strLit>
          </c:cat>
          <c:val>
            <c:numRef>
              <c:f>'3.1.3'!$H$15:$H$26</c:f>
              <c:numCache>
                <c:formatCode>_(* #,##0_);_(* \(#,##0\);_(* "-"_);_(@_)</c:formatCode>
                <c:ptCount val="12"/>
                <c:pt idx="0">
                  <c:v>136705</c:v>
                </c:pt>
                <c:pt idx="1">
                  <c:v>103570</c:v>
                </c:pt>
                <c:pt idx="2">
                  <c:v>124409</c:v>
                </c:pt>
                <c:pt idx="3">
                  <c:v>110259</c:v>
                </c:pt>
                <c:pt idx="4">
                  <c:v>101437</c:v>
                </c:pt>
                <c:pt idx="5">
                  <c:v>104369</c:v>
                </c:pt>
                <c:pt idx="6">
                  <c:v>133213</c:v>
                </c:pt>
                <c:pt idx="7">
                  <c:v>139912</c:v>
                </c:pt>
                <c:pt idx="8">
                  <c:v>110137</c:v>
                </c:pt>
                <c:pt idx="9">
                  <c:v>107059</c:v>
                </c:pt>
                <c:pt idx="10">
                  <c:v>107154</c:v>
                </c:pt>
                <c:pt idx="11">
                  <c:v>109556</c:v>
                </c:pt>
              </c:numCache>
            </c:numRef>
          </c:val>
          <c:extLst>
            <c:ext xmlns:c16="http://schemas.microsoft.com/office/drawing/2014/chart" uri="{C3380CC4-5D6E-409C-BE32-E72D297353CC}">
              <c16:uniqueId val="{00000016-D09E-45AC-A9CD-1FD2064BAEFE}"/>
            </c:ext>
          </c:extLst>
        </c:ser>
        <c:dLbls>
          <c:showLegendKey val="0"/>
          <c:showVal val="0"/>
          <c:showCatName val="0"/>
          <c:showSerName val="0"/>
          <c:showPercent val="0"/>
          <c:showBubbleSize val="0"/>
        </c:dLbls>
        <c:gapWidth val="150"/>
        <c:axId val="1664079744"/>
        <c:axId val="1664080832"/>
      </c:barChart>
      <c:catAx>
        <c:axId val="1664079744"/>
        <c:scaling>
          <c:orientation val="minMax"/>
        </c:scaling>
        <c:delete val="0"/>
        <c:axPos val="b"/>
        <c:numFmt formatCode="General" sourceLinked="1"/>
        <c:majorTickMark val="none"/>
        <c:minorTickMark val="none"/>
        <c:tickLblPos val="nextTo"/>
        <c:txPr>
          <a:bodyPr rot="0" vert="horz"/>
          <a:lstStyle/>
          <a:p>
            <a:pPr>
              <a:defRPr sz="800"/>
            </a:pPr>
            <a:endParaRPr lang="es-EC"/>
          </a:p>
        </c:txPr>
        <c:crossAx val="1664080832"/>
        <c:crosses val="autoZero"/>
        <c:auto val="1"/>
        <c:lblAlgn val="ctr"/>
        <c:lblOffset val="100"/>
        <c:noMultiLvlLbl val="0"/>
      </c:catAx>
      <c:valAx>
        <c:axId val="1664080832"/>
        <c:scaling>
          <c:orientation val="minMax"/>
        </c:scaling>
        <c:delete val="1"/>
        <c:axPos val="l"/>
        <c:numFmt formatCode="_(* #,##0_);_(* \(#,##0\);_(* &quot;-&quot;_);_(@_)" sourceLinked="1"/>
        <c:majorTickMark val="out"/>
        <c:minorTickMark val="none"/>
        <c:tickLblPos val="nextTo"/>
        <c:crossAx val="1664079744"/>
        <c:crosses val="autoZero"/>
        <c:crossBetween val="between"/>
      </c:valAx>
    </c:plotArea>
    <c:legend>
      <c:legendPos val="t"/>
      <c:layout>
        <c:manualLayout>
          <c:xMode val="edge"/>
          <c:yMode val="edge"/>
          <c:x val="0.41530865102863307"/>
          <c:y val="9.9786173224771013E-2"/>
          <c:w val="0.16620060402534736"/>
          <c:h val="5.3126993555200494E-2"/>
        </c:manualLayout>
      </c:layout>
      <c:overlay val="0"/>
      <c:txPr>
        <a:bodyPr/>
        <a:lstStyle/>
        <a:p>
          <a:pPr>
            <a:defRPr sz="800"/>
          </a:pPr>
          <a:endParaRPr lang="es-EC"/>
        </a:p>
      </c:txPr>
    </c:legend>
    <c:plotVisOnly val="1"/>
    <c:dispBlanksAs val="gap"/>
    <c:showDLblsOverMax val="0"/>
  </c:chart>
  <c:spPr>
    <a:ln>
      <a:noFill/>
    </a:ln>
  </c:spPr>
  <c:txPr>
    <a:bodyPr/>
    <a:lstStyle/>
    <a:p>
      <a:pPr>
        <a:defRPr sz="1000" b="0" i="0" u="none" strike="noStrike" baseline="0">
          <a:solidFill>
            <a:srgbClr val="595959"/>
          </a:solidFill>
          <a:latin typeface="+mj-lt"/>
          <a:ea typeface="Arial"/>
          <a:cs typeface="Arial"/>
        </a:defRPr>
      </a:pPr>
      <a:endParaRPr lang="es-EC"/>
    </a:p>
  </c:txPr>
  <c:printSettings>
    <c:headerFooter/>
    <c:pageMargins b="0.75000000000000189" l="0.70000000000000062" r="0.70000000000000062" t="0.75000000000000189" header="0.30000000000000032" footer="0.30000000000000032"/>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b="1"/>
            </a:pPr>
            <a:r>
              <a:rPr lang="es-EC" b="1"/>
              <a:t>Entradas y salidas de ecuatorianos, según grupo de ocupación</a:t>
            </a:r>
          </a:p>
        </c:rich>
      </c:tx>
      <c:overlay val="0"/>
    </c:title>
    <c:autoTitleDeleted val="0"/>
    <c:plotArea>
      <c:layout>
        <c:manualLayout>
          <c:layoutTarget val="inner"/>
          <c:xMode val="edge"/>
          <c:yMode val="edge"/>
          <c:x val="0.42985578176935069"/>
          <c:y val="8.1964167522537948E-2"/>
          <c:w val="0.54495047527092944"/>
          <c:h val="0.89186503860930422"/>
        </c:manualLayout>
      </c:layout>
      <c:barChart>
        <c:barDir val="bar"/>
        <c:grouping val="clustered"/>
        <c:varyColors val="0"/>
        <c:ser>
          <c:idx val="0"/>
          <c:order val="0"/>
          <c:tx>
            <c:v>Entradas</c:v>
          </c:tx>
          <c:spPr>
            <a:solidFill>
              <a:schemeClr val="bg1">
                <a:lumMod val="65000"/>
              </a:schemeClr>
            </a:solidFill>
          </c:spPr>
          <c:invertIfNegative val="0"/>
          <c:dLbls>
            <c:dLbl>
              <c:idx val="0"/>
              <c:numFmt formatCode="#,##0" sourceLinked="0"/>
              <c:spPr/>
              <c:txPr>
                <a:bodyPr rot="0" vert="horz"/>
                <a:lstStyle/>
                <a:p>
                  <a:pPr algn="ctr">
                    <a:defRPr/>
                  </a:pPr>
                  <a:endParaRPr lang="es-EC"/>
                </a:p>
              </c:txPr>
              <c:dLblPos val="inEnd"/>
              <c:showLegendKey val="0"/>
              <c:showVal val="1"/>
              <c:showCatName val="0"/>
              <c:showSerName val="0"/>
              <c:showPercent val="0"/>
              <c:showBubbleSize val="0"/>
              <c:extLst>
                <c:ext xmlns:c16="http://schemas.microsoft.com/office/drawing/2014/chart" uri="{C3380CC4-5D6E-409C-BE32-E72D297353CC}">
                  <c16:uniqueId val="{00000000-D746-41CF-A61A-839A55E66753}"/>
                </c:ext>
              </c:extLst>
            </c:dLbl>
            <c:dLbl>
              <c:idx val="2"/>
              <c:numFmt formatCode="#,##0" sourceLinked="0"/>
              <c:spPr/>
              <c:txPr>
                <a:bodyPr rot="0" vert="horz"/>
                <a:lstStyle/>
                <a:p>
                  <a:pPr algn="ctr">
                    <a:defRPr/>
                  </a:pPr>
                  <a:endParaRPr lang="es-EC"/>
                </a:p>
              </c:txPr>
              <c:dLblPos val="inEnd"/>
              <c:showLegendKey val="0"/>
              <c:showVal val="1"/>
              <c:showCatName val="0"/>
              <c:showSerName val="0"/>
              <c:showPercent val="0"/>
              <c:showBubbleSize val="0"/>
              <c:extLst>
                <c:ext xmlns:c16="http://schemas.microsoft.com/office/drawing/2014/chart" uri="{C3380CC4-5D6E-409C-BE32-E72D297353CC}">
                  <c16:uniqueId val="{00000001-D746-41CF-A61A-839A55E66753}"/>
                </c:ext>
              </c:extLst>
            </c:dLbl>
            <c:dLbl>
              <c:idx val="4"/>
              <c:numFmt formatCode="#,##0" sourceLinked="0"/>
              <c:spPr/>
              <c:txPr>
                <a:bodyPr rot="0" vert="horz"/>
                <a:lstStyle/>
                <a:p>
                  <a:pPr algn="ctr">
                    <a:defRPr/>
                  </a:pPr>
                  <a:endParaRPr lang="es-EC"/>
                </a:p>
              </c:txPr>
              <c:dLblPos val="inEnd"/>
              <c:showLegendKey val="0"/>
              <c:showVal val="1"/>
              <c:showCatName val="0"/>
              <c:showSerName val="0"/>
              <c:showPercent val="0"/>
              <c:showBubbleSize val="0"/>
              <c:extLst>
                <c:ext xmlns:c16="http://schemas.microsoft.com/office/drawing/2014/chart" uri="{C3380CC4-5D6E-409C-BE32-E72D297353CC}">
                  <c16:uniqueId val="{00000002-D746-41CF-A61A-839A55E66753}"/>
                </c:ext>
              </c:extLst>
            </c:dLbl>
            <c:dLbl>
              <c:idx val="11"/>
              <c:numFmt formatCode="#,##0" sourceLinked="0"/>
              <c:spPr/>
              <c:txPr>
                <a:bodyPr rot="0" vert="horz"/>
                <a:lstStyle/>
                <a:p>
                  <a:pPr algn="ctr">
                    <a:defRPr/>
                  </a:pPr>
                  <a:endParaRPr lang="es-EC"/>
                </a:p>
              </c:txPr>
              <c:dLblPos val="inEnd"/>
              <c:showLegendKey val="0"/>
              <c:showVal val="1"/>
              <c:showCatName val="0"/>
              <c:showSerName val="0"/>
              <c:showPercent val="0"/>
              <c:showBubbleSize val="0"/>
              <c:extLst>
                <c:ext xmlns:c16="http://schemas.microsoft.com/office/drawing/2014/chart" uri="{C3380CC4-5D6E-409C-BE32-E72D297353CC}">
                  <c16:uniqueId val="{00000003-D746-41CF-A61A-839A55E66753}"/>
                </c:ext>
              </c:extLst>
            </c:dLbl>
            <c:dLbl>
              <c:idx val="14"/>
              <c:numFmt formatCode="#,##0" sourceLinked="0"/>
              <c:spPr/>
              <c:txPr>
                <a:bodyPr rot="0" vert="horz"/>
                <a:lstStyle/>
                <a:p>
                  <a:pPr algn="ctr">
                    <a:defRPr/>
                  </a:pPr>
                  <a:endParaRPr lang="es-EC"/>
                </a:p>
              </c:txPr>
              <c:dLblPos val="inEnd"/>
              <c:showLegendKey val="0"/>
              <c:showVal val="1"/>
              <c:showCatName val="0"/>
              <c:showSerName val="0"/>
              <c:showPercent val="0"/>
              <c:showBubbleSize val="0"/>
              <c:extLst>
                <c:ext xmlns:c16="http://schemas.microsoft.com/office/drawing/2014/chart" uri="{C3380CC4-5D6E-409C-BE32-E72D297353CC}">
                  <c16:uniqueId val="{00000004-D746-41CF-A61A-839A55E66753}"/>
                </c:ext>
              </c:extLst>
            </c:dLbl>
            <c:numFmt formatCode="#,##0" sourceLinked="0"/>
            <c:spPr>
              <a:noFill/>
              <a:ln w="25400">
                <a:noFill/>
              </a:ln>
            </c:spPr>
            <c:txPr>
              <a:bodyPr rot="0" vert="horz"/>
              <a:lstStyle/>
              <a:p>
                <a:pPr algn="ctr">
                  <a:defRPr/>
                </a:pPr>
                <a:endParaRPr lang="es-EC"/>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'2.1.5'!$C$56:$C$70</c:f>
              <c:strCache>
                <c:ptCount val="15"/>
                <c:pt idx="0">
                  <c:v>Ocupaciones militares</c:v>
                </c:pt>
                <c:pt idx="1">
                  <c:v>Ocupaciones elementales</c:v>
                </c:pt>
                <c:pt idx="2">
                  <c:v>Agricultores y trabajadores calificados agropecuarios, forestales y pesqueros</c:v>
                </c:pt>
                <c:pt idx="3">
                  <c:v>Operadores de instalaciones y máquinas y ensambladores</c:v>
                </c:pt>
                <c:pt idx="4">
                  <c:v>Oficiales, operarios y artesanos de artes mecánicas y de otros oficios</c:v>
                </c:pt>
                <c:pt idx="5">
                  <c:v>Directores y gerentes</c:v>
                </c:pt>
                <c:pt idx="6">
                  <c:v>Sin especificar</c:v>
                </c:pt>
                <c:pt idx="7">
                  <c:v>Jubilados y pensionistas</c:v>
                </c:pt>
                <c:pt idx="8">
                  <c:v>Técnicos y profesionales de nivel medio</c:v>
                </c:pt>
                <c:pt idx="9">
                  <c:v>Trabajadores de los servicios y vendedores de comercios y mercados</c:v>
                </c:pt>
                <c:pt idx="10">
                  <c:v>Amas de casa</c:v>
                </c:pt>
                <c:pt idx="11">
                  <c:v>Estudiantes</c:v>
                </c:pt>
                <c:pt idx="12">
                  <c:v>Menores de edad</c:v>
                </c:pt>
                <c:pt idx="13">
                  <c:v>Personal de apoyo administrativo</c:v>
                </c:pt>
                <c:pt idx="14">
                  <c:v>Profesionales, científicos e intelectuales</c:v>
                </c:pt>
              </c:strCache>
            </c:strRef>
          </c:cat>
          <c:val>
            <c:numRef>
              <c:f>'2.1.5'!$D$56:$D$70</c:f>
              <c:numCache>
                <c:formatCode>General</c:formatCode>
                <c:ptCount val="15"/>
                <c:pt idx="0">
                  <c:v>6881</c:v>
                </c:pt>
                <c:pt idx="1">
                  <c:v>13960</c:v>
                </c:pt>
                <c:pt idx="2">
                  <c:v>15978</c:v>
                </c:pt>
                <c:pt idx="3">
                  <c:v>25599</c:v>
                </c:pt>
                <c:pt idx="4">
                  <c:v>28550</c:v>
                </c:pt>
                <c:pt idx="5">
                  <c:v>27994</c:v>
                </c:pt>
                <c:pt idx="6">
                  <c:v>62022</c:v>
                </c:pt>
                <c:pt idx="7">
                  <c:v>96077</c:v>
                </c:pt>
                <c:pt idx="8">
                  <c:v>102419</c:v>
                </c:pt>
                <c:pt idx="9">
                  <c:v>135599</c:v>
                </c:pt>
                <c:pt idx="10">
                  <c:v>136685</c:v>
                </c:pt>
                <c:pt idx="11">
                  <c:v>192113</c:v>
                </c:pt>
                <c:pt idx="12">
                  <c:v>194897</c:v>
                </c:pt>
                <c:pt idx="13">
                  <c:v>355420</c:v>
                </c:pt>
                <c:pt idx="14">
                  <c:v>374125</c:v>
                </c:pt>
              </c:numCache>
            </c:numRef>
          </c:val>
          <c:extLst>
            <c:ext xmlns:c16="http://schemas.microsoft.com/office/drawing/2014/chart" uri="{C3380CC4-5D6E-409C-BE32-E72D297353CC}">
              <c16:uniqueId val="{00000005-9653-4584-8EEF-2DC17E739DC1}"/>
            </c:ext>
          </c:extLst>
        </c:ser>
        <c:ser>
          <c:idx val="1"/>
          <c:order val="1"/>
          <c:tx>
            <c:v>Salidas</c:v>
          </c:tx>
          <c:spPr>
            <a:solidFill>
              <a:srgbClr val="AEF4E5"/>
            </a:solidFill>
          </c:spPr>
          <c:invertIfNegative val="0"/>
          <c:dLbls>
            <c:dLbl>
              <c:idx val="0"/>
              <c:numFmt formatCode="#,##0" sourceLinked="0"/>
              <c:spPr/>
              <c:txPr>
                <a:bodyPr rot="0" vert="horz"/>
                <a:lstStyle/>
                <a:p>
                  <a:pPr algn="ctr">
                    <a:defRPr/>
                  </a:pPr>
                  <a:endParaRPr lang="es-EC"/>
                </a:p>
              </c:txPr>
              <c:dLblPos val="inEnd"/>
              <c:showLegendKey val="0"/>
              <c:showVal val="1"/>
              <c:showCatName val="0"/>
              <c:showSerName val="0"/>
              <c:showPercent val="0"/>
              <c:showBubbleSize val="0"/>
              <c:extLst>
                <c:ext xmlns:c16="http://schemas.microsoft.com/office/drawing/2014/chart" uri="{C3380CC4-5D6E-409C-BE32-E72D297353CC}">
                  <c16:uniqueId val="{00000005-D746-41CF-A61A-839A55E66753}"/>
                </c:ext>
              </c:extLst>
            </c:dLbl>
            <c:dLbl>
              <c:idx val="5"/>
              <c:numFmt formatCode="#,##0" sourceLinked="0"/>
              <c:spPr/>
              <c:txPr>
                <a:bodyPr rot="0" vert="horz"/>
                <a:lstStyle/>
                <a:p>
                  <a:pPr algn="ctr">
                    <a:defRPr/>
                  </a:pPr>
                  <a:endParaRPr lang="es-EC"/>
                </a:p>
              </c:txPr>
              <c:dLblPos val="inEnd"/>
              <c:showLegendKey val="0"/>
              <c:showVal val="1"/>
              <c:showCatName val="0"/>
              <c:showSerName val="0"/>
              <c:showPercent val="0"/>
              <c:showBubbleSize val="0"/>
              <c:extLst>
                <c:ext xmlns:c16="http://schemas.microsoft.com/office/drawing/2014/chart" uri="{C3380CC4-5D6E-409C-BE32-E72D297353CC}">
                  <c16:uniqueId val="{00000006-D746-41CF-A61A-839A55E66753}"/>
                </c:ext>
              </c:extLst>
            </c:dLbl>
            <c:dLbl>
              <c:idx val="11"/>
              <c:numFmt formatCode="#,##0" sourceLinked="0"/>
              <c:spPr/>
              <c:txPr>
                <a:bodyPr rot="0" vert="horz"/>
                <a:lstStyle/>
                <a:p>
                  <a:pPr algn="ctr">
                    <a:defRPr/>
                  </a:pPr>
                  <a:endParaRPr lang="es-EC"/>
                </a:p>
              </c:txPr>
              <c:dLblPos val="inEnd"/>
              <c:showLegendKey val="0"/>
              <c:showVal val="1"/>
              <c:showCatName val="0"/>
              <c:showSerName val="0"/>
              <c:showPercent val="0"/>
              <c:showBubbleSize val="0"/>
              <c:extLst>
                <c:ext xmlns:c16="http://schemas.microsoft.com/office/drawing/2014/chart" uri="{C3380CC4-5D6E-409C-BE32-E72D297353CC}">
                  <c16:uniqueId val="{00000007-D746-41CF-A61A-839A55E66753}"/>
                </c:ext>
              </c:extLst>
            </c:dLbl>
            <c:dLbl>
              <c:idx val="12"/>
              <c:numFmt formatCode="#,##0" sourceLinked="0"/>
              <c:spPr/>
              <c:txPr>
                <a:bodyPr rot="0" vert="horz"/>
                <a:lstStyle/>
                <a:p>
                  <a:pPr algn="ctr">
                    <a:defRPr/>
                  </a:pPr>
                  <a:endParaRPr lang="es-EC"/>
                </a:p>
              </c:txPr>
              <c:dLblPos val="inEnd"/>
              <c:showLegendKey val="0"/>
              <c:showVal val="1"/>
              <c:showCatName val="0"/>
              <c:showSerName val="0"/>
              <c:showPercent val="0"/>
              <c:showBubbleSize val="0"/>
              <c:extLst>
                <c:ext xmlns:c16="http://schemas.microsoft.com/office/drawing/2014/chart" uri="{C3380CC4-5D6E-409C-BE32-E72D297353CC}">
                  <c16:uniqueId val="{00000008-D746-41CF-A61A-839A55E66753}"/>
                </c:ext>
              </c:extLst>
            </c:dLbl>
            <c:dLbl>
              <c:idx val="13"/>
              <c:numFmt formatCode="#,##0" sourceLinked="0"/>
              <c:spPr/>
              <c:txPr>
                <a:bodyPr rot="0" vert="horz"/>
                <a:lstStyle/>
                <a:p>
                  <a:pPr algn="ctr">
                    <a:defRPr/>
                  </a:pPr>
                  <a:endParaRPr lang="es-EC"/>
                </a:p>
              </c:txPr>
              <c:dLblPos val="inEnd"/>
              <c:showLegendKey val="0"/>
              <c:showVal val="1"/>
              <c:showCatName val="0"/>
              <c:showSerName val="0"/>
              <c:showPercent val="0"/>
              <c:showBubbleSize val="0"/>
              <c:extLst>
                <c:ext xmlns:c16="http://schemas.microsoft.com/office/drawing/2014/chart" uri="{C3380CC4-5D6E-409C-BE32-E72D297353CC}">
                  <c16:uniqueId val="{00000009-D746-41CF-A61A-839A55E66753}"/>
                </c:ext>
              </c:extLst>
            </c:dLbl>
            <c:dLbl>
              <c:idx val="14"/>
              <c:numFmt formatCode="#,##0" sourceLinked="0"/>
              <c:spPr/>
              <c:txPr>
                <a:bodyPr rot="0" vert="horz"/>
                <a:lstStyle/>
                <a:p>
                  <a:pPr algn="ctr">
                    <a:defRPr/>
                  </a:pPr>
                  <a:endParaRPr lang="es-EC"/>
                </a:p>
              </c:txPr>
              <c:dLblPos val="inEnd"/>
              <c:showLegendKey val="0"/>
              <c:showVal val="1"/>
              <c:showCatName val="0"/>
              <c:showSerName val="0"/>
              <c:showPercent val="0"/>
              <c:showBubbleSize val="0"/>
              <c:extLst>
                <c:ext xmlns:c16="http://schemas.microsoft.com/office/drawing/2014/chart" uri="{C3380CC4-5D6E-409C-BE32-E72D297353CC}">
                  <c16:uniqueId val="{0000000A-D746-41CF-A61A-839A55E66753}"/>
                </c:ext>
              </c:extLst>
            </c:dLbl>
            <c:dLbl>
              <c:idx val="15"/>
              <c:numFmt formatCode="#,##0" sourceLinked="0"/>
              <c:spPr/>
              <c:txPr>
                <a:bodyPr rot="0" vert="horz"/>
                <a:lstStyle/>
                <a:p>
                  <a:pPr algn="ctr">
                    <a:defRPr/>
                  </a:pPr>
                  <a:endParaRPr lang="es-EC"/>
                </a:p>
              </c:txPr>
              <c:dLblPos val="inEnd"/>
              <c:showLegendKey val="0"/>
              <c:showVal val="1"/>
              <c:showCatName val="0"/>
              <c:showSerName val="0"/>
              <c:showPercent val="0"/>
              <c:showBubbleSize val="0"/>
              <c:extLst>
                <c:ext xmlns:c16="http://schemas.microsoft.com/office/drawing/2014/chart" uri="{C3380CC4-5D6E-409C-BE32-E72D297353CC}">
                  <c16:uniqueId val="{0000000B-D746-41CF-A61A-839A55E66753}"/>
                </c:ext>
              </c:extLst>
            </c:dLbl>
            <c:dLbl>
              <c:idx val="16"/>
              <c:numFmt formatCode="#,##0" sourceLinked="0"/>
              <c:spPr/>
              <c:txPr>
                <a:bodyPr rot="0" vert="horz"/>
                <a:lstStyle/>
                <a:p>
                  <a:pPr algn="ctr">
                    <a:defRPr/>
                  </a:pPr>
                  <a:endParaRPr lang="es-EC"/>
                </a:p>
              </c:txPr>
              <c:dLblPos val="inEnd"/>
              <c:showLegendKey val="0"/>
              <c:showVal val="1"/>
              <c:showCatName val="0"/>
              <c:showSerName val="0"/>
              <c:showPercent val="0"/>
              <c:showBubbleSize val="0"/>
              <c:extLst>
                <c:ext xmlns:c16="http://schemas.microsoft.com/office/drawing/2014/chart" uri="{C3380CC4-5D6E-409C-BE32-E72D297353CC}">
                  <c16:uniqueId val="{0000000C-D746-41CF-A61A-839A55E66753}"/>
                </c:ext>
              </c:extLst>
            </c:dLbl>
            <c:numFmt formatCode="#,##0" sourceLinked="0"/>
            <c:spPr>
              <a:noFill/>
              <a:ln w="25400">
                <a:noFill/>
              </a:ln>
            </c:spPr>
            <c:txPr>
              <a:bodyPr rot="0" vert="horz"/>
              <a:lstStyle/>
              <a:p>
                <a:pPr algn="ctr">
                  <a:defRPr/>
                </a:pPr>
                <a:endParaRPr lang="es-EC"/>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'2.1.5'!$C$56:$C$70</c:f>
              <c:strCache>
                <c:ptCount val="15"/>
                <c:pt idx="0">
                  <c:v>Ocupaciones militares</c:v>
                </c:pt>
                <c:pt idx="1">
                  <c:v>Ocupaciones elementales</c:v>
                </c:pt>
                <c:pt idx="2">
                  <c:v>Agricultores y trabajadores calificados agropecuarios, forestales y pesqueros</c:v>
                </c:pt>
                <c:pt idx="3">
                  <c:v>Operadores de instalaciones y máquinas y ensambladores</c:v>
                </c:pt>
                <c:pt idx="4">
                  <c:v>Oficiales, operarios y artesanos de artes mecánicas y de otros oficios</c:v>
                </c:pt>
                <c:pt idx="5">
                  <c:v>Directores y gerentes</c:v>
                </c:pt>
                <c:pt idx="6">
                  <c:v>Sin especificar</c:v>
                </c:pt>
                <c:pt idx="7">
                  <c:v>Jubilados y pensionistas</c:v>
                </c:pt>
                <c:pt idx="8">
                  <c:v>Técnicos y profesionales de nivel medio</c:v>
                </c:pt>
                <c:pt idx="9">
                  <c:v>Trabajadores de los servicios y vendedores de comercios y mercados</c:v>
                </c:pt>
                <c:pt idx="10">
                  <c:v>Amas de casa</c:v>
                </c:pt>
                <c:pt idx="11">
                  <c:v>Estudiantes</c:v>
                </c:pt>
                <c:pt idx="12">
                  <c:v>Menores de edad</c:v>
                </c:pt>
                <c:pt idx="13">
                  <c:v>Personal de apoyo administrativo</c:v>
                </c:pt>
                <c:pt idx="14">
                  <c:v>Profesionales, científicos e intelectuales</c:v>
                </c:pt>
              </c:strCache>
            </c:strRef>
          </c:cat>
          <c:val>
            <c:numRef>
              <c:f>'2.1.5'!$E$56:$E$70</c:f>
              <c:numCache>
                <c:formatCode>General</c:formatCode>
                <c:ptCount val="15"/>
                <c:pt idx="0">
                  <c:v>6969</c:v>
                </c:pt>
                <c:pt idx="1">
                  <c:v>13183</c:v>
                </c:pt>
                <c:pt idx="2">
                  <c:v>15458</c:v>
                </c:pt>
                <c:pt idx="3">
                  <c:v>25126</c:v>
                </c:pt>
                <c:pt idx="4">
                  <c:v>26114</c:v>
                </c:pt>
                <c:pt idx="5">
                  <c:v>27376</c:v>
                </c:pt>
                <c:pt idx="6">
                  <c:v>62999</c:v>
                </c:pt>
                <c:pt idx="7">
                  <c:v>93467</c:v>
                </c:pt>
                <c:pt idx="8">
                  <c:v>101841</c:v>
                </c:pt>
                <c:pt idx="9">
                  <c:v>134556</c:v>
                </c:pt>
                <c:pt idx="10">
                  <c:v>134360</c:v>
                </c:pt>
                <c:pt idx="11">
                  <c:v>193026</c:v>
                </c:pt>
                <c:pt idx="12">
                  <c:v>198195</c:v>
                </c:pt>
                <c:pt idx="13">
                  <c:v>345672</c:v>
                </c:pt>
                <c:pt idx="14">
                  <c:v>373207</c:v>
                </c:pt>
              </c:numCache>
            </c:numRef>
          </c:val>
          <c:extLst>
            <c:ext xmlns:c16="http://schemas.microsoft.com/office/drawing/2014/chart" uri="{C3380CC4-5D6E-409C-BE32-E72D297353CC}">
              <c16:uniqueId val="{0000000E-9653-4584-8EEF-2DC17E739DC1}"/>
            </c:ext>
          </c:extLst>
        </c:ser>
        <c:dLbls>
          <c:showLegendKey val="0"/>
          <c:showVal val="0"/>
          <c:showCatName val="0"/>
          <c:showSerName val="0"/>
          <c:showPercent val="0"/>
          <c:showBubbleSize val="0"/>
        </c:dLbls>
        <c:gapWidth val="75"/>
        <c:axId val="1664080288"/>
        <c:axId val="1664085184"/>
      </c:barChart>
      <c:catAx>
        <c:axId val="1664080288"/>
        <c:scaling>
          <c:orientation val="minMax"/>
        </c:scaling>
        <c:delete val="0"/>
        <c:axPos val="l"/>
        <c:numFmt formatCode="General" sourceLinked="1"/>
        <c:majorTickMark val="none"/>
        <c:minorTickMark val="none"/>
        <c:tickLblPos val="nextTo"/>
        <c:txPr>
          <a:bodyPr rot="0" vert="horz"/>
          <a:lstStyle/>
          <a:p>
            <a:pPr>
              <a:defRPr/>
            </a:pPr>
            <a:endParaRPr lang="es-EC"/>
          </a:p>
        </c:txPr>
        <c:crossAx val="1664085184"/>
        <c:crosses val="autoZero"/>
        <c:auto val="1"/>
        <c:lblAlgn val="l"/>
        <c:lblOffset val="100"/>
        <c:noMultiLvlLbl val="0"/>
      </c:catAx>
      <c:valAx>
        <c:axId val="1664085184"/>
        <c:scaling>
          <c:orientation val="minMax"/>
        </c:scaling>
        <c:delete val="1"/>
        <c:axPos val="b"/>
        <c:numFmt formatCode="General" sourceLinked="1"/>
        <c:majorTickMark val="none"/>
        <c:minorTickMark val="none"/>
        <c:tickLblPos val="nextTo"/>
        <c:crossAx val="1664080288"/>
        <c:crosses val="autoZero"/>
        <c:crossBetween val="between"/>
      </c:valAx>
      <c:spPr>
        <a:ln>
          <a:noFill/>
        </a:ln>
      </c:spPr>
    </c:plotArea>
    <c:legend>
      <c:legendPos val="b"/>
      <c:layout>
        <c:manualLayout>
          <c:xMode val="edge"/>
          <c:yMode val="edge"/>
          <c:x val="0.36878575026060323"/>
          <c:y val="4.028285594735441E-2"/>
          <c:w val="0.1686598209863486"/>
          <c:h val="3.9217370555953229E-2"/>
        </c:manualLayout>
      </c:layout>
      <c:overlay val="0"/>
    </c:legend>
    <c:plotVisOnly val="1"/>
    <c:dispBlanksAs val="gap"/>
    <c:showDLblsOverMax val="0"/>
  </c:chart>
  <c:spPr>
    <a:noFill/>
    <a:ln>
      <a:noFill/>
    </a:ln>
  </c:spPr>
  <c:txPr>
    <a:bodyPr/>
    <a:lstStyle/>
    <a:p>
      <a:pPr>
        <a:defRPr sz="900" b="0" i="0" u="none" strike="noStrike" baseline="0">
          <a:solidFill>
            <a:srgbClr val="595959"/>
          </a:solidFill>
          <a:latin typeface="+mn-lt"/>
          <a:ea typeface="Arial"/>
          <a:cs typeface="Arial"/>
        </a:defRPr>
      </a:pPr>
      <a:endParaRPr lang="es-EC"/>
    </a:p>
  </c:txPr>
  <c:printSettings>
    <c:headerFooter/>
    <c:pageMargins b="0.75000000000000189" l="0.70000000000000062" r="0.70000000000000062" t="0.75000000000000189" header="0.30000000000000032" footer="0.30000000000000032"/>
    <c:pageSetup paperSize="9" orientation="landscape"/>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title>
      <c:tx>
        <c:rich>
          <a:bodyPr/>
          <a:lstStyle/>
          <a:p>
            <a:pPr>
              <a:defRPr/>
            </a:pPr>
            <a:r>
              <a:rPr lang="es-EC"/>
              <a:t>Entradas y salidas de extranjeros, según grupo de ocupación</a:t>
            </a:r>
          </a:p>
        </c:rich>
      </c:tx>
      <c:overlay val="0"/>
    </c:title>
    <c:autoTitleDeleted val="0"/>
    <c:plotArea>
      <c:layout>
        <c:manualLayout>
          <c:layoutTarget val="inner"/>
          <c:xMode val="edge"/>
          <c:yMode val="edge"/>
          <c:x val="0.42985578176935069"/>
          <c:y val="8.1964167522537948E-2"/>
          <c:w val="0.54495047527092944"/>
          <c:h val="0.89186503860930422"/>
        </c:manualLayout>
      </c:layout>
      <c:barChart>
        <c:barDir val="bar"/>
        <c:grouping val="clustered"/>
        <c:varyColors val="0"/>
        <c:ser>
          <c:idx val="0"/>
          <c:order val="0"/>
          <c:tx>
            <c:v>Entradas</c:v>
          </c:tx>
          <c:spPr>
            <a:solidFill>
              <a:sysClr val="window" lastClr="FFFFFF">
                <a:lumMod val="65000"/>
              </a:sysClr>
            </a:solidFill>
          </c:spPr>
          <c:invertIfNegative val="0"/>
          <c:dLbls>
            <c:dLbl>
              <c:idx val="0"/>
              <c:numFmt formatCode="#,##0" sourceLinked="0"/>
              <c:spPr/>
              <c:txPr>
                <a:bodyPr rot="0" vert="horz"/>
                <a:lstStyle/>
                <a:p>
                  <a:pPr algn="ctr">
                    <a:defRPr/>
                  </a:pPr>
                  <a:endParaRPr lang="es-EC"/>
                </a:p>
              </c:txPr>
              <c:dLblPos val="inEnd"/>
              <c:showLegendKey val="0"/>
              <c:showVal val="1"/>
              <c:showCatName val="0"/>
              <c:showSerName val="0"/>
              <c:showPercent val="0"/>
              <c:showBubbleSize val="0"/>
              <c:extLst>
                <c:ext xmlns:c16="http://schemas.microsoft.com/office/drawing/2014/chart" uri="{C3380CC4-5D6E-409C-BE32-E72D297353CC}">
                  <c16:uniqueId val="{00000000-157E-477B-8C60-50A0C6E68BD0}"/>
                </c:ext>
              </c:extLst>
            </c:dLbl>
            <c:dLbl>
              <c:idx val="2"/>
              <c:numFmt formatCode="#,##0" sourceLinked="0"/>
              <c:spPr/>
              <c:txPr>
                <a:bodyPr rot="0" vert="horz"/>
                <a:lstStyle/>
                <a:p>
                  <a:pPr algn="ctr">
                    <a:defRPr/>
                  </a:pPr>
                  <a:endParaRPr lang="es-EC"/>
                </a:p>
              </c:txPr>
              <c:dLblPos val="inEnd"/>
              <c:showLegendKey val="0"/>
              <c:showVal val="1"/>
              <c:showCatName val="0"/>
              <c:showSerName val="0"/>
              <c:showPercent val="0"/>
              <c:showBubbleSize val="0"/>
              <c:extLst>
                <c:ext xmlns:c16="http://schemas.microsoft.com/office/drawing/2014/chart" uri="{C3380CC4-5D6E-409C-BE32-E72D297353CC}">
                  <c16:uniqueId val="{00000001-157E-477B-8C60-50A0C6E68BD0}"/>
                </c:ext>
              </c:extLst>
            </c:dLbl>
            <c:dLbl>
              <c:idx val="4"/>
              <c:numFmt formatCode="#,##0" sourceLinked="0"/>
              <c:spPr/>
              <c:txPr>
                <a:bodyPr rot="0" vert="horz"/>
                <a:lstStyle/>
                <a:p>
                  <a:pPr algn="ctr">
                    <a:defRPr/>
                  </a:pPr>
                  <a:endParaRPr lang="es-EC"/>
                </a:p>
              </c:txPr>
              <c:dLblPos val="inEnd"/>
              <c:showLegendKey val="0"/>
              <c:showVal val="1"/>
              <c:showCatName val="0"/>
              <c:showSerName val="0"/>
              <c:showPercent val="0"/>
              <c:showBubbleSize val="0"/>
              <c:extLst>
                <c:ext xmlns:c16="http://schemas.microsoft.com/office/drawing/2014/chart" uri="{C3380CC4-5D6E-409C-BE32-E72D297353CC}">
                  <c16:uniqueId val="{00000002-157E-477B-8C60-50A0C6E68BD0}"/>
                </c:ext>
              </c:extLst>
            </c:dLbl>
            <c:dLbl>
              <c:idx val="11"/>
              <c:numFmt formatCode="#,##0" sourceLinked="0"/>
              <c:spPr/>
              <c:txPr>
                <a:bodyPr rot="0" vert="horz"/>
                <a:lstStyle/>
                <a:p>
                  <a:pPr algn="ctr">
                    <a:defRPr/>
                  </a:pPr>
                  <a:endParaRPr lang="es-EC"/>
                </a:p>
              </c:txPr>
              <c:dLblPos val="inEnd"/>
              <c:showLegendKey val="0"/>
              <c:showVal val="1"/>
              <c:showCatName val="0"/>
              <c:showSerName val="0"/>
              <c:showPercent val="0"/>
              <c:showBubbleSize val="0"/>
              <c:extLst>
                <c:ext xmlns:c16="http://schemas.microsoft.com/office/drawing/2014/chart" uri="{C3380CC4-5D6E-409C-BE32-E72D297353CC}">
                  <c16:uniqueId val="{00000003-157E-477B-8C60-50A0C6E68BD0}"/>
                </c:ext>
              </c:extLst>
            </c:dLbl>
            <c:dLbl>
              <c:idx val="14"/>
              <c:numFmt formatCode="#,##0" sourceLinked="0"/>
              <c:spPr/>
              <c:txPr>
                <a:bodyPr rot="0" vert="horz"/>
                <a:lstStyle/>
                <a:p>
                  <a:pPr algn="ctr">
                    <a:defRPr/>
                  </a:pPr>
                  <a:endParaRPr lang="es-EC"/>
                </a:p>
              </c:txPr>
              <c:dLblPos val="inEnd"/>
              <c:showLegendKey val="0"/>
              <c:showVal val="1"/>
              <c:showCatName val="0"/>
              <c:showSerName val="0"/>
              <c:showPercent val="0"/>
              <c:showBubbleSize val="0"/>
              <c:extLst>
                <c:ext xmlns:c16="http://schemas.microsoft.com/office/drawing/2014/chart" uri="{C3380CC4-5D6E-409C-BE32-E72D297353CC}">
                  <c16:uniqueId val="{00000004-157E-477B-8C60-50A0C6E68BD0}"/>
                </c:ext>
              </c:extLst>
            </c:dLbl>
            <c:numFmt formatCode="#,##0" sourceLinked="0"/>
            <c:spPr>
              <a:noFill/>
              <a:ln w="25400">
                <a:noFill/>
              </a:ln>
            </c:spPr>
            <c:txPr>
              <a:bodyPr rot="0" vert="horz"/>
              <a:lstStyle/>
              <a:p>
                <a:pPr algn="ctr">
                  <a:defRPr/>
                </a:pPr>
                <a:endParaRPr lang="es-EC"/>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'2.1.6'!$C$56:$C$70</c:f>
              <c:strCache>
                <c:ptCount val="15"/>
                <c:pt idx="0">
                  <c:v>Ocupaciones militares</c:v>
                </c:pt>
                <c:pt idx="1">
                  <c:v>Agricultores y trabajadores calificados agropecuarios, forestales y pesqueros</c:v>
                </c:pt>
                <c:pt idx="2">
                  <c:v>Ocupaciones elementales</c:v>
                </c:pt>
                <c:pt idx="3">
                  <c:v>Operadores de instalaciones y máquinas y ensambladores</c:v>
                </c:pt>
                <c:pt idx="4">
                  <c:v>Oficiales, operarios y artesanos de artes mecánicas y de otros oficios</c:v>
                </c:pt>
                <c:pt idx="5">
                  <c:v>Directores y gerentes</c:v>
                </c:pt>
                <c:pt idx="6">
                  <c:v>Sin especificar</c:v>
                </c:pt>
                <c:pt idx="7">
                  <c:v>Trabajadores de los servicios y vendedores de comercios y mercados</c:v>
                </c:pt>
                <c:pt idx="8">
                  <c:v>Amas de casa</c:v>
                </c:pt>
                <c:pt idx="9">
                  <c:v>Estudiantes</c:v>
                </c:pt>
                <c:pt idx="10">
                  <c:v>Técnicos y profesionales de nivel medio</c:v>
                </c:pt>
                <c:pt idx="11">
                  <c:v>Jubilados y pensionistas</c:v>
                </c:pt>
                <c:pt idx="12">
                  <c:v>Menores de edad</c:v>
                </c:pt>
                <c:pt idx="13">
                  <c:v>Profesionales, científicos e intelectuales</c:v>
                </c:pt>
                <c:pt idx="14">
                  <c:v>Personal de apoyo administrativo</c:v>
                </c:pt>
              </c:strCache>
            </c:strRef>
          </c:cat>
          <c:val>
            <c:numRef>
              <c:f>'2.1.6'!$D$56:$D$70</c:f>
              <c:numCache>
                <c:formatCode>General</c:formatCode>
                <c:ptCount val="15"/>
                <c:pt idx="0">
                  <c:v>2039</c:v>
                </c:pt>
                <c:pt idx="1">
                  <c:v>8635</c:v>
                </c:pt>
                <c:pt idx="2">
                  <c:v>14528</c:v>
                </c:pt>
                <c:pt idx="3">
                  <c:v>16535</c:v>
                </c:pt>
                <c:pt idx="4">
                  <c:v>25442</c:v>
                </c:pt>
                <c:pt idx="5">
                  <c:v>35990</c:v>
                </c:pt>
                <c:pt idx="6">
                  <c:v>68556</c:v>
                </c:pt>
                <c:pt idx="7">
                  <c:v>85223</c:v>
                </c:pt>
                <c:pt idx="8">
                  <c:v>85606</c:v>
                </c:pt>
                <c:pt idx="9">
                  <c:v>88583</c:v>
                </c:pt>
                <c:pt idx="10">
                  <c:v>109277</c:v>
                </c:pt>
                <c:pt idx="11">
                  <c:v>116178</c:v>
                </c:pt>
                <c:pt idx="12">
                  <c:v>137200</c:v>
                </c:pt>
                <c:pt idx="13">
                  <c:v>190689</c:v>
                </c:pt>
                <c:pt idx="14">
                  <c:v>373392</c:v>
                </c:pt>
              </c:numCache>
            </c:numRef>
          </c:val>
          <c:extLst>
            <c:ext xmlns:c16="http://schemas.microsoft.com/office/drawing/2014/chart" uri="{C3380CC4-5D6E-409C-BE32-E72D297353CC}">
              <c16:uniqueId val="{00000005-DDD6-4E14-AB10-850FA51FE6D6}"/>
            </c:ext>
          </c:extLst>
        </c:ser>
        <c:ser>
          <c:idx val="1"/>
          <c:order val="1"/>
          <c:tx>
            <c:v>Salidas</c:v>
          </c:tx>
          <c:spPr>
            <a:solidFill>
              <a:srgbClr val="AEF4E5"/>
            </a:solidFill>
          </c:spPr>
          <c:invertIfNegative val="0"/>
          <c:dLbls>
            <c:dLbl>
              <c:idx val="0"/>
              <c:numFmt formatCode="#,##0" sourceLinked="0"/>
              <c:spPr/>
              <c:txPr>
                <a:bodyPr rot="0" vert="horz"/>
                <a:lstStyle/>
                <a:p>
                  <a:pPr algn="ctr">
                    <a:defRPr/>
                  </a:pPr>
                  <a:endParaRPr lang="es-EC"/>
                </a:p>
              </c:txPr>
              <c:dLblPos val="inEnd"/>
              <c:showLegendKey val="0"/>
              <c:showVal val="1"/>
              <c:showCatName val="0"/>
              <c:showSerName val="0"/>
              <c:showPercent val="0"/>
              <c:showBubbleSize val="0"/>
              <c:extLst>
                <c:ext xmlns:c16="http://schemas.microsoft.com/office/drawing/2014/chart" uri="{C3380CC4-5D6E-409C-BE32-E72D297353CC}">
                  <c16:uniqueId val="{00000005-157E-477B-8C60-50A0C6E68BD0}"/>
                </c:ext>
              </c:extLst>
            </c:dLbl>
            <c:dLbl>
              <c:idx val="5"/>
              <c:numFmt formatCode="#,##0" sourceLinked="0"/>
              <c:spPr/>
              <c:txPr>
                <a:bodyPr rot="0" vert="horz"/>
                <a:lstStyle/>
                <a:p>
                  <a:pPr algn="ctr">
                    <a:defRPr/>
                  </a:pPr>
                  <a:endParaRPr lang="es-EC"/>
                </a:p>
              </c:txPr>
              <c:dLblPos val="inEnd"/>
              <c:showLegendKey val="0"/>
              <c:showVal val="1"/>
              <c:showCatName val="0"/>
              <c:showSerName val="0"/>
              <c:showPercent val="0"/>
              <c:showBubbleSize val="0"/>
              <c:extLst>
                <c:ext xmlns:c16="http://schemas.microsoft.com/office/drawing/2014/chart" uri="{C3380CC4-5D6E-409C-BE32-E72D297353CC}">
                  <c16:uniqueId val="{00000006-157E-477B-8C60-50A0C6E68BD0}"/>
                </c:ext>
              </c:extLst>
            </c:dLbl>
            <c:dLbl>
              <c:idx val="11"/>
              <c:numFmt formatCode="#,##0" sourceLinked="0"/>
              <c:spPr/>
              <c:txPr>
                <a:bodyPr rot="0" vert="horz"/>
                <a:lstStyle/>
                <a:p>
                  <a:pPr algn="ctr">
                    <a:defRPr/>
                  </a:pPr>
                  <a:endParaRPr lang="es-EC"/>
                </a:p>
              </c:txPr>
              <c:dLblPos val="inEnd"/>
              <c:showLegendKey val="0"/>
              <c:showVal val="1"/>
              <c:showCatName val="0"/>
              <c:showSerName val="0"/>
              <c:showPercent val="0"/>
              <c:showBubbleSize val="0"/>
              <c:extLst>
                <c:ext xmlns:c16="http://schemas.microsoft.com/office/drawing/2014/chart" uri="{C3380CC4-5D6E-409C-BE32-E72D297353CC}">
                  <c16:uniqueId val="{00000007-157E-477B-8C60-50A0C6E68BD0}"/>
                </c:ext>
              </c:extLst>
            </c:dLbl>
            <c:dLbl>
              <c:idx val="12"/>
              <c:numFmt formatCode="#,##0" sourceLinked="0"/>
              <c:spPr/>
              <c:txPr>
                <a:bodyPr rot="0" vert="horz"/>
                <a:lstStyle/>
                <a:p>
                  <a:pPr algn="ctr">
                    <a:defRPr/>
                  </a:pPr>
                  <a:endParaRPr lang="es-EC"/>
                </a:p>
              </c:txPr>
              <c:dLblPos val="inEnd"/>
              <c:showLegendKey val="0"/>
              <c:showVal val="1"/>
              <c:showCatName val="0"/>
              <c:showSerName val="0"/>
              <c:showPercent val="0"/>
              <c:showBubbleSize val="0"/>
              <c:extLst>
                <c:ext xmlns:c16="http://schemas.microsoft.com/office/drawing/2014/chart" uri="{C3380CC4-5D6E-409C-BE32-E72D297353CC}">
                  <c16:uniqueId val="{00000008-157E-477B-8C60-50A0C6E68BD0}"/>
                </c:ext>
              </c:extLst>
            </c:dLbl>
            <c:dLbl>
              <c:idx val="13"/>
              <c:numFmt formatCode="#,##0" sourceLinked="0"/>
              <c:spPr/>
              <c:txPr>
                <a:bodyPr rot="0" vert="horz"/>
                <a:lstStyle/>
                <a:p>
                  <a:pPr algn="ctr">
                    <a:defRPr/>
                  </a:pPr>
                  <a:endParaRPr lang="es-EC"/>
                </a:p>
              </c:txPr>
              <c:dLblPos val="inEnd"/>
              <c:showLegendKey val="0"/>
              <c:showVal val="1"/>
              <c:showCatName val="0"/>
              <c:showSerName val="0"/>
              <c:showPercent val="0"/>
              <c:showBubbleSize val="0"/>
              <c:extLst>
                <c:ext xmlns:c16="http://schemas.microsoft.com/office/drawing/2014/chart" uri="{C3380CC4-5D6E-409C-BE32-E72D297353CC}">
                  <c16:uniqueId val="{00000009-157E-477B-8C60-50A0C6E68BD0}"/>
                </c:ext>
              </c:extLst>
            </c:dLbl>
            <c:dLbl>
              <c:idx val="14"/>
              <c:numFmt formatCode="#,##0" sourceLinked="0"/>
              <c:spPr/>
              <c:txPr>
                <a:bodyPr rot="0" vert="horz"/>
                <a:lstStyle/>
                <a:p>
                  <a:pPr algn="ctr">
                    <a:defRPr/>
                  </a:pPr>
                  <a:endParaRPr lang="es-EC"/>
                </a:p>
              </c:txPr>
              <c:dLblPos val="inEnd"/>
              <c:showLegendKey val="0"/>
              <c:showVal val="1"/>
              <c:showCatName val="0"/>
              <c:showSerName val="0"/>
              <c:showPercent val="0"/>
              <c:showBubbleSize val="0"/>
              <c:extLst>
                <c:ext xmlns:c16="http://schemas.microsoft.com/office/drawing/2014/chart" uri="{C3380CC4-5D6E-409C-BE32-E72D297353CC}">
                  <c16:uniqueId val="{0000000A-157E-477B-8C60-50A0C6E68BD0}"/>
                </c:ext>
              </c:extLst>
            </c:dLbl>
            <c:dLbl>
              <c:idx val="15"/>
              <c:numFmt formatCode="#,##0" sourceLinked="0"/>
              <c:spPr/>
              <c:txPr>
                <a:bodyPr rot="0" vert="horz"/>
                <a:lstStyle/>
                <a:p>
                  <a:pPr algn="ctr">
                    <a:defRPr/>
                  </a:pPr>
                  <a:endParaRPr lang="es-EC"/>
                </a:p>
              </c:txPr>
              <c:dLblPos val="inEnd"/>
              <c:showLegendKey val="0"/>
              <c:showVal val="1"/>
              <c:showCatName val="0"/>
              <c:showSerName val="0"/>
              <c:showPercent val="0"/>
              <c:showBubbleSize val="0"/>
              <c:extLst>
                <c:ext xmlns:c16="http://schemas.microsoft.com/office/drawing/2014/chart" uri="{C3380CC4-5D6E-409C-BE32-E72D297353CC}">
                  <c16:uniqueId val="{0000000B-157E-477B-8C60-50A0C6E68BD0}"/>
                </c:ext>
              </c:extLst>
            </c:dLbl>
            <c:dLbl>
              <c:idx val="16"/>
              <c:numFmt formatCode="#,##0" sourceLinked="0"/>
              <c:spPr/>
              <c:txPr>
                <a:bodyPr rot="0" vert="horz"/>
                <a:lstStyle/>
                <a:p>
                  <a:pPr algn="ctr">
                    <a:defRPr/>
                  </a:pPr>
                  <a:endParaRPr lang="es-EC"/>
                </a:p>
              </c:txPr>
              <c:dLblPos val="inEnd"/>
              <c:showLegendKey val="0"/>
              <c:showVal val="1"/>
              <c:showCatName val="0"/>
              <c:showSerName val="0"/>
              <c:showPercent val="0"/>
              <c:showBubbleSize val="0"/>
              <c:extLst>
                <c:ext xmlns:c16="http://schemas.microsoft.com/office/drawing/2014/chart" uri="{C3380CC4-5D6E-409C-BE32-E72D297353CC}">
                  <c16:uniqueId val="{0000000C-157E-477B-8C60-50A0C6E68BD0}"/>
                </c:ext>
              </c:extLst>
            </c:dLbl>
            <c:numFmt formatCode="#,##0" sourceLinked="0"/>
            <c:spPr>
              <a:noFill/>
              <a:ln w="25400">
                <a:noFill/>
              </a:ln>
            </c:spPr>
            <c:txPr>
              <a:bodyPr rot="0" vert="horz"/>
              <a:lstStyle/>
              <a:p>
                <a:pPr algn="ctr">
                  <a:defRPr/>
                </a:pPr>
                <a:endParaRPr lang="es-EC"/>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'2.1.6'!$C$56:$C$70</c:f>
              <c:strCache>
                <c:ptCount val="15"/>
                <c:pt idx="0">
                  <c:v>Ocupaciones militares</c:v>
                </c:pt>
                <c:pt idx="1">
                  <c:v>Agricultores y trabajadores calificados agropecuarios, forestales y pesqueros</c:v>
                </c:pt>
                <c:pt idx="2">
                  <c:v>Ocupaciones elementales</c:v>
                </c:pt>
                <c:pt idx="3">
                  <c:v>Operadores de instalaciones y máquinas y ensambladores</c:v>
                </c:pt>
                <c:pt idx="4">
                  <c:v>Oficiales, operarios y artesanos de artes mecánicas y de otros oficios</c:v>
                </c:pt>
                <c:pt idx="5">
                  <c:v>Directores y gerentes</c:v>
                </c:pt>
                <c:pt idx="6">
                  <c:v>Sin especificar</c:v>
                </c:pt>
                <c:pt idx="7">
                  <c:v>Trabajadores de los servicios y vendedores de comercios y mercados</c:v>
                </c:pt>
                <c:pt idx="8">
                  <c:v>Amas de casa</c:v>
                </c:pt>
                <c:pt idx="9">
                  <c:v>Estudiantes</c:v>
                </c:pt>
                <c:pt idx="10">
                  <c:v>Técnicos y profesionales de nivel medio</c:v>
                </c:pt>
                <c:pt idx="11">
                  <c:v>Jubilados y pensionistas</c:v>
                </c:pt>
                <c:pt idx="12">
                  <c:v>Menores de edad</c:v>
                </c:pt>
                <c:pt idx="13">
                  <c:v>Profesionales, científicos e intelectuales</c:v>
                </c:pt>
                <c:pt idx="14">
                  <c:v>Personal de apoyo administrativo</c:v>
                </c:pt>
              </c:strCache>
            </c:strRef>
          </c:cat>
          <c:val>
            <c:numRef>
              <c:f>'2.1.6'!$E$56:$E$70</c:f>
              <c:numCache>
                <c:formatCode>General</c:formatCode>
                <c:ptCount val="15"/>
                <c:pt idx="0">
                  <c:v>1975</c:v>
                </c:pt>
                <c:pt idx="1">
                  <c:v>8531</c:v>
                </c:pt>
                <c:pt idx="2">
                  <c:v>15143</c:v>
                </c:pt>
                <c:pt idx="3">
                  <c:v>16658</c:v>
                </c:pt>
                <c:pt idx="4">
                  <c:v>26153</c:v>
                </c:pt>
                <c:pt idx="5">
                  <c:v>36412</c:v>
                </c:pt>
                <c:pt idx="6">
                  <c:v>69162</c:v>
                </c:pt>
                <c:pt idx="7">
                  <c:v>86750</c:v>
                </c:pt>
                <c:pt idx="8">
                  <c:v>88625</c:v>
                </c:pt>
                <c:pt idx="9">
                  <c:v>92833</c:v>
                </c:pt>
                <c:pt idx="10">
                  <c:v>109846</c:v>
                </c:pt>
                <c:pt idx="11">
                  <c:v>117241</c:v>
                </c:pt>
                <c:pt idx="12">
                  <c:v>139408</c:v>
                </c:pt>
                <c:pt idx="13">
                  <c:v>194030</c:v>
                </c:pt>
                <c:pt idx="14">
                  <c:v>385013</c:v>
                </c:pt>
              </c:numCache>
            </c:numRef>
          </c:val>
          <c:extLst>
            <c:ext xmlns:c16="http://schemas.microsoft.com/office/drawing/2014/chart" uri="{C3380CC4-5D6E-409C-BE32-E72D297353CC}">
              <c16:uniqueId val="{0000000E-DDD6-4E14-AB10-850FA51FE6D6}"/>
            </c:ext>
          </c:extLst>
        </c:ser>
        <c:dLbls>
          <c:showLegendKey val="0"/>
          <c:showVal val="0"/>
          <c:showCatName val="0"/>
          <c:showSerName val="0"/>
          <c:showPercent val="0"/>
          <c:showBubbleSize val="0"/>
        </c:dLbls>
        <c:gapWidth val="75"/>
        <c:axId val="1664082464"/>
        <c:axId val="1664081376"/>
      </c:barChart>
      <c:catAx>
        <c:axId val="1664082464"/>
        <c:scaling>
          <c:orientation val="minMax"/>
        </c:scaling>
        <c:delete val="0"/>
        <c:axPos val="l"/>
        <c:numFmt formatCode="General" sourceLinked="1"/>
        <c:majorTickMark val="none"/>
        <c:minorTickMark val="none"/>
        <c:tickLblPos val="nextTo"/>
        <c:txPr>
          <a:bodyPr rot="0" vert="horz"/>
          <a:lstStyle/>
          <a:p>
            <a:pPr>
              <a:defRPr/>
            </a:pPr>
            <a:endParaRPr lang="es-EC"/>
          </a:p>
        </c:txPr>
        <c:crossAx val="1664081376"/>
        <c:crosses val="autoZero"/>
        <c:auto val="1"/>
        <c:lblAlgn val="l"/>
        <c:lblOffset val="100"/>
        <c:noMultiLvlLbl val="0"/>
      </c:catAx>
      <c:valAx>
        <c:axId val="1664081376"/>
        <c:scaling>
          <c:orientation val="minMax"/>
        </c:scaling>
        <c:delete val="1"/>
        <c:axPos val="b"/>
        <c:numFmt formatCode="General" sourceLinked="1"/>
        <c:majorTickMark val="none"/>
        <c:minorTickMark val="none"/>
        <c:tickLblPos val="nextTo"/>
        <c:crossAx val="1664082464"/>
        <c:crosses val="autoZero"/>
        <c:crossBetween val="between"/>
      </c:valAx>
      <c:spPr>
        <a:ln>
          <a:noFill/>
        </a:ln>
      </c:spPr>
    </c:plotArea>
    <c:legend>
      <c:legendPos val="b"/>
      <c:layout>
        <c:manualLayout>
          <c:xMode val="edge"/>
          <c:yMode val="edge"/>
          <c:x val="0.36878575026060323"/>
          <c:y val="4.028285594735441E-2"/>
          <c:w val="0.1686598209863486"/>
          <c:h val="3.9217370555953229E-2"/>
        </c:manualLayout>
      </c:layout>
      <c:overlay val="0"/>
    </c:legend>
    <c:plotVisOnly val="1"/>
    <c:dispBlanksAs val="gap"/>
    <c:showDLblsOverMax val="0"/>
  </c:chart>
  <c:spPr>
    <a:noFill/>
    <a:ln>
      <a:noFill/>
    </a:ln>
  </c:spPr>
  <c:txPr>
    <a:bodyPr/>
    <a:lstStyle/>
    <a:p>
      <a:pPr>
        <a:defRPr sz="1000" b="0" i="0" u="none" strike="noStrike" baseline="0">
          <a:solidFill>
            <a:srgbClr val="595959"/>
          </a:solidFill>
          <a:latin typeface="+mn-lt"/>
          <a:ea typeface="Arial"/>
          <a:cs typeface="Arial"/>
        </a:defRPr>
      </a:pPr>
      <a:endParaRPr lang="es-EC"/>
    </a:p>
  </c:txPr>
  <c:printSettings>
    <c:headerFooter/>
    <c:pageMargins b="0.75000000000000189" l="0.70000000000000062" r="0.70000000000000062" t="0.75000000000000189" header="0.30000000000000032" footer="0.30000000000000032"/>
    <c:pageSetup paperSize="9" orientation="landscape"/>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title>
      <c:tx>
        <c:rich>
          <a:bodyPr/>
          <a:lstStyle/>
          <a:p>
            <a:pPr>
              <a:defRPr b="1"/>
            </a:pPr>
            <a:r>
              <a:rPr lang="es-EC" b="1"/>
              <a:t>Entradas y salidas de ecuatorianos por grupos de edad</a:t>
            </a:r>
          </a:p>
        </c:rich>
      </c:tx>
      <c:layout>
        <c:manualLayout>
          <c:xMode val="edge"/>
          <c:yMode val="edge"/>
          <c:x val="0.12661562382422403"/>
          <c:y val="2.1676450748999883E-2"/>
        </c:manualLayout>
      </c:layout>
      <c:overlay val="0"/>
    </c:title>
    <c:autoTitleDeleted val="0"/>
    <c:plotArea>
      <c:layout>
        <c:manualLayout>
          <c:layoutTarget val="inner"/>
          <c:xMode val="edge"/>
          <c:yMode val="edge"/>
          <c:x val="0.25037971781911533"/>
          <c:y val="0.11128608923884514"/>
          <c:w val="0.73313917638024517"/>
          <c:h val="0.83492429858481432"/>
        </c:manualLayout>
      </c:layout>
      <c:barChart>
        <c:barDir val="bar"/>
        <c:grouping val="clustered"/>
        <c:varyColors val="0"/>
        <c:ser>
          <c:idx val="0"/>
          <c:order val="0"/>
          <c:tx>
            <c:v>Entradas</c:v>
          </c:tx>
          <c:spPr>
            <a:solidFill>
              <a:sysClr val="window" lastClr="FFFFFF">
                <a:lumMod val="65000"/>
              </a:sysClr>
            </a:solidFill>
            <a:ln>
              <a:solidFill>
                <a:srgbClr val="1F497D">
                  <a:lumMod val="40000"/>
                  <a:lumOff val="60000"/>
                </a:srgbClr>
              </a:solidFill>
            </a:ln>
          </c:spPr>
          <c:invertIfNegative val="0"/>
          <c:dLbls>
            <c:dLbl>
              <c:idx val="0"/>
              <c:layout>
                <c:manualLayout>
                  <c:x val="-8.0611353711790387E-2"/>
                  <c:y val="8.342717427781019E-17"/>
                </c:manualLayout>
              </c:layout>
              <c:numFmt formatCode="#,##0" sourceLinked="0"/>
              <c:spPr/>
              <c:txPr>
                <a:bodyPr/>
                <a:lstStyle/>
                <a:p>
                  <a:pPr>
                    <a:defRPr/>
                  </a:pPr>
                  <a:endParaRPr lang="es-EC"/>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2F70-4C06-B5E7-B48B943C67F3}"/>
                </c:ext>
              </c:extLst>
            </c:dLbl>
            <c:numFmt formatCode="#,##0" sourceLinked="0"/>
            <c:spPr>
              <a:noFill/>
              <a:ln w="25400">
                <a:noFill/>
              </a:ln>
            </c:sp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'2.1.7'!$C$45:$C$52</c:f>
              <c:strCache>
                <c:ptCount val="7"/>
                <c:pt idx="0">
                  <c:v>60 años y más</c:v>
                </c:pt>
                <c:pt idx="1">
                  <c:v>50 a 59 años</c:v>
                </c:pt>
                <c:pt idx="2">
                  <c:v>40 a 49 años</c:v>
                </c:pt>
                <c:pt idx="3">
                  <c:v>30 a 39 años</c:v>
                </c:pt>
                <c:pt idx="4">
                  <c:v>20 a 29 años</c:v>
                </c:pt>
                <c:pt idx="5">
                  <c:v>10 a 19 años</c:v>
                </c:pt>
                <c:pt idx="6">
                  <c:v>Menores de 10 años</c:v>
                </c:pt>
              </c:strCache>
            </c:strRef>
          </c:cat>
          <c:val>
            <c:numRef>
              <c:f>'2.1.7'!$D$45:$D$51</c:f>
              <c:numCache>
                <c:formatCode>#,##0</c:formatCode>
                <c:ptCount val="7"/>
                <c:pt idx="0">
                  <c:v>290752</c:v>
                </c:pt>
                <c:pt idx="1">
                  <c:v>226413</c:v>
                </c:pt>
                <c:pt idx="2">
                  <c:v>317667</c:v>
                </c:pt>
                <c:pt idx="3">
                  <c:v>399068</c:v>
                </c:pt>
                <c:pt idx="4">
                  <c:v>303002</c:v>
                </c:pt>
                <c:pt idx="5">
                  <c:v>146048</c:v>
                </c:pt>
                <c:pt idx="6">
                  <c:v>85369</c:v>
                </c:pt>
              </c:numCache>
            </c:numRef>
          </c:val>
          <c:extLst>
            <c:ext xmlns:c16="http://schemas.microsoft.com/office/drawing/2014/chart" uri="{C3380CC4-5D6E-409C-BE32-E72D297353CC}">
              <c16:uniqueId val="{00000007-0EF4-4915-B832-B45DDFB05E46}"/>
            </c:ext>
          </c:extLst>
        </c:ser>
        <c:ser>
          <c:idx val="1"/>
          <c:order val="1"/>
          <c:tx>
            <c:v>Salidas</c:v>
          </c:tx>
          <c:spPr>
            <a:solidFill>
              <a:srgbClr val="AEF4E5"/>
            </a:solidFill>
          </c:spPr>
          <c:invertIfNegative val="0"/>
          <c:dLbls>
            <c:numFmt formatCode="#,##0" sourceLinked="0"/>
            <c:spPr>
              <a:noFill/>
              <a:ln w="25400">
                <a:noFill/>
              </a:ln>
            </c:spPr>
            <c:dLblPos val="inBase"/>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'2.1.7'!$C$45:$C$52</c:f>
              <c:strCache>
                <c:ptCount val="7"/>
                <c:pt idx="0">
                  <c:v>60 años y más</c:v>
                </c:pt>
                <c:pt idx="1">
                  <c:v>50 a 59 años</c:v>
                </c:pt>
                <c:pt idx="2">
                  <c:v>40 a 49 años</c:v>
                </c:pt>
                <c:pt idx="3">
                  <c:v>30 a 39 años</c:v>
                </c:pt>
                <c:pt idx="4">
                  <c:v>20 a 29 años</c:v>
                </c:pt>
                <c:pt idx="5">
                  <c:v>10 a 19 años</c:v>
                </c:pt>
                <c:pt idx="6">
                  <c:v>Menores de 10 años</c:v>
                </c:pt>
              </c:strCache>
            </c:strRef>
          </c:cat>
          <c:val>
            <c:numRef>
              <c:f>'2.1.7'!$E$45:$E$51</c:f>
              <c:numCache>
                <c:formatCode>#,##0</c:formatCode>
                <c:ptCount val="7"/>
                <c:pt idx="0">
                  <c:v>281548</c:v>
                </c:pt>
                <c:pt idx="1">
                  <c:v>221532</c:v>
                </c:pt>
                <c:pt idx="2">
                  <c:v>312520</c:v>
                </c:pt>
                <c:pt idx="3">
                  <c:v>393801</c:v>
                </c:pt>
                <c:pt idx="4">
                  <c:v>303482</c:v>
                </c:pt>
                <c:pt idx="5">
                  <c:v>151873</c:v>
                </c:pt>
                <c:pt idx="6">
                  <c:v>86793</c:v>
                </c:pt>
              </c:numCache>
            </c:numRef>
          </c:val>
          <c:extLst>
            <c:ext xmlns:c16="http://schemas.microsoft.com/office/drawing/2014/chart" uri="{C3380CC4-5D6E-409C-BE32-E72D297353CC}">
              <c16:uniqueId val="{0000000F-0EF4-4915-B832-B45DDFB05E46}"/>
            </c:ext>
          </c:extLst>
        </c:ser>
        <c:dLbls>
          <c:showLegendKey val="0"/>
          <c:showVal val="0"/>
          <c:showCatName val="0"/>
          <c:showSerName val="0"/>
          <c:showPercent val="0"/>
          <c:showBubbleSize val="0"/>
        </c:dLbls>
        <c:gapWidth val="150"/>
        <c:axId val="1664081920"/>
        <c:axId val="1664083008"/>
      </c:barChart>
      <c:catAx>
        <c:axId val="1664081920"/>
        <c:scaling>
          <c:orientation val="minMax"/>
        </c:scaling>
        <c:delete val="0"/>
        <c:axPos val="l"/>
        <c:numFmt formatCode="General" sourceLinked="1"/>
        <c:majorTickMark val="out"/>
        <c:minorTickMark val="none"/>
        <c:tickLblPos val="low"/>
        <c:txPr>
          <a:bodyPr rot="0" vert="horz"/>
          <a:lstStyle/>
          <a:p>
            <a:pPr>
              <a:defRPr/>
            </a:pPr>
            <a:endParaRPr lang="es-EC"/>
          </a:p>
        </c:txPr>
        <c:crossAx val="1664083008"/>
        <c:crosses val="autoZero"/>
        <c:auto val="1"/>
        <c:lblAlgn val="ctr"/>
        <c:lblOffset val="100"/>
        <c:tickLblSkip val="1"/>
        <c:tickMarkSkip val="1"/>
        <c:noMultiLvlLbl val="0"/>
      </c:catAx>
      <c:valAx>
        <c:axId val="1664083008"/>
        <c:scaling>
          <c:orientation val="minMax"/>
        </c:scaling>
        <c:delete val="1"/>
        <c:axPos val="t"/>
        <c:numFmt formatCode="#,##0" sourceLinked="1"/>
        <c:majorTickMark val="out"/>
        <c:minorTickMark val="none"/>
        <c:tickLblPos val="nextTo"/>
        <c:crossAx val="1664081920"/>
        <c:crosses val="max"/>
        <c:crossBetween val="between"/>
      </c:valAx>
    </c:plotArea>
    <c:legend>
      <c:legendPos val="r"/>
      <c:layout>
        <c:manualLayout>
          <c:xMode val="edge"/>
          <c:yMode val="edge"/>
          <c:x val="0.84537181604082656"/>
          <c:y val="0.84900120593033979"/>
          <c:w val="0.11420973412560234"/>
          <c:h val="0.10135206072213948"/>
        </c:manualLayout>
      </c:layout>
      <c:overlay val="0"/>
    </c:legend>
    <c:plotVisOnly val="1"/>
    <c:dispBlanksAs val="gap"/>
    <c:showDLblsOverMax val="0"/>
  </c:chart>
  <c:spPr>
    <a:ln>
      <a:noFill/>
    </a:ln>
  </c:spPr>
  <c:txPr>
    <a:bodyPr/>
    <a:lstStyle/>
    <a:p>
      <a:pPr>
        <a:defRPr sz="900" b="0" i="0" u="none" strike="noStrike" baseline="0">
          <a:solidFill>
            <a:srgbClr val="595959"/>
          </a:solidFill>
          <a:latin typeface="+mn-lt"/>
          <a:ea typeface="Arial"/>
          <a:cs typeface="Arial" panose="020B0604020202020204" pitchFamily="34" charset="0"/>
        </a:defRPr>
      </a:pPr>
      <a:endParaRPr lang="es-EC"/>
    </a:p>
  </c:txPr>
  <c:printSettings>
    <c:headerFooter/>
    <c:pageMargins b="0.750000000000002" l="0.70000000000000062" r="0.70000000000000062" t="0.750000000000002" header="0.30000000000000032" footer="0.30000000000000032"/>
    <c:pageSetup paperSize="9" orientation="portrait"/>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ctr" rtl="0">
              <a:defRPr b="1"/>
            </a:pPr>
            <a:r>
              <a:rPr lang="es-EC" b="1"/>
              <a:t>Entradas y salidas de extranjeros por grupos de edad</a:t>
            </a:r>
          </a:p>
        </c:rich>
      </c:tx>
      <c:layout>
        <c:manualLayout>
          <c:xMode val="edge"/>
          <c:yMode val="edge"/>
          <c:x val="0.23446814293844337"/>
          <c:y val="2.8260712693932124E-2"/>
        </c:manualLayout>
      </c:layout>
      <c:overlay val="0"/>
    </c:title>
    <c:autoTitleDeleted val="0"/>
    <c:plotArea>
      <c:layout>
        <c:manualLayout>
          <c:layoutTarget val="inner"/>
          <c:xMode val="edge"/>
          <c:yMode val="edge"/>
          <c:x val="0.25037977048985377"/>
          <c:y val="0.11474775563844962"/>
          <c:w val="0.73313917638024517"/>
          <c:h val="0.83813630657668348"/>
        </c:manualLayout>
      </c:layout>
      <c:barChart>
        <c:barDir val="bar"/>
        <c:grouping val="clustered"/>
        <c:varyColors val="0"/>
        <c:ser>
          <c:idx val="0"/>
          <c:order val="0"/>
          <c:tx>
            <c:v>Entradas</c:v>
          </c:tx>
          <c:spPr>
            <a:solidFill>
              <a:schemeClr val="bg1">
                <a:lumMod val="65000"/>
              </a:schemeClr>
            </a:solidFill>
          </c:spPr>
          <c:invertIfNegative val="0"/>
          <c:dLbls>
            <c:dLbl>
              <c:idx val="0"/>
              <c:layout>
                <c:manualLayout>
                  <c:x val="-8.0611353711790387E-2"/>
                  <c:y val="8.342717427781019E-17"/>
                </c:manualLayout>
              </c:layout>
              <c:numFmt formatCode="#,##0" sourceLinked="0"/>
              <c:spPr/>
              <c:txPr>
                <a:bodyPr/>
                <a:lstStyle/>
                <a:p>
                  <a:pPr>
                    <a:defRPr/>
                  </a:pPr>
                  <a:endParaRPr lang="es-EC"/>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D9E-40B7-98FC-31B5D9FC7D18}"/>
                </c:ext>
              </c:extLst>
            </c:dLbl>
            <c:dLbl>
              <c:idx val="1"/>
              <c:numFmt formatCode="#,##0" sourceLinked="0"/>
              <c:spPr/>
              <c:txPr>
                <a:bodyPr/>
                <a:lstStyle/>
                <a:p>
                  <a:pPr>
                    <a:defRPr/>
                  </a:pPr>
                  <a:endParaRPr lang="es-EC"/>
                </a:p>
              </c:txPr>
              <c:dLblPos val="inEnd"/>
              <c:showLegendKey val="0"/>
              <c:showVal val="1"/>
              <c:showCatName val="0"/>
              <c:showSerName val="0"/>
              <c:showPercent val="0"/>
              <c:showBubbleSize val="0"/>
              <c:extLst>
                <c:ext xmlns:c16="http://schemas.microsoft.com/office/drawing/2014/chart" uri="{C3380CC4-5D6E-409C-BE32-E72D297353CC}">
                  <c16:uniqueId val="{00000000-2CCE-4612-8C4D-0170CC562B74}"/>
                </c:ext>
              </c:extLst>
            </c:dLbl>
            <c:dLbl>
              <c:idx val="2"/>
              <c:numFmt formatCode="#,##0" sourceLinked="0"/>
              <c:spPr/>
              <c:txPr>
                <a:bodyPr/>
                <a:lstStyle/>
                <a:p>
                  <a:pPr>
                    <a:defRPr/>
                  </a:pPr>
                  <a:endParaRPr lang="es-EC"/>
                </a:p>
              </c:txPr>
              <c:dLblPos val="inEnd"/>
              <c:showLegendKey val="0"/>
              <c:showVal val="1"/>
              <c:showCatName val="0"/>
              <c:showSerName val="0"/>
              <c:showPercent val="0"/>
              <c:showBubbleSize val="0"/>
              <c:extLst>
                <c:ext xmlns:c16="http://schemas.microsoft.com/office/drawing/2014/chart" uri="{C3380CC4-5D6E-409C-BE32-E72D297353CC}">
                  <c16:uniqueId val="{00000001-2CCE-4612-8C4D-0170CC562B74}"/>
                </c:ext>
              </c:extLst>
            </c:dLbl>
            <c:dLbl>
              <c:idx val="3"/>
              <c:numFmt formatCode="#,##0" sourceLinked="0"/>
              <c:spPr/>
              <c:txPr>
                <a:bodyPr/>
                <a:lstStyle/>
                <a:p>
                  <a:pPr>
                    <a:defRPr/>
                  </a:pPr>
                  <a:endParaRPr lang="es-EC"/>
                </a:p>
              </c:txPr>
              <c:dLblPos val="inEnd"/>
              <c:showLegendKey val="0"/>
              <c:showVal val="1"/>
              <c:showCatName val="0"/>
              <c:showSerName val="0"/>
              <c:showPercent val="0"/>
              <c:showBubbleSize val="0"/>
              <c:extLst>
                <c:ext xmlns:c16="http://schemas.microsoft.com/office/drawing/2014/chart" uri="{C3380CC4-5D6E-409C-BE32-E72D297353CC}">
                  <c16:uniqueId val="{00000002-2CCE-4612-8C4D-0170CC562B74}"/>
                </c:ext>
              </c:extLst>
            </c:dLbl>
            <c:dLbl>
              <c:idx val="4"/>
              <c:numFmt formatCode="#,##0" sourceLinked="0"/>
              <c:spPr/>
              <c:txPr>
                <a:bodyPr/>
                <a:lstStyle/>
                <a:p>
                  <a:pPr>
                    <a:defRPr/>
                  </a:pPr>
                  <a:endParaRPr lang="es-EC"/>
                </a:p>
              </c:txPr>
              <c:dLblPos val="inEnd"/>
              <c:showLegendKey val="0"/>
              <c:showVal val="1"/>
              <c:showCatName val="0"/>
              <c:showSerName val="0"/>
              <c:showPercent val="0"/>
              <c:showBubbleSize val="0"/>
              <c:extLst>
                <c:ext xmlns:c16="http://schemas.microsoft.com/office/drawing/2014/chart" uri="{C3380CC4-5D6E-409C-BE32-E72D297353CC}">
                  <c16:uniqueId val="{00000003-2CCE-4612-8C4D-0170CC562B74}"/>
                </c:ext>
              </c:extLst>
            </c:dLbl>
            <c:dLbl>
              <c:idx val="5"/>
              <c:numFmt formatCode="#,##0" sourceLinked="0"/>
              <c:spPr/>
              <c:txPr>
                <a:bodyPr/>
                <a:lstStyle/>
                <a:p>
                  <a:pPr>
                    <a:defRPr/>
                  </a:pPr>
                  <a:endParaRPr lang="es-EC"/>
                </a:p>
              </c:txPr>
              <c:dLblPos val="inEnd"/>
              <c:showLegendKey val="0"/>
              <c:showVal val="1"/>
              <c:showCatName val="0"/>
              <c:showSerName val="0"/>
              <c:showPercent val="0"/>
              <c:showBubbleSize val="0"/>
              <c:extLst>
                <c:ext xmlns:c16="http://schemas.microsoft.com/office/drawing/2014/chart" uri="{C3380CC4-5D6E-409C-BE32-E72D297353CC}">
                  <c16:uniqueId val="{00000004-2CCE-4612-8C4D-0170CC562B74}"/>
                </c:ext>
              </c:extLst>
            </c:dLbl>
            <c:dLbl>
              <c:idx val="6"/>
              <c:numFmt formatCode="#,##0" sourceLinked="0"/>
              <c:spPr/>
              <c:txPr>
                <a:bodyPr/>
                <a:lstStyle/>
                <a:p>
                  <a:pPr>
                    <a:defRPr/>
                  </a:pPr>
                  <a:endParaRPr lang="es-EC"/>
                </a:p>
              </c:txPr>
              <c:dLblPos val="inEnd"/>
              <c:showLegendKey val="0"/>
              <c:showVal val="1"/>
              <c:showCatName val="0"/>
              <c:showSerName val="0"/>
              <c:showPercent val="0"/>
              <c:showBubbleSize val="0"/>
              <c:extLst>
                <c:ext xmlns:c16="http://schemas.microsoft.com/office/drawing/2014/chart" uri="{C3380CC4-5D6E-409C-BE32-E72D297353CC}">
                  <c16:uniqueId val="{00000005-2CCE-4612-8C4D-0170CC562B74}"/>
                </c:ext>
              </c:extLst>
            </c:dLbl>
            <c:numFmt formatCode="#,##0" sourceLinked="0"/>
            <c:spPr>
              <a:noFill/>
              <a:ln w="25400">
                <a:noFill/>
              </a:ln>
            </c:sp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'2.1.7'!$J$45:$J$52</c:f>
              <c:strCache>
                <c:ptCount val="7"/>
                <c:pt idx="0">
                  <c:v>60 años y más</c:v>
                </c:pt>
                <c:pt idx="1">
                  <c:v>50 a 59 años</c:v>
                </c:pt>
                <c:pt idx="2">
                  <c:v>40 a 49 años</c:v>
                </c:pt>
                <c:pt idx="3">
                  <c:v>30 a 39 años</c:v>
                </c:pt>
                <c:pt idx="4">
                  <c:v>20 a 29 años</c:v>
                </c:pt>
                <c:pt idx="5">
                  <c:v>10 a 19 años</c:v>
                </c:pt>
                <c:pt idx="6">
                  <c:v>Menores de 10 años</c:v>
                </c:pt>
              </c:strCache>
            </c:strRef>
          </c:cat>
          <c:val>
            <c:numRef>
              <c:f>'2.1.7'!$K$45:$K$51</c:f>
              <c:numCache>
                <c:formatCode>#,##0</c:formatCode>
                <c:ptCount val="7"/>
                <c:pt idx="0">
                  <c:v>262224</c:v>
                </c:pt>
                <c:pt idx="1">
                  <c:v>225342</c:v>
                </c:pt>
                <c:pt idx="2">
                  <c:v>248795</c:v>
                </c:pt>
                <c:pt idx="3">
                  <c:v>259882</c:v>
                </c:pt>
                <c:pt idx="4">
                  <c:v>199315</c:v>
                </c:pt>
                <c:pt idx="5">
                  <c:v>98510</c:v>
                </c:pt>
                <c:pt idx="6">
                  <c:v>63805</c:v>
                </c:pt>
              </c:numCache>
            </c:numRef>
          </c:val>
          <c:extLst>
            <c:ext xmlns:c16="http://schemas.microsoft.com/office/drawing/2014/chart" uri="{C3380CC4-5D6E-409C-BE32-E72D297353CC}">
              <c16:uniqueId val="{00000007-1D9E-40B7-98FC-31B5D9FC7D18}"/>
            </c:ext>
          </c:extLst>
        </c:ser>
        <c:ser>
          <c:idx val="1"/>
          <c:order val="1"/>
          <c:tx>
            <c:v>Salidas</c:v>
          </c:tx>
          <c:spPr>
            <a:solidFill>
              <a:srgbClr val="AEF4E5"/>
            </a:solidFill>
            <a:ln>
              <a:solidFill>
                <a:srgbClr val="93F1DD"/>
              </a:solidFill>
            </a:ln>
            <a:effectLst>
              <a:softEdge rad="0"/>
            </a:effectLst>
          </c:spPr>
          <c:invertIfNegative val="0"/>
          <c:dLbls>
            <c:dLbl>
              <c:idx val="0"/>
              <c:numFmt formatCode="#,##0" sourceLinked="0"/>
              <c:spPr/>
              <c:txPr>
                <a:bodyPr/>
                <a:lstStyle/>
                <a:p>
                  <a:pPr>
                    <a:defRPr/>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06-2CCE-4612-8C4D-0170CC562B74}"/>
                </c:ext>
              </c:extLst>
            </c:dLbl>
            <c:dLbl>
              <c:idx val="1"/>
              <c:numFmt formatCode="#,##0" sourceLinked="0"/>
              <c:spPr/>
              <c:txPr>
                <a:bodyPr/>
                <a:lstStyle/>
                <a:p>
                  <a:pPr>
                    <a:defRPr/>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07-2CCE-4612-8C4D-0170CC562B74}"/>
                </c:ext>
              </c:extLst>
            </c:dLbl>
            <c:dLbl>
              <c:idx val="2"/>
              <c:numFmt formatCode="#,##0" sourceLinked="0"/>
              <c:spPr/>
              <c:txPr>
                <a:bodyPr/>
                <a:lstStyle/>
                <a:p>
                  <a:pPr>
                    <a:defRPr/>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08-2CCE-4612-8C4D-0170CC562B74}"/>
                </c:ext>
              </c:extLst>
            </c:dLbl>
            <c:dLbl>
              <c:idx val="3"/>
              <c:numFmt formatCode="#,##0" sourceLinked="0"/>
              <c:spPr/>
              <c:txPr>
                <a:bodyPr/>
                <a:lstStyle/>
                <a:p>
                  <a:pPr>
                    <a:defRPr/>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09-2CCE-4612-8C4D-0170CC562B74}"/>
                </c:ext>
              </c:extLst>
            </c:dLbl>
            <c:dLbl>
              <c:idx val="4"/>
              <c:numFmt formatCode="#,##0" sourceLinked="0"/>
              <c:spPr/>
              <c:txPr>
                <a:bodyPr/>
                <a:lstStyle/>
                <a:p>
                  <a:pPr>
                    <a:defRPr/>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0A-2CCE-4612-8C4D-0170CC562B74}"/>
                </c:ext>
              </c:extLst>
            </c:dLbl>
            <c:dLbl>
              <c:idx val="5"/>
              <c:numFmt formatCode="#,##0" sourceLinked="0"/>
              <c:spPr/>
              <c:txPr>
                <a:bodyPr/>
                <a:lstStyle/>
                <a:p>
                  <a:pPr>
                    <a:defRPr/>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0B-2CCE-4612-8C4D-0170CC562B74}"/>
                </c:ext>
              </c:extLst>
            </c:dLbl>
            <c:dLbl>
              <c:idx val="6"/>
              <c:numFmt formatCode="#,##0" sourceLinked="0"/>
              <c:spPr/>
              <c:txPr>
                <a:bodyPr/>
                <a:lstStyle/>
                <a:p>
                  <a:pPr>
                    <a:defRPr/>
                  </a:pPr>
                  <a:endParaRPr lang="es-EC"/>
                </a:p>
              </c:txPr>
              <c:dLblPos val="inBase"/>
              <c:showLegendKey val="0"/>
              <c:showVal val="1"/>
              <c:showCatName val="0"/>
              <c:showSerName val="0"/>
              <c:showPercent val="0"/>
              <c:showBubbleSize val="0"/>
              <c:extLst>
                <c:ext xmlns:c16="http://schemas.microsoft.com/office/drawing/2014/chart" uri="{C3380CC4-5D6E-409C-BE32-E72D297353CC}">
                  <c16:uniqueId val="{0000000C-2CCE-4612-8C4D-0170CC562B74}"/>
                </c:ext>
              </c:extLst>
            </c:dLbl>
            <c:numFmt formatCode="#,##0" sourceLinked="0"/>
            <c:spPr>
              <a:noFill/>
              <a:ln w="25400">
                <a:noFill/>
              </a:ln>
            </c:spPr>
            <c:dLblPos val="inBase"/>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'2.1.7'!$J$45:$J$52</c:f>
              <c:strCache>
                <c:ptCount val="7"/>
                <c:pt idx="0">
                  <c:v>60 años y más</c:v>
                </c:pt>
                <c:pt idx="1">
                  <c:v>50 a 59 años</c:v>
                </c:pt>
                <c:pt idx="2">
                  <c:v>40 a 49 años</c:v>
                </c:pt>
                <c:pt idx="3">
                  <c:v>30 a 39 años</c:v>
                </c:pt>
                <c:pt idx="4">
                  <c:v>20 a 29 años</c:v>
                </c:pt>
                <c:pt idx="5">
                  <c:v>10 a 19 años</c:v>
                </c:pt>
                <c:pt idx="6">
                  <c:v>Menores de 10 años</c:v>
                </c:pt>
              </c:strCache>
            </c:strRef>
          </c:cat>
          <c:val>
            <c:numRef>
              <c:f>'2.1.7'!$L$45:$L$51</c:f>
              <c:numCache>
                <c:formatCode>#,##0</c:formatCode>
                <c:ptCount val="7"/>
                <c:pt idx="0">
                  <c:v>268118</c:v>
                </c:pt>
                <c:pt idx="1">
                  <c:v>230677</c:v>
                </c:pt>
                <c:pt idx="2">
                  <c:v>254858</c:v>
                </c:pt>
                <c:pt idx="3">
                  <c:v>265219</c:v>
                </c:pt>
                <c:pt idx="4">
                  <c:v>203803</c:v>
                </c:pt>
                <c:pt idx="5">
                  <c:v>101854</c:v>
                </c:pt>
                <c:pt idx="6">
                  <c:v>63251</c:v>
                </c:pt>
              </c:numCache>
            </c:numRef>
          </c:val>
          <c:extLst>
            <c:ext xmlns:c16="http://schemas.microsoft.com/office/drawing/2014/chart" uri="{C3380CC4-5D6E-409C-BE32-E72D297353CC}">
              <c16:uniqueId val="{0000000F-1D9E-40B7-98FC-31B5D9FC7D18}"/>
            </c:ext>
          </c:extLst>
        </c:ser>
        <c:dLbls>
          <c:showLegendKey val="0"/>
          <c:showVal val="0"/>
          <c:showCatName val="0"/>
          <c:showSerName val="0"/>
          <c:showPercent val="0"/>
          <c:showBubbleSize val="0"/>
        </c:dLbls>
        <c:gapWidth val="150"/>
        <c:axId val="1664084096"/>
        <c:axId val="1664084640"/>
      </c:barChart>
      <c:catAx>
        <c:axId val="1664084096"/>
        <c:scaling>
          <c:orientation val="minMax"/>
        </c:scaling>
        <c:delete val="0"/>
        <c:axPos val="l"/>
        <c:numFmt formatCode="General" sourceLinked="1"/>
        <c:majorTickMark val="out"/>
        <c:minorTickMark val="none"/>
        <c:tickLblPos val="low"/>
        <c:txPr>
          <a:bodyPr rot="0" vert="horz"/>
          <a:lstStyle/>
          <a:p>
            <a:pPr>
              <a:defRPr/>
            </a:pPr>
            <a:endParaRPr lang="es-EC"/>
          </a:p>
        </c:txPr>
        <c:crossAx val="1664084640"/>
        <c:crosses val="autoZero"/>
        <c:auto val="1"/>
        <c:lblAlgn val="ctr"/>
        <c:lblOffset val="100"/>
        <c:tickLblSkip val="1"/>
        <c:tickMarkSkip val="1"/>
        <c:noMultiLvlLbl val="0"/>
      </c:catAx>
      <c:valAx>
        <c:axId val="1664084640"/>
        <c:scaling>
          <c:orientation val="minMax"/>
        </c:scaling>
        <c:delete val="1"/>
        <c:axPos val="t"/>
        <c:numFmt formatCode="#,##0" sourceLinked="1"/>
        <c:majorTickMark val="out"/>
        <c:minorTickMark val="none"/>
        <c:tickLblPos val="nextTo"/>
        <c:crossAx val="1664084096"/>
        <c:crosses val="max"/>
        <c:crossBetween val="between"/>
      </c:valAx>
    </c:plotArea>
    <c:legend>
      <c:legendPos val="r"/>
      <c:layout>
        <c:manualLayout>
          <c:xMode val="edge"/>
          <c:yMode val="edge"/>
          <c:x val="0.8905830439317356"/>
          <c:y val="0.14687045334802754"/>
          <c:w val="9.3890512594222666E-2"/>
          <c:h val="9.4748722708004038E-2"/>
        </c:manualLayout>
      </c:layout>
      <c:overlay val="0"/>
    </c:legend>
    <c:plotVisOnly val="1"/>
    <c:dispBlanksAs val="gap"/>
    <c:showDLblsOverMax val="0"/>
  </c:chart>
  <c:spPr>
    <a:ln>
      <a:noFill/>
    </a:ln>
  </c:spPr>
  <c:txPr>
    <a:bodyPr/>
    <a:lstStyle/>
    <a:p>
      <a:pPr>
        <a:defRPr sz="800" b="0" i="0" u="none" strike="noStrike" baseline="0">
          <a:solidFill>
            <a:srgbClr val="595959"/>
          </a:solidFill>
          <a:latin typeface="+mn-lt"/>
          <a:ea typeface="Arial"/>
          <a:cs typeface="Arial"/>
        </a:defRPr>
      </a:pPr>
      <a:endParaRPr lang="es-EC"/>
    </a:p>
  </c:txPr>
  <c:printSettings>
    <c:headerFooter/>
    <c:pageMargins b="0.750000000000002" l="0.70000000000000062" r="0.70000000000000062" t="0.750000000000002" header="0.30000000000000032" footer="0.30000000000000032"/>
    <c:pageSetup paperSize="9" orientation="portrait"/>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10"/>
    </mc:Choice>
    <mc:Fallback>
      <c:style val="10"/>
    </mc:Fallback>
  </mc:AlternateContent>
  <c:chart>
    <c:title>
      <c:tx>
        <c:rich>
          <a:bodyPr/>
          <a:lstStyle/>
          <a:p>
            <a:pPr>
              <a:defRPr sz="960" b="1" i="0" u="none" strike="noStrike" baseline="0">
                <a:solidFill>
                  <a:srgbClr val="000000"/>
                </a:solidFill>
                <a:latin typeface="Arial"/>
                <a:ea typeface="Arial"/>
                <a:cs typeface="Arial"/>
              </a:defRPr>
            </a:pPr>
            <a:r>
              <a:rPr lang="es-EC"/>
              <a:t>Total</a:t>
            </a:r>
          </a:p>
        </c:rich>
      </c:tx>
      <c:layout>
        <c:manualLayout>
          <c:xMode val="edge"/>
          <c:yMode val="edge"/>
          <c:x val="0.46316446807785394"/>
          <c:y val="4.2015843909922218E-2"/>
        </c:manualLayout>
      </c:layout>
      <c:overlay val="0"/>
      <c:spPr>
        <a:noFill/>
        <a:ln w="25400">
          <a:noFill/>
        </a:ln>
      </c:spPr>
    </c:title>
    <c:autoTitleDeleted val="0"/>
    <c:plotArea>
      <c:layout>
        <c:manualLayout>
          <c:layoutTarget val="inner"/>
          <c:xMode val="edge"/>
          <c:yMode val="edge"/>
          <c:x val="8.008624728360568E-2"/>
          <c:y val="0.14978704981464944"/>
          <c:w val="0.51247142494284992"/>
          <c:h val="0.81889763779527558"/>
        </c:manualLayout>
      </c:layout>
      <c:pieChart>
        <c:varyColors val="1"/>
        <c:dLbls>
          <c:showLegendKey val="0"/>
          <c:showVal val="0"/>
          <c:showCatName val="0"/>
          <c:showSerName val="0"/>
          <c:showPercent val="0"/>
          <c:showBubbleSize val="0"/>
          <c:showLeaderLines val="0"/>
        </c:dLbls>
        <c:firstSliceAng val="0"/>
      </c:pieChart>
      <c:spPr>
        <a:noFill/>
        <a:ln w="25400">
          <a:noFill/>
        </a:ln>
      </c:spPr>
    </c:plotArea>
    <c:legend>
      <c:legendPos val="b"/>
      <c:layout>
        <c:manualLayout>
          <c:xMode val="edge"/>
          <c:yMode val="edge"/>
          <c:x val="0.69818327547766201"/>
          <c:y val="0.40239665918048906"/>
          <c:w val="0.25906943450250541"/>
          <c:h val="0.43760336934627364"/>
        </c:manualLayout>
      </c:layout>
      <c:overlay val="0"/>
      <c:txPr>
        <a:bodyPr/>
        <a:lstStyle/>
        <a:p>
          <a:pPr>
            <a:defRPr sz="920" b="0" i="0" u="none" strike="noStrike" baseline="0">
              <a:solidFill>
                <a:srgbClr val="000000"/>
              </a:solidFill>
              <a:latin typeface="Arial"/>
              <a:ea typeface="Arial"/>
              <a:cs typeface="Arial"/>
            </a:defRPr>
          </a:pPr>
          <a:endParaRPr lang="es-EC"/>
        </a:p>
      </c:txPr>
    </c:legend>
    <c:plotVisOnly val="1"/>
    <c:dispBlanksAs val="zero"/>
    <c:showDLblsOverMax val="0"/>
  </c:chart>
  <c:spPr>
    <a:noFill/>
    <a:ln>
      <a:noFill/>
    </a:ln>
  </c:spPr>
  <c:txPr>
    <a:bodyPr/>
    <a:lstStyle/>
    <a:p>
      <a:pPr>
        <a:defRPr sz="800" b="0" i="0" u="none" strike="noStrike" baseline="0">
          <a:solidFill>
            <a:srgbClr val="000000"/>
          </a:solidFill>
          <a:latin typeface="Arial"/>
          <a:ea typeface="Arial"/>
          <a:cs typeface="Arial"/>
        </a:defRPr>
      </a:pPr>
      <a:endParaRPr lang="es-EC"/>
    </a:p>
  </c:txPr>
  <c:printSettings>
    <c:headerFooter alignWithMargins="0"/>
    <c:pageMargins b="1" l="0.75000000000000189" r="0.75000000000000189" t="1" header="0" footer="0"/>
    <c:pageSetup orientation="landscape"/>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0" i="0" u="none" strike="noStrike" kern="1200" spc="0" baseline="0">
                <a:solidFill>
                  <a:schemeClr val="tx1">
                    <a:lumMod val="65000"/>
                    <a:lumOff val="35000"/>
                  </a:schemeClr>
                </a:solidFill>
                <a:latin typeface="+mn-lt"/>
                <a:ea typeface="+mn-ea"/>
                <a:cs typeface="+mn-cs"/>
              </a:defRPr>
            </a:pPr>
            <a:r>
              <a:rPr lang="es-EC" sz="1100" b="1"/>
              <a:t>Salida de ecuatorianos</a:t>
            </a:r>
          </a:p>
        </c:rich>
      </c:tx>
      <c:overlay val="0"/>
      <c:spPr>
        <a:noFill/>
        <a:ln>
          <a:noFill/>
        </a:ln>
        <a:effectLst/>
      </c:spPr>
    </c:title>
    <c:autoTitleDeleted val="0"/>
    <c:plotArea>
      <c:layout/>
      <c:pieChart>
        <c:varyColors val="1"/>
        <c:ser>
          <c:idx val="0"/>
          <c:order val="0"/>
          <c:tx>
            <c:v>Salidas</c:v>
          </c:tx>
          <c:dLbls>
            <c:numFmt formatCode="0.0%" sourceLinked="0"/>
            <c:spPr>
              <a:noFill/>
              <a:ln>
                <a:noFill/>
              </a:ln>
              <a:effectLst/>
            </c:spPr>
            <c:showLegendKey val="0"/>
            <c:showVal val="0"/>
            <c:showCatName val="0"/>
            <c:showSerName val="0"/>
            <c:showPercent val="1"/>
            <c:showBubbleSize val="0"/>
            <c:showLeaderLines val="1"/>
            <c:extLst>
              <c:ext xmlns:c15="http://schemas.microsoft.com/office/drawing/2012/chart" uri="{CE6537A1-D6FC-4f65-9D91-7224C49458BB}"/>
            </c:extLst>
          </c:dLbls>
          <c:cat>
            <c:strRef>
              <c:f>'2.1.8'!$B$87:$B$93</c:f>
              <c:strCache>
                <c:ptCount val="7"/>
                <c:pt idx="0">
                  <c:v>Turismo</c:v>
                </c:pt>
                <c:pt idx="1">
                  <c:v>Negocios</c:v>
                </c:pt>
                <c:pt idx="2">
                  <c:v>Eventos</c:v>
                </c:pt>
                <c:pt idx="3">
                  <c:v>Estudios</c:v>
                </c:pt>
                <c:pt idx="4">
                  <c:v>Residencia₃</c:v>
                </c:pt>
                <c:pt idx="5">
                  <c:v>Tripulación₄</c:v>
                </c:pt>
                <c:pt idx="6">
                  <c:v>Otros*</c:v>
                </c:pt>
              </c:strCache>
            </c:strRef>
          </c:cat>
          <c:val>
            <c:numRef>
              <c:f>'2.1.8'!$C$87:$C$93</c:f>
              <c:numCache>
                <c:formatCode>_ * #,##0_ ;_ * \-#,##0_ ;_ * "-"??_ ;_ @_ </c:formatCode>
                <c:ptCount val="7"/>
                <c:pt idx="0">
                  <c:v>1325475</c:v>
                </c:pt>
                <c:pt idx="1">
                  <c:v>24191</c:v>
                </c:pt>
                <c:pt idx="2">
                  <c:v>53247</c:v>
                </c:pt>
                <c:pt idx="3">
                  <c:v>33844</c:v>
                </c:pt>
                <c:pt idx="4">
                  <c:v>196818</c:v>
                </c:pt>
                <c:pt idx="5">
                  <c:v>60887</c:v>
                </c:pt>
                <c:pt idx="6">
                  <c:v>57087</c:v>
                </c:pt>
              </c:numCache>
            </c:numRef>
          </c:val>
          <c:extLst>
            <c:ext xmlns:c16="http://schemas.microsoft.com/office/drawing/2014/chart" uri="{C3380CC4-5D6E-409C-BE32-E72D297353CC}">
              <c16:uniqueId val="{00000010-2FC9-4077-B5A6-20E833FD14D7}"/>
            </c:ext>
          </c:extLst>
        </c:ser>
        <c:dLbls>
          <c:showLegendKey val="0"/>
          <c:showVal val="0"/>
          <c:showCatName val="0"/>
          <c:showSerName val="0"/>
          <c:showPercent val="1"/>
          <c:showBubbleSize val="0"/>
          <c:showLeaderLines val="1"/>
        </c:dLbls>
        <c:firstSliceAng val="16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C"/>
        </a:p>
      </c:txPr>
    </c:legend>
    <c:plotVisOnly val="1"/>
    <c:dispBlanksAs val="zero"/>
    <c:showDLblsOverMax val="0"/>
  </c:chart>
  <c:spPr>
    <a:solidFill>
      <a:schemeClr val="bg1"/>
    </a:solidFill>
    <a:ln w="9525" cap="flat" cmpd="sng" algn="ctr">
      <a:noFill/>
      <a:round/>
    </a:ln>
    <a:effectLst/>
  </c:spPr>
  <c:txPr>
    <a:bodyPr/>
    <a:lstStyle/>
    <a:p>
      <a:pPr>
        <a:defRPr/>
      </a:pPr>
      <a:endParaRPr lang="es-EC"/>
    </a:p>
  </c:txPr>
  <c:printSettings>
    <c:headerFooter alignWithMargins="0"/>
    <c:pageMargins b="1" l="0.75000000000000189" r="0.75000000000000189" t="1" header="0" footer="0"/>
    <c:pageSetup orientation="landscape"/>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0" i="0" u="none" strike="noStrike" kern="1200" spc="0" baseline="0">
                <a:solidFill>
                  <a:schemeClr val="tx1">
                    <a:lumMod val="65000"/>
                    <a:lumOff val="35000"/>
                  </a:schemeClr>
                </a:solidFill>
                <a:latin typeface="+mn-lt"/>
                <a:ea typeface="+mn-ea"/>
                <a:cs typeface="+mn-cs"/>
              </a:defRPr>
            </a:pPr>
            <a:r>
              <a:rPr lang="es-EC" sz="1100" b="1"/>
              <a:t>Hombres</a:t>
            </a:r>
          </a:p>
        </c:rich>
      </c:tx>
      <c:overlay val="0"/>
      <c:spPr>
        <a:noFill/>
        <a:ln>
          <a:noFill/>
        </a:ln>
        <a:effectLst/>
      </c:spPr>
    </c:title>
    <c:autoTitleDeleted val="0"/>
    <c:plotArea>
      <c:layout/>
      <c:pieChart>
        <c:varyColors val="1"/>
        <c:ser>
          <c:idx val="0"/>
          <c:order val="0"/>
          <c:tx>
            <c:v>Salidas</c:v>
          </c:tx>
          <c:dLbls>
            <c:dLbl>
              <c:idx val="0"/>
              <c:numFmt formatCode="0.0%" sourceLinked="0"/>
              <c:spPr>
                <a:noFill/>
                <a:ln>
                  <a:noFill/>
                </a:ln>
                <a:effectLst/>
              </c:spPr>
              <c:txPr>
                <a:bodyPr wrap="square" lIns="38100" tIns="19050" rIns="38100" bIns="19050" anchor="ctr">
                  <a:spAutoFit/>
                </a:bodyPr>
                <a:lstStyle/>
                <a:p>
                  <a:pPr>
                    <a:defRPr>
                      <a:solidFill>
                        <a:schemeClr val="bg1"/>
                      </a:solidFill>
                    </a:defRPr>
                  </a:pPr>
                  <a:endParaRPr lang="es-EC"/>
                </a:p>
              </c:txPr>
              <c:showLegendKey val="0"/>
              <c:showVal val="0"/>
              <c:showCatName val="0"/>
              <c:showSerName val="0"/>
              <c:showPercent val="1"/>
              <c:showBubbleSize val="0"/>
              <c:extLst>
                <c:ext xmlns:c16="http://schemas.microsoft.com/office/drawing/2014/chart" uri="{C3380CC4-5D6E-409C-BE32-E72D297353CC}">
                  <c16:uniqueId val="{00000001-5BD9-45BD-AA25-7B87ADDDC33E}"/>
                </c:ext>
              </c:extLst>
            </c:dLbl>
            <c:numFmt formatCode="0.0%" sourceLinked="0"/>
            <c:spPr>
              <a:noFill/>
              <a:ln>
                <a:noFill/>
              </a:ln>
              <a:effectLst/>
            </c:spPr>
            <c:showLegendKey val="0"/>
            <c:showVal val="0"/>
            <c:showCatName val="0"/>
            <c:showSerName val="0"/>
            <c:showPercent val="1"/>
            <c:showBubbleSize val="0"/>
            <c:showLeaderLines val="1"/>
            <c:extLst>
              <c:ext xmlns:c15="http://schemas.microsoft.com/office/drawing/2012/chart" uri="{CE6537A1-D6FC-4f65-9D91-7224C49458BB}"/>
            </c:extLst>
          </c:dLbls>
          <c:cat>
            <c:strRef>
              <c:f>'2.1.8'!$B$87:$B$93</c:f>
              <c:strCache>
                <c:ptCount val="7"/>
                <c:pt idx="0">
                  <c:v>Turismo</c:v>
                </c:pt>
                <c:pt idx="1">
                  <c:v>Negocios</c:v>
                </c:pt>
                <c:pt idx="2">
                  <c:v>Eventos</c:v>
                </c:pt>
                <c:pt idx="3">
                  <c:v>Estudios</c:v>
                </c:pt>
                <c:pt idx="4">
                  <c:v>Residencia₃</c:v>
                </c:pt>
                <c:pt idx="5">
                  <c:v>Tripulación₄</c:v>
                </c:pt>
                <c:pt idx="6">
                  <c:v>Otros*</c:v>
                </c:pt>
              </c:strCache>
            </c:strRef>
          </c:cat>
          <c:val>
            <c:numRef>
              <c:f>'2.1.8'!$D$87:$D$93</c:f>
              <c:numCache>
                <c:formatCode>_ * #,##0_ ;_ * \-#,##0_ ;_ * "-"??_ ;_ @_ </c:formatCode>
                <c:ptCount val="7"/>
                <c:pt idx="0">
                  <c:v>606919</c:v>
                </c:pt>
                <c:pt idx="1">
                  <c:v>17508</c:v>
                </c:pt>
                <c:pt idx="2">
                  <c:v>30132</c:v>
                </c:pt>
                <c:pt idx="3">
                  <c:v>16594</c:v>
                </c:pt>
                <c:pt idx="4">
                  <c:v>90261</c:v>
                </c:pt>
                <c:pt idx="5">
                  <c:v>46276</c:v>
                </c:pt>
                <c:pt idx="6">
                  <c:v>30598</c:v>
                </c:pt>
              </c:numCache>
            </c:numRef>
          </c:val>
          <c:extLst>
            <c:ext xmlns:c16="http://schemas.microsoft.com/office/drawing/2014/chart" uri="{C3380CC4-5D6E-409C-BE32-E72D297353CC}">
              <c16:uniqueId val="{00000000-5BD9-45BD-AA25-7B87ADDDC33E}"/>
            </c:ext>
          </c:extLst>
        </c:ser>
        <c:dLbls>
          <c:showLegendKey val="0"/>
          <c:showVal val="0"/>
          <c:showCatName val="0"/>
          <c:showSerName val="0"/>
          <c:showPercent val="1"/>
          <c:showBubbleSize val="0"/>
          <c:showLeaderLines val="1"/>
        </c:dLbls>
        <c:firstSliceAng val="16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C"/>
        </a:p>
      </c:txPr>
    </c:legend>
    <c:plotVisOnly val="1"/>
    <c:dispBlanksAs val="zero"/>
    <c:showDLblsOverMax val="0"/>
  </c:chart>
  <c:spPr>
    <a:solidFill>
      <a:schemeClr val="bg1"/>
    </a:solidFill>
    <a:ln w="9525" cap="flat" cmpd="sng" algn="ctr">
      <a:noFill/>
      <a:round/>
    </a:ln>
    <a:effectLst/>
  </c:spPr>
  <c:txPr>
    <a:bodyPr/>
    <a:lstStyle/>
    <a:p>
      <a:pPr>
        <a:defRPr/>
      </a:pPr>
      <a:endParaRPr lang="es-EC"/>
    </a:p>
  </c:txPr>
  <c:printSettings>
    <c:headerFooter alignWithMargins="0"/>
    <c:pageMargins b="1" l="0.75000000000000189" r="0.75000000000000189" t="1" header="0" footer="0"/>
    <c:pageSetup orientation="landscape"/>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0" i="0" u="none" strike="noStrike" kern="1200" spc="0" baseline="0">
                <a:solidFill>
                  <a:schemeClr val="tx1">
                    <a:lumMod val="65000"/>
                    <a:lumOff val="35000"/>
                  </a:schemeClr>
                </a:solidFill>
                <a:latin typeface="+mn-lt"/>
                <a:ea typeface="+mn-ea"/>
                <a:cs typeface="+mn-cs"/>
              </a:defRPr>
            </a:pPr>
            <a:r>
              <a:rPr lang="es-EC" sz="1100" b="1"/>
              <a:t>Mujeres</a:t>
            </a:r>
          </a:p>
        </c:rich>
      </c:tx>
      <c:overlay val="0"/>
      <c:spPr>
        <a:noFill/>
        <a:ln>
          <a:noFill/>
        </a:ln>
        <a:effectLst/>
      </c:spPr>
    </c:title>
    <c:autoTitleDeleted val="0"/>
    <c:plotArea>
      <c:layout/>
      <c:pieChart>
        <c:varyColors val="1"/>
        <c:ser>
          <c:idx val="0"/>
          <c:order val="0"/>
          <c:tx>
            <c:v>Salidas</c:v>
          </c:tx>
          <c:dLbls>
            <c:dLbl>
              <c:idx val="0"/>
              <c:numFmt formatCode="0.0%" sourceLinked="0"/>
              <c:spPr>
                <a:noFill/>
                <a:ln>
                  <a:noFill/>
                </a:ln>
                <a:effectLst/>
              </c:spPr>
              <c:txPr>
                <a:bodyPr wrap="square" lIns="38100" tIns="19050" rIns="38100" bIns="19050" anchor="ctr">
                  <a:spAutoFit/>
                </a:bodyPr>
                <a:lstStyle/>
                <a:p>
                  <a:pPr>
                    <a:defRPr>
                      <a:solidFill>
                        <a:schemeClr val="bg1"/>
                      </a:solidFill>
                    </a:defRPr>
                  </a:pPr>
                  <a:endParaRPr lang="es-EC"/>
                </a:p>
              </c:txPr>
              <c:showLegendKey val="0"/>
              <c:showVal val="0"/>
              <c:showCatName val="0"/>
              <c:showSerName val="0"/>
              <c:showPercent val="1"/>
              <c:showBubbleSize val="0"/>
              <c:extLst>
                <c:ext xmlns:c16="http://schemas.microsoft.com/office/drawing/2014/chart" uri="{C3380CC4-5D6E-409C-BE32-E72D297353CC}">
                  <c16:uniqueId val="{00000001-6084-47EF-A6B8-014B23B966E9}"/>
                </c:ext>
              </c:extLst>
            </c:dLbl>
            <c:numFmt formatCode="0.0%" sourceLinked="0"/>
            <c:spPr>
              <a:noFill/>
              <a:ln>
                <a:noFill/>
              </a:ln>
              <a:effectLst/>
            </c:spPr>
            <c:showLegendKey val="0"/>
            <c:showVal val="0"/>
            <c:showCatName val="0"/>
            <c:showSerName val="0"/>
            <c:showPercent val="1"/>
            <c:showBubbleSize val="0"/>
            <c:showLeaderLines val="1"/>
            <c:extLst>
              <c:ext xmlns:c15="http://schemas.microsoft.com/office/drawing/2012/chart" uri="{CE6537A1-D6FC-4f65-9D91-7224C49458BB}"/>
            </c:extLst>
          </c:dLbls>
          <c:cat>
            <c:strRef>
              <c:f>'2.1.8'!$B$87:$B$93</c:f>
              <c:strCache>
                <c:ptCount val="7"/>
                <c:pt idx="0">
                  <c:v>Turismo</c:v>
                </c:pt>
                <c:pt idx="1">
                  <c:v>Negocios</c:v>
                </c:pt>
                <c:pt idx="2">
                  <c:v>Eventos</c:v>
                </c:pt>
                <c:pt idx="3">
                  <c:v>Estudios</c:v>
                </c:pt>
                <c:pt idx="4">
                  <c:v>Residencia₃</c:v>
                </c:pt>
                <c:pt idx="5">
                  <c:v>Tripulación₄</c:v>
                </c:pt>
                <c:pt idx="6">
                  <c:v>Otros*</c:v>
                </c:pt>
              </c:strCache>
            </c:strRef>
          </c:cat>
          <c:val>
            <c:numRef>
              <c:f>'2.1.8'!$E$87:$E$93</c:f>
              <c:numCache>
                <c:formatCode>_ * #,##0_ ;_ * \-#,##0_ ;_ * "-"??_ ;_ @_ </c:formatCode>
                <c:ptCount val="7"/>
                <c:pt idx="0">
                  <c:v>718556</c:v>
                </c:pt>
                <c:pt idx="1">
                  <c:v>6683</c:v>
                </c:pt>
                <c:pt idx="2">
                  <c:v>23115</c:v>
                </c:pt>
                <c:pt idx="3">
                  <c:v>17250</c:v>
                </c:pt>
                <c:pt idx="4">
                  <c:v>106557</c:v>
                </c:pt>
                <c:pt idx="5">
                  <c:v>14611</c:v>
                </c:pt>
                <c:pt idx="6">
                  <c:v>26489</c:v>
                </c:pt>
              </c:numCache>
            </c:numRef>
          </c:val>
          <c:extLst>
            <c:ext xmlns:c16="http://schemas.microsoft.com/office/drawing/2014/chart" uri="{C3380CC4-5D6E-409C-BE32-E72D297353CC}">
              <c16:uniqueId val="{00000000-6084-47EF-A6B8-014B23B966E9}"/>
            </c:ext>
          </c:extLst>
        </c:ser>
        <c:dLbls>
          <c:showLegendKey val="0"/>
          <c:showVal val="0"/>
          <c:showCatName val="0"/>
          <c:showSerName val="0"/>
          <c:showPercent val="1"/>
          <c:showBubbleSize val="0"/>
          <c:showLeaderLines val="1"/>
        </c:dLbls>
        <c:firstSliceAng val="16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C"/>
        </a:p>
      </c:txPr>
    </c:legend>
    <c:plotVisOnly val="1"/>
    <c:dispBlanksAs val="zero"/>
    <c:showDLblsOverMax val="0"/>
  </c:chart>
  <c:spPr>
    <a:solidFill>
      <a:schemeClr val="bg1"/>
    </a:solidFill>
    <a:ln w="9525" cap="flat" cmpd="sng" algn="ctr">
      <a:noFill/>
      <a:round/>
    </a:ln>
    <a:effectLst/>
  </c:spPr>
  <c:txPr>
    <a:bodyPr/>
    <a:lstStyle/>
    <a:p>
      <a:pPr>
        <a:defRPr/>
      </a:pPr>
      <a:endParaRPr lang="es-EC"/>
    </a:p>
  </c:txPr>
  <c:printSettings>
    <c:headerFooter alignWithMargins="0"/>
    <c:pageMargins b="1" l="0.75000000000000189" r="0.75000000000000189" t="1" header="0" footer="0"/>
    <c:pageSetup orientation="landscape"/>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0" i="0" u="none" strike="noStrike" kern="1200" spc="0" baseline="0">
                <a:solidFill>
                  <a:schemeClr val="tx1">
                    <a:lumMod val="65000"/>
                    <a:lumOff val="35000"/>
                  </a:schemeClr>
                </a:solidFill>
                <a:latin typeface="+mn-lt"/>
                <a:ea typeface="+mn-ea"/>
                <a:cs typeface="+mn-cs"/>
              </a:defRPr>
            </a:pPr>
            <a:r>
              <a:rPr lang="es-EC" sz="1100" b="1"/>
              <a:t>Entrada de Extranjeros</a:t>
            </a:r>
          </a:p>
        </c:rich>
      </c:tx>
      <c:overlay val="0"/>
      <c:spPr>
        <a:noFill/>
        <a:ln>
          <a:noFill/>
        </a:ln>
        <a:effectLst/>
      </c:spPr>
    </c:title>
    <c:autoTitleDeleted val="0"/>
    <c:plotArea>
      <c:layout>
        <c:manualLayout>
          <c:layoutTarget val="inner"/>
          <c:xMode val="edge"/>
          <c:yMode val="edge"/>
          <c:x val="0.22500925557144244"/>
          <c:y val="0.13466034292918799"/>
          <c:w val="0.40224311276045382"/>
          <c:h val="0.75978207558237321"/>
        </c:manualLayout>
      </c:layout>
      <c:pieChart>
        <c:varyColors val="1"/>
        <c:ser>
          <c:idx val="0"/>
          <c:order val="0"/>
          <c:tx>
            <c:v>Entradas</c:v>
          </c:tx>
          <c:dPt>
            <c:idx val="0"/>
            <c:bubble3D val="0"/>
            <c:spPr>
              <a:solidFill>
                <a:srgbClr val="AEF4E5"/>
              </a:solidFill>
              <a:ln w="19050">
                <a:solidFill>
                  <a:schemeClr val="lt1"/>
                </a:solidFill>
              </a:ln>
              <a:effectLst/>
            </c:spPr>
            <c:extLst>
              <c:ext xmlns:c16="http://schemas.microsoft.com/office/drawing/2014/chart" uri="{C3380CC4-5D6E-409C-BE32-E72D297353CC}">
                <c16:uniqueId val="{00000000-C7E4-4DD5-B59E-598DC0BAE48E}"/>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1-C7E4-4DD5-B59E-598DC0BAE48E}"/>
              </c:ext>
            </c:extLst>
          </c:dPt>
          <c:dPt>
            <c:idx val="2"/>
            <c:bubble3D val="0"/>
            <c:spPr>
              <a:solidFill>
                <a:schemeClr val="accent3">
                  <a:lumMod val="60000"/>
                  <a:lumOff val="40000"/>
                </a:schemeClr>
              </a:solidFill>
              <a:ln w="19050">
                <a:solidFill>
                  <a:schemeClr val="lt1"/>
                </a:solidFill>
              </a:ln>
              <a:effectLst/>
            </c:spPr>
            <c:extLst>
              <c:ext xmlns:c16="http://schemas.microsoft.com/office/drawing/2014/chart" uri="{C3380CC4-5D6E-409C-BE32-E72D297353CC}">
                <c16:uniqueId val="{00000002-C7E4-4DD5-B59E-598DC0BAE48E}"/>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3-C7E4-4DD5-B59E-598DC0BAE48E}"/>
              </c:ext>
            </c:extLst>
          </c:dPt>
          <c:dPt>
            <c:idx val="4"/>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04-C7E4-4DD5-B59E-598DC0BAE48E}"/>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B-298B-4A2F-BFAD-18B647B63818}"/>
              </c:ext>
            </c:extLst>
          </c:dPt>
          <c:dPt>
            <c:idx val="6"/>
            <c:bubble3D val="0"/>
            <c:spPr>
              <a:solidFill>
                <a:schemeClr val="accent1">
                  <a:lumMod val="40000"/>
                  <a:lumOff val="60000"/>
                </a:schemeClr>
              </a:solidFill>
            </c:spPr>
            <c:extLst>
              <c:ext xmlns:c16="http://schemas.microsoft.com/office/drawing/2014/chart" uri="{C3380CC4-5D6E-409C-BE32-E72D297353CC}">
                <c16:uniqueId val="{0000000D-BF87-41BB-AAC8-AD2EBB59E9A2}"/>
              </c:ext>
            </c:extLst>
          </c:dPt>
          <c:dLbls>
            <c:numFmt formatCode="0.0%" sourceLinked="0"/>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mn-lt"/>
                    <a:ea typeface="+mn-ea"/>
                    <a:cs typeface="+mn-cs"/>
                  </a:defRPr>
                </a:pPr>
                <a:endParaRPr lang="es-EC"/>
              </a:p>
            </c:txPr>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'2.1.9'!$D$85:$D$92</c:f>
              <c:strCache>
                <c:ptCount val="8"/>
                <c:pt idx="0">
                  <c:v>Turismo</c:v>
                </c:pt>
                <c:pt idx="1">
                  <c:v>Negocios</c:v>
                </c:pt>
                <c:pt idx="2">
                  <c:v>Eventos</c:v>
                </c:pt>
                <c:pt idx="3">
                  <c:v>Estudios</c:v>
                </c:pt>
                <c:pt idx="4">
                  <c:v>Residencia₁</c:v>
                </c:pt>
                <c:pt idx="5">
                  <c:v>Transeúnte₂</c:v>
                </c:pt>
                <c:pt idx="6">
                  <c:v>Tripulación₂</c:v>
                </c:pt>
                <c:pt idx="7">
                  <c:v>Otros*</c:v>
                </c:pt>
              </c:strCache>
            </c:strRef>
          </c:cat>
          <c:val>
            <c:numRef>
              <c:f>'2.1.9'!$F$85:$F$92</c:f>
              <c:numCache>
                <c:formatCode>General</c:formatCode>
                <c:ptCount val="8"/>
                <c:pt idx="0">
                  <c:v>778483</c:v>
                </c:pt>
                <c:pt idx="1">
                  <c:v>32825</c:v>
                </c:pt>
                <c:pt idx="2">
                  <c:v>67616</c:v>
                </c:pt>
                <c:pt idx="3">
                  <c:v>2138</c:v>
                </c:pt>
                <c:pt idx="4">
                  <c:v>333212</c:v>
                </c:pt>
                <c:pt idx="5">
                  <c:v>8283</c:v>
                </c:pt>
                <c:pt idx="6">
                  <c:v>75110</c:v>
                </c:pt>
                <c:pt idx="7">
                  <c:v>60206</c:v>
                </c:pt>
              </c:numCache>
            </c:numRef>
          </c:val>
          <c:extLst>
            <c:ext xmlns:c16="http://schemas.microsoft.com/office/drawing/2014/chart" uri="{C3380CC4-5D6E-409C-BE32-E72D297353CC}">
              <c16:uniqueId val="{00000005-C7E4-4DD5-B59E-598DC0BAE48E}"/>
            </c:ext>
          </c:extLst>
        </c:ser>
        <c:dLbls>
          <c:showLegendKey val="0"/>
          <c:showVal val="0"/>
          <c:showCatName val="0"/>
          <c:showSerName val="0"/>
          <c:showPercent val="1"/>
          <c:showBubbleSize val="0"/>
          <c:showLeaderLines val="1"/>
        </c:dLbls>
        <c:firstSliceAng val="164"/>
      </c:pieChart>
      <c:spPr>
        <a:noFill/>
        <a:ln>
          <a:noFill/>
        </a:ln>
        <a:effectLst/>
      </c:spPr>
    </c:plotArea>
    <c:legend>
      <c:legendPos val="r"/>
      <c:legendEntry>
        <c:idx val="5"/>
        <c:delete val="1"/>
      </c:legendEntry>
      <c:layout>
        <c:manualLayout>
          <c:xMode val="edge"/>
          <c:yMode val="edge"/>
          <c:x val="0.81424802387235895"/>
          <c:y val="0.28951947227746422"/>
          <c:w val="0.17149680596262715"/>
          <c:h val="0.5667430631822505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C"/>
        </a:p>
      </c:txPr>
    </c:legend>
    <c:plotVisOnly val="1"/>
    <c:dispBlanksAs val="zero"/>
    <c:showDLblsOverMax val="0"/>
  </c:chart>
  <c:spPr>
    <a:solidFill>
      <a:schemeClr val="bg1"/>
    </a:solidFill>
    <a:ln w="9525" cap="flat" cmpd="sng" algn="ctr">
      <a:noFill/>
      <a:round/>
    </a:ln>
    <a:effectLst/>
  </c:spPr>
  <c:txPr>
    <a:bodyPr/>
    <a:lstStyle/>
    <a:p>
      <a:pPr>
        <a:defRPr/>
      </a:pPr>
      <a:endParaRPr lang="es-EC"/>
    </a:p>
  </c:txPr>
  <c:printSettings>
    <c:headerFooter alignWithMargins="0"/>
    <c:pageMargins b="1" l="0.75000000000000189" r="0.75000000000000189" t="1" header="0" footer="0"/>
    <c:pageSetup orientation="landscape"/>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0" i="0" u="none" strike="noStrike" kern="1200" spc="0" baseline="0">
                <a:solidFill>
                  <a:schemeClr val="tx1">
                    <a:lumMod val="65000"/>
                    <a:lumOff val="35000"/>
                  </a:schemeClr>
                </a:solidFill>
                <a:latin typeface="+mn-lt"/>
                <a:ea typeface="+mn-ea"/>
                <a:cs typeface="+mn-cs"/>
              </a:defRPr>
            </a:pPr>
            <a:r>
              <a:rPr lang="es-EC" sz="1100" b="1"/>
              <a:t>Indefinido</a:t>
            </a:r>
          </a:p>
        </c:rich>
      </c:tx>
      <c:overlay val="0"/>
      <c:spPr>
        <a:noFill/>
        <a:ln>
          <a:noFill/>
        </a:ln>
        <a:effectLst/>
      </c:spPr>
    </c:title>
    <c:autoTitleDeleted val="0"/>
    <c:plotArea>
      <c:layout/>
      <c:pieChart>
        <c:varyColors val="1"/>
        <c:ser>
          <c:idx val="1"/>
          <c:order val="0"/>
          <c:tx>
            <c:v>Entradas</c:v>
          </c:tx>
          <c:dPt>
            <c:idx val="0"/>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1F-B1E9-4631-B5F4-41EA4945545C}"/>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20-B1E9-4631-B5F4-41EA4945545C}"/>
              </c:ext>
            </c:extLst>
          </c:dPt>
          <c:dPt>
            <c:idx val="2"/>
            <c:bubble3D val="0"/>
            <c:spPr>
              <a:solidFill>
                <a:schemeClr val="accent3">
                  <a:lumMod val="60000"/>
                  <a:lumOff val="40000"/>
                </a:schemeClr>
              </a:solidFill>
              <a:ln w="19050">
                <a:solidFill>
                  <a:schemeClr val="lt1"/>
                </a:solidFill>
              </a:ln>
              <a:effectLst/>
            </c:spPr>
            <c:extLst>
              <c:ext xmlns:c16="http://schemas.microsoft.com/office/drawing/2014/chart" uri="{C3380CC4-5D6E-409C-BE32-E72D297353CC}">
                <c16:uniqueId val="{00000021-B1E9-4631-B5F4-41EA4945545C}"/>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22-B1E9-4631-B5F4-41EA4945545C}"/>
              </c:ext>
            </c:extLst>
          </c:dPt>
          <c:dPt>
            <c:idx val="4"/>
            <c:bubble3D val="0"/>
            <c:spPr>
              <a:solidFill>
                <a:srgbClr val="AEF4E5"/>
              </a:solidFill>
              <a:ln w="19050">
                <a:solidFill>
                  <a:schemeClr val="lt1"/>
                </a:solidFill>
              </a:ln>
              <a:effectLst/>
            </c:spPr>
            <c:extLst>
              <c:ext xmlns:c16="http://schemas.microsoft.com/office/drawing/2014/chart" uri="{C3380CC4-5D6E-409C-BE32-E72D297353CC}">
                <c16:uniqueId val="{00000023-B1E9-4631-B5F4-41EA4945545C}"/>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24-B1E9-4631-B5F4-41EA4945545C}"/>
              </c:ext>
            </c:extLst>
          </c:dPt>
          <c:dPt>
            <c:idx val="6"/>
            <c:bubble3D val="0"/>
            <c:spPr>
              <a:solidFill>
                <a:schemeClr val="accent1">
                  <a:lumMod val="40000"/>
                  <a:lumOff val="60000"/>
                </a:schemeClr>
              </a:solidFill>
            </c:spPr>
            <c:extLst>
              <c:ext xmlns:c16="http://schemas.microsoft.com/office/drawing/2014/chart" uri="{C3380CC4-5D6E-409C-BE32-E72D297353CC}">
                <c16:uniqueId val="{00000025-B1E9-4631-B5F4-41EA4945545C}"/>
              </c:ext>
            </c:extLst>
          </c:dPt>
          <c:dLbls>
            <c:spPr>
              <a:noFill/>
              <a:ln>
                <a:noFill/>
              </a:ln>
              <a:effectLst/>
            </c:spPr>
            <c:showLegendKey val="0"/>
            <c:showVal val="0"/>
            <c:showCatName val="0"/>
            <c:showSerName val="0"/>
            <c:showPercent val="1"/>
            <c:showBubbleSize val="0"/>
            <c:showLeaderLines val="1"/>
            <c:extLst>
              <c:ext xmlns:c15="http://schemas.microsoft.com/office/drawing/2012/chart" uri="{CE6537A1-D6FC-4f65-9D91-7224C49458BB}"/>
            </c:extLst>
          </c:dLbls>
          <c:cat>
            <c:strRef>
              <c:f>'2.1.9'!$D$85:$D$92</c:f>
              <c:strCache>
                <c:ptCount val="8"/>
                <c:pt idx="0">
                  <c:v>Turismo</c:v>
                </c:pt>
                <c:pt idx="1">
                  <c:v>Negocios</c:v>
                </c:pt>
                <c:pt idx="2">
                  <c:v>Eventos</c:v>
                </c:pt>
                <c:pt idx="3">
                  <c:v>Estudios</c:v>
                </c:pt>
                <c:pt idx="4">
                  <c:v>Residencia₁</c:v>
                </c:pt>
                <c:pt idx="5">
                  <c:v>Transeúnte₂</c:v>
                </c:pt>
                <c:pt idx="6">
                  <c:v>Tripulación₂</c:v>
                </c:pt>
                <c:pt idx="7">
                  <c:v>Otros*</c:v>
                </c:pt>
              </c:strCache>
            </c:strRef>
          </c:cat>
          <c:val>
            <c:numRef>
              <c:f>'2.1.9'!$I$85:$I$92</c:f>
              <c:numCache>
                <c:formatCode>General</c:formatCode>
                <c:ptCount val="8"/>
                <c:pt idx="0">
                  <c:v>121</c:v>
                </c:pt>
                <c:pt idx="1">
                  <c:v>1</c:v>
                </c:pt>
                <c:pt idx="2">
                  <c:v>5</c:v>
                </c:pt>
                <c:pt idx="3">
                  <c:v>0</c:v>
                </c:pt>
                <c:pt idx="4">
                  <c:v>16</c:v>
                </c:pt>
                <c:pt idx="5">
                  <c:v>3</c:v>
                </c:pt>
                <c:pt idx="6">
                  <c:v>18</c:v>
                </c:pt>
                <c:pt idx="7">
                  <c:v>6</c:v>
                </c:pt>
              </c:numCache>
            </c:numRef>
          </c:val>
          <c:extLst>
            <c:ext xmlns:c16="http://schemas.microsoft.com/office/drawing/2014/chart" uri="{C3380CC4-5D6E-409C-BE32-E72D297353CC}">
              <c16:uniqueId val="{0000001E-B1E9-4631-B5F4-41EA4945545C}"/>
            </c:ext>
          </c:extLst>
        </c:ser>
        <c:dLbls>
          <c:showLegendKey val="0"/>
          <c:showVal val="0"/>
          <c:showCatName val="0"/>
          <c:showSerName val="0"/>
          <c:showPercent val="1"/>
          <c:showBubbleSize val="0"/>
          <c:showLeaderLines val="1"/>
        </c:dLbls>
        <c:firstSliceAng val="16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C"/>
        </a:p>
      </c:txPr>
    </c:legend>
    <c:plotVisOnly val="1"/>
    <c:dispBlanksAs val="zero"/>
    <c:showDLblsOverMax val="0"/>
  </c:chart>
  <c:spPr>
    <a:solidFill>
      <a:schemeClr val="bg1"/>
    </a:solidFill>
    <a:ln w="9525" cap="flat" cmpd="sng" algn="ctr">
      <a:noFill/>
      <a:round/>
    </a:ln>
    <a:effectLst/>
  </c:spPr>
  <c:txPr>
    <a:bodyPr/>
    <a:lstStyle/>
    <a:p>
      <a:pPr>
        <a:defRPr/>
      </a:pPr>
      <a:endParaRPr lang="es-EC"/>
    </a:p>
  </c:txPr>
  <c:printSettings>
    <c:headerFooter alignWithMargins="0"/>
    <c:pageMargins b="1" l="0.75000000000000189" r="0.75000000000000189" t="1" header="0" footer="0"/>
    <c:pageSetup orientation="landscape"/>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0" i="0" u="none" strike="noStrike" kern="1200" spc="0" baseline="0">
                <a:solidFill>
                  <a:schemeClr val="tx1">
                    <a:lumMod val="65000"/>
                    <a:lumOff val="35000"/>
                  </a:schemeClr>
                </a:solidFill>
                <a:latin typeface="+mn-lt"/>
                <a:ea typeface="+mn-ea"/>
                <a:cs typeface="+mn-cs"/>
              </a:defRPr>
            </a:pPr>
            <a:r>
              <a:rPr lang="es-EC" sz="1100" b="1"/>
              <a:t>Hombres</a:t>
            </a:r>
          </a:p>
        </c:rich>
      </c:tx>
      <c:overlay val="0"/>
      <c:spPr>
        <a:noFill/>
        <a:ln>
          <a:noFill/>
        </a:ln>
        <a:effectLst/>
      </c:spPr>
    </c:title>
    <c:autoTitleDeleted val="0"/>
    <c:plotArea>
      <c:layout/>
      <c:pieChart>
        <c:varyColors val="1"/>
        <c:ser>
          <c:idx val="1"/>
          <c:order val="0"/>
          <c:tx>
            <c:v>Entradas</c:v>
          </c:tx>
          <c:dPt>
            <c:idx val="0"/>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01-8DC6-4F66-9A84-AC9981612C10}"/>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8DC6-4F66-9A84-AC9981612C10}"/>
              </c:ext>
            </c:extLst>
          </c:dPt>
          <c:dPt>
            <c:idx val="2"/>
            <c:bubble3D val="0"/>
            <c:spPr>
              <a:solidFill>
                <a:schemeClr val="accent3">
                  <a:lumMod val="60000"/>
                  <a:lumOff val="40000"/>
                </a:schemeClr>
              </a:solidFill>
              <a:ln w="19050">
                <a:solidFill>
                  <a:schemeClr val="lt1"/>
                </a:solidFill>
              </a:ln>
              <a:effectLst/>
            </c:spPr>
            <c:extLst>
              <c:ext xmlns:c16="http://schemas.microsoft.com/office/drawing/2014/chart" uri="{C3380CC4-5D6E-409C-BE32-E72D297353CC}">
                <c16:uniqueId val="{00000005-8DC6-4F66-9A84-AC9981612C10}"/>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8DC6-4F66-9A84-AC9981612C10}"/>
              </c:ext>
            </c:extLst>
          </c:dPt>
          <c:dPt>
            <c:idx val="4"/>
            <c:bubble3D val="0"/>
            <c:spPr>
              <a:solidFill>
                <a:srgbClr val="AEF4E5"/>
              </a:solidFill>
              <a:ln w="19050">
                <a:solidFill>
                  <a:schemeClr val="lt1"/>
                </a:solidFill>
              </a:ln>
              <a:effectLst/>
            </c:spPr>
            <c:extLst>
              <c:ext xmlns:c16="http://schemas.microsoft.com/office/drawing/2014/chart" uri="{C3380CC4-5D6E-409C-BE32-E72D297353CC}">
                <c16:uniqueId val="{00000009-8DC6-4F66-9A84-AC9981612C10}"/>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B-8DC6-4F66-9A84-AC9981612C10}"/>
              </c:ext>
            </c:extLst>
          </c:dPt>
          <c:dPt>
            <c:idx val="6"/>
            <c:bubble3D val="0"/>
            <c:spPr>
              <a:solidFill>
                <a:schemeClr val="accent1">
                  <a:lumMod val="40000"/>
                  <a:lumOff val="60000"/>
                </a:schemeClr>
              </a:solidFill>
            </c:spPr>
            <c:extLst>
              <c:ext xmlns:c16="http://schemas.microsoft.com/office/drawing/2014/chart" uri="{C3380CC4-5D6E-409C-BE32-E72D297353CC}">
                <c16:uniqueId val="{0000000D-8DC6-4F66-9A84-AC9981612C10}"/>
              </c:ext>
            </c:extLst>
          </c:dPt>
          <c:dLbls>
            <c:spPr>
              <a:noFill/>
              <a:ln>
                <a:noFill/>
              </a:ln>
              <a:effectLst/>
            </c:spPr>
            <c:showLegendKey val="0"/>
            <c:showVal val="0"/>
            <c:showCatName val="0"/>
            <c:showSerName val="0"/>
            <c:showPercent val="1"/>
            <c:showBubbleSize val="0"/>
            <c:showLeaderLines val="1"/>
            <c:extLst>
              <c:ext xmlns:c15="http://schemas.microsoft.com/office/drawing/2012/chart" uri="{CE6537A1-D6FC-4f65-9D91-7224C49458BB}"/>
            </c:extLst>
          </c:dLbls>
          <c:cat>
            <c:strRef>
              <c:f>'2.1.9'!$D$85:$D$92</c:f>
              <c:strCache>
                <c:ptCount val="8"/>
                <c:pt idx="0">
                  <c:v>Turismo</c:v>
                </c:pt>
                <c:pt idx="1">
                  <c:v>Negocios</c:v>
                </c:pt>
                <c:pt idx="2">
                  <c:v>Eventos</c:v>
                </c:pt>
                <c:pt idx="3">
                  <c:v>Estudios</c:v>
                </c:pt>
                <c:pt idx="4">
                  <c:v>Residencia₁</c:v>
                </c:pt>
                <c:pt idx="5">
                  <c:v>Transeúnte₂</c:v>
                </c:pt>
                <c:pt idx="6">
                  <c:v>Tripulación₂</c:v>
                </c:pt>
                <c:pt idx="7">
                  <c:v>Otros*</c:v>
                </c:pt>
              </c:strCache>
            </c:strRef>
          </c:cat>
          <c:val>
            <c:numRef>
              <c:f>'2.1.9'!$G$85:$G$92</c:f>
              <c:numCache>
                <c:formatCode>General</c:formatCode>
                <c:ptCount val="8"/>
                <c:pt idx="0">
                  <c:v>407471</c:v>
                </c:pt>
                <c:pt idx="1">
                  <c:v>25672</c:v>
                </c:pt>
                <c:pt idx="2">
                  <c:v>41319</c:v>
                </c:pt>
                <c:pt idx="3">
                  <c:v>1074</c:v>
                </c:pt>
                <c:pt idx="4">
                  <c:v>165171</c:v>
                </c:pt>
                <c:pt idx="5">
                  <c:v>4689</c:v>
                </c:pt>
                <c:pt idx="6">
                  <c:v>58547</c:v>
                </c:pt>
                <c:pt idx="7">
                  <c:v>35823</c:v>
                </c:pt>
              </c:numCache>
            </c:numRef>
          </c:val>
          <c:extLst>
            <c:ext xmlns:c16="http://schemas.microsoft.com/office/drawing/2014/chart" uri="{C3380CC4-5D6E-409C-BE32-E72D297353CC}">
              <c16:uniqueId val="{0000000E-8DC6-4F66-9A84-AC9981612C10}"/>
            </c:ext>
          </c:extLst>
        </c:ser>
        <c:dLbls>
          <c:showLegendKey val="0"/>
          <c:showVal val="0"/>
          <c:showCatName val="0"/>
          <c:showSerName val="0"/>
          <c:showPercent val="1"/>
          <c:showBubbleSize val="0"/>
          <c:showLeaderLines val="1"/>
        </c:dLbls>
        <c:firstSliceAng val="16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C"/>
        </a:p>
      </c:txPr>
    </c:legend>
    <c:plotVisOnly val="1"/>
    <c:dispBlanksAs val="zero"/>
    <c:showDLblsOverMax val="0"/>
  </c:chart>
  <c:spPr>
    <a:solidFill>
      <a:schemeClr val="bg1"/>
    </a:solidFill>
    <a:ln w="9525" cap="flat" cmpd="sng" algn="ctr">
      <a:noFill/>
      <a:round/>
    </a:ln>
    <a:effectLst/>
  </c:spPr>
  <c:txPr>
    <a:bodyPr/>
    <a:lstStyle/>
    <a:p>
      <a:pPr>
        <a:defRPr/>
      </a:pPr>
      <a:endParaRPr lang="es-EC"/>
    </a:p>
  </c:txPr>
  <c:printSettings>
    <c:headerFooter alignWithMargins="0"/>
    <c:pageMargins b="1" l="0.75000000000000189" r="0.75000000000000189" t="1" header="0" footer="0"/>
    <c:pageSetup orientation="landscape"/>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0" i="0" u="none" strike="noStrike" kern="1200" spc="0" baseline="0">
                <a:solidFill>
                  <a:schemeClr val="tx1">
                    <a:lumMod val="65000"/>
                    <a:lumOff val="35000"/>
                  </a:schemeClr>
                </a:solidFill>
                <a:latin typeface="+mn-lt"/>
                <a:ea typeface="+mn-ea"/>
                <a:cs typeface="+mn-cs"/>
              </a:defRPr>
            </a:pPr>
            <a:r>
              <a:rPr lang="es-EC" sz="1100" b="1"/>
              <a:t>Mujeres</a:t>
            </a:r>
          </a:p>
        </c:rich>
      </c:tx>
      <c:overlay val="0"/>
      <c:spPr>
        <a:noFill/>
        <a:ln>
          <a:noFill/>
        </a:ln>
        <a:effectLst/>
      </c:spPr>
    </c:title>
    <c:autoTitleDeleted val="0"/>
    <c:plotArea>
      <c:layout/>
      <c:pieChart>
        <c:varyColors val="1"/>
        <c:ser>
          <c:idx val="1"/>
          <c:order val="0"/>
          <c:tx>
            <c:v>Entradas</c:v>
          </c:tx>
          <c:dPt>
            <c:idx val="0"/>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01-6700-43A6-846C-5A64F50DC46A}"/>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6700-43A6-846C-5A64F50DC46A}"/>
              </c:ext>
            </c:extLst>
          </c:dPt>
          <c:dPt>
            <c:idx val="2"/>
            <c:bubble3D val="0"/>
            <c:spPr>
              <a:solidFill>
                <a:schemeClr val="accent3">
                  <a:lumMod val="60000"/>
                  <a:lumOff val="40000"/>
                </a:schemeClr>
              </a:solidFill>
              <a:ln w="19050">
                <a:solidFill>
                  <a:schemeClr val="lt1"/>
                </a:solidFill>
              </a:ln>
              <a:effectLst/>
            </c:spPr>
            <c:extLst>
              <c:ext xmlns:c16="http://schemas.microsoft.com/office/drawing/2014/chart" uri="{C3380CC4-5D6E-409C-BE32-E72D297353CC}">
                <c16:uniqueId val="{00000005-6700-43A6-846C-5A64F50DC46A}"/>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6700-43A6-846C-5A64F50DC46A}"/>
              </c:ext>
            </c:extLst>
          </c:dPt>
          <c:dPt>
            <c:idx val="4"/>
            <c:bubble3D val="0"/>
            <c:spPr>
              <a:solidFill>
                <a:srgbClr val="AEF4E5"/>
              </a:solidFill>
              <a:ln w="19050">
                <a:solidFill>
                  <a:schemeClr val="lt1"/>
                </a:solidFill>
              </a:ln>
              <a:effectLst/>
            </c:spPr>
            <c:extLst>
              <c:ext xmlns:c16="http://schemas.microsoft.com/office/drawing/2014/chart" uri="{C3380CC4-5D6E-409C-BE32-E72D297353CC}">
                <c16:uniqueId val="{00000009-6700-43A6-846C-5A64F50DC46A}"/>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B-6700-43A6-846C-5A64F50DC46A}"/>
              </c:ext>
            </c:extLst>
          </c:dPt>
          <c:dPt>
            <c:idx val="6"/>
            <c:bubble3D val="0"/>
            <c:spPr>
              <a:solidFill>
                <a:schemeClr val="accent1">
                  <a:lumMod val="40000"/>
                  <a:lumOff val="60000"/>
                </a:schemeClr>
              </a:solidFill>
            </c:spPr>
            <c:extLst>
              <c:ext xmlns:c16="http://schemas.microsoft.com/office/drawing/2014/chart" uri="{C3380CC4-5D6E-409C-BE32-E72D297353CC}">
                <c16:uniqueId val="{0000000D-6700-43A6-846C-5A64F50DC46A}"/>
              </c:ext>
            </c:extLst>
          </c:dPt>
          <c:dLbls>
            <c:spPr>
              <a:noFill/>
              <a:ln>
                <a:noFill/>
              </a:ln>
              <a:effectLst/>
            </c:spPr>
            <c:showLegendKey val="0"/>
            <c:showVal val="0"/>
            <c:showCatName val="0"/>
            <c:showSerName val="0"/>
            <c:showPercent val="1"/>
            <c:showBubbleSize val="0"/>
            <c:showLeaderLines val="1"/>
            <c:extLst>
              <c:ext xmlns:c15="http://schemas.microsoft.com/office/drawing/2012/chart" uri="{CE6537A1-D6FC-4f65-9D91-7224C49458BB}"/>
            </c:extLst>
          </c:dLbls>
          <c:cat>
            <c:strRef>
              <c:f>'2.1.9'!$D$85:$D$92</c:f>
              <c:strCache>
                <c:ptCount val="8"/>
                <c:pt idx="0">
                  <c:v>Turismo</c:v>
                </c:pt>
                <c:pt idx="1">
                  <c:v>Negocios</c:v>
                </c:pt>
                <c:pt idx="2">
                  <c:v>Eventos</c:v>
                </c:pt>
                <c:pt idx="3">
                  <c:v>Estudios</c:v>
                </c:pt>
                <c:pt idx="4">
                  <c:v>Residencia₁</c:v>
                </c:pt>
                <c:pt idx="5">
                  <c:v>Transeúnte₂</c:v>
                </c:pt>
                <c:pt idx="6">
                  <c:v>Tripulación₂</c:v>
                </c:pt>
                <c:pt idx="7">
                  <c:v>Otros*</c:v>
                </c:pt>
              </c:strCache>
            </c:strRef>
          </c:cat>
          <c:val>
            <c:numRef>
              <c:f>'2.1.9'!$H$86:$H$92</c:f>
              <c:numCache>
                <c:formatCode>General</c:formatCode>
                <c:ptCount val="7"/>
                <c:pt idx="0">
                  <c:v>7152</c:v>
                </c:pt>
                <c:pt idx="1">
                  <c:v>26292</c:v>
                </c:pt>
                <c:pt idx="2">
                  <c:v>1064</c:v>
                </c:pt>
                <c:pt idx="3">
                  <c:v>168025</c:v>
                </c:pt>
                <c:pt idx="4">
                  <c:v>3591</c:v>
                </c:pt>
                <c:pt idx="5">
                  <c:v>16545</c:v>
                </c:pt>
                <c:pt idx="6">
                  <c:v>24377</c:v>
                </c:pt>
              </c:numCache>
            </c:numRef>
          </c:val>
          <c:extLst>
            <c:ext xmlns:c16="http://schemas.microsoft.com/office/drawing/2014/chart" uri="{C3380CC4-5D6E-409C-BE32-E72D297353CC}">
              <c16:uniqueId val="{0000000E-6700-43A6-846C-5A64F50DC46A}"/>
            </c:ext>
          </c:extLst>
        </c:ser>
        <c:dLbls>
          <c:showLegendKey val="0"/>
          <c:showVal val="0"/>
          <c:showCatName val="0"/>
          <c:showSerName val="0"/>
          <c:showPercent val="1"/>
          <c:showBubbleSize val="0"/>
          <c:showLeaderLines val="1"/>
        </c:dLbls>
        <c:firstSliceAng val="16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C"/>
        </a:p>
      </c:txPr>
    </c:legend>
    <c:plotVisOnly val="1"/>
    <c:dispBlanksAs val="zero"/>
    <c:showDLblsOverMax val="0"/>
  </c:chart>
  <c:spPr>
    <a:solidFill>
      <a:schemeClr val="bg1"/>
    </a:solidFill>
    <a:ln w="9525" cap="flat" cmpd="sng" algn="ctr">
      <a:noFill/>
      <a:round/>
    </a:ln>
    <a:effectLst/>
  </c:spPr>
  <c:txPr>
    <a:bodyPr/>
    <a:lstStyle/>
    <a:p>
      <a:pPr>
        <a:defRPr/>
      </a:pPr>
      <a:endParaRPr lang="es-EC"/>
    </a:p>
  </c:txPr>
  <c:printSettings>
    <c:headerFooter alignWithMargins="0"/>
    <c:pageMargins b="1" l="0.75000000000000189" r="0.75000000000000189" t="1" header="0" footer="0"/>
    <c:pageSetup orientation="landscape"/>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0" i="0" u="none" strike="noStrike" kern="1200" spc="0" baseline="0">
                <a:solidFill>
                  <a:schemeClr val="tx1">
                    <a:lumMod val="65000"/>
                    <a:lumOff val="35000"/>
                  </a:schemeClr>
                </a:solidFill>
                <a:latin typeface="+mn-lt"/>
                <a:ea typeface="+mn-ea"/>
                <a:cs typeface="+mn-cs"/>
              </a:defRPr>
            </a:pPr>
            <a:r>
              <a:rPr lang="es-EC" sz="1100" b="1"/>
              <a:t>Hombres</a:t>
            </a:r>
          </a:p>
        </c:rich>
      </c:tx>
      <c:overlay val="0"/>
      <c:spPr>
        <a:noFill/>
        <a:ln>
          <a:noFill/>
        </a:ln>
        <a:effectLst/>
      </c:spPr>
    </c:title>
    <c:autoTitleDeleted val="0"/>
    <c:plotArea>
      <c:layout/>
      <c:pieChart>
        <c:varyColors val="1"/>
        <c:ser>
          <c:idx val="1"/>
          <c:order val="0"/>
          <c:tx>
            <c:v>Entradas</c:v>
          </c:tx>
          <c:dPt>
            <c:idx val="0"/>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01-8DC6-4F66-9A84-AC9981612C10}"/>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8DC6-4F66-9A84-AC9981612C10}"/>
              </c:ext>
            </c:extLst>
          </c:dPt>
          <c:dPt>
            <c:idx val="2"/>
            <c:bubble3D val="0"/>
            <c:spPr>
              <a:solidFill>
                <a:schemeClr val="accent3">
                  <a:lumMod val="60000"/>
                  <a:lumOff val="40000"/>
                </a:schemeClr>
              </a:solidFill>
              <a:ln w="19050">
                <a:solidFill>
                  <a:schemeClr val="lt1"/>
                </a:solidFill>
              </a:ln>
              <a:effectLst/>
            </c:spPr>
            <c:extLst>
              <c:ext xmlns:c16="http://schemas.microsoft.com/office/drawing/2014/chart" uri="{C3380CC4-5D6E-409C-BE32-E72D297353CC}">
                <c16:uniqueId val="{00000005-8DC6-4F66-9A84-AC9981612C10}"/>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8DC6-4F66-9A84-AC9981612C10}"/>
              </c:ext>
            </c:extLst>
          </c:dPt>
          <c:dPt>
            <c:idx val="4"/>
            <c:bubble3D val="0"/>
            <c:spPr>
              <a:solidFill>
                <a:srgbClr val="AEF4E5"/>
              </a:solidFill>
              <a:ln w="19050">
                <a:solidFill>
                  <a:schemeClr val="lt1"/>
                </a:solidFill>
              </a:ln>
              <a:effectLst/>
            </c:spPr>
            <c:extLst>
              <c:ext xmlns:c16="http://schemas.microsoft.com/office/drawing/2014/chart" uri="{C3380CC4-5D6E-409C-BE32-E72D297353CC}">
                <c16:uniqueId val="{00000009-8DC6-4F66-9A84-AC9981612C10}"/>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B-8DC6-4F66-9A84-AC9981612C10}"/>
              </c:ext>
            </c:extLst>
          </c:dPt>
          <c:dPt>
            <c:idx val="6"/>
            <c:bubble3D val="0"/>
            <c:spPr>
              <a:solidFill>
                <a:schemeClr val="accent1">
                  <a:lumMod val="40000"/>
                  <a:lumOff val="60000"/>
                </a:schemeClr>
              </a:solidFill>
            </c:spPr>
            <c:extLst>
              <c:ext xmlns:c16="http://schemas.microsoft.com/office/drawing/2014/chart" uri="{C3380CC4-5D6E-409C-BE32-E72D297353CC}">
                <c16:uniqueId val="{0000000D-8DC6-4F66-9A84-AC9981612C10}"/>
              </c:ext>
            </c:extLst>
          </c:dPt>
          <c:dLbls>
            <c:spPr>
              <a:noFill/>
              <a:ln>
                <a:noFill/>
              </a:ln>
              <a:effectLst/>
            </c:spPr>
            <c:showLegendKey val="0"/>
            <c:showVal val="0"/>
            <c:showCatName val="0"/>
            <c:showSerName val="0"/>
            <c:showPercent val="1"/>
            <c:showBubbleSize val="0"/>
            <c:showLeaderLines val="1"/>
            <c:extLst>
              <c:ext xmlns:c15="http://schemas.microsoft.com/office/drawing/2012/chart" uri="{CE6537A1-D6FC-4f65-9D91-7224C49458BB}"/>
            </c:extLst>
          </c:dLbls>
          <c:cat>
            <c:strRef>
              <c:f>'2.1.9'!$D$85:$D$92</c:f>
              <c:strCache>
                <c:ptCount val="8"/>
                <c:pt idx="0">
                  <c:v>Turismo</c:v>
                </c:pt>
                <c:pt idx="1">
                  <c:v>Negocios</c:v>
                </c:pt>
                <c:pt idx="2">
                  <c:v>Eventos</c:v>
                </c:pt>
                <c:pt idx="3">
                  <c:v>Estudios</c:v>
                </c:pt>
                <c:pt idx="4">
                  <c:v>Residencia₁</c:v>
                </c:pt>
                <c:pt idx="5">
                  <c:v>Transeúnte₂</c:v>
                </c:pt>
                <c:pt idx="6">
                  <c:v>Tripulación₂</c:v>
                </c:pt>
                <c:pt idx="7">
                  <c:v>Otros*</c:v>
                </c:pt>
              </c:strCache>
            </c:strRef>
          </c:cat>
          <c:val>
            <c:numRef>
              <c:f>'2.1.9'!$G$85:$G$92</c:f>
              <c:numCache>
                <c:formatCode>General</c:formatCode>
                <c:ptCount val="8"/>
                <c:pt idx="0">
                  <c:v>407471</c:v>
                </c:pt>
                <c:pt idx="1">
                  <c:v>25672</c:v>
                </c:pt>
                <c:pt idx="2">
                  <c:v>41319</c:v>
                </c:pt>
                <c:pt idx="3">
                  <c:v>1074</c:v>
                </c:pt>
                <c:pt idx="4">
                  <c:v>165171</c:v>
                </c:pt>
                <c:pt idx="5">
                  <c:v>4689</c:v>
                </c:pt>
                <c:pt idx="6">
                  <c:v>58547</c:v>
                </c:pt>
                <c:pt idx="7">
                  <c:v>35823</c:v>
                </c:pt>
              </c:numCache>
            </c:numRef>
          </c:val>
          <c:extLst>
            <c:ext xmlns:c16="http://schemas.microsoft.com/office/drawing/2014/chart" uri="{C3380CC4-5D6E-409C-BE32-E72D297353CC}">
              <c16:uniqueId val="{0000000E-8DC6-4F66-9A84-AC9981612C10}"/>
            </c:ext>
          </c:extLst>
        </c:ser>
        <c:dLbls>
          <c:showLegendKey val="0"/>
          <c:showVal val="0"/>
          <c:showCatName val="0"/>
          <c:showSerName val="0"/>
          <c:showPercent val="1"/>
          <c:showBubbleSize val="0"/>
          <c:showLeaderLines val="1"/>
        </c:dLbls>
        <c:firstSliceAng val="16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C"/>
        </a:p>
      </c:txPr>
    </c:legend>
    <c:plotVisOnly val="1"/>
    <c:dispBlanksAs val="zero"/>
    <c:showDLblsOverMax val="0"/>
  </c:chart>
  <c:spPr>
    <a:solidFill>
      <a:schemeClr val="bg1"/>
    </a:solidFill>
    <a:ln w="9525" cap="flat" cmpd="sng" algn="ctr">
      <a:noFill/>
      <a:round/>
    </a:ln>
    <a:effectLst/>
  </c:spPr>
  <c:txPr>
    <a:bodyPr/>
    <a:lstStyle/>
    <a:p>
      <a:pPr>
        <a:defRPr/>
      </a:pPr>
      <a:endParaRPr lang="es-EC"/>
    </a:p>
  </c:txPr>
  <c:printSettings>
    <c:headerFooter alignWithMargins="0"/>
    <c:pageMargins b="1" l="0.75000000000000189" r="0.75000000000000189" t="1" header="0" footer="0"/>
    <c:pageSetup orientation="landscape"/>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0" i="0" u="none" strike="noStrike" kern="1200" spc="0" baseline="0">
                <a:solidFill>
                  <a:schemeClr val="tx1">
                    <a:lumMod val="65000"/>
                    <a:lumOff val="35000"/>
                  </a:schemeClr>
                </a:solidFill>
                <a:latin typeface="+mn-lt"/>
                <a:ea typeface="+mn-ea"/>
                <a:cs typeface="+mn-cs"/>
              </a:defRPr>
            </a:pPr>
            <a:r>
              <a:rPr lang="es-EC" sz="1100" b="1"/>
              <a:t>Mujeres</a:t>
            </a:r>
          </a:p>
        </c:rich>
      </c:tx>
      <c:overlay val="0"/>
      <c:spPr>
        <a:noFill/>
        <a:ln>
          <a:noFill/>
        </a:ln>
        <a:effectLst/>
      </c:spPr>
    </c:title>
    <c:autoTitleDeleted val="0"/>
    <c:plotArea>
      <c:layout/>
      <c:pieChart>
        <c:varyColors val="1"/>
        <c:ser>
          <c:idx val="1"/>
          <c:order val="0"/>
          <c:tx>
            <c:v>Entradas</c:v>
          </c:tx>
          <c:dPt>
            <c:idx val="0"/>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01-6700-43A6-846C-5A64F50DC46A}"/>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6700-43A6-846C-5A64F50DC46A}"/>
              </c:ext>
            </c:extLst>
          </c:dPt>
          <c:dPt>
            <c:idx val="2"/>
            <c:bubble3D val="0"/>
            <c:spPr>
              <a:solidFill>
                <a:schemeClr val="accent3">
                  <a:lumMod val="60000"/>
                  <a:lumOff val="40000"/>
                </a:schemeClr>
              </a:solidFill>
              <a:ln w="19050">
                <a:solidFill>
                  <a:schemeClr val="lt1"/>
                </a:solidFill>
              </a:ln>
              <a:effectLst/>
            </c:spPr>
            <c:extLst>
              <c:ext xmlns:c16="http://schemas.microsoft.com/office/drawing/2014/chart" uri="{C3380CC4-5D6E-409C-BE32-E72D297353CC}">
                <c16:uniqueId val="{00000005-6700-43A6-846C-5A64F50DC46A}"/>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6700-43A6-846C-5A64F50DC46A}"/>
              </c:ext>
            </c:extLst>
          </c:dPt>
          <c:dPt>
            <c:idx val="4"/>
            <c:bubble3D val="0"/>
            <c:spPr>
              <a:solidFill>
                <a:srgbClr val="AEF4E5"/>
              </a:solidFill>
              <a:ln w="19050">
                <a:solidFill>
                  <a:schemeClr val="lt1"/>
                </a:solidFill>
              </a:ln>
              <a:effectLst/>
            </c:spPr>
            <c:extLst>
              <c:ext xmlns:c16="http://schemas.microsoft.com/office/drawing/2014/chart" uri="{C3380CC4-5D6E-409C-BE32-E72D297353CC}">
                <c16:uniqueId val="{00000009-6700-43A6-846C-5A64F50DC46A}"/>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B-6700-43A6-846C-5A64F50DC46A}"/>
              </c:ext>
            </c:extLst>
          </c:dPt>
          <c:dPt>
            <c:idx val="6"/>
            <c:bubble3D val="0"/>
            <c:spPr>
              <a:solidFill>
                <a:schemeClr val="accent1">
                  <a:lumMod val="40000"/>
                  <a:lumOff val="60000"/>
                </a:schemeClr>
              </a:solidFill>
            </c:spPr>
            <c:extLst>
              <c:ext xmlns:c16="http://schemas.microsoft.com/office/drawing/2014/chart" uri="{C3380CC4-5D6E-409C-BE32-E72D297353CC}">
                <c16:uniqueId val="{0000000D-6700-43A6-846C-5A64F50DC46A}"/>
              </c:ext>
            </c:extLst>
          </c:dPt>
          <c:dLbls>
            <c:spPr>
              <a:noFill/>
              <a:ln>
                <a:noFill/>
              </a:ln>
              <a:effectLst/>
            </c:spPr>
            <c:showLegendKey val="0"/>
            <c:showVal val="0"/>
            <c:showCatName val="0"/>
            <c:showSerName val="0"/>
            <c:showPercent val="1"/>
            <c:showBubbleSize val="0"/>
            <c:showLeaderLines val="1"/>
            <c:extLst>
              <c:ext xmlns:c15="http://schemas.microsoft.com/office/drawing/2012/chart" uri="{CE6537A1-D6FC-4f65-9D91-7224C49458BB}"/>
            </c:extLst>
          </c:dLbls>
          <c:cat>
            <c:strRef>
              <c:f>'2.1.9'!$D$85:$D$92</c:f>
              <c:strCache>
                <c:ptCount val="8"/>
                <c:pt idx="0">
                  <c:v>Turismo</c:v>
                </c:pt>
                <c:pt idx="1">
                  <c:v>Negocios</c:v>
                </c:pt>
                <c:pt idx="2">
                  <c:v>Eventos</c:v>
                </c:pt>
                <c:pt idx="3">
                  <c:v>Estudios</c:v>
                </c:pt>
                <c:pt idx="4">
                  <c:v>Residencia₁</c:v>
                </c:pt>
                <c:pt idx="5">
                  <c:v>Transeúnte₂</c:v>
                </c:pt>
                <c:pt idx="6">
                  <c:v>Tripulación₂</c:v>
                </c:pt>
                <c:pt idx="7">
                  <c:v>Otros*</c:v>
                </c:pt>
              </c:strCache>
            </c:strRef>
          </c:cat>
          <c:val>
            <c:numRef>
              <c:f>'2.1.9'!$H$85:$H$92</c:f>
              <c:numCache>
                <c:formatCode>General</c:formatCode>
                <c:ptCount val="8"/>
                <c:pt idx="0">
                  <c:v>370891</c:v>
                </c:pt>
                <c:pt idx="1">
                  <c:v>7152</c:v>
                </c:pt>
                <c:pt idx="2">
                  <c:v>26292</c:v>
                </c:pt>
                <c:pt idx="3">
                  <c:v>1064</c:v>
                </c:pt>
                <c:pt idx="4">
                  <c:v>168025</c:v>
                </c:pt>
                <c:pt idx="5">
                  <c:v>3591</c:v>
                </c:pt>
                <c:pt idx="6">
                  <c:v>16545</c:v>
                </c:pt>
                <c:pt idx="7">
                  <c:v>24377</c:v>
                </c:pt>
              </c:numCache>
            </c:numRef>
          </c:val>
          <c:extLst>
            <c:ext xmlns:c16="http://schemas.microsoft.com/office/drawing/2014/chart" uri="{C3380CC4-5D6E-409C-BE32-E72D297353CC}">
              <c16:uniqueId val="{0000000E-6700-43A6-846C-5A64F50DC46A}"/>
            </c:ext>
          </c:extLst>
        </c:ser>
        <c:dLbls>
          <c:showLegendKey val="0"/>
          <c:showVal val="0"/>
          <c:showCatName val="0"/>
          <c:showSerName val="0"/>
          <c:showPercent val="1"/>
          <c:showBubbleSize val="0"/>
          <c:showLeaderLines val="1"/>
        </c:dLbls>
        <c:firstSliceAng val="16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C"/>
        </a:p>
      </c:txPr>
    </c:legend>
    <c:plotVisOnly val="1"/>
    <c:dispBlanksAs val="zero"/>
    <c:showDLblsOverMax val="0"/>
  </c:chart>
  <c:spPr>
    <a:solidFill>
      <a:schemeClr val="bg1"/>
    </a:solidFill>
    <a:ln w="9525" cap="flat" cmpd="sng" algn="ctr">
      <a:noFill/>
      <a:round/>
    </a:ln>
    <a:effectLst/>
  </c:spPr>
  <c:txPr>
    <a:bodyPr/>
    <a:lstStyle/>
    <a:p>
      <a:pPr>
        <a:defRPr/>
      </a:pPr>
      <a:endParaRPr lang="es-EC"/>
    </a:p>
  </c:txPr>
  <c:printSettings>
    <c:headerFooter alignWithMargins="0"/>
    <c:pageMargins b="1" l="0.75000000000000189" r="0.75000000000000189" t="1" header="0" footer="0"/>
    <c:pageSetup orientation="landscape"/>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1" i="0" u="none" strike="noStrike" kern="1200" spc="0" baseline="0">
                <a:solidFill>
                  <a:schemeClr val="tx1">
                    <a:lumMod val="65000"/>
                    <a:lumOff val="35000"/>
                  </a:schemeClr>
                </a:solidFill>
                <a:latin typeface="+mn-lt"/>
                <a:ea typeface="+mn-ea"/>
                <a:cs typeface="+mn-cs"/>
              </a:defRPr>
            </a:pPr>
            <a:r>
              <a:rPr lang="en-US" sz="1100" b="1"/>
              <a:t>Entrada de ecuatorianos y extranjeros</a:t>
            </a:r>
          </a:p>
        </c:rich>
      </c:tx>
      <c:overlay val="0"/>
      <c:spPr>
        <a:noFill/>
        <a:ln>
          <a:noFill/>
        </a:ln>
        <a:effectLst/>
      </c:spPr>
    </c:title>
    <c:autoTitleDeleted val="0"/>
    <c:plotArea>
      <c:layout/>
      <c:pieChart>
        <c:varyColors val="1"/>
        <c:ser>
          <c:idx val="0"/>
          <c:order val="0"/>
          <c:tx>
            <c:strRef>
              <c:f>'2.1.10'!$C$66:$D$66</c:f>
              <c:strCache>
                <c:ptCount val="1"/>
                <c:pt idx="0">
                  <c:v> Total </c:v>
                </c:pt>
              </c:strCache>
            </c:strRef>
          </c:tx>
          <c:dPt>
            <c:idx val="0"/>
            <c:bubble3D val="0"/>
            <c:spPr>
              <a:solidFill>
                <a:srgbClr val="AEF4E5"/>
              </a:solidFill>
              <a:ln w="19050">
                <a:solidFill>
                  <a:schemeClr val="lt1"/>
                </a:solidFill>
              </a:ln>
              <a:effectLst/>
            </c:spPr>
            <c:extLst>
              <c:ext xmlns:c16="http://schemas.microsoft.com/office/drawing/2014/chart" uri="{C3380CC4-5D6E-409C-BE32-E72D297353CC}">
                <c16:uniqueId val="{00000001-F36A-4755-8DE6-4BA64337B01D}"/>
              </c:ext>
            </c:extLst>
          </c:dPt>
          <c:dPt>
            <c:idx val="1"/>
            <c:bubble3D val="0"/>
            <c:spPr>
              <a:solidFill>
                <a:schemeClr val="bg1">
                  <a:lumMod val="75000"/>
                </a:schemeClr>
              </a:solidFill>
              <a:ln w="19050">
                <a:solidFill>
                  <a:schemeClr val="lt1"/>
                </a:solidFill>
              </a:ln>
              <a:effectLst/>
            </c:spPr>
            <c:extLst>
              <c:ext xmlns:c16="http://schemas.microsoft.com/office/drawing/2014/chart" uri="{C3380CC4-5D6E-409C-BE32-E72D297353CC}">
                <c16:uniqueId val="{00000003-F36A-4755-8DE6-4BA64337B01D}"/>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F36A-4755-8DE6-4BA64337B01D}"/>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F36A-4755-8DE6-4BA64337B01D}"/>
              </c:ext>
            </c:extLst>
          </c:dPt>
          <c:dLbls>
            <c:dLbl>
              <c:idx val="1"/>
              <c:layout>
                <c:manualLayout>
                  <c:x val="1.0740886239545437E-2"/>
                  <c:y val="0.132125252731802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3-F36A-4755-8DE6-4BA64337B01D}"/>
                </c:ext>
              </c:extLst>
            </c:dLbl>
            <c:dLbl>
              <c:idx val="2"/>
              <c:layout>
                <c:manualLayout>
                  <c:x val="-2.3192762509892339E-2"/>
                  <c:y val="3.3348418043875581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5-F36A-4755-8DE6-4BA64337B01D}"/>
                </c:ext>
              </c:extLst>
            </c:dLbl>
            <c:dLbl>
              <c:idx val="3"/>
              <c:layout>
                <c:manualLayout>
                  <c:x val="-6.3920155316810993E-3"/>
                  <c:y val="-0.15496297841491141"/>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7-F36A-4755-8DE6-4BA64337B01D}"/>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1">
                        <a:lumMod val="75000"/>
                        <a:lumOff val="25000"/>
                      </a:schemeClr>
                    </a:solidFill>
                    <a:latin typeface="+mn-lt"/>
                    <a:ea typeface="+mn-ea"/>
                    <a:cs typeface="+mn-cs"/>
                  </a:defRPr>
                </a:pPr>
                <a:endParaRPr lang="es-EC"/>
              </a:p>
            </c:txPr>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'2.1.10'!$B$68:$B$71</c:f>
              <c:strCache>
                <c:ptCount val="4"/>
                <c:pt idx="0">
                  <c:v> Vía Aérea </c:v>
                </c:pt>
                <c:pt idx="1">
                  <c:v> Vía terrestre </c:v>
                </c:pt>
                <c:pt idx="2">
                  <c:v> Vía Marítimo </c:v>
                </c:pt>
                <c:pt idx="3">
                  <c:v> Vía fluvial </c:v>
                </c:pt>
              </c:strCache>
            </c:strRef>
          </c:cat>
          <c:val>
            <c:numRef>
              <c:f>'2.1.10'!$D$68:$D$71</c:f>
              <c:numCache>
                <c:formatCode>_ * #,##0.0_ ;_ * \-#,##0.0_ ;_ * "-"??_ ;_ @_ </c:formatCode>
                <c:ptCount val="4"/>
                <c:pt idx="0">
                  <c:v>80.918062614196444</c:v>
                </c:pt>
                <c:pt idx="1">
                  <c:v>18.0260521426707</c:v>
                </c:pt>
                <c:pt idx="2">
                  <c:v>0.98208939182238331</c:v>
                </c:pt>
                <c:pt idx="3">
                  <c:v>7.3795851310476127E-2</c:v>
                </c:pt>
              </c:numCache>
            </c:numRef>
          </c:val>
          <c:extLst>
            <c:ext xmlns:c16="http://schemas.microsoft.com/office/drawing/2014/chart" uri="{C3380CC4-5D6E-409C-BE32-E72D297353CC}">
              <c16:uniqueId val="{00000001-8BD6-4C86-91E8-2DEA25140979}"/>
            </c:ext>
          </c:extLst>
        </c:ser>
        <c:dLbls>
          <c:showLegendKey val="0"/>
          <c:showVal val="0"/>
          <c:showCatName val="1"/>
          <c:showSerName val="0"/>
          <c:showPercent val="1"/>
          <c:showBubbleSize val="0"/>
          <c:showLeaderLines val="1"/>
        </c:dLbls>
        <c:firstSliceAng val="260"/>
      </c:pieChart>
      <c:spPr>
        <a:noFill/>
        <a:ln>
          <a:noFill/>
        </a:ln>
        <a:effectLst/>
      </c:spPr>
    </c:plotArea>
    <c:legend>
      <c:legendPos val="t"/>
      <c:overlay val="0"/>
      <c:txPr>
        <a:bodyPr/>
        <a:lstStyle/>
        <a:p>
          <a:pPr>
            <a:defRPr sz="900"/>
          </a:pPr>
          <a:endParaRPr lang="es-EC"/>
        </a:p>
      </c:txPr>
    </c:legend>
    <c:plotVisOnly val="1"/>
    <c:dispBlanksAs val="gap"/>
    <c:showDLblsOverMax val="0"/>
  </c:chart>
  <c:spPr>
    <a:solidFill>
      <a:schemeClr val="bg1"/>
    </a:solidFill>
    <a:ln w="9525" cap="flat" cmpd="sng" algn="ctr">
      <a:noFill/>
      <a:round/>
    </a:ln>
    <a:effectLst/>
  </c:spPr>
  <c:txPr>
    <a:bodyPr/>
    <a:lstStyle/>
    <a:p>
      <a:pPr>
        <a:defRPr/>
      </a:pPr>
      <a:endParaRPr lang="es-EC"/>
    </a:p>
  </c:tx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1" i="0" u="none" strike="noStrike" kern="1200" spc="0" baseline="0">
                <a:solidFill>
                  <a:schemeClr val="tx1">
                    <a:lumMod val="65000"/>
                    <a:lumOff val="35000"/>
                  </a:schemeClr>
                </a:solidFill>
                <a:latin typeface="+mn-lt"/>
                <a:ea typeface="+mn-ea"/>
                <a:cs typeface="+mn-cs"/>
              </a:defRPr>
            </a:pPr>
            <a:r>
              <a:rPr lang="en-US"/>
              <a:t> Entrada de Ecuatorianos </a:t>
            </a:r>
          </a:p>
        </c:rich>
      </c:tx>
      <c:overlay val="0"/>
      <c:spPr>
        <a:noFill/>
        <a:ln>
          <a:noFill/>
        </a:ln>
        <a:effectLst/>
      </c:spPr>
    </c:title>
    <c:autoTitleDeleted val="0"/>
    <c:plotArea>
      <c:layout/>
      <c:pieChart>
        <c:varyColors val="1"/>
        <c:ser>
          <c:idx val="0"/>
          <c:order val="0"/>
          <c:tx>
            <c:strRef>
              <c:f>'2.1.10'!$E$66:$F$66</c:f>
              <c:strCache>
                <c:ptCount val="1"/>
                <c:pt idx="0">
                  <c:v> Ecuatorianos </c:v>
                </c:pt>
              </c:strCache>
            </c:strRef>
          </c:tx>
          <c:dPt>
            <c:idx val="0"/>
            <c:bubble3D val="0"/>
            <c:spPr>
              <a:solidFill>
                <a:srgbClr val="AEF4E5"/>
              </a:solidFill>
              <a:ln w="19050">
                <a:solidFill>
                  <a:schemeClr val="lt1"/>
                </a:solidFill>
              </a:ln>
              <a:effectLst/>
            </c:spPr>
            <c:extLst>
              <c:ext xmlns:c16="http://schemas.microsoft.com/office/drawing/2014/chart" uri="{C3380CC4-5D6E-409C-BE32-E72D297353CC}">
                <c16:uniqueId val="{00000001-6A5E-4510-BD73-1E229FA25FE2}"/>
              </c:ext>
            </c:extLst>
          </c:dPt>
          <c:dPt>
            <c:idx val="1"/>
            <c:bubble3D val="0"/>
            <c:spPr>
              <a:solidFill>
                <a:schemeClr val="bg1">
                  <a:lumMod val="75000"/>
                </a:schemeClr>
              </a:solidFill>
              <a:ln w="19050">
                <a:solidFill>
                  <a:schemeClr val="lt1"/>
                </a:solidFill>
              </a:ln>
              <a:effectLst/>
            </c:spPr>
            <c:extLst>
              <c:ext xmlns:c16="http://schemas.microsoft.com/office/drawing/2014/chart" uri="{C3380CC4-5D6E-409C-BE32-E72D297353CC}">
                <c16:uniqueId val="{00000003-6A5E-4510-BD73-1E229FA25FE2}"/>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6A5E-4510-BD73-1E229FA25FE2}"/>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6A5E-4510-BD73-1E229FA25FE2}"/>
              </c:ext>
            </c:extLst>
          </c:dPt>
          <c:dLbls>
            <c:dLbl>
              <c:idx val="1"/>
              <c:layout>
                <c:manualLayout>
                  <c:x val="2.7041851360028929E-2"/>
                  <c:y val="-3.7010068738446301E-3"/>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3-6A5E-4510-BD73-1E229FA25FE2}"/>
                </c:ext>
              </c:extLst>
            </c:dLbl>
            <c:dLbl>
              <c:idx val="2"/>
              <c:layout>
                <c:manualLayout>
                  <c:x val="3.2447179256987174E-2"/>
                  <c:y val="-0.13969984937181401"/>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5-6A5E-4510-BD73-1E229FA25FE2}"/>
                </c:ext>
              </c:extLst>
            </c:dLbl>
            <c:dLbl>
              <c:idx val="3"/>
              <c:layout>
                <c:manualLayout>
                  <c:x val="-3.6660744010324126E-2"/>
                  <c:y val="4.7933994152497363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7-6A5E-4510-BD73-1E229FA25FE2}"/>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1">
                        <a:lumMod val="75000"/>
                        <a:lumOff val="25000"/>
                      </a:schemeClr>
                    </a:solidFill>
                    <a:latin typeface="+mn-lt"/>
                    <a:ea typeface="+mn-ea"/>
                    <a:cs typeface="+mn-cs"/>
                  </a:defRPr>
                </a:pPr>
                <a:endParaRPr lang="es-EC"/>
              </a:p>
            </c:txPr>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'2.1.10'!$B$68:$B$71</c:f>
              <c:strCache>
                <c:ptCount val="4"/>
                <c:pt idx="0">
                  <c:v> Vía Aérea </c:v>
                </c:pt>
                <c:pt idx="1">
                  <c:v> Vía terrestre </c:v>
                </c:pt>
                <c:pt idx="2">
                  <c:v> Vía Marítimo </c:v>
                </c:pt>
                <c:pt idx="3">
                  <c:v> Vía fluvial </c:v>
                </c:pt>
              </c:strCache>
            </c:strRef>
          </c:cat>
          <c:val>
            <c:numRef>
              <c:f>'2.1.10'!$F$68:$F$71</c:f>
              <c:numCache>
                <c:formatCode>_ * #,##0.0_ ;_ * \-#,##0.0_ ;_ * "-"??_ ;_ @_ </c:formatCode>
                <c:ptCount val="4"/>
                <c:pt idx="0">
                  <c:v>80.197916778590283</c:v>
                </c:pt>
                <c:pt idx="1">
                  <c:v>19.233633750471494</c:v>
                </c:pt>
                <c:pt idx="2">
                  <c:v>0.49289749191181004</c:v>
                </c:pt>
                <c:pt idx="3">
                  <c:v>7.55519790264087E-2</c:v>
                </c:pt>
              </c:numCache>
            </c:numRef>
          </c:val>
          <c:extLst>
            <c:ext xmlns:c16="http://schemas.microsoft.com/office/drawing/2014/chart" uri="{C3380CC4-5D6E-409C-BE32-E72D297353CC}">
              <c16:uniqueId val="{00000001-A7CC-43AC-BCFF-3261D40DABF6}"/>
            </c:ext>
          </c:extLst>
        </c:ser>
        <c:dLbls>
          <c:showLegendKey val="0"/>
          <c:showVal val="0"/>
          <c:showCatName val="1"/>
          <c:showSerName val="0"/>
          <c:showPercent val="1"/>
          <c:showBubbleSize val="0"/>
          <c:showLeaderLines val="1"/>
        </c:dLbls>
        <c:firstSliceAng val="128"/>
      </c:pieChart>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C"/>
        </a:p>
      </c:txPr>
    </c:legend>
    <c:plotVisOnly val="1"/>
    <c:dispBlanksAs val="gap"/>
    <c:showDLblsOverMax val="0"/>
  </c:chart>
  <c:spPr>
    <a:solidFill>
      <a:schemeClr val="bg1"/>
    </a:solidFill>
    <a:ln w="9525" cap="flat" cmpd="sng" algn="ctr">
      <a:noFill/>
      <a:round/>
    </a:ln>
    <a:effectLst/>
  </c:spPr>
  <c:txPr>
    <a:bodyPr/>
    <a:lstStyle/>
    <a:p>
      <a:pPr>
        <a:defRPr/>
      </a:pPr>
      <a:endParaRPr lang="es-EC"/>
    </a:p>
  </c:tx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1" i="0" u="none" strike="noStrike" kern="1200" spc="0" baseline="0">
                <a:solidFill>
                  <a:schemeClr val="tx1">
                    <a:lumMod val="65000"/>
                    <a:lumOff val="35000"/>
                  </a:schemeClr>
                </a:solidFill>
                <a:latin typeface="+mn-lt"/>
                <a:ea typeface="+mn-ea"/>
                <a:cs typeface="+mn-cs"/>
              </a:defRPr>
            </a:pPr>
            <a:r>
              <a:rPr lang="en-US" sz="1100" b="1"/>
              <a:t>Entrada de Extranjeros</a:t>
            </a:r>
          </a:p>
        </c:rich>
      </c:tx>
      <c:overlay val="0"/>
      <c:spPr>
        <a:noFill/>
        <a:ln>
          <a:noFill/>
        </a:ln>
        <a:effectLst/>
      </c:spPr>
    </c:title>
    <c:autoTitleDeleted val="0"/>
    <c:plotArea>
      <c:layout/>
      <c:pieChart>
        <c:varyColors val="1"/>
        <c:ser>
          <c:idx val="0"/>
          <c:order val="0"/>
          <c:tx>
            <c:strRef>
              <c:f>'2.1.10'!$G$66:$H$66</c:f>
              <c:strCache>
                <c:ptCount val="1"/>
                <c:pt idx="0">
                  <c:v> Extranjeros </c:v>
                </c:pt>
              </c:strCache>
            </c:strRef>
          </c:tx>
          <c:dPt>
            <c:idx val="0"/>
            <c:bubble3D val="0"/>
            <c:spPr>
              <a:solidFill>
                <a:srgbClr val="AEF4E5"/>
              </a:solidFill>
              <a:ln w="19050">
                <a:solidFill>
                  <a:schemeClr val="lt1"/>
                </a:solidFill>
              </a:ln>
              <a:effectLst/>
            </c:spPr>
            <c:extLst>
              <c:ext xmlns:c16="http://schemas.microsoft.com/office/drawing/2014/chart" uri="{C3380CC4-5D6E-409C-BE32-E72D297353CC}">
                <c16:uniqueId val="{00000001-CCCC-48A9-9D0D-04776CA33F80}"/>
              </c:ext>
            </c:extLst>
          </c:dPt>
          <c:dPt>
            <c:idx val="1"/>
            <c:bubble3D val="0"/>
            <c:spPr>
              <a:solidFill>
                <a:schemeClr val="bg1">
                  <a:lumMod val="75000"/>
                </a:schemeClr>
              </a:solidFill>
              <a:ln w="19050">
                <a:solidFill>
                  <a:schemeClr val="lt1"/>
                </a:solidFill>
              </a:ln>
              <a:effectLst/>
            </c:spPr>
            <c:extLst>
              <c:ext xmlns:c16="http://schemas.microsoft.com/office/drawing/2014/chart" uri="{C3380CC4-5D6E-409C-BE32-E72D297353CC}">
                <c16:uniqueId val="{00000003-CCCC-48A9-9D0D-04776CA33F80}"/>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CCCC-48A9-9D0D-04776CA33F80}"/>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CCCC-48A9-9D0D-04776CA33F80}"/>
              </c:ext>
            </c:extLst>
          </c:dPt>
          <c:dLbls>
            <c:dLbl>
              <c:idx val="1"/>
              <c:layout>
                <c:manualLayout>
                  <c:x val="5.1579655922731428E-2"/>
                  <c:y val="-9.9780452224871086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3-CCCC-48A9-9D0D-04776CA33F80}"/>
                </c:ext>
              </c:extLst>
            </c:dLbl>
            <c:dLbl>
              <c:idx val="2"/>
              <c:layout>
                <c:manualLayout>
                  <c:x val="3.3240347938615029E-2"/>
                  <c:y val="-3.4224220286262146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5-CCCC-48A9-9D0D-04776CA33F80}"/>
                </c:ext>
              </c:extLst>
            </c:dLbl>
            <c:dLbl>
              <c:idx val="3"/>
              <c:layout>
                <c:manualLayout>
                  <c:x val="-6.9626545190797473E-2"/>
                  <c:y val="4.6629967003708243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7-CCCC-48A9-9D0D-04776CA33F80}"/>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1">
                        <a:lumMod val="75000"/>
                        <a:lumOff val="25000"/>
                      </a:schemeClr>
                    </a:solidFill>
                    <a:latin typeface="+mn-lt"/>
                    <a:ea typeface="+mn-ea"/>
                    <a:cs typeface="+mn-cs"/>
                  </a:defRPr>
                </a:pPr>
                <a:endParaRPr lang="es-EC"/>
              </a:p>
            </c:txPr>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'2.1.10'!$B$68:$B$71</c:f>
              <c:strCache>
                <c:ptCount val="4"/>
                <c:pt idx="0">
                  <c:v> Vía Aérea </c:v>
                </c:pt>
                <c:pt idx="1">
                  <c:v> Vía terrestre </c:v>
                </c:pt>
                <c:pt idx="2">
                  <c:v> Vía Marítimo </c:v>
                </c:pt>
                <c:pt idx="3">
                  <c:v> Vía fluvial </c:v>
                </c:pt>
              </c:strCache>
            </c:strRef>
          </c:cat>
          <c:val>
            <c:numRef>
              <c:f>'2.1.10'!$H$68:$H$71</c:f>
              <c:numCache>
                <c:formatCode>_ * #,##0.0_ ;_ * \-#,##0.0_ ;_ * "-"??_ ;_ @_ </c:formatCode>
                <c:ptCount val="4"/>
                <c:pt idx="0">
                  <c:v>81.855887848127182</c:v>
                </c:pt>
                <c:pt idx="1">
                  <c:v>16.453453305279655</c:v>
                </c:pt>
                <c:pt idx="2">
                  <c:v>1.6191499499585014</c:v>
                </c:pt>
                <c:pt idx="3">
                  <c:v>7.1508896634663185E-2</c:v>
                </c:pt>
              </c:numCache>
            </c:numRef>
          </c:val>
          <c:extLst>
            <c:ext xmlns:c16="http://schemas.microsoft.com/office/drawing/2014/chart" uri="{C3380CC4-5D6E-409C-BE32-E72D297353CC}">
              <c16:uniqueId val="{00000008-CCCC-48A9-9D0D-04776CA33F80}"/>
            </c:ext>
          </c:extLst>
        </c:ser>
        <c:dLbls>
          <c:showLegendKey val="0"/>
          <c:showVal val="0"/>
          <c:showCatName val="1"/>
          <c:showSerName val="0"/>
          <c:showPercent val="1"/>
          <c:showBubbleSize val="0"/>
          <c:showLeaderLines val="1"/>
        </c:dLbls>
        <c:firstSliceAng val="138"/>
      </c:pieChart>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C"/>
        </a:p>
      </c:txPr>
    </c:legend>
    <c:plotVisOnly val="1"/>
    <c:dispBlanksAs val="gap"/>
    <c:showDLblsOverMax val="0"/>
  </c:chart>
  <c:spPr>
    <a:solidFill>
      <a:schemeClr val="bg1"/>
    </a:solidFill>
    <a:ln w="9525" cap="flat" cmpd="sng" algn="ctr">
      <a:noFill/>
      <a:round/>
    </a:ln>
    <a:effectLst/>
  </c:spPr>
  <c:txPr>
    <a:bodyPr/>
    <a:lstStyle/>
    <a:p>
      <a:pPr>
        <a:defRPr/>
      </a:pPr>
      <a:endParaRPr lang="es-EC"/>
    </a:p>
  </c:txPr>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1" i="0" u="none" strike="noStrike" kern="1200" spc="0" baseline="0">
                <a:solidFill>
                  <a:schemeClr val="tx1">
                    <a:lumMod val="65000"/>
                    <a:lumOff val="35000"/>
                  </a:schemeClr>
                </a:solidFill>
                <a:latin typeface="+mn-lt"/>
                <a:ea typeface="+mn-ea"/>
                <a:cs typeface="+mn-cs"/>
              </a:defRPr>
            </a:pPr>
            <a:r>
              <a:rPr lang="en-US" sz="1100" b="1"/>
              <a:t>Entrada de ecuatorianos y extranjeros</a:t>
            </a:r>
          </a:p>
        </c:rich>
      </c:tx>
      <c:overlay val="0"/>
      <c:spPr>
        <a:noFill/>
        <a:ln>
          <a:noFill/>
        </a:ln>
        <a:effectLst/>
      </c:spPr>
    </c:title>
    <c:autoTitleDeleted val="0"/>
    <c:plotArea>
      <c:layout/>
      <c:pieChart>
        <c:varyColors val="1"/>
        <c:ser>
          <c:idx val="0"/>
          <c:order val="0"/>
          <c:tx>
            <c:strRef>
              <c:f>'2.1.10'!$C$66:$D$66</c:f>
              <c:strCache>
                <c:ptCount val="1"/>
                <c:pt idx="0">
                  <c:v> Total </c:v>
                </c:pt>
              </c:strCache>
            </c:strRef>
          </c:tx>
          <c:dPt>
            <c:idx val="0"/>
            <c:bubble3D val="0"/>
            <c:spPr>
              <a:solidFill>
                <a:srgbClr val="AEF4E5"/>
              </a:solidFill>
              <a:ln w="19050">
                <a:solidFill>
                  <a:schemeClr val="lt1"/>
                </a:solidFill>
              </a:ln>
              <a:effectLst/>
            </c:spPr>
            <c:extLst>
              <c:ext xmlns:c16="http://schemas.microsoft.com/office/drawing/2014/chart" uri="{C3380CC4-5D6E-409C-BE32-E72D297353CC}">
                <c16:uniqueId val="{00000001-F36A-4755-8DE6-4BA64337B01D}"/>
              </c:ext>
            </c:extLst>
          </c:dPt>
          <c:dPt>
            <c:idx val="1"/>
            <c:bubble3D val="0"/>
            <c:spPr>
              <a:solidFill>
                <a:schemeClr val="bg1">
                  <a:lumMod val="75000"/>
                </a:schemeClr>
              </a:solidFill>
              <a:ln w="19050">
                <a:solidFill>
                  <a:schemeClr val="lt1"/>
                </a:solidFill>
              </a:ln>
              <a:effectLst/>
            </c:spPr>
            <c:extLst>
              <c:ext xmlns:c16="http://schemas.microsoft.com/office/drawing/2014/chart" uri="{C3380CC4-5D6E-409C-BE32-E72D297353CC}">
                <c16:uniqueId val="{00000003-F36A-4755-8DE6-4BA64337B01D}"/>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F36A-4755-8DE6-4BA64337B01D}"/>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F36A-4755-8DE6-4BA64337B01D}"/>
              </c:ext>
            </c:extLst>
          </c:dPt>
          <c:dLbls>
            <c:dLbl>
              <c:idx val="1"/>
              <c:layout>
                <c:manualLayout>
                  <c:x val="1.0740886239545437E-2"/>
                  <c:y val="0.132125252731802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3-F36A-4755-8DE6-4BA64337B01D}"/>
                </c:ext>
              </c:extLst>
            </c:dLbl>
            <c:dLbl>
              <c:idx val="2"/>
              <c:layout>
                <c:manualLayout>
                  <c:x val="-2.3192762509892339E-2"/>
                  <c:y val="3.3348418043875581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5-F36A-4755-8DE6-4BA64337B01D}"/>
                </c:ext>
              </c:extLst>
            </c:dLbl>
            <c:dLbl>
              <c:idx val="3"/>
              <c:layout>
                <c:manualLayout>
                  <c:x val="-6.3920155316810993E-3"/>
                  <c:y val="-0.15496297841491141"/>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7-F36A-4755-8DE6-4BA64337B01D}"/>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1">
                        <a:lumMod val="75000"/>
                        <a:lumOff val="25000"/>
                      </a:schemeClr>
                    </a:solidFill>
                    <a:latin typeface="+mn-lt"/>
                    <a:ea typeface="+mn-ea"/>
                    <a:cs typeface="+mn-cs"/>
                  </a:defRPr>
                </a:pPr>
                <a:endParaRPr lang="es-EC"/>
              </a:p>
            </c:txPr>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'2.1.10'!$B$68:$B$71</c:f>
              <c:strCache>
                <c:ptCount val="4"/>
                <c:pt idx="0">
                  <c:v> Vía Aérea </c:v>
                </c:pt>
                <c:pt idx="1">
                  <c:v> Vía terrestre </c:v>
                </c:pt>
                <c:pt idx="2">
                  <c:v> Vía Marítimo </c:v>
                </c:pt>
                <c:pt idx="3">
                  <c:v> Vía fluvial </c:v>
                </c:pt>
              </c:strCache>
            </c:strRef>
          </c:cat>
          <c:val>
            <c:numRef>
              <c:f>'2.1.10'!$D$68:$D$71</c:f>
              <c:numCache>
                <c:formatCode>_ * #,##0.0_ ;_ * \-#,##0.0_ ;_ * "-"??_ ;_ @_ </c:formatCode>
                <c:ptCount val="4"/>
                <c:pt idx="0">
                  <c:v>80.918062614196444</c:v>
                </c:pt>
                <c:pt idx="1">
                  <c:v>18.0260521426707</c:v>
                </c:pt>
                <c:pt idx="2">
                  <c:v>0.98208939182238331</c:v>
                </c:pt>
                <c:pt idx="3">
                  <c:v>7.3795851310476127E-2</c:v>
                </c:pt>
              </c:numCache>
            </c:numRef>
          </c:val>
          <c:extLst>
            <c:ext xmlns:c16="http://schemas.microsoft.com/office/drawing/2014/chart" uri="{C3380CC4-5D6E-409C-BE32-E72D297353CC}">
              <c16:uniqueId val="{00000001-8BD6-4C86-91E8-2DEA25140979}"/>
            </c:ext>
          </c:extLst>
        </c:ser>
        <c:dLbls>
          <c:showLegendKey val="0"/>
          <c:showVal val="0"/>
          <c:showCatName val="1"/>
          <c:showSerName val="0"/>
          <c:showPercent val="1"/>
          <c:showBubbleSize val="0"/>
          <c:showLeaderLines val="1"/>
        </c:dLbls>
        <c:firstSliceAng val="260"/>
      </c:pieChart>
      <c:spPr>
        <a:noFill/>
        <a:ln>
          <a:noFill/>
        </a:ln>
        <a:effectLst/>
      </c:spPr>
    </c:plotArea>
    <c:legend>
      <c:legendPos val="t"/>
      <c:overlay val="0"/>
      <c:txPr>
        <a:bodyPr/>
        <a:lstStyle/>
        <a:p>
          <a:pPr>
            <a:defRPr sz="900"/>
          </a:pPr>
          <a:endParaRPr lang="es-EC"/>
        </a:p>
      </c:txPr>
    </c:legend>
    <c:plotVisOnly val="1"/>
    <c:dispBlanksAs val="gap"/>
    <c:showDLblsOverMax val="0"/>
  </c:chart>
  <c:spPr>
    <a:solidFill>
      <a:schemeClr val="bg1"/>
    </a:solidFill>
    <a:ln w="9525" cap="flat" cmpd="sng" algn="ctr">
      <a:noFill/>
      <a:round/>
    </a:ln>
    <a:effectLst/>
  </c:spPr>
  <c:txPr>
    <a:bodyPr/>
    <a:lstStyle/>
    <a:p>
      <a:pPr>
        <a:defRPr/>
      </a:pPr>
      <a:endParaRPr lang="es-EC"/>
    </a:p>
  </c:txPr>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1" i="0" u="none" strike="noStrike" kern="1200" spc="0" baseline="0">
                <a:solidFill>
                  <a:schemeClr val="tx1">
                    <a:lumMod val="65000"/>
                    <a:lumOff val="35000"/>
                  </a:schemeClr>
                </a:solidFill>
                <a:latin typeface="+mn-lt"/>
                <a:ea typeface="+mn-ea"/>
                <a:cs typeface="+mn-cs"/>
              </a:defRPr>
            </a:pPr>
            <a:r>
              <a:rPr lang="en-US"/>
              <a:t> Entrada de Ecuatorianos </a:t>
            </a:r>
          </a:p>
        </c:rich>
      </c:tx>
      <c:overlay val="0"/>
      <c:spPr>
        <a:noFill/>
        <a:ln>
          <a:noFill/>
        </a:ln>
        <a:effectLst/>
      </c:spPr>
    </c:title>
    <c:autoTitleDeleted val="0"/>
    <c:plotArea>
      <c:layout/>
      <c:pieChart>
        <c:varyColors val="1"/>
        <c:ser>
          <c:idx val="0"/>
          <c:order val="0"/>
          <c:tx>
            <c:strRef>
              <c:f>'2.1.10'!$E$66:$F$66</c:f>
              <c:strCache>
                <c:ptCount val="1"/>
                <c:pt idx="0">
                  <c:v> Ecuatorianos </c:v>
                </c:pt>
              </c:strCache>
            </c:strRef>
          </c:tx>
          <c:dPt>
            <c:idx val="0"/>
            <c:bubble3D val="0"/>
            <c:spPr>
              <a:solidFill>
                <a:srgbClr val="AEF4E5"/>
              </a:solidFill>
              <a:ln w="19050">
                <a:solidFill>
                  <a:schemeClr val="lt1"/>
                </a:solidFill>
              </a:ln>
              <a:effectLst/>
            </c:spPr>
            <c:extLst>
              <c:ext xmlns:c16="http://schemas.microsoft.com/office/drawing/2014/chart" uri="{C3380CC4-5D6E-409C-BE32-E72D297353CC}">
                <c16:uniqueId val="{00000001-6A5E-4510-BD73-1E229FA25FE2}"/>
              </c:ext>
            </c:extLst>
          </c:dPt>
          <c:dPt>
            <c:idx val="1"/>
            <c:bubble3D val="0"/>
            <c:spPr>
              <a:solidFill>
                <a:schemeClr val="bg1">
                  <a:lumMod val="75000"/>
                </a:schemeClr>
              </a:solidFill>
              <a:ln w="19050">
                <a:solidFill>
                  <a:schemeClr val="lt1"/>
                </a:solidFill>
              </a:ln>
              <a:effectLst/>
            </c:spPr>
            <c:extLst>
              <c:ext xmlns:c16="http://schemas.microsoft.com/office/drawing/2014/chart" uri="{C3380CC4-5D6E-409C-BE32-E72D297353CC}">
                <c16:uniqueId val="{00000003-6A5E-4510-BD73-1E229FA25FE2}"/>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6A5E-4510-BD73-1E229FA25FE2}"/>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6A5E-4510-BD73-1E229FA25FE2}"/>
              </c:ext>
            </c:extLst>
          </c:dPt>
          <c:dLbls>
            <c:dLbl>
              <c:idx val="1"/>
              <c:layout>
                <c:manualLayout>
                  <c:x val="2.7041851360028929E-2"/>
                  <c:y val="-3.7010068738446301E-3"/>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3-6A5E-4510-BD73-1E229FA25FE2}"/>
                </c:ext>
              </c:extLst>
            </c:dLbl>
            <c:dLbl>
              <c:idx val="2"/>
              <c:layout>
                <c:manualLayout>
                  <c:x val="3.2447179256987174E-2"/>
                  <c:y val="-0.13969984937181401"/>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5-6A5E-4510-BD73-1E229FA25FE2}"/>
                </c:ext>
              </c:extLst>
            </c:dLbl>
            <c:dLbl>
              <c:idx val="3"/>
              <c:layout>
                <c:manualLayout>
                  <c:x val="-3.6660744010324126E-2"/>
                  <c:y val="4.7933994152497363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7-6A5E-4510-BD73-1E229FA25FE2}"/>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1">
                        <a:lumMod val="75000"/>
                        <a:lumOff val="25000"/>
                      </a:schemeClr>
                    </a:solidFill>
                    <a:latin typeface="+mn-lt"/>
                    <a:ea typeface="+mn-ea"/>
                    <a:cs typeface="+mn-cs"/>
                  </a:defRPr>
                </a:pPr>
                <a:endParaRPr lang="es-EC"/>
              </a:p>
            </c:txPr>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'2.1.10'!$B$68:$B$71</c:f>
              <c:strCache>
                <c:ptCount val="4"/>
                <c:pt idx="0">
                  <c:v> Vía Aérea </c:v>
                </c:pt>
                <c:pt idx="1">
                  <c:v> Vía terrestre </c:v>
                </c:pt>
                <c:pt idx="2">
                  <c:v> Vía Marítimo </c:v>
                </c:pt>
                <c:pt idx="3">
                  <c:v> Vía fluvial </c:v>
                </c:pt>
              </c:strCache>
            </c:strRef>
          </c:cat>
          <c:val>
            <c:numRef>
              <c:f>'2.1.10'!$F$68:$F$71</c:f>
              <c:numCache>
                <c:formatCode>_ * #,##0.0_ ;_ * \-#,##0.0_ ;_ * "-"??_ ;_ @_ </c:formatCode>
                <c:ptCount val="4"/>
                <c:pt idx="0">
                  <c:v>80.197916778590283</c:v>
                </c:pt>
                <c:pt idx="1">
                  <c:v>19.233633750471494</c:v>
                </c:pt>
                <c:pt idx="2">
                  <c:v>0.49289749191181004</c:v>
                </c:pt>
                <c:pt idx="3">
                  <c:v>7.55519790264087E-2</c:v>
                </c:pt>
              </c:numCache>
            </c:numRef>
          </c:val>
          <c:extLst>
            <c:ext xmlns:c16="http://schemas.microsoft.com/office/drawing/2014/chart" uri="{C3380CC4-5D6E-409C-BE32-E72D297353CC}">
              <c16:uniqueId val="{00000001-A7CC-43AC-BCFF-3261D40DABF6}"/>
            </c:ext>
          </c:extLst>
        </c:ser>
        <c:dLbls>
          <c:showLegendKey val="0"/>
          <c:showVal val="0"/>
          <c:showCatName val="1"/>
          <c:showSerName val="0"/>
          <c:showPercent val="1"/>
          <c:showBubbleSize val="0"/>
          <c:showLeaderLines val="1"/>
        </c:dLbls>
        <c:firstSliceAng val="128"/>
      </c:pieChart>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C"/>
        </a:p>
      </c:txPr>
    </c:legend>
    <c:plotVisOnly val="1"/>
    <c:dispBlanksAs val="gap"/>
    <c:showDLblsOverMax val="0"/>
  </c:chart>
  <c:spPr>
    <a:solidFill>
      <a:schemeClr val="bg1"/>
    </a:solidFill>
    <a:ln w="9525" cap="flat" cmpd="sng" algn="ctr">
      <a:noFill/>
      <a:round/>
    </a:ln>
    <a:effectLst/>
  </c:spPr>
  <c:txPr>
    <a:bodyPr/>
    <a:lstStyle/>
    <a:p>
      <a:pPr>
        <a:defRPr/>
      </a:pPr>
      <a:endParaRPr lang="es-EC"/>
    </a:p>
  </c:tx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1" i="0" u="none" strike="noStrike" kern="1200" spc="0" baseline="0">
                <a:solidFill>
                  <a:schemeClr val="tx1">
                    <a:lumMod val="65000"/>
                    <a:lumOff val="35000"/>
                  </a:schemeClr>
                </a:solidFill>
                <a:latin typeface="+mn-lt"/>
                <a:ea typeface="+mn-ea"/>
                <a:cs typeface="+mn-cs"/>
              </a:defRPr>
            </a:pPr>
            <a:r>
              <a:rPr lang="en-US" sz="1100" b="1"/>
              <a:t>Salida de Extranjeros</a:t>
            </a:r>
          </a:p>
        </c:rich>
      </c:tx>
      <c:overlay val="0"/>
      <c:spPr>
        <a:noFill/>
        <a:ln>
          <a:noFill/>
        </a:ln>
        <a:effectLst/>
      </c:spPr>
      <c:txPr>
        <a:bodyPr rot="0" spcFirstLastPara="1" vertOverflow="ellipsis" vert="horz" wrap="square" anchor="ctr" anchorCtr="1"/>
        <a:lstStyle/>
        <a:p>
          <a:pPr>
            <a:defRPr sz="1100" b="1" i="0" u="none" strike="noStrike" kern="1200" spc="0" baseline="0">
              <a:solidFill>
                <a:schemeClr val="tx1">
                  <a:lumMod val="65000"/>
                  <a:lumOff val="35000"/>
                </a:schemeClr>
              </a:solidFill>
              <a:latin typeface="+mn-lt"/>
              <a:ea typeface="+mn-ea"/>
              <a:cs typeface="+mn-cs"/>
            </a:defRPr>
          </a:pPr>
          <a:endParaRPr lang="es-EC"/>
        </a:p>
      </c:txPr>
    </c:title>
    <c:autoTitleDeleted val="0"/>
    <c:plotArea>
      <c:layout/>
      <c:pieChart>
        <c:varyColors val="1"/>
        <c:ser>
          <c:idx val="0"/>
          <c:order val="0"/>
          <c:tx>
            <c:strRef>
              <c:f>'2.1.10'!$G$66:$H$66</c:f>
              <c:strCache>
                <c:ptCount val="1"/>
                <c:pt idx="0">
                  <c:v> Extranjeros </c:v>
                </c:pt>
              </c:strCache>
            </c:strRef>
          </c:tx>
          <c:dPt>
            <c:idx val="0"/>
            <c:bubble3D val="0"/>
            <c:spPr>
              <a:solidFill>
                <a:schemeClr val="accent6"/>
              </a:solidFill>
              <a:ln>
                <a:noFill/>
              </a:ln>
              <a:effectLst/>
            </c:spPr>
            <c:extLst>
              <c:ext xmlns:c16="http://schemas.microsoft.com/office/drawing/2014/chart" uri="{C3380CC4-5D6E-409C-BE32-E72D297353CC}">
                <c16:uniqueId val="{00000001-810B-4CDA-ADFC-ACECD0D59041}"/>
              </c:ext>
            </c:extLst>
          </c:dPt>
          <c:dPt>
            <c:idx val="1"/>
            <c:bubble3D val="0"/>
            <c:spPr>
              <a:solidFill>
                <a:schemeClr val="accent5"/>
              </a:solidFill>
              <a:ln>
                <a:noFill/>
              </a:ln>
              <a:effectLst/>
            </c:spPr>
            <c:extLst>
              <c:ext xmlns:c16="http://schemas.microsoft.com/office/drawing/2014/chart" uri="{C3380CC4-5D6E-409C-BE32-E72D297353CC}">
                <c16:uniqueId val="{00000003-810B-4CDA-ADFC-ACECD0D59041}"/>
              </c:ext>
            </c:extLst>
          </c:dPt>
          <c:dPt>
            <c:idx val="2"/>
            <c:bubble3D val="0"/>
            <c:spPr>
              <a:solidFill>
                <a:schemeClr val="accent4"/>
              </a:solidFill>
              <a:ln>
                <a:noFill/>
              </a:ln>
              <a:effectLst/>
            </c:spPr>
            <c:extLst>
              <c:ext xmlns:c16="http://schemas.microsoft.com/office/drawing/2014/chart" uri="{C3380CC4-5D6E-409C-BE32-E72D297353CC}">
                <c16:uniqueId val="{00000005-810B-4CDA-ADFC-ACECD0D59041}"/>
              </c:ext>
            </c:extLst>
          </c:dPt>
          <c:dPt>
            <c:idx val="3"/>
            <c:bubble3D val="0"/>
            <c:spPr>
              <a:solidFill>
                <a:schemeClr val="accent6">
                  <a:lumMod val="60000"/>
                </a:schemeClr>
              </a:solidFill>
              <a:ln>
                <a:noFill/>
              </a:ln>
              <a:effectLst/>
            </c:spPr>
            <c:extLst>
              <c:ext xmlns:c16="http://schemas.microsoft.com/office/drawing/2014/chart" uri="{C3380CC4-5D6E-409C-BE32-E72D297353CC}">
                <c16:uniqueId val="{00000007-810B-4CDA-ADFC-ACECD0D59041}"/>
              </c:ext>
            </c:extLst>
          </c:dPt>
          <c:dLbls>
            <c:dLbl>
              <c:idx val="1"/>
              <c:layout>
                <c:manualLayout>
                  <c:x val="5.1579655922731428E-2"/>
                  <c:y val="-9.9780452224871086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3-810B-4CDA-ADFC-ACECD0D59041}"/>
                </c:ext>
              </c:extLst>
            </c:dLbl>
            <c:dLbl>
              <c:idx val="2"/>
              <c:layout>
                <c:manualLayout>
                  <c:x val="3.3240347938615029E-2"/>
                  <c:y val="-3.4224220286262146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5-810B-4CDA-ADFC-ACECD0D59041}"/>
                </c:ext>
              </c:extLst>
            </c:dLbl>
            <c:dLbl>
              <c:idx val="3"/>
              <c:layout>
                <c:manualLayout>
                  <c:x val="-6.9626545190797473E-2"/>
                  <c:y val="4.6629967003708243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7-810B-4CDA-ADFC-ACECD0D59041}"/>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1">
                        <a:lumMod val="75000"/>
                        <a:lumOff val="25000"/>
                      </a:schemeClr>
                    </a:solidFill>
                    <a:latin typeface="+mn-lt"/>
                    <a:ea typeface="+mn-ea"/>
                    <a:cs typeface="+mn-cs"/>
                  </a:defRPr>
                </a:pPr>
                <a:endParaRPr lang="es-EC"/>
              </a:p>
            </c:txPr>
            <c:showLegendKey val="0"/>
            <c:showVal val="0"/>
            <c:showCatName val="1"/>
            <c:showSerName val="0"/>
            <c:showPercent val="1"/>
            <c:showBubbleSize val="0"/>
            <c:showLeaderLines val="1"/>
            <c:leaderLines>
              <c:spPr>
                <a:ln w="9525" cap="flat" cmpd="sng" algn="ctr">
                  <a:solidFill>
                    <a:schemeClr val="tx1">
                      <a:lumMod val="35000"/>
                      <a:lumOff val="65000"/>
                    </a:schemeClr>
                  </a:solidFill>
                  <a:prstDash val="solid"/>
                  <a:round/>
                </a:ln>
                <a:effectLst/>
              </c:spPr>
            </c:leaderLines>
            <c:extLst>
              <c:ext xmlns:c15="http://schemas.microsoft.com/office/drawing/2012/chart" uri="{CE6537A1-D6FC-4f65-9D91-7224C49458BB}"/>
            </c:extLst>
          </c:dLbls>
          <c:cat>
            <c:strRef>
              <c:f>'2.1.10'!$B$68:$B$71</c:f>
              <c:strCache>
                <c:ptCount val="4"/>
                <c:pt idx="0">
                  <c:v> Vía Aérea </c:v>
                </c:pt>
                <c:pt idx="1">
                  <c:v> Vía terrestre </c:v>
                </c:pt>
                <c:pt idx="2">
                  <c:v> Vía Marítimo </c:v>
                </c:pt>
                <c:pt idx="3">
                  <c:v> Vía fluvial </c:v>
                </c:pt>
              </c:strCache>
            </c:strRef>
          </c:cat>
          <c:val>
            <c:numRef>
              <c:f>'2.1.10'!$P$68:$P$71</c:f>
              <c:numCache>
                <c:formatCode>_ * #,##0.0_ ;_ * \-#,##0.0_ ;_ * "-"??_ ;_ @_ </c:formatCode>
                <c:ptCount val="4"/>
                <c:pt idx="0">
                  <c:v>84.054841653085376</c:v>
                </c:pt>
                <c:pt idx="1">
                  <c:v>16.498597438788458</c:v>
                </c:pt>
                <c:pt idx="2">
                  <c:v>1.5689243397578421</c:v>
                </c:pt>
                <c:pt idx="3">
                  <c:v>8.012531363389655E-2</c:v>
                </c:pt>
              </c:numCache>
            </c:numRef>
          </c:val>
          <c:extLst>
            <c:ext xmlns:c16="http://schemas.microsoft.com/office/drawing/2014/chart" uri="{C3380CC4-5D6E-409C-BE32-E72D297353CC}">
              <c16:uniqueId val="{00000008-810B-4CDA-ADFC-ACECD0D59041}"/>
            </c:ext>
          </c:extLst>
        </c:ser>
        <c:dLbls>
          <c:showLegendKey val="0"/>
          <c:showVal val="0"/>
          <c:showCatName val="1"/>
          <c:showSerName val="0"/>
          <c:showPercent val="1"/>
          <c:showBubbleSize val="0"/>
          <c:showLeaderLines val="1"/>
        </c:dLbls>
        <c:firstSliceAng val="138"/>
      </c:pieChart>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C"/>
        </a:p>
      </c:txPr>
    </c:legend>
    <c:plotVisOnly val="1"/>
    <c:dispBlanksAs val="gap"/>
    <c:showDLblsOverMax val="0"/>
  </c:chart>
  <c:spPr>
    <a:solidFill>
      <a:schemeClr val="bg1"/>
    </a:solidFill>
    <a:ln w="9525" cap="flat" cmpd="sng" algn="ctr">
      <a:noFill/>
      <a:prstDash val="solid"/>
      <a:round/>
    </a:ln>
    <a:effectLst/>
  </c:spPr>
  <c:txPr>
    <a:bodyPr/>
    <a:lstStyle/>
    <a:p>
      <a:pPr>
        <a:defRPr/>
      </a:pPr>
      <a:endParaRPr lang="es-EC"/>
    </a:p>
  </c:txPr>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1" i="0" u="none" strike="noStrike" kern="1200" spc="0" baseline="0">
                <a:solidFill>
                  <a:schemeClr val="tx1">
                    <a:lumMod val="65000"/>
                    <a:lumOff val="35000"/>
                  </a:schemeClr>
                </a:solidFill>
                <a:latin typeface="+mn-lt"/>
                <a:ea typeface="+mn-ea"/>
                <a:cs typeface="+mn-cs"/>
              </a:defRPr>
            </a:pPr>
            <a:r>
              <a:rPr lang="en-US" sz="1100" b="1"/>
              <a:t>Salida de ecuatorianos y extranjeros</a:t>
            </a:r>
          </a:p>
        </c:rich>
      </c:tx>
      <c:overlay val="0"/>
      <c:spPr>
        <a:noFill/>
        <a:ln>
          <a:noFill/>
        </a:ln>
        <a:effectLst/>
      </c:spPr>
      <c:txPr>
        <a:bodyPr rot="0" spcFirstLastPara="1" vertOverflow="ellipsis" vert="horz" wrap="square" anchor="ctr" anchorCtr="1"/>
        <a:lstStyle/>
        <a:p>
          <a:pPr>
            <a:defRPr sz="1100" b="1" i="0" u="none" strike="noStrike" kern="1200" spc="0" baseline="0">
              <a:solidFill>
                <a:schemeClr val="tx1">
                  <a:lumMod val="65000"/>
                  <a:lumOff val="35000"/>
                </a:schemeClr>
              </a:solidFill>
              <a:latin typeface="+mn-lt"/>
              <a:ea typeface="+mn-ea"/>
              <a:cs typeface="+mn-cs"/>
            </a:defRPr>
          </a:pPr>
          <a:endParaRPr lang="es-EC"/>
        </a:p>
      </c:txPr>
    </c:title>
    <c:autoTitleDeleted val="0"/>
    <c:plotArea>
      <c:layout/>
      <c:pieChart>
        <c:varyColors val="1"/>
        <c:ser>
          <c:idx val="0"/>
          <c:order val="0"/>
          <c:tx>
            <c:strRef>
              <c:f>'2.1.10'!$C$66:$D$66</c:f>
              <c:strCache>
                <c:ptCount val="1"/>
                <c:pt idx="0">
                  <c:v> Total </c:v>
                </c:pt>
              </c:strCache>
            </c:strRef>
          </c:tx>
          <c:dPt>
            <c:idx val="0"/>
            <c:bubble3D val="0"/>
            <c:spPr>
              <a:solidFill>
                <a:schemeClr val="accent6"/>
              </a:solidFill>
              <a:ln>
                <a:noFill/>
              </a:ln>
              <a:effectLst/>
            </c:spPr>
            <c:extLst>
              <c:ext xmlns:c16="http://schemas.microsoft.com/office/drawing/2014/chart" uri="{C3380CC4-5D6E-409C-BE32-E72D297353CC}">
                <c16:uniqueId val="{00000001-D92E-486E-B7A0-B84B5065F374}"/>
              </c:ext>
            </c:extLst>
          </c:dPt>
          <c:dPt>
            <c:idx val="1"/>
            <c:bubble3D val="0"/>
            <c:spPr>
              <a:solidFill>
                <a:schemeClr val="accent5"/>
              </a:solidFill>
              <a:ln>
                <a:noFill/>
              </a:ln>
              <a:effectLst/>
            </c:spPr>
            <c:extLst>
              <c:ext xmlns:c16="http://schemas.microsoft.com/office/drawing/2014/chart" uri="{C3380CC4-5D6E-409C-BE32-E72D297353CC}">
                <c16:uniqueId val="{00000003-D92E-486E-B7A0-B84B5065F374}"/>
              </c:ext>
            </c:extLst>
          </c:dPt>
          <c:dPt>
            <c:idx val="2"/>
            <c:bubble3D val="0"/>
            <c:spPr>
              <a:solidFill>
                <a:schemeClr val="accent4"/>
              </a:solidFill>
              <a:ln>
                <a:noFill/>
              </a:ln>
              <a:effectLst/>
            </c:spPr>
            <c:extLst>
              <c:ext xmlns:c16="http://schemas.microsoft.com/office/drawing/2014/chart" uri="{C3380CC4-5D6E-409C-BE32-E72D297353CC}">
                <c16:uniqueId val="{00000005-D92E-486E-B7A0-B84B5065F374}"/>
              </c:ext>
            </c:extLst>
          </c:dPt>
          <c:dPt>
            <c:idx val="3"/>
            <c:bubble3D val="0"/>
            <c:spPr>
              <a:solidFill>
                <a:schemeClr val="accent6">
                  <a:lumMod val="60000"/>
                </a:schemeClr>
              </a:solidFill>
              <a:ln>
                <a:noFill/>
              </a:ln>
              <a:effectLst/>
            </c:spPr>
            <c:extLst>
              <c:ext xmlns:c16="http://schemas.microsoft.com/office/drawing/2014/chart" uri="{C3380CC4-5D6E-409C-BE32-E72D297353CC}">
                <c16:uniqueId val="{00000007-D92E-486E-B7A0-B84B5065F374}"/>
              </c:ext>
            </c:extLst>
          </c:dPt>
          <c:dLbls>
            <c:dLbl>
              <c:idx val="1"/>
              <c:layout>
                <c:manualLayout>
                  <c:x val="1.0740886239545437E-2"/>
                  <c:y val="0.132125252731802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3-D92E-486E-B7A0-B84B5065F374}"/>
                </c:ext>
              </c:extLst>
            </c:dLbl>
            <c:dLbl>
              <c:idx val="2"/>
              <c:layout>
                <c:manualLayout>
                  <c:x val="-2.3192762509892339E-2"/>
                  <c:y val="3.3348418043875581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5-D92E-486E-B7A0-B84B5065F374}"/>
                </c:ext>
              </c:extLst>
            </c:dLbl>
            <c:dLbl>
              <c:idx val="3"/>
              <c:layout>
                <c:manualLayout>
                  <c:x val="-6.3920155316810993E-3"/>
                  <c:y val="-0.15496297841491141"/>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7-D92E-486E-B7A0-B84B5065F374}"/>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1">
                        <a:lumMod val="75000"/>
                        <a:lumOff val="25000"/>
                      </a:schemeClr>
                    </a:solidFill>
                    <a:latin typeface="+mn-lt"/>
                    <a:ea typeface="+mn-ea"/>
                    <a:cs typeface="+mn-cs"/>
                  </a:defRPr>
                </a:pPr>
                <a:endParaRPr lang="es-EC"/>
              </a:p>
            </c:txPr>
            <c:showLegendKey val="0"/>
            <c:showVal val="0"/>
            <c:showCatName val="1"/>
            <c:showSerName val="0"/>
            <c:showPercent val="1"/>
            <c:showBubbleSize val="0"/>
            <c:showLeaderLines val="1"/>
            <c:leaderLines>
              <c:spPr>
                <a:ln w="9525" cap="flat" cmpd="sng" algn="ctr">
                  <a:solidFill>
                    <a:schemeClr val="tx1">
                      <a:lumMod val="35000"/>
                      <a:lumOff val="65000"/>
                    </a:schemeClr>
                  </a:solidFill>
                  <a:prstDash val="solid"/>
                  <a:round/>
                </a:ln>
                <a:effectLst/>
              </c:spPr>
            </c:leaderLines>
            <c:extLst>
              <c:ext xmlns:c15="http://schemas.microsoft.com/office/drawing/2012/chart" uri="{CE6537A1-D6FC-4f65-9D91-7224C49458BB}"/>
            </c:extLst>
          </c:dLbls>
          <c:cat>
            <c:strRef>
              <c:f>'2.1.10'!$B$68:$B$71</c:f>
              <c:strCache>
                <c:ptCount val="4"/>
                <c:pt idx="0">
                  <c:v> Vía Aérea </c:v>
                </c:pt>
                <c:pt idx="1">
                  <c:v> Vía terrestre </c:v>
                </c:pt>
                <c:pt idx="2">
                  <c:v> Vía Marítimo </c:v>
                </c:pt>
                <c:pt idx="3">
                  <c:v> Vía fluvial </c:v>
                </c:pt>
              </c:strCache>
            </c:strRef>
          </c:cat>
          <c:val>
            <c:numRef>
              <c:f>'2.1.10'!$L$68:$L$71</c:f>
              <c:numCache>
                <c:formatCode>_ * #,##0.0_ ;_ * \-#,##0.0_ ;_ * "-"??_ ;_ @_ </c:formatCode>
                <c:ptCount val="4"/>
                <c:pt idx="0">
                  <c:v>80.665231054266656</c:v>
                </c:pt>
                <c:pt idx="1">
                  <c:v>18.705664911176282</c:v>
                </c:pt>
                <c:pt idx="2">
                  <c:v>0.96385634663513942</c:v>
                </c:pt>
                <c:pt idx="3">
                  <c:v>8.5471397790026979E-2</c:v>
                </c:pt>
              </c:numCache>
            </c:numRef>
          </c:val>
          <c:extLst>
            <c:ext xmlns:c16="http://schemas.microsoft.com/office/drawing/2014/chart" uri="{C3380CC4-5D6E-409C-BE32-E72D297353CC}">
              <c16:uniqueId val="{00000008-D92E-486E-B7A0-B84B5065F374}"/>
            </c:ext>
          </c:extLst>
        </c:ser>
        <c:dLbls>
          <c:showLegendKey val="0"/>
          <c:showVal val="0"/>
          <c:showCatName val="1"/>
          <c:showSerName val="0"/>
          <c:showPercent val="1"/>
          <c:showBubbleSize val="0"/>
          <c:showLeaderLines val="1"/>
        </c:dLbls>
        <c:firstSliceAng val="260"/>
      </c:pieChart>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s-EC"/>
        </a:p>
      </c:txPr>
    </c:legend>
    <c:plotVisOnly val="1"/>
    <c:dispBlanksAs val="gap"/>
    <c:showDLblsOverMax val="0"/>
  </c:chart>
  <c:spPr>
    <a:solidFill>
      <a:schemeClr val="bg1"/>
    </a:solidFill>
    <a:ln w="9525" cap="flat" cmpd="sng" algn="ctr">
      <a:noFill/>
      <a:prstDash val="solid"/>
      <a:round/>
    </a:ln>
    <a:effectLst/>
  </c:spPr>
  <c:txPr>
    <a:bodyPr/>
    <a:lstStyle/>
    <a:p>
      <a:pPr>
        <a:defRPr/>
      </a:pPr>
      <a:endParaRPr lang="es-EC"/>
    </a:p>
  </c:txPr>
  <c:printSettings>
    <c:headerFooter/>
    <c:pageMargins b="0.75" l="0.7" r="0.7" t="0.75" header="0.3" footer="0.3"/>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1" i="0" u="none" strike="noStrike" kern="1200" spc="0" baseline="0">
                <a:solidFill>
                  <a:schemeClr val="tx1">
                    <a:lumMod val="65000"/>
                    <a:lumOff val="35000"/>
                  </a:schemeClr>
                </a:solidFill>
                <a:latin typeface="+mn-lt"/>
                <a:ea typeface="+mn-ea"/>
                <a:cs typeface="+mn-cs"/>
              </a:defRPr>
            </a:pPr>
            <a:r>
              <a:rPr lang="en-US"/>
              <a:t>Salida de Ecuatorianos </a:t>
            </a:r>
          </a:p>
        </c:rich>
      </c:tx>
      <c:overlay val="0"/>
      <c:spPr>
        <a:noFill/>
        <a:ln>
          <a:noFill/>
        </a:ln>
        <a:effectLst/>
      </c:spPr>
      <c:txPr>
        <a:bodyPr rot="0" spcFirstLastPara="1" vertOverflow="ellipsis" vert="horz" wrap="square" anchor="ctr" anchorCtr="1"/>
        <a:lstStyle/>
        <a:p>
          <a:pPr>
            <a:defRPr sz="1100" b="1" i="0" u="none" strike="noStrike" kern="1200" spc="0" baseline="0">
              <a:solidFill>
                <a:schemeClr val="tx1">
                  <a:lumMod val="65000"/>
                  <a:lumOff val="35000"/>
                </a:schemeClr>
              </a:solidFill>
              <a:latin typeface="+mn-lt"/>
              <a:ea typeface="+mn-ea"/>
              <a:cs typeface="+mn-cs"/>
            </a:defRPr>
          </a:pPr>
          <a:endParaRPr lang="es-EC"/>
        </a:p>
      </c:txPr>
    </c:title>
    <c:autoTitleDeleted val="0"/>
    <c:plotArea>
      <c:layout/>
      <c:pieChart>
        <c:varyColors val="1"/>
        <c:ser>
          <c:idx val="0"/>
          <c:order val="0"/>
          <c:tx>
            <c:strRef>
              <c:f>'2.1.10'!$E$66:$F$66</c:f>
              <c:strCache>
                <c:ptCount val="1"/>
                <c:pt idx="0">
                  <c:v> Ecuatorianos </c:v>
                </c:pt>
              </c:strCache>
            </c:strRef>
          </c:tx>
          <c:dPt>
            <c:idx val="0"/>
            <c:bubble3D val="0"/>
            <c:spPr>
              <a:solidFill>
                <a:schemeClr val="accent6"/>
              </a:solidFill>
              <a:ln>
                <a:noFill/>
              </a:ln>
              <a:effectLst/>
            </c:spPr>
            <c:extLst>
              <c:ext xmlns:c16="http://schemas.microsoft.com/office/drawing/2014/chart" uri="{C3380CC4-5D6E-409C-BE32-E72D297353CC}">
                <c16:uniqueId val="{00000001-6734-4523-9221-21830A746B43}"/>
              </c:ext>
            </c:extLst>
          </c:dPt>
          <c:dPt>
            <c:idx val="1"/>
            <c:bubble3D val="0"/>
            <c:spPr>
              <a:solidFill>
                <a:schemeClr val="accent5"/>
              </a:solidFill>
              <a:ln>
                <a:noFill/>
              </a:ln>
              <a:effectLst/>
            </c:spPr>
            <c:extLst>
              <c:ext xmlns:c16="http://schemas.microsoft.com/office/drawing/2014/chart" uri="{C3380CC4-5D6E-409C-BE32-E72D297353CC}">
                <c16:uniqueId val="{00000003-6734-4523-9221-21830A746B43}"/>
              </c:ext>
            </c:extLst>
          </c:dPt>
          <c:dPt>
            <c:idx val="2"/>
            <c:bubble3D val="0"/>
            <c:spPr>
              <a:solidFill>
                <a:schemeClr val="accent4"/>
              </a:solidFill>
              <a:ln>
                <a:noFill/>
              </a:ln>
              <a:effectLst/>
            </c:spPr>
            <c:extLst>
              <c:ext xmlns:c16="http://schemas.microsoft.com/office/drawing/2014/chart" uri="{C3380CC4-5D6E-409C-BE32-E72D297353CC}">
                <c16:uniqueId val="{00000005-6734-4523-9221-21830A746B43}"/>
              </c:ext>
            </c:extLst>
          </c:dPt>
          <c:dPt>
            <c:idx val="3"/>
            <c:bubble3D val="0"/>
            <c:spPr>
              <a:solidFill>
                <a:schemeClr val="accent6">
                  <a:lumMod val="60000"/>
                </a:schemeClr>
              </a:solidFill>
              <a:ln>
                <a:noFill/>
              </a:ln>
              <a:effectLst/>
            </c:spPr>
            <c:extLst>
              <c:ext xmlns:c16="http://schemas.microsoft.com/office/drawing/2014/chart" uri="{C3380CC4-5D6E-409C-BE32-E72D297353CC}">
                <c16:uniqueId val="{00000007-6734-4523-9221-21830A746B43}"/>
              </c:ext>
            </c:extLst>
          </c:dPt>
          <c:dLbls>
            <c:dLbl>
              <c:idx val="1"/>
              <c:layout>
                <c:manualLayout>
                  <c:x val="2.7041851360028929E-2"/>
                  <c:y val="-3.7010068738446301E-3"/>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3-6734-4523-9221-21830A746B43}"/>
                </c:ext>
              </c:extLst>
            </c:dLbl>
            <c:dLbl>
              <c:idx val="2"/>
              <c:layout>
                <c:manualLayout>
                  <c:x val="3.2447179256987174E-2"/>
                  <c:y val="-0.13969984937181401"/>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5-6734-4523-9221-21830A746B43}"/>
                </c:ext>
              </c:extLst>
            </c:dLbl>
            <c:dLbl>
              <c:idx val="3"/>
              <c:layout>
                <c:manualLayout>
                  <c:x val="-3.6660744010324126E-2"/>
                  <c:y val="4.7933994152497363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7-6734-4523-9221-21830A746B43}"/>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1">
                        <a:lumMod val="75000"/>
                        <a:lumOff val="25000"/>
                      </a:schemeClr>
                    </a:solidFill>
                    <a:latin typeface="+mn-lt"/>
                    <a:ea typeface="+mn-ea"/>
                    <a:cs typeface="+mn-cs"/>
                  </a:defRPr>
                </a:pPr>
                <a:endParaRPr lang="es-EC"/>
              </a:p>
            </c:txPr>
            <c:showLegendKey val="0"/>
            <c:showVal val="0"/>
            <c:showCatName val="1"/>
            <c:showSerName val="0"/>
            <c:showPercent val="1"/>
            <c:showBubbleSize val="0"/>
            <c:showLeaderLines val="1"/>
            <c:leaderLines>
              <c:spPr>
                <a:ln w="9525" cap="flat" cmpd="sng" algn="ctr">
                  <a:solidFill>
                    <a:schemeClr val="tx1">
                      <a:lumMod val="35000"/>
                      <a:lumOff val="65000"/>
                    </a:schemeClr>
                  </a:solidFill>
                  <a:prstDash val="solid"/>
                  <a:round/>
                </a:ln>
                <a:effectLst/>
              </c:spPr>
            </c:leaderLines>
            <c:extLst>
              <c:ext xmlns:c15="http://schemas.microsoft.com/office/drawing/2012/chart" uri="{CE6537A1-D6FC-4f65-9D91-7224C49458BB}"/>
            </c:extLst>
          </c:dLbls>
          <c:cat>
            <c:strRef>
              <c:f>'2.1.10'!$B$68:$B$71</c:f>
              <c:strCache>
                <c:ptCount val="4"/>
                <c:pt idx="0">
                  <c:v> Vía Aérea </c:v>
                </c:pt>
                <c:pt idx="1">
                  <c:v> Vía terrestre </c:v>
                </c:pt>
                <c:pt idx="2">
                  <c:v> Vía Marítimo </c:v>
                </c:pt>
                <c:pt idx="3">
                  <c:v> Vía fluvial </c:v>
                </c:pt>
              </c:strCache>
            </c:strRef>
          </c:cat>
          <c:val>
            <c:numRef>
              <c:f>'2.1.10'!$N$68:$N$71</c:f>
              <c:numCache>
                <c:formatCode>_ * #,##0.0_ ;_ * \-#,##0.0_ ;_ * "-"??_ ;_ @_ </c:formatCode>
                <c:ptCount val="4"/>
                <c:pt idx="0">
                  <c:v>78.062385802561636</c:v>
                </c:pt>
                <c:pt idx="1">
                  <c:v>20.400448109192968</c:v>
                </c:pt>
                <c:pt idx="2">
                  <c:v>0.49923119075234734</c:v>
                </c:pt>
                <c:pt idx="3">
                  <c:v>8.9576597887598336E-2</c:v>
                </c:pt>
              </c:numCache>
            </c:numRef>
          </c:val>
          <c:extLst>
            <c:ext xmlns:c16="http://schemas.microsoft.com/office/drawing/2014/chart" uri="{C3380CC4-5D6E-409C-BE32-E72D297353CC}">
              <c16:uniqueId val="{00000008-6734-4523-9221-21830A746B43}"/>
            </c:ext>
          </c:extLst>
        </c:ser>
        <c:dLbls>
          <c:showLegendKey val="0"/>
          <c:showVal val="0"/>
          <c:showCatName val="1"/>
          <c:showSerName val="0"/>
          <c:showPercent val="1"/>
          <c:showBubbleSize val="0"/>
          <c:showLeaderLines val="1"/>
        </c:dLbls>
        <c:firstSliceAng val="128"/>
      </c:pieChart>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C"/>
        </a:p>
      </c:txPr>
    </c:legend>
    <c:plotVisOnly val="1"/>
    <c:dispBlanksAs val="gap"/>
    <c:showDLblsOverMax val="0"/>
  </c:chart>
  <c:spPr>
    <a:solidFill>
      <a:schemeClr val="bg1"/>
    </a:solidFill>
    <a:ln w="9525" cap="flat" cmpd="sng" algn="ctr">
      <a:noFill/>
      <a:prstDash val="solid"/>
      <a:round/>
    </a:ln>
    <a:effectLst/>
  </c:spPr>
  <c:txPr>
    <a:bodyPr/>
    <a:lstStyle/>
    <a:p>
      <a:pPr>
        <a:defRPr/>
      </a:pPr>
      <a:endParaRPr lang="es-EC"/>
    </a:p>
  </c:txPr>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51"/>
      <c:hPercent val="21"/>
      <c:rotY val="44"/>
      <c:depthPercent val="150"/>
      <c:rAngAx val="1"/>
    </c:view3D>
    <c:floor>
      <c:thickness val="0"/>
      <c:spPr>
        <a:blipFill dpi="0" rotWithShape="0">
          <a:blip xmlns:r="http://schemas.openxmlformats.org/officeDocument/2006/relationships" r:embed="rId1"/>
          <a:srcRect/>
          <a:tile tx="0" ty="0" sx="100000" sy="100000" flip="none" algn="tl"/>
        </a:blipFill>
        <a:ln w="3175">
          <a:solidFill>
            <a:srgbClr val="000000"/>
          </a:solidFill>
          <a:prstDash val="solid"/>
        </a:ln>
      </c:spPr>
    </c:floor>
    <c:sideWall>
      <c:thickness val="0"/>
      <c:spPr>
        <a:solidFill>
          <a:srgbClr val="FFFFFF"/>
        </a:solidFill>
        <a:ln w="12700">
          <a:solidFill>
            <a:srgbClr val="808080"/>
          </a:solidFill>
          <a:prstDash val="solid"/>
        </a:ln>
      </c:spPr>
    </c:sideWall>
    <c:backWall>
      <c:thickness val="0"/>
      <c:spPr>
        <a:solidFill>
          <a:srgbClr val="FFFFFF"/>
        </a:solidFill>
        <a:ln w="12700">
          <a:solidFill>
            <a:srgbClr val="808080"/>
          </a:solidFill>
          <a:prstDash val="solid"/>
        </a:ln>
      </c:spPr>
    </c:backWall>
    <c:plotArea>
      <c:layout/>
      <c:bar3DChart>
        <c:barDir val="col"/>
        <c:grouping val="standard"/>
        <c:varyColors val="0"/>
        <c:ser>
          <c:idx val="0"/>
          <c:order val="0"/>
          <c:spPr>
            <a:pattFill prst="solidDmnd">
              <a:fgClr>
                <a:srgbClr val="FFFFFF"/>
              </a:fgClr>
              <a:bgClr>
                <a:srgbClr val="0000FF"/>
              </a:bgClr>
            </a:pattFill>
            <a:ln w="12700">
              <a:solidFill>
                <a:srgbClr val="000000"/>
              </a:solidFill>
              <a:prstDash val="solid"/>
            </a:ln>
          </c:spPr>
          <c:invertIfNegative val="0"/>
          <c:dLbls>
            <c:dLbl>
              <c:idx val="0"/>
              <c:spPr>
                <a:solidFill>
                  <a:srgbClr val="FFFFFF"/>
                </a:solidFill>
                <a:ln w="3175">
                  <a:solidFill>
                    <a:srgbClr val="000000"/>
                  </a:solidFill>
                  <a:prstDash val="solid"/>
                </a:ln>
                <a:effectLst>
                  <a:outerShdw dist="35921" dir="2700000" algn="br">
                    <a:srgbClr val="000000"/>
                  </a:outerShdw>
                </a:effectLst>
              </c:spPr>
              <c:txPr>
                <a:bodyPr rot="-5400000" vert="horz"/>
                <a:lstStyle/>
                <a:p>
                  <a:pPr algn="ctr">
                    <a:defRPr sz="150" b="1" i="1" u="none" strike="noStrike" baseline="0">
                      <a:solidFill>
                        <a:srgbClr val="000000"/>
                      </a:solidFill>
                      <a:latin typeface="VERDADERO"/>
                      <a:ea typeface="VERDADERO"/>
                      <a:cs typeface="VERDADERO"/>
                    </a:defRPr>
                  </a:pPr>
                  <a:endParaRPr lang="es-EC"/>
                </a:p>
              </c:txPr>
              <c:showLegendKey val="0"/>
              <c:showVal val="1"/>
              <c:showCatName val="0"/>
              <c:showSerName val="0"/>
              <c:showPercent val="0"/>
              <c:showBubbleSize val="0"/>
              <c:extLst>
                <c:ext xmlns:c16="http://schemas.microsoft.com/office/drawing/2014/chart" uri="{C3380CC4-5D6E-409C-BE32-E72D297353CC}">
                  <c16:uniqueId val="{00000000-D818-46E6-9D8B-1AB3F1F0B7FC}"/>
                </c:ext>
              </c:extLst>
            </c:dLbl>
            <c:dLbl>
              <c:idx val="1"/>
              <c:spPr>
                <a:solidFill>
                  <a:srgbClr val="FFFFFF"/>
                </a:solidFill>
                <a:ln w="3175">
                  <a:solidFill>
                    <a:srgbClr val="000000"/>
                  </a:solidFill>
                  <a:prstDash val="solid"/>
                </a:ln>
                <a:effectLst>
                  <a:outerShdw dist="35921" dir="2700000" algn="br">
                    <a:srgbClr val="000000"/>
                  </a:outerShdw>
                </a:effectLst>
              </c:spPr>
              <c:txPr>
                <a:bodyPr rot="-5400000" vert="horz"/>
                <a:lstStyle/>
                <a:p>
                  <a:pPr algn="ctr">
                    <a:defRPr sz="150" b="1" i="1" u="none" strike="noStrike" baseline="0">
                      <a:solidFill>
                        <a:srgbClr val="000000"/>
                      </a:solidFill>
                      <a:latin typeface="VERDADERO"/>
                      <a:ea typeface="VERDADERO"/>
                      <a:cs typeface="VERDADERO"/>
                    </a:defRPr>
                  </a:pPr>
                  <a:endParaRPr lang="es-EC"/>
                </a:p>
              </c:txPr>
              <c:showLegendKey val="0"/>
              <c:showVal val="1"/>
              <c:showCatName val="0"/>
              <c:showSerName val="0"/>
              <c:showPercent val="0"/>
              <c:showBubbleSize val="0"/>
              <c:extLst>
                <c:ext xmlns:c16="http://schemas.microsoft.com/office/drawing/2014/chart" uri="{C3380CC4-5D6E-409C-BE32-E72D297353CC}">
                  <c16:uniqueId val="{00000001-D818-46E6-9D8B-1AB3F1F0B7FC}"/>
                </c:ext>
              </c:extLst>
            </c:dLbl>
            <c:dLbl>
              <c:idx val="2"/>
              <c:spPr>
                <a:solidFill>
                  <a:srgbClr val="FFFFFF"/>
                </a:solidFill>
                <a:ln w="3175">
                  <a:solidFill>
                    <a:srgbClr val="FFFFFF"/>
                  </a:solidFill>
                  <a:prstDash val="solid"/>
                </a:ln>
              </c:spPr>
              <c:txPr>
                <a:bodyPr rot="-4680000" vert="horz"/>
                <a:lstStyle/>
                <a:p>
                  <a:pPr algn="ctr">
                    <a:defRPr sz="150" b="1" i="1" u="none" strike="noStrike" baseline="0">
                      <a:solidFill>
                        <a:srgbClr val="000000"/>
                      </a:solidFill>
                      <a:latin typeface="VERDADERO"/>
                      <a:ea typeface="VERDADERO"/>
                      <a:cs typeface="VERDADERO"/>
                    </a:defRPr>
                  </a:pPr>
                  <a:endParaRPr lang="es-EC"/>
                </a:p>
              </c:txPr>
              <c:showLegendKey val="0"/>
              <c:showVal val="1"/>
              <c:showCatName val="0"/>
              <c:showSerName val="0"/>
              <c:showPercent val="0"/>
              <c:showBubbleSize val="0"/>
              <c:extLst>
                <c:ext xmlns:c16="http://schemas.microsoft.com/office/drawing/2014/chart" uri="{C3380CC4-5D6E-409C-BE32-E72D297353CC}">
                  <c16:uniqueId val="{00000002-D818-46E6-9D8B-1AB3F1F0B7FC}"/>
                </c:ext>
              </c:extLst>
            </c:dLbl>
            <c:dLbl>
              <c:idx val="3"/>
              <c:spPr>
                <a:solidFill>
                  <a:srgbClr val="FFFFFF"/>
                </a:solidFill>
                <a:ln w="3175">
                  <a:solidFill>
                    <a:srgbClr val="FFFFFF"/>
                  </a:solidFill>
                  <a:prstDash val="solid"/>
                </a:ln>
              </c:spPr>
              <c:txPr>
                <a:bodyPr rot="-4680000" vert="horz"/>
                <a:lstStyle/>
                <a:p>
                  <a:pPr algn="ctr">
                    <a:defRPr sz="150" b="1" i="1" u="none" strike="noStrike" baseline="0">
                      <a:solidFill>
                        <a:srgbClr val="000000"/>
                      </a:solidFill>
                      <a:latin typeface="VERDADERO"/>
                      <a:ea typeface="VERDADERO"/>
                      <a:cs typeface="VERDADERO"/>
                    </a:defRPr>
                  </a:pPr>
                  <a:endParaRPr lang="es-EC"/>
                </a:p>
              </c:txPr>
              <c:showLegendKey val="0"/>
              <c:showVal val="1"/>
              <c:showCatName val="0"/>
              <c:showSerName val="0"/>
              <c:showPercent val="0"/>
              <c:showBubbleSize val="0"/>
              <c:extLst>
                <c:ext xmlns:c16="http://schemas.microsoft.com/office/drawing/2014/chart" uri="{C3380CC4-5D6E-409C-BE32-E72D297353CC}">
                  <c16:uniqueId val="{00000003-D818-46E6-9D8B-1AB3F1F0B7FC}"/>
                </c:ext>
              </c:extLst>
            </c:dLbl>
            <c:dLbl>
              <c:idx val="4"/>
              <c:spPr>
                <a:solidFill>
                  <a:srgbClr val="FFFFFF"/>
                </a:solidFill>
                <a:ln w="3175">
                  <a:solidFill>
                    <a:srgbClr val="FFFFFF"/>
                  </a:solidFill>
                  <a:prstDash val="solid"/>
                </a:ln>
              </c:spPr>
              <c:txPr>
                <a:bodyPr rot="-4680000" vert="horz"/>
                <a:lstStyle/>
                <a:p>
                  <a:pPr algn="ctr">
                    <a:defRPr sz="150" b="1" i="1" u="none" strike="noStrike" baseline="0">
                      <a:solidFill>
                        <a:srgbClr val="000000"/>
                      </a:solidFill>
                      <a:latin typeface="VERDADERO"/>
                      <a:ea typeface="VERDADERO"/>
                      <a:cs typeface="VERDADERO"/>
                    </a:defRPr>
                  </a:pPr>
                  <a:endParaRPr lang="es-EC"/>
                </a:p>
              </c:txPr>
              <c:showLegendKey val="0"/>
              <c:showVal val="1"/>
              <c:showCatName val="0"/>
              <c:showSerName val="0"/>
              <c:showPercent val="0"/>
              <c:showBubbleSize val="0"/>
              <c:extLst>
                <c:ext xmlns:c16="http://schemas.microsoft.com/office/drawing/2014/chart" uri="{C3380CC4-5D6E-409C-BE32-E72D297353CC}">
                  <c16:uniqueId val="{00000004-D818-46E6-9D8B-1AB3F1F0B7FC}"/>
                </c:ext>
              </c:extLst>
            </c:dLbl>
            <c:dLbl>
              <c:idx val="5"/>
              <c:spPr>
                <a:solidFill>
                  <a:srgbClr val="FFFFFF"/>
                </a:solidFill>
                <a:ln w="3175">
                  <a:solidFill>
                    <a:srgbClr val="FFFFFF"/>
                  </a:solidFill>
                  <a:prstDash val="solid"/>
                </a:ln>
              </c:spPr>
              <c:txPr>
                <a:bodyPr rot="-4680000" vert="horz"/>
                <a:lstStyle/>
                <a:p>
                  <a:pPr algn="ctr">
                    <a:defRPr sz="150" b="1" i="1" u="none" strike="noStrike" baseline="0">
                      <a:solidFill>
                        <a:srgbClr val="000000"/>
                      </a:solidFill>
                      <a:latin typeface="VERDADERO"/>
                      <a:ea typeface="VERDADERO"/>
                      <a:cs typeface="VERDADERO"/>
                    </a:defRPr>
                  </a:pPr>
                  <a:endParaRPr lang="es-EC"/>
                </a:p>
              </c:txPr>
              <c:showLegendKey val="0"/>
              <c:showVal val="1"/>
              <c:showCatName val="0"/>
              <c:showSerName val="0"/>
              <c:showPercent val="0"/>
              <c:showBubbleSize val="0"/>
              <c:extLst>
                <c:ext xmlns:c16="http://schemas.microsoft.com/office/drawing/2014/chart" uri="{C3380CC4-5D6E-409C-BE32-E72D297353CC}">
                  <c16:uniqueId val="{00000005-D818-46E6-9D8B-1AB3F1F0B7FC}"/>
                </c:ext>
              </c:extLst>
            </c:dLbl>
            <c:dLbl>
              <c:idx val="6"/>
              <c:spPr>
                <a:solidFill>
                  <a:srgbClr val="FFFFFF"/>
                </a:solidFill>
                <a:ln w="3175">
                  <a:solidFill>
                    <a:srgbClr val="FFFFFF"/>
                  </a:solidFill>
                  <a:prstDash val="solid"/>
                </a:ln>
              </c:spPr>
              <c:txPr>
                <a:bodyPr rot="-4680000" vert="horz"/>
                <a:lstStyle/>
                <a:p>
                  <a:pPr algn="ctr">
                    <a:defRPr sz="150" b="1" i="1" u="none" strike="noStrike" baseline="0">
                      <a:solidFill>
                        <a:srgbClr val="000000"/>
                      </a:solidFill>
                      <a:latin typeface="VERDADERO"/>
                      <a:ea typeface="VERDADERO"/>
                      <a:cs typeface="VERDADERO"/>
                    </a:defRPr>
                  </a:pPr>
                  <a:endParaRPr lang="es-EC"/>
                </a:p>
              </c:txPr>
              <c:showLegendKey val="0"/>
              <c:showVal val="1"/>
              <c:showCatName val="0"/>
              <c:showSerName val="0"/>
              <c:showPercent val="0"/>
              <c:showBubbleSize val="0"/>
              <c:extLst>
                <c:ext xmlns:c16="http://schemas.microsoft.com/office/drawing/2014/chart" uri="{C3380CC4-5D6E-409C-BE32-E72D297353CC}">
                  <c16:uniqueId val="{00000006-D818-46E6-9D8B-1AB3F1F0B7FC}"/>
                </c:ext>
              </c:extLst>
            </c:dLbl>
            <c:dLbl>
              <c:idx val="7"/>
              <c:spPr>
                <a:solidFill>
                  <a:srgbClr val="FFFFFF"/>
                </a:solidFill>
                <a:ln w="3175">
                  <a:solidFill>
                    <a:srgbClr val="FFFFFF"/>
                  </a:solidFill>
                  <a:prstDash val="solid"/>
                </a:ln>
              </c:spPr>
              <c:txPr>
                <a:bodyPr rot="-4680000" vert="horz"/>
                <a:lstStyle/>
                <a:p>
                  <a:pPr algn="ctr">
                    <a:defRPr sz="150" b="1" i="1" u="none" strike="noStrike" baseline="0">
                      <a:solidFill>
                        <a:srgbClr val="000000"/>
                      </a:solidFill>
                      <a:latin typeface="VERDADERO"/>
                      <a:ea typeface="VERDADERO"/>
                      <a:cs typeface="VERDADERO"/>
                    </a:defRPr>
                  </a:pPr>
                  <a:endParaRPr lang="es-EC"/>
                </a:p>
              </c:txPr>
              <c:showLegendKey val="0"/>
              <c:showVal val="1"/>
              <c:showCatName val="0"/>
              <c:showSerName val="0"/>
              <c:showPercent val="0"/>
              <c:showBubbleSize val="0"/>
              <c:extLst>
                <c:ext xmlns:c16="http://schemas.microsoft.com/office/drawing/2014/chart" uri="{C3380CC4-5D6E-409C-BE32-E72D297353CC}">
                  <c16:uniqueId val="{00000007-D818-46E6-9D8B-1AB3F1F0B7FC}"/>
                </c:ext>
              </c:extLst>
            </c:dLbl>
            <c:dLbl>
              <c:idx val="8"/>
              <c:spPr>
                <a:solidFill>
                  <a:srgbClr val="FFFFFF"/>
                </a:solidFill>
                <a:ln w="3175">
                  <a:solidFill>
                    <a:srgbClr val="FFFFFF"/>
                  </a:solidFill>
                  <a:prstDash val="solid"/>
                </a:ln>
              </c:spPr>
              <c:txPr>
                <a:bodyPr rot="-4680000" vert="horz"/>
                <a:lstStyle/>
                <a:p>
                  <a:pPr algn="ctr">
                    <a:defRPr sz="150" b="1" i="1" u="none" strike="noStrike" baseline="0">
                      <a:solidFill>
                        <a:srgbClr val="000000"/>
                      </a:solidFill>
                      <a:latin typeface="VERDADERO"/>
                      <a:ea typeface="VERDADERO"/>
                      <a:cs typeface="VERDADERO"/>
                    </a:defRPr>
                  </a:pPr>
                  <a:endParaRPr lang="es-EC"/>
                </a:p>
              </c:txPr>
              <c:showLegendKey val="0"/>
              <c:showVal val="1"/>
              <c:showCatName val="0"/>
              <c:showSerName val="0"/>
              <c:showPercent val="0"/>
              <c:showBubbleSize val="0"/>
              <c:extLst>
                <c:ext xmlns:c16="http://schemas.microsoft.com/office/drawing/2014/chart" uri="{C3380CC4-5D6E-409C-BE32-E72D297353CC}">
                  <c16:uniqueId val="{00000008-D818-46E6-9D8B-1AB3F1F0B7FC}"/>
                </c:ext>
              </c:extLst>
            </c:dLbl>
            <c:dLbl>
              <c:idx val="9"/>
              <c:spPr>
                <a:solidFill>
                  <a:srgbClr val="FFFFFF"/>
                </a:solidFill>
                <a:ln w="3175">
                  <a:solidFill>
                    <a:srgbClr val="FFFFFF"/>
                  </a:solidFill>
                  <a:prstDash val="solid"/>
                </a:ln>
              </c:spPr>
              <c:txPr>
                <a:bodyPr rot="-4680000" vert="horz"/>
                <a:lstStyle/>
                <a:p>
                  <a:pPr algn="ctr">
                    <a:defRPr sz="150" b="1" i="1" u="none" strike="noStrike" baseline="0">
                      <a:solidFill>
                        <a:srgbClr val="000000"/>
                      </a:solidFill>
                      <a:latin typeface="VERDADERO"/>
                      <a:ea typeface="VERDADERO"/>
                      <a:cs typeface="VERDADERO"/>
                    </a:defRPr>
                  </a:pPr>
                  <a:endParaRPr lang="es-EC"/>
                </a:p>
              </c:txPr>
              <c:showLegendKey val="0"/>
              <c:showVal val="1"/>
              <c:showCatName val="0"/>
              <c:showSerName val="0"/>
              <c:showPercent val="0"/>
              <c:showBubbleSize val="0"/>
              <c:extLst>
                <c:ext xmlns:c16="http://schemas.microsoft.com/office/drawing/2014/chart" uri="{C3380CC4-5D6E-409C-BE32-E72D297353CC}">
                  <c16:uniqueId val="{00000009-D818-46E6-9D8B-1AB3F1F0B7FC}"/>
                </c:ext>
              </c:extLst>
            </c:dLbl>
            <c:dLbl>
              <c:idx val="10"/>
              <c:spPr>
                <a:solidFill>
                  <a:srgbClr val="FFFFFF"/>
                </a:solidFill>
                <a:ln w="3175">
                  <a:solidFill>
                    <a:srgbClr val="FFFFFF"/>
                  </a:solidFill>
                  <a:prstDash val="solid"/>
                </a:ln>
              </c:spPr>
              <c:txPr>
                <a:bodyPr rot="-4680000" vert="horz"/>
                <a:lstStyle/>
                <a:p>
                  <a:pPr algn="ctr">
                    <a:defRPr sz="150" b="1" i="1" u="none" strike="noStrike" baseline="0">
                      <a:solidFill>
                        <a:srgbClr val="000000"/>
                      </a:solidFill>
                      <a:latin typeface="VERDADERO"/>
                      <a:ea typeface="VERDADERO"/>
                      <a:cs typeface="VERDADERO"/>
                    </a:defRPr>
                  </a:pPr>
                  <a:endParaRPr lang="es-EC"/>
                </a:p>
              </c:txPr>
              <c:showLegendKey val="0"/>
              <c:showVal val="1"/>
              <c:showCatName val="0"/>
              <c:showSerName val="0"/>
              <c:showPercent val="0"/>
              <c:showBubbleSize val="0"/>
              <c:extLst>
                <c:ext xmlns:c16="http://schemas.microsoft.com/office/drawing/2014/chart" uri="{C3380CC4-5D6E-409C-BE32-E72D297353CC}">
                  <c16:uniqueId val="{0000000A-D818-46E6-9D8B-1AB3F1F0B7FC}"/>
                </c:ext>
              </c:extLst>
            </c:dLbl>
            <c:dLbl>
              <c:idx val="11"/>
              <c:spPr>
                <a:solidFill>
                  <a:srgbClr val="FFFFFF"/>
                </a:solidFill>
                <a:ln w="3175">
                  <a:solidFill>
                    <a:srgbClr val="FFFFFF"/>
                  </a:solidFill>
                  <a:prstDash val="solid"/>
                </a:ln>
              </c:spPr>
              <c:txPr>
                <a:bodyPr rot="-4680000" vert="horz"/>
                <a:lstStyle/>
                <a:p>
                  <a:pPr algn="ctr">
                    <a:defRPr sz="150" b="1" i="1" u="none" strike="noStrike" baseline="0">
                      <a:solidFill>
                        <a:srgbClr val="000000"/>
                      </a:solidFill>
                      <a:latin typeface="VERDADERO"/>
                      <a:ea typeface="VERDADERO"/>
                      <a:cs typeface="VERDADERO"/>
                    </a:defRPr>
                  </a:pPr>
                  <a:endParaRPr lang="es-EC"/>
                </a:p>
              </c:txPr>
              <c:showLegendKey val="0"/>
              <c:showVal val="1"/>
              <c:showCatName val="0"/>
              <c:showSerName val="0"/>
              <c:showPercent val="0"/>
              <c:showBubbleSize val="0"/>
              <c:extLst>
                <c:ext xmlns:c16="http://schemas.microsoft.com/office/drawing/2014/chart" uri="{C3380CC4-5D6E-409C-BE32-E72D297353CC}">
                  <c16:uniqueId val="{0000000B-D818-46E6-9D8B-1AB3F1F0B7FC}"/>
                </c:ext>
              </c:extLst>
            </c:dLbl>
            <c:dLbl>
              <c:idx val="12"/>
              <c:spPr>
                <a:solidFill>
                  <a:srgbClr val="FFFFFF"/>
                </a:solidFill>
                <a:ln w="3175">
                  <a:solidFill>
                    <a:srgbClr val="FFFFFF"/>
                  </a:solidFill>
                  <a:prstDash val="solid"/>
                </a:ln>
              </c:spPr>
              <c:txPr>
                <a:bodyPr rot="-4680000" vert="horz"/>
                <a:lstStyle/>
                <a:p>
                  <a:pPr algn="ctr">
                    <a:defRPr sz="150" b="1" i="1" u="none" strike="noStrike" baseline="0">
                      <a:solidFill>
                        <a:srgbClr val="000000"/>
                      </a:solidFill>
                      <a:latin typeface="VERDADERO"/>
                      <a:ea typeface="VERDADERO"/>
                      <a:cs typeface="VERDADERO"/>
                    </a:defRPr>
                  </a:pPr>
                  <a:endParaRPr lang="es-EC"/>
                </a:p>
              </c:txPr>
              <c:showLegendKey val="0"/>
              <c:showVal val="1"/>
              <c:showCatName val="0"/>
              <c:showSerName val="0"/>
              <c:showPercent val="0"/>
              <c:showBubbleSize val="0"/>
              <c:extLst>
                <c:ext xmlns:c16="http://schemas.microsoft.com/office/drawing/2014/chart" uri="{C3380CC4-5D6E-409C-BE32-E72D297353CC}">
                  <c16:uniqueId val="{0000000C-D818-46E6-9D8B-1AB3F1F0B7FC}"/>
                </c:ext>
              </c:extLst>
            </c:dLbl>
            <c:spPr>
              <a:solidFill>
                <a:srgbClr val="FFFFFF"/>
              </a:solidFill>
              <a:ln w="3175">
                <a:solidFill>
                  <a:srgbClr val="FFFFFF"/>
                </a:solidFill>
                <a:prstDash val="solid"/>
              </a:ln>
            </c:spPr>
            <c:txPr>
              <a:bodyPr rot="-4680000" vert="horz"/>
              <a:lstStyle/>
              <a:p>
                <a:pPr algn="ctr">
                  <a:defRPr sz="150" b="1" i="0" u="none" strike="noStrike" baseline="0">
                    <a:solidFill>
                      <a:srgbClr val="000000"/>
                    </a:solidFill>
                    <a:latin typeface="VERDADERO"/>
                    <a:ea typeface="VERDADERO"/>
                    <a:cs typeface="VERDADERO"/>
                  </a:defRPr>
                </a:pPr>
                <a:endParaRPr lang="es-EC"/>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Lit>
              <c:formatCode>General</c:formatCode>
              <c:ptCount val="1"/>
              <c:pt idx="0">
                <c:v>0</c:v>
              </c:pt>
            </c:numLit>
          </c:val>
          <c:extLst>
            <c:ext xmlns:c16="http://schemas.microsoft.com/office/drawing/2014/chart" uri="{C3380CC4-5D6E-409C-BE32-E72D297353CC}">
              <c16:uniqueId val="{0000000D-BC71-477A-8C7D-5F692495C238}"/>
            </c:ext>
          </c:extLst>
        </c:ser>
        <c:dLbls>
          <c:showLegendKey val="0"/>
          <c:showVal val="0"/>
          <c:showCatName val="0"/>
          <c:showSerName val="0"/>
          <c:showPercent val="0"/>
          <c:showBubbleSize val="0"/>
        </c:dLbls>
        <c:gapWidth val="200"/>
        <c:gapDepth val="200"/>
        <c:shape val="cylinder"/>
        <c:axId val="1664087360"/>
        <c:axId val="1473638048"/>
        <c:axId val="1664522160"/>
      </c:bar3DChart>
      <c:catAx>
        <c:axId val="1664087360"/>
        <c:scaling>
          <c:orientation val="minMax"/>
        </c:scaling>
        <c:delete val="0"/>
        <c:axPos val="b"/>
        <c:title>
          <c:tx>
            <c:rich>
              <a:bodyPr/>
              <a:lstStyle/>
              <a:p>
                <a:pPr>
                  <a:defRPr sz="175" b="1" i="1" u="none" strike="noStrike" baseline="0">
                    <a:solidFill>
                      <a:srgbClr val="000000"/>
                    </a:solidFill>
                    <a:latin typeface="Arial"/>
                    <a:ea typeface="Arial"/>
                    <a:cs typeface="Arial"/>
                  </a:defRPr>
                </a:pPr>
                <a:r>
                  <a:rPr lang="es-EC"/>
                  <a:t>N A C I O N A L I D A D</a:t>
                </a:r>
              </a:p>
            </c:rich>
          </c:tx>
          <c:overlay val="0"/>
          <c:spPr>
            <a:solidFill>
              <a:srgbClr val="CCFFFF"/>
            </a:solidFill>
            <a:ln w="3175">
              <a:solidFill>
                <a:srgbClr val="000000"/>
              </a:solidFill>
              <a:prstDash val="solid"/>
            </a:ln>
            <a:effectLst>
              <a:outerShdw dist="35921" dir="2700000" algn="br">
                <a:srgbClr val="000000"/>
              </a:outerShdw>
            </a:effectLst>
          </c:spPr>
        </c:title>
        <c:numFmt formatCode="General" sourceLinked="1"/>
        <c:majorTickMark val="out"/>
        <c:minorTickMark val="none"/>
        <c:tickLblPos val="low"/>
        <c:spPr>
          <a:ln w="3175">
            <a:solidFill>
              <a:srgbClr val="000000"/>
            </a:solidFill>
            <a:prstDash val="solid"/>
          </a:ln>
        </c:spPr>
        <c:txPr>
          <a:bodyPr rot="-2820000" vert="horz"/>
          <a:lstStyle/>
          <a:p>
            <a:pPr>
              <a:defRPr sz="150" b="1" i="0" u="none" strike="noStrike" baseline="0">
                <a:solidFill>
                  <a:srgbClr val="000000"/>
                </a:solidFill>
                <a:latin typeface="Arial"/>
                <a:ea typeface="Arial"/>
                <a:cs typeface="Arial"/>
              </a:defRPr>
            </a:pPr>
            <a:endParaRPr lang="es-EC"/>
          </a:p>
        </c:txPr>
        <c:crossAx val="1473638048"/>
        <c:crosses val="autoZero"/>
        <c:auto val="1"/>
        <c:lblAlgn val="ctr"/>
        <c:lblOffset val="100"/>
        <c:tickLblSkip val="1"/>
        <c:tickMarkSkip val="1"/>
        <c:noMultiLvlLbl val="0"/>
      </c:catAx>
      <c:valAx>
        <c:axId val="1473638048"/>
        <c:scaling>
          <c:orientation val="minMax"/>
          <c:max val="300000"/>
        </c:scaling>
        <c:delete val="0"/>
        <c:axPos val="l"/>
        <c:majorGridlines>
          <c:spPr>
            <a:ln w="3175">
              <a:solidFill>
                <a:srgbClr val="00000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150" b="1" i="0" u="none" strike="noStrike" baseline="0">
                <a:solidFill>
                  <a:srgbClr val="000000"/>
                </a:solidFill>
                <a:latin typeface="Arial"/>
                <a:ea typeface="Arial"/>
                <a:cs typeface="Arial"/>
              </a:defRPr>
            </a:pPr>
            <a:endParaRPr lang="es-EC"/>
          </a:p>
        </c:txPr>
        <c:crossAx val="1664087360"/>
        <c:crosses val="autoZero"/>
        <c:crossBetween val="between"/>
      </c:valAx>
      <c:serAx>
        <c:axId val="1664522160"/>
        <c:scaling>
          <c:orientation val="minMax"/>
        </c:scaling>
        <c:delete val="1"/>
        <c:axPos val="b"/>
        <c:majorTickMark val="out"/>
        <c:minorTickMark val="none"/>
        <c:tickLblPos val="nextTo"/>
        <c:crossAx val="1473638048"/>
        <c:crosses val="autoZero"/>
      </c:serAx>
      <c:spPr>
        <a:pattFill prst="pct90">
          <a:fgClr>
            <a:srgbClr val="FFFFFF"/>
          </a:fgClr>
          <a:bgClr>
            <a:srgbClr val="000000"/>
          </a:bgClr>
        </a:pattFill>
        <a:ln w="25400">
          <a:pattFill prst="pct50">
            <a:fgClr>
              <a:srgbClr val="000000"/>
            </a:fgClr>
            <a:bgClr>
              <a:srgbClr val="FFFFFF"/>
            </a:bgClr>
          </a:pattFill>
          <a:prstDash val="solid"/>
        </a:ln>
      </c:spPr>
    </c:plotArea>
    <c:plotVisOnly val="1"/>
    <c:dispBlanksAs val="gap"/>
    <c:showDLblsOverMax val="0"/>
  </c:chart>
  <c:spPr>
    <a:solidFill>
      <a:srgbClr val="FFFFFF"/>
    </a:solidFill>
    <a:ln w="25400">
      <a:pattFill prst="pct50">
        <a:fgClr>
          <a:srgbClr val="000000"/>
        </a:fgClr>
        <a:bgClr>
          <a:srgbClr val="FFFFFF"/>
        </a:bgClr>
      </a:pattFill>
      <a:prstDash val="solid"/>
    </a:ln>
  </c:spPr>
  <c:txPr>
    <a:bodyPr/>
    <a:lstStyle/>
    <a:p>
      <a:pPr>
        <a:defRPr sz="275" b="0" i="0" u="none" strike="noStrike" baseline="0">
          <a:solidFill>
            <a:srgbClr val="000000"/>
          </a:solidFill>
          <a:latin typeface="Arial"/>
          <a:ea typeface="Arial"/>
          <a:cs typeface="Arial"/>
        </a:defRPr>
      </a:pPr>
      <a:endParaRPr lang="es-EC"/>
    </a:p>
  </c:txPr>
  <c:printSettings>
    <c:headerFooter alignWithMargins="0"/>
    <c:pageMargins b="1" l="0.75000000000000189" r="0.75000000000000189" t="1" header="0" footer="0"/>
    <c:pageSetup paperSize="9" orientation="landscape"/>
  </c:printSettings>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b="1"/>
            </a:pPr>
            <a:r>
              <a:rPr lang="es-EC" b="1"/>
              <a:t>Entrada y salida de extranjeros, según la nacionalidad</a:t>
            </a:r>
          </a:p>
        </c:rich>
      </c:tx>
      <c:overlay val="0"/>
      <c:spPr>
        <a:noFill/>
        <a:ln w="25400">
          <a:noFill/>
        </a:ln>
      </c:spPr>
    </c:title>
    <c:autoTitleDeleted val="0"/>
    <c:plotArea>
      <c:layout>
        <c:manualLayout>
          <c:layoutTarget val="inner"/>
          <c:xMode val="edge"/>
          <c:yMode val="edge"/>
          <c:x val="2.7882781776220732E-2"/>
          <c:y val="0.10530958439355385"/>
          <c:w val="0.95687120474931986"/>
          <c:h val="0.75048305984652686"/>
        </c:manualLayout>
      </c:layout>
      <c:barChart>
        <c:barDir val="col"/>
        <c:grouping val="clustered"/>
        <c:varyColors val="0"/>
        <c:ser>
          <c:idx val="0"/>
          <c:order val="0"/>
          <c:tx>
            <c:strRef>
              <c:f>'2.1.11'!$D$12:$E$12</c:f>
              <c:strCache>
                <c:ptCount val="1"/>
                <c:pt idx="0">
                  <c:v> Entradas </c:v>
                </c:pt>
              </c:strCache>
            </c:strRef>
          </c:tx>
          <c:spPr>
            <a:solidFill>
              <a:srgbClr val="AEF4E5"/>
            </a:solidFill>
            <a:ln w="25400">
              <a:noFill/>
            </a:ln>
          </c:spPr>
          <c:invertIfNegative val="0"/>
          <c:dLbls>
            <c:spPr>
              <a:noFill/>
              <a:ln w="25400">
                <a:noFill/>
              </a:ln>
            </c:spPr>
            <c:txPr>
              <a:bodyPr rot="-5400000" vert="horz"/>
              <a:lstStyle/>
              <a:p>
                <a:pPr algn="ctr">
                  <a:defRPr/>
                </a:pPr>
                <a:endParaRPr lang="es-EC"/>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'2.1.11'!$C$14:$C$23</c:f>
              <c:strCache>
                <c:ptCount val="10"/>
                <c:pt idx="0">
                  <c:v> Estados Unidos de América </c:v>
                </c:pt>
                <c:pt idx="1">
                  <c:v> Colombia </c:v>
                </c:pt>
                <c:pt idx="2">
                  <c:v> España </c:v>
                </c:pt>
                <c:pt idx="3">
                  <c:v> Perú </c:v>
                </c:pt>
                <c:pt idx="4">
                  <c:v> Canadá </c:v>
                </c:pt>
                <c:pt idx="5">
                  <c:v> Venezuela </c:v>
                </c:pt>
                <c:pt idx="6">
                  <c:v> Italia </c:v>
                </c:pt>
                <c:pt idx="7">
                  <c:v> Alemania </c:v>
                </c:pt>
                <c:pt idx="8">
                  <c:v> Argentina </c:v>
                </c:pt>
                <c:pt idx="9">
                  <c:v> Chile </c:v>
                </c:pt>
              </c:strCache>
            </c:strRef>
          </c:cat>
          <c:val>
            <c:numRef>
              <c:f>'2.1.11'!$E$14:$E$23</c:f>
              <c:numCache>
                <c:formatCode>_ * #,##0.0_ ;_ * \-#,##0.0_ ;_ * "-"??_ ;_ @_ </c:formatCode>
                <c:ptCount val="10"/>
                <c:pt idx="0">
                  <c:v>33.322998542573565</c:v>
                </c:pt>
                <c:pt idx="1">
                  <c:v>16.536377113323557</c:v>
                </c:pt>
                <c:pt idx="2">
                  <c:v>9.3583125962442733</c:v>
                </c:pt>
                <c:pt idx="3">
                  <c:v>8.7261474379415453</c:v>
                </c:pt>
                <c:pt idx="4">
                  <c:v>2.3879258222234334</c:v>
                </c:pt>
                <c:pt idx="5">
                  <c:v>2.0711804417644362</c:v>
                </c:pt>
                <c:pt idx="6">
                  <c:v>1.8666694160646833</c:v>
                </c:pt>
                <c:pt idx="7">
                  <c:v>1.9529808752364912</c:v>
                </c:pt>
                <c:pt idx="8">
                  <c:v>1.9144647548040208</c:v>
                </c:pt>
                <c:pt idx="9">
                  <c:v>1.8874371903705283</c:v>
                </c:pt>
              </c:numCache>
            </c:numRef>
          </c:val>
          <c:extLst>
            <c:ext xmlns:c16="http://schemas.microsoft.com/office/drawing/2014/chart" uri="{C3380CC4-5D6E-409C-BE32-E72D297353CC}">
              <c16:uniqueId val="{00000000-B4E7-4686-8371-99CD25C2D026}"/>
            </c:ext>
          </c:extLst>
        </c:ser>
        <c:ser>
          <c:idx val="1"/>
          <c:order val="1"/>
          <c:tx>
            <c:strRef>
              <c:f>'2.1.11'!$F$12:$G$12</c:f>
              <c:strCache>
                <c:ptCount val="1"/>
                <c:pt idx="0">
                  <c:v> Salidas </c:v>
                </c:pt>
              </c:strCache>
            </c:strRef>
          </c:tx>
          <c:spPr>
            <a:solidFill>
              <a:schemeClr val="bg1">
                <a:lumMod val="75000"/>
              </a:schemeClr>
            </a:solidFill>
          </c:spPr>
          <c:invertIfNegative val="0"/>
          <c:dLbls>
            <c:spPr>
              <a:noFill/>
              <a:ln>
                <a:noFill/>
              </a:ln>
              <a:effectLst/>
            </c:spPr>
            <c:txPr>
              <a:bodyPr rot="-5400000" vert="horz"/>
              <a:lstStyle/>
              <a:p>
                <a:pPr>
                  <a:defRPr/>
                </a:pPr>
                <a:endParaRPr lang="es-EC"/>
              </a:p>
            </c:tx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'2.1.11'!$C$14:$C$23</c:f>
              <c:strCache>
                <c:ptCount val="10"/>
                <c:pt idx="0">
                  <c:v> Estados Unidos de América </c:v>
                </c:pt>
                <c:pt idx="1">
                  <c:v> Colombia </c:v>
                </c:pt>
                <c:pt idx="2">
                  <c:v> España </c:v>
                </c:pt>
                <c:pt idx="3">
                  <c:v> Perú </c:v>
                </c:pt>
                <c:pt idx="4">
                  <c:v> Canadá </c:v>
                </c:pt>
                <c:pt idx="5">
                  <c:v> Venezuela </c:v>
                </c:pt>
                <c:pt idx="6">
                  <c:v> Italia </c:v>
                </c:pt>
                <c:pt idx="7">
                  <c:v> Alemania </c:v>
                </c:pt>
                <c:pt idx="8">
                  <c:v> Argentina </c:v>
                </c:pt>
                <c:pt idx="9">
                  <c:v> Chile </c:v>
                </c:pt>
              </c:strCache>
            </c:strRef>
          </c:cat>
          <c:val>
            <c:numRef>
              <c:f>'2.1.11'!$G$14:$G$23</c:f>
              <c:numCache>
                <c:formatCode>_ * #,##0.0_ ;_ * \-#,##0.0_ ;_ * "-"??_ ;_ @_ </c:formatCode>
                <c:ptCount val="10"/>
                <c:pt idx="0">
                  <c:v>33.179754716165391</c:v>
                </c:pt>
                <c:pt idx="1">
                  <c:v>16.07084696421623</c:v>
                </c:pt>
                <c:pt idx="2">
                  <c:v>10.028102436985689</c:v>
                </c:pt>
                <c:pt idx="3">
                  <c:v>8.4268399890472558</c:v>
                </c:pt>
                <c:pt idx="4">
                  <c:v>2.3902203519289804</c:v>
                </c:pt>
                <c:pt idx="5">
                  <c:v>2.4426061767715344</c:v>
                </c:pt>
                <c:pt idx="6">
                  <c:v>2.1673464093732435</c:v>
                </c:pt>
                <c:pt idx="7">
                  <c:v>1.9801409445301128</c:v>
                </c:pt>
                <c:pt idx="8">
                  <c:v>1.8768825029903873</c:v>
                </c:pt>
                <c:pt idx="9">
                  <c:v>1.8734237415152257</c:v>
                </c:pt>
              </c:numCache>
            </c:numRef>
          </c:val>
          <c:extLst>
            <c:ext xmlns:c16="http://schemas.microsoft.com/office/drawing/2014/chart" uri="{C3380CC4-5D6E-409C-BE32-E72D297353CC}">
              <c16:uniqueId val="{00000000-7401-44D4-BF8D-0C97DE73D299}"/>
            </c:ext>
          </c:extLst>
        </c:ser>
        <c:dLbls>
          <c:showLegendKey val="0"/>
          <c:showVal val="0"/>
          <c:showCatName val="0"/>
          <c:showSerName val="0"/>
          <c:showPercent val="0"/>
          <c:showBubbleSize val="0"/>
        </c:dLbls>
        <c:gapWidth val="219"/>
        <c:axId val="1473632064"/>
        <c:axId val="1472771920"/>
      </c:barChart>
      <c:catAx>
        <c:axId val="14736320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0" vert="horz"/>
          <a:lstStyle/>
          <a:p>
            <a:pPr>
              <a:defRPr/>
            </a:pPr>
            <a:endParaRPr lang="es-EC"/>
          </a:p>
        </c:txPr>
        <c:crossAx val="1472771920"/>
        <c:crosses val="autoZero"/>
        <c:auto val="1"/>
        <c:lblAlgn val="ctr"/>
        <c:lblOffset val="100"/>
        <c:noMultiLvlLbl val="0"/>
      </c:catAx>
      <c:valAx>
        <c:axId val="1472771920"/>
        <c:scaling>
          <c:orientation val="minMax"/>
        </c:scaling>
        <c:delete val="1"/>
        <c:axPos val="l"/>
        <c:numFmt formatCode="_ * #,##0.0_ ;_ * \-#,##0.0_ ;_ * &quot;-&quot;??_ ;_ @_ " sourceLinked="1"/>
        <c:majorTickMark val="none"/>
        <c:minorTickMark val="none"/>
        <c:tickLblPos val="nextTo"/>
        <c:crossAx val="1473632064"/>
        <c:crosses val="autoZero"/>
        <c:crossBetween val="between"/>
      </c:valAx>
      <c:spPr>
        <a:noFill/>
        <a:ln w="25400">
          <a:noFill/>
        </a:ln>
      </c:spPr>
    </c:plotArea>
    <c:legend>
      <c:legendPos val="t"/>
      <c:overlay val="0"/>
    </c:legend>
    <c:plotVisOnly val="1"/>
    <c:dispBlanksAs val="gap"/>
    <c:showDLblsOverMax val="0"/>
  </c:chart>
  <c:spPr>
    <a:solidFill>
      <a:schemeClr val="bg1"/>
    </a:solidFill>
    <a:ln w="9525" cap="flat" cmpd="sng" algn="ctr">
      <a:noFill/>
      <a:round/>
    </a:ln>
    <a:effectLst/>
  </c:spPr>
  <c:txPr>
    <a:bodyPr/>
    <a:lstStyle/>
    <a:p>
      <a:pPr>
        <a:defRPr sz="800" b="0" i="0" u="none" strike="noStrike" baseline="0">
          <a:solidFill>
            <a:srgbClr val="595959"/>
          </a:solidFill>
          <a:latin typeface="+mj-lt"/>
          <a:ea typeface="Arial"/>
          <a:cs typeface="Arial" panose="020B0604020202020204" pitchFamily="34" charset="0"/>
        </a:defRPr>
      </a:pPr>
      <a:endParaRPr lang="es-EC"/>
    </a:p>
  </c:txPr>
  <c:printSettings>
    <c:headerFooter/>
    <c:pageMargins b="0.74803149606299213" l="0.70866141732283472" r="0.70866141732283472" t="0.74803149606299213" header="0.31496062992125984" footer="0.31496062992125984"/>
    <c:pageSetup paperSize="9" orientation="landscape"/>
  </c:printSettings>
</c:chartSpace>
</file>

<file path=xl/charts/colors1.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chart" Target="../charts/chart2.xml"/><Relationship Id="rId1" Type="http://schemas.openxmlformats.org/officeDocument/2006/relationships/chart" Target="../charts/chart1.xml"/></Relationships>
</file>

<file path=xl/drawings/_rels/drawing1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3.xml"/></Relationships>
</file>

<file path=xl/drawings/_rels/drawing17.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chart" Target="../charts/chart5.xml"/><Relationship Id="rId1" Type="http://schemas.openxmlformats.org/officeDocument/2006/relationships/chart" Target="../charts/chart4.xml"/><Relationship Id="rId4" Type="http://schemas.openxmlformats.org/officeDocument/2006/relationships/image" Target="../media/image1.png"/></Relationships>
</file>

<file path=xl/drawings/_rels/drawing18.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chart" Target="../charts/chart7.xml"/><Relationship Id="rId1" Type="http://schemas.openxmlformats.org/officeDocument/2006/relationships/chart" Target="../charts/chart6.xml"/></Relationships>
</file>

<file path=xl/drawings/_rels/drawing1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8.xml"/></Relationships>
</file>

<file path=xl/drawings/_rels/drawing20.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9.xml"/></Relationships>
</file>

<file path=xl/drawings/_rels/drawing21.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chart" Target="../charts/chart11.xml"/><Relationship Id="rId1" Type="http://schemas.openxmlformats.org/officeDocument/2006/relationships/chart" Target="../charts/chart10.xml"/></Relationships>
</file>

<file path=xl/drawings/_rels/drawing22.xml.rels><?xml version="1.0" encoding="UTF-8" standalone="yes"?>
<Relationships xmlns="http://schemas.openxmlformats.org/package/2006/relationships"><Relationship Id="rId3" Type="http://schemas.openxmlformats.org/officeDocument/2006/relationships/chart" Target="../charts/chart14.xml"/><Relationship Id="rId2" Type="http://schemas.openxmlformats.org/officeDocument/2006/relationships/chart" Target="../charts/chart13.xml"/><Relationship Id="rId1" Type="http://schemas.openxmlformats.org/officeDocument/2006/relationships/chart" Target="../charts/chart12.xml"/><Relationship Id="rId5" Type="http://schemas.openxmlformats.org/officeDocument/2006/relationships/image" Target="../media/image1.png"/><Relationship Id="rId4" Type="http://schemas.openxmlformats.org/officeDocument/2006/relationships/chart" Target="../charts/chart15.xml"/></Relationships>
</file>

<file path=xl/drawings/_rels/drawing23.xml.rels><?xml version="1.0" encoding="UTF-8" standalone="yes"?>
<Relationships xmlns="http://schemas.openxmlformats.org/package/2006/relationships"><Relationship Id="rId3" Type="http://schemas.openxmlformats.org/officeDocument/2006/relationships/chart" Target="../charts/chart18.xml"/><Relationship Id="rId7" Type="http://schemas.openxmlformats.org/officeDocument/2006/relationships/image" Target="../media/image1.png"/><Relationship Id="rId2" Type="http://schemas.openxmlformats.org/officeDocument/2006/relationships/chart" Target="../charts/chart17.xml"/><Relationship Id="rId1" Type="http://schemas.openxmlformats.org/officeDocument/2006/relationships/chart" Target="../charts/chart16.xml"/><Relationship Id="rId6" Type="http://schemas.openxmlformats.org/officeDocument/2006/relationships/chart" Target="../charts/chart21.xml"/><Relationship Id="rId5" Type="http://schemas.openxmlformats.org/officeDocument/2006/relationships/chart" Target="../charts/chart20.xml"/><Relationship Id="rId4" Type="http://schemas.openxmlformats.org/officeDocument/2006/relationships/chart" Target="../charts/chart19.xml"/></Relationships>
</file>

<file path=xl/drawings/_rels/drawing24.xml.rels><?xml version="1.0" encoding="UTF-8" standalone="yes"?>
<Relationships xmlns="http://schemas.openxmlformats.org/package/2006/relationships"><Relationship Id="rId8" Type="http://schemas.openxmlformats.org/officeDocument/2006/relationships/chart" Target="../charts/chart29.xml"/><Relationship Id="rId3" Type="http://schemas.openxmlformats.org/officeDocument/2006/relationships/chart" Target="../charts/chart24.xml"/><Relationship Id="rId7" Type="http://schemas.openxmlformats.org/officeDocument/2006/relationships/chart" Target="../charts/chart28.xml"/><Relationship Id="rId2" Type="http://schemas.openxmlformats.org/officeDocument/2006/relationships/chart" Target="../charts/chart23.xml"/><Relationship Id="rId1" Type="http://schemas.openxmlformats.org/officeDocument/2006/relationships/chart" Target="../charts/chart22.xml"/><Relationship Id="rId6" Type="http://schemas.openxmlformats.org/officeDocument/2006/relationships/chart" Target="../charts/chart27.xml"/><Relationship Id="rId5" Type="http://schemas.openxmlformats.org/officeDocument/2006/relationships/chart" Target="../charts/chart26.xml"/><Relationship Id="rId4" Type="http://schemas.openxmlformats.org/officeDocument/2006/relationships/chart" Target="../charts/chart25.xml"/><Relationship Id="rId9" Type="http://schemas.openxmlformats.org/officeDocument/2006/relationships/image" Target="../media/image1.png"/></Relationships>
</file>

<file path=xl/drawings/_rels/drawing25.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chart" Target="../charts/chart31.xml"/><Relationship Id="rId1" Type="http://schemas.openxmlformats.org/officeDocument/2006/relationships/chart" Target="../charts/chart30.xml"/></Relationships>
</file>

<file path=xl/drawings/_rels/drawing26.xml.rels><?xml version="1.0" encoding="UTF-8" standalone="yes"?>
<Relationships xmlns="http://schemas.openxmlformats.org/package/2006/relationships"><Relationship Id="rId1" Type="http://schemas.openxmlformats.org/officeDocument/2006/relationships/image" Target="../media/image1.png"/></Relationships>
</file>

<file path=xl/drawings/_rels/drawing27.xml.rels><?xml version="1.0" encoding="UTF-8" standalone="yes"?>
<Relationships xmlns="http://schemas.openxmlformats.org/package/2006/relationships"><Relationship Id="rId1" Type="http://schemas.openxmlformats.org/officeDocument/2006/relationships/image" Target="../media/image1.png"/></Relationships>
</file>

<file path=xl/drawings/_rels/drawing28.xml.rels><?xml version="1.0" encoding="UTF-8" standalone="yes"?>
<Relationships xmlns="http://schemas.openxmlformats.org/package/2006/relationships"><Relationship Id="rId1" Type="http://schemas.openxmlformats.org/officeDocument/2006/relationships/image" Target="../media/image1.png"/></Relationships>
</file>

<file path=xl/drawings/_rels/drawing29.xml.rels><?xml version="1.0" encoding="UTF-8" standalone="yes"?>
<Relationships xmlns="http://schemas.openxmlformats.org/package/2006/relationships"><Relationship Id="rId1" Type="http://schemas.openxmlformats.org/officeDocument/2006/relationships/image" Target="../media/image1.png"/></Relationships>
</file>

<file path=xl/drawings/_rels/drawing30.xml.rels><?xml version="1.0" encoding="UTF-8" standalone="yes"?>
<Relationships xmlns="http://schemas.openxmlformats.org/package/2006/relationships"><Relationship Id="rId1" Type="http://schemas.openxmlformats.org/officeDocument/2006/relationships/image" Target="../media/image1.png"/></Relationships>
</file>

<file path=xl/drawings/_rels/drawing3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3.xml.rels><?xml version="1.0" encoding="UTF-8" standalone="yes"?>
<Relationships xmlns="http://schemas.openxmlformats.org/package/2006/relationships"><Relationship Id="rId1" Type="http://schemas.openxmlformats.org/officeDocument/2006/relationships/image" Target="../media/image1.png"/></Relationships>
</file>

<file path=xl/drawings/_rels/drawing34.xml.rels><?xml version="1.0" encoding="UTF-8" standalone="yes"?>
<Relationships xmlns="http://schemas.openxmlformats.org/package/2006/relationships"><Relationship Id="rId1" Type="http://schemas.openxmlformats.org/officeDocument/2006/relationships/image" Target="../media/image1.png"/></Relationships>
</file>

<file path=xl/drawings/_rels/drawing35.xml.rels><?xml version="1.0" encoding="UTF-8" standalone="yes"?>
<Relationships xmlns="http://schemas.openxmlformats.org/package/2006/relationships"><Relationship Id="rId1" Type="http://schemas.openxmlformats.org/officeDocument/2006/relationships/image" Target="../media/image1.png"/></Relationships>
</file>

<file path=xl/drawings/_rels/drawing36.xml.rels><?xml version="1.0" encoding="UTF-8" standalone="yes"?>
<Relationships xmlns="http://schemas.openxmlformats.org/package/2006/relationships"><Relationship Id="rId1" Type="http://schemas.openxmlformats.org/officeDocument/2006/relationships/image" Target="../media/image1.png"/></Relationships>
</file>

<file path=xl/drawings/_rels/drawing37.xml.rels><?xml version="1.0" encoding="UTF-8" standalone="yes"?>
<Relationships xmlns="http://schemas.openxmlformats.org/package/2006/relationships"><Relationship Id="rId1" Type="http://schemas.openxmlformats.org/officeDocument/2006/relationships/image" Target="../media/image1.png"/></Relationships>
</file>

<file path=xl/drawings/_rels/drawing38.xml.rels><?xml version="1.0" encoding="UTF-8" standalone="yes"?>
<Relationships xmlns="http://schemas.openxmlformats.org/package/2006/relationships"><Relationship Id="rId1" Type="http://schemas.openxmlformats.org/officeDocument/2006/relationships/image" Target="../media/image1.png"/></Relationships>
</file>

<file path=xl/drawings/_rels/drawing39.xml.rels><?xml version="1.0" encoding="UTF-8" standalone="yes"?>
<Relationships xmlns="http://schemas.openxmlformats.org/package/2006/relationships"><Relationship Id="rId1" Type="http://schemas.openxmlformats.org/officeDocument/2006/relationships/image" Target="../media/image1.png"/></Relationships>
</file>

<file path=xl/drawings/_rels/drawing40.xml.rels><?xml version="1.0" encoding="UTF-8" standalone="yes"?>
<Relationships xmlns="http://schemas.openxmlformats.org/package/2006/relationships"><Relationship Id="rId1" Type="http://schemas.openxmlformats.org/officeDocument/2006/relationships/image" Target="../media/image1.png"/></Relationships>
</file>

<file path=xl/drawings/_rels/drawing41.xml.rels><?xml version="1.0" encoding="UTF-8" standalone="yes"?>
<Relationships xmlns="http://schemas.openxmlformats.org/package/2006/relationships"><Relationship Id="rId1" Type="http://schemas.openxmlformats.org/officeDocument/2006/relationships/image" Target="../media/image1.png"/></Relationships>
</file>

<file path=xl/drawings/_rels/drawing42.xml.rels><?xml version="1.0" encoding="UTF-8" standalone="yes"?>
<Relationships xmlns="http://schemas.openxmlformats.org/package/2006/relationships"><Relationship Id="rId1" Type="http://schemas.openxmlformats.org/officeDocument/2006/relationships/image" Target="../media/image1.png"/></Relationships>
</file>

<file path=xl/drawings/_rels/drawing4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4.xml.rels><?xml version="1.0" encoding="UTF-8" standalone="yes"?>
<Relationships xmlns="http://schemas.openxmlformats.org/package/2006/relationships"><Relationship Id="rId1" Type="http://schemas.openxmlformats.org/officeDocument/2006/relationships/image" Target="../media/image1.png"/></Relationships>
</file>

<file path=xl/drawings/_rels/drawing45.xml.rels><?xml version="1.0" encoding="UTF-8" standalone="yes"?>
<Relationships xmlns="http://schemas.openxmlformats.org/package/2006/relationships"><Relationship Id="rId1" Type="http://schemas.openxmlformats.org/officeDocument/2006/relationships/image" Target="../media/image1.png"/></Relationships>
</file>

<file path=xl/drawings/_rels/drawing46.xml.rels><?xml version="1.0" encoding="UTF-8" standalone="yes"?>
<Relationships xmlns="http://schemas.openxmlformats.org/package/2006/relationships"><Relationship Id="rId1" Type="http://schemas.openxmlformats.org/officeDocument/2006/relationships/image" Target="../media/image1.png"/></Relationships>
</file>

<file path=xl/drawings/_rels/drawing47.xml.rels><?xml version="1.0" encoding="UTF-8" standalone="yes"?>
<Relationships xmlns="http://schemas.openxmlformats.org/package/2006/relationships"><Relationship Id="rId1" Type="http://schemas.openxmlformats.org/officeDocument/2006/relationships/image" Target="../media/image1.png"/></Relationships>
</file>

<file path=xl/drawings/_rels/drawing48.xml.rels><?xml version="1.0" encoding="UTF-8" standalone="yes"?>
<Relationships xmlns="http://schemas.openxmlformats.org/package/2006/relationships"><Relationship Id="rId1" Type="http://schemas.openxmlformats.org/officeDocument/2006/relationships/image" Target="../media/image1.png"/></Relationships>
</file>

<file path=xl/drawings/_rels/drawing49.xml.rels><?xml version="1.0" encoding="UTF-8" standalone="yes"?>
<Relationships xmlns="http://schemas.openxmlformats.org/package/2006/relationships"><Relationship Id="rId1" Type="http://schemas.openxmlformats.org/officeDocument/2006/relationships/image" Target="../media/image1.png"/></Relationships>
</file>

<file path=xl/drawings/_rels/drawing50.xml.rels><?xml version="1.0" encoding="UTF-8" standalone="yes"?>
<Relationships xmlns="http://schemas.openxmlformats.org/package/2006/relationships"><Relationship Id="rId1" Type="http://schemas.openxmlformats.org/officeDocument/2006/relationships/image" Target="../media/image1.png"/></Relationships>
</file>

<file path=xl/drawings/_rels/drawing51.xml.rels><?xml version="1.0" encoding="UTF-8" standalone="yes"?>
<Relationships xmlns="http://schemas.openxmlformats.org/package/2006/relationships"><Relationship Id="rId1" Type="http://schemas.openxmlformats.org/officeDocument/2006/relationships/image" Target="../media/image1.png"/></Relationships>
</file>

<file path=xl/drawings/_rels/drawing52.xml.rels><?xml version="1.0" encoding="UTF-8" standalone="yes"?>
<Relationships xmlns="http://schemas.openxmlformats.org/package/2006/relationships"><Relationship Id="rId1" Type="http://schemas.openxmlformats.org/officeDocument/2006/relationships/image" Target="../media/image1.png"/></Relationships>
</file>

<file path=xl/drawings/_rels/drawing53.xml.rels><?xml version="1.0" encoding="UTF-8" standalone="yes"?>
<Relationships xmlns="http://schemas.openxmlformats.org/package/2006/relationships"><Relationship Id="rId1" Type="http://schemas.openxmlformats.org/officeDocument/2006/relationships/image" Target="../media/image1.png"/></Relationships>
</file>

<file path=xl/drawings/_rels/drawing5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5.xml.rels><?xml version="1.0" encoding="UTF-8" standalone="yes"?>
<Relationships xmlns="http://schemas.openxmlformats.org/package/2006/relationships"><Relationship Id="rId1" Type="http://schemas.openxmlformats.org/officeDocument/2006/relationships/image" Target="../media/image1.png"/></Relationships>
</file>

<file path=xl/drawings/_rels/drawing56.xml.rels><?xml version="1.0" encoding="UTF-8" standalone="yes"?>
<Relationships xmlns="http://schemas.openxmlformats.org/package/2006/relationships"><Relationship Id="rId1" Type="http://schemas.openxmlformats.org/officeDocument/2006/relationships/image" Target="../media/image1.png"/></Relationships>
</file>

<file path=xl/drawings/_rels/drawing57.xml.rels><?xml version="1.0" encoding="UTF-8" standalone="yes"?>
<Relationships xmlns="http://schemas.openxmlformats.org/package/2006/relationships"><Relationship Id="rId1" Type="http://schemas.openxmlformats.org/officeDocument/2006/relationships/image" Target="../media/image1.png"/></Relationships>
</file>

<file path=xl/drawings/_rels/drawing58.xml.rels><?xml version="1.0" encoding="UTF-8" standalone="yes"?>
<Relationships xmlns="http://schemas.openxmlformats.org/package/2006/relationships"><Relationship Id="rId1" Type="http://schemas.openxmlformats.org/officeDocument/2006/relationships/image" Target="../media/image1.png"/></Relationships>
</file>

<file path=xl/drawings/_rels/drawing59.xml.rels><?xml version="1.0" encoding="UTF-8" standalone="yes"?>
<Relationships xmlns="http://schemas.openxmlformats.org/package/2006/relationships"><Relationship Id="rId1" Type="http://schemas.openxmlformats.org/officeDocument/2006/relationships/image" Target="../media/image1.png"/></Relationships>
</file>

<file path=xl/drawings/_rels/drawing60.xml.rels><?xml version="1.0" encoding="UTF-8" standalone="yes"?>
<Relationships xmlns="http://schemas.openxmlformats.org/package/2006/relationships"><Relationship Id="rId1" Type="http://schemas.openxmlformats.org/officeDocument/2006/relationships/image" Target="../media/image1.png"/></Relationships>
</file>

<file path=xl/drawings/_rels/drawing61.xml.rels><?xml version="1.0" encoding="UTF-8" standalone="yes"?>
<Relationships xmlns="http://schemas.openxmlformats.org/package/2006/relationships"><Relationship Id="rId1" Type="http://schemas.openxmlformats.org/officeDocument/2006/relationships/image" Target="../media/image1.png"/></Relationships>
</file>

<file path=xl/drawings/_rels/drawing62.xml.rels><?xml version="1.0" encoding="UTF-8" standalone="yes"?>
<Relationships xmlns="http://schemas.openxmlformats.org/package/2006/relationships"><Relationship Id="rId1" Type="http://schemas.openxmlformats.org/officeDocument/2006/relationships/image" Target="../media/image1.png"/></Relationships>
</file>

<file path=xl/drawings/_rels/drawing63.xml.rels><?xml version="1.0" encoding="UTF-8" standalone="yes"?>
<Relationships xmlns="http://schemas.openxmlformats.org/package/2006/relationships"><Relationship Id="rId1" Type="http://schemas.openxmlformats.org/officeDocument/2006/relationships/image" Target="../media/image1.png"/></Relationships>
</file>

<file path=xl/drawings/_rels/drawing64.xml.rels><?xml version="1.0" encoding="UTF-8" standalone="yes"?>
<Relationships xmlns="http://schemas.openxmlformats.org/package/2006/relationships"><Relationship Id="rId1" Type="http://schemas.openxmlformats.org/officeDocument/2006/relationships/image" Target="../media/image1.png"/></Relationships>
</file>

<file path=xl/drawings/_rels/drawing6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6.xml.rels><?xml version="1.0" encoding="UTF-8" standalone="yes"?>
<Relationships xmlns="http://schemas.openxmlformats.org/package/2006/relationships"><Relationship Id="rId1" Type="http://schemas.openxmlformats.org/officeDocument/2006/relationships/image" Target="../media/image1.png"/></Relationships>
</file>

<file path=xl/drawings/_rels/drawing67.xml.rels><?xml version="1.0" encoding="UTF-8" standalone="yes"?>
<Relationships xmlns="http://schemas.openxmlformats.org/package/2006/relationships"><Relationship Id="rId1" Type="http://schemas.openxmlformats.org/officeDocument/2006/relationships/image" Target="../media/image1.png"/></Relationships>
</file>

<file path=xl/drawings/_rels/drawing68.xml.rels><?xml version="1.0" encoding="UTF-8" standalone="yes"?>
<Relationships xmlns="http://schemas.openxmlformats.org/package/2006/relationships"><Relationship Id="rId1" Type="http://schemas.openxmlformats.org/officeDocument/2006/relationships/image" Target="../media/image1.png"/></Relationships>
</file>

<file path=xl/drawings/_rels/drawing69.xml.rels><?xml version="1.0" encoding="UTF-8" standalone="yes"?>
<Relationships xmlns="http://schemas.openxmlformats.org/package/2006/relationships"><Relationship Id="rId1" Type="http://schemas.openxmlformats.org/officeDocument/2006/relationships/image" Target="../media/image1.png"/></Relationships>
</file>

<file path=xl/drawings/_rels/drawing70.xml.rels><?xml version="1.0" encoding="UTF-8" standalone="yes"?>
<Relationships xmlns="http://schemas.openxmlformats.org/package/2006/relationships"><Relationship Id="rId2" Type="http://schemas.openxmlformats.org/officeDocument/2006/relationships/image" Target="../media/image10.jpeg"/><Relationship Id="rId1" Type="http://schemas.openxmlformats.org/officeDocument/2006/relationships/image" Target="../media/image1.png"/></Relationships>
</file>

<file path=xl/drawings/_rels/drawing71.xml.rels><?xml version="1.0" encoding="UTF-8" standalone="yes"?>
<Relationships xmlns="http://schemas.openxmlformats.org/package/2006/relationships"><Relationship Id="rId2" Type="http://schemas.openxmlformats.org/officeDocument/2006/relationships/image" Target="../media/image12.jpeg"/><Relationship Id="rId1" Type="http://schemas.openxmlformats.org/officeDocument/2006/relationships/image" Target="../media/image1.png"/></Relationships>
</file>

<file path=xl/drawings/_rels/drawing72.xml.rels><?xml version="1.0" encoding="UTF-8" standalone="yes"?>
<Relationships xmlns="http://schemas.openxmlformats.org/package/2006/relationships"><Relationship Id="rId2" Type="http://schemas.openxmlformats.org/officeDocument/2006/relationships/image" Target="../media/image13.jpeg"/><Relationship Id="rId1" Type="http://schemas.openxmlformats.org/officeDocument/2006/relationships/image" Target="../media/image1.png"/></Relationships>
</file>

<file path=xl/drawings/_rels/drawing73.xml.rels><?xml version="1.0" encoding="UTF-8" standalone="yes"?>
<Relationships xmlns="http://schemas.openxmlformats.org/package/2006/relationships"><Relationship Id="rId2" Type="http://schemas.openxmlformats.org/officeDocument/2006/relationships/image" Target="../media/image14.jpeg"/><Relationship Id="rId1" Type="http://schemas.openxmlformats.org/officeDocument/2006/relationships/image" Target="../media/image1.png"/></Relationships>
</file>

<file path=xl/drawings/_rels/drawing74.xml.rels><?xml version="1.0" encoding="UTF-8" standalone="yes"?>
<Relationships xmlns="http://schemas.openxmlformats.org/package/2006/relationships"><Relationship Id="rId2" Type="http://schemas.openxmlformats.org/officeDocument/2006/relationships/image" Target="../media/image15.jpeg"/><Relationship Id="rId1" Type="http://schemas.openxmlformats.org/officeDocument/2006/relationships/image" Target="../media/image1.png"/></Relationships>
</file>

<file path=xl/drawings/_rels/drawing75.xml.rels><?xml version="1.0" encoding="UTF-8" standalone="yes"?>
<Relationships xmlns="http://schemas.openxmlformats.org/package/2006/relationships"><Relationship Id="rId2" Type="http://schemas.openxmlformats.org/officeDocument/2006/relationships/image" Target="../media/image16.jpeg"/><Relationship Id="rId1" Type="http://schemas.openxmlformats.org/officeDocument/2006/relationships/image" Target="../media/image1.png"/></Relationships>
</file>

<file path=xl/drawings/_rels/drawing76.xml.rels><?xml version="1.0" encoding="UTF-8" standalone="yes"?>
<Relationships xmlns="http://schemas.openxmlformats.org/package/2006/relationships"><Relationship Id="rId2" Type="http://schemas.openxmlformats.org/officeDocument/2006/relationships/image" Target="../media/image17.jpeg"/><Relationship Id="rId1" Type="http://schemas.openxmlformats.org/officeDocument/2006/relationships/image" Target="../media/image1.png"/></Relationships>
</file>

<file path=xl/drawings/_rels/drawing77.xml.rels><?xml version="1.0" encoding="UTF-8" standalone="yes"?>
<Relationships xmlns="http://schemas.openxmlformats.org/package/2006/relationships"><Relationship Id="rId2" Type="http://schemas.openxmlformats.org/officeDocument/2006/relationships/image" Target="../media/image16.jpeg"/><Relationship Id="rId1" Type="http://schemas.openxmlformats.org/officeDocument/2006/relationships/image" Target="../media/image1.png"/></Relationships>
</file>

<file path=xl/drawings/_rels/drawing78.xml.rels><?xml version="1.0" encoding="UTF-8" standalone="yes"?>
<Relationships xmlns="http://schemas.openxmlformats.org/package/2006/relationships"><Relationship Id="rId2" Type="http://schemas.openxmlformats.org/officeDocument/2006/relationships/image" Target="../media/image18.jpeg"/><Relationship Id="rId1" Type="http://schemas.openxmlformats.org/officeDocument/2006/relationships/image" Target="../media/image1.png"/></Relationships>
</file>

<file path=xl/drawings/_rels/drawing79.xml.rels><?xml version="1.0" encoding="UTF-8" standalone="yes"?>
<Relationships xmlns="http://schemas.openxmlformats.org/package/2006/relationships"><Relationship Id="rId2" Type="http://schemas.openxmlformats.org/officeDocument/2006/relationships/image" Target="../media/image19.jpeg"/><Relationship Id="rId1" Type="http://schemas.openxmlformats.org/officeDocument/2006/relationships/image" Target="../media/image1.png"/></Relationships>
</file>

<file path=xl/drawings/_rels/drawing80.xml.rels><?xml version="1.0" encoding="UTF-8" standalone="yes"?>
<Relationships xmlns="http://schemas.openxmlformats.org/package/2006/relationships"><Relationship Id="rId2" Type="http://schemas.openxmlformats.org/officeDocument/2006/relationships/image" Target="../media/image20.jpeg"/><Relationship Id="rId1" Type="http://schemas.openxmlformats.org/officeDocument/2006/relationships/image" Target="../media/image1.png"/></Relationships>
</file>

<file path=xl/drawings/_rels/drawing81.xml.rels><?xml version="1.0" encoding="UTF-8" standalone="yes"?>
<Relationships xmlns="http://schemas.openxmlformats.org/package/2006/relationships"><Relationship Id="rId2" Type="http://schemas.openxmlformats.org/officeDocument/2006/relationships/image" Target="../media/image21.jpeg"/><Relationship Id="rId1" Type="http://schemas.openxmlformats.org/officeDocument/2006/relationships/image" Target="../media/image1.png"/></Relationships>
</file>

<file path=xl/drawings/_rels/drawing82.xml.rels><?xml version="1.0" encoding="UTF-8" standalone="yes"?>
<Relationships xmlns="http://schemas.openxmlformats.org/package/2006/relationships"><Relationship Id="rId2" Type="http://schemas.openxmlformats.org/officeDocument/2006/relationships/image" Target="../media/image22.jpeg"/><Relationship Id="rId1" Type="http://schemas.openxmlformats.org/officeDocument/2006/relationships/image" Target="../media/image1.png"/></Relationships>
</file>

<file path=xl/drawings/_rels/drawing83.xml.rels><?xml version="1.0" encoding="UTF-8" standalone="yes"?>
<Relationships xmlns="http://schemas.openxmlformats.org/package/2006/relationships"><Relationship Id="rId2" Type="http://schemas.openxmlformats.org/officeDocument/2006/relationships/image" Target="../media/image23.jpeg"/><Relationship Id="rId1" Type="http://schemas.openxmlformats.org/officeDocument/2006/relationships/image" Target="../media/image1.png"/></Relationships>
</file>

<file path=xl/drawings/_rels/drawing84.xml.rels><?xml version="1.0" encoding="UTF-8" standalone="yes"?>
<Relationships xmlns="http://schemas.openxmlformats.org/package/2006/relationships"><Relationship Id="rId2" Type="http://schemas.openxmlformats.org/officeDocument/2006/relationships/image" Target="../media/image24.jpeg"/><Relationship Id="rId1" Type="http://schemas.openxmlformats.org/officeDocument/2006/relationships/image" Target="../media/image1.png"/></Relationships>
</file>

<file path=xl/drawings/_rels/drawing85.xml.rels><?xml version="1.0" encoding="UTF-8" standalone="yes"?>
<Relationships xmlns="http://schemas.openxmlformats.org/package/2006/relationships"><Relationship Id="rId3" Type="http://schemas.openxmlformats.org/officeDocument/2006/relationships/image" Target="../media/image27.png"/><Relationship Id="rId2" Type="http://schemas.openxmlformats.org/officeDocument/2006/relationships/image" Target="../media/image26.png"/><Relationship Id="rId1" Type="http://schemas.openxmlformats.org/officeDocument/2006/relationships/image" Target="../media/image25.png"/><Relationship Id="rId6" Type="http://schemas.openxmlformats.org/officeDocument/2006/relationships/image" Target="../media/image1.png"/><Relationship Id="rId5" Type="http://schemas.openxmlformats.org/officeDocument/2006/relationships/image" Target="../media/image29.png"/><Relationship Id="rId4" Type="http://schemas.openxmlformats.org/officeDocument/2006/relationships/image" Target="../media/image28.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4.png"/><Relationship Id="rId1" Type="http://schemas.openxmlformats.org/officeDocument/2006/relationships/image" Target="../media/image3.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7.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8.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9.vml.rels><?xml version="1.0" encoding="UTF-8" standalone="yes"?>
<Relationships xmlns="http://schemas.openxmlformats.org/package/2006/relationships"><Relationship Id="rId1" Type="http://schemas.openxmlformats.org/officeDocument/2006/relationships/image" Target="../media/image5.pn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5.pn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5.pn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5.png"/></Relationships>
</file>

<file path=xl/drawings/_rels/vmlDrawing13.vml.rels><?xml version="1.0" encoding="UTF-8" standalone="yes"?>
<Relationships xmlns="http://schemas.openxmlformats.org/package/2006/relationships"><Relationship Id="rId1" Type="http://schemas.openxmlformats.org/officeDocument/2006/relationships/image" Target="../media/image5.png"/></Relationships>
</file>

<file path=xl/drawings/_rels/vmlDrawing14.vml.rels><?xml version="1.0" encoding="UTF-8" standalone="yes"?>
<Relationships xmlns="http://schemas.openxmlformats.org/package/2006/relationships"><Relationship Id="rId1" Type="http://schemas.openxmlformats.org/officeDocument/2006/relationships/image" Target="../media/image5.png"/></Relationships>
</file>

<file path=xl/drawings/_rels/vmlDrawing15.vml.rels><?xml version="1.0" encoding="UTF-8" standalone="yes"?>
<Relationships xmlns="http://schemas.openxmlformats.org/package/2006/relationships"><Relationship Id="rId1" Type="http://schemas.openxmlformats.org/officeDocument/2006/relationships/image" Target="../media/image5.png"/></Relationships>
</file>

<file path=xl/drawings/_rels/vmlDrawing16.vml.rels><?xml version="1.0" encoding="UTF-8" standalone="yes"?>
<Relationships xmlns="http://schemas.openxmlformats.org/package/2006/relationships"><Relationship Id="rId1" Type="http://schemas.openxmlformats.org/officeDocument/2006/relationships/image" Target="../media/image5.png"/></Relationships>
</file>

<file path=xl/drawings/_rels/vmlDrawing17.vml.rels><?xml version="1.0" encoding="UTF-8" standalone="yes"?>
<Relationships xmlns="http://schemas.openxmlformats.org/package/2006/relationships"><Relationship Id="rId1" Type="http://schemas.openxmlformats.org/officeDocument/2006/relationships/image" Target="../media/image5.png"/></Relationships>
</file>

<file path=xl/drawings/_rels/vmlDrawing18.vml.rels><?xml version="1.0" encoding="UTF-8" standalone="yes"?>
<Relationships xmlns="http://schemas.openxmlformats.org/package/2006/relationships"><Relationship Id="rId1" Type="http://schemas.openxmlformats.org/officeDocument/2006/relationships/image" Target="../media/image5.png"/></Relationships>
</file>

<file path=xl/drawings/_rels/vmlDrawing19.vml.rels><?xml version="1.0" encoding="UTF-8" standalone="yes"?>
<Relationships xmlns="http://schemas.openxmlformats.org/package/2006/relationships"><Relationship Id="rId1" Type="http://schemas.openxmlformats.org/officeDocument/2006/relationships/image" Target="../media/image5.png"/></Relationships>
</file>

<file path=xl/drawings/_rels/vmlDrawing20.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2.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3.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4.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5.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4.png"/><Relationship Id="rId1" Type="http://schemas.openxmlformats.org/officeDocument/2006/relationships/image" Target="../media/image3.png"/></Relationships>
</file>

<file path=xl/drawings/_rels/vmlDrawing26.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9.png"/><Relationship Id="rId1" Type="http://schemas.openxmlformats.org/officeDocument/2006/relationships/image" Target="../media/image8.png"/></Relationships>
</file>

<file path=xl/drawings/_rels/vmlDrawing27.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4.png"/><Relationship Id="rId1" Type="http://schemas.openxmlformats.org/officeDocument/2006/relationships/image" Target="../media/image3.png"/></Relationships>
</file>

<file path=xl/drawings/_rels/vmlDrawing28.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9.png"/><Relationship Id="rId1" Type="http://schemas.openxmlformats.org/officeDocument/2006/relationships/image" Target="../media/image8.png"/></Relationships>
</file>

<file path=xl/drawings/_rels/vmlDrawing29.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9.png"/><Relationship Id="rId1" Type="http://schemas.openxmlformats.org/officeDocument/2006/relationships/image" Target="../media/image8.png"/></Relationships>
</file>

<file path=xl/drawings/_rels/vmlDrawing30.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9.png"/><Relationship Id="rId1" Type="http://schemas.openxmlformats.org/officeDocument/2006/relationships/image" Target="../media/image8.png"/></Relationships>
</file>

<file path=xl/drawings/_rels/vmlDrawing31.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4.png"/><Relationship Id="rId1" Type="http://schemas.openxmlformats.org/officeDocument/2006/relationships/image" Target="../media/image3.png"/></Relationships>
</file>

<file path=xl/drawings/_rels/vmlDrawing32.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image" Target="../media/image4.png"/></Relationships>
</file>

<file path=xl/drawings/_rels/vmlDrawing33.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4.png"/><Relationship Id="rId1" Type="http://schemas.openxmlformats.org/officeDocument/2006/relationships/image" Target="../media/image3.png"/></Relationships>
</file>

<file path=xl/drawings/_rels/vmlDrawing34.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9.png"/><Relationship Id="rId1" Type="http://schemas.openxmlformats.org/officeDocument/2006/relationships/image" Target="../media/image8.png"/></Relationships>
</file>

<file path=xl/drawings/_rels/vmlDrawing35.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9.png"/><Relationship Id="rId1" Type="http://schemas.openxmlformats.org/officeDocument/2006/relationships/image" Target="../media/image8.png"/></Relationships>
</file>

<file path=xl/drawings/_rels/vmlDrawing36.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9.png"/><Relationship Id="rId1" Type="http://schemas.openxmlformats.org/officeDocument/2006/relationships/image" Target="../media/image8.png"/></Relationships>
</file>

<file path=xl/drawings/_rels/vmlDrawing37.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4.png"/><Relationship Id="rId1" Type="http://schemas.openxmlformats.org/officeDocument/2006/relationships/image" Target="../media/image3.png"/></Relationships>
</file>

<file path=xl/drawings/_rels/vmlDrawing38.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4.png"/><Relationship Id="rId1" Type="http://schemas.openxmlformats.org/officeDocument/2006/relationships/image" Target="../media/image3.png"/></Relationships>
</file>

<file path=xl/drawings/_rels/vmlDrawing39.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4.png"/><Relationship Id="rId1" Type="http://schemas.openxmlformats.org/officeDocument/2006/relationships/image" Target="../media/image3.png"/></Relationships>
</file>

<file path=xl/drawings/_rels/vmlDrawing40.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4.png"/><Relationship Id="rId1" Type="http://schemas.openxmlformats.org/officeDocument/2006/relationships/image" Target="../media/image3.png"/></Relationships>
</file>

<file path=xl/drawings/_rels/vmlDrawing41.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4.png"/><Relationship Id="rId1" Type="http://schemas.openxmlformats.org/officeDocument/2006/relationships/image" Target="../media/image3.png"/></Relationships>
</file>

<file path=xl/drawings/_rels/vmlDrawing42.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9.png"/><Relationship Id="rId1" Type="http://schemas.openxmlformats.org/officeDocument/2006/relationships/image" Target="../media/image8.png"/></Relationships>
</file>

<file path=xl/drawings/_rels/vmlDrawing43.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4.png"/><Relationship Id="rId1" Type="http://schemas.openxmlformats.org/officeDocument/2006/relationships/image" Target="../media/image3.png"/></Relationships>
</file>

<file path=xl/drawings/_rels/vmlDrawing44.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9.png"/><Relationship Id="rId1" Type="http://schemas.openxmlformats.org/officeDocument/2006/relationships/image" Target="../media/image8.png"/></Relationships>
</file>

<file path=xl/drawings/_rels/vmlDrawing45.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4.png"/><Relationship Id="rId1" Type="http://schemas.openxmlformats.org/officeDocument/2006/relationships/image" Target="../media/image3.png"/></Relationships>
</file>

<file path=xl/drawings/_rels/vmlDrawing46.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9.png"/><Relationship Id="rId1" Type="http://schemas.openxmlformats.org/officeDocument/2006/relationships/image" Target="../media/image8.png"/></Relationships>
</file>

<file path=xl/drawings/_rels/vmlDrawing47.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9.png"/><Relationship Id="rId1" Type="http://schemas.openxmlformats.org/officeDocument/2006/relationships/image" Target="../media/image8.png"/></Relationships>
</file>

<file path=xl/drawings/_rels/vmlDrawing48.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4.png"/><Relationship Id="rId1" Type="http://schemas.openxmlformats.org/officeDocument/2006/relationships/image" Target="../media/image3.png"/></Relationships>
</file>

<file path=xl/drawings/_rels/vmlDrawing49.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4.png"/><Relationship Id="rId1" Type="http://schemas.openxmlformats.org/officeDocument/2006/relationships/image" Target="../media/image3.png"/></Relationships>
</file>

<file path=xl/drawings/_rels/vmlDrawing50.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4.png"/><Relationship Id="rId1" Type="http://schemas.openxmlformats.org/officeDocument/2006/relationships/image" Target="../media/image3.png"/></Relationships>
</file>

<file path=xl/drawings/_rels/vmlDrawing51.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4.png"/><Relationship Id="rId1" Type="http://schemas.openxmlformats.org/officeDocument/2006/relationships/image" Target="../media/image3.png"/></Relationships>
</file>

<file path=xl/drawings/_rels/vmlDrawing52.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4.png"/><Relationship Id="rId1" Type="http://schemas.openxmlformats.org/officeDocument/2006/relationships/image" Target="../media/image3.png"/></Relationships>
</file>

<file path=xl/drawings/_rels/vmlDrawing53.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4.png"/><Relationship Id="rId1" Type="http://schemas.openxmlformats.org/officeDocument/2006/relationships/image" Target="../media/image3.png"/></Relationships>
</file>

<file path=xl/drawings/_rels/vmlDrawing54.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4.png"/><Relationship Id="rId1" Type="http://schemas.openxmlformats.org/officeDocument/2006/relationships/image" Target="../media/image3.png"/></Relationships>
</file>

<file path=xl/drawings/_rels/vmlDrawing55.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56.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57.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58.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59.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60.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6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62.vml.rels><?xml version="1.0" encoding="UTF-8" standalone="yes"?>
<Relationships xmlns="http://schemas.openxmlformats.org/package/2006/relationships"><Relationship Id="rId1" Type="http://schemas.openxmlformats.org/officeDocument/2006/relationships/image" Target="../media/image11.jpeg"/></Relationships>
</file>

<file path=xl/drawings/_rels/vmlDrawing63.vml.rels><?xml version="1.0" encoding="UTF-8" standalone="yes"?>
<Relationships xmlns="http://schemas.openxmlformats.org/package/2006/relationships"><Relationship Id="rId1" Type="http://schemas.openxmlformats.org/officeDocument/2006/relationships/image" Target="../media/image11.jpeg"/></Relationships>
</file>

<file path=xl/drawings/_rels/vmlDrawing64.vml.rels><?xml version="1.0" encoding="UTF-8" standalone="yes"?>
<Relationships xmlns="http://schemas.openxmlformats.org/package/2006/relationships"><Relationship Id="rId1" Type="http://schemas.openxmlformats.org/officeDocument/2006/relationships/image" Target="../media/image11.jpeg"/></Relationships>
</file>

<file path=xl/drawings/_rels/vmlDrawing65.vml.rels><?xml version="1.0" encoding="UTF-8" standalone="yes"?>
<Relationships xmlns="http://schemas.openxmlformats.org/package/2006/relationships"><Relationship Id="rId1" Type="http://schemas.openxmlformats.org/officeDocument/2006/relationships/image" Target="../media/image11.jpeg"/></Relationships>
</file>

<file path=xl/drawings/_rels/vmlDrawing66.vml.rels><?xml version="1.0" encoding="UTF-8" standalone="yes"?>
<Relationships xmlns="http://schemas.openxmlformats.org/package/2006/relationships"><Relationship Id="rId1" Type="http://schemas.openxmlformats.org/officeDocument/2006/relationships/image" Target="../media/image11.jpeg"/></Relationships>
</file>

<file path=xl/drawings/_rels/vmlDrawing67.vml.rels><?xml version="1.0" encoding="UTF-8" standalone="yes"?>
<Relationships xmlns="http://schemas.openxmlformats.org/package/2006/relationships"><Relationship Id="rId1" Type="http://schemas.openxmlformats.org/officeDocument/2006/relationships/image" Target="../media/image11.jpeg"/></Relationships>
</file>

<file path=xl/drawings/_rels/vmlDrawing68.vml.rels><?xml version="1.0" encoding="UTF-8" standalone="yes"?>
<Relationships xmlns="http://schemas.openxmlformats.org/package/2006/relationships"><Relationship Id="rId1" Type="http://schemas.openxmlformats.org/officeDocument/2006/relationships/image" Target="../media/image11.jpeg"/></Relationships>
</file>

<file path=xl/drawings/_rels/vmlDrawing69.vml.rels><?xml version="1.0" encoding="UTF-8" standalone="yes"?>
<Relationships xmlns="http://schemas.openxmlformats.org/package/2006/relationships"><Relationship Id="rId1" Type="http://schemas.openxmlformats.org/officeDocument/2006/relationships/image" Target="../media/image11.jpeg"/></Relationships>
</file>

<file path=xl/drawings/_rels/vmlDrawing70.vml.rels><?xml version="1.0" encoding="UTF-8" standalone="yes"?>
<Relationships xmlns="http://schemas.openxmlformats.org/package/2006/relationships"><Relationship Id="rId1" Type="http://schemas.openxmlformats.org/officeDocument/2006/relationships/image" Target="../media/image11.jpeg"/></Relationships>
</file>

<file path=xl/drawings/_rels/vmlDrawing71.vml.rels><?xml version="1.0" encoding="UTF-8" standalone="yes"?>
<Relationships xmlns="http://schemas.openxmlformats.org/package/2006/relationships"><Relationship Id="rId1" Type="http://schemas.openxmlformats.org/officeDocument/2006/relationships/image" Target="../media/image11.jpeg"/></Relationships>
</file>

<file path=xl/drawings/_rels/vmlDrawing72.vml.rels><?xml version="1.0" encoding="UTF-8" standalone="yes"?>
<Relationships xmlns="http://schemas.openxmlformats.org/package/2006/relationships"><Relationship Id="rId1" Type="http://schemas.openxmlformats.org/officeDocument/2006/relationships/image" Target="../media/image11.jpeg"/></Relationships>
</file>

<file path=xl/drawings/_rels/vmlDrawing73.vml.rels><?xml version="1.0" encoding="UTF-8" standalone="yes"?>
<Relationships xmlns="http://schemas.openxmlformats.org/package/2006/relationships"><Relationship Id="rId1" Type="http://schemas.openxmlformats.org/officeDocument/2006/relationships/image" Target="../media/image11.jpeg"/></Relationships>
</file>

<file path=xl/drawings/_rels/vmlDrawing74.vml.rels><?xml version="1.0" encoding="UTF-8" standalone="yes"?>
<Relationships xmlns="http://schemas.openxmlformats.org/package/2006/relationships"><Relationship Id="rId1" Type="http://schemas.openxmlformats.org/officeDocument/2006/relationships/image" Target="../media/image11.jpeg"/></Relationships>
</file>

<file path=xl/drawings/_rels/vmlDrawing75.vml.rels><?xml version="1.0" encoding="UTF-8" standalone="yes"?>
<Relationships xmlns="http://schemas.openxmlformats.org/package/2006/relationships"><Relationship Id="rId1" Type="http://schemas.openxmlformats.org/officeDocument/2006/relationships/image" Target="../media/image11.jpeg"/></Relationships>
</file>

<file path=xl/drawings/_rels/vmlDrawing76.vml.rels><?xml version="1.0" encoding="UTF-8" standalone="yes"?>
<Relationships xmlns="http://schemas.openxmlformats.org/package/2006/relationships"><Relationship Id="rId1" Type="http://schemas.openxmlformats.org/officeDocument/2006/relationships/image" Target="../media/image11.jpeg"/></Relationships>
</file>

<file path=xl/drawings/drawing1.xml><?xml version="1.0" encoding="utf-8"?>
<xdr:wsDr xmlns:xdr="http://schemas.openxmlformats.org/drawingml/2006/spreadsheetDrawing" xmlns:a="http://schemas.openxmlformats.org/drawingml/2006/main">
  <xdr:twoCellAnchor>
    <xdr:from>
      <xdr:col>1</xdr:col>
      <xdr:colOff>0</xdr:colOff>
      <xdr:row>102</xdr:row>
      <xdr:rowOff>0</xdr:rowOff>
    </xdr:from>
    <xdr:to>
      <xdr:col>2</xdr:col>
      <xdr:colOff>7353300</xdr:colOff>
      <xdr:row>119</xdr:row>
      <xdr:rowOff>45720</xdr:rowOff>
    </xdr:to>
    <xdr:sp macro="" textlink="">
      <xdr:nvSpPr>
        <xdr:cNvPr id="3" name="13 CuadroTexto">
          <a:extLst>
            <a:ext uri="{FF2B5EF4-FFF2-40B4-BE49-F238E27FC236}">
              <a16:creationId xmlns:a16="http://schemas.microsoft.com/office/drawing/2014/main" id="{00000000-0008-0000-0000-000003000000}"/>
            </a:ext>
          </a:extLst>
        </xdr:cNvPr>
        <xdr:cNvSpPr txBox="1"/>
      </xdr:nvSpPr>
      <xdr:spPr>
        <a:xfrm>
          <a:off x="228600" y="18318480"/>
          <a:ext cx="7840980" cy="2895600"/>
        </a:xfrm>
        <a:prstGeom prst="rect">
          <a:avLst/>
        </a:prstGeom>
        <a:solidFill>
          <a:schemeClr val="lt1"/>
        </a:solidFill>
        <a:ln w="1587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050" b="1">
              <a:solidFill>
                <a:schemeClr val="tx1">
                  <a:lumMod val="65000"/>
                  <a:lumOff val="35000"/>
                </a:schemeClr>
              </a:solidFill>
              <a:effectLst/>
              <a:latin typeface="Century Gothic" panose="020B0502020202020204" pitchFamily="34" charset="0"/>
              <a:ea typeface="+mn-ea"/>
              <a:cs typeface="+mn-cs"/>
            </a:rPr>
            <a:t>Dirección responsable de la información estadística y contenidos:</a:t>
          </a:r>
          <a:endParaRPr lang="es-EC" sz="1050">
            <a:solidFill>
              <a:schemeClr val="tx1">
                <a:lumMod val="65000"/>
                <a:lumOff val="35000"/>
              </a:schemeClr>
            </a:solidFill>
            <a:effectLst/>
            <a:latin typeface="Century Gothic" panose="020B0502020202020204" pitchFamily="34" charset="0"/>
            <a:ea typeface="+mn-ea"/>
            <a:cs typeface="+mn-cs"/>
          </a:endParaRPr>
        </a:p>
        <a:p>
          <a:r>
            <a:rPr lang="es-EC" sz="1050">
              <a:solidFill>
                <a:schemeClr val="tx1">
                  <a:lumMod val="65000"/>
                  <a:lumOff val="35000"/>
                </a:schemeClr>
              </a:solidFill>
              <a:effectLst/>
              <a:latin typeface="Century Gothic" panose="020B0502020202020204" pitchFamily="34" charset="0"/>
              <a:ea typeface="+mn-ea"/>
              <a:cs typeface="+mn-cs"/>
            </a:rPr>
            <a:t>DIRECCIÓN DE ESTADÍSTICAS SOCIODEMOGRÁFICAS </a:t>
          </a:r>
        </a:p>
        <a:p>
          <a:r>
            <a:rPr lang="es-EC" sz="1050" b="1">
              <a:solidFill>
                <a:schemeClr val="tx1">
                  <a:lumMod val="65000"/>
                  <a:lumOff val="35000"/>
                </a:schemeClr>
              </a:solidFill>
              <a:effectLst/>
              <a:latin typeface="Century Gothic" panose="020B0502020202020204" pitchFamily="34" charset="0"/>
              <a:ea typeface="+mn-ea"/>
              <a:cs typeface="+mn-cs"/>
            </a:rPr>
            <a:t> </a:t>
          </a:r>
          <a:endParaRPr lang="es-EC" sz="1050">
            <a:solidFill>
              <a:schemeClr val="tx1">
                <a:lumMod val="65000"/>
                <a:lumOff val="35000"/>
              </a:schemeClr>
            </a:solidFill>
            <a:effectLst/>
            <a:latin typeface="Century Gothic" panose="020B0502020202020204" pitchFamily="34" charset="0"/>
            <a:ea typeface="+mn-ea"/>
            <a:cs typeface="+mn-cs"/>
          </a:endParaRPr>
        </a:p>
        <a:p>
          <a:r>
            <a:rPr lang="es-EC" sz="1050" b="1">
              <a:solidFill>
                <a:schemeClr val="tx1">
                  <a:lumMod val="65000"/>
                  <a:lumOff val="35000"/>
                </a:schemeClr>
              </a:solidFill>
              <a:effectLst/>
              <a:latin typeface="Century Gothic" panose="020B0502020202020204" pitchFamily="34" charset="0"/>
              <a:ea typeface="+mn-ea"/>
              <a:cs typeface="+mn-cs"/>
            </a:rPr>
            <a:t>Realizado por:</a:t>
          </a:r>
          <a:endParaRPr lang="es-EC" sz="1050">
            <a:solidFill>
              <a:schemeClr val="tx1">
                <a:lumMod val="65000"/>
                <a:lumOff val="35000"/>
              </a:schemeClr>
            </a:solidFill>
            <a:effectLst/>
            <a:latin typeface="Century Gothic" panose="020B0502020202020204" pitchFamily="34" charset="0"/>
            <a:ea typeface="+mn-ea"/>
            <a:cs typeface="+mn-cs"/>
          </a:endParaRPr>
        </a:p>
        <a:p>
          <a:r>
            <a:rPr lang="es-EC" sz="1050">
              <a:solidFill>
                <a:schemeClr val="tx1">
                  <a:lumMod val="65000"/>
                  <a:lumOff val="35000"/>
                </a:schemeClr>
              </a:solidFill>
              <a:effectLst/>
              <a:latin typeface="Century Gothic" panose="020B0502020202020204" pitchFamily="34" charset="0"/>
              <a:ea typeface="+mn-ea"/>
              <a:cs typeface="+mn-cs"/>
            </a:rPr>
            <a:t>Verónica</a:t>
          </a:r>
          <a:r>
            <a:rPr lang="es-EC" sz="1050" baseline="0">
              <a:solidFill>
                <a:schemeClr val="tx1">
                  <a:lumMod val="65000"/>
                  <a:lumOff val="35000"/>
                </a:schemeClr>
              </a:solidFill>
              <a:effectLst/>
              <a:latin typeface="Century Gothic" panose="020B0502020202020204" pitchFamily="34" charset="0"/>
              <a:ea typeface="+mn-ea"/>
              <a:cs typeface="+mn-cs"/>
            </a:rPr>
            <a:t> Cuzco Quinatoa</a:t>
          </a:r>
          <a:endParaRPr lang="es-EC" sz="1050">
            <a:solidFill>
              <a:schemeClr val="tx1">
                <a:lumMod val="65000"/>
                <a:lumOff val="35000"/>
              </a:schemeClr>
            </a:solidFill>
            <a:effectLst/>
            <a:latin typeface="Century Gothic" panose="020B0502020202020204" pitchFamily="34" charset="0"/>
            <a:ea typeface="+mn-ea"/>
            <a:cs typeface="+mn-cs"/>
          </a:endParaRPr>
        </a:p>
        <a:p>
          <a:r>
            <a:rPr lang="es-EC" sz="1050" b="1">
              <a:solidFill>
                <a:schemeClr val="tx1">
                  <a:lumMod val="65000"/>
                  <a:lumOff val="35000"/>
                </a:schemeClr>
              </a:solidFill>
              <a:effectLst/>
              <a:latin typeface="Century Gothic" panose="020B0502020202020204" pitchFamily="34" charset="0"/>
              <a:ea typeface="+mn-ea"/>
              <a:cs typeface="+mn-cs"/>
            </a:rPr>
            <a:t> </a:t>
          </a:r>
          <a:endParaRPr lang="es-EC" sz="1050">
            <a:solidFill>
              <a:schemeClr val="tx1">
                <a:lumMod val="65000"/>
                <a:lumOff val="35000"/>
              </a:schemeClr>
            </a:solidFill>
            <a:effectLst/>
            <a:latin typeface="Century Gothic" panose="020B0502020202020204" pitchFamily="34" charset="0"/>
            <a:ea typeface="+mn-ea"/>
            <a:cs typeface="+mn-cs"/>
          </a:endParaRPr>
        </a:p>
        <a:p>
          <a:r>
            <a:rPr lang="es-EC" sz="1050" b="1">
              <a:solidFill>
                <a:schemeClr val="tx1">
                  <a:lumMod val="65000"/>
                  <a:lumOff val="35000"/>
                </a:schemeClr>
              </a:solidFill>
              <a:effectLst/>
              <a:latin typeface="Century Gothic" panose="020B0502020202020204" pitchFamily="34" charset="0"/>
              <a:ea typeface="+mn-ea"/>
              <a:cs typeface="+mn-cs"/>
            </a:rPr>
            <a:t>Revisado por:</a:t>
          </a:r>
          <a:endParaRPr lang="es-EC" sz="1050">
            <a:solidFill>
              <a:schemeClr val="tx1">
                <a:lumMod val="65000"/>
                <a:lumOff val="35000"/>
              </a:schemeClr>
            </a:solidFill>
            <a:effectLst/>
            <a:latin typeface="Century Gothic" panose="020B0502020202020204" pitchFamily="34" charset="0"/>
            <a:ea typeface="+mn-ea"/>
            <a:cs typeface="+mn-cs"/>
          </a:endParaRPr>
        </a:p>
        <a:p>
          <a:r>
            <a:rPr lang="es-EC" sz="1050">
              <a:solidFill>
                <a:schemeClr val="tx1">
                  <a:lumMod val="65000"/>
                  <a:lumOff val="35000"/>
                </a:schemeClr>
              </a:solidFill>
              <a:effectLst/>
              <a:latin typeface="Century Gothic" panose="020B0502020202020204" pitchFamily="34" charset="0"/>
              <a:ea typeface="+mn-ea"/>
              <a:cs typeface="+mn-cs"/>
            </a:rPr>
            <a:t>Gabriela</a:t>
          </a:r>
          <a:r>
            <a:rPr lang="es-EC" sz="1050" baseline="0">
              <a:solidFill>
                <a:schemeClr val="tx1">
                  <a:lumMod val="65000"/>
                  <a:lumOff val="35000"/>
                </a:schemeClr>
              </a:solidFill>
              <a:effectLst/>
              <a:latin typeface="Century Gothic" panose="020B0502020202020204" pitchFamily="34" charset="0"/>
              <a:ea typeface="+mn-ea"/>
              <a:cs typeface="+mn-cs"/>
            </a:rPr>
            <a:t> Lugmaña Espinoza</a:t>
          </a:r>
          <a:endParaRPr lang="es-EC" sz="1050">
            <a:solidFill>
              <a:schemeClr val="tx1">
                <a:lumMod val="65000"/>
                <a:lumOff val="35000"/>
              </a:schemeClr>
            </a:solidFill>
            <a:effectLst/>
            <a:latin typeface="Century Gothic" panose="020B0502020202020204" pitchFamily="34" charset="0"/>
            <a:ea typeface="+mn-ea"/>
            <a:cs typeface="+mn-cs"/>
          </a:endParaRPr>
        </a:p>
        <a:p>
          <a:endParaRPr lang="es-EC" sz="1050">
            <a:solidFill>
              <a:schemeClr val="tx1">
                <a:lumMod val="65000"/>
                <a:lumOff val="35000"/>
              </a:schemeClr>
            </a:solidFill>
            <a:effectLst/>
            <a:latin typeface="Century Gothic" panose="020B0502020202020204" pitchFamily="34" charset="0"/>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s-EC" sz="1100" b="1">
              <a:solidFill>
                <a:schemeClr val="tx1">
                  <a:lumMod val="65000"/>
                  <a:lumOff val="35000"/>
                </a:schemeClr>
              </a:solidFill>
              <a:effectLst/>
              <a:latin typeface="+mn-lt"/>
              <a:ea typeface="+mn-ea"/>
              <a:cs typeface="+mn-cs"/>
            </a:rPr>
            <a:t>Aprobado por:</a:t>
          </a:r>
          <a:endParaRPr lang="es-EC" sz="1050">
            <a:solidFill>
              <a:schemeClr val="tx1">
                <a:lumMod val="65000"/>
                <a:lumOff val="35000"/>
              </a:schemeClr>
            </a:solidFill>
            <a:effectLst/>
          </a:endParaRPr>
        </a:p>
        <a:p>
          <a:r>
            <a:rPr lang="es-EC" sz="1100">
              <a:solidFill>
                <a:schemeClr val="tx1">
                  <a:lumMod val="65000"/>
                  <a:lumOff val="35000"/>
                </a:schemeClr>
              </a:solidFill>
              <a:effectLst/>
              <a:latin typeface="+mn-lt"/>
              <a:ea typeface="+mn-ea"/>
              <a:cs typeface="+mn-cs"/>
            </a:rPr>
            <a:t>Roxana Villalva Jara</a:t>
          </a:r>
        </a:p>
        <a:p>
          <a:endParaRPr lang="es-EC" sz="1100">
            <a:solidFill>
              <a:schemeClr val="tx1">
                <a:lumMod val="65000"/>
                <a:lumOff val="35000"/>
              </a:schemeClr>
            </a:solidFill>
            <a:effectLst/>
            <a:latin typeface="+mn-lt"/>
            <a:ea typeface="+mn-ea"/>
            <a:cs typeface="+mn-cs"/>
          </a:endParaRPr>
        </a:p>
        <a:p>
          <a:endParaRPr lang="es-EC" sz="1050">
            <a:solidFill>
              <a:schemeClr val="tx1">
                <a:lumMod val="65000"/>
                <a:lumOff val="35000"/>
              </a:schemeClr>
            </a:solidFill>
            <a:effectLst/>
            <a:latin typeface="Century Gothic" panose="020B0502020202020204" pitchFamily="34" charset="0"/>
            <a:ea typeface="+mn-ea"/>
            <a:cs typeface="+mn-cs"/>
          </a:endParaRPr>
        </a:p>
        <a:p>
          <a:r>
            <a:rPr lang="es-EC" sz="1100">
              <a:solidFill>
                <a:schemeClr val="dk1"/>
              </a:solidFill>
              <a:effectLst/>
              <a:latin typeface="+mn-lt"/>
              <a:ea typeface="+mn-ea"/>
              <a:cs typeface="+mn-cs"/>
            </a:rPr>
            <a:t>En caso de utilizar la información contenida en este documento, favor citar de la siguiente manera:</a:t>
          </a:r>
        </a:p>
        <a:p>
          <a:r>
            <a:rPr lang="es-EC" sz="1100">
              <a:solidFill>
                <a:schemeClr val="dk1"/>
              </a:solidFill>
              <a:effectLst/>
              <a:latin typeface="+mn-lt"/>
              <a:ea typeface="+mn-ea"/>
              <a:cs typeface="+mn-cs"/>
            </a:rPr>
            <a:t>INEC. (2026). Tabulados</a:t>
          </a:r>
          <a:r>
            <a:rPr lang="es-EC" sz="1100" baseline="0">
              <a:solidFill>
                <a:schemeClr val="dk1"/>
              </a:solidFill>
              <a:effectLst/>
              <a:latin typeface="+mn-lt"/>
              <a:ea typeface="+mn-ea"/>
              <a:cs typeface="+mn-cs"/>
            </a:rPr>
            <a:t> y series históricas</a:t>
          </a:r>
          <a:r>
            <a:rPr lang="es-EC" sz="1100">
              <a:solidFill>
                <a:schemeClr val="dk1"/>
              </a:solidFill>
              <a:effectLst/>
              <a:latin typeface="+mn-lt"/>
              <a:ea typeface="+mn-ea"/>
              <a:cs typeface="+mn-cs"/>
            </a:rPr>
            <a:t> del Registro Estadístico de Entradas y Salidas Internacionales. Quito. Obtenido de: https://www.ecuadorencifras.gob.ec/entradas-y-salidas-internacionales/</a:t>
          </a:r>
          <a:endParaRPr lang="es-EC" sz="1050">
            <a:solidFill>
              <a:schemeClr val="tx1">
                <a:lumMod val="65000"/>
                <a:lumOff val="35000"/>
              </a:schemeClr>
            </a:solidFill>
            <a:effectLst/>
            <a:latin typeface="Century Gothic" panose="020B0502020202020204" pitchFamily="34" charset="0"/>
            <a:ea typeface="+mn-ea"/>
            <a:cs typeface="+mn-cs"/>
          </a:endParaRPr>
        </a:p>
      </xdr:txBody>
    </xdr:sp>
    <xdr:clientData/>
  </xdr:twoCellAnchor>
  <xdr:twoCellAnchor editAs="oneCell">
    <xdr:from>
      <xdr:col>0</xdr:col>
      <xdr:colOff>0</xdr:colOff>
      <xdr:row>0</xdr:row>
      <xdr:rowOff>0</xdr:rowOff>
    </xdr:from>
    <xdr:to>
      <xdr:col>18</xdr:col>
      <xdr:colOff>313357</xdr:colOff>
      <xdr:row>1</xdr:row>
      <xdr:rowOff>1389463</xdr:rowOff>
    </xdr:to>
    <xdr:pic>
      <xdr:nvPicPr>
        <xdr:cNvPr id="2" name="Imagen 1">
          <a:extLst>
            <a:ext uri="{FF2B5EF4-FFF2-40B4-BE49-F238E27FC236}">
              <a16:creationId xmlns:a16="http://schemas.microsoft.com/office/drawing/2014/main" id="{7D467039-AE31-4B53-980F-1167B2FF1D3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2</xdr:col>
      <xdr:colOff>3613624</xdr:colOff>
      <xdr:row>1</xdr:row>
      <xdr:rowOff>4012</xdr:rowOff>
    </xdr:from>
    <xdr:to>
      <xdr:col>11</xdr:col>
      <xdr:colOff>556260</xdr:colOff>
      <xdr:row>1</xdr:row>
      <xdr:rowOff>727912</xdr:rowOff>
    </xdr:to>
    <xdr:sp macro="" textlink="">
      <xdr:nvSpPr>
        <xdr:cNvPr id="4" name="CuadroTexto 3">
          <a:extLst>
            <a:ext uri="{FF2B5EF4-FFF2-40B4-BE49-F238E27FC236}">
              <a16:creationId xmlns:a16="http://schemas.microsoft.com/office/drawing/2014/main" id="{915C82E1-66AD-4D8F-83BB-CAE081947BAA}"/>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2</xdr:col>
      <xdr:colOff>4157184</xdr:colOff>
      <xdr:row>1</xdr:row>
      <xdr:rowOff>651712</xdr:rowOff>
    </xdr:from>
    <xdr:to>
      <xdr:col>9</xdr:col>
      <xdr:colOff>108424</xdr:colOff>
      <xdr:row>1</xdr:row>
      <xdr:rowOff>1172412</xdr:rowOff>
    </xdr:to>
    <xdr:sp macro="" textlink="">
      <xdr:nvSpPr>
        <xdr:cNvPr id="5" name="CuadroTexto 4">
          <a:extLst>
            <a:ext uri="{FF2B5EF4-FFF2-40B4-BE49-F238E27FC236}">
              <a16:creationId xmlns:a16="http://schemas.microsoft.com/office/drawing/2014/main" id="{2AD42F31-FD2D-4C85-8F37-5D1B2D2830E0}"/>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Tabulados - Anuario, 2025</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28</xdr:col>
      <xdr:colOff>751084</xdr:colOff>
      <xdr:row>5</xdr:row>
      <xdr:rowOff>21250</xdr:rowOff>
    </xdr:to>
    <xdr:pic>
      <xdr:nvPicPr>
        <xdr:cNvPr id="2" name="Imagen 1">
          <a:extLst>
            <a:ext uri="{FF2B5EF4-FFF2-40B4-BE49-F238E27FC236}">
              <a16:creationId xmlns:a16="http://schemas.microsoft.com/office/drawing/2014/main" id="{09855BEC-F224-4B52-A580-200CBDF91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6</xdr:col>
      <xdr:colOff>706171</xdr:colOff>
      <xdr:row>0</xdr:row>
      <xdr:rowOff>202132</xdr:rowOff>
    </xdr:from>
    <xdr:to>
      <xdr:col>22</xdr:col>
      <xdr:colOff>224367</xdr:colOff>
      <xdr:row>2</xdr:row>
      <xdr:rowOff>299499</xdr:rowOff>
    </xdr:to>
    <xdr:sp macro="" textlink="">
      <xdr:nvSpPr>
        <xdr:cNvPr id="3" name="CuadroTexto 2">
          <a:extLst>
            <a:ext uri="{FF2B5EF4-FFF2-40B4-BE49-F238E27FC236}">
              <a16:creationId xmlns:a16="http://schemas.microsoft.com/office/drawing/2014/main" id="{0A43272A-47DD-41AB-AE84-2B230C1F1D41}"/>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7</xdr:col>
      <xdr:colOff>445397</xdr:colOff>
      <xdr:row>2</xdr:row>
      <xdr:rowOff>223299</xdr:rowOff>
    </xdr:from>
    <xdr:to>
      <xdr:col>19</xdr:col>
      <xdr:colOff>569011</xdr:colOff>
      <xdr:row>4</xdr:row>
      <xdr:rowOff>117465</xdr:rowOff>
    </xdr:to>
    <xdr:sp macro="" textlink="">
      <xdr:nvSpPr>
        <xdr:cNvPr id="4" name="CuadroTexto 3">
          <a:extLst>
            <a:ext uri="{FF2B5EF4-FFF2-40B4-BE49-F238E27FC236}">
              <a16:creationId xmlns:a16="http://schemas.microsoft.com/office/drawing/2014/main" id="{14D2C2AE-8ED1-4304-8D79-90AF2B3F1E02}"/>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29</xdr:col>
      <xdr:colOff>353150</xdr:colOff>
      <xdr:row>5</xdr:row>
      <xdr:rowOff>21250</xdr:rowOff>
    </xdr:to>
    <xdr:pic>
      <xdr:nvPicPr>
        <xdr:cNvPr id="2" name="Imagen 1">
          <a:extLst>
            <a:ext uri="{FF2B5EF4-FFF2-40B4-BE49-F238E27FC236}">
              <a16:creationId xmlns:a16="http://schemas.microsoft.com/office/drawing/2014/main" id="{496BC844-5E4E-482D-9AEE-D2AD6CAFC41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6</xdr:col>
      <xdr:colOff>519904</xdr:colOff>
      <xdr:row>0</xdr:row>
      <xdr:rowOff>202132</xdr:rowOff>
    </xdr:from>
    <xdr:to>
      <xdr:col>22</xdr:col>
      <xdr:colOff>613833</xdr:colOff>
      <xdr:row>2</xdr:row>
      <xdr:rowOff>299499</xdr:rowOff>
    </xdr:to>
    <xdr:sp macro="" textlink="">
      <xdr:nvSpPr>
        <xdr:cNvPr id="3" name="CuadroTexto 2">
          <a:extLst>
            <a:ext uri="{FF2B5EF4-FFF2-40B4-BE49-F238E27FC236}">
              <a16:creationId xmlns:a16="http://schemas.microsoft.com/office/drawing/2014/main" id="{02636801-6E84-42BD-85B4-9DBF0AF50C43}"/>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7</xdr:col>
      <xdr:colOff>276064</xdr:colOff>
      <xdr:row>2</xdr:row>
      <xdr:rowOff>223299</xdr:rowOff>
    </xdr:from>
    <xdr:to>
      <xdr:col>20</xdr:col>
      <xdr:colOff>171077</xdr:colOff>
      <xdr:row>4</xdr:row>
      <xdr:rowOff>117465</xdr:rowOff>
    </xdr:to>
    <xdr:sp macro="" textlink="">
      <xdr:nvSpPr>
        <xdr:cNvPr id="4" name="CuadroTexto 3">
          <a:extLst>
            <a:ext uri="{FF2B5EF4-FFF2-40B4-BE49-F238E27FC236}">
              <a16:creationId xmlns:a16="http://schemas.microsoft.com/office/drawing/2014/main" id="{8A1A9976-549B-4617-84C4-40B4F2732CBE}"/>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205740</xdr:colOff>
      <xdr:row>41</xdr:row>
      <xdr:rowOff>160020</xdr:rowOff>
    </xdr:from>
    <xdr:to>
      <xdr:col>13</xdr:col>
      <xdr:colOff>129540</xdr:colOff>
      <xdr:row>52</xdr:row>
      <xdr:rowOff>137160</xdr:rowOff>
    </xdr:to>
    <xdr:sp macro="" textlink="">
      <xdr:nvSpPr>
        <xdr:cNvPr id="2" name="CuadroTexto 1">
          <a:extLst>
            <a:ext uri="{FF2B5EF4-FFF2-40B4-BE49-F238E27FC236}">
              <a16:creationId xmlns:a16="http://schemas.microsoft.com/office/drawing/2014/main" id="{58E53E02-658D-7674-259A-79221E071AD3}"/>
            </a:ext>
          </a:extLst>
        </xdr:cNvPr>
        <xdr:cNvSpPr txBox="1"/>
      </xdr:nvSpPr>
      <xdr:spPr>
        <a:xfrm>
          <a:off x="205740" y="8168640"/>
          <a:ext cx="11132820" cy="1798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MX" sz="1050">
              <a:solidFill>
                <a:schemeClr val="tx1">
                  <a:lumMod val="50000"/>
                  <a:lumOff val="50000"/>
                </a:schemeClr>
              </a:solidFill>
              <a:latin typeface="+mn-lt"/>
              <a:ea typeface="+mn-ea"/>
              <a:cs typeface="+mn-cs"/>
            </a:rPr>
            <a:t>En el año 2025, las </a:t>
          </a:r>
          <a:r>
            <a:rPr lang="es-EC" sz="1050">
              <a:solidFill>
                <a:schemeClr val="tx1">
                  <a:lumMod val="50000"/>
                  <a:lumOff val="50000"/>
                </a:schemeClr>
              </a:solidFill>
              <a:latin typeface="+mn-lt"/>
              <a:ea typeface="+mn-ea"/>
              <a:cs typeface="+mn-cs"/>
            </a:rPr>
            <a:t>entradas</a:t>
          </a:r>
          <a:r>
            <a:rPr lang="es-MX" sz="1050">
              <a:solidFill>
                <a:schemeClr val="tx1">
                  <a:lumMod val="50000"/>
                  <a:lumOff val="50000"/>
                </a:schemeClr>
              </a:solidFill>
              <a:latin typeface="+mn-lt"/>
              <a:ea typeface="+mn-ea"/>
              <a:cs typeface="+mn-cs"/>
            </a:rPr>
            <a:t> internacionales aumentaron, mientras que las </a:t>
          </a:r>
          <a:r>
            <a:rPr lang="es-EC" sz="1050">
              <a:solidFill>
                <a:schemeClr val="tx1">
                  <a:lumMod val="50000"/>
                  <a:lumOff val="50000"/>
                </a:schemeClr>
              </a:solidFill>
              <a:latin typeface="+mn-lt"/>
              <a:ea typeface="+mn-ea"/>
              <a:cs typeface="+mn-cs"/>
            </a:rPr>
            <a:t>salidas disminuyeron, con un número de 3.126.192 y 3.139.329  respectivamente, registrando así un total de 6.265.521 de movimientos internacionales.</a:t>
          </a:r>
        </a:p>
        <a:p>
          <a:r>
            <a:rPr lang="es-MX" sz="1050">
              <a:solidFill>
                <a:schemeClr val="tx1">
                  <a:lumMod val="50000"/>
                  <a:lumOff val="50000"/>
                </a:schemeClr>
              </a:solidFill>
              <a:latin typeface="+mn-lt"/>
              <a:ea typeface="+mn-ea"/>
              <a:cs typeface="+mn-cs"/>
            </a:rPr>
            <a:t>Se registra </a:t>
          </a:r>
          <a:r>
            <a:rPr lang="es-EC" sz="1050">
              <a:solidFill>
                <a:schemeClr val="tx1">
                  <a:lumMod val="50000"/>
                  <a:lumOff val="50000"/>
                </a:schemeClr>
              </a:solidFill>
              <a:latin typeface="+mn-lt"/>
              <a:ea typeface="+mn-ea"/>
              <a:cs typeface="+mn-cs"/>
            </a:rPr>
            <a:t>un crecimiento del 1,8%  del Flujo migratorio general con respecto al año 2024.</a:t>
          </a:r>
        </a:p>
        <a:p>
          <a:pPr marL="0" marR="0" lvl="0" indent="0" defTabSz="914400" eaLnBrk="1" fontAlgn="auto" latinLnBrk="0" hangingPunct="1">
            <a:lnSpc>
              <a:spcPct val="100000"/>
            </a:lnSpc>
            <a:spcBef>
              <a:spcPts val="0"/>
            </a:spcBef>
            <a:spcAft>
              <a:spcPts val="0"/>
            </a:spcAft>
            <a:buClrTx/>
            <a:buSzTx/>
            <a:buFontTx/>
            <a:buNone/>
            <a:tabLst/>
            <a:defRPr/>
          </a:pPr>
          <a:endParaRPr lang="es-EC" sz="900">
            <a:solidFill>
              <a:schemeClr val="tx1">
                <a:lumMod val="65000"/>
                <a:lumOff val="35000"/>
              </a:schemeClr>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s-EC" sz="900">
            <a:solidFill>
              <a:schemeClr val="tx1">
                <a:lumMod val="50000"/>
                <a:lumOff val="50000"/>
              </a:schemeClr>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 varios años</a:t>
          </a:r>
        </a:p>
        <a:p>
          <a:pPr marL="0" marR="0" lvl="0" indent="0" defTabSz="914400" eaLnBrk="1" fontAlgn="auto" latinLnBrk="0" hangingPunct="1">
            <a:lnSpc>
              <a:spcPct val="100000"/>
            </a:lnSpc>
            <a:spcBef>
              <a:spcPts val="0"/>
            </a:spcBef>
            <a:spcAft>
              <a:spcPts val="0"/>
            </a:spcAft>
            <a:buClrTx/>
            <a:buSzTx/>
            <a:buFontTx/>
            <a:buNone/>
            <a:tabLst/>
            <a:defRPr/>
          </a:pPr>
          <a:endParaRPr lang="es-EC" sz="900">
            <a:solidFill>
              <a:schemeClr val="tx1">
                <a:lumMod val="50000"/>
                <a:lumOff val="50000"/>
              </a:schemeClr>
            </a:solidFill>
            <a:latin typeface="+mn-lt"/>
            <a:ea typeface="+mn-ea"/>
            <a:cs typeface="+mn-cs"/>
          </a:endParaRPr>
        </a:p>
        <a:p>
          <a:r>
            <a:rPr lang="es-EC" sz="1050">
              <a:solidFill>
                <a:schemeClr val="tx1">
                  <a:lumMod val="50000"/>
                  <a:lumOff val="50000"/>
                </a:schemeClr>
              </a:solidFill>
              <a:latin typeface="+mn-lt"/>
              <a:ea typeface="Calibri" panose="020F0502020204030204" pitchFamily="34" charset="0"/>
              <a:cs typeface="Calibri" panose="020F0502020204030204" pitchFamily="34" charset="0"/>
            </a:rPr>
            <a:t>₁</a:t>
          </a:r>
          <a:r>
            <a:rPr lang="es-EC" sz="900">
              <a:solidFill>
                <a:schemeClr val="tx1">
                  <a:lumMod val="50000"/>
                  <a:lumOff val="50000"/>
                </a:schemeClr>
              </a:solidFill>
              <a:latin typeface="+mn-lt"/>
              <a:ea typeface="Calibri" panose="020F0502020204030204" pitchFamily="34" charset="0"/>
              <a:cs typeface="Calibri" panose="020F0502020204030204" pitchFamily="34" charset="0"/>
            </a:rPr>
            <a:t> </a:t>
          </a:r>
          <a:r>
            <a:rPr lang="es-EC" sz="900">
              <a:solidFill>
                <a:schemeClr val="tx1">
                  <a:lumMod val="50000"/>
                  <a:lumOff val="50000"/>
                </a:schemeClr>
              </a:solidFill>
              <a:latin typeface="+mn-lt"/>
            </a:rPr>
            <a:t>Flujo Migratorio General = entradas + salidas.</a:t>
          </a:r>
        </a:p>
        <a:p>
          <a:r>
            <a:rPr lang="es-EC" sz="1050">
              <a:solidFill>
                <a:schemeClr val="tx1">
                  <a:lumMod val="50000"/>
                  <a:lumOff val="50000"/>
                </a:schemeClr>
              </a:solidFill>
              <a:latin typeface="+mn-lt"/>
              <a:ea typeface="Calibri" panose="020F0502020204030204" pitchFamily="34" charset="0"/>
              <a:cs typeface="Calibri" panose="020F0502020204030204" pitchFamily="34" charset="0"/>
            </a:rPr>
            <a:t>₂</a:t>
          </a:r>
          <a:r>
            <a:rPr lang="es-EC" sz="900">
              <a:solidFill>
                <a:schemeClr val="tx1">
                  <a:lumMod val="50000"/>
                  <a:lumOff val="50000"/>
                </a:schemeClr>
              </a:solidFill>
              <a:latin typeface="+mn-lt"/>
              <a:ea typeface="Calibri" panose="020F0502020204030204" pitchFamily="34" charset="0"/>
              <a:cs typeface="Calibri" panose="020F0502020204030204" pitchFamily="34" charset="0"/>
            </a:rPr>
            <a:t> </a:t>
          </a:r>
          <a:r>
            <a:rPr lang="es-EC" sz="900">
              <a:solidFill>
                <a:schemeClr val="tx1">
                  <a:lumMod val="50000"/>
                  <a:lumOff val="50000"/>
                </a:schemeClr>
              </a:solidFill>
              <a:latin typeface="+mn-lt"/>
            </a:rPr>
            <a:t>Saldo Migratorio = entradas - salidas.</a:t>
          </a:r>
        </a:p>
        <a:p>
          <a:r>
            <a:rPr lang="es-EC" sz="1050" b="1">
              <a:solidFill>
                <a:schemeClr val="tx1">
                  <a:lumMod val="50000"/>
                  <a:lumOff val="50000"/>
                </a:schemeClr>
              </a:solidFill>
              <a:latin typeface="+mn-lt"/>
              <a:ea typeface="Calibri" panose="020F0502020204030204" pitchFamily="34" charset="0"/>
              <a:cs typeface="Calibri" panose="020F0502020204030204" pitchFamily="34" charset="0"/>
            </a:rPr>
            <a:t>₃ </a:t>
          </a:r>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a:t>
          </a:r>
          <a:r>
            <a:rPr lang="es-EC" sz="900" baseline="0">
              <a:solidFill>
                <a:schemeClr val="tx1">
                  <a:lumMod val="50000"/>
                  <a:lumOff val="50000"/>
                </a:schemeClr>
              </a:solidFill>
              <a:latin typeface="+mn-lt"/>
              <a:ea typeface="+mn-ea"/>
              <a:cs typeface="+mn-cs"/>
            </a:rPr>
            <a:t> </a:t>
          </a:r>
          <a:r>
            <a:rPr lang="es-EC" sz="900">
              <a:solidFill>
                <a:schemeClr val="tx1">
                  <a:lumMod val="50000"/>
                  <a:lumOff val="50000"/>
                </a:schemeClr>
              </a:solidFill>
              <a:latin typeface="+mn-lt"/>
              <a:ea typeface="+mn-ea"/>
              <a:cs typeface="+mn-cs"/>
            </a:rPr>
            <a:t>la institución fuente</a:t>
          </a:r>
          <a:r>
            <a:rPr lang="es-EC" sz="900" baseline="0">
              <a:solidFill>
                <a:schemeClr val="tx1">
                  <a:lumMod val="50000"/>
                  <a:lumOff val="50000"/>
                </a:schemeClr>
              </a:solidFill>
              <a:latin typeface="+mn-lt"/>
              <a:ea typeface="+mn-ea"/>
              <a:cs typeface="+mn-cs"/>
            </a:rPr>
            <a:t> o por ajustes de registros posteriores.</a:t>
          </a: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endParaRPr lang="es-EC" sz="90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26</xdr:col>
      <xdr:colOff>412417</xdr:colOff>
      <xdr:row>5</xdr:row>
      <xdr:rowOff>25483</xdr:rowOff>
    </xdr:to>
    <xdr:pic>
      <xdr:nvPicPr>
        <xdr:cNvPr id="3" name="Imagen 2">
          <a:extLst>
            <a:ext uri="{FF2B5EF4-FFF2-40B4-BE49-F238E27FC236}">
              <a16:creationId xmlns:a16="http://schemas.microsoft.com/office/drawing/2014/main" id="{9BB10FC9-14BB-4683-8BB0-72FB90D0C3A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4</xdr:col>
      <xdr:colOff>809464</xdr:colOff>
      <xdr:row>0</xdr:row>
      <xdr:rowOff>202132</xdr:rowOff>
    </xdr:from>
    <xdr:to>
      <xdr:col>19</xdr:col>
      <xdr:colOff>655320</xdr:colOff>
      <xdr:row>2</xdr:row>
      <xdr:rowOff>301192</xdr:rowOff>
    </xdr:to>
    <xdr:sp macro="" textlink="">
      <xdr:nvSpPr>
        <xdr:cNvPr id="4" name="CuadroTexto 3">
          <a:extLst>
            <a:ext uri="{FF2B5EF4-FFF2-40B4-BE49-F238E27FC236}">
              <a16:creationId xmlns:a16="http://schemas.microsoft.com/office/drawing/2014/main" id="{B0983C18-7CD9-4D3F-92DC-563AD8AAA5A0}"/>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5</xdr:col>
      <xdr:colOff>255744</xdr:colOff>
      <xdr:row>2</xdr:row>
      <xdr:rowOff>224992</xdr:rowOff>
    </xdr:from>
    <xdr:to>
      <xdr:col>17</xdr:col>
      <xdr:colOff>207484</xdr:colOff>
      <xdr:row>4</xdr:row>
      <xdr:rowOff>120852</xdr:rowOff>
    </xdr:to>
    <xdr:sp macro="" textlink="">
      <xdr:nvSpPr>
        <xdr:cNvPr id="5" name="CuadroTexto 4">
          <a:extLst>
            <a:ext uri="{FF2B5EF4-FFF2-40B4-BE49-F238E27FC236}">
              <a16:creationId xmlns:a16="http://schemas.microsoft.com/office/drawing/2014/main" id="{29917996-119E-4979-8697-66FCD1678A78}"/>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135803</xdr:colOff>
      <xdr:row>42</xdr:row>
      <xdr:rowOff>120712</xdr:rowOff>
    </xdr:from>
    <xdr:to>
      <xdr:col>16</xdr:col>
      <xdr:colOff>7545</xdr:colOff>
      <xdr:row>48</xdr:row>
      <xdr:rowOff>30179</xdr:rowOff>
    </xdr:to>
    <xdr:sp macro="" textlink="">
      <xdr:nvSpPr>
        <xdr:cNvPr id="2" name="CuadroTexto 1">
          <a:extLst>
            <a:ext uri="{FF2B5EF4-FFF2-40B4-BE49-F238E27FC236}">
              <a16:creationId xmlns:a16="http://schemas.microsoft.com/office/drawing/2014/main" id="{E9CC5AA7-D9B1-48CD-8C7D-406BF757DB8D}"/>
            </a:ext>
          </a:extLst>
        </xdr:cNvPr>
        <xdr:cNvSpPr txBox="1"/>
      </xdr:nvSpPr>
      <xdr:spPr>
        <a:xfrm>
          <a:off x="135803" y="8163207"/>
          <a:ext cx="11739326" cy="9204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 varios años</a:t>
          </a:r>
        </a:p>
        <a:p>
          <a:endParaRPr lang="es-EC" sz="900" b="0">
            <a:solidFill>
              <a:schemeClr val="tx1">
                <a:lumMod val="50000"/>
                <a:lumOff val="50000"/>
              </a:schemeClr>
            </a:solidFill>
            <a:latin typeface="+mn-lt"/>
            <a:ea typeface="+mn-ea"/>
            <a:cs typeface="+mn-cs"/>
          </a:endParaRPr>
        </a:p>
        <a:p>
          <a:r>
            <a:rPr lang="es-EC" sz="1100" b="1">
              <a:solidFill>
                <a:schemeClr val="tx1">
                  <a:lumMod val="50000"/>
                  <a:lumOff val="50000"/>
                </a:schemeClr>
              </a:solidFill>
              <a:latin typeface="Calibri" panose="020F0502020204030204" pitchFamily="34" charset="0"/>
              <a:ea typeface="Calibri" panose="020F0502020204030204" pitchFamily="34" charset="0"/>
              <a:cs typeface="Calibri" panose="020F0502020204030204" pitchFamily="34" charset="0"/>
            </a:rPr>
            <a:t>₁</a:t>
          </a:r>
          <a:r>
            <a:rPr lang="es-EC" sz="1050" b="1">
              <a:solidFill>
                <a:schemeClr val="tx1">
                  <a:lumMod val="50000"/>
                  <a:lumOff val="50000"/>
                </a:schemeClr>
              </a:solidFill>
              <a:latin typeface="+mn-lt"/>
              <a:ea typeface="Calibri" panose="020F0502020204030204" pitchFamily="34" charset="0"/>
              <a:cs typeface="Calibri" panose="020F0502020204030204" pitchFamily="34" charset="0"/>
            </a:rPr>
            <a:t> </a:t>
          </a:r>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900">
              <a:solidFill>
                <a:schemeClr val="tx1">
                  <a:lumMod val="50000"/>
                  <a:lumOff val="50000"/>
                </a:schemeClr>
              </a:solidFill>
              <a:latin typeface="+mn-lt"/>
              <a:ea typeface="+mn-ea"/>
              <a:cs typeface="+mn-cs"/>
            </a:rPr>
            <a:t>*En septiembre de 2016 ingresa en producción el Sistema de Migración Ecuatoriano - SIMIEC; en el cual se incorpora la categoría de indefinido en la variable sexo.</a:t>
          </a:r>
        </a:p>
      </xdr:txBody>
    </xdr:sp>
    <xdr:clientData/>
  </xdr:twoCellAnchor>
  <xdr:twoCellAnchor editAs="oneCell">
    <xdr:from>
      <xdr:col>0</xdr:col>
      <xdr:colOff>0</xdr:colOff>
      <xdr:row>0</xdr:row>
      <xdr:rowOff>0</xdr:rowOff>
    </xdr:from>
    <xdr:to>
      <xdr:col>28</xdr:col>
      <xdr:colOff>300003</xdr:colOff>
      <xdr:row>5</xdr:row>
      <xdr:rowOff>40949</xdr:rowOff>
    </xdr:to>
    <xdr:pic>
      <xdr:nvPicPr>
        <xdr:cNvPr id="3" name="Imagen 2">
          <a:extLst>
            <a:ext uri="{FF2B5EF4-FFF2-40B4-BE49-F238E27FC236}">
              <a16:creationId xmlns:a16="http://schemas.microsoft.com/office/drawing/2014/main" id="{F92D5FD3-C9FD-4555-8F8D-F3517DDEBA9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6</xdr:col>
      <xdr:colOff>369013</xdr:colOff>
      <xdr:row>0</xdr:row>
      <xdr:rowOff>202132</xdr:rowOff>
    </xdr:from>
    <xdr:to>
      <xdr:col>21</xdr:col>
      <xdr:colOff>541322</xdr:colOff>
      <xdr:row>2</xdr:row>
      <xdr:rowOff>307379</xdr:rowOff>
    </xdr:to>
    <xdr:sp macro="" textlink="">
      <xdr:nvSpPr>
        <xdr:cNvPr id="4" name="CuadroTexto 3">
          <a:extLst>
            <a:ext uri="{FF2B5EF4-FFF2-40B4-BE49-F238E27FC236}">
              <a16:creationId xmlns:a16="http://schemas.microsoft.com/office/drawing/2014/main" id="{D9696307-62EC-4332-90BA-9A4EC9E9B9C1}"/>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7</xdr:col>
      <xdr:colOff>127939</xdr:colOff>
      <xdr:row>2</xdr:row>
      <xdr:rowOff>231179</xdr:rowOff>
    </xdr:from>
    <xdr:to>
      <xdr:col>19</xdr:col>
      <xdr:colOff>93033</xdr:colOff>
      <xdr:row>4</xdr:row>
      <xdr:rowOff>133225</xdr:rowOff>
    </xdr:to>
    <xdr:sp macro="" textlink="">
      <xdr:nvSpPr>
        <xdr:cNvPr id="5" name="CuadroTexto 4">
          <a:extLst>
            <a:ext uri="{FF2B5EF4-FFF2-40B4-BE49-F238E27FC236}">
              <a16:creationId xmlns:a16="http://schemas.microsoft.com/office/drawing/2014/main" id="{5772F0B1-6869-4570-994B-A3F68758DDD7}"/>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160020</xdr:colOff>
      <xdr:row>43</xdr:row>
      <xdr:rowOff>0</xdr:rowOff>
    </xdr:from>
    <xdr:to>
      <xdr:col>13</xdr:col>
      <xdr:colOff>15240</xdr:colOff>
      <xdr:row>55</xdr:row>
      <xdr:rowOff>30480</xdr:rowOff>
    </xdr:to>
    <xdr:sp macro="" textlink="">
      <xdr:nvSpPr>
        <xdr:cNvPr id="2" name="CuadroTexto 1">
          <a:extLst>
            <a:ext uri="{FF2B5EF4-FFF2-40B4-BE49-F238E27FC236}">
              <a16:creationId xmlns:a16="http://schemas.microsoft.com/office/drawing/2014/main" id="{081266AB-6173-4611-AF73-0901F404DDD1}"/>
            </a:ext>
          </a:extLst>
        </xdr:cNvPr>
        <xdr:cNvSpPr txBox="1"/>
      </xdr:nvSpPr>
      <xdr:spPr>
        <a:xfrm>
          <a:off x="160020" y="8214360"/>
          <a:ext cx="10713720" cy="22174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rtl="0" eaLnBrk="1" fontAlgn="auto" latinLnBrk="0" hangingPunct="1">
            <a:lnSpc>
              <a:spcPct val="100000"/>
            </a:lnSpc>
            <a:spcBef>
              <a:spcPts val="0"/>
            </a:spcBef>
            <a:spcAft>
              <a:spcPts val="0"/>
            </a:spcAft>
            <a:buClrTx/>
            <a:buSzTx/>
            <a:buFontTx/>
            <a:buNone/>
            <a:tabLst/>
            <a:defRPr/>
          </a:pPr>
          <a:r>
            <a:rPr lang="es-EC" sz="1050">
              <a:solidFill>
                <a:schemeClr val="tx1">
                  <a:lumMod val="50000"/>
                  <a:lumOff val="50000"/>
                </a:schemeClr>
              </a:solidFill>
              <a:latin typeface="+mn-lt"/>
              <a:ea typeface="+mn-ea"/>
              <a:cs typeface="+mn-cs"/>
            </a:rPr>
            <a:t>En el último año las salidas internacionales han sido mayores a las entradas internacionales de ecuatorianos y extranjeros. Se evidencia un crecimiento a lo largo del tiempo de estos dos tipos de movimientos. Las entradas han crecido en un 221,9% y las salidas  en un 225,4% desde el año de 2000 hasta el 2025.</a:t>
          </a:r>
        </a:p>
        <a:p>
          <a:pPr marL="0" marR="0" lvl="0" indent="0" defTabSz="914400" eaLnBrk="1" fontAlgn="auto" latinLnBrk="0" hangingPunct="1">
            <a:lnSpc>
              <a:spcPct val="100000"/>
            </a:lnSpc>
            <a:spcBef>
              <a:spcPts val="0"/>
            </a:spcBef>
            <a:spcAft>
              <a:spcPts val="0"/>
            </a:spcAft>
            <a:buClrTx/>
            <a:buSzTx/>
            <a:buFontTx/>
            <a:buNone/>
            <a:tabLst/>
            <a:defRPr/>
          </a:pPr>
          <a:endParaRPr lang="es-EC" sz="900">
            <a:solidFill>
              <a:schemeClr val="tx1">
                <a:lumMod val="50000"/>
                <a:lumOff val="50000"/>
              </a:schemeClr>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s-EC" sz="900">
            <a:solidFill>
              <a:schemeClr val="tx1">
                <a:lumMod val="50000"/>
                <a:lumOff val="50000"/>
              </a:schemeClr>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 varios años</a:t>
          </a:r>
        </a:p>
        <a:p>
          <a:endParaRPr lang="es-EC" sz="900" b="0">
            <a:solidFill>
              <a:schemeClr val="tx1">
                <a:lumMod val="50000"/>
                <a:lumOff val="50000"/>
              </a:schemeClr>
            </a:solidFill>
            <a:latin typeface="+mn-lt"/>
            <a:ea typeface="+mn-ea"/>
            <a:cs typeface="+mn-cs"/>
          </a:endParaRPr>
        </a:p>
        <a:p>
          <a:r>
            <a:rPr lang="es-EC" sz="1100" b="1">
              <a:solidFill>
                <a:schemeClr val="tx1">
                  <a:lumMod val="50000"/>
                  <a:lumOff val="50000"/>
                </a:schemeClr>
              </a:solidFill>
              <a:latin typeface="Calibri" panose="020F0502020204030204" pitchFamily="34" charset="0"/>
              <a:ea typeface="Calibri" panose="020F0502020204030204" pitchFamily="34" charset="0"/>
              <a:cs typeface="Calibri" panose="020F0502020204030204" pitchFamily="34" charset="0"/>
            </a:rPr>
            <a:t>₁</a:t>
          </a:r>
          <a:r>
            <a:rPr lang="es-EC" sz="1050" b="1">
              <a:solidFill>
                <a:schemeClr val="tx1">
                  <a:lumMod val="50000"/>
                  <a:lumOff val="50000"/>
                </a:schemeClr>
              </a:solidFill>
              <a:latin typeface="+mn-lt"/>
              <a:ea typeface="Calibri" panose="020F0502020204030204" pitchFamily="34" charset="0"/>
              <a:cs typeface="Calibri" panose="020F0502020204030204" pitchFamily="34" charset="0"/>
            </a:rPr>
            <a:t> </a:t>
          </a:r>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1050" baseline="0">
              <a:solidFill>
                <a:schemeClr val="tx1">
                  <a:lumMod val="50000"/>
                  <a:lumOff val="50000"/>
                </a:schemeClr>
              </a:solidFill>
              <a:latin typeface="+mn-lt"/>
              <a:ea typeface="+mn-ea"/>
              <a:cs typeface="+mn-cs"/>
            </a:rPr>
            <a:t>₂</a:t>
          </a:r>
          <a:r>
            <a:rPr lang="es-EC" sz="900" baseline="0">
              <a:solidFill>
                <a:schemeClr val="tx1">
                  <a:lumMod val="50000"/>
                  <a:lumOff val="50000"/>
                </a:schemeClr>
              </a:solidFill>
              <a:latin typeface="+mn-lt"/>
              <a:ea typeface="+mn-ea"/>
              <a:cs typeface="+mn-cs"/>
            </a:rPr>
            <a:t> División entre el número movimientos de hombres para el número de movimientos de mujeres, multiplicado por 100. Expresa el número de movimientos de hombres por cada 100 movimientos de mujeres. Para el cálculo del indicador no se considera sexo infefinido.</a:t>
          </a:r>
        </a:p>
        <a:p>
          <a:endParaRPr lang="es-EC" sz="900" baseline="0">
            <a:solidFill>
              <a:schemeClr val="tx1">
                <a:lumMod val="50000"/>
                <a:lumOff val="50000"/>
              </a:schemeClr>
            </a:solidFill>
            <a:latin typeface="+mn-lt"/>
            <a:ea typeface="+mn-ea"/>
            <a:cs typeface="+mn-cs"/>
          </a:endParaRPr>
        </a:p>
        <a:p>
          <a:r>
            <a:rPr lang="es-EC" sz="900">
              <a:solidFill>
                <a:schemeClr val="tx1">
                  <a:lumMod val="50000"/>
                  <a:lumOff val="50000"/>
                </a:schemeClr>
              </a:solidFill>
              <a:latin typeface="+mn-lt"/>
              <a:ea typeface="+mn-ea"/>
              <a:cs typeface="+mn-cs"/>
            </a:rPr>
            <a:t>*En septiembre de 2016 ingresa en producción el Sistema de Migración Ecuatoriano - SIMIEC; en el cual se incorpora la categoría de indefinido en la variable sexo.</a:t>
          </a:r>
        </a:p>
      </xdr:txBody>
    </xdr:sp>
    <xdr:clientData/>
  </xdr:twoCellAnchor>
  <xdr:twoCellAnchor editAs="oneCell">
    <xdr:from>
      <xdr:col>0</xdr:col>
      <xdr:colOff>0</xdr:colOff>
      <xdr:row>0</xdr:row>
      <xdr:rowOff>0</xdr:rowOff>
    </xdr:from>
    <xdr:to>
      <xdr:col>26</xdr:col>
      <xdr:colOff>762937</xdr:colOff>
      <xdr:row>5</xdr:row>
      <xdr:rowOff>25483</xdr:rowOff>
    </xdr:to>
    <xdr:pic>
      <xdr:nvPicPr>
        <xdr:cNvPr id="3" name="Imagen 2">
          <a:extLst>
            <a:ext uri="{FF2B5EF4-FFF2-40B4-BE49-F238E27FC236}">
              <a16:creationId xmlns:a16="http://schemas.microsoft.com/office/drawing/2014/main" id="{3CE3ADE1-CD14-4108-9EAA-95CA52082C2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5</xdr:col>
      <xdr:colOff>626584</xdr:colOff>
      <xdr:row>0</xdr:row>
      <xdr:rowOff>202132</xdr:rowOff>
    </xdr:from>
    <xdr:to>
      <xdr:col>20</xdr:col>
      <xdr:colOff>220980</xdr:colOff>
      <xdr:row>2</xdr:row>
      <xdr:rowOff>301192</xdr:rowOff>
    </xdr:to>
    <xdr:sp macro="" textlink="">
      <xdr:nvSpPr>
        <xdr:cNvPr id="4" name="CuadroTexto 3">
          <a:extLst>
            <a:ext uri="{FF2B5EF4-FFF2-40B4-BE49-F238E27FC236}">
              <a16:creationId xmlns:a16="http://schemas.microsoft.com/office/drawing/2014/main" id="{0D9B39CE-BBA3-4E7F-917D-53EA703F1FA5}"/>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6</xdr:col>
      <xdr:colOff>210024</xdr:colOff>
      <xdr:row>2</xdr:row>
      <xdr:rowOff>224992</xdr:rowOff>
    </xdr:from>
    <xdr:to>
      <xdr:col>17</xdr:col>
      <xdr:colOff>558004</xdr:colOff>
      <xdr:row>4</xdr:row>
      <xdr:rowOff>120852</xdr:rowOff>
    </xdr:to>
    <xdr:sp macro="" textlink="">
      <xdr:nvSpPr>
        <xdr:cNvPr id="5" name="CuadroTexto 4">
          <a:extLst>
            <a:ext uri="{FF2B5EF4-FFF2-40B4-BE49-F238E27FC236}">
              <a16:creationId xmlns:a16="http://schemas.microsoft.com/office/drawing/2014/main" id="{F7BD0C1E-64FA-4425-A4EB-09654DA31138}"/>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xdr:col>
      <xdr:colOff>0</xdr:colOff>
      <xdr:row>44</xdr:row>
      <xdr:rowOff>0</xdr:rowOff>
    </xdr:from>
    <xdr:to>
      <xdr:col>14</xdr:col>
      <xdr:colOff>30480</xdr:colOff>
      <xdr:row>54</xdr:row>
      <xdr:rowOff>38100</xdr:rowOff>
    </xdr:to>
    <xdr:sp macro="" textlink="">
      <xdr:nvSpPr>
        <xdr:cNvPr id="2" name="CuadroTexto 1">
          <a:extLst>
            <a:ext uri="{FF2B5EF4-FFF2-40B4-BE49-F238E27FC236}">
              <a16:creationId xmlns:a16="http://schemas.microsoft.com/office/drawing/2014/main" id="{F6DC5798-DB43-4323-AACF-5D07B264F036}"/>
            </a:ext>
          </a:extLst>
        </xdr:cNvPr>
        <xdr:cNvSpPr txBox="1"/>
      </xdr:nvSpPr>
      <xdr:spPr>
        <a:xfrm>
          <a:off x="228600" y="8717280"/>
          <a:ext cx="10782300" cy="17068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rtl="0" eaLnBrk="1" fontAlgn="auto" latinLnBrk="0" hangingPunct="1">
            <a:lnSpc>
              <a:spcPct val="100000"/>
            </a:lnSpc>
            <a:spcBef>
              <a:spcPts val="0"/>
            </a:spcBef>
            <a:spcAft>
              <a:spcPts val="0"/>
            </a:spcAft>
            <a:buClrTx/>
            <a:buSzTx/>
            <a:buFontTx/>
            <a:buNone/>
            <a:tabLst/>
            <a:defRPr/>
          </a:pPr>
          <a:r>
            <a:rPr lang="es-EC" sz="1050">
              <a:solidFill>
                <a:schemeClr val="tx1">
                  <a:lumMod val="50000"/>
                  <a:lumOff val="50000"/>
                </a:schemeClr>
              </a:solidFill>
              <a:latin typeface="+mn-lt"/>
              <a:ea typeface="+mn-ea"/>
              <a:cs typeface="+mn-cs"/>
            </a:rPr>
            <a:t>En el 2025, los movimientos de entradas y salidas internacionales de extranjeros aumentaron un 8,2% con respecto al año anterior, mientras que los  movimientos internacionales de los ecuatorianos presentan una disminución del 2,6% para el mismo periodo.</a:t>
          </a:r>
        </a:p>
        <a:p>
          <a:pPr marL="0" marR="0" lvl="0" indent="0" defTabSz="914400" eaLnBrk="1" fontAlgn="auto" latinLnBrk="0" hangingPunct="1">
            <a:lnSpc>
              <a:spcPct val="100000"/>
            </a:lnSpc>
            <a:spcBef>
              <a:spcPts val="0"/>
            </a:spcBef>
            <a:spcAft>
              <a:spcPts val="0"/>
            </a:spcAft>
            <a:buClrTx/>
            <a:buSzTx/>
            <a:buFontTx/>
            <a:buNone/>
            <a:tabLst/>
            <a:defRPr/>
          </a:pPr>
          <a:endParaRPr lang="es-EC" sz="900">
            <a:solidFill>
              <a:schemeClr val="tx1">
                <a:lumMod val="50000"/>
                <a:lumOff val="50000"/>
              </a:schemeClr>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s-EC" sz="900">
            <a:solidFill>
              <a:schemeClr val="tx1">
                <a:lumMod val="50000"/>
                <a:lumOff val="50000"/>
              </a:schemeClr>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 varios años</a:t>
          </a:r>
        </a:p>
        <a:p>
          <a:endParaRPr lang="es-EC" sz="900" b="0">
            <a:solidFill>
              <a:schemeClr val="tx1">
                <a:lumMod val="50000"/>
                <a:lumOff val="50000"/>
              </a:schemeClr>
            </a:solidFill>
            <a:latin typeface="+mn-lt"/>
            <a:ea typeface="+mn-ea"/>
            <a:cs typeface="+mn-cs"/>
          </a:endParaRPr>
        </a:p>
        <a:p>
          <a:r>
            <a:rPr lang="es-EC" sz="1100" b="1">
              <a:solidFill>
                <a:schemeClr val="tx1">
                  <a:lumMod val="50000"/>
                  <a:lumOff val="50000"/>
                </a:schemeClr>
              </a:solidFill>
              <a:latin typeface="Calibri" panose="020F0502020204030204" pitchFamily="34" charset="0"/>
              <a:ea typeface="Calibri" panose="020F0502020204030204" pitchFamily="34" charset="0"/>
              <a:cs typeface="Calibri" panose="020F0502020204030204" pitchFamily="34" charset="0"/>
            </a:rPr>
            <a:t>₁</a:t>
          </a:r>
          <a:r>
            <a:rPr lang="es-EC" sz="1050" b="1">
              <a:solidFill>
                <a:schemeClr val="tx1">
                  <a:lumMod val="50000"/>
                  <a:lumOff val="50000"/>
                </a:schemeClr>
              </a:solidFill>
              <a:latin typeface="+mn-lt"/>
              <a:ea typeface="Calibri" panose="020F0502020204030204" pitchFamily="34" charset="0"/>
              <a:cs typeface="Calibri" panose="020F0502020204030204" pitchFamily="34" charset="0"/>
            </a:rPr>
            <a:t> </a:t>
          </a:r>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900">
              <a:solidFill>
                <a:schemeClr val="tx1">
                  <a:lumMod val="50000"/>
                  <a:lumOff val="50000"/>
                </a:schemeClr>
              </a:solidFill>
              <a:latin typeface="+mn-lt"/>
              <a:ea typeface="+mn-ea"/>
              <a:cs typeface="+mn-cs"/>
            </a:rPr>
            <a:t>*En septiembre de 2016 ingresa en producción el Sistema de Migración Ecuatoriano - SIMIEC; en el cual se incorpora la categoría de indefinido en la variable sexo.</a:t>
          </a:r>
        </a:p>
      </xdr:txBody>
    </xdr:sp>
    <xdr:clientData/>
  </xdr:twoCellAnchor>
  <xdr:twoCellAnchor editAs="oneCell">
    <xdr:from>
      <xdr:col>0</xdr:col>
      <xdr:colOff>0</xdr:colOff>
      <xdr:row>0</xdr:row>
      <xdr:rowOff>0</xdr:rowOff>
    </xdr:from>
    <xdr:to>
      <xdr:col>27</xdr:col>
      <xdr:colOff>549577</xdr:colOff>
      <xdr:row>5</xdr:row>
      <xdr:rowOff>25483</xdr:rowOff>
    </xdr:to>
    <xdr:pic>
      <xdr:nvPicPr>
        <xdr:cNvPr id="3" name="Imagen 2">
          <a:extLst>
            <a:ext uri="{FF2B5EF4-FFF2-40B4-BE49-F238E27FC236}">
              <a16:creationId xmlns:a16="http://schemas.microsoft.com/office/drawing/2014/main" id="{6C53F57B-7AA4-4552-893C-E56EC2B09B9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5</xdr:col>
      <xdr:colOff>824704</xdr:colOff>
      <xdr:row>0</xdr:row>
      <xdr:rowOff>202132</xdr:rowOff>
    </xdr:from>
    <xdr:to>
      <xdr:col>21</xdr:col>
      <xdr:colOff>7620</xdr:colOff>
      <xdr:row>2</xdr:row>
      <xdr:rowOff>301192</xdr:rowOff>
    </xdr:to>
    <xdr:sp macro="" textlink="">
      <xdr:nvSpPr>
        <xdr:cNvPr id="4" name="CuadroTexto 3">
          <a:extLst>
            <a:ext uri="{FF2B5EF4-FFF2-40B4-BE49-F238E27FC236}">
              <a16:creationId xmlns:a16="http://schemas.microsoft.com/office/drawing/2014/main" id="{6ED70321-8983-411B-8964-171944297B2D}"/>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6</xdr:col>
      <xdr:colOff>537684</xdr:colOff>
      <xdr:row>2</xdr:row>
      <xdr:rowOff>224992</xdr:rowOff>
    </xdr:from>
    <xdr:to>
      <xdr:col>18</xdr:col>
      <xdr:colOff>344644</xdr:colOff>
      <xdr:row>4</xdr:row>
      <xdr:rowOff>120852</xdr:rowOff>
    </xdr:to>
    <xdr:sp macro="" textlink="">
      <xdr:nvSpPr>
        <xdr:cNvPr id="5" name="CuadroTexto 4">
          <a:extLst>
            <a:ext uri="{FF2B5EF4-FFF2-40B4-BE49-F238E27FC236}">
              <a16:creationId xmlns:a16="http://schemas.microsoft.com/office/drawing/2014/main" id="{E56F7BD9-22E4-473E-96DB-6DEAA9864668}"/>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152400</xdr:colOff>
      <xdr:row>35</xdr:row>
      <xdr:rowOff>152400</xdr:rowOff>
    </xdr:from>
    <xdr:to>
      <xdr:col>16</xdr:col>
      <xdr:colOff>609600</xdr:colOff>
      <xdr:row>42</xdr:row>
      <xdr:rowOff>76200</xdr:rowOff>
    </xdr:to>
    <xdr:sp macro="" textlink="">
      <xdr:nvSpPr>
        <xdr:cNvPr id="2" name="CuadroTexto 1">
          <a:extLst>
            <a:ext uri="{FF2B5EF4-FFF2-40B4-BE49-F238E27FC236}">
              <a16:creationId xmlns:a16="http://schemas.microsoft.com/office/drawing/2014/main" id="{32FFA653-8CC5-4E4E-94B0-95B90E73A326}"/>
            </a:ext>
          </a:extLst>
        </xdr:cNvPr>
        <xdr:cNvSpPr txBox="1"/>
      </xdr:nvSpPr>
      <xdr:spPr>
        <a:xfrm>
          <a:off x="152400" y="7193280"/>
          <a:ext cx="10980420" cy="10972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 varios años</a:t>
          </a:r>
        </a:p>
        <a:p>
          <a:endParaRPr lang="es-EC" sz="900" b="0">
            <a:solidFill>
              <a:schemeClr val="tx1">
                <a:lumMod val="50000"/>
                <a:lumOff val="50000"/>
              </a:schemeClr>
            </a:solidFill>
            <a:latin typeface="+mn-lt"/>
            <a:ea typeface="+mn-ea"/>
            <a:cs typeface="+mn-cs"/>
          </a:endParaRPr>
        </a:p>
        <a:p>
          <a:r>
            <a:rPr lang="es-EC" sz="1100" b="1">
              <a:solidFill>
                <a:schemeClr val="tx1">
                  <a:lumMod val="50000"/>
                  <a:lumOff val="50000"/>
                </a:schemeClr>
              </a:solidFill>
              <a:latin typeface="Calibri" panose="020F0502020204030204" pitchFamily="34" charset="0"/>
              <a:ea typeface="Calibri" panose="020F0502020204030204" pitchFamily="34" charset="0"/>
              <a:cs typeface="Calibri" panose="020F0502020204030204" pitchFamily="34" charset="0"/>
            </a:rPr>
            <a:t>₁</a:t>
          </a:r>
          <a:r>
            <a:rPr lang="es-EC" sz="1050" b="1">
              <a:solidFill>
                <a:schemeClr val="tx1">
                  <a:lumMod val="50000"/>
                  <a:lumOff val="50000"/>
                </a:schemeClr>
              </a:solidFill>
              <a:latin typeface="+mn-lt"/>
              <a:ea typeface="Calibri" panose="020F0502020204030204" pitchFamily="34" charset="0"/>
              <a:cs typeface="Calibri" panose="020F0502020204030204" pitchFamily="34" charset="0"/>
            </a:rPr>
            <a:t> </a:t>
          </a:r>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900">
              <a:solidFill>
                <a:schemeClr val="tx1">
                  <a:lumMod val="50000"/>
                  <a:lumOff val="50000"/>
                </a:schemeClr>
              </a:solidFill>
              <a:latin typeface="+mn-lt"/>
              <a:ea typeface="+mn-ea"/>
              <a:cs typeface="+mn-cs"/>
            </a:rPr>
            <a:t>*En septiembre de 2016 ingresa en producción el Sistema de Migración Ecuatoriano - SIMIEC; en el cual se incorpora la categoría de indefinido en la variable sexo.</a:t>
          </a:r>
        </a:p>
        <a:p>
          <a:r>
            <a:rPr lang="es-EC" sz="900">
              <a:solidFill>
                <a:schemeClr val="tx1">
                  <a:lumMod val="50000"/>
                  <a:lumOff val="50000"/>
                </a:schemeClr>
              </a:solidFill>
              <a:latin typeface="+mn-lt"/>
              <a:ea typeface="+mn-ea"/>
              <a:cs typeface="+mn-cs"/>
            </a:rPr>
            <a:t>El ranking de los 20 primeros países de procedencia  está en función a movimientos de entradas de ecuatorianos del 2025.</a:t>
          </a:r>
        </a:p>
      </xdr:txBody>
    </xdr:sp>
    <xdr:clientData/>
  </xdr:twoCellAnchor>
  <xdr:twoCellAnchor editAs="oneCell">
    <xdr:from>
      <xdr:col>0</xdr:col>
      <xdr:colOff>0</xdr:colOff>
      <xdr:row>0</xdr:row>
      <xdr:rowOff>0</xdr:rowOff>
    </xdr:from>
    <xdr:to>
      <xdr:col>33</xdr:col>
      <xdr:colOff>153337</xdr:colOff>
      <xdr:row>5</xdr:row>
      <xdr:rowOff>25483</xdr:rowOff>
    </xdr:to>
    <xdr:pic>
      <xdr:nvPicPr>
        <xdr:cNvPr id="3" name="Imagen 2">
          <a:extLst>
            <a:ext uri="{FF2B5EF4-FFF2-40B4-BE49-F238E27FC236}">
              <a16:creationId xmlns:a16="http://schemas.microsoft.com/office/drawing/2014/main" id="{31D564DE-351E-400D-94A9-126A87951C7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6</xdr:col>
      <xdr:colOff>283684</xdr:colOff>
      <xdr:row>0</xdr:row>
      <xdr:rowOff>202132</xdr:rowOff>
    </xdr:from>
    <xdr:to>
      <xdr:col>25</xdr:col>
      <xdr:colOff>220980</xdr:colOff>
      <xdr:row>2</xdr:row>
      <xdr:rowOff>301192</xdr:rowOff>
    </xdr:to>
    <xdr:sp macro="" textlink="">
      <xdr:nvSpPr>
        <xdr:cNvPr id="4" name="CuadroTexto 3">
          <a:extLst>
            <a:ext uri="{FF2B5EF4-FFF2-40B4-BE49-F238E27FC236}">
              <a16:creationId xmlns:a16="http://schemas.microsoft.com/office/drawing/2014/main" id="{70E98F88-16A2-4DEC-AB37-8477D29A1521}"/>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7</xdr:col>
      <xdr:colOff>179544</xdr:colOff>
      <xdr:row>2</xdr:row>
      <xdr:rowOff>224992</xdr:rowOff>
    </xdr:from>
    <xdr:to>
      <xdr:col>22</xdr:col>
      <xdr:colOff>146524</xdr:colOff>
      <xdr:row>4</xdr:row>
      <xdr:rowOff>120852</xdr:rowOff>
    </xdr:to>
    <xdr:sp macro="" textlink="">
      <xdr:nvSpPr>
        <xdr:cNvPr id="5" name="CuadroTexto 4">
          <a:extLst>
            <a:ext uri="{FF2B5EF4-FFF2-40B4-BE49-F238E27FC236}">
              <a16:creationId xmlns:a16="http://schemas.microsoft.com/office/drawing/2014/main" id="{C186BB2C-C395-45D8-8F0A-EAD466D653E7}"/>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175260</xdr:colOff>
      <xdr:row>36</xdr:row>
      <xdr:rowOff>30480</xdr:rowOff>
    </xdr:from>
    <xdr:to>
      <xdr:col>16</xdr:col>
      <xdr:colOff>419100</xdr:colOff>
      <xdr:row>42</xdr:row>
      <xdr:rowOff>22860</xdr:rowOff>
    </xdr:to>
    <xdr:sp macro="" textlink="">
      <xdr:nvSpPr>
        <xdr:cNvPr id="2" name="CuadroTexto 1">
          <a:extLst>
            <a:ext uri="{FF2B5EF4-FFF2-40B4-BE49-F238E27FC236}">
              <a16:creationId xmlns:a16="http://schemas.microsoft.com/office/drawing/2014/main" id="{CEC1E79E-DF00-45B3-8C6B-D076115E29DE}"/>
            </a:ext>
          </a:extLst>
        </xdr:cNvPr>
        <xdr:cNvSpPr txBox="1"/>
      </xdr:nvSpPr>
      <xdr:spPr>
        <a:xfrm>
          <a:off x="175260" y="7589520"/>
          <a:ext cx="11079480" cy="10439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 varios años</a:t>
          </a:r>
        </a:p>
        <a:p>
          <a:endParaRPr lang="es-EC" sz="900" b="0">
            <a:solidFill>
              <a:schemeClr val="tx1">
                <a:lumMod val="50000"/>
                <a:lumOff val="50000"/>
              </a:schemeClr>
            </a:solidFill>
            <a:latin typeface="+mn-lt"/>
            <a:ea typeface="+mn-ea"/>
            <a:cs typeface="+mn-cs"/>
          </a:endParaRPr>
        </a:p>
        <a:p>
          <a:r>
            <a:rPr lang="es-EC" sz="1100" b="1">
              <a:solidFill>
                <a:schemeClr val="tx1">
                  <a:lumMod val="50000"/>
                  <a:lumOff val="50000"/>
                </a:schemeClr>
              </a:solidFill>
              <a:latin typeface="Calibri" panose="020F0502020204030204" pitchFamily="34" charset="0"/>
              <a:ea typeface="Calibri" panose="020F0502020204030204" pitchFamily="34" charset="0"/>
              <a:cs typeface="Calibri" panose="020F0502020204030204" pitchFamily="34" charset="0"/>
            </a:rPr>
            <a:t>₁</a:t>
          </a:r>
          <a:r>
            <a:rPr lang="es-EC" sz="1050" b="1">
              <a:solidFill>
                <a:schemeClr val="tx1">
                  <a:lumMod val="50000"/>
                  <a:lumOff val="50000"/>
                </a:schemeClr>
              </a:solidFill>
              <a:latin typeface="+mn-lt"/>
              <a:ea typeface="Calibri" panose="020F0502020204030204" pitchFamily="34" charset="0"/>
              <a:cs typeface="Calibri" panose="020F0502020204030204" pitchFamily="34" charset="0"/>
            </a:rPr>
            <a:t> </a:t>
          </a:r>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900">
              <a:solidFill>
                <a:schemeClr val="tx1">
                  <a:lumMod val="50000"/>
                  <a:lumOff val="50000"/>
                </a:schemeClr>
              </a:solidFill>
              <a:latin typeface="+mn-lt"/>
              <a:ea typeface="+mn-ea"/>
              <a:cs typeface="+mn-cs"/>
            </a:rPr>
            <a:t>*En septiembre de 2016 ingresa en producción el Sistema de Migración Ecuatoriano - SIMIEC; en el cual se incorpora la categoría de indefinido en la variable sexo.</a:t>
          </a:r>
        </a:p>
        <a:p>
          <a:r>
            <a:rPr lang="es-EC" sz="900">
              <a:solidFill>
                <a:schemeClr val="tx1">
                  <a:lumMod val="50000"/>
                  <a:lumOff val="50000"/>
                </a:schemeClr>
              </a:solidFill>
              <a:latin typeface="+mn-lt"/>
              <a:ea typeface="+mn-ea"/>
              <a:cs typeface="+mn-cs"/>
            </a:rPr>
            <a:t>El ranking de los 20 primeros países de procedencia  está en función a movimientos de salidas de ecuatorianos del 2025.</a:t>
          </a:r>
        </a:p>
      </xdr:txBody>
    </xdr:sp>
    <xdr:clientData/>
  </xdr:twoCellAnchor>
  <xdr:twoCellAnchor editAs="oneCell">
    <xdr:from>
      <xdr:col>0</xdr:col>
      <xdr:colOff>0</xdr:colOff>
      <xdr:row>0</xdr:row>
      <xdr:rowOff>0</xdr:rowOff>
    </xdr:from>
    <xdr:to>
      <xdr:col>33</xdr:col>
      <xdr:colOff>313357</xdr:colOff>
      <xdr:row>5</xdr:row>
      <xdr:rowOff>25483</xdr:rowOff>
    </xdr:to>
    <xdr:pic>
      <xdr:nvPicPr>
        <xdr:cNvPr id="3" name="Imagen 2">
          <a:extLst>
            <a:ext uri="{FF2B5EF4-FFF2-40B4-BE49-F238E27FC236}">
              <a16:creationId xmlns:a16="http://schemas.microsoft.com/office/drawing/2014/main" id="{121C1139-1BBE-4E18-B281-5AC8AA36401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5</xdr:col>
      <xdr:colOff>527524</xdr:colOff>
      <xdr:row>0</xdr:row>
      <xdr:rowOff>202132</xdr:rowOff>
    </xdr:from>
    <xdr:to>
      <xdr:col>25</xdr:col>
      <xdr:colOff>121920</xdr:colOff>
      <xdr:row>2</xdr:row>
      <xdr:rowOff>301192</xdr:rowOff>
    </xdr:to>
    <xdr:sp macro="" textlink="">
      <xdr:nvSpPr>
        <xdr:cNvPr id="4" name="CuadroTexto 3">
          <a:extLst>
            <a:ext uri="{FF2B5EF4-FFF2-40B4-BE49-F238E27FC236}">
              <a16:creationId xmlns:a16="http://schemas.microsoft.com/office/drawing/2014/main" id="{4DCBB6F7-2130-408C-9634-21A8834B6A12}"/>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6</xdr:col>
      <xdr:colOff>362424</xdr:colOff>
      <xdr:row>2</xdr:row>
      <xdr:rowOff>224992</xdr:rowOff>
    </xdr:from>
    <xdr:to>
      <xdr:col>21</xdr:col>
      <xdr:colOff>634204</xdr:colOff>
      <xdr:row>4</xdr:row>
      <xdr:rowOff>120852</xdr:rowOff>
    </xdr:to>
    <xdr:sp macro="" textlink="">
      <xdr:nvSpPr>
        <xdr:cNvPr id="5" name="CuadroTexto 4">
          <a:extLst>
            <a:ext uri="{FF2B5EF4-FFF2-40B4-BE49-F238E27FC236}">
              <a16:creationId xmlns:a16="http://schemas.microsoft.com/office/drawing/2014/main" id="{476EB98F-F439-4257-A5AB-D93C33EC7C3B}"/>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205740</xdr:colOff>
      <xdr:row>36</xdr:row>
      <xdr:rowOff>106680</xdr:rowOff>
    </xdr:from>
    <xdr:to>
      <xdr:col>16</xdr:col>
      <xdr:colOff>678180</xdr:colOff>
      <xdr:row>43</xdr:row>
      <xdr:rowOff>114300</xdr:rowOff>
    </xdr:to>
    <xdr:sp macro="" textlink="">
      <xdr:nvSpPr>
        <xdr:cNvPr id="2" name="CuadroTexto 1">
          <a:extLst>
            <a:ext uri="{FF2B5EF4-FFF2-40B4-BE49-F238E27FC236}">
              <a16:creationId xmlns:a16="http://schemas.microsoft.com/office/drawing/2014/main" id="{296F4AB0-AC49-4E59-80F2-F023094F4A7E}"/>
            </a:ext>
          </a:extLst>
        </xdr:cNvPr>
        <xdr:cNvSpPr txBox="1"/>
      </xdr:nvSpPr>
      <xdr:spPr>
        <a:xfrm>
          <a:off x="205740" y="7581900"/>
          <a:ext cx="11582400" cy="10210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 varios años</a:t>
          </a:r>
        </a:p>
        <a:p>
          <a:endParaRPr lang="es-EC" sz="900" b="0">
            <a:solidFill>
              <a:schemeClr val="tx1">
                <a:lumMod val="50000"/>
                <a:lumOff val="50000"/>
              </a:schemeClr>
            </a:solidFill>
            <a:latin typeface="+mn-lt"/>
            <a:ea typeface="+mn-ea"/>
            <a:cs typeface="+mn-cs"/>
          </a:endParaRPr>
        </a:p>
        <a:p>
          <a:r>
            <a:rPr lang="es-EC" sz="1100" b="1">
              <a:solidFill>
                <a:schemeClr val="tx1">
                  <a:lumMod val="50000"/>
                  <a:lumOff val="50000"/>
                </a:schemeClr>
              </a:solidFill>
              <a:latin typeface="Calibri" panose="020F0502020204030204" pitchFamily="34" charset="0"/>
              <a:ea typeface="Calibri" panose="020F0502020204030204" pitchFamily="34" charset="0"/>
              <a:cs typeface="Calibri" panose="020F0502020204030204" pitchFamily="34" charset="0"/>
            </a:rPr>
            <a:t>₁</a:t>
          </a:r>
          <a:r>
            <a:rPr lang="es-EC" sz="1050" b="1">
              <a:solidFill>
                <a:schemeClr val="tx1">
                  <a:lumMod val="50000"/>
                  <a:lumOff val="50000"/>
                </a:schemeClr>
              </a:solidFill>
              <a:latin typeface="+mn-lt"/>
              <a:ea typeface="Calibri" panose="020F0502020204030204" pitchFamily="34" charset="0"/>
              <a:cs typeface="Calibri" panose="020F0502020204030204" pitchFamily="34" charset="0"/>
            </a:rPr>
            <a:t> </a:t>
          </a:r>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900">
              <a:solidFill>
                <a:schemeClr val="tx1">
                  <a:lumMod val="50000"/>
                  <a:lumOff val="50000"/>
                </a:schemeClr>
              </a:solidFill>
              <a:latin typeface="+mn-lt"/>
              <a:ea typeface="+mn-ea"/>
              <a:cs typeface="+mn-cs"/>
            </a:rPr>
            <a:t>*En septiembre de 2016 ingresa en producción el Sistema de Migración Ecuatoriano - SIMIEC; en el cual se incorpora la categoría de indefinido en la variable sexo.</a:t>
          </a:r>
        </a:p>
        <a:p>
          <a:r>
            <a:rPr lang="es-EC" sz="900">
              <a:solidFill>
                <a:schemeClr val="tx1">
                  <a:lumMod val="50000"/>
                  <a:lumOff val="50000"/>
                </a:schemeClr>
              </a:solidFill>
              <a:latin typeface="+mn-lt"/>
              <a:ea typeface="+mn-ea"/>
              <a:cs typeface="+mn-cs"/>
            </a:rPr>
            <a:t>El ranking de los 20 primeros países de procedencia  está en función a movimientos de entradas de extranjeros del 2025.</a:t>
          </a:r>
        </a:p>
      </xdr:txBody>
    </xdr:sp>
    <xdr:clientData/>
  </xdr:twoCellAnchor>
  <xdr:twoCellAnchor editAs="oneCell">
    <xdr:from>
      <xdr:col>0</xdr:col>
      <xdr:colOff>0</xdr:colOff>
      <xdr:row>0</xdr:row>
      <xdr:rowOff>0</xdr:rowOff>
    </xdr:from>
    <xdr:to>
      <xdr:col>31</xdr:col>
      <xdr:colOff>313357</xdr:colOff>
      <xdr:row>5</xdr:row>
      <xdr:rowOff>25483</xdr:rowOff>
    </xdr:to>
    <xdr:pic>
      <xdr:nvPicPr>
        <xdr:cNvPr id="3" name="Imagen 2">
          <a:extLst>
            <a:ext uri="{FF2B5EF4-FFF2-40B4-BE49-F238E27FC236}">
              <a16:creationId xmlns:a16="http://schemas.microsoft.com/office/drawing/2014/main" id="{02145D28-DD62-4243-80F7-37606778C89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6</xdr:col>
      <xdr:colOff>154144</xdr:colOff>
      <xdr:row>0</xdr:row>
      <xdr:rowOff>202132</xdr:rowOff>
    </xdr:from>
    <xdr:to>
      <xdr:col>23</xdr:col>
      <xdr:colOff>609600</xdr:colOff>
      <xdr:row>2</xdr:row>
      <xdr:rowOff>301192</xdr:rowOff>
    </xdr:to>
    <xdr:sp macro="" textlink="">
      <xdr:nvSpPr>
        <xdr:cNvPr id="4" name="CuadroTexto 3">
          <a:extLst>
            <a:ext uri="{FF2B5EF4-FFF2-40B4-BE49-F238E27FC236}">
              <a16:creationId xmlns:a16="http://schemas.microsoft.com/office/drawing/2014/main" id="{604C80A6-8C45-48E0-BEC0-D09BBCD8FB66}"/>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7</xdr:col>
      <xdr:colOff>4284</xdr:colOff>
      <xdr:row>2</xdr:row>
      <xdr:rowOff>224992</xdr:rowOff>
    </xdr:from>
    <xdr:to>
      <xdr:col>20</xdr:col>
      <xdr:colOff>672304</xdr:colOff>
      <xdr:row>4</xdr:row>
      <xdr:rowOff>120852</xdr:rowOff>
    </xdr:to>
    <xdr:sp macro="" textlink="">
      <xdr:nvSpPr>
        <xdr:cNvPr id="6" name="CuadroTexto 5">
          <a:extLst>
            <a:ext uri="{FF2B5EF4-FFF2-40B4-BE49-F238E27FC236}">
              <a16:creationId xmlns:a16="http://schemas.microsoft.com/office/drawing/2014/main" id="{DDE5FBDD-5569-4530-890D-2E2866EC0C69}"/>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1</xdr:col>
      <xdr:colOff>0</xdr:colOff>
      <xdr:row>35</xdr:row>
      <xdr:rowOff>99060</xdr:rowOff>
    </xdr:from>
    <xdr:to>
      <xdr:col>17</xdr:col>
      <xdr:colOff>464820</xdr:colOff>
      <xdr:row>42</xdr:row>
      <xdr:rowOff>7620</xdr:rowOff>
    </xdr:to>
    <xdr:sp macro="" textlink="">
      <xdr:nvSpPr>
        <xdr:cNvPr id="2" name="CuadroTexto 1">
          <a:extLst>
            <a:ext uri="{FF2B5EF4-FFF2-40B4-BE49-F238E27FC236}">
              <a16:creationId xmlns:a16="http://schemas.microsoft.com/office/drawing/2014/main" id="{32DE21AB-2F0B-4A45-9F72-5AEDE2C51EAD}"/>
            </a:ext>
          </a:extLst>
        </xdr:cNvPr>
        <xdr:cNvSpPr txBox="1"/>
      </xdr:nvSpPr>
      <xdr:spPr>
        <a:xfrm>
          <a:off x="228600" y="7642860"/>
          <a:ext cx="11468100" cy="10820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 varios años</a:t>
          </a:r>
        </a:p>
        <a:p>
          <a:endParaRPr lang="es-EC" sz="900" b="0">
            <a:solidFill>
              <a:schemeClr val="tx1">
                <a:lumMod val="50000"/>
                <a:lumOff val="50000"/>
              </a:schemeClr>
            </a:solidFill>
            <a:latin typeface="+mn-lt"/>
            <a:ea typeface="+mn-ea"/>
            <a:cs typeface="+mn-cs"/>
          </a:endParaRPr>
        </a:p>
        <a:p>
          <a:r>
            <a:rPr lang="es-EC" sz="1100" b="1">
              <a:solidFill>
                <a:schemeClr val="tx1">
                  <a:lumMod val="50000"/>
                  <a:lumOff val="50000"/>
                </a:schemeClr>
              </a:solidFill>
              <a:latin typeface="Calibri" panose="020F0502020204030204" pitchFamily="34" charset="0"/>
              <a:ea typeface="Calibri" panose="020F0502020204030204" pitchFamily="34" charset="0"/>
              <a:cs typeface="Calibri" panose="020F0502020204030204" pitchFamily="34" charset="0"/>
            </a:rPr>
            <a:t>₁</a:t>
          </a:r>
          <a:r>
            <a:rPr lang="es-EC" sz="1050" b="1">
              <a:solidFill>
                <a:schemeClr val="tx1">
                  <a:lumMod val="50000"/>
                  <a:lumOff val="50000"/>
                </a:schemeClr>
              </a:solidFill>
              <a:latin typeface="+mn-lt"/>
              <a:ea typeface="Calibri" panose="020F0502020204030204" pitchFamily="34" charset="0"/>
              <a:cs typeface="Calibri" panose="020F0502020204030204" pitchFamily="34" charset="0"/>
            </a:rPr>
            <a:t> </a:t>
          </a:r>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900">
              <a:solidFill>
                <a:schemeClr val="tx1">
                  <a:lumMod val="50000"/>
                  <a:lumOff val="50000"/>
                </a:schemeClr>
              </a:solidFill>
              <a:latin typeface="+mn-lt"/>
              <a:ea typeface="+mn-ea"/>
              <a:cs typeface="+mn-cs"/>
            </a:rPr>
            <a:t>*En septiembre de 2016 ingresa en producción el Sistema de Migración Ecuatoriano - SIMIEC; en el cual se incorpora la categoría de indefinido en la variable sexo.</a:t>
          </a:r>
        </a:p>
        <a:p>
          <a:r>
            <a:rPr lang="es-EC" sz="900">
              <a:solidFill>
                <a:schemeClr val="tx1">
                  <a:lumMod val="50000"/>
                  <a:lumOff val="50000"/>
                </a:schemeClr>
              </a:solidFill>
              <a:latin typeface="+mn-lt"/>
              <a:ea typeface="+mn-ea"/>
              <a:cs typeface="+mn-cs"/>
            </a:rPr>
            <a:t>El ranking de los 20 primeros países de procedencia  está en función a movimientos de salidas de extranjeros del 2025.</a:t>
          </a:r>
        </a:p>
      </xdr:txBody>
    </xdr:sp>
    <xdr:clientData/>
  </xdr:twoCellAnchor>
  <xdr:twoCellAnchor editAs="oneCell">
    <xdr:from>
      <xdr:col>0</xdr:col>
      <xdr:colOff>0</xdr:colOff>
      <xdr:row>0</xdr:row>
      <xdr:rowOff>0</xdr:rowOff>
    </xdr:from>
    <xdr:to>
      <xdr:col>33</xdr:col>
      <xdr:colOff>580057</xdr:colOff>
      <xdr:row>5</xdr:row>
      <xdr:rowOff>25483</xdr:rowOff>
    </xdr:to>
    <xdr:pic>
      <xdr:nvPicPr>
        <xdr:cNvPr id="3" name="Imagen 2">
          <a:extLst>
            <a:ext uri="{FF2B5EF4-FFF2-40B4-BE49-F238E27FC236}">
              <a16:creationId xmlns:a16="http://schemas.microsoft.com/office/drawing/2014/main" id="{48EF2810-1B54-4825-8369-033082EAF5F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5</xdr:col>
      <xdr:colOff>504664</xdr:colOff>
      <xdr:row>0</xdr:row>
      <xdr:rowOff>202132</xdr:rowOff>
    </xdr:from>
    <xdr:to>
      <xdr:col>25</xdr:col>
      <xdr:colOff>403860</xdr:colOff>
      <xdr:row>2</xdr:row>
      <xdr:rowOff>301192</xdr:rowOff>
    </xdr:to>
    <xdr:sp macro="" textlink="">
      <xdr:nvSpPr>
        <xdr:cNvPr id="4" name="CuadroTexto 3">
          <a:extLst>
            <a:ext uri="{FF2B5EF4-FFF2-40B4-BE49-F238E27FC236}">
              <a16:creationId xmlns:a16="http://schemas.microsoft.com/office/drawing/2014/main" id="{BA33A204-859E-4647-81CA-D50E672DB365}"/>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6</xdr:col>
      <xdr:colOff>431004</xdr:colOff>
      <xdr:row>2</xdr:row>
      <xdr:rowOff>224992</xdr:rowOff>
    </xdr:from>
    <xdr:to>
      <xdr:col>22</xdr:col>
      <xdr:colOff>237964</xdr:colOff>
      <xdr:row>4</xdr:row>
      <xdr:rowOff>120852</xdr:rowOff>
    </xdr:to>
    <xdr:sp macro="" textlink="">
      <xdr:nvSpPr>
        <xdr:cNvPr id="8" name="CuadroTexto 7">
          <a:extLst>
            <a:ext uri="{FF2B5EF4-FFF2-40B4-BE49-F238E27FC236}">
              <a16:creationId xmlns:a16="http://schemas.microsoft.com/office/drawing/2014/main" id="{3B6F068C-E56D-42BD-8573-AF668577AD72}"/>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213360</xdr:colOff>
      <xdr:row>94</xdr:row>
      <xdr:rowOff>30480</xdr:rowOff>
    </xdr:from>
    <xdr:to>
      <xdr:col>11</xdr:col>
      <xdr:colOff>586740</xdr:colOff>
      <xdr:row>106</xdr:row>
      <xdr:rowOff>137160</xdr:rowOff>
    </xdr:to>
    <xdr:sp macro="" textlink="">
      <xdr:nvSpPr>
        <xdr:cNvPr id="3" name="CuadroTexto 2">
          <a:extLst>
            <a:ext uri="{FF2B5EF4-FFF2-40B4-BE49-F238E27FC236}">
              <a16:creationId xmlns:a16="http://schemas.microsoft.com/office/drawing/2014/main" id="{25593D48-DF43-46CC-BED2-03AA5500697B}"/>
            </a:ext>
          </a:extLst>
        </xdr:cNvPr>
        <xdr:cNvSpPr txBox="1"/>
      </xdr:nvSpPr>
      <xdr:spPr>
        <a:xfrm>
          <a:off x="213360" y="16588740"/>
          <a:ext cx="11315700" cy="21183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 varios años</a:t>
          </a:r>
        </a:p>
        <a:p>
          <a:endParaRPr lang="es-EC" sz="900" b="0">
            <a:solidFill>
              <a:schemeClr val="tx1">
                <a:lumMod val="50000"/>
                <a:lumOff val="50000"/>
              </a:schemeClr>
            </a:solidFill>
            <a:latin typeface="+mn-lt"/>
            <a:ea typeface="+mn-ea"/>
            <a:cs typeface="+mn-cs"/>
          </a:endParaRPr>
        </a:p>
        <a:p>
          <a:r>
            <a:rPr lang="es-EC" sz="1100" b="1">
              <a:solidFill>
                <a:schemeClr val="tx1">
                  <a:lumMod val="50000"/>
                  <a:lumOff val="50000"/>
                </a:schemeClr>
              </a:solidFill>
              <a:latin typeface="Calibri" panose="020F0502020204030204" pitchFamily="34" charset="0"/>
              <a:ea typeface="Calibri" panose="020F0502020204030204" pitchFamily="34" charset="0"/>
              <a:cs typeface="Calibri" panose="020F0502020204030204" pitchFamily="34" charset="0"/>
            </a:rPr>
            <a:t>₁</a:t>
          </a:r>
          <a:r>
            <a:rPr lang="es-EC" sz="1050" b="1">
              <a:solidFill>
                <a:schemeClr val="tx1">
                  <a:lumMod val="50000"/>
                  <a:lumOff val="50000"/>
                </a:schemeClr>
              </a:solidFill>
              <a:latin typeface="+mn-lt"/>
              <a:ea typeface="Calibri" panose="020F0502020204030204" pitchFamily="34" charset="0"/>
              <a:cs typeface="Calibri" panose="020F0502020204030204" pitchFamily="34" charset="0"/>
            </a:rPr>
            <a:t> </a:t>
          </a:r>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900">
              <a:solidFill>
                <a:schemeClr val="tx1">
                  <a:lumMod val="50000"/>
                  <a:lumOff val="50000"/>
                </a:schemeClr>
              </a:solidFill>
              <a:latin typeface="+mn-lt"/>
              <a:ea typeface="+mn-ea"/>
              <a:cs typeface="+mn-cs"/>
            </a:rPr>
            <a:t>*En septiembre de 2016 ingresa en producción el Sistema de Migración Ecuatoriano - SIMIEC; en el cual se incorpora la categoría de indefinido en la variable sexo.</a:t>
          </a:r>
        </a:p>
        <a:p>
          <a:endParaRPr lang="es-EC" sz="900">
            <a:solidFill>
              <a:schemeClr val="tx1">
                <a:lumMod val="50000"/>
                <a:lumOff val="50000"/>
              </a:schemeClr>
            </a:solidFill>
            <a:latin typeface="+mn-lt"/>
            <a:ea typeface="+mn-ea"/>
            <a:cs typeface="+mn-cs"/>
          </a:endParaRPr>
        </a:p>
        <a:p>
          <a:r>
            <a:rPr lang="es-EC" sz="900">
              <a:solidFill>
                <a:schemeClr val="tx1">
                  <a:lumMod val="50000"/>
                  <a:lumOff val="50000"/>
                </a:schemeClr>
              </a:solidFill>
              <a:latin typeface="+mn-lt"/>
              <a:ea typeface="+mn-ea"/>
              <a:cs typeface="+mn-cs"/>
            </a:rPr>
            <a:t>1/ En el año 2012 se incrementa la jefatura de control migratorio de Puerto El Carmen en el cantón Putumayo de la provincia de Sucumbíos.</a:t>
          </a:r>
        </a:p>
        <a:p>
          <a:r>
            <a:rPr lang="es-EC" sz="900">
              <a:solidFill>
                <a:schemeClr val="tx1">
                  <a:lumMod val="50000"/>
                  <a:lumOff val="50000"/>
                </a:schemeClr>
              </a:solidFill>
              <a:latin typeface="+mn-lt"/>
              <a:ea typeface="+mn-ea"/>
              <a:cs typeface="+mn-cs"/>
            </a:rPr>
            <a:t>2/ En el año 2014 se incrementa la jefatura de control migratorio de Tufiño en el cantón Tulcán de la provincia del Carchi.</a:t>
          </a:r>
        </a:p>
        <a:p>
          <a:r>
            <a:rPr lang="es-EC" sz="900">
              <a:solidFill>
                <a:schemeClr val="tx1">
                  <a:lumMod val="50000"/>
                  <a:lumOff val="50000"/>
                </a:schemeClr>
              </a:solidFill>
              <a:latin typeface="+mn-lt"/>
              <a:ea typeface="+mn-ea"/>
              <a:cs typeface="+mn-cs"/>
            </a:rPr>
            <a:t>3/ En el año 2015 se incrementa la jefatura de control migratorio de Cuenca en el cantón Cuenca de la provincia del Azuay.</a:t>
          </a:r>
        </a:p>
        <a:p>
          <a:r>
            <a:rPr lang="es-EC" sz="900">
              <a:solidFill>
                <a:schemeClr val="tx1">
                  <a:lumMod val="50000"/>
                  <a:lumOff val="50000"/>
                </a:schemeClr>
              </a:solidFill>
              <a:latin typeface="+mn-lt"/>
              <a:ea typeface="+mn-ea"/>
              <a:cs typeface="+mn-cs"/>
            </a:rPr>
            <a:t>4/ En el año 2015 se incrementa la jefatura de control migratorio Jimbura en el cantón Espíndola de la provincia de Loja.</a:t>
          </a:r>
        </a:p>
        <a:p>
          <a:r>
            <a:rPr lang="es-EC" sz="900">
              <a:solidFill>
                <a:schemeClr val="tx1">
                  <a:lumMod val="50000"/>
                  <a:lumOff val="50000"/>
                </a:schemeClr>
              </a:solidFill>
              <a:latin typeface="+mn-lt"/>
              <a:ea typeface="+mn-ea"/>
              <a:cs typeface="+mn-cs"/>
            </a:rPr>
            <a:t>5/ En el año 2015 se incrementa la jefatura de control migratorio de Lalamor  en el cantón Zapotillo de la provincia de Loja.</a:t>
          </a:r>
        </a:p>
        <a:p>
          <a:r>
            <a:rPr lang="es-EC" sz="900">
              <a:solidFill>
                <a:schemeClr val="tx1">
                  <a:lumMod val="50000"/>
                  <a:lumOff val="50000"/>
                </a:schemeClr>
              </a:solidFill>
              <a:latin typeface="+mn-lt"/>
              <a:ea typeface="+mn-ea"/>
              <a:cs typeface="+mn-cs"/>
            </a:rPr>
            <a:t>6/ En el año 2016 se incrementa la jefatura de control migratorio de Macas  en el cantón Macas de la provincia de Morona Chinchipe.</a:t>
          </a:r>
        </a:p>
        <a:p>
          <a:r>
            <a:rPr lang="es-EC" sz="900">
              <a:solidFill>
                <a:schemeClr val="tx1">
                  <a:lumMod val="50000"/>
                  <a:lumOff val="50000"/>
                </a:schemeClr>
              </a:solidFill>
              <a:latin typeface="+mn-lt"/>
              <a:ea typeface="+mn-ea"/>
              <a:cs typeface="+mn-cs"/>
            </a:rPr>
            <a:t>7/ En el año 2017 se incrementa la jefatura de control migratorio de Jumandy  en el cantón Tena de la provincia de Napo.</a:t>
          </a:r>
        </a:p>
        <a:p>
          <a:r>
            <a:rPr lang="es-EC" sz="900">
              <a:solidFill>
                <a:schemeClr val="tx1">
                  <a:lumMod val="50000"/>
                  <a:lumOff val="50000"/>
                </a:schemeClr>
              </a:solidFill>
              <a:latin typeface="+mn-lt"/>
              <a:ea typeface="+mn-ea"/>
              <a:cs typeface="+mn-cs"/>
            </a:rPr>
            <a:t>8/ En el año 2018 se incrementa la jefatura de control migratorio de puerto marítimo Isabela en el cantón Isabela de la provincia de Galápagos.</a:t>
          </a:r>
        </a:p>
      </xdr:txBody>
    </xdr:sp>
    <xdr:clientData/>
  </xdr:twoCellAnchor>
  <xdr:twoCellAnchor editAs="oneCell">
    <xdr:from>
      <xdr:col>0</xdr:col>
      <xdr:colOff>15240</xdr:colOff>
      <xdr:row>0</xdr:row>
      <xdr:rowOff>0</xdr:rowOff>
    </xdr:from>
    <xdr:to>
      <xdr:col>21</xdr:col>
      <xdr:colOff>968677</xdr:colOff>
      <xdr:row>5</xdr:row>
      <xdr:rowOff>25483</xdr:rowOff>
    </xdr:to>
    <xdr:pic>
      <xdr:nvPicPr>
        <xdr:cNvPr id="2" name="Imagen 1">
          <a:extLst>
            <a:ext uri="{FF2B5EF4-FFF2-40B4-BE49-F238E27FC236}">
              <a16:creationId xmlns:a16="http://schemas.microsoft.com/office/drawing/2014/main" id="{7FE965D6-0F93-4306-B0CE-C2D7F40BDEB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240" y="0"/>
          <a:ext cx="21824617" cy="1587583"/>
        </a:xfrm>
        <a:prstGeom prst="rect">
          <a:avLst/>
        </a:prstGeom>
      </xdr:spPr>
    </xdr:pic>
    <xdr:clientData/>
  </xdr:twoCellAnchor>
  <xdr:twoCellAnchor>
    <xdr:from>
      <xdr:col>4</xdr:col>
      <xdr:colOff>283684</xdr:colOff>
      <xdr:row>0</xdr:row>
      <xdr:rowOff>202132</xdr:rowOff>
    </xdr:from>
    <xdr:to>
      <xdr:col>16</xdr:col>
      <xdr:colOff>548640</xdr:colOff>
      <xdr:row>2</xdr:row>
      <xdr:rowOff>301192</xdr:rowOff>
    </xdr:to>
    <xdr:sp macro="" textlink="">
      <xdr:nvSpPr>
        <xdr:cNvPr id="4" name="CuadroTexto 3">
          <a:extLst>
            <a:ext uri="{FF2B5EF4-FFF2-40B4-BE49-F238E27FC236}">
              <a16:creationId xmlns:a16="http://schemas.microsoft.com/office/drawing/2014/main" id="{BAF73F97-13CA-4D76-96C5-D6C714DF828A}"/>
            </a:ext>
          </a:extLst>
        </xdr:cNvPr>
        <xdr:cNvSpPr txBox="1"/>
      </xdr:nvSpPr>
      <xdr:spPr>
        <a:xfrm>
          <a:off x="418512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4</xdr:col>
      <xdr:colOff>827244</xdr:colOff>
      <xdr:row>2</xdr:row>
      <xdr:rowOff>224992</xdr:rowOff>
    </xdr:from>
    <xdr:to>
      <xdr:col>14</xdr:col>
      <xdr:colOff>527524</xdr:colOff>
      <xdr:row>4</xdr:row>
      <xdr:rowOff>120852</xdr:rowOff>
    </xdr:to>
    <xdr:sp macro="" textlink="">
      <xdr:nvSpPr>
        <xdr:cNvPr id="5" name="CuadroTexto 4">
          <a:extLst>
            <a:ext uri="{FF2B5EF4-FFF2-40B4-BE49-F238E27FC236}">
              <a16:creationId xmlns:a16="http://schemas.microsoft.com/office/drawing/2014/main" id="{4CF38A97-4BD6-4086-921F-ED43493F93DE}"/>
            </a:ext>
          </a:extLst>
        </xdr:cNvPr>
        <xdr:cNvSpPr txBox="1"/>
      </xdr:nvSpPr>
      <xdr:spPr>
        <a:xfrm>
          <a:off x="472868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137160</xdr:colOff>
      <xdr:row>22</xdr:row>
      <xdr:rowOff>152400</xdr:rowOff>
    </xdr:from>
    <xdr:to>
      <xdr:col>22</xdr:col>
      <xdr:colOff>22860</xdr:colOff>
      <xdr:row>35</xdr:row>
      <xdr:rowOff>121920</xdr:rowOff>
    </xdr:to>
    <xdr:sp macro="" textlink="">
      <xdr:nvSpPr>
        <xdr:cNvPr id="2" name="CuadroTexto 1">
          <a:extLst>
            <a:ext uri="{FF2B5EF4-FFF2-40B4-BE49-F238E27FC236}">
              <a16:creationId xmlns:a16="http://schemas.microsoft.com/office/drawing/2014/main" id="{F96388C9-30ED-416F-ADCA-8E378C914340}"/>
            </a:ext>
          </a:extLst>
        </xdr:cNvPr>
        <xdr:cNvSpPr txBox="1"/>
      </xdr:nvSpPr>
      <xdr:spPr>
        <a:xfrm>
          <a:off x="137160" y="4556760"/>
          <a:ext cx="12931140" cy="2133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rtl="0" eaLnBrk="1" fontAlgn="auto" latinLnBrk="0" hangingPunct="1">
            <a:lnSpc>
              <a:spcPct val="100000"/>
            </a:lnSpc>
            <a:spcBef>
              <a:spcPts val="0"/>
            </a:spcBef>
            <a:spcAft>
              <a:spcPts val="0"/>
            </a:spcAft>
            <a:buClrTx/>
            <a:buSzTx/>
            <a:buFontTx/>
            <a:buNone/>
            <a:tabLst/>
            <a:defRPr/>
          </a:pPr>
          <a:r>
            <a:rPr lang="es-EC" sz="1050">
              <a:solidFill>
                <a:schemeClr val="tx1">
                  <a:lumMod val="50000"/>
                  <a:lumOff val="50000"/>
                </a:schemeClr>
              </a:solidFill>
              <a:latin typeface="+mn-lt"/>
              <a:ea typeface="+mn-ea"/>
              <a:cs typeface="+mn-cs"/>
            </a:rPr>
            <a:t>Para el año 2025, el principal motivo de salida de ecuatorianos corresponde a turismo. En los últimos 10 años existe un crecimiento de 306.440 salidas internacionales de ecuatorianos que reportan que el motivo de su viaje fue por turismo, pasando en 2016 de 1.019.035 a 1.325.475 movimientos en 2025.</a:t>
          </a:r>
        </a:p>
        <a:p>
          <a:pPr marL="0" marR="0" lvl="0" indent="0" defTabSz="914400" eaLnBrk="1" fontAlgn="auto" latinLnBrk="0" hangingPunct="1">
            <a:lnSpc>
              <a:spcPct val="100000"/>
            </a:lnSpc>
            <a:spcBef>
              <a:spcPts val="0"/>
            </a:spcBef>
            <a:spcAft>
              <a:spcPts val="0"/>
            </a:spcAft>
            <a:buClrTx/>
            <a:buSzTx/>
            <a:buFontTx/>
            <a:buNone/>
            <a:tabLst/>
            <a:defRPr/>
          </a:pPr>
          <a:endParaRPr lang="es-EC" sz="900">
            <a:solidFill>
              <a:schemeClr val="tx1">
                <a:lumMod val="50000"/>
                <a:lumOff val="50000"/>
              </a:schemeClr>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s-EC" sz="900">
            <a:solidFill>
              <a:schemeClr val="tx1">
                <a:lumMod val="50000"/>
                <a:lumOff val="50000"/>
              </a:schemeClr>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 varios años.</a:t>
          </a:r>
        </a:p>
        <a:p>
          <a:pPr marL="0" marR="0" lvl="0" indent="0" defTabSz="914400" eaLnBrk="1" fontAlgn="auto" latinLnBrk="0" hangingPunct="1">
            <a:lnSpc>
              <a:spcPct val="100000"/>
            </a:lnSpc>
            <a:spcBef>
              <a:spcPts val="0"/>
            </a:spcBef>
            <a:spcAft>
              <a:spcPts val="0"/>
            </a:spcAft>
            <a:buClrTx/>
            <a:buSzTx/>
            <a:buFontTx/>
            <a:buNone/>
            <a:tabLst/>
            <a:defRPr/>
          </a:pPr>
          <a:endParaRPr lang="es-EC" sz="900">
            <a:solidFill>
              <a:schemeClr val="tx1">
                <a:lumMod val="50000"/>
                <a:lumOff val="50000"/>
              </a:schemeClr>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s-EC" sz="1000">
              <a:solidFill>
                <a:schemeClr val="tx1">
                  <a:lumMod val="50000"/>
                  <a:lumOff val="50000"/>
                </a:schemeClr>
              </a:solidFill>
              <a:latin typeface="+mn-lt"/>
              <a:ea typeface="+mn-ea"/>
              <a:cs typeface="+mn-cs"/>
            </a:rPr>
            <a:t>₁</a:t>
          </a:r>
          <a:r>
            <a:rPr lang="es-EC" sz="900">
              <a:solidFill>
                <a:schemeClr val="tx1">
                  <a:lumMod val="50000"/>
                  <a:lumOff val="50000"/>
                </a:schemeClr>
              </a:solidFill>
              <a:latin typeface="+mn-lt"/>
              <a:ea typeface="+mn-ea"/>
              <a:cs typeface="+mn-cs"/>
            </a:rPr>
            <a:t> Motivo de viaje de acuerdo al formato de la Tarjeta Andina de Migración (TAN).</a:t>
          </a:r>
        </a:p>
        <a:p>
          <a:pPr marL="0" marR="0" lvl="0" indent="0" defTabSz="914400" eaLnBrk="1" fontAlgn="auto" latinLnBrk="0" hangingPunct="1">
            <a:lnSpc>
              <a:spcPct val="100000"/>
            </a:lnSpc>
            <a:spcBef>
              <a:spcPts val="0"/>
            </a:spcBef>
            <a:spcAft>
              <a:spcPts val="0"/>
            </a:spcAft>
            <a:buClrTx/>
            <a:buSzTx/>
            <a:buFontTx/>
            <a:buNone/>
            <a:tabLst/>
            <a:defRPr/>
          </a:pPr>
          <a:r>
            <a:rPr lang="es-EC" sz="1000" b="1">
              <a:solidFill>
                <a:schemeClr val="tx1">
                  <a:lumMod val="50000"/>
                  <a:lumOff val="50000"/>
                </a:schemeClr>
              </a:solidFill>
              <a:latin typeface="Calibri" panose="020F0502020204030204" pitchFamily="34" charset="0"/>
              <a:ea typeface="Calibri" panose="020F0502020204030204" pitchFamily="34" charset="0"/>
              <a:cs typeface="Calibri" panose="020F0502020204030204" pitchFamily="34" charset="0"/>
            </a:rPr>
            <a:t>₂</a:t>
          </a:r>
          <a:r>
            <a:rPr lang="es-EC" sz="900" b="1">
              <a:solidFill>
                <a:schemeClr val="tx1">
                  <a:lumMod val="50000"/>
                  <a:lumOff val="50000"/>
                </a:schemeClr>
              </a:solidFill>
              <a:latin typeface="+mn-lt"/>
              <a:ea typeface="+mn-ea"/>
              <a:cs typeface="+mn-cs"/>
            </a:rPr>
            <a:t> 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p>
        <a:p>
          <a:pPr marL="0" marR="0" lvl="0" indent="0" defTabSz="914400" eaLnBrk="1" fontAlgn="auto" latinLnBrk="0" hangingPunct="1">
            <a:lnSpc>
              <a:spcPct val="100000"/>
            </a:lnSpc>
            <a:spcBef>
              <a:spcPts val="0"/>
            </a:spcBef>
            <a:spcAft>
              <a:spcPts val="0"/>
            </a:spcAft>
            <a:buClrTx/>
            <a:buSzTx/>
            <a:buFontTx/>
            <a:buNone/>
            <a:tabLst/>
            <a:defRPr/>
          </a:pPr>
          <a:r>
            <a:rPr lang="es-EC" sz="1000">
              <a:solidFill>
                <a:schemeClr val="tx1">
                  <a:lumMod val="50000"/>
                  <a:lumOff val="50000"/>
                </a:schemeClr>
              </a:solidFill>
              <a:latin typeface="Calibri" panose="020F0502020204030204" pitchFamily="34" charset="0"/>
              <a:ea typeface="Calibri" panose="020F0502020204030204" pitchFamily="34" charset="0"/>
              <a:cs typeface="Calibri" panose="020F0502020204030204" pitchFamily="34" charset="0"/>
            </a:rPr>
            <a:t>₃</a:t>
          </a:r>
          <a:r>
            <a:rPr lang="es-EC" sz="900">
              <a:solidFill>
                <a:schemeClr val="tx1">
                  <a:lumMod val="50000"/>
                  <a:lumOff val="50000"/>
                </a:schemeClr>
              </a:solidFill>
              <a:latin typeface="Calibri" panose="020F0502020204030204" pitchFamily="34" charset="0"/>
              <a:ea typeface="Calibri" panose="020F0502020204030204" pitchFamily="34" charset="0"/>
              <a:cs typeface="Calibri" panose="020F0502020204030204" pitchFamily="34" charset="0"/>
            </a:rPr>
            <a:t> </a:t>
          </a:r>
          <a:r>
            <a:rPr lang="es-EC" sz="900">
              <a:solidFill>
                <a:schemeClr val="tx1">
                  <a:lumMod val="50000"/>
                  <a:lumOff val="50000"/>
                </a:schemeClr>
              </a:solidFill>
              <a:latin typeface="+mn-lt"/>
              <a:ea typeface="+mn-ea"/>
              <a:cs typeface="+mn-cs"/>
            </a:rPr>
            <a:t>En septiembre de 2016 ingresa en producción el Sistema de Migración Ecuatoriano - SIMIEC; en el cual se incorpora la categoría de residencia en la variable motivo de viaje.</a:t>
          </a:r>
        </a:p>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₄ Se incorpora la categoría de transeúnte y tripulación en la variable motivo de viaje desde el año 2022.</a:t>
          </a:r>
        </a:p>
        <a:p>
          <a:pPr marL="0" marR="0" lvl="0" indent="0" defTabSz="914400" eaLnBrk="1" fontAlgn="auto" latinLnBrk="0" hangingPunct="1">
            <a:lnSpc>
              <a:spcPct val="100000"/>
            </a:lnSpc>
            <a:spcBef>
              <a:spcPts val="0"/>
            </a:spcBef>
            <a:spcAft>
              <a:spcPts val="0"/>
            </a:spcAft>
            <a:buClrTx/>
            <a:buSzTx/>
            <a:buFontTx/>
            <a:buNone/>
            <a:tabLst/>
            <a:defRPr/>
          </a:pPr>
          <a:r>
            <a:rPr lang="es-EC" sz="1000">
              <a:solidFill>
                <a:schemeClr val="dk1"/>
              </a:solidFill>
              <a:effectLst/>
              <a:latin typeface="+mn-lt"/>
              <a:ea typeface="+mn-ea"/>
              <a:cs typeface="+mn-cs"/>
            </a:rPr>
            <a:t>*</a:t>
          </a:r>
          <a:r>
            <a:rPr lang="es-EC" sz="1100" baseline="0">
              <a:solidFill>
                <a:schemeClr val="dk1"/>
              </a:solidFill>
              <a:effectLst/>
              <a:latin typeface="+mn-lt"/>
              <a:ea typeface="+mn-ea"/>
              <a:cs typeface="+mn-cs"/>
            </a:rPr>
            <a:t> </a:t>
          </a:r>
          <a:r>
            <a:rPr lang="es-EC" sz="900">
              <a:solidFill>
                <a:schemeClr val="tx1">
                  <a:lumMod val="50000"/>
                  <a:lumOff val="50000"/>
                </a:schemeClr>
              </a:solidFill>
              <a:latin typeface="+mn-lt"/>
              <a:ea typeface="+mn-ea"/>
              <a:cs typeface="+mn-cs"/>
            </a:rPr>
            <a:t>A partir del 16 de marzo de 2020 según Decreto Presidencial 107 se promulga el Estado de Excepción en el marco de la pandemia de la COVID-19; se incorpora la categoría de aislamiento en la variable motivo de viaje, debido a que esta categoría solo se mantuvo en el año mencionado, se recodifica en la categoría "otros".</a:t>
          </a:r>
        </a:p>
        <a:p>
          <a:pPr marL="0" marR="0" lvl="0" indent="0" defTabSz="914400" eaLnBrk="1" fontAlgn="auto" latinLnBrk="0" hangingPunct="1">
            <a:lnSpc>
              <a:spcPct val="100000"/>
            </a:lnSpc>
            <a:spcBef>
              <a:spcPts val="0"/>
            </a:spcBef>
            <a:spcAft>
              <a:spcPts val="0"/>
            </a:spcAft>
            <a:buClrTx/>
            <a:buSzTx/>
            <a:buFontTx/>
            <a:buNone/>
            <a:tabLst/>
            <a:defRPr/>
          </a:pP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36</xdr:col>
      <xdr:colOff>458137</xdr:colOff>
      <xdr:row>5</xdr:row>
      <xdr:rowOff>25483</xdr:rowOff>
    </xdr:to>
    <xdr:pic>
      <xdr:nvPicPr>
        <xdr:cNvPr id="12" name="Imagen 11">
          <a:extLst>
            <a:ext uri="{FF2B5EF4-FFF2-40B4-BE49-F238E27FC236}">
              <a16:creationId xmlns:a16="http://schemas.microsoft.com/office/drawing/2014/main" id="{AB100F98-85E3-4E58-AEB7-43315CCDDFE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7</xdr:col>
      <xdr:colOff>146524</xdr:colOff>
      <xdr:row>0</xdr:row>
      <xdr:rowOff>202132</xdr:rowOff>
    </xdr:from>
    <xdr:to>
      <xdr:col>27</xdr:col>
      <xdr:colOff>556260</xdr:colOff>
      <xdr:row>2</xdr:row>
      <xdr:rowOff>301192</xdr:rowOff>
    </xdr:to>
    <xdr:sp macro="" textlink="">
      <xdr:nvSpPr>
        <xdr:cNvPr id="13" name="CuadroTexto 12">
          <a:extLst>
            <a:ext uri="{FF2B5EF4-FFF2-40B4-BE49-F238E27FC236}">
              <a16:creationId xmlns:a16="http://schemas.microsoft.com/office/drawing/2014/main" id="{5CD6F2BC-232E-469F-AC00-A8168C825317}"/>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8</xdr:col>
      <xdr:colOff>103344</xdr:colOff>
      <xdr:row>2</xdr:row>
      <xdr:rowOff>224992</xdr:rowOff>
    </xdr:from>
    <xdr:to>
      <xdr:col>24</xdr:col>
      <xdr:colOff>321784</xdr:colOff>
      <xdr:row>4</xdr:row>
      <xdr:rowOff>120852</xdr:rowOff>
    </xdr:to>
    <xdr:sp macro="" textlink="">
      <xdr:nvSpPr>
        <xdr:cNvPr id="14" name="CuadroTexto 13">
          <a:extLst>
            <a:ext uri="{FF2B5EF4-FFF2-40B4-BE49-F238E27FC236}">
              <a16:creationId xmlns:a16="http://schemas.microsoft.com/office/drawing/2014/main" id="{A681E4C1-F704-4F07-9D4F-799B5E196710}"/>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1</xdr:col>
      <xdr:colOff>0</xdr:colOff>
      <xdr:row>24</xdr:row>
      <xdr:rowOff>0</xdr:rowOff>
    </xdr:from>
    <xdr:to>
      <xdr:col>19</xdr:col>
      <xdr:colOff>121920</xdr:colOff>
      <xdr:row>34</xdr:row>
      <xdr:rowOff>22860</xdr:rowOff>
    </xdr:to>
    <xdr:sp macro="" textlink="">
      <xdr:nvSpPr>
        <xdr:cNvPr id="2" name="CuadroTexto 1">
          <a:extLst>
            <a:ext uri="{FF2B5EF4-FFF2-40B4-BE49-F238E27FC236}">
              <a16:creationId xmlns:a16="http://schemas.microsoft.com/office/drawing/2014/main" id="{F80FE071-FA90-4CDD-B278-6F4C957CDDBD}"/>
            </a:ext>
          </a:extLst>
        </xdr:cNvPr>
        <xdr:cNvSpPr txBox="1"/>
      </xdr:nvSpPr>
      <xdr:spPr>
        <a:xfrm>
          <a:off x="228600" y="4739640"/>
          <a:ext cx="12931140" cy="16992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rtl="0" eaLnBrk="1" fontAlgn="auto" latinLnBrk="0" hangingPunct="1">
            <a:lnSpc>
              <a:spcPct val="100000"/>
            </a:lnSpc>
            <a:spcBef>
              <a:spcPts val="0"/>
            </a:spcBef>
            <a:spcAft>
              <a:spcPts val="0"/>
            </a:spcAft>
            <a:buClrTx/>
            <a:buSzTx/>
            <a:buFontTx/>
            <a:buNone/>
            <a:tabLst/>
            <a:defRPr/>
          </a:pPr>
          <a:r>
            <a:rPr lang="es-EC" sz="1050">
              <a:solidFill>
                <a:schemeClr val="tx1">
                  <a:lumMod val="50000"/>
                  <a:lumOff val="50000"/>
                </a:schemeClr>
              </a:solidFill>
              <a:latin typeface="+mn-lt"/>
              <a:ea typeface="+mn-ea"/>
              <a:cs typeface="+mn-cs"/>
            </a:rPr>
            <a:t>Para el año 2025, el principal motivo de entrada de extranjeros corresponde a turismo, registrando 778.483 movimientos, lo cual representa  un crecimiento de 10,7% con respecto al año 2024. </a:t>
          </a:r>
        </a:p>
        <a:p>
          <a:pPr marL="0" marR="0" lvl="0" indent="0" defTabSz="914400" eaLnBrk="1" fontAlgn="auto" latinLnBrk="0" hangingPunct="1">
            <a:lnSpc>
              <a:spcPct val="100000"/>
            </a:lnSpc>
            <a:spcBef>
              <a:spcPts val="0"/>
            </a:spcBef>
            <a:spcAft>
              <a:spcPts val="0"/>
            </a:spcAft>
            <a:buClrTx/>
            <a:buSzTx/>
            <a:buFontTx/>
            <a:buNone/>
            <a:tabLst/>
            <a:defRPr/>
          </a:pPr>
          <a:endParaRPr lang="es-EC" sz="900">
            <a:solidFill>
              <a:schemeClr val="tx1">
                <a:lumMod val="50000"/>
                <a:lumOff val="50000"/>
              </a:schemeClr>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 varios años.</a:t>
          </a:r>
        </a:p>
        <a:p>
          <a:pPr marL="0" marR="0" lvl="0" indent="0" defTabSz="914400" eaLnBrk="1" fontAlgn="auto" latinLnBrk="0" hangingPunct="1">
            <a:lnSpc>
              <a:spcPct val="100000"/>
            </a:lnSpc>
            <a:spcBef>
              <a:spcPts val="0"/>
            </a:spcBef>
            <a:spcAft>
              <a:spcPts val="0"/>
            </a:spcAft>
            <a:buClrTx/>
            <a:buSzTx/>
            <a:buFontTx/>
            <a:buNone/>
            <a:tabLst/>
            <a:defRPr/>
          </a:pPr>
          <a:endParaRPr lang="es-EC" sz="900">
            <a:solidFill>
              <a:schemeClr val="tx1">
                <a:lumMod val="50000"/>
                <a:lumOff val="50000"/>
              </a:schemeClr>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s-EC" sz="1000">
              <a:solidFill>
                <a:schemeClr val="tx1">
                  <a:lumMod val="50000"/>
                  <a:lumOff val="50000"/>
                </a:schemeClr>
              </a:solidFill>
              <a:latin typeface="+mn-lt"/>
              <a:ea typeface="+mn-ea"/>
              <a:cs typeface="+mn-cs"/>
            </a:rPr>
            <a:t>₁</a:t>
          </a:r>
          <a:r>
            <a:rPr lang="es-EC" sz="900">
              <a:solidFill>
                <a:schemeClr val="tx1">
                  <a:lumMod val="50000"/>
                  <a:lumOff val="50000"/>
                </a:schemeClr>
              </a:solidFill>
              <a:latin typeface="+mn-lt"/>
              <a:ea typeface="+mn-ea"/>
              <a:cs typeface="+mn-cs"/>
            </a:rPr>
            <a:t> Motivo de viaje de acuerdo a formato de Tarjeta Andina, información recolectada a partir del año 2000.</a:t>
          </a:r>
        </a:p>
        <a:p>
          <a:pPr marL="0" marR="0" lvl="0" indent="0" defTabSz="914400" eaLnBrk="1" fontAlgn="auto" latinLnBrk="0" hangingPunct="1">
            <a:lnSpc>
              <a:spcPct val="100000"/>
            </a:lnSpc>
            <a:spcBef>
              <a:spcPts val="0"/>
            </a:spcBef>
            <a:spcAft>
              <a:spcPts val="0"/>
            </a:spcAft>
            <a:buClrTx/>
            <a:buSzTx/>
            <a:buFontTx/>
            <a:buNone/>
            <a:tabLst/>
            <a:defRPr/>
          </a:pPr>
          <a:r>
            <a:rPr lang="es-EC" sz="1000" b="1">
              <a:solidFill>
                <a:schemeClr val="tx1">
                  <a:lumMod val="50000"/>
                  <a:lumOff val="50000"/>
                </a:schemeClr>
              </a:solidFill>
              <a:latin typeface="Calibri" panose="020F0502020204030204" pitchFamily="34" charset="0"/>
              <a:ea typeface="Calibri" panose="020F0502020204030204" pitchFamily="34" charset="0"/>
              <a:cs typeface="Calibri" panose="020F0502020204030204" pitchFamily="34" charset="0"/>
            </a:rPr>
            <a:t>₂</a:t>
          </a:r>
          <a:r>
            <a:rPr lang="es-EC" sz="900" b="1">
              <a:solidFill>
                <a:schemeClr val="tx1">
                  <a:lumMod val="50000"/>
                  <a:lumOff val="50000"/>
                </a:schemeClr>
              </a:solidFill>
              <a:latin typeface="+mn-lt"/>
              <a:ea typeface="+mn-ea"/>
              <a:cs typeface="+mn-cs"/>
            </a:rPr>
            <a:t> 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p>
        <a:p>
          <a:pPr marL="0" marR="0" lvl="0" indent="0" defTabSz="914400" eaLnBrk="1" fontAlgn="auto" latinLnBrk="0" hangingPunct="1">
            <a:lnSpc>
              <a:spcPct val="100000"/>
            </a:lnSpc>
            <a:spcBef>
              <a:spcPts val="0"/>
            </a:spcBef>
            <a:spcAft>
              <a:spcPts val="0"/>
            </a:spcAft>
            <a:buClrTx/>
            <a:buSzTx/>
            <a:buFontTx/>
            <a:buNone/>
            <a:tabLst/>
            <a:defRPr/>
          </a:pPr>
          <a:r>
            <a:rPr lang="es-EC" sz="1000">
              <a:solidFill>
                <a:schemeClr val="tx1">
                  <a:lumMod val="50000"/>
                  <a:lumOff val="50000"/>
                </a:schemeClr>
              </a:solidFill>
              <a:latin typeface="Calibri" panose="020F0502020204030204" pitchFamily="34" charset="0"/>
              <a:ea typeface="Calibri" panose="020F0502020204030204" pitchFamily="34" charset="0"/>
              <a:cs typeface="Calibri" panose="020F0502020204030204" pitchFamily="34" charset="0"/>
            </a:rPr>
            <a:t>₃</a:t>
          </a:r>
          <a:r>
            <a:rPr lang="es-EC" sz="900">
              <a:solidFill>
                <a:schemeClr val="tx1">
                  <a:lumMod val="50000"/>
                  <a:lumOff val="50000"/>
                </a:schemeClr>
              </a:solidFill>
              <a:latin typeface="Calibri" panose="020F0502020204030204" pitchFamily="34" charset="0"/>
              <a:ea typeface="Calibri" panose="020F0502020204030204" pitchFamily="34" charset="0"/>
              <a:cs typeface="Calibri" panose="020F0502020204030204" pitchFamily="34" charset="0"/>
            </a:rPr>
            <a:t> </a:t>
          </a:r>
          <a:r>
            <a:rPr lang="es-EC" sz="900">
              <a:solidFill>
                <a:schemeClr val="tx1">
                  <a:lumMod val="50000"/>
                  <a:lumOff val="50000"/>
                </a:schemeClr>
              </a:solidFill>
              <a:latin typeface="+mn-lt"/>
              <a:ea typeface="+mn-ea"/>
              <a:cs typeface="+mn-cs"/>
            </a:rPr>
            <a:t>En septiembre de 2016 ingresa en producción el Sistema de Migración Ecuatoriano - SIMIEC; en el cual se incorpora la categoría de residencia en la variable motivo de viaje.</a:t>
          </a:r>
        </a:p>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₄ Se incorpora la categoría de transeúnte y tripulación en la variable motivo de viaje desde el año 2022.</a:t>
          </a:r>
        </a:p>
        <a:p>
          <a:pPr marL="0" marR="0" lvl="0" indent="0" defTabSz="914400" eaLnBrk="1" fontAlgn="auto" latinLnBrk="0" hangingPunct="1">
            <a:lnSpc>
              <a:spcPct val="100000"/>
            </a:lnSpc>
            <a:spcBef>
              <a:spcPts val="0"/>
            </a:spcBef>
            <a:spcAft>
              <a:spcPts val="0"/>
            </a:spcAft>
            <a:buClrTx/>
            <a:buSzTx/>
            <a:buFontTx/>
            <a:buNone/>
            <a:tabLst/>
            <a:defRPr/>
          </a:pPr>
          <a:r>
            <a:rPr lang="es-EC" sz="1000">
              <a:solidFill>
                <a:schemeClr val="dk1"/>
              </a:solidFill>
              <a:effectLst/>
              <a:latin typeface="+mn-lt"/>
              <a:ea typeface="+mn-ea"/>
              <a:cs typeface="+mn-cs"/>
            </a:rPr>
            <a:t>*</a:t>
          </a:r>
          <a:r>
            <a:rPr lang="es-EC" sz="1100" baseline="0">
              <a:solidFill>
                <a:schemeClr val="dk1"/>
              </a:solidFill>
              <a:effectLst/>
              <a:latin typeface="+mn-lt"/>
              <a:ea typeface="+mn-ea"/>
              <a:cs typeface="+mn-cs"/>
            </a:rPr>
            <a:t> </a:t>
          </a:r>
          <a:r>
            <a:rPr lang="es-EC" sz="900">
              <a:solidFill>
                <a:schemeClr val="tx1">
                  <a:lumMod val="50000"/>
                  <a:lumOff val="50000"/>
                </a:schemeClr>
              </a:solidFill>
              <a:latin typeface="+mn-lt"/>
              <a:ea typeface="+mn-ea"/>
              <a:cs typeface="+mn-cs"/>
            </a:rPr>
            <a:t>En el año 2002, a partir del 16 de marzo según Decreto Presidencial 107 se promulga el Estado de Excepción en el marco de la pandemia de la COVID-19; se incorpora la categoría de aislamiento en la variable motivo de viaje, debido a que esta categoría solo se mantuvo en el año mencionado, se recodifica en la categoría "otros".</a:t>
          </a:r>
        </a:p>
        <a:p>
          <a:pPr marL="0" marR="0" lvl="0" indent="0" defTabSz="914400" eaLnBrk="1" fontAlgn="auto" latinLnBrk="0" hangingPunct="1">
            <a:lnSpc>
              <a:spcPct val="100000"/>
            </a:lnSpc>
            <a:spcBef>
              <a:spcPts val="0"/>
            </a:spcBef>
            <a:spcAft>
              <a:spcPts val="0"/>
            </a:spcAft>
            <a:buClrTx/>
            <a:buSzTx/>
            <a:buFontTx/>
            <a:buNone/>
            <a:tabLst/>
            <a:defRPr/>
          </a:pP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31</xdr:col>
      <xdr:colOff>465757</xdr:colOff>
      <xdr:row>5</xdr:row>
      <xdr:rowOff>25483</xdr:rowOff>
    </xdr:to>
    <xdr:pic>
      <xdr:nvPicPr>
        <xdr:cNvPr id="3" name="Imagen 2">
          <a:extLst>
            <a:ext uri="{FF2B5EF4-FFF2-40B4-BE49-F238E27FC236}">
              <a16:creationId xmlns:a16="http://schemas.microsoft.com/office/drawing/2014/main" id="{F01080DF-D1C2-45ED-9159-132AD0878A0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6</xdr:col>
      <xdr:colOff>306544</xdr:colOff>
      <xdr:row>0</xdr:row>
      <xdr:rowOff>202132</xdr:rowOff>
    </xdr:from>
    <xdr:to>
      <xdr:col>24</xdr:col>
      <xdr:colOff>68580</xdr:colOff>
      <xdr:row>2</xdr:row>
      <xdr:rowOff>301192</xdr:rowOff>
    </xdr:to>
    <xdr:sp macro="" textlink="">
      <xdr:nvSpPr>
        <xdr:cNvPr id="4" name="CuadroTexto 3">
          <a:extLst>
            <a:ext uri="{FF2B5EF4-FFF2-40B4-BE49-F238E27FC236}">
              <a16:creationId xmlns:a16="http://schemas.microsoft.com/office/drawing/2014/main" id="{65AA55F1-4665-4BD6-BB9F-9F24A8AA563A}"/>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7</xdr:col>
      <xdr:colOff>156684</xdr:colOff>
      <xdr:row>2</xdr:row>
      <xdr:rowOff>224992</xdr:rowOff>
    </xdr:from>
    <xdr:to>
      <xdr:col>21</xdr:col>
      <xdr:colOff>131284</xdr:colOff>
      <xdr:row>4</xdr:row>
      <xdr:rowOff>120852</xdr:rowOff>
    </xdr:to>
    <xdr:sp macro="" textlink="">
      <xdr:nvSpPr>
        <xdr:cNvPr id="6" name="CuadroTexto 5">
          <a:extLst>
            <a:ext uri="{FF2B5EF4-FFF2-40B4-BE49-F238E27FC236}">
              <a16:creationId xmlns:a16="http://schemas.microsoft.com/office/drawing/2014/main" id="{E39D337D-3070-4716-9599-A00B4663EBCA}"/>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0</xdr:col>
      <xdr:colOff>0</xdr:colOff>
      <xdr:row>11</xdr:row>
      <xdr:rowOff>63500</xdr:rowOff>
    </xdr:from>
    <xdr:to>
      <xdr:col>19</xdr:col>
      <xdr:colOff>91440</xdr:colOff>
      <xdr:row>36</xdr:row>
      <xdr:rowOff>85725</xdr:rowOff>
    </xdr:to>
    <xdr:graphicFrame macro="">
      <xdr:nvGraphicFramePr>
        <xdr:cNvPr id="5" name="2 Gráfico">
          <a:extLst>
            <a:ext uri="{FF2B5EF4-FFF2-40B4-BE49-F238E27FC236}">
              <a16:creationId xmlns:a16="http://schemas.microsoft.com/office/drawing/2014/main" id="{00000000-0008-0000-0E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37</xdr:row>
      <xdr:rowOff>0</xdr:rowOff>
    </xdr:from>
    <xdr:to>
      <xdr:col>18</xdr:col>
      <xdr:colOff>670560</xdr:colOff>
      <xdr:row>64</xdr:row>
      <xdr:rowOff>0</xdr:rowOff>
    </xdr:to>
    <xdr:graphicFrame macro="">
      <xdr:nvGraphicFramePr>
        <xdr:cNvPr id="8" name="2 Gráfico">
          <a:extLst>
            <a:ext uri="{FF2B5EF4-FFF2-40B4-BE49-F238E27FC236}">
              <a16:creationId xmlns:a16="http://schemas.microsoft.com/office/drawing/2014/main" id="{00000000-0008-0000-0E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228599</xdr:colOff>
      <xdr:row>64</xdr:row>
      <xdr:rowOff>0</xdr:rowOff>
    </xdr:from>
    <xdr:to>
      <xdr:col>14</xdr:col>
      <xdr:colOff>414866</xdr:colOff>
      <xdr:row>69</xdr:row>
      <xdr:rowOff>110067</xdr:rowOff>
    </xdr:to>
    <xdr:sp macro="" textlink="">
      <xdr:nvSpPr>
        <xdr:cNvPr id="2" name="CuadroTexto 1">
          <a:extLst>
            <a:ext uri="{FF2B5EF4-FFF2-40B4-BE49-F238E27FC236}">
              <a16:creationId xmlns:a16="http://schemas.microsoft.com/office/drawing/2014/main" id="{81C14BAE-E5CE-4F26-8076-0831BD713399}"/>
            </a:ext>
          </a:extLst>
        </xdr:cNvPr>
        <xdr:cNvSpPr txBox="1"/>
      </xdr:nvSpPr>
      <xdr:spPr>
        <a:xfrm>
          <a:off x="228599" y="10574867"/>
          <a:ext cx="10854267" cy="82973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 varios años</a:t>
          </a:r>
        </a:p>
        <a:p>
          <a:endParaRPr lang="es-EC" sz="900" b="0">
            <a:solidFill>
              <a:schemeClr val="tx1">
                <a:lumMod val="50000"/>
                <a:lumOff val="50000"/>
              </a:schemeClr>
            </a:solidFill>
            <a:latin typeface="+mn-lt"/>
            <a:ea typeface="+mn-ea"/>
            <a:cs typeface="+mn-cs"/>
          </a:endParaRPr>
        </a:p>
        <a:p>
          <a:r>
            <a:rPr lang="es-EC" sz="1100" b="1">
              <a:solidFill>
                <a:schemeClr val="tx1">
                  <a:lumMod val="50000"/>
                  <a:lumOff val="50000"/>
                </a:schemeClr>
              </a:solidFill>
              <a:latin typeface="Calibri" panose="020F0502020204030204" pitchFamily="34" charset="0"/>
              <a:ea typeface="Calibri" panose="020F0502020204030204" pitchFamily="34" charset="0"/>
              <a:cs typeface="Calibri" panose="020F0502020204030204" pitchFamily="34" charset="0"/>
            </a:rPr>
            <a:t>₁</a:t>
          </a:r>
          <a:r>
            <a:rPr lang="es-EC" sz="1050" b="1">
              <a:solidFill>
                <a:schemeClr val="tx1">
                  <a:lumMod val="50000"/>
                  <a:lumOff val="50000"/>
                </a:schemeClr>
              </a:solidFill>
              <a:latin typeface="+mn-lt"/>
              <a:ea typeface="Calibri" panose="020F0502020204030204" pitchFamily="34" charset="0"/>
              <a:cs typeface="Calibri" panose="020F0502020204030204" pitchFamily="34" charset="0"/>
            </a:rPr>
            <a:t> </a:t>
          </a:r>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27</xdr:col>
      <xdr:colOff>717217</xdr:colOff>
      <xdr:row>5</xdr:row>
      <xdr:rowOff>25483</xdr:rowOff>
    </xdr:to>
    <xdr:pic>
      <xdr:nvPicPr>
        <xdr:cNvPr id="3" name="Imagen 2">
          <a:extLst>
            <a:ext uri="{FF2B5EF4-FFF2-40B4-BE49-F238E27FC236}">
              <a16:creationId xmlns:a16="http://schemas.microsoft.com/office/drawing/2014/main" id="{E189417F-0D1F-44DA-963A-2FCCA6737743}"/>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6</xdr:col>
      <xdr:colOff>420844</xdr:colOff>
      <xdr:row>0</xdr:row>
      <xdr:rowOff>202132</xdr:rowOff>
    </xdr:from>
    <xdr:to>
      <xdr:col>21</xdr:col>
      <xdr:colOff>434340</xdr:colOff>
      <xdr:row>2</xdr:row>
      <xdr:rowOff>301192</xdr:rowOff>
    </xdr:to>
    <xdr:sp macro="" textlink="">
      <xdr:nvSpPr>
        <xdr:cNvPr id="4" name="CuadroTexto 3">
          <a:extLst>
            <a:ext uri="{FF2B5EF4-FFF2-40B4-BE49-F238E27FC236}">
              <a16:creationId xmlns:a16="http://schemas.microsoft.com/office/drawing/2014/main" id="{C1910D55-1912-43FB-B955-C8E24BDC47D7}"/>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7</xdr:col>
      <xdr:colOff>27144</xdr:colOff>
      <xdr:row>2</xdr:row>
      <xdr:rowOff>224992</xdr:rowOff>
    </xdr:from>
    <xdr:to>
      <xdr:col>18</xdr:col>
      <xdr:colOff>771364</xdr:colOff>
      <xdr:row>4</xdr:row>
      <xdr:rowOff>120852</xdr:rowOff>
    </xdr:to>
    <xdr:sp macro="" textlink="">
      <xdr:nvSpPr>
        <xdr:cNvPr id="6" name="CuadroTexto 5">
          <a:extLst>
            <a:ext uri="{FF2B5EF4-FFF2-40B4-BE49-F238E27FC236}">
              <a16:creationId xmlns:a16="http://schemas.microsoft.com/office/drawing/2014/main" id="{C6D137DB-BB6E-4554-9CCB-3CEBBDD531F8}"/>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1</xdr:col>
      <xdr:colOff>447674</xdr:colOff>
      <xdr:row>10</xdr:row>
      <xdr:rowOff>166687</xdr:rowOff>
    </xdr:from>
    <xdr:to>
      <xdr:col>8</xdr:col>
      <xdr:colOff>161924</xdr:colOff>
      <xdr:row>30</xdr:row>
      <xdr:rowOff>66675</xdr:rowOff>
    </xdr:to>
    <xdr:graphicFrame macro="">
      <xdr:nvGraphicFramePr>
        <xdr:cNvPr id="2" name="Gráfico 1">
          <a:extLst>
            <a:ext uri="{FF2B5EF4-FFF2-40B4-BE49-F238E27FC236}">
              <a16:creationId xmlns:a16="http://schemas.microsoft.com/office/drawing/2014/main" id="{00000000-0008-0000-0F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0</xdr:colOff>
      <xdr:row>32</xdr:row>
      <xdr:rowOff>0</xdr:rowOff>
    </xdr:from>
    <xdr:to>
      <xdr:col>11</xdr:col>
      <xdr:colOff>243839</xdr:colOff>
      <xdr:row>35</xdr:row>
      <xdr:rowOff>121920</xdr:rowOff>
    </xdr:to>
    <xdr:sp macro="" textlink="">
      <xdr:nvSpPr>
        <xdr:cNvPr id="4" name="CuadroTexto 3">
          <a:extLst>
            <a:ext uri="{FF2B5EF4-FFF2-40B4-BE49-F238E27FC236}">
              <a16:creationId xmlns:a16="http://schemas.microsoft.com/office/drawing/2014/main" id="{E40C0249-9439-4230-BAB2-9568D2ECE9F1}"/>
            </a:ext>
          </a:extLst>
        </xdr:cNvPr>
        <xdr:cNvSpPr txBox="1"/>
      </xdr:nvSpPr>
      <xdr:spPr>
        <a:xfrm>
          <a:off x="228600" y="6461760"/>
          <a:ext cx="10363199" cy="6172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25</xdr:col>
      <xdr:colOff>275257</xdr:colOff>
      <xdr:row>5</xdr:row>
      <xdr:rowOff>25483</xdr:rowOff>
    </xdr:to>
    <xdr:pic>
      <xdr:nvPicPr>
        <xdr:cNvPr id="6" name="Imagen 5">
          <a:extLst>
            <a:ext uri="{FF2B5EF4-FFF2-40B4-BE49-F238E27FC236}">
              <a16:creationId xmlns:a16="http://schemas.microsoft.com/office/drawing/2014/main" id="{2DCD3087-ED10-411C-83B0-483C65E2BB4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5</xdr:col>
      <xdr:colOff>24604</xdr:colOff>
      <xdr:row>0</xdr:row>
      <xdr:rowOff>202132</xdr:rowOff>
    </xdr:from>
    <xdr:to>
      <xdr:col>18</xdr:col>
      <xdr:colOff>624840</xdr:colOff>
      <xdr:row>2</xdr:row>
      <xdr:rowOff>301192</xdr:rowOff>
    </xdr:to>
    <xdr:sp macro="" textlink="">
      <xdr:nvSpPr>
        <xdr:cNvPr id="12" name="CuadroTexto 11">
          <a:extLst>
            <a:ext uri="{FF2B5EF4-FFF2-40B4-BE49-F238E27FC236}">
              <a16:creationId xmlns:a16="http://schemas.microsoft.com/office/drawing/2014/main" id="{D249C54E-D8D8-4E23-B2A1-C98062B97AAA}"/>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5</xdr:col>
      <xdr:colOff>568164</xdr:colOff>
      <xdr:row>2</xdr:row>
      <xdr:rowOff>224992</xdr:rowOff>
    </xdr:from>
    <xdr:to>
      <xdr:col>16</xdr:col>
      <xdr:colOff>207484</xdr:colOff>
      <xdr:row>4</xdr:row>
      <xdr:rowOff>120852</xdr:rowOff>
    </xdr:to>
    <xdr:sp macro="" textlink="">
      <xdr:nvSpPr>
        <xdr:cNvPr id="13" name="CuadroTexto 12">
          <a:extLst>
            <a:ext uri="{FF2B5EF4-FFF2-40B4-BE49-F238E27FC236}">
              <a16:creationId xmlns:a16="http://schemas.microsoft.com/office/drawing/2014/main" id="{C01746B5-282F-4164-93C7-D61C4ACB9300}"/>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0</xdr:col>
      <xdr:colOff>0</xdr:colOff>
      <xdr:row>11</xdr:row>
      <xdr:rowOff>0</xdr:rowOff>
    </xdr:from>
    <xdr:to>
      <xdr:col>10</xdr:col>
      <xdr:colOff>723900</xdr:colOff>
      <xdr:row>62</xdr:row>
      <xdr:rowOff>166688</xdr:rowOff>
    </xdr:to>
    <xdr:graphicFrame macro="">
      <xdr:nvGraphicFramePr>
        <xdr:cNvPr id="8" name="Gráfico 7">
          <a:extLst>
            <a:ext uri="{FF2B5EF4-FFF2-40B4-BE49-F238E27FC236}">
              <a16:creationId xmlns:a16="http://schemas.microsoft.com/office/drawing/2014/main" id="{00000000-0008-0000-10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11</xdr:col>
      <xdr:colOff>552450</xdr:colOff>
      <xdr:row>10</xdr:row>
      <xdr:rowOff>180975</xdr:rowOff>
    </xdr:from>
    <xdr:to>
      <xdr:col>22</xdr:col>
      <xdr:colOff>304800</xdr:colOff>
      <xdr:row>62</xdr:row>
      <xdr:rowOff>107157</xdr:rowOff>
    </xdr:to>
    <xdr:graphicFrame macro="">
      <xdr:nvGraphicFramePr>
        <xdr:cNvPr id="9" name="2 Gráfico">
          <a:extLst>
            <a:ext uri="{FF2B5EF4-FFF2-40B4-BE49-F238E27FC236}">
              <a16:creationId xmlns:a16="http://schemas.microsoft.com/office/drawing/2014/main" id="{00000000-0008-0000-10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4</xdr:col>
      <xdr:colOff>642936</xdr:colOff>
      <xdr:row>13</xdr:row>
      <xdr:rowOff>107156</xdr:rowOff>
    </xdr:from>
    <xdr:to>
      <xdr:col>6</xdr:col>
      <xdr:colOff>107155</xdr:colOff>
      <xdr:row>14</xdr:row>
      <xdr:rowOff>132764</xdr:rowOff>
    </xdr:to>
    <xdr:pic>
      <xdr:nvPicPr>
        <xdr:cNvPr id="2" name="1 Imagen">
          <a:extLst>
            <a:ext uri="{FF2B5EF4-FFF2-40B4-BE49-F238E27FC236}">
              <a16:creationId xmlns:a16="http://schemas.microsoft.com/office/drawing/2014/main" id="{00000000-0008-0000-1000-000002000000}"/>
            </a:ext>
          </a:extLst>
        </xdr:cNvPr>
        <xdr:cNvPicPr>
          <a:picLocks noChangeAspect="1"/>
        </xdr:cNvPicPr>
      </xdr:nvPicPr>
      <xdr:blipFill>
        <a:blip xmlns:r="http://schemas.openxmlformats.org/officeDocument/2006/relationships" r:embed="rId3"/>
        <a:stretch>
          <a:fillRect/>
        </a:stretch>
      </xdr:blipFill>
      <xdr:spPr>
        <a:xfrm>
          <a:off x="3679030" y="3036094"/>
          <a:ext cx="1559719" cy="192295"/>
        </a:xfrm>
        <a:prstGeom prst="rect">
          <a:avLst/>
        </a:prstGeom>
      </xdr:spPr>
    </xdr:pic>
    <xdr:clientData/>
  </xdr:twoCellAnchor>
  <xdr:twoCellAnchor>
    <xdr:from>
      <xdr:col>1</xdr:col>
      <xdr:colOff>0</xdr:colOff>
      <xdr:row>64</xdr:row>
      <xdr:rowOff>0</xdr:rowOff>
    </xdr:from>
    <xdr:to>
      <xdr:col>13</xdr:col>
      <xdr:colOff>94827</xdr:colOff>
      <xdr:row>67</xdr:row>
      <xdr:rowOff>91440</xdr:rowOff>
    </xdr:to>
    <xdr:sp macro="" textlink="">
      <xdr:nvSpPr>
        <xdr:cNvPr id="3" name="CuadroTexto 2">
          <a:extLst>
            <a:ext uri="{FF2B5EF4-FFF2-40B4-BE49-F238E27FC236}">
              <a16:creationId xmlns:a16="http://schemas.microsoft.com/office/drawing/2014/main" id="{FBFE6C47-96F0-4C79-801D-AF7FBEB1E74E}"/>
            </a:ext>
          </a:extLst>
        </xdr:cNvPr>
        <xdr:cNvSpPr txBox="1"/>
      </xdr:nvSpPr>
      <xdr:spPr>
        <a:xfrm>
          <a:off x="228600" y="11506200"/>
          <a:ext cx="11052387" cy="6172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26</xdr:col>
      <xdr:colOff>336217</xdr:colOff>
      <xdr:row>5</xdr:row>
      <xdr:rowOff>25483</xdr:rowOff>
    </xdr:to>
    <xdr:pic>
      <xdr:nvPicPr>
        <xdr:cNvPr id="4" name="Imagen 3">
          <a:extLst>
            <a:ext uri="{FF2B5EF4-FFF2-40B4-BE49-F238E27FC236}">
              <a16:creationId xmlns:a16="http://schemas.microsoft.com/office/drawing/2014/main" id="{F4E323C8-620E-4CBD-BDB1-856268F3605D}"/>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5</xdr:col>
      <xdr:colOff>123664</xdr:colOff>
      <xdr:row>0</xdr:row>
      <xdr:rowOff>202132</xdr:rowOff>
    </xdr:from>
    <xdr:to>
      <xdr:col>19</xdr:col>
      <xdr:colOff>579120</xdr:colOff>
      <xdr:row>2</xdr:row>
      <xdr:rowOff>301192</xdr:rowOff>
    </xdr:to>
    <xdr:sp macro="" textlink="">
      <xdr:nvSpPr>
        <xdr:cNvPr id="5" name="CuadroTexto 4">
          <a:extLst>
            <a:ext uri="{FF2B5EF4-FFF2-40B4-BE49-F238E27FC236}">
              <a16:creationId xmlns:a16="http://schemas.microsoft.com/office/drawing/2014/main" id="{CB40D6E8-3177-485C-96A8-0E6EE6862591}"/>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5</xdr:col>
      <xdr:colOff>667224</xdr:colOff>
      <xdr:row>2</xdr:row>
      <xdr:rowOff>224992</xdr:rowOff>
    </xdr:from>
    <xdr:to>
      <xdr:col>17</xdr:col>
      <xdr:colOff>131284</xdr:colOff>
      <xdr:row>4</xdr:row>
      <xdr:rowOff>120852</xdr:rowOff>
    </xdr:to>
    <xdr:sp macro="" textlink="">
      <xdr:nvSpPr>
        <xdr:cNvPr id="6" name="CuadroTexto 5">
          <a:extLst>
            <a:ext uri="{FF2B5EF4-FFF2-40B4-BE49-F238E27FC236}">
              <a16:creationId xmlns:a16="http://schemas.microsoft.com/office/drawing/2014/main" id="{C7CF95C7-9F89-4381-B697-A24D82A50C9F}"/>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0</xdr:col>
      <xdr:colOff>0</xdr:colOff>
      <xdr:row>12</xdr:row>
      <xdr:rowOff>0</xdr:rowOff>
    </xdr:from>
    <xdr:to>
      <xdr:col>8</xdr:col>
      <xdr:colOff>19050</xdr:colOff>
      <xdr:row>36</xdr:row>
      <xdr:rowOff>114300</xdr:rowOff>
    </xdr:to>
    <xdr:graphicFrame macro="">
      <xdr:nvGraphicFramePr>
        <xdr:cNvPr id="7" name="3 Gráfico">
          <a:extLst>
            <a:ext uri="{FF2B5EF4-FFF2-40B4-BE49-F238E27FC236}">
              <a16:creationId xmlns:a16="http://schemas.microsoft.com/office/drawing/2014/main" id="{00000000-0008-0000-11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41</xdr:row>
      <xdr:rowOff>0</xdr:rowOff>
    </xdr:from>
    <xdr:to>
      <xdr:col>8</xdr:col>
      <xdr:colOff>28575</xdr:colOff>
      <xdr:row>64</xdr:row>
      <xdr:rowOff>142874</xdr:rowOff>
    </xdr:to>
    <xdr:graphicFrame macro="">
      <xdr:nvGraphicFramePr>
        <xdr:cNvPr id="10" name="3 Gráfico">
          <a:extLst>
            <a:ext uri="{FF2B5EF4-FFF2-40B4-BE49-F238E27FC236}">
              <a16:creationId xmlns:a16="http://schemas.microsoft.com/office/drawing/2014/main" id="{00000000-0008-0000-1100-00000A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67</xdr:row>
      <xdr:rowOff>0</xdr:rowOff>
    </xdr:from>
    <xdr:to>
      <xdr:col>11</xdr:col>
      <xdr:colOff>285327</xdr:colOff>
      <xdr:row>73</xdr:row>
      <xdr:rowOff>83820</xdr:rowOff>
    </xdr:to>
    <xdr:sp macro="" textlink="">
      <xdr:nvSpPr>
        <xdr:cNvPr id="2" name="CuadroTexto 1">
          <a:extLst>
            <a:ext uri="{FF2B5EF4-FFF2-40B4-BE49-F238E27FC236}">
              <a16:creationId xmlns:a16="http://schemas.microsoft.com/office/drawing/2014/main" id="{806FC04B-03BC-4D92-B675-EA38A6F72591}"/>
            </a:ext>
          </a:extLst>
        </xdr:cNvPr>
        <xdr:cNvSpPr txBox="1"/>
      </xdr:nvSpPr>
      <xdr:spPr>
        <a:xfrm>
          <a:off x="228600" y="11376660"/>
          <a:ext cx="11052387" cy="10591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rtl="0" eaLnBrk="1" fontAlgn="auto" latinLnBrk="0" hangingPunct="1">
            <a:lnSpc>
              <a:spcPct val="100000"/>
            </a:lnSpc>
            <a:spcBef>
              <a:spcPts val="0"/>
            </a:spcBef>
            <a:spcAft>
              <a:spcPts val="0"/>
            </a:spcAft>
            <a:buClrTx/>
            <a:buSzTx/>
            <a:buFontTx/>
            <a:buNone/>
            <a:tabLst/>
            <a:defRPr/>
          </a:pPr>
          <a:r>
            <a:rPr lang="es-EC" sz="1050">
              <a:solidFill>
                <a:schemeClr val="tx1">
                  <a:lumMod val="50000"/>
                  <a:lumOff val="50000"/>
                </a:schemeClr>
              </a:solidFill>
              <a:latin typeface="+mn-lt"/>
              <a:ea typeface="+mn-ea"/>
              <a:cs typeface="+mn-cs"/>
            </a:rPr>
            <a:t>El mes de julio presenta el mayor número de movimientos internacionales de extranjeros con un total de 135.281 entradas y 133.213 salidas. </a:t>
          </a:r>
        </a:p>
        <a:p>
          <a:pPr marL="0" marR="0" lvl="0" indent="0" defTabSz="914400" eaLnBrk="1" fontAlgn="auto" latinLnBrk="0" hangingPunct="1">
            <a:lnSpc>
              <a:spcPct val="100000"/>
            </a:lnSpc>
            <a:spcBef>
              <a:spcPts val="0"/>
            </a:spcBef>
            <a:spcAft>
              <a:spcPts val="0"/>
            </a:spcAft>
            <a:buClrTx/>
            <a:buSzTx/>
            <a:buFontTx/>
            <a:buNone/>
            <a:tabLst/>
            <a:defRPr/>
          </a:pPr>
          <a:endParaRPr lang="es-EC" sz="900">
            <a:solidFill>
              <a:schemeClr val="tx1">
                <a:lumMod val="50000"/>
                <a:lumOff val="50000"/>
              </a:schemeClr>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s-EC" sz="900">
            <a:solidFill>
              <a:schemeClr val="tx1">
                <a:lumMod val="50000"/>
                <a:lumOff val="50000"/>
              </a:schemeClr>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25</xdr:col>
      <xdr:colOff>320977</xdr:colOff>
      <xdr:row>5</xdr:row>
      <xdr:rowOff>25483</xdr:rowOff>
    </xdr:to>
    <xdr:pic>
      <xdr:nvPicPr>
        <xdr:cNvPr id="3" name="Imagen 2">
          <a:extLst>
            <a:ext uri="{FF2B5EF4-FFF2-40B4-BE49-F238E27FC236}">
              <a16:creationId xmlns:a16="http://schemas.microsoft.com/office/drawing/2014/main" id="{DA8F6EF4-126F-45D2-888E-AB3C0F09593F}"/>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4</xdr:col>
      <xdr:colOff>824704</xdr:colOff>
      <xdr:row>0</xdr:row>
      <xdr:rowOff>202132</xdr:rowOff>
    </xdr:from>
    <xdr:to>
      <xdr:col>18</xdr:col>
      <xdr:colOff>563880</xdr:colOff>
      <xdr:row>2</xdr:row>
      <xdr:rowOff>301192</xdr:rowOff>
    </xdr:to>
    <xdr:sp macro="" textlink="">
      <xdr:nvSpPr>
        <xdr:cNvPr id="4" name="CuadroTexto 3">
          <a:extLst>
            <a:ext uri="{FF2B5EF4-FFF2-40B4-BE49-F238E27FC236}">
              <a16:creationId xmlns:a16="http://schemas.microsoft.com/office/drawing/2014/main" id="{4A775214-6638-4A9B-8AA2-614D0AD9487E}"/>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4</xdr:col>
      <xdr:colOff>1368264</xdr:colOff>
      <xdr:row>2</xdr:row>
      <xdr:rowOff>224992</xdr:rowOff>
    </xdr:from>
    <xdr:to>
      <xdr:col>16</xdr:col>
      <xdr:colOff>116044</xdr:colOff>
      <xdr:row>4</xdr:row>
      <xdr:rowOff>120852</xdr:rowOff>
    </xdr:to>
    <xdr:sp macro="" textlink="">
      <xdr:nvSpPr>
        <xdr:cNvPr id="5" name="CuadroTexto 4">
          <a:extLst>
            <a:ext uri="{FF2B5EF4-FFF2-40B4-BE49-F238E27FC236}">
              <a16:creationId xmlns:a16="http://schemas.microsoft.com/office/drawing/2014/main" id="{CFB776CC-9E91-4AC1-B900-4A68FB8AE075}"/>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twoCellAnchor>
    <xdr:from>
      <xdr:col>1</xdr:col>
      <xdr:colOff>0</xdr:colOff>
      <xdr:row>38</xdr:row>
      <xdr:rowOff>0</xdr:rowOff>
    </xdr:from>
    <xdr:to>
      <xdr:col>11</xdr:col>
      <xdr:colOff>285327</xdr:colOff>
      <xdr:row>39</xdr:row>
      <xdr:rowOff>160020</xdr:rowOff>
    </xdr:to>
    <xdr:sp macro="" textlink="">
      <xdr:nvSpPr>
        <xdr:cNvPr id="6" name="CuadroTexto 5">
          <a:extLst>
            <a:ext uri="{FF2B5EF4-FFF2-40B4-BE49-F238E27FC236}">
              <a16:creationId xmlns:a16="http://schemas.microsoft.com/office/drawing/2014/main" id="{60003BC2-857B-4F7E-9CDD-D13DDB693245}"/>
            </a:ext>
          </a:extLst>
        </xdr:cNvPr>
        <xdr:cNvSpPr txBox="1"/>
      </xdr:nvSpPr>
      <xdr:spPr>
        <a:xfrm>
          <a:off x="228600" y="7094220"/>
          <a:ext cx="11052387" cy="3276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rtl="0" eaLnBrk="1" fontAlgn="auto" latinLnBrk="0" hangingPunct="1">
            <a:lnSpc>
              <a:spcPct val="100000"/>
            </a:lnSpc>
            <a:spcBef>
              <a:spcPts val="0"/>
            </a:spcBef>
            <a:spcAft>
              <a:spcPts val="0"/>
            </a:spcAft>
            <a:buClrTx/>
            <a:buSzTx/>
            <a:buFontTx/>
            <a:buNone/>
            <a:tabLst/>
            <a:defRPr/>
          </a:pPr>
          <a:r>
            <a:rPr lang="es-EC" sz="1050">
              <a:solidFill>
                <a:schemeClr val="tx1">
                  <a:lumMod val="50000"/>
                  <a:lumOff val="50000"/>
                </a:schemeClr>
              </a:solidFill>
              <a:latin typeface="+mn-lt"/>
              <a:ea typeface="+mn-ea"/>
              <a:cs typeface="+mn-cs"/>
            </a:rPr>
            <a:t>El mes de agosto presenta el mayor número de movimientos internacionales de ecuatorianos con un total de 205.872  entradas y 201.735  salidas. </a:t>
          </a:r>
        </a:p>
        <a:p>
          <a:pPr marL="0" marR="0" lvl="0" indent="0" defTabSz="914400" eaLnBrk="1" fontAlgn="auto" latinLnBrk="0" hangingPunct="1">
            <a:lnSpc>
              <a:spcPct val="100000"/>
            </a:lnSpc>
            <a:spcBef>
              <a:spcPts val="0"/>
            </a:spcBef>
            <a:spcAft>
              <a:spcPts val="0"/>
            </a:spcAft>
            <a:buClrTx/>
            <a:buSzTx/>
            <a:buFontTx/>
            <a:buNone/>
            <a:tabLst/>
            <a:defRPr/>
          </a:pPr>
          <a:endParaRPr lang="es-EC" sz="900">
            <a:solidFill>
              <a:schemeClr val="tx1">
                <a:lumMod val="50000"/>
                <a:lumOff val="50000"/>
              </a:schemeClr>
            </a:solidFill>
            <a:latin typeface="+mn-lt"/>
            <a:ea typeface="+mn-ea"/>
            <a:cs typeface="+mn-cs"/>
          </a:endParaRP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0</xdr:col>
      <xdr:colOff>0</xdr:colOff>
      <xdr:row>10</xdr:row>
      <xdr:rowOff>0</xdr:rowOff>
    </xdr:from>
    <xdr:to>
      <xdr:col>11</xdr:col>
      <xdr:colOff>752474</xdr:colOff>
      <xdr:row>46</xdr:row>
      <xdr:rowOff>123825</xdr:rowOff>
    </xdr:to>
    <xdr:graphicFrame macro="">
      <xdr:nvGraphicFramePr>
        <xdr:cNvPr id="7" name="3 Gráfico">
          <a:extLst>
            <a:ext uri="{FF2B5EF4-FFF2-40B4-BE49-F238E27FC236}">
              <a16:creationId xmlns:a16="http://schemas.microsoft.com/office/drawing/2014/main" id="{00000000-0008-0000-12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0</xdr:colOff>
      <xdr:row>48</xdr:row>
      <xdr:rowOff>0</xdr:rowOff>
    </xdr:from>
    <xdr:to>
      <xdr:col>14</xdr:col>
      <xdr:colOff>262467</xdr:colOff>
      <xdr:row>51</xdr:row>
      <xdr:rowOff>129540</xdr:rowOff>
    </xdr:to>
    <xdr:sp macro="" textlink="">
      <xdr:nvSpPr>
        <xdr:cNvPr id="2" name="CuadroTexto 1">
          <a:extLst>
            <a:ext uri="{FF2B5EF4-FFF2-40B4-BE49-F238E27FC236}">
              <a16:creationId xmlns:a16="http://schemas.microsoft.com/office/drawing/2014/main" id="{7A109F1D-1AE7-4EE3-ADFD-550D1F5A1295}"/>
            </a:ext>
          </a:extLst>
        </xdr:cNvPr>
        <xdr:cNvSpPr txBox="1"/>
      </xdr:nvSpPr>
      <xdr:spPr>
        <a:xfrm>
          <a:off x="228600" y="9479280"/>
          <a:ext cx="11052387" cy="6172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27</xdr:col>
      <xdr:colOff>320977</xdr:colOff>
      <xdr:row>5</xdr:row>
      <xdr:rowOff>25483</xdr:rowOff>
    </xdr:to>
    <xdr:pic>
      <xdr:nvPicPr>
        <xdr:cNvPr id="3" name="Imagen 2">
          <a:extLst>
            <a:ext uri="{FF2B5EF4-FFF2-40B4-BE49-F238E27FC236}">
              <a16:creationId xmlns:a16="http://schemas.microsoft.com/office/drawing/2014/main" id="{7CF4D887-317E-42A3-B331-9A505DD1822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4</xdr:col>
      <xdr:colOff>679924</xdr:colOff>
      <xdr:row>0</xdr:row>
      <xdr:rowOff>202132</xdr:rowOff>
    </xdr:from>
    <xdr:to>
      <xdr:col>20</xdr:col>
      <xdr:colOff>563880</xdr:colOff>
      <xdr:row>2</xdr:row>
      <xdr:rowOff>301192</xdr:rowOff>
    </xdr:to>
    <xdr:sp macro="" textlink="">
      <xdr:nvSpPr>
        <xdr:cNvPr id="4" name="CuadroTexto 3">
          <a:extLst>
            <a:ext uri="{FF2B5EF4-FFF2-40B4-BE49-F238E27FC236}">
              <a16:creationId xmlns:a16="http://schemas.microsoft.com/office/drawing/2014/main" id="{6DA407E4-D220-497E-B08F-9EB60A90E48E}"/>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5</xdr:col>
      <xdr:colOff>438624</xdr:colOff>
      <xdr:row>2</xdr:row>
      <xdr:rowOff>224992</xdr:rowOff>
    </xdr:from>
    <xdr:to>
      <xdr:col>18</xdr:col>
      <xdr:colOff>116044</xdr:colOff>
      <xdr:row>4</xdr:row>
      <xdr:rowOff>120852</xdr:rowOff>
    </xdr:to>
    <xdr:sp macro="" textlink="">
      <xdr:nvSpPr>
        <xdr:cNvPr id="5" name="CuadroTexto 4">
          <a:extLst>
            <a:ext uri="{FF2B5EF4-FFF2-40B4-BE49-F238E27FC236}">
              <a16:creationId xmlns:a16="http://schemas.microsoft.com/office/drawing/2014/main" id="{2B382869-C930-4BD4-BA10-8FF5ED5D63C2}"/>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0</xdr:col>
      <xdr:colOff>47625</xdr:colOff>
      <xdr:row>11</xdr:row>
      <xdr:rowOff>0</xdr:rowOff>
    </xdr:from>
    <xdr:to>
      <xdr:col>12</xdr:col>
      <xdr:colOff>28575</xdr:colOff>
      <xdr:row>48</xdr:row>
      <xdr:rowOff>38100</xdr:rowOff>
    </xdr:to>
    <xdr:graphicFrame macro="">
      <xdr:nvGraphicFramePr>
        <xdr:cNvPr id="7" name="3 Gráfico">
          <a:extLst>
            <a:ext uri="{FF2B5EF4-FFF2-40B4-BE49-F238E27FC236}">
              <a16:creationId xmlns:a16="http://schemas.microsoft.com/office/drawing/2014/main" id="{00000000-0008-0000-13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220980</xdr:colOff>
      <xdr:row>49</xdr:row>
      <xdr:rowOff>45720</xdr:rowOff>
    </xdr:from>
    <xdr:to>
      <xdr:col>14</xdr:col>
      <xdr:colOff>658707</xdr:colOff>
      <xdr:row>52</xdr:row>
      <xdr:rowOff>160020</xdr:rowOff>
    </xdr:to>
    <xdr:sp macro="" textlink="">
      <xdr:nvSpPr>
        <xdr:cNvPr id="2" name="CuadroTexto 1">
          <a:extLst>
            <a:ext uri="{FF2B5EF4-FFF2-40B4-BE49-F238E27FC236}">
              <a16:creationId xmlns:a16="http://schemas.microsoft.com/office/drawing/2014/main" id="{AB64AD90-8B7C-433C-AA04-361E54542BDC}"/>
            </a:ext>
          </a:extLst>
        </xdr:cNvPr>
        <xdr:cNvSpPr txBox="1"/>
      </xdr:nvSpPr>
      <xdr:spPr>
        <a:xfrm>
          <a:off x="220980" y="9692640"/>
          <a:ext cx="11052387" cy="6172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27</xdr:col>
      <xdr:colOff>724837</xdr:colOff>
      <xdr:row>5</xdr:row>
      <xdr:rowOff>25483</xdr:rowOff>
    </xdr:to>
    <xdr:pic>
      <xdr:nvPicPr>
        <xdr:cNvPr id="3" name="Imagen 2">
          <a:extLst>
            <a:ext uri="{FF2B5EF4-FFF2-40B4-BE49-F238E27FC236}">
              <a16:creationId xmlns:a16="http://schemas.microsoft.com/office/drawing/2014/main" id="{CDD90E4A-C5A2-4C8A-B682-2EFC89D7658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5</xdr:col>
      <xdr:colOff>298924</xdr:colOff>
      <xdr:row>0</xdr:row>
      <xdr:rowOff>202132</xdr:rowOff>
    </xdr:from>
    <xdr:to>
      <xdr:col>21</xdr:col>
      <xdr:colOff>182880</xdr:colOff>
      <xdr:row>2</xdr:row>
      <xdr:rowOff>301192</xdr:rowOff>
    </xdr:to>
    <xdr:sp macro="" textlink="">
      <xdr:nvSpPr>
        <xdr:cNvPr id="4" name="CuadroTexto 3">
          <a:extLst>
            <a:ext uri="{FF2B5EF4-FFF2-40B4-BE49-F238E27FC236}">
              <a16:creationId xmlns:a16="http://schemas.microsoft.com/office/drawing/2014/main" id="{110C2B8A-FA87-40B1-81CF-34270743C552}"/>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6</xdr:col>
      <xdr:colOff>179544</xdr:colOff>
      <xdr:row>2</xdr:row>
      <xdr:rowOff>224992</xdr:rowOff>
    </xdr:from>
    <xdr:to>
      <xdr:col>18</xdr:col>
      <xdr:colOff>519904</xdr:colOff>
      <xdr:row>4</xdr:row>
      <xdr:rowOff>120852</xdr:rowOff>
    </xdr:to>
    <xdr:sp macro="" textlink="">
      <xdr:nvSpPr>
        <xdr:cNvPr id="5" name="CuadroTexto 4">
          <a:extLst>
            <a:ext uri="{FF2B5EF4-FFF2-40B4-BE49-F238E27FC236}">
              <a16:creationId xmlns:a16="http://schemas.microsoft.com/office/drawing/2014/main" id="{AEA31238-BD51-4AE2-9F79-EE92F76F59B6}"/>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0</xdr:col>
      <xdr:colOff>0</xdr:colOff>
      <xdr:row>12</xdr:row>
      <xdr:rowOff>0</xdr:rowOff>
    </xdr:from>
    <xdr:to>
      <xdr:col>6</xdr:col>
      <xdr:colOff>647700</xdr:colOff>
      <xdr:row>36</xdr:row>
      <xdr:rowOff>22860</xdr:rowOff>
    </xdr:to>
    <xdr:graphicFrame macro="">
      <xdr:nvGraphicFramePr>
        <xdr:cNvPr id="11" name="Chart 2">
          <a:extLst>
            <a:ext uri="{FF2B5EF4-FFF2-40B4-BE49-F238E27FC236}">
              <a16:creationId xmlns:a16="http://schemas.microsoft.com/office/drawing/2014/main" id="{00000000-0008-0000-1400-00000B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276224</xdr:colOff>
      <xdr:row>12</xdr:row>
      <xdr:rowOff>38100</xdr:rowOff>
    </xdr:from>
    <xdr:to>
      <xdr:col>15</xdr:col>
      <xdr:colOff>464819</xdr:colOff>
      <xdr:row>35</xdr:row>
      <xdr:rowOff>320040</xdr:rowOff>
    </xdr:to>
    <xdr:graphicFrame macro="">
      <xdr:nvGraphicFramePr>
        <xdr:cNvPr id="6" name="Chart 2">
          <a:extLst>
            <a:ext uri="{FF2B5EF4-FFF2-40B4-BE49-F238E27FC236}">
              <a16:creationId xmlns:a16="http://schemas.microsoft.com/office/drawing/2014/main" id="{00000000-0008-0000-14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106680</xdr:colOff>
      <xdr:row>38</xdr:row>
      <xdr:rowOff>76200</xdr:rowOff>
    </xdr:from>
    <xdr:to>
      <xdr:col>14</xdr:col>
      <xdr:colOff>94827</xdr:colOff>
      <xdr:row>41</xdr:row>
      <xdr:rowOff>144780</xdr:rowOff>
    </xdr:to>
    <xdr:sp macro="" textlink="">
      <xdr:nvSpPr>
        <xdr:cNvPr id="2" name="CuadroTexto 1">
          <a:extLst>
            <a:ext uri="{FF2B5EF4-FFF2-40B4-BE49-F238E27FC236}">
              <a16:creationId xmlns:a16="http://schemas.microsoft.com/office/drawing/2014/main" id="{CB29AF56-0A84-4C77-95DC-4E7CE7AD9D08}"/>
            </a:ext>
          </a:extLst>
        </xdr:cNvPr>
        <xdr:cNvSpPr txBox="1"/>
      </xdr:nvSpPr>
      <xdr:spPr>
        <a:xfrm>
          <a:off x="106680" y="7376160"/>
          <a:ext cx="11052387" cy="571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27</xdr:col>
      <xdr:colOff>359077</xdr:colOff>
      <xdr:row>5</xdr:row>
      <xdr:rowOff>25483</xdr:rowOff>
    </xdr:to>
    <xdr:pic>
      <xdr:nvPicPr>
        <xdr:cNvPr id="3" name="Imagen 2">
          <a:extLst>
            <a:ext uri="{FF2B5EF4-FFF2-40B4-BE49-F238E27FC236}">
              <a16:creationId xmlns:a16="http://schemas.microsoft.com/office/drawing/2014/main" id="{18517929-3C49-482D-95AB-232D5A49C608}"/>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5</xdr:col>
      <xdr:colOff>436084</xdr:colOff>
      <xdr:row>0</xdr:row>
      <xdr:rowOff>202132</xdr:rowOff>
    </xdr:from>
    <xdr:to>
      <xdr:col>20</xdr:col>
      <xdr:colOff>601980</xdr:colOff>
      <xdr:row>2</xdr:row>
      <xdr:rowOff>301192</xdr:rowOff>
    </xdr:to>
    <xdr:sp macro="" textlink="">
      <xdr:nvSpPr>
        <xdr:cNvPr id="4" name="CuadroTexto 3">
          <a:extLst>
            <a:ext uri="{FF2B5EF4-FFF2-40B4-BE49-F238E27FC236}">
              <a16:creationId xmlns:a16="http://schemas.microsoft.com/office/drawing/2014/main" id="{001D5726-6C27-42C9-AFB6-FCDDC0100929}"/>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6</xdr:col>
      <xdr:colOff>179544</xdr:colOff>
      <xdr:row>2</xdr:row>
      <xdr:rowOff>224992</xdr:rowOff>
    </xdr:from>
    <xdr:to>
      <xdr:col>18</xdr:col>
      <xdr:colOff>154144</xdr:colOff>
      <xdr:row>4</xdr:row>
      <xdr:rowOff>120852</xdr:rowOff>
    </xdr:to>
    <xdr:sp macro="" textlink="">
      <xdr:nvSpPr>
        <xdr:cNvPr id="5" name="CuadroTexto 4">
          <a:extLst>
            <a:ext uri="{FF2B5EF4-FFF2-40B4-BE49-F238E27FC236}">
              <a16:creationId xmlns:a16="http://schemas.microsoft.com/office/drawing/2014/main" id="{85AC50A2-CD2D-474C-B8FF-C1F89279A303}"/>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1</xdr:col>
      <xdr:colOff>923925</xdr:colOff>
      <xdr:row>12</xdr:row>
      <xdr:rowOff>9525</xdr:rowOff>
    </xdr:from>
    <xdr:to>
      <xdr:col>8</xdr:col>
      <xdr:colOff>28575</xdr:colOff>
      <xdr:row>28</xdr:row>
      <xdr:rowOff>76200</xdr:rowOff>
    </xdr:to>
    <xdr:graphicFrame macro="">
      <xdr:nvGraphicFramePr>
        <xdr:cNvPr id="7" name="Chart 4">
          <a:extLst>
            <a:ext uri="{FF2B5EF4-FFF2-40B4-BE49-F238E27FC236}">
              <a16:creationId xmlns:a16="http://schemas.microsoft.com/office/drawing/2014/main" id="{00000000-0008-0000-15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167640</xdr:colOff>
      <xdr:row>71</xdr:row>
      <xdr:rowOff>0</xdr:rowOff>
    </xdr:from>
    <xdr:to>
      <xdr:col>16</xdr:col>
      <xdr:colOff>121920</xdr:colOff>
      <xdr:row>82</xdr:row>
      <xdr:rowOff>121920</xdr:rowOff>
    </xdr:to>
    <xdr:sp macro="" textlink="">
      <xdr:nvSpPr>
        <xdr:cNvPr id="3" name="CuadroTexto 2">
          <a:extLst>
            <a:ext uri="{FF2B5EF4-FFF2-40B4-BE49-F238E27FC236}">
              <a16:creationId xmlns:a16="http://schemas.microsoft.com/office/drawing/2014/main" id="{15AE7798-F11F-4B4B-9C6E-09ADD8D6BF8A}"/>
            </a:ext>
          </a:extLst>
        </xdr:cNvPr>
        <xdr:cNvSpPr txBox="1"/>
      </xdr:nvSpPr>
      <xdr:spPr>
        <a:xfrm>
          <a:off x="167640" y="10546080"/>
          <a:ext cx="12931140" cy="19659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rtl="0" eaLnBrk="1" fontAlgn="auto" latinLnBrk="0" hangingPunct="1">
            <a:lnSpc>
              <a:spcPct val="100000"/>
            </a:lnSpc>
            <a:spcBef>
              <a:spcPts val="0"/>
            </a:spcBef>
            <a:spcAft>
              <a:spcPts val="0"/>
            </a:spcAft>
            <a:buClrTx/>
            <a:buSzTx/>
            <a:buFontTx/>
            <a:buNone/>
            <a:tabLst/>
            <a:defRPr/>
          </a:pPr>
          <a:r>
            <a:rPr lang="es-EC" sz="1050">
              <a:solidFill>
                <a:schemeClr val="tx1">
                  <a:lumMod val="50000"/>
                  <a:lumOff val="50000"/>
                </a:schemeClr>
              </a:solidFill>
              <a:latin typeface="+mn-lt"/>
              <a:ea typeface="+mn-ea"/>
              <a:cs typeface="+mn-cs"/>
            </a:rPr>
            <a:t>El motivo más frecuente de la salida de ecuatorianos en el año 2025 corresponde a turismo con un 75,7% del total de salidas internacionales. El motivo de viaje residencia, es el segundo más frecuente de la salida de ecuatorianos con el  11,2%.</a:t>
          </a:r>
        </a:p>
        <a:p>
          <a:pPr marL="0" marR="0" lvl="0" indent="0" defTabSz="914400" eaLnBrk="1" fontAlgn="auto" latinLnBrk="0" hangingPunct="1">
            <a:lnSpc>
              <a:spcPct val="100000"/>
            </a:lnSpc>
            <a:spcBef>
              <a:spcPts val="0"/>
            </a:spcBef>
            <a:spcAft>
              <a:spcPts val="0"/>
            </a:spcAft>
            <a:buClrTx/>
            <a:buSzTx/>
            <a:buFontTx/>
            <a:buNone/>
            <a:tabLst/>
            <a:defRPr/>
          </a:pPr>
          <a:endParaRPr lang="es-EC" sz="900">
            <a:solidFill>
              <a:schemeClr val="tx1">
                <a:lumMod val="50000"/>
                <a:lumOff val="50000"/>
              </a:schemeClr>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s-EC" sz="900">
            <a:solidFill>
              <a:schemeClr val="tx1">
                <a:lumMod val="50000"/>
                <a:lumOff val="50000"/>
              </a:schemeClr>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s-EC" sz="900">
            <a:solidFill>
              <a:schemeClr val="tx1">
                <a:lumMod val="50000"/>
                <a:lumOff val="50000"/>
              </a:schemeClr>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p>
        <a:p>
          <a:pPr marL="0" marR="0" lvl="0" indent="0" defTabSz="914400" eaLnBrk="1" fontAlgn="auto" latinLnBrk="0" hangingPunct="1">
            <a:lnSpc>
              <a:spcPct val="100000"/>
            </a:lnSpc>
            <a:spcBef>
              <a:spcPts val="0"/>
            </a:spcBef>
            <a:spcAft>
              <a:spcPts val="0"/>
            </a:spcAft>
            <a:buClrTx/>
            <a:buSzTx/>
            <a:buFontTx/>
            <a:buNone/>
            <a:tabLst/>
            <a:defRPr/>
          </a:pPr>
          <a:r>
            <a:rPr lang="es-EC" sz="1000">
              <a:solidFill>
                <a:schemeClr val="tx1">
                  <a:lumMod val="50000"/>
                  <a:lumOff val="50000"/>
                </a:schemeClr>
              </a:solidFill>
              <a:latin typeface="Calibri" panose="020F0502020204030204" pitchFamily="34" charset="0"/>
              <a:ea typeface="Calibri" panose="020F0502020204030204" pitchFamily="34" charset="0"/>
              <a:cs typeface="Calibri" panose="020F0502020204030204" pitchFamily="34" charset="0"/>
            </a:rPr>
            <a:t>₃</a:t>
          </a:r>
          <a:r>
            <a:rPr lang="es-EC" sz="900">
              <a:solidFill>
                <a:schemeClr val="tx1">
                  <a:lumMod val="50000"/>
                  <a:lumOff val="50000"/>
                </a:schemeClr>
              </a:solidFill>
              <a:latin typeface="Calibri" panose="020F0502020204030204" pitchFamily="34" charset="0"/>
              <a:ea typeface="Calibri" panose="020F0502020204030204" pitchFamily="34" charset="0"/>
              <a:cs typeface="Calibri" panose="020F0502020204030204" pitchFamily="34" charset="0"/>
            </a:rPr>
            <a:t> </a:t>
          </a:r>
          <a:r>
            <a:rPr lang="es-EC" sz="900">
              <a:solidFill>
                <a:schemeClr val="tx1">
                  <a:lumMod val="50000"/>
                  <a:lumOff val="50000"/>
                </a:schemeClr>
              </a:solidFill>
              <a:latin typeface="+mn-lt"/>
              <a:ea typeface="+mn-ea"/>
              <a:cs typeface="+mn-cs"/>
            </a:rPr>
            <a:t>En septiembre de 2016 ingresa en producción el Sistema de Migración Ecuatoriano - SIMIEC; en el cual se incorpora la categoría de residencia en la variable motivo de viaje.</a:t>
          </a:r>
        </a:p>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₄ Se incorpora la categoría de transeúnte y tripulación en la variable motivo de viaje desde el año 2022.</a:t>
          </a:r>
        </a:p>
        <a:p>
          <a:pPr marL="0" marR="0" lvl="0" indent="0" defTabSz="914400" eaLnBrk="1" fontAlgn="auto" latinLnBrk="0" hangingPunct="1">
            <a:lnSpc>
              <a:spcPct val="100000"/>
            </a:lnSpc>
            <a:spcBef>
              <a:spcPts val="0"/>
            </a:spcBef>
            <a:spcAft>
              <a:spcPts val="0"/>
            </a:spcAft>
            <a:buClrTx/>
            <a:buSzTx/>
            <a:buFontTx/>
            <a:buNone/>
            <a:tabLst/>
            <a:defRPr/>
          </a:pPr>
          <a:r>
            <a:rPr lang="es-EC" sz="1000">
              <a:solidFill>
                <a:schemeClr val="dk1"/>
              </a:solidFill>
              <a:effectLst/>
              <a:latin typeface="+mn-lt"/>
              <a:ea typeface="+mn-ea"/>
              <a:cs typeface="+mn-cs"/>
            </a:rPr>
            <a:t>*</a:t>
          </a:r>
          <a:r>
            <a:rPr lang="es-EC" sz="1100" baseline="0">
              <a:solidFill>
                <a:schemeClr val="dk1"/>
              </a:solidFill>
              <a:effectLst/>
              <a:latin typeface="+mn-lt"/>
              <a:ea typeface="+mn-ea"/>
              <a:cs typeface="+mn-cs"/>
            </a:rPr>
            <a:t> </a:t>
          </a:r>
          <a:r>
            <a:rPr lang="es-EC" sz="900">
              <a:solidFill>
                <a:schemeClr val="tx1">
                  <a:lumMod val="50000"/>
                  <a:lumOff val="50000"/>
                </a:schemeClr>
              </a:solidFill>
              <a:latin typeface="+mn-lt"/>
              <a:ea typeface="+mn-ea"/>
              <a:cs typeface="+mn-cs"/>
            </a:rPr>
            <a:t>A partir del 16 de marzo de 2020 según Decreto Presidencial 107 se promulga el Estado de Excepción en el marco de la pandemia de la COVID-19; se incorpora la categoría de aislamiento en la variable motivo de viaje, debido a que esta categoría solo se mantuvo en el año mencionado, se recodifica en la categoría "otros".</a:t>
          </a:r>
        </a:p>
        <a:p>
          <a:pPr marL="0" marR="0" lvl="0" indent="0" defTabSz="914400" eaLnBrk="1" fontAlgn="auto" latinLnBrk="0" hangingPunct="1">
            <a:lnSpc>
              <a:spcPct val="100000"/>
            </a:lnSpc>
            <a:spcBef>
              <a:spcPts val="0"/>
            </a:spcBef>
            <a:spcAft>
              <a:spcPts val="0"/>
            </a:spcAft>
            <a:buClrTx/>
            <a:buSzTx/>
            <a:buFontTx/>
            <a:buNone/>
            <a:tabLst/>
            <a:defRPr/>
          </a:pP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xdr:txBody>
    </xdr:sp>
    <xdr:clientData/>
  </xdr:twoCellAnchor>
  <xdr:twoCellAnchor>
    <xdr:from>
      <xdr:col>2</xdr:col>
      <xdr:colOff>815340</xdr:colOff>
      <xdr:row>11</xdr:row>
      <xdr:rowOff>121920</xdr:rowOff>
    </xdr:from>
    <xdr:to>
      <xdr:col>8</xdr:col>
      <xdr:colOff>701040</xdr:colOff>
      <xdr:row>33</xdr:row>
      <xdr:rowOff>30480</xdr:rowOff>
    </xdr:to>
    <xdr:graphicFrame macro="">
      <xdr:nvGraphicFramePr>
        <xdr:cNvPr id="2" name="Chart 2">
          <a:extLst>
            <a:ext uri="{FF2B5EF4-FFF2-40B4-BE49-F238E27FC236}">
              <a16:creationId xmlns:a16="http://schemas.microsoft.com/office/drawing/2014/main" id="{699072CB-7A68-459C-9BF3-6575F5DBE64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39</xdr:row>
      <xdr:rowOff>0</xdr:rowOff>
    </xdr:from>
    <xdr:to>
      <xdr:col>6</xdr:col>
      <xdr:colOff>632460</xdr:colOff>
      <xdr:row>67</xdr:row>
      <xdr:rowOff>22860</xdr:rowOff>
    </xdr:to>
    <xdr:graphicFrame macro="">
      <xdr:nvGraphicFramePr>
        <xdr:cNvPr id="5" name="Chart 2">
          <a:extLst>
            <a:ext uri="{FF2B5EF4-FFF2-40B4-BE49-F238E27FC236}">
              <a16:creationId xmlns:a16="http://schemas.microsoft.com/office/drawing/2014/main" id="{411357E1-A7E6-4F16-B377-59C8A800C14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8</xdr:col>
      <xdr:colOff>0</xdr:colOff>
      <xdr:row>39</xdr:row>
      <xdr:rowOff>0</xdr:rowOff>
    </xdr:from>
    <xdr:to>
      <xdr:col>14</xdr:col>
      <xdr:colOff>480060</xdr:colOff>
      <xdr:row>67</xdr:row>
      <xdr:rowOff>22860</xdr:rowOff>
    </xdr:to>
    <xdr:graphicFrame macro="">
      <xdr:nvGraphicFramePr>
        <xdr:cNvPr id="6" name="Chart 2">
          <a:extLst>
            <a:ext uri="{FF2B5EF4-FFF2-40B4-BE49-F238E27FC236}">
              <a16:creationId xmlns:a16="http://schemas.microsoft.com/office/drawing/2014/main" id="{6082942A-6D62-43B7-804A-B8705630540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editAs="oneCell">
    <xdr:from>
      <xdr:col>0</xdr:col>
      <xdr:colOff>0</xdr:colOff>
      <xdr:row>0</xdr:row>
      <xdr:rowOff>0</xdr:rowOff>
    </xdr:from>
    <xdr:to>
      <xdr:col>27</xdr:col>
      <xdr:colOff>214297</xdr:colOff>
      <xdr:row>5</xdr:row>
      <xdr:rowOff>25483</xdr:rowOff>
    </xdr:to>
    <xdr:pic>
      <xdr:nvPicPr>
        <xdr:cNvPr id="4" name="Imagen 3">
          <a:extLst>
            <a:ext uri="{FF2B5EF4-FFF2-40B4-BE49-F238E27FC236}">
              <a16:creationId xmlns:a16="http://schemas.microsoft.com/office/drawing/2014/main" id="{D408E9E7-AB35-42E2-8B75-BE4697030633}"/>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5</xdr:col>
      <xdr:colOff>276064</xdr:colOff>
      <xdr:row>0</xdr:row>
      <xdr:rowOff>202132</xdr:rowOff>
    </xdr:from>
    <xdr:to>
      <xdr:col>20</xdr:col>
      <xdr:colOff>457200</xdr:colOff>
      <xdr:row>2</xdr:row>
      <xdr:rowOff>301192</xdr:rowOff>
    </xdr:to>
    <xdr:sp macro="" textlink="">
      <xdr:nvSpPr>
        <xdr:cNvPr id="8" name="CuadroTexto 7">
          <a:extLst>
            <a:ext uri="{FF2B5EF4-FFF2-40B4-BE49-F238E27FC236}">
              <a16:creationId xmlns:a16="http://schemas.microsoft.com/office/drawing/2014/main" id="{F2D3BEFB-75D2-4EBE-B7E0-CB679F5F1E51}"/>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5</xdr:col>
      <xdr:colOff>819624</xdr:colOff>
      <xdr:row>2</xdr:row>
      <xdr:rowOff>224992</xdr:rowOff>
    </xdr:from>
    <xdr:to>
      <xdr:col>18</xdr:col>
      <xdr:colOff>9364</xdr:colOff>
      <xdr:row>4</xdr:row>
      <xdr:rowOff>120852</xdr:rowOff>
    </xdr:to>
    <xdr:sp macro="" textlink="">
      <xdr:nvSpPr>
        <xdr:cNvPr id="10" name="CuadroTexto 9">
          <a:extLst>
            <a:ext uri="{FF2B5EF4-FFF2-40B4-BE49-F238E27FC236}">
              <a16:creationId xmlns:a16="http://schemas.microsoft.com/office/drawing/2014/main" id="{DE54B7AC-D788-4CE3-84BF-F69378316E53}"/>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2</xdr:col>
      <xdr:colOff>133351</xdr:colOff>
      <xdr:row>11</xdr:row>
      <xdr:rowOff>50798</xdr:rowOff>
    </xdr:from>
    <xdr:to>
      <xdr:col>9</xdr:col>
      <xdr:colOff>525780</xdr:colOff>
      <xdr:row>30</xdr:row>
      <xdr:rowOff>53339</xdr:rowOff>
    </xdr:to>
    <xdr:graphicFrame macro="">
      <xdr:nvGraphicFramePr>
        <xdr:cNvPr id="9" name="Chart 4">
          <a:extLst>
            <a:ext uri="{FF2B5EF4-FFF2-40B4-BE49-F238E27FC236}">
              <a16:creationId xmlns:a16="http://schemas.microsoft.com/office/drawing/2014/main" id="{00000000-0008-0000-16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403858</xdr:colOff>
      <xdr:row>33</xdr:row>
      <xdr:rowOff>15645</xdr:rowOff>
    </xdr:from>
    <xdr:to>
      <xdr:col>20</xdr:col>
      <xdr:colOff>480059</xdr:colOff>
      <xdr:row>64</xdr:row>
      <xdr:rowOff>137161</xdr:rowOff>
    </xdr:to>
    <xdr:graphicFrame macro="">
      <xdr:nvGraphicFramePr>
        <xdr:cNvPr id="10" name="Chart 2">
          <a:extLst>
            <a:ext uri="{FF2B5EF4-FFF2-40B4-BE49-F238E27FC236}">
              <a16:creationId xmlns:a16="http://schemas.microsoft.com/office/drawing/2014/main" id="{00000000-0008-0000-1600-00000A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69</xdr:row>
      <xdr:rowOff>15240</xdr:rowOff>
    </xdr:from>
    <xdr:to>
      <xdr:col>17</xdr:col>
      <xdr:colOff>106680</xdr:colOff>
      <xdr:row>80</xdr:row>
      <xdr:rowOff>99060</xdr:rowOff>
    </xdr:to>
    <xdr:sp macro="" textlink="">
      <xdr:nvSpPr>
        <xdr:cNvPr id="2" name="CuadroTexto 1">
          <a:extLst>
            <a:ext uri="{FF2B5EF4-FFF2-40B4-BE49-F238E27FC236}">
              <a16:creationId xmlns:a16="http://schemas.microsoft.com/office/drawing/2014/main" id="{9A882EE0-7236-4438-8EA4-EA1F7CEFDB3E}"/>
            </a:ext>
          </a:extLst>
        </xdr:cNvPr>
        <xdr:cNvSpPr txBox="1"/>
      </xdr:nvSpPr>
      <xdr:spPr>
        <a:xfrm>
          <a:off x="228600" y="9829800"/>
          <a:ext cx="12931140" cy="19278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rtl="0" eaLnBrk="1" fontAlgn="auto" latinLnBrk="0" hangingPunct="1">
            <a:lnSpc>
              <a:spcPct val="100000"/>
            </a:lnSpc>
            <a:spcBef>
              <a:spcPts val="0"/>
            </a:spcBef>
            <a:spcAft>
              <a:spcPts val="0"/>
            </a:spcAft>
            <a:buClrTx/>
            <a:buSzTx/>
            <a:buFontTx/>
            <a:buNone/>
            <a:tabLst/>
            <a:defRPr/>
          </a:pPr>
          <a:r>
            <a:rPr lang="es-EC" sz="1050">
              <a:solidFill>
                <a:schemeClr val="tx1">
                  <a:lumMod val="50000"/>
                  <a:lumOff val="50000"/>
                </a:schemeClr>
              </a:solidFill>
              <a:latin typeface="+mn-lt"/>
              <a:ea typeface="+mn-ea"/>
              <a:cs typeface="+mn-cs"/>
            </a:rPr>
            <a:t>El 24,5% de extranjeros ingresa al país con motivos de residencia, mientras que el 57,3% de entradas de extranjeros al país se debe por motivos de turismo y un 0,2% ingresó al país por motivos de estudios.</a:t>
          </a:r>
        </a:p>
        <a:p>
          <a:pPr marL="0" marR="0" lvl="0" indent="0" defTabSz="914400" eaLnBrk="1" fontAlgn="auto" latinLnBrk="0" hangingPunct="1">
            <a:lnSpc>
              <a:spcPct val="100000"/>
            </a:lnSpc>
            <a:spcBef>
              <a:spcPts val="0"/>
            </a:spcBef>
            <a:spcAft>
              <a:spcPts val="0"/>
            </a:spcAft>
            <a:buClrTx/>
            <a:buSzTx/>
            <a:buFontTx/>
            <a:buNone/>
            <a:tabLst/>
            <a:defRPr/>
          </a:pPr>
          <a:endParaRPr lang="es-EC" sz="900">
            <a:solidFill>
              <a:schemeClr val="tx1">
                <a:lumMod val="50000"/>
                <a:lumOff val="50000"/>
              </a:schemeClr>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s-EC" sz="900">
            <a:solidFill>
              <a:schemeClr val="tx1">
                <a:lumMod val="50000"/>
                <a:lumOff val="50000"/>
              </a:schemeClr>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s-EC" sz="900">
            <a:solidFill>
              <a:schemeClr val="tx1">
                <a:lumMod val="50000"/>
                <a:lumOff val="50000"/>
              </a:schemeClr>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p>
        <a:p>
          <a:pPr marL="0" marR="0" lvl="0" indent="0" defTabSz="914400" eaLnBrk="1" fontAlgn="auto" latinLnBrk="0" hangingPunct="1">
            <a:lnSpc>
              <a:spcPct val="100000"/>
            </a:lnSpc>
            <a:spcBef>
              <a:spcPts val="0"/>
            </a:spcBef>
            <a:spcAft>
              <a:spcPts val="0"/>
            </a:spcAft>
            <a:buClrTx/>
            <a:buSzTx/>
            <a:buFontTx/>
            <a:buNone/>
            <a:tabLst/>
            <a:defRPr/>
          </a:pPr>
          <a:r>
            <a:rPr lang="es-EC" sz="1000">
              <a:solidFill>
                <a:schemeClr val="tx1">
                  <a:lumMod val="50000"/>
                  <a:lumOff val="50000"/>
                </a:schemeClr>
              </a:solidFill>
              <a:latin typeface="Calibri" panose="020F0502020204030204" pitchFamily="34" charset="0"/>
              <a:ea typeface="Calibri" panose="020F0502020204030204" pitchFamily="34" charset="0"/>
              <a:cs typeface="Calibri" panose="020F0502020204030204" pitchFamily="34" charset="0"/>
            </a:rPr>
            <a:t>₁</a:t>
          </a:r>
          <a:r>
            <a:rPr lang="es-EC" sz="900">
              <a:solidFill>
                <a:schemeClr val="tx1">
                  <a:lumMod val="50000"/>
                  <a:lumOff val="50000"/>
                </a:schemeClr>
              </a:solidFill>
              <a:latin typeface="Calibri" panose="020F0502020204030204" pitchFamily="34" charset="0"/>
              <a:ea typeface="Calibri" panose="020F0502020204030204" pitchFamily="34" charset="0"/>
              <a:cs typeface="Calibri" panose="020F0502020204030204" pitchFamily="34" charset="0"/>
            </a:rPr>
            <a:t> </a:t>
          </a:r>
          <a:r>
            <a:rPr lang="es-EC" sz="900">
              <a:solidFill>
                <a:schemeClr val="tx1">
                  <a:lumMod val="50000"/>
                  <a:lumOff val="50000"/>
                </a:schemeClr>
              </a:solidFill>
              <a:latin typeface="+mn-lt"/>
              <a:ea typeface="+mn-ea"/>
              <a:cs typeface="+mn-cs"/>
            </a:rPr>
            <a:t>En septiembre de 2016 ingresa en producción el Sistema de Migración Ecuatoriano - SIMIEC; en el cual se incorpora la categoría de residencia en la variable motivo de viaje.</a:t>
          </a:r>
        </a:p>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₂ Se incorpora la categoría de transeúnte y tripulación en la variable motivo de viaje desde el año 2022.</a:t>
          </a:r>
        </a:p>
        <a:p>
          <a:pPr marL="0" marR="0" lvl="0" indent="0" defTabSz="914400" eaLnBrk="1" fontAlgn="auto" latinLnBrk="0" hangingPunct="1">
            <a:lnSpc>
              <a:spcPct val="100000"/>
            </a:lnSpc>
            <a:spcBef>
              <a:spcPts val="0"/>
            </a:spcBef>
            <a:spcAft>
              <a:spcPts val="0"/>
            </a:spcAft>
            <a:buClrTx/>
            <a:buSzTx/>
            <a:buFontTx/>
            <a:buNone/>
            <a:tabLst/>
            <a:defRPr/>
          </a:pPr>
          <a:r>
            <a:rPr lang="es-EC" sz="1000">
              <a:solidFill>
                <a:schemeClr val="dk1"/>
              </a:solidFill>
              <a:effectLst/>
              <a:latin typeface="+mn-lt"/>
              <a:ea typeface="+mn-ea"/>
              <a:cs typeface="+mn-cs"/>
            </a:rPr>
            <a:t>*</a:t>
          </a:r>
          <a:r>
            <a:rPr lang="es-EC" sz="1100" baseline="0">
              <a:solidFill>
                <a:schemeClr val="dk1"/>
              </a:solidFill>
              <a:effectLst/>
              <a:latin typeface="+mn-lt"/>
              <a:ea typeface="+mn-ea"/>
              <a:cs typeface="+mn-cs"/>
            </a:rPr>
            <a:t> </a:t>
          </a:r>
          <a:r>
            <a:rPr lang="es-EC" sz="900">
              <a:solidFill>
                <a:schemeClr val="tx1">
                  <a:lumMod val="50000"/>
                  <a:lumOff val="50000"/>
                </a:schemeClr>
              </a:solidFill>
              <a:latin typeface="+mn-lt"/>
              <a:ea typeface="+mn-ea"/>
              <a:cs typeface="+mn-cs"/>
            </a:rPr>
            <a:t>En el año 2002, a partir del 16 de marzo según Decreto Presidencial 107 se promulga el Estado de Excepción en el marco de la pandemia de la COVID-19; se incorpora la categoría de aislamiento en la variable motivo de viaje, debido a que esta categoría solo se mantuvo en el año mencionado, se recodifica en la categoría "otros".</a:t>
          </a:r>
        </a:p>
        <a:p>
          <a:pPr marL="0" marR="0" lvl="0" indent="0" defTabSz="914400" eaLnBrk="1" fontAlgn="auto" latinLnBrk="0" hangingPunct="1">
            <a:lnSpc>
              <a:spcPct val="100000"/>
            </a:lnSpc>
            <a:spcBef>
              <a:spcPts val="0"/>
            </a:spcBef>
            <a:spcAft>
              <a:spcPts val="0"/>
            </a:spcAft>
            <a:buClrTx/>
            <a:buSzTx/>
            <a:buFontTx/>
            <a:buNone/>
            <a:tabLst/>
            <a:defRPr/>
          </a:pP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xdr:txBody>
    </xdr:sp>
    <xdr:clientData/>
  </xdr:twoCellAnchor>
  <xdr:twoCellAnchor>
    <xdr:from>
      <xdr:col>1</xdr:col>
      <xdr:colOff>129540</xdr:colOff>
      <xdr:row>33</xdr:row>
      <xdr:rowOff>53340</xdr:rowOff>
    </xdr:from>
    <xdr:to>
      <xdr:col>7</xdr:col>
      <xdr:colOff>60961</xdr:colOff>
      <xdr:row>65</xdr:row>
      <xdr:rowOff>7216</xdr:rowOff>
    </xdr:to>
    <xdr:graphicFrame macro="">
      <xdr:nvGraphicFramePr>
        <xdr:cNvPr id="3" name="Chart 2">
          <a:extLst>
            <a:ext uri="{FF2B5EF4-FFF2-40B4-BE49-F238E27FC236}">
              <a16:creationId xmlns:a16="http://schemas.microsoft.com/office/drawing/2014/main" id="{7305BC53-C114-4048-927C-47C2BDEDD02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8</xdr:col>
      <xdr:colOff>228600</xdr:colOff>
      <xdr:row>33</xdr:row>
      <xdr:rowOff>68580</xdr:rowOff>
    </xdr:from>
    <xdr:to>
      <xdr:col>14</xdr:col>
      <xdr:colOff>144781</xdr:colOff>
      <xdr:row>65</xdr:row>
      <xdr:rowOff>22456</xdr:rowOff>
    </xdr:to>
    <xdr:graphicFrame macro="">
      <xdr:nvGraphicFramePr>
        <xdr:cNvPr id="4" name="Chart 2">
          <a:extLst>
            <a:ext uri="{FF2B5EF4-FFF2-40B4-BE49-F238E27FC236}">
              <a16:creationId xmlns:a16="http://schemas.microsoft.com/office/drawing/2014/main" id="{4472AF22-025D-44B1-8366-B5D0CF6C04B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xdr:col>
      <xdr:colOff>83820</xdr:colOff>
      <xdr:row>33</xdr:row>
      <xdr:rowOff>53340</xdr:rowOff>
    </xdr:from>
    <xdr:to>
      <xdr:col>7</xdr:col>
      <xdr:colOff>15241</xdr:colOff>
      <xdr:row>65</xdr:row>
      <xdr:rowOff>7216</xdr:rowOff>
    </xdr:to>
    <xdr:graphicFrame macro="">
      <xdr:nvGraphicFramePr>
        <xdr:cNvPr id="5" name="Chart 2">
          <a:extLst>
            <a:ext uri="{FF2B5EF4-FFF2-40B4-BE49-F238E27FC236}">
              <a16:creationId xmlns:a16="http://schemas.microsoft.com/office/drawing/2014/main" id="{35BBD9AE-7B72-3847-8317-8565ABACC14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8</xdr:col>
      <xdr:colOff>182880</xdr:colOff>
      <xdr:row>33</xdr:row>
      <xdr:rowOff>68580</xdr:rowOff>
    </xdr:from>
    <xdr:to>
      <xdr:col>14</xdr:col>
      <xdr:colOff>99061</xdr:colOff>
      <xdr:row>65</xdr:row>
      <xdr:rowOff>22456</xdr:rowOff>
    </xdr:to>
    <xdr:graphicFrame macro="">
      <xdr:nvGraphicFramePr>
        <xdr:cNvPr id="14" name="Chart 2">
          <a:extLst>
            <a:ext uri="{FF2B5EF4-FFF2-40B4-BE49-F238E27FC236}">
              <a16:creationId xmlns:a16="http://schemas.microsoft.com/office/drawing/2014/main" id="{F0D3D7CC-D559-33C9-E743-B29018DE668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editAs="oneCell">
    <xdr:from>
      <xdr:col>0</xdr:col>
      <xdr:colOff>0</xdr:colOff>
      <xdr:row>0</xdr:row>
      <xdr:rowOff>0</xdr:rowOff>
    </xdr:from>
    <xdr:to>
      <xdr:col>28</xdr:col>
      <xdr:colOff>138097</xdr:colOff>
      <xdr:row>5</xdr:row>
      <xdr:rowOff>25483</xdr:rowOff>
    </xdr:to>
    <xdr:pic>
      <xdr:nvPicPr>
        <xdr:cNvPr id="6" name="Imagen 5">
          <a:extLst>
            <a:ext uri="{FF2B5EF4-FFF2-40B4-BE49-F238E27FC236}">
              <a16:creationId xmlns:a16="http://schemas.microsoft.com/office/drawing/2014/main" id="{ABDE2D3B-262C-40C4-A032-34C75B285EB5}"/>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6</xdr:col>
      <xdr:colOff>93184</xdr:colOff>
      <xdr:row>0</xdr:row>
      <xdr:rowOff>202132</xdr:rowOff>
    </xdr:from>
    <xdr:to>
      <xdr:col>21</xdr:col>
      <xdr:colOff>381000</xdr:colOff>
      <xdr:row>2</xdr:row>
      <xdr:rowOff>301192</xdr:rowOff>
    </xdr:to>
    <xdr:sp macro="" textlink="">
      <xdr:nvSpPr>
        <xdr:cNvPr id="7" name="CuadroTexto 6">
          <a:extLst>
            <a:ext uri="{FF2B5EF4-FFF2-40B4-BE49-F238E27FC236}">
              <a16:creationId xmlns:a16="http://schemas.microsoft.com/office/drawing/2014/main" id="{E493DD87-4070-4A91-AE8D-E137DD6CF4D4}"/>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6</xdr:col>
      <xdr:colOff>636744</xdr:colOff>
      <xdr:row>2</xdr:row>
      <xdr:rowOff>224992</xdr:rowOff>
    </xdr:from>
    <xdr:to>
      <xdr:col>18</xdr:col>
      <xdr:colOff>718024</xdr:colOff>
      <xdr:row>4</xdr:row>
      <xdr:rowOff>120852</xdr:rowOff>
    </xdr:to>
    <xdr:sp macro="" textlink="">
      <xdr:nvSpPr>
        <xdr:cNvPr id="8" name="CuadroTexto 7">
          <a:extLst>
            <a:ext uri="{FF2B5EF4-FFF2-40B4-BE49-F238E27FC236}">
              <a16:creationId xmlns:a16="http://schemas.microsoft.com/office/drawing/2014/main" id="{3C04336D-BD72-49B1-AC3A-2FDFF6B723CD}"/>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0</xdr:col>
      <xdr:colOff>228598</xdr:colOff>
      <xdr:row>12</xdr:row>
      <xdr:rowOff>99060</xdr:rowOff>
    </xdr:from>
    <xdr:to>
      <xdr:col>6</xdr:col>
      <xdr:colOff>403913</xdr:colOff>
      <xdr:row>31</xdr:row>
      <xdr:rowOff>132733</xdr:rowOff>
    </xdr:to>
    <xdr:graphicFrame macro="">
      <xdr:nvGraphicFramePr>
        <xdr:cNvPr id="12" name="11 Gráfico">
          <a:extLst>
            <a:ext uri="{FF2B5EF4-FFF2-40B4-BE49-F238E27FC236}">
              <a16:creationId xmlns:a16="http://schemas.microsoft.com/office/drawing/2014/main" id="{00000000-0008-0000-1700-00000C000000}"/>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790575</xdr:colOff>
      <xdr:row>12</xdr:row>
      <xdr:rowOff>152399</xdr:rowOff>
    </xdr:from>
    <xdr:to>
      <xdr:col>11</xdr:col>
      <xdr:colOff>641985</xdr:colOff>
      <xdr:row>31</xdr:row>
      <xdr:rowOff>132732</xdr:rowOff>
    </xdr:to>
    <xdr:graphicFrame macro="">
      <xdr:nvGraphicFramePr>
        <xdr:cNvPr id="13" name="12 Gráfico">
          <a:extLst>
            <a:ext uri="{FF2B5EF4-FFF2-40B4-BE49-F238E27FC236}">
              <a16:creationId xmlns:a16="http://schemas.microsoft.com/office/drawing/2014/main" id="{00000000-0008-0000-1700-00000D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57</xdr:row>
      <xdr:rowOff>0</xdr:rowOff>
    </xdr:from>
    <xdr:to>
      <xdr:col>16</xdr:col>
      <xdr:colOff>472440</xdr:colOff>
      <xdr:row>61</xdr:row>
      <xdr:rowOff>22860</xdr:rowOff>
    </xdr:to>
    <xdr:sp macro="" textlink="">
      <xdr:nvSpPr>
        <xdr:cNvPr id="3" name="CuadroTexto 2">
          <a:extLst>
            <a:ext uri="{FF2B5EF4-FFF2-40B4-BE49-F238E27FC236}">
              <a16:creationId xmlns:a16="http://schemas.microsoft.com/office/drawing/2014/main" id="{D09FB8A3-8245-489B-9017-40D227C04CBC}"/>
            </a:ext>
          </a:extLst>
        </xdr:cNvPr>
        <xdr:cNvSpPr txBox="1"/>
      </xdr:nvSpPr>
      <xdr:spPr>
        <a:xfrm>
          <a:off x="228600" y="11254740"/>
          <a:ext cx="12931140" cy="647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s-EC" sz="900">
            <a:solidFill>
              <a:schemeClr val="tx1">
                <a:lumMod val="50000"/>
                <a:lumOff val="50000"/>
              </a:schemeClr>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p>
        <a:p>
          <a:endParaRPr lang="es-EC" sz="900" b="0">
            <a:solidFill>
              <a:schemeClr val="tx1">
                <a:lumMod val="50000"/>
                <a:lumOff val="50000"/>
              </a:schemeClr>
            </a:solidFill>
            <a:latin typeface="+mn-lt"/>
            <a:ea typeface="+mn-ea"/>
            <a:cs typeface="+mn-cs"/>
          </a:endParaRPr>
        </a:p>
      </xdr:txBody>
    </xdr:sp>
    <xdr:clientData/>
  </xdr:twoCellAnchor>
  <xdr:twoCellAnchor>
    <xdr:from>
      <xdr:col>12</xdr:col>
      <xdr:colOff>274320</xdr:colOff>
      <xdr:row>12</xdr:row>
      <xdr:rowOff>121921</xdr:rowOff>
    </xdr:from>
    <xdr:to>
      <xdr:col>18</xdr:col>
      <xdr:colOff>316230</xdr:colOff>
      <xdr:row>31</xdr:row>
      <xdr:rowOff>30480</xdr:rowOff>
    </xdr:to>
    <xdr:graphicFrame macro="">
      <xdr:nvGraphicFramePr>
        <xdr:cNvPr id="2" name="14 Gráfico">
          <a:extLst>
            <a:ext uri="{FF2B5EF4-FFF2-40B4-BE49-F238E27FC236}">
              <a16:creationId xmlns:a16="http://schemas.microsoft.com/office/drawing/2014/main" id="{A68468D1-D07D-43BD-A2A6-C10B7860627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205738</xdr:colOff>
      <xdr:row>12</xdr:row>
      <xdr:rowOff>99061</xdr:rowOff>
    </xdr:from>
    <xdr:to>
      <xdr:col>6</xdr:col>
      <xdr:colOff>381053</xdr:colOff>
      <xdr:row>31</xdr:row>
      <xdr:rowOff>121921</xdr:rowOff>
    </xdr:to>
    <xdr:graphicFrame macro="">
      <xdr:nvGraphicFramePr>
        <xdr:cNvPr id="4" name="11 Gráfico">
          <a:extLst>
            <a:ext uri="{FF2B5EF4-FFF2-40B4-BE49-F238E27FC236}">
              <a16:creationId xmlns:a16="http://schemas.microsoft.com/office/drawing/2014/main" id="{3E0A9402-186C-6A26-AEDD-B120C88A9573}"/>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6</xdr:col>
      <xdr:colOff>767715</xdr:colOff>
      <xdr:row>12</xdr:row>
      <xdr:rowOff>152399</xdr:rowOff>
    </xdr:from>
    <xdr:to>
      <xdr:col>11</xdr:col>
      <xdr:colOff>619125</xdr:colOff>
      <xdr:row>31</xdr:row>
      <xdr:rowOff>60960</xdr:rowOff>
    </xdr:to>
    <xdr:graphicFrame macro="">
      <xdr:nvGraphicFramePr>
        <xdr:cNvPr id="5" name="12 Gráfico">
          <a:extLst>
            <a:ext uri="{FF2B5EF4-FFF2-40B4-BE49-F238E27FC236}">
              <a16:creationId xmlns:a16="http://schemas.microsoft.com/office/drawing/2014/main" id="{1E9A1316-23E0-8BDA-C848-6C70ED6F817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12</xdr:col>
      <xdr:colOff>297182</xdr:colOff>
      <xdr:row>35</xdr:row>
      <xdr:rowOff>22860</xdr:rowOff>
    </xdr:from>
    <xdr:to>
      <xdr:col>18</xdr:col>
      <xdr:colOff>339092</xdr:colOff>
      <xdr:row>53</xdr:row>
      <xdr:rowOff>144779</xdr:rowOff>
    </xdr:to>
    <xdr:graphicFrame macro="">
      <xdr:nvGraphicFramePr>
        <xdr:cNvPr id="6" name="14 Gráfico">
          <a:extLst>
            <a:ext uri="{FF2B5EF4-FFF2-40B4-BE49-F238E27FC236}">
              <a16:creationId xmlns:a16="http://schemas.microsoft.com/office/drawing/2014/main" id="{584120DC-EF65-4E1C-827E-38295DEA634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xdr:col>
      <xdr:colOff>0</xdr:colOff>
      <xdr:row>35</xdr:row>
      <xdr:rowOff>0</xdr:rowOff>
    </xdr:from>
    <xdr:to>
      <xdr:col>6</xdr:col>
      <xdr:colOff>403915</xdr:colOff>
      <xdr:row>54</xdr:row>
      <xdr:rowOff>68580</xdr:rowOff>
    </xdr:to>
    <xdr:graphicFrame macro="">
      <xdr:nvGraphicFramePr>
        <xdr:cNvPr id="7" name="11 Gráfico">
          <a:extLst>
            <a:ext uri="{FF2B5EF4-FFF2-40B4-BE49-F238E27FC236}">
              <a16:creationId xmlns:a16="http://schemas.microsoft.com/office/drawing/2014/main" id="{1202DC4F-BD21-4127-9770-F1EC3F37D593}"/>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6</xdr:col>
      <xdr:colOff>790577</xdr:colOff>
      <xdr:row>35</xdr:row>
      <xdr:rowOff>53338</xdr:rowOff>
    </xdr:from>
    <xdr:to>
      <xdr:col>11</xdr:col>
      <xdr:colOff>641987</xdr:colOff>
      <xdr:row>54</xdr:row>
      <xdr:rowOff>7619</xdr:rowOff>
    </xdr:to>
    <xdr:graphicFrame macro="">
      <xdr:nvGraphicFramePr>
        <xdr:cNvPr id="8" name="12 Gráfico">
          <a:extLst>
            <a:ext uri="{FF2B5EF4-FFF2-40B4-BE49-F238E27FC236}">
              <a16:creationId xmlns:a16="http://schemas.microsoft.com/office/drawing/2014/main" id="{E8505B43-B7F1-440A-9D38-158854E1BA3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editAs="oneCell">
    <xdr:from>
      <xdr:col>0</xdr:col>
      <xdr:colOff>0</xdr:colOff>
      <xdr:row>0</xdr:row>
      <xdr:rowOff>0</xdr:rowOff>
    </xdr:from>
    <xdr:to>
      <xdr:col>27</xdr:col>
      <xdr:colOff>503857</xdr:colOff>
      <xdr:row>5</xdr:row>
      <xdr:rowOff>25483</xdr:rowOff>
    </xdr:to>
    <xdr:pic>
      <xdr:nvPicPr>
        <xdr:cNvPr id="15" name="Imagen 14">
          <a:extLst>
            <a:ext uri="{FF2B5EF4-FFF2-40B4-BE49-F238E27FC236}">
              <a16:creationId xmlns:a16="http://schemas.microsoft.com/office/drawing/2014/main" id="{E1C13AE0-AA51-439D-A207-20EDCA39401D}"/>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5</xdr:col>
      <xdr:colOff>695164</xdr:colOff>
      <xdr:row>0</xdr:row>
      <xdr:rowOff>202132</xdr:rowOff>
    </xdr:from>
    <xdr:to>
      <xdr:col>20</xdr:col>
      <xdr:colOff>746760</xdr:colOff>
      <xdr:row>2</xdr:row>
      <xdr:rowOff>301192</xdr:rowOff>
    </xdr:to>
    <xdr:sp macro="" textlink="">
      <xdr:nvSpPr>
        <xdr:cNvPr id="17" name="CuadroTexto 16">
          <a:extLst>
            <a:ext uri="{FF2B5EF4-FFF2-40B4-BE49-F238E27FC236}">
              <a16:creationId xmlns:a16="http://schemas.microsoft.com/office/drawing/2014/main" id="{751BCD8C-AC98-41BF-997B-5A3238FE43D4}"/>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6</xdr:col>
      <xdr:colOff>370044</xdr:colOff>
      <xdr:row>2</xdr:row>
      <xdr:rowOff>224992</xdr:rowOff>
    </xdr:from>
    <xdr:to>
      <xdr:col>18</xdr:col>
      <xdr:colOff>298924</xdr:colOff>
      <xdr:row>4</xdr:row>
      <xdr:rowOff>120852</xdr:rowOff>
    </xdr:to>
    <xdr:sp macro="" textlink="">
      <xdr:nvSpPr>
        <xdr:cNvPr id="18" name="CuadroTexto 17">
          <a:extLst>
            <a:ext uri="{FF2B5EF4-FFF2-40B4-BE49-F238E27FC236}">
              <a16:creationId xmlns:a16="http://schemas.microsoft.com/office/drawing/2014/main" id="{6E725C8D-DA33-40EB-A192-5FDF9EA8DC68}"/>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1</xdr:col>
      <xdr:colOff>733425</xdr:colOff>
      <xdr:row>44</xdr:row>
      <xdr:rowOff>0</xdr:rowOff>
    </xdr:from>
    <xdr:to>
      <xdr:col>4</xdr:col>
      <xdr:colOff>666750</xdr:colOff>
      <xdr:row>44</xdr:row>
      <xdr:rowOff>0</xdr:rowOff>
    </xdr:to>
    <xdr:sp macro="" textlink="">
      <xdr:nvSpPr>
        <xdr:cNvPr id="2" name="Rectangle 1">
          <a:extLst>
            <a:ext uri="{FF2B5EF4-FFF2-40B4-BE49-F238E27FC236}">
              <a16:creationId xmlns:a16="http://schemas.microsoft.com/office/drawing/2014/main" id="{00000000-0008-0000-1800-000002000000}"/>
            </a:ext>
          </a:extLst>
        </xdr:cNvPr>
        <xdr:cNvSpPr>
          <a:spLocks noChangeArrowheads="1"/>
        </xdr:cNvSpPr>
      </xdr:nvSpPr>
      <xdr:spPr bwMode="auto">
        <a:xfrm>
          <a:off x="1114425" y="7200900"/>
          <a:ext cx="4543425" cy="0"/>
        </a:xfrm>
        <a:prstGeom prst="rect">
          <a:avLst/>
        </a:prstGeom>
        <a:solidFill>
          <a:srgbClr val="FFFFFF"/>
        </a:solidFill>
        <a:ln w="9525">
          <a:noFill/>
          <a:miter lim="800000"/>
          <a:headEnd/>
          <a:tailEnd/>
        </a:ln>
      </xdr:spPr>
      <xdr:txBody>
        <a:bodyPr vertOverflow="clip" wrap="square" lIns="27432" tIns="22860" rIns="0" bIns="0" anchor="t" upright="1"/>
        <a:lstStyle/>
        <a:p>
          <a:pPr algn="l" rtl="0">
            <a:defRPr sz="1000"/>
          </a:pPr>
          <a:endParaRPr lang="es-ES" sz="1000" b="1" i="0" u="none" strike="noStrike" baseline="0">
            <a:solidFill>
              <a:srgbClr val="000000"/>
            </a:solidFill>
            <a:latin typeface="Arial"/>
            <a:cs typeface="Arial"/>
          </a:endParaRPr>
        </a:p>
        <a:p>
          <a:pPr algn="l" rtl="0">
            <a:defRPr sz="1000"/>
          </a:pPr>
          <a:r>
            <a:rPr lang="es-ES" sz="900" b="1" i="1" u="none" strike="noStrike" baseline="0">
              <a:solidFill>
                <a:srgbClr val="000000"/>
              </a:solidFill>
              <a:latin typeface="Arial"/>
              <a:cs typeface="Arial"/>
            </a:rPr>
            <a:t>Gráficos No.- 16 y 17  Los países que generan la mayor cantidad de ingresos al país son: Estados Unidos (206,839), Perú (191,048) y  Colombia (177,700),  de  Europa  es destacable  España con (31,956), Reino  Unido (22,822), Alemania (20,809) y en menor proporción: Chile, Argentina, Canadá, Venezuela, Francia, Italia y México.</a:t>
          </a:r>
        </a:p>
        <a:p>
          <a:pPr algn="l" rtl="0">
            <a:defRPr sz="1000"/>
          </a:pPr>
          <a:r>
            <a:rPr lang="es-ES" sz="900" b="1" i="1" u="none" strike="noStrike" baseline="0">
              <a:solidFill>
                <a:srgbClr val="000000"/>
              </a:solidFill>
              <a:latin typeface="Arial"/>
              <a:cs typeface="Arial"/>
            </a:rPr>
            <a:t>En  estos grupos  se  puede determinar  además  que los  Norteamericanos, Estados Unidos, Peruanos y Colombianos son los que en mayor magnitud entran y salen del país.</a:t>
          </a:r>
        </a:p>
      </xdr:txBody>
    </xdr:sp>
    <xdr:clientData/>
  </xdr:twoCellAnchor>
  <xdr:twoCellAnchor>
    <xdr:from>
      <xdr:col>7</xdr:col>
      <xdr:colOff>0</xdr:colOff>
      <xdr:row>44</xdr:row>
      <xdr:rowOff>0</xdr:rowOff>
    </xdr:from>
    <xdr:to>
      <xdr:col>9</xdr:col>
      <xdr:colOff>733425</xdr:colOff>
      <xdr:row>44</xdr:row>
      <xdr:rowOff>0</xdr:rowOff>
    </xdr:to>
    <xdr:graphicFrame macro="">
      <xdr:nvGraphicFramePr>
        <xdr:cNvPr id="3" name="Chart 2">
          <a:extLst>
            <a:ext uri="{FF2B5EF4-FFF2-40B4-BE49-F238E27FC236}">
              <a16:creationId xmlns:a16="http://schemas.microsoft.com/office/drawing/2014/main" id="{00000000-0008-0000-18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28</xdr:row>
      <xdr:rowOff>152400</xdr:rowOff>
    </xdr:from>
    <xdr:to>
      <xdr:col>13</xdr:col>
      <xdr:colOff>657227</xdr:colOff>
      <xdr:row>52</xdr:row>
      <xdr:rowOff>95250</xdr:rowOff>
    </xdr:to>
    <xdr:graphicFrame macro="">
      <xdr:nvGraphicFramePr>
        <xdr:cNvPr id="4" name="Gráfico 4">
          <a:extLst>
            <a:ext uri="{FF2B5EF4-FFF2-40B4-BE49-F238E27FC236}">
              <a16:creationId xmlns:a16="http://schemas.microsoft.com/office/drawing/2014/main" id="{00000000-0008-0000-18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53</xdr:row>
      <xdr:rowOff>0</xdr:rowOff>
    </xdr:from>
    <xdr:to>
      <xdr:col>16</xdr:col>
      <xdr:colOff>373380</xdr:colOff>
      <xdr:row>56</xdr:row>
      <xdr:rowOff>144780</xdr:rowOff>
    </xdr:to>
    <xdr:sp macro="" textlink="">
      <xdr:nvSpPr>
        <xdr:cNvPr id="5" name="CuadroTexto 4">
          <a:extLst>
            <a:ext uri="{FF2B5EF4-FFF2-40B4-BE49-F238E27FC236}">
              <a16:creationId xmlns:a16="http://schemas.microsoft.com/office/drawing/2014/main" id="{BFB54059-04D1-4A27-8556-41F1220B14C2}"/>
            </a:ext>
          </a:extLst>
        </xdr:cNvPr>
        <xdr:cNvSpPr txBox="1"/>
      </xdr:nvSpPr>
      <xdr:spPr>
        <a:xfrm>
          <a:off x="228600" y="9685020"/>
          <a:ext cx="12931140" cy="647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s-EC" sz="900">
            <a:solidFill>
              <a:schemeClr val="tx1">
                <a:lumMod val="50000"/>
                <a:lumOff val="50000"/>
              </a:schemeClr>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p>
        <a:p>
          <a:endParaRPr lang="es-EC" sz="900" b="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27</xdr:col>
      <xdr:colOff>404797</xdr:colOff>
      <xdr:row>5</xdr:row>
      <xdr:rowOff>25483</xdr:rowOff>
    </xdr:to>
    <xdr:pic>
      <xdr:nvPicPr>
        <xdr:cNvPr id="6" name="Imagen 5">
          <a:extLst>
            <a:ext uri="{FF2B5EF4-FFF2-40B4-BE49-F238E27FC236}">
              <a16:creationId xmlns:a16="http://schemas.microsoft.com/office/drawing/2014/main" id="{AB8F7847-2224-47B0-A18A-25612BE179BD}"/>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5</xdr:col>
      <xdr:colOff>405604</xdr:colOff>
      <xdr:row>0</xdr:row>
      <xdr:rowOff>202132</xdr:rowOff>
    </xdr:from>
    <xdr:to>
      <xdr:col>20</xdr:col>
      <xdr:colOff>647700</xdr:colOff>
      <xdr:row>2</xdr:row>
      <xdr:rowOff>301192</xdr:rowOff>
    </xdr:to>
    <xdr:sp macro="" textlink="">
      <xdr:nvSpPr>
        <xdr:cNvPr id="7" name="CuadroTexto 6">
          <a:extLst>
            <a:ext uri="{FF2B5EF4-FFF2-40B4-BE49-F238E27FC236}">
              <a16:creationId xmlns:a16="http://schemas.microsoft.com/office/drawing/2014/main" id="{D7702F2C-9B40-4BB2-8144-94F533753D1C}"/>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6</xdr:col>
      <xdr:colOff>88104</xdr:colOff>
      <xdr:row>2</xdr:row>
      <xdr:rowOff>224992</xdr:rowOff>
    </xdr:from>
    <xdr:to>
      <xdr:col>18</xdr:col>
      <xdr:colOff>199864</xdr:colOff>
      <xdr:row>4</xdr:row>
      <xdr:rowOff>120852</xdr:rowOff>
    </xdr:to>
    <xdr:sp macro="" textlink="">
      <xdr:nvSpPr>
        <xdr:cNvPr id="8" name="CuadroTexto 7">
          <a:extLst>
            <a:ext uri="{FF2B5EF4-FFF2-40B4-BE49-F238E27FC236}">
              <a16:creationId xmlns:a16="http://schemas.microsoft.com/office/drawing/2014/main" id="{004D09A4-E884-4B49-819D-B9E6FB5CB542}"/>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0</xdr:col>
      <xdr:colOff>167640</xdr:colOff>
      <xdr:row>19</xdr:row>
      <xdr:rowOff>22860</xdr:rowOff>
    </xdr:from>
    <xdr:to>
      <xdr:col>16</xdr:col>
      <xdr:colOff>45720</xdr:colOff>
      <xdr:row>29</xdr:row>
      <xdr:rowOff>15240</xdr:rowOff>
    </xdr:to>
    <xdr:sp macro="" textlink="">
      <xdr:nvSpPr>
        <xdr:cNvPr id="2" name="CuadroTexto 1">
          <a:extLst>
            <a:ext uri="{FF2B5EF4-FFF2-40B4-BE49-F238E27FC236}">
              <a16:creationId xmlns:a16="http://schemas.microsoft.com/office/drawing/2014/main" id="{25DA89CD-7901-489F-AF50-EFA2C7949820}"/>
            </a:ext>
          </a:extLst>
        </xdr:cNvPr>
        <xdr:cNvSpPr txBox="1"/>
      </xdr:nvSpPr>
      <xdr:spPr>
        <a:xfrm>
          <a:off x="167640" y="4046220"/>
          <a:ext cx="13258800" cy="16687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rtl="0" eaLnBrk="1" fontAlgn="auto" latinLnBrk="0" hangingPunct="1">
            <a:lnSpc>
              <a:spcPct val="100000"/>
            </a:lnSpc>
            <a:spcBef>
              <a:spcPts val="0"/>
            </a:spcBef>
            <a:spcAft>
              <a:spcPts val="0"/>
            </a:spcAft>
            <a:buClrTx/>
            <a:buSzTx/>
            <a:buFontTx/>
            <a:buNone/>
            <a:tabLst/>
            <a:defRPr/>
          </a:pPr>
          <a:r>
            <a:rPr lang="es-EC" sz="1050">
              <a:solidFill>
                <a:schemeClr val="tx1">
                  <a:lumMod val="50000"/>
                  <a:lumOff val="50000"/>
                </a:schemeClr>
              </a:solidFill>
              <a:latin typeface="+mn-lt"/>
              <a:ea typeface="+mn-ea"/>
              <a:cs typeface="+mn-cs"/>
            </a:rPr>
            <a:t>El mayor porcentaje de movimientos internacionales para el año 2025, corresponde a los ecuatorianos, con un total de 3.519.868 que representa el 56,2% del total. De estos movimientos, las entradas representan el 28,2% y las salidas el 28,0%. </a:t>
          </a:r>
        </a:p>
        <a:p>
          <a:pPr marL="0" marR="0" lvl="0" indent="0" defTabSz="914400" eaLnBrk="1" fontAlgn="auto" latinLnBrk="0" hangingPunct="1">
            <a:lnSpc>
              <a:spcPct val="100000"/>
            </a:lnSpc>
            <a:spcBef>
              <a:spcPts val="0"/>
            </a:spcBef>
            <a:spcAft>
              <a:spcPts val="0"/>
            </a:spcAft>
            <a:buClrTx/>
            <a:buSzTx/>
            <a:buFontTx/>
            <a:buNone/>
            <a:tabLst/>
            <a:defRPr/>
          </a:pPr>
          <a:endParaRPr lang="es-EC" sz="900">
            <a:solidFill>
              <a:schemeClr val="tx1">
                <a:lumMod val="50000"/>
                <a:lumOff val="50000"/>
              </a:schemeClr>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s-EC" sz="900">
            <a:solidFill>
              <a:schemeClr val="tx1">
                <a:lumMod val="50000"/>
                <a:lumOff val="50000"/>
              </a:schemeClr>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900" baseline="0">
              <a:solidFill>
                <a:schemeClr val="tx1">
                  <a:lumMod val="50000"/>
                  <a:lumOff val="50000"/>
                </a:schemeClr>
              </a:solidFill>
              <a:latin typeface="+mn-lt"/>
              <a:ea typeface="+mn-ea"/>
              <a:cs typeface="+mn-cs"/>
            </a:rPr>
            <a:t>₁ Flujo Migratorio General = entradas + salidas.</a:t>
          </a:r>
        </a:p>
        <a:p>
          <a:r>
            <a:rPr lang="es-EC" sz="900" baseline="0">
              <a:solidFill>
                <a:schemeClr val="tx1">
                  <a:lumMod val="50000"/>
                  <a:lumOff val="50000"/>
                </a:schemeClr>
              </a:solidFill>
              <a:latin typeface="Calibri" panose="020F0502020204030204" pitchFamily="34" charset="0"/>
              <a:ea typeface="Calibri" panose="020F0502020204030204" pitchFamily="34" charset="0"/>
              <a:cs typeface="Calibri" panose="020F0502020204030204" pitchFamily="34" charset="0"/>
            </a:rPr>
            <a:t>₂ </a:t>
          </a:r>
          <a:r>
            <a:rPr lang="es-EC" sz="900" baseline="0">
              <a:solidFill>
                <a:schemeClr val="tx1">
                  <a:lumMod val="50000"/>
                  <a:lumOff val="50000"/>
                </a:schemeClr>
              </a:solidFill>
              <a:latin typeface="+mn-lt"/>
              <a:ea typeface="+mn-ea"/>
              <a:cs typeface="+mn-cs"/>
            </a:rPr>
            <a:t>Saldo Migratorio = entradas - salidas.</a:t>
          </a: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26</xdr:col>
      <xdr:colOff>580057</xdr:colOff>
      <xdr:row>5</xdr:row>
      <xdr:rowOff>25483</xdr:rowOff>
    </xdr:to>
    <xdr:pic>
      <xdr:nvPicPr>
        <xdr:cNvPr id="3" name="Imagen 2">
          <a:extLst>
            <a:ext uri="{FF2B5EF4-FFF2-40B4-BE49-F238E27FC236}">
              <a16:creationId xmlns:a16="http://schemas.microsoft.com/office/drawing/2014/main" id="{3FECB9C2-659A-46BD-AEA3-FDB1DB1C42B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5</xdr:col>
      <xdr:colOff>1744</xdr:colOff>
      <xdr:row>0</xdr:row>
      <xdr:rowOff>202132</xdr:rowOff>
    </xdr:from>
    <xdr:to>
      <xdr:col>20</xdr:col>
      <xdr:colOff>38100</xdr:colOff>
      <xdr:row>2</xdr:row>
      <xdr:rowOff>301192</xdr:rowOff>
    </xdr:to>
    <xdr:sp macro="" textlink="">
      <xdr:nvSpPr>
        <xdr:cNvPr id="4" name="CuadroTexto 3">
          <a:extLst>
            <a:ext uri="{FF2B5EF4-FFF2-40B4-BE49-F238E27FC236}">
              <a16:creationId xmlns:a16="http://schemas.microsoft.com/office/drawing/2014/main" id="{B3A613D1-B5D2-44FD-8DC5-1AA378A76C56}"/>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5</xdr:col>
      <xdr:colOff>545304</xdr:colOff>
      <xdr:row>2</xdr:row>
      <xdr:rowOff>224992</xdr:rowOff>
    </xdr:from>
    <xdr:to>
      <xdr:col>17</xdr:col>
      <xdr:colOff>375124</xdr:colOff>
      <xdr:row>4</xdr:row>
      <xdr:rowOff>120852</xdr:rowOff>
    </xdr:to>
    <xdr:sp macro="" textlink="">
      <xdr:nvSpPr>
        <xdr:cNvPr id="5" name="CuadroTexto 4">
          <a:extLst>
            <a:ext uri="{FF2B5EF4-FFF2-40B4-BE49-F238E27FC236}">
              <a16:creationId xmlns:a16="http://schemas.microsoft.com/office/drawing/2014/main" id="{DB6A3E42-4A59-46C2-81B1-302E0FA78C68}"/>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1</xdr:col>
      <xdr:colOff>0</xdr:colOff>
      <xdr:row>27</xdr:row>
      <xdr:rowOff>0</xdr:rowOff>
    </xdr:from>
    <xdr:to>
      <xdr:col>14</xdr:col>
      <xdr:colOff>620607</xdr:colOff>
      <xdr:row>31</xdr:row>
      <xdr:rowOff>7620</xdr:rowOff>
    </xdr:to>
    <xdr:sp macro="" textlink="">
      <xdr:nvSpPr>
        <xdr:cNvPr id="2" name="CuadroTexto 1">
          <a:extLst>
            <a:ext uri="{FF2B5EF4-FFF2-40B4-BE49-F238E27FC236}">
              <a16:creationId xmlns:a16="http://schemas.microsoft.com/office/drawing/2014/main" id="{23427A92-7225-49B8-91B3-EBC69DE97F5B}"/>
            </a:ext>
          </a:extLst>
        </xdr:cNvPr>
        <xdr:cNvSpPr txBox="1"/>
      </xdr:nvSpPr>
      <xdr:spPr>
        <a:xfrm>
          <a:off x="228600" y="5707380"/>
          <a:ext cx="10831407" cy="6781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28</xdr:col>
      <xdr:colOff>397177</xdr:colOff>
      <xdr:row>5</xdr:row>
      <xdr:rowOff>25483</xdr:rowOff>
    </xdr:to>
    <xdr:pic>
      <xdr:nvPicPr>
        <xdr:cNvPr id="3" name="Imagen 2">
          <a:extLst>
            <a:ext uri="{FF2B5EF4-FFF2-40B4-BE49-F238E27FC236}">
              <a16:creationId xmlns:a16="http://schemas.microsoft.com/office/drawing/2014/main" id="{D48F878A-0442-4262-9880-AEB413FDAF3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6</xdr:col>
      <xdr:colOff>550384</xdr:colOff>
      <xdr:row>0</xdr:row>
      <xdr:rowOff>202132</xdr:rowOff>
    </xdr:from>
    <xdr:to>
      <xdr:col>21</xdr:col>
      <xdr:colOff>640080</xdr:colOff>
      <xdr:row>2</xdr:row>
      <xdr:rowOff>301192</xdr:rowOff>
    </xdr:to>
    <xdr:sp macro="" textlink="">
      <xdr:nvSpPr>
        <xdr:cNvPr id="4" name="CuadroTexto 3">
          <a:extLst>
            <a:ext uri="{FF2B5EF4-FFF2-40B4-BE49-F238E27FC236}">
              <a16:creationId xmlns:a16="http://schemas.microsoft.com/office/drawing/2014/main" id="{057DD462-37A0-4C0D-B3A7-320DA84BA181}"/>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7</xdr:col>
      <xdr:colOff>171924</xdr:colOff>
      <xdr:row>2</xdr:row>
      <xdr:rowOff>224992</xdr:rowOff>
    </xdr:from>
    <xdr:to>
      <xdr:col>19</xdr:col>
      <xdr:colOff>192244</xdr:colOff>
      <xdr:row>4</xdr:row>
      <xdr:rowOff>120852</xdr:rowOff>
    </xdr:to>
    <xdr:sp macro="" textlink="">
      <xdr:nvSpPr>
        <xdr:cNvPr id="5" name="CuadroTexto 4">
          <a:extLst>
            <a:ext uri="{FF2B5EF4-FFF2-40B4-BE49-F238E27FC236}">
              <a16:creationId xmlns:a16="http://schemas.microsoft.com/office/drawing/2014/main" id="{1E5F32C6-F884-4D51-9FE8-818736F2A689}"/>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1</xdr:col>
      <xdr:colOff>0</xdr:colOff>
      <xdr:row>27</xdr:row>
      <xdr:rowOff>0</xdr:rowOff>
    </xdr:from>
    <xdr:to>
      <xdr:col>15</xdr:col>
      <xdr:colOff>292947</xdr:colOff>
      <xdr:row>31</xdr:row>
      <xdr:rowOff>7620</xdr:rowOff>
    </xdr:to>
    <xdr:sp macro="" textlink="">
      <xdr:nvSpPr>
        <xdr:cNvPr id="2" name="CuadroTexto 1">
          <a:extLst>
            <a:ext uri="{FF2B5EF4-FFF2-40B4-BE49-F238E27FC236}">
              <a16:creationId xmlns:a16="http://schemas.microsoft.com/office/drawing/2014/main" id="{368400AE-5FF8-43DF-B302-D99989D21673}"/>
            </a:ext>
          </a:extLst>
        </xdr:cNvPr>
        <xdr:cNvSpPr txBox="1"/>
      </xdr:nvSpPr>
      <xdr:spPr>
        <a:xfrm>
          <a:off x="228600" y="5707380"/>
          <a:ext cx="10831407" cy="6781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29</xdr:col>
      <xdr:colOff>69517</xdr:colOff>
      <xdr:row>5</xdr:row>
      <xdr:rowOff>25483</xdr:rowOff>
    </xdr:to>
    <xdr:pic>
      <xdr:nvPicPr>
        <xdr:cNvPr id="3" name="Imagen 2">
          <a:extLst>
            <a:ext uri="{FF2B5EF4-FFF2-40B4-BE49-F238E27FC236}">
              <a16:creationId xmlns:a16="http://schemas.microsoft.com/office/drawing/2014/main" id="{02F68977-0283-4D70-AA96-9445C9B7055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7</xdr:col>
      <xdr:colOff>9364</xdr:colOff>
      <xdr:row>0</xdr:row>
      <xdr:rowOff>202132</xdr:rowOff>
    </xdr:from>
    <xdr:to>
      <xdr:col>22</xdr:col>
      <xdr:colOff>312420</xdr:colOff>
      <xdr:row>2</xdr:row>
      <xdr:rowOff>301192</xdr:rowOff>
    </xdr:to>
    <xdr:sp macro="" textlink="">
      <xdr:nvSpPr>
        <xdr:cNvPr id="4" name="CuadroTexto 3">
          <a:extLst>
            <a:ext uri="{FF2B5EF4-FFF2-40B4-BE49-F238E27FC236}">
              <a16:creationId xmlns:a16="http://schemas.microsoft.com/office/drawing/2014/main" id="{E9270B94-D055-4E67-A237-1A135FDEF06E}"/>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7</xdr:col>
      <xdr:colOff>552924</xdr:colOff>
      <xdr:row>2</xdr:row>
      <xdr:rowOff>224992</xdr:rowOff>
    </xdr:from>
    <xdr:to>
      <xdr:col>19</xdr:col>
      <xdr:colOff>649444</xdr:colOff>
      <xdr:row>4</xdr:row>
      <xdr:rowOff>120852</xdr:rowOff>
    </xdr:to>
    <xdr:sp macro="" textlink="">
      <xdr:nvSpPr>
        <xdr:cNvPr id="5" name="CuadroTexto 4">
          <a:extLst>
            <a:ext uri="{FF2B5EF4-FFF2-40B4-BE49-F238E27FC236}">
              <a16:creationId xmlns:a16="http://schemas.microsoft.com/office/drawing/2014/main" id="{894345C8-E186-4D75-9E2D-34D23335805A}"/>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0</xdr:col>
      <xdr:colOff>144780</xdr:colOff>
      <xdr:row>26</xdr:row>
      <xdr:rowOff>121920</xdr:rowOff>
    </xdr:from>
    <xdr:to>
      <xdr:col>14</xdr:col>
      <xdr:colOff>125307</xdr:colOff>
      <xdr:row>34</xdr:row>
      <xdr:rowOff>106680</xdr:rowOff>
    </xdr:to>
    <xdr:sp macro="" textlink="">
      <xdr:nvSpPr>
        <xdr:cNvPr id="2" name="CuadroTexto 1">
          <a:extLst>
            <a:ext uri="{FF2B5EF4-FFF2-40B4-BE49-F238E27FC236}">
              <a16:creationId xmlns:a16="http://schemas.microsoft.com/office/drawing/2014/main" id="{F2FEDBDA-A164-4CE3-9FF9-AB2D8DFC6804}"/>
            </a:ext>
          </a:extLst>
        </xdr:cNvPr>
        <xdr:cNvSpPr txBox="1"/>
      </xdr:nvSpPr>
      <xdr:spPr>
        <a:xfrm>
          <a:off x="144780" y="5097780"/>
          <a:ext cx="11052387" cy="10439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900" baseline="0">
              <a:solidFill>
                <a:schemeClr val="tx1">
                  <a:lumMod val="50000"/>
                  <a:lumOff val="50000"/>
                </a:schemeClr>
              </a:solidFill>
              <a:latin typeface="+mn-lt"/>
              <a:ea typeface="+mn-ea"/>
              <a:cs typeface="+mn-cs"/>
            </a:rPr>
            <a:t>Saldo Migratorio = entradas - salidas.</a:t>
          </a: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27</xdr:col>
      <xdr:colOff>549577</xdr:colOff>
      <xdr:row>5</xdr:row>
      <xdr:rowOff>25483</xdr:rowOff>
    </xdr:to>
    <xdr:pic>
      <xdr:nvPicPr>
        <xdr:cNvPr id="3" name="Imagen 2">
          <a:extLst>
            <a:ext uri="{FF2B5EF4-FFF2-40B4-BE49-F238E27FC236}">
              <a16:creationId xmlns:a16="http://schemas.microsoft.com/office/drawing/2014/main" id="{692A3A4A-1E2B-43ED-B0A5-11B99E1206D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5</xdr:col>
      <xdr:colOff>626584</xdr:colOff>
      <xdr:row>0</xdr:row>
      <xdr:rowOff>202132</xdr:rowOff>
    </xdr:from>
    <xdr:to>
      <xdr:col>21</xdr:col>
      <xdr:colOff>7620</xdr:colOff>
      <xdr:row>2</xdr:row>
      <xdr:rowOff>301192</xdr:rowOff>
    </xdr:to>
    <xdr:sp macro="" textlink="">
      <xdr:nvSpPr>
        <xdr:cNvPr id="4" name="CuadroTexto 3">
          <a:extLst>
            <a:ext uri="{FF2B5EF4-FFF2-40B4-BE49-F238E27FC236}">
              <a16:creationId xmlns:a16="http://schemas.microsoft.com/office/drawing/2014/main" id="{76769B8D-51EC-4A82-99A9-9B50AD6919D2}"/>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6</xdr:col>
      <xdr:colOff>309084</xdr:colOff>
      <xdr:row>2</xdr:row>
      <xdr:rowOff>224992</xdr:rowOff>
    </xdr:from>
    <xdr:to>
      <xdr:col>18</xdr:col>
      <xdr:colOff>344644</xdr:colOff>
      <xdr:row>4</xdr:row>
      <xdr:rowOff>120852</xdr:rowOff>
    </xdr:to>
    <xdr:sp macro="" textlink="">
      <xdr:nvSpPr>
        <xdr:cNvPr id="5" name="CuadroTexto 4">
          <a:extLst>
            <a:ext uri="{FF2B5EF4-FFF2-40B4-BE49-F238E27FC236}">
              <a16:creationId xmlns:a16="http://schemas.microsoft.com/office/drawing/2014/main" id="{3E4D8D77-A9D4-4BEC-AEC1-B56CC197F650}"/>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1</xdr:col>
      <xdr:colOff>0</xdr:colOff>
      <xdr:row>46</xdr:row>
      <xdr:rowOff>0</xdr:rowOff>
    </xdr:from>
    <xdr:to>
      <xdr:col>12</xdr:col>
      <xdr:colOff>567267</xdr:colOff>
      <xdr:row>54</xdr:row>
      <xdr:rowOff>129540</xdr:rowOff>
    </xdr:to>
    <xdr:sp macro="" textlink="">
      <xdr:nvSpPr>
        <xdr:cNvPr id="2" name="CuadroTexto 1">
          <a:extLst>
            <a:ext uri="{FF2B5EF4-FFF2-40B4-BE49-F238E27FC236}">
              <a16:creationId xmlns:a16="http://schemas.microsoft.com/office/drawing/2014/main" id="{B1170BB9-C346-4FA6-882C-9DD9C1B9C427}"/>
            </a:ext>
          </a:extLst>
        </xdr:cNvPr>
        <xdr:cNvSpPr txBox="1"/>
      </xdr:nvSpPr>
      <xdr:spPr>
        <a:xfrm>
          <a:off x="228600" y="8450580"/>
          <a:ext cx="11052387" cy="14706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rtl="0" eaLnBrk="1" fontAlgn="auto" latinLnBrk="0" hangingPunct="1">
            <a:lnSpc>
              <a:spcPct val="100000"/>
            </a:lnSpc>
            <a:spcBef>
              <a:spcPts val="0"/>
            </a:spcBef>
            <a:spcAft>
              <a:spcPts val="0"/>
            </a:spcAft>
            <a:buClrTx/>
            <a:buSzTx/>
            <a:buFontTx/>
            <a:buNone/>
            <a:tabLst/>
            <a:defRPr/>
          </a:pPr>
          <a:r>
            <a:rPr lang="es-EC" sz="1050">
              <a:solidFill>
                <a:schemeClr val="tx1">
                  <a:lumMod val="50000"/>
                  <a:lumOff val="50000"/>
                </a:schemeClr>
              </a:solidFill>
              <a:latin typeface="+mn-lt"/>
              <a:ea typeface="+mn-ea"/>
              <a:cs typeface="+mn-cs"/>
            </a:rPr>
            <a:t>El medio de transporte más utilizado por los ecuatorianos tanto para la entrada como para la salida del país corresponde al aéreo con  el 80,2% y 78,8% respectivamente. De la misma manera, el medio de transporte más usado por los extranjeros es el aéreo para entradas y  salidas con una cifra superior al 80%.</a:t>
          </a:r>
        </a:p>
        <a:p>
          <a:pPr marL="0" marR="0" lvl="0" indent="0" defTabSz="914400" eaLnBrk="1" fontAlgn="auto" latinLnBrk="0" hangingPunct="1">
            <a:lnSpc>
              <a:spcPct val="100000"/>
            </a:lnSpc>
            <a:spcBef>
              <a:spcPts val="0"/>
            </a:spcBef>
            <a:spcAft>
              <a:spcPts val="0"/>
            </a:spcAft>
            <a:buClrTx/>
            <a:buSzTx/>
            <a:buFontTx/>
            <a:buNone/>
            <a:tabLst/>
            <a:defRPr/>
          </a:pPr>
          <a:endParaRPr lang="es-EC" sz="900">
            <a:solidFill>
              <a:schemeClr val="tx1">
                <a:lumMod val="50000"/>
                <a:lumOff val="50000"/>
              </a:schemeClr>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s-EC" sz="900">
            <a:solidFill>
              <a:schemeClr val="tx1">
                <a:lumMod val="50000"/>
                <a:lumOff val="50000"/>
              </a:schemeClr>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900" baseline="0">
              <a:solidFill>
                <a:schemeClr val="tx1">
                  <a:lumMod val="50000"/>
                  <a:lumOff val="50000"/>
                </a:schemeClr>
              </a:solidFill>
              <a:latin typeface="+mn-lt"/>
              <a:ea typeface="+mn-ea"/>
              <a:cs typeface="+mn-cs"/>
            </a:rPr>
            <a:t>Saldo Migratorio = entradas - salidas.</a:t>
          </a: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26</xdr:col>
      <xdr:colOff>122857</xdr:colOff>
      <xdr:row>5</xdr:row>
      <xdr:rowOff>25483</xdr:rowOff>
    </xdr:to>
    <xdr:pic>
      <xdr:nvPicPr>
        <xdr:cNvPr id="3" name="Imagen 2">
          <a:extLst>
            <a:ext uri="{FF2B5EF4-FFF2-40B4-BE49-F238E27FC236}">
              <a16:creationId xmlns:a16="http://schemas.microsoft.com/office/drawing/2014/main" id="{7A7BA872-70AD-408F-9390-BD7B4DDCCE3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4</xdr:col>
      <xdr:colOff>298924</xdr:colOff>
      <xdr:row>0</xdr:row>
      <xdr:rowOff>202132</xdr:rowOff>
    </xdr:from>
    <xdr:to>
      <xdr:col>19</xdr:col>
      <xdr:colOff>365760</xdr:colOff>
      <xdr:row>2</xdr:row>
      <xdr:rowOff>301192</xdr:rowOff>
    </xdr:to>
    <xdr:sp macro="" textlink="">
      <xdr:nvSpPr>
        <xdr:cNvPr id="4" name="CuadroTexto 3">
          <a:extLst>
            <a:ext uri="{FF2B5EF4-FFF2-40B4-BE49-F238E27FC236}">
              <a16:creationId xmlns:a16="http://schemas.microsoft.com/office/drawing/2014/main" id="{CAB9F31F-1520-49B5-A9B8-C170A6C1D83C}"/>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4</xdr:col>
      <xdr:colOff>842484</xdr:colOff>
      <xdr:row>2</xdr:row>
      <xdr:rowOff>224992</xdr:rowOff>
    </xdr:from>
    <xdr:to>
      <xdr:col>16</xdr:col>
      <xdr:colOff>702784</xdr:colOff>
      <xdr:row>4</xdr:row>
      <xdr:rowOff>120852</xdr:rowOff>
    </xdr:to>
    <xdr:sp macro="" textlink="">
      <xdr:nvSpPr>
        <xdr:cNvPr id="5" name="CuadroTexto 4">
          <a:extLst>
            <a:ext uri="{FF2B5EF4-FFF2-40B4-BE49-F238E27FC236}">
              <a16:creationId xmlns:a16="http://schemas.microsoft.com/office/drawing/2014/main" id="{9A1FF06C-BDF5-431A-B8D0-3C0D5C7FAD1E}"/>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1</xdr:col>
      <xdr:colOff>0</xdr:colOff>
      <xdr:row>103</xdr:row>
      <xdr:rowOff>0</xdr:rowOff>
    </xdr:from>
    <xdr:to>
      <xdr:col>13</xdr:col>
      <xdr:colOff>178647</xdr:colOff>
      <xdr:row>109</xdr:row>
      <xdr:rowOff>38100</xdr:rowOff>
    </xdr:to>
    <xdr:sp macro="" textlink="">
      <xdr:nvSpPr>
        <xdr:cNvPr id="2" name="CuadroTexto 1">
          <a:extLst>
            <a:ext uri="{FF2B5EF4-FFF2-40B4-BE49-F238E27FC236}">
              <a16:creationId xmlns:a16="http://schemas.microsoft.com/office/drawing/2014/main" id="{41DEB653-DDDB-4451-9B1D-50F840A9D31E}"/>
            </a:ext>
          </a:extLst>
        </xdr:cNvPr>
        <xdr:cNvSpPr txBox="1"/>
      </xdr:nvSpPr>
      <xdr:spPr>
        <a:xfrm>
          <a:off x="228600" y="17487900"/>
          <a:ext cx="11052387" cy="10439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900" baseline="0">
              <a:solidFill>
                <a:schemeClr val="tx1">
                  <a:lumMod val="50000"/>
                  <a:lumOff val="50000"/>
                </a:schemeClr>
              </a:solidFill>
              <a:latin typeface="+mn-lt"/>
              <a:ea typeface="+mn-ea"/>
              <a:cs typeface="+mn-cs"/>
            </a:rPr>
            <a:t>Saldo Migratorio = entradas - salidas.</a:t>
          </a: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26</xdr:col>
      <xdr:colOff>519097</xdr:colOff>
      <xdr:row>5</xdr:row>
      <xdr:rowOff>25483</xdr:rowOff>
    </xdr:to>
    <xdr:pic>
      <xdr:nvPicPr>
        <xdr:cNvPr id="3" name="Imagen 2">
          <a:extLst>
            <a:ext uri="{FF2B5EF4-FFF2-40B4-BE49-F238E27FC236}">
              <a16:creationId xmlns:a16="http://schemas.microsoft.com/office/drawing/2014/main" id="{76B92A44-5F5D-4DE3-9A50-EB898D71446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4</xdr:col>
      <xdr:colOff>702784</xdr:colOff>
      <xdr:row>0</xdr:row>
      <xdr:rowOff>202132</xdr:rowOff>
    </xdr:from>
    <xdr:to>
      <xdr:col>19</xdr:col>
      <xdr:colOff>762000</xdr:colOff>
      <xdr:row>2</xdr:row>
      <xdr:rowOff>301192</xdr:rowOff>
    </xdr:to>
    <xdr:sp macro="" textlink="">
      <xdr:nvSpPr>
        <xdr:cNvPr id="4" name="CuadroTexto 3">
          <a:extLst>
            <a:ext uri="{FF2B5EF4-FFF2-40B4-BE49-F238E27FC236}">
              <a16:creationId xmlns:a16="http://schemas.microsoft.com/office/drawing/2014/main" id="{73E5C5FA-3D01-4199-87E0-74B4D1B23726}"/>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5</xdr:col>
      <xdr:colOff>362424</xdr:colOff>
      <xdr:row>2</xdr:row>
      <xdr:rowOff>224992</xdr:rowOff>
    </xdr:from>
    <xdr:to>
      <xdr:col>17</xdr:col>
      <xdr:colOff>314164</xdr:colOff>
      <xdr:row>4</xdr:row>
      <xdr:rowOff>120852</xdr:rowOff>
    </xdr:to>
    <xdr:sp macro="" textlink="">
      <xdr:nvSpPr>
        <xdr:cNvPr id="5" name="CuadroTexto 4">
          <a:extLst>
            <a:ext uri="{FF2B5EF4-FFF2-40B4-BE49-F238E27FC236}">
              <a16:creationId xmlns:a16="http://schemas.microsoft.com/office/drawing/2014/main" id="{2164F56E-71F3-4979-91DA-BFDAD816ACEE}"/>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1</xdr:col>
      <xdr:colOff>0</xdr:colOff>
      <xdr:row>218</xdr:row>
      <xdr:rowOff>0</xdr:rowOff>
    </xdr:from>
    <xdr:to>
      <xdr:col>12</xdr:col>
      <xdr:colOff>201507</xdr:colOff>
      <xdr:row>224</xdr:row>
      <xdr:rowOff>83820</xdr:rowOff>
    </xdr:to>
    <xdr:sp macro="" textlink="">
      <xdr:nvSpPr>
        <xdr:cNvPr id="2" name="CuadroTexto 1">
          <a:extLst>
            <a:ext uri="{FF2B5EF4-FFF2-40B4-BE49-F238E27FC236}">
              <a16:creationId xmlns:a16="http://schemas.microsoft.com/office/drawing/2014/main" id="{AE6890CB-7F69-4FB1-BC8F-2A5302ACC00F}"/>
            </a:ext>
          </a:extLst>
        </xdr:cNvPr>
        <xdr:cNvSpPr txBox="1"/>
      </xdr:nvSpPr>
      <xdr:spPr>
        <a:xfrm>
          <a:off x="228600" y="36202620"/>
          <a:ext cx="11052387" cy="10439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900" baseline="0">
              <a:solidFill>
                <a:schemeClr val="tx1">
                  <a:lumMod val="50000"/>
                  <a:lumOff val="50000"/>
                </a:schemeClr>
              </a:solidFill>
              <a:latin typeface="+mn-lt"/>
              <a:ea typeface="+mn-ea"/>
              <a:cs typeface="+mn-cs"/>
            </a:rPr>
            <a:t>Saldo Migratorio = entradas - salidas.</a:t>
          </a: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25</xdr:col>
      <xdr:colOff>541957</xdr:colOff>
      <xdr:row>5</xdr:row>
      <xdr:rowOff>25483</xdr:rowOff>
    </xdr:to>
    <xdr:pic>
      <xdr:nvPicPr>
        <xdr:cNvPr id="3" name="Imagen 2">
          <a:extLst>
            <a:ext uri="{FF2B5EF4-FFF2-40B4-BE49-F238E27FC236}">
              <a16:creationId xmlns:a16="http://schemas.microsoft.com/office/drawing/2014/main" id="{37F565AE-DDE7-4C0C-A2E8-12562D128BD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3</xdr:col>
      <xdr:colOff>93184</xdr:colOff>
      <xdr:row>0</xdr:row>
      <xdr:rowOff>202132</xdr:rowOff>
    </xdr:from>
    <xdr:to>
      <xdr:col>19</xdr:col>
      <xdr:colOff>0</xdr:colOff>
      <xdr:row>2</xdr:row>
      <xdr:rowOff>301192</xdr:rowOff>
    </xdr:to>
    <xdr:sp macro="" textlink="">
      <xdr:nvSpPr>
        <xdr:cNvPr id="4" name="CuadroTexto 3">
          <a:extLst>
            <a:ext uri="{FF2B5EF4-FFF2-40B4-BE49-F238E27FC236}">
              <a16:creationId xmlns:a16="http://schemas.microsoft.com/office/drawing/2014/main" id="{B1EC4626-C53A-4657-A429-970F35511A54}"/>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3</xdr:col>
      <xdr:colOff>636744</xdr:colOff>
      <xdr:row>2</xdr:row>
      <xdr:rowOff>224992</xdr:rowOff>
    </xdr:from>
    <xdr:to>
      <xdr:col>16</xdr:col>
      <xdr:colOff>337024</xdr:colOff>
      <xdr:row>4</xdr:row>
      <xdr:rowOff>120852</xdr:rowOff>
    </xdr:to>
    <xdr:sp macro="" textlink="">
      <xdr:nvSpPr>
        <xdr:cNvPr id="5" name="CuadroTexto 4">
          <a:extLst>
            <a:ext uri="{FF2B5EF4-FFF2-40B4-BE49-F238E27FC236}">
              <a16:creationId xmlns:a16="http://schemas.microsoft.com/office/drawing/2014/main" id="{10A3E6E1-4BC8-4473-9CB4-7ABA75105297}"/>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0</xdr:col>
      <xdr:colOff>152400</xdr:colOff>
      <xdr:row>2751</xdr:row>
      <xdr:rowOff>144780</xdr:rowOff>
    </xdr:from>
    <xdr:to>
      <xdr:col>8</xdr:col>
      <xdr:colOff>574887</xdr:colOff>
      <xdr:row>2757</xdr:row>
      <xdr:rowOff>137160</xdr:rowOff>
    </xdr:to>
    <xdr:sp macro="" textlink="">
      <xdr:nvSpPr>
        <xdr:cNvPr id="2" name="CuadroTexto 1">
          <a:extLst>
            <a:ext uri="{FF2B5EF4-FFF2-40B4-BE49-F238E27FC236}">
              <a16:creationId xmlns:a16="http://schemas.microsoft.com/office/drawing/2014/main" id="{9838B1BC-62C4-43D2-A56F-B114140CCC41}"/>
            </a:ext>
          </a:extLst>
        </xdr:cNvPr>
        <xdr:cNvSpPr txBox="1"/>
      </xdr:nvSpPr>
      <xdr:spPr>
        <a:xfrm>
          <a:off x="152400" y="491596680"/>
          <a:ext cx="11052387" cy="10439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900" baseline="0">
              <a:solidFill>
                <a:schemeClr val="tx1">
                  <a:lumMod val="50000"/>
                  <a:lumOff val="50000"/>
                </a:schemeClr>
              </a:solidFill>
              <a:latin typeface="+mn-lt"/>
              <a:ea typeface="+mn-ea"/>
              <a:cs typeface="+mn-cs"/>
            </a:rPr>
            <a:t>₁ Para aquellos casos en los que no declaran la ciudad de destino en la Tarjeta Andina de Migración se asigna a la categoría "Sin especificar".</a:t>
          </a: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22</xdr:col>
      <xdr:colOff>671497</xdr:colOff>
      <xdr:row>5</xdr:row>
      <xdr:rowOff>25483</xdr:rowOff>
    </xdr:to>
    <xdr:pic>
      <xdr:nvPicPr>
        <xdr:cNvPr id="4" name="Imagen 3">
          <a:extLst>
            <a:ext uri="{FF2B5EF4-FFF2-40B4-BE49-F238E27FC236}">
              <a16:creationId xmlns:a16="http://schemas.microsoft.com/office/drawing/2014/main" id="{099C8DB5-58FA-4CE8-923F-78C24E95477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3</xdr:col>
      <xdr:colOff>1266664</xdr:colOff>
      <xdr:row>0</xdr:row>
      <xdr:rowOff>202132</xdr:rowOff>
    </xdr:from>
    <xdr:to>
      <xdr:col>15</xdr:col>
      <xdr:colOff>144780</xdr:colOff>
      <xdr:row>2</xdr:row>
      <xdr:rowOff>301192</xdr:rowOff>
    </xdr:to>
    <xdr:sp macro="" textlink="">
      <xdr:nvSpPr>
        <xdr:cNvPr id="5" name="CuadroTexto 4">
          <a:extLst>
            <a:ext uri="{FF2B5EF4-FFF2-40B4-BE49-F238E27FC236}">
              <a16:creationId xmlns:a16="http://schemas.microsoft.com/office/drawing/2014/main" id="{41808284-6354-4C02-9817-A326F1F99E54}"/>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3</xdr:col>
      <xdr:colOff>1810224</xdr:colOff>
      <xdr:row>2</xdr:row>
      <xdr:rowOff>224992</xdr:rowOff>
    </xdr:from>
    <xdr:to>
      <xdr:col>12</xdr:col>
      <xdr:colOff>481804</xdr:colOff>
      <xdr:row>4</xdr:row>
      <xdr:rowOff>120852</xdr:rowOff>
    </xdr:to>
    <xdr:sp macro="" textlink="">
      <xdr:nvSpPr>
        <xdr:cNvPr id="11" name="CuadroTexto 10">
          <a:extLst>
            <a:ext uri="{FF2B5EF4-FFF2-40B4-BE49-F238E27FC236}">
              <a16:creationId xmlns:a16="http://schemas.microsoft.com/office/drawing/2014/main" id="{3AB9A58E-81EC-4F2C-AD75-09642F3E4B8C}"/>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0</xdr:col>
      <xdr:colOff>152400</xdr:colOff>
      <xdr:row>2719</xdr:row>
      <xdr:rowOff>160020</xdr:rowOff>
    </xdr:from>
    <xdr:to>
      <xdr:col>7</xdr:col>
      <xdr:colOff>102447</xdr:colOff>
      <xdr:row>2726</xdr:row>
      <xdr:rowOff>30480</xdr:rowOff>
    </xdr:to>
    <xdr:sp macro="" textlink="">
      <xdr:nvSpPr>
        <xdr:cNvPr id="2" name="CuadroTexto 1">
          <a:extLst>
            <a:ext uri="{FF2B5EF4-FFF2-40B4-BE49-F238E27FC236}">
              <a16:creationId xmlns:a16="http://schemas.microsoft.com/office/drawing/2014/main" id="{66EA3957-62A5-4C18-AD91-968DEF8A6993}"/>
            </a:ext>
          </a:extLst>
        </xdr:cNvPr>
        <xdr:cNvSpPr txBox="1"/>
      </xdr:nvSpPr>
      <xdr:spPr>
        <a:xfrm>
          <a:off x="152400" y="428350680"/>
          <a:ext cx="11052387" cy="10439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900" baseline="0">
              <a:solidFill>
                <a:schemeClr val="tx1">
                  <a:lumMod val="50000"/>
                  <a:lumOff val="50000"/>
                </a:schemeClr>
              </a:solidFill>
              <a:latin typeface="+mn-lt"/>
              <a:ea typeface="+mn-ea"/>
              <a:cs typeface="+mn-cs"/>
            </a:rPr>
            <a:t>₁ Para aquellos casos en los que no declaran la ciudad de destino en la Tarjeta Andina de Migración se asigna a la categoría "Sin especificar".</a:t>
          </a: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22</xdr:col>
      <xdr:colOff>686737</xdr:colOff>
      <xdr:row>5</xdr:row>
      <xdr:rowOff>25483</xdr:rowOff>
    </xdr:to>
    <xdr:pic>
      <xdr:nvPicPr>
        <xdr:cNvPr id="3" name="Imagen 2">
          <a:extLst>
            <a:ext uri="{FF2B5EF4-FFF2-40B4-BE49-F238E27FC236}">
              <a16:creationId xmlns:a16="http://schemas.microsoft.com/office/drawing/2014/main" id="{B4016828-5D65-47B0-810F-6777C4145A0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3</xdr:col>
      <xdr:colOff>573244</xdr:colOff>
      <xdr:row>0</xdr:row>
      <xdr:rowOff>194512</xdr:rowOff>
    </xdr:from>
    <xdr:to>
      <xdr:col>16</xdr:col>
      <xdr:colOff>350520</xdr:colOff>
      <xdr:row>2</xdr:row>
      <xdr:rowOff>293572</xdr:rowOff>
    </xdr:to>
    <xdr:sp macro="" textlink="">
      <xdr:nvSpPr>
        <xdr:cNvPr id="4" name="CuadroTexto 3">
          <a:extLst>
            <a:ext uri="{FF2B5EF4-FFF2-40B4-BE49-F238E27FC236}">
              <a16:creationId xmlns:a16="http://schemas.microsoft.com/office/drawing/2014/main" id="{0BD40A4C-72CA-40B9-B6AA-27FCC3D7807F}"/>
            </a:ext>
          </a:extLst>
        </xdr:cNvPr>
        <xdr:cNvSpPr txBox="1"/>
      </xdr:nvSpPr>
      <xdr:spPr>
        <a:xfrm>
          <a:off x="4147024" y="194512"/>
          <a:ext cx="1263221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3</xdr:col>
      <xdr:colOff>651984</xdr:colOff>
      <xdr:row>2</xdr:row>
      <xdr:rowOff>224992</xdr:rowOff>
    </xdr:from>
    <xdr:to>
      <xdr:col>11</xdr:col>
      <xdr:colOff>367504</xdr:colOff>
      <xdr:row>4</xdr:row>
      <xdr:rowOff>120852</xdr:rowOff>
    </xdr:to>
    <xdr:sp macro="" textlink="">
      <xdr:nvSpPr>
        <xdr:cNvPr id="5" name="CuadroTexto 4">
          <a:extLst>
            <a:ext uri="{FF2B5EF4-FFF2-40B4-BE49-F238E27FC236}">
              <a16:creationId xmlns:a16="http://schemas.microsoft.com/office/drawing/2014/main" id="{562E56B6-F6D7-4E2F-AB7A-95989CFDB685}"/>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1</xdr:col>
      <xdr:colOff>0</xdr:colOff>
      <xdr:row>2087</xdr:row>
      <xdr:rowOff>0</xdr:rowOff>
    </xdr:from>
    <xdr:to>
      <xdr:col>8</xdr:col>
      <xdr:colOff>597747</xdr:colOff>
      <xdr:row>2092</xdr:row>
      <xdr:rowOff>167640</xdr:rowOff>
    </xdr:to>
    <xdr:sp macro="" textlink="">
      <xdr:nvSpPr>
        <xdr:cNvPr id="2" name="CuadroTexto 1">
          <a:extLst>
            <a:ext uri="{FF2B5EF4-FFF2-40B4-BE49-F238E27FC236}">
              <a16:creationId xmlns:a16="http://schemas.microsoft.com/office/drawing/2014/main" id="{E69C6BA2-9ECE-41D0-851F-C0EAC2464B24}"/>
            </a:ext>
          </a:extLst>
        </xdr:cNvPr>
        <xdr:cNvSpPr txBox="1"/>
      </xdr:nvSpPr>
      <xdr:spPr>
        <a:xfrm>
          <a:off x="228600" y="349895160"/>
          <a:ext cx="11052387" cy="10439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900" baseline="0">
              <a:solidFill>
                <a:schemeClr val="tx1">
                  <a:lumMod val="50000"/>
                  <a:lumOff val="50000"/>
                </a:schemeClr>
              </a:solidFill>
              <a:latin typeface="+mn-lt"/>
              <a:ea typeface="+mn-ea"/>
              <a:cs typeface="+mn-cs"/>
            </a:rPr>
            <a:t>₁ Para aquellos casos en los que no declaran la ciudad de destino en la Tarjeta Andina de Migración se asigna a la categoría "Sin especificar".</a:t>
          </a: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25</xdr:col>
      <xdr:colOff>214297</xdr:colOff>
      <xdr:row>5</xdr:row>
      <xdr:rowOff>25483</xdr:rowOff>
    </xdr:to>
    <xdr:pic>
      <xdr:nvPicPr>
        <xdr:cNvPr id="3" name="Imagen 2">
          <a:extLst>
            <a:ext uri="{FF2B5EF4-FFF2-40B4-BE49-F238E27FC236}">
              <a16:creationId xmlns:a16="http://schemas.microsoft.com/office/drawing/2014/main" id="{9C78112B-7F37-47CA-BA19-9F8E5B36057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3</xdr:col>
      <xdr:colOff>1083784</xdr:colOff>
      <xdr:row>0</xdr:row>
      <xdr:rowOff>202132</xdr:rowOff>
    </xdr:from>
    <xdr:to>
      <xdr:col>19</xdr:col>
      <xdr:colOff>91440</xdr:colOff>
      <xdr:row>2</xdr:row>
      <xdr:rowOff>301192</xdr:rowOff>
    </xdr:to>
    <xdr:sp macro="" textlink="">
      <xdr:nvSpPr>
        <xdr:cNvPr id="4" name="CuadroTexto 3">
          <a:extLst>
            <a:ext uri="{FF2B5EF4-FFF2-40B4-BE49-F238E27FC236}">
              <a16:creationId xmlns:a16="http://schemas.microsoft.com/office/drawing/2014/main" id="{4A857CF3-A88E-4119-B33A-51D36FA456E5}"/>
            </a:ext>
          </a:extLst>
        </xdr:cNvPr>
        <xdr:cNvSpPr txBox="1"/>
      </xdr:nvSpPr>
      <xdr:spPr>
        <a:xfrm>
          <a:off x="4063204" y="202132"/>
          <a:ext cx="129293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3</xdr:col>
      <xdr:colOff>1627344</xdr:colOff>
      <xdr:row>2</xdr:row>
      <xdr:rowOff>224992</xdr:rowOff>
    </xdr:from>
    <xdr:to>
      <xdr:col>13</xdr:col>
      <xdr:colOff>291304</xdr:colOff>
      <xdr:row>4</xdr:row>
      <xdr:rowOff>120852</xdr:rowOff>
    </xdr:to>
    <xdr:sp macro="" textlink="">
      <xdr:nvSpPr>
        <xdr:cNvPr id="5" name="CuadroTexto 4">
          <a:extLst>
            <a:ext uri="{FF2B5EF4-FFF2-40B4-BE49-F238E27FC236}">
              <a16:creationId xmlns:a16="http://schemas.microsoft.com/office/drawing/2014/main" id="{8A8EFC1B-81B7-4796-88EC-01E075F7EA9C}"/>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1</xdr:col>
      <xdr:colOff>0</xdr:colOff>
      <xdr:row>2218</xdr:row>
      <xdr:rowOff>0</xdr:rowOff>
    </xdr:from>
    <xdr:to>
      <xdr:col>10</xdr:col>
      <xdr:colOff>193887</xdr:colOff>
      <xdr:row>2223</xdr:row>
      <xdr:rowOff>167640</xdr:rowOff>
    </xdr:to>
    <xdr:sp macro="" textlink="">
      <xdr:nvSpPr>
        <xdr:cNvPr id="2" name="CuadroTexto 1">
          <a:extLst>
            <a:ext uri="{FF2B5EF4-FFF2-40B4-BE49-F238E27FC236}">
              <a16:creationId xmlns:a16="http://schemas.microsoft.com/office/drawing/2014/main" id="{661605CD-119B-48AE-8C7C-FF60AB418543}"/>
            </a:ext>
          </a:extLst>
        </xdr:cNvPr>
        <xdr:cNvSpPr txBox="1"/>
      </xdr:nvSpPr>
      <xdr:spPr>
        <a:xfrm>
          <a:off x="228600" y="335333340"/>
          <a:ext cx="11052387" cy="10439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900" baseline="0">
              <a:solidFill>
                <a:schemeClr val="tx1">
                  <a:lumMod val="50000"/>
                  <a:lumOff val="50000"/>
                </a:schemeClr>
              </a:solidFill>
              <a:latin typeface="+mn-lt"/>
              <a:ea typeface="+mn-ea"/>
              <a:cs typeface="+mn-cs"/>
            </a:rPr>
            <a:t>₁ Para aquellos casos en los que no declaran la ciudad de destino en la Tarjeta Andina de Migración se asigna a la categoría "Sin especificar".</a:t>
          </a: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25</xdr:col>
      <xdr:colOff>183817</xdr:colOff>
      <xdr:row>5</xdr:row>
      <xdr:rowOff>25483</xdr:rowOff>
    </xdr:to>
    <xdr:pic>
      <xdr:nvPicPr>
        <xdr:cNvPr id="12" name="Imagen 11">
          <a:extLst>
            <a:ext uri="{FF2B5EF4-FFF2-40B4-BE49-F238E27FC236}">
              <a16:creationId xmlns:a16="http://schemas.microsoft.com/office/drawing/2014/main" id="{44DDD509-F0E1-403A-A82D-BFD2701EC4E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3</xdr:col>
      <xdr:colOff>1205704</xdr:colOff>
      <xdr:row>0</xdr:row>
      <xdr:rowOff>202132</xdr:rowOff>
    </xdr:from>
    <xdr:to>
      <xdr:col>17</xdr:col>
      <xdr:colOff>358140</xdr:colOff>
      <xdr:row>2</xdr:row>
      <xdr:rowOff>301192</xdr:rowOff>
    </xdr:to>
    <xdr:sp macro="" textlink="">
      <xdr:nvSpPr>
        <xdr:cNvPr id="13" name="CuadroTexto 12">
          <a:extLst>
            <a:ext uri="{FF2B5EF4-FFF2-40B4-BE49-F238E27FC236}">
              <a16:creationId xmlns:a16="http://schemas.microsoft.com/office/drawing/2014/main" id="{D75519BE-6524-4C61-B623-B3835A53D921}"/>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3</xdr:col>
      <xdr:colOff>1749264</xdr:colOff>
      <xdr:row>2</xdr:row>
      <xdr:rowOff>224992</xdr:rowOff>
    </xdr:from>
    <xdr:to>
      <xdr:col>14</xdr:col>
      <xdr:colOff>603724</xdr:colOff>
      <xdr:row>4</xdr:row>
      <xdr:rowOff>120852</xdr:rowOff>
    </xdr:to>
    <xdr:sp macro="" textlink="">
      <xdr:nvSpPr>
        <xdr:cNvPr id="14" name="CuadroTexto 13">
          <a:extLst>
            <a:ext uri="{FF2B5EF4-FFF2-40B4-BE49-F238E27FC236}">
              <a16:creationId xmlns:a16="http://schemas.microsoft.com/office/drawing/2014/main" id="{62C8E8C1-39AC-4F2C-B290-3EB397DA1942}"/>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37.xml><?xml version="1.0" encoding="utf-8"?>
<xdr:wsDr xmlns:xdr="http://schemas.openxmlformats.org/drawingml/2006/spreadsheetDrawing" xmlns:a="http://schemas.openxmlformats.org/drawingml/2006/main">
  <xdr:twoCellAnchor>
    <xdr:from>
      <xdr:col>1</xdr:col>
      <xdr:colOff>0</xdr:colOff>
      <xdr:row>2218</xdr:row>
      <xdr:rowOff>0</xdr:rowOff>
    </xdr:from>
    <xdr:to>
      <xdr:col>8</xdr:col>
      <xdr:colOff>216747</xdr:colOff>
      <xdr:row>2224</xdr:row>
      <xdr:rowOff>38100</xdr:rowOff>
    </xdr:to>
    <xdr:sp macro="" textlink="">
      <xdr:nvSpPr>
        <xdr:cNvPr id="3" name="CuadroTexto 2">
          <a:extLst>
            <a:ext uri="{FF2B5EF4-FFF2-40B4-BE49-F238E27FC236}">
              <a16:creationId xmlns:a16="http://schemas.microsoft.com/office/drawing/2014/main" id="{2C2C12D3-480F-43F7-8946-7AFEC131A4D6}"/>
            </a:ext>
          </a:extLst>
        </xdr:cNvPr>
        <xdr:cNvSpPr txBox="1"/>
      </xdr:nvSpPr>
      <xdr:spPr>
        <a:xfrm>
          <a:off x="228600" y="335821020"/>
          <a:ext cx="11052387" cy="10439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900" baseline="0">
              <a:solidFill>
                <a:schemeClr val="tx1">
                  <a:lumMod val="50000"/>
                  <a:lumOff val="50000"/>
                </a:schemeClr>
              </a:solidFill>
              <a:latin typeface="+mn-lt"/>
              <a:ea typeface="+mn-ea"/>
              <a:cs typeface="+mn-cs"/>
            </a:rPr>
            <a:t>₁ Para aquellos casos en los que no declaran la ciudad de destino en la Tarjeta Andina de Migración se asigna a la categoría "Sin especificar".</a:t>
          </a: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21</xdr:col>
      <xdr:colOff>717217</xdr:colOff>
      <xdr:row>5</xdr:row>
      <xdr:rowOff>25483</xdr:rowOff>
    </xdr:to>
    <xdr:pic>
      <xdr:nvPicPr>
        <xdr:cNvPr id="2" name="Imagen 1">
          <a:extLst>
            <a:ext uri="{FF2B5EF4-FFF2-40B4-BE49-F238E27FC236}">
              <a16:creationId xmlns:a16="http://schemas.microsoft.com/office/drawing/2014/main" id="{8F354DB5-EAAB-4F36-8DAF-97003E72EE2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3</xdr:col>
      <xdr:colOff>1030444</xdr:colOff>
      <xdr:row>0</xdr:row>
      <xdr:rowOff>202132</xdr:rowOff>
    </xdr:from>
    <xdr:to>
      <xdr:col>16</xdr:col>
      <xdr:colOff>38100</xdr:colOff>
      <xdr:row>2</xdr:row>
      <xdr:rowOff>301192</xdr:rowOff>
    </xdr:to>
    <xdr:sp macro="" textlink="">
      <xdr:nvSpPr>
        <xdr:cNvPr id="4" name="CuadroTexto 3">
          <a:extLst>
            <a:ext uri="{FF2B5EF4-FFF2-40B4-BE49-F238E27FC236}">
              <a16:creationId xmlns:a16="http://schemas.microsoft.com/office/drawing/2014/main" id="{829D6BBB-DC4A-45F1-858A-5C04785D374A}"/>
            </a:ext>
          </a:extLst>
        </xdr:cNvPr>
        <xdr:cNvSpPr txBox="1"/>
      </xdr:nvSpPr>
      <xdr:spPr>
        <a:xfrm>
          <a:off x="3994624" y="202132"/>
          <a:ext cx="1288367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3</xdr:col>
      <xdr:colOff>1574004</xdr:colOff>
      <xdr:row>2</xdr:row>
      <xdr:rowOff>224992</xdr:rowOff>
    </xdr:from>
    <xdr:to>
      <xdr:col>11</xdr:col>
      <xdr:colOff>748504</xdr:colOff>
      <xdr:row>4</xdr:row>
      <xdr:rowOff>120852</xdr:rowOff>
    </xdr:to>
    <xdr:sp macro="" textlink="">
      <xdr:nvSpPr>
        <xdr:cNvPr id="5" name="CuadroTexto 4">
          <a:extLst>
            <a:ext uri="{FF2B5EF4-FFF2-40B4-BE49-F238E27FC236}">
              <a16:creationId xmlns:a16="http://schemas.microsoft.com/office/drawing/2014/main" id="{C00D7BBF-2099-4638-A10A-BF6F34BB4A8E}"/>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38.xml><?xml version="1.0" encoding="utf-8"?>
<xdr:wsDr xmlns:xdr="http://schemas.openxmlformats.org/drawingml/2006/spreadsheetDrawing" xmlns:a="http://schemas.openxmlformats.org/drawingml/2006/main">
  <xdr:twoCellAnchor>
    <xdr:from>
      <xdr:col>1</xdr:col>
      <xdr:colOff>0</xdr:colOff>
      <xdr:row>2087</xdr:row>
      <xdr:rowOff>0</xdr:rowOff>
    </xdr:from>
    <xdr:to>
      <xdr:col>7</xdr:col>
      <xdr:colOff>765387</xdr:colOff>
      <xdr:row>2094</xdr:row>
      <xdr:rowOff>53340</xdr:rowOff>
    </xdr:to>
    <xdr:sp macro="" textlink="">
      <xdr:nvSpPr>
        <xdr:cNvPr id="3" name="CuadroTexto 2">
          <a:extLst>
            <a:ext uri="{FF2B5EF4-FFF2-40B4-BE49-F238E27FC236}">
              <a16:creationId xmlns:a16="http://schemas.microsoft.com/office/drawing/2014/main" id="{7F496CD0-3051-4478-8B41-3EDE7CD4FEDD}"/>
            </a:ext>
          </a:extLst>
        </xdr:cNvPr>
        <xdr:cNvSpPr txBox="1"/>
      </xdr:nvSpPr>
      <xdr:spPr>
        <a:xfrm>
          <a:off x="228600" y="349879920"/>
          <a:ext cx="11052387" cy="12344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900" baseline="0">
              <a:solidFill>
                <a:schemeClr val="tx1">
                  <a:lumMod val="50000"/>
                  <a:lumOff val="50000"/>
                </a:schemeClr>
              </a:solidFill>
              <a:latin typeface="+mn-lt"/>
              <a:ea typeface="+mn-ea"/>
              <a:cs typeface="+mn-cs"/>
            </a:rPr>
            <a:t>₁ Para aquellos casos en los que no declaran la ciudad de destino en la Tarjeta Andina de Migración se asigna a la categoría "Sin especificar".</a:t>
          </a:r>
        </a:p>
        <a:p>
          <a:r>
            <a:rPr lang="es-EC" sz="900" baseline="0">
              <a:solidFill>
                <a:schemeClr val="tx1">
                  <a:lumMod val="50000"/>
                  <a:lumOff val="50000"/>
                </a:schemeClr>
              </a:solidFill>
              <a:latin typeface="+mn-lt"/>
              <a:ea typeface="+mn-ea"/>
              <a:cs typeface="+mn-cs"/>
            </a:rPr>
            <a:t>₂ Motivo de viaje de acuerdo a formato de Tarjeta Andina, información recolectada a partir del año 2000.</a:t>
          </a:r>
        </a:p>
        <a:p>
          <a:r>
            <a:rPr lang="es-EC" sz="900" baseline="0">
              <a:solidFill>
                <a:schemeClr val="tx1">
                  <a:lumMod val="50000"/>
                  <a:lumOff val="50000"/>
                </a:schemeClr>
              </a:solidFill>
              <a:latin typeface="+mn-lt"/>
              <a:ea typeface="+mn-ea"/>
              <a:cs typeface="+mn-cs"/>
            </a:rPr>
            <a:t>₃ Se incorpora la categoría de transeúnte y tripulación en la variable motivo de viaje desde el año 2022.</a:t>
          </a: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22</xdr:col>
      <xdr:colOff>69517</xdr:colOff>
      <xdr:row>5</xdr:row>
      <xdr:rowOff>25483</xdr:rowOff>
    </xdr:to>
    <xdr:pic>
      <xdr:nvPicPr>
        <xdr:cNvPr id="2" name="Imagen 1">
          <a:extLst>
            <a:ext uri="{FF2B5EF4-FFF2-40B4-BE49-F238E27FC236}">
              <a16:creationId xmlns:a16="http://schemas.microsoft.com/office/drawing/2014/main" id="{6D69A4DE-87AB-47DB-BC48-668E448C1E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3</xdr:col>
      <xdr:colOff>839944</xdr:colOff>
      <xdr:row>0</xdr:row>
      <xdr:rowOff>202132</xdr:rowOff>
    </xdr:from>
    <xdr:to>
      <xdr:col>15</xdr:col>
      <xdr:colOff>434340</xdr:colOff>
      <xdr:row>2</xdr:row>
      <xdr:rowOff>301192</xdr:rowOff>
    </xdr:to>
    <xdr:sp macro="" textlink="">
      <xdr:nvSpPr>
        <xdr:cNvPr id="4" name="CuadroTexto 3">
          <a:extLst>
            <a:ext uri="{FF2B5EF4-FFF2-40B4-BE49-F238E27FC236}">
              <a16:creationId xmlns:a16="http://schemas.microsoft.com/office/drawing/2014/main" id="{91EF5095-FD24-4A14-BCE3-822BF6A27C15}"/>
            </a:ext>
          </a:extLst>
        </xdr:cNvPr>
        <xdr:cNvSpPr txBox="1"/>
      </xdr:nvSpPr>
      <xdr:spPr>
        <a:xfrm>
          <a:off x="4002244" y="202132"/>
          <a:ext cx="1269317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3</xdr:col>
      <xdr:colOff>1383504</xdr:colOff>
      <xdr:row>2</xdr:row>
      <xdr:rowOff>224992</xdr:rowOff>
    </xdr:from>
    <xdr:to>
      <xdr:col>11</xdr:col>
      <xdr:colOff>93184</xdr:colOff>
      <xdr:row>4</xdr:row>
      <xdr:rowOff>120852</xdr:rowOff>
    </xdr:to>
    <xdr:sp macro="" textlink="">
      <xdr:nvSpPr>
        <xdr:cNvPr id="5" name="CuadroTexto 4">
          <a:extLst>
            <a:ext uri="{FF2B5EF4-FFF2-40B4-BE49-F238E27FC236}">
              <a16:creationId xmlns:a16="http://schemas.microsoft.com/office/drawing/2014/main" id="{95E3A2C6-15ED-427F-949F-85B2D30A690E}"/>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39.xml><?xml version="1.0" encoding="utf-8"?>
<xdr:wsDr xmlns:xdr="http://schemas.openxmlformats.org/drawingml/2006/spreadsheetDrawing" xmlns:a="http://schemas.openxmlformats.org/drawingml/2006/main">
  <xdr:twoCellAnchor>
    <xdr:from>
      <xdr:col>1</xdr:col>
      <xdr:colOff>0</xdr:colOff>
      <xdr:row>2218</xdr:row>
      <xdr:rowOff>0</xdr:rowOff>
    </xdr:from>
    <xdr:to>
      <xdr:col>8</xdr:col>
      <xdr:colOff>536787</xdr:colOff>
      <xdr:row>2225</xdr:row>
      <xdr:rowOff>53340</xdr:rowOff>
    </xdr:to>
    <xdr:sp macro="" textlink="">
      <xdr:nvSpPr>
        <xdr:cNvPr id="3" name="CuadroTexto 2">
          <a:extLst>
            <a:ext uri="{FF2B5EF4-FFF2-40B4-BE49-F238E27FC236}">
              <a16:creationId xmlns:a16="http://schemas.microsoft.com/office/drawing/2014/main" id="{0BD39E2A-A9F7-4229-AA66-BEA928980BE3}"/>
            </a:ext>
          </a:extLst>
        </xdr:cNvPr>
        <xdr:cNvSpPr txBox="1"/>
      </xdr:nvSpPr>
      <xdr:spPr>
        <a:xfrm>
          <a:off x="228600" y="301470060"/>
          <a:ext cx="11052387" cy="12344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900" baseline="0">
              <a:solidFill>
                <a:schemeClr val="tx1">
                  <a:lumMod val="50000"/>
                  <a:lumOff val="50000"/>
                </a:schemeClr>
              </a:solidFill>
              <a:latin typeface="+mn-lt"/>
              <a:ea typeface="+mn-ea"/>
              <a:cs typeface="+mn-cs"/>
            </a:rPr>
            <a:t>₁ Para aquellos casos en los que no declaran la ciudad de destino en la Tarjeta Andina de Migración se asigna a la categoría "Sin especificar".</a:t>
          </a:r>
        </a:p>
        <a:p>
          <a:r>
            <a:rPr lang="es-EC" sz="900" baseline="0">
              <a:solidFill>
                <a:schemeClr val="tx1">
                  <a:lumMod val="50000"/>
                  <a:lumOff val="50000"/>
                </a:schemeClr>
              </a:solidFill>
              <a:latin typeface="+mn-lt"/>
              <a:ea typeface="+mn-ea"/>
              <a:cs typeface="+mn-cs"/>
            </a:rPr>
            <a:t>₂ Motivo de viaje de acuerdo a formato de Tarjeta Andina, información recolectada a partir del año 2000.</a:t>
          </a:r>
        </a:p>
        <a:p>
          <a:r>
            <a:rPr lang="es-EC" sz="900" baseline="0">
              <a:solidFill>
                <a:schemeClr val="tx1">
                  <a:lumMod val="50000"/>
                  <a:lumOff val="50000"/>
                </a:schemeClr>
              </a:solidFill>
              <a:latin typeface="+mn-lt"/>
              <a:ea typeface="+mn-ea"/>
              <a:cs typeface="+mn-cs"/>
            </a:rPr>
            <a:t>₃ Se incorpora la categoría de transeúnte y tripulación en la variable motivo de viaje desde el año 2022.</a:t>
          </a: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23</xdr:col>
      <xdr:colOff>541957</xdr:colOff>
      <xdr:row>5</xdr:row>
      <xdr:rowOff>25483</xdr:rowOff>
    </xdr:to>
    <xdr:pic>
      <xdr:nvPicPr>
        <xdr:cNvPr id="5" name="Imagen 4">
          <a:extLst>
            <a:ext uri="{FF2B5EF4-FFF2-40B4-BE49-F238E27FC236}">
              <a16:creationId xmlns:a16="http://schemas.microsoft.com/office/drawing/2014/main" id="{FAB81587-18DF-4D46-B955-C0558A2C35F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3</xdr:col>
      <xdr:colOff>878044</xdr:colOff>
      <xdr:row>0</xdr:row>
      <xdr:rowOff>202132</xdr:rowOff>
    </xdr:from>
    <xdr:to>
      <xdr:col>15</xdr:col>
      <xdr:colOff>312420</xdr:colOff>
      <xdr:row>2</xdr:row>
      <xdr:rowOff>301192</xdr:rowOff>
    </xdr:to>
    <xdr:sp macro="" textlink="">
      <xdr:nvSpPr>
        <xdr:cNvPr id="11" name="CuadroTexto 10">
          <a:extLst>
            <a:ext uri="{FF2B5EF4-FFF2-40B4-BE49-F238E27FC236}">
              <a16:creationId xmlns:a16="http://schemas.microsoft.com/office/drawing/2014/main" id="{910878B7-1330-4B4E-99D9-180645E38CC6}"/>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3</xdr:col>
      <xdr:colOff>1421604</xdr:colOff>
      <xdr:row>2</xdr:row>
      <xdr:rowOff>224992</xdr:rowOff>
    </xdr:from>
    <xdr:to>
      <xdr:col>12</xdr:col>
      <xdr:colOff>649444</xdr:colOff>
      <xdr:row>4</xdr:row>
      <xdr:rowOff>120852</xdr:rowOff>
    </xdr:to>
    <xdr:sp macro="" textlink="">
      <xdr:nvSpPr>
        <xdr:cNvPr id="12" name="CuadroTexto 11">
          <a:extLst>
            <a:ext uri="{FF2B5EF4-FFF2-40B4-BE49-F238E27FC236}">
              <a16:creationId xmlns:a16="http://schemas.microsoft.com/office/drawing/2014/main" id="{B25BD09E-9470-4681-A2AB-4C5B0B255E42}"/>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40.xml><?xml version="1.0" encoding="utf-8"?>
<xdr:wsDr xmlns:xdr="http://schemas.openxmlformats.org/drawingml/2006/spreadsheetDrawing" xmlns:a="http://schemas.openxmlformats.org/drawingml/2006/main">
  <xdr:twoCellAnchor>
    <xdr:from>
      <xdr:col>1</xdr:col>
      <xdr:colOff>0</xdr:colOff>
      <xdr:row>2473</xdr:row>
      <xdr:rowOff>0</xdr:rowOff>
    </xdr:from>
    <xdr:to>
      <xdr:col>7</xdr:col>
      <xdr:colOff>1024467</xdr:colOff>
      <xdr:row>2480</xdr:row>
      <xdr:rowOff>53340</xdr:rowOff>
    </xdr:to>
    <xdr:sp macro="" textlink="">
      <xdr:nvSpPr>
        <xdr:cNvPr id="3" name="CuadroTexto 2">
          <a:extLst>
            <a:ext uri="{FF2B5EF4-FFF2-40B4-BE49-F238E27FC236}">
              <a16:creationId xmlns:a16="http://schemas.microsoft.com/office/drawing/2014/main" id="{6697F8E2-AA5B-41F4-8ADA-E21FED5F1F1F}"/>
            </a:ext>
          </a:extLst>
        </xdr:cNvPr>
        <xdr:cNvSpPr txBox="1"/>
      </xdr:nvSpPr>
      <xdr:spPr>
        <a:xfrm>
          <a:off x="228600" y="447987420"/>
          <a:ext cx="11052387" cy="12344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900" baseline="0">
              <a:solidFill>
                <a:schemeClr val="tx1">
                  <a:lumMod val="50000"/>
                  <a:lumOff val="50000"/>
                </a:schemeClr>
              </a:solidFill>
              <a:latin typeface="+mn-lt"/>
              <a:ea typeface="+mn-ea"/>
              <a:cs typeface="+mn-cs"/>
            </a:rPr>
            <a:t>₁ Para aquellos casos en los que no declaran la ciudad de destino en la Tarjeta Andina de Migración se asigna a la categoría "Sin especificar".</a:t>
          </a:r>
        </a:p>
        <a:p>
          <a:r>
            <a:rPr lang="es-EC" sz="900" baseline="0">
              <a:solidFill>
                <a:schemeClr val="tx1">
                  <a:lumMod val="50000"/>
                  <a:lumOff val="50000"/>
                </a:schemeClr>
              </a:solidFill>
              <a:latin typeface="+mn-lt"/>
              <a:ea typeface="+mn-ea"/>
              <a:cs typeface="+mn-cs"/>
            </a:rPr>
            <a:t>₂ Motivo de viaje de acuerdo a formato de Tarjeta Andina, información recolectada a partir del año 2000.</a:t>
          </a:r>
        </a:p>
        <a:p>
          <a:r>
            <a:rPr lang="es-EC" sz="900" baseline="0">
              <a:solidFill>
                <a:schemeClr val="tx1">
                  <a:lumMod val="50000"/>
                  <a:lumOff val="50000"/>
                </a:schemeClr>
              </a:solidFill>
              <a:latin typeface="+mn-lt"/>
              <a:ea typeface="+mn-ea"/>
              <a:cs typeface="+mn-cs"/>
            </a:rPr>
            <a:t>₃ Se incorpora la categoría de transeúnte y tripulación en la variable motivo de viaje desde el año 2022.</a:t>
          </a: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23</xdr:col>
      <xdr:colOff>237157</xdr:colOff>
      <xdr:row>5</xdr:row>
      <xdr:rowOff>25483</xdr:rowOff>
    </xdr:to>
    <xdr:pic>
      <xdr:nvPicPr>
        <xdr:cNvPr id="2" name="Imagen 1">
          <a:extLst>
            <a:ext uri="{FF2B5EF4-FFF2-40B4-BE49-F238E27FC236}">
              <a16:creationId xmlns:a16="http://schemas.microsoft.com/office/drawing/2014/main" id="{895D14B9-96D8-4EFA-90E7-8E121406B66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3</xdr:col>
      <xdr:colOff>1464784</xdr:colOff>
      <xdr:row>0</xdr:row>
      <xdr:rowOff>209752</xdr:rowOff>
    </xdr:from>
    <xdr:to>
      <xdr:col>17</xdr:col>
      <xdr:colOff>502920</xdr:colOff>
      <xdr:row>2</xdr:row>
      <xdr:rowOff>308812</xdr:rowOff>
    </xdr:to>
    <xdr:sp macro="" textlink="">
      <xdr:nvSpPr>
        <xdr:cNvPr id="4" name="CuadroTexto 3">
          <a:extLst>
            <a:ext uri="{FF2B5EF4-FFF2-40B4-BE49-F238E27FC236}">
              <a16:creationId xmlns:a16="http://schemas.microsoft.com/office/drawing/2014/main" id="{2BF894CF-B06F-47FF-8B19-94B2E4F9A2FF}"/>
            </a:ext>
          </a:extLst>
        </xdr:cNvPr>
        <xdr:cNvSpPr txBox="1"/>
      </xdr:nvSpPr>
      <xdr:spPr>
        <a:xfrm>
          <a:off x="4482304" y="209752"/>
          <a:ext cx="1289891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4</xdr:col>
      <xdr:colOff>27144</xdr:colOff>
      <xdr:row>2</xdr:row>
      <xdr:rowOff>156412</xdr:rowOff>
    </xdr:from>
    <xdr:to>
      <xdr:col>12</xdr:col>
      <xdr:colOff>215104</xdr:colOff>
      <xdr:row>4</xdr:row>
      <xdr:rowOff>52272</xdr:rowOff>
    </xdr:to>
    <xdr:sp macro="" textlink="">
      <xdr:nvSpPr>
        <xdr:cNvPr id="5" name="CuadroTexto 4">
          <a:extLst>
            <a:ext uri="{FF2B5EF4-FFF2-40B4-BE49-F238E27FC236}">
              <a16:creationId xmlns:a16="http://schemas.microsoft.com/office/drawing/2014/main" id="{0672BD18-A1BE-496F-8C2C-06F9F30398AE}"/>
            </a:ext>
          </a:extLst>
        </xdr:cNvPr>
        <xdr:cNvSpPr txBox="1"/>
      </xdr:nvSpPr>
      <xdr:spPr>
        <a:xfrm>
          <a:off x="4804884" y="781252"/>
          <a:ext cx="836422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41.xml><?xml version="1.0" encoding="utf-8"?>
<xdr:wsDr xmlns:xdr="http://schemas.openxmlformats.org/drawingml/2006/spreadsheetDrawing" xmlns:a="http://schemas.openxmlformats.org/drawingml/2006/main">
  <xdr:twoCellAnchor>
    <xdr:from>
      <xdr:col>1</xdr:col>
      <xdr:colOff>0</xdr:colOff>
      <xdr:row>2311</xdr:row>
      <xdr:rowOff>0</xdr:rowOff>
    </xdr:from>
    <xdr:to>
      <xdr:col>7</xdr:col>
      <xdr:colOff>757767</xdr:colOff>
      <xdr:row>2318</xdr:row>
      <xdr:rowOff>53340</xdr:rowOff>
    </xdr:to>
    <xdr:sp macro="" textlink="">
      <xdr:nvSpPr>
        <xdr:cNvPr id="3" name="CuadroTexto 2">
          <a:extLst>
            <a:ext uri="{FF2B5EF4-FFF2-40B4-BE49-F238E27FC236}">
              <a16:creationId xmlns:a16="http://schemas.microsoft.com/office/drawing/2014/main" id="{AA87A60E-A7E4-4A62-8324-A88B03462082}"/>
            </a:ext>
          </a:extLst>
        </xdr:cNvPr>
        <xdr:cNvSpPr txBox="1"/>
      </xdr:nvSpPr>
      <xdr:spPr>
        <a:xfrm>
          <a:off x="228600" y="371208300"/>
          <a:ext cx="11052387" cy="12344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900" baseline="0">
              <a:solidFill>
                <a:schemeClr val="tx1">
                  <a:lumMod val="50000"/>
                  <a:lumOff val="50000"/>
                </a:schemeClr>
              </a:solidFill>
              <a:latin typeface="+mn-lt"/>
              <a:ea typeface="+mn-ea"/>
              <a:cs typeface="+mn-cs"/>
            </a:rPr>
            <a:t>₁ Para aquellos casos en los que no declaran la ciudad de destino en la Tarjeta Andina de Migración se asigna a la categoría "Sin especificar".</a:t>
          </a:r>
        </a:p>
        <a:p>
          <a:r>
            <a:rPr lang="es-EC" sz="900" baseline="0">
              <a:solidFill>
                <a:schemeClr val="tx1">
                  <a:lumMod val="50000"/>
                  <a:lumOff val="50000"/>
                </a:schemeClr>
              </a:solidFill>
              <a:latin typeface="+mn-lt"/>
              <a:ea typeface="+mn-ea"/>
              <a:cs typeface="+mn-cs"/>
            </a:rPr>
            <a:t>₂ Motivo de viaje de acuerdo a formato de Tarjeta Andina, información recolectada a partir del año 2000.</a:t>
          </a:r>
        </a:p>
        <a:p>
          <a:r>
            <a:rPr lang="es-EC" sz="900" baseline="0">
              <a:solidFill>
                <a:schemeClr val="tx1">
                  <a:lumMod val="50000"/>
                  <a:lumOff val="50000"/>
                </a:schemeClr>
              </a:solidFill>
              <a:latin typeface="+mn-lt"/>
              <a:ea typeface="+mn-ea"/>
              <a:cs typeface="+mn-cs"/>
            </a:rPr>
            <a:t>₃ Se incorpora la categoría de transeúnte y tripulación en la variable motivo de viaje desde el año 2022.</a:t>
          </a: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22</xdr:col>
      <xdr:colOff>244777</xdr:colOff>
      <xdr:row>5</xdr:row>
      <xdr:rowOff>25483</xdr:rowOff>
    </xdr:to>
    <xdr:pic>
      <xdr:nvPicPr>
        <xdr:cNvPr id="2" name="Imagen 1">
          <a:extLst>
            <a:ext uri="{FF2B5EF4-FFF2-40B4-BE49-F238E27FC236}">
              <a16:creationId xmlns:a16="http://schemas.microsoft.com/office/drawing/2014/main" id="{EF6EBFED-7D6F-4D19-86AA-5223FB273D7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3</xdr:col>
      <xdr:colOff>999964</xdr:colOff>
      <xdr:row>0</xdr:row>
      <xdr:rowOff>202132</xdr:rowOff>
    </xdr:from>
    <xdr:to>
      <xdr:col>16</xdr:col>
      <xdr:colOff>121920</xdr:colOff>
      <xdr:row>2</xdr:row>
      <xdr:rowOff>301192</xdr:rowOff>
    </xdr:to>
    <xdr:sp macro="" textlink="">
      <xdr:nvSpPr>
        <xdr:cNvPr id="4" name="CuadroTexto 3">
          <a:extLst>
            <a:ext uri="{FF2B5EF4-FFF2-40B4-BE49-F238E27FC236}">
              <a16:creationId xmlns:a16="http://schemas.microsoft.com/office/drawing/2014/main" id="{A9F2F487-A95F-49AB-A71B-D4BD85554005}"/>
            </a:ext>
          </a:extLst>
        </xdr:cNvPr>
        <xdr:cNvSpPr txBox="1"/>
      </xdr:nvSpPr>
      <xdr:spPr>
        <a:xfrm>
          <a:off x="4169884" y="202132"/>
          <a:ext cx="1282271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3</xdr:col>
      <xdr:colOff>1543524</xdr:colOff>
      <xdr:row>2</xdr:row>
      <xdr:rowOff>224992</xdr:rowOff>
    </xdr:from>
    <xdr:to>
      <xdr:col>11</xdr:col>
      <xdr:colOff>329404</xdr:colOff>
      <xdr:row>4</xdr:row>
      <xdr:rowOff>120852</xdr:rowOff>
    </xdr:to>
    <xdr:sp macro="" textlink="">
      <xdr:nvSpPr>
        <xdr:cNvPr id="5" name="CuadroTexto 4">
          <a:extLst>
            <a:ext uri="{FF2B5EF4-FFF2-40B4-BE49-F238E27FC236}">
              <a16:creationId xmlns:a16="http://schemas.microsoft.com/office/drawing/2014/main" id="{8502A071-A32F-4A46-B3D6-8A07CB004FB7}"/>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42.xml><?xml version="1.0" encoding="utf-8"?>
<xdr:wsDr xmlns:xdr="http://schemas.openxmlformats.org/drawingml/2006/spreadsheetDrawing" xmlns:a="http://schemas.openxmlformats.org/drawingml/2006/main">
  <xdr:twoCellAnchor>
    <xdr:from>
      <xdr:col>1</xdr:col>
      <xdr:colOff>0</xdr:colOff>
      <xdr:row>205</xdr:row>
      <xdr:rowOff>0</xdr:rowOff>
    </xdr:from>
    <xdr:to>
      <xdr:col>12</xdr:col>
      <xdr:colOff>437727</xdr:colOff>
      <xdr:row>208</xdr:row>
      <xdr:rowOff>114300</xdr:rowOff>
    </xdr:to>
    <xdr:sp macro="" textlink="">
      <xdr:nvSpPr>
        <xdr:cNvPr id="2" name="CuadroTexto 1">
          <a:extLst>
            <a:ext uri="{FF2B5EF4-FFF2-40B4-BE49-F238E27FC236}">
              <a16:creationId xmlns:a16="http://schemas.microsoft.com/office/drawing/2014/main" id="{9CC1CC27-AD83-46C3-8B35-C25A31DC918D}"/>
            </a:ext>
          </a:extLst>
        </xdr:cNvPr>
        <xdr:cNvSpPr txBox="1"/>
      </xdr:nvSpPr>
      <xdr:spPr>
        <a:xfrm>
          <a:off x="228600" y="34610040"/>
          <a:ext cx="11052387" cy="6400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26</xdr:col>
      <xdr:colOff>336217</xdr:colOff>
      <xdr:row>5</xdr:row>
      <xdr:rowOff>25483</xdr:rowOff>
    </xdr:to>
    <xdr:pic>
      <xdr:nvPicPr>
        <xdr:cNvPr id="3" name="Imagen 2">
          <a:extLst>
            <a:ext uri="{FF2B5EF4-FFF2-40B4-BE49-F238E27FC236}">
              <a16:creationId xmlns:a16="http://schemas.microsoft.com/office/drawing/2014/main" id="{0676B373-3E8C-4F24-814C-5C80DAECDB7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3</xdr:col>
      <xdr:colOff>1007584</xdr:colOff>
      <xdr:row>0</xdr:row>
      <xdr:rowOff>202132</xdr:rowOff>
    </xdr:from>
    <xdr:to>
      <xdr:col>18</xdr:col>
      <xdr:colOff>579120</xdr:colOff>
      <xdr:row>2</xdr:row>
      <xdr:rowOff>301192</xdr:rowOff>
    </xdr:to>
    <xdr:sp macro="" textlink="">
      <xdr:nvSpPr>
        <xdr:cNvPr id="4" name="CuadroTexto 3">
          <a:extLst>
            <a:ext uri="{FF2B5EF4-FFF2-40B4-BE49-F238E27FC236}">
              <a16:creationId xmlns:a16="http://schemas.microsoft.com/office/drawing/2014/main" id="{A8E8DA03-63C0-425F-AB89-AEFF30CB54F8}"/>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3</xdr:col>
      <xdr:colOff>1551144</xdr:colOff>
      <xdr:row>2</xdr:row>
      <xdr:rowOff>224992</xdr:rowOff>
    </xdr:from>
    <xdr:to>
      <xdr:col>17</xdr:col>
      <xdr:colOff>0</xdr:colOff>
      <xdr:row>4</xdr:row>
      <xdr:rowOff>120852</xdr:rowOff>
    </xdr:to>
    <xdr:sp macro="" textlink="">
      <xdr:nvSpPr>
        <xdr:cNvPr id="5" name="CuadroTexto 4">
          <a:extLst>
            <a:ext uri="{FF2B5EF4-FFF2-40B4-BE49-F238E27FC236}">
              <a16:creationId xmlns:a16="http://schemas.microsoft.com/office/drawing/2014/main" id="{4C425AA7-C9D2-425E-926E-B4015D1F3901}"/>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43.xml><?xml version="1.0" encoding="utf-8"?>
<xdr:wsDr xmlns:xdr="http://schemas.openxmlformats.org/drawingml/2006/spreadsheetDrawing" xmlns:a="http://schemas.openxmlformats.org/drawingml/2006/main">
  <xdr:twoCellAnchor>
    <xdr:from>
      <xdr:col>1</xdr:col>
      <xdr:colOff>0</xdr:colOff>
      <xdr:row>205</xdr:row>
      <xdr:rowOff>0</xdr:rowOff>
    </xdr:from>
    <xdr:to>
      <xdr:col>10</xdr:col>
      <xdr:colOff>452967</xdr:colOff>
      <xdr:row>208</xdr:row>
      <xdr:rowOff>137160</xdr:rowOff>
    </xdr:to>
    <xdr:sp macro="" textlink="">
      <xdr:nvSpPr>
        <xdr:cNvPr id="2" name="CuadroTexto 1">
          <a:extLst>
            <a:ext uri="{FF2B5EF4-FFF2-40B4-BE49-F238E27FC236}">
              <a16:creationId xmlns:a16="http://schemas.microsoft.com/office/drawing/2014/main" id="{E0DD7AB5-F744-4756-A232-0944A6745924}"/>
            </a:ext>
          </a:extLst>
        </xdr:cNvPr>
        <xdr:cNvSpPr txBox="1"/>
      </xdr:nvSpPr>
      <xdr:spPr>
        <a:xfrm>
          <a:off x="228600" y="36629340"/>
          <a:ext cx="11052387" cy="6400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21</xdr:col>
      <xdr:colOff>381937</xdr:colOff>
      <xdr:row>5</xdr:row>
      <xdr:rowOff>25483</xdr:rowOff>
    </xdr:to>
    <xdr:pic>
      <xdr:nvPicPr>
        <xdr:cNvPr id="3" name="Imagen 2">
          <a:extLst>
            <a:ext uri="{FF2B5EF4-FFF2-40B4-BE49-F238E27FC236}">
              <a16:creationId xmlns:a16="http://schemas.microsoft.com/office/drawing/2014/main" id="{8B26D7E2-9748-439C-A1D8-7E702F17F14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3</xdr:col>
      <xdr:colOff>794224</xdr:colOff>
      <xdr:row>0</xdr:row>
      <xdr:rowOff>202132</xdr:rowOff>
    </xdr:from>
    <xdr:to>
      <xdr:col>15</xdr:col>
      <xdr:colOff>830580</xdr:colOff>
      <xdr:row>2</xdr:row>
      <xdr:rowOff>301192</xdr:rowOff>
    </xdr:to>
    <xdr:sp macro="" textlink="">
      <xdr:nvSpPr>
        <xdr:cNvPr id="4" name="CuadroTexto 3">
          <a:extLst>
            <a:ext uri="{FF2B5EF4-FFF2-40B4-BE49-F238E27FC236}">
              <a16:creationId xmlns:a16="http://schemas.microsoft.com/office/drawing/2014/main" id="{0D4EBC2A-0930-447F-AFB5-C010C9FC021C}"/>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3</xdr:col>
      <xdr:colOff>1337784</xdr:colOff>
      <xdr:row>2</xdr:row>
      <xdr:rowOff>224992</xdr:rowOff>
    </xdr:from>
    <xdr:to>
      <xdr:col>13</xdr:col>
      <xdr:colOff>778984</xdr:colOff>
      <xdr:row>4</xdr:row>
      <xdr:rowOff>120852</xdr:rowOff>
    </xdr:to>
    <xdr:sp macro="" textlink="">
      <xdr:nvSpPr>
        <xdr:cNvPr id="5" name="CuadroTexto 4">
          <a:extLst>
            <a:ext uri="{FF2B5EF4-FFF2-40B4-BE49-F238E27FC236}">
              <a16:creationId xmlns:a16="http://schemas.microsoft.com/office/drawing/2014/main" id="{BBCE3F99-7A37-44D5-AF87-3769D980ADA8}"/>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44.xml><?xml version="1.0" encoding="utf-8"?>
<xdr:wsDr xmlns:xdr="http://schemas.openxmlformats.org/drawingml/2006/spreadsheetDrawing" xmlns:a="http://schemas.openxmlformats.org/drawingml/2006/main">
  <xdr:twoCellAnchor>
    <xdr:from>
      <xdr:col>1</xdr:col>
      <xdr:colOff>0</xdr:colOff>
      <xdr:row>32</xdr:row>
      <xdr:rowOff>0</xdr:rowOff>
    </xdr:from>
    <xdr:to>
      <xdr:col>14</xdr:col>
      <xdr:colOff>106680</xdr:colOff>
      <xdr:row>39</xdr:row>
      <xdr:rowOff>0</xdr:rowOff>
    </xdr:to>
    <xdr:sp macro="" textlink="">
      <xdr:nvSpPr>
        <xdr:cNvPr id="3" name="CuadroTexto 2">
          <a:extLst>
            <a:ext uri="{FF2B5EF4-FFF2-40B4-BE49-F238E27FC236}">
              <a16:creationId xmlns:a16="http://schemas.microsoft.com/office/drawing/2014/main" id="{01CF09A8-9B2C-4143-A0B6-8851227D3061}"/>
            </a:ext>
          </a:extLst>
        </xdr:cNvPr>
        <xdr:cNvSpPr txBox="1"/>
      </xdr:nvSpPr>
      <xdr:spPr>
        <a:xfrm>
          <a:off x="228600" y="6202680"/>
          <a:ext cx="11079480" cy="11734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900" baseline="0">
              <a:solidFill>
                <a:schemeClr val="tx1">
                  <a:lumMod val="50000"/>
                  <a:lumOff val="50000"/>
                </a:schemeClr>
              </a:solidFill>
              <a:latin typeface="+mn-lt"/>
              <a:ea typeface="+mn-ea"/>
              <a:cs typeface="+mn-cs"/>
            </a:rPr>
            <a:t>₁ Motivo de viaje de acuerdo a formato de Tarjeta Andina de Migración (TAM).</a:t>
          </a:r>
        </a:p>
        <a:p>
          <a:r>
            <a:rPr lang="es-EC" sz="900" baseline="0">
              <a:solidFill>
                <a:schemeClr val="tx1">
                  <a:lumMod val="50000"/>
                  <a:lumOff val="50000"/>
                </a:schemeClr>
              </a:solidFill>
              <a:latin typeface="+mn-lt"/>
              <a:ea typeface="+mn-ea"/>
              <a:cs typeface="+mn-cs"/>
            </a:rPr>
            <a:t>₂ En septiembre de 2016 ingresa en producción el Sistema de Migración Ecuatoriano - SIMIEC; en el cual se incorpora la categoría de residencia en la variable motivo de viaje.</a:t>
          </a:r>
        </a:p>
        <a:p>
          <a:r>
            <a:rPr lang="es-EC" sz="900" baseline="0">
              <a:solidFill>
                <a:schemeClr val="tx1">
                  <a:lumMod val="50000"/>
                  <a:lumOff val="50000"/>
                </a:schemeClr>
              </a:solidFill>
              <a:latin typeface="Calibri" panose="020F0502020204030204" pitchFamily="34" charset="0"/>
              <a:ea typeface="Calibri" panose="020F0502020204030204" pitchFamily="34" charset="0"/>
              <a:cs typeface="Calibri" panose="020F0502020204030204" pitchFamily="34" charset="0"/>
            </a:rPr>
            <a:t>₃</a:t>
          </a:r>
          <a:r>
            <a:rPr lang="es-EC" sz="900" baseline="0">
              <a:solidFill>
                <a:schemeClr val="tx1">
                  <a:lumMod val="50000"/>
                  <a:lumOff val="50000"/>
                </a:schemeClr>
              </a:solidFill>
              <a:latin typeface="+mn-lt"/>
              <a:ea typeface="+mn-ea"/>
              <a:cs typeface="+mn-cs"/>
            </a:rPr>
            <a:t> Se incorpora la categoría de transeúnte y tripulación en la variable motivo de viaje desde el año 2022.</a:t>
          </a: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27</xdr:col>
      <xdr:colOff>359077</xdr:colOff>
      <xdr:row>5</xdr:row>
      <xdr:rowOff>25483</xdr:rowOff>
    </xdr:to>
    <xdr:pic>
      <xdr:nvPicPr>
        <xdr:cNvPr id="2" name="Imagen 1">
          <a:extLst>
            <a:ext uri="{FF2B5EF4-FFF2-40B4-BE49-F238E27FC236}">
              <a16:creationId xmlns:a16="http://schemas.microsoft.com/office/drawing/2014/main" id="{647F7C26-E47B-4155-96A5-EBDB9EC12D8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5</xdr:col>
      <xdr:colOff>329404</xdr:colOff>
      <xdr:row>0</xdr:row>
      <xdr:rowOff>202132</xdr:rowOff>
    </xdr:from>
    <xdr:to>
      <xdr:col>20</xdr:col>
      <xdr:colOff>601980</xdr:colOff>
      <xdr:row>2</xdr:row>
      <xdr:rowOff>301192</xdr:rowOff>
    </xdr:to>
    <xdr:sp macro="" textlink="">
      <xdr:nvSpPr>
        <xdr:cNvPr id="4" name="CuadroTexto 3">
          <a:extLst>
            <a:ext uri="{FF2B5EF4-FFF2-40B4-BE49-F238E27FC236}">
              <a16:creationId xmlns:a16="http://schemas.microsoft.com/office/drawing/2014/main" id="{C28A7897-FA2B-477F-9F4C-E47A71642A4E}"/>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6</xdr:col>
      <xdr:colOff>72864</xdr:colOff>
      <xdr:row>2</xdr:row>
      <xdr:rowOff>224992</xdr:rowOff>
    </xdr:from>
    <xdr:to>
      <xdr:col>18</xdr:col>
      <xdr:colOff>154144</xdr:colOff>
      <xdr:row>4</xdr:row>
      <xdr:rowOff>120852</xdr:rowOff>
    </xdr:to>
    <xdr:sp macro="" textlink="">
      <xdr:nvSpPr>
        <xdr:cNvPr id="5" name="CuadroTexto 4">
          <a:extLst>
            <a:ext uri="{FF2B5EF4-FFF2-40B4-BE49-F238E27FC236}">
              <a16:creationId xmlns:a16="http://schemas.microsoft.com/office/drawing/2014/main" id="{034796E1-CBB3-4F6B-B381-4616606616A9}"/>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45.xml><?xml version="1.0" encoding="utf-8"?>
<xdr:wsDr xmlns:xdr="http://schemas.openxmlformats.org/drawingml/2006/spreadsheetDrawing" xmlns:a="http://schemas.openxmlformats.org/drawingml/2006/main">
  <xdr:twoCellAnchor>
    <xdr:from>
      <xdr:col>1</xdr:col>
      <xdr:colOff>0</xdr:colOff>
      <xdr:row>40</xdr:row>
      <xdr:rowOff>0</xdr:rowOff>
    </xdr:from>
    <xdr:to>
      <xdr:col>12</xdr:col>
      <xdr:colOff>239607</xdr:colOff>
      <xdr:row>47</xdr:row>
      <xdr:rowOff>0</xdr:rowOff>
    </xdr:to>
    <xdr:sp macro="" textlink="">
      <xdr:nvSpPr>
        <xdr:cNvPr id="3" name="CuadroTexto 2">
          <a:extLst>
            <a:ext uri="{FF2B5EF4-FFF2-40B4-BE49-F238E27FC236}">
              <a16:creationId xmlns:a16="http://schemas.microsoft.com/office/drawing/2014/main" id="{3F1C68D7-51ED-43DE-86A0-453A15225AB9}"/>
            </a:ext>
          </a:extLst>
        </xdr:cNvPr>
        <xdr:cNvSpPr txBox="1"/>
      </xdr:nvSpPr>
      <xdr:spPr>
        <a:xfrm>
          <a:off x="228600" y="7879080"/>
          <a:ext cx="11052387" cy="11734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900" baseline="0">
              <a:solidFill>
                <a:schemeClr val="tx1">
                  <a:lumMod val="50000"/>
                  <a:lumOff val="50000"/>
                </a:schemeClr>
              </a:solidFill>
              <a:latin typeface="+mn-lt"/>
              <a:ea typeface="+mn-ea"/>
              <a:cs typeface="+mn-cs"/>
            </a:rPr>
            <a:t>₁ Motivo de viaje de acuerdo a formato de Tarjeta Andina de Migración (TAM).</a:t>
          </a:r>
        </a:p>
        <a:p>
          <a:r>
            <a:rPr lang="es-EC" sz="900" baseline="0">
              <a:solidFill>
                <a:schemeClr val="tx1">
                  <a:lumMod val="50000"/>
                  <a:lumOff val="50000"/>
                </a:schemeClr>
              </a:solidFill>
              <a:latin typeface="+mn-lt"/>
              <a:ea typeface="+mn-ea"/>
              <a:cs typeface="+mn-cs"/>
            </a:rPr>
            <a:t>₂ En septiembre de 2016 ingresa en producción el Sistema de Migración Ecuatoriano - SIMIEC; en el cual se incorpora la categoría de residencia en la variable motivo de viaje.</a:t>
          </a:r>
        </a:p>
        <a:p>
          <a:r>
            <a:rPr lang="es-EC" sz="900" baseline="0">
              <a:solidFill>
                <a:schemeClr val="tx1">
                  <a:lumMod val="50000"/>
                  <a:lumOff val="50000"/>
                </a:schemeClr>
              </a:solidFill>
              <a:latin typeface="Calibri" panose="020F0502020204030204" pitchFamily="34" charset="0"/>
              <a:ea typeface="Calibri" panose="020F0502020204030204" pitchFamily="34" charset="0"/>
              <a:cs typeface="Calibri" panose="020F0502020204030204" pitchFamily="34" charset="0"/>
            </a:rPr>
            <a:t>₃</a:t>
          </a:r>
          <a:r>
            <a:rPr lang="es-EC" sz="900" baseline="0">
              <a:solidFill>
                <a:schemeClr val="tx1">
                  <a:lumMod val="50000"/>
                  <a:lumOff val="50000"/>
                </a:schemeClr>
              </a:solidFill>
              <a:latin typeface="+mn-lt"/>
              <a:ea typeface="+mn-ea"/>
              <a:cs typeface="+mn-cs"/>
            </a:rPr>
            <a:t> Se incorpora la categoría de transeúnte y tripulación en la variable motivo de viaje desde el año 2022.</a:t>
          </a: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25</xdr:col>
      <xdr:colOff>237157</xdr:colOff>
      <xdr:row>5</xdr:row>
      <xdr:rowOff>25483</xdr:rowOff>
    </xdr:to>
    <xdr:pic>
      <xdr:nvPicPr>
        <xdr:cNvPr id="2" name="Imagen 1">
          <a:extLst>
            <a:ext uri="{FF2B5EF4-FFF2-40B4-BE49-F238E27FC236}">
              <a16:creationId xmlns:a16="http://schemas.microsoft.com/office/drawing/2014/main" id="{C331473F-CACB-4018-97EF-F74A342E757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4</xdr:col>
      <xdr:colOff>702784</xdr:colOff>
      <xdr:row>0</xdr:row>
      <xdr:rowOff>202132</xdr:rowOff>
    </xdr:from>
    <xdr:to>
      <xdr:col>18</xdr:col>
      <xdr:colOff>594360</xdr:colOff>
      <xdr:row>2</xdr:row>
      <xdr:rowOff>301192</xdr:rowOff>
    </xdr:to>
    <xdr:sp macro="" textlink="">
      <xdr:nvSpPr>
        <xdr:cNvPr id="4" name="CuadroTexto 3">
          <a:extLst>
            <a:ext uri="{FF2B5EF4-FFF2-40B4-BE49-F238E27FC236}">
              <a16:creationId xmlns:a16="http://schemas.microsoft.com/office/drawing/2014/main" id="{E1E3C359-AEC5-43B8-A8CC-1F06FF20BA9C}"/>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5</xdr:col>
      <xdr:colOff>293844</xdr:colOff>
      <xdr:row>2</xdr:row>
      <xdr:rowOff>224992</xdr:rowOff>
    </xdr:from>
    <xdr:to>
      <xdr:col>16</xdr:col>
      <xdr:colOff>375124</xdr:colOff>
      <xdr:row>4</xdr:row>
      <xdr:rowOff>120852</xdr:rowOff>
    </xdr:to>
    <xdr:sp macro="" textlink="">
      <xdr:nvSpPr>
        <xdr:cNvPr id="5" name="CuadroTexto 4">
          <a:extLst>
            <a:ext uri="{FF2B5EF4-FFF2-40B4-BE49-F238E27FC236}">
              <a16:creationId xmlns:a16="http://schemas.microsoft.com/office/drawing/2014/main" id="{CE294708-EF5B-40D3-A886-DE7E3F17EEA8}"/>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46.xml><?xml version="1.0" encoding="utf-8"?>
<xdr:wsDr xmlns:xdr="http://schemas.openxmlformats.org/drawingml/2006/spreadsheetDrawing" xmlns:a="http://schemas.openxmlformats.org/drawingml/2006/main">
  <xdr:twoCellAnchor>
    <xdr:from>
      <xdr:col>1</xdr:col>
      <xdr:colOff>0</xdr:colOff>
      <xdr:row>46</xdr:row>
      <xdr:rowOff>0</xdr:rowOff>
    </xdr:from>
    <xdr:to>
      <xdr:col>11</xdr:col>
      <xdr:colOff>102447</xdr:colOff>
      <xdr:row>49</xdr:row>
      <xdr:rowOff>137160</xdr:rowOff>
    </xdr:to>
    <xdr:sp macro="" textlink="">
      <xdr:nvSpPr>
        <xdr:cNvPr id="2" name="CuadroTexto 1">
          <a:extLst>
            <a:ext uri="{FF2B5EF4-FFF2-40B4-BE49-F238E27FC236}">
              <a16:creationId xmlns:a16="http://schemas.microsoft.com/office/drawing/2014/main" id="{B2784A5D-3E04-4529-9ECD-4016DFF4C46B}"/>
            </a:ext>
          </a:extLst>
        </xdr:cNvPr>
        <xdr:cNvSpPr txBox="1"/>
      </xdr:nvSpPr>
      <xdr:spPr>
        <a:xfrm>
          <a:off x="228600" y="8435340"/>
          <a:ext cx="11052387" cy="6400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23</xdr:col>
      <xdr:colOff>313357</xdr:colOff>
      <xdr:row>5</xdr:row>
      <xdr:rowOff>25483</xdr:rowOff>
    </xdr:to>
    <xdr:pic>
      <xdr:nvPicPr>
        <xdr:cNvPr id="3" name="Imagen 2">
          <a:extLst>
            <a:ext uri="{FF2B5EF4-FFF2-40B4-BE49-F238E27FC236}">
              <a16:creationId xmlns:a16="http://schemas.microsoft.com/office/drawing/2014/main" id="{1680B337-889B-4096-B0C7-D1CF02DB7FF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2</xdr:col>
      <xdr:colOff>2638264</xdr:colOff>
      <xdr:row>0</xdr:row>
      <xdr:rowOff>202132</xdr:rowOff>
    </xdr:from>
    <xdr:to>
      <xdr:col>17</xdr:col>
      <xdr:colOff>365760</xdr:colOff>
      <xdr:row>2</xdr:row>
      <xdr:rowOff>301192</xdr:rowOff>
    </xdr:to>
    <xdr:sp macro="" textlink="">
      <xdr:nvSpPr>
        <xdr:cNvPr id="4" name="CuadroTexto 3">
          <a:extLst>
            <a:ext uri="{FF2B5EF4-FFF2-40B4-BE49-F238E27FC236}">
              <a16:creationId xmlns:a16="http://schemas.microsoft.com/office/drawing/2014/main" id="{5F429F1D-E1B7-4326-9C53-BA56A5A412F0}"/>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2</xdr:col>
      <xdr:colOff>3181824</xdr:colOff>
      <xdr:row>2</xdr:row>
      <xdr:rowOff>224992</xdr:rowOff>
    </xdr:from>
    <xdr:to>
      <xdr:col>15</xdr:col>
      <xdr:colOff>116044</xdr:colOff>
      <xdr:row>4</xdr:row>
      <xdr:rowOff>120852</xdr:rowOff>
    </xdr:to>
    <xdr:sp macro="" textlink="">
      <xdr:nvSpPr>
        <xdr:cNvPr id="5" name="CuadroTexto 4">
          <a:extLst>
            <a:ext uri="{FF2B5EF4-FFF2-40B4-BE49-F238E27FC236}">
              <a16:creationId xmlns:a16="http://schemas.microsoft.com/office/drawing/2014/main" id="{2CC47471-C147-49FD-86BD-87F0A10605B0}"/>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47.xml><?xml version="1.0" encoding="utf-8"?>
<xdr:wsDr xmlns:xdr="http://schemas.openxmlformats.org/drawingml/2006/spreadsheetDrawing" xmlns:a="http://schemas.openxmlformats.org/drawingml/2006/main">
  <xdr:twoCellAnchor>
    <xdr:from>
      <xdr:col>1</xdr:col>
      <xdr:colOff>0</xdr:colOff>
      <xdr:row>46</xdr:row>
      <xdr:rowOff>0</xdr:rowOff>
    </xdr:from>
    <xdr:to>
      <xdr:col>11</xdr:col>
      <xdr:colOff>300567</xdr:colOff>
      <xdr:row>49</xdr:row>
      <xdr:rowOff>137160</xdr:rowOff>
    </xdr:to>
    <xdr:sp macro="" textlink="">
      <xdr:nvSpPr>
        <xdr:cNvPr id="2" name="CuadroTexto 1">
          <a:extLst>
            <a:ext uri="{FF2B5EF4-FFF2-40B4-BE49-F238E27FC236}">
              <a16:creationId xmlns:a16="http://schemas.microsoft.com/office/drawing/2014/main" id="{7B958880-1CB0-455F-AC03-E3967F33C89F}"/>
            </a:ext>
          </a:extLst>
        </xdr:cNvPr>
        <xdr:cNvSpPr txBox="1"/>
      </xdr:nvSpPr>
      <xdr:spPr>
        <a:xfrm>
          <a:off x="228600" y="8542020"/>
          <a:ext cx="11052387" cy="6400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27</xdr:col>
      <xdr:colOff>602917</xdr:colOff>
      <xdr:row>5</xdr:row>
      <xdr:rowOff>25483</xdr:rowOff>
    </xdr:to>
    <xdr:pic>
      <xdr:nvPicPr>
        <xdr:cNvPr id="3" name="Imagen 2">
          <a:extLst>
            <a:ext uri="{FF2B5EF4-FFF2-40B4-BE49-F238E27FC236}">
              <a16:creationId xmlns:a16="http://schemas.microsoft.com/office/drawing/2014/main" id="{47AAFECA-8629-4B26-88AA-2B9F52CA93A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2</xdr:col>
      <xdr:colOff>2722084</xdr:colOff>
      <xdr:row>0</xdr:row>
      <xdr:rowOff>202132</xdr:rowOff>
    </xdr:from>
    <xdr:to>
      <xdr:col>19</xdr:col>
      <xdr:colOff>472440</xdr:colOff>
      <xdr:row>2</xdr:row>
      <xdr:rowOff>301192</xdr:rowOff>
    </xdr:to>
    <xdr:sp macro="" textlink="">
      <xdr:nvSpPr>
        <xdr:cNvPr id="4" name="CuadroTexto 3">
          <a:extLst>
            <a:ext uri="{FF2B5EF4-FFF2-40B4-BE49-F238E27FC236}">
              <a16:creationId xmlns:a16="http://schemas.microsoft.com/office/drawing/2014/main" id="{D93A4CCF-271D-45F7-A20E-559E07AA26A9}"/>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2</xdr:col>
      <xdr:colOff>3265644</xdr:colOff>
      <xdr:row>2</xdr:row>
      <xdr:rowOff>224992</xdr:rowOff>
    </xdr:from>
    <xdr:to>
      <xdr:col>16</xdr:col>
      <xdr:colOff>375124</xdr:colOff>
      <xdr:row>4</xdr:row>
      <xdr:rowOff>120852</xdr:rowOff>
    </xdr:to>
    <xdr:sp macro="" textlink="">
      <xdr:nvSpPr>
        <xdr:cNvPr id="5" name="CuadroTexto 4">
          <a:extLst>
            <a:ext uri="{FF2B5EF4-FFF2-40B4-BE49-F238E27FC236}">
              <a16:creationId xmlns:a16="http://schemas.microsoft.com/office/drawing/2014/main" id="{17C23851-E693-4914-B052-980A3D66B11F}"/>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48.xml><?xml version="1.0" encoding="utf-8"?>
<xdr:wsDr xmlns:xdr="http://schemas.openxmlformats.org/drawingml/2006/spreadsheetDrawing" xmlns:a="http://schemas.openxmlformats.org/drawingml/2006/main">
  <xdr:twoCellAnchor>
    <xdr:from>
      <xdr:col>1</xdr:col>
      <xdr:colOff>0</xdr:colOff>
      <xdr:row>45</xdr:row>
      <xdr:rowOff>0</xdr:rowOff>
    </xdr:from>
    <xdr:to>
      <xdr:col>15</xdr:col>
      <xdr:colOff>163407</xdr:colOff>
      <xdr:row>52</xdr:row>
      <xdr:rowOff>60960</xdr:rowOff>
    </xdr:to>
    <xdr:sp macro="" textlink="">
      <xdr:nvSpPr>
        <xdr:cNvPr id="3" name="CuadroTexto 2">
          <a:extLst>
            <a:ext uri="{FF2B5EF4-FFF2-40B4-BE49-F238E27FC236}">
              <a16:creationId xmlns:a16="http://schemas.microsoft.com/office/drawing/2014/main" id="{C80098D7-1871-4051-9CDE-222D26F16F05}"/>
            </a:ext>
          </a:extLst>
        </xdr:cNvPr>
        <xdr:cNvSpPr txBox="1"/>
      </xdr:nvSpPr>
      <xdr:spPr>
        <a:xfrm>
          <a:off x="228600" y="8778240"/>
          <a:ext cx="11882967" cy="12344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s-EC" sz="900" baseline="0">
              <a:solidFill>
                <a:schemeClr val="tx1">
                  <a:lumMod val="50000"/>
                  <a:lumOff val="50000"/>
                </a:schemeClr>
              </a:solidFill>
              <a:latin typeface="+mn-lt"/>
              <a:ea typeface="+mn-ea"/>
              <a:cs typeface="+mn-cs"/>
            </a:rPr>
            <a:t>₁ Se incorpora la categoría de transeúnte y tripulación en la variable motivo de viaje desde el año 2022.</a:t>
          </a:r>
        </a:p>
        <a:p>
          <a:endParaRPr lang="es-EC" sz="900" baseline="0">
            <a:solidFill>
              <a:schemeClr val="tx1">
                <a:lumMod val="50000"/>
                <a:lumOff val="50000"/>
              </a:schemeClr>
            </a:solidFill>
            <a:latin typeface="+mn-lt"/>
            <a:ea typeface="+mn-ea"/>
            <a:cs typeface="+mn-cs"/>
          </a:endParaRPr>
        </a:p>
        <a:p>
          <a:r>
            <a:rPr lang="es-EC" sz="900" baseline="0">
              <a:solidFill>
                <a:schemeClr val="tx1">
                  <a:lumMod val="50000"/>
                  <a:lumOff val="50000"/>
                </a:schemeClr>
              </a:solidFill>
              <a:latin typeface="Calibri" panose="020F0502020204030204" pitchFamily="34" charset="0"/>
              <a:ea typeface="Calibri" panose="020F0502020204030204" pitchFamily="34" charset="0"/>
              <a:cs typeface="Calibri" panose="020F0502020204030204" pitchFamily="34" charset="0"/>
            </a:rPr>
            <a:t>₂ </a:t>
          </a:r>
          <a:r>
            <a:rPr lang="es-EC" sz="900" baseline="0">
              <a:solidFill>
                <a:schemeClr val="tx1">
                  <a:lumMod val="50000"/>
                  <a:lumOff val="50000"/>
                </a:schemeClr>
              </a:solidFill>
              <a:latin typeface="+mn-lt"/>
              <a:ea typeface="+mn-ea"/>
              <a:cs typeface="+mn-cs"/>
            </a:rPr>
            <a:t>En septiembre de 2016 ingresa en producción el Sistema de Migración Ecuatoriano - SIMIEC; en el cual se incorpora la categoría fluvial en la variable medio de transporte.</a:t>
          </a:r>
        </a:p>
      </xdr:txBody>
    </xdr:sp>
    <xdr:clientData/>
  </xdr:twoCellAnchor>
  <xdr:twoCellAnchor editAs="oneCell">
    <xdr:from>
      <xdr:col>0</xdr:col>
      <xdr:colOff>0</xdr:colOff>
      <xdr:row>0</xdr:row>
      <xdr:rowOff>0</xdr:rowOff>
    </xdr:from>
    <xdr:to>
      <xdr:col>26</xdr:col>
      <xdr:colOff>762937</xdr:colOff>
      <xdr:row>5</xdr:row>
      <xdr:rowOff>25483</xdr:rowOff>
    </xdr:to>
    <xdr:pic>
      <xdr:nvPicPr>
        <xdr:cNvPr id="2" name="Imagen 1">
          <a:extLst>
            <a:ext uri="{FF2B5EF4-FFF2-40B4-BE49-F238E27FC236}">
              <a16:creationId xmlns:a16="http://schemas.microsoft.com/office/drawing/2014/main" id="{61EA7475-579D-4EAC-8543-D7D05C740C9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4</xdr:col>
      <xdr:colOff>100804</xdr:colOff>
      <xdr:row>0</xdr:row>
      <xdr:rowOff>202132</xdr:rowOff>
    </xdr:from>
    <xdr:to>
      <xdr:col>19</xdr:col>
      <xdr:colOff>815340</xdr:colOff>
      <xdr:row>2</xdr:row>
      <xdr:rowOff>301192</xdr:rowOff>
    </xdr:to>
    <xdr:sp macro="" textlink="">
      <xdr:nvSpPr>
        <xdr:cNvPr id="4" name="CuadroTexto 3">
          <a:extLst>
            <a:ext uri="{FF2B5EF4-FFF2-40B4-BE49-F238E27FC236}">
              <a16:creationId xmlns:a16="http://schemas.microsoft.com/office/drawing/2014/main" id="{3FA9146F-CCFB-48C2-B6A2-C5603275E9FD}"/>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4</xdr:col>
      <xdr:colOff>644364</xdr:colOff>
      <xdr:row>2</xdr:row>
      <xdr:rowOff>224992</xdr:rowOff>
    </xdr:from>
    <xdr:to>
      <xdr:col>17</xdr:col>
      <xdr:colOff>367504</xdr:colOff>
      <xdr:row>4</xdr:row>
      <xdr:rowOff>120852</xdr:rowOff>
    </xdr:to>
    <xdr:sp macro="" textlink="">
      <xdr:nvSpPr>
        <xdr:cNvPr id="5" name="CuadroTexto 4">
          <a:extLst>
            <a:ext uri="{FF2B5EF4-FFF2-40B4-BE49-F238E27FC236}">
              <a16:creationId xmlns:a16="http://schemas.microsoft.com/office/drawing/2014/main" id="{44A8D854-8200-48F0-B3F4-17544CBA3DA9}"/>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49.xml><?xml version="1.0" encoding="utf-8"?>
<xdr:wsDr xmlns:xdr="http://schemas.openxmlformats.org/drawingml/2006/spreadsheetDrawing" xmlns:a="http://schemas.openxmlformats.org/drawingml/2006/main">
  <xdr:twoCellAnchor>
    <xdr:from>
      <xdr:col>1</xdr:col>
      <xdr:colOff>0</xdr:colOff>
      <xdr:row>196</xdr:row>
      <xdr:rowOff>0</xdr:rowOff>
    </xdr:from>
    <xdr:to>
      <xdr:col>10</xdr:col>
      <xdr:colOff>856827</xdr:colOff>
      <xdr:row>202</xdr:row>
      <xdr:rowOff>0</xdr:rowOff>
    </xdr:to>
    <xdr:sp macro="" textlink="">
      <xdr:nvSpPr>
        <xdr:cNvPr id="2" name="CuadroTexto 1">
          <a:extLst>
            <a:ext uri="{FF2B5EF4-FFF2-40B4-BE49-F238E27FC236}">
              <a16:creationId xmlns:a16="http://schemas.microsoft.com/office/drawing/2014/main" id="{B5AFB469-FB98-4FAD-A940-626F6B2CFEFD}"/>
            </a:ext>
          </a:extLst>
        </xdr:cNvPr>
        <xdr:cNvSpPr txBox="1"/>
      </xdr:nvSpPr>
      <xdr:spPr>
        <a:xfrm>
          <a:off x="228600" y="35882580"/>
          <a:ext cx="11052387" cy="10439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900" baseline="0">
              <a:solidFill>
                <a:schemeClr val="tx1">
                  <a:lumMod val="50000"/>
                  <a:lumOff val="50000"/>
                </a:schemeClr>
              </a:solidFill>
              <a:latin typeface="+mn-lt"/>
              <a:ea typeface="+mn-ea"/>
              <a:cs typeface="+mn-cs"/>
            </a:rPr>
            <a:t>Saldo Migratorio = entradas - salidas.</a:t>
          </a: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24</xdr:col>
      <xdr:colOff>260017</xdr:colOff>
      <xdr:row>5</xdr:row>
      <xdr:rowOff>25483</xdr:rowOff>
    </xdr:to>
    <xdr:pic>
      <xdr:nvPicPr>
        <xdr:cNvPr id="4" name="Imagen 3">
          <a:extLst>
            <a:ext uri="{FF2B5EF4-FFF2-40B4-BE49-F238E27FC236}">
              <a16:creationId xmlns:a16="http://schemas.microsoft.com/office/drawing/2014/main" id="{68D6DC40-5AE5-49EB-82FA-882E6B7B2E9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3</xdr:col>
      <xdr:colOff>1266664</xdr:colOff>
      <xdr:row>0</xdr:row>
      <xdr:rowOff>202132</xdr:rowOff>
    </xdr:from>
    <xdr:to>
      <xdr:col>17</xdr:col>
      <xdr:colOff>502920</xdr:colOff>
      <xdr:row>2</xdr:row>
      <xdr:rowOff>301192</xdr:rowOff>
    </xdr:to>
    <xdr:sp macro="" textlink="">
      <xdr:nvSpPr>
        <xdr:cNvPr id="5" name="CuadroTexto 4">
          <a:extLst>
            <a:ext uri="{FF2B5EF4-FFF2-40B4-BE49-F238E27FC236}">
              <a16:creationId xmlns:a16="http://schemas.microsoft.com/office/drawing/2014/main" id="{3DEC2E06-40DC-43BE-A5EC-ADD46ACC29F0}"/>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3</xdr:col>
      <xdr:colOff>1810224</xdr:colOff>
      <xdr:row>2</xdr:row>
      <xdr:rowOff>224992</xdr:rowOff>
    </xdr:from>
    <xdr:to>
      <xdr:col>15</xdr:col>
      <xdr:colOff>55084</xdr:colOff>
      <xdr:row>4</xdr:row>
      <xdr:rowOff>120852</xdr:rowOff>
    </xdr:to>
    <xdr:sp macro="" textlink="">
      <xdr:nvSpPr>
        <xdr:cNvPr id="11" name="CuadroTexto 10">
          <a:extLst>
            <a:ext uri="{FF2B5EF4-FFF2-40B4-BE49-F238E27FC236}">
              <a16:creationId xmlns:a16="http://schemas.microsoft.com/office/drawing/2014/main" id="{43E4512A-16A1-4285-911A-33A8BD0C8EC7}"/>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50.xml><?xml version="1.0" encoding="utf-8"?>
<xdr:wsDr xmlns:xdr="http://schemas.openxmlformats.org/drawingml/2006/spreadsheetDrawing" xmlns:a="http://schemas.openxmlformats.org/drawingml/2006/main">
  <xdr:twoCellAnchor>
    <xdr:from>
      <xdr:col>1</xdr:col>
      <xdr:colOff>0</xdr:colOff>
      <xdr:row>186</xdr:row>
      <xdr:rowOff>0</xdr:rowOff>
    </xdr:from>
    <xdr:to>
      <xdr:col>10</xdr:col>
      <xdr:colOff>887307</xdr:colOff>
      <xdr:row>192</xdr:row>
      <xdr:rowOff>38100</xdr:rowOff>
    </xdr:to>
    <xdr:sp macro="" textlink="">
      <xdr:nvSpPr>
        <xdr:cNvPr id="2" name="CuadroTexto 1">
          <a:extLst>
            <a:ext uri="{FF2B5EF4-FFF2-40B4-BE49-F238E27FC236}">
              <a16:creationId xmlns:a16="http://schemas.microsoft.com/office/drawing/2014/main" id="{1A14F6AD-A715-4409-BBE3-19E7A02DF311}"/>
            </a:ext>
          </a:extLst>
        </xdr:cNvPr>
        <xdr:cNvSpPr txBox="1"/>
      </xdr:nvSpPr>
      <xdr:spPr>
        <a:xfrm>
          <a:off x="228600" y="33238440"/>
          <a:ext cx="11052387" cy="10439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900" baseline="0">
              <a:solidFill>
                <a:schemeClr val="tx1">
                  <a:lumMod val="50000"/>
                  <a:lumOff val="50000"/>
                </a:schemeClr>
              </a:solidFill>
              <a:latin typeface="+mn-lt"/>
              <a:ea typeface="+mn-ea"/>
              <a:cs typeface="+mn-cs"/>
            </a:rPr>
            <a:t>Saldo Migratorio = entradas - salidas.</a:t>
          </a: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23</xdr:col>
      <xdr:colOff>740077</xdr:colOff>
      <xdr:row>5</xdr:row>
      <xdr:rowOff>25483</xdr:rowOff>
    </xdr:to>
    <xdr:pic>
      <xdr:nvPicPr>
        <xdr:cNvPr id="3" name="Imagen 2">
          <a:extLst>
            <a:ext uri="{FF2B5EF4-FFF2-40B4-BE49-F238E27FC236}">
              <a16:creationId xmlns:a16="http://schemas.microsoft.com/office/drawing/2014/main" id="{CBB06E95-C361-43F0-8CD5-FCB27A49877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3</xdr:col>
      <xdr:colOff>900904</xdr:colOff>
      <xdr:row>0</xdr:row>
      <xdr:rowOff>202132</xdr:rowOff>
    </xdr:from>
    <xdr:to>
      <xdr:col>17</xdr:col>
      <xdr:colOff>198120</xdr:colOff>
      <xdr:row>2</xdr:row>
      <xdr:rowOff>301192</xdr:rowOff>
    </xdr:to>
    <xdr:sp macro="" textlink="">
      <xdr:nvSpPr>
        <xdr:cNvPr id="4" name="CuadroTexto 3">
          <a:extLst>
            <a:ext uri="{FF2B5EF4-FFF2-40B4-BE49-F238E27FC236}">
              <a16:creationId xmlns:a16="http://schemas.microsoft.com/office/drawing/2014/main" id="{23B4A210-5524-47D8-913E-442B9CCFCF96}"/>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3</xdr:col>
      <xdr:colOff>1444464</xdr:colOff>
      <xdr:row>2</xdr:row>
      <xdr:rowOff>224992</xdr:rowOff>
    </xdr:from>
    <xdr:to>
      <xdr:col>14</xdr:col>
      <xdr:colOff>535144</xdr:colOff>
      <xdr:row>4</xdr:row>
      <xdr:rowOff>120852</xdr:rowOff>
    </xdr:to>
    <xdr:sp macro="" textlink="">
      <xdr:nvSpPr>
        <xdr:cNvPr id="5" name="CuadroTexto 4">
          <a:extLst>
            <a:ext uri="{FF2B5EF4-FFF2-40B4-BE49-F238E27FC236}">
              <a16:creationId xmlns:a16="http://schemas.microsoft.com/office/drawing/2014/main" id="{E0B560C1-7F0E-4C1A-A5F2-582F06017DEC}"/>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51.xml><?xml version="1.0" encoding="utf-8"?>
<xdr:wsDr xmlns:xdr="http://schemas.openxmlformats.org/drawingml/2006/spreadsheetDrawing" xmlns:a="http://schemas.openxmlformats.org/drawingml/2006/main">
  <xdr:twoCellAnchor>
    <xdr:from>
      <xdr:col>1</xdr:col>
      <xdr:colOff>0</xdr:colOff>
      <xdr:row>116</xdr:row>
      <xdr:rowOff>0</xdr:rowOff>
    </xdr:from>
    <xdr:to>
      <xdr:col>11</xdr:col>
      <xdr:colOff>727287</xdr:colOff>
      <xdr:row>122</xdr:row>
      <xdr:rowOff>38100</xdr:rowOff>
    </xdr:to>
    <xdr:sp macro="" textlink="">
      <xdr:nvSpPr>
        <xdr:cNvPr id="2" name="CuadroTexto 1">
          <a:extLst>
            <a:ext uri="{FF2B5EF4-FFF2-40B4-BE49-F238E27FC236}">
              <a16:creationId xmlns:a16="http://schemas.microsoft.com/office/drawing/2014/main" id="{2B59B587-00DD-4C73-A4BE-B2A6AD14BE18}"/>
            </a:ext>
          </a:extLst>
        </xdr:cNvPr>
        <xdr:cNvSpPr txBox="1"/>
      </xdr:nvSpPr>
      <xdr:spPr>
        <a:xfrm>
          <a:off x="228600" y="21602700"/>
          <a:ext cx="11052387" cy="10439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900" baseline="0">
              <a:solidFill>
                <a:schemeClr val="tx1">
                  <a:lumMod val="50000"/>
                  <a:lumOff val="50000"/>
                </a:schemeClr>
              </a:solidFill>
              <a:latin typeface="+mn-lt"/>
              <a:ea typeface="+mn-ea"/>
              <a:cs typeface="+mn-cs"/>
            </a:rPr>
            <a:t>Saldo Migratorio = entradas - salidas.</a:t>
          </a: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23</xdr:col>
      <xdr:colOff>290497</xdr:colOff>
      <xdr:row>5</xdr:row>
      <xdr:rowOff>25483</xdr:rowOff>
    </xdr:to>
    <xdr:pic>
      <xdr:nvPicPr>
        <xdr:cNvPr id="3" name="Imagen 2">
          <a:extLst>
            <a:ext uri="{FF2B5EF4-FFF2-40B4-BE49-F238E27FC236}">
              <a16:creationId xmlns:a16="http://schemas.microsoft.com/office/drawing/2014/main" id="{D371D295-06E3-49ED-815B-E42CBFFACCC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3</xdr:col>
      <xdr:colOff>1510504</xdr:colOff>
      <xdr:row>0</xdr:row>
      <xdr:rowOff>202132</xdr:rowOff>
    </xdr:from>
    <xdr:to>
      <xdr:col>18</xdr:col>
      <xdr:colOff>251460</xdr:colOff>
      <xdr:row>2</xdr:row>
      <xdr:rowOff>301192</xdr:rowOff>
    </xdr:to>
    <xdr:sp macro="" textlink="">
      <xdr:nvSpPr>
        <xdr:cNvPr id="4" name="CuadroTexto 3">
          <a:extLst>
            <a:ext uri="{FF2B5EF4-FFF2-40B4-BE49-F238E27FC236}">
              <a16:creationId xmlns:a16="http://schemas.microsoft.com/office/drawing/2014/main" id="{8FF9F58D-5747-4745-8BB6-2BF25105588C}"/>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4</xdr:col>
      <xdr:colOff>537684</xdr:colOff>
      <xdr:row>2</xdr:row>
      <xdr:rowOff>224992</xdr:rowOff>
    </xdr:from>
    <xdr:to>
      <xdr:col>15</xdr:col>
      <xdr:colOff>588484</xdr:colOff>
      <xdr:row>4</xdr:row>
      <xdr:rowOff>120852</xdr:rowOff>
    </xdr:to>
    <xdr:sp macro="" textlink="">
      <xdr:nvSpPr>
        <xdr:cNvPr id="5" name="CuadroTexto 4">
          <a:extLst>
            <a:ext uri="{FF2B5EF4-FFF2-40B4-BE49-F238E27FC236}">
              <a16:creationId xmlns:a16="http://schemas.microsoft.com/office/drawing/2014/main" id="{19FF8E14-F54D-4483-935D-18719912F31B}"/>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52.xml><?xml version="1.0" encoding="utf-8"?>
<xdr:wsDr xmlns:xdr="http://schemas.openxmlformats.org/drawingml/2006/spreadsheetDrawing" xmlns:a="http://schemas.openxmlformats.org/drawingml/2006/main">
  <xdr:twoCellAnchor>
    <xdr:from>
      <xdr:col>1</xdr:col>
      <xdr:colOff>0</xdr:colOff>
      <xdr:row>121</xdr:row>
      <xdr:rowOff>0</xdr:rowOff>
    </xdr:from>
    <xdr:to>
      <xdr:col>10</xdr:col>
      <xdr:colOff>612987</xdr:colOff>
      <xdr:row>127</xdr:row>
      <xdr:rowOff>38100</xdr:rowOff>
    </xdr:to>
    <xdr:sp macro="" textlink="">
      <xdr:nvSpPr>
        <xdr:cNvPr id="2" name="CuadroTexto 1">
          <a:extLst>
            <a:ext uri="{FF2B5EF4-FFF2-40B4-BE49-F238E27FC236}">
              <a16:creationId xmlns:a16="http://schemas.microsoft.com/office/drawing/2014/main" id="{029ECB73-1B23-40AD-B612-05703BE8AD6E}"/>
            </a:ext>
          </a:extLst>
        </xdr:cNvPr>
        <xdr:cNvSpPr txBox="1"/>
      </xdr:nvSpPr>
      <xdr:spPr>
        <a:xfrm>
          <a:off x="228600" y="21838920"/>
          <a:ext cx="11052387" cy="10439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900" baseline="0">
              <a:solidFill>
                <a:schemeClr val="tx1">
                  <a:lumMod val="50000"/>
                  <a:lumOff val="50000"/>
                </a:schemeClr>
              </a:solidFill>
              <a:latin typeface="+mn-lt"/>
              <a:ea typeface="+mn-ea"/>
              <a:cs typeface="+mn-cs"/>
            </a:rPr>
            <a:t>Saldo Migratorio = entradas - salidas.</a:t>
          </a: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23</xdr:col>
      <xdr:colOff>580057</xdr:colOff>
      <xdr:row>5</xdr:row>
      <xdr:rowOff>25483</xdr:rowOff>
    </xdr:to>
    <xdr:pic>
      <xdr:nvPicPr>
        <xdr:cNvPr id="3" name="Imagen 2">
          <a:extLst>
            <a:ext uri="{FF2B5EF4-FFF2-40B4-BE49-F238E27FC236}">
              <a16:creationId xmlns:a16="http://schemas.microsoft.com/office/drawing/2014/main" id="{BC3D772A-61DA-45F6-B847-50918457ABD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3</xdr:col>
      <xdr:colOff>1266664</xdr:colOff>
      <xdr:row>0</xdr:row>
      <xdr:rowOff>202132</xdr:rowOff>
    </xdr:from>
    <xdr:to>
      <xdr:col>17</xdr:col>
      <xdr:colOff>38100</xdr:colOff>
      <xdr:row>2</xdr:row>
      <xdr:rowOff>301192</xdr:rowOff>
    </xdr:to>
    <xdr:sp macro="" textlink="">
      <xdr:nvSpPr>
        <xdr:cNvPr id="4" name="CuadroTexto 3">
          <a:extLst>
            <a:ext uri="{FF2B5EF4-FFF2-40B4-BE49-F238E27FC236}">
              <a16:creationId xmlns:a16="http://schemas.microsoft.com/office/drawing/2014/main" id="{63282FF2-FC5C-4D25-AE77-FC410AD5376C}"/>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4</xdr:col>
      <xdr:colOff>118584</xdr:colOff>
      <xdr:row>2</xdr:row>
      <xdr:rowOff>224992</xdr:rowOff>
    </xdr:from>
    <xdr:to>
      <xdr:col>14</xdr:col>
      <xdr:colOff>375124</xdr:colOff>
      <xdr:row>4</xdr:row>
      <xdr:rowOff>120852</xdr:rowOff>
    </xdr:to>
    <xdr:sp macro="" textlink="">
      <xdr:nvSpPr>
        <xdr:cNvPr id="5" name="CuadroTexto 4">
          <a:extLst>
            <a:ext uri="{FF2B5EF4-FFF2-40B4-BE49-F238E27FC236}">
              <a16:creationId xmlns:a16="http://schemas.microsoft.com/office/drawing/2014/main" id="{1F557AE7-1895-46FA-8AE7-8578FF573B20}"/>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53.xml><?xml version="1.0" encoding="utf-8"?>
<xdr:wsDr xmlns:xdr="http://schemas.openxmlformats.org/drawingml/2006/spreadsheetDrawing" xmlns:a="http://schemas.openxmlformats.org/drawingml/2006/main">
  <xdr:twoCellAnchor>
    <xdr:from>
      <xdr:col>1</xdr:col>
      <xdr:colOff>0</xdr:colOff>
      <xdr:row>79</xdr:row>
      <xdr:rowOff>0</xdr:rowOff>
    </xdr:from>
    <xdr:to>
      <xdr:col>11</xdr:col>
      <xdr:colOff>132927</xdr:colOff>
      <xdr:row>85</xdr:row>
      <xdr:rowOff>38100</xdr:rowOff>
    </xdr:to>
    <xdr:sp macro="" textlink="">
      <xdr:nvSpPr>
        <xdr:cNvPr id="2" name="CuadroTexto 1">
          <a:extLst>
            <a:ext uri="{FF2B5EF4-FFF2-40B4-BE49-F238E27FC236}">
              <a16:creationId xmlns:a16="http://schemas.microsoft.com/office/drawing/2014/main" id="{60F8FE4B-E65C-43B7-B7AA-61E0A7F5AC72}"/>
            </a:ext>
          </a:extLst>
        </xdr:cNvPr>
        <xdr:cNvSpPr txBox="1"/>
      </xdr:nvSpPr>
      <xdr:spPr>
        <a:xfrm>
          <a:off x="228600" y="14798040"/>
          <a:ext cx="11052387" cy="10439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900" baseline="0">
              <a:solidFill>
                <a:schemeClr val="tx1">
                  <a:lumMod val="50000"/>
                  <a:lumOff val="50000"/>
                </a:schemeClr>
              </a:solidFill>
              <a:latin typeface="+mn-lt"/>
              <a:ea typeface="+mn-ea"/>
              <a:cs typeface="+mn-cs"/>
            </a:rPr>
            <a:t>Saldo Migratorio = entradas - salidas.</a:t>
          </a: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24</xdr:col>
      <xdr:colOff>282877</xdr:colOff>
      <xdr:row>5</xdr:row>
      <xdr:rowOff>25483</xdr:rowOff>
    </xdr:to>
    <xdr:pic>
      <xdr:nvPicPr>
        <xdr:cNvPr id="3" name="Imagen 2">
          <a:extLst>
            <a:ext uri="{FF2B5EF4-FFF2-40B4-BE49-F238E27FC236}">
              <a16:creationId xmlns:a16="http://schemas.microsoft.com/office/drawing/2014/main" id="{AE8CE279-7AC8-46A3-9371-6B9735BBFA4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3</xdr:col>
      <xdr:colOff>1175224</xdr:colOff>
      <xdr:row>0</xdr:row>
      <xdr:rowOff>202132</xdr:rowOff>
    </xdr:from>
    <xdr:to>
      <xdr:col>17</xdr:col>
      <xdr:colOff>525780</xdr:colOff>
      <xdr:row>2</xdr:row>
      <xdr:rowOff>301192</xdr:rowOff>
    </xdr:to>
    <xdr:sp macro="" textlink="">
      <xdr:nvSpPr>
        <xdr:cNvPr id="4" name="CuadroTexto 3">
          <a:extLst>
            <a:ext uri="{FF2B5EF4-FFF2-40B4-BE49-F238E27FC236}">
              <a16:creationId xmlns:a16="http://schemas.microsoft.com/office/drawing/2014/main" id="{88DC6225-123D-4A97-A711-2F7017CC96E0}"/>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3</xdr:col>
      <xdr:colOff>1718784</xdr:colOff>
      <xdr:row>2</xdr:row>
      <xdr:rowOff>224992</xdr:rowOff>
    </xdr:from>
    <xdr:to>
      <xdr:col>15</xdr:col>
      <xdr:colOff>77944</xdr:colOff>
      <xdr:row>4</xdr:row>
      <xdr:rowOff>120852</xdr:rowOff>
    </xdr:to>
    <xdr:sp macro="" textlink="">
      <xdr:nvSpPr>
        <xdr:cNvPr id="5" name="CuadroTexto 4">
          <a:extLst>
            <a:ext uri="{FF2B5EF4-FFF2-40B4-BE49-F238E27FC236}">
              <a16:creationId xmlns:a16="http://schemas.microsoft.com/office/drawing/2014/main" id="{8B873B62-6AAA-428B-B905-FC32145D8152}"/>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54.xml><?xml version="1.0" encoding="utf-8"?>
<xdr:wsDr xmlns:xdr="http://schemas.openxmlformats.org/drawingml/2006/spreadsheetDrawing" xmlns:a="http://schemas.openxmlformats.org/drawingml/2006/main">
  <xdr:twoCellAnchor>
    <xdr:from>
      <xdr:col>1</xdr:col>
      <xdr:colOff>0</xdr:colOff>
      <xdr:row>49</xdr:row>
      <xdr:rowOff>0</xdr:rowOff>
    </xdr:from>
    <xdr:to>
      <xdr:col>11</xdr:col>
      <xdr:colOff>163407</xdr:colOff>
      <xdr:row>55</xdr:row>
      <xdr:rowOff>129540</xdr:rowOff>
    </xdr:to>
    <xdr:sp macro="" textlink="">
      <xdr:nvSpPr>
        <xdr:cNvPr id="2" name="CuadroTexto 1">
          <a:extLst>
            <a:ext uri="{FF2B5EF4-FFF2-40B4-BE49-F238E27FC236}">
              <a16:creationId xmlns:a16="http://schemas.microsoft.com/office/drawing/2014/main" id="{E23ED361-9783-4DAF-870A-11361DB12E8F}"/>
            </a:ext>
          </a:extLst>
        </xdr:cNvPr>
        <xdr:cNvSpPr txBox="1"/>
      </xdr:nvSpPr>
      <xdr:spPr>
        <a:xfrm>
          <a:off x="228600" y="10759440"/>
          <a:ext cx="11052387" cy="10439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900" baseline="0">
              <a:solidFill>
                <a:schemeClr val="tx1">
                  <a:lumMod val="50000"/>
                  <a:lumOff val="50000"/>
                </a:schemeClr>
              </a:solidFill>
              <a:latin typeface="+mn-lt"/>
              <a:ea typeface="+mn-ea"/>
              <a:cs typeface="+mn-cs"/>
            </a:rPr>
            <a:t>Saldo Migratorio = entradas - salidas.</a:t>
          </a: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24</xdr:col>
      <xdr:colOff>221917</xdr:colOff>
      <xdr:row>5</xdr:row>
      <xdr:rowOff>25483</xdr:rowOff>
    </xdr:to>
    <xdr:pic>
      <xdr:nvPicPr>
        <xdr:cNvPr id="3" name="Imagen 2">
          <a:extLst>
            <a:ext uri="{FF2B5EF4-FFF2-40B4-BE49-F238E27FC236}">
              <a16:creationId xmlns:a16="http://schemas.microsoft.com/office/drawing/2014/main" id="{7669C6E8-4AA9-4381-A898-EDDDF9FDEF9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3</xdr:col>
      <xdr:colOff>1297144</xdr:colOff>
      <xdr:row>0</xdr:row>
      <xdr:rowOff>202132</xdr:rowOff>
    </xdr:from>
    <xdr:to>
      <xdr:col>17</xdr:col>
      <xdr:colOff>464820</xdr:colOff>
      <xdr:row>2</xdr:row>
      <xdr:rowOff>301192</xdr:rowOff>
    </xdr:to>
    <xdr:sp macro="" textlink="">
      <xdr:nvSpPr>
        <xdr:cNvPr id="4" name="CuadroTexto 3">
          <a:extLst>
            <a:ext uri="{FF2B5EF4-FFF2-40B4-BE49-F238E27FC236}">
              <a16:creationId xmlns:a16="http://schemas.microsoft.com/office/drawing/2014/main" id="{5C972B4E-60F6-4709-AF5B-3CF9984162BB}"/>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4</xdr:col>
      <xdr:colOff>103344</xdr:colOff>
      <xdr:row>2</xdr:row>
      <xdr:rowOff>224992</xdr:rowOff>
    </xdr:from>
    <xdr:to>
      <xdr:col>15</xdr:col>
      <xdr:colOff>16984</xdr:colOff>
      <xdr:row>4</xdr:row>
      <xdr:rowOff>120852</xdr:rowOff>
    </xdr:to>
    <xdr:sp macro="" textlink="">
      <xdr:nvSpPr>
        <xdr:cNvPr id="5" name="CuadroTexto 4">
          <a:extLst>
            <a:ext uri="{FF2B5EF4-FFF2-40B4-BE49-F238E27FC236}">
              <a16:creationId xmlns:a16="http://schemas.microsoft.com/office/drawing/2014/main" id="{C5FB774C-9C09-49FF-A893-B26F002E21A4}"/>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55.xml><?xml version="1.0" encoding="utf-8"?>
<xdr:wsDr xmlns:xdr="http://schemas.openxmlformats.org/drawingml/2006/spreadsheetDrawing" xmlns:a="http://schemas.openxmlformats.org/drawingml/2006/main">
  <xdr:twoCellAnchor>
    <xdr:from>
      <xdr:col>1</xdr:col>
      <xdr:colOff>0</xdr:colOff>
      <xdr:row>112</xdr:row>
      <xdr:rowOff>0</xdr:rowOff>
    </xdr:from>
    <xdr:to>
      <xdr:col>12</xdr:col>
      <xdr:colOff>110067</xdr:colOff>
      <xdr:row>118</xdr:row>
      <xdr:rowOff>129540</xdr:rowOff>
    </xdr:to>
    <xdr:sp macro="" textlink="">
      <xdr:nvSpPr>
        <xdr:cNvPr id="2" name="CuadroTexto 1">
          <a:extLst>
            <a:ext uri="{FF2B5EF4-FFF2-40B4-BE49-F238E27FC236}">
              <a16:creationId xmlns:a16="http://schemas.microsoft.com/office/drawing/2014/main" id="{64E73CAC-6CA0-4E47-A047-BFA0A57D942D}"/>
            </a:ext>
          </a:extLst>
        </xdr:cNvPr>
        <xdr:cNvSpPr txBox="1"/>
      </xdr:nvSpPr>
      <xdr:spPr>
        <a:xfrm>
          <a:off x="228600" y="20314920"/>
          <a:ext cx="11052387" cy="10439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900" baseline="0">
              <a:solidFill>
                <a:schemeClr val="tx1">
                  <a:lumMod val="50000"/>
                  <a:lumOff val="50000"/>
                </a:schemeClr>
              </a:solidFill>
              <a:latin typeface="+mn-lt"/>
              <a:ea typeface="+mn-ea"/>
              <a:cs typeface="+mn-cs"/>
            </a:rPr>
            <a:t>Saldo Migratorio = entradas - salidas.</a:t>
          </a: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24</xdr:col>
      <xdr:colOff>740077</xdr:colOff>
      <xdr:row>5</xdr:row>
      <xdr:rowOff>25483</xdr:rowOff>
    </xdr:to>
    <xdr:pic>
      <xdr:nvPicPr>
        <xdr:cNvPr id="3" name="Imagen 2">
          <a:extLst>
            <a:ext uri="{FF2B5EF4-FFF2-40B4-BE49-F238E27FC236}">
              <a16:creationId xmlns:a16="http://schemas.microsoft.com/office/drawing/2014/main" id="{DF9A5F55-D709-40E4-9FD7-ADF9F94EA38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4</xdr:col>
      <xdr:colOff>39844</xdr:colOff>
      <xdr:row>0</xdr:row>
      <xdr:rowOff>202132</xdr:rowOff>
    </xdr:from>
    <xdr:to>
      <xdr:col>18</xdr:col>
      <xdr:colOff>198120</xdr:colOff>
      <xdr:row>2</xdr:row>
      <xdr:rowOff>301192</xdr:rowOff>
    </xdr:to>
    <xdr:sp macro="" textlink="">
      <xdr:nvSpPr>
        <xdr:cNvPr id="4" name="CuadroTexto 3">
          <a:extLst>
            <a:ext uri="{FF2B5EF4-FFF2-40B4-BE49-F238E27FC236}">
              <a16:creationId xmlns:a16="http://schemas.microsoft.com/office/drawing/2014/main" id="{9DA43258-0D18-410C-A132-F94C70CEC6D0}"/>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4</xdr:col>
      <xdr:colOff>583404</xdr:colOff>
      <xdr:row>2</xdr:row>
      <xdr:rowOff>224992</xdr:rowOff>
    </xdr:from>
    <xdr:to>
      <xdr:col>15</xdr:col>
      <xdr:colOff>535144</xdr:colOff>
      <xdr:row>4</xdr:row>
      <xdr:rowOff>120852</xdr:rowOff>
    </xdr:to>
    <xdr:sp macro="" textlink="">
      <xdr:nvSpPr>
        <xdr:cNvPr id="5" name="CuadroTexto 4">
          <a:extLst>
            <a:ext uri="{FF2B5EF4-FFF2-40B4-BE49-F238E27FC236}">
              <a16:creationId xmlns:a16="http://schemas.microsoft.com/office/drawing/2014/main" id="{AB8F6DF9-8B3E-4A1F-8E63-71A2F1939D2A}"/>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56.xml><?xml version="1.0" encoding="utf-8"?>
<xdr:wsDr xmlns:xdr="http://schemas.openxmlformats.org/drawingml/2006/spreadsheetDrawing" xmlns:a="http://schemas.openxmlformats.org/drawingml/2006/main">
  <xdr:twoCellAnchor>
    <xdr:from>
      <xdr:col>1</xdr:col>
      <xdr:colOff>0</xdr:colOff>
      <xdr:row>77</xdr:row>
      <xdr:rowOff>0</xdr:rowOff>
    </xdr:from>
    <xdr:to>
      <xdr:col>11</xdr:col>
      <xdr:colOff>308187</xdr:colOff>
      <xdr:row>83</xdr:row>
      <xdr:rowOff>38100</xdr:rowOff>
    </xdr:to>
    <xdr:sp macro="" textlink="">
      <xdr:nvSpPr>
        <xdr:cNvPr id="2" name="CuadroTexto 1">
          <a:extLst>
            <a:ext uri="{FF2B5EF4-FFF2-40B4-BE49-F238E27FC236}">
              <a16:creationId xmlns:a16="http://schemas.microsoft.com/office/drawing/2014/main" id="{689DD3B1-F364-409D-83DF-CCA4E21353FB}"/>
            </a:ext>
          </a:extLst>
        </xdr:cNvPr>
        <xdr:cNvSpPr txBox="1"/>
      </xdr:nvSpPr>
      <xdr:spPr>
        <a:xfrm>
          <a:off x="228600" y="15445740"/>
          <a:ext cx="11052387" cy="10439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900" baseline="0">
              <a:solidFill>
                <a:schemeClr val="tx1">
                  <a:lumMod val="50000"/>
                  <a:lumOff val="50000"/>
                </a:schemeClr>
              </a:solidFill>
              <a:latin typeface="+mn-lt"/>
              <a:ea typeface="+mn-ea"/>
              <a:cs typeface="+mn-cs"/>
            </a:rPr>
            <a:t>Saldo Migratorio = entradas - salidas.</a:t>
          </a: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24</xdr:col>
      <xdr:colOff>366697</xdr:colOff>
      <xdr:row>5</xdr:row>
      <xdr:rowOff>25483</xdr:rowOff>
    </xdr:to>
    <xdr:pic>
      <xdr:nvPicPr>
        <xdr:cNvPr id="4" name="Imagen 3">
          <a:extLst>
            <a:ext uri="{FF2B5EF4-FFF2-40B4-BE49-F238E27FC236}">
              <a16:creationId xmlns:a16="http://schemas.microsoft.com/office/drawing/2014/main" id="{B8304DBA-F85B-4FDA-BF76-1729FFFB890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3</xdr:col>
      <xdr:colOff>1266664</xdr:colOff>
      <xdr:row>0</xdr:row>
      <xdr:rowOff>202132</xdr:rowOff>
    </xdr:from>
    <xdr:to>
      <xdr:col>17</xdr:col>
      <xdr:colOff>609600</xdr:colOff>
      <xdr:row>2</xdr:row>
      <xdr:rowOff>301192</xdr:rowOff>
    </xdr:to>
    <xdr:sp macro="" textlink="">
      <xdr:nvSpPr>
        <xdr:cNvPr id="5" name="CuadroTexto 4">
          <a:extLst>
            <a:ext uri="{FF2B5EF4-FFF2-40B4-BE49-F238E27FC236}">
              <a16:creationId xmlns:a16="http://schemas.microsoft.com/office/drawing/2014/main" id="{E77A10E6-6FAC-4104-9348-C60186AC5B9A}"/>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3</xdr:col>
      <xdr:colOff>1810224</xdr:colOff>
      <xdr:row>2</xdr:row>
      <xdr:rowOff>224992</xdr:rowOff>
    </xdr:from>
    <xdr:to>
      <xdr:col>15</xdr:col>
      <xdr:colOff>161764</xdr:colOff>
      <xdr:row>4</xdr:row>
      <xdr:rowOff>120852</xdr:rowOff>
    </xdr:to>
    <xdr:sp macro="" textlink="">
      <xdr:nvSpPr>
        <xdr:cNvPr id="11" name="CuadroTexto 10">
          <a:extLst>
            <a:ext uri="{FF2B5EF4-FFF2-40B4-BE49-F238E27FC236}">
              <a16:creationId xmlns:a16="http://schemas.microsoft.com/office/drawing/2014/main" id="{050765F4-86F6-483A-B438-124C049C957E}"/>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57.xml><?xml version="1.0" encoding="utf-8"?>
<xdr:wsDr xmlns:xdr="http://schemas.openxmlformats.org/drawingml/2006/spreadsheetDrawing" xmlns:a="http://schemas.openxmlformats.org/drawingml/2006/main">
  <xdr:twoCellAnchor>
    <xdr:from>
      <xdr:col>1</xdr:col>
      <xdr:colOff>0</xdr:colOff>
      <xdr:row>57</xdr:row>
      <xdr:rowOff>0</xdr:rowOff>
    </xdr:from>
    <xdr:to>
      <xdr:col>11</xdr:col>
      <xdr:colOff>216747</xdr:colOff>
      <xdr:row>63</xdr:row>
      <xdr:rowOff>38100</xdr:rowOff>
    </xdr:to>
    <xdr:sp macro="" textlink="">
      <xdr:nvSpPr>
        <xdr:cNvPr id="2" name="CuadroTexto 1">
          <a:extLst>
            <a:ext uri="{FF2B5EF4-FFF2-40B4-BE49-F238E27FC236}">
              <a16:creationId xmlns:a16="http://schemas.microsoft.com/office/drawing/2014/main" id="{7D2C5551-19B4-4D1B-9830-9AB7048A804E}"/>
            </a:ext>
          </a:extLst>
        </xdr:cNvPr>
        <xdr:cNvSpPr txBox="1"/>
      </xdr:nvSpPr>
      <xdr:spPr>
        <a:xfrm>
          <a:off x="228600" y="12085320"/>
          <a:ext cx="11052387" cy="10439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900" baseline="0">
              <a:solidFill>
                <a:schemeClr val="tx1">
                  <a:lumMod val="50000"/>
                  <a:lumOff val="50000"/>
                </a:schemeClr>
              </a:solidFill>
              <a:latin typeface="+mn-lt"/>
              <a:ea typeface="+mn-ea"/>
              <a:cs typeface="+mn-cs"/>
            </a:rPr>
            <a:t>Saldo Migratorio = entradas - salidas.</a:t>
          </a: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24</xdr:col>
      <xdr:colOff>214297</xdr:colOff>
      <xdr:row>5</xdr:row>
      <xdr:rowOff>25483</xdr:rowOff>
    </xdr:to>
    <xdr:pic>
      <xdr:nvPicPr>
        <xdr:cNvPr id="3" name="Imagen 2">
          <a:extLst>
            <a:ext uri="{FF2B5EF4-FFF2-40B4-BE49-F238E27FC236}">
              <a16:creationId xmlns:a16="http://schemas.microsoft.com/office/drawing/2014/main" id="{B4DA14E3-2E61-4D67-AB06-B80B944B0A7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3</xdr:col>
      <xdr:colOff>1274284</xdr:colOff>
      <xdr:row>0</xdr:row>
      <xdr:rowOff>202132</xdr:rowOff>
    </xdr:from>
    <xdr:to>
      <xdr:col>17</xdr:col>
      <xdr:colOff>457200</xdr:colOff>
      <xdr:row>2</xdr:row>
      <xdr:rowOff>301192</xdr:rowOff>
    </xdr:to>
    <xdr:sp macro="" textlink="">
      <xdr:nvSpPr>
        <xdr:cNvPr id="4" name="CuadroTexto 3">
          <a:extLst>
            <a:ext uri="{FF2B5EF4-FFF2-40B4-BE49-F238E27FC236}">
              <a16:creationId xmlns:a16="http://schemas.microsoft.com/office/drawing/2014/main" id="{DA84F3AE-986F-4683-84DA-26D83B39B7C7}"/>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4</xdr:col>
      <xdr:colOff>194784</xdr:colOff>
      <xdr:row>2</xdr:row>
      <xdr:rowOff>224992</xdr:rowOff>
    </xdr:from>
    <xdr:to>
      <xdr:col>15</xdr:col>
      <xdr:colOff>9364</xdr:colOff>
      <xdr:row>4</xdr:row>
      <xdr:rowOff>120852</xdr:rowOff>
    </xdr:to>
    <xdr:sp macro="" textlink="">
      <xdr:nvSpPr>
        <xdr:cNvPr id="5" name="CuadroTexto 4">
          <a:extLst>
            <a:ext uri="{FF2B5EF4-FFF2-40B4-BE49-F238E27FC236}">
              <a16:creationId xmlns:a16="http://schemas.microsoft.com/office/drawing/2014/main" id="{9C0A5809-ED1F-4BA1-A1A6-07D774B01F1D}"/>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58.xml><?xml version="1.0" encoding="utf-8"?>
<xdr:wsDr xmlns:xdr="http://schemas.openxmlformats.org/drawingml/2006/spreadsheetDrawing" xmlns:a="http://schemas.openxmlformats.org/drawingml/2006/main">
  <xdr:twoCellAnchor>
    <xdr:from>
      <xdr:col>1</xdr:col>
      <xdr:colOff>0</xdr:colOff>
      <xdr:row>37</xdr:row>
      <xdr:rowOff>0</xdr:rowOff>
    </xdr:from>
    <xdr:to>
      <xdr:col>11</xdr:col>
      <xdr:colOff>353907</xdr:colOff>
      <xdr:row>43</xdr:row>
      <xdr:rowOff>38100</xdr:rowOff>
    </xdr:to>
    <xdr:sp macro="" textlink="">
      <xdr:nvSpPr>
        <xdr:cNvPr id="2" name="CuadroTexto 1">
          <a:extLst>
            <a:ext uri="{FF2B5EF4-FFF2-40B4-BE49-F238E27FC236}">
              <a16:creationId xmlns:a16="http://schemas.microsoft.com/office/drawing/2014/main" id="{052C790C-A36F-48C6-BA38-D77002F1927A}"/>
            </a:ext>
          </a:extLst>
        </xdr:cNvPr>
        <xdr:cNvSpPr txBox="1"/>
      </xdr:nvSpPr>
      <xdr:spPr>
        <a:xfrm>
          <a:off x="228600" y="5402580"/>
          <a:ext cx="11052387" cy="10439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900" baseline="0">
              <a:solidFill>
                <a:schemeClr val="tx1">
                  <a:lumMod val="50000"/>
                  <a:lumOff val="50000"/>
                </a:schemeClr>
              </a:solidFill>
              <a:latin typeface="+mn-lt"/>
              <a:ea typeface="+mn-ea"/>
              <a:cs typeface="+mn-cs"/>
            </a:rPr>
            <a:t>Saldo Migratorio = entradas - salidas.</a:t>
          </a: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24</xdr:col>
      <xdr:colOff>153337</xdr:colOff>
      <xdr:row>5</xdr:row>
      <xdr:rowOff>25483</xdr:rowOff>
    </xdr:to>
    <xdr:pic>
      <xdr:nvPicPr>
        <xdr:cNvPr id="5" name="Imagen 4">
          <a:extLst>
            <a:ext uri="{FF2B5EF4-FFF2-40B4-BE49-F238E27FC236}">
              <a16:creationId xmlns:a16="http://schemas.microsoft.com/office/drawing/2014/main" id="{AA7D4EEA-F5DC-4AA0-A892-069428DDEA2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3</xdr:col>
      <xdr:colOff>1327624</xdr:colOff>
      <xdr:row>0</xdr:row>
      <xdr:rowOff>202132</xdr:rowOff>
    </xdr:from>
    <xdr:to>
      <xdr:col>17</xdr:col>
      <xdr:colOff>396240</xdr:colOff>
      <xdr:row>2</xdr:row>
      <xdr:rowOff>301192</xdr:rowOff>
    </xdr:to>
    <xdr:sp macro="" textlink="">
      <xdr:nvSpPr>
        <xdr:cNvPr id="11" name="CuadroTexto 10">
          <a:extLst>
            <a:ext uri="{FF2B5EF4-FFF2-40B4-BE49-F238E27FC236}">
              <a16:creationId xmlns:a16="http://schemas.microsoft.com/office/drawing/2014/main" id="{04B37500-FF81-4EC7-8511-F4CFA510729B}"/>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3</xdr:col>
      <xdr:colOff>1871184</xdr:colOff>
      <xdr:row>2</xdr:row>
      <xdr:rowOff>224992</xdr:rowOff>
    </xdr:from>
    <xdr:to>
      <xdr:col>14</xdr:col>
      <xdr:colOff>733264</xdr:colOff>
      <xdr:row>4</xdr:row>
      <xdr:rowOff>120852</xdr:rowOff>
    </xdr:to>
    <xdr:sp macro="" textlink="">
      <xdr:nvSpPr>
        <xdr:cNvPr id="12" name="CuadroTexto 11">
          <a:extLst>
            <a:ext uri="{FF2B5EF4-FFF2-40B4-BE49-F238E27FC236}">
              <a16:creationId xmlns:a16="http://schemas.microsoft.com/office/drawing/2014/main" id="{A2E39EA5-0F17-40B7-924E-628F92B942F7}"/>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59.xml><?xml version="1.0" encoding="utf-8"?>
<xdr:wsDr xmlns:xdr="http://schemas.openxmlformats.org/drawingml/2006/spreadsheetDrawing" xmlns:a="http://schemas.openxmlformats.org/drawingml/2006/main">
  <xdr:twoCellAnchor>
    <xdr:from>
      <xdr:col>1</xdr:col>
      <xdr:colOff>0</xdr:colOff>
      <xdr:row>22</xdr:row>
      <xdr:rowOff>0</xdr:rowOff>
    </xdr:from>
    <xdr:to>
      <xdr:col>11</xdr:col>
      <xdr:colOff>361527</xdr:colOff>
      <xdr:row>28</xdr:row>
      <xdr:rowOff>38100</xdr:rowOff>
    </xdr:to>
    <xdr:sp macro="" textlink="">
      <xdr:nvSpPr>
        <xdr:cNvPr id="2" name="CuadroTexto 1">
          <a:extLst>
            <a:ext uri="{FF2B5EF4-FFF2-40B4-BE49-F238E27FC236}">
              <a16:creationId xmlns:a16="http://schemas.microsoft.com/office/drawing/2014/main" id="{B5D81686-F15E-4C3E-B2B4-6DAD55F5817F}"/>
            </a:ext>
          </a:extLst>
        </xdr:cNvPr>
        <xdr:cNvSpPr txBox="1"/>
      </xdr:nvSpPr>
      <xdr:spPr>
        <a:xfrm>
          <a:off x="228600" y="4701540"/>
          <a:ext cx="11052387" cy="10439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900" baseline="0">
              <a:solidFill>
                <a:schemeClr val="tx1">
                  <a:lumMod val="50000"/>
                  <a:lumOff val="50000"/>
                </a:schemeClr>
              </a:solidFill>
              <a:latin typeface="+mn-lt"/>
              <a:ea typeface="+mn-ea"/>
              <a:cs typeface="+mn-cs"/>
            </a:rPr>
            <a:t>Saldo Migratorio = entradas - salidas.</a:t>
          </a: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24</xdr:col>
      <xdr:colOff>92377</xdr:colOff>
      <xdr:row>5</xdr:row>
      <xdr:rowOff>25483</xdr:rowOff>
    </xdr:to>
    <xdr:pic>
      <xdr:nvPicPr>
        <xdr:cNvPr id="3" name="Imagen 2">
          <a:extLst>
            <a:ext uri="{FF2B5EF4-FFF2-40B4-BE49-F238E27FC236}">
              <a16:creationId xmlns:a16="http://schemas.microsoft.com/office/drawing/2014/main" id="{0AEFD163-08D2-428F-B1CB-A3F05BED6B9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3</xdr:col>
      <xdr:colOff>1365724</xdr:colOff>
      <xdr:row>0</xdr:row>
      <xdr:rowOff>202132</xdr:rowOff>
    </xdr:from>
    <xdr:to>
      <xdr:col>17</xdr:col>
      <xdr:colOff>335280</xdr:colOff>
      <xdr:row>2</xdr:row>
      <xdr:rowOff>301192</xdr:rowOff>
    </xdr:to>
    <xdr:sp macro="" textlink="">
      <xdr:nvSpPr>
        <xdr:cNvPr id="4" name="CuadroTexto 3">
          <a:extLst>
            <a:ext uri="{FF2B5EF4-FFF2-40B4-BE49-F238E27FC236}">
              <a16:creationId xmlns:a16="http://schemas.microsoft.com/office/drawing/2014/main" id="{8F08BA45-81AF-49C9-B773-D7CC303BE93D}"/>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4</xdr:col>
      <xdr:colOff>362424</xdr:colOff>
      <xdr:row>2</xdr:row>
      <xdr:rowOff>224992</xdr:rowOff>
    </xdr:from>
    <xdr:to>
      <xdr:col>14</xdr:col>
      <xdr:colOff>672304</xdr:colOff>
      <xdr:row>4</xdr:row>
      <xdr:rowOff>120852</xdr:rowOff>
    </xdr:to>
    <xdr:sp macro="" textlink="">
      <xdr:nvSpPr>
        <xdr:cNvPr id="5" name="CuadroTexto 4">
          <a:extLst>
            <a:ext uri="{FF2B5EF4-FFF2-40B4-BE49-F238E27FC236}">
              <a16:creationId xmlns:a16="http://schemas.microsoft.com/office/drawing/2014/main" id="{152108BD-10DC-4DC4-BD3E-7BB0551E1A15}"/>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60.xml><?xml version="1.0" encoding="utf-8"?>
<xdr:wsDr xmlns:xdr="http://schemas.openxmlformats.org/drawingml/2006/spreadsheetDrawing" xmlns:a="http://schemas.openxmlformats.org/drawingml/2006/main">
  <xdr:twoCellAnchor>
    <xdr:from>
      <xdr:col>1</xdr:col>
      <xdr:colOff>0</xdr:colOff>
      <xdr:row>52</xdr:row>
      <xdr:rowOff>0</xdr:rowOff>
    </xdr:from>
    <xdr:to>
      <xdr:col>11</xdr:col>
      <xdr:colOff>71967</xdr:colOff>
      <xdr:row>58</xdr:row>
      <xdr:rowOff>38100</xdr:rowOff>
    </xdr:to>
    <xdr:sp macro="" textlink="">
      <xdr:nvSpPr>
        <xdr:cNvPr id="2" name="CuadroTexto 1">
          <a:extLst>
            <a:ext uri="{FF2B5EF4-FFF2-40B4-BE49-F238E27FC236}">
              <a16:creationId xmlns:a16="http://schemas.microsoft.com/office/drawing/2014/main" id="{64D3A89F-6FCB-4518-97F5-22FEE4DB33B4}"/>
            </a:ext>
          </a:extLst>
        </xdr:cNvPr>
        <xdr:cNvSpPr txBox="1"/>
      </xdr:nvSpPr>
      <xdr:spPr>
        <a:xfrm>
          <a:off x="228600" y="16550640"/>
          <a:ext cx="11052387" cy="10439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900" baseline="0">
              <a:solidFill>
                <a:schemeClr val="tx1">
                  <a:lumMod val="50000"/>
                  <a:lumOff val="50000"/>
                </a:schemeClr>
              </a:solidFill>
              <a:latin typeface="+mn-lt"/>
              <a:ea typeface="+mn-ea"/>
              <a:cs typeface="+mn-cs"/>
            </a:rPr>
            <a:t>Saldo Migratorio = entradas - salidas.</a:t>
          </a: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23</xdr:col>
      <xdr:colOff>686737</xdr:colOff>
      <xdr:row>5</xdr:row>
      <xdr:rowOff>25483</xdr:rowOff>
    </xdr:to>
    <xdr:pic>
      <xdr:nvPicPr>
        <xdr:cNvPr id="8" name="Imagen 7">
          <a:extLst>
            <a:ext uri="{FF2B5EF4-FFF2-40B4-BE49-F238E27FC236}">
              <a16:creationId xmlns:a16="http://schemas.microsoft.com/office/drawing/2014/main" id="{30A91CD3-9367-4687-AA1B-71FCEBF356D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3</xdr:col>
      <xdr:colOff>1266664</xdr:colOff>
      <xdr:row>0</xdr:row>
      <xdr:rowOff>202132</xdr:rowOff>
    </xdr:from>
    <xdr:to>
      <xdr:col>17</xdr:col>
      <xdr:colOff>144780</xdr:colOff>
      <xdr:row>2</xdr:row>
      <xdr:rowOff>301192</xdr:rowOff>
    </xdr:to>
    <xdr:sp macro="" textlink="">
      <xdr:nvSpPr>
        <xdr:cNvPr id="9" name="CuadroTexto 8">
          <a:extLst>
            <a:ext uri="{FF2B5EF4-FFF2-40B4-BE49-F238E27FC236}">
              <a16:creationId xmlns:a16="http://schemas.microsoft.com/office/drawing/2014/main" id="{11315B76-FDC6-429A-8CFB-61E461409410}"/>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4</xdr:col>
      <xdr:colOff>225264</xdr:colOff>
      <xdr:row>2</xdr:row>
      <xdr:rowOff>224992</xdr:rowOff>
    </xdr:from>
    <xdr:to>
      <xdr:col>14</xdr:col>
      <xdr:colOff>481804</xdr:colOff>
      <xdr:row>4</xdr:row>
      <xdr:rowOff>120852</xdr:rowOff>
    </xdr:to>
    <xdr:sp macro="" textlink="">
      <xdr:nvSpPr>
        <xdr:cNvPr id="10" name="CuadroTexto 9">
          <a:extLst>
            <a:ext uri="{FF2B5EF4-FFF2-40B4-BE49-F238E27FC236}">
              <a16:creationId xmlns:a16="http://schemas.microsoft.com/office/drawing/2014/main" id="{D92D2DEC-B609-45BB-BF97-3F089ABB1732}"/>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61.xml><?xml version="1.0" encoding="utf-8"?>
<xdr:wsDr xmlns:xdr="http://schemas.openxmlformats.org/drawingml/2006/spreadsheetDrawing" xmlns:a="http://schemas.openxmlformats.org/drawingml/2006/main">
  <xdr:twoCellAnchor>
    <xdr:from>
      <xdr:col>1</xdr:col>
      <xdr:colOff>0</xdr:colOff>
      <xdr:row>20</xdr:row>
      <xdr:rowOff>0</xdr:rowOff>
    </xdr:from>
    <xdr:to>
      <xdr:col>11</xdr:col>
      <xdr:colOff>71967</xdr:colOff>
      <xdr:row>26</xdr:row>
      <xdr:rowOff>38100</xdr:rowOff>
    </xdr:to>
    <xdr:sp macro="" textlink="">
      <xdr:nvSpPr>
        <xdr:cNvPr id="2" name="CuadroTexto 1">
          <a:extLst>
            <a:ext uri="{FF2B5EF4-FFF2-40B4-BE49-F238E27FC236}">
              <a16:creationId xmlns:a16="http://schemas.microsoft.com/office/drawing/2014/main" id="{8A24FAA9-FCAF-45D6-A3D1-AD481046F8C8}"/>
            </a:ext>
          </a:extLst>
        </xdr:cNvPr>
        <xdr:cNvSpPr txBox="1"/>
      </xdr:nvSpPr>
      <xdr:spPr>
        <a:xfrm>
          <a:off x="228600" y="4236720"/>
          <a:ext cx="11052387" cy="10439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900" baseline="0">
              <a:solidFill>
                <a:schemeClr val="tx1">
                  <a:lumMod val="50000"/>
                  <a:lumOff val="50000"/>
                </a:schemeClr>
              </a:solidFill>
              <a:latin typeface="+mn-lt"/>
              <a:ea typeface="+mn-ea"/>
              <a:cs typeface="+mn-cs"/>
            </a:rPr>
            <a:t>Saldo Migratorio = entradas - salidas.</a:t>
          </a: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23</xdr:col>
      <xdr:colOff>686737</xdr:colOff>
      <xdr:row>5</xdr:row>
      <xdr:rowOff>25483</xdr:rowOff>
    </xdr:to>
    <xdr:pic>
      <xdr:nvPicPr>
        <xdr:cNvPr id="8" name="Imagen 7">
          <a:extLst>
            <a:ext uri="{FF2B5EF4-FFF2-40B4-BE49-F238E27FC236}">
              <a16:creationId xmlns:a16="http://schemas.microsoft.com/office/drawing/2014/main" id="{424E014D-5B9A-43F4-9730-E146B8287D0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3</xdr:col>
      <xdr:colOff>1266664</xdr:colOff>
      <xdr:row>0</xdr:row>
      <xdr:rowOff>202132</xdr:rowOff>
    </xdr:from>
    <xdr:to>
      <xdr:col>17</xdr:col>
      <xdr:colOff>144780</xdr:colOff>
      <xdr:row>2</xdr:row>
      <xdr:rowOff>301192</xdr:rowOff>
    </xdr:to>
    <xdr:sp macro="" textlink="">
      <xdr:nvSpPr>
        <xdr:cNvPr id="9" name="CuadroTexto 8">
          <a:extLst>
            <a:ext uri="{FF2B5EF4-FFF2-40B4-BE49-F238E27FC236}">
              <a16:creationId xmlns:a16="http://schemas.microsoft.com/office/drawing/2014/main" id="{D742D469-E0A6-4238-A687-E078D944090D}"/>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4</xdr:col>
      <xdr:colOff>225264</xdr:colOff>
      <xdr:row>2</xdr:row>
      <xdr:rowOff>224992</xdr:rowOff>
    </xdr:from>
    <xdr:to>
      <xdr:col>14</xdr:col>
      <xdr:colOff>481804</xdr:colOff>
      <xdr:row>4</xdr:row>
      <xdr:rowOff>120852</xdr:rowOff>
    </xdr:to>
    <xdr:sp macro="" textlink="">
      <xdr:nvSpPr>
        <xdr:cNvPr id="10" name="CuadroTexto 9">
          <a:extLst>
            <a:ext uri="{FF2B5EF4-FFF2-40B4-BE49-F238E27FC236}">
              <a16:creationId xmlns:a16="http://schemas.microsoft.com/office/drawing/2014/main" id="{BDA479A8-1E41-4850-BC1B-7CB4F87D5348}"/>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62.xml><?xml version="1.0" encoding="utf-8"?>
<xdr:wsDr xmlns:xdr="http://schemas.openxmlformats.org/drawingml/2006/spreadsheetDrawing" xmlns:a="http://schemas.openxmlformats.org/drawingml/2006/main">
  <xdr:twoCellAnchor>
    <xdr:from>
      <xdr:col>1</xdr:col>
      <xdr:colOff>0</xdr:colOff>
      <xdr:row>62</xdr:row>
      <xdr:rowOff>0</xdr:rowOff>
    </xdr:from>
    <xdr:to>
      <xdr:col>11</xdr:col>
      <xdr:colOff>71967</xdr:colOff>
      <xdr:row>68</xdr:row>
      <xdr:rowOff>38100</xdr:rowOff>
    </xdr:to>
    <xdr:sp macro="" textlink="">
      <xdr:nvSpPr>
        <xdr:cNvPr id="2" name="CuadroTexto 1">
          <a:extLst>
            <a:ext uri="{FF2B5EF4-FFF2-40B4-BE49-F238E27FC236}">
              <a16:creationId xmlns:a16="http://schemas.microsoft.com/office/drawing/2014/main" id="{4AB365D8-CAAD-41FB-958F-BF8C88A872FB}"/>
            </a:ext>
          </a:extLst>
        </xdr:cNvPr>
        <xdr:cNvSpPr txBox="1"/>
      </xdr:nvSpPr>
      <xdr:spPr>
        <a:xfrm>
          <a:off x="228600" y="12451080"/>
          <a:ext cx="11052387" cy="10439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900" baseline="0">
              <a:solidFill>
                <a:schemeClr val="tx1">
                  <a:lumMod val="50000"/>
                  <a:lumOff val="50000"/>
                </a:schemeClr>
              </a:solidFill>
              <a:latin typeface="+mn-lt"/>
              <a:ea typeface="+mn-ea"/>
              <a:cs typeface="+mn-cs"/>
            </a:rPr>
            <a:t>Saldo Migratorio = entradas - salidas.</a:t>
          </a: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23</xdr:col>
      <xdr:colOff>686737</xdr:colOff>
      <xdr:row>5</xdr:row>
      <xdr:rowOff>25483</xdr:rowOff>
    </xdr:to>
    <xdr:pic>
      <xdr:nvPicPr>
        <xdr:cNvPr id="5" name="Imagen 4">
          <a:extLst>
            <a:ext uri="{FF2B5EF4-FFF2-40B4-BE49-F238E27FC236}">
              <a16:creationId xmlns:a16="http://schemas.microsoft.com/office/drawing/2014/main" id="{25F29189-76EE-4ABF-AF28-6E538BBC6EC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3</xdr:col>
      <xdr:colOff>1266664</xdr:colOff>
      <xdr:row>0</xdr:row>
      <xdr:rowOff>202132</xdr:rowOff>
    </xdr:from>
    <xdr:to>
      <xdr:col>17</xdr:col>
      <xdr:colOff>144780</xdr:colOff>
      <xdr:row>2</xdr:row>
      <xdr:rowOff>301192</xdr:rowOff>
    </xdr:to>
    <xdr:sp macro="" textlink="">
      <xdr:nvSpPr>
        <xdr:cNvPr id="11" name="CuadroTexto 10">
          <a:extLst>
            <a:ext uri="{FF2B5EF4-FFF2-40B4-BE49-F238E27FC236}">
              <a16:creationId xmlns:a16="http://schemas.microsoft.com/office/drawing/2014/main" id="{6081BEAA-4C3F-4398-82DE-246A797CA380}"/>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4</xdr:col>
      <xdr:colOff>225264</xdr:colOff>
      <xdr:row>2</xdr:row>
      <xdr:rowOff>224992</xdr:rowOff>
    </xdr:from>
    <xdr:to>
      <xdr:col>14</xdr:col>
      <xdr:colOff>481804</xdr:colOff>
      <xdr:row>4</xdr:row>
      <xdr:rowOff>120852</xdr:rowOff>
    </xdr:to>
    <xdr:sp macro="" textlink="">
      <xdr:nvSpPr>
        <xdr:cNvPr id="12" name="CuadroTexto 11">
          <a:extLst>
            <a:ext uri="{FF2B5EF4-FFF2-40B4-BE49-F238E27FC236}">
              <a16:creationId xmlns:a16="http://schemas.microsoft.com/office/drawing/2014/main" id="{00FD0110-17B8-4A1F-B83A-CBB0C26813A2}"/>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63.xml><?xml version="1.0" encoding="utf-8"?>
<xdr:wsDr xmlns:xdr="http://schemas.openxmlformats.org/drawingml/2006/spreadsheetDrawing" xmlns:a="http://schemas.openxmlformats.org/drawingml/2006/main">
  <xdr:twoCellAnchor>
    <xdr:from>
      <xdr:col>1</xdr:col>
      <xdr:colOff>0</xdr:colOff>
      <xdr:row>76</xdr:row>
      <xdr:rowOff>0</xdr:rowOff>
    </xdr:from>
    <xdr:to>
      <xdr:col>12</xdr:col>
      <xdr:colOff>125307</xdr:colOff>
      <xdr:row>82</xdr:row>
      <xdr:rowOff>38100</xdr:rowOff>
    </xdr:to>
    <xdr:sp macro="" textlink="">
      <xdr:nvSpPr>
        <xdr:cNvPr id="2" name="CuadroTexto 1">
          <a:extLst>
            <a:ext uri="{FF2B5EF4-FFF2-40B4-BE49-F238E27FC236}">
              <a16:creationId xmlns:a16="http://schemas.microsoft.com/office/drawing/2014/main" id="{A4C2DF40-F283-46D3-8048-8274C3BCAC50}"/>
            </a:ext>
          </a:extLst>
        </xdr:cNvPr>
        <xdr:cNvSpPr txBox="1"/>
      </xdr:nvSpPr>
      <xdr:spPr>
        <a:xfrm>
          <a:off x="228600" y="13327380"/>
          <a:ext cx="11052387" cy="10439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900" baseline="0">
              <a:solidFill>
                <a:schemeClr val="tx1">
                  <a:lumMod val="50000"/>
                  <a:lumOff val="50000"/>
                </a:schemeClr>
              </a:solidFill>
              <a:latin typeface="+mn-lt"/>
              <a:ea typeface="+mn-ea"/>
              <a:cs typeface="+mn-cs"/>
            </a:rPr>
            <a:t>Saldo Migratorio = entradas - salidas.</a:t>
          </a: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25</xdr:col>
      <xdr:colOff>290497</xdr:colOff>
      <xdr:row>5</xdr:row>
      <xdr:rowOff>25483</xdr:rowOff>
    </xdr:to>
    <xdr:pic>
      <xdr:nvPicPr>
        <xdr:cNvPr id="3" name="Imagen 2">
          <a:extLst>
            <a:ext uri="{FF2B5EF4-FFF2-40B4-BE49-F238E27FC236}">
              <a16:creationId xmlns:a16="http://schemas.microsoft.com/office/drawing/2014/main" id="{15DB033B-2A64-4719-AFDD-6836CBFCFC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3</xdr:col>
      <xdr:colOff>1228564</xdr:colOff>
      <xdr:row>0</xdr:row>
      <xdr:rowOff>202132</xdr:rowOff>
    </xdr:from>
    <xdr:to>
      <xdr:col>18</xdr:col>
      <xdr:colOff>533400</xdr:colOff>
      <xdr:row>2</xdr:row>
      <xdr:rowOff>301192</xdr:rowOff>
    </xdr:to>
    <xdr:sp macro="" textlink="">
      <xdr:nvSpPr>
        <xdr:cNvPr id="4" name="CuadroTexto 3">
          <a:extLst>
            <a:ext uri="{FF2B5EF4-FFF2-40B4-BE49-F238E27FC236}">
              <a16:creationId xmlns:a16="http://schemas.microsoft.com/office/drawing/2014/main" id="{97A5DB6C-E34E-4C7A-BE8A-89114ABC18E5}"/>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3</xdr:col>
      <xdr:colOff>1772124</xdr:colOff>
      <xdr:row>2</xdr:row>
      <xdr:rowOff>224992</xdr:rowOff>
    </xdr:from>
    <xdr:to>
      <xdr:col>16</xdr:col>
      <xdr:colOff>85564</xdr:colOff>
      <xdr:row>4</xdr:row>
      <xdr:rowOff>120852</xdr:rowOff>
    </xdr:to>
    <xdr:sp macro="" textlink="">
      <xdr:nvSpPr>
        <xdr:cNvPr id="6" name="CuadroTexto 5">
          <a:extLst>
            <a:ext uri="{FF2B5EF4-FFF2-40B4-BE49-F238E27FC236}">
              <a16:creationId xmlns:a16="http://schemas.microsoft.com/office/drawing/2014/main" id="{E985CF33-2D71-4B70-95C2-66E58EF7CAF2}"/>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64.xml><?xml version="1.0" encoding="utf-8"?>
<xdr:wsDr xmlns:xdr="http://schemas.openxmlformats.org/drawingml/2006/spreadsheetDrawing" xmlns:a="http://schemas.openxmlformats.org/drawingml/2006/main">
  <xdr:twoCellAnchor>
    <xdr:from>
      <xdr:col>1</xdr:col>
      <xdr:colOff>0</xdr:colOff>
      <xdr:row>60</xdr:row>
      <xdr:rowOff>0</xdr:rowOff>
    </xdr:from>
    <xdr:to>
      <xdr:col>12</xdr:col>
      <xdr:colOff>33867</xdr:colOff>
      <xdr:row>66</xdr:row>
      <xdr:rowOff>38100</xdr:rowOff>
    </xdr:to>
    <xdr:sp macro="" textlink="">
      <xdr:nvSpPr>
        <xdr:cNvPr id="2" name="CuadroTexto 1">
          <a:extLst>
            <a:ext uri="{FF2B5EF4-FFF2-40B4-BE49-F238E27FC236}">
              <a16:creationId xmlns:a16="http://schemas.microsoft.com/office/drawing/2014/main" id="{4222AC09-E4DF-4CE2-9AB3-289E4A9140FD}"/>
            </a:ext>
          </a:extLst>
        </xdr:cNvPr>
        <xdr:cNvSpPr txBox="1"/>
      </xdr:nvSpPr>
      <xdr:spPr>
        <a:xfrm>
          <a:off x="228600" y="12245340"/>
          <a:ext cx="11052387" cy="10439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900" baseline="0">
              <a:solidFill>
                <a:schemeClr val="tx1">
                  <a:lumMod val="50000"/>
                  <a:lumOff val="50000"/>
                </a:schemeClr>
              </a:solidFill>
              <a:latin typeface="+mn-lt"/>
              <a:ea typeface="+mn-ea"/>
              <a:cs typeface="+mn-cs"/>
            </a:rPr>
            <a:t>Saldo Migratorio = entradas - salidas.</a:t>
          </a: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25</xdr:col>
      <xdr:colOff>138097</xdr:colOff>
      <xdr:row>5</xdr:row>
      <xdr:rowOff>25483</xdr:rowOff>
    </xdr:to>
    <xdr:pic>
      <xdr:nvPicPr>
        <xdr:cNvPr id="3" name="Imagen 2">
          <a:extLst>
            <a:ext uri="{FF2B5EF4-FFF2-40B4-BE49-F238E27FC236}">
              <a16:creationId xmlns:a16="http://schemas.microsoft.com/office/drawing/2014/main" id="{674082DE-F187-4FCE-98A1-CA23BB8DA11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3</xdr:col>
      <xdr:colOff>1167604</xdr:colOff>
      <xdr:row>0</xdr:row>
      <xdr:rowOff>202132</xdr:rowOff>
    </xdr:from>
    <xdr:to>
      <xdr:col>18</xdr:col>
      <xdr:colOff>381000</xdr:colOff>
      <xdr:row>2</xdr:row>
      <xdr:rowOff>301192</xdr:rowOff>
    </xdr:to>
    <xdr:sp macro="" textlink="">
      <xdr:nvSpPr>
        <xdr:cNvPr id="4" name="CuadroTexto 3">
          <a:extLst>
            <a:ext uri="{FF2B5EF4-FFF2-40B4-BE49-F238E27FC236}">
              <a16:creationId xmlns:a16="http://schemas.microsoft.com/office/drawing/2014/main" id="{4BD36DBA-14D4-425F-B217-4084B3FE32C8}"/>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3</xdr:col>
      <xdr:colOff>1711164</xdr:colOff>
      <xdr:row>2</xdr:row>
      <xdr:rowOff>224992</xdr:rowOff>
    </xdr:from>
    <xdr:to>
      <xdr:col>15</xdr:col>
      <xdr:colOff>718024</xdr:colOff>
      <xdr:row>4</xdr:row>
      <xdr:rowOff>120852</xdr:rowOff>
    </xdr:to>
    <xdr:sp macro="" textlink="">
      <xdr:nvSpPr>
        <xdr:cNvPr id="5" name="CuadroTexto 4">
          <a:extLst>
            <a:ext uri="{FF2B5EF4-FFF2-40B4-BE49-F238E27FC236}">
              <a16:creationId xmlns:a16="http://schemas.microsoft.com/office/drawing/2014/main" id="{794A7027-A086-477E-B937-38BCE870FBB7}"/>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65.xml><?xml version="1.0" encoding="utf-8"?>
<xdr:wsDr xmlns:xdr="http://schemas.openxmlformats.org/drawingml/2006/spreadsheetDrawing" xmlns:a="http://schemas.openxmlformats.org/drawingml/2006/main">
  <xdr:twoCellAnchor>
    <xdr:from>
      <xdr:col>1</xdr:col>
      <xdr:colOff>0</xdr:colOff>
      <xdr:row>24</xdr:row>
      <xdr:rowOff>0</xdr:rowOff>
    </xdr:from>
    <xdr:to>
      <xdr:col>13</xdr:col>
      <xdr:colOff>87207</xdr:colOff>
      <xdr:row>30</xdr:row>
      <xdr:rowOff>38100</xdr:rowOff>
    </xdr:to>
    <xdr:sp macro="" textlink="">
      <xdr:nvSpPr>
        <xdr:cNvPr id="2" name="CuadroTexto 1">
          <a:extLst>
            <a:ext uri="{FF2B5EF4-FFF2-40B4-BE49-F238E27FC236}">
              <a16:creationId xmlns:a16="http://schemas.microsoft.com/office/drawing/2014/main" id="{521754B0-86E3-497A-9754-D6C7159E1388}"/>
            </a:ext>
          </a:extLst>
        </xdr:cNvPr>
        <xdr:cNvSpPr txBox="1"/>
      </xdr:nvSpPr>
      <xdr:spPr>
        <a:xfrm>
          <a:off x="228600" y="4236720"/>
          <a:ext cx="11052387" cy="10439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900" baseline="0">
              <a:solidFill>
                <a:schemeClr val="tx1">
                  <a:lumMod val="50000"/>
                  <a:lumOff val="50000"/>
                </a:schemeClr>
              </a:solidFill>
              <a:latin typeface="+mn-lt"/>
              <a:ea typeface="+mn-ea"/>
              <a:cs typeface="+mn-cs"/>
            </a:rPr>
            <a:t>Saldo Migratorio = entradas - salidas.</a:t>
          </a: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26</xdr:col>
      <xdr:colOff>427657</xdr:colOff>
      <xdr:row>5</xdr:row>
      <xdr:rowOff>25483</xdr:rowOff>
    </xdr:to>
    <xdr:pic>
      <xdr:nvPicPr>
        <xdr:cNvPr id="8" name="Imagen 7">
          <a:extLst>
            <a:ext uri="{FF2B5EF4-FFF2-40B4-BE49-F238E27FC236}">
              <a16:creationId xmlns:a16="http://schemas.microsoft.com/office/drawing/2014/main" id="{48EE436E-7B5E-4F6B-B2F5-4994E9F5B79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4</xdr:col>
      <xdr:colOff>268444</xdr:colOff>
      <xdr:row>0</xdr:row>
      <xdr:rowOff>202132</xdr:rowOff>
    </xdr:from>
    <xdr:to>
      <xdr:col>19</xdr:col>
      <xdr:colOff>670560</xdr:colOff>
      <xdr:row>2</xdr:row>
      <xdr:rowOff>301192</xdr:rowOff>
    </xdr:to>
    <xdr:sp macro="" textlink="">
      <xdr:nvSpPr>
        <xdr:cNvPr id="9" name="CuadroTexto 8">
          <a:extLst>
            <a:ext uri="{FF2B5EF4-FFF2-40B4-BE49-F238E27FC236}">
              <a16:creationId xmlns:a16="http://schemas.microsoft.com/office/drawing/2014/main" id="{161185A9-6136-4639-8CE2-1EDE11515A18}"/>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5</xdr:col>
      <xdr:colOff>27144</xdr:colOff>
      <xdr:row>2</xdr:row>
      <xdr:rowOff>224992</xdr:rowOff>
    </xdr:from>
    <xdr:to>
      <xdr:col>17</xdr:col>
      <xdr:colOff>222724</xdr:colOff>
      <xdr:row>4</xdr:row>
      <xdr:rowOff>120852</xdr:rowOff>
    </xdr:to>
    <xdr:sp macro="" textlink="">
      <xdr:nvSpPr>
        <xdr:cNvPr id="10" name="CuadroTexto 9">
          <a:extLst>
            <a:ext uri="{FF2B5EF4-FFF2-40B4-BE49-F238E27FC236}">
              <a16:creationId xmlns:a16="http://schemas.microsoft.com/office/drawing/2014/main" id="{7F6F51C1-9633-4EFF-B807-8072B1EFA094}"/>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66.xml><?xml version="1.0" encoding="utf-8"?>
<xdr:wsDr xmlns:xdr="http://schemas.openxmlformats.org/drawingml/2006/spreadsheetDrawing" xmlns:a="http://schemas.openxmlformats.org/drawingml/2006/main">
  <xdr:twoCellAnchor>
    <xdr:from>
      <xdr:col>1</xdr:col>
      <xdr:colOff>0</xdr:colOff>
      <xdr:row>73</xdr:row>
      <xdr:rowOff>0</xdr:rowOff>
    </xdr:from>
    <xdr:to>
      <xdr:col>13</xdr:col>
      <xdr:colOff>87207</xdr:colOff>
      <xdr:row>79</xdr:row>
      <xdr:rowOff>38100</xdr:rowOff>
    </xdr:to>
    <xdr:sp macro="" textlink="">
      <xdr:nvSpPr>
        <xdr:cNvPr id="2" name="CuadroTexto 1">
          <a:extLst>
            <a:ext uri="{FF2B5EF4-FFF2-40B4-BE49-F238E27FC236}">
              <a16:creationId xmlns:a16="http://schemas.microsoft.com/office/drawing/2014/main" id="{98A1440F-AC08-4ADE-BA84-4102282A1ADC}"/>
            </a:ext>
          </a:extLst>
        </xdr:cNvPr>
        <xdr:cNvSpPr txBox="1"/>
      </xdr:nvSpPr>
      <xdr:spPr>
        <a:xfrm>
          <a:off x="228600" y="13959840"/>
          <a:ext cx="11052387" cy="10439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900" baseline="0">
              <a:solidFill>
                <a:schemeClr val="tx1">
                  <a:lumMod val="50000"/>
                  <a:lumOff val="50000"/>
                </a:schemeClr>
              </a:solidFill>
              <a:latin typeface="+mn-lt"/>
              <a:ea typeface="+mn-ea"/>
              <a:cs typeface="+mn-cs"/>
            </a:rPr>
            <a:t>Saldo Migratorio = entradas - salidas.</a:t>
          </a: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26</xdr:col>
      <xdr:colOff>427657</xdr:colOff>
      <xdr:row>5</xdr:row>
      <xdr:rowOff>25483</xdr:rowOff>
    </xdr:to>
    <xdr:pic>
      <xdr:nvPicPr>
        <xdr:cNvPr id="3" name="Imagen 2">
          <a:extLst>
            <a:ext uri="{FF2B5EF4-FFF2-40B4-BE49-F238E27FC236}">
              <a16:creationId xmlns:a16="http://schemas.microsoft.com/office/drawing/2014/main" id="{9BE74BE2-412D-4AF7-A349-AF8702843B7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4</xdr:col>
      <xdr:colOff>268444</xdr:colOff>
      <xdr:row>0</xdr:row>
      <xdr:rowOff>202132</xdr:rowOff>
    </xdr:from>
    <xdr:to>
      <xdr:col>19</xdr:col>
      <xdr:colOff>670560</xdr:colOff>
      <xdr:row>2</xdr:row>
      <xdr:rowOff>301192</xdr:rowOff>
    </xdr:to>
    <xdr:sp macro="" textlink="">
      <xdr:nvSpPr>
        <xdr:cNvPr id="4" name="CuadroTexto 3">
          <a:extLst>
            <a:ext uri="{FF2B5EF4-FFF2-40B4-BE49-F238E27FC236}">
              <a16:creationId xmlns:a16="http://schemas.microsoft.com/office/drawing/2014/main" id="{74B7C18A-A88F-402F-9641-0581D1E6F675}"/>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5</xdr:col>
      <xdr:colOff>27144</xdr:colOff>
      <xdr:row>2</xdr:row>
      <xdr:rowOff>224992</xdr:rowOff>
    </xdr:from>
    <xdr:to>
      <xdr:col>17</xdr:col>
      <xdr:colOff>222724</xdr:colOff>
      <xdr:row>4</xdr:row>
      <xdr:rowOff>120852</xdr:rowOff>
    </xdr:to>
    <xdr:sp macro="" textlink="">
      <xdr:nvSpPr>
        <xdr:cNvPr id="5" name="CuadroTexto 4">
          <a:extLst>
            <a:ext uri="{FF2B5EF4-FFF2-40B4-BE49-F238E27FC236}">
              <a16:creationId xmlns:a16="http://schemas.microsoft.com/office/drawing/2014/main" id="{6AF54AE7-C54D-484C-A442-271B549557EB}"/>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67.xml><?xml version="1.0" encoding="utf-8"?>
<xdr:wsDr xmlns:xdr="http://schemas.openxmlformats.org/drawingml/2006/spreadsheetDrawing" xmlns:a="http://schemas.openxmlformats.org/drawingml/2006/main">
  <xdr:twoCellAnchor>
    <xdr:from>
      <xdr:col>1</xdr:col>
      <xdr:colOff>0</xdr:colOff>
      <xdr:row>24</xdr:row>
      <xdr:rowOff>0</xdr:rowOff>
    </xdr:from>
    <xdr:to>
      <xdr:col>12</xdr:col>
      <xdr:colOff>552027</xdr:colOff>
      <xdr:row>30</xdr:row>
      <xdr:rowOff>38100</xdr:rowOff>
    </xdr:to>
    <xdr:sp macro="" textlink="">
      <xdr:nvSpPr>
        <xdr:cNvPr id="2" name="CuadroTexto 1">
          <a:extLst>
            <a:ext uri="{FF2B5EF4-FFF2-40B4-BE49-F238E27FC236}">
              <a16:creationId xmlns:a16="http://schemas.microsoft.com/office/drawing/2014/main" id="{D9F895E4-F249-43D4-A294-AB235C69525E}"/>
            </a:ext>
          </a:extLst>
        </xdr:cNvPr>
        <xdr:cNvSpPr txBox="1"/>
      </xdr:nvSpPr>
      <xdr:spPr>
        <a:xfrm>
          <a:off x="228600" y="4998720"/>
          <a:ext cx="11052387" cy="10439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900" baseline="0">
              <a:solidFill>
                <a:schemeClr val="tx1">
                  <a:lumMod val="50000"/>
                  <a:lumOff val="50000"/>
                </a:schemeClr>
              </a:solidFill>
              <a:latin typeface="+mn-lt"/>
              <a:ea typeface="+mn-ea"/>
              <a:cs typeface="+mn-cs"/>
            </a:rPr>
            <a:t>Saldo Migratorio = entradas - salidas.</a:t>
          </a: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26</xdr:col>
      <xdr:colOff>23797</xdr:colOff>
      <xdr:row>5</xdr:row>
      <xdr:rowOff>25483</xdr:rowOff>
    </xdr:to>
    <xdr:pic>
      <xdr:nvPicPr>
        <xdr:cNvPr id="8" name="Imagen 7">
          <a:extLst>
            <a:ext uri="{FF2B5EF4-FFF2-40B4-BE49-F238E27FC236}">
              <a16:creationId xmlns:a16="http://schemas.microsoft.com/office/drawing/2014/main" id="{F1EB1BD2-D682-4942-BB73-3ACEFA83CF9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3</xdr:col>
      <xdr:colOff>1434304</xdr:colOff>
      <xdr:row>0</xdr:row>
      <xdr:rowOff>202132</xdr:rowOff>
    </xdr:from>
    <xdr:to>
      <xdr:col>19</xdr:col>
      <xdr:colOff>266700</xdr:colOff>
      <xdr:row>2</xdr:row>
      <xdr:rowOff>301192</xdr:rowOff>
    </xdr:to>
    <xdr:sp macro="" textlink="">
      <xdr:nvSpPr>
        <xdr:cNvPr id="9" name="CuadroTexto 8">
          <a:extLst>
            <a:ext uri="{FF2B5EF4-FFF2-40B4-BE49-F238E27FC236}">
              <a16:creationId xmlns:a16="http://schemas.microsoft.com/office/drawing/2014/main" id="{E4DE4699-FC50-4301-8F39-D0FD1B822391}"/>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4</xdr:col>
      <xdr:colOff>423384</xdr:colOff>
      <xdr:row>2</xdr:row>
      <xdr:rowOff>224992</xdr:rowOff>
    </xdr:from>
    <xdr:to>
      <xdr:col>16</xdr:col>
      <xdr:colOff>603724</xdr:colOff>
      <xdr:row>4</xdr:row>
      <xdr:rowOff>120852</xdr:rowOff>
    </xdr:to>
    <xdr:sp macro="" textlink="">
      <xdr:nvSpPr>
        <xdr:cNvPr id="10" name="CuadroTexto 9">
          <a:extLst>
            <a:ext uri="{FF2B5EF4-FFF2-40B4-BE49-F238E27FC236}">
              <a16:creationId xmlns:a16="http://schemas.microsoft.com/office/drawing/2014/main" id="{3B19BA70-66CD-4D2D-8437-31D3A318F928}"/>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68.xml><?xml version="1.0" encoding="utf-8"?>
<xdr:wsDr xmlns:xdr="http://schemas.openxmlformats.org/drawingml/2006/spreadsheetDrawing" xmlns:a="http://schemas.openxmlformats.org/drawingml/2006/main">
  <xdr:twoCellAnchor>
    <xdr:from>
      <xdr:col>1</xdr:col>
      <xdr:colOff>0</xdr:colOff>
      <xdr:row>19</xdr:row>
      <xdr:rowOff>0</xdr:rowOff>
    </xdr:from>
    <xdr:to>
      <xdr:col>12</xdr:col>
      <xdr:colOff>552027</xdr:colOff>
      <xdr:row>25</xdr:row>
      <xdr:rowOff>38100</xdr:rowOff>
    </xdr:to>
    <xdr:sp macro="" textlink="">
      <xdr:nvSpPr>
        <xdr:cNvPr id="2" name="CuadroTexto 1">
          <a:extLst>
            <a:ext uri="{FF2B5EF4-FFF2-40B4-BE49-F238E27FC236}">
              <a16:creationId xmlns:a16="http://schemas.microsoft.com/office/drawing/2014/main" id="{F6061373-1F66-4737-9B72-AD466971F754}"/>
            </a:ext>
          </a:extLst>
        </xdr:cNvPr>
        <xdr:cNvSpPr txBox="1"/>
      </xdr:nvSpPr>
      <xdr:spPr>
        <a:xfrm>
          <a:off x="228600" y="4358640"/>
          <a:ext cx="11052387" cy="10439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900" baseline="0">
              <a:solidFill>
                <a:schemeClr val="tx1">
                  <a:lumMod val="50000"/>
                  <a:lumOff val="50000"/>
                </a:schemeClr>
              </a:solidFill>
              <a:latin typeface="+mn-lt"/>
              <a:ea typeface="+mn-ea"/>
              <a:cs typeface="+mn-cs"/>
            </a:rPr>
            <a:t>Saldo Migratorio = entradas - salidas.</a:t>
          </a: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26</xdr:col>
      <xdr:colOff>23797</xdr:colOff>
      <xdr:row>5</xdr:row>
      <xdr:rowOff>25483</xdr:rowOff>
    </xdr:to>
    <xdr:pic>
      <xdr:nvPicPr>
        <xdr:cNvPr id="3" name="Imagen 2">
          <a:extLst>
            <a:ext uri="{FF2B5EF4-FFF2-40B4-BE49-F238E27FC236}">
              <a16:creationId xmlns:a16="http://schemas.microsoft.com/office/drawing/2014/main" id="{E392CFBC-466E-4C10-B32A-2DEE9E3D7E2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3</xdr:col>
      <xdr:colOff>1434304</xdr:colOff>
      <xdr:row>0</xdr:row>
      <xdr:rowOff>202132</xdr:rowOff>
    </xdr:from>
    <xdr:to>
      <xdr:col>19</xdr:col>
      <xdr:colOff>266700</xdr:colOff>
      <xdr:row>2</xdr:row>
      <xdr:rowOff>301192</xdr:rowOff>
    </xdr:to>
    <xdr:sp macro="" textlink="">
      <xdr:nvSpPr>
        <xdr:cNvPr id="4" name="CuadroTexto 3">
          <a:extLst>
            <a:ext uri="{FF2B5EF4-FFF2-40B4-BE49-F238E27FC236}">
              <a16:creationId xmlns:a16="http://schemas.microsoft.com/office/drawing/2014/main" id="{E542F0C3-9FCD-4D4F-B285-77587D083437}"/>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4</xdr:col>
      <xdr:colOff>423384</xdr:colOff>
      <xdr:row>2</xdr:row>
      <xdr:rowOff>224992</xdr:rowOff>
    </xdr:from>
    <xdr:to>
      <xdr:col>16</xdr:col>
      <xdr:colOff>603724</xdr:colOff>
      <xdr:row>4</xdr:row>
      <xdr:rowOff>120852</xdr:rowOff>
    </xdr:to>
    <xdr:sp macro="" textlink="">
      <xdr:nvSpPr>
        <xdr:cNvPr id="5" name="CuadroTexto 4">
          <a:extLst>
            <a:ext uri="{FF2B5EF4-FFF2-40B4-BE49-F238E27FC236}">
              <a16:creationId xmlns:a16="http://schemas.microsoft.com/office/drawing/2014/main" id="{384E1EEA-D88B-4BF5-846E-BD762F6902AF}"/>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69.xml><?xml version="1.0" encoding="utf-8"?>
<xdr:wsDr xmlns:xdr="http://schemas.openxmlformats.org/drawingml/2006/spreadsheetDrawing" xmlns:a="http://schemas.openxmlformats.org/drawingml/2006/main">
  <xdr:twoCellAnchor>
    <xdr:from>
      <xdr:col>1</xdr:col>
      <xdr:colOff>0</xdr:colOff>
      <xdr:row>65</xdr:row>
      <xdr:rowOff>0</xdr:rowOff>
    </xdr:from>
    <xdr:to>
      <xdr:col>12</xdr:col>
      <xdr:colOff>552027</xdr:colOff>
      <xdr:row>71</xdr:row>
      <xdr:rowOff>38100</xdr:rowOff>
    </xdr:to>
    <xdr:sp macro="" textlink="">
      <xdr:nvSpPr>
        <xdr:cNvPr id="2" name="CuadroTexto 1">
          <a:extLst>
            <a:ext uri="{FF2B5EF4-FFF2-40B4-BE49-F238E27FC236}">
              <a16:creationId xmlns:a16="http://schemas.microsoft.com/office/drawing/2014/main" id="{02883493-0241-4C2E-848F-9339BCC2523B}"/>
            </a:ext>
          </a:extLst>
        </xdr:cNvPr>
        <xdr:cNvSpPr txBox="1"/>
      </xdr:nvSpPr>
      <xdr:spPr>
        <a:xfrm>
          <a:off x="228600" y="4038600"/>
          <a:ext cx="11052387" cy="10439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r>
            <a:rPr lang="es-EC" sz="900" b="1">
              <a:solidFill>
                <a:schemeClr val="tx1">
                  <a:lumMod val="50000"/>
                  <a:lumOff val="50000"/>
                </a:schemeClr>
              </a:solidFill>
              <a:latin typeface="+mn-lt"/>
              <a:ea typeface="+mn-ea"/>
              <a:cs typeface="+mn-cs"/>
            </a:rPr>
            <a:t>Datos provisionales:</a:t>
          </a:r>
          <a:r>
            <a:rPr lang="es-EC" sz="900">
              <a:solidFill>
                <a:schemeClr val="tx1">
                  <a:lumMod val="50000"/>
                  <a:lumOff val="50000"/>
                </a:schemeClr>
              </a:solidFill>
              <a:latin typeface="+mn-lt"/>
              <a:ea typeface="+mn-ea"/>
              <a:cs typeface="+mn-cs"/>
            </a:rPr>
            <a:t> Los datos presentados en estos tabulados pueden estar sujetos a modificaciones que se generen desde la institución fuente o por ajustes de registros posteriores.</a:t>
          </a:r>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r>
            <a:rPr lang="es-EC" sz="900" baseline="0">
              <a:solidFill>
                <a:schemeClr val="tx1">
                  <a:lumMod val="50000"/>
                  <a:lumOff val="50000"/>
                </a:schemeClr>
              </a:solidFill>
              <a:latin typeface="+mn-lt"/>
              <a:ea typeface="+mn-ea"/>
              <a:cs typeface="+mn-cs"/>
            </a:rPr>
            <a:t>Saldo Migratorio = entradas - salidas.</a:t>
          </a: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0</xdr:row>
      <xdr:rowOff>0</xdr:rowOff>
    </xdr:from>
    <xdr:to>
      <xdr:col>26</xdr:col>
      <xdr:colOff>23797</xdr:colOff>
      <xdr:row>5</xdr:row>
      <xdr:rowOff>25483</xdr:rowOff>
    </xdr:to>
    <xdr:pic>
      <xdr:nvPicPr>
        <xdr:cNvPr id="8" name="Imagen 7">
          <a:extLst>
            <a:ext uri="{FF2B5EF4-FFF2-40B4-BE49-F238E27FC236}">
              <a16:creationId xmlns:a16="http://schemas.microsoft.com/office/drawing/2014/main" id="{107470DE-B5E5-42B4-9BDF-A8722AE4F66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3</xdr:col>
      <xdr:colOff>1434304</xdr:colOff>
      <xdr:row>0</xdr:row>
      <xdr:rowOff>202132</xdr:rowOff>
    </xdr:from>
    <xdr:to>
      <xdr:col>19</xdr:col>
      <xdr:colOff>266700</xdr:colOff>
      <xdr:row>2</xdr:row>
      <xdr:rowOff>301192</xdr:rowOff>
    </xdr:to>
    <xdr:sp macro="" textlink="">
      <xdr:nvSpPr>
        <xdr:cNvPr id="9" name="CuadroTexto 8">
          <a:extLst>
            <a:ext uri="{FF2B5EF4-FFF2-40B4-BE49-F238E27FC236}">
              <a16:creationId xmlns:a16="http://schemas.microsoft.com/office/drawing/2014/main" id="{0A98E937-A81A-4CF8-8DD0-683ECED2AF70}"/>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4</xdr:col>
      <xdr:colOff>423384</xdr:colOff>
      <xdr:row>2</xdr:row>
      <xdr:rowOff>224992</xdr:rowOff>
    </xdr:from>
    <xdr:to>
      <xdr:col>16</xdr:col>
      <xdr:colOff>603724</xdr:colOff>
      <xdr:row>4</xdr:row>
      <xdr:rowOff>120852</xdr:rowOff>
    </xdr:to>
    <xdr:sp macro="" textlink="">
      <xdr:nvSpPr>
        <xdr:cNvPr id="10" name="CuadroTexto 9">
          <a:extLst>
            <a:ext uri="{FF2B5EF4-FFF2-40B4-BE49-F238E27FC236}">
              <a16:creationId xmlns:a16="http://schemas.microsoft.com/office/drawing/2014/main" id="{DEF1749A-E93B-4693-B561-975BC71F2DE0}"/>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drawings/drawing7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29</xdr:col>
      <xdr:colOff>734150</xdr:colOff>
      <xdr:row>5</xdr:row>
      <xdr:rowOff>21250</xdr:rowOff>
    </xdr:to>
    <xdr:pic>
      <xdr:nvPicPr>
        <xdr:cNvPr id="2" name="Imagen 1">
          <a:extLst>
            <a:ext uri="{FF2B5EF4-FFF2-40B4-BE49-F238E27FC236}">
              <a16:creationId xmlns:a16="http://schemas.microsoft.com/office/drawing/2014/main" id="{8ADBDE6D-17DB-4A29-8DCA-37AA95DCB6F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6</xdr:col>
      <xdr:colOff>375971</xdr:colOff>
      <xdr:row>0</xdr:row>
      <xdr:rowOff>202132</xdr:rowOff>
    </xdr:from>
    <xdr:to>
      <xdr:col>22</xdr:col>
      <xdr:colOff>698500</xdr:colOff>
      <xdr:row>2</xdr:row>
      <xdr:rowOff>299499</xdr:rowOff>
    </xdr:to>
    <xdr:sp macro="" textlink="">
      <xdr:nvSpPr>
        <xdr:cNvPr id="3" name="CuadroTexto 2">
          <a:extLst>
            <a:ext uri="{FF2B5EF4-FFF2-40B4-BE49-F238E27FC236}">
              <a16:creationId xmlns:a16="http://schemas.microsoft.com/office/drawing/2014/main" id="{D9370A34-5CBF-4862-B565-0037A09BD4D2}"/>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7</xdr:col>
      <xdr:colOff>174464</xdr:colOff>
      <xdr:row>2</xdr:row>
      <xdr:rowOff>223299</xdr:rowOff>
    </xdr:from>
    <xdr:to>
      <xdr:col>20</xdr:col>
      <xdr:colOff>171077</xdr:colOff>
      <xdr:row>4</xdr:row>
      <xdr:rowOff>117465</xdr:rowOff>
    </xdr:to>
    <xdr:sp macro="" textlink="">
      <xdr:nvSpPr>
        <xdr:cNvPr id="5" name="CuadroTexto 4">
          <a:extLst>
            <a:ext uri="{FF2B5EF4-FFF2-40B4-BE49-F238E27FC236}">
              <a16:creationId xmlns:a16="http://schemas.microsoft.com/office/drawing/2014/main" id="{ABE9533D-E525-4EB5-BC76-384DC805A558}"/>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twoCellAnchor>
    <xdr:from>
      <xdr:col>0</xdr:col>
      <xdr:colOff>143933</xdr:colOff>
      <xdr:row>55</xdr:row>
      <xdr:rowOff>143934</xdr:rowOff>
    </xdr:from>
    <xdr:to>
      <xdr:col>15</xdr:col>
      <xdr:colOff>536787</xdr:colOff>
      <xdr:row>57</xdr:row>
      <xdr:rowOff>101600</xdr:rowOff>
    </xdr:to>
    <xdr:sp macro="" textlink="">
      <xdr:nvSpPr>
        <xdr:cNvPr id="8" name="CuadroTexto 7">
          <a:extLst>
            <a:ext uri="{FF2B5EF4-FFF2-40B4-BE49-F238E27FC236}">
              <a16:creationId xmlns:a16="http://schemas.microsoft.com/office/drawing/2014/main" id="{9B491286-3BEA-447B-A68E-ED0E9B094119}"/>
            </a:ext>
          </a:extLst>
        </xdr:cNvPr>
        <xdr:cNvSpPr txBox="1"/>
      </xdr:nvSpPr>
      <xdr:spPr>
        <a:xfrm>
          <a:off x="143933" y="10202334"/>
          <a:ext cx="11052387" cy="29633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11</xdr:row>
      <xdr:rowOff>0</xdr:rowOff>
    </xdr:from>
    <xdr:to>
      <xdr:col>15</xdr:col>
      <xdr:colOff>29803</xdr:colOff>
      <xdr:row>55</xdr:row>
      <xdr:rowOff>108373</xdr:rowOff>
    </xdr:to>
    <xdr:pic>
      <xdr:nvPicPr>
        <xdr:cNvPr id="6" name="Imagen 5">
          <a:extLst>
            <a:ext uri="{FF2B5EF4-FFF2-40B4-BE49-F238E27FC236}">
              <a16:creationId xmlns:a16="http://schemas.microsoft.com/office/drawing/2014/main" id="{916664FA-6930-D67C-F9F7-6691AAECDB0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2607733"/>
          <a:ext cx="10689336" cy="7559040"/>
        </a:xfrm>
        <a:prstGeom prst="rect">
          <a:avLst/>
        </a:prstGeom>
      </xdr:spPr>
    </xdr:pic>
    <xdr:clientData/>
  </xdr:twoCellAnchor>
</xdr:wsDr>
</file>

<file path=xl/drawings/drawing7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29</xdr:col>
      <xdr:colOff>734150</xdr:colOff>
      <xdr:row>5</xdr:row>
      <xdr:rowOff>21250</xdr:rowOff>
    </xdr:to>
    <xdr:pic>
      <xdr:nvPicPr>
        <xdr:cNvPr id="2" name="Imagen 1">
          <a:extLst>
            <a:ext uri="{FF2B5EF4-FFF2-40B4-BE49-F238E27FC236}">
              <a16:creationId xmlns:a16="http://schemas.microsoft.com/office/drawing/2014/main" id="{67B62D6A-9E78-4E67-93DF-F535E77620E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6</xdr:col>
      <xdr:colOff>375971</xdr:colOff>
      <xdr:row>0</xdr:row>
      <xdr:rowOff>202132</xdr:rowOff>
    </xdr:from>
    <xdr:to>
      <xdr:col>22</xdr:col>
      <xdr:colOff>698500</xdr:colOff>
      <xdr:row>2</xdr:row>
      <xdr:rowOff>299499</xdr:rowOff>
    </xdr:to>
    <xdr:sp macro="" textlink="">
      <xdr:nvSpPr>
        <xdr:cNvPr id="3" name="CuadroTexto 2">
          <a:extLst>
            <a:ext uri="{FF2B5EF4-FFF2-40B4-BE49-F238E27FC236}">
              <a16:creationId xmlns:a16="http://schemas.microsoft.com/office/drawing/2014/main" id="{C58B11C2-4FA6-4F7F-B686-B6370814D5E5}"/>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7</xdr:col>
      <xdr:colOff>174464</xdr:colOff>
      <xdr:row>2</xdr:row>
      <xdr:rowOff>223299</xdr:rowOff>
    </xdr:from>
    <xdr:to>
      <xdr:col>20</xdr:col>
      <xdr:colOff>171077</xdr:colOff>
      <xdr:row>4</xdr:row>
      <xdr:rowOff>117465</xdr:rowOff>
    </xdr:to>
    <xdr:sp macro="" textlink="">
      <xdr:nvSpPr>
        <xdr:cNvPr id="5" name="CuadroTexto 4">
          <a:extLst>
            <a:ext uri="{FF2B5EF4-FFF2-40B4-BE49-F238E27FC236}">
              <a16:creationId xmlns:a16="http://schemas.microsoft.com/office/drawing/2014/main" id="{E57CFFE6-2214-4EFB-8098-F254F58931F3}"/>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twoCellAnchor>
    <xdr:from>
      <xdr:col>1</xdr:col>
      <xdr:colOff>0</xdr:colOff>
      <xdr:row>55</xdr:row>
      <xdr:rowOff>160867</xdr:rowOff>
    </xdr:from>
    <xdr:to>
      <xdr:col>15</xdr:col>
      <xdr:colOff>621454</xdr:colOff>
      <xdr:row>57</xdr:row>
      <xdr:rowOff>118533</xdr:rowOff>
    </xdr:to>
    <xdr:sp macro="" textlink="">
      <xdr:nvSpPr>
        <xdr:cNvPr id="4" name="CuadroTexto 3">
          <a:extLst>
            <a:ext uri="{FF2B5EF4-FFF2-40B4-BE49-F238E27FC236}">
              <a16:creationId xmlns:a16="http://schemas.microsoft.com/office/drawing/2014/main" id="{6157ADEE-EAAD-4F92-9004-E6405F402729}"/>
            </a:ext>
          </a:extLst>
        </xdr:cNvPr>
        <xdr:cNvSpPr txBox="1"/>
      </xdr:nvSpPr>
      <xdr:spPr>
        <a:xfrm>
          <a:off x="228600" y="10219267"/>
          <a:ext cx="11052387" cy="29633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11</xdr:row>
      <xdr:rowOff>0</xdr:rowOff>
    </xdr:from>
    <xdr:to>
      <xdr:col>15</xdr:col>
      <xdr:colOff>29803</xdr:colOff>
      <xdr:row>55</xdr:row>
      <xdr:rowOff>108373</xdr:rowOff>
    </xdr:to>
    <xdr:pic>
      <xdr:nvPicPr>
        <xdr:cNvPr id="7" name="Imagen 6">
          <a:extLst>
            <a:ext uri="{FF2B5EF4-FFF2-40B4-BE49-F238E27FC236}">
              <a16:creationId xmlns:a16="http://schemas.microsoft.com/office/drawing/2014/main" id="{99665BF8-FB00-37D6-53DD-5252240435B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2607733"/>
          <a:ext cx="10689336" cy="7559040"/>
        </a:xfrm>
        <a:prstGeom prst="rect">
          <a:avLst/>
        </a:prstGeom>
      </xdr:spPr>
    </xdr:pic>
    <xdr:clientData/>
  </xdr:twoCellAnchor>
</xdr:wsDr>
</file>

<file path=xl/drawings/drawing7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30</xdr:col>
      <xdr:colOff>13488</xdr:colOff>
      <xdr:row>5</xdr:row>
      <xdr:rowOff>18759</xdr:rowOff>
    </xdr:to>
    <xdr:pic>
      <xdr:nvPicPr>
        <xdr:cNvPr id="5" name="Imagen 4">
          <a:extLst>
            <a:ext uri="{FF2B5EF4-FFF2-40B4-BE49-F238E27FC236}">
              <a16:creationId xmlns:a16="http://schemas.microsoft.com/office/drawing/2014/main" id="{85E0515C-8C23-4669-A330-5E32D38DDE7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6</xdr:col>
      <xdr:colOff>376469</xdr:colOff>
      <xdr:row>0</xdr:row>
      <xdr:rowOff>202132</xdr:rowOff>
    </xdr:from>
    <xdr:to>
      <xdr:col>22</xdr:col>
      <xdr:colOff>714935</xdr:colOff>
      <xdr:row>2</xdr:row>
      <xdr:rowOff>298503</xdr:rowOff>
    </xdr:to>
    <xdr:sp macro="" textlink="">
      <xdr:nvSpPr>
        <xdr:cNvPr id="7" name="CuadroTexto 6">
          <a:extLst>
            <a:ext uri="{FF2B5EF4-FFF2-40B4-BE49-F238E27FC236}">
              <a16:creationId xmlns:a16="http://schemas.microsoft.com/office/drawing/2014/main" id="{4CC23E2F-78CD-49C1-9B91-524E4B50ED8E}"/>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7</xdr:col>
      <xdr:colOff>175958</xdr:colOff>
      <xdr:row>2</xdr:row>
      <xdr:rowOff>222303</xdr:rowOff>
    </xdr:from>
    <xdr:to>
      <xdr:col>20</xdr:col>
      <xdr:colOff>185520</xdr:colOff>
      <xdr:row>4</xdr:row>
      <xdr:rowOff>115473</xdr:rowOff>
    </xdr:to>
    <xdr:sp macro="" textlink="">
      <xdr:nvSpPr>
        <xdr:cNvPr id="12" name="CuadroTexto 11">
          <a:extLst>
            <a:ext uri="{FF2B5EF4-FFF2-40B4-BE49-F238E27FC236}">
              <a16:creationId xmlns:a16="http://schemas.microsoft.com/office/drawing/2014/main" id="{82742800-E9F7-46FA-985D-9F81DEE26BE7}"/>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twoCellAnchor>
    <xdr:from>
      <xdr:col>1</xdr:col>
      <xdr:colOff>0</xdr:colOff>
      <xdr:row>56</xdr:row>
      <xdr:rowOff>0</xdr:rowOff>
    </xdr:from>
    <xdr:to>
      <xdr:col>15</xdr:col>
      <xdr:colOff>635398</xdr:colOff>
      <xdr:row>57</xdr:row>
      <xdr:rowOff>126004</xdr:rowOff>
    </xdr:to>
    <xdr:sp macro="" textlink="">
      <xdr:nvSpPr>
        <xdr:cNvPr id="2" name="CuadroTexto 1">
          <a:extLst>
            <a:ext uri="{FF2B5EF4-FFF2-40B4-BE49-F238E27FC236}">
              <a16:creationId xmlns:a16="http://schemas.microsoft.com/office/drawing/2014/main" id="{FD57EA09-3563-4FDC-9BE9-64E0D0673EC1}"/>
            </a:ext>
          </a:extLst>
        </xdr:cNvPr>
        <xdr:cNvSpPr txBox="1"/>
      </xdr:nvSpPr>
      <xdr:spPr>
        <a:xfrm>
          <a:off x="233082" y="10282518"/>
          <a:ext cx="11052387" cy="29633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11</xdr:row>
      <xdr:rowOff>0</xdr:rowOff>
    </xdr:from>
    <xdr:to>
      <xdr:col>15</xdr:col>
      <xdr:colOff>39265</xdr:colOff>
      <xdr:row>55</xdr:row>
      <xdr:rowOff>64546</xdr:rowOff>
    </xdr:to>
    <xdr:pic>
      <xdr:nvPicPr>
        <xdr:cNvPr id="4" name="Imagen 3">
          <a:extLst>
            <a:ext uri="{FF2B5EF4-FFF2-40B4-BE49-F238E27FC236}">
              <a16:creationId xmlns:a16="http://schemas.microsoft.com/office/drawing/2014/main" id="{091815C2-1A82-1E67-ED24-424C3BADAC5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2617694"/>
          <a:ext cx="10689336" cy="7559040"/>
        </a:xfrm>
        <a:prstGeom prst="rect">
          <a:avLst/>
        </a:prstGeom>
      </xdr:spPr>
    </xdr:pic>
    <xdr:clientData/>
  </xdr:twoCellAnchor>
</xdr:wsDr>
</file>

<file path=xl/drawings/drawing7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30</xdr:col>
      <xdr:colOff>13488</xdr:colOff>
      <xdr:row>5</xdr:row>
      <xdr:rowOff>18759</xdr:rowOff>
    </xdr:to>
    <xdr:pic>
      <xdr:nvPicPr>
        <xdr:cNvPr id="2" name="Imagen 1">
          <a:extLst>
            <a:ext uri="{FF2B5EF4-FFF2-40B4-BE49-F238E27FC236}">
              <a16:creationId xmlns:a16="http://schemas.microsoft.com/office/drawing/2014/main" id="{DC7C4747-81A7-4B03-A9FF-0907A7D73DB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6</xdr:col>
      <xdr:colOff>376469</xdr:colOff>
      <xdr:row>0</xdr:row>
      <xdr:rowOff>202132</xdr:rowOff>
    </xdr:from>
    <xdr:to>
      <xdr:col>22</xdr:col>
      <xdr:colOff>714935</xdr:colOff>
      <xdr:row>2</xdr:row>
      <xdr:rowOff>298503</xdr:rowOff>
    </xdr:to>
    <xdr:sp macro="" textlink="">
      <xdr:nvSpPr>
        <xdr:cNvPr id="3" name="CuadroTexto 2">
          <a:extLst>
            <a:ext uri="{FF2B5EF4-FFF2-40B4-BE49-F238E27FC236}">
              <a16:creationId xmlns:a16="http://schemas.microsoft.com/office/drawing/2014/main" id="{8BF97D8F-C2F4-405B-830A-DB8DDF66646B}"/>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7</xdr:col>
      <xdr:colOff>175958</xdr:colOff>
      <xdr:row>2</xdr:row>
      <xdr:rowOff>222303</xdr:rowOff>
    </xdr:from>
    <xdr:to>
      <xdr:col>20</xdr:col>
      <xdr:colOff>185520</xdr:colOff>
      <xdr:row>4</xdr:row>
      <xdr:rowOff>115473</xdr:rowOff>
    </xdr:to>
    <xdr:sp macro="" textlink="">
      <xdr:nvSpPr>
        <xdr:cNvPr id="5" name="CuadroTexto 4">
          <a:extLst>
            <a:ext uri="{FF2B5EF4-FFF2-40B4-BE49-F238E27FC236}">
              <a16:creationId xmlns:a16="http://schemas.microsoft.com/office/drawing/2014/main" id="{8CCF93D0-8B46-4C57-AC37-8CF535948FA6}"/>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twoCellAnchor>
    <xdr:from>
      <xdr:col>1</xdr:col>
      <xdr:colOff>0</xdr:colOff>
      <xdr:row>56</xdr:row>
      <xdr:rowOff>0</xdr:rowOff>
    </xdr:from>
    <xdr:to>
      <xdr:col>15</xdr:col>
      <xdr:colOff>635398</xdr:colOff>
      <xdr:row>57</xdr:row>
      <xdr:rowOff>126004</xdr:rowOff>
    </xdr:to>
    <xdr:sp macro="" textlink="">
      <xdr:nvSpPr>
        <xdr:cNvPr id="4" name="CuadroTexto 3">
          <a:extLst>
            <a:ext uri="{FF2B5EF4-FFF2-40B4-BE49-F238E27FC236}">
              <a16:creationId xmlns:a16="http://schemas.microsoft.com/office/drawing/2014/main" id="{54816A8A-C70D-4CEF-829A-5BB967CE5A21}"/>
            </a:ext>
          </a:extLst>
        </xdr:cNvPr>
        <xdr:cNvSpPr txBox="1"/>
      </xdr:nvSpPr>
      <xdr:spPr>
        <a:xfrm>
          <a:off x="233082" y="10282518"/>
          <a:ext cx="11052387" cy="29633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11</xdr:row>
      <xdr:rowOff>0</xdr:rowOff>
    </xdr:from>
    <xdr:to>
      <xdr:col>15</xdr:col>
      <xdr:colOff>39265</xdr:colOff>
      <xdr:row>55</xdr:row>
      <xdr:rowOff>64546</xdr:rowOff>
    </xdr:to>
    <xdr:pic>
      <xdr:nvPicPr>
        <xdr:cNvPr id="7" name="Imagen 6">
          <a:extLst>
            <a:ext uri="{FF2B5EF4-FFF2-40B4-BE49-F238E27FC236}">
              <a16:creationId xmlns:a16="http://schemas.microsoft.com/office/drawing/2014/main" id="{47A77436-4A3D-CD4F-A377-8CB813B4255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2617694"/>
          <a:ext cx="10689336" cy="7559040"/>
        </a:xfrm>
        <a:prstGeom prst="rect">
          <a:avLst/>
        </a:prstGeom>
      </xdr:spPr>
    </xdr:pic>
    <xdr:clientData/>
  </xdr:twoCellAnchor>
</xdr:wsDr>
</file>

<file path=xl/drawings/drawing7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30</xdr:col>
      <xdr:colOff>13488</xdr:colOff>
      <xdr:row>5</xdr:row>
      <xdr:rowOff>18759</xdr:rowOff>
    </xdr:to>
    <xdr:pic>
      <xdr:nvPicPr>
        <xdr:cNvPr id="2" name="Imagen 1">
          <a:extLst>
            <a:ext uri="{FF2B5EF4-FFF2-40B4-BE49-F238E27FC236}">
              <a16:creationId xmlns:a16="http://schemas.microsoft.com/office/drawing/2014/main" id="{3C5D3D92-5A93-4C66-940B-9F768FAC5B6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6</xdr:col>
      <xdr:colOff>376469</xdr:colOff>
      <xdr:row>0</xdr:row>
      <xdr:rowOff>202132</xdr:rowOff>
    </xdr:from>
    <xdr:to>
      <xdr:col>22</xdr:col>
      <xdr:colOff>714935</xdr:colOff>
      <xdr:row>2</xdr:row>
      <xdr:rowOff>298503</xdr:rowOff>
    </xdr:to>
    <xdr:sp macro="" textlink="">
      <xdr:nvSpPr>
        <xdr:cNvPr id="3" name="CuadroTexto 2">
          <a:extLst>
            <a:ext uri="{FF2B5EF4-FFF2-40B4-BE49-F238E27FC236}">
              <a16:creationId xmlns:a16="http://schemas.microsoft.com/office/drawing/2014/main" id="{315974B0-7D89-4F8A-8C6A-AC37AED1BCB4}"/>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7</xdr:col>
      <xdr:colOff>175958</xdr:colOff>
      <xdr:row>2</xdr:row>
      <xdr:rowOff>222303</xdr:rowOff>
    </xdr:from>
    <xdr:to>
      <xdr:col>20</xdr:col>
      <xdr:colOff>185520</xdr:colOff>
      <xdr:row>4</xdr:row>
      <xdr:rowOff>115473</xdr:rowOff>
    </xdr:to>
    <xdr:sp macro="" textlink="">
      <xdr:nvSpPr>
        <xdr:cNvPr id="5" name="CuadroTexto 4">
          <a:extLst>
            <a:ext uri="{FF2B5EF4-FFF2-40B4-BE49-F238E27FC236}">
              <a16:creationId xmlns:a16="http://schemas.microsoft.com/office/drawing/2014/main" id="{9EE096C1-2465-416A-AC6C-A1679A83E258}"/>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twoCellAnchor>
    <xdr:from>
      <xdr:col>1</xdr:col>
      <xdr:colOff>0</xdr:colOff>
      <xdr:row>56</xdr:row>
      <xdr:rowOff>0</xdr:rowOff>
    </xdr:from>
    <xdr:to>
      <xdr:col>15</xdr:col>
      <xdr:colOff>635398</xdr:colOff>
      <xdr:row>57</xdr:row>
      <xdr:rowOff>126004</xdr:rowOff>
    </xdr:to>
    <xdr:sp macro="" textlink="">
      <xdr:nvSpPr>
        <xdr:cNvPr id="4" name="CuadroTexto 3">
          <a:extLst>
            <a:ext uri="{FF2B5EF4-FFF2-40B4-BE49-F238E27FC236}">
              <a16:creationId xmlns:a16="http://schemas.microsoft.com/office/drawing/2014/main" id="{635E9FF4-CF72-44D2-B8AD-46D823DD79D0}"/>
            </a:ext>
          </a:extLst>
        </xdr:cNvPr>
        <xdr:cNvSpPr txBox="1"/>
      </xdr:nvSpPr>
      <xdr:spPr>
        <a:xfrm>
          <a:off x="233082" y="10282518"/>
          <a:ext cx="11052387" cy="29633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11</xdr:row>
      <xdr:rowOff>0</xdr:rowOff>
    </xdr:from>
    <xdr:to>
      <xdr:col>15</xdr:col>
      <xdr:colOff>39265</xdr:colOff>
      <xdr:row>55</xdr:row>
      <xdr:rowOff>64546</xdr:rowOff>
    </xdr:to>
    <xdr:pic>
      <xdr:nvPicPr>
        <xdr:cNvPr id="7" name="Imagen 6">
          <a:extLst>
            <a:ext uri="{FF2B5EF4-FFF2-40B4-BE49-F238E27FC236}">
              <a16:creationId xmlns:a16="http://schemas.microsoft.com/office/drawing/2014/main" id="{21BABC77-1260-4620-38ED-9B3EC0DAEE0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2617694"/>
          <a:ext cx="10689336" cy="7559040"/>
        </a:xfrm>
        <a:prstGeom prst="rect">
          <a:avLst/>
        </a:prstGeom>
      </xdr:spPr>
    </xdr:pic>
    <xdr:clientData/>
  </xdr:twoCellAnchor>
</xdr:wsDr>
</file>

<file path=xl/drawings/drawing7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30</xdr:col>
      <xdr:colOff>13488</xdr:colOff>
      <xdr:row>5</xdr:row>
      <xdr:rowOff>18759</xdr:rowOff>
    </xdr:to>
    <xdr:pic>
      <xdr:nvPicPr>
        <xdr:cNvPr id="2" name="Imagen 1">
          <a:extLst>
            <a:ext uri="{FF2B5EF4-FFF2-40B4-BE49-F238E27FC236}">
              <a16:creationId xmlns:a16="http://schemas.microsoft.com/office/drawing/2014/main" id="{2A05C0A1-DC22-4E09-9B17-69129AB90BC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6</xdr:col>
      <xdr:colOff>376469</xdr:colOff>
      <xdr:row>0</xdr:row>
      <xdr:rowOff>202132</xdr:rowOff>
    </xdr:from>
    <xdr:to>
      <xdr:col>22</xdr:col>
      <xdr:colOff>714935</xdr:colOff>
      <xdr:row>2</xdr:row>
      <xdr:rowOff>298503</xdr:rowOff>
    </xdr:to>
    <xdr:sp macro="" textlink="">
      <xdr:nvSpPr>
        <xdr:cNvPr id="3" name="CuadroTexto 2">
          <a:extLst>
            <a:ext uri="{FF2B5EF4-FFF2-40B4-BE49-F238E27FC236}">
              <a16:creationId xmlns:a16="http://schemas.microsoft.com/office/drawing/2014/main" id="{DADC413B-BA9A-4F6E-88DF-2EF7599FD6F2}"/>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7</xdr:col>
      <xdr:colOff>175958</xdr:colOff>
      <xdr:row>2</xdr:row>
      <xdr:rowOff>222303</xdr:rowOff>
    </xdr:from>
    <xdr:to>
      <xdr:col>20</xdr:col>
      <xdr:colOff>185520</xdr:colOff>
      <xdr:row>4</xdr:row>
      <xdr:rowOff>115473</xdr:rowOff>
    </xdr:to>
    <xdr:sp macro="" textlink="">
      <xdr:nvSpPr>
        <xdr:cNvPr id="5" name="CuadroTexto 4">
          <a:extLst>
            <a:ext uri="{FF2B5EF4-FFF2-40B4-BE49-F238E27FC236}">
              <a16:creationId xmlns:a16="http://schemas.microsoft.com/office/drawing/2014/main" id="{56E2C62B-EEC5-4192-B51A-84C48E5186FF}"/>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twoCellAnchor>
    <xdr:from>
      <xdr:col>1</xdr:col>
      <xdr:colOff>0</xdr:colOff>
      <xdr:row>56</xdr:row>
      <xdr:rowOff>0</xdr:rowOff>
    </xdr:from>
    <xdr:to>
      <xdr:col>15</xdr:col>
      <xdr:colOff>635398</xdr:colOff>
      <xdr:row>57</xdr:row>
      <xdr:rowOff>126004</xdr:rowOff>
    </xdr:to>
    <xdr:sp macro="" textlink="">
      <xdr:nvSpPr>
        <xdr:cNvPr id="4" name="CuadroTexto 3">
          <a:extLst>
            <a:ext uri="{FF2B5EF4-FFF2-40B4-BE49-F238E27FC236}">
              <a16:creationId xmlns:a16="http://schemas.microsoft.com/office/drawing/2014/main" id="{7C610236-84BF-48CD-B4B5-A4C447B600CF}"/>
            </a:ext>
          </a:extLst>
        </xdr:cNvPr>
        <xdr:cNvSpPr txBox="1"/>
      </xdr:nvSpPr>
      <xdr:spPr>
        <a:xfrm>
          <a:off x="233082" y="10282518"/>
          <a:ext cx="11052387" cy="29633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11</xdr:row>
      <xdr:rowOff>0</xdr:rowOff>
    </xdr:from>
    <xdr:to>
      <xdr:col>15</xdr:col>
      <xdr:colOff>39265</xdr:colOff>
      <xdr:row>55</xdr:row>
      <xdr:rowOff>64546</xdr:rowOff>
    </xdr:to>
    <xdr:pic>
      <xdr:nvPicPr>
        <xdr:cNvPr id="7" name="Imagen 6">
          <a:extLst>
            <a:ext uri="{FF2B5EF4-FFF2-40B4-BE49-F238E27FC236}">
              <a16:creationId xmlns:a16="http://schemas.microsoft.com/office/drawing/2014/main" id="{18D61568-6B43-34E5-D489-35309BAE457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2617694"/>
          <a:ext cx="10689336" cy="7559040"/>
        </a:xfrm>
        <a:prstGeom prst="rect">
          <a:avLst/>
        </a:prstGeom>
      </xdr:spPr>
    </xdr:pic>
    <xdr:clientData/>
  </xdr:twoCellAnchor>
</xdr:wsDr>
</file>

<file path=xl/drawings/drawing7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30</xdr:col>
      <xdr:colOff>13488</xdr:colOff>
      <xdr:row>5</xdr:row>
      <xdr:rowOff>18759</xdr:rowOff>
    </xdr:to>
    <xdr:pic>
      <xdr:nvPicPr>
        <xdr:cNvPr id="2" name="Imagen 1">
          <a:extLst>
            <a:ext uri="{FF2B5EF4-FFF2-40B4-BE49-F238E27FC236}">
              <a16:creationId xmlns:a16="http://schemas.microsoft.com/office/drawing/2014/main" id="{12600487-0E4B-43D8-9306-10317376FE4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6</xdr:col>
      <xdr:colOff>376469</xdr:colOff>
      <xdr:row>0</xdr:row>
      <xdr:rowOff>202132</xdr:rowOff>
    </xdr:from>
    <xdr:to>
      <xdr:col>22</xdr:col>
      <xdr:colOff>714935</xdr:colOff>
      <xdr:row>2</xdr:row>
      <xdr:rowOff>298503</xdr:rowOff>
    </xdr:to>
    <xdr:sp macro="" textlink="">
      <xdr:nvSpPr>
        <xdr:cNvPr id="3" name="CuadroTexto 2">
          <a:extLst>
            <a:ext uri="{FF2B5EF4-FFF2-40B4-BE49-F238E27FC236}">
              <a16:creationId xmlns:a16="http://schemas.microsoft.com/office/drawing/2014/main" id="{E3CF56FE-389D-4273-8EB1-610CFFEC112B}"/>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7</xdr:col>
      <xdr:colOff>175958</xdr:colOff>
      <xdr:row>2</xdr:row>
      <xdr:rowOff>222303</xdr:rowOff>
    </xdr:from>
    <xdr:to>
      <xdr:col>20</xdr:col>
      <xdr:colOff>185520</xdr:colOff>
      <xdr:row>4</xdr:row>
      <xdr:rowOff>115473</xdr:rowOff>
    </xdr:to>
    <xdr:sp macro="" textlink="">
      <xdr:nvSpPr>
        <xdr:cNvPr id="5" name="CuadroTexto 4">
          <a:extLst>
            <a:ext uri="{FF2B5EF4-FFF2-40B4-BE49-F238E27FC236}">
              <a16:creationId xmlns:a16="http://schemas.microsoft.com/office/drawing/2014/main" id="{E339C8EB-E093-442A-AC9D-51CE7C830C1E}"/>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twoCellAnchor>
    <xdr:from>
      <xdr:col>1</xdr:col>
      <xdr:colOff>0</xdr:colOff>
      <xdr:row>56</xdr:row>
      <xdr:rowOff>0</xdr:rowOff>
    </xdr:from>
    <xdr:to>
      <xdr:col>15</xdr:col>
      <xdr:colOff>635398</xdr:colOff>
      <xdr:row>57</xdr:row>
      <xdr:rowOff>126004</xdr:rowOff>
    </xdr:to>
    <xdr:sp macro="" textlink="">
      <xdr:nvSpPr>
        <xdr:cNvPr id="4" name="CuadroTexto 3">
          <a:extLst>
            <a:ext uri="{FF2B5EF4-FFF2-40B4-BE49-F238E27FC236}">
              <a16:creationId xmlns:a16="http://schemas.microsoft.com/office/drawing/2014/main" id="{71A93431-A02D-47FB-B425-0335184A0062}"/>
            </a:ext>
          </a:extLst>
        </xdr:cNvPr>
        <xdr:cNvSpPr txBox="1"/>
      </xdr:nvSpPr>
      <xdr:spPr>
        <a:xfrm>
          <a:off x="233082" y="10282518"/>
          <a:ext cx="11052387" cy="29633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11</xdr:row>
      <xdr:rowOff>0</xdr:rowOff>
    </xdr:from>
    <xdr:to>
      <xdr:col>15</xdr:col>
      <xdr:colOff>39265</xdr:colOff>
      <xdr:row>55</xdr:row>
      <xdr:rowOff>64546</xdr:rowOff>
    </xdr:to>
    <xdr:pic>
      <xdr:nvPicPr>
        <xdr:cNvPr id="7" name="Imagen 6">
          <a:extLst>
            <a:ext uri="{FF2B5EF4-FFF2-40B4-BE49-F238E27FC236}">
              <a16:creationId xmlns:a16="http://schemas.microsoft.com/office/drawing/2014/main" id="{57DA01F9-0808-D52B-AC82-3755BC0B91C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2617694"/>
          <a:ext cx="10689336" cy="7559040"/>
        </a:xfrm>
        <a:prstGeom prst="rect">
          <a:avLst/>
        </a:prstGeom>
      </xdr:spPr>
    </xdr:pic>
    <xdr:clientData/>
  </xdr:twoCellAnchor>
</xdr:wsDr>
</file>

<file path=xl/drawings/drawing77.xml><?xml version="1.0" encoding="utf-8"?>
<xdr:wsDr xmlns:xdr="http://schemas.openxmlformats.org/drawingml/2006/spreadsheetDrawing" xmlns:a="http://schemas.openxmlformats.org/drawingml/2006/main">
  <xdr:twoCellAnchor>
    <xdr:from>
      <xdr:col>2</xdr:col>
      <xdr:colOff>22412</xdr:colOff>
      <xdr:row>36</xdr:row>
      <xdr:rowOff>123264</xdr:rowOff>
    </xdr:from>
    <xdr:to>
      <xdr:col>4</xdr:col>
      <xdr:colOff>112059</xdr:colOff>
      <xdr:row>52</xdr:row>
      <xdr:rowOff>33618</xdr:rowOff>
    </xdr:to>
    <xdr:sp macro="" textlink="">
      <xdr:nvSpPr>
        <xdr:cNvPr id="4" name="CuadroTexto 3">
          <a:extLst>
            <a:ext uri="{FF2B5EF4-FFF2-40B4-BE49-F238E27FC236}">
              <a16:creationId xmlns:a16="http://schemas.microsoft.com/office/drawing/2014/main" id="{00000000-0008-0000-4F00-000004000000}"/>
            </a:ext>
          </a:extLst>
        </xdr:cNvPr>
        <xdr:cNvSpPr txBox="1"/>
      </xdr:nvSpPr>
      <xdr:spPr>
        <a:xfrm>
          <a:off x="974912" y="6645088"/>
          <a:ext cx="1546412" cy="24204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s-EC" sz="1100"/>
        </a:p>
      </xdr:txBody>
    </xdr:sp>
    <xdr:clientData/>
  </xdr:twoCellAnchor>
  <xdr:twoCellAnchor editAs="oneCell">
    <xdr:from>
      <xdr:col>0</xdr:col>
      <xdr:colOff>0</xdr:colOff>
      <xdr:row>0</xdr:row>
      <xdr:rowOff>0</xdr:rowOff>
    </xdr:from>
    <xdr:to>
      <xdr:col>30</xdr:col>
      <xdr:colOff>13488</xdr:colOff>
      <xdr:row>5</xdr:row>
      <xdr:rowOff>18759</xdr:rowOff>
    </xdr:to>
    <xdr:pic>
      <xdr:nvPicPr>
        <xdr:cNvPr id="2" name="Imagen 1">
          <a:extLst>
            <a:ext uri="{FF2B5EF4-FFF2-40B4-BE49-F238E27FC236}">
              <a16:creationId xmlns:a16="http://schemas.microsoft.com/office/drawing/2014/main" id="{718C4D1F-5873-41F9-96BB-E426F1FF8B3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6</xdr:col>
      <xdr:colOff>376469</xdr:colOff>
      <xdr:row>0</xdr:row>
      <xdr:rowOff>202132</xdr:rowOff>
    </xdr:from>
    <xdr:to>
      <xdr:col>22</xdr:col>
      <xdr:colOff>714935</xdr:colOff>
      <xdr:row>2</xdr:row>
      <xdr:rowOff>298503</xdr:rowOff>
    </xdr:to>
    <xdr:sp macro="" textlink="">
      <xdr:nvSpPr>
        <xdr:cNvPr id="3" name="CuadroTexto 2">
          <a:extLst>
            <a:ext uri="{FF2B5EF4-FFF2-40B4-BE49-F238E27FC236}">
              <a16:creationId xmlns:a16="http://schemas.microsoft.com/office/drawing/2014/main" id="{99B20AA4-4053-4D4C-B172-CFA171780B2B}"/>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7</xdr:col>
      <xdr:colOff>175958</xdr:colOff>
      <xdr:row>2</xdr:row>
      <xdr:rowOff>222303</xdr:rowOff>
    </xdr:from>
    <xdr:to>
      <xdr:col>20</xdr:col>
      <xdr:colOff>185520</xdr:colOff>
      <xdr:row>4</xdr:row>
      <xdr:rowOff>115473</xdr:rowOff>
    </xdr:to>
    <xdr:sp macro="" textlink="">
      <xdr:nvSpPr>
        <xdr:cNvPr id="6" name="CuadroTexto 5">
          <a:extLst>
            <a:ext uri="{FF2B5EF4-FFF2-40B4-BE49-F238E27FC236}">
              <a16:creationId xmlns:a16="http://schemas.microsoft.com/office/drawing/2014/main" id="{E812FA94-FE5A-4614-BE7B-0E9EB8D3FDBD}"/>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twoCellAnchor>
    <xdr:from>
      <xdr:col>1</xdr:col>
      <xdr:colOff>0</xdr:colOff>
      <xdr:row>56</xdr:row>
      <xdr:rowOff>0</xdr:rowOff>
    </xdr:from>
    <xdr:to>
      <xdr:col>15</xdr:col>
      <xdr:colOff>635398</xdr:colOff>
      <xdr:row>57</xdr:row>
      <xdr:rowOff>126004</xdr:rowOff>
    </xdr:to>
    <xdr:sp macro="" textlink="">
      <xdr:nvSpPr>
        <xdr:cNvPr id="5" name="CuadroTexto 4">
          <a:extLst>
            <a:ext uri="{FF2B5EF4-FFF2-40B4-BE49-F238E27FC236}">
              <a16:creationId xmlns:a16="http://schemas.microsoft.com/office/drawing/2014/main" id="{B068C54E-B0B9-4B24-8D1D-CBDD9BA6E051}"/>
            </a:ext>
          </a:extLst>
        </xdr:cNvPr>
        <xdr:cNvSpPr txBox="1"/>
      </xdr:nvSpPr>
      <xdr:spPr>
        <a:xfrm>
          <a:off x="233082" y="10282518"/>
          <a:ext cx="11052387" cy="29633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11</xdr:row>
      <xdr:rowOff>0</xdr:rowOff>
    </xdr:from>
    <xdr:to>
      <xdr:col>15</xdr:col>
      <xdr:colOff>39265</xdr:colOff>
      <xdr:row>55</xdr:row>
      <xdr:rowOff>64546</xdr:rowOff>
    </xdr:to>
    <xdr:pic>
      <xdr:nvPicPr>
        <xdr:cNvPr id="8" name="Imagen 7">
          <a:extLst>
            <a:ext uri="{FF2B5EF4-FFF2-40B4-BE49-F238E27FC236}">
              <a16:creationId xmlns:a16="http://schemas.microsoft.com/office/drawing/2014/main" id="{3C1BEF5F-BD4D-06DB-D7CE-6AFE0FEC051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2617694"/>
          <a:ext cx="10689336" cy="7559040"/>
        </a:xfrm>
        <a:prstGeom prst="rect">
          <a:avLst/>
        </a:prstGeom>
      </xdr:spPr>
    </xdr:pic>
    <xdr:clientData/>
  </xdr:twoCellAnchor>
</xdr:wsDr>
</file>

<file path=xl/drawings/drawing7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30</xdr:col>
      <xdr:colOff>13488</xdr:colOff>
      <xdr:row>5</xdr:row>
      <xdr:rowOff>18759</xdr:rowOff>
    </xdr:to>
    <xdr:pic>
      <xdr:nvPicPr>
        <xdr:cNvPr id="2" name="Imagen 1">
          <a:extLst>
            <a:ext uri="{FF2B5EF4-FFF2-40B4-BE49-F238E27FC236}">
              <a16:creationId xmlns:a16="http://schemas.microsoft.com/office/drawing/2014/main" id="{A67736E8-947D-4565-BE1D-9C84FEAA5E9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6</xdr:col>
      <xdr:colOff>376469</xdr:colOff>
      <xdr:row>0</xdr:row>
      <xdr:rowOff>202132</xdr:rowOff>
    </xdr:from>
    <xdr:to>
      <xdr:col>22</xdr:col>
      <xdr:colOff>714935</xdr:colOff>
      <xdr:row>2</xdr:row>
      <xdr:rowOff>298503</xdr:rowOff>
    </xdr:to>
    <xdr:sp macro="" textlink="">
      <xdr:nvSpPr>
        <xdr:cNvPr id="3" name="CuadroTexto 2">
          <a:extLst>
            <a:ext uri="{FF2B5EF4-FFF2-40B4-BE49-F238E27FC236}">
              <a16:creationId xmlns:a16="http://schemas.microsoft.com/office/drawing/2014/main" id="{D34BD0E7-7F42-4794-93E0-3B8CCE86D75E}"/>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7</xdr:col>
      <xdr:colOff>175958</xdr:colOff>
      <xdr:row>2</xdr:row>
      <xdr:rowOff>222303</xdr:rowOff>
    </xdr:from>
    <xdr:to>
      <xdr:col>20</xdr:col>
      <xdr:colOff>185520</xdr:colOff>
      <xdr:row>4</xdr:row>
      <xdr:rowOff>115473</xdr:rowOff>
    </xdr:to>
    <xdr:sp macro="" textlink="">
      <xdr:nvSpPr>
        <xdr:cNvPr id="5" name="CuadroTexto 4">
          <a:extLst>
            <a:ext uri="{FF2B5EF4-FFF2-40B4-BE49-F238E27FC236}">
              <a16:creationId xmlns:a16="http://schemas.microsoft.com/office/drawing/2014/main" id="{6452A323-EC18-4B15-B22C-196FA406B013}"/>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twoCellAnchor>
    <xdr:from>
      <xdr:col>1</xdr:col>
      <xdr:colOff>0</xdr:colOff>
      <xdr:row>56</xdr:row>
      <xdr:rowOff>0</xdr:rowOff>
    </xdr:from>
    <xdr:to>
      <xdr:col>15</xdr:col>
      <xdr:colOff>635398</xdr:colOff>
      <xdr:row>57</xdr:row>
      <xdr:rowOff>126004</xdr:rowOff>
    </xdr:to>
    <xdr:sp macro="" textlink="">
      <xdr:nvSpPr>
        <xdr:cNvPr id="4" name="CuadroTexto 3">
          <a:extLst>
            <a:ext uri="{FF2B5EF4-FFF2-40B4-BE49-F238E27FC236}">
              <a16:creationId xmlns:a16="http://schemas.microsoft.com/office/drawing/2014/main" id="{1DF52F6F-1B63-4B9C-ADAF-56017EDFF142}"/>
            </a:ext>
          </a:extLst>
        </xdr:cNvPr>
        <xdr:cNvSpPr txBox="1"/>
      </xdr:nvSpPr>
      <xdr:spPr>
        <a:xfrm>
          <a:off x="233082" y="10282518"/>
          <a:ext cx="11052387" cy="29633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11</xdr:row>
      <xdr:rowOff>0</xdr:rowOff>
    </xdr:from>
    <xdr:to>
      <xdr:col>15</xdr:col>
      <xdr:colOff>39265</xdr:colOff>
      <xdr:row>55</xdr:row>
      <xdr:rowOff>64546</xdr:rowOff>
    </xdr:to>
    <xdr:pic>
      <xdr:nvPicPr>
        <xdr:cNvPr id="7" name="Imagen 6">
          <a:extLst>
            <a:ext uri="{FF2B5EF4-FFF2-40B4-BE49-F238E27FC236}">
              <a16:creationId xmlns:a16="http://schemas.microsoft.com/office/drawing/2014/main" id="{56F42C38-2C97-7E7C-F227-B9CD23C4D81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2617694"/>
          <a:ext cx="10689336" cy="7559040"/>
        </a:xfrm>
        <a:prstGeom prst="rect">
          <a:avLst/>
        </a:prstGeom>
      </xdr:spPr>
    </xdr:pic>
    <xdr:clientData/>
  </xdr:twoCellAnchor>
</xdr:wsDr>
</file>

<file path=xl/drawings/drawing7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30</xdr:col>
      <xdr:colOff>13488</xdr:colOff>
      <xdr:row>5</xdr:row>
      <xdr:rowOff>18759</xdr:rowOff>
    </xdr:to>
    <xdr:pic>
      <xdr:nvPicPr>
        <xdr:cNvPr id="2" name="Imagen 1">
          <a:extLst>
            <a:ext uri="{FF2B5EF4-FFF2-40B4-BE49-F238E27FC236}">
              <a16:creationId xmlns:a16="http://schemas.microsoft.com/office/drawing/2014/main" id="{7D4B5860-59CB-4392-9233-E71AE5BEEE4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6</xdr:col>
      <xdr:colOff>376469</xdr:colOff>
      <xdr:row>0</xdr:row>
      <xdr:rowOff>202132</xdr:rowOff>
    </xdr:from>
    <xdr:to>
      <xdr:col>22</xdr:col>
      <xdr:colOff>714935</xdr:colOff>
      <xdr:row>2</xdr:row>
      <xdr:rowOff>298503</xdr:rowOff>
    </xdr:to>
    <xdr:sp macro="" textlink="">
      <xdr:nvSpPr>
        <xdr:cNvPr id="3" name="CuadroTexto 2">
          <a:extLst>
            <a:ext uri="{FF2B5EF4-FFF2-40B4-BE49-F238E27FC236}">
              <a16:creationId xmlns:a16="http://schemas.microsoft.com/office/drawing/2014/main" id="{E8D86878-3D1E-45E3-83E5-F3A9DACEAE00}"/>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7</xdr:col>
      <xdr:colOff>175958</xdr:colOff>
      <xdr:row>2</xdr:row>
      <xdr:rowOff>222303</xdr:rowOff>
    </xdr:from>
    <xdr:to>
      <xdr:col>20</xdr:col>
      <xdr:colOff>185520</xdr:colOff>
      <xdr:row>4</xdr:row>
      <xdr:rowOff>115473</xdr:rowOff>
    </xdr:to>
    <xdr:sp macro="" textlink="">
      <xdr:nvSpPr>
        <xdr:cNvPr id="5" name="CuadroTexto 4">
          <a:extLst>
            <a:ext uri="{FF2B5EF4-FFF2-40B4-BE49-F238E27FC236}">
              <a16:creationId xmlns:a16="http://schemas.microsoft.com/office/drawing/2014/main" id="{7B7A8CB5-0E8D-4226-A590-035526FC652C}"/>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twoCellAnchor>
    <xdr:from>
      <xdr:col>1</xdr:col>
      <xdr:colOff>0</xdr:colOff>
      <xdr:row>56</xdr:row>
      <xdr:rowOff>0</xdr:rowOff>
    </xdr:from>
    <xdr:to>
      <xdr:col>15</xdr:col>
      <xdr:colOff>635398</xdr:colOff>
      <xdr:row>57</xdr:row>
      <xdr:rowOff>126004</xdr:rowOff>
    </xdr:to>
    <xdr:sp macro="" textlink="">
      <xdr:nvSpPr>
        <xdr:cNvPr id="4" name="CuadroTexto 3">
          <a:extLst>
            <a:ext uri="{FF2B5EF4-FFF2-40B4-BE49-F238E27FC236}">
              <a16:creationId xmlns:a16="http://schemas.microsoft.com/office/drawing/2014/main" id="{31ADAF7F-A512-4BA8-B919-AD7EEB1C8FCC}"/>
            </a:ext>
          </a:extLst>
        </xdr:cNvPr>
        <xdr:cNvSpPr txBox="1"/>
      </xdr:nvSpPr>
      <xdr:spPr>
        <a:xfrm>
          <a:off x="233082" y="10282518"/>
          <a:ext cx="11052387" cy="29633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11</xdr:row>
      <xdr:rowOff>0</xdr:rowOff>
    </xdr:from>
    <xdr:to>
      <xdr:col>15</xdr:col>
      <xdr:colOff>39265</xdr:colOff>
      <xdr:row>55</xdr:row>
      <xdr:rowOff>64546</xdr:rowOff>
    </xdr:to>
    <xdr:pic>
      <xdr:nvPicPr>
        <xdr:cNvPr id="7" name="Imagen 6">
          <a:extLst>
            <a:ext uri="{FF2B5EF4-FFF2-40B4-BE49-F238E27FC236}">
              <a16:creationId xmlns:a16="http://schemas.microsoft.com/office/drawing/2014/main" id="{62D5BBBF-79F4-4C69-30A6-34948160BCD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2617694"/>
          <a:ext cx="10689336" cy="7559040"/>
        </a:xfrm>
        <a:prstGeom prst="rect">
          <a:avLst/>
        </a:prstGeom>
      </xdr:spPr>
    </xdr:pic>
    <xdr:clientData/>
  </xdr:twoCellAnchor>
</xdr:wsDr>
</file>

<file path=xl/drawings/drawing8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30</xdr:col>
      <xdr:colOff>13488</xdr:colOff>
      <xdr:row>5</xdr:row>
      <xdr:rowOff>18759</xdr:rowOff>
    </xdr:to>
    <xdr:pic>
      <xdr:nvPicPr>
        <xdr:cNvPr id="2" name="Imagen 1">
          <a:extLst>
            <a:ext uri="{FF2B5EF4-FFF2-40B4-BE49-F238E27FC236}">
              <a16:creationId xmlns:a16="http://schemas.microsoft.com/office/drawing/2014/main" id="{A216B471-E662-4CD2-AACA-D8C057871B7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6</xdr:col>
      <xdr:colOff>376469</xdr:colOff>
      <xdr:row>0</xdr:row>
      <xdr:rowOff>202132</xdr:rowOff>
    </xdr:from>
    <xdr:to>
      <xdr:col>22</xdr:col>
      <xdr:colOff>714935</xdr:colOff>
      <xdr:row>2</xdr:row>
      <xdr:rowOff>298503</xdr:rowOff>
    </xdr:to>
    <xdr:sp macro="" textlink="">
      <xdr:nvSpPr>
        <xdr:cNvPr id="3" name="CuadroTexto 2">
          <a:extLst>
            <a:ext uri="{FF2B5EF4-FFF2-40B4-BE49-F238E27FC236}">
              <a16:creationId xmlns:a16="http://schemas.microsoft.com/office/drawing/2014/main" id="{4AB3CCA0-55B0-4871-BC5D-8E3A959103A1}"/>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7</xdr:col>
      <xdr:colOff>175958</xdr:colOff>
      <xdr:row>2</xdr:row>
      <xdr:rowOff>222303</xdr:rowOff>
    </xdr:from>
    <xdr:to>
      <xdr:col>20</xdr:col>
      <xdr:colOff>185520</xdr:colOff>
      <xdr:row>4</xdr:row>
      <xdr:rowOff>115473</xdr:rowOff>
    </xdr:to>
    <xdr:sp macro="" textlink="">
      <xdr:nvSpPr>
        <xdr:cNvPr id="5" name="CuadroTexto 4">
          <a:extLst>
            <a:ext uri="{FF2B5EF4-FFF2-40B4-BE49-F238E27FC236}">
              <a16:creationId xmlns:a16="http://schemas.microsoft.com/office/drawing/2014/main" id="{037310B2-6CB2-45C4-87E5-6B84FEB2BB76}"/>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twoCellAnchor>
    <xdr:from>
      <xdr:col>1</xdr:col>
      <xdr:colOff>0</xdr:colOff>
      <xdr:row>56</xdr:row>
      <xdr:rowOff>0</xdr:rowOff>
    </xdr:from>
    <xdr:to>
      <xdr:col>15</xdr:col>
      <xdr:colOff>635398</xdr:colOff>
      <xdr:row>57</xdr:row>
      <xdr:rowOff>126004</xdr:rowOff>
    </xdr:to>
    <xdr:sp macro="" textlink="">
      <xdr:nvSpPr>
        <xdr:cNvPr id="4" name="CuadroTexto 3">
          <a:extLst>
            <a:ext uri="{FF2B5EF4-FFF2-40B4-BE49-F238E27FC236}">
              <a16:creationId xmlns:a16="http://schemas.microsoft.com/office/drawing/2014/main" id="{95CBA6D8-4A98-43FC-88BF-156550BC563D}"/>
            </a:ext>
          </a:extLst>
        </xdr:cNvPr>
        <xdr:cNvSpPr txBox="1"/>
      </xdr:nvSpPr>
      <xdr:spPr>
        <a:xfrm>
          <a:off x="233082" y="10282518"/>
          <a:ext cx="11052387" cy="29633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11</xdr:row>
      <xdr:rowOff>0</xdr:rowOff>
    </xdr:from>
    <xdr:to>
      <xdr:col>15</xdr:col>
      <xdr:colOff>39265</xdr:colOff>
      <xdr:row>55</xdr:row>
      <xdr:rowOff>64546</xdr:rowOff>
    </xdr:to>
    <xdr:pic>
      <xdr:nvPicPr>
        <xdr:cNvPr id="7" name="Imagen 6">
          <a:extLst>
            <a:ext uri="{FF2B5EF4-FFF2-40B4-BE49-F238E27FC236}">
              <a16:creationId xmlns:a16="http://schemas.microsoft.com/office/drawing/2014/main" id="{D602E7D5-B6D1-AC7E-9E8C-1814CA6A2F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2617694"/>
          <a:ext cx="10689336" cy="7559040"/>
        </a:xfrm>
        <a:prstGeom prst="rect">
          <a:avLst/>
        </a:prstGeom>
      </xdr:spPr>
    </xdr:pic>
    <xdr:clientData/>
  </xdr:twoCellAnchor>
</xdr:wsDr>
</file>

<file path=xl/drawings/drawing8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30</xdr:col>
      <xdr:colOff>13488</xdr:colOff>
      <xdr:row>5</xdr:row>
      <xdr:rowOff>18759</xdr:rowOff>
    </xdr:to>
    <xdr:pic>
      <xdr:nvPicPr>
        <xdr:cNvPr id="2" name="Imagen 1">
          <a:extLst>
            <a:ext uri="{FF2B5EF4-FFF2-40B4-BE49-F238E27FC236}">
              <a16:creationId xmlns:a16="http://schemas.microsoft.com/office/drawing/2014/main" id="{89DB37A5-D505-44A7-97AD-BD05BCADDE0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6</xdr:col>
      <xdr:colOff>376469</xdr:colOff>
      <xdr:row>0</xdr:row>
      <xdr:rowOff>202132</xdr:rowOff>
    </xdr:from>
    <xdr:to>
      <xdr:col>22</xdr:col>
      <xdr:colOff>714935</xdr:colOff>
      <xdr:row>2</xdr:row>
      <xdr:rowOff>298503</xdr:rowOff>
    </xdr:to>
    <xdr:sp macro="" textlink="">
      <xdr:nvSpPr>
        <xdr:cNvPr id="3" name="CuadroTexto 2">
          <a:extLst>
            <a:ext uri="{FF2B5EF4-FFF2-40B4-BE49-F238E27FC236}">
              <a16:creationId xmlns:a16="http://schemas.microsoft.com/office/drawing/2014/main" id="{DBAAA125-E166-4DBB-BBB0-864ACA2D01B5}"/>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7</xdr:col>
      <xdr:colOff>175958</xdr:colOff>
      <xdr:row>2</xdr:row>
      <xdr:rowOff>222303</xdr:rowOff>
    </xdr:from>
    <xdr:to>
      <xdr:col>20</xdr:col>
      <xdr:colOff>185520</xdr:colOff>
      <xdr:row>4</xdr:row>
      <xdr:rowOff>115473</xdr:rowOff>
    </xdr:to>
    <xdr:sp macro="" textlink="">
      <xdr:nvSpPr>
        <xdr:cNvPr id="5" name="CuadroTexto 4">
          <a:extLst>
            <a:ext uri="{FF2B5EF4-FFF2-40B4-BE49-F238E27FC236}">
              <a16:creationId xmlns:a16="http://schemas.microsoft.com/office/drawing/2014/main" id="{B9A79422-B022-41A4-A19F-68982C5E88C6}"/>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twoCellAnchor>
    <xdr:from>
      <xdr:col>1</xdr:col>
      <xdr:colOff>0</xdr:colOff>
      <xdr:row>56</xdr:row>
      <xdr:rowOff>0</xdr:rowOff>
    </xdr:from>
    <xdr:to>
      <xdr:col>15</xdr:col>
      <xdr:colOff>635398</xdr:colOff>
      <xdr:row>57</xdr:row>
      <xdr:rowOff>126004</xdr:rowOff>
    </xdr:to>
    <xdr:sp macro="" textlink="">
      <xdr:nvSpPr>
        <xdr:cNvPr id="4" name="CuadroTexto 3">
          <a:extLst>
            <a:ext uri="{FF2B5EF4-FFF2-40B4-BE49-F238E27FC236}">
              <a16:creationId xmlns:a16="http://schemas.microsoft.com/office/drawing/2014/main" id="{E93EB681-B627-4D48-9F25-F2C3C0369ABC}"/>
            </a:ext>
          </a:extLst>
        </xdr:cNvPr>
        <xdr:cNvSpPr txBox="1"/>
      </xdr:nvSpPr>
      <xdr:spPr>
        <a:xfrm>
          <a:off x="233082" y="10282518"/>
          <a:ext cx="11052387" cy="29633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11</xdr:row>
      <xdr:rowOff>0</xdr:rowOff>
    </xdr:from>
    <xdr:to>
      <xdr:col>15</xdr:col>
      <xdr:colOff>39265</xdr:colOff>
      <xdr:row>55</xdr:row>
      <xdr:rowOff>64546</xdr:rowOff>
    </xdr:to>
    <xdr:pic>
      <xdr:nvPicPr>
        <xdr:cNvPr id="7" name="Imagen 6">
          <a:extLst>
            <a:ext uri="{FF2B5EF4-FFF2-40B4-BE49-F238E27FC236}">
              <a16:creationId xmlns:a16="http://schemas.microsoft.com/office/drawing/2014/main" id="{F1339B55-383A-D6D7-0DC8-A1E58BAD602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2617694"/>
          <a:ext cx="10689336" cy="7559040"/>
        </a:xfrm>
        <a:prstGeom prst="rect">
          <a:avLst/>
        </a:prstGeom>
      </xdr:spPr>
    </xdr:pic>
    <xdr:clientData/>
  </xdr:twoCellAnchor>
</xdr:wsDr>
</file>

<file path=xl/drawings/drawing8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30</xdr:col>
      <xdr:colOff>13488</xdr:colOff>
      <xdr:row>5</xdr:row>
      <xdr:rowOff>18759</xdr:rowOff>
    </xdr:to>
    <xdr:pic>
      <xdr:nvPicPr>
        <xdr:cNvPr id="2" name="Imagen 1">
          <a:extLst>
            <a:ext uri="{FF2B5EF4-FFF2-40B4-BE49-F238E27FC236}">
              <a16:creationId xmlns:a16="http://schemas.microsoft.com/office/drawing/2014/main" id="{3FCF93C0-5DE1-4AAF-A48E-3BE0DABA043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6</xdr:col>
      <xdr:colOff>376469</xdr:colOff>
      <xdr:row>0</xdr:row>
      <xdr:rowOff>202132</xdr:rowOff>
    </xdr:from>
    <xdr:to>
      <xdr:col>22</xdr:col>
      <xdr:colOff>714935</xdr:colOff>
      <xdr:row>2</xdr:row>
      <xdr:rowOff>298503</xdr:rowOff>
    </xdr:to>
    <xdr:sp macro="" textlink="">
      <xdr:nvSpPr>
        <xdr:cNvPr id="3" name="CuadroTexto 2">
          <a:extLst>
            <a:ext uri="{FF2B5EF4-FFF2-40B4-BE49-F238E27FC236}">
              <a16:creationId xmlns:a16="http://schemas.microsoft.com/office/drawing/2014/main" id="{A96E60E2-F2FD-4FD0-A8CF-AD66C56486BF}"/>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7</xdr:col>
      <xdr:colOff>175958</xdr:colOff>
      <xdr:row>2</xdr:row>
      <xdr:rowOff>222303</xdr:rowOff>
    </xdr:from>
    <xdr:to>
      <xdr:col>20</xdr:col>
      <xdr:colOff>185520</xdr:colOff>
      <xdr:row>4</xdr:row>
      <xdr:rowOff>115473</xdr:rowOff>
    </xdr:to>
    <xdr:sp macro="" textlink="">
      <xdr:nvSpPr>
        <xdr:cNvPr id="5" name="CuadroTexto 4">
          <a:extLst>
            <a:ext uri="{FF2B5EF4-FFF2-40B4-BE49-F238E27FC236}">
              <a16:creationId xmlns:a16="http://schemas.microsoft.com/office/drawing/2014/main" id="{E547840E-E977-4F7A-8B0D-77A50C205F7A}"/>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twoCellAnchor>
    <xdr:from>
      <xdr:col>1</xdr:col>
      <xdr:colOff>0</xdr:colOff>
      <xdr:row>56</xdr:row>
      <xdr:rowOff>0</xdr:rowOff>
    </xdr:from>
    <xdr:to>
      <xdr:col>15</xdr:col>
      <xdr:colOff>635398</xdr:colOff>
      <xdr:row>57</xdr:row>
      <xdr:rowOff>126004</xdr:rowOff>
    </xdr:to>
    <xdr:sp macro="" textlink="">
      <xdr:nvSpPr>
        <xdr:cNvPr id="4" name="CuadroTexto 3">
          <a:extLst>
            <a:ext uri="{FF2B5EF4-FFF2-40B4-BE49-F238E27FC236}">
              <a16:creationId xmlns:a16="http://schemas.microsoft.com/office/drawing/2014/main" id="{0641B573-56E5-4326-8AAC-11E24B7E6302}"/>
            </a:ext>
          </a:extLst>
        </xdr:cNvPr>
        <xdr:cNvSpPr txBox="1"/>
      </xdr:nvSpPr>
      <xdr:spPr>
        <a:xfrm>
          <a:off x="233082" y="10282518"/>
          <a:ext cx="11052387" cy="29633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11</xdr:row>
      <xdr:rowOff>0</xdr:rowOff>
    </xdr:from>
    <xdr:to>
      <xdr:col>15</xdr:col>
      <xdr:colOff>39265</xdr:colOff>
      <xdr:row>55</xdr:row>
      <xdr:rowOff>64546</xdr:rowOff>
    </xdr:to>
    <xdr:pic>
      <xdr:nvPicPr>
        <xdr:cNvPr id="7" name="Imagen 6">
          <a:extLst>
            <a:ext uri="{FF2B5EF4-FFF2-40B4-BE49-F238E27FC236}">
              <a16:creationId xmlns:a16="http://schemas.microsoft.com/office/drawing/2014/main" id="{C0D8F79E-693A-FC70-299B-ADE86C78E30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2617694"/>
          <a:ext cx="10689336" cy="7559040"/>
        </a:xfrm>
        <a:prstGeom prst="rect">
          <a:avLst/>
        </a:prstGeom>
      </xdr:spPr>
    </xdr:pic>
    <xdr:clientData/>
  </xdr:twoCellAnchor>
</xdr:wsDr>
</file>

<file path=xl/drawings/drawing8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30</xdr:col>
      <xdr:colOff>50467</xdr:colOff>
      <xdr:row>5</xdr:row>
      <xdr:rowOff>15958</xdr:rowOff>
    </xdr:to>
    <xdr:pic>
      <xdr:nvPicPr>
        <xdr:cNvPr id="2" name="Imagen 1">
          <a:extLst>
            <a:ext uri="{FF2B5EF4-FFF2-40B4-BE49-F238E27FC236}">
              <a16:creationId xmlns:a16="http://schemas.microsoft.com/office/drawing/2014/main" id="{2DCF359B-2ACB-4CC3-A06F-31842AA8D1C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6</xdr:col>
      <xdr:colOff>386554</xdr:colOff>
      <xdr:row>0</xdr:row>
      <xdr:rowOff>202132</xdr:rowOff>
    </xdr:from>
    <xdr:to>
      <xdr:col>23</xdr:col>
      <xdr:colOff>0</xdr:colOff>
      <xdr:row>2</xdr:row>
      <xdr:rowOff>297382</xdr:rowOff>
    </xdr:to>
    <xdr:sp macro="" textlink="">
      <xdr:nvSpPr>
        <xdr:cNvPr id="3" name="CuadroTexto 2">
          <a:extLst>
            <a:ext uri="{FF2B5EF4-FFF2-40B4-BE49-F238E27FC236}">
              <a16:creationId xmlns:a16="http://schemas.microsoft.com/office/drawing/2014/main" id="{B651349C-5D55-4A8D-B0A6-19A01B1C0E0B}"/>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7</xdr:col>
      <xdr:colOff>187164</xdr:colOff>
      <xdr:row>2</xdr:row>
      <xdr:rowOff>221182</xdr:rowOff>
    </xdr:from>
    <xdr:to>
      <xdr:col>20</xdr:col>
      <xdr:colOff>211294</xdr:colOff>
      <xdr:row>4</xdr:row>
      <xdr:rowOff>113232</xdr:rowOff>
    </xdr:to>
    <xdr:sp macro="" textlink="">
      <xdr:nvSpPr>
        <xdr:cNvPr id="5" name="CuadroTexto 4">
          <a:extLst>
            <a:ext uri="{FF2B5EF4-FFF2-40B4-BE49-F238E27FC236}">
              <a16:creationId xmlns:a16="http://schemas.microsoft.com/office/drawing/2014/main" id="{39A4FEBE-E1DE-414D-A7DB-8B411914264D}"/>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twoCellAnchor>
    <xdr:from>
      <xdr:col>1</xdr:col>
      <xdr:colOff>0</xdr:colOff>
      <xdr:row>56</xdr:row>
      <xdr:rowOff>0</xdr:rowOff>
    </xdr:from>
    <xdr:to>
      <xdr:col>15</xdr:col>
      <xdr:colOff>651087</xdr:colOff>
      <xdr:row>57</xdr:row>
      <xdr:rowOff>124883</xdr:rowOff>
    </xdr:to>
    <xdr:sp macro="" textlink="">
      <xdr:nvSpPr>
        <xdr:cNvPr id="4" name="CuadroTexto 3">
          <a:extLst>
            <a:ext uri="{FF2B5EF4-FFF2-40B4-BE49-F238E27FC236}">
              <a16:creationId xmlns:a16="http://schemas.microsoft.com/office/drawing/2014/main" id="{D37B1671-EBB4-4F43-A982-A8C92D0FB03D}"/>
            </a:ext>
          </a:extLst>
        </xdr:cNvPr>
        <xdr:cNvSpPr txBox="1"/>
      </xdr:nvSpPr>
      <xdr:spPr>
        <a:xfrm>
          <a:off x="228600" y="10315575"/>
          <a:ext cx="11052387" cy="29633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11</xdr:row>
      <xdr:rowOff>0</xdr:rowOff>
    </xdr:from>
    <xdr:to>
      <xdr:col>15</xdr:col>
      <xdr:colOff>59436</xdr:colOff>
      <xdr:row>55</xdr:row>
      <xdr:rowOff>15240</xdr:rowOff>
    </xdr:to>
    <xdr:pic>
      <xdr:nvPicPr>
        <xdr:cNvPr id="7" name="Imagen 6">
          <a:extLst>
            <a:ext uri="{FF2B5EF4-FFF2-40B4-BE49-F238E27FC236}">
              <a16:creationId xmlns:a16="http://schemas.microsoft.com/office/drawing/2014/main" id="{96AC29CD-4B6B-95B1-97F3-78C205B864F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2600325"/>
          <a:ext cx="10689336" cy="7559040"/>
        </a:xfrm>
        <a:prstGeom prst="rect">
          <a:avLst/>
        </a:prstGeom>
      </xdr:spPr>
    </xdr:pic>
    <xdr:clientData/>
  </xdr:twoCellAnchor>
</xdr:wsDr>
</file>

<file path=xl/drawings/drawing8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30</xdr:col>
      <xdr:colOff>13488</xdr:colOff>
      <xdr:row>5</xdr:row>
      <xdr:rowOff>18759</xdr:rowOff>
    </xdr:to>
    <xdr:pic>
      <xdr:nvPicPr>
        <xdr:cNvPr id="2" name="Imagen 1">
          <a:extLst>
            <a:ext uri="{FF2B5EF4-FFF2-40B4-BE49-F238E27FC236}">
              <a16:creationId xmlns:a16="http://schemas.microsoft.com/office/drawing/2014/main" id="{F738470A-F7EC-4B39-9294-644FA2A6E9C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6</xdr:col>
      <xdr:colOff>376469</xdr:colOff>
      <xdr:row>0</xdr:row>
      <xdr:rowOff>202132</xdr:rowOff>
    </xdr:from>
    <xdr:to>
      <xdr:col>22</xdr:col>
      <xdr:colOff>714935</xdr:colOff>
      <xdr:row>2</xdr:row>
      <xdr:rowOff>298503</xdr:rowOff>
    </xdr:to>
    <xdr:sp macro="" textlink="">
      <xdr:nvSpPr>
        <xdr:cNvPr id="3" name="CuadroTexto 2">
          <a:extLst>
            <a:ext uri="{FF2B5EF4-FFF2-40B4-BE49-F238E27FC236}">
              <a16:creationId xmlns:a16="http://schemas.microsoft.com/office/drawing/2014/main" id="{BABDE894-DB60-4B69-85F7-833D14B1849B}"/>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7</xdr:col>
      <xdr:colOff>175958</xdr:colOff>
      <xdr:row>2</xdr:row>
      <xdr:rowOff>222303</xdr:rowOff>
    </xdr:from>
    <xdr:to>
      <xdr:col>20</xdr:col>
      <xdr:colOff>185520</xdr:colOff>
      <xdr:row>4</xdr:row>
      <xdr:rowOff>115473</xdr:rowOff>
    </xdr:to>
    <xdr:sp macro="" textlink="">
      <xdr:nvSpPr>
        <xdr:cNvPr id="5" name="CuadroTexto 4">
          <a:extLst>
            <a:ext uri="{FF2B5EF4-FFF2-40B4-BE49-F238E27FC236}">
              <a16:creationId xmlns:a16="http://schemas.microsoft.com/office/drawing/2014/main" id="{14E065FC-1B4F-4937-8931-C4C699484B6D}"/>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twoCellAnchor>
    <xdr:from>
      <xdr:col>1</xdr:col>
      <xdr:colOff>0</xdr:colOff>
      <xdr:row>56</xdr:row>
      <xdr:rowOff>0</xdr:rowOff>
    </xdr:from>
    <xdr:to>
      <xdr:col>15</xdr:col>
      <xdr:colOff>635398</xdr:colOff>
      <xdr:row>57</xdr:row>
      <xdr:rowOff>126004</xdr:rowOff>
    </xdr:to>
    <xdr:sp macro="" textlink="">
      <xdr:nvSpPr>
        <xdr:cNvPr id="4" name="CuadroTexto 3">
          <a:extLst>
            <a:ext uri="{FF2B5EF4-FFF2-40B4-BE49-F238E27FC236}">
              <a16:creationId xmlns:a16="http://schemas.microsoft.com/office/drawing/2014/main" id="{3AC457DF-9A85-4C3E-9EBD-AB2209016137}"/>
            </a:ext>
          </a:extLst>
        </xdr:cNvPr>
        <xdr:cNvSpPr txBox="1"/>
      </xdr:nvSpPr>
      <xdr:spPr>
        <a:xfrm>
          <a:off x="233082" y="10282518"/>
          <a:ext cx="11052387" cy="29633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C" sz="900">
              <a:solidFill>
                <a:schemeClr val="tx1">
                  <a:lumMod val="50000"/>
                  <a:lumOff val="50000"/>
                </a:schemeClr>
              </a:solidFill>
              <a:latin typeface="+mn-lt"/>
              <a:ea typeface="+mn-ea"/>
              <a:cs typeface="+mn-cs"/>
            </a:rPr>
            <a:t>Fuente: Registro Estadístico de Entradas y Salidas Internacionales</a:t>
          </a:r>
          <a:r>
            <a:rPr lang="es-EC" sz="900" baseline="0">
              <a:solidFill>
                <a:schemeClr val="tx1">
                  <a:lumMod val="50000"/>
                  <a:lumOff val="50000"/>
                </a:schemeClr>
              </a:solidFill>
              <a:latin typeface="+mn-lt"/>
              <a:ea typeface="+mn-ea"/>
              <a:cs typeface="+mn-cs"/>
            </a:rPr>
            <a:t> 2025.</a:t>
          </a:r>
          <a:endParaRPr lang="es-EC" sz="900">
            <a:solidFill>
              <a:schemeClr val="tx1">
                <a:lumMod val="50000"/>
                <a:lumOff val="50000"/>
              </a:schemeClr>
            </a:solidFill>
            <a:latin typeface="+mn-lt"/>
            <a:ea typeface="+mn-ea"/>
            <a:cs typeface="+mn-cs"/>
          </a:endParaRPr>
        </a:p>
        <a:p>
          <a:endParaRPr lang="es-EC" sz="900" b="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a:p>
          <a:endParaRPr lang="es-EC" sz="900" baseline="0">
            <a:solidFill>
              <a:schemeClr val="tx1">
                <a:lumMod val="50000"/>
                <a:lumOff val="50000"/>
              </a:schemeClr>
            </a:solidFill>
            <a:latin typeface="+mn-lt"/>
            <a:ea typeface="+mn-ea"/>
            <a:cs typeface="+mn-cs"/>
          </a:endParaRPr>
        </a:p>
      </xdr:txBody>
    </xdr:sp>
    <xdr:clientData/>
  </xdr:twoCellAnchor>
  <xdr:twoCellAnchor editAs="oneCell">
    <xdr:from>
      <xdr:col>0</xdr:col>
      <xdr:colOff>0</xdr:colOff>
      <xdr:row>11</xdr:row>
      <xdr:rowOff>0</xdr:rowOff>
    </xdr:from>
    <xdr:to>
      <xdr:col>15</xdr:col>
      <xdr:colOff>39265</xdr:colOff>
      <xdr:row>55</xdr:row>
      <xdr:rowOff>64546</xdr:rowOff>
    </xdr:to>
    <xdr:pic>
      <xdr:nvPicPr>
        <xdr:cNvPr id="7" name="Imagen 6">
          <a:extLst>
            <a:ext uri="{FF2B5EF4-FFF2-40B4-BE49-F238E27FC236}">
              <a16:creationId xmlns:a16="http://schemas.microsoft.com/office/drawing/2014/main" id="{7408D91C-7648-2C22-59DA-60474164501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2617694"/>
          <a:ext cx="10689336" cy="7559040"/>
        </a:xfrm>
        <a:prstGeom prst="rect">
          <a:avLst/>
        </a:prstGeom>
      </xdr:spPr>
    </xdr:pic>
    <xdr:clientData/>
  </xdr:twoCellAnchor>
</xdr:wsDr>
</file>

<file path=xl/drawings/drawing85.xml><?xml version="1.0" encoding="utf-8"?>
<xdr:wsDr xmlns:xdr="http://schemas.openxmlformats.org/drawingml/2006/spreadsheetDrawing" xmlns:a="http://schemas.openxmlformats.org/drawingml/2006/main">
  <xdr:twoCellAnchor editAs="oneCell">
    <xdr:from>
      <xdr:col>0</xdr:col>
      <xdr:colOff>266700</xdr:colOff>
      <xdr:row>13</xdr:row>
      <xdr:rowOff>19050</xdr:rowOff>
    </xdr:from>
    <xdr:to>
      <xdr:col>6</xdr:col>
      <xdr:colOff>666751</xdr:colOff>
      <xdr:row>43</xdr:row>
      <xdr:rowOff>76201</xdr:rowOff>
    </xdr:to>
    <xdr:pic>
      <xdr:nvPicPr>
        <xdr:cNvPr id="3" name="Imagen 2">
          <a:extLst>
            <a:ext uri="{FF2B5EF4-FFF2-40B4-BE49-F238E27FC236}">
              <a16:creationId xmlns:a16="http://schemas.microsoft.com/office/drawing/2014/main" id="{00000000-0008-0000-5700-000003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66700" y="180975"/>
          <a:ext cx="4476751" cy="4914901"/>
        </a:xfrm>
        <a:prstGeom prst="rect">
          <a:avLst/>
        </a:prstGeom>
      </xdr:spPr>
    </xdr:pic>
    <xdr:clientData/>
  </xdr:twoCellAnchor>
  <xdr:twoCellAnchor editAs="oneCell">
    <xdr:from>
      <xdr:col>6</xdr:col>
      <xdr:colOff>219075</xdr:colOff>
      <xdr:row>13</xdr:row>
      <xdr:rowOff>28575</xdr:rowOff>
    </xdr:from>
    <xdr:to>
      <xdr:col>15</xdr:col>
      <xdr:colOff>447675</xdr:colOff>
      <xdr:row>42</xdr:row>
      <xdr:rowOff>104775</xdr:rowOff>
    </xdr:to>
    <xdr:pic>
      <xdr:nvPicPr>
        <xdr:cNvPr id="4" name="Imagen 3">
          <a:extLst>
            <a:ext uri="{FF2B5EF4-FFF2-40B4-BE49-F238E27FC236}">
              <a16:creationId xmlns:a16="http://schemas.microsoft.com/office/drawing/2014/main" id="{00000000-0008-0000-5700-000004000000}"/>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4791075" y="190500"/>
          <a:ext cx="7086600" cy="4772025"/>
        </a:xfrm>
        <a:prstGeom prst="rect">
          <a:avLst/>
        </a:prstGeom>
      </xdr:spPr>
    </xdr:pic>
    <xdr:clientData/>
  </xdr:twoCellAnchor>
  <xdr:twoCellAnchor editAs="oneCell">
    <xdr:from>
      <xdr:col>15</xdr:col>
      <xdr:colOff>533400</xdr:colOff>
      <xdr:row>13</xdr:row>
      <xdr:rowOff>19050</xdr:rowOff>
    </xdr:from>
    <xdr:to>
      <xdr:col>26</xdr:col>
      <xdr:colOff>0</xdr:colOff>
      <xdr:row>44</xdr:row>
      <xdr:rowOff>28576</xdr:rowOff>
    </xdr:to>
    <xdr:pic>
      <xdr:nvPicPr>
        <xdr:cNvPr id="6" name="Imagen 5">
          <a:extLst>
            <a:ext uri="{FF2B5EF4-FFF2-40B4-BE49-F238E27FC236}">
              <a16:creationId xmlns:a16="http://schemas.microsoft.com/office/drawing/2014/main" id="{00000000-0008-0000-5700-000006000000}"/>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a:xfrm>
          <a:off x="11963400" y="342900"/>
          <a:ext cx="7839075" cy="5029201"/>
        </a:xfrm>
        <a:prstGeom prst="rect">
          <a:avLst/>
        </a:prstGeom>
      </xdr:spPr>
    </xdr:pic>
    <xdr:clientData/>
  </xdr:twoCellAnchor>
  <xdr:twoCellAnchor editAs="oneCell">
    <xdr:from>
      <xdr:col>7</xdr:col>
      <xdr:colOff>260349</xdr:colOff>
      <xdr:row>49</xdr:row>
      <xdr:rowOff>114300</xdr:rowOff>
    </xdr:from>
    <xdr:to>
      <xdr:col>17</xdr:col>
      <xdr:colOff>495299</xdr:colOff>
      <xdr:row>80</xdr:row>
      <xdr:rowOff>53975</xdr:rowOff>
    </xdr:to>
    <xdr:pic>
      <xdr:nvPicPr>
        <xdr:cNvPr id="9" name="Imagen 8">
          <a:extLst>
            <a:ext uri="{FF2B5EF4-FFF2-40B4-BE49-F238E27FC236}">
              <a16:creationId xmlns:a16="http://schemas.microsoft.com/office/drawing/2014/main" id="{00000000-0008-0000-5700-000009000000}"/>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t="1476"/>
        <a:stretch/>
      </xdr:blipFill>
      <xdr:spPr>
        <a:xfrm>
          <a:off x="5594349" y="8039100"/>
          <a:ext cx="7854950" cy="3816350"/>
        </a:xfrm>
        <a:prstGeom prst="rect">
          <a:avLst/>
        </a:prstGeom>
      </xdr:spPr>
    </xdr:pic>
    <xdr:clientData/>
  </xdr:twoCellAnchor>
  <xdr:twoCellAnchor editAs="oneCell">
    <xdr:from>
      <xdr:col>0</xdr:col>
      <xdr:colOff>123825</xdr:colOff>
      <xdr:row>50</xdr:row>
      <xdr:rowOff>57149</xdr:rowOff>
    </xdr:from>
    <xdr:to>
      <xdr:col>8</xdr:col>
      <xdr:colOff>9526</xdr:colOff>
      <xdr:row>79</xdr:row>
      <xdr:rowOff>25400</xdr:rowOff>
    </xdr:to>
    <xdr:pic>
      <xdr:nvPicPr>
        <xdr:cNvPr id="12" name="Imagen 11">
          <a:extLst>
            <a:ext uri="{FF2B5EF4-FFF2-40B4-BE49-F238E27FC236}">
              <a16:creationId xmlns:a16="http://schemas.microsoft.com/office/drawing/2014/main" id="{00000000-0008-0000-5700-00000C000000}"/>
            </a:ext>
          </a:extLst>
        </xdr:cNvPr>
        <xdr:cNvPicPr>
          <a:picLocks noChangeAspect="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a:xfrm>
          <a:off x="123825" y="6848474"/>
          <a:ext cx="5448301" cy="4267201"/>
        </a:xfrm>
        <a:prstGeom prst="rect">
          <a:avLst/>
        </a:prstGeom>
      </xdr:spPr>
    </xdr:pic>
    <xdr:clientData/>
  </xdr:twoCellAnchor>
  <xdr:twoCellAnchor editAs="oneCell">
    <xdr:from>
      <xdr:col>0</xdr:col>
      <xdr:colOff>0</xdr:colOff>
      <xdr:row>0</xdr:row>
      <xdr:rowOff>0</xdr:rowOff>
    </xdr:from>
    <xdr:to>
      <xdr:col>29</xdr:col>
      <xdr:colOff>686737</xdr:colOff>
      <xdr:row>5</xdr:row>
      <xdr:rowOff>25483</xdr:rowOff>
    </xdr:to>
    <xdr:pic>
      <xdr:nvPicPr>
        <xdr:cNvPr id="2" name="Imagen 1">
          <a:extLst>
            <a:ext uri="{FF2B5EF4-FFF2-40B4-BE49-F238E27FC236}">
              <a16:creationId xmlns:a16="http://schemas.microsoft.com/office/drawing/2014/main" id="{ABAA6D5D-19EE-473D-BB36-D9BFB41D41CE}"/>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0" y="0"/>
          <a:ext cx="21824617" cy="1587583"/>
        </a:xfrm>
        <a:prstGeom prst="rect">
          <a:avLst/>
        </a:prstGeom>
      </xdr:spPr>
    </xdr:pic>
    <xdr:clientData/>
  </xdr:twoCellAnchor>
  <xdr:twoCellAnchor>
    <xdr:from>
      <xdr:col>6</xdr:col>
      <xdr:colOff>367504</xdr:colOff>
      <xdr:row>0</xdr:row>
      <xdr:rowOff>202132</xdr:rowOff>
    </xdr:from>
    <xdr:to>
      <xdr:col>22</xdr:col>
      <xdr:colOff>662940</xdr:colOff>
      <xdr:row>2</xdr:row>
      <xdr:rowOff>301192</xdr:rowOff>
    </xdr:to>
    <xdr:sp macro="" textlink="">
      <xdr:nvSpPr>
        <xdr:cNvPr id="5" name="CuadroTexto 4">
          <a:extLst>
            <a:ext uri="{FF2B5EF4-FFF2-40B4-BE49-F238E27FC236}">
              <a16:creationId xmlns:a16="http://schemas.microsoft.com/office/drawing/2014/main" id="{C8B5D1A5-83A3-4C63-AB3D-8A4634BC7456}"/>
            </a:ext>
          </a:extLst>
        </xdr:cNvPr>
        <xdr:cNvSpPr txBox="1"/>
      </xdr:nvSpPr>
      <xdr:spPr>
        <a:xfrm>
          <a:off x="4329904" y="202132"/>
          <a:ext cx="1224359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Registro Estadístico</a:t>
          </a:r>
          <a:r>
            <a:rPr lang="es-ES_tradnl" sz="3200" b="1" i="0" baseline="0">
              <a:solidFill>
                <a:srgbClr val="505A64"/>
              </a:solidFill>
              <a:latin typeface="Century Gothic" panose="020B0502020202020204" pitchFamily="34" charset="0"/>
            </a:rPr>
            <a:t> de </a:t>
          </a:r>
          <a:r>
            <a:rPr lang="es-ES_tradnl" sz="3200" b="0" i="0">
              <a:solidFill>
                <a:srgbClr val="505A64"/>
              </a:solidFill>
              <a:latin typeface="Century Gothic" panose="020B0502020202020204" pitchFamily="34" charset="0"/>
            </a:rPr>
            <a:t>Entradas</a:t>
          </a:r>
          <a:r>
            <a:rPr lang="es-ES_tradnl" sz="3200" b="0" i="0" baseline="0">
              <a:solidFill>
                <a:srgbClr val="505A64"/>
              </a:solidFill>
              <a:latin typeface="Century Gothic" panose="020B0502020202020204" pitchFamily="34" charset="0"/>
            </a:rPr>
            <a:t> y Salidas internacionales</a:t>
          </a:r>
          <a:endParaRPr lang="es-ES_tradnl" sz="3200" b="0" i="0">
            <a:solidFill>
              <a:srgbClr val="505A64"/>
            </a:solidFill>
            <a:latin typeface="Century Gothic" panose="020B0502020202020204" pitchFamily="34" charset="0"/>
          </a:endParaRPr>
        </a:p>
      </xdr:txBody>
    </xdr:sp>
    <xdr:clientData/>
  </xdr:twoCellAnchor>
  <xdr:twoCellAnchor>
    <xdr:from>
      <xdr:col>7</xdr:col>
      <xdr:colOff>164304</xdr:colOff>
      <xdr:row>2</xdr:row>
      <xdr:rowOff>224992</xdr:rowOff>
    </xdr:from>
    <xdr:to>
      <xdr:col>20</xdr:col>
      <xdr:colOff>138904</xdr:colOff>
      <xdr:row>4</xdr:row>
      <xdr:rowOff>120852</xdr:rowOff>
    </xdr:to>
    <xdr:sp macro="" textlink="">
      <xdr:nvSpPr>
        <xdr:cNvPr id="7" name="CuadroTexto 6">
          <a:extLst>
            <a:ext uri="{FF2B5EF4-FFF2-40B4-BE49-F238E27FC236}">
              <a16:creationId xmlns:a16="http://schemas.microsoft.com/office/drawing/2014/main" id="{78C85C44-CE2A-473D-A60E-5E2E9120B36E}"/>
            </a:ext>
          </a:extLst>
        </xdr:cNvPr>
        <xdr:cNvSpPr txBox="1"/>
      </xdr:nvSpPr>
      <xdr:spPr>
        <a:xfrm>
          <a:off x="4873464" y="849832"/>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Año 2025</a:t>
          </a:r>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00000000-000C-0000-FFFF-FFFF00000000}" name="Tabla3337" displayName="Tabla3337" ref="B13:F41" headerRowCount="0" totalsRowShown="0" headerRowDxfId="46" dataDxfId="45" tableBorderDxfId="44" totalsRowBorderDxfId="43">
  <tableColumns count="5">
    <tableColumn id="1" xr3:uid="{00000000-0010-0000-0000-000001000000}" name="Columna1" headerRowDxfId="42" dataDxfId="41" totalsRowDxfId="40"/>
    <tableColumn id="2" xr3:uid="{00000000-0010-0000-0000-000002000000}" name="Columna2" headerRowDxfId="39" dataDxfId="38" totalsRowDxfId="37"/>
    <tableColumn id="5" xr3:uid="{00000000-0010-0000-0000-000005000000}" name="Columna5" headerRowDxfId="36" dataDxfId="35" totalsRowDxfId="34"/>
    <tableColumn id="19" xr3:uid="{00000000-0010-0000-0000-000013000000}" name="Columna19" headerRowDxfId="33" dataDxfId="32" totalsRowDxfId="31" dataCellStyle="Porcentual 2 5"/>
    <tableColumn id="8" xr3:uid="{00000000-0010-0000-0000-000008000000}" name="Columna8" headerRowDxfId="30" dataDxfId="29" totalsRowDxfId="28"/>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1000000}" name="Tabla333732" displayName="Tabla333732" ref="B14:J40" headerRowCount="0" totalsRowShown="0" headerRowDxfId="27" dataDxfId="26" totalsRowBorderDxfId="25">
  <tableColumns count="9">
    <tableColumn id="1" xr3:uid="{00000000-0010-0000-0100-000001000000}" name="Columna1" headerRowDxfId="24" dataDxfId="23"/>
    <tableColumn id="3" xr3:uid="{00000000-0010-0000-0100-000003000000}" name="Columna3" headerRowDxfId="22" dataDxfId="21"/>
    <tableColumn id="4" xr3:uid="{00000000-0010-0000-0100-000004000000}" name="Columna4" headerRowDxfId="20" dataDxfId="19" totalsRowDxfId="18"/>
    <tableColumn id="11" xr3:uid="{00000000-0010-0000-0100-00000B000000}" name="Columna11" headerRowDxfId="17" dataDxfId="16" totalsRowDxfId="15" dataCellStyle="Notas 4"/>
    <tableColumn id="6" xr3:uid="{00000000-0010-0000-0100-000006000000}" name="Columna6" headerRowDxfId="14" dataDxfId="13" totalsRowDxfId="12"/>
    <tableColumn id="7" xr3:uid="{00000000-0010-0000-0100-000007000000}" name="Columna7" headerRowDxfId="11" dataDxfId="10" totalsRowDxfId="9"/>
    <tableColumn id="12" xr3:uid="{00000000-0010-0000-0100-00000C000000}" name="Columna12" headerRowDxfId="8" dataDxfId="7" totalsRowDxfId="6" dataCellStyle="Notas 4"/>
    <tableColumn id="2" xr3:uid="{00000000-0010-0000-0100-000002000000}" name="Columna2" headerRowDxfId="5" dataDxfId="4" totalsRowDxfId="3"/>
    <tableColumn id="5" xr3:uid="{00000000-0010-0000-0100-000005000000}" name="Columna5" headerRowDxfId="2" dataDxfId="1" totalsRowDxfId="0"/>
  </tableColumns>
  <tableStyleInfo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Brío">
      <a:majorFont>
        <a:latin typeface="Century Gothic"/>
        <a:ea typeface=""/>
        <a:cs typeface=""/>
        <a:font script="Jpan" typeface="HGｺﾞｼｯｸM"/>
        <a:font script="Hang" typeface="HY중고딕"/>
        <a:font script="Hans" typeface="幼圆"/>
        <a:font script="Hant" typeface="微軟正黑體"/>
        <a:font script="Arab" typeface="Tahoma"/>
        <a:font script="Hebr" typeface="Gisha"/>
        <a:font script="Thai" typeface="Dillenia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entury Gothic"/>
        <a:ea typeface=""/>
        <a:cs typeface=""/>
        <a:font script="Jpan" typeface="ＭＳ ゴシック"/>
        <a:font script="Hang" typeface="HY중고딕"/>
        <a:font script="Hans" typeface="幼圆"/>
        <a:font script="Hant" typeface="微軟正黑體"/>
        <a:font script="Arab" typeface="Tahoma"/>
        <a:font script="Hebr" typeface="Gisha"/>
        <a:font script="Thai" typeface="Dillenia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Verdana"/>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Override1.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2.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3.bin"/><Relationship Id="rId4" Type="http://schemas.openxmlformats.org/officeDocument/2006/relationships/table" Target="../tables/table1.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6.xml"/><Relationship Id="rId1" Type="http://schemas.openxmlformats.org/officeDocument/2006/relationships/printerSettings" Target="../printerSettings/printerSettings5.bin"/><Relationship Id="rId4" Type="http://schemas.openxmlformats.org/officeDocument/2006/relationships/table" Target="../tables/table2.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8.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9.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10.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11.x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15.x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16.xml"/><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17.xml"/><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18.xml"/><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13.vml"/><Relationship Id="rId2" Type="http://schemas.openxmlformats.org/officeDocument/2006/relationships/drawing" Target="../drawings/drawing19.xml"/><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3" Type="http://schemas.openxmlformats.org/officeDocument/2006/relationships/vmlDrawing" Target="../drawings/vmlDrawing14.vml"/><Relationship Id="rId2" Type="http://schemas.openxmlformats.org/officeDocument/2006/relationships/drawing" Target="../drawings/drawing20.xml"/><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3" Type="http://schemas.openxmlformats.org/officeDocument/2006/relationships/vmlDrawing" Target="../drawings/vmlDrawing15.vml"/><Relationship Id="rId2" Type="http://schemas.openxmlformats.org/officeDocument/2006/relationships/drawing" Target="../drawings/drawing21.xml"/><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3" Type="http://schemas.openxmlformats.org/officeDocument/2006/relationships/vmlDrawing" Target="../drawings/vmlDrawing16.vml"/><Relationship Id="rId2" Type="http://schemas.openxmlformats.org/officeDocument/2006/relationships/drawing" Target="../drawings/drawing22.xml"/><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3" Type="http://schemas.openxmlformats.org/officeDocument/2006/relationships/vmlDrawing" Target="../drawings/vmlDrawing17.vml"/><Relationship Id="rId2" Type="http://schemas.openxmlformats.org/officeDocument/2006/relationships/drawing" Target="../drawings/drawing23.xml"/><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3" Type="http://schemas.openxmlformats.org/officeDocument/2006/relationships/vmlDrawing" Target="../drawings/vmlDrawing18.vml"/><Relationship Id="rId2" Type="http://schemas.openxmlformats.org/officeDocument/2006/relationships/drawing" Target="../drawings/drawing24.xml"/><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3" Type="http://schemas.openxmlformats.org/officeDocument/2006/relationships/vmlDrawing" Target="../drawings/vmlDrawing19.vml"/><Relationship Id="rId2" Type="http://schemas.openxmlformats.org/officeDocument/2006/relationships/drawing" Target="../drawings/drawing25.xml"/><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3" Type="http://schemas.openxmlformats.org/officeDocument/2006/relationships/vmlDrawing" Target="../drawings/vmlDrawing20.vml"/><Relationship Id="rId2" Type="http://schemas.openxmlformats.org/officeDocument/2006/relationships/drawing" Target="../drawings/drawing26.xml"/><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3" Type="http://schemas.openxmlformats.org/officeDocument/2006/relationships/vmlDrawing" Target="../drawings/vmlDrawing21.vml"/><Relationship Id="rId2" Type="http://schemas.openxmlformats.org/officeDocument/2006/relationships/drawing" Target="../drawings/drawing27.xml"/><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3" Type="http://schemas.openxmlformats.org/officeDocument/2006/relationships/vmlDrawing" Target="../drawings/vmlDrawing22.vml"/><Relationship Id="rId2" Type="http://schemas.openxmlformats.org/officeDocument/2006/relationships/drawing" Target="../drawings/drawing28.xml"/><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3" Type="http://schemas.openxmlformats.org/officeDocument/2006/relationships/vmlDrawing" Target="../drawings/vmlDrawing23.vml"/><Relationship Id="rId2" Type="http://schemas.openxmlformats.org/officeDocument/2006/relationships/drawing" Target="../drawings/drawing29.xml"/><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3" Type="http://schemas.openxmlformats.org/officeDocument/2006/relationships/vmlDrawing" Target="../drawings/vmlDrawing24.vml"/><Relationship Id="rId2" Type="http://schemas.openxmlformats.org/officeDocument/2006/relationships/drawing" Target="../drawings/drawing30.xml"/><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3" Type="http://schemas.openxmlformats.org/officeDocument/2006/relationships/vmlDrawing" Target="../drawings/vmlDrawing25.vml"/><Relationship Id="rId2" Type="http://schemas.openxmlformats.org/officeDocument/2006/relationships/drawing" Target="../drawings/drawing31.xml"/><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3" Type="http://schemas.openxmlformats.org/officeDocument/2006/relationships/vmlDrawing" Target="../drawings/vmlDrawing26.vml"/><Relationship Id="rId2" Type="http://schemas.openxmlformats.org/officeDocument/2006/relationships/drawing" Target="../drawings/drawing32.xml"/><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3" Type="http://schemas.openxmlformats.org/officeDocument/2006/relationships/vmlDrawing" Target="../drawings/vmlDrawing27.vml"/><Relationship Id="rId2" Type="http://schemas.openxmlformats.org/officeDocument/2006/relationships/drawing" Target="../drawings/drawing33.xml"/><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3" Type="http://schemas.openxmlformats.org/officeDocument/2006/relationships/vmlDrawing" Target="../drawings/vmlDrawing28.vml"/><Relationship Id="rId2" Type="http://schemas.openxmlformats.org/officeDocument/2006/relationships/drawing" Target="../drawings/drawing34.xml"/><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3" Type="http://schemas.openxmlformats.org/officeDocument/2006/relationships/vmlDrawing" Target="../drawings/vmlDrawing29.vml"/><Relationship Id="rId2" Type="http://schemas.openxmlformats.org/officeDocument/2006/relationships/drawing" Target="../drawings/drawing35.xml"/><Relationship Id="rId1" Type="http://schemas.openxmlformats.org/officeDocument/2006/relationships/printerSettings" Target="../printerSettings/printerSettings34.bin"/></Relationships>
</file>

<file path=xl/worksheets/_rels/sheet36.xml.rels><?xml version="1.0" encoding="UTF-8" standalone="yes"?>
<Relationships xmlns="http://schemas.openxmlformats.org/package/2006/relationships"><Relationship Id="rId3" Type="http://schemas.openxmlformats.org/officeDocument/2006/relationships/vmlDrawing" Target="../drawings/vmlDrawing30.vml"/><Relationship Id="rId2" Type="http://schemas.openxmlformats.org/officeDocument/2006/relationships/drawing" Target="../drawings/drawing36.xml"/><Relationship Id="rId1" Type="http://schemas.openxmlformats.org/officeDocument/2006/relationships/printerSettings" Target="../printerSettings/printerSettings35.bin"/></Relationships>
</file>

<file path=xl/worksheets/_rels/sheet37.xml.rels><?xml version="1.0" encoding="UTF-8" standalone="yes"?>
<Relationships xmlns="http://schemas.openxmlformats.org/package/2006/relationships"><Relationship Id="rId3" Type="http://schemas.openxmlformats.org/officeDocument/2006/relationships/vmlDrawing" Target="../drawings/vmlDrawing31.vml"/><Relationship Id="rId2" Type="http://schemas.openxmlformats.org/officeDocument/2006/relationships/drawing" Target="../drawings/drawing37.xml"/><Relationship Id="rId1" Type="http://schemas.openxmlformats.org/officeDocument/2006/relationships/printerSettings" Target="../printerSettings/printerSettings36.bin"/></Relationships>
</file>

<file path=xl/worksheets/_rels/sheet38.xml.rels><?xml version="1.0" encoding="UTF-8" standalone="yes"?>
<Relationships xmlns="http://schemas.openxmlformats.org/package/2006/relationships"><Relationship Id="rId3" Type="http://schemas.openxmlformats.org/officeDocument/2006/relationships/vmlDrawing" Target="../drawings/vmlDrawing32.vml"/><Relationship Id="rId2" Type="http://schemas.openxmlformats.org/officeDocument/2006/relationships/drawing" Target="../drawings/drawing38.xml"/><Relationship Id="rId1" Type="http://schemas.openxmlformats.org/officeDocument/2006/relationships/printerSettings" Target="../printerSettings/printerSettings37.bin"/></Relationships>
</file>

<file path=xl/worksheets/_rels/sheet39.xml.rels><?xml version="1.0" encoding="UTF-8" standalone="yes"?>
<Relationships xmlns="http://schemas.openxmlformats.org/package/2006/relationships"><Relationship Id="rId3" Type="http://schemas.openxmlformats.org/officeDocument/2006/relationships/vmlDrawing" Target="../drawings/vmlDrawing33.vml"/><Relationship Id="rId2" Type="http://schemas.openxmlformats.org/officeDocument/2006/relationships/drawing" Target="../drawings/drawing39.xml"/><Relationship Id="rId1" Type="http://schemas.openxmlformats.org/officeDocument/2006/relationships/printerSettings" Target="../printerSettings/printerSettings38.bin"/></Relationships>
</file>

<file path=xl/worksheets/_rels/sheet40.xml.rels><?xml version="1.0" encoding="UTF-8" standalone="yes"?>
<Relationships xmlns="http://schemas.openxmlformats.org/package/2006/relationships"><Relationship Id="rId3" Type="http://schemas.openxmlformats.org/officeDocument/2006/relationships/vmlDrawing" Target="../drawings/vmlDrawing34.vml"/><Relationship Id="rId2" Type="http://schemas.openxmlformats.org/officeDocument/2006/relationships/drawing" Target="../drawings/drawing40.xml"/><Relationship Id="rId1" Type="http://schemas.openxmlformats.org/officeDocument/2006/relationships/printerSettings" Target="../printerSettings/printerSettings39.bin"/></Relationships>
</file>

<file path=xl/worksheets/_rels/sheet41.xml.rels><?xml version="1.0" encoding="UTF-8" standalone="yes"?>
<Relationships xmlns="http://schemas.openxmlformats.org/package/2006/relationships"><Relationship Id="rId3" Type="http://schemas.openxmlformats.org/officeDocument/2006/relationships/vmlDrawing" Target="../drawings/vmlDrawing35.vml"/><Relationship Id="rId2" Type="http://schemas.openxmlformats.org/officeDocument/2006/relationships/drawing" Target="../drawings/drawing41.xml"/><Relationship Id="rId1" Type="http://schemas.openxmlformats.org/officeDocument/2006/relationships/printerSettings" Target="../printerSettings/printerSettings40.bin"/></Relationships>
</file>

<file path=xl/worksheets/_rels/sheet42.xml.rels><?xml version="1.0" encoding="UTF-8" standalone="yes"?>
<Relationships xmlns="http://schemas.openxmlformats.org/package/2006/relationships"><Relationship Id="rId3" Type="http://schemas.openxmlformats.org/officeDocument/2006/relationships/vmlDrawing" Target="../drawings/vmlDrawing36.vml"/><Relationship Id="rId2" Type="http://schemas.openxmlformats.org/officeDocument/2006/relationships/drawing" Target="../drawings/drawing42.xml"/><Relationship Id="rId1" Type="http://schemas.openxmlformats.org/officeDocument/2006/relationships/printerSettings" Target="../printerSettings/printerSettings41.bin"/></Relationships>
</file>

<file path=xl/worksheets/_rels/sheet43.xml.rels><?xml version="1.0" encoding="UTF-8" standalone="yes"?>
<Relationships xmlns="http://schemas.openxmlformats.org/package/2006/relationships"><Relationship Id="rId3" Type="http://schemas.openxmlformats.org/officeDocument/2006/relationships/vmlDrawing" Target="../drawings/vmlDrawing37.vml"/><Relationship Id="rId2" Type="http://schemas.openxmlformats.org/officeDocument/2006/relationships/drawing" Target="../drawings/drawing43.xml"/><Relationship Id="rId1" Type="http://schemas.openxmlformats.org/officeDocument/2006/relationships/printerSettings" Target="../printerSettings/printerSettings42.bin"/></Relationships>
</file>

<file path=xl/worksheets/_rels/sheet44.xml.rels><?xml version="1.0" encoding="UTF-8" standalone="yes"?>
<Relationships xmlns="http://schemas.openxmlformats.org/package/2006/relationships"><Relationship Id="rId3" Type="http://schemas.openxmlformats.org/officeDocument/2006/relationships/vmlDrawing" Target="../drawings/vmlDrawing38.vml"/><Relationship Id="rId2" Type="http://schemas.openxmlformats.org/officeDocument/2006/relationships/drawing" Target="../drawings/drawing44.xml"/><Relationship Id="rId1" Type="http://schemas.openxmlformats.org/officeDocument/2006/relationships/printerSettings" Target="../printerSettings/printerSettings43.bin"/></Relationships>
</file>

<file path=xl/worksheets/_rels/sheet45.xml.rels><?xml version="1.0" encoding="UTF-8" standalone="yes"?>
<Relationships xmlns="http://schemas.openxmlformats.org/package/2006/relationships"><Relationship Id="rId3" Type="http://schemas.openxmlformats.org/officeDocument/2006/relationships/vmlDrawing" Target="../drawings/vmlDrawing39.vml"/><Relationship Id="rId2" Type="http://schemas.openxmlformats.org/officeDocument/2006/relationships/drawing" Target="../drawings/drawing45.xml"/><Relationship Id="rId1" Type="http://schemas.openxmlformats.org/officeDocument/2006/relationships/printerSettings" Target="../printerSettings/printerSettings44.bin"/></Relationships>
</file>

<file path=xl/worksheets/_rels/sheet46.xml.rels><?xml version="1.0" encoding="UTF-8" standalone="yes"?>
<Relationships xmlns="http://schemas.openxmlformats.org/package/2006/relationships"><Relationship Id="rId3" Type="http://schemas.openxmlformats.org/officeDocument/2006/relationships/vmlDrawing" Target="../drawings/vmlDrawing40.vml"/><Relationship Id="rId2" Type="http://schemas.openxmlformats.org/officeDocument/2006/relationships/drawing" Target="../drawings/drawing46.xml"/><Relationship Id="rId1" Type="http://schemas.openxmlformats.org/officeDocument/2006/relationships/printerSettings" Target="../printerSettings/printerSettings45.bin"/></Relationships>
</file>

<file path=xl/worksheets/_rels/sheet47.xml.rels><?xml version="1.0" encoding="UTF-8" standalone="yes"?>
<Relationships xmlns="http://schemas.openxmlformats.org/package/2006/relationships"><Relationship Id="rId3" Type="http://schemas.openxmlformats.org/officeDocument/2006/relationships/vmlDrawing" Target="../drawings/vmlDrawing41.vml"/><Relationship Id="rId2" Type="http://schemas.openxmlformats.org/officeDocument/2006/relationships/drawing" Target="../drawings/drawing47.xml"/><Relationship Id="rId1" Type="http://schemas.openxmlformats.org/officeDocument/2006/relationships/printerSettings" Target="../printerSettings/printerSettings46.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47.bin"/></Relationships>
</file>

<file path=xl/worksheets/_rels/sheet49.xml.rels><?xml version="1.0" encoding="UTF-8" standalone="yes"?>
<Relationships xmlns="http://schemas.openxmlformats.org/package/2006/relationships"><Relationship Id="rId3" Type="http://schemas.openxmlformats.org/officeDocument/2006/relationships/vmlDrawing" Target="../drawings/vmlDrawing42.vml"/><Relationship Id="rId2" Type="http://schemas.openxmlformats.org/officeDocument/2006/relationships/drawing" Target="../drawings/drawing49.xml"/><Relationship Id="rId1" Type="http://schemas.openxmlformats.org/officeDocument/2006/relationships/printerSettings" Target="../printerSettings/printerSettings48.bin"/></Relationships>
</file>

<file path=xl/worksheets/_rels/sheet50.xml.rels><?xml version="1.0" encoding="UTF-8" standalone="yes"?>
<Relationships xmlns="http://schemas.openxmlformats.org/package/2006/relationships"><Relationship Id="rId3" Type="http://schemas.openxmlformats.org/officeDocument/2006/relationships/vmlDrawing" Target="../drawings/vmlDrawing43.vml"/><Relationship Id="rId2" Type="http://schemas.openxmlformats.org/officeDocument/2006/relationships/drawing" Target="../drawings/drawing50.xml"/><Relationship Id="rId1" Type="http://schemas.openxmlformats.org/officeDocument/2006/relationships/printerSettings" Target="../printerSettings/printerSettings49.bin"/></Relationships>
</file>

<file path=xl/worksheets/_rels/sheet51.xml.rels><?xml version="1.0" encoding="UTF-8" standalone="yes"?>
<Relationships xmlns="http://schemas.openxmlformats.org/package/2006/relationships"><Relationship Id="rId3" Type="http://schemas.openxmlformats.org/officeDocument/2006/relationships/vmlDrawing" Target="../drawings/vmlDrawing44.vml"/><Relationship Id="rId2" Type="http://schemas.openxmlformats.org/officeDocument/2006/relationships/drawing" Target="../drawings/drawing51.xml"/><Relationship Id="rId1" Type="http://schemas.openxmlformats.org/officeDocument/2006/relationships/printerSettings" Target="../printerSettings/printerSettings50.bin"/></Relationships>
</file>

<file path=xl/worksheets/_rels/sheet52.xml.rels><?xml version="1.0" encoding="UTF-8" standalone="yes"?>
<Relationships xmlns="http://schemas.openxmlformats.org/package/2006/relationships"><Relationship Id="rId3" Type="http://schemas.openxmlformats.org/officeDocument/2006/relationships/vmlDrawing" Target="../drawings/vmlDrawing45.vml"/><Relationship Id="rId2" Type="http://schemas.openxmlformats.org/officeDocument/2006/relationships/drawing" Target="../drawings/drawing52.xml"/><Relationship Id="rId1" Type="http://schemas.openxmlformats.org/officeDocument/2006/relationships/printerSettings" Target="../printerSettings/printerSettings51.bin"/></Relationships>
</file>

<file path=xl/worksheets/_rels/sheet53.xml.rels><?xml version="1.0" encoding="UTF-8" standalone="yes"?>
<Relationships xmlns="http://schemas.openxmlformats.org/package/2006/relationships"><Relationship Id="rId3" Type="http://schemas.openxmlformats.org/officeDocument/2006/relationships/vmlDrawing" Target="../drawings/vmlDrawing46.vml"/><Relationship Id="rId2" Type="http://schemas.openxmlformats.org/officeDocument/2006/relationships/drawing" Target="../drawings/drawing53.xml"/><Relationship Id="rId1" Type="http://schemas.openxmlformats.org/officeDocument/2006/relationships/printerSettings" Target="../printerSettings/printerSettings52.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54.xml"/><Relationship Id="rId1" Type="http://schemas.openxmlformats.org/officeDocument/2006/relationships/printerSettings" Target="../printerSettings/printerSettings53.bin"/></Relationships>
</file>

<file path=xl/worksheets/_rels/sheet55.xml.rels><?xml version="1.0" encoding="UTF-8" standalone="yes"?>
<Relationships xmlns="http://schemas.openxmlformats.org/package/2006/relationships"><Relationship Id="rId3" Type="http://schemas.openxmlformats.org/officeDocument/2006/relationships/vmlDrawing" Target="../drawings/vmlDrawing47.vml"/><Relationship Id="rId2" Type="http://schemas.openxmlformats.org/officeDocument/2006/relationships/drawing" Target="../drawings/drawing55.xml"/><Relationship Id="rId1" Type="http://schemas.openxmlformats.org/officeDocument/2006/relationships/printerSettings" Target="../printerSettings/printerSettings54.bin"/></Relationships>
</file>

<file path=xl/worksheets/_rels/sheet56.xml.rels><?xml version="1.0" encoding="UTF-8" standalone="yes"?>
<Relationships xmlns="http://schemas.openxmlformats.org/package/2006/relationships"><Relationship Id="rId3" Type="http://schemas.openxmlformats.org/officeDocument/2006/relationships/vmlDrawing" Target="../drawings/vmlDrawing48.vml"/><Relationship Id="rId2" Type="http://schemas.openxmlformats.org/officeDocument/2006/relationships/drawing" Target="../drawings/drawing56.xml"/><Relationship Id="rId1" Type="http://schemas.openxmlformats.org/officeDocument/2006/relationships/printerSettings" Target="../printerSettings/printerSettings55.bin"/></Relationships>
</file>

<file path=xl/worksheets/_rels/sheet57.xml.rels><?xml version="1.0" encoding="UTF-8" standalone="yes"?>
<Relationships xmlns="http://schemas.openxmlformats.org/package/2006/relationships"><Relationship Id="rId3" Type="http://schemas.openxmlformats.org/officeDocument/2006/relationships/vmlDrawing" Target="../drawings/vmlDrawing49.vml"/><Relationship Id="rId2" Type="http://schemas.openxmlformats.org/officeDocument/2006/relationships/drawing" Target="../drawings/drawing57.xml"/><Relationship Id="rId1" Type="http://schemas.openxmlformats.org/officeDocument/2006/relationships/printerSettings" Target="../printerSettings/printerSettings56.bin"/></Relationships>
</file>

<file path=xl/worksheets/_rels/sheet58.xml.rels><?xml version="1.0" encoding="UTF-8" standalone="yes"?>
<Relationships xmlns="http://schemas.openxmlformats.org/package/2006/relationships"><Relationship Id="rId3" Type="http://schemas.openxmlformats.org/officeDocument/2006/relationships/vmlDrawing" Target="../drawings/vmlDrawing50.vml"/><Relationship Id="rId2" Type="http://schemas.openxmlformats.org/officeDocument/2006/relationships/drawing" Target="../drawings/drawing58.xml"/><Relationship Id="rId1" Type="http://schemas.openxmlformats.org/officeDocument/2006/relationships/printerSettings" Target="../printerSettings/printerSettings57.bin"/></Relationships>
</file>

<file path=xl/worksheets/_rels/sheet59.xml.rels><?xml version="1.0" encoding="UTF-8" standalone="yes"?>
<Relationships xmlns="http://schemas.openxmlformats.org/package/2006/relationships"><Relationship Id="rId3" Type="http://schemas.openxmlformats.org/officeDocument/2006/relationships/vmlDrawing" Target="../drawings/vmlDrawing51.vml"/><Relationship Id="rId2" Type="http://schemas.openxmlformats.org/officeDocument/2006/relationships/drawing" Target="../drawings/drawing59.xml"/><Relationship Id="rId1" Type="http://schemas.openxmlformats.org/officeDocument/2006/relationships/printerSettings" Target="../printerSettings/printerSettings58.bin"/></Relationships>
</file>

<file path=xl/worksheets/_rels/sheet60.xml.rels><?xml version="1.0" encoding="UTF-8" standalone="yes"?>
<Relationships xmlns="http://schemas.openxmlformats.org/package/2006/relationships"><Relationship Id="rId3" Type="http://schemas.openxmlformats.org/officeDocument/2006/relationships/vmlDrawing" Target="../drawings/vmlDrawing52.vml"/><Relationship Id="rId2" Type="http://schemas.openxmlformats.org/officeDocument/2006/relationships/drawing" Target="../drawings/drawing60.xml"/><Relationship Id="rId1" Type="http://schemas.openxmlformats.org/officeDocument/2006/relationships/printerSettings" Target="../printerSettings/printerSettings59.bin"/></Relationships>
</file>

<file path=xl/worksheets/_rels/sheet61.xml.rels><?xml version="1.0" encoding="UTF-8" standalone="yes"?>
<Relationships xmlns="http://schemas.openxmlformats.org/package/2006/relationships"><Relationship Id="rId3" Type="http://schemas.openxmlformats.org/officeDocument/2006/relationships/vmlDrawing" Target="../drawings/vmlDrawing53.vml"/><Relationship Id="rId2" Type="http://schemas.openxmlformats.org/officeDocument/2006/relationships/drawing" Target="../drawings/drawing61.xml"/><Relationship Id="rId1" Type="http://schemas.openxmlformats.org/officeDocument/2006/relationships/printerSettings" Target="../printerSettings/printerSettings60.bin"/></Relationships>
</file>

<file path=xl/worksheets/_rels/sheet62.xml.rels><?xml version="1.0" encoding="UTF-8" standalone="yes"?>
<Relationships xmlns="http://schemas.openxmlformats.org/package/2006/relationships"><Relationship Id="rId3" Type="http://schemas.openxmlformats.org/officeDocument/2006/relationships/vmlDrawing" Target="../drawings/vmlDrawing54.vml"/><Relationship Id="rId2" Type="http://schemas.openxmlformats.org/officeDocument/2006/relationships/drawing" Target="../drawings/drawing62.xml"/><Relationship Id="rId1" Type="http://schemas.openxmlformats.org/officeDocument/2006/relationships/printerSettings" Target="../printerSettings/printerSettings61.bin"/></Relationships>
</file>

<file path=xl/worksheets/_rels/sheet63.xml.rels><?xml version="1.0" encoding="UTF-8" standalone="yes"?>
<Relationships xmlns="http://schemas.openxmlformats.org/package/2006/relationships"><Relationship Id="rId3" Type="http://schemas.openxmlformats.org/officeDocument/2006/relationships/vmlDrawing" Target="../drawings/vmlDrawing55.vml"/><Relationship Id="rId2" Type="http://schemas.openxmlformats.org/officeDocument/2006/relationships/drawing" Target="../drawings/drawing63.xml"/><Relationship Id="rId1" Type="http://schemas.openxmlformats.org/officeDocument/2006/relationships/printerSettings" Target="../printerSettings/printerSettings62.bin"/></Relationships>
</file>

<file path=xl/worksheets/_rels/sheet64.xml.rels><?xml version="1.0" encoding="UTF-8" standalone="yes"?>
<Relationships xmlns="http://schemas.openxmlformats.org/package/2006/relationships"><Relationship Id="rId3" Type="http://schemas.openxmlformats.org/officeDocument/2006/relationships/vmlDrawing" Target="../drawings/vmlDrawing56.vml"/><Relationship Id="rId2" Type="http://schemas.openxmlformats.org/officeDocument/2006/relationships/drawing" Target="../drawings/drawing64.xml"/><Relationship Id="rId1" Type="http://schemas.openxmlformats.org/officeDocument/2006/relationships/printerSettings" Target="../printerSettings/printerSettings63.bin"/></Relationships>
</file>

<file path=xl/worksheets/_rels/sheet65.xml.rels><?xml version="1.0" encoding="UTF-8" standalone="yes"?>
<Relationships xmlns="http://schemas.openxmlformats.org/package/2006/relationships"><Relationship Id="rId3" Type="http://schemas.openxmlformats.org/officeDocument/2006/relationships/vmlDrawing" Target="../drawings/vmlDrawing57.vml"/><Relationship Id="rId2" Type="http://schemas.openxmlformats.org/officeDocument/2006/relationships/drawing" Target="../drawings/drawing65.xml"/><Relationship Id="rId1" Type="http://schemas.openxmlformats.org/officeDocument/2006/relationships/printerSettings" Target="../printerSettings/printerSettings64.bin"/></Relationships>
</file>

<file path=xl/worksheets/_rels/sheet66.xml.rels><?xml version="1.0" encoding="UTF-8" standalone="yes"?>
<Relationships xmlns="http://schemas.openxmlformats.org/package/2006/relationships"><Relationship Id="rId3" Type="http://schemas.openxmlformats.org/officeDocument/2006/relationships/vmlDrawing" Target="../drawings/vmlDrawing58.vml"/><Relationship Id="rId2" Type="http://schemas.openxmlformats.org/officeDocument/2006/relationships/drawing" Target="../drawings/drawing66.xml"/><Relationship Id="rId1" Type="http://schemas.openxmlformats.org/officeDocument/2006/relationships/printerSettings" Target="../printerSettings/printerSettings65.bin"/></Relationships>
</file>

<file path=xl/worksheets/_rels/sheet67.xml.rels><?xml version="1.0" encoding="UTF-8" standalone="yes"?>
<Relationships xmlns="http://schemas.openxmlformats.org/package/2006/relationships"><Relationship Id="rId3" Type="http://schemas.openxmlformats.org/officeDocument/2006/relationships/vmlDrawing" Target="../drawings/vmlDrawing59.vml"/><Relationship Id="rId2" Type="http://schemas.openxmlformats.org/officeDocument/2006/relationships/drawing" Target="../drawings/drawing67.xml"/><Relationship Id="rId1" Type="http://schemas.openxmlformats.org/officeDocument/2006/relationships/printerSettings" Target="../printerSettings/printerSettings66.bin"/></Relationships>
</file>

<file path=xl/worksheets/_rels/sheet68.xml.rels><?xml version="1.0" encoding="UTF-8" standalone="yes"?>
<Relationships xmlns="http://schemas.openxmlformats.org/package/2006/relationships"><Relationship Id="rId3" Type="http://schemas.openxmlformats.org/officeDocument/2006/relationships/vmlDrawing" Target="../drawings/vmlDrawing60.vml"/><Relationship Id="rId2" Type="http://schemas.openxmlformats.org/officeDocument/2006/relationships/drawing" Target="../drawings/drawing68.xml"/><Relationship Id="rId1" Type="http://schemas.openxmlformats.org/officeDocument/2006/relationships/printerSettings" Target="../printerSettings/printerSettings67.bin"/></Relationships>
</file>

<file path=xl/worksheets/_rels/sheet69.xml.rels><?xml version="1.0" encoding="UTF-8" standalone="yes"?>
<Relationships xmlns="http://schemas.openxmlformats.org/package/2006/relationships"><Relationship Id="rId3" Type="http://schemas.openxmlformats.org/officeDocument/2006/relationships/vmlDrawing" Target="../drawings/vmlDrawing61.vml"/><Relationship Id="rId2" Type="http://schemas.openxmlformats.org/officeDocument/2006/relationships/drawing" Target="../drawings/drawing69.xml"/><Relationship Id="rId1" Type="http://schemas.openxmlformats.org/officeDocument/2006/relationships/printerSettings" Target="../printerSettings/printerSettings68.bin"/></Relationships>
</file>

<file path=xl/worksheets/_rels/sheet70.xml.rels><?xml version="1.0" encoding="UTF-8" standalone="yes"?>
<Relationships xmlns="http://schemas.openxmlformats.org/package/2006/relationships"><Relationship Id="rId3" Type="http://schemas.openxmlformats.org/officeDocument/2006/relationships/vmlDrawing" Target="../drawings/vmlDrawing62.vml"/><Relationship Id="rId2" Type="http://schemas.openxmlformats.org/officeDocument/2006/relationships/drawing" Target="../drawings/drawing70.xml"/><Relationship Id="rId1" Type="http://schemas.openxmlformats.org/officeDocument/2006/relationships/printerSettings" Target="../printerSettings/printerSettings69.bin"/></Relationships>
</file>

<file path=xl/worksheets/_rels/sheet71.xml.rels><?xml version="1.0" encoding="UTF-8" standalone="yes"?>
<Relationships xmlns="http://schemas.openxmlformats.org/package/2006/relationships"><Relationship Id="rId3" Type="http://schemas.openxmlformats.org/officeDocument/2006/relationships/vmlDrawing" Target="../drawings/vmlDrawing63.vml"/><Relationship Id="rId2" Type="http://schemas.openxmlformats.org/officeDocument/2006/relationships/drawing" Target="../drawings/drawing71.xml"/><Relationship Id="rId1" Type="http://schemas.openxmlformats.org/officeDocument/2006/relationships/printerSettings" Target="../printerSettings/printerSettings70.bin"/></Relationships>
</file>

<file path=xl/worksheets/_rels/sheet72.xml.rels><?xml version="1.0" encoding="UTF-8" standalone="yes"?>
<Relationships xmlns="http://schemas.openxmlformats.org/package/2006/relationships"><Relationship Id="rId3" Type="http://schemas.openxmlformats.org/officeDocument/2006/relationships/vmlDrawing" Target="../drawings/vmlDrawing64.vml"/><Relationship Id="rId2" Type="http://schemas.openxmlformats.org/officeDocument/2006/relationships/drawing" Target="../drawings/drawing72.xml"/><Relationship Id="rId1" Type="http://schemas.openxmlformats.org/officeDocument/2006/relationships/printerSettings" Target="../printerSettings/printerSettings71.bin"/></Relationships>
</file>

<file path=xl/worksheets/_rels/sheet73.xml.rels><?xml version="1.0" encoding="UTF-8" standalone="yes"?>
<Relationships xmlns="http://schemas.openxmlformats.org/package/2006/relationships"><Relationship Id="rId3" Type="http://schemas.openxmlformats.org/officeDocument/2006/relationships/vmlDrawing" Target="../drawings/vmlDrawing65.vml"/><Relationship Id="rId2" Type="http://schemas.openxmlformats.org/officeDocument/2006/relationships/drawing" Target="../drawings/drawing73.xml"/><Relationship Id="rId1" Type="http://schemas.openxmlformats.org/officeDocument/2006/relationships/printerSettings" Target="../printerSettings/printerSettings72.bin"/></Relationships>
</file>

<file path=xl/worksheets/_rels/sheet74.xml.rels><?xml version="1.0" encoding="UTF-8" standalone="yes"?>
<Relationships xmlns="http://schemas.openxmlformats.org/package/2006/relationships"><Relationship Id="rId3" Type="http://schemas.openxmlformats.org/officeDocument/2006/relationships/vmlDrawing" Target="../drawings/vmlDrawing66.vml"/><Relationship Id="rId2" Type="http://schemas.openxmlformats.org/officeDocument/2006/relationships/drawing" Target="../drawings/drawing74.xml"/><Relationship Id="rId1" Type="http://schemas.openxmlformats.org/officeDocument/2006/relationships/printerSettings" Target="../printerSettings/printerSettings73.bin"/></Relationships>
</file>

<file path=xl/worksheets/_rels/sheet75.xml.rels><?xml version="1.0" encoding="UTF-8" standalone="yes"?>
<Relationships xmlns="http://schemas.openxmlformats.org/package/2006/relationships"><Relationship Id="rId3" Type="http://schemas.openxmlformats.org/officeDocument/2006/relationships/vmlDrawing" Target="../drawings/vmlDrawing67.vml"/><Relationship Id="rId2" Type="http://schemas.openxmlformats.org/officeDocument/2006/relationships/drawing" Target="../drawings/drawing75.xml"/><Relationship Id="rId1" Type="http://schemas.openxmlformats.org/officeDocument/2006/relationships/printerSettings" Target="../printerSettings/printerSettings74.bin"/></Relationships>
</file>

<file path=xl/worksheets/_rels/sheet76.xml.rels><?xml version="1.0" encoding="UTF-8" standalone="yes"?>
<Relationships xmlns="http://schemas.openxmlformats.org/package/2006/relationships"><Relationship Id="rId3" Type="http://schemas.openxmlformats.org/officeDocument/2006/relationships/vmlDrawing" Target="../drawings/vmlDrawing68.vml"/><Relationship Id="rId2" Type="http://schemas.openxmlformats.org/officeDocument/2006/relationships/drawing" Target="../drawings/drawing76.xml"/><Relationship Id="rId1" Type="http://schemas.openxmlformats.org/officeDocument/2006/relationships/printerSettings" Target="../printerSettings/printerSettings75.bin"/></Relationships>
</file>

<file path=xl/worksheets/_rels/sheet77.xml.rels><?xml version="1.0" encoding="UTF-8" standalone="yes"?>
<Relationships xmlns="http://schemas.openxmlformats.org/package/2006/relationships"><Relationship Id="rId3" Type="http://schemas.openxmlformats.org/officeDocument/2006/relationships/vmlDrawing" Target="../drawings/vmlDrawing69.vml"/><Relationship Id="rId2" Type="http://schemas.openxmlformats.org/officeDocument/2006/relationships/drawing" Target="../drawings/drawing77.xml"/><Relationship Id="rId1" Type="http://schemas.openxmlformats.org/officeDocument/2006/relationships/printerSettings" Target="../printerSettings/printerSettings76.bin"/></Relationships>
</file>

<file path=xl/worksheets/_rels/sheet78.xml.rels><?xml version="1.0" encoding="UTF-8" standalone="yes"?>
<Relationships xmlns="http://schemas.openxmlformats.org/package/2006/relationships"><Relationship Id="rId3" Type="http://schemas.openxmlformats.org/officeDocument/2006/relationships/vmlDrawing" Target="../drawings/vmlDrawing70.vml"/><Relationship Id="rId2" Type="http://schemas.openxmlformats.org/officeDocument/2006/relationships/drawing" Target="../drawings/drawing78.xml"/><Relationship Id="rId1" Type="http://schemas.openxmlformats.org/officeDocument/2006/relationships/printerSettings" Target="../printerSettings/printerSettings77.bin"/></Relationships>
</file>

<file path=xl/worksheets/_rels/sheet79.xml.rels><?xml version="1.0" encoding="UTF-8" standalone="yes"?>
<Relationships xmlns="http://schemas.openxmlformats.org/package/2006/relationships"><Relationship Id="rId3" Type="http://schemas.openxmlformats.org/officeDocument/2006/relationships/vmlDrawing" Target="../drawings/vmlDrawing71.vml"/><Relationship Id="rId2" Type="http://schemas.openxmlformats.org/officeDocument/2006/relationships/drawing" Target="../drawings/drawing79.xml"/><Relationship Id="rId1" Type="http://schemas.openxmlformats.org/officeDocument/2006/relationships/printerSettings" Target="../printerSettings/printerSettings78.bin"/></Relationships>
</file>

<file path=xl/worksheets/_rels/sheet80.xml.rels><?xml version="1.0" encoding="UTF-8" standalone="yes"?>
<Relationships xmlns="http://schemas.openxmlformats.org/package/2006/relationships"><Relationship Id="rId3" Type="http://schemas.openxmlformats.org/officeDocument/2006/relationships/vmlDrawing" Target="../drawings/vmlDrawing72.vml"/><Relationship Id="rId2" Type="http://schemas.openxmlformats.org/officeDocument/2006/relationships/drawing" Target="../drawings/drawing80.xml"/><Relationship Id="rId1" Type="http://schemas.openxmlformats.org/officeDocument/2006/relationships/printerSettings" Target="../printerSettings/printerSettings79.bin"/></Relationships>
</file>

<file path=xl/worksheets/_rels/sheet81.xml.rels><?xml version="1.0" encoding="UTF-8" standalone="yes"?>
<Relationships xmlns="http://schemas.openxmlformats.org/package/2006/relationships"><Relationship Id="rId3" Type="http://schemas.openxmlformats.org/officeDocument/2006/relationships/vmlDrawing" Target="../drawings/vmlDrawing73.vml"/><Relationship Id="rId2" Type="http://schemas.openxmlformats.org/officeDocument/2006/relationships/drawing" Target="../drawings/drawing81.xml"/><Relationship Id="rId1" Type="http://schemas.openxmlformats.org/officeDocument/2006/relationships/printerSettings" Target="../printerSettings/printerSettings80.bin"/></Relationships>
</file>

<file path=xl/worksheets/_rels/sheet82.xml.rels><?xml version="1.0" encoding="UTF-8" standalone="yes"?>
<Relationships xmlns="http://schemas.openxmlformats.org/package/2006/relationships"><Relationship Id="rId3" Type="http://schemas.openxmlformats.org/officeDocument/2006/relationships/vmlDrawing" Target="../drawings/vmlDrawing74.vml"/><Relationship Id="rId2" Type="http://schemas.openxmlformats.org/officeDocument/2006/relationships/drawing" Target="../drawings/drawing82.xml"/><Relationship Id="rId1" Type="http://schemas.openxmlformats.org/officeDocument/2006/relationships/printerSettings" Target="../printerSettings/printerSettings81.bin"/></Relationships>
</file>

<file path=xl/worksheets/_rels/sheet83.xml.rels><?xml version="1.0" encoding="UTF-8" standalone="yes"?>
<Relationships xmlns="http://schemas.openxmlformats.org/package/2006/relationships"><Relationship Id="rId3" Type="http://schemas.openxmlformats.org/officeDocument/2006/relationships/vmlDrawing" Target="../drawings/vmlDrawing75.vml"/><Relationship Id="rId2" Type="http://schemas.openxmlformats.org/officeDocument/2006/relationships/drawing" Target="../drawings/drawing83.xml"/><Relationship Id="rId1" Type="http://schemas.openxmlformats.org/officeDocument/2006/relationships/printerSettings" Target="../printerSettings/printerSettings82.bin"/></Relationships>
</file>

<file path=xl/worksheets/_rels/sheet84.xml.rels><?xml version="1.0" encoding="UTF-8" standalone="yes"?>
<Relationships xmlns="http://schemas.openxmlformats.org/package/2006/relationships"><Relationship Id="rId3" Type="http://schemas.openxmlformats.org/officeDocument/2006/relationships/vmlDrawing" Target="../drawings/vmlDrawing76.vml"/><Relationship Id="rId2" Type="http://schemas.openxmlformats.org/officeDocument/2006/relationships/drawing" Target="../drawings/drawing84.xml"/><Relationship Id="rId1" Type="http://schemas.openxmlformats.org/officeDocument/2006/relationships/printerSettings" Target="../printerSettings/printerSettings83.bin"/></Relationships>
</file>

<file path=xl/worksheets/_rels/sheet85.xml.rels><?xml version="1.0" encoding="UTF-8" standalone="yes"?>
<Relationships xmlns="http://schemas.openxmlformats.org/package/2006/relationships"><Relationship Id="rId2" Type="http://schemas.openxmlformats.org/officeDocument/2006/relationships/drawing" Target="../drawings/drawing85.xml"/><Relationship Id="rId1" Type="http://schemas.openxmlformats.org/officeDocument/2006/relationships/printerSettings" Target="../printerSettings/printerSettings8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5"/>
  <sheetViews>
    <sheetView showGridLines="0" tabSelected="1" zoomScaleNormal="100" workbookViewId="0">
      <selection activeCell="C4" sqref="C4"/>
    </sheetView>
  </sheetViews>
  <sheetFormatPr baseColWidth="10" defaultColWidth="11.44140625" defaultRowHeight="13.2" x14ac:dyDescent="0.25"/>
  <cols>
    <col min="1" max="1" width="3.33203125" style="1" customWidth="1"/>
    <col min="2" max="2" width="7.109375" style="1" customWidth="1"/>
    <col min="3" max="3" width="131.5546875" style="1" customWidth="1"/>
    <col min="4" max="16384" width="11.44140625" style="1"/>
  </cols>
  <sheetData>
    <row r="1" spans="1:26" ht="15.75" customHeight="1" x14ac:dyDescent="0.25">
      <c r="B1" s="2"/>
    </row>
    <row r="2" spans="1:26" customFormat="1" ht="128.1" customHeight="1" x14ac:dyDescent="0.25">
      <c r="A2" s="445"/>
      <c r="B2" s="445"/>
      <c r="C2" s="445"/>
      <c r="D2" s="445"/>
      <c r="E2" s="445"/>
      <c r="F2" s="445"/>
      <c r="G2" s="445"/>
      <c r="H2" s="445"/>
      <c r="I2" s="445"/>
      <c r="J2" s="445"/>
      <c r="K2" s="445"/>
      <c r="L2" s="445"/>
      <c r="M2" s="445"/>
      <c r="N2" s="445"/>
      <c r="O2" s="445"/>
      <c r="P2" s="445"/>
      <c r="Q2" s="445"/>
      <c r="R2" s="445"/>
      <c r="S2" s="445"/>
      <c r="T2" s="445"/>
      <c r="U2" s="445"/>
      <c r="V2" s="445"/>
      <c r="W2" s="445"/>
      <c r="X2" s="445"/>
      <c r="Y2" s="445"/>
      <c r="Z2" s="445"/>
    </row>
    <row r="3" spans="1:26" ht="22.5" customHeight="1" x14ac:dyDescent="0.25">
      <c r="B3" s="2"/>
    </row>
    <row r="4" spans="1:26" ht="19.5" customHeight="1" x14ac:dyDescent="0.25">
      <c r="C4" s="281" t="s">
        <v>234</v>
      </c>
    </row>
    <row r="5" spans="1:26" ht="15" x14ac:dyDescent="0.25">
      <c r="C5" s="281" t="s">
        <v>2658</v>
      </c>
    </row>
    <row r="6" spans="1:26" ht="8.25" customHeight="1" x14ac:dyDescent="0.25">
      <c r="C6" s="281"/>
    </row>
    <row r="7" spans="1:26" ht="16.5" customHeight="1" x14ac:dyDescent="0.25">
      <c r="B7" s="343" t="s">
        <v>273</v>
      </c>
      <c r="C7" s="343" t="s">
        <v>271</v>
      </c>
    </row>
    <row r="8" spans="1:26" ht="16.5" customHeight="1" x14ac:dyDescent="0.25">
      <c r="B8" s="341" t="s">
        <v>272</v>
      </c>
      <c r="C8" s="341" t="s">
        <v>3708</v>
      </c>
    </row>
    <row r="9" spans="1:26" ht="12.75" customHeight="1" x14ac:dyDescent="0.25">
      <c r="B9" s="225" t="s">
        <v>274</v>
      </c>
      <c r="C9" s="226" t="s">
        <v>2699</v>
      </c>
    </row>
    <row r="10" spans="1:26" ht="12.75" customHeight="1" x14ac:dyDescent="0.25">
      <c r="B10" s="225" t="s">
        <v>275</v>
      </c>
      <c r="C10" s="227" t="s">
        <v>2700</v>
      </c>
    </row>
    <row r="11" spans="1:26" ht="12.75" customHeight="1" x14ac:dyDescent="0.25">
      <c r="B11" s="225" t="s">
        <v>276</v>
      </c>
      <c r="C11" s="227" t="s">
        <v>2488</v>
      </c>
    </row>
    <row r="12" spans="1:26" ht="12.75" customHeight="1" x14ac:dyDescent="0.25">
      <c r="B12" s="225" t="s">
        <v>372</v>
      </c>
      <c r="C12" s="226" t="s">
        <v>260</v>
      </c>
    </row>
    <row r="13" spans="1:26" ht="12.75" customHeight="1" x14ac:dyDescent="0.25">
      <c r="B13" s="225" t="s">
        <v>373</v>
      </c>
      <c r="C13" s="226" t="s">
        <v>384</v>
      </c>
    </row>
    <row r="14" spans="1:26" ht="12.75" customHeight="1" x14ac:dyDescent="0.25">
      <c r="B14" s="225" t="s">
        <v>374</v>
      </c>
      <c r="C14" s="226" t="s">
        <v>385</v>
      </c>
    </row>
    <row r="15" spans="1:26" ht="12.75" customHeight="1" x14ac:dyDescent="0.25">
      <c r="B15" s="225" t="s">
        <v>393</v>
      </c>
      <c r="C15" s="226" t="s">
        <v>386</v>
      </c>
    </row>
    <row r="16" spans="1:26" ht="12.75" customHeight="1" x14ac:dyDescent="0.25">
      <c r="B16" s="225" t="s">
        <v>394</v>
      </c>
      <c r="C16" s="226" t="s">
        <v>387</v>
      </c>
    </row>
    <row r="17" spans="2:12" ht="12.75" customHeight="1" x14ac:dyDescent="0.25">
      <c r="B17" s="225" t="s">
        <v>2479</v>
      </c>
      <c r="C17" s="226" t="s">
        <v>3221</v>
      </c>
    </row>
    <row r="18" spans="2:12" ht="12.75" customHeight="1" x14ac:dyDescent="0.25">
      <c r="B18" s="225" t="s">
        <v>2482</v>
      </c>
      <c r="C18" s="226" t="s">
        <v>391</v>
      </c>
    </row>
    <row r="19" spans="2:12" ht="12.75" customHeight="1" x14ac:dyDescent="0.25">
      <c r="B19" s="225" t="s">
        <v>2487</v>
      </c>
      <c r="C19" s="226" t="s">
        <v>2478</v>
      </c>
    </row>
    <row r="20" spans="2:12" ht="12.75" customHeight="1" x14ac:dyDescent="0.25">
      <c r="B20" s="228"/>
      <c r="C20" s="229"/>
    </row>
    <row r="21" spans="2:12" x14ac:dyDescent="0.25">
      <c r="B21" s="343" t="s">
        <v>277</v>
      </c>
      <c r="C21" s="343" t="s">
        <v>210</v>
      </c>
    </row>
    <row r="22" spans="2:12" x14ac:dyDescent="0.25">
      <c r="B22" s="341" t="s">
        <v>278</v>
      </c>
      <c r="C22" s="341" t="s">
        <v>4168</v>
      </c>
    </row>
    <row r="23" spans="2:12" x14ac:dyDescent="0.25">
      <c r="B23" s="230" t="s">
        <v>279</v>
      </c>
      <c r="C23" s="226" t="s">
        <v>259</v>
      </c>
    </row>
    <row r="24" spans="2:12" x14ac:dyDescent="0.25">
      <c r="B24" s="230" t="s">
        <v>280</v>
      </c>
      <c r="C24" s="226" t="s">
        <v>260</v>
      </c>
    </row>
    <row r="25" spans="2:12" x14ac:dyDescent="0.25">
      <c r="B25" s="230" t="s">
        <v>281</v>
      </c>
      <c r="C25" s="226" t="s">
        <v>3467</v>
      </c>
    </row>
    <row r="26" spans="2:12" x14ac:dyDescent="0.25">
      <c r="B26" s="230" t="s">
        <v>282</v>
      </c>
      <c r="C26" s="226" t="s">
        <v>406</v>
      </c>
    </row>
    <row r="27" spans="2:12" x14ac:dyDescent="0.25">
      <c r="B27" s="230" t="s">
        <v>283</v>
      </c>
      <c r="C27" s="226" t="s">
        <v>262</v>
      </c>
    </row>
    <row r="28" spans="2:12" x14ac:dyDescent="0.25">
      <c r="B28" s="230" t="s">
        <v>284</v>
      </c>
      <c r="C28" s="226" t="s">
        <v>407</v>
      </c>
      <c r="D28" s="38"/>
      <c r="E28" s="38"/>
      <c r="F28" s="38"/>
      <c r="G28" s="38"/>
      <c r="H28" s="38"/>
      <c r="I28" s="38"/>
      <c r="J28" s="38"/>
      <c r="K28" s="38"/>
      <c r="L28" s="38"/>
    </row>
    <row r="29" spans="2:12" x14ac:dyDescent="0.25">
      <c r="B29" s="230" t="s">
        <v>285</v>
      </c>
      <c r="C29" s="226" t="s">
        <v>405</v>
      </c>
    </row>
    <row r="30" spans="2:12" x14ac:dyDescent="0.25">
      <c r="B30" s="230" t="s">
        <v>286</v>
      </c>
      <c r="C30" s="226" t="s">
        <v>2447</v>
      </c>
    </row>
    <row r="31" spans="2:12" x14ac:dyDescent="0.25">
      <c r="B31" s="230" t="s">
        <v>287</v>
      </c>
      <c r="C31" s="226" t="s">
        <v>2446</v>
      </c>
    </row>
    <row r="32" spans="2:12" x14ac:dyDescent="0.25">
      <c r="B32" s="230" t="s">
        <v>288</v>
      </c>
      <c r="C32" s="226" t="s">
        <v>3526</v>
      </c>
    </row>
    <row r="33" spans="2:3" x14ac:dyDescent="0.25">
      <c r="B33" s="230" t="s">
        <v>289</v>
      </c>
      <c r="C33" s="226" t="s">
        <v>2448</v>
      </c>
    </row>
    <row r="34" spans="2:3" hidden="1" x14ac:dyDescent="0.25">
      <c r="B34" s="228"/>
      <c r="C34" s="231"/>
    </row>
    <row r="35" spans="2:3" hidden="1" x14ac:dyDescent="0.25">
      <c r="B35" s="228"/>
      <c r="C35" s="231"/>
    </row>
    <row r="36" spans="2:3" hidden="1" x14ac:dyDescent="0.25">
      <c r="B36" s="228"/>
      <c r="C36" s="231"/>
    </row>
    <row r="37" spans="2:3" x14ac:dyDescent="0.25">
      <c r="B37" s="232"/>
      <c r="C37" s="233"/>
    </row>
    <row r="38" spans="2:3" x14ac:dyDescent="0.25">
      <c r="B38" s="343" t="s">
        <v>290</v>
      </c>
      <c r="C38" s="343" t="s">
        <v>211</v>
      </c>
    </row>
    <row r="39" spans="2:3" x14ac:dyDescent="0.25">
      <c r="B39" s="341" t="s">
        <v>291</v>
      </c>
      <c r="C39" s="341" t="s">
        <v>4169</v>
      </c>
    </row>
    <row r="40" spans="2:3" x14ac:dyDescent="0.25">
      <c r="B40" s="230" t="s">
        <v>292</v>
      </c>
      <c r="C40" s="226" t="s">
        <v>256</v>
      </c>
    </row>
    <row r="41" spans="2:3" x14ac:dyDescent="0.25">
      <c r="B41" s="230" t="s">
        <v>293</v>
      </c>
      <c r="C41" s="226" t="s">
        <v>2038</v>
      </c>
    </row>
    <row r="42" spans="2:3" x14ac:dyDescent="0.25">
      <c r="B42" s="230" t="s">
        <v>294</v>
      </c>
      <c r="C42" s="226" t="s">
        <v>265</v>
      </c>
    </row>
    <row r="43" spans="2:3" x14ac:dyDescent="0.25">
      <c r="B43" s="230" t="s">
        <v>295</v>
      </c>
      <c r="C43" s="226" t="s">
        <v>2882</v>
      </c>
    </row>
    <row r="44" spans="2:3" x14ac:dyDescent="0.25">
      <c r="B44" s="230" t="s">
        <v>296</v>
      </c>
      <c r="C44" s="226" t="s">
        <v>3495</v>
      </c>
    </row>
    <row r="45" spans="2:3" x14ac:dyDescent="0.25">
      <c r="B45" s="230" t="s">
        <v>297</v>
      </c>
      <c r="C45" s="226" t="s">
        <v>3496</v>
      </c>
    </row>
    <row r="46" spans="2:3" x14ac:dyDescent="0.25">
      <c r="B46" s="230" t="s">
        <v>298</v>
      </c>
      <c r="C46" s="226" t="s">
        <v>266</v>
      </c>
    </row>
    <row r="47" spans="2:3" x14ac:dyDescent="0.25">
      <c r="B47" s="230" t="s">
        <v>299</v>
      </c>
      <c r="C47" s="226" t="s">
        <v>2685</v>
      </c>
    </row>
    <row r="48" spans="2:3" x14ac:dyDescent="0.25">
      <c r="B48" s="230" t="s">
        <v>300</v>
      </c>
      <c r="C48" s="226" t="s">
        <v>2602</v>
      </c>
    </row>
    <row r="49" spans="2:3" x14ac:dyDescent="0.25">
      <c r="B49" s="230" t="s">
        <v>301</v>
      </c>
      <c r="C49" s="226" t="s">
        <v>2377</v>
      </c>
    </row>
    <row r="50" spans="2:3" x14ac:dyDescent="0.25">
      <c r="B50" s="230" t="s">
        <v>302</v>
      </c>
      <c r="C50" s="226" t="s">
        <v>2013</v>
      </c>
    </row>
    <row r="51" spans="2:3" x14ac:dyDescent="0.25">
      <c r="B51" s="230" t="s">
        <v>303</v>
      </c>
      <c r="C51" s="226" t="s">
        <v>395</v>
      </c>
    </row>
    <row r="52" spans="2:3" x14ac:dyDescent="0.25">
      <c r="B52" s="230" t="s">
        <v>304</v>
      </c>
      <c r="C52" s="226" t="s">
        <v>2015</v>
      </c>
    </row>
    <row r="53" spans="2:3" x14ac:dyDescent="0.25">
      <c r="B53" s="230" t="s">
        <v>305</v>
      </c>
      <c r="C53" s="226" t="s">
        <v>2014</v>
      </c>
    </row>
    <row r="54" spans="2:3" x14ac:dyDescent="0.25">
      <c r="B54" s="230" t="s">
        <v>306</v>
      </c>
      <c r="C54" s="226" t="s">
        <v>2016</v>
      </c>
    </row>
    <row r="55" spans="2:3" x14ac:dyDescent="0.25">
      <c r="B55" s="230" t="s">
        <v>307</v>
      </c>
      <c r="C55" s="226" t="s">
        <v>383</v>
      </c>
    </row>
    <row r="56" spans="2:3" x14ac:dyDescent="0.25">
      <c r="B56" s="230" t="s">
        <v>308</v>
      </c>
      <c r="C56" s="226" t="s">
        <v>2017</v>
      </c>
    </row>
    <row r="57" spans="2:3" x14ac:dyDescent="0.25">
      <c r="B57" s="230" t="s">
        <v>309</v>
      </c>
      <c r="C57" s="226" t="s">
        <v>267</v>
      </c>
    </row>
    <row r="58" spans="2:3" x14ac:dyDescent="0.25">
      <c r="B58" s="230" t="s">
        <v>310</v>
      </c>
      <c r="C58" s="226" t="s">
        <v>2018</v>
      </c>
    </row>
    <row r="59" spans="2:3" x14ac:dyDescent="0.25">
      <c r="B59" s="230" t="s">
        <v>311</v>
      </c>
      <c r="C59" s="226" t="s">
        <v>2019</v>
      </c>
    </row>
    <row r="60" spans="2:3" x14ac:dyDescent="0.25">
      <c r="B60" s="230" t="s">
        <v>312</v>
      </c>
      <c r="C60" s="226" t="s">
        <v>3430</v>
      </c>
    </row>
    <row r="61" spans="2:3" x14ac:dyDescent="0.25">
      <c r="B61" s="230" t="s">
        <v>313</v>
      </c>
      <c r="C61" s="226" t="s">
        <v>3432</v>
      </c>
    </row>
    <row r="62" spans="2:3" x14ac:dyDescent="0.25">
      <c r="B62" s="230" t="s">
        <v>314</v>
      </c>
      <c r="C62" s="226" t="s">
        <v>3434</v>
      </c>
    </row>
    <row r="63" spans="2:3" x14ac:dyDescent="0.25">
      <c r="B63" s="230" t="s">
        <v>315</v>
      </c>
      <c r="C63" s="226" t="s">
        <v>3454</v>
      </c>
    </row>
    <row r="64" spans="2:3" x14ac:dyDescent="0.25">
      <c r="B64" s="230" t="s">
        <v>316</v>
      </c>
      <c r="C64" s="226" t="s">
        <v>3455</v>
      </c>
    </row>
    <row r="65" spans="2:3" x14ac:dyDescent="0.25">
      <c r="B65" s="230" t="s">
        <v>317</v>
      </c>
      <c r="C65" s="226" t="s">
        <v>3435</v>
      </c>
    </row>
    <row r="66" spans="2:3" x14ac:dyDescent="0.25">
      <c r="B66" s="230" t="s">
        <v>318</v>
      </c>
      <c r="C66" s="226" t="s">
        <v>3436</v>
      </c>
    </row>
    <row r="67" spans="2:3" x14ac:dyDescent="0.25">
      <c r="B67" s="230" t="s">
        <v>319</v>
      </c>
      <c r="C67" s="226" t="s">
        <v>3437</v>
      </c>
    </row>
    <row r="68" spans="2:3" x14ac:dyDescent="0.25">
      <c r="B68" s="230" t="s">
        <v>320</v>
      </c>
      <c r="C68" s="226" t="s">
        <v>3438</v>
      </c>
    </row>
    <row r="69" spans="2:3" x14ac:dyDescent="0.25">
      <c r="B69" s="230" t="s">
        <v>321</v>
      </c>
      <c r="C69" s="226" t="s">
        <v>3439</v>
      </c>
    </row>
    <row r="70" spans="2:3" x14ac:dyDescent="0.25">
      <c r="B70" s="230" t="s">
        <v>322</v>
      </c>
      <c r="C70" s="226" t="s">
        <v>3440</v>
      </c>
    </row>
    <row r="71" spans="2:3" x14ac:dyDescent="0.25">
      <c r="B71" s="230" t="s">
        <v>323</v>
      </c>
      <c r="C71" s="226" t="s">
        <v>3441</v>
      </c>
    </row>
    <row r="72" spans="2:3" x14ac:dyDescent="0.25">
      <c r="B72" s="230" t="s">
        <v>324</v>
      </c>
      <c r="C72" s="226" t="s">
        <v>3442</v>
      </c>
    </row>
    <row r="73" spans="2:3" x14ac:dyDescent="0.25">
      <c r="B73" s="230" t="s">
        <v>325</v>
      </c>
      <c r="C73" s="226" t="s">
        <v>3443</v>
      </c>
    </row>
    <row r="74" spans="2:3" x14ac:dyDescent="0.25">
      <c r="B74" s="230" t="s">
        <v>326</v>
      </c>
      <c r="C74" s="226" t="s">
        <v>3444</v>
      </c>
    </row>
    <row r="75" spans="2:3" x14ac:dyDescent="0.25">
      <c r="B75" s="230" t="s">
        <v>327</v>
      </c>
      <c r="C75" s="226" t="s">
        <v>3445</v>
      </c>
    </row>
    <row r="76" spans="2:3" x14ac:dyDescent="0.25">
      <c r="B76" s="230" t="s">
        <v>328</v>
      </c>
      <c r="C76" s="226" t="s">
        <v>3446</v>
      </c>
    </row>
    <row r="77" spans="2:3" ht="12.75" customHeight="1" x14ac:dyDescent="0.25">
      <c r="B77" s="230" t="s">
        <v>329</v>
      </c>
      <c r="C77" s="226" t="s">
        <v>3447</v>
      </c>
    </row>
    <row r="78" spans="2:3" ht="12.75" customHeight="1" x14ac:dyDescent="0.25">
      <c r="B78" s="230" t="s">
        <v>330</v>
      </c>
      <c r="C78" s="226" t="s">
        <v>3448</v>
      </c>
    </row>
    <row r="79" spans="2:3" ht="12.75" customHeight="1" x14ac:dyDescent="0.25">
      <c r="B79" s="230" t="s">
        <v>331</v>
      </c>
      <c r="C79" s="226" t="s">
        <v>3449</v>
      </c>
    </row>
    <row r="80" spans="2:3" ht="12.75" customHeight="1" x14ac:dyDescent="0.25">
      <c r="B80" s="230" t="s">
        <v>3214</v>
      </c>
      <c r="C80" s="226" t="s">
        <v>3450</v>
      </c>
    </row>
    <row r="81" spans="2:3" ht="12.75" customHeight="1" x14ac:dyDescent="0.25">
      <c r="B81" s="230" t="s">
        <v>3215</v>
      </c>
      <c r="C81" s="226" t="s">
        <v>3451</v>
      </c>
    </row>
    <row r="82" spans="2:3" ht="12.75" customHeight="1" x14ac:dyDescent="0.25">
      <c r="B82" s="230" t="s">
        <v>3216</v>
      </c>
      <c r="C82" s="226" t="s">
        <v>3452</v>
      </c>
    </row>
    <row r="83" spans="2:3" ht="12.75" customHeight="1" x14ac:dyDescent="0.25">
      <c r="B83" s="230" t="s">
        <v>3217</v>
      </c>
      <c r="C83" s="226" t="s">
        <v>3453</v>
      </c>
    </row>
    <row r="84" spans="2:3" x14ac:dyDescent="0.25">
      <c r="B84" s="228"/>
      <c r="C84" s="231"/>
    </row>
    <row r="85" spans="2:3" x14ac:dyDescent="0.25">
      <c r="B85" s="343" t="s">
        <v>2020</v>
      </c>
      <c r="C85" s="343" t="s">
        <v>212</v>
      </c>
    </row>
    <row r="86" spans="2:3" x14ac:dyDescent="0.25">
      <c r="B86" s="341" t="s">
        <v>2021</v>
      </c>
      <c r="C86" s="341" t="s">
        <v>4170</v>
      </c>
    </row>
    <row r="87" spans="2:3" x14ac:dyDescent="0.25">
      <c r="B87" s="230" t="s">
        <v>2022</v>
      </c>
      <c r="C87" s="226" t="s">
        <v>3480</v>
      </c>
    </row>
    <row r="88" spans="2:3" x14ac:dyDescent="0.25">
      <c r="B88" s="230" t="s">
        <v>2023</v>
      </c>
      <c r="C88" s="226" t="s">
        <v>3481</v>
      </c>
    </row>
    <row r="89" spans="2:3" x14ac:dyDescent="0.25">
      <c r="B89" s="230" t="s">
        <v>2024</v>
      </c>
      <c r="C89" s="226" t="s">
        <v>3482</v>
      </c>
    </row>
    <row r="90" spans="2:3" x14ac:dyDescent="0.25">
      <c r="B90" s="230" t="s">
        <v>2025</v>
      </c>
      <c r="C90" s="226" t="s">
        <v>3483</v>
      </c>
    </row>
    <row r="91" spans="2:3" x14ac:dyDescent="0.25">
      <c r="B91" s="230" t="s">
        <v>2026</v>
      </c>
      <c r="C91" s="226" t="s">
        <v>3484</v>
      </c>
    </row>
    <row r="92" spans="2:3" x14ac:dyDescent="0.25">
      <c r="B92" s="230" t="s">
        <v>2027</v>
      </c>
      <c r="C92" s="226" t="s">
        <v>3485</v>
      </c>
    </row>
    <row r="93" spans="2:3" x14ac:dyDescent="0.25">
      <c r="B93" s="230" t="s">
        <v>2028</v>
      </c>
      <c r="C93" s="226" t="s">
        <v>3486</v>
      </c>
    </row>
    <row r="94" spans="2:3" x14ac:dyDescent="0.25">
      <c r="B94" s="230" t="s">
        <v>2029</v>
      </c>
      <c r="C94" s="226" t="s">
        <v>3487</v>
      </c>
    </row>
    <row r="95" spans="2:3" x14ac:dyDescent="0.25">
      <c r="B95" s="230" t="s">
        <v>2030</v>
      </c>
      <c r="C95" s="226" t="s">
        <v>3488</v>
      </c>
    </row>
    <row r="96" spans="2:3" x14ac:dyDescent="0.25">
      <c r="B96" s="230" t="s">
        <v>2031</v>
      </c>
      <c r="C96" s="226" t="s">
        <v>3489</v>
      </c>
    </row>
    <row r="97" spans="2:3" x14ac:dyDescent="0.25">
      <c r="B97" s="230" t="s">
        <v>2032</v>
      </c>
      <c r="C97" s="226" t="s">
        <v>3490</v>
      </c>
    </row>
    <row r="98" spans="2:3" x14ac:dyDescent="0.25">
      <c r="B98" s="230" t="s">
        <v>2033</v>
      </c>
      <c r="C98" s="226" t="s">
        <v>3491</v>
      </c>
    </row>
    <row r="99" spans="2:3" x14ac:dyDescent="0.25">
      <c r="B99" s="230" t="s">
        <v>2034</v>
      </c>
      <c r="C99" s="226" t="s">
        <v>3492</v>
      </c>
    </row>
    <row r="100" spans="2:3" x14ac:dyDescent="0.25">
      <c r="B100" s="230" t="s">
        <v>2035</v>
      </c>
      <c r="C100" s="226" t="s">
        <v>3493</v>
      </c>
    </row>
    <row r="101" spans="2:3" x14ac:dyDescent="0.25">
      <c r="B101" s="230" t="s">
        <v>2036</v>
      </c>
      <c r="C101" s="226" t="s">
        <v>3494</v>
      </c>
    </row>
    <row r="102" spans="2:3" x14ac:dyDescent="0.25">
      <c r="B102" s="37"/>
      <c r="C102" s="31"/>
    </row>
    <row r="103" spans="2:3" x14ac:dyDescent="0.25">
      <c r="B103" s="37"/>
      <c r="C103" s="31"/>
    </row>
    <row r="104" spans="2:3" x14ac:dyDescent="0.25">
      <c r="C104" s="31"/>
    </row>
    <row r="105" spans="2:3" x14ac:dyDescent="0.25">
      <c r="B105" s="3"/>
    </row>
  </sheetData>
  <mergeCells count="1">
    <mergeCell ref="A2:Z2"/>
  </mergeCells>
  <phoneticPr fontId="21" type="noConversion"/>
  <hyperlinks>
    <hyperlink ref="C9" location="'1.1.1'!A1" display="Entrada, salida, movimientos brutos y movimientos netos " xr:uid="{00000000-0004-0000-0000-000000000000}"/>
    <hyperlink ref="C12" location="'1.1.4'!A1" display="Entrada y salida de ecuatorianos y extranjeros, según sexo" xr:uid="{00000000-0004-0000-0000-000001000000}"/>
    <hyperlink ref="C13" location="'1.1.5'!A1" display="Entrada de ecuatorianos por país de procedencia " xr:uid="{00000000-0004-0000-0000-000002000000}"/>
    <hyperlink ref="C14" location="'1.1.6'!A1" display="Salida de ecuatorianos por país de destino" xr:uid="{00000000-0004-0000-0000-000003000000}"/>
    <hyperlink ref="C15" location="'1.1.7'!A1" display="Entrada de extranjeros por país de procedencia" xr:uid="{00000000-0004-0000-0000-000004000000}"/>
    <hyperlink ref="C16" location="'1.1.8'!A1" display="Salida de extranjeros por país de destino" xr:uid="{00000000-0004-0000-0000-000005000000}"/>
    <hyperlink ref="C17" location="'1.1.9'!A1" display="Entradas y Salidas de ecuatorianos y extranjeros,  según cantón de ubicación de las Jefaturas de Migración y vía de transporte" xr:uid="{00000000-0004-0000-0000-000006000000}"/>
    <hyperlink ref="C18" location="'1.1.10'!A1" display="Salida de ecuatorianos por sexo, según motivos de viaje" xr:uid="{00000000-0004-0000-0000-000007000000}"/>
    <hyperlink ref="C23" location="'2.1.1'!A1" display="Entrada  y salida de ecuatorianos y extranjeros" xr:uid="{00000000-0004-0000-0000-000008000000}"/>
    <hyperlink ref="C24" location="'2.1.2'!A1" display="Entrada y salida de ecuatorianos y extranjeros, según sexo" xr:uid="{00000000-0004-0000-0000-000009000000}"/>
    <hyperlink ref="C25" location="'2.1.3'!A1" display="Entrada y Salida de ecuatorianos y extranjeros, según cantón de ubicación de la Jefatura de Migración" xr:uid="{00000000-0004-0000-0000-00000A000000}"/>
    <hyperlink ref="C26" location="'2.1.4'!A1" display="Entrada y salida de ecuatorianos y extranjeros, según mes" xr:uid="{00000000-0004-0000-0000-00000B000000}"/>
    <hyperlink ref="C27" location="'2.1.5'!A1" display="Entrada y salida de ecuatorianos, según grupo de ocupación" xr:uid="{00000000-0004-0000-0000-00000C000000}"/>
    <hyperlink ref="C28" location="'2.1.6'!A1" display="Entrada y salida de extranjeros, según grupo de ocupación" xr:uid="{00000000-0004-0000-0000-00000D000000}"/>
    <hyperlink ref="C29" location="'2.1.7'!A1" display="Entrada y salida de ecuatorianos y extranjeros, por grupos de edad" xr:uid="{00000000-0004-0000-0000-00000E000000}"/>
    <hyperlink ref="C30" location="'2.1.8'!A1" display="Salida de ecuatorianos, por sexo, según motivo de viaje" xr:uid="{00000000-0004-0000-0000-00000F000000}"/>
    <hyperlink ref="C31" location="'2.1.9'!A1" display="Entrada de extranjeros, por sexo, según motivo de viaje" xr:uid="{00000000-0004-0000-0000-000010000000}"/>
    <hyperlink ref="C32" location="'2.1.10'!A1" display="Entrada de ecuatorianos y extranjeros, según medio de transporte" xr:uid="{00000000-0004-0000-0000-000011000000}"/>
    <hyperlink ref="C33" location="'2.1.11'!A1" display="Entrada y Salida de extranjeros, por principales nacionalidades" xr:uid="{00000000-0004-0000-0000-000012000000}"/>
    <hyperlink ref="C40" location="'3.1.1'!A1" display="Entrada y salida de ecuatorianos y extranjeros por trimestres" xr:uid="{00000000-0004-0000-0000-000013000000}"/>
    <hyperlink ref="C41" location="'3.1.2'!A1" display="Entrada y salida de ecuatorianos por sexo, según mes de movimiento" xr:uid="{00000000-0004-0000-0000-000014000000}"/>
    <hyperlink ref="C42" location="'3.1.3'!A1" display="Entrada y salida de extranjeros por sexo, según mes" xr:uid="{00000000-0004-0000-0000-000015000000}"/>
    <hyperlink ref="C43" location="'3.1.4'!A1" display="Movimientos netos de ecuatorianos y extranjeros por sexo, según mes" xr:uid="{00000000-0004-0000-0000-000016000000}"/>
    <hyperlink ref="C44" location="'3.1.5'!A1" display="Entrada y salida de ecuatorianos y extranjeros, según medios de transporte según cantón de ubicación de la jefatura de migración" xr:uid="{00000000-0004-0000-0000-000017000000}"/>
    <hyperlink ref="C45" location="'3.1.6'!A1" display="Entrada, salida y movimientos netos de ecuatorianos y extranjeros según cantón de ubicación de la jefatura de migración y sexo*" xr:uid="{00000000-0004-0000-0000-000018000000}"/>
    <hyperlink ref="C46" location="'3.1.7'!A1" display="Entrada y salida de extranjeros por sexo, según nacionalidad" xr:uid="{00000000-0004-0000-0000-000019000000}"/>
    <hyperlink ref="C47" location="'3.1.8'!A1" display="Salida de ecuatorianos y extranjeros por sexo, según continente, país y ciudad de procedencia" xr:uid="{00000000-0004-0000-0000-00001A000000}"/>
    <hyperlink ref="C48" location="'3.1.9'!A1" display="Entrada de ecuatorianos y extranjeros por sexo, según país de destino" xr:uid="{00000000-0004-0000-0000-00001B000000}"/>
    <hyperlink ref="C49" location="'3.1.10'!A1" display="Entradas de ecuatorianos por grupos de edad, según países de procedencia" xr:uid="{00000000-0004-0000-0000-00001C000000}"/>
    <hyperlink ref="C50" location="'3.1.11'!A1" display="Salida de ecuatorianos por grupos de edad, según país de destino" xr:uid="{00000000-0004-0000-0000-00001D000000}"/>
    <hyperlink ref="C51" location="'3.1.12'!A1" display="Salida de ecuatorianos por grupos de ocupación, según país de destino" xr:uid="{00000000-0004-0000-0000-00001E000000}"/>
    <hyperlink ref="C52" location="'3.1.13'!A1" display="Entrada de ecuatorianos por motivo de viaje, según país de procedencia" xr:uid="{00000000-0004-0000-0000-00001F000000}"/>
    <hyperlink ref="C53" location="'3.1.14'!A1" display="Salida de ecuatorianos por motivo de viaje, según país de destino" xr:uid="{00000000-0004-0000-0000-000020000000}"/>
    <hyperlink ref="C54" location="'3.1.15'!A1" display="Entrada de extranjeros por motivo de viaje, según país de procedencia" xr:uid="{00000000-0004-0000-0000-000021000000}"/>
    <hyperlink ref="C55" location="'3.1.16'!A1" display="Salida de extranjeros por motivo de viaje, según continente, país y ciudad de destino" xr:uid="{00000000-0004-0000-0000-000022000000}"/>
    <hyperlink ref="C56" location="'3.1.17'!A1" display="Entrada de extranjeros por grupos de edad, según nacionalidad" xr:uid="{00000000-0004-0000-0000-000023000000}"/>
    <hyperlink ref="C57" location="'3.1.18'!A1" display="Entrada de extranjeros por grupo de ocupación, según nacionalidad" xr:uid="{00000000-0004-0000-0000-000024000000}"/>
    <hyperlink ref="C58" location="'3.1.19'!A1" display="Entrada y Salida de ecuatorianos por motivo de viaje, según sexo y grupos de edad" xr:uid="{00000000-0004-0000-0000-000026000000}"/>
    <hyperlink ref="C59" location="'3.1.20'!A1" display="Entrada y Salida de extranjeros por motivo de viaje, según sexo y grupos de edad" xr:uid="{00000000-0004-0000-0000-000027000000}"/>
    <hyperlink ref="C60" location="'3.1.21'!A1" display="Entrada y Salida de ecuatorianos por meses, según Unidad de control migratorio" xr:uid="{00000000-0004-0000-0000-000028000000}"/>
    <hyperlink ref="C61" location="'3.1.22'!A1" display="Entrada y Salida de extranjeros por meses, según Unidad de control migratorio" xr:uid="{00000000-0004-0000-0000-000029000000}"/>
    <hyperlink ref="C62" location="'3.1.23'!A1" display="Entradas y Salidas de Ecuatorianos, Extranjeros por motivo de viaje según vías de transporte y según cantón de ubicación de la unidad de control migratorio" xr:uid="{00000000-0004-0000-0000-00002A000000}"/>
    <hyperlink ref="C63" location="'3.1.24'!A1" display="Entrada, Salida y Saldo Migratorio de ecuatorianos y extranjeros por sexo, según nacionalidad: Unidad de control migratorio Quito" xr:uid="{00000000-0004-0000-0000-00002B000000}"/>
    <hyperlink ref="C64" location="'3.1.25'!A1" display="Entrada, Salida y Saldo Migratorio de ecuatorianos y extranjeros por sexo, según nacionalidad: Unidad de control migratorio Guayaquil" xr:uid="{00000000-0004-0000-0000-00002C000000}"/>
    <hyperlink ref="C65" location="'3.1.26'!A1" display="Entrada, Salida y Saldo Migratorio de ecuatorianos y extranjeros por sexo, según nacionalidad: Unidad de control migratorio Huaquillas" xr:uid="{00000000-0004-0000-0000-00002D000000}"/>
    <hyperlink ref="C66" location="'3.1.27'!A1" display="Entrada, Salida y Saldo Migratorio de ecuatorianos y extranjeros por sexo, según nacionalidad: Unidad de control migratorio Tulcán" xr:uid="{00000000-0004-0000-0000-00002E000000}"/>
    <hyperlink ref="C67" location="'3.1.28'!A1" display="Entrada, Salida y Saldo Migratorio de ecuatorianos y extranjeros por sexo, según nacionalidad: Unidad de control migratorio Macará" xr:uid="{00000000-0004-0000-0000-00002F000000}"/>
    <hyperlink ref="C68" location="'3.1.29'!A1" display="Entrada, Salida y Saldo Migratorio de ecuatorianos y extranjeros por sexo, según nacionalidad: Unidad de control migratorio Esmeraldas" xr:uid="{00000000-0004-0000-0000-000030000000}"/>
    <hyperlink ref="C69" location="'3.1.30'!A1" display="Entrada, Salida y Saldo Migratorio de ecuatorianos y extranjeros por sexo, según nacionalidad: Unidad de control migratorio  Manta" xr:uid="{00000000-0004-0000-0000-000031000000}"/>
    <hyperlink ref="C70" location="'3.1.31'!A1" display="Entrada, Salida y Saldo Migratorio de ecuatorianos y extranjeros por sexo, según nacionalidad: Unidad de control migratorio  Sucumbíos" xr:uid="{00000000-0004-0000-0000-000032000000}"/>
    <hyperlink ref="C71" location="'3.1.32'!A1" display="Entrada, Salida y Saldo Migratorio de ecuatorianos y extranjeros por sexo, según nacionalidad: Unidad de control migratorio  Salinas" xr:uid="{00000000-0004-0000-0000-000033000000}"/>
    <hyperlink ref="C72" location="'3.1.33'!A1" display="Entrada, Salida y Saldo Migratorio de ecuatorianos y extranjeros por sexo, según nacionalidad: Unidad de control migratorio  San Lorenzo" xr:uid="{00000000-0004-0000-0000-000034000000}"/>
    <hyperlink ref="C73" location="'3.1.34'!A1" display="Entrada, Salida y Saldo Migratorio de ecuatorianos y extranjeros por sexo, según nacionalidad: Unidad de control migratorio Latacunga" xr:uid="{00000000-0004-0000-0000-000035000000}"/>
    <hyperlink ref="C74" location="'3.1.35'!A1" display="Entrada, Salida y Saldo Migratorio de ecuatorianos y extranjeros por sexo, según nacionalidad: Unidad de control migratorio  Machala" xr:uid="{00000000-0004-0000-0000-000036000000}"/>
    <hyperlink ref="C76" location="'3.1.37'!A1" display="Entrada, Salida y Saldo Migratorio de ecuatorianos y extranjeros por sexo, según nacionalidad: Unidad de control migratorio Zapotillo" xr:uid="{00000000-0004-0000-0000-000037000000}"/>
    <hyperlink ref="C77" location="'3.1.38'!A1" display="Entrada, Salida y Saldo Migratorio de ecuatorianos y extranjeros por sexo, según nacionalidad: Unidad de control migratorio Santa Cruz" xr:uid="{00000000-0004-0000-0000-000038000000}"/>
    <hyperlink ref="C78" location="'3.1.39'!A1" display="Entrada, Salida y Saldo Migratorio de ecuatorianos y extranjeros por sexo, según nacionalidad: Unidad de control migratorio San Cristóbal" xr:uid="{00000000-0004-0000-0000-000039000000}"/>
    <hyperlink ref="C87" location="'M1'!A1" display="Entrada de ecuatorianos por  cantón de ubicación de la jefatura de Migración" xr:uid="{00000000-0004-0000-0000-00003A000000}"/>
    <hyperlink ref="C88" location="'M2'!A1" display="Entrada de ecuatorianos (Hombres) por cantón de ubicación de la jefatura de Migración" xr:uid="{00000000-0004-0000-0000-00003B000000}"/>
    <hyperlink ref="C89" location="'M3'!A1" display="Entrada de ecuatorianos (Mujeres) por cantón de ubicación de la jefatura de Migración" xr:uid="{00000000-0004-0000-0000-00003C000000}"/>
    <hyperlink ref="C90" location="'M4'!A1" display="Entrada de extranjeros por cantón de ubicación de la jefatura de Migración" xr:uid="{00000000-0004-0000-0000-00003D000000}"/>
    <hyperlink ref="C91" location="'M5'!A1" display="Entrada de extranjeros (Hombres) por cantón de ubicación de la jefatura de Migración" xr:uid="{00000000-0004-0000-0000-00003E000000}"/>
    <hyperlink ref="C92" location="'M6'!A1" display="Entrada de extranjeros (Mujeres) por cantón de ubicación de la jefatura de Migración" xr:uid="{00000000-0004-0000-0000-00003F000000}"/>
    <hyperlink ref="C93" location="'M7'!A1" display="Salida de ecuatorianos por vía terrestre, por cantón de ubicación de la jefatura de Migración" xr:uid="{00000000-0004-0000-0000-000040000000}"/>
    <hyperlink ref="C94" location="'M8'!A1" display="Salida de ecuatorianos por vía aérea, según cantón de ubicación de la jefatura de Migración" xr:uid="{00000000-0004-0000-0000-000041000000}"/>
    <hyperlink ref="C95" location="'M9'!A1" display="Salida de ecuatorianos por vía marítima, por cantón de ubicación de la jefatura de Migración" xr:uid="{00000000-0004-0000-0000-000042000000}"/>
    <hyperlink ref="C96" location="'M10'!A1" display="Salida de ecuatorianos (Hombres) por cantón de ubicación de la Jefatura de Migración" xr:uid="{00000000-0004-0000-0000-000043000000}"/>
    <hyperlink ref="C97" location="'M11'!A1" display="Salida de ecuatorianos (Mujeres) por cantón de ubicación de la Jefatura de Migración" xr:uid="{00000000-0004-0000-0000-000044000000}"/>
    <hyperlink ref="C98" location="'M12'!A1" display="Salida de extranjeros (Hombres) por cantón de ubicación de la Jefatura de Migración" xr:uid="{00000000-0004-0000-0000-000045000000}"/>
    <hyperlink ref="C99" location="'M13'!A1" display="Salida de extranjeros (Mujeres) por cantón de ubicación de la Jefatura de Migración" xr:uid="{00000000-0004-0000-0000-000046000000}"/>
    <hyperlink ref="C100" location="'M14'!A1" display="Salida de ecuatorianos por cantón de ubicación de la Jefatura de Migración" xr:uid="{00000000-0004-0000-0000-000047000000}"/>
    <hyperlink ref="C101" location="'M15'!A1" display=" Salida de extranjeros por cantón de ubicación de la jefatura de Migración" xr:uid="{00000000-0004-0000-0000-000048000000}"/>
    <hyperlink ref="C19" location="'1.1.11'!A1" display="Entrada de extranjeros por sexo, según motivos de viaje" xr:uid="{00000000-0004-0000-0000-000049000000}"/>
    <hyperlink ref="C10" location="'1.1.2'!A1" display="Entradas, salidas, movimientos brutos y movimientos netos por sexo y razón de masculinidad " xr:uid="{00000000-0004-0000-0000-00004A000000}"/>
    <hyperlink ref="C11" location="'1.1.3'!A1" display="Entradas y salidas por sexo y razón de masculinidad " xr:uid="{00000000-0004-0000-0000-00004B000000}"/>
    <hyperlink ref="C79" location="'3.1.40'!A1" display="Entrada, Salida y Saldo Migratorio de ecuatorianos y extranjeros por sexo, según nacionalidad: Unidad de control migratorio Cuenca" xr:uid="{00000000-0004-0000-0000-00004D000000}"/>
    <hyperlink ref="C80" location="'3.1.41'!A1" display="Entrada, Salida y Saldo Migratorio de ecuatorianos y extranjeros por sexo, según nacionalidad: Unidad de control migratorio Chinchipe" xr:uid="{00000000-0004-0000-0000-00004E000000}"/>
    <hyperlink ref="C81" location="'3.1.42'!A1" display="Entrada, Salida y Saldo Migratorio de ecuatorianos y extranjeros por sexo, según nacionalidad: Unidad de control migratorio Isabela" xr:uid="{00000000-0004-0000-0000-00004F000000}"/>
    <hyperlink ref="C82" location="'3.1.43'!A1" display="Entrada, Salida y Saldo Migratorio de ecuatorianos y extranjeros por sexo, según nacionalidad: Unidad de control migratorio Santa Rosa" xr:uid="{00000000-0004-0000-0000-000050000000}"/>
    <hyperlink ref="C75" location="'3.1.36'!A1" display="Entrada, Salida y Saldo Migratorio de ecuatorianos y extranjeros por sexo, según nacionalidad: Unidad de control migratorio Espíndola" xr:uid="{9FAA11F0-97F6-4F4C-B493-E28E271D4403}"/>
    <hyperlink ref="C83" location="'3.1.44'!A1" display="Entrada, Salida y Saldo Migratorio de ecuatorianos y extranjeros por sexo, según nacionalidad: Unidad de control migratorio Aguarico" xr:uid="{CF80E238-FBBE-41C5-867B-2FD090AFF484}"/>
  </hyperlinks>
  <pageMargins left="0.70866141732283472" right="0.70866141732283472" top="0.74803149606299213" bottom="0.74803149606299213" header="0.31496062992125984" footer="0.31496062992125984"/>
  <pageSetup scale="89" orientation="landscape" r:id="rId1"/>
  <ignoredErrors>
    <ignoredError sqref="B7:B8 B21:B22 B38 B85:B86"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Q281"/>
  <sheetViews>
    <sheetView showGridLines="0" topLeftCell="A11" zoomScale="90" zoomScaleNormal="90" workbookViewId="0">
      <selection activeCell="C31" sqref="C31"/>
    </sheetView>
  </sheetViews>
  <sheetFormatPr baseColWidth="10" defaultColWidth="11.44140625" defaultRowHeight="13.8" x14ac:dyDescent="0.25"/>
  <cols>
    <col min="1" max="1" width="3.33203125" style="211" customWidth="1"/>
    <col min="2" max="2" width="2.5546875" style="212" customWidth="1"/>
    <col min="3" max="5" width="11.44140625" style="211"/>
    <col min="6" max="6" width="12.44140625" style="211" customWidth="1"/>
    <col min="7" max="7" width="11.6640625" style="211" customWidth="1"/>
    <col min="8" max="8" width="12" style="211" customWidth="1"/>
    <col min="9" max="9" width="12.5546875" style="211" customWidth="1"/>
    <col min="10" max="16384" width="11.44140625" style="211"/>
  </cols>
  <sheetData>
    <row r="1" spans="2:15" ht="24.9" customHeight="1" x14ac:dyDescent="0.25"/>
    <row r="2" spans="2:15" ht="24.9" customHeight="1" x14ac:dyDescent="0.25"/>
    <row r="3" spans="2:15" ht="24.9" customHeight="1" x14ac:dyDescent="0.25"/>
    <row r="4" spans="2:15" ht="24.9" customHeight="1" x14ac:dyDescent="0.25"/>
    <row r="5" spans="2:15" ht="24.9" customHeight="1" x14ac:dyDescent="0.25"/>
    <row r="6" spans="2:15" ht="30" customHeight="1" x14ac:dyDescent="0.25"/>
    <row r="7" spans="2:15" x14ac:dyDescent="0.25">
      <c r="B7" s="449" t="s">
        <v>396</v>
      </c>
      <c r="C7" s="449"/>
      <c r="D7" s="449"/>
      <c r="E7" s="449"/>
      <c r="F7" s="449"/>
      <c r="G7" s="449"/>
      <c r="H7" s="449"/>
      <c r="I7" s="449"/>
      <c r="J7" s="449"/>
      <c r="K7" s="449"/>
      <c r="L7" s="449"/>
      <c r="M7" s="449"/>
      <c r="N7" s="449"/>
      <c r="O7" s="449"/>
    </row>
    <row r="8" spans="2:15" x14ac:dyDescent="0.25">
      <c r="B8" s="234"/>
      <c r="C8" s="234"/>
      <c r="D8" s="234"/>
      <c r="E8" s="234"/>
      <c r="F8" s="234"/>
      <c r="G8" s="234"/>
      <c r="H8" s="234"/>
      <c r="I8" s="234"/>
      <c r="J8" s="234"/>
      <c r="K8" s="234"/>
      <c r="L8" s="234"/>
      <c r="M8" s="234"/>
      <c r="N8" s="234"/>
      <c r="O8" s="235"/>
    </row>
    <row r="9" spans="2:15" x14ac:dyDescent="0.25">
      <c r="B9" s="236"/>
      <c r="C9" s="237" t="s">
        <v>403</v>
      </c>
      <c r="D9" s="235"/>
      <c r="E9" s="235"/>
      <c r="F9" s="235"/>
      <c r="G9" s="235"/>
      <c r="H9" s="235"/>
      <c r="I9" s="235"/>
      <c r="J9" s="235"/>
      <c r="K9" s="235"/>
      <c r="L9" s="235"/>
      <c r="M9" s="235"/>
      <c r="N9" s="235"/>
      <c r="O9" s="235"/>
    </row>
    <row r="10" spans="2:15" x14ac:dyDescent="0.25">
      <c r="B10" s="236"/>
      <c r="C10" s="237"/>
      <c r="D10" s="235"/>
      <c r="E10" s="235"/>
      <c r="F10" s="235"/>
      <c r="G10" s="235"/>
      <c r="H10" s="235"/>
      <c r="I10" s="235"/>
      <c r="J10" s="235"/>
      <c r="K10" s="235"/>
      <c r="L10" s="235"/>
      <c r="M10" s="235"/>
      <c r="N10" s="235"/>
      <c r="O10" s="235"/>
    </row>
    <row r="11" spans="2:15" x14ac:dyDescent="0.25">
      <c r="B11" s="236"/>
      <c r="C11" s="238" t="s">
        <v>2458</v>
      </c>
      <c r="D11" s="235"/>
      <c r="E11" s="235"/>
      <c r="F11" s="235"/>
      <c r="G11" s="235"/>
      <c r="H11" s="235"/>
      <c r="I11" s="235"/>
      <c r="J11" s="235"/>
      <c r="K11" s="235"/>
      <c r="L11" s="235"/>
      <c r="M11" s="235"/>
      <c r="N11" s="235"/>
      <c r="O11" s="235"/>
    </row>
    <row r="12" spans="2:15" ht="34.799999999999997" customHeight="1" x14ac:dyDescent="0.25">
      <c r="B12" s="239"/>
      <c r="C12" s="446" t="s">
        <v>2459</v>
      </c>
      <c r="D12" s="446"/>
      <c r="E12" s="446"/>
      <c r="F12" s="446"/>
      <c r="G12" s="446"/>
      <c r="H12" s="446"/>
      <c r="I12" s="446"/>
      <c r="J12" s="446"/>
      <c r="K12" s="446"/>
      <c r="L12" s="446"/>
      <c r="M12" s="446"/>
      <c r="N12" s="446"/>
      <c r="O12" s="446"/>
    </row>
    <row r="13" spans="2:15" ht="12" customHeight="1" x14ac:dyDescent="0.25">
      <c r="B13" s="239"/>
      <c r="C13" s="240"/>
      <c r="D13" s="235"/>
      <c r="E13" s="235"/>
      <c r="F13" s="235"/>
      <c r="G13" s="235"/>
      <c r="H13" s="235"/>
      <c r="I13" s="235"/>
      <c r="J13" s="235"/>
      <c r="K13" s="235"/>
      <c r="L13" s="235"/>
      <c r="M13" s="235"/>
      <c r="N13" s="235"/>
      <c r="O13" s="235"/>
    </row>
    <row r="14" spans="2:15" ht="14.25" customHeight="1" x14ac:dyDescent="0.25">
      <c r="B14" s="239"/>
      <c r="C14" s="238" t="s">
        <v>2460</v>
      </c>
      <c r="D14" s="235"/>
      <c r="E14" s="235"/>
      <c r="F14" s="235"/>
      <c r="G14" s="235"/>
      <c r="H14" s="235"/>
      <c r="I14" s="235"/>
      <c r="J14" s="235"/>
      <c r="K14" s="235"/>
      <c r="L14" s="235"/>
      <c r="M14" s="235"/>
      <c r="N14" s="235"/>
      <c r="O14" s="235"/>
    </row>
    <row r="15" spans="2:15" ht="14.25" customHeight="1" x14ac:dyDescent="0.25">
      <c r="B15" s="239"/>
      <c r="C15" s="446" t="s">
        <v>2461</v>
      </c>
      <c r="D15" s="446"/>
      <c r="E15" s="446"/>
      <c r="F15" s="446"/>
      <c r="G15" s="446"/>
      <c r="H15" s="446"/>
      <c r="I15" s="446"/>
      <c r="J15" s="446"/>
      <c r="K15" s="446"/>
      <c r="L15" s="446"/>
      <c r="M15" s="446"/>
      <c r="N15" s="446"/>
      <c r="O15" s="446"/>
    </row>
    <row r="16" spans="2:15" ht="12" customHeight="1" x14ac:dyDescent="0.25">
      <c r="B16" s="239"/>
      <c r="C16" s="235"/>
      <c r="D16" s="235"/>
      <c r="E16" s="235"/>
      <c r="F16" s="235"/>
      <c r="G16" s="235"/>
      <c r="H16" s="235"/>
      <c r="I16" s="235"/>
      <c r="J16" s="235"/>
      <c r="K16" s="235"/>
      <c r="L16" s="235"/>
      <c r="M16" s="235"/>
      <c r="N16" s="235"/>
      <c r="O16" s="235"/>
    </row>
    <row r="17" spans="2:15" ht="14.25" customHeight="1" x14ac:dyDescent="0.25">
      <c r="B17" s="239"/>
      <c r="C17" s="446" t="s">
        <v>2462</v>
      </c>
      <c r="D17" s="446"/>
      <c r="E17" s="446"/>
      <c r="F17" s="446"/>
      <c r="G17" s="446"/>
      <c r="H17" s="446"/>
      <c r="I17" s="446"/>
      <c r="J17" s="446"/>
      <c r="K17" s="446"/>
      <c r="L17" s="446"/>
      <c r="M17" s="446"/>
      <c r="N17" s="446"/>
      <c r="O17" s="446"/>
    </row>
    <row r="18" spans="2:15" ht="12" customHeight="1" x14ac:dyDescent="0.25">
      <c r="B18" s="239"/>
      <c r="C18" s="235"/>
      <c r="D18" s="235"/>
      <c r="E18" s="235"/>
      <c r="F18" s="235"/>
      <c r="G18" s="235"/>
      <c r="H18" s="235"/>
      <c r="I18" s="235"/>
      <c r="J18" s="235"/>
      <c r="K18" s="235"/>
      <c r="L18" s="235"/>
      <c r="M18" s="235"/>
      <c r="N18" s="235"/>
      <c r="O18" s="235"/>
    </row>
    <row r="19" spans="2:15" ht="14.25" customHeight="1" x14ac:dyDescent="0.25">
      <c r="B19" s="239"/>
      <c r="C19" s="446" t="s">
        <v>2463</v>
      </c>
      <c r="D19" s="446"/>
      <c r="E19" s="446"/>
      <c r="F19" s="446"/>
      <c r="G19" s="446"/>
      <c r="H19" s="446"/>
      <c r="I19" s="446"/>
      <c r="J19" s="446"/>
      <c r="K19" s="446"/>
      <c r="L19" s="446"/>
      <c r="M19" s="446"/>
      <c r="N19" s="446"/>
      <c r="O19" s="446"/>
    </row>
    <row r="20" spans="2:15" ht="12" customHeight="1" x14ac:dyDescent="0.25">
      <c r="B20" s="239"/>
      <c r="C20" s="241"/>
      <c r="D20" s="235"/>
      <c r="E20" s="235"/>
      <c r="F20" s="235"/>
      <c r="G20" s="235"/>
      <c r="H20" s="235"/>
      <c r="I20" s="235"/>
      <c r="J20" s="235"/>
      <c r="K20" s="235"/>
      <c r="L20" s="235"/>
      <c r="M20" s="235"/>
      <c r="N20" s="235"/>
      <c r="O20" s="235"/>
    </row>
    <row r="21" spans="2:15" ht="12" customHeight="1" x14ac:dyDescent="0.25">
      <c r="B21" s="239"/>
      <c r="C21" s="238" t="s">
        <v>2464</v>
      </c>
      <c r="D21" s="235"/>
      <c r="E21" s="235"/>
      <c r="F21" s="235"/>
      <c r="G21" s="235"/>
      <c r="H21" s="235"/>
      <c r="I21" s="235"/>
      <c r="J21" s="235"/>
      <c r="K21" s="235"/>
      <c r="L21" s="235"/>
      <c r="M21" s="235"/>
      <c r="N21" s="235"/>
      <c r="O21" s="235"/>
    </row>
    <row r="22" spans="2:15" ht="31.5" customHeight="1" x14ac:dyDescent="0.25">
      <c r="B22" s="239"/>
      <c r="C22" s="446" t="s">
        <v>3506</v>
      </c>
      <c r="D22" s="446"/>
      <c r="E22" s="446"/>
      <c r="F22" s="446"/>
      <c r="G22" s="446"/>
      <c r="H22" s="446"/>
      <c r="I22" s="446"/>
      <c r="J22" s="446"/>
      <c r="K22" s="446"/>
      <c r="L22" s="446"/>
      <c r="M22" s="446"/>
      <c r="N22" s="446"/>
      <c r="O22" s="446"/>
    </row>
    <row r="23" spans="2:15" ht="12" customHeight="1" x14ac:dyDescent="0.25">
      <c r="B23" s="239"/>
      <c r="C23" s="241"/>
      <c r="D23" s="235"/>
      <c r="E23" s="235"/>
      <c r="F23" s="235"/>
      <c r="G23" s="235"/>
      <c r="H23" s="235"/>
      <c r="I23" s="235"/>
      <c r="J23" s="235"/>
      <c r="K23" s="235"/>
      <c r="L23" s="235"/>
      <c r="M23" s="235"/>
      <c r="N23" s="235"/>
      <c r="O23" s="235"/>
    </row>
    <row r="24" spans="2:15" ht="15" customHeight="1" x14ac:dyDescent="0.25">
      <c r="B24" s="236"/>
      <c r="C24" s="242" t="s">
        <v>2465</v>
      </c>
      <c r="D24" s="235"/>
      <c r="E24" s="235"/>
      <c r="F24" s="235"/>
      <c r="G24" s="235"/>
      <c r="H24" s="235"/>
      <c r="I24" s="235"/>
      <c r="J24" s="235"/>
      <c r="K24" s="235"/>
      <c r="L24" s="235"/>
      <c r="M24" s="235"/>
      <c r="N24" s="235"/>
      <c r="O24" s="235"/>
    </row>
    <row r="25" spans="2:15" ht="10.5" customHeight="1" x14ac:dyDescent="0.25">
      <c r="B25" s="236"/>
      <c r="C25" s="241"/>
      <c r="D25" s="235"/>
      <c r="E25" s="235"/>
      <c r="F25" s="235"/>
      <c r="G25" s="235"/>
      <c r="H25" s="235"/>
      <c r="I25" s="235"/>
      <c r="J25" s="235"/>
      <c r="K25" s="235"/>
      <c r="L25" s="235"/>
      <c r="M25" s="235"/>
      <c r="N25" s="235"/>
      <c r="O25" s="235"/>
    </row>
    <row r="26" spans="2:15" ht="54.75" customHeight="1" x14ac:dyDescent="0.25">
      <c r="B26" s="239"/>
      <c r="C26" s="446" t="s">
        <v>3507</v>
      </c>
      <c r="D26" s="446"/>
      <c r="E26" s="446"/>
      <c r="F26" s="446"/>
      <c r="G26" s="446"/>
      <c r="H26" s="446"/>
      <c r="I26" s="446"/>
      <c r="J26" s="446"/>
      <c r="K26" s="446"/>
      <c r="L26" s="446"/>
      <c r="M26" s="446"/>
      <c r="N26" s="446"/>
      <c r="O26" s="446"/>
    </row>
    <row r="27" spans="2:15" x14ac:dyDescent="0.25">
      <c r="B27" s="236"/>
      <c r="C27" s="235"/>
      <c r="D27" s="235"/>
      <c r="E27" s="235"/>
      <c r="F27" s="235"/>
      <c r="G27" s="235"/>
      <c r="H27" s="235"/>
      <c r="I27" s="235"/>
      <c r="J27" s="235"/>
      <c r="K27" s="235"/>
      <c r="L27" s="235"/>
      <c r="M27" s="235"/>
      <c r="N27" s="235"/>
      <c r="O27" s="235"/>
    </row>
    <row r="28" spans="2:15" x14ac:dyDescent="0.25">
      <c r="B28" s="235"/>
      <c r="C28" s="237" t="s">
        <v>2466</v>
      </c>
      <c r="D28" s="235"/>
      <c r="E28" s="235"/>
      <c r="F28" s="235"/>
      <c r="G28" s="235"/>
      <c r="H28" s="235"/>
      <c r="I28" s="235"/>
      <c r="J28" s="235"/>
      <c r="K28" s="235"/>
      <c r="L28" s="235"/>
      <c r="M28" s="235"/>
      <c r="N28" s="235"/>
      <c r="O28" s="235"/>
    </row>
    <row r="29" spans="2:15" ht="9.75" customHeight="1" x14ac:dyDescent="0.25">
      <c r="B29" s="236"/>
      <c r="C29" s="235"/>
      <c r="D29" s="235"/>
      <c r="E29" s="235"/>
      <c r="F29" s="235"/>
      <c r="G29" s="235"/>
      <c r="H29" s="235"/>
      <c r="I29" s="235"/>
      <c r="J29" s="235"/>
      <c r="K29" s="235"/>
      <c r="L29" s="235"/>
      <c r="M29" s="235"/>
      <c r="N29" s="235"/>
      <c r="O29" s="235"/>
    </row>
    <row r="30" spans="2:15" ht="101.25" customHeight="1" x14ac:dyDescent="0.25">
      <c r="B30" s="236"/>
      <c r="C30" s="446" t="s">
        <v>2467</v>
      </c>
      <c r="D30" s="446"/>
      <c r="E30" s="446"/>
      <c r="F30" s="446"/>
      <c r="G30" s="446"/>
      <c r="H30" s="446"/>
      <c r="I30" s="446"/>
      <c r="J30" s="446"/>
      <c r="K30" s="446"/>
      <c r="L30" s="446"/>
      <c r="M30" s="446"/>
      <c r="N30" s="446"/>
      <c r="O30" s="446"/>
    </row>
    <row r="31" spans="2:15" x14ac:dyDescent="0.25">
      <c r="B31" s="236"/>
      <c r="C31" s="243" t="s">
        <v>2176</v>
      </c>
      <c r="D31" s="244"/>
      <c r="E31" s="244"/>
      <c r="F31" s="244"/>
      <c r="G31" s="244"/>
      <c r="H31" s="244"/>
      <c r="I31" s="244"/>
      <c r="J31" s="244"/>
      <c r="K31" s="244"/>
      <c r="L31" s="244"/>
      <c r="M31" s="244"/>
      <c r="N31" s="244"/>
      <c r="O31" s="244"/>
    </row>
    <row r="32" spans="2:15" ht="11.25" customHeight="1" x14ac:dyDescent="0.25">
      <c r="B32" s="245"/>
      <c r="C32" s="245"/>
      <c r="D32" s="245"/>
      <c r="E32" s="245"/>
      <c r="F32" s="245"/>
      <c r="G32" s="245"/>
      <c r="H32" s="245"/>
      <c r="I32" s="245"/>
      <c r="J32" s="245"/>
      <c r="K32" s="245"/>
      <c r="L32" s="245"/>
      <c r="M32" s="245"/>
      <c r="N32" s="245"/>
      <c r="O32" s="245"/>
    </row>
    <row r="33" spans="2:17" x14ac:dyDescent="0.25">
      <c r="B33" s="236"/>
      <c r="C33" s="242" t="s">
        <v>2043</v>
      </c>
      <c r="D33" s="235"/>
      <c r="E33" s="235"/>
      <c r="F33" s="235"/>
      <c r="G33" s="235"/>
      <c r="H33" s="235"/>
      <c r="I33" s="235"/>
      <c r="J33" s="235"/>
      <c r="K33" s="235"/>
      <c r="L33" s="235"/>
      <c r="M33" s="235"/>
      <c r="N33" s="235"/>
      <c r="O33" s="235"/>
    </row>
    <row r="34" spans="2:17" ht="71.25" customHeight="1" x14ac:dyDescent="0.25">
      <c r="B34" s="236"/>
      <c r="C34" s="446" t="s">
        <v>3508</v>
      </c>
      <c r="D34" s="446"/>
      <c r="E34" s="446"/>
      <c r="F34" s="446"/>
      <c r="G34" s="446"/>
      <c r="H34" s="446"/>
      <c r="I34" s="446"/>
      <c r="J34" s="446"/>
      <c r="K34" s="446"/>
      <c r="L34" s="446"/>
      <c r="M34" s="446"/>
      <c r="N34" s="446"/>
      <c r="O34" s="446"/>
    </row>
    <row r="35" spans="2:17" ht="12.75" customHeight="1" x14ac:dyDescent="0.25">
      <c r="B35" s="236"/>
      <c r="C35" s="246"/>
      <c r="D35" s="246"/>
      <c r="E35" s="246"/>
      <c r="F35" s="246"/>
      <c r="G35" s="246"/>
      <c r="H35" s="246"/>
      <c r="I35" s="246"/>
      <c r="J35" s="246"/>
      <c r="K35" s="246"/>
      <c r="L35" s="246"/>
      <c r="M35" s="246"/>
      <c r="N35" s="246"/>
      <c r="O35" s="246"/>
    </row>
    <row r="36" spans="2:17" ht="18" customHeight="1" x14ac:dyDescent="0.25">
      <c r="B36" s="236"/>
      <c r="C36" s="242" t="s">
        <v>2044</v>
      </c>
      <c r="D36" s="235"/>
      <c r="E36" s="235"/>
      <c r="F36" s="235"/>
      <c r="G36" s="235"/>
      <c r="H36" s="235"/>
      <c r="I36" s="235"/>
      <c r="J36" s="235"/>
      <c r="K36" s="235"/>
      <c r="L36" s="235"/>
      <c r="M36" s="235"/>
      <c r="N36" s="235"/>
      <c r="O36" s="235"/>
      <c r="P36" s="218"/>
      <c r="Q36" s="218"/>
    </row>
    <row r="37" spans="2:17" ht="67.5" customHeight="1" x14ac:dyDescent="0.25">
      <c r="B37" s="236"/>
      <c r="C37" s="446" t="s">
        <v>3511</v>
      </c>
      <c r="D37" s="446"/>
      <c r="E37" s="446"/>
      <c r="F37" s="446"/>
      <c r="G37" s="446"/>
      <c r="H37" s="446"/>
      <c r="I37" s="446"/>
      <c r="J37" s="446"/>
      <c r="K37" s="446"/>
      <c r="L37" s="446"/>
      <c r="M37" s="446"/>
      <c r="N37" s="446"/>
      <c r="O37" s="446"/>
      <c r="P37" s="219"/>
      <c r="Q37" s="219"/>
    </row>
    <row r="38" spans="2:17" ht="7.5" customHeight="1" x14ac:dyDescent="0.25">
      <c r="B38" s="236"/>
      <c r="C38" s="246"/>
      <c r="D38" s="246"/>
      <c r="E38" s="246"/>
      <c r="F38" s="246"/>
      <c r="G38" s="246"/>
      <c r="H38" s="246"/>
      <c r="I38" s="246"/>
      <c r="J38" s="246"/>
      <c r="K38" s="246"/>
      <c r="L38" s="246"/>
      <c r="M38" s="246"/>
      <c r="N38" s="246"/>
      <c r="O38" s="246"/>
      <c r="P38" s="219"/>
      <c r="Q38" s="219"/>
    </row>
    <row r="39" spans="2:17" ht="33.75" customHeight="1" x14ac:dyDescent="0.25">
      <c r="B39" s="236"/>
      <c r="C39" s="446" t="s">
        <v>3509</v>
      </c>
      <c r="D39" s="446"/>
      <c r="E39" s="446"/>
      <c r="F39" s="446"/>
      <c r="G39" s="446"/>
      <c r="H39" s="446"/>
      <c r="I39" s="446"/>
      <c r="J39" s="446"/>
      <c r="K39" s="446"/>
      <c r="L39" s="446"/>
      <c r="M39" s="446"/>
      <c r="N39" s="446"/>
      <c r="O39" s="446"/>
      <c r="P39" s="219"/>
      <c r="Q39" s="219"/>
    </row>
    <row r="40" spans="2:17" ht="7.5" customHeight="1" x14ac:dyDescent="0.25">
      <c r="B40" s="236"/>
      <c r="C40" s="243"/>
      <c r="D40" s="246"/>
      <c r="E40" s="246"/>
      <c r="F40" s="246"/>
      <c r="G40" s="246"/>
      <c r="H40" s="246"/>
      <c r="I40" s="246"/>
      <c r="J40" s="246"/>
      <c r="K40" s="246"/>
      <c r="L40" s="246"/>
      <c r="M40" s="246"/>
      <c r="N40" s="246"/>
      <c r="O40" s="246"/>
      <c r="P40" s="219"/>
      <c r="Q40" s="219"/>
    </row>
    <row r="41" spans="2:17" ht="37.5" customHeight="1" x14ac:dyDescent="0.25">
      <c r="B41" s="241"/>
      <c r="C41" s="446" t="s">
        <v>3510</v>
      </c>
      <c r="D41" s="446"/>
      <c r="E41" s="446"/>
      <c r="F41" s="446"/>
      <c r="G41" s="446"/>
      <c r="H41" s="446"/>
      <c r="I41" s="446"/>
      <c r="J41" s="446"/>
      <c r="K41" s="446"/>
      <c r="L41" s="446"/>
      <c r="M41" s="446"/>
      <c r="N41" s="446"/>
      <c r="O41" s="446"/>
    </row>
    <row r="42" spans="2:17" ht="16.5" customHeight="1" x14ac:dyDescent="0.25">
      <c r="B42" s="241"/>
      <c r="C42" s="235"/>
      <c r="D42" s="235"/>
      <c r="E42" s="235"/>
      <c r="F42" s="235"/>
      <c r="G42" s="235"/>
      <c r="H42" s="235"/>
      <c r="I42" s="235"/>
      <c r="J42" s="235"/>
      <c r="K42" s="235"/>
      <c r="L42" s="235"/>
      <c r="M42" s="235"/>
      <c r="N42" s="235"/>
      <c r="O42" s="235"/>
    </row>
    <row r="43" spans="2:17" x14ac:dyDescent="0.25">
      <c r="B43" s="236"/>
      <c r="C43" s="237" t="s">
        <v>2045</v>
      </c>
      <c r="D43" s="235"/>
      <c r="E43" s="235"/>
      <c r="F43" s="235"/>
      <c r="G43" s="235"/>
      <c r="H43" s="235"/>
      <c r="I43" s="235"/>
      <c r="J43" s="235"/>
      <c r="K43" s="235"/>
      <c r="L43" s="235"/>
      <c r="M43" s="235"/>
      <c r="N43" s="235"/>
      <c r="O43" s="235"/>
    </row>
    <row r="44" spans="2:17" x14ac:dyDescent="0.25">
      <c r="B44" s="236"/>
      <c r="C44" s="235"/>
      <c r="D44" s="235"/>
      <c r="E44" s="235"/>
      <c r="F44" s="235"/>
      <c r="G44" s="235"/>
      <c r="H44" s="235"/>
      <c r="I44" s="235"/>
      <c r="J44" s="235"/>
      <c r="K44" s="235"/>
      <c r="L44" s="235"/>
      <c r="M44" s="235"/>
      <c r="N44" s="235"/>
      <c r="O44" s="235"/>
    </row>
    <row r="45" spans="2:17" x14ac:dyDescent="0.25">
      <c r="B45" s="235"/>
      <c r="C45" s="237" t="s">
        <v>2468</v>
      </c>
      <c r="D45" s="235"/>
      <c r="E45" s="235"/>
      <c r="F45" s="235"/>
      <c r="G45" s="235"/>
      <c r="H45" s="235"/>
      <c r="I45" s="235"/>
      <c r="J45" s="235"/>
      <c r="K45" s="235"/>
      <c r="L45" s="235"/>
      <c r="M45" s="235"/>
      <c r="N45" s="235"/>
      <c r="O45" s="235"/>
    </row>
    <row r="46" spans="2:17" x14ac:dyDescent="0.25">
      <c r="B46" s="236"/>
      <c r="C46" s="235"/>
      <c r="D46" s="235"/>
      <c r="E46" s="235"/>
      <c r="F46" s="235"/>
      <c r="G46" s="235"/>
      <c r="H46" s="235"/>
      <c r="I46" s="235"/>
      <c r="J46" s="235"/>
      <c r="K46" s="235"/>
      <c r="L46" s="235"/>
      <c r="M46" s="235"/>
      <c r="N46" s="235"/>
      <c r="O46" s="235"/>
    </row>
    <row r="47" spans="2:17" x14ac:dyDescent="0.25">
      <c r="B47" s="235"/>
      <c r="C47" s="237" t="s">
        <v>397</v>
      </c>
      <c r="D47" s="235"/>
      <c r="E47" s="235"/>
      <c r="F47" s="235"/>
      <c r="G47" s="235"/>
      <c r="H47" s="235"/>
      <c r="I47" s="235"/>
      <c r="J47" s="235"/>
      <c r="K47" s="235"/>
      <c r="L47" s="235"/>
      <c r="M47" s="235"/>
      <c r="N47" s="235"/>
      <c r="O47" s="235"/>
    </row>
    <row r="48" spans="2:17" x14ac:dyDescent="0.25">
      <c r="B48" s="236"/>
      <c r="C48" s="446" t="s">
        <v>398</v>
      </c>
      <c r="D48" s="446"/>
      <c r="E48" s="446"/>
      <c r="F48" s="446"/>
      <c r="G48" s="446"/>
      <c r="H48" s="446"/>
      <c r="I48" s="446"/>
      <c r="J48" s="446"/>
      <c r="K48" s="446"/>
      <c r="L48" s="446"/>
      <c r="M48" s="446"/>
      <c r="N48" s="446"/>
      <c r="O48" s="446"/>
    </row>
    <row r="49" spans="2:15" x14ac:dyDescent="0.25">
      <c r="B49" s="236"/>
      <c r="C49" s="235"/>
      <c r="D49" s="235"/>
      <c r="E49" s="235"/>
      <c r="F49" s="235"/>
      <c r="G49" s="235"/>
      <c r="H49" s="235"/>
      <c r="I49" s="235"/>
      <c r="J49" s="235"/>
      <c r="K49" s="235"/>
      <c r="L49" s="235"/>
      <c r="M49" s="235"/>
      <c r="N49" s="235"/>
      <c r="O49" s="235"/>
    </row>
    <row r="50" spans="2:15" x14ac:dyDescent="0.25">
      <c r="B50" s="235"/>
      <c r="C50" s="237" t="s">
        <v>399</v>
      </c>
      <c r="D50" s="235"/>
      <c r="E50" s="235"/>
      <c r="F50" s="235"/>
      <c r="G50" s="235"/>
      <c r="H50" s="235"/>
      <c r="I50" s="235"/>
      <c r="J50" s="235"/>
      <c r="K50" s="235"/>
      <c r="L50" s="235"/>
      <c r="M50" s="235"/>
      <c r="N50" s="235"/>
      <c r="O50" s="235"/>
    </row>
    <row r="51" spans="2:15" ht="39.6" customHeight="1" x14ac:dyDescent="0.25">
      <c r="B51" s="236"/>
      <c r="C51" s="446" t="s">
        <v>2042</v>
      </c>
      <c r="D51" s="446"/>
      <c r="E51" s="446"/>
      <c r="F51" s="446"/>
      <c r="G51" s="446"/>
      <c r="H51" s="446"/>
      <c r="I51" s="446"/>
      <c r="J51" s="446"/>
      <c r="K51" s="446"/>
      <c r="L51" s="446"/>
      <c r="M51" s="446"/>
      <c r="N51" s="446"/>
      <c r="O51" s="446"/>
    </row>
    <row r="52" spans="2:15" x14ac:dyDescent="0.25">
      <c r="B52" s="236"/>
      <c r="C52" s="235"/>
      <c r="D52" s="235"/>
      <c r="E52" s="235"/>
      <c r="F52" s="235"/>
      <c r="G52" s="235"/>
      <c r="H52" s="235"/>
      <c r="I52" s="235"/>
      <c r="J52" s="235"/>
      <c r="K52" s="235"/>
      <c r="L52" s="235"/>
      <c r="M52" s="235"/>
      <c r="N52" s="235"/>
      <c r="O52" s="235"/>
    </row>
    <row r="53" spans="2:15" x14ac:dyDescent="0.25">
      <c r="B53" s="237" t="s">
        <v>400</v>
      </c>
      <c r="C53" s="235"/>
      <c r="D53" s="235"/>
      <c r="E53" s="235"/>
      <c r="F53" s="235"/>
      <c r="G53" s="235"/>
      <c r="H53" s="235"/>
      <c r="I53" s="235"/>
      <c r="J53" s="235"/>
      <c r="K53" s="235"/>
      <c r="L53" s="235"/>
      <c r="M53" s="235"/>
      <c r="N53" s="235"/>
      <c r="O53" s="235"/>
    </row>
    <row r="54" spans="2:15" ht="9" customHeight="1" x14ac:dyDescent="0.25">
      <c r="B54" s="236"/>
      <c r="C54" s="235"/>
      <c r="D54" s="235"/>
      <c r="E54" s="235"/>
      <c r="F54" s="235"/>
      <c r="G54" s="235"/>
      <c r="H54" s="235"/>
      <c r="I54" s="235"/>
      <c r="J54" s="235"/>
      <c r="K54" s="235"/>
      <c r="L54" s="235"/>
      <c r="M54" s="235"/>
      <c r="N54" s="235"/>
      <c r="O54" s="235"/>
    </row>
    <row r="55" spans="2:15" x14ac:dyDescent="0.25">
      <c r="B55" s="236" t="s">
        <v>401</v>
      </c>
      <c r="C55" s="235"/>
      <c r="D55" s="235"/>
      <c r="E55" s="235"/>
      <c r="F55" s="235"/>
      <c r="G55" s="235"/>
      <c r="H55" s="235"/>
      <c r="I55" s="235"/>
      <c r="J55" s="235"/>
      <c r="K55" s="235"/>
      <c r="L55" s="235"/>
      <c r="M55" s="235"/>
      <c r="N55" s="235"/>
      <c r="O55" s="235"/>
    </row>
    <row r="56" spans="2:15" ht="6.75" customHeight="1" x14ac:dyDescent="0.25">
      <c r="B56" s="236"/>
      <c r="C56" s="235"/>
      <c r="D56" s="235"/>
      <c r="E56" s="235"/>
      <c r="F56" s="235"/>
      <c r="G56" s="235"/>
      <c r="H56" s="235"/>
      <c r="I56" s="235"/>
      <c r="J56" s="235"/>
      <c r="K56" s="235"/>
      <c r="L56" s="235"/>
      <c r="M56" s="235"/>
      <c r="N56" s="235"/>
      <c r="O56" s="235"/>
    </row>
    <row r="57" spans="2:15" ht="30" customHeight="1" x14ac:dyDescent="0.25">
      <c r="B57" s="236"/>
      <c r="C57" s="446" t="s">
        <v>402</v>
      </c>
      <c r="D57" s="446"/>
      <c r="E57" s="446"/>
      <c r="F57" s="446"/>
      <c r="G57" s="446"/>
      <c r="H57" s="446"/>
      <c r="I57" s="446"/>
      <c r="J57" s="446"/>
      <c r="K57" s="446"/>
      <c r="L57" s="446"/>
      <c r="M57" s="446"/>
      <c r="N57" s="446"/>
      <c r="O57" s="446"/>
    </row>
    <row r="58" spans="2:15" ht="6.75" customHeight="1" x14ac:dyDescent="0.25">
      <c r="B58" s="236"/>
      <c r="C58" s="235"/>
      <c r="D58" s="235"/>
      <c r="E58" s="235"/>
      <c r="F58" s="235"/>
      <c r="G58" s="235"/>
      <c r="H58" s="235"/>
      <c r="I58" s="235"/>
      <c r="J58" s="235"/>
      <c r="K58" s="235"/>
      <c r="L58" s="235"/>
      <c r="M58" s="235"/>
      <c r="N58" s="235"/>
      <c r="O58" s="235"/>
    </row>
    <row r="59" spans="2:15" ht="31.5" customHeight="1" x14ac:dyDescent="0.25">
      <c r="B59" s="236"/>
      <c r="C59" s="448" t="s">
        <v>2469</v>
      </c>
      <c r="D59" s="448"/>
      <c r="E59" s="448"/>
      <c r="F59" s="448"/>
      <c r="G59" s="448"/>
      <c r="H59" s="448"/>
      <c r="I59" s="448"/>
      <c r="J59" s="448"/>
      <c r="K59" s="448"/>
      <c r="L59" s="448"/>
      <c r="M59" s="448"/>
      <c r="N59" s="448"/>
      <c r="O59" s="448"/>
    </row>
    <row r="60" spans="2:15" ht="6.75" customHeight="1" x14ac:dyDescent="0.25">
      <c r="B60" s="236"/>
      <c r="C60" s="235"/>
      <c r="D60" s="235"/>
      <c r="E60" s="235"/>
      <c r="F60" s="235"/>
      <c r="G60" s="235"/>
      <c r="H60" s="235"/>
      <c r="I60" s="235"/>
      <c r="J60" s="235"/>
      <c r="K60" s="235"/>
      <c r="L60" s="235"/>
      <c r="M60" s="235"/>
      <c r="N60" s="235"/>
      <c r="O60" s="235"/>
    </row>
    <row r="61" spans="2:15" ht="50.25" customHeight="1" x14ac:dyDescent="0.25">
      <c r="B61" s="236"/>
      <c r="C61" s="446" t="s">
        <v>2470</v>
      </c>
      <c r="D61" s="446"/>
      <c r="E61" s="446"/>
      <c r="F61" s="446"/>
      <c r="G61" s="446"/>
      <c r="H61" s="446"/>
      <c r="I61" s="446"/>
      <c r="J61" s="446"/>
      <c r="K61" s="446"/>
      <c r="L61" s="446"/>
      <c r="M61" s="446"/>
      <c r="N61" s="446"/>
      <c r="O61" s="446"/>
    </row>
    <row r="62" spans="2:15" ht="6.75" customHeight="1" x14ac:dyDescent="0.25">
      <c r="B62" s="236"/>
      <c r="C62" s="235"/>
      <c r="D62" s="235"/>
      <c r="E62" s="235"/>
      <c r="F62" s="235"/>
      <c r="G62" s="235"/>
      <c r="H62" s="235"/>
      <c r="I62" s="235"/>
      <c r="J62" s="235"/>
      <c r="K62" s="235"/>
      <c r="L62" s="235"/>
      <c r="M62" s="235"/>
      <c r="N62" s="235"/>
      <c r="O62" s="235"/>
    </row>
    <row r="63" spans="2:15" ht="30.75" customHeight="1" x14ac:dyDescent="0.25">
      <c r="B63" s="236"/>
      <c r="C63" s="446" t="s">
        <v>2471</v>
      </c>
      <c r="D63" s="446"/>
      <c r="E63" s="446"/>
      <c r="F63" s="446"/>
      <c r="G63" s="446"/>
      <c r="H63" s="446"/>
      <c r="I63" s="446"/>
      <c r="J63" s="446"/>
      <c r="K63" s="446"/>
      <c r="L63" s="446"/>
      <c r="M63" s="446"/>
      <c r="N63" s="446"/>
      <c r="O63" s="446"/>
    </row>
    <row r="64" spans="2:15" ht="6.75" customHeight="1" x14ac:dyDescent="0.25">
      <c r="B64" s="236"/>
      <c r="C64" s="245"/>
      <c r="D64" s="245"/>
      <c r="E64" s="245"/>
      <c r="F64" s="245"/>
      <c r="G64" s="245"/>
      <c r="H64" s="245"/>
      <c r="I64" s="245"/>
      <c r="J64" s="245"/>
      <c r="K64" s="245"/>
      <c r="L64" s="245"/>
      <c r="M64" s="245"/>
      <c r="N64" s="245"/>
      <c r="O64" s="245"/>
    </row>
    <row r="65" spans="2:15" ht="33.75" customHeight="1" x14ac:dyDescent="0.25">
      <c r="B65" s="236"/>
      <c r="C65" s="446" t="s">
        <v>2472</v>
      </c>
      <c r="D65" s="446"/>
      <c r="E65" s="446"/>
      <c r="F65" s="446"/>
      <c r="G65" s="446"/>
      <c r="H65" s="446"/>
      <c r="I65" s="446"/>
      <c r="J65" s="446"/>
      <c r="K65" s="446"/>
      <c r="L65" s="446"/>
      <c r="M65" s="446"/>
      <c r="N65" s="446"/>
      <c r="O65" s="446"/>
    </row>
    <row r="66" spans="2:15" ht="6.75" customHeight="1" x14ac:dyDescent="0.25">
      <c r="B66" s="236"/>
      <c r="C66" s="236"/>
      <c r="D66" s="244"/>
      <c r="E66" s="244"/>
      <c r="F66" s="244"/>
      <c r="G66" s="244"/>
      <c r="H66" s="244"/>
      <c r="I66" s="244"/>
      <c r="J66" s="244"/>
      <c r="K66" s="244"/>
      <c r="L66" s="244"/>
      <c r="M66" s="244"/>
      <c r="N66" s="244"/>
      <c r="O66" s="244"/>
    </row>
    <row r="67" spans="2:15" x14ac:dyDescent="0.25">
      <c r="B67" s="236"/>
      <c r="C67" s="446" t="s">
        <v>2473</v>
      </c>
      <c r="D67" s="446"/>
      <c r="E67" s="446"/>
      <c r="F67" s="446"/>
      <c r="G67" s="446"/>
      <c r="H67" s="446"/>
      <c r="I67" s="446"/>
      <c r="J67" s="446"/>
      <c r="K67" s="446"/>
      <c r="L67" s="446"/>
      <c r="M67" s="446"/>
      <c r="N67" s="446"/>
      <c r="O67" s="446"/>
    </row>
    <row r="68" spans="2:15" x14ac:dyDescent="0.25">
      <c r="C68" s="447"/>
      <c r="D68" s="447"/>
      <c r="E68" s="447"/>
      <c r="F68" s="447"/>
      <c r="G68" s="447"/>
      <c r="H68" s="447"/>
      <c r="I68" s="447"/>
      <c r="J68" s="447"/>
      <c r="K68" s="447"/>
      <c r="L68" s="447"/>
      <c r="M68" s="447"/>
      <c r="N68" s="447"/>
      <c r="O68" s="447"/>
    </row>
    <row r="71" spans="2:15" ht="12.75" customHeight="1" x14ac:dyDescent="0.25"/>
    <row r="75" spans="2:15" ht="31.5" customHeight="1" x14ac:dyDescent="0.25"/>
    <row r="79" spans="2:15" ht="45.75" customHeight="1" x14ac:dyDescent="0.25"/>
    <row r="82" ht="41.25" customHeight="1" x14ac:dyDescent="0.25"/>
    <row r="97" ht="14.25" customHeight="1" x14ac:dyDescent="0.25"/>
    <row r="101" ht="14.25" customHeight="1" x14ac:dyDescent="0.25"/>
    <row r="104" ht="28.5" customHeight="1" x14ac:dyDescent="0.25"/>
    <row r="111" ht="12.75" customHeight="1" x14ac:dyDescent="0.25"/>
    <row r="114" ht="42.75" customHeight="1" x14ac:dyDescent="0.25"/>
    <row r="115" ht="27" customHeight="1" x14ac:dyDescent="0.25"/>
    <row r="118" ht="46.5" customHeight="1" x14ac:dyDescent="0.25"/>
    <row r="119" ht="27.75" customHeight="1" x14ac:dyDescent="0.25"/>
    <row r="122" ht="47.25" customHeight="1" x14ac:dyDescent="0.25"/>
    <row r="123" ht="26.25" customHeight="1" x14ac:dyDescent="0.25"/>
    <row r="126" ht="32.25" customHeight="1" x14ac:dyDescent="0.25"/>
    <row r="127" ht="12.75" customHeight="1" x14ac:dyDescent="0.25"/>
    <row r="130" ht="31.5" customHeight="1" x14ac:dyDescent="0.25"/>
    <row r="131" ht="12.75" customHeight="1" x14ac:dyDescent="0.25"/>
    <row r="135" ht="12.75" customHeight="1" x14ac:dyDescent="0.25"/>
    <row r="140" ht="84" customHeight="1" x14ac:dyDescent="0.25"/>
    <row r="141" ht="12.75" customHeight="1" x14ac:dyDescent="0.25"/>
    <row r="144" ht="30" customHeight="1" x14ac:dyDescent="0.25"/>
    <row r="145" ht="12.75" customHeight="1" x14ac:dyDescent="0.25"/>
    <row r="148" ht="48.75" customHeight="1" x14ac:dyDescent="0.25"/>
    <row r="151" s="220" customFormat="1" x14ac:dyDescent="0.25"/>
    <row r="156" ht="30" customHeight="1" x14ac:dyDescent="0.25"/>
    <row r="157" ht="12.75" customHeight="1" x14ac:dyDescent="0.25"/>
    <row r="158" ht="12.75" customHeight="1" x14ac:dyDescent="0.25"/>
    <row r="165" ht="12.75" customHeight="1" x14ac:dyDescent="0.25"/>
    <row r="169" ht="12.75" customHeight="1" x14ac:dyDescent="0.25"/>
    <row r="172" ht="31.5" customHeight="1" x14ac:dyDescent="0.25"/>
    <row r="177" ht="12.75" customHeight="1" x14ac:dyDescent="0.25"/>
    <row r="180" ht="31.5" customHeight="1" x14ac:dyDescent="0.25"/>
    <row r="181" ht="12.75" customHeight="1" x14ac:dyDescent="0.25"/>
    <row r="185" ht="14.25" customHeight="1" x14ac:dyDescent="0.25"/>
    <row r="188" ht="32.25" customHeight="1" x14ac:dyDescent="0.25"/>
    <row r="190" ht="15.75" customHeight="1" x14ac:dyDescent="0.25"/>
    <row r="191" s="220" customFormat="1" x14ac:dyDescent="0.25"/>
    <row r="192" ht="9" customHeight="1" x14ac:dyDescent="0.25"/>
    <row r="193" ht="15" customHeight="1" x14ac:dyDescent="0.25"/>
    <row r="196" s="220" customFormat="1" x14ac:dyDescent="0.25"/>
    <row r="197" ht="28.5" customHeight="1" x14ac:dyDescent="0.25"/>
    <row r="201" ht="27.75" customHeight="1" x14ac:dyDescent="0.25"/>
    <row r="203" ht="12.75" customHeight="1" x14ac:dyDescent="0.25"/>
    <row r="204" ht="30.75" customHeight="1" x14ac:dyDescent="0.25"/>
    <row r="206" ht="62.25" customHeight="1" x14ac:dyDescent="0.25"/>
    <row r="207" ht="13.5" customHeight="1" x14ac:dyDescent="0.25"/>
    <row r="214" ht="16.5" customHeight="1" x14ac:dyDescent="0.25"/>
    <row r="215" ht="29.25" customHeight="1" x14ac:dyDescent="0.25"/>
    <row r="216" ht="30.75" customHeight="1" x14ac:dyDescent="0.25"/>
    <row r="217" ht="17.25" customHeight="1" x14ac:dyDescent="0.25"/>
    <row r="218" ht="45" customHeight="1" x14ac:dyDescent="0.25"/>
    <row r="220" ht="31.5" customHeight="1" x14ac:dyDescent="0.25"/>
    <row r="223" ht="33" customHeight="1" x14ac:dyDescent="0.25"/>
    <row r="224" ht="15" customHeight="1" x14ac:dyDescent="0.25"/>
    <row r="225" ht="15" customHeight="1" x14ac:dyDescent="0.25"/>
    <row r="227" ht="30" customHeight="1" x14ac:dyDescent="0.25"/>
    <row r="230" s="220" customFormat="1" x14ac:dyDescent="0.25"/>
    <row r="231" ht="60.75" customHeight="1" x14ac:dyDescent="0.25"/>
    <row r="237" ht="32.25" customHeight="1" x14ac:dyDescent="0.25"/>
    <row r="240" ht="30" customHeight="1" x14ac:dyDescent="0.25"/>
    <row r="244" ht="15.75" customHeight="1" x14ac:dyDescent="0.25"/>
    <row r="246" ht="30.75" customHeight="1" x14ac:dyDescent="0.25"/>
    <row r="247" ht="31.5" customHeight="1" x14ac:dyDescent="0.25"/>
    <row r="248" ht="17.25" customHeight="1" x14ac:dyDescent="0.25"/>
    <row r="250" ht="29.25" customHeight="1" x14ac:dyDescent="0.25"/>
    <row r="251" ht="29.25" customHeight="1" x14ac:dyDescent="0.25"/>
    <row r="253" ht="28.5" customHeight="1" x14ac:dyDescent="0.25"/>
    <row r="257" s="220" customFormat="1" x14ac:dyDescent="0.25"/>
    <row r="260" s="220" customFormat="1" x14ac:dyDescent="0.25"/>
    <row r="261" ht="30.75" customHeight="1" x14ac:dyDescent="0.25"/>
    <row r="264" ht="9.75" customHeight="1" x14ac:dyDescent="0.25"/>
    <row r="265" ht="27.75" customHeight="1" x14ac:dyDescent="0.25"/>
    <row r="270" ht="30" customHeight="1" x14ac:dyDescent="0.25"/>
    <row r="271" ht="28.5" customHeight="1" x14ac:dyDescent="0.25"/>
    <row r="273" ht="30" customHeight="1" x14ac:dyDescent="0.25"/>
    <row r="275" ht="30.75" customHeight="1" x14ac:dyDescent="0.25"/>
    <row r="276" ht="29.25" customHeight="1" x14ac:dyDescent="0.25"/>
    <row r="278" ht="29.25" customHeight="1" x14ac:dyDescent="0.25"/>
    <row r="279" ht="29.25" customHeight="1" x14ac:dyDescent="0.25"/>
    <row r="281" ht="29.25" customHeight="1" x14ac:dyDescent="0.25"/>
  </sheetData>
  <mergeCells count="21">
    <mergeCell ref="B7:O7"/>
    <mergeCell ref="C22:O22"/>
    <mergeCell ref="C26:O26"/>
    <mergeCell ref="C30:O30"/>
    <mergeCell ref="C34:O34"/>
    <mergeCell ref="C12:O12"/>
    <mergeCell ref="C15:O15"/>
    <mergeCell ref="C65:O65"/>
    <mergeCell ref="C67:O67"/>
    <mergeCell ref="C68:O68"/>
    <mergeCell ref="C19:O19"/>
    <mergeCell ref="C17:O17"/>
    <mergeCell ref="C57:O57"/>
    <mergeCell ref="C59:O59"/>
    <mergeCell ref="C61:O61"/>
    <mergeCell ref="C63:O63"/>
    <mergeCell ref="C48:O48"/>
    <mergeCell ref="C51:O51"/>
    <mergeCell ref="C39:O39"/>
    <mergeCell ref="C41:O41"/>
    <mergeCell ref="C37:O37"/>
  </mergeCells>
  <hyperlinks>
    <hyperlink ref="C31" location="'Anexo 1'!K5" display="Ver el anexo 1" xr:uid="{00000000-0004-0000-0100-000000000000}"/>
  </hyperlink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P266"/>
  <sheetViews>
    <sheetView showGridLines="0" topLeftCell="A154" zoomScale="90" zoomScaleNormal="90" workbookViewId="0">
      <selection activeCell="R13" sqref="R13"/>
    </sheetView>
  </sheetViews>
  <sheetFormatPr baseColWidth="10" defaultColWidth="11.44140625" defaultRowHeight="13.8" x14ac:dyDescent="0.25"/>
  <cols>
    <col min="1" max="1" width="3.33203125" style="211" customWidth="1"/>
    <col min="2" max="2" width="6.33203125" style="221" customWidth="1"/>
    <col min="3" max="10" width="11.44140625" style="211"/>
    <col min="11" max="11" width="9.44140625" style="211" customWidth="1"/>
    <col min="12" max="12" width="13.6640625" style="211" customWidth="1"/>
    <col min="13" max="14" width="8.33203125" style="211" customWidth="1"/>
    <col min="15" max="15" width="10.88671875" style="211" customWidth="1"/>
    <col min="16" max="16384" width="11.44140625" style="211"/>
  </cols>
  <sheetData>
    <row r="1" spans="2:16" ht="24.9" customHeight="1" x14ac:dyDescent="0.25"/>
    <row r="2" spans="2:16" ht="24.9" customHeight="1" x14ac:dyDescent="0.25"/>
    <row r="3" spans="2:16" ht="24.9" customHeight="1" x14ac:dyDescent="0.25"/>
    <row r="4" spans="2:16" ht="24.9" customHeight="1" x14ac:dyDescent="0.25"/>
    <row r="5" spans="2:16" ht="24.9" customHeight="1" x14ac:dyDescent="0.25"/>
    <row r="7" spans="2:16" x14ac:dyDescent="0.25">
      <c r="B7" s="454" t="s">
        <v>2474</v>
      </c>
      <c r="C7" s="454"/>
      <c r="D7" s="454"/>
      <c r="E7" s="454"/>
      <c r="F7" s="454"/>
      <c r="G7" s="454"/>
      <c r="H7" s="454"/>
      <c r="I7" s="454"/>
      <c r="J7" s="454"/>
      <c r="K7" s="454"/>
      <c r="L7" s="454"/>
      <c r="M7" s="454"/>
      <c r="N7" s="454"/>
      <c r="O7" s="454"/>
    </row>
    <row r="8" spans="2:16" x14ac:dyDescent="0.25">
      <c r="B8" s="236"/>
      <c r="C8" s="240"/>
      <c r="D8" s="235"/>
      <c r="E8" s="235"/>
      <c r="F8" s="235"/>
      <c r="G8" s="235"/>
      <c r="H8" s="235"/>
      <c r="I8" s="235"/>
      <c r="J8" s="235"/>
      <c r="K8" s="235"/>
      <c r="L8" s="235"/>
      <c r="M8" s="235"/>
      <c r="N8" s="235"/>
      <c r="O8" s="235"/>
    </row>
    <row r="9" spans="2:16" ht="32.25" customHeight="1" x14ac:dyDescent="0.25">
      <c r="B9" s="450" t="s">
        <v>2489</v>
      </c>
      <c r="C9" s="450"/>
      <c r="D9" s="450"/>
      <c r="E9" s="450"/>
      <c r="F9" s="450"/>
      <c r="G9" s="450"/>
      <c r="H9" s="450"/>
      <c r="I9" s="450"/>
      <c r="J9" s="450"/>
      <c r="K9" s="450"/>
      <c r="L9" s="450"/>
      <c r="M9" s="450"/>
      <c r="N9" s="450"/>
      <c r="O9" s="450"/>
      <c r="P9" s="221"/>
    </row>
    <row r="10" spans="2:16" ht="9.75" customHeight="1" x14ac:dyDescent="0.25">
      <c r="B10" s="241"/>
      <c r="C10" s="453"/>
      <c r="D10" s="453"/>
      <c r="E10" s="453"/>
      <c r="F10" s="453"/>
      <c r="G10" s="453"/>
      <c r="H10" s="453"/>
      <c r="I10" s="453"/>
      <c r="J10" s="453"/>
      <c r="K10" s="453"/>
      <c r="L10" s="453"/>
      <c r="M10" s="453"/>
      <c r="N10" s="453"/>
      <c r="O10" s="247"/>
      <c r="P10" s="221"/>
    </row>
    <row r="11" spans="2:16" ht="53.25" customHeight="1" x14ac:dyDescent="0.25">
      <c r="B11" s="450" t="s">
        <v>2490</v>
      </c>
      <c r="C11" s="450"/>
      <c r="D11" s="450"/>
      <c r="E11" s="450"/>
      <c r="F11" s="450"/>
      <c r="G11" s="450"/>
      <c r="H11" s="450"/>
      <c r="I11" s="450"/>
      <c r="J11" s="450"/>
      <c r="K11" s="450"/>
      <c r="L11" s="450"/>
      <c r="M11" s="450"/>
      <c r="N11" s="450"/>
      <c r="O11" s="450"/>
      <c r="P11" s="221"/>
    </row>
    <row r="12" spans="2:16" x14ac:dyDescent="0.25">
      <c r="B12" s="241"/>
      <c r="C12" s="247"/>
      <c r="D12" s="248"/>
      <c r="E12" s="248"/>
      <c r="F12" s="248"/>
      <c r="G12" s="248"/>
      <c r="H12" s="248"/>
      <c r="I12" s="248"/>
      <c r="J12" s="248"/>
      <c r="K12" s="248"/>
      <c r="L12" s="248"/>
      <c r="M12" s="248"/>
      <c r="N12" s="248"/>
      <c r="O12" s="247"/>
      <c r="P12" s="221"/>
    </row>
    <row r="13" spans="2:16" ht="33" customHeight="1" x14ac:dyDescent="0.25">
      <c r="B13" s="450" t="s">
        <v>2491</v>
      </c>
      <c r="C13" s="450"/>
      <c r="D13" s="450"/>
      <c r="E13" s="450"/>
      <c r="F13" s="450"/>
      <c r="G13" s="450"/>
      <c r="H13" s="450"/>
      <c r="I13" s="450"/>
      <c r="J13" s="450"/>
      <c r="K13" s="450"/>
      <c r="L13" s="450"/>
      <c r="M13" s="450"/>
      <c r="N13" s="450"/>
      <c r="O13" s="450"/>
      <c r="P13" s="221"/>
    </row>
    <row r="14" spans="2:16" ht="9.75" customHeight="1" x14ac:dyDescent="0.25">
      <c r="B14" s="241"/>
      <c r="C14" s="453"/>
      <c r="D14" s="453"/>
      <c r="E14" s="453"/>
      <c r="F14" s="453"/>
      <c r="G14" s="453"/>
      <c r="H14" s="453"/>
      <c r="I14" s="453"/>
      <c r="J14" s="453"/>
      <c r="K14" s="453"/>
      <c r="L14" s="453"/>
      <c r="M14" s="453"/>
      <c r="N14" s="453"/>
      <c r="O14" s="247"/>
      <c r="P14" s="221"/>
    </row>
    <row r="15" spans="2:16" ht="15" customHeight="1" x14ac:dyDescent="0.25">
      <c r="B15" s="450" t="s">
        <v>2492</v>
      </c>
      <c r="C15" s="450"/>
      <c r="D15" s="450"/>
      <c r="E15" s="450"/>
      <c r="F15" s="450"/>
      <c r="G15" s="450"/>
      <c r="H15" s="450"/>
      <c r="I15" s="450"/>
      <c r="J15" s="450"/>
      <c r="K15" s="450"/>
      <c r="L15" s="450"/>
      <c r="M15" s="450"/>
      <c r="N15" s="450"/>
      <c r="O15" s="450"/>
      <c r="P15" s="221"/>
    </row>
    <row r="16" spans="2:16" ht="9.75" customHeight="1" x14ac:dyDescent="0.25">
      <c r="B16" s="241"/>
      <c r="C16" s="452"/>
      <c r="D16" s="452"/>
      <c r="E16" s="452"/>
      <c r="F16" s="452"/>
      <c r="G16" s="452"/>
      <c r="H16" s="452"/>
      <c r="I16" s="452"/>
      <c r="J16" s="452"/>
      <c r="K16" s="452"/>
      <c r="L16" s="452"/>
      <c r="M16" s="452"/>
      <c r="N16" s="452"/>
      <c r="O16" s="247"/>
      <c r="P16" s="221"/>
    </row>
    <row r="17" spans="2:16" ht="49.5" customHeight="1" x14ac:dyDescent="0.25">
      <c r="B17" s="450" t="s">
        <v>2493</v>
      </c>
      <c r="C17" s="450"/>
      <c r="D17" s="450"/>
      <c r="E17" s="450"/>
      <c r="F17" s="450"/>
      <c r="G17" s="450"/>
      <c r="H17" s="450"/>
      <c r="I17" s="450"/>
      <c r="J17" s="450"/>
      <c r="K17" s="450"/>
      <c r="L17" s="450"/>
      <c r="M17" s="450"/>
      <c r="N17" s="450"/>
      <c r="O17" s="450"/>
      <c r="P17" s="221"/>
    </row>
    <row r="18" spans="2:16" ht="9.75" customHeight="1" x14ac:dyDescent="0.25">
      <c r="B18" s="241"/>
      <c r="C18" s="452"/>
      <c r="D18" s="452"/>
      <c r="E18" s="452"/>
      <c r="F18" s="452"/>
      <c r="G18" s="452"/>
      <c r="H18" s="452"/>
      <c r="I18" s="452"/>
      <c r="J18" s="452"/>
      <c r="K18" s="452"/>
      <c r="L18" s="452"/>
      <c r="M18" s="452"/>
      <c r="N18" s="452"/>
      <c r="O18" s="247"/>
      <c r="P18" s="221"/>
    </row>
    <row r="19" spans="2:16" ht="51.75" customHeight="1" x14ac:dyDescent="0.25">
      <c r="B19" s="450" t="s">
        <v>2494</v>
      </c>
      <c r="C19" s="450"/>
      <c r="D19" s="450"/>
      <c r="E19" s="450"/>
      <c r="F19" s="450"/>
      <c r="G19" s="450"/>
      <c r="H19" s="450"/>
      <c r="I19" s="450"/>
      <c r="J19" s="450"/>
      <c r="K19" s="450"/>
      <c r="L19" s="450"/>
      <c r="M19" s="450"/>
      <c r="N19" s="450"/>
      <c r="O19" s="450"/>
      <c r="P19" s="221"/>
    </row>
    <row r="20" spans="2:16" ht="9.75" customHeight="1" x14ac:dyDescent="0.25">
      <c r="B20" s="241"/>
      <c r="C20" s="453"/>
      <c r="D20" s="453"/>
      <c r="E20" s="453"/>
      <c r="F20" s="453"/>
      <c r="G20" s="453"/>
      <c r="H20" s="453"/>
      <c r="I20" s="453"/>
      <c r="J20" s="453"/>
      <c r="K20" s="453"/>
      <c r="L20" s="453"/>
      <c r="M20" s="453"/>
      <c r="N20" s="453"/>
      <c r="O20" s="247"/>
      <c r="P20" s="221"/>
    </row>
    <row r="21" spans="2:16" ht="31.5" customHeight="1" x14ac:dyDescent="0.25">
      <c r="B21" s="450" t="s">
        <v>2495</v>
      </c>
      <c r="C21" s="450"/>
      <c r="D21" s="450"/>
      <c r="E21" s="450"/>
      <c r="F21" s="450"/>
      <c r="G21" s="450"/>
      <c r="H21" s="450"/>
      <c r="I21" s="450"/>
      <c r="J21" s="450"/>
      <c r="K21" s="450"/>
      <c r="L21" s="450"/>
      <c r="M21" s="450"/>
      <c r="N21" s="450"/>
      <c r="O21" s="450"/>
      <c r="P21" s="221"/>
    </row>
    <row r="22" spans="2:16" x14ac:dyDescent="0.25">
      <c r="B22" s="241"/>
      <c r="C22" s="248"/>
      <c r="D22" s="248"/>
      <c r="E22" s="248"/>
      <c r="F22" s="248"/>
      <c r="G22" s="248"/>
      <c r="H22" s="248"/>
      <c r="I22" s="248"/>
      <c r="J22" s="248"/>
      <c r="K22" s="248"/>
      <c r="L22" s="248"/>
      <c r="M22" s="248"/>
      <c r="N22" s="248"/>
      <c r="O22" s="247"/>
      <c r="P22" s="221"/>
    </row>
    <row r="23" spans="2:16" x14ac:dyDescent="0.25">
      <c r="B23" s="450" t="s">
        <v>2496</v>
      </c>
      <c r="C23" s="450"/>
      <c r="D23" s="450"/>
      <c r="E23" s="450"/>
      <c r="F23" s="450"/>
      <c r="G23" s="450"/>
      <c r="H23" s="450"/>
      <c r="I23" s="450"/>
      <c r="J23" s="450"/>
      <c r="K23" s="450"/>
      <c r="L23" s="450"/>
      <c r="M23" s="450"/>
      <c r="N23" s="450"/>
      <c r="O23" s="450"/>
      <c r="P23" s="221"/>
    </row>
    <row r="24" spans="2:16" x14ac:dyDescent="0.25">
      <c r="B24" s="450"/>
      <c r="C24" s="450"/>
      <c r="D24" s="450"/>
      <c r="E24" s="450"/>
      <c r="F24" s="450"/>
      <c r="G24" s="450"/>
      <c r="H24" s="450"/>
      <c r="I24" s="450"/>
      <c r="J24" s="450"/>
      <c r="K24" s="450"/>
      <c r="L24" s="450"/>
      <c r="M24" s="450"/>
      <c r="N24" s="450"/>
      <c r="O24" s="450"/>
      <c r="P24" s="221"/>
    </row>
    <row r="25" spans="2:16" ht="63.75" customHeight="1" x14ac:dyDescent="0.25">
      <c r="B25" s="450" t="s">
        <v>2497</v>
      </c>
      <c r="C25" s="450"/>
      <c r="D25" s="450"/>
      <c r="E25" s="450"/>
      <c r="F25" s="450"/>
      <c r="G25" s="450"/>
      <c r="H25" s="450"/>
      <c r="I25" s="450"/>
      <c r="J25" s="450"/>
      <c r="K25" s="450"/>
      <c r="L25" s="450"/>
      <c r="M25" s="450"/>
      <c r="N25" s="450"/>
      <c r="O25" s="450"/>
      <c r="P25" s="221"/>
    </row>
    <row r="26" spans="2:16" ht="9.75" customHeight="1" x14ac:dyDescent="0.25">
      <c r="B26" s="241"/>
      <c r="C26" s="452"/>
      <c r="D26" s="452"/>
      <c r="E26" s="452"/>
      <c r="F26" s="452"/>
      <c r="G26" s="452"/>
      <c r="H26" s="452"/>
      <c r="I26" s="452"/>
      <c r="J26" s="452"/>
      <c r="K26" s="452"/>
      <c r="L26" s="452"/>
      <c r="M26" s="452"/>
      <c r="N26" s="452"/>
      <c r="O26" s="247"/>
      <c r="P26" s="221"/>
    </row>
    <row r="27" spans="2:16" ht="30" customHeight="1" x14ac:dyDescent="0.25">
      <c r="B27" s="450" t="s">
        <v>2498</v>
      </c>
      <c r="C27" s="450"/>
      <c r="D27" s="450"/>
      <c r="E27" s="450"/>
      <c r="F27" s="450"/>
      <c r="G27" s="450"/>
      <c r="H27" s="450"/>
      <c r="I27" s="450"/>
      <c r="J27" s="450"/>
      <c r="K27" s="450"/>
      <c r="L27" s="450"/>
      <c r="M27" s="450"/>
      <c r="N27" s="450"/>
      <c r="O27" s="450"/>
      <c r="P27" s="221"/>
    </row>
    <row r="28" spans="2:16" ht="9.75" customHeight="1" x14ac:dyDescent="0.25">
      <c r="B28" s="241"/>
      <c r="C28" s="453"/>
      <c r="D28" s="453"/>
      <c r="E28" s="453"/>
      <c r="F28" s="453"/>
      <c r="G28" s="453"/>
      <c r="H28" s="453"/>
      <c r="I28" s="453"/>
      <c r="J28" s="453"/>
      <c r="K28" s="453"/>
      <c r="L28" s="453"/>
      <c r="M28" s="453"/>
      <c r="N28" s="453"/>
      <c r="O28" s="247"/>
      <c r="P28" s="221"/>
    </row>
    <row r="29" spans="2:16" ht="48" customHeight="1" x14ac:dyDescent="0.25">
      <c r="B29" s="450" t="s">
        <v>2499</v>
      </c>
      <c r="C29" s="450"/>
      <c r="D29" s="450"/>
      <c r="E29" s="450"/>
      <c r="F29" s="450"/>
      <c r="G29" s="450"/>
      <c r="H29" s="450"/>
      <c r="I29" s="450"/>
      <c r="J29" s="450"/>
      <c r="K29" s="450"/>
      <c r="L29" s="450"/>
      <c r="M29" s="450"/>
      <c r="N29" s="450"/>
      <c r="O29" s="450"/>
      <c r="P29" s="221"/>
    </row>
    <row r="30" spans="2:16" ht="9.75" customHeight="1" x14ac:dyDescent="0.25">
      <c r="B30" s="241"/>
      <c r="C30" s="452"/>
      <c r="D30" s="452"/>
      <c r="E30" s="452"/>
      <c r="F30" s="452"/>
      <c r="G30" s="452"/>
      <c r="H30" s="452"/>
      <c r="I30" s="452"/>
      <c r="J30" s="452"/>
      <c r="K30" s="452"/>
      <c r="L30" s="452"/>
      <c r="M30" s="452"/>
      <c r="N30" s="452"/>
      <c r="O30" s="247"/>
      <c r="P30" s="221"/>
    </row>
    <row r="31" spans="2:16" ht="47.25" customHeight="1" x14ac:dyDescent="0.25">
      <c r="B31" s="450" t="s">
        <v>2500</v>
      </c>
      <c r="C31" s="450"/>
      <c r="D31" s="450"/>
      <c r="E31" s="450"/>
      <c r="F31" s="450"/>
      <c r="G31" s="450"/>
      <c r="H31" s="450"/>
      <c r="I31" s="450"/>
      <c r="J31" s="450"/>
      <c r="K31" s="450"/>
      <c r="L31" s="450"/>
      <c r="M31" s="450"/>
      <c r="N31" s="450"/>
      <c r="O31" s="450"/>
      <c r="P31" s="221"/>
    </row>
    <row r="32" spans="2:16" ht="9.75" customHeight="1" x14ac:dyDescent="0.25">
      <c r="B32" s="241"/>
      <c r="C32" s="452"/>
      <c r="D32" s="452"/>
      <c r="E32" s="452"/>
      <c r="F32" s="452"/>
      <c r="G32" s="452"/>
      <c r="H32" s="452"/>
      <c r="I32" s="452"/>
      <c r="J32" s="452"/>
      <c r="K32" s="452"/>
      <c r="L32" s="452"/>
      <c r="M32" s="452"/>
      <c r="N32" s="452"/>
      <c r="O32" s="247"/>
      <c r="P32" s="221"/>
    </row>
    <row r="33" spans="2:16" ht="33" customHeight="1" x14ac:dyDescent="0.25">
      <c r="B33" s="450" t="s">
        <v>2501</v>
      </c>
      <c r="C33" s="450"/>
      <c r="D33" s="450"/>
      <c r="E33" s="450"/>
      <c r="F33" s="450"/>
      <c r="G33" s="450"/>
      <c r="H33" s="450"/>
      <c r="I33" s="450"/>
      <c r="J33" s="450"/>
      <c r="K33" s="450"/>
      <c r="L33" s="450"/>
      <c r="M33" s="450"/>
      <c r="N33" s="450"/>
      <c r="O33" s="450"/>
      <c r="P33" s="221"/>
    </row>
    <row r="34" spans="2:16" ht="9.75" customHeight="1" x14ac:dyDescent="0.25">
      <c r="B34" s="241"/>
      <c r="C34" s="248"/>
      <c r="D34" s="248"/>
      <c r="E34" s="248"/>
      <c r="F34" s="248"/>
      <c r="G34" s="248"/>
      <c r="H34" s="248"/>
      <c r="I34" s="248"/>
      <c r="J34" s="248"/>
      <c r="K34" s="248"/>
      <c r="L34" s="248"/>
      <c r="M34" s="248"/>
      <c r="N34" s="248"/>
      <c r="O34" s="247"/>
      <c r="P34" s="221"/>
    </row>
    <row r="35" spans="2:16" ht="30.75" customHeight="1" x14ac:dyDescent="0.25">
      <c r="B35" s="450" t="s">
        <v>2502</v>
      </c>
      <c r="C35" s="450"/>
      <c r="D35" s="450"/>
      <c r="E35" s="450"/>
      <c r="F35" s="450"/>
      <c r="G35" s="450"/>
      <c r="H35" s="450"/>
      <c r="I35" s="450"/>
      <c r="J35" s="450"/>
      <c r="K35" s="450"/>
      <c r="L35" s="450"/>
      <c r="M35" s="450"/>
      <c r="N35" s="450"/>
      <c r="O35" s="450"/>
      <c r="P35" s="221"/>
    </row>
    <row r="36" spans="2:16" ht="9.75" customHeight="1" x14ac:dyDescent="0.25">
      <c r="B36" s="241"/>
      <c r="C36" s="452"/>
      <c r="D36" s="452"/>
      <c r="E36" s="452"/>
      <c r="F36" s="452"/>
      <c r="G36" s="452"/>
      <c r="H36" s="452"/>
      <c r="I36" s="452"/>
      <c r="J36" s="452"/>
      <c r="K36" s="452"/>
      <c r="L36" s="452"/>
      <c r="M36" s="452"/>
      <c r="N36" s="452"/>
      <c r="O36" s="247"/>
      <c r="P36" s="221"/>
    </row>
    <row r="37" spans="2:16" ht="17.25" customHeight="1" x14ac:dyDescent="0.25">
      <c r="B37" s="450" t="s">
        <v>2503</v>
      </c>
      <c r="C37" s="450"/>
      <c r="D37" s="450"/>
      <c r="E37" s="450"/>
      <c r="F37" s="450"/>
      <c r="G37" s="450"/>
      <c r="H37" s="450"/>
      <c r="I37" s="450"/>
      <c r="J37" s="450"/>
      <c r="K37" s="450"/>
      <c r="L37" s="450"/>
      <c r="M37" s="450"/>
      <c r="N37" s="450"/>
      <c r="O37" s="450"/>
      <c r="P37" s="221"/>
    </row>
    <row r="38" spans="2:16" ht="9.75" customHeight="1" x14ac:dyDescent="0.25">
      <c r="B38" s="241"/>
      <c r="C38" s="452"/>
      <c r="D38" s="452"/>
      <c r="E38" s="452"/>
      <c r="F38" s="452"/>
      <c r="G38" s="452"/>
      <c r="H38" s="452"/>
      <c r="I38" s="452"/>
      <c r="J38" s="452"/>
      <c r="K38" s="452"/>
      <c r="L38" s="452"/>
      <c r="M38" s="452"/>
      <c r="N38" s="452"/>
      <c r="O38" s="247"/>
      <c r="P38" s="221"/>
    </row>
    <row r="39" spans="2:16" ht="15" customHeight="1" x14ac:dyDescent="0.25">
      <c r="B39" s="450" t="s">
        <v>2504</v>
      </c>
      <c r="C39" s="450"/>
      <c r="D39" s="450"/>
      <c r="E39" s="450"/>
      <c r="F39" s="450"/>
      <c r="G39" s="450"/>
      <c r="H39" s="450"/>
      <c r="I39" s="450"/>
      <c r="J39" s="450"/>
      <c r="K39" s="450"/>
      <c r="L39" s="450"/>
      <c r="M39" s="450"/>
      <c r="N39" s="450"/>
      <c r="O39" s="450"/>
      <c r="P39" s="214"/>
    </row>
    <row r="40" spans="2:16" ht="9.75" customHeight="1" x14ac:dyDescent="0.25">
      <c r="B40" s="241"/>
      <c r="C40" s="248"/>
      <c r="D40" s="248"/>
      <c r="E40" s="248"/>
      <c r="F40" s="248"/>
      <c r="G40" s="248"/>
      <c r="H40" s="248"/>
      <c r="I40" s="248"/>
      <c r="J40" s="248"/>
      <c r="K40" s="248"/>
      <c r="L40" s="248"/>
      <c r="M40" s="248"/>
      <c r="N40" s="248"/>
      <c r="O40" s="247"/>
      <c r="P40" s="221"/>
    </row>
    <row r="41" spans="2:16" ht="18" customHeight="1" x14ac:dyDescent="0.25">
      <c r="B41" s="450" t="s">
        <v>2505</v>
      </c>
      <c r="C41" s="450"/>
      <c r="D41" s="450"/>
      <c r="E41" s="450"/>
      <c r="F41" s="450"/>
      <c r="G41" s="450"/>
      <c r="H41" s="450"/>
      <c r="I41" s="450"/>
      <c r="J41" s="450"/>
      <c r="K41" s="450"/>
      <c r="L41" s="450"/>
      <c r="M41" s="450"/>
      <c r="N41" s="450"/>
      <c r="O41" s="450"/>
      <c r="P41" s="221"/>
    </row>
    <row r="42" spans="2:16" ht="9.75" customHeight="1" x14ac:dyDescent="0.25">
      <c r="B42" s="242"/>
      <c r="C42" s="452"/>
      <c r="D42" s="452"/>
      <c r="E42" s="452"/>
      <c r="F42" s="452"/>
      <c r="G42" s="452"/>
      <c r="H42" s="452"/>
      <c r="I42" s="452"/>
      <c r="J42" s="452"/>
      <c r="K42" s="452"/>
      <c r="L42" s="452"/>
      <c r="M42" s="452"/>
      <c r="N42" s="452"/>
      <c r="O42" s="247"/>
      <c r="P42" s="221"/>
    </row>
    <row r="43" spans="2:16" ht="16.5" customHeight="1" x14ac:dyDescent="0.25">
      <c r="B43" s="450" t="s">
        <v>2506</v>
      </c>
      <c r="C43" s="450"/>
      <c r="D43" s="450"/>
      <c r="E43" s="450"/>
      <c r="F43" s="450"/>
      <c r="G43" s="450"/>
      <c r="H43" s="450"/>
      <c r="I43" s="450"/>
      <c r="J43" s="450"/>
      <c r="K43" s="450"/>
      <c r="L43" s="450"/>
      <c r="M43" s="450"/>
      <c r="N43" s="450"/>
      <c r="O43" s="450"/>
      <c r="P43" s="221"/>
    </row>
    <row r="44" spans="2:16" ht="9.75" customHeight="1" x14ac:dyDescent="0.25">
      <c r="B44" s="242"/>
      <c r="C44" s="248"/>
      <c r="D44" s="248"/>
      <c r="E44" s="248"/>
      <c r="F44" s="248"/>
      <c r="G44" s="248"/>
      <c r="H44" s="248"/>
      <c r="I44" s="248"/>
      <c r="J44" s="248"/>
      <c r="K44" s="248"/>
      <c r="L44" s="248"/>
      <c r="M44" s="248"/>
      <c r="N44" s="248"/>
      <c r="O44" s="247"/>
      <c r="P44" s="221"/>
    </row>
    <row r="45" spans="2:16" ht="30" customHeight="1" x14ac:dyDescent="0.25">
      <c r="B45" s="450" t="s">
        <v>2507</v>
      </c>
      <c r="C45" s="450"/>
      <c r="D45" s="450"/>
      <c r="E45" s="450"/>
      <c r="F45" s="450"/>
      <c r="G45" s="450"/>
      <c r="H45" s="450"/>
      <c r="I45" s="450"/>
      <c r="J45" s="450"/>
      <c r="K45" s="450"/>
      <c r="L45" s="450"/>
      <c r="M45" s="450"/>
      <c r="N45" s="450"/>
      <c r="O45" s="450"/>
      <c r="P45" s="221"/>
    </row>
    <row r="46" spans="2:16" ht="9.75" customHeight="1" x14ac:dyDescent="0.25">
      <c r="B46" s="242"/>
      <c r="C46" s="452"/>
      <c r="D46" s="452"/>
      <c r="E46" s="452"/>
      <c r="F46" s="452"/>
      <c r="G46" s="452"/>
      <c r="H46" s="452"/>
      <c r="I46" s="452"/>
      <c r="J46" s="452"/>
      <c r="K46" s="452"/>
      <c r="L46" s="452"/>
      <c r="M46" s="452"/>
      <c r="N46" s="452"/>
      <c r="O46" s="247"/>
      <c r="P46" s="221"/>
    </row>
    <row r="47" spans="2:16" ht="33" customHeight="1" x14ac:dyDescent="0.25">
      <c r="B47" s="450" t="s">
        <v>2508</v>
      </c>
      <c r="C47" s="450"/>
      <c r="D47" s="450"/>
      <c r="E47" s="450"/>
      <c r="F47" s="450"/>
      <c r="G47" s="450"/>
      <c r="H47" s="450"/>
      <c r="I47" s="450"/>
      <c r="J47" s="450"/>
      <c r="K47" s="450"/>
      <c r="L47" s="450"/>
      <c r="M47" s="450"/>
      <c r="N47" s="450"/>
      <c r="O47" s="450"/>
      <c r="P47" s="221"/>
    </row>
    <row r="48" spans="2:16" ht="9.75" customHeight="1" x14ac:dyDescent="0.25">
      <c r="B48" s="242"/>
      <c r="C48" s="248"/>
      <c r="D48" s="248"/>
      <c r="E48" s="248"/>
      <c r="F48" s="248"/>
      <c r="G48" s="248"/>
      <c r="H48" s="248"/>
      <c r="I48" s="248"/>
      <c r="J48" s="248"/>
      <c r="K48" s="248"/>
      <c r="L48" s="248"/>
      <c r="M48" s="248"/>
      <c r="N48" s="248"/>
      <c r="O48" s="247"/>
      <c r="P48" s="221"/>
    </row>
    <row r="49" spans="2:16" ht="51.75" customHeight="1" x14ac:dyDescent="0.25">
      <c r="B49" s="450" t="s">
        <v>2509</v>
      </c>
      <c r="C49" s="450"/>
      <c r="D49" s="450"/>
      <c r="E49" s="450"/>
      <c r="F49" s="450"/>
      <c r="G49" s="450"/>
      <c r="H49" s="450"/>
      <c r="I49" s="450"/>
      <c r="J49" s="450"/>
      <c r="K49" s="450"/>
      <c r="L49" s="450"/>
      <c r="M49" s="450"/>
      <c r="N49" s="450"/>
      <c r="O49" s="450"/>
      <c r="P49" s="221"/>
    </row>
    <row r="50" spans="2:16" ht="9.75" customHeight="1" x14ac:dyDescent="0.25">
      <c r="B50" s="242"/>
      <c r="C50" s="452"/>
      <c r="D50" s="452"/>
      <c r="E50" s="452"/>
      <c r="F50" s="452"/>
      <c r="G50" s="452"/>
      <c r="H50" s="452"/>
      <c r="I50" s="452"/>
      <c r="J50" s="452"/>
      <c r="K50" s="452"/>
      <c r="L50" s="452"/>
      <c r="M50" s="452"/>
      <c r="N50" s="452"/>
      <c r="O50" s="247"/>
      <c r="P50" s="221"/>
    </row>
    <row r="51" spans="2:16" ht="31.5" customHeight="1" x14ac:dyDescent="0.25">
      <c r="B51" s="450" t="s">
        <v>2510</v>
      </c>
      <c r="C51" s="450"/>
      <c r="D51" s="450"/>
      <c r="E51" s="450"/>
      <c r="F51" s="450"/>
      <c r="G51" s="450"/>
      <c r="H51" s="450"/>
      <c r="I51" s="450"/>
      <c r="J51" s="450"/>
      <c r="K51" s="450"/>
      <c r="L51" s="450"/>
      <c r="M51" s="450"/>
      <c r="N51" s="450"/>
      <c r="O51" s="450"/>
      <c r="P51" s="221"/>
    </row>
    <row r="52" spans="2:16" ht="9.75" customHeight="1" x14ac:dyDescent="0.25">
      <c r="B52" s="242"/>
      <c r="C52" s="452"/>
      <c r="D52" s="452"/>
      <c r="E52" s="452"/>
      <c r="F52" s="452"/>
      <c r="G52" s="452"/>
      <c r="H52" s="452"/>
      <c r="I52" s="452"/>
      <c r="J52" s="452"/>
      <c r="K52" s="452"/>
      <c r="L52" s="452"/>
      <c r="M52" s="452"/>
      <c r="N52" s="452"/>
      <c r="O52" s="247"/>
      <c r="P52" s="221"/>
    </row>
    <row r="53" spans="2:16" x14ac:dyDescent="0.25">
      <c r="B53" s="450" t="s">
        <v>2511</v>
      </c>
      <c r="C53" s="450"/>
      <c r="D53" s="450"/>
      <c r="E53" s="450"/>
      <c r="F53" s="450"/>
      <c r="G53" s="450"/>
      <c r="H53" s="450"/>
      <c r="I53" s="450"/>
      <c r="J53" s="450"/>
      <c r="K53" s="450"/>
      <c r="L53" s="450"/>
      <c r="M53" s="450"/>
      <c r="N53" s="450"/>
      <c r="O53" s="450"/>
      <c r="P53" s="221"/>
    </row>
    <row r="54" spans="2:16" ht="9.75" customHeight="1" x14ac:dyDescent="0.25">
      <c r="B54" s="242"/>
      <c r="C54" s="452"/>
      <c r="D54" s="452"/>
      <c r="E54" s="452"/>
      <c r="F54" s="452"/>
      <c r="G54" s="452"/>
      <c r="H54" s="452"/>
      <c r="I54" s="452"/>
      <c r="J54" s="452"/>
      <c r="K54" s="452"/>
      <c r="L54" s="452"/>
      <c r="M54" s="452"/>
      <c r="N54" s="452"/>
      <c r="O54" s="247"/>
      <c r="P54" s="221"/>
    </row>
    <row r="55" spans="2:16" x14ac:dyDescent="0.25">
      <c r="B55" s="450" t="s">
        <v>2512</v>
      </c>
      <c r="C55" s="450"/>
      <c r="D55" s="450"/>
      <c r="E55" s="450"/>
      <c r="F55" s="450"/>
      <c r="G55" s="450"/>
      <c r="H55" s="450"/>
      <c r="I55" s="450"/>
      <c r="J55" s="450"/>
      <c r="K55" s="450"/>
      <c r="L55" s="450"/>
      <c r="M55" s="450"/>
      <c r="N55" s="450"/>
      <c r="O55" s="450"/>
      <c r="P55" s="221"/>
    </row>
    <row r="56" spans="2:16" ht="9.75" customHeight="1" x14ac:dyDescent="0.25">
      <c r="B56" s="242"/>
      <c r="C56" s="452"/>
      <c r="D56" s="452"/>
      <c r="E56" s="452"/>
      <c r="F56" s="452"/>
      <c r="G56" s="452"/>
      <c r="H56" s="452"/>
      <c r="I56" s="452"/>
      <c r="J56" s="452"/>
      <c r="K56" s="452"/>
      <c r="L56" s="452"/>
      <c r="M56" s="452"/>
      <c r="N56" s="452"/>
      <c r="O56" s="247"/>
      <c r="P56" s="221"/>
    </row>
    <row r="57" spans="2:16" ht="52.5" customHeight="1" x14ac:dyDescent="0.25">
      <c r="B57" s="450" t="s">
        <v>2513</v>
      </c>
      <c r="C57" s="450"/>
      <c r="D57" s="450"/>
      <c r="E57" s="450"/>
      <c r="F57" s="450"/>
      <c r="G57" s="450"/>
      <c r="H57" s="450"/>
      <c r="I57" s="450"/>
      <c r="J57" s="450"/>
      <c r="K57" s="450"/>
      <c r="L57" s="450"/>
      <c r="M57" s="450"/>
      <c r="N57" s="450"/>
      <c r="O57" s="450"/>
      <c r="P57" s="221"/>
    </row>
    <row r="58" spans="2:16" x14ac:dyDescent="0.25">
      <c r="B58" s="241"/>
      <c r="C58" s="452"/>
      <c r="D58" s="452"/>
      <c r="E58" s="452"/>
      <c r="F58" s="452"/>
      <c r="G58" s="452"/>
      <c r="H58" s="452"/>
      <c r="I58" s="452"/>
      <c r="J58" s="452"/>
      <c r="K58" s="452"/>
      <c r="L58" s="452"/>
      <c r="M58" s="452"/>
      <c r="N58" s="452"/>
      <c r="O58" s="247"/>
      <c r="P58" s="221"/>
    </row>
    <row r="59" spans="2:16" ht="70.5" customHeight="1" x14ac:dyDescent="0.25">
      <c r="B59" s="450" t="s">
        <v>2514</v>
      </c>
      <c r="C59" s="450"/>
      <c r="D59" s="450"/>
      <c r="E59" s="450"/>
      <c r="F59" s="450"/>
      <c r="G59" s="450"/>
      <c r="H59" s="450"/>
      <c r="I59" s="450"/>
      <c r="J59" s="450"/>
      <c r="K59" s="450"/>
      <c r="L59" s="450"/>
      <c r="M59" s="450"/>
      <c r="N59" s="450"/>
      <c r="O59" s="450"/>
      <c r="P59" s="221"/>
    </row>
    <row r="60" spans="2:16" ht="9.75" customHeight="1" x14ac:dyDescent="0.25">
      <c r="B60" s="242"/>
      <c r="C60" s="452"/>
      <c r="D60" s="452"/>
      <c r="E60" s="452"/>
      <c r="F60" s="452"/>
      <c r="G60" s="452"/>
      <c r="H60" s="452"/>
      <c r="I60" s="452"/>
      <c r="J60" s="452"/>
      <c r="K60" s="452"/>
      <c r="L60" s="452"/>
      <c r="M60" s="452"/>
      <c r="N60" s="452"/>
      <c r="O60" s="247"/>
      <c r="P60" s="221"/>
    </row>
    <row r="61" spans="2:16" ht="30.75" customHeight="1" x14ac:dyDescent="0.25">
      <c r="B61" s="450" t="s">
        <v>2515</v>
      </c>
      <c r="C61" s="450"/>
      <c r="D61" s="450"/>
      <c r="E61" s="450"/>
      <c r="F61" s="450"/>
      <c r="G61" s="450"/>
      <c r="H61" s="450"/>
      <c r="I61" s="450"/>
      <c r="J61" s="450"/>
      <c r="K61" s="450"/>
      <c r="L61" s="450"/>
      <c r="M61" s="450"/>
      <c r="N61" s="450"/>
      <c r="O61" s="450"/>
      <c r="P61" s="221"/>
    </row>
    <row r="62" spans="2:16" ht="9.75" customHeight="1" x14ac:dyDescent="0.25">
      <c r="B62" s="242"/>
      <c r="C62" s="452"/>
      <c r="D62" s="452"/>
      <c r="E62" s="452"/>
      <c r="F62" s="452"/>
      <c r="G62" s="452"/>
      <c r="H62" s="452"/>
      <c r="I62" s="452"/>
      <c r="J62" s="452"/>
      <c r="K62" s="452"/>
      <c r="L62" s="452"/>
      <c r="M62" s="452"/>
      <c r="N62" s="452"/>
      <c r="O62" s="247"/>
      <c r="P62" s="221"/>
    </row>
    <row r="63" spans="2:16" x14ac:dyDescent="0.25">
      <c r="B63" s="450" t="s">
        <v>2516</v>
      </c>
      <c r="C63" s="450"/>
      <c r="D63" s="450"/>
      <c r="E63" s="450"/>
      <c r="F63" s="450"/>
      <c r="G63" s="450"/>
      <c r="H63" s="450"/>
      <c r="I63" s="450"/>
      <c r="J63" s="450"/>
      <c r="K63" s="450"/>
      <c r="L63" s="450"/>
      <c r="M63" s="450"/>
      <c r="N63" s="450"/>
      <c r="O63" s="450"/>
      <c r="P63" s="221"/>
    </row>
    <row r="64" spans="2:16" ht="9.75" customHeight="1" x14ac:dyDescent="0.25">
      <c r="B64" s="242"/>
      <c r="C64" s="248"/>
      <c r="D64" s="248"/>
      <c r="E64" s="248"/>
      <c r="F64" s="248"/>
      <c r="G64" s="248"/>
      <c r="H64" s="248"/>
      <c r="I64" s="248"/>
      <c r="J64" s="248"/>
      <c r="K64" s="248"/>
      <c r="L64" s="248"/>
      <c r="M64" s="248"/>
      <c r="N64" s="248"/>
      <c r="O64" s="247"/>
      <c r="P64" s="221"/>
    </row>
    <row r="65" spans="2:16" x14ac:dyDescent="0.25">
      <c r="B65" s="450" t="s">
        <v>2517</v>
      </c>
      <c r="C65" s="450"/>
      <c r="D65" s="450"/>
      <c r="E65" s="450"/>
      <c r="F65" s="450"/>
      <c r="G65" s="450"/>
      <c r="H65" s="450"/>
      <c r="I65" s="450"/>
      <c r="J65" s="450"/>
      <c r="K65" s="450"/>
      <c r="L65" s="450"/>
      <c r="M65" s="450"/>
      <c r="N65" s="450"/>
      <c r="O65" s="450"/>
      <c r="P65" s="221"/>
    </row>
    <row r="66" spans="2:16" ht="9.75" customHeight="1" x14ac:dyDescent="0.25">
      <c r="B66" s="242"/>
      <c r="C66" s="452"/>
      <c r="D66" s="452"/>
      <c r="E66" s="452"/>
      <c r="F66" s="452"/>
      <c r="G66" s="452"/>
      <c r="H66" s="452"/>
      <c r="I66" s="452"/>
      <c r="J66" s="452"/>
      <c r="K66" s="452"/>
      <c r="L66" s="452"/>
      <c r="M66" s="452"/>
      <c r="N66" s="452"/>
      <c r="O66" s="247"/>
      <c r="P66" s="221"/>
    </row>
    <row r="67" spans="2:16" ht="55.5" customHeight="1" x14ac:dyDescent="0.25">
      <c r="B67" s="450" t="s">
        <v>2518</v>
      </c>
      <c r="C67" s="450"/>
      <c r="D67" s="450"/>
      <c r="E67" s="450"/>
      <c r="F67" s="450"/>
      <c r="G67" s="450"/>
      <c r="H67" s="450"/>
      <c r="I67" s="450"/>
      <c r="J67" s="450"/>
      <c r="K67" s="450"/>
      <c r="L67" s="450"/>
      <c r="M67" s="450"/>
      <c r="N67" s="450"/>
      <c r="O67" s="450"/>
      <c r="P67" s="221"/>
    </row>
    <row r="68" spans="2:16" ht="9.75" customHeight="1" x14ac:dyDescent="0.25">
      <c r="B68" s="242"/>
      <c r="C68" s="248"/>
      <c r="D68" s="248"/>
      <c r="E68" s="248"/>
      <c r="F68" s="248"/>
      <c r="G68" s="248"/>
      <c r="H68" s="248"/>
      <c r="I68" s="248"/>
      <c r="J68" s="248"/>
      <c r="K68" s="248"/>
      <c r="L68" s="248"/>
      <c r="M68" s="248"/>
      <c r="N68" s="248"/>
      <c r="O68" s="247"/>
      <c r="P68" s="221"/>
    </row>
    <row r="69" spans="2:16" x14ac:dyDescent="0.25">
      <c r="B69" s="450" t="s">
        <v>2519</v>
      </c>
      <c r="C69" s="450"/>
      <c r="D69" s="450"/>
      <c r="E69" s="450"/>
      <c r="F69" s="450"/>
      <c r="G69" s="450"/>
      <c r="H69" s="450"/>
      <c r="I69" s="450"/>
      <c r="J69" s="450"/>
      <c r="K69" s="450"/>
      <c r="L69" s="450"/>
      <c r="M69" s="450"/>
      <c r="N69" s="450"/>
      <c r="O69" s="450"/>
      <c r="P69" s="221"/>
    </row>
    <row r="70" spans="2:16" ht="9.75" customHeight="1" x14ac:dyDescent="0.25">
      <c r="B70" s="242"/>
      <c r="C70" s="452"/>
      <c r="D70" s="452"/>
      <c r="E70" s="452"/>
      <c r="F70" s="452"/>
      <c r="G70" s="452"/>
      <c r="H70" s="452"/>
      <c r="I70" s="452"/>
      <c r="J70" s="452"/>
      <c r="K70" s="452"/>
      <c r="L70" s="452"/>
      <c r="M70" s="452"/>
      <c r="N70" s="452"/>
      <c r="O70" s="247"/>
      <c r="P70" s="221"/>
    </row>
    <row r="71" spans="2:16" ht="30.75" customHeight="1" x14ac:dyDescent="0.25">
      <c r="B71" s="450" t="s">
        <v>2520</v>
      </c>
      <c r="C71" s="450"/>
      <c r="D71" s="450"/>
      <c r="E71" s="450"/>
      <c r="F71" s="450"/>
      <c r="G71" s="450"/>
      <c r="H71" s="450"/>
      <c r="I71" s="450"/>
      <c r="J71" s="450"/>
      <c r="K71" s="450"/>
      <c r="L71" s="450"/>
      <c r="M71" s="450"/>
      <c r="N71" s="450"/>
      <c r="O71" s="450"/>
      <c r="P71" s="221"/>
    </row>
    <row r="72" spans="2:16" ht="9.75" customHeight="1" x14ac:dyDescent="0.25">
      <c r="B72" s="242"/>
      <c r="C72" s="248"/>
      <c r="D72" s="248"/>
      <c r="E72" s="248"/>
      <c r="F72" s="248"/>
      <c r="G72" s="248"/>
      <c r="H72" s="248"/>
      <c r="I72" s="248"/>
      <c r="J72" s="248"/>
      <c r="K72" s="248"/>
      <c r="L72" s="248"/>
      <c r="M72" s="248"/>
      <c r="N72" s="248"/>
      <c r="O72" s="247"/>
      <c r="P72" s="221"/>
    </row>
    <row r="73" spans="2:16" ht="32.25" customHeight="1" x14ac:dyDescent="0.25">
      <c r="B73" s="450" t="s">
        <v>2521</v>
      </c>
      <c r="C73" s="450"/>
      <c r="D73" s="450"/>
      <c r="E73" s="450"/>
      <c r="F73" s="450"/>
      <c r="G73" s="450"/>
      <c r="H73" s="450"/>
      <c r="I73" s="450"/>
      <c r="J73" s="450"/>
      <c r="K73" s="450"/>
      <c r="L73" s="450"/>
      <c r="M73" s="450"/>
      <c r="N73" s="450"/>
      <c r="O73" s="450"/>
      <c r="P73" s="221"/>
    </row>
    <row r="74" spans="2:16" ht="9.75" customHeight="1" x14ac:dyDescent="0.25">
      <c r="B74" s="242"/>
      <c r="C74" s="452"/>
      <c r="D74" s="452"/>
      <c r="E74" s="452"/>
      <c r="F74" s="452"/>
      <c r="G74" s="452"/>
      <c r="H74" s="452"/>
      <c r="I74" s="452"/>
      <c r="J74" s="452"/>
      <c r="K74" s="452"/>
      <c r="L74" s="452"/>
      <c r="M74" s="452"/>
      <c r="N74" s="452"/>
      <c r="O74" s="247"/>
      <c r="P74" s="221"/>
    </row>
    <row r="75" spans="2:16" ht="46.5" customHeight="1" x14ac:dyDescent="0.25">
      <c r="B75" s="450" t="s">
        <v>2522</v>
      </c>
      <c r="C75" s="450"/>
      <c r="D75" s="450"/>
      <c r="E75" s="450"/>
      <c r="F75" s="450"/>
      <c r="G75" s="450"/>
      <c r="H75" s="450"/>
      <c r="I75" s="450"/>
      <c r="J75" s="450"/>
      <c r="K75" s="450"/>
      <c r="L75" s="450"/>
      <c r="M75" s="450"/>
      <c r="N75" s="450"/>
      <c r="O75" s="450"/>
      <c r="P75" s="221"/>
    </row>
    <row r="76" spans="2:16" ht="9.75" customHeight="1" x14ac:dyDescent="0.25">
      <c r="B76" s="242"/>
      <c r="C76" s="452"/>
      <c r="D76" s="452"/>
      <c r="E76" s="452"/>
      <c r="F76" s="452"/>
      <c r="G76" s="452"/>
      <c r="H76" s="452"/>
      <c r="I76" s="452"/>
      <c r="J76" s="452"/>
      <c r="K76" s="452"/>
      <c r="L76" s="452"/>
      <c r="M76" s="452"/>
      <c r="N76" s="452"/>
      <c r="O76" s="247"/>
      <c r="P76" s="221"/>
    </row>
    <row r="77" spans="2:16" ht="51.75" customHeight="1" x14ac:dyDescent="0.25">
      <c r="B77" s="450" t="s">
        <v>2523</v>
      </c>
      <c r="C77" s="450"/>
      <c r="D77" s="450"/>
      <c r="E77" s="450"/>
      <c r="F77" s="450"/>
      <c r="G77" s="450"/>
      <c r="H77" s="450"/>
      <c r="I77" s="450"/>
      <c r="J77" s="450"/>
      <c r="K77" s="450"/>
      <c r="L77" s="450"/>
      <c r="M77" s="450"/>
      <c r="N77" s="450"/>
      <c r="O77" s="450"/>
      <c r="P77" s="221"/>
    </row>
    <row r="78" spans="2:16" ht="9.75" customHeight="1" x14ac:dyDescent="0.25">
      <c r="B78" s="242"/>
      <c r="C78" s="248"/>
      <c r="D78" s="248"/>
      <c r="E78" s="248"/>
      <c r="F78" s="248"/>
      <c r="G78" s="248"/>
      <c r="H78" s="248"/>
      <c r="I78" s="248"/>
      <c r="J78" s="248"/>
      <c r="K78" s="248"/>
      <c r="L78" s="248"/>
      <c r="M78" s="248"/>
      <c r="N78" s="248"/>
      <c r="O78" s="247"/>
      <c r="P78" s="221"/>
    </row>
    <row r="79" spans="2:16" ht="54.9" customHeight="1" x14ac:dyDescent="0.25">
      <c r="B79" s="450" t="s">
        <v>2524</v>
      </c>
      <c r="C79" s="450"/>
      <c r="D79" s="450"/>
      <c r="E79" s="450"/>
      <c r="F79" s="450"/>
      <c r="G79" s="450"/>
      <c r="H79" s="450"/>
      <c r="I79" s="450"/>
      <c r="J79" s="450"/>
      <c r="K79" s="450"/>
      <c r="L79" s="450"/>
      <c r="M79" s="450"/>
      <c r="N79" s="450"/>
      <c r="O79" s="450"/>
      <c r="P79" s="221"/>
    </row>
    <row r="80" spans="2:16" ht="9.75" customHeight="1" x14ac:dyDescent="0.25">
      <c r="B80" s="242"/>
      <c r="C80" s="248"/>
      <c r="D80" s="248"/>
      <c r="E80" s="248"/>
      <c r="F80" s="248"/>
      <c r="G80" s="248"/>
      <c r="H80" s="248"/>
      <c r="I80" s="248"/>
      <c r="J80" s="248"/>
      <c r="K80" s="248"/>
      <c r="L80" s="248"/>
      <c r="M80" s="248"/>
      <c r="N80" s="248"/>
      <c r="O80" s="247"/>
      <c r="P80" s="221"/>
    </row>
    <row r="81" spans="2:16" ht="36" customHeight="1" x14ac:dyDescent="0.25">
      <c r="B81" s="450" t="s">
        <v>2525</v>
      </c>
      <c r="C81" s="450"/>
      <c r="D81" s="450"/>
      <c r="E81" s="450"/>
      <c r="F81" s="450"/>
      <c r="G81" s="450"/>
      <c r="H81" s="450"/>
      <c r="I81" s="450"/>
      <c r="J81" s="450"/>
      <c r="K81" s="450"/>
      <c r="L81" s="450"/>
      <c r="M81" s="450"/>
      <c r="N81" s="450"/>
      <c r="O81" s="450"/>
      <c r="P81" s="221"/>
    </row>
    <row r="82" spans="2:16" ht="9.75" customHeight="1" x14ac:dyDescent="0.25">
      <c r="B82" s="242"/>
      <c r="C82" s="248"/>
      <c r="D82" s="248"/>
      <c r="E82" s="248"/>
      <c r="F82" s="248"/>
      <c r="G82" s="248"/>
      <c r="H82" s="248"/>
      <c r="I82" s="248"/>
      <c r="J82" s="248"/>
      <c r="K82" s="248"/>
      <c r="L82" s="248"/>
      <c r="M82" s="248"/>
      <c r="N82" s="248"/>
      <c r="O82" s="247"/>
      <c r="P82" s="221"/>
    </row>
    <row r="83" spans="2:16" x14ac:dyDescent="0.25">
      <c r="B83" s="450" t="s">
        <v>2526</v>
      </c>
      <c r="C83" s="450"/>
      <c r="D83" s="450"/>
      <c r="E83" s="450"/>
      <c r="F83" s="450"/>
      <c r="G83" s="450"/>
      <c r="H83" s="450"/>
      <c r="I83" s="450"/>
      <c r="J83" s="450"/>
      <c r="K83" s="450"/>
      <c r="L83" s="450"/>
      <c r="M83" s="450"/>
      <c r="N83" s="450"/>
      <c r="O83" s="450"/>
      <c r="P83" s="221"/>
    </row>
    <row r="84" spans="2:16" ht="9.75" customHeight="1" x14ac:dyDescent="0.25">
      <c r="B84" s="242"/>
      <c r="C84" s="248"/>
      <c r="D84" s="248"/>
      <c r="E84" s="248"/>
      <c r="F84" s="248"/>
      <c r="G84" s="248"/>
      <c r="H84" s="248"/>
      <c r="I84" s="248"/>
      <c r="J84" s="248"/>
      <c r="K84" s="248"/>
      <c r="L84" s="248"/>
      <c r="M84" s="248"/>
      <c r="N84" s="248"/>
      <c r="O84" s="247"/>
      <c r="P84" s="221"/>
    </row>
    <row r="85" spans="2:16" ht="50.25" customHeight="1" x14ac:dyDescent="0.25">
      <c r="B85" s="450" t="s">
        <v>2527</v>
      </c>
      <c r="C85" s="450"/>
      <c r="D85" s="450"/>
      <c r="E85" s="450"/>
      <c r="F85" s="450"/>
      <c r="G85" s="450"/>
      <c r="H85" s="450"/>
      <c r="I85" s="450"/>
      <c r="J85" s="450"/>
      <c r="K85" s="450"/>
      <c r="L85" s="450"/>
      <c r="M85" s="450"/>
      <c r="N85" s="450"/>
      <c r="O85" s="450"/>
      <c r="P85" s="221"/>
    </row>
    <row r="86" spans="2:16" ht="9.75" customHeight="1" x14ac:dyDescent="0.25">
      <c r="B86" s="241"/>
      <c r="C86" s="248"/>
      <c r="D86" s="248"/>
      <c r="E86" s="248"/>
      <c r="F86" s="248"/>
      <c r="G86" s="248"/>
      <c r="H86" s="248"/>
      <c r="I86" s="248"/>
      <c r="J86" s="248"/>
      <c r="K86" s="248"/>
      <c r="L86" s="248"/>
      <c r="M86" s="248"/>
      <c r="N86" s="248"/>
      <c r="O86" s="247"/>
      <c r="P86" s="221"/>
    </row>
    <row r="87" spans="2:16" x14ac:dyDescent="0.25">
      <c r="B87" s="247"/>
      <c r="C87" s="451" t="s">
        <v>2528</v>
      </c>
      <c r="D87" s="446"/>
      <c r="E87" s="446"/>
      <c r="F87" s="446"/>
      <c r="G87" s="446"/>
      <c r="H87" s="446"/>
      <c r="I87" s="446"/>
      <c r="J87" s="446"/>
      <c r="K87" s="446"/>
      <c r="L87" s="446"/>
      <c r="M87" s="446"/>
      <c r="N87" s="446"/>
      <c r="O87" s="446"/>
      <c r="P87" s="221"/>
    </row>
    <row r="88" spans="2:16" ht="30.75" customHeight="1" x14ac:dyDescent="0.25">
      <c r="B88" s="247"/>
      <c r="C88" s="451" t="s">
        <v>2529</v>
      </c>
      <c r="D88" s="446"/>
      <c r="E88" s="446"/>
      <c r="F88" s="446"/>
      <c r="G88" s="446"/>
      <c r="H88" s="446"/>
      <c r="I88" s="446"/>
      <c r="J88" s="446"/>
      <c r="K88" s="446"/>
      <c r="L88" s="446"/>
      <c r="M88" s="446"/>
      <c r="N88" s="446"/>
      <c r="O88" s="446"/>
      <c r="P88" s="221"/>
    </row>
    <row r="89" spans="2:16" ht="31.5" customHeight="1" x14ac:dyDescent="0.25">
      <c r="B89" s="247"/>
      <c r="C89" s="451" t="s">
        <v>2530</v>
      </c>
      <c r="D89" s="446"/>
      <c r="E89" s="446"/>
      <c r="F89" s="446"/>
      <c r="G89" s="446"/>
      <c r="H89" s="446"/>
      <c r="I89" s="446"/>
      <c r="J89" s="446"/>
      <c r="K89" s="446"/>
      <c r="L89" s="446"/>
      <c r="M89" s="446"/>
      <c r="N89" s="446"/>
      <c r="O89" s="446"/>
      <c r="P89" s="221"/>
    </row>
    <row r="90" spans="2:16" ht="35.25" customHeight="1" x14ac:dyDescent="0.25">
      <c r="B90" s="247"/>
      <c r="C90" s="451" t="s">
        <v>2531</v>
      </c>
      <c r="D90" s="446"/>
      <c r="E90" s="446"/>
      <c r="F90" s="446"/>
      <c r="G90" s="446"/>
      <c r="H90" s="446"/>
      <c r="I90" s="446"/>
      <c r="J90" s="446"/>
      <c r="K90" s="446"/>
      <c r="L90" s="446"/>
      <c r="M90" s="446"/>
      <c r="N90" s="446"/>
      <c r="O90" s="446"/>
      <c r="P90" s="221"/>
    </row>
    <row r="91" spans="2:16" ht="48" customHeight="1" x14ac:dyDescent="0.25">
      <c r="B91" s="247"/>
      <c r="C91" s="451" t="s">
        <v>2532</v>
      </c>
      <c r="D91" s="446"/>
      <c r="E91" s="446"/>
      <c r="F91" s="446"/>
      <c r="G91" s="446"/>
      <c r="H91" s="446"/>
      <c r="I91" s="446"/>
      <c r="J91" s="446"/>
      <c r="K91" s="446"/>
      <c r="L91" s="446"/>
      <c r="M91" s="446"/>
      <c r="N91" s="446"/>
      <c r="O91" s="446"/>
      <c r="P91" s="221"/>
    </row>
    <row r="92" spans="2:16" ht="30.75" customHeight="1" x14ac:dyDescent="0.25">
      <c r="B92" s="247"/>
      <c r="C92" s="451" t="s">
        <v>2533</v>
      </c>
      <c r="D92" s="446"/>
      <c r="E92" s="446"/>
      <c r="F92" s="446"/>
      <c r="G92" s="446"/>
      <c r="H92" s="446"/>
      <c r="I92" s="446"/>
      <c r="J92" s="446"/>
      <c r="K92" s="446"/>
      <c r="L92" s="446"/>
      <c r="M92" s="446"/>
      <c r="N92" s="446"/>
      <c r="O92" s="446"/>
      <c r="P92" s="221"/>
    </row>
    <row r="93" spans="2:16" ht="16.5" customHeight="1" x14ac:dyDescent="0.25">
      <c r="B93" s="247"/>
      <c r="C93" s="451" t="s">
        <v>2534</v>
      </c>
      <c r="D93" s="446"/>
      <c r="E93" s="446"/>
      <c r="F93" s="446"/>
      <c r="G93" s="446"/>
      <c r="H93" s="446"/>
      <c r="I93" s="446"/>
      <c r="J93" s="446"/>
      <c r="K93" s="446"/>
      <c r="L93" s="446"/>
      <c r="M93" s="446"/>
      <c r="N93" s="446"/>
      <c r="O93" s="446"/>
      <c r="P93" s="221"/>
    </row>
    <row r="94" spans="2:16" ht="16.5" customHeight="1" x14ac:dyDescent="0.25">
      <c r="B94" s="247"/>
      <c r="C94" s="451" t="s">
        <v>2535</v>
      </c>
      <c r="D94" s="446"/>
      <c r="E94" s="446"/>
      <c r="F94" s="446"/>
      <c r="G94" s="446"/>
      <c r="H94" s="446"/>
      <c r="I94" s="446"/>
      <c r="J94" s="446"/>
      <c r="K94" s="446"/>
      <c r="L94" s="446"/>
      <c r="M94" s="446"/>
      <c r="N94" s="446"/>
      <c r="O94" s="446"/>
      <c r="P94" s="221"/>
    </row>
    <row r="95" spans="2:16" ht="51" customHeight="1" x14ac:dyDescent="0.25">
      <c r="B95" s="247"/>
      <c r="C95" s="451" t="s">
        <v>2536</v>
      </c>
      <c r="D95" s="446"/>
      <c r="E95" s="446"/>
      <c r="F95" s="446"/>
      <c r="G95" s="446"/>
      <c r="H95" s="446"/>
      <c r="I95" s="446"/>
      <c r="J95" s="446"/>
      <c r="K95" s="446"/>
      <c r="L95" s="446"/>
      <c r="M95" s="446"/>
      <c r="N95" s="446"/>
      <c r="O95" s="446"/>
      <c r="P95" s="221"/>
    </row>
    <row r="96" spans="2:16" x14ac:dyDescent="0.25">
      <c r="B96" s="247"/>
      <c r="C96" s="451" t="s">
        <v>2537</v>
      </c>
      <c r="D96" s="446"/>
      <c r="E96" s="446"/>
      <c r="F96" s="446"/>
      <c r="G96" s="446"/>
      <c r="H96" s="446"/>
      <c r="I96" s="446"/>
      <c r="J96" s="446"/>
      <c r="K96" s="446"/>
      <c r="L96" s="446"/>
      <c r="M96" s="446"/>
      <c r="N96" s="446"/>
      <c r="O96" s="446"/>
      <c r="P96" s="221"/>
    </row>
    <row r="97" spans="2:16" ht="33.75" customHeight="1" x14ac:dyDescent="0.25">
      <c r="B97" s="247"/>
      <c r="C97" s="451" t="s">
        <v>2538</v>
      </c>
      <c r="D97" s="446"/>
      <c r="E97" s="446"/>
      <c r="F97" s="446"/>
      <c r="G97" s="446"/>
      <c r="H97" s="446"/>
      <c r="I97" s="446"/>
      <c r="J97" s="446"/>
      <c r="K97" s="446"/>
      <c r="L97" s="446"/>
      <c r="M97" s="446"/>
      <c r="N97" s="446"/>
      <c r="O97" s="446"/>
      <c r="P97" s="221"/>
    </row>
    <row r="98" spans="2:16" ht="33" customHeight="1" x14ac:dyDescent="0.25">
      <c r="B98" s="247"/>
      <c r="C98" s="451" t="s">
        <v>2539</v>
      </c>
      <c r="D98" s="446"/>
      <c r="E98" s="446"/>
      <c r="F98" s="446"/>
      <c r="G98" s="446"/>
      <c r="H98" s="446"/>
      <c r="I98" s="446"/>
      <c r="J98" s="446"/>
      <c r="K98" s="446"/>
      <c r="L98" s="446"/>
      <c r="M98" s="446"/>
      <c r="N98" s="446"/>
      <c r="O98" s="446"/>
      <c r="P98" s="221"/>
    </row>
    <row r="99" spans="2:16" ht="48" customHeight="1" x14ac:dyDescent="0.25">
      <c r="B99" s="247"/>
      <c r="C99" s="451" t="s">
        <v>2540</v>
      </c>
      <c r="D99" s="446"/>
      <c r="E99" s="446"/>
      <c r="F99" s="446"/>
      <c r="G99" s="446"/>
      <c r="H99" s="446"/>
      <c r="I99" s="446"/>
      <c r="J99" s="446"/>
      <c r="K99" s="446"/>
      <c r="L99" s="446"/>
      <c r="M99" s="446"/>
      <c r="N99" s="446"/>
      <c r="O99" s="446"/>
      <c r="P99" s="221"/>
    </row>
    <row r="100" spans="2:16" ht="9.75" customHeight="1" x14ac:dyDescent="0.25">
      <c r="B100" s="241"/>
      <c r="C100" s="248"/>
      <c r="D100" s="248"/>
      <c r="E100" s="248"/>
      <c r="F100" s="248"/>
      <c r="G100" s="248"/>
      <c r="H100" s="248"/>
      <c r="I100" s="248"/>
      <c r="J100" s="248"/>
      <c r="K100" s="248"/>
      <c r="L100" s="248"/>
      <c r="M100" s="248"/>
      <c r="N100" s="248"/>
      <c r="O100" s="247"/>
      <c r="P100" s="221"/>
    </row>
    <row r="101" spans="2:16" ht="66.75" customHeight="1" x14ac:dyDescent="0.25">
      <c r="B101" s="450" t="s">
        <v>2541</v>
      </c>
      <c r="C101" s="450"/>
      <c r="D101" s="450"/>
      <c r="E101" s="450"/>
      <c r="F101" s="450"/>
      <c r="G101" s="450"/>
      <c r="H101" s="450"/>
      <c r="I101" s="450"/>
      <c r="J101" s="450"/>
      <c r="K101" s="450"/>
      <c r="L101" s="450"/>
      <c r="M101" s="450"/>
      <c r="N101" s="450"/>
      <c r="O101" s="450"/>
      <c r="P101" s="221"/>
    </row>
    <row r="102" spans="2:16" ht="9.75" customHeight="1" x14ac:dyDescent="0.25">
      <c r="B102" s="241"/>
      <c r="C102" s="248"/>
      <c r="D102" s="248"/>
      <c r="E102" s="248"/>
      <c r="F102" s="248"/>
      <c r="G102" s="248"/>
      <c r="H102" s="248"/>
      <c r="I102" s="248"/>
      <c r="J102" s="248"/>
      <c r="K102" s="248"/>
      <c r="L102" s="248"/>
      <c r="M102" s="248"/>
      <c r="N102" s="248"/>
      <c r="O102" s="247"/>
      <c r="P102" s="221"/>
    </row>
    <row r="103" spans="2:16" ht="30" customHeight="1" x14ac:dyDescent="0.25">
      <c r="B103" s="450" t="s">
        <v>2542</v>
      </c>
      <c r="C103" s="450"/>
      <c r="D103" s="450"/>
      <c r="E103" s="450"/>
      <c r="F103" s="450"/>
      <c r="G103" s="450"/>
      <c r="H103" s="450"/>
      <c r="I103" s="450"/>
      <c r="J103" s="450"/>
      <c r="K103" s="450"/>
      <c r="L103" s="450"/>
      <c r="M103" s="450"/>
      <c r="N103" s="450"/>
      <c r="O103" s="450"/>
      <c r="P103" s="221"/>
    </row>
    <row r="104" spans="2:16" ht="9.75" customHeight="1" x14ac:dyDescent="0.25">
      <c r="B104" s="242"/>
      <c r="C104" s="248"/>
      <c r="D104" s="248"/>
      <c r="E104" s="248"/>
      <c r="F104" s="248"/>
      <c r="G104" s="248"/>
      <c r="H104" s="248"/>
      <c r="I104" s="248"/>
      <c r="J104" s="248"/>
      <c r="K104" s="248"/>
      <c r="L104" s="248"/>
      <c r="M104" s="248"/>
      <c r="N104" s="248"/>
      <c r="O104" s="247"/>
      <c r="P104" s="221"/>
    </row>
    <row r="105" spans="2:16" ht="30.75" customHeight="1" x14ac:dyDescent="0.25">
      <c r="B105" s="450" t="s">
        <v>2543</v>
      </c>
      <c r="C105" s="450"/>
      <c r="D105" s="450"/>
      <c r="E105" s="450"/>
      <c r="F105" s="450"/>
      <c r="G105" s="450"/>
      <c r="H105" s="450"/>
      <c r="I105" s="450"/>
      <c r="J105" s="450"/>
      <c r="K105" s="450"/>
      <c r="L105" s="450"/>
      <c r="M105" s="450"/>
      <c r="N105" s="450"/>
      <c r="O105" s="450"/>
      <c r="P105" s="221"/>
    </row>
    <row r="106" spans="2:16" ht="9.75" customHeight="1" x14ac:dyDescent="0.25">
      <c r="B106" s="242"/>
      <c r="C106" s="248"/>
      <c r="D106" s="248"/>
      <c r="E106" s="248"/>
      <c r="F106" s="248"/>
      <c r="G106" s="248"/>
      <c r="H106" s="248"/>
      <c r="I106" s="248"/>
      <c r="J106" s="248"/>
      <c r="K106" s="248"/>
      <c r="L106" s="248"/>
      <c r="M106" s="248"/>
      <c r="N106" s="248"/>
      <c r="O106" s="247"/>
      <c r="P106" s="221"/>
    </row>
    <row r="107" spans="2:16" ht="18" customHeight="1" x14ac:dyDescent="0.25">
      <c r="B107" s="450" t="s">
        <v>2544</v>
      </c>
      <c r="C107" s="450"/>
      <c r="D107" s="450"/>
      <c r="E107" s="450"/>
      <c r="F107" s="450"/>
      <c r="G107" s="450"/>
      <c r="H107" s="450"/>
      <c r="I107" s="450"/>
      <c r="J107" s="450"/>
      <c r="K107" s="450"/>
      <c r="L107" s="450"/>
      <c r="M107" s="450"/>
      <c r="N107" s="450"/>
      <c r="O107" s="450"/>
      <c r="P107" s="221"/>
    </row>
    <row r="108" spans="2:16" ht="9.75" customHeight="1" x14ac:dyDescent="0.25">
      <c r="B108" s="242"/>
      <c r="C108" s="248"/>
      <c r="D108" s="248"/>
      <c r="E108" s="248"/>
      <c r="F108" s="248"/>
      <c r="G108" s="248"/>
      <c r="H108" s="248"/>
      <c r="I108" s="248"/>
      <c r="J108" s="248"/>
      <c r="K108" s="248"/>
      <c r="L108" s="248"/>
      <c r="M108" s="248"/>
      <c r="N108" s="248"/>
      <c r="O108" s="247"/>
      <c r="P108" s="221"/>
    </row>
    <row r="109" spans="2:16" ht="33" customHeight="1" x14ac:dyDescent="0.25">
      <c r="B109" s="450" t="s">
        <v>2545</v>
      </c>
      <c r="C109" s="450"/>
      <c r="D109" s="450"/>
      <c r="E109" s="450"/>
      <c r="F109" s="450"/>
      <c r="G109" s="450"/>
      <c r="H109" s="450"/>
      <c r="I109" s="450"/>
      <c r="J109" s="450"/>
      <c r="K109" s="450"/>
      <c r="L109" s="450"/>
      <c r="M109" s="450"/>
      <c r="N109" s="450"/>
      <c r="O109" s="450"/>
      <c r="P109" s="221"/>
    </row>
    <row r="110" spans="2:16" ht="9.75" customHeight="1" x14ac:dyDescent="0.25">
      <c r="B110" s="242"/>
      <c r="C110" s="248"/>
      <c r="D110" s="248"/>
      <c r="E110" s="248"/>
      <c r="F110" s="248"/>
      <c r="G110" s="248"/>
      <c r="H110" s="248"/>
      <c r="I110" s="248"/>
      <c r="J110" s="248"/>
      <c r="K110" s="248"/>
      <c r="L110" s="248"/>
      <c r="M110" s="248"/>
      <c r="N110" s="248"/>
      <c r="O110" s="247"/>
      <c r="P110" s="221"/>
    </row>
    <row r="111" spans="2:16" ht="51" customHeight="1" x14ac:dyDescent="0.25">
      <c r="B111" s="450" t="s">
        <v>2546</v>
      </c>
      <c r="C111" s="450"/>
      <c r="D111" s="450"/>
      <c r="E111" s="450"/>
      <c r="F111" s="450"/>
      <c r="G111" s="450"/>
      <c r="H111" s="450"/>
      <c r="I111" s="450"/>
      <c r="J111" s="450"/>
      <c r="K111" s="450"/>
      <c r="L111" s="450"/>
      <c r="M111" s="450"/>
      <c r="N111" s="450"/>
      <c r="O111" s="450"/>
      <c r="P111" s="221"/>
    </row>
    <row r="112" spans="2:16" ht="9.75" customHeight="1" x14ac:dyDescent="0.25">
      <c r="B112" s="242"/>
      <c r="C112" s="248"/>
      <c r="D112" s="248"/>
      <c r="E112" s="248"/>
      <c r="F112" s="248"/>
      <c r="G112" s="248"/>
      <c r="H112" s="248"/>
      <c r="I112" s="248"/>
      <c r="J112" s="248"/>
      <c r="K112" s="248"/>
      <c r="L112" s="248"/>
      <c r="M112" s="248"/>
      <c r="N112" s="248"/>
      <c r="O112" s="247"/>
      <c r="P112" s="221"/>
    </row>
    <row r="113" spans="2:16" ht="48" customHeight="1" x14ac:dyDescent="0.25">
      <c r="B113" s="450" t="s">
        <v>2547</v>
      </c>
      <c r="C113" s="450"/>
      <c r="D113" s="450"/>
      <c r="E113" s="450"/>
      <c r="F113" s="450"/>
      <c r="G113" s="450"/>
      <c r="H113" s="450"/>
      <c r="I113" s="450"/>
      <c r="J113" s="450"/>
      <c r="K113" s="450"/>
      <c r="L113" s="450"/>
      <c r="M113" s="450"/>
      <c r="N113" s="450"/>
      <c r="O113" s="450"/>
      <c r="P113" s="221"/>
    </row>
    <row r="114" spans="2:16" ht="9.75" customHeight="1" x14ac:dyDescent="0.25">
      <c r="B114" s="242"/>
      <c r="C114" s="248"/>
      <c r="D114" s="248"/>
      <c r="E114" s="248"/>
      <c r="F114" s="248"/>
      <c r="G114" s="248"/>
      <c r="H114" s="248"/>
      <c r="I114" s="248"/>
      <c r="J114" s="248"/>
      <c r="K114" s="248"/>
      <c r="L114" s="248"/>
      <c r="M114" s="248"/>
      <c r="N114" s="248"/>
      <c r="O114" s="247"/>
      <c r="P114" s="221"/>
    </row>
    <row r="115" spans="2:16" ht="63.6" customHeight="1" x14ac:dyDescent="0.25">
      <c r="B115" s="450" t="s">
        <v>2548</v>
      </c>
      <c r="C115" s="450"/>
      <c r="D115" s="450"/>
      <c r="E115" s="450"/>
      <c r="F115" s="450"/>
      <c r="G115" s="450"/>
      <c r="H115" s="450"/>
      <c r="I115" s="450"/>
      <c r="J115" s="450"/>
      <c r="K115" s="450"/>
      <c r="L115" s="450"/>
      <c r="M115" s="450"/>
      <c r="N115" s="450"/>
      <c r="O115" s="450"/>
      <c r="P115" s="221"/>
    </row>
    <row r="116" spans="2:16" ht="9.75" customHeight="1" x14ac:dyDescent="0.25">
      <c r="B116" s="242"/>
      <c r="C116" s="248"/>
      <c r="D116" s="248"/>
      <c r="E116" s="248"/>
      <c r="F116" s="248"/>
      <c r="G116" s="248"/>
      <c r="H116" s="248"/>
      <c r="I116" s="248"/>
      <c r="J116" s="248"/>
      <c r="K116" s="248"/>
      <c r="L116" s="248"/>
      <c r="M116" s="248"/>
      <c r="N116" s="248"/>
      <c r="O116" s="247"/>
      <c r="P116" s="221"/>
    </row>
    <row r="117" spans="2:16" ht="33" customHeight="1" x14ac:dyDescent="0.25">
      <c r="B117" s="450" t="s">
        <v>2549</v>
      </c>
      <c r="C117" s="450"/>
      <c r="D117" s="450"/>
      <c r="E117" s="450"/>
      <c r="F117" s="450"/>
      <c r="G117" s="450"/>
      <c r="H117" s="450"/>
      <c r="I117" s="450"/>
      <c r="J117" s="450"/>
      <c r="K117" s="450"/>
      <c r="L117" s="450"/>
      <c r="M117" s="450"/>
      <c r="N117" s="450"/>
      <c r="O117" s="450"/>
      <c r="P117" s="221"/>
    </row>
    <row r="118" spans="2:16" ht="7.5" customHeight="1" x14ac:dyDescent="0.25">
      <c r="B118" s="249"/>
      <c r="C118" s="249"/>
      <c r="D118" s="249"/>
      <c r="E118" s="249"/>
      <c r="F118" s="249"/>
      <c r="G118" s="249"/>
      <c r="H118" s="249"/>
      <c r="I118" s="249"/>
      <c r="J118" s="249"/>
      <c r="K118" s="249"/>
      <c r="L118" s="249"/>
      <c r="M118" s="249"/>
      <c r="N118" s="249"/>
      <c r="O118" s="249"/>
      <c r="P118" s="221"/>
    </row>
    <row r="119" spans="2:16" ht="33.75" customHeight="1" x14ac:dyDescent="0.25">
      <c r="B119" s="247"/>
      <c r="C119" s="451" t="s">
        <v>2550</v>
      </c>
      <c r="D119" s="446"/>
      <c r="E119" s="446"/>
      <c r="F119" s="446"/>
      <c r="G119" s="446"/>
      <c r="H119" s="446"/>
      <c r="I119" s="446"/>
      <c r="J119" s="446"/>
      <c r="K119" s="446"/>
      <c r="L119" s="446"/>
      <c r="M119" s="446"/>
      <c r="N119" s="446"/>
      <c r="O119" s="446"/>
      <c r="P119" s="221"/>
    </row>
    <row r="120" spans="2:16" ht="30.75" customHeight="1" x14ac:dyDescent="0.25">
      <c r="B120" s="247"/>
      <c r="C120" s="451" t="s">
        <v>2551</v>
      </c>
      <c r="D120" s="446"/>
      <c r="E120" s="446"/>
      <c r="F120" s="446"/>
      <c r="G120" s="446"/>
      <c r="H120" s="446"/>
      <c r="I120" s="446"/>
      <c r="J120" s="446"/>
      <c r="K120" s="446"/>
      <c r="L120" s="446"/>
      <c r="M120" s="446"/>
      <c r="N120" s="446"/>
      <c r="O120" s="446"/>
      <c r="P120" s="221"/>
    </row>
    <row r="121" spans="2:16" ht="30.75" customHeight="1" x14ac:dyDescent="0.25">
      <c r="B121" s="247"/>
      <c r="C121" s="451" t="s">
        <v>2552</v>
      </c>
      <c r="D121" s="446"/>
      <c r="E121" s="446"/>
      <c r="F121" s="446"/>
      <c r="G121" s="446"/>
      <c r="H121" s="446"/>
      <c r="I121" s="446"/>
      <c r="J121" s="446"/>
      <c r="K121" s="446"/>
      <c r="L121" s="446"/>
      <c r="M121" s="446"/>
      <c r="N121" s="446"/>
      <c r="O121" s="446"/>
      <c r="P121" s="221"/>
    </row>
    <row r="122" spans="2:16" ht="9" customHeight="1" x14ac:dyDescent="0.25">
      <c r="B122" s="247"/>
      <c r="C122" s="246"/>
      <c r="D122" s="246"/>
      <c r="E122" s="246"/>
      <c r="F122" s="246"/>
      <c r="G122" s="246"/>
      <c r="H122" s="246"/>
      <c r="I122" s="246"/>
      <c r="J122" s="246"/>
      <c r="K122" s="246"/>
      <c r="L122" s="246"/>
      <c r="M122" s="246"/>
      <c r="N122" s="246"/>
      <c r="O122" s="246"/>
      <c r="P122" s="221"/>
    </row>
    <row r="123" spans="2:16" x14ac:dyDescent="0.25">
      <c r="B123" s="450" t="s">
        <v>2553</v>
      </c>
      <c r="C123" s="450"/>
      <c r="D123" s="450"/>
      <c r="E123" s="450"/>
      <c r="F123" s="450"/>
      <c r="G123" s="450"/>
      <c r="H123" s="450"/>
      <c r="I123" s="450"/>
      <c r="J123" s="450"/>
      <c r="K123" s="450"/>
      <c r="L123" s="450"/>
      <c r="M123" s="450"/>
      <c r="N123" s="450"/>
      <c r="O123" s="450"/>
      <c r="P123" s="221"/>
    </row>
    <row r="124" spans="2:16" x14ac:dyDescent="0.25">
      <c r="B124" s="241"/>
      <c r="C124" s="241"/>
      <c r="D124" s="241"/>
      <c r="E124" s="241"/>
      <c r="F124" s="241"/>
      <c r="G124" s="241"/>
      <c r="H124" s="241"/>
      <c r="I124" s="241"/>
      <c r="J124" s="241"/>
      <c r="K124" s="241"/>
      <c r="L124" s="241"/>
      <c r="M124" s="241"/>
      <c r="N124" s="241"/>
      <c r="O124" s="241"/>
      <c r="P124" s="221"/>
    </row>
    <row r="125" spans="2:16" x14ac:dyDescent="0.25">
      <c r="B125" s="450" t="s">
        <v>2554</v>
      </c>
      <c r="C125" s="450"/>
      <c r="D125" s="450"/>
      <c r="E125" s="450"/>
      <c r="F125" s="450"/>
      <c r="G125" s="450"/>
      <c r="H125" s="450"/>
      <c r="I125" s="450"/>
      <c r="J125" s="450"/>
      <c r="K125" s="450"/>
      <c r="L125" s="450"/>
      <c r="M125" s="450"/>
      <c r="N125" s="450"/>
      <c r="O125" s="450"/>
      <c r="P125" s="221"/>
    </row>
    <row r="126" spans="2:16" ht="9.75" customHeight="1" x14ac:dyDescent="0.25">
      <c r="B126" s="242"/>
      <c r="C126" s="242"/>
      <c r="D126" s="242"/>
      <c r="E126" s="242"/>
      <c r="F126" s="242"/>
      <c r="G126" s="242"/>
      <c r="H126" s="242"/>
      <c r="I126" s="242"/>
      <c r="J126" s="242"/>
      <c r="K126" s="242"/>
      <c r="L126" s="242"/>
      <c r="M126" s="242"/>
      <c r="N126" s="242"/>
      <c r="O126" s="242"/>
      <c r="P126" s="221"/>
    </row>
    <row r="127" spans="2:16" ht="35.25" customHeight="1" x14ac:dyDescent="0.25">
      <c r="B127" s="446" t="s">
        <v>404</v>
      </c>
      <c r="C127" s="446"/>
      <c r="D127" s="446"/>
      <c r="E127" s="446"/>
      <c r="F127" s="446"/>
      <c r="G127" s="446"/>
      <c r="H127" s="446"/>
      <c r="I127" s="446"/>
      <c r="J127" s="446"/>
      <c r="K127" s="446"/>
      <c r="L127" s="446"/>
      <c r="M127" s="446"/>
      <c r="N127" s="446"/>
      <c r="O127" s="446"/>
      <c r="P127" s="221"/>
    </row>
    <row r="128" spans="2:16" ht="9.75" customHeight="1" x14ac:dyDescent="0.25">
      <c r="B128" s="246"/>
      <c r="C128" s="246"/>
      <c r="D128" s="246"/>
      <c r="E128" s="246"/>
      <c r="F128" s="246"/>
      <c r="G128" s="246"/>
      <c r="H128" s="246"/>
      <c r="I128" s="246"/>
      <c r="J128" s="246"/>
      <c r="K128" s="246"/>
      <c r="L128" s="246"/>
      <c r="M128" s="246"/>
      <c r="N128" s="246"/>
      <c r="O128" s="246"/>
      <c r="P128" s="221"/>
    </row>
    <row r="129" spans="2:16" ht="31.5" customHeight="1" x14ac:dyDescent="0.25">
      <c r="B129" s="446" t="s">
        <v>2555</v>
      </c>
      <c r="C129" s="446"/>
      <c r="D129" s="446"/>
      <c r="E129" s="446"/>
      <c r="F129" s="446"/>
      <c r="G129" s="446"/>
      <c r="H129" s="446"/>
      <c r="I129" s="446"/>
      <c r="J129" s="446"/>
      <c r="K129" s="446"/>
      <c r="L129" s="446"/>
      <c r="M129" s="446"/>
      <c r="N129" s="446"/>
      <c r="O129" s="446"/>
      <c r="P129" s="221"/>
    </row>
    <row r="130" spans="2:16" ht="9.75" customHeight="1" x14ac:dyDescent="0.25">
      <c r="B130" s="250"/>
      <c r="C130" s="250"/>
      <c r="D130" s="250"/>
      <c r="E130" s="250"/>
      <c r="F130" s="250"/>
      <c r="G130" s="250"/>
      <c r="H130" s="250"/>
      <c r="I130" s="250"/>
      <c r="J130" s="250"/>
      <c r="K130" s="250"/>
      <c r="L130" s="250"/>
      <c r="M130" s="250"/>
      <c r="N130" s="250"/>
      <c r="O130" s="250"/>
      <c r="P130" s="221"/>
    </row>
    <row r="131" spans="2:16" x14ac:dyDescent="0.25">
      <c r="B131" s="242" t="s">
        <v>2475</v>
      </c>
      <c r="C131" s="248"/>
      <c r="D131" s="248"/>
      <c r="E131" s="248"/>
      <c r="F131" s="248"/>
      <c r="G131" s="248"/>
      <c r="H131" s="248"/>
      <c r="I131" s="248"/>
      <c r="J131" s="248"/>
      <c r="K131" s="248"/>
      <c r="L131" s="248"/>
      <c r="M131" s="248"/>
      <c r="N131" s="248"/>
      <c r="O131" s="247"/>
      <c r="P131" s="221"/>
    </row>
    <row r="132" spans="2:16" ht="32.25" customHeight="1" x14ac:dyDescent="0.25">
      <c r="B132" s="247"/>
      <c r="C132" s="450" t="s">
        <v>2556</v>
      </c>
      <c r="D132" s="450"/>
      <c r="E132" s="450"/>
      <c r="F132" s="450"/>
      <c r="G132" s="450"/>
      <c r="H132" s="450"/>
      <c r="I132" s="450"/>
      <c r="J132" s="450"/>
      <c r="K132" s="450"/>
      <c r="L132" s="450"/>
      <c r="M132" s="450"/>
      <c r="N132" s="450"/>
      <c r="O132" s="450"/>
      <c r="P132" s="221"/>
    </row>
    <row r="133" spans="2:16" ht="35.25" customHeight="1" x14ac:dyDescent="0.25">
      <c r="B133" s="247"/>
      <c r="C133" s="450" t="s">
        <v>2557</v>
      </c>
      <c r="D133" s="450"/>
      <c r="E133" s="450"/>
      <c r="F133" s="450"/>
      <c r="G133" s="450"/>
      <c r="H133" s="450"/>
      <c r="I133" s="450"/>
      <c r="J133" s="450"/>
      <c r="K133" s="450"/>
      <c r="L133" s="450"/>
      <c r="M133" s="450"/>
      <c r="N133" s="450"/>
      <c r="O133" s="450"/>
      <c r="P133" s="221"/>
    </row>
    <row r="134" spans="2:16" ht="30" customHeight="1" x14ac:dyDescent="0.25">
      <c r="B134" s="247"/>
      <c r="C134" s="450" t="s">
        <v>2558</v>
      </c>
      <c r="D134" s="450"/>
      <c r="E134" s="450"/>
      <c r="F134" s="450"/>
      <c r="G134" s="450"/>
      <c r="H134" s="450"/>
      <c r="I134" s="450"/>
      <c r="J134" s="450"/>
      <c r="K134" s="450"/>
      <c r="L134" s="450"/>
      <c r="M134" s="450"/>
      <c r="N134" s="450"/>
      <c r="O134" s="450"/>
      <c r="P134" s="221"/>
    </row>
    <row r="135" spans="2:16" ht="15.75" customHeight="1" x14ac:dyDescent="0.25">
      <c r="B135" s="247"/>
      <c r="C135" s="450" t="s">
        <v>2559</v>
      </c>
      <c r="D135" s="450"/>
      <c r="E135" s="450"/>
      <c r="F135" s="450"/>
      <c r="G135" s="450"/>
      <c r="H135" s="450"/>
      <c r="I135" s="450"/>
      <c r="J135" s="450"/>
      <c r="K135" s="450"/>
      <c r="L135" s="450"/>
      <c r="M135" s="450"/>
      <c r="N135" s="450"/>
      <c r="O135" s="450"/>
      <c r="P135" s="221"/>
    </row>
    <row r="136" spans="2:16" ht="15" customHeight="1" x14ac:dyDescent="0.25">
      <c r="B136" s="247"/>
      <c r="C136" s="450" t="s">
        <v>2560</v>
      </c>
      <c r="D136" s="450"/>
      <c r="E136" s="450"/>
      <c r="F136" s="450"/>
      <c r="G136" s="450"/>
      <c r="H136" s="450"/>
      <c r="I136" s="450"/>
      <c r="J136" s="450"/>
      <c r="K136" s="450"/>
      <c r="L136" s="450"/>
      <c r="M136" s="450"/>
      <c r="N136" s="450"/>
      <c r="O136" s="450"/>
      <c r="P136" s="221"/>
    </row>
    <row r="137" spans="2:16" ht="18" customHeight="1" x14ac:dyDescent="0.25">
      <c r="B137" s="247"/>
      <c r="C137" s="450" t="s">
        <v>2561</v>
      </c>
      <c r="D137" s="450"/>
      <c r="E137" s="450"/>
      <c r="F137" s="450"/>
      <c r="G137" s="450"/>
      <c r="H137" s="450"/>
      <c r="I137" s="450"/>
      <c r="J137" s="450"/>
      <c r="K137" s="450"/>
      <c r="L137" s="450"/>
      <c r="M137" s="450"/>
      <c r="N137" s="450"/>
      <c r="O137" s="450"/>
      <c r="P137" s="221"/>
    </row>
    <row r="138" spans="2:16" ht="30.75" customHeight="1" x14ac:dyDescent="0.25">
      <c r="B138" s="247"/>
      <c r="C138" s="450" t="s">
        <v>2562</v>
      </c>
      <c r="D138" s="450"/>
      <c r="E138" s="450"/>
      <c r="F138" s="450"/>
      <c r="G138" s="450"/>
      <c r="H138" s="450"/>
      <c r="I138" s="450"/>
      <c r="J138" s="450"/>
      <c r="K138" s="450"/>
      <c r="L138" s="450"/>
      <c r="M138" s="450"/>
      <c r="N138" s="450"/>
      <c r="O138" s="450"/>
      <c r="P138" s="221"/>
    </row>
    <row r="139" spans="2:16" ht="30" customHeight="1" x14ac:dyDescent="0.25">
      <c r="B139" s="247"/>
      <c r="C139" s="450" t="s">
        <v>2563</v>
      </c>
      <c r="D139" s="450"/>
      <c r="E139" s="450"/>
      <c r="F139" s="450"/>
      <c r="G139" s="450"/>
      <c r="H139" s="450"/>
      <c r="I139" s="450"/>
      <c r="J139" s="450"/>
      <c r="K139" s="450"/>
      <c r="L139" s="450"/>
      <c r="M139" s="450"/>
      <c r="N139" s="450"/>
      <c r="O139" s="450"/>
      <c r="P139" s="221"/>
    </row>
    <row r="140" spans="2:16" ht="9.75" customHeight="1" x14ac:dyDescent="0.25">
      <c r="B140" s="241"/>
      <c r="C140" s="248"/>
      <c r="D140" s="248"/>
      <c r="E140" s="248"/>
      <c r="F140" s="248"/>
      <c r="G140" s="248"/>
      <c r="H140" s="248"/>
      <c r="I140" s="248"/>
      <c r="J140" s="248"/>
      <c r="K140" s="248"/>
      <c r="L140" s="248"/>
      <c r="M140" s="248"/>
      <c r="N140" s="248"/>
      <c r="O140" s="247"/>
      <c r="P140" s="221"/>
    </row>
    <row r="141" spans="2:16" ht="52.5" customHeight="1" x14ac:dyDescent="0.25">
      <c r="B141" s="446" t="s">
        <v>2476</v>
      </c>
      <c r="C141" s="446"/>
      <c r="D141" s="446"/>
      <c r="E141" s="446"/>
      <c r="F141" s="446"/>
      <c r="G141" s="446"/>
      <c r="H141" s="446"/>
      <c r="I141" s="446"/>
      <c r="J141" s="446"/>
      <c r="K141" s="446"/>
      <c r="L141" s="446"/>
      <c r="M141" s="446"/>
      <c r="N141" s="446"/>
      <c r="O141" s="446"/>
      <c r="P141" s="221"/>
    </row>
    <row r="142" spans="2:16" ht="10.5" customHeight="1" x14ac:dyDescent="0.25">
      <c r="B142" s="246"/>
      <c r="C142" s="246"/>
      <c r="D142" s="246"/>
      <c r="E142" s="246"/>
      <c r="F142" s="246"/>
      <c r="G142" s="246"/>
      <c r="H142" s="246"/>
      <c r="I142" s="246"/>
      <c r="J142" s="246"/>
      <c r="K142" s="246"/>
      <c r="L142" s="246"/>
      <c r="M142" s="246"/>
      <c r="N142" s="246"/>
      <c r="O142" s="246"/>
      <c r="P142" s="221"/>
    </row>
    <row r="143" spans="2:16" x14ac:dyDescent="0.25">
      <c r="B143" s="247"/>
      <c r="C143" s="450" t="s">
        <v>2564</v>
      </c>
      <c r="D143" s="450"/>
      <c r="E143" s="450"/>
      <c r="F143" s="450"/>
      <c r="G143" s="450"/>
      <c r="H143" s="450"/>
      <c r="I143" s="450"/>
      <c r="J143" s="450"/>
      <c r="K143" s="450"/>
      <c r="L143" s="450"/>
      <c r="M143" s="450"/>
      <c r="N143" s="450"/>
      <c r="O143" s="450"/>
      <c r="P143" s="221"/>
    </row>
    <row r="144" spans="2:16" ht="33.75" customHeight="1" x14ac:dyDescent="0.25">
      <c r="B144" s="247"/>
      <c r="C144" s="450" t="s">
        <v>2565</v>
      </c>
      <c r="D144" s="450"/>
      <c r="E144" s="450"/>
      <c r="F144" s="450"/>
      <c r="G144" s="450"/>
      <c r="H144" s="450"/>
      <c r="I144" s="450"/>
      <c r="J144" s="450"/>
      <c r="K144" s="450"/>
      <c r="L144" s="450"/>
      <c r="M144" s="450"/>
      <c r="N144" s="450"/>
      <c r="O144" s="450"/>
      <c r="P144" s="221"/>
    </row>
    <row r="145" spans="2:16" ht="9.75" customHeight="1" x14ac:dyDescent="0.25">
      <c r="B145" s="247"/>
      <c r="C145" s="250"/>
      <c r="D145" s="250"/>
      <c r="E145" s="250"/>
      <c r="F145" s="250"/>
      <c r="G145" s="250"/>
      <c r="H145" s="250"/>
      <c r="I145" s="250"/>
      <c r="J145" s="250"/>
      <c r="K145" s="250"/>
      <c r="L145" s="250"/>
      <c r="M145" s="250"/>
      <c r="N145" s="250"/>
      <c r="O145" s="250"/>
      <c r="P145" s="221"/>
    </row>
    <row r="146" spans="2:16" x14ac:dyDescent="0.25">
      <c r="B146" s="242" t="s">
        <v>2475</v>
      </c>
      <c r="C146" s="248"/>
      <c r="D146" s="248"/>
      <c r="E146" s="248"/>
      <c r="F146" s="248"/>
      <c r="G146" s="248"/>
      <c r="H146" s="248"/>
      <c r="I146" s="248"/>
      <c r="J146" s="248"/>
      <c r="K146" s="248"/>
      <c r="L146" s="248"/>
      <c r="M146" s="248"/>
      <c r="N146" s="248"/>
      <c r="O146" s="247"/>
      <c r="P146" s="221"/>
    </row>
    <row r="147" spans="2:16" ht="9" customHeight="1" x14ac:dyDescent="0.25">
      <c r="B147" s="242"/>
      <c r="C147" s="248"/>
      <c r="D147" s="248"/>
      <c r="E147" s="248"/>
      <c r="F147" s="248"/>
      <c r="G147" s="248"/>
      <c r="H147" s="248"/>
      <c r="I147" s="248"/>
      <c r="J147" s="248"/>
      <c r="K147" s="248"/>
      <c r="L147" s="248"/>
      <c r="M147" s="248"/>
      <c r="N147" s="248"/>
      <c r="O147" s="247"/>
      <c r="P147" s="221"/>
    </row>
    <row r="148" spans="2:16" ht="33" customHeight="1" x14ac:dyDescent="0.25">
      <c r="B148" s="247"/>
      <c r="C148" s="450" t="s">
        <v>2566</v>
      </c>
      <c r="D148" s="450"/>
      <c r="E148" s="450"/>
      <c r="F148" s="450"/>
      <c r="G148" s="450"/>
      <c r="H148" s="450"/>
      <c r="I148" s="450"/>
      <c r="J148" s="450"/>
      <c r="K148" s="450"/>
      <c r="L148" s="450"/>
      <c r="M148" s="450"/>
      <c r="N148" s="450"/>
      <c r="O148" s="450"/>
      <c r="P148" s="221"/>
    </row>
    <row r="149" spans="2:16" ht="15" customHeight="1" x14ac:dyDescent="0.25">
      <c r="B149" s="247"/>
      <c r="C149" s="450" t="s">
        <v>2567</v>
      </c>
      <c r="D149" s="450"/>
      <c r="E149" s="450"/>
      <c r="F149" s="450"/>
      <c r="G149" s="450"/>
      <c r="H149" s="450"/>
      <c r="I149" s="450"/>
      <c r="J149" s="450"/>
      <c r="K149" s="450"/>
      <c r="L149" s="450"/>
      <c r="M149" s="450"/>
      <c r="N149" s="450"/>
      <c r="O149" s="450"/>
      <c r="P149" s="221"/>
    </row>
    <row r="150" spans="2:16" ht="15" customHeight="1" x14ac:dyDescent="0.25">
      <c r="B150" s="247"/>
      <c r="C150" s="450" t="s">
        <v>2568</v>
      </c>
      <c r="D150" s="450"/>
      <c r="E150" s="450"/>
      <c r="F150" s="450"/>
      <c r="G150" s="450"/>
      <c r="H150" s="450"/>
      <c r="I150" s="450"/>
      <c r="J150" s="450"/>
      <c r="K150" s="450"/>
      <c r="L150" s="450"/>
      <c r="M150" s="450"/>
      <c r="N150" s="450"/>
      <c r="O150" s="450"/>
      <c r="P150" s="221"/>
    </row>
    <row r="151" spans="2:16" ht="15" customHeight="1" x14ac:dyDescent="0.25">
      <c r="B151" s="247"/>
      <c r="C151" s="450" t="s">
        <v>2569</v>
      </c>
      <c r="D151" s="450"/>
      <c r="E151" s="450"/>
      <c r="F151" s="450"/>
      <c r="G151" s="450"/>
      <c r="H151" s="450"/>
      <c r="I151" s="450"/>
      <c r="J151" s="450"/>
      <c r="K151" s="450"/>
      <c r="L151" s="450"/>
      <c r="M151" s="450"/>
      <c r="N151" s="450"/>
      <c r="O151" s="450"/>
      <c r="P151" s="221"/>
    </row>
    <row r="152" spans="2:16" ht="34.5" customHeight="1" x14ac:dyDescent="0.25">
      <c r="B152" s="247"/>
      <c r="C152" s="450" t="s">
        <v>2570</v>
      </c>
      <c r="D152" s="450"/>
      <c r="E152" s="450"/>
      <c r="F152" s="450"/>
      <c r="G152" s="450"/>
      <c r="H152" s="450"/>
      <c r="I152" s="450"/>
      <c r="J152" s="450"/>
      <c r="K152" s="450"/>
      <c r="L152" s="450"/>
      <c r="M152" s="450"/>
      <c r="N152" s="450"/>
      <c r="O152" s="450"/>
      <c r="P152" s="221"/>
    </row>
    <row r="153" spans="2:16" ht="32.25" customHeight="1" x14ac:dyDescent="0.25">
      <c r="B153" s="247"/>
      <c r="C153" s="450" t="s">
        <v>2571</v>
      </c>
      <c r="D153" s="450"/>
      <c r="E153" s="450"/>
      <c r="F153" s="450"/>
      <c r="G153" s="450"/>
      <c r="H153" s="450"/>
      <c r="I153" s="450"/>
      <c r="J153" s="450"/>
      <c r="K153" s="450"/>
      <c r="L153" s="450"/>
      <c r="M153" s="450"/>
      <c r="N153" s="450"/>
      <c r="O153" s="450"/>
      <c r="P153" s="221"/>
    </row>
    <row r="154" spans="2:16" ht="36" customHeight="1" x14ac:dyDescent="0.25">
      <c r="B154" s="247"/>
      <c r="C154" s="450" t="s">
        <v>2572</v>
      </c>
      <c r="D154" s="450"/>
      <c r="E154" s="450"/>
      <c r="F154" s="450"/>
      <c r="G154" s="450"/>
      <c r="H154" s="450"/>
      <c r="I154" s="450"/>
      <c r="J154" s="450"/>
      <c r="K154" s="450"/>
      <c r="L154" s="450"/>
      <c r="M154" s="450"/>
      <c r="N154" s="450"/>
      <c r="O154" s="450"/>
      <c r="P154" s="221"/>
    </row>
    <row r="155" spans="2:16" ht="15" customHeight="1" x14ac:dyDescent="0.25">
      <c r="B155" s="247"/>
      <c r="C155" s="450" t="s">
        <v>2573</v>
      </c>
      <c r="D155" s="450"/>
      <c r="E155" s="450"/>
      <c r="F155" s="450"/>
      <c r="G155" s="450"/>
      <c r="H155" s="450"/>
      <c r="I155" s="450"/>
      <c r="J155" s="450"/>
      <c r="K155" s="450"/>
      <c r="L155" s="450"/>
      <c r="M155" s="450"/>
      <c r="N155" s="450"/>
      <c r="O155" s="450"/>
      <c r="P155" s="221"/>
    </row>
    <row r="156" spans="2:16" ht="32.25" customHeight="1" x14ac:dyDescent="0.25">
      <c r="B156" s="247"/>
      <c r="C156" s="450" t="s">
        <v>2574</v>
      </c>
      <c r="D156" s="450"/>
      <c r="E156" s="450"/>
      <c r="F156" s="450"/>
      <c r="G156" s="450"/>
      <c r="H156" s="450"/>
      <c r="I156" s="450"/>
      <c r="J156" s="450"/>
      <c r="K156" s="450"/>
      <c r="L156" s="450"/>
      <c r="M156" s="450"/>
      <c r="N156" s="450"/>
      <c r="O156" s="450"/>
      <c r="P156" s="221"/>
    </row>
    <row r="157" spans="2:16" ht="22.5" customHeight="1" x14ac:dyDescent="0.25">
      <c r="B157" s="247"/>
      <c r="C157" s="450" t="s">
        <v>2575</v>
      </c>
      <c r="D157" s="450"/>
      <c r="E157" s="450"/>
      <c r="F157" s="450"/>
      <c r="G157" s="450"/>
      <c r="H157" s="450"/>
      <c r="I157" s="450"/>
      <c r="J157" s="450"/>
      <c r="K157" s="450"/>
      <c r="L157" s="450"/>
      <c r="M157" s="450"/>
      <c r="N157" s="450"/>
      <c r="O157" s="450"/>
      <c r="P157" s="221"/>
    </row>
    <row r="158" spans="2:16" ht="30.75" customHeight="1" x14ac:dyDescent="0.25">
      <c r="B158" s="247"/>
      <c r="C158" s="450" t="s">
        <v>2576</v>
      </c>
      <c r="D158" s="450"/>
      <c r="E158" s="450"/>
      <c r="F158" s="450"/>
      <c r="G158" s="450"/>
      <c r="H158" s="450"/>
      <c r="I158" s="450"/>
      <c r="J158" s="450"/>
      <c r="K158" s="450"/>
      <c r="L158" s="450"/>
      <c r="M158" s="450"/>
      <c r="N158" s="450"/>
      <c r="O158" s="450"/>
      <c r="P158" s="221"/>
    </row>
    <row r="159" spans="2:16" ht="34.5" customHeight="1" x14ac:dyDescent="0.25">
      <c r="B159" s="247"/>
      <c r="C159" s="450" t="s">
        <v>2577</v>
      </c>
      <c r="D159" s="450"/>
      <c r="E159" s="450"/>
      <c r="F159" s="450"/>
      <c r="G159" s="450"/>
      <c r="H159" s="450"/>
      <c r="I159" s="450"/>
      <c r="J159" s="450"/>
      <c r="K159" s="450"/>
      <c r="L159" s="450"/>
      <c r="M159" s="450"/>
      <c r="N159" s="450"/>
      <c r="O159" s="450"/>
      <c r="P159" s="221"/>
    </row>
    <row r="160" spans="2:16" ht="15" customHeight="1" x14ac:dyDescent="0.25">
      <c r="B160" s="247"/>
      <c r="C160" s="450" t="s">
        <v>2578</v>
      </c>
      <c r="D160" s="450"/>
      <c r="E160" s="450"/>
      <c r="F160" s="450"/>
      <c r="G160" s="450"/>
      <c r="H160" s="450"/>
      <c r="I160" s="450"/>
      <c r="J160" s="450"/>
      <c r="K160" s="450"/>
      <c r="L160" s="450"/>
      <c r="M160" s="450"/>
      <c r="N160" s="450"/>
      <c r="O160" s="450"/>
      <c r="P160" s="221"/>
    </row>
    <row r="161" spans="2:16" ht="30" customHeight="1" x14ac:dyDescent="0.25">
      <c r="B161" s="247"/>
      <c r="C161" s="450" t="s">
        <v>2579</v>
      </c>
      <c r="D161" s="450"/>
      <c r="E161" s="450"/>
      <c r="F161" s="450"/>
      <c r="G161" s="450"/>
      <c r="H161" s="450"/>
      <c r="I161" s="450"/>
      <c r="J161" s="450"/>
      <c r="K161" s="450"/>
      <c r="L161" s="450"/>
      <c r="M161" s="450"/>
      <c r="N161" s="450"/>
      <c r="O161" s="450"/>
      <c r="P161" s="221"/>
    </row>
    <row r="162" spans="2:16" ht="38.25" customHeight="1" x14ac:dyDescent="0.25">
      <c r="B162" s="247"/>
      <c r="C162" s="450" t="s">
        <v>2580</v>
      </c>
      <c r="D162" s="450"/>
      <c r="E162" s="450"/>
      <c r="F162" s="450"/>
      <c r="G162" s="450"/>
      <c r="H162" s="450"/>
      <c r="I162" s="450"/>
      <c r="J162" s="450"/>
      <c r="K162" s="450"/>
      <c r="L162" s="450"/>
      <c r="M162" s="450"/>
      <c r="N162" s="450"/>
      <c r="O162" s="450"/>
      <c r="P162" s="221"/>
    </row>
    <row r="163" spans="2:16" ht="8.25" customHeight="1" x14ac:dyDescent="0.25">
      <c r="B163" s="247"/>
      <c r="C163" s="250"/>
      <c r="D163" s="250"/>
      <c r="E163" s="250"/>
      <c r="F163" s="250"/>
      <c r="G163" s="250"/>
      <c r="H163" s="250"/>
      <c r="I163" s="250"/>
      <c r="J163" s="250"/>
      <c r="K163" s="250"/>
      <c r="L163" s="250"/>
      <c r="M163" s="250"/>
      <c r="N163" s="250"/>
      <c r="O163" s="250"/>
      <c r="P163" s="221"/>
    </row>
    <row r="164" spans="2:16" ht="33" customHeight="1" x14ac:dyDescent="0.25">
      <c r="B164" s="446" t="s">
        <v>2581</v>
      </c>
      <c r="C164" s="446"/>
      <c r="D164" s="446"/>
      <c r="E164" s="446"/>
      <c r="F164" s="446"/>
      <c r="G164" s="446"/>
      <c r="H164" s="446"/>
      <c r="I164" s="446"/>
      <c r="J164" s="446"/>
      <c r="K164" s="446"/>
      <c r="L164" s="446"/>
      <c r="M164" s="446"/>
      <c r="N164" s="446"/>
      <c r="O164" s="446"/>
      <c r="P164" s="221"/>
    </row>
    <row r="165" spans="2:16" x14ac:dyDescent="0.25">
      <c r="B165" s="212"/>
      <c r="C165" s="216"/>
      <c r="D165" s="216"/>
      <c r="E165" s="216"/>
      <c r="F165" s="216"/>
      <c r="G165" s="216"/>
      <c r="H165" s="216"/>
      <c r="I165" s="216"/>
      <c r="J165" s="216"/>
      <c r="K165" s="216"/>
      <c r="L165" s="216"/>
      <c r="M165" s="216"/>
      <c r="N165" s="216"/>
    </row>
    <row r="166" spans="2:16" x14ac:dyDescent="0.25">
      <c r="B166" s="212"/>
      <c r="C166" s="216"/>
      <c r="D166" s="216"/>
      <c r="E166" s="216"/>
      <c r="F166" s="216"/>
      <c r="G166" s="216"/>
      <c r="H166" s="216"/>
      <c r="I166" s="216"/>
      <c r="J166" s="216"/>
      <c r="K166" s="216"/>
      <c r="L166" s="216"/>
      <c r="M166" s="216"/>
      <c r="N166" s="216"/>
    </row>
    <row r="167" spans="2:16" x14ac:dyDescent="0.25">
      <c r="B167" s="212"/>
      <c r="C167" s="216"/>
      <c r="D167" s="216"/>
      <c r="E167" s="216"/>
      <c r="F167" s="216"/>
      <c r="G167" s="216"/>
      <c r="H167" s="216"/>
      <c r="I167" s="216"/>
      <c r="J167" s="216"/>
      <c r="K167" s="216"/>
      <c r="L167" s="216"/>
      <c r="M167" s="216"/>
      <c r="N167" s="216"/>
    </row>
    <row r="168" spans="2:16" x14ac:dyDescent="0.25">
      <c r="B168" s="212"/>
      <c r="C168" s="222"/>
      <c r="D168" s="222"/>
      <c r="E168" s="222"/>
      <c r="F168" s="222"/>
      <c r="G168" s="222"/>
      <c r="H168" s="222"/>
      <c r="I168" s="222"/>
      <c r="J168" s="222"/>
      <c r="K168" s="222"/>
      <c r="L168" s="222"/>
      <c r="M168" s="222"/>
      <c r="N168" s="222"/>
    </row>
    <row r="169" spans="2:16" x14ac:dyDescent="0.25">
      <c r="B169" s="212"/>
      <c r="C169" s="216"/>
      <c r="D169" s="216"/>
      <c r="E169" s="216"/>
      <c r="F169" s="216"/>
      <c r="G169" s="216"/>
      <c r="H169" s="216"/>
      <c r="I169" s="216"/>
      <c r="J169" s="216"/>
      <c r="K169" s="216"/>
      <c r="L169" s="216"/>
      <c r="M169" s="216"/>
      <c r="N169" s="216"/>
    </row>
    <row r="170" spans="2:16" x14ac:dyDescent="0.25">
      <c r="B170" s="212"/>
      <c r="C170" s="216"/>
      <c r="D170" s="216"/>
      <c r="E170" s="216"/>
      <c r="F170" s="216"/>
      <c r="G170" s="216"/>
      <c r="H170" s="216"/>
      <c r="I170" s="216"/>
      <c r="J170" s="216"/>
      <c r="K170" s="216"/>
      <c r="L170" s="216"/>
      <c r="M170" s="216"/>
      <c r="N170" s="216"/>
    </row>
    <row r="171" spans="2:16" x14ac:dyDescent="0.25">
      <c r="B171" s="212"/>
      <c r="C171" s="217"/>
      <c r="D171" s="217"/>
      <c r="E171" s="217"/>
      <c r="F171" s="217"/>
      <c r="G171" s="217"/>
      <c r="H171" s="217"/>
      <c r="I171" s="217"/>
      <c r="J171" s="217"/>
      <c r="K171" s="217"/>
      <c r="L171" s="217"/>
      <c r="M171" s="217"/>
      <c r="N171" s="217"/>
    </row>
    <row r="172" spans="2:16" x14ac:dyDescent="0.25">
      <c r="B172" s="212"/>
      <c r="C172" s="222"/>
      <c r="D172" s="222"/>
      <c r="E172" s="222"/>
      <c r="F172" s="222"/>
      <c r="G172" s="222"/>
      <c r="H172" s="222"/>
      <c r="I172" s="222"/>
      <c r="J172" s="222"/>
      <c r="K172" s="222"/>
      <c r="L172" s="222"/>
      <c r="M172" s="222"/>
      <c r="N172" s="222"/>
    </row>
    <row r="173" spans="2:16" x14ac:dyDescent="0.25">
      <c r="B173" s="212"/>
      <c r="C173" s="216"/>
      <c r="D173" s="216"/>
      <c r="E173" s="216"/>
      <c r="F173" s="216"/>
      <c r="G173" s="216"/>
      <c r="H173" s="216"/>
      <c r="I173" s="216"/>
      <c r="J173" s="216"/>
      <c r="K173" s="216"/>
      <c r="L173" s="216"/>
      <c r="M173" s="216"/>
      <c r="N173" s="216"/>
    </row>
    <row r="174" spans="2:16" x14ac:dyDescent="0.25">
      <c r="B174" s="212"/>
      <c r="C174" s="216"/>
      <c r="D174" s="216"/>
      <c r="E174" s="216"/>
      <c r="F174" s="216"/>
      <c r="G174" s="216"/>
      <c r="H174" s="216"/>
      <c r="I174" s="216"/>
      <c r="J174" s="216"/>
      <c r="K174" s="216"/>
      <c r="L174" s="216"/>
      <c r="M174" s="216"/>
      <c r="N174" s="216"/>
    </row>
    <row r="175" spans="2:16" x14ac:dyDescent="0.25">
      <c r="B175" s="212"/>
      <c r="C175" s="216"/>
      <c r="D175" s="216"/>
      <c r="E175" s="216"/>
      <c r="F175" s="216"/>
      <c r="G175" s="216"/>
      <c r="H175" s="216"/>
      <c r="I175" s="216"/>
      <c r="J175" s="216"/>
      <c r="K175" s="216"/>
      <c r="L175" s="216"/>
      <c r="M175" s="216"/>
      <c r="N175" s="216"/>
    </row>
    <row r="176" spans="2:16" x14ac:dyDescent="0.25">
      <c r="B176" s="213"/>
      <c r="C176" s="222"/>
      <c r="D176" s="222"/>
      <c r="E176" s="222"/>
      <c r="F176" s="222"/>
      <c r="G176" s="222"/>
      <c r="H176" s="222"/>
      <c r="I176" s="222"/>
      <c r="J176" s="222"/>
      <c r="K176" s="222"/>
      <c r="L176" s="222"/>
      <c r="M176" s="222"/>
      <c r="N176" s="222"/>
      <c r="O176" s="220"/>
    </row>
    <row r="177" spans="2:14" x14ac:dyDescent="0.25">
      <c r="B177" s="212"/>
      <c r="C177" s="216"/>
      <c r="D177" s="216"/>
      <c r="E177" s="216"/>
      <c r="F177" s="216"/>
      <c r="G177" s="216"/>
      <c r="H177" s="216"/>
      <c r="I177" s="216"/>
      <c r="J177" s="216"/>
      <c r="K177" s="216"/>
      <c r="L177" s="216"/>
      <c r="M177" s="216"/>
      <c r="N177" s="216"/>
    </row>
    <row r="178" spans="2:14" x14ac:dyDescent="0.25">
      <c r="B178" s="212"/>
      <c r="C178" s="216"/>
      <c r="D178" s="216"/>
      <c r="E178" s="216"/>
      <c r="F178" s="216"/>
      <c r="G178" s="216"/>
      <c r="H178" s="216"/>
      <c r="I178" s="216"/>
      <c r="J178" s="216"/>
      <c r="K178" s="216"/>
      <c r="L178" s="216"/>
      <c r="M178" s="216"/>
      <c r="N178" s="216"/>
    </row>
    <row r="179" spans="2:14" x14ac:dyDescent="0.25">
      <c r="B179" s="212"/>
    </row>
    <row r="180" spans="2:14" x14ac:dyDescent="0.25">
      <c r="B180" s="212"/>
    </row>
    <row r="181" spans="2:14" x14ac:dyDescent="0.25">
      <c r="B181" s="212"/>
      <c r="C181" s="214"/>
      <c r="D181" s="214"/>
      <c r="E181" s="214"/>
      <c r="F181" s="214"/>
      <c r="G181" s="214"/>
      <c r="H181" s="214"/>
      <c r="I181" s="214"/>
      <c r="J181" s="214"/>
      <c r="K181" s="214"/>
      <c r="L181" s="214"/>
      <c r="M181" s="214"/>
      <c r="N181" s="214"/>
    </row>
    <row r="182" spans="2:14" x14ac:dyDescent="0.25">
      <c r="B182" s="212"/>
      <c r="C182" s="215"/>
    </row>
    <row r="183" spans="2:14" x14ac:dyDescent="0.25">
      <c r="B183" s="212"/>
      <c r="C183" s="216"/>
      <c r="D183" s="216"/>
      <c r="E183" s="216"/>
      <c r="F183" s="216"/>
      <c r="G183" s="216"/>
      <c r="H183" s="216"/>
      <c r="I183" s="216"/>
      <c r="J183" s="216"/>
      <c r="K183" s="216"/>
      <c r="L183" s="216"/>
      <c r="M183" s="216"/>
      <c r="N183" s="216"/>
    </row>
    <row r="184" spans="2:14" x14ac:dyDescent="0.25">
      <c r="B184" s="212"/>
      <c r="C184" s="216"/>
      <c r="D184" s="216"/>
      <c r="E184" s="216"/>
      <c r="F184" s="216"/>
      <c r="G184" s="216"/>
      <c r="H184" s="216"/>
      <c r="I184" s="216"/>
      <c r="J184" s="216"/>
      <c r="K184" s="216"/>
      <c r="L184" s="216"/>
      <c r="M184" s="216"/>
      <c r="N184" s="216"/>
    </row>
    <row r="185" spans="2:14" x14ac:dyDescent="0.25">
      <c r="B185" s="212"/>
      <c r="C185" s="222"/>
      <c r="D185" s="222"/>
      <c r="E185" s="222"/>
      <c r="F185" s="222"/>
      <c r="G185" s="222"/>
      <c r="H185" s="222"/>
      <c r="I185" s="222"/>
      <c r="J185" s="222"/>
      <c r="K185" s="222"/>
      <c r="L185" s="222"/>
      <c r="M185" s="222"/>
      <c r="N185" s="222"/>
    </row>
    <row r="186" spans="2:14" x14ac:dyDescent="0.25">
      <c r="B186" s="212"/>
      <c r="C186" s="216"/>
      <c r="D186" s="216"/>
      <c r="E186" s="216"/>
      <c r="F186" s="216"/>
      <c r="G186" s="216"/>
      <c r="H186" s="216"/>
      <c r="I186" s="216"/>
      <c r="J186" s="216"/>
      <c r="K186" s="216"/>
      <c r="L186" s="216"/>
      <c r="M186" s="216"/>
      <c r="N186" s="216"/>
    </row>
    <row r="187" spans="2:14" x14ac:dyDescent="0.25">
      <c r="B187" s="212"/>
      <c r="C187" s="216"/>
      <c r="D187" s="216"/>
      <c r="E187" s="216"/>
      <c r="F187" s="216"/>
      <c r="G187" s="216"/>
      <c r="H187" s="216"/>
      <c r="I187" s="216"/>
      <c r="J187" s="216"/>
      <c r="K187" s="216"/>
      <c r="L187" s="216"/>
      <c r="M187" s="216"/>
      <c r="N187" s="216"/>
    </row>
    <row r="188" spans="2:14" x14ac:dyDescent="0.25">
      <c r="B188" s="212"/>
      <c r="C188" s="222"/>
      <c r="D188" s="222"/>
      <c r="E188" s="222"/>
      <c r="F188" s="222"/>
      <c r="G188" s="222"/>
      <c r="H188" s="222"/>
      <c r="I188" s="222"/>
      <c r="J188" s="222"/>
      <c r="K188" s="222"/>
      <c r="L188" s="222"/>
      <c r="M188" s="222"/>
      <c r="N188" s="222"/>
    </row>
    <row r="189" spans="2:14" x14ac:dyDescent="0.25">
      <c r="B189" s="212"/>
      <c r="C189" s="223"/>
      <c r="D189" s="223"/>
      <c r="E189" s="223"/>
      <c r="F189" s="223"/>
      <c r="G189" s="223"/>
      <c r="H189" s="223"/>
      <c r="I189" s="223"/>
      <c r="J189" s="223"/>
      <c r="K189" s="223"/>
      <c r="L189" s="223"/>
      <c r="M189" s="223"/>
      <c r="N189" s="223"/>
    </row>
    <row r="190" spans="2:14" x14ac:dyDescent="0.25">
      <c r="B190" s="212"/>
      <c r="C190" s="216"/>
      <c r="D190" s="216"/>
      <c r="E190" s="216"/>
      <c r="F190" s="216"/>
      <c r="G190" s="216"/>
      <c r="H190" s="216"/>
      <c r="I190" s="216"/>
      <c r="J190" s="216"/>
      <c r="K190" s="216"/>
      <c r="L190" s="216"/>
      <c r="M190" s="216"/>
      <c r="N190" s="216"/>
    </row>
    <row r="191" spans="2:14" x14ac:dyDescent="0.25">
      <c r="B191" s="212"/>
      <c r="C191" s="216"/>
      <c r="D191" s="216"/>
      <c r="E191" s="216"/>
      <c r="F191" s="216"/>
      <c r="G191" s="216"/>
      <c r="H191" s="216"/>
      <c r="I191" s="216"/>
      <c r="J191" s="216"/>
      <c r="K191" s="216"/>
      <c r="L191" s="216"/>
      <c r="M191" s="216"/>
      <c r="N191" s="216"/>
    </row>
    <row r="192" spans="2:14" x14ac:dyDescent="0.25">
      <c r="B192" s="212"/>
      <c r="C192" s="216"/>
      <c r="D192" s="216"/>
      <c r="E192" s="216"/>
      <c r="F192" s="216"/>
      <c r="G192" s="216"/>
      <c r="H192" s="216"/>
      <c r="I192" s="216"/>
      <c r="J192" s="216"/>
      <c r="K192" s="216"/>
      <c r="L192" s="216"/>
      <c r="M192" s="216"/>
      <c r="N192" s="216"/>
    </row>
    <row r="193" spans="2:15" x14ac:dyDescent="0.25">
      <c r="B193" s="212"/>
      <c r="C193" s="216"/>
      <c r="D193" s="216"/>
      <c r="E193" s="216"/>
      <c r="F193" s="216"/>
      <c r="G193" s="216"/>
      <c r="H193" s="216"/>
      <c r="I193" s="216"/>
      <c r="J193" s="216"/>
      <c r="K193" s="216"/>
      <c r="L193" s="216"/>
      <c r="M193" s="216"/>
      <c r="N193" s="216"/>
    </row>
    <row r="194" spans="2:15" x14ac:dyDescent="0.25">
      <c r="B194" s="212"/>
      <c r="C194" s="216"/>
      <c r="D194" s="216"/>
      <c r="E194" s="216"/>
      <c r="F194" s="216"/>
      <c r="G194" s="216"/>
      <c r="H194" s="216"/>
      <c r="I194" s="216"/>
      <c r="J194" s="216"/>
      <c r="K194" s="216"/>
      <c r="L194" s="216"/>
      <c r="M194" s="216"/>
      <c r="N194" s="216"/>
    </row>
    <row r="195" spans="2:15" x14ac:dyDescent="0.25">
      <c r="B195" s="212"/>
      <c r="C195" s="216"/>
      <c r="D195" s="216"/>
      <c r="E195" s="216"/>
      <c r="F195" s="216"/>
      <c r="G195" s="216"/>
      <c r="H195" s="216"/>
      <c r="I195" s="216"/>
      <c r="J195" s="216"/>
      <c r="K195" s="216"/>
      <c r="L195" s="216"/>
      <c r="M195" s="216"/>
      <c r="N195" s="216"/>
    </row>
    <row r="196" spans="2:15" x14ac:dyDescent="0.25">
      <c r="B196" s="212"/>
      <c r="C196" s="216"/>
      <c r="D196" s="216"/>
      <c r="E196" s="216"/>
      <c r="F196" s="216"/>
      <c r="G196" s="216"/>
      <c r="H196" s="216"/>
      <c r="I196" s="216"/>
      <c r="J196" s="216"/>
      <c r="K196" s="216"/>
      <c r="L196" s="216"/>
      <c r="M196" s="216"/>
      <c r="N196" s="216"/>
    </row>
    <row r="197" spans="2:15" x14ac:dyDescent="0.25">
      <c r="B197" s="212"/>
      <c r="C197" s="216"/>
      <c r="D197" s="216"/>
      <c r="E197" s="216"/>
      <c r="F197" s="216"/>
      <c r="G197" s="216"/>
      <c r="H197" s="216"/>
      <c r="I197" s="216"/>
      <c r="J197" s="216"/>
      <c r="K197" s="216"/>
      <c r="L197" s="216"/>
      <c r="M197" s="216"/>
      <c r="N197" s="216"/>
    </row>
    <row r="198" spans="2:15" x14ac:dyDescent="0.25">
      <c r="B198" s="212"/>
      <c r="C198" s="216"/>
      <c r="D198" s="216"/>
      <c r="E198" s="216"/>
      <c r="F198" s="216"/>
      <c r="G198" s="216"/>
      <c r="H198" s="216"/>
      <c r="I198" s="216"/>
      <c r="J198" s="216"/>
      <c r="K198" s="216"/>
      <c r="L198" s="216"/>
      <c r="M198" s="216"/>
      <c r="N198" s="216"/>
    </row>
    <row r="199" spans="2:15" x14ac:dyDescent="0.25">
      <c r="B199" s="212"/>
      <c r="C199" s="216"/>
      <c r="D199" s="216"/>
      <c r="E199" s="216"/>
      <c r="F199" s="216"/>
      <c r="G199" s="216"/>
      <c r="H199" s="216"/>
      <c r="I199" s="216"/>
      <c r="J199" s="216"/>
      <c r="K199" s="216"/>
      <c r="L199" s="216"/>
      <c r="M199" s="216"/>
      <c r="N199" s="216"/>
    </row>
    <row r="200" spans="2:15" x14ac:dyDescent="0.25">
      <c r="B200" s="212"/>
      <c r="C200" s="216"/>
      <c r="D200" s="216"/>
      <c r="E200" s="216"/>
      <c r="F200" s="216"/>
      <c r="G200" s="216"/>
      <c r="H200" s="216"/>
      <c r="I200" s="216"/>
      <c r="J200" s="216"/>
      <c r="K200" s="216"/>
      <c r="L200" s="216"/>
      <c r="M200" s="216"/>
      <c r="N200" s="216"/>
    </row>
    <row r="201" spans="2:15" x14ac:dyDescent="0.25">
      <c r="B201" s="212"/>
      <c r="C201" s="216"/>
      <c r="D201" s="216"/>
      <c r="E201" s="216"/>
      <c r="F201" s="216"/>
      <c r="G201" s="216"/>
      <c r="H201" s="216"/>
      <c r="I201" s="216"/>
      <c r="J201" s="216"/>
      <c r="K201" s="216"/>
      <c r="L201" s="216"/>
      <c r="M201" s="216"/>
      <c r="N201" s="216"/>
    </row>
    <row r="202" spans="2:15" x14ac:dyDescent="0.25">
      <c r="B202" s="212"/>
      <c r="C202" s="216"/>
      <c r="D202" s="216"/>
      <c r="E202" s="216"/>
      <c r="F202" s="216"/>
      <c r="G202" s="216"/>
      <c r="H202" s="216"/>
      <c r="I202" s="216"/>
      <c r="J202" s="216"/>
      <c r="K202" s="216"/>
      <c r="L202" s="216"/>
      <c r="M202" s="216"/>
      <c r="N202" s="216"/>
    </row>
    <row r="203" spans="2:15" x14ac:dyDescent="0.25">
      <c r="B203" s="213"/>
      <c r="C203" s="222"/>
      <c r="D203" s="222"/>
      <c r="E203" s="222"/>
      <c r="F203" s="222"/>
      <c r="G203" s="222"/>
      <c r="H203" s="222"/>
      <c r="I203" s="222"/>
      <c r="J203" s="222"/>
      <c r="K203" s="222"/>
      <c r="L203" s="222"/>
      <c r="M203" s="222"/>
      <c r="N203" s="222"/>
      <c r="O203" s="220"/>
    </row>
    <row r="204" spans="2:15" x14ac:dyDescent="0.25">
      <c r="B204" s="212"/>
      <c r="C204" s="216"/>
      <c r="D204" s="216"/>
      <c r="E204" s="216"/>
      <c r="F204" s="216"/>
      <c r="G204" s="216"/>
      <c r="H204" s="216"/>
      <c r="I204" s="216"/>
      <c r="J204" s="216"/>
      <c r="K204" s="216"/>
      <c r="L204" s="216"/>
      <c r="M204" s="216"/>
      <c r="N204" s="216"/>
    </row>
    <row r="205" spans="2:15" x14ac:dyDescent="0.25">
      <c r="B205" s="212"/>
      <c r="C205" s="216"/>
      <c r="D205" s="216"/>
      <c r="E205" s="216"/>
      <c r="F205" s="216"/>
      <c r="G205" s="216"/>
      <c r="H205" s="216"/>
      <c r="I205" s="216"/>
      <c r="J205" s="216"/>
      <c r="K205" s="216"/>
      <c r="L205" s="216"/>
      <c r="M205" s="216"/>
      <c r="N205" s="216"/>
    </row>
    <row r="206" spans="2:15" x14ac:dyDescent="0.25">
      <c r="B206" s="213"/>
      <c r="C206" s="222"/>
      <c r="D206" s="222"/>
      <c r="E206" s="222"/>
      <c r="F206" s="222"/>
      <c r="G206" s="222"/>
      <c r="H206" s="222"/>
      <c r="I206" s="222"/>
      <c r="J206" s="222"/>
      <c r="K206" s="222"/>
      <c r="L206" s="222"/>
      <c r="M206" s="222"/>
      <c r="N206" s="222"/>
      <c r="O206" s="220"/>
    </row>
    <row r="207" spans="2:15" x14ac:dyDescent="0.25">
      <c r="B207" s="212"/>
      <c r="C207" s="216"/>
      <c r="D207" s="216"/>
      <c r="E207" s="216"/>
      <c r="F207" s="216"/>
      <c r="G207" s="216"/>
      <c r="H207" s="216"/>
      <c r="I207" s="216"/>
      <c r="J207" s="216"/>
      <c r="K207" s="216"/>
      <c r="L207" s="216"/>
      <c r="M207" s="216"/>
      <c r="N207" s="216"/>
    </row>
    <row r="208" spans="2:15" x14ac:dyDescent="0.25">
      <c r="B208" s="212"/>
      <c r="C208" s="216"/>
      <c r="D208" s="216"/>
      <c r="E208" s="216"/>
      <c r="F208" s="216"/>
      <c r="G208" s="216"/>
      <c r="H208" s="216"/>
      <c r="I208" s="216"/>
      <c r="J208" s="216"/>
      <c r="K208" s="216"/>
      <c r="L208" s="216"/>
      <c r="M208" s="216"/>
      <c r="N208" s="216"/>
    </row>
    <row r="209" spans="2:14" x14ac:dyDescent="0.25">
      <c r="B209" s="212"/>
      <c r="C209" s="222"/>
      <c r="D209" s="222"/>
      <c r="E209" s="222"/>
      <c r="F209" s="222"/>
      <c r="G209" s="222"/>
      <c r="H209" s="222"/>
      <c r="I209" s="222"/>
      <c r="J209" s="222"/>
      <c r="K209" s="222"/>
      <c r="L209" s="222"/>
      <c r="M209" s="222"/>
      <c r="N209" s="222"/>
    </row>
    <row r="210" spans="2:14" x14ac:dyDescent="0.25">
      <c r="B210" s="212"/>
      <c r="C210" s="216"/>
      <c r="D210" s="216"/>
      <c r="E210" s="216"/>
      <c r="F210" s="216"/>
      <c r="G210" s="216"/>
      <c r="H210" s="216"/>
      <c r="I210" s="216"/>
      <c r="J210" s="216"/>
      <c r="K210" s="216"/>
      <c r="L210" s="216"/>
      <c r="M210" s="216"/>
      <c r="N210" s="216"/>
    </row>
    <row r="211" spans="2:14" x14ac:dyDescent="0.25">
      <c r="B211" s="212"/>
      <c r="C211" s="216"/>
      <c r="D211" s="216"/>
      <c r="E211" s="216"/>
      <c r="F211" s="216"/>
      <c r="G211" s="216"/>
      <c r="H211" s="216"/>
      <c r="I211" s="216"/>
      <c r="J211" s="216"/>
      <c r="K211" s="216"/>
      <c r="L211" s="216"/>
      <c r="M211" s="216"/>
      <c r="N211" s="216"/>
    </row>
    <row r="212" spans="2:14" x14ac:dyDescent="0.25">
      <c r="B212" s="212"/>
      <c r="C212" s="216"/>
      <c r="D212" s="216"/>
      <c r="E212" s="216"/>
      <c r="F212" s="216"/>
      <c r="G212" s="216"/>
      <c r="H212" s="216"/>
      <c r="I212" s="216"/>
      <c r="J212" s="216"/>
      <c r="K212" s="216"/>
      <c r="L212" s="216"/>
      <c r="M212" s="216"/>
      <c r="N212" s="216"/>
    </row>
    <row r="213" spans="2:14" x14ac:dyDescent="0.25">
      <c r="B213" s="212"/>
      <c r="C213" s="216"/>
      <c r="D213" s="216"/>
      <c r="E213" s="216"/>
      <c r="F213" s="216"/>
      <c r="G213" s="216"/>
      <c r="H213" s="216"/>
      <c r="I213" s="216"/>
      <c r="J213" s="216"/>
      <c r="K213" s="216"/>
      <c r="L213" s="216"/>
      <c r="M213" s="216"/>
      <c r="N213" s="216"/>
    </row>
    <row r="214" spans="2:14" x14ac:dyDescent="0.25">
      <c r="B214" s="212"/>
      <c r="C214" s="216"/>
      <c r="D214" s="216"/>
      <c r="E214" s="216"/>
      <c r="F214" s="216"/>
      <c r="G214" s="216"/>
      <c r="H214" s="216"/>
      <c r="I214" s="216"/>
      <c r="J214" s="216"/>
      <c r="K214" s="216"/>
      <c r="L214" s="216"/>
      <c r="M214" s="216"/>
      <c r="N214" s="216"/>
    </row>
    <row r="215" spans="2:14" x14ac:dyDescent="0.25">
      <c r="B215" s="212"/>
      <c r="C215" s="216"/>
      <c r="D215" s="216"/>
      <c r="E215" s="216"/>
      <c r="F215" s="216"/>
      <c r="G215" s="216"/>
      <c r="H215" s="216"/>
      <c r="I215" s="216"/>
      <c r="J215" s="216"/>
      <c r="K215" s="216"/>
      <c r="L215" s="216"/>
      <c r="M215" s="216"/>
      <c r="N215" s="216"/>
    </row>
    <row r="216" spans="2:14" x14ac:dyDescent="0.25">
      <c r="B216" s="212"/>
      <c r="C216" s="216"/>
      <c r="D216" s="216"/>
      <c r="E216" s="216"/>
      <c r="F216" s="216"/>
      <c r="G216" s="216"/>
      <c r="H216" s="216"/>
      <c r="I216" s="216"/>
      <c r="J216" s="216"/>
      <c r="K216" s="216"/>
      <c r="L216" s="216"/>
      <c r="M216" s="216"/>
      <c r="N216" s="216"/>
    </row>
    <row r="217" spans="2:14" x14ac:dyDescent="0.25">
      <c r="B217" s="212"/>
      <c r="C217" s="216"/>
      <c r="D217" s="216"/>
      <c r="E217" s="216"/>
      <c r="F217" s="216"/>
      <c r="G217" s="216"/>
      <c r="H217" s="216"/>
      <c r="I217" s="216"/>
      <c r="J217" s="216"/>
      <c r="K217" s="216"/>
      <c r="L217" s="216"/>
      <c r="M217" s="216"/>
      <c r="N217" s="216"/>
    </row>
    <row r="218" spans="2:14" x14ac:dyDescent="0.25">
      <c r="B218" s="212"/>
      <c r="C218" s="216"/>
      <c r="D218" s="216"/>
      <c r="E218" s="216"/>
      <c r="F218" s="216"/>
      <c r="G218" s="216"/>
      <c r="H218" s="216"/>
      <c r="I218" s="216"/>
      <c r="J218" s="216"/>
      <c r="K218" s="216"/>
      <c r="L218" s="216"/>
      <c r="M218" s="216"/>
      <c r="N218" s="216"/>
    </row>
    <row r="219" spans="2:14" x14ac:dyDescent="0.25">
      <c r="B219" s="212"/>
      <c r="C219" s="216"/>
      <c r="D219" s="216"/>
      <c r="E219" s="216"/>
      <c r="F219" s="216"/>
      <c r="G219" s="216"/>
      <c r="H219" s="216"/>
      <c r="I219" s="216"/>
      <c r="J219" s="216"/>
      <c r="K219" s="216"/>
      <c r="L219" s="216"/>
      <c r="M219" s="216"/>
      <c r="N219" s="216"/>
    </row>
    <row r="220" spans="2:14" x14ac:dyDescent="0.25">
      <c r="B220" s="212"/>
      <c r="C220" s="216"/>
      <c r="D220" s="216"/>
      <c r="E220" s="216"/>
      <c r="F220" s="216"/>
      <c r="G220" s="216"/>
      <c r="H220" s="216"/>
      <c r="I220" s="216"/>
      <c r="J220" s="216"/>
      <c r="K220" s="216"/>
      <c r="L220" s="216"/>
      <c r="M220" s="216"/>
      <c r="N220" s="216"/>
    </row>
    <row r="221" spans="2:14" x14ac:dyDescent="0.25">
      <c r="B221" s="212"/>
      <c r="C221" s="216"/>
      <c r="D221" s="216"/>
      <c r="E221" s="216"/>
      <c r="F221" s="216"/>
      <c r="G221" s="216"/>
      <c r="H221" s="216"/>
      <c r="I221" s="216"/>
      <c r="J221" s="216"/>
      <c r="K221" s="216"/>
      <c r="L221" s="216"/>
      <c r="M221" s="216"/>
      <c r="N221" s="216"/>
    </row>
    <row r="222" spans="2:14" x14ac:dyDescent="0.25">
      <c r="B222" s="212"/>
      <c r="C222" s="216"/>
      <c r="D222" s="216"/>
      <c r="E222" s="216"/>
      <c r="F222" s="216"/>
      <c r="G222" s="216"/>
      <c r="H222" s="216"/>
      <c r="I222" s="216"/>
      <c r="J222" s="216"/>
      <c r="K222" s="216"/>
      <c r="L222" s="216"/>
      <c r="M222" s="216"/>
      <c r="N222" s="216"/>
    </row>
    <row r="223" spans="2:14" x14ac:dyDescent="0.25">
      <c r="B223" s="212"/>
      <c r="C223" s="216"/>
      <c r="D223" s="216"/>
      <c r="E223" s="216"/>
      <c r="F223" s="216"/>
      <c r="G223" s="216"/>
      <c r="H223" s="216"/>
      <c r="I223" s="216"/>
      <c r="J223" s="216"/>
      <c r="K223" s="216"/>
      <c r="L223" s="216"/>
      <c r="M223" s="216"/>
      <c r="N223" s="216"/>
    </row>
    <row r="224" spans="2:14" x14ac:dyDescent="0.25">
      <c r="B224" s="212"/>
      <c r="C224" s="216"/>
      <c r="D224" s="216"/>
      <c r="E224" s="216"/>
      <c r="F224" s="216"/>
      <c r="G224" s="216"/>
      <c r="H224" s="216"/>
      <c r="I224" s="216"/>
      <c r="J224" s="216"/>
      <c r="K224" s="216"/>
      <c r="L224" s="216"/>
      <c r="M224" s="216"/>
      <c r="N224" s="216"/>
    </row>
    <row r="225" spans="2:14" x14ac:dyDescent="0.25">
      <c r="B225" s="212"/>
      <c r="C225" s="216"/>
      <c r="D225" s="216"/>
      <c r="E225" s="216"/>
      <c r="F225" s="216"/>
      <c r="G225" s="216"/>
      <c r="H225" s="216"/>
      <c r="I225" s="216"/>
      <c r="J225" s="216"/>
      <c r="K225" s="216"/>
      <c r="L225" s="216"/>
      <c r="M225" s="216"/>
      <c r="N225" s="216"/>
    </row>
    <row r="226" spans="2:14" x14ac:dyDescent="0.25">
      <c r="B226" s="212"/>
      <c r="C226" s="216"/>
      <c r="D226" s="216"/>
      <c r="E226" s="216"/>
      <c r="F226" s="216"/>
      <c r="G226" s="216"/>
      <c r="H226" s="216"/>
      <c r="I226" s="216"/>
      <c r="J226" s="216"/>
      <c r="K226" s="216"/>
      <c r="L226" s="216"/>
      <c r="M226" s="216"/>
      <c r="N226" s="216"/>
    </row>
    <row r="227" spans="2:14" x14ac:dyDescent="0.25">
      <c r="B227" s="212"/>
      <c r="C227" s="216"/>
      <c r="D227" s="216"/>
      <c r="E227" s="216"/>
      <c r="F227" s="216"/>
      <c r="G227" s="216"/>
      <c r="H227" s="216"/>
      <c r="I227" s="216"/>
      <c r="J227" s="216"/>
      <c r="K227" s="216"/>
      <c r="L227" s="216"/>
      <c r="M227" s="216"/>
      <c r="N227" s="216"/>
    </row>
    <row r="228" spans="2:14" x14ac:dyDescent="0.25">
      <c r="B228" s="212"/>
      <c r="C228" s="216"/>
      <c r="D228" s="216"/>
      <c r="E228" s="216"/>
      <c r="F228" s="216"/>
      <c r="G228" s="216"/>
      <c r="H228" s="216"/>
      <c r="I228" s="216"/>
      <c r="J228" s="216"/>
      <c r="K228" s="216"/>
      <c r="L228" s="216"/>
      <c r="M228" s="216"/>
      <c r="N228" s="216"/>
    </row>
    <row r="229" spans="2:14" x14ac:dyDescent="0.25">
      <c r="B229" s="212"/>
    </row>
    <row r="230" spans="2:14" x14ac:dyDescent="0.25">
      <c r="B230" s="212"/>
    </row>
    <row r="231" spans="2:14" x14ac:dyDescent="0.25">
      <c r="B231" s="212"/>
    </row>
    <row r="232" spans="2:14" x14ac:dyDescent="0.25">
      <c r="B232" s="212"/>
    </row>
    <row r="233" spans="2:14" x14ac:dyDescent="0.25">
      <c r="B233" s="212"/>
    </row>
    <row r="234" spans="2:14" x14ac:dyDescent="0.25">
      <c r="B234" s="212"/>
    </row>
    <row r="235" spans="2:14" x14ac:dyDescent="0.25">
      <c r="B235" s="212"/>
    </row>
    <row r="236" spans="2:14" x14ac:dyDescent="0.25">
      <c r="B236" s="212"/>
    </row>
    <row r="237" spans="2:14" x14ac:dyDescent="0.25">
      <c r="B237" s="212"/>
    </row>
    <row r="238" spans="2:14" x14ac:dyDescent="0.25">
      <c r="B238" s="212"/>
    </row>
    <row r="239" spans="2:14" x14ac:dyDescent="0.25">
      <c r="B239" s="212"/>
    </row>
    <row r="240" spans="2:14" x14ac:dyDescent="0.25">
      <c r="B240" s="212"/>
    </row>
    <row r="241" spans="2:2" x14ac:dyDescent="0.25">
      <c r="B241" s="212"/>
    </row>
    <row r="242" spans="2:2" x14ac:dyDescent="0.25">
      <c r="B242" s="212"/>
    </row>
    <row r="243" spans="2:2" x14ac:dyDescent="0.25">
      <c r="B243" s="212"/>
    </row>
    <row r="244" spans="2:2" x14ac:dyDescent="0.25">
      <c r="B244" s="212"/>
    </row>
    <row r="245" spans="2:2" x14ac:dyDescent="0.25">
      <c r="B245" s="212"/>
    </row>
    <row r="246" spans="2:2" x14ac:dyDescent="0.25">
      <c r="B246" s="212"/>
    </row>
    <row r="247" spans="2:2" x14ac:dyDescent="0.25">
      <c r="B247" s="212"/>
    </row>
    <row r="248" spans="2:2" x14ac:dyDescent="0.25">
      <c r="B248" s="212"/>
    </row>
    <row r="249" spans="2:2" x14ac:dyDescent="0.25">
      <c r="B249" s="212"/>
    </row>
    <row r="250" spans="2:2" x14ac:dyDescent="0.25">
      <c r="B250" s="212"/>
    </row>
    <row r="251" spans="2:2" x14ac:dyDescent="0.25">
      <c r="B251" s="212"/>
    </row>
    <row r="252" spans="2:2" x14ac:dyDescent="0.25">
      <c r="B252" s="212"/>
    </row>
    <row r="253" spans="2:2" x14ac:dyDescent="0.25">
      <c r="B253" s="212"/>
    </row>
    <row r="254" spans="2:2" x14ac:dyDescent="0.25">
      <c r="B254" s="212"/>
    </row>
    <row r="255" spans="2:2" x14ac:dyDescent="0.25">
      <c r="B255" s="212"/>
    </row>
    <row r="256" spans="2:2" x14ac:dyDescent="0.25">
      <c r="B256" s="212"/>
    </row>
    <row r="257" spans="2:2" x14ac:dyDescent="0.25">
      <c r="B257" s="212"/>
    </row>
    <row r="258" spans="2:2" x14ac:dyDescent="0.25">
      <c r="B258" s="212"/>
    </row>
    <row r="259" spans="2:2" x14ac:dyDescent="0.25">
      <c r="B259" s="212"/>
    </row>
    <row r="260" spans="2:2" x14ac:dyDescent="0.25">
      <c r="B260" s="212"/>
    </row>
    <row r="261" spans="2:2" x14ac:dyDescent="0.25">
      <c r="B261" s="212"/>
    </row>
    <row r="262" spans="2:2" x14ac:dyDescent="0.25">
      <c r="B262" s="212"/>
    </row>
    <row r="263" spans="2:2" x14ac:dyDescent="0.25">
      <c r="B263" s="212"/>
    </row>
    <row r="264" spans="2:2" x14ac:dyDescent="0.25">
      <c r="B264" s="212"/>
    </row>
    <row r="265" spans="2:2" x14ac:dyDescent="0.25">
      <c r="B265" s="212"/>
    </row>
    <row r="266" spans="2:2" x14ac:dyDescent="0.25">
      <c r="B266" s="212"/>
    </row>
  </sheetData>
  <mergeCells count="121">
    <mergeCell ref="B7:O7"/>
    <mergeCell ref="B9:O9"/>
    <mergeCell ref="C10:N10"/>
    <mergeCell ref="B11:O11"/>
    <mergeCell ref="B13:O13"/>
    <mergeCell ref="C14:N14"/>
    <mergeCell ref="B21:O21"/>
    <mergeCell ref="B23:O23"/>
    <mergeCell ref="B25:O25"/>
    <mergeCell ref="C26:N26"/>
    <mergeCell ref="B27:O27"/>
    <mergeCell ref="B15:O15"/>
    <mergeCell ref="C16:N16"/>
    <mergeCell ref="B17:O17"/>
    <mergeCell ref="C18:N18"/>
    <mergeCell ref="B19:O19"/>
    <mergeCell ref="C20:N20"/>
    <mergeCell ref="B35:O35"/>
    <mergeCell ref="C36:N36"/>
    <mergeCell ref="B37:O37"/>
    <mergeCell ref="C38:N38"/>
    <mergeCell ref="B41:O41"/>
    <mergeCell ref="C28:N28"/>
    <mergeCell ref="B29:O29"/>
    <mergeCell ref="C30:N30"/>
    <mergeCell ref="B31:O31"/>
    <mergeCell ref="C32:N32"/>
    <mergeCell ref="B33:O33"/>
    <mergeCell ref="C50:N50"/>
    <mergeCell ref="B51:O51"/>
    <mergeCell ref="C52:N52"/>
    <mergeCell ref="B53:O53"/>
    <mergeCell ref="C54:N54"/>
    <mergeCell ref="B55:O55"/>
    <mergeCell ref="C42:N42"/>
    <mergeCell ref="B43:O43"/>
    <mergeCell ref="B45:O45"/>
    <mergeCell ref="C46:N46"/>
    <mergeCell ref="B47:O47"/>
    <mergeCell ref="B49:O49"/>
    <mergeCell ref="C62:N62"/>
    <mergeCell ref="C66:N66"/>
    <mergeCell ref="B67:O67"/>
    <mergeCell ref="B69:O69"/>
    <mergeCell ref="C70:N70"/>
    <mergeCell ref="B71:O71"/>
    <mergeCell ref="C56:N56"/>
    <mergeCell ref="B57:O57"/>
    <mergeCell ref="C58:N58"/>
    <mergeCell ref="B59:O59"/>
    <mergeCell ref="C60:N60"/>
    <mergeCell ref="B61:O61"/>
    <mergeCell ref="B81:O81"/>
    <mergeCell ref="B83:O83"/>
    <mergeCell ref="B85:O85"/>
    <mergeCell ref="C87:O87"/>
    <mergeCell ref="C88:O88"/>
    <mergeCell ref="C89:O89"/>
    <mergeCell ref="C74:N74"/>
    <mergeCell ref="C76:N76"/>
    <mergeCell ref="B77:O77"/>
    <mergeCell ref="B79:O79"/>
    <mergeCell ref="B75:O75"/>
    <mergeCell ref="C96:O96"/>
    <mergeCell ref="C97:O97"/>
    <mergeCell ref="C98:O98"/>
    <mergeCell ref="C99:O99"/>
    <mergeCell ref="B101:O101"/>
    <mergeCell ref="B103:O103"/>
    <mergeCell ref="C90:O90"/>
    <mergeCell ref="C91:O91"/>
    <mergeCell ref="C92:O92"/>
    <mergeCell ref="C93:O93"/>
    <mergeCell ref="C94:O94"/>
    <mergeCell ref="C95:O95"/>
    <mergeCell ref="B117:O117"/>
    <mergeCell ref="C119:O119"/>
    <mergeCell ref="C120:O120"/>
    <mergeCell ref="C121:O121"/>
    <mergeCell ref="B123:O123"/>
    <mergeCell ref="B125:O125"/>
    <mergeCell ref="B105:O105"/>
    <mergeCell ref="B107:O107"/>
    <mergeCell ref="B109:O109"/>
    <mergeCell ref="B111:O111"/>
    <mergeCell ref="B113:O113"/>
    <mergeCell ref="B115:O115"/>
    <mergeCell ref="C138:O138"/>
    <mergeCell ref="C139:O139"/>
    <mergeCell ref="B141:O141"/>
    <mergeCell ref="C143:O143"/>
    <mergeCell ref="B127:O127"/>
    <mergeCell ref="B129:O129"/>
    <mergeCell ref="C132:O132"/>
    <mergeCell ref="C133:O133"/>
    <mergeCell ref="C134:O134"/>
    <mergeCell ref="C135:O135"/>
    <mergeCell ref="C159:O159"/>
    <mergeCell ref="C160:O160"/>
    <mergeCell ref="C161:O161"/>
    <mergeCell ref="C162:O162"/>
    <mergeCell ref="B164:O164"/>
    <mergeCell ref="B24:O24"/>
    <mergeCell ref="B39:O39"/>
    <mergeCell ref="B63:O63"/>
    <mergeCell ref="B65:O65"/>
    <mergeCell ref="B73:O73"/>
    <mergeCell ref="C153:O153"/>
    <mergeCell ref="C154:O154"/>
    <mergeCell ref="C155:O155"/>
    <mergeCell ref="C156:O156"/>
    <mergeCell ref="C157:O157"/>
    <mergeCell ref="C158:O158"/>
    <mergeCell ref="C144:O144"/>
    <mergeCell ref="C148:O148"/>
    <mergeCell ref="C149:O149"/>
    <mergeCell ref="C150:O150"/>
    <mergeCell ref="C151:O151"/>
    <mergeCell ref="C152:O152"/>
    <mergeCell ref="C136:O136"/>
    <mergeCell ref="C137:O137"/>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47"/>
  <sheetViews>
    <sheetView showGridLines="0" zoomScaleNormal="100" zoomScalePageLayoutView="40" workbookViewId="0">
      <selection activeCell="P49" sqref="P49"/>
    </sheetView>
  </sheetViews>
  <sheetFormatPr baseColWidth="10" defaultColWidth="11.44140625" defaultRowHeight="13.2" x14ac:dyDescent="0.25"/>
  <cols>
    <col min="1" max="1" width="3.33203125" style="1" customWidth="1"/>
    <col min="2" max="6" width="16" style="1" customWidth="1"/>
    <col min="7" max="16384" width="11.44140625" style="1"/>
  </cols>
  <sheetData>
    <row r="1" spans="1:7" ht="24.9" customHeight="1" x14ac:dyDescent="0.25"/>
    <row r="2" spans="1:7" ht="24.9" customHeight="1" x14ac:dyDescent="0.25"/>
    <row r="3" spans="1:7" ht="24.9" customHeight="1" x14ac:dyDescent="0.25"/>
    <row r="4" spans="1:7" ht="24.9" customHeight="1" x14ac:dyDescent="0.25"/>
    <row r="5" spans="1:7" ht="24.9" customHeight="1" x14ac:dyDescent="0.25"/>
    <row r="8" spans="1:7" s="61" customFormat="1" ht="13.5" customHeight="1" x14ac:dyDescent="0.2">
      <c r="B8" s="455" t="s">
        <v>371</v>
      </c>
      <c r="C8" s="455"/>
      <c r="D8" s="455"/>
      <c r="E8" s="455"/>
      <c r="F8" s="455"/>
    </row>
    <row r="9" spans="1:7" s="61" customFormat="1" ht="11.25" customHeight="1" x14ac:dyDescent="0.25">
      <c r="B9" s="455" t="s">
        <v>2680</v>
      </c>
      <c r="C9" s="455"/>
      <c r="D9" s="455"/>
      <c r="E9" s="455"/>
      <c r="F9" s="455"/>
      <c r="G9" s="389" t="s">
        <v>234</v>
      </c>
    </row>
    <row r="10" spans="1:7" s="61" customFormat="1" ht="13.5" customHeight="1" x14ac:dyDescent="0.2">
      <c r="B10" s="455" t="s">
        <v>3709</v>
      </c>
      <c r="C10" s="455"/>
      <c r="D10" s="455"/>
      <c r="E10" s="455"/>
      <c r="F10" s="455"/>
    </row>
    <row r="11" spans="1:7" s="61" customFormat="1" ht="15" customHeight="1" x14ac:dyDescent="0.25">
      <c r="B11" s="344"/>
      <c r="C11" s="344"/>
      <c r="D11" s="344"/>
      <c r="E11" s="344"/>
      <c r="F11" s="345"/>
    </row>
    <row r="12" spans="1:7" s="61" customFormat="1" ht="29.25" customHeight="1" x14ac:dyDescent="0.25">
      <c r="A12" s="346"/>
      <c r="B12" s="350" t="s">
        <v>215</v>
      </c>
      <c r="C12" s="351" t="s">
        <v>2</v>
      </c>
      <c r="D12" s="351" t="s">
        <v>3</v>
      </c>
      <c r="E12" s="351" t="s">
        <v>3218</v>
      </c>
      <c r="F12" s="351" t="s">
        <v>3219</v>
      </c>
    </row>
    <row r="13" spans="1:7" ht="14.25" customHeight="1" x14ac:dyDescent="0.25">
      <c r="A13" s="347"/>
      <c r="B13" s="352">
        <v>1997</v>
      </c>
      <c r="C13" s="353">
        <v>819184</v>
      </c>
      <c r="D13" s="353">
        <v>722733</v>
      </c>
      <c r="E13" s="353">
        <v>1541917</v>
      </c>
      <c r="F13" s="354">
        <v>96451</v>
      </c>
    </row>
    <row r="14" spans="1:7" ht="14.25" customHeight="1" x14ac:dyDescent="0.25">
      <c r="A14" s="347"/>
      <c r="B14" s="352">
        <v>1998</v>
      </c>
      <c r="C14" s="353">
        <v>705269</v>
      </c>
      <c r="D14" s="353">
        <v>624358</v>
      </c>
      <c r="E14" s="353">
        <v>1329627</v>
      </c>
      <c r="F14" s="354">
        <v>80911</v>
      </c>
    </row>
    <row r="15" spans="1:7" ht="14.25" customHeight="1" x14ac:dyDescent="0.25">
      <c r="A15" s="347"/>
      <c r="B15" s="352">
        <v>1999</v>
      </c>
      <c r="C15" s="353">
        <v>812217</v>
      </c>
      <c r="D15" s="353">
        <v>794301</v>
      </c>
      <c r="E15" s="353">
        <v>1606518</v>
      </c>
      <c r="F15" s="354">
        <v>17916</v>
      </c>
    </row>
    <row r="16" spans="1:7" ht="14.25" customHeight="1" x14ac:dyDescent="0.25">
      <c r="A16" s="347"/>
      <c r="B16" s="352">
        <v>2000</v>
      </c>
      <c r="C16" s="353">
        <v>971142</v>
      </c>
      <c r="D16" s="353">
        <v>964900</v>
      </c>
      <c r="E16" s="353">
        <v>1936042</v>
      </c>
      <c r="F16" s="354">
        <v>6242</v>
      </c>
    </row>
    <row r="17" spans="1:6" ht="14.25" customHeight="1" x14ac:dyDescent="0.25">
      <c r="A17" s="347"/>
      <c r="B17" s="352">
        <v>2001</v>
      </c>
      <c r="C17" s="353">
        <v>1064298</v>
      </c>
      <c r="D17" s="353">
        <v>1026848</v>
      </c>
      <c r="E17" s="353">
        <v>2091146</v>
      </c>
      <c r="F17" s="354">
        <v>37450</v>
      </c>
    </row>
    <row r="18" spans="1:6" ht="14.25" customHeight="1" x14ac:dyDescent="0.25">
      <c r="A18" s="347"/>
      <c r="B18" s="352">
        <v>2002</v>
      </c>
      <c r="C18" s="353">
        <v>1144358</v>
      </c>
      <c r="D18" s="353">
        <v>1114157</v>
      </c>
      <c r="E18" s="353">
        <v>2258515</v>
      </c>
      <c r="F18" s="354">
        <v>30201</v>
      </c>
    </row>
    <row r="19" spans="1:6" ht="14.25" customHeight="1" x14ac:dyDescent="0.25">
      <c r="A19" s="347"/>
      <c r="B19" s="352">
        <v>2003</v>
      </c>
      <c r="C19" s="353">
        <v>1246747</v>
      </c>
      <c r="D19" s="353">
        <v>1132907</v>
      </c>
      <c r="E19" s="353">
        <v>2379654</v>
      </c>
      <c r="F19" s="354">
        <v>113840</v>
      </c>
    </row>
    <row r="20" spans="1:6" ht="14.25" customHeight="1" x14ac:dyDescent="0.25">
      <c r="A20" s="347"/>
      <c r="B20" s="352">
        <v>2004</v>
      </c>
      <c r="C20" s="353">
        <v>1347839</v>
      </c>
      <c r="D20" s="353">
        <v>1245697</v>
      </c>
      <c r="E20" s="353">
        <v>2593536</v>
      </c>
      <c r="F20" s="354">
        <v>102142</v>
      </c>
    </row>
    <row r="21" spans="1:6" ht="14.25" customHeight="1" x14ac:dyDescent="0.25">
      <c r="A21" s="347"/>
      <c r="B21" s="352">
        <v>2005</v>
      </c>
      <c r="C21" s="353">
        <v>1456926</v>
      </c>
      <c r="D21" s="353">
        <v>1367156</v>
      </c>
      <c r="E21" s="353">
        <v>2824082</v>
      </c>
      <c r="F21" s="354">
        <v>89770</v>
      </c>
    </row>
    <row r="22" spans="1:6" ht="14.25" customHeight="1" x14ac:dyDescent="0.25">
      <c r="A22" s="347"/>
      <c r="B22" s="352">
        <v>2006</v>
      </c>
      <c r="C22" s="353">
        <v>1514822</v>
      </c>
      <c r="D22" s="353">
        <v>1512844</v>
      </c>
      <c r="E22" s="353">
        <v>3027666</v>
      </c>
      <c r="F22" s="354">
        <v>1978</v>
      </c>
    </row>
    <row r="23" spans="1:6" ht="14.25" customHeight="1" x14ac:dyDescent="0.25">
      <c r="A23" s="347"/>
      <c r="B23" s="352">
        <v>2007</v>
      </c>
      <c r="C23" s="353">
        <v>1695379</v>
      </c>
      <c r="D23" s="353">
        <v>1698881</v>
      </c>
      <c r="E23" s="353">
        <v>3394260</v>
      </c>
      <c r="F23" s="354">
        <v>-3502</v>
      </c>
    </row>
    <row r="24" spans="1:6" ht="14.25" customHeight="1" x14ac:dyDescent="0.25">
      <c r="A24" s="347"/>
      <c r="B24" s="352">
        <v>2008</v>
      </c>
      <c r="C24" s="353">
        <v>1757235</v>
      </c>
      <c r="D24" s="353">
        <v>1767097</v>
      </c>
      <c r="E24" s="353">
        <v>3524332</v>
      </c>
      <c r="F24" s="354">
        <v>-9862</v>
      </c>
    </row>
    <row r="25" spans="1:6" ht="14.25" customHeight="1" x14ac:dyDescent="0.25">
      <c r="A25" s="347"/>
      <c r="B25" s="352">
        <v>2009</v>
      </c>
      <c r="C25" s="353">
        <v>1788791</v>
      </c>
      <c r="D25" s="353">
        <v>1742611</v>
      </c>
      <c r="E25" s="353">
        <v>3531402</v>
      </c>
      <c r="F25" s="354">
        <v>46180</v>
      </c>
    </row>
    <row r="26" spans="1:6" ht="14.25" customHeight="1" x14ac:dyDescent="0.25">
      <c r="A26" s="347"/>
      <c r="B26" s="352">
        <v>2010</v>
      </c>
      <c r="C26" s="353">
        <v>1940506</v>
      </c>
      <c r="D26" s="353">
        <v>1904307</v>
      </c>
      <c r="E26" s="353">
        <v>3844813</v>
      </c>
      <c r="F26" s="354">
        <v>36199</v>
      </c>
    </row>
    <row r="27" spans="1:6" ht="14.25" customHeight="1" x14ac:dyDescent="0.25">
      <c r="A27" s="347"/>
      <c r="B27" s="352">
        <v>2011</v>
      </c>
      <c r="C27" s="353">
        <v>2168580</v>
      </c>
      <c r="D27" s="353">
        <v>2108567</v>
      </c>
      <c r="E27" s="353">
        <v>4277147</v>
      </c>
      <c r="F27" s="354">
        <v>60013</v>
      </c>
    </row>
    <row r="28" spans="1:6" ht="14.25" customHeight="1" x14ac:dyDescent="0.25">
      <c r="A28" s="347"/>
      <c r="B28" s="352">
        <v>2012</v>
      </c>
      <c r="C28" s="353">
        <v>2297211</v>
      </c>
      <c r="D28" s="353">
        <v>2240008</v>
      </c>
      <c r="E28" s="353">
        <v>4537219</v>
      </c>
      <c r="F28" s="354">
        <v>57203</v>
      </c>
    </row>
    <row r="29" spans="1:6" ht="14.25" customHeight="1" x14ac:dyDescent="0.25">
      <c r="A29" s="347"/>
      <c r="B29" s="352">
        <v>2013</v>
      </c>
      <c r="C29" s="353">
        <v>2507173</v>
      </c>
      <c r="D29" s="353">
        <v>2447510</v>
      </c>
      <c r="E29" s="353">
        <v>4954683</v>
      </c>
      <c r="F29" s="354">
        <v>59663</v>
      </c>
    </row>
    <row r="30" spans="1:6" ht="14.25" customHeight="1" x14ac:dyDescent="0.25">
      <c r="A30" s="347"/>
      <c r="B30" s="352">
        <v>2014</v>
      </c>
      <c r="C30" s="353">
        <v>2826666</v>
      </c>
      <c r="D30" s="353">
        <v>2759821</v>
      </c>
      <c r="E30" s="353">
        <v>5586487</v>
      </c>
      <c r="F30" s="354">
        <v>66845</v>
      </c>
    </row>
    <row r="31" spans="1:6" ht="14.25" customHeight="1" x14ac:dyDescent="0.25">
      <c r="A31" s="347"/>
      <c r="B31" s="352">
        <v>2015</v>
      </c>
      <c r="C31" s="353">
        <v>2919356</v>
      </c>
      <c r="D31" s="353">
        <v>2862444</v>
      </c>
      <c r="E31" s="353">
        <v>5781800</v>
      </c>
      <c r="F31" s="354">
        <v>56912</v>
      </c>
    </row>
    <row r="32" spans="1:6" ht="14.25" customHeight="1" x14ac:dyDescent="0.25">
      <c r="A32" s="347"/>
      <c r="B32" s="352">
        <v>2016</v>
      </c>
      <c r="C32" s="353">
        <v>2911927</v>
      </c>
      <c r="D32" s="353">
        <v>2929849</v>
      </c>
      <c r="E32" s="353">
        <v>5841776</v>
      </c>
      <c r="F32" s="354">
        <v>-17922</v>
      </c>
    </row>
    <row r="33" spans="1:6" ht="14.25" customHeight="1" x14ac:dyDescent="0.25">
      <c r="A33" s="347"/>
      <c r="B33" s="352">
        <v>2017</v>
      </c>
      <c r="C33" s="353">
        <v>3114763</v>
      </c>
      <c r="D33" s="353">
        <v>3065412</v>
      </c>
      <c r="E33" s="353">
        <v>6180175</v>
      </c>
      <c r="F33" s="354">
        <v>49351</v>
      </c>
    </row>
    <row r="34" spans="1:6" ht="14.25" customHeight="1" x14ac:dyDescent="0.25">
      <c r="A34" s="347"/>
      <c r="B34" s="352" t="s">
        <v>2582</v>
      </c>
      <c r="C34" s="353">
        <v>3903315</v>
      </c>
      <c r="D34" s="353">
        <v>3749943</v>
      </c>
      <c r="E34" s="355">
        <v>7653258</v>
      </c>
      <c r="F34" s="354">
        <v>153372</v>
      </c>
    </row>
    <row r="35" spans="1:6" ht="14.25" customHeight="1" x14ac:dyDescent="0.25">
      <c r="A35" s="347"/>
      <c r="B35" s="352">
        <v>2019</v>
      </c>
      <c r="C35" s="353">
        <v>3557506</v>
      </c>
      <c r="D35" s="353">
        <v>3485700</v>
      </c>
      <c r="E35" s="355">
        <v>7043206</v>
      </c>
      <c r="F35" s="354">
        <v>71806</v>
      </c>
    </row>
    <row r="36" spans="1:6" ht="14.25" customHeight="1" x14ac:dyDescent="0.25">
      <c r="A36" s="347"/>
      <c r="B36" s="352">
        <v>2020</v>
      </c>
      <c r="C36" s="353">
        <v>978493</v>
      </c>
      <c r="D36" s="353">
        <v>1042983</v>
      </c>
      <c r="E36" s="355">
        <v>2021476</v>
      </c>
      <c r="F36" s="354">
        <v>-64490</v>
      </c>
    </row>
    <row r="37" spans="1:6" ht="14.25" customHeight="1" x14ac:dyDescent="0.25">
      <c r="A37" s="347"/>
      <c r="B37" s="352">
        <v>2021</v>
      </c>
      <c r="C37" s="353">
        <v>1376221</v>
      </c>
      <c r="D37" s="353">
        <v>1468567</v>
      </c>
      <c r="E37" s="355">
        <v>2844788</v>
      </c>
      <c r="F37" s="354">
        <v>-92346</v>
      </c>
    </row>
    <row r="38" spans="1:6" ht="14.25" customHeight="1" x14ac:dyDescent="0.25">
      <c r="A38" s="347"/>
      <c r="B38" s="352">
        <v>2022</v>
      </c>
      <c r="C38" s="353">
        <v>2457544</v>
      </c>
      <c r="D38" s="353">
        <v>2595089</v>
      </c>
      <c r="E38" s="355">
        <v>5052633</v>
      </c>
      <c r="F38" s="354">
        <v>-137545</v>
      </c>
    </row>
    <row r="39" spans="1:6" ht="14.25" customHeight="1" x14ac:dyDescent="0.25">
      <c r="A39" s="347"/>
      <c r="B39" s="352">
        <v>2023</v>
      </c>
      <c r="C39" s="353">
        <v>3069447</v>
      </c>
      <c r="D39" s="353">
        <v>3136163</v>
      </c>
      <c r="E39" s="355">
        <v>6205610</v>
      </c>
      <c r="F39" s="354">
        <v>-66716</v>
      </c>
    </row>
    <row r="40" spans="1:6" ht="14.25" customHeight="1" x14ac:dyDescent="0.25">
      <c r="B40" s="352" t="s">
        <v>3710</v>
      </c>
      <c r="C40" s="353">
        <v>3008163</v>
      </c>
      <c r="D40" s="353">
        <v>3145428</v>
      </c>
      <c r="E40" s="355">
        <v>6153591</v>
      </c>
      <c r="F40" s="354">
        <v>-137265</v>
      </c>
    </row>
    <row r="41" spans="1:6" ht="14.25" customHeight="1" x14ac:dyDescent="0.25">
      <c r="B41" s="352" t="s">
        <v>3711</v>
      </c>
      <c r="C41" s="353">
        <v>3126192</v>
      </c>
      <c r="D41" s="353">
        <v>3139329</v>
      </c>
      <c r="E41" s="355">
        <v>6265521</v>
      </c>
      <c r="F41" s="354">
        <v>-13137</v>
      </c>
    </row>
    <row r="42" spans="1:6" ht="14.25" customHeight="1" x14ac:dyDescent="0.25">
      <c r="B42" s="194"/>
      <c r="C42" s="195"/>
      <c r="D42" s="195"/>
      <c r="E42" s="196"/>
      <c r="F42" s="195"/>
    </row>
    <row r="43" spans="1:6" ht="14.25" customHeight="1" x14ac:dyDescent="0.25">
      <c r="B43" s="251"/>
      <c r="C43" s="195"/>
      <c r="D43" s="195"/>
      <c r="E43" s="196"/>
      <c r="F43" s="195"/>
    </row>
    <row r="44" spans="1:6" ht="14.25" customHeight="1" x14ac:dyDescent="0.25">
      <c r="B44" s="251"/>
      <c r="C44" s="195"/>
      <c r="D44" s="195"/>
      <c r="E44" s="196"/>
      <c r="F44" s="195"/>
    </row>
    <row r="45" spans="1:6" ht="9.75" customHeight="1" x14ac:dyDescent="0.25">
      <c r="B45" s="251"/>
      <c r="C45" s="195"/>
      <c r="D45" s="195"/>
      <c r="E45" s="196"/>
      <c r="F45" s="195"/>
    </row>
    <row r="46" spans="1:6" x14ac:dyDescent="0.25">
      <c r="B46" s="252"/>
      <c r="C46" s="138"/>
      <c r="D46" s="138"/>
      <c r="E46" s="139"/>
      <c r="F46" s="138"/>
    </row>
    <row r="47" spans="1:6" x14ac:dyDescent="0.25">
      <c r="B47" s="253"/>
      <c r="F47" s="29"/>
    </row>
  </sheetData>
  <mergeCells count="3">
    <mergeCell ref="B8:F8"/>
    <mergeCell ref="B9:F9"/>
    <mergeCell ref="B10:F10"/>
  </mergeCells>
  <hyperlinks>
    <hyperlink ref="G9" location="INDICE!B9" display="ÍNDICE" xr:uid="{00000000-0004-0000-0300-000000000000}"/>
  </hyperlinks>
  <printOptions horizontalCentered="1"/>
  <pageMargins left="0" right="0" top="1.1811023622047245" bottom="0.78740157480314965" header="0" footer="0.19685039370078741"/>
  <pageSetup paperSize="9" scale="83" firstPageNumber="15" orientation="landscape" useFirstPageNumber="1" r:id="rId1"/>
  <headerFooter scaleWithDoc="0">
    <oddFooter>&amp;C&amp;P</oddFooter>
  </headerFooter>
  <ignoredErrors>
    <ignoredError sqref="B34" numberStoredAsText="1"/>
  </ignoredErrors>
  <drawing r:id="rId2"/>
  <legacyDrawingHF r:id="rId3"/>
  <tableParts count="1">
    <tablePart r:id="rId4"/>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R49"/>
  <sheetViews>
    <sheetView showGridLines="0" topLeftCell="B1" zoomScale="101" zoomScaleNormal="101" zoomScalePageLayoutView="40" workbookViewId="0">
      <selection activeCell="B12" sqref="B12:B13"/>
    </sheetView>
  </sheetViews>
  <sheetFormatPr baseColWidth="10" defaultColWidth="11.44140625" defaultRowHeight="13.2" x14ac:dyDescent="0.25"/>
  <cols>
    <col min="1" max="1" width="3.33203125" style="1" customWidth="1"/>
    <col min="2" max="2" width="8.6640625" style="1" customWidth="1"/>
    <col min="3" max="8" width="11.44140625" style="1"/>
    <col min="9" max="9" width="12.33203125" style="1" customWidth="1"/>
    <col min="10" max="16" width="11.44140625" style="1"/>
    <col min="17" max="17" width="15" style="1" customWidth="1"/>
    <col min="18" max="16384" width="11.44140625" style="1"/>
  </cols>
  <sheetData>
    <row r="1" spans="2:18" ht="24.9" customHeight="1" x14ac:dyDescent="0.25"/>
    <row r="2" spans="2:18" ht="24.9" customHeight="1" x14ac:dyDescent="0.25"/>
    <row r="3" spans="2:18" ht="24.9" customHeight="1" x14ac:dyDescent="0.25"/>
    <row r="4" spans="2:18" ht="24.9" customHeight="1" x14ac:dyDescent="0.25"/>
    <row r="5" spans="2:18" ht="24.9" customHeight="1" x14ac:dyDescent="0.25"/>
    <row r="8" spans="2:18" s="61" customFormat="1" ht="13.5" customHeight="1" x14ac:dyDescent="0.2">
      <c r="B8" s="455" t="s">
        <v>2480</v>
      </c>
      <c r="C8" s="455"/>
      <c r="D8" s="455"/>
      <c r="E8" s="455"/>
      <c r="F8" s="455"/>
      <c r="G8" s="455"/>
      <c r="H8" s="455"/>
      <c r="I8" s="455"/>
      <c r="J8" s="455"/>
      <c r="K8" s="455"/>
      <c r="L8" s="455"/>
      <c r="M8" s="455"/>
      <c r="N8" s="455"/>
      <c r="O8" s="455"/>
      <c r="P8" s="455"/>
      <c r="Q8" s="455"/>
    </row>
    <row r="9" spans="2:18" s="61" customFormat="1" ht="11.25" customHeight="1" x14ac:dyDescent="0.25">
      <c r="B9" s="455" t="s">
        <v>2681</v>
      </c>
      <c r="C9" s="455"/>
      <c r="D9" s="455"/>
      <c r="E9" s="455"/>
      <c r="F9" s="455"/>
      <c r="G9" s="455"/>
      <c r="H9" s="455"/>
      <c r="I9" s="455"/>
      <c r="J9" s="455"/>
      <c r="K9" s="455"/>
      <c r="L9" s="455"/>
      <c r="M9" s="455"/>
      <c r="N9" s="455"/>
      <c r="O9" s="455"/>
      <c r="P9" s="455"/>
      <c r="Q9" s="455"/>
      <c r="R9" s="389" t="s">
        <v>234</v>
      </c>
    </row>
    <row r="10" spans="2:18" s="61" customFormat="1" ht="13.5" customHeight="1" x14ac:dyDescent="0.2">
      <c r="B10" s="455" t="s">
        <v>3709</v>
      </c>
      <c r="C10" s="455"/>
      <c r="D10" s="455"/>
      <c r="E10" s="455"/>
      <c r="F10" s="455"/>
      <c r="G10" s="455"/>
      <c r="H10" s="455"/>
      <c r="I10" s="455"/>
      <c r="J10" s="455"/>
      <c r="K10" s="455"/>
      <c r="L10" s="455"/>
      <c r="M10" s="455"/>
      <c r="N10" s="455"/>
      <c r="O10" s="455"/>
      <c r="P10" s="455"/>
      <c r="Q10" s="455"/>
    </row>
    <row r="11" spans="2:18" s="61" customFormat="1" ht="15" customHeight="1" x14ac:dyDescent="0.25">
      <c r="B11" s="82"/>
      <c r="C11" s="82"/>
      <c r="D11" s="82"/>
      <c r="E11" s="82"/>
      <c r="F11" s="82"/>
      <c r="G11" s="82"/>
      <c r="H11" s="82"/>
      <c r="I11" s="82"/>
    </row>
    <row r="12" spans="2:18" s="61" customFormat="1" ht="25.5" customHeight="1" x14ac:dyDescent="0.25">
      <c r="B12" s="456" t="s">
        <v>215</v>
      </c>
      <c r="C12" s="456" t="s">
        <v>2</v>
      </c>
      <c r="D12" s="456"/>
      <c r="E12" s="456"/>
      <c r="F12" s="456" t="s">
        <v>366</v>
      </c>
      <c r="G12" s="456"/>
      <c r="H12" s="456"/>
      <c r="I12" s="456" t="s">
        <v>2682</v>
      </c>
      <c r="J12" s="456"/>
      <c r="K12" s="456"/>
      <c r="L12" s="456"/>
      <c r="M12" s="456" t="s">
        <v>2683</v>
      </c>
      <c r="N12" s="456"/>
      <c r="O12" s="456"/>
      <c r="P12" s="456"/>
      <c r="Q12" s="456" t="s">
        <v>2583</v>
      </c>
    </row>
    <row r="13" spans="2:18" ht="12.75" customHeight="1" x14ac:dyDescent="0.25">
      <c r="B13" s="456"/>
      <c r="C13" s="350" t="s">
        <v>235</v>
      </c>
      <c r="D13" s="350" t="s">
        <v>236</v>
      </c>
      <c r="E13" s="350" t="s">
        <v>2037</v>
      </c>
      <c r="F13" s="350" t="s">
        <v>235</v>
      </c>
      <c r="G13" s="350" t="s">
        <v>236</v>
      </c>
      <c r="H13" s="350" t="s">
        <v>2037</v>
      </c>
      <c r="I13" s="350" t="s">
        <v>10</v>
      </c>
      <c r="J13" s="350" t="s">
        <v>235</v>
      </c>
      <c r="K13" s="350" t="s">
        <v>236</v>
      </c>
      <c r="L13" s="350" t="s">
        <v>2037</v>
      </c>
      <c r="M13" s="350" t="s">
        <v>10</v>
      </c>
      <c r="N13" s="350" t="s">
        <v>235</v>
      </c>
      <c r="O13" s="350" t="s">
        <v>236</v>
      </c>
      <c r="P13" s="350" t="s">
        <v>2037</v>
      </c>
      <c r="Q13" s="456"/>
    </row>
    <row r="14" spans="2:18" ht="14.25" customHeight="1" x14ac:dyDescent="0.25">
      <c r="B14" s="352">
        <v>1997</v>
      </c>
      <c r="C14" s="358">
        <v>486459</v>
      </c>
      <c r="D14" s="358">
        <v>332725</v>
      </c>
      <c r="E14" s="360" t="s">
        <v>347</v>
      </c>
      <c r="F14" s="358">
        <v>426498</v>
      </c>
      <c r="G14" s="358">
        <v>296235</v>
      </c>
      <c r="H14" s="360" t="s">
        <v>347</v>
      </c>
      <c r="I14" s="358">
        <v>1541917</v>
      </c>
      <c r="J14" s="358">
        <v>912957</v>
      </c>
      <c r="K14" s="358">
        <v>628960</v>
      </c>
      <c r="L14" s="359" t="s">
        <v>347</v>
      </c>
      <c r="M14" s="360">
        <v>96451</v>
      </c>
      <c r="N14" s="360">
        <f>(C14-F14)</f>
        <v>59961</v>
      </c>
      <c r="O14" s="360">
        <v>36490</v>
      </c>
      <c r="P14" s="359" t="s">
        <v>347</v>
      </c>
      <c r="Q14" s="361">
        <v>145.15342788094631</v>
      </c>
      <c r="R14" s="280"/>
    </row>
    <row r="15" spans="2:18" ht="14.25" customHeight="1" x14ac:dyDescent="0.25">
      <c r="B15" s="352">
        <v>1998</v>
      </c>
      <c r="C15" s="358">
        <v>416145</v>
      </c>
      <c r="D15" s="358">
        <v>289124</v>
      </c>
      <c r="E15" s="360" t="s">
        <v>347</v>
      </c>
      <c r="F15" s="358">
        <v>364657</v>
      </c>
      <c r="G15" s="358">
        <v>259701</v>
      </c>
      <c r="H15" s="360" t="s">
        <v>347</v>
      </c>
      <c r="I15" s="358">
        <v>1329627</v>
      </c>
      <c r="J15" s="358">
        <v>780802</v>
      </c>
      <c r="K15" s="358">
        <v>548825</v>
      </c>
      <c r="L15" s="359" t="s">
        <v>347</v>
      </c>
      <c r="M15" s="360">
        <v>80911</v>
      </c>
      <c r="N15" s="360">
        <v>51488</v>
      </c>
      <c r="O15" s="360">
        <v>29423</v>
      </c>
      <c r="P15" s="359" t="s">
        <v>347</v>
      </c>
      <c r="Q15" s="361">
        <v>142.26793604518744</v>
      </c>
    </row>
    <row r="16" spans="2:18" ht="14.25" customHeight="1" x14ac:dyDescent="0.25">
      <c r="B16" s="352">
        <v>1999</v>
      </c>
      <c r="C16" s="358">
        <v>471728</v>
      </c>
      <c r="D16" s="358">
        <v>340489</v>
      </c>
      <c r="E16" s="360" t="s">
        <v>347</v>
      </c>
      <c r="F16" s="358">
        <v>455782</v>
      </c>
      <c r="G16" s="358">
        <v>338519</v>
      </c>
      <c r="H16" s="360" t="s">
        <v>347</v>
      </c>
      <c r="I16" s="358">
        <v>1606518</v>
      </c>
      <c r="J16" s="358">
        <v>927510</v>
      </c>
      <c r="K16" s="358">
        <v>679008</v>
      </c>
      <c r="L16" s="359" t="s">
        <v>347</v>
      </c>
      <c r="M16" s="360">
        <v>17916</v>
      </c>
      <c r="N16" s="360">
        <v>15946</v>
      </c>
      <c r="O16" s="360">
        <v>1970</v>
      </c>
      <c r="P16" s="359" t="s">
        <v>347</v>
      </c>
      <c r="Q16" s="361">
        <v>136.59780149865685</v>
      </c>
    </row>
    <row r="17" spans="2:17" ht="14.25" customHeight="1" x14ac:dyDescent="0.25">
      <c r="B17" s="352">
        <v>2000</v>
      </c>
      <c r="C17" s="358">
        <v>558125</v>
      </c>
      <c r="D17" s="358">
        <v>413017</v>
      </c>
      <c r="E17" s="360" t="s">
        <v>347</v>
      </c>
      <c r="F17" s="358">
        <v>546669</v>
      </c>
      <c r="G17" s="358">
        <v>418231</v>
      </c>
      <c r="H17" s="360" t="s">
        <v>347</v>
      </c>
      <c r="I17" s="358">
        <v>1936042</v>
      </c>
      <c r="J17" s="358">
        <v>1104794</v>
      </c>
      <c r="K17" s="358">
        <v>831248</v>
      </c>
      <c r="L17" s="359" t="s">
        <v>347</v>
      </c>
      <c r="M17" s="360">
        <v>6242</v>
      </c>
      <c r="N17" s="360">
        <v>11456</v>
      </c>
      <c r="O17" s="360">
        <v>-5214</v>
      </c>
      <c r="P17" s="359" t="s">
        <v>347</v>
      </c>
      <c r="Q17" s="361">
        <v>132.90786865051103</v>
      </c>
    </row>
    <row r="18" spans="2:17" ht="14.25" customHeight="1" x14ac:dyDescent="0.25">
      <c r="B18" s="352">
        <v>2001</v>
      </c>
      <c r="C18" s="358">
        <v>619934</v>
      </c>
      <c r="D18" s="358">
        <v>444364</v>
      </c>
      <c r="E18" s="360" t="s">
        <v>347</v>
      </c>
      <c r="F18" s="358">
        <v>581395</v>
      </c>
      <c r="G18" s="358">
        <v>445453</v>
      </c>
      <c r="H18" s="360" t="s">
        <v>347</v>
      </c>
      <c r="I18" s="358">
        <v>2091146</v>
      </c>
      <c r="J18" s="358">
        <v>1201329</v>
      </c>
      <c r="K18" s="358">
        <v>889817</v>
      </c>
      <c r="L18" s="359" t="s">
        <v>347</v>
      </c>
      <c r="M18" s="360">
        <v>37450</v>
      </c>
      <c r="N18" s="360">
        <v>38539</v>
      </c>
      <c r="O18" s="360">
        <v>-1089</v>
      </c>
      <c r="P18" s="359" t="s">
        <v>347</v>
      </c>
      <c r="Q18" s="361">
        <v>135.00854670117565</v>
      </c>
    </row>
    <row r="19" spans="2:17" ht="14.25" customHeight="1" x14ac:dyDescent="0.25">
      <c r="B19" s="352">
        <v>2002</v>
      </c>
      <c r="C19" s="358">
        <v>663717</v>
      </c>
      <c r="D19" s="358">
        <v>480641</v>
      </c>
      <c r="E19" s="360" t="s">
        <v>347</v>
      </c>
      <c r="F19" s="358">
        <v>619809</v>
      </c>
      <c r="G19" s="358">
        <v>494348</v>
      </c>
      <c r="H19" s="360" t="s">
        <v>347</v>
      </c>
      <c r="I19" s="358">
        <v>2258515</v>
      </c>
      <c r="J19" s="358">
        <v>1283526</v>
      </c>
      <c r="K19" s="358">
        <v>974989</v>
      </c>
      <c r="L19" s="359" t="s">
        <v>347</v>
      </c>
      <c r="M19" s="360">
        <v>30201</v>
      </c>
      <c r="N19" s="360">
        <v>43908</v>
      </c>
      <c r="O19" s="360">
        <v>-13707</v>
      </c>
      <c r="P19" s="359" t="s">
        <v>347</v>
      </c>
      <c r="Q19" s="361">
        <v>131.6451775353363</v>
      </c>
    </row>
    <row r="20" spans="2:17" ht="14.25" customHeight="1" x14ac:dyDescent="0.25">
      <c r="B20" s="352">
        <v>2003</v>
      </c>
      <c r="C20" s="358">
        <v>720087</v>
      </c>
      <c r="D20" s="358">
        <v>526660</v>
      </c>
      <c r="E20" s="360" t="s">
        <v>347</v>
      </c>
      <c r="F20" s="358">
        <v>629618</v>
      </c>
      <c r="G20" s="358">
        <v>503289</v>
      </c>
      <c r="H20" s="360" t="s">
        <v>347</v>
      </c>
      <c r="I20" s="358">
        <v>2379654</v>
      </c>
      <c r="J20" s="358">
        <v>1349705</v>
      </c>
      <c r="K20" s="358">
        <v>1029949</v>
      </c>
      <c r="L20" s="359" t="s">
        <v>347</v>
      </c>
      <c r="M20" s="360">
        <v>113840</v>
      </c>
      <c r="N20" s="360">
        <v>90469</v>
      </c>
      <c r="O20" s="360">
        <v>23371</v>
      </c>
      <c r="P20" s="359" t="s">
        <v>347</v>
      </c>
      <c r="Q20" s="361">
        <v>131.04580906433233</v>
      </c>
    </row>
    <row r="21" spans="2:17" ht="14.25" customHeight="1" x14ac:dyDescent="0.25">
      <c r="B21" s="352">
        <v>2004</v>
      </c>
      <c r="C21" s="358">
        <v>772228</v>
      </c>
      <c r="D21" s="358">
        <v>575611</v>
      </c>
      <c r="E21" s="360" t="s">
        <v>347</v>
      </c>
      <c r="F21" s="358">
        <v>700459</v>
      </c>
      <c r="G21" s="358">
        <v>545238</v>
      </c>
      <c r="H21" s="360" t="s">
        <v>347</v>
      </c>
      <c r="I21" s="358">
        <v>2593536</v>
      </c>
      <c r="J21" s="358">
        <v>1472687</v>
      </c>
      <c r="K21" s="358">
        <v>1120849</v>
      </c>
      <c r="L21" s="359" t="s">
        <v>347</v>
      </c>
      <c r="M21" s="360">
        <v>102142</v>
      </c>
      <c r="N21" s="360">
        <v>71769</v>
      </c>
      <c r="O21" s="360">
        <v>30373</v>
      </c>
      <c r="P21" s="359" t="s">
        <v>347</v>
      </c>
      <c r="Q21" s="361">
        <v>131.39031216515338</v>
      </c>
    </row>
    <row r="22" spans="2:17" ht="14.25" customHeight="1" x14ac:dyDescent="0.25">
      <c r="B22" s="352">
        <v>2005</v>
      </c>
      <c r="C22" s="358">
        <v>766241</v>
      </c>
      <c r="D22" s="358">
        <v>690685</v>
      </c>
      <c r="E22" s="360" t="s">
        <v>347</v>
      </c>
      <c r="F22" s="358">
        <v>700964</v>
      </c>
      <c r="G22" s="358">
        <v>666192</v>
      </c>
      <c r="H22" s="360" t="s">
        <v>347</v>
      </c>
      <c r="I22" s="358">
        <v>2824082</v>
      </c>
      <c r="J22" s="358">
        <v>1467205</v>
      </c>
      <c r="K22" s="358">
        <v>1356877</v>
      </c>
      <c r="L22" s="359" t="s">
        <v>347</v>
      </c>
      <c r="M22" s="360">
        <v>89770</v>
      </c>
      <c r="N22" s="360">
        <v>65277</v>
      </c>
      <c r="O22" s="360">
        <v>24493</v>
      </c>
      <c r="P22" s="359" t="s">
        <v>347</v>
      </c>
      <c r="Q22" s="361">
        <v>108.13102440383322</v>
      </c>
    </row>
    <row r="23" spans="2:17" ht="14.25" customHeight="1" x14ac:dyDescent="0.25">
      <c r="B23" s="352">
        <v>2006</v>
      </c>
      <c r="C23" s="358">
        <v>831128</v>
      </c>
      <c r="D23" s="358">
        <v>683694</v>
      </c>
      <c r="E23" s="360" t="s">
        <v>347</v>
      </c>
      <c r="F23" s="358">
        <v>825840</v>
      </c>
      <c r="G23" s="358">
        <v>687004</v>
      </c>
      <c r="H23" s="360" t="s">
        <v>347</v>
      </c>
      <c r="I23" s="358">
        <v>3027666</v>
      </c>
      <c r="J23" s="358">
        <v>1656968</v>
      </c>
      <c r="K23" s="358">
        <v>1370698</v>
      </c>
      <c r="L23" s="359" t="s">
        <v>347</v>
      </c>
      <c r="M23" s="360">
        <v>1978</v>
      </c>
      <c r="N23" s="360">
        <v>5288</v>
      </c>
      <c r="O23" s="360">
        <v>-3310</v>
      </c>
      <c r="P23" s="359" t="s">
        <v>347</v>
      </c>
      <c r="Q23" s="361">
        <v>120.88497976943134</v>
      </c>
    </row>
    <row r="24" spans="2:17" ht="14.25" customHeight="1" x14ac:dyDescent="0.25">
      <c r="B24" s="352">
        <v>2007</v>
      </c>
      <c r="C24" s="358">
        <v>932449</v>
      </c>
      <c r="D24" s="358">
        <v>762930</v>
      </c>
      <c r="E24" s="360" t="s">
        <v>347</v>
      </c>
      <c r="F24" s="358">
        <v>928997</v>
      </c>
      <c r="G24" s="358">
        <v>769884</v>
      </c>
      <c r="H24" s="360" t="s">
        <v>347</v>
      </c>
      <c r="I24" s="358">
        <v>3394260</v>
      </c>
      <c r="J24" s="358">
        <v>1861446</v>
      </c>
      <c r="K24" s="358">
        <v>1532814</v>
      </c>
      <c r="L24" s="359" t="s">
        <v>347</v>
      </c>
      <c r="M24" s="360">
        <v>-3502</v>
      </c>
      <c r="N24" s="360">
        <v>3452</v>
      </c>
      <c r="O24" s="360">
        <v>-6954</v>
      </c>
      <c r="P24" s="359" t="s">
        <v>347</v>
      </c>
      <c r="Q24" s="361">
        <v>121.43978330051787</v>
      </c>
    </row>
    <row r="25" spans="2:17" ht="14.25" customHeight="1" x14ac:dyDescent="0.25">
      <c r="B25" s="352">
        <v>2008</v>
      </c>
      <c r="C25" s="358">
        <v>967695</v>
      </c>
      <c r="D25" s="358">
        <v>789540</v>
      </c>
      <c r="E25" s="360" t="s">
        <v>347</v>
      </c>
      <c r="F25" s="358">
        <v>968537</v>
      </c>
      <c r="G25" s="358">
        <v>798560</v>
      </c>
      <c r="H25" s="360" t="s">
        <v>347</v>
      </c>
      <c r="I25" s="358">
        <v>3524332</v>
      </c>
      <c r="J25" s="358">
        <v>1936232</v>
      </c>
      <c r="K25" s="358">
        <v>1588100</v>
      </c>
      <c r="L25" s="359" t="s">
        <v>347</v>
      </c>
      <c r="M25" s="360">
        <v>-9862</v>
      </c>
      <c r="N25" s="360">
        <v>-842</v>
      </c>
      <c r="O25" s="360">
        <v>-9020</v>
      </c>
      <c r="P25" s="359" t="s">
        <v>347</v>
      </c>
      <c r="Q25" s="361">
        <v>121.92128959133557</v>
      </c>
    </row>
    <row r="26" spans="2:17" ht="14.25" customHeight="1" x14ac:dyDescent="0.25">
      <c r="B26" s="352">
        <v>2009</v>
      </c>
      <c r="C26" s="358">
        <v>982468</v>
      </c>
      <c r="D26" s="358">
        <v>806323</v>
      </c>
      <c r="E26" s="360" t="s">
        <v>347</v>
      </c>
      <c r="F26" s="358">
        <v>950768</v>
      </c>
      <c r="G26" s="358">
        <v>791843</v>
      </c>
      <c r="H26" s="360" t="s">
        <v>347</v>
      </c>
      <c r="I26" s="358">
        <v>3531402</v>
      </c>
      <c r="J26" s="358">
        <v>1933236</v>
      </c>
      <c r="K26" s="358">
        <v>1598166</v>
      </c>
      <c r="L26" s="359" t="s">
        <v>347</v>
      </c>
      <c r="M26" s="360">
        <v>46180</v>
      </c>
      <c r="N26" s="360">
        <v>31700</v>
      </c>
      <c r="O26" s="360">
        <v>14480</v>
      </c>
      <c r="P26" s="359" t="s">
        <v>347</v>
      </c>
      <c r="Q26" s="361">
        <v>120.96590717109488</v>
      </c>
    </row>
    <row r="27" spans="2:17" ht="14.25" customHeight="1" x14ac:dyDescent="0.25">
      <c r="B27" s="352">
        <v>2010</v>
      </c>
      <c r="C27" s="358">
        <v>1059326</v>
      </c>
      <c r="D27" s="358">
        <v>881180</v>
      </c>
      <c r="E27" s="360" t="s">
        <v>347</v>
      </c>
      <c r="F27" s="358">
        <v>1035165</v>
      </c>
      <c r="G27" s="358">
        <v>869142</v>
      </c>
      <c r="H27" s="360" t="s">
        <v>347</v>
      </c>
      <c r="I27" s="358">
        <v>3844813</v>
      </c>
      <c r="J27" s="358">
        <v>2094491</v>
      </c>
      <c r="K27" s="358">
        <v>1750322</v>
      </c>
      <c r="L27" s="359" t="s">
        <v>347</v>
      </c>
      <c r="M27" s="360">
        <v>36199</v>
      </c>
      <c r="N27" s="360">
        <v>24161</v>
      </c>
      <c r="O27" s="360">
        <v>12038</v>
      </c>
      <c r="P27" s="359" t="s">
        <v>347</v>
      </c>
      <c r="Q27" s="361">
        <v>119.66318197451669</v>
      </c>
    </row>
    <row r="28" spans="2:17" ht="14.25" customHeight="1" x14ac:dyDescent="0.25">
      <c r="B28" s="352">
        <v>2011</v>
      </c>
      <c r="C28" s="358">
        <v>1183914</v>
      </c>
      <c r="D28" s="358">
        <v>984666</v>
      </c>
      <c r="E28" s="360" t="s">
        <v>347</v>
      </c>
      <c r="F28" s="358">
        <v>1146803</v>
      </c>
      <c r="G28" s="358">
        <v>961764</v>
      </c>
      <c r="H28" s="360" t="s">
        <v>347</v>
      </c>
      <c r="I28" s="358">
        <v>4277147</v>
      </c>
      <c r="J28" s="358">
        <v>2330717</v>
      </c>
      <c r="K28" s="358">
        <v>1946430</v>
      </c>
      <c r="L28" s="359" t="s">
        <v>347</v>
      </c>
      <c r="M28" s="360">
        <v>60013</v>
      </c>
      <c r="N28" s="360">
        <v>37111</v>
      </c>
      <c r="O28" s="360">
        <v>22902</v>
      </c>
      <c r="P28" s="359" t="s">
        <v>347</v>
      </c>
      <c r="Q28" s="361">
        <v>119.74317083070032</v>
      </c>
    </row>
    <row r="29" spans="2:17" ht="14.25" customHeight="1" x14ac:dyDescent="0.25">
      <c r="B29" s="352">
        <v>2012</v>
      </c>
      <c r="C29" s="358">
        <v>1255929</v>
      </c>
      <c r="D29" s="358">
        <v>1041282</v>
      </c>
      <c r="E29" s="360" t="s">
        <v>347</v>
      </c>
      <c r="F29" s="358">
        <v>1220487</v>
      </c>
      <c r="G29" s="358">
        <v>1019521</v>
      </c>
      <c r="H29" s="360" t="s">
        <v>347</v>
      </c>
      <c r="I29" s="358">
        <v>4537219</v>
      </c>
      <c r="J29" s="358">
        <v>2476416</v>
      </c>
      <c r="K29" s="358">
        <v>2060803</v>
      </c>
      <c r="L29" s="359" t="s">
        <v>347</v>
      </c>
      <c r="M29" s="360">
        <v>57203</v>
      </c>
      <c r="N29" s="360">
        <v>35442</v>
      </c>
      <c r="O29" s="360">
        <v>21761</v>
      </c>
      <c r="P29" s="359" t="s">
        <v>347</v>
      </c>
      <c r="Q29" s="361">
        <v>120.1675269300365</v>
      </c>
    </row>
    <row r="30" spans="2:17" ht="14.25" customHeight="1" x14ac:dyDescent="0.25">
      <c r="B30" s="352">
        <v>2013</v>
      </c>
      <c r="C30" s="358">
        <v>1354395</v>
      </c>
      <c r="D30" s="358">
        <v>1152778</v>
      </c>
      <c r="E30" s="360" t="s">
        <v>347</v>
      </c>
      <c r="F30" s="358">
        <v>1314676</v>
      </c>
      <c r="G30" s="358">
        <v>1132834</v>
      </c>
      <c r="H30" s="360" t="s">
        <v>347</v>
      </c>
      <c r="I30" s="358">
        <v>4954683</v>
      </c>
      <c r="J30" s="358">
        <v>2669071</v>
      </c>
      <c r="K30" s="358">
        <v>2285612</v>
      </c>
      <c r="L30" s="359" t="s">
        <v>347</v>
      </c>
      <c r="M30" s="360">
        <v>59663</v>
      </c>
      <c r="N30" s="360">
        <v>39719</v>
      </c>
      <c r="O30" s="360">
        <v>19944</v>
      </c>
      <c r="P30" s="359" t="s">
        <v>347</v>
      </c>
      <c r="Q30" s="361">
        <v>116.77708202442059</v>
      </c>
    </row>
    <row r="31" spans="2:17" ht="14.25" customHeight="1" x14ac:dyDescent="0.25">
      <c r="B31" s="352">
        <v>2014</v>
      </c>
      <c r="C31" s="358">
        <v>1528672</v>
      </c>
      <c r="D31" s="358">
        <v>1297994</v>
      </c>
      <c r="E31" s="360" t="s">
        <v>347</v>
      </c>
      <c r="F31" s="358">
        <v>1483662</v>
      </c>
      <c r="G31" s="358">
        <v>1276159</v>
      </c>
      <c r="H31" s="360" t="s">
        <v>347</v>
      </c>
      <c r="I31" s="358">
        <v>5586487</v>
      </c>
      <c r="J31" s="358">
        <v>3012334</v>
      </c>
      <c r="K31" s="358">
        <v>2574153</v>
      </c>
      <c r="L31" s="359" t="s">
        <v>347</v>
      </c>
      <c r="M31" s="360">
        <v>66845</v>
      </c>
      <c r="N31" s="360">
        <v>45010</v>
      </c>
      <c r="O31" s="360">
        <v>21835</v>
      </c>
      <c r="P31" s="359" t="s">
        <v>347</v>
      </c>
      <c r="Q31" s="361">
        <v>117.02233705611127</v>
      </c>
    </row>
    <row r="32" spans="2:17" ht="14.25" customHeight="1" x14ac:dyDescent="0.25">
      <c r="B32" s="352">
        <v>2015</v>
      </c>
      <c r="C32" s="358">
        <v>1573787</v>
      </c>
      <c r="D32" s="358">
        <v>1345569</v>
      </c>
      <c r="E32" s="360" t="s">
        <v>347</v>
      </c>
      <c r="F32" s="358">
        <v>1533060</v>
      </c>
      <c r="G32" s="358">
        <v>1329384</v>
      </c>
      <c r="H32" s="360" t="s">
        <v>347</v>
      </c>
      <c r="I32" s="358">
        <v>5781800</v>
      </c>
      <c r="J32" s="358">
        <v>3106847</v>
      </c>
      <c r="K32" s="358">
        <v>2674953</v>
      </c>
      <c r="L32" s="359" t="s">
        <v>347</v>
      </c>
      <c r="M32" s="360">
        <v>56912</v>
      </c>
      <c r="N32" s="360">
        <v>40727</v>
      </c>
      <c r="O32" s="360">
        <v>16185</v>
      </c>
      <c r="P32" s="359" t="s">
        <v>347</v>
      </c>
      <c r="Q32" s="361">
        <v>116.14585377761777</v>
      </c>
    </row>
    <row r="33" spans="2:18" ht="14.25" customHeight="1" x14ac:dyDescent="0.25">
      <c r="B33" s="352">
        <v>2016</v>
      </c>
      <c r="C33" s="358">
        <v>1559950</v>
      </c>
      <c r="D33" s="358">
        <v>1351910</v>
      </c>
      <c r="E33" s="360">
        <v>67</v>
      </c>
      <c r="F33" s="358">
        <v>1565437</v>
      </c>
      <c r="G33" s="358">
        <v>1364343</v>
      </c>
      <c r="H33" s="360">
        <v>69</v>
      </c>
      <c r="I33" s="358">
        <v>5841776</v>
      </c>
      <c r="J33" s="358">
        <v>3125387</v>
      </c>
      <c r="K33" s="358">
        <v>2716253</v>
      </c>
      <c r="L33" s="359">
        <v>136</v>
      </c>
      <c r="M33" s="360">
        <v>-17922</v>
      </c>
      <c r="N33" s="360">
        <v>-5487</v>
      </c>
      <c r="O33" s="360">
        <v>-12433</v>
      </c>
      <c r="P33" s="359">
        <v>-2</v>
      </c>
      <c r="Q33" s="361">
        <v>115.06244079619977</v>
      </c>
    </row>
    <row r="34" spans="2:18" ht="14.25" customHeight="1" x14ac:dyDescent="0.25">
      <c r="B34" s="352">
        <v>2017</v>
      </c>
      <c r="C34" s="358">
        <v>1662637</v>
      </c>
      <c r="D34" s="358">
        <v>1451918</v>
      </c>
      <c r="E34" s="360">
        <v>208</v>
      </c>
      <c r="F34" s="358">
        <v>1630689</v>
      </c>
      <c r="G34" s="358">
        <v>1434511</v>
      </c>
      <c r="H34" s="360">
        <v>212</v>
      </c>
      <c r="I34" s="358">
        <v>6180175</v>
      </c>
      <c r="J34" s="358">
        <v>3293326</v>
      </c>
      <c r="K34" s="358">
        <v>2886429</v>
      </c>
      <c r="L34" s="359">
        <v>420</v>
      </c>
      <c r="M34" s="360">
        <v>49351</v>
      </c>
      <c r="N34" s="360">
        <v>31948</v>
      </c>
      <c r="O34" s="360">
        <v>17407</v>
      </c>
      <c r="P34" s="359">
        <v>-4</v>
      </c>
      <c r="Q34" s="361">
        <v>114.09689966390997</v>
      </c>
    </row>
    <row r="35" spans="2:18" ht="14.25" customHeight="1" x14ac:dyDescent="0.25">
      <c r="B35" s="352">
        <v>2018</v>
      </c>
      <c r="C35" s="358">
        <v>2073053</v>
      </c>
      <c r="D35" s="358">
        <v>1830054</v>
      </c>
      <c r="E35" s="360">
        <v>208</v>
      </c>
      <c r="F35" s="358">
        <v>1986586</v>
      </c>
      <c r="G35" s="358">
        <v>1763168</v>
      </c>
      <c r="H35" s="360">
        <v>189</v>
      </c>
      <c r="I35" s="358">
        <v>7653258</v>
      </c>
      <c r="J35" s="358">
        <v>4059639</v>
      </c>
      <c r="K35" s="358">
        <v>3593222</v>
      </c>
      <c r="L35" s="359">
        <v>397</v>
      </c>
      <c r="M35" s="360">
        <v>153372</v>
      </c>
      <c r="N35" s="360">
        <v>86467</v>
      </c>
      <c r="O35" s="360">
        <v>66886</v>
      </c>
      <c r="P35" s="359">
        <v>19</v>
      </c>
      <c r="Q35" s="361">
        <v>112.98046711280294</v>
      </c>
      <c r="R35" s="280"/>
    </row>
    <row r="36" spans="2:18" ht="14.25" customHeight="1" x14ac:dyDescent="0.25">
      <c r="B36" s="352">
        <v>2019</v>
      </c>
      <c r="C36" s="358">
        <v>1845848</v>
      </c>
      <c r="D36" s="358">
        <v>1711471</v>
      </c>
      <c r="E36" s="360">
        <v>187</v>
      </c>
      <c r="F36" s="358">
        <v>1806475</v>
      </c>
      <c r="G36" s="358">
        <v>1679042</v>
      </c>
      <c r="H36" s="360">
        <v>183</v>
      </c>
      <c r="I36" s="358">
        <v>7043206</v>
      </c>
      <c r="J36" s="358">
        <v>3652323</v>
      </c>
      <c r="K36" s="358">
        <v>3390513</v>
      </c>
      <c r="L36" s="359">
        <v>370</v>
      </c>
      <c r="M36" s="360">
        <v>71806</v>
      </c>
      <c r="N36" s="360">
        <v>39373</v>
      </c>
      <c r="O36" s="360">
        <v>32429</v>
      </c>
      <c r="P36" s="359">
        <v>4</v>
      </c>
      <c r="Q36" s="361">
        <v>107.72184032327851</v>
      </c>
      <c r="R36" s="280"/>
    </row>
    <row r="37" spans="2:18" ht="14.25" customHeight="1" x14ac:dyDescent="0.25">
      <c r="B37" s="352">
        <v>2020</v>
      </c>
      <c r="C37" s="358">
        <v>524877</v>
      </c>
      <c r="D37" s="358">
        <v>453588</v>
      </c>
      <c r="E37" s="360">
        <v>28</v>
      </c>
      <c r="F37" s="358">
        <v>556476</v>
      </c>
      <c r="G37" s="358">
        <v>486468</v>
      </c>
      <c r="H37" s="360">
        <v>39</v>
      </c>
      <c r="I37" s="358">
        <v>2021476</v>
      </c>
      <c r="J37" s="358">
        <v>1081353</v>
      </c>
      <c r="K37" s="358">
        <v>940056</v>
      </c>
      <c r="L37" s="359">
        <v>67</v>
      </c>
      <c r="M37" s="360">
        <v>-64490</v>
      </c>
      <c r="N37" s="360">
        <v>-31599</v>
      </c>
      <c r="O37" s="360">
        <v>-32880</v>
      </c>
      <c r="P37" s="359">
        <v>-11</v>
      </c>
      <c r="Q37" s="361">
        <v>115.03070029870561</v>
      </c>
      <c r="R37" s="280"/>
    </row>
    <row r="38" spans="2:18" ht="14.25" customHeight="1" x14ac:dyDescent="0.25">
      <c r="B38" s="352">
        <v>2021</v>
      </c>
      <c r="C38" s="358">
        <v>707089</v>
      </c>
      <c r="D38" s="358">
        <v>669103</v>
      </c>
      <c r="E38" s="360">
        <v>29</v>
      </c>
      <c r="F38" s="358">
        <v>756127</v>
      </c>
      <c r="G38" s="358">
        <v>712410</v>
      </c>
      <c r="H38" s="360">
        <v>30</v>
      </c>
      <c r="I38" s="358">
        <v>2844788</v>
      </c>
      <c r="J38" s="358">
        <v>1463216</v>
      </c>
      <c r="K38" s="358">
        <v>1381513</v>
      </c>
      <c r="L38" s="359">
        <v>59</v>
      </c>
      <c r="M38" s="360">
        <v>-92346</v>
      </c>
      <c r="N38" s="360">
        <v>-49038</v>
      </c>
      <c r="O38" s="360">
        <v>-43307</v>
      </c>
      <c r="P38" s="359">
        <v>-1</v>
      </c>
      <c r="Q38" s="361">
        <v>105.914023248424</v>
      </c>
      <c r="R38" s="280"/>
    </row>
    <row r="39" spans="2:18" ht="14.25" customHeight="1" x14ac:dyDescent="0.25">
      <c r="B39" s="356">
        <v>2022</v>
      </c>
      <c r="C39" s="358">
        <v>1280511</v>
      </c>
      <c r="D39" s="358">
        <v>1176918</v>
      </c>
      <c r="E39" s="360">
        <v>115</v>
      </c>
      <c r="F39" s="358">
        <v>1349023</v>
      </c>
      <c r="G39" s="358">
        <v>1245943</v>
      </c>
      <c r="H39" s="360">
        <v>123</v>
      </c>
      <c r="I39" s="358">
        <v>5052633</v>
      </c>
      <c r="J39" s="358">
        <v>2629534</v>
      </c>
      <c r="K39" s="358">
        <v>2422861</v>
      </c>
      <c r="L39" s="359">
        <v>238</v>
      </c>
      <c r="M39" s="360">
        <v>-137545</v>
      </c>
      <c r="N39" s="360">
        <v>-68512</v>
      </c>
      <c r="O39" s="360">
        <v>-69025</v>
      </c>
      <c r="P39" s="359">
        <v>-8</v>
      </c>
      <c r="Q39" s="361">
        <v>108.53012203341422</v>
      </c>
      <c r="R39" s="280"/>
    </row>
    <row r="40" spans="2:18" ht="14.25" customHeight="1" x14ac:dyDescent="0.25">
      <c r="B40" s="357">
        <v>2023</v>
      </c>
      <c r="C40" s="358">
        <v>1583247</v>
      </c>
      <c r="D40" s="358">
        <v>1485985</v>
      </c>
      <c r="E40" s="360">
        <v>215</v>
      </c>
      <c r="F40" s="358">
        <v>1612870</v>
      </c>
      <c r="G40" s="358">
        <v>1523102</v>
      </c>
      <c r="H40" s="360">
        <v>191</v>
      </c>
      <c r="I40" s="358">
        <v>6205610</v>
      </c>
      <c r="J40" s="358">
        <v>3196117</v>
      </c>
      <c r="K40" s="358">
        <v>3009087</v>
      </c>
      <c r="L40" s="359">
        <v>406</v>
      </c>
      <c r="M40" s="360">
        <v>-66716</v>
      </c>
      <c r="N40" s="360">
        <v>-29623</v>
      </c>
      <c r="O40" s="360">
        <v>-37117</v>
      </c>
      <c r="P40" s="359">
        <v>24</v>
      </c>
      <c r="Q40" s="361">
        <v>106.21550656395114</v>
      </c>
      <c r="R40" s="280"/>
    </row>
    <row r="41" spans="2:18" ht="14.25" customHeight="1" x14ac:dyDescent="0.25">
      <c r="B41" s="357" t="s">
        <v>3713</v>
      </c>
      <c r="C41" s="358">
        <v>1533262</v>
      </c>
      <c r="D41" s="358">
        <v>1474682</v>
      </c>
      <c r="E41" s="360">
        <v>219</v>
      </c>
      <c r="F41" s="358">
        <v>1598824</v>
      </c>
      <c r="G41" s="358">
        <v>1546383</v>
      </c>
      <c r="H41" s="360">
        <v>221</v>
      </c>
      <c r="I41" s="358">
        <v>6153591</v>
      </c>
      <c r="J41" s="358">
        <v>3132086</v>
      </c>
      <c r="K41" s="358">
        <v>3021065</v>
      </c>
      <c r="L41" s="359">
        <v>440</v>
      </c>
      <c r="M41" s="360">
        <v>-137265</v>
      </c>
      <c r="N41" s="360">
        <v>-65562</v>
      </c>
      <c r="O41" s="360">
        <v>-71701</v>
      </c>
      <c r="P41" s="359">
        <v>-2</v>
      </c>
      <c r="Q41" s="361">
        <v>103.67489610451943</v>
      </c>
      <c r="R41" s="280"/>
    </row>
    <row r="42" spans="2:18" ht="14.25" customHeight="1" x14ac:dyDescent="0.25">
      <c r="B42" s="357" t="s">
        <v>3714</v>
      </c>
      <c r="C42" s="358">
        <v>1590329</v>
      </c>
      <c r="D42" s="358">
        <v>1535693</v>
      </c>
      <c r="E42" s="360">
        <v>170</v>
      </c>
      <c r="F42" s="358">
        <v>1591043</v>
      </c>
      <c r="G42" s="358">
        <v>1548108</v>
      </c>
      <c r="H42" s="360">
        <v>178</v>
      </c>
      <c r="I42" s="358">
        <v>6265521</v>
      </c>
      <c r="J42" s="358">
        <v>3181372</v>
      </c>
      <c r="K42" s="358">
        <v>3083801</v>
      </c>
      <c r="L42" s="359">
        <v>348</v>
      </c>
      <c r="M42" s="360">
        <v>-13129</v>
      </c>
      <c r="N42" s="360">
        <v>-714</v>
      </c>
      <c r="O42" s="360">
        <v>-12415</v>
      </c>
      <c r="P42" s="359">
        <v>-8</v>
      </c>
      <c r="Q42" s="361">
        <v>103.16398496530744</v>
      </c>
      <c r="R42" s="280"/>
    </row>
    <row r="43" spans="2:18" ht="14.25" customHeight="1" x14ac:dyDescent="0.25">
      <c r="B43" s="194"/>
      <c r="C43" s="196"/>
      <c r="D43" s="196"/>
      <c r="E43" s="197"/>
      <c r="F43" s="196"/>
      <c r="G43" s="196"/>
      <c r="H43" s="196"/>
      <c r="I43" s="196"/>
    </row>
    <row r="44" spans="2:18" ht="14.25" customHeight="1" x14ac:dyDescent="0.25">
      <c r="B44" s="251"/>
      <c r="C44" s="139"/>
      <c r="D44" s="139"/>
      <c r="E44" s="139"/>
      <c r="F44" s="139"/>
      <c r="G44" s="139"/>
      <c r="H44" s="139"/>
      <c r="I44" s="139"/>
    </row>
    <row r="45" spans="2:18" x14ac:dyDescent="0.25">
      <c r="B45" s="253"/>
    </row>
    <row r="49" spans="2:2" ht="15.6" x14ac:dyDescent="0.3">
      <c r="B49" s="224"/>
    </row>
  </sheetData>
  <mergeCells count="9">
    <mergeCell ref="B12:B13"/>
    <mergeCell ref="C12:E12"/>
    <mergeCell ref="F12:H12"/>
    <mergeCell ref="B8:Q8"/>
    <mergeCell ref="B9:Q9"/>
    <mergeCell ref="B10:Q10"/>
    <mergeCell ref="Q12:Q13"/>
    <mergeCell ref="I12:L12"/>
    <mergeCell ref="M12:P12"/>
  </mergeCells>
  <hyperlinks>
    <hyperlink ref="R9" location="INDICE!B10" display="INDICE" xr:uid="{00000000-0004-0000-0400-000000000000}"/>
  </hyperlinks>
  <printOptions horizontalCentered="1"/>
  <pageMargins left="0" right="0" top="1.1811023622047245" bottom="0.78740157480314965" header="0" footer="0.19685039370078741"/>
  <pageSetup paperSize="9" scale="83" firstPageNumber="15" orientation="landscape" useFirstPageNumber="1" r:id="rId1"/>
  <headerFooter scaleWithDoc="0">
    <oddFooter>&amp;C&amp;P</oddFooter>
  </headerFooter>
  <drawing r:id="rId2"/>
  <legacyDrawingHF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M50"/>
  <sheetViews>
    <sheetView showGridLines="0" zoomScaleNormal="100" zoomScalePageLayoutView="40" workbookViewId="0">
      <selection activeCell="O49" sqref="O49"/>
    </sheetView>
  </sheetViews>
  <sheetFormatPr baseColWidth="10" defaultColWidth="11.44140625" defaultRowHeight="13.2" x14ac:dyDescent="0.25"/>
  <cols>
    <col min="1" max="1" width="3.33203125" style="1" customWidth="1"/>
    <col min="2" max="2" width="8.6640625" style="1" customWidth="1"/>
    <col min="3" max="10" width="14" style="1" customWidth="1"/>
    <col min="11" max="16384" width="11.44140625" style="1"/>
  </cols>
  <sheetData>
    <row r="1" spans="2:10" ht="24.9" customHeight="1" x14ac:dyDescent="0.25"/>
    <row r="2" spans="2:10" ht="24.9" customHeight="1" x14ac:dyDescent="0.25"/>
    <row r="3" spans="2:10" ht="24.9" customHeight="1" x14ac:dyDescent="0.25"/>
    <row r="4" spans="2:10" ht="24.9" customHeight="1" x14ac:dyDescent="0.25"/>
    <row r="5" spans="2:10" ht="24.9" customHeight="1" x14ac:dyDescent="0.25"/>
    <row r="8" spans="2:10" s="61" customFormat="1" ht="13.5" customHeight="1" x14ac:dyDescent="0.2">
      <c r="B8" s="455" t="s">
        <v>2486</v>
      </c>
      <c r="C8" s="455"/>
      <c r="D8" s="455"/>
      <c r="E8" s="455"/>
      <c r="F8" s="455"/>
      <c r="G8" s="455"/>
      <c r="H8" s="455"/>
      <c r="I8" s="455"/>
    </row>
    <row r="9" spans="2:10" s="61" customFormat="1" ht="11.25" customHeight="1" x14ac:dyDescent="0.25">
      <c r="B9" s="455" t="s">
        <v>2488</v>
      </c>
      <c r="C9" s="455"/>
      <c r="D9" s="455"/>
      <c r="E9" s="455"/>
      <c r="F9" s="455"/>
      <c r="G9" s="455"/>
      <c r="H9" s="455"/>
      <c r="I9" s="455"/>
      <c r="J9" s="389" t="s">
        <v>234</v>
      </c>
    </row>
    <row r="10" spans="2:10" s="61" customFormat="1" ht="13.5" customHeight="1" x14ac:dyDescent="0.2">
      <c r="B10" s="455" t="s">
        <v>3709</v>
      </c>
      <c r="C10" s="455"/>
      <c r="D10" s="455"/>
      <c r="E10" s="455"/>
      <c r="F10" s="455"/>
      <c r="G10" s="455"/>
      <c r="H10" s="455"/>
      <c r="I10" s="455"/>
    </row>
    <row r="11" spans="2:10" s="61" customFormat="1" ht="15" customHeight="1" x14ac:dyDescent="0.25">
      <c r="B11" s="82"/>
      <c r="C11" s="82"/>
      <c r="D11" s="82"/>
      <c r="E11" s="82"/>
      <c r="F11" s="82"/>
      <c r="G11" s="82"/>
      <c r="H11" s="82"/>
    </row>
    <row r="12" spans="2:10" s="61" customFormat="1" ht="18.75" customHeight="1" x14ac:dyDescent="0.25">
      <c r="B12" s="456" t="s">
        <v>215</v>
      </c>
      <c r="C12" s="456" t="s">
        <v>2</v>
      </c>
      <c r="D12" s="456"/>
      <c r="E12" s="456"/>
      <c r="F12" s="456" t="s">
        <v>366</v>
      </c>
      <c r="G12" s="456"/>
      <c r="H12" s="456"/>
      <c r="I12" s="456" t="s">
        <v>3220</v>
      </c>
      <c r="J12" s="456"/>
    </row>
    <row r="13" spans="2:10" ht="12.75" customHeight="1" x14ac:dyDescent="0.25">
      <c r="B13" s="456"/>
      <c r="C13" s="350" t="s">
        <v>235</v>
      </c>
      <c r="D13" s="350" t="s">
        <v>236</v>
      </c>
      <c r="E13" s="350" t="s">
        <v>2037</v>
      </c>
      <c r="F13" s="350" t="s">
        <v>235</v>
      </c>
      <c r="G13" s="350" t="s">
        <v>236</v>
      </c>
      <c r="H13" s="350" t="s">
        <v>2037</v>
      </c>
      <c r="I13" s="350" t="s">
        <v>2</v>
      </c>
      <c r="J13" s="350" t="s">
        <v>366</v>
      </c>
    </row>
    <row r="14" spans="2:10" ht="14.25" customHeight="1" x14ac:dyDescent="0.25">
      <c r="B14" s="352">
        <v>1997</v>
      </c>
      <c r="C14" s="358">
        <v>486459</v>
      </c>
      <c r="D14" s="358">
        <v>332725</v>
      </c>
      <c r="E14" s="358" t="s">
        <v>347</v>
      </c>
      <c r="F14" s="358">
        <v>426498</v>
      </c>
      <c r="G14" s="358">
        <v>296235</v>
      </c>
      <c r="H14" s="358" t="s">
        <v>347</v>
      </c>
      <c r="I14" s="358">
        <v>146.20452325494026</v>
      </c>
      <c r="J14" s="358">
        <v>143.97285938528532</v>
      </c>
    </row>
    <row r="15" spans="2:10" ht="14.25" customHeight="1" x14ac:dyDescent="0.25">
      <c r="B15" s="352">
        <v>1998</v>
      </c>
      <c r="C15" s="358">
        <v>416145</v>
      </c>
      <c r="D15" s="358">
        <v>289124</v>
      </c>
      <c r="E15" s="358" t="s">
        <v>347</v>
      </c>
      <c r="F15" s="358">
        <v>364657</v>
      </c>
      <c r="G15" s="358">
        <v>259701</v>
      </c>
      <c r="H15" s="358" t="s">
        <v>347</v>
      </c>
      <c r="I15" s="358">
        <v>143.93305294614075</v>
      </c>
      <c r="J15" s="358">
        <v>140.41416860158412</v>
      </c>
    </row>
    <row r="16" spans="2:10" ht="14.25" customHeight="1" x14ac:dyDescent="0.25">
      <c r="B16" s="352">
        <v>1999</v>
      </c>
      <c r="C16" s="358">
        <v>471728</v>
      </c>
      <c r="D16" s="358">
        <v>340489</v>
      </c>
      <c r="E16" s="358" t="s">
        <v>347</v>
      </c>
      <c r="F16" s="358">
        <v>455782</v>
      </c>
      <c r="G16" s="358">
        <v>338519</v>
      </c>
      <c r="H16" s="358" t="s">
        <v>347</v>
      </c>
      <c r="I16" s="358">
        <v>138.54427015263343</v>
      </c>
      <c r="J16" s="358">
        <v>134.64000543544086</v>
      </c>
    </row>
    <row r="17" spans="2:10" ht="14.25" customHeight="1" x14ac:dyDescent="0.25">
      <c r="B17" s="352">
        <v>2000</v>
      </c>
      <c r="C17" s="358">
        <v>558125</v>
      </c>
      <c r="D17" s="358">
        <v>413017</v>
      </c>
      <c r="E17" s="358" t="s">
        <v>347</v>
      </c>
      <c r="F17" s="358">
        <v>546669</v>
      </c>
      <c r="G17" s="358">
        <v>418231</v>
      </c>
      <c r="H17" s="358" t="s">
        <v>347</v>
      </c>
      <c r="I17" s="358">
        <v>135.13366277901392</v>
      </c>
      <c r="J17" s="358">
        <v>130.70982304037722</v>
      </c>
    </row>
    <row r="18" spans="2:10" ht="14.25" customHeight="1" x14ac:dyDescent="0.25">
      <c r="B18" s="352">
        <v>2001</v>
      </c>
      <c r="C18" s="358">
        <v>619934</v>
      </c>
      <c r="D18" s="358">
        <v>444364</v>
      </c>
      <c r="E18" s="358" t="s">
        <v>347</v>
      </c>
      <c r="F18" s="358">
        <v>581395</v>
      </c>
      <c r="G18" s="358">
        <v>445453</v>
      </c>
      <c r="H18" s="358" t="s">
        <v>347</v>
      </c>
      <c r="I18" s="358">
        <v>139.51040138265026</v>
      </c>
      <c r="J18" s="358">
        <v>130.51769771446146</v>
      </c>
    </row>
    <row r="19" spans="2:10" ht="14.25" customHeight="1" x14ac:dyDescent="0.25">
      <c r="B19" s="352">
        <v>2002</v>
      </c>
      <c r="C19" s="358">
        <v>663717</v>
      </c>
      <c r="D19" s="358">
        <v>480641</v>
      </c>
      <c r="E19" s="358" t="s">
        <v>347</v>
      </c>
      <c r="F19" s="358">
        <v>619809</v>
      </c>
      <c r="G19" s="358">
        <v>494348</v>
      </c>
      <c r="H19" s="358" t="s">
        <v>347</v>
      </c>
      <c r="I19" s="358">
        <v>138.08996735609321</v>
      </c>
      <c r="J19" s="358">
        <v>125.37908517886184</v>
      </c>
    </row>
    <row r="20" spans="2:10" ht="14.25" customHeight="1" x14ac:dyDescent="0.25">
      <c r="B20" s="352">
        <v>2003</v>
      </c>
      <c r="C20" s="358">
        <v>720087</v>
      </c>
      <c r="D20" s="358">
        <v>526660</v>
      </c>
      <c r="E20" s="358" t="s">
        <v>347</v>
      </c>
      <c r="F20" s="358">
        <v>629618</v>
      </c>
      <c r="G20" s="358">
        <v>503289</v>
      </c>
      <c r="H20" s="358" t="s">
        <v>347</v>
      </c>
      <c r="I20" s="358">
        <v>136.7271104697528</v>
      </c>
      <c r="J20" s="358">
        <v>125.10068767646423</v>
      </c>
    </row>
    <row r="21" spans="2:10" ht="14.25" customHeight="1" x14ac:dyDescent="0.25">
      <c r="B21" s="352">
        <v>2004</v>
      </c>
      <c r="C21" s="358">
        <v>772228</v>
      </c>
      <c r="D21" s="358">
        <v>575611</v>
      </c>
      <c r="E21" s="358" t="s">
        <v>347</v>
      </c>
      <c r="F21" s="358">
        <v>700459</v>
      </c>
      <c r="G21" s="358">
        <v>545238</v>
      </c>
      <c r="H21" s="358" t="s">
        <v>347</v>
      </c>
      <c r="I21" s="358">
        <v>134.15796431965336</v>
      </c>
      <c r="J21" s="358">
        <v>128.46848532200616</v>
      </c>
    </row>
    <row r="22" spans="2:10" ht="14.25" customHeight="1" x14ac:dyDescent="0.25">
      <c r="B22" s="352">
        <v>2005</v>
      </c>
      <c r="C22" s="358">
        <v>766241</v>
      </c>
      <c r="D22" s="358">
        <v>690685</v>
      </c>
      <c r="E22" s="358" t="s">
        <v>347</v>
      </c>
      <c r="F22" s="358">
        <v>700964</v>
      </c>
      <c r="G22" s="358">
        <v>666192</v>
      </c>
      <c r="H22" s="358" t="s">
        <v>347</v>
      </c>
      <c r="I22" s="358">
        <v>110.93928491280396</v>
      </c>
      <c r="J22" s="358">
        <v>105.21951629560246</v>
      </c>
    </row>
    <row r="23" spans="2:10" ht="14.25" customHeight="1" x14ac:dyDescent="0.25">
      <c r="B23" s="352">
        <v>2006</v>
      </c>
      <c r="C23" s="358">
        <v>831128</v>
      </c>
      <c r="D23" s="358">
        <v>683694</v>
      </c>
      <c r="E23" s="358" t="s">
        <v>347</v>
      </c>
      <c r="F23" s="358">
        <v>825840</v>
      </c>
      <c r="G23" s="358">
        <v>687004</v>
      </c>
      <c r="H23" s="358" t="s">
        <v>347</v>
      </c>
      <c r="I23" s="358">
        <v>121.56432556085034</v>
      </c>
      <c r="J23" s="358">
        <v>120.20890708059923</v>
      </c>
    </row>
    <row r="24" spans="2:10" ht="14.25" customHeight="1" x14ac:dyDescent="0.25">
      <c r="B24" s="352">
        <v>2007</v>
      </c>
      <c r="C24" s="358">
        <v>932449</v>
      </c>
      <c r="D24" s="358">
        <v>762930</v>
      </c>
      <c r="E24" s="358" t="s">
        <v>347</v>
      </c>
      <c r="F24" s="358">
        <v>928997</v>
      </c>
      <c r="G24" s="358">
        <v>769884</v>
      </c>
      <c r="H24" s="358" t="s">
        <v>347</v>
      </c>
      <c r="I24" s="358">
        <v>122.21946967611707</v>
      </c>
      <c r="J24" s="358">
        <v>120.66713946516619</v>
      </c>
    </row>
    <row r="25" spans="2:10" ht="14.25" customHeight="1" x14ac:dyDescent="0.25">
      <c r="B25" s="352">
        <v>2008</v>
      </c>
      <c r="C25" s="358">
        <v>967695</v>
      </c>
      <c r="D25" s="358">
        <v>789540</v>
      </c>
      <c r="E25" s="358" t="s">
        <v>347</v>
      </c>
      <c r="F25" s="358">
        <v>968537</v>
      </c>
      <c r="G25" s="358">
        <v>798560</v>
      </c>
      <c r="H25" s="358" t="s">
        <v>347</v>
      </c>
      <c r="I25" s="358">
        <v>122.56440459001443</v>
      </c>
      <c r="J25" s="358">
        <v>121.28543878982168</v>
      </c>
    </row>
    <row r="26" spans="2:10" ht="14.25" customHeight="1" x14ac:dyDescent="0.25">
      <c r="B26" s="352">
        <v>2009</v>
      </c>
      <c r="C26" s="358">
        <v>982468</v>
      </c>
      <c r="D26" s="358">
        <v>806323</v>
      </c>
      <c r="E26" s="358" t="s">
        <v>347</v>
      </c>
      <c r="F26" s="358">
        <v>950768</v>
      </c>
      <c r="G26" s="358">
        <v>791843</v>
      </c>
      <c r="H26" s="358" t="s">
        <v>347</v>
      </c>
      <c r="I26" s="358">
        <v>121.84546391458511</v>
      </c>
      <c r="J26" s="358">
        <v>120.07026645433501</v>
      </c>
    </row>
    <row r="27" spans="2:10" ht="14.25" customHeight="1" x14ac:dyDescent="0.25">
      <c r="B27" s="352">
        <v>2010</v>
      </c>
      <c r="C27" s="358">
        <v>1059326</v>
      </c>
      <c r="D27" s="358">
        <v>881180</v>
      </c>
      <c r="E27" s="358" t="s">
        <v>347</v>
      </c>
      <c r="F27" s="358">
        <v>1035165</v>
      </c>
      <c r="G27" s="358">
        <v>869142</v>
      </c>
      <c r="H27" s="358" t="s">
        <v>347</v>
      </c>
      <c r="I27" s="358">
        <v>120.21675480605552</v>
      </c>
      <c r="J27" s="358">
        <v>119.10194191513008</v>
      </c>
    </row>
    <row r="28" spans="2:10" ht="14.25" customHeight="1" x14ac:dyDescent="0.25">
      <c r="B28" s="352">
        <v>2011</v>
      </c>
      <c r="C28" s="358">
        <v>1183914</v>
      </c>
      <c r="D28" s="358">
        <v>984666</v>
      </c>
      <c r="E28" s="358" t="s">
        <v>347</v>
      </c>
      <c r="F28" s="358">
        <v>1146803</v>
      </c>
      <c r="G28" s="358">
        <v>961764</v>
      </c>
      <c r="H28" s="358" t="s">
        <v>347</v>
      </c>
      <c r="I28" s="358">
        <v>120.23508479017251</v>
      </c>
      <c r="J28" s="358">
        <v>119.2395431727534</v>
      </c>
    </row>
    <row r="29" spans="2:10" ht="14.25" customHeight="1" x14ac:dyDescent="0.25">
      <c r="B29" s="352">
        <v>2012</v>
      </c>
      <c r="C29" s="358">
        <v>1255929</v>
      </c>
      <c r="D29" s="358">
        <v>1041282</v>
      </c>
      <c r="E29" s="358" t="s">
        <v>347</v>
      </c>
      <c r="F29" s="358">
        <v>1220487</v>
      </c>
      <c r="G29" s="358">
        <v>1019521</v>
      </c>
      <c r="H29" s="358" t="s">
        <v>347</v>
      </c>
      <c r="I29" s="358">
        <v>120.6137242360859</v>
      </c>
      <c r="J29" s="358">
        <v>119.71180583823187</v>
      </c>
    </row>
    <row r="30" spans="2:10" ht="14.25" customHeight="1" x14ac:dyDescent="0.25">
      <c r="B30" s="352">
        <v>2013</v>
      </c>
      <c r="C30" s="358">
        <v>1354395</v>
      </c>
      <c r="D30" s="358">
        <v>1152778</v>
      </c>
      <c r="E30" s="358" t="s">
        <v>347</v>
      </c>
      <c r="F30" s="358">
        <v>1314676</v>
      </c>
      <c r="G30" s="358">
        <v>1132834</v>
      </c>
      <c r="H30" s="358" t="s">
        <v>347</v>
      </c>
      <c r="I30" s="358">
        <v>117.489664098378</v>
      </c>
      <c r="J30" s="358">
        <v>116.0519546553158</v>
      </c>
    </row>
    <row r="31" spans="2:10" ht="14.25" customHeight="1" x14ac:dyDescent="0.25">
      <c r="B31" s="352">
        <v>2014</v>
      </c>
      <c r="C31" s="358">
        <v>1528672</v>
      </c>
      <c r="D31" s="358">
        <v>1297994</v>
      </c>
      <c r="E31" s="358" t="s">
        <v>347</v>
      </c>
      <c r="F31" s="358">
        <v>1483662</v>
      </c>
      <c r="G31" s="358">
        <v>1276159</v>
      </c>
      <c r="H31" s="358" t="s">
        <v>347</v>
      </c>
      <c r="I31" s="358">
        <v>117.77188492396729</v>
      </c>
      <c r="J31" s="358">
        <v>116.25996447151179</v>
      </c>
    </row>
    <row r="32" spans="2:10" ht="14.25" customHeight="1" x14ac:dyDescent="0.25">
      <c r="B32" s="352">
        <v>2015</v>
      </c>
      <c r="C32" s="358">
        <v>1573787</v>
      </c>
      <c r="D32" s="358">
        <v>1345569</v>
      </c>
      <c r="E32" s="358" t="s">
        <v>347</v>
      </c>
      <c r="F32" s="358">
        <v>1533060</v>
      </c>
      <c r="G32" s="358">
        <v>1329384</v>
      </c>
      <c r="H32" s="358" t="s">
        <v>347</v>
      </c>
      <c r="I32" s="358">
        <v>116.96070584265838</v>
      </c>
      <c r="J32" s="358">
        <v>115.32108104204654</v>
      </c>
    </row>
    <row r="33" spans="2:13" ht="14.25" customHeight="1" x14ac:dyDescent="0.25">
      <c r="B33" s="352">
        <v>2016</v>
      </c>
      <c r="C33" s="358">
        <v>1559950</v>
      </c>
      <c r="D33" s="358">
        <v>1351910</v>
      </c>
      <c r="E33" s="358">
        <v>67</v>
      </c>
      <c r="F33" s="358">
        <v>1565437</v>
      </c>
      <c r="G33" s="358">
        <v>1364343</v>
      </c>
      <c r="H33" s="358">
        <v>69</v>
      </c>
      <c r="I33" s="358">
        <v>115.38859835344068</v>
      </c>
      <c r="J33" s="358">
        <v>114.73925545115856</v>
      </c>
    </row>
    <row r="34" spans="2:13" ht="14.25" customHeight="1" x14ac:dyDescent="0.25">
      <c r="B34" s="352">
        <v>2017</v>
      </c>
      <c r="C34" s="358">
        <v>1662637</v>
      </c>
      <c r="D34" s="358">
        <v>1451918</v>
      </c>
      <c r="E34" s="358">
        <v>208</v>
      </c>
      <c r="F34" s="358">
        <v>1630689</v>
      </c>
      <c r="G34" s="358">
        <v>1434511</v>
      </c>
      <c r="H34" s="358">
        <v>212</v>
      </c>
      <c r="I34" s="358">
        <v>114.51314743670098</v>
      </c>
      <c r="J34" s="358">
        <v>113.67560095391391</v>
      </c>
    </row>
    <row r="35" spans="2:13" ht="14.25" customHeight="1" x14ac:dyDescent="0.25">
      <c r="B35" s="352">
        <v>2018</v>
      </c>
      <c r="C35" s="358">
        <v>2073053</v>
      </c>
      <c r="D35" s="358">
        <v>1830054</v>
      </c>
      <c r="E35" s="358">
        <v>208</v>
      </c>
      <c r="F35" s="358">
        <v>1986586</v>
      </c>
      <c r="G35" s="358">
        <v>1763168</v>
      </c>
      <c r="H35" s="358">
        <v>189</v>
      </c>
      <c r="I35" s="358">
        <v>113.27824206280252</v>
      </c>
      <c r="J35" s="358">
        <v>112.67139603259588</v>
      </c>
    </row>
    <row r="36" spans="2:13" ht="14.25" customHeight="1" x14ac:dyDescent="0.25">
      <c r="B36" s="352">
        <v>2019</v>
      </c>
      <c r="C36" s="358">
        <v>1845848</v>
      </c>
      <c r="D36" s="358">
        <v>1711471</v>
      </c>
      <c r="E36" s="358">
        <v>187</v>
      </c>
      <c r="F36" s="358">
        <v>1806475</v>
      </c>
      <c r="G36" s="358">
        <v>1679042</v>
      </c>
      <c r="H36" s="358">
        <v>183</v>
      </c>
      <c r="I36" s="358">
        <v>107.85154992401273</v>
      </c>
      <c r="J36" s="358">
        <v>107.58962551264352</v>
      </c>
    </row>
    <row r="37" spans="2:13" ht="14.25" customHeight="1" x14ac:dyDescent="0.25">
      <c r="B37" s="352">
        <v>2020</v>
      </c>
      <c r="C37" s="358">
        <v>524877</v>
      </c>
      <c r="D37" s="358">
        <v>453588</v>
      </c>
      <c r="E37" s="358">
        <v>28</v>
      </c>
      <c r="F37" s="358">
        <v>556476</v>
      </c>
      <c r="G37" s="358">
        <v>486468</v>
      </c>
      <c r="H37" s="358">
        <v>39</v>
      </c>
      <c r="I37" s="358">
        <v>115.71668562660389</v>
      </c>
      <c r="J37" s="358">
        <v>114.39108019438071</v>
      </c>
    </row>
    <row r="38" spans="2:13" ht="14.25" customHeight="1" x14ac:dyDescent="0.25">
      <c r="B38" s="352">
        <v>2021</v>
      </c>
      <c r="C38" s="358">
        <v>707089</v>
      </c>
      <c r="D38" s="358">
        <v>669103</v>
      </c>
      <c r="E38" s="362">
        <v>29</v>
      </c>
      <c r="F38" s="358">
        <v>756127</v>
      </c>
      <c r="G38" s="358">
        <v>712410</v>
      </c>
      <c r="H38" s="362">
        <v>30</v>
      </c>
      <c r="I38" s="358">
        <v>105.6771528449282</v>
      </c>
      <c r="J38" s="358">
        <v>106.13649443438469</v>
      </c>
    </row>
    <row r="39" spans="2:13" ht="14.25" customHeight="1" x14ac:dyDescent="0.25">
      <c r="B39" s="356">
        <v>2022</v>
      </c>
      <c r="C39" s="358">
        <v>1280511</v>
      </c>
      <c r="D39" s="358">
        <v>1176918</v>
      </c>
      <c r="E39" s="362">
        <v>115</v>
      </c>
      <c r="F39" s="358">
        <v>1349023</v>
      </c>
      <c r="G39" s="358">
        <v>1245943</v>
      </c>
      <c r="H39" s="362">
        <v>123</v>
      </c>
      <c r="I39" s="358">
        <v>108.80205757750328</v>
      </c>
      <c r="J39" s="358">
        <v>108.27325166560588</v>
      </c>
    </row>
    <row r="40" spans="2:13" ht="14.25" customHeight="1" x14ac:dyDescent="0.25">
      <c r="B40" s="357">
        <v>2023</v>
      </c>
      <c r="C40" s="358">
        <v>1583247</v>
      </c>
      <c r="D40" s="358">
        <v>1485985</v>
      </c>
      <c r="E40" s="362">
        <v>215</v>
      </c>
      <c r="F40" s="358">
        <v>1612870</v>
      </c>
      <c r="G40" s="358">
        <v>1523102</v>
      </c>
      <c r="H40" s="362">
        <v>191</v>
      </c>
      <c r="I40" s="358">
        <v>106.54528814220869</v>
      </c>
      <c r="J40" s="358">
        <v>105.89376154715838</v>
      </c>
      <c r="M40" s="342"/>
    </row>
    <row r="41" spans="2:13" ht="14.25" customHeight="1" x14ac:dyDescent="0.25">
      <c r="B41" s="357" t="s">
        <v>3713</v>
      </c>
      <c r="C41" s="358">
        <v>1533262</v>
      </c>
      <c r="D41" s="358">
        <v>1474682</v>
      </c>
      <c r="E41" s="362">
        <v>219</v>
      </c>
      <c r="F41" s="358">
        <v>1598824</v>
      </c>
      <c r="G41" s="358">
        <v>1546383</v>
      </c>
      <c r="H41" s="362">
        <v>221</v>
      </c>
      <c r="I41" s="358">
        <v>103.97238184232262</v>
      </c>
      <c r="J41" s="358">
        <v>103.39120386088052</v>
      </c>
    </row>
    <row r="42" spans="2:13" ht="14.25" customHeight="1" x14ac:dyDescent="0.25">
      <c r="B42" s="357" t="s">
        <v>3714</v>
      </c>
      <c r="C42" s="358">
        <v>1590329</v>
      </c>
      <c r="D42" s="358">
        <v>1535693</v>
      </c>
      <c r="E42" s="362">
        <v>170</v>
      </c>
      <c r="F42" s="358">
        <v>1591043</v>
      </c>
      <c r="G42" s="358">
        <v>1548108</v>
      </c>
      <c r="H42" s="362">
        <v>178</v>
      </c>
      <c r="I42" s="358">
        <v>103.55774233521934</v>
      </c>
      <c r="J42" s="358">
        <v>102.77338531937048</v>
      </c>
    </row>
    <row r="43" spans="2:13" ht="14.25" customHeight="1" x14ac:dyDescent="0.25">
      <c r="B43" s="421"/>
      <c r="C43" s="422"/>
      <c r="D43" s="422"/>
      <c r="E43" s="423"/>
      <c r="F43" s="422"/>
      <c r="G43" s="422"/>
      <c r="H43" s="423"/>
      <c r="I43" s="422"/>
      <c r="J43" s="422"/>
    </row>
    <row r="44" spans="2:13" ht="14.25" customHeight="1" x14ac:dyDescent="0.25">
      <c r="B44" s="251"/>
      <c r="C44" s="254"/>
      <c r="D44" s="254"/>
      <c r="E44" s="254"/>
      <c r="F44" s="254"/>
      <c r="G44" s="254"/>
      <c r="H44" s="254"/>
      <c r="I44" s="252"/>
      <c r="J44" s="252"/>
    </row>
    <row r="45" spans="2:13" ht="24" customHeight="1" x14ac:dyDescent="0.25">
      <c r="B45" s="457"/>
      <c r="C45" s="457"/>
      <c r="D45" s="457"/>
      <c r="E45" s="457"/>
      <c r="F45" s="457"/>
      <c r="G45" s="457"/>
      <c r="H45" s="457"/>
      <c r="I45" s="457"/>
      <c r="J45" s="457"/>
    </row>
    <row r="46" spans="2:13" x14ac:dyDescent="0.25">
      <c r="B46" s="253"/>
      <c r="C46" s="252"/>
      <c r="D46" s="252"/>
      <c r="E46" s="252"/>
      <c r="F46" s="252"/>
      <c r="G46" s="252"/>
      <c r="H46" s="252"/>
      <c r="I46" s="252"/>
      <c r="J46" s="252"/>
    </row>
    <row r="50" spans="2:2" ht="15.6" x14ac:dyDescent="0.3">
      <c r="B50" s="224"/>
    </row>
  </sheetData>
  <mergeCells count="8">
    <mergeCell ref="I12:J12"/>
    <mergeCell ref="B45:J45"/>
    <mergeCell ref="B8:I8"/>
    <mergeCell ref="B9:I9"/>
    <mergeCell ref="B10:I10"/>
    <mergeCell ref="C12:E12"/>
    <mergeCell ref="F12:H12"/>
    <mergeCell ref="B12:B13"/>
  </mergeCells>
  <hyperlinks>
    <hyperlink ref="J9" location="INDICE!B11" display="INDICE" xr:uid="{00000000-0004-0000-0500-000000000000}"/>
  </hyperlinks>
  <printOptions horizontalCentered="1"/>
  <pageMargins left="0" right="0" top="1.1811023622047245" bottom="0.78740157480314965" header="0" footer="0.19685039370078741"/>
  <pageSetup paperSize="9" scale="83" firstPageNumber="15" orientation="landscape" useFirstPageNumber="1" r:id="rId1"/>
  <headerFooter scaleWithDoc="0">
    <oddFooter>&amp;C&amp;P</oddFooter>
  </headerFooter>
  <drawing r:id="rId2"/>
  <legacyDrawingHF r:id="rId3"/>
  <tableParts count="1">
    <tablePart r:id="rId4"/>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AA47"/>
  <sheetViews>
    <sheetView showGridLines="0" zoomScaleNormal="100" zoomScaleSheetLayoutView="100" workbookViewId="0">
      <selection activeCell="H59" sqref="H59"/>
    </sheetView>
  </sheetViews>
  <sheetFormatPr baseColWidth="10" defaultColWidth="11.44140625" defaultRowHeight="13.2" x14ac:dyDescent="0.25"/>
  <cols>
    <col min="1" max="1" width="3.33203125" style="1" customWidth="1"/>
    <col min="2" max="2" width="11.44140625" style="1" customWidth="1"/>
    <col min="3" max="16" width="12.109375" style="1" customWidth="1"/>
    <col min="17" max="16384" width="11.44140625" style="1"/>
  </cols>
  <sheetData>
    <row r="1" spans="2:27" ht="24.9" customHeight="1" x14ac:dyDescent="0.25"/>
    <row r="2" spans="2:27" ht="24.9" customHeight="1" x14ac:dyDescent="0.25"/>
    <row r="3" spans="2:27" ht="24.9" customHeight="1" x14ac:dyDescent="0.25"/>
    <row r="4" spans="2:27" ht="24.9" customHeight="1" x14ac:dyDescent="0.25"/>
    <row r="5" spans="2:27" ht="24.9" customHeight="1" x14ac:dyDescent="0.25"/>
    <row r="8" spans="2:27" x14ac:dyDescent="0.25">
      <c r="B8" s="455" t="s">
        <v>2485</v>
      </c>
      <c r="C8" s="455"/>
      <c r="D8" s="455"/>
      <c r="E8" s="455"/>
      <c r="F8" s="455"/>
      <c r="G8" s="455"/>
      <c r="H8" s="455"/>
      <c r="I8" s="455"/>
      <c r="J8" s="455"/>
      <c r="K8" s="455"/>
      <c r="L8" s="455"/>
      <c r="M8" s="455"/>
      <c r="N8" s="455"/>
      <c r="O8" s="455"/>
      <c r="P8" s="29"/>
      <c r="Q8" s="29"/>
      <c r="R8" s="29"/>
      <c r="S8" s="29"/>
      <c r="T8" s="29"/>
      <c r="U8" s="29"/>
      <c r="V8" s="29"/>
      <c r="W8" s="29"/>
      <c r="X8" s="29"/>
      <c r="Y8" s="29"/>
      <c r="Z8" s="29"/>
      <c r="AA8" s="29"/>
    </row>
    <row r="9" spans="2:27" x14ac:dyDescent="0.25">
      <c r="B9" s="455" t="s">
        <v>2629</v>
      </c>
      <c r="C9" s="455"/>
      <c r="D9" s="455"/>
      <c r="E9" s="455"/>
      <c r="F9" s="455"/>
      <c r="G9" s="455"/>
      <c r="H9" s="455"/>
      <c r="I9" s="455"/>
      <c r="J9" s="455"/>
      <c r="K9" s="455"/>
      <c r="L9" s="455"/>
      <c r="M9" s="455"/>
      <c r="N9" s="455"/>
      <c r="O9" s="455"/>
      <c r="P9" s="51"/>
      <c r="Q9" s="29"/>
      <c r="R9" s="29"/>
      <c r="S9" s="29"/>
      <c r="T9" s="29"/>
      <c r="U9" s="29"/>
      <c r="V9" s="29"/>
      <c r="W9" s="29"/>
      <c r="X9" s="29"/>
      <c r="Y9" s="29"/>
      <c r="Z9" s="29"/>
      <c r="AA9" s="29"/>
    </row>
    <row r="10" spans="2:27" x14ac:dyDescent="0.25">
      <c r="B10" s="455" t="s">
        <v>3715</v>
      </c>
      <c r="C10" s="455"/>
      <c r="D10" s="455"/>
      <c r="E10" s="455"/>
      <c r="F10" s="455"/>
      <c r="G10" s="455"/>
      <c r="H10" s="455"/>
      <c r="I10" s="455"/>
      <c r="J10" s="455"/>
      <c r="K10" s="455"/>
      <c r="L10" s="455"/>
      <c r="M10" s="455"/>
      <c r="N10" s="455"/>
      <c r="O10" s="455"/>
      <c r="Q10" s="389" t="s">
        <v>234</v>
      </c>
      <c r="R10" s="29"/>
      <c r="S10" s="29"/>
      <c r="T10" s="29"/>
      <c r="U10" s="29"/>
      <c r="V10" s="29"/>
      <c r="W10" s="29"/>
      <c r="X10" s="29"/>
      <c r="Y10" s="29"/>
      <c r="Z10" s="29"/>
      <c r="AA10" s="29"/>
    </row>
    <row r="11" spans="2:27" x14ac:dyDescent="0.25">
      <c r="D11" s="29"/>
      <c r="E11" s="29"/>
      <c r="F11" s="29"/>
      <c r="G11" s="29"/>
      <c r="H11" s="29"/>
      <c r="I11" s="29"/>
      <c r="M11" s="29"/>
      <c r="N11" s="29"/>
      <c r="P11" s="29"/>
      <c r="R11" s="29"/>
      <c r="S11" s="29"/>
      <c r="T11" s="29"/>
      <c r="U11" s="29"/>
      <c r="V11" s="29"/>
      <c r="W11" s="29"/>
      <c r="X11" s="29"/>
      <c r="Z11" s="29"/>
      <c r="AA11" s="29"/>
    </row>
    <row r="12" spans="2:27" x14ac:dyDescent="0.25">
      <c r="B12" s="456" t="s">
        <v>215</v>
      </c>
      <c r="C12" s="456" t="s">
        <v>4</v>
      </c>
      <c r="D12" s="456"/>
      <c r="E12" s="456"/>
      <c r="F12" s="456"/>
      <c r="G12" s="456"/>
      <c r="H12" s="456"/>
      <c r="I12" s="456" t="s">
        <v>5</v>
      </c>
      <c r="J12" s="456"/>
      <c r="K12" s="456"/>
      <c r="L12" s="456"/>
      <c r="M12" s="456"/>
      <c r="N12" s="456"/>
      <c r="O12" s="456"/>
      <c r="P12" s="456"/>
      <c r="S12" s="29"/>
      <c r="T12" s="29"/>
    </row>
    <row r="13" spans="2:27" x14ac:dyDescent="0.25">
      <c r="B13" s="456"/>
      <c r="C13" s="456" t="s">
        <v>2</v>
      </c>
      <c r="D13" s="456"/>
      <c r="E13" s="456"/>
      <c r="F13" s="456" t="s">
        <v>3</v>
      </c>
      <c r="G13" s="456"/>
      <c r="H13" s="456"/>
      <c r="I13" s="456" t="s">
        <v>2</v>
      </c>
      <c r="J13" s="456"/>
      <c r="K13" s="456"/>
      <c r="L13" s="456"/>
      <c r="M13" s="456" t="s">
        <v>3</v>
      </c>
      <c r="N13" s="456"/>
      <c r="O13" s="456"/>
      <c r="P13" s="456"/>
    </row>
    <row r="14" spans="2:27" x14ac:dyDescent="0.25">
      <c r="B14" s="456"/>
      <c r="C14" s="350" t="s">
        <v>10</v>
      </c>
      <c r="D14" s="350" t="s">
        <v>235</v>
      </c>
      <c r="E14" s="350" t="s">
        <v>236</v>
      </c>
      <c r="F14" s="350" t="s">
        <v>10</v>
      </c>
      <c r="G14" s="350" t="s">
        <v>235</v>
      </c>
      <c r="H14" s="350" t="s">
        <v>236</v>
      </c>
      <c r="I14" s="350" t="s">
        <v>10</v>
      </c>
      <c r="J14" s="350" t="s">
        <v>235</v>
      </c>
      <c r="K14" s="350" t="s">
        <v>236</v>
      </c>
      <c r="L14" s="350" t="s">
        <v>2037</v>
      </c>
      <c r="M14" s="350" t="s">
        <v>10</v>
      </c>
      <c r="N14" s="350" t="s">
        <v>235</v>
      </c>
      <c r="O14" s="350" t="s">
        <v>236</v>
      </c>
      <c r="P14" s="350" t="s">
        <v>2037</v>
      </c>
      <c r="Q14" s="29"/>
    </row>
    <row r="15" spans="2:27" ht="15" customHeight="1" x14ac:dyDescent="0.25">
      <c r="B15" s="352">
        <v>1997</v>
      </c>
      <c r="C15" s="358">
        <v>289692</v>
      </c>
      <c r="D15" s="358">
        <v>155283</v>
      </c>
      <c r="E15" s="358">
        <v>134409</v>
      </c>
      <c r="F15" s="358">
        <v>320623</v>
      </c>
      <c r="G15" s="358">
        <v>168270</v>
      </c>
      <c r="H15" s="358">
        <v>152353</v>
      </c>
      <c r="I15" s="358">
        <v>529492</v>
      </c>
      <c r="J15" s="358">
        <v>331176</v>
      </c>
      <c r="K15" s="358">
        <v>198316</v>
      </c>
      <c r="L15" s="358">
        <v>0</v>
      </c>
      <c r="M15" s="358">
        <v>402110</v>
      </c>
      <c r="N15" s="358">
        <v>258228</v>
      </c>
      <c r="O15" s="358">
        <v>143882</v>
      </c>
      <c r="P15" s="358">
        <v>0</v>
      </c>
      <c r="Q15" s="29"/>
    </row>
    <row r="16" spans="2:27" ht="15" customHeight="1" x14ac:dyDescent="0.25">
      <c r="B16" s="352">
        <v>1998</v>
      </c>
      <c r="C16" s="358">
        <v>234260</v>
      </c>
      <c r="D16" s="358">
        <v>127775</v>
      </c>
      <c r="E16" s="358">
        <v>106485</v>
      </c>
      <c r="F16" s="358">
        <v>274995</v>
      </c>
      <c r="G16" s="358">
        <v>146281</v>
      </c>
      <c r="H16" s="358">
        <v>128714</v>
      </c>
      <c r="I16" s="358">
        <v>471009</v>
      </c>
      <c r="J16" s="358">
        <v>288370</v>
      </c>
      <c r="K16" s="358">
        <v>182639</v>
      </c>
      <c r="L16" s="358">
        <v>0</v>
      </c>
      <c r="M16" s="358">
        <v>349363</v>
      </c>
      <c r="N16" s="358">
        <v>218376</v>
      </c>
      <c r="O16" s="358">
        <v>130987</v>
      </c>
      <c r="P16" s="358">
        <v>0</v>
      </c>
      <c r="Q16" s="29"/>
    </row>
    <row r="17" spans="2:17" ht="15" customHeight="1" x14ac:dyDescent="0.25">
      <c r="B17" s="352">
        <v>1999</v>
      </c>
      <c r="C17" s="358">
        <v>294547</v>
      </c>
      <c r="D17" s="358">
        <v>158693</v>
      </c>
      <c r="E17" s="358">
        <v>135854</v>
      </c>
      <c r="F17" s="358">
        <v>385655</v>
      </c>
      <c r="G17" s="358">
        <v>203870</v>
      </c>
      <c r="H17" s="358">
        <v>181785</v>
      </c>
      <c r="I17" s="358">
        <v>517670</v>
      </c>
      <c r="J17" s="358">
        <v>313035</v>
      </c>
      <c r="K17" s="358">
        <v>204635</v>
      </c>
      <c r="L17" s="358">
        <v>0</v>
      </c>
      <c r="M17" s="358">
        <v>408646</v>
      </c>
      <c r="N17" s="358">
        <v>251912</v>
      </c>
      <c r="O17" s="358">
        <v>156734</v>
      </c>
      <c r="P17" s="358">
        <v>0</v>
      </c>
      <c r="Q17" s="29"/>
    </row>
    <row r="18" spans="2:17" ht="15" customHeight="1" x14ac:dyDescent="0.25">
      <c r="B18" s="352">
        <v>2000</v>
      </c>
      <c r="C18" s="358">
        <v>344052</v>
      </c>
      <c r="D18" s="358">
        <v>187616</v>
      </c>
      <c r="E18" s="358">
        <v>156436</v>
      </c>
      <c r="F18" s="358">
        <v>519974</v>
      </c>
      <c r="G18" s="358">
        <v>279639</v>
      </c>
      <c r="H18" s="358">
        <v>240335</v>
      </c>
      <c r="I18" s="358">
        <v>627090</v>
      </c>
      <c r="J18" s="358">
        <v>370509</v>
      </c>
      <c r="K18" s="358">
        <v>256581</v>
      </c>
      <c r="L18" s="358">
        <v>0</v>
      </c>
      <c r="M18" s="358">
        <v>444926</v>
      </c>
      <c r="N18" s="358">
        <v>267030</v>
      </c>
      <c r="O18" s="358">
        <v>177896</v>
      </c>
      <c r="P18" s="358">
        <v>0</v>
      </c>
      <c r="Q18" s="29"/>
    </row>
    <row r="19" spans="2:17" ht="15" customHeight="1" x14ac:dyDescent="0.25">
      <c r="B19" s="352">
        <v>2001</v>
      </c>
      <c r="C19" s="358">
        <v>423737</v>
      </c>
      <c r="D19" s="358">
        <v>229481</v>
      </c>
      <c r="E19" s="358">
        <v>194256</v>
      </c>
      <c r="F19" s="358">
        <v>562067</v>
      </c>
      <c r="G19" s="358">
        <v>297775</v>
      </c>
      <c r="H19" s="358">
        <v>264292</v>
      </c>
      <c r="I19" s="358">
        <v>640561</v>
      </c>
      <c r="J19" s="358">
        <v>390453</v>
      </c>
      <c r="K19" s="358">
        <v>250108</v>
      </c>
      <c r="L19" s="358">
        <v>0</v>
      </c>
      <c r="M19" s="358">
        <v>464781</v>
      </c>
      <c r="N19" s="358">
        <v>283620</v>
      </c>
      <c r="O19" s="358">
        <v>181161</v>
      </c>
      <c r="P19" s="358">
        <v>0</v>
      </c>
      <c r="Q19" s="29"/>
    </row>
    <row r="20" spans="2:17" ht="15" customHeight="1" x14ac:dyDescent="0.25">
      <c r="B20" s="352">
        <v>2002</v>
      </c>
      <c r="C20" s="358">
        <v>461396</v>
      </c>
      <c r="D20" s="358">
        <v>239988</v>
      </c>
      <c r="E20" s="358">
        <v>221408</v>
      </c>
      <c r="F20" s="358">
        <v>626611</v>
      </c>
      <c r="G20" s="358">
        <v>322087</v>
      </c>
      <c r="H20" s="358">
        <v>304524</v>
      </c>
      <c r="I20" s="358">
        <v>682962</v>
      </c>
      <c r="J20" s="358">
        <v>423729</v>
      </c>
      <c r="K20" s="358">
        <v>259233</v>
      </c>
      <c r="L20" s="358">
        <v>0</v>
      </c>
      <c r="M20" s="358">
        <v>487546</v>
      </c>
      <c r="N20" s="358">
        <v>297722</v>
      </c>
      <c r="O20" s="358">
        <v>189824</v>
      </c>
      <c r="P20" s="358">
        <v>0</v>
      </c>
      <c r="Q20" s="29"/>
    </row>
    <row r="21" spans="2:17" ht="15" customHeight="1" x14ac:dyDescent="0.25">
      <c r="B21" s="352">
        <v>2003</v>
      </c>
      <c r="C21" s="358">
        <v>485971</v>
      </c>
      <c r="D21" s="358">
        <v>250078</v>
      </c>
      <c r="E21" s="358">
        <v>235893</v>
      </c>
      <c r="F21" s="358">
        <v>613106</v>
      </c>
      <c r="G21" s="358">
        <v>316104</v>
      </c>
      <c r="H21" s="358">
        <v>297002</v>
      </c>
      <c r="I21" s="358">
        <v>760776</v>
      </c>
      <c r="J21" s="358">
        <v>470009</v>
      </c>
      <c r="K21" s="358">
        <v>290767</v>
      </c>
      <c r="L21" s="358">
        <v>0</v>
      </c>
      <c r="M21" s="358">
        <v>519801</v>
      </c>
      <c r="N21" s="358">
        <v>313514</v>
      </c>
      <c r="O21" s="358">
        <v>206287</v>
      </c>
      <c r="P21" s="358">
        <v>0</v>
      </c>
      <c r="Q21" s="29"/>
    </row>
    <row r="22" spans="2:17" ht="15" customHeight="1" x14ac:dyDescent="0.25">
      <c r="B22" s="352">
        <v>2004</v>
      </c>
      <c r="C22" s="358">
        <v>528912</v>
      </c>
      <c r="D22" s="358">
        <v>272764</v>
      </c>
      <c r="E22" s="358">
        <v>256148</v>
      </c>
      <c r="F22" s="358">
        <v>603319</v>
      </c>
      <c r="G22" s="358">
        <v>316909</v>
      </c>
      <c r="H22" s="358">
        <v>286410</v>
      </c>
      <c r="I22" s="358">
        <v>818927</v>
      </c>
      <c r="J22" s="358">
        <v>499464</v>
      </c>
      <c r="K22" s="358">
        <v>319463</v>
      </c>
      <c r="L22" s="358">
        <v>0</v>
      </c>
      <c r="M22" s="358">
        <v>642378</v>
      </c>
      <c r="N22" s="358">
        <v>383550</v>
      </c>
      <c r="O22" s="358">
        <v>258828</v>
      </c>
      <c r="P22" s="358">
        <v>0</v>
      </c>
      <c r="Q22" s="29"/>
    </row>
    <row r="23" spans="2:17" ht="15" customHeight="1" x14ac:dyDescent="0.25">
      <c r="B23" s="352">
        <v>2005</v>
      </c>
      <c r="C23" s="358">
        <v>597038</v>
      </c>
      <c r="D23" s="358">
        <v>291745</v>
      </c>
      <c r="E23" s="358">
        <v>305293</v>
      </c>
      <c r="F23" s="358">
        <v>663601</v>
      </c>
      <c r="G23" s="358">
        <v>320032</v>
      </c>
      <c r="H23" s="358">
        <v>343569</v>
      </c>
      <c r="I23" s="358">
        <v>859888</v>
      </c>
      <c r="J23" s="358">
        <v>474496</v>
      </c>
      <c r="K23" s="358">
        <v>385392</v>
      </c>
      <c r="L23" s="358">
        <v>0</v>
      </c>
      <c r="M23" s="358">
        <v>703555</v>
      </c>
      <c r="N23" s="358">
        <v>380932</v>
      </c>
      <c r="O23" s="358">
        <v>322623</v>
      </c>
      <c r="P23" s="358">
        <v>0</v>
      </c>
      <c r="Q23" s="29"/>
    </row>
    <row r="24" spans="2:17" ht="15" customHeight="1" x14ac:dyDescent="0.25">
      <c r="B24" s="352">
        <v>2006</v>
      </c>
      <c r="C24" s="358">
        <v>674267</v>
      </c>
      <c r="D24" s="358">
        <v>345209</v>
      </c>
      <c r="E24" s="358">
        <v>329058</v>
      </c>
      <c r="F24" s="358">
        <v>733459</v>
      </c>
      <c r="G24" s="358">
        <v>374985</v>
      </c>
      <c r="H24" s="358">
        <v>358474</v>
      </c>
      <c r="I24" s="358">
        <v>840555</v>
      </c>
      <c r="J24" s="358">
        <v>485919</v>
      </c>
      <c r="K24" s="358">
        <v>354636</v>
      </c>
      <c r="L24" s="358">
        <v>0</v>
      </c>
      <c r="M24" s="358">
        <v>779385</v>
      </c>
      <c r="N24" s="358">
        <v>450855</v>
      </c>
      <c r="O24" s="358">
        <v>328530</v>
      </c>
      <c r="P24" s="358">
        <v>0</v>
      </c>
      <c r="Q24" s="29"/>
    </row>
    <row r="25" spans="2:17" ht="15" customHeight="1" x14ac:dyDescent="0.25">
      <c r="B25" s="352">
        <v>2007</v>
      </c>
      <c r="C25" s="358">
        <v>757892</v>
      </c>
      <c r="D25" s="358">
        <v>394028</v>
      </c>
      <c r="E25" s="358">
        <v>363864</v>
      </c>
      <c r="F25" s="358">
        <v>800869</v>
      </c>
      <c r="G25" s="358">
        <v>415324</v>
      </c>
      <c r="H25" s="358">
        <v>385545</v>
      </c>
      <c r="I25" s="358">
        <v>937487</v>
      </c>
      <c r="J25" s="358">
        <v>538421</v>
      </c>
      <c r="K25" s="358">
        <v>399066</v>
      </c>
      <c r="L25" s="358">
        <v>0</v>
      </c>
      <c r="M25" s="358">
        <v>898012</v>
      </c>
      <c r="N25" s="358">
        <v>513673</v>
      </c>
      <c r="O25" s="358">
        <v>384339</v>
      </c>
      <c r="P25" s="358">
        <v>0</v>
      </c>
      <c r="Q25" s="29"/>
    </row>
    <row r="26" spans="2:17" ht="15" customHeight="1" x14ac:dyDescent="0.25">
      <c r="B26" s="352">
        <v>2008</v>
      </c>
      <c r="C26" s="358">
        <v>767469</v>
      </c>
      <c r="D26" s="358">
        <v>404062</v>
      </c>
      <c r="E26" s="358">
        <v>363407</v>
      </c>
      <c r="F26" s="358">
        <v>817981</v>
      </c>
      <c r="G26" s="358">
        <v>429352</v>
      </c>
      <c r="H26" s="358">
        <v>388629</v>
      </c>
      <c r="I26" s="358">
        <v>989766</v>
      </c>
      <c r="J26" s="358">
        <v>563633</v>
      </c>
      <c r="K26" s="358">
        <v>426133</v>
      </c>
      <c r="L26" s="358">
        <v>0</v>
      </c>
      <c r="M26" s="358">
        <v>949116</v>
      </c>
      <c r="N26" s="358">
        <v>539185</v>
      </c>
      <c r="O26" s="358">
        <v>409931</v>
      </c>
      <c r="P26" s="358">
        <v>0</v>
      </c>
      <c r="Q26" s="29"/>
    </row>
    <row r="27" spans="2:17" ht="15" customHeight="1" x14ac:dyDescent="0.25">
      <c r="B27" s="352">
        <v>2009</v>
      </c>
      <c r="C27" s="358">
        <v>820292</v>
      </c>
      <c r="D27" s="358">
        <v>427802</v>
      </c>
      <c r="E27" s="358">
        <v>392490</v>
      </c>
      <c r="F27" s="358">
        <v>813637</v>
      </c>
      <c r="G27" s="358">
        <v>420925</v>
      </c>
      <c r="H27" s="358">
        <v>392712</v>
      </c>
      <c r="I27" s="358">
        <v>968499</v>
      </c>
      <c r="J27" s="358">
        <v>554666</v>
      </c>
      <c r="K27" s="358">
        <v>413833</v>
      </c>
      <c r="L27" s="358">
        <v>0</v>
      </c>
      <c r="M27" s="358">
        <v>928974</v>
      </c>
      <c r="N27" s="358">
        <v>529843</v>
      </c>
      <c r="O27" s="358">
        <v>399131</v>
      </c>
      <c r="P27" s="358">
        <v>0</v>
      </c>
      <c r="Q27" s="29"/>
    </row>
    <row r="28" spans="2:17" ht="15" customHeight="1" x14ac:dyDescent="0.25">
      <c r="B28" s="352">
        <v>2010</v>
      </c>
      <c r="C28" s="358">
        <v>893408</v>
      </c>
      <c r="D28" s="358">
        <v>461459</v>
      </c>
      <c r="E28" s="358">
        <v>431949</v>
      </c>
      <c r="F28" s="358">
        <v>898885</v>
      </c>
      <c r="G28" s="358">
        <v>462443</v>
      </c>
      <c r="H28" s="358">
        <v>436442</v>
      </c>
      <c r="I28" s="358">
        <v>1047098</v>
      </c>
      <c r="J28" s="358">
        <v>597867</v>
      </c>
      <c r="K28" s="358">
        <v>449231</v>
      </c>
      <c r="L28" s="358">
        <v>0</v>
      </c>
      <c r="M28" s="358">
        <v>1005422</v>
      </c>
      <c r="N28" s="358">
        <v>572722</v>
      </c>
      <c r="O28" s="358">
        <v>432700</v>
      </c>
      <c r="P28" s="358">
        <v>0</v>
      </c>
      <c r="Q28" s="29"/>
    </row>
    <row r="29" spans="2:17" ht="15" customHeight="1" x14ac:dyDescent="0.25">
      <c r="B29" s="352">
        <v>2011</v>
      </c>
      <c r="C29" s="358">
        <v>1027543</v>
      </c>
      <c r="D29" s="358">
        <v>526129</v>
      </c>
      <c r="E29" s="358">
        <v>501414</v>
      </c>
      <c r="F29" s="358">
        <v>1022451</v>
      </c>
      <c r="G29" s="358">
        <v>521194</v>
      </c>
      <c r="H29" s="358">
        <v>501257</v>
      </c>
      <c r="I29" s="358">
        <v>1141037</v>
      </c>
      <c r="J29" s="358">
        <v>657785</v>
      </c>
      <c r="K29" s="358">
        <v>483252</v>
      </c>
      <c r="L29" s="358">
        <v>0</v>
      </c>
      <c r="M29" s="358">
        <v>1086116</v>
      </c>
      <c r="N29" s="358">
        <v>625609</v>
      </c>
      <c r="O29" s="358">
        <v>460507</v>
      </c>
      <c r="P29" s="358">
        <v>0</v>
      </c>
      <c r="Q29" s="29"/>
    </row>
    <row r="30" spans="2:17" ht="15" customHeight="1" x14ac:dyDescent="0.25">
      <c r="B30" s="352">
        <v>2012</v>
      </c>
      <c r="C30" s="358">
        <v>1025310</v>
      </c>
      <c r="D30" s="358">
        <v>529091</v>
      </c>
      <c r="E30" s="358">
        <v>496219</v>
      </c>
      <c r="F30" s="358">
        <v>1022205</v>
      </c>
      <c r="G30" s="358">
        <v>525324</v>
      </c>
      <c r="H30" s="358">
        <v>496881</v>
      </c>
      <c r="I30" s="358">
        <v>1271901</v>
      </c>
      <c r="J30" s="358">
        <v>726838</v>
      </c>
      <c r="K30" s="358">
        <v>545063</v>
      </c>
      <c r="L30" s="358">
        <v>0</v>
      </c>
      <c r="M30" s="358">
        <v>1217803</v>
      </c>
      <c r="N30" s="358">
        <v>695163</v>
      </c>
      <c r="O30" s="358">
        <v>522640</v>
      </c>
      <c r="P30" s="358">
        <v>0</v>
      </c>
      <c r="Q30" s="29"/>
    </row>
    <row r="31" spans="2:17" ht="15" customHeight="1" x14ac:dyDescent="0.25">
      <c r="B31" s="352">
        <v>2013</v>
      </c>
      <c r="C31" s="358">
        <v>1143116</v>
      </c>
      <c r="D31" s="358">
        <v>581576</v>
      </c>
      <c r="E31" s="358">
        <v>561540</v>
      </c>
      <c r="F31" s="358">
        <v>1137875</v>
      </c>
      <c r="G31" s="358">
        <v>576668</v>
      </c>
      <c r="H31" s="358">
        <v>561207</v>
      </c>
      <c r="I31" s="358">
        <v>1364057</v>
      </c>
      <c r="J31" s="358">
        <v>772819</v>
      </c>
      <c r="K31" s="358">
        <v>591238</v>
      </c>
      <c r="L31" s="358">
        <v>0</v>
      </c>
      <c r="M31" s="358">
        <v>1309635</v>
      </c>
      <c r="N31" s="358">
        <v>738008</v>
      </c>
      <c r="O31" s="358">
        <v>571627</v>
      </c>
      <c r="P31" s="358">
        <v>0</v>
      </c>
      <c r="Q31" s="29"/>
    </row>
    <row r="32" spans="2:17" ht="15" customHeight="1" x14ac:dyDescent="0.25">
      <c r="B32" s="352">
        <v>2014</v>
      </c>
      <c r="C32" s="358">
        <v>1269675</v>
      </c>
      <c r="D32" s="358">
        <v>638179</v>
      </c>
      <c r="E32" s="358">
        <v>631496</v>
      </c>
      <c r="F32" s="358">
        <v>1278336</v>
      </c>
      <c r="G32" s="358">
        <v>640554</v>
      </c>
      <c r="H32" s="358">
        <v>637782</v>
      </c>
      <c r="I32" s="358">
        <v>1556991</v>
      </c>
      <c r="J32" s="358">
        <v>890493</v>
      </c>
      <c r="K32" s="358">
        <v>666498</v>
      </c>
      <c r="L32" s="358">
        <v>0</v>
      </c>
      <c r="M32" s="358">
        <v>1481485</v>
      </c>
      <c r="N32" s="358">
        <v>843108</v>
      </c>
      <c r="O32" s="358">
        <v>638377</v>
      </c>
      <c r="P32" s="358">
        <v>0</v>
      </c>
      <c r="Q32" s="29"/>
    </row>
    <row r="33" spans="2:17" ht="15" customHeight="1" x14ac:dyDescent="0.25">
      <c r="B33" s="352">
        <v>2015</v>
      </c>
      <c r="C33" s="358">
        <v>1374893</v>
      </c>
      <c r="D33" s="358">
        <v>685273</v>
      </c>
      <c r="E33" s="358">
        <v>689620</v>
      </c>
      <c r="F33" s="358">
        <v>1398167</v>
      </c>
      <c r="G33" s="358">
        <v>696298</v>
      </c>
      <c r="H33" s="358">
        <v>701869</v>
      </c>
      <c r="I33" s="358">
        <v>1544463</v>
      </c>
      <c r="J33" s="358">
        <v>888514</v>
      </c>
      <c r="K33" s="358">
        <v>655949</v>
      </c>
      <c r="L33" s="358">
        <v>0</v>
      </c>
      <c r="M33" s="358">
        <v>1464277</v>
      </c>
      <c r="N33" s="358">
        <v>836762</v>
      </c>
      <c r="O33" s="358">
        <v>627515</v>
      </c>
      <c r="P33" s="358">
        <v>0</v>
      </c>
      <c r="Q33" s="29"/>
    </row>
    <row r="34" spans="2:17" ht="15" customHeight="1" x14ac:dyDescent="0.25">
      <c r="B34" s="352">
        <v>2016</v>
      </c>
      <c r="C34" s="358">
        <v>1493768</v>
      </c>
      <c r="D34" s="358">
        <v>738381</v>
      </c>
      <c r="E34" s="358">
        <v>755387</v>
      </c>
      <c r="F34" s="358">
        <v>1550898</v>
      </c>
      <c r="G34" s="358">
        <v>765910</v>
      </c>
      <c r="H34" s="358">
        <v>784988</v>
      </c>
      <c r="I34" s="358">
        <v>1418159</v>
      </c>
      <c r="J34" s="358">
        <v>821569</v>
      </c>
      <c r="K34" s="358">
        <v>596523</v>
      </c>
      <c r="L34" s="358">
        <v>67</v>
      </c>
      <c r="M34" s="358">
        <v>1378951</v>
      </c>
      <c r="N34" s="358">
        <v>799527</v>
      </c>
      <c r="O34" s="358">
        <v>579355</v>
      </c>
      <c r="P34" s="358">
        <v>69</v>
      </c>
      <c r="Q34" s="29"/>
    </row>
    <row r="35" spans="2:17" ht="15" customHeight="1" x14ac:dyDescent="0.25">
      <c r="B35" s="352">
        <v>2017</v>
      </c>
      <c r="C35" s="358">
        <v>1506290</v>
      </c>
      <c r="D35" s="358">
        <v>732048</v>
      </c>
      <c r="E35" s="358">
        <v>774242</v>
      </c>
      <c r="F35" s="358">
        <v>1547312</v>
      </c>
      <c r="G35" s="358">
        <v>751750</v>
      </c>
      <c r="H35" s="358">
        <v>795562</v>
      </c>
      <c r="I35" s="358">
        <v>1608473</v>
      </c>
      <c r="J35" s="358">
        <v>930589</v>
      </c>
      <c r="K35" s="358">
        <v>677676</v>
      </c>
      <c r="L35" s="358">
        <v>208</v>
      </c>
      <c r="M35" s="358">
        <v>1518100</v>
      </c>
      <c r="N35" s="358">
        <v>878939</v>
      </c>
      <c r="O35" s="358">
        <v>638949</v>
      </c>
      <c r="P35" s="358">
        <v>212</v>
      </c>
      <c r="Q35" s="29"/>
    </row>
    <row r="36" spans="2:17" ht="15" customHeight="1" x14ac:dyDescent="0.25">
      <c r="B36" s="352">
        <v>2018</v>
      </c>
      <c r="C36" s="358">
        <v>1475655</v>
      </c>
      <c r="D36" s="358">
        <v>720171</v>
      </c>
      <c r="E36" s="358">
        <v>755484</v>
      </c>
      <c r="F36" s="358">
        <v>1497680</v>
      </c>
      <c r="G36" s="358">
        <v>731077</v>
      </c>
      <c r="H36" s="358">
        <v>766603</v>
      </c>
      <c r="I36" s="358">
        <v>2427660</v>
      </c>
      <c r="J36" s="358">
        <v>1352882</v>
      </c>
      <c r="K36" s="358">
        <v>1074570</v>
      </c>
      <c r="L36" s="358">
        <v>208</v>
      </c>
      <c r="M36" s="358">
        <v>2252263</v>
      </c>
      <c r="N36" s="358">
        <v>1255509</v>
      </c>
      <c r="O36" s="358">
        <v>996565</v>
      </c>
      <c r="P36" s="358">
        <v>189</v>
      </c>
      <c r="Q36" s="29"/>
    </row>
    <row r="37" spans="2:17" ht="15" customHeight="1" x14ac:dyDescent="0.25">
      <c r="B37" s="352">
        <v>2019</v>
      </c>
      <c r="C37" s="358">
        <v>1513513</v>
      </c>
      <c r="D37" s="358">
        <v>735822</v>
      </c>
      <c r="E37" s="358">
        <v>777691</v>
      </c>
      <c r="F37" s="358">
        <v>1544708</v>
      </c>
      <c r="G37" s="358">
        <v>753572</v>
      </c>
      <c r="H37" s="358">
        <v>791136</v>
      </c>
      <c r="I37" s="358">
        <v>2043993</v>
      </c>
      <c r="J37" s="358">
        <v>1110026</v>
      </c>
      <c r="K37" s="358">
        <v>933780</v>
      </c>
      <c r="L37" s="358">
        <v>187</v>
      </c>
      <c r="M37" s="358">
        <v>1940992</v>
      </c>
      <c r="N37" s="358">
        <v>1052903</v>
      </c>
      <c r="O37" s="358">
        <v>887906</v>
      </c>
      <c r="P37" s="358">
        <v>183</v>
      </c>
      <c r="Q37" s="29"/>
    </row>
    <row r="38" spans="2:17" ht="15" customHeight="1" x14ac:dyDescent="0.25">
      <c r="B38" s="352">
        <v>2020</v>
      </c>
      <c r="C38" s="358">
        <v>509599</v>
      </c>
      <c r="D38" s="358">
        <v>259105</v>
      </c>
      <c r="E38" s="358">
        <v>250494</v>
      </c>
      <c r="F38" s="358">
        <v>508095</v>
      </c>
      <c r="G38" s="358">
        <v>260767</v>
      </c>
      <c r="H38" s="358">
        <v>247328</v>
      </c>
      <c r="I38" s="358">
        <v>468894</v>
      </c>
      <c r="J38" s="358">
        <v>265772</v>
      </c>
      <c r="K38" s="358">
        <v>203094</v>
      </c>
      <c r="L38" s="358">
        <v>28</v>
      </c>
      <c r="M38" s="358">
        <v>534888</v>
      </c>
      <c r="N38" s="358">
        <v>295709</v>
      </c>
      <c r="O38" s="358">
        <v>239140</v>
      </c>
      <c r="P38" s="358">
        <v>39</v>
      </c>
      <c r="Q38" s="29"/>
    </row>
    <row r="39" spans="2:17" ht="15" customHeight="1" x14ac:dyDescent="0.25">
      <c r="B39" s="352">
        <v>2021</v>
      </c>
      <c r="C39" s="358">
        <v>786215</v>
      </c>
      <c r="D39" s="358">
        <v>381038</v>
      </c>
      <c r="E39" s="358">
        <v>405177</v>
      </c>
      <c r="F39" s="358">
        <v>867973</v>
      </c>
      <c r="G39" s="358">
        <v>426996</v>
      </c>
      <c r="H39" s="358">
        <v>440977</v>
      </c>
      <c r="I39" s="358">
        <v>590006</v>
      </c>
      <c r="J39" s="358">
        <v>326051</v>
      </c>
      <c r="K39" s="358">
        <v>263926</v>
      </c>
      <c r="L39" s="358">
        <v>29</v>
      </c>
      <c r="M39" s="358">
        <v>600594</v>
      </c>
      <c r="N39" s="358">
        <v>329131</v>
      </c>
      <c r="O39" s="358">
        <v>271433</v>
      </c>
      <c r="P39" s="358">
        <v>30</v>
      </c>
      <c r="Q39" s="29"/>
    </row>
    <row r="40" spans="2:17" ht="15" customHeight="1" x14ac:dyDescent="0.25">
      <c r="B40" s="356">
        <v>2022</v>
      </c>
      <c r="C40" s="358">
        <v>1243713</v>
      </c>
      <c r="D40" s="358">
        <v>607972</v>
      </c>
      <c r="E40" s="358">
        <v>635741</v>
      </c>
      <c r="F40" s="358">
        <v>1357644</v>
      </c>
      <c r="G40" s="358">
        <v>669927</v>
      </c>
      <c r="H40" s="358">
        <v>687717</v>
      </c>
      <c r="I40" s="358">
        <v>1213831</v>
      </c>
      <c r="J40" s="358">
        <v>672539</v>
      </c>
      <c r="K40" s="358">
        <v>541177</v>
      </c>
      <c r="L40" s="358">
        <v>115</v>
      </c>
      <c r="M40" s="358">
        <v>1237445</v>
      </c>
      <c r="N40" s="358">
        <v>679096</v>
      </c>
      <c r="O40" s="358">
        <v>558226</v>
      </c>
      <c r="P40" s="358">
        <v>123</v>
      </c>
      <c r="Q40" s="29"/>
    </row>
    <row r="41" spans="2:17" ht="15" customHeight="1" x14ac:dyDescent="0.25">
      <c r="B41" s="357">
        <v>2023</v>
      </c>
      <c r="C41" s="358">
        <v>1591448</v>
      </c>
      <c r="D41" s="358">
        <v>771493</v>
      </c>
      <c r="E41" s="358">
        <v>819955</v>
      </c>
      <c r="F41" s="358">
        <v>1712731</v>
      </c>
      <c r="G41" s="358">
        <v>835558</v>
      </c>
      <c r="H41" s="358">
        <v>877173</v>
      </c>
      <c r="I41" s="358">
        <v>1477999</v>
      </c>
      <c r="J41" s="358">
        <v>811754</v>
      </c>
      <c r="K41" s="358">
        <v>666030</v>
      </c>
      <c r="L41" s="358">
        <v>215</v>
      </c>
      <c r="M41" s="358">
        <v>1423432</v>
      </c>
      <c r="N41" s="358">
        <v>777312</v>
      </c>
      <c r="O41" s="358">
        <v>645929</v>
      </c>
      <c r="P41" s="358">
        <v>191</v>
      </c>
      <c r="Q41" s="29"/>
    </row>
    <row r="42" spans="2:17" ht="14.4" x14ac:dyDescent="0.25">
      <c r="B42" s="357" t="s">
        <v>3713</v>
      </c>
      <c r="C42" s="358">
        <v>1760227</v>
      </c>
      <c r="D42" s="358">
        <v>848378</v>
      </c>
      <c r="E42" s="358">
        <v>911849</v>
      </c>
      <c r="F42" s="358">
        <v>1854914</v>
      </c>
      <c r="G42" s="358">
        <v>897294</v>
      </c>
      <c r="H42" s="358">
        <v>957620</v>
      </c>
      <c r="I42" s="358">
        <v>1247936</v>
      </c>
      <c r="J42" s="358">
        <v>684884</v>
      </c>
      <c r="K42" s="358">
        <v>562833</v>
      </c>
      <c r="L42" s="358">
        <v>219</v>
      </c>
      <c r="M42" s="358">
        <v>1290514</v>
      </c>
      <c r="N42" s="358">
        <v>701530</v>
      </c>
      <c r="O42" s="358">
        <v>588763</v>
      </c>
      <c r="P42" s="358">
        <v>221</v>
      </c>
    </row>
    <row r="43" spans="2:17" ht="14.4" x14ac:dyDescent="0.25">
      <c r="B43" s="357" t="s">
        <v>3714</v>
      </c>
      <c r="C43" s="358">
        <v>1768319</v>
      </c>
      <c r="D43" s="358">
        <v>850563</v>
      </c>
      <c r="E43" s="358">
        <v>917756</v>
      </c>
      <c r="F43" s="358">
        <v>1751549</v>
      </c>
      <c r="G43" s="358">
        <v>838288</v>
      </c>
      <c r="H43" s="358">
        <v>913261</v>
      </c>
      <c r="I43" s="358">
        <v>1357873</v>
      </c>
      <c r="J43" s="358">
        <v>739766</v>
      </c>
      <c r="K43" s="358">
        <v>617937</v>
      </c>
      <c r="L43" s="358">
        <v>170</v>
      </c>
      <c r="M43" s="358">
        <v>1387780</v>
      </c>
      <c r="N43" s="358">
        <v>752755</v>
      </c>
      <c r="O43" s="358">
        <v>634847</v>
      </c>
      <c r="P43" s="358">
        <v>178</v>
      </c>
    </row>
    <row r="44" spans="2:17" ht="11.25" customHeight="1" x14ac:dyDescent="0.25"/>
    <row r="45" spans="2:17" x14ac:dyDescent="0.25">
      <c r="B45" s="251"/>
      <c r="C45" s="140"/>
      <c r="D45" s="140"/>
    </row>
    <row r="46" spans="2:17" x14ac:dyDescent="0.25">
      <c r="B46" s="253"/>
      <c r="I46" s="182"/>
    </row>
    <row r="47" spans="2:17" ht="12.75" customHeight="1" x14ac:dyDescent="0.25">
      <c r="C47" s="29"/>
      <c r="D47" s="180"/>
      <c r="E47" s="180"/>
      <c r="I47" s="182"/>
    </row>
  </sheetData>
  <mergeCells count="10">
    <mergeCell ref="M13:P13"/>
    <mergeCell ref="I12:P12"/>
    <mergeCell ref="B8:O8"/>
    <mergeCell ref="B9:O9"/>
    <mergeCell ref="B10:O10"/>
    <mergeCell ref="B12:B14"/>
    <mergeCell ref="C12:H12"/>
    <mergeCell ref="C13:E13"/>
    <mergeCell ref="F13:H13"/>
    <mergeCell ref="I13:L13"/>
  </mergeCells>
  <hyperlinks>
    <hyperlink ref="Q10" location="INDICE!B12" display="INDICE" xr:uid="{00000000-0004-0000-0600-000000000000}"/>
  </hyperlinks>
  <printOptions horizontalCentered="1"/>
  <pageMargins left="0" right="0" top="1.1811023622047245" bottom="0" header="0" footer="0.19685039370078741"/>
  <pageSetup paperSize="9" scale="70" firstPageNumber="16" orientation="landscape" useFirstPageNumber="1" r:id="rId1"/>
  <headerFooter scaleWithDoc="0">
    <oddFooter>&amp;C&amp;P</oddFooter>
    <evenFooter>&amp;L&amp;G&amp;C32&amp;R&amp;G</evenFooter>
  </headerFooter>
  <drawing r:id="rId2"/>
  <legacyDrawingHF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BI35"/>
  <sheetViews>
    <sheetView showGridLines="0" zoomScaleNormal="100" workbookViewId="0">
      <selection activeCell="C9" sqref="C9"/>
    </sheetView>
  </sheetViews>
  <sheetFormatPr baseColWidth="10" defaultColWidth="11.44140625" defaultRowHeight="13.2" x14ac:dyDescent="0.3"/>
  <cols>
    <col min="1" max="1" width="3.33203125" style="40" customWidth="1"/>
    <col min="2" max="2" width="4.6640625" style="40" customWidth="1"/>
    <col min="3" max="3" width="22.6640625" style="40" customWidth="1"/>
    <col min="4" max="31" width="9.44140625" style="40" customWidth="1"/>
    <col min="32" max="40" width="10.44140625" style="40" customWidth="1"/>
    <col min="41" max="41" width="9" style="40" customWidth="1"/>
    <col min="42" max="42" width="10.44140625" style="40" customWidth="1"/>
    <col min="43" max="43" width="9" style="40" customWidth="1"/>
    <col min="44" max="44" width="11.44140625" style="40" customWidth="1"/>
    <col min="45" max="45" width="9" style="40" customWidth="1"/>
    <col min="46" max="16384" width="11.44140625" style="40"/>
  </cols>
  <sheetData>
    <row r="1" spans="2:61" ht="24.9" customHeight="1" x14ac:dyDescent="0.3"/>
    <row r="2" spans="2:61" ht="24.9" customHeight="1" x14ac:dyDescent="0.3"/>
    <row r="3" spans="2:61" ht="24.9" customHeight="1" x14ac:dyDescent="0.3"/>
    <row r="4" spans="2:61" ht="24.9" customHeight="1" x14ac:dyDescent="0.3"/>
    <row r="5" spans="2:61" ht="24.9" customHeight="1" x14ac:dyDescent="0.3"/>
    <row r="8" spans="2:61" s="8" customFormat="1" ht="11.25" customHeight="1" x14ac:dyDescent="0.25">
      <c r="D8" s="461" t="s">
        <v>375</v>
      </c>
      <c r="E8" s="461"/>
      <c r="F8" s="461"/>
      <c r="G8" s="461"/>
      <c r="H8" s="461"/>
      <c r="I8" s="461"/>
      <c r="J8" s="461"/>
      <c r="K8" s="461"/>
      <c r="L8" s="461"/>
      <c r="M8" s="461"/>
      <c r="N8" s="461"/>
      <c r="O8" s="461"/>
      <c r="P8" s="461"/>
      <c r="Q8" s="461"/>
      <c r="R8" s="461"/>
      <c r="S8" s="461"/>
      <c r="Y8" s="462"/>
      <c r="Z8" s="462"/>
      <c r="AA8" s="462"/>
      <c r="AB8" s="462"/>
      <c r="AC8" s="462"/>
      <c r="AD8" s="462"/>
      <c r="AE8" s="462"/>
      <c r="AF8" s="462"/>
      <c r="AG8" s="462"/>
      <c r="AH8" s="462"/>
      <c r="AI8" s="462"/>
      <c r="AJ8" s="462"/>
      <c r="AK8" s="462"/>
      <c r="AL8" s="462"/>
      <c r="AM8" s="462"/>
      <c r="AN8" s="462"/>
    </row>
    <row r="9" spans="2:61" s="8" customFormat="1" x14ac:dyDescent="0.25">
      <c r="C9" s="393" t="s">
        <v>234</v>
      </c>
      <c r="D9" s="461" t="s">
        <v>2630</v>
      </c>
      <c r="E9" s="461"/>
      <c r="F9" s="461"/>
      <c r="G9" s="461"/>
      <c r="H9" s="461"/>
      <c r="I9" s="461"/>
      <c r="J9" s="461"/>
      <c r="K9" s="461"/>
      <c r="L9" s="461"/>
      <c r="M9" s="461"/>
      <c r="N9" s="461"/>
      <c r="O9" s="461"/>
      <c r="P9" s="461"/>
      <c r="Q9" s="461"/>
      <c r="R9" s="461"/>
      <c r="S9" s="461"/>
      <c r="Y9" s="462"/>
      <c r="Z9" s="462"/>
      <c r="AA9" s="462"/>
      <c r="AB9" s="462"/>
      <c r="AC9" s="462"/>
      <c r="AD9" s="462"/>
      <c r="AE9" s="462"/>
      <c r="AF9" s="462"/>
      <c r="AG9" s="462"/>
      <c r="AH9" s="462"/>
      <c r="AI9" s="462"/>
      <c r="AJ9" s="462"/>
      <c r="AK9" s="462"/>
      <c r="AL9" s="462"/>
      <c r="AM9" s="462"/>
      <c r="AN9" s="462"/>
    </row>
    <row r="10" spans="2:61" s="8" customFormat="1" ht="12.75" customHeight="1" x14ac:dyDescent="0.25">
      <c r="D10" s="461" t="s">
        <v>3709</v>
      </c>
      <c r="E10" s="461"/>
      <c r="F10" s="461"/>
      <c r="G10" s="461"/>
      <c r="H10" s="461"/>
      <c r="I10" s="461"/>
      <c r="J10" s="461"/>
      <c r="K10" s="461"/>
      <c r="L10" s="461"/>
      <c r="M10" s="461"/>
      <c r="N10" s="461"/>
      <c r="O10" s="461"/>
      <c r="P10" s="461"/>
      <c r="Q10" s="461"/>
      <c r="R10" s="461"/>
      <c r="S10" s="461"/>
      <c r="Y10" s="462"/>
      <c r="Z10" s="462"/>
      <c r="AA10" s="462"/>
      <c r="AB10" s="462"/>
      <c r="AC10" s="462"/>
      <c r="AD10" s="462"/>
      <c r="AE10" s="462"/>
      <c r="AF10" s="462"/>
      <c r="AG10" s="462"/>
      <c r="AH10" s="462"/>
      <c r="AI10" s="462"/>
      <c r="AJ10" s="462"/>
      <c r="AK10" s="462"/>
      <c r="AL10" s="462"/>
      <c r="AM10" s="462"/>
      <c r="AN10" s="462"/>
    </row>
    <row r="11" spans="2:61" s="8" customFormat="1" x14ac:dyDescent="0.3">
      <c r="B11" s="41"/>
      <c r="C11" s="41"/>
      <c r="D11" s="41"/>
      <c r="E11" s="41"/>
      <c r="F11" s="41"/>
      <c r="G11" s="41"/>
      <c r="H11" s="41"/>
      <c r="I11" s="20"/>
      <c r="J11" s="20"/>
      <c r="K11" s="20"/>
      <c r="L11" s="39"/>
    </row>
    <row r="12" spans="2:61" s="50" customFormat="1" ht="12.6" x14ac:dyDescent="0.25">
      <c r="B12" s="456" t="s">
        <v>208</v>
      </c>
      <c r="C12" s="456" t="s">
        <v>2006</v>
      </c>
      <c r="D12" s="460">
        <v>1997</v>
      </c>
      <c r="E12" s="460"/>
      <c r="F12" s="460">
        <v>1998</v>
      </c>
      <c r="G12" s="460"/>
      <c r="H12" s="460">
        <v>1999</v>
      </c>
      <c r="I12" s="460"/>
      <c r="J12" s="460">
        <v>2000</v>
      </c>
      <c r="K12" s="460"/>
      <c r="L12" s="460">
        <v>2001</v>
      </c>
      <c r="M12" s="460"/>
      <c r="N12" s="460">
        <v>2002</v>
      </c>
      <c r="O12" s="460"/>
      <c r="P12" s="460">
        <v>2003</v>
      </c>
      <c r="Q12" s="460"/>
      <c r="R12" s="460">
        <v>2004</v>
      </c>
      <c r="S12" s="460"/>
      <c r="T12" s="460">
        <v>2005</v>
      </c>
      <c r="U12" s="460"/>
      <c r="V12" s="460">
        <v>2006</v>
      </c>
      <c r="W12" s="460"/>
      <c r="X12" s="460">
        <v>2007</v>
      </c>
      <c r="Y12" s="460"/>
      <c r="Z12" s="460">
        <v>2008</v>
      </c>
      <c r="AA12" s="460"/>
      <c r="AB12" s="460">
        <v>2009</v>
      </c>
      <c r="AC12" s="460"/>
      <c r="AD12" s="460">
        <v>2010</v>
      </c>
      <c r="AE12" s="460"/>
      <c r="AF12" s="460">
        <v>2011</v>
      </c>
      <c r="AG12" s="460"/>
      <c r="AH12" s="460">
        <v>2012</v>
      </c>
      <c r="AI12" s="460"/>
      <c r="AJ12" s="460">
        <v>2013</v>
      </c>
      <c r="AK12" s="460"/>
      <c r="AL12" s="460">
        <v>2014</v>
      </c>
      <c r="AM12" s="460"/>
      <c r="AN12" s="460">
        <v>2015</v>
      </c>
      <c r="AO12" s="460"/>
      <c r="AP12" s="460">
        <v>2016</v>
      </c>
      <c r="AQ12" s="460"/>
      <c r="AR12" s="460">
        <v>2017</v>
      </c>
      <c r="AS12" s="460"/>
      <c r="AT12" s="460">
        <v>2018</v>
      </c>
      <c r="AU12" s="460"/>
      <c r="AV12" s="460">
        <v>2019</v>
      </c>
      <c r="AW12" s="460"/>
      <c r="AX12" s="460">
        <v>2020</v>
      </c>
      <c r="AY12" s="460"/>
      <c r="AZ12" s="460">
        <v>2021</v>
      </c>
      <c r="BA12" s="460"/>
      <c r="BB12" s="460">
        <v>2022</v>
      </c>
      <c r="BC12" s="460"/>
      <c r="BD12" s="460">
        <v>2023</v>
      </c>
      <c r="BE12" s="460"/>
      <c r="BF12" s="460" t="s">
        <v>3716</v>
      </c>
      <c r="BG12" s="460"/>
      <c r="BH12" s="458" t="s">
        <v>3712</v>
      </c>
      <c r="BI12" s="459"/>
    </row>
    <row r="13" spans="2:61" s="50" customFormat="1" ht="12.6" x14ac:dyDescent="0.25">
      <c r="B13" s="456"/>
      <c r="C13" s="456"/>
      <c r="D13" s="350" t="s">
        <v>213</v>
      </c>
      <c r="E13" s="350" t="s">
        <v>206</v>
      </c>
      <c r="F13" s="350" t="s">
        <v>213</v>
      </c>
      <c r="G13" s="350" t="s">
        <v>206</v>
      </c>
      <c r="H13" s="350" t="s">
        <v>213</v>
      </c>
      <c r="I13" s="350" t="s">
        <v>206</v>
      </c>
      <c r="J13" s="350" t="s">
        <v>213</v>
      </c>
      <c r="K13" s="350" t="s">
        <v>206</v>
      </c>
      <c r="L13" s="350" t="s">
        <v>213</v>
      </c>
      <c r="M13" s="350" t="s">
        <v>206</v>
      </c>
      <c r="N13" s="350" t="s">
        <v>213</v>
      </c>
      <c r="O13" s="350" t="s">
        <v>206</v>
      </c>
      <c r="P13" s="350" t="s">
        <v>213</v>
      </c>
      <c r="Q13" s="350" t="s">
        <v>206</v>
      </c>
      <c r="R13" s="350" t="s">
        <v>213</v>
      </c>
      <c r="S13" s="350" t="s">
        <v>206</v>
      </c>
      <c r="T13" s="350" t="s">
        <v>213</v>
      </c>
      <c r="U13" s="350" t="s">
        <v>206</v>
      </c>
      <c r="V13" s="350" t="s">
        <v>213</v>
      </c>
      <c r="W13" s="350" t="s">
        <v>206</v>
      </c>
      <c r="X13" s="350" t="s">
        <v>213</v>
      </c>
      <c r="Y13" s="350" t="s">
        <v>206</v>
      </c>
      <c r="Z13" s="350" t="s">
        <v>213</v>
      </c>
      <c r="AA13" s="350" t="s">
        <v>206</v>
      </c>
      <c r="AB13" s="350" t="s">
        <v>213</v>
      </c>
      <c r="AC13" s="350" t="s">
        <v>206</v>
      </c>
      <c r="AD13" s="350" t="s">
        <v>213</v>
      </c>
      <c r="AE13" s="350" t="s">
        <v>206</v>
      </c>
      <c r="AF13" s="350" t="s">
        <v>213</v>
      </c>
      <c r="AG13" s="350" t="s">
        <v>206</v>
      </c>
      <c r="AH13" s="350" t="s">
        <v>213</v>
      </c>
      <c r="AI13" s="350" t="s">
        <v>206</v>
      </c>
      <c r="AJ13" s="350" t="s">
        <v>213</v>
      </c>
      <c r="AK13" s="350" t="s">
        <v>206</v>
      </c>
      <c r="AL13" s="350" t="s">
        <v>213</v>
      </c>
      <c r="AM13" s="350" t="s">
        <v>206</v>
      </c>
      <c r="AN13" s="350" t="s">
        <v>213</v>
      </c>
      <c r="AO13" s="350" t="s">
        <v>206</v>
      </c>
      <c r="AP13" s="350" t="s">
        <v>213</v>
      </c>
      <c r="AQ13" s="350" t="s">
        <v>206</v>
      </c>
      <c r="AR13" s="350" t="s">
        <v>213</v>
      </c>
      <c r="AS13" s="350" t="s">
        <v>206</v>
      </c>
      <c r="AT13" s="350" t="s">
        <v>213</v>
      </c>
      <c r="AU13" s="350" t="s">
        <v>206</v>
      </c>
      <c r="AV13" s="350" t="s">
        <v>213</v>
      </c>
      <c r="AW13" s="350" t="s">
        <v>206</v>
      </c>
      <c r="AX13" s="350" t="s">
        <v>213</v>
      </c>
      <c r="AY13" s="350" t="s">
        <v>206</v>
      </c>
      <c r="AZ13" s="350" t="s">
        <v>213</v>
      </c>
      <c r="BA13" s="350" t="s">
        <v>206</v>
      </c>
      <c r="BB13" s="350" t="s">
        <v>213</v>
      </c>
      <c r="BC13" s="350" t="s">
        <v>206</v>
      </c>
      <c r="BD13" s="350" t="s">
        <v>213</v>
      </c>
      <c r="BE13" s="350" t="s">
        <v>206</v>
      </c>
      <c r="BF13" s="350" t="s">
        <v>213</v>
      </c>
      <c r="BG13" s="350" t="s">
        <v>206</v>
      </c>
      <c r="BH13" s="350" t="s">
        <v>213</v>
      </c>
      <c r="BI13" s="350" t="s">
        <v>206</v>
      </c>
    </row>
    <row r="14" spans="2:61" s="50" customFormat="1" ht="15" customHeight="1" x14ac:dyDescent="0.25">
      <c r="B14" s="352">
        <v>1</v>
      </c>
      <c r="C14" s="363" t="s">
        <v>2189</v>
      </c>
      <c r="D14" s="358">
        <v>177591</v>
      </c>
      <c r="E14" s="364">
        <f t="shared" ref="E14:E34" si="0">(D14/$D$35)*100</f>
        <v>61.303384283998177</v>
      </c>
      <c r="F14" s="358">
        <v>125151</v>
      </c>
      <c r="G14" s="364">
        <f t="shared" ref="G14:G34" si="1">(F14/$F$35)*100</f>
        <v>53.423973362930077</v>
      </c>
      <c r="H14" s="358">
        <v>157594</v>
      </c>
      <c r="I14" s="364">
        <f t="shared" ref="I14:I32" si="2">(H14/$H$35)*100</f>
        <v>53.504036720919657</v>
      </c>
      <c r="J14" s="358">
        <v>161671</v>
      </c>
      <c r="K14" s="364">
        <f t="shared" ref="K14:K34" si="3">(J14/$J$35)*100</f>
        <v>46.990280538988294</v>
      </c>
      <c r="L14" s="358">
        <v>184378</v>
      </c>
      <c r="M14" s="364">
        <f t="shared" ref="M14:M34" si="4">(L14/$L$35)*100</f>
        <v>43.512367341062969</v>
      </c>
      <c r="N14" s="358">
        <v>195483</v>
      </c>
      <c r="O14" s="364">
        <f t="shared" ref="O14:O34" si="5">(N14/$N$35)*100</f>
        <v>42.367727505223279</v>
      </c>
      <c r="P14" s="358">
        <v>184551</v>
      </c>
      <c r="Q14" s="364">
        <f t="shared" ref="Q14:Q34" si="6">(P14/$P$35)*100</f>
        <v>37.975722831197743</v>
      </c>
      <c r="R14" s="358">
        <v>195631</v>
      </c>
      <c r="S14" s="364">
        <f t="shared" ref="S14:S34" si="7">(R14/$R$35)*100</f>
        <v>36.987438364037871</v>
      </c>
      <c r="T14" s="358">
        <v>210039</v>
      </c>
      <c r="U14" s="364">
        <f t="shared" ref="U14:U34" si="8">(T14/$T$35)*100</f>
        <v>35.180172786321805</v>
      </c>
      <c r="V14" s="358">
        <v>215861</v>
      </c>
      <c r="W14" s="364">
        <f t="shared" ref="W14:W34" si="9">(V14/$V$35)*100</f>
        <v>32.014172427243217</v>
      </c>
      <c r="X14" s="358">
        <v>245405</v>
      </c>
      <c r="Y14" s="364">
        <f t="shared" ref="Y14:Y34" si="10">(X14/$X$35)*100</f>
        <v>32.379943316461976</v>
      </c>
      <c r="Z14" s="358">
        <v>241844</v>
      </c>
      <c r="AA14" s="364">
        <f t="shared" ref="AA14:AA34" si="11">(Z14/$Z$35)*100</f>
        <v>31.511891685527367</v>
      </c>
      <c r="AB14" s="358">
        <v>262373</v>
      </c>
      <c r="AC14" s="364">
        <f t="shared" ref="AC14:AC34" si="12">(AB14/$AB$35)*100</f>
        <v>31.985317423551614</v>
      </c>
      <c r="AD14" s="358">
        <v>297890</v>
      </c>
      <c r="AE14" s="364">
        <f t="shared" ref="AE14:AE34" si="13">(AD14/$AD$35)*100</f>
        <v>33.343108635696126</v>
      </c>
      <c r="AF14" s="358">
        <v>354435</v>
      </c>
      <c r="AG14" s="364">
        <f t="shared" ref="AG14:AG34" si="14">(AF14/$AF$35)*100</f>
        <v>34.493446989566372</v>
      </c>
      <c r="AH14" s="358">
        <v>312938</v>
      </c>
      <c r="AI14" s="364">
        <f t="shared" ref="AI14:AI34" si="15">(AH14/$AH$35)*100</f>
        <v>30.521305751431278</v>
      </c>
      <c r="AJ14" s="358">
        <v>361151</v>
      </c>
      <c r="AK14" s="364">
        <f t="shared" ref="AK14:AK34" si="16">(AJ14/$AJ$35)*100</f>
        <v>31.593556559439289</v>
      </c>
      <c r="AL14" s="358">
        <v>464189</v>
      </c>
      <c r="AM14" s="364">
        <f t="shared" ref="AM14:AM34" si="17">(AL14/$AL$35)*100</f>
        <v>36.559670781893004</v>
      </c>
      <c r="AN14" s="358">
        <v>520921</v>
      </c>
      <c r="AO14" s="364">
        <f t="shared" ref="AO14:AO34" si="18">(AN14/$AN$35)*100</f>
        <v>37.888112020353581</v>
      </c>
      <c r="AP14" s="358">
        <v>560777</v>
      </c>
      <c r="AQ14" s="364">
        <f t="shared" ref="AQ14:AQ34" si="19">(AP14/$AP$35)*100</f>
        <v>37.54110410719737</v>
      </c>
      <c r="AR14" s="358">
        <v>579894</v>
      </c>
      <c r="AS14" s="364">
        <f t="shared" ref="AS14:AS34" si="20">(AR14/$AR$35)*100</f>
        <v>38.498164364099871</v>
      </c>
      <c r="AT14" s="358">
        <v>542886</v>
      </c>
      <c r="AU14" s="364">
        <f t="shared" ref="AU14:AU34" si="21">(AT14/$AT$35)*100</f>
        <v>36.789493479166879</v>
      </c>
      <c r="AV14" s="358">
        <v>518935</v>
      </c>
      <c r="AW14" s="364">
        <f t="shared" ref="AW14:AW34" si="22">(AV14/$AV$35)*100</f>
        <v>34.286788418731781</v>
      </c>
      <c r="AX14" s="358">
        <v>226258</v>
      </c>
      <c r="AY14" s="364">
        <f t="shared" ref="AY14:AY34" si="23">(AX14/$AX$35)*100</f>
        <v>44.399223703343218</v>
      </c>
      <c r="AZ14" s="358">
        <v>478863</v>
      </c>
      <c r="BA14" s="364">
        <f t="shared" ref="BA14:BA34" si="24">(AZ14/$AZ$35)*100</f>
        <v>60.907385384405032</v>
      </c>
      <c r="BB14" s="358">
        <v>441531</v>
      </c>
      <c r="BC14" s="364">
        <f t="shared" ref="BC14:BC34" si="25">(BB14/$BB$35)*100</f>
        <v>35.501036010719517</v>
      </c>
      <c r="BD14" s="358">
        <v>529534</v>
      </c>
      <c r="BE14" s="364">
        <f t="shared" ref="BE14:BE34" si="26">(BD14/$BD$35)*100</f>
        <v>33.273723049700649</v>
      </c>
      <c r="BF14" s="358">
        <v>550369</v>
      </c>
      <c r="BG14" s="364">
        <f t="shared" ref="BG14:BG34" si="27">(BF14/$BF$35)*100</f>
        <v>31.26693318532212</v>
      </c>
      <c r="BH14" s="358">
        <v>527752</v>
      </c>
      <c r="BI14" s="364">
        <f>(BH14/$BH$35)*100</f>
        <v>29.84484134367159</v>
      </c>
    </row>
    <row r="15" spans="2:61" s="50" customFormat="1" ht="15" customHeight="1" x14ac:dyDescent="0.25">
      <c r="B15" s="352">
        <v>2</v>
      </c>
      <c r="C15" s="363" t="s">
        <v>65</v>
      </c>
      <c r="D15" s="358">
        <v>15970</v>
      </c>
      <c r="E15" s="364">
        <f t="shared" si="0"/>
        <v>5.5127514739792609</v>
      </c>
      <c r="F15" s="358">
        <v>13107</v>
      </c>
      <c r="G15" s="364">
        <f t="shared" si="1"/>
        <v>5.5950653120464438</v>
      </c>
      <c r="H15" s="358">
        <v>13654</v>
      </c>
      <c r="I15" s="364">
        <f t="shared" si="2"/>
        <v>4.6356086994900627</v>
      </c>
      <c r="J15" s="358">
        <v>18056</v>
      </c>
      <c r="K15" s="364">
        <f t="shared" si="3"/>
        <v>5.2480439003406456</v>
      </c>
      <c r="L15" s="358">
        <v>25332</v>
      </c>
      <c r="M15" s="364">
        <f t="shared" si="4"/>
        <v>5.9782365004708105</v>
      </c>
      <c r="N15" s="358">
        <v>31075</v>
      </c>
      <c r="O15" s="364">
        <f t="shared" si="5"/>
        <v>6.7349955352885589</v>
      </c>
      <c r="P15" s="358">
        <v>35775</v>
      </c>
      <c r="Q15" s="364">
        <f t="shared" si="6"/>
        <v>7.3615503805782652</v>
      </c>
      <c r="R15" s="358">
        <v>39331</v>
      </c>
      <c r="S15" s="364">
        <f t="shared" si="7"/>
        <v>7.4362086698732499</v>
      </c>
      <c r="T15" s="358">
        <v>43960</v>
      </c>
      <c r="U15" s="364">
        <f t="shared" si="8"/>
        <v>7.3630154194540385</v>
      </c>
      <c r="V15" s="358">
        <v>90592</v>
      </c>
      <c r="W15" s="364">
        <f t="shared" si="9"/>
        <v>13.435627132871698</v>
      </c>
      <c r="X15" s="358">
        <v>114226</v>
      </c>
      <c r="Y15" s="364">
        <f t="shared" si="10"/>
        <v>15.071540536118603</v>
      </c>
      <c r="Z15" s="358">
        <v>130173</v>
      </c>
      <c r="AA15" s="364">
        <f t="shared" si="11"/>
        <v>16.961336549098398</v>
      </c>
      <c r="AB15" s="358">
        <v>143644</v>
      </c>
      <c r="AC15" s="364">
        <f t="shared" si="12"/>
        <v>17.51132523540398</v>
      </c>
      <c r="AD15" s="358">
        <v>154784</v>
      </c>
      <c r="AE15" s="364">
        <f t="shared" si="13"/>
        <v>17.325119094523441</v>
      </c>
      <c r="AF15" s="358">
        <v>167968</v>
      </c>
      <c r="AG15" s="364">
        <f t="shared" si="14"/>
        <v>16.346566518384144</v>
      </c>
      <c r="AH15" s="358">
        <v>180203</v>
      </c>
      <c r="AI15" s="364">
        <f t="shared" si="15"/>
        <v>17.575464981322721</v>
      </c>
      <c r="AJ15" s="358">
        <v>207389</v>
      </c>
      <c r="AK15" s="364">
        <f t="shared" si="16"/>
        <v>18.142428240003639</v>
      </c>
      <c r="AL15" s="358">
        <v>227676</v>
      </c>
      <c r="AM15" s="364">
        <f t="shared" si="17"/>
        <v>17.931832949376808</v>
      </c>
      <c r="AN15" s="358">
        <v>280323</v>
      </c>
      <c r="AO15" s="364">
        <f t="shared" si="18"/>
        <v>20.388713885371441</v>
      </c>
      <c r="AP15" s="358">
        <v>322949</v>
      </c>
      <c r="AQ15" s="364">
        <f t="shared" si="19"/>
        <v>21.619756213816334</v>
      </c>
      <c r="AR15" s="358">
        <v>291228</v>
      </c>
      <c r="AS15" s="364">
        <f t="shared" si="20"/>
        <v>19.334125566789929</v>
      </c>
      <c r="AT15" s="358">
        <v>322341</v>
      </c>
      <c r="AU15" s="364">
        <f t="shared" si="21"/>
        <v>21.843926934141113</v>
      </c>
      <c r="AV15" s="358">
        <v>345085</v>
      </c>
      <c r="AW15" s="364">
        <f t="shared" si="22"/>
        <v>22.800266664376188</v>
      </c>
      <c r="AX15" s="358">
        <v>86907</v>
      </c>
      <c r="AY15" s="364">
        <f t="shared" si="23"/>
        <v>17.05399735870753</v>
      </c>
      <c r="AZ15" s="358">
        <v>35570</v>
      </c>
      <c r="BA15" s="364">
        <f t="shared" si="24"/>
        <v>4.5242077548762101</v>
      </c>
      <c r="BB15" s="358">
        <v>189914</v>
      </c>
      <c r="BC15" s="364">
        <f t="shared" si="25"/>
        <v>15.269921597667629</v>
      </c>
      <c r="BD15" s="358">
        <v>269760</v>
      </c>
      <c r="BE15" s="364">
        <f t="shared" si="26"/>
        <v>16.950600962142655</v>
      </c>
      <c r="BF15" s="358">
        <v>336064</v>
      </c>
      <c r="BG15" s="364">
        <f t="shared" si="27"/>
        <v>19.092083009748176</v>
      </c>
      <c r="BH15" s="358">
        <v>342244</v>
      </c>
      <c r="BI15" s="364">
        <f t="shared" ref="BI15:BI34" si="28">(BH15/$BH$35)*100</f>
        <v>19.354200231971717</v>
      </c>
    </row>
    <row r="16" spans="2:61" s="50" customFormat="1" ht="15" customHeight="1" x14ac:dyDescent="0.25">
      <c r="B16" s="352">
        <v>3</v>
      </c>
      <c r="C16" s="363" t="s">
        <v>62</v>
      </c>
      <c r="D16" s="358">
        <v>25217</v>
      </c>
      <c r="E16" s="364">
        <f t="shared" si="0"/>
        <v>8.7047622992695697</v>
      </c>
      <c r="F16" s="358">
        <v>30551</v>
      </c>
      <c r="G16" s="364">
        <f t="shared" si="1"/>
        <v>13.041492358917441</v>
      </c>
      <c r="H16" s="358">
        <v>34670</v>
      </c>
      <c r="I16" s="364">
        <f t="shared" si="2"/>
        <v>11.770657214832319</v>
      </c>
      <c r="J16" s="358">
        <v>47360</v>
      </c>
      <c r="K16" s="364">
        <f t="shared" si="3"/>
        <v>13.765361050073826</v>
      </c>
      <c r="L16" s="358">
        <v>64081</v>
      </c>
      <c r="M16" s="364">
        <f t="shared" si="4"/>
        <v>15.122823827043661</v>
      </c>
      <c r="N16" s="358">
        <v>53941</v>
      </c>
      <c r="O16" s="364">
        <f t="shared" si="5"/>
        <v>11.69082523472245</v>
      </c>
      <c r="P16" s="358">
        <v>64330</v>
      </c>
      <c r="Q16" s="364">
        <f t="shared" si="6"/>
        <v>13.237415401330532</v>
      </c>
      <c r="R16" s="358">
        <v>82655</v>
      </c>
      <c r="S16" s="364">
        <f t="shared" si="7"/>
        <v>15.62736334210606</v>
      </c>
      <c r="T16" s="358">
        <v>87881</v>
      </c>
      <c r="U16" s="364">
        <f t="shared" si="8"/>
        <v>14.719498591379443</v>
      </c>
      <c r="V16" s="358">
        <v>83544</v>
      </c>
      <c r="W16" s="364">
        <f t="shared" si="9"/>
        <v>12.390343884544253</v>
      </c>
      <c r="X16" s="358">
        <v>97971</v>
      </c>
      <c r="Y16" s="364">
        <f t="shared" si="10"/>
        <v>12.926775846690559</v>
      </c>
      <c r="Z16" s="358">
        <v>95972</v>
      </c>
      <c r="AA16" s="364">
        <f t="shared" si="11"/>
        <v>12.505000201962554</v>
      </c>
      <c r="AB16" s="358">
        <v>95723</v>
      </c>
      <c r="AC16" s="364">
        <f t="shared" si="12"/>
        <v>11.669381147201241</v>
      </c>
      <c r="AD16" s="358">
        <v>116974</v>
      </c>
      <c r="AE16" s="364">
        <f t="shared" si="13"/>
        <v>13.093010136466207</v>
      </c>
      <c r="AF16" s="358">
        <v>120971</v>
      </c>
      <c r="AG16" s="364">
        <f t="shared" si="14"/>
        <v>11.772840649977665</v>
      </c>
      <c r="AH16" s="358">
        <v>134970</v>
      </c>
      <c r="AI16" s="364">
        <f t="shared" si="15"/>
        <v>13.16382362407467</v>
      </c>
      <c r="AJ16" s="358">
        <v>154409</v>
      </c>
      <c r="AK16" s="364">
        <f t="shared" si="16"/>
        <v>13.507727999608088</v>
      </c>
      <c r="AL16" s="358">
        <v>145561</v>
      </c>
      <c r="AM16" s="364">
        <f t="shared" si="17"/>
        <v>11.4644298737866</v>
      </c>
      <c r="AN16" s="358">
        <v>153887</v>
      </c>
      <c r="AO16" s="364">
        <f t="shared" si="18"/>
        <v>11.19265281007322</v>
      </c>
      <c r="AP16" s="358">
        <v>169942</v>
      </c>
      <c r="AQ16" s="364">
        <f t="shared" si="19"/>
        <v>11.376733200871888</v>
      </c>
      <c r="AR16" s="358">
        <v>174370</v>
      </c>
      <c r="AS16" s="364">
        <f t="shared" si="20"/>
        <v>11.576124119525456</v>
      </c>
      <c r="AT16" s="358">
        <v>169757</v>
      </c>
      <c r="AU16" s="364">
        <f t="shared" si="21"/>
        <v>11.503840667364662</v>
      </c>
      <c r="AV16" s="358">
        <v>159040</v>
      </c>
      <c r="AW16" s="364">
        <f t="shared" si="22"/>
        <v>10.508003565215496</v>
      </c>
      <c r="AX16" s="358">
        <v>42053</v>
      </c>
      <c r="AY16" s="364">
        <f t="shared" si="23"/>
        <v>8.2521747491655209</v>
      </c>
      <c r="AZ16" s="358">
        <v>50317</v>
      </c>
      <c r="BA16" s="364">
        <f t="shared" si="24"/>
        <v>6.3999033343296681</v>
      </c>
      <c r="BB16" s="358">
        <v>234359</v>
      </c>
      <c r="BC16" s="364">
        <f t="shared" si="25"/>
        <v>18.843495243677602</v>
      </c>
      <c r="BD16" s="358">
        <v>310999</v>
      </c>
      <c r="BE16" s="364">
        <f t="shared" si="26"/>
        <v>19.541888896149924</v>
      </c>
      <c r="BF16" s="358">
        <v>338143</v>
      </c>
      <c r="BG16" s="364">
        <f t="shared" si="27"/>
        <v>19.210192776272606</v>
      </c>
      <c r="BH16" s="358">
        <v>322012</v>
      </c>
      <c r="BI16" s="364">
        <f t="shared" si="28"/>
        <v>18.21006277713467</v>
      </c>
    </row>
    <row r="17" spans="2:61" s="50" customFormat="1" ht="15" customHeight="1" x14ac:dyDescent="0.25">
      <c r="B17" s="352">
        <v>4</v>
      </c>
      <c r="C17" s="363" t="s">
        <v>56</v>
      </c>
      <c r="D17" s="358">
        <v>16374</v>
      </c>
      <c r="E17" s="364">
        <f t="shared" si="0"/>
        <v>5.6522099333084794</v>
      </c>
      <c r="F17" s="358">
        <v>14253</v>
      </c>
      <c r="G17" s="364">
        <f t="shared" si="1"/>
        <v>6.0842653461965339</v>
      </c>
      <c r="H17" s="358">
        <v>15501</v>
      </c>
      <c r="I17" s="364">
        <f t="shared" si="2"/>
        <v>5.2626754394899269</v>
      </c>
      <c r="J17" s="358">
        <v>20394</v>
      </c>
      <c r="K17" s="364">
        <f t="shared" si="3"/>
        <v>5.9275923406926863</v>
      </c>
      <c r="L17" s="358">
        <v>24349</v>
      </c>
      <c r="M17" s="364">
        <f t="shared" si="4"/>
        <v>5.74625298239238</v>
      </c>
      <c r="N17" s="358">
        <v>30415</v>
      </c>
      <c r="O17" s="364">
        <f t="shared" si="5"/>
        <v>6.5919513823266787</v>
      </c>
      <c r="P17" s="358">
        <v>30530</v>
      </c>
      <c r="Q17" s="364">
        <f t="shared" si="6"/>
        <v>6.2822678719512064</v>
      </c>
      <c r="R17" s="358">
        <v>36471</v>
      </c>
      <c r="S17" s="364">
        <f t="shared" si="7"/>
        <v>6.8954759960068976</v>
      </c>
      <c r="T17" s="358">
        <v>36021</v>
      </c>
      <c r="U17" s="364">
        <f t="shared" si="8"/>
        <v>6.033284313561281</v>
      </c>
      <c r="V17" s="358">
        <v>32481</v>
      </c>
      <c r="W17" s="364">
        <f t="shared" si="9"/>
        <v>4.8172311562036993</v>
      </c>
      <c r="X17" s="358">
        <v>30090</v>
      </c>
      <c r="Y17" s="364">
        <f t="shared" si="10"/>
        <v>3.9702226702485315</v>
      </c>
      <c r="Z17" s="358">
        <v>37489</v>
      </c>
      <c r="AA17" s="364">
        <f t="shared" si="11"/>
        <v>4.8847575602402182</v>
      </c>
      <c r="AB17" s="358">
        <v>36701</v>
      </c>
      <c r="AC17" s="364">
        <f t="shared" si="12"/>
        <v>4.4741384775177622</v>
      </c>
      <c r="AD17" s="358">
        <v>46542</v>
      </c>
      <c r="AE17" s="364">
        <f t="shared" si="13"/>
        <v>5.2094899530785481</v>
      </c>
      <c r="AF17" s="358">
        <v>64513</v>
      </c>
      <c r="AG17" s="364">
        <f t="shared" si="14"/>
        <v>6.2783747249506829</v>
      </c>
      <c r="AH17" s="358">
        <v>98881</v>
      </c>
      <c r="AI17" s="364">
        <f t="shared" si="15"/>
        <v>9.6440101042611506</v>
      </c>
      <c r="AJ17" s="358">
        <v>111650</v>
      </c>
      <c r="AK17" s="364">
        <f t="shared" si="16"/>
        <v>9.767162737639925</v>
      </c>
      <c r="AL17" s="358">
        <v>94971</v>
      </c>
      <c r="AM17" s="364">
        <f t="shared" si="17"/>
        <v>7.4799456553842516</v>
      </c>
      <c r="AN17" s="358">
        <v>74958</v>
      </c>
      <c r="AO17" s="364">
        <f t="shared" si="18"/>
        <v>5.451915167216649</v>
      </c>
      <c r="AP17" s="358">
        <v>80401</v>
      </c>
      <c r="AQ17" s="364">
        <f t="shared" si="19"/>
        <v>5.3824288644555249</v>
      </c>
      <c r="AR17" s="358">
        <v>80253</v>
      </c>
      <c r="AS17" s="364">
        <f t="shared" si="20"/>
        <v>5.3278585133008916</v>
      </c>
      <c r="AT17" s="358">
        <v>73714</v>
      </c>
      <c r="AU17" s="364">
        <f t="shared" si="21"/>
        <v>4.9953410519396471</v>
      </c>
      <c r="AV17" s="358">
        <v>74803</v>
      </c>
      <c r="AW17" s="364">
        <f t="shared" si="22"/>
        <v>4.9423427482948608</v>
      </c>
      <c r="AX17" s="358">
        <v>16267</v>
      </c>
      <c r="AY17" s="364">
        <f t="shared" si="23"/>
        <v>3.1921177239358793</v>
      </c>
      <c r="AZ17" s="358">
        <v>28673</v>
      </c>
      <c r="BA17" s="364">
        <f t="shared" si="24"/>
        <v>3.6469667966141572</v>
      </c>
      <c r="BB17" s="358">
        <v>63075</v>
      </c>
      <c r="BC17" s="364">
        <f t="shared" si="25"/>
        <v>5.0715076549010902</v>
      </c>
      <c r="BD17" s="358">
        <v>84106</v>
      </c>
      <c r="BE17" s="364">
        <f t="shared" si="26"/>
        <v>5.2848726442836957</v>
      </c>
      <c r="BF17" s="358">
        <v>121579</v>
      </c>
      <c r="BG17" s="364">
        <f t="shared" si="27"/>
        <v>6.9070068803625899</v>
      </c>
      <c r="BH17" s="358">
        <v>128769</v>
      </c>
      <c r="BI17" s="364">
        <f t="shared" si="28"/>
        <v>7.2820005892601962</v>
      </c>
    </row>
    <row r="18" spans="2:61" s="50" customFormat="1" ht="15" customHeight="1" x14ac:dyDescent="0.25">
      <c r="B18" s="352">
        <v>5</v>
      </c>
      <c r="C18" s="363" t="s">
        <v>79</v>
      </c>
      <c r="D18" s="358">
        <v>5958</v>
      </c>
      <c r="E18" s="364">
        <f t="shared" si="0"/>
        <v>2.0566670808997141</v>
      </c>
      <c r="F18" s="358">
        <v>8479</v>
      </c>
      <c r="G18" s="364">
        <f t="shared" si="1"/>
        <v>3.6194826261418935</v>
      </c>
      <c r="H18" s="358">
        <v>15448</v>
      </c>
      <c r="I18" s="364">
        <f t="shared" si="2"/>
        <v>5.2446816456512737</v>
      </c>
      <c r="J18" s="358">
        <v>27316</v>
      </c>
      <c r="K18" s="364">
        <f t="shared" si="3"/>
        <v>7.9394975178170748</v>
      </c>
      <c r="L18" s="358">
        <v>51211</v>
      </c>
      <c r="M18" s="364">
        <f t="shared" si="4"/>
        <v>12.085562506932366</v>
      </c>
      <c r="N18" s="358">
        <v>58788</v>
      </c>
      <c r="O18" s="364">
        <f t="shared" si="5"/>
        <v>12.741332824731902</v>
      </c>
      <c r="P18" s="358">
        <v>71755</v>
      </c>
      <c r="Q18" s="364">
        <f t="shared" si="6"/>
        <v>14.765284348243002</v>
      </c>
      <c r="R18" s="358">
        <v>81716</v>
      </c>
      <c r="S18" s="364">
        <f t="shared" si="7"/>
        <v>15.449829083098891</v>
      </c>
      <c r="T18" s="358">
        <v>104750</v>
      </c>
      <c r="U18" s="364">
        <f t="shared" si="8"/>
        <v>17.544946887802787</v>
      </c>
      <c r="V18" s="358">
        <v>136700</v>
      </c>
      <c r="W18" s="364">
        <f t="shared" si="9"/>
        <v>20.27386777048261</v>
      </c>
      <c r="X18" s="358">
        <v>128712</v>
      </c>
      <c r="Y18" s="364">
        <f t="shared" si="10"/>
        <v>16.982894660452942</v>
      </c>
      <c r="Z18" s="358">
        <v>110062</v>
      </c>
      <c r="AA18" s="364">
        <f t="shared" si="11"/>
        <v>14.34090497466347</v>
      </c>
      <c r="AB18" s="358">
        <v>134967</v>
      </c>
      <c r="AC18" s="364">
        <f t="shared" si="12"/>
        <v>16.453531181579244</v>
      </c>
      <c r="AD18" s="358">
        <v>113709</v>
      </c>
      <c r="AE18" s="364">
        <f t="shared" si="13"/>
        <v>12.727555607292526</v>
      </c>
      <c r="AF18" s="358">
        <v>130803</v>
      </c>
      <c r="AG18" s="364">
        <f t="shared" si="14"/>
        <v>12.729686251572927</v>
      </c>
      <c r="AH18" s="358">
        <v>122013</v>
      </c>
      <c r="AI18" s="364">
        <f t="shared" si="15"/>
        <v>11.900108259940897</v>
      </c>
      <c r="AJ18" s="358">
        <v>118306</v>
      </c>
      <c r="AK18" s="364">
        <f t="shared" si="16"/>
        <v>10.349430853911588</v>
      </c>
      <c r="AL18" s="358">
        <v>108281</v>
      </c>
      <c r="AM18" s="364">
        <f t="shared" si="17"/>
        <v>8.5282454171343058</v>
      </c>
      <c r="AN18" s="358">
        <v>109269</v>
      </c>
      <c r="AO18" s="364">
        <f t="shared" si="18"/>
        <v>7.9474548201205479</v>
      </c>
      <c r="AP18" s="358">
        <v>113381</v>
      </c>
      <c r="AQ18" s="364">
        <f t="shared" si="19"/>
        <v>7.5902683683142218</v>
      </c>
      <c r="AR18" s="358">
        <v>134594</v>
      </c>
      <c r="AS18" s="364">
        <f t="shared" si="20"/>
        <v>8.9354639544841969</v>
      </c>
      <c r="AT18" s="358">
        <v>108644</v>
      </c>
      <c r="AU18" s="364">
        <f t="shared" si="21"/>
        <v>7.3624254991851075</v>
      </c>
      <c r="AV18" s="358">
        <v>103067</v>
      </c>
      <c r="AW18" s="364">
        <f t="shared" si="22"/>
        <v>6.8097862390346169</v>
      </c>
      <c r="AX18" s="358">
        <v>32115</v>
      </c>
      <c r="AY18" s="364">
        <f t="shared" si="23"/>
        <v>6.3020139364480698</v>
      </c>
      <c r="AZ18" s="358">
        <v>51310</v>
      </c>
      <c r="BA18" s="364">
        <f t="shared" si="24"/>
        <v>6.5262046641185938</v>
      </c>
      <c r="BB18" s="358">
        <v>77583</v>
      </c>
      <c r="BC18" s="364">
        <f t="shared" si="25"/>
        <v>6.2380147188298265</v>
      </c>
      <c r="BD18" s="358">
        <v>86262</v>
      </c>
      <c r="BE18" s="364">
        <f t="shared" si="26"/>
        <v>5.4203467533969061</v>
      </c>
      <c r="BF18" s="358">
        <v>94623</v>
      </c>
      <c r="BG18" s="364">
        <f t="shared" si="27"/>
        <v>5.3756134862151299</v>
      </c>
      <c r="BH18" s="358">
        <v>100629</v>
      </c>
      <c r="BI18" s="364">
        <f t="shared" si="28"/>
        <v>5.6906587555752095</v>
      </c>
    </row>
    <row r="19" spans="2:61" s="50" customFormat="1" ht="15" customHeight="1" x14ac:dyDescent="0.25">
      <c r="B19" s="352">
        <v>6</v>
      </c>
      <c r="C19" s="363" t="s">
        <v>264</v>
      </c>
      <c r="D19" s="358">
        <v>518</v>
      </c>
      <c r="E19" s="364">
        <f t="shared" si="0"/>
        <v>0.17881059884290901</v>
      </c>
      <c r="F19" s="358">
        <v>144</v>
      </c>
      <c r="G19" s="364">
        <f t="shared" si="1"/>
        <v>6.1470161359173561E-2</v>
      </c>
      <c r="H19" s="358">
        <v>174</v>
      </c>
      <c r="I19" s="364">
        <f t="shared" si="2"/>
        <v>5.9073964677843191E-2</v>
      </c>
      <c r="J19" s="358">
        <v>343</v>
      </c>
      <c r="K19" s="364">
        <f t="shared" si="3"/>
        <v>9.9694232267215424E-2</v>
      </c>
      <c r="L19" s="358">
        <v>1181</v>
      </c>
      <c r="M19" s="364">
        <f t="shared" si="4"/>
        <v>0.27871061531091218</v>
      </c>
      <c r="N19" s="358">
        <v>716</v>
      </c>
      <c r="O19" s="364">
        <f t="shared" si="5"/>
        <v>0.1551812326071314</v>
      </c>
      <c r="P19" s="358">
        <v>1045</v>
      </c>
      <c r="Q19" s="364">
        <f t="shared" si="6"/>
        <v>0.21503340734323656</v>
      </c>
      <c r="R19" s="358">
        <v>1310</v>
      </c>
      <c r="S19" s="364">
        <f t="shared" si="7"/>
        <v>0.24767825271500743</v>
      </c>
      <c r="T19" s="358">
        <v>2612</v>
      </c>
      <c r="U19" s="364">
        <f t="shared" si="8"/>
        <v>0.43749309089203703</v>
      </c>
      <c r="V19" s="358">
        <v>6166</v>
      </c>
      <c r="W19" s="364">
        <f t="shared" si="9"/>
        <v>0.91447453308555815</v>
      </c>
      <c r="X19" s="358">
        <v>9715</v>
      </c>
      <c r="Y19" s="364">
        <f t="shared" si="10"/>
        <v>1.2818449066621629</v>
      </c>
      <c r="Z19" s="358">
        <v>13550</v>
      </c>
      <c r="AA19" s="364">
        <f t="shared" si="11"/>
        <v>1.7655436245633376</v>
      </c>
      <c r="AB19" s="358">
        <v>12932</v>
      </c>
      <c r="AC19" s="364">
        <f t="shared" si="12"/>
        <v>1.5765117787324514</v>
      </c>
      <c r="AD19" s="358">
        <v>13950</v>
      </c>
      <c r="AE19" s="364">
        <f t="shared" si="13"/>
        <v>1.5614366560406892</v>
      </c>
      <c r="AF19" s="358">
        <v>15633</v>
      </c>
      <c r="AG19" s="364">
        <f t="shared" si="14"/>
        <v>1.5213961848798541</v>
      </c>
      <c r="AH19" s="358">
        <v>10949</v>
      </c>
      <c r="AI19" s="364">
        <f t="shared" si="15"/>
        <v>1.0678721557382647</v>
      </c>
      <c r="AJ19" s="358">
        <v>6755</v>
      </c>
      <c r="AK19" s="364">
        <f t="shared" si="16"/>
        <v>0.59092865465971955</v>
      </c>
      <c r="AL19" s="358">
        <v>5992</v>
      </c>
      <c r="AM19" s="364">
        <f t="shared" si="17"/>
        <v>0.47193179356922049</v>
      </c>
      <c r="AN19" s="358">
        <v>5434</v>
      </c>
      <c r="AO19" s="364">
        <f t="shared" si="18"/>
        <v>0.39523075613884134</v>
      </c>
      <c r="AP19" s="358">
        <v>5008</v>
      </c>
      <c r="AQ19" s="364">
        <f t="shared" si="19"/>
        <v>0.33525955837854338</v>
      </c>
      <c r="AR19" s="358">
        <v>8515</v>
      </c>
      <c r="AS19" s="364">
        <f t="shared" si="20"/>
        <v>0.56529619130446329</v>
      </c>
      <c r="AT19" s="358">
        <v>8618</v>
      </c>
      <c r="AU19" s="364">
        <f t="shared" si="21"/>
        <v>0.58401184558721375</v>
      </c>
      <c r="AV19" s="358">
        <v>8392</v>
      </c>
      <c r="AW19" s="364">
        <f t="shared" si="22"/>
        <v>0.55447161669572709</v>
      </c>
      <c r="AX19" s="358">
        <v>1644</v>
      </c>
      <c r="AY19" s="364">
        <f t="shared" si="23"/>
        <v>0.32260659852158269</v>
      </c>
      <c r="AZ19" s="358">
        <v>9731</v>
      </c>
      <c r="BA19" s="364">
        <f t="shared" si="24"/>
        <v>1.2377021552628735</v>
      </c>
      <c r="BB19" s="358">
        <v>29145</v>
      </c>
      <c r="BC19" s="364">
        <f t="shared" si="25"/>
        <v>2.3433862957129179</v>
      </c>
      <c r="BD19" s="358">
        <v>38891</v>
      </c>
      <c r="BE19" s="364">
        <f t="shared" si="26"/>
        <v>2.4437493402234942</v>
      </c>
      <c r="BF19" s="358">
        <v>51143</v>
      </c>
      <c r="BG19" s="364">
        <f t="shared" si="27"/>
        <v>2.9054775321592046</v>
      </c>
      <c r="BH19" s="358">
        <v>54824</v>
      </c>
      <c r="BI19" s="364">
        <f t="shared" si="28"/>
        <v>3.1003455824429866</v>
      </c>
    </row>
    <row r="20" spans="2:61" s="50" customFormat="1" ht="15" customHeight="1" x14ac:dyDescent="0.25">
      <c r="B20" s="352">
        <v>7</v>
      </c>
      <c r="C20" s="363" t="s">
        <v>58</v>
      </c>
      <c r="D20" s="358">
        <v>1775</v>
      </c>
      <c r="E20" s="364">
        <f t="shared" si="0"/>
        <v>0.61271971611228482</v>
      </c>
      <c r="F20" s="358">
        <v>2387</v>
      </c>
      <c r="G20" s="364">
        <f t="shared" si="1"/>
        <v>1.0189532997524118</v>
      </c>
      <c r="H20" s="358">
        <v>3461</v>
      </c>
      <c r="I20" s="364">
        <f t="shared" si="2"/>
        <v>1.1750286882184786</v>
      </c>
      <c r="J20" s="358">
        <v>2616</v>
      </c>
      <c r="K20" s="364">
        <f t="shared" si="3"/>
        <v>0.7603501796240103</v>
      </c>
      <c r="L20" s="358">
        <v>1195</v>
      </c>
      <c r="M20" s="364">
        <f t="shared" si="4"/>
        <v>0.28201455147886545</v>
      </c>
      <c r="N20" s="358">
        <v>4942</v>
      </c>
      <c r="O20" s="364">
        <f t="shared" si="5"/>
        <v>1.0710972786933566</v>
      </c>
      <c r="P20" s="358">
        <v>10251</v>
      </c>
      <c r="Q20" s="364">
        <f t="shared" si="6"/>
        <v>2.1093851279191558</v>
      </c>
      <c r="R20" s="358">
        <v>12411</v>
      </c>
      <c r="S20" s="364">
        <f t="shared" si="7"/>
        <v>2.3465151102640891</v>
      </c>
      <c r="T20" s="358">
        <v>13520</v>
      </c>
      <c r="U20" s="364">
        <f t="shared" si="8"/>
        <v>2.2645124765927798</v>
      </c>
      <c r="V20" s="358">
        <v>16175</v>
      </c>
      <c r="W20" s="364">
        <f t="shared" si="9"/>
        <v>2.3989013254393288</v>
      </c>
      <c r="X20" s="358">
        <v>22383</v>
      </c>
      <c r="Y20" s="364">
        <f t="shared" si="10"/>
        <v>2.9533231647780949</v>
      </c>
      <c r="Z20" s="358">
        <v>18591</v>
      </c>
      <c r="AA20" s="364">
        <f t="shared" si="11"/>
        <v>2.4223779722698899</v>
      </c>
      <c r="AB20" s="358">
        <v>14932</v>
      </c>
      <c r="AC20" s="364">
        <f t="shared" si="12"/>
        <v>1.8203273956103434</v>
      </c>
      <c r="AD20" s="358">
        <v>15111</v>
      </c>
      <c r="AE20" s="364">
        <f t="shared" si="13"/>
        <v>1.691388480962785</v>
      </c>
      <c r="AF20" s="358">
        <v>25759</v>
      </c>
      <c r="AG20" s="364">
        <f t="shared" si="14"/>
        <v>2.5068537277758693</v>
      </c>
      <c r="AH20" s="358">
        <v>24343</v>
      </c>
      <c r="AI20" s="364">
        <f t="shared" si="15"/>
        <v>2.374208775882416</v>
      </c>
      <c r="AJ20" s="358">
        <v>30765</v>
      </c>
      <c r="AK20" s="364">
        <f t="shared" si="16"/>
        <v>2.6913279142274273</v>
      </c>
      <c r="AL20" s="358">
        <v>36932</v>
      </c>
      <c r="AM20" s="364">
        <f t="shared" si="17"/>
        <v>2.9087758678401956</v>
      </c>
      <c r="AN20" s="358">
        <v>33072</v>
      </c>
      <c r="AO20" s="364">
        <f t="shared" si="18"/>
        <v>2.4054235493234746</v>
      </c>
      <c r="AP20" s="358">
        <v>25202</v>
      </c>
      <c r="AQ20" s="364">
        <f t="shared" si="19"/>
        <v>1.6871428494920226</v>
      </c>
      <c r="AR20" s="358">
        <v>25297</v>
      </c>
      <c r="AS20" s="364">
        <f t="shared" si="20"/>
        <v>1.6794242808489734</v>
      </c>
      <c r="AT20" s="358">
        <v>27476</v>
      </c>
      <c r="AU20" s="364">
        <f t="shared" si="21"/>
        <v>1.8619528277273483</v>
      </c>
      <c r="AV20" s="358">
        <v>28110</v>
      </c>
      <c r="AW20" s="364">
        <f t="shared" si="22"/>
        <v>1.8572684872875227</v>
      </c>
      <c r="AX20" s="358">
        <v>8171</v>
      </c>
      <c r="AY20" s="364">
        <f t="shared" si="23"/>
        <v>1.6034175891239975</v>
      </c>
      <c r="AZ20" s="358">
        <v>4510</v>
      </c>
      <c r="BA20" s="364">
        <f t="shared" si="24"/>
        <v>0.57363443841697248</v>
      </c>
      <c r="BB20" s="358">
        <v>23425</v>
      </c>
      <c r="BC20" s="364">
        <f t="shared" si="25"/>
        <v>1.8834731163861758</v>
      </c>
      <c r="BD20" s="358">
        <v>43320</v>
      </c>
      <c r="BE20" s="364">
        <f t="shared" si="26"/>
        <v>2.7220493537960397</v>
      </c>
      <c r="BF20" s="358">
        <v>46946</v>
      </c>
      <c r="BG20" s="364">
        <f t="shared" si="27"/>
        <v>2.667042375784487</v>
      </c>
      <c r="BH20" s="358">
        <v>48283</v>
      </c>
      <c r="BI20" s="364">
        <f t="shared" si="28"/>
        <v>2.7304462599791099</v>
      </c>
    </row>
    <row r="21" spans="2:61" s="50" customFormat="1" ht="15" customHeight="1" x14ac:dyDescent="0.25">
      <c r="B21" s="352">
        <v>8</v>
      </c>
      <c r="C21" s="363" t="s">
        <v>61</v>
      </c>
      <c r="D21" s="358">
        <v>7509</v>
      </c>
      <c r="E21" s="364">
        <f t="shared" si="0"/>
        <v>2.5920632948096598</v>
      </c>
      <c r="F21" s="358">
        <v>6744</v>
      </c>
      <c r="G21" s="364">
        <f t="shared" si="1"/>
        <v>2.8788525569879622</v>
      </c>
      <c r="H21" s="358">
        <v>8902</v>
      </c>
      <c r="I21" s="364">
        <f t="shared" si="2"/>
        <v>3.0222783538055178</v>
      </c>
      <c r="J21" s="358">
        <v>9246</v>
      </c>
      <c r="K21" s="364">
        <f t="shared" si="3"/>
        <v>2.6873844651389907</v>
      </c>
      <c r="L21" s="358">
        <v>14402</v>
      </c>
      <c r="M21" s="364">
        <f t="shared" si="4"/>
        <v>3.3988063350616065</v>
      </c>
      <c r="N21" s="358">
        <v>23003</v>
      </c>
      <c r="O21" s="364">
        <f t="shared" si="5"/>
        <v>4.9855221978517372</v>
      </c>
      <c r="P21" s="358">
        <v>22619</v>
      </c>
      <c r="Q21" s="364">
        <f t="shared" si="6"/>
        <v>4.6543929576044665</v>
      </c>
      <c r="R21" s="358">
        <v>16464</v>
      </c>
      <c r="S21" s="364">
        <f t="shared" si="7"/>
        <v>3.1128051547327344</v>
      </c>
      <c r="T21" s="358">
        <v>15831</v>
      </c>
      <c r="U21" s="364">
        <f t="shared" si="8"/>
        <v>2.6515900160458798</v>
      </c>
      <c r="V21" s="358">
        <v>14067</v>
      </c>
      <c r="W21" s="364">
        <f t="shared" si="9"/>
        <v>2.0862655298272048</v>
      </c>
      <c r="X21" s="358">
        <v>14794</v>
      </c>
      <c r="Y21" s="364">
        <f t="shared" si="10"/>
        <v>1.9519931599752998</v>
      </c>
      <c r="Z21" s="358">
        <v>16426</v>
      </c>
      <c r="AA21" s="364">
        <f t="shared" si="11"/>
        <v>2.1402818876071867</v>
      </c>
      <c r="AB21" s="358">
        <v>17715</v>
      </c>
      <c r="AC21" s="364">
        <f t="shared" si="12"/>
        <v>2.1595968264959309</v>
      </c>
      <c r="AD21" s="358">
        <v>19316</v>
      </c>
      <c r="AE21" s="364">
        <f t="shared" si="13"/>
        <v>2.1620580966366991</v>
      </c>
      <c r="AF21" s="358">
        <v>23833</v>
      </c>
      <c r="AG21" s="364">
        <f t="shared" si="14"/>
        <v>2.3194163163974646</v>
      </c>
      <c r="AH21" s="358">
        <v>25662</v>
      </c>
      <c r="AI21" s="364">
        <f t="shared" si="15"/>
        <v>2.502852795739825</v>
      </c>
      <c r="AJ21" s="358">
        <v>24726</v>
      </c>
      <c r="AK21" s="364">
        <f t="shared" si="16"/>
        <v>2.1630350725560659</v>
      </c>
      <c r="AL21" s="358">
        <v>27743</v>
      </c>
      <c r="AM21" s="364">
        <f t="shared" si="17"/>
        <v>2.185047354637998</v>
      </c>
      <c r="AN21" s="358">
        <v>29972</v>
      </c>
      <c r="AO21" s="364">
        <f t="shared" si="18"/>
        <v>2.1799514580407351</v>
      </c>
      <c r="AP21" s="358">
        <v>42357</v>
      </c>
      <c r="AQ21" s="364">
        <f t="shared" si="19"/>
        <v>2.8355808934185229</v>
      </c>
      <c r="AR21" s="358">
        <v>31624</v>
      </c>
      <c r="AS21" s="364">
        <f t="shared" si="20"/>
        <v>2.0994629188270517</v>
      </c>
      <c r="AT21" s="358">
        <v>32586</v>
      </c>
      <c r="AU21" s="364">
        <f t="shared" si="21"/>
        <v>2.2082397308313935</v>
      </c>
      <c r="AV21" s="358">
        <v>37400</v>
      </c>
      <c r="AW21" s="364">
        <f t="shared" si="22"/>
        <v>2.4710722669709475</v>
      </c>
      <c r="AX21" s="358">
        <v>14280</v>
      </c>
      <c r="AY21" s="364">
        <f t="shared" si="23"/>
        <v>2.8022033010268856</v>
      </c>
      <c r="AZ21" s="358">
        <v>12194</v>
      </c>
      <c r="BA21" s="364">
        <f t="shared" si="24"/>
        <v>1.5509752421411445</v>
      </c>
      <c r="BB21" s="358">
        <v>29432</v>
      </c>
      <c r="BC21" s="364">
        <f t="shared" si="25"/>
        <v>2.3664623590812348</v>
      </c>
      <c r="BD21" s="358">
        <v>35326</v>
      </c>
      <c r="BE21" s="364">
        <f t="shared" si="26"/>
        <v>2.2197395076684883</v>
      </c>
      <c r="BF21" s="358">
        <v>39125</v>
      </c>
      <c r="BG21" s="364">
        <f t="shared" si="27"/>
        <v>2.2227246826687694</v>
      </c>
      <c r="BH21" s="358">
        <v>42414</v>
      </c>
      <c r="BI21" s="364">
        <f t="shared" si="28"/>
        <v>2.398549130558457</v>
      </c>
    </row>
    <row r="22" spans="2:61" s="50" customFormat="1" ht="15" customHeight="1" x14ac:dyDescent="0.25">
      <c r="B22" s="352">
        <v>9</v>
      </c>
      <c r="C22" s="363" t="s">
        <v>60</v>
      </c>
      <c r="D22" s="358">
        <v>3110</v>
      </c>
      <c r="E22" s="364">
        <f t="shared" si="0"/>
        <v>1.073553981469975</v>
      </c>
      <c r="F22" s="358">
        <v>3189</v>
      </c>
      <c r="G22" s="364">
        <f t="shared" si="1"/>
        <v>1.3613079484333646</v>
      </c>
      <c r="H22" s="358">
        <v>2362</v>
      </c>
      <c r="I22" s="364">
        <f t="shared" si="2"/>
        <v>0.80191209522451501</v>
      </c>
      <c r="J22" s="358">
        <v>2427</v>
      </c>
      <c r="K22" s="364">
        <f t="shared" si="3"/>
        <v>0.70541662306860597</v>
      </c>
      <c r="L22" s="358">
        <v>1254</v>
      </c>
      <c r="M22" s="364">
        <f t="shared" si="4"/>
        <v>0.29593828247238263</v>
      </c>
      <c r="N22" s="358">
        <v>1130</v>
      </c>
      <c r="O22" s="364">
        <f t="shared" si="5"/>
        <v>0.24490892855594759</v>
      </c>
      <c r="P22" s="358">
        <v>2076</v>
      </c>
      <c r="Q22" s="364">
        <f t="shared" si="6"/>
        <v>0.42718598434886029</v>
      </c>
      <c r="R22" s="358">
        <v>2491</v>
      </c>
      <c r="S22" s="364">
        <f t="shared" si="7"/>
        <v>0.47096681489548359</v>
      </c>
      <c r="T22" s="358">
        <v>4438</v>
      </c>
      <c r="U22" s="364">
        <f t="shared" si="8"/>
        <v>0.7433362700531625</v>
      </c>
      <c r="V22" s="358">
        <v>5695</v>
      </c>
      <c r="W22" s="364">
        <f t="shared" si="9"/>
        <v>0.84462089943598018</v>
      </c>
      <c r="X22" s="358">
        <v>10073</v>
      </c>
      <c r="Y22" s="364">
        <f t="shared" si="10"/>
        <v>1.3290811883487357</v>
      </c>
      <c r="Z22" s="358">
        <v>9040</v>
      </c>
      <c r="AA22" s="364">
        <f t="shared" si="11"/>
        <v>1.1778977391920715</v>
      </c>
      <c r="AB22" s="358">
        <v>8598</v>
      </c>
      <c r="AC22" s="364">
        <f t="shared" si="12"/>
        <v>1.048163336958059</v>
      </c>
      <c r="AD22" s="358">
        <v>6529</v>
      </c>
      <c r="AE22" s="364">
        <f t="shared" si="13"/>
        <v>0.73079712740427671</v>
      </c>
      <c r="AF22" s="358">
        <v>6781</v>
      </c>
      <c r="AG22" s="364">
        <f t="shared" si="14"/>
        <v>0.65992372095377028</v>
      </c>
      <c r="AH22" s="358">
        <v>6687</v>
      </c>
      <c r="AI22" s="364">
        <f t="shared" si="15"/>
        <v>0.65219299528922969</v>
      </c>
      <c r="AJ22" s="358">
        <v>9854</v>
      </c>
      <c r="AK22" s="364">
        <f t="shared" si="16"/>
        <v>0.86202975026156581</v>
      </c>
      <c r="AL22" s="358">
        <v>17412</v>
      </c>
      <c r="AM22" s="364">
        <f t="shared" si="17"/>
        <v>1.3713745643570205</v>
      </c>
      <c r="AN22" s="358">
        <v>15412</v>
      </c>
      <c r="AO22" s="364">
        <f t="shared" si="18"/>
        <v>1.1209599583385763</v>
      </c>
      <c r="AP22" s="358">
        <v>13241</v>
      </c>
      <c r="AQ22" s="364">
        <f t="shared" si="19"/>
        <v>0.88641609674326938</v>
      </c>
      <c r="AR22" s="358">
        <v>15130</v>
      </c>
      <c r="AS22" s="364">
        <f t="shared" si="20"/>
        <v>1.0044546534863803</v>
      </c>
      <c r="AT22" s="358">
        <v>17114</v>
      </c>
      <c r="AU22" s="364">
        <f t="shared" si="21"/>
        <v>1.1597561760709652</v>
      </c>
      <c r="AV22" s="358">
        <v>19253</v>
      </c>
      <c r="AW22" s="364">
        <f t="shared" si="22"/>
        <v>1.2720736458821298</v>
      </c>
      <c r="AX22" s="358">
        <v>6546</v>
      </c>
      <c r="AY22" s="364">
        <f t="shared" si="23"/>
        <v>1.2845394123614842</v>
      </c>
      <c r="AZ22" s="358">
        <v>7341</v>
      </c>
      <c r="BA22" s="364">
        <f t="shared" si="24"/>
        <v>0.93371406040332472</v>
      </c>
      <c r="BB22" s="358">
        <v>15651</v>
      </c>
      <c r="BC22" s="364">
        <f t="shared" si="25"/>
        <v>1.258409295392104</v>
      </c>
      <c r="BD22" s="358">
        <v>23379</v>
      </c>
      <c r="BE22" s="364">
        <f t="shared" si="26"/>
        <v>1.4690395162141647</v>
      </c>
      <c r="BF22" s="358">
        <v>22629</v>
      </c>
      <c r="BG22" s="364">
        <f t="shared" si="27"/>
        <v>1.285572826686558</v>
      </c>
      <c r="BH22" s="358">
        <v>38159</v>
      </c>
      <c r="BI22" s="364">
        <f t="shared" si="28"/>
        <v>2.157925125500546</v>
      </c>
    </row>
    <row r="23" spans="2:61" s="50" customFormat="1" ht="15" customHeight="1" x14ac:dyDescent="0.25">
      <c r="B23" s="352">
        <v>10</v>
      </c>
      <c r="C23" s="363" t="s">
        <v>39</v>
      </c>
      <c r="D23" s="358">
        <v>819</v>
      </c>
      <c r="E23" s="364">
        <f t="shared" si="0"/>
        <v>0.28271405492730206</v>
      </c>
      <c r="F23" s="358">
        <v>1662</v>
      </c>
      <c r="G23" s="364">
        <f t="shared" si="1"/>
        <v>0.70946811235379492</v>
      </c>
      <c r="H23" s="358">
        <v>2748</v>
      </c>
      <c r="I23" s="364">
        <f t="shared" si="2"/>
        <v>0.93296123525697172</v>
      </c>
      <c r="J23" s="358">
        <v>5028</v>
      </c>
      <c r="K23" s="364">
        <f t="shared" si="3"/>
        <v>1.4614069966167904</v>
      </c>
      <c r="L23" s="358">
        <v>5404</v>
      </c>
      <c r="M23" s="364">
        <f t="shared" si="4"/>
        <v>1.2753193608299489</v>
      </c>
      <c r="N23" s="358">
        <v>2677</v>
      </c>
      <c r="O23" s="364">
        <f t="shared" si="5"/>
        <v>0.58019575375599275</v>
      </c>
      <c r="P23" s="358">
        <v>3697</v>
      </c>
      <c r="Q23" s="364">
        <f t="shared" si="6"/>
        <v>0.76074498272530666</v>
      </c>
      <c r="R23" s="358">
        <v>4747</v>
      </c>
      <c r="S23" s="364">
        <f t="shared" si="7"/>
        <v>0.89750279819705359</v>
      </c>
      <c r="T23" s="358">
        <v>11634</v>
      </c>
      <c r="U23" s="364">
        <f t="shared" si="8"/>
        <v>1.9486196858491418</v>
      </c>
      <c r="V23" s="358">
        <v>6570</v>
      </c>
      <c r="W23" s="364">
        <f t="shared" si="9"/>
        <v>0.97439145027118335</v>
      </c>
      <c r="X23" s="358">
        <v>8768</v>
      </c>
      <c r="Y23" s="364">
        <f t="shared" si="10"/>
        <v>1.1568930665582959</v>
      </c>
      <c r="Z23" s="358">
        <v>10758</v>
      </c>
      <c r="AA23" s="364">
        <f t="shared" si="11"/>
        <v>1.401750429007556</v>
      </c>
      <c r="AB23" s="358">
        <v>8704</v>
      </c>
      <c r="AC23" s="364">
        <f t="shared" si="12"/>
        <v>1.0610855646525872</v>
      </c>
      <c r="AD23" s="358">
        <v>13381</v>
      </c>
      <c r="AE23" s="364">
        <f t="shared" si="13"/>
        <v>1.4977479494251227</v>
      </c>
      <c r="AF23" s="358">
        <v>15957</v>
      </c>
      <c r="AG23" s="364">
        <f t="shared" si="14"/>
        <v>1.552927712027623</v>
      </c>
      <c r="AH23" s="358">
        <v>18932</v>
      </c>
      <c r="AI23" s="364">
        <f t="shared" si="15"/>
        <v>1.8464659468843569</v>
      </c>
      <c r="AJ23" s="358">
        <v>17736</v>
      </c>
      <c r="AK23" s="364">
        <f t="shared" si="16"/>
        <v>1.5515485742479329</v>
      </c>
      <c r="AL23" s="358">
        <v>31199</v>
      </c>
      <c r="AM23" s="364">
        <f t="shared" si="17"/>
        <v>2.4572429952546915</v>
      </c>
      <c r="AN23" s="358">
        <v>34621</v>
      </c>
      <c r="AO23" s="364">
        <f t="shared" si="18"/>
        <v>2.5180868620321726</v>
      </c>
      <c r="AP23" s="358">
        <v>37797</v>
      </c>
      <c r="AQ23" s="364">
        <f t="shared" si="19"/>
        <v>2.53031260543806</v>
      </c>
      <c r="AR23" s="358">
        <v>38088</v>
      </c>
      <c r="AS23" s="364">
        <f t="shared" si="20"/>
        <v>2.528596750957651</v>
      </c>
      <c r="AT23" s="358">
        <v>50336</v>
      </c>
      <c r="AU23" s="364">
        <f t="shared" si="21"/>
        <v>3.4110954118679504</v>
      </c>
      <c r="AV23" s="358">
        <v>102778</v>
      </c>
      <c r="AW23" s="364">
        <f t="shared" si="22"/>
        <v>6.7906915896989331</v>
      </c>
      <c r="AX23" s="358">
        <v>39709</v>
      </c>
      <c r="AY23" s="364">
        <f t="shared" si="23"/>
        <v>7.792205243730856</v>
      </c>
      <c r="AZ23" s="358">
        <v>57752</v>
      </c>
      <c r="BA23" s="364">
        <f t="shared" si="24"/>
        <v>7.3455734118529916</v>
      </c>
      <c r="BB23" s="358">
        <v>40825</v>
      </c>
      <c r="BC23" s="364">
        <f t="shared" si="25"/>
        <v>3.2825097108416488</v>
      </c>
      <c r="BD23" s="358">
        <v>54481</v>
      </c>
      <c r="BE23" s="364">
        <f t="shared" si="26"/>
        <v>3.4233603611302414</v>
      </c>
      <c r="BF23" s="358">
        <v>35444</v>
      </c>
      <c r="BG23" s="364">
        <f t="shared" si="27"/>
        <v>2.0136039272207507</v>
      </c>
      <c r="BH23" s="358">
        <v>32510</v>
      </c>
      <c r="BI23" s="364">
        <f t="shared" si="28"/>
        <v>1.8384691902309482</v>
      </c>
    </row>
    <row r="24" spans="2:61" s="50" customFormat="1" ht="15" customHeight="1" x14ac:dyDescent="0.25">
      <c r="B24" s="352">
        <v>11</v>
      </c>
      <c r="C24" s="363" t="s">
        <v>86</v>
      </c>
      <c r="D24" s="358">
        <v>1442</v>
      </c>
      <c r="E24" s="364">
        <f t="shared" si="0"/>
        <v>0.49777004542755754</v>
      </c>
      <c r="F24" s="358">
        <v>672</v>
      </c>
      <c r="G24" s="364">
        <f t="shared" si="1"/>
        <v>0.28686075300947667</v>
      </c>
      <c r="H24" s="358">
        <v>1524</v>
      </c>
      <c r="I24" s="364">
        <f t="shared" si="2"/>
        <v>0.51740644924731616</v>
      </c>
      <c r="J24" s="358">
        <v>1691</v>
      </c>
      <c r="K24" s="364">
        <f t="shared" si="3"/>
        <v>0.49149547161475587</v>
      </c>
      <c r="L24" s="358">
        <v>3451</v>
      </c>
      <c r="M24" s="364">
        <f t="shared" si="4"/>
        <v>0.81442026540047252</v>
      </c>
      <c r="N24" s="358">
        <v>3139</v>
      </c>
      <c r="O24" s="364">
        <f t="shared" si="5"/>
        <v>0.68032666082930937</v>
      </c>
      <c r="P24" s="358">
        <v>7042</v>
      </c>
      <c r="Q24" s="364">
        <f t="shared" si="6"/>
        <v>1.4490576598192073</v>
      </c>
      <c r="R24" s="358">
        <v>8647</v>
      </c>
      <c r="S24" s="364">
        <f t="shared" si="7"/>
        <v>1.6348655352875336</v>
      </c>
      <c r="T24" s="358">
        <v>11005</v>
      </c>
      <c r="U24" s="364">
        <f t="shared" si="8"/>
        <v>1.8432662577591377</v>
      </c>
      <c r="V24" s="358">
        <v>12999</v>
      </c>
      <c r="W24" s="364">
        <f t="shared" si="9"/>
        <v>1.9278713032077799</v>
      </c>
      <c r="X24" s="358">
        <v>15602</v>
      </c>
      <c r="Y24" s="364">
        <f t="shared" si="10"/>
        <v>2.0586046560723692</v>
      </c>
      <c r="Z24" s="358">
        <v>16403</v>
      </c>
      <c r="AA24" s="364">
        <f t="shared" si="11"/>
        <v>2.1372850238902159</v>
      </c>
      <c r="AB24" s="358">
        <v>17385</v>
      </c>
      <c r="AC24" s="364">
        <f t="shared" si="12"/>
        <v>2.1193672497110785</v>
      </c>
      <c r="AD24" s="358">
        <v>18760</v>
      </c>
      <c r="AE24" s="364">
        <f t="shared" si="13"/>
        <v>2.0998244922812423</v>
      </c>
      <c r="AF24" s="358">
        <v>21959</v>
      </c>
      <c r="AG24" s="364">
        <f t="shared" si="14"/>
        <v>2.1370395204872206</v>
      </c>
      <c r="AH24" s="358">
        <v>15816</v>
      </c>
      <c r="AI24" s="364">
        <f t="shared" si="15"/>
        <v>1.5425578605494923</v>
      </c>
      <c r="AJ24" s="358">
        <v>16616</v>
      </c>
      <c r="AK24" s="364">
        <f t="shared" si="16"/>
        <v>1.453570766221451</v>
      </c>
      <c r="AL24" s="358">
        <v>21848</v>
      </c>
      <c r="AM24" s="364">
        <f t="shared" si="17"/>
        <v>1.7207553113985863</v>
      </c>
      <c r="AN24" s="358">
        <v>24039</v>
      </c>
      <c r="AO24" s="364">
        <f t="shared" si="18"/>
        <v>1.7484269684986393</v>
      </c>
      <c r="AP24" s="358">
        <v>21615</v>
      </c>
      <c r="AQ24" s="364">
        <f t="shared" si="19"/>
        <v>1.4470118519073913</v>
      </c>
      <c r="AR24" s="358">
        <v>19512</v>
      </c>
      <c r="AS24" s="364">
        <f t="shared" si="20"/>
        <v>1.295368089810063</v>
      </c>
      <c r="AT24" s="358">
        <v>19791</v>
      </c>
      <c r="AU24" s="364">
        <f t="shared" si="21"/>
        <v>1.3411671427264504</v>
      </c>
      <c r="AV24" s="358">
        <v>19389</v>
      </c>
      <c r="AW24" s="364">
        <f t="shared" si="22"/>
        <v>1.2810593632165697</v>
      </c>
      <c r="AX24" s="358">
        <v>6167</v>
      </c>
      <c r="AY24" s="364">
        <f t="shared" si="23"/>
        <v>1.210167209904258</v>
      </c>
      <c r="AZ24" s="358">
        <v>12269</v>
      </c>
      <c r="BA24" s="364">
        <f t="shared" si="24"/>
        <v>1.5605146175028459</v>
      </c>
      <c r="BB24" s="358">
        <v>14567</v>
      </c>
      <c r="BC24" s="364">
        <f t="shared" si="25"/>
        <v>1.1712509236455677</v>
      </c>
      <c r="BD24" s="358">
        <v>13791</v>
      </c>
      <c r="BE24" s="364">
        <f t="shared" si="26"/>
        <v>0.86656931297786677</v>
      </c>
      <c r="BF24" s="358">
        <v>11783</v>
      </c>
      <c r="BG24" s="364">
        <f t="shared" si="27"/>
        <v>0.66940229868079515</v>
      </c>
      <c r="BH24" s="358">
        <v>13245</v>
      </c>
      <c r="BI24" s="364">
        <f t="shared" si="28"/>
        <v>0.7490164387760353</v>
      </c>
    </row>
    <row r="25" spans="2:61" s="50" customFormat="1" ht="15" customHeight="1" x14ac:dyDescent="0.25">
      <c r="B25" s="352">
        <v>12</v>
      </c>
      <c r="C25" s="363" t="s">
        <v>38</v>
      </c>
      <c r="D25" s="358">
        <v>110</v>
      </c>
      <c r="E25" s="364">
        <f t="shared" si="0"/>
        <v>3.7971362688648633E-2</v>
      </c>
      <c r="F25" s="358">
        <v>7</v>
      </c>
      <c r="G25" s="364">
        <f t="shared" si="1"/>
        <v>2.9881328438487154E-3</v>
      </c>
      <c r="H25" s="358">
        <v>221</v>
      </c>
      <c r="I25" s="364">
        <f t="shared" si="2"/>
        <v>7.5030725251743355E-2</v>
      </c>
      <c r="J25" s="358">
        <v>419</v>
      </c>
      <c r="K25" s="364">
        <f t="shared" si="3"/>
        <v>0.12178391638473253</v>
      </c>
      <c r="L25" s="358">
        <v>714</v>
      </c>
      <c r="M25" s="364">
        <f t="shared" si="4"/>
        <v>0.16850074456561498</v>
      </c>
      <c r="N25" s="358">
        <v>502</v>
      </c>
      <c r="O25" s="364">
        <f t="shared" si="5"/>
        <v>0.108800249677067</v>
      </c>
      <c r="P25" s="358">
        <v>543</v>
      </c>
      <c r="Q25" s="364">
        <f t="shared" si="6"/>
        <v>0.1117350623802655</v>
      </c>
      <c r="R25" s="358">
        <v>559</v>
      </c>
      <c r="S25" s="364">
        <f t="shared" si="7"/>
        <v>0.10568865898296881</v>
      </c>
      <c r="T25" s="358">
        <v>870</v>
      </c>
      <c r="U25" s="364">
        <f t="shared" si="8"/>
        <v>0.14571936794642887</v>
      </c>
      <c r="V25" s="358">
        <v>1569</v>
      </c>
      <c r="W25" s="364">
        <f t="shared" si="9"/>
        <v>0.23269713629763877</v>
      </c>
      <c r="X25" s="358">
        <v>2152</v>
      </c>
      <c r="Y25" s="364">
        <f t="shared" si="10"/>
        <v>0.28394546980308538</v>
      </c>
      <c r="Z25" s="358">
        <v>1989</v>
      </c>
      <c r="AA25" s="364">
        <f t="shared" si="11"/>
        <v>0.25916356230675114</v>
      </c>
      <c r="AB25" s="358">
        <v>1466</v>
      </c>
      <c r="AC25" s="364">
        <f t="shared" si="12"/>
        <v>0.17871684717149502</v>
      </c>
      <c r="AD25" s="358">
        <v>1963</v>
      </c>
      <c r="AE25" s="364">
        <f t="shared" si="13"/>
        <v>0.21972044127654999</v>
      </c>
      <c r="AF25" s="358">
        <v>3000</v>
      </c>
      <c r="AG25" s="364">
        <f t="shared" si="14"/>
        <v>0.29195858470156477</v>
      </c>
      <c r="AH25" s="358">
        <v>2662</v>
      </c>
      <c r="AI25" s="364">
        <f t="shared" si="15"/>
        <v>0.25962879519364879</v>
      </c>
      <c r="AJ25" s="358">
        <v>3634</v>
      </c>
      <c r="AK25" s="364">
        <f t="shared" si="16"/>
        <v>0.31790299497163893</v>
      </c>
      <c r="AL25" s="358">
        <v>5849</v>
      </c>
      <c r="AM25" s="364">
        <f t="shared" si="17"/>
        <v>0.4606690688562034</v>
      </c>
      <c r="AN25" s="358">
        <v>8215</v>
      </c>
      <c r="AO25" s="364">
        <f t="shared" si="18"/>
        <v>0.59750104189926057</v>
      </c>
      <c r="AP25" s="358">
        <v>11953</v>
      </c>
      <c r="AQ25" s="364">
        <f t="shared" si="19"/>
        <v>0.80019119434878772</v>
      </c>
      <c r="AR25" s="358">
        <v>10332</v>
      </c>
      <c r="AS25" s="364">
        <f t="shared" si="20"/>
        <v>0.68592369331270875</v>
      </c>
      <c r="AT25" s="358">
        <v>8530</v>
      </c>
      <c r="AU25" s="364">
        <f t="shared" si="21"/>
        <v>0.57804839206996217</v>
      </c>
      <c r="AV25" s="358">
        <v>8026</v>
      </c>
      <c r="AW25" s="364">
        <f t="shared" si="22"/>
        <v>0.53028946563392587</v>
      </c>
      <c r="AX25" s="358">
        <v>2684</v>
      </c>
      <c r="AY25" s="364">
        <f t="shared" si="23"/>
        <v>0.52668863164959112</v>
      </c>
      <c r="AZ25" s="358">
        <v>2471</v>
      </c>
      <c r="BA25" s="364">
        <f t="shared" si="24"/>
        <v>0.31429062025018606</v>
      </c>
      <c r="BB25" s="358">
        <v>6539</v>
      </c>
      <c r="BC25" s="364">
        <f t="shared" si="25"/>
        <v>0.52576438454852525</v>
      </c>
      <c r="BD25" s="358">
        <v>8633</v>
      </c>
      <c r="BE25" s="364">
        <f t="shared" si="26"/>
        <v>0.5424619591717732</v>
      </c>
      <c r="BF25" s="358">
        <v>9852</v>
      </c>
      <c r="BG25" s="364">
        <f t="shared" si="27"/>
        <v>0.55970053862371161</v>
      </c>
      <c r="BH25" s="358">
        <v>12301</v>
      </c>
      <c r="BI25" s="364">
        <f t="shared" si="28"/>
        <v>0.69563240569150708</v>
      </c>
    </row>
    <row r="26" spans="2:61" s="50" customFormat="1" ht="15" customHeight="1" x14ac:dyDescent="0.25">
      <c r="B26" s="352">
        <v>13</v>
      </c>
      <c r="C26" s="363" t="s">
        <v>49</v>
      </c>
      <c r="D26" s="358">
        <v>4</v>
      </c>
      <c r="E26" s="364">
        <f t="shared" si="0"/>
        <v>1.3807768250417686E-3</v>
      </c>
      <c r="F26" s="358">
        <v>0</v>
      </c>
      <c r="G26" s="364">
        <f t="shared" si="1"/>
        <v>0</v>
      </c>
      <c r="H26" s="358">
        <v>48</v>
      </c>
      <c r="I26" s="364">
        <f t="shared" si="2"/>
        <v>1.6296266118025707E-2</v>
      </c>
      <c r="J26" s="358">
        <v>288</v>
      </c>
      <c r="K26" s="364">
        <f t="shared" si="3"/>
        <v>8.3708276655854341E-2</v>
      </c>
      <c r="L26" s="358">
        <v>430</v>
      </c>
      <c r="M26" s="364">
        <f t="shared" si="4"/>
        <v>0.10147803944427793</v>
      </c>
      <c r="N26" s="358">
        <v>208</v>
      </c>
      <c r="O26" s="364">
        <f t="shared" si="5"/>
        <v>4.5080581539501854E-2</v>
      </c>
      <c r="P26" s="358">
        <v>172</v>
      </c>
      <c r="Q26" s="364">
        <f t="shared" si="6"/>
        <v>3.5393058433527927E-2</v>
      </c>
      <c r="R26" s="358">
        <v>206</v>
      </c>
      <c r="S26" s="364">
        <f t="shared" si="7"/>
        <v>3.8947877907856129E-2</v>
      </c>
      <c r="T26" s="358">
        <v>284</v>
      </c>
      <c r="U26" s="364">
        <f t="shared" si="8"/>
        <v>4.756816149055839E-2</v>
      </c>
      <c r="V26" s="358">
        <v>477</v>
      </c>
      <c r="W26" s="364">
        <f t="shared" si="9"/>
        <v>7.0743488855305098E-2</v>
      </c>
      <c r="X26" s="358">
        <v>628</v>
      </c>
      <c r="Y26" s="364">
        <f t="shared" si="10"/>
        <v>8.2861410332870644E-2</v>
      </c>
      <c r="Z26" s="358">
        <v>742</v>
      </c>
      <c r="AA26" s="364">
        <f t="shared" si="11"/>
        <v>9.6681429477933303E-2</v>
      </c>
      <c r="AB26" s="358">
        <v>607</v>
      </c>
      <c r="AC26" s="364">
        <f t="shared" si="12"/>
        <v>7.3998039722440304E-2</v>
      </c>
      <c r="AD26" s="358">
        <v>793</v>
      </c>
      <c r="AE26" s="364">
        <f t="shared" si="13"/>
        <v>8.8761237866685772E-2</v>
      </c>
      <c r="AF26" s="358">
        <v>1125</v>
      </c>
      <c r="AG26" s="364">
        <f t="shared" si="14"/>
        <v>0.1094844692630868</v>
      </c>
      <c r="AH26" s="358">
        <v>3543</v>
      </c>
      <c r="AI26" s="364">
        <f t="shared" si="15"/>
        <v>0.34555402756239578</v>
      </c>
      <c r="AJ26" s="358">
        <v>10986</v>
      </c>
      <c r="AK26" s="364">
        <f t="shared" si="16"/>
        <v>0.96105732051690296</v>
      </c>
      <c r="AL26" s="358">
        <v>8858</v>
      </c>
      <c r="AM26" s="364">
        <f t="shared" si="17"/>
        <v>0.6976588497056333</v>
      </c>
      <c r="AN26" s="358">
        <v>4389</v>
      </c>
      <c r="AO26" s="364">
        <f t="shared" si="18"/>
        <v>0.31922484149675645</v>
      </c>
      <c r="AP26" s="358">
        <v>4222</v>
      </c>
      <c r="AQ26" s="364">
        <f t="shared" si="19"/>
        <v>0.28264094558191094</v>
      </c>
      <c r="AR26" s="358">
        <v>5116</v>
      </c>
      <c r="AS26" s="364">
        <f t="shared" si="20"/>
        <v>0.33964243273207678</v>
      </c>
      <c r="AT26" s="358">
        <v>4834</v>
      </c>
      <c r="AU26" s="364">
        <f t="shared" si="21"/>
        <v>0.32758334434539238</v>
      </c>
      <c r="AV26" s="358">
        <v>5165</v>
      </c>
      <c r="AW26" s="364">
        <f t="shared" si="22"/>
        <v>0.34125904435574722</v>
      </c>
      <c r="AX26" s="358">
        <v>827</v>
      </c>
      <c r="AY26" s="364">
        <f t="shared" si="23"/>
        <v>0.16228446288159906</v>
      </c>
      <c r="AZ26" s="358">
        <v>1296</v>
      </c>
      <c r="BA26" s="364">
        <f t="shared" si="24"/>
        <v>0.16484040625019875</v>
      </c>
      <c r="BB26" s="358">
        <v>2272</v>
      </c>
      <c r="BC26" s="364">
        <f t="shared" si="25"/>
        <v>0.18267880129901351</v>
      </c>
      <c r="BD26" s="358">
        <v>4099</v>
      </c>
      <c r="BE26" s="364">
        <f t="shared" si="26"/>
        <v>0.25756418054501312</v>
      </c>
      <c r="BF26" s="358">
        <v>11460</v>
      </c>
      <c r="BG26" s="364">
        <f t="shared" si="27"/>
        <v>0.65105239267435389</v>
      </c>
      <c r="BH26" s="358">
        <v>8754</v>
      </c>
      <c r="BI26" s="364">
        <f t="shared" si="28"/>
        <v>0.49504642544699234</v>
      </c>
    </row>
    <row r="27" spans="2:61" s="50" customFormat="1" ht="15" customHeight="1" x14ac:dyDescent="0.25">
      <c r="B27" s="352">
        <v>14</v>
      </c>
      <c r="C27" s="363" t="s">
        <v>240</v>
      </c>
      <c r="D27" s="358">
        <v>7247</v>
      </c>
      <c r="E27" s="364">
        <f t="shared" si="0"/>
        <v>2.5016224127694242</v>
      </c>
      <c r="F27" s="358">
        <v>8097</v>
      </c>
      <c r="G27" s="364">
        <f t="shared" si="1"/>
        <v>3.4564159480918635</v>
      </c>
      <c r="H27" s="358">
        <v>7597</v>
      </c>
      <c r="I27" s="364">
        <f t="shared" si="2"/>
        <v>2.5792236187216937</v>
      </c>
      <c r="J27" s="358">
        <v>14059</v>
      </c>
      <c r="K27" s="364">
        <f t="shared" si="3"/>
        <v>4.0863009080022783</v>
      </c>
      <c r="L27" s="358">
        <v>15243</v>
      </c>
      <c r="M27" s="364">
        <f t="shared" si="4"/>
        <v>3.5972785005793684</v>
      </c>
      <c r="N27" s="358">
        <v>15129</v>
      </c>
      <c r="O27" s="364">
        <f t="shared" si="5"/>
        <v>3.2789621063034788</v>
      </c>
      <c r="P27" s="358">
        <v>15145</v>
      </c>
      <c r="Q27" s="364">
        <f t="shared" si="6"/>
        <v>3.1164411045103515</v>
      </c>
      <c r="R27" s="358">
        <v>9540</v>
      </c>
      <c r="S27" s="364">
        <f t="shared" si="7"/>
        <v>1.8037026953444051</v>
      </c>
      <c r="T27" s="358">
        <v>10261</v>
      </c>
      <c r="U27" s="364">
        <f t="shared" si="8"/>
        <v>1.7186510741359846</v>
      </c>
      <c r="V27" s="358">
        <v>8196</v>
      </c>
      <c r="W27" s="364">
        <f t="shared" si="9"/>
        <v>1.2155422110232297</v>
      </c>
      <c r="X27" s="358">
        <v>7300</v>
      </c>
      <c r="Y27" s="364">
        <f t="shared" si="10"/>
        <v>0.96319792265916526</v>
      </c>
      <c r="Z27" s="358">
        <v>7089</v>
      </c>
      <c r="AA27" s="364">
        <f t="shared" si="11"/>
        <v>0.92368551693944645</v>
      </c>
      <c r="AB27" s="358">
        <v>6347</v>
      </c>
      <c r="AC27" s="364">
        <f t="shared" si="12"/>
        <v>0.77374886016199107</v>
      </c>
      <c r="AD27" s="358">
        <v>7294</v>
      </c>
      <c r="AE27" s="364">
        <f t="shared" si="13"/>
        <v>0.81642429886457246</v>
      </c>
      <c r="AF27" s="358">
        <v>7052</v>
      </c>
      <c r="AG27" s="364">
        <f t="shared" si="14"/>
        <v>0.68629731310514497</v>
      </c>
      <c r="AH27" s="358">
        <v>11295</v>
      </c>
      <c r="AI27" s="364">
        <f t="shared" si="15"/>
        <v>1.1016180472247419</v>
      </c>
      <c r="AJ27" s="358">
        <v>20248</v>
      </c>
      <c r="AK27" s="364">
        <f t="shared" si="16"/>
        <v>1.771298800821614</v>
      </c>
      <c r="AL27" s="358">
        <v>15811</v>
      </c>
      <c r="AM27" s="364">
        <f t="shared" si="17"/>
        <v>1.2452793037588359</v>
      </c>
      <c r="AN27" s="358">
        <v>9312</v>
      </c>
      <c r="AO27" s="364">
        <f t="shared" si="18"/>
        <v>0.67728906904028163</v>
      </c>
      <c r="AP27" s="358">
        <v>9025</v>
      </c>
      <c r="AQ27" s="364">
        <f t="shared" si="19"/>
        <v>0.60417681996133266</v>
      </c>
      <c r="AR27" s="358">
        <v>9267</v>
      </c>
      <c r="AS27" s="364">
        <f t="shared" si="20"/>
        <v>0.61522017672559737</v>
      </c>
      <c r="AT27" s="358">
        <v>8405</v>
      </c>
      <c r="AU27" s="364">
        <f t="shared" si="21"/>
        <v>0.5695775774147751</v>
      </c>
      <c r="AV27" s="358">
        <v>7979</v>
      </c>
      <c r="AW27" s="364">
        <f t="shared" si="22"/>
        <v>0.52718410743746502</v>
      </c>
      <c r="AX27" s="358">
        <v>2186</v>
      </c>
      <c r="AY27" s="364">
        <f t="shared" si="23"/>
        <v>0.42896473501714089</v>
      </c>
      <c r="AZ27" s="358">
        <v>2584</v>
      </c>
      <c r="BA27" s="364">
        <f t="shared" si="24"/>
        <v>0.32866327912848264</v>
      </c>
      <c r="BB27" s="358">
        <v>8382</v>
      </c>
      <c r="BC27" s="364">
        <f t="shared" si="25"/>
        <v>0.67394969739803312</v>
      </c>
      <c r="BD27" s="358">
        <v>8097</v>
      </c>
      <c r="BE27" s="364">
        <f t="shared" si="26"/>
        <v>0.50878193946644823</v>
      </c>
      <c r="BF27" s="358">
        <v>9635</v>
      </c>
      <c r="BG27" s="364">
        <f t="shared" si="27"/>
        <v>0.54737258319523563</v>
      </c>
      <c r="BH27" s="358">
        <v>8029</v>
      </c>
      <c r="BI27" s="364">
        <f t="shared" si="28"/>
        <v>0.45404703563101451</v>
      </c>
    </row>
    <row r="28" spans="2:61" s="50" customFormat="1" ht="15" customHeight="1" x14ac:dyDescent="0.25">
      <c r="B28" s="352">
        <v>15</v>
      </c>
      <c r="C28" s="363" t="s">
        <v>41</v>
      </c>
      <c r="D28" s="358">
        <v>35</v>
      </c>
      <c r="E28" s="364">
        <f t="shared" si="0"/>
        <v>1.2081797219115474E-2</v>
      </c>
      <c r="F28" s="358">
        <v>0</v>
      </c>
      <c r="G28" s="364">
        <f t="shared" si="1"/>
        <v>0</v>
      </c>
      <c r="H28" s="358">
        <v>0</v>
      </c>
      <c r="I28" s="364">
        <f t="shared" si="2"/>
        <v>0</v>
      </c>
      <c r="J28" s="358">
        <v>4</v>
      </c>
      <c r="K28" s="364">
        <f t="shared" si="3"/>
        <v>1.1626149535535328E-3</v>
      </c>
      <c r="L28" s="358">
        <v>8</v>
      </c>
      <c r="M28" s="364">
        <f t="shared" si="4"/>
        <v>1.8879635245447057E-3</v>
      </c>
      <c r="N28" s="358">
        <v>2</v>
      </c>
      <c r="O28" s="364">
        <f t="shared" si="5"/>
        <v>4.3346713018751793E-4</v>
      </c>
      <c r="P28" s="358">
        <v>9</v>
      </c>
      <c r="Q28" s="364">
        <f t="shared" si="6"/>
        <v>1.8519623598939031E-3</v>
      </c>
      <c r="R28" s="358">
        <v>1</v>
      </c>
      <c r="S28" s="364">
        <f t="shared" si="7"/>
        <v>1.890673684847385E-4</v>
      </c>
      <c r="T28" s="358">
        <v>9</v>
      </c>
      <c r="U28" s="364">
        <f t="shared" si="8"/>
        <v>1.5074417373768503E-3</v>
      </c>
      <c r="V28" s="358">
        <v>394</v>
      </c>
      <c r="W28" s="364">
        <f t="shared" si="9"/>
        <v>5.8433825176080104E-2</v>
      </c>
      <c r="X28" s="358">
        <v>648</v>
      </c>
      <c r="Y28" s="364">
        <f t="shared" si="10"/>
        <v>8.5500308751114945E-2</v>
      </c>
      <c r="Z28" s="358">
        <v>1558</v>
      </c>
      <c r="AA28" s="364">
        <f t="shared" si="11"/>
        <v>0.20300494221916457</v>
      </c>
      <c r="AB28" s="358">
        <v>390</v>
      </c>
      <c r="AC28" s="364">
        <f t="shared" si="12"/>
        <v>4.754404529118899E-2</v>
      </c>
      <c r="AD28" s="358">
        <v>1860</v>
      </c>
      <c r="AE28" s="364">
        <f t="shared" si="13"/>
        <v>0.20819155413875856</v>
      </c>
      <c r="AF28" s="358">
        <v>2966</v>
      </c>
      <c r="AG28" s="364">
        <f t="shared" si="14"/>
        <v>0.28864972074161371</v>
      </c>
      <c r="AH28" s="358">
        <v>902</v>
      </c>
      <c r="AI28" s="364">
        <f t="shared" si="15"/>
        <v>8.7973393412723963E-2</v>
      </c>
      <c r="AJ28" s="358">
        <v>533</v>
      </c>
      <c r="AK28" s="364">
        <f t="shared" si="16"/>
        <v>4.662693899831688E-2</v>
      </c>
      <c r="AL28" s="358">
        <v>617</v>
      </c>
      <c r="AM28" s="364">
        <f t="shared" si="17"/>
        <v>4.8595112922598306E-2</v>
      </c>
      <c r="AN28" s="358">
        <v>1014</v>
      </c>
      <c r="AO28" s="364">
        <f t="shared" si="18"/>
        <v>7.375119372925748E-2</v>
      </c>
      <c r="AP28" s="358">
        <v>2112</v>
      </c>
      <c r="AQ28" s="364">
        <f t="shared" si="19"/>
        <v>0.14138741759095122</v>
      </c>
      <c r="AR28" s="358">
        <v>1247</v>
      </c>
      <c r="AS28" s="364">
        <f t="shared" si="20"/>
        <v>8.2786183271481587E-2</v>
      </c>
      <c r="AT28" s="358">
        <v>1840</v>
      </c>
      <c r="AU28" s="364">
        <f t="shared" si="21"/>
        <v>0.12469039172435291</v>
      </c>
      <c r="AV28" s="358">
        <v>1206</v>
      </c>
      <c r="AW28" s="364">
        <f t="shared" si="22"/>
        <v>7.9682169892164784E-2</v>
      </c>
      <c r="AX28" s="358">
        <v>171</v>
      </c>
      <c r="AY28" s="364">
        <f t="shared" si="23"/>
        <v>3.355579583162447E-2</v>
      </c>
      <c r="AZ28" s="358">
        <v>963</v>
      </c>
      <c r="BA28" s="364">
        <f t="shared" si="24"/>
        <v>0.1224855796442449</v>
      </c>
      <c r="BB28" s="358">
        <v>2017</v>
      </c>
      <c r="BC28" s="364">
        <f t="shared" si="25"/>
        <v>0.16217567879406261</v>
      </c>
      <c r="BD28" s="358">
        <v>5972</v>
      </c>
      <c r="BE28" s="364">
        <f t="shared" si="26"/>
        <v>0.3752557419406729</v>
      </c>
      <c r="BF28" s="358">
        <v>8382</v>
      </c>
      <c r="BG28" s="364">
        <f t="shared" si="27"/>
        <v>0.47618858249532592</v>
      </c>
      <c r="BH28" s="358">
        <v>7562</v>
      </c>
      <c r="BI28" s="364">
        <f t="shared" si="28"/>
        <v>0.42763777350127441</v>
      </c>
    </row>
    <row r="29" spans="2:61" s="50" customFormat="1" ht="15" customHeight="1" x14ac:dyDescent="0.25">
      <c r="B29" s="352">
        <v>16</v>
      </c>
      <c r="C29" s="363" t="s">
        <v>45</v>
      </c>
      <c r="D29" s="358">
        <v>7677</v>
      </c>
      <c r="E29" s="364">
        <f t="shared" si="0"/>
        <v>2.6500559214614143</v>
      </c>
      <c r="F29" s="358">
        <v>7420</v>
      </c>
      <c r="G29" s="364">
        <f t="shared" si="1"/>
        <v>3.1674208144796379</v>
      </c>
      <c r="H29" s="358">
        <v>15910</v>
      </c>
      <c r="I29" s="364">
        <f t="shared" si="2"/>
        <v>5.4015332070372706</v>
      </c>
      <c r="J29" s="358">
        <v>16698</v>
      </c>
      <c r="K29" s="364">
        <f t="shared" si="3"/>
        <v>4.8533361236092221</v>
      </c>
      <c r="L29" s="358">
        <v>11517</v>
      </c>
      <c r="M29" s="364">
        <f t="shared" si="4"/>
        <v>2.7179594890226721</v>
      </c>
      <c r="N29" s="358">
        <v>12284</v>
      </c>
      <c r="O29" s="364">
        <f t="shared" si="5"/>
        <v>2.6623551136117349</v>
      </c>
      <c r="P29" s="358">
        <v>9128</v>
      </c>
      <c r="Q29" s="364">
        <f t="shared" si="6"/>
        <v>1.8783013801235051</v>
      </c>
      <c r="R29" s="358">
        <v>10401</v>
      </c>
      <c r="S29" s="364">
        <f t="shared" si="7"/>
        <v>1.9664896996097649</v>
      </c>
      <c r="T29" s="358">
        <v>8991</v>
      </c>
      <c r="U29" s="364">
        <f t="shared" si="8"/>
        <v>1.5059342956394737</v>
      </c>
      <c r="V29" s="358">
        <v>5687</v>
      </c>
      <c r="W29" s="364">
        <f t="shared" si="9"/>
        <v>0.84343442582834394</v>
      </c>
      <c r="X29" s="358">
        <v>4503</v>
      </c>
      <c r="Y29" s="364">
        <f t="shared" si="10"/>
        <v>0.59414797886770143</v>
      </c>
      <c r="Z29" s="358">
        <v>5058</v>
      </c>
      <c r="AA29" s="364">
        <f t="shared" si="11"/>
        <v>0.65904942088866136</v>
      </c>
      <c r="AB29" s="358">
        <v>5291</v>
      </c>
      <c r="AC29" s="364">
        <f t="shared" si="12"/>
        <v>0.64501421445046403</v>
      </c>
      <c r="AD29" s="358">
        <v>5711</v>
      </c>
      <c r="AE29" s="364">
        <f t="shared" si="13"/>
        <v>0.63923761596045703</v>
      </c>
      <c r="AF29" s="358">
        <v>5759</v>
      </c>
      <c r="AG29" s="364">
        <f t="shared" si="14"/>
        <v>0.56046316309877053</v>
      </c>
      <c r="AH29" s="358">
        <v>6215</v>
      </c>
      <c r="AI29" s="364">
        <f t="shared" si="15"/>
        <v>0.6061581375388907</v>
      </c>
      <c r="AJ29" s="358">
        <v>4264</v>
      </c>
      <c r="AK29" s="364">
        <f t="shared" si="16"/>
        <v>0.37301551198653504</v>
      </c>
      <c r="AL29" s="358">
        <v>2792</v>
      </c>
      <c r="AM29" s="364">
        <f t="shared" si="17"/>
        <v>0.21989879299820822</v>
      </c>
      <c r="AN29" s="358">
        <v>3578</v>
      </c>
      <c r="AO29" s="364">
        <f t="shared" si="18"/>
        <v>0.26023843309988487</v>
      </c>
      <c r="AP29" s="358">
        <v>3416</v>
      </c>
      <c r="AQ29" s="364">
        <f t="shared" si="19"/>
        <v>0.22868343678536426</v>
      </c>
      <c r="AR29" s="358">
        <v>3608</v>
      </c>
      <c r="AS29" s="364">
        <f t="shared" si="20"/>
        <v>0.23952890877586655</v>
      </c>
      <c r="AT29" s="358">
        <v>3751</v>
      </c>
      <c r="AU29" s="364">
        <f t="shared" si="21"/>
        <v>0.25419220617285204</v>
      </c>
      <c r="AV29" s="358">
        <v>3458</v>
      </c>
      <c r="AW29" s="364">
        <f t="shared" si="22"/>
        <v>0.22847507751832985</v>
      </c>
      <c r="AX29" s="358">
        <v>865</v>
      </c>
      <c r="AY29" s="364">
        <f t="shared" si="23"/>
        <v>0.16974130639973783</v>
      </c>
      <c r="AZ29" s="358">
        <v>1448</v>
      </c>
      <c r="BA29" s="364">
        <f t="shared" si="24"/>
        <v>0.18417354031658006</v>
      </c>
      <c r="BB29" s="358">
        <v>3848</v>
      </c>
      <c r="BC29" s="364">
        <f t="shared" si="25"/>
        <v>0.3093961388198081</v>
      </c>
      <c r="BD29" s="358">
        <v>5212</v>
      </c>
      <c r="BE29" s="364">
        <f t="shared" si="26"/>
        <v>0.32750049011968974</v>
      </c>
      <c r="BF29" s="358">
        <v>6047</v>
      </c>
      <c r="BG29" s="364">
        <f t="shared" si="27"/>
        <v>0.34353523721656354</v>
      </c>
      <c r="BH29" s="358">
        <v>6975</v>
      </c>
      <c r="BI29" s="364">
        <f t="shared" si="28"/>
        <v>0.3944424054709586</v>
      </c>
    </row>
    <row r="30" spans="2:61" s="50" customFormat="1" ht="15" customHeight="1" x14ac:dyDescent="0.25">
      <c r="B30" s="352">
        <v>17</v>
      </c>
      <c r="C30" s="363" t="s">
        <v>70</v>
      </c>
      <c r="D30" s="358">
        <v>1293</v>
      </c>
      <c r="E30" s="364">
        <f t="shared" si="0"/>
        <v>0.44633610869475165</v>
      </c>
      <c r="F30" s="358">
        <v>144</v>
      </c>
      <c r="G30" s="364">
        <f t="shared" si="1"/>
        <v>6.1470161359173561E-2</v>
      </c>
      <c r="H30" s="358">
        <v>543</v>
      </c>
      <c r="I30" s="364">
        <f t="shared" si="2"/>
        <v>0.18435151046016582</v>
      </c>
      <c r="J30" s="358">
        <v>1539</v>
      </c>
      <c r="K30" s="364">
        <f t="shared" si="3"/>
        <v>0.44731610337972166</v>
      </c>
      <c r="L30" s="358">
        <v>1189</v>
      </c>
      <c r="M30" s="364">
        <f t="shared" si="4"/>
        <v>0.28059857883545691</v>
      </c>
      <c r="N30" s="358">
        <v>991</v>
      </c>
      <c r="O30" s="364">
        <f t="shared" si="5"/>
        <v>0.21478296300791511</v>
      </c>
      <c r="P30" s="358">
        <v>1427</v>
      </c>
      <c r="Q30" s="364">
        <f t="shared" si="6"/>
        <v>0.29363892084095555</v>
      </c>
      <c r="R30" s="358">
        <v>1378</v>
      </c>
      <c r="S30" s="364">
        <f t="shared" si="7"/>
        <v>0.26053483377196962</v>
      </c>
      <c r="T30" s="358">
        <v>1575</v>
      </c>
      <c r="U30" s="364">
        <f t="shared" si="8"/>
        <v>0.26380230404094879</v>
      </c>
      <c r="V30" s="358">
        <v>3630</v>
      </c>
      <c r="W30" s="364">
        <f t="shared" si="9"/>
        <v>0.53836239946490039</v>
      </c>
      <c r="X30" s="358">
        <v>2942</v>
      </c>
      <c r="Y30" s="364">
        <f t="shared" si="10"/>
        <v>0.38818195732373478</v>
      </c>
      <c r="Z30" s="358">
        <v>2636</v>
      </c>
      <c r="AA30" s="364">
        <f t="shared" si="11"/>
        <v>0.34346664164936958</v>
      </c>
      <c r="AB30" s="358">
        <v>2747</v>
      </c>
      <c r="AC30" s="364">
        <f t="shared" si="12"/>
        <v>0.33488074978178506</v>
      </c>
      <c r="AD30" s="358">
        <v>2745</v>
      </c>
      <c r="AE30" s="364">
        <f t="shared" si="13"/>
        <v>0.30725043876929692</v>
      </c>
      <c r="AF30" s="358">
        <v>3216</v>
      </c>
      <c r="AG30" s="364">
        <f t="shared" si="14"/>
        <v>0.31297960280007747</v>
      </c>
      <c r="AH30" s="358">
        <v>3147</v>
      </c>
      <c r="AI30" s="364">
        <f t="shared" si="15"/>
        <v>0.30693156216168771</v>
      </c>
      <c r="AJ30" s="358">
        <v>2898</v>
      </c>
      <c r="AK30" s="364">
        <f t="shared" si="16"/>
        <v>0.25351757826852217</v>
      </c>
      <c r="AL30" s="358">
        <v>3830</v>
      </c>
      <c r="AM30" s="364">
        <f t="shared" si="17"/>
        <v>0.30165199755843031</v>
      </c>
      <c r="AN30" s="358">
        <v>5373</v>
      </c>
      <c r="AO30" s="364">
        <f t="shared" si="18"/>
        <v>0.39079404724585837</v>
      </c>
      <c r="AP30" s="358">
        <v>5853</v>
      </c>
      <c r="AQ30" s="364">
        <f t="shared" si="19"/>
        <v>0.39182791437492298</v>
      </c>
      <c r="AR30" s="358">
        <v>6013</v>
      </c>
      <c r="AS30" s="364">
        <f t="shared" si="20"/>
        <v>0.39919271853361571</v>
      </c>
      <c r="AT30" s="358">
        <v>6128</v>
      </c>
      <c r="AU30" s="364">
        <f t="shared" si="21"/>
        <v>0.41527321765588837</v>
      </c>
      <c r="AV30" s="358">
        <v>6279</v>
      </c>
      <c r="AW30" s="364">
        <f t="shared" si="22"/>
        <v>0.41486264075696738</v>
      </c>
      <c r="AX30" s="358">
        <v>2530</v>
      </c>
      <c r="AY30" s="364">
        <f t="shared" si="23"/>
        <v>0.49646879212871298</v>
      </c>
      <c r="AZ30" s="358">
        <v>3227</v>
      </c>
      <c r="BA30" s="364">
        <f t="shared" si="24"/>
        <v>0.41044752389613531</v>
      </c>
      <c r="BB30" s="358">
        <v>5239</v>
      </c>
      <c r="BC30" s="364">
        <f t="shared" si="25"/>
        <v>0.42123866197426574</v>
      </c>
      <c r="BD30" s="358">
        <v>6172</v>
      </c>
      <c r="BE30" s="364">
        <f t="shared" si="26"/>
        <v>0.38782291347251058</v>
      </c>
      <c r="BF30" s="358">
        <v>5655</v>
      </c>
      <c r="BG30" s="364">
        <f t="shared" si="27"/>
        <v>0.32126538224899404</v>
      </c>
      <c r="BH30" s="358">
        <v>6431</v>
      </c>
      <c r="BI30" s="364">
        <f t="shared" si="28"/>
        <v>0.36367872538834906</v>
      </c>
    </row>
    <row r="31" spans="2:61" s="50" customFormat="1" ht="15" customHeight="1" x14ac:dyDescent="0.25">
      <c r="B31" s="352">
        <v>18</v>
      </c>
      <c r="C31" s="363" t="s">
        <v>214</v>
      </c>
      <c r="D31" s="358">
        <v>48</v>
      </c>
      <c r="E31" s="364">
        <f t="shared" si="0"/>
        <v>1.656932190050122E-2</v>
      </c>
      <c r="F31" s="358">
        <v>1</v>
      </c>
      <c r="G31" s="364">
        <f t="shared" si="1"/>
        <v>4.2687612054981641E-4</v>
      </c>
      <c r="H31" s="358">
        <v>107</v>
      </c>
      <c r="I31" s="364">
        <f t="shared" si="2"/>
        <v>3.6327093221432308E-2</v>
      </c>
      <c r="J31" s="358">
        <v>315</v>
      </c>
      <c r="K31" s="364">
        <f t="shared" si="3"/>
        <v>9.1555927592340686E-2</v>
      </c>
      <c r="L31" s="358">
        <v>256</v>
      </c>
      <c r="M31" s="364">
        <f t="shared" si="4"/>
        <v>6.0414832785430583E-2</v>
      </c>
      <c r="N31" s="358">
        <v>115</v>
      </c>
      <c r="O31" s="364">
        <f t="shared" si="5"/>
        <v>2.4924359985782275E-2</v>
      </c>
      <c r="P31" s="358">
        <v>188</v>
      </c>
      <c r="Q31" s="364">
        <f t="shared" si="6"/>
        <v>3.8685435962228197E-2</v>
      </c>
      <c r="R31" s="358">
        <v>144</v>
      </c>
      <c r="S31" s="364">
        <f t="shared" si="7"/>
        <v>2.7225701061802342E-2</v>
      </c>
      <c r="T31" s="358">
        <v>414</v>
      </c>
      <c r="U31" s="364">
        <f t="shared" si="8"/>
        <v>6.9342319919335108E-2</v>
      </c>
      <c r="V31" s="358">
        <v>1393</v>
      </c>
      <c r="W31" s="364">
        <f t="shared" si="9"/>
        <v>0.2065947169296436</v>
      </c>
      <c r="X31" s="358">
        <v>1807</v>
      </c>
      <c r="Y31" s="364">
        <f t="shared" si="10"/>
        <v>0.23842447208837145</v>
      </c>
      <c r="Z31" s="358">
        <v>1440</v>
      </c>
      <c r="AA31" s="364">
        <f t="shared" si="11"/>
        <v>0.18762972836687866</v>
      </c>
      <c r="AB31" s="358">
        <v>1271</v>
      </c>
      <c r="AC31" s="364">
        <f t="shared" si="12"/>
        <v>0.15494482452590053</v>
      </c>
      <c r="AD31" s="358">
        <v>1161</v>
      </c>
      <c r="AE31" s="364">
        <f t="shared" si="13"/>
        <v>0.12995182492209606</v>
      </c>
      <c r="AF31" s="358">
        <v>1349</v>
      </c>
      <c r="AG31" s="364">
        <f t="shared" si="14"/>
        <v>0.13128404358747031</v>
      </c>
      <c r="AH31" s="358">
        <v>1420</v>
      </c>
      <c r="AI31" s="364">
        <f t="shared" si="15"/>
        <v>0.13849469916415522</v>
      </c>
      <c r="AJ31" s="358">
        <v>1323</v>
      </c>
      <c r="AK31" s="364">
        <f t="shared" si="16"/>
        <v>0.11573628573128188</v>
      </c>
      <c r="AL31" s="358">
        <v>2213</v>
      </c>
      <c r="AM31" s="364">
        <f t="shared" si="17"/>
        <v>0.17429657195739068</v>
      </c>
      <c r="AN31" s="358">
        <v>3991</v>
      </c>
      <c r="AO31" s="364">
        <f t="shared" si="18"/>
        <v>0.29027713429335955</v>
      </c>
      <c r="AP31" s="358">
        <v>2144</v>
      </c>
      <c r="AQ31" s="364">
        <f t="shared" si="19"/>
        <v>0.14352965119081409</v>
      </c>
      <c r="AR31" s="358">
        <v>6632</v>
      </c>
      <c r="AS31" s="364">
        <f t="shared" si="20"/>
        <v>0.44028706291617153</v>
      </c>
      <c r="AT31" s="358">
        <v>5365</v>
      </c>
      <c r="AU31" s="364">
        <f t="shared" si="21"/>
        <v>0.36356736500062681</v>
      </c>
      <c r="AV31" s="358">
        <v>4974</v>
      </c>
      <c r="AW31" s="364">
        <f t="shared" si="22"/>
        <v>0.32863939721693836</v>
      </c>
      <c r="AX31" s="358">
        <v>1934</v>
      </c>
      <c r="AY31" s="364">
        <f t="shared" si="23"/>
        <v>0.37951408852843116</v>
      </c>
      <c r="AZ31" s="358">
        <v>1052</v>
      </c>
      <c r="BA31" s="364">
        <f t="shared" si="24"/>
        <v>0.13380563840679713</v>
      </c>
      <c r="BB31" s="358">
        <v>4399</v>
      </c>
      <c r="BC31" s="364">
        <f t="shared" si="25"/>
        <v>0.35369896431089809</v>
      </c>
      <c r="BD31" s="358">
        <v>4637</v>
      </c>
      <c r="BE31" s="364">
        <f t="shared" si="26"/>
        <v>0.29136987196565645</v>
      </c>
      <c r="BF31" s="358">
        <v>4093</v>
      </c>
      <c r="BG31" s="364">
        <f t="shared" si="27"/>
        <v>0.23252682750577056</v>
      </c>
      <c r="BH31" s="358">
        <v>4569</v>
      </c>
      <c r="BI31" s="364">
        <f t="shared" si="28"/>
        <v>0.25838098216441718</v>
      </c>
    </row>
    <row r="32" spans="2:61" s="50" customFormat="1" ht="15" customHeight="1" x14ac:dyDescent="0.25">
      <c r="B32" s="352">
        <v>19</v>
      </c>
      <c r="C32" s="363" t="s">
        <v>52</v>
      </c>
      <c r="D32" s="358">
        <v>181</v>
      </c>
      <c r="E32" s="364">
        <f t="shared" si="0"/>
        <v>6.248015133314002E-2</v>
      </c>
      <c r="F32" s="358">
        <v>157</v>
      </c>
      <c r="G32" s="364">
        <f t="shared" si="1"/>
        <v>6.7019550926321184E-2</v>
      </c>
      <c r="H32" s="358">
        <v>267</v>
      </c>
      <c r="I32" s="364">
        <f t="shared" si="2"/>
        <v>9.0647980281517992E-2</v>
      </c>
      <c r="J32" s="358">
        <v>393</v>
      </c>
      <c r="K32" s="364">
        <f t="shared" si="3"/>
        <v>0.11422691918663458</v>
      </c>
      <c r="L32" s="358">
        <v>568</v>
      </c>
      <c r="M32" s="364">
        <f t="shared" si="4"/>
        <v>0.13404541024267411</v>
      </c>
      <c r="N32" s="358">
        <v>397</v>
      </c>
      <c r="O32" s="364">
        <f t="shared" si="5"/>
        <v>8.6043225342222307E-2</v>
      </c>
      <c r="P32" s="358">
        <v>540</v>
      </c>
      <c r="Q32" s="364">
        <f t="shared" si="6"/>
        <v>0.11111774159363419</v>
      </c>
      <c r="R32" s="358">
        <v>542</v>
      </c>
      <c r="S32" s="364">
        <f t="shared" si="7"/>
        <v>0.10247451371872826</v>
      </c>
      <c r="T32" s="358">
        <v>568</v>
      </c>
      <c r="U32" s="364">
        <f t="shared" si="8"/>
        <v>9.513632298111678E-2</v>
      </c>
      <c r="V32" s="358">
        <v>1097</v>
      </c>
      <c r="W32" s="364">
        <f t="shared" si="9"/>
        <v>0.16269519344710626</v>
      </c>
      <c r="X32" s="358">
        <v>1371</v>
      </c>
      <c r="Y32" s="364">
        <f t="shared" si="10"/>
        <v>0.18089648657064597</v>
      </c>
      <c r="Z32" s="358">
        <v>1579</v>
      </c>
      <c r="AA32" s="364">
        <f t="shared" si="11"/>
        <v>0.20574120909118152</v>
      </c>
      <c r="AB32" s="358">
        <v>1455</v>
      </c>
      <c r="AC32" s="364">
        <f t="shared" si="12"/>
        <v>0.17737586127866664</v>
      </c>
      <c r="AD32" s="358">
        <v>1585</v>
      </c>
      <c r="AE32" s="364">
        <f t="shared" si="13"/>
        <v>0.1774105447902862</v>
      </c>
      <c r="AF32" s="358">
        <v>1897</v>
      </c>
      <c r="AG32" s="364">
        <f t="shared" si="14"/>
        <v>0.18461514505962281</v>
      </c>
      <c r="AH32" s="358">
        <v>2334</v>
      </c>
      <c r="AI32" s="364">
        <f t="shared" si="15"/>
        <v>0.22763847031629456</v>
      </c>
      <c r="AJ32" s="358">
        <v>1872</v>
      </c>
      <c r="AK32" s="364">
        <f t="shared" si="16"/>
        <v>0.16376290770140564</v>
      </c>
      <c r="AL32" s="358">
        <v>2425</v>
      </c>
      <c r="AM32" s="364">
        <f t="shared" si="17"/>
        <v>0.19099375824522025</v>
      </c>
      <c r="AN32" s="358">
        <v>3671</v>
      </c>
      <c r="AO32" s="364">
        <f t="shared" si="18"/>
        <v>0.26700259583836705</v>
      </c>
      <c r="AP32" s="358">
        <v>3114</v>
      </c>
      <c r="AQ32" s="364">
        <f t="shared" si="19"/>
        <v>0.20846610718665814</v>
      </c>
      <c r="AR32" s="358">
        <v>2127</v>
      </c>
      <c r="AS32" s="364">
        <f t="shared" si="20"/>
        <v>0.14120786833876611</v>
      </c>
      <c r="AT32" s="358">
        <v>2320</v>
      </c>
      <c r="AU32" s="364">
        <f t="shared" si="21"/>
        <v>0.15721832000027106</v>
      </c>
      <c r="AV32" s="358">
        <v>2237</v>
      </c>
      <c r="AW32" s="364">
        <f t="shared" si="22"/>
        <v>0.14780183586133716</v>
      </c>
      <c r="AX32" s="358">
        <v>771</v>
      </c>
      <c r="AY32" s="364">
        <f t="shared" si="23"/>
        <v>0.15129543032855244</v>
      </c>
      <c r="AZ32" s="358">
        <v>1835</v>
      </c>
      <c r="BA32" s="364">
        <f t="shared" si="24"/>
        <v>0.23339671718295885</v>
      </c>
      <c r="BB32" s="358">
        <v>2307</v>
      </c>
      <c r="BC32" s="364">
        <f t="shared" si="25"/>
        <v>0.1854929553683205</v>
      </c>
      <c r="BD32" s="358">
        <v>3094</v>
      </c>
      <c r="BE32" s="364">
        <f t="shared" si="26"/>
        <v>0.19441414359752879</v>
      </c>
      <c r="BF32" s="358">
        <v>3644</v>
      </c>
      <c r="BG32" s="364">
        <f t="shared" si="27"/>
        <v>0.20701875383118198</v>
      </c>
      <c r="BH32" s="358">
        <v>4125</v>
      </c>
      <c r="BI32" s="364">
        <f>(BH32/$BH$35)*100</f>
        <v>0.2332723903322873</v>
      </c>
    </row>
    <row r="33" spans="2:61" s="50" customFormat="1" ht="15" customHeight="1" x14ac:dyDescent="0.25">
      <c r="B33" s="352">
        <v>20</v>
      </c>
      <c r="C33" s="363" t="s">
        <v>82</v>
      </c>
      <c r="D33" s="358">
        <v>2310</v>
      </c>
      <c r="E33" s="364">
        <f t="shared" si="0"/>
        <v>0.79739861646162136</v>
      </c>
      <c r="F33" s="358">
        <v>643</v>
      </c>
      <c r="G33" s="364">
        <f t="shared" si="1"/>
        <v>0.27448134551353198</v>
      </c>
      <c r="H33" s="358">
        <v>287</v>
      </c>
      <c r="I33" s="364">
        <f t="shared" ref="I33:I34" si="29">(H33/$H$35)*100</f>
        <v>9.7438091164028712E-2</v>
      </c>
      <c r="J33" s="358">
        <v>1078</v>
      </c>
      <c r="K33" s="364">
        <f t="shared" si="3"/>
        <v>0.31332472998267702</v>
      </c>
      <c r="L33" s="358">
        <v>812</v>
      </c>
      <c r="M33" s="364">
        <f t="shared" si="4"/>
        <v>0.19162829774128765</v>
      </c>
      <c r="N33" s="358">
        <v>542</v>
      </c>
      <c r="O33" s="364">
        <f t="shared" si="5"/>
        <v>0.11746959228081735</v>
      </c>
      <c r="P33" s="358">
        <v>820</v>
      </c>
      <c r="Q33" s="364">
        <f t="shared" si="6"/>
        <v>0.16873434834588893</v>
      </c>
      <c r="R33" s="358">
        <v>760</v>
      </c>
      <c r="S33" s="364">
        <f t="shared" si="7"/>
        <v>0.14369120004840125</v>
      </c>
      <c r="T33" s="358">
        <v>718</v>
      </c>
      <c r="U33" s="364">
        <f t="shared" si="8"/>
        <v>0.12026035193739762</v>
      </c>
      <c r="V33" s="358">
        <v>1368</v>
      </c>
      <c r="W33" s="364">
        <f t="shared" si="9"/>
        <v>0.20288698690578066</v>
      </c>
      <c r="X33" s="358">
        <v>1954</v>
      </c>
      <c r="Y33" s="364">
        <f t="shared" si="10"/>
        <v>0.25782037546246694</v>
      </c>
      <c r="Z33" s="358">
        <v>1866</v>
      </c>
      <c r="AA33" s="364">
        <f t="shared" si="11"/>
        <v>0.24313685634208027</v>
      </c>
      <c r="AB33" s="358">
        <v>1648</v>
      </c>
      <c r="AC33" s="364">
        <f t="shared" si="12"/>
        <v>0.20090406830738325</v>
      </c>
      <c r="AD33" s="358">
        <v>1748</v>
      </c>
      <c r="AE33" s="364">
        <f t="shared" si="13"/>
        <v>0.19565528851319888</v>
      </c>
      <c r="AF33" s="358">
        <v>1999</v>
      </c>
      <c r="AG33" s="364">
        <f t="shared" si="14"/>
        <v>0.19454173693947602</v>
      </c>
      <c r="AH33" s="358">
        <v>2029</v>
      </c>
      <c r="AI33" s="364">
        <f t="shared" si="15"/>
        <v>0.1978913694394866</v>
      </c>
      <c r="AJ33" s="358">
        <v>1871</v>
      </c>
      <c r="AK33" s="364">
        <f t="shared" si="16"/>
        <v>0.16367542751566769</v>
      </c>
      <c r="AL33" s="358">
        <v>2315</v>
      </c>
      <c r="AM33" s="364">
        <f t="shared" si="17"/>
        <v>0.18233012385059169</v>
      </c>
      <c r="AN33" s="358">
        <v>3254</v>
      </c>
      <c r="AO33" s="364">
        <f t="shared" si="18"/>
        <v>0.23667296291420498</v>
      </c>
      <c r="AP33" s="358">
        <v>2931</v>
      </c>
      <c r="AQ33" s="364">
        <f t="shared" si="19"/>
        <v>0.19621520878744222</v>
      </c>
      <c r="AR33" s="358">
        <v>4472</v>
      </c>
      <c r="AS33" s="364">
        <f t="shared" si="20"/>
        <v>0.29688838138738222</v>
      </c>
      <c r="AT33" s="358">
        <v>3529</v>
      </c>
      <c r="AU33" s="364">
        <f t="shared" si="21"/>
        <v>0.23914803934523993</v>
      </c>
      <c r="AV33" s="358">
        <v>6040</v>
      </c>
      <c r="AW33" s="364">
        <f t="shared" si="22"/>
        <v>0.3990715639707092</v>
      </c>
      <c r="AX33" s="358">
        <v>1855</v>
      </c>
      <c r="AY33" s="364">
        <f t="shared" si="23"/>
        <v>0.36401170331966898</v>
      </c>
      <c r="AZ33" s="358">
        <v>2009</v>
      </c>
      <c r="BA33" s="364">
        <f t="shared" si="24"/>
        <v>0.25552806802210593</v>
      </c>
      <c r="BB33" s="358">
        <v>3627</v>
      </c>
      <c r="BC33" s="364">
        <f t="shared" si="25"/>
        <v>0.29162676598218401</v>
      </c>
      <c r="BD33" s="358">
        <v>3920</v>
      </c>
      <c r="BE33" s="364">
        <f t="shared" si="26"/>
        <v>0.24631656202401836</v>
      </c>
      <c r="BF33" s="358">
        <v>3301</v>
      </c>
      <c r="BG33" s="364">
        <f t="shared" si="27"/>
        <v>0.18753263073455867</v>
      </c>
      <c r="BH33" s="358">
        <v>3959</v>
      </c>
      <c r="BI33" s="364">
        <f t="shared" si="28"/>
        <v>0.22388494383649105</v>
      </c>
    </row>
    <row r="34" spans="2:61" s="428" customFormat="1" ht="15" customHeight="1" x14ac:dyDescent="0.25">
      <c r="B34" s="424"/>
      <c r="C34" s="425" t="s">
        <v>197</v>
      </c>
      <c r="D34" s="426">
        <v>14504</v>
      </c>
      <c r="E34" s="427">
        <f t="shared" si="0"/>
        <v>5.0066967676014524</v>
      </c>
      <c r="F34" s="426">
        <v>11452</v>
      </c>
      <c r="G34" s="427">
        <f t="shared" si="1"/>
        <v>4.8885853325364979</v>
      </c>
      <c r="H34" s="426">
        <v>13528</v>
      </c>
      <c r="I34" s="427">
        <f t="shared" si="29"/>
        <v>4.5928310009302455</v>
      </c>
      <c r="J34" s="426">
        <v>13111</v>
      </c>
      <c r="K34" s="427">
        <f t="shared" si="3"/>
        <v>3.8107611640100916</v>
      </c>
      <c r="L34" s="426">
        <v>16762</v>
      </c>
      <c r="M34" s="427">
        <f t="shared" si="4"/>
        <v>3.955755574802295</v>
      </c>
      <c r="N34" s="426">
        <v>25917</v>
      </c>
      <c r="O34" s="427">
        <f t="shared" si="5"/>
        <v>5.61708380653495</v>
      </c>
      <c r="P34" s="426">
        <v>24328</v>
      </c>
      <c r="Q34" s="427">
        <f t="shared" si="6"/>
        <v>5.0060600323887643</v>
      </c>
      <c r="R34" s="426">
        <v>23507</v>
      </c>
      <c r="S34" s="427">
        <f t="shared" si="7"/>
        <v>4.4444066309707475</v>
      </c>
      <c r="T34" s="426">
        <v>31657</v>
      </c>
      <c r="U34" s="427">
        <f t="shared" si="8"/>
        <v>5.3023425644598836</v>
      </c>
      <c r="V34" s="426">
        <v>29606</v>
      </c>
      <c r="W34" s="427">
        <f t="shared" si="9"/>
        <v>4.390842203459461</v>
      </c>
      <c r="X34" s="426">
        <v>36848</v>
      </c>
      <c r="Y34" s="427">
        <f t="shared" si="10"/>
        <v>4.8619064457732764</v>
      </c>
      <c r="Z34" s="426">
        <v>43204</v>
      </c>
      <c r="AA34" s="427">
        <f t="shared" si="11"/>
        <v>5.6294130446962676</v>
      </c>
      <c r="AB34" s="426">
        <v>45396</v>
      </c>
      <c r="AC34" s="427">
        <f t="shared" si="12"/>
        <v>5.534126871894399</v>
      </c>
      <c r="AD34" s="426">
        <v>51602</v>
      </c>
      <c r="AE34" s="427">
        <f t="shared" si="13"/>
        <v>5.7758605250904402</v>
      </c>
      <c r="AF34" s="426">
        <v>50568</v>
      </c>
      <c r="AG34" s="427">
        <f t="shared" si="14"/>
        <v>4.9212539037295766</v>
      </c>
      <c r="AH34" s="426">
        <v>40369</v>
      </c>
      <c r="AI34" s="427">
        <f t="shared" si="15"/>
        <v>3.9372482468716781</v>
      </c>
      <c r="AJ34" s="426">
        <v>36130</v>
      </c>
      <c r="AK34" s="427">
        <f t="shared" si="16"/>
        <v>3.1606591107114239</v>
      </c>
      <c r="AL34" s="426">
        <v>43161</v>
      </c>
      <c r="AM34" s="427">
        <f t="shared" si="17"/>
        <v>3.3993738555142068</v>
      </c>
      <c r="AN34" s="426">
        <v>50188</v>
      </c>
      <c r="AO34" s="427">
        <f t="shared" si="18"/>
        <v>3.6503204249348857</v>
      </c>
      <c r="AP34" s="426">
        <v>56328</v>
      </c>
      <c r="AQ34" s="427">
        <f t="shared" si="19"/>
        <v>3.7708666941586646</v>
      </c>
      <c r="AR34" s="426">
        <v>58971</v>
      </c>
      <c r="AS34" s="427">
        <f t="shared" si="20"/>
        <v>3.914983170571404</v>
      </c>
      <c r="AT34" s="426">
        <v>57690</v>
      </c>
      <c r="AU34" s="427">
        <f t="shared" si="21"/>
        <v>3.9094503796619127</v>
      </c>
      <c r="AV34" s="426">
        <v>51897</v>
      </c>
      <c r="AW34" s="427">
        <f t="shared" si="22"/>
        <v>3.4289100919516384</v>
      </c>
      <c r="AX34" s="426">
        <v>15659</v>
      </c>
      <c r="AY34" s="427">
        <f t="shared" si="23"/>
        <v>3.0728082276456585</v>
      </c>
      <c r="AZ34" s="426">
        <v>20800</v>
      </c>
      <c r="BA34" s="427">
        <f t="shared" si="24"/>
        <v>2.6455867669784983</v>
      </c>
      <c r="BB34" s="426">
        <v>45576</v>
      </c>
      <c r="BC34" s="427">
        <f t="shared" si="25"/>
        <v>3.6645110246495776</v>
      </c>
      <c r="BD34" s="426">
        <v>51763</v>
      </c>
      <c r="BE34" s="427">
        <f t="shared" si="26"/>
        <v>3.2525725000125667</v>
      </c>
      <c r="BF34" s="426">
        <v>50310</v>
      </c>
      <c r="BG34" s="427">
        <f t="shared" si="27"/>
        <v>2.8581540903531195</v>
      </c>
      <c r="BH34" s="426">
        <v>54773</v>
      </c>
      <c r="BI34" s="427">
        <f t="shared" si="28"/>
        <v>3.097461487435242</v>
      </c>
    </row>
    <row r="35" spans="2:61" s="50" customFormat="1" ht="15" customHeight="1" x14ac:dyDescent="0.25">
      <c r="B35" s="365"/>
      <c r="C35" s="363" t="s">
        <v>10</v>
      </c>
      <c r="D35" s="365">
        <v>289692</v>
      </c>
      <c r="E35" s="366">
        <v>100</v>
      </c>
      <c r="F35" s="365">
        <v>234260</v>
      </c>
      <c r="G35" s="366">
        <v>100</v>
      </c>
      <c r="H35" s="365">
        <v>294546</v>
      </c>
      <c r="I35" s="366">
        <v>100</v>
      </c>
      <c r="J35" s="365">
        <v>344052</v>
      </c>
      <c r="K35" s="366">
        <v>100</v>
      </c>
      <c r="L35" s="365">
        <v>423737</v>
      </c>
      <c r="M35" s="366">
        <v>100</v>
      </c>
      <c r="N35" s="365">
        <v>461396</v>
      </c>
      <c r="O35" s="366">
        <v>100</v>
      </c>
      <c r="P35" s="365">
        <v>485971</v>
      </c>
      <c r="Q35" s="366">
        <v>100</v>
      </c>
      <c r="R35" s="365">
        <v>528912</v>
      </c>
      <c r="S35" s="366">
        <v>100</v>
      </c>
      <c r="T35" s="365">
        <v>597038</v>
      </c>
      <c r="U35" s="366">
        <v>100</v>
      </c>
      <c r="V35" s="365">
        <v>674267</v>
      </c>
      <c r="W35" s="366">
        <v>100</v>
      </c>
      <c r="X35" s="365">
        <v>757892</v>
      </c>
      <c r="Y35" s="366">
        <v>100</v>
      </c>
      <c r="Z35" s="365">
        <v>767469</v>
      </c>
      <c r="AA35" s="366">
        <v>100</v>
      </c>
      <c r="AB35" s="365">
        <v>820292</v>
      </c>
      <c r="AC35" s="366">
        <v>100</v>
      </c>
      <c r="AD35" s="365">
        <v>893408</v>
      </c>
      <c r="AE35" s="366">
        <v>100</v>
      </c>
      <c r="AF35" s="365">
        <v>1027543</v>
      </c>
      <c r="AG35" s="366">
        <v>100</v>
      </c>
      <c r="AH35" s="365">
        <v>1025310</v>
      </c>
      <c r="AI35" s="366">
        <v>100</v>
      </c>
      <c r="AJ35" s="365">
        <v>1143116</v>
      </c>
      <c r="AK35" s="366">
        <v>100</v>
      </c>
      <c r="AL35" s="365">
        <v>1269675</v>
      </c>
      <c r="AM35" s="366">
        <v>100</v>
      </c>
      <c r="AN35" s="365">
        <v>1374893</v>
      </c>
      <c r="AO35" s="366">
        <v>100</v>
      </c>
      <c r="AP35" s="365">
        <v>1493768</v>
      </c>
      <c r="AQ35" s="366">
        <v>100</v>
      </c>
      <c r="AR35" s="365">
        <v>1506290</v>
      </c>
      <c r="AS35" s="366">
        <v>100</v>
      </c>
      <c r="AT35" s="365">
        <v>1475655</v>
      </c>
      <c r="AU35" s="366">
        <v>100</v>
      </c>
      <c r="AV35" s="365">
        <v>1513513</v>
      </c>
      <c r="AW35" s="366">
        <v>100</v>
      </c>
      <c r="AX35" s="365">
        <v>509599</v>
      </c>
      <c r="AY35" s="366">
        <v>100</v>
      </c>
      <c r="AZ35" s="367">
        <v>786215</v>
      </c>
      <c r="BA35" s="366">
        <v>100</v>
      </c>
      <c r="BB35" s="367">
        <v>1243713</v>
      </c>
      <c r="BC35" s="366">
        <v>100</v>
      </c>
      <c r="BD35" s="367">
        <v>1591448</v>
      </c>
      <c r="BE35" s="366">
        <v>100</v>
      </c>
      <c r="BF35" s="367">
        <v>1760227</v>
      </c>
      <c r="BG35" s="366">
        <v>100</v>
      </c>
      <c r="BH35" s="367">
        <v>1768319</v>
      </c>
      <c r="BI35" s="366">
        <f>SUM(BI14:BI34)</f>
        <v>99.999999999999986</v>
      </c>
    </row>
  </sheetData>
  <sortState xmlns:xlrd2="http://schemas.microsoft.com/office/spreadsheetml/2017/richdata2" ref="B13:AS37">
    <sortCondition descending="1" ref="AR13:AR37"/>
  </sortState>
  <mergeCells count="37">
    <mergeCell ref="BF12:BG12"/>
    <mergeCell ref="BD12:BE12"/>
    <mergeCell ref="BB12:BC12"/>
    <mergeCell ref="AV12:AW12"/>
    <mergeCell ref="AT12:AU12"/>
    <mergeCell ref="AR12:AS12"/>
    <mergeCell ref="AP12:AQ12"/>
    <mergeCell ref="AZ12:BA12"/>
    <mergeCell ref="AX12:AY12"/>
    <mergeCell ref="B12:B13"/>
    <mergeCell ref="C12:C13"/>
    <mergeCell ref="D12:E12"/>
    <mergeCell ref="F12:G12"/>
    <mergeCell ref="H12:I12"/>
    <mergeCell ref="J12:K12"/>
    <mergeCell ref="L12:M12"/>
    <mergeCell ref="N12:O12"/>
    <mergeCell ref="P12:Q12"/>
    <mergeCell ref="AN12:AO12"/>
    <mergeCell ref="X12:Y12"/>
    <mergeCell ref="Z12:AA12"/>
    <mergeCell ref="BH12:BI12"/>
    <mergeCell ref="AB12:AC12"/>
    <mergeCell ref="D8:S8"/>
    <mergeCell ref="D9:S9"/>
    <mergeCell ref="D10:S10"/>
    <mergeCell ref="AL12:AM12"/>
    <mergeCell ref="AD12:AE12"/>
    <mergeCell ref="R12:S12"/>
    <mergeCell ref="T12:U12"/>
    <mergeCell ref="AJ12:AK12"/>
    <mergeCell ref="V12:W12"/>
    <mergeCell ref="AF12:AG12"/>
    <mergeCell ref="AH12:AI12"/>
    <mergeCell ref="Y8:AN8"/>
    <mergeCell ref="Y9:AN9"/>
    <mergeCell ref="Y10:AN10"/>
  </mergeCells>
  <hyperlinks>
    <hyperlink ref="C9" location="INDICE!B13" display="INDICE" xr:uid="{00000000-0004-0000-0700-000000000000}"/>
  </hyperlinks>
  <printOptions horizontalCentered="1"/>
  <pageMargins left="0" right="0" top="1.1811023622047245" bottom="0.78740157480314965" header="0" footer="0.19685039370078741"/>
  <pageSetup paperSize="9" scale="42" firstPageNumber="18" orientation="landscape" useFirstPageNumber="1" r:id="rId1"/>
  <headerFooter scaleWithDoc="0">
    <oddFooter>&amp;C&amp;P</oddFooter>
  </headerFooter>
  <drawing r:id="rId2"/>
  <legacyDrawingHF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BI37"/>
  <sheetViews>
    <sheetView showGridLines="0" zoomScaleNormal="100" workbookViewId="0">
      <selection activeCell="C9" sqref="C9"/>
    </sheetView>
  </sheetViews>
  <sheetFormatPr baseColWidth="10" defaultColWidth="11.44140625" defaultRowHeight="13.8" x14ac:dyDescent="0.3"/>
  <cols>
    <col min="1" max="1" width="3.33203125" style="40" customWidth="1"/>
    <col min="2" max="2" width="4.6640625" style="40" customWidth="1"/>
    <col min="3" max="3" width="29" style="40" customWidth="1"/>
    <col min="4" max="4" width="10.33203125" style="40" customWidth="1"/>
    <col min="5" max="5" width="8.109375" style="40" customWidth="1"/>
    <col min="6" max="6" width="10.33203125" style="40" customWidth="1"/>
    <col min="7" max="7" width="8.109375" style="40" customWidth="1"/>
    <col min="8" max="8" width="10.33203125" style="40" customWidth="1"/>
    <col min="9" max="9" width="8.109375" style="40" customWidth="1"/>
    <col min="10" max="10" width="10.33203125" style="40" customWidth="1"/>
    <col min="11" max="11" width="8.109375" style="40" customWidth="1"/>
    <col min="12" max="12" width="10.33203125" style="40" customWidth="1"/>
    <col min="13" max="13" width="8.109375" style="40" customWidth="1"/>
    <col min="14" max="14" width="10.33203125" style="40" customWidth="1"/>
    <col min="15" max="15" width="8.109375" style="40" customWidth="1"/>
    <col min="16" max="16" width="10.33203125" style="40" customWidth="1"/>
    <col min="17" max="17" width="8.109375" style="40" customWidth="1"/>
    <col min="18" max="18" width="10.33203125" style="40" customWidth="1"/>
    <col min="19" max="19" width="8.109375" style="40" customWidth="1"/>
    <col min="20" max="20" width="10.33203125" style="40" customWidth="1"/>
    <col min="21" max="21" width="8.109375" style="40" customWidth="1"/>
    <col min="22" max="22" width="10.33203125" style="40" customWidth="1"/>
    <col min="23" max="23" width="8.109375" style="40" customWidth="1"/>
    <col min="24" max="24" width="10.33203125" style="40" customWidth="1"/>
    <col min="25" max="25" width="8.109375" style="40" customWidth="1"/>
    <col min="26" max="26" width="10.33203125" style="40" customWidth="1"/>
    <col min="27" max="27" width="8.109375" style="40" customWidth="1"/>
    <col min="28" max="28" width="10.33203125" style="40" customWidth="1"/>
    <col min="29" max="29" width="8.109375" style="40" customWidth="1"/>
    <col min="30" max="30" width="10.33203125" style="40" customWidth="1"/>
    <col min="31" max="31" width="8.109375" style="40" customWidth="1"/>
    <col min="32" max="32" width="10.33203125" style="40" customWidth="1"/>
    <col min="33" max="33" width="8.109375" style="40" customWidth="1"/>
    <col min="34" max="34" width="10.33203125" style="40" customWidth="1"/>
    <col min="35" max="35" width="8.33203125" style="40" customWidth="1"/>
    <col min="36" max="36" width="10.33203125" style="40" customWidth="1"/>
    <col min="37" max="37" width="8.33203125" style="40" customWidth="1"/>
    <col min="38" max="38" width="10.33203125" style="40" customWidth="1"/>
    <col min="39" max="39" width="8.33203125" style="40" customWidth="1"/>
    <col min="40" max="40" width="10.33203125" style="40" customWidth="1"/>
    <col min="41" max="41" width="8.33203125" style="40" customWidth="1"/>
    <col min="42" max="42" width="10.33203125" style="40" customWidth="1"/>
    <col min="43" max="43" width="8.33203125" style="40" customWidth="1"/>
    <col min="44" max="44" width="9.6640625" customWidth="1"/>
    <col min="45" max="45" width="8.109375" customWidth="1"/>
    <col min="46" max="46" width="11.44140625" customWidth="1"/>
    <col min="47" max="47" width="11.44140625" style="40" customWidth="1"/>
    <col min="48" max="48" width="12" style="40" customWidth="1"/>
    <col min="49" max="53" width="11.44140625" style="40" customWidth="1"/>
    <col min="54" max="16384" width="11.44140625" style="40"/>
  </cols>
  <sheetData>
    <row r="1" spans="2:61" ht="24.9" customHeight="1" x14ac:dyDescent="0.3"/>
    <row r="2" spans="2:61" ht="24.9" customHeight="1" x14ac:dyDescent="0.3"/>
    <row r="3" spans="2:61" ht="24.9" customHeight="1" x14ac:dyDescent="0.3"/>
    <row r="4" spans="2:61" ht="24.9" customHeight="1" x14ac:dyDescent="0.3"/>
    <row r="5" spans="2:61" ht="24.9" customHeight="1" x14ac:dyDescent="0.3"/>
    <row r="8" spans="2:61" s="49" customFormat="1" ht="11.25" customHeight="1" x14ac:dyDescent="0.25">
      <c r="D8" s="463" t="s">
        <v>376</v>
      </c>
      <c r="E8" s="463"/>
      <c r="F8" s="463"/>
      <c r="G8" s="463"/>
      <c r="H8" s="463"/>
      <c r="I8" s="463"/>
      <c r="J8" s="463"/>
      <c r="K8" s="463"/>
      <c r="L8" s="463"/>
      <c r="M8" s="463"/>
      <c r="N8" s="463"/>
      <c r="O8" s="463"/>
      <c r="P8" s="463"/>
      <c r="Q8" s="463"/>
      <c r="R8" s="463"/>
      <c r="S8" s="463"/>
      <c r="Y8" s="462"/>
      <c r="Z8" s="462"/>
      <c r="AA8" s="462"/>
      <c r="AB8" s="462"/>
      <c r="AC8" s="462"/>
      <c r="AD8" s="462"/>
      <c r="AE8" s="462"/>
      <c r="AF8" s="462"/>
      <c r="AG8" s="462"/>
      <c r="AH8" s="462"/>
      <c r="AI8" s="462"/>
      <c r="AJ8" s="462"/>
      <c r="AK8" s="462"/>
      <c r="AL8" s="462"/>
      <c r="AM8" s="462"/>
      <c r="AN8" s="462"/>
    </row>
    <row r="9" spans="2:61" s="49" customFormat="1" ht="11.25" customHeight="1" x14ac:dyDescent="0.25">
      <c r="C9" s="393" t="s">
        <v>234</v>
      </c>
      <c r="D9" s="463" t="s">
        <v>2631</v>
      </c>
      <c r="E9" s="463"/>
      <c r="F9" s="463"/>
      <c r="G9" s="463"/>
      <c r="H9" s="463"/>
      <c r="I9" s="463"/>
      <c r="J9" s="463"/>
      <c r="K9" s="463"/>
      <c r="L9" s="463"/>
      <c r="M9" s="463"/>
      <c r="N9" s="463"/>
      <c r="O9" s="463"/>
      <c r="P9" s="463"/>
      <c r="Q9" s="463"/>
      <c r="R9" s="463"/>
      <c r="S9" s="463"/>
      <c r="Y9" s="462"/>
      <c r="Z9" s="462"/>
      <c r="AA9" s="462"/>
      <c r="AB9" s="462"/>
      <c r="AC9" s="462"/>
      <c r="AD9" s="462"/>
      <c r="AE9" s="462"/>
      <c r="AF9" s="462"/>
      <c r="AG9" s="462"/>
      <c r="AH9" s="462"/>
      <c r="AI9" s="462"/>
      <c r="AJ9" s="462"/>
      <c r="AK9" s="462"/>
      <c r="AL9" s="462"/>
      <c r="AM9" s="462"/>
      <c r="AN9" s="462"/>
    </row>
    <row r="10" spans="2:61" s="49" customFormat="1" ht="11.25" customHeight="1" x14ac:dyDescent="0.25">
      <c r="D10" s="463" t="s">
        <v>3717</v>
      </c>
      <c r="E10" s="463"/>
      <c r="F10" s="463"/>
      <c r="G10" s="463"/>
      <c r="H10" s="463"/>
      <c r="I10" s="463"/>
      <c r="J10" s="463"/>
      <c r="K10" s="463"/>
      <c r="L10" s="463"/>
      <c r="M10" s="463"/>
      <c r="N10" s="463"/>
      <c r="O10" s="463"/>
      <c r="P10" s="463"/>
      <c r="Q10" s="463"/>
      <c r="R10" s="463"/>
      <c r="S10" s="463"/>
      <c r="Y10" s="462"/>
      <c r="Z10" s="462"/>
      <c r="AA10" s="462"/>
      <c r="AB10" s="462"/>
      <c r="AC10" s="462"/>
      <c r="AD10" s="462"/>
      <c r="AE10" s="462"/>
      <c r="AF10" s="462"/>
      <c r="AG10" s="462"/>
      <c r="AH10" s="462"/>
      <c r="AI10" s="462"/>
      <c r="AJ10" s="462"/>
      <c r="AK10" s="462"/>
      <c r="AL10" s="462"/>
      <c r="AM10" s="462"/>
      <c r="AN10" s="462"/>
    </row>
    <row r="11" spans="2:61" s="49" customFormat="1" ht="11.25" customHeight="1" x14ac:dyDescent="0.2">
      <c r="B11" s="52"/>
      <c r="C11" s="52"/>
      <c r="D11" s="52"/>
      <c r="E11" s="52"/>
      <c r="F11" s="52"/>
      <c r="G11" s="52"/>
      <c r="H11" s="52"/>
      <c r="I11" s="53"/>
      <c r="J11" s="53"/>
      <c r="K11" s="53"/>
      <c r="L11" s="54"/>
    </row>
    <row r="12" spans="2:61" s="55" customFormat="1" ht="15.75" customHeight="1" x14ac:dyDescent="0.25">
      <c r="B12" s="456" t="s">
        <v>208</v>
      </c>
      <c r="C12" s="456" t="s">
        <v>2005</v>
      </c>
      <c r="D12" s="460">
        <v>1997</v>
      </c>
      <c r="E12" s="460"/>
      <c r="F12" s="460">
        <v>1998</v>
      </c>
      <c r="G12" s="460"/>
      <c r="H12" s="460">
        <v>1999</v>
      </c>
      <c r="I12" s="460"/>
      <c r="J12" s="460">
        <v>2000</v>
      </c>
      <c r="K12" s="460"/>
      <c r="L12" s="460">
        <v>2001</v>
      </c>
      <c r="M12" s="460"/>
      <c r="N12" s="460">
        <v>2002</v>
      </c>
      <c r="O12" s="460"/>
      <c r="P12" s="460">
        <v>2003</v>
      </c>
      <c r="Q12" s="460"/>
      <c r="R12" s="460">
        <v>2004</v>
      </c>
      <c r="S12" s="460"/>
      <c r="T12" s="460">
        <v>2005</v>
      </c>
      <c r="U12" s="460"/>
      <c r="V12" s="460">
        <v>2006</v>
      </c>
      <c r="W12" s="460"/>
      <c r="X12" s="460">
        <v>2007</v>
      </c>
      <c r="Y12" s="460"/>
      <c r="Z12" s="460">
        <v>2008</v>
      </c>
      <c r="AA12" s="460"/>
      <c r="AB12" s="460">
        <v>2009</v>
      </c>
      <c r="AC12" s="460"/>
      <c r="AD12" s="460">
        <v>2010</v>
      </c>
      <c r="AE12" s="460"/>
      <c r="AF12" s="460">
        <v>2011</v>
      </c>
      <c r="AG12" s="460"/>
      <c r="AH12" s="460">
        <v>2012</v>
      </c>
      <c r="AI12" s="460"/>
      <c r="AJ12" s="460">
        <v>2013</v>
      </c>
      <c r="AK12" s="460"/>
      <c r="AL12" s="460">
        <v>2014</v>
      </c>
      <c r="AM12" s="460"/>
      <c r="AN12" s="460">
        <v>2015</v>
      </c>
      <c r="AO12" s="460"/>
      <c r="AP12" s="460">
        <v>2016</v>
      </c>
      <c r="AQ12" s="460"/>
      <c r="AR12" s="460">
        <v>2017</v>
      </c>
      <c r="AS12" s="460"/>
      <c r="AT12" s="460">
        <v>2018</v>
      </c>
      <c r="AU12" s="460"/>
      <c r="AV12" s="460">
        <v>2019</v>
      </c>
      <c r="AW12" s="460"/>
      <c r="AX12" s="460">
        <v>2020</v>
      </c>
      <c r="AY12" s="460"/>
      <c r="AZ12" s="460">
        <v>2021</v>
      </c>
      <c r="BA12" s="460"/>
      <c r="BB12" s="460">
        <v>2022</v>
      </c>
      <c r="BC12" s="460"/>
      <c r="BD12" s="460">
        <v>2023</v>
      </c>
      <c r="BE12" s="460"/>
      <c r="BF12" s="460" t="s">
        <v>3713</v>
      </c>
      <c r="BG12" s="460"/>
      <c r="BH12" s="460" t="s">
        <v>3714</v>
      </c>
      <c r="BI12" s="460"/>
    </row>
    <row r="13" spans="2:61" s="55" customFormat="1" ht="15.75" customHeight="1" x14ac:dyDescent="0.25">
      <c r="B13" s="456"/>
      <c r="C13" s="456"/>
      <c r="D13" s="350" t="s">
        <v>213</v>
      </c>
      <c r="E13" s="350" t="s">
        <v>206</v>
      </c>
      <c r="F13" s="350" t="s">
        <v>213</v>
      </c>
      <c r="G13" s="350" t="s">
        <v>206</v>
      </c>
      <c r="H13" s="350" t="s">
        <v>213</v>
      </c>
      <c r="I13" s="350" t="s">
        <v>206</v>
      </c>
      <c r="J13" s="350" t="s">
        <v>213</v>
      </c>
      <c r="K13" s="350" t="s">
        <v>206</v>
      </c>
      <c r="L13" s="350" t="s">
        <v>213</v>
      </c>
      <c r="M13" s="350" t="s">
        <v>206</v>
      </c>
      <c r="N13" s="350" t="s">
        <v>213</v>
      </c>
      <c r="O13" s="350" t="s">
        <v>206</v>
      </c>
      <c r="P13" s="350" t="s">
        <v>213</v>
      </c>
      <c r="Q13" s="350" t="s">
        <v>206</v>
      </c>
      <c r="R13" s="350" t="s">
        <v>213</v>
      </c>
      <c r="S13" s="350" t="s">
        <v>206</v>
      </c>
      <c r="T13" s="350" t="s">
        <v>213</v>
      </c>
      <c r="U13" s="350" t="s">
        <v>206</v>
      </c>
      <c r="V13" s="350" t="s">
        <v>213</v>
      </c>
      <c r="W13" s="350" t="s">
        <v>206</v>
      </c>
      <c r="X13" s="350" t="s">
        <v>213</v>
      </c>
      <c r="Y13" s="350" t="s">
        <v>206</v>
      </c>
      <c r="Z13" s="350" t="s">
        <v>213</v>
      </c>
      <c r="AA13" s="350" t="s">
        <v>206</v>
      </c>
      <c r="AB13" s="350" t="s">
        <v>213</v>
      </c>
      <c r="AC13" s="350" t="s">
        <v>206</v>
      </c>
      <c r="AD13" s="350" t="s">
        <v>213</v>
      </c>
      <c r="AE13" s="350" t="s">
        <v>206</v>
      </c>
      <c r="AF13" s="350" t="s">
        <v>213</v>
      </c>
      <c r="AG13" s="350" t="s">
        <v>206</v>
      </c>
      <c r="AH13" s="350" t="s">
        <v>213</v>
      </c>
      <c r="AI13" s="350" t="s">
        <v>206</v>
      </c>
      <c r="AJ13" s="350" t="s">
        <v>213</v>
      </c>
      <c r="AK13" s="350" t="s">
        <v>206</v>
      </c>
      <c r="AL13" s="350" t="s">
        <v>213</v>
      </c>
      <c r="AM13" s="350" t="s">
        <v>206</v>
      </c>
      <c r="AN13" s="350" t="s">
        <v>213</v>
      </c>
      <c r="AO13" s="350" t="s">
        <v>206</v>
      </c>
      <c r="AP13" s="350" t="s">
        <v>213</v>
      </c>
      <c r="AQ13" s="350" t="s">
        <v>206</v>
      </c>
      <c r="AR13" s="350" t="s">
        <v>213</v>
      </c>
      <c r="AS13" s="350" t="s">
        <v>206</v>
      </c>
      <c r="AT13" s="350" t="s">
        <v>213</v>
      </c>
      <c r="AU13" s="350" t="s">
        <v>206</v>
      </c>
      <c r="AV13" s="350" t="s">
        <v>213</v>
      </c>
      <c r="AW13" s="350" t="s">
        <v>206</v>
      </c>
      <c r="AX13" s="350" t="s">
        <v>213</v>
      </c>
      <c r="AY13" s="350" t="s">
        <v>206</v>
      </c>
      <c r="AZ13" s="350" t="s">
        <v>213</v>
      </c>
      <c r="BA13" s="350" t="s">
        <v>206</v>
      </c>
      <c r="BB13" s="350" t="s">
        <v>213</v>
      </c>
      <c r="BC13" s="350" t="s">
        <v>206</v>
      </c>
      <c r="BD13" s="350" t="s">
        <v>213</v>
      </c>
      <c r="BE13" s="350" t="s">
        <v>206</v>
      </c>
      <c r="BF13" s="350" t="s">
        <v>213</v>
      </c>
      <c r="BG13" s="350" t="s">
        <v>206</v>
      </c>
      <c r="BH13" s="350" t="s">
        <v>213</v>
      </c>
      <c r="BI13" s="350" t="s">
        <v>206</v>
      </c>
    </row>
    <row r="14" spans="2:61" s="49" customFormat="1" ht="16.5" customHeight="1" x14ac:dyDescent="0.25">
      <c r="B14" s="352">
        <v>1</v>
      </c>
      <c r="C14" s="363" t="s">
        <v>2189</v>
      </c>
      <c r="D14" s="358">
        <v>175294</v>
      </c>
      <c r="E14" s="364">
        <f t="shared" ref="E14:E34" si="0">(D14/$D$35)*100</f>
        <v>54.672933632334555</v>
      </c>
      <c r="F14" s="358">
        <v>129079</v>
      </c>
      <c r="G14" s="364">
        <f t="shared" ref="G14:G34" si="1">(F14/$F$35)*100</f>
        <v>46.938671612211131</v>
      </c>
      <c r="H14" s="358">
        <v>169453</v>
      </c>
      <c r="I14" s="364">
        <f t="shared" ref="I14:I34" si="2">(H14/$H$35)*100</f>
        <v>43.939240716395311</v>
      </c>
      <c r="J14" s="358">
        <v>181745</v>
      </c>
      <c r="K14" s="364">
        <f t="shared" ref="K14:K34" si="3">(J14/$J$35)*100</f>
        <v>34.952709173920233</v>
      </c>
      <c r="L14" s="358">
        <v>198811</v>
      </c>
      <c r="M14" s="364">
        <f t="shared" ref="M14:M34" si="4">(L14/$L$35)*100</f>
        <v>35.371405900008362</v>
      </c>
      <c r="N14" s="358">
        <v>207793</v>
      </c>
      <c r="O14" s="364">
        <f t="shared" ref="O14:O34" si="5">(N14/$N$35)*100</f>
        <v>33.161403167196234</v>
      </c>
      <c r="P14" s="358">
        <v>191863</v>
      </c>
      <c r="Q14" s="364">
        <f t="shared" ref="Q14:Q34" si="6">(P14/$P$35)*100</f>
        <v>31.293609914109471</v>
      </c>
      <c r="R14" s="358">
        <v>207718</v>
      </c>
      <c r="S14" s="364">
        <f t="shared" ref="S14:S34" si="7">(R14/$R$35)*100</f>
        <v>34.429215721699464</v>
      </c>
      <c r="T14" s="358">
        <v>223708</v>
      </c>
      <c r="U14" s="364">
        <f t="shared" ref="U14:U34" si="8">(T14/$T$35)*100</f>
        <v>33.711221049998422</v>
      </c>
      <c r="V14" s="358">
        <v>225986</v>
      </c>
      <c r="W14" s="364">
        <f t="shared" ref="W14:W34" si="9">(V14/$V$35)*100</f>
        <v>30.81099284349909</v>
      </c>
      <c r="X14" s="358">
        <v>246324</v>
      </c>
      <c r="Y14" s="364">
        <f t="shared" ref="Y14:Y34" si="10">(X14/$X$35)*100</f>
        <v>30.757090110867068</v>
      </c>
      <c r="Z14" s="358">
        <v>242752</v>
      </c>
      <c r="AA14" s="364">
        <f t="shared" ref="AA14:AA34" si="11">(Z14/$Z$35)*100</f>
        <v>29.67697293702421</v>
      </c>
      <c r="AB14" s="358">
        <v>264861</v>
      </c>
      <c r="AC14" s="364">
        <f t="shared" ref="AC14:AC34" si="12">(AB14/$AB$35)*100</f>
        <v>32.552723143121568</v>
      </c>
      <c r="AD14" s="358">
        <v>305910</v>
      </c>
      <c r="AE14" s="364">
        <f t="shared" ref="AE14:AE34" si="13">(AD14/$AD$35)*100</f>
        <v>34.03216206745023</v>
      </c>
      <c r="AF14" s="358">
        <v>359790</v>
      </c>
      <c r="AG14" s="364">
        <f t="shared" ref="AG14:AG34" si="14">(AF14/$AF$35)*100</f>
        <v>35.188972381072539</v>
      </c>
      <c r="AH14" s="358">
        <v>343310</v>
      </c>
      <c r="AI14" s="364">
        <f t="shared" ref="AI14:AI34" si="15">(AH14/$AH$35)*100</f>
        <v>33.5852397513219</v>
      </c>
      <c r="AJ14" s="358">
        <v>406236</v>
      </c>
      <c r="AK14" s="364">
        <f t="shared" ref="AK14:AK34" si="16">(AJ14/$AJ$35)*100</f>
        <v>35.701285290563547</v>
      </c>
      <c r="AL14" s="358">
        <v>500232</v>
      </c>
      <c r="AM14" s="364">
        <f t="shared" ref="AM14:AM34" si="17">(AL14/$AL$35)*100</f>
        <v>39.131495944728144</v>
      </c>
      <c r="AN14" s="358">
        <v>542018</v>
      </c>
      <c r="AO14" s="364">
        <f t="shared" ref="AO14:AO34" si="18">(AN14/$AN$35)*100</f>
        <v>38.766327627529471</v>
      </c>
      <c r="AP14" s="358">
        <v>585699</v>
      </c>
      <c r="AQ14" s="364">
        <f t="shared" ref="AQ14:AQ34" si="19">(AP14/$AP$35)*100</f>
        <v>37.765152834035511</v>
      </c>
      <c r="AR14" s="358">
        <v>601908</v>
      </c>
      <c r="AS14" s="364">
        <f t="shared" ref="AS14:AS34" si="20">(AR14/$AR$35)*100</f>
        <v>38.900234729647288</v>
      </c>
      <c r="AT14" s="358">
        <v>556571</v>
      </c>
      <c r="AU14" s="364">
        <f t="shared" ref="AU14:AU34" si="21">(AT14/$AT$35)*100</f>
        <v>37.162210886170612</v>
      </c>
      <c r="AV14" s="358">
        <v>528486</v>
      </c>
      <c r="AW14" s="364">
        <f t="shared" ref="AW14:AW34" si="22">(AV14/$AV$35)*100</f>
        <v>34.212679677971501</v>
      </c>
      <c r="AX14" s="358">
        <v>220170</v>
      </c>
      <c r="AY14" s="364">
        <f t="shared" ref="AY14:AY34" si="23">(AX14/$AX$35)*100</f>
        <v>43.332447672187286</v>
      </c>
      <c r="AZ14" s="358">
        <v>484419</v>
      </c>
      <c r="BA14" s="364">
        <f t="shared" ref="BA14:BA34" si="24">(AZ14/$AZ$35)*100</f>
        <v>55.81037659005522</v>
      </c>
      <c r="BB14" s="358">
        <v>445895</v>
      </c>
      <c r="BC14" s="364">
        <f t="shared" ref="BC14:BC34" si="25">(BB14/$BB$35)*100</f>
        <v>32.843293234456162</v>
      </c>
      <c r="BD14" s="358">
        <v>529901</v>
      </c>
      <c r="BE14" s="364">
        <f t="shared" ref="BE14:BE34" si="26">(BD14/$BD$35)*100</f>
        <v>30.938950716720836</v>
      </c>
      <c r="BF14" s="358">
        <v>562509</v>
      </c>
      <c r="BG14" s="364">
        <f t="shared" ref="BG14:BG34" si="27">(BF14/$BF$35)*100</f>
        <v>30.325341228757775</v>
      </c>
      <c r="BH14" s="358">
        <v>521743</v>
      </c>
      <c r="BI14" s="364">
        <f>(BH14/$BH$35)*100</f>
        <v>29.787519504164599</v>
      </c>
    </row>
    <row r="15" spans="2:61" s="49" customFormat="1" ht="16.5" customHeight="1" x14ac:dyDescent="0.25">
      <c r="B15" s="352">
        <v>2</v>
      </c>
      <c r="C15" s="363" t="s">
        <v>65</v>
      </c>
      <c r="D15" s="358">
        <v>16227</v>
      </c>
      <c r="E15" s="364">
        <f t="shared" si="0"/>
        <v>5.0610842016948254</v>
      </c>
      <c r="F15" s="358">
        <v>14663</v>
      </c>
      <c r="G15" s="364">
        <f t="shared" si="1"/>
        <v>5.3320969472172219</v>
      </c>
      <c r="H15" s="358">
        <v>22117</v>
      </c>
      <c r="I15" s="364">
        <f t="shared" si="2"/>
        <v>5.7349482565933627</v>
      </c>
      <c r="J15" s="358">
        <v>41910</v>
      </c>
      <c r="K15" s="364">
        <f t="shared" si="3"/>
        <v>8.0600183855346614</v>
      </c>
      <c r="L15" s="358">
        <v>46193</v>
      </c>
      <c r="M15" s="364">
        <f t="shared" si="4"/>
        <v>8.2184152423109698</v>
      </c>
      <c r="N15" s="358">
        <v>53536</v>
      </c>
      <c r="O15" s="364">
        <f t="shared" si="5"/>
        <v>8.5437376618029379</v>
      </c>
      <c r="P15" s="358">
        <v>86656</v>
      </c>
      <c r="Q15" s="364">
        <f t="shared" si="6"/>
        <v>14.133934425694742</v>
      </c>
      <c r="R15" s="358">
        <v>104008</v>
      </c>
      <c r="S15" s="364">
        <f t="shared" si="7"/>
        <v>17.23930458016406</v>
      </c>
      <c r="T15" s="358">
        <v>92488</v>
      </c>
      <c r="U15" s="364">
        <f t="shared" si="8"/>
        <v>13.937290630966501</v>
      </c>
      <c r="V15" s="358">
        <v>112755</v>
      </c>
      <c r="W15" s="364">
        <f t="shared" si="9"/>
        <v>15.373047436871046</v>
      </c>
      <c r="X15" s="358">
        <v>120844</v>
      </c>
      <c r="Y15" s="364">
        <f t="shared" si="10"/>
        <v>15.089109454854663</v>
      </c>
      <c r="Z15" s="358">
        <v>134148</v>
      </c>
      <c r="AA15" s="364">
        <f t="shared" si="11"/>
        <v>16.399891929030137</v>
      </c>
      <c r="AB15" s="358">
        <v>142820</v>
      </c>
      <c r="AC15" s="364">
        <f t="shared" si="12"/>
        <v>17.55328236056128</v>
      </c>
      <c r="AD15" s="358">
        <v>153583</v>
      </c>
      <c r="AE15" s="364">
        <f t="shared" si="13"/>
        <v>17.08594536564744</v>
      </c>
      <c r="AF15" s="358">
        <v>169452</v>
      </c>
      <c r="AG15" s="364">
        <f t="shared" si="14"/>
        <v>16.573116951325783</v>
      </c>
      <c r="AH15" s="358">
        <v>177582</v>
      </c>
      <c r="AI15" s="364">
        <f t="shared" si="15"/>
        <v>17.37244486184278</v>
      </c>
      <c r="AJ15" s="358">
        <v>205055</v>
      </c>
      <c r="AK15" s="364">
        <f t="shared" si="16"/>
        <v>18.020872239920905</v>
      </c>
      <c r="AL15" s="358">
        <v>226410</v>
      </c>
      <c r="AM15" s="364">
        <f t="shared" si="17"/>
        <v>17.71130594773205</v>
      </c>
      <c r="AN15" s="358">
        <v>282476</v>
      </c>
      <c r="AO15" s="364">
        <f t="shared" si="18"/>
        <v>20.203309046773381</v>
      </c>
      <c r="AP15" s="358">
        <v>334799</v>
      </c>
      <c r="AQ15" s="364">
        <f t="shared" si="19"/>
        <v>21.587428702596817</v>
      </c>
      <c r="AR15" s="358">
        <v>296511</v>
      </c>
      <c r="AS15" s="364">
        <f t="shared" si="20"/>
        <v>19.162974241781878</v>
      </c>
      <c r="AT15" s="358">
        <v>326582</v>
      </c>
      <c r="AU15" s="364">
        <f t="shared" si="21"/>
        <v>21.805859729715294</v>
      </c>
      <c r="AV15" s="358">
        <v>356166</v>
      </c>
      <c r="AW15" s="364">
        <f t="shared" si="22"/>
        <v>23.057173265109004</v>
      </c>
      <c r="AX15" s="358">
        <v>84619</v>
      </c>
      <c r="AY15" s="364">
        <f t="shared" si="23"/>
        <v>16.654169003828024</v>
      </c>
      <c r="AZ15" s="358">
        <v>37524</v>
      </c>
      <c r="BA15" s="364">
        <f t="shared" si="24"/>
        <v>4.3231759513256751</v>
      </c>
      <c r="BB15" s="358">
        <v>204327</v>
      </c>
      <c r="BC15" s="364">
        <f t="shared" si="25"/>
        <v>15.050116230764472</v>
      </c>
      <c r="BD15" s="358">
        <v>278773</v>
      </c>
      <c r="BE15" s="364">
        <f t="shared" si="26"/>
        <v>16.276519780397507</v>
      </c>
      <c r="BF15" s="358">
        <v>341549</v>
      </c>
      <c r="BG15" s="364">
        <f t="shared" si="27"/>
        <v>18.41319867120524</v>
      </c>
      <c r="BH15" s="358">
        <v>342449</v>
      </c>
      <c r="BI15" s="364">
        <f t="shared" ref="BI15:BI35" si="28">(BH15/$BH$35)*100</f>
        <v>19.551208673008862</v>
      </c>
    </row>
    <row r="16" spans="2:61" s="49" customFormat="1" ht="16.5" customHeight="1" x14ac:dyDescent="0.25">
      <c r="B16" s="352">
        <v>3</v>
      </c>
      <c r="C16" s="363" t="s">
        <v>62</v>
      </c>
      <c r="D16" s="358">
        <v>37444</v>
      </c>
      <c r="E16" s="364">
        <f t="shared" si="0"/>
        <v>11.678513394235598</v>
      </c>
      <c r="F16" s="358">
        <v>45641</v>
      </c>
      <c r="G16" s="364">
        <f t="shared" si="1"/>
        <v>16.59702903689158</v>
      </c>
      <c r="H16" s="358">
        <v>42787</v>
      </c>
      <c r="I16" s="364">
        <f t="shared" si="2"/>
        <v>11.094688748693773</v>
      </c>
      <c r="J16" s="358">
        <v>40647</v>
      </c>
      <c r="K16" s="364">
        <f t="shared" si="3"/>
        <v>7.8171216253120344</v>
      </c>
      <c r="L16" s="358">
        <v>56797</v>
      </c>
      <c r="M16" s="364">
        <f t="shared" si="4"/>
        <v>10.10502306664508</v>
      </c>
      <c r="N16" s="358">
        <v>56424</v>
      </c>
      <c r="O16" s="364">
        <f t="shared" si="5"/>
        <v>9.0046296665714447</v>
      </c>
      <c r="P16" s="358">
        <v>65185</v>
      </c>
      <c r="Q16" s="364">
        <f t="shared" si="6"/>
        <v>10.631929878357086</v>
      </c>
      <c r="R16" s="358">
        <v>82257</v>
      </c>
      <c r="S16" s="364">
        <f t="shared" si="7"/>
        <v>13.634080809654595</v>
      </c>
      <c r="T16" s="358">
        <v>84448</v>
      </c>
      <c r="U16" s="364">
        <f t="shared" si="8"/>
        <v>12.725719219832399</v>
      </c>
      <c r="V16" s="358">
        <v>84683</v>
      </c>
      <c r="W16" s="364">
        <f t="shared" si="9"/>
        <v>11.545703304479186</v>
      </c>
      <c r="X16" s="358">
        <v>95285</v>
      </c>
      <c r="Y16" s="364">
        <f t="shared" si="10"/>
        <v>11.897701122156059</v>
      </c>
      <c r="Z16" s="358">
        <v>91959</v>
      </c>
      <c r="AA16" s="364">
        <f t="shared" si="11"/>
        <v>11.242192667066838</v>
      </c>
      <c r="AB16" s="358">
        <v>91030</v>
      </c>
      <c r="AC16" s="364">
        <f t="shared" si="12"/>
        <v>11.188035942318256</v>
      </c>
      <c r="AD16" s="358">
        <v>107755</v>
      </c>
      <c r="AE16" s="364">
        <f t="shared" si="13"/>
        <v>11.987629118296557</v>
      </c>
      <c r="AF16" s="358">
        <v>106625</v>
      </c>
      <c r="AG16" s="364">
        <f t="shared" si="14"/>
        <v>10.42837260660902</v>
      </c>
      <c r="AH16" s="358">
        <v>113830</v>
      </c>
      <c r="AI16" s="364">
        <f t="shared" si="15"/>
        <v>11.135731091121643</v>
      </c>
      <c r="AJ16" s="358">
        <v>126442</v>
      </c>
      <c r="AK16" s="364">
        <f t="shared" si="16"/>
        <v>11.112116884543557</v>
      </c>
      <c r="AL16" s="358">
        <v>127714</v>
      </c>
      <c r="AM16" s="364">
        <f t="shared" si="17"/>
        <v>9.9906440873135072</v>
      </c>
      <c r="AN16" s="358">
        <v>145006</v>
      </c>
      <c r="AO16" s="364">
        <f t="shared" si="18"/>
        <v>10.371150227404881</v>
      </c>
      <c r="AP16" s="358">
        <v>163008</v>
      </c>
      <c r="AQ16" s="364">
        <f t="shared" si="19"/>
        <v>10.510555819918524</v>
      </c>
      <c r="AR16" s="358">
        <v>166584</v>
      </c>
      <c r="AS16" s="364">
        <f t="shared" si="20"/>
        <v>10.766025210170929</v>
      </c>
      <c r="AT16" s="358">
        <v>160204</v>
      </c>
      <c r="AU16" s="364">
        <f t="shared" si="21"/>
        <v>10.696811067784841</v>
      </c>
      <c r="AV16" s="358">
        <v>153031</v>
      </c>
      <c r="AW16" s="364">
        <f t="shared" si="22"/>
        <v>9.9067914453734947</v>
      </c>
      <c r="AX16" s="358">
        <v>37153</v>
      </c>
      <c r="AY16" s="364">
        <f t="shared" si="23"/>
        <v>7.3122152353398473</v>
      </c>
      <c r="AZ16" s="358">
        <v>52737</v>
      </c>
      <c r="BA16" s="364">
        <f t="shared" si="24"/>
        <v>6.0758802405143939</v>
      </c>
      <c r="BB16" s="358">
        <v>265282</v>
      </c>
      <c r="BC16" s="364">
        <f t="shared" si="25"/>
        <v>19.539879379277629</v>
      </c>
      <c r="BD16" s="358">
        <v>327809</v>
      </c>
      <c r="BE16" s="364">
        <f t="shared" si="26"/>
        <v>19.139549643230609</v>
      </c>
      <c r="BF16" s="358">
        <v>329913</v>
      </c>
      <c r="BG16" s="364">
        <f t="shared" si="27"/>
        <v>17.785891960489813</v>
      </c>
      <c r="BH16" s="358">
        <v>299644</v>
      </c>
      <c r="BI16" s="364">
        <f t="shared" si="28"/>
        <v>17.107371817745321</v>
      </c>
    </row>
    <row r="17" spans="2:61" s="49" customFormat="1" ht="16.5" customHeight="1" x14ac:dyDescent="0.25">
      <c r="B17" s="352">
        <v>4</v>
      </c>
      <c r="C17" s="363" t="s">
        <v>79</v>
      </c>
      <c r="D17" s="358">
        <v>10769</v>
      </c>
      <c r="E17" s="364">
        <f t="shared" si="0"/>
        <v>3.3587733880601203</v>
      </c>
      <c r="F17" s="358">
        <v>13992</v>
      </c>
      <c r="G17" s="364">
        <f t="shared" si="1"/>
        <v>5.0880925107729231</v>
      </c>
      <c r="H17" s="358">
        <v>50784</v>
      </c>
      <c r="I17" s="364">
        <f t="shared" si="2"/>
        <v>13.168314521085017</v>
      </c>
      <c r="J17" s="358">
        <v>139152</v>
      </c>
      <c r="K17" s="364">
        <f t="shared" si="3"/>
        <v>26.761338066903345</v>
      </c>
      <c r="L17" s="358">
        <v>139329</v>
      </c>
      <c r="M17" s="364">
        <f t="shared" si="4"/>
        <v>24.788681776371856</v>
      </c>
      <c r="N17" s="358">
        <v>162686</v>
      </c>
      <c r="O17" s="364">
        <f t="shared" si="5"/>
        <v>25.962838188285875</v>
      </c>
      <c r="P17" s="358">
        <v>130925</v>
      </c>
      <c r="Q17" s="364">
        <f t="shared" si="6"/>
        <v>21.354382439578149</v>
      </c>
      <c r="R17" s="358">
        <v>72490</v>
      </c>
      <c r="S17" s="364">
        <f t="shared" si="7"/>
        <v>12.015202571110805</v>
      </c>
      <c r="T17" s="358">
        <v>99686</v>
      </c>
      <c r="U17" s="364">
        <f t="shared" si="8"/>
        <v>15.021978568447004</v>
      </c>
      <c r="V17" s="358">
        <v>143718</v>
      </c>
      <c r="W17" s="364">
        <f t="shared" si="9"/>
        <v>19.594551297345863</v>
      </c>
      <c r="X17" s="358">
        <v>148025</v>
      </c>
      <c r="Y17" s="364">
        <f t="shared" si="10"/>
        <v>18.48304778933883</v>
      </c>
      <c r="Z17" s="358">
        <v>132868</v>
      </c>
      <c r="AA17" s="364">
        <f t="shared" si="11"/>
        <v>16.243409076738946</v>
      </c>
      <c r="AB17" s="358">
        <v>110446</v>
      </c>
      <c r="AC17" s="364">
        <f t="shared" si="12"/>
        <v>13.574358098267409</v>
      </c>
      <c r="AD17" s="358">
        <v>99466</v>
      </c>
      <c r="AE17" s="364">
        <f t="shared" si="13"/>
        <v>11.065486686283563</v>
      </c>
      <c r="AF17" s="358">
        <v>112575</v>
      </c>
      <c r="AG17" s="364">
        <f t="shared" si="14"/>
        <v>11.010307584422138</v>
      </c>
      <c r="AH17" s="358">
        <v>101557</v>
      </c>
      <c r="AI17" s="364">
        <f t="shared" si="15"/>
        <v>9.9350912977338215</v>
      </c>
      <c r="AJ17" s="358">
        <v>99980</v>
      </c>
      <c r="AK17" s="364">
        <f t="shared" si="16"/>
        <v>8.7865538833351646</v>
      </c>
      <c r="AL17" s="358">
        <v>101858</v>
      </c>
      <c r="AM17" s="364">
        <f t="shared" si="17"/>
        <v>7.9680146690697908</v>
      </c>
      <c r="AN17" s="358">
        <v>109956</v>
      </c>
      <c r="AO17" s="364">
        <f t="shared" si="18"/>
        <v>7.8642966112059582</v>
      </c>
      <c r="AP17" s="358">
        <v>126178</v>
      </c>
      <c r="AQ17" s="364">
        <f t="shared" si="19"/>
        <v>8.1358026124219656</v>
      </c>
      <c r="AR17" s="358">
        <v>144992</v>
      </c>
      <c r="AS17" s="364">
        <f t="shared" si="20"/>
        <v>9.3705729678306628</v>
      </c>
      <c r="AT17" s="358">
        <v>110850</v>
      </c>
      <c r="AU17" s="364">
        <f t="shared" si="21"/>
        <v>7.4014475722450719</v>
      </c>
      <c r="AV17" s="358">
        <v>97907</v>
      </c>
      <c r="AW17" s="364">
        <f t="shared" si="22"/>
        <v>6.3382205568948953</v>
      </c>
      <c r="AX17" s="358">
        <v>30428</v>
      </c>
      <c r="AY17" s="364">
        <f t="shared" si="23"/>
        <v>5.9886438559718158</v>
      </c>
      <c r="AZ17" s="358">
        <v>48586</v>
      </c>
      <c r="BA17" s="364">
        <f t="shared" si="24"/>
        <v>5.5976395579125153</v>
      </c>
      <c r="BB17" s="358">
        <v>78518</v>
      </c>
      <c r="BC17" s="364">
        <f t="shared" si="25"/>
        <v>5.7834012450981254</v>
      </c>
      <c r="BD17" s="358">
        <v>87145</v>
      </c>
      <c r="BE17" s="364">
        <f t="shared" si="26"/>
        <v>5.0880727913490205</v>
      </c>
      <c r="BF17" s="358">
        <v>95072</v>
      </c>
      <c r="BG17" s="364">
        <f t="shared" si="27"/>
        <v>5.1254128223734359</v>
      </c>
      <c r="BH17" s="358">
        <v>94437</v>
      </c>
      <c r="BI17" s="364">
        <f t="shared" si="28"/>
        <v>5.3916276393066935</v>
      </c>
    </row>
    <row r="18" spans="2:61" s="49" customFormat="1" ht="16.5" customHeight="1" x14ac:dyDescent="0.25">
      <c r="B18" s="352">
        <v>5</v>
      </c>
      <c r="C18" s="363" t="s">
        <v>56</v>
      </c>
      <c r="D18" s="358">
        <v>17087</v>
      </c>
      <c r="E18" s="364">
        <f t="shared" si="0"/>
        <v>5.3293119957083555</v>
      </c>
      <c r="F18" s="358">
        <v>17755</v>
      </c>
      <c r="G18" s="364">
        <f t="shared" si="1"/>
        <v>6.4564810269277633</v>
      </c>
      <c r="H18" s="358">
        <v>14132</v>
      </c>
      <c r="I18" s="364">
        <f t="shared" si="2"/>
        <v>3.6644340897127732</v>
      </c>
      <c r="J18" s="358">
        <v>13526</v>
      </c>
      <c r="K18" s="364">
        <f t="shared" si="3"/>
        <v>2.6012839103493635</v>
      </c>
      <c r="L18" s="358">
        <v>19163</v>
      </c>
      <c r="M18" s="364">
        <f t="shared" si="4"/>
        <v>3.4093800205313598</v>
      </c>
      <c r="N18" s="358">
        <v>24571</v>
      </c>
      <c r="O18" s="364">
        <f t="shared" si="5"/>
        <v>3.9212525793514632</v>
      </c>
      <c r="P18" s="358">
        <v>21781</v>
      </c>
      <c r="Q18" s="364">
        <f t="shared" si="6"/>
        <v>3.5525667665950098</v>
      </c>
      <c r="R18" s="358">
        <v>26208</v>
      </c>
      <c r="S18" s="364">
        <f t="shared" si="7"/>
        <v>4.343970602616527</v>
      </c>
      <c r="T18" s="358">
        <v>23018</v>
      </c>
      <c r="U18" s="364">
        <f t="shared" si="8"/>
        <v>3.4686505897369053</v>
      </c>
      <c r="V18" s="358">
        <v>19277</v>
      </c>
      <c r="W18" s="364">
        <f t="shared" si="9"/>
        <v>2.6282314348859313</v>
      </c>
      <c r="X18" s="358">
        <v>21015</v>
      </c>
      <c r="Y18" s="364">
        <f t="shared" si="10"/>
        <v>2.6240246532204394</v>
      </c>
      <c r="Z18" s="358">
        <v>27433</v>
      </c>
      <c r="AA18" s="364">
        <f t="shared" si="11"/>
        <v>3.3537453803939208</v>
      </c>
      <c r="AB18" s="358">
        <v>23694</v>
      </c>
      <c r="AC18" s="364">
        <f t="shared" si="12"/>
        <v>2.9121094542160697</v>
      </c>
      <c r="AD18" s="358">
        <v>32454</v>
      </c>
      <c r="AE18" s="364">
        <f t="shared" si="13"/>
        <v>3.6104729748521782</v>
      </c>
      <c r="AF18" s="358">
        <v>50578</v>
      </c>
      <c r="AG18" s="364">
        <f t="shared" si="14"/>
        <v>4.9467407240053562</v>
      </c>
      <c r="AH18" s="358">
        <v>63520</v>
      </c>
      <c r="AI18" s="364">
        <f t="shared" si="15"/>
        <v>6.2140177361683815</v>
      </c>
      <c r="AJ18" s="358">
        <v>72913</v>
      </c>
      <c r="AK18" s="364">
        <f t="shared" si="16"/>
        <v>6.4078215972756229</v>
      </c>
      <c r="AL18" s="358">
        <v>70309</v>
      </c>
      <c r="AM18" s="364">
        <f t="shared" si="17"/>
        <v>5.5000406778812456</v>
      </c>
      <c r="AN18" s="358">
        <v>62272</v>
      </c>
      <c r="AO18" s="364">
        <f t="shared" si="18"/>
        <v>4.4538313377443473</v>
      </c>
      <c r="AP18" s="358">
        <v>66738</v>
      </c>
      <c r="AQ18" s="364">
        <f t="shared" si="19"/>
        <v>4.3031843486805705</v>
      </c>
      <c r="AR18" s="358">
        <v>64679</v>
      </c>
      <c r="AS18" s="364">
        <f t="shared" si="20"/>
        <v>4.1800877909561871</v>
      </c>
      <c r="AT18" s="358">
        <v>60885</v>
      </c>
      <c r="AU18" s="364">
        <f t="shared" si="21"/>
        <v>4.0652876448907644</v>
      </c>
      <c r="AV18" s="358">
        <v>56834</v>
      </c>
      <c r="AW18" s="364">
        <f t="shared" si="22"/>
        <v>3.6792714221716984</v>
      </c>
      <c r="AX18" s="358">
        <v>12778</v>
      </c>
      <c r="AY18" s="364">
        <f t="shared" si="23"/>
        <v>2.5148840275932649</v>
      </c>
      <c r="AZ18" s="358">
        <v>22090</v>
      </c>
      <c r="BA18" s="364">
        <f t="shared" si="24"/>
        <v>2.5450100406349043</v>
      </c>
      <c r="BB18" s="358">
        <v>56085</v>
      </c>
      <c r="BC18" s="364">
        <f t="shared" si="25"/>
        <v>4.1310535015070222</v>
      </c>
      <c r="BD18" s="358">
        <v>67943</v>
      </c>
      <c r="BE18" s="364">
        <f t="shared" si="26"/>
        <v>3.966939350078909</v>
      </c>
      <c r="BF18" s="358">
        <v>79056</v>
      </c>
      <c r="BG18" s="364">
        <f t="shared" si="27"/>
        <v>4.2619765660294764</v>
      </c>
      <c r="BH18" s="358">
        <v>83699</v>
      </c>
      <c r="BI18" s="364">
        <f t="shared" si="28"/>
        <v>4.7785702826469603</v>
      </c>
    </row>
    <row r="19" spans="2:61" s="49" customFormat="1" ht="16.5" customHeight="1" x14ac:dyDescent="0.25">
      <c r="B19" s="352">
        <v>6</v>
      </c>
      <c r="C19" s="363" t="s">
        <v>264</v>
      </c>
      <c r="D19" s="358">
        <v>782</v>
      </c>
      <c r="E19" s="364">
        <f t="shared" si="0"/>
        <v>0.2439001568820702</v>
      </c>
      <c r="F19" s="358">
        <v>133</v>
      </c>
      <c r="G19" s="364">
        <f t="shared" si="1"/>
        <v>4.8364515718467609E-2</v>
      </c>
      <c r="H19" s="358">
        <v>538</v>
      </c>
      <c r="I19" s="364">
        <f t="shared" si="2"/>
        <v>0.13950364706095894</v>
      </c>
      <c r="J19" s="358">
        <v>1563</v>
      </c>
      <c r="K19" s="364">
        <f t="shared" si="3"/>
        <v>0.30059195267455679</v>
      </c>
      <c r="L19" s="358">
        <v>2660</v>
      </c>
      <c r="M19" s="364">
        <f t="shared" si="4"/>
        <v>0.47325318867679478</v>
      </c>
      <c r="N19" s="358">
        <v>2688</v>
      </c>
      <c r="O19" s="364">
        <f t="shared" si="5"/>
        <v>0.42897427590642362</v>
      </c>
      <c r="P19" s="358">
        <v>2821</v>
      </c>
      <c r="Q19" s="364">
        <f t="shared" si="6"/>
        <v>0.46011619524193209</v>
      </c>
      <c r="R19" s="358">
        <v>2689</v>
      </c>
      <c r="S19" s="364">
        <f t="shared" si="7"/>
        <v>0.4457011962162637</v>
      </c>
      <c r="T19" s="358">
        <v>4579</v>
      </c>
      <c r="U19" s="364">
        <f t="shared" si="8"/>
        <v>0.69002307109241856</v>
      </c>
      <c r="V19" s="358">
        <v>6854</v>
      </c>
      <c r="W19" s="364">
        <f t="shared" si="9"/>
        <v>0.93447622839177102</v>
      </c>
      <c r="X19" s="358">
        <v>10573</v>
      </c>
      <c r="Y19" s="364">
        <f t="shared" si="10"/>
        <v>1.3201909425886131</v>
      </c>
      <c r="Z19" s="358">
        <v>14865</v>
      </c>
      <c r="AA19" s="364">
        <f t="shared" si="11"/>
        <v>1.8172793744597979</v>
      </c>
      <c r="AB19" s="358">
        <v>14368</v>
      </c>
      <c r="AC19" s="364">
        <f t="shared" si="12"/>
        <v>1.7658980601914613</v>
      </c>
      <c r="AD19" s="358">
        <v>15290</v>
      </c>
      <c r="AE19" s="364">
        <f t="shared" si="13"/>
        <v>1.7009962342235101</v>
      </c>
      <c r="AF19" s="358">
        <v>16711</v>
      </c>
      <c r="AG19" s="364">
        <f t="shared" si="14"/>
        <v>1.6344059519722707</v>
      </c>
      <c r="AH19" s="358">
        <v>11920</v>
      </c>
      <c r="AI19" s="364">
        <f t="shared" si="15"/>
        <v>1.1661066028829834</v>
      </c>
      <c r="AJ19" s="358">
        <v>7725</v>
      </c>
      <c r="AK19" s="364">
        <f t="shared" si="16"/>
        <v>0.67889706690102158</v>
      </c>
      <c r="AL19" s="358">
        <v>7051</v>
      </c>
      <c r="AM19" s="364">
        <f t="shared" si="17"/>
        <v>0.55157642435165721</v>
      </c>
      <c r="AN19" s="358">
        <v>6279</v>
      </c>
      <c r="AO19" s="364">
        <f t="shared" si="18"/>
        <v>0.44908798448254039</v>
      </c>
      <c r="AP19" s="358">
        <v>6057</v>
      </c>
      <c r="AQ19" s="364">
        <f t="shared" si="19"/>
        <v>0.39054792771671637</v>
      </c>
      <c r="AR19" s="358">
        <v>9919</v>
      </c>
      <c r="AS19" s="364">
        <f t="shared" si="20"/>
        <v>0.64104718376125824</v>
      </c>
      <c r="AT19" s="358">
        <v>9977</v>
      </c>
      <c r="AU19" s="364">
        <f t="shared" si="21"/>
        <v>0.66616366647080816</v>
      </c>
      <c r="AV19" s="358">
        <v>9522</v>
      </c>
      <c r="AW19" s="364">
        <f t="shared" si="22"/>
        <v>0.61642718235420546</v>
      </c>
      <c r="AX19" s="358">
        <v>1952</v>
      </c>
      <c r="AY19" s="364">
        <f t="shared" si="23"/>
        <v>0.38418012379574684</v>
      </c>
      <c r="AZ19" s="358">
        <v>10896</v>
      </c>
      <c r="BA19" s="364">
        <f t="shared" si="24"/>
        <v>1.2553385877210466</v>
      </c>
      <c r="BB19" s="358">
        <v>32814</v>
      </c>
      <c r="BC19" s="364">
        <f t="shared" si="25"/>
        <v>2.4169811821066496</v>
      </c>
      <c r="BD19" s="358">
        <v>42830</v>
      </c>
      <c r="BE19" s="364">
        <f t="shared" si="26"/>
        <v>2.5006845791896102</v>
      </c>
      <c r="BF19" s="358">
        <v>59866</v>
      </c>
      <c r="BG19" s="364">
        <f t="shared" si="27"/>
        <v>3.2274272553875814</v>
      </c>
      <c r="BH19" s="358">
        <v>62193</v>
      </c>
      <c r="BI19" s="364">
        <f t="shared" si="28"/>
        <v>3.5507427996590444</v>
      </c>
    </row>
    <row r="20" spans="2:61" s="49" customFormat="1" ht="16.5" customHeight="1" x14ac:dyDescent="0.25">
      <c r="B20" s="352">
        <v>7</v>
      </c>
      <c r="C20" s="363" t="s">
        <v>58</v>
      </c>
      <c r="D20" s="358">
        <v>2162</v>
      </c>
      <c r="E20" s="364">
        <f t="shared" si="0"/>
        <v>0.67431219843866474</v>
      </c>
      <c r="F20" s="358">
        <v>1691</v>
      </c>
      <c r="G20" s="364">
        <f t="shared" si="1"/>
        <v>0.61492027127765958</v>
      </c>
      <c r="H20" s="358">
        <v>3221</v>
      </c>
      <c r="I20" s="364">
        <f t="shared" si="2"/>
        <v>0.83520677915120589</v>
      </c>
      <c r="J20" s="358">
        <v>3744</v>
      </c>
      <c r="K20" s="364">
        <f t="shared" si="3"/>
        <v>0.72003600180008998</v>
      </c>
      <c r="L20" s="358">
        <v>2988</v>
      </c>
      <c r="M20" s="364">
        <f t="shared" si="4"/>
        <v>0.53160922096476049</v>
      </c>
      <c r="N20" s="358">
        <v>13341</v>
      </c>
      <c r="O20" s="364">
        <f t="shared" si="5"/>
        <v>2.1290721037453859</v>
      </c>
      <c r="P20" s="358">
        <v>16761</v>
      </c>
      <c r="Q20" s="364">
        <f t="shared" si="6"/>
        <v>2.7337850224920324</v>
      </c>
      <c r="R20" s="358">
        <v>16403</v>
      </c>
      <c r="S20" s="364">
        <f t="shared" si="7"/>
        <v>2.7187938718986144</v>
      </c>
      <c r="T20" s="358">
        <v>18475</v>
      </c>
      <c r="U20" s="364">
        <f t="shared" si="8"/>
        <v>2.7840524652615048</v>
      </c>
      <c r="V20" s="358">
        <v>19296</v>
      </c>
      <c r="W20" s="364">
        <f t="shared" si="9"/>
        <v>2.6308219000653068</v>
      </c>
      <c r="X20" s="358">
        <v>24357</v>
      </c>
      <c r="Y20" s="364">
        <f t="shared" si="10"/>
        <v>3.0413213646676298</v>
      </c>
      <c r="Z20" s="358">
        <v>21522</v>
      </c>
      <c r="AA20" s="364">
        <f t="shared" si="11"/>
        <v>2.6311124586023391</v>
      </c>
      <c r="AB20" s="358">
        <v>19865</v>
      </c>
      <c r="AC20" s="364">
        <f t="shared" si="12"/>
        <v>2.4415064703301348</v>
      </c>
      <c r="AD20" s="358">
        <v>20292</v>
      </c>
      <c r="AE20" s="364">
        <f t="shared" si="13"/>
        <v>2.2574634130061133</v>
      </c>
      <c r="AF20" s="358">
        <v>30513</v>
      </c>
      <c r="AG20" s="364">
        <f t="shared" si="14"/>
        <v>2.9842994921028003</v>
      </c>
      <c r="AH20" s="358">
        <v>28269</v>
      </c>
      <c r="AI20" s="364">
        <f t="shared" si="15"/>
        <v>2.7654922447062971</v>
      </c>
      <c r="AJ20" s="358">
        <v>33350</v>
      </c>
      <c r="AK20" s="364">
        <f t="shared" si="16"/>
        <v>2.9309019004723718</v>
      </c>
      <c r="AL20" s="358">
        <v>38933</v>
      </c>
      <c r="AM20" s="364">
        <f t="shared" si="17"/>
        <v>3.0455999048763394</v>
      </c>
      <c r="AN20" s="358">
        <v>35992</v>
      </c>
      <c r="AO20" s="364">
        <f t="shared" si="18"/>
        <v>2.5742275422034706</v>
      </c>
      <c r="AP20" s="358">
        <v>29336</v>
      </c>
      <c r="AQ20" s="364">
        <f t="shared" si="19"/>
        <v>1.8915492830605236</v>
      </c>
      <c r="AR20" s="358">
        <v>29251</v>
      </c>
      <c r="AS20" s="364">
        <f t="shared" si="20"/>
        <v>1.8904396786168529</v>
      </c>
      <c r="AT20" s="358">
        <v>31219</v>
      </c>
      <c r="AU20" s="364">
        <f t="shared" si="21"/>
        <v>2.0844906789167243</v>
      </c>
      <c r="AV20" s="358">
        <v>32966</v>
      </c>
      <c r="AW20" s="364">
        <f t="shared" si="22"/>
        <v>2.1341250255711759</v>
      </c>
      <c r="AX20" s="358">
        <v>8768</v>
      </c>
      <c r="AY20" s="364">
        <f t="shared" si="23"/>
        <v>1.7256615396726991</v>
      </c>
      <c r="AZ20" s="358">
        <v>5563</v>
      </c>
      <c r="BA20" s="364">
        <f t="shared" si="24"/>
        <v>0.64091855391815189</v>
      </c>
      <c r="BB20" s="358">
        <v>28858</v>
      </c>
      <c r="BC20" s="364">
        <f t="shared" si="25"/>
        <v>2.1255940437994054</v>
      </c>
      <c r="BD20" s="358">
        <v>53132</v>
      </c>
      <c r="BE20" s="364">
        <f t="shared" si="26"/>
        <v>3.1021800854891981</v>
      </c>
      <c r="BF20" s="358">
        <v>56761</v>
      </c>
      <c r="BG20" s="364">
        <f t="shared" si="27"/>
        <v>3.0600340500961232</v>
      </c>
      <c r="BH20" s="358">
        <v>55064</v>
      </c>
      <c r="BI20" s="364">
        <f t="shared" si="28"/>
        <v>3.1437316341135757</v>
      </c>
    </row>
    <row r="21" spans="2:61" s="49" customFormat="1" ht="16.5" customHeight="1" x14ac:dyDescent="0.25">
      <c r="B21" s="352">
        <v>8</v>
      </c>
      <c r="C21" s="363" t="s">
        <v>61</v>
      </c>
      <c r="D21" s="358">
        <v>7873</v>
      </c>
      <c r="E21" s="364">
        <f t="shared" si="0"/>
        <v>2.4555318863587456</v>
      </c>
      <c r="F21" s="358">
        <v>7370</v>
      </c>
      <c r="G21" s="364">
        <f t="shared" si="1"/>
        <v>2.680048728158694</v>
      </c>
      <c r="H21" s="358">
        <v>9989</v>
      </c>
      <c r="I21" s="364">
        <f t="shared" si="2"/>
        <v>2.5901522871597007</v>
      </c>
      <c r="J21" s="358">
        <v>11528</v>
      </c>
      <c r="K21" s="364">
        <f t="shared" si="3"/>
        <v>2.2170339286195078</v>
      </c>
      <c r="L21" s="358">
        <v>15627</v>
      </c>
      <c r="M21" s="364">
        <f t="shared" si="4"/>
        <v>2.7802735261098768</v>
      </c>
      <c r="N21" s="358">
        <v>20676</v>
      </c>
      <c r="O21" s="364">
        <f t="shared" si="5"/>
        <v>3.2996548097623561</v>
      </c>
      <c r="P21" s="358">
        <v>20879</v>
      </c>
      <c r="Q21" s="364">
        <f t="shared" si="6"/>
        <v>3.4054470189494155</v>
      </c>
      <c r="R21" s="358">
        <v>16531</v>
      </c>
      <c r="S21" s="364">
        <f t="shared" si="7"/>
        <v>2.7400098455377671</v>
      </c>
      <c r="T21" s="358">
        <v>16933</v>
      </c>
      <c r="U21" s="364">
        <f t="shared" si="8"/>
        <v>2.5516839184992186</v>
      </c>
      <c r="V21" s="358">
        <v>15515</v>
      </c>
      <c r="W21" s="364">
        <f t="shared" si="9"/>
        <v>2.1153193293694672</v>
      </c>
      <c r="X21" s="358">
        <v>15664</v>
      </c>
      <c r="Y21" s="364">
        <f t="shared" si="10"/>
        <v>1.9558754303138217</v>
      </c>
      <c r="Z21" s="358">
        <v>17624</v>
      </c>
      <c r="AA21" s="364">
        <f t="shared" si="11"/>
        <v>2.1545732724843241</v>
      </c>
      <c r="AB21" s="358">
        <v>17884</v>
      </c>
      <c r="AC21" s="364">
        <f t="shared" si="12"/>
        <v>2.1980318004220556</v>
      </c>
      <c r="AD21" s="358">
        <v>19495</v>
      </c>
      <c r="AE21" s="364">
        <f t="shared" si="13"/>
        <v>2.168798010869021</v>
      </c>
      <c r="AF21" s="358">
        <v>25131</v>
      </c>
      <c r="AG21" s="364">
        <f t="shared" si="14"/>
        <v>2.4579172987262958</v>
      </c>
      <c r="AH21" s="358">
        <v>27396</v>
      </c>
      <c r="AI21" s="364">
        <f t="shared" si="15"/>
        <v>2.6800886319280379</v>
      </c>
      <c r="AJ21" s="358">
        <v>27089</v>
      </c>
      <c r="AK21" s="364">
        <f t="shared" si="16"/>
        <v>2.3806657145995826</v>
      </c>
      <c r="AL21" s="358">
        <v>29421</v>
      </c>
      <c r="AM21" s="364">
        <f t="shared" si="17"/>
        <v>2.3015075848603184</v>
      </c>
      <c r="AN21" s="358">
        <v>31906</v>
      </c>
      <c r="AO21" s="364">
        <f t="shared" si="18"/>
        <v>2.2819877739926633</v>
      </c>
      <c r="AP21" s="358">
        <v>48832</v>
      </c>
      <c r="AQ21" s="364">
        <f t="shared" si="19"/>
        <v>3.1486274403603591</v>
      </c>
      <c r="AR21" s="358">
        <v>34023</v>
      </c>
      <c r="AS21" s="364">
        <f t="shared" si="20"/>
        <v>2.1988454817128025</v>
      </c>
      <c r="AT21" s="358">
        <v>34413</v>
      </c>
      <c r="AU21" s="364">
        <f t="shared" si="21"/>
        <v>2.2977538593023876</v>
      </c>
      <c r="AV21" s="358">
        <v>38534</v>
      </c>
      <c r="AW21" s="364">
        <f t="shared" si="22"/>
        <v>2.494581500192917</v>
      </c>
      <c r="AX21" s="358">
        <v>14109</v>
      </c>
      <c r="AY21" s="364">
        <f t="shared" si="23"/>
        <v>2.7768429132347299</v>
      </c>
      <c r="AZ21" s="358">
        <v>14378</v>
      </c>
      <c r="BA21" s="364">
        <f t="shared" si="24"/>
        <v>1.6565031400746337</v>
      </c>
      <c r="BB21" s="358">
        <v>33312</v>
      </c>
      <c r="BC21" s="364">
        <f t="shared" si="25"/>
        <v>2.4536623739360244</v>
      </c>
      <c r="BD21" s="358">
        <v>37970</v>
      </c>
      <c r="BE21" s="364">
        <f t="shared" si="26"/>
        <v>2.2169272349248073</v>
      </c>
      <c r="BF21" s="358">
        <v>44644</v>
      </c>
      <c r="BG21" s="364">
        <f t="shared" si="27"/>
        <v>2.4067962180456886</v>
      </c>
      <c r="BH21" s="358">
        <v>47646</v>
      </c>
      <c r="BI21" s="364">
        <f t="shared" si="28"/>
        <v>2.7202207874287274</v>
      </c>
    </row>
    <row r="22" spans="2:61" s="49" customFormat="1" ht="16.5" customHeight="1" x14ac:dyDescent="0.25">
      <c r="B22" s="352">
        <v>9</v>
      </c>
      <c r="C22" s="363" t="s">
        <v>60</v>
      </c>
      <c r="D22" s="358">
        <v>2700</v>
      </c>
      <c r="E22" s="364">
        <f t="shared" si="0"/>
        <v>0.84211051608898935</v>
      </c>
      <c r="F22" s="358">
        <v>3175</v>
      </c>
      <c r="G22" s="364">
        <f t="shared" si="1"/>
        <v>1.1545664466626666</v>
      </c>
      <c r="H22" s="358">
        <v>2502</v>
      </c>
      <c r="I22" s="364">
        <f t="shared" si="2"/>
        <v>0.64876974897122541</v>
      </c>
      <c r="J22" s="358">
        <v>3810</v>
      </c>
      <c r="K22" s="364">
        <f t="shared" si="3"/>
        <v>0.73272894413951473</v>
      </c>
      <c r="L22" s="358">
        <v>2919</v>
      </c>
      <c r="M22" s="364">
        <f t="shared" si="4"/>
        <v>0.51933310441637737</v>
      </c>
      <c r="N22" s="358">
        <v>3524</v>
      </c>
      <c r="O22" s="364">
        <f t="shared" si="5"/>
        <v>0.56239038254993923</v>
      </c>
      <c r="P22" s="358">
        <v>4395</v>
      </c>
      <c r="Q22" s="364">
        <f t="shared" si="6"/>
        <v>0.71684178592282577</v>
      </c>
      <c r="R22" s="358">
        <v>6222</v>
      </c>
      <c r="S22" s="364">
        <f t="shared" si="7"/>
        <v>1.031295218615691</v>
      </c>
      <c r="T22" s="358">
        <v>9564</v>
      </c>
      <c r="U22" s="364">
        <f t="shared" si="8"/>
        <v>1.4412274845878774</v>
      </c>
      <c r="V22" s="358">
        <v>9575</v>
      </c>
      <c r="W22" s="364">
        <f t="shared" si="9"/>
        <v>1.3054581101329454</v>
      </c>
      <c r="X22" s="358">
        <v>13106</v>
      </c>
      <c r="Y22" s="364">
        <f t="shared" si="10"/>
        <v>1.6364723818751881</v>
      </c>
      <c r="Z22" s="358">
        <v>12990</v>
      </c>
      <c r="AA22" s="364">
        <f t="shared" si="11"/>
        <v>1.5880564462988749</v>
      </c>
      <c r="AB22" s="358">
        <v>12270</v>
      </c>
      <c r="AC22" s="364">
        <f t="shared" si="12"/>
        <v>1.5080435132620567</v>
      </c>
      <c r="AD22" s="358">
        <v>10557</v>
      </c>
      <c r="AE22" s="364">
        <f t="shared" si="13"/>
        <v>1.1744550192738783</v>
      </c>
      <c r="AF22" s="358">
        <v>10553</v>
      </c>
      <c r="AG22" s="364">
        <f t="shared" si="14"/>
        <v>1.0321277009851817</v>
      </c>
      <c r="AH22" s="358">
        <v>11486</v>
      </c>
      <c r="AI22" s="364">
        <f t="shared" si="15"/>
        <v>1.123649365831707</v>
      </c>
      <c r="AJ22" s="358">
        <v>14365</v>
      </c>
      <c r="AK22" s="364">
        <f t="shared" si="16"/>
        <v>1.2624409535318026</v>
      </c>
      <c r="AL22" s="358">
        <v>21998</v>
      </c>
      <c r="AM22" s="364">
        <f t="shared" si="17"/>
        <v>1.7208308300791029</v>
      </c>
      <c r="AN22" s="358">
        <v>18218</v>
      </c>
      <c r="AO22" s="364">
        <f t="shared" si="18"/>
        <v>1.3029917027079025</v>
      </c>
      <c r="AP22" s="358">
        <v>15521</v>
      </c>
      <c r="AQ22" s="364">
        <f t="shared" si="19"/>
        <v>1.0007750348507767</v>
      </c>
      <c r="AR22" s="358">
        <v>17698</v>
      </c>
      <c r="AS22" s="364">
        <f t="shared" si="20"/>
        <v>1.1437900048600411</v>
      </c>
      <c r="AT22" s="358">
        <v>19927</v>
      </c>
      <c r="AU22" s="364">
        <f t="shared" si="21"/>
        <v>1.3305245446290261</v>
      </c>
      <c r="AV22" s="358">
        <v>21721</v>
      </c>
      <c r="AW22" s="364">
        <f t="shared" si="22"/>
        <v>1.4061557265191866</v>
      </c>
      <c r="AX22" s="358">
        <v>6991</v>
      </c>
      <c r="AY22" s="364">
        <f t="shared" si="23"/>
        <v>1.3759237937787225</v>
      </c>
      <c r="AZ22" s="358">
        <v>8267</v>
      </c>
      <c r="BA22" s="364">
        <f t="shared" si="24"/>
        <v>0.95244898170795644</v>
      </c>
      <c r="BB22" s="358">
        <v>17948</v>
      </c>
      <c r="BC22" s="364">
        <f t="shared" si="25"/>
        <v>1.3219960460916118</v>
      </c>
      <c r="BD22" s="358">
        <v>28053</v>
      </c>
      <c r="BE22" s="364">
        <f t="shared" si="26"/>
        <v>1.6379104482840561</v>
      </c>
      <c r="BF22" s="358">
        <v>29490</v>
      </c>
      <c r="BG22" s="364">
        <f t="shared" si="27"/>
        <v>1.5898311188551058</v>
      </c>
      <c r="BH22" s="358">
        <v>46200</v>
      </c>
      <c r="BI22" s="364">
        <f t="shared" si="28"/>
        <v>2.6376652894095454</v>
      </c>
    </row>
    <row r="23" spans="2:61" s="49" customFormat="1" ht="16.5" customHeight="1" x14ac:dyDescent="0.25">
      <c r="B23" s="352">
        <v>10</v>
      </c>
      <c r="C23" s="363" t="s">
        <v>39</v>
      </c>
      <c r="D23" s="358">
        <v>2239</v>
      </c>
      <c r="E23" s="364">
        <f t="shared" si="0"/>
        <v>0.69832794278638777</v>
      </c>
      <c r="F23" s="358">
        <v>2007</v>
      </c>
      <c r="G23" s="364">
        <f t="shared" si="1"/>
        <v>0.72983145148093598</v>
      </c>
      <c r="H23" s="358">
        <v>3592</v>
      </c>
      <c r="I23" s="364">
        <f t="shared" si="2"/>
        <v>0.93140724952223886</v>
      </c>
      <c r="J23" s="358">
        <v>9057</v>
      </c>
      <c r="K23" s="364">
        <f t="shared" si="3"/>
        <v>1.7418178601237753</v>
      </c>
      <c r="L23" s="358">
        <v>8678</v>
      </c>
      <c r="M23" s="364">
        <f t="shared" si="4"/>
        <v>1.5439440493748966</v>
      </c>
      <c r="N23" s="358">
        <v>8294</v>
      </c>
      <c r="O23" s="364">
        <f t="shared" si="5"/>
        <v>1.3236282159106687</v>
      </c>
      <c r="P23" s="358">
        <v>7988</v>
      </c>
      <c r="Q23" s="364">
        <f t="shared" si="6"/>
        <v>1.302874217508881</v>
      </c>
      <c r="R23" s="358">
        <v>8554</v>
      </c>
      <c r="S23" s="364">
        <f t="shared" si="7"/>
        <v>1.4178237383540051</v>
      </c>
      <c r="T23" s="358">
        <v>12084</v>
      </c>
      <c r="U23" s="364">
        <f t="shared" si="8"/>
        <v>1.8209737477791625</v>
      </c>
      <c r="V23" s="358">
        <v>9281</v>
      </c>
      <c r="W23" s="364">
        <f t="shared" si="9"/>
        <v>1.2653740699889156</v>
      </c>
      <c r="X23" s="358">
        <v>10700</v>
      </c>
      <c r="Y23" s="364">
        <f t="shared" si="10"/>
        <v>1.3360487170810706</v>
      </c>
      <c r="Z23" s="358">
        <v>13532</v>
      </c>
      <c r="AA23" s="364">
        <f t="shared" si="11"/>
        <v>1.6543171540659256</v>
      </c>
      <c r="AB23" s="358">
        <v>12152</v>
      </c>
      <c r="AC23" s="364">
        <f t="shared" si="12"/>
        <v>1.4935407313089253</v>
      </c>
      <c r="AD23" s="358">
        <v>19280</v>
      </c>
      <c r="AE23" s="364">
        <f t="shared" si="13"/>
        <v>2.1448794895898806</v>
      </c>
      <c r="AF23" s="358">
        <v>21874</v>
      </c>
      <c r="AG23" s="364">
        <f t="shared" si="14"/>
        <v>2.1393690259973339</v>
      </c>
      <c r="AH23" s="358">
        <v>26742</v>
      </c>
      <c r="AI23" s="364">
        <f t="shared" si="15"/>
        <v>2.6161092931457</v>
      </c>
      <c r="AJ23" s="358">
        <v>28298</v>
      </c>
      <c r="AK23" s="364">
        <f t="shared" si="16"/>
        <v>2.4869164011864222</v>
      </c>
      <c r="AL23" s="358">
        <v>33651</v>
      </c>
      <c r="AM23" s="364">
        <f t="shared" si="17"/>
        <v>2.632406503454491</v>
      </c>
      <c r="AN23" s="358">
        <v>35179</v>
      </c>
      <c r="AO23" s="364">
        <f t="shared" si="18"/>
        <v>2.5160799818619664</v>
      </c>
      <c r="AP23" s="358">
        <v>40241</v>
      </c>
      <c r="AQ23" s="364">
        <f t="shared" si="19"/>
        <v>2.5946903020056764</v>
      </c>
      <c r="AR23" s="358">
        <v>40435</v>
      </c>
      <c r="AS23" s="364">
        <f t="shared" si="20"/>
        <v>2.6132415440454153</v>
      </c>
      <c r="AT23" s="358">
        <v>51861</v>
      </c>
      <c r="AU23" s="364">
        <f t="shared" si="21"/>
        <v>3.4627557288606376</v>
      </c>
      <c r="AV23" s="358">
        <v>119280</v>
      </c>
      <c r="AW23" s="364">
        <f t="shared" si="22"/>
        <v>7.7218477537502235</v>
      </c>
      <c r="AX23" s="358">
        <v>54258</v>
      </c>
      <c r="AY23" s="364">
        <f t="shared" si="23"/>
        <v>10.678711658252887</v>
      </c>
      <c r="AZ23" s="358">
        <v>127130</v>
      </c>
      <c r="BA23" s="364">
        <f t="shared" si="24"/>
        <v>14.646768966315774</v>
      </c>
      <c r="BB23" s="358">
        <v>42535</v>
      </c>
      <c r="BC23" s="364">
        <f t="shared" si="25"/>
        <v>3.1330009928965175</v>
      </c>
      <c r="BD23" s="358">
        <v>54625</v>
      </c>
      <c r="BE23" s="364">
        <f t="shared" si="26"/>
        <v>3.1893508087376246</v>
      </c>
      <c r="BF23" s="358">
        <v>40769</v>
      </c>
      <c r="BG23" s="364">
        <f t="shared" si="27"/>
        <v>2.1978916542761553</v>
      </c>
      <c r="BH23" s="358">
        <v>37716</v>
      </c>
      <c r="BI23" s="364">
        <f t="shared" si="28"/>
        <v>2.1532940271725201</v>
      </c>
    </row>
    <row r="24" spans="2:61" s="49" customFormat="1" ht="16.5" customHeight="1" x14ac:dyDescent="0.25">
      <c r="B24" s="352">
        <v>11</v>
      </c>
      <c r="C24" s="363" t="s">
        <v>86</v>
      </c>
      <c r="D24" s="358">
        <v>3855</v>
      </c>
      <c r="E24" s="364">
        <f t="shared" si="0"/>
        <v>1.2023466813048345</v>
      </c>
      <c r="F24" s="358">
        <v>1312</v>
      </c>
      <c r="G24" s="364">
        <f t="shared" si="1"/>
        <v>0.47709958362879323</v>
      </c>
      <c r="H24" s="358">
        <v>9170</v>
      </c>
      <c r="I24" s="364">
        <f t="shared" si="2"/>
        <v>2.377785211057609</v>
      </c>
      <c r="J24" s="358">
        <v>23265</v>
      </c>
      <c r="K24" s="364">
        <f t="shared" si="3"/>
        <v>4.474262174647194</v>
      </c>
      <c r="L24" s="358">
        <v>18677</v>
      </c>
      <c r="M24" s="364">
        <f t="shared" si="4"/>
        <v>3.3229134604949229</v>
      </c>
      <c r="N24" s="358">
        <v>15748</v>
      </c>
      <c r="O24" s="364">
        <f t="shared" si="5"/>
        <v>2.5132019706005799</v>
      </c>
      <c r="P24" s="358">
        <v>16010</v>
      </c>
      <c r="Q24" s="364">
        <f t="shared" si="6"/>
        <v>2.6112939687427623</v>
      </c>
      <c r="R24" s="358">
        <v>14812</v>
      </c>
      <c r="S24" s="364">
        <f t="shared" si="7"/>
        <v>2.4550859495557074</v>
      </c>
      <c r="T24" s="358">
        <v>18333</v>
      </c>
      <c r="U24" s="364">
        <f t="shared" si="8"/>
        <v>2.7626540647165991</v>
      </c>
      <c r="V24" s="358">
        <v>21364</v>
      </c>
      <c r="W24" s="364">
        <f t="shared" si="9"/>
        <v>2.9127735837995035</v>
      </c>
      <c r="X24" s="358">
        <v>23588</v>
      </c>
      <c r="Y24" s="364">
        <f t="shared" si="10"/>
        <v>2.9453006671503079</v>
      </c>
      <c r="Z24" s="358">
        <v>22671</v>
      </c>
      <c r="AA24" s="364">
        <f t="shared" si="11"/>
        <v>2.7715802689793527</v>
      </c>
      <c r="AB24" s="358">
        <v>24583</v>
      </c>
      <c r="AC24" s="364">
        <f t="shared" si="12"/>
        <v>3.0213719385917797</v>
      </c>
      <c r="AD24" s="358">
        <v>25347</v>
      </c>
      <c r="AE24" s="364">
        <f t="shared" si="13"/>
        <v>2.8198267854063643</v>
      </c>
      <c r="AF24" s="358">
        <v>27806</v>
      </c>
      <c r="AG24" s="364">
        <f t="shared" si="14"/>
        <v>2.7195435282473195</v>
      </c>
      <c r="AH24" s="358">
        <v>24945</v>
      </c>
      <c r="AI24" s="364">
        <f t="shared" si="15"/>
        <v>2.4403128530969815</v>
      </c>
      <c r="AJ24" s="358">
        <v>22261</v>
      </c>
      <c r="AK24" s="364">
        <f t="shared" si="16"/>
        <v>1.9563660331758759</v>
      </c>
      <c r="AL24" s="358">
        <v>23499</v>
      </c>
      <c r="AM24" s="364">
        <f t="shared" si="17"/>
        <v>1.8382490988284772</v>
      </c>
      <c r="AN24" s="358">
        <v>24681</v>
      </c>
      <c r="AO24" s="364">
        <f t="shared" si="18"/>
        <v>1.7652397746478068</v>
      </c>
      <c r="AP24" s="358">
        <v>25082</v>
      </c>
      <c r="AQ24" s="364">
        <f t="shared" si="19"/>
        <v>1.6172565829603236</v>
      </c>
      <c r="AR24" s="358">
        <v>23315</v>
      </c>
      <c r="AS24" s="364">
        <f t="shared" si="20"/>
        <v>1.506806642745613</v>
      </c>
      <c r="AT24" s="358">
        <v>22075</v>
      </c>
      <c r="AU24" s="364">
        <f t="shared" si="21"/>
        <v>1.4739463703861972</v>
      </c>
      <c r="AV24" s="358">
        <v>21997</v>
      </c>
      <c r="AW24" s="364">
        <f t="shared" si="22"/>
        <v>1.4240231810801782</v>
      </c>
      <c r="AX24" s="358">
        <v>8558</v>
      </c>
      <c r="AY24" s="364">
        <f t="shared" si="23"/>
        <v>1.6843306861905747</v>
      </c>
      <c r="AZ24" s="358">
        <v>11760</v>
      </c>
      <c r="BA24" s="364">
        <f t="shared" si="24"/>
        <v>1.3548808545887949</v>
      </c>
      <c r="BB24" s="358">
        <v>17617</v>
      </c>
      <c r="BC24" s="364">
        <f t="shared" si="25"/>
        <v>1.2976155752170673</v>
      </c>
      <c r="BD24" s="358">
        <v>18931</v>
      </c>
      <c r="BE24" s="364">
        <f t="shared" si="26"/>
        <v>1.1053107580816834</v>
      </c>
      <c r="BF24" s="358">
        <v>17513</v>
      </c>
      <c r="BG24" s="364">
        <f t="shared" si="27"/>
        <v>0.94414080652795773</v>
      </c>
      <c r="BH24" s="358">
        <v>18528</v>
      </c>
      <c r="BI24" s="364">
        <f t="shared" si="28"/>
        <v>1.0578065472333344</v>
      </c>
    </row>
    <row r="25" spans="2:61" s="49" customFormat="1" ht="16.5" customHeight="1" x14ac:dyDescent="0.25">
      <c r="B25" s="352">
        <v>12</v>
      </c>
      <c r="C25" s="363" t="s">
        <v>38</v>
      </c>
      <c r="D25" s="358">
        <v>720</v>
      </c>
      <c r="E25" s="364">
        <f t="shared" si="0"/>
        <v>0.2245628042903971</v>
      </c>
      <c r="F25" s="358">
        <v>147</v>
      </c>
      <c r="G25" s="364">
        <f t="shared" si="1"/>
        <v>5.3455517373043146E-2</v>
      </c>
      <c r="H25" s="358">
        <v>681</v>
      </c>
      <c r="I25" s="364">
        <f t="shared" si="2"/>
        <v>0.17658361272957812</v>
      </c>
      <c r="J25" s="358">
        <v>2559</v>
      </c>
      <c r="K25" s="364">
        <f t="shared" si="3"/>
        <v>0.49213999161496536</v>
      </c>
      <c r="L25" s="358">
        <v>2383</v>
      </c>
      <c r="M25" s="364">
        <f t="shared" si="4"/>
        <v>0.42397080775067747</v>
      </c>
      <c r="N25" s="358">
        <v>2396</v>
      </c>
      <c r="O25" s="364">
        <f t="shared" si="5"/>
        <v>0.38237439176777938</v>
      </c>
      <c r="P25" s="358">
        <v>2262</v>
      </c>
      <c r="Q25" s="364">
        <f t="shared" si="6"/>
        <v>0.36894109664560454</v>
      </c>
      <c r="R25" s="358">
        <v>1761</v>
      </c>
      <c r="S25" s="364">
        <f t="shared" si="7"/>
        <v>0.29188538733240621</v>
      </c>
      <c r="T25" s="358">
        <v>2583</v>
      </c>
      <c r="U25" s="364">
        <f t="shared" si="8"/>
        <v>0.38923991977106726</v>
      </c>
      <c r="V25" s="358">
        <v>3602</v>
      </c>
      <c r="W25" s="364">
        <f t="shared" si="9"/>
        <v>0.49109766190066523</v>
      </c>
      <c r="X25" s="358">
        <v>3948</v>
      </c>
      <c r="Y25" s="364">
        <f t="shared" si="10"/>
        <v>0.49296451729309038</v>
      </c>
      <c r="Z25" s="358">
        <v>3753</v>
      </c>
      <c r="AA25" s="364">
        <f t="shared" si="11"/>
        <v>0.45881261300690357</v>
      </c>
      <c r="AB25" s="358">
        <v>3186</v>
      </c>
      <c r="AC25" s="364">
        <f t="shared" si="12"/>
        <v>0.3915751127345487</v>
      </c>
      <c r="AD25" s="358">
        <v>3737</v>
      </c>
      <c r="AE25" s="364">
        <f t="shared" si="13"/>
        <v>0.41573727451231252</v>
      </c>
      <c r="AF25" s="358">
        <v>5105</v>
      </c>
      <c r="AG25" s="364">
        <f t="shared" si="14"/>
        <v>0.49929043054385985</v>
      </c>
      <c r="AH25" s="358">
        <v>5636</v>
      </c>
      <c r="AI25" s="364">
        <f t="shared" si="15"/>
        <v>0.55135711525574616</v>
      </c>
      <c r="AJ25" s="358">
        <v>6766</v>
      </c>
      <c r="AK25" s="364">
        <f t="shared" si="16"/>
        <v>0.59461715917829283</v>
      </c>
      <c r="AL25" s="358">
        <v>7987</v>
      </c>
      <c r="AM25" s="364">
        <f t="shared" si="17"/>
        <v>0.6247966105937719</v>
      </c>
      <c r="AN25" s="358">
        <v>10361</v>
      </c>
      <c r="AO25" s="364">
        <f t="shared" si="18"/>
        <v>0.74104166383557901</v>
      </c>
      <c r="AP25" s="358">
        <v>15526</v>
      </c>
      <c r="AQ25" s="364">
        <f t="shared" si="19"/>
        <v>1.0010974287154926</v>
      </c>
      <c r="AR25" s="358">
        <v>12343</v>
      </c>
      <c r="AS25" s="364">
        <f t="shared" si="20"/>
        <v>0.79770595716959469</v>
      </c>
      <c r="AT25" s="358">
        <v>10427</v>
      </c>
      <c r="AU25" s="364">
        <f t="shared" si="21"/>
        <v>0.69621013834731049</v>
      </c>
      <c r="AV25" s="358">
        <v>9567</v>
      </c>
      <c r="AW25" s="364">
        <f t="shared" si="22"/>
        <v>0.61934035429349754</v>
      </c>
      <c r="AX25" s="358">
        <v>2833</v>
      </c>
      <c r="AY25" s="364">
        <f t="shared" si="23"/>
        <v>0.55757289483265926</v>
      </c>
      <c r="AZ25" s="358">
        <v>3865</v>
      </c>
      <c r="BA25" s="364">
        <f t="shared" si="24"/>
        <v>0.44529034889334113</v>
      </c>
      <c r="BB25" s="358">
        <v>8365</v>
      </c>
      <c r="BC25" s="364">
        <f t="shared" si="25"/>
        <v>0.61614090291711221</v>
      </c>
      <c r="BD25" s="358">
        <v>11977</v>
      </c>
      <c r="BE25" s="364">
        <f t="shared" si="26"/>
        <v>0.69929253338673736</v>
      </c>
      <c r="BF25" s="358">
        <v>13363</v>
      </c>
      <c r="BG25" s="364">
        <f t="shared" si="27"/>
        <v>0.72041075758768325</v>
      </c>
      <c r="BH25" s="358">
        <v>15351</v>
      </c>
      <c r="BI25" s="364">
        <f t="shared" si="28"/>
        <v>0.87642423934471714</v>
      </c>
    </row>
    <row r="26" spans="2:61" s="49" customFormat="1" ht="16.5" customHeight="1" x14ac:dyDescent="0.25">
      <c r="B26" s="352">
        <v>13</v>
      </c>
      <c r="C26" s="363" t="s">
        <v>41</v>
      </c>
      <c r="D26" s="358">
        <v>33</v>
      </c>
      <c r="E26" s="364">
        <f t="shared" si="0"/>
        <v>1.0292461863309869E-2</v>
      </c>
      <c r="F26" s="358">
        <v>4</v>
      </c>
      <c r="G26" s="364">
        <f t="shared" si="1"/>
        <v>1.4545719013072966E-3</v>
      </c>
      <c r="H26" s="358">
        <v>22</v>
      </c>
      <c r="I26" s="364">
        <f t="shared" si="2"/>
        <v>5.7046101028644927E-3</v>
      </c>
      <c r="J26" s="358">
        <v>24</v>
      </c>
      <c r="K26" s="364">
        <f t="shared" si="3"/>
        <v>4.6156153961544235E-3</v>
      </c>
      <c r="L26" s="358">
        <v>25</v>
      </c>
      <c r="M26" s="364">
        <f t="shared" si="4"/>
        <v>4.4478683146315298E-3</v>
      </c>
      <c r="N26" s="358">
        <v>6</v>
      </c>
      <c r="O26" s="364">
        <f t="shared" si="5"/>
        <v>9.5753186586255274E-4</v>
      </c>
      <c r="P26" s="358">
        <v>0</v>
      </c>
      <c r="Q26" s="364">
        <f t="shared" si="6"/>
        <v>0</v>
      </c>
      <c r="R26" s="358">
        <v>0</v>
      </c>
      <c r="S26" s="364">
        <f t="shared" si="7"/>
        <v>0</v>
      </c>
      <c r="T26" s="358">
        <v>46</v>
      </c>
      <c r="U26" s="364">
        <f t="shared" si="8"/>
        <v>6.931876232856792E-3</v>
      </c>
      <c r="V26" s="358">
        <v>707</v>
      </c>
      <c r="W26" s="364">
        <f t="shared" si="9"/>
        <v>9.6392572727309903E-2</v>
      </c>
      <c r="X26" s="358">
        <v>860</v>
      </c>
      <c r="Y26" s="364">
        <f t="shared" si="10"/>
        <v>0.10738335483081504</v>
      </c>
      <c r="Z26" s="358">
        <v>1825</v>
      </c>
      <c r="AA26" s="364">
        <f t="shared" si="11"/>
        <v>0.22311031674329845</v>
      </c>
      <c r="AB26" s="358">
        <v>715</v>
      </c>
      <c r="AC26" s="364">
        <f t="shared" si="12"/>
        <v>8.7877026241431996E-2</v>
      </c>
      <c r="AD26" s="358">
        <v>2074</v>
      </c>
      <c r="AE26" s="364">
        <f t="shared" si="13"/>
        <v>0.23073029364156705</v>
      </c>
      <c r="AF26" s="358">
        <v>3297</v>
      </c>
      <c r="AG26" s="364">
        <f t="shared" si="14"/>
        <v>0.32246044064703344</v>
      </c>
      <c r="AH26" s="358">
        <v>1242</v>
      </c>
      <c r="AI26" s="364">
        <f t="shared" si="15"/>
        <v>0.12150204704535783</v>
      </c>
      <c r="AJ26" s="358">
        <v>1037</v>
      </c>
      <c r="AK26" s="364">
        <f t="shared" si="16"/>
        <v>9.1134790728331319E-2</v>
      </c>
      <c r="AL26" s="358">
        <v>932</v>
      </c>
      <c r="AM26" s="364">
        <f t="shared" si="17"/>
        <v>7.2907279463302291E-2</v>
      </c>
      <c r="AN26" s="358">
        <v>1196</v>
      </c>
      <c r="AO26" s="364">
        <f t="shared" si="18"/>
        <v>8.5540568472864828E-2</v>
      </c>
      <c r="AP26" s="358">
        <v>2072</v>
      </c>
      <c r="AQ26" s="364">
        <f t="shared" si="19"/>
        <v>0.13360001753822626</v>
      </c>
      <c r="AR26" s="358">
        <v>1611</v>
      </c>
      <c r="AS26" s="364">
        <f t="shared" si="20"/>
        <v>0.10411604123796622</v>
      </c>
      <c r="AT26" s="358">
        <v>2149</v>
      </c>
      <c r="AU26" s="364">
        <f t="shared" si="21"/>
        <v>0.14348859569467443</v>
      </c>
      <c r="AV26" s="358">
        <v>1388</v>
      </c>
      <c r="AW26" s="364">
        <f t="shared" si="22"/>
        <v>8.9855170038609239E-2</v>
      </c>
      <c r="AX26" s="358">
        <v>175</v>
      </c>
      <c r="AY26" s="364">
        <f t="shared" si="23"/>
        <v>3.4442377901770335E-2</v>
      </c>
      <c r="AZ26" s="358">
        <v>1169</v>
      </c>
      <c r="BA26" s="364">
        <f t="shared" si="24"/>
        <v>0.13468160875971949</v>
      </c>
      <c r="BB26" s="358">
        <v>2449</v>
      </c>
      <c r="BC26" s="364">
        <f t="shared" si="25"/>
        <v>0.18038602166694656</v>
      </c>
      <c r="BD26" s="358">
        <v>7114</v>
      </c>
      <c r="BE26" s="364">
        <f t="shared" si="26"/>
        <v>0.41536003026745005</v>
      </c>
      <c r="BF26" s="358">
        <v>10662</v>
      </c>
      <c r="BG26" s="364">
        <f t="shared" si="27"/>
        <v>0.5747975377834228</v>
      </c>
      <c r="BH26" s="358">
        <v>9656</v>
      </c>
      <c r="BI26" s="364">
        <f t="shared" si="28"/>
        <v>0.55128346395105132</v>
      </c>
    </row>
    <row r="27" spans="2:61" s="49" customFormat="1" ht="16.5" customHeight="1" x14ac:dyDescent="0.25">
      <c r="B27" s="352">
        <v>14</v>
      </c>
      <c r="C27" s="363" t="s">
        <v>70</v>
      </c>
      <c r="D27" s="358">
        <v>1816</v>
      </c>
      <c r="E27" s="364">
        <f t="shared" si="0"/>
        <v>0.56639729526577942</v>
      </c>
      <c r="F27" s="358">
        <v>524</v>
      </c>
      <c r="G27" s="364">
        <f t="shared" si="1"/>
        <v>0.19054891907125585</v>
      </c>
      <c r="H27" s="358">
        <v>1477</v>
      </c>
      <c r="I27" s="364">
        <f t="shared" si="2"/>
        <v>0.38298677826958433</v>
      </c>
      <c r="J27" s="358">
        <v>4264</v>
      </c>
      <c r="K27" s="364">
        <f t="shared" si="3"/>
        <v>0.82004100205010244</v>
      </c>
      <c r="L27" s="358">
        <v>3356</v>
      </c>
      <c r="M27" s="364">
        <f t="shared" si="4"/>
        <v>0.59708184255613661</v>
      </c>
      <c r="N27" s="358">
        <v>2949</v>
      </c>
      <c r="O27" s="364">
        <f t="shared" si="5"/>
        <v>0.47062691207144464</v>
      </c>
      <c r="P27" s="358">
        <v>3012</v>
      </c>
      <c r="Q27" s="364">
        <f t="shared" si="6"/>
        <v>0.49126904646178643</v>
      </c>
      <c r="R27" s="358">
        <v>2857</v>
      </c>
      <c r="S27" s="364">
        <f t="shared" si="7"/>
        <v>0.47354716161765165</v>
      </c>
      <c r="T27" s="358">
        <v>3942</v>
      </c>
      <c r="U27" s="364">
        <f t="shared" si="8"/>
        <v>0.59403165456351037</v>
      </c>
      <c r="V27" s="358">
        <v>6295</v>
      </c>
      <c r="W27" s="364">
        <f t="shared" si="9"/>
        <v>0.85826201600907492</v>
      </c>
      <c r="X27" s="358">
        <v>4496</v>
      </c>
      <c r="Y27" s="364">
        <f t="shared" si="10"/>
        <v>0.56139018990621437</v>
      </c>
      <c r="Z27" s="358">
        <v>4163</v>
      </c>
      <c r="AA27" s="364">
        <f t="shared" si="11"/>
        <v>0.50893602663142534</v>
      </c>
      <c r="AB27" s="358">
        <v>4381</v>
      </c>
      <c r="AC27" s="364">
        <f t="shared" si="12"/>
        <v>0.53844650624295609</v>
      </c>
      <c r="AD27" s="358">
        <v>4763</v>
      </c>
      <c r="AE27" s="364">
        <f t="shared" si="13"/>
        <v>0.52987868303509345</v>
      </c>
      <c r="AF27" s="358">
        <v>5102</v>
      </c>
      <c r="AG27" s="364">
        <f t="shared" si="14"/>
        <v>0.49899701795000451</v>
      </c>
      <c r="AH27" s="358">
        <v>5504</v>
      </c>
      <c r="AI27" s="364">
        <f t="shared" si="15"/>
        <v>0.53844385421710905</v>
      </c>
      <c r="AJ27" s="358">
        <v>5426</v>
      </c>
      <c r="AK27" s="364">
        <f t="shared" si="16"/>
        <v>0.47685378446665933</v>
      </c>
      <c r="AL27" s="358">
        <v>6278</v>
      </c>
      <c r="AM27" s="364">
        <f t="shared" si="17"/>
        <v>0.49110718934614994</v>
      </c>
      <c r="AN27" s="358">
        <v>7180</v>
      </c>
      <c r="AO27" s="364">
        <f t="shared" si="18"/>
        <v>0.51352949969495776</v>
      </c>
      <c r="AP27" s="358">
        <v>7905</v>
      </c>
      <c r="AQ27" s="364">
        <f t="shared" si="19"/>
        <v>0.50970470011567492</v>
      </c>
      <c r="AR27" s="358">
        <v>8051</v>
      </c>
      <c r="AS27" s="364">
        <f t="shared" si="20"/>
        <v>0.52032169336242462</v>
      </c>
      <c r="AT27" s="358">
        <v>7935</v>
      </c>
      <c r="AU27" s="364">
        <f t="shared" si="21"/>
        <v>0.529819454088991</v>
      </c>
      <c r="AV27" s="358">
        <v>8504</v>
      </c>
      <c r="AW27" s="364">
        <f t="shared" si="22"/>
        <v>0.55052475937199785</v>
      </c>
      <c r="AX27" s="358">
        <v>2786</v>
      </c>
      <c r="AY27" s="364">
        <f t="shared" si="23"/>
        <v>0.54832265619618381</v>
      </c>
      <c r="AZ27" s="358">
        <v>3778</v>
      </c>
      <c r="BA27" s="364">
        <f t="shared" si="24"/>
        <v>0.43526699563235266</v>
      </c>
      <c r="BB27" s="358">
        <v>6825</v>
      </c>
      <c r="BC27" s="364">
        <f t="shared" si="25"/>
        <v>0.502709104890531</v>
      </c>
      <c r="BD27" s="358">
        <v>8517</v>
      </c>
      <c r="BE27" s="364">
        <f t="shared" si="26"/>
        <v>0.49727598788134275</v>
      </c>
      <c r="BF27" s="358">
        <v>8933</v>
      </c>
      <c r="BG27" s="364">
        <f t="shared" si="27"/>
        <v>0.48158566920083623</v>
      </c>
      <c r="BH27" s="358">
        <v>9601</v>
      </c>
      <c r="BI27" s="364">
        <f t="shared" si="28"/>
        <v>0.5481433862255638</v>
      </c>
    </row>
    <row r="28" spans="2:61" s="49" customFormat="1" ht="16.5" customHeight="1" x14ac:dyDescent="0.25">
      <c r="B28" s="352">
        <v>15</v>
      </c>
      <c r="C28" s="363" t="s">
        <v>45</v>
      </c>
      <c r="D28" s="358">
        <v>6940</v>
      </c>
      <c r="E28" s="364">
        <f t="shared" si="0"/>
        <v>2.1645359191324389</v>
      </c>
      <c r="F28" s="358">
        <v>8386</v>
      </c>
      <c r="G28" s="364">
        <f t="shared" si="1"/>
        <v>3.0495099910907473</v>
      </c>
      <c r="H28" s="358">
        <v>14102</v>
      </c>
      <c r="I28" s="364">
        <f t="shared" si="2"/>
        <v>3.6566550759361398</v>
      </c>
      <c r="J28" s="358">
        <v>3801</v>
      </c>
      <c r="K28" s="364">
        <f t="shared" si="3"/>
        <v>0.7309980883659567</v>
      </c>
      <c r="L28" s="358">
        <v>5367</v>
      </c>
      <c r="M28" s="364">
        <f t="shared" si="4"/>
        <v>0.95486836978509682</v>
      </c>
      <c r="N28" s="358">
        <v>7158</v>
      </c>
      <c r="O28" s="364">
        <f t="shared" si="5"/>
        <v>1.1423355159740254</v>
      </c>
      <c r="P28" s="358">
        <v>5114</v>
      </c>
      <c r="Q28" s="364">
        <f t="shared" si="6"/>
        <v>0.83411351381327214</v>
      </c>
      <c r="R28" s="358">
        <v>4703</v>
      </c>
      <c r="S28" s="364">
        <f t="shared" si="7"/>
        <v>0.77952128144480781</v>
      </c>
      <c r="T28" s="358">
        <v>3947</v>
      </c>
      <c r="U28" s="364">
        <f t="shared" si="8"/>
        <v>0.59478511937142953</v>
      </c>
      <c r="V28" s="358">
        <v>3042</v>
      </c>
      <c r="W28" s="364">
        <f t="shared" si="9"/>
        <v>0.41474710924537023</v>
      </c>
      <c r="X28" s="358">
        <v>3394</v>
      </c>
      <c r="Y28" s="364">
        <f t="shared" si="10"/>
        <v>0.42378965848347228</v>
      </c>
      <c r="Z28" s="358">
        <v>3466</v>
      </c>
      <c r="AA28" s="364">
        <f t="shared" si="11"/>
        <v>0.42372622346973832</v>
      </c>
      <c r="AB28" s="358">
        <v>3053</v>
      </c>
      <c r="AC28" s="364">
        <f t="shared" si="12"/>
        <v>0.37522875680432433</v>
      </c>
      <c r="AD28" s="358">
        <v>3605</v>
      </c>
      <c r="AE28" s="364">
        <f t="shared" si="13"/>
        <v>0.40105241493628219</v>
      </c>
      <c r="AF28" s="358">
        <v>3967</v>
      </c>
      <c r="AG28" s="364">
        <f t="shared" si="14"/>
        <v>0.38798925327472905</v>
      </c>
      <c r="AH28" s="358">
        <v>3981</v>
      </c>
      <c r="AI28" s="364">
        <f t="shared" si="15"/>
        <v>0.38945221359707688</v>
      </c>
      <c r="AJ28" s="358">
        <v>4208</v>
      </c>
      <c r="AK28" s="364">
        <f t="shared" si="16"/>
        <v>0.36981214984071187</v>
      </c>
      <c r="AL28" s="358">
        <v>3992</v>
      </c>
      <c r="AM28" s="364">
        <f t="shared" si="17"/>
        <v>0.31228096525483129</v>
      </c>
      <c r="AN28" s="358">
        <v>4481</v>
      </c>
      <c r="AO28" s="364">
        <f t="shared" si="18"/>
        <v>0.32049104291547437</v>
      </c>
      <c r="AP28" s="358">
        <v>4143</v>
      </c>
      <c r="AQ28" s="364">
        <f t="shared" si="19"/>
        <v>0.26713555630350933</v>
      </c>
      <c r="AR28" s="358">
        <v>4238</v>
      </c>
      <c r="AS28" s="364">
        <f t="shared" si="20"/>
        <v>0.27389434063718238</v>
      </c>
      <c r="AT28" s="358">
        <v>4233</v>
      </c>
      <c r="AU28" s="364">
        <f t="shared" si="21"/>
        <v>0.28263714545163188</v>
      </c>
      <c r="AV28" s="358">
        <v>3969</v>
      </c>
      <c r="AW28" s="364">
        <f t="shared" si="22"/>
        <v>0.25694176504556199</v>
      </c>
      <c r="AX28" s="358">
        <v>994</v>
      </c>
      <c r="AY28" s="364">
        <f t="shared" si="23"/>
        <v>0.1956327064820555</v>
      </c>
      <c r="AZ28" s="358">
        <v>1578</v>
      </c>
      <c r="BA28" s="364">
        <f t="shared" si="24"/>
        <v>0.18180289018206788</v>
      </c>
      <c r="BB28" s="358">
        <v>3980</v>
      </c>
      <c r="BC28" s="364">
        <f t="shared" si="25"/>
        <v>0.29315490658817772</v>
      </c>
      <c r="BD28" s="358">
        <v>5457</v>
      </c>
      <c r="BE28" s="364">
        <f t="shared" si="26"/>
        <v>0.31861395630720762</v>
      </c>
      <c r="BF28" s="358">
        <v>6312</v>
      </c>
      <c r="BG28" s="364">
        <f t="shared" si="27"/>
        <v>0.3402853178098823</v>
      </c>
      <c r="BH28" s="358">
        <v>7345</v>
      </c>
      <c r="BI28" s="364">
        <f t="shared" si="28"/>
        <v>0.41934310715829248</v>
      </c>
    </row>
    <row r="29" spans="2:61" s="49" customFormat="1" ht="16.5" customHeight="1" x14ac:dyDescent="0.25">
      <c r="B29" s="352">
        <v>16</v>
      </c>
      <c r="C29" s="363" t="s">
        <v>49</v>
      </c>
      <c r="D29" s="358">
        <v>4</v>
      </c>
      <c r="E29" s="364">
        <f t="shared" si="0"/>
        <v>1.2475711349466507E-3</v>
      </c>
      <c r="F29" s="358">
        <v>0</v>
      </c>
      <c r="G29" s="364">
        <f t="shared" si="1"/>
        <v>0</v>
      </c>
      <c r="H29" s="358">
        <v>48</v>
      </c>
      <c r="I29" s="364">
        <f t="shared" si="2"/>
        <v>1.2446422042613437E-2</v>
      </c>
      <c r="J29" s="358">
        <v>288</v>
      </c>
      <c r="K29" s="364">
        <f t="shared" si="3"/>
        <v>5.5387384753853075E-2</v>
      </c>
      <c r="L29" s="358">
        <v>430</v>
      </c>
      <c r="M29" s="364">
        <f t="shared" si="4"/>
        <v>7.6503335011662316E-2</v>
      </c>
      <c r="N29" s="358">
        <v>208</v>
      </c>
      <c r="O29" s="364">
        <f t="shared" si="5"/>
        <v>3.3194438016568496E-2</v>
      </c>
      <c r="P29" s="358">
        <v>172</v>
      </c>
      <c r="Q29" s="364">
        <f t="shared" si="6"/>
        <v>2.8053876491177708E-2</v>
      </c>
      <c r="R29" s="358">
        <v>206</v>
      </c>
      <c r="S29" s="364">
        <f t="shared" si="7"/>
        <v>3.4144457575511461E-2</v>
      </c>
      <c r="T29" s="358">
        <v>284</v>
      </c>
      <c r="U29" s="364">
        <f t="shared" si="8"/>
        <v>4.2796801089811494E-2</v>
      </c>
      <c r="V29" s="358">
        <v>477</v>
      </c>
      <c r="W29" s="364">
        <f t="shared" si="9"/>
        <v>6.5034310029599474E-2</v>
      </c>
      <c r="X29" s="358">
        <v>628</v>
      </c>
      <c r="Y29" s="364">
        <f t="shared" si="10"/>
        <v>7.841482189971144E-2</v>
      </c>
      <c r="Z29" s="358">
        <v>742</v>
      </c>
      <c r="AA29" s="364">
        <f t="shared" si="11"/>
        <v>9.0711153437549277E-2</v>
      </c>
      <c r="AB29" s="358">
        <v>607</v>
      </c>
      <c r="AC29" s="364">
        <f t="shared" si="12"/>
        <v>7.4603293606362545E-2</v>
      </c>
      <c r="AD29" s="358">
        <v>793</v>
      </c>
      <c r="AE29" s="364">
        <f t="shared" si="13"/>
        <v>8.8220406392363879E-2</v>
      </c>
      <c r="AF29" s="358">
        <v>1125</v>
      </c>
      <c r="AG29" s="364">
        <f t="shared" si="14"/>
        <v>0.11002972269575755</v>
      </c>
      <c r="AH29" s="358">
        <v>3543</v>
      </c>
      <c r="AI29" s="364">
        <f t="shared" si="15"/>
        <v>0.34660366560523576</v>
      </c>
      <c r="AJ29" s="358">
        <v>10986</v>
      </c>
      <c r="AK29" s="364">
        <f t="shared" si="16"/>
        <v>0.96548390640448201</v>
      </c>
      <c r="AL29" s="358">
        <v>8858</v>
      </c>
      <c r="AM29" s="364">
        <f t="shared" si="17"/>
        <v>0.69293206168018429</v>
      </c>
      <c r="AN29" s="358">
        <v>4389</v>
      </c>
      <c r="AO29" s="364">
        <f t="shared" si="18"/>
        <v>0.31391099918679244</v>
      </c>
      <c r="AP29" s="358">
        <v>4222</v>
      </c>
      <c r="AQ29" s="364">
        <f t="shared" si="19"/>
        <v>0.27222937936601888</v>
      </c>
      <c r="AR29" s="358">
        <v>5116</v>
      </c>
      <c r="AS29" s="364">
        <f t="shared" si="20"/>
        <v>0.33063790625290823</v>
      </c>
      <c r="AT29" s="358">
        <v>4834</v>
      </c>
      <c r="AU29" s="364">
        <f t="shared" si="21"/>
        <v>0.32276587789113831</v>
      </c>
      <c r="AV29" s="358">
        <v>5165</v>
      </c>
      <c r="AW29" s="364">
        <f t="shared" si="22"/>
        <v>0.33436740147652505</v>
      </c>
      <c r="AX29" s="358">
        <v>827</v>
      </c>
      <c r="AY29" s="364">
        <f t="shared" si="23"/>
        <v>0.16276483728436611</v>
      </c>
      <c r="AZ29" s="358">
        <v>1296</v>
      </c>
      <c r="BA29" s="364">
        <f t="shared" si="24"/>
        <v>0.14931340030162227</v>
      </c>
      <c r="BB29" s="358">
        <v>3549</v>
      </c>
      <c r="BC29" s="364">
        <f t="shared" si="25"/>
        <v>0.26140873454307612</v>
      </c>
      <c r="BD29" s="358">
        <v>50212</v>
      </c>
      <c r="BE29" s="364">
        <f t="shared" si="26"/>
        <v>2.931692133791004</v>
      </c>
      <c r="BF29" s="358">
        <v>70012</v>
      </c>
      <c r="BG29" s="364">
        <f t="shared" si="27"/>
        <v>3.7744067919051769</v>
      </c>
      <c r="BH29" s="358">
        <v>6007</v>
      </c>
      <c r="BI29" s="364">
        <f t="shared" si="28"/>
        <v>0.3429535799455225</v>
      </c>
    </row>
    <row r="30" spans="2:61" s="49" customFormat="1" ht="16.5" customHeight="1" x14ac:dyDescent="0.25">
      <c r="B30" s="352">
        <v>17</v>
      </c>
      <c r="C30" s="363" t="s">
        <v>248</v>
      </c>
      <c r="D30" s="358">
        <v>0</v>
      </c>
      <c r="E30" s="364">
        <f t="shared" si="0"/>
        <v>0</v>
      </c>
      <c r="F30" s="358">
        <v>1</v>
      </c>
      <c r="G30" s="364">
        <f t="shared" si="1"/>
        <v>3.6364297532682415E-4</v>
      </c>
      <c r="H30" s="358">
        <v>6</v>
      </c>
      <c r="I30" s="364">
        <f t="shared" si="2"/>
        <v>1.5558027553266797E-3</v>
      </c>
      <c r="J30" s="358">
        <v>30</v>
      </c>
      <c r="K30" s="364">
        <f t="shared" si="3"/>
        <v>5.7695192451930289E-3</v>
      </c>
      <c r="L30" s="358">
        <v>16</v>
      </c>
      <c r="M30" s="364">
        <f t="shared" si="4"/>
        <v>2.846635721364179E-3</v>
      </c>
      <c r="N30" s="358">
        <v>10</v>
      </c>
      <c r="O30" s="364">
        <f t="shared" si="5"/>
        <v>1.5958864431042544E-3</v>
      </c>
      <c r="P30" s="358">
        <v>37</v>
      </c>
      <c r="Q30" s="364">
        <f t="shared" si="6"/>
        <v>6.0348455242649722E-3</v>
      </c>
      <c r="R30" s="358">
        <v>54</v>
      </c>
      <c r="S30" s="364">
        <f t="shared" si="7"/>
        <v>8.9504888790175683E-3</v>
      </c>
      <c r="T30" s="358">
        <v>68</v>
      </c>
      <c r="U30" s="364">
        <f t="shared" si="8"/>
        <v>1.0247121387701345E-2</v>
      </c>
      <c r="V30" s="358">
        <v>145</v>
      </c>
      <c r="W30" s="364">
        <f t="shared" si="9"/>
        <v>1.9769339526817451E-2</v>
      </c>
      <c r="X30" s="358">
        <v>214</v>
      </c>
      <c r="Y30" s="364">
        <f t="shared" si="10"/>
        <v>2.6720974341621413E-2</v>
      </c>
      <c r="Z30" s="358">
        <v>244</v>
      </c>
      <c r="AA30" s="364">
        <f t="shared" si="11"/>
        <v>2.9829543718008122E-2</v>
      </c>
      <c r="AB30" s="358">
        <v>192</v>
      </c>
      <c r="AC30" s="364">
        <f t="shared" si="12"/>
        <v>2.3597746906790128E-2</v>
      </c>
      <c r="AD30" s="358">
        <v>256</v>
      </c>
      <c r="AE30" s="364">
        <f t="shared" si="13"/>
        <v>2.8479727662604228E-2</v>
      </c>
      <c r="AF30" s="358">
        <v>266</v>
      </c>
      <c r="AG30" s="364">
        <f t="shared" si="14"/>
        <v>2.6015916655174672E-2</v>
      </c>
      <c r="AH30" s="358">
        <v>461</v>
      </c>
      <c r="AI30" s="364">
        <f t="shared" si="15"/>
        <v>4.5098585900088535E-2</v>
      </c>
      <c r="AJ30" s="358">
        <v>314</v>
      </c>
      <c r="AK30" s="364">
        <f t="shared" si="16"/>
        <v>2.7595298253323082E-2</v>
      </c>
      <c r="AL30" s="358">
        <v>487</v>
      </c>
      <c r="AM30" s="364">
        <f t="shared" si="17"/>
        <v>3.8096400320416543E-2</v>
      </c>
      <c r="AN30" s="358">
        <v>709</v>
      </c>
      <c r="AO30" s="364">
        <f t="shared" si="18"/>
        <v>5.070925003951602E-2</v>
      </c>
      <c r="AP30" s="358">
        <v>642</v>
      </c>
      <c r="AQ30" s="364">
        <f t="shared" si="19"/>
        <v>4.1395372229508322E-2</v>
      </c>
      <c r="AR30" s="358">
        <v>967</v>
      </c>
      <c r="AS30" s="364">
        <f t="shared" si="20"/>
        <v>6.2495476025520386E-2</v>
      </c>
      <c r="AT30" s="358">
        <v>1444</v>
      </c>
      <c r="AU30" s="364">
        <f t="shared" si="21"/>
        <v>9.6415789754820791E-2</v>
      </c>
      <c r="AV30" s="358">
        <v>1222</v>
      </c>
      <c r="AW30" s="364">
        <f t="shared" si="22"/>
        <v>7.9108802440331777E-2</v>
      </c>
      <c r="AX30" s="358">
        <v>187</v>
      </c>
      <c r="AY30" s="364">
        <f t="shared" si="23"/>
        <v>3.680414095789173E-2</v>
      </c>
      <c r="AZ30" s="358">
        <v>1683</v>
      </c>
      <c r="BA30" s="364">
        <f t="shared" si="24"/>
        <v>0.19390004066946784</v>
      </c>
      <c r="BB30" s="358">
        <v>4625</v>
      </c>
      <c r="BC30" s="364">
        <f t="shared" si="25"/>
        <v>0.34066367913827189</v>
      </c>
      <c r="BD30" s="358">
        <v>2957</v>
      </c>
      <c r="BE30" s="364">
        <f t="shared" si="26"/>
        <v>0.17264824423683581</v>
      </c>
      <c r="BF30" s="358">
        <v>2202</v>
      </c>
      <c r="BG30" s="364">
        <f t="shared" si="27"/>
        <v>0.11871170307626122</v>
      </c>
      <c r="BH30" s="358">
        <v>6007</v>
      </c>
      <c r="BI30" s="364">
        <f t="shared" si="28"/>
        <v>0.3429535799455225</v>
      </c>
    </row>
    <row r="31" spans="2:61" s="49" customFormat="1" ht="16.5" customHeight="1" x14ac:dyDescent="0.25">
      <c r="B31" s="352">
        <v>18</v>
      </c>
      <c r="C31" s="363" t="s">
        <v>82</v>
      </c>
      <c r="D31" s="358">
        <v>3087</v>
      </c>
      <c r="E31" s="364">
        <f t="shared" si="0"/>
        <v>0.96281302339507779</v>
      </c>
      <c r="F31" s="358">
        <v>784</v>
      </c>
      <c r="G31" s="364">
        <f t="shared" si="1"/>
        <v>0.28509609265623015</v>
      </c>
      <c r="H31" s="358">
        <v>1355</v>
      </c>
      <c r="I31" s="364">
        <f t="shared" si="2"/>
        <v>0.35135212224460849</v>
      </c>
      <c r="J31" s="358">
        <v>3643</v>
      </c>
      <c r="K31" s="364">
        <f t="shared" si="3"/>
        <v>0.70061195367460682</v>
      </c>
      <c r="L31" s="358">
        <v>2640</v>
      </c>
      <c r="M31" s="364">
        <f t="shared" si="4"/>
        <v>0.46969489402508957</v>
      </c>
      <c r="N31" s="358">
        <v>2961</v>
      </c>
      <c r="O31" s="364">
        <f t="shared" si="5"/>
        <v>0.4725419758031697</v>
      </c>
      <c r="P31" s="358">
        <v>2586</v>
      </c>
      <c r="Q31" s="364">
        <f t="shared" si="6"/>
        <v>0.4217867709661951</v>
      </c>
      <c r="R31" s="358">
        <v>1657</v>
      </c>
      <c r="S31" s="364">
        <f t="shared" si="7"/>
        <v>0.27464740875059462</v>
      </c>
      <c r="T31" s="358">
        <v>1906</v>
      </c>
      <c r="U31" s="364">
        <f t="shared" si="8"/>
        <v>0.2872207847788053</v>
      </c>
      <c r="V31" s="358">
        <v>2544</v>
      </c>
      <c r="W31" s="364">
        <f t="shared" si="9"/>
        <v>0.34684965349119723</v>
      </c>
      <c r="X31" s="358">
        <v>3234</v>
      </c>
      <c r="Y31" s="364">
        <f t="shared" si="10"/>
        <v>0.40381135991029743</v>
      </c>
      <c r="Z31" s="358">
        <v>3230</v>
      </c>
      <c r="AA31" s="364">
        <f t="shared" si="11"/>
        <v>0.39487469757855015</v>
      </c>
      <c r="AB31" s="358">
        <v>2904</v>
      </c>
      <c r="AC31" s="364">
        <f t="shared" si="12"/>
        <v>0.35691592196520067</v>
      </c>
      <c r="AD31" s="358">
        <v>3322</v>
      </c>
      <c r="AE31" s="364">
        <f t="shared" si="13"/>
        <v>0.36956896599676264</v>
      </c>
      <c r="AF31" s="358">
        <v>3767</v>
      </c>
      <c r="AG31" s="364">
        <f t="shared" si="14"/>
        <v>0.36842841368437218</v>
      </c>
      <c r="AH31" s="358">
        <v>3923</v>
      </c>
      <c r="AI31" s="364">
        <f t="shared" si="15"/>
        <v>0.38377820495888793</v>
      </c>
      <c r="AJ31" s="358">
        <v>3711</v>
      </c>
      <c r="AK31" s="364">
        <f t="shared" si="16"/>
        <v>0.32613424145885972</v>
      </c>
      <c r="AL31" s="358">
        <v>4214</v>
      </c>
      <c r="AM31" s="364">
        <f t="shared" si="17"/>
        <v>0.32964729147892263</v>
      </c>
      <c r="AN31" s="358">
        <v>4788</v>
      </c>
      <c r="AO31" s="364">
        <f t="shared" si="18"/>
        <v>0.34244836274922813</v>
      </c>
      <c r="AP31" s="358">
        <v>4215</v>
      </c>
      <c r="AQ31" s="364">
        <f t="shared" si="19"/>
        <v>0.27177802795541678</v>
      </c>
      <c r="AR31" s="358">
        <v>4472</v>
      </c>
      <c r="AS31" s="364">
        <f t="shared" si="20"/>
        <v>0.28901734104046239</v>
      </c>
      <c r="AT31" s="358">
        <v>4980</v>
      </c>
      <c r="AU31" s="364">
        <f t="shared" si="21"/>
        <v>0.3325142887666257</v>
      </c>
      <c r="AV31" s="358">
        <v>6184</v>
      </c>
      <c r="AW31" s="364">
        <f t="shared" si="22"/>
        <v>0.40033456161293918</v>
      </c>
      <c r="AX31" s="358">
        <v>1623</v>
      </c>
      <c r="AY31" s="364">
        <f t="shared" si="23"/>
        <v>0.31942845334041864</v>
      </c>
      <c r="AZ31" s="358">
        <v>2722</v>
      </c>
      <c r="BA31" s="364">
        <f t="shared" si="24"/>
        <v>0.31360422501621593</v>
      </c>
      <c r="BB31" s="358">
        <v>5093</v>
      </c>
      <c r="BC31" s="364">
        <f t="shared" si="25"/>
        <v>0.37513516061647972</v>
      </c>
      <c r="BD31" s="358">
        <v>5240</v>
      </c>
      <c r="BE31" s="364">
        <f t="shared" si="26"/>
        <v>0.30594413249949937</v>
      </c>
      <c r="BF31" s="358">
        <v>5494</v>
      </c>
      <c r="BG31" s="364">
        <f t="shared" si="27"/>
        <v>0.2961862382838234</v>
      </c>
      <c r="BH31" s="358">
        <v>5948</v>
      </c>
      <c r="BI31" s="364">
        <f t="shared" si="28"/>
        <v>0.33958513293090858</v>
      </c>
    </row>
    <row r="32" spans="2:61" s="49" customFormat="1" ht="16.5" customHeight="1" x14ac:dyDescent="0.25">
      <c r="B32" s="352">
        <v>19</v>
      </c>
      <c r="C32" s="363" t="s">
        <v>214</v>
      </c>
      <c r="D32" s="358">
        <v>450</v>
      </c>
      <c r="E32" s="364">
        <f t="shared" si="0"/>
        <v>0.14035175268149819</v>
      </c>
      <c r="F32" s="358">
        <v>4</v>
      </c>
      <c r="G32" s="364">
        <f t="shared" si="1"/>
        <v>1.4545719013072966E-3</v>
      </c>
      <c r="H32" s="358">
        <v>282</v>
      </c>
      <c r="I32" s="364">
        <f t="shared" si="2"/>
        <v>7.312272950035395E-2</v>
      </c>
      <c r="J32" s="358">
        <v>802</v>
      </c>
      <c r="K32" s="364">
        <f t="shared" si="3"/>
        <v>0.15423848115482697</v>
      </c>
      <c r="L32" s="358">
        <v>703</v>
      </c>
      <c r="M32" s="364">
        <f t="shared" si="4"/>
        <v>0.12507405700743862</v>
      </c>
      <c r="N32" s="358">
        <v>547</v>
      </c>
      <c r="O32" s="364">
        <f t="shared" si="5"/>
        <v>8.7294988437802729E-2</v>
      </c>
      <c r="P32" s="358">
        <v>510</v>
      </c>
      <c r="Q32" s="364">
        <f t="shared" si="6"/>
        <v>8.3183005875003671E-2</v>
      </c>
      <c r="R32" s="358">
        <v>415</v>
      </c>
      <c r="S32" s="364">
        <f t="shared" si="7"/>
        <v>6.8786164533190558E-2</v>
      </c>
      <c r="T32" s="358">
        <v>1087</v>
      </c>
      <c r="U32" s="364">
        <f t="shared" si="8"/>
        <v>0.16380324924163767</v>
      </c>
      <c r="V32" s="358">
        <v>2623</v>
      </c>
      <c r="W32" s="364">
        <f t="shared" si="9"/>
        <v>0.35762053502649777</v>
      </c>
      <c r="X32" s="358">
        <v>2622</v>
      </c>
      <c r="Y32" s="364">
        <f t="shared" si="10"/>
        <v>0.32739436786790349</v>
      </c>
      <c r="Z32" s="358">
        <v>2148</v>
      </c>
      <c r="AA32" s="364">
        <f t="shared" si="11"/>
        <v>0.26259778650115345</v>
      </c>
      <c r="AB32" s="358">
        <v>2107</v>
      </c>
      <c r="AC32" s="364">
        <f t="shared" si="12"/>
        <v>0.25896069131566041</v>
      </c>
      <c r="AD32" s="358">
        <v>1946</v>
      </c>
      <c r="AE32" s="364">
        <f t="shared" si="13"/>
        <v>0.21649042981026495</v>
      </c>
      <c r="AF32" s="358">
        <v>2234</v>
      </c>
      <c r="AG32" s="364">
        <f t="shared" si="14"/>
        <v>0.21849457822428653</v>
      </c>
      <c r="AH32" s="358">
        <v>2693</v>
      </c>
      <c r="AI32" s="364">
        <f t="shared" si="15"/>
        <v>0.26345009073522435</v>
      </c>
      <c r="AJ32" s="358">
        <v>2854</v>
      </c>
      <c r="AK32" s="364">
        <f t="shared" si="16"/>
        <v>0.25081841151268813</v>
      </c>
      <c r="AL32" s="358">
        <v>3605</v>
      </c>
      <c r="AM32" s="364">
        <f t="shared" si="17"/>
        <v>0.28200723440472614</v>
      </c>
      <c r="AN32" s="358">
        <v>5421</v>
      </c>
      <c r="AO32" s="364">
        <f t="shared" si="18"/>
        <v>0.38772192449113729</v>
      </c>
      <c r="AP32" s="358">
        <v>2225</v>
      </c>
      <c r="AQ32" s="364">
        <f t="shared" si="19"/>
        <v>0.14346526979852964</v>
      </c>
      <c r="AR32" s="358">
        <v>8334</v>
      </c>
      <c r="AS32" s="364">
        <f t="shared" si="20"/>
        <v>0.53861147590143432</v>
      </c>
      <c r="AT32" s="358">
        <v>6728</v>
      </c>
      <c r="AU32" s="364">
        <f t="shared" si="21"/>
        <v>0.44922813952246143</v>
      </c>
      <c r="AV32" s="358">
        <v>6221</v>
      </c>
      <c r="AW32" s="364">
        <f t="shared" si="22"/>
        <v>0.40272983631857934</v>
      </c>
      <c r="AX32" s="358">
        <v>1988</v>
      </c>
      <c r="AY32" s="364">
        <f t="shared" si="23"/>
        <v>0.39126541296411099</v>
      </c>
      <c r="AZ32" s="358">
        <v>992</v>
      </c>
      <c r="BA32" s="364">
        <f t="shared" si="24"/>
        <v>0.11428926936667386</v>
      </c>
      <c r="BB32" s="358">
        <v>4878</v>
      </c>
      <c r="BC32" s="364">
        <f t="shared" si="25"/>
        <v>0.35929890309978169</v>
      </c>
      <c r="BD32" s="358">
        <v>5464</v>
      </c>
      <c r="BE32" s="364">
        <f t="shared" si="26"/>
        <v>0.31902266030100462</v>
      </c>
      <c r="BF32" s="358">
        <v>5583</v>
      </c>
      <c r="BG32" s="364">
        <f t="shared" si="27"/>
        <v>0.30098430439362683</v>
      </c>
      <c r="BH32" s="358">
        <v>5722</v>
      </c>
      <c r="BI32" s="364">
        <f t="shared" si="28"/>
        <v>0.32668226809526885</v>
      </c>
    </row>
    <row r="33" spans="2:61" s="49" customFormat="1" ht="16.5" customHeight="1" x14ac:dyDescent="0.25">
      <c r="B33" s="352">
        <v>20</v>
      </c>
      <c r="C33" s="363" t="s">
        <v>427</v>
      </c>
      <c r="D33" s="358">
        <v>0</v>
      </c>
      <c r="E33" s="364">
        <f t="shared" si="0"/>
        <v>0</v>
      </c>
      <c r="F33" s="358">
        <v>0</v>
      </c>
      <c r="G33" s="364">
        <f t="shared" si="1"/>
        <v>0</v>
      </c>
      <c r="H33" s="358">
        <v>42</v>
      </c>
      <c r="I33" s="364">
        <f t="shared" si="2"/>
        <v>1.0890619287286758E-2</v>
      </c>
      <c r="J33" s="358">
        <v>114</v>
      </c>
      <c r="K33" s="364">
        <f t="shared" si="3"/>
        <v>2.1924173131733511E-2</v>
      </c>
      <c r="L33" s="358">
        <v>131</v>
      </c>
      <c r="M33" s="364">
        <f t="shared" si="4"/>
        <v>2.3306829968669215E-2</v>
      </c>
      <c r="N33" s="358">
        <v>127</v>
      </c>
      <c r="O33" s="364">
        <f t="shared" si="5"/>
        <v>2.0267757827424033E-2</v>
      </c>
      <c r="P33" s="358">
        <v>169</v>
      </c>
      <c r="Q33" s="364">
        <f t="shared" si="6"/>
        <v>2.7564564691912978E-2</v>
      </c>
      <c r="R33" s="358">
        <v>336</v>
      </c>
      <c r="S33" s="364">
        <f t="shared" si="7"/>
        <v>5.5691930802775978E-2</v>
      </c>
      <c r="T33" s="358">
        <v>637</v>
      </c>
      <c r="U33" s="364">
        <f t="shared" si="8"/>
        <v>9.5991416528908191E-2</v>
      </c>
      <c r="V33" s="358">
        <v>920</v>
      </c>
      <c r="W33" s="364">
        <f t="shared" si="9"/>
        <v>0.12543305079084174</v>
      </c>
      <c r="X33" s="358">
        <v>1370</v>
      </c>
      <c r="Y33" s="364">
        <f t="shared" si="10"/>
        <v>0.17106418153281</v>
      </c>
      <c r="Z33" s="358">
        <v>1286</v>
      </c>
      <c r="AA33" s="364">
        <f t="shared" si="11"/>
        <v>0.15721636566130509</v>
      </c>
      <c r="AB33" s="358">
        <v>1287</v>
      </c>
      <c r="AC33" s="364">
        <f t="shared" si="12"/>
        <v>0.15817864723457759</v>
      </c>
      <c r="AD33" s="358">
        <v>1849</v>
      </c>
      <c r="AE33" s="364">
        <f t="shared" si="13"/>
        <v>0.2056992830006063</v>
      </c>
      <c r="AF33" s="358">
        <v>2149</v>
      </c>
      <c r="AG33" s="364">
        <f t="shared" si="14"/>
        <v>0.21018122139838485</v>
      </c>
      <c r="AH33" s="358">
        <v>2486</v>
      </c>
      <c r="AI33" s="364">
        <f t="shared" si="15"/>
        <v>0.24319974956099805</v>
      </c>
      <c r="AJ33" s="358">
        <v>2574</v>
      </c>
      <c r="AK33" s="364">
        <f t="shared" si="16"/>
        <v>0.22621113918488409</v>
      </c>
      <c r="AL33" s="358">
        <v>3006</v>
      </c>
      <c r="AM33" s="364">
        <f t="shared" si="17"/>
        <v>0.23514944427756082</v>
      </c>
      <c r="AN33" s="358">
        <v>3509</v>
      </c>
      <c r="AO33" s="364">
        <f t="shared" si="18"/>
        <v>0.25097145047766112</v>
      </c>
      <c r="AP33" s="358">
        <v>3193</v>
      </c>
      <c r="AQ33" s="364">
        <f t="shared" si="19"/>
        <v>0.2058807220075079</v>
      </c>
      <c r="AR33" s="358">
        <v>3745</v>
      </c>
      <c r="AS33" s="364">
        <f t="shared" si="20"/>
        <v>0.24203263465933178</v>
      </c>
      <c r="AT33" s="358">
        <v>4750</v>
      </c>
      <c r="AU33" s="364">
        <f t="shared" si="21"/>
        <v>0.31715720314085788</v>
      </c>
      <c r="AV33" s="358">
        <v>5138</v>
      </c>
      <c r="AW33" s="364">
        <f t="shared" si="22"/>
        <v>0.33261949831294979</v>
      </c>
      <c r="AX33" s="358">
        <v>310</v>
      </c>
      <c r="AY33" s="364">
        <f t="shared" si="23"/>
        <v>6.1012212283136025E-2</v>
      </c>
      <c r="AZ33" s="358">
        <v>81</v>
      </c>
      <c r="BA33" s="364">
        <f t="shared" si="24"/>
        <v>9.3320875188513917E-3</v>
      </c>
      <c r="BB33" s="358">
        <v>115</v>
      </c>
      <c r="BC33" s="364">
        <f t="shared" si="25"/>
        <v>8.4705563461408145E-3</v>
      </c>
      <c r="BD33" s="358">
        <v>2172</v>
      </c>
      <c r="BE33" s="364">
        <f t="shared" si="26"/>
        <v>0.12681501064673906</v>
      </c>
      <c r="BF33" s="358">
        <v>2691</v>
      </c>
      <c r="BG33" s="364">
        <f t="shared" si="27"/>
        <v>0.14507411125259717</v>
      </c>
      <c r="BH33" s="358">
        <v>5409</v>
      </c>
      <c r="BI33" s="364">
        <f t="shared" si="28"/>
        <v>0.30881237122113053</v>
      </c>
    </row>
    <row r="34" spans="2:61" s="429" customFormat="1" ht="16.5" customHeight="1" x14ac:dyDescent="0.25">
      <c r="B34" s="424"/>
      <c r="C34" s="425" t="s">
        <v>197</v>
      </c>
      <c r="D34" s="426">
        <v>31141</v>
      </c>
      <c r="E34" s="427">
        <f t="shared" si="0"/>
        <v>9.7126531783434125</v>
      </c>
      <c r="F34" s="426">
        <v>28327</v>
      </c>
      <c r="G34" s="427">
        <f t="shared" si="1"/>
        <v>10.300914562082946</v>
      </c>
      <c r="H34" s="426">
        <v>39353</v>
      </c>
      <c r="I34" s="427">
        <f t="shared" si="2"/>
        <v>10.20425097172847</v>
      </c>
      <c r="J34" s="426">
        <v>34502</v>
      </c>
      <c r="K34" s="427">
        <f t="shared" si="3"/>
        <v>6.6353317665883287</v>
      </c>
      <c r="L34" s="426">
        <v>35174</v>
      </c>
      <c r="M34" s="427">
        <f t="shared" si="4"/>
        <v>6.2579728039539777</v>
      </c>
      <c r="N34" s="426">
        <v>40968</v>
      </c>
      <c r="O34" s="427">
        <f t="shared" si="5"/>
        <v>6.5380275801095094</v>
      </c>
      <c r="P34" s="426">
        <v>33980</v>
      </c>
      <c r="Q34" s="427">
        <f t="shared" si="6"/>
        <v>5.54227164633848</v>
      </c>
      <c r="R34" s="426">
        <v>33438</v>
      </c>
      <c r="S34" s="427">
        <f t="shared" si="7"/>
        <v>5.542341613640545</v>
      </c>
      <c r="T34" s="426">
        <v>45785</v>
      </c>
      <c r="U34" s="427">
        <f t="shared" si="8"/>
        <v>6.8994772461162661</v>
      </c>
      <c r="V34" s="426">
        <v>44800</v>
      </c>
      <c r="W34" s="427">
        <f t="shared" si="9"/>
        <v>6.1080442124235983</v>
      </c>
      <c r="X34" s="426">
        <v>50622</v>
      </c>
      <c r="Y34" s="427">
        <f t="shared" si="10"/>
        <v>6.3208839398203693</v>
      </c>
      <c r="Z34" s="426">
        <v>64760</v>
      </c>
      <c r="AA34" s="427">
        <f t="shared" si="11"/>
        <v>7.9170543081074003</v>
      </c>
      <c r="AB34" s="426">
        <v>61232</v>
      </c>
      <c r="AC34" s="427">
        <f t="shared" si="12"/>
        <v>7.5257147843571515</v>
      </c>
      <c r="AD34" s="426">
        <v>67111</v>
      </c>
      <c r="AE34" s="427">
        <f t="shared" si="13"/>
        <v>7.4660273561134067</v>
      </c>
      <c r="AF34" s="426">
        <v>63831</v>
      </c>
      <c r="AG34" s="427">
        <f t="shared" si="14"/>
        <v>6.2429397594603557</v>
      </c>
      <c r="AH34" s="426">
        <v>62179</v>
      </c>
      <c r="AI34" s="427">
        <f t="shared" si="15"/>
        <v>6.0828307433440454</v>
      </c>
      <c r="AJ34" s="426">
        <v>56285</v>
      </c>
      <c r="AK34" s="427">
        <f t="shared" si="16"/>
        <v>4.9465011534658903</v>
      </c>
      <c r="AL34" s="426">
        <v>57901</v>
      </c>
      <c r="AM34" s="427">
        <f t="shared" si="17"/>
        <v>4.5294038500050062</v>
      </c>
      <c r="AN34" s="426">
        <v>62150</v>
      </c>
      <c r="AO34" s="427">
        <f t="shared" si="18"/>
        <v>4.4451056275823992</v>
      </c>
      <c r="AP34" s="426">
        <v>65264</v>
      </c>
      <c r="AQ34" s="427">
        <f t="shared" si="19"/>
        <v>4.2081426373623536</v>
      </c>
      <c r="AR34" s="426">
        <v>69120</v>
      </c>
      <c r="AS34" s="427">
        <f t="shared" si="20"/>
        <v>4.4671016575842497</v>
      </c>
      <c r="AT34" s="426">
        <v>65636</v>
      </c>
      <c r="AU34" s="427">
        <f t="shared" si="21"/>
        <v>4.3825116179691257</v>
      </c>
      <c r="AV34" s="426">
        <v>60906</v>
      </c>
      <c r="AW34" s="427">
        <f t="shared" si="22"/>
        <v>3.9428811141005293</v>
      </c>
      <c r="AX34" s="426">
        <v>16588</v>
      </c>
      <c r="AY34" s="427">
        <f t="shared" si="23"/>
        <v>3.2647437979118079</v>
      </c>
      <c r="AZ34" s="426">
        <v>27459</v>
      </c>
      <c r="BA34" s="427">
        <f t="shared" si="24"/>
        <v>3.1635776688906221</v>
      </c>
      <c r="BB34" s="426">
        <v>94574</v>
      </c>
      <c r="BC34" s="427">
        <f t="shared" si="25"/>
        <v>6.9660382250427952</v>
      </c>
      <c r="BD34" s="426">
        <v>86509</v>
      </c>
      <c r="BE34" s="427">
        <f t="shared" si="26"/>
        <v>5.050939114198318</v>
      </c>
      <c r="BF34" s="426">
        <v>72520</v>
      </c>
      <c r="BG34" s="427">
        <f t="shared" si="27"/>
        <v>3.9096152166623357</v>
      </c>
      <c r="BH34" s="426">
        <v>71184</v>
      </c>
      <c r="BI34" s="364">
        <f t="shared" si="28"/>
        <v>4.0640598692928371</v>
      </c>
    </row>
    <row r="35" spans="2:61" s="8" customFormat="1" ht="16.5" customHeight="1" x14ac:dyDescent="0.25">
      <c r="B35" s="365"/>
      <c r="C35" s="363" t="s">
        <v>10</v>
      </c>
      <c r="D35" s="365">
        <v>320623</v>
      </c>
      <c r="E35" s="366">
        <f>SUM(E14:E34)</f>
        <v>100</v>
      </c>
      <c r="F35" s="365">
        <v>274995</v>
      </c>
      <c r="G35" s="366">
        <f>SUM(G14:G34)</f>
        <v>100</v>
      </c>
      <c r="H35" s="365">
        <v>385653</v>
      </c>
      <c r="I35" s="366">
        <f>SUM(I14:I34)</f>
        <v>99.999999999999986</v>
      </c>
      <c r="J35" s="365">
        <v>519974</v>
      </c>
      <c r="K35" s="366">
        <f>SUM(K14:K34)</f>
        <v>99.999999999999986</v>
      </c>
      <c r="L35" s="365">
        <v>562067</v>
      </c>
      <c r="M35" s="366">
        <f>SUM(M14:M34)</f>
        <v>100.00000000000001</v>
      </c>
      <c r="N35" s="365">
        <v>626611</v>
      </c>
      <c r="O35" s="366">
        <f>SUM(O14:O34)</f>
        <v>100</v>
      </c>
      <c r="P35" s="365">
        <v>613106</v>
      </c>
      <c r="Q35" s="366">
        <f>SUM(Q14:Q34)</f>
        <v>99.999999999999986</v>
      </c>
      <c r="R35" s="365">
        <v>603319</v>
      </c>
      <c r="S35" s="366">
        <f>SUM(S14:S34)</f>
        <v>99.999999999999986</v>
      </c>
      <c r="T35" s="365">
        <v>663601</v>
      </c>
      <c r="U35" s="366">
        <f>SUM(U14:U34)</f>
        <v>100.00000000000001</v>
      </c>
      <c r="V35" s="365">
        <v>733459</v>
      </c>
      <c r="W35" s="366">
        <f>SUM(W14:W34)</f>
        <v>100.00000000000001</v>
      </c>
      <c r="X35" s="365">
        <v>800869</v>
      </c>
      <c r="Y35" s="366">
        <f>SUM(Y14:Y34)</f>
        <v>100</v>
      </c>
      <c r="Z35" s="365">
        <v>817981</v>
      </c>
      <c r="AA35" s="366">
        <f>SUM(AA14:AA34)</f>
        <v>100</v>
      </c>
      <c r="AB35" s="365">
        <v>813637</v>
      </c>
      <c r="AC35" s="366">
        <f>SUM(AC14:AC34)</f>
        <v>99.999999999999986</v>
      </c>
      <c r="AD35" s="365">
        <v>898885</v>
      </c>
      <c r="AE35" s="366">
        <f>SUM(AE14:AE34)</f>
        <v>100</v>
      </c>
      <c r="AF35" s="365">
        <v>1022451</v>
      </c>
      <c r="AG35" s="366">
        <f>SUM(AG14:AG34)</f>
        <v>99.999999999999986</v>
      </c>
      <c r="AH35" s="365">
        <v>1022205</v>
      </c>
      <c r="AI35" s="366">
        <f>SUM(AI14:AI34)</f>
        <v>100</v>
      </c>
      <c r="AJ35" s="365">
        <v>1137875</v>
      </c>
      <c r="AK35" s="366">
        <f>SUM(AK14:AK34)</f>
        <v>100</v>
      </c>
      <c r="AL35" s="365">
        <v>1278336</v>
      </c>
      <c r="AM35" s="366">
        <f>SUM(AM14:AM34)</f>
        <v>100.00000000000001</v>
      </c>
      <c r="AN35" s="365">
        <v>1398167</v>
      </c>
      <c r="AO35" s="366">
        <f>SUM(AO14:AO34)</f>
        <v>99.999999999999986</v>
      </c>
      <c r="AP35" s="365">
        <v>1550898</v>
      </c>
      <c r="AQ35" s="366">
        <f>SUM(AQ14:AQ34)</f>
        <v>100.00000000000001</v>
      </c>
      <c r="AR35" s="365">
        <v>1547312</v>
      </c>
      <c r="AS35" s="366">
        <f>SUM(AS14:AS34)</f>
        <v>100.00000000000001</v>
      </c>
      <c r="AT35" s="365">
        <v>1497680</v>
      </c>
      <c r="AU35" s="366">
        <f>SUM(AU14:AU34)</f>
        <v>100.00000000000001</v>
      </c>
      <c r="AV35" s="365">
        <v>1544708</v>
      </c>
      <c r="AW35" s="366">
        <f>SUM(AW14:AW34)</f>
        <v>100.00000000000001</v>
      </c>
      <c r="AX35" s="365">
        <v>508095</v>
      </c>
      <c r="AY35" s="366">
        <f>SUM(AY14:AY34)</f>
        <v>100</v>
      </c>
      <c r="AZ35" s="365">
        <v>867973</v>
      </c>
      <c r="BA35" s="366">
        <f>SUM(BA14:BA34)</f>
        <v>100.00000000000001</v>
      </c>
      <c r="BB35" s="365">
        <v>1357644</v>
      </c>
      <c r="BC35" s="366">
        <f>SUM(BC14:BC34)</f>
        <v>100</v>
      </c>
      <c r="BD35" s="365">
        <v>1712731</v>
      </c>
      <c r="BE35" s="366">
        <f>SUM(BE14:BE34)</f>
        <v>100</v>
      </c>
      <c r="BF35" s="365">
        <v>1854914</v>
      </c>
      <c r="BG35" s="366">
        <f>SUM(BG14:BG34)</f>
        <v>100</v>
      </c>
      <c r="BH35" s="365">
        <v>1751549</v>
      </c>
      <c r="BI35" s="366">
        <f t="shared" si="28"/>
        <v>100</v>
      </c>
    </row>
    <row r="36" spans="2:61" x14ac:dyDescent="0.3">
      <c r="AR36" s="202"/>
    </row>
    <row r="37" spans="2:61" x14ac:dyDescent="0.3">
      <c r="BH37" s="411"/>
    </row>
  </sheetData>
  <sortState xmlns:xlrd2="http://schemas.microsoft.com/office/spreadsheetml/2017/richdata2" ref="C14:AS38">
    <sortCondition descending="1" ref="AR13:AR38"/>
  </sortState>
  <mergeCells count="37">
    <mergeCell ref="BF12:BG12"/>
    <mergeCell ref="AT12:AU12"/>
    <mergeCell ref="AR12:AS12"/>
    <mergeCell ref="AP12:AQ12"/>
    <mergeCell ref="BD12:BE12"/>
    <mergeCell ref="BB12:BC12"/>
    <mergeCell ref="AZ12:BA12"/>
    <mergeCell ref="AX12:AY12"/>
    <mergeCell ref="AV12:AW12"/>
    <mergeCell ref="AH12:AI12"/>
    <mergeCell ref="AL12:AM12"/>
    <mergeCell ref="B12:B13"/>
    <mergeCell ref="C12:C13"/>
    <mergeCell ref="D12:E12"/>
    <mergeCell ref="F12:G12"/>
    <mergeCell ref="H12:I12"/>
    <mergeCell ref="AF12:AG12"/>
    <mergeCell ref="Z12:AA12"/>
    <mergeCell ref="AB12:AC12"/>
    <mergeCell ref="AD12:AE12"/>
    <mergeCell ref="V12:W12"/>
    <mergeCell ref="BH12:BI12"/>
    <mergeCell ref="D8:S8"/>
    <mergeCell ref="D9:S9"/>
    <mergeCell ref="D10:S10"/>
    <mergeCell ref="Y8:AN8"/>
    <mergeCell ref="Y9:AN9"/>
    <mergeCell ref="Y10:AN10"/>
    <mergeCell ref="J12:K12"/>
    <mergeCell ref="L12:M12"/>
    <mergeCell ref="N12:O12"/>
    <mergeCell ref="P12:Q12"/>
    <mergeCell ref="AN12:AO12"/>
    <mergeCell ref="X12:Y12"/>
    <mergeCell ref="R12:S12"/>
    <mergeCell ref="T12:U12"/>
    <mergeCell ref="AJ12:AK12"/>
  </mergeCells>
  <hyperlinks>
    <hyperlink ref="C9" location="INDICE!B14" display="INDICE" xr:uid="{00000000-0004-0000-0800-000000000000}"/>
  </hyperlinks>
  <printOptions horizontalCentered="1"/>
  <pageMargins left="0" right="0" top="1.1811023622047245" bottom="0.78740157480314965" header="0" footer="0.19685039370078741"/>
  <pageSetup paperSize="9" scale="53" firstPageNumber="16" orientation="landscape" useFirstPageNumber="1" r:id="rId1"/>
  <headerFooter scaleWithDoc="0">
    <oddFooter>&amp;C&amp;P</oddFooter>
  </headerFooter>
  <colBreaks count="1" manualBreakCount="1">
    <brk id="33" max="45" man="1"/>
  </colBreaks>
  <drawing r:id="rId2"/>
  <legacyDrawingHF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BI35"/>
  <sheetViews>
    <sheetView showGridLines="0" zoomScaleNormal="100" workbookViewId="0">
      <selection activeCell="C12" sqref="C12:C13"/>
    </sheetView>
  </sheetViews>
  <sheetFormatPr baseColWidth="10" defaultColWidth="11.44140625" defaultRowHeight="11.4" x14ac:dyDescent="0.2"/>
  <cols>
    <col min="1" max="1" width="3.33203125" style="47" customWidth="1"/>
    <col min="2" max="2" width="4.6640625" style="47" customWidth="1"/>
    <col min="3" max="3" width="22.5546875" style="47" customWidth="1"/>
    <col min="4" max="42" width="10.109375" style="47" customWidth="1"/>
    <col min="43" max="43" width="10.109375" style="184" customWidth="1"/>
    <col min="44" max="46" width="11.44140625" style="47"/>
    <col min="47" max="47" width="11.6640625" style="47" bestFit="1" customWidth="1"/>
    <col min="48" max="16384" width="11.44140625" style="47"/>
  </cols>
  <sheetData>
    <row r="1" spans="2:61" ht="24.9" customHeight="1" x14ac:dyDescent="0.2"/>
    <row r="2" spans="2:61" ht="24.9" customHeight="1" x14ac:dyDescent="0.2"/>
    <row r="3" spans="2:61" ht="24.9" customHeight="1" x14ac:dyDescent="0.2"/>
    <row r="4" spans="2:61" ht="24.9" customHeight="1" x14ac:dyDescent="0.2"/>
    <row r="5" spans="2:61" ht="24.9" customHeight="1" x14ac:dyDescent="0.2"/>
    <row r="8" spans="2:61" s="49" customFormat="1" ht="11.25" customHeight="1" x14ac:dyDescent="0.25">
      <c r="D8" s="461" t="s">
        <v>388</v>
      </c>
      <c r="E8" s="461"/>
      <c r="F8" s="461"/>
      <c r="G8" s="461"/>
      <c r="H8" s="461"/>
      <c r="I8" s="461"/>
      <c r="J8" s="461"/>
      <c r="K8" s="461"/>
      <c r="L8" s="461"/>
      <c r="M8" s="461"/>
      <c r="N8" s="461"/>
      <c r="O8" s="461"/>
      <c r="P8" s="461"/>
      <c r="Q8" s="461"/>
      <c r="R8" s="461"/>
      <c r="S8" s="461"/>
      <c r="Y8" s="462"/>
      <c r="Z8" s="462"/>
      <c r="AA8" s="462"/>
      <c r="AB8" s="462"/>
      <c r="AC8" s="462"/>
      <c r="AD8" s="462"/>
      <c r="AE8" s="462"/>
      <c r="AF8" s="462"/>
      <c r="AG8" s="462"/>
      <c r="AH8" s="462"/>
      <c r="AI8" s="462"/>
      <c r="AJ8" s="462"/>
      <c r="AK8" s="462"/>
      <c r="AL8" s="462"/>
      <c r="AM8" s="462"/>
      <c r="AN8" s="462"/>
      <c r="AQ8" s="183"/>
    </row>
    <row r="9" spans="2:61" s="49" customFormat="1" ht="11.25" customHeight="1" x14ac:dyDescent="0.25">
      <c r="C9" s="393" t="s">
        <v>234</v>
      </c>
      <c r="D9" s="461" t="s">
        <v>2632</v>
      </c>
      <c r="E9" s="461"/>
      <c r="F9" s="461"/>
      <c r="G9" s="461"/>
      <c r="H9" s="461"/>
      <c r="I9" s="461"/>
      <c r="J9" s="461"/>
      <c r="K9" s="461"/>
      <c r="L9" s="461"/>
      <c r="M9" s="461"/>
      <c r="N9" s="461"/>
      <c r="O9" s="461"/>
      <c r="P9" s="461"/>
      <c r="Q9" s="461"/>
      <c r="R9" s="461"/>
      <c r="S9" s="461"/>
      <c r="Y9" s="462"/>
      <c r="Z9" s="462"/>
      <c r="AA9" s="462"/>
      <c r="AB9" s="462"/>
      <c r="AC9" s="462"/>
      <c r="AD9" s="462"/>
      <c r="AE9" s="462"/>
      <c r="AF9" s="462"/>
      <c r="AG9" s="462"/>
      <c r="AH9" s="462"/>
      <c r="AI9" s="462"/>
      <c r="AJ9" s="462"/>
      <c r="AK9" s="462"/>
      <c r="AL9" s="462"/>
      <c r="AM9" s="462"/>
      <c r="AN9" s="462"/>
      <c r="AO9" s="31"/>
      <c r="AQ9" s="183"/>
    </row>
    <row r="10" spans="2:61" s="49" customFormat="1" ht="11.25" customHeight="1" x14ac:dyDescent="0.25">
      <c r="D10" s="461" t="s">
        <v>3709</v>
      </c>
      <c r="E10" s="461"/>
      <c r="F10" s="461"/>
      <c r="G10" s="461"/>
      <c r="H10" s="461"/>
      <c r="I10" s="461"/>
      <c r="J10" s="461"/>
      <c r="K10" s="461"/>
      <c r="L10" s="461"/>
      <c r="M10" s="461"/>
      <c r="N10" s="461"/>
      <c r="O10" s="461"/>
      <c r="P10" s="461"/>
      <c r="Q10" s="461"/>
      <c r="R10" s="461"/>
      <c r="S10" s="461"/>
      <c r="Y10" s="462"/>
      <c r="Z10" s="462"/>
      <c r="AA10" s="462"/>
      <c r="AB10" s="462"/>
      <c r="AC10" s="462"/>
      <c r="AD10" s="462"/>
      <c r="AE10" s="462"/>
      <c r="AF10" s="462"/>
      <c r="AG10" s="462"/>
      <c r="AH10" s="462"/>
      <c r="AI10" s="462"/>
      <c r="AJ10" s="462"/>
      <c r="AK10" s="462"/>
      <c r="AL10" s="462"/>
      <c r="AM10" s="462"/>
      <c r="AN10" s="462"/>
      <c r="AQ10" s="183"/>
    </row>
    <row r="11" spans="2:61" s="49" customFormat="1" ht="11.25" customHeight="1" x14ac:dyDescent="0.2">
      <c r="B11" s="52"/>
      <c r="C11" s="52"/>
      <c r="D11" s="52"/>
      <c r="E11" s="52"/>
      <c r="F11" s="52"/>
      <c r="G11" s="52"/>
      <c r="H11" s="52"/>
      <c r="I11" s="53"/>
      <c r="J11" s="53"/>
      <c r="K11" s="53"/>
      <c r="L11" s="54"/>
      <c r="AQ11" s="183"/>
    </row>
    <row r="12" spans="2:61" s="55" customFormat="1" ht="12.75" customHeight="1" x14ac:dyDescent="0.25">
      <c r="B12" s="456" t="s">
        <v>208</v>
      </c>
      <c r="C12" s="456" t="s">
        <v>2006</v>
      </c>
      <c r="D12" s="460">
        <v>1997</v>
      </c>
      <c r="E12" s="460"/>
      <c r="F12" s="460">
        <v>1998</v>
      </c>
      <c r="G12" s="460"/>
      <c r="H12" s="460">
        <v>1999</v>
      </c>
      <c r="I12" s="460"/>
      <c r="J12" s="460">
        <v>2000</v>
      </c>
      <c r="K12" s="460"/>
      <c r="L12" s="460">
        <v>2001</v>
      </c>
      <c r="M12" s="460"/>
      <c r="N12" s="460">
        <v>2002</v>
      </c>
      <c r="O12" s="460"/>
      <c r="P12" s="460">
        <v>2003</v>
      </c>
      <c r="Q12" s="460"/>
      <c r="R12" s="460">
        <v>2004</v>
      </c>
      <c r="S12" s="460"/>
      <c r="T12" s="460">
        <v>2005</v>
      </c>
      <c r="U12" s="460"/>
      <c r="V12" s="460">
        <v>2006</v>
      </c>
      <c r="W12" s="460"/>
      <c r="X12" s="460">
        <v>2007</v>
      </c>
      <c r="Y12" s="460"/>
      <c r="Z12" s="460">
        <v>2008</v>
      </c>
      <c r="AA12" s="460"/>
      <c r="AB12" s="460">
        <v>2009</v>
      </c>
      <c r="AC12" s="460"/>
      <c r="AD12" s="460">
        <v>2010</v>
      </c>
      <c r="AE12" s="460"/>
      <c r="AF12" s="460">
        <v>2011</v>
      </c>
      <c r="AG12" s="460"/>
      <c r="AH12" s="460">
        <v>2012</v>
      </c>
      <c r="AI12" s="460"/>
      <c r="AJ12" s="460">
        <v>2013</v>
      </c>
      <c r="AK12" s="460"/>
      <c r="AL12" s="460">
        <v>2014</v>
      </c>
      <c r="AM12" s="460"/>
      <c r="AN12" s="460">
        <v>2015</v>
      </c>
      <c r="AO12" s="460"/>
      <c r="AP12" s="460">
        <v>2016</v>
      </c>
      <c r="AQ12" s="460"/>
      <c r="AR12" s="460">
        <v>2017</v>
      </c>
      <c r="AS12" s="460"/>
      <c r="AT12" s="460">
        <v>2018</v>
      </c>
      <c r="AU12" s="460"/>
      <c r="AV12" s="460">
        <v>2019</v>
      </c>
      <c r="AW12" s="460"/>
      <c r="AX12" s="460">
        <v>2020</v>
      </c>
      <c r="AY12" s="460"/>
      <c r="AZ12" s="460">
        <v>2021</v>
      </c>
      <c r="BA12" s="460"/>
      <c r="BB12" s="460">
        <v>2022</v>
      </c>
      <c r="BC12" s="460"/>
      <c r="BD12" s="460">
        <v>2023</v>
      </c>
      <c r="BE12" s="460"/>
      <c r="BF12" s="460" t="s">
        <v>3713</v>
      </c>
      <c r="BG12" s="460"/>
      <c r="BH12" s="460" t="s">
        <v>3714</v>
      </c>
      <c r="BI12" s="460"/>
    </row>
    <row r="13" spans="2:61" s="55" customFormat="1" ht="12.75" customHeight="1" x14ac:dyDescent="0.25">
      <c r="B13" s="456"/>
      <c r="C13" s="456"/>
      <c r="D13" s="350" t="s">
        <v>213</v>
      </c>
      <c r="E13" s="350" t="s">
        <v>206</v>
      </c>
      <c r="F13" s="350" t="s">
        <v>213</v>
      </c>
      <c r="G13" s="350" t="s">
        <v>206</v>
      </c>
      <c r="H13" s="350" t="s">
        <v>213</v>
      </c>
      <c r="I13" s="350" t="s">
        <v>206</v>
      </c>
      <c r="J13" s="350" t="s">
        <v>213</v>
      </c>
      <c r="K13" s="350" t="s">
        <v>206</v>
      </c>
      <c r="L13" s="350" t="s">
        <v>213</v>
      </c>
      <c r="M13" s="350" t="s">
        <v>206</v>
      </c>
      <c r="N13" s="350" t="s">
        <v>213</v>
      </c>
      <c r="O13" s="350" t="s">
        <v>206</v>
      </c>
      <c r="P13" s="350" t="s">
        <v>213</v>
      </c>
      <c r="Q13" s="350" t="s">
        <v>206</v>
      </c>
      <c r="R13" s="350" t="s">
        <v>213</v>
      </c>
      <c r="S13" s="350" t="s">
        <v>206</v>
      </c>
      <c r="T13" s="350" t="s">
        <v>213</v>
      </c>
      <c r="U13" s="350" t="s">
        <v>206</v>
      </c>
      <c r="V13" s="350" t="s">
        <v>213</v>
      </c>
      <c r="W13" s="350" t="s">
        <v>206</v>
      </c>
      <c r="X13" s="350" t="s">
        <v>213</v>
      </c>
      <c r="Y13" s="350" t="s">
        <v>206</v>
      </c>
      <c r="Z13" s="350" t="s">
        <v>213</v>
      </c>
      <c r="AA13" s="350" t="s">
        <v>206</v>
      </c>
      <c r="AB13" s="350" t="s">
        <v>213</v>
      </c>
      <c r="AC13" s="350" t="s">
        <v>206</v>
      </c>
      <c r="AD13" s="350" t="s">
        <v>213</v>
      </c>
      <c r="AE13" s="350" t="s">
        <v>206</v>
      </c>
      <c r="AF13" s="350" t="s">
        <v>213</v>
      </c>
      <c r="AG13" s="350" t="s">
        <v>206</v>
      </c>
      <c r="AH13" s="350" t="s">
        <v>213</v>
      </c>
      <c r="AI13" s="350" t="s">
        <v>206</v>
      </c>
      <c r="AJ13" s="350" t="s">
        <v>213</v>
      </c>
      <c r="AK13" s="350" t="s">
        <v>206</v>
      </c>
      <c r="AL13" s="350" t="s">
        <v>213</v>
      </c>
      <c r="AM13" s="350" t="s">
        <v>206</v>
      </c>
      <c r="AN13" s="350" t="s">
        <v>213</v>
      </c>
      <c r="AO13" s="350" t="s">
        <v>206</v>
      </c>
      <c r="AP13" s="350" t="s">
        <v>213</v>
      </c>
      <c r="AQ13" s="350" t="s">
        <v>206</v>
      </c>
      <c r="AR13" s="350" t="s">
        <v>213</v>
      </c>
      <c r="AS13" s="350" t="s">
        <v>206</v>
      </c>
      <c r="AT13" s="350" t="s">
        <v>213</v>
      </c>
      <c r="AU13" s="350" t="s">
        <v>206</v>
      </c>
      <c r="AV13" s="350" t="s">
        <v>213</v>
      </c>
      <c r="AW13" s="350" t="s">
        <v>206</v>
      </c>
      <c r="AX13" s="350" t="s">
        <v>213</v>
      </c>
      <c r="AY13" s="350" t="s">
        <v>206</v>
      </c>
      <c r="AZ13" s="350" t="s">
        <v>213</v>
      </c>
      <c r="BA13" s="350" t="s">
        <v>206</v>
      </c>
      <c r="BB13" s="350" t="s">
        <v>213</v>
      </c>
      <c r="BC13" s="350" t="s">
        <v>206</v>
      </c>
      <c r="BD13" s="350" t="s">
        <v>213</v>
      </c>
      <c r="BE13" s="350" t="s">
        <v>206</v>
      </c>
      <c r="BF13" s="350" t="s">
        <v>213</v>
      </c>
      <c r="BG13" s="350" t="s">
        <v>206</v>
      </c>
      <c r="BH13" s="350" t="s">
        <v>213</v>
      </c>
      <c r="BI13" s="350" t="s">
        <v>206</v>
      </c>
    </row>
    <row r="14" spans="2:61" s="49" customFormat="1" ht="15" customHeight="1" x14ac:dyDescent="0.25">
      <c r="B14" s="352">
        <v>1</v>
      </c>
      <c r="C14" s="363" t="s">
        <v>2189</v>
      </c>
      <c r="D14" s="358">
        <v>153466</v>
      </c>
      <c r="E14" s="364">
        <f t="shared" ref="E14:E34" si="0">(D14/$D$35)*100</f>
        <v>28.983629592137373</v>
      </c>
      <c r="F14" s="358">
        <v>123140</v>
      </c>
      <c r="G14" s="364">
        <f t="shared" ref="G14:G34" si="1">(F14/$F$35)*100</f>
        <v>26.145095299870274</v>
      </c>
      <c r="H14" s="358">
        <v>147523</v>
      </c>
      <c r="I14" s="364">
        <f t="shared" ref="I14:I33" si="2">(H14/$H$35)*100</f>
        <v>28.497608505837718</v>
      </c>
      <c r="J14" s="358">
        <v>154290</v>
      </c>
      <c r="K14" s="364">
        <f t="shared" ref="K14:K34" si="3">(J14/$J$35)*100</f>
        <v>24.604123809979427</v>
      </c>
      <c r="L14" s="358">
        <v>167262</v>
      </c>
      <c r="M14" s="364">
        <f t="shared" ref="M14:M34" si="4">(L14/$L$35)*100</f>
        <v>26.111798876297492</v>
      </c>
      <c r="N14" s="358">
        <v>172505</v>
      </c>
      <c r="O14" s="364">
        <f t="shared" ref="O14:O34" si="5">(N14/$N$35)*100</f>
        <v>25.258359908750418</v>
      </c>
      <c r="P14" s="358">
        <v>175529</v>
      </c>
      <c r="Q14" s="364">
        <f t="shared" ref="Q14:Q34" si="6">(P14/$P$35)*100</f>
        <v>23.072362955718898</v>
      </c>
      <c r="R14" s="358">
        <v>195735</v>
      </c>
      <c r="S14" s="364">
        <f t="shared" ref="S14:S34" si="7">(R14/$R$35)*100</f>
        <v>23.90139780468833</v>
      </c>
      <c r="T14" s="358">
        <v>216332</v>
      </c>
      <c r="U14" s="364">
        <f t="shared" ref="U14:U34" si="8">(T14/$T$35)*100</f>
        <v>25.158160132482372</v>
      </c>
      <c r="V14" s="358">
        <v>230054</v>
      </c>
      <c r="W14" s="364">
        <f t="shared" ref="W14:W34" si="9">(V14/$V$35)*100</f>
        <v>27.369297666422781</v>
      </c>
      <c r="X14" s="358">
        <v>262157</v>
      </c>
      <c r="Y14" s="364">
        <f t="shared" ref="Y14:Y34" si="10">(X14/$X$35)*100</f>
        <v>27.963801098041891</v>
      </c>
      <c r="Z14" s="358">
        <v>261508</v>
      </c>
      <c r="AA14" s="364">
        <f t="shared" ref="AA14:AA34" si="11">(Z14/$Z$35)*100</f>
        <v>26.421194504559665</v>
      </c>
      <c r="AB14" s="358">
        <v>251039</v>
      </c>
      <c r="AC14" s="364">
        <f t="shared" ref="AC14:AC34" si="12">(AB14/$AB$35)*100</f>
        <v>25.92041912278691</v>
      </c>
      <c r="AD14" s="358">
        <v>262244</v>
      </c>
      <c r="AE14" s="364">
        <f t="shared" ref="AE14:AE34" si="13">(AD14/$AD$35)*100</f>
        <v>25.044838209986075</v>
      </c>
      <c r="AF14" s="358">
        <v>259276</v>
      </c>
      <c r="AG14" s="364">
        <f t="shared" ref="AG14:AG34" si="14">(AF14/$AF$35)*100</f>
        <v>22.7228389614009</v>
      </c>
      <c r="AH14" s="358">
        <v>257308</v>
      </c>
      <c r="AI14" s="364">
        <f t="shared" ref="AI14:AI34" si="15">(AH14/$AH$35)*100</f>
        <v>20.230190871773825</v>
      </c>
      <c r="AJ14" s="358">
        <v>254092</v>
      </c>
      <c r="AK14" s="364">
        <f t="shared" ref="AK14:AK34" si="16">(AJ14/$AJ$35)*100</f>
        <v>18.627667318887699</v>
      </c>
      <c r="AL14" s="358">
        <v>265655</v>
      </c>
      <c r="AM14" s="364">
        <f t="shared" ref="AM14:AM34" si="17">(AL14/$AL$35)*100</f>
        <v>17.062076787855549</v>
      </c>
      <c r="AN14" s="358">
        <v>276040</v>
      </c>
      <c r="AO14" s="364">
        <f t="shared" ref="AO14:AO34" si="18">(AN14/$AN$35)*100</f>
        <v>17.872878793470612</v>
      </c>
      <c r="AP14" s="358">
        <v>278079</v>
      </c>
      <c r="AQ14" s="364">
        <f t="shared" ref="AQ14:AQ34" si="19">(AP14/$AP$35)*100</f>
        <v>19.608450110319083</v>
      </c>
      <c r="AR14" s="358">
        <v>280766</v>
      </c>
      <c r="AS14" s="364">
        <f t="shared" ref="AS14:AS34" si="20">(AR14/$AR$35)*100</f>
        <v>17.455437548532053</v>
      </c>
      <c r="AT14" s="358">
        <v>370168</v>
      </c>
      <c r="AU14" s="364">
        <f t="shared" ref="AU14:AU34" si="21">(AT14/$AT$35)*100</f>
        <v>15.247934224726691</v>
      </c>
      <c r="AV14" s="358">
        <v>408183</v>
      </c>
      <c r="AW14" s="364">
        <f t="shared" ref="AW14:AW34" si="22">(AV14/$AV$35)*100</f>
        <v>19.969882480028062</v>
      </c>
      <c r="AX14" s="358">
        <v>148530</v>
      </c>
      <c r="AY14" s="364">
        <f t="shared" ref="AY14:AY34" si="23">(AX14/$AX$35)*100</f>
        <v>31.676668927305528</v>
      </c>
      <c r="AZ14" s="358">
        <v>290088</v>
      </c>
      <c r="BA14" s="364">
        <f t="shared" ref="BA14:BA34" si="24">(AZ14/$AZ$35)*100</f>
        <v>49.16695762415975</v>
      </c>
      <c r="BB14" s="358">
        <v>417879</v>
      </c>
      <c r="BC14" s="364">
        <f t="shared" ref="BC14:BC34" si="25">(BB14/$BB$35)*100</f>
        <v>34.426456401261788</v>
      </c>
      <c r="BD14" s="358">
        <v>443343</v>
      </c>
      <c r="BE14" s="364">
        <f t="shared" ref="BE14:BE34" si="26">(BD14/$BD$35)*100</f>
        <v>29.996163732181145</v>
      </c>
      <c r="BF14" s="358">
        <v>415586</v>
      </c>
      <c r="BG14" s="364">
        <f t="shared" ref="BG14:BG34" si="27">(BF14/$BF$35)*100</f>
        <v>33.301868044515103</v>
      </c>
      <c r="BH14" s="358">
        <v>451874</v>
      </c>
      <c r="BI14" s="364">
        <f>(BH14/$BH$35)*100</f>
        <v>33.278075342833972</v>
      </c>
    </row>
    <row r="15" spans="2:61" s="49" customFormat="1" ht="15" customHeight="1" x14ac:dyDescent="0.25">
      <c r="B15" s="352">
        <v>2</v>
      </c>
      <c r="C15" s="363" t="s">
        <v>62</v>
      </c>
      <c r="D15" s="358">
        <v>197662</v>
      </c>
      <c r="E15" s="364">
        <f t="shared" si="0"/>
        <v>37.330497911205455</v>
      </c>
      <c r="F15" s="358">
        <v>190124</v>
      </c>
      <c r="G15" s="364">
        <f t="shared" si="1"/>
        <v>40.367143891444982</v>
      </c>
      <c r="H15" s="358">
        <v>178483</v>
      </c>
      <c r="I15" s="364">
        <f t="shared" si="2"/>
        <v>34.478275651575913</v>
      </c>
      <c r="J15" s="358">
        <v>222223</v>
      </c>
      <c r="K15" s="364">
        <f t="shared" si="3"/>
        <v>35.43717807651214</v>
      </c>
      <c r="L15" s="358">
        <v>211739</v>
      </c>
      <c r="M15" s="364">
        <f t="shared" si="4"/>
        <v>33.055243762889091</v>
      </c>
      <c r="N15" s="358">
        <v>217783</v>
      </c>
      <c r="O15" s="364">
        <f t="shared" si="5"/>
        <v>31.888011338844617</v>
      </c>
      <c r="P15" s="358">
        <v>231384</v>
      </c>
      <c r="Q15" s="364">
        <f t="shared" si="6"/>
        <v>30.414208650115143</v>
      </c>
      <c r="R15" s="358">
        <v>209361</v>
      </c>
      <c r="S15" s="364">
        <f t="shared" si="7"/>
        <v>25.565282375596361</v>
      </c>
      <c r="T15" s="358">
        <v>211799</v>
      </c>
      <c r="U15" s="364">
        <f t="shared" si="8"/>
        <v>24.630998455612822</v>
      </c>
      <c r="V15" s="358">
        <v>210742</v>
      </c>
      <c r="W15" s="364">
        <f t="shared" si="9"/>
        <v>25.07176805800929</v>
      </c>
      <c r="X15" s="358">
        <v>236348</v>
      </c>
      <c r="Y15" s="364">
        <f t="shared" si="10"/>
        <v>25.210802923133869</v>
      </c>
      <c r="Z15" s="358">
        <v>236133</v>
      </c>
      <c r="AA15" s="364">
        <f t="shared" si="11"/>
        <v>23.85745721716042</v>
      </c>
      <c r="AB15" s="358">
        <v>198596</v>
      </c>
      <c r="AC15" s="364">
        <f t="shared" si="12"/>
        <v>20.50554517867339</v>
      </c>
      <c r="AD15" s="358">
        <v>248365</v>
      </c>
      <c r="AE15" s="364">
        <f t="shared" si="13"/>
        <v>23.719365331611751</v>
      </c>
      <c r="AF15" s="358">
        <v>311791</v>
      </c>
      <c r="AG15" s="364">
        <f t="shared" si="14"/>
        <v>27.325231346573336</v>
      </c>
      <c r="AH15" s="358">
        <v>390152</v>
      </c>
      <c r="AI15" s="364">
        <f t="shared" si="15"/>
        <v>30.674714462839482</v>
      </c>
      <c r="AJ15" s="358">
        <v>397382</v>
      </c>
      <c r="AK15" s="364">
        <f t="shared" si="16"/>
        <v>29.132360304591376</v>
      </c>
      <c r="AL15" s="358">
        <v>421342</v>
      </c>
      <c r="AM15" s="364">
        <f t="shared" si="17"/>
        <v>27.061299647846393</v>
      </c>
      <c r="AN15" s="358">
        <v>392291</v>
      </c>
      <c r="AO15" s="364">
        <f t="shared" si="18"/>
        <v>25.399831527203954</v>
      </c>
      <c r="AP15" s="358">
        <v>379022</v>
      </c>
      <c r="AQ15" s="364">
        <f t="shared" si="19"/>
        <v>26.726340276372397</v>
      </c>
      <c r="AR15" s="358">
        <v>595901</v>
      </c>
      <c r="AS15" s="364">
        <f t="shared" si="20"/>
        <v>37.047622185762521</v>
      </c>
      <c r="AT15" s="358">
        <v>1215154</v>
      </c>
      <c r="AU15" s="364">
        <f t="shared" si="21"/>
        <v>50.05453811489253</v>
      </c>
      <c r="AV15" s="358">
        <v>768266</v>
      </c>
      <c r="AW15" s="364">
        <f t="shared" si="22"/>
        <v>37.586527938207226</v>
      </c>
      <c r="AX15" s="358">
        <v>93688</v>
      </c>
      <c r="AY15" s="364">
        <f t="shared" si="23"/>
        <v>19.980635282174649</v>
      </c>
      <c r="AZ15" s="358">
        <v>60443</v>
      </c>
      <c r="BA15" s="364">
        <f t="shared" si="24"/>
        <v>10.244472090114337</v>
      </c>
      <c r="BB15" s="358">
        <v>251806</v>
      </c>
      <c r="BC15" s="364">
        <f t="shared" si="25"/>
        <v>20.744732998250992</v>
      </c>
      <c r="BD15" s="358">
        <v>375363</v>
      </c>
      <c r="BE15" s="364">
        <f t="shared" si="26"/>
        <v>25.396701892220499</v>
      </c>
      <c r="BF15" s="358">
        <v>254341</v>
      </c>
      <c r="BG15" s="364">
        <f t="shared" si="27"/>
        <v>20.380932996563928</v>
      </c>
      <c r="BH15" s="358">
        <v>263100</v>
      </c>
      <c r="BI15" s="364">
        <f t="shared" ref="BI15:BI34" si="28">(BH15/$BH$35)*100</f>
        <v>19.375891559814505</v>
      </c>
    </row>
    <row r="16" spans="2:61" s="49" customFormat="1" ht="15" customHeight="1" x14ac:dyDescent="0.25">
      <c r="B16" s="352">
        <v>3</v>
      </c>
      <c r="C16" s="363" t="s">
        <v>65</v>
      </c>
      <c r="D16" s="358">
        <v>49819</v>
      </c>
      <c r="E16" s="364">
        <f t="shared" si="0"/>
        <v>9.4088295951591334</v>
      </c>
      <c r="F16" s="358">
        <v>43862</v>
      </c>
      <c r="G16" s="364">
        <f t="shared" si="1"/>
        <v>9.3127835800138872</v>
      </c>
      <c r="H16" s="358">
        <v>67839</v>
      </c>
      <c r="I16" s="364">
        <f t="shared" si="2"/>
        <v>13.104731217691649</v>
      </c>
      <c r="J16" s="358">
        <v>123373</v>
      </c>
      <c r="K16" s="364">
        <f t="shared" si="3"/>
        <v>19.673890510134111</v>
      </c>
      <c r="L16" s="358">
        <v>128514</v>
      </c>
      <c r="M16" s="364">
        <f t="shared" si="4"/>
        <v>20.062726266507013</v>
      </c>
      <c r="N16" s="358">
        <v>150952</v>
      </c>
      <c r="O16" s="364">
        <f t="shared" si="5"/>
        <v>22.102547433092909</v>
      </c>
      <c r="P16" s="358">
        <v>198124</v>
      </c>
      <c r="Q16" s="364">
        <f t="shared" si="6"/>
        <v>26.042356751527389</v>
      </c>
      <c r="R16" s="358">
        <v>240530</v>
      </c>
      <c r="S16" s="364">
        <f t="shared" si="7"/>
        <v>29.371360328820519</v>
      </c>
      <c r="T16" s="358">
        <v>241483</v>
      </c>
      <c r="U16" s="364">
        <f t="shared" si="8"/>
        <v>28.083075935470664</v>
      </c>
      <c r="V16" s="358">
        <v>196690</v>
      </c>
      <c r="W16" s="364">
        <f t="shared" si="9"/>
        <v>23.400015465971887</v>
      </c>
      <c r="X16" s="358">
        <v>207774</v>
      </c>
      <c r="Y16" s="364">
        <f t="shared" si="10"/>
        <v>22.162867325093575</v>
      </c>
      <c r="Z16" s="358">
        <v>223170</v>
      </c>
      <c r="AA16" s="364">
        <f t="shared" si="11"/>
        <v>22.54775371148332</v>
      </c>
      <c r="AB16" s="358">
        <v>232632</v>
      </c>
      <c r="AC16" s="364">
        <f t="shared" si="12"/>
        <v>24.01984927191458</v>
      </c>
      <c r="AD16" s="358">
        <v>242407</v>
      </c>
      <c r="AE16" s="364">
        <f t="shared" si="13"/>
        <v>23.150364149296436</v>
      </c>
      <c r="AF16" s="358">
        <v>241414</v>
      </c>
      <c r="AG16" s="364">
        <f t="shared" si="14"/>
        <v>21.157420837361101</v>
      </c>
      <c r="AH16" s="358">
        <v>244917</v>
      </c>
      <c r="AI16" s="364">
        <f t="shared" si="15"/>
        <v>19.255979828618734</v>
      </c>
      <c r="AJ16" s="358">
        <v>263774</v>
      </c>
      <c r="AK16" s="364">
        <f t="shared" si="16"/>
        <v>19.337461704312943</v>
      </c>
      <c r="AL16" s="358">
        <v>306367</v>
      </c>
      <c r="AM16" s="364">
        <f t="shared" si="17"/>
        <v>19.676863899662873</v>
      </c>
      <c r="AN16" s="358">
        <v>284363</v>
      </c>
      <c r="AO16" s="364">
        <f t="shared" si="18"/>
        <v>18.411771599578625</v>
      </c>
      <c r="AP16" s="358">
        <v>268941</v>
      </c>
      <c r="AQ16" s="364">
        <f t="shared" si="19"/>
        <v>18.964093588941719</v>
      </c>
      <c r="AR16" s="358">
        <v>261753</v>
      </c>
      <c r="AS16" s="364">
        <f t="shared" si="20"/>
        <v>16.273384756847022</v>
      </c>
      <c r="AT16" s="358">
        <v>322465</v>
      </c>
      <c r="AU16" s="364">
        <f t="shared" si="21"/>
        <v>13.282955603338195</v>
      </c>
      <c r="AV16" s="358">
        <v>309352</v>
      </c>
      <c r="AW16" s="364">
        <f t="shared" si="22"/>
        <v>15.134689795904388</v>
      </c>
      <c r="AX16" s="358">
        <v>68453</v>
      </c>
      <c r="AY16" s="364">
        <f t="shared" si="23"/>
        <v>14.598821908576351</v>
      </c>
      <c r="AZ16" s="358">
        <v>31452</v>
      </c>
      <c r="BA16" s="364">
        <f t="shared" si="24"/>
        <v>5.3307932461703782</v>
      </c>
      <c r="BB16" s="358">
        <v>135648</v>
      </c>
      <c r="BC16" s="364">
        <f t="shared" si="25"/>
        <v>11.175196547130531</v>
      </c>
      <c r="BD16" s="358">
        <v>179725</v>
      </c>
      <c r="BE16" s="364">
        <f t="shared" si="26"/>
        <v>12.160021759148687</v>
      </c>
      <c r="BF16" s="358">
        <v>161206</v>
      </c>
      <c r="BG16" s="364">
        <f t="shared" si="27"/>
        <v>12.917809887686548</v>
      </c>
      <c r="BH16" s="358">
        <v>180570</v>
      </c>
      <c r="BI16" s="364">
        <f t="shared" si="28"/>
        <v>13.298003568816819</v>
      </c>
    </row>
    <row r="17" spans="2:61" s="49" customFormat="1" ht="15" customHeight="1" x14ac:dyDescent="0.25">
      <c r="B17" s="352">
        <v>4</v>
      </c>
      <c r="C17" s="363" t="s">
        <v>79</v>
      </c>
      <c r="D17" s="358">
        <v>10602</v>
      </c>
      <c r="E17" s="364">
        <f t="shared" si="0"/>
        <v>2.0022965408353666</v>
      </c>
      <c r="F17" s="358">
        <v>12361</v>
      </c>
      <c r="G17" s="364">
        <f t="shared" si="1"/>
        <v>2.6244885739946113</v>
      </c>
      <c r="H17" s="358">
        <v>18104</v>
      </c>
      <c r="I17" s="364">
        <f t="shared" si="2"/>
        <v>3.4972221578308877</v>
      </c>
      <c r="J17" s="358">
        <v>17957</v>
      </c>
      <c r="K17" s="364">
        <f t="shared" si="3"/>
        <v>2.863544307834601</v>
      </c>
      <c r="L17" s="358">
        <v>25260</v>
      </c>
      <c r="M17" s="364">
        <f t="shared" si="4"/>
        <v>3.9434183473548967</v>
      </c>
      <c r="N17" s="358">
        <v>32260</v>
      </c>
      <c r="O17" s="364">
        <f t="shared" si="5"/>
        <v>4.7235424518494442</v>
      </c>
      <c r="P17" s="358">
        <v>38404</v>
      </c>
      <c r="Q17" s="364">
        <f t="shared" si="6"/>
        <v>5.0480036173591172</v>
      </c>
      <c r="R17" s="358">
        <v>42330</v>
      </c>
      <c r="S17" s="364">
        <f t="shared" si="7"/>
        <v>5.1689588937719719</v>
      </c>
      <c r="T17" s="358">
        <v>49202</v>
      </c>
      <c r="U17" s="364">
        <f t="shared" si="8"/>
        <v>5.721907969409969</v>
      </c>
      <c r="V17" s="358">
        <v>49890</v>
      </c>
      <c r="W17" s="364">
        <f t="shared" si="9"/>
        <v>5.9353641344111923</v>
      </c>
      <c r="X17" s="358">
        <v>53506</v>
      </c>
      <c r="Y17" s="364">
        <f t="shared" si="10"/>
        <v>5.7073858090832195</v>
      </c>
      <c r="Z17" s="358">
        <v>59249</v>
      </c>
      <c r="AA17" s="364">
        <f t="shared" si="11"/>
        <v>5.9861623858568596</v>
      </c>
      <c r="AB17" s="358">
        <v>73472</v>
      </c>
      <c r="AC17" s="364">
        <f t="shared" si="12"/>
        <v>7.5861720043076968</v>
      </c>
      <c r="AD17" s="358">
        <v>71242</v>
      </c>
      <c r="AE17" s="364">
        <f t="shared" si="13"/>
        <v>6.8037566684302702</v>
      </c>
      <c r="AF17" s="358">
        <v>65608</v>
      </c>
      <c r="AG17" s="364">
        <f t="shared" si="14"/>
        <v>5.7498573665884631</v>
      </c>
      <c r="AH17" s="358">
        <v>70166</v>
      </c>
      <c r="AI17" s="364">
        <f t="shared" si="15"/>
        <v>5.5166243284658165</v>
      </c>
      <c r="AJ17" s="358">
        <v>66264</v>
      </c>
      <c r="AK17" s="364">
        <f t="shared" si="16"/>
        <v>4.8578615116523718</v>
      </c>
      <c r="AL17" s="358">
        <v>62238</v>
      </c>
      <c r="AM17" s="364">
        <f t="shared" si="17"/>
        <v>3.9973256107453414</v>
      </c>
      <c r="AN17" s="358">
        <v>60889</v>
      </c>
      <c r="AO17" s="364">
        <f t="shared" si="18"/>
        <v>3.942405871814346</v>
      </c>
      <c r="AP17" s="358">
        <v>60877</v>
      </c>
      <c r="AQ17" s="364">
        <f t="shared" si="19"/>
        <v>4.2926780424479904</v>
      </c>
      <c r="AR17" s="358">
        <v>59952</v>
      </c>
      <c r="AS17" s="364">
        <f t="shared" si="20"/>
        <v>3.7272618191290747</v>
      </c>
      <c r="AT17" s="358">
        <v>96079</v>
      </c>
      <c r="AU17" s="364">
        <f t="shared" si="21"/>
        <v>3.9576794114497091</v>
      </c>
      <c r="AV17" s="358">
        <v>114558</v>
      </c>
      <c r="AW17" s="364">
        <f t="shared" si="22"/>
        <v>5.6046180197290303</v>
      </c>
      <c r="AX17" s="358">
        <v>36930</v>
      </c>
      <c r="AY17" s="364">
        <f t="shared" si="23"/>
        <v>7.8759804987907716</v>
      </c>
      <c r="AZ17" s="358">
        <v>69336</v>
      </c>
      <c r="BA17" s="364">
        <f t="shared" si="24"/>
        <v>11.751744897509516</v>
      </c>
      <c r="BB17" s="358">
        <v>105186</v>
      </c>
      <c r="BC17" s="364">
        <f t="shared" si="25"/>
        <v>8.6656214909653819</v>
      </c>
      <c r="BD17" s="358">
        <v>109336</v>
      </c>
      <c r="BE17" s="364">
        <f t="shared" si="26"/>
        <v>7.3975692811700151</v>
      </c>
      <c r="BF17" s="358">
        <v>110225</v>
      </c>
      <c r="BG17" s="364">
        <f t="shared" si="27"/>
        <v>8.8325843633006809</v>
      </c>
      <c r="BH17" s="358">
        <v>122704</v>
      </c>
      <c r="BI17" s="364">
        <f t="shared" si="28"/>
        <v>9.0364857390934201</v>
      </c>
    </row>
    <row r="18" spans="2:61" s="49" customFormat="1" ht="15" customHeight="1" x14ac:dyDescent="0.25">
      <c r="B18" s="352">
        <v>5</v>
      </c>
      <c r="C18" s="363" t="s">
        <v>56</v>
      </c>
      <c r="D18" s="358">
        <v>13330</v>
      </c>
      <c r="E18" s="364">
        <f t="shared" si="0"/>
        <v>2.5175073466643503</v>
      </c>
      <c r="F18" s="358">
        <v>11378</v>
      </c>
      <c r="G18" s="364">
        <f t="shared" si="1"/>
        <v>2.4157779301764166</v>
      </c>
      <c r="H18" s="358">
        <v>12840</v>
      </c>
      <c r="I18" s="364">
        <f t="shared" si="2"/>
        <v>2.4803542038526625</v>
      </c>
      <c r="J18" s="358">
        <v>14371</v>
      </c>
      <c r="K18" s="364">
        <f t="shared" si="3"/>
        <v>2.291696566681019</v>
      </c>
      <c r="L18" s="358">
        <v>17044</v>
      </c>
      <c r="M18" s="364">
        <f t="shared" si="4"/>
        <v>2.6607926489436604</v>
      </c>
      <c r="N18" s="358">
        <v>20589</v>
      </c>
      <c r="O18" s="364">
        <f t="shared" si="5"/>
        <v>3.0146626020188529</v>
      </c>
      <c r="P18" s="358">
        <v>21408</v>
      </c>
      <c r="Q18" s="364">
        <f t="shared" si="6"/>
        <v>2.8139688949178208</v>
      </c>
      <c r="R18" s="358">
        <v>26457</v>
      </c>
      <c r="S18" s="364">
        <f t="shared" si="7"/>
        <v>3.2306908918621562</v>
      </c>
      <c r="T18" s="358">
        <v>24952</v>
      </c>
      <c r="U18" s="364">
        <f t="shared" si="8"/>
        <v>2.9017732541912435</v>
      </c>
      <c r="V18" s="358">
        <v>21904</v>
      </c>
      <c r="W18" s="364">
        <f t="shared" si="9"/>
        <v>2.6058972940497647</v>
      </c>
      <c r="X18" s="358">
        <v>20276</v>
      </c>
      <c r="Y18" s="364">
        <f t="shared" si="10"/>
        <v>2.1628033242060956</v>
      </c>
      <c r="Z18" s="358">
        <v>27171</v>
      </c>
      <c r="AA18" s="364">
        <f t="shared" si="11"/>
        <v>2.7451943186571373</v>
      </c>
      <c r="AB18" s="358">
        <v>29345</v>
      </c>
      <c r="AC18" s="364">
        <f t="shared" si="12"/>
        <v>3.0299463396451625</v>
      </c>
      <c r="AD18" s="358">
        <v>29109</v>
      </c>
      <c r="AE18" s="364">
        <f t="shared" si="13"/>
        <v>2.7799690191366997</v>
      </c>
      <c r="AF18" s="358">
        <v>35972</v>
      </c>
      <c r="AG18" s="364">
        <f t="shared" si="14"/>
        <v>3.1525708631709572</v>
      </c>
      <c r="AH18" s="358">
        <v>55361</v>
      </c>
      <c r="AI18" s="364">
        <f t="shared" si="15"/>
        <v>4.3526186393437856</v>
      </c>
      <c r="AJ18" s="358">
        <v>69945</v>
      </c>
      <c r="AK18" s="364">
        <f t="shared" si="16"/>
        <v>5.1277182698376969</v>
      </c>
      <c r="AL18" s="358">
        <v>77339</v>
      </c>
      <c r="AM18" s="364">
        <f t="shared" si="17"/>
        <v>4.9672091874647961</v>
      </c>
      <c r="AN18" s="358">
        <v>62082</v>
      </c>
      <c r="AO18" s="364">
        <f t="shared" si="18"/>
        <v>4.0196495480953578</v>
      </c>
      <c r="AP18" s="358">
        <v>62193</v>
      </c>
      <c r="AQ18" s="364">
        <f t="shared" si="19"/>
        <v>4.3854744073125795</v>
      </c>
      <c r="AR18" s="358">
        <v>57663</v>
      </c>
      <c r="AS18" s="364">
        <f t="shared" si="20"/>
        <v>3.5849529336208938</v>
      </c>
      <c r="AT18" s="358">
        <v>52429</v>
      </c>
      <c r="AU18" s="364">
        <f t="shared" si="21"/>
        <v>2.15965168104265</v>
      </c>
      <c r="AV18" s="358">
        <v>61033</v>
      </c>
      <c r="AW18" s="364">
        <f t="shared" si="22"/>
        <v>2.985969130031267</v>
      </c>
      <c r="AX18" s="358">
        <v>13932</v>
      </c>
      <c r="AY18" s="364">
        <f t="shared" si="23"/>
        <v>2.9712472328500685</v>
      </c>
      <c r="AZ18" s="358">
        <v>20192</v>
      </c>
      <c r="BA18" s="364">
        <f t="shared" si="24"/>
        <v>3.4223380779178516</v>
      </c>
      <c r="BB18" s="358">
        <v>42143</v>
      </c>
      <c r="BC18" s="364">
        <f t="shared" si="25"/>
        <v>3.471900124481909</v>
      </c>
      <c r="BD18" s="358">
        <v>49151</v>
      </c>
      <c r="BE18" s="364">
        <f t="shared" si="26"/>
        <v>3.3255096924964089</v>
      </c>
      <c r="BF18" s="358">
        <v>45736</v>
      </c>
      <c r="BG18" s="364">
        <f t="shared" si="27"/>
        <v>3.6649315349505098</v>
      </c>
      <c r="BH18" s="358">
        <v>44627</v>
      </c>
      <c r="BI18" s="364">
        <f t="shared" si="28"/>
        <v>3.2865371061947619</v>
      </c>
    </row>
    <row r="19" spans="2:61" s="49" customFormat="1" ht="15" customHeight="1" x14ac:dyDescent="0.25">
      <c r="B19" s="352">
        <v>6</v>
      </c>
      <c r="C19" s="363" t="s">
        <v>39</v>
      </c>
      <c r="D19" s="358">
        <v>836</v>
      </c>
      <c r="E19" s="364">
        <f t="shared" si="0"/>
        <v>0.1578871824314626</v>
      </c>
      <c r="F19" s="358">
        <v>1247</v>
      </c>
      <c r="G19" s="364">
        <f t="shared" si="1"/>
        <v>0.26476314632887954</v>
      </c>
      <c r="H19" s="358">
        <v>2270</v>
      </c>
      <c r="I19" s="364">
        <f t="shared" si="2"/>
        <v>0.43850498775276819</v>
      </c>
      <c r="J19" s="358">
        <v>2546</v>
      </c>
      <c r="K19" s="364">
        <f t="shared" si="3"/>
        <v>0.40600232821445087</v>
      </c>
      <c r="L19" s="358">
        <v>2871</v>
      </c>
      <c r="M19" s="364">
        <f t="shared" si="4"/>
        <v>0.44820087392145325</v>
      </c>
      <c r="N19" s="358">
        <v>3169</v>
      </c>
      <c r="O19" s="364">
        <f t="shared" si="5"/>
        <v>0.46400824643245159</v>
      </c>
      <c r="P19" s="358">
        <v>3481</v>
      </c>
      <c r="Q19" s="364">
        <f t="shared" si="6"/>
        <v>0.45755912384197195</v>
      </c>
      <c r="R19" s="358">
        <v>4397</v>
      </c>
      <c r="S19" s="364">
        <f t="shared" si="7"/>
        <v>0.53692209439913441</v>
      </c>
      <c r="T19" s="358">
        <v>11838</v>
      </c>
      <c r="U19" s="364">
        <f t="shared" si="8"/>
        <v>1.3766909178869806</v>
      </c>
      <c r="V19" s="358">
        <v>6780</v>
      </c>
      <c r="W19" s="364">
        <f t="shared" si="9"/>
        <v>0.80660991844674046</v>
      </c>
      <c r="X19" s="358">
        <v>8585</v>
      </c>
      <c r="Y19" s="364">
        <f t="shared" si="10"/>
        <v>0.91574603167830593</v>
      </c>
      <c r="Z19" s="358">
        <v>9827</v>
      </c>
      <c r="AA19" s="364">
        <f t="shared" si="11"/>
        <v>0.99286093884817217</v>
      </c>
      <c r="AB19" s="358">
        <v>8758</v>
      </c>
      <c r="AC19" s="364">
        <f t="shared" si="12"/>
        <v>0.90428591046557616</v>
      </c>
      <c r="AD19" s="358">
        <v>9563</v>
      </c>
      <c r="AE19" s="364">
        <f t="shared" si="13"/>
        <v>0.91328605345440439</v>
      </c>
      <c r="AF19" s="358">
        <v>11758</v>
      </c>
      <c r="AG19" s="364">
        <f t="shared" si="14"/>
        <v>1.0304661461460056</v>
      </c>
      <c r="AH19" s="358">
        <v>12716</v>
      </c>
      <c r="AI19" s="364">
        <f t="shared" si="15"/>
        <v>0.99976334636107689</v>
      </c>
      <c r="AJ19" s="358">
        <v>12912</v>
      </c>
      <c r="AK19" s="364">
        <f t="shared" si="16"/>
        <v>0.94658800915211028</v>
      </c>
      <c r="AL19" s="358">
        <v>28213</v>
      </c>
      <c r="AM19" s="364">
        <f t="shared" si="17"/>
        <v>1.8120207502805088</v>
      </c>
      <c r="AN19" s="358">
        <v>28396</v>
      </c>
      <c r="AO19" s="364">
        <f t="shared" si="18"/>
        <v>1.8385678387892748</v>
      </c>
      <c r="AP19" s="358">
        <v>29085</v>
      </c>
      <c r="AQ19" s="364">
        <f t="shared" si="19"/>
        <v>2.0508983830444962</v>
      </c>
      <c r="AR19" s="358">
        <v>27414</v>
      </c>
      <c r="AS19" s="364">
        <f t="shared" si="20"/>
        <v>1.7043494046838212</v>
      </c>
      <c r="AT19" s="358">
        <v>34116</v>
      </c>
      <c r="AU19" s="364">
        <f t="shared" si="21"/>
        <v>1.4053038728652283</v>
      </c>
      <c r="AV19" s="358">
        <v>40068</v>
      </c>
      <c r="AW19" s="364">
        <f t="shared" si="22"/>
        <v>1.9602806858927599</v>
      </c>
      <c r="AX19" s="358">
        <v>13620</v>
      </c>
      <c r="AY19" s="364">
        <f t="shared" si="23"/>
        <v>2.9047076738026081</v>
      </c>
      <c r="AZ19" s="358">
        <v>17830</v>
      </c>
      <c r="BA19" s="364">
        <f t="shared" si="24"/>
        <v>3.0220031660694975</v>
      </c>
      <c r="BB19" s="358">
        <v>29288</v>
      </c>
      <c r="BC19" s="364">
        <f t="shared" si="25"/>
        <v>2.4128564849637222</v>
      </c>
      <c r="BD19" s="358">
        <v>36650</v>
      </c>
      <c r="BE19" s="364">
        <f t="shared" si="26"/>
        <v>2.479703978148835</v>
      </c>
      <c r="BF19" s="358">
        <v>24725</v>
      </c>
      <c r="BG19" s="364">
        <f t="shared" si="27"/>
        <v>1.9812714754602798</v>
      </c>
      <c r="BH19" s="358">
        <v>25473</v>
      </c>
      <c r="BI19" s="364">
        <f t="shared" si="28"/>
        <v>1.8759486343715503</v>
      </c>
    </row>
    <row r="20" spans="2:61" s="49" customFormat="1" ht="15" customHeight="1" x14ac:dyDescent="0.25">
      <c r="B20" s="352">
        <v>7</v>
      </c>
      <c r="C20" s="363" t="s">
        <v>38</v>
      </c>
      <c r="D20" s="358">
        <v>627</v>
      </c>
      <c r="E20" s="364">
        <f t="shared" si="0"/>
        <v>0.11841538682359695</v>
      </c>
      <c r="F20" s="358">
        <v>372</v>
      </c>
      <c r="G20" s="364">
        <f t="shared" si="1"/>
        <v>7.8983071719601602E-2</v>
      </c>
      <c r="H20" s="358">
        <v>868</v>
      </c>
      <c r="I20" s="364">
        <f t="shared" si="2"/>
        <v>0.1676750349644946</v>
      </c>
      <c r="J20" s="358">
        <v>1377</v>
      </c>
      <c r="K20" s="364">
        <f t="shared" si="3"/>
        <v>0.21958570540113859</v>
      </c>
      <c r="L20" s="358">
        <v>2286</v>
      </c>
      <c r="M20" s="364">
        <f t="shared" si="4"/>
        <v>0.35687467704090631</v>
      </c>
      <c r="N20" s="358">
        <v>1461</v>
      </c>
      <c r="O20" s="364">
        <f t="shared" si="5"/>
        <v>0.21392112591915804</v>
      </c>
      <c r="P20" s="358">
        <v>1782</v>
      </c>
      <c r="Q20" s="364">
        <f t="shared" si="6"/>
        <v>0.23423451843906745</v>
      </c>
      <c r="R20" s="358">
        <v>2260</v>
      </c>
      <c r="S20" s="364">
        <f t="shared" si="7"/>
        <v>0.27597087408279375</v>
      </c>
      <c r="T20" s="358">
        <v>2611</v>
      </c>
      <c r="U20" s="364">
        <f t="shared" si="8"/>
        <v>0.30364419552313787</v>
      </c>
      <c r="V20" s="358">
        <v>5041</v>
      </c>
      <c r="W20" s="364">
        <f t="shared" si="9"/>
        <v>0.59972280219616803</v>
      </c>
      <c r="X20" s="358">
        <v>6613</v>
      </c>
      <c r="Y20" s="364">
        <f t="shared" si="10"/>
        <v>0.7053964481640812</v>
      </c>
      <c r="Z20" s="358">
        <v>5918</v>
      </c>
      <c r="AA20" s="364">
        <f t="shared" si="11"/>
        <v>0.59791910411147686</v>
      </c>
      <c r="AB20" s="358">
        <v>5112</v>
      </c>
      <c r="AC20" s="364">
        <f t="shared" si="12"/>
        <v>0.52782708087463182</v>
      </c>
      <c r="AD20" s="358">
        <v>5793</v>
      </c>
      <c r="AE20" s="364">
        <f t="shared" si="13"/>
        <v>0.55324334494001515</v>
      </c>
      <c r="AF20" s="358">
        <v>7688</v>
      </c>
      <c r="AG20" s="364">
        <f t="shared" si="14"/>
        <v>0.67377306783215618</v>
      </c>
      <c r="AH20" s="358">
        <v>9640</v>
      </c>
      <c r="AI20" s="364">
        <f t="shared" si="15"/>
        <v>0.75792062432532092</v>
      </c>
      <c r="AJ20" s="358">
        <v>9713</v>
      </c>
      <c r="AK20" s="364">
        <f t="shared" si="16"/>
        <v>0.71206701772726499</v>
      </c>
      <c r="AL20" s="358">
        <v>13625</v>
      </c>
      <c r="AM20" s="364">
        <f t="shared" si="17"/>
        <v>0.87508534089150158</v>
      </c>
      <c r="AN20" s="358">
        <v>19612</v>
      </c>
      <c r="AO20" s="364">
        <f t="shared" si="18"/>
        <v>1.2698264704301754</v>
      </c>
      <c r="AP20" s="358">
        <v>27889</v>
      </c>
      <c r="AQ20" s="364">
        <f t="shared" si="19"/>
        <v>1.9665636927876211</v>
      </c>
      <c r="AR20" s="358">
        <v>18974</v>
      </c>
      <c r="AS20" s="364">
        <f t="shared" si="20"/>
        <v>1.1796281317746709</v>
      </c>
      <c r="AT20" s="358">
        <v>24438</v>
      </c>
      <c r="AU20" s="364">
        <f t="shared" si="21"/>
        <v>1.00664837744989</v>
      </c>
      <c r="AV20" s="358">
        <v>27631</v>
      </c>
      <c r="AW20" s="364">
        <f t="shared" si="22"/>
        <v>1.3518148056280037</v>
      </c>
      <c r="AX20" s="358">
        <v>11227</v>
      </c>
      <c r="AY20" s="364">
        <f t="shared" si="23"/>
        <v>2.3943577866212831</v>
      </c>
      <c r="AZ20" s="358">
        <v>7014</v>
      </c>
      <c r="BA20" s="364">
        <f t="shared" si="24"/>
        <v>1.1888014698155611</v>
      </c>
      <c r="BB20" s="358">
        <v>18408</v>
      </c>
      <c r="BC20" s="364">
        <f t="shared" si="25"/>
        <v>1.5165208336251093</v>
      </c>
      <c r="BD20" s="358">
        <v>23808</v>
      </c>
      <c r="BE20" s="364">
        <f t="shared" si="26"/>
        <v>1.6108265296525912</v>
      </c>
      <c r="BF20" s="358">
        <v>21696</v>
      </c>
      <c r="BG20" s="364">
        <f t="shared" si="27"/>
        <v>1.738550694907431</v>
      </c>
      <c r="BH20" s="358">
        <v>25454</v>
      </c>
      <c r="BI20" s="364">
        <f t="shared" si="28"/>
        <v>1.8745493871665464</v>
      </c>
    </row>
    <row r="21" spans="2:61" s="49" customFormat="1" ht="15" customHeight="1" x14ac:dyDescent="0.25">
      <c r="B21" s="352">
        <v>8</v>
      </c>
      <c r="C21" s="363" t="s">
        <v>61</v>
      </c>
      <c r="D21" s="358">
        <v>15945</v>
      </c>
      <c r="E21" s="364">
        <f t="shared" si="0"/>
        <v>3.0113769424278365</v>
      </c>
      <c r="F21" s="358">
        <v>11436</v>
      </c>
      <c r="G21" s="364">
        <f t="shared" si="1"/>
        <v>2.428092495121946</v>
      </c>
      <c r="H21" s="358">
        <v>13125</v>
      </c>
      <c r="I21" s="364">
        <f t="shared" si="2"/>
        <v>2.5354087948260275</v>
      </c>
      <c r="J21" s="358">
        <v>15526</v>
      </c>
      <c r="K21" s="364">
        <f t="shared" si="3"/>
        <v>2.475880655089381</v>
      </c>
      <c r="L21" s="358">
        <v>19978</v>
      </c>
      <c r="M21" s="364">
        <f t="shared" si="4"/>
        <v>3.1188286517599417</v>
      </c>
      <c r="N21" s="358">
        <v>19999</v>
      </c>
      <c r="O21" s="364">
        <f t="shared" si="5"/>
        <v>2.9282741938790151</v>
      </c>
      <c r="P21" s="358">
        <v>19114</v>
      </c>
      <c r="Q21" s="364">
        <f t="shared" si="6"/>
        <v>2.5124346719665183</v>
      </c>
      <c r="R21" s="358">
        <v>18545</v>
      </c>
      <c r="S21" s="364">
        <f t="shared" si="7"/>
        <v>2.2645486105599155</v>
      </c>
      <c r="T21" s="358">
        <v>17970</v>
      </c>
      <c r="U21" s="364">
        <f t="shared" si="8"/>
        <v>2.0898070446383716</v>
      </c>
      <c r="V21" s="358">
        <v>18041</v>
      </c>
      <c r="W21" s="364">
        <f t="shared" si="9"/>
        <v>2.146319990958355</v>
      </c>
      <c r="X21" s="358">
        <v>18832</v>
      </c>
      <c r="Y21" s="364">
        <f t="shared" si="10"/>
        <v>2.0087745216733675</v>
      </c>
      <c r="Z21" s="358">
        <v>21843</v>
      </c>
      <c r="AA21" s="364">
        <f t="shared" si="11"/>
        <v>2.2068852637896228</v>
      </c>
      <c r="AB21" s="358">
        <v>22078</v>
      </c>
      <c r="AC21" s="364">
        <f t="shared" si="12"/>
        <v>2.2796099944346873</v>
      </c>
      <c r="AD21" s="358">
        <v>23602</v>
      </c>
      <c r="AE21" s="364">
        <f t="shared" si="13"/>
        <v>2.2540392589805345</v>
      </c>
      <c r="AF21" s="358">
        <v>28212</v>
      </c>
      <c r="AG21" s="364">
        <f t="shared" si="14"/>
        <v>2.4724877457961489</v>
      </c>
      <c r="AH21" s="358">
        <v>34731</v>
      </c>
      <c r="AI21" s="364">
        <f t="shared" si="15"/>
        <v>2.7306370542990375</v>
      </c>
      <c r="AJ21" s="358">
        <v>32518</v>
      </c>
      <c r="AK21" s="364">
        <f t="shared" si="16"/>
        <v>2.3839179741022551</v>
      </c>
      <c r="AL21" s="358">
        <v>36787</v>
      </c>
      <c r="AM21" s="364">
        <f t="shared" si="17"/>
        <v>2.3626983071835355</v>
      </c>
      <c r="AN21" s="358">
        <v>33509</v>
      </c>
      <c r="AO21" s="364">
        <f t="shared" si="18"/>
        <v>2.1696214153398299</v>
      </c>
      <c r="AP21" s="358">
        <v>41042</v>
      </c>
      <c r="AQ21" s="364">
        <f t="shared" si="19"/>
        <v>2.8940337437480568</v>
      </c>
      <c r="AR21" s="358">
        <v>37102</v>
      </c>
      <c r="AS21" s="364">
        <f t="shared" si="20"/>
        <v>2.3066597947245615</v>
      </c>
      <c r="AT21" s="358">
        <v>37834</v>
      </c>
      <c r="AU21" s="364">
        <f t="shared" si="21"/>
        <v>1.5584554674048261</v>
      </c>
      <c r="AV21" s="358">
        <v>39184</v>
      </c>
      <c r="AW21" s="364">
        <f t="shared" si="22"/>
        <v>1.9170320054912124</v>
      </c>
      <c r="AX21" s="358">
        <v>11133</v>
      </c>
      <c r="AY21" s="364">
        <f t="shared" si="23"/>
        <v>2.3743106117800612</v>
      </c>
      <c r="AZ21" s="358">
        <v>7052</v>
      </c>
      <c r="BA21" s="364">
        <f t="shared" si="24"/>
        <v>1.1952420822839089</v>
      </c>
      <c r="BB21" s="358">
        <v>19102</v>
      </c>
      <c r="BC21" s="364">
        <f t="shared" si="25"/>
        <v>1.5736951849145391</v>
      </c>
      <c r="BD21" s="358">
        <v>23342</v>
      </c>
      <c r="BE21" s="364">
        <f t="shared" si="26"/>
        <v>1.5792974149508896</v>
      </c>
      <c r="BF21" s="358">
        <v>21279</v>
      </c>
      <c r="BG21" s="364">
        <f t="shared" si="27"/>
        <v>1.7051355197702445</v>
      </c>
      <c r="BH21" s="358">
        <v>24907</v>
      </c>
      <c r="BI21" s="364">
        <f t="shared" si="28"/>
        <v>1.8342657965803872</v>
      </c>
    </row>
    <row r="22" spans="2:61" s="49" customFormat="1" ht="15" customHeight="1" x14ac:dyDescent="0.25">
      <c r="B22" s="352">
        <v>9</v>
      </c>
      <c r="C22" s="363" t="s">
        <v>58</v>
      </c>
      <c r="D22" s="358">
        <v>6117</v>
      </c>
      <c r="E22" s="364">
        <f t="shared" si="0"/>
        <v>1.155258247527819</v>
      </c>
      <c r="F22" s="358">
        <v>7477</v>
      </c>
      <c r="G22" s="364">
        <f t="shared" si="1"/>
        <v>1.5875172775469386</v>
      </c>
      <c r="H22" s="358">
        <v>9031</v>
      </c>
      <c r="I22" s="364">
        <f t="shared" si="2"/>
        <v>1.7445544248437224</v>
      </c>
      <c r="J22" s="358">
        <v>5980</v>
      </c>
      <c r="K22" s="364">
        <f t="shared" si="3"/>
        <v>0.95361112440000628</v>
      </c>
      <c r="L22" s="358">
        <v>2740</v>
      </c>
      <c r="M22" s="364">
        <f t="shared" si="4"/>
        <v>0.4277500503464931</v>
      </c>
      <c r="N22" s="358">
        <v>3684</v>
      </c>
      <c r="O22" s="364">
        <f t="shared" si="5"/>
        <v>0.53941507726637794</v>
      </c>
      <c r="P22" s="358">
        <v>6140</v>
      </c>
      <c r="Q22" s="364">
        <f t="shared" si="6"/>
        <v>0.80707067520531672</v>
      </c>
      <c r="R22" s="358">
        <v>8089</v>
      </c>
      <c r="S22" s="364">
        <f t="shared" si="7"/>
        <v>0.9877559294051852</v>
      </c>
      <c r="T22" s="358">
        <v>9067</v>
      </c>
      <c r="U22" s="364">
        <f t="shared" si="8"/>
        <v>1.0544396479541522</v>
      </c>
      <c r="V22" s="358">
        <v>11759</v>
      </c>
      <c r="W22" s="364">
        <f t="shared" si="9"/>
        <v>1.3989566417426582</v>
      </c>
      <c r="X22" s="358">
        <v>15019</v>
      </c>
      <c r="Y22" s="364">
        <f t="shared" si="10"/>
        <v>1.6020488817444933</v>
      </c>
      <c r="Z22" s="358">
        <v>15243</v>
      </c>
      <c r="AA22" s="364">
        <f t="shared" si="11"/>
        <v>1.5400609841113961</v>
      </c>
      <c r="AB22" s="358">
        <v>12477</v>
      </c>
      <c r="AC22" s="364">
        <f t="shared" si="12"/>
        <v>1.2882821768530479</v>
      </c>
      <c r="AD22" s="358">
        <v>16250</v>
      </c>
      <c r="AE22" s="364">
        <f t="shared" si="13"/>
        <v>1.5519082263551263</v>
      </c>
      <c r="AF22" s="358">
        <v>23935</v>
      </c>
      <c r="AG22" s="364">
        <f t="shared" si="14"/>
        <v>2.0976532750471719</v>
      </c>
      <c r="AH22" s="358">
        <v>28715</v>
      </c>
      <c r="AI22" s="364">
        <f t="shared" si="15"/>
        <v>2.2576442663383394</v>
      </c>
      <c r="AJ22" s="358">
        <v>33626</v>
      </c>
      <c r="AK22" s="364">
        <f t="shared" si="16"/>
        <v>2.4651462512197071</v>
      </c>
      <c r="AL22" s="358">
        <v>45325</v>
      </c>
      <c r="AM22" s="364">
        <f t="shared" si="17"/>
        <v>2.9110637119931972</v>
      </c>
      <c r="AN22" s="358">
        <v>40759</v>
      </c>
      <c r="AO22" s="364">
        <f t="shared" si="18"/>
        <v>2.6390402359914091</v>
      </c>
      <c r="AP22" s="358">
        <v>29390</v>
      </c>
      <c r="AQ22" s="364">
        <f t="shared" si="19"/>
        <v>2.072405139339101</v>
      </c>
      <c r="AR22" s="358">
        <v>28783</v>
      </c>
      <c r="AS22" s="364">
        <f t="shared" si="20"/>
        <v>1.7894611846142272</v>
      </c>
      <c r="AT22" s="358">
        <v>27560</v>
      </c>
      <c r="AU22" s="364">
        <f t="shared" si="21"/>
        <v>1.1352495819019137</v>
      </c>
      <c r="AV22" s="358">
        <v>23873</v>
      </c>
      <c r="AW22" s="364">
        <f t="shared" si="22"/>
        <v>1.1679589900748193</v>
      </c>
      <c r="AX22" s="358">
        <v>5995</v>
      </c>
      <c r="AY22" s="364">
        <f t="shared" si="23"/>
        <v>1.2785405656715589</v>
      </c>
      <c r="AZ22" s="358">
        <v>4670</v>
      </c>
      <c r="BA22" s="364">
        <f t="shared" si="24"/>
        <v>0.79151737439958247</v>
      </c>
      <c r="BB22" s="358">
        <v>13167</v>
      </c>
      <c r="BC22" s="364">
        <f t="shared" si="25"/>
        <v>1.084747382460985</v>
      </c>
      <c r="BD22" s="358">
        <v>19934</v>
      </c>
      <c r="BE22" s="364">
        <f t="shared" si="26"/>
        <v>1.348715391553039</v>
      </c>
      <c r="BF22" s="358">
        <v>19045</v>
      </c>
      <c r="BG22" s="364">
        <f t="shared" si="27"/>
        <v>1.5261199292271399</v>
      </c>
      <c r="BH22" s="358">
        <v>22997</v>
      </c>
      <c r="BI22" s="364">
        <f t="shared" si="28"/>
        <v>1.693604630182646</v>
      </c>
    </row>
    <row r="23" spans="2:61" s="49" customFormat="1" ht="15" customHeight="1" x14ac:dyDescent="0.25">
      <c r="B23" s="352">
        <v>10</v>
      </c>
      <c r="C23" s="363" t="s">
        <v>60</v>
      </c>
      <c r="D23" s="358">
        <v>6757</v>
      </c>
      <c r="E23" s="364">
        <f t="shared" si="0"/>
        <v>1.2761288178102785</v>
      </c>
      <c r="F23" s="358">
        <v>7240</v>
      </c>
      <c r="G23" s="364">
        <f t="shared" si="1"/>
        <v>1.5371974173384828</v>
      </c>
      <c r="H23" s="358">
        <v>5266</v>
      </c>
      <c r="I23" s="364">
        <f t="shared" si="2"/>
        <v>1.0172543019850562</v>
      </c>
      <c r="J23" s="358">
        <v>3738</v>
      </c>
      <c r="K23" s="364">
        <f t="shared" si="3"/>
        <v>0.59608668612160942</v>
      </c>
      <c r="L23" s="358">
        <v>1898</v>
      </c>
      <c r="M23" s="364">
        <f t="shared" si="4"/>
        <v>0.29630277210132994</v>
      </c>
      <c r="N23" s="358">
        <v>1638</v>
      </c>
      <c r="O23" s="364">
        <f t="shared" si="5"/>
        <v>0.23983764836110941</v>
      </c>
      <c r="P23" s="358">
        <v>2234</v>
      </c>
      <c r="Q23" s="364">
        <f t="shared" si="6"/>
        <v>0.29364753882877481</v>
      </c>
      <c r="R23" s="358">
        <v>2971</v>
      </c>
      <c r="S23" s="364">
        <f t="shared" si="7"/>
        <v>0.36279179951326551</v>
      </c>
      <c r="T23" s="358">
        <v>4014</v>
      </c>
      <c r="U23" s="364">
        <f t="shared" si="8"/>
        <v>0.46680497925311204</v>
      </c>
      <c r="V23" s="358">
        <v>6456</v>
      </c>
      <c r="W23" s="364">
        <f t="shared" si="9"/>
        <v>0.76806395774220604</v>
      </c>
      <c r="X23" s="358">
        <v>8950</v>
      </c>
      <c r="Y23" s="364">
        <f t="shared" si="10"/>
        <v>0.95467990489468113</v>
      </c>
      <c r="Z23" s="358">
        <v>9494</v>
      </c>
      <c r="AA23" s="364">
        <f t="shared" si="11"/>
        <v>0.9592166229189526</v>
      </c>
      <c r="AB23" s="358">
        <v>8470</v>
      </c>
      <c r="AC23" s="364">
        <f t="shared" si="12"/>
        <v>0.8745491735148927</v>
      </c>
      <c r="AD23" s="358">
        <v>8408</v>
      </c>
      <c r="AE23" s="364">
        <f t="shared" si="13"/>
        <v>0.80298119182731709</v>
      </c>
      <c r="AF23" s="358">
        <v>10523</v>
      </c>
      <c r="AG23" s="364">
        <f t="shared" si="14"/>
        <v>0.92223126857411286</v>
      </c>
      <c r="AH23" s="358">
        <v>12063</v>
      </c>
      <c r="AI23" s="364">
        <f t="shared" si="15"/>
        <v>0.94842287253489066</v>
      </c>
      <c r="AJ23" s="358">
        <v>11834</v>
      </c>
      <c r="AK23" s="364">
        <f t="shared" si="16"/>
        <v>0.86755905361726082</v>
      </c>
      <c r="AL23" s="358">
        <v>18353</v>
      </c>
      <c r="AM23" s="364">
        <f t="shared" si="17"/>
        <v>1.1787479824867324</v>
      </c>
      <c r="AN23" s="358">
        <v>18409</v>
      </c>
      <c r="AO23" s="364">
        <f t="shared" si="18"/>
        <v>1.1919353199137823</v>
      </c>
      <c r="AP23" s="358">
        <v>15960</v>
      </c>
      <c r="AQ23" s="364">
        <f t="shared" si="19"/>
        <v>1.1254027228258607</v>
      </c>
      <c r="AR23" s="358">
        <v>17002</v>
      </c>
      <c r="AS23" s="364">
        <f t="shared" si="20"/>
        <v>1.0570273793840492</v>
      </c>
      <c r="AT23" s="358">
        <v>18272</v>
      </c>
      <c r="AU23" s="364">
        <f t="shared" si="21"/>
        <v>0.75265893906065928</v>
      </c>
      <c r="AV23" s="358">
        <v>23746</v>
      </c>
      <c r="AW23" s="364">
        <f t="shared" si="22"/>
        <v>1.1617456615555923</v>
      </c>
      <c r="AX23" s="358">
        <v>6736</v>
      </c>
      <c r="AY23" s="364">
        <f t="shared" si="23"/>
        <v>1.4365720184092778</v>
      </c>
      <c r="AZ23" s="358">
        <v>6270</v>
      </c>
      <c r="BA23" s="364">
        <f t="shared" si="24"/>
        <v>1.0627010572773836</v>
      </c>
      <c r="BB23" s="358">
        <v>20669</v>
      </c>
      <c r="BC23" s="364">
        <f t="shared" si="25"/>
        <v>1.7027905861689145</v>
      </c>
      <c r="BD23" s="358">
        <v>16808</v>
      </c>
      <c r="BE23" s="364">
        <f t="shared" si="26"/>
        <v>1.1372132186828274</v>
      </c>
      <c r="BF23" s="358">
        <v>14211</v>
      </c>
      <c r="BG23" s="364">
        <f t="shared" si="27"/>
        <v>1.1387603210421047</v>
      </c>
      <c r="BH23" s="358">
        <v>20118</v>
      </c>
      <c r="BI23" s="364">
        <f t="shared" si="28"/>
        <v>1.4815818563297156</v>
      </c>
    </row>
    <row r="24" spans="2:61" s="49" customFormat="1" ht="15" customHeight="1" x14ac:dyDescent="0.25">
      <c r="B24" s="352">
        <v>11</v>
      </c>
      <c r="C24" s="363" t="s">
        <v>214</v>
      </c>
      <c r="D24" s="358">
        <v>157</v>
      </c>
      <c r="E24" s="364">
        <f t="shared" si="0"/>
        <v>2.9651061772415829E-2</v>
      </c>
      <c r="F24" s="358">
        <v>0</v>
      </c>
      <c r="G24" s="364">
        <f t="shared" si="1"/>
        <v>0</v>
      </c>
      <c r="H24" s="358">
        <v>1009</v>
      </c>
      <c r="I24" s="364">
        <f t="shared" si="2"/>
        <v>0.19491256944605423</v>
      </c>
      <c r="J24" s="358">
        <v>1219</v>
      </c>
      <c r="K24" s="364">
        <f t="shared" si="3"/>
        <v>0.19438995997384745</v>
      </c>
      <c r="L24" s="358">
        <v>1021</v>
      </c>
      <c r="M24" s="364">
        <f t="shared" si="4"/>
        <v>0.15939153335903997</v>
      </c>
      <c r="N24" s="358">
        <v>359</v>
      </c>
      <c r="O24" s="364">
        <f t="shared" si="5"/>
        <v>5.2565150037630202E-2</v>
      </c>
      <c r="P24" s="358">
        <v>359</v>
      </c>
      <c r="Q24" s="364">
        <f t="shared" si="6"/>
        <v>4.7188659999789689E-2</v>
      </c>
      <c r="R24" s="358">
        <v>175</v>
      </c>
      <c r="S24" s="364">
        <f t="shared" si="7"/>
        <v>2.1369426090481813E-2</v>
      </c>
      <c r="T24" s="358">
        <v>892</v>
      </c>
      <c r="U24" s="364">
        <f t="shared" si="8"/>
        <v>0.1037344398340249</v>
      </c>
      <c r="V24" s="358">
        <v>5632</v>
      </c>
      <c r="W24" s="364">
        <f t="shared" si="9"/>
        <v>0.67003348977758737</v>
      </c>
      <c r="X24" s="358">
        <v>6953</v>
      </c>
      <c r="Y24" s="364">
        <f t="shared" si="10"/>
        <v>0.74166361773549927</v>
      </c>
      <c r="Z24" s="358">
        <v>5904</v>
      </c>
      <c r="AA24" s="364">
        <f t="shared" si="11"/>
        <v>0.59650462836670493</v>
      </c>
      <c r="AB24" s="358">
        <v>5280</v>
      </c>
      <c r="AC24" s="364">
        <f t="shared" si="12"/>
        <v>0.54517351076253051</v>
      </c>
      <c r="AD24" s="358">
        <v>4406</v>
      </c>
      <c r="AE24" s="364">
        <f t="shared" si="13"/>
        <v>0.42078200894281143</v>
      </c>
      <c r="AF24" s="358">
        <v>5457</v>
      </c>
      <c r="AG24" s="364">
        <f t="shared" si="14"/>
        <v>0.47824917158689856</v>
      </c>
      <c r="AH24" s="358">
        <v>6611</v>
      </c>
      <c r="AI24" s="364">
        <f t="shared" si="15"/>
        <v>0.51977315844550798</v>
      </c>
      <c r="AJ24" s="358">
        <v>5943</v>
      </c>
      <c r="AK24" s="364">
        <f t="shared" si="16"/>
        <v>0.43568560551355257</v>
      </c>
      <c r="AL24" s="358">
        <v>7503</v>
      </c>
      <c r="AM24" s="364">
        <f t="shared" si="17"/>
        <v>0.48189103212542655</v>
      </c>
      <c r="AN24" s="358">
        <v>11211</v>
      </c>
      <c r="AO24" s="364">
        <f t="shared" si="18"/>
        <v>0.72588336528618691</v>
      </c>
      <c r="AP24" s="358">
        <v>3920</v>
      </c>
      <c r="AQ24" s="364">
        <f t="shared" si="19"/>
        <v>0.27641470385196582</v>
      </c>
      <c r="AR24" s="358">
        <v>11225</v>
      </c>
      <c r="AS24" s="364">
        <f t="shared" si="20"/>
        <v>0.6978668588157837</v>
      </c>
      <c r="AT24" s="358">
        <v>14693</v>
      </c>
      <c r="AU24" s="364">
        <f t="shared" si="21"/>
        <v>0.60523302274618351</v>
      </c>
      <c r="AV24" s="358">
        <v>15221</v>
      </c>
      <c r="AW24" s="364">
        <f t="shared" si="22"/>
        <v>0.74466986922166567</v>
      </c>
      <c r="AX24" s="358">
        <v>4214</v>
      </c>
      <c r="AY24" s="364">
        <f t="shared" si="23"/>
        <v>0.89871058277563798</v>
      </c>
      <c r="AZ24" s="358">
        <v>2133</v>
      </c>
      <c r="BA24" s="364">
        <f t="shared" si="24"/>
        <v>0.36152174723646879</v>
      </c>
      <c r="BB24" s="358">
        <v>14179</v>
      </c>
      <c r="BC24" s="364">
        <f t="shared" si="25"/>
        <v>1.1681197794421134</v>
      </c>
      <c r="BD24" s="358">
        <v>14232</v>
      </c>
      <c r="BE24" s="364">
        <f t="shared" si="26"/>
        <v>0.96292352024595418</v>
      </c>
      <c r="BF24" s="358">
        <v>11886</v>
      </c>
      <c r="BG24" s="364">
        <f t="shared" si="27"/>
        <v>0.95245268988153242</v>
      </c>
      <c r="BH24" s="358">
        <v>15316</v>
      </c>
      <c r="BI24" s="364">
        <f t="shared" si="28"/>
        <v>1.1279405364124628</v>
      </c>
    </row>
    <row r="25" spans="2:61" s="49" customFormat="1" ht="15" customHeight="1" x14ac:dyDescent="0.25">
      <c r="B25" s="352">
        <v>12</v>
      </c>
      <c r="C25" s="363" t="s">
        <v>240</v>
      </c>
      <c r="D25" s="358">
        <v>26596</v>
      </c>
      <c r="E25" s="364">
        <f t="shared" si="0"/>
        <v>5.0229276363004542</v>
      </c>
      <c r="F25" s="358">
        <v>29245</v>
      </c>
      <c r="G25" s="364">
        <f t="shared" si="1"/>
        <v>6.2093008936552385</v>
      </c>
      <c r="H25" s="358">
        <v>21055</v>
      </c>
      <c r="I25" s="364">
        <f t="shared" si="2"/>
        <v>4.0672786419094864</v>
      </c>
      <c r="J25" s="358">
        <v>22720</v>
      </c>
      <c r="K25" s="364">
        <f t="shared" si="3"/>
        <v>3.6230844057471816</v>
      </c>
      <c r="L25" s="358">
        <v>21020</v>
      </c>
      <c r="M25" s="364">
        <f t="shared" si="4"/>
        <v>3.281498561417258</v>
      </c>
      <c r="N25" s="358">
        <v>21298</v>
      </c>
      <c r="O25" s="364">
        <f t="shared" si="5"/>
        <v>3.118475112817404</v>
      </c>
      <c r="P25" s="358">
        <v>22643</v>
      </c>
      <c r="Q25" s="364">
        <f t="shared" si="6"/>
        <v>2.9763031431065121</v>
      </c>
      <c r="R25" s="358">
        <v>20089</v>
      </c>
      <c r="S25" s="364">
        <f t="shared" si="7"/>
        <v>2.453088004181081</v>
      </c>
      <c r="T25" s="358">
        <v>21122</v>
      </c>
      <c r="U25" s="364">
        <f t="shared" si="8"/>
        <v>2.4563664105092755</v>
      </c>
      <c r="V25" s="358">
        <v>17313</v>
      </c>
      <c r="W25" s="364">
        <f t="shared" si="9"/>
        <v>2.0597105483876725</v>
      </c>
      <c r="X25" s="358">
        <v>17529</v>
      </c>
      <c r="Y25" s="364">
        <f t="shared" si="10"/>
        <v>1.8697859276981972</v>
      </c>
      <c r="Z25" s="358">
        <v>20488</v>
      </c>
      <c r="AA25" s="364">
        <f t="shared" si="11"/>
        <v>2.0699842184920478</v>
      </c>
      <c r="AB25" s="358">
        <v>14585</v>
      </c>
      <c r="AC25" s="364">
        <f t="shared" si="12"/>
        <v>1.5059385709226338</v>
      </c>
      <c r="AD25" s="358">
        <v>13355</v>
      </c>
      <c r="AE25" s="364">
        <f t="shared" si="13"/>
        <v>1.2754298069521668</v>
      </c>
      <c r="AF25" s="358">
        <v>12823</v>
      </c>
      <c r="AG25" s="364">
        <f t="shared" si="14"/>
        <v>1.1238022956310796</v>
      </c>
      <c r="AH25" s="358">
        <v>17881</v>
      </c>
      <c r="AI25" s="364">
        <f t="shared" si="15"/>
        <v>1.4058484111577867</v>
      </c>
      <c r="AJ25" s="358">
        <v>32160</v>
      </c>
      <c r="AK25" s="364">
        <f t="shared" si="16"/>
        <v>2.3576727365498655</v>
      </c>
      <c r="AL25" s="358">
        <v>32621</v>
      </c>
      <c r="AM25" s="364">
        <f t="shared" si="17"/>
        <v>2.0951309288236093</v>
      </c>
      <c r="AN25" s="358">
        <v>22278</v>
      </c>
      <c r="AO25" s="364">
        <f t="shared" si="18"/>
        <v>1.4424431015828802</v>
      </c>
      <c r="AP25" s="358">
        <v>22990</v>
      </c>
      <c r="AQ25" s="364">
        <f t="shared" si="19"/>
        <v>1.6211158269277282</v>
      </c>
      <c r="AR25" s="358">
        <v>22630</v>
      </c>
      <c r="AS25" s="364">
        <f t="shared" si="20"/>
        <v>1.4069244556793929</v>
      </c>
      <c r="AT25" s="358">
        <v>25177</v>
      </c>
      <c r="AU25" s="364">
        <f t="shared" si="21"/>
        <v>1.0370892134812948</v>
      </c>
      <c r="AV25" s="358">
        <v>25713</v>
      </c>
      <c r="AW25" s="364">
        <f t="shared" si="22"/>
        <v>1.2579788678336961</v>
      </c>
      <c r="AX25" s="358">
        <v>8020</v>
      </c>
      <c r="AY25" s="364">
        <f t="shared" si="23"/>
        <v>1.7104078960276734</v>
      </c>
      <c r="AZ25" s="358">
        <v>9523</v>
      </c>
      <c r="BA25" s="364">
        <f t="shared" si="24"/>
        <v>1.6140513825283131</v>
      </c>
      <c r="BB25" s="358">
        <v>21644</v>
      </c>
      <c r="BC25" s="364">
        <f t="shared" si="25"/>
        <v>1.7831147828651601</v>
      </c>
      <c r="BD25" s="358">
        <v>22930</v>
      </c>
      <c r="BE25" s="364">
        <f t="shared" si="26"/>
        <v>1.5514218886480979</v>
      </c>
      <c r="BF25" s="358">
        <v>16164</v>
      </c>
      <c r="BG25" s="364">
        <f t="shared" si="27"/>
        <v>1.2952587312169856</v>
      </c>
      <c r="BH25" s="358">
        <v>15257</v>
      </c>
      <c r="BI25" s="364">
        <f t="shared" si="28"/>
        <v>1.1235955056179776</v>
      </c>
    </row>
    <row r="26" spans="2:61" s="49" customFormat="1" ht="15" customHeight="1" x14ac:dyDescent="0.25">
      <c r="B26" s="352">
        <v>13</v>
      </c>
      <c r="C26" s="363" t="s">
        <v>45</v>
      </c>
      <c r="D26" s="358">
        <v>9761</v>
      </c>
      <c r="E26" s="364">
        <f t="shared" si="0"/>
        <v>1.8434650570735722</v>
      </c>
      <c r="F26" s="358">
        <v>8945</v>
      </c>
      <c r="G26" s="364">
        <f t="shared" si="1"/>
        <v>1.8992031627199903</v>
      </c>
      <c r="H26" s="358">
        <v>13683</v>
      </c>
      <c r="I26" s="364">
        <f t="shared" si="2"/>
        <v>2.643199888731774</v>
      </c>
      <c r="J26" s="358">
        <v>12197</v>
      </c>
      <c r="K26" s="364">
        <f t="shared" si="3"/>
        <v>1.9450158669409494</v>
      </c>
      <c r="L26" s="358">
        <v>9203</v>
      </c>
      <c r="M26" s="364">
        <f t="shared" si="4"/>
        <v>1.4367093844302103</v>
      </c>
      <c r="N26" s="358">
        <v>11648</v>
      </c>
      <c r="O26" s="364">
        <f t="shared" si="5"/>
        <v>1.7055121661234445</v>
      </c>
      <c r="P26" s="358">
        <v>10219</v>
      </c>
      <c r="Q26" s="364">
        <f t="shared" si="6"/>
        <v>1.3432337508018128</v>
      </c>
      <c r="R26" s="358">
        <v>13336</v>
      </c>
      <c r="S26" s="364">
        <f t="shared" si="7"/>
        <v>1.6284723791009452</v>
      </c>
      <c r="T26" s="358">
        <v>10836</v>
      </c>
      <c r="U26" s="364">
        <f t="shared" si="8"/>
        <v>1.2601641143962936</v>
      </c>
      <c r="V26" s="358">
        <v>7626</v>
      </c>
      <c r="W26" s="364">
        <f t="shared" si="9"/>
        <v>0.90725770473080292</v>
      </c>
      <c r="X26" s="358">
        <v>5703</v>
      </c>
      <c r="Y26" s="364">
        <f t="shared" si="10"/>
        <v>0.60832843548763871</v>
      </c>
      <c r="Z26" s="358">
        <v>8467</v>
      </c>
      <c r="AA26" s="364">
        <f t="shared" si="11"/>
        <v>0.85545472364174957</v>
      </c>
      <c r="AB26" s="358">
        <v>7146</v>
      </c>
      <c r="AC26" s="364">
        <f t="shared" si="12"/>
        <v>0.73784278558883387</v>
      </c>
      <c r="AD26" s="358">
        <v>8967</v>
      </c>
      <c r="AE26" s="364">
        <f t="shared" si="13"/>
        <v>0.85636683481393328</v>
      </c>
      <c r="AF26" s="358">
        <v>8386</v>
      </c>
      <c r="AG26" s="364">
        <f t="shared" si="14"/>
        <v>0.73494549256509645</v>
      </c>
      <c r="AH26" s="358">
        <v>8852</v>
      </c>
      <c r="AI26" s="364">
        <f t="shared" si="15"/>
        <v>0.6959661168597242</v>
      </c>
      <c r="AJ26" s="358">
        <v>6438</v>
      </c>
      <c r="AK26" s="364">
        <f t="shared" si="16"/>
        <v>0.47197441162649356</v>
      </c>
      <c r="AL26" s="358">
        <v>7230</v>
      </c>
      <c r="AM26" s="364">
        <f t="shared" si="17"/>
        <v>0.46435721208407754</v>
      </c>
      <c r="AN26" s="358">
        <v>7052</v>
      </c>
      <c r="AO26" s="364">
        <f t="shared" si="18"/>
        <v>0.4565988307910257</v>
      </c>
      <c r="AP26" s="358">
        <v>5782</v>
      </c>
      <c r="AQ26" s="364">
        <f t="shared" si="19"/>
        <v>0.4077116881816496</v>
      </c>
      <c r="AR26" s="358">
        <v>8366</v>
      </c>
      <c r="AS26" s="364">
        <f t="shared" si="20"/>
        <v>0.52012063615615556</v>
      </c>
      <c r="AT26" s="358">
        <v>8172</v>
      </c>
      <c r="AU26" s="364">
        <f t="shared" si="21"/>
        <v>0.33662044932156893</v>
      </c>
      <c r="AV26" s="358">
        <v>9084</v>
      </c>
      <c r="AW26" s="364">
        <f t="shared" si="22"/>
        <v>0.44442422258784647</v>
      </c>
      <c r="AX26" s="358">
        <v>1769</v>
      </c>
      <c r="AY26" s="364">
        <f t="shared" si="23"/>
        <v>0.37727076908640333</v>
      </c>
      <c r="AZ26" s="358">
        <v>3305</v>
      </c>
      <c r="BA26" s="364">
        <f t="shared" si="24"/>
        <v>0.56016379494445812</v>
      </c>
      <c r="BB26" s="358">
        <v>9716</v>
      </c>
      <c r="BC26" s="364">
        <f t="shared" si="25"/>
        <v>0.80044091805201878</v>
      </c>
      <c r="BD26" s="358">
        <v>12612</v>
      </c>
      <c r="BE26" s="364">
        <f t="shared" si="26"/>
        <v>0.8533158682786659</v>
      </c>
      <c r="BF26" s="358">
        <v>10765</v>
      </c>
      <c r="BG26" s="364">
        <f t="shared" si="27"/>
        <v>0.86262436535206932</v>
      </c>
      <c r="BH26" s="358">
        <v>14950</v>
      </c>
      <c r="BI26" s="364">
        <f t="shared" si="28"/>
        <v>1.100986616568707</v>
      </c>
    </row>
    <row r="27" spans="2:61" s="49" customFormat="1" ht="15" customHeight="1" x14ac:dyDescent="0.25">
      <c r="B27" s="352">
        <v>14</v>
      </c>
      <c r="C27" s="363" t="s">
        <v>70</v>
      </c>
      <c r="D27" s="358">
        <v>4366</v>
      </c>
      <c r="E27" s="364">
        <f t="shared" si="0"/>
        <v>0.82456392164565284</v>
      </c>
      <c r="F27" s="358">
        <v>944</v>
      </c>
      <c r="G27" s="364">
        <f t="shared" si="1"/>
        <v>0.20043016049275247</v>
      </c>
      <c r="H27" s="358">
        <v>2205</v>
      </c>
      <c r="I27" s="364">
        <f t="shared" si="2"/>
        <v>0.42594867753077259</v>
      </c>
      <c r="J27" s="358">
        <v>3604</v>
      </c>
      <c r="K27" s="364">
        <f t="shared" si="3"/>
        <v>0.5747181425313751</v>
      </c>
      <c r="L27" s="358">
        <v>3007</v>
      </c>
      <c r="M27" s="364">
        <f t="shared" si="4"/>
        <v>0.46943226328171711</v>
      </c>
      <c r="N27" s="358">
        <v>1954</v>
      </c>
      <c r="O27" s="364">
        <f t="shared" si="5"/>
        <v>0.2861066940766836</v>
      </c>
      <c r="P27" s="358">
        <v>2432</v>
      </c>
      <c r="Q27" s="364">
        <f t="shared" si="6"/>
        <v>0.31967359643311566</v>
      </c>
      <c r="R27" s="358">
        <v>3065</v>
      </c>
      <c r="S27" s="364">
        <f t="shared" si="7"/>
        <v>0.37427023409901006</v>
      </c>
      <c r="T27" s="358">
        <v>3243</v>
      </c>
      <c r="U27" s="364">
        <f t="shared" si="8"/>
        <v>0.37714213944141561</v>
      </c>
      <c r="V27" s="358">
        <v>6264</v>
      </c>
      <c r="W27" s="364">
        <f t="shared" si="9"/>
        <v>0.74522190695433377</v>
      </c>
      <c r="X27" s="358">
        <v>7453</v>
      </c>
      <c r="Y27" s="364">
        <f t="shared" si="10"/>
        <v>0.79499769063464343</v>
      </c>
      <c r="Z27" s="358">
        <v>7640</v>
      </c>
      <c r="AA27" s="364">
        <f t="shared" si="11"/>
        <v>0.77189962071843243</v>
      </c>
      <c r="AB27" s="358">
        <v>7451</v>
      </c>
      <c r="AC27" s="364">
        <f t="shared" si="12"/>
        <v>0.76933481604007858</v>
      </c>
      <c r="AD27" s="358">
        <v>7126</v>
      </c>
      <c r="AE27" s="364">
        <f t="shared" si="13"/>
        <v>0.68054757052348491</v>
      </c>
      <c r="AF27" s="358">
        <v>9012</v>
      </c>
      <c r="AG27" s="364">
        <f t="shared" si="14"/>
        <v>0.78980786775538392</v>
      </c>
      <c r="AH27" s="358">
        <v>11283</v>
      </c>
      <c r="AI27" s="364">
        <f t="shared" si="15"/>
        <v>0.88709734484051816</v>
      </c>
      <c r="AJ27" s="358">
        <v>8265</v>
      </c>
      <c r="AK27" s="364">
        <f t="shared" si="16"/>
        <v>0.60591309600698506</v>
      </c>
      <c r="AL27" s="358">
        <v>10461</v>
      </c>
      <c r="AM27" s="364">
        <f t="shared" si="17"/>
        <v>0.67187286246355948</v>
      </c>
      <c r="AN27" s="358">
        <v>14010</v>
      </c>
      <c r="AO27" s="364">
        <f t="shared" si="18"/>
        <v>0.90711140376946542</v>
      </c>
      <c r="AP27" s="358">
        <v>13695</v>
      </c>
      <c r="AQ27" s="364">
        <f t="shared" si="19"/>
        <v>0.96568861460527344</v>
      </c>
      <c r="AR27" s="358">
        <v>14444</v>
      </c>
      <c r="AS27" s="364">
        <f t="shared" si="20"/>
        <v>0.89799455757106283</v>
      </c>
      <c r="AT27" s="358">
        <v>16992</v>
      </c>
      <c r="AU27" s="364">
        <f t="shared" si="21"/>
        <v>0.69993326907392306</v>
      </c>
      <c r="AV27" s="358">
        <v>17467</v>
      </c>
      <c r="AW27" s="364">
        <f t="shared" si="22"/>
        <v>0.85455282870342508</v>
      </c>
      <c r="AX27" s="358">
        <v>4957</v>
      </c>
      <c r="AY27" s="364">
        <f t="shared" si="23"/>
        <v>1.0571685711482766</v>
      </c>
      <c r="AZ27" s="358">
        <v>6849</v>
      </c>
      <c r="BA27" s="364">
        <f t="shared" si="24"/>
        <v>1.160835652518788</v>
      </c>
      <c r="BB27" s="358">
        <v>13794</v>
      </c>
      <c r="BC27" s="364">
        <f t="shared" si="25"/>
        <v>1.1364020197210321</v>
      </c>
      <c r="BD27" s="358">
        <v>15901</v>
      </c>
      <c r="BE27" s="364">
        <f t="shared" si="26"/>
        <v>1.0758464653900308</v>
      </c>
      <c r="BF27" s="358">
        <v>11913</v>
      </c>
      <c r="BG27" s="364">
        <f t="shared" si="27"/>
        <v>0.95461626237242936</v>
      </c>
      <c r="BH27" s="358">
        <v>14342</v>
      </c>
      <c r="BI27" s="364">
        <f t="shared" si="28"/>
        <v>1.0562107060085884</v>
      </c>
    </row>
    <row r="28" spans="2:61" s="49" customFormat="1" ht="15" customHeight="1" x14ac:dyDescent="0.25">
      <c r="B28" s="352">
        <v>15</v>
      </c>
      <c r="C28" s="363" t="s">
        <v>86</v>
      </c>
      <c r="D28" s="358">
        <v>1335</v>
      </c>
      <c r="E28" s="364">
        <f t="shared" si="0"/>
        <v>0.25212845519856769</v>
      </c>
      <c r="F28" s="358">
        <v>419</v>
      </c>
      <c r="G28" s="364">
        <f t="shared" si="1"/>
        <v>8.8962115727185667E-2</v>
      </c>
      <c r="H28" s="358">
        <v>1512</v>
      </c>
      <c r="I28" s="364">
        <f t="shared" si="2"/>
        <v>0.29207909316395836</v>
      </c>
      <c r="J28" s="358">
        <v>1528</v>
      </c>
      <c r="K28" s="364">
        <f t="shared" si="3"/>
        <v>0.2436651836259548</v>
      </c>
      <c r="L28" s="358">
        <v>1841</v>
      </c>
      <c r="M28" s="364">
        <f t="shared" si="4"/>
        <v>0.28740432214886641</v>
      </c>
      <c r="N28" s="358">
        <v>1763</v>
      </c>
      <c r="O28" s="364">
        <f t="shared" si="5"/>
        <v>0.25814027720429539</v>
      </c>
      <c r="P28" s="358">
        <v>2259</v>
      </c>
      <c r="Q28" s="364">
        <f t="shared" si="6"/>
        <v>0.29693365721316128</v>
      </c>
      <c r="R28" s="358">
        <v>3177</v>
      </c>
      <c r="S28" s="364">
        <f t="shared" si="7"/>
        <v>0.38794666679691842</v>
      </c>
      <c r="T28" s="358">
        <v>3486</v>
      </c>
      <c r="U28" s="364">
        <f t="shared" si="8"/>
        <v>0.40540163370113319</v>
      </c>
      <c r="V28" s="358">
        <v>5302</v>
      </c>
      <c r="W28" s="364">
        <f t="shared" si="9"/>
        <v>0.63077371498593193</v>
      </c>
      <c r="X28" s="358">
        <v>5984</v>
      </c>
      <c r="Y28" s="364">
        <f t="shared" si="10"/>
        <v>0.63830218445695786</v>
      </c>
      <c r="Z28" s="358">
        <v>6023</v>
      </c>
      <c r="AA28" s="364">
        <f t="shared" si="11"/>
        <v>0.60852767219726678</v>
      </c>
      <c r="AB28" s="358">
        <v>6291</v>
      </c>
      <c r="AC28" s="364">
        <f t="shared" si="12"/>
        <v>0.64956184776649228</v>
      </c>
      <c r="AD28" s="358">
        <v>6490</v>
      </c>
      <c r="AE28" s="364">
        <f t="shared" si="13"/>
        <v>0.61980827009506267</v>
      </c>
      <c r="AF28" s="358">
        <v>6683</v>
      </c>
      <c r="AG28" s="364">
        <f t="shared" si="14"/>
        <v>0.5856952929659599</v>
      </c>
      <c r="AH28" s="358">
        <v>6407</v>
      </c>
      <c r="AI28" s="364">
        <f t="shared" si="15"/>
        <v>0.50373417427928746</v>
      </c>
      <c r="AJ28" s="358">
        <v>5605</v>
      </c>
      <c r="AK28" s="364">
        <f t="shared" si="16"/>
        <v>0.41090658234956462</v>
      </c>
      <c r="AL28" s="358">
        <v>7041</v>
      </c>
      <c r="AM28" s="364">
        <f t="shared" si="17"/>
        <v>0.4522184135939129</v>
      </c>
      <c r="AN28" s="358">
        <v>8679</v>
      </c>
      <c r="AO28" s="364">
        <f t="shared" si="18"/>
        <v>0.56194288888759392</v>
      </c>
      <c r="AP28" s="358">
        <v>8578</v>
      </c>
      <c r="AQ28" s="364">
        <f t="shared" si="19"/>
        <v>0.60486870654136815</v>
      </c>
      <c r="AR28" s="358">
        <v>10145</v>
      </c>
      <c r="AS28" s="364">
        <f t="shared" si="20"/>
        <v>0.63072243052883081</v>
      </c>
      <c r="AT28" s="358">
        <v>9711</v>
      </c>
      <c r="AU28" s="364">
        <f t="shared" si="21"/>
        <v>0.40001482909468378</v>
      </c>
      <c r="AV28" s="358">
        <v>11096</v>
      </c>
      <c r="AW28" s="364">
        <f t="shared" si="22"/>
        <v>0.54285900196331394</v>
      </c>
      <c r="AX28" s="358">
        <v>3117</v>
      </c>
      <c r="AY28" s="364">
        <f t="shared" si="23"/>
        <v>0.66475578702222671</v>
      </c>
      <c r="AZ28" s="358">
        <v>5549</v>
      </c>
      <c r="BA28" s="364">
        <f t="shared" si="24"/>
        <v>0.94049891018057452</v>
      </c>
      <c r="BB28" s="358">
        <v>9561</v>
      </c>
      <c r="BC28" s="364">
        <f t="shared" si="25"/>
        <v>0.78767143037210297</v>
      </c>
      <c r="BD28" s="358">
        <v>10295</v>
      </c>
      <c r="BE28" s="364">
        <f t="shared" si="26"/>
        <v>0.69654986234767413</v>
      </c>
      <c r="BF28" s="358">
        <v>9033</v>
      </c>
      <c r="BG28" s="364">
        <f t="shared" si="27"/>
        <v>0.72383519667675267</v>
      </c>
      <c r="BH28" s="358">
        <v>11566</v>
      </c>
      <c r="BI28" s="364">
        <f t="shared" si="28"/>
        <v>0.85177332489857294</v>
      </c>
    </row>
    <row r="29" spans="2:61" s="49" customFormat="1" ht="15" customHeight="1" x14ac:dyDescent="0.25">
      <c r="B29" s="352">
        <v>16</v>
      </c>
      <c r="C29" s="363" t="s">
        <v>264</v>
      </c>
      <c r="D29" s="358">
        <v>165</v>
      </c>
      <c r="E29" s="364">
        <f t="shared" si="0"/>
        <v>3.1161943900946568E-2</v>
      </c>
      <c r="F29" s="358">
        <v>34</v>
      </c>
      <c r="G29" s="364">
        <f t="shared" si="1"/>
        <v>7.2188828991033719E-3</v>
      </c>
      <c r="H29" s="358">
        <v>143</v>
      </c>
      <c r="I29" s="364">
        <f t="shared" si="2"/>
        <v>2.7623882488390244E-2</v>
      </c>
      <c r="J29" s="358">
        <v>224</v>
      </c>
      <c r="K29" s="364">
        <f t="shared" si="3"/>
        <v>3.572055047919756E-2</v>
      </c>
      <c r="L29" s="358">
        <v>361</v>
      </c>
      <c r="M29" s="364">
        <f t="shared" si="4"/>
        <v>5.6356849698935771E-2</v>
      </c>
      <c r="N29" s="358">
        <v>264</v>
      </c>
      <c r="O29" s="364">
        <f t="shared" si="5"/>
        <v>3.8655152116808839E-2</v>
      </c>
      <c r="P29" s="358">
        <v>376</v>
      </c>
      <c r="Q29" s="364">
        <f t="shared" si="6"/>
        <v>4.9423220501172489E-2</v>
      </c>
      <c r="R29" s="358">
        <v>361</v>
      </c>
      <c r="S29" s="364">
        <f t="shared" si="7"/>
        <v>4.4082073249508198E-2</v>
      </c>
      <c r="T29" s="358">
        <v>727</v>
      </c>
      <c r="U29" s="364">
        <f t="shared" si="8"/>
        <v>8.4545894349031508E-2</v>
      </c>
      <c r="V29" s="358">
        <v>1180</v>
      </c>
      <c r="W29" s="364">
        <f t="shared" si="9"/>
        <v>0.1403834371337985</v>
      </c>
      <c r="X29" s="358">
        <v>1605</v>
      </c>
      <c r="Y29" s="364">
        <f t="shared" si="10"/>
        <v>0.17120237400625288</v>
      </c>
      <c r="Z29" s="358">
        <v>1938</v>
      </c>
      <c r="AA29" s="364">
        <f t="shared" si="11"/>
        <v>0.19580385666915209</v>
      </c>
      <c r="AB29" s="358">
        <v>1795</v>
      </c>
      <c r="AC29" s="364">
        <f t="shared" si="12"/>
        <v>0.18533834314748904</v>
      </c>
      <c r="AD29" s="358">
        <v>1911</v>
      </c>
      <c r="AE29" s="364">
        <f t="shared" si="13"/>
        <v>0.18250440741936286</v>
      </c>
      <c r="AF29" s="358">
        <v>1740</v>
      </c>
      <c r="AG29" s="364">
        <f t="shared" si="14"/>
        <v>0.1524928639474443</v>
      </c>
      <c r="AH29" s="358">
        <v>781</v>
      </c>
      <c r="AI29" s="364">
        <f t="shared" si="15"/>
        <v>6.1404150165775481E-2</v>
      </c>
      <c r="AJ29" s="358">
        <v>506</v>
      </c>
      <c r="AK29" s="364">
        <f t="shared" si="16"/>
        <v>3.7095224026561936E-2</v>
      </c>
      <c r="AL29" s="358">
        <v>618</v>
      </c>
      <c r="AM29" s="364">
        <f t="shared" si="17"/>
        <v>3.9691944269427376E-2</v>
      </c>
      <c r="AN29" s="358">
        <v>4629</v>
      </c>
      <c r="AO29" s="364">
        <f t="shared" si="18"/>
        <v>0.29971582355809107</v>
      </c>
      <c r="AP29" s="358">
        <v>1673</v>
      </c>
      <c r="AQ29" s="364">
        <f t="shared" si="19"/>
        <v>0.11796984682253542</v>
      </c>
      <c r="AR29" s="358">
        <v>2870</v>
      </c>
      <c r="AS29" s="364">
        <f t="shared" si="20"/>
        <v>0.17843010109588411</v>
      </c>
      <c r="AT29" s="358">
        <v>3378</v>
      </c>
      <c r="AU29" s="364">
        <f t="shared" si="21"/>
        <v>0.13914633844937099</v>
      </c>
      <c r="AV29" s="358">
        <v>3397</v>
      </c>
      <c r="AW29" s="364">
        <f t="shared" si="22"/>
        <v>0.1661943069276656</v>
      </c>
      <c r="AX29" s="358">
        <v>1054</v>
      </c>
      <c r="AY29" s="364">
        <f t="shared" si="23"/>
        <v>0.22478427960263941</v>
      </c>
      <c r="AZ29" s="358">
        <v>3390</v>
      </c>
      <c r="BA29" s="364">
        <f t="shared" si="24"/>
        <v>0.57457042809734138</v>
      </c>
      <c r="BB29" s="358">
        <v>5789</v>
      </c>
      <c r="BC29" s="364">
        <f t="shared" si="25"/>
        <v>0.47691976889698812</v>
      </c>
      <c r="BD29" s="358">
        <v>7928</v>
      </c>
      <c r="BE29" s="364">
        <f t="shared" si="26"/>
        <v>0.53640090419546971</v>
      </c>
      <c r="BF29" s="358">
        <v>7983</v>
      </c>
      <c r="BG29" s="364">
        <f t="shared" si="27"/>
        <v>0.63969626647520395</v>
      </c>
      <c r="BH29" s="358">
        <v>8600</v>
      </c>
      <c r="BI29" s="364">
        <f t="shared" si="28"/>
        <v>0.63334347173852046</v>
      </c>
    </row>
    <row r="30" spans="2:61" s="49" customFormat="1" ht="15" customHeight="1" x14ac:dyDescent="0.25">
      <c r="B30" s="352">
        <v>17</v>
      </c>
      <c r="C30" s="363" t="s">
        <v>82</v>
      </c>
      <c r="D30" s="358">
        <v>7848</v>
      </c>
      <c r="E30" s="364">
        <f t="shared" si="0"/>
        <v>1.4821753680886585</v>
      </c>
      <c r="F30" s="358">
        <v>2533</v>
      </c>
      <c r="G30" s="364">
        <f t="shared" si="1"/>
        <v>0.53780677598320126</v>
      </c>
      <c r="H30" s="358">
        <v>1910</v>
      </c>
      <c r="I30" s="364">
        <f t="shared" si="2"/>
        <v>0.36896234652325433</v>
      </c>
      <c r="J30" s="358">
        <v>2399</v>
      </c>
      <c r="K30" s="364">
        <f t="shared" si="3"/>
        <v>0.38256071696247745</v>
      </c>
      <c r="L30" s="358">
        <v>2142</v>
      </c>
      <c r="M30" s="364">
        <f t="shared" si="4"/>
        <v>0.33439438242415631</v>
      </c>
      <c r="N30" s="358">
        <v>1557</v>
      </c>
      <c r="O30" s="364">
        <f t="shared" si="5"/>
        <v>0.22797754487072489</v>
      </c>
      <c r="P30" s="358">
        <v>1721</v>
      </c>
      <c r="Q30" s="364">
        <f t="shared" si="6"/>
        <v>0.22621638958116452</v>
      </c>
      <c r="R30" s="358">
        <v>2060</v>
      </c>
      <c r="S30" s="364">
        <f t="shared" si="7"/>
        <v>0.25154867283652876</v>
      </c>
      <c r="T30" s="358">
        <v>2785</v>
      </c>
      <c r="U30" s="364">
        <f t="shared" si="8"/>
        <v>0.32387938894367641</v>
      </c>
      <c r="V30" s="358">
        <v>4661</v>
      </c>
      <c r="W30" s="364">
        <f t="shared" si="9"/>
        <v>0.55451457667850401</v>
      </c>
      <c r="X30" s="358">
        <v>5850</v>
      </c>
      <c r="Y30" s="364">
        <f t="shared" si="10"/>
        <v>0.62400865291998708</v>
      </c>
      <c r="Z30" s="358">
        <v>6253</v>
      </c>
      <c r="AA30" s="364">
        <f t="shared" si="11"/>
        <v>0.63176548800423526</v>
      </c>
      <c r="AB30" s="358">
        <v>5805</v>
      </c>
      <c r="AC30" s="364">
        <f t="shared" si="12"/>
        <v>0.59938110416221391</v>
      </c>
      <c r="AD30" s="358">
        <v>5935</v>
      </c>
      <c r="AE30" s="364">
        <f t="shared" si="13"/>
        <v>0.56680463528724145</v>
      </c>
      <c r="AF30" s="358">
        <v>6992</v>
      </c>
      <c r="AG30" s="364">
        <f t="shared" si="14"/>
        <v>0.61277592225317845</v>
      </c>
      <c r="AH30" s="358">
        <v>7737</v>
      </c>
      <c r="AI30" s="364">
        <f t="shared" si="15"/>
        <v>0.6083020612453327</v>
      </c>
      <c r="AJ30" s="358">
        <v>6160</v>
      </c>
      <c r="AK30" s="364">
        <f t="shared" si="16"/>
        <v>0.45159403162771056</v>
      </c>
      <c r="AL30" s="358">
        <v>7233</v>
      </c>
      <c r="AM30" s="364">
        <f t="shared" si="17"/>
        <v>0.46454989142519126</v>
      </c>
      <c r="AN30" s="358">
        <v>10400</v>
      </c>
      <c r="AO30" s="364">
        <f t="shared" si="18"/>
        <v>0.67337320479674811</v>
      </c>
      <c r="AP30" s="358">
        <v>9587</v>
      </c>
      <c r="AQ30" s="364">
        <f t="shared" si="19"/>
        <v>0.67601728720122356</v>
      </c>
      <c r="AR30" s="358">
        <v>10977</v>
      </c>
      <c r="AS30" s="364">
        <f t="shared" si="20"/>
        <v>0.68244850861655748</v>
      </c>
      <c r="AT30" s="358">
        <v>12281</v>
      </c>
      <c r="AU30" s="364">
        <f t="shared" si="21"/>
        <v>0.50587808836492754</v>
      </c>
      <c r="AV30" s="358">
        <v>19701</v>
      </c>
      <c r="AW30" s="364">
        <f t="shared" si="22"/>
        <v>0.96384870202588757</v>
      </c>
      <c r="AX30" s="358">
        <v>5119</v>
      </c>
      <c r="AY30" s="364">
        <f t="shared" si="23"/>
        <v>1.0917179575767659</v>
      </c>
      <c r="AZ30" s="358">
        <v>5833</v>
      </c>
      <c r="BA30" s="364">
        <f t="shared" si="24"/>
        <v>0.98863401389138406</v>
      </c>
      <c r="BB30" s="358">
        <v>9559</v>
      </c>
      <c r="BC30" s="364">
        <f t="shared" si="25"/>
        <v>0.78750666278913617</v>
      </c>
      <c r="BD30" s="358">
        <v>10590</v>
      </c>
      <c r="BE30" s="364">
        <f t="shared" si="26"/>
        <v>0.71650928045282847</v>
      </c>
      <c r="BF30" s="358">
        <v>6887</v>
      </c>
      <c r="BG30" s="364">
        <f t="shared" si="27"/>
        <v>0.55187124980768254</v>
      </c>
      <c r="BH30" s="358">
        <v>8364</v>
      </c>
      <c r="BI30" s="364">
        <f t="shared" si="28"/>
        <v>0.61596334856057966</v>
      </c>
    </row>
    <row r="31" spans="2:61" s="49" customFormat="1" ht="15" customHeight="1" x14ac:dyDescent="0.25">
      <c r="B31" s="352">
        <v>18</v>
      </c>
      <c r="C31" s="368" t="s">
        <v>427</v>
      </c>
      <c r="D31" s="358">
        <v>0</v>
      </c>
      <c r="E31" s="364">
        <f t="shared" si="0"/>
        <v>0</v>
      </c>
      <c r="F31" s="358">
        <v>0</v>
      </c>
      <c r="G31" s="364">
        <f t="shared" si="1"/>
        <v>0</v>
      </c>
      <c r="H31" s="358">
        <v>72</v>
      </c>
      <c r="I31" s="364">
        <f t="shared" si="2"/>
        <v>1.3908528245902779E-2</v>
      </c>
      <c r="J31" s="358">
        <v>56</v>
      </c>
      <c r="K31" s="364">
        <f t="shared" si="3"/>
        <v>8.9301376197993901E-3</v>
      </c>
      <c r="L31" s="358">
        <v>194</v>
      </c>
      <c r="M31" s="364">
        <f t="shared" si="4"/>
        <v>3.0285952469788203E-2</v>
      </c>
      <c r="N31" s="358">
        <v>251</v>
      </c>
      <c r="O31" s="364">
        <f t="shared" si="5"/>
        <v>3.6751678717117493E-2</v>
      </c>
      <c r="P31" s="358">
        <v>355</v>
      </c>
      <c r="Q31" s="364">
        <f t="shared" si="6"/>
        <v>4.6662881058287857E-2</v>
      </c>
      <c r="R31" s="358">
        <v>618</v>
      </c>
      <c r="S31" s="364">
        <f t="shared" si="7"/>
        <v>7.5464601850958629E-2</v>
      </c>
      <c r="T31" s="358">
        <v>629</v>
      </c>
      <c r="U31" s="364">
        <f t="shared" si="8"/>
        <v>7.3149061273096033E-2</v>
      </c>
      <c r="V31" s="358">
        <v>970</v>
      </c>
      <c r="W31" s="364">
        <f t="shared" si="9"/>
        <v>0.11539994408456317</v>
      </c>
      <c r="X31" s="358">
        <v>1758</v>
      </c>
      <c r="Y31" s="364">
        <f t="shared" si="10"/>
        <v>0.18752260031339099</v>
      </c>
      <c r="Z31" s="358">
        <v>7507</v>
      </c>
      <c r="AA31" s="364">
        <f t="shared" si="11"/>
        <v>0.75846210114309842</v>
      </c>
      <c r="AB31" s="358">
        <v>3820</v>
      </c>
      <c r="AC31" s="364">
        <f t="shared" si="12"/>
        <v>0.39442477483198224</v>
      </c>
      <c r="AD31" s="358">
        <v>3483</v>
      </c>
      <c r="AE31" s="364">
        <f t="shared" si="13"/>
        <v>0.33263362168584026</v>
      </c>
      <c r="AF31" s="358">
        <v>5321</v>
      </c>
      <c r="AG31" s="364">
        <f t="shared" si="14"/>
        <v>0.46633018911744317</v>
      </c>
      <c r="AH31" s="358">
        <v>6730</v>
      </c>
      <c r="AI31" s="364">
        <f t="shared" si="15"/>
        <v>0.52912923254246991</v>
      </c>
      <c r="AJ31" s="358">
        <v>6090</v>
      </c>
      <c r="AK31" s="364">
        <f t="shared" si="16"/>
        <v>0.44646228126830473</v>
      </c>
      <c r="AL31" s="358">
        <v>8906</v>
      </c>
      <c r="AM31" s="364">
        <f t="shared" si="17"/>
        <v>0.57200073731961198</v>
      </c>
      <c r="AN31" s="358">
        <v>11668</v>
      </c>
      <c r="AO31" s="364">
        <f t="shared" si="18"/>
        <v>0.75547293784312086</v>
      </c>
      <c r="AP31" s="358">
        <v>12839</v>
      </c>
      <c r="AQ31" s="364">
        <f t="shared" si="19"/>
        <v>0.90532866907025233</v>
      </c>
      <c r="AR31" s="358">
        <v>14985</v>
      </c>
      <c r="AS31" s="364">
        <f t="shared" si="20"/>
        <v>0.93162894248147143</v>
      </c>
      <c r="AT31" s="358">
        <v>13566</v>
      </c>
      <c r="AU31" s="364">
        <f t="shared" si="21"/>
        <v>0.55880971800004942</v>
      </c>
      <c r="AV31" s="358">
        <v>11856</v>
      </c>
      <c r="AW31" s="364">
        <f t="shared" si="22"/>
        <v>0.58004112538545871</v>
      </c>
      <c r="AX31" s="358">
        <v>2159</v>
      </c>
      <c r="AY31" s="364">
        <f t="shared" si="23"/>
        <v>0.46044521789572912</v>
      </c>
      <c r="AZ31" s="358">
        <v>2876</v>
      </c>
      <c r="BA31" s="364">
        <f t="shared" si="24"/>
        <v>0.4874526699728477</v>
      </c>
      <c r="BB31" s="358">
        <v>5157</v>
      </c>
      <c r="BC31" s="364">
        <f t="shared" si="25"/>
        <v>0.42485321267952453</v>
      </c>
      <c r="BD31" s="358">
        <v>23859</v>
      </c>
      <c r="BE31" s="364">
        <f t="shared" si="26"/>
        <v>1.6142771409182279</v>
      </c>
      <c r="BF31" s="358">
        <v>13677</v>
      </c>
      <c r="BG31" s="364">
        <f t="shared" si="27"/>
        <v>1.0959696651110313</v>
      </c>
      <c r="BH31" s="358">
        <v>8276</v>
      </c>
      <c r="BI31" s="364">
        <f t="shared" si="28"/>
        <v>0.60948262466372038</v>
      </c>
    </row>
    <row r="32" spans="2:61" s="49" customFormat="1" ht="15" customHeight="1" x14ac:dyDescent="0.25">
      <c r="B32" s="352">
        <v>19</v>
      </c>
      <c r="C32" s="363" t="s">
        <v>46</v>
      </c>
      <c r="D32" s="358">
        <v>2259</v>
      </c>
      <c r="E32" s="364">
        <f t="shared" si="0"/>
        <v>0.42663534104386847</v>
      </c>
      <c r="F32" s="358">
        <v>2680</v>
      </c>
      <c r="G32" s="364">
        <f t="shared" si="1"/>
        <v>0.56901782851755989</v>
      </c>
      <c r="H32" s="358">
        <v>3008</v>
      </c>
      <c r="I32" s="364">
        <f t="shared" si="2"/>
        <v>0.58106740227327169</v>
      </c>
      <c r="J32" s="358">
        <v>2338</v>
      </c>
      <c r="K32" s="364">
        <f t="shared" si="3"/>
        <v>0.37283324562662457</v>
      </c>
      <c r="L32" s="358">
        <v>1774</v>
      </c>
      <c r="M32" s="364">
        <f t="shared" si="4"/>
        <v>0.27694474062579522</v>
      </c>
      <c r="N32" s="358">
        <v>1546</v>
      </c>
      <c r="O32" s="364">
        <f t="shared" si="5"/>
        <v>0.22636691353252453</v>
      </c>
      <c r="P32" s="358">
        <v>1113</v>
      </c>
      <c r="Q32" s="364">
        <f t="shared" si="6"/>
        <v>0.14629799047288558</v>
      </c>
      <c r="R32" s="358">
        <v>1041</v>
      </c>
      <c r="S32" s="364">
        <f t="shared" si="7"/>
        <v>0.12711755748680895</v>
      </c>
      <c r="T32" s="358">
        <v>1234</v>
      </c>
      <c r="U32" s="364">
        <f t="shared" si="8"/>
        <v>0.14350706138473848</v>
      </c>
      <c r="V32" s="358">
        <v>2166</v>
      </c>
      <c r="W32" s="364">
        <f t="shared" si="9"/>
        <v>0.25768688545068436</v>
      </c>
      <c r="X32" s="358">
        <v>4015</v>
      </c>
      <c r="Y32" s="364">
        <f t="shared" si="10"/>
        <v>0.4282726053801279</v>
      </c>
      <c r="Z32" s="358">
        <v>9827</v>
      </c>
      <c r="AA32" s="364">
        <f t="shared" si="11"/>
        <v>0.99286093884817217</v>
      </c>
      <c r="AB32" s="358">
        <v>24157</v>
      </c>
      <c r="AC32" s="364">
        <f t="shared" si="12"/>
        <v>2.4942720642974336</v>
      </c>
      <c r="AD32" s="358">
        <v>24057</v>
      </c>
      <c r="AE32" s="364">
        <f t="shared" si="13"/>
        <v>2.2974926893184784</v>
      </c>
      <c r="AF32" s="358">
        <v>21734</v>
      </c>
      <c r="AG32" s="364">
        <f t="shared" si="14"/>
        <v>1.9047585661113531</v>
      </c>
      <c r="AH32" s="358">
        <v>18058</v>
      </c>
      <c r="AI32" s="364">
        <f t="shared" si="15"/>
        <v>1.419764588596125</v>
      </c>
      <c r="AJ32" s="358">
        <v>19964</v>
      </c>
      <c r="AK32" s="364">
        <f t="shared" si="16"/>
        <v>1.4635752025025346</v>
      </c>
      <c r="AL32" s="358">
        <v>35763</v>
      </c>
      <c r="AM32" s="364">
        <f t="shared" si="17"/>
        <v>2.2969304254167171</v>
      </c>
      <c r="AN32" s="358">
        <v>75659</v>
      </c>
      <c r="AO32" s="364">
        <f t="shared" si="18"/>
        <v>4.8987253174728043</v>
      </c>
      <c r="AP32" s="358">
        <v>24758</v>
      </c>
      <c r="AQ32" s="364">
        <f t="shared" si="19"/>
        <v>1.74578449948137</v>
      </c>
      <c r="AR32" s="358">
        <v>20296</v>
      </c>
      <c r="AS32" s="364">
        <f t="shared" si="20"/>
        <v>1.2618178856592557</v>
      </c>
      <c r="AT32" s="358">
        <v>18610</v>
      </c>
      <c r="AU32" s="364">
        <f t="shared" si="21"/>
        <v>0.76658181129153169</v>
      </c>
      <c r="AV32" s="358">
        <v>15334</v>
      </c>
      <c r="AW32" s="364">
        <f t="shared" si="22"/>
        <v>0.75019826388837929</v>
      </c>
      <c r="AX32" s="358">
        <v>4445</v>
      </c>
      <c r="AY32" s="364">
        <f t="shared" si="23"/>
        <v>0.94797544860885408</v>
      </c>
      <c r="AZ32" s="358">
        <v>2463</v>
      </c>
      <c r="BA32" s="364">
        <f t="shared" si="24"/>
        <v>0.41745338183001529</v>
      </c>
      <c r="BB32" s="358">
        <v>7073</v>
      </c>
      <c r="BC32" s="364">
        <f t="shared" si="25"/>
        <v>0.58270055716158176</v>
      </c>
      <c r="BD32" s="358">
        <v>6901</v>
      </c>
      <c r="BE32" s="364">
        <f t="shared" si="26"/>
        <v>0.46691506557176288</v>
      </c>
      <c r="BF32" s="358">
        <v>7150</v>
      </c>
      <c r="BG32" s="364">
        <f t="shared" si="27"/>
        <v>0.5729460485153085</v>
      </c>
      <c r="BH32" s="358">
        <v>7555</v>
      </c>
      <c r="BI32" s="364">
        <f t="shared" si="28"/>
        <v>0.55638487546331661</v>
      </c>
    </row>
    <row r="33" spans="2:61" s="49" customFormat="1" ht="15" customHeight="1" x14ac:dyDescent="0.25">
      <c r="B33" s="352">
        <v>20</v>
      </c>
      <c r="C33" s="363" t="s">
        <v>52</v>
      </c>
      <c r="D33" s="358">
        <v>181</v>
      </c>
      <c r="E33" s="364">
        <f t="shared" si="0"/>
        <v>3.4183708158008051E-2</v>
      </c>
      <c r="F33" s="358">
        <v>157</v>
      </c>
      <c r="G33" s="364">
        <f t="shared" si="1"/>
        <v>3.3334253387036161E-2</v>
      </c>
      <c r="H33" s="358">
        <v>267</v>
      </c>
      <c r="I33" s="364">
        <f t="shared" si="2"/>
        <v>5.1577458911889473E-2</v>
      </c>
      <c r="J33" s="358">
        <v>393</v>
      </c>
      <c r="K33" s="364">
        <f t="shared" si="3"/>
        <v>6.2670430081806436E-2</v>
      </c>
      <c r="L33" s="358">
        <v>568</v>
      </c>
      <c r="M33" s="364">
        <f t="shared" si="4"/>
        <v>8.8672273210513908E-2</v>
      </c>
      <c r="N33" s="358">
        <v>397</v>
      </c>
      <c r="O33" s="364">
        <f t="shared" si="5"/>
        <v>5.8129149205958748E-2</v>
      </c>
      <c r="P33" s="358">
        <v>540</v>
      </c>
      <c r="Q33" s="364">
        <f t="shared" si="6"/>
        <v>7.0980157102747715E-2</v>
      </c>
      <c r="R33" s="358">
        <v>542</v>
      </c>
      <c r="S33" s="364">
        <f t="shared" si="7"/>
        <v>6.6184165377377965E-2</v>
      </c>
      <c r="T33" s="358">
        <v>568</v>
      </c>
      <c r="U33" s="364">
        <f t="shared" si="8"/>
        <v>6.6055114154401504E-2</v>
      </c>
      <c r="V33" s="358">
        <v>1097</v>
      </c>
      <c r="W33" s="364">
        <f t="shared" si="9"/>
        <v>0.13050900892862455</v>
      </c>
      <c r="X33" s="358">
        <v>1371</v>
      </c>
      <c r="Y33" s="364">
        <f t="shared" si="10"/>
        <v>0.1462420278894534</v>
      </c>
      <c r="Z33" s="358">
        <v>1579</v>
      </c>
      <c r="AA33" s="364">
        <f t="shared" si="11"/>
        <v>0.15953265721392731</v>
      </c>
      <c r="AB33" s="358">
        <v>1455</v>
      </c>
      <c r="AC33" s="364">
        <f t="shared" si="12"/>
        <v>0.1502324731362655</v>
      </c>
      <c r="AD33" s="358">
        <v>1585</v>
      </c>
      <c r="AE33" s="364">
        <f t="shared" si="13"/>
        <v>0.15137074084756155</v>
      </c>
      <c r="AF33" s="358">
        <v>1897</v>
      </c>
      <c r="AG33" s="364">
        <f t="shared" si="14"/>
        <v>0.1662522775335068</v>
      </c>
      <c r="AH33" s="358">
        <v>2334</v>
      </c>
      <c r="AI33" s="364">
        <f t="shared" si="15"/>
        <v>0.18350484825469907</v>
      </c>
      <c r="AJ33" s="358">
        <v>1872</v>
      </c>
      <c r="AK33" s="364">
        <f t="shared" si="16"/>
        <v>0.13723766675439517</v>
      </c>
      <c r="AL33" s="358">
        <v>2425</v>
      </c>
      <c r="AM33" s="364">
        <f t="shared" si="17"/>
        <v>0.15574913406692781</v>
      </c>
      <c r="AN33" s="358">
        <v>3671</v>
      </c>
      <c r="AO33" s="364">
        <f t="shared" si="18"/>
        <v>0.23768779180854444</v>
      </c>
      <c r="AP33" s="358">
        <v>3114</v>
      </c>
      <c r="AQ33" s="364">
        <f t="shared" si="19"/>
        <v>0.21958045607015858</v>
      </c>
      <c r="AR33" s="358">
        <v>4634</v>
      </c>
      <c r="AS33" s="364">
        <f t="shared" si="20"/>
        <v>0.28809933396457388</v>
      </c>
      <c r="AT33" s="358">
        <v>4024</v>
      </c>
      <c r="AU33" s="364">
        <f t="shared" si="21"/>
        <v>0.16575632502080193</v>
      </c>
      <c r="AV33" s="358">
        <v>4048</v>
      </c>
      <c r="AW33" s="364">
        <f t="shared" si="22"/>
        <v>0.19804373106952911</v>
      </c>
      <c r="AX33" s="358">
        <v>1035</v>
      </c>
      <c r="AY33" s="364">
        <f t="shared" si="23"/>
        <v>0.22073219107090303</v>
      </c>
      <c r="AZ33" s="358">
        <v>1797</v>
      </c>
      <c r="BA33" s="364">
        <f t="shared" si="24"/>
        <v>0.30457317383213051</v>
      </c>
      <c r="BB33" s="358">
        <v>3852</v>
      </c>
      <c r="BC33" s="364">
        <f t="shared" si="25"/>
        <v>0.31734236479378103</v>
      </c>
      <c r="BD33" s="358">
        <v>4366</v>
      </c>
      <c r="BE33" s="364">
        <f t="shared" si="26"/>
        <v>0.29539938795628412</v>
      </c>
      <c r="BF33" s="358">
        <v>4513</v>
      </c>
      <c r="BG33" s="364">
        <f t="shared" si="27"/>
        <v>0.36163713523770447</v>
      </c>
      <c r="BH33" s="358">
        <v>5527</v>
      </c>
      <c r="BI33" s="364">
        <f t="shared" si="28"/>
        <v>0.40703364747660492</v>
      </c>
    </row>
    <row r="34" spans="2:61" s="429" customFormat="1" ht="15" customHeight="1" x14ac:dyDescent="0.25">
      <c r="B34" s="424"/>
      <c r="C34" s="425" t="s">
        <v>197</v>
      </c>
      <c r="D34" s="426">
        <v>21663</v>
      </c>
      <c r="E34" s="427">
        <f t="shared" si="0"/>
        <v>4.0912799437951852</v>
      </c>
      <c r="F34" s="426">
        <v>17393</v>
      </c>
      <c r="G34" s="427">
        <f t="shared" si="1"/>
        <v>3.6928832430619103</v>
      </c>
      <c r="H34" s="426">
        <v>17455</v>
      </c>
      <c r="I34" s="427">
        <f t="shared" ref="I34" si="29">(H34/$H$35)*100</f>
        <v>3.3718522296143472</v>
      </c>
      <c r="J34" s="426">
        <v>19031</v>
      </c>
      <c r="K34" s="427">
        <f t="shared" si="3"/>
        <v>3.0348115900428967</v>
      </c>
      <c r="L34" s="426">
        <v>19838</v>
      </c>
      <c r="M34" s="427">
        <f t="shared" si="4"/>
        <v>3.0969728097714349</v>
      </c>
      <c r="N34" s="426">
        <v>17885</v>
      </c>
      <c r="O34" s="427">
        <f t="shared" si="5"/>
        <v>2.6187401348830535</v>
      </c>
      <c r="P34" s="426">
        <v>21159</v>
      </c>
      <c r="Q34" s="427">
        <f t="shared" si="6"/>
        <v>2.7812391558093319</v>
      </c>
      <c r="R34" s="426">
        <v>23788</v>
      </c>
      <c r="S34" s="427">
        <f t="shared" si="7"/>
        <v>2.9047766162307509</v>
      </c>
      <c r="T34" s="426">
        <v>25098</v>
      </c>
      <c r="U34" s="427">
        <f t="shared" si="8"/>
        <v>2.9187522095900862</v>
      </c>
      <c r="V34" s="426">
        <v>30987</v>
      </c>
      <c r="W34" s="427">
        <f t="shared" si="9"/>
        <v>3.6864928529364529</v>
      </c>
      <c r="X34" s="426">
        <v>41206</v>
      </c>
      <c r="Y34" s="427">
        <f t="shared" si="10"/>
        <v>4.3953676157642718</v>
      </c>
      <c r="Z34" s="426">
        <v>44584</v>
      </c>
      <c r="AA34" s="427">
        <f t="shared" si="11"/>
        <v>4.5044990432081926</v>
      </c>
      <c r="AB34" s="426">
        <v>48735</v>
      </c>
      <c r="AC34" s="427">
        <f t="shared" si="12"/>
        <v>5.0320134558734697</v>
      </c>
      <c r="AD34" s="426">
        <v>52800</v>
      </c>
      <c r="AE34" s="427">
        <f t="shared" si="13"/>
        <v>5.0425079600954259</v>
      </c>
      <c r="AF34" s="426">
        <v>64815</v>
      </c>
      <c r="AG34" s="427">
        <f t="shared" si="14"/>
        <v>5.6803591820423005</v>
      </c>
      <c r="AH34" s="426">
        <v>69458</v>
      </c>
      <c r="AI34" s="427">
        <f t="shared" si="15"/>
        <v>5.4609596187124625</v>
      </c>
      <c r="AJ34" s="426">
        <v>118994</v>
      </c>
      <c r="AK34" s="427">
        <f t="shared" si="16"/>
        <v>8.7235357466733436</v>
      </c>
      <c r="AL34" s="426">
        <v>161946</v>
      </c>
      <c r="AM34" s="427">
        <f t="shared" si="17"/>
        <v>10.40121619200111</v>
      </c>
      <c r="AN34" s="426">
        <v>158856</v>
      </c>
      <c r="AO34" s="427">
        <f t="shared" si="18"/>
        <v>10.285516713576175</v>
      </c>
      <c r="AP34" s="426">
        <v>118745</v>
      </c>
      <c r="AQ34" s="427">
        <f t="shared" si="19"/>
        <v>8.3731795941075724</v>
      </c>
      <c r="AR34" s="426">
        <v>102591</v>
      </c>
      <c r="AS34" s="427">
        <f t="shared" si="20"/>
        <v>6.3781611503581344</v>
      </c>
      <c r="AT34" s="426">
        <v>102541</v>
      </c>
      <c r="AU34" s="427">
        <f t="shared" si="21"/>
        <v>4.2238616610233723</v>
      </c>
      <c r="AV34" s="426">
        <v>95182</v>
      </c>
      <c r="AW34" s="427">
        <f t="shared" si="22"/>
        <v>4.6566695678507708</v>
      </c>
      <c r="AX34" s="426">
        <v>22761</v>
      </c>
      <c r="AY34" s="427">
        <f t="shared" si="23"/>
        <v>4.8541887932027281</v>
      </c>
      <c r="AZ34" s="426">
        <v>31941</v>
      </c>
      <c r="BA34" s="427">
        <f t="shared" si="24"/>
        <v>5.4136737592499058</v>
      </c>
      <c r="BB34" s="426">
        <v>60211</v>
      </c>
      <c r="BC34" s="427">
        <f t="shared" si="25"/>
        <v>4.9604104690026869</v>
      </c>
      <c r="BD34" s="426">
        <v>70925</v>
      </c>
      <c r="BE34" s="427">
        <f t="shared" si="26"/>
        <v>4.7987177257900715</v>
      </c>
      <c r="BF34" s="426">
        <v>59915</v>
      </c>
      <c r="BG34" s="427">
        <f t="shared" si="27"/>
        <v>4.8011276219293295</v>
      </c>
      <c r="BH34" s="426">
        <v>66296</v>
      </c>
      <c r="BI34" s="427">
        <f t="shared" si="28"/>
        <v>4.8823417212066227</v>
      </c>
    </row>
    <row r="35" spans="2:61" s="49" customFormat="1" ht="15" customHeight="1" x14ac:dyDescent="0.25">
      <c r="B35" s="365"/>
      <c r="C35" s="363" t="s">
        <v>10</v>
      </c>
      <c r="D35" s="365">
        <v>529492</v>
      </c>
      <c r="E35" s="366">
        <v>100</v>
      </c>
      <c r="F35" s="365">
        <v>470987</v>
      </c>
      <c r="G35" s="366">
        <v>100</v>
      </c>
      <c r="H35" s="365">
        <v>517668</v>
      </c>
      <c r="I35" s="366">
        <v>100</v>
      </c>
      <c r="J35" s="365">
        <v>627090</v>
      </c>
      <c r="K35" s="366">
        <v>100</v>
      </c>
      <c r="L35" s="365">
        <v>640561</v>
      </c>
      <c r="M35" s="366">
        <v>100</v>
      </c>
      <c r="N35" s="365">
        <v>682962</v>
      </c>
      <c r="O35" s="366">
        <v>100</v>
      </c>
      <c r="P35" s="365">
        <v>760776</v>
      </c>
      <c r="Q35" s="366">
        <v>100</v>
      </c>
      <c r="R35" s="365">
        <v>818927</v>
      </c>
      <c r="S35" s="366">
        <v>100</v>
      </c>
      <c r="T35" s="365">
        <v>859888</v>
      </c>
      <c r="U35" s="366">
        <v>100</v>
      </c>
      <c r="V35" s="365">
        <v>840555</v>
      </c>
      <c r="W35" s="366">
        <v>100</v>
      </c>
      <c r="X35" s="365">
        <v>937487</v>
      </c>
      <c r="Y35" s="366">
        <v>100</v>
      </c>
      <c r="Z35" s="365">
        <v>989766</v>
      </c>
      <c r="AA35" s="366">
        <v>100</v>
      </c>
      <c r="AB35" s="365">
        <v>968499</v>
      </c>
      <c r="AC35" s="366">
        <v>100</v>
      </c>
      <c r="AD35" s="365">
        <v>1047098</v>
      </c>
      <c r="AE35" s="366">
        <v>100</v>
      </c>
      <c r="AF35" s="365">
        <v>1141037</v>
      </c>
      <c r="AG35" s="366">
        <v>100</v>
      </c>
      <c r="AH35" s="365">
        <v>1271901</v>
      </c>
      <c r="AI35" s="366">
        <v>100</v>
      </c>
      <c r="AJ35" s="365">
        <v>1364057</v>
      </c>
      <c r="AK35" s="366">
        <v>100</v>
      </c>
      <c r="AL35" s="365">
        <v>1556991</v>
      </c>
      <c r="AM35" s="366">
        <v>100</v>
      </c>
      <c r="AN35" s="365">
        <v>1544463</v>
      </c>
      <c r="AO35" s="366">
        <v>100</v>
      </c>
      <c r="AP35" s="365">
        <v>1418159</v>
      </c>
      <c r="AQ35" s="366">
        <v>100</v>
      </c>
      <c r="AR35" s="365">
        <v>1608473</v>
      </c>
      <c r="AS35" s="366">
        <v>100</v>
      </c>
      <c r="AT35" s="365">
        <v>2427660</v>
      </c>
      <c r="AU35" s="366">
        <v>100</v>
      </c>
      <c r="AV35" s="365">
        <v>2043993</v>
      </c>
      <c r="AW35" s="366">
        <v>100</v>
      </c>
      <c r="AX35" s="365">
        <v>468894</v>
      </c>
      <c r="AY35" s="366">
        <v>100</v>
      </c>
      <c r="AZ35" s="365">
        <v>590006</v>
      </c>
      <c r="BA35" s="366">
        <v>100</v>
      </c>
      <c r="BB35" s="365">
        <v>1213831</v>
      </c>
      <c r="BC35" s="366">
        <f>SUM(BC14:BC34)</f>
        <v>100</v>
      </c>
      <c r="BD35" s="365">
        <v>1477999</v>
      </c>
      <c r="BE35" s="366">
        <f>SUM(BE14:BE34)</f>
        <v>100.00000000000001</v>
      </c>
      <c r="BF35" s="365">
        <v>1247936</v>
      </c>
      <c r="BG35" s="366">
        <f>SUM(BG14:BG34)</f>
        <v>99.999999999999986</v>
      </c>
      <c r="BH35" s="365">
        <v>1357873</v>
      </c>
      <c r="BI35" s="366">
        <f>SUM(BI14:BI34)</f>
        <v>100.00000000000004</v>
      </c>
    </row>
  </sheetData>
  <sortState xmlns:xlrd2="http://schemas.microsoft.com/office/spreadsheetml/2017/richdata2" ref="C14:AS40">
    <sortCondition descending="1" ref="AR14:AR40"/>
  </sortState>
  <mergeCells count="37">
    <mergeCell ref="BF12:BG12"/>
    <mergeCell ref="BD12:BE12"/>
    <mergeCell ref="BB12:BC12"/>
    <mergeCell ref="AZ12:BA12"/>
    <mergeCell ref="AX12:AY12"/>
    <mergeCell ref="AR12:AS12"/>
    <mergeCell ref="AP12:AQ12"/>
    <mergeCell ref="AJ12:AK12"/>
    <mergeCell ref="AL12:AM12"/>
    <mergeCell ref="AN12:AO12"/>
    <mergeCell ref="Y9:AN9"/>
    <mergeCell ref="Y10:AN10"/>
    <mergeCell ref="AH12:AI12"/>
    <mergeCell ref="X12:Y12"/>
    <mergeCell ref="Z12:AA12"/>
    <mergeCell ref="AB12:AC12"/>
    <mergeCell ref="B12:B13"/>
    <mergeCell ref="C12:C13"/>
    <mergeCell ref="D12:E12"/>
    <mergeCell ref="F12:G12"/>
    <mergeCell ref="H12:I12"/>
    <mergeCell ref="BH12:BI12"/>
    <mergeCell ref="T12:U12"/>
    <mergeCell ref="V12:W12"/>
    <mergeCell ref="D8:S8"/>
    <mergeCell ref="D9:S9"/>
    <mergeCell ref="D10:S10"/>
    <mergeCell ref="N12:O12"/>
    <mergeCell ref="P12:Q12"/>
    <mergeCell ref="R12:S12"/>
    <mergeCell ref="J12:K12"/>
    <mergeCell ref="L12:M12"/>
    <mergeCell ref="AV12:AW12"/>
    <mergeCell ref="AT12:AU12"/>
    <mergeCell ref="AD12:AE12"/>
    <mergeCell ref="AF12:AG12"/>
    <mergeCell ref="Y8:AN8"/>
  </mergeCells>
  <hyperlinks>
    <hyperlink ref="C9" location="INDICE!B15" display="INDICE" xr:uid="{00000000-0004-0000-0900-000000000000}"/>
  </hyperlinks>
  <printOptions horizontalCentered="1"/>
  <pageMargins left="0" right="0" top="1.1811023622047245" bottom="0.78740157480314965" header="0" footer="0.19685039370078741"/>
  <pageSetup paperSize="9" scale="74" firstPageNumber="16" orientation="landscape" useFirstPageNumber="1" r:id="rId1"/>
  <headerFooter scaleWithDoc="0">
    <oddFooter>&amp;C&amp;P</oddFooter>
  </headerFooter>
  <colBreaks count="1" manualBreakCount="1">
    <brk id="23" max="47" man="1"/>
  </colBreaks>
  <drawing r:id="rId2"/>
  <legacyDrawingHF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1:BI37"/>
  <sheetViews>
    <sheetView showGridLines="0" zoomScaleNormal="100" workbookViewId="0">
      <selection activeCell="C9" sqref="C9"/>
    </sheetView>
  </sheetViews>
  <sheetFormatPr baseColWidth="10" defaultColWidth="11.44140625" defaultRowHeight="13.2" x14ac:dyDescent="0.3"/>
  <cols>
    <col min="1" max="1" width="3.33203125" style="40" customWidth="1"/>
    <col min="2" max="2" width="4.6640625" style="40" customWidth="1"/>
    <col min="3" max="3" width="27.33203125" style="40" customWidth="1"/>
    <col min="4" max="4" width="11.44140625" style="40" customWidth="1"/>
    <col min="5" max="29" width="9" style="40" customWidth="1"/>
    <col min="30" max="30" width="10" style="40" customWidth="1"/>
    <col min="31" max="31" width="9" style="40" customWidth="1"/>
    <col min="32" max="32" width="10" style="40" customWidth="1"/>
    <col min="33" max="33" width="9" style="40" customWidth="1"/>
    <col min="34" max="34" width="10" style="40" customWidth="1"/>
    <col min="35" max="35" width="9" style="40" customWidth="1"/>
    <col min="36" max="36" width="10" style="40" customWidth="1"/>
    <col min="37" max="37" width="9" style="40" customWidth="1"/>
    <col min="38" max="38" width="10" style="40" customWidth="1"/>
    <col min="39" max="39" width="9" style="40" customWidth="1"/>
    <col min="40" max="40" width="10" style="40" customWidth="1"/>
    <col min="41" max="41" width="9" style="40" customWidth="1"/>
    <col min="42" max="42" width="10" style="40" customWidth="1"/>
    <col min="43" max="43" width="9" style="185" customWidth="1"/>
    <col min="44" max="47" width="11.44140625" style="40" customWidth="1"/>
    <col min="48" max="48" width="12.6640625" style="40" customWidth="1"/>
    <col min="49" max="49" width="10.5546875" style="40" customWidth="1"/>
    <col min="50" max="16384" width="11.44140625" style="40"/>
  </cols>
  <sheetData>
    <row r="1" spans="2:61" ht="24.9" customHeight="1" x14ac:dyDescent="0.3">
      <c r="AQ1" s="40"/>
    </row>
    <row r="2" spans="2:61" ht="24.9" customHeight="1" x14ac:dyDescent="0.3">
      <c r="AQ2" s="40"/>
    </row>
    <row r="3" spans="2:61" ht="24.9" customHeight="1" x14ac:dyDescent="0.3">
      <c r="AQ3" s="40"/>
    </row>
    <row r="4" spans="2:61" ht="24.9" customHeight="1" x14ac:dyDescent="0.3">
      <c r="AQ4" s="40"/>
    </row>
    <row r="5" spans="2:61" ht="24.9" customHeight="1" x14ac:dyDescent="0.3">
      <c r="AQ5" s="40"/>
    </row>
    <row r="6" spans="2:61" x14ac:dyDescent="0.3">
      <c r="AQ6" s="40"/>
    </row>
    <row r="7" spans="2:61" x14ac:dyDescent="0.3">
      <c r="AQ7" s="40"/>
    </row>
    <row r="8" spans="2:61" s="8" customFormat="1" ht="11.25" customHeight="1" x14ac:dyDescent="0.2">
      <c r="D8" s="461" t="s">
        <v>390</v>
      </c>
      <c r="E8" s="461"/>
      <c r="F8" s="461"/>
      <c r="G8" s="461"/>
      <c r="H8" s="461"/>
      <c r="I8" s="461"/>
      <c r="J8" s="461"/>
      <c r="K8" s="461"/>
      <c r="L8" s="461"/>
      <c r="M8" s="461"/>
      <c r="N8" s="461"/>
      <c r="O8" s="461"/>
      <c r="P8" s="461"/>
      <c r="Q8" s="461"/>
      <c r="R8" s="461"/>
      <c r="S8" s="461"/>
      <c r="Y8" s="464"/>
      <c r="Z8" s="464"/>
      <c r="AA8" s="464"/>
      <c r="AB8" s="464"/>
      <c r="AC8" s="464"/>
      <c r="AD8" s="464"/>
      <c r="AE8" s="464"/>
      <c r="AF8" s="464"/>
      <c r="AG8" s="464"/>
      <c r="AH8" s="464"/>
      <c r="AI8" s="464"/>
      <c r="AJ8" s="464"/>
      <c r="AK8" s="464"/>
      <c r="AL8" s="464"/>
      <c r="AM8" s="464"/>
      <c r="AN8" s="464"/>
    </row>
    <row r="9" spans="2:61" s="8" customFormat="1" ht="11.25" customHeight="1" x14ac:dyDescent="0.2">
      <c r="C9" s="51" t="s">
        <v>234</v>
      </c>
      <c r="D9" s="461" t="s">
        <v>2633</v>
      </c>
      <c r="E9" s="461"/>
      <c r="F9" s="461"/>
      <c r="G9" s="461"/>
      <c r="H9" s="461"/>
      <c r="I9" s="461"/>
      <c r="J9" s="461"/>
      <c r="K9" s="461"/>
      <c r="L9" s="461"/>
      <c r="M9" s="461"/>
      <c r="N9" s="461"/>
      <c r="O9" s="461"/>
      <c r="P9" s="461"/>
      <c r="Q9" s="461"/>
      <c r="R9" s="461"/>
      <c r="S9" s="461"/>
      <c r="Y9" s="465"/>
      <c r="Z9" s="465"/>
      <c r="AA9" s="465"/>
      <c r="AB9" s="465"/>
      <c r="AC9" s="465"/>
      <c r="AD9" s="465"/>
      <c r="AE9" s="465"/>
      <c r="AF9" s="465"/>
      <c r="AG9" s="465"/>
      <c r="AH9" s="465"/>
      <c r="AI9" s="465"/>
      <c r="AJ9" s="465"/>
      <c r="AK9" s="465"/>
      <c r="AL9" s="465"/>
      <c r="AM9" s="465"/>
      <c r="AN9" s="465"/>
    </row>
    <row r="10" spans="2:61" s="8" customFormat="1" ht="11.25" customHeight="1" x14ac:dyDescent="0.2">
      <c r="D10" s="461" t="s">
        <v>3709</v>
      </c>
      <c r="E10" s="461"/>
      <c r="F10" s="461"/>
      <c r="G10" s="461"/>
      <c r="H10" s="461"/>
      <c r="I10" s="461"/>
      <c r="J10" s="461"/>
      <c r="K10" s="461"/>
      <c r="L10" s="461"/>
      <c r="M10" s="461"/>
      <c r="N10" s="461"/>
      <c r="O10" s="461"/>
      <c r="P10" s="461"/>
      <c r="Q10" s="461"/>
      <c r="R10" s="461"/>
      <c r="S10" s="461"/>
      <c r="Y10" s="464"/>
      <c r="Z10" s="464"/>
      <c r="AA10" s="464"/>
      <c r="AB10" s="464"/>
      <c r="AC10" s="464"/>
      <c r="AD10" s="464"/>
      <c r="AE10" s="464"/>
      <c r="AF10" s="464"/>
      <c r="AG10" s="464"/>
      <c r="AH10" s="464"/>
      <c r="AI10" s="464"/>
      <c r="AJ10" s="464"/>
      <c r="AK10" s="464"/>
      <c r="AL10" s="464"/>
      <c r="AM10" s="464"/>
      <c r="AN10" s="464"/>
    </row>
    <row r="11" spans="2:61" s="8" customFormat="1" ht="11.25" customHeight="1" x14ac:dyDescent="0.3">
      <c r="B11" s="41"/>
      <c r="C11" s="41"/>
      <c r="D11" s="41"/>
      <c r="E11" s="41"/>
      <c r="F11" s="41"/>
      <c r="G11" s="41"/>
      <c r="H11" s="41"/>
      <c r="I11" s="20"/>
      <c r="J11" s="20"/>
      <c r="K11" s="20"/>
      <c r="L11" s="39"/>
    </row>
    <row r="12" spans="2:61" s="145" customFormat="1" ht="12.75" customHeight="1" x14ac:dyDescent="0.25">
      <c r="B12" s="456" t="s">
        <v>208</v>
      </c>
      <c r="C12" s="456" t="s">
        <v>2005</v>
      </c>
      <c r="D12" s="460">
        <v>1997</v>
      </c>
      <c r="E12" s="460"/>
      <c r="F12" s="460">
        <v>1998</v>
      </c>
      <c r="G12" s="460"/>
      <c r="H12" s="460">
        <v>1999</v>
      </c>
      <c r="I12" s="460"/>
      <c r="J12" s="460">
        <v>2000</v>
      </c>
      <c r="K12" s="460"/>
      <c r="L12" s="460">
        <v>2001</v>
      </c>
      <c r="M12" s="460"/>
      <c r="N12" s="460">
        <v>2002</v>
      </c>
      <c r="O12" s="460"/>
      <c r="P12" s="460">
        <v>2003</v>
      </c>
      <c r="Q12" s="460"/>
      <c r="R12" s="460">
        <v>2004</v>
      </c>
      <c r="S12" s="460"/>
      <c r="T12" s="460">
        <v>2005</v>
      </c>
      <c r="U12" s="460"/>
      <c r="V12" s="460">
        <v>2006</v>
      </c>
      <c r="W12" s="460"/>
      <c r="X12" s="460">
        <v>2007</v>
      </c>
      <c r="Y12" s="460"/>
      <c r="Z12" s="460">
        <v>2008</v>
      </c>
      <c r="AA12" s="460"/>
      <c r="AB12" s="460">
        <v>2009</v>
      </c>
      <c r="AC12" s="460"/>
      <c r="AD12" s="460">
        <v>2010</v>
      </c>
      <c r="AE12" s="460"/>
      <c r="AF12" s="460">
        <v>2011</v>
      </c>
      <c r="AG12" s="460"/>
      <c r="AH12" s="460">
        <v>2012</v>
      </c>
      <c r="AI12" s="460"/>
      <c r="AJ12" s="460">
        <v>2013</v>
      </c>
      <c r="AK12" s="460"/>
      <c r="AL12" s="460">
        <v>2014</v>
      </c>
      <c r="AM12" s="460"/>
      <c r="AN12" s="460">
        <v>2015</v>
      </c>
      <c r="AO12" s="460"/>
      <c r="AP12" s="460">
        <v>2016</v>
      </c>
      <c r="AQ12" s="460"/>
      <c r="AR12" s="460">
        <v>2017</v>
      </c>
      <c r="AS12" s="460"/>
      <c r="AT12" s="460">
        <v>2018</v>
      </c>
      <c r="AU12" s="460"/>
      <c r="AV12" s="460">
        <v>2019</v>
      </c>
      <c r="AW12" s="460"/>
      <c r="AX12" s="460">
        <v>2020</v>
      </c>
      <c r="AY12" s="460"/>
      <c r="AZ12" s="460">
        <v>2021</v>
      </c>
      <c r="BA12" s="460"/>
      <c r="BB12" s="460">
        <v>2022</v>
      </c>
      <c r="BC12" s="460"/>
      <c r="BD12" s="460">
        <v>2023</v>
      </c>
      <c r="BE12" s="460"/>
      <c r="BF12" s="460" t="s">
        <v>3713</v>
      </c>
      <c r="BG12" s="460"/>
      <c r="BH12" s="460" t="s">
        <v>3714</v>
      </c>
      <c r="BI12" s="460"/>
    </row>
    <row r="13" spans="2:61" s="145" customFormat="1" ht="12.75" customHeight="1" x14ac:dyDescent="0.25">
      <c r="B13" s="456"/>
      <c r="C13" s="456"/>
      <c r="D13" s="350" t="s">
        <v>213</v>
      </c>
      <c r="E13" s="350" t="s">
        <v>206</v>
      </c>
      <c r="F13" s="350" t="s">
        <v>213</v>
      </c>
      <c r="G13" s="350" t="s">
        <v>206</v>
      </c>
      <c r="H13" s="350" t="s">
        <v>213</v>
      </c>
      <c r="I13" s="350" t="s">
        <v>206</v>
      </c>
      <c r="J13" s="350" t="s">
        <v>213</v>
      </c>
      <c r="K13" s="350" t="s">
        <v>206</v>
      </c>
      <c r="L13" s="350" t="s">
        <v>213</v>
      </c>
      <c r="M13" s="350" t="s">
        <v>206</v>
      </c>
      <c r="N13" s="350" t="s">
        <v>213</v>
      </c>
      <c r="O13" s="350" t="s">
        <v>206</v>
      </c>
      <c r="P13" s="350" t="s">
        <v>213</v>
      </c>
      <c r="Q13" s="350" t="s">
        <v>206</v>
      </c>
      <c r="R13" s="350" t="s">
        <v>213</v>
      </c>
      <c r="S13" s="350" t="s">
        <v>206</v>
      </c>
      <c r="T13" s="350" t="s">
        <v>213</v>
      </c>
      <c r="U13" s="350" t="s">
        <v>206</v>
      </c>
      <c r="V13" s="350" t="s">
        <v>213</v>
      </c>
      <c r="W13" s="350" t="s">
        <v>206</v>
      </c>
      <c r="X13" s="350" t="s">
        <v>213</v>
      </c>
      <c r="Y13" s="350" t="s">
        <v>206</v>
      </c>
      <c r="Z13" s="350" t="s">
        <v>213</v>
      </c>
      <c r="AA13" s="350" t="s">
        <v>206</v>
      </c>
      <c r="AB13" s="350" t="s">
        <v>213</v>
      </c>
      <c r="AC13" s="350" t="s">
        <v>206</v>
      </c>
      <c r="AD13" s="350" t="s">
        <v>213</v>
      </c>
      <c r="AE13" s="350" t="s">
        <v>206</v>
      </c>
      <c r="AF13" s="350" t="s">
        <v>213</v>
      </c>
      <c r="AG13" s="350" t="s">
        <v>206</v>
      </c>
      <c r="AH13" s="350" t="s">
        <v>213</v>
      </c>
      <c r="AI13" s="350" t="s">
        <v>206</v>
      </c>
      <c r="AJ13" s="350" t="s">
        <v>213</v>
      </c>
      <c r="AK13" s="350" t="s">
        <v>206</v>
      </c>
      <c r="AL13" s="350" t="s">
        <v>213</v>
      </c>
      <c r="AM13" s="350" t="s">
        <v>206</v>
      </c>
      <c r="AN13" s="350" t="s">
        <v>213</v>
      </c>
      <c r="AO13" s="350" t="s">
        <v>206</v>
      </c>
      <c r="AP13" s="350" t="s">
        <v>213</v>
      </c>
      <c r="AQ13" s="350" t="s">
        <v>206</v>
      </c>
      <c r="AR13" s="350" t="s">
        <v>213</v>
      </c>
      <c r="AS13" s="350" t="s">
        <v>206</v>
      </c>
      <c r="AT13" s="350" t="s">
        <v>213</v>
      </c>
      <c r="AU13" s="350" t="s">
        <v>206</v>
      </c>
      <c r="AV13" s="350" t="s">
        <v>213</v>
      </c>
      <c r="AW13" s="350" t="s">
        <v>206</v>
      </c>
      <c r="AX13" s="350" t="s">
        <v>213</v>
      </c>
      <c r="AY13" s="350" t="s">
        <v>206</v>
      </c>
      <c r="AZ13" s="350" t="s">
        <v>213</v>
      </c>
      <c r="BA13" s="350" t="s">
        <v>206</v>
      </c>
      <c r="BB13" s="350" t="s">
        <v>213</v>
      </c>
      <c r="BC13" s="350" t="s">
        <v>206</v>
      </c>
      <c r="BD13" s="350" t="s">
        <v>213</v>
      </c>
      <c r="BE13" s="350" t="s">
        <v>206</v>
      </c>
      <c r="BF13" s="350" t="s">
        <v>213</v>
      </c>
      <c r="BG13" s="350" t="s">
        <v>206</v>
      </c>
      <c r="BH13" s="350" t="s">
        <v>213</v>
      </c>
      <c r="BI13" s="350" t="s">
        <v>206</v>
      </c>
    </row>
    <row r="14" spans="2:61" s="8" customFormat="1" ht="15" customHeight="1" x14ac:dyDescent="0.25">
      <c r="B14" s="352">
        <v>1</v>
      </c>
      <c r="C14" s="363" t="s">
        <v>2189</v>
      </c>
      <c r="D14" s="358">
        <v>149085</v>
      </c>
      <c r="E14" s="364">
        <f t="shared" ref="E14:E34" si="0">(D14/$D$35)*100</f>
        <v>37.075768013150665</v>
      </c>
      <c r="F14" s="358">
        <v>115380</v>
      </c>
      <c r="G14" s="364">
        <f t="shared" ref="G14:G34" si="1">(F14/$F$35)*100</f>
        <v>33.027617477328938</v>
      </c>
      <c r="H14" s="358">
        <v>150513</v>
      </c>
      <c r="I14" s="364">
        <f t="shared" ref="I14:I32" si="2">(H14/$H$35)*100</f>
        <v>36.832303912451913</v>
      </c>
      <c r="J14" s="358">
        <v>153881</v>
      </c>
      <c r="K14" s="364">
        <f t="shared" ref="K14:K34" si="3">(J14/$J$35)*100</f>
        <v>34.585751338424821</v>
      </c>
      <c r="L14" s="358">
        <v>157896</v>
      </c>
      <c r="M14" s="364">
        <f t="shared" ref="M14:M34" si="4">(L14/$L$35)*100</f>
        <v>33.972128809052002</v>
      </c>
      <c r="N14" s="358">
        <v>167828</v>
      </c>
      <c r="O14" s="364">
        <f t="shared" ref="O14:O34" si="5">(N14/$N$35)*100</f>
        <v>34.423008290499766</v>
      </c>
      <c r="P14" s="358">
        <v>169671</v>
      </c>
      <c r="Q14" s="364">
        <f t="shared" ref="Q14:Q34" si="6">(P14/$P$35)*100</f>
        <v>32.641530124028236</v>
      </c>
      <c r="R14" s="358">
        <v>197007</v>
      </c>
      <c r="S14" s="364">
        <f t="shared" ref="S14:S34" si="7">(R14/$R$35)*100</f>
        <v>30.668391507803815</v>
      </c>
      <c r="T14" s="358">
        <v>217336</v>
      </c>
      <c r="U14" s="364">
        <f t="shared" ref="U14:U34" si="8">(T14/$T$35)*100</f>
        <v>30.891117254514572</v>
      </c>
      <c r="V14" s="358">
        <v>225462</v>
      </c>
      <c r="W14" s="364">
        <f t="shared" ref="W14:W34" si="9">(V14/$V$35)*100</f>
        <v>28.928193383244484</v>
      </c>
      <c r="X14" s="358">
        <v>256040</v>
      </c>
      <c r="Y14" s="364">
        <f t="shared" ref="Y14:Y34" si="10">(X14/$X$35)*100</f>
        <v>28.511868438283678</v>
      </c>
      <c r="Z14" s="358">
        <v>259519</v>
      </c>
      <c r="AA14" s="364">
        <f t="shared" ref="AA14:AA34" si="11">(Z14/$Z$35)*100</f>
        <v>27.343233071616112</v>
      </c>
      <c r="AB14" s="358">
        <v>249247</v>
      </c>
      <c r="AC14" s="364">
        <f t="shared" ref="AC14:AC34" si="12">(AB14/$AB$35)*100</f>
        <v>26.830352625584787</v>
      </c>
      <c r="AD14" s="358">
        <v>258371</v>
      </c>
      <c r="AE14" s="364">
        <f t="shared" ref="AE14:AE34" si="13">(AD14/$AD$35)*100</f>
        <v>25.697766708904318</v>
      </c>
      <c r="AF14" s="358">
        <v>249685</v>
      </c>
      <c r="AG14" s="364">
        <f t="shared" ref="AG14:AG34" si="14">(AF14/$AF$35)*100</f>
        <v>22.98879677677154</v>
      </c>
      <c r="AH14" s="358">
        <v>251583</v>
      </c>
      <c r="AI14" s="364">
        <f t="shared" ref="AI14:AI34" si="15">(AH14/$AH$35)*100</f>
        <v>20.658760078600562</v>
      </c>
      <c r="AJ14" s="358">
        <v>254080</v>
      </c>
      <c r="AK14" s="364">
        <f t="shared" ref="AK14:AK34" si="16">(AJ14/$AJ$35)*100</f>
        <v>19.400825420823359</v>
      </c>
      <c r="AL14" s="358">
        <v>257936</v>
      </c>
      <c r="AM14" s="364">
        <f t="shared" ref="AM14:AM34" si="17">(AL14/$AL$35)*100</f>
        <v>17.410638649733208</v>
      </c>
      <c r="AN14" s="358">
        <v>267045</v>
      </c>
      <c r="AO14" s="364">
        <f t="shared" ref="AO14:AO34" si="18">(AN14/$AN$35)*100</f>
        <v>18.237328046537645</v>
      </c>
      <c r="AP14" s="358">
        <v>269915</v>
      </c>
      <c r="AQ14" s="364">
        <f t="shared" ref="AQ14:AQ34" si="19">(AP14/$AP$35)*100</f>
        <v>19.602353604192448</v>
      </c>
      <c r="AR14" s="358">
        <v>277759</v>
      </c>
      <c r="AS14" s="364">
        <f t="shared" ref="AS14:AS34" si="20">(AR14/$AR$35)*100</f>
        <v>18.296489032343061</v>
      </c>
      <c r="AT14" s="358">
        <v>373815</v>
      </c>
      <c r="AU14" s="364">
        <f t="shared" ref="AU14:AU34" si="21">(AT14/$AT$35)*100</f>
        <v>16.59730679765196</v>
      </c>
      <c r="AV14" s="358">
        <v>427458</v>
      </c>
      <c r="AW14" s="364">
        <f t="shared" ref="AW14:AW34" si="22">(AV14/$AV$35)*100</f>
        <v>22.022656456080188</v>
      </c>
      <c r="AX14" s="358">
        <v>171431</v>
      </c>
      <c r="AY14" s="364">
        <f t="shared" ref="AY14:AY34" si="23">(AX14/$AX$35)*100</f>
        <v>32.049887079164236</v>
      </c>
      <c r="AZ14" s="358">
        <v>300875</v>
      </c>
      <c r="BA14" s="364">
        <f t="shared" ref="BA14:BA34" si="24">(AZ14/$AZ$35)*100</f>
        <v>50.096238057656251</v>
      </c>
      <c r="BB14" s="358">
        <v>438959</v>
      </c>
      <c r="BC14" s="364">
        <f t="shared" ref="BC14:BC34" si="25">(BB14/$BB$35)*100</f>
        <v>35.473010921697529</v>
      </c>
      <c r="BD14" s="358">
        <v>470104</v>
      </c>
      <c r="BE14" s="364">
        <f t="shared" ref="BE14:BE34" si="26">(BD14/$BD$35)*100</f>
        <v>33.026094678214349</v>
      </c>
      <c r="BF14" s="358">
        <v>445014</v>
      </c>
      <c r="BG14" s="364">
        <f t="shared" ref="BG14:BG34" si="27">(BF14/$BF$35)*100</f>
        <v>34.483469377317874</v>
      </c>
      <c r="BH14" s="358">
        <v>468291</v>
      </c>
      <c r="BI14" s="364">
        <f>(BH14/$BH$35)*100</f>
        <v>33.743893124270421</v>
      </c>
    </row>
    <row r="15" spans="2:61" s="8" customFormat="1" ht="15" customHeight="1" x14ac:dyDescent="0.25">
      <c r="B15" s="352">
        <v>2</v>
      </c>
      <c r="C15" s="363" t="s">
        <v>62</v>
      </c>
      <c r="D15" s="358">
        <v>85834</v>
      </c>
      <c r="E15" s="364">
        <f t="shared" si="0"/>
        <v>21.345953460380144</v>
      </c>
      <c r="F15" s="358">
        <v>86632</v>
      </c>
      <c r="G15" s="364">
        <f t="shared" si="1"/>
        <v>24.798479435742422</v>
      </c>
      <c r="H15" s="358">
        <v>85551</v>
      </c>
      <c r="I15" s="364">
        <f t="shared" si="2"/>
        <v>20.935337359657797</v>
      </c>
      <c r="J15" s="358">
        <v>87418</v>
      </c>
      <c r="K15" s="364">
        <f t="shared" si="3"/>
        <v>19.647761650251951</v>
      </c>
      <c r="L15" s="358">
        <v>97652</v>
      </c>
      <c r="M15" s="364">
        <f t="shared" si="4"/>
        <v>21.010325292987449</v>
      </c>
      <c r="N15" s="358">
        <v>97728</v>
      </c>
      <c r="O15" s="364">
        <f t="shared" si="5"/>
        <v>20.044877816657301</v>
      </c>
      <c r="P15" s="358">
        <v>105864</v>
      </c>
      <c r="Q15" s="364">
        <f t="shared" si="6"/>
        <v>20.366255547796175</v>
      </c>
      <c r="R15" s="358">
        <v>161531</v>
      </c>
      <c r="S15" s="364">
        <f t="shared" si="7"/>
        <v>25.145786437269024</v>
      </c>
      <c r="T15" s="358">
        <v>167410</v>
      </c>
      <c r="U15" s="364">
        <f t="shared" si="8"/>
        <v>23.794870337073863</v>
      </c>
      <c r="V15" s="358">
        <v>175917</v>
      </c>
      <c r="W15" s="364">
        <f t="shared" si="9"/>
        <v>22.571258107353877</v>
      </c>
      <c r="X15" s="358">
        <v>207823</v>
      </c>
      <c r="Y15" s="364">
        <f t="shared" si="10"/>
        <v>23.142563796474882</v>
      </c>
      <c r="Z15" s="358">
        <v>210362</v>
      </c>
      <c r="AA15" s="364">
        <f t="shared" si="11"/>
        <v>22.163992599429363</v>
      </c>
      <c r="AB15" s="358">
        <v>176820</v>
      </c>
      <c r="AC15" s="364">
        <f t="shared" si="12"/>
        <v>19.033901917599415</v>
      </c>
      <c r="AD15" s="358">
        <v>216610</v>
      </c>
      <c r="AE15" s="364">
        <f t="shared" si="13"/>
        <v>21.544187415831363</v>
      </c>
      <c r="AF15" s="358">
        <v>267450</v>
      </c>
      <c r="AG15" s="364">
        <f t="shared" si="14"/>
        <v>24.624441588191317</v>
      </c>
      <c r="AH15" s="358">
        <v>344548</v>
      </c>
      <c r="AI15" s="364">
        <f t="shared" si="15"/>
        <v>28.292589195461005</v>
      </c>
      <c r="AJ15" s="358">
        <v>349929</v>
      </c>
      <c r="AK15" s="364">
        <f t="shared" si="16"/>
        <v>26.719582173659074</v>
      </c>
      <c r="AL15" s="358">
        <v>381012</v>
      </c>
      <c r="AM15" s="364">
        <f t="shared" si="17"/>
        <v>25.718248919158814</v>
      </c>
      <c r="AN15" s="358">
        <v>357981</v>
      </c>
      <c r="AO15" s="364">
        <f t="shared" si="18"/>
        <v>24.447628420032551</v>
      </c>
      <c r="AP15" s="358">
        <v>319010</v>
      </c>
      <c r="AQ15" s="364">
        <f t="shared" si="19"/>
        <v>23.167837368332375</v>
      </c>
      <c r="AR15" s="358">
        <v>350529</v>
      </c>
      <c r="AS15" s="364">
        <f t="shared" si="20"/>
        <v>23.089980897174101</v>
      </c>
      <c r="AT15" s="358">
        <v>391563</v>
      </c>
      <c r="AU15" s="364">
        <f t="shared" si="21"/>
        <v>17.385314237280461</v>
      </c>
      <c r="AV15" s="358">
        <v>386208</v>
      </c>
      <c r="AW15" s="364">
        <f t="shared" si="22"/>
        <v>19.897454497494067</v>
      </c>
      <c r="AX15" s="358">
        <v>94879</v>
      </c>
      <c r="AY15" s="364">
        <f t="shared" si="23"/>
        <v>17.738105921239587</v>
      </c>
      <c r="AZ15" s="358">
        <v>59227</v>
      </c>
      <c r="BA15" s="364">
        <f t="shared" si="24"/>
        <v>9.8614038768286054</v>
      </c>
      <c r="BB15" s="358">
        <v>226262</v>
      </c>
      <c r="BC15" s="364">
        <f t="shared" si="25"/>
        <v>18.284610629159275</v>
      </c>
      <c r="BD15" s="358">
        <v>278005</v>
      </c>
      <c r="BE15" s="364">
        <f t="shared" si="26"/>
        <v>19.530613334532312</v>
      </c>
      <c r="BF15" s="358">
        <v>239527</v>
      </c>
      <c r="BG15" s="364">
        <f t="shared" si="27"/>
        <v>18.560589036616417</v>
      </c>
      <c r="BH15" s="358">
        <v>247593</v>
      </c>
      <c r="BI15" s="364">
        <f t="shared" ref="BI15:BI34" si="28">(BH15/$BH$35)*100</f>
        <v>17.840940206660999</v>
      </c>
    </row>
    <row r="16" spans="2:61" s="8" customFormat="1" ht="15" customHeight="1" x14ac:dyDescent="0.25">
      <c r="B16" s="352">
        <v>3</v>
      </c>
      <c r="C16" s="363" t="s">
        <v>65</v>
      </c>
      <c r="D16" s="358">
        <v>49386</v>
      </c>
      <c r="E16" s="364">
        <f t="shared" si="0"/>
        <v>12.281744502112611</v>
      </c>
      <c r="F16" s="358">
        <v>47448</v>
      </c>
      <c r="G16" s="364">
        <f t="shared" si="1"/>
        <v>13.582028029678483</v>
      </c>
      <c r="H16" s="358">
        <v>49173</v>
      </c>
      <c r="I16" s="364">
        <f t="shared" si="2"/>
        <v>12.033212282573585</v>
      </c>
      <c r="J16" s="358">
        <v>78106</v>
      </c>
      <c r="K16" s="364">
        <f t="shared" si="3"/>
        <v>17.554829342407501</v>
      </c>
      <c r="L16" s="358">
        <v>77966</v>
      </c>
      <c r="M16" s="364">
        <f t="shared" si="4"/>
        <v>16.774782101677996</v>
      </c>
      <c r="N16" s="358">
        <v>80361</v>
      </c>
      <c r="O16" s="364">
        <f t="shared" si="5"/>
        <v>16.482752396696927</v>
      </c>
      <c r="P16" s="358">
        <v>88071</v>
      </c>
      <c r="Q16" s="364">
        <f t="shared" si="6"/>
        <v>16.943214807205067</v>
      </c>
      <c r="R16" s="358">
        <v>105264</v>
      </c>
      <c r="S16" s="364">
        <f t="shared" si="7"/>
        <v>16.386613489253989</v>
      </c>
      <c r="T16" s="358">
        <v>120872</v>
      </c>
      <c r="U16" s="364">
        <f t="shared" si="8"/>
        <v>17.180177811258538</v>
      </c>
      <c r="V16" s="358">
        <v>163371</v>
      </c>
      <c r="W16" s="364">
        <f t="shared" si="9"/>
        <v>20.961527358109279</v>
      </c>
      <c r="X16" s="358">
        <v>188927</v>
      </c>
      <c r="Y16" s="364">
        <f t="shared" si="10"/>
        <v>21.038360289172083</v>
      </c>
      <c r="Z16" s="358">
        <v>200692</v>
      </c>
      <c r="AA16" s="364">
        <f t="shared" si="11"/>
        <v>21.145149802553114</v>
      </c>
      <c r="AB16" s="358">
        <v>213839</v>
      </c>
      <c r="AC16" s="364">
        <f t="shared" si="12"/>
        <v>23.01883583394153</v>
      </c>
      <c r="AD16" s="358">
        <v>223086</v>
      </c>
      <c r="AE16" s="364">
        <f t="shared" si="13"/>
        <v>22.188295064162116</v>
      </c>
      <c r="AF16" s="358">
        <v>220939</v>
      </c>
      <c r="AG16" s="364">
        <f t="shared" si="14"/>
        <v>20.342118153125448</v>
      </c>
      <c r="AH16" s="358">
        <v>225004</v>
      </c>
      <c r="AI16" s="364">
        <f t="shared" si="15"/>
        <v>18.476223165815817</v>
      </c>
      <c r="AJ16" s="358">
        <v>246037</v>
      </c>
      <c r="AK16" s="364">
        <f t="shared" si="16"/>
        <v>18.786684839669068</v>
      </c>
      <c r="AL16" s="358">
        <v>291256</v>
      </c>
      <c r="AM16" s="364">
        <f t="shared" si="17"/>
        <v>19.659733308133394</v>
      </c>
      <c r="AN16" s="358">
        <v>287980</v>
      </c>
      <c r="AO16" s="364">
        <f t="shared" si="18"/>
        <v>19.667043872163532</v>
      </c>
      <c r="AP16" s="358">
        <v>292529</v>
      </c>
      <c r="AQ16" s="364">
        <f t="shared" si="19"/>
        <v>21.24467664813298</v>
      </c>
      <c r="AR16" s="358">
        <v>423644</v>
      </c>
      <c r="AS16" s="364">
        <f t="shared" si="20"/>
        <v>27.906198537645743</v>
      </c>
      <c r="AT16" s="358">
        <v>950392</v>
      </c>
      <c r="AU16" s="364">
        <f t="shared" si="21"/>
        <v>42.197203434945209</v>
      </c>
      <c r="AV16" s="358">
        <v>541001</v>
      </c>
      <c r="AW16" s="364">
        <f t="shared" si="22"/>
        <v>27.872397207201267</v>
      </c>
      <c r="AX16" s="358">
        <v>73938</v>
      </c>
      <c r="AY16" s="364">
        <f t="shared" si="23"/>
        <v>13.82308071970207</v>
      </c>
      <c r="AZ16" s="358">
        <v>32036</v>
      </c>
      <c r="BA16" s="364">
        <f t="shared" si="24"/>
        <v>5.3340526212383077</v>
      </c>
      <c r="BB16" s="358">
        <v>144574</v>
      </c>
      <c r="BC16" s="364">
        <f t="shared" si="25"/>
        <v>11.683266731046633</v>
      </c>
      <c r="BD16" s="358">
        <v>186446</v>
      </c>
      <c r="BE16" s="364">
        <f t="shared" si="26"/>
        <v>13.098342597328147</v>
      </c>
      <c r="BF16" s="358">
        <v>166279</v>
      </c>
      <c r="BG16" s="364">
        <f t="shared" si="27"/>
        <v>12.88471105311527</v>
      </c>
      <c r="BH16" s="358">
        <v>184238</v>
      </c>
      <c r="BI16" s="364">
        <f t="shared" si="28"/>
        <v>13.275735347101126</v>
      </c>
    </row>
    <row r="17" spans="2:61" s="8" customFormat="1" ht="15" customHeight="1" x14ac:dyDescent="0.25">
      <c r="B17" s="352">
        <v>4</v>
      </c>
      <c r="C17" s="363" t="s">
        <v>79</v>
      </c>
      <c r="D17" s="358">
        <v>10205</v>
      </c>
      <c r="E17" s="364">
        <f t="shared" si="0"/>
        <v>2.5378690852480297</v>
      </c>
      <c r="F17" s="358">
        <v>11581</v>
      </c>
      <c r="G17" s="364">
        <f t="shared" si="1"/>
        <v>3.31507053219749</v>
      </c>
      <c r="H17" s="358">
        <v>18487</v>
      </c>
      <c r="I17" s="364">
        <f t="shared" si="2"/>
        <v>4.5239866485253666</v>
      </c>
      <c r="J17" s="358">
        <v>17049</v>
      </c>
      <c r="K17" s="364">
        <f t="shared" si="3"/>
        <v>3.8318731654252618</v>
      </c>
      <c r="L17" s="358">
        <v>22742</v>
      </c>
      <c r="M17" s="364">
        <f t="shared" si="4"/>
        <v>4.893057160253969</v>
      </c>
      <c r="N17" s="358">
        <v>28648</v>
      </c>
      <c r="O17" s="364">
        <f t="shared" si="5"/>
        <v>5.8759583711075463</v>
      </c>
      <c r="P17" s="358">
        <v>30504</v>
      </c>
      <c r="Q17" s="364">
        <f t="shared" si="6"/>
        <v>5.8683996375536021</v>
      </c>
      <c r="R17" s="358">
        <v>34350</v>
      </c>
      <c r="S17" s="364">
        <f t="shared" si="7"/>
        <v>5.3473188683298618</v>
      </c>
      <c r="T17" s="358">
        <v>39204</v>
      </c>
      <c r="U17" s="364">
        <f t="shared" si="8"/>
        <v>5.57227224595092</v>
      </c>
      <c r="V17" s="358">
        <v>41049</v>
      </c>
      <c r="W17" s="364">
        <f t="shared" si="9"/>
        <v>5.2668450124136337</v>
      </c>
      <c r="X17" s="358">
        <v>44913</v>
      </c>
      <c r="Y17" s="364">
        <f t="shared" si="10"/>
        <v>5.001380827873124</v>
      </c>
      <c r="Z17" s="358">
        <v>52062</v>
      </c>
      <c r="AA17" s="364">
        <f t="shared" si="11"/>
        <v>5.4853147560466793</v>
      </c>
      <c r="AB17" s="358">
        <v>58716</v>
      </c>
      <c r="AC17" s="364">
        <f t="shared" si="12"/>
        <v>6.3205213493596162</v>
      </c>
      <c r="AD17" s="358">
        <v>57997</v>
      </c>
      <c r="AE17" s="364">
        <f t="shared" si="13"/>
        <v>5.7684236072017523</v>
      </c>
      <c r="AF17" s="358">
        <v>55000</v>
      </c>
      <c r="AG17" s="364">
        <f t="shared" si="14"/>
        <v>5.0639158248290244</v>
      </c>
      <c r="AH17" s="358">
        <v>57906</v>
      </c>
      <c r="AI17" s="364">
        <f t="shared" si="15"/>
        <v>4.7549562613986005</v>
      </c>
      <c r="AJ17" s="358">
        <v>55943</v>
      </c>
      <c r="AK17" s="364">
        <f t="shared" si="16"/>
        <v>4.2716482073249411</v>
      </c>
      <c r="AL17" s="358">
        <v>55047</v>
      </c>
      <c r="AM17" s="364">
        <f t="shared" si="17"/>
        <v>3.7156636752987713</v>
      </c>
      <c r="AN17" s="358">
        <v>55036</v>
      </c>
      <c r="AO17" s="364">
        <f t="shared" si="18"/>
        <v>3.7585784656864787</v>
      </c>
      <c r="AP17" s="358">
        <v>56844</v>
      </c>
      <c r="AQ17" s="364">
        <f t="shared" si="19"/>
        <v>4.1282484792498213</v>
      </c>
      <c r="AR17" s="358">
        <v>60468</v>
      </c>
      <c r="AS17" s="364">
        <f t="shared" si="20"/>
        <v>3.9831368157565374</v>
      </c>
      <c r="AT17" s="358">
        <v>104603</v>
      </c>
      <c r="AU17" s="364">
        <f t="shared" si="21"/>
        <v>4.6443510371568504</v>
      </c>
      <c r="AV17" s="358">
        <v>128843</v>
      </c>
      <c r="AW17" s="364">
        <f t="shared" si="22"/>
        <v>6.6379974775784749</v>
      </c>
      <c r="AX17" s="358">
        <v>51391</v>
      </c>
      <c r="AY17" s="364">
        <f t="shared" si="23"/>
        <v>9.6078057462496833</v>
      </c>
      <c r="AZ17" s="358">
        <v>74013</v>
      </c>
      <c r="BA17" s="364">
        <f t="shared" si="24"/>
        <v>12.323299933066265</v>
      </c>
      <c r="BB17" s="358">
        <v>118367</v>
      </c>
      <c r="BC17" s="364">
        <f t="shared" si="25"/>
        <v>9.5654352314648339</v>
      </c>
      <c r="BD17" s="358">
        <v>121953</v>
      </c>
      <c r="BE17" s="364">
        <f t="shared" si="26"/>
        <v>8.5675325551203017</v>
      </c>
      <c r="BF17" s="358">
        <v>121399</v>
      </c>
      <c r="BG17" s="364">
        <f t="shared" si="27"/>
        <v>9.4070269675493652</v>
      </c>
      <c r="BH17" s="358">
        <v>131841</v>
      </c>
      <c r="BI17" s="364">
        <f t="shared" si="28"/>
        <v>9.5001369093083916</v>
      </c>
    </row>
    <row r="18" spans="2:61" s="8" customFormat="1" ht="15" customHeight="1" x14ac:dyDescent="0.25">
      <c r="B18" s="352">
        <v>5</v>
      </c>
      <c r="C18" s="363" t="s">
        <v>56</v>
      </c>
      <c r="D18" s="358">
        <v>11919</v>
      </c>
      <c r="E18" s="364">
        <f t="shared" si="0"/>
        <v>2.9641216685028189</v>
      </c>
      <c r="F18" s="358">
        <v>11735</v>
      </c>
      <c r="G18" s="364">
        <f t="shared" si="1"/>
        <v>3.3591531556288357</v>
      </c>
      <c r="H18" s="358">
        <v>11739</v>
      </c>
      <c r="I18" s="364">
        <f t="shared" si="2"/>
        <v>2.8726715674278833</v>
      </c>
      <c r="J18" s="358">
        <v>8851</v>
      </c>
      <c r="K18" s="364">
        <f t="shared" si="3"/>
        <v>1.9893195722434742</v>
      </c>
      <c r="L18" s="358">
        <v>10466</v>
      </c>
      <c r="M18" s="364">
        <f t="shared" si="4"/>
        <v>2.2518132195593195</v>
      </c>
      <c r="N18" s="358">
        <v>13946</v>
      </c>
      <c r="O18" s="364">
        <f t="shared" si="5"/>
        <v>2.8604480397747083</v>
      </c>
      <c r="P18" s="358">
        <v>13886</v>
      </c>
      <c r="Q18" s="364">
        <f t="shared" si="6"/>
        <v>2.6714069422721387</v>
      </c>
      <c r="R18" s="358">
        <v>15757</v>
      </c>
      <c r="S18" s="364">
        <f t="shared" si="7"/>
        <v>2.4529171297896255</v>
      </c>
      <c r="T18" s="358">
        <v>14765</v>
      </c>
      <c r="U18" s="364">
        <f t="shared" si="8"/>
        <v>2.0986276836921065</v>
      </c>
      <c r="V18" s="358">
        <v>11789</v>
      </c>
      <c r="W18" s="364">
        <f t="shared" si="9"/>
        <v>1.5126028856085247</v>
      </c>
      <c r="X18" s="358">
        <v>13895</v>
      </c>
      <c r="Y18" s="364">
        <f t="shared" si="10"/>
        <v>1.5473067175048885</v>
      </c>
      <c r="Z18" s="358">
        <v>18217</v>
      </c>
      <c r="AA18" s="364">
        <f t="shared" si="11"/>
        <v>1.9193649669798001</v>
      </c>
      <c r="AB18" s="358">
        <v>16499</v>
      </c>
      <c r="AC18" s="364">
        <f t="shared" si="12"/>
        <v>1.7760454006247754</v>
      </c>
      <c r="AD18" s="358">
        <v>17012</v>
      </c>
      <c r="AE18" s="364">
        <f t="shared" si="13"/>
        <v>1.6920258359176543</v>
      </c>
      <c r="AF18" s="358">
        <v>26654</v>
      </c>
      <c r="AG18" s="364">
        <f t="shared" si="14"/>
        <v>2.4540656799089602</v>
      </c>
      <c r="AH18" s="358">
        <v>35694</v>
      </c>
      <c r="AI18" s="364">
        <f t="shared" si="15"/>
        <v>2.9310159360750467</v>
      </c>
      <c r="AJ18" s="358">
        <v>40365</v>
      </c>
      <c r="AK18" s="364">
        <f t="shared" si="16"/>
        <v>3.0821564787135345</v>
      </c>
      <c r="AL18" s="358">
        <v>54377</v>
      </c>
      <c r="AM18" s="364">
        <f t="shared" si="17"/>
        <v>3.6704387827078913</v>
      </c>
      <c r="AN18" s="358">
        <v>50979</v>
      </c>
      <c r="AO18" s="364">
        <f t="shared" si="18"/>
        <v>3.4815134021773204</v>
      </c>
      <c r="AP18" s="358">
        <v>53537</v>
      </c>
      <c r="AQ18" s="364">
        <f t="shared" si="19"/>
        <v>3.8880803397649299</v>
      </c>
      <c r="AR18" s="358">
        <v>50943</v>
      </c>
      <c r="AS18" s="364">
        <f t="shared" si="20"/>
        <v>3.3557077926355308</v>
      </c>
      <c r="AT18" s="358">
        <v>48840</v>
      </c>
      <c r="AU18" s="364">
        <f t="shared" si="21"/>
        <v>2.1684856519864688</v>
      </c>
      <c r="AV18" s="358">
        <v>50098</v>
      </c>
      <c r="AW18" s="364">
        <f t="shared" si="22"/>
        <v>2.5810513386969136</v>
      </c>
      <c r="AX18" s="358">
        <v>11897</v>
      </c>
      <c r="AY18" s="364">
        <f t="shared" si="23"/>
        <v>2.2242039454988709</v>
      </c>
      <c r="AZ18" s="358">
        <v>16528</v>
      </c>
      <c r="BA18" s="364">
        <f t="shared" si="24"/>
        <v>2.7519422438452601</v>
      </c>
      <c r="BB18" s="358">
        <v>32567</v>
      </c>
      <c r="BC18" s="364">
        <f t="shared" si="25"/>
        <v>2.6317937362872694</v>
      </c>
      <c r="BD18" s="358">
        <v>39313</v>
      </c>
      <c r="BE18" s="364">
        <f t="shared" si="26"/>
        <v>2.7618460172315924</v>
      </c>
      <c r="BF18" s="358">
        <v>37799</v>
      </c>
      <c r="BG18" s="364">
        <f t="shared" si="27"/>
        <v>2.9289879846324798</v>
      </c>
      <c r="BH18" s="358">
        <v>40044</v>
      </c>
      <c r="BI18" s="364">
        <f t="shared" si="28"/>
        <v>2.8854717606537057</v>
      </c>
    </row>
    <row r="19" spans="2:61" s="8" customFormat="1" ht="15" customHeight="1" x14ac:dyDescent="0.25">
      <c r="B19" s="352">
        <v>6</v>
      </c>
      <c r="C19" s="363" t="s">
        <v>39</v>
      </c>
      <c r="D19" s="358">
        <v>666</v>
      </c>
      <c r="E19" s="364">
        <f t="shared" si="0"/>
        <v>0.16562673304999392</v>
      </c>
      <c r="F19" s="358">
        <v>1013</v>
      </c>
      <c r="G19" s="364">
        <f t="shared" si="1"/>
        <v>0.28997206192177338</v>
      </c>
      <c r="H19" s="358">
        <v>3097</v>
      </c>
      <c r="I19" s="364">
        <f t="shared" si="2"/>
        <v>0.75787237791329365</v>
      </c>
      <c r="J19" s="358">
        <v>5511</v>
      </c>
      <c r="K19" s="364">
        <f t="shared" si="3"/>
        <v>1.2386329412082009</v>
      </c>
      <c r="L19" s="358">
        <v>5232</v>
      </c>
      <c r="M19" s="364">
        <f t="shared" si="4"/>
        <v>1.1256914546851098</v>
      </c>
      <c r="N19" s="358">
        <v>5431</v>
      </c>
      <c r="O19" s="364">
        <f t="shared" si="5"/>
        <v>1.1139461712330734</v>
      </c>
      <c r="P19" s="358">
        <v>6129</v>
      </c>
      <c r="Q19" s="364">
        <f t="shared" si="6"/>
        <v>1.179105080598152</v>
      </c>
      <c r="R19" s="358">
        <v>8020</v>
      </c>
      <c r="S19" s="364">
        <f t="shared" si="7"/>
        <v>1.2484860938575106</v>
      </c>
      <c r="T19" s="358">
        <v>12024</v>
      </c>
      <c r="U19" s="364">
        <f t="shared" si="8"/>
        <v>1.7090348302549196</v>
      </c>
      <c r="V19" s="358">
        <v>9606</v>
      </c>
      <c r="W19" s="364">
        <f t="shared" si="9"/>
        <v>1.232510248465136</v>
      </c>
      <c r="X19" s="358">
        <v>10422</v>
      </c>
      <c r="Y19" s="364">
        <f t="shared" si="10"/>
        <v>1.1605635559435732</v>
      </c>
      <c r="Z19" s="358">
        <v>12216</v>
      </c>
      <c r="AA19" s="364">
        <f t="shared" si="11"/>
        <v>1.28709241020065</v>
      </c>
      <c r="AB19" s="358">
        <v>11416</v>
      </c>
      <c r="AC19" s="364">
        <f t="shared" si="12"/>
        <v>1.2288826167363134</v>
      </c>
      <c r="AD19" s="358">
        <v>13341</v>
      </c>
      <c r="AE19" s="364">
        <f t="shared" si="13"/>
        <v>1.3269055182798866</v>
      </c>
      <c r="AF19" s="358">
        <v>16009</v>
      </c>
      <c r="AG19" s="364">
        <f t="shared" si="14"/>
        <v>1.4739677898125061</v>
      </c>
      <c r="AH19" s="358">
        <v>17505</v>
      </c>
      <c r="AI19" s="364">
        <f t="shared" si="15"/>
        <v>1.4374246080852158</v>
      </c>
      <c r="AJ19" s="358">
        <v>18826</v>
      </c>
      <c r="AK19" s="364">
        <f t="shared" si="16"/>
        <v>1.4374997613838969</v>
      </c>
      <c r="AL19" s="358">
        <v>29105</v>
      </c>
      <c r="AM19" s="364">
        <f t="shared" si="17"/>
        <v>1.964582834115769</v>
      </c>
      <c r="AN19" s="358">
        <v>29123</v>
      </c>
      <c r="AO19" s="364">
        <f t="shared" si="18"/>
        <v>1.9888996412564017</v>
      </c>
      <c r="AP19" s="358">
        <v>30873</v>
      </c>
      <c r="AQ19" s="364">
        <f t="shared" si="19"/>
        <v>2.2421260871838671</v>
      </c>
      <c r="AR19" s="358">
        <v>27872</v>
      </c>
      <c r="AS19" s="364">
        <f t="shared" si="20"/>
        <v>1.8359791845069493</v>
      </c>
      <c r="AT19" s="358">
        <v>34527</v>
      </c>
      <c r="AU19" s="364">
        <f t="shared" si="21"/>
        <v>1.5329914845646357</v>
      </c>
      <c r="AV19" s="358">
        <v>41060</v>
      </c>
      <c r="AW19" s="364">
        <f t="shared" si="22"/>
        <v>2.1154131495647586</v>
      </c>
      <c r="AX19" s="358">
        <v>15619</v>
      </c>
      <c r="AY19" s="364">
        <f t="shared" si="23"/>
        <v>2.920050552639057</v>
      </c>
      <c r="AZ19" s="358">
        <v>20880</v>
      </c>
      <c r="BA19" s="364">
        <f t="shared" si="24"/>
        <v>3.476558207374699</v>
      </c>
      <c r="BB19" s="358">
        <v>33162</v>
      </c>
      <c r="BC19" s="364">
        <f t="shared" si="25"/>
        <v>2.6798766813878596</v>
      </c>
      <c r="BD19" s="358">
        <v>39987</v>
      </c>
      <c r="BE19" s="364">
        <f t="shared" si="26"/>
        <v>2.8091963648421561</v>
      </c>
      <c r="BF19" s="358">
        <v>28178</v>
      </c>
      <c r="BG19" s="364">
        <f t="shared" si="27"/>
        <v>2.1834710820649756</v>
      </c>
      <c r="BH19" s="358">
        <v>27968</v>
      </c>
      <c r="BI19" s="364">
        <f t="shared" si="28"/>
        <v>2.0153050195275908</v>
      </c>
    </row>
    <row r="20" spans="2:61" s="8" customFormat="1" ht="15" customHeight="1" x14ac:dyDescent="0.25">
      <c r="B20" s="352">
        <v>7</v>
      </c>
      <c r="C20" s="363" t="s">
        <v>38</v>
      </c>
      <c r="D20" s="358">
        <v>548</v>
      </c>
      <c r="E20" s="364">
        <f t="shared" si="0"/>
        <v>0.13628145602311811</v>
      </c>
      <c r="F20" s="358">
        <v>263</v>
      </c>
      <c r="G20" s="364">
        <f t="shared" si="1"/>
        <v>7.5283960795090227E-2</v>
      </c>
      <c r="H20" s="358">
        <v>1363</v>
      </c>
      <c r="I20" s="364">
        <f t="shared" si="2"/>
        <v>0.33354215405095877</v>
      </c>
      <c r="J20" s="358">
        <v>3933</v>
      </c>
      <c r="K20" s="364">
        <f t="shared" si="3"/>
        <v>0.88396722151548801</v>
      </c>
      <c r="L20" s="358">
        <v>4120</v>
      </c>
      <c r="M20" s="364">
        <f t="shared" si="4"/>
        <v>0.88643898954561395</v>
      </c>
      <c r="N20" s="358">
        <v>3920</v>
      </c>
      <c r="O20" s="364">
        <f t="shared" si="5"/>
        <v>0.80402669696808104</v>
      </c>
      <c r="P20" s="358">
        <v>4426</v>
      </c>
      <c r="Q20" s="364">
        <f t="shared" si="6"/>
        <v>0.85147970088553115</v>
      </c>
      <c r="R20" s="358">
        <v>5068</v>
      </c>
      <c r="S20" s="364">
        <f t="shared" si="7"/>
        <v>0.78894358150497068</v>
      </c>
      <c r="T20" s="358">
        <v>6027</v>
      </c>
      <c r="U20" s="364">
        <f t="shared" si="8"/>
        <v>0.85664944460632086</v>
      </c>
      <c r="V20" s="358">
        <v>9614</v>
      </c>
      <c r="W20" s="364">
        <f t="shared" si="9"/>
        <v>1.233536698807393</v>
      </c>
      <c r="X20" s="358">
        <v>11312</v>
      </c>
      <c r="Y20" s="364">
        <f t="shared" si="10"/>
        <v>1.2596713629661964</v>
      </c>
      <c r="Z20" s="358">
        <v>11029</v>
      </c>
      <c r="AA20" s="364">
        <f t="shared" si="11"/>
        <v>1.1620286666750956</v>
      </c>
      <c r="AB20" s="358">
        <v>10131</v>
      </c>
      <c r="AC20" s="364">
        <f t="shared" si="12"/>
        <v>1.0905579704060608</v>
      </c>
      <c r="AD20" s="358">
        <v>11865</v>
      </c>
      <c r="AE20" s="364">
        <f t="shared" si="13"/>
        <v>1.1801014897227233</v>
      </c>
      <c r="AF20" s="358">
        <v>13726</v>
      </c>
      <c r="AG20" s="364">
        <f t="shared" si="14"/>
        <v>1.2637692474836941</v>
      </c>
      <c r="AH20" s="358">
        <v>16951</v>
      </c>
      <c r="AI20" s="364">
        <f t="shared" si="15"/>
        <v>1.3919328495659806</v>
      </c>
      <c r="AJ20" s="358">
        <v>17488</v>
      </c>
      <c r="AK20" s="364">
        <f t="shared" si="16"/>
        <v>1.3353338907405499</v>
      </c>
      <c r="AL20" s="358">
        <v>20449</v>
      </c>
      <c r="AM20" s="364">
        <f t="shared" si="17"/>
        <v>1.3803042217774733</v>
      </c>
      <c r="AN20" s="358">
        <v>23428</v>
      </c>
      <c r="AO20" s="364">
        <f t="shared" si="18"/>
        <v>1.599970497385399</v>
      </c>
      <c r="AP20" s="358">
        <v>33232</v>
      </c>
      <c r="AQ20" s="364">
        <f t="shared" si="19"/>
        <v>2.4134465108442416</v>
      </c>
      <c r="AR20" s="358">
        <v>21589</v>
      </c>
      <c r="AS20" s="364">
        <f t="shared" si="20"/>
        <v>1.4221065805941637</v>
      </c>
      <c r="AT20" s="358">
        <v>27432</v>
      </c>
      <c r="AU20" s="364">
        <f t="shared" si="21"/>
        <v>1.2179749878233581</v>
      </c>
      <c r="AV20" s="358">
        <v>30988</v>
      </c>
      <c r="AW20" s="364">
        <f t="shared" si="22"/>
        <v>1.5965032313373779</v>
      </c>
      <c r="AX20" s="358">
        <v>14116</v>
      </c>
      <c r="AY20" s="364">
        <f t="shared" si="23"/>
        <v>2.6390571484123782</v>
      </c>
      <c r="AZ20" s="358">
        <v>6173</v>
      </c>
      <c r="BA20" s="364">
        <f t="shared" si="24"/>
        <v>1.0278157956955947</v>
      </c>
      <c r="BB20" s="358">
        <v>19612</v>
      </c>
      <c r="BC20" s="364">
        <f t="shared" si="25"/>
        <v>1.5848785198534074</v>
      </c>
      <c r="BD20" s="358">
        <v>26471</v>
      </c>
      <c r="BE20" s="364">
        <f t="shared" si="26"/>
        <v>1.8596603139454504</v>
      </c>
      <c r="BF20" s="358">
        <v>24721</v>
      </c>
      <c r="BG20" s="364">
        <f t="shared" si="27"/>
        <v>1.9155933217307215</v>
      </c>
      <c r="BH20" s="358">
        <v>27227</v>
      </c>
      <c r="BI20" s="364">
        <f t="shared" si="28"/>
        <v>1.9619103892547809</v>
      </c>
    </row>
    <row r="21" spans="2:61" s="8" customFormat="1" ht="15" customHeight="1" x14ac:dyDescent="0.25">
      <c r="B21" s="352">
        <v>8</v>
      </c>
      <c r="C21" s="363" t="s">
        <v>61</v>
      </c>
      <c r="D21" s="358">
        <v>14895</v>
      </c>
      <c r="E21" s="364">
        <f t="shared" si="0"/>
        <v>3.7042195026721609</v>
      </c>
      <c r="F21" s="358">
        <v>11563</v>
      </c>
      <c r="G21" s="364">
        <f t="shared" si="1"/>
        <v>3.3099180177704497</v>
      </c>
      <c r="H21" s="358">
        <v>12807</v>
      </c>
      <c r="I21" s="364">
        <f t="shared" si="2"/>
        <v>3.1340237468309819</v>
      </c>
      <c r="J21" s="358">
        <v>14372</v>
      </c>
      <c r="K21" s="364">
        <f t="shared" si="3"/>
        <v>3.2302000782152533</v>
      </c>
      <c r="L21" s="358">
        <v>18390</v>
      </c>
      <c r="M21" s="364">
        <f t="shared" si="4"/>
        <v>3.9567021887727769</v>
      </c>
      <c r="N21" s="358">
        <v>18693</v>
      </c>
      <c r="O21" s="364">
        <f t="shared" si="5"/>
        <v>3.8340997567409025</v>
      </c>
      <c r="P21" s="358">
        <v>18082</v>
      </c>
      <c r="Q21" s="364">
        <f t="shared" si="6"/>
        <v>3.4786389406715261</v>
      </c>
      <c r="R21" s="358">
        <v>17879</v>
      </c>
      <c r="S21" s="364">
        <f t="shared" si="7"/>
        <v>2.7832522284387076</v>
      </c>
      <c r="T21" s="358">
        <v>17319</v>
      </c>
      <c r="U21" s="364">
        <f t="shared" si="8"/>
        <v>2.4616412362928273</v>
      </c>
      <c r="V21" s="358">
        <v>17457</v>
      </c>
      <c r="W21" s="364">
        <f t="shared" si="9"/>
        <v>2.2398429530976349</v>
      </c>
      <c r="X21" s="358">
        <v>19056</v>
      </c>
      <c r="Y21" s="364">
        <f t="shared" si="10"/>
        <v>2.1220206411495615</v>
      </c>
      <c r="Z21" s="358">
        <v>21734</v>
      </c>
      <c r="AA21" s="364">
        <f t="shared" si="11"/>
        <v>2.2899203047888772</v>
      </c>
      <c r="AB21" s="358">
        <v>22159</v>
      </c>
      <c r="AC21" s="364">
        <f t="shared" si="12"/>
        <v>2.3853197183128914</v>
      </c>
      <c r="AD21" s="358">
        <v>22601</v>
      </c>
      <c r="AE21" s="364">
        <f t="shared" si="13"/>
        <v>2.2479118221005705</v>
      </c>
      <c r="AF21" s="358">
        <v>29104</v>
      </c>
      <c r="AG21" s="364">
        <f t="shared" si="14"/>
        <v>2.6796401121058895</v>
      </c>
      <c r="AH21" s="358">
        <v>37010</v>
      </c>
      <c r="AI21" s="364">
        <f t="shared" si="15"/>
        <v>3.0390793913301248</v>
      </c>
      <c r="AJ21" s="358">
        <v>33686</v>
      </c>
      <c r="AK21" s="364">
        <f t="shared" si="16"/>
        <v>2.5721670541792179</v>
      </c>
      <c r="AL21" s="358">
        <v>37693</v>
      </c>
      <c r="AM21" s="364">
        <f t="shared" si="17"/>
        <v>2.5442714573552889</v>
      </c>
      <c r="AN21" s="358">
        <v>35768</v>
      </c>
      <c r="AO21" s="364">
        <f t="shared" si="18"/>
        <v>2.4427072200136997</v>
      </c>
      <c r="AP21" s="358">
        <v>48178</v>
      </c>
      <c r="AQ21" s="364">
        <f t="shared" si="19"/>
        <v>3.4988873976725405</v>
      </c>
      <c r="AR21" s="358">
        <v>40301</v>
      </c>
      <c r="AS21" s="364">
        <f t="shared" si="20"/>
        <v>2.6546999538897307</v>
      </c>
      <c r="AT21" s="358">
        <v>41070</v>
      </c>
      <c r="AU21" s="364">
        <f t="shared" si="21"/>
        <v>1.8234992982613485</v>
      </c>
      <c r="AV21" s="358">
        <v>42257</v>
      </c>
      <c r="AW21" s="364">
        <f t="shared" si="22"/>
        <v>2.1770826463993669</v>
      </c>
      <c r="AX21" s="358">
        <v>12508</v>
      </c>
      <c r="AY21" s="364">
        <f t="shared" si="23"/>
        <v>2.3384334664453119</v>
      </c>
      <c r="AZ21" s="358">
        <v>6832</v>
      </c>
      <c r="BA21" s="364">
        <f t="shared" si="24"/>
        <v>1.1375405015701123</v>
      </c>
      <c r="BB21" s="358">
        <v>21253</v>
      </c>
      <c r="BC21" s="364">
        <f t="shared" si="25"/>
        <v>1.7174904743241113</v>
      </c>
      <c r="BD21" s="358">
        <v>26227</v>
      </c>
      <c r="BE21" s="364">
        <f t="shared" si="26"/>
        <v>1.8425186450775308</v>
      </c>
      <c r="BF21" s="358">
        <v>23178</v>
      </c>
      <c r="BG21" s="364">
        <f t="shared" si="27"/>
        <v>1.7960285591632481</v>
      </c>
      <c r="BH21" s="358">
        <v>26722</v>
      </c>
      <c r="BI21" s="364">
        <f t="shared" si="28"/>
        <v>1.9255213362348498</v>
      </c>
    </row>
    <row r="22" spans="2:61" s="8" customFormat="1" ht="15" customHeight="1" x14ac:dyDescent="0.25">
      <c r="B22" s="352">
        <v>9</v>
      </c>
      <c r="C22" s="363" t="s">
        <v>58</v>
      </c>
      <c r="D22" s="358">
        <v>4855</v>
      </c>
      <c r="E22" s="364">
        <f t="shared" si="0"/>
        <v>1.2073840675040848</v>
      </c>
      <c r="F22" s="358">
        <v>5465</v>
      </c>
      <c r="G22" s="364">
        <f t="shared" si="1"/>
        <v>1.5643606302097646</v>
      </c>
      <c r="H22" s="358">
        <v>7240</v>
      </c>
      <c r="I22" s="364">
        <f t="shared" si="2"/>
        <v>1.7717132761034056</v>
      </c>
      <c r="J22" s="358">
        <v>6112</v>
      </c>
      <c r="K22" s="364">
        <f t="shared" si="3"/>
        <v>1.3737115834992786</v>
      </c>
      <c r="L22" s="358">
        <v>5113</v>
      </c>
      <c r="M22" s="364">
        <f t="shared" si="4"/>
        <v>1.1000879984336709</v>
      </c>
      <c r="N22" s="358">
        <v>7025</v>
      </c>
      <c r="O22" s="364">
        <f t="shared" si="5"/>
        <v>1.4408896801532574</v>
      </c>
      <c r="P22" s="358">
        <v>9105</v>
      </c>
      <c r="Q22" s="364">
        <f t="shared" si="6"/>
        <v>1.7516318745058206</v>
      </c>
      <c r="R22" s="358">
        <v>10541</v>
      </c>
      <c r="S22" s="364">
        <f t="shared" si="7"/>
        <v>1.6409341540339177</v>
      </c>
      <c r="T22" s="358">
        <v>11560</v>
      </c>
      <c r="U22" s="364">
        <f t="shared" si="8"/>
        <v>1.6430840517088214</v>
      </c>
      <c r="V22" s="358">
        <v>13470</v>
      </c>
      <c r="W22" s="364">
        <f t="shared" si="9"/>
        <v>1.7282857637752842</v>
      </c>
      <c r="X22" s="358">
        <v>15916</v>
      </c>
      <c r="Y22" s="364">
        <f t="shared" si="10"/>
        <v>1.7723593894068232</v>
      </c>
      <c r="Z22" s="358">
        <v>16686</v>
      </c>
      <c r="AA22" s="364">
        <f t="shared" si="11"/>
        <v>1.7580569709076657</v>
      </c>
      <c r="AB22" s="358">
        <v>15321</v>
      </c>
      <c r="AC22" s="364">
        <f t="shared" si="12"/>
        <v>1.6492388376854465</v>
      </c>
      <c r="AD22" s="358">
        <v>20787</v>
      </c>
      <c r="AE22" s="364">
        <f t="shared" si="13"/>
        <v>2.067490068846713</v>
      </c>
      <c r="AF22" s="358">
        <v>26715</v>
      </c>
      <c r="AG22" s="364">
        <f t="shared" si="14"/>
        <v>2.4596820229146794</v>
      </c>
      <c r="AH22" s="358">
        <v>34994</v>
      </c>
      <c r="AI22" s="364">
        <f t="shared" si="15"/>
        <v>2.8735353747691539</v>
      </c>
      <c r="AJ22" s="358">
        <v>37831</v>
      </c>
      <c r="AK22" s="364">
        <f t="shared" si="16"/>
        <v>2.888667453145342</v>
      </c>
      <c r="AL22" s="358">
        <v>49115</v>
      </c>
      <c r="AM22" s="364">
        <f t="shared" si="17"/>
        <v>3.3152546262702627</v>
      </c>
      <c r="AN22" s="358">
        <v>43481</v>
      </c>
      <c r="AO22" s="364">
        <f t="shared" si="18"/>
        <v>2.9694518182010645</v>
      </c>
      <c r="AP22" s="358">
        <v>32314</v>
      </c>
      <c r="AQ22" s="364">
        <f t="shared" si="19"/>
        <v>2.3467775202040451</v>
      </c>
      <c r="AR22" s="358">
        <v>29633</v>
      </c>
      <c r="AS22" s="364">
        <f t="shared" si="20"/>
        <v>1.9519794479942034</v>
      </c>
      <c r="AT22" s="358">
        <v>28294</v>
      </c>
      <c r="AU22" s="364">
        <f t="shared" si="21"/>
        <v>1.256247605186428</v>
      </c>
      <c r="AV22" s="358">
        <v>25498</v>
      </c>
      <c r="AW22" s="364">
        <f t="shared" si="22"/>
        <v>1.31365817066737</v>
      </c>
      <c r="AX22" s="358">
        <v>7365</v>
      </c>
      <c r="AY22" s="364">
        <f t="shared" si="23"/>
        <v>1.3769237672185579</v>
      </c>
      <c r="AZ22" s="358">
        <v>4163</v>
      </c>
      <c r="BA22" s="364">
        <f t="shared" si="24"/>
        <v>0.69314711768682336</v>
      </c>
      <c r="BB22" s="358">
        <v>13203</v>
      </c>
      <c r="BC22" s="364">
        <f t="shared" si="25"/>
        <v>1.0669565111984776</v>
      </c>
      <c r="BD22" s="358">
        <v>20226</v>
      </c>
      <c r="BE22" s="364">
        <f t="shared" si="26"/>
        <v>1.4209319447644846</v>
      </c>
      <c r="BF22" s="358">
        <v>19025</v>
      </c>
      <c r="BG22" s="364">
        <f t="shared" si="27"/>
        <v>1.4742187996410732</v>
      </c>
      <c r="BH22" s="358">
        <v>22562</v>
      </c>
      <c r="BI22" s="364">
        <f t="shared" si="28"/>
        <v>1.6257620083874966</v>
      </c>
    </row>
    <row r="23" spans="2:61" s="8" customFormat="1" ht="15" customHeight="1" x14ac:dyDescent="0.25">
      <c r="B23" s="352">
        <v>10</v>
      </c>
      <c r="C23" s="363" t="s">
        <v>60</v>
      </c>
      <c r="D23" s="358">
        <v>5253</v>
      </c>
      <c r="E23" s="364">
        <f t="shared" si="0"/>
        <v>1.3063622052726998</v>
      </c>
      <c r="F23" s="358">
        <v>5527</v>
      </c>
      <c r="G23" s="364">
        <f t="shared" si="1"/>
        <v>1.5821081799029038</v>
      </c>
      <c r="H23" s="358">
        <v>5094</v>
      </c>
      <c r="I23" s="364">
        <f t="shared" si="2"/>
        <v>1.2465617995125342</v>
      </c>
      <c r="J23" s="358">
        <v>4603</v>
      </c>
      <c r="K23" s="364">
        <f t="shared" si="3"/>
        <v>1.0345540606752583</v>
      </c>
      <c r="L23" s="358">
        <v>3287</v>
      </c>
      <c r="M23" s="364">
        <f t="shared" si="4"/>
        <v>0.70721479578554203</v>
      </c>
      <c r="N23" s="358">
        <v>3280</v>
      </c>
      <c r="O23" s="364">
        <f t="shared" si="5"/>
        <v>0.6727570321569657</v>
      </c>
      <c r="P23" s="358">
        <v>4264</v>
      </c>
      <c r="Q23" s="364">
        <f t="shared" si="6"/>
        <v>0.82031392783007351</v>
      </c>
      <c r="R23" s="358">
        <v>6135</v>
      </c>
      <c r="S23" s="364">
        <f t="shared" si="7"/>
        <v>0.95504516032616316</v>
      </c>
      <c r="T23" s="358">
        <v>8077</v>
      </c>
      <c r="U23" s="364">
        <f t="shared" si="8"/>
        <v>1.1480268067173143</v>
      </c>
      <c r="V23" s="358">
        <v>9875</v>
      </c>
      <c r="W23" s="364">
        <f t="shared" si="9"/>
        <v>1.2670246412235289</v>
      </c>
      <c r="X23" s="358">
        <v>11015</v>
      </c>
      <c r="Y23" s="364">
        <f t="shared" si="10"/>
        <v>1.2265983082631413</v>
      </c>
      <c r="Z23" s="358">
        <v>12437</v>
      </c>
      <c r="AA23" s="364">
        <f t="shared" si="11"/>
        <v>1.3103772352378422</v>
      </c>
      <c r="AB23" s="358">
        <v>11518</v>
      </c>
      <c r="AC23" s="364">
        <f t="shared" si="12"/>
        <v>1.2398624719313995</v>
      </c>
      <c r="AD23" s="358">
        <v>11937</v>
      </c>
      <c r="AE23" s="364">
        <f t="shared" si="13"/>
        <v>1.1872626618474631</v>
      </c>
      <c r="AF23" s="358">
        <v>13569</v>
      </c>
      <c r="AG23" s="364">
        <f t="shared" si="14"/>
        <v>1.2493140695837277</v>
      </c>
      <c r="AH23" s="358">
        <v>15368</v>
      </c>
      <c r="AI23" s="364">
        <f t="shared" si="15"/>
        <v>1.2619446659270834</v>
      </c>
      <c r="AJ23" s="358">
        <v>16419</v>
      </c>
      <c r="AK23" s="364">
        <f t="shared" si="16"/>
        <v>1.2537080942399981</v>
      </c>
      <c r="AL23" s="358">
        <v>23314</v>
      </c>
      <c r="AM23" s="364">
        <f t="shared" si="17"/>
        <v>1.5736912624832515</v>
      </c>
      <c r="AN23" s="358">
        <v>22536</v>
      </c>
      <c r="AO23" s="364">
        <f t="shared" si="18"/>
        <v>1.5390530616816354</v>
      </c>
      <c r="AP23" s="358">
        <v>17432</v>
      </c>
      <c r="AQ23" s="364">
        <f t="shared" si="19"/>
        <v>1.2659845804356287</v>
      </c>
      <c r="AR23" s="358">
        <v>18260</v>
      </c>
      <c r="AS23" s="364">
        <f t="shared" si="20"/>
        <v>1.2028193136157039</v>
      </c>
      <c r="AT23" s="358">
        <v>19506</v>
      </c>
      <c r="AU23" s="364">
        <f t="shared" si="21"/>
        <v>0.86606226715086121</v>
      </c>
      <c r="AV23" s="358">
        <v>23850</v>
      </c>
      <c r="AW23" s="364">
        <f t="shared" si="22"/>
        <v>1.2287531324188867</v>
      </c>
      <c r="AX23" s="358">
        <v>7610</v>
      </c>
      <c r="AY23" s="364">
        <f t="shared" si="23"/>
        <v>1.4227277486127936</v>
      </c>
      <c r="AZ23" s="358">
        <v>5639</v>
      </c>
      <c r="BA23" s="364">
        <f t="shared" si="24"/>
        <v>0.93890381855296579</v>
      </c>
      <c r="BB23" s="358">
        <v>21076</v>
      </c>
      <c r="BC23" s="364">
        <f t="shared" si="25"/>
        <v>1.7031868083025912</v>
      </c>
      <c r="BD23" s="358">
        <v>17511</v>
      </c>
      <c r="BE23" s="364">
        <f t="shared" si="26"/>
        <v>1.2301957522382523</v>
      </c>
      <c r="BF23" s="358">
        <v>14626</v>
      </c>
      <c r="BG23" s="364">
        <f t="shared" si="27"/>
        <v>1.1333468679921335</v>
      </c>
      <c r="BH23" s="358">
        <v>20633</v>
      </c>
      <c r="BI23" s="364">
        <f t="shared" si="28"/>
        <v>1.4867630316044329</v>
      </c>
    </row>
    <row r="24" spans="2:61" s="8" customFormat="1" ht="15" customHeight="1" x14ac:dyDescent="0.25">
      <c r="B24" s="352">
        <v>11</v>
      </c>
      <c r="C24" s="363" t="s">
        <v>214</v>
      </c>
      <c r="D24" s="358">
        <v>22</v>
      </c>
      <c r="E24" s="364">
        <f t="shared" si="0"/>
        <v>5.4711533439937921E-3</v>
      </c>
      <c r="F24" s="358">
        <v>1</v>
      </c>
      <c r="G24" s="364">
        <f t="shared" si="1"/>
        <v>2.8625080150224423E-4</v>
      </c>
      <c r="H24" s="358">
        <v>1474</v>
      </c>
      <c r="I24" s="364">
        <f t="shared" si="2"/>
        <v>0.36070516146083142</v>
      </c>
      <c r="J24" s="358">
        <v>2156</v>
      </c>
      <c r="K24" s="364">
        <f t="shared" si="3"/>
        <v>0.48457496302755965</v>
      </c>
      <c r="L24" s="358">
        <v>1775</v>
      </c>
      <c r="M24" s="364">
        <f t="shared" si="4"/>
        <v>0.38190029282608368</v>
      </c>
      <c r="N24" s="358">
        <v>1465</v>
      </c>
      <c r="O24" s="364">
        <f t="shared" si="5"/>
        <v>0.30048446710669352</v>
      </c>
      <c r="P24" s="358">
        <v>990</v>
      </c>
      <c r="Q24" s="364">
        <f t="shared" si="6"/>
        <v>0.19045750200557521</v>
      </c>
      <c r="R24" s="358">
        <v>670</v>
      </c>
      <c r="S24" s="364">
        <f t="shared" si="7"/>
        <v>0.10429996045941799</v>
      </c>
      <c r="T24" s="358">
        <v>1896</v>
      </c>
      <c r="U24" s="364">
        <f t="shared" si="8"/>
        <v>0.26948852612802127</v>
      </c>
      <c r="V24" s="358">
        <v>9333</v>
      </c>
      <c r="W24" s="364">
        <f t="shared" si="9"/>
        <v>1.1974826305356145</v>
      </c>
      <c r="X24" s="358">
        <v>11279</v>
      </c>
      <c r="Y24" s="364">
        <f t="shared" si="10"/>
        <v>1.2559965791103014</v>
      </c>
      <c r="Z24" s="358">
        <v>9812</v>
      </c>
      <c r="AA24" s="364">
        <f t="shared" si="11"/>
        <v>1.0338040871716419</v>
      </c>
      <c r="AB24" s="358">
        <v>8667</v>
      </c>
      <c r="AC24" s="364">
        <f t="shared" si="12"/>
        <v>0.93296475466482365</v>
      </c>
      <c r="AD24" s="358">
        <v>7733</v>
      </c>
      <c r="AE24" s="364">
        <f t="shared" si="13"/>
        <v>0.76912977834183061</v>
      </c>
      <c r="AF24" s="358">
        <v>9235</v>
      </c>
      <c r="AG24" s="364">
        <f t="shared" si="14"/>
        <v>0.8502775025872007</v>
      </c>
      <c r="AH24" s="358">
        <v>10146</v>
      </c>
      <c r="AI24" s="364">
        <f t="shared" si="15"/>
        <v>0.83313967858512417</v>
      </c>
      <c r="AJ24" s="358">
        <v>10437</v>
      </c>
      <c r="AK24" s="364">
        <f t="shared" si="16"/>
        <v>0.79693960530987629</v>
      </c>
      <c r="AL24" s="358">
        <v>12518</v>
      </c>
      <c r="AM24" s="364">
        <f t="shared" si="17"/>
        <v>0.84496299321289103</v>
      </c>
      <c r="AN24" s="358">
        <v>14274</v>
      </c>
      <c r="AO24" s="364">
        <f t="shared" si="18"/>
        <v>0.97481555743892723</v>
      </c>
      <c r="AP24" s="358">
        <v>4651</v>
      </c>
      <c r="AQ24" s="364">
        <f t="shared" si="19"/>
        <v>0.33777502774243401</v>
      </c>
      <c r="AR24" s="358">
        <v>13913</v>
      </c>
      <c r="AS24" s="364">
        <f t="shared" si="20"/>
        <v>0.91647454054410127</v>
      </c>
      <c r="AT24" s="358">
        <v>18233</v>
      </c>
      <c r="AU24" s="364">
        <f t="shared" si="21"/>
        <v>0.80954133686874041</v>
      </c>
      <c r="AV24" s="358">
        <v>19652</v>
      </c>
      <c r="AW24" s="364">
        <f t="shared" si="22"/>
        <v>1.0124719730941705</v>
      </c>
      <c r="AX24" s="358">
        <v>6363</v>
      </c>
      <c r="AY24" s="364">
        <f t="shared" si="23"/>
        <v>1.1895948310674385</v>
      </c>
      <c r="AZ24" s="358">
        <v>1304</v>
      </c>
      <c r="BA24" s="364">
        <f t="shared" si="24"/>
        <v>0.21711838613106357</v>
      </c>
      <c r="BB24" s="358">
        <v>16986</v>
      </c>
      <c r="BC24" s="364">
        <f t="shared" si="25"/>
        <v>1.3726670680313064</v>
      </c>
      <c r="BD24" s="358">
        <v>18320</v>
      </c>
      <c r="BE24" s="364">
        <f t="shared" si="26"/>
        <v>1.2870302199191812</v>
      </c>
      <c r="BF24" s="358">
        <v>15775</v>
      </c>
      <c r="BG24" s="364">
        <f t="shared" si="27"/>
        <v>1.2223811597549503</v>
      </c>
      <c r="BH24" s="358">
        <v>18728</v>
      </c>
      <c r="BI24" s="364">
        <f t="shared" si="28"/>
        <v>1.3494934355589503</v>
      </c>
    </row>
    <row r="25" spans="2:61" s="8" customFormat="1" ht="15" customHeight="1" x14ac:dyDescent="0.25">
      <c r="B25" s="352">
        <v>12</v>
      </c>
      <c r="C25" s="363" t="s">
        <v>70</v>
      </c>
      <c r="D25" s="358">
        <v>4672</v>
      </c>
      <c r="E25" s="364">
        <f t="shared" si="0"/>
        <v>1.1618740192335908</v>
      </c>
      <c r="F25" s="358">
        <v>800</v>
      </c>
      <c r="G25" s="364">
        <f t="shared" si="1"/>
        <v>0.22900064120179539</v>
      </c>
      <c r="H25" s="358">
        <v>3317</v>
      </c>
      <c r="I25" s="364">
        <f t="shared" si="2"/>
        <v>0.81170896917610436</v>
      </c>
      <c r="J25" s="358">
        <v>5992</v>
      </c>
      <c r="K25" s="364">
        <f t="shared" si="3"/>
        <v>1.3467408063363346</v>
      </c>
      <c r="L25" s="358">
        <v>4908</v>
      </c>
      <c r="M25" s="364">
        <f t="shared" si="4"/>
        <v>1.0559812040509402</v>
      </c>
      <c r="N25" s="358">
        <v>4343</v>
      </c>
      <c r="O25" s="364">
        <f t="shared" si="5"/>
        <v>0.89078774105417735</v>
      </c>
      <c r="P25" s="358">
        <v>4935</v>
      </c>
      <c r="Q25" s="364">
        <f t="shared" si="6"/>
        <v>0.94940179030051886</v>
      </c>
      <c r="R25" s="358">
        <v>6343</v>
      </c>
      <c r="S25" s="364">
        <f t="shared" si="7"/>
        <v>0.98742484954341525</v>
      </c>
      <c r="T25" s="358">
        <v>7340</v>
      </c>
      <c r="U25" s="364">
        <f t="shared" si="8"/>
        <v>1.0432730916559474</v>
      </c>
      <c r="V25" s="358">
        <v>9718</v>
      </c>
      <c r="W25" s="364">
        <f t="shared" si="9"/>
        <v>1.2468805532567346</v>
      </c>
      <c r="X25" s="358">
        <v>10895</v>
      </c>
      <c r="Y25" s="364">
        <f t="shared" si="10"/>
        <v>1.2132354578780684</v>
      </c>
      <c r="Z25" s="358">
        <v>10651</v>
      </c>
      <c r="AA25" s="364">
        <f t="shared" si="11"/>
        <v>1.1222021333535626</v>
      </c>
      <c r="AB25" s="358">
        <v>10686</v>
      </c>
      <c r="AC25" s="364">
        <f t="shared" si="12"/>
        <v>1.1503013001440299</v>
      </c>
      <c r="AD25" s="358">
        <v>11666</v>
      </c>
      <c r="AE25" s="364">
        <f t="shared" si="13"/>
        <v>1.1603088056557347</v>
      </c>
      <c r="AF25" s="358">
        <v>14007</v>
      </c>
      <c r="AG25" s="364">
        <f t="shared" si="14"/>
        <v>1.2896412537887296</v>
      </c>
      <c r="AH25" s="358">
        <v>15935</v>
      </c>
      <c r="AI25" s="364">
        <f t="shared" si="15"/>
        <v>1.3085039205848565</v>
      </c>
      <c r="AJ25" s="358">
        <v>14242</v>
      </c>
      <c r="AK25" s="364">
        <f t="shared" si="16"/>
        <v>1.0874785722739542</v>
      </c>
      <c r="AL25" s="358">
        <v>16668</v>
      </c>
      <c r="AM25" s="364">
        <f t="shared" si="17"/>
        <v>1.1250873279175961</v>
      </c>
      <c r="AN25" s="358">
        <v>18182</v>
      </c>
      <c r="AO25" s="364">
        <f t="shared" si="18"/>
        <v>1.2417049506343405</v>
      </c>
      <c r="AP25" s="358">
        <v>17435</v>
      </c>
      <c r="AQ25" s="364">
        <f t="shared" si="19"/>
        <v>1.2662024529540608</v>
      </c>
      <c r="AR25" s="358">
        <v>17652</v>
      </c>
      <c r="AS25" s="364">
        <f t="shared" si="20"/>
        <v>1.162769251037481</v>
      </c>
      <c r="AT25" s="358">
        <v>20635</v>
      </c>
      <c r="AU25" s="364">
        <f t="shared" si="21"/>
        <v>0.91618962794309555</v>
      </c>
      <c r="AV25" s="358">
        <v>23076</v>
      </c>
      <c r="AW25" s="364">
        <f t="shared" si="22"/>
        <v>1.188876615668689</v>
      </c>
      <c r="AX25" s="358">
        <v>8156</v>
      </c>
      <c r="AY25" s="364">
        <f t="shared" si="23"/>
        <v>1.524805192862805</v>
      </c>
      <c r="AZ25" s="358">
        <v>6836</v>
      </c>
      <c r="BA25" s="364">
        <f t="shared" si="24"/>
        <v>1.1382065088895328</v>
      </c>
      <c r="BB25" s="358">
        <v>15590</v>
      </c>
      <c r="BC25" s="364">
        <f t="shared" si="25"/>
        <v>1.2598539733079046</v>
      </c>
      <c r="BD25" s="358">
        <v>18589</v>
      </c>
      <c r="BE25" s="364">
        <f t="shared" si="26"/>
        <v>1.3059282073186496</v>
      </c>
      <c r="BF25" s="358">
        <v>15207</v>
      </c>
      <c r="BG25" s="364">
        <f t="shared" si="27"/>
        <v>1.1783676891533141</v>
      </c>
      <c r="BH25" s="358">
        <v>16993</v>
      </c>
      <c r="BI25" s="364">
        <f t="shared" si="28"/>
        <v>1.2244736197379988</v>
      </c>
    </row>
    <row r="26" spans="2:61" s="8" customFormat="1" ht="15" customHeight="1" x14ac:dyDescent="0.25">
      <c r="B26" s="352">
        <v>13</v>
      </c>
      <c r="C26" s="363" t="s">
        <v>45</v>
      </c>
      <c r="D26" s="358">
        <v>10369</v>
      </c>
      <c r="E26" s="364">
        <f t="shared" si="0"/>
        <v>2.5786540465396199</v>
      </c>
      <c r="F26" s="358">
        <v>9133</v>
      </c>
      <c r="G26" s="364">
        <f t="shared" si="1"/>
        <v>2.6143285701199965</v>
      </c>
      <c r="H26" s="358">
        <v>11662</v>
      </c>
      <c r="I26" s="364">
        <f t="shared" si="2"/>
        <v>2.8538287604859001</v>
      </c>
      <c r="J26" s="358">
        <v>5000</v>
      </c>
      <c r="K26" s="364">
        <f t="shared" si="3"/>
        <v>1.1237823817893313</v>
      </c>
      <c r="L26" s="358">
        <v>5503</v>
      </c>
      <c r="M26" s="364">
        <f t="shared" si="4"/>
        <v>1.1839984853081342</v>
      </c>
      <c r="N26" s="358">
        <v>7936</v>
      </c>
      <c r="O26" s="364">
        <f t="shared" si="5"/>
        <v>1.6277438436578293</v>
      </c>
      <c r="P26" s="358">
        <v>6963</v>
      </c>
      <c r="Q26" s="364">
        <f t="shared" si="6"/>
        <v>1.3395510974392124</v>
      </c>
      <c r="R26" s="358">
        <v>7369</v>
      </c>
      <c r="S26" s="364">
        <f t="shared" si="7"/>
        <v>1.1471438934708225</v>
      </c>
      <c r="T26" s="358">
        <v>6019</v>
      </c>
      <c r="U26" s="364">
        <f t="shared" si="8"/>
        <v>0.85551236221759497</v>
      </c>
      <c r="V26" s="358">
        <v>4884</v>
      </c>
      <c r="W26" s="364">
        <f t="shared" si="9"/>
        <v>0.6266479339479204</v>
      </c>
      <c r="X26" s="358">
        <v>5221</v>
      </c>
      <c r="Y26" s="364">
        <f t="shared" si="10"/>
        <v>0.58139534883720934</v>
      </c>
      <c r="Z26" s="358">
        <v>6584</v>
      </c>
      <c r="AA26" s="364">
        <f t="shared" si="11"/>
        <v>0.69369813594966256</v>
      </c>
      <c r="AB26" s="358">
        <v>5636</v>
      </c>
      <c r="AC26" s="364">
        <f t="shared" si="12"/>
        <v>0.6066908223480959</v>
      </c>
      <c r="AD26" s="358">
        <v>6516</v>
      </c>
      <c r="AE26" s="364">
        <f t="shared" si="13"/>
        <v>0.64808607728893941</v>
      </c>
      <c r="AF26" s="358">
        <v>6968</v>
      </c>
      <c r="AG26" s="364">
        <f t="shared" si="14"/>
        <v>0.64155209940742974</v>
      </c>
      <c r="AH26" s="358">
        <v>8550</v>
      </c>
      <c r="AI26" s="364">
        <f t="shared" si="15"/>
        <v>0.7020839988076889</v>
      </c>
      <c r="AJ26" s="358">
        <v>7148</v>
      </c>
      <c r="AK26" s="364">
        <f t="shared" si="16"/>
        <v>0.54580092926655144</v>
      </c>
      <c r="AL26" s="358">
        <v>10462</v>
      </c>
      <c r="AM26" s="364">
        <f t="shared" si="17"/>
        <v>0.70618332281460827</v>
      </c>
      <c r="AN26" s="358">
        <v>8360</v>
      </c>
      <c r="AO26" s="364">
        <f t="shared" si="18"/>
        <v>0.57093022699939966</v>
      </c>
      <c r="AP26" s="358">
        <v>10009</v>
      </c>
      <c r="AQ26" s="364">
        <f t="shared" si="19"/>
        <v>0.72689534566201286</v>
      </c>
      <c r="AR26" s="358">
        <v>9934</v>
      </c>
      <c r="AS26" s="364">
        <f t="shared" si="20"/>
        <v>0.65437059482247539</v>
      </c>
      <c r="AT26" s="358">
        <v>9618</v>
      </c>
      <c r="AU26" s="364">
        <f t="shared" si="21"/>
        <v>0.42703716217866206</v>
      </c>
      <c r="AV26" s="358">
        <v>9329</v>
      </c>
      <c r="AW26" s="364">
        <f t="shared" si="22"/>
        <v>0.48063052294908998</v>
      </c>
      <c r="AX26" s="358">
        <v>2778</v>
      </c>
      <c r="AY26" s="364">
        <f t="shared" si="23"/>
        <v>0.51936106250280434</v>
      </c>
      <c r="AZ26" s="358">
        <v>3742</v>
      </c>
      <c r="BA26" s="364">
        <f t="shared" si="24"/>
        <v>0.62304984731782198</v>
      </c>
      <c r="BB26" s="358">
        <v>10753</v>
      </c>
      <c r="BC26" s="364">
        <f t="shared" si="25"/>
        <v>0.86896791372545845</v>
      </c>
      <c r="BD26" s="358">
        <v>12788</v>
      </c>
      <c r="BE26" s="364">
        <f t="shared" si="26"/>
        <v>0.89839205525799626</v>
      </c>
      <c r="BF26" s="358">
        <v>11296</v>
      </c>
      <c r="BG26" s="364">
        <f t="shared" si="27"/>
        <v>0.87531014773958282</v>
      </c>
      <c r="BH26" s="358">
        <v>15590</v>
      </c>
      <c r="BI26" s="364">
        <f t="shared" si="28"/>
        <v>1.1233769041202495</v>
      </c>
    </row>
    <row r="27" spans="2:61" s="8" customFormat="1" ht="15" customHeight="1" x14ac:dyDescent="0.25">
      <c r="B27" s="352">
        <v>14</v>
      </c>
      <c r="C27" s="363" t="s">
        <v>86</v>
      </c>
      <c r="D27" s="358">
        <v>1344</v>
      </c>
      <c r="E27" s="364">
        <f t="shared" si="0"/>
        <v>0.33423773156034803</v>
      </c>
      <c r="F27" s="358">
        <v>273</v>
      </c>
      <c r="G27" s="364">
        <f t="shared" si="1"/>
        <v>7.8146468810112668E-2</v>
      </c>
      <c r="H27" s="358">
        <v>2772</v>
      </c>
      <c r="I27" s="364">
        <f t="shared" si="2"/>
        <v>0.67834104991141431</v>
      </c>
      <c r="J27" s="358">
        <v>3748</v>
      </c>
      <c r="K27" s="364">
        <f t="shared" si="3"/>
        <v>0.84238727338928276</v>
      </c>
      <c r="L27" s="358">
        <v>3364</v>
      </c>
      <c r="M27" s="364">
        <f t="shared" si="4"/>
        <v>0.72378173806588475</v>
      </c>
      <c r="N27" s="358">
        <v>3249</v>
      </c>
      <c r="O27" s="364">
        <f t="shared" si="5"/>
        <v>0.66639865776767726</v>
      </c>
      <c r="P27" s="358">
        <v>4139</v>
      </c>
      <c r="Q27" s="364">
        <f t="shared" si="6"/>
        <v>0.79626626343543006</v>
      </c>
      <c r="R27" s="358">
        <v>5184</v>
      </c>
      <c r="S27" s="364">
        <f t="shared" si="7"/>
        <v>0.80700148510689973</v>
      </c>
      <c r="T27" s="358">
        <v>6008</v>
      </c>
      <c r="U27" s="364">
        <f t="shared" si="8"/>
        <v>0.85394887393309693</v>
      </c>
      <c r="V27" s="358">
        <v>7237</v>
      </c>
      <c r="W27" s="364">
        <f t="shared" si="9"/>
        <v>0.92855264086427125</v>
      </c>
      <c r="X27" s="358">
        <v>7571</v>
      </c>
      <c r="Y27" s="364">
        <f t="shared" si="10"/>
        <v>0.84308450221155173</v>
      </c>
      <c r="Z27" s="358">
        <v>7666</v>
      </c>
      <c r="AA27" s="364">
        <f t="shared" si="11"/>
        <v>0.80769895355256893</v>
      </c>
      <c r="AB27" s="358">
        <v>8032</v>
      </c>
      <c r="AC27" s="364">
        <f t="shared" si="12"/>
        <v>0.86460977379345383</v>
      </c>
      <c r="AD27" s="358">
        <v>8619</v>
      </c>
      <c r="AE27" s="364">
        <f t="shared" si="13"/>
        <v>0.85725197976571021</v>
      </c>
      <c r="AF27" s="358">
        <v>8762</v>
      </c>
      <c r="AG27" s="364">
        <f t="shared" si="14"/>
        <v>0.80672782649367103</v>
      </c>
      <c r="AH27" s="358">
        <v>8926</v>
      </c>
      <c r="AI27" s="364">
        <f t="shared" si="15"/>
        <v>0.73295927173771125</v>
      </c>
      <c r="AJ27" s="358">
        <v>8080</v>
      </c>
      <c r="AK27" s="364">
        <f t="shared" si="16"/>
        <v>0.61696579581333733</v>
      </c>
      <c r="AL27" s="358">
        <v>8956</v>
      </c>
      <c r="AM27" s="364">
        <f t="shared" si="17"/>
        <v>0.60452856424465995</v>
      </c>
      <c r="AN27" s="358">
        <v>9399</v>
      </c>
      <c r="AO27" s="364">
        <f t="shared" si="18"/>
        <v>0.64188674683820068</v>
      </c>
      <c r="AP27" s="358">
        <v>10200</v>
      </c>
      <c r="AQ27" s="364">
        <f t="shared" si="19"/>
        <v>0.74076656266885121</v>
      </c>
      <c r="AR27" s="358">
        <v>12408</v>
      </c>
      <c r="AS27" s="364">
        <f t="shared" si="20"/>
        <v>0.81733746130030971</v>
      </c>
      <c r="AT27" s="358">
        <v>12908</v>
      </c>
      <c r="AU27" s="364">
        <f t="shared" si="21"/>
        <v>0.5731124651073165</v>
      </c>
      <c r="AV27" s="358">
        <v>14210</v>
      </c>
      <c r="AW27" s="364">
        <f t="shared" si="22"/>
        <v>0.73209987470324456</v>
      </c>
      <c r="AX27" s="358">
        <v>5148</v>
      </c>
      <c r="AY27" s="364">
        <f t="shared" si="23"/>
        <v>0.96244447435724856</v>
      </c>
      <c r="AZ27" s="358">
        <v>6120</v>
      </c>
      <c r="BA27" s="364">
        <f t="shared" si="24"/>
        <v>1.0189911987132738</v>
      </c>
      <c r="BB27" s="358">
        <v>12059</v>
      </c>
      <c r="BC27" s="364">
        <f t="shared" si="25"/>
        <v>0.97450795792944334</v>
      </c>
      <c r="BD27" s="358">
        <v>13458</v>
      </c>
      <c r="BE27" s="364">
        <f t="shared" si="26"/>
        <v>0.94546139190351208</v>
      </c>
      <c r="BF27" s="358">
        <v>11859</v>
      </c>
      <c r="BG27" s="364">
        <f t="shared" si="27"/>
        <v>0.91893617581831744</v>
      </c>
      <c r="BH27" s="358">
        <v>14580</v>
      </c>
      <c r="BI27" s="364">
        <f t="shared" si="28"/>
        <v>1.0505987980803873</v>
      </c>
    </row>
    <row r="28" spans="2:61" s="8" customFormat="1" ht="15" customHeight="1" x14ac:dyDescent="0.25">
      <c r="B28" s="352">
        <v>15</v>
      </c>
      <c r="C28" s="363" t="s">
        <v>240</v>
      </c>
      <c r="D28" s="358">
        <v>23217</v>
      </c>
      <c r="E28" s="364">
        <f t="shared" si="0"/>
        <v>5.7738075994319944</v>
      </c>
      <c r="F28" s="358">
        <v>24578</v>
      </c>
      <c r="G28" s="364">
        <f t="shared" si="1"/>
        <v>7.0354721993221583</v>
      </c>
      <c r="H28" s="358">
        <v>16997</v>
      </c>
      <c r="I28" s="364">
        <f t="shared" si="2"/>
        <v>4.1593660986090581</v>
      </c>
      <c r="J28" s="358">
        <v>14738</v>
      </c>
      <c r="K28" s="364">
        <f t="shared" si="3"/>
        <v>3.3124609485622325</v>
      </c>
      <c r="L28" s="358">
        <v>13570</v>
      </c>
      <c r="M28" s="364">
        <f t="shared" si="4"/>
        <v>2.9196546330422284</v>
      </c>
      <c r="N28" s="358">
        <v>12661</v>
      </c>
      <c r="O28" s="364">
        <f t="shared" si="5"/>
        <v>2.5968831658961413</v>
      </c>
      <c r="P28" s="358">
        <v>16288</v>
      </c>
      <c r="Q28" s="364">
        <f t="shared" si="6"/>
        <v>3.1335068612796051</v>
      </c>
      <c r="R28" s="358">
        <v>15656</v>
      </c>
      <c r="S28" s="364">
        <f t="shared" si="7"/>
        <v>2.4371942999293248</v>
      </c>
      <c r="T28" s="358">
        <v>15670</v>
      </c>
      <c r="U28" s="364">
        <f t="shared" si="8"/>
        <v>2.2272601289167158</v>
      </c>
      <c r="V28" s="358">
        <v>10936</v>
      </c>
      <c r="W28" s="364">
        <f t="shared" si="9"/>
        <v>1.4031576178653682</v>
      </c>
      <c r="X28" s="358">
        <v>12193</v>
      </c>
      <c r="Y28" s="364">
        <f t="shared" si="10"/>
        <v>1.3577769562099393</v>
      </c>
      <c r="Z28" s="358">
        <v>14098</v>
      </c>
      <c r="AA28" s="364">
        <f t="shared" si="11"/>
        <v>1.4853821872142077</v>
      </c>
      <c r="AB28" s="358">
        <v>10500</v>
      </c>
      <c r="AC28" s="364">
        <f t="shared" si="12"/>
        <v>1.1302792112588727</v>
      </c>
      <c r="AD28" s="358">
        <v>9293</v>
      </c>
      <c r="AE28" s="364">
        <f t="shared" si="13"/>
        <v>0.92428850771118998</v>
      </c>
      <c r="AF28" s="358">
        <v>8283</v>
      </c>
      <c r="AG28" s="364">
        <f t="shared" si="14"/>
        <v>0.76262572321925104</v>
      </c>
      <c r="AH28" s="358">
        <v>11076</v>
      </c>
      <c r="AI28" s="364">
        <f t="shared" si="15"/>
        <v>0.90950671003438166</v>
      </c>
      <c r="AJ28" s="358">
        <v>17308</v>
      </c>
      <c r="AK28" s="364">
        <f t="shared" si="16"/>
        <v>1.3215896032100547</v>
      </c>
      <c r="AL28" s="358">
        <v>17059</v>
      </c>
      <c r="AM28" s="364">
        <f t="shared" si="17"/>
        <v>1.1514797652355575</v>
      </c>
      <c r="AN28" s="358">
        <v>14259</v>
      </c>
      <c r="AO28" s="364">
        <f t="shared" si="18"/>
        <v>0.9737911610986173</v>
      </c>
      <c r="AP28" s="358">
        <v>14985</v>
      </c>
      <c r="AQ28" s="364">
        <f t="shared" si="19"/>
        <v>1.0882732295679152</v>
      </c>
      <c r="AR28" s="358">
        <v>14790</v>
      </c>
      <c r="AS28" s="364">
        <f t="shared" si="20"/>
        <v>0.97424412094064949</v>
      </c>
      <c r="AT28" s="358">
        <v>17513</v>
      </c>
      <c r="AU28" s="364">
        <f t="shared" si="21"/>
        <v>0.77757348941930848</v>
      </c>
      <c r="AV28" s="358">
        <v>17911</v>
      </c>
      <c r="AW28" s="364">
        <f t="shared" si="22"/>
        <v>0.92277557042996572</v>
      </c>
      <c r="AX28" s="358">
        <v>6876</v>
      </c>
      <c r="AY28" s="364">
        <f t="shared" si="23"/>
        <v>1.2855027594561852</v>
      </c>
      <c r="AZ28" s="358">
        <v>7044</v>
      </c>
      <c r="BA28" s="364">
        <f t="shared" si="24"/>
        <v>1.1728388894993957</v>
      </c>
      <c r="BB28" s="358">
        <v>16215</v>
      </c>
      <c r="BC28" s="364">
        <f t="shared" si="25"/>
        <v>1.3103612685816339</v>
      </c>
      <c r="BD28" s="358">
        <v>16251</v>
      </c>
      <c r="BE28" s="364">
        <f t="shared" si="26"/>
        <v>1.1416772982481778</v>
      </c>
      <c r="BF28" s="358">
        <v>11379</v>
      </c>
      <c r="BG28" s="364">
        <f t="shared" si="27"/>
        <v>0.88174169361975152</v>
      </c>
      <c r="BH28" s="358">
        <v>11974</v>
      </c>
      <c r="BI28" s="364">
        <f t="shared" si="28"/>
        <v>0.86281687299139631</v>
      </c>
    </row>
    <row r="29" spans="2:61" s="8" customFormat="1" ht="15" customHeight="1" x14ac:dyDescent="0.25">
      <c r="B29" s="352">
        <v>16</v>
      </c>
      <c r="C29" s="363" t="s">
        <v>82</v>
      </c>
      <c r="D29" s="358">
        <v>7607</v>
      </c>
      <c r="E29" s="364">
        <f t="shared" si="0"/>
        <v>1.8917756130800354</v>
      </c>
      <c r="F29" s="358">
        <v>2431</v>
      </c>
      <c r="G29" s="364">
        <f t="shared" si="1"/>
        <v>0.69587569845195574</v>
      </c>
      <c r="H29" s="358">
        <v>3269</v>
      </c>
      <c r="I29" s="364">
        <f t="shared" si="2"/>
        <v>0.79996280380967288</v>
      </c>
      <c r="J29" s="358">
        <v>4380</v>
      </c>
      <c r="K29" s="364">
        <f t="shared" si="3"/>
        <v>0.98443336644745416</v>
      </c>
      <c r="L29" s="358">
        <v>3598</v>
      </c>
      <c r="M29" s="364">
        <f t="shared" si="4"/>
        <v>0.77412803019056287</v>
      </c>
      <c r="N29" s="358">
        <v>3727</v>
      </c>
      <c r="O29" s="364">
        <f t="shared" si="5"/>
        <v>0.76444068867347903</v>
      </c>
      <c r="P29" s="358">
        <v>4440</v>
      </c>
      <c r="Q29" s="364">
        <f t="shared" si="6"/>
        <v>0.85417303929773125</v>
      </c>
      <c r="R29" s="358">
        <v>4364</v>
      </c>
      <c r="S29" s="364">
        <f t="shared" si="7"/>
        <v>0.67935078723119413</v>
      </c>
      <c r="T29" s="358">
        <v>5958</v>
      </c>
      <c r="U29" s="364">
        <f t="shared" si="8"/>
        <v>0.84684210900356038</v>
      </c>
      <c r="V29" s="358">
        <v>8228</v>
      </c>
      <c r="W29" s="364">
        <f t="shared" si="9"/>
        <v>1.0557041770113615</v>
      </c>
      <c r="X29" s="358">
        <v>8766</v>
      </c>
      <c r="Y29" s="364">
        <f t="shared" si="10"/>
        <v>0.97615622062956853</v>
      </c>
      <c r="Z29" s="358">
        <v>9423</v>
      </c>
      <c r="AA29" s="364">
        <f t="shared" si="11"/>
        <v>0.99281858065821249</v>
      </c>
      <c r="AB29" s="358">
        <v>9136</v>
      </c>
      <c r="AC29" s="364">
        <f t="shared" si="12"/>
        <v>0.98345055943438675</v>
      </c>
      <c r="AD29" s="358">
        <v>10220</v>
      </c>
      <c r="AE29" s="364">
        <f t="shared" si="13"/>
        <v>1.0164885988172132</v>
      </c>
      <c r="AF29" s="358">
        <v>11233</v>
      </c>
      <c r="AG29" s="364">
        <f t="shared" si="14"/>
        <v>1.0342357538237168</v>
      </c>
      <c r="AH29" s="358">
        <v>10781</v>
      </c>
      <c r="AI29" s="364">
        <f t="shared" si="15"/>
        <v>0.88528275919832689</v>
      </c>
      <c r="AJ29" s="358">
        <v>10291</v>
      </c>
      <c r="AK29" s="364">
        <f t="shared" si="16"/>
        <v>0.78579146097958585</v>
      </c>
      <c r="AL29" s="358">
        <v>11278</v>
      </c>
      <c r="AM29" s="364">
        <f t="shared" si="17"/>
        <v>0.76126319199991899</v>
      </c>
      <c r="AN29" s="358">
        <v>12726</v>
      </c>
      <c r="AO29" s="364">
        <f t="shared" si="18"/>
        <v>0.86909785511894255</v>
      </c>
      <c r="AP29" s="358">
        <v>11678</v>
      </c>
      <c r="AQ29" s="364">
        <f t="shared" si="19"/>
        <v>0.84810509008302393</v>
      </c>
      <c r="AR29" s="358">
        <v>11950</v>
      </c>
      <c r="AS29" s="364">
        <f t="shared" si="20"/>
        <v>0.78716817073974044</v>
      </c>
      <c r="AT29" s="358">
        <v>13488</v>
      </c>
      <c r="AU29" s="364">
        <f t="shared" si="21"/>
        <v>0.59886434221935891</v>
      </c>
      <c r="AV29" s="358">
        <v>19151</v>
      </c>
      <c r="AW29" s="364">
        <f t="shared" si="22"/>
        <v>0.98666042930625164</v>
      </c>
      <c r="AX29" s="358">
        <v>6182</v>
      </c>
      <c r="AY29" s="364">
        <f t="shared" si="23"/>
        <v>1.1557559713435335</v>
      </c>
      <c r="AZ29" s="358">
        <v>6243</v>
      </c>
      <c r="BA29" s="364">
        <f t="shared" si="24"/>
        <v>1.0394709237854525</v>
      </c>
      <c r="BB29" s="358">
        <v>11157</v>
      </c>
      <c r="BC29" s="364">
        <f t="shared" si="25"/>
        <v>0.90161582939039719</v>
      </c>
      <c r="BD29" s="358">
        <v>12294</v>
      </c>
      <c r="BE29" s="364">
        <f t="shared" si="26"/>
        <v>0.86368720107458596</v>
      </c>
      <c r="BF29" s="358">
        <v>8650</v>
      </c>
      <c r="BG29" s="364">
        <f t="shared" si="27"/>
        <v>0.67027556461998861</v>
      </c>
      <c r="BH29" s="358">
        <v>10069</v>
      </c>
      <c r="BI29" s="364">
        <f t="shared" si="28"/>
        <v>0.72554727694591359</v>
      </c>
    </row>
    <row r="30" spans="2:61" s="8" customFormat="1" ht="15" customHeight="1" x14ac:dyDescent="0.25">
      <c r="B30" s="352">
        <v>17</v>
      </c>
      <c r="C30" s="363" t="s">
        <v>264</v>
      </c>
      <c r="D30" s="358">
        <v>120</v>
      </c>
      <c r="E30" s="364">
        <f t="shared" si="0"/>
        <v>2.9842654603602504E-2</v>
      </c>
      <c r="F30" s="358">
        <v>53</v>
      </c>
      <c r="G30" s="364">
        <f t="shared" si="1"/>
        <v>1.5171292479618941E-2</v>
      </c>
      <c r="H30" s="358">
        <v>308</v>
      </c>
      <c r="I30" s="364">
        <f t="shared" si="2"/>
        <v>7.5371227767934923E-2</v>
      </c>
      <c r="J30" s="358">
        <v>761</v>
      </c>
      <c r="K30" s="364">
        <f t="shared" si="3"/>
        <v>0.17103967850833621</v>
      </c>
      <c r="L30" s="358">
        <v>734</v>
      </c>
      <c r="M30" s="364">
        <f t="shared" si="4"/>
        <v>0.15792383939963123</v>
      </c>
      <c r="N30" s="358">
        <v>643</v>
      </c>
      <c r="O30" s="364">
        <f t="shared" si="5"/>
        <v>0.13188499136491735</v>
      </c>
      <c r="P30" s="358">
        <v>768</v>
      </c>
      <c r="Q30" s="364">
        <f t="shared" si="6"/>
        <v>0.14774885004068863</v>
      </c>
      <c r="R30" s="358">
        <v>850</v>
      </c>
      <c r="S30" s="364">
        <f t="shared" si="7"/>
        <v>0.1323208453589631</v>
      </c>
      <c r="T30" s="358">
        <v>1389</v>
      </c>
      <c r="U30" s="364">
        <f t="shared" si="8"/>
        <v>0.19742592974252188</v>
      </c>
      <c r="V30" s="358">
        <v>1861</v>
      </c>
      <c r="W30" s="364">
        <f t="shared" si="9"/>
        <v>0.23877801086754302</v>
      </c>
      <c r="X30" s="358">
        <v>2144</v>
      </c>
      <c r="Y30" s="364">
        <f t="shared" si="10"/>
        <v>0.23874959354663411</v>
      </c>
      <c r="Z30" s="358">
        <v>2440</v>
      </c>
      <c r="AA30" s="364">
        <f t="shared" si="11"/>
        <v>0.25708132620248736</v>
      </c>
      <c r="AB30" s="358">
        <v>2273</v>
      </c>
      <c r="AC30" s="364">
        <f t="shared" si="12"/>
        <v>0.24467853782775406</v>
      </c>
      <c r="AD30" s="358">
        <v>2408</v>
      </c>
      <c r="AE30" s="364">
        <f t="shared" si="13"/>
        <v>0.23950142328295981</v>
      </c>
      <c r="AF30" s="358">
        <v>2042</v>
      </c>
      <c r="AG30" s="364">
        <f t="shared" si="14"/>
        <v>0.18800938389637939</v>
      </c>
      <c r="AH30" s="358">
        <v>852</v>
      </c>
      <c r="AI30" s="364">
        <f t="shared" si="15"/>
        <v>6.996205461802936E-2</v>
      </c>
      <c r="AJ30" s="358">
        <v>501</v>
      </c>
      <c r="AK30" s="364">
        <f t="shared" si="16"/>
        <v>3.82549336265448E-2</v>
      </c>
      <c r="AL30" s="358">
        <v>592</v>
      </c>
      <c r="AM30" s="364">
        <f t="shared" si="17"/>
        <v>3.9959905095225394E-2</v>
      </c>
      <c r="AN30" s="358">
        <v>2749</v>
      </c>
      <c r="AO30" s="364">
        <f t="shared" si="18"/>
        <v>0.18773770263413275</v>
      </c>
      <c r="AP30" s="358">
        <v>1692</v>
      </c>
      <c r="AQ30" s="364">
        <f t="shared" si="19"/>
        <v>0.1228801003956565</v>
      </c>
      <c r="AR30" s="358">
        <v>3288</v>
      </c>
      <c r="AS30" s="364">
        <f t="shared" si="20"/>
        <v>0.2165865226269679</v>
      </c>
      <c r="AT30" s="358">
        <v>3857</v>
      </c>
      <c r="AU30" s="364">
        <f t="shared" si="21"/>
        <v>0.17124998279508211</v>
      </c>
      <c r="AV30" s="358">
        <v>4206</v>
      </c>
      <c r="AW30" s="364">
        <f t="shared" si="22"/>
        <v>0.21669331970456343</v>
      </c>
      <c r="AX30" s="358">
        <v>1279</v>
      </c>
      <c r="AY30" s="364">
        <f t="shared" si="23"/>
        <v>0.23911547838052077</v>
      </c>
      <c r="AZ30" s="358">
        <v>3015</v>
      </c>
      <c r="BA30" s="364">
        <f t="shared" si="24"/>
        <v>0.50200301701315697</v>
      </c>
      <c r="BB30" s="358">
        <v>5903</v>
      </c>
      <c r="BC30" s="364">
        <f t="shared" si="25"/>
        <v>0.4770313024013188</v>
      </c>
      <c r="BD30" s="358">
        <v>8543</v>
      </c>
      <c r="BE30" s="364">
        <f t="shared" si="26"/>
        <v>0.60016916860095881</v>
      </c>
      <c r="BF30" s="358">
        <v>8398</v>
      </c>
      <c r="BG30" s="364">
        <f t="shared" si="27"/>
        <v>0.6507484614657415</v>
      </c>
      <c r="BH30" s="358">
        <v>9223</v>
      </c>
      <c r="BI30" s="364">
        <f t="shared" si="28"/>
        <v>0.66458660594618746</v>
      </c>
    </row>
    <row r="31" spans="2:61" s="8" customFormat="1" ht="15" customHeight="1" x14ac:dyDescent="0.25">
      <c r="B31" s="352">
        <v>18</v>
      </c>
      <c r="C31" s="363" t="s">
        <v>427</v>
      </c>
      <c r="D31" s="358">
        <v>0</v>
      </c>
      <c r="E31" s="364">
        <f t="shared" si="0"/>
        <v>0</v>
      </c>
      <c r="F31" s="358">
        <v>0</v>
      </c>
      <c r="G31" s="364">
        <f t="shared" si="1"/>
        <v>0</v>
      </c>
      <c r="H31" s="358">
        <v>64</v>
      </c>
      <c r="I31" s="364">
        <f t="shared" si="2"/>
        <v>1.5661553821908557E-2</v>
      </c>
      <c r="J31" s="358">
        <v>230</v>
      </c>
      <c r="K31" s="364">
        <f t="shared" si="3"/>
        <v>5.1693989562309244E-2</v>
      </c>
      <c r="L31" s="358">
        <v>251</v>
      </c>
      <c r="M31" s="364">
        <f t="shared" si="4"/>
        <v>5.4003928732026474E-2</v>
      </c>
      <c r="N31" s="358">
        <v>286</v>
      </c>
      <c r="O31" s="364">
        <f t="shared" si="5"/>
        <v>5.8661131462467125E-2</v>
      </c>
      <c r="P31" s="358">
        <v>510</v>
      </c>
      <c r="Q31" s="364">
        <f t="shared" si="6"/>
        <v>9.8114470730144815E-2</v>
      </c>
      <c r="R31" s="358">
        <v>707</v>
      </c>
      <c r="S31" s="364">
        <f t="shared" si="7"/>
        <v>0.11005980902210225</v>
      </c>
      <c r="T31" s="358">
        <v>872</v>
      </c>
      <c r="U31" s="364">
        <f t="shared" si="8"/>
        <v>0.12394198037111526</v>
      </c>
      <c r="V31" s="358">
        <v>1349</v>
      </c>
      <c r="W31" s="364">
        <f t="shared" si="9"/>
        <v>0.17308518896309269</v>
      </c>
      <c r="X31" s="358">
        <v>2035</v>
      </c>
      <c r="Y31" s="364">
        <f t="shared" si="10"/>
        <v>0.22661167111352634</v>
      </c>
      <c r="Z31" s="358">
        <v>3304</v>
      </c>
      <c r="AA31" s="364">
        <f t="shared" si="11"/>
        <v>0.34811340236599109</v>
      </c>
      <c r="AB31" s="358">
        <v>3638</v>
      </c>
      <c r="AC31" s="364">
        <f t="shared" si="12"/>
        <v>0.3916148352914075</v>
      </c>
      <c r="AD31" s="358">
        <v>3409</v>
      </c>
      <c r="AE31" s="364">
        <f t="shared" si="13"/>
        <v>0.33906160796163204</v>
      </c>
      <c r="AF31" s="358">
        <v>4538</v>
      </c>
      <c r="AG31" s="364">
        <f t="shared" si="14"/>
        <v>0.41781909114680199</v>
      </c>
      <c r="AH31" s="358">
        <v>5851</v>
      </c>
      <c r="AI31" s="364">
        <f t="shared" si="15"/>
        <v>0.48045537742968275</v>
      </c>
      <c r="AJ31" s="358">
        <v>7230</v>
      </c>
      <c r="AK31" s="364">
        <f t="shared" si="16"/>
        <v>0.55206221580822135</v>
      </c>
      <c r="AL31" s="358">
        <v>9686</v>
      </c>
      <c r="AM31" s="364">
        <f t="shared" si="17"/>
        <v>0.65380344721681283</v>
      </c>
      <c r="AN31" s="358">
        <v>12165</v>
      </c>
      <c r="AO31" s="364">
        <f t="shared" si="18"/>
        <v>0.83078543199135135</v>
      </c>
      <c r="AP31" s="358">
        <v>12665</v>
      </c>
      <c r="AQ31" s="364">
        <f t="shared" si="19"/>
        <v>0.91978514864715699</v>
      </c>
      <c r="AR31" s="358">
        <v>12042</v>
      </c>
      <c r="AS31" s="364">
        <f t="shared" si="20"/>
        <v>0.79322837757723474</v>
      </c>
      <c r="AT31" s="358">
        <v>12570</v>
      </c>
      <c r="AU31" s="364">
        <f t="shared" si="21"/>
        <v>0.55810533672133311</v>
      </c>
      <c r="AV31" s="358">
        <v>12174</v>
      </c>
      <c r="AW31" s="364">
        <f t="shared" si="22"/>
        <v>0.62720505803218141</v>
      </c>
      <c r="AX31" s="358">
        <v>3238</v>
      </c>
      <c r="AY31" s="364">
        <f t="shared" si="23"/>
        <v>0.60536037450830826</v>
      </c>
      <c r="AZ31" s="358">
        <v>1784</v>
      </c>
      <c r="BA31" s="364">
        <f t="shared" si="24"/>
        <v>0.29703926446151641</v>
      </c>
      <c r="BB31" s="358">
        <v>2157</v>
      </c>
      <c r="BC31" s="364">
        <f t="shared" si="25"/>
        <v>0.17431077744869469</v>
      </c>
      <c r="BD31" s="358">
        <v>7703</v>
      </c>
      <c r="BE31" s="364">
        <f t="shared" si="26"/>
        <v>0.54115686594090906</v>
      </c>
      <c r="BF31" s="358">
        <v>7622</v>
      </c>
      <c r="BG31" s="364">
        <f t="shared" si="27"/>
        <v>0.59061738191139346</v>
      </c>
      <c r="BH31" s="358">
        <v>8294</v>
      </c>
      <c r="BI31" s="364">
        <f t="shared" si="28"/>
        <v>0.59764515989566069</v>
      </c>
    </row>
    <row r="32" spans="2:61" s="8" customFormat="1" ht="15" customHeight="1" x14ac:dyDescent="0.25">
      <c r="B32" s="352">
        <v>19</v>
      </c>
      <c r="C32" s="363" t="s">
        <v>46</v>
      </c>
      <c r="D32" s="358">
        <v>1671</v>
      </c>
      <c r="E32" s="364">
        <f t="shared" si="0"/>
        <v>0.4155589653551649</v>
      </c>
      <c r="F32" s="358">
        <v>2108</v>
      </c>
      <c r="G32" s="364">
        <f t="shared" si="1"/>
        <v>0.60341668956673078</v>
      </c>
      <c r="H32" s="358">
        <v>2816</v>
      </c>
      <c r="I32" s="364">
        <f t="shared" si="2"/>
        <v>0.68910836816397647</v>
      </c>
      <c r="J32" s="358">
        <v>2108</v>
      </c>
      <c r="K32" s="364">
        <f t="shared" si="3"/>
        <v>0.47378665216238208</v>
      </c>
      <c r="L32" s="358">
        <v>1639</v>
      </c>
      <c r="M32" s="364">
        <f t="shared" si="4"/>
        <v>0.35263919996729642</v>
      </c>
      <c r="N32" s="358">
        <v>1719</v>
      </c>
      <c r="O32" s="364">
        <f t="shared" si="5"/>
        <v>0.35258211532860489</v>
      </c>
      <c r="P32" s="358">
        <v>1553</v>
      </c>
      <c r="Q32" s="364">
        <f t="shared" si="6"/>
        <v>0.29876818243904879</v>
      </c>
      <c r="R32" s="358">
        <v>1962</v>
      </c>
      <c r="S32" s="364">
        <f t="shared" si="7"/>
        <v>0.30542764540504191</v>
      </c>
      <c r="T32" s="358">
        <v>2085</v>
      </c>
      <c r="U32" s="364">
        <f t="shared" si="8"/>
        <v>0.29635209756166897</v>
      </c>
      <c r="V32" s="358">
        <v>2802</v>
      </c>
      <c r="W32" s="364">
        <f t="shared" si="9"/>
        <v>0.35951423237552688</v>
      </c>
      <c r="X32" s="358">
        <v>4587</v>
      </c>
      <c r="Y32" s="364">
        <f t="shared" si="10"/>
        <v>0.51079495596940794</v>
      </c>
      <c r="Z32" s="358">
        <v>10443</v>
      </c>
      <c r="AA32" s="364">
        <f t="shared" si="11"/>
        <v>1.1002870039067933</v>
      </c>
      <c r="AB32" s="358">
        <v>22555</v>
      </c>
      <c r="AC32" s="364">
        <f t="shared" si="12"/>
        <v>2.4279473914232264</v>
      </c>
      <c r="AD32" s="358">
        <v>23740</v>
      </c>
      <c r="AE32" s="364">
        <f t="shared" si="13"/>
        <v>2.3611975866849941</v>
      </c>
      <c r="AF32" s="358">
        <v>22550</v>
      </c>
      <c r="AG32" s="364">
        <f t="shared" si="14"/>
        <v>2.0762054881798999</v>
      </c>
      <c r="AH32" s="358">
        <v>18299</v>
      </c>
      <c r="AI32" s="364">
        <f t="shared" si="15"/>
        <v>1.502623987623614</v>
      </c>
      <c r="AJ32" s="358">
        <v>20010</v>
      </c>
      <c r="AK32" s="364">
        <f t="shared" si="16"/>
        <v>1.5279066304733762</v>
      </c>
      <c r="AL32" s="358">
        <v>25767</v>
      </c>
      <c r="AM32" s="364">
        <f t="shared" si="17"/>
        <v>1.7392683692376232</v>
      </c>
      <c r="AN32" s="358">
        <v>48342</v>
      </c>
      <c r="AO32" s="364">
        <f t="shared" si="18"/>
        <v>3.3014245255508348</v>
      </c>
      <c r="AP32" s="358">
        <v>28251</v>
      </c>
      <c r="AQ32" s="364">
        <f t="shared" si="19"/>
        <v>2.0517055060742857</v>
      </c>
      <c r="AR32" s="358">
        <v>21277</v>
      </c>
      <c r="AS32" s="364">
        <f t="shared" si="20"/>
        <v>1.4015545747974443</v>
      </c>
      <c r="AT32" s="358">
        <v>18595</v>
      </c>
      <c r="AU32" s="364">
        <f t="shared" si="21"/>
        <v>0.82561406016970484</v>
      </c>
      <c r="AV32" s="358">
        <v>17279</v>
      </c>
      <c r="AW32" s="364">
        <f t="shared" si="22"/>
        <v>0.89021490042205231</v>
      </c>
      <c r="AX32" s="358">
        <v>4586</v>
      </c>
      <c r="AY32" s="364">
        <f t="shared" si="23"/>
        <v>0.85737574968965458</v>
      </c>
      <c r="AZ32" s="358">
        <v>1889</v>
      </c>
      <c r="BA32" s="364">
        <f t="shared" si="24"/>
        <v>0.314521956596303</v>
      </c>
      <c r="BB32" s="358">
        <v>7535</v>
      </c>
      <c r="BC32" s="364">
        <f t="shared" si="25"/>
        <v>0.60891595182008085</v>
      </c>
      <c r="BD32" s="358">
        <v>8065</v>
      </c>
      <c r="BE32" s="364">
        <f t="shared" si="26"/>
        <v>0.56658835827774001</v>
      </c>
      <c r="BF32" s="358">
        <v>7348</v>
      </c>
      <c r="BG32" s="364">
        <f t="shared" si="27"/>
        <v>0.56938553165637873</v>
      </c>
      <c r="BH32" s="358">
        <v>7293</v>
      </c>
      <c r="BI32" s="364">
        <f t="shared" si="28"/>
        <v>0.52551557163239127</v>
      </c>
    </row>
    <row r="33" spans="2:61" s="8" customFormat="1" ht="15" customHeight="1" x14ac:dyDescent="0.25">
      <c r="B33" s="352">
        <v>20</v>
      </c>
      <c r="C33" s="363" t="s">
        <v>96</v>
      </c>
      <c r="D33" s="358">
        <v>553</v>
      </c>
      <c r="E33" s="364">
        <f t="shared" si="0"/>
        <v>0.13752489996493489</v>
      </c>
      <c r="F33" s="358">
        <v>236</v>
      </c>
      <c r="G33" s="364">
        <f t="shared" si="1"/>
        <v>6.7555189154529627E-2</v>
      </c>
      <c r="H33" s="358">
        <v>1298</v>
      </c>
      <c r="I33" s="364">
        <f t="shared" ref="I33:I34" si="29">(H33/$H$35)*100</f>
        <v>0.31763588845058288</v>
      </c>
      <c r="J33" s="358">
        <v>2156</v>
      </c>
      <c r="K33" s="364">
        <f t="shared" si="3"/>
        <v>0.48457496302755965</v>
      </c>
      <c r="L33" s="358">
        <v>1702</v>
      </c>
      <c r="M33" s="364">
        <f t="shared" si="4"/>
        <v>0.36619397092394051</v>
      </c>
      <c r="N33" s="358">
        <v>1505</v>
      </c>
      <c r="O33" s="364">
        <f t="shared" si="5"/>
        <v>0.30868882115738822</v>
      </c>
      <c r="P33" s="358">
        <v>1880</v>
      </c>
      <c r="Q33" s="364">
        <f t="shared" si="6"/>
        <v>0.36167687249543579</v>
      </c>
      <c r="R33" s="358">
        <v>2326</v>
      </c>
      <c r="S33" s="364">
        <f t="shared" si="7"/>
        <v>0.36209210153523314</v>
      </c>
      <c r="T33" s="358">
        <v>2968</v>
      </c>
      <c r="U33" s="364">
        <f t="shared" si="8"/>
        <v>0.42185756621728221</v>
      </c>
      <c r="V33" s="358">
        <v>4049</v>
      </c>
      <c r="W33" s="364">
        <f t="shared" si="9"/>
        <v>0.51951217947484241</v>
      </c>
      <c r="X33" s="358">
        <v>4355</v>
      </c>
      <c r="Y33" s="364">
        <f t="shared" si="10"/>
        <v>0.4849601118916006</v>
      </c>
      <c r="Z33" s="358">
        <v>4063</v>
      </c>
      <c r="AA33" s="364">
        <f t="shared" si="11"/>
        <v>0.42808255260684674</v>
      </c>
      <c r="AB33" s="358">
        <v>3847</v>
      </c>
      <c r="AC33" s="364">
        <f t="shared" si="12"/>
        <v>0.41411277387741741</v>
      </c>
      <c r="AD33" s="358">
        <v>4517</v>
      </c>
      <c r="AE33" s="364">
        <f t="shared" si="13"/>
        <v>0.44926409010345908</v>
      </c>
      <c r="AF33" s="358">
        <v>5118</v>
      </c>
      <c r="AG33" s="364">
        <f t="shared" si="14"/>
        <v>0.47122038529954441</v>
      </c>
      <c r="AH33" s="358">
        <v>5553</v>
      </c>
      <c r="AI33" s="364">
        <f t="shared" si="15"/>
        <v>0.45598508133088855</v>
      </c>
      <c r="AJ33" s="358">
        <v>5535</v>
      </c>
      <c r="AK33" s="364">
        <f t="shared" si="16"/>
        <v>0.42263684156272552</v>
      </c>
      <c r="AL33" s="358">
        <v>6298</v>
      </c>
      <c r="AM33" s="364">
        <f t="shared" si="17"/>
        <v>0.42511399035427294</v>
      </c>
      <c r="AN33" s="358">
        <v>6890</v>
      </c>
      <c r="AO33" s="364">
        <f t="shared" si="18"/>
        <v>0.47053938564902681</v>
      </c>
      <c r="AP33" s="358">
        <v>7151</v>
      </c>
      <c r="AQ33" s="364">
        <f t="shared" si="19"/>
        <v>0.51933545976911322</v>
      </c>
      <c r="AR33" s="358">
        <v>6749</v>
      </c>
      <c r="AS33" s="364">
        <f t="shared" si="20"/>
        <v>0.44456886898096304</v>
      </c>
      <c r="AT33" s="358">
        <v>7995</v>
      </c>
      <c r="AU33" s="364">
        <f t="shared" si="21"/>
        <v>0.35497630605306751</v>
      </c>
      <c r="AV33" s="358">
        <v>8661</v>
      </c>
      <c r="AW33" s="364">
        <f t="shared" si="22"/>
        <v>0.44621513123186496</v>
      </c>
      <c r="AX33" s="358">
        <v>3200</v>
      </c>
      <c r="AY33" s="364">
        <f t="shared" si="23"/>
        <v>0.59825608351654924</v>
      </c>
      <c r="AZ33" s="358">
        <v>4379</v>
      </c>
      <c r="BA33" s="364">
        <f t="shared" si="24"/>
        <v>0.72911151293552712</v>
      </c>
      <c r="BB33" s="358">
        <v>7322</v>
      </c>
      <c r="BC33" s="364">
        <f t="shared" si="25"/>
        <v>0.59170306559079389</v>
      </c>
      <c r="BD33" s="358">
        <v>7580</v>
      </c>
      <c r="BE33" s="364">
        <f t="shared" si="26"/>
        <v>0.53251577876568745</v>
      </c>
      <c r="BF33" s="358">
        <v>5973</v>
      </c>
      <c r="BG33" s="364">
        <f t="shared" si="27"/>
        <v>0.46283883785840374</v>
      </c>
      <c r="BH33" s="358">
        <v>6636</v>
      </c>
      <c r="BI33" s="364">
        <f t="shared" si="28"/>
        <v>0.47817377394111454</v>
      </c>
    </row>
    <row r="34" spans="2:61" s="430" customFormat="1" ht="15" customHeight="1" x14ac:dyDescent="0.25">
      <c r="B34" s="424"/>
      <c r="C34" s="425" t="s">
        <v>197</v>
      </c>
      <c r="D34" s="426">
        <v>19888</v>
      </c>
      <c r="E34" s="427">
        <f t="shared" si="0"/>
        <v>4.9459226229703885</v>
      </c>
      <c r="F34" s="426">
        <v>13124</v>
      </c>
      <c r="G34" s="427">
        <f t="shared" si="1"/>
        <v>3.7567555189154529</v>
      </c>
      <c r="H34" s="426">
        <v>19603</v>
      </c>
      <c r="I34" s="427">
        <f t="shared" si="29"/>
        <v>4.7970849932948969</v>
      </c>
      <c r="J34" s="426">
        <v>23821</v>
      </c>
      <c r="K34" s="427">
        <f t="shared" si="3"/>
        <v>5.3539240233207313</v>
      </c>
      <c r="L34" s="426">
        <v>24873</v>
      </c>
      <c r="M34" s="427">
        <f t="shared" si="4"/>
        <v>5.3515526667398197</v>
      </c>
      <c r="N34" s="426">
        <v>23152</v>
      </c>
      <c r="O34" s="427">
        <f t="shared" si="5"/>
        <v>4.7486801245420942</v>
      </c>
      <c r="P34" s="426">
        <v>27333</v>
      </c>
      <c r="Q34" s="427">
        <f t="shared" si="6"/>
        <v>5.2583584871902902</v>
      </c>
      <c r="R34" s="426">
        <v>35395</v>
      </c>
      <c r="S34" s="427">
        <f t="shared" si="7"/>
        <v>5.5099956723299988</v>
      </c>
      <c r="T34" s="426">
        <v>38756</v>
      </c>
      <c r="U34" s="427">
        <f t="shared" si="8"/>
        <v>5.5085956321822742</v>
      </c>
      <c r="V34" s="426">
        <v>41378</v>
      </c>
      <c r="W34" s="427">
        <f t="shared" si="9"/>
        <v>5.3090577827389547</v>
      </c>
      <c r="X34" s="426">
        <v>49647</v>
      </c>
      <c r="Y34" s="427">
        <f t="shared" si="10"/>
        <v>5.5285452755642464</v>
      </c>
      <c r="Z34" s="426">
        <v>55678</v>
      </c>
      <c r="AA34" s="427">
        <f t="shared" si="11"/>
        <v>5.8663008525828246</v>
      </c>
      <c r="AB34" s="426">
        <v>58338</v>
      </c>
      <c r="AC34" s="427">
        <f t="shared" si="12"/>
        <v>6.2798312977542974</v>
      </c>
      <c r="AD34" s="426">
        <v>63694</v>
      </c>
      <c r="AE34" s="427">
        <f t="shared" si="13"/>
        <v>6.3350513515717788</v>
      </c>
      <c r="AF34" s="426">
        <v>74529</v>
      </c>
      <c r="AG34" s="427">
        <f t="shared" si="14"/>
        <v>6.8619742274305882</v>
      </c>
      <c r="AH34" s="426">
        <v>85271</v>
      </c>
      <c r="AI34" s="427">
        <f t="shared" si="15"/>
        <v>7.0020356330211042</v>
      </c>
      <c r="AJ34" s="426">
        <v>138249</v>
      </c>
      <c r="AK34" s="427">
        <f t="shared" si="16"/>
        <v>10.556300037796792</v>
      </c>
      <c r="AL34" s="426">
        <v>162897</v>
      </c>
      <c r="AM34" s="427">
        <f t="shared" si="17"/>
        <v>10.995521385636708</v>
      </c>
      <c r="AN34" s="426">
        <v>143574</v>
      </c>
      <c r="AO34" s="427">
        <f t="shared" si="18"/>
        <v>9.8051120109105039</v>
      </c>
      <c r="AP34" s="426">
        <v>104371</v>
      </c>
      <c r="AQ34" s="427">
        <f t="shared" si="19"/>
        <v>7.5798575404226147</v>
      </c>
      <c r="AR34" s="426">
        <v>93099</v>
      </c>
      <c r="AS34" s="427">
        <f t="shared" si="20"/>
        <v>6.1325999604769112</v>
      </c>
      <c r="AT34" s="426">
        <v>96809</v>
      </c>
      <c r="AU34" s="427">
        <f t="shared" si="21"/>
        <v>4.2982990885167496</v>
      </c>
      <c r="AV34" s="426">
        <v>98082</v>
      </c>
      <c r="AW34" s="427">
        <f t="shared" si="22"/>
        <v>5.053189297019256</v>
      </c>
      <c r="AX34" s="426">
        <v>26328</v>
      </c>
      <c r="AY34" s="427">
        <f t="shared" si="23"/>
        <v>4.9221519271324095</v>
      </c>
      <c r="AZ34" s="426">
        <v>31872</v>
      </c>
      <c r="BA34" s="427">
        <f t="shared" si="24"/>
        <v>5.3067463211420698</v>
      </c>
      <c r="BB34" s="426">
        <v>62733</v>
      </c>
      <c r="BC34" s="427">
        <f t="shared" si="25"/>
        <v>5.0695586470509797</v>
      </c>
      <c r="BD34" s="426">
        <v>73598</v>
      </c>
      <c r="BE34" s="427">
        <f t="shared" si="26"/>
        <v>5.170461251398029</v>
      </c>
      <c r="BF34" s="426">
        <v>67261</v>
      </c>
      <c r="BG34" s="427">
        <f t="shared" si="27"/>
        <v>5.2119543065786189</v>
      </c>
      <c r="BH34" s="426">
        <v>71281</v>
      </c>
      <c r="BI34" s="427">
        <f t="shared" si="28"/>
        <v>5.1363328481459591</v>
      </c>
    </row>
    <row r="35" spans="2:61" s="8" customFormat="1" ht="15" customHeight="1" x14ac:dyDescent="0.25">
      <c r="B35" s="365"/>
      <c r="C35" s="363" t="s">
        <v>10</v>
      </c>
      <c r="D35" s="365">
        <v>402109</v>
      </c>
      <c r="E35" s="366">
        <v>100</v>
      </c>
      <c r="F35" s="365">
        <v>349344</v>
      </c>
      <c r="G35" s="366">
        <v>100</v>
      </c>
      <c r="H35" s="365">
        <v>408644</v>
      </c>
      <c r="I35" s="366">
        <v>100</v>
      </c>
      <c r="J35" s="365">
        <v>444926</v>
      </c>
      <c r="K35" s="366">
        <v>100</v>
      </c>
      <c r="L35" s="365">
        <v>464781</v>
      </c>
      <c r="M35" s="366">
        <v>100</v>
      </c>
      <c r="N35" s="365">
        <v>487546</v>
      </c>
      <c r="O35" s="366">
        <v>100</v>
      </c>
      <c r="P35" s="365">
        <v>519801</v>
      </c>
      <c r="Q35" s="366">
        <v>100</v>
      </c>
      <c r="R35" s="365">
        <v>642378</v>
      </c>
      <c r="S35" s="366">
        <v>100</v>
      </c>
      <c r="T35" s="365">
        <v>703555</v>
      </c>
      <c r="U35" s="366">
        <v>100</v>
      </c>
      <c r="V35" s="365">
        <v>779385</v>
      </c>
      <c r="W35" s="366">
        <v>100</v>
      </c>
      <c r="X35" s="365">
        <v>898012</v>
      </c>
      <c r="Y35" s="366">
        <v>100</v>
      </c>
      <c r="Z35" s="365">
        <v>949116</v>
      </c>
      <c r="AA35" s="366">
        <v>100</v>
      </c>
      <c r="AB35" s="365">
        <v>928974</v>
      </c>
      <c r="AC35" s="366">
        <v>100</v>
      </c>
      <c r="AD35" s="365">
        <v>1005422</v>
      </c>
      <c r="AE35" s="366">
        <v>100</v>
      </c>
      <c r="AF35" s="365">
        <v>1086116</v>
      </c>
      <c r="AG35" s="366">
        <v>100</v>
      </c>
      <c r="AH35" s="365">
        <v>1217803</v>
      </c>
      <c r="AI35" s="366">
        <v>100</v>
      </c>
      <c r="AJ35" s="365">
        <v>1309635</v>
      </c>
      <c r="AK35" s="366">
        <v>100</v>
      </c>
      <c r="AL35" s="365">
        <v>1481485</v>
      </c>
      <c r="AM35" s="366">
        <v>100</v>
      </c>
      <c r="AN35" s="365">
        <v>1464277</v>
      </c>
      <c r="AO35" s="366">
        <v>100</v>
      </c>
      <c r="AP35" s="365">
        <v>1376952</v>
      </c>
      <c r="AQ35" s="366">
        <v>100</v>
      </c>
      <c r="AR35" s="365">
        <v>1518100</v>
      </c>
      <c r="AS35" s="366">
        <v>100</v>
      </c>
      <c r="AT35" s="365">
        <v>2252263</v>
      </c>
      <c r="AU35" s="366">
        <v>100</v>
      </c>
      <c r="AV35" s="365">
        <v>1940992</v>
      </c>
      <c r="AW35" s="366">
        <v>100</v>
      </c>
      <c r="AX35" s="365">
        <v>534888</v>
      </c>
      <c r="AY35" s="366">
        <v>100</v>
      </c>
      <c r="AZ35" s="365">
        <v>600594</v>
      </c>
      <c r="BA35" s="366">
        <v>100</v>
      </c>
      <c r="BB35" s="365">
        <v>1237445</v>
      </c>
      <c r="BC35" s="366">
        <f>SUM(BC14:BC34)</f>
        <v>99.999999999999972</v>
      </c>
      <c r="BD35" s="365">
        <v>1423432</v>
      </c>
      <c r="BE35" s="366">
        <f>SUM(BE14:BE34)</f>
        <v>100.00000000000001</v>
      </c>
      <c r="BF35" s="365">
        <v>1290514</v>
      </c>
      <c r="BG35" s="366">
        <f>SUM(BG14:BG34)</f>
        <v>100</v>
      </c>
      <c r="BH35" s="365">
        <v>1387780</v>
      </c>
      <c r="BI35" s="366">
        <f>SUM(BI14:BI34)</f>
        <v>100</v>
      </c>
    </row>
    <row r="36" spans="2:61" x14ac:dyDescent="0.3">
      <c r="BF36" s="411"/>
    </row>
    <row r="37" spans="2:61" x14ac:dyDescent="0.3">
      <c r="AR37" s="201"/>
      <c r="BF37" s="411"/>
    </row>
  </sheetData>
  <sortState xmlns:xlrd2="http://schemas.microsoft.com/office/spreadsheetml/2017/richdata2" ref="B13:AS39">
    <sortCondition descending="1" ref="AR13:AR39"/>
  </sortState>
  <mergeCells count="37">
    <mergeCell ref="AP12:AQ12"/>
    <mergeCell ref="AJ12:AK12"/>
    <mergeCell ref="AL12:AM12"/>
    <mergeCell ref="AN12:AO12"/>
    <mergeCell ref="BF12:BG12"/>
    <mergeCell ref="BD12:BE12"/>
    <mergeCell ref="AR12:AS12"/>
    <mergeCell ref="AT12:AU12"/>
    <mergeCell ref="BB12:BC12"/>
    <mergeCell ref="AZ12:BA12"/>
    <mergeCell ref="AX12:AY12"/>
    <mergeCell ref="AV12:AW12"/>
    <mergeCell ref="AH12:AI12"/>
    <mergeCell ref="V12:W12"/>
    <mergeCell ref="B12:B13"/>
    <mergeCell ref="C12:C13"/>
    <mergeCell ref="D12:E12"/>
    <mergeCell ref="F12:G12"/>
    <mergeCell ref="H12:I12"/>
    <mergeCell ref="AD12:AE12"/>
    <mergeCell ref="AB12:AC12"/>
    <mergeCell ref="BH12:BI12"/>
    <mergeCell ref="D8:S8"/>
    <mergeCell ref="D9:S9"/>
    <mergeCell ref="D10:S10"/>
    <mergeCell ref="X12:Y12"/>
    <mergeCell ref="Z12:AA12"/>
    <mergeCell ref="J12:K12"/>
    <mergeCell ref="L12:M12"/>
    <mergeCell ref="N12:O12"/>
    <mergeCell ref="P12:Q12"/>
    <mergeCell ref="R12:S12"/>
    <mergeCell ref="T12:U12"/>
    <mergeCell ref="Y8:AN8"/>
    <mergeCell ref="Y9:AN9"/>
    <mergeCell ref="Y10:AN10"/>
    <mergeCell ref="AF12:AG12"/>
  </mergeCells>
  <hyperlinks>
    <hyperlink ref="C9" location="INDICE!B16" display="INDICE" xr:uid="{00000000-0004-0000-0A00-000000000000}"/>
  </hyperlinks>
  <printOptions horizontalCentered="1"/>
  <pageMargins left="0" right="0" top="1.1811023622047245" bottom="0.78740157480314965" header="0" footer="0.19685039370078741"/>
  <pageSetup paperSize="9" scale="74" firstPageNumber="16" orientation="landscape" useFirstPageNumber="1" r:id="rId1"/>
  <headerFooter scaleWithDoc="0">
    <oddFooter>&amp;C&amp;P</oddFooter>
  </headerFooter>
  <colBreaks count="1" manualBreakCount="1">
    <brk id="23" max="46" man="1"/>
  </colBreaks>
  <drawing r:id="rId2"/>
  <legacyDrawingHF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1:BJ104"/>
  <sheetViews>
    <sheetView showGridLines="0" zoomScaleNormal="100" workbookViewId="0">
      <selection activeCell="C9" sqref="C9"/>
    </sheetView>
  </sheetViews>
  <sheetFormatPr baseColWidth="10" defaultColWidth="24.6640625" defaultRowHeight="13.2" x14ac:dyDescent="0.25"/>
  <cols>
    <col min="1" max="1" width="3.33203125" customWidth="1"/>
    <col min="2" max="2" width="8.88671875" customWidth="1"/>
    <col min="3" max="3" width="30.6640625" customWidth="1"/>
    <col min="4" max="4" width="14" customWidth="1"/>
    <col min="5" max="56" width="14.5546875" customWidth="1"/>
    <col min="57" max="57" width="13.77734375" customWidth="1"/>
    <col min="58" max="58" width="12.21875" customWidth="1"/>
    <col min="59" max="59" width="11.77734375" customWidth="1"/>
    <col min="60" max="60" width="10" customWidth="1"/>
    <col min="61" max="61" width="11.77734375" bestFit="1" customWidth="1"/>
    <col min="62" max="62" width="10" bestFit="1" customWidth="1"/>
  </cols>
  <sheetData>
    <row r="1" spans="2:62" ht="24.9" customHeight="1" x14ac:dyDescent="0.25"/>
    <row r="2" spans="2:62" ht="24.9" customHeight="1" x14ac:dyDescent="0.25"/>
    <row r="3" spans="2:62" ht="24.9" customHeight="1" x14ac:dyDescent="0.25"/>
    <row r="4" spans="2:62" ht="24.9" customHeight="1" x14ac:dyDescent="0.25"/>
    <row r="5" spans="2:62" ht="24.9" customHeight="1" x14ac:dyDescent="0.25"/>
    <row r="8" spans="2:62" x14ac:dyDescent="0.25">
      <c r="D8" s="463" t="s">
        <v>2477</v>
      </c>
      <c r="E8" s="463"/>
      <c r="F8" s="463"/>
      <c r="G8" s="463"/>
      <c r="H8" s="463"/>
      <c r="I8" s="463"/>
      <c r="J8" s="463"/>
      <c r="K8" s="463"/>
      <c r="L8" s="463"/>
      <c r="M8" s="463"/>
      <c r="N8" s="463"/>
      <c r="O8" s="463"/>
      <c r="P8" s="310"/>
    </row>
    <row r="9" spans="2:62" x14ac:dyDescent="0.25">
      <c r="C9" s="389" t="s">
        <v>234</v>
      </c>
      <c r="D9" s="463" t="s">
        <v>3221</v>
      </c>
      <c r="E9" s="463"/>
      <c r="F9" s="463"/>
      <c r="G9" s="463"/>
      <c r="H9" s="463"/>
      <c r="I9" s="463"/>
      <c r="J9" s="463"/>
      <c r="K9" s="463"/>
      <c r="L9" s="463"/>
      <c r="M9" s="463"/>
      <c r="N9" s="463"/>
      <c r="O9" s="463"/>
      <c r="P9" s="310"/>
    </row>
    <row r="10" spans="2:62" x14ac:dyDescent="0.25">
      <c r="D10" s="463" t="s">
        <v>3718</v>
      </c>
      <c r="E10" s="463"/>
      <c r="F10" s="463"/>
      <c r="G10" s="463"/>
      <c r="H10" s="463"/>
      <c r="I10" s="463"/>
      <c r="J10" s="463"/>
      <c r="K10" s="463"/>
      <c r="L10" s="463"/>
      <c r="M10" s="463"/>
      <c r="N10" s="463"/>
      <c r="O10" s="463"/>
      <c r="P10" s="310"/>
    </row>
    <row r="12" spans="2:62" s="8" customFormat="1" ht="13.5" customHeight="1" x14ac:dyDescent="0.25">
      <c r="B12" s="456" t="s">
        <v>3720</v>
      </c>
      <c r="C12" s="456" t="s">
        <v>3464</v>
      </c>
      <c r="D12" s="456" t="s">
        <v>2177</v>
      </c>
      <c r="E12" s="460">
        <v>1997</v>
      </c>
      <c r="F12" s="460"/>
      <c r="G12" s="460">
        <v>1998</v>
      </c>
      <c r="H12" s="460"/>
      <c r="I12" s="460">
        <v>1999</v>
      </c>
      <c r="J12" s="460"/>
      <c r="K12" s="460">
        <v>2000</v>
      </c>
      <c r="L12" s="460"/>
      <c r="M12" s="460">
        <v>2001</v>
      </c>
      <c r="N12" s="460"/>
      <c r="O12" s="460">
        <v>2002</v>
      </c>
      <c r="P12" s="460"/>
      <c r="Q12" s="460">
        <v>2003</v>
      </c>
      <c r="R12" s="460"/>
      <c r="S12" s="460">
        <v>2004</v>
      </c>
      <c r="T12" s="460"/>
      <c r="U12" s="460">
        <v>2005</v>
      </c>
      <c r="V12" s="460"/>
      <c r="W12" s="460">
        <v>2006</v>
      </c>
      <c r="X12" s="460"/>
      <c r="Y12" s="460">
        <v>2007</v>
      </c>
      <c r="Z12" s="460"/>
      <c r="AA12" s="460">
        <v>2008</v>
      </c>
      <c r="AB12" s="460"/>
      <c r="AC12" s="460">
        <v>2009</v>
      </c>
      <c r="AD12" s="460"/>
      <c r="AE12" s="460">
        <v>2010</v>
      </c>
      <c r="AF12" s="460"/>
      <c r="AG12" s="460">
        <v>2011</v>
      </c>
      <c r="AH12" s="460"/>
      <c r="AI12" s="460">
        <v>2012</v>
      </c>
      <c r="AJ12" s="460"/>
      <c r="AK12" s="460">
        <v>2013</v>
      </c>
      <c r="AL12" s="460"/>
      <c r="AM12" s="460">
        <v>2014</v>
      </c>
      <c r="AN12" s="460"/>
      <c r="AO12" s="460">
        <v>2015</v>
      </c>
      <c r="AP12" s="460"/>
      <c r="AQ12" s="460">
        <v>2016</v>
      </c>
      <c r="AR12" s="460"/>
      <c r="AS12" s="460">
        <v>2017</v>
      </c>
      <c r="AT12" s="460"/>
      <c r="AU12" s="460">
        <v>2018</v>
      </c>
      <c r="AV12" s="460"/>
      <c r="AW12" s="460">
        <v>2019</v>
      </c>
      <c r="AX12" s="460"/>
      <c r="AY12" s="460">
        <v>2020</v>
      </c>
      <c r="AZ12" s="460"/>
      <c r="BA12" s="460">
        <v>2021</v>
      </c>
      <c r="BB12" s="460"/>
      <c r="BC12" s="460">
        <v>2022</v>
      </c>
      <c r="BD12" s="460"/>
      <c r="BE12" s="460">
        <v>2023</v>
      </c>
      <c r="BF12" s="460"/>
      <c r="BG12" s="460" t="s">
        <v>3713</v>
      </c>
      <c r="BH12" s="460"/>
      <c r="BI12" s="460" t="s">
        <v>3714</v>
      </c>
      <c r="BJ12" s="460"/>
    </row>
    <row r="13" spans="2:62" s="146" customFormat="1" ht="13.5" customHeight="1" x14ac:dyDescent="0.25">
      <c r="B13" s="456" t="s">
        <v>3719</v>
      </c>
      <c r="C13" s="456"/>
      <c r="D13" s="456"/>
      <c r="E13" s="350" t="s">
        <v>4</v>
      </c>
      <c r="F13" s="350" t="s">
        <v>5</v>
      </c>
      <c r="G13" s="350" t="s">
        <v>4</v>
      </c>
      <c r="H13" s="350" t="s">
        <v>5</v>
      </c>
      <c r="I13" s="350" t="s">
        <v>4</v>
      </c>
      <c r="J13" s="350" t="s">
        <v>5</v>
      </c>
      <c r="K13" s="350" t="s">
        <v>4</v>
      </c>
      <c r="L13" s="350" t="s">
        <v>5</v>
      </c>
      <c r="M13" s="350" t="s">
        <v>4</v>
      </c>
      <c r="N13" s="350" t="s">
        <v>5</v>
      </c>
      <c r="O13" s="350" t="s">
        <v>4</v>
      </c>
      <c r="P13" s="350" t="s">
        <v>5</v>
      </c>
      <c r="Q13" s="350" t="s">
        <v>4</v>
      </c>
      <c r="R13" s="350" t="s">
        <v>5</v>
      </c>
      <c r="S13" s="350" t="s">
        <v>4</v>
      </c>
      <c r="T13" s="350" t="s">
        <v>5</v>
      </c>
      <c r="U13" s="350" t="s">
        <v>4</v>
      </c>
      <c r="V13" s="350" t="s">
        <v>5</v>
      </c>
      <c r="W13" s="350" t="s">
        <v>4</v>
      </c>
      <c r="X13" s="350" t="s">
        <v>5</v>
      </c>
      <c r="Y13" s="350" t="s">
        <v>4</v>
      </c>
      <c r="Z13" s="350" t="s">
        <v>5</v>
      </c>
      <c r="AA13" s="350" t="s">
        <v>4</v>
      </c>
      <c r="AB13" s="350" t="s">
        <v>5</v>
      </c>
      <c r="AC13" s="350" t="s">
        <v>4</v>
      </c>
      <c r="AD13" s="350" t="s">
        <v>5</v>
      </c>
      <c r="AE13" s="350" t="s">
        <v>4</v>
      </c>
      <c r="AF13" s="350" t="s">
        <v>5</v>
      </c>
      <c r="AG13" s="350" t="s">
        <v>4</v>
      </c>
      <c r="AH13" s="350" t="s">
        <v>5</v>
      </c>
      <c r="AI13" s="350" t="s">
        <v>4</v>
      </c>
      <c r="AJ13" s="350" t="s">
        <v>5</v>
      </c>
      <c r="AK13" s="350" t="s">
        <v>4</v>
      </c>
      <c r="AL13" s="350" t="s">
        <v>5</v>
      </c>
      <c r="AM13" s="350" t="s">
        <v>4</v>
      </c>
      <c r="AN13" s="350" t="s">
        <v>5</v>
      </c>
      <c r="AO13" s="350" t="s">
        <v>4</v>
      </c>
      <c r="AP13" s="350" t="s">
        <v>5</v>
      </c>
      <c r="AQ13" s="350" t="s">
        <v>4</v>
      </c>
      <c r="AR13" s="350" t="s">
        <v>5</v>
      </c>
      <c r="AS13" s="350" t="s">
        <v>4</v>
      </c>
      <c r="AT13" s="350" t="s">
        <v>5</v>
      </c>
      <c r="AU13" s="350" t="s">
        <v>4</v>
      </c>
      <c r="AV13" s="350" t="s">
        <v>5</v>
      </c>
      <c r="AW13" s="350" t="s">
        <v>4</v>
      </c>
      <c r="AX13" s="350" t="s">
        <v>5</v>
      </c>
      <c r="AY13" s="350" t="s">
        <v>4</v>
      </c>
      <c r="AZ13" s="350" t="s">
        <v>5</v>
      </c>
      <c r="BA13" s="350" t="s">
        <v>4</v>
      </c>
      <c r="BB13" s="350" t="s">
        <v>5</v>
      </c>
      <c r="BC13" s="350" t="s">
        <v>4</v>
      </c>
      <c r="BD13" s="350" t="s">
        <v>5</v>
      </c>
      <c r="BE13" s="350" t="s">
        <v>4</v>
      </c>
      <c r="BF13" s="350" t="s">
        <v>5</v>
      </c>
      <c r="BG13" s="350" t="s">
        <v>4</v>
      </c>
      <c r="BH13" s="350" t="s">
        <v>5</v>
      </c>
      <c r="BI13" s="350" t="s">
        <v>4</v>
      </c>
      <c r="BJ13" s="350" t="s">
        <v>5</v>
      </c>
    </row>
    <row r="14" spans="2:62" s="33" customFormat="1" ht="18.75" customHeight="1" x14ac:dyDescent="0.25">
      <c r="B14" s="466" t="s">
        <v>2</v>
      </c>
      <c r="C14" s="467"/>
      <c r="D14" s="363" t="s">
        <v>10</v>
      </c>
      <c r="E14" s="365">
        <v>289692</v>
      </c>
      <c r="F14" s="365">
        <v>529492</v>
      </c>
      <c r="G14" s="365">
        <v>234260</v>
      </c>
      <c r="H14" s="365">
        <v>471009</v>
      </c>
      <c r="I14" s="365">
        <v>294547</v>
      </c>
      <c r="J14" s="365">
        <v>517670</v>
      </c>
      <c r="K14" s="365">
        <v>294547</v>
      </c>
      <c r="L14" s="365">
        <v>517670</v>
      </c>
      <c r="M14" s="365">
        <v>423737</v>
      </c>
      <c r="N14" s="365">
        <v>640561</v>
      </c>
      <c r="O14" s="365">
        <v>461396</v>
      </c>
      <c r="P14" s="365">
        <v>682962</v>
      </c>
      <c r="Q14" s="365">
        <v>485971</v>
      </c>
      <c r="R14" s="365">
        <v>760776</v>
      </c>
      <c r="S14" s="365">
        <v>528912</v>
      </c>
      <c r="T14" s="365">
        <v>818927</v>
      </c>
      <c r="U14" s="365">
        <v>528912</v>
      </c>
      <c r="V14" s="365">
        <v>818927</v>
      </c>
      <c r="W14" s="365">
        <v>674267</v>
      </c>
      <c r="X14" s="365">
        <v>840555</v>
      </c>
      <c r="Y14" s="365">
        <v>757892</v>
      </c>
      <c r="Z14" s="365">
        <v>937487</v>
      </c>
      <c r="AA14" s="365">
        <v>767469</v>
      </c>
      <c r="AB14" s="365">
        <v>989766</v>
      </c>
      <c r="AC14" s="365">
        <v>820292</v>
      </c>
      <c r="AD14" s="365">
        <v>968499</v>
      </c>
      <c r="AE14" s="365">
        <v>893408</v>
      </c>
      <c r="AF14" s="365">
        <v>1047098</v>
      </c>
      <c r="AG14" s="365">
        <v>1027543</v>
      </c>
      <c r="AH14" s="365">
        <v>1141037</v>
      </c>
      <c r="AI14" s="365">
        <v>1025310</v>
      </c>
      <c r="AJ14" s="365">
        <v>1271901</v>
      </c>
      <c r="AK14" s="365">
        <v>1143116</v>
      </c>
      <c r="AL14" s="365">
        <v>1364052</v>
      </c>
      <c r="AM14" s="365">
        <v>1269675</v>
      </c>
      <c r="AN14" s="365">
        <v>1556991</v>
      </c>
      <c r="AO14" s="365">
        <v>1374893</v>
      </c>
      <c r="AP14" s="365">
        <v>1544463</v>
      </c>
      <c r="AQ14" s="365">
        <v>1493768</v>
      </c>
      <c r="AR14" s="365">
        <v>1418159</v>
      </c>
      <c r="AS14" s="365">
        <v>1506290</v>
      </c>
      <c r="AT14" s="365">
        <v>1608473</v>
      </c>
      <c r="AU14" s="365">
        <v>1475655</v>
      </c>
      <c r="AV14" s="365">
        <v>2427660</v>
      </c>
      <c r="AW14" s="365">
        <v>1513513</v>
      </c>
      <c r="AX14" s="365">
        <v>2043993</v>
      </c>
      <c r="AY14" s="365">
        <v>509599</v>
      </c>
      <c r="AZ14" s="365">
        <v>468894</v>
      </c>
      <c r="BA14" s="365">
        <v>786215</v>
      </c>
      <c r="BB14" s="365">
        <v>590006</v>
      </c>
      <c r="BC14" s="365">
        <v>1243713</v>
      </c>
      <c r="BD14" s="365">
        <v>1213831</v>
      </c>
      <c r="BE14" s="365">
        <f t="shared" ref="BE14:BJ14" si="0">SUM(BE15:BE52)</f>
        <v>1591448</v>
      </c>
      <c r="BF14" s="365">
        <f t="shared" si="0"/>
        <v>1477999</v>
      </c>
      <c r="BG14" s="365">
        <f t="shared" si="0"/>
        <v>1760227</v>
      </c>
      <c r="BH14" s="365">
        <f t="shared" si="0"/>
        <v>1247936</v>
      </c>
      <c r="BI14" s="365">
        <f t="shared" si="0"/>
        <v>1768319</v>
      </c>
      <c r="BJ14" s="365">
        <f t="shared" si="0"/>
        <v>1357873</v>
      </c>
    </row>
    <row r="15" spans="2:62" x14ac:dyDescent="0.25">
      <c r="B15" s="371" t="s">
        <v>3721</v>
      </c>
      <c r="C15" s="371" t="s">
        <v>26</v>
      </c>
      <c r="D15" s="371" t="s">
        <v>2178</v>
      </c>
      <c r="E15" s="358">
        <v>145513</v>
      </c>
      <c r="F15" s="358">
        <v>245107</v>
      </c>
      <c r="G15" s="358">
        <v>170505</v>
      </c>
      <c r="H15" s="358">
        <v>267590</v>
      </c>
      <c r="I15" s="358">
        <v>138900</v>
      </c>
      <c r="J15" s="358">
        <v>235160</v>
      </c>
      <c r="K15" s="358">
        <v>138900</v>
      </c>
      <c r="L15" s="358">
        <v>235160</v>
      </c>
      <c r="M15" s="358">
        <v>223934</v>
      </c>
      <c r="N15" s="358">
        <v>286615</v>
      </c>
      <c r="O15" s="358">
        <v>226595</v>
      </c>
      <c r="P15" s="358">
        <v>282741</v>
      </c>
      <c r="Q15" s="358">
        <v>245590</v>
      </c>
      <c r="R15" s="358">
        <v>303030</v>
      </c>
      <c r="S15" s="358">
        <v>270302</v>
      </c>
      <c r="T15" s="358">
        <v>325545</v>
      </c>
      <c r="U15" s="358">
        <v>270302</v>
      </c>
      <c r="V15" s="358">
        <v>325545</v>
      </c>
      <c r="W15" s="358">
        <v>311445</v>
      </c>
      <c r="X15" s="358">
        <v>359062</v>
      </c>
      <c r="Y15" s="358">
        <v>348352</v>
      </c>
      <c r="Z15" s="358">
        <v>416479</v>
      </c>
      <c r="AA15" s="358">
        <v>343990</v>
      </c>
      <c r="AB15" s="358">
        <v>449687</v>
      </c>
      <c r="AC15" s="358">
        <v>370999</v>
      </c>
      <c r="AD15" s="358">
        <v>446016</v>
      </c>
      <c r="AE15" s="358">
        <v>391702</v>
      </c>
      <c r="AF15" s="358">
        <v>461484</v>
      </c>
      <c r="AG15" s="358">
        <v>424417</v>
      </c>
      <c r="AH15" s="358">
        <v>485913</v>
      </c>
      <c r="AI15" s="358">
        <v>459909</v>
      </c>
      <c r="AJ15" s="358">
        <v>540086</v>
      </c>
      <c r="AK15" s="358">
        <v>487403</v>
      </c>
      <c r="AL15" s="358">
        <v>632926</v>
      </c>
      <c r="AM15" s="358">
        <v>509712</v>
      </c>
      <c r="AN15" s="358">
        <v>705320</v>
      </c>
      <c r="AO15" s="358">
        <v>561131</v>
      </c>
      <c r="AP15" s="358">
        <v>701590</v>
      </c>
      <c r="AQ15" s="358">
        <v>553793</v>
      </c>
      <c r="AR15" s="358">
        <v>611509</v>
      </c>
      <c r="AS15" s="358">
        <v>598517</v>
      </c>
      <c r="AT15" s="358">
        <v>592537</v>
      </c>
      <c r="AU15" s="358">
        <v>597056</v>
      </c>
      <c r="AV15" s="358">
        <v>663393</v>
      </c>
      <c r="AW15" s="358">
        <v>561886</v>
      </c>
      <c r="AX15" s="358">
        <v>684163</v>
      </c>
      <c r="AY15" s="358">
        <v>178498</v>
      </c>
      <c r="AZ15" s="358">
        <v>190417</v>
      </c>
      <c r="BA15" s="358">
        <v>327173</v>
      </c>
      <c r="BB15" s="358">
        <v>280996</v>
      </c>
      <c r="BC15" s="358">
        <v>441486</v>
      </c>
      <c r="BD15" s="358">
        <v>531098</v>
      </c>
      <c r="BE15" s="358">
        <v>618969</v>
      </c>
      <c r="BF15" s="358">
        <v>678637</v>
      </c>
      <c r="BG15" s="358">
        <v>680611</v>
      </c>
      <c r="BH15" s="358">
        <v>612031</v>
      </c>
      <c r="BI15" s="358">
        <v>705727</v>
      </c>
      <c r="BJ15" s="358">
        <v>672739</v>
      </c>
    </row>
    <row r="16" spans="2:62" x14ac:dyDescent="0.25">
      <c r="B16" s="371" t="s">
        <v>3722</v>
      </c>
      <c r="C16" s="371" t="s">
        <v>27</v>
      </c>
      <c r="D16" s="371" t="s">
        <v>2178</v>
      </c>
      <c r="E16" s="358">
        <v>130135</v>
      </c>
      <c r="F16" s="358">
        <v>96257</v>
      </c>
      <c r="G16" s="358">
        <v>52463</v>
      </c>
      <c r="H16" s="358">
        <v>41937</v>
      </c>
      <c r="I16" s="358">
        <v>142559</v>
      </c>
      <c r="J16" s="358">
        <v>105221</v>
      </c>
      <c r="K16" s="358">
        <v>142559</v>
      </c>
      <c r="L16" s="358">
        <v>105221</v>
      </c>
      <c r="M16" s="358">
        <v>184535</v>
      </c>
      <c r="N16" s="358">
        <v>128819</v>
      </c>
      <c r="O16" s="358">
        <v>218034</v>
      </c>
      <c r="P16" s="358">
        <v>143861</v>
      </c>
      <c r="Q16" s="358">
        <v>216769</v>
      </c>
      <c r="R16" s="358">
        <v>143358</v>
      </c>
      <c r="S16" s="358">
        <v>231256</v>
      </c>
      <c r="T16" s="358">
        <v>166799</v>
      </c>
      <c r="U16" s="358">
        <v>231256</v>
      </c>
      <c r="V16" s="358">
        <v>166799</v>
      </c>
      <c r="W16" s="358">
        <v>280735</v>
      </c>
      <c r="X16" s="358">
        <v>197083</v>
      </c>
      <c r="Y16" s="358">
        <v>299316</v>
      </c>
      <c r="Z16" s="358">
        <v>219023</v>
      </c>
      <c r="AA16" s="358">
        <v>309851</v>
      </c>
      <c r="AB16" s="358">
        <v>243539</v>
      </c>
      <c r="AC16" s="358">
        <v>333704</v>
      </c>
      <c r="AD16" s="358">
        <v>249755</v>
      </c>
      <c r="AE16" s="358">
        <v>376307</v>
      </c>
      <c r="AF16" s="358">
        <v>280686</v>
      </c>
      <c r="AG16" s="358">
        <v>464130</v>
      </c>
      <c r="AH16" s="358">
        <v>287105</v>
      </c>
      <c r="AI16" s="358">
        <v>411012</v>
      </c>
      <c r="AJ16" s="358">
        <v>299211</v>
      </c>
      <c r="AK16" s="358">
        <v>480001</v>
      </c>
      <c r="AL16" s="358">
        <v>317512</v>
      </c>
      <c r="AM16" s="358">
        <v>546846</v>
      </c>
      <c r="AN16" s="358">
        <v>319454</v>
      </c>
      <c r="AO16" s="358">
        <v>528415</v>
      </c>
      <c r="AP16" s="358">
        <v>293752</v>
      </c>
      <c r="AQ16" s="358">
        <v>604962</v>
      </c>
      <c r="AR16" s="358">
        <v>306687</v>
      </c>
      <c r="AS16" s="358">
        <v>605200</v>
      </c>
      <c r="AT16" s="358">
        <v>328954</v>
      </c>
      <c r="AU16" s="358">
        <v>559317</v>
      </c>
      <c r="AV16" s="358">
        <v>409251</v>
      </c>
      <c r="AW16" s="358">
        <v>604418</v>
      </c>
      <c r="AX16" s="358">
        <v>457587</v>
      </c>
      <c r="AY16" s="358">
        <v>240162</v>
      </c>
      <c r="AZ16" s="358">
        <v>161504</v>
      </c>
      <c r="BA16" s="358">
        <v>426082</v>
      </c>
      <c r="BB16" s="358">
        <v>290138</v>
      </c>
      <c r="BC16" s="358">
        <v>548330</v>
      </c>
      <c r="BD16" s="358">
        <v>448235</v>
      </c>
      <c r="BE16" s="358">
        <v>650189</v>
      </c>
      <c r="BF16" s="358">
        <v>437276</v>
      </c>
      <c r="BG16" s="358">
        <v>700123</v>
      </c>
      <c r="BH16" s="358">
        <v>399811</v>
      </c>
      <c r="BI16" s="358">
        <v>692560</v>
      </c>
      <c r="BJ16" s="358">
        <v>425727</v>
      </c>
    </row>
    <row r="17" spans="2:62" x14ac:dyDescent="0.25">
      <c r="B17" s="371" t="s">
        <v>3722</v>
      </c>
      <c r="C17" s="371" t="s">
        <v>27</v>
      </c>
      <c r="D17" s="371" t="s">
        <v>2180</v>
      </c>
      <c r="E17" s="358">
        <v>461</v>
      </c>
      <c r="F17" s="358">
        <v>825</v>
      </c>
      <c r="G17" s="358">
        <v>0</v>
      </c>
      <c r="H17" s="358">
        <v>0</v>
      </c>
      <c r="I17" s="358">
        <v>627</v>
      </c>
      <c r="J17" s="358">
        <v>2266</v>
      </c>
      <c r="K17" s="358">
        <v>627</v>
      </c>
      <c r="L17" s="358">
        <v>2266</v>
      </c>
      <c r="M17" s="358">
        <v>382</v>
      </c>
      <c r="N17" s="358">
        <v>771</v>
      </c>
      <c r="O17" s="358">
        <v>623</v>
      </c>
      <c r="P17" s="358">
        <v>1143</v>
      </c>
      <c r="Q17" s="358">
        <v>580</v>
      </c>
      <c r="R17" s="358">
        <v>753</v>
      </c>
      <c r="S17" s="358">
        <v>874</v>
      </c>
      <c r="T17" s="358">
        <v>4049</v>
      </c>
      <c r="U17" s="358">
        <v>874</v>
      </c>
      <c r="V17" s="358">
        <v>4049</v>
      </c>
      <c r="W17" s="358">
        <v>581</v>
      </c>
      <c r="X17" s="358">
        <v>629</v>
      </c>
      <c r="Y17" s="358">
        <v>420</v>
      </c>
      <c r="Z17" s="358">
        <v>1578</v>
      </c>
      <c r="AA17" s="358">
        <v>826</v>
      </c>
      <c r="AB17" s="358">
        <v>1233</v>
      </c>
      <c r="AC17" s="358">
        <v>452</v>
      </c>
      <c r="AD17" s="358">
        <v>1176</v>
      </c>
      <c r="AE17" s="358">
        <v>849</v>
      </c>
      <c r="AF17" s="358">
        <v>1349</v>
      </c>
      <c r="AG17" s="358">
        <v>1306</v>
      </c>
      <c r="AH17" s="358">
        <v>14304</v>
      </c>
      <c r="AI17" s="358">
        <v>1472</v>
      </c>
      <c r="AJ17" s="358">
        <v>17345</v>
      </c>
      <c r="AK17" s="358">
        <v>1492</v>
      </c>
      <c r="AL17" s="358">
        <v>2302</v>
      </c>
      <c r="AM17" s="358">
        <v>1630</v>
      </c>
      <c r="AN17" s="358">
        <v>26107</v>
      </c>
      <c r="AO17" s="358">
        <v>2169</v>
      </c>
      <c r="AP17" s="358">
        <v>29516</v>
      </c>
      <c r="AQ17" s="358">
        <v>2979</v>
      </c>
      <c r="AR17" s="358">
        <v>30086</v>
      </c>
      <c r="AS17" s="358">
        <v>2740</v>
      </c>
      <c r="AT17" s="358">
        <v>25362</v>
      </c>
      <c r="AU17" s="358">
        <v>2512</v>
      </c>
      <c r="AV17" s="358">
        <v>24591</v>
      </c>
      <c r="AW17" s="358">
        <v>2381</v>
      </c>
      <c r="AX17" s="358">
        <v>25812</v>
      </c>
      <c r="AY17" s="358">
        <v>2161</v>
      </c>
      <c r="AZ17" s="358">
        <v>4456</v>
      </c>
      <c r="BA17" s="358">
        <v>2177</v>
      </c>
      <c r="BB17" s="358">
        <v>686</v>
      </c>
      <c r="BC17" s="358">
        <v>2397</v>
      </c>
      <c r="BD17" s="358">
        <v>4700</v>
      </c>
      <c r="BE17" s="358">
        <v>3118</v>
      </c>
      <c r="BF17" s="358">
        <v>12587</v>
      </c>
      <c r="BG17" s="358">
        <v>3569</v>
      </c>
      <c r="BH17" s="358">
        <v>7079</v>
      </c>
      <c r="BI17" s="358">
        <v>2974</v>
      </c>
      <c r="BJ17" s="358">
        <v>9727</v>
      </c>
    </row>
    <row r="18" spans="2:62" x14ac:dyDescent="0.25">
      <c r="B18" s="371" t="s">
        <v>3723</v>
      </c>
      <c r="C18" s="371" t="s">
        <v>199</v>
      </c>
      <c r="D18" s="371" t="s">
        <v>2179</v>
      </c>
      <c r="E18" s="358">
        <v>5572</v>
      </c>
      <c r="F18" s="358">
        <v>36474</v>
      </c>
      <c r="G18" s="358">
        <v>3898</v>
      </c>
      <c r="H18" s="358">
        <v>25922</v>
      </c>
      <c r="I18" s="358">
        <v>5449</v>
      </c>
      <c r="J18" s="358">
        <v>54869</v>
      </c>
      <c r="K18" s="358">
        <v>5449</v>
      </c>
      <c r="L18" s="358">
        <v>54869</v>
      </c>
      <c r="M18" s="358">
        <v>6012</v>
      </c>
      <c r="N18" s="358">
        <v>83425</v>
      </c>
      <c r="O18" s="358">
        <v>6442</v>
      </c>
      <c r="P18" s="358">
        <v>101347</v>
      </c>
      <c r="Q18" s="358">
        <v>12575</v>
      </c>
      <c r="R18" s="358">
        <v>151881</v>
      </c>
      <c r="S18" s="358">
        <v>15502</v>
      </c>
      <c r="T18" s="358">
        <v>190027</v>
      </c>
      <c r="U18" s="358">
        <v>15502</v>
      </c>
      <c r="V18" s="358">
        <v>190027</v>
      </c>
      <c r="W18" s="358">
        <v>56615</v>
      </c>
      <c r="X18" s="358">
        <v>134883</v>
      </c>
      <c r="Y18" s="358">
        <v>76366</v>
      </c>
      <c r="Z18" s="358">
        <v>145371</v>
      </c>
      <c r="AA18" s="358">
        <v>76480</v>
      </c>
      <c r="AB18" s="358">
        <v>139132</v>
      </c>
      <c r="AC18" s="358">
        <v>76691</v>
      </c>
      <c r="AD18" s="358">
        <v>143959</v>
      </c>
      <c r="AE18" s="358">
        <v>83212</v>
      </c>
      <c r="AF18" s="358">
        <v>150116</v>
      </c>
      <c r="AG18" s="358">
        <v>90191</v>
      </c>
      <c r="AH18" s="358">
        <v>147287</v>
      </c>
      <c r="AI18" s="358">
        <v>97084</v>
      </c>
      <c r="AJ18" s="358">
        <v>143982</v>
      </c>
      <c r="AK18" s="358">
        <v>112489</v>
      </c>
      <c r="AL18" s="358">
        <v>156741</v>
      </c>
      <c r="AM18" s="358">
        <v>128785</v>
      </c>
      <c r="AN18" s="358">
        <v>180020</v>
      </c>
      <c r="AO18" s="358">
        <v>158283</v>
      </c>
      <c r="AP18" s="358">
        <v>181878</v>
      </c>
      <c r="AQ18" s="358">
        <v>179070</v>
      </c>
      <c r="AR18" s="358">
        <v>164655</v>
      </c>
      <c r="AS18" s="358">
        <v>159666</v>
      </c>
      <c r="AT18" s="358">
        <v>153723</v>
      </c>
      <c r="AU18" s="358">
        <v>187689</v>
      </c>
      <c r="AV18" s="358">
        <v>212784</v>
      </c>
      <c r="AW18" s="358">
        <v>220487</v>
      </c>
      <c r="AX18" s="358">
        <v>194784</v>
      </c>
      <c r="AY18" s="358">
        <v>61477</v>
      </c>
      <c r="AZ18" s="358">
        <v>43976</v>
      </c>
      <c r="BA18" s="358">
        <v>21628</v>
      </c>
      <c r="BB18" s="358">
        <v>12807</v>
      </c>
      <c r="BC18" s="358">
        <v>133529</v>
      </c>
      <c r="BD18" s="358">
        <v>74178</v>
      </c>
      <c r="BE18" s="358">
        <v>195170</v>
      </c>
      <c r="BF18" s="358">
        <v>97372</v>
      </c>
      <c r="BG18" s="358">
        <v>233254</v>
      </c>
      <c r="BH18" s="358">
        <v>76603</v>
      </c>
      <c r="BI18" s="358">
        <v>230417</v>
      </c>
      <c r="BJ18" s="358">
        <v>84687</v>
      </c>
    </row>
    <row r="19" spans="2:62" x14ac:dyDescent="0.25">
      <c r="B19" s="371" t="s">
        <v>3724</v>
      </c>
      <c r="C19" s="371" t="s">
        <v>35</v>
      </c>
      <c r="D19" s="371" t="s">
        <v>2179</v>
      </c>
      <c r="E19" s="358">
        <v>4939</v>
      </c>
      <c r="F19" s="358">
        <v>134224</v>
      </c>
      <c r="G19" s="358">
        <v>4543</v>
      </c>
      <c r="H19" s="358">
        <v>118956</v>
      </c>
      <c r="I19" s="358">
        <v>4387</v>
      </c>
      <c r="J19" s="358">
        <v>102404</v>
      </c>
      <c r="K19" s="358">
        <v>4387</v>
      </c>
      <c r="L19" s="358">
        <v>102404</v>
      </c>
      <c r="M19" s="358">
        <v>4672</v>
      </c>
      <c r="N19" s="358">
        <v>115868</v>
      </c>
      <c r="O19" s="358">
        <v>5340</v>
      </c>
      <c r="P19" s="358">
        <v>125155</v>
      </c>
      <c r="Q19" s="358">
        <v>5861</v>
      </c>
      <c r="R19" s="358">
        <v>138141</v>
      </c>
      <c r="S19" s="358">
        <v>4679</v>
      </c>
      <c r="T19" s="358">
        <v>113077</v>
      </c>
      <c r="U19" s="358">
        <v>4679</v>
      </c>
      <c r="V19" s="358">
        <v>113077</v>
      </c>
      <c r="W19" s="358">
        <v>9092</v>
      </c>
      <c r="X19" s="358">
        <v>123549</v>
      </c>
      <c r="Y19" s="358">
        <v>12223</v>
      </c>
      <c r="Z19" s="358">
        <v>128572</v>
      </c>
      <c r="AA19" s="358">
        <v>13081</v>
      </c>
      <c r="AB19" s="358">
        <v>125669</v>
      </c>
      <c r="AC19" s="358">
        <v>15684</v>
      </c>
      <c r="AD19" s="358">
        <v>100440</v>
      </c>
      <c r="AE19" s="358">
        <v>17385</v>
      </c>
      <c r="AF19" s="358">
        <v>120234</v>
      </c>
      <c r="AG19" s="358">
        <v>20317</v>
      </c>
      <c r="AH19" s="358">
        <v>167614</v>
      </c>
      <c r="AI19" s="358">
        <v>26828</v>
      </c>
      <c r="AJ19" s="358">
        <v>228061</v>
      </c>
      <c r="AK19" s="358">
        <v>29800</v>
      </c>
      <c r="AL19" s="358">
        <v>210630</v>
      </c>
      <c r="AM19" s="358">
        <v>36818</v>
      </c>
      <c r="AN19" s="358">
        <v>239456</v>
      </c>
      <c r="AO19" s="358">
        <v>49464</v>
      </c>
      <c r="AP19" s="358">
        <v>235664</v>
      </c>
      <c r="AQ19" s="358">
        <v>61386</v>
      </c>
      <c r="AR19" s="358">
        <v>231642</v>
      </c>
      <c r="AS19" s="358">
        <v>61379</v>
      </c>
      <c r="AT19" s="358">
        <v>436101</v>
      </c>
      <c r="AU19" s="358">
        <v>49027</v>
      </c>
      <c r="AV19" s="358">
        <v>997819</v>
      </c>
      <c r="AW19" s="358">
        <v>50203</v>
      </c>
      <c r="AX19" s="358">
        <v>582344</v>
      </c>
      <c r="AY19" s="358">
        <v>12028</v>
      </c>
      <c r="AZ19" s="358">
        <v>52699</v>
      </c>
      <c r="BA19" s="358">
        <v>2171</v>
      </c>
      <c r="BB19" s="358">
        <v>2380</v>
      </c>
      <c r="BC19" s="358">
        <v>0</v>
      </c>
      <c r="BD19" s="358">
        <v>0</v>
      </c>
      <c r="BE19" s="358">
        <v>76038</v>
      </c>
      <c r="BF19" s="358">
        <v>188923</v>
      </c>
      <c r="BG19" s="358">
        <v>76481</v>
      </c>
      <c r="BH19" s="358">
        <v>104134</v>
      </c>
      <c r="BI19" s="358">
        <v>69796</v>
      </c>
      <c r="BJ19" s="358">
        <v>107549</v>
      </c>
    </row>
    <row r="20" spans="2:62" x14ac:dyDescent="0.25">
      <c r="B20" s="371" t="s">
        <v>3724</v>
      </c>
      <c r="C20" s="371" t="s">
        <v>35</v>
      </c>
      <c r="D20" s="371" t="s">
        <v>2178</v>
      </c>
      <c r="E20" s="358">
        <v>683</v>
      </c>
      <c r="F20" s="358">
        <v>2366</v>
      </c>
      <c r="G20" s="358">
        <v>689</v>
      </c>
      <c r="H20" s="358">
        <v>1993</v>
      </c>
      <c r="I20" s="358">
        <v>864</v>
      </c>
      <c r="J20" s="358">
        <v>2952</v>
      </c>
      <c r="K20" s="358">
        <v>864</v>
      </c>
      <c r="L20" s="358">
        <v>2952</v>
      </c>
      <c r="M20" s="358">
        <v>1225</v>
      </c>
      <c r="N20" s="358">
        <v>6035</v>
      </c>
      <c r="O20" s="358">
        <v>726</v>
      </c>
      <c r="P20" s="358">
        <v>4574</v>
      </c>
      <c r="Q20" s="358">
        <v>543</v>
      </c>
      <c r="R20" s="358">
        <v>3288</v>
      </c>
      <c r="S20" s="358">
        <v>994</v>
      </c>
      <c r="T20" s="358">
        <v>3230</v>
      </c>
      <c r="U20" s="358">
        <v>994</v>
      </c>
      <c r="V20" s="358">
        <v>3230</v>
      </c>
      <c r="W20" s="358">
        <v>689</v>
      </c>
      <c r="X20" s="358">
        <v>1004</v>
      </c>
      <c r="Y20" s="358">
        <v>2006</v>
      </c>
      <c r="Z20" s="358">
        <v>3408</v>
      </c>
      <c r="AA20" s="358">
        <v>1135</v>
      </c>
      <c r="AB20" s="358">
        <v>1955</v>
      </c>
      <c r="AC20" s="358">
        <v>0</v>
      </c>
      <c r="AD20" s="358">
        <v>0</v>
      </c>
      <c r="AE20" s="358">
        <v>0</v>
      </c>
      <c r="AF20" s="358">
        <v>0</v>
      </c>
      <c r="AG20" s="358">
        <v>0</v>
      </c>
      <c r="AH20" s="358">
        <v>0</v>
      </c>
      <c r="AI20" s="358">
        <v>0</v>
      </c>
      <c r="AJ20" s="358">
        <v>0</v>
      </c>
      <c r="AK20" s="358">
        <v>0</v>
      </c>
      <c r="AL20" s="358">
        <v>0</v>
      </c>
      <c r="AM20" s="358">
        <v>0</v>
      </c>
      <c r="AN20" s="358">
        <v>0</v>
      </c>
      <c r="AO20" s="358">
        <v>0</v>
      </c>
      <c r="AP20" s="358">
        <v>0</v>
      </c>
      <c r="AQ20" s="358">
        <v>0</v>
      </c>
      <c r="AR20" s="358">
        <v>0</v>
      </c>
      <c r="AS20" s="358">
        <v>0</v>
      </c>
      <c r="AT20" s="358">
        <v>0</v>
      </c>
      <c r="AU20" s="358">
        <v>0</v>
      </c>
      <c r="AV20" s="358">
        <v>0</v>
      </c>
      <c r="AW20" s="358">
        <v>0</v>
      </c>
      <c r="AX20" s="358">
        <v>0</v>
      </c>
      <c r="AY20" s="358">
        <v>0</v>
      </c>
      <c r="AZ20" s="358">
        <v>0</v>
      </c>
      <c r="BA20" s="358">
        <v>0</v>
      </c>
      <c r="BB20" s="358">
        <v>0</v>
      </c>
      <c r="BC20" s="358">
        <v>80771</v>
      </c>
      <c r="BD20" s="358">
        <v>118148</v>
      </c>
      <c r="BE20" s="358">
        <v>0</v>
      </c>
      <c r="BF20" s="358">
        <v>40</v>
      </c>
      <c r="BG20" s="358">
        <v>0</v>
      </c>
      <c r="BH20" s="358">
        <v>0</v>
      </c>
      <c r="BI20" s="358">
        <v>0</v>
      </c>
      <c r="BJ20" s="358">
        <v>0</v>
      </c>
    </row>
    <row r="21" spans="2:62" x14ac:dyDescent="0.25">
      <c r="B21" s="371" t="s">
        <v>3725</v>
      </c>
      <c r="C21" s="371" t="s">
        <v>36</v>
      </c>
      <c r="D21" s="371" t="s">
        <v>2179</v>
      </c>
      <c r="E21" s="358">
        <v>410</v>
      </c>
      <c r="F21" s="358">
        <v>1960</v>
      </c>
      <c r="G21" s="358">
        <v>454</v>
      </c>
      <c r="H21" s="358">
        <v>2822</v>
      </c>
      <c r="I21" s="358">
        <v>500</v>
      </c>
      <c r="J21" s="358">
        <v>3687</v>
      </c>
      <c r="K21" s="358">
        <v>500</v>
      </c>
      <c r="L21" s="358">
        <v>3687</v>
      </c>
      <c r="M21" s="358">
        <v>500</v>
      </c>
      <c r="N21" s="358">
        <v>4034</v>
      </c>
      <c r="O21" s="358">
        <v>383</v>
      </c>
      <c r="P21" s="358">
        <v>4327</v>
      </c>
      <c r="Q21" s="358">
        <v>538</v>
      </c>
      <c r="R21" s="358">
        <v>4014</v>
      </c>
      <c r="S21" s="358">
        <v>585</v>
      </c>
      <c r="T21" s="358">
        <v>4337</v>
      </c>
      <c r="U21" s="358">
        <v>585</v>
      </c>
      <c r="V21" s="358">
        <v>4337</v>
      </c>
      <c r="W21" s="358">
        <v>12040</v>
      </c>
      <c r="X21" s="358">
        <v>17413</v>
      </c>
      <c r="Y21" s="358">
        <v>14853</v>
      </c>
      <c r="Z21" s="358">
        <v>14836</v>
      </c>
      <c r="AA21" s="358">
        <v>15642</v>
      </c>
      <c r="AB21" s="358">
        <v>13456</v>
      </c>
      <c r="AC21" s="358">
        <v>15521</v>
      </c>
      <c r="AD21" s="358">
        <v>14240</v>
      </c>
      <c r="AE21" s="358">
        <v>17638</v>
      </c>
      <c r="AF21" s="358">
        <v>14894</v>
      </c>
      <c r="AG21" s="358">
        <v>20570</v>
      </c>
      <c r="AH21" s="358">
        <v>14504</v>
      </c>
      <c r="AI21" s="358">
        <v>22296</v>
      </c>
      <c r="AJ21" s="358">
        <v>13179</v>
      </c>
      <c r="AK21" s="358">
        <v>23661</v>
      </c>
      <c r="AL21" s="358">
        <v>11568</v>
      </c>
      <c r="AM21" s="358">
        <v>33727</v>
      </c>
      <c r="AN21" s="358">
        <v>15721</v>
      </c>
      <c r="AO21" s="358">
        <v>44731</v>
      </c>
      <c r="AP21" s="358">
        <v>14465</v>
      </c>
      <c r="AQ21" s="358">
        <v>49983</v>
      </c>
      <c r="AR21" s="358">
        <v>13130</v>
      </c>
      <c r="AS21" s="358">
        <v>42157</v>
      </c>
      <c r="AT21" s="358">
        <v>13159</v>
      </c>
      <c r="AU21" s="358">
        <v>41093</v>
      </c>
      <c r="AV21" s="358">
        <v>14245</v>
      </c>
      <c r="AW21" s="358">
        <v>35272</v>
      </c>
      <c r="AX21" s="358">
        <v>14007</v>
      </c>
      <c r="AY21" s="358">
        <v>5880</v>
      </c>
      <c r="AZ21" s="358">
        <v>2698</v>
      </c>
      <c r="BA21" s="358">
        <v>14</v>
      </c>
      <c r="BB21" s="358">
        <v>2</v>
      </c>
      <c r="BC21" s="358">
        <v>15964</v>
      </c>
      <c r="BD21" s="358">
        <v>6308</v>
      </c>
      <c r="BE21" s="358">
        <v>18468</v>
      </c>
      <c r="BF21" s="358">
        <v>8812</v>
      </c>
      <c r="BG21" s="358">
        <v>21132</v>
      </c>
      <c r="BH21" s="358">
        <v>7620</v>
      </c>
      <c r="BI21" s="358">
        <v>20627</v>
      </c>
      <c r="BJ21" s="358">
        <v>10076</v>
      </c>
    </row>
    <row r="22" spans="2:62" x14ac:dyDescent="0.25">
      <c r="B22" s="371" t="s">
        <v>3726</v>
      </c>
      <c r="C22" s="371" t="s">
        <v>411</v>
      </c>
      <c r="D22" s="371" t="s">
        <v>2181</v>
      </c>
      <c r="E22" s="358">
        <v>0</v>
      </c>
      <c r="F22" s="358">
        <v>0</v>
      </c>
      <c r="G22" s="358">
        <v>0</v>
      </c>
      <c r="H22" s="358">
        <v>0</v>
      </c>
      <c r="I22" s="358">
        <v>0</v>
      </c>
      <c r="J22" s="358">
        <v>0</v>
      </c>
      <c r="K22" s="358">
        <v>0</v>
      </c>
      <c r="L22" s="358">
        <v>0</v>
      </c>
      <c r="M22" s="358">
        <v>0</v>
      </c>
      <c r="N22" s="358">
        <v>0</v>
      </c>
      <c r="O22" s="358">
        <v>0</v>
      </c>
      <c r="P22" s="358">
        <v>0</v>
      </c>
      <c r="Q22" s="358">
        <v>0</v>
      </c>
      <c r="R22" s="358">
        <v>0</v>
      </c>
      <c r="S22" s="358">
        <v>0</v>
      </c>
      <c r="T22" s="358">
        <v>0</v>
      </c>
      <c r="U22" s="358">
        <v>0</v>
      </c>
      <c r="V22" s="358">
        <v>0</v>
      </c>
      <c r="W22" s="358">
        <v>0</v>
      </c>
      <c r="X22" s="358">
        <v>0</v>
      </c>
      <c r="Y22" s="358">
        <v>0</v>
      </c>
      <c r="Z22" s="358">
        <v>0</v>
      </c>
      <c r="AA22" s="358">
        <v>0</v>
      </c>
      <c r="AB22" s="358">
        <v>0</v>
      </c>
      <c r="AC22" s="358">
        <v>0</v>
      </c>
      <c r="AD22" s="358">
        <v>0</v>
      </c>
      <c r="AE22" s="358">
        <v>0</v>
      </c>
      <c r="AF22" s="358">
        <v>0</v>
      </c>
      <c r="AG22" s="358">
        <v>0</v>
      </c>
      <c r="AH22" s="358">
        <v>0</v>
      </c>
      <c r="AI22" s="358">
        <v>0</v>
      </c>
      <c r="AJ22" s="358">
        <v>0</v>
      </c>
      <c r="AK22" s="358">
        <v>0</v>
      </c>
      <c r="AL22" s="358">
        <v>0</v>
      </c>
      <c r="AM22" s="358">
        <v>0</v>
      </c>
      <c r="AN22" s="358">
        <v>0</v>
      </c>
      <c r="AO22" s="358">
        <v>10921</v>
      </c>
      <c r="AP22" s="358">
        <v>1039</v>
      </c>
      <c r="AQ22" s="358">
        <v>22588</v>
      </c>
      <c r="AR22" s="358">
        <v>2288</v>
      </c>
      <c r="AS22" s="358">
        <v>18285</v>
      </c>
      <c r="AT22" s="358">
        <v>2826</v>
      </c>
      <c r="AU22" s="358">
        <v>21170</v>
      </c>
      <c r="AV22" s="358">
        <v>4948</v>
      </c>
      <c r="AW22" s="358">
        <v>19615</v>
      </c>
      <c r="AX22" s="358">
        <v>5165</v>
      </c>
      <c r="AY22" s="358">
        <v>3384</v>
      </c>
      <c r="AZ22" s="358">
        <v>1352</v>
      </c>
      <c r="BA22" s="358">
        <v>0</v>
      </c>
      <c r="BB22" s="358">
        <v>0</v>
      </c>
      <c r="BC22" s="358">
        <v>8226</v>
      </c>
      <c r="BD22" s="358">
        <v>3615</v>
      </c>
      <c r="BE22" s="358">
        <v>8888</v>
      </c>
      <c r="BF22" s="358">
        <v>4384</v>
      </c>
      <c r="BG22" s="358">
        <v>10911</v>
      </c>
      <c r="BH22" s="358">
        <v>3438</v>
      </c>
      <c r="BI22" s="358">
        <v>10234</v>
      </c>
      <c r="BJ22" s="358">
        <v>4581</v>
      </c>
    </row>
    <row r="23" spans="2:62" x14ac:dyDescent="0.25">
      <c r="B23" s="371" t="s">
        <v>3727</v>
      </c>
      <c r="C23" s="371" t="s">
        <v>381</v>
      </c>
      <c r="D23" s="371" t="s">
        <v>2179</v>
      </c>
      <c r="E23" s="358">
        <v>0</v>
      </c>
      <c r="F23" s="358">
        <v>0</v>
      </c>
      <c r="G23" s="358">
        <v>0</v>
      </c>
      <c r="H23" s="358">
        <v>0</v>
      </c>
      <c r="I23" s="358">
        <v>0</v>
      </c>
      <c r="J23" s="358">
        <v>0</v>
      </c>
      <c r="K23" s="358">
        <v>0</v>
      </c>
      <c r="L23" s="358">
        <v>0</v>
      </c>
      <c r="M23" s="358">
        <v>0</v>
      </c>
      <c r="N23" s="358">
        <v>10869</v>
      </c>
      <c r="O23" s="358">
        <v>0</v>
      </c>
      <c r="P23" s="358">
        <v>13619</v>
      </c>
      <c r="Q23" s="358">
        <v>0</v>
      </c>
      <c r="R23" s="358">
        <v>11480</v>
      </c>
      <c r="S23" s="358">
        <v>0</v>
      </c>
      <c r="T23" s="358">
        <v>7269</v>
      </c>
      <c r="U23" s="358">
        <v>0</v>
      </c>
      <c r="V23" s="358">
        <v>7269</v>
      </c>
      <c r="W23" s="358">
        <v>0</v>
      </c>
      <c r="X23" s="358">
        <v>3338</v>
      </c>
      <c r="Y23" s="358">
        <v>24</v>
      </c>
      <c r="Z23" s="358">
        <v>2647</v>
      </c>
      <c r="AA23" s="358">
        <v>13</v>
      </c>
      <c r="AB23" s="358">
        <v>3784</v>
      </c>
      <c r="AC23" s="358">
        <v>62</v>
      </c>
      <c r="AD23" s="358">
        <v>2684</v>
      </c>
      <c r="AE23" s="358">
        <v>120</v>
      </c>
      <c r="AF23" s="358">
        <v>3781</v>
      </c>
      <c r="AG23" s="358">
        <v>278</v>
      </c>
      <c r="AH23" s="358">
        <v>7266</v>
      </c>
      <c r="AI23" s="358">
        <v>525</v>
      </c>
      <c r="AJ23" s="358">
        <v>11176</v>
      </c>
      <c r="AK23" s="358">
        <v>949</v>
      </c>
      <c r="AL23" s="358">
        <v>14281</v>
      </c>
      <c r="AM23" s="358">
        <v>1250</v>
      </c>
      <c r="AN23" s="358">
        <v>16426</v>
      </c>
      <c r="AO23" s="358">
        <v>2203</v>
      </c>
      <c r="AP23" s="358">
        <v>17083</v>
      </c>
      <c r="AQ23" s="358">
        <v>3426</v>
      </c>
      <c r="AR23" s="358">
        <v>14393</v>
      </c>
      <c r="AS23" s="358">
        <v>5289</v>
      </c>
      <c r="AT23" s="358">
        <v>18558</v>
      </c>
      <c r="AU23" s="358">
        <v>4039</v>
      </c>
      <c r="AV23" s="358">
        <v>74477</v>
      </c>
      <c r="AW23" s="358">
        <v>3990</v>
      </c>
      <c r="AX23" s="358">
        <v>50060</v>
      </c>
      <c r="AY23" s="358">
        <v>1040</v>
      </c>
      <c r="AZ23" s="358">
        <v>5573</v>
      </c>
      <c r="BA23" s="358">
        <v>14</v>
      </c>
      <c r="BB23" s="358">
        <v>16</v>
      </c>
      <c r="BC23" s="358">
        <v>3110</v>
      </c>
      <c r="BD23" s="358">
        <v>10547</v>
      </c>
      <c r="BE23" s="358">
        <v>5124</v>
      </c>
      <c r="BF23" s="358">
        <v>26914</v>
      </c>
      <c r="BG23" s="358">
        <v>4665</v>
      </c>
      <c r="BH23" s="358">
        <v>12917</v>
      </c>
      <c r="BI23" s="358">
        <v>3851</v>
      </c>
      <c r="BJ23" s="358">
        <v>11909</v>
      </c>
    </row>
    <row r="24" spans="2:62" x14ac:dyDescent="0.25">
      <c r="B24" s="371" t="s">
        <v>3728</v>
      </c>
      <c r="C24" s="371" t="s">
        <v>28</v>
      </c>
      <c r="D24" s="371" t="s">
        <v>2180</v>
      </c>
      <c r="E24" s="358">
        <v>440</v>
      </c>
      <c r="F24" s="358">
        <v>1336</v>
      </c>
      <c r="G24" s="358">
        <v>607</v>
      </c>
      <c r="H24" s="358">
        <v>2024</v>
      </c>
      <c r="I24" s="358">
        <v>827</v>
      </c>
      <c r="J24" s="358">
        <v>2371</v>
      </c>
      <c r="K24" s="358">
        <v>827</v>
      </c>
      <c r="L24" s="358">
        <v>2371</v>
      </c>
      <c r="M24" s="358">
        <v>1778</v>
      </c>
      <c r="N24" s="358">
        <v>2102</v>
      </c>
      <c r="O24" s="358">
        <v>2131</v>
      </c>
      <c r="P24" s="358">
        <v>2188</v>
      </c>
      <c r="Q24" s="358">
        <v>2642</v>
      </c>
      <c r="R24" s="358">
        <v>2040</v>
      </c>
      <c r="S24" s="358">
        <v>3079</v>
      </c>
      <c r="T24" s="358">
        <v>2557</v>
      </c>
      <c r="U24" s="358">
        <v>3079</v>
      </c>
      <c r="V24" s="358">
        <v>2557</v>
      </c>
      <c r="W24" s="358">
        <v>2511</v>
      </c>
      <c r="X24" s="358">
        <v>2506</v>
      </c>
      <c r="Y24" s="358">
        <v>3407</v>
      </c>
      <c r="Z24" s="358">
        <v>2423</v>
      </c>
      <c r="AA24" s="358">
        <v>3963</v>
      </c>
      <c r="AB24" s="358">
        <v>4110</v>
      </c>
      <c r="AC24" s="358">
        <v>3678</v>
      </c>
      <c r="AD24" s="358">
        <v>4321</v>
      </c>
      <c r="AE24" s="358">
        <v>3326</v>
      </c>
      <c r="AF24" s="358">
        <v>4114</v>
      </c>
      <c r="AG24" s="358">
        <v>2586</v>
      </c>
      <c r="AH24" s="358">
        <v>4203</v>
      </c>
      <c r="AI24" s="358">
        <v>2417</v>
      </c>
      <c r="AJ24" s="358">
        <v>5421</v>
      </c>
      <c r="AK24" s="358">
        <v>2620</v>
      </c>
      <c r="AL24" s="358">
        <v>4238</v>
      </c>
      <c r="AM24" s="358">
        <v>3922</v>
      </c>
      <c r="AN24" s="358">
        <v>17301</v>
      </c>
      <c r="AO24" s="358">
        <v>3795</v>
      </c>
      <c r="AP24" s="358">
        <v>11565</v>
      </c>
      <c r="AQ24" s="358">
        <v>3995</v>
      </c>
      <c r="AR24" s="358">
        <v>10102</v>
      </c>
      <c r="AS24" s="358">
        <v>4384</v>
      </c>
      <c r="AT24" s="358">
        <v>10215</v>
      </c>
      <c r="AU24" s="358">
        <v>4131</v>
      </c>
      <c r="AV24" s="358">
        <v>5893</v>
      </c>
      <c r="AW24" s="358">
        <v>4608</v>
      </c>
      <c r="AX24" s="358">
        <v>7421</v>
      </c>
      <c r="AY24" s="358">
        <v>2060</v>
      </c>
      <c r="AZ24" s="358">
        <v>1446</v>
      </c>
      <c r="BA24" s="358">
        <v>5355</v>
      </c>
      <c r="BB24" s="358">
        <v>1925</v>
      </c>
      <c r="BC24" s="358">
        <v>5493</v>
      </c>
      <c r="BD24" s="358">
        <v>7853</v>
      </c>
      <c r="BE24" s="358">
        <v>3939</v>
      </c>
      <c r="BF24" s="358">
        <v>6517</v>
      </c>
      <c r="BG24" s="358">
        <v>4735</v>
      </c>
      <c r="BH24" s="358">
        <v>4032</v>
      </c>
      <c r="BI24" s="358">
        <v>4431</v>
      </c>
      <c r="BJ24" s="358">
        <v>5400</v>
      </c>
    </row>
    <row r="25" spans="2:62" x14ac:dyDescent="0.25">
      <c r="B25" s="371" t="s">
        <v>3728</v>
      </c>
      <c r="C25" s="371" t="s">
        <v>28</v>
      </c>
      <c r="D25" s="371" t="s">
        <v>2178</v>
      </c>
      <c r="E25" s="358">
        <v>0</v>
      </c>
      <c r="F25" s="358">
        <v>0</v>
      </c>
      <c r="G25" s="358">
        <v>0</v>
      </c>
      <c r="H25" s="358">
        <v>0</v>
      </c>
      <c r="I25" s="358">
        <v>0</v>
      </c>
      <c r="J25" s="358">
        <v>0</v>
      </c>
      <c r="K25" s="358">
        <v>0</v>
      </c>
      <c r="L25" s="358">
        <v>0</v>
      </c>
      <c r="M25" s="358">
        <v>0</v>
      </c>
      <c r="N25" s="358">
        <v>182</v>
      </c>
      <c r="O25" s="358">
        <v>1</v>
      </c>
      <c r="P25" s="358">
        <v>773</v>
      </c>
      <c r="Q25" s="358">
        <v>4</v>
      </c>
      <c r="R25" s="358">
        <v>441</v>
      </c>
      <c r="S25" s="358">
        <v>258</v>
      </c>
      <c r="T25" s="358">
        <v>237</v>
      </c>
      <c r="U25" s="358">
        <v>258</v>
      </c>
      <c r="V25" s="358">
        <v>237</v>
      </c>
      <c r="W25" s="358">
        <v>1</v>
      </c>
      <c r="X25" s="358">
        <v>90</v>
      </c>
      <c r="Y25" s="358">
        <v>103</v>
      </c>
      <c r="Z25" s="358">
        <v>348</v>
      </c>
      <c r="AA25" s="358">
        <v>54</v>
      </c>
      <c r="AB25" s="358">
        <v>552</v>
      </c>
      <c r="AC25" s="358">
        <v>490</v>
      </c>
      <c r="AD25" s="358">
        <v>346</v>
      </c>
      <c r="AE25" s="358">
        <v>514</v>
      </c>
      <c r="AF25" s="358">
        <v>230</v>
      </c>
      <c r="AG25" s="358">
        <v>459</v>
      </c>
      <c r="AH25" s="358">
        <v>263</v>
      </c>
      <c r="AI25" s="358">
        <v>307</v>
      </c>
      <c r="AJ25" s="358">
        <v>477</v>
      </c>
      <c r="AK25" s="358">
        <v>355</v>
      </c>
      <c r="AL25" s="358">
        <v>626</v>
      </c>
      <c r="AM25" s="358">
        <v>110</v>
      </c>
      <c r="AN25" s="358">
        <v>7712</v>
      </c>
      <c r="AO25" s="358">
        <v>2288</v>
      </c>
      <c r="AP25" s="358">
        <v>25424</v>
      </c>
      <c r="AQ25" s="358">
        <v>878</v>
      </c>
      <c r="AR25" s="358">
        <v>4225</v>
      </c>
      <c r="AS25" s="358">
        <v>68</v>
      </c>
      <c r="AT25" s="358">
        <v>211</v>
      </c>
      <c r="AU25" s="358">
        <v>340</v>
      </c>
      <c r="AV25" s="358">
        <v>424</v>
      </c>
      <c r="AW25" s="358">
        <v>660</v>
      </c>
      <c r="AX25" s="358">
        <v>391</v>
      </c>
      <c r="AY25" s="358">
        <v>812</v>
      </c>
      <c r="AZ25" s="358">
        <v>328</v>
      </c>
      <c r="BA25" s="358">
        <v>19</v>
      </c>
      <c r="BB25" s="358">
        <v>62</v>
      </c>
      <c r="BC25" s="358">
        <v>155</v>
      </c>
      <c r="BD25" s="358">
        <v>340</v>
      </c>
      <c r="BE25" s="358">
        <v>6190</v>
      </c>
      <c r="BF25" s="358">
        <v>4067</v>
      </c>
      <c r="BG25" s="358">
        <v>17596</v>
      </c>
      <c r="BH25" s="358">
        <v>10553</v>
      </c>
      <c r="BI25" s="358">
        <v>19451</v>
      </c>
      <c r="BJ25" s="358">
        <v>12896</v>
      </c>
    </row>
    <row r="26" spans="2:62" x14ac:dyDescent="0.25">
      <c r="B26" s="371" t="s">
        <v>3729</v>
      </c>
      <c r="C26" s="371" t="s">
        <v>29</v>
      </c>
      <c r="D26" s="371" t="s">
        <v>2178</v>
      </c>
      <c r="E26" s="358">
        <v>1088</v>
      </c>
      <c r="F26" s="358">
        <v>3998</v>
      </c>
      <c r="G26" s="358">
        <v>622</v>
      </c>
      <c r="H26" s="358">
        <v>2048</v>
      </c>
      <c r="I26" s="358">
        <v>353</v>
      </c>
      <c r="J26" s="358">
        <v>1308</v>
      </c>
      <c r="K26" s="358">
        <v>0</v>
      </c>
      <c r="L26" s="358">
        <v>0</v>
      </c>
      <c r="M26" s="358">
        <v>0</v>
      </c>
      <c r="N26" s="358">
        <v>0</v>
      </c>
      <c r="O26" s="358">
        <v>0</v>
      </c>
      <c r="P26" s="358">
        <v>0</v>
      </c>
      <c r="Q26" s="358">
        <v>0</v>
      </c>
      <c r="R26" s="358">
        <v>0</v>
      </c>
      <c r="S26" s="358">
        <v>0</v>
      </c>
      <c r="T26" s="358">
        <v>0</v>
      </c>
      <c r="U26" s="358">
        <v>0</v>
      </c>
      <c r="V26" s="358">
        <v>0</v>
      </c>
      <c r="W26" s="358">
        <v>0</v>
      </c>
      <c r="X26" s="358">
        <v>0</v>
      </c>
      <c r="Y26" s="358">
        <v>0</v>
      </c>
      <c r="Z26" s="358">
        <v>0</v>
      </c>
      <c r="AA26" s="358">
        <v>1508</v>
      </c>
      <c r="AB26" s="358">
        <v>2287</v>
      </c>
      <c r="AC26" s="358">
        <v>2255</v>
      </c>
      <c r="AD26" s="358">
        <v>2811</v>
      </c>
      <c r="AE26" s="358">
        <v>1723</v>
      </c>
      <c r="AF26" s="358">
        <v>7234</v>
      </c>
      <c r="AG26" s="358">
        <v>2766</v>
      </c>
      <c r="AH26" s="358">
        <v>9266</v>
      </c>
      <c r="AI26" s="358">
        <v>2860</v>
      </c>
      <c r="AJ26" s="358">
        <v>8360</v>
      </c>
      <c r="AK26" s="358">
        <v>2957</v>
      </c>
      <c r="AL26" s="358">
        <v>7140</v>
      </c>
      <c r="AM26" s="358">
        <v>3467</v>
      </c>
      <c r="AN26" s="358">
        <v>7427</v>
      </c>
      <c r="AO26" s="358">
        <v>6366</v>
      </c>
      <c r="AP26" s="358">
        <v>5839</v>
      </c>
      <c r="AQ26" s="358">
        <v>6778</v>
      </c>
      <c r="AR26" s="358">
        <v>5418</v>
      </c>
      <c r="AS26" s="358">
        <v>5448</v>
      </c>
      <c r="AT26" s="358">
        <v>5160</v>
      </c>
      <c r="AU26" s="358">
        <v>7067</v>
      </c>
      <c r="AV26" s="358">
        <v>5303</v>
      </c>
      <c r="AW26" s="358">
        <v>6967</v>
      </c>
      <c r="AX26" s="358">
        <v>4968</v>
      </c>
      <c r="AY26" s="358">
        <v>802</v>
      </c>
      <c r="AZ26" s="358">
        <v>528</v>
      </c>
      <c r="BA26" s="358">
        <v>3</v>
      </c>
      <c r="BB26" s="358">
        <v>6</v>
      </c>
      <c r="BC26" s="358">
        <v>5</v>
      </c>
      <c r="BD26" s="358">
        <v>6</v>
      </c>
      <c r="BE26" s="358">
        <v>3</v>
      </c>
      <c r="BF26" s="358">
        <v>10</v>
      </c>
      <c r="BG26" s="358">
        <v>916</v>
      </c>
      <c r="BH26" s="358">
        <v>427</v>
      </c>
      <c r="BI26" s="358">
        <v>145</v>
      </c>
      <c r="BJ26" s="358">
        <v>94</v>
      </c>
    </row>
    <row r="27" spans="2:62" x14ac:dyDescent="0.25">
      <c r="B27" s="371" t="s">
        <v>3729</v>
      </c>
      <c r="C27" s="371" t="s">
        <v>29</v>
      </c>
      <c r="D27" s="371" t="s">
        <v>2180</v>
      </c>
      <c r="E27" s="358">
        <v>157</v>
      </c>
      <c r="F27" s="358">
        <v>248</v>
      </c>
      <c r="G27" s="358">
        <v>118</v>
      </c>
      <c r="H27" s="358">
        <v>447</v>
      </c>
      <c r="I27" s="358">
        <v>0</v>
      </c>
      <c r="J27" s="358">
        <v>0</v>
      </c>
      <c r="K27" s="358">
        <v>353</v>
      </c>
      <c r="L27" s="358">
        <v>1308</v>
      </c>
      <c r="M27" s="358">
        <v>504</v>
      </c>
      <c r="N27" s="358">
        <v>1192</v>
      </c>
      <c r="O27" s="358">
        <v>836</v>
      </c>
      <c r="P27" s="358">
        <v>2448</v>
      </c>
      <c r="Q27" s="358">
        <v>830</v>
      </c>
      <c r="R27" s="358">
        <v>2054</v>
      </c>
      <c r="S27" s="358">
        <v>1324</v>
      </c>
      <c r="T27" s="358">
        <v>1435</v>
      </c>
      <c r="U27" s="358">
        <v>1324</v>
      </c>
      <c r="V27" s="358">
        <v>1435</v>
      </c>
      <c r="W27" s="358">
        <v>503</v>
      </c>
      <c r="X27" s="358">
        <v>793</v>
      </c>
      <c r="Y27" s="358">
        <v>674</v>
      </c>
      <c r="Z27" s="358">
        <v>805</v>
      </c>
      <c r="AA27" s="358">
        <v>598</v>
      </c>
      <c r="AB27" s="358">
        <v>1575</v>
      </c>
      <c r="AC27" s="358">
        <v>461</v>
      </c>
      <c r="AD27" s="358">
        <v>634</v>
      </c>
      <c r="AE27" s="358">
        <v>311</v>
      </c>
      <c r="AF27" s="358">
        <v>589</v>
      </c>
      <c r="AG27" s="358">
        <v>194</v>
      </c>
      <c r="AH27" s="358">
        <v>426</v>
      </c>
      <c r="AI27" s="358">
        <v>292</v>
      </c>
      <c r="AJ27" s="358">
        <v>465</v>
      </c>
      <c r="AK27" s="358">
        <v>239</v>
      </c>
      <c r="AL27" s="358">
        <v>474</v>
      </c>
      <c r="AM27" s="358">
        <v>861</v>
      </c>
      <c r="AN27" s="358">
        <v>10608</v>
      </c>
      <c r="AO27" s="358">
        <v>1040</v>
      </c>
      <c r="AP27" s="358">
        <v>11330</v>
      </c>
      <c r="AQ27" s="358">
        <v>756</v>
      </c>
      <c r="AR27" s="358">
        <v>8696</v>
      </c>
      <c r="AS27" s="358">
        <v>975</v>
      </c>
      <c r="AT27" s="358">
        <v>7521</v>
      </c>
      <c r="AU27" s="358">
        <v>560</v>
      </c>
      <c r="AV27" s="358">
        <v>2202</v>
      </c>
      <c r="AW27" s="358">
        <v>1382</v>
      </c>
      <c r="AX27" s="358">
        <v>6253</v>
      </c>
      <c r="AY27" s="358">
        <v>431</v>
      </c>
      <c r="AZ27" s="358">
        <v>1020</v>
      </c>
      <c r="BA27" s="358">
        <v>116</v>
      </c>
      <c r="BB27" s="358">
        <v>114</v>
      </c>
      <c r="BC27" s="358">
        <v>444</v>
      </c>
      <c r="BD27" s="358">
        <v>1221</v>
      </c>
      <c r="BE27" s="358">
        <v>192</v>
      </c>
      <c r="BF27" s="358">
        <v>852</v>
      </c>
      <c r="BG27" s="358">
        <v>105</v>
      </c>
      <c r="BH27" s="358">
        <v>630</v>
      </c>
      <c r="BI27" s="358">
        <v>435</v>
      </c>
      <c r="BJ27" s="358">
        <v>1015</v>
      </c>
    </row>
    <row r="28" spans="2:62" x14ac:dyDescent="0.25">
      <c r="B28" s="371" t="s">
        <v>3730</v>
      </c>
      <c r="C28" s="371" t="s">
        <v>200</v>
      </c>
      <c r="D28" s="371" t="s">
        <v>2180</v>
      </c>
      <c r="E28" s="358">
        <v>211</v>
      </c>
      <c r="F28" s="358">
        <v>370</v>
      </c>
      <c r="G28" s="358">
        <v>191</v>
      </c>
      <c r="H28" s="358">
        <v>305</v>
      </c>
      <c r="I28" s="358">
        <v>81</v>
      </c>
      <c r="J28" s="358">
        <v>160</v>
      </c>
      <c r="K28" s="358">
        <v>81</v>
      </c>
      <c r="L28" s="358">
        <v>160</v>
      </c>
      <c r="M28" s="358">
        <v>63</v>
      </c>
      <c r="N28" s="358">
        <v>199</v>
      </c>
      <c r="O28" s="358">
        <v>89</v>
      </c>
      <c r="P28" s="358">
        <v>362</v>
      </c>
      <c r="Q28" s="358">
        <v>39</v>
      </c>
      <c r="R28" s="358">
        <v>116</v>
      </c>
      <c r="S28" s="358">
        <v>19</v>
      </c>
      <c r="T28" s="358">
        <v>183</v>
      </c>
      <c r="U28" s="358">
        <v>19</v>
      </c>
      <c r="V28" s="358">
        <v>183</v>
      </c>
      <c r="W28" s="358">
        <v>4</v>
      </c>
      <c r="X28" s="358">
        <v>61</v>
      </c>
      <c r="Y28" s="358">
        <v>4</v>
      </c>
      <c r="Z28" s="358">
        <v>211</v>
      </c>
      <c r="AA28" s="358">
        <v>12</v>
      </c>
      <c r="AB28" s="358">
        <v>285</v>
      </c>
      <c r="AC28" s="358">
        <v>7</v>
      </c>
      <c r="AD28" s="358">
        <v>387</v>
      </c>
      <c r="AE28" s="358">
        <v>5</v>
      </c>
      <c r="AF28" s="358">
        <v>375</v>
      </c>
      <c r="AG28" s="358">
        <v>18</v>
      </c>
      <c r="AH28" s="358">
        <v>323</v>
      </c>
      <c r="AI28" s="358">
        <v>0</v>
      </c>
      <c r="AJ28" s="358">
        <v>267</v>
      </c>
      <c r="AK28" s="358">
        <v>13</v>
      </c>
      <c r="AL28" s="358">
        <v>1363</v>
      </c>
      <c r="AM28" s="358">
        <v>0</v>
      </c>
      <c r="AN28" s="358">
        <v>3366</v>
      </c>
      <c r="AO28" s="358">
        <v>28</v>
      </c>
      <c r="AP28" s="358">
        <v>4416</v>
      </c>
      <c r="AQ28" s="358">
        <v>48</v>
      </c>
      <c r="AR28" s="358">
        <v>4184</v>
      </c>
      <c r="AS28" s="358">
        <v>17</v>
      </c>
      <c r="AT28" s="358">
        <v>3779</v>
      </c>
      <c r="AU28" s="358">
        <v>150</v>
      </c>
      <c r="AV28" s="358">
        <v>4688</v>
      </c>
      <c r="AW28" s="358">
        <v>25</v>
      </c>
      <c r="AX28" s="358">
        <v>3483</v>
      </c>
      <c r="AY28" s="358">
        <v>24</v>
      </c>
      <c r="AZ28" s="358">
        <v>776</v>
      </c>
      <c r="BA28" s="358">
        <v>2</v>
      </c>
      <c r="BB28" s="358">
        <v>35</v>
      </c>
      <c r="BC28" s="358">
        <v>179</v>
      </c>
      <c r="BD28" s="358">
        <v>1809</v>
      </c>
      <c r="BE28" s="358">
        <v>4</v>
      </c>
      <c r="BF28" s="358">
        <v>2644</v>
      </c>
      <c r="BG28" s="358">
        <v>12</v>
      </c>
      <c r="BH28" s="358">
        <v>1355</v>
      </c>
      <c r="BI28" s="358">
        <v>18</v>
      </c>
      <c r="BJ28" s="358">
        <v>2678</v>
      </c>
    </row>
    <row r="29" spans="2:62" x14ac:dyDescent="0.25">
      <c r="B29" s="371" t="s">
        <v>3731</v>
      </c>
      <c r="C29" s="371" t="s">
        <v>31</v>
      </c>
      <c r="D29" s="371" t="s">
        <v>2178</v>
      </c>
      <c r="E29" s="358">
        <v>0</v>
      </c>
      <c r="F29" s="358">
        <v>0</v>
      </c>
      <c r="G29" s="358">
        <v>0</v>
      </c>
      <c r="H29" s="358">
        <v>0</v>
      </c>
      <c r="I29" s="358">
        <v>0</v>
      </c>
      <c r="J29" s="358">
        <v>0</v>
      </c>
      <c r="K29" s="358">
        <v>0</v>
      </c>
      <c r="L29" s="358">
        <v>0</v>
      </c>
      <c r="M29" s="358">
        <v>0</v>
      </c>
      <c r="N29" s="358">
        <v>0</v>
      </c>
      <c r="O29" s="358">
        <v>0</v>
      </c>
      <c r="P29" s="358">
        <v>0</v>
      </c>
      <c r="Q29" s="358">
        <v>0</v>
      </c>
      <c r="R29" s="358">
        <v>0</v>
      </c>
      <c r="S29" s="358">
        <v>0</v>
      </c>
      <c r="T29" s="358">
        <v>0</v>
      </c>
      <c r="U29" s="358">
        <v>0</v>
      </c>
      <c r="V29" s="358">
        <v>0</v>
      </c>
      <c r="W29" s="358">
        <v>0</v>
      </c>
      <c r="X29" s="358">
        <v>0</v>
      </c>
      <c r="Y29" s="358">
        <v>0</v>
      </c>
      <c r="Z29" s="358">
        <v>0</v>
      </c>
      <c r="AA29" s="358">
        <v>0</v>
      </c>
      <c r="AB29" s="358">
        <v>0</v>
      </c>
      <c r="AC29" s="358">
        <v>0</v>
      </c>
      <c r="AD29" s="358">
        <v>0</v>
      </c>
      <c r="AE29" s="358">
        <v>0</v>
      </c>
      <c r="AF29" s="358">
        <v>0</v>
      </c>
      <c r="AG29" s="358">
        <v>0</v>
      </c>
      <c r="AH29" s="358">
        <v>0</v>
      </c>
      <c r="AI29" s="358">
        <v>0</v>
      </c>
      <c r="AJ29" s="358">
        <v>0</v>
      </c>
      <c r="AK29" s="358">
        <v>0</v>
      </c>
      <c r="AL29" s="358">
        <v>0</v>
      </c>
      <c r="AM29" s="358">
        <v>0</v>
      </c>
      <c r="AN29" s="358">
        <v>0</v>
      </c>
      <c r="AO29" s="358">
        <v>0</v>
      </c>
      <c r="AP29" s="358">
        <v>0</v>
      </c>
      <c r="AQ29" s="358">
        <v>0</v>
      </c>
      <c r="AR29" s="358">
        <v>0</v>
      </c>
      <c r="AS29" s="358">
        <v>0</v>
      </c>
      <c r="AT29" s="358">
        <v>0</v>
      </c>
      <c r="AU29" s="358">
        <v>0</v>
      </c>
      <c r="AV29" s="358">
        <v>0</v>
      </c>
      <c r="AW29" s="358">
        <v>0</v>
      </c>
      <c r="AX29" s="358">
        <v>0</v>
      </c>
      <c r="AY29" s="358">
        <v>0</v>
      </c>
      <c r="AZ29" s="358">
        <v>0</v>
      </c>
      <c r="BA29" s="358">
        <v>3</v>
      </c>
      <c r="BB29" s="358">
        <v>3</v>
      </c>
      <c r="BC29" s="358">
        <v>2</v>
      </c>
      <c r="BD29" s="358">
        <v>2</v>
      </c>
      <c r="BE29" s="358">
        <v>0</v>
      </c>
      <c r="BF29" s="358">
        <v>0</v>
      </c>
      <c r="BG29" s="358">
        <v>0</v>
      </c>
      <c r="BH29" s="358">
        <v>0</v>
      </c>
      <c r="BI29" s="358">
        <v>9</v>
      </c>
      <c r="BJ29" s="358">
        <v>0</v>
      </c>
    </row>
    <row r="30" spans="2:62" x14ac:dyDescent="0.25">
      <c r="B30" s="371" t="s">
        <v>3731</v>
      </c>
      <c r="C30" s="371" t="s">
        <v>31</v>
      </c>
      <c r="D30" s="371" t="s">
        <v>2180</v>
      </c>
      <c r="E30" s="358">
        <v>83</v>
      </c>
      <c r="F30" s="358">
        <v>337</v>
      </c>
      <c r="G30" s="358">
        <v>170</v>
      </c>
      <c r="H30" s="358">
        <v>153</v>
      </c>
      <c r="I30" s="358">
        <v>0</v>
      </c>
      <c r="J30" s="358">
        <v>0</v>
      </c>
      <c r="K30" s="358">
        <v>0</v>
      </c>
      <c r="L30" s="358">
        <v>0</v>
      </c>
      <c r="M30" s="358">
        <v>132</v>
      </c>
      <c r="N30" s="358">
        <v>249</v>
      </c>
      <c r="O30" s="358">
        <v>196</v>
      </c>
      <c r="P30" s="358">
        <v>294</v>
      </c>
      <c r="Q30" s="358">
        <v>0</v>
      </c>
      <c r="R30" s="358">
        <v>0</v>
      </c>
      <c r="S30" s="358">
        <v>40</v>
      </c>
      <c r="T30" s="358">
        <v>55</v>
      </c>
      <c r="U30" s="358">
        <v>40</v>
      </c>
      <c r="V30" s="358">
        <v>55</v>
      </c>
      <c r="W30" s="358">
        <v>51</v>
      </c>
      <c r="X30" s="358">
        <v>144</v>
      </c>
      <c r="Y30" s="358">
        <v>116</v>
      </c>
      <c r="Z30" s="358">
        <v>134</v>
      </c>
      <c r="AA30" s="358">
        <v>269</v>
      </c>
      <c r="AB30" s="358">
        <v>254</v>
      </c>
      <c r="AC30" s="358">
        <v>190</v>
      </c>
      <c r="AD30" s="358">
        <v>266</v>
      </c>
      <c r="AE30" s="358">
        <v>197</v>
      </c>
      <c r="AF30" s="358">
        <v>357</v>
      </c>
      <c r="AG30" s="358">
        <v>83</v>
      </c>
      <c r="AH30" s="358">
        <v>193</v>
      </c>
      <c r="AI30" s="358">
        <v>131</v>
      </c>
      <c r="AJ30" s="358">
        <v>288</v>
      </c>
      <c r="AK30" s="358">
        <v>225</v>
      </c>
      <c r="AL30" s="358">
        <v>509</v>
      </c>
      <c r="AM30" s="358">
        <v>219</v>
      </c>
      <c r="AN30" s="358">
        <v>3491</v>
      </c>
      <c r="AO30" s="358">
        <v>272</v>
      </c>
      <c r="AP30" s="358">
        <v>3386</v>
      </c>
      <c r="AQ30" s="358">
        <v>186</v>
      </c>
      <c r="AR30" s="358">
        <v>3069</v>
      </c>
      <c r="AS30" s="358">
        <v>148</v>
      </c>
      <c r="AT30" s="358">
        <v>3284</v>
      </c>
      <c r="AU30" s="358">
        <v>123</v>
      </c>
      <c r="AV30" s="358">
        <v>3169</v>
      </c>
      <c r="AW30" s="358">
        <v>124</v>
      </c>
      <c r="AX30" s="358">
        <v>3227</v>
      </c>
      <c r="AY30" s="358">
        <v>286</v>
      </c>
      <c r="AZ30" s="358">
        <v>685</v>
      </c>
      <c r="BA30" s="358">
        <v>883</v>
      </c>
      <c r="BB30" s="358">
        <v>133</v>
      </c>
      <c r="BC30" s="358">
        <v>458</v>
      </c>
      <c r="BD30" s="358">
        <v>1716</v>
      </c>
      <c r="BE30" s="358">
        <v>616</v>
      </c>
      <c r="BF30" s="358">
        <v>1503</v>
      </c>
      <c r="BG30" s="358">
        <v>659</v>
      </c>
      <c r="BH30" s="358">
        <v>1576</v>
      </c>
      <c r="BI30" s="358">
        <v>559</v>
      </c>
      <c r="BJ30" s="358">
        <v>1830</v>
      </c>
    </row>
    <row r="31" spans="2:62" x14ac:dyDescent="0.25">
      <c r="B31" s="371" t="s">
        <v>3732</v>
      </c>
      <c r="C31" s="371" t="s">
        <v>32</v>
      </c>
      <c r="D31" s="371" t="s">
        <v>2182</v>
      </c>
      <c r="E31" s="358">
        <v>0</v>
      </c>
      <c r="F31" s="358">
        <v>0</v>
      </c>
      <c r="G31" s="358">
        <v>0</v>
      </c>
      <c r="H31" s="358">
        <v>0</v>
      </c>
      <c r="I31" s="358">
        <v>0</v>
      </c>
      <c r="J31" s="358">
        <v>0</v>
      </c>
      <c r="K31" s="358">
        <v>0</v>
      </c>
      <c r="L31" s="358">
        <v>0</v>
      </c>
      <c r="M31" s="358">
        <v>0</v>
      </c>
      <c r="N31" s="358">
        <v>0</v>
      </c>
      <c r="O31" s="358">
        <v>0</v>
      </c>
      <c r="P31" s="358">
        <v>0</v>
      </c>
      <c r="Q31" s="358">
        <v>0</v>
      </c>
      <c r="R31" s="358">
        <v>0</v>
      </c>
      <c r="S31" s="358">
        <v>0</v>
      </c>
      <c r="T31" s="358">
        <v>0</v>
      </c>
      <c r="U31" s="358">
        <v>0</v>
      </c>
      <c r="V31" s="358">
        <v>0</v>
      </c>
      <c r="W31" s="358">
        <v>0</v>
      </c>
      <c r="X31" s="358">
        <v>0</v>
      </c>
      <c r="Y31" s="358">
        <v>0</v>
      </c>
      <c r="Z31" s="358">
        <v>0</v>
      </c>
      <c r="AA31" s="358">
        <v>0</v>
      </c>
      <c r="AB31" s="358">
        <v>0</v>
      </c>
      <c r="AC31" s="358">
        <v>0</v>
      </c>
      <c r="AD31" s="358">
        <v>0</v>
      </c>
      <c r="AE31" s="358">
        <v>0</v>
      </c>
      <c r="AF31" s="358">
        <v>0</v>
      </c>
      <c r="AG31" s="358">
        <v>0</v>
      </c>
      <c r="AH31" s="358">
        <v>0</v>
      </c>
      <c r="AI31" s="358">
        <v>0</v>
      </c>
      <c r="AJ31" s="358">
        <v>0</v>
      </c>
      <c r="AK31" s="358">
        <v>0</v>
      </c>
      <c r="AL31" s="358">
        <v>0</v>
      </c>
      <c r="AM31" s="358">
        <v>0</v>
      </c>
      <c r="AN31" s="358">
        <v>0</v>
      </c>
      <c r="AO31" s="358">
        <v>0</v>
      </c>
      <c r="AP31" s="358">
        <v>0</v>
      </c>
      <c r="AQ31" s="358">
        <v>857</v>
      </c>
      <c r="AR31" s="358">
        <v>2385</v>
      </c>
      <c r="AS31" s="358">
        <v>954</v>
      </c>
      <c r="AT31" s="358">
        <v>3733</v>
      </c>
      <c r="AU31" s="358">
        <v>414</v>
      </c>
      <c r="AV31" s="358">
        <v>2578</v>
      </c>
      <c r="AW31" s="358">
        <v>532</v>
      </c>
      <c r="AX31" s="358">
        <v>2480</v>
      </c>
      <c r="AY31" s="358">
        <v>155</v>
      </c>
      <c r="AZ31" s="358">
        <v>639</v>
      </c>
      <c r="BA31" s="358">
        <v>1</v>
      </c>
      <c r="BB31" s="358">
        <v>40</v>
      </c>
      <c r="BC31" s="358">
        <v>469</v>
      </c>
      <c r="BD31" s="358">
        <v>238</v>
      </c>
      <c r="BE31" s="358">
        <v>959</v>
      </c>
      <c r="BF31" s="358">
        <v>931</v>
      </c>
      <c r="BG31" s="358">
        <v>854</v>
      </c>
      <c r="BH31" s="358">
        <v>657</v>
      </c>
      <c r="BI31" s="358">
        <v>1122</v>
      </c>
      <c r="BJ31" s="358">
        <v>662</v>
      </c>
    </row>
    <row r="32" spans="2:62" s="147" customFormat="1" x14ac:dyDescent="0.25">
      <c r="B32" s="371" t="s">
        <v>3732</v>
      </c>
      <c r="C32" s="371" t="s">
        <v>32</v>
      </c>
      <c r="D32" s="371" t="s">
        <v>2180</v>
      </c>
      <c r="E32" s="358">
        <v>0</v>
      </c>
      <c r="F32" s="358">
        <v>0</v>
      </c>
      <c r="G32" s="358">
        <v>0</v>
      </c>
      <c r="H32" s="358">
        <v>0</v>
      </c>
      <c r="I32" s="358">
        <v>0</v>
      </c>
      <c r="J32" s="358">
        <v>0</v>
      </c>
      <c r="K32" s="358">
        <v>0</v>
      </c>
      <c r="L32" s="358">
        <v>0</v>
      </c>
      <c r="M32" s="358">
        <v>0</v>
      </c>
      <c r="N32" s="358">
        <v>0</v>
      </c>
      <c r="O32" s="358">
        <v>0</v>
      </c>
      <c r="P32" s="358">
        <v>0</v>
      </c>
      <c r="Q32" s="358">
        <v>0</v>
      </c>
      <c r="R32" s="358">
        <v>0</v>
      </c>
      <c r="S32" s="358">
        <v>0</v>
      </c>
      <c r="T32" s="358">
        <v>0</v>
      </c>
      <c r="U32" s="358">
        <v>0</v>
      </c>
      <c r="V32" s="358">
        <v>0</v>
      </c>
      <c r="W32" s="358">
        <v>0</v>
      </c>
      <c r="X32" s="358">
        <v>0</v>
      </c>
      <c r="Y32" s="358">
        <v>28</v>
      </c>
      <c r="Z32" s="358">
        <v>1652</v>
      </c>
      <c r="AA32" s="358">
        <v>47</v>
      </c>
      <c r="AB32" s="358">
        <v>1752</v>
      </c>
      <c r="AC32" s="358">
        <v>43</v>
      </c>
      <c r="AD32" s="358">
        <v>564</v>
      </c>
      <c r="AE32" s="358">
        <v>39</v>
      </c>
      <c r="AF32" s="358">
        <v>875</v>
      </c>
      <c r="AG32" s="358">
        <v>81</v>
      </c>
      <c r="AH32" s="358">
        <v>1390</v>
      </c>
      <c r="AI32" s="358">
        <v>96</v>
      </c>
      <c r="AJ32" s="358">
        <v>2023</v>
      </c>
      <c r="AK32" s="358">
        <v>113</v>
      </c>
      <c r="AL32" s="358">
        <v>2688</v>
      </c>
      <c r="AM32" s="358">
        <v>209</v>
      </c>
      <c r="AN32" s="358">
        <v>3388</v>
      </c>
      <c r="AO32" s="358">
        <v>609</v>
      </c>
      <c r="AP32" s="358">
        <v>3591</v>
      </c>
      <c r="AQ32" s="358">
        <v>566</v>
      </c>
      <c r="AR32" s="358">
        <v>2075</v>
      </c>
      <c r="AS32" s="358">
        <v>0</v>
      </c>
      <c r="AT32" s="358">
        <v>0</v>
      </c>
      <c r="AU32" s="358">
        <v>0</v>
      </c>
      <c r="AV32" s="358">
        <v>0</v>
      </c>
      <c r="AW32" s="358">
        <v>0</v>
      </c>
      <c r="AX32" s="358">
        <v>0</v>
      </c>
      <c r="AY32" s="358">
        <v>0</v>
      </c>
      <c r="AZ32" s="358">
        <v>0</v>
      </c>
      <c r="BA32" s="358">
        <v>0</v>
      </c>
      <c r="BB32" s="358">
        <v>0</v>
      </c>
      <c r="BC32" s="358">
        <v>0</v>
      </c>
      <c r="BD32" s="358">
        <v>0</v>
      </c>
      <c r="BE32" s="358">
        <v>0</v>
      </c>
      <c r="BF32" s="358">
        <v>0</v>
      </c>
      <c r="BG32" s="358">
        <v>0</v>
      </c>
      <c r="BH32" s="358">
        <v>0</v>
      </c>
      <c r="BI32" s="358">
        <v>0</v>
      </c>
      <c r="BJ32" s="358">
        <v>0</v>
      </c>
    </row>
    <row r="33" spans="2:62" x14ac:dyDescent="0.25">
      <c r="B33" s="371" t="s">
        <v>3733</v>
      </c>
      <c r="C33" s="371" t="s">
        <v>30</v>
      </c>
      <c r="D33" s="371" t="s">
        <v>2178</v>
      </c>
      <c r="E33" s="358">
        <v>0</v>
      </c>
      <c r="F33" s="358">
        <v>0</v>
      </c>
      <c r="G33" s="358">
        <v>0</v>
      </c>
      <c r="H33" s="358">
        <v>0</v>
      </c>
      <c r="I33" s="358">
        <v>0</v>
      </c>
      <c r="J33" s="358">
        <v>0</v>
      </c>
      <c r="K33" s="358">
        <v>0</v>
      </c>
      <c r="L33" s="358">
        <v>0</v>
      </c>
      <c r="M33" s="358">
        <v>0</v>
      </c>
      <c r="N33" s="358">
        <v>0</v>
      </c>
      <c r="O33" s="358">
        <v>0</v>
      </c>
      <c r="P33" s="358">
        <v>0</v>
      </c>
      <c r="Q33" s="358">
        <v>0</v>
      </c>
      <c r="R33" s="358">
        <v>0</v>
      </c>
      <c r="S33" s="358">
        <v>0</v>
      </c>
      <c r="T33" s="358">
        <v>0</v>
      </c>
      <c r="U33" s="358">
        <v>0</v>
      </c>
      <c r="V33" s="358">
        <v>0</v>
      </c>
      <c r="W33" s="358">
        <v>0</v>
      </c>
      <c r="X33" s="358">
        <v>0</v>
      </c>
      <c r="Y33" s="358">
        <v>0</v>
      </c>
      <c r="Z33" s="358">
        <v>0</v>
      </c>
      <c r="AA33" s="358">
        <v>0</v>
      </c>
      <c r="AB33" s="358">
        <v>0</v>
      </c>
      <c r="AC33" s="358">
        <v>2</v>
      </c>
      <c r="AD33" s="358">
        <v>34</v>
      </c>
      <c r="AE33" s="358">
        <v>1</v>
      </c>
      <c r="AF33" s="358">
        <v>22</v>
      </c>
      <c r="AG33" s="358">
        <v>2</v>
      </c>
      <c r="AH33" s="358">
        <v>8</v>
      </c>
      <c r="AI33" s="358">
        <v>1</v>
      </c>
      <c r="AJ33" s="358">
        <v>202</v>
      </c>
      <c r="AK33" s="358">
        <v>798</v>
      </c>
      <c r="AL33" s="358">
        <v>1046</v>
      </c>
      <c r="AM33" s="358">
        <v>2033</v>
      </c>
      <c r="AN33" s="358">
        <v>856</v>
      </c>
      <c r="AO33" s="358">
        <v>2802</v>
      </c>
      <c r="AP33" s="358">
        <v>557</v>
      </c>
      <c r="AQ33" s="358">
        <v>775</v>
      </c>
      <c r="AR33" s="358">
        <v>782</v>
      </c>
      <c r="AS33" s="358">
        <v>411</v>
      </c>
      <c r="AT33" s="358">
        <v>287</v>
      </c>
      <c r="AU33" s="358">
        <v>552</v>
      </c>
      <c r="AV33" s="358">
        <v>173</v>
      </c>
      <c r="AW33" s="358">
        <v>590</v>
      </c>
      <c r="AX33" s="358">
        <v>156</v>
      </c>
      <c r="AY33" s="358">
        <v>259</v>
      </c>
      <c r="AZ33" s="358">
        <v>92</v>
      </c>
      <c r="BA33" s="358">
        <v>506</v>
      </c>
      <c r="BB33" s="358">
        <v>38</v>
      </c>
      <c r="BC33" s="358">
        <v>14</v>
      </c>
      <c r="BD33" s="358">
        <v>11</v>
      </c>
      <c r="BE33" s="358">
        <v>68</v>
      </c>
      <c r="BF33" s="358">
        <v>10</v>
      </c>
      <c r="BG33" s="358">
        <v>6</v>
      </c>
      <c r="BH33" s="358">
        <v>23</v>
      </c>
      <c r="BI33" s="358">
        <v>17</v>
      </c>
      <c r="BJ33" s="358">
        <v>6</v>
      </c>
    </row>
    <row r="34" spans="2:62" x14ac:dyDescent="0.25">
      <c r="B34" s="371" t="s">
        <v>3734</v>
      </c>
      <c r="C34" s="371" t="s">
        <v>380</v>
      </c>
      <c r="D34" s="371" t="s">
        <v>2181</v>
      </c>
      <c r="E34" s="358">
        <v>0</v>
      </c>
      <c r="F34" s="358">
        <v>0</v>
      </c>
      <c r="G34" s="358">
        <v>0</v>
      </c>
      <c r="H34" s="358">
        <v>0</v>
      </c>
      <c r="I34" s="358">
        <v>0</v>
      </c>
      <c r="J34" s="358">
        <v>0</v>
      </c>
      <c r="K34" s="358">
        <v>0</v>
      </c>
      <c r="L34" s="358">
        <v>0</v>
      </c>
      <c r="M34" s="358">
        <v>0</v>
      </c>
      <c r="N34" s="358">
        <v>0</v>
      </c>
      <c r="O34" s="358">
        <v>0</v>
      </c>
      <c r="P34" s="358">
        <v>0</v>
      </c>
      <c r="Q34" s="358">
        <v>0</v>
      </c>
      <c r="R34" s="358">
        <v>0</v>
      </c>
      <c r="S34" s="358">
        <v>0</v>
      </c>
      <c r="T34" s="358">
        <v>0</v>
      </c>
      <c r="U34" s="358">
        <v>0</v>
      </c>
      <c r="V34" s="358">
        <v>0</v>
      </c>
      <c r="W34" s="358">
        <v>0</v>
      </c>
      <c r="X34" s="358">
        <v>0</v>
      </c>
      <c r="Y34" s="358">
        <v>0</v>
      </c>
      <c r="Z34" s="358">
        <v>0</v>
      </c>
      <c r="AA34" s="358">
        <v>0</v>
      </c>
      <c r="AB34" s="358">
        <v>0</v>
      </c>
      <c r="AC34" s="358">
        <v>0</v>
      </c>
      <c r="AD34" s="358">
        <v>0</v>
      </c>
      <c r="AE34" s="358">
        <v>0</v>
      </c>
      <c r="AF34" s="358">
        <v>0</v>
      </c>
      <c r="AG34" s="358">
        <v>0</v>
      </c>
      <c r="AH34" s="358">
        <v>0</v>
      </c>
      <c r="AI34" s="358">
        <v>0</v>
      </c>
      <c r="AJ34" s="358">
        <v>0</v>
      </c>
      <c r="AK34" s="358">
        <v>0</v>
      </c>
      <c r="AL34" s="358">
        <v>0</v>
      </c>
      <c r="AM34" s="358">
        <v>0</v>
      </c>
      <c r="AN34" s="358">
        <v>0</v>
      </c>
      <c r="AO34" s="358">
        <v>266</v>
      </c>
      <c r="AP34" s="358">
        <v>582</v>
      </c>
      <c r="AQ34" s="358">
        <v>668</v>
      </c>
      <c r="AR34" s="358">
        <v>865</v>
      </c>
      <c r="AS34" s="358">
        <v>485</v>
      </c>
      <c r="AT34" s="358">
        <v>506</v>
      </c>
      <c r="AU34" s="358">
        <v>281</v>
      </c>
      <c r="AV34" s="358">
        <v>368</v>
      </c>
      <c r="AW34" s="358">
        <v>262</v>
      </c>
      <c r="AX34" s="358">
        <v>373</v>
      </c>
      <c r="AY34" s="358">
        <v>53</v>
      </c>
      <c r="AZ34" s="358">
        <v>59</v>
      </c>
      <c r="BA34" s="358">
        <v>0</v>
      </c>
      <c r="BB34" s="358">
        <v>0</v>
      </c>
      <c r="BC34" s="358">
        <v>181</v>
      </c>
      <c r="BD34" s="358">
        <v>104</v>
      </c>
      <c r="BE34" s="358">
        <v>202</v>
      </c>
      <c r="BF34" s="358">
        <v>219</v>
      </c>
      <c r="BG34" s="358">
        <v>336</v>
      </c>
      <c r="BH34" s="358">
        <v>109</v>
      </c>
      <c r="BI34" s="358">
        <v>319</v>
      </c>
      <c r="BJ34" s="358">
        <v>335</v>
      </c>
    </row>
    <row r="35" spans="2:62" x14ac:dyDescent="0.25">
      <c r="B35" s="371" t="s">
        <v>3735</v>
      </c>
      <c r="C35" s="371" t="s">
        <v>33</v>
      </c>
      <c r="D35" s="371" t="s">
        <v>2180</v>
      </c>
      <c r="E35" s="358">
        <v>0</v>
      </c>
      <c r="F35" s="358">
        <v>0</v>
      </c>
      <c r="G35" s="358">
        <v>0</v>
      </c>
      <c r="H35" s="358">
        <v>0</v>
      </c>
      <c r="I35" s="358">
        <v>0</v>
      </c>
      <c r="J35" s="358">
        <v>0</v>
      </c>
      <c r="K35" s="358">
        <v>0</v>
      </c>
      <c r="L35" s="358">
        <v>0</v>
      </c>
      <c r="M35" s="358">
        <v>0</v>
      </c>
      <c r="N35" s="358">
        <v>0</v>
      </c>
      <c r="O35" s="358">
        <v>0</v>
      </c>
      <c r="P35" s="358">
        <v>0</v>
      </c>
      <c r="Q35" s="358">
        <v>0</v>
      </c>
      <c r="R35" s="358">
        <v>0</v>
      </c>
      <c r="S35" s="358">
        <v>0</v>
      </c>
      <c r="T35" s="358">
        <v>0</v>
      </c>
      <c r="U35" s="358">
        <v>0</v>
      </c>
      <c r="V35" s="358">
        <v>0</v>
      </c>
      <c r="W35" s="358">
        <v>0</v>
      </c>
      <c r="X35" s="358">
        <v>0</v>
      </c>
      <c r="Y35" s="358">
        <v>0</v>
      </c>
      <c r="Z35" s="358">
        <v>0</v>
      </c>
      <c r="AA35" s="358">
        <v>0</v>
      </c>
      <c r="AB35" s="358">
        <v>359</v>
      </c>
      <c r="AC35" s="358">
        <v>1</v>
      </c>
      <c r="AD35" s="358">
        <v>587</v>
      </c>
      <c r="AE35" s="358">
        <v>0</v>
      </c>
      <c r="AF35" s="358">
        <v>650</v>
      </c>
      <c r="AG35" s="358">
        <v>0</v>
      </c>
      <c r="AH35" s="358">
        <v>16</v>
      </c>
      <c r="AI35" s="358">
        <v>1</v>
      </c>
      <c r="AJ35" s="358">
        <v>663</v>
      </c>
      <c r="AK35" s="358">
        <v>0</v>
      </c>
      <c r="AL35" s="358">
        <v>0</v>
      </c>
      <c r="AM35" s="358">
        <v>0</v>
      </c>
      <c r="AN35" s="358">
        <v>68</v>
      </c>
      <c r="AO35" s="358">
        <v>1</v>
      </c>
      <c r="AP35" s="358">
        <v>781</v>
      </c>
      <c r="AQ35" s="358">
        <v>2</v>
      </c>
      <c r="AR35" s="358">
        <v>719</v>
      </c>
      <c r="AS35" s="358">
        <v>0</v>
      </c>
      <c r="AT35" s="358">
        <v>910</v>
      </c>
      <c r="AU35" s="358">
        <v>2</v>
      </c>
      <c r="AV35" s="358">
        <v>936</v>
      </c>
      <c r="AW35" s="358">
        <v>1</v>
      </c>
      <c r="AX35" s="358">
        <v>1085</v>
      </c>
      <c r="AY35" s="358">
        <v>4</v>
      </c>
      <c r="AZ35" s="358">
        <v>599</v>
      </c>
      <c r="BA35" s="358">
        <v>9</v>
      </c>
      <c r="BB35" s="358">
        <v>603</v>
      </c>
      <c r="BC35" s="358">
        <v>5</v>
      </c>
      <c r="BD35" s="358">
        <v>1356</v>
      </c>
      <c r="BE35" s="358">
        <v>5</v>
      </c>
      <c r="BF35" s="358">
        <v>1133</v>
      </c>
      <c r="BG35" s="358">
        <v>1</v>
      </c>
      <c r="BH35" s="358">
        <v>573</v>
      </c>
      <c r="BI35" s="358">
        <v>157</v>
      </c>
      <c r="BJ35" s="358">
        <v>474</v>
      </c>
    </row>
    <row r="36" spans="2:62" x14ac:dyDescent="0.25">
      <c r="B36" s="371" t="s">
        <v>3736</v>
      </c>
      <c r="C36" s="371" t="s">
        <v>226</v>
      </c>
      <c r="D36" s="371" t="s">
        <v>2179</v>
      </c>
      <c r="E36" s="358">
        <v>0</v>
      </c>
      <c r="F36" s="358">
        <v>0</v>
      </c>
      <c r="G36" s="358">
        <v>0</v>
      </c>
      <c r="H36" s="358">
        <v>0</v>
      </c>
      <c r="I36" s="358">
        <v>0</v>
      </c>
      <c r="J36" s="358">
        <v>0</v>
      </c>
      <c r="K36" s="358">
        <v>0</v>
      </c>
      <c r="L36" s="358">
        <v>0</v>
      </c>
      <c r="M36" s="358">
        <v>0</v>
      </c>
      <c r="N36" s="358">
        <v>0</v>
      </c>
      <c r="O36" s="358">
        <v>0</v>
      </c>
      <c r="P36" s="358">
        <v>0</v>
      </c>
      <c r="Q36" s="358">
        <v>0</v>
      </c>
      <c r="R36" s="358">
        <v>0</v>
      </c>
      <c r="S36" s="358">
        <v>0</v>
      </c>
      <c r="T36" s="358">
        <v>0</v>
      </c>
      <c r="U36" s="358">
        <v>0</v>
      </c>
      <c r="V36" s="358">
        <v>0</v>
      </c>
      <c r="W36" s="358">
        <v>0</v>
      </c>
      <c r="X36" s="358">
        <v>0</v>
      </c>
      <c r="Y36" s="358">
        <v>0</v>
      </c>
      <c r="Z36" s="358">
        <v>0</v>
      </c>
      <c r="AA36" s="358">
        <v>0</v>
      </c>
      <c r="AB36" s="358">
        <v>0</v>
      </c>
      <c r="AC36" s="358">
        <v>0</v>
      </c>
      <c r="AD36" s="358">
        <v>12</v>
      </c>
      <c r="AE36" s="358">
        <v>0</v>
      </c>
      <c r="AF36" s="358">
        <v>2</v>
      </c>
      <c r="AG36" s="358">
        <v>23</v>
      </c>
      <c r="AH36" s="358">
        <v>712</v>
      </c>
      <c r="AI36" s="358">
        <v>0</v>
      </c>
      <c r="AJ36" s="358">
        <v>7</v>
      </c>
      <c r="AK36" s="358">
        <v>0</v>
      </c>
      <c r="AL36" s="358">
        <v>8</v>
      </c>
      <c r="AM36" s="358">
        <v>0</v>
      </c>
      <c r="AN36" s="358">
        <v>64</v>
      </c>
      <c r="AO36" s="358">
        <v>3</v>
      </c>
      <c r="AP36" s="358">
        <v>977</v>
      </c>
      <c r="AQ36" s="358">
        <v>1</v>
      </c>
      <c r="AR36" s="358">
        <v>462</v>
      </c>
      <c r="AS36" s="358">
        <v>4</v>
      </c>
      <c r="AT36" s="358">
        <v>536</v>
      </c>
      <c r="AU36" s="358">
        <v>0</v>
      </c>
      <c r="AV36" s="358">
        <v>2</v>
      </c>
      <c r="AW36" s="358">
        <v>13</v>
      </c>
      <c r="AX36" s="358">
        <v>67</v>
      </c>
      <c r="AY36" s="358">
        <v>2</v>
      </c>
      <c r="AZ36" s="358">
        <v>2</v>
      </c>
      <c r="BA36" s="358">
        <v>0</v>
      </c>
      <c r="BB36" s="358">
        <v>0</v>
      </c>
      <c r="BC36" s="358">
        <v>1811</v>
      </c>
      <c r="BD36" s="358">
        <v>2082</v>
      </c>
      <c r="BE36" s="358">
        <v>2840</v>
      </c>
      <c r="BF36" s="358">
        <v>3673</v>
      </c>
      <c r="BG36" s="358">
        <v>3731</v>
      </c>
      <c r="BH36" s="358">
        <v>2988</v>
      </c>
      <c r="BI36" s="358">
        <v>4868</v>
      </c>
      <c r="BJ36" s="358">
        <v>4280</v>
      </c>
    </row>
    <row r="37" spans="2:62" x14ac:dyDescent="0.25">
      <c r="B37" s="371" t="s">
        <v>3724</v>
      </c>
      <c r="C37" s="371" t="s">
        <v>334</v>
      </c>
      <c r="D37" s="371" t="s">
        <v>2181</v>
      </c>
      <c r="E37" s="358">
        <v>0</v>
      </c>
      <c r="F37" s="358">
        <v>0</v>
      </c>
      <c r="G37" s="358">
        <v>0</v>
      </c>
      <c r="H37" s="358">
        <v>0</v>
      </c>
      <c r="I37" s="358">
        <v>0</v>
      </c>
      <c r="J37" s="358">
        <v>0</v>
      </c>
      <c r="K37" s="358">
        <v>0</v>
      </c>
      <c r="L37" s="358">
        <v>0</v>
      </c>
      <c r="M37" s="358">
        <v>0</v>
      </c>
      <c r="N37" s="358">
        <v>0</v>
      </c>
      <c r="O37" s="358">
        <v>0</v>
      </c>
      <c r="P37" s="358">
        <v>0</v>
      </c>
      <c r="Q37" s="358">
        <v>0</v>
      </c>
      <c r="R37" s="358">
        <v>0</v>
      </c>
      <c r="S37" s="358">
        <v>0</v>
      </c>
      <c r="T37" s="358">
        <v>0</v>
      </c>
      <c r="U37" s="358">
        <v>0</v>
      </c>
      <c r="V37" s="358">
        <v>0</v>
      </c>
      <c r="W37" s="358">
        <v>0</v>
      </c>
      <c r="X37" s="358">
        <v>0</v>
      </c>
      <c r="Y37" s="358">
        <v>0</v>
      </c>
      <c r="Z37" s="358">
        <v>0</v>
      </c>
      <c r="AA37" s="358">
        <v>0</v>
      </c>
      <c r="AB37" s="358">
        <v>0</v>
      </c>
      <c r="AC37" s="358">
        <v>0</v>
      </c>
      <c r="AD37" s="358">
        <v>0</v>
      </c>
      <c r="AE37" s="358">
        <v>0</v>
      </c>
      <c r="AF37" s="358">
        <v>0</v>
      </c>
      <c r="AG37" s="358">
        <v>0</v>
      </c>
      <c r="AH37" s="358">
        <v>0</v>
      </c>
      <c r="AI37" s="358">
        <v>0</v>
      </c>
      <c r="AJ37" s="358">
        <v>0</v>
      </c>
      <c r="AK37" s="358">
        <v>0</v>
      </c>
      <c r="AL37" s="358">
        <v>0</v>
      </c>
      <c r="AM37" s="358">
        <v>0</v>
      </c>
      <c r="AN37" s="358">
        <v>24</v>
      </c>
      <c r="AO37" s="358">
        <v>12</v>
      </c>
      <c r="AP37" s="358">
        <v>524</v>
      </c>
      <c r="AQ37" s="358">
        <v>43</v>
      </c>
      <c r="AR37" s="358">
        <v>295</v>
      </c>
      <c r="AS37" s="358">
        <v>72</v>
      </c>
      <c r="AT37" s="358">
        <v>632</v>
      </c>
      <c r="AU37" s="358">
        <v>0</v>
      </c>
      <c r="AV37" s="358">
        <v>0</v>
      </c>
      <c r="AW37" s="358">
        <v>0</v>
      </c>
      <c r="AX37" s="358">
        <v>0</v>
      </c>
      <c r="AY37" s="358">
        <v>0</v>
      </c>
      <c r="AZ37" s="358">
        <v>0</v>
      </c>
      <c r="BA37" s="358">
        <v>0</v>
      </c>
      <c r="BB37" s="358">
        <v>0</v>
      </c>
      <c r="BC37" s="358">
        <v>0</v>
      </c>
      <c r="BD37" s="358">
        <v>0</v>
      </c>
      <c r="BE37" s="358">
        <v>0</v>
      </c>
      <c r="BF37" s="358">
        <v>0</v>
      </c>
      <c r="BG37" s="358">
        <v>0</v>
      </c>
      <c r="BH37" s="358">
        <v>0</v>
      </c>
      <c r="BI37" s="358">
        <v>0</v>
      </c>
      <c r="BJ37" s="358">
        <v>0</v>
      </c>
    </row>
    <row r="38" spans="2:62" s="146" customFormat="1" x14ac:dyDescent="0.25">
      <c r="B38" s="371" t="s">
        <v>3737</v>
      </c>
      <c r="C38" s="371" t="s">
        <v>34</v>
      </c>
      <c r="D38" s="371" t="s">
        <v>2180</v>
      </c>
      <c r="E38" s="358">
        <v>0</v>
      </c>
      <c r="F38" s="358">
        <v>0</v>
      </c>
      <c r="G38" s="358">
        <v>0</v>
      </c>
      <c r="H38" s="358">
        <v>0</v>
      </c>
      <c r="I38" s="358">
        <v>0</v>
      </c>
      <c r="J38" s="358">
        <v>0</v>
      </c>
      <c r="K38" s="358">
        <v>0</v>
      </c>
      <c r="L38" s="358">
        <v>0</v>
      </c>
      <c r="M38" s="358">
        <v>0</v>
      </c>
      <c r="N38" s="358">
        <v>0</v>
      </c>
      <c r="O38" s="358">
        <v>0</v>
      </c>
      <c r="P38" s="358">
        <v>0</v>
      </c>
      <c r="Q38" s="358">
        <v>0</v>
      </c>
      <c r="R38" s="358">
        <v>0</v>
      </c>
      <c r="S38" s="358">
        <v>0</v>
      </c>
      <c r="T38" s="358">
        <v>0</v>
      </c>
      <c r="U38" s="358">
        <v>0</v>
      </c>
      <c r="V38" s="358">
        <v>0</v>
      </c>
      <c r="W38" s="358">
        <v>0</v>
      </c>
      <c r="X38" s="358">
        <v>0</v>
      </c>
      <c r="Y38" s="358">
        <v>0</v>
      </c>
      <c r="Z38" s="358">
        <v>0</v>
      </c>
      <c r="AA38" s="358">
        <v>0</v>
      </c>
      <c r="AB38" s="358">
        <v>137</v>
      </c>
      <c r="AC38" s="358">
        <v>28</v>
      </c>
      <c r="AD38" s="358">
        <v>150</v>
      </c>
      <c r="AE38" s="358">
        <v>0</v>
      </c>
      <c r="AF38" s="358">
        <v>91</v>
      </c>
      <c r="AG38" s="358">
        <v>99</v>
      </c>
      <c r="AH38" s="358">
        <v>190</v>
      </c>
      <c r="AI38" s="358">
        <v>78</v>
      </c>
      <c r="AJ38" s="358">
        <v>681</v>
      </c>
      <c r="AK38" s="358">
        <v>0</v>
      </c>
      <c r="AL38" s="358">
        <v>0</v>
      </c>
      <c r="AM38" s="358">
        <v>86</v>
      </c>
      <c r="AN38" s="358">
        <v>165</v>
      </c>
      <c r="AO38" s="358">
        <v>78</v>
      </c>
      <c r="AP38" s="358">
        <v>382</v>
      </c>
      <c r="AQ38" s="358">
        <v>2</v>
      </c>
      <c r="AR38" s="358">
        <v>307</v>
      </c>
      <c r="AS38" s="358">
        <v>43</v>
      </c>
      <c r="AT38" s="358">
        <v>254</v>
      </c>
      <c r="AU38" s="358">
        <v>56</v>
      </c>
      <c r="AV38" s="358">
        <v>357</v>
      </c>
      <c r="AW38" s="358">
        <v>41</v>
      </c>
      <c r="AX38" s="358">
        <v>75</v>
      </c>
      <c r="AY38" s="358">
        <v>51</v>
      </c>
      <c r="AZ38" s="358">
        <v>41</v>
      </c>
      <c r="BA38" s="358">
        <v>2</v>
      </c>
      <c r="BB38" s="358">
        <v>13</v>
      </c>
      <c r="BC38" s="358">
        <v>240</v>
      </c>
      <c r="BD38" s="358">
        <v>90</v>
      </c>
      <c r="BE38" s="358">
        <v>124</v>
      </c>
      <c r="BF38" s="358">
        <v>330</v>
      </c>
      <c r="BG38" s="358">
        <v>122</v>
      </c>
      <c r="BH38" s="358">
        <v>895</v>
      </c>
      <c r="BI38" s="358">
        <v>142</v>
      </c>
      <c r="BJ38" s="358">
        <v>857</v>
      </c>
    </row>
    <row r="39" spans="2:62" s="146" customFormat="1" x14ac:dyDescent="0.25">
      <c r="B39" s="371" t="s">
        <v>3737</v>
      </c>
      <c r="C39" s="371" t="s">
        <v>34</v>
      </c>
      <c r="D39" s="371" t="s">
        <v>2183</v>
      </c>
      <c r="E39" s="358">
        <v>0</v>
      </c>
      <c r="F39" s="358">
        <v>0</v>
      </c>
      <c r="G39" s="358">
        <v>0</v>
      </c>
      <c r="H39" s="358">
        <v>0</v>
      </c>
      <c r="I39" s="358">
        <v>0</v>
      </c>
      <c r="J39" s="358">
        <v>0</v>
      </c>
      <c r="K39" s="358">
        <v>0</v>
      </c>
      <c r="L39" s="358">
        <v>0</v>
      </c>
      <c r="M39" s="358">
        <v>0</v>
      </c>
      <c r="N39" s="358">
        <v>0</v>
      </c>
      <c r="O39" s="358">
        <v>0</v>
      </c>
      <c r="P39" s="358">
        <v>0</v>
      </c>
      <c r="Q39" s="358">
        <v>0</v>
      </c>
      <c r="R39" s="358">
        <v>0</v>
      </c>
      <c r="S39" s="358">
        <v>0</v>
      </c>
      <c r="T39" s="358">
        <v>0</v>
      </c>
      <c r="U39" s="358">
        <v>0</v>
      </c>
      <c r="V39" s="358">
        <v>0</v>
      </c>
      <c r="W39" s="358">
        <v>0</v>
      </c>
      <c r="X39" s="358">
        <v>0</v>
      </c>
      <c r="Y39" s="358">
        <v>0</v>
      </c>
      <c r="Z39" s="358">
        <v>0</v>
      </c>
      <c r="AA39" s="358">
        <v>0</v>
      </c>
      <c r="AB39" s="358">
        <v>0</v>
      </c>
      <c r="AC39" s="358">
        <v>0</v>
      </c>
      <c r="AD39" s="358">
        <v>0</v>
      </c>
      <c r="AE39" s="358">
        <v>0</v>
      </c>
      <c r="AF39" s="358">
        <v>0</v>
      </c>
      <c r="AG39" s="358">
        <v>0</v>
      </c>
      <c r="AH39" s="358">
        <v>0</v>
      </c>
      <c r="AI39" s="358">
        <v>0</v>
      </c>
      <c r="AJ39" s="358">
        <v>0</v>
      </c>
      <c r="AK39" s="358">
        <v>0</v>
      </c>
      <c r="AL39" s="358">
        <v>0</v>
      </c>
      <c r="AM39" s="358">
        <v>0</v>
      </c>
      <c r="AN39" s="358">
        <v>0</v>
      </c>
      <c r="AO39" s="358">
        <v>0</v>
      </c>
      <c r="AP39" s="358">
        <v>0</v>
      </c>
      <c r="AQ39" s="358">
        <v>0</v>
      </c>
      <c r="AR39" s="358">
        <v>0</v>
      </c>
      <c r="AS39" s="358">
        <v>0</v>
      </c>
      <c r="AT39" s="358">
        <v>58</v>
      </c>
      <c r="AU39" s="358">
        <v>0</v>
      </c>
      <c r="AV39" s="358">
        <v>0</v>
      </c>
      <c r="AW39" s="358">
        <v>0</v>
      </c>
      <c r="AX39" s="358">
        <v>0</v>
      </c>
      <c r="AY39" s="358">
        <v>0</v>
      </c>
      <c r="AZ39" s="358">
        <v>0</v>
      </c>
      <c r="BA39" s="358">
        <v>0</v>
      </c>
      <c r="BB39" s="358">
        <v>1</v>
      </c>
      <c r="BC39" s="358">
        <v>1</v>
      </c>
      <c r="BD39" s="358">
        <v>52</v>
      </c>
      <c r="BE39" s="358">
        <v>0</v>
      </c>
      <c r="BF39" s="358">
        <v>0</v>
      </c>
      <c r="BG39" s="358">
        <v>0</v>
      </c>
      <c r="BH39" s="358">
        <v>32</v>
      </c>
      <c r="BI39" s="358">
        <v>0</v>
      </c>
      <c r="BJ39" s="358">
        <v>0</v>
      </c>
    </row>
    <row r="40" spans="2:62" x14ac:dyDescent="0.25">
      <c r="B40" s="371" t="s">
        <v>3738</v>
      </c>
      <c r="C40" s="371" t="s">
        <v>410</v>
      </c>
      <c r="D40" s="371" t="s">
        <v>2183</v>
      </c>
      <c r="E40" s="358">
        <v>0</v>
      </c>
      <c r="F40" s="358">
        <v>0</v>
      </c>
      <c r="G40" s="358">
        <v>0</v>
      </c>
      <c r="H40" s="358">
        <v>0</v>
      </c>
      <c r="I40" s="358">
        <v>0</v>
      </c>
      <c r="J40" s="358">
        <v>0</v>
      </c>
      <c r="K40" s="358">
        <v>0</v>
      </c>
      <c r="L40" s="358">
        <v>0</v>
      </c>
      <c r="M40" s="358">
        <v>0</v>
      </c>
      <c r="N40" s="358">
        <v>0</v>
      </c>
      <c r="O40" s="358">
        <v>0</v>
      </c>
      <c r="P40" s="358">
        <v>0</v>
      </c>
      <c r="Q40" s="358">
        <v>0</v>
      </c>
      <c r="R40" s="358">
        <v>0</v>
      </c>
      <c r="S40" s="358">
        <v>0</v>
      </c>
      <c r="T40" s="358">
        <v>0</v>
      </c>
      <c r="U40" s="358">
        <v>0</v>
      </c>
      <c r="V40" s="358">
        <v>0</v>
      </c>
      <c r="W40" s="358">
        <v>0</v>
      </c>
      <c r="X40" s="358">
        <v>0</v>
      </c>
      <c r="Y40" s="358">
        <v>0</v>
      </c>
      <c r="Z40" s="358">
        <v>0</v>
      </c>
      <c r="AA40" s="358">
        <v>0</v>
      </c>
      <c r="AB40" s="358">
        <v>0</v>
      </c>
      <c r="AC40" s="358">
        <v>0</v>
      </c>
      <c r="AD40" s="358">
        <v>0</v>
      </c>
      <c r="AE40" s="358">
        <v>0</v>
      </c>
      <c r="AF40" s="358">
        <v>0</v>
      </c>
      <c r="AG40" s="358">
        <v>0</v>
      </c>
      <c r="AH40" s="358">
        <v>0</v>
      </c>
      <c r="AI40" s="358">
        <v>0</v>
      </c>
      <c r="AJ40" s="358">
        <v>0</v>
      </c>
      <c r="AK40" s="358">
        <v>0</v>
      </c>
      <c r="AL40" s="358">
        <v>0</v>
      </c>
      <c r="AM40" s="358">
        <v>0</v>
      </c>
      <c r="AN40" s="358">
        <v>0</v>
      </c>
      <c r="AO40" s="358">
        <v>0</v>
      </c>
      <c r="AP40" s="358">
        <v>0</v>
      </c>
      <c r="AQ40" s="358">
        <v>0</v>
      </c>
      <c r="AR40" s="358">
        <v>107</v>
      </c>
      <c r="AS40" s="358">
        <v>0</v>
      </c>
      <c r="AT40" s="358">
        <v>0</v>
      </c>
      <c r="AU40" s="358">
        <v>0</v>
      </c>
      <c r="AV40" s="358">
        <v>0</v>
      </c>
      <c r="AW40" s="358">
        <v>0</v>
      </c>
      <c r="AX40" s="358">
        <v>0</v>
      </c>
      <c r="AY40" s="358">
        <v>0</v>
      </c>
      <c r="AZ40" s="358">
        <v>0</v>
      </c>
      <c r="BA40" s="358">
        <v>0</v>
      </c>
      <c r="BB40" s="358">
        <v>0</v>
      </c>
      <c r="BC40" s="358">
        <v>0</v>
      </c>
      <c r="BD40" s="358">
        <v>0</v>
      </c>
      <c r="BE40" s="358">
        <v>0</v>
      </c>
      <c r="BF40" s="358">
        <v>0</v>
      </c>
      <c r="BG40" s="358">
        <v>0</v>
      </c>
      <c r="BH40" s="358">
        <v>0</v>
      </c>
      <c r="BI40" s="358">
        <v>0</v>
      </c>
      <c r="BJ40" s="358">
        <v>0</v>
      </c>
    </row>
    <row r="41" spans="2:62" x14ac:dyDescent="0.25">
      <c r="B41" s="371" t="s">
        <v>3739</v>
      </c>
      <c r="C41" s="371" t="s">
        <v>227</v>
      </c>
      <c r="D41" s="371" t="s">
        <v>2179</v>
      </c>
      <c r="E41" s="358">
        <v>0</v>
      </c>
      <c r="F41" s="358">
        <v>0</v>
      </c>
      <c r="G41" s="358">
        <v>0</v>
      </c>
      <c r="H41" s="358">
        <v>0</v>
      </c>
      <c r="I41" s="358">
        <v>0</v>
      </c>
      <c r="J41" s="358">
        <v>0</v>
      </c>
      <c r="K41" s="358">
        <v>0</v>
      </c>
      <c r="L41" s="358">
        <v>0</v>
      </c>
      <c r="M41" s="358">
        <v>0</v>
      </c>
      <c r="N41" s="358">
        <v>0</v>
      </c>
      <c r="O41" s="358">
        <v>0</v>
      </c>
      <c r="P41" s="358">
        <v>0</v>
      </c>
      <c r="Q41" s="358">
        <v>0</v>
      </c>
      <c r="R41" s="358">
        <v>0</v>
      </c>
      <c r="S41" s="358">
        <v>0</v>
      </c>
      <c r="T41" s="358">
        <v>0</v>
      </c>
      <c r="U41" s="358">
        <v>0</v>
      </c>
      <c r="V41" s="358">
        <v>0</v>
      </c>
      <c r="W41" s="358">
        <v>0</v>
      </c>
      <c r="X41" s="358">
        <v>0</v>
      </c>
      <c r="Y41" s="358">
        <v>0</v>
      </c>
      <c r="Z41" s="358">
        <v>0</v>
      </c>
      <c r="AA41" s="358">
        <v>0</v>
      </c>
      <c r="AB41" s="358">
        <v>0</v>
      </c>
      <c r="AC41" s="358">
        <v>24</v>
      </c>
      <c r="AD41" s="358">
        <v>117</v>
      </c>
      <c r="AE41" s="358">
        <v>79</v>
      </c>
      <c r="AF41" s="358">
        <v>15</v>
      </c>
      <c r="AG41" s="358">
        <v>23</v>
      </c>
      <c r="AH41" s="358">
        <v>54</v>
      </c>
      <c r="AI41" s="358">
        <v>0</v>
      </c>
      <c r="AJ41" s="358">
        <v>1</v>
      </c>
      <c r="AK41" s="358">
        <v>0</v>
      </c>
      <c r="AL41" s="358">
        <v>0</v>
      </c>
      <c r="AM41" s="358">
        <v>0</v>
      </c>
      <c r="AN41" s="358">
        <v>2</v>
      </c>
      <c r="AO41" s="358">
        <v>0</v>
      </c>
      <c r="AP41" s="358">
        <v>107</v>
      </c>
      <c r="AQ41" s="358">
        <v>0</v>
      </c>
      <c r="AR41" s="358">
        <v>62</v>
      </c>
      <c r="AS41" s="358">
        <v>0</v>
      </c>
      <c r="AT41" s="358">
        <v>0</v>
      </c>
      <c r="AU41" s="358">
        <v>0</v>
      </c>
      <c r="AV41" s="358">
        <v>0</v>
      </c>
      <c r="AW41" s="358">
        <v>0</v>
      </c>
      <c r="AX41" s="358">
        <v>0</v>
      </c>
      <c r="AY41" s="358">
        <v>0</v>
      </c>
      <c r="AZ41" s="358">
        <v>0</v>
      </c>
      <c r="BA41" s="358">
        <v>0</v>
      </c>
      <c r="BB41" s="358">
        <v>0</v>
      </c>
      <c r="BC41" s="358">
        <v>0</v>
      </c>
      <c r="BD41" s="358">
        <v>0</v>
      </c>
      <c r="BE41" s="358">
        <v>0</v>
      </c>
      <c r="BF41" s="358">
        <v>0</v>
      </c>
      <c r="BG41" s="358">
        <v>0</v>
      </c>
      <c r="BH41" s="358">
        <v>0</v>
      </c>
      <c r="BI41" s="358">
        <v>0</v>
      </c>
      <c r="BJ41" s="358">
        <v>0</v>
      </c>
    </row>
    <row r="42" spans="2:62" x14ac:dyDescent="0.25">
      <c r="B42" s="371" t="s">
        <v>3739</v>
      </c>
      <c r="C42" s="371" t="s">
        <v>227</v>
      </c>
      <c r="D42" s="371" t="s">
        <v>2182</v>
      </c>
      <c r="E42" s="358">
        <v>0</v>
      </c>
      <c r="F42" s="358">
        <v>0</v>
      </c>
      <c r="G42" s="358">
        <v>0</v>
      </c>
      <c r="H42" s="358">
        <v>0</v>
      </c>
      <c r="I42" s="358">
        <v>0</v>
      </c>
      <c r="J42" s="358">
        <v>0</v>
      </c>
      <c r="K42" s="358">
        <v>0</v>
      </c>
      <c r="L42" s="358">
        <v>0</v>
      </c>
      <c r="M42" s="358">
        <v>0</v>
      </c>
      <c r="N42" s="358">
        <v>0</v>
      </c>
      <c r="O42" s="358">
        <v>0</v>
      </c>
      <c r="P42" s="358">
        <v>0</v>
      </c>
      <c r="Q42" s="358">
        <v>0</v>
      </c>
      <c r="R42" s="358">
        <v>0</v>
      </c>
      <c r="S42" s="358">
        <v>0</v>
      </c>
      <c r="T42" s="358">
        <v>0</v>
      </c>
      <c r="U42" s="358">
        <v>0</v>
      </c>
      <c r="V42" s="358">
        <v>0</v>
      </c>
      <c r="W42" s="358">
        <v>0</v>
      </c>
      <c r="X42" s="358">
        <v>0</v>
      </c>
      <c r="Y42" s="358">
        <v>0</v>
      </c>
      <c r="Z42" s="358">
        <v>0</v>
      </c>
      <c r="AA42" s="358">
        <v>0</v>
      </c>
      <c r="AB42" s="358">
        <v>0</v>
      </c>
      <c r="AC42" s="358">
        <v>0</v>
      </c>
      <c r="AD42" s="358">
        <v>0</v>
      </c>
      <c r="AE42" s="358">
        <v>0</v>
      </c>
      <c r="AF42" s="358">
        <v>0</v>
      </c>
      <c r="AG42" s="358">
        <v>0</v>
      </c>
      <c r="AH42" s="358">
        <v>0</v>
      </c>
      <c r="AI42" s="358">
        <v>0</v>
      </c>
      <c r="AJ42" s="358">
        <v>0</v>
      </c>
      <c r="AK42" s="358">
        <v>0</v>
      </c>
      <c r="AL42" s="358">
        <v>0</v>
      </c>
      <c r="AM42" s="358">
        <v>0</v>
      </c>
      <c r="AN42" s="358">
        <v>0</v>
      </c>
      <c r="AO42" s="358">
        <v>0</v>
      </c>
      <c r="AP42" s="358">
        <v>0</v>
      </c>
      <c r="AQ42" s="358">
        <v>0</v>
      </c>
      <c r="AR42" s="358">
        <v>10</v>
      </c>
      <c r="AS42" s="358">
        <v>0</v>
      </c>
      <c r="AT42" s="358">
        <v>98</v>
      </c>
      <c r="AU42" s="358">
        <v>0</v>
      </c>
      <c r="AV42" s="358">
        <v>1</v>
      </c>
      <c r="AW42" s="358">
        <v>0</v>
      </c>
      <c r="AX42" s="358">
        <v>10</v>
      </c>
      <c r="AY42" s="358">
        <v>0</v>
      </c>
      <c r="AZ42" s="358">
        <v>0</v>
      </c>
      <c r="BA42" s="358">
        <v>0</v>
      </c>
      <c r="BB42" s="358">
        <v>0</v>
      </c>
      <c r="BC42" s="358">
        <v>0</v>
      </c>
      <c r="BD42" s="358">
        <v>4</v>
      </c>
      <c r="BE42" s="358">
        <v>100</v>
      </c>
      <c r="BF42" s="358">
        <v>1015</v>
      </c>
      <c r="BG42" s="358">
        <v>117</v>
      </c>
      <c r="BH42" s="358">
        <v>306</v>
      </c>
      <c r="BI42" s="358">
        <v>214</v>
      </c>
      <c r="BJ42" s="358">
        <v>309</v>
      </c>
    </row>
    <row r="43" spans="2:62" x14ac:dyDescent="0.25">
      <c r="B43" s="371" t="s">
        <v>3721</v>
      </c>
      <c r="C43" s="371" t="s">
        <v>379</v>
      </c>
      <c r="D43" s="371" t="s">
        <v>2183</v>
      </c>
      <c r="E43" s="358">
        <v>0</v>
      </c>
      <c r="F43" s="358">
        <v>0</v>
      </c>
      <c r="G43" s="358">
        <v>0</v>
      </c>
      <c r="H43" s="358">
        <v>0</v>
      </c>
      <c r="I43" s="358">
        <v>0</v>
      </c>
      <c r="J43" s="358">
        <v>0</v>
      </c>
      <c r="K43" s="358">
        <v>0</v>
      </c>
      <c r="L43" s="358">
        <v>0</v>
      </c>
      <c r="M43" s="358">
        <v>0</v>
      </c>
      <c r="N43" s="358">
        <v>0</v>
      </c>
      <c r="O43" s="358">
        <v>0</v>
      </c>
      <c r="P43" s="358">
        <v>0</v>
      </c>
      <c r="Q43" s="358">
        <v>0</v>
      </c>
      <c r="R43" s="358">
        <v>0</v>
      </c>
      <c r="S43" s="358">
        <v>0</v>
      </c>
      <c r="T43" s="358">
        <v>0</v>
      </c>
      <c r="U43" s="358">
        <v>0</v>
      </c>
      <c r="V43" s="358">
        <v>0</v>
      </c>
      <c r="W43" s="358">
        <v>0</v>
      </c>
      <c r="X43" s="358">
        <v>0</v>
      </c>
      <c r="Y43" s="358">
        <v>0</v>
      </c>
      <c r="Z43" s="358">
        <v>0</v>
      </c>
      <c r="AA43" s="358">
        <v>0</v>
      </c>
      <c r="AB43" s="358">
        <v>0</v>
      </c>
      <c r="AC43" s="358">
        <v>0</v>
      </c>
      <c r="AD43" s="358">
        <v>0</v>
      </c>
      <c r="AE43" s="358">
        <v>0</v>
      </c>
      <c r="AF43" s="358">
        <v>0</v>
      </c>
      <c r="AG43" s="358">
        <v>0</v>
      </c>
      <c r="AH43" s="358">
        <v>0</v>
      </c>
      <c r="AI43" s="358">
        <v>0</v>
      </c>
      <c r="AJ43" s="358">
        <v>0</v>
      </c>
      <c r="AK43" s="358">
        <v>0</v>
      </c>
      <c r="AL43" s="358">
        <v>0</v>
      </c>
      <c r="AM43" s="358">
        <v>0</v>
      </c>
      <c r="AN43" s="358">
        <v>0</v>
      </c>
      <c r="AO43" s="358">
        <v>14</v>
      </c>
      <c r="AP43" s="358">
        <v>0</v>
      </c>
      <c r="AQ43" s="358">
        <v>26</v>
      </c>
      <c r="AR43" s="358">
        <v>6</v>
      </c>
      <c r="AS43" s="358">
        <v>32</v>
      </c>
      <c r="AT43" s="358">
        <v>18</v>
      </c>
      <c r="AU43" s="358">
        <v>75</v>
      </c>
      <c r="AV43" s="358">
        <v>25</v>
      </c>
      <c r="AW43" s="358">
        <v>48</v>
      </c>
      <c r="AX43" s="358">
        <v>9</v>
      </c>
      <c r="AY43" s="358">
        <v>30</v>
      </c>
      <c r="AZ43" s="358">
        <v>3</v>
      </c>
      <c r="BA43" s="358">
        <v>57</v>
      </c>
      <c r="BB43" s="358">
        <v>8</v>
      </c>
      <c r="BC43" s="358">
        <v>423</v>
      </c>
      <c r="BD43" s="358">
        <v>45</v>
      </c>
      <c r="BE43" s="358">
        <v>220</v>
      </c>
      <c r="BF43" s="358">
        <v>23</v>
      </c>
      <c r="BG43" s="358">
        <v>269</v>
      </c>
      <c r="BH43" s="358">
        <v>55</v>
      </c>
      <c r="BI43" s="358">
        <v>233</v>
      </c>
      <c r="BJ43" s="358">
        <v>25</v>
      </c>
    </row>
    <row r="44" spans="2:62" x14ac:dyDescent="0.25">
      <c r="B44" s="371" t="s">
        <v>3727</v>
      </c>
      <c r="C44" s="371" t="s">
        <v>381</v>
      </c>
      <c r="D44" s="371" t="s">
        <v>2186</v>
      </c>
      <c r="E44" s="358">
        <v>0</v>
      </c>
      <c r="F44" s="358">
        <v>5990</v>
      </c>
      <c r="G44" s="358">
        <v>0</v>
      </c>
      <c r="H44" s="358">
        <v>6812</v>
      </c>
      <c r="I44" s="358">
        <v>0</v>
      </c>
      <c r="J44" s="358">
        <v>7068</v>
      </c>
      <c r="K44" s="358">
        <v>0</v>
      </c>
      <c r="L44" s="358">
        <v>7068</v>
      </c>
      <c r="M44" s="358">
        <v>0</v>
      </c>
      <c r="N44" s="358">
        <v>0</v>
      </c>
      <c r="O44" s="358">
        <v>0</v>
      </c>
      <c r="P44" s="358">
        <v>0</v>
      </c>
      <c r="Q44" s="358">
        <v>0</v>
      </c>
      <c r="R44" s="358">
        <v>0</v>
      </c>
      <c r="S44" s="358">
        <v>0</v>
      </c>
      <c r="T44" s="358">
        <v>0</v>
      </c>
      <c r="U44" s="358">
        <v>0</v>
      </c>
      <c r="V44" s="358">
        <v>0</v>
      </c>
      <c r="W44" s="358">
        <v>0</v>
      </c>
      <c r="X44" s="358">
        <v>0</v>
      </c>
      <c r="Y44" s="358">
        <v>0</v>
      </c>
      <c r="Z44" s="358">
        <v>0</v>
      </c>
      <c r="AA44" s="358">
        <v>0</v>
      </c>
      <c r="AB44" s="358">
        <v>0</v>
      </c>
      <c r="AC44" s="358">
        <v>0</v>
      </c>
      <c r="AD44" s="358">
        <v>0</v>
      </c>
      <c r="AE44" s="358">
        <v>0</v>
      </c>
      <c r="AF44" s="358">
        <v>0</v>
      </c>
      <c r="AG44" s="358">
        <v>0</v>
      </c>
      <c r="AH44" s="358">
        <v>0</v>
      </c>
      <c r="AI44" s="358">
        <v>0</v>
      </c>
      <c r="AJ44" s="358">
        <v>0</v>
      </c>
      <c r="AK44" s="358">
        <v>0</v>
      </c>
      <c r="AL44" s="358">
        <v>0</v>
      </c>
      <c r="AM44" s="358">
        <v>0</v>
      </c>
      <c r="AN44" s="358">
        <v>0</v>
      </c>
      <c r="AO44" s="358">
        <v>0</v>
      </c>
      <c r="AP44" s="358">
        <v>0</v>
      </c>
      <c r="AQ44" s="358">
        <v>0</v>
      </c>
      <c r="AR44" s="358">
        <v>0</v>
      </c>
      <c r="AS44" s="358">
        <v>0</v>
      </c>
      <c r="AT44" s="358">
        <v>0</v>
      </c>
      <c r="AU44" s="358">
        <v>0</v>
      </c>
      <c r="AV44" s="358">
        <v>0</v>
      </c>
      <c r="AW44" s="358">
        <v>0</v>
      </c>
      <c r="AX44" s="358">
        <v>0</v>
      </c>
      <c r="AY44" s="358">
        <v>0</v>
      </c>
      <c r="AZ44" s="358">
        <v>0</v>
      </c>
      <c r="BA44" s="358">
        <v>0</v>
      </c>
      <c r="BB44" s="358">
        <v>0</v>
      </c>
      <c r="BC44" s="358">
        <v>0</v>
      </c>
      <c r="BD44" s="358">
        <v>0</v>
      </c>
      <c r="BE44" s="358">
        <v>0</v>
      </c>
      <c r="BF44" s="358">
        <v>0</v>
      </c>
      <c r="BG44" s="358">
        <v>0</v>
      </c>
      <c r="BH44" s="358">
        <v>0</v>
      </c>
      <c r="BI44" s="358">
        <v>0</v>
      </c>
      <c r="BJ44" s="358">
        <v>0</v>
      </c>
    </row>
    <row r="45" spans="2:62" x14ac:dyDescent="0.25">
      <c r="B45" s="371" t="s">
        <v>3740</v>
      </c>
      <c r="C45" s="371" t="s">
        <v>389</v>
      </c>
      <c r="D45" s="371" t="s">
        <v>2179</v>
      </c>
      <c r="E45" s="358">
        <v>0</v>
      </c>
      <c r="F45" s="358">
        <v>0</v>
      </c>
      <c r="G45" s="358">
        <v>0</v>
      </c>
      <c r="H45" s="358">
        <v>0</v>
      </c>
      <c r="I45" s="358">
        <v>0</v>
      </c>
      <c r="J45" s="358">
        <v>204</v>
      </c>
      <c r="K45" s="358">
        <v>0</v>
      </c>
      <c r="L45" s="358">
        <v>204</v>
      </c>
      <c r="M45" s="358">
        <v>0</v>
      </c>
      <c r="N45" s="358">
        <v>201</v>
      </c>
      <c r="O45" s="358">
        <v>0</v>
      </c>
      <c r="P45" s="358">
        <v>130</v>
      </c>
      <c r="Q45" s="358">
        <v>0</v>
      </c>
      <c r="R45" s="358">
        <v>180</v>
      </c>
      <c r="S45" s="358">
        <v>0</v>
      </c>
      <c r="T45" s="358">
        <v>127</v>
      </c>
      <c r="U45" s="358">
        <v>0</v>
      </c>
      <c r="V45" s="358">
        <v>127</v>
      </c>
      <c r="W45" s="358">
        <v>0</v>
      </c>
      <c r="X45" s="358">
        <v>0</v>
      </c>
      <c r="Y45" s="358">
        <v>0</v>
      </c>
      <c r="Z45" s="358">
        <v>0</v>
      </c>
      <c r="AA45" s="358">
        <v>0</v>
      </c>
      <c r="AB45" s="358">
        <v>0</v>
      </c>
      <c r="AC45" s="358">
        <v>0</v>
      </c>
      <c r="AD45" s="358">
        <v>0</v>
      </c>
      <c r="AE45" s="358">
        <v>0</v>
      </c>
      <c r="AF45" s="358">
        <v>0</v>
      </c>
      <c r="AG45" s="358">
        <v>0</v>
      </c>
      <c r="AH45" s="358">
        <v>0</v>
      </c>
      <c r="AI45" s="358">
        <v>0</v>
      </c>
      <c r="AJ45" s="358">
        <v>0</v>
      </c>
      <c r="AK45" s="358">
        <v>0</v>
      </c>
      <c r="AL45" s="358">
        <v>0</v>
      </c>
      <c r="AM45" s="358">
        <v>0</v>
      </c>
      <c r="AN45" s="358">
        <v>0</v>
      </c>
      <c r="AO45" s="358">
        <v>0</v>
      </c>
      <c r="AP45" s="358">
        <v>0</v>
      </c>
      <c r="AQ45" s="358">
        <v>0</v>
      </c>
      <c r="AR45" s="358">
        <v>0</v>
      </c>
      <c r="AS45" s="358">
        <v>0</v>
      </c>
      <c r="AT45" s="358">
        <v>0</v>
      </c>
      <c r="AU45" s="358">
        <v>0</v>
      </c>
      <c r="AV45" s="358">
        <v>0</v>
      </c>
      <c r="AW45" s="358">
        <v>0</v>
      </c>
      <c r="AX45" s="358">
        <v>0</v>
      </c>
      <c r="AY45" s="358">
        <v>0</v>
      </c>
      <c r="AZ45" s="358">
        <v>0</v>
      </c>
      <c r="BA45" s="358">
        <v>0</v>
      </c>
      <c r="BB45" s="358">
        <v>0</v>
      </c>
      <c r="BC45" s="358">
        <v>0</v>
      </c>
      <c r="BD45" s="358">
        <v>0</v>
      </c>
      <c r="BE45" s="358">
        <v>0</v>
      </c>
      <c r="BF45" s="358">
        <v>0</v>
      </c>
      <c r="BG45" s="358">
        <v>0</v>
      </c>
      <c r="BH45" s="358">
        <v>0</v>
      </c>
      <c r="BI45" s="358">
        <v>0</v>
      </c>
      <c r="BJ45" s="358">
        <v>0</v>
      </c>
    </row>
    <row r="46" spans="2:62" x14ac:dyDescent="0.25">
      <c r="B46" s="371" t="s">
        <v>3741</v>
      </c>
      <c r="C46" s="371" t="s">
        <v>2184</v>
      </c>
      <c r="D46" s="371" t="s">
        <v>2179</v>
      </c>
      <c r="E46" s="358">
        <v>0</v>
      </c>
      <c r="F46" s="358">
        <v>0</v>
      </c>
      <c r="G46" s="358">
        <v>0</v>
      </c>
      <c r="H46" s="358">
        <v>0</v>
      </c>
      <c r="I46" s="358">
        <v>0</v>
      </c>
      <c r="J46" s="358">
        <v>0</v>
      </c>
      <c r="K46" s="358">
        <v>0</v>
      </c>
      <c r="L46" s="358">
        <v>0</v>
      </c>
      <c r="M46" s="358">
        <v>0</v>
      </c>
      <c r="N46" s="358">
        <v>0</v>
      </c>
      <c r="O46" s="358">
        <v>0</v>
      </c>
      <c r="P46" s="358">
        <v>0</v>
      </c>
      <c r="Q46" s="358">
        <v>0</v>
      </c>
      <c r="R46" s="358">
        <v>0</v>
      </c>
      <c r="S46" s="358">
        <v>0</v>
      </c>
      <c r="T46" s="358">
        <v>0</v>
      </c>
      <c r="U46" s="358">
        <v>0</v>
      </c>
      <c r="V46" s="358">
        <v>0</v>
      </c>
      <c r="W46" s="358">
        <v>0</v>
      </c>
      <c r="X46" s="358">
        <v>0</v>
      </c>
      <c r="Y46" s="358">
        <v>0</v>
      </c>
      <c r="Z46" s="358">
        <v>0</v>
      </c>
      <c r="AA46" s="358">
        <v>0</v>
      </c>
      <c r="AB46" s="358">
        <v>0</v>
      </c>
      <c r="AC46" s="358">
        <v>0</v>
      </c>
      <c r="AD46" s="358">
        <v>0</v>
      </c>
      <c r="AE46" s="358">
        <v>0</v>
      </c>
      <c r="AF46" s="358">
        <v>0</v>
      </c>
      <c r="AG46" s="358">
        <v>0</v>
      </c>
      <c r="AH46" s="358">
        <v>0</v>
      </c>
      <c r="AI46" s="358">
        <v>1</v>
      </c>
      <c r="AJ46" s="358">
        <v>6</v>
      </c>
      <c r="AK46" s="358">
        <v>1</v>
      </c>
      <c r="AL46" s="358">
        <v>0</v>
      </c>
      <c r="AM46" s="358">
        <v>0</v>
      </c>
      <c r="AN46" s="358">
        <v>15</v>
      </c>
      <c r="AO46" s="358">
        <v>2</v>
      </c>
      <c r="AP46" s="358">
        <v>15</v>
      </c>
      <c r="AQ46" s="358">
        <v>0</v>
      </c>
      <c r="AR46" s="358">
        <v>0</v>
      </c>
      <c r="AS46" s="358">
        <v>16</v>
      </c>
      <c r="AT46" s="358">
        <v>39</v>
      </c>
      <c r="AU46" s="358">
        <v>0</v>
      </c>
      <c r="AV46" s="358">
        <v>0</v>
      </c>
      <c r="AW46" s="358">
        <v>0</v>
      </c>
      <c r="AX46" s="358">
        <v>0</v>
      </c>
      <c r="AY46" s="358">
        <v>0</v>
      </c>
      <c r="AZ46" s="358">
        <v>0</v>
      </c>
      <c r="BA46" s="358">
        <v>0</v>
      </c>
      <c r="BB46" s="358">
        <v>0</v>
      </c>
      <c r="BC46" s="358">
        <v>0</v>
      </c>
      <c r="BD46" s="358">
        <v>0</v>
      </c>
      <c r="BE46" s="358">
        <v>0</v>
      </c>
      <c r="BF46" s="358">
        <v>0</v>
      </c>
      <c r="BG46" s="358">
        <v>0</v>
      </c>
      <c r="BH46" s="358">
        <v>0</v>
      </c>
      <c r="BI46" s="358">
        <v>0</v>
      </c>
      <c r="BJ46" s="358">
        <v>0</v>
      </c>
    </row>
    <row r="47" spans="2:62" x14ac:dyDescent="0.25">
      <c r="B47" s="371" t="s">
        <v>3741</v>
      </c>
      <c r="C47" s="371" t="s">
        <v>2184</v>
      </c>
      <c r="D47" s="371" t="s">
        <v>2182</v>
      </c>
      <c r="E47" s="358">
        <v>0</v>
      </c>
      <c r="F47" s="358">
        <v>0</v>
      </c>
      <c r="G47" s="358">
        <v>0</v>
      </c>
      <c r="H47" s="358">
        <v>0</v>
      </c>
      <c r="I47" s="358">
        <v>0</v>
      </c>
      <c r="J47" s="358">
        <v>0</v>
      </c>
      <c r="K47" s="358">
        <v>0</v>
      </c>
      <c r="L47" s="358">
        <v>0</v>
      </c>
      <c r="M47" s="358">
        <v>0</v>
      </c>
      <c r="N47" s="358">
        <v>0</v>
      </c>
      <c r="O47" s="358">
        <v>0</v>
      </c>
      <c r="P47" s="358">
        <v>0</v>
      </c>
      <c r="Q47" s="358">
        <v>0</v>
      </c>
      <c r="R47" s="358">
        <v>0</v>
      </c>
      <c r="S47" s="358">
        <v>0</v>
      </c>
      <c r="T47" s="358">
        <v>0</v>
      </c>
      <c r="U47" s="358">
        <v>0</v>
      </c>
      <c r="V47" s="358">
        <v>0</v>
      </c>
      <c r="W47" s="358">
        <v>0</v>
      </c>
      <c r="X47" s="358">
        <v>0</v>
      </c>
      <c r="Y47" s="358">
        <v>0</v>
      </c>
      <c r="Z47" s="358">
        <v>0</v>
      </c>
      <c r="AA47" s="358">
        <v>0</v>
      </c>
      <c r="AB47" s="358">
        <v>0</v>
      </c>
      <c r="AC47" s="358">
        <v>0</v>
      </c>
      <c r="AD47" s="358">
        <v>0</v>
      </c>
      <c r="AE47" s="358">
        <v>0</v>
      </c>
      <c r="AF47" s="358">
        <v>0</v>
      </c>
      <c r="AG47" s="358">
        <v>0</v>
      </c>
      <c r="AH47" s="358">
        <v>0</v>
      </c>
      <c r="AI47" s="358">
        <v>0</v>
      </c>
      <c r="AJ47" s="358">
        <v>0</v>
      </c>
      <c r="AK47" s="358">
        <v>0</v>
      </c>
      <c r="AL47" s="358">
        <v>0</v>
      </c>
      <c r="AM47" s="358">
        <v>0</v>
      </c>
      <c r="AN47" s="358">
        <v>0</v>
      </c>
      <c r="AO47" s="358">
        <v>0</v>
      </c>
      <c r="AP47" s="358">
        <v>0</v>
      </c>
      <c r="AQ47" s="358">
        <v>0</v>
      </c>
      <c r="AR47" s="358">
        <v>0</v>
      </c>
      <c r="AS47" s="358">
        <v>0</v>
      </c>
      <c r="AT47" s="358">
        <v>0</v>
      </c>
      <c r="AU47" s="358">
        <v>1</v>
      </c>
      <c r="AV47" s="358">
        <v>31</v>
      </c>
      <c r="AW47" s="358">
        <v>0</v>
      </c>
      <c r="AX47" s="358">
        <v>0</v>
      </c>
      <c r="AY47" s="358">
        <v>0</v>
      </c>
      <c r="AZ47" s="358">
        <v>0</v>
      </c>
      <c r="BA47" s="358">
        <v>0</v>
      </c>
      <c r="BB47" s="358">
        <v>0</v>
      </c>
      <c r="BC47" s="358">
        <v>0</v>
      </c>
      <c r="BD47" s="358">
        <v>0</v>
      </c>
      <c r="BE47" s="358">
        <v>0</v>
      </c>
      <c r="BF47" s="358">
        <v>0</v>
      </c>
      <c r="BG47" s="358">
        <v>0</v>
      </c>
      <c r="BH47" s="358">
        <v>0</v>
      </c>
      <c r="BI47" s="358">
        <v>0</v>
      </c>
      <c r="BJ47" s="358">
        <v>0</v>
      </c>
    </row>
    <row r="48" spans="2:62" x14ac:dyDescent="0.25">
      <c r="B48" s="371" t="s">
        <v>3742</v>
      </c>
      <c r="C48" s="371" t="s">
        <v>2185</v>
      </c>
      <c r="D48" s="371" t="s">
        <v>2183</v>
      </c>
      <c r="E48" s="358">
        <v>0</v>
      </c>
      <c r="F48" s="358">
        <v>0</v>
      </c>
      <c r="G48" s="358">
        <v>0</v>
      </c>
      <c r="H48" s="358">
        <v>0</v>
      </c>
      <c r="I48" s="358">
        <v>0</v>
      </c>
      <c r="J48" s="358">
        <v>0</v>
      </c>
      <c r="K48" s="358">
        <v>0</v>
      </c>
      <c r="L48" s="358">
        <v>0</v>
      </c>
      <c r="M48" s="358">
        <v>0</v>
      </c>
      <c r="N48" s="358">
        <v>0</v>
      </c>
      <c r="O48" s="358">
        <v>0</v>
      </c>
      <c r="P48" s="358">
        <v>0</v>
      </c>
      <c r="Q48" s="358">
        <v>0</v>
      </c>
      <c r="R48" s="358">
        <v>0</v>
      </c>
      <c r="S48" s="358">
        <v>0</v>
      </c>
      <c r="T48" s="358">
        <v>0</v>
      </c>
      <c r="U48" s="358">
        <v>0</v>
      </c>
      <c r="V48" s="358">
        <v>0</v>
      </c>
      <c r="W48" s="358">
        <v>0</v>
      </c>
      <c r="X48" s="358">
        <v>0</v>
      </c>
      <c r="Y48" s="358">
        <v>0</v>
      </c>
      <c r="Z48" s="358">
        <v>0</v>
      </c>
      <c r="AA48" s="358">
        <v>0</v>
      </c>
      <c r="AB48" s="358">
        <v>0</v>
      </c>
      <c r="AC48" s="358">
        <v>0</v>
      </c>
      <c r="AD48" s="358">
        <v>0</v>
      </c>
      <c r="AE48" s="358">
        <v>0</v>
      </c>
      <c r="AF48" s="358">
        <v>0</v>
      </c>
      <c r="AG48" s="358">
        <v>0</v>
      </c>
      <c r="AH48" s="358">
        <v>0</v>
      </c>
      <c r="AI48" s="358">
        <v>0</v>
      </c>
      <c r="AJ48" s="358">
        <v>0</v>
      </c>
      <c r="AK48" s="358">
        <v>0</v>
      </c>
      <c r="AL48" s="358">
        <v>0</v>
      </c>
      <c r="AM48" s="358">
        <v>0</v>
      </c>
      <c r="AN48" s="358">
        <v>0</v>
      </c>
      <c r="AO48" s="358">
        <v>0</v>
      </c>
      <c r="AP48" s="358">
        <v>0</v>
      </c>
      <c r="AQ48" s="358">
        <v>0</v>
      </c>
      <c r="AR48" s="358">
        <v>0</v>
      </c>
      <c r="AS48" s="358">
        <v>0</v>
      </c>
      <c r="AT48" s="358">
        <v>12</v>
      </c>
      <c r="AU48" s="358">
        <v>0</v>
      </c>
      <c r="AV48" s="358">
        <v>0</v>
      </c>
      <c r="AW48" s="358">
        <v>0</v>
      </c>
      <c r="AX48" s="358">
        <v>0</v>
      </c>
      <c r="AY48" s="358">
        <v>0</v>
      </c>
      <c r="AZ48" s="358">
        <v>0</v>
      </c>
      <c r="BA48" s="358">
        <v>0</v>
      </c>
      <c r="BB48" s="358">
        <v>0</v>
      </c>
      <c r="BC48" s="358">
        <v>0</v>
      </c>
      <c r="BD48" s="358">
        <v>0</v>
      </c>
      <c r="BE48" s="358">
        <v>0</v>
      </c>
      <c r="BF48" s="358">
        <v>0</v>
      </c>
      <c r="BG48" s="358">
        <v>0</v>
      </c>
      <c r="BH48" s="358">
        <v>0</v>
      </c>
      <c r="BI48" s="358">
        <v>0</v>
      </c>
      <c r="BJ48" s="358">
        <v>0</v>
      </c>
    </row>
    <row r="49" spans="2:62" x14ac:dyDescent="0.25">
      <c r="B49" s="371" t="s">
        <v>3743</v>
      </c>
      <c r="C49" s="371" t="s">
        <v>2584</v>
      </c>
      <c r="D49" s="371" t="s">
        <v>2180</v>
      </c>
      <c r="E49" s="358">
        <v>0</v>
      </c>
      <c r="F49" s="358">
        <v>0</v>
      </c>
      <c r="G49" s="358">
        <v>0</v>
      </c>
      <c r="H49" s="358">
        <v>0</v>
      </c>
      <c r="I49" s="358">
        <v>0</v>
      </c>
      <c r="J49" s="358">
        <v>0</v>
      </c>
      <c r="K49" s="358">
        <v>0</v>
      </c>
      <c r="L49" s="358">
        <v>0</v>
      </c>
      <c r="M49" s="358">
        <v>0</v>
      </c>
      <c r="N49" s="358">
        <v>0</v>
      </c>
      <c r="O49" s="358">
        <v>0</v>
      </c>
      <c r="P49" s="358">
        <v>0</v>
      </c>
      <c r="Q49" s="358">
        <v>0</v>
      </c>
      <c r="R49" s="358">
        <v>0</v>
      </c>
      <c r="S49" s="358">
        <v>0</v>
      </c>
      <c r="T49" s="358">
        <v>0</v>
      </c>
      <c r="U49" s="358">
        <v>0</v>
      </c>
      <c r="V49" s="358">
        <v>0</v>
      </c>
      <c r="W49" s="358">
        <v>0</v>
      </c>
      <c r="X49" s="358">
        <v>0</v>
      </c>
      <c r="Y49" s="358">
        <v>0</v>
      </c>
      <c r="Z49" s="358">
        <v>0</v>
      </c>
      <c r="AA49" s="358">
        <v>0</v>
      </c>
      <c r="AB49" s="358">
        <v>0</v>
      </c>
      <c r="AC49" s="358">
        <v>0</v>
      </c>
      <c r="AD49" s="358">
        <v>0</v>
      </c>
      <c r="AE49" s="358">
        <v>0</v>
      </c>
      <c r="AF49" s="358">
        <v>0</v>
      </c>
      <c r="AG49" s="358">
        <v>0</v>
      </c>
      <c r="AH49" s="358">
        <v>0</v>
      </c>
      <c r="AI49" s="358">
        <v>0</v>
      </c>
      <c r="AJ49" s="358">
        <v>0</v>
      </c>
      <c r="AK49" s="358">
        <v>0</v>
      </c>
      <c r="AL49" s="358">
        <v>0</v>
      </c>
      <c r="AM49" s="358">
        <v>0</v>
      </c>
      <c r="AN49" s="358">
        <v>0</v>
      </c>
      <c r="AO49" s="358">
        <v>0</v>
      </c>
      <c r="AP49" s="358">
        <v>0</v>
      </c>
      <c r="AQ49" s="358">
        <v>0</v>
      </c>
      <c r="AR49" s="358">
        <v>0</v>
      </c>
      <c r="AS49" s="358">
        <v>0</v>
      </c>
      <c r="AT49" s="358">
        <v>0</v>
      </c>
      <c r="AU49" s="358">
        <v>0</v>
      </c>
      <c r="AV49" s="358">
        <v>2</v>
      </c>
      <c r="AW49" s="358">
        <v>0</v>
      </c>
      <c r="AX49" s="358">
        <v>0</v>
      </c>
      <c r="AY49" s="358">
        <v>0</v>
      </c>
      <c r="AZ49" s="358">
        <v>1</v>
      </c>
      <c r="BA49" s="358">
        <v>0</v>
      </c>
      <c r="BB49" s="358">
        <v>0</v>
      </c>
      <c r="BC49" s="358">
        <v>0</v>
      </c>
      <c r="BD49" s="358">
        <v>0</v>
      </c>
      <c r="BE49" s="358">
        <v>1</v>
      </c>
      <c r="BF49" s="358">
        <v>0</v>
      </c>
      <c r="BG49" s="358">
        <v>0</v>
      </c>
      <c r="BH49" s="358">
        <v>0</v>
      </c>
      <c r="BI49" s="358">
        <v>0</v>
      </c>
      <c r="BJ49" s="358">
        <v>5</v>
      </c>
    </row>
    <row r="50" spans="2:62" x14ac:dyDescent="0.25">
      <c r="B50" s="371" t="s">
        <v>3744</v>
      </c>
      <c r="C50" s="371" t="s">
        <v>2659</v>
      </c>
      <c r="D50" s="371" t="s">
        <v>2183</v>
      </c>
      <c r="E50" s="358">
        <v>0</v>
      </c>
      <c r="F50" s="358">
        <v>0</v>
      </c>
      <c r="G50" s="358">
        <v>0</v>
      </c>
      <c r="H50" s="358">
        <v>0</v>
      </c>
      <c r="I50" s="358">
        <v>0</v>
      </c>
      <c r="J50" s="358">
        <v>0</v>
      </c>
      <c r="K50" s="358">
        <v>0</v>
      </c>
      <c r="L50" s="358">
        <v>0</v>
      </c>
      <c r="M50" s="358">
        <v>0</v>
      </c>
      <c r="N50" s="358">
        <v>0</v>
      </c>
      <c r="O50" s="358">
        <v>0</v>
      </c>
      <c r="P50" s="358">
        <v>0</v>
      </c>
      <c r="Q50" s="358">
        <v>0</v>
      </c>
      <c r="R50" s="358">
        <v>0</v>
      </c>
      <c r="S50" s="358">
        <v>0</v>
      </c>
      <c r="T50" s="358">
        <v>0</v>
      </c>
      <c r="U50" s="358">
        <v>0</v>
      </c>
      <c r="V50" s="358">
        <v>0</v>
      </c>
      <c r="W50" s="358">
        <v>0</v>
      </c>
      <c r="X50" s="358">
        <v>0</v>
      </c>
      <c r="Y50" s="358">
        <v>0</v>
      </c>
      <c r="Z50" s="358">
        <v>0</v>
      </c>
      <c r="AA50" s="358">
        <v>0</v>
      </c>
      <c r="AB50" s="358">
        <v>0</v>
      </c>
      <c r="AC50" s="358">
        <v>0</v>
      </c>
      <c r="AD50" s="358">
        <v>0</v>
      </c>
      <c r="AE50" s="358">
        <v>0</v>
      </c>
      <c r="AF50" s="358">
        <v>0</v>
      </c>
      <c r="AG50" s="358">
        <v>0</v>
      </c>
      <c r="AH50" s="358">
        <v>0</v>
      </c>
      <c r="AI50" s="358">
        <v>0</v>
      </c>
      <c r="AJ50" s="358">
        <v>0</v>
      </c>
      <c r="AK50" s="358">
        <v>0</v>
      </c>
      <c r="AL50" s="358">
        <v>0</v>
      </c>
      <c r="AM50" s="358">
        <v>0</v>
      </c>
      <c r="AN50" s="358">
        <v>0</v>
      </c>
      <c r="AO50" s="358">
        <v>0</v>
      </c>
      <c r="AP50" s="358">
        <v>0</v>
      </c>
      <c r="AQ50" s="358">
        <v>0</v>
      </c>
      <c r="AR50" s="358">
        <v>0</v>
      </c>
      <c r="AS50" s="358">
        <v>0</v>
      </c>
      <c r="AT50" s="358">
        <v>0</v>
      </c>
      <c r="AU50" s="358">
        <v>0</v>
      </c>
      <c r="AV50" s="358">
        <v>0</v>
      </c>
      <c r="AW50" s="358">
        <v>8</v>
      </c>
      <c r="AX50" s="358">
        <v>23</v>
      </c>
      <c r="AY50" s="358">
        <v>0</v>
      </c>
      <c r="AZ50" s="358">
        <v>0</v>
      </c>
      <c r="BA50" s="358">
        <v>0</v>
      </c>
      <c r="BB50" s="358">
        <v>0</v>
      </c>
      <c r="BC50" s="358">
        <v>10</v>
      </c>
      <c r="BD50" s="358">
        <v>44</v>
      </c>
      <c r="BE50" s="358">
        <v>21</v>
      </c>
      <c r="BF50" s="358">
        <v>127</v>
      </c>
      <c r="BG50" s="358">
        <v>22</v>
      </c>
      <c r="BH50" s="358">
        <v>67</v>
      </c>
      <c r="BI50" s="358">
        <v>13</v>
      </c>
      <c r="BJ50" s="358">
        <v>12</v>
      </c>
    </row>
    <row r="51" spans="2:62" x14ac:dyDescent="0.25">
      <c r="B51" s="371" t="s">
        <v>3745</v>
      </c>
      <c r="C51" s="371" t="s">
        <v>2660</v>
      </c>
      <c r="D51" s="371" t="s">
        <v>2183</v>
      </c>
      <c r="E51" s="358">
        <v>0</v>
      </c>
      <c r="F51" s="358">
        <v>0</v>
      </c>
      <c r="G51" s="358">
        <v>0</v>
      </c>
      <c r="H51" s="358">
        <v>0</v>
      </c>
      <c r="I51" s="358">
        <v>0</v>
      </c>
      <c r="J51" s="358">
        <v>0</v>
      </c>
      <c r="K51" s="358">
        <v>0</v>
      </c>
      <c r="L51" s="358">
        <v>0</v>
      </c>
      <c r="M51" s="358">
        <v>0</v>
      </c>
      <c r="N51" s="358">
        <v>0</v>
      </c>
      <c r="O51" s="358">
        <v>0</v>
      </c>
      <c r="P51" s="358">
        <v>0</v>
      </c>
      <c r="Q51" s="358">
        <v>0</v>
      </c>
      <c r="R51" s="358">
        <v>0</v>
      </c>
      <c r="S51" s="358">
        <v>0</v>
      </c>
      <c r="T51" s="358">
        <v>0</v>
      </c>
      <c r="U51" s="358">
        <v>0</v>
      </c>
      <c r="V51" s="358">
        <v>0</v>
      </c>
      <c r="W51" s="358">
        <v>0</v>
      </c>
      <c r="X51" s="358">
        <v>0</v>
      </c>
      <c r="Y51" s="358">
        <v>0</v>
      </c>
      <c r="Z51" s="358">
        <v>0</v>
      </c>
      <c r="AA51" s="358">
        <v>0</v>
      </c>
      <c r="AB51" s="358">
        <v>0</v>
      </c>
      <c r="AC51" s="358">
        <v>0</v>
      </c>
      <c r="AD51" s="358">
        <v>0</v>
      </c>
      <c r="AE51" s="358">
        <v>0</v>
      </c>
      <c r="AF51" s="358">
        <v>0</v>
      </c>
      <c r="AG51" s="358">
        <v>0</v>
      </c>
      <c r="AH51" s="358">
        <v>0</v>
      </c>
      <c r="AI51" s="358">
        <v>0</v>
      </c>
      <c r="AJ51" s="358">
        <v>0</v>
      </c>
      <c r="AK51" s="358">
        <v>0</v>
      </c>
      <c r="AL51" s="358">
        <v>0</v>
      </c>
      <c r="AM51" s="358">
        <v>0</v>
      </c>
      <c r="AN51" s="358">
        <v>0</v>
      </c>
      <c r="AO51" s="358">
        <v>0</v>
      </c>
      <c r="AP51" s="358">
        <v>0</v>
      </c>
      <c r="AQ51" s="358">
        <v>0</v>
      </c>
      <c r="AR51" s="358">
        <v>0</v>
      </c>
      <c r="AS51" s="358">
        <v>0</v>
      </c>
      <c r="AT51" s="358">
        <v>0</v>
      </c>
      <c r="AU51" s="358">
        <v>0</v>
      </c>
      <c r="AV51" s="358">
        <v>0</v>
      </c>
      <c r="AW51" s="358">
        <v>0</v>
      </c>
      <c r="AX51" s="358">
        <v>50</v>
      </c>
      <c r="AY51" s="358">
        <v>0</v>
      </c>
      <c r="AZ51" s="358">
        <v>0</v>
      </c>
      <c r="BA51" s="358">
        <v>0</v>
      </c>
      <c r="BB51" s="358">
        <v>0</v>
      </c>
      <c r="BC51" s="358">
        <v>10</v>
      </c>
      <c r="BD51" s="358">
        <v>0</v>
      </c>
      <c r="BE51" s="358">
        <v>0</v>
      </c>
      <c r="BF51" s="358">
        <v>0</v>
      </c>
      <c r="BG51" s="358">
        <v>0</v>
      </c>
      <c r="BH51" s="358">
        <v>0</v>
      </c>
      <c r="BI51" s="358">
        <v>0</v>
      </c>
      <c r="BJ51" s="358">
        <v>0</v>
      </c>
    </row>
    <row r="52" spans="2:62" x14ac:dyDescent="0.25">
      <c r="B52" s="371" t="s">
        <v>3746</v>
      </c>
      <c r="C52" s="371" t="s">
        <v>2879</v>
      </c>
      <c r="D52" s="371" t="s">
        <v>2183</v>
      </c>
      <c r="E52" s="358">
        <v>0</v>
      </c>
      <c r="F52" s="358">
        <v>0</v>
      </c>
      <c r="G52" s="358">
        <v>0</v>
      </c>
      <c r="H52" s="358">
        <v>0</v>
      </c>
      <c r="I52" s="358">
        <v>0</v>
      </c>
      <c r="J52" s="358">
        <v>0</v>
      </c>
      <c r="K52" s="358">
        <v>0</v>
      </c>
      <c r="L52" s="358">
        <v>0</v>
      </c>
      <c r="M52" s="358">
        <v>0</v>
      </c>
      <c r="N52" s="358">
        <v>0</v>
      </c>
      <c r="O52" s="358">
        <v>0</v>
      </c>
      <c r="P52" s="358">
        <v>0</v>
      </c>
      <c r="Q52" s="358">
        <v>0</v>
      </c>
      <c r="R52" s="358">
        <v>0</v>
      </c>
      <c r="S52" s="358">
        <v>0</v>
      </c>
      <c r="T52" s="358">
        <v>0</v>
      </c>
      <c r="U52" s="358">
        <v>0</v>
      </c>
      <c r="V52" s="358">
        <v>0</v>
      </c>
      <c r="W52" s="358">
        <v>0</v>
      </c>
      <c r="X52" s="358">
        <v>0</v>
      </c>
      <c r="Y52" s="358">
        <v>0</v>
      </c>
      <c r="Z52" s="358">
        <v>0</v>
      </c>
      <c r="AA52" s="358">
        <v>0</v>
      </c>
      <c r="AB52" s="358">
        <v>0</v>
      </c>
      <c r="AC52" s="358">
        <v>0</v>
      </c>
      <c r="AD52" s="358">
        <v>0</v>
      </c>
      <c r="AE52" s="358">
        <v>0</v>
      </c>
      <c r="AF52" s="358">
        <v>0</v>
      </c>
      <c r="AG52" s="358">
        <v>0</v>
      </c>
      <c r="AH52" s="358">
        <v>0</v>
      </c>
      <c r="AI52" s="358">
        <v>0</v>
      </c>
      <c r="AJ52" s="358">
        <v>0</v>
      </c>
      <c r="AK52" s="358">
        <v>0</v>
      </c>
      <c r="AL52" s="358">
        <v>0</v>
      </c>
      <c r="AM52" s="358">
        <v>0</v>
      </c>
      <c r="AN52" s="358">
        <v>0</v>
      </c>
      <c r="AO52" s="358">
        <v>0</v>
      </c>
      <c r="AP52" s="358">
        <v>0</v>
      </c>
      <c r="AQ52" s="358">
        <v>0</v>
      </c>
      <c r="AR52" s="358">
        <v>0</v>
      </c>
      <c r="AS52" s="358">
        <v>0</v>
      </c>
      <c r="AT52" s="358">
        <v>0</v>
      </c>
      <c r="AU52" s="358">
        <v>0</v>
      </c>
      <c r="AV52" s="358">
        <v>0</v>
      </c>
      <c r="AW52" s="358">
        <v>0</v>
      </c>
      <c r="AX52" s="358">
        <v>0</v>
      </c>
      <c r="AY52" s="358">
        <v>0</v>
      </c>
      <c r="AZ52" s="358">
        <v>0</v>
      </c>
      <c r="BA52" s="358">
        <v>0</v>
      </c>
      <c r="BB52" s="358">
        <v>0</v>
      </c>
      <c r="BC52" s="358">
        <v>0</v>
      </c>
      <c r="BD52" s="358">
        <v>29</v>
      </c>
      <c r="BE52" s="358">
        <v>0</v>
      </c>
      <c r="BF52" s="358">
        <v>0</v>
      </c>
      <c r="BG52" s="358">
        <v>0</v>
      </c>
      <c r="BH52" s="358">
        <v>25</v>
      </c>
      <c r="BI52" s="358">
        <v>0</v>
      </c>
      <c r="BJ52" s="358">
        <v>0</v>
      </c>
    </row>
    <row r="53" spans="2:62" ht="9" customHeight="1" x14ac:dyDescent="0.25">
      <c r="C53" s="311"/>
      <c r="D53" s="311"/>
      <c r="E53" s="312"/>
      <c r="F53" s="312"/>
      <c r="G53" s="312"/>
      <c r="H53" s="312"/>
      <c r="I53" s="312"/>
      <c r="J53" s="312"/>
      <c r="K53" s="312"/>
      <c r="L53" s="312"/>
      <c r="M53" s="312"/>
      <c r="N53" s="312"/>
      <c r="O53" s="312"/>
      <c r="P53" s="312"/>
      <c r="Q53" s="312"/>
      <c r="R53" s="312"/>
      <c r="S53" s="312"/>
      <c r="T53" s="312"/>
      <c r="U53" s="312"/>
      <c r="V53" s="312"/>
      <c r="W53" s="312"/>
      <c r="X53" s="312"/>
      <c r="Y53" s="312"/>
      <c r="Z53" s="312"/>
      <c r="AA53" s="312"/>
      <c r="AB53" s="312"/>
      <c r="AC53" s="312"/>
      <c r="AD53" s="312"/>
      <c r="AE53" s="312"/>
      <c r="AF53" s="312"/>
      <c r="AG53" s="312"/>
      <c r="AH53" s="312"/>
      <c r="AI53" s="312"/>
      <c r="AJ53" s="312"/>
      <c r="AK53" s="312"/>
      <c r="AL53" s="312"/>
      <c r="AM53" s="312"/>
      <c r="AN53" s="312"/>
      <c r="AO53" s="312"/>
      <c r="AP53" s="312"/>
      <c r="AQ53" s="312"/>
      <c r="AR53" s="312"/>
      <c r="AS53" s="312"/>
      <c r="AT53" s="312"/>
      <c r="AU53" s="312"/>
      <c r="AV53" s="312"/>
      <c r="AW53" s="312"/>
      <c r="AX53" s="312"/>
    </row>
    <row r="54" spans="2:62" ht="7.2" customHeight="1" x14ac:dyDescent="0.25">
      <c r="C54" s="203"/>
      <c r="D54" s="257"/>
      <c r="E54" s="256"/>
      <c r="F54" s="256"/>
      <c r="G54" s="256"/>
      <c r="H54" s="256"/>
      <c r="I54" s="256"/>
      <c r="J54" s="256"/>
      <c r="K54" s="256"/>
      <c r="L54" s="256"/>
      <c r="M54" s="256"/>
      <c r="N54" s="256"/>
      <c r="O54" s="256"/>
      <c r="P54" s="256"/>
      <c r="Q54" s="256"/>
      <c r="R54" s="256"/>
      <c r="S54" s="256"/>
      <c r="T54" s="256"/>
      <c r="U54" s="256"/>
      <c r="V54" s="256"/>
      <c r="W54" s="256"/>
      <c r="X54" s="256"/>
      <c r="Y54" s="256"/>
      <c r="Z54" s="256"/>
      <c r="AA54" s="256"/>
      <c r="AB54" s="256"/>
      <c r="AC54" s="256"/>
      <c r="AD54" s="256"/>
      <c r="AE54" s="256"/>
      <c r="AF54" s="256"/>
      <c r="AG54" s="256"/>
      <c r="AH54" s="256"/>
      <c r="AI54" s="256"/>
      <c r="AJ54" s="256"/>
      <c r="AK54" s="256"/>
      <c r="AL54" s="256"/>
      <c r="AM54" s="256"/>
      <c r="AN54" s="256"/>
      <c r="AO54" s="256"/>
      <c r="AP54" s="256"/>
      <c r="AQ54" s="256"/>
      <c r="AR54" s="256"/>
      <c r="AS54" s="256"/>
      <c r="AT54" s="256"/>
      <c r="AU54" s="256"/>
      <c r="AV54" s="256"/>
      <c r="AW54" s="256"/>
      <c r="AX54" s="256"/>
    </row>
    <row r="55" spans="2:62" s="33" customFormat="1" ht="24" customHeight="1" x14ac:dyDescent="0.25">
      <c r="B55" s="420" t="s">
        <v>3720</v>
      </c>
      <c r="C55" s="402" t="s">
        <v>3</v>
      </c>
      <c r="D55" s="363" t="s">
        <v>10</v>
      </c>
      <c r="E55" s="365">
        <v>320623</v>
      </c>
      <c r="F55" s="365">
        <v>402110</v>
      </c>
      <c r="G55" s="365">
        <v>274995</v>
      </c>
      <c r="H55" s="365">
        <v>349363</v>
      </c>
      <c r="I55" s="365">
        <v>385655</v>
      </c>
      <c r="J55" s="365">
        <v>408646</v>
      </c>
      <c r="K55" s="365">
        <v>385655</v>
      </c>
      <c r="L55" s="365">
        <v>408646</v>
      </c>
      <c r="M55" s="365">
        <v>562067</v>
      </c>
      <c r="N55" s="365">
        <v>464781</v>
      </c>
      <c r="O55" s="365">
        <v>626611</v>
      </c>
      <c r="P55" s="365">
        <v>487546</v>
      </c>
      <c r="Q55" s="365">
        <v>613106</v>
      </c>
      <c r="R55" s="365">
        <v>519801</v>
      </c>
      <c r="S55" s="365">
        <v>603319</v>
      </c>
      <c r="T55" s="365">
        <v>642378</v>
      </c>
      <c r="U55" s="365">
        <v>603319</v>
      </c>
      <c r="V55" s="365">
        <v>642378</v>
      </c>
      <c r="W55" s="365">
        <v>733459</v>
      </c>
      <c r="X55" s="365">
        <v>779385</v>
      </c>
      <c r="Y55" s="365">
        <v>800869</v>
      </c>
      <c r="Z55" s="365">
        <v>898012</v>
      </c>
      <c r="AA55" s="365">
        <v>817981</v>
      </c>
      <c r="AB55" s="365">
        <v>949116</v>
      </c>
      <c r="AC55" s="365">
        <v>813637</v>
      </c>
      <c r="AD55" s="365">
        <v>928974</v>
      </c>
      <c r="AE55" s="365">
        <v>898885</v>
      </c>
      <c r="AF55" s="365">
        <v>1005422</v>
      </c>
      <c r="AG55" s="365">
        <v>1022451</v>
      </c>
      <c r="AH55" s="365">
        <v>1086116</v>
      </c>
      <c r="AI55" s="365">
        <v>1022205</v>
      </c>
      <c r="AJ55" s="365">
        <v>1217803</v>
      </c>
      <c r="AK55" s="365">
        <v>1137875</v>
      </c>
      <c r="AL55" s="365">
        <v>1309635</v>
      </c>
      <c r="AM55" s="365">
        <v>1278336</v>
      </c>
      <c r="AN55" s="365">
        <v>1481485</v>
      </c>
      <c r="AO55" s="365">
        <v>1398167</v>
      </c>
      <c r="AP55" s="365">
        <v>1464277</v>
      </c>
      <c r="AQ55" s="365">
        <v>1550898</v>
      </c>
      <c r="AR55" s="365">
        <v>1378951</v>
      </c>
      <c r="AS55" s="365">
        <v>1547312</v>
      </c>
      <c r="AT55" s="365">
        <v>1518100</v>
      </c>
      <c r="AU55" s="365">
        <v>1497680</v>
      </c>
      <c r="AV55" s="365">
        <v>2252263</v>
      </c>
      <c r="AW55" s="365">
        <v>1544708</v>
      </c>
      <c r="AX55" s="365">
        <v>1940992</v>
      </c>
      <c r="AY55" s="365">
        <v>508095</v>
      </c>
      <c r="AZ55" s="365">
        <v>534888</v>
      </c>
      <c r="BA55" s="365">
        <v>867973</v>
      </c>
      <c r="BB55" s="365">
        <v>600594</v>
      </c>
      <c r="BC55" s="365">
        <v>1357644</v>
      </c>
      <c r="BD55" s="365">
        <v>1237445</v>
      </c>
      <c r="BE55" s="365">
        <f t="shared" ref="BE55:BJ55" si="1">SUM(BE56:BE93)</f>
        <v>1712731</v>
      </c>
      <c r="BF55" s="365">
        <f t="shared" si="1"/>
        <v>1423432</v>
      </c>
      <c r="BG55" s="365">
        <f t="shared" si="1"/>
        <v>1854914</v>
      </c>
      <c r="BH55" s="365">
        <f t="shared" si="1"/>
        <v>1290514</v>
      </c>
      <c r="BI55" s="365">
        <f t="shared" si="1"/>
        <v>1751549</v>
      </c>
      <c r="BJ55" s="365">
        <f t="shared" si="1"/>
        <v>1387780</v>
      </c>
    </row>
    <row r="56" spans="2:62" ht="13.2" customHeight="1" x14ac:dyDescent="0.25">
      <c r="B56" s="371" t="s">
        <v>3721</v>
      </c>
      <c r="C56" s="371" t="s">
        <v>26</v>
      </c>
      <c r="D56" s="371" t="s">
        <v>2178</v>
      </c>
      <c r="E56" s="358">
        <v>156974</v>
      </c>
      <c r="F56" s="358">
        <v>234289</v>
      </c>
      <c r="G56" s="358">
        <v>186333</v>
      </c>
      <c r="H56" s="358">
        <v>249297</v>
      </c>
      <c r="I56" s="358">
        <v>197369</v>
      </c>
      <c r="J56" s="358">
        <v>234327</v>
      </c>
      <c r="K56" s="358">
        <v>197369</v>
      </c>
      <c r="L56" s="358">
        <v>234327</v>
      </c>
      <c r="M56" s="358">
        <v>271431</v>
      </c>
      <c r="N56" s="358">
        <v>253424</v>
      </c>
      <c r="O56" s="358">
        <v>289425</v>
      </c>
      <c r="P56" s="358">
        <v>268187</v>
      </c>
      <c r="Q56" s="358">
        <v>274355</v>
      </c>
      <c r="R56" s="358">
        <v>283631</v>
      </c>
      <c r="S56" s="358">
        <v>262343</v>
      </c>
      <c r="T56" s="358">
        <v>313863</v>
      </c>
      <c r="U56" s="358">
        <v>262343</v>
      </c>
      <c r="V56" s="358">
        <v>313863</v>
      </c>
      <c r="W56" s="358">
        <v>319994</v>
      </c>
      <c r="X56" s="358">
        <v>342923</v>
      </c>
      <c r="Y56" s="358">
        <v>359041</v>
      </c>
      <c r="Z56" s="358">
        <v>399089</v>
      </c>
      <c r="AA56" s="358">
        <v>358333</v>
      </c>
      <c r="AB56" s="358">
        <v>419921</v>
      </c>
      <c r="AC56" s="358">
        <v>359845</v>
      </c>
      <c r="AD56" s="358">
        <v>416927</v>
      </c>
      <c r="AE56" s="358">
        <v>389129</v>
      </c>
      <c r="AF56" s="358">
        <v>440484</v>
      </c>
      <c r="AG56" s="358">
        <v>410800</v>
      </c>
      <c r="AH56" s="358">
        <v>451157</v>
      </c>
      <c r="AI56" s="358">
        <v>435949</v>
      </c>
      <c r="AJ56" s="358">
        <v>496426</v>
      </c>
      <c r="AK56" s="358">
        <v>452346</v>
      </c>
      <c r="AL56" s="358">
        <v>574823</v>
      </c>
      <c r="AM56" s="358">
        <v>500361</v>
      </c>
      <c r="AN56" s="358">
        <v>625288</v>
      </c>
      <c r="AO56" s="358">
        <v>553810</v>
      </c>
      <c r="AP56" s="358">
        <v>613706</v>
      </c>
      <c r="AQ56" s="358">
        <v>556295</v>
      </c>
      <c r="AR56" s="358">
        <v>566453</v>
      </c>
      <c r="AS56" s="358">
        <v>604598</v>
      </c>
      <c r="AT56" s="358">
        <v>544777</v>
      </c>
      <c r="AU56" s="358">
        <v>602426</v>
      </c>
      <c r="AV56" s="358">
        <v>626119</v>
      </c>
      <c r="AW56" s="358">
        <v>566045</v>
      </c>
      <c r="AX56" s="358">
        <v>658043</v>
      </c>
      <c r="AY56" s="358">
        <v>176717</v>
      </c>
      <c r="AZ56" s="358">
        <v>213063</v>
      </c>
      <c r="BA56" s="358">
        <v>392646</v>
      </c>
      <c r="BB56" s="358">
        <v>271909</v>
      </c>
      <c r="BC56" s="358">
        <v>467159</v>
      </c>
      <c r="BD56" s="358">
        <v>503762</v>
      </c>
      <c r="BE56" s="358">
        <v>664280</v>
      </c>
      <c r="BF56" s="358">
        <v>634425</v>
      </c>
      <c r="BG56" s="358">
        <v>707913</v>
      </c>
      <c r="BH56" s="358">
        <v>593838</v>
      </c>
      <c r="BI56" s="358">
        <v>673304</v>
      </c>
      <c r="BJ56" s="358">
        <v>650889</v>
      </c>
    </row>
    <row r="57" spans="2:62" x14ac:dyDescent="0.25">
      <c r="B57" s="371" t="s">
        <v>3722</v>
      </c>
      <c r="C57" s="371" t="s">
        <v>27</v>
      </c>
      <c r="D57" s="371" t="s">
        <v>2178</v>
      </c>
      <c r="E57" s="358">
        <v>138943</v>
      </c>
      <c r="F57" s="358">
        <v>95379</v>
      </c>
      <c r="G57" s="358">
        <v>65778</v>
      </c>
      <c r="H57" s="358">
        <v>43154</v>
      </c>
      <c r="I57" s="358">
        <v>160357</v>
      </c>
      <c r="J57" s="358">
        <v>105948</v>
      </c>
      <c r="K57" s="358">
        <v>160357</v>
      </c>
      <c r="L57" s="358">
        <v>105948</v>
      </c>
      <c r="M57" s="358">
        <v>243045</v>
      </c>
      <c r="N57" s="358">
        <v>132397</v>
      </c>
      <c r="O57" s="358">
        <v>285263</v>
      </c>
      <c r="P57" s="358">
        <v>142819</v>
      </c>
      <c r="Q57" s="358">
        <v>253347</v>
      </c>
      <c r="R57" s="358">
        <v>144417</v>
      </c>
      <c r="S57" s="358">
        <v>232553</v>
      </c>
      <c r="T57" s="358">
        <v>171146</v>
      </c>
      <c r="U57" s="358">
        <v>232553</v>
      </c>
      <c r="V57" s="358">
        <v>171146</v>
      </c>
      <c r="W57" s="358">
        <v>292780</v>
      </c>
      <c r="X57" s="358">
        <v>205110</v>
      </c>
      <c r="Y57" s="358">
        <v>314496</v>
      </c>
      <c r="Z57" s="358">
        <v>234784</v>
      </c>
      <c r="AA57" s="358">
        <v>332062</v>
      </c>
      <c r="AB57" s="358">
        <v>262566</v>
      </c>
      <c r="AC57" s="358">
        <v>326210</v>
      </c>
      <c r="AD57" s="358">
        <v>260959</v>
      </c>
      <c r="AE57" s="358">
        <v>371727</v>
      </c>
      <c r="AF57" s="358">
        <v>286941</v>
      </c>
      <c r="AG57" s="358">
        <v>457221</v>
      </c>
      <c r="AH57" s="358">
        <v>306248</v>
      </c>
      <c r="AI57" s="358">
        <v>418049</v>
      </c>
      <c r="AJ57" s="358">
        <v>320975</v>
      </c>
      <c r="AK57" s="358">
        <v>497225</v>
      </c>
      <c r="AL57" s="358">
        <v>338937</v>
      </c>
      <c r="AM57" s="358">
        <v>554034</v>
      </c>
      <c r="AN57" s="358">
        <v>346601</v>
      </c>
      <c r="AO57" s="358">
        <v>543542</v>
      </c>
      <c r="AP57" s="358">
        <v>323744</v>
      </c>
      <c r="AQ57" s="358">
        <v>632637</v>
      </c>
      <c r="AR57" s="358">
        <v>332242</v>
      </c>
      <c r="AS57" s="358">
        <v>622322</v>
      </c>
      <c r="AT57" s="358">
        <v>355623</v>
      </c>
      <c r="AU57" s="358">
        <v>562178</v>
      </c>
      <c r="AV57" s="358">
        <v>447283</v>
      </c>
      <c r="AW57" s="358">
        <v>606831</v>
      </c>
      <c r="AX57" s="358">
        <v>514322</v>
      </c>
      <c r="AY57" s="358">
        <v>239622</v>
      </c>
      <c r="AZ57" s="358">
        <v>197195</v>
      </c>
      <c r="BA57" s="358">
        <v>434859</v>
      </c>
      <c r="BB57" s="358">
        <v>308319</v>
      </c>
      <c r="BC57" s="358">
        <v>579512</v>
      </c>
      <c r="BD57" s="358">
        <v>507121</v>
      </c>
      <c r="BE57" s="358">
        <v>677026</v>
      </c>
      <c r="BF57" s="358">
        <v>502959</v>
      </c>
      <c r="BG57" s="358">
        <v>731854</v>
      </c>
      <c r="BH57" s="358">
        <v>457209</v>
      </c>
      <c r="BI57" s="358">
        <v>689831</v>
      </c>
      <c r="BJ57" s="358">
        <v>477611</v>
      </c>
    </row>
    <row r="58" spans="2:62" x14ac:dyDescent="0.25">
      <c r="B58" s="371" t="s">
        <v>3722</v>
      </c>
      <c r="C58" s="371" t="s">
        <v>27</v>
      </c>
      <c r="D58" s="371" t="s">
        <v>2180</v>
      </c>
      <c r="E58" s="358">
        <v>504</v>
      </c>
      <c r="F58" s="358">
        <v>263</v>
      </c>
      <c r="G58" s="358">
        <v>0</v>
      </c>
      <c r="H58" s="358">
        <v>0</v>
      </c>
      <c r="I58" s="358">
        <v>604</v>
      </c>
      <c r="J58" s="358">
        <v>1786</v>
      </c>
      <c r="K58" s="358">
        <v>604</v>
      </c>
      <c r="L58" s="358">
        <v>1786</v>
      </c>
      <c r="M58" s="358">
        <v>320</v>
      </c>
      <c r="N58" s="358">
        <v>390</v>
      </c>
      <c r="O58" s="358">
        <v>694</v>
      </c>
      <c r="P58" s="358">
        <v>777</v>
      </c>
      <c r="Q58" s="358">
        <v>374</v>
      </c>
      <c r="R58" s="358">
        <v>702</v>
      </c>
      <c r="S58" s="358">
        <v>1115</v>
      </c>
      <c r="T58" s="358">
        <v>1451</v>
      </c>
      <c r="U58" s="358">
        <v>1115</v>
      </c>
      <c r="V58" s="358">
        <v>1451</v>
      </c>
      <c r="W58" s="358">
        <v>582</v>
      </c>
      <c r="X58" s="358">
        <v>492</v>
      </c>
      <c r="Y58" s="358">
        <v>425</v>
      </c>
      <c r="Z58" s="358">
        <v>863</v>
      </c>
      <c r="AA58" s="358">
        <v>686</v>
      </c>
      <c r="AB58" s="358">
        <v>1335</v>
      </c>
      <c r="AC58" s="358">
        <v>559</v>
      </c>
      <c r="AD58" s="358">
        <v>1425</v>
      </c>
      <c r="AE58" s="358">
        <v>830</v>
      </c>
      <c r="AF58" s="358">
        <v>1762</v>
      </c>
      <c r="AG58" s="358">
        <v>1321</v>
      </c>
      <c r="AH58" s="358">
        <v>11674</v>
      </c>
      <c r="AI58" s="358">
        <v>1566</v>
      </c>
      <c r="AJ58" s="358">
        <v>16764</v>
      </c>
      <c r="AK58" s="358">
        <v>1615</v>
      </c>
      <c r="AL58" s="358">
        <v>2942</v>
      </c>
      <c r="AM58" s="358">
        <v>1677</v>
      </c>
      <c r="AN58" s="358">
        <v>27325</v>
      </c>
      <c r="AO58" s="358">
        <v>2245</v>
      </c>
      <c r="AP58" s="358">
        <v>31897</v>
      </c>
      <c r="AQ58" s="358">
        <v>2825</v>
      </c>
      <c r="AR58" s="358">
        <v>31377</v>
      </c>
      <c r="AS58" s="358">
        <v>2732</v>
      </c>
      <c r="AT58" s="358">
        <v>27751</v>
      </c>
      <c r="AU58" s="358">
        <v>2570</v>
      </c>
      <c r="AV58" s="358">
        <v>26217</v>
      </c>
      <c r="AW58" s="358">
        <v>2534</v>
      </c>
      <c r="AX58" s="358">
        <v>25273</v>
      </c>
      <c r="AY58" s="358">
        <v>2205</v>
      </c>
      <c r="AZ58" s="358">
        <v>4365</v>
      </c>
      <c r="BA58" s="358">
        <v>2420</v>
      </c>
      <c r="BB58" s="358">
        <v>952</v>
      </c>
      <c r="BC58" s="358">
        <v>2394</v>
      </c>
      <c r="BD58" s="358">
        <v>7150</v>
      </c>
      <c r="BE58" s="358">
        <v>3257</v>
      </c>
      <c r="BF58" s="358">
        <v>13325</v>
      </c>
      <c r="BG58" s="358">
        <v>3363</v>
      </c>
      <c r="BH58" s="358">
        <v>8023</v>
      </c>
      <c r="BI58" s="358">
        <v>2950</v>
      </c>
      <c r="BJ58" s="358">
        <v>11462</v>
      </c>
    </row>
    <row r="59" spans="2:62" x14ac:dyDescent="0.25">
      <c r="B59" s="371" t="s">
        <v>3723</v>
      </c>
      <c r="C59" s="371" t="s">
        <v>199</v>
      </c>
      <c r="D59" s="371" t="s">
        <v>2179</v>
      </c>
      <c r="E59" s="358">
        <v>6865</v>
      </c>
      <c r="F59" s="358">
        <v>34632</v>
      </c>
      <c r="G59" s="358">
        <v>5547</v>
      </c>
      <c r="H59" s="358">
        <v>24568</v>
      </c>
      <c r="I59" s="358">
        <v>13693</v>
      </c>
      <c r="J59" s="358">
        <v>36379</v>
      </c>
      <c r="K59" s="358">
        <v>13693</v>
      </c>
      <c r="L59" s="358">
        <v>36379</v>
      </c>
      <c r="M59" s="358">
        <v>28522</v>
      </c>
      <c r="N59" s="358">
        <v>37863</v>
      </c>
      <c r="O59" s="358">
        <v>32644</v>
      </c>
      <c r="P59" s="358">
        <v>35078</v>
      </c>
      <c r="Q59" s="358">
        <v>67446</v>
      </c>
      <c r="R59" s="358">
        <v>46422</v>
      </c>
      <c r="S59" s="358">
        <v>85586</v>
      </c>
      <c r="T59" s="358">
        <v>59443</v>
      </c>
      <c r="U59" s="358">
        <v>85586</v>
      </c>
      <c r="V59" s="358">
        <v>59443</v>
      </c>
      <c r="W59" s="358">
        <v>81700</v>
      </c>
      <c r="X59" s="358">
        <v>109235</v>
      </c>
      <c r="Y59" s="358">
        <v>86819</v>
      </c>
      <c r="Z59" s="358">
        <v>128624</v>
      </c>
      <c r="AA59" s="358">
        <v>86075</v>
      </c>
      <c r="AB59" s="358">
        <v>125433</v>
      </c>
      <c r="AC59" s="358">
        <v>84464</v>
      </c>
      <c r="AD59" s="358">
        <v>134965</v>
      </c>
      <c r="AE59" s="358">
        <v>90984</v>
      </c>
      <c r="AF59" s="358">
        <v>142371</v>
      </c>
      <c r="AG59" s="358">
        <v>98372</v>
      </c>
      <c r="AH59" s="358">
        <v>137939</v>
      </c>
      <c r="AI59" s="358">
        <v>103862</v>
      </c>
      <c r="AJ59" s="358">
        <v>138650</v>
      </c>
      <c r="AK59" s="358">
        <v>120030</v>
      </c>
      <c r="AL59" s="358">
        <v>154790</v>
      </c>
      <c r="AM59" s="358">
        <v>136222</v>
      </c>
      <c r="AN59" s="358">
        <v>177378</v>
      </c>
      <c r="AO59" s="358">
        <v>166366</v>
      </c>
      <c r="AP59" s="358">
        <v>185332</v>
      </c>
      <c r="AQ59" s="358">
        <v>195100</v>
      </c>
      <c r="AR59" s="358">
        <v>192003</v>
      </c>
      <c r="AS59" s="358">
        <v>171987</v>
      </c>
      <c r="AT59" s="358">
        <v>318391</v>
      </c>
      <c r="AU59" s="358">
        <v>197183</v>
      </c>
      <c r="AV59" s="358">
        <v>848167</v>
      </c>
      <c r="AW59" s="358">
        <v>235898</v>
      </c>
      <c r="AX59" s="358">
        <v>435415</v>
      </c>
      <c r="AY59" s="358">
        <v>61450</v>
      </c>
      <c r="AZ59" s="358">
        <v>51007</v>
      </c>
      <c r="BA59" s="358">
        <v>21545</v>
      </c>
      <c r="BB59" s="358">
        <v>12730</v>
      </c>
      <c r="BC59" s="358">
        <v>146547</v>
      </c>
      <c r="BD59" s="358">
        <v>84674</v>
      </c>
      <c r="BE59" s="358">
        <v>206650</v>
      </c>
      <c r="BF59" s="358">
        <v>106531</v>
      </c>
      <c r="BG59" s="358">
        <v>249916</v>
      </c>
      <c r="BH59" s="358">
        <v>88625</v>
      </c>
      <c r="BI59" s="358">
        <v>243509</v>
      </c>
      <c r="BJ59" s="358">
        <v>95812</v>
      </c>
    </row>
    <row r="60" spans="2:62" x14ac:dyDescent="0.25">
      <c r="B60" s="371" t="s">
        <v>3724</v>
      </c>
      <c r="C60" s="371" t="s">
        <v>35</v>
      </c>
      <c r="D60" s="371" t="s">
        <v>2179</v>
      </c>
      <c r="E60" s="358">
        <v>13613</v>
      </c>
      <c r="F60" s="358">
        <v>27894</v>
      </c>
      <c r="G60" s="358">
        <v>14014</v>
      </c>
      <c r="H60" s="358">
        <v>22754</v>
      </c>
      <c r="I60" s="358">
        <v>9972</v>
      </c>
      <c r="J60" s="358">
        <v>20538</v>
      </c>
      <c r="K60" s="358">
        <v>9972</v>
      </c>
      <c r="L60" s="358">
        <v>20538</v>
      </c>
      <c r="M60" s="358">
        <v>12245</v>
      </c>
      <c r="N60" s="358">
        <v>26067</v>
      </c>
      <c r="O60" s="358">
        <v>11245</v>
      </c>
      <c r="P60" s="358">
        <v>25904</v>
      </c>
      <c r="Q60" s="358">
        <v>10318</v>
      </c>
      <c r="R60" s="358">
        <v>32046</v>
      </c>
      <c r="S60" s="358">
        <v>14109</v>
      </c>
      <c r="T60" s="358">
        <v>84082</v>
      </c>
      <c r="U60" s="358">
        <v>14109</v>
      </c>
      <c r="V60" s="358">
        <v>84082</v>
      </c>
      <c r="W60" s="358">
        <v>19252</v>
      </c>
      <c r="X60" s="358">
        <v>99100</v>
      </c>
      <c r="Y60" s="358">
        <v>17485</v>
      </c>
      <c r="Z60" s="358">
        <v>107933</v>
      </c>
      <c r="AA60" s="358">
        <v>16622</v>
      </c>
      <c r="AB60" s="358">
        <v>110028</v>
      </c>
      <c r="AC60" s="358">
        <v>19118</v>
      </c>
      <c r="AD60" s="358">
        <v>86848</v>
      </c>
      <c r="AE60" s="358">
        <v>20972</v>
      </c>
      <c r="AF60" s="358">
        <v>102202</v>
      </c>
      <c r="AG60" s="358">
        <v>25517</v>
      </c>
      <c r="AH60" s="358">
        <v>141171</v>
      </c>
      <c r="AI60" s="358">
        <v>31281</v>
      </c>
      <c r="AJ60" s="358">
        <v>204962</v>
      </c>
      <c r="AK60" s="358">
        <v>34031</v>
      </c>
      <c r="AL60" s="358">
        <v>198091</v>
      </c>
      <c r="AM60" s="358">
        <v>39867</v>
      </c>
      <c r="AN60" s="358">
        <v>225878</v>
      </c>
      <c r="AO60" s="358">
        <v>54895</v>
      </c>
      <c r="AP60" s="358">
        <v>217536</v>
      </c>
      <c r="AQ60" s="358">
        <v>68741</v>
      </c>
      <c r="AR60" s="358">
        <v>188266</v>
      </c>
      <c r="AS60" s="358">
        <v>65467</v>
      </c>
      <c r="AT60" s="358">
        <v>209937</v>
      </c>
      <c r="AU60" s="358">
        <v>51197</v>
      </c>
      <c r="AV60" s="358">
        <v>242708</v>
      </c>
      <c r="AW60" s="358">
        <v>55770</v>
      </c>
      <c r="AX60" s="358">
        <v>239277</v>
      </c>
      <c r="AY60" s="358">
        <v>10875</v>
      </c>
      <c r="AZ60" s="358">
        <v>54342</v>
      </c>
      <c r="BA60" s="358">
        <v>3348</v>
      </c>
      <c r="BB60" s="358">
        <v>3992</v>
      </c>
      <c r="BC60" s="358">
        <v>120686</v>
      </c>
      <c r="BD60" s="358">
        <v>104751</v>
      </c>
      <c r="BE60" s="358">
        <v>103785</v>
      </c>
      <c r="BF60" s="358">
        <v>117431</v>
      </c>
      <c r="BG60" s="358">
        <v>92423</v>
      </c>
      <c r="BH60" s="358">
        <v>99475</v>
      </c>
      <c r="BI60" s="358">
        <v>75806</v>
      </c>
      <c r="BJ60" s="358">
        <v>100478</v>
      </c>
    </row>
    <row r="61" spans="2:62" x14ac:dyDescent="0.25">
      <c r="B61" s="371" t="s">
        <v>3724</v>
      </c>
      <c r="C61" s="371" t="s">
        <v>35</v>
      </c>
      <c r="D61" s="371" t="s">
        <v>2178</v>
      </c>
      <c r="E61" s="358">
        <v>1157</v>
      </c>
      <c r="F61" s="358">
        <v>1970</v>
      </c>
      <c r="G61" s="358">
        <v>1132</v>
      </c>
      <c r="H61" s="358">
        <v>1592</v>
      </c>
      <c r="I61" s="358">
        <v>1153</v>
      </c>
      <c r="J61" s="358">
        <v>2277</v>
      </c>
      <c r="K61" s="358">
        <v>1153</v>
      </c>
      <c r="L61" s="358">
        <v>2277</v>
      </c>
      <c r="M61" s="358">
        <v>2364</v>
      </c>
      <c r="N61" s="358">
        <v>5818</v>
      </c>
      <c r="O61" s="358">
        <v>2165</v>
      </c>
      <c r="P61" s="358">
        <v>3767</v>
      </c>
      <c r="Q61" s="358">
        <v>1698</v>
      </c>
      <c r="R61" s="358">
        <v>2326</v>
      </c>
      <c r="S61" s="358">
        <v>2281</v>
      </c>
      <c r="T61" s="358">
        <v>2935</v>
      </c>
      <c r="U61" s="358">
        <v>2281</v>
      </c>
      <c r="V61" s="358">
        <v>2935</v>
      </c>
      <c r="W61" s="358">
        <v>840</v>
      </c>
      <c r="X61" s="358">
        <v>1065</v>
      </c>
      <c r="Y61" s="358">
        <v>2101</v>
      </c>
      <c r="Z61" s="358">
        <v>3364</v>
      </c>
      <c r="AA61" s="358">
        <v>1275</v>
      </c>
      <c r="AB61" s="358">
        <v>1989</v>
      </c>
      <c r="AC61" s="358">
        <v>0</v>
      </c>
      <c r="AD61" s="358">
        <v>0</v>
      </c>
      <c r="AE61" s="358">
        <v>0</v>
      </c>
      <c r="AF61" s="358">
        <v>0</v>
      </c>
      <c r="AG61" s="358">
        <v>0</v>
      </c>
      <c r="AH61" s="358">
        <v>0</v>
      </c>
      <c r="AI61" s="358">
        <v>0</v>
      </c>
      <c r="AJ61" s="358">
        <v>0</v>
      </c>
      <c r="AK61" s="358">
        <v>0</v>
      </c>
      <c r="AL61" s="358">
        <v>0</v>
      </c>
      <c r="AM61" s="358">
        <v>0</v>
      </c>
      <c r="AN61" s="358">
        <v>0</v>
      </c>
      <c r="AO61" s="358">
        <v>0</v>
      </c>
      <c r="AP61" s="358">
        <v>0</v>
      </c>
      <c r="AQ61" s="358">
        <v>0</v>
      </c>
      <c r="AR61" s="358">
        <v>0</v>
      </c>
      <c r="AS61" s="358">
        <v>0</v>
      </c>
      <c r="AT61" s="358">
        <v>0</v>
      </c>
      <c r="AU61" s="358">
        <v>0</v>
      </c>
      <c r="AV61" s="358">
        <v>0</v>
      </c>
      <c r="AW61" s="358">
        <v>0</v>
      </c>
      <c r="AX61" s="358">
        <v>0</v>
      </c>
      <c r="AY61" s="358">
        <v>0</v>
      </c>
      <c r="AZ61" s="358">
        <v>0</v>
      </c>
      <c r="BA61" s="358">
        <v>0</v>
      </c>
      <c r="BB61" s="358">
        <v>0</v>
      </c>
      <c r="BC61" s="358">
        <v>0</v>
      </c>
      <c r="BD61" s="358">
        <v>0</v>
      </c>
      <c r="BE61" s="358">
        <v>0</v>
      </c>
      <c r="BF61" s="358">
        <v>0</v>
      </c>
      <c r="BG61" s="358">
        <v>0</v>
      </c>
      <c r="BH61" s="358">
        <v>0</v>
      </c>
      <c r="BI61" s="358">
        <v>0</v>
      </c>
      <c r="BJ61" s="358">
        <v>0</v>
      </c>
    </row>
    <row r="62" spans="2:62" x14ac:dyDescent="0.25">
      <c r="B62" s="371" t="s">
        <v>3725</v>
      </c>
      <c r="C62" s="371" t="s">
        <v>36</v>
      </c>
      <c r="D62" s="371" t="s">
        <v>2179</v>
      </c>
      <c r="E62" s="358">
        <v>484</v>
      </c>
      <c r="F62" s="358">
        <v>3168</v>
      </c>
      <c r="G62" s="358">
        <v>535</v>
      </c>
      <c r="H62" s="358">
        <v>4127</v>
      </c>
      <c r="I62" s="358">
        <v>1162</v>
      </c>
      <c r="J62" s="358">
        <v>4516</v>
      </c>
      <c r="K62" s="358">
        <v>1162</v>
      </c>
      <c r="L62" s="358">
        <v>4516</v>
      </c>
      <c r="M62" s="358">
        <v>1715</v>
      </c>
      <c r="N62" s="358">
        <v>6025</v>
      </c>
      <c r="O62" s="358">
        <v>1376</v>
      </c>
      <c r="P62" s="358">
        <v>7141</v>
      </c>
      <c r="Q62" s="358">
        <v>1945</v>
      </c>
      <c r="R62" s="358">
        <v>7193</v>
      </c>
      <c r="S62" s="358">
        <v>876</v>
      </c>
      <c r="T62" s="358">
        <v>6640</v>
      </c>
      <c r="U62" s="358">
        <v>876</v>
      </c>
      <c r="V62" s="358">
        <v>6640</v>
      </c>
      <c r="W62" s="358">
        <v>15130</v>
      </c>
      <c r="X62" s="358">
        <v>17163</v>
      </c>
      <c r="Y62" s="358">
        <v>16153</v>
      </c>
      <c r="Z62" s="358">
        <v>16558</v>
      </c>
      <c r="AA62" s="358">
        <v>16265</v>
      </c>
      <c r="AB62" s="358">
        <v>15816</v>
      </c>
      <c r="AC62" s="358">
        <v>15946</v>
      </c>
      <c r="AD62" s="358">
        <v>15852</v>
      </c>
      <c r="AE62" s="358">
        <v>18882</v>
      </c>
      <c r="AF62" s="358">
        <v>16186</v>
      </c>
      <c r="AG62" s="358">
        <v>22192</v>
      </c>
      <c r="AH62" s="358">
        <v>15852</v>
      </c>
      <c r="AI62" s="358">
        <v>22876</v>
      </c>
      <c r="AJ62" s="358">
        <v>13753</v>
      </c>
      <c r="AK62" s="358">
        <v>24349</v>
      </c>
      <c r="AL62" s="358">
        <v>11820</v>
      </c>
      <c r="AM62" s="358">
        <v>33903</v>
      </c>
      <c r="AN62" s="358">
        <v>15559</v>
      </c>
      <c r="AO62" s="358">
        <v>45565</v>
      </c>
      <c r="AP62" s="358">
        <v>14600</v>
      </c>
      <c r="AQ62" s="358">
        <v>52161</v>
      </c>
      <c r="AR62" s="358">
        <v>14098</v>
      </c>
      <c r="AS62" s="358">
        <v>43130</v>
      </c>
      <c r="AT62" s="358">
        <v>14009</v>
      </c>
      <c r="AU62" s="358">
        <v>42536</v>
      </c>
      <c r="AV62" s="358">
        <v>15724</v>
      </c>
      <c r="AW62" s="358">
        <v>37121</v>
      </c>
      <c r="AX62" s="358">
        <v>14669</v>
      </c>
      <c r="AY62" s="358">
        <v>5597</v>
      </c>
      <c r="AZ62" s="358">
        <v>2877</v>
      </c>
      <c r="BA62" s="358">
        <v>14</v>
      </c>
      <c r="BB62" s="358">
        <v>0</v>
      </c>
      <c r="BC62" s="358">
        <v>17460</v>
      </c>
      <c r="BD62" s="358">
        <v>6515</v>
      </c>
      <c r="BE62" s="358">
        <v>19793</v>
      </c>
      <c r="BF62" s="358">
        <v>9195</v>
      </c>
      <c r="BG62" s="358">
        <v>22551</v>
      </c>
      <c r="BH62" s="358">
        <v>7667</v>
      </c>
      <c r="BI62" s="358">
        <v>21451</v>
      </c>
      <c r="BJ62" s="358">
        <v>9596</v>
      </c>
    </row>
    <row r="63" spans="2:62" x14ac:dyDescent="0.25">
      <c r="B63" s="371" t="s">
        <v>3726</v>
      </c>
      <c r="C63" s="371" t="s">
        <v>411</v>
      </c>
      <c r="D63" s="371" t="s">
        <v>2181</v>
      </c>
      <c r="E63" s="358">
        <v>0</v>
      </c>
      <c r="F63" s="358">
        <v>0</v>
      </c>
      <c r="G63" s="358">
        <v>0</v>
      </c>
      <c r="H63" s="358">
        <v>0</v>
      </c>
      <c r="I63" s="358">
        <v>0</v>
      </c>
      <c r="J63" s="358">
        <v>0</v>
      </c>
      <c r="K63" s="358">
        <v>0</v>
      </c>
      <c r="L63" s="358">
        <v>0</v>
      </c>
      <c r="M63" s="358">
        <v>0</v>
      </c>
      <c r="N63" s="358">
        <v>0</v>
      </c>
      <c r="O63" s="358">
        <v>0</v>
      </c>
      <c r="P63" s="358">
        <v>0</v>
      </c>
      <c r="Q63" s="358">
        <v>0</v>
      </c>
      <c r="R63" s="358">
        <v>0</v>
      </c>
      <c r="S63" s="358">
        <v>0</v>
      </c>
      <c r="T63" s="358">
        <v>0</v>
      </c>
      <c r="U63" s="358">
        <v>0</v>
      </c>
      <c r="V63" s="358">
        <v>0</v>
      </c>
      <c r="W63" s="358">
        <v>0</v>
      </c>
      <c r="X63" s="358">
        <v>0</v>
      </c>
      <c r="Y63" s="358">
        <v>0</v>
      </c>
      <c r="Z63" s="358">
        <v>0</v>
      </c>
      <c r="AA63" s="358">
        <v>0</v>
      </c>
      <c r="AB63" s="358">
        <v>0</v>
      </c>
      <c r="AC63" s="358">
        <v>0</v>
      </c>
      <c r="AD63" s="358">
        <v>0</v>
      </c>
      <c r="AE63" s="358">
        <v>0</v>
      </c>
      <c r="AF63" s="358">
        <v>0</v>
      </c>
      <c r="AG63" s="358">
        <v>0</v>
      </c>
      <c r="AH63" s="358">
        <v>0</v>
      </c>
      <c r="AI63" s="358">
        <v>0</v>
      </c>
      <c r="AJ63" s="358">
        <v>0</v>
      </c>
      <c r="AK63" s="358">
        <v>0</v>
      </c>
      <c r="AL63" s="358">
        <v>0</v>
      </c>
      <c r="AM63" s="358">
        <v>0</v>
      </c>
      <c r="AN63" s="358">
        <v>0</v>
      </c>
      <c r="AO63" s="358">
        <v>10836</v>
      </c>
      <c r="AP63" s="358">
        <v>823</v>
      </c>
      <c r="AQ63" s="358">
        <v>22690</v>
      </c>
      <c r="AR63" s="358">
        <v>1871</v>
      </c>
      <c r="AS63" s="358">
        <v>18256</v>
      </c>
      <c r="AT63" s="358">
        <v>2443</v>
      </c>
      <c r="AU63" s="358">
        <v>21727</v>
      </c>
      <c r="AV63" s="358">
        <v>4189</v>
      </c>
      <c r="AW63" s="358">
        <v>21008</v>
      </c>
      <c r="AX63" s="358">
        <v>4238</v>
      </c>
      <c r="AY63" s="358">
        <v>3720</v>
      </c>
      <c r="AZ63" s="358">
        <v>1176</v>
      </c>
      <c r="BA63" s="358">
        <v>0</v>
      </c>
      <c r="BB63" s="358">
        <v>0</v>
      </c>
      <c r="BC63" s="358">
        <v>9475</v>
      </c>
      <c r="BD63" s="358">
        <v>2655</v>
      </c>
      <c r="BE63" s="358">
        <v>12021</v>
      </c>
      <c r="BF63" s="358">
        <v>3967</v>
      </c>
      <c r="BG63" s="358">
        <v>12068</v>
      </c>
      <c r="BH63" s="358">
        <v>2568</v>
      </c>
      <c r="BI63" s="358">
        <v>10519</v>
      </c>
      <c r="BJ63" s="358">
        <v>3808</v>
      </c>
    </row>
    <row r="64" spans="2:62" x14ac:dyDescent="0.25">
      <c r="B64" s="371" t="s">
        <v>3727</v>
      </c>
      <c r="C64" s="371" t="s">
        <v>381</v>
      </c>
      <c r="D64" s="371" t="s">
        <v>2179</v>
      </c>
      <c r="E64" s="358">
        <v>0</v>
      </c>
      <c r="F64" s="358">
        <v>0</v>
      </c>
      <c r="G64" s="358">
        <v>0</v>
      </c>
      <c r="H64" s="358">
        <v>0</v>
      </c>
      <c r="I64" s="358">
        <v>0</v>
      </c>
      <c r="J64" s="358">
        <v>0</v>
      </c>
      <c r="K64" s="358">
        <v>0</v>
      </c>
      <c r="L64" s="358">
        <v>0</v>
      </c>
      <c r="M64" s="358">
        <v>0</v>
      </c>
      <c r="N64" s="358">
        <v>0</v>
      </c>
      <c r="O64" s="358">
        <v>0</v>
      </c>
      <c r="P64" s="358">
        <v>0</v>
      </c>
      <c r="Q64" s="358">
        <v>0</v>
      </c>
      <c r="R64" s="358">
        <v>0</v>
      </c>
      <c r="S64" s="358">
        <v>0</v>
      </c>
      <c r="T64" s="358">
        <v>0</v>
      </c>
      <c r="U64" s="358">
        <v>0</v>
      </c>
      <c r="V64" s="358">
        <v>0</v>
      </c>
      <c r="W64" s="358">
        <v>0</v>
      </c>
      <c r="X64" s="358">
        <v>1604</v>
      </c>
      <c r="Y64" s="358">
        <v>29</v>
      </c>
      <c r="Z64" s="358">
        <v>1926</v>
      </c>
      <c r="AA64" s="358">
        <v>32</v>
      </c>
      <c r="AB64" s="358">
        <v>2613</v>
      </c>
      <c r="AC64" s="358">
        <v>65</v>
      </c>
      <c r="AD64" s="358">
        <v>2520</v>
      </c>
      <c r="AE64" s="358">
        <v>148</v>
      </c>
      <c r="AF64" s="358">
        <v>2642</v>
      </c>
      <c r="AG64" s="358">
        <v>312</v>
      </c>
      <c r="AH64" s="358">
        <v>5364</v>
      </c>
      <c r="AI64" s="358">
        <v>724</v>
      </c>
      <c r="AJ64" s="358">
        <v>8893</v>
      </c>
      <c r="AK64" s="358">
        <v>1173</v>
      </c>
      <c r="AL64" s="358">
        <v>12135</v>
      </c>
      <c r="AM64" s="358">
        <v>1466</v>
      </c>
      <c r="AN64" s="358">
        <v>13639</v>
      </c>
      <c r="AO64" s="358">
        <v>2729</v>
      </c>
      <c r="AP64" s="358">
        <v>14076</v>
      </c>
      <c r="AQ64" s="358">
        <v>3805</v>
      </c>
      <c r="AR64" s="358">
        <v>11484</v>
      </c>
      <c r="AS64" s="358">
        <v>5531</v>
      </c>
      <c r="AT64" s="358">
        <v>14046</v>
      </c>
      <c r="AU64" s="358">
        <v>4186</v>
      </c>
      <c r="AV64" s="358">
        <v>19410</v>
      </c>
      <c r="AW64" s="358">
        <v>4512</v>
      </c>
      <c r="AX64" s="358">
        <v>19475</v>
      </c>
      <c r="AY64" s="358">
        <v>829</v>
      </c>
      <c r="AZ64" s="358">
        <v>4887</v>
      </c>
      <c r="BA64" s="358">
        <v>21</v>
      </c>
      <c r="BB64" s="358">
        <v>16</v>
      </c>
      <c r="BC64" s="358">
        <v>3865</v>
      </c>
      <c r="BD64" s="358">
        <v>7833</v>
      </c>
      <c r="BE64" s="358">
        <v>11046</v>
      </c>
      <c r="BF64" s="358">
        <v>15554</v>
      </c>
      <c r="BG64" s="358">
        <v>6489</v>
      </c>
      <c r="BH64" s="358">
        <v>10392</v>
      </c>
      <c r="BI64" s="358">
        <v>3962</v>
      </c>
      <c r="BJ64" s="358">
        <v>9783</v>
      </c>
    </row>
    <row r="65" spans="2:62" x14ac:dyDescent="0.25">
      <c r="B65" s="371" t="s">
        <v>3728</v>
      </c>
      <c r="C65" s="371" t="s">
        <v>28</v>
      </c>
      <c r="D65" s="371" t="s">
        <v>2180</v>
      </c>
      <c r="E65" s="358">
        <v>546</v>
      </c>
      <c r="F65" s="358">
        <v>795</v>
      </c>
      <c r="G65" s="358">
        <v>611</v>
      </c>
      <c r="H65" s="358">
        <v>1902</v>
      </c>
      <c r="I65" s="358">
        <v>878</v>
      </c>
      <c r="J65" s="358">
        <v>1889</v>
      </c>
      <c r="K65" s="358">
        <v>878</v>
      </c>
      <c r="L65" s="358">
        <v>1889</v>
      </c>
      <c r="M65" s="358">
        <v>1740</v>
      </c>
      <c r="N65" s="358">
        <v>1564</v>
      </c>
      <c r="O65" s="358">
        <v>2576</v>
      </c>
      <c r="P65" s="358">
        <v>1188</v>
      </c>
      <c r="Q65" s="358">
        <v>2682</v>
      </c>
      <c r="R65" s="358">
        <v>1716</v>
      </c>
      <c r="S65" s="358">
        <v>2913</v>
      </c>
      <c r="T65" s="358">
        <v>1611</v>
      </c>
      <c r="U65" s="358">
        <v>2913</v>
      </c>
      <c r="V65" s="358">
        <v>1611</v>
      </c>
      <c r="W65" s="358">
        <v>2581</v>
      </c>
      <c r="X65" s="358">
        <v>2071</v>
      </c>
      <c r="Y65" s="358">
        <v>3261</v>
      </c>
      <c r="Z65" s="358">
        <v>2284</v>
      </c>
      <c r="AA65" s="358">
        <v>4111</v>
      </c>
      <c r="AB65" s="358">
        <v>3541</v>
      </c>
      <c r="AC65" s="358">
        <v>3705</v>
      </c>
      <c r="AD65" s="358">
        <v>3734</v>
      </c>
      <c r="AE65" s="358">
        <v>3267</v>
      </c>
      <c r="AF65" s="358">
        <v>3082</v>
      </c>
      <c r="AG65" s="358">
        <v>2621</v>
      </c>
      <c r="AH65" s="358">
        <v>4121</v>
      </c>
      <c r="AI65" s="358">
        <v>2347</v>
      </c>
      <c r="AJ65" s="358">
        <v>4430</v>
      </c>
      <c r="AK65" s="358">
        <v>2496</v>
      </c>
      <c r="AL65" s="358">
        <v>3347</v>
      </c>
      <c r="AM65" s="358">
        <v>3659</v>
      </c>
      <c r="AN65" s="358">
        <v>16594</v>
      </c>
      <c r="AO65" s="358">
        <v>3833</v>
      </c>
      <c r="AP65" s="358">
        <v>9302</v>
      </c>
      <c r="AQ65" s="358">
        <v>3956</v>
      </c>
      <c r="AR65" s="358">
        <v>9361</v>
      </c>
      <c r="AS65" s="358">
        <v>4316</v>
      </c>
      <c r="AT65" s="358">
        <v>7584</v>
      </c>
      <c r="AU65" s="358">
        <v>3942</v>
      </c>
      <c r="AV65" s="358">
        <v>4928</v>
      </c>
      <c r="AW65" s="358">
        <v>4456</v>
      </c>
      <c r="AX65" s="358">
        <v>7290</v>
      </c>
      <c r="AY65" s="358">
        <v>2258</v>
      </c>
      <c r="AZ65" s="358">
        <v>1508</v>
      </c>
      <c r="BA65" s="358">
        <v>5511</v>
      </c>
      <c r="BB65" s="358">
        <v>1675</v>
      </c>
      <c r="BC65" s="358">
        <v>5320</v>
      </c>
      <c r="BD65" s="358">
        <v>3778</v>
      </c>
      <c r="BE65" s="358">
        <v>3865</v>
      </c>
      <c r="BF65" s="358">
        <v>5194</v>
      </c>
      <c r="BG65" s="358">
        <v>5132</v>
      </c>
      <c r="BH65" s="358">
        <v>3331</v>
      </c>
      <c r="BI65" s="358">
        <v>4599</v>
      </c>
      <c r="BJ65" s="358">
        <v>4534</v>
      </c>
    </row>
    <row r="66" spans="2:62" x14ac:dyDescent="0.25">
      <c r="B66" s="371" t="s">
        <v>3728</v>
      </c>
      <c r="C66" s="371" t="s">
        <v>28</v>
      </c>
      <c r="D66" s="371" t="s">
        <v>2178</v>
      </c>
      <c r="E66" s="358">
        <v>0</v>
      </c>
      <c r="F66" s="358">
        <v>0</v>
      </c>
      <c r="G66" s="358">
        <v>0</v>
      </c>
      <c r="H66" s="358">
        <v>0</v>
      </c>
      <c r="I66" s="358">
        <v>0</v>
      </c>
      <c r="J66" s="358">
        <v>0</v>
      </c>
      <c r="K66" s="358">
        <v>0</v>
      </c>
      <c r="L66" s="358">
        <v>0</v>
      </c>
      <c r="M66" s="358">
        <v>0</v>
      </c>
      <c r="N66" s="358">
        <v>74</v>
      </c>
      <c r="O66" s="358">
        <v>6</v>
      </c>
      <c r="P66" s="358">
        <v>272</v>
      </c>
      <c r="Q66" s="358">
        <v>95</v>
      </c>
      <c r="R66" s="358">
        <v>20</v>
      </c>
      <c r="S66" s="358">
        <v>122</v>
      </c>
      <c r="T66" s="358">
        <v>22</v>
      </c>
      <c r="U66" s="358">
        <v>122</v>
      </c>
      <c r="V66" s="358">
        <v>22</v>
      </c>
      <c r="W66" s="358">
        <v>163</v>
      </c>
      <c r="X66" s="358">
        <v>70</v>
      </c>
      <c r="Y66" s="358">
        <v>140</v>
      </c>
      <c r="Z66" s="358">
        <v>426</v>
      </c>
      <c r="AA66" s="358">
        <v>11</v>
      </c>
      <c r="AB66" s="358">
        <v>824</v>
      </c>
      <c r="AC66" s="358">
        <v>438</v>
      </c>
      <c r="AD66" s="358">
        <v>267</v>
      </c>
      <c r="AE66" s="358">
        <v>502</v>
      </c>
      <c r="AF66" s="358">
        <v>226</v>
      </c>
      <c r="AG66" s="358">
        <v>463</v>
      </c>
      <c r="AH66" s="358">
        <v>294</v>
      </c>
      <c r="AI66" s="358">
        <v>1881</v>
      </c>
      <c r="AJ66" s="358">
        <v>389</v>
      </c>
      <c r="AK66" s="358">
        <v>305</v>
      </c>
      <c r="AL66" s="358">
        <v>604</v>
      </c>
      <c r="AM66" s="358">
        <v>135</v>
      </c>
      <c r="AN66" s="358">
        <v>7570</v>
      </c>
      <c r="AO66" s="358">
        <v>1510</v>
      </c>
      <c r="AP66" s="358">
        <v>23050</v>
      </c>
      <c r="AQ66" s="358">
        <v>1117</v>
      </c>
      <c r="AR66" s="358">
        <v>5227</v>
      </c>
      <c r="AS66" s="358">
        <v>66</v>
      </c>
      <c r="AT66" s="358">
        <v>353</v>
      </c>
      <c r="AU66" s="358">
        <v>262</v>
      </c>
      <c r="AV66" s="358">
        <v>505</v>
      </c>
      <c r="AW66" s="358">
        <v>447</v>
      </c>
      <c r="AX66" s="358">
        <v>286</v>
      </c>
      <c r="AY66" s="358">
        <v>443</v>
      </c>
      <c r="AZ66" s="358">
        <v>412</v>
      </c>
      <c r="BA66" s="358">
        <v>5</v>
      </c>
      <c r="BB66" s="358">
        <v>97</v>
      </c>
      <c r="BC66" s="358">
        <v>176</v>
      </c>
      <c r="BD66" s="358">
        <v>455</v>
      </c>
      <c r="BE66" s="358">
        <v>5159</v>
      </c>
      <c r="BF66" s="358">
        <v>3851</v>
      </c>
      <c r="BG66" s="358">
        <v>15671</v>
      </c>
      <c r="BH66" s="358">
        <v>10424</v>
      </c>
      <c r="BI66" s="358">
        <v>16947</v>
      </c>
      <c r="BJ66" s="358">
        <v>12745</v>
      </c>
    </row>
    <row r="67" spans="2:62" x14ac:dyDescent="0.25">
      <c r="B67" s="371" t="s">
        <v>3729</v>
      </c>
      <c r="C67" s="371" t="s">
        <v>29</v>
      </c>
      <c r="D67" s="371" t="s">
        <v>2178</v>
      </c>
      <c r="E67" s="358">
        <v>1056</v>
      </c>
      <c r="F67" s="358">
        <v>3262</v>
      </c>
      <c r="G67" s="358">
        <v>677</v>
      </c>
      <c r="H67" s="358">
        <v>1612</v>
      </c>
      <c r="I67" s="358">
        <v>375</v>
      </c>
      <c r="J67" s="358">
        <v>828</v>
      </c>
      <c r="K67" s="358">
        <v>0</v>
      </c>
      <c r="L67" s="358">
        <v>0</v>
      </c>
      <c r="M67" s="358">
        <v>0</v>
      </c>
      <c r="N67" s="358">
        <v>0</v>
      </c>
      <c r="O67" s="358">
        <v>0</v>
      </c>
      <c r="P67" s="358">
        <v>0</v>
      </c>
      <c r="Q67" s="358">
        <v>0</v>
      </c>
      <c r="R67" s="358">
        <v>0</v>
      </c>
      <c r="S67" s="358">
        <v>0</v>
      </c>
      <c r="T67" s="358">
        <v>0</v>
      </c>
      <c r="U67" s="358">
        <v>0</v>
      </c>
      <c r="V67" s="358">
        <v>0</v>
      </c>
      <c r="W67" s="358">
        <v>0</v>
      </c>
      <c r="X67" s="358">
        <v>0</v>
      </c>
      <c r="Y67" s="358">
        <v>0</v>
      </c>
      <c r="Z67" s="358">
        <v>0</v>
      </c>
      <c r="AA67" s="358">
        <v>1617</v>
      </c>
      <c r="AB67" s="358">
        <v>2347</v>
      </c>
      <c r="AC67" s="358">
        <v>2368</v>
      </c>
      <c r="AD67" s="358">
        <v>2866</v>
      </c>
      <c r="AE67" s="358">
        <v>1833</v>
      </c>
      <c r="AF67" s="358">
        <v>7331</v>
      </c>
      <c r="AG67" s="358">
        <v>2954</v>
      </c>
      <c r="AH67" s="358">
        <v>9348</v>
      </c>
      <c r="AI67" s="358">
        <v>2991</v>
      </c>
      <c r="AJ67" s="358">
        <v>8566</v>
      </c>
      <c r="AK67" s="358">
        <v>2932</v>
      </c>
      <c r="AL67" s="358">
        <v>7273</v>
      </c>
      <c r="AM67" s="358">
        <v>3590</v>
      </c>
      <c r="AN67" s="358">
        <v>7870</v>
      </c>
      <c r="AO67" s="358">
        <v>6549</v>
      </c>
      <c r="AP67" s="358">
        <v>6346</v>
      </c>
      <c r="AQ67" s="358">
        <v>7117</v>
      </c>
      <c r="AR67" s="358">
        <v>5695</v>
      </c>
      <c r="AS67" s="358">
        <v>5564</v>
      </c>
      <c r="AT67" s="358">
        <v>5071</v>
      </c>
      <c r="AU67" s="358">
        <v>7036</v>
      </c>
      <c r="AV67" s="358">
        <v>5351</v>
      </c>
      <c r="AW67" s="358">
        <v>6967</v>
      </c>
      <c r="AX67" s="358">
        <v>5433</v>
      </c>
      <c r="AY67" s="358">
        <v>764</v>
      </c>
      <c r="AZ67" s="358">
        <v>595</v>
      </c>
      <c r="BA67" s="358">
        <v>3</v>
      </c>
      <c r="BB67" s="358">
        <v>3</v>
      </c>
      <c r="BC67" s="358">
        <v>2</v>
      </c>
      <c r="BD67" s="358">
        <v>0</v>
      </c>
      <c r="BE67" s="358">
        <v>4</v>
      </c>
      <c r="BF67" s="358">
        <v>4</v>
      </c>
      <c r="BG67" s="358">
        <v>1038</v>
      </c>
      <c r="BH67" s="358">
        <v>502</v>
      </c>
      <c r="BI67" s="358">
        <v>47</v>
      </c>
      <c r="BJ67" s="358">
        <v>59</v>
      </c>
    </row>
    <row r="68" spans="2:62" x14ac:dyDescent="0.25">
      <c r="B68" s="371" t="s">
        <v>3729</v>
      </c>
      <c r="C68" s="371" t="s">
        <v>29</v>
      </c>
      <c r="D68" s="371" t="s">
        <v>2180</v>
      </c>
      <c r="E68" s="358">
        <v>112</v>
      </c>
      <c r="F68" s="358">
        <v>105</v>
      </c>
      <c r="G68" s="358">
        <v>88</v>
      </c>
      <c r="H68" s="358">
        <v>82</v>
      </c>
      <c r="I68" s="358">
        <v>0</v>
      </c>
      <c r="J68" s="358">
        <v>0</v>
      </c>
      <c r="K68" s="358">
        <v>375</v>
      </c>
      <c r="L68" s="358">
        <v>828</v>
      </c>
      <c r="M68" s="358">
        <v>472</v>
      </c>
      <c r="N68" s="358">
        <v>741</v>
      </c>
      <c r="O68" s="358">
        <v>864</v>
      </c>
      <c r="P68" s="358">
        <v>1915</v>
      </c>
      <c r="Q68" s="358">
        <v>822</v>
      </c>
      <c r="R68" s="358">
        <v>1265</v>
      </c>
      <c r="S68" s="358">
        <v>1380</v>
      </c>
      <c r="T68" s="358">
        <v>984</v>
      </c>
      <c r="U68" s="358">
        <v>1380</v>
      </c>
      <c r="V68" s="358">
        <v>984</v>
      </c>
      <c r="W68" s="358">
        <v>368</v>
      </c>
      <c r="X68" s="358">
        <v>367</v>
      </c>
      <c r="Y68" s="358">
        <v>776</v>
      </c>
      <c r="Z68" s="358">
        <v>773</v>
      </c>
      <c r="AA68" s="358">
        <v>671</v>
      </c>
      <c r="AB68" s="358">
        <v>1025</v>
      </c>
      <c r="AC68" s="358">
        <v>573</v>
      </c>
      <c r="AD68" s="358">
        <v>796</v>
      </c>
      <c r="AE68" s="358">
        <v>367</v>
      </c>
      <c r="AF68" s="358">
        <v>583</v>
      </c>
      <c r="AG68" s="358">
        <v>208</v>
      </c>
      <c r="AH68" s="358">
        <v>411</v>
      </c>
      <c r="AI68" s="358">
        <v>275</v>
      </c>
      <c r="AJ68" s="358">
        <v>514</v>
      </c>
      <c r="AK68" s="358">
        <v>225</v>
      </c>
      <c r="AL68" s="358">
        <v>536</v>
      </c>
      <c r="AM68" s="358">
        <v>683</v>
      </c>
      <c r="AN68" s="358">
        <v>8417</v>
      </c>
      <c r="AO68" s="358">
        <v>1100</v>
      </c>
      <c r="AP68" s="358">
        <v>10185</v>
      </c>
      <c r="AQ68" s="358">
        <v>713</v>
      </c>
      <c r="AR68" s="358">
        <v>7629</v>
      </c>
      <c r="AS68" s="358">
        <v>905</v>
      </c>
      <c r="AT68" s="358">
        <v>6669</v>
      </c>
      <c r="AU68" s="358">
        <v>716</v>
      </c>
      <c r="AV68" s="358">
        <v>1257</v>
      </c>
      <c r="AW68" s="358">
        <v>1421</v>
      </c>
      <c r="AX68" s="358">
        <v>5855</v>
      </c>
      <c r="AY68" s="358">
        <v>424</v>
      </c>
      <c r="AZ68" s="358">
        <v>1047</v>
      </c>
      <c r="BA68" s="358">
        <v>145</v>
      </c>
      <c r="BB68" s="358">
        <v>109</v>
      </c>
      <c r="BC68" s="358">
        <v>330</v>
      </c>
      <c r="BD68" s="358">
        <v>1237</v>
      </c>
      <c r="BE68" s="358">
        <v>211</v>
      </c>
      <c r="BF68" s="358">
        <v>775</v>
      </c>
      <c r="BG68" s="358">
        <v>117</v>
      </c>
      <c r="BH68" s="358">
        <v>676</v>
      </c>
      <c r="BI68" s="358">
        <v>425</v>
      </c>
      <c r="BJ68" s="358">
        <v>763</v>
      </c>
    </row>
    <row r="69" spans="2:62" x14ac:dyDescent="0.25">
      <c r="B69" s="371" t="s">
        <v>3730</v>
      </c>
      <c r="C69" s="371" t="s">
        <v>200</v>
      </c>
      <c r="D69" s="371" t="s">
        <v>2180</v>
      </c>
      <c r="E69" s="358">
        <v>247</v>
      </c>
      <c r="F69" s="358">
        <v>239</v>
      </c>
      <c r="G69" s="358">
        <v>147</v>
      </c>
      <c r="H69" s="358">
        <v>180</v>
      </c>
      <c r="I69" s="358">
        <v>92</v>
      </c>
      <c r="J69" s="358">
        <v>158</v>
      </c>
      <c r="K69" s="358">
        <v>92</v>
      </c>
      <c r="L69" s="358">
        <v>158</v>
      </c>
      <c r="M69" s="358">
        <v>61</v>
      </c>
      <c r="N69" s="358">
        <v>182</v>
      </c>
      <c r="O69" s="358">
        <v>101</v>
      </c>
      <c r="P69" s="358">
        <v>203</v>
      </c>
      <c r="Q69" s="358">
        <v>24</v>
      </c>
      <c r="R69" s="358">
        <v>63</v>
      </c>
      <c r="S69" s="358">
        <v>20</v>
      </c>
      <c r="T69" s="358">
        <v>140</v>
      </c>
      <c r="U69" s="358">
        <v>20</v>
      </c>
      <c r="V69" s="358">
        <v>140</v>
      </c>
      <c r="W69" s="358">
        <v>17</v>
      </c>
      <c r="X69" s="358">
        <v>62</v>
      </c>
      <c r="Y69" s="358">
        <v>4</v>
      </c>
      <c r="Z69" s="358">
        <v>185</v>
      </c>
      <c r="AA69" s="358">
        <v>7</v>
      </c>
      <c r="AB69" s="358">
        <v>256</v>
      </c>
      <c r="AC69" s="358">
        <v>1</v>
      </c>
      <c r="AD69" s="358">
        <v>300</v>
      </c>
      <c r="AE69" s="358">
        <v>11</v>
      </c>
      <c r="AF69" s="358">
        <v>243</v>
      </c>
      <c r="AG69" s="358">
        <v>16</v>
      </c>
      <c r="AH69" s="358">
        <v>737</v>
      </c>
      <c r="AI69" s="358">
        <v>1</v>
      </c>
      <c r="AJ69" s="358">
        <v>369</v>
      </c>
      <c r="AK69" s="358">
        <v>10</v>
      </c>
      <c r="AL69" s="358">
        <v>1028</v>
      </c>
      <c r="AM69" s="358">
        <v>0</v>
      </c>
      <c r="AN69" s="358">
        <v>3053</v>
      </c>
      <c r="AO69" s="358">
        <v>8</v>
      </c>
      <c r="AP69" s="358">
        <v>5385</v>
      </c>
      <c r="AQ69" s="358">
        <v>17</v>
      </c>
      <c r="AR69" s="358">
        <v>4731</v>
      </c>
      <c r="AS69" s="358">
        <v>7</v>
      </c>
      <c r="AT69" s="358">
        <v>3921</v>
      </c>
      <c r="AU69" s="358">
        <v>0</v>
      </c>
      <c r="AV69" s="358">
        <v>4647</v>
      </c>
      <c r="AW69" s="358">
        <v>24</v>
      </c>
      <c r="AX69" s="358">
        <v>6374</v>
      </c>
      <c r="AY69" s="358">
        <v>3</v>
      </c>
      <c r="AZ69" s="358">
        <v>907</v>
      </c>
      <c r="BA69" s="358">
        <v>38</v>
      </c>
      <c r="BB69" s="358">
        <v>39</v>
      </c>
      <c r="BC69" s="358">
        <v>5</v>
      </c>
      <c r="BD69" s="358">
        <v>1666</v>
      </c>
      <c r="BE69" s="358">
        <v>2</v>
      </c>
      <c r="BF69" s="358">
        <v>2433</v>
      </c>
      <c r="BG69" s="358">
        <v>19</v>
      </c>
      <c r="BH69" s="358">
        <v>675</v>
      </c>
      <c r="BI69" s="358">
        <v>0</v>
      </c>
      <c r="BJ69" s="358">
        <v>1171</v>
      </c>
    </row>
    <row r="70" spans="2:62" x14ac:dyDescent="0.25">
      <c r="B70" s="371" t="s">
        <v>3731</v>
      </c>
      <c r="C70" s="371" t="s">
        <v>31</v>
      </c>
      <c r="D70" s="371" t="s">
        <v>2178</v>
      </c>
      <c r="E70" s="358">
        <v>122</v>
      </c>
      <c r="F70" s="358">
        <v>114</v>
      </c>
      <c r="G70" s="358">
        <v>133</v>
      </c>
      <c r="H70" s="358">
        <v>95</v>
      </c>
      <c r="I70" s="358">
        <v>0</v>
      </c>
      <c r="J70" s="358">
        <v>0</v>
      </c>
      <c r="K70" s="358">
        <v>0</v>
      </c>
      <c r="L70" s="358">
        <v>0</v>
      </c>
      <c r="M70" s="358">
        <v>152</v>
      </c>
      <c r="N70" s="358">
        <v>236</v>
      </c>
      <c r="O70" s="358">
        <v>252</v>
      </c>
      <c r="P70" s="358">
        <v>295</v>
      </c>
      <c r="Q70" s="358">
        <v>0</v>
      </c>
      <c r="R70" s="358">
        <v>0</v>
      </c>
      <c r="S70" s="358">
        <v>21</v>
      </c>
      <c r="T70" s="358">
        <v>61</v>
      </c>
      <c r="U70" s="358">
        <v>21</v>
      </c>
      <c r="V70" s="358">
        <v>61</v>
      </c>
      <c r="W70" s="358">
        <v>52</v>
      </c>
      <c r="X70" s="358">
        <v>123</v>
      </c>
      <c r="Y70" s="358">
        <v>76</v>
      </c>
      <c r="Z70" s="358">
        <v>158</v>
      </c>
      <c r="AA70" s="358">
        <v>79</v>
      </c>
      <c r="AB70" s="358">
        <v>137</v>
      </c>
      <c r="AC70" s="358">
        <v>160</v>
      </c>
      <c r="AD70" s="358">
        <v>257</v>
      </c>
      <c r="AE70" s="358">
        <v>104</v>
      </c>
      <c r="AF70" s="358">
        <v>256</v>
      </c>
      <c r="AG70" s="358">
        <v>77</v>
      </c>
      <c r="AH70" s="358">
        <v>127</v>
      </c>
      <c r="AI70" s="358">
        <v>138</v>
      </c>
      <c r="AJ70" s="358">
        <v>307</v>
      </c>
      <c r="AK70" s="358">
        <v>192</v>
      </c>
      <c r="AL70" s="358">
        <v>564</v>
      </c>
      <c r="AM70" s="358">
        <v>209</v>
      </c>
      <c r="AN70" s="358">
        <v>2620</v>
      </c>
      <c r="AO70" s="358">
        <v>242</v>
      </c>
      <c r="AP70" s="358">
        <v>2581</v>
      </c>
      <c r="AQ70" s="358">
        <v>152</v>
      </c>
      <c r="AR70" s="358">
        <v>2282</v>
      </c>
      <c r="AS70" s="358">
        <v>183</v>
      </c>
      <c r="AT70" s="358">
        <v>2160</v>
      </c>
      <c r="AU70" s="358">
        <v>246</v>
      </c>
      <c r="AV70" s="358">
        <v>2029</v>
      </c>
      <c r="AW70" s="358">
        <v>133</v>
      </c>
      <c r="AX70" s="358">
        <v>1204</v>
      </c>
      <c r="AY70" s="358">
        <v>348</v>
      </c>
      <c r="AZ70" s="358">
        <v>308</v>
      </c>
      <c r="BA70" s="358">
        <v>709</v>
      </c>
      <c r="BB70" s="358">
        <v>101</v>
      </c>
      <c r="BC70" s="358">
        <v>13</v>
      </c>
      <c r="BD70" s="358">
        <v>0</v>
      </c>
      <c r="BE70" s="358">
        <v>11</v>
      </c>
      <c r="BF70" s="358">
        <v>0</v>
      </c>
      <c r="BG70" s="358">
        <v>0</v>
      </c>
      <c r="BH70" s="358">
        <v>0</v>
      </c>
      <c r="BI70" s="358">
        <v>0</v>
      </c>
      <c r="BJ70" s="358">
        <v>0</v>
      </c>
    </row>
    <row r="71" spans="2:62" x14ac:dyDescent="0.25">
      <c r="B71" s="371" t="s">
        <v>3731</v>
      </c>
      <c r="C71" s="371" t="s">
        <v>31</v>
      </c>
      <c r="D71" s="371" t="s">
        <v>2180</v>
      </c>
      <c r="E71" s="358"/>
      <c r="F71" s="358"/>
      <c r="G71" s="358"/>
      <c r="H71" s="358"/>
      <c r="I71" s="358"/>
      <c r="J71" s="358"/>
      <c r="K71" s="358"/>
      <c r="L71" s="358"/>
      <c r="M71" s="358"/>
      <c r="N71" s="358"/>
      <c r="O71" s="358"/>
      <c r="P71" s="358"/>
      <c r="Q71" s="358"/>
      <c r="R71" s="358"/>
      <c r="S71" s="358"/>
      <c r="T71" s="358"/>
      <c r="U71" s="358"/>
      <c r="V71" s="358"/>
      <c r="W71" s="358"/>
      <c r="X71" s="358"/>
      <c r="Y71" s="358"/>
      <c r="Z71" s="358"/>
      <c r="AA71" s="358"/>
      <c r="AB71" s="358"/>
      <c r="AC71" s="358"/>
      <c r="AD71" s="358"/>
      <c r="AE71" s="358"/>
      <c r="AF71" s="358"/>
      <c r="AG71" s="358"/>
      <c r="AH71" s="358"/>
      <c r="AI71" s="358"/>
      <c r="AJ71" s="358"/>
      <c r="AK71" s="358"/>
      <c r="AL71" s="358"/>
      <c r="AM71" s="358"/>
      <c r="AN71" s="358"/>
      <c r="AO71" s="358"/>
      <c r="AP71" s="358"/>
      <c r="AQ71" s="358"/>
      <c r="AR71" s="358"/>
      <c r="AS71" s="358"/>
      <c r="AT71" s="358"/>
      <c r="AU71" s="358"/>
      <c r="AV71" s="358"/>
      <c r="AW71" s="358"/>
      <c r="AX71" s="358"/>
      <c r="AY71" s="358"/>
      <c r="AZ71" s="358"/>
      <c r="BA71" s="358"/>
      <c r="BB71" s="358"/>
      <c r="BC71" s="358">
        <v>677</v>
      </c>
      <c r="BD71" s="358">
        <v>1212</v>
      </c>
      <c r="BE71" s="358">
        <v>480</v>
      </c>
      <c r="BF71" s="358">
        <v>1350</v>
      </c>
      <c r="BG71" s="358">
        <v>538</v>
      </c>
      <c r="BH71" s="358">
        <v>1320</v>
      </c>
      <c r="BI71" s="358">
        <v>561</v>
      </c>
      <c r="BJ71" s="358">
        <v>2039</v>
      </c>
    </row>
    <row r="72" spans="2:62" x14ac:dyDescent="0.25">
      <c r="B72" s="371" t="s">
        <v>3732</v>
      </c>
      <c r="C72" s="371" t="s">
        <v>32</v>
      </c>
      <c r="D72" s="371" t="s">
        <v>2182</v>
      </c>
      <c r="E72" s="358">
        <v>0</v>
      </c>
      <c r="F72" s="358">
        <v>0</v>
      </c>
      <c r="G72" s="358">
        <v>0</v>
      </c>
      <c r="H72" s="358">
        <v>0</v>
      </c>
      <c r="I72" s="358">
        <v>0</v>
      </c>
      <c r="J72" s="358">
        <v>0</v>
      </c>
      <c r="K72" s="358">
        <v>0</v>
      </c>
      <c r="L72" s="358">
        <v>0</v>
      </c>
      <c r="M72" s="358">
        <v>0</v>
      </c>
      <c r="N72" s="358">
        <v>0</v>
      </c>
      <c r="O72" s="358">
        <v>0</v>
      </c>
      <c r="P72" s="358">
        <v>0</v>
      </c>
      <c r="Q72" s="358">
        <v>0</v>
      </c>
      <c r="R72" s="358">
        <v>0</v>
      </c>
      <c r="S72" s="358">
        <v>0</v>
      </c>
      <c r="T72" s="358">
        <v>0</v>
      </c>
      <c r="U72" s="358">
        <v>0</v>
      </c>
      <c r="V72" s="358">
        <v>0</v>
      </c>
      <c r="W72" s="358">
        <v>0</v>
      </c>
      <c r="X72" s="358">
        <v>0</v>
      </c>
      <c r="Y72" s="358">
        <v>0</v>
      </c>
      <c r="Z72" s="358">
        <v>0</v>
      </c>
      <c r="AA72" s="358">
        <v>0</v>
      </c>
      <c r="AB72" s="358">
        <v>0</v>
      </c>
      <c r="AC72" s="358">
        <v>0</v>
      </c>
      <c r="AD72" s="358">
        <v>0</v>
      </c>
      <c r="AE72" s="358">
        <v>0</v>
      </c>
      <c r="AF72" s="358">
        <v>0</v>
      </c>
      <c r="AG72" s="358">
        <v>0</v>
      </c>
      <c r="AH72" s="358">
        <v>0</v>
      </c>
      <c r="AI72" s="358">
        <v>0</v>
      </c>
      <c r="AJ72" s="358">
        <v>0</v>
      </c>
      <c r="AK72" s="358">
        <v>0</v>
      </c>
      <c r="AL72" s="358">
        <v>0</v>
      </c>
      <c r="AM72" s="358">
        <v>0</v>
      </c>
      <c r="AN72" s="358">
        <v>0</v>
      </c>
      <c r="AO72" s="358">
        <v>0</v>
      </c>
      <c r="AP72" s="358">
        <v>0</v>
      </c>
      <c r="AQ72" s="358">
        <v>1259</v>
      </c>
      <c r="AR72" s="358">
        <v>1763</v>
      </c>
      <c r="AS72" s="358">
        <v>1194</v>
      </c>
      <c r="AT72" s="358">
        <v>2704</v>
      </c>
      <c r="AU72" s="358">
        <v>570</v>
      </c>
      <c r="AV72" s="358">
        <v>1901</v>
      </c>
      <c r="AW72" s="358">
        <v>544</v>
      </c>
      <c r="AX72" s="358">
        <v>1970</v>
      </c>
      <c r="AY72" s="358">
        <v>144</v>
      </c>
      <c r="AZ72" s="358">
        <v>502</v>
      </c>
      <c r="BA72" s="358">
        <v>0</v>
      </c>
      <c r="BB72" s="358">
        <v>40</v>
      </c>
      <c r="BC72" s="358">
        <v>600</v>
      </c>
      <c r="BD72" s="358">
        <v>194</v>
      </c>
      <c r="BE72" s="358">
        <v>1130</v>
      </c>
      <c r="BF72" s="358">
        <v>600</v>
      </c>
      <c r="BG72" s="358">
        <v>985</v>
      </c>
      <c r="BH72" s="358">
        <v>541</v>
      </c>
      <c r="BI72" s="358">
        <v>1292</v>
      </c>
      <c r="BJ72" s="358">
        <v>619</v>
      </c>
    </row>
    <row r="73" spans="2:62" x14ac:dyDescent="0.25">
      <c r="B73" s="371" t="s">
        <v>3732</v>
      </c>
      <c r="C73" s="371" t="s">
        <v>32</v>
      </c>
      <c r="D73" s="371" t="s">
        <v>2180</v>
      </c>
      <c r="E73" s="358">
        <v>0</v>
      </c>
      <c r="F73" s="358">
        <v>0</v>
      </c>
      <c r="G73" s="358">
        <v>0</v>
      </c>
      <c r="H73" s="358">
        <v>0</v>
      </c>
      <c r="I73" s="358">
        <v>0</v>
      </c>
      <c r="J73" s="358">
        <v>0</v>
      </c>
      <c r="K73" s="358">
        <v>0</v>
      </c>
      <c r="L73" s="358">
        <v>0</v>
      </c>
      <c r="M73" s="358">
        <v>0</v>
      </c>
      <c r="N73" s="358">
        <v>0</v>
      </c>
      <c r="O73" s="358">
        <v>0</v>
      </c>
      <c r="P73" s="358">
        <v>0</v>
      </c>
      <c r="Q73" s="358">
        <v>0</v>
      </c>
      <c r="R73" s="358">
        <v>0</v>
      </c>
      <c r="S73" s="358">
        <v>0</v>
      </c>
      <c r="T73" s="358">
        <v>0</v>
      </c>
      <c r="U73" s="358">
        <v>0</v>
      </c>
      <c r="V73" s="358">
        <v>0</v>
      </c>
      <c r="W73" s="358">
        <v>0</v>
      </c>
      <c r="X73" s="358">
        <v>0</v>
      </c>
      <c r="Y73" s="358">
        <v>63</v>
      </c>
      <c r="Z73" s="358">
        <v>1045</v>
      </c>
      <c r="AA73" s="358">
        <v>59</v>
      </c>
      <c r="AB73" s="358">
        <v>1101</v>
      </c>
      <c r="AC73" s="358">
        <v>66</v>
      </c>
      <c r="AD73" s="358">
        <v>592</v>
      </c>
      <c r="AE73" s="358">
        <v>82</v>
      </c>
      <c r="AF73" s="358">
        <v>648</v>
      </c>
      <c r="AG73" s="358">
        <v>77</v>
      </c>
      <c r="AH73" s="358">
        <v>938</v>
      </c>
      <c r="AI73" s="358">
        <v>122</v>
      </c>
      <c r="AJ73" s="358">
        <v>1509</v>
      </c>
      <c r="AK73" s="358">
        <v>141</v>
      </c>
      <c r="AL73" s="358">
        <v>1903</v>
      </c>
      <c r="AM73" s="358">
        <v>293</v>
      </c>
      <c r="AN73" s="358">
        <v>2506</v>
      </c>
      <c r="AO73" s="358">
        <v>966</v>
      </c>
      <c r="AP73" s="358">
        <v>2850</v>
      </c>
      <c r="AQ73" s="358">
        <v>872</v>
      </c>
      <c r="AR73" s="358">
        <v>1506</v>
      </c>
      <c r="AS73" s="358">
        <v>0</v>
      </c>
      <c r="AT73" s="358">
        <v>0</v>
      </c>
      <c r="AU73" s="358">
        <v>0</v>
      </c>
      <c r="AV73" s="358">
        <v>0</v>
      </c>
      <c r="AW73" s="358">
        <v>0</v>
      </c>
      <c r="AX73" s="358">
        <v>0</v>
      </c>
      <c r="AY73" s="358">
        <v>0</v>
      </c>
      <c r="AZ73" s="358">
        <v>0</v>
      </c>
      <c r="BA73" s="358">
        <v>0</v>
      </c>
      <c r="BB73" s="358">
        <v>0</v>
      </c>
      <c r="BC73" s="358">
        <v>0</v>
      </c>
      <c r="BD73" s="358">
        <v>0</v>
      </c>
      <c r="BE73" s="358">
        <v>0</v>
      </c>
      <c r="BF73" s="358">
        <v>0</v>
      </c>
      <c r="BG73" s="358">
        <v>0</v>
      </c>
      <c r="BH73" s="358">
        <v>0</v>
      </c>
      <c r="BI73" s="358">
        <v>0</v>
      </c>
      <c r="BJ73" s="358">
        <v>0</v>
      </c>
    </row>
    <row r="74" spans="2:62" x14ac:dyDescent="0.25">
      <c r="B74" s="371" t="s">
        <v>3733</v>
      </c>
      <c r="C74" s="371" t="s">
        <v>30</v>
      </c>
      <c r="D74" s="371" t="s">
        <v>2178</v>
      </c>
      <c r="E74" s="358">
        <v>0</v>
      </c>
      <c r="F74" s="358">
        <v>0</v>
      </c>
      <c r="G74" s="358">
        <v>0</v>
      </c>
      <c r="H74" s="358">
        <v>0</v>
      </c>
      <c r="I74" s="358">
        <v>0</v>
      </c>
      <c r="J74" s="358">
        <v>0</v>
      </c>
      <c r="K74" s="358">
        <v>0</v>
      </c>
      <c r="L74" s="358">
        <v>0</v>
      </c>
      <c r="M74" s="358">
        <v>0</v>
      </c>
      <c r="N74" s="358">
        <v>0</v>
      </c>
      <c r="O74" s="358">
        <v>0</v>
      </c>
      <c r="P74" s="358">
        <v>0</v>
      </c>
      <c r="Q74" s="358">
        <v>0</v>
      </c>
      <c r="R74" s="358">
        <v>0</v>
      </c>
      <c r="S74" s="358">
        <v>0</v>
      </c>
      <c r="T74" s="358">
        <v>0</v>
      </c>
      <c r="U74" s="358">
        <v>0</v>
      </c>
      <c r="V74" s="358">
        <v>0</v>
      </c>
      <c r="W74" s="358">
        <v>0</v>
      </c>
      <c r="X74" s="358">
        <v>0</v>
      </c>
      <c r="Y74" s="358">
        <v>0</v>
      </c>
      <c r="Z74" s="358">
        <v>0</v>
      </c>
      <c r="AA74" s="358">
        <v>0</v>
      </c>
      <c r="AB74" s="358">
        <v>0</v>
      </c>
      <c r="AC74" s="358">
        <v>1</v>
      </c>
      <c r="AD74" s="358">
        <v>26</v>
      </c>
      <c r="AE74" s="358">
        <v>0</v>
      </c>
      <c r="AF74" s="358">
        <v>17</v>
      </c>
      <c r="AG74" s="358">
        <v>1</v>
      </c>
      <c r="AH74" s="358">
        <v>5</v>
      </c>
      <c r="AI74" s="358">
        <v>4</v>
      </c>
      <c r="AJ74" s="358">
        <v>213</v>
      </c>
      <c r="AK74" s="358">
        <v>805</v>
      </c>
      <c r="AL74" s="358">
        <v>839</v>
      </c>
      <c r="AM74" s="358">
        <v>2189</v>
      </c>
      <c r="AN74" s="358">
        <v>903</v>
      </c>
      <c r="AO74" s="358">
        <v>3148</v>
      </c>
      <c r="AP74" s="358">
        <v>569</v>
      </c>
      <c r="AQ74" s="358">
        <v>643</v>
      </c>
      <c r="AR74" s="358">
        <v>844</v>
      </c>
      <c r="AS74" s="358">
        <v>298</v>
      </c>
      <c r="AT74" s="358">
        <v>286</v>
      </c>
      <c r="AU74" s="358">
        <v>527</v>
      </c>
      <c r="AV74" s="358">
        <v>210</v>
      </c>
      <c r="AW74" s="358">
        <v>635</v>
      </c>
      <c r="AX74" s="358">
        <v>129</v>
      </c>
      <c r="AY74" s="358">
        <v>2623</v>
      </c>
      <c r="AZ74" s="358">
        <v>84</v>
      </c>
      <c r="BA74" s="358">
        <v>6661</v>
      </c>
      <c r="BB74" s="358">
        <v>75</v>
      </c>
      <c r="BC74" s="358">
        <v>20</v>
      </c>
      <c r="BD74" s="358">
        <v>10</v>
      </c>
      <c r="BE74" s="358">
        <v>77</v>
      </c>
      <c r="BF74" s="358">
        <v>12</v>
      </c>
      <c r="BG74" s="358">
        <v>6</v>
      </c>
      <c r="BH74" s="358">
        <v>20</v>
      </c>
      <c r="BI74" s="358">
        <v>18</v>
      </c>
      <c r="BJ74" s="358">
        <v>10</v>
      </c>
    </row>
    <row r="75" spans="2:62" x14ac:dyDescent="0.25">
      <c r="B75" s="371" t="s">
        <v>3734</v>
      </c>
      <c r="C75" s="371" t="s">
        <v>380</v>
      </c>
      <c r="D75" s="371" t="s">
        <v>2181</v>
      </c>
      <c r="E75" s="358">
        <v>0</v>
      </c>
      <c r="F75" s="358">
        <v>0</v>
      </c>
      <c r="G75" s="358">
        <v>0</v>
      </c>
      <c r="H75" s="358">
        <v>0</v>
      </c>
      <c r="I75" s="358">
        <v>0</v>
      </c>
      <c r="J75" s="358">
        <v>0</v>
      </c>
      <c r="K75" s="358">
        <v>0</v>
      </c>
      <c r="L75" s="358">
        <v>0</v>
      </c>
      <c r="M75" s="358">
        <v>0</v>
      </c>
      <c r="N75" s="358">
        <v>0</v>
      </c>
      <c r="O75" s="358">
        <v>0</v>
      </c>
      <c r="P75" s="358">
        <v>0</v>
      </c>
      <c r="Q75" s="358">
        <v>0</v>
      </c>
      <c r="R75" s="358">
        <v>0</v>
      </c>
      <c r="S75" s="358">
        <v>0</v>
      </c>
      <c r="T75" s="358">
        <v>0</v>
      </c>
      <c r="U75" s="358">
        <v>0</v>
      </c>
      <c r="V75" s="358">
        <v>0</v>
      </c>
      <c r="W75" s="358">
        <v>0</v>
      </c>
      <c r="X75" s="358">
        <v>0</v>
      </c>
      <c r="Y75" s="358">
        <v>0</v>
      </c>
      <c r="Z75" s="358">
        <v>0</v>
      </c>
      <c r="AA75" s="358">
        <v>0</v>
      </c>
      <c r="AB75" s="358">
        <v>0</v>
      </c>
      <c r="AC75" s="358">
        <v>0</v>
      </c>
      <c r="AD75" s="358">
        <v>0</v>
      </c>
      <c r="AE75" s="358">
        <v>0</v>
      </c>
      <c r="AF75" s="358">
        <v>0</v>
      </c>
      <c r="AG75" s="358">
        <v>0</v>
      </c>
      <c r="AH75" s="358">
        <v>0</v>
      </c>
      <c r="AI75" s="358">
        <v>0</v>
      </c>
      <c r="AJ75" s="358">
        <v>0</v>
      </c>
      <c r="AK75" s="358">
        <v>0</v>
      </c>
      <c r="AL75" s="358">
        <v>0</v>
      </c>
      <c r="AM75" s="358">
        <v>0</v>
      </c>
      <c r="AN75" s="358">
        <v>0</v>
      </c>
      <c r="AO75" s="358">
        <v>317</v>
      </c>
      <c r="AP75" s="358">
        <v>413</v>
      </c>
      <c r="AQ75" s="358">
        <v>691</v>
      </c>
      <c r="AR75" s="358">
        <v>734</v>
      </c>
      <c r="AS75" s="358">
        <v>498</v>
      </c>
      <c r="AT75" s="358">
        <v>440</v>
      </c>
      <c r="AU75" s="358">
        <v>253</v>
      </c>
      <c r="AV75" s="358">
        <v>322</v>
      </c>
      <c r="AW75" s="358">
        <v>217</v>
      </c>
      <c r="AX75" s="358">
        <v>319</v>
      </c>
      <c r="AY75" s="358">
        <v>43</v>
      </c>
      <c r="AZ75" s="358">
        <v>51</v>
      </c>
      <c r="BA75" s="358">
        <v>0</v>
      </c>
      <c r="BB75" s="358">
        <v>0</v>
      </c>
      <c r="BC75" s="358">
        <v>170</v>
      </c>
      <c r="BD75" s="358">
        <v>99</v>
      </c>
      <c r="BE75" s="358">
        <v>202</v>
      </c>
      <c r="BF75" s="358">
        <v>175</v>
      </c>
      <c r="BG75" s="358">
        <v>344</v>
      </c>
      <c r="BH75" s="358">
        <v>150</v>
      </c>
      <c r="BI75" s="358">
        <v>310</v>
      </c>
      <c r="BJ75" s="358">
        <v>313</v>
      </c>
    </row>
    <row r="76" spans="2:62" x14ac:dyDescent="0.25">
      <c r="B76" s="371" t="s">
        <v>3735</v>
      </c>
      <c r="C76" s="371" t="s">
        <v>33</v>
      </c>
      <c r="D76" s="371" t="s">
        <v>2180</v>
      </c>
      <c r="E76" s="358">
        <v>0</v>
      </c>
      <c r="F76" s="358">
        <v>0</v>
      </c>
      <c r="G76" s="358">
        <v>0</v>
      </c>
      <c r="H76" s="358">
        <v>0</v>
      </c>
      <c r="I76" s="358">
        <v>0</v>
      </c>
      <c r="J76" s="358">
        <v>0</v>
      </c>
      <c r="K76" s="358">
        <v>0</v>
      </c>
      <c r="L76" s="358">
        <v>0</v>
      </c>
      <c r="M76" s="358">
        <v>0</v>
      </c>
      <c r="N76" s="358">
        <v>0</v>
      </c>
      <c r="O76" s="358">
        <v>0</v>
      </c>
      <c r="P76" s="358">
        <v>0</v>
      </c>
      <c r="Q76" s="358">
        <v>0</v>
      </c>
      <c r="R76" s="358">
        <v>0</v>
      </c>
      <c r="S76" s="358">
        <v>0</v>
      </c>
      <c r="T76" s="358">
        <v>0</v>
      </c>
      <c r="U76" s="358">
        <v>0</v>
      </c>
      <c r="V76" s="358">
        <v>0</v>
      </c>
      <c r="W76" s="358">
        <v>0</v>
      </c>
      <c r="X76" s="358">
        <v>0</v>
      </c>
      <c r="Y76" s="358">
        <v>0</v>
      </c>
      <c r="Z76" s="358">
        <v>0</v>
      </c>
      <c r="AA76" s="358">
        <v>0</v>
      </c>
      <c r="AB76" s="358">
        <v>134</v>
      </c>
      <c r="AC76" s="358">
        <v>0</v>
      </c>
      <c r="AD76" s="358">
        <v>361</v>
      </c>
      <c r="AE76" s="358">
        <v>0</v>
      </c>
      <c r="AF76" s="358">
        <v>366</v>
      </c>
      <c r="AG76" s="358">
        <v>0</v>
      </c>
      <c r="AH76" s="358">
        <v>2</v>
      </c>
      <c r="AI76" s="358">
        <v>7</v>
      </c>
      <c r="AJ76" s="358">
        <v>393</v>
      </c>
      <c r="AK76" s="358">
        <v>0</v>
      </c>
      <c r="AL76" s="358">
        <v>0</v>
      </c>
      <c r="AM76" s="358">
        <v>0</v>
      </c>
      <c r="AN76" s="358">
        <v>12</v>
      </c>
      <c r="AO76" s="358">
        <v>1</v>
      </c>
      <c r="AP76" s="358">
        <v>178</v>
      </c>
      <c r="AQ76" s="358">
        <v>0</v>
      </c>
      <c r="AR76" s="358">
        <v>115</v>
      </c>
      <c r="AS76" s="358">
        <v>126</v>
      </c>
      <c r="AT76" s="358">
        <v>145</v>
      </c>
      <c r="AU76" s="358">
        <v>4</v>
      </c>
      <c r="AV76" s="358">
        <v>194</v>
      </c>
      <c r="AW76" s="358">
        <v>0</v>
      </c>
      <c r="AX76" s="358">
        <v>221</v>
      </c>
      <c r="AY76" s="358">
        <v>0</v>
      </c>
      <c r="AZ76" s="358">
        <v>109</v>
      </c>
      <c r="BA76" s="358">
        <v>1</v>
      </c>
      <c r="BB76" s="358">
        <v>126</v>
      </c>
      <c r="BC76" s="358">
        <v>18</v>
      </c>
      <c r="BD76" s="358">
        <v>242</v>
      </c>
      <c r="BE76" s="358">
        <v>67</v>
      </c>
      <c r="BF76" s="358">
        <v>154</v>
      </c>
      <c r="BG76" s="358">
        <v>1</v>
      </c>
      <c r="BH76" s="358">
        <v>423</v>
      </c>
      <c r="BI76" s="358">
        <v>118</v>
      </c>
      <c r="BJ76" s="358">
        <v>284</v>
      </c>
    </row>
    <row r="77" spans="2:62" x14ac:dyDescent="0.25">
      <c r="B77" s="371" t="s">
        <v>3736</v>
      </c>
      <c r="C77" s="371" t="s">
        <v>226</v>
      </c>
      <c r="D77" s="371" t="s">
        <v>2179</v>
      </c>
      <c r="E77" s="358">
        <v>0</v>
      </c>
      <c r="F77" s="358">
        <v>0</v>
      </c>
      <c r="G77" s="358">
        <v>0</v>
      </c>
      <c r="H77" s="358">
        <v>0</v>
      </c>
      <c r="I77" s="358">
        <v>0</v>
      </c>
      <c r="J77" s="358">
        <v>0</v>
      </c>
      <c r="K77" s="358">
        <v>0</v>
      </c>
      <c r="L77" s="358">
        <v>0</v>
      </c>
      <c r="M77" s="358">
        <v>0</v>
      </c>
      <c r="N77" s="358">
        <v>0</v>
      </c>
      <c r="O77" s="358">
        <v>0</v>
      </c>
      <c r="P77" s="358">
        <v>0</v>
      </c>
      <c r="Q77" s="358">
        <v>0</v>
      </c>
      <c r="R77" s="358">
        <v>0</v>
      </c>
      <c r="S77" s="358">
        <v>0</v>
      </c>
      <c r="T77" s="358">
        <v>0</v>
      </c>
      <c r="U77" s="358">
        <v>0</v>
      </c>
      <c r="V77" s="358">
        <v>0</v>
      </c>
      <c r="W77" s="358">
        <v>0</v>
      </c>
      <c r="X77" s="358">
        <v>0</v>
      </c>
      <c r="Y77" s="358">
        <v>0</v>
      </c>
      <c r="Z77" s="358">
        <v>0</v>
      </c>
      <c r="AA77" s="358">
        <v>0</v>
      </c>
      <c r="AB77" s="358">
        <v>0</v>
      </c>
      <c r="AC77" s="358">
        <v>0</v>
      </c>
      <c r="AD77" s="358">
        <v>0</v>
      </c>
      <c r="AE77" s="358">
        <v>0</v>
      </c>
      <c r="AF77" s="358">
        <v>0</v>
      </c>
      <c r="AG77" s="358">
        <v>13</v>
      </c>
      <c r="AH77" s="358">
        <v>462</v>
      </c>
      <c r="AI77" s="358">
        <v>0</v>
      </c>
      <c r="AJ77" s="358">
        <v>2</v>
      </c>
      <c r="AK77" s="358">
        <v>0</v>
      </c>
      <c r="AL77" s="358">
        <v>2</v>
      </c>
      <c r="AM77" s="358">
        <v>0</v>
      </c>
      <c r="AN77" s="358">
        <v>15</v>
      </c>
      <c r="AO77" s="358">
        <v>32</v>
      </c>
      <c r="AP77" s="358">
        <v>216</v>
      </c>
      <c r="AQ77" s="358">
        <v>11</v>
      </c>
      <c r="AR77" s="358">
        <v>87</v>
      </c>
      <c r="AS77" s="358">
        <v>9</v>
      </c>
      <c r="AT77" s="358">
        <v>70</v>
      </c>
      <c r="AU77" s="358">
        <v>0</v>
      </c>
      <c r="AV77" s="358">
        <v>0</v>
      </c>
      <c r="AW77" s="358">
        <v>13</v>
      </c>
      <c r="AX77" s="358">
        <v>30</v>
      </c>
      <c r="AY77" s="358">
        <v>0</v>
      </c>
      <c r="AZ77" s="358">
        <v>2</v>
      </c>
      <c r="BA77" s="358">
        <v>0</v>
      </c>
      <c r="BB77" s="358">
        <v>0</v>
      </c>
      <c r="BC77" s="358">
        <v>2012</v>
      </c>
      <c r="BD77" s="358">
        <v>2341</v>
      </c>
      <c r="BE77" s="358">
        <v>3016</v>
      </c>
      <c r="BF77" s="358">
        <v>3774</v>
      </c>
      <c r="BG77" s="358">
        <v>3955</v>
      </c>
      <c r="BH77" s="358">
        <v>3148</v>
      </c>
      <c r="BI77" s="358">
        <v>5188</v>
      </c>
      <c r="BJ77" s="358">
        <v>4240</v>
      </c>
    </row>
    <row r="78" spans="2:62" x14ac:dyDescent="0.25">
      <c r="B78" s="371" t="s">
        <v>3724</v>
      </c>
      <c r="C78" s="371" t="s">
        <v>334</v>
      </c>
      <c r="D78" s="371" t="s">
        <v>2181</v>
      </c>
      <c r="E78" s="358">
        <v>0</v>
      </c>
      <c r="F78" s="358">
        <v>0</v>
      </c>
      <c r="G78" s="358">
        <v>0</v>
      </c>
      <c r="H78" s="358">
        <v>0</v>
      </c>
      <c r="I78" s="358">
        <v>0</v>
      </c>
      <c r="J78" s="358">
        <v>0</v>
      </c>
      <c r="K78" s="358">
        <v>0</v>
      </c>
      <c r="L78" s="358">
        <v>0</v>
      </c>
      <c r="M78" s="358">
        <v>0</v>
      </c>
      <c r="N78" s="358">
        <v>0</v>
      </c>
      <c r="O78" s="358">
        <v>0</v>
      </c>
      <c r="P78" s="358">
        <v>0</v>
      </c>
      <c r="Q78" s="358">
        <v>0</v>
      </c>
      <c r="R78" s="358">
        <v>0</v>
      </c>
      <c r="S78" s="358">
        <v>0</v>
      </c>
      <c r="T78" s="358">
        <v>0</v>
      </c>
      <c r="U78" s="358">
        <v>0</v>
      </c>
      <c r="V78" s="358">
        <v>0</v>
      </c>
      <c r="W78" s="358">
        <v>0</v>
      </c>
      <c r="X78" s="358">
        <v>0</v>
      </c>
      <c r="Y78" s="358">
        <v>0</v>
      </c>
      <c r="Z78" s="358">
        <v>0</v>
      </c>
      <c r="AA78" s="358">
        <v>0</v>
      </c>
      <c r="AB78" s="358">
        <v>0</v>
      </c>
      <c r="AC78" s="358">
        <v>0</v>
      </c>
      <c r="AD78" s="358">
        <v>0</v>
      </c>
      <c r="AE78" s="358">
        <v>0</v>
      </c>
      <c r="AF78" s="358">
        <v>0</v>
      </c>
      <c r="AG78" s="358">
        <v>0</v>
      </c>
      <c r="AH78" s="358">
        <v>0</v>
      </c>
      <c r="AI78" s="358">
        <v>0</v>
      </c>
      <c r="AJ78" s="358">
        <v>0</v>
      </c>
      <c r="AK78" s="358">
        <v>0</v>
      </c>
      <c r="AL78" s="358">
        <v>0</v>
      </c>
      <c r="AM78" s="358">
        <v>1</v>
      </c>
      <c r="AN78" s="358">
        <v>16</v>
      </c>
      <c r="AO78" s="358">
        <v>9</v>
      </c>
      <c r="AP78" s="358">
        <v>441</v>
      </c>
      <c r="AQ78" s="358">
        <v>57</v>
      </c>
      <c r="AR78" s="358">
        <v>238</v>
      </c>
      <c r="AS78" s="358">
        <v>77</v>
      </c>
      <c r="AT78" s="358">
        <v>589</v>
      </c>
      <c r="AU78" s="358">
        <v>0</v>
      </c>
      <c r="AV78" s="358">
        <v>0</v>
      </c>
      <c r="AW78" s="358">
        <v>0</v>
      </c>
      <c r="AX78" s="358">
        <v>0</v>
      </c>
      <c r="AY78" s="358">
        <v>0</v>
      </c>
      <c r="AZ78" s="358">
        <v>0</v>
      </c>
      <c r="BA78" s="358">
        <v>0</v>
      </c>
      <c r="BB78" s="358">
        <v>0</v>
      </c>
      <c r="BC78" s="358">
        <v>0</v>
      </c>
      <c r="BD78" s="358">
        <v>0</v>
      </c>
      <c r="BE78" s="358">
        <v>0</v>
      </c>
      <c r="BF78" s="358">
        <v>0</v>
      </c>
      <c r="BG78" s="358">
        <v>0</v>
      </c>
      <c r="BH78" s="358">
        <v>0</v>
      </c>
      <c r="BI78" s="358">
        <v>0</v>
      </c>
      <c r="BJ78" s="358">
        <v>0</v>
      </c>
    </row>
    <row r="79" spans="2:62" x14ac:dyDescent="0.25">
      <c r="B79" s="371" t="s">
        <v>3737</v>
      </c>
      <c r="C79" s="371" t="s">
        <v>34</v>
      </c>
      <c r="D79" s="371" t="s">
        <v>2180</v>
      </c>
      <c r="E79" s="358">
        <v>0</v>
      </c>
      <c r="F79" s="358">
        <v>0</v>
      </c>
      <c r="G79" s="358">
        <v>0</v>
      </c>
      <c r="H79" s="358">
        <v>0</v>
      </c>
      <c r="I79" s="358">
        <v>0</v>
      </c>
      <c r="J79" s="358">
        <v>0</v>
      </c>
      <c r="K79" s="358">
        <v>0</v>
      </c>
      <c r="L79" s="358">
        <v>0</v>
      </c>
      <c r="M79" s="358">
        <v>0</v>
      </c>
      <c r="N79" s="358">
        <v>0</v>
      </c>
      <c r="O79" s="358">
        <v>0</v>
      </c>
      <c r="P79" s="358">
        <v>0</v>
      </c>
      <c r="Q79" s="358">
        <v>0</v>
      </c>
      <c r="R79" s="358">
        <v>0</v>
      </c>
      <c r="S79" s="358">
        <v>0</v>
      </c>
      <c r="T79" s="358">
        <v>0</v>
      </c>
      <c r="U79" s="358">
        <v>0</v>
      </c>
      <c r="V79" s="358">
        <v>0</v>
      </c>
      <c r="W79" s="358">
        <v>0</v>
      </c>
      <c r="X79" s="358">
        <v>0</v>
      </c>
      <c r="Y79" s="358">
        <v>0</v>
      </c>
      <c r="Z79" s="358">
        <v>0</v>
      </c>
      <c r="AA79" s="358">
        <v>76</v>
      </c>
      <c r="AB79" s="358">
        <v>50</v>
      </c>
      <c r="AC79" s="358">
        <v>1</v>
      </c>
      <c r="AD79" s="358">
        <v>75</v>
      </c>
      <c r="AE79" s="358">
        <v>0</v>
      </c>
      <c r="AF79" s="358">
        <v>14</v>
      </c>
      <c r="AG79" s="358">
        <v>263</v>
      </c>
      <c r="AH79" s="358">
        <v>188</v>
      </c>
      <c r="AI79" s="358">
        <v>131</v>
      </c>
      <c r="AJ79" s="358">
        <v>685</v>
      </c>
      <c r="AK79" s="358">
        <v>0</v>
      </c>
      <c r="AL79" s="358">
        <v>0</v>
      </c>
      <c r="AM79" s="358">
        <v>47</v>
      </c>
      <c r="AN79" s="358">
        <v>232</v>
      </c>
      <c r="AO79" s="358">
        <v>53</v>
      </c>
      <c r="AP79" s="358">
        <v>746</v>
      </c>
      <c r="AQ79" s="358">
        <v>4</v>
      </c>
      <c r="AR79" s="358">
        <v>801</v>
      </c>
      <c r="AS79" s="358">
        <v>25</v>
      </c>
      <c r="AT79" s="358">
        <v>959</v>
      </c>
      <c r="AU79" s="358">
        <v>54</v>
      </c>
      <c r="AV79" s="358">
        <v>963</v>
      </c>
      <c r="AW79" s="358">
        <v>75</v>
      </c>
      <c r="AX79" s="358">
        <v>811</v>
      </c>
      <c r="AY79" s="358">
        <v>1</v>
      </c>
      <c r="AZ79" s="358">
        <v>405</v>
      </c>
      <c r="BA79" s="358">
        <v>6</v>
      </c>
      <c r="BB79" s="358">
        <v>384</v>
      </c>
      <c r="BC79" s="358">
        <v>303</v>
      </c>
      <c r="BD79" s="358">
        <v>1466</v>
      </c>
      <c r="BE79" s="358">
        <v>118</v>
      </c>
      <c r="BF79" s="358">
        <v>1103</v>
      </c>
      <c r="BG79" s="358">
        <v>120</v>
      </c>
      <c r="BH79" s="358">
        <v>878</v>
      </c>
      <c r="BI79" s="358">
        <v>175</v>
      </c>
      <c r="BJ79" s="358">
        <v>1020</v>
      </c>
    </row>
    <row r="80" spans="2:62" x14ac:dyDescent="0.25">
      <c r="B80" s="371" t="s">
        <v>3737</v>
      </c>
      <c r="C80" s="371" t="s">
        <v>34</v>
      </c>
      <c r="D80" s="371" t="s">
        <v>2178</v>
      </c>
      <c r="E80" s="358">
        <v>0</v>
      </c>
      <c r="F80" s="358">
        <v>0</v>
      </c>
      <c r="G80" s="358">
        <v>0</v>
      </c>
      <c r="H80" s="358">
        <v>0</v>
      </c>
      <c r="I80" s="358">
        <v>0</v>
      </c>
      <c r="J80" s="358">
        <v>0</v>
      </c>
      <c r="K80" s="358">
        <v>0</v>
      </c>
      <c r="L80" s="358">
        <v>0</v>
      </c>
      <c r="M80" s="358">
        <v>0</v>
      </c>
      <c r="N80" s="358">
        <v>0</v>
      </c>
      <c r="O80" s="358">
        <v>0</v>
      </c>
      <c r="P80" s="358">
        <v>0</v>
      </c>
      <c r="Q80" s="358">
        <v>0</v>
      </c>
      <c r="R80" s="358">
        <v>0</v>
      </c>
      <c r="S80" s="358">
        <v>0</v>
      </c>
      <c r="T80" s="358">
        <v>0</v>
      </c>
      <c r="U80" s="358">
        <v>0</v>
      </c>
      <c r="V80" s="358">
        <v>0</v>
      </c>
      <c r="W80" s="358">
        <v>0</v>
      </c>
      <c r="X80" s="358">
        <v>0</v>
      </c>
      <c r="Y80" s="358">
        <v>0</v>
      </c>
      <c r="Z80" s="358">
        <v>0</v>
      </c>
      <c r="AA80" s="358">
        <v>0</v>
      </c>
      <c r="AB80" s="358">
        <v>0</v>
      </c>
      <c r="AC80" s="358">
        <v>0</v>
      </c>
      <c r="AD80" s="358">
        <v>0</v>
      </c>
      <c r="AE80" s="358">
        <v>0</v>
      </c>
      <c r="AF80" s="358">
        <v>0</v>
      </c>
      <c r="AG80" s="358">
        <v>0</v>
      </c>
      <c r="AH80" s="358">
        <v>0</v>
      </c>
      <c r="AI80" s="358">
        <v>0</v>
      </c>
      <c r="AJ80" s="358">
        <v>0</v>
      </c>
      <c r="AK80" s="358">
        <v>0</v>
      </c>
      <c r="AL80" s="358">
        <v>0</v>
      </c>
      <c r="AM80" s="358">
        <v>0</v>
      </c>
      <c r="AN80" s="358">
        <v>0</v>
      </c>
      <c r="AO80" s="358">
        <v>0</v>
      </c>
      <c r="AP80" s="358">
        <v>0</v>
      </c>
      <c r="AQ80" s="358">
        <v>0</v>
      </c>
      <c r="AR80" s="358">
        <v>0</v>
      </c>
      <c r="AS80" s="358">
        <v>0</v>
      </c>
      <c r="AT80" s="358">
        <v>62</v>
      </c>
      <c r="AU80" s="358">
        <v>0</v>
      </c>
      <c r="AV80" s="358">
        <v>43</v>
      </c>
      <c r="AW80" s="358">
        <v>4</v>
      </c>
      <c r="AX80" s="358">
        <v>148</v>
      </c>
      <c r="AY80" s="358">
        <v>0</v>
      </c>
      <c r="AZ80" s="358">
        <v>2</v>
      </c>
      <c r="BA80" s="358">
        <v>0</v>
      </c>
      <c r="BB80" s="358">
        <v>0</v>
      </c>
      <c r="BC80" s="358">
        <v>1</v>
      </c>
      <c r="BD80" s="358">
        <v>46</v>
      </c>
      <c r="BE80" s="358">
        <v>0</v>
      </c>
      <c r="BF80" s="358">
        <v>0</v>
      </c>
      <c r="BG80" s="358">
        <v>0</v>
      </c>
      <c r="BH80" s="358">
        <v>36</v>
      </c>
      <c r="BI80" s="358">
        <v>0</v>
      </c>
      <c r="BJ80" s="358">
        <v>0</v>
      </c>
    </row>
    <row r="81" spans="2:62" x14ac:dyDescent="0.25">
      <c r="B81" s="371" t="s">
        <v>3738</v>
      </c>
      <c r="C81" s="371" t="s">
        <v>410</v>
      </c>
      <c r="D81" s="371" t="s">
        <v>2183</v>
      </c>
      <c r="E81" s="358">
        <v>0</v>
      </c>
      <c r="F81" s="358">
        <v>0</v>
      </c>
      <c r="G81" s="358">
        <v>0</v>
      </c>
      <c r="H81" s="358">
        <v>0</v>
      </c>
      <c r="I81" s="358">
        <v>0</v>
      </c>
      <c r="J81" s="358">
        <v>0</v>
      </c>
      <c r="K81" s="358">
        <v>0</v>
      </c>
      <c r="L81" s="358">
        <v>0</v>
      </c>
      <c r="M81" s="358">
        <v>0</v>
      </c>
      <c r="N81" s="358">
        <v>0</v>
      </c>
      <c r="O81" s="358">
        <v>0</v>
      </c>
      <c r="P81" s="358">
        <v>0</v>
      </c>
      <c r="Q81" s="358">
        <v>0</v>
      </c>
      <c r="R81" s="358">
        <v>0</v>
      </c>
      <c r="S81" s="358">
        <v>0</v>
      </c>
      <c r="T81" s="358">
        <v>0</v>
      </c>
      <c r="U81" s="358">
        <v>0</v>
      </c>
      <c r="V81" s="358">
        <v>0</v>
      </c>
      <c r="W81" s="358">
        <v>0</v>
      </c>
      <c r="X81" s="358">
        <v>0</v>
      </c>
      <c r="Y81" s="358">
        <v>0</v>
      </c>
      <c r="Z81" s="358">
        <v>0</v>
      </c>
      <c r="AA81" s="358">
        <v>0</v>
      </c>
      <c r="AB81" s="358">
        <v>0</v>
      </c>
      <c r="AC81" s="358">
        <v>0</v>
      </c>
      <c r="AD81" s="358">
        <v>0</v>
      </c>
      <c r="AE81" s="358">
        <v>0</v>
      </c>
      <c r="AF81" s="358">
        <v>0</v>
      </c>
      <c r="AG81" s="358">
        <v>0</v>
      </c>
      <c r="AH81" s="358">
        <v>0</v>
      </c>
      <c r="AI81" s="358">
        <v>0</v>
      </c>
      <c r="AJ81" s="358">
        <v>0</v>
      </c>
      <c r="AK81" s="358">
        <v>0</v>
      </c>
      <c r="AL81" s="358">
        <v>0</v>
      </c>
      <c r="AM81" s="358">
        <v>0</v>
      </c>
      <c r="AN81" s="358">
        <v>0</v>
      </c>
      <c r="AO81" s="358">
        <v>0</v>
      </c>
      <c r="AP81" s="358">
        <v>0</v>
      </c>
      <c r="AQ81" s="358">
        <v>1</v>
      </c>
      <c r="AR81" s="358">
        <v>125</v>
      </c>
      <c r="AS81" s="358">
        <v>0</v>
      </c>
      <c r="AT81" s="358">
        <v>0</v>
      </c>
      <c r="AU81" s="358">
        <v>0</v>
      </c>
      <c r="AV81" s="358">
        <v>0</v>
      </c>
      <c r="AW81" s="358">
        <v>0</v>
      </c>
      <c r="AX81" s="358">
        <v>0</v>
      </c>
      <c r="AY81" s="358">
        <v>0</v>
      </c>
      <c r="AZ81" s="358">
        <v>0</v>
      </c>
      <c r="BA81" s="358">
        <v>0</v>
      </c>
      <c r="BB81" s="358">
        <v>0</v>
      </c>
      <c r="BC81" s="358">
        <v>0</v>
      </c>
      <c r="BD81" s="358">
        <v>0</v>
      </c>
      <c r="BE81" s="358">
        <v>0</v>
      </c>
      <c r="BF81" s="358">
        <v>0</v>
      </c>
      <c r="BG81" s="358">
        <v>0</v>
      </c>
      <c r="BH81" s="358">
        <v>0</v>
      </c>
      <c r="BI81" s="358">
        <v>0</v>
      </c>
      <c r="BJ81" s="358">
        <v>0</v>
      </c>
    </row>
    <row r="82" spans="2:62" x14ac:dyDescent="0.25">
      <c r="B82" s="371" t="s">
        <v>3739</v>
      </c>
      <c r="C82" s="371" t="s">
        <v>227</v>
      </c>
      <c r="D82" s="371" t="s">
        <v>2179</v>
      </c>
      <c r="E82" s="358">
        <v>0</v>
      </c>
      <c r="F82" s="358">
        <v>0</v>
      </c>
      <c r="G82" s="358">
        <v>0</v>
      </c>
      <c r="H82" s="358">
        <v>0</v>
      </c>
      <c r="I82" s="358">
        <v>0</v>
      </c>
      <c r="J82" s="358">
        <v>0</v>
      </c>
      <c r="K82" s="358">
        <v>0</v>
      </c>
      <c r="L82" s="358">
        <v>0</v>
      </c>
      <c r="M82" s="358">
        <v>0</v>
      </c>
      <c r="N82" s="358">
        <v>0</v>
      </c>
      <c r="O82" s="358">
        <v>0</v>
      </c>
      <c r="P82" s="358">
        <v>0</v>
      </c>
      <c r="Q82" s="358">
        <v>0</v>
      </c>
      <c r="R82" s="358">
        <v>0</v>
      </c>
      <c r="S82" s="358">
        <v>0</v>
      </c>
      <c r="T82" s="358">
        <v>0</v>
      </c>
      <c r="U82" s="358">
        <v>0</v>
      </c>
      <c r="V82" s="358">
        <v>0</v>
      </c>
      <c r="W82" s="358">
        <v>0</v>
      </c>
      <c r="X82" s="358">
        <v>0</v>
      </c>
      <c r="Y82" s="358">
        <v>0</v>
      </c>
      <c r="Z82" s="358">
        <v>0</v>
      </c>
      <c r="AA82" s="358">
        <v>0</v>
      </c>
      <c r="AB82" s="358">
        <v>0</v>
      </c>
      <c r="AC82" s="358">
        <v>117</v>
      </c>
      <c r="AD82" s="358">
        <v>204</v>
      </c>
      <c r="AE82" s="358">
        <v>47</v>
      </c>
      <c r="AF82" s="358">
        <v>68</v>
      </c>
      <c r="AG82" s="358">
        <v>23</v>
      </c>
      <c r="AH82" s="358">
        <v>78</v>
      </c>
      <c r="AI82" s="358">
        <v>0</v>
      </c>
      <c r="AJ82" s="358">
        <v>0</v>
      </c>
      <c r="AK82" s="358">
        <v>0</v>
      </c>
      <c r="AL82" s="358">
        <v>0</v>
      </c>
      <c r="AM82" s="358">
        <v>0</v>
      </c>
      <c r="AN82" s="358">
        <v>0</v>
      </c>
      <c r="AO82" s="358">
        <v>3</v>
      </c>
      <c r="AP82" s="358">
        <v>38</v>
      </c>
      <c r="AQ82" s="358">
        <v>2</v>
      </c>
      <c r="AR82" s="358">
        <v>13</v>
      </c>
      <c r="AS82" s="358">
        <v>0</v>
      </c>
      <c r="AT82" s="358">
        <v>0</v>
      </c>
      <c r="AU82" s="358">
        <v>0</v>
      </c>
      <c r="AV82" s="358">
        <v>0</v>
      </c>
      <c r="AW82" s="358">
        <v>0</v>
      </c>
      <c r="AX82" s="358">
        <v>0</v>
      </c>
      <c r="AY82" s="358">
        <v>0</v>
      </c>
      <c r="AZ82" s="358">
        <v>0</v>
      </c>
      <c r="BA82" s="358">
        <v>0</v>
      </c>
      <c r="BB82" s="358">
        <v>0</v>
      </c>
      <c r="BC82" s="358">
        <v>0</v>
      </c>
      <c r="BD82" s="358">
        <v>0</v>
      </c>
      <c r="BE82" s="358">
        <v>0</v>
      </c>
      <c r="BF82" s="358">
        <v>0</v>
      </c>
      <c r="BG82" s="358">
        <v>0</v>
      </c>
      <c r="BH82" s="358">
        <v>0</v>
      </c>
      <c r="BI82" s="358">
        <v>0</v>
      </c>
      <c r="BJ82" s="358">
        <v>0</v>
      </c>
    </row>
    <row r="83" spans="2:62" x14ac:dyDescent="0.25">
      <c r="B83" s="371" t="s">
        <v>3739</v>
      </c>
      <c r="C83" s="371" t="s">
        <v>227</v>
      </c>
      <c r="D83" s="371" t="s">
        <v>2182</v>
      </c>
      <c r="E83" s="358">
        <v>0</v>
      </c>
      <c r="F83" s="358">
        <v>0</v>
      </c>
      <c r="G83" s="358">
        <v>0</v>
      </c>
      <c r="H83" s="358">
        <v>0</v>
      </c>
      <c r="I83" s="358">
        <v>0</v>
      </c>
      <c r="J83" s="358">
        <v>0</v>
      </c>
      <c r="K83" s="358">
        <v>0</v>
      </c>
      <c r="L83" s="358">
        <v>0</v>
      </c>
      <c r="M83" s="358">
        <v>0</v>
      </c>
      <c r="N83" s="358">
        <v>0</v>
      </c>
      <c r="O83" s="358">
        <v>0</v>
      </c>
      <c r="P83" s="358">
        <v>0</v>
      </c>
      <c r="Q83" s="358">
        <v>0</v>
      </c>
      <c r="R83" s="358">
        <v>0</v>
      </c>
      <c r="S83" s="358">
        <v>0</v>
      </c>
      <c r="T83" s="358">
        <v>0</v>
      </c>
      <c r="U83" s="358">
        <v>0</v>
      </c>
      <c r="V83" s="358">
        <v>0</v>
      </c>
      <c r="W83" s="358">
        <v>0</v>
      </c>
      <c r="X83" s="358">
        <v>0</v>
      </c>
      <c r="Y83" s="358">
        <v>0</v>
      </c>
      <c r="Z83" s="358">
        <v>0</v>
      </c>
      <c r="AA83" s="358">
        <v>0</v>
      </c>
      <c r="AB83" s="358">
        <v>0</v>
      </c>
      <c r="AC83" s="358">
        <v>0</v>
      </c>
      <c r="AD83" s="358">
        <v>0</v>
      </c>
      <c r="AE83" s="358">
        <v>0</v>
      </c>
      <c r="AF83" s="358">
        <v>0</v>
      </c>
      <c r="AG83" s="358">
        <v>0</v>
      </c>
      <c r="AH83" s="358">
        <v>0</v>
      </c>
      <c r="AI83" s="358">
        <v>0</v>
      </c>
      <c r="AJ83" s="358">
        <v>0</v>
      </c>
      <c r="AK83" s="358">
        <v>0</v>
      </c>
      <c r="AL83" s="358">
        <v>0</v>
      </c>
      <c r="AM83" s="358">
        <v>0</v>
      </c>
      <c r="AN83" s="358">
        <v>0</v>
      </c>
      <c r="AO83" s="358">
        <v>0</v>
      </c>
      <c r="AP83" s="358">
        <v>0</v>
      </c>
      <c r="AQ83" s="358">
        <v>0</v>
      </c>
      <c r="AR83" s="358">
        <v>0</v>
      </c>
      <c r="AS83" s="358">
        <v>0</v>
      </c>
      <c r="AT83" s="358">
        <v>16</v>
      </c>
      <c r="AU83" s="358">
        <v>0</v>
      </c>
      <c r="AV83" s="358">
        <v>0</v>
      </c>
      <c r="AW83" s="358">
        <v>0</v>
      </c>
      <c r="AX83" s="358">
        <v>1</v>
      </c>
      <c r="AY83" s="358">
        <v>0</v>
      </c>
      <c r="AZ83" s="358">
        <v>0</v>
      </c>
      <c r="BA83" s="358">
        <v>0</v>
      </c>
      <c r="BB83" s="358">
        <v>0</v>
      </c>
      <c r="BC83" s="358">
        <v>1</v>
      </c>
      <c r="BD83" s="358">
        <v>2</v>
      </c>
      <c r="BE83" s="358">
        <v>151</v>
      </c>
      <c r="BF83" s="358">
        <v>427</v>
      </c>
      <c r="BG83" s="358">
        <v>129</v>
      </c>
      <c r="BH83" s="358">
        <v>417</v>
      </c>
      <c r="BI83" s="358">
        <v>292</v>
      </c>
      <c r="BJ83" s="358">
        <v>469</v>
      </c>
    </row>
    <row r="84" spans="2:62" x14ac:dyDescent="0.25">
      <c r="B84" s="371" t="s">
        <v>3721</v>
      </c>
      <c r="C84" s="371" t="s">
        <v>379</v>
      </c>
      <c r="D84" s="371" t="s">
        <v>2183</v>
      </c>
      <c r="E84" s="358">
        <v>0</v>
      </c>
      <c r="F84" s="358">
        <v>0</v>
      </c>
      <c r="G84" s="358">
        <v>0</v>
      </c>
      <c r="H84" s="358">
        <v>0</v>
      </c>
      <c r="I84" s="358">
        <v>0</v>
      </c>
      <c r="J84" s="358">
        <v>0</v>
      </c>
      <c r="K84" s="358">
        <v>0</v>
      </c>
      <c r="L84" s="358">
        <v>0</v>
      </c>
      <c r="M84" s="358">
        <v>0</v>
      </c>
      <c r="N84" s="358">
        <v>0</v>
      </c>
      <c r="O84" s="358">
        <v>0</v>
      </c>
      <c r="P84" s="358">
        <v>0</v>
      </c>
      <c r="Q84" s="358">
        <v>0</v>
      </c>
      <c r="R84" s="358">
        <v>0</v>
      </c>
      <c r="S84" s="358">
        <v>0</v>
      </c>
      <c r="T84" s="358">
        <v>0</v>
      </c>
      <c r="U84" s="358">
        <v>0</v>
      </c>
      <c r="V84" s="358">
        <v>0</v>
      </c>
      <c r="W84" s="358">
        <v>0</v>
      </c>
      <c r="X84" s="358">
        <v>0</v>
      </c>
      <c r="Y84" s="358">
        <v>0</v>
      </c>
      <c r="Z84" s="358">
        <v>0</v>
      </c>
      <c r="AA84" s="358">
        <v>0</v>
      </c>
      <c r="AB84" s="358">
        <v>0</v>
      </c>
      <c r="AC84" s="358">
        <v>0</v>
      </c>
      <c r="AD84" s="358">
        <v>0</v>
      </c>
      <c r="AE84" s="358">
        <v>0</v>
      </c>
      <c r="AF84" s="358">
        <v>0</v>
      </c>
      <c r="AG84" s="358">
        <v>0</v>
      </c>
      <c r="AH84" s="358">
        <v>0</v>
      </c>
      <c r="AI84" s="358">
        <v>0</v>
      </c>
      <c r="AJ84" s="358">
        <v>0</v>
      </c>
      <c r="AK84" s="358">
        <v>0</v>
      </c>
      <c r="AL84" s="358">
        <v>0</v>
      </c>
      <c r="AM84" s="358">
        <v>0</v>
      </c>
      <c r="AN84" s="358">
        <v>0</v>
      </c>
      <c r="AO84" s="358">
        <v>408</v>
      </c>
      <c r="AP84" s="358">
        <v>262</v>
      </c>
      <c r="AQ84" s="358">
        <v>32</v>
      </c>
      <c r="AR84" s="358">
        <v>6</v>
      </c>
      <c r="AS84" s="358">
        <v>10</v>
      </c>
      <c r="AT84" s="358">
        <v>24</v>
      </c>
      <c r="AU84" s="358">
        <v>67</v>
      </c>
      <c r="AV84" s="358">
        <v>14</v>
      </c>
      <c r="AW84" s="358">
        <v>51</v>
      </c>
      <c r="AX84" s="358">
        <v>7</v>
      </c>
      <c r="AY84" s="358">
        <v>28</v>
      </c>
      <c r="AZ84" s="358">
        <v>8</v>
      </c>
      <c r="BA84" s="358">
        <v>41</v>
      </c>
      <c r="BB84" s="358">
        <v>8</v>
      </c>
      <c r="BC84" s="358">
        <v>348</v>
      </c>
      <c r="BD84" s="358">
        <v>54</v>
      </c>
      <c r="BE84" s="358">
        <v>205</v>
      </c>
      <c r="BF84" s="358">
        <v>21</v>
      </c>
      <c r="BG84" s="358">
        <v>260</v>
      </c>
      <c r="BH84" s="358">
        <v>47</v>
      </c>
      <c r="BI84" s="358">
        <v>226</v>
      </c>
      <c r="BJ84" s="358">
        <v>27</v>
      </c>
    </row>
    <row r="85" spans="2:62" x14ac:dyDescent="0.25">
      <c r="B85" s="371" t="s">
        <v>3727</v>
      </c>
      <c r="C85" s="371" t="s">
        <v>381</v>
      </c>
      <c r="D85" s="371" t="s">
        <v>2186</v>
      </c>
      <c r="E85" s="358">
        <v>0</v>
      </c>
      <c r="F85" s="358">
        <v>0</v>
      </c>
      <c r="G85" s="358">
        <v>0</v>
      </c>
      <c r="H85" s="358">
        <v>0</v>
      </c>
      <c r="I85" s="358">
        <v>0</v>
      </c>
      <c r="J85" s="358">
        <v>0</v>
      </c>
      <c r="K85" s="358">
        <v>0</v>
      </c>
      <c r="L85" s="358">
        <v>0</v>
      </c>
      <c r="M85" s="358">
        <v>0</v>
      </c>
      <c r="N85" s="358">
        <v>0</v>
      </c>
      <c r="O85" s="358">
        <v>0</v>
      </c>
      <c r="P85" s="358">
        <v>0</v>
      </c>
      <c r="Q85" s="358">
        <v>0</v>
      </c>
      <c r="R85" s="358">
        <v>0</v>
      </c>
      <c r="S85" s="358">
        <v>0</v>
      </c>
      <c r="T85" s="358">
        <v>0</v>
      </c>
      <c r="U85" s="358">
        <v>0</v>
      </c>
      <c r="V85" s="358">
        <v>0</v>
      </c>
      <c r="W85" s="358">
        <v>0</v>
      </c>
      <c r="X85" s="358">
        <v>0</v>
      </c>
      <c r="Y85" s="358">
        <v>0</v>
      </c>
      <c r="Z85" s="358">
        <v>0</v>
      </c>
      <c r="AA85" s="358">
        <v>0</v>
      </c>
      <c r="AB85" s="358">
        <v>0</v>
      </c>
      <c r="AC85" s="358">
        <v>0</v>
      </c>
      <c r="AD85" s="358">
        <v>0</v>
      </c>
      <c r="AE85" s="358">
        <v>0</v>
      </c>
      <c r="AF85" s="358">
        <v>0</v>
      </c>
      <c r="AG85" s="358">
        <v>0</v>
      </c>
      <c r="AH85" s="358">
        <v>0</v>
      </c>
      <c r="AI85" s="358">
        <v>0</v>
      </c>
      <c r="AJ85" s="358">
        <v>0</v>
      </c>
      <c r="AK85" s="358">
        <v>0</v>
      </c>
      <c r="AL85" s="358">
        <v>0</v>
      </c>
      <c r="AM85" s="358">
        <v>0</v>
      </c>
      <c r="AN85" s="358">
        <v>0</v>
      </c>
      <c r="AO85" s="358">
        <v>0</v>
      </c>
      <c r="AP85" s="358">
        <v>0</v>
      </c>
      <c r="AQ85" s="358">
        <v>0</v>
      </c>
      <c r="AR85" s="358">
        <v>0</v>
      </c>
      <c r="AS85" s="358">
        <v>0</v>
      </c>
      <c r="AT85" s="358">
        <v>0</v>
      </c>
      <c r="AU85" s="358">
        <v>0</v>
      </c>
      <c r="AV85" s="358">
        <v>0</v>
      </c>
      <c r="AW85" s="358">
        <v>0</v>
      </c>
      <c r="AX85" s="358">
        <v>0</v>
      </c>
      <c r="AY85" s="358">
        <v>0</v>
      </c>
      <c r="AZ85" s="358">
        <v>0</v>
      </c>
      <c r="BA85" s="358">
        <v>0</v>
      </c>
      <c r="BB85" s="358">
        <v>0</v>
      </c>
      <c r="BC85" s="358">
        <v>0</v>
      </c>
      <c r="BD85" s="358">
        <v>0</v>
      </c>
      <c r="BE85" s="358">
        <v>0</v>
      </c>
      <c r="BF85" s="358">
        <v>0</v>
      </c>
      <c r="BG85" s="358">
        <v>0</v>
      </c>
      <c r="BH85" s="358">
        <v>0</v>
      </c>
      <c r="BI85" s="358">
        <v>0</v>
      </c>
      <c r="BJ85" s="358">
        <v>0</v>
      </c>
    </row>
    <row r="86" spans="2:62" x14ac:dyDescent="0.25">
      <c r="B86" s="371" t="s">
        <v>3740</v>
      </c>
      <c r="C86" s="371" t="s">
        <v>389</v>
      </c>
      <c r="D86" s="371" t="s">
        <v>2179</v>
      </c>
      <c r="E86" s="358">
        <v>0</v>
      </c>
      <c r="F86" s="358">
        <v>0</v>
      </c>
      <c r="G86" s="358">
        <v>0</v>
      </c>
      <c r="H86" s="358">
        <v>0</v>
      </c>
      <c r="I86" s="358">
        <v>0</v>
      </c>
      <c r="J86" s="358">
        <v>0</v>
      </c>
      <c r="K86" s="358">
        <v>0</v>
      </c>
      <c r="L86" s="358">
        <v>0</v>
      </c>
      <c r="M86" s="358">
        <v>0</v>
      </c>
      <c r="N86" s="358">
        <v>0</v>
      </c>
      <c r="O86" s="358">
        <v>0</v>
      </c>
      <c r="P86" s="358">
        <v>0</v>
      </c>
      <c r="Q86" s="358">
        <v>0</v>
      </c>
      <c r="R86" s="358">
        <v>0</v>
      </c>
      <c r="S86" s="358">
        <v>0</v>
      </c>
      <c r="T86" s="358">
        <v>0</v>
      </c>
      <c r="U86" s="358">
        <v>0</v>
      </c>
      <c r="V86" s="358">
        <v>0</v>
      </c>
      <c r="W86" s="358">
        <v>0</v>
      </c>
      <c r="X86" s="358">
        <v>0</v>
      </c>
      <c r="Y86" s="358">
        <v>0</v>
      </c>
      <c r="Z86" s="358">
        <v>0</v>
      </c>
      <c r="AA86" s="358">
        <v>0</v>
      </c>
      <c r="AB86" s="358">
        <v>0</v>
      </c>
      <c r="AC86" s="358">
        <v>0</v>
      </c>
      <c r="AD86" s="358">
        <v>0</v>
      </c>
      <c r="AE86" s="358">
        <v>0</v>
      </c>
      <c r="AF86" s="358">
        <v>0</v>
      </c>
      <c r="AG86" s="358">
        <v>0</v>
      </c>
      <c r="AH86" s="358">
        <v>0</v>
      </c>
      <c r="AI86" s="358">
        <v>0</v>
      </c>
      <c r="AJ86" s="358">
        <v>0</v>
      </c>
      <c r="AK86" s="358">
        <v>0</v>
      </c>
      <c r="AL86" s="358">
        <v>0</v>
      </c>
      <c r="AM86" s="358">
        <v>0</v>
      </c>
      <c r="AN86" s="358">
        <v>0</v>
      </c>
      <c r="AO86" s="358">
        <v>0</v>
      </c>
      <c r="AP86" s="358">
        <v>0</v>
      </c>
      <c r="AQ86" s="358">
        <v>0</v>
      </c>
      <c r="AR86" s="358">
        <v>0</v>
      </c>
      <c r="AS86" s="358">
        <v>0</v>
      </c>
      <c r="AT86" s="358">
        <v>0</v>
      </c>
      <c r="AU86" s="358">
        <v>0</v>
      </c>
      <c r="AV86" s="358">
        <v>0</v>
      </c>
      <c r="AW86" s="358">
        <v>0</v>
      </c>
      <c r="AX86" s="358">
        <v>0</v>
      </c>
      <c r="AY86" s="358">
        <v>0</v>
      </c>
      <c r="AZ86" s="358">
        <v>0</v>
      </c>
      <c r="BA86" s="358">
        <v>0</v>
      </c>
      <c r="BB86" s="358">
        <v>0</v>
      </c>
      <c r="BC86" s="358">
        <v>0</v>
      </c>
      <c r="BD86" s="358">
        <v>0</v>
      </c>
      <c r="BE86" s="358">
        <v>0</v>
      </c>
      <c r="BF86" s="358">
        <v>0</v>
      </c>
      <c r="BG86" s="358">
        <v>0</v>
      </c>
      <c r="BH86" s="358">
        <v>0</v>
      </c>
      <c r="BI86" s="358">
        <v>0</v>
      </c>
      <c r="BJ86" s="358">
        <v>0</v>
      </c>
    </row>
    <row r="87" spans="2:62" x14ac:dyDescent="0.25">
      <c r="B87" s="371" t="s">
        <v>3741</v>
      </c>
      <c r="C87" s="371" t="s">
        <v>2184</v>
      </c>
      <c r="D87" s="371" t="s">
        <v>2181</v>
      </c>
      <c r="E87" s="358">
        <v>0</v>
      </c>
      <c r="F87" s="358">
        <v>0</v>
      </c>
      <c r="G87" s="358">
        <v>0</v>
      </c>
      <c r="H87" s="358">
        <v>0</v>
      </c>
      <c r="I87" s="358">
        <v>0</v>
      </c>
      <c r="J87" s="358">
        <v>0</v>
      </c>
      <c r="K87" s="358">
        <v>0</v>
      </c>
      <c r="L87" s="358">
        <v>0</v>
      </c>
      <c r="M87" s="358">
        <v>0</v>
      </c>
      <c r="N87" s="358">
        <v>0</v>
      </c>
      <c r="O87" s="358">
        <v>0</v>
      </c>
      <c r="P87" s="358">
        <v>0</v>
      </c>
      <c r="Q87" s="358">
        <v>0</v>
      </c>
      <c r="R87" s="358">
        <v>0</v>
      </c>
      <c r="S87" s="358">
        <v>0</v>
      </c>
      <c r="T87" s="358">
        <v>0</v>
      </c>
      <c r="U87" s="358">
        <v>0</v>
      </c>
      <c r="V87" s="358">
        <v>0</v>
      </c>
      <c r="W87" s="358">
        <v>0</v>
      </c>
      <c r="X87" s="358">
        <v>0</v>
      </c>
      <c r="Y87" s="358">
        <v>0</v>
      </c>
      <c r="Z87" s="358">
        <v>0</v>
      </c>
      <c r="AA87" s="358">
        <v>0</v>
      </c>
      <c r="AB87" s="358">
        <v>0</v>
      </c>
      <c r="AC87" s="358">
        <v>0</v>
      </c>
      <c r="AD87" s="358">
        <v>0</v>
      </c>
      <c r="AE87" s="358">
        <v>0</v>
      </c>
      <c r="AF87" s="358">
        <v>0</v>
      </c>
      <c r="AG87" s="358">
        <v>0</v>
      </c>
      <c r="AH87" s="358">
        <v>0</v>
      </c>
      <c r="AI87" s="358">
        <v>1</v>
      </c>
      <c r="AJ87" s="358">
        <v>3</v>
      </c>
      <c r="AK87" s="358">
        <v>0</v>
      </c>
      <c r="AL87" s="358">
        <v>1</v>
      </c>
      <c r="AM87" s="358">
        <v>0</v>
      </c>
      <c r="AN87" s="358">
        <v>9</v>
      </c>
      <c r="AO87" s="358">
        <v>0</v>
      </c>
      <c r="AP87" s="358">
        <v>1</v>
      </c>
      <c r="AQ87" s="358">
        <v>0</v>
      </c>
      <c r="AR87" s="358">
        <v>0</v>
      </c>
      <c r="AS87" s="358">
        <v>11</v>
      </c>
      <c r="AT87" s="358">
        <v>55</v>
      </c>
      <c r="AU87" s="358">
        <v>0</v>
      </c>
      <c r="AV87" s="358">
        <v>0</v>
      </c>
      <c r="AW87" s="358">
        <v>0</v>
      </c>
      <c r="AX87" s="358">
        <v>0</v>
      </c>
      <c r="AY87" s="358">
        <v>0</v>
      </c>
      <c r="AZ87" s="358">
        <v>0</v>
      </c>
      <c r="BA87" s="358">
        <v>0</v>
      </c>
      <c r="BB87" s="358">
        <v>0</v>
      </c>
      <c r="BC87" s="358">
        <v>0</v>
      </c>
      <c r="BD87" s="358">
        <v>0</v>
      </c>
      <c r="BE87" s="358">
        <v>0</v>
      </c>
      <c r="BF87" s="358">
        <v>0</v>
      </c>
      <c r="BG87" s="358">
        <v>0</v>
      </c>
      <c r="BH87" s="358">
        <v>0</v>
      </c>
      <c r="BI87" s="358">
        <v>0</v>
      </c>
      <c r="BJ87" s="358">
        <v>0</v>
      </c>
    </row>
    <row r="88" spans="2:62" x14ac:dyDescent="0.25">
      <c r="B88" s="371" t="s">
        <v>3741</v>
      </c>
      <c r="C88" s="371" t="s">
        <v>2184</v>
      </c>
      <c r="D88" s="371" t="s">
        <v>2182</v>
      </c>
      <c r="E88" s="358">
        <v>0</v>
      </c>
      <c r="F88" s="358">
        <v>0</v>
      </c>
      <c r="G88" s="358">
        <v>0</v>
      </c>
      <c r="H88" s="358">
        <v>0</v>
      </c>
      <c r="I88" s="358">
        <v>0</v>
      </c>
      <c r="J88" s="358">
        <v>0</v>
      </c>
      <c r="K88" s="358">
        <v>0</v>
      </c>
      <c r="L88" s="358">
        <v>0</v>
      </c>
      <c r="M88" s="358">
        <v>0</v>
      </c>
      <c r="N88" s="358">
        <v>0</v>
      </c>
      <c r="O88" s="358">
        <v>0</v>
      </c>
      <c r="P88" s="358">
        <v>0</v>
      </c>
      <c r="Q88" s="358">
        <v>0</v>
      </c>
      <c r="R88" s="358">
        <v>0</v>
      </c>
      <c r="S88" s="358">
        <v>0</v>
      </c>
      <c r="T88" s="358">
        <v>0</v>
      </c>
      <c r="U88" s="358">
        <v>0</v>
      </c>
      <c r="V88" s="358">
        <v>0</v>
      </c>
      <c r="W88" s="358">
        <v>0</v>
      </c>
      <c r="X88" s="358">
        <v>0</v>
      </c>
      <c r="Y88" s="358">
        <v>0</v>
      </c>
      <c r="Z88" s="358">
        <v>0</v>
      </c>
      <c r="AA88" s="358">
        <v>0</v>
      </c>
      <c r="AB88" s="358">
        <v>0</v>
      </c>
      <c r="AC88" s="358">
        <v>0</v>
      </c>
      <c r="AD88" s="358">
        <v>0</v>
      </c>
      <c r="AE88" s="358">
        <v>0</v>
      </c>
      <c r="AF88" s="358">
        <v>0</v>
      </c>
      <c r="AG88" s="358">
        <v>0</v>
      </c>
      <c r="AH88" s="358">
        <v>0</v>
      </c>
      <c r="AI88" s="358">
        <v>0</v>
      </c>
      <c r="AJ88" s="358">
        <v>0</v>
      </c>
      <c r="AK88" s="358">
        <v>0</v>
      </c>
      <c r="AL88" s="358">
        <v>0</v>
      </c>
      <c r="AM88" s="358">
        <v>0</v>
      </c>
      <c r="AN88" s="358">
        <v>0</v>
      </c>
      <c r="AO88" s="358">
        <v>0</v>
      </c>
      <c r="AP88" s="358">
        <v>0</v>
      </c>
      <c r="AQ88" s="358">
        <v>0</v>
      </c>
      <c r="AR88" s="358">
        <v>0</v>
      </c>
      <c r="AS88" s="358">
        <v>0</v>
      </c>
      <c r="AT88" s="358">
        <v>0</v>
      </c>
      <c r="AU88" s="358">
        <v>0</v>
      </c>
      <c r="AV88" s="358">
        <v>30</v>
      </c>
      <c r="AW88" s="358">
        <v>0</v>
      </c>
      <c r="AX88" s="358">
        <v>0</v>
      </c>
      <c r="AY88" s="358">
        <v>0</v>
      </c>
      <c r="AZ88" s="358">
        <v>0</v>
      </c>
      <c r="BA88" s="358">
        <v>0</v>
      </c>
      <c r="BB88" s="358">
        <v>0</v>
      </c>
      <c r="BC88" s="358">
        <v>0</v>
      </c>
      <c r="BD88" s="358">
        <v>0</v>
      </c>
      <c r="BE88" s="358">
        <v>0</v>
      </c>
      <c r="BF88" s="358">
        <v>0</v>
      </c>
      <c r="BG88" s="358">
        <v>0</v>
      </c>
      <c r="BH88" s="358">
        <v>0</v>
      </c>
      <c r="BI88" s="358">
        <v>0</v>
      </c>
      <c r="BJ88" s="358">
        <v>0</v>
      </c>
    </row>
    <row r="89" spans="2:62" x14ac:dyDescent="0.25">
      <c r="B89" s="371" t="s">
        <v>3742</v>
      </c>
      <c r="C89" s="371" t="s">
        <v>2185</v>
      </c>
      <c r="D89" s="371" t="s">
        <v>2178</v>
      </c>
      <c r="E89" s="358">
        <v>0</v>
      </c>
      <c r="F89" s="358">
        <v>0</v>
      </c>
      <c r="G89" s="358">
        <v>0</v>
      </c>
      <c r="H89" s="358">
        <v>0</v>
      </c>
      <c r="I89" s="358">
        <v>0</v>
      </c>
      <c r="J89" s="358">
        <v>0</v>
      </c>
      <c r="K89" s="358">
        <v>0</v>
      </c>
      <c r="L89" s="358">
        <v>0</v>
      </c>
      <c r="M89" s="358">
        <v>0</v>
      </c>
      <c r="N89" s="358">
        <v>0</v>
      </c>
      <c r="O89" s="358">
        <v>0</v>
      </c>
      <c r="P89" s="358">
        <v>0</v>
      </c>
      <c r="Q89" s="358">
        <v>0</v>
      </c>
      <c r="R89" s="358">
        <v>0</v>
      </c>
      <c r="S89" s="358">
        <v>0</v>
      </c>
      <c r="T89" s="358">
        <v>0</v>
      </c>
      <c r="U89" s="358">
        <v>0</v>
      </c>
      <c r="V89" s="358">
        <v>0</v>
      </c>
      <c r="W89" s="358">
        <v>0</v>
      </c>
      <c r="X89" s="358">
        <v>0</v>
      </c>
      <c r="Y89" s="358">
        <v>0</v>
      </c>
      <c r="Z89" s="358">
        <v>0</v>
      </c>
      <c r="AA89" s="358">
        <v>0</v>
      </c>
      <c r="AB89" s="358">
        <v>0</v>
      </c>
      <c r="AC89" s="358">
        <v>0</v>
      </c>
      <c r="AD89" s="358">
        <v>0</v>
      </c>
      <c r="AE89" s="358">
        <v>0</v>
      </c>
      <c r="AF89" s="358">
        <v>0</v>
      </c>
      <c r="AG89" s="358">
        <v>0</v>
      </c>
      <c r="AH89" s="358">
        <v>0</v>
      </c>
      <c r="AI89" s="358">
        <v>0</v>
      </c>
      <c r="AJ89" s="358">
        <v>0</v>
      </c>
      <c r="AK89" s="358">
        <v>0</v>
      </c>
      <c r="AL89" s="358">
        <v>0</v>
      </c>
      <c r="AM89" s="358">
        <v>0</v>
      </c>
      <c r="AN89" s="358">
        <v>0</v>
      </c>
      <c r="AO89" s="358">
        <v>0</v>
      </c>
      <c r="AP89" s="358">
        <v>0</v>
      </c>
      <c r="AQ89" s="358">
        <v>0</v>
      </c>
      <c r="AR89" s="358">
        <v>0</v>
      </c>
      <c r="AS89" s="358">
        <v>0</v>
      </c>
      <c r="AT89" s="358">
        <v>15</v>
      </c>
      <c r="AU89" s="358">
        <v>0</v>
      </c>
      <c r="AV89" s="358">
        <v>0</v>
      </c>
      <c r="AW89" s="358">
        <v>0</v>
      </c>
      <c r="AX89" s="358">
        <v>0</v>
      </c>
      <c r="AY89" s="358">
        <v>0</v>
      </c>
      <c r="AZ89" s="358">
        <v>0</v>
      </c>
      <c r="BA89" s="358">
        <v>0</v>
      </c>
      <c r="BB89" s="358">
        <v>0</v>
      </c>
      <c r="BC89" s="358">
        <v>0</v>
      </c>
      <c r="BD89" s="358">
        <v>0</v>
      </c>
      <c r="BE89" s="358">
        <v>0</v>
      </c>
      <c r="BF89" s="358">
        <v>0</v>
      </c>
      <c r="BG89" s="358">
        <v>0</v>
      </c>
      <c r="BH89" s="358">
        <v>0</v>
      </c>
      <c r="BI89" s="358">
        <v>0</v>
      </c>
      <c r="BJ89" s="358">
        <v>0</v>
      </c>
    </row>
    <row r="90" spans="2:62" x14ac:dyDescent="0.25">
      <c r="B90" s="371" t="s">
        <v>3743</v>
      </c>
      <c r="C90" s="371" t="s">
        <v>2584</v>
      </c>
      <c r="D90" s="371" t="s">
        <v>2180</v>
      </c>
      <c r="E90" s="358">
        <v>0</v>
      </c>
      <c r="F90" s="358">
        <v>0</v>
      </c>
      <c r="G90" s="358">
        <v>0</v>
      </c>
      <c r="H90" s="358">
        <v>0</v>
      </c>
      <c r="I90" s="358">
        <v>0</v>
      </c>
      <c r="J90" s="358">
        <v>0</v>
      </c>
      <c r="K90" s="358">
        <v>0</v>
      </c>
      <c r="L90" s="358">
        <v>0</v>
      </c>
      <c r="M90" s="358">
        <v>0</v>
      </c>
      <c r="N90" s="358">
        <v>0</v>
      </c>
      <c r="O90" s="358">
        <v>0</v>
      </c>
      <c r="P90" s="358">
        <v>0</v>
      </c>
      <c r="Q90" s="358">
        <v>0</v>
      </c>
      <c r="R90" s="358">
        <v>0</v>
      </c>
      <c r="S90" s="358">
        <v>0</v>
      </c>
      <c r="T90" s="358">
        <v>0</v>
      </c>
      <c r="U90" s="358">
        <v>0</v>
      </c>
      <c r="V90" s="358">
        <v>0</v>
      </c>
      <c r="W90" s="358">
        <v>0</v>
      </c>
      <c r="X90" s="358">
        <v>0</v>
      </c>
      <c r="Y90" s="358">
        <v>0</v>
      </c>
      <c r="Z90" s="358">
        <v>0</v>
      </c>
      <c r="AA90" s="358">
        <v>0</v>
      </c>
      <c r="AB90" s="358">
        <v>0</v>
      </c>
      <c r="AC90" s="358">
        <v>0</v>
      </c>
      <c r="AD90" s="358">
        <v>0</v>
      </c>
      <c r="AE90" s="358">
        <v>0</v>
      </c>
      <c r="AF90" s="358">
        <v>0</v>
      </c>
      <c r="AG90" s="358">
        <v>0</v>
      </c>
      <c r="AH90" s="358">
        <v>0</v>
      </c>
      <c r="AI90" s="358">
        <v>0</v>
      </c>
      <c r="AJ90" s="358">
        <v>0</v>
      </c>
      <c r="AK90" s="358">
        <v>0</v>
      </c>
      <c r="AL90" s="358">
        <v>0</v>
      </c>
      <c r="AM90" s="358">
        <v>0</v>
      </c>
      <c r="AN90" s="358">
        <v>0</v>
      </c>
      <c r="AO90" s="358">
        <v>0</v>
      </c>
      <c r="AP90" s="358">
        <v>0</v>
      </c>
      <c r="AQ90" s="358">
        <v>0</v>
      </c>
      <c r="AR90" s="358">
        <v>0</v>
      </c>
      <c r="AS90" s="358">
        <v>0</v>
      </c>
      <c r="AT90" s="358">
        <v>0</v>
      </c>
      <c r="AU90" s="358">
        <v>0</v>
      </c>
      <c r="AV90" s="358">
        <v>52</v>
      </c>
      <c r="AW90" s="358">
        <v>2</v>
      </c>
      <c r="AX90" s="358">
        <v>128</v>
      </c>
      <c r="AY90" s="358">
        <v>1</v>
      </c>
      <c r="AZ90" s="358">
        <v>36</v>
      </c>
      <c r="BA90" s="358">
        <v>0</v>
      </c>
      <c r="BB90" s="358">
        <v>19</v>
      </c>
      <c r="BC90" s="358">
        <v>0</v>
      </c>
      <c r="BD90" s="358">
        <v>111</v>
      </c>
      <c r="BE90" s="358">
        <v>0</v>
      </c>
      <c r="BF90" s="358">
        <v>42</v>
      </c>
      <c r="BG90" s="358">
        <v>0</v>
      </c>
      <c r="BH90" s="358">
        <v>33</v>
      </c>
      <c r="BI90" s="358">
        <v>0</v>
      </c>
      <c r="BJ90" s="358">
        <v>31</v>
      </c>
    </row>
    <row r="91" spans="2:62" x14ac:dyDescent="0.25">
      <c r="B91" s="371" t="s">
        <v>3744</v>
      </c>
      <c r="C91" s="371" t="s">
        <v>2659</v>
      </c>
      <c r="D91" s="371" t="s">
        <v>2178</v>
      </c>
      <c r="E91" s="358">
        <v>0</v>
      </c>
      <c r="F91" s="358">
        <v>0</v>
      </c>
      <c r="G91" s="358">
        <v>0</v>
      </c>
      <c r="H91" s="358">
        <v>0</v>
      </c>
      <c r="I91" s="358">
        <v>0</v>
      </c>
      <c r="J91" s="358">
        <v>0</v>
      </c>
      <c r="K91" s="358">
        <v>0</v>
      </c>
      <c r="L91" s="358">
        <v>0</v>
      </c>
      <c r="M91" s="358">
        <v>0</v>
      </c>
      <c r="N91" s="358">
        <v>0</v>
      </c>
      <c r="O91" s="358">
        <v>0</v>
      </c>
      <c r="P91" s="358">
        <v>0</v>
      </c>
      <c r="Q91" s="358">
        <v>0</v>
      </c>
      <c r="R91" s="358">
        <v>0</v>
      </c>
      <c r="S91" s="358">
        <v>0</v>
      </c>
      <c r="T91" s="358">
        <v>0</v>
      </c>
      <c r="U91" s="358">
        <v>0</v>
      </c>
      <c r="V91" s="358">
        <v>0</v>
      </c>
      <c r="W91" s="358">
        <v>0</v>
      </c>
      <c r="X91" s="358">
        <v>0</v>
      </c>
      <c r="Y91" s="358">
        <v>0</v>
      </c>
      <c r="Z91" s="358">
        <v>0</v>
      </c>
      <c r="AA91" s="358">
        <v>0</v>
      </c>
      <c r="AB91" s="358">
        <v>0</v>
      </c>
      <c r="AC91" s="358">
        <v>0</v>
      </c>
      <c r="AD91" s="358">
        <v>0</v>
      </c>
      <c r="AE91" s="358">
        <v>0</v>
      </c>
      <c r="AF91" s="358">
        <v>0</v>
      </c>
      <c r="AG91" s="358">
        <v>0</v>
      </c>
      <c r="AH91" s="358">
        <v>0</v>
      </c>
      <c r="AI91" s="358">
        <v>0</v>
      </c>
      <c r="AJ91" s="358">
        <v>0</v>
      </c>
      <c r="AK91" s="358">
        <v>0</v>
      </c>
      <c r="AL91" s="358">
        <v>0</v>
      </c>
      <c r="AM91" s="358">
        <v>0</v>
      </c>
      <c r="AN91" s="358">
        <v>0</v>
      </c>
      <c r="AO91" s="358">
        <v>0</v>
      </c>
      <c r="AP91" s="358">
        <v>0</v>
      </c>
      <c r="AQ91" s="358">
        <v>0</v>
      </c>
      <c r="AR91" s="358">
        <v>0</v>
      </c>
      <c r="AS91" s="358">
        <v>0</v>
      </c>
      <c r="AT91" s="358">
        <v>0</v>
      </c>
      <c r="AU91" s="358">
        <v>0</v>
      </c>
      <c r="AV91" s="358">
        <v>0</v>
      </c>
      <c r="AW91" s="358">
        <v>0</v>
      </c>
      <c r="AX91" s="358">
        <v>23</v>
      </c>
      <c r="AY91" s="358">
        <v>0</v>
      </c>
      <c r="AZ91" s="358">
        <v>0</v>
      </c>
      <c r="BA91" s="358">
        <v>0</v>
      </c>
      <c r="BB91" s="358">
        <v>0</v>
      </c>
      <c r="BC91" s="358">
        <v>535</v>
      </c>
      <c r="BD91" s="358">
        <v>45</v>
      </c>
      <c r="BE91" s="358">
        <v>175</v>
      </c>
      <c r="BF91" s="358">
        <v>130</v>
      </c>
      <c r="BG91" s="358">
        <v>22</v>
      </c>
      <c r="BH91" s="358">
        <v>71</v>
      </c>
      <c r="BI91" s="358">
        <v>19</v>
      </c>
      <c r="BJ91" s="358">
        <v>17</v>
      </c>
    </row>
    <row r="92" spans="2:62" x14ac:dyDescent="0.25">
      <c r="B92" s="371" t="s">
        <v>3745</v>
      </c>
      <c r="C92" s="371" t="s">
        <v>2660</v>
      </c>
      <c r="D92" s="371" t="s">
        <v>2183</v>
      </c>
      <c r="E92" s="358">
        <v>0</v>
      </c>
      <c r="F92" s="358">
        <v>0</v>
      </c>
      <c r="G92" s="358">
        <v>0</v>
      </c>
      <c r="H92" s="358">
        <v>0</v>
      </c>
      <c r="I92" s="358">
        <v>0</v>
      </c>
      <c r="J92" s="358">
        <v>0</v>
      </c>
      <c r="K92" s="358">
        <v>0</v>
      </c>
      <c r="L92" s="358">
        <v>0</v>
      </c>
      <c r="M92" s="358">
        <v>0</v>
      </c>
      <c r="N92" s="358">
        <v>0</v>
      </c>
      <c r="O92" s="358">
        <v>0</v>
      </c>
      <c r="P92" s="358">
        <v>0</v>
      </c>
      <c r="Q92" s="358">
        <v>0</v>
      </c>
      <c r="R92" s="358">
        <v>0</v>
      </c>
      <c r="S92" s="358">
        <v>0</v>
      </c>
      <c r="T92" s="358">
        <v>0</v>
      </c>
      <c r="U92" s="358">
        <v>0</v>
      </c>
      <c r="V92" s="358">
        <v>0</v>
      </c>
      <c r="W92" s="358">
        <v>0</v>
      </c>
      <c r="X92" s="358">
        <v>0</v>
      </c>
      <c r="Y92" s="358">
        <v>0</v>
      </c>
      <c r="Z92" s="358">
        <v>0</v>
      </c>
      <c r="AA92" s="358">
        <v>0</v>
      </c>
      <c r="AB92" s="358">
        <v>0</v>
      </c>
      <c r="AC92" s="358">
        <v>0</v>
      </c>
      <c r="AD92" s="358">
        <v>0</v>
      </c>
      <c r="AE92" s="358">
        <v>0</v>
      </c>
      <c r="AF92" s="358">
        <v>0</v>
      </c>
      <c r="AG92" s="358">
        <v>0</v>
      </c>
      <c r="AH92" s="358">
        <v>0</v>
      </c>
      <c r="AI92" s="358">
        <v>0</v>
      </c>
      <c r="AJ92" s="358">
        <v>0</v>
      </c>
      <c r="AK92" s="358">
        <v>0</v>
      </c>
      <c r="AL92" s="358">
        <v>0</v>
      </c>
      <c r="AM92" s="358">
        <v>0</v>
      </c>
      <c r="AN92" s="358">
        <v>0</v>
      </c>
      <c r="AO92" s="358">
        <v>0</v>
      </c>
      <c r="AP92" s="358">
        <v>0</v>
      </c>
      <c r="AQ92" s="358">
        <v>0</v>
      </c>
      <c r="AR92" s="358">
        <v>0</v>
      </c>
      <c r="AS92" s="358">
        <v>0</v>
      </c>
      <c r="AT92" s="358">
        <v>0</v>
      </c>
      <c r="AU92" s="358">
        <v>0</v>
      </c>
      <c r="AV92" s="358">
        <v>0</v>
      </c>
      <c r="AW92" s="358">
        <v>0</v>
      </c>
      <c r="AX92" s="358">
        <v>51</v>
      </c>
      <c r="AY92" s="358">
        <v>0</v>
      </c>
      <c r="AZ92" s="358">
        <v>0</v>
      </c>
      <c r="BA92" s="358">
        <v>0</v>
      </c>
      <c r="BB92" s="358">
        <v>0</v>
      </c>
      <c r="BC92" s="358">
        <v>15</v>
      </c>
      <c r="BD92" s="358">
        <v>0</v>
      </c>
      <c r="BE92" s="358">
        <v>0</v>
      </c>
      <c r="BF92" s="358">
        <v>0</v>
      </c>
      <c r="BG92" s="358">
        <v>0</v>
      </c>
      <c r="BH92" s="358">
        <v>0</v>
      </c>
      <c r="BI92" s="358">
        <v>0</v>
      </c>
      <c r="BJ92" s="358">
        <v>0</v>
      </c>
    </row>
    <row r="93" spans="2:62" x14ac:dyDescent="0.25">
      <c r="B93" s="371" t="s">
        <v>3746</v>
      </c>
      <c r="C93" s="371" t="s">
        <v>2879</v>
      </c>
      <c r="D93" s="371" t="s">
        <v>2183</v>
      </c>
      <c r="E93" s="358">
        <v>0</v>
      </c>
      <c r="F93" s="358">
        <v>0</v>
      </c>
      <c r="G93" s="358">
        <v>0</v>
      </c>
      <c r="H93" s="358">
        <v>0</v>
      </c>
      <c r="I93" s="358">
        <v>0</v>
      </c>
      <c r="J93" s="358">
        <v>0</v>
      </c>
      <c r="K93" s="358">
        <v>0</v>
      </c>
      <c r="L93" s="358">
        <v>0</v>
      </c>
      <c r="M93" s="358">
        <v>0</v>
      </c>
      <c r="N93" s="358">
        <v>0</v>
      </c>
      <c r="O93" s="358">
        <v>0</v>
      </c>
      <c r="P93" s="358">
        <v>0</v>
      </c>
      <c r="Q93" s="358">
        <v>0</v>
      </c>
      <c r="R93" s="358">
        <v>0</v>
      </c>
      <c r="S93" s="358">
        <v>0</v>
      </c>
      <c r="T93" s="358">
        <v>0</v>
      </c>
      <c r="U93" s="358">
        <v>0</v>
      </c>
      <c r="V93" s="358">
        <v>0</v>
      </c>
      <c r="W93" s="358">
        <v>0</v>
      </c>
      <c r="X93" s="358">
        <v>0</v>
      </c>
      <c r="Y93" s="358">
        <v>0</v>
      </c>
      <c r="Z93" s="358">
        <v>0</v>
      </c>
      <c r="AA93" s="358">
        <v>0</v>
      </c>
      <c r="AB93" s="358">
        <v>0</v>
      </c>
      <c r="AC93" s="358">
        <v>0</v>
      </c>
      <c r="AD93" s="358">
        <v>0</v>
      </c>
      <c r="AE93" s="358">
        <v>0</v>
      </c>
      <c r="AF93" s="358">
        <v>0</v>
      </c>
      <c r="AG93" s="358">
        <v>0</v>
      </c>
      <c r="AH93" s="358">
        <v>0</v>
      </c>
      <c r="AI93" s="358">
        <v>0</v>
      </c>
      <c r="AJ93" s="358">
        <v>0</v>
      </c>
      <c r="AK93" s="358">
        <v>0</v>
      </c>
      <c r="AL93" s="358">
        <v>0</v>
      </c>
      <c r="AM93" s="358">
        <v>0</v>
      </c>
      <c r="AN93" s="358">
        <v>0</v>
      </c>
      <c r="AO93" s="358">
        <v>0</v>
      </c>
      <c r="AP93" s="358">
        <v>0</v>
      </c>
      <c r="AQ93" s="358">
        <v>0</v>
      </c>
      <c r="AR93" s="358">
        <v>0</v>
      </c>
      <c r="AS93" s="358">
        <v>0</v>
      </c>
      <c r="AT93" s="358">
        <v>0</v>
      </c>
      <c r="AU93" s="358">
        <v>0</v>
      </c>
      <c r="AV93" s="358">
        <v>0</v>
      </c>
      <c r="AW93" s="358">
        <v>0</v>
      </c>
      <c r="AX93" s="358">
        <v>0</v>
      </c>
      <c r="AY93" s="358">
        <v>0</v>
      </c>
      <c r="AZ93" s="358">
        <v>0</v>
      </c>
      <c r="BA93" s="358">
        <v>0</v>
      </c>
      <c r="BB93" s="358">
        <v>0</v>
      </c>
      <c r="BC93" s="358">
        <v>0</v>
      </c>
      <c r="BD93" s="358">
        <v>26</v>
      </c>
      <c r="BE93" s="358">
        <v>0</v>
      </c>
      <c r="BF93" s="358">
        <v>0</v>
      </c>
      <c r="BG93" s="358">
        <v>0</v>
      </c>
      <c r="BH93" s="358">
        <v>25</v>
      </c>
      <c r="BI93" s="358">
        <v>0</v>
      </c>
      <c r="BJ93" s="358">
        <v>0</v>
      </c>
    </row>
    <row r="94" spans="2:62" x14ac:dyDescent="0.25">
      <c r="D94" s="191"/>
    </row>
    <row r="95" spans="2:62" x14ac:dyDescent="0.25">
      <c r="C95" s="258"/>
      <c r="D95" s="56"/>
      <c r="E95" s="56"/>
      <c r="F95" s="56"/>
      <c r="G95" s="56"/>
      <c r="H95" s="56"/>
      <c r="I95" s="56"/>
      <c r="J95" s="56"/>
      <c r="K95" s="56"/>
      <c r="L95" s="56"/>
      <c r="M95" s="56"/>
      <c r="N95" s="56"/>
      <c r="O95" s="56"/>
      <c r="P95" s="56"/>
      <c r="Q95" s="56"/>
      <c r="R95" s="56"/>
      <c r="S95" s="56"/>
      <c r="T95" s="56"/>
      <c r="U95" s="56"/>
      <c r="V95" s="56"/>
      <c r="W95" s="56"/>
      <c r="X95" s="56"/>
      <c r="Y95" s="56"/>
      <c r="Z95" s="56"/>
      <c r="AA95" s="56"/>
      <c r="AS95" s="191"/>
    </row>
    <row r="96" spans="2:62" x14ac:dyDescent="0.25">
      <c r="C96" s="258"/>
      <c r="D96" s="56"/>
      <c r="E96" s="56"/>
      <c r="F96" s="56"/>
      <c r="G96" s="56"/>
      <c r="H96" s="56"/>
      <c r="I96" s="56"/>
      <c r="J96" s="56"/>
      <c r="K96" s="56"/>
      <c r="L96" s="56"/>
      <c r="M96" s="56"/>
      <c r="N96" s="56"/>
      <c r="O96" s="56"/>
      <c r="P96" s="56"/>
      <c r="Q96" s="56"/>
      <c r="R96" s="56"/>
      <c r="S96" s="56"/>
      <c r="T96" s="56"/>
      <c r="U96" s="56"/>
      <c r="V96" s="56"/>
      <c r="W96" s="56"/>
      <c r="X96" s="56"/>
      <c r="Y96" s="56"/>
      <c r="Z96" s="56"/>
      <c r="AA96" s="56"/>
      <c r="AS96" s="191"/>
    </row>
    <row r="97" spans="3:27" x14ac:dyDescent="0.25">
      <c r="C97" s="258"/>
      <c r="D97" s="56"/>
      <c r="E97" s="56"/>
      <c r="F97" s="56"/>
      <c r="G97" s="56"/>
      <c r="H97" s="56"/>
      <c r="I97" s="56"/>
      <c r="J97" s="56"/>
      <c r="K97" s="56"/>
      <c r="L97" s="56"/>
      <c r="M97" s="56"/>
      <c r="N97" s="56"/>
      <c r="O97" s="56"/>
      <c r="P97" s="56"/>
      <c r="Q97" s="56"/>
      <c r="R97" s="56"/>
      <c r="S97" s="56"/>
      <c r="T97" s="56"/>
      <c r="U97" s="56"/>
      <c r="V97" s="56"/>
      <c r="W97" s="56"/>
      <c r="X97" s="56"/>
      <c r="Y97" s="56"/>
      <c r="Z97" s="56"/>
      <c r="AA97" s="56"/>
    </row>
    <row r="98" spans="3:27" x14ac:dyDescent="0.25">
      <c r="C98" s="258"/>
      <c r="D98" s="56"/>
      <c r="E98" s="56"/>
      <c r="F98" s="56"/>
      <c r="G98" s="56"/>
      <c r="H98" s="56"/>
      <c r="I98" s="56"/>
      <c r="J98" s="56"/>
      <c r="K98" s="56"/>
      <c r="L98" s="56"/>
      <c r="M98" s="56"/>
      <c r="N98" s="56"/>
      <c r="O98" s="56"/>
      <c r="P98" s="56"/>
      <c r="Q98" s="56"/>
      <c r="R98" s="56"/>
      <c r="S98" s="56"/>
      <c r="T98" s="56"/>
      <c r="U98" s="56"/>
      <c r="V98" s="56"/>
      <c r="W98" s="56"/>
      <c r="X98" s="56"/>
      <c r="Y98" s="56"/>
      <c r="Z98" s="56"/>
      <c r="AA98" s="56"/>
    </row>
    <row r="99" spans="3:27" x14ac:dyDescent="0.25">
      <c r="C99" s="258"/>
      <c r="D99" s="56"/>
      <c r="E99" s="56"/>
      <c r="F99" s="56"/>
      <c r="G99" s="56"/>
      <c r="H99" s="56"/>
      <c r="I99" s="56"/>
      <c r="J99" s="56"/>
      <c r="K99" s="56"/>
      <c r="L99" s="56"/>
      <c r="M99" s="56"/>
      <c r="N99" s="56"/>
      <c r="O99" s="56"/>
      <c r="P99" s="56"/>
      <c r="Q99" s="56"/>
      <c r="R99" s="56"/>
      <c r="S99" s="56"/>
      <c r="T99" s="56"/>
      <c r="U99" s="56"/>
      <c r="V99" s="56"/>
      <c r="W99" s="56"/>
      <c r="X99" s="56"/>
      <c r="Y99" s="56"/>
      <c r="Z99" s="56"/>
      <c r="AA99" s="56"/>
    </row>
    <row r="100" spans="3:27" x14ac:dyDescent="0.25">
      <c r="C100" s="258"/>
    </row>
    <row r="101" spans="3:27" x14ac:dyDescent="0.25">
      <c r="C101" s="258"/>
    </row>
    <row r="102" spans="3:27" x14ac:dyDescent="0.25">
      <c r="C102" s="258"/>
    </row>
    <row r="103" spans="3:27" x14ac:dyDescent="0.25">
      <c r="C103" s="258"/>
    </row>
    <row r="104" spans="3:27" x14ac:dyDescent="0.25">
      <c r="C104" s="255"/>
      <c r="D104" s="56"/>
      <c r="E104" s="56"/>
      <c r="F104" s="56"/>
      <c r="G104" s="56"/>
      <c r="H104" s="56"/>
      <c r="I104" s="56"/>
      <c r="J104" s="56"/>
      <c r="K104" s="56"/>
      <c r="L104" s="56"/>
      <c r="M104" s="56"/>
      <c r="N104" s="56"/>
      <c r="O104" s="56"/>
      <c r="P104" s="56"/>
      <c r="Q104" s="56"/>
      <c r="R104" s="56"/>
      <c r="S104" s="56"/>
      <c r="T104" s="56"/>
      <c r="U104" s="56"/>
      <c r="V104" s="56"/>
      <c r="W104" s="56"/>
      <c r="X104" s="56"/>
      <c r="Y104" s="56"/>
      <c r="Z104" s="56"/>
      <c r="AA104" s="56"/>
    </row>
  </sheetData>
  <mergeCells count="36">
    <mergeCell ref="D8:O8"/>
    <mergeCell ref="D9:O9"/>
    <mergeCell ref="D10:O10"/>
    <mergeCell ref="D12:D13"/>
    <mergeCell ref="BC12:BD12"/>
    <mergeCell ref="BA12:BB12"/>
    <mergeCell ref="AY12:AZ12"/>
    <mergeCell ref="AW12:AX12"/>
    <mergeCell ref="E12:F12"/>
    <mergeCell ref="G12:H12"/>
    <mergeCell ref="I12:J12"/>
    <mergeCell ref="AS12:AT12"/>
    <mergeCell ref="S12:T12"/>
    <mergeCell ref="M12:N12"/>
    <mergeCell ref="O12:P12"/>
    <mergeCell ref="AG12:AH12"/>
    <mergeCell ref="AI12:AJ12"/>
    <mergeCell ref="AK12:AL12"/>
    <mergeCell ref="AM12:AN12"/>
    <mergeCell ref="BG12:BH12"/>
    <mergeCell ref="BI12:BJ12"/>
    <mergeCell ref="BE12:BF12"/>
    <mergeCell ref="AU12:AV12"/>
    <mergeCell ref="AO12:AP12"/>
    <mergeCell ref="AQ12:AR12"/>
    <mergeCell ref="B12:B13"/>
    <mergeCell ref="B14:C14"/>
    <mergeCell ref="K12:L12"/>
    <mergeCell ref="C12:C13"/>
    <mergeCell ref="Q12:R12"/>
    <mergeCell ref="AE12:AF12"/>
    <mergeCell ref="Y12:Z12"/>
    <mergeCell ref="AA12:AB12"/>
    <mergeCell ref="U12:V12"/>
    <mergeCell ref="W12:X12"/>
    <mergeCell ref="AC12:AD12"/>
  </mergeCells>
  <hyperlinks>
    <hyperlink ref="C9" location="INDICE!B17" display="INDICE" xr:uid="{00000000-0004-0000-0B00-000000000000}"/>
  </hyperlinks>
  <pageMargins left="0.70866141732283472" right="0.70866141732283472" top="0.74803149606299213" bottom="0.74803149606299213" header="0.31496062992125984" footer="0.31496062992125984"/>
  <pageSetup paperSize="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B1:CK42"/>
  <sheetViews>
    <sheetView showGridLines="0" zoomScaleNormal="100" workbookViewId="0">
      <selection activeCell="W29" sqref="W29"/>
    </sheetView>
  </sheetViews>
  <sheetFormatPr baseColWidth="10" defaultColWidth="10.88671875" defaultRowHeight="13.2" x14ac:dyDescent="0.25"/>
  <cols>
    <col min="1" max="1" width="3.33203125" customWidth="1"/>
    <col min="2" max="2" width="14.88671875" customWidth="1"/>
    <col min="3" max="14" width="8.5546875" customWidth="1"/>
    <col min="15" max="44" width="8.6640625" customWidth="1"/>
    <col min="45" max="45" width="10.33203125" customWidth="1"/>
    <col min="46" max="47" width="8.6640625" customWidth="1"/>
    <col min="48" max="48" width="10.33203125" customWidth="1"/>
    <col min="49" max="50" width="8.6640625" customWidth="1"/>
    <col min="51" max="51" width="10.33203125" customWidth="1"/>
    <col min="52" max="53" width="8.6640625" customWidth="1"/>
    <col min="54" max="54" width="10.33203125" customWidth="1"/>
    <col min="55" max="56" width="8.6640625" customWidth="1"/>
    <col min="57" max="57" width="10.33203125" customWidth="1"/>
    <col min="58" max="59" width="8.6640625" customWidth="1"/>
    <col min="60" max="62" width="11.44140625" customWidth="1"/>
    <col min="63" max="83" width="10.88671875" customWidth="1"/>
  </cols>
  <sheetData>
    <row r="1" spans="2:89" ht="24.9" customHeight="1" x14ac:dyDescent="0.25"/>
    <row r="2" spans="2:89" ht="24.9" customHeight="1" x14ac:dyDescent="0.25"/>
    <row r="3" spans="2:89" ht="24.9" customHeight="1" x14ac:dyDescent="0.25"/>
    <row r="4" spans="2:89" ht="24.9" customHeight="1" x14ac:dyDescent="0.25"/>
    <row r="5" spans="2:89" ht="24.9" customHeight="1" x14ac:dyDescent="0.25"/>
    <row r="8" spans="2:89" ht="13.5" customHeight="1" x14ac:dyDescent="0.25">
      <c r="C8" s="392"/>
      <c r="D8" s="461" t="s">
        <v>2481</v>
      </c>
      <c r="E8" s="461"/>
      <c r="F8" s="461"/>
      <c r="G8" s="461"/>
      <c r="H8" s="461"/>
      <c r="I8" s="461"/>
      <c r="J8" s="461"/>
      <c r="K8" s="461"/>
      <c r="L8" s="461"/>
      <c r="M8" s="461"/>
      <c r="N8" s="461"/>
      <c r="O8" s="461"/>
      <c r="P8" s="461"/>
      <c r="Q8" s="461"/>
      <c r="R8" s="461"/>
      <c r="S8" s="461"/>
      <c r="T8" s="33"/>
      <c r="U8" s="33"/>
      <c r="V8" s="33"/>
      <c r="W8" s="33"/>
      <c r="X8" s="33"/>
      <c r="Y8" s="33"/>
      <c r="Z8" s="33"/>
      <c r="AB8" s="33"/>
      <c r="AC8" s="33"/>
      <c r="AD8" s="33"/>
      <c r="AE8" s="33"/>
      <c r="AF8" s="33"/>
      <c r="AG8" s="33"/>
      <c r="AH8" s="33"/>
      <c r="AI8" s="33"/>
      <c r="AJ8" s="33"/>
      <c r="AK8" s="33"/>
      <c r="AL8" s="33"/>
      <c r="AM8" s="33"/>
      <c r="AN8" s="33"/>
      <c r="AP8" s="33"/>
      <c r="AQ8" s="33"/>
      <c r="AR8" s="33"/>
      <c r="AS8" s="33"/>
      <c r="AT8" s="33"/>
      <c r="AU8" s="33"/>
      <c r="AV8" s="33"/>
      <c r="AW8" s="33"/>
      <c r="AX8" s="33"/>
    </row>
    <row r="9" spans="2:89" ht="13.5" customHeight="1" x14ac:dyDescent="0.25">
      <c r="B9" s="389" t="s">
        <v>234</v>
      </c>
      <c r="C9" s="392"/>
      <c r="D9" s="461" t="s">
        <v>2634</v>
      </c>
      <c r="E9" s="461"/>
      <c r="F9" s="461"/>
      <c r="G9" s="461"/>
      <c r="H9" s="461"/>
      <c r="I9" s="461"/>
      <c r="J9" s="461"/>
      <c r="K9" s="461"/>
      <c r="L9" s="461"/>
      <c r="M9" s="461"/>
      <c r="N9" s="461"/>
      <c r="O9" s="461"/>
      <c r="P9" s="461"/>
      <c r="Q9" s="461"/>
      <c r="R9" s="461"/>
      <c r="S9" s="461"/>
      <c r="T9" s="33"/>
      <c r="V9" s="33"/>
      <c r="W9" s="33"/>
      <c r="X9" s="33"/>
      <c r="Y9" s="33"/>
      <c r="Z9" s="33"/>
      <c r="AA9" s="33"/>
      <c r="AB9" s="33"/>
      <c r="AC9" s="33"/>
      <c r="AD9" s="33"/>
      <c r="AE9" s="33"/>
      <c r="AF9" s="33"/>
      <c r="AG9" s="33"/>
      <c r="AH9" s="33"/>
      <c r="AI9" s="33"/>
      <c r="AJ9" s="33"/>
      <c r="AK9" s="33"/>
      <c r="AL9" s="33"/>
      <c r="AM9" s="33"/>
      <c r="AN9" s="33"/>
      <c r="AO9" s="33"/>
      <c r="AP9" s="33"/>
      <c r="AQ9" s="33"/>
      <c r="AR9" s="33"/>
      <c r="AS9" s="33"/>
      <c r="AT9" s="33"/>
      <c r="AU9" s="33"/>
      <c r="AV9" s="33"/>
      <c r="AW9" s="33"/>
      <c r="AX9" s="33"/>
    </row>
    <row r="10" spans="2:89" ht="13.5" customHeight="1" x14ac:dyDescent="0.25">
      <c r="C10" s="392"/>
      <c r="D10" s="461" t="s">
        <v>3718</v>
      </c>
      <c r="E10" s="461"/>
      <c r="F10" s="461"/>
      <c r="G10" s="461"/>
      <c r="H10" s="461"/>
      <c r="I10" s="461"/>
      <c r="J10" s="461"/>
      <c r="K10" s="461"/>
      <c r="L10" s="461"/>
      <c r="M10" s="461"/>
      <c r="N10" s="461"/>
      <c r="O10" s="461"/>
      <c r="P10" s="461"/>
      <c r="Q10" s="461"/>
      <c r="R10" s="461"/>
      <c r="S10" s="461"/>
      <c r="T10" s="33"/>
      <c r="U10" s="33"/>
      <c r="V10" s="33"/>
      <c r="W10" s="33"/>
      <c r="X10" s="33"/>
      <c r="Y10" s="33"/>
      <c r="Z10" s="33"/>
      <c r="AA10" s="33"/>
      <c r="AB10" s="33"/>
      <c r="AC10" s="33"/>
      <c r="AD10" s="33"/>
      <c r="AE10" s="33"/>
      <c r="AF10" s="33"/>
      <c r="AG10" s="33"/>
      <c r="AH10" s="33"/>
      <c r="AI10" s="33"/>
      <c r="AJ10" s="33"/>
      <c r="AK10" s="33"/>
      <c r="AL10" s="33"/>
      <c r="AM10" s="33"/>
      <c r="AN10" s="33"/>
      <c r="AO10" s="33"/>
      <c r="AP10" s="33"/>
      <c r="AQ10" s="33"/>
      <c r="AR10" s="33"/>
      <c r="AS10" s="33"/>
      <c r="AT10" s="33"/>
      <c r="AU10" s="33"/>
      <c r="AV10" s="33"/>
      <c r="AW10" s="33"/>
      <c r="AX10" s="33"/>
    </row>
    <row r="12" spans="2:89" ht="12.75" customHeight="1" x14ac:dyDescent="0.25">
      <c r="B12" s="456" t="s">
        <v>3747</v>
      </c>
      <c r="C12" s="460">
        <v>1997</v>
      </c>
      <c r="D12" s="460"/>
      <c r="E12" s="460"/>
      <c r="F12" s="460">
        <v>1998</v>
      </c>
      <c r="G12" s="460"/>
      <c r="H12" s="460"/>
      <c r="I12" s="460">
        <v>1999</v>
      </c>
      <c r="J12" s="460"/>
      <c r="K12" s="460"/>
      <c r="L12" s="460">
        <v>2000</v>
      </c>
      <c r="M12" s="460"/>
      <c r="N12" s="460"/>
      <c r="O12" s="460">
        <v>2001</v>
      </c>
      <c r="P12" s="460"/>
      <c r="Q12" s="460"/>
      <c r="R12" s="460">
        <v>2002</v>
      </c>
      <c r="S12" s="460"/>
      <c r="T12" s="460"/>
      <c r="U12" s="460">
        <v>2003</v>
      </c>
      <c r="V12" s="460"/>
      <c r="W12" s="460"/>
      <c r="X12" s="460">
        <v>2004</v>
      </c>
      <c r="Y12" s="460"/>
      <c r="Z12" s="460"/>
      <c r="AA12" s="460">
        <v>2005</v>
      </c>
      <c r="AB12" s="460"/>
      <c r="AC12" s="460"/>
      <c r="AD12" s="460">
        <v>2006</v>
      </c>
      <c r="AE12" s="460"/>
      <c r="AF12" s="460"/>
      <c r="AG12" s="460">
        <v>2007</v>
      </c>
      <c r="AH12" s="460"/>
      <c r="AI12" s="460"/>
      <c r="AJ12" s="460">
        <v>2008</v>
      </c>
      <c r="AK12" s="460"/>
      <c r="AL12" s="460"/>
      <c r="AM12" s="460">
        <v>2009</v>
      </c>
      <c r="AN12" s="460"/>
      <c r="AO12" s="460"/>
      <c r="AP12" s="460">
        <v>2010</v>
      </c>
      <c r="AQ12" s="460"/>
      <c r="AR12" s="460"/>
      <c r="AS12" s="460">
        <v>2011</v>
      </c>
      <c r="AT12" s="460"/>
      <c r="AU12" s="460"/>
      <c r="AV12" s="460">
        <v>2012</v>
      </c>
      <c r="AW12" s="460"/>
      <c r="AX12" s="460"/>
      <c r="AY12" s="460">
        <v>2013</v>
      </c>
      <c r="AZ12" s="460"/>
      <c r="BA12" s="460"/>
      <c r="BB12" s="460">
        <v>2014</v>
      </c>
      <c r="BC12" s="460"/>
      <c r="BD12" s="460"/>
      <c r="BE12" s="460">
        <v>2015</v>
      </c>
      <c r="BF12" s="460"/>
      <c r="BG12" s="460"/>
      <c r="BH12" s="460">
        <v>2016</v>
      </c>
      <c r="BI12" s="460"/>
      <c r="BJ12" s="460"/>
      <c r="BK12" s="460">
        <v>2017</v>
      </c>
      <c r="BL12" s="460"/>
      <c r="BM12" s="460"/>
      <c r="BN12" s="460">
        <v>2018</v>
      </c>
      <c r="BO12" s="460"/>
      <c r="BP12" s="460"/>
      <c r="BQ12" s="460">
        <v>2019</v>
      </c>
      <c r="BR12" s="460"/>
      <c r="BS12" s="460"/>
      <c r="BT12" s="460">
        <v>2020</v>
      </c>
      <c r="BU12" s="460"/>
      <c r="BV12" s="460"/>
      <c r="BW12" s="460">
        <v>2021</v>
      </c>
      <c r="BX12" s="460"/>
      <c r="BY12" s="460"/>
      <c r="BZ12" s="460">
        <v>2022</v>
      </c>
      <c r="CA12" s="460"/>
      <c r="CB12" s="460"/>
      <c r="CC12" s="460">
        <v>2023</v>
      </c>
      <c r="CD12" s="460"/>
      <c r="CE12" s="460"/>
      <c r="CF12" s="460" t="s">
        <v>3748</v>
      </c>
      <c r="CG12" s="460"/>
      <c r="CH12" s="460"/>
      <c r="CI12" s="460" t="s">
        <v>3749</v>
      </c>
      <c r="CJ12" s="460"/>
      <c r="CK12" s="460"/>
    </row>
    <row r="13" spans="2:89" x14ac:dyDescent="0.25">
      <c r="B13" s="456"/>
      <c r="C13" s="350" t="s">
        <v>10</v>
      </c>
      <c r="D13" s="350" t="s">
        <v>0</v>
      </c>
      <c r="E13" s="350" t="s">
        <v>1</v>
      </c>
      <c r="F13" s="350" t="s">
        <v>10</v>
      </c>
      <c r="G13" s="350" t="s">
        <v>0</v>
      </c>
      <c r="H13" s="350" t="s">
        <v>1</v>
      </c>
      <c r="I13" s="350" t="s">
        <v>10</v>
      </c>
      <c r="J13" s="350" t="s">
        <v>0</v>
      </c>
      <c r="K13" s="350" t="s">
        <v>1</v>
      </c>
      <c r="L13" s="350" t="s">
        <v>10</v>
      </c>
      <c r="M13" s="350" t="s">
        <v>0</v>
      </c>
      <c r="N13" s="350" t="s">
        <v>1</v>
      </c>
      <c r="O13" s="350" t="s">
        <v>10</v>
      </c>
      <c r="P13" s="350" t="s">
        <v>0</v>
      </c>
      <c r="Q13" s="350" t="s">
        <v>1</v>
      </c>
      <c r="R13" s="350" t="s">
        <v>10</v>
      </c>
      <c r="S13" s="350" t="s">
        <v>0</v>
      </c>
      <c r="T13" s="350" t="s">
        <v>1</v>
      </c>
      <c r="U13" s="350" t="s">
        <v>10</v>
      </c>
      <c r="V13" s="350" t="s">
        <v>0</v>
      </c>
      <c r="W13" s="350" t="s">
        <v>1</v>
      </c>
      <c r="X13" s="350" t="s">
        <v>10</v>
      </c>
      <c r="Y13" s="350" t="s">
        <v>0</v>
      </c>
      <c r="Z13" s="350" t="s">
        <v>1</v>
      </c>
      <c r="AA13" s="350" t="s">
        <v>10</v>
      </c>
      <c r="AB13" s="350" t="s">
        <v>0</v>
      </c>
      <c r="AC13" s="350" t="s">
        <v>1</v>
      </c>
      <c r="AD13" s="350" t="s">
        <v>10</v>
      </c>
      <c r="AE13" s="350" t="s">
        <v>0</v>
      </c>
      <c r="AF13" s="350" t="s">
        <v>1</v>
      </c>
      <c r="AG13" s="350" t="s">
        <v>10</v>
      </c>
      <c r="AH13" s="350" t="s">
        <v>0</v>
      </c>
      <c r="AI13" s="350" t="s">
        <v>1</v>
      </c>
      <c r="AJ13" s="350" t="s">
        <v>10</v>
      </c>
      <c r="AK13" s="350" t="s">
        <v>0</v>
      </c>
      <c r="AL13" s="350" t="s">
        <v>1</v>
      </c>
      <c r="AM13" s="350" t="s">
        <v>10</v>
      </c>
      <c r="AN13" s="350" t="s">
        <v>0</v>
      </c>
      <c r="AO13" s="350" t="s">
        <v>1</v>
      </c>
      <c r="AP13" s="350" t="s">
        <v>10</v>
      </c>
      <c r="AQ13" s="350" t="s">
        <v>0</v>
      </c>
      <c r="AR13" s="350" t="s">
        <v>1</v>
      </c>
      <c r="AS13" s="350" t="s">
        <v>10</v>
      </c>
      <c r="AT13" s="350" t="s">
        <v>0</v>
      </c>
      <c r="AU13" s="350" t="s">
        <v>1</v>
      </c>
      <c r="AV13" s="350" t="s">
        <v>10</v>
      </c>
      <c r="AW13" s="350" t="s">
        <v>0</v>
      </c>
      <c r="AX13" s="350" t="s">
        <v>1</v>
      </c>
      <c r="AY13" s="350" t="s">
        <v>10</v>
      </c>
      <c r="AZ13" s="350" t="s">
        <v>0</v>
      </c>
      <c r="BA13" s="350" t="s">
        <v>1</v>
      </c>
      <c r="BB13" s="350" t="s">
        <v>10</v>
      </c>
      <c r="BC13" s="350" t="s">
        <v>0</v>
      </c>
      <c r="BD13" s="350" t="s">
        <v>1</v>
      </c>
      <c r="BE13" s="350" t="s">
        <v>10</v>
      </c>
      <c r="BF13" s="350" t="s">
        <v>0</v>
      </c>
      <c r="BG13" s="350" t="s">
        <v>1</v>
      </c>
      <c r="BH13" s="350" t="s">
        <v>10</v>
      </c>
      <c r="BI13" s="350" t="s">
        <v>0</v>
      </c>
      <c r="BJ13" s="350" t="s">
        <v>1</v>
      </c>
      <c r="BK13" s="350" t="s">
        <v>10</v>
      </c>
      <c r="BL13" s="350" t="s">
        <v>0</v>
      </c>
      <c r="BM13" s="350" t="s">
        <v>1</v>
      </c>
      <c r="BN13" s="350" t="s">
        <v>10</v>
      </c>
      <c r="BO13" s="350" t="s">
        <v>0</v>
      </c>
      <c r="BP13" s="350" t="s">
        <v>1</v>
      </c>
      <c r="BQ13" s="350" t="s">
        <v>10</v>
      </c>
      <c r="BR13" s="350" t="s">
        <v>0</v>
      </c>
      <c r="BS13" s="350" t="s">
        <v>1</v>
      </c>
      <c r="BT13" s="350" t="s">
        <v>10</v>
      </c>
      <c r="BU13" s="350" t="s">
        <v>0</v>
      </c>
      <c r="BV13" s="350" t="s">
        <v>1</v>
      </c>
      <c r="BW13" s="350" t="s">
        <v>10</v>
      </c>
      <c r="BX13" s="350" t="s">
        <v>0</v>
      </c>
      <c r="BY13" s="350" t="s">
        <v>1</v>
      </c>
      <c r="BZ13" s="350" t="s">
        <v>10</v>
      </c>
      <c r="CA13" s="350" t="s">
        <v>0</v>
      </c>
      <c r="CB13" s="350" t="s">
        <v>1</v>
      </c>
      <c r="CC13" s="350" t="s">
        <v>10</v>
      </c>
      <c r="CD13" s="350" t="s">
        <v>0</v>
      </c>
      <c r="CE13" s="350" t="s">
        <v>1</v>
      </c>
      <c r="CF13" s="350" t="s">
        <v>10</v>
      </c>
      <c r="CG13" s="350" t="s">
        <v>0</v>
      </c>
      <c r="CH13" s="350" t="s">
        <v>1</v>
      </c>
      <c r="CI13" s="350" t="s">
        <v>10</v>
      </c>
      <c r="CJ13" s="350" t="s">
        <v>0</v>
      </c>
      <c r="CK13" s="350" t="s">
        <v>1</v>
      </c>
    </row>
    <row r="14" spans="2:89" x14ac:dyDescent="0.25">
      <c r="B14" s="363" t="s">
        <v>10</v>
      </c>
      <c r="C14" s="365">
        <v>320623</v>
      </c>
      <c r="D14" s="365">
        <v>168270</v>
      </c>
      <c r="E14" s="365">
        <v>152353</v>
      </c>
      <c r="F14" s="365">
        <v>274995</v>
      </c>
      <c r="G14" s="365">
        <v>146281</v>
      </c>
      <c r="H14" s="365">
        <v>128714</v>
      </c>
      <c r="I14" s="365">
        <v>385655</v>
      </c>
      <c r="J14" s="365">
        <v>203870</v>
      </c>
      <c r="K14" s="365">
        <v>181785</v>
      </c>
      <c r="L14" s="365">
        <v>519974</v>
      </c>
      <c r="M14" s="365">
        <v>279639</v>
      </c>
      <c r="N14" s="365">
        <v>240335</v>
      </c>
      <c r="O14" s="365">
        <v>562067</v>
      </c>
      <c r="P14" s="365">
        <v>297775</v>
      </c>
      <c r="Q14" s="365">
        <v>264292</v>
      </c>
      <c r="R14" s="365">
        <v>626611</v>
      </c>
      <c r="S14" s="365">
        <v>322087</v>
      </c>
      <c r="T14" s="365">
        <v>304524</v>
      </c>
      <c r="U14" s="365">
        <v>613106</v>
      </c>
      <c r="V14" s="365">
        <v>316104</v>
      </c>
      <c r="W14" s="365">
        <v>297002</v>
      </c>
      <c r="X14" s="365">
        <v>603319</v>
      </c>
      <c r="Y14" s="365">
        <v>316909</v>
      </c>
      <c r="Z14" s="365">
        <v>286410</v>
      </c>
      <c r="AA14" s="365">
        <v>663601</v>
      </c>
      <c r="AB14" s="365">
        <v>320032</v>
      </c>
      <c r="AC14" s="365">
        <v>343569</v>
      </c>
      <c r="AD14" s="365">
        <v>733459</v>
      </c>
      <c r="AE14" s="365">
        <v>374985</v>
      </c>
      <c r="AF14" s="365">
        <v>358474</v>
      </c>
      <c r="AG14" s="365">
        <v>800869</v>
      </c>
      <c r="AH14" s="365">
        <v>415324</v>
      </c>
      <c r="AI14" s="365">
        <v>385545</v>
      </c>
      <c r="AJ14" s="365">
        <v>817981</v>
      </c>
      <c r="AK14" s="365">
        <v>429352</v>
      </c>
      <c r="AL14" s="365">
        <v>388629</v>
      </c>
      <c r="AM14" s="365">
        <v>813637</v>
      </c>
      <c r="AN14" s="365">
        <v>420925</v>
      </c>
      <c r="AO14" s="365">
        <v>392712</v>
      </c>
      <c r="AP14" s="365">
        <v>898885</v>
      </c>
      <c r="AQ14" s="365">
        <v>462443</v>
      </c>
      <c r="AR14" s="365">
        <v>436442</v>
      </c>
      <c r="AS14" s="365">
        <v>1022451</v>
      </c>
      <c r="AT14" s="365">
        <v>521194</v>
      </c>
      <c r="AU14" s="365">
        <v>501257</v>
      </c>
      <c r="AV14" s="365">
        <v>1022205</v>
      </c>
      <c r="AW14" s="365">
        <v>525324</v>
      </c>
      <c r="AX14" s="365">
        <v>496881</v>
      </c>
      <c r="AY14" s="365">
        <v>1137875</v>
      </c>
      <c r="AZ14" s="365">
        <v>576668</v>
      </c>
      <c r="BA14" s="365">
        <v>561207</v>
      </c>
      <c r="BB14" s="365">
        <v>1278336</v>
      </c>
      <c r="BC14" s="365">
        <v>640554</v>
      </c>
      <c r="BD14" s="365">
        <v>637782</v>
      </c>
      <c r="BE14" s="365">
        <f>SUM(BE15:BE22)</f>
        <v>1398167</v>
      </c>
      <c r="BF14" s="365">
        <f>SUM(BF15:BF22)</f>
        <v>696298</v>
      </c>
      <c r="BG14" s="365">
        <f>SUM(BG15:BG22)</f>
        <v>701869</v>
      </c>
      <c r="BH14" s="365">
        <f t="shared" ref="BH14:BH22" si="0">+BI14+BJ14</f>
        <v>1550898</v>
      </c>
      <c r="BI14" s="365">
        <f>SUM(BI15:BI22)</f>
        <v>765910</v>
      </c>
      <c r="BJ14" s="365">
        <f>SUM(BJ15:BJ22)</f>
        <v>784988</v>
      </c>
      <c r="BK14" s="365">
        <f>SUM(BK15:BK22)</f>
        <v>1547312</v>
      </c>
      <c r="BL14" s="365">
        <f>SUM(BL15:BL22)</f>
        <v>751750</v>
      </c>
      <c r="BM14" s="365">
        <f>SUM(BM15:BM22)</f>
        <v>795562</v>
      </c>
      <c r="BN14" s="365">
        <v>1497680</v>
      </c>
      <c r="BO14" s="365">
        <v>731077</v>
      </c>
      <c r="BP14" s="365">
        <v>766603</v>
      </c>
      <c r="BQ14" s="365">
        <v>1544708</v>
      </c>
      <c r="BR14" s="365">
        <v>753572</v>
      </c>
      <c r="BS14" s="365">
        <v>791136</v>
      </c>
      <c r="BT14" s="365">
        <v>508095</v>
      </c>
      <c r="BU14" s="365">
        <v>260767</v>
      </c>
      <c r="BV14" s="365">
        <v>247328</v>
      </c>
      <c r="BW14" s="365">
        <v>867973</v>
      </c>
      <c r="BX14" s="365">
        <v>426996</v>
      </c>
      <c r="BY14" s="365">
        <v>440977</v>
      </c>
      <c r="BZ14" s="365">
        <v>1357644</v>
      </c>
      <c r="CA14" s="365">
        <v>669927</v>
      </c>
      <c r="CB14" s="365">
        <v>687717</v>
      </c>
      <c r="CC14" s="365">
        <v>1712731</v>
      </c>
      <c r="CD14" s="365">
        <v>835558</v>
      </c>
      <c r="CE14" s="365">
        <v>877173</v>
      </c>
      <c r="CF14" s="365">
        <v>1854914</v>
      </c>
      <c r="CG14" s="365">
        <v>897294</v>
      </c>
      <c r="CH14" s="365">
        <v>957620</v>
      </c>
      <c r="CI14" s="365">
        <v>1751549</v>
      </c>
      <c r="CJ14" s="365">
        <v>838288</v>
      </c>
      <c r="CK14" s="365">
        <v>913261</v>
      </c>
    </row>
    <row r="15" spans="2:89" x14ac:dyDescent="0.25">
      <c r="B15" s="363" t="s">
        <v>193</v>
      </c>
      <c r="C15" s="358">
        <v>264485</v>
      </c>
      <c r="D15" s="358">
        <v>135570</v>
      </c>
      <c r="E15" s="358">
        <v>128915</v>
      </c>
      <c r="F15" s="358">
        <v>239762</v>
      </c>
      <c r="G15" s="358">
        <v>124564</v>
      </c>
      <c r="H15" s="358">
        <v>115198</v>
      </c>
      <c r="I15" s="358">
        <v>361560</v>
      </c>
      <c r="J15" s="358">
        <v>188484</v>
      </c>
      <c r="K15" s="358">
        <v>173076</v>
      </c>
      <c r="L15" s="358">
        <v>501990</v>
      </c>
      <c r="M15" s="358">
        <v>268288</v>
      </c>
      <c r="N15" s="358">
        <v>233702</v>
      </c>
      <c r="O15" s="358">
        <v>536552</v>
      </c>
      <c r="P15" s="358">
        <v>282526</v>
      </c>
      <c r="Q15" s="358">
        <v>254026</v>
      </c>
      <c r="R15" s="358">
        <v>496919</v>
      </c>
      <c r="S15" s="358">
        <v>252514</v>
      </c>
      <c r="T15" s="358">
        <v>244405</v>
      </c>
      <c r="U15" s="358">
        <v>385959</v>
      </c>
      <c r="V15" s="358">
        <v>196045</v>
      </c>
      <c r="W15" s="358">
        <v>189914</v>
      </c>
      <c r="X15" s="358">
        <v>313537</v>
      </c>
      <c r="Y15" s="358">
        <v>164213</v>
      </c>
      <c r="Z15" s="358">
        <v>149324</v>
      </c>
      <c r="AA15" s="358">
        <v>248320</v>
      </c>
      <c r="AB15" s="358">
        <v>114006</v>
      </c>
      <c r="AC15" s="358">
        <v>134314</v>
      </c>
      <c r="AD15" s="358">
        <v>308932</v>
      </c>
      <c r="AE15" s="358">
        <v>157448</v>
      </c>
      <c r="AF15" s="358">
        <v>151484</v>
      </c>
      <c r="AG15" s="358">
        <v>407321</v>
      </c>
      <c r="AH15" s="358">
        <v>210863</v>
      </c>
      <c r="AI15" s="358">
        <v>196458</v>
      </c>
      <c r="AJ15" s="358">
        <v>347682</v>
      </c>
      <c r="AK15" s="358">
        <v>182721</v>
      </c>
      <c r="AL15" s="358">
        <v>164961</v>
      </c>
      <c r="AM15" s="358">
        <v>352820</v>
      </c>
      <c r="AN15" s="358">
        <v>182150</v>
      </c>
      <c r="AO15" s="358">
        <v>170670</v>
      </c>
      <c r="AP15" s="358">
        <v>474753</v>
      </c>
      <c r="AQ15" s="358">
        <v>243717</v>
      </c>
      <c r="AR15" s="358">
        <v>231036</v>
      </c>
      <c r="AS15" s="358">
        <v>616042</v>
      </c>
      <c r="AT15" s="358">
        <v>313555</v>
      </c>
      <c r="AU15" s="358">
        <v>302487</v>
      </c>
      <c r="AV15" s="358">
        <v>606969</v>
      </c>
      <c r="AW15" s="358">
        <v>306299</v>
      </c>
      <c r="AX15" s="358">
        <v>300670</v>
      </c>
      <c r="AY15" s="358">
        <v>652254</v>
      </c>
      <c r="AZ15" s="358">
        <v>318624</v>
      </c>
      <c r="BA15" s="358">
        <v>333630</v>
      </c>
      <c r="BB15" s="358">
        <v>769441</v>
      </c>
      <c r="BC15" s="358">
        <v>370951</v>
      </c>
      <c r="BD15" s="358">
        <v>398490</v>
      </c>
      <c r="BE15" s="358">
        <v>874682</v>
      </c>
      <c r="BF15" s="358">
        <v>420032</v>
      </c>
      <c r="BG15" s="358">
        <v>454650</v>
      </c>
      <c r="BH15" s="358">
        <f t="shared" si="0"/>
        <v>1019035</v>
      </c>
      <c r="BI15" s="358">
        <v>491016</v>
      </c>
      <c r="BJ15" s="358">
        <v>528019</v>
      </c>
      <c r="BK15" s="358">
        <f t="shared" ref="BK15:BK22" si="1">+BL15+BM15</f>
        <v>1022609</v>
      </c>
      <c r="BL15" s="358">
        <v>486805</v>
      </c>
      <c r="BM15" s="358">
        <v>535804</v>
      </c>
      <c r="BN15" s="358">
        <v>1064605</v>
      </c>
      <c r="BO15" s="358">
        <v>503363</v>
      </c>
      <c r="BP15" s="358">
        <v>561242</v>
      </c>
      <c r="BQ15" s="358">
        <v>1046646</v>
      </c>
      <c r="BR15" s="358">
        <v>493721</v>
      </c>
      <c r="BS15" s="358">
        <v>552925</v>
      </c>
      <c r="BT15" s="358">
        <v>305775</v>
      </c>
      <c r="BU15" s="358">
        <v>150864</v>
      </c>
      <c r="BV15" s="358">
        <v>154911</v>
      </c>
      <c r="BW15" s="358">
        <v>587339</v>
      </c>
      <c r="BX15" s="358">
        <v>275090</v>
      </c>
      <c r="BY15" s="358">
        <v>312249</v>
      </c>
      <c r="BZ15" s="358">
        <v>996893</v>
      </c>
      <c r="CA15" s="358">
        <v>473797</v>
      </c>
      <c r="CB15" s="358">
        <v>523096</v>
      </c>
      <c r="CC15" s="358">
        <v>1313873</v>
      </c>
      <c r="CD15" s="358">
        <v>616727</v>
      </c>
      <c r="CE15" s="358">
        <v>697146</v>
      </c>
      <c r="CF15" s="358">
        <v>1431665</v>
      </c>
      <c r="CG15" s="358">
        <v>667464</v>
      </c>
      <c r="CH15" s="358">
        <v>764201</v>
      </c>
      <c r="CI15" s="358">
        <v>1325475</v>
      </c>
      <c r="CJ15" s="358">
        <v>606919</v>
      </c>
      <c r="CK15" s="358">
        <v>718556</v>
      </c>
    </row>
    <row r="16" spans="2:89" x14ac:dyDescent="0.25">
      <c r="B16" s="363" t="s">
        <v>194</v>
      </c>
      <c r="C16" s="358">
        <v>7726</v>
      </c>
      <c r="D16" s="358">
        <v>6066</v>
      </c>
      <c r="E16" s="358">
        <v>1660</v>
      </c>
      <c r="F16" s="358">
        <v>7116</v>
      </c>
      <c r="G16" s="358">
        <v>5503</v>
      </c>
      <c r="H16" s="358">
        <v>1613</v>
      </c>
      <c r="I16" s="358">
        <v>4086</v>
      </c>
      <c r="J16" s="358">
        <v>3161</v>
      </c>
      <c r="K16" s="358">
        <v>925</v>
      </c>
      <c r="L16" s="358">
        <v>1245</v>
      </c>
      <c r="M16" s="358">
        <v>941</v>
      </c>
      <c r="N16" s="358">
        <v>304</v>
      </c>
      <c r="O16" s="358">
        <v>1041</v>
      </c>
      <c r="P16" s="358">
        <v>685</v>
      </c>
      <c r="Q16" s="358">
        <v>356</v>
      </c>
      <c r="R16" s="358">
        <v>1595</v>
      </c>
      <c r="S16" s="358">
        <v>1063</v>
      </c>
      <c r="T16" s="358">
        <v>532</v>
      </c>
      <c r="U16" s="358">
        <v>2485</v>
      </c>
      <c r="V16" s="358">
        <v>1902</v>
      </c>
      <c r="W16" s="358">
        <v>583</v>
      </c>
      <c r="X16" s="358">
        <v>3299</v>
      </c>
      <c r="Y16" s="358">
        <v>2403</v>
      </c>
      <c r="Z16" s="358">
        <v>896</v>
      </c>
      <c r="AA16" s="358">
        <v>3945</v>
      </c>
      <c r="AB16" s="358">
        <v>2207</v>
      </c>
      <c r="AC16" s="358">
        <v>1738</v>
      </c>
      <c r="AD16" s="358">
        <v>3986</v>
      </c>
      <c r="AE16" s="358">
        <v>3155</v>
      </c>
      <c r="AF16" s="358">
        <v>831</v>
      </c>
      <c r="AG16" s="358">
        <v>9162</v>
      </c>
      <c r="AH16" s="358">
        <v>7412</v>
      </c>
      <c r="AI16" s="358">
        <v>1750</v>
      </c>
      <c r="AJ16" s="358">
        <v>8063</v>
      </c>
      <c r="AK16" s="358">
        <v>6564</v>
      </c>
      <c r="AL16" s="358">
        <v>1499</v>
      </c>
      <c r="AM16" s="358">
        <v>5590</v>
      </c>
      <c r="AN16" s="358">
        <v>4644</v>
      </c>
      <c r="AO16" s="358">
        <v>946</v>
      </c>
      <c r="AP16" s="358">
        <v>5272</v>
      </c>
      <c r="AQ16" s="358">
        <v>4372</v>
      </c>
      <c r="AR16" s="358">
        <v>900</v>
      </c>
      <c r="AS16" s="358">
        <v>9038</v>
      </c>
      <c r="AT16" s="358">
        <v>7124</v>
      </c>
      <c r="AU16" s="358">
        <v>1914</v>
      </c>
      <c r="AV16" s="358">
        <v>16285</v>
      </c>
      <c r="AW16" s="358">
        <v>13267</v>
      </c>
      <c r="AX16" s="358">
        <v>3018</v>
      </c>
      <c r="AY16" s="358">
        <v>22985</v>
      </c>
      <c r="AZ16" s="358">
        <v>18548</v>
      </c>
      <c r="BA16" s="358">
        <v>4437</v>
      </c>
      <c r="BB16" s="358">
        <v>22337</v>
      </c>
      <c r="BC16" s="358">
        <v>18183</v>
      </c>
      <c r="BD16" s="358">
        <v>4154</v>
      </c>
      <c r="BE16" s="358">
        <v>24158</v>
      </c>
      <c r="BF16" s="358">
        <v>19584</v>
      </c>
      <c r="BG16" s="358">
        <v>4574</v>
      </c>
      <c r="BH16" s="358">
        <f>+BI16+BJ16</f>
        <v>22695</v>
      </c>
      <c r="BI16" s="358">
        <v>18099</v>
      </c>
      <c r="BJ16" s="358">
        <v>4596</v>
      </c>
      <c r="BK16" s="358">
        <f>+BL16+BM16</f>
        <v>22829</v>
      </c>
      <c r="BL16" s="358">
        <v>17699</v>
      </c>
      <c r="BM16" s="358">
        <v>5130</v>
      </c>
      <c r="BN16" s="358">
        <v>25180</v>
      </c>
      <c r="BO16" s="358">
        <v>19469</v>
      </c>
      <c r="BP16" s="358">
        <v>5711</v>
      </c>
      <c r="BQ16" s="358">
        <v>35400</v>
      </c>
      <c r="BR16" s="358">
        <v>25838</v>
      </c>
      <c r="BS16" s="358">
        <v>9562</v>
      </c>
      <c r="BT16" s="358">
        <v>9013</v>
      </c>
      <c r="BU16" s="358">
        <v>6574</v>
      </c>
      <c r="BV16" s="358">
        <v>2439</v>
      </c>
      <c r="BW16" s="358">
        <v>10662</v>
      </c>
      <c r="BX16" s="358">
        <v>8815</v>
      </c>
      <c r="BY16" s="358">
        <v>1847</v>
      </c>
      <c r="BZ16" s="358">
        <v>15371</v>
      </c>
      <c r="CA16" s="358">
        <v>11463</v>
      </c>
      <c r="CB16" s="358">
        <v>3908</v>
      </c>
      <c r="CC16" s="358">
        <v>22806</v>
      </c>
      <c r="CD16" s="358">
        <v>16395</v>
      </c>
      <c r="CE16" s="358">
        <v>6411</v>
      </c>
      <c r="CF16" s="358">
        <v>22487</v>
      </c>
      <c r="CG16" s="358">
        <v>16224</v>
      </c>
      <c r="CH16" s="358">
        <v>6263</v>
      </c>
      <c r="CI16" s="358">
        <v>24191</v>
      </c>
      <c r="CJ16" s="358">
        <v>17508</v>
      </c>
      <c r="CK16" s="358">
        <v>6683</v>
      </c>
    </row>
    <row r="17" spans="2:89" x14ac:dyDescent="0.25">
      <c r="B17" s="363" t="s">
        <v>195</v>
      </c>
      <c r="C17" s="358">
        <v>0</v>
      </c>
      <c r="D17" s="358">
        <v>0</v>
      </c>
      <c r="E17" s="358">
        <v>0</v>
      </c>
      <c r="F17" s="358">
        <v>0</v>
      </c>
      <c r="G17" s="358">
        <v>0</v>
      </c>
      <c r="H17" s="358">
        <v>0</v>
      </c>
      <c r="I17" s="358">
        <v>0</v>
      </c>
      <c r="J17" s="358">
        <v>0</v>
      </c>
      <c r="K17" s="358">
        <v>0</v>
      </c>
      <c r="L17" s="358">
        <v>0</v>
      </c>
      <c r="M17" s="358">
        <v>0</v>
      </c>
      <c r="N17" s="358">
        <v>0</v>
      </c>
      <c r="O17" s="358">
        <v>905</v>
      </c>
      <c r="P17" s="358">
        <v>571</v>
      </c>
      <c r="Q17" s="358">
        <v>334</v>
      </c>
      <c r="R17" s="358">
        <v>804</v>
      </c>
      <c r="S17" s="358">
        <v>554</v>
      </c>
      <c r="T17" s="358">
        <v>250</v>
      </c>
      <c r="U17" s="358">
        <v>2455</v>
      </c>
      <c r="V17" s="358">
        <v>1606</v>
      </c>
      <c r="W17" s="358">
        <v>849</v>
      </c>
      <c r="X17" s="358">
        <v>2405</v>
      </c>
      <c r="Y17" s="358">
        <v>1574</v>
      </c>
      <c r="Z17" s="358">
        <v>831</v>
      </c>
      <c r="AA17" s="358">
        <v>4189</v>
      </c>
      <c r="AB17" s="358">
        <v>2112</v>
      </c>
      <c r="AC17" s="358">
        <v>2077</v>
      </c>
      <c r="AD17" s="358">
        <v>5161</v>
      </c>
      <c r="AE17" s="358">
        <v>3513</v>
      </c>
      <c r="AF17" s="358">
        <v>1648</v>
      </c>
      <c r="AG17" s="358">
        <v>13168</v>
      </c>
      <c r="AH17" s="358">
        <v>8955</v>
      </c>
      <c r="AI17" s="358">
        <v>4213</v>
      </c>
      <c r="AJ17" s="358">
        <v>12171</v>
      </c>
      <c r="AK17" s="358">
        <v>8364</v>
      </c>
      <c r="AL17" s="358">
        <v>3807</v>
      </c>
      <c r="AM17" s="358">
        <v>8882</v>
      </c>
      <c r="AN17" s="358">
        <v>6100</v>
      </c>
      <c r="AO17" s="358">
        <v>2782</v>
      </c>
      <c r="AP17" s="358">
        <v>15836</v>
      </c>
      <c r="AQ17" s="358">
        <v>10397</v>
      </c>
      <c r="AR17" s="358">
        <v>5439</v>
      </c>
      <c r="AS17" s="358">
        <v>46276</v>
      </c>
      <c r="AT17" s="358">
        <v>27730</v>
      </c>
      <c r="AU17" s="358">
        <v>18546</v>
      </c>
      <c r="AV17" s="358">
        <v>67286</v>
      </c>
      <c r="AW17" s="358">
        <v>41382</v>
      </c>
      <c r="AX17" s="358">
        <v>25904</v>
      </c>
      <c r="AY17" s="358">
        <v>86268</v>
      </c>
      <c r="AZ17" s="358">
        <v>52429</v>
      </c>
      <c r="BA17" s="358">
        <v>33839</v>
      </c>
      <c r="BB17" s="358">
        <v>90790</v>
      </c>
      <c r="BC17" s="358">
        <v>54939</v>
      </c>
      <c r="BD17" s="358">
        <v>35851</v>
      </c>
      <c r="BE17" s="358">
        <v>88235</v>
      </c>
      <c r="BF17" s="358">
        <v>53310</v>
      </c>
      <c r="BG17" s="358">
        <v>34925</v>
      </c>
      <c r="BH17" s="358">
        <f>+BI17+BJ17</f>
        <v>88496</v>
      </c>
      <c r="BI17" s="358">
        <v>52559</v>
      </c>
      <c r="BJ17" s="358">
        <v>35937</v>
      </c>
      <c r="BK17" s="358">
        <f>+BL17+BM17</f>
        <v>73701</v>
      </c>
      <c r="BL17" s="358">
        <v>44647</v>
      </c>
      <c r="BM17" s="358">
        <v>29054</v>
      </c>
      <c r="BN17" s="358">
        <v>62526</v>
      </c>
      <c r="BO17" s="358">
        <v>38440</v>
      </c>
      <c r="BP17" s="358">
        <v>24086</v>
      </c>
      <c r="BQ17" s="358">
        <v>113542</v>
      </c>
      <c r="BR17" s="358">
        <v>61984</v>
      </c>
      <c r="BS17" s="358">
        <v>51558</v>
      </c>
      <c r="BT17" s="358">
        <v>29801</v>
      </c>
      <c r="BU17" s="358">
        <v>16296</v>
      </c>
      <c r="BV17" s="358">
        <v>13505</v>
      </c>
      <c r="BW17" s="358">
        <v>46532</v>
      </c>
      <c r="BX17" s="358">
        <v>24715</v>
      </c>
      <c r="BY17" s="358">
        <v>21817</v>
      </c>
      <c r="BZ17" s="358">
        <v>53560</v>
      </c>
      <c r="CA17" s="358">
        <v>30063</v>
      </c>
      <c r="CB17" s="358">
        <v>23497</v>
      </c>
      <c r="CC17" s="358">
        <v>49637</v>
      </c>
      <c r="CD17" s="358">
        <v>28625</v>
      </c>
      <c r="CE17" s="358">
        <v>21012</v>
      </c>
      <c r="CF17" s="358">
        <v>48528</v>
      </c>
      <c r="CG17" s="358">
        <v>27743</v>
      </c>
      <c r="CH17" s="358">
        <v>20785</v>
      </c>
      <c r="CI17" s="358">
        <v>53247</v>
      </c>
      <c r="CJ17" s="358">
        <v>30132</v>
      </c>
      <c r="CK17" s="358">
        <v>23115</v>
      </c>
    </row>
    <row r="18" spans="2:89" x14ac:dyDescent="0.25">
      <c r="B18" s="363" t="s">
        <v>196</v>
      </c>
      <c r="C18" s="358">
        <v>4635</v>
      </c>
      <c r="D18" s="358">
        <v>2975</v>
      </c>
      <c r="E18" s="358">
        <v>1660</v>
      </c>
      <c r="F18" s="358">
        <v>4199</v>
      </c>
      <c r="G18" s="358">
        <v>2538</v>
      </c>
      <c r="H18" s="358">
        <v>1661</v>
      </c>
      <c r="I18" s="358">
        <v>1917</v>
      </c>
      <c r="J18" s="358">
        <v>1153</v>
      </c>
      <c r="K18" s="358">
        <v>764</v>
      </c>
      <c r="L18" s="358">
        <v>669</v>
      </c>
      <c r="M18" s="358">
        <v>420</v>
      </c>
      <c r="N18" s="358">
        <v>249</v>
      </c>
      <c r="O18" s="358">
        <v>349</v>
      </c>
      <c r="P18" s="358">
        <v>192</v>
      </c>
      <c r="Q18" s="358">
        <v>157</v>
      </c>
      <c r="R18" s="358">
        <v>1469</v>
      </c>
      <c r="S18" s="358">
        <v>775</v>
      </c>
      <c r="T18" s="358">
        <v>694</v>
      </c>
      <c r="U18" s="358">
        <v>3131</v>
      </c>
      <c r="V18" s="358">
        <v>1692</v>
      </c>
      <c r="W18" s="358">
        <v>1439</v>
      </c>
      <c r="X18" s="358">
        <v>3112</v>
      </c>
      <c r="Y18" s="358">
        <v>1753</v>
      </c>
      <c r="Z18" s="358">
        <v>1359</v>
      </c>
      <c r="AA18" s="358">
        <v>3968</v>
      </c>
      <c r="AB18" s="358">
        <v>2047</v>
      </c>
      <c r="AC18" s="358">
        <v>1921</v>
      </c>
      <c r="AD18" s="358">
        <v>4120</v>
      </c>
      <c r="AE18" s="358">
        <v>2263</v>
      </c>
      <c r="AF18" s="358">
        <v>1857</v>
      </c>
      <c r="AG18" s="358">
        <v>7703</v>
      </c>
      <c r="AH18" s="358">
        <v>4394</v>
      </c>
      <c r="AI18" s="358">
        <v>3309</v>
      </c>
      <c r="AJ18" s="358">
        <v>7178</v>
      </c>
      <c r="AK18" s="358">
        <v>4009</v>
      </c>
      <c r="AL18" s="358">
        <v>3169</v>
      </c>
      <c r="AM18" s="358">
        <v>6268</v>
      </c>
      <c r="AN18" s="358">
        <v>3376</v>
      </c>
      <c r="AO18" s="358">
        <v>2892</v>
      </c>
      <c r="AP18" s="358">
        <v>4625</v>
      </c>
      <c r="AQ18" s="358">
        <v>2550</v>
      </c>
      <c r="AR18" s="358">
        <v>2075</v>
      </c>
      <c r="AS18" s="358">
        <v>3575</v>
      </c>
      <c r="AT18" s="358">
        <v>2127</v>
      </c>
      <c r="AU18" s="358">
        <v>1448</v>
      </c>
      <c r="AV18" s="358">
        <v>6680</v>
      </c>
      <c r="AW18" s="358">
        <v>3987</v>
      </c>
      <c r="AX18" s="358">
        <v>2693</v>
      </c>
      <c r="AY18" s="358">
        <v>9751</v>
      </c>
      <c r="AZ18" s="358">
        <v>5892</v>
      </c>
      <c r="BA18" s="358">
        <v>3859</v>
      </c>
      <c r="BB18" s="358">
        <v>13462</v>
      </c>
      <c r="BC18" s="358">
        <v>8274</v>
      </c>
      <c r="BD18" s="358">
        <v>5188</v>
      </c>
      <c r="BE18" s="358">
        <v>13987</v>
      </c>
      <c r="BF18" s="358">
        <v>7800</v>
      </c>
      <c r="BG18" s="358">
        <v>6187</v>
      </c>
      <c r="BH18" s="358">
        <f>+BI18+BJ18</f>
        <v>18837</v>
      </c>
      <c r="BI18" s="358">
        <v>10077</v>
      </c>
      <c r="BJ18" s="358">
        <v>8760</v>
      </c>
      <c r="BK18" s="358">
        <f>+BL18+BM18</f>
        <v>29226</v>
      </c>
      <c r="BL18" s="358">
        <v>15325</v>
      </c>
      <c r="BM18" s="358">
        <v>13901</v>
      </c>
      <c r="BN18" s="358">
        <v>30480</v>
      </c>
      <c r="BO18" s="358">
        <v>15815</v>
      </c>
      <c r="BP18" s="358">
        <v>14665</v>
      </c>
      <c r="BQ18" s="358">
        <v>38707</v>
      </c>
      <c r="BR18" s="358">
        <v>19228</v>
      </c>
      <c r="BS18" s="358">
        <v>19479</v>
      </c>
      <c r="BT18" s="358">
        <v>14259</v>
      </c>
      <c r="BU18" s="358">
        <v>7232</v>
      </c>
      <c r="BV18" s="358">
        <v>7027</v>
      </c>
      <c r="BW18" s="358">
        <v>16467</v>
      </c>
      <c r="BX18" s="358">
        <v>8321</v>
      </c>
      <c r="BY18" s="358">
        <v>8146</v>
      </c>
      <c r="BZ18" s="358">
        <v>26521</v>
      </c>
      <c r="CA18" s="358">
        <v>13014</v>
      </c>
      <c r="CB18" s="358">
        <v>13507</v>
      </c>
      <c r="CC18" s="358">
        <v>36084</v>
      </c>
      <c r="CD18" s="358">
        <v>17572</v>
      </c>
      <c r="CE18" s="358">
        <v>18512</v>
      </c>
      <c r="CF18" s="358">
        <v>33924</v>
      </c>
      <c r="CG18" s="358">
        <v>16622</v>
      </c>
      <c r="CH18" s="358">
        <v>17302</v>
      </c>
      <c r="CI18" s="358">
        <v>33844</v>
      </c>
      <c r="CJ18" s="358">
        <v>16594</v>
      </c>
      <c r="CK18" s="358">
        <v>17250</v>
      </c>
    </row>
    <row r="19" spans="2:89" x14ac:dyDescent="0.25">
      <c r="B19" s="363" t="s">
        <v>3466</v>
      </c>
      <c r="C19" s="358">
        <v>0</v>
      </c>
      <c r="D19" s="358">
        <v>0</v>
      </c>
      <c r="E19" s="358">
        <v>0</v>
      </c>
      <c r="F19" s="358">
        <v>0</v>
      </c>
      <c r="G19" s="358">
        <v>0</v>
      </c>
      <c r="H19" s="358">
        <v>0</v>
      </c>
      <c r="I19" s="358">
        <v>0</v>
      </c>
      <c r="J19" s="358">
        <v>0</v>
      </c>
      <c r="K19" s="358">
        <v>0</v>
      </c>
      <c r="L19" s="358">
        <v>0</v>
      </c>
      <c r="M19" s="358">
        <v>0</v>
      </c>
      <c r="N19" s="358">
        <v>0</v>
      </c>
      <c r="O19" s="358">
        <v>0</v>
      </c>
      <c r="P19" s="358">
        <v>0</v>
      </c>
      <c r="Q19" s="358">
        <v>0</v>
      </c>
      <c r="R19" s="358">
        <v>0</v>
      </c>
      <c r="S19" s="358">
        <v>0</v>
      </c>
      <c r="T19" s="358">
        <v>0</v>
      </c>
      <c r="U19" s="358">
        <v>0</v>
      </c>
      <c r="V19" s="358">
        <v>0</v>
      </c>
      <c r="W19" s="358">
        <v>0</v>
      </c>
      <c r="X19" s="358">
        <v>0</v>
      </c>
      <c r="Y19" s="358">
        <v>0</v>
      </c>
      <c r="Z19" s="358">
        <v>0</v>
      </c>
      <c r="AA19" s="358">
        <v>0</v>
      </c>
      <c r="AB19" s="358">
        <v>0</v>
      </c>
      <c r="AC19" s="358">
        <v>0</v>
      </c>
      <c r="AD19" s="358">
        <v>0</v>
      </c>
      <c r="AE19" s="358">
        <v>0</v>
      </c>
      <c r="AF19" s="358">
        <v>0</v>
      </c>
      <c r="AG19" s="358">
        <v>0</v>
      </c>
      <c r="AH19" s="358">
        <v>0</v>
      </c>
      <c r="AI19" s="358">
        <v>0</v>
      </c>
      <c r="AJ19" s="358">
        <v>0</v>
      </c>
      <c r="AK19" s="358">
        <v>0</v>
      </c>
      <c r="AL19" s="358">
        <v>0</v>
      </c>
      <c r="AM19" s="358">
        <v>0</v>
      </c>
      <c r="AN19" s="358">
        <v>0</v>
      </c>
      <c r="AO19" s="358">
        <v>0</v>
      </c>
      <c r="AP19" s="358">
        <v>0</v>
      </c>
      <c r="AQ19" s="358">
        <v>0</v>
      </c>
      <c r="AR19" s="358">
        <v>0</v>
      </c>
      <c r="AS19" s="358">
        <v>0</v>
      </c>
      <c r="AT19" s="358">
        <v>0</v>
      </c>
      <c r="AU19" s="358">
        <v>0</v>
      </c>
      <c r="AV19" s="358">
        <v>0</v>
      </c>
      <c r="AW19" s="358">
        <v>0</v>
      </c>
      <c r="AX19" s="358">
        <v>0</v>
      </c>
      <c r="AY19" s="358">
        <v>0</v>
      </c>
      <c r="AZ19" s="358">
        <v>0</v>
      </c>
      <c r="BA19" s="358">
        <v>0</v>
      </c>
      <c r="BB19" s="358">
        <v>0</v>
      </c>
      <c r="BC19" s="358">
        <v>0</v>
      </c>
      <c r="BD19" s="358">
        <v>0</v>
      </c>
      <c r="BE19" s="358">
        <v>0</v>
      </c>
      <c r="BF19" s="358">
        <v>0</v>
      </c>
      <c r="BG19" s="358">
        <v>0</v>
      </c>
      <c r="BH19" s="358">
        <f t="shared" si="0"/>
        <v>94433</v>
      </c>
      <c r="BI19" s="358">
        <v>42312</v>
      </c>
      <c r="BJ19" s="358">
        <v>52121</v>
      </c>
      <c r="BK19" s="358">
        <f t="shared" si="1"/>
        <v>352616</v>
      </c>
      <c r="BL19" s="358">
        <v>158638</v>
      </c>
      <c r="BM19" s="358">
        <v>193978</v>
      </c>
      <c r="BN19" s="358">
        <v>259233</v>
      </c>
      <c r="BO19" s="358">
        <v>119861</v>
      </c>
      <c r="BP19" s="358">
        <v>139372</v>
      </c>
      <c r="BQ19" s="358">
        <v>212709</v>
      </c>
      <c r="BR19" s="358">
        <v>98952</v>
      </c>
      <c r="BS19" s="358">
        <v>113757</v>
      </c>
      <c r="BT19" s="358">
        <v>107120</v>
      </c>
      <c r="BU19" s="358">
        <v>50816</v>
      </c>
      <c r="BV19" s="358">
        <v>56304</v>
      </c>
      <c r="BW19" s="358">
        <v>154870</v>
      </c>
      <c r="BX19" s="358">
        <v>71890</v>
      </c>
      <c r="BY19" s="358">
        <v>82980</v>
      </c>
      <c r="BZ19" s="358">
        <v>182273</v>
      </c>
      <c r="CA19" s="358">
        <v>84738</v>
      </c>
      <c r="CB19" s="358">
        <v>97535</v>
      </c>
      <c r="CC19" s="358">
        <v>186181</v>
      </c>
      <c r="CD19" s="358">
        <v>86542</v>
      </c>
      <c r="CE19" s="358">
        <v>99639</v>
      </c>
      <c r="CF19" s="358">
        <v>196560</v>
      </c>
      <c r="CG19" s="358">
        <v>91245</v>
      </c>
      <c r="CH19" s="358">
        <v>105315</v>
      </c>
      <c r="CI19" s="358">
        <v>196818</v>
      </c>
      <c r="CJ19" s="358">
        <v>90261</v>
      </c>
      <c r="CK19" s="358">
        <v>106557</v>
      </c>
    </row>
    <row r="20" spans="2:89" x14ac:dyDescent="0.25">
      <c r="B20" s="363" t="s">
        <v>2881</v>
      </c>
      <c r="C20" s="358">
        <v>0</v>
      </c>
      <c r="D20" s="358">
        <v>0</v>
      </c>
      <c r="E20" s="358">
        <v>0</v>
      </c>
      <c r="F20" s="358">
        <v>0</v>
      </c>
      <c r="G20" s="358">
        <v>0</v>
      </c>
      <c r="H20" s="358">
        <v>0</v>
      </c>
      <c r="I20" s="358">
        <v>0</v>
      </c>
      <c r="J20" s="358">
        <v>0</v>
      </c>
      <c r="K20" s="358">
        <v>0</v>
      </c>
      <c r="L20" s="358">
        <v>0</v>
      </c>
      <c r="M20" s="358">
        <v>0</v>
      </c>
      <c r="N20" s="358">
        <v>0</v>
      </c>
      <c r="O20" s="358">
        <v>0</v>
      </c>
      <c r="P20" s="358">
        <v>0</v>
      </c>
      <c r="Q20" s="358">
        <v>0</v>
      </c>
      <c r="R20" s="358">
        <v>0</v>
      </c>
      <c r="S20" s="358">
        <v>0</v>
      </c>
      <c r="T20" s="358">
        <v>0</v>
      </c>
      <c r="U20" s="358">
        <v>0</v>
      </c>
      <c r="V20" s="358">
        <v>0</v>
      </c>
      <c r="W20" s="358">
        <v>0</v>
      </c>
      <c r="X20" s="358">
        <v>0</v>
      </c>
      <c r="Y20" s="358">
        <v>0</v>
      </c>
      <c r="Z20" s="358">
        <v>0</v>
      </c>
      <c r="AA20" s="358">
        <v>0</v>
      </c>
      <c r="AB20" s="358">
        <v>0</v>
      </c>
      <c r="AC20" s="358">
        <v>0</v>
      </c>
      <c r="AD20" s="358">
        <v>0</v>
      </c>
      <c r="AE20" s="358">
        <v>0</v>
      </c>
      <c r="AF20" s="358">
        <v>0</v>
      </c>
      <c r="AG20" s="358">
        <v>0</v>
      </c>
      <c r="AH20" s="358">
        <v>0</v>
      </c>
      <c r="AI20" s="358">
        <v>0</v>
      </c>
      <c r="AJ20" s="358">
        <v>0</v>
      </c>
      <c r="AK20" s="358">
        <v>0</v>
      </c>
      <c r="AL20" s="358">
        <v>0</v>
      </c>
      <c r="AM20" s="358">
        <v>0</v>
      </c>
      <c r="AN20" s="358">
        <v>0</v>
      </c>
      <c r="AO20" s="358">
        <v>0</v>
      </c>
      <c r="AP20" s="358">
        <v>0</v>
      </c>
      <c r="AQ20" s="358">
        <v>0</v>
      </c>
      <c r="AR20" s="358">
        <v>0</v>
      </c>
      <c r="AS20" s="358">
        <v>0</v>
      </c>
      <c r="AT20" s="358">
        <v>0</v>
      </c>
      <c r="AU20" s="358">
        <v>0</v>
      </c>
      <c r="AV20" s="358">
        <v>0</v>
      </c>
      <c r="AW20" s="358">
        <v>0</v>
      </c>
      <c r="AX20" s="358">
        <v>0</v>
      </c>
      <c r="AY20" s="358">
        <v>0</v>
      </c>
      <c r="AZ20" s="358">
        <v>0</v>
      </c>
      <c r="BA20" s="358">
        <v>0</v>
      </c>
      <c r="BB20" s="358">
        <v>0</v>
      </c>
      <c r="BC20" s="358">
        <v>0</v>
      </c>
      <c r="BD20" s="358">
        <v>0</v>
      </c>
      <c r="BE20" s="358">
        <v>0</v>
      </c>
      <c r="BF20" s="358">
        <v>0</v>
      </c>
      <c r="BG20" s="358">
        <v>0</v>
      </c>
      <c r="BH20" s="358">
        <v>0</v>
      </c>
      <c r="BI20" s="358">
        <v>0</v>
      </c>
      <c r="BJ20" s="358">
        <v>0</v>
      </c>
      <c r="BK20" s="358">
        <v>0</v>
      </c>
      <c r="BL20" s="358">
        <v>0</v>
      </c>
      <c r="BM20" s="358">
        <v>0</v>
      </c>
      <c r="BN20" s="358">
        <v>0</v>
      </c>
      <c r="BO20" s="358">
        <v>0</v>
      </c>
      <c r="BP20" s="358">
        <v>0</v>
      </c>
      <c r="BQ20" s="358">
        <v>0</v>
      </c>
      <c r="BR20" s="358">
        <v>0</v>
      </c>
      <c r="BS20" s="358">
        <v>0</v>
      </c>
      <c r="BT20" s="358">
        <v>0</v>
      </c>
      <c r="BU20" s="358">
        <v>0</v>
      </c>
      <c r="BV20" s="358">
        <v>0</v>
      </c>
      <c r="BW20" s="358">
        <v>0</v>
      </c>
      <c r="BX20" s="358">
        <v>0</v>
      </c>
      <c r="BY20" s="358">
        <v>0</v>
      </c>
      <c r="BZ20" s="358">
        <v>14297</v>
      </c>
      <c r="CA20" s="358">
        <v>11781</v>
      </c>
      <c r="CB20" s="358">
        <v>2516</v>
      </c>
      <c r="CC20" s="358">
        <v>48990</v>
      </c>
      <c r="CD20" s="358">
        <v>38741</v>
      </c>
      <c r="CE20" s="358">
        <v>10249</v>
      </c>
      <c r="CF20" s="358">
        <v>53605</v>
      </c>
      <c r="CG20" s="358">
        <v>41144</v>
      </c>
      <c r="CH20" s="358">
        <v>12461</v>
      </c>
      <c r="CI20" s="358">
        <v>60887</v>
      </c>
      <c r="CJ20" s="358">
        <v>46276</v>
      </c>
      <c r="CK20" s="358">
        <v>14611</v>
      </c>
    </row>
    <row r="21" spans="2:89" x14ac:dyDescent="0.25">
      <c r="B21" s="363" t="s">
        <v>3222</v>
      </c>
      <c r="C21" s="358">
        <v>43545</v>
      </c>
      <c r="D21" s="358">
        <v>23537</v>
      </c>
      <c r="E21" s="358">
        <v>20008</v>
      </c>
      <c r="F21" s="358">
        <v>22125</v>
      </c>
      <c r="G21" s="358">
        <v>12636</v>
      </c>
      <c r="H21" s="358">
        <v>9489</v>
      </c>
      <c r="I21" s="358">
        <v>10214</v>
      </c>
      <c r="J21" s="358">
        <v>6446</v>
      </c>
      <c r="K21" s="358">
        <v>3768</v>
      </c>
      <c r="L21" s="358">
        <v>16069</v>
      </c>
      <c r="M21" s="358">
        <v>9989</v>
      </c>
      <c r="N21" s="358">
        <v>6080</v>
      </c>
      <c r="O21" s="358">
        <v>23218</v>
      </c>
      <c r="P21" s="358">
        <v>13799</v>
      </c>
      <c r="Q21" s="358">
        <v>9419</v>
      </c>
      <c r="R21" s="358">
        <v>125819</v>
      </c>
      <c r="S21" s="358">
        <v>67176</v>
      </c>
      <c r="T21" s="358">
        <v>58643</v>
      </c>
      <c r="U21" s="358">
        <v>219018</v>
      </c>
      <c r="V21" s="358">
        <v>114825</v>
      </c>
      <c r="W21" s="358">
        <v>104193</v>
      </c>
      <c r="X21" s="358">
        <v>280963</v>
      </c>
      <c r="Y21" s="358">
        <v>146963</v>
      </c>
      <c r="Z21" s="358">
        <v>134000</v>
      </c>
      <c r="AA21" s="358">
        <v>403177</v>
      </c>
      <c r="AB21" s="358">
        <v>199660</v>
      </c>
      <c r="AC21" s="358">
        <v>203517</v>
      </c>
      <c r="AD21" s="358">
        <v>411260</v>
      </c>
      <c r="AE21" s="358">
        <v>208606</v>
      </c>
      <c r="AF21" s="358">
        <v>202654</v>
      </c>
      <c r="AG21" s="358">
        <v>363513</v>
      </c>
      <c r="AH21" s="358">
        <v>183699</v>
      </c>
      <c r="AI21" s="358">
        <v>179814</v>
      </c>
      <c r="AJ21" s="358">
        <v>442887</v>
      </c>
      <c r="AK21" s="358">
        <v>227694</v>
      </c>
      <c r="AL21" s="358">
        <v>215193</v>
      </c>
      <c r="AM21" s="358">
        <v>440077</v>
      </c>
      <c r="AN21" s="358">
        <v>224655</v>
      </c>
      <c r="AO21" s="358">
        <v>215422</v>
      </c>
      <c r="AP21" s="358">
        <v>398399</v>
      </c>
      <c r="AQ21" s="358">
        <v>201407</v>
      </c>
      <c r="AR21" s="358">
        <v>196992</v>
      </c>
      <c r="AS21" s="358">
        <v>347503</v>
      </c>
      <c r="AT21" s="358">
        <v>170647</v>
      </c>
      <c r="AU21" s="358">
        <v>176856</v>
      </c>
      <c r="AV21" s="358">
        <v>324985</v>
      </c>
      <c r="AW21" s="358">
        <v>160389</v>
      </c>
      <c r="AX21" s="358">
        <v>164596</v>
      </c>
      <c r="AY21" s="358">
        <v>366617</v>
      </c>
      <c r="AZ21" s="358">
        <v>181175</v>
      </c>
      <c r="BA21" s="358">
        <v>185442</v>
      </c>
      <c r="BB21" s="358">
        <v>382306</v>
      </c>
      <c r="BC21" s="358">
        <v>188207</v>
      </c>
      <c r="BD21" s="358">
        <v>194099</v>
      </c>
      <c r="BE21" s="358">
        <v>397105</v>
      </c>
      <c r="BF21" s="358">
        <v>195572</v>
      </c>
      <c r="BG21" s="358">
        <v>201533</v>
      </c>
      <c r="BH21" s="358">
        <f t="shared" si="0"/>
        <v>307402</v>
      </c>
      <c r="BI21" s="358">
        <v>151847</v>
      </c>
      <c r="BJ21" s="358">
        <v>155555</v>
      </c>
      <c r="BK21" s="358">
        <f t="shared" si="1"/>
        <v>46331</v>
      </c>
      <c r="BL21" s="358">
        <v>28636</v>
      </c>
      <c r="BM21" s="358">
        <v>17695</v>
      </c>
      <c r="BN21" s="358">
        <v>55656</v>
      </c>
      <c r="BO21" s="358">
        <v>34129</v>
      </c>
      <c r="BP21" s="358">
        <v>21527</v>
      </c>
      <c r="BQ21" s="358">
        <v>97704</v>
      </c>
      <c r="BR21" s="358">
        <v>53849</v>
      </c>
      <c r="BS21" s="358">
        <v>43855</v>
      </c>
      <c r="BT21" s="358">
        <v>42127</v>
      </c>
      <c r="BU21" s="358">
        <v>28985</v>
      </c>
      <c r="BV21" s="358">
        <v>13142</v>
      </c>
      <c r="BW21" s="358">
        <v>52103</v>
      </c>
      <c r="BX21" s="358">
        <v>38165</v>
      </c>
      <c r="BY21" s="358">
        <v>13938</v>
      </c>
      <c r="BZ21" s="358">
        <v>68729</v>
      </c>
      <c r="CA21" s="358">
        <v>45071</v>
      </c>
      <c r="CB21" s="358">
        <v>23658</v>
      </c>
      <c r="CC21" s="358">
        <v>55160</v>
      </c>
      <c r="CD21" s="358">
        <v>30956</v>
      </c>
      <c r="CE21" s="358">
        <v>24204</v>
      </c>
      <c r="CF21" s="358">
        <v>68145</v>
      </c>
      <c r="CG21" s="358">
        <v>36852</v>
      </c>
      <c r="CH21" s="358">
        <v>31293</v>
      </c>
      <c r="CI21" s="358">
        <v>57087</v>
      </c>
      <c r="CJ21" s="358">
        <v>30598</v>
      </c>
      <c r="CK21" s="358">
        <v>26489</v>
      </c>
    </row>
    <row r="22" spans="2:89" x14ac:dyDescent="0.25">
      <c r="B22" s="363" t="s">
        <v>392</v>
      </c>
      <c r="C22" s="358">
        <v>232</v>
      </c>
      <c r="D22" s="358">
        <v>122</v>
      </c>
      <c r="E22" s="358">
        <v>110</v>
      </c>
      <c r="F22" s="358">
        <v>1793</v>
      </c>
      <c r="G22" s="358">
        <v>1040</v>
      </c>
      <c r="H22" s="358">
        <v>753</v>
      </c>
      <c r="I22" s="358">
        <v>7878</v>
      </c>
      <c r="J22" s="358">
        <v>4626</v>
      </c>
      <c r="K22" s="358">
        <v>3252</v>
      </c>
      <c r="L22" s="358">
        <v>1</v>
      </c>
      <c r="M22" s="358">
        <v>1</v>
      </c>
      <c r="N22" s="358">
        <v>0</v>
      </c>
      <c r="O22" s="358">
        <v>2</v>
      </c>
      <c r="P22" s="358">
        <v>2</v>
      </c>
      <c r="Q22" s="358">
        <v>0</v>
      </c>
      <c r="R22" s="358">
        <v>5</v>
      </c>
      <c r="S22" s="358">
        <v>5</v>
      </c>
      <c r="T22" s="358">
        <v>0</v>
      </c>
      <c r="U22" s="358">
        <v>58</v>
      </c>
      <c r="V22" s="358">
        <v>34</v>
      </c>
      <c r="W22" s="358">
        <v>24</v>
      </c>
      <c r="X22" s="358">
        <v>3</v>
      </c>
      <c r="Y22" s="358">
        <v>3</v>
      </c>
      <c r="Z22" s="358">
        <v>0</v>
      </c>
      <c r="AA22" s="358">
        <v>2</v>
      </c>
      <c r="AB22" s="358">
        <v>0</v>
      </c>
      <c r="AC22" s="358">
        <v>2</v>
      </c>
      <c r="AD22" s="358">
        <v>0</v>
      </c>
      <c r="AE22" s="358">
        <v>0</v>
      </c>
      <c r="AF22" s="358">
        <v>0</v>
      </c>
      <c r="AG22" s="358">
        <v>2</v>
      </c>
      <c r="AH22" s="358">
        <v>1</v>
      </c>
      <c r="AI22" s="358">
        <v>1</v>
      </c>
      <c r="AJ22" s="358">
        <v>0</v>
      </c>
      <c r="AK22" s="358">
        <v>0</v>
      </c>
      <c r="AL22" s="358">
        <v>0</v>
      </c>
      <c r="AM22" s="358">
        <v>0</v>
      </c>
      <c r="AN22" s="358">
        <v>0</v>
      </c>
      <c r="AO22" s="358">
        <v>0</v>
      </c>
      <c r="AP22" s="358">
        <v>0</v>
      </c>
      <c r="AQ22" s="358">
        <v>0</v>
      </c>
      <c r="AR22" s="358">
        <v>0</v>
      </c>
      <c r="AS22" s="358">
        <v>17</v>
      </c>
      <c r="AT22" s="358">
        <v>11</v>
      </c>
      <c r="AU22" s="358">
        <v>6</v>
      </c>
      <c r="AV22" s="358">
        <v>0</v>
      </c>
      <c r="AW22" s="358">
        <v>0</v>
      </c>
      <c r="AX22" s="358">
        <v>0</v>
      </c>
      <c r="AY22" s="358">
        <v>0</v>
      </c>
      <c r="AZ22" s="358">
        <v>0</v>
      </c>
      <c r="BA22" s="358">
        <v>0</v>
      </c>
      <c r="BB22" s="358">
        <v>0</v>
      </c>
      <c r="BC22" s="358">
        <v>0</v>
      </c>
      <c r="BD22" s="358">
        <v>0</v>
      </c>
      <c r="BE22" s="358">
        <v>0</v>
      </c>
      <c r="BF22" s="358">
        <v>0</v>
      </c>
      <c r="BG22" s="358">
        <v>0</v>
      </c>
      <c r="BH22" s="358">
        <f t="shared" si="0"/>
        <v>0</v>
      </c>
      <c r="BI22" s="358">
        <v>0</v>
      </c>
      <c r="BJ22" s="358">
        <v>0</v>
      </c>
      <c r="BK22" s="358">
        <f t="shared" si="1"/>
        <v>0</v>
      </c>
      <c r="BL22" s="358">
        <v>0</v>
      </c>
      <c r="BM22" s="358">
        <v>0</v>
      </c>
      <c r="BN22" s="358">
        <f t="shared" ref="BN22" si="2">+BO22+BP22</f>
        <v>0</v>
      </c>
      <c r="BO22" s="358">
        <v>0</v>
      </c>
      <c r="BP22" s="358">
        <v>0</v>
      </c>
      <c r="BQ22" s="358">
        <v>0</v>
      </c>
      <c r="BR22" s="358">
        <v>0</v>
      </c>
      <c r="BS22" s="358">
        <v>0</v>
      </c>
      <c r="BT22" s="358">
        <v>0</v>
      </c>
      <c r="BU22" s="358">
        <v>0</v>
      </c>
      <c r="BV22" s="358">
        <v>0</v>
      </c>
      <c r="BW22" s="358">
        <v>0</v>
      </c>
      <c r="BX22" s="358">
        <v>0</v>
      </c>
      <c r="BY22" s="358">
        <v>0</v>
      </c>
      <c r="BZ22" s="358">
        <v>0</v>
      </c>
      <c r="CA22" s="358">
        <v>0</v>
      </c>
      <c r="CB22" s="358">
        <v>0</v>
      </c>
      <c r="CC22" s="358">
        <v>0</v>
      </c>
      <c r="CD22" s="358">
        <v>0</v>
      </c>
      <c r="CE22" s="358">
        <v>0</v>
      </c>
      <c r="CF22" s="358">
        <v>0</v>
      </c>
      <c r="CG22" s="358">
        <v>0</v>
      </c>
      <c r="CH22" s="358">
        <v>0</v>
      </c>
      <c r="CI22" s="358">
        <v>0</v>
      </c>
      <c r="CJ22" s="358">
        <v>0</v>
      </c>
      <c r="CK22" s="358">
        <v>0</v>
      </c>
    </row>
    <row r="23" spans="2:89" x14ac:dyDescent="0.25">
      <c r="BT23" s="369"/>
      <c r="BU23" s="369"/>
      <c r="BV23" s="369"/>
    </row>
    <row r="24" spans="2:89" x14ac:dyDescent="0.25">
      <c r="B24" s="251"/>
    </row>
    <row r="25" spans="2:89" x14ac:dyDescent="0.25">
      <c r="B25" s="251"/>
    </row>
    <row r="26" spans="2:89" x14ac:dyDescent="0.25">
      <c r="B26" s="251"/>
    </row>
    <row r="27" spans="2:89" x14ac:dyDescent="0.25">
      <c r="B27" s="251"/>
    </row>
    <row r="28" spans="2:89" x14ac:dyDescent="0.25">
      <c r="B28" s="253"/>
    </row>
    <row r="29" spans="2:89" x14ac:dyDescent="0.25">
      <c r="BB29" s="186"/>
    </row>
    <row r="30" spans="2:89" ht="12.75" customHeight="1" x14ac:dyDescent="0.25">
      <c r="BB30" s="186"/>
    </row>
    <row r="31" spans="2:89" x14ac:dyDescent="0.25">
      <c r="BB31" s="186"/>
    </row>
    <row r="32" spans="2:89" ht="12.75" customHeight="1" x14ac:dyDescent="0.25">
      <c r="BB32" s="186"/>
    </row>
    <row r="33" spans="54:54" x14ac:dyDescent="0.25">
      <c r="BB33" s="186"/>
    </row>
    <row r="34" spans="54:54" x14ac:dyDescent="0.25">
      <c r="BB34" s="186"/>
    </row>
    <row r="35" spans="54:54" x14ac:dyDescent="0.25">
      <c r="BB35" s="186"/>
    </row>
    <row r="36" spans="54:54" x14ac:dyDescent="0.25">
      <c r="BB36" s="186"/>
    </row>
    <row r="37" spans="54:54" x14ac:dyDescent="0.25">
      <c r="BB37" s="186"/>
    </row>
    <row r="38" spans="54:54" x14ac:dyDescent="0.25">
      <c r="BB38" s="186"/>
    </row>
    <row r="39" spans="54:54" x14ac:dyDescent="0.25">
      <c r="BB39" s="186"/>
    </row>
    <row r="40" spans="54:54" x14ac:dyDescent="0.25">
      <c r="BB40" s="186"/>
    </row>
    <row r="41" spans="54:54" x14ac:dyDescent="0.25">
      <c r="BB41" s="186"/>
    </row>
    <row r="42" spans="54:54" x14ac:dyDescent="0.25">
      <c r="BB42" s="186"/>
    </row>
  </sheetData>
  <sortState xmlns:xlrd2="http://schemas.microsoft.com/office/spreadsheetml/2017/richdata2" ref="B15:BJ18">
    <sortCondition descending="1" ref="BH15:BH18"/>
  </sortState>
  <mergeCells count="33">
    <mergeCell ref="BT12:BV12"/>
    <mergeCell ref="BQ12:BS12"/>
    <mergeCell ref="BZ12:CB12"/>
    <mergeCell ref="B12:B13"/>
    <mergeCell ref="AM12:AO12"/>
    <mergeCell ref="C12:E12"/>
    <mergeCell ref="F12:H12"/>
    <mergeCell ref="I12:K12"/>
    <mergeCell ref="L12:N12"/>
    <mergeCell ref="X12:Z12"/>
    <mergeCell ref="U12:W12"/>
    <mergeCell ref="O12:Q12"/>
    <mergeCell ref="R12:T12"/>
    <mergeCell ref="AD12:AF12"/>
    <mergeCell ref="AA12:AC12"/>
    <mergeCell ref="AJ12:AL12"/>
    <mergeCell ref="AG12:AI12"/>
    <mergeCell ref="CI12:CK12"/>
    <mergeCell ref="D8:S8"/>
    <mergeCell ref="D9:S9"/>
    <mergeCell ref="D10:S10"/>
    <mergeCell ref="CC12:CE12"/>
    <mergeCell ref="BN12:BP12"/>
    <mergeCell ref="BK12:BM12"/>
    <mergeCell ref="BH12:BJ12"/>
    <mergeCell ref="BE12:BG12"/>
    <mergeCell ref="BB12:BD12"/>
    <mergeCell ref="AY12:BA12"/>
    <mergeCell ref="AP12:AR12"/>
    <mergeCell ref="AS12:AU12"/>
    <mergeCell ref="AV12:AX12"/>
    <mergeCell ref="CF12:CH12"/>
    <mergeCell ref="BW12:BY12"/>
  </mergeCells>
  <hyperlinks>
    <hyperlink ref="B9" location="INDICE!B18" display="INDICE" xr:uid="{00000000-0004-0000-0C00-000000000000}"/>
  </hyperlinks>
  <pageMargins left="0.7" right="0.7" top="0.75" bottom="0.75" header="0.3" footer="0.3"/>
  <pageSetup orientation="portrait" horizontalDpi="4294967292"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B1:CL23"/>
  <sheetViews>
    <sheetView showGridLines="0" zoomScaleNormal="100" workbookViewId="0">
      <selection activeCell="H37" sqref="H37"/>
    </sheetView>
  </sheetViews>
  <sheetFormatPr baseColWidth="10" defaultColWidth="10.88671875" defaultRowHeight="13.2" x14ac:dyDescent="0.25"/>
  <cols>
    <col min="1" max="1" width="3.33203125" customWidth="1"/>
    <col min="2" max="2" width="14.88671875" customWidth="1"/>
    <col min="3" max="58" width="10.109375" customWidth="1"/>
    <col min="59" max="74" width="10.88671875" customWidth="1"/>
  </cols>
  <sheetData>
    <row r="1" spans="2:90" ht="24.9" customHeight="1" x14ac:dyDescent="0.25"/>
    <row r="2" spans="2:90" ht="24.9" customHeight="1" x14ac:dyDescent="0.25"/>
    <row r="3" spans="2:90" ht="24.9" customHeight="1" x14ac:dyDescent="0.25"/>
    <row r="4" spans="2:90" ht="24.9" customHeight="1" x14ac:dyDescent="0.25"/>
    <row r="5" spans="2:90" ht="24.9" customHeight="1" x14ac:dyDescent="0.25"/>
    <row r="8" spans="2:90" ht="13.5" customHeight="1" x14ac:dyDescent="0.25">
      <c r="C8" s="392"/>
      <c r="D8" s="461" t="s">
        <v>2484</v>
      </c>
      <c r="E8" s="461"/>
      <c r="F8" s="461"/>
      <c r="G8" s="461"/>
      <c r="H8" s="461"/>
      <c r="I8" s="461"/>
      <c r="J8" s="461"/>
      <c r="K8" s="461"/>
      <c r="L8" s="461"/>
      <c r="M8" s="461"/>
      <c r="N8" s="461"/>
      <c r="O8" s="461"/>
      <c r="P8" s="461"/>
      <c r="Q8" s="461"/>
      <c r="R8" s="461"/>
      <c r="S8" s="461"/>
      <c r="T8" s="33"/>
      <c r="U8" s="33"/>
      <c r="V8" s="33"/>
      <c r="W8" s="33"/>
      <c r="X8" s="33"/>
      <c r="Y8" s="33"/>
      <c r="Z8" s="33"/>
      <c r="AA8" s="33"/>
      <c r="AB8" s="33"/>
      <c r="AC8" s="33"/>
      <c r="AD8" s="33"/>
      <c r="AE8" s="33"/>
      <c r="AG8" s="33"/>
      <c r="AH8" s="33"/>
      <c r="AI8" s="33"/>
      <c r="AJ8" s="33"/>
      <c r="AK8" s="33"/>
      <c r="AL8" s="33"/>
      <c r="AM8" s="33"/>
      <c r="AN8" s="33"/>
      <c r="AO8" s="33"/>
    </row>
    <row r="9" spans="2:90" ht="13.5" customHeight="1" x14ac:dyDescent="0.25">
      <c r="B9" s="389" t="s">
        <v>234</v>
      </c>
      <c r="C9" s="392"/>
      <c r="D9" s="461" t="s">
        <v>2635</v>
      </c>
      <c r="E9" s="461"/>
      <c r="F9" s="461"/>
      <c r="G9" s="461"/>
      <c r="H9" s="461"/>
      <c r="I9" s="461"/>
      <c r="J9" s="461"/>
      <c r="K9" s="461"/>
      <c r="L9" s="461"/>
      <c r="M9" s="461"/>
      <c r="N9" s="461"/>
      <c r="O9" s="461"/>
      <c r="P9" s="461"/>
      <c r="Q9" s="461"/>
      <c r="R9" s="461"/>
      <c r="S9" s="461"/>
      <c r="T9" s="33"/>
      <c r="U9" s="33"/>
      <c r="V9" s="33"/>
      <c r="W9" s="33"/>
      <c r="X9" s="33"/>
      <c r="Y9" s="33"/>
      <c r="Z9" s="33"/>
      <c r="AA9" s="33"/>
      <c r="AB9" s="33"/>
      <c r="AC9" s="33"/>
      <c r="AD9" s="33"/>
      <c r="AE9" s="33"/>
      <c r="AF9" s="33"/>
      <c r="AG9" s="33"/>
      <c r="AH9" s="33"/>
      <c r="AI9" s="33"/>
      <c r="AJ9" s="33"/>
      <c r="AK9" s="33"/>
      <c r="AL9" s="33"/>
      <c r="AM9" s="33"/>
      <c r="AN9" s="33"/>
      <c r="AO9" s="33"/>
    </row>
    <row r="10" spans="2:90" ht="13.5" customHeight="1" x14ac:dyDescent="0.25">
      <c r="C10" s="392"/>
      <c r="D10" s="461" t="s">
        <v>3750</v>
      </c>
      <c r="E10" s="461"/>
      <c r="F10" s="461"/>
      <c r="G10" s="461"/>
      <c r="H10" s="461"/>
      <c r="I10" s="461"/>
      <c r="J10" s="461"/>
      <c r="K10" s="461"/>
      <c r="L10" s="461"/>
      <c r="M10" s="461"/>
      <c r="N10" s="461"/>
      <c r="O10" s="461"/>
      <c r="P10" s="461"/>
      <c r="Q10" s="461"/>
      <c r="R10" s="461"/>
      <c r="S10" s="461"/>
      <c r="T10" s="33"/>
      <c r="U10" s="33"/>
      <c r="V10" s="33"/>
      <c r="W10" s="33"/>
      <c r="X10" s="33"/>
      <c r="Y10" s="33"/>
      <c r="Z10" s="33"/>
      <c r="AA10" s="33"/>
      <c r="AB10" s="33"/>
      <c r="AC10" s="33"/>
      <c r="AD10" s="33"/>
      <c r="AE10" s="33"/>
      <c r="AF10" s="33"/>
      <c r="AG10" s="33"/>
      <c r="AH10" s="33"/>
      <c r="AI10" s="33"/>
      <c r="AJ10" s="33"/>
      <c r="AK10" s="33"/>
      <c r="AL10" s="33"/>
      <c r="AM10" s="33"/>
      <c r="AN10" s="33"/>
      <c r="AO10" s="33"/>
    </row>
    <row r="12" spans="2:90" ht="12.75" customHeight="1" x14ac:dyDescent="0.25">
      <c r="B12" s="456" t="s">
        <v>3465</v>
      </c>
      <c r="C12" s="460">
        <v>2000</v>
      </c>
      <c r="D12" s="460"/>
      <c r="E12" s="460"/>
      <c r="F12" s="460">
        <v>2001</v>
      </c>
      <c r="G12" s="460"/>
      <c r="H12" s="460"/>
      <c r="I12" s="460">
        <v>2002</v>
      </c>
      <c r="J12" s="460"/>
      <c r="K12" s="460"/>
      <c r="L12" s="460">
        <v>2003</v>
      </c>
      <c r="M12" s="460"/>
      <c r="N12" s="460"/>
      <c r="O12" s="460">
        <v>2004</v>
      </c>
      <c r="P12" s="460"/>
      <c r="Q12" s="460"/>
      <c r="R12" s="460">
        <v>2005</v>
      </c>
      <c r="S12" s="460"/>
      <c r="T12" s="460"/>
      <c r="U12" s="460">
        <v>2006</v>
      </c>
      <c r="V12" s="460"/>
      <c r="W12" s="460"/>
      <c r="X12" s="460">
        <v>2007</v>
      </c>
      <c r="Y12" s="460"/>
      <c r="Z12" s="460"/>
      <c r="AA12" s="460">
        <v>2008</v>
      </c>
      <c r="AB12" s="460"/>
      <c r="AC12" s="460"/>
      <c r="AD12" s="460">
        <v>2009</v>
      </c>
      <c r="AE12" s="460"/>
      <c r="AF12" s="460"/>
      <c r="AG12" s="460">
        <v>2010</v>
      </c>
      <c r="AH12" s="460"/>
      <c r="AI12" s="460"/>
      <c r="AJ12" s="460">
        <v>2011</v>
      </c>
      <c r="AK12" s="460"/>
      <c r="AL12" s="460"/>
      <c r="AM12" s="460">
        <v>2012</v>
      </c>
      <c r="AN12" s="460"/>
      <c r="AO12" s="460"/>
      <c r="AP12" s="460">
        <v>2013</v>
      </c>
      <c r="AQ12" s="460"/>
      <c r="AR12" s="460"/>
      <c r="AS12" s="460">
        <v>2014</v>
      </c>
      <c r="AT12" s="460"/>
      <c r="AU12" s="460"/>
      <c r="AV12" s="460">
        <v>2015</v>
      </c>
      <c r="AW12" s="460"/>
      <c r="AX12" s="460"/>
      <c r="AY12" s="460">
        <v>2016</v>
      </c>
      <c r="AZ12" s="460"/>
      <c r="BA12" s="460"/>
      <c r="BB12" s="460"/>
      <c r="BC12" s="460">
        <v>2017</v>
      </c>
      <c r="BD12" s="460"/>
      <c r="BE12" s="460"/>
      <c r="BF12" s="460"/>
      <c r="BG12" s="460">
        <v>2018</v>
      </c>
      <c r="BH12" s="460"/>
      <c r="BI12" s="460"/>
      <c r="BJ12" s="460"/>
      <c r="BK12" s="460">
        <v>2019</v>
      </c>
      <c r="BL12" s="460"/>
      <c r="BM12" s="460"/>
      <c r="BN12" s="460"/>
      <c r="BO12" s="460">
        <v>2020</v>
      </c>
      <c r="BP12" s="460"/>
      <c r="BQ12" s="460"/>
      <c r="BR12" s="460"/>
      <c r="BS12" s="460">
        <v>2021</v>
      </c>
      <c r="BT12" s="460"/>
      <c r="BU12" s="460"/>
      <c r="BV12" s="460"/>
      <c r="BW12" s="458">
        <v>2022</v>
      </c>
      <c r="BX12" s="468"/>
      <c r="BY12" s="468"/>
      <c r="BZ12" s="459"/>
      <c r="CA12" s="458">
        <v>2023</v>
      </c>
      <c r="CB12" s="468"/>
      <c r="CC12" s="468"/>
      <c r="CD12" s="459"/>
      <c r="CE12" s="458" t="s">
        <v>3748</v>
      </c>
      <c r="CF12" s="468"/>
      <c r="CG12" s="468"/>
      <c r="CH12" s="459"/>
      <c r="CI12" s="458" t="s">
        <v>3749</v>
      </c>
      <c r="CJ12" s="468"/>
      <c r="CK12" s="468"/>
      <c r="CL12" s="459"/>
    </row>
    <row r="13" spans="2:90" x14ac:dyDescent="0.25">
      <c r="B13" s="456"/>
      <c r="C13" s="350" t="s">
        <v>10</v>
      </c>
      <c r="D13" s="350" t="s">
        <v>0</v>
      </c>
      <c r="E13" s="350" t="s">
        <v>1</v>
      </c>
      <c r="F13" s="350" t="s">
        <v>10</v>
      </c>
      <c r="G13" s="350" t="s">
        <v>0</v>
      </c>
      <c r="H13" s="350" t="s">
        <v>1</v>
      </c>
      <c r="I13" s="350" t="s">
        <v>10</v>
      </c>
      <c r="J13" s="350" t="s">
        <v>0</v>
      </c>
      <c r="K13" s="350" t="s">
        <v>1</v>
      </c>
      <c r="L13" s="350" t="s">
        <v>10</v>
      </c>
      <c r="M13" s="350" t="s">
        <v>0</v>
      </c>
      <c r="N13" s="350" t="s">
        <v>1</v>
      </c>
      <c r="O13" s="350" t="s">
        <v>10</v>
      </c>
      <c r="P13" s="350" t="s">
        <v>0</v>
      </c>
      <c r="Q13" s="350" t="s">
        <v>1</v>
      </c>
      <c r="R13" s="350" t="s">
        <v>10</v>
      </c>
      <c r="S13" s="350" t="s">
        <v>0</v>
      </c>
      <c r="T13" s="350" t="s">
        <v>1</v>
      </c>
      <c r="U13" s="350" t="s">
        <v>10</v>
      </c>
      <c r="V13" s="350" t="s">
        <v>0</v>
      </c>
      <c r="W13" s="350" t="s">
        <v>1</v>
      </c>
      <c r="X13" s="350" t="s">
        <v>10</v>
      </c>
      <c r="Y13" s="350" t="s">
        <v>0</v>
      </c>
      <c r="Z13" s="350" t="s">
        <v>1</v>
      </c>
      <c r="AA13" s="350" t="s">
        <v>10</v>
      </c>
      <c r="AB13" s="350" t="s">
        <v>0</v>
      </c>
      <c r="AC13" s="350" t="s">
        <v>1</v>
      </c>
      <c r="AD13" s="350" t="s">
        <v>10</v>
      </c>
      <c r="AE13" s="350" t="s">
        <v>0</v>
      </c>
      <c r="AF13" s="350" t="s">
        <v>1</v>
      </c>
      <c r="AG13" s="350" t="s">
        <v>10</v>
      </c>
      <c r="AH13" s="350" t="s">
        <v>0</v>
      </c>
      <c r="AI13" s="350" t="s">
        <v>1</v>
      </c>
      <c r="AJ13" s="350" t="s">
        <v>10</v>
      </c>
      <c r="AK13" s="350" t="s">
        <v>0</v>
      </c>
      <c r="AL13" s="350" t="s">
        <v>1</v>
      </c>
      <c r="AM13" s="350" t="s">
        <v>10</v>
      </c>
      <c r="AN13" s="350" t="s">
        <v>0</v>
      </c>
      <c r="AO13" s="350" t="s">
        <v>1</v>
      </c>
      <c r="AP13" s="350" t="s">
        <v>10</v>
      </c>
      <c r="AQ13" s="350" t="s">
        <v>0</v>
      </c>
      <c r="AR13" s="350" t="s">
        <v>1</v>
      </c>
      <c r="AS13" s="350" t="s">
        <v>10</v>
      </c>
      <c r="AT13" s="350" t="s">
        <v>0</v>
      </c>
      <c r="AU13" s="350" t="s">
        <v>1</v>
      </c>
      <c r="AV13" s="350" t="s">
        <v>10</v>
      </c>
      <c r="AW13" s="350" t="s">
        <v>0</v>
      </c>
      <c r="AX13" s="350" t="s">
        <v>1</v>
      </c>
      <c r="AY13" s="350" t="s">
        <v>10</v>
      </c>
      <c r="AZ13" s="350" t="s">
        <v>0</v>
      </c>
      <c r="BA13" s="350" t="s">
        <v>1</v>
      </c>
      <c r="BB13" s="350" t="s">
        <v>409</v>
      </c>
      <c r="BC13" s="350" t="s">
        <v>10</v>
      </c>
      <c r="BD13" s="350" t="s">
        <v>0</v>
      </c>
      <c r="BE13" s="350" t="s">
        <v>1</v>
      </c>
      <c r="BF13" s="350" t="s">
        <v>409</v>
      </c>
      <c r="BG13" s="350" t="s">
        <v>10</v>
      </c>
      <c r="BH13" s="350" t="s">
        <v>0</v>
      </c>
      <c r="BI13" s="350" t="s">
        <v>1</v>
      </c>
      <c r="BJ13" s="350" t="s">
        <v>409</v>
      </c>
      <c r="BK13" s="350" t="s">
        <v>10</v>
      </c>
      <c r="BL13" s="350" t="s">
        <v>0</v>
      </c>
      <c r="BM13" s="350" t="s">
        <v>1</v>
      </c>
      <c r="BN13" s="350" t="s">
        <v>409</v>
      </c>
      <c r="BO13" s="350" t="s">
        <v>10</v>
      </c>
      <c r="BP13" s="350" t="s">
        <v>0</v>
      </c>
      <c r="BQ13" s="350" t="s">
        <v>1</v>
      </c>
      <c r="BR13" s="350" t="s">
        <v>409</v>
      </c>
      <c r="BS13" s="350" t="s">
        <v>10</v>
      </c>
      <c r="BT13" s="350" t="s">
        <v>0</v>
      </c>
      <c r="BU13" s="350" t="s">
        <v>1</v>
      </c>
      <c r="BV13" s="350" t="s">
        <v>409</v>
      </c>
      <c r="BW13" s="350" t="s">
        <v>10</v>
      </c>
      <c r="BX13" s="350" t="s">
        <v>0</v>
      </c>
      <c r="BY13" s="350" t="s">
        <v>1</v>
      </c>
      <c r="BZ13" s="350" t="s">
        <v>409</v>
      </c>
      <c r="CA13" s="350" t="s">
        <v>10</v>
      </c>
      <c r="CB13" s="350" t="s">
        <v>0</v>
      </c>
      <c r="CC13" s="350" t="s">
        <v>1</v>
      </c>
      <c r="CD13" s="350" t="s">
        <v>409</v>
      </c>
      <c r="CE13" s="350" t="s">
        <v>10</v>
      </c>
      <c r="CF13" s="350" t="s">
        <v>0</v>
      </c>
      <c r="CG13" s="350" t="s">
        <v>1</v>
      </c>
      <c r="CH13" s="350" t="s">
        <v>409</v>
      </c>
      <c r="CI13" s="350" t="s">
        <v>10</v>
      </c>
      <c r="CJ13" s="350" t="s">
        <v>0</v>
      </c>
      <c r="CK13" s="350" t="s">
        <v>1</v>
      </c>
      <c r="CL13" s="350" t="s">
        <v>409</v>
      </c>
    </row>
    <row r="14" spans="2:90" x14ac:dyDescent="0.25">
      <c r="B14" s="363" t="s">
        <v>10</v>
      </c>
      <c r="C14" s="365">
        <v>627090</v>
      </c>
      <c r="D14" s="365">
        <v>370509</v>
      </c>
      <c r="E14" s="365">
        <v>256581</v>
      </c>
      <c r="F14" s="365">
        <f t="shared" ref="F14:AK14" si="0">+SUM(F15:F23)</f>
        <v>640561</v>
      </c>
      <c r="G14" s="365">
        <f t="shared" si="0"/>
        <v>390453</v>
      </c>
      <c r="H14" s="365">
        <f t="shared" si="0"/>
        <v>250108</v>
      </c>
      <c r="I14" s="365">
        <f t="shared" si="0"/>
        <v>682962</v>
      </c>
      <c r="J14" s="365">
        <f t="shared" si="0"/>
        <v>423729</v>
      </c>
      <c r="K14" s="365">
        <f t="shared" si="0"/>
        <v>259233</v>
      </c>
      <c r="L14" s="365">
        <f t="shared" si="0"/>
        <v>760776</v>
      </c>
      <c r="M14" s="365">
        <f t="shared" si="0"/>
        <v>470009</v>
      </c>
      <c r="N14" s="365">
        <f t="shared" si="0"/>
        <v>290767</v>
      </c>
      <c r="O14" s="365">
        <f t="shared" si="0"/>
        <v>818927</v>
      </c>
      <c r="P14" s="365">
        <f t="shared" si="0"/>
        <v>499464</v>
      </c>
      <c r="Q14" s="365">
        <f t="shared" si="0"/>
        <v>319463</v>
      </c>
      <c r="R14" s="365">
        <f t="shared" si="0"/>
        <v>859888</v>
      </c>
      <c r="S14" s="365">
        <f t="shared" si="0"/>
        <v>474496</v>
      </c>
      <c r="T14" s="365">
        <f t="shared" si="0"/>
        <v>385392</v>
      </c>
      <c r="U14" s="365">
        <f t="shared" si="0"/>
        <v>840555</v>
      </c>
      <c r="V14" s="365">
        <f t="shared" si="0"/>
        <v>485919</v>
      </c>
      <c r="W14" s="365">
        <f t="shared" si="0"/>
        <v>354636</v>
      </c>
      <c r="X14" s="365">
        <f t="shared" si="0"/>
        <v>937487</v>
      </c>
      <c r="Y14" s="365">
        <f t="shared" si="0"/>
        <v>538421</v>
      </c>
      <c r="Z14" s="365">
        <f t="shared" si="0"/>
        <v>399066</v>
      </c>
      <c r="AA14" s="365">
        <f t="shared" si="0"/>
        <v>989766</v>
      </c>
      <c r="AB14" s="365">
        <f t="shared" si="0"/>
        <v>563633</v>
      </c>
      <c r="AC14" s="365">
        <f t="shared" si="0"/>
        <v>426133</v>
      </c>
      <c r="AD14" s="365">
        <f t="shared" si="0"/>
        <v>968499</v>
      </c>
      <c r="AE14" s="365">
        <f t="shared" si="0"/>
        <v>554666</v>
      </c>
      <c r="AF14" s="365">
        <f t="shared" si="0"/>
        <v>413833</v>
      </c>
      <c r="AG14" s="365">
        <f t="shared" si="0"/>
        <v>1047098</v>
      </c>
      <c r="AH14" s="365">
        <f t="shared" si="0"/>
        <v>597867</v>
      </c>
      <c r="AI14" s="365">
        <f t="shared" si="0"/>
        <v>449231</v>
      </c>
      <c r="AJ14" s="365">
        <f t="shared" si="0"/>
        <v>1141037</v>
      </c>
      <c r="AK14" s="365">
        <f t="shared" si="0"/>
        <v>657785</v>
      </c>
      <c r="AL14" s="365">
        <f t="shared" ref="AL14:BF14" si="1">+SUM(AL15:AL23)</f>
        <v>483252</v>
      </c>
      <c r="AM14" s="365">
        <f t="shared" si="1"/>
        <v>1271901</v>
      </c>
      <c r="AN14" s="365">
        <f t="shared" si="1"/>
        <v>726838</v>
      </c>
      <c r="AO14" s="365">
        <f t="shared" si="1"/>
        <v>545063</v>
      </c>
      <c r="AP14" s="365">
        <f t="shared" si="1"/>
        <v>1364057</v>
      </c>
      <c r="AQ14" s="365">
        <f t="shared" si="1"/>
        <v>772819</v>
      </c>
      <c r="AR14" s="365">
        <f t="shared" si="1"/>
        <v>591238</v>
      </c>
      <c r="AS14" s="365">
        <f t="shared" si="1"/>
        <v>1556991</v>
      </c>
      <c r="AT14" s="365">
        <f t="shared" si="1"/>
        <v>890493</v>
      </c>
      <c r="AU14" s="365">
        <f t="shared" si="1"/>
        <v>666498</v>
      </c>
      <c r="AV14" s="365">
        <f t="shared" si="1"/>
        <v>1544463</v>
      </c>
      <c r="AW14" s="365">
        <f t="shared" si="1"/>
        <v>888514</v>
      </c>
      <c r="AX14" s="387">
        <f t="shared" si="1"/>
        <v>655949</v>
      </c>
      <c r="AY14" s="387">
        <f t="shared" si="1"/>
        <v>1418159</v>
      </c>
      <c r="AZ14" s="387">
        <f t="shared" si="1"/>
        <v>821569</v>
      </c>
      <c r="BA14" s="387">
        <f t="shared" si="1"/>
        <v>596523</v>
      </c>
      <c r="BB14" s="387">
        <f t="shared" si="1"/>
        <v>67</v>
      </c>
      <c r="BC14" s="387">
        <f t="shared" si="1"/>
        <v>1608473</v>
      </c>
      <c r="BD14" s="387">
        <f t="shared" si="1"/>
        <v>930589</v>
      </c>
      <c r="BE14" s="387">
        <f t="shared" si="1"/>
        <v>677676</v>
      </c>
      <c r="BF14" s="387">
        <f t="shared" si="1"/>
        <v>208</v>
      </c>
      <c r="BG14" s="387">
        <v>2427660</v>
      </c>
      <c r="BH14" s="387">
        <v>1352882</v>
      </c>
      <c r="BI14" s="387">
        <v>1074570</v>
      </c>
      <c r="BJ14" s="387">
        <v>208</v>
      </c>
      <c r="BK14" s="387">
        <v>2043993</v>
      </c>
      <c r="BL14" s="387">
        <v>1110026</v>
      </c>
      <c r="BM14" s="387">
        <v>933780</v>
      </c>
      <c r="BN14" s="387">
        <v>187</v>
      </c>
      <c r="BO14" s="387">
        <v>468894</v>
      </c>
      <c r="BP14" s="387">
        <v>265772</v>
      </c>
      <c r="BQ14" s="387">
        <v>203094</v>
      </c>
      <c r="BR14" s="387">
        <v>28</v>
      </c>
      <c r="BS14" s="387">
        <v>590006</v>
      </c>
      <c r="BT14" s="387">
        <v>326051</v>
      </c>
      <c r="BU14" s="387">
        <v>263926</v>
      </c>
      <c r="BV14" s="387">
        <v>29</v>
      </c>
      <c r="BW14" s="387">
        <v>1213831</v>
      </c>
      <c r="BX14" s="387">
        <v>672539</v>
      </c>
      <c r="BY14" s="387">
        <v>541177</v>
      </c>
      <c r="BZ14" s="387">
        <v>115</v>
      </c>
      <c r="CA14" s="387">
        <v>1477999</v>
      </c>
      <c r="CB14" s="387">
        <v>811754</v>
      </c>
      <c r="CC14" s="387">
        <v>666030</v>
      </c>
      <c r="CD14" s="387">
        <v>215</v>
      </c>
      <c r="CE14" s="387">
        <v>1247936</v>
      </c>
      <c r="CF14" s="387">
        <v>684884</v>
      </c>
      <c r="CG14" s="387">
        <v>562833</v>
      </c>
      <c r="CH14" s="387">
        <v>219</v>
      </c>
      <c r="CI14" s="387">
        <v>1357873</v>
      </c>
      <c r="CJ14" s="387">
        <v>739766</v>
      </c>
      <c r="CK14" s="387">
        <v>617937</v>
      </c>
      <c r="CL14" s="387">
        <v>170</v>
      </c>
    </row>
    <row r="15" spans="2:90" x14ac:dyDescent="0.25">
      <c r="B15" s="363" t="s">
        <v>193</v>
      </c>
      <c r="C15" s="358">
        <v>537051</v>
      </c>
      <c r="D15" s="358">
        <v>315953</v>
      </c>
      <c r="E15" s="358">
        <v>221098</v>
      </c>
      <c r="F15" s="358">
        <f>+SUM(G15+H15)</f>
        <v>614167</v>
      </c>
      <c r="G15" s="358">
        <v>373221</v>
      </c>
      <c r="H15" s="358">
        <v>240946</v>
      </c>
      <c r="I15" s="358">
        <f>+J15+K15</f>
        <v>590981</v>
      </c>
      <c r="J15" s="358">
        <v>365842</v>
      </c>
      <c r="K15" s="358">
        <v>225139</v>
      </c>
      <c r="L15" s="358">
        <f>+M15+N15</f>
        <v>554225</v>
      </c>
      <c r="M15" s="358">
        <v>344735</v>
      </c>
      <c r="N15" s="358">
        <v>209490</v>
      </c>
      <c r="O15" s="358">
        <f>+P15+Q15</f>
        <v>581029</v>
      </c>
      <c r="P15" s="358">
        <v>355241</v>
      </c>
      <c r="Q15" s="358">
        <v>225788</v>
      </c>
      <c r="R15" s="358">
        <f>+S15+T15</f>
        <v>493792</v>
      </c>
      <c r="S15" s="358">
        <v>271993</v>
      </c>
      <c r="T15" s="358">
        <v>221799</v>
      </c>
      <c r="U15" s="358">
        <f>+V15+W15</f>
        <v>634510</v>
      </c>
      <c r="V15" s="358">
        <v>359118</v>
      </c>
      <c r="W15" s="358">
        <v>275392</v>
      </c>
      <c r="X15" s="358">
        <f>+Y15+Z15</f>
        <v>799138</v>
      </c>
      <c r="Y15" s="358">
        <v>447934</v>
      </c>
      <c r="Z15" s="358">
        <v>351204</v>
      </c>
      <c r="AA15" s="358">
        <f>+AB15+AC15</f>
        <v>834851</v>
      </c>
      <c r="AB15" s="358">
        <v>463032</v>
      </c>
      <c r="AC15" s="358">
        <v>371819</v>
      </c>
      <c r="AD15" s="358">
        <f>+AE15+AF15</f>
        <v>812427</v>
      </c>
      <c r="AE15" s="358">
        <v>453378</v>
      </c>
      <c r="AF15" s="358">
        <v>359049</v>
      </c>
      <c r="AG15" s="358">
        <f>+AH15+AI15</f>
        <v>890144</v>
      </c>
      <c r="AH15" s="358">
        <v>496785</v>
      </c>
      <c r="AI15" s="358">
        <v>393359</v>
      </c>
      <c r="AJ15" s="358">
        <f>+AK15+AL15</f>
        <v>951079</v>
      </c>
      <c r="AK15" s="358">
        <v>528067</v>
      </c>
      <c r="AL15" s="358">
        <v>423012</v>
      </c>
      <c r="AM15" s="358">
        <f>+AN15+AO15</f>
        <v>1023433</v>
      </c>
      <c r="AN15" s="358">
        <v>555443</v>
      </c>
      <c r="AO15" s="358">
        <v>467990</v>
      </c>
      <c r="AP15" s="358">
        <f>+AQ15+AR15</f>
        <v>1061516</v>
      </c>
      <c r="AQ15" s="358">
        <v>567646</v>
      </c>
      <c r="AR15" s="358">
        <v>493870</v>
      </c>
      <c r="AS15" s="358">
        <f>+AT15+AU15</f>
        <v>1148664</v>
      </c>
      <c r="AT15" s="358">
        <v>603042</v>
      </c>
      <c r="AU15" s="358">
        <v>545622</v>
      </c>
      <c r="AV15" s="358">
        <f>+AW15+AX15</f>
        <v>1105014</v>
      </c>
      <c r="AW15" s="358">
        <v>579845</v>
      </c>
      <c r="AX15" s="358">
        <v>525169</v>
      </c>
      <c r="AY15" s="388">
        <f t="shared" ref="AY15:AY22" si="2">+AZ15+BA15+BB15</f>
        <v>975877</v>
      </c>
      <c r="AZ15" s="388">
        <v>521114</v>
      </c>
      <c r="BA15" s="388">
        <v>454713</v>
      </c>
      <c r="BB15" s="388">
        <v>50</v>
      </c>
      <c r="BC15" s="388">
        <f t="shared" ref="BC15:BC22" si="3">+BD15+BE15+BF15</f>
        <v>1237384</v>
      </c>
      <c r="BD15" s="388">
        <v>683708</v>
      </c>
      <c r="BE15" s="388">
        <v>553525</v>
      </c>
      <c r="BF15" s="388">
        <v>151</v>
      </c>
      <c r="BG15" s="388">
        <v>1928612</v>
      </c>
      <c r="BH15" s="388">
        <v>1049776</v>
      </c>
      <c r="BI15" s="388">
        <v>878684</v>
      </c>
      <c r="BJ15" s="388">
        <v>152</v>
      </c>
      <c r="BK15" s="388">
        <v>1375859</v>
      </c>
      <c r="BL15" s="388">
        <v>718847</v>
      </c>
      <c r="BM15" s="388">
        <v>656899</v>
      </c>
      <c r="BN15" s="388">
        <v>113</v>
      </c>
      <c r="BO15" s="388">
        <v>256514</v>
      </c>
      <c r="BP15" s="388">
        <v>140508</v>
      </c>
      <c r="BQ15" s="388">
        <v>115989</v>
      </c>
      <c r="BR15" s="388">
        <v>17</v>
      </c>
      <c r="BS15" s="388">
        <v>275630</v>
      </c>
      <c r="BT15" s="388">
        <v>149839</v>
      </c>
      <c r="BU15" s="388">
        <v>125783</v>
      </c>
      <c r="BV15" s="388">
        <v>8</v>
      </c>
      <c r="BW15" s="388">
        <v>724881</v>
      </c>
      <c r="BX15" s="388">
        <v>391899</v>
      </c>
      <c r="BY15" s="388">
        <v>332897</v>
      </c>
      <c r="BZ15" s="388">
        <v>85</v>
      </c>
      <c r="CA15" s="388">
        <v>863161</v>
      </c>
      <c r="CB15" s="388">
        <v>463461</v>
      </c>
      <c r="CC15" s="388">
        <v>399550</v>
      </c>
      <c r="CD15" s="388">
        <v>150</v>
      </c>
      <c r="CE15" s="388">
        <v>703110</v>
      </c>
      <c r="CF15" s="388">
        <v>373659</v>
      </c>
      <c r="CG15" s="388">
        <v>329288</v>
      </c>
      <c r="CH15" s="388">
        <v>163</v>
      </c>
      <c r="CI15" s="388">
        <v>778483</v>
      </c>
      <c r="CJ15" s="388">
        <v>407471</v>
      </c>
      <c r="CK15" s="388">
        <v>370891</v>
      </c>
      <c r="CL15" s="388">
        <v>121</v>
      </c>
    </row>
    <row r="16" spans="2:90" x14ac:dyDescent="0.25">
      <c r="B16" s="363" t="s">
        <v>194</v>
      </c>
      <c r="C16" s="358">
        <v>1545</v>
      </c>
      <c r="D16" s="358">
        <v>1153</v>
      </c>
      <c r="E16" s="358">
        <v>392</v>
      </c>
      <c r="F16" s="358">
        <f t="shared" ref="F16:F23" si="4">+SUM(G16+H16)</f>
        <v>1282</v>
      </c>
      <c r="G16" s="358">
        <v>942</v>
      </c>
      <c r="H16" s="358">
        <v>340</v>
      </c>
      <c r="I16" s="358">
        <f t="shared" ref="I16:I23" si="5">+J16+K16</f>
        <v>3164</v>
      </c>
      <c r="J16" s="358">
        <v>2376</v>
      </c>
      <c r="K16" s="358">
        <v>788</v>
      </c>
      <c r="L16" s="358">
        <f t="shared" ref="L16:L23" si="6">+M16+N16</f>
        <v>3968</v>
      </c>
      <c r="M16" s="358">
        <v>2969</v>
      </c>
      <c r="N16" s="358">
        <v>999</v>
      </c>
      <c r="O16" s="358">
        <f t="shared" ref="O16:O23" si="7">+P16+Q16</f>
        <v>5956</v>
      </c>
      <c r="P16" s="358">
        <v>4519</v>
      </c>
      <c r="Q16" s="358">
        <v>1437</v>
      </c>
      <c r="R16" s="358">
        <f t="shared" ref="R16:R23" si="8">+S16+T16</f>
        <v>7430</v>
      </c>
      <c r="S16" s="358">
        <v>4579</v>
      </c>
      <c r="T16" s="358">
        <v>2851</v>
      </c>
      <c r="U16" s="358">
        <f>+V16+W16</f>
        <v>6825</v>
      </c>
      <c r="V16" s="358">
        <v>5752</v>
      </c>
      <c r="W16" s="358">
        <v>1073</v>
      </c>
      <c r="X16" s="358">
        <f>+Y16+Z16</f>
        <v>14054</v>
      </c>
      <c r="Y16" s="358">
        <v>11763</v>
      </c>
      <c r="Z16" s="358">
        <v>2291</v>
      </c>
      <c r="AA16" s="358">
        <f>+AB16+AC16</f>
        <v>11412</v>
      </c>
      <c r="AB16" s="358">
        <v>9592</v>
      </c>
      <c r="AC16" s="358">
        <v>1820</v>
      </c>
      <c r="AD16" s="358">
        <f t="shared" ref="AD16:AD23" si="9">+AE16+AF16</f>
        <v>9179</v>
      </c>
      <c r="AE16" s="358">
        <v>7942</v>
      </c>
      <c r="AF16" s="358">
        <v>1237</v>
      </c>
      <c r="AG16" s="358">
        <f t="shared" ref="AG16:AG23" si="10">+AH16+AI16</f>
        <v>10179</v>
      </c>
      <c r="AH16" s="358">
        <v>8704</v>
      </c>
      <c r="AI16" s="358">
        <v>1475</v>
      </c>
      <c r="AJ16" s="358">
        <f t="shared" ref="AJ16:AJ23" si="11">+AK16+AL16</f>
        <v>19581</v>
      </c>
      <c r="AK16" s="358">
        <v>16472</v>
      </c>
      <c r="AL16" s="358">
        <v>3109</v>
      </c>
      <c r="AM16" s="358">
        <f t="shared" ref="AM16:AM23" si="12">+AN16+AO16</f>
        <v>34547</v>
      </c>
      <c r="AN16" s="358">
        <v>29487</v>
      </c>
      <c r="AO16" s="358">
        <v>5060</v>
      </c>
      <c r="AP16" s="358">
        <f>+AQ16+AR16</f>
        <v>57142</v>
      </c>
      <c r="AQ16" s="358">
        <v>48441</v>
      </c>
      <c r="AR16" s="358">
        <v>8701</v>
      </c>
      <c r="AS16" s="358">
        <f>+AT16+AU16</f>
        <v>69385</v>
      </c>
      <c r="AT16" s="358">
        <v>58957</v>
      </c>
      <c r="AU16" s="358">
        <v>10428</v>
      </c>
      <c r="AV16" s="358">
        <f>+AW16+AX16</f>
        <v>66783</v>
      </c>
      <c r="AW16" s="358">
        <v>56386</v>
      </c>
      <c r="AX16" s="358">
        <v>10397</v>
      </c>
      <c r="AY16" s="388">
        <f t="shared" si="2"/>
        <v>57418</v>
      </c>
      <c r="AZ16" s="388">
        <v>48028</v>
      </c>
      <c r="BA16" s="388">
        <v>9390</v>
      </c>
      <c r="BB16" s="388">
        <v>0</v>
      </c>
      <c r="BC16" s="388">
        <f t="shared" si="3"/>
        <v>50270</v>
      </c>
      <c r="BD16" s="388">
        <v>41430</v>
      </c>
      <c r="BE16" s="388">
        <v>8834</v>
      </c>
      <c r="BF16" s="388">
        <v>6</v>
      </c>
      <c r="BG16" s="388">
        <v>52422</v>
      </c>
      <c r="BH16" s="388">
        <v>42684</v>
      </c>
      <c r="BI16" s="388">
        <v>9735</v>
      </c>
      <c r="BJ16" s="388">
        <v>3</v>
      </c>
      <c r="BK16" s="388">
        <v>68740</v>
      </c>
      <c r="BL16" s="388">
        <v>54318</v>
      </c>
      <c r="BM16" s="388">
        <v>14413</v>
      </c>
      <c r="BN16" s="388">
        <v>9</v>
      </c>
      <c r="BO16" s="388">
        <v>14925</v>
      </c>
      <c r="BP16" s="388">
        <v>11973</v>
      </c>
      <c r="BQ16" s="388">
        <v>2951</v>
      </c>
      <c r="BR16" s="388">
        <v>1</v>
      </c>
      <c r="BS16" s="388">
        <v>16197</v>
      </c>
      <c r="BT16" s="388">
        <v>13680</v>
      </c>
      <c r="BU16" s="388">
        <v>2515</v>
      </c>
      <c r="BV16" s="388">
        <v>2</v>
      </c>
      <c r="BW16" s="388">
        <v>30246</v>
      </c>
      <c r="BX16" s="388">
        <v>24075</v>
      </c>
      <c r="BY16" s="388">
        <v>6168</v>
      </c>
      <c r="BZ16" s="388">
        <v>3</v>
      </c>
      <c r="CA16" s="388">
        <v>40691</v>
      </c>
      <c r="CB16" s="388">
        <v>31953</v>
      </c>
      <c r="CC16" s="388">
        <v>8736</v>
      </c>
      <c r="CD16" s="388">
        <v>2</v>
      </c>
      <c r="CE16" s="388">
        <v>32089</v>
      </c>
      <c r="CF16" s="388">
        <v>24987</v>
      </c>
      <c r="CG16" s="388">
        <v>7102</v>
      </c>
      <c r="CH16" s="388">
        <v>0</v>
      </c>
      <c r="CI16" s="388">
        <v>32825</v>
      </c>
      <c r="CJ16" s="388">
        <v>25672</v>
      </c>
      <c r="CK16" s="388">
        <v>7152</v>
      </c>
      <c r="CL16" s="388">
        <v>1</v>
      </c>
    </row>
    <row r="17" spans="2:90" x14ac:dyDescent="0.25">
      <c r="B17" s="363" t="s">
        <v>195</v>
      </c>
      <c r="C17" s="358">
        <v>1320</v>
      </c>
      <c r="D17" s="358">
        <v>928</v>
      </c>
      <c r="E17" s="358">
        <v>392</v>
      </c>
      <c r="F17" s="358">
        <f t="shared" si="4"/>
        <v>1287</v>
      </c>
      <c r="G17" s="358">
        <v>841</v>
      </c>
      <c r="H17" s="358">
        <v>446</v>
      </c>
      <c r="I17" s="358">
        <f t="shared" si="5"/>
        <v>690</v>
      </c>
      <c r="J17" s="358">
        <v>469</v>
      </c>
      <c r="K17" s="358">
        <v>221</v>
      </c>
      <c r="L17" s="358">
        <f t="shared" si="6"/>
        <v>1782</v>
      </c>
      <c r="M17" s="358">
        <v>1188</v>
      </c>
      <c r="N17" s="358">
        <v>594</v>
      </c>
      <c r="O17" s="358">
        <f t="shared" si="7"/>
        <v>1880</v>
      </c>
      <c r="P17" s="358">
        <v>1275</v>
      </c>
      <c r="Q17" s="358">
        <v>605</v>
      </c>
      <c r="R17" s="358">
        <f t="shared" si="8"/>
        <v>3080</v>
      </c>
      <c r="S17" s="358">
        <v>1746</v>
      </c>
      <c r="T17" s="358">
        <v>1334</v>
      </c>
      <c r="U17" s="358">
        <f>+V17+W17</f>
        <v>3809</v>
      </c>
      <c r="V17" s="358">
        <v>2648</v>
      </c>
      <c r="W17" s="358">
        <v>1161</v>
      </c>
      <c r="X17" s="358">
        <f>+Y17+Z17</f>
        <v>10494</v>
      </c>
      <c r="Y17" s="358">
        <v>7329</v>
      </c>
      <c r="Z17" s="358">
        <v>3165</v>
      </c>
      <c r="AA17" s="358">
        <f>+AB17+AC17</f>
        <v>9234</v>
      </c>
      <c r="AB17" s="358">
        <v>6309</v>
      </c>
      <c r="AC17" s="358">
        <v>2925</v>
      </c>
      <c r="AD17" s="358">
        <f t="shared" si="9"/>
        <v>5629</v>
      </c>
      <c r="AE17" s="358">
        <v>3979</v>
      </c>
      <c r="AF17" s="358">
        <v>1650</v>
      </c>
      <c r="AG17" s="358">
        <f t="shared" si="10"/>
        <v>12527</v>
      </c>
      <c r="AH17" s="358">
        <v>8430</v>
      </c>
      <c r="AI17" s="358">
        <v>4097</v>
      </c>
      <c r="AJ17" s="358">
        <f t="shared" si="11"/>
        <v>40995</v>
      </c>
      <c r="AK17" s="358">
        <v>26955</v>
      </c>
      <c r="AL17" s="358">
        <v>14040</v>
      </c>
      <c r="AM17" s="358">
        <f t="shared" si="12"/>
        <v>71928</v>
      </c>
      <c r="AN17" s="358">
        <v>47135</v>
      </c>
      <c r="AO17" s="358">
        <v>24793</v>
      </c>
      <c r="AP17" s="358">
        <f>+AQ17+AR17</f>
        <v>82747</v>
      </c>
      <c r="AQ17" s="358">
        <v>55982</v>
      </c>
      <c r="AR17" s="358">
        <v>26765</v>
      </c>
      <c r="AS17" s="358">
        <f>+AT17+AU17</f>
        <v>126192</v>
      </c>
      <c r="AT17" s="358">
        <v>92708</v>
      </c>
      <c r="AU17" s="358">
        <v>33484</v>
      </c>
      <c r="AV17" s="358">
        <f>+AW17+AX17</f>
        <v>128619</v>
      </c>
      <c r="AW17" s="358">
        <v>96440</v>
      </c>
      <c r="AX17" s="358">
        <v>32179</v>
      </c>
      <c r="AY17" s="388">
        <f t="shared" si="2"/>
        <v>120147</v>
      </c>
      <c r="AZ17" s="388">
        <v>86710</v>
      </c>
      <c r="BA17" s="388">
        <v>33433</v>
      </c>
      <c r="BB17" s="388">
        <v>4</v>
      </c>
      <c r="BC17" s="388">
        <f t="shared" si="3"/>
        <v>81858</v>
      </c>
      <c r="BD17" s="388">
        <v>57653</v>
      </c>
      <c r="BE17" s="388">
        <v>24191</v>
      </c>
      <c r="BF17" s="388">
        <v>14</v>
      </c>
      <c r="BG17" s="388">
        <v>97946</v>
      </c>
      <c r="BH17" s="388">
        <v>63545</v>
      </c>
      <c r="BI17" s="388">
        <v>34379</v>
      </c>
      <c r="BJ17" s="388">
        <v>22</v>
      </c>
      <c r="BK17" s="388">
        <v>151417</v>
      </c>
      <c r="BL17" s="388">
        <v>89750</v>
      </c>
      <c r="BM17" s="388">
        <v>61654</v>
      </c>
      <c r="BN17" s="388">
        <v>13</v>
      </c>
      <c r="BO17" s="388">
        <v>43384</v>
      </c>
      <c r="BP17" s="388">
        <v>25968</v>
      </c>
      <c r="BQ17" s="388">
        <v>17413</v>
      </c>
      <c r="BR17" s="388">
        <v>3</v>
      </c>
      <c r="BS17" s="388">
        <v>67605</v>
      </c>
      <c r="BT17" s="388">
        <v>38370</v>
      </c>
      <c r="BU17" s="388">
        <v>29227</v>
      </c>
      <c r="BV17" s="388">
        <v>8</v>
      </c>
      <c r="BW17" s="388">
        <v>90933</v>
      </c>
      <c r="BX17" s="388">
        <v>55815</v>
      </c>
      <c r="BY17" s="388">
        <v>35114</v>
      </c>
      <c r="BZ17" s="388">
        <v>4</v>
      </c>
      <c r="CA17" s="388">
        <v>64028</v>
      </c>
      <c r="CB17" s="388">
        <v>38599</v>
      </c>
      <c r="CC17" s="388">
        <v>25425</v>
      </c>
      <c r="CD17" s="388">
        <v>4</v>
      </c>
      <c r="CE17" s="388">
        <v>53865</v>
      </c>
      <c r="CF17" s="388">
        <v>32988</v>
      </c>
      <c r="CG17" s="388">
        <v>20872</v>
      </c>
      <c r="CH17" s="388">
        <v>5</v>
      </c>
      <c r="CI17" s="388">
        <v>67616</v>
      </c>
      <c r="CJ17" s="388">
        <v>41319</v>
      </c>
      <c r="CK17" s="388">
        <v>26292</v>
      </c>
      <c r="CL17" s="388">
        <v>5</v>
      </c>
    </row>
    <row r="18" spans="2:90" x14ac:dyDescent="0.25">
      <c r="B18" s="363" t="s">
        <v>196</v>
      </c>
      <c r="C18" s="358">
        <v>576</v>
      </c>
      <c r="D18" s="358">
        <v>333</v>
      </c>
      <c r="E18" s="358">
        <v>243</v>
      </c>
      <c r="F18" s="358">
        <f t="shared" si="4"/>
        <v>127</v>
      </c>
      <c r="G18" s="358">
        <v>69</v>
      </c>
      <c r="H18" s="358">
        <v>58</v>
      </c>
      <c r="I18" s="358">
        <f t="shared" si="5"/>
        <v>962</v>
      </c>
      <c r="J18" s="358">
        <v>501</v>
      </c>
      <c r="K18" s="358">
        <v>461</v>
      </c>
      <c r="L18" s="358">
        <f t="shared" si="6"/>
        <v>2270</v>
      </c>
      <c r="M18" s="358">
        <v>1339</v>
      </c>
      <c r="N18" s="358">
        <v>931</v>
      </c>
      <c r="O18" s="358">
        <f t="shared" si="7"/>
        <v>2298</v>
      </c>
      <c r="P18" s="358">
        <v>1333</v>
      </c>
      <c r="Q18" s="358">
        <v>965</v>
      </c>
      <c r="R18" s="358">
        <f t="shared" si="8"/>
        <v>2100</v>
      </c>
      <c r="S18" s="358">
        <v>1253</v>
      </c>
      <c r="T18" s="358">
        <v>847</v>
      </c>
      <c r="U18" s="358">
        <f>+V18+W18</f>
        <v>1058</v>
      </c>
      <c r="V18" s="358">
        <v>437</v>
      </c>
      <c r="W18" s="358">
        <v>621</v>
      </c>
      <c r="X18" s="358">
        <f>+Y18+Z18</f>
        <v>1836</v>
      </c>
      <c r="Y18" s="358">
        <v>783</v>
      </c>
      <c r="Z18" s="358">
        <v>1053</v>
      </c>
      <c r="AA18" s="358">
        <f>+AB18+AC18</f>
        <v>1655</v>
      </c>
      <c r="AB18" s="358">
        <v>653</v>
      </c>
      <c r="AC18" s="358">
        <v>1002</v>
      </c>
      <c r="AD18" s="358">
        <f t="shared" si="9"/>
        <v>1581</v>
      </c>
      <c r="AE18" s="358">
        <v>636</v>
      </c>
      <c r="AF18" s="358">
        <v>945</v>
      </c>
      <c r="AG18" s="358">
        <f t="shared" si="10"/>
        <v>1055</v>
      </c>
      <c r="AH18" s="358">
        <v>415</v>
      </c>
      <c r="AI18" s="358">
        <v>640</v>
      </c>
      <c r="AJ18" s="358">
        <f t="shared" si="11"/>
        <v>886</v>
      </c>
      <c r="AK18" s="358">
        <v>403</v>
      </c>
      <c r="AL18" s="358">
        <v>483</v>
      </c>
      <c r="AM18" s="358">
        <f t="shared" si="12"/>
        <v>1348</v>
      </c>
      <c r="AN18" s="358">
        <v>703</v>
      </c>
      <c r="AO18" s="358">
        <v>645</v>
      </c>
      <c r="AP18" s="358">
        <f>+AQ18+AR18</f>
        <v>1904</v>
      </c>
      <c r="AQ18" s="358">
        <v>1048</v>
      </c>
      <c r="AR18" s="358">
        <v>856</v>
      </c>
      <c r="AS18" s="358">
        <f>+AT18+AU18</f>
        <v>1734</v>
      </c>
      <c r="AT18" s="358">
        <v>940</v>
      </c>
      <c r="AU18" s="358">
        <v>794</v>
      </c>
      <c r="AV18" s="358">
        <f>+AW18+AX18</f>
        <v>1424</v>
      </c>
      <c r="AW18" s="358">
        <v>751</v>
      </c>
      <c r="AX18" s="358">
        <v>673</v>
      </c>
      <c r="AY18" s="388">
        <f t="shared" si="2"/>
        <v>1659</v>
      </c>
      <c r="AZ18" s="388">
        <v>853</v>
      </c>
      <c r="BA18" s="388">
        <v>806</v>
      </c>
      <c r="BB18" s="388">
        <v>0</v>
      </c>
      <c r="BC18" s="388">
        <f t="shared" si="3"/>
        <v>2837</v>
      </c>
      <c r="BD18" s="388">
        <v>1308</v>
      </c>
      <c r="BE18" s="388">
        <v>1529</v>
      </c>
      <c r="BF18" s="388">
        <v>0</v>
      </c>
      <c r="BG18" s="388">
        <v>2876</v>
      </c>
      <c r="BH18" s="388">
        <v>1370</v>
      </c>
      <c r="BI18" s="388">
        <v>1505</v>
      </c>
      <c r="BJ18" s="388">
        <v>1</v>
      </c>
      <c r="BK18" s="388">
        <v>4773</v>
      </c>
      <c r="BL18" s="388">
        <v>2121</v>
      </c>
      <c r="BM18" s="388">
        <v>2651</v>
      </c>
      <c r="BN18" s="388">
        <v>1</v>
      </c>
      <c r="BO18" s="388">
        <v>924</v>
      </c>
      <c r="BP18" s="388">
        <v>381</v>
      </c>
      <c r="BQ18" s="388">
        <v>543</v>
      </c>
      <c r="BR18" s="388">
        <v>0</v>
      </c>
      <c r="BS18" s="388">
        <v>651</v>
      </c>
      <c r="BT18" s="388">
        <v>317</v>
      </c>
      <c r="BU18" s="388">
        <v>334</v>
      </c>
      <c r="BV18" s="388">
        <v>0</v>
      </c>
      <c r="BW18" s="388">
        <v>1805</v>
      </c>
      <c r="BX18" s="388">
        <v>818</v>
      </c>
      <c r="BY18" s="388">
        <v>987</v>
      </c>
      <c r="BZ18" s="388">
        <v>0</v>
      </c>
      <c r="CA18" s="388">
        <v>2677</v>
      </c>
      <c r="CB18" s="388">
        <v>1222</v>
      </c>
      <c r="CC18" s="388">
        <v>1454</v>
      </c>
      <c r="CD18" s="388">
        <v>1</v>
      </c>
      <c r="CE18" s="388">
        <v>1904</v>
      </c>
      <c r="CF18" s="388">
        <v>914</v>
      </c>
      <c r="CG18" s="388">
        <v>990</v>
      </c>
      <c r="CH18" s="388">
        <v>0</v>
      </c>
      <c r="CI18" s="388">
        <v>2138</v>
      </c>
      <c r="CJ18" s="388">
        <v>1074</v>
      </c>
      <c r="CK18" s="388">
        <v>1064</v>
      </c>
      <c r="CL18" s="388">
        <v>0</v>
      </c>
    </row>
    <row r="19" spans="2:90" x14ac:dyDescent="0.25">
      <c r="B19" s="363" t="s">
        <v>3466</v>
      </c>
      <c r="C19" s="358">
        <v>0</v>
      </c>
      <c r="D19" s="358">
        <v>0</v>
      </c>
      <c r="E19" s="358">
        <v>0</v>
      </c>
      <c r="F19" s="358">
        <v>0</v>
      </c>
      <c r="G19" s="358">
        <v>0</v>
      </c>
      <c r="H19" s="358">
        <v>0</v>
      </c>
      <c r="I19" s="358">
        <v>0</v>
      </c>
      <c r="J19" s="358">
        <v>0</v>
      </c>
      <c r="K19" s="358">
        <v>0</v>
      </c>
      <c r="L19" s="358">
        <v>0</v>
      </c>
      <c r="M19" s="358">
        <v>0</v>
      </c>
      <c r="N19" s="358">
        <v>0</v>
      </c>
      <c r="O19" s="358">
        <v>0</v>
      </c>
      <c r="P19" s="358">
        <v>0</v>
      </c>
      <c r="Q19" s="358">
        <v>0</v>
      </c>
      <c r="R19" s="358">
        <v>0</v>
      </c>
      <c r="S19" s="358">
        <v>0</v>
      </c>
      <c r="T19" s="358">
        <v>0</v>
      </c>
      <c r="U19" s="358">
        <v>0</v>
      </c>
      <c r="V19" s="358">
        <v>0</v>
      </c>
      <c r="W19" s="358">
        <v>0</v>
      </c>
      <c r="X19" s="358">
        <v>0</v>
      </c>
      <c r="Y19" s="358">
        <v>0</v>
      </c>
      <c r="Z19" s="358">
        <v>0</v>
      </c>
      <c r="AA19" s="358">
        <v>0</v>
      </c>
      <c r="AB19" s="358">
        <v>0</v>
      </c>
      <c r="AC19" s="358">
        <v>0</v>
      </c>
      <c r="AD19" s="358">
        <v>0</v>
      </c>
      <c r="AE19" s="358">
        <v>0</v>
      </c>
      <c r="AF19" s="358">
        <v>0</v>
      </c>
      <c r="AG19" s="358">
        <v>0</v>
      </c>
      <c r="AH19" s="358">
        <v>0</v>
      </c>
      <c r="AI19" s="358">
        <v>0</v>
      </c>
      <c r="AJ19" s="358">
        <v>0</v>
      </c>
      <c r="AK19" s="358">
        <v>0</v>
      </c>
      <c r="AL19" s="358">
        <v>0</v>
      </c>
      <c r="AM19" s="358">
        <v>0</v>
      </c>
      <c r="AN19" s="358">
        <v>0</v>
      </c>
      <c r="AO19" s="358">
        <v>0</v>
      </c>
      <c r="AP19" s="358">
        <v>0</v>
      </c>
      <c r="AQ19" s="358">
        <v>0</v>
      </c>
      <c r="AR19" s="358">
        <v>0</v>
      </c>
      <c r="AS19" s="358">
        <v>0</v>
      </c>
      <c r="AT19" s="358">
        <v>0</v>
      </c>
      <c r="AU19" s="358">
        <v>0</v>
      </c>
      <c r="AV19" s="358">
        <v>0</v>
      </c>
      <c r="AW19" s="358">
        <v>0</v>
      </c>
      <c r="AX19" s="358">
        <v>0</v>
      </c>
      <c r="AY19" s="388">
        <f t="shared" si="2"/>
        <v>43518</v>
      </c>
      <c r="AZ19" s="388">
        <v>24668</v>
      </c>
      <c r="BA19" s="388">
        <v>18843</v>
      </c>
      <c r="BB19" s="388">
        <v>7</v>
      </c>
      <c r="BC19" s="388">
        <f t="shared" si="3"/>
        <v>149889</v>
      </c>
      <c r="BD19" s="388">
        <v>84478</v>
      </c>
      <c r="BE19" s="388">
        <v>65399</v>
      </c>
      <c r="BF19" s="388">
        <v>12</v>
      </c>
      <c r="BG19" s="388">
        <v>211868</v>
      </c>
      <c r="BH19" s="388">
        <v>110256</v>
      </c>
      <c r="BI19" s="388">
        <v>101603</v>
      </c>
      <c r="BJ19" s="388">
        <v>9</v>
      </c>
      <c r="BK19" s="388">
        <v>242076</v>
      </c>
      <c r="BL19" s="388">
        <v>124384</v>
      </c>
      <c r="BM19" s="388">
        <v>117678</v>
      </c>
      <c r="BN19" s="388">
        <v>14</v>
      </c>
      <c r="BO19" s="388">
        <v>93385</v>
      </c>
      <c r="BP19" s="388">
        <v>48119</v>
      </c>
      <c r="BQ19" s="388">
        <v>45262</v>
      </c>
      <c r="BR19" s="388">
        <v>4</v>
      </c>
      <c r="BS19" s="388">
        <v>164788</v>
      </c>
      <c r="BT19" s="388">
        <v>81127</v>
      </c>
      <c r="BU19" s="388">
        <v>83651</v>
      </c>
      <c r="BV19" s="388">
        <v>10</v>
      </c>
      <c r="BW19" s="388">
        <v>254357</v>
      </c>
      <c r="BX19" s="388">
        <v>125864</v>
      </c>
      <c r="BY19" s="388">
        <v>128484</v>
      </c>
      <c r="BZ19" s="388">
        <v>9</v>
      </c>
      <c r="CA19" s="388">
        <v>368243</v>
      </c>
      <c r="CB19" s="388">
        <v>182083</v>
      </c>
      <c r="CC19" s="388">
        <v>186126</v>
      </c>
      <c r="CD19" s="388">
        <v>34</v>
      </c>
      <c r="CE19" s="388">
        <v>317365</v>
      </c>
      <c r="CF19" s="388">
        <v>158424</v>
      </c>
      <c r="CG19" s="388">
        <v>158923</v>
      </c>
      <c r="CH19" s="388">
        <v>18</v>
      </c>
      <c r="CI19" s="388">
        <v>333212</v>
      </c>
      <c r="CJ19" s="388">
        <v>165171</v>
      </c>
      <c r="CK19" s="388">
        <v>168025</v>
      </c>
      <c r="CL19" s="388">
        <v>16</v>
      </c>
    </row>
    <row r="20" spans="2:90" x14ac:dyDescent="0.25">
      <c r="B20" s="363" t="s">
        <v>2880</v>
      </c>
      <c r="C20" s="358">
        <v>0</v>
      </c>
      <c r="D20" s="358">
        <v>0</v>
      </c>
      <c r="E20" s="358">
        <v>0</v>
      </c>
      <c r="F20" s="358">
        <v>0</v>
      </c>
      <c r="G20" s="358">
        <v>0</v>
      </c>
      <c r="H20" s="358">
        <v>0</v>
      </c>
      <c r="I20" s="358">
        <v>0</v>
      </c>
      <c r="J20" s="358">
        <v>0</v>
      </c>
      <c r="K20" s="358">
        <v>0</v>
      </c>
      <c r="L20" s="358">
        <v>0</v>
      </c>
      <c r="M20" s="358">
        <v>0</v>
      </c>
      <c r="N20" s="358">
        <v>0</v>
      </c>
      <c r="O20" s="358">
        <v>0</v>
      </c>
      <c r="P20" s="358">
        <v>0</v>
      </c>
      <c r="Q20" s="358">
        <v>0</v>
      </c>
      <c r="R20" s="358">
        <v>0</v>
      </c>
      <c r="S20" s="358">
        <v>0</v>
      </c>
      <c r="T20" s="358">
        <v>0</v>
      </c>
      <c r="U20" s="358">
        <v>0</v>
      </c>
      <c r="V20" s="358">
        <v>0</v>
      </c>
      <c r="W20" s="358">
        <v>0</v>
      </c>
      <c r="X20" s="358">
        <v>0</v>
      </c>
      <c r="Y20" s="358">
        <v>0</v>
      </c>
      <c r="Z20" s="358">
        <v>0</v>
      </c>
      <c r="AA20" s="358">
        <v>0</v>
      </c>
      <c r="AB20" s="358">
        <v>0</v>
      </c>
      <c r="AC20" s="358">
        <v>0</v>
      </c>
      <c r="AD20" s="358">
        <v>0</v>
      </c>
      <c r="AE20" s="358">
        <v>0</v>
      </c>
      <c r="AF20" s="358">
        <v>0</v>
      </c>
      <c r="AG20" s="358">
        <v>0</v>
      </c>
      <c r="AH20" s="358">
        <v>0</v>
      </c>
      <c r="AI20" s="358">
        <v>0</v>
      </c>
      <c r="AJ20" s="358">
        <v>0</v>
      </c>
      <c r="AK20" s="358">
        <v>0</v>
      </c>
      <c r="AL20" s="358">
        <v>0</v>
      </c>
      <c r="AM20" s="358">
        <v>0</v>
      </c>
      <c r="AN20" s="358">
        <v>0</v>
      </c>
      <c r="AO20" s="358">
        <v>0</v>
      </c>
      <c r="AP20" s="358">
        <v>0</v>
      </c>
      <c r="AQ20" s="358">
        <v>0</v>
      </c>
      <c r="AR20" s="358">
        <v>0</v>
      </c>
      <c r="AS20" s="358">
        <v>0</v>
      </c>
      <c r="AT20" s="358">
        <v>0</v>
      </c>
      <c r="AU20" s="358">
        <v>0</v>
      </c>
      <c r="AV20" s="358">
        <v>0</v>
      </c>
      <c r="AW20" s="358">
        <v>0</v>
      </c>
      <c r="AX20" s="358">
        <v>0</v>
      </c>
      <c r="AY20" s="358">
        <v>0</v>
      </c>
      <c r="AZ20" s="358">
        <v>0</v>
      </c>
      <c r="BA20" s="358">
        <v>0</v>
      </c>
      <c r="BB20" s="358">
        <v>0</v>
      </c>
      <c r="BC20" s="358">
        <v>0</v>
      </c>
      <c r="BD20" s="358">
        <v>0</v>
      </c>
      <c r="BE20" s="358">
        <v>0</v>
      </c>
      <c r="BF20" s="358">
        <v>0</v>
      </c>
      <c r="BG20" s="358">
        <v>0</v>
      </c>
      <c r="BH20" s="358">
        <v>0</v>
      </c>
      <c r="BI20" s="358">
        <v>0</v>
      </c>
      <c r="BJ20" s="358">
        <v>0</v>
      </c>
      <c r="BK20" s="358">
        <v>0</v>
      </c>
      <c r="BL20" s="358">
        <v>0</v>
      </c>
      <c r="BM20" s="358">
        <v>0</v>
      </c>
      <c r="BN20" s="358">
        <v>0</v>
      </c>
      <c r="BO20" s="388">
        <v>0</v>
      </c>
      <c r="BP20" s="388">
        <v>0</v>
      </c>
      <c r="BQ20" s="388">
        <v>0</v>
      </c>
      <c r="BR20" s="388">
        <v>0</v>
      </c>
      <c r="BS20" s="388">
        <v>0</v>
      </c>
      <c r="BT20" s="388">
        <v>0</v>
      </c>
      <c r="BU20" s="388">
        <v>0</v>
      </c>
      <c r="BV20" s="388">
        <v>0</v>
      </c>
      <c r="BW20" s="388">
        <v>2040</v>
      </c>
      <c r="BX20" s="388">
        <v>1196</v>
      </c>
      <c r="BY20" s="388">
        <v>844</v>
      </c>
      <c r="BZ20" s="388">
        <v>0</v>
      </c>
      <c r="CA20" s="388">
        <v>6946</v>
      </c>
      <c r="CB20" s="388">
        <v>4073</v>
      </c>
      <c r="CC20" s="388">
        <v>2872</v>
      </c>
      <c r="CD20" s="388">
        <v>1</v>
      </c>
      <c r="CE20" s="388">
        <v>10913</v>
      </c>
      <c r="CF20" s="388">
        <v>6207</v>
      </c>
      <c r="CG20" s="388">
        <v>4705</v>
      </c>
      <c r="CH20" s="388">
        <v>1</v>
      </c>
      <c r="CI20" s="388">
        <v>8283</v>
      </c>
      <c r="CJ20" s="388">
        <v>4689</v>
      </c>
      <c r="CK20" s="388">
        <v>3591</v>
      </c>
      <c r="CL20" s="388">
        <v>3</v>
      </c>
    </row>
    <row r="21" spans="2:90" x14ac:dyDescent="0.25">
      <c r="B21" s="363" t="s">
        <v>2881</v>
      </c>
      <c r="C21" s="358">
        <v>0</v>
      </c>
      <c r="D21" s="358">
        <v>0</v>
      </c>
      <c r="E21" s="358">
        <v>0</v>
      </c>
      <c r="F21" s="358">
        <v>0</v>
      </c>
      <c r="G21" s="358">
        <v>0</v>
      </c>
      <c r="H21" s="358">
        <v>0</v>
      </c>
      <c r="I21" s="358">
        <v>0</v>
      </c>
      <c r="J21" s="358">
        <v>0</v>
      </c>
      <c r="K21" s="358">
        <v>0</v>
      </c>
      <c r="L21" s="358">
        <v>0</v>
      </c>
      <c r="M21" s="358">
        <v>0</v>
      </c>
      <c r="N21" s="358">
        <v>0</v>
      </c>
      <c r="O21" s="358">
        <v>0</v>
      </c>
      <c r="P21" s="358">
        <v>0</v>
      </c>
      <c r="Q21" s="358">
        <v>0</v>
      </c>
      <c r="R21" s="358">
        <v>0</v>
      </c>
      <c r="S21" s="358">
        <v>0</v>
      </c>
      <c r="T21" s="358">
        <v>0</v>
      </c>
      <c r="U21" s="358">
        <v>0</v>
      </c>
      <c r="V21" s="358">
        <v>0</v>
      </c>
      <c r="W21" s="358">
        <v>0</v>
      </c>
      <c r="X21" s="358">
        <v>0</v>
      </c>
      <c r="Y21" s="358">
        <v>0</v>
      </c>
      <c r="Z21" s="358">
        <v>0</v>
      </c>
      <c r="AA21" s="358">
        <v>0</v>
      </c>
      <c r="AB21" s="358">
        <v>0</v>
      </c>
      <c r="AC21" s="358">
        <v>0</v>
      </c>
      <c r="AD21" s="358">
        <v>0</v>
      </c>
      <c r="AE21" s="358">
        <v>0</v>
      </c>
      <c r="AF21" s="358">
        <v>0</v>
      </c>
      <c r="AG21" s="358">
        <v>0</v>
      </c>
      <c r="AH21" s="358">
        <v>0</v>
      </c>
      <c r="AI21" s="358">
        <v>0</v>
      </c>
      <c r="AJ21" s="358">
        <v>0</v>
      </c>
      <c r="AK21" s="358">
        <v>0</v>
      </c>
      <c r="AL21" s="358">
        <v>0</v>
      </c>
      <c r="AM21" s="358">
        <v>0</v>
      </c>
      <c r="AN21" s="358">
        <v>0</v>
      </c>
      <c r="AO21" s="358">
        <v>0</v>
      </c>
      <c r="AP21" s="358">
        <v>0</v>
      </c>
      <c r="AQ21" s="358">
        <v>0</v>
      </c>
      <c r="AR21" s="358">
        <v>0</v>
      </c>
      <c r="AS21" s="358">
        <v>0</v>
      </c>
      <c r="AT21" s="358">
        <v>0</v>
      </c>
      <c r="AU21" s="358">
        <v>0</v>
      </c>
      <c r="AV21" s="358">
        <v>0</v>
      </c>
      <c r="AW21" s="358">
        <v>0</v>
      </c>
      <c r="AX21" s="358">
        <v>0</v>
      </c>
      <c r="AY21" s="358">
        <v>0</v>
      </c>
      <c r="AZ21" s="358">
        <v>0</v>
      </c>
      <c r="BA21" s="358">
        <v>0</v>
      </c>
      <c r="BB21" s="358">
        <v>0</v>
      </c>
      <c r="BC21" s="358">
        <v>0</v>
      </c>
      <c r="BD21" s="358">
        <v>0</v>
      </c>
      <c r="BE21" s="358">
        <v>0</v>
      </c>
      <c r="BF21" s="358">
        <v>0</v>
      </c>
      <c r="BG21" s="358">
        <v>0</v>
      </c>
      <c r="BH21" s="358">
        <v>0</v>
      </c>
      <c r="BI21" s="358">
        <v>0</v>
      </c>
      <c r="BJ21" s="358">
        <v>0</v>
      </c>
      <c r="BK21" s="358">
        <v>0</v>
      </c>
      <c r="BL21" s="358">
        <v>0</v>
      </c>
      <c r="BM21" s="358">
        <v>0</v>
      </c>
      <c r="BN21" s="358">
        <v>0</v>
      </c>
      <c r="BO21" s="388">
        <v>0</v>
      </c>
      <c r="BP21" s="388">
        <v>0</v>
      </c>
      <c r="BQ21" s="388">
        <v>0</v>
      </c>
      <c r="BR21" s="388">
        <v>0</v>
      </c>
      <c r="BS21" s="388">
        <v>0</v>
      </c>
      <c r="BT21" s="388">
        <v>0</v>
      </c>
      <c r="BU21" s="388">
        <v>0</v>
      </c>
      <c r="BV21" s="388">
        <v>0</v>
      </c>
      <c r="BW21" s="388">
        <v>25753</v>
      </c>
      <c r="BX21" s="388">
        <v>19557</v>
      </c>
      <c r="BY21" s="388">
        <v>6191</v>
      </c>
      <c r="BZ21" s="388">
        <v>5</v>
      </c>
      <c r="CA21" s="388">
        <v>70254</v>
      </c>
      <c r="CB21" s="388">
        <v>53179</v>
      </c>
      <c r="CC21" s="388">
        <v>17066</v>
      </c>
      <c r="CD21" s="388">
        <v>9</v>
      </c>
      <c r="CE21" s="388">
        <v>69803</v>
      </c>
      <c r="CF21" s="388">
        <v>52572</v>
      </c>
      <c r="CG21" s="388">
        <v>17207</v>
      </c>
      <c r="CH21" s="388">
        <v>24</v>
      </c>
      <c r="CI21" s="388">
        <v>75110</v>
      </c>
      <c r="CJ21" s="388">
        <v>58547</v>
      </c>
      <c r="CK21" s="388">
        <v>16545</v>
      </c>
      <c r="CL21" s="388">
        <v>18</v>
      </c>
    </row>
    <row r="22" spans="2:90" x14ac:dyDescent="0.25">
      <c r="B22" s="363" t="s">
        <v>3222</v>
      </c>
      <c r="C22" s="358">
        <v>18675</v>
      </c>
      <c r="D22" s="358">
        <v>12261</v>
      </c>
      <c r="E22" s="358">
        <v>6414</v>
      </c>
      <c r="F22" s="358">
        <f t="shared" si="4"/>
        <v>23685</v>
      </c>
      <c r="G22" s="358">
        <v>15372</v>
      </c>
      <c r="H22" s="358">
        <v>8313</v>
      </c>
      <c r="I22" s="358">
        <f t="shared" si="5"/>
        <v>87144</v>
      </c>
      <c r="J22" s="358">
        <v>54530</v>
      </c>
      <c r="K22" s="358">
        <v>32614</v>
      </c>
      <c r="L22" s="358">
        <f t="shared" si="6"/>
        <v>198393</v>
      </c>
      <c r="M22" s="358">
        <v>119715</v>
      </c>
      <c r="N22" s="358">
        <v>78678</v>
      </c>
      <c r="O22" s="358">
        <f t="shared" si="7"/>
        <v>227757</v>
      </c>
      <c r="P22" s="358">
        <v>137095</v>
      </c>
      <c r="Q22" s="358">
        <v>90662</v>
      </c>
      <c r="R22" s="358">
        <f t="shared" si="8"/>
        <v>353480</v>
      </c>
      <c r="S22" s="358">
        <v>194921</v>
      </c>
      <c r="T22" s="358">
        <v>158559</v>
      </c>
      <c r="U22" s="358">
        <f>+V22+W22</f>
        <v>194353</v>
      </c>
      <c r="V22" s="358">
        <v>117964</v>
      </c>
      <c r="W22" s="358">
        <v>76389</v>
      </c>
      <c r="X22" s="358">
        <f>+Y22+Z22</f>
        <v>111965</v>
      </c>
      <c r="Y22" s="358">
        <v>70612</v>
      </c>
      <c r="Z22" s="358">
        <v>41353</v>
      </c>
      <c r="AA22" s="358">
        <f>+AB22+AC22</f>
        <v>132614</v>
      </c>
      <c r="AB22" s="358">
        <v>84047</v>
      </c>
      <c r="AC22" s="358">
        <v>48567</v>
      </c>
      <c r="AD22" s="358">
        <f t="shared" si="9"/>
        <v>139682</v>
      </c>
      <c r="AE22" s="358">
        <v>88730</v>
      </c>
      <c r="AF22" s="358">
        <v>50952</v>
      </c>
      <c r="AG22" s="358">
        <f t="shared" si="10"/>
        <v>133193</v>
      </c>
      <c r="AH22" s="358">
        <v>83533</v>
      </c>
      <c r="AI22" s="358">
        <v>49660</v>
      </c>
      <c r="AJ22" s="358">
        <f t="shared" si="11"/>
        <v>128493</v>
      </c>
      <c r="AK22" s="358">
        <v>85886</v>
      </c>
      <c r="AL22" s="358">
        <v>42607</v>
      </c>
      <c r="AM22" s="358">
        <f t="shared" si="12"/>
        <v>140645</v>
      </c>
      <c r="AN22" s="358">
        <v>94070</v>
      </c>
      <c r="AO22" s="358">
        <v>46575</v>
      </c>
      <c r="AP22" s="358">
        <f>+AQ22+AR22</f>
        <v>160748</v>
      </c>
      <c r="AQ22" s="358">
        <v>99702</v>
      </c>
      <c r="AR22" s="358">
        <v>61046</v>
      </c>
      <c r="AS22" s="358">
        <f>+AT22+AU22</f>
        <v>211016</v>
      </c>
      <c r="AT22" s="358">
        <v>134846</v>
      </c>
      <c r="AU22" s="358">
        <v>76170</v>
      </c>
      <c r="AV22" s="358">
        <f>+AW22+AX22</f>
        <v>242623</v>
      </c>
      <c r="AW22" s="358">
        <v>155092</v>
      </c>
      <c r="AX22" s="358">
        <v>87531</v>
      </c>
      <c r="AY22" s="388">
        <f t="shared" si="2"/>
        <v>219540</v>
      </c>
      <c r="AZ22" s="388">
        <v>140196</v>
      </c>
      <c r="BA22" s="388">
        <v>79338</v>
      </c>
      <c r="BB22" s="388">
        <v>6</v>
      </c>
      <c r="BC22" s="388">
        <f t="shared" si="3"/>
        <v>86235</v>
      </c>
      <c r="BD22" s="388">
        <v>62012</v>
      </c>
      <c r="BE22" s="388">
        <v>24198</v>
      </c>
      <c r="BF22" s="388">
        <v>25</v>
      </c>
      <c r="BG22" s="388">
        <v>133936</v>
      </c>
      <c r="BH22" s="388">
        <v>85251</v>
      </c>
      <c r="BI22" s="388">
        <v>48664</v>
      </c>
      <c r="BJ22" s="388">
        <v>21</v>
      </c>
      <c r="BK22" s="388">
        <v>201128</v>
      </c>
      <c r="BL22" s="388">
        <v>120606</v>
      </c>
      <c r="BM22" s="388">
        <v>80485</v>
      </c>
      <c r="BN22" s="388">
        <v>37</v>
      </c>
      <c r="BO22" s="388">
        <v>59762</v>
      </c>
      <c r="BP22" s="388">
        <v>38823</v>
      </c>
      <c r="BQ22" s="388">
        <v>20936</v>
      </c>
      <c r="BR22" s="388">
        <v>3</v>
      </c>
      <c r="BS22" s="388">
        <v>65135</v>
      </c>
      <c r="BT22" s="388">
        <v>42718</v>
      </c>
      <c r="BU22" s="388">
        <v>22416</v>
      </c>
      <c r="BV22" s="388">
        <v>1</v>
      </c>
      <c r="BW22" s="388">
        <v>83816</v>
      </c>
      <c r="BX22" s="388">
        <v>53315</v>
      </c>
      <c r="BY22" s="388">
        <v>30492</v>
      </c>
      <c r="BZ22" s="388">
        <v>9</v>
      </c>
      <c r="CA22" s="388">
        <v>61999</v>
      </c>
      <c r="CB22" s="388">
        <v>37184</v>
      </c>
      <c r="CC22" s="388">
        <v>24801</v>
      </c>
      <c r="CD22" s="388">
        <v>14</v>
      </c>
      <c r="CE22" s="388">
        <v>58887</v>
      </c>
      <c r="CF22" s="388">
        <v>35133</v>
      </c>
      <c r="CG22" s="388">
        <v>23746</v>
      </c>
      <c r="CH22" s="388">
        <v>8</v>
      </c>
      <c r="CI22" s="388">
        <v>60206</v>
      </c>
      <c r="CJ22" s="388">
        <v>35823</v>
      </c>
      <c r="CK22" s="388">
        <v>24377</v>
      </c>
      <c r="CL22" s="388">
        <v>6</v>
      </c>
    </row>
    <row r="23" spans="2:90" x14ac:dyDescent="0.25">
      <c r="B23" s="363" t="s">
        <v>254</v>
      </c>
      <c r="C23" s="358">
        <v>67923</v>
      </c>
      <c r="D23" s="358">
        <v>39881</v>
      </c>
      <c r="E23" s="358">
        <v>28042</v>
      </c>
      <c r="F23" s="358">
        <f t="shared" si="4"/>
        <v>13</v>
      </c>
      <c r="G23" s="358">
        <v>8</v>
      </c>
      <c r="H23" s="358">
        <v>5</v>
      </c>
      <c r="I23" s="358">
        <f t="shared" si="5"/>
        <v>21</v>
      </c>
      <c r="J23" s="358">
        <v>11</v>
      </c>
      <c r="K23" s="358">
        <v>10</v>
      </c>
      <c r="L23" s="358">
        <f t="shared" si="6"/>
        <v>138</v>
      </c>
      <c r="M23" s="358">
        <v>63</v>
      </c>
      <c r="N23" s="358">
        <v>75</v>
      </c>
      <c r="O23" s="358">
        <f t="shared" si="7"/>
        <v>7</v>
      </c>
      <c r="P23" s="358">
        <v>1</v>
      </c>
      <c r="Q23" s="358">
        <v>6</v>
      </c>
      <c r="R23" s="358">
        <f t="shared" si="8"/>
        <v>6</v>
      </c>
      <c r="S23" s="358">
        <v>4</v>
      </c>
      <c r="T23" s="358">
        <v>2</v>
      </c>
      <c r="U23" s="358">
        <f>+V23+W23</f>
        <v>0</v>
      </c>
      <c r="V23" s="358">
        <v>0</v>
      </c>
      <c r="W23" s="358">
        <v>0</v>
      </c>
      <c r="X23" s="358">
        <v>0</v>
      </c>
      <c r="Y23" s="358">
        <v>0</v>
      </c>
      <c r="Z23" s="358">
        <v>0</v>
      </c>
      <c r="AA23" s="358">
        <v>0</v>
      </c>
      <c r="AB23" s="358">
        <v>0</v>
      </c>
      <c r="AC23" s="358">
        <v>0</v>
      </c>
      <c r="AD23" s="358">
        <f t="shared" si="9"/>
        <v>1</v>
      </c>
      <c r="AE23" s="358">
        <v>1</v>
      </c>
      <c r="AF23" s="358">
        <v>0</v>
      </c>
      <c r="AG23" s="358">
        <f t="shared" si="10"/>
        <v>0</v>
      </c>
      <c r="AH23" s="358">
        <v>0</v>
      </c>
      <c r="AI23" s="358">
        <v>0</v>
      </c>
      <c r="AJ23" s="358">
        <f t="shared" si="11"/>
        <v>3</v>
      </c>
      <c r="AK23" s="358">
        <v>2</v>
      </c>
      <c r="AL23" s="358">
        <v>1</v>
      </c>
      <c r="AM23" s="358">
        <f t="shared" si="12"/>
        <v>0</v>
      </c>
      <c r="AN23" s="358">
        <v>0</v>
      </c>
      <c r="AO23" s="358">
        <v>0</v>
      </c>
      <c r="AP23" s="358">
        <v>0</v>
      </c>
      <c r="AQ23" s="358">
        <v>0</v>
      </c>
      <c r="AR23" s="358">
        <v>0</v>
      </c>
      <c r="AS23" s="358">
        <v>0</v>
      </c>
      <c r="AT23" s="358">
        <v>0</v>
      </c>
      <c r="AU23" s="358">
        <v>0</v>
      </c>
      <c r="AV23" s="358">
        <v>0</v>
      </c>
      <c r="AW23" s="358">
        <v>0</v>
      </c>
      <c r="AX23" s="358">
        <v>0</v>
      </c>
      <c r="AY23" s="388">
        <v>0</v>
      </c>
      <c r="AZ23" s="388">
        <v>0</v>
      </c>
      <c r="BA23" s="388">
        <v>0</v>
      </c>
      <c r="BB23" s="388">
        <v>0</v>
      </c>
      <c r="BC23" s="388">
        <v>0</v>
      </c>
      <c r="BD23" s="388">
        <v>0</v>
      </c>
      <c r="BE23" s="388">
        <v>0</v>
      </c>
      <c r="BF23" s="388">
        <v>0</v>
      </c>
      <c r="BG23" s="388">
        <v>0</v>
      </c>
      <c r="BH23" s="388">
        <v>0</v>
      </c>
      <c r="BI23" s="388">
        <v>0</v>
      </c>
      <c r="BJ23" s="388">
        <v>0</v>
      </c>
      <c r="BK23" s="388">
        <v>0</v>
      </c>
      <c r="BL23" s="388">
        <v>0</v>
      </c>
      <c r="BM23" s="388">
        <v>0</v>
      </c>
      <c r="BN23" s="388">
        <v>0</v>
      </c>
      <c r="BO23" s="388">
        <v>0</v>
      </c>
      <c r="BP23" s="388">
        <v>0</v>
      </c>
      <c r="BQ23" s="388">
        <v>0</v>
      </c>
      <c r="BR23" s="388">
        <v>0</v>
      </c>
      <c r="BS23" s="388">
        <v>0</v>
      </c>
      <c r="BT23" s="388">
        <v>0</v>
      </c>
      <c r="BU23" s="388">
        <v>0</v>
      </c>
      <c r="BV23" s="388">
        <v>0</v>
      </c>
      <c r="BW23" s="388">
        <v>0</v>
      </c>
      <c r="BX23" s="388">
        <v>0</v>
      </c>
      <c r="BY23" s="388">
        <v>0</v>
      </c>
      <c r="BZ23" s="388">
        <v>0</v>
      </c>
      <c r="CA23" s="388">
        <v>0</v>
      </c>
      <c r="CB23" s="388">
        <v>0</v>
      </c>
      <c r="CC23" s="388">
        <v>0</v>
      </c>
      <c r="CD23" s="388">
        <v>0</v>
      </c>
      <c r="CE23" s="388">
        <v>0</v>
      </c>
      <c r="CF23" s="388">
        <v>0</v>
      </c>
      <c r="CG23" s="388">
        <v>0</v>
      </c>
      <c r="CH23" s="388">
        <v>0</v>
      </c>
      <c r="CI23" s="388">
        <f t="shared" ref="CI23" si="13">+CJ23+CK23+CL23</f>
        <v>0</v>
      </c>
      <c r="CJ23" s="388">
        <v>0</v>
      </c>
      <c r="CK23" s="388">
        <v>0</v>
      </c>
      <c r="CL23" s="388">
        <v>0</v>
      </c>
    </row>
  </sheetData>
  <mergeCells count="30">
    <mergeCell ref="CE12:CH12"/>
    <mergeCell ref="CA12:CD12"/>
    <mergeCell ref="BW12:BZ12"/>
    <mergeCell ref="BS12:BV12"/>
    <mergeCell ref="BG12:BJ12"/>
    <mergeCell ref="AJ12:AL12"/>
    <mergeCell ref="BC12:BF12"/>
    <mergeCell ref="BO12:BR12"/>
    <mergeCell ref="BK12:BN12"/>
    <mergeCell ref="B12:B13"/>
    <mergeCell ref="C12:E12"/>
    <mergeCell ref="F12:H12"/>
    <mergeCell ref="I12:K12"/>
    <mergeCell ref="L12:N12"/>
    <mergeCell ref="CI12:CL12"/>
    <mergeCell ref="D8:S8"/>
    <mergeCell ref="D9:S9"/>
    <mergeCell ref="D10:S10"/>
    <mergeCell ref="AS12:AU12"/>
    <mergeCell ref="AY12:BB12"/>
    <mergeCell ref="AM12:AO12"/>
    <mergeCell ref="AP12:AR12"/>
    <mergeCell ref="AV12:AX12"/>
    <mergeCell ref="AA12:AC12"/>
    <mergeCell ref="O12:Q12"/>
    <mergeCell ref="R12:T12"/>
    <mergeCell ref="U12:W12"/>
    <mergeCell ref="X12:Z12"/>
    <mergeCell ref="AD12:AF12"/>
    <mergeCell ref="AG12:AI12"/>
  </mergeCells>
  <hyperlinks>
    <hyperlink ref="B9" location="INDICE!B19" display="INDICE" xr:uid="{00000000-0004-0000-0D00-000000000000}"/>
  </hyperlinks>
  <pageMargins left="0.7" right="0.7" top="0.75" bottom="0.75" header="0.3" footer="0.3"/>
  <pageSetup orientation="portrait" horizontalDpi="4294967292"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B1:R64"/>
  <sheetViews>
    <sheetView showGridLines="0" zoomScaleNormal="100" workbookViewId="0">
      <selection activeCell="B8" sqref="B8"/>
    </sheetView>
  </sheetViews>
  <sheetFormatPr baseColWidth="10" defaultColWidth="11.44140625" defaultRowHeight="11.4" x14ac:dyDescent="0.2"/>
  <cols>
    <col min="1" max="1" width="3.33203125" style="59" customWidth="1"/>
    <col min="2" max="2" width="7.88671875" style="59" customWidth="1"/>
    <col min="3" max="5" width="13.6640625" style="59" customWidth="1"/>
    <col min="6" max="6" width="8.5546875" style="59" customWidth="1"/>
    <col min="7" max="9" width="13.6640625" style="59" customWidth="1"/>
    <col min="10" max="16384" width="11.44140625" style="59"/>
  </cols>
  <sheetData>
    <row r="1" spans="2:18" ht="24.9" customHeight="1" x14ac:dyDescent="0.2"/>
    <row r="2" spans="2:18" ht="24.9" customHeight="1" x14ac:dyDescent="0.2"/>
    <row r="3" spans="2:18" ht="24.9" customHeight="1" x14ac:dyDescent="0.2"/>
    <row r="4" spans="2:18" ht="24.9" customHeight="1" x14ac:dyDescent="0.2"/>
    <row r="5" spans="2:18" ht="24.9" customHeight="1" x14ac:dyDescent="0.2"/>
    <row r="8" spans="2:18" ht="13.2" x14ac:dyDescent="0.2">
      <c r="B8" s="51" t="s">
        <v>234</v>
      </c>
      <c r="C8" s="469" t="s">
        <v>377</v>
      </c>
      <c r="D8" s="469"/>
      <c r="E8" s="469"/>
      <c r="F8" s="469"/>
      <c r="G8" s="469"/>
      <c r="H8" s="469"/>
      <c r="I8" s="469"/>
      <c r="J8" s="469"/>
      <c r="K8" s="469"/>
      <c r="L8" s="469"/>
      <c r="M8" s="469"/>
      <c r="N8" s="469"/>
      <c r="O8" s="469"/>
      <c r="P8" s="469"/>
      <c r="Q8" s="469"/>
      <c r="R8" s="469"/>
    </row>
    <row r="9" spans="2:18" ht="12.6" x14ac:dyDescent="0.2">
      <c r="C9" s="469" t="s">
        <v>259</v>
      </c>
      <c r="D9" s="469"/>
      <c r="E9" s="469"/>
      <c r="F9" s="469"/>
      <c r="G9" s="469"/>
      <c r="H9" s="469"/>
      <c r="I9" s="469"/>
      <c r="J9" s="469"/>
      <c r="K9" s="469"/>
      <c r="L9" s="469"/>
      <c r="M9" s="469"/>
      <c r="N9" s="469"/>
      <c r="O9" s="469"/>
      <c r="P9" s="469"/>
      <c r="Q9" s="469"/>
      <c r="R9" s="469"/>
    </row>
    <row r="10" spans="2:18" ht="12.6" x14ac:dyDescent="0.2">
      <c r="C10" s="469" t="s">
        <v>3709</v>
      </c>
      <c r="D10" s="469"/>
      <c r="E10" s="469"/>
      <c r="F10" s="469"/>
      <c r="G10" s="469"/>
      <c r="H10" s="469"/>
      <c r="I10" s="469"/>
      <c r="J10" s="469"/>
      <c r="K10" s="469"/>
      <c r="L10" s="469"/>
      <c r="M10" s="469"/>
      <c r="N10" s="469"/>
      <c r="O10" s="469"/>
      <c r="P10" s="469"/>
      <c r="Q10" s="469"/>
      <c r="R10" s="469"/>
    </row>
    <row r="11" spans="2:18" ht="12" x14ac:dyDescent="0.2">
      <c r="B11" s="55"/>
      <c r="C11" s="55"/>
      <c r="D11" s="55"/>
      <c r="E11" s="55"/>
      <c r="F11" s="55"/>
      <c r="G11" s="55"/>
      <c r="H11" s="53"/>
      <c r="I11" s="53"/>
    </row>
    <row r="12" spans="2:18" ht="12" x14ac:dyDescent="0.2">
      <c r="B12" s="55"/>
      <c r="C12" s="55"/>
      <c r="D12" s="55"/>
      <c r="E12" s="55"/>
      <c r="F12" s="55"/>
      <c r="G12" s="55"/>
      <c r="H12" s="53"/>
      <c r="I12" s="53"/>
    </row>
    <row r="13" spans="2:18" ht="12" x14ac:dyDescent="0.2">
      <c r="B13" s="55"/>
      <c r="C13" s="55"/>
      <c r="D13" s="55"/>
      <c r="E13" s="55"/>
      <c r="F13" s="55"/>
      <c r="G13" s="55"/>
      <c r="H13" s="53"/>
      <c r="I13" s="53"/>
    </row>
    <row r="14" spans="2:18" ht="12" x14ac:dyDescent="0.2">
      <c r="B14" s="55"/>
      <c r="C14" s="55"/>
      <c r="D14" s="55"/>
      <c r="E14" s="55"/>
      <c r="F14" s="55"/>
      <c r="G14" s="55"/>
      <c r="H14" s="53"/>
      <c r="I14" s="53"/>
    </row>
    <row r="15" spans="2:18" ht="12" x14ac:dyDescent="0.2">
      <c r="B15" s="55"/>
      <c r="C15" s="55"/>
      <c r="D15" s="55"/>
      <c r="E15" s="55"/>
      <c r="F15" s="55"/>
      <c r="G15" s="55"/>
      <c r="H15" s="53"/>
      <c r="I15" s="53"/>
    </row>
    <row r="16" spans="2:18" ht="12" x14ac:dyDescent="0.2">
      <c r="B16" s="55"/>
      <c r="C16" s="55"/>
      <c r="D16" s="55"/>
      <c r="E16" s="55"/>
      <c r="F16" s="55"/>
      <c r="G16" s="55"/>
      <c r="H16" s="53"/>
      <c r="I16" s="53"/>
    </row>
    <row r="17" spans="2:9" ht="12" x14ac:dyDescent="0.2">
      <c r="B17" s="55"/>
      <c r="C17" s="55"/>
      <c r="D17" s="55"/>
      <c r="E17" s="55"/>
      <c r="F17" s="55"/>
      <c r="G17" s="55"/>
      <c r="H17" s="53"/>
      <c r="I17" s="53"/>
    </row>
    <row r="18" spans="2:9" ht="12" x14ac:dyDescent="0.2">
      <c r="B18" s="55"/>
      <c r="C18" s="55"/>
      <c r="D18" s="55"/>
      <c r="E18" s="55"/>
      <c r="F18" s="55"/>
      <c r="G18" s="55"/>
      <c r="H18" s="53"/>
      <c r="I18" s="53"/>
    </row>
    <row r="19" spans="2:9" ht="12" x14ac:dyDescent="0.2">
      <c r="B19" s="55"/>
      <c r="C19" s="55"/>
      <c r="D19" s="55"/>
      <c r="E19" s="55"/>
      <c r="F19" s="55"/>
      <c r="G19" s="55"/>
      <c r="H19" s="53"/>
      <c r="I19" s="53"/>
    </row>
    <row r="20" spans="2:9" ht="12" x14ac:dyDescent="0.2">
      <c r="B20" s="55"/>
      <c r="C20" s="55"/>
      <c r="D20" s="55"/>
      <c r="E20" s="55"/>
      <c r="F20" s="55"/>
      <c r="G20" s="55"/>
      <c r="H20" s="53"/>
      <c r="I20" s="53"/>
    </row>
    <row r="21" spans="2:9" ht="12" x14ac:dyDescent="0.2">
      <c r="B21" s="55"/>
      <c r="C21" s="55"/>
      <c r="D21" s="55"/>
      <c r="E21" s="55"/>
      <c r="F21" s="55"/>
      <c r="G21" s="55"/>
      <c r="H21" s="53"/>
      <c r="I21" s="53"/>
    </row>
    <row r="22" spans="2:9" ht="12" x14ac:dyDescent="0.2">
      <c r="B22" s="55"/>
      <c r="C22" s="55"/>
      <c r="D22" s="55"/>
      <c r="E22" s="55"/>
      <c r="F22" s="55"/>
      <c r="G22" s="55"/>
      <c r="H22" s="53"/>
      <c r="I22" s="53"/>
    </row>
    <row r="23" spans="2:9" ht="12" x14ac:dyDescent="0.2">
      <c r="B23" s="55"/>
      <c r="C23" s="55"/>
      <c r="D23" s="55"/>
      <c r="E23" s="55"/>
      <c r="F23" s="55"/>
      <c r="G23" s="55"/>
      <c r="H23" s="53"/>
      <c r="I23" s="53"/>
    </row>
    <row r="24" spans="2:9" ht="12" x14ac:dyDescent="0.2">
      <c r="B24" s="55"/>
      <c r="C24" s="55"/>
      <c r="D24" s="55"/>
      <c r="E24" s="55"/>
      <c r="F24" s="55"/>
      <c r="G24" s="55"/>
      <c r="H24" s="53"/>
      <c r="I24" s="53"/>
    </row>
    <row r="25" spans="2:9" ht="12" x14ac:dyDescent="0.2">
      <c r="B25" s="55"/>
      <c r="C25" s="55"/>
      <c r="D25" s="55"/>
      <c r="E25" s="55"/>
      <c r="F25" s="55"/>
      <c r="G25" s="55"/>
      <c r="H25" s="53"/>
      <c r="I25" s="53"/>
    </row>
    <row r="26" spans="2:9" ht="12" x14ac:dyDescent="0.2">
      <c r="B26" s="55"/>
      <c r="C26" s="55"/>
      <c r="D26" s="55"/>
      <c r="E26" s="55"/>
      <c r="F26" s="55"/>
      <c r="G26" s="55"/>
      <c r="H26" s="53"/>
      <c r="I26" s="53"/>
    </row>
    <row r="27" spans="2:9" ht="12" x14ac:dyDescent="0.2">
      <c r="B27" s="55"/>
      <c r="C27" s="55"/>
      <c r="D27" s="55"/>
      <c r="E27" s="55"/>
      <c r="F27" s="55"/>
      <c r="G27" s="55"/>
      <c r="H27" s="53"/>
      <c r="I27" s="53"/>
    </row>
    <row r="28" spans="2:9" ht="12" x14ac:dyDescent="0.2">
      <c r="B28" s="55"/>
      <c r="C28" s="55"/>
      <c r="D28" s="55"/>
      <c r="E28" s="55"/>
      <c r="F28" s="55"/>
      <c r="G28" s="55"/>
      <c r="H28" s="53"/>
      <c r="I28" s="53"/>
    </row>
    <row r="29" spans="2:9" ht="12" x14ac:dyDescent="0.2">
      <c r="B29" s="55"/>
      <c r="C29" s="55"/>
      <c r="D29" s="55"/>
      <c r="E29" s="55"/>
      <c r="F29" s="55"/>
      <c r="G29" s="55"/>
      <c r="H29" s="53"/>
      <c r="I29" s="53"/>
    </row>
    <row r="30" spans="2:9" ht="12" x14ac:dyDescent="0.2">
      <c r="B30" s="55"/>
      <c r="C30" s="55"/>
      <c r="D30" s="55"/>
      <c r="E30" s="55"/>
      <c r="F30" s="55"/>
      <c r="G30" s="55"/>
      <c r="H30" s="53"/>
      <c r="I30" s="53"/>
    </row>
    <row r="31" spans="2:9" ht="12" x14ac:dyDescent="0.2">
      <c r="B31" s="55"/>
      <c r="C31" s="55"/>
      <c r="D31" s="55"/>
      <c r="E31" s="55"/>
      <c r="F31" s="55"/>
      <c r="G31" s="55"/>
      <c r="H31" s="53"/>
      <c r="I31" s="53"/>
    </row>
    <row r="32" spans="2:9" ht="12" x14ac:dyDescent="0.2">
      <c r="B32" s="55"/>
      <c r="C32" s="55"/>
      <c r="D32" s="55"/>
      <c r="E32" s="55"/>
      <c r="F32" s="55"/>
      <c r="G32" s="55"/>
      <c r="H32" s="53"/>
      <c r="I32" s="53"/>
    </row>
    <row r="33" spans="2:9" ht="12" x14ac:dyDescent="0.2">
      <c r="B33" s="55"/>
      <c r="C33" s="55"/>
      <c r="D33" s="55"/>
      <c r="E33" s="55"/>
      <c r="F33" s="55"/>
      <c r="G33" s="55"/>
      <c r="H33" s="53"/>
      <c r="I33" s="53"/>
    </row>
    <row r="34" spans="2:9" ht="12" x14ac:dyDescent="0.2">
      <c r="B34" s="55"/>
      <c r="C34" s="55"/>
      <c r="D34" s="55"/>
      <c r="E34" s="55"/>
      <c r="F34" s="55"/>
      <c r="G34" s="55"/>
      <c r="H34" s="53"/>
      <c r="I34" s="53"/>
    </row>
    <row r="35" spans="2:9" ht="12" x14ac:dyDescent="0.2">
      <c r="B35" s="55"/>
      <c r="C35" s="55"/>
      <c r="D35" s="55"/>
      <c r="E35" s="55"/>
      <c r="F35" s="55"/>
      <c r="G35" s="55"/>
      <c r="H35" s="53"/>
      <c r="I35" s="53"/>
    </row>
    <row r="36" spans="2:9" ht="12" x14ac:dyDescent="0.2">
      <c r="B36" s="55"/>
      <c r="C36" s="55"/>
      <c r="D36" s="55"/>
      <c r="E36" s="55"/>
      <c r="F36" s="55"/>
      <c r="G36" s="55"/>
      <c r="H36" s="53"/>
      <c r="I36" s="53"/>
    </row>
    <row r="37" spans="2:9" ht="12" x14ac:dyDescent="0.2">
      <c r="B37" s="55"/>
      <c r="C37" s="55"/>
      <c r="D37" s="55"/>
      <c r="E37" s="55"/>
      <c r="F37" s="55"/>
      <c r="G37" s="55"/>
      <c r="H37" s="53"/>
      <c r="I37" s="53"/>
    </row>
    <row r="38" spans="2:9" ht="12" x14ac:dyDescent="0.2">
      <c r="B38" s="55"/>
      <c r="C38" s="55"/>
      <c r="D38" s="55"/>
      <c r="E38" s="55"/>
      <c r="F38" s="55"/>
      <c r="G38" s="55"/>
      <c r="H38" s="53"/>
      <c r="I38" s="53"/>
    </row>
    <row r="39" spans="2:9" ht="12" x14ac:dyDescent="0.2">
      <c r="B39" s="55"/>
      <c r="C39" s="55"/>
      <c r="D39" s="55"/>
      <c r="E39" s="55"/>
      <c r="F39" s="55"/>
      <c r="G39" s="55"/>
      <c r="H39" s="53"/>
      <c r="I39" s="53"/>
    </row>
    <row r="40" spans="2:9" ht="12" x14ac:dyDescent="0.2">
      <c r="B40" s="55"/>
      <c r="C40" s="55"/>
      <c r="D40" s="55"/>
      <c r="E40" s="55"/>
      <c r="F40" s="55"/>
      <c r="G40" s="55"/>
      <c r="H40" s="53"/>
      <c r="I40" s="53"/>
    </row>
    <row r="41" spans="2:9" ht="12" x14ac:dyDescent="0.2">
      <c r="B41" s="55"/>
      <c r="C41" s="55"/>
      <c r="D41" s="55"/>
      <c r="E41" s="55"/>
      <c r="F41" s="55"/>
      <c r="G41" s="55"/>
      <c r="H41" s="53"/>
      <c r="I41" s="53"/>
    </row>
    <row r="42" spans="2:9" ht="12" x14ac:dyDescent="0.2">
      <c r="B42" s="55"/>
      <c r="C42" s="55"/>
      <c r="D42" s="55"/>
      <c r="E42" s="55"/>
      <c r="F42" s="55"/>
      <c r="G42" s="55"/>
      <c r="H42" s="53"/>
      <c r="I42" s="53"/>
    </row>
    <row r="43" spans="2:9" ht="12" x14ac:dyDescent="0.2">
      <c r="B43" s="55"/>
      <c r="C43" s="55"/>
      <c r="D43" s="55"/>
      <c r="E43" s="55"/>
      <c r="F43" s="55"/>
      <c r="G43" s="55"/>
      <c r="H43" s="53"/>
      <c r="I43" s="53"/>
    </row>
    <row r="44" spans="2:9" ht="12" x14ac:dyDescent="0.2">
      <c r="B44" s="55"/>
      <c r="C44" s="55"/>
      <c r="D44" s="55"/>
      <c r="E44" s="55"/>
      <c r="F44" s="55"/>
      <c r="G44" s="55"/>
      <c r="H44" s="53"/>
      <c r="I44" s="53"/>
    </row>
    <row r="45" spans="2:9" ht="12" x14ac:dyDescent="0.2">
      <c r="B45" s="55"/>
      <c r="C45" s="55"/>
      <c r="D45" s="55"/>
      <c r="E45" s="55"/>
      <c r="F45" s="55"/>
      <c r="G45" s="55"/>
      <c r="H45" s="53"/>
      <c r="I45" s="53"/>
    </row>
    <row r="46" spans="2:9" ht="12" x14ac:dyDescent="0.2">
      <c r="B46" s="55"/>
      <c r="C46" s="55"/>
      <c r="D46" s="55"/>
      <c r="E46" s="55"/>
      <c r="F46" s="55"/>
      <c r="G46" s="55"/>
      <c r="H46" s="53"/>
      <c r="I46" s="53"/>
    </row>
    <row r="47" spans="2:9" ht="12" x14ac:dyDescent="0.2">
      <c r="B47" s="55"/>
      <c r="C47" s="55"/>
      <c r="D47" s="55"/>
      <c r="E47" s="55"/>
      <c r="F47" s="55"/>
      <c r="G47" s="55"/>
      <c r="H47" s="53"/>
      <c r="I47" s="53"/>
    </row>
    <row r="48" spans="2:9" ht="12" x14ac:dyDescent="0.2">
      <c r="B48" s="55"/>
      <c r="C48" s="55"/>
      <c r="D48" s="55"/>
      <c r="E48" s="55"/>
      <c r="F48" s="55"/>
      <c r="G48" s="55"/>
      <c r="H48" s="53"/>
      <c r="I48" s="53"/>
    </row>
    <row r="49" spans="2:9" ht="12" x14ac:dyDescent="0.2">
      <c r="B49" s="55"/>
      <c r="C49" s="55"/>
      <c r="D49" s="55"/>
      <c r="E49" s="55"/>
      <c r="F49" s="55"/>
      <c r="G49" s="55"/>
      <c r="H49" s="53"/>
      <c r="I49" s="53"/>
    </row>
    <row r="50" spans="2:9" ht="12" x14ac:dyDescent="0.2">
      <c r="B50" s="55"/>
      <c r="C50" s="55"/>
      <c r="D50" s="55"/>
      <c r="E50" s="55"/>
      <c r="F50" s="55"/>
      <c r="G50" s="55"/>
      <c r="H50" s="53"/>
      <c r="I50" s="53"/>
    </row>
    <row r="51" spans="2:9" ht="12" x14ac:dyDescent="0.2">
      <c r="B51" s="55"/>
      <c r="C51" s="55"/>
      <c r="D51" s="55"/>
      <c r="E51" s="55"/>
      <c r="F51" s="55"/>
      <c r="G51" s="55"/>
      <c r="H51" s="53"/>
      <c r="I51" s="53"/>
    </row>
    <row r="52" spans="2:9" ht="12" x14ac:dyDescent="0.2">
      <c r="B52" s="55"/>
      <c r="C52" s="55"/>
      <c r="D52" s="55"/>
      <c r="E52" s="55"/>
      <c r="F52" s="55"/>
      <c r="G52" s="55"/>
      <c r="H52" s="53"/>
      <c r="I52" s="53"/>
    </row>
    <row r="53" spans="2:9" ht="12" x14ac:dyDescent="0.2">
      <c r="B53" s="55"/>
      <c r="C53" s="55"/>
      <c r="D53" s="55"/>
      <c r="E53" s="55"/>
      <c r="F53" s="55"/>
      <c r="G53" s="55"/>
      <c r="H53" s="53"/>
      <c r="I53" s="53"/>
    </row>
    <row r="54" spans="2:9" ht="12" x14ac:dyDescent="0.2">
      <c r="B54" s="55"/>
      <c r="C54" s="55"/>
      <c r="D54" s="55"/>
      <c r="E54" s="55"/>
      <c r="F54" s="55"/>
      <c r="G54" s="55"/>
      <c r="H54" s="53"/>
      <c r="I54" s="53"/>
    </row>
    <row r="55" spans="2:9" ht="12" x14ac:dyDescent="0.2">
      <c r="B55" s="55"/>
      <c r="C55" s="55"/>
      <c r="D55" s="55"/>
      <c r="E55" s="55"/>
      <c r="F55" s="55"/>
      <c r="G55" s="55"/>
      <c r="H55" s="53"/>
      <c r="I55" s="53"/>
    </row>
    <row r="56" spans="2:9" ht="12" x14ac:dyDescent="0.2">
      <c r="B56" s="55"/>
      <c r="C56" s="55"/>
      <c r="D56" s="55"/>
      <c r="E56" s="55"/>
      <c r="F56" s="55"/>
      <c r="G56" s="55"/>
      <c r="H56" s="53"/>
      <c r="I56" s="53"/>
    </row>
    <row r="57" spans="2:9" ht="12" x14ac:dyDescent="0.2">
      <c r="B57" s="55"/>
      <c r="C57" s="55"/>
      <c r="D57" s="55"/>
      <c r="E57" s="55"/>
      <c r="F57" s="55"/>
      <c r="G57" s="55"/>
      <c r="H57" s="53"/>
      <c r="I57" s="53"/>
    </row>
    <row r="58" spans="2:9" ht="12" x14ac:dyDescent="0.2">
      <c r="B58" s="55"/>
      <c r="C58" s="55"/>
      <c r="D58" s="55"/>
      <c r="E58" s="55"/>
      <c r="F58" s="55"/>
      <c r="G58" s="55"/>
      <c r="H58" s="53"/>
      <c r="I58" s="53"/>
    </row>
    <row r="59" spans="2:9" ht="12" x14ac:dyDescent="0.2">
      <c r="B59" s="55"/>
      <c r="C59" s="55"/>
      <c r="D59" s="55"/>
      <c r="E59" s="55"/>
      <c r="F59" s="55"/>
      <c r="G59" s="55"/>
      <c r="H59" s="53"/>
      <c r="I59" s="53"/>
    </row>
    <row r="60" spans="2:9" ht="12" x14ac:dyDescent="0.2">
      <c r="B60" s="55"/>
      <c r="C60" s="55"/>
      <c r="D60" s="55"/>
      <c r="E60" s="55"/>
      <c r="F60" s="55"/>
      <c r="G60" s="55"/>
      <c r="H60" s="53"/>
      <c r="I60" s="53"/>
    </row>
    <row r="61" spans="2:9" ht="12" x14ac:dyDescent="0.2">
      <c r="B61" s="55"/>
      <c r="C61" s="55"/>
      <c r="D61" s="55"/>
      <c r="E61" s="55"/>
      <c r="F61" s="55"/>
      <c r="G61" s="55"/>
      <c r="H61" s="53"/>
      <c r="I61" s="53"/>
    </row>
    <row r="62" spans="2:9" ht="12" x14ac:dyDescent="0.2">
      <c r="B62" s="55"/>
      <c r="C62" s="55"/>
      <c r="D62" s="55"/>
      <c r="E62" s="55"/>
      <c r="F62" s="55"/>
      <c r="G62" s="55"/>
      <c r="H62" s="53"/>
      <c r="I62" s="53"/>
    </row>
    <row r="63" spans="2:9" ht="12" x14ac:dyDescent="0.2">
      <c r="B63" s="55"/>
      <c r="C63" s="55"/>
      <c r="D63" s="55"/>
      <c r="E63" s="55"/>
      <c r="F63" s="55"/>
      <c r="G63" s="55"/>
      <c r="H63" s="53"/>
      <c r="I63" s="53"/>
    </row>
    <row r="64" spans="2:9" ht="12" x14ac:dyDescent="0.2">
      <c r="B64" s="55"/>
      <c r="C64" s="55"/>
      <c r="D64" s="55"/>
      <c r="E64" s="55"/>
      <c r="F64" s="55"/>
      <c r="G64" s="55"/>
      <c r="H64" s="53"/>
      <c r="I64" s="53"/>
    </row>
  </sheetData>
  <mergeCells count="3">
    <mergeCell ref="C8:R8"/>
    <mergeCell ref="C9:R9"/>
    <mergeCell ref="C10:R10"/>
  </mergeCells>
  <hyperlinks>
    <hyperlink ref="B8" location="INDICE!B23" display="INDICE" xr:uid="{00000000-0004-0000-0E00-000000000000}"/>
  </hyperlinks>
  <printOptions horizontalCentered="1" verticalCentered="1"/>
  <pageMargins left="0.70866141732283472" right="0.70866141732283472" top="0.74803149606299213" bottom="0.74803149606299213" header="0.31496062992125984" footer="0.31496062992125984"/>
  <pageSetup scale="66" orientation="landscape" horizontalDpi="4294967292" r:id="rId1"/>
  <drawing r:id="rId2"/>
  <legacyDrawingHF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B1:P49"/>
  <sheetViews>
    <sheetView showGridLines="0" zoomScaleNormal="100" workbookViewId="0">
      <selection activeCell="J8" sqref="J8"/>
    </sheetView>
  </sheetViews>
  <sheetFormatPr baseColWidth="10" defaultColWidth="11.6640625" defaultRowHeight="13.2" x14ac:dyDescent="0.25"/>
  <cols>
    <col min="1" max="1" width="3.33203125" style="61" customWidth="1"/>
    <col min="2" max="2" width="9.109375" style="61" customWidth="1"/>
    <col min="3" max="3" width="17.33203125" style="61" customWidth="1"/>
    <col min="4" max="4" width="17.109375" style="61" customWidth="1"/>
    <col min="5" max="9" width="15.88671875" style="61" customWidth="1"/>
    <col min="10" max="10" width="12.88671875" style="60" customWidth="1"/>
    <col min="11" max="11" width="11.6640625" style="60" customWidth="1"/>
    <col min="12" max="12" width="11.6640625" style="60"/>
    <col min="13" max="251" width="11.6640625" style="61"/>
    <col min="252" max="252" width="9.109375" style="61" customWidth="1"/>
    <col min="253" max="253" width="17.33203125" style="61" customWidth="1"/>
    <col min="254" max="254" width="19.44140625" style="61" customWidth="1"/>
    <col min="255" max="255" width="19" style="61" customWidth="1"/>
    <col min="256" max="256" width="17.6640625" style="61" customWidth="1"/>
    <col min="257" max="257" width="19.109375" style="61" customWidth="1"/>
    <col min="258" max="258" width="16.88671875" style="61" customWidth="1"/>
    <col min="259" max="259" width="18.33203125" style="61" customWidth="1"/>
    <col min="260" max="260" width="12.88671875" style="61" customWidth="1"/>
    <col min="261" max="261" width="11.6640625" style="61" customWidth="1"/>
    <col min="262" max="262" width="3.44140625" style="61" customWidth="1"/>
    <col min="263" max="507" width="11.6640625" style="61"/>
    <col min="508" max="508" width="9.109375" style="61" customWidth="1"/>
    <col min="509" max="509" width="17.33203125" style="61" customWidth="1"/>
    <col min="510" max="510" width="19.44140625" style="61" customWidth="1"/>
    <col min="511" max="511" width="19" style="61" customWidth="1"/>
    <col min="512" max="512" width="17.6640625" style="61" customWidth="1"/>
    <col min="513" max="513" width="19.109375" style="61" customWidth="1"/>
    <col min="514" max="514" width="16.88671875" style="61" customWidth="1"/>
    <col min="515" max="515" width="18.33203125" style="61" customWidth="1"/>
    <col min="516" max="516" width="12.88671875" style="61" customWidth="1"/>
    <col min="517" max="517" width="11.6640625" style="61" customWidth="1"/>
    <col min="518" max="518" width="3.44140625" style="61" customWidth="1"/>
    <col min="519" max="763" width="11.6640625" style="61"/>
    <col min="764" max="764" width="9.109375" style="61" customWidth="1"/>
    <col min="765" max="765" width="17.33203125" style="61" customWidth="1"/>
    <col min="766" max="766" width="19.44140625" style="61" customWidth="1"/>
    <col min="767" max="767" width="19" style="61" customWidth="1"/>
    <col min="768" max="768" width="17.6640625" style="61" customWidth="1"/>
    <col min="769" max="769" width="19.109375" style="61" customWidth="1"/>
    <col min="770" max="770" width="16.88671875" style="61" customWidth="1"/>
    <col min="771" max="771" width="18.33203125" style="61" customWidth="1"/>
    <col min="772" max="772" width="12.88671875" style="61" customWidth="1"/>
    <col min="773" max="773" width="11.6640625" style="61" customWidth="1"/>
    <col min="774" max="774" width="3.44140625" style="61" customWidth="1"/>
    <col min="775" max="1019" width="11.6640625" style="61"/>
    <col min="1020" max="1020" width="9.109375" style="61" customWidth="1"/>
    <col min="1021" max="1021" width="17.33203125" style="61" customWidth="1"/>
    <col min="1022" max="1022" width="19.44140625" style="61" customWidth="1"/>
    <col min="1023" max="1023" width="19" style="61" customWidth="1"/>
    <col min="1024" max="1024" width="17.6640625" style="61" customWidth="1"/>
    <col min="1025" max="1025" width="19.109375" style="61" customWidth="1"/>
    <col min="1026" max="1026" width="16.88671875" style="61" customWidth="1"/>
    <col min="1027" max="1027" width="18.33203125" style="61" customWidth="1"/>
    <col min="1028" max="1028" width="12.88671875" style="61" customWidth="1"/>
    <col min="1029" max="1029" width="11.6640625" style="61" customWidth="1"/>
    <col min="1030" max="1030" width="3.44140625" style="61" customWidth="1"/>
    <col min="1031" max="1275" width="11.6640625" style="61"/>
    <col min="1276" max="1276" width="9.109375" style="61" customWidth="1"/>
    <col min="1277" max="1277" width="17.33203125" style="61" customWidth="1"/>
    <col min="1278" max="1278" width="19.44140625" style="61" customWidth="1"/>
    <col min="1279" max="1279" width="19" style="61" customWidth="1"/>
    <col min="1280" max="1280" width="17.6640625" style="61" customWidth="1"/>
    <col min="1281" max="1281" width="19.109375" style="61" customWidth="1"/>
    <col min="1282" max="1282" width="16.88671875" style="61" customWidth="1"/>
    <col min="1283" max="1283" width="18.33203125" style="61" customWidth="1"/>
    <col min="1284" max="1284" width="12.88671875" style="61" customWidth="1"/>
    <col min="1285" max="1285" width="11.6640625" style="61" customWidth="1"/>
    <col min="1286" max="1286" width="3.44140625" style="61" customWidth="1"/>
    <col min="1287" max="1531" width="11.6640625" style="61"/>
    <col min="1532" max="1532" width="9.109375" style="61" customWidth="1"/>
    <col min="1533" max="1533" width="17.33203125" style="61" customWidth="1"/>
    <col min="1534" max="1534" width="19.44140625" style="61" customWidth="1"/>
    <col min="1535" max="1535" width="19" style="61" customWidth="1"/>
    <col min="1536" max="1536" width="17.6640625" style="61" customWidth="1"/>
    <col min="1537" max="1537" width="19.109375" style="61" customWidth="1"/>
    <col min="1538" max="1538" width="16.88671875" style="61" customWidth="1"/>
    <col min="1539" max="1539" width="18.33203125" style="61" customWidth="1"/>
    <col min="1540" max="1540" width="12.88671875" style="61" customWidth="1"/>
    <col min="1541" max="1541" width="11.6640625" style="61" customWidth="1"/>
    <col min="1542" max="1542" width="3.44140625" style="61" customWidth="1"/>
    <col min="1543" max="1787" width="11.6640625" style="61"/>
    <col min="1788" max="1788" width="9.109375" style="61" customWidth="1"/>
    <col min="1789" max="1789" width="17.33203125" style="61" customWidth="1"/>
    <col min="1790" max="1790" width="19.44140625" style="61" customWidth="1"/>
    <col min="1791" max="1791" width="19" style="61" customWidth="1"/>
    <col min="1792" max="1792" width="17.6640625" style="61" customWidth="1"/>
    <col min="1793" max="1793" width="19.109375" style="61" customWidth="1"/>
    <col min="1794" max="1794" width="16.88671875" style="61" customWidth="1"/>
    <col min="1795" max="1795" width="18.33203125" style="61" customWidth="1"/>
    <col min="1796" max="1796" width="12.88671875" style="61" customWidth="1"/>
    <col min="1797" max="1797" width="11.6640625" style="61" customWidth="1"/>
    <col min="1798" max="1798" width="3.44140625" style="61" customWidth="1"/>
    <col min="1799" max="2043" width="11.6640625" style="61"/>
    <col min="2044" max="2044" width="9.109375" style="61" customWidth="1"/>
    <col min="2045" max="2045" width="17.33203125" style="61" customWidth="1"/>
    <col min="2046" max="2046" width="19.44140625" style="61" customWidth="1"/>
    <col min="2047" max="2047" width="19" style="61" customWidth="1"/>
    <col min="2048" max="2048" width="17.6640625" style="61" customWidth="1"/>
    <col min="2049" max="2049" width="19.109375" style="61" customWidth="1"/>
    <col min="2050" max="2050" width="16.88671875" style="61" customWidth="1"/>
    <col min="2051" max="2051" width="18.33203125" style="61" customWidth="1"/>
    <col min="2052" max="2052" width="12.88671875" style="61" customWidth="1"/>
    <col min="2053" max="2053" width="11.6640625" style="61" customWidth="1"/>
    <col min="2054" max="2054" width="3.44140625" style="61" customWidth="1"/>
    <col min="2055" max="2299" width="11.6640625" style="61"/>
    <col min="2300" max="2300" width="9.109375" style="61" customWidth="1"/>
    <col min="2301" max="2301" width="17.33203125" style="61" customWidth="1"/>
    <col min="2302" max="2302" width="19.44140625" style="61" customWidth="1"/>
    <col min="2303" max="2303" width="19" style="61" customWidth="1"/>
    <col min="2304" max="2304" width="17.6640625" style="61" customWidth="1"/>
    <col min="2305" max="2305" width="19.109375" style="61" customWidth="1"/>
    <col min="2306" max="2306" width="16.88671875" style="61" customWidth="1"/>
    <col min="2307" max="2307" width="18.33203125" style="61" customWidth="1"/>
    <col min="2308" max="2308" width="12.88671875" style="61" customWidth="1"/>
    <col min="2309" max="2309" width="11.6640625" style="61" customWidth="1"/>
    <col min="2310" max="2310" width="3.44140625" style="61" customWidth="1"/>
    <col min="2311" max="2555" width="11.6640625" style="61"/>
    <col min="2556" max="2556" width="9.109375" style="61" customWidth="1"/>
    <col min="2557" max="2557" width="17.33203125" style="61" customWidth="1"/>
    <col min="2558" max="2558" width="19.44140625" style="61" customWidth="1"/>
    <col min="2559" max="2559" width="19" style="61" customWidth="1"/>
    <col min="2560" max="2560" width="17.6640625" style="61" customWidth="1"/>
    <col min="2561" max="2561" width="19.109375" style="61" customWidth="1"/>
    <col min="2562" max="2562" width="16.88671875" style="61" customWidth="1"/>
    <col min="2563" max="2563" width="18.33203125" style="61" customWidth="1"/>
    <col min="2564" max="2564" width="12.88671875" style="61" customWidth="1"/>
    <col min="2565" max="2565" width="11.6640625" style="61" customWidth="1"/>
    <col min="2566" max="2566" width="3.44140625" style="61" customWidth="1"/>
    <col min="2567" max="2811" width="11.6640625" style="61"/>
    <col min="2812" max="2812" width="9.109375" style="61" customWidth="1"/>
    <col min="2813" max="2813" width="17.33203125" style="61" customWidth="1"/>
    <col min="2814" max="2814" width="19.44140625" style="61" customWidth="1"/>
    <col min="2815" max="2815" width="19" style="61" customWidth="1"/>
    <col min="2816" max="2816" width="17.6640625" style="61" customWidth="1"/>
    <col min="2817" max="2817" width="19.109375" style="61" customWidth="1"/>
    <col min="2818" max="2818" width="16.88671875" style="61" customWidth="1"/>
    <col min="2819" max="2819" width="18.33203125" style="61" customWidth="1"/>
    <col min="2820" max="2820" width="12.88671875" style="61" customWidth="1"/>
    <col min="2821" max="2821" width="11.6640625" style="61" customWidth="1"/>
    <col min="2822" max="2822" width="3.44140625" style="61" customWidth="1"/>
    <col min="2823" max="3067" width="11.6640625" style="61"/>
    <col min="3068" max="3068" width="9.109375" style="61" customWidth="1"/>
    <col min="3069" max="3069" width="17.33203125" style="61" customWidth="1"/>
    <col min="3070" max="3070" width="19.44140625" style="61" customWidth="1"/>
    <col min="3071" max="3071" width="19" style="61" customWidth="1"/>
    <col min="3072" max="3072" width="17.6640625" style="61" customWidth="1"/>
    <col min="3073" max="3073" width="19.109375" style="61" customWidth="1"/>
    <col min="3074" max="3074" width="16.88671875" style="61" customWidth="1"/>
    <col min="3075" max="3075" width="18.33203125" style="61" customWidth="1"/>
    <col min="3076" max="3076" width="12.88671875" style="61" customWidth="1"/>
    <col min="3077" max="3077" width="11.6640625" style="61" customWidth="1"/>
    <col min="3078" max="3078" width="3.44140625" style="61" customWidth="1"/>
    <col min="3079" max="3323" width="11.6640625" style="61"/>
    <col min="3324" max="3324" width="9.109375" style="61" customWidth="1"/>
    <col min="3325" max="3325" width="17.33203125" style="61" customWidth="1"/>
    <col min="3326" max="3326" width="19.44140625" style="61" customWidth="1"/>
    <col min="3327" max="3327" width="19" style="61" customWidth="1"/>
    <col min="3328" max="3328" width="17.6640625" style="61" customWidth="1"/>
    <col min="3329" max="3329" width="19.109375" style="61" customWidth="1"/>
    <col min="3330" max="3330" width="16.88671875" style="61" customWidth="1"/>
    <col min="3331" max="3331" width="18.33203125" style="61" customWidth="1"/>
    <col min="3332" max="3332" width="12.88671875" style="61" customWidth="1"/>
    <col min="3333" max="3333" width="11.6640625" style="61" customWidth="1"/>
    <col min="3334" max="3334" width="3.44140625" style="61" customWidth="1"/>
    <col min="3335" max="3579" width="11.6640625" style="61"/>
    <col min="3580" max="3580" width="9.109375" style="61" customWidth="1"/>
    <col min="3581" max="3581" width="17.33203125" style="61" customWidth="1"/>
    <col min="3582" max="3582" width="19.44140625" style="61" customWidth="1"/>
    <col min="3583" max="3583" width="19" style="61" customWidth="1"/>
    <col min="3584" max="3584" width="17.6640625" style="61" customWidth="1"/>
    <col min="3585" max="3585" width="19.109375" style="61" customWidth="1"/>
    <col min="3586" max="3586" width="16.88671875" style="61" customWidth="1"/>
    <col min="3587" max="3587" width="18.33203125" style="61" customWidth="1"/>
    <col min="3588" max="3588" width="12.88671875" style="61" customWidth="1"/>
    <col min="3589" max="3589" width="11.6640625" style="61" customWidth="1"/>
    <col min="3590" max="3590" width="3.44140625" style="61" customWidth="1"/>
    <col min="3591" max="3835" width="11.6640625" style="61"/>
    <col min="3836" max="3836" width="9.109375" style="61" customWidth="1"/>
    <col min="3837" max="3837" width="17.33203125" style="61" customWidth="1"/>
    <col min="3838" max="3838" width="19.44140625" style="61" customWidth="1"/>
    <col min="3839" max="3839" width="19" style="61" customWidth="1"/>
    <col min="3840" max="3840" width="17.6640625" style="61" customWidth="1"/>
    <col min="3841" max="3841" width="19.109375" style="61" customWidth="1"/>
    <col min="3842" max="3842" width="16.88671875" style="61" customWidth="1"/>
    <col min="3843" max="3843" width="18.33203125" style="61" customWidth="1"/>
    <col min="3844" max="3844" width="12.88671875" style="61" customWidth="1"/>
    <col min="3845" max="3845" width="11.6640625" style="61" customWidth="1"/>
    <col min="3846" max="3846" width="3.44140625" style="61" customWidth="1"/>
    <col min="3847" max="4091" width="11.6640625" style="61"/>
    <col min="4092" max="4092" width="9.109375" style="61" customWidth="1"/>
    <col min="4093" max="4093" width="17.33203125" style="61" customWidth="1"/>
    <col min="4094" max="4094" width="19.44140625" style="61" customWidth="1"/>
    <col min="4095" max="4095" width="19" style="61" customWidth="1"/>
    <col min="4096" max="4096" width="17.6640625" style="61" customWidth="1"/>
    <col min="4097" max="4097" width="19.109375" style="61" customWidth="1"/>
    <col min="4098" max="4098" width="16.88671875" style="61" customWidth="1"/>
    <col min="4099" max="4099" width="18.33203125" style="61" customWidth="1"/>
    <col min="4100" max="4100" width="12.88671875" style="61" customWidth="1"/>
    <col min="4101" max="4101" width="11.6640625" style="61" customWidth="1"/>
    <col min="4102" max="4102" width="3.44140625" style="61" customWidth="1"/>
    <col min="4103" max="4347" width="11.6640625" style="61"/>
    <col min="4348" max="4348" width="9.109375" style="61" customWidth="1"/>
    <col min="4349" max="4349" width="17.33203125" style="61" customWidth="1"/>
    <col min="4350" max="4350" width="19.44140625" style="61" customWidth="1"/>
    <col min="4351" max="4351" width="19" style="61" customWidth="1"/>
    <col min="4352" max="4352" width="17.6640625" style="61" customWidth="1"/>
    <col min="4353" max="4353" width="19.109375" style="61" customWidth="1"/>
    <col min="4354" max="4354" width="16.88671875" style="61" customWidth="1"/>
    <col min="4355" max="4355" width="18.33203125" style="61" customWidth="1"/>
    <col min="4356" max="4356" width="12.88671875" style="61" customWidth="1"/>
    <col min="4357" max="4357" width="11.6640625" style="61" customWidth="1"/>
    <col min="4358" max="4358" width="3.44140625" style="61" customWidth="1"/>
    <col min="4359" max="4603" width="11.6640625" style="61"/>
    <col min="4604" max="4604" width="9.109375" style="61" customWidth="1"/>
    <col min="4605" max="4605" width="17.33203125" style="61" customWidth="1"/>
    <col min="4606" max="4606" width="19.44140625" style="61" customWidth="1"/>
    <col min="4607" max="4607" width="19" style="61" customWidth="1"/>
    <col min="4608" max="4608" width="17.6640625" style="61" customWidth="1"/>
    <col min="4609" max="4609" width="19.109375" style="61" customWidth="1"/>
    <col min="4610" max="4610" width="16.88671875" style="61" customWidth="1"/>
    <col min="4611" max="4611" width="18.33203125" style="61" customWidth="1"/>
    <col min="4612" max="4612" width="12.88671875" style="61" customWidth="1"/>
    <col min="4613" max="4613" width="11.6640625" style="61" customWidth="1"/>
    <col min="4614" max="4614" width="3.44140625" style="61" customWidth="1"/>
    <col min="4615" max="4859" width="11.6640625" style="61"/>
    <col min="4860" max="4860" width="9.109375" style="61" customWidth="1"/>
    <col min="4861" max="4861" width="17.33203125" style="61" customWidth="1"/>
    <col min="4862" max="4862" width="19.44140625" style="61" customWidth="1"/>
    <col min="4863" max="4863" width="19" style="61" customWidth="1"/>
    <col min="4864" max="4864" width="17.6640625" style="61" customWidth="1"/>
    <col min="4865" max="4865" width="19.109375" style="61" customWidth="1"/>
    <col min="4866" max="4866" width="16.88671875" style="61" customWidth="1"/>
    <col min="4867" max="4867" width="18.33203125" style="61" customWidth="1"/>
    <col min="4868" max="4868" width="12.88671875" style="61" customWidth="1"/>
    <col min="4869" max="4869" width="11.6640625" style="61" customWidth="1"/>
    <col min="4870" max="4870" width="3.44140625" style="61" customWidth="1"/>
    <col min="4871" max="5115" width="11.6640625" style="61"/>
    <col min="5116" max="5116" width="9.109375" style="61" customWidth="1"/>
    <col min="5117" max="5117" width="17.33203125" style="61" customWidth="1"/>
    <col min="5118" max="5118" width="19.44140625" style="61" customWidth="1"/>
    <col min="5119" max="5119" width="19" style="61" customWidth="1"/>
    <col min="5120" max="5120" width="17.6640625" style="61" customWidth="1"/>
    <col min="5121" max="5121" width="19.109375" style="61" customWidth="1"/>
    <col min="5122" max="5122" width="16.88671875" style="61" customWidth="1"/>
    <col min="5123" max="5123" width="18.33203125" style="61" customWidth="1"/>
    <col min="5124" max="5124" width="12.88671875" style="61" customWidth="1"/>
    <col min="5125" max="5125" width="11.6640625" style="61" customWidth="1"/>
    <col min="5126" max="5126" width="3.44140625" style="61" customWidth="1"/>
    <col min="5127" max="5371" width="11.6640625" style="61"/>
    <col min="5372" max="5372" width="9.109375" style="61" customWidth="1"/>
    <col min="5373" max="5373" width="17.33203125" style="61" customWidth="1"/>
    <col min="5374" max="5374" width="19.44140625" style="61" customWidth="1"/>
    <col min="5375" max="5375" width="19" style="61" customWidth="1"/>
    <col min="5376" max="5376" width="17.6640625" style="61" customWidth="1"/>
    <col min="5377" max="5377" width="19.109375" style="61" customWidth="1"/>
    <col min="5378" max="5378" width="16.88671875" style="61" customWidth="1"/>
    <col min="5379" max="5379" width="18.33203125" style="61" customWidth="1"/>
    <col min="5380" max="5380" width="12.88671875" style="61" customWidth="1"/>
    <col min="5381" max="5381" width="11.6640625" style="61" customWidth="1"/>
    <col min="5382" max="5382" width="3.44140625" style="61" customWidth="1"/>
    <col min="5383" max="5627" width="11.6640625" style="61"/>
    <col min="5628" max="5628" width="9.109375" style="61" customWidth="1"/>
    <col min="5629" max="5629" width="17.33203125" style="61" customWidth="1"/>
    <col min="5630" max="5630" width="19.44140625" style="61" customWidth="1"/>
    <col min="5631" max="5631" width="19" style="61" customWidth="1"/>
    <col min="5632" max="5632" width="17.6640625" style="61" customWidth="1"/>
    <col min="5633" max="5633" width="19.109375" style="61" customWidth="1"/>
    <col min="5634" max="5634" width="16.88671875" style="61" customWidth="1"/>
    <col min="5635" max="5635" width="18.33203125" style="61" customWidth="1"/>
    <col min="5636" max="5636" width="12.88671875" style="61" customWidth="1"/>
    <col min="5637" max="5637" width="11.6640625" style="61" customWidth="1"/>
    <col min="5638" max="5638" width="3.44140625" style="61" customWidth="1"/>
    <col min="5639" max="5883" width="11.6640625" style="61"/>
    <col min="5884" max="5884" width="9.109375" style="61" customWidth="1"/>
    <col min="5885" max="5885" width="17.33203125" style="61" customWidth="1"/>
    <col min="5886" max="5886" width="19.44140625" style="61" customWidth="1"/>
    <col min="5887" max="5887" width="19" style="61" customWidth="1"/>
    <col min="5888" max="5888" width="17.6640625" style="61" customWidth="1"/>
    <col min="5889" max="5889" width="19.109375" style="61" customWidth="1"/>
    <col min="5890" max="5890" width="16.88671875" style="61" customWidth="1"/>
    <col min="5891" max="5891" width="18.33203125" style="61" customWidth="1"/>
    <col min="5892" max="5892" width="12.88671875" style="61" customWidth="1"/>
    <col min="5893" max="5893" width="11.6640625" style="61" customWidth="1"/>
    <col min="5894" max="5894" width="3.44140625" style="61" customWidth="1"/>
    <col min="5895" max="6139" width="11.6640625" style="61"/>
    <col min="6140" max="6140" width="9.109375" style="61" customWidth="1"/>
    <col min="6141" max="6141" width="17.33203125" style="61" customWidth="1"/>
    <col min="6142" max="6142" width="19.44140625" style="61" customWidth="1"/>
    <col min="6143" max="6143" width="19" style="61" customWidth="1"/>
    <col min="6144" max="6144" width="17.6640625" style="61" customWidth="1"/>
    <col min="6145" max="6145" width="19.109375" style="61" customWidth="1"/>
    <col min="6146" max="6146" width="16.88671875" style="61" customWidth="1"/>
    <col min="6147" max="6147" width="18.33203125" style="61" customWidth="1"/>
    <col min="6148" max="6148" width="12.88671875" style="61" customWidth="1"/>
    <col min="6149" max="6149" width="11.6640625" style="61" customWidth="1"/>
    <col min="6150" max="6150" width="3.44140625" style="61" customWidth="1"/>
    <col min="6151" max="6395" width="11.6640625" style="61"/>
    <col min="6396" max="6396" width="9.109375" style="61" customWidth="1"/>
    <col min="6397" max="6397" width="17.33203125" style="61" customWidth="1"/>
    <col min="6398" max="6398" width="19.44140625" style="61" customWidth="1"/>
    <col min="6399" max="6399" width="19" style="61" customWidth="1"/>
    <col min="6400" max="6400" width="17.6640625" style="61" customWidth="1"/>
    <col min="6401" max="6401" width="19.109375" style="61" customWidth="1"/>
    <col min="6402" max="6402" width="16.88671875" style="61" customWidth="1"/>
    <col min="6403" max="6403" width="18.33203125" style="61" customWidth="1"/>
    <col min="6404" max="6404" width="12.88671875" style="61" customWidth="1"/>
    <col min="6405" max="6405" width="11.6640625" style="61" customWidth="1"/>
    <col min="6406" max="6406" width="3.44140625" style="61" customWidth="1"/>
    <col min="6407" max="6651" width="11.6640625" style="61"/>
    <col min="6652" max="6652" width="9.109375" style="61" customWidth="1"/>
    <col min="6653" max="6653" width="17.33203125" style="61" customWidth="1"/>
    <col min="6654" max="6654" width="19.44140625" style="61" customWidth="1"/>
    <col min="6655" max="6655" width="19" style="61" customWidth="1"/>
    <col min="6656" max="6656" width="17.6640625" style="61" customWidth="1"/>
    <col min="6657" max="6657" width="19.109375" style="61" customWidth="1"/>
    <col min="6658" max="6658" width="16.88671875" style="61" customWidth="1"/>
    <col min="6659" max="6659" width="18.33203125" style="61" customWidth="1"/>
    <col min="6660" max="6660" width="12.88671875" style="61" customWidth="1"/>
    <col min="6661" max="6661" width="11.6640625" style="61" customWidth="1"/>
    <col min="6662" max="6662" width="3.44140625" style="61" customWidth="1"/>
    <col min="6663" max="6907" width="11.6640625" style="61"/>
    <col min="6908" max="6908" width="9.109375" style="61" customWidth="1"/>
    <col min="6909" max="6909" width="17.33203125" style="61" customWidth="1"/>
    <col min="6910" max="6910" width="19.44140625" style="61" customWidth="1"/>
    <col min="6911" max="6911" width="19" style="61" customWidth="1"/>
    <col min="6912" max="6912" width="17.6640625" style="61" customWidth="1"/>
    <col min="6913" max="6913" width="19.109375" style="61" customWidth="1"/>
    <col min="6914" max="6914" width="16.88671875" style="61" customWidth="1"/>
    <col min="6915" max="6915" width="18.33203125" style="61" customWidth="1"/>
    <col min="6916" max="6916" width="12.88671875" style="61" customWidth="1"/>
    <col min="6917" max="6917" width="11.6640625" style="61" customWidth="1"/>
    <col min="6918" max="6918" width="3.44140625" style="61" customWidth="1"/>
    <col min="6919" max="7163" width="11.6640625" style="61"/>
    <col min="7164" max="7164" width="9.109375" style="61" customWidth="1"/>
    <col min="7165" max="7165" width="17.33203125" style="61" customWidth="1"/>
    <col min="7166" max="7166" width="19.44140625" style="61" customWidth="1"/>
    <col min="7167" max="7167" width="19" style="61" customWidth="1"/>
    <col min="7168" max="7168" width="17.6640625" style="61" customWidth="1"/>
    <col min="7169" max="7169" width="19.109375" style="61" customWidth="1"/>
    <col min="7170" max="7170" width="16.88671875" style="61" customWidth="1"/>
    <col min="7171" max="7171" width="18.33203125" style="61" customWidth="1"/>
    <col min="7172" max="7172" width="12.88671875" style="61" customWidth="1"/>
    <col min="7173" max="7173" width="11.6640625" style="61" customWidth="1"/>
    <col min="7174" max="7174" width="3.44140625" style="61" customWidth="1"/>
    <col min="7175" max="7419" width="11.6640625" style="61"/>
    <col min="7420" max="7420" width="9.109375" style="61" customWidth="1"/>
    <col min="7421" max="7421" width="17.33203125" style="61" customWidth="1"/>
    <col min="7422" max="7422" width="19.44140625" style="61" customWidth="1"/>
    <col min="7423" max="7423" width="19" style="61" customWidth="1"/>
    <col min="7424" max="7424" width="17.6640625" style="61" customWidth="1"/>
    <col min="7425" max="7425" width="19.109375" style="61" customWidth="1"/>
    <col min="7426" max="7426" width="16.88671875" style="61" customWidth="1"/>
    <col min="7427" max="7427" width="18.33203125" style="61" customWidth="1"/>
    <col min="7428" max="7428" width="12.88671875" style="61" customWidth="1"/>
    <col min="7429" max="7429" width="11.6640625" style="61" customWidth="1"/>
    <col min="7430" max="7430" width="3.44140625" style="61" customWidth="1"/>
    <col min="7431" max="7675" width="11.6640625" style="61"/>
    <col min="7676" max="7676" width="9.109375" style="61" customWidth="1"/>
    <col min="7677" max="7677" width="17.33203125" style="61" customWidth="1"/>
    <col min="7678" max="7678" width="19.44140625" style="61" customWidth="1"/>
    <col min="7679" max="7679" width="19" style="61" customWidth="1"/>
    <col min="7680" max="7680" width="17.6640625" style="61" customWidth="1"/>
    <col min="7681" max="7681" width="19.109375" style="61" customWidth="1"/>
    <col min="7682" max="7682" width="16.88671875" style="61" customWidth="1"/>
    <col min="7683" max="7683" width="18.33203125" style="61" customWidth="1"/>
    <col min="7684" max="7684" width="12.88671875" style="61" customWidth="1"/>
    <col min="7685" max="7685" width="11.6640625" style="61" customWidth="1"/>
    <col min="7686" max="7686" width="3.44140625" style="61" customWidth="1"/>
    <col min="7687" max="7931" width="11.6640625" style="61"/>
    <col min="7932" max="7932" width="9.109375" style="61" customWidth="1"/>
    <col min="7933" max="7933" width="17.33203125" style="61" customWidth="1"/>
    <col min="7934" max="7934" width="19.44140625" style="61" customWidth="1"/>
    <col min="7935" max="7935" width="19" style="61" customWidth="1"/>
    <col min="7936" max="7936" width="17.6640625" style="61" customWidth="1"/>
    <col min="7937" max="7937" width="19.109375" style="61" customWidth="1"/>
    <col min="7938" max="7938" width="16.88671875" style="61" customWidth="1"/>
    <col min="7939" max="7939" width="18.33203125" style="61" customWidth="1"/>
    <col min="7940" max="7940" width="12.88671875" style="61" customWidth="1"/>
    <col min="7941" max="7941" width="11.6640625" style="61" customWidth="1"/>
    <col min="7942" max="7942" width="3.44140625" style="61" customWidth="1"/>
    <col min="7943" max="8187" width="11.6640625" style="61"/>
    <col min="8188" max="8188" width="9.109375" style="61" customWidth="1"/>
    <col min="8189" max="8189" width="17.33203125" style="61" customWidth="1"/>
    <col min="8190" max="8190" width="19.44140625" style="61" customWidth="1"/>
    <col min="8191" max="8191" width="19" style="61" customWidth="1"/>
    <col min="8192" max="8192" width="17.6640625" style="61" customWidth="1"/>
    <col min="8193" max="8193" width="19.109375" style="61" customWidth="1"/>
    <col min="8194" max="8194" width="16.88671875" style="61" customWidth="1"/>
    <col min="8195" max="8195" width="18.33203125" style="61" customWidth="1"/>
    <col min="8196" max="8196" width="12.88671875" style="61" customWidth="1"/>
    <col min="8197" max="8197" width="11.6640625" style="61" customWidth="1"/>
    <col min="8198" max="8198" width="3.44140625" style="61" customWidth="1"/>
    <col min="8199" max="8443" width="11.6640625" style="61"/>
    <col min="8444" max="8444" width="9.109375" style="61" customWidth="1"/>
    <col min="8445" max="8445" width="17.33203125" style="61" customWidth="1"/>
    <col min="8446" max="8446" width="19.44140625" style="61" customWidth="1"/>
    <col min="8447" max="8447" width="19" style="61" customWidth="1"/>
    <col min="8448" max="8448" width="17.6640625" style="61" customWidth="1"/>
    <col min="8449" max="8449" width="19.109375" style="61" customWidth="1"/>
    <col min="8450" max="8450" width="16.88671875" style="61" customWidth="1"/>
    <col min="8451" max="8451" width="18.33203125" style="61" customWidth="1"/>
    <col min="8452" max="8452" width="12.88671875" style="61" customWidth="1"/>
    <col min="8453" max="8453" width="11.6640625" style="61" customWidth="1"/>
    <col min="8454" max="8454" width="3.44140625" style="61" customWidth="1"/>
    <col min="8455" max="8699" width="11.6640625" style="61"/>
    <col min="8700" max="8700" width="9.109375" style="61" customWidth="1"/>
    <col min="8701" max="8701" width="17.33203125" style="61" customWidth="1"/>
    <col min="8702" max="8702" width="19.44140625" style="61" customWidth="1"/>
    <col min="8703" max="8703" width="19" style="61" customWidth="1"/>
    <col min="8704" max="8704" width="17.6640625" style="61" customWidth="1"/>
    <col min="8705" max="8705" width="19.109375" style="61" customWidth="1"/>
    <col min="8706" max="8706" width="16.88671875" style="61" customWidth="1"/>
    <col min="8707" max="8707" width="18.33203125" style="61" customWidth="1"/>
    <col min="8708" max="8708" width="12.88671875" style="61" customWidth="1"/>
    <col min="8709" max="8709" width="11.6640625" style="61" customWidth="1"/>
    <col min="8710" max="8710" width="3.44140625" style="61" customWidth="1"/>
    <col min="8711" max="8955" width="11.6640625" style="61"/>
    <col min="8956" max="8956" width="9.109375" style="61" customWidth="1"/>
    <col min="8957" max="8957" width="17.33203125" style="61" customWidth="1"/>
    <col min="8958" max="8958" width="19.44140625" style="61" customWidth="1"/>
    <col min="8959" max="8959" width="19" style="61" customWidth="1"/>
    <col min="8960" max="8960" width="17.6640625" style="61" customWidth="1"/>
    <col min="8961" max="8961" width="19.109375" style="61" customWidth="1"/>
    <col min="8962" max="8962" width="16.88671875" style="61" customWidth="1"/>
    <col min="8963" max="8963" width="18.33203125" style="61" customWidth="1"/>
    <col min="8964" max="8964" width="12.88671875" style="61" customWidth="1"/>
    <col min="8965" max="8965" width="11.6640625" style="61" customWidth="1"/>
    <col min="8966" max="8966" width="3.44140625" style="61" customWidth="1"/>
    <col min="8967" max="9211" width="11.6640625" style="61"/>
    <col min="9212" max="9212" width="9.109375" style="61" customWidth="1"/>
    <col min="9213" max="9213" width="17.33203125" style="61" customWidth="1"/>
    <col min="9214" max="9214" width="19.44140625" style="61" customWidth="1"/>
    <col min="9215" max="9215" width="19" style="61" customWidth="1"/>
    <col min="9216" max="9216" width="17.6640625" style="61" customWidth="1"/>
    <col min="9217" max="9217" width="19.109375" style="61" customWidth="1"/>
    <col min="9218" max="9218" width="16.88671875" style="61" customWidth="1"/>
    <col min="9219" max="9219" width="18.33203125" style="61" customWidth="1"/>
    <col min="9220" max="9220" width="12.88671875" style="61" customWidth="1"/>
    <col min="9221" max="9221" width="11.6640625" style="61" customWidth="1"/>
    <col min="9222" max="9222" width="3.44140625" style="61" customWidth="1"/>
    <col min="9223" max="9467" width="11.6640625" style="61"/>
    <col min="9468" max="9468" width="9.109375" style="61" customWidth="1"/>
    <col min="9469" max="9469" width="17.33203125" style="61" customWidth="1"/>
    <col min="9470" max="9470" width="19.44140625" style="61" customWidth="1"/>
    <col min="9471" max="9471" width="19" style="61" customWidth="1"/>
    <col min="9472" max="9472" width="17.6640625" style="61" customWidth="1"/>
    <col min="9473" max="9473" width="19.109375" style="61" customWidth="1"/>
    <col min="9474" max="9474" width="16.88671875" style="61" customWidth="1"/>
    <col min="9475" max="9475" width="18.33203125" style="61" customWidth="1"/>
    <col min="9476" max="9476" width="12.88671875" style="61" customWidth="1"/>
    <col min="9477" max="9477" width="11.6640625" style="61" customWidth="1"/>
    <col min="9478" max="9478" width="3.44140625" style="61" customWidth="1"/>
    <col min="9479" max="9723" width="11.6640625" style="61"/>
    <col min="9724" max="9724" width="9.109375" style="61" customWidth="1"/>
    <col min="9725" max="9725" width="17.33203125" style="61" customWidth="1"/>
    <col min="9726" max="9726" width="19.44140625" style="61" customWidth="1"/>
    <col min="9727" max="9727" width="19" style="61" customWidth="1"/>
    <col min="9728" max="9728" width="17.6640625" style="61" customWidth="1"/>
    <col min="9729" max="9729" width="19.109375" style="61" customWidth="1"/>
    <col min="9730" max="9730" width="16.88671875" style="61" customWidth="1"/>
    <col min="9731" max="9731" width="18.33203125" style="61" customWidth="1"/>
    <col min="9732" max="9732" width="12.88671875" style="61" customWidth="1"/>
    <col min="9733" max="9733" width="11.6640625" style="61" customWidth="1"/>
    <col min="9734" max="9734" width="3.44140625" style="61" customWidth="1"/>
    <col min="9735" max="9979" width="11.6640625" style="61"/>
    <col min="9980" max="9980" width="9.109375" style="61" customWidth="1"/>
    <col min="9981" max="9981" width="17.33203125" style="61" customWidth="1"/>
    <col min="9982" max="9982" width="19.44140625" style="61" customWidth="1"/>
    <col min="9983" max="9983" width="19" style="61" customWidth="1"/>
    <col min="9984" max="9984" width="17.6640625" style="61" customWidth="1"/>
    <col min="9985" max="9985" width="19.109375" style="61" customWidth="1"/>
    <col min="9986" max="9986" width="16.88671875" style="61" customWidth="1"/>
    <col min="9987" max="9987" width="18.33203125" style="61" customWidth="1"/>
    <col min="9988" max="9988" width="12.88671875" style="61" customWidth="1"/>
    <col min="9989" max="9989" width="11.6640625" style="61" customWidth="1"/>
    <col min="9990" max="9990" width="3.44140625" style="61" customWidth="1"/>
    <col min="9991" max="10235" width="11.6640625" style="61"/>
    <col min="10236" max="10236" width="9.109375" style="61" customWidth="1"/>
    <col min="10237" max="10237" width="17.33203125" style="61" customWidth="1"/>
    <col min="10238" max="10238" width="19.44140625" style="61" customWidth="1"/>
    <col min="10239" max="10239" width="19" style="61" customWidth="1"/>
    <col min="10240" max="10240" width="17.6640625" style="61" customWidth="1"/>
    <col min="10241" max="10241" width="19.109375" style="61" customWidth="1"/>
    <col min="10242" max="10242" width="16.88671875" style="61" customWidth="1"/>
    <col min="10243" max="10243" width="18.33203125" style="61" customWidth="1"/>
    <col min="10244" max="10244" width="12.88671875" style="61" customWidth="1"/>
    <col min="10245" max="10245" width="11.6640625" style="61" customWidth="1"/>
    <col min="10246" max="10246" width="3.44140625" style="61" customWidth="1"/>
    <col min="10247" max="10491" width="11.6640625" style="61"/>
    <col min="10492" max="10492" width="9.109375" style="61" customWidth="1"/>
    <col min="10493" max="10493" width="17.33203125" style="61" customWidth="1"/>
    <col min="10494" max="10494" width="19.44140625" style="61" customWidth="1"/>
    <col min="10495" max="10495" width="19" style="61" customWidth="1"/>
    <col min="10496" max="10496" width="17.6640625" style="61" customWidth="1"/>
    <col min="10497" max="10497" width="19.109375" style="61" customWidth="1"/>
    <col min="10498" max="10498" width="16.88671875" style="61" customWidth="1"/>
    <col min="10499" max="10499" width="18.33203125" style="61" customWidth="1"/>
    <col min="10500" max="10500" width="12.88671875" style="61" customWidth="1"/>
    <col min="10501" max="10501" width="11.6640625" style="61" customWidth="1"/>
    <col min="10502" max="10502" width="3.44140625" style="61" customWidth="1"/>
    <col min="10503" max="10747" width="11.6640625" style="61"/>
    <col min="10748" max="10748" width="9.109375" style="61" customWidth="1"/>
    <col min="10749" max="10749" width="17.33203125" style="61" customWidth="1"/>
    <col min="10750" max="10750" width="19.44140625" style="61" customWidth="1"/>
    <col min="10751" max="10751" width="19" style="61" customWidth="1"/>
    <col min="10752" max="10752" width="17.6640625" style="61" customWidth="1"/>
    <col min="10753" max="10753" width="19.109375" style="61" customWidth="1"/>
    <col min="10754" max="10754" width="16.88671875" style="61" customWidth="1"/>
    <col min="10755" max="10755" width="18.33203125" style="61" customWidth="1"/>
    <col min="10756" max="10756" width="12.88671875" style="61" customWidth="1"/>
    <col min="10757" max="10757" width="11.6640625" style="61" customWidth="1"/>
    <col min="10758" max="10758" width="3.44140625" style="61" customWidth="1"/>
    <col min="10759" max="11003" width="11.6640625" style="61"/>
    <col min="11004" max="11004" width="9.109375" style="61" customWidth="1"/>
    <col min="11005" max="11005" width="17.33203125" style="61" customWidth="1"/>
    <col min="11006" max="11006" width="19.44140625" style="61" customWidth="1"/>
    <col min="11007" max="11007" width="19" style="61" customWidth="1"/>
    <col min="11008" max="11008" width="17.6640625" style="61" customWidth="1"/>
    <col min="11009" max="11009" width="19.109375" style="61" customWidth="1"/>
    <col min="11010" max="11010" width="16.88671875" style="61" customWidth="1"/>
    <col min="11011" max="11011" width="18.33203125" style="61" customWidth="1"/>
    <col min="11012" max="11012" width="12.88671875" style="61" customWidth="1"/>
    <col min="11013" max="11013" width="11.6640625" style="61" customWidth="1"/>
    <col min="11014" max="11014" width="3.44140625" style="61" customWidth="1"/>
    <col min="11015" max="11259" width="11.6640625" style="61"/>
    <col min="11260" max="11260" width="9.109375" style="61" customWidth="1"/>
    <col min="11261" max="11261" width="17.33203125" style="61" customWidth="1"/>
    <col min="11262" max="11262" width="19.44140625" style="61" customWidth="1"/>
    <col min="11263" max="11263" width="19" style="61" customWidth="1"/>
    <col min="11264" max="11264" width="17.6640625" style="61" customWidth="1"/>
    <col min="11265" max="11265" width="19.109375" style="61" customWidth="1"/>
    <col min="11266" max="11266" width="16.88671875" style="61" customWidth="1"/>
    <col min="11267" max="11267" width="18.33203125" style="61" customWidth="1"/>
    <col min="11268" max="11268" width="12.88671875" style="61" customWidth="1"/>
    <col min="11269" max="11269" width="11.6640625" style="61" customWidth="1"/>
    <col min="11270" max="11270" width="3.44140625" style="61" customWidth="1"/>
    <col min="11271" max="11515" width="11.6640625" style="61"/>
    <col min="11516" max="11516" width="9.109375" style="61" customWidth="1"/>
    <col min="11517" max="11517" width="17.33203125" style="61" customWidth="1"/>
    <col min="11518" max="11518" width="19.44140625" style="61" customWidth="1"/>
    <col min="11519" max="11519" width="19" style="61" customWidth="1"/>
    <col min="11520" max="11520" width="17.6640625" style="61" customWidth="1"/>
    <col min="11521" max="11521" width="19.109375" style="61" customWidth="1"/>
    <col min="11522" max="11522" width="16.88671875" style="61" customWidth="1"/>
    <col min="11523" max="11523" width="18.33203125" style="61" customWidth="1"/>
    <col min="11524" max="11524" width="12.88671875" style="61" customWidth="1"/>
    <col min="11525" max="11525" width="11.6640625" style="61" customWidth="1"/>
    <col min="11526" max="11526" width="3.44140625" style="61" customWidth="1"/>
    <col min="11527" max="11771" width="11.6640625" style="61"/>
    <col min="11772" max="11772" width="9.109375" style="61" customWidth="1"/>
    <col min="11773" max="11773" width="17.33203125" style="61" customWidth="1"/>
    <col min="11774" max="11774" width="19.44140625" style="61" customWidth="1"/>
    <col min="11775" max="11775" width="19" style="61" customWidth="1"/>
    <col min="11776" max="11776" width="17.6640625" style="61" customWidth="1"/>
    <col min="11777" max="11777" width="19.109375" style="61" customWidth="1"/>
    <col min="11778" max="11778" width="16.88671875" style="61" customWidth="1"/>
    <col min="11779" max="11779" width="18.33203125" style="61" customWidth="1"/>
    <col min="11780" max="11780" width="12.88671875" style="61" customWidth="1"/>
    <col min="11781" max="11781" width="11.6640625" style="61" customWidth="1"/>
    <col min="11782" max="11782" width="3.44140625" style="61" customWidth="1"/>
    <col min="11783" max="12027" width="11.6640625" style="61"/>
    <col min="12028" max="12028" width="9.109375" style="61" customWidth="1"/>
    <col min="12029" max="12029" width="17.33203125" style="61" customWidth="1"/>
    <col min="12030" max="12030" width="19.44140625" style="61" customWidth="1"/>
    <col min="12031" max="12031" width="19" style="61" customWidth="1"/>
    <col min="12032" max="12032" width="17.6640625" style="61" customWidth="1"/>
    <col min="12033" max="12033" width="19.109375" style="61" customWidth="1"/>
    <col min="12034" max="12034" width="16.88671875" style="61" customWidth="1"/>
    <col min="12035" max="12035" width="18.33203125" style="61" customWidth="1"/>
    <col min="12036" max="12036" width="12.88671875" style="61" customWidth="1"/>
    <col min="12037" max="12037" width="11.6640625" style="61" customWidth="1"/>
    <col min="12038" max="12038" width="3.44140625" style="61" customWidth="1"/>
    <col min="12039" max="12283" width="11.6640625" style="61"/>
    <col min="12284" max="12284" width="9.109375" style="61" customWidth="1"/>
    <col min="12285" max="12285" width="17.33203125" style="61" customWidth="1"/>
    <col min="12286" max="12286" width="19.44140625" style="61" customWidth="1"/>
    <col min="12287" max="12287" width="19" style="61" customWidth="1"/>
    <col min="12288" max="12288" width="17.6640625" style="61" customWidth="1"/>
    <col min="12289" max="12289" width="19.109375" style="61" customWidth="1"/>
    <col min="12290" max="12290" width="16.88671875" style="61" customWidth="1"/>
    <col min="12291" max="12291" width="18.33203125" style="61" customWidth="1"/>
    <col min="12292" max="12292" width="12.88671875" style="61" customWidth="1"/>
    <col min="12293" max="12293" width="11.6640625" style="61" customWidth="1"/>
    <col min="12294" max="12294" width="3.44140625" style="61" customWidth="1"/>
    <col min="12295" max="12539" width="11.6640625" style="61"/>
    <col min="12540" max="12540" width="9.109375" style="61" customWidth="1"/>
    <col min="12541" max="12541" width="17.33203125" style="61" customWidth="1"/>
    <col min="12542" max="12542" width="19.44140625" style="61" customWidth="1"/>
    <col min="12543" max="12543" width="19" style="61" customWidth="1"/>
    <col min="12544" max="12544" width="17.6640625" style="61" customWidth="1"/>
    <col min="12545" max="12545" width="19.109375" style="61" customWidth="1"/>
    <col min="12546" max="12546" width="16.88671875" style="61" customWidth="1"/>
    <col min="12547" max="12547" width="18.33203125" style="61" customWidth="1"/>
    <col min="12548" max="12548" width="12.88671875" style="61" customWidth="1"/>
    <col min="12549" max="12549" width="11.6640625" style="61" customWidth="1"/>
    <col min="12550" max="12550" width="3.44140625" style="61" customWidth="1"/>
    <col min="12551" max="12795" width="11.6640625" style="61"/>
    <col min="12796" max="12796" width="9.109375" style="61" customWidth="1"/>
    <col min="12797" max="12797" width="17.33203125" style="61" customWidth="1"/>
    <col min="12798" max="12798" width="19.44140625" style="61" customWidth="1"/>
    <col min="12799" max="12799" width="19" style="61" customWidth="1"/>
    <col min="12800" max="12800" width="17.6640625" style="61" customWidth="1"/>
    <col min="12801" max="12801" width="19.109375" style="61" customWidth="1"/>
    <col min="12802" max="12802" width="16.88671875" style="61" customWidth="1"/>
    <col min="12803" max="12803" width="18.33203125" style="61" customWidth="1"/>
    <col min="12804" max="12804" width="12.88671875" style="61" customWidth="1"/>
    <col min="12805" max="12805" width="11.6640625" style="61" customWidth="1"/>
    <col min="12806" max="12806" width="3.44140625" style="61" customWidth="1"/>
    <col min="12807" max="13051" width="11.6640625" style="61"/>
    <col min="13052" max="13052" width="9.109375" style="61" customWidth="1"/>
    <col min="13053" max="13053" width="17.33203125" style="61" customWidth="1"/>
    <col min="13054" max="13054" width="19.44140625" style="61" customWidth="1"/>
    <col min="13055" max="13055" width="19" style="61" customWidth="1"/>
    <col min="13056" max="13056" width="17.6640625" style="61" customWidth="1"/>
    <col min="13057" max="13057" width="19.109375" style="61" customWidth="1"/>
    <col min="13058" max="13058" width="16.88671875" style="61" customWidth="1"/>
    <col min="13059" max="13059" width="18.33203125" style="61" customWidth="1"/>
    <col min="13060" max="13060" width="12.88671875" style="61" customWidth="1"/>
    <col min="13061" max="13061" width="11.6640625" style="61" customWidth="1"/>
    <col min="13062" max="13062" width="3.44140625" style="61" customWidth="1"/>
    <col min="13063" max="13307" width="11.6640625" style="61"/>
    <col min="13308" max="13308" width="9.109375" style="61" customWidth="1"/>
    <col min="13309" max="13309" width="17.33203125" style="61" customWidth="1"/>
    <col min="13310" max="13310" width="19.44140625" style="61" customWidth="1"/>
    <col min="13311" max="13311" width="19" style="61" customWidth="1"/>
    <col min="13312" max="13312" width="17.6640625" style="61" customWidth="1"/>
    <col min="13313" max="13313" width="19.109375" style="61" customWidth="1"/>
    <col min="13314" max="13314" width="16.88671875" style="61" customWidth="1"/>
    <col min="13315" max="13315" width="18.33203125" style="61" customWidth="1"/>
    <col min="13316" max="13316" width="12.88671875" style="61" customWidth="1"/>
    <col min="13317" max="13317" width="11.6640625" style="61" customWidth="1"/>
    <col min="13318" max="13318" width="3.44140625" style="61" customWidth="1"/>
    <col min="13319" max="13563" width="11.6640625" style="61"/>
    <col min="13564" max="13564" width="9.109375" style="61" customWidth="1"/>
    <col min="13565" max="13565" width="17.33203125" style="61" customWidth="1"/>
    <col min="13566" max="13566" width="19.44140625" style="61" customWidth="1"/>
    <col min="13567" max="13567" width="19" style="61" customWidth="1"/>
    <col min="13568" max="13568" width="17.6640625" style="61" customWidth="1"/>
    <col min="13569" max="13569" width="19.109375" style="61" customWidth="1"/>
    <col min="13570" max="13570" width="16.88671875" style="61" customWidth="1"/>
    <col min="13571" max="13571" width="18.33203125" style="61" customWidth="1"/>
    <col min="13572" max="13572" width="12.88671875" style="61" customWidth="1"/>
    <col min="13573" max="13573" width="11.6640625" style="61" customWidth="1"/>
    <col min="13574" max="13574" width="3.44140625" style="61" customWidth="1"/>
    <col min="13575" max="13819" width="11.6640625" style="61"/>
    <col min="13820" max="13820" width="9.109375" style="61" customWidth="1"/>
    <col min="13821" max="13821" width="17.33203125" style="61" customWidth="1"/>
    <col min="13822" max="13822" width="19.44140625" style="61" customWidth="1"/>
    <col min="13823" max="13823" width="19" style="61" customWidth="1"/>
    <col min="13824" max="13824" width="17.6640625" style="61" customWidth="1"/>
    <col min="13825" max="13825" width="19.109375" style="61" customWidth="1"/>
    <col min="13826" max="13826" width="16.88671875" style="61" customWidth="1"/>
    <col min="13827" max="13827" width="18.33203125" style="61" customWidth="1"/>
    <col min="13828" max="13828" width="12.88671875" style="61" customWidth="1"/>
    <col min="13829" max="13829" width="11.6640625" style="61" customWidth="1"/>
    <col min="13830" max="13830" width="3.44140625" style="61" customWidth="1"/>
    <col min="13831" max="14075" width="11.6640625" style="61"/>
    <col min="14076" max="14076" width="9.109375" style="61" customWidth="1"/>
    <col min="14077" max="14077" width="17.33203125" style="61" customWidth="1"/>
    <col min="14078" max="14078" width="19.44140625" style="61" customWidth="1"/>
    <col min="14079" max="14079" width="19" style="61" customWidth="1"/>
    <col min="14080" max="14080" width="17.6640625" style="61" customWidth="1"/>
    <col min="14081" max="14081" width="19.109375" style="61" customWidth="1"/>
    <col min="14082" max="14082" width="16.88671875" style="61" customWidth="1"/>
    <col min="14083" max="14083" width="18.33203125" style="61" customWidth="1"/>
    <col min="14084" max="14084" width="12.88671875" style="61" customWidth="1"/>
    <col min="14085" max="14085" width="11.6640625" style="61" customWidth="1"/>
    <col min="14086" max="14086" width="3.44140625" style="61" customWidth="1"/>
    <col min="14087" max="14331" width="11.6640625" style="61"/>
    <col min="14332" max="14332" width="9.109375" style="61" customWidth="1"/>
    <col min="14333" max="14333" width="17.33203125" style="61" customWidth="1"/>
    <col min="14334" max="14334" width="19.44140625" style="61" customWidth="1"/>
    <col min="14335" max="14335" width="19" style="61" customWidth="1"/>
    <col min="14336" max="14336" width="17.6640625" style="61" customWidth="1"/>
    <col min="14337" max="14337" width="19.109375" style="61" customWidth="1"/>
    <col min="14338" max="14338" width="16.88671875" style="61" customWidth="1"/>
    <col min="14339" max="14339" width="18.33203125" style="61" customWidth="1"/>
    <col min="14340" max="14340" width="12.88671875" style="61" customWidth="1"/>
    <col min="14341" max="14341" width="11.6640625" style="61" customWidth="1"/>
    <col min="14342" max="14342" width="3.44140625" style="61" customWidth="1"/>
    <col min="14343" max="14587" width="11.6640625" style="61"/>
    <col min="14588" max="14588" width="9.109375" style="61" customWidth="1"/>
    <col min="14589" max="14589" width="17.33203125" style="61" customWidth="1"/>
    <col min="14590" max="14590" width="19.44140625" style="61" customWidth="1"/>
    <col min="14591" max="14591" width="19" style="61" customWidth="1"/>
    <col min="14592" max="14592" width="17.6640625" style="61" customWidth="1"/>
    <col min="14593" max="14593" width="19.109375" style="61" customWidth="1"/>
    <col min="14594" max="14594" width="16.88671875" style="61" customWidth="1"/>
    <col min="14595" max="14595" width="18.33203125" style="61" customWidth="1"/>
    <col min="14596" max="14596" width="12.88671875" style="61" customWidth="1"/>
    <col min="14597" max="14597" width="11.6640625" style="61" customWidth="1"/>
    <col min="14598" max="14598" width="3.44140625" style="61" customWidth="1"/>
    <col min="14599" max="14843" width="11.6640625" style="61"/>
    <col min="14844" max="14844" width="9.109375" style="61" customWidth="1"/>
    <col min="14845" max="14845" width="17.33203125" style="61" customWidth="1"/>
    <col min="14846" max="14846" width="19.44140625" style="61" customWidth="1"/>
    <col min="14847" max="14847" width="19" style="61" customWidth="1"/>
    <col min="14848" max="14848" width="17.6640625" style="61" customWidth="1"/>
    <col min="14849" max="14849" width="19.109375" style="61" customWidth="1"/>
    <col min="14850" max="14850" width="16.88671875" style="61" customWidth="1"/>
    <col min="14851" max="14851" width="18.33203125" style="61" customWidth="1"/>
    <col min="14852" max="14852" width="12.88671875" style="61" customWidth="1"/>
    <col min="14853" max="14853" width="11.6640625" style="61" customWidth="1"/>
    <col min="14854" max="14854" width="3.44140625" style="61" customWidth="1"/>
    <col min="14855" max="15099" width="11.6640625" style="61"/>
    <col min="15100" max="15100" width="9.109375" style="61" customWidth="1"/>
    <col min="15101" max="15101" width="17.33203125" style="61" customWidth="1"/>
    <col min="15102" max="15102" width="19.44140625" style="61" customWidth="1"/>
    <col min="15103" max="15103" width="19" style="61" customWidth="1"/>
    <col min="15104" max="15104" width="17.6640625" style="61" customWidth="1"/>
    <col min="15105" max="15105" width="19.109375" style="61" customWidth="1"/>
    <col min="15106" max="15106" width="16.88671875" style="61" customWidth="1"/>
    <col min="15107" max="15107" width="18.33203125" style="61" customWidth="1"/>
    <col min="15108" max="15108" width="12.88671875" style="61" customWidth="1"/>
    <col min="15109" max="15109" width="11.6640625" style="61" customWidth="1"/>
    <col min="15110" max="15110" width="3.44140625" style="61" customWidth="1"/>
    <col min="15111" max="15355" width="11.6640625" style="61"/>
    <col min="15356" max="15356" width="9.109375" style="61" customWidth="1"/>
    <col min="15357" max="15357" width="17.33203125" style="61" customWidth="1"/>
    <col min="15358" max="15358" width="19.44140625" style="61" customWidth="1"/>
    <col min="15359" max="15359" width="19" style="61" customWidth="1"/>
    <col min="15360" max="15360" width="17.6640625" style="61" customWidth="1"/>
    <col min="15361" max="15361" width="19.109375" style="61" customWidth="1"/>
    <col min="15362" max="15362" width="16.88671875" style="61" customWidth="1"/>
    <col min="15363" max="15363" width="18.33203125" style="61" customWidth="1"/>
    <col min="15364" max="15364" width="12.88671875" style="61" customWidth="1"/>
    <col min="15365" max="15365" width="11.6640625" style="61" customWidth="1"/>
    <col min="15366" max="15366" width="3.44140625" style="61" customWidth="1"/>
    <col min="15367" max="15611" width="11.6640625" style="61"/>
    <col min="15612" max="15612" width="9.109375" style="61" customWidth="1"/>
    <col min="15613" max="15613" width="17.33203125" style="61" customWidth="1"/>
    <col min="15614" max="15614" width="19.44140625" style="61" customWidth="1"/>
    <col min="15615" max="15615" width="19" style="61" customWidth="1"/>
    <col min="15616" max="15616" width="17.6640625" style="61" customWidth="1"/>
    <col min="15617" max="15617" width="19.109375" style="61" customWidth="1"/>
    <col min="15618" max="15618" width="16.88671875" style="61" customWidth="1"/>
    <col min="15619" max="15619" width="18.33203125" style="61" customWidth="1"/>
    <col min="15620" max="15620" width="12.88671875" style="61" customWidth="1"/>
    <col min="15621" max="15621" width="11.6640625" style="61" customWidth="1"/>
    <col min="15622" max="15622" width="3.44140625" style="61" customWidth="1"/>
    <col min="15623" max="15867" width="11.6640625" style="61"/>
    <col min="15868" max="15868" width="9.109375" style="61" customWidth="1"/>
    <col min="15869" max="15869" width="17.33203125" style="61" customWidth="1"/>
    <col min="15870" max="15870" width="19.44140625" style="61" customWidth="1"/>
    <col min="15871" max="15871" width="19" style="61" customWidth="1"/>
    <col min="15872" max="15872" width="17.6640625" style="61" customWidth="1"/>
    <col min="15873" max="15873" width="19.109375" style="61" customWidth="1"/>
    <col min="15874" max="15874" width="16.88671875" style="61" customWidth="1"/>
    <col min="15875" max="15875" width="18.33203125" style="61" customWidth="1"/>
    <col min="15876" max="15876" width="12.88671875" style="61" customWidth="1"/>
    <col min="15877" max="15877" width="11.6640625" style="61" customWidth="1"/>
    <col min="15878" max="15878" width="3.44140625" style="61" customWidth="1"/>
    <col min="15879" max="16123" width="11.6640625" style="61"/>
    <col min="16124" max="16124" width="9.109375" style="61" customWidth="1"/>
    <col min="16125" max="16125" width="17.33203125" style="61" customWidth="1"/>
    <col min="16126" max="16126" width="19.44140625" style="61" customWidth="1"/>
    <col min="16127" max="16127" width="19" style="61" customWidth="1"/>
    <col min="16128" max="16128" width="17.6640625" style="61" customWidth="1"/>
    <col min="16129" max="16129" width="19.109375" style="61" customWidth="1"/>
    <col min="16130" max="16130" width="16.88671875" style="61" customWidth="1"/>
    <col min="16131" max="16131" width="18.33203125" style="61" customWidth="1"/>
    <col min="16132" max="16132" width="12.88671875" style="61" customWidth="1"/>
    <col min="16133" max="16133" width="11.6640625" style="61" customWidth="1"/>
    <col min="16134" max="16134" width="3.44140625" style="61" customWidth="1"/>
    <col min="16135" max="16384" width="11.6640625" style="61"/>
  </cols>
  <sheetData>
    <row r="1" spans="2:16" ht="24.9" customHeight="1" x14ac:dyDescent="0.25"/>
    <row r="2" spans="2:16" ht="24.9" customHeight="1" x14ac:dyDescent="0.25"/>
    <row r="3" spans="2:16" ht="24.9" customHeight="1" x14ac:dyDescent="0.25"/>
    <row r="4" spans="2:16" ht="24.9" customHeight="1" x14ac:dyDescent="0.25"/>
    <row r="5" spans="2:16" ht="24.9" customHeight="1" x14ac:dyDescent="0.25"/>
    <row r="8" spans="2:16" ht="15" customHeight="1" x14ac:dyDescent="0.25">
      <c r="B8" s="470" t="s">
        <v>332</v>
      </c>
      <c r="C8" s="470"/>
      <c r="D8" s="470"/>
      <c r="E8" s="470"/>
      <c r="F8" s="470"/>
      <c r="G8" s="470"/>
      <c r="H8" s="470"/>
      <c r="I8" s="470"/>
      <c r="J8" s="293" t="s">
        <v>234</v>
      </c>
      <c r="K8" s="294"/>
    </row>
    <row r="9" spans="2:16" ht="15" customHeight="1" x14ac:dyDescent="0.25">
      <c r="B9" s="470" t="s">
        <v>260</v>
      </c>
      <c r="C9" s="470"/>
      <c r="D9" s="470"/>
      <c r="E9" s="470"/>
      <c r="F9" s="470"/>
      <c r="G9" s="470"/>
      <c r="H9" s="470"/>
      <c r="I9" s="470"/>
      <c r="J9" s="294">
        <v>2012</v>
      </c>
      <c r="K9" s="51" t="s">
        <v>234</v>
      </c>
    </row>
    <row r="10" spans="2:16" ht="15" customHeight="1" x14ac:dyDescent="0.2">
      <c r="B10" s="471" t="s">
        <v>3751</v>
      </c>
      <c r="C10" s="471"/>
      <c r="D10" s="471"/>
      <c r="E10" s="471"/>
      <c r="F10" s="471"/>
      <c r="G10" s="471"/>
      <c r="H10" s="471"/>
      <c r="I10" s="471"/>
      <c r="J10" s="295"/>
      <c r="K10" s="265"/>
    </row>
    <row r="11" spans="2:16" ht="15" customHeight="1" x14ac:dyDescent="0.25">
      <c r="B11" s="172"/>
      <c r="C11" s="172"/>
      <c r="D11" s="172"/>
      <c r="E11" s="172"/>
      <c r="F11" s="172"/>
      <c r="G11" s="172"/>
      <c r="H11" s="172"/>
      <c r="I11" s="285"/>
      <c r="J11" s="337"/>
      <c r="K11" s="338"/>
      <c r="L11" s="97"/>
      <c r="M11" s="97"/>
      <c r="N11" s="97"/>
      <c r="O11" s="97"/>
      <c r="P11" s="97"/>
    </row>
    <row r="12" spans="2:16" ht="15" customHeight="1" x14ac:dyDescent="0.25">
      <c r="B12" s="46"/>
      <c r="C12" s="46"/>
      <c r="D12" s="46"/>
      <c r="E12" s="46"/>
      <c r="F12" s="46"/>
      <c r="G12" s="46"/>
      <c r="H12" s="46"/>
      <c r="I12" s="286"/>
      <c r="J12" s="283"/>
      <c r="K12" s="412"/>
      <c r="L12" s="283"/>
      <c r="M12" s="283"/>
      <c r="N12" s="283"/>
      <c r="O12" s="283"/>
      <c r="P12" s="97"/>
    </row>
    <row r="13" spans="2:16" ht="15" customHeight="1" x14ac:dyDescent="0.25">
      <c r="B13" s="46"/>
      <c r="C13" s="46"/>
      <c r="D13" s="46"/>
      <c r="E13" s="46"/>
      <c r="F13" s="46"/>
      <c r="G13" s="46"/>
      <c r="H13" s="46"/>
      <c r="I13" s="286"/>
      <c r="J13" s="287"/>
      <c r="K13" s="288" t="s">
        <v>2483</v>
      </c>
      <c r="L13" s="289" t="s">
        <v>4</v>
      </c>
      <c r="M13" s="289" t="s">
        <v>5</v>
      </c>
      <c r="N13" s="283"/>
      <c r="O13" s="283"/>
      <c r="P13" s="283"/>
    </row>
    <row r="14" spans="2:16" ht="15" customHeight="1" x14ac:dyDescent="0.25">
      <c r="B14" s="46"/>
      <c r="C14" s="46"/>
      <c r="D14" s="46"/>
      <c r="E14" s="46"/>
      <c r="F14" s="46"/>
      <c r="G14" s="46"/>
      <c r="H14" s="46"/>
      <c r="I14" s="286"/>
      <c r="J14" s="472" t="s">
        <v>2</v>
      </c>
      <c r="K14" s="290" t="s">
        <v>0</v>
      </c>
      <c r="L14" s="291">
        <f>O24</f>
        <v>0.48100088275927588</v>
      </c>
      <c r="M14" s="291">
        <f>O30</f>
        <v>0.54479763571409112</v>
      </c>
      <c r="N14" s="283"/>
      <c r="O14" s="283"/>
      <c r="P14" s="283"/>
    </row>
    <row r="15" spans="2:16" ht="15" customHeight="1" x14ac:dyDescent="0.25">
      <c r="B15" s="46"/>
      <c r="C15" s="46"/>
      <c r="D15" s="46"/>
      <c r="E15" s="46"/>
      <c r="F15" s="46"/>
      <c r="G15" s="46"/>
      <c r="H15" s="46"/>
      <c r="I15" s="286"/>
      <c r="J15" s="472"/>
      <c r="K15" s="290" t="s">
        <v>1</v>
      </c>
      <c r="L15" s="291">
        <f>O25</f>
        <v>0.51899911724072412</v>
      </c>
      <c r="M15" s="291">
        <f>O31</f>
        <v>0.45507716848335594</v>
      </c>
      <c r="N15" s="283"/>
      <c r="O15" s="283"/>
      <c r="P15" s="283"/>
    </row>
    <row r="16" spans="2:16" ht="15" customHeight="1" x14ac:dyDescent="0.25">
      <c r="B16" s="46"/>
      <c r="C16" s="46"/>
      <c r="D16" s="46"/>
      <c r="E16" s="46"/>
      <c r="F16" s="46"/>
      <c r="G16" s="46"/>
      <c r="H16" s="46"/>
      <c r="I16" s="286"/>
      <c r="J16" s="472"/>
      <c r="K16" s="290" t="s">
        <v>409</v>
      </c>
      <c r="L16" s="291"/>
      <c r="M16" s="291">
        <f t="shared" ref="M16" si="0">O32</f>
        <v>1.2519580255296336E-4</v>
      </c>
      <c r="N16" s="283"/>
      <c r="O16" s="283"/>
      <c r="P16" s="283"/>
    </row>
    <row r="17" spans="2:16" ht="15" customHeight="1" x14ac:dyDescent="0.25">
      <c r="B17" s="46"/>
      <c r="C17" s="46"/>
      <c r="D17" s="46"/>
      <c r="E17" s="46"/>
      <c r="F17" s="46"/>
      <c r="G17" s="46"/>
      <c r="H17" s="46"/>
      <c r="I17" s="286"/>
      <c r="J17" s="472" t="s">
        <v>3</v>
      </c>
      <c r="K17" s="290" t="s">
        <v>0</v>
      </c>
      <c r="L17" s="291">
        <f>O27</f>
        <v>0.47859808660791103</v>
      </c>
      <c r="M17" s="291">
        <f>O34</f>
        <v>0.54241666546570777</v>
      </c>
      <c r="N17" s="283"/>
      <c r="O17" s="283"/>
      <c r="P17" s="283"/>
    </row>
    <row r="18" spans="2:16" ht="15" customHeight="1" x14ac:dyDescent="0.25">
      <c r="B18" s="46"/>
      <c r="C18" s="46"/>
      <c r="D18" s="46"/>
      <c r="E18" s="46"/>
      <c r="F18" s="46"/>
      <c r="G18" s="46"/>
      <c r="H18" s="46"/>
      <c r="I18" s="286"/>
      <c r="J18" s="472"/>
      <c r="K18" s="290" t="s">
        <v>1</v>
      </c>
      <c r="L18" s="291">
        <f>O28</f>
        <v>0.52140191339208897</v>
      </c>
      <c r="M18" s="291">
        <f>O35</f>
        <v>0.45745507212958825</v>
      </c>
      <c r="N18" s="283"/>
      <c r="O18" s="283"/>
      <c r="P18" s="283"/>
    </row>
    <row r="19" spans="2:16" ht="15" customHeight="1" x14ac:dyDescent="0.25">
      <c r="B19" s="46"/>
      <c r="C19" s="46"/>
      <c r="D19" s="46"/>
      <c r="E19" s="46"/>
      <c r="F19" s="46"/>
      <c r="G19" s="46"/>
      <c r="H19" s="46"/>
      <c r="I19" s="286"/>
      <c r="J19" s="472"/>
      <c r="K19" s="290" t="s">
        <v>409</v>
      </c>
      <c r="L19" s="291"/>
      <c r="M19" s="291">
        <f>O36</f>
        <v>1.2826240470391562E-4</v>
      </c>
      <c r="N19" s="283"/>
      <c r="O19" s="283"/>
      <c r="P19" s="283"/>
    </row>
    <row r="20" spans="2:16" ht="15" customHeight="1" x14ac:dyDescent="0.25">
      <c r="B20" s="46"/>
      <c r="C20" s="46"/>
      <c r="D20" s="46"/>
      <c r="E20" s="46"/>
      <c r="F20" s="46"/>
      <c r="G20" s="46"/>
      <c r="H20" s="46"/>
      <c r="I20" s="45"/>
      <c r="J20" s="284"/>
      <c r="K20" s="283"/>
      <c r="L20" s="283"/>
      <c r="M20" s="283"/>
      <c r="N20" s="283"/>
      <c r="O20" s="283"/>
      <c r="P20" s="283"/>
    </row>
    <row r="21" spans="2:16" ht="15" customHeight="1" x14ac:dyDescent="0.25">
      <c r="B21" s="46"/>
      <c r="C21" s="46"/>
      <c r="D21" s="46"/>
      <c r="E21" s="46"/>
      <c r="F21" s="46"/>
      <c r="G21" s="46"/>
      <c r="H21" s="46"/>
      <c r="I21" s="45"/>
      <c r="J21" s="284"/>
      <c r="K21" s="283"/>
      <c r="L21" s="283"/>
      <c r="M21" s="283"/>
      <c r="N21" s="283"/>
      <c r="O21" s="283"/>
      <c r="P21" s="283"/>
    </row>
    <row r="22" spans="2:16" ht="15" customHeight="1" x14ac:dyDescent="0.25">
      <c r="B22" s="46"/>
      <c r="C22" s="46"/>
      <c r="D22" s="46"/>
      <c r="E22" s="46"/>
      <c r="F22" s="46"/>
      <c r="G22" s="46"/>
      <c r="H22" s="46"/>
      <c r="I22" s="45"/>
      <c r="J22" s="284"/>
      <c r="K22" s="290" t="s">
        <v>215</v>
      </c>
      <c r="L22" s="290"/>
      <c r="M22" s="290"/>
      <c r="N22" s="413">
        <v>2024</v>
      </c>
      <c r="O22" s="290" t="s">
        <v>206</v>
      </c>
      <c r="P22" s="283"/>
    </row>
    <row r="23" spans="2:16" ht="15" customHeight="1" x14ac:dyDescent="0.25">
      <c r="B23" s="46"/>
      <c r="C23" s="46"/>
      <c r="D23" s="46"/>
      <c r="E23" s="46"/>
      <c r="F23" s="46"/>
      <c r="G23" s="46"/>
      <c r="H23" s="46"/>
      <c r="I23" s="45"/>
      <c r="J23" s="284"/>
      <c r="K23" s="290" t="s">
        <v>4</v>
      </c>
      <c r="L23" s="290" t="s">
        <v>2</v>
      </c>
      <c r="M23" s="290" t="s">
        <v>10</v>
      </c>
      <c r="N23" s="339">
        <f>(N24+N25)</f>
        <v>1768319</v>
      </c>
      <c r="O23" s="292">
        <f>N23/$N$23</f>
        <v>1</v>
      </c>
      <c r="P23" s="283"/>
    </row>
    <row r="24" spans="2:16" x14ac:dyDescent="0.25">
      <c r="B24" s="49"/>
      <c r="C24" s="62"/>
      <c r="D24" s="62"/>
      <c r="E24" s="62"/>
      <c r="F24" s="62"/>
      <c r="G24" s="62"/>
      <c r="H24" s="62"/>
      <c r="I24" s="313"/>
      <c r="J24" s="284"/>
      <c r="K24" s="290"/>
      <c r="L24" s="290"/>
      <c r="M24" s="290" t="s">
        <v>235</v>
      </c>
      <c r="N24" s="339">
        <v>850563</v>
      </c>
      <c r="O24" s="292">
        <f>N24/$N$23</f>
        <v>0.48100088275927588</v>
      </c>
      <c r="P24" s="283"/>
    </row>
    <row r="25" spans="2:16" x14ac:dyDescent="0.25">
      <c r="B25" s="49"/>
      <c r="C25" s="62"/>
      <c r="D25" s="62"/>
      <c r="E25" s="62"/>
      <c r="F25" s="62"/>
      <c r="G25" s="62"/>
      <c r="H25" s="62"/>
      <c r="I25" s="313"/>
      <c r="J25" s="283"/>
      <c r="K25" s="290"/>
      <c r="L25" s="290"/>
      <c r="M25" s="290" t="s">
        <v>236</v>
      </c>
      <c r="N25" s="339">
        <v>917756</v>
      </c>
      <c r="O25" s="292">
        <f>N25/$N$23</f>
        <v>0.51899911724072412</v>
      </c>
      <c r="P25" s="283"/>
    </row>
    <row r="26" spans="2:16" x14ac:dyDescent="0.25">
      <c r="B26" s="49"/>
      <c r="C26" s="62"/>
      <c r="D26" s="62"/>
      <c r="E26" s="62"/>
      <c r="F26" s="62"/>
      <c r="G26" s="62"/>
      <c r="H26" s="62"/>
      <c r="I26" s="313"/>
      <c r="J26" s="283"/>
      <c r="K26" s="290"/>
      <c r="L26" s="290" t="s">
        <v>3</v>
      </c>
      <c r="M26" s="290" t="s">
        <v>10</v>
      </c>
      <c r="N26" s="339">
        <f>(N27+N28)</f>
        <v>1751549</v>
      </c>
      <c r="O26" s="292">
        <f>N26/$N$26</f>
        <v>1</v>
      </c>
      <c r="P26" s="283"/>
    </row>
    <row r="27" spans="2:16" x14ac:dyDescent="0.25">
      <c r="B27" s="49"/>
      <c r="C27" s="62"/>
      <c r="D27" s="62"/>
      <c r="E27" s="62"/>
      <c r="F27" s="62"/>
      <c r="G27" s="62"/>
      <c r="H27" s="62"/>
      <c r="I27" s="313"/>
      <c r="J27" s="283"/>
      <c r="K27" s="290"/>
      <c r="L27" s="290"/>
      <c r="M27" s="290" t="s">
        <v>235</v>
      </c>
      <c r="N27" s="339">
        <v>838288</v>
      </c>
      <c r="O27" s="292">
        <f>N27/$N$26</f>
        <v>0.47859808660791103</v>
      </c>
      <c r="P27" s="283"/>
    </row>
    <row r="28" spans="2:16" x14ac:dyDescent="0.25">
      <c r="B28" s="49"/>
      <c r="C28" s="62"/>
      <c r="D28" s="62"/>
      <c r="E28" s="62"/>
      <c r="F28" s="62"/>
      <c r="G28" s="62"/>
      <c r="H28" s="62"/>
      <c r="I28" s="313"/>
      <c r="J28" s="414"/>
      <c r="K28" s="290"/>
      <c r="L28" s="290"/>
      <c r="M28" s="290" t="s">
        <v>236</v>
      </c>
      <c r="N28" s="339">
        <v>913261</v>
      </c>
      <c r="O28" s="292">
        <f>N28/$N$26</f>
        <v>0.52140191339208897</v>
      </c>
      <c r="P28" s="283"/>
    </row>
    <row r="29" spans="2:16" x14ac:dyDescent="0.25">
      <c r="B29" s="49"/>
      <c r="C29" s="62"/>
      <c r="D29" s="62"/>
      <c r="I29" s="97"/>
      <c r="J29" s="415"/>
      <c r="K29" s="290" t="s">
        <v>5</v>
      </c>
      <c r="L29" s="290" t="s">
        <v>2</v>
      </c>
      <c r="M29" s="290" t="s">
        <v>10</v>
      </c>
      <c r="N29" s="339">
        <f>(N30+N31+N32)</f>
        <v>1357873</v>
      </c>
      <c r="O29" s="292">
        <f>N29/$N$29</f>
        <v>1</v>
      </c>
      <c r="P29" s="283"/>
    </row>
    <row r="30" spans="2:16" x14ac:dyDescent="0.25">
      <c r="B30" s="49"/>
      <c r="C30" s="62"/>
      <c r="D30" s="62"/>
      <c r="I30" s="97"/>
      <c r="J30" s="415"/>
      <c r="K30" s="290"/>
      <c r="L30" s="290"/>
      <c r="M30" s="290" t="s">
        <v>235</v>
      </c>
      <c r="N30" s="339">
        <v>739766</v>
      </c>
      <c r="O30" s="292">
        <f>N30/$N$29</f>
        <v>0.54479763571409112</v>
      </c>
      <c r="P30" s="283"/>
    </row>
    <row r="31" spans="2:16" x14ac:dyDescent="0.25">
      <c r="B31" s="49"/>
      <c r="C31" s="62"/>
      <c r="D31" s="62"/>
      <c r="I31" s="97"/>
      <c r="J31" s="415"/>
      <c r="K31" s="290"/>
      <c r="L31" s="290"/>
      <c r="M31" s="290" t="s">
        <v>236</v>
      </c>
      <c r="N31" s="339">
        <v>617937</v>
      </c>
      <c r="O31" s="292">
        <f>N31/$N$29</f>
        <v>0.45507716848335594</v>
      </c>
      <c r="P31" s="283"/>
    </row>
    <row r="32" spans="2:16" ht="14.25" customHeight="1" x14ac:dyDescent="0.25">
      <c r="B32" s="49"/>
      <c r="C32" s="62"/>
      <c r="D32" s="62"/>
      <c r="G32" s="64"/>
      <c r="H32" s="62"/>
      <c r="I32" s="313"/>
      <c r="J32" s="415"/>
      <c r="K32" s="290"/>
      <c r="L32" s="290"/>
      <c r="M32" s="290" t="s">
        <v>2037</v>
      </c>
      <c r="N32" s="339">
        <v>170</v>
      </c>
      <c r="O32" s="292">
        <f>N32/$N$29</f>
        <v>1.2519580255296336E-4</v>
      </c>
      <c r="P32" s="283"/>
    </row>
    <row r="33" spans="2:16" ht="12.75" customHeight="1" x14ac:dyDescent="0.3">
      <c r="B33" s="268"/>
      <c r="C33" s="206"/>
      <c r="D33" s="206"/>
      <c r="E33" s="206"/>
      <c r="F33" s="206"/>
      <c r="G33" s="206"/>
      <c r="H33" s="206"/>
      <c r="I33" s="314"/>
      <c r="J33" s="283"/>
      <c r="K33" s="290"/>
      <c r="L33" s="290" t="s">
        <v>3</v>
      </c>
      <c r="M33" s="290" t="s">
        <v>10</v>
      </c>
      <c r="N33" s="339">
        <f>(N34+N35+N36)</f>
        <v>1387780</v>
      </c>
      <c r="O33" s="292">
        <f>N33/$N$33</f>
        <v>1</v>
      </c>
      <c r="P33" s="283"/>
    </row>
    <row r="34" spans="2:16" x14ac:dyDescent="0.3">
      <c r="B34" s="268"/>
      <c r="C34" s="206"/>
      <c r="D34" s="206"/>
      <c r="E34" s="206"/>
      <c r="F34" s="206"/>
      <c r="G34" s="206"/>
      <c r="H34" s="206"/>
      <c r="I34" s="314"/>
      <c r="J34" s="283"/>
      <c r="K34" s="290"/>
      <c r="L34" s="290"/>
      <c r="M34" s="290" t="s">
        <v>235</v>
      </c>
      <c r="N34" s="339">
        <v>752755</v>
      </c>
      <c r="O34" s="292">
        <f>N34/$N$33</f>
        <v>0.54241666546570777</v>
      </c>
      <c r="P34" s="283"/>
    </row>
    <row r="35" spans="2:16" x14ac:dyDescent="0.2">
      <c r="B35" s="177"/>
      <c r="C35" s="178"/>
      <c r="D35" s="62"/>
      <c r="E35" s="62"/>
      <c r="F35" s="62"/>
      <c r="G35" s="62"/>
      <c r="H35" s="62"/>
      <c r="I35" s="313"/>
      <c r="J35" s="283"/>
      <c r="K35" s="290"/>
      <c r="L35" s="290"/>
      <c r="M35" s="290" t="s">
        <v>236</v>
      </c>
      <c r="N35" s="339">
        <v>634847</v>
      </c>
      <c r="O35" s="292">
        <f>N35/$N$33</f>
        <v>0.45745507212958825</v>
      </c>
      <c r="P35" s="283"/>
    </row>
    <row r="36" spans="2:16" x14ac:dyDescent="0.2">
      <c r="B36" s="177"/>
      <c r="C36" s="62"/>
      <c r="D36" s="62"/>
      <c r="E36" s="62"/>
      <c r="F36" s="62"/>
      <c r="G36" s="62"/>
      <c r="H36" s="62"/>
      <c r="I36" s="313"/>
      <c r="J36" s="283"/>
      <c r="K36" s="290"/>
      <c r="L36" s="290"/>
      <c r="M36" s="290" t="s">
        <v>2037</v>
      </c>
      <c r="N36" s="339">
        <v>178</v>
      </c>
      <c r="O36" s="292">
        <f>N36/$N$33</f>
        <v>1.2826240470391562E-4</v>
      </c>
      <c r="P36" s="283"/>
    </row>
    <row r="37" spans="2:16" x14ac:dyDescent="0.2">
      <c r="B37" s="177"/>
      <c r="C37" s="62"/>
      <c r="D37" s="62"/>
      <c r="E37" s="62"/>
      <c r="F37" s="62"/>
      <c r="G37" s="62"/>
      <c r="H37" s="62"/>
      <c r="I37" s="313"/>
      <c r="J37" s="97"/>
      <c r="K37" s="97"/>
      <c r="L37" s="97"/>
      <c r="M37" s="97"/>
      <c r="N37" s="97"/>
      <c r="O37" s="97"/>
      <c r="P37" s="97"/>
    </row>
    <row r="38" spans="2:16" x14ac:dyDescent="0.25">
      <c r="D38" s="62"/>
      <c r="E38" s="62"/>
      <c r="F38" s="62"/>
      <c r="G38" s="62"/>
      <c r="H38" s="62"/>
      <c r="I38" s="313"/>
      <c r="J38" s="97"/>
      <c r="K38" s="97"/>
      <c r="L38" s="97"/>
      <c r="M38" s="97"/>
      <c r="N38" s="97"/>
      <c r="O38" s="97"/>
      <c r="P38" s="97"/>
    </row>
    <row r="39" spans="2:16" x14ac:dyDescent="0.25">
      <c r="D39" s="62"/>
      <c r="E39" s="62"/>
      <c r="F39" s="62"/>
      <c r="G39" s="62"/>
      <c r="H39" s="62"/>
      <c r="I39" s="62"/>
      <c r="J39" s="61"/>
      <c r="K39" s="61"/>
      <c r="L39" s="61"/>
    </row>
    <row r="40" spans="2:16" x14ac:dyDescent="0.25">
      <c r="D40" s="62"/>
      <c r="E40" s="62"/>
      <c r="F40" s="62"/>
      <c r="G40" s="62"/>
      <c r="H40" s="62"/>
      <c r="I40" s="62"/>
      <c r="K40" s="61"/>
      <c r="L40" s="61"/>
    </row>
    <row r="41" spans="2:16" x14ac:dyDescent="0.25">
      <c r="C41" s="62"/>
      <c r="D41" s="62"/>
      <c r="E41" s="62"/>
      <c r="F41" s="62"/>
      <c r="G41" s="62"/>
      <c r="H41" s="62"/>
      <c r="I41" s="62"/>
      <c r="K41" s="61"/>
      <c r="L41" s="61"/>
    </row>
    <row r="42" spans="2:16" x14ac:dyDescent="0.25">
      <c r="C42" s="62"/>
      <c r="D42" s="62"/>
      <c r="E42" s="62"/>
      <c r="F42" s="62"/>
      <c r="G42" s="62"/>
      <c r="H42" s="62"/>
      <c r="I42" s="62"/>
      <c r="K42" s="61"/>
      <c r="L42" s="61"/>
    </row>
    <row r="43" spans="2:16" x14ac:dyDescent="0.25">
      <c r="C43" s="62"/>
      <c r="E43" s="65"/>
      <c r="F43" s="66"/>
      <c r="G43" s="66"/>
      <c r="H43" s="66"/>
      <c r="I43" s="65"/>
      <c r="K43" s="61"/>
      <c r="L43" s="61"/>
    </row>
    <row r="44" spans="2:16" x14ac:dyDescent="0.25">
      <c r="C44" s="62"/>
      <c r="D44" s="62"/>
      <c r="E44" s="62"/>
      <c r="F44" s="62"/>
      <c r="G44" s="62"/>
      <c r="H44" s="62"/>
      <c r="I44" s="62"/>
      <c r="K44" s="61"/>
      <c r="L44" s="61"/>
    </row>
    <row r="45" spans="2:16" ht="12" customHeight="1" x14ac:dyDescent="0.25">
      <c r="K45" s="61"/>
      <c r="L45" s="61"/>
    </row>
    <row r="46" spans="2:16" x14ac:dyDescent="0.25">
      <c r="K46" s="61"/>
      <c r="L46" s="61"/>
    </row>
    <row r="47" spans="2:16" x14ac:dyDescent="0.25">
      <c r="K47" s="61"/>
      <c r="L47" s="61"/>
    </row>
    <row r="48" spans="2:16" x14ac:dyDescent="0.25">
      <c r="K48" s="61"/>
      <c r="L48" s="61"/>
    </row>
    <row r="49" spans="3:12" x14ac:dyDescent="0.25">
      <c r="C49" s="62"/>
      <c r="D49" s="62"/>
      <c r="K49" s="61"/>
      <c r="L49" s="61"/>
    </row>
  </sheetData>
  <mergeCells count="5">
    <mergeCell ref="B8:I8"/>
    <mergeCell ref="B9:I9"/>
    <mergeCell ref="B10:I10"/>
    <mergeCell ref="J14:J16"/>
    <mergeCell ref="J17:J19"/>
  </mergeCells>
  <hyperlinks>
    <hyperlink ref="J8" location="INDICE!A1" display="INDICE" xr:uid="{00000000-0004-0000-0F00-000000000000}"/>
    <hyperlink ref="K9" location="INDICE!B24" display="INDICE" xr:uid="{00000000-0004-0000-0F00-000001000000}"/>
  </hyperlinks>
  <printOptions horizontalCentered="1"/>
  <pageMargins left="0" right="0" top="1.1811023622047245" bottom="0" header="0" footer="0.19685039370078741"/>
  <pageSetup paperSize="9" scale="84" firstPageNumber="36" orientation="landscape" useFirstPageNumber="1" r:id="rId1"/>
  <headerFooter scaleWithDoc="0">
    <oddFooter>&amp;C&amp;P</oddFooter>
  </headerFooter>
  <drawing r:id="rId2"/>
  <legacyDrawingHF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AF106"/>
  <sheetViews>
    <sheetView showGridLines="0" zoomScaleNormal="100" workbookViewId="0">
      <selection activeCell="M8" sqref="M8"/>
    </sheetView>
  </sheetViews>
  <sheetFormatPr baseColWidth="10" defaultColWidth="10.88671875" defaultRowHeight="13.2" x14ac:dyDescent="0.25"/>
  <cols>
    <col min="1" max="1" width="3.33203125" style="1" customWidth="1"/>
    <col min="2" max="2" width="11.44140625" style="1"/>
    <col min="3" max="3" width="18.44140625" style="1" customWidth="1"/>
    <col min="4" max="4" width="12.44140625" style="1" customWidth="1"/>
    <col min="5" max="6" width="15.6640625" style="1" customWidth="1"/>
    <col min="7" max="7" width="12.33203125" style="1" customWidth="1"/>
    <col min="8" max="8" width="9.109375" style="1" customWidth="1"/>
    <col min="9" max="9" width="16" style="1" customWidth="1"/>
    <col min="10" max="10" width="11.44140625" style="1"/>
    <col min="11" max="11" width="14.109375" style="1" customWidth="1"/>
    <col min="12" max="13" width="11.5546875" style="72" bestFit="1" customWidth="1"/>
    <col min="14" max="14" width="12.88671875" style="72" bestFit="1" customWidth="1"/>
    <col min="15" max="15" width="11.44140625" style="72"/>
    <col min="16" max="16" width="11.44140625" style="68"/>
    <col min="17" max="18" width="11.44140625" style="72"/>
    <col min="19" max="20" width="11.44140625" style="73"/>
    <col min="21" max="32" width="11.44140625" style="69"/>
    <col min="33" max="258" width="11.44140625" style="1"/>
    <col min="259" max="259" width="9.33203125" style="1" customWidth="1"/>
    <col min="260" max="260" width="21.88671875" style="1" customWidth="1"/>
    <col min="261" max="261" width="19.88671875" style="1" customWidth="1"/>
    <col min="262" max="262" width="20.44140625" style="1" customWidth="1"/>
    <col min="263" max="263" width="23" style="1" customWidth="1"/>
    <col min="264" max="264" width="18" style="1" customWidth="1"/>
    <col min="265" max="265" width="16" style="1" customWidth="1"/>
    <col min="266" max="514" width="11.44140625" style="1"/>
    <col min="515" max="515" width="9.33203125" style="1" customWidth="1"/>
    <col min="516" max="516" width="21.88671875" style="1" customWidth="1"/>
    <col min="517" max="517" width="19.88671875" style="1" customWidth="1"/>
    <col min="518" max="518" width="20.44140625" style="1" customWidth="1"/>
    <col min="519" max="519" width="23" style="1" customWidth="1"/>
    <col min="520" max="520" width="18" style="1" customWidth="1"/>
    <col min="521" max="521" width="16" style="1" customWidth="1"/>
    <col min="522" max="770" width="11.44140625" style="1"/>
    <col min="771" max="771" width="9.33203125" style="1" customWidth="1"/>
    <col min="772" max="772" width="21.88671875" style="1" customWidth="1"/>
    <col min="773" max="773" width="19.88671875" style="1" customWidth="1"/>
    <col min="774" max="774" width="20.44140625" style="1" customWidth="1"/>
    <col min="775" max="775" width="23" style="1" customWidth="1"/>
    <col min="776" max="776" width="18" style="1" customWidth="1"/>
    <col min="777" max="777" width="16" style="1" customWidth="1"/>
    <col min="778" max="1026" width="11.44140625" style="1"/>
    <col min="1027" max="1027" width="9.33203125" style="1" customWidth="1"/>
    <col min="1028" max="1028" width="21.88671875" style="1" customWidth="1"/>
    <col min="1029" max="1029" width="19.88671875" style="1" customWidth="1"/>
    <col min="1030" max="1030" width="20.44140625" style="1" customWidth="1"/>
    <col min="1031" max="1031" width="23" style="1" customWidth="1"/>
    <col min="1032" max="1032" width="18" style="1" customWidth="1"/>
    <col min="1033" max="1033" width="16" style="1" customWidth="1"/>
    <col min="1034" max="1282" width="11.44140625" style="1"/>
    <col min="1283" max="1283" width="9.33203125" style="1" customWidth="1"/>
    <col min="1284" max="1284" width="21.88671875" style="1" customWidth="1"/>
    <col min="1285" max="1285" width="19.88671875" style="1" customWidth="1"/>
    <col min="1286" max="1286" width="20.44140625" style="1" customWidth="1"/>
    <col min="1287" max="1287" width="23" style="1" customWidth="1"/>
    <col min="1288" max="1288" width="18" style="1" customWidth="1"/>
    <col min="1289" max="1289" width="16" style="1" customWidth="1"/>
    <col min="1290" max="1538" width="11.44140625" style="1"/>
    <col min="1539" max="1539" width="9.33203125" style="1" customWidth="1"/>
    <col min="1540" max="1540" width="21.88671875" style="1" customWidth="1"/>
    <col min="1541" max="1541" width="19.88671875" style="1" customWidth="1"/>
    <col min="1542" max="1542" width="20.44140625" style="1" customWidth="1"/>
    <col min="1543" max="1543" width="23" style="1" customWidth="1"/>
    <col min="1544" max="1544" width="18" style="1" customWidth="1"/>
    <col min="1545" max="1545" width="16" style="1" customWidth="1"/>
    <col min="1546" max="1794" width="11.44140625" style="1"/>
    <col min="1795" max="1795" width="9.33203125" style="1" customWidth="1"/>
    <col min="1796" max="1796" width="21.88671875" style="1" customWidth="1"/>
    <col min="1797" max="1797" width="19.88671875" style="1" customWidth="1"/>
    <col min="1798" max="1798" width="20.44140625" style="1" customWidth="1"/>
    <col min="1799" max="1799" width="23" style="1" customWidth="1"/>
    <col min="1800" max="1800" width="18" style="1" customWidth="1"/>
    <col min="1801" max="1801" width="16" style="1" customWidth="1"/>
    <col min="1802" max="2050" width="11.44140625" style="1"/>
    <col min="2051" max="2051" width="9.33203125" style="1" customWidth="1"/>
    <col min="2052" max="2052" width="21.88671875" style="1" customWidth="1"/>
    <col min="2053" max="2053" width="19.88671875" style="1" customWidth="1"/>
    <col min="2054" max="2054" width="20.44140625" style="1" customWidth="1"/>
    <col min="2055" max="2055" width="23" style="1" customWidth="1"/>
    <col min="2056" max="2056" width="18" style="1" customWidth="1"/>
    <col min="2057" max="2057" width="16" style="1" customWidth="1"/>
    <col min="2058" max="2306" width="11.44140625" style="1"/>
    <col min="2307" max="2307" width="9.33203125" style="1" customWidth="1"/>
    <col min="2308" max="2308" width="21.88671875" style="1" customWidth="1"/>
    <col min="2309" max="2309" width="19.88671875" style="1" customWidth="1"/>
    <col min="2310" max="2310" width="20.44140625" style="1" customWidth="1"/>
    <col min="2311" max="2311" width="23" style="1" customWidth="1"/>
    <col min="2312" max="2312" width="18" style="1" customWidth="1"/>
    <col min="2313" max="2313" width="16" style="1" customWidth="1"/>
    <col min="2314" max="2562" width="11.44140625" style="1"/>
    <col min="2563" max="2563" width="9.33203125" style="1" customWidth="1"/>
    <col min="2564" max="2564" width="21.88671875" style="1" customWidth="1"/>
    <col min="2565" max="2565" width="19.88671875" style="1" customWidth="1"/>
    <col min="2566" max="2566" width="20.44140625" style="1" customWidth="1"/>
    <col min="2567" max="2567" width="23" style="1" customWidth="1"/>
    <col min="2568" max="2568" width="18" style="1" customWidth="1"/>
    <col min="2569" max="2569" width="16" style="1" customWidth="1"/>
    <col min="2570" max="2818" width="11.44140625" style="1"/>
    <col min="2819" max="2819" width="9.33203125" style="1" customWidth="1"/>
    <col min="2820" max="2820" width="21.88671875" style="1" customWidth="1"/>
    <col min="2821" max="2821" width="19.88671875" style="1" customWidth="1"/>
    <col min="2822" max="2822" width="20.44140625" style="1" customWidth="1"/>
    <col min="2823" max="2823" width="23" style="1" customWidth="1"/>
    <col min="2824" max="2824" width="18" style="1" customWidth="1"/>
    <col min="2825" max="2825" width="16" style="1" customWidth="1"/>
    <col min="2826" max="3074" width="11.44140625" style="1"/>
    <col min="3075" max="3075" width="9.33203125" style="1" customWidth="1"/>
    <col min="3076" max="3076" width="21.88671875" style="1" customWidth="1"/>
    <col min="3077" max="3077" width="19.88671875" style="1" customWidth="1"/>
    <col min="3078" max="3078" width="20.44140625" style="1" customWidth="1"/>
    <col min="3079" max="3079" width="23" style="1" customWidth="1"/>
    <col min="3080" max="3080" width="18" style="1" customWidth="1"/>
    <col min="3081" max="3081" width="16" style="1" customWidth="1"/>
    <col min="3082" max="3330" width="11.44140625" style="1"/>
    <col min="3331" max="3331" width="9.33203125" style="1" customWidth="1"/>
    <col min="3332" max="3332" width="21.88671875" style="1" customWidth="1"/>
    <col min="3333" max="3333" width="19.88671875" style="1" customWidth="1"/>
    <col min="3334" max="3334" width="20.44140625" style="1" customWidth="1"/>
    <col min="3335" max="3335" width="23" style="1" customWidth="1"/>
    <col min="3336" max="3336" width="18" style="1" customWidth="1"/>
    <col min="3337" max="3337" width="16" style="1" customWidth="1"/>
    <col min="3338" max="3586" width="11.44140625" style="1"/>
    <col min="3587" max="3587" width="9.33203125" style="1" customWidth="1"/>
    <col min="3588" max="3588" width="21.88671875" style="1" customWidth="1"/>
    <col min="3589" max="3589" width="19.88671875" style="1" customWidth="1"/>
    <col min="3590" max="3590" width="20.44140625" style="1" customWidth="1"/>
    <col min="3591" max="3591" width="23" style="1" customWidth="1"/>
    <col min="3592" max="3592" width="18" style="1" customWidth="1"/>
    <col min="3593" max="3593" width="16" style="1" customWidth="1"/>
    <col min="3594" max="3842" width="11.44140625" style="1"/>
    <col min="3843" max="3843" width="9.33203125" style="1" customWidth="1"/>
    <col min="3844" max="3844" width="21.88671875" style="1" customWidth="1"/>
    <col min="3845" max="3845" width="19.88671875" style="1" customWidth="1"/>
    <col min="3846" max="3846" width="20.44140625" style="1" customWidth="1"/>
    <col min="3847" max="3847" width="23" style="1" customWidth="1"/>
    <col min="3848" max="3848" width="18" style="1" customWidth="1"/>
    <col min="3849" max="3849" width="16" style="1" customWidth="1"/>
    <col min="3850" max="4098" width="11.44140625" style="1"/>
    <col min="4099" max="4099" width="9.33203125" style="1" customWidth="1"/>
    <col min="4100" max="4100" width="21.88671875" style="1" customWidth="1"/>
    <col min="4101" max="4101" width="19.88671875" style="1" customWidth="1"/>
    <col min="4102" max="4102" width="20.44140625" style="1" customWidth="1"/>
    <col min="4103" max="4103" width="23" style="1" customWidth="1"/>
    <col min="4104" max="4104" width="18" style="1" customWidth="1"/>
    <col min="4105" max="4105" width="16" style="1" customWidth="1"/>
    <col min="4106" max="4354" width="11.44140625" style="1"/>
    <col min="4355" max="4355" width="9.33203125" style="1" customWidth="1"/>
    <col min="4356" max="4356" width="21.88671875" style="1" customWidth="1"/>
    <col min="4357" max="4357" width="19.88671875" style="1" customWidth="1"/>
    <col min="4358" max="4358" width="20.44140625" style="1" customWidth="1"/>
    <col min="4359" max="4359" width="23" style="1" customWidth="1"/>
    <col min="4360" max="4360" width="18" style="1" customWidth="1"/>
    <col min="4361" max="4361" width="16" style="1" customWidth="1"/>
    <col min="4362" max="4610" width="11.44140625" style="1"/>
    <col min="4611" max="4611" width="9.33203125" style="1" customWidth="1"/>
    <col min="4612" max="4612" width="21.88671875" style="1" customWidth="1"/>
    <col min="4613" max="4613" width="19.88671875" style="1" customWidth="1"/>
    <col min="4614" max="4614" width="20.44140625" style="1" customWidth="1"/>
    <col min="4615" max="4615" width="23" style="1" customWidth="1"/>
    <col min="4616" max="4616" width="18" style="1" customWidth="1"/>
    <col min="4617" max="4617" width="16" style="1" customWidth="1"/>
    <col min="4618" max="4866" width="11.44140625" style="1"/>
    <col min="4867" max="4867" width="9.33203125" style="1" customWidth="1"/>
    <col min="4868" max="4868" width="21.88671875" style="1" customWidth="1"/>
    <col min="4869" max="4869" width="19.88671875" style="1" customWidth="1"/>
    <col min="4870" max="4870" width="20.44140625" style="1" customWidth="1"/>
    <col min="4871" max="4871" width="23" style="1" customWidth="1"/>
    <col min="4872" max="4872" width="18" style="1" customWidth="1"/>
    <col min="4873" max="4873" width="16" style="1" customWidth="1"/>
    <col min="4874" max="5122" width="11.44140625" style="1"/>
    <col min="5123" max="5123" width="9.33203125" style="1" customWidth="1"/>
    <col min="5124" max="5124" width="21.88671875" style="1" customWidth="1"/>
    <col min="5125" max="5125" width="19.88671875" style="1" customWidth="1"/>
    <col min="5126" max="5126" width="20.44140625" style="1" customWidth="1"/>
    <col min="5127" max="5127" width="23" style="1" customWidth="1"/>
    <col min="5128" max="5128" width="18" style="1" customWidth="1"/>
    <col min="5129" max="5129" width="16" style="1" customWidth="1"/>
    <col min="5130" max="5378" width="11.44140625" style="1"/>
    <col min="5379" max="5379" width="9.33203125" style="1" customWidth="1"/>
    <col min="5380" max="5380" width="21.88671875" style="1" customWidth="1"/>
    <col min="5381" max="5381" width="19.88671875" style="1" customWidth="1"/>
    <col min="5382" max="5382" width="20.44140625" style="1" customWidth="1"/>
    <col min="5383" max="5383" width="23" style="1" customWidth="1"/>
    <col min="5384" max="5384" width="18" style="1" customWidth="1"/>
    <col min="5385" max="5385" width="16" style="1" customWidth="1"/>
    <col min="5386" max="5634" width="11.44140625" style="1"/>
    <col min="5635" max="5635" width="9.33203125" style="1" customWidth="1"/>
    <col min="5636" max="5636" width="21.88671875" style="1" customWidth="1"/>
    <col min="5637" max="5637" width="19.88671875" style="1" customWidth="1"/>
    <col min="5638" max="5638" width="20.44140625" style="1" customWidth="1"/>
    <col min="5639" max="5639" width="23" style="1" customWidth="1"/>
    <col min="5640" max="5640" width="18" style="1" customWidth="1"/>
    <col min="5641" max="5641" width="16" style="1" customWidth="1"/>
    <col min="5642" max="5890" width="11.44140625" style="1"/>
    <col min="5891" max="5891" width="9.33203125" style="1" customWidth="1"/>
    <col min="5892" max="5892" width="21.88671875" style="1" customWidth="1"/>
    <col min="5893" max="5893" width="19.88671875" style="1" customWidth="1"/>
    <col min="5894" max="5894" width="20.44140625" style="1" customWidth="1"/>
    <col min="5895" max="5895" width="23" style="1" customWidth="1"/>
    <col min="5896" max="5896" width="18" style="1" customWidth="1"/>
    <col min="5897" max="5897" width="16" style="1" customWidth="1"/>
    <col min="5898" max="6146" width="11.44140625" style="1"/>
    <col min="6147" max="6147" width="9.33203125" style="1" customWidth="1"/>
    <col min="6148" max="6148" width="21.88671875" style="1" customWidth="1"/>
    <col min="6149" max="6149" width="19.88671875" style="1" customWidth="1"/>
    <col min="6150" max="6150" width="20.44140625" style="1" customWidth="1"/>
    <col min="6151" max="6151" width="23" style="1" customWidth="1"/>
    <col min="6152" max="6152" width="18" style="1" customWidth="1"/>
    <col min="6153" max="6153" width="16" style="1" customWidth="1"/>
    <col min="6154" max="6402" width="11.44140625" style="1"/>
    <col min="6403" max="6403" width="9.33203125" style="1" customWidth="1"/>
    <col min="6404" max="6404" width="21.88671875" style="1" customWidth="1"/>
    <col min="6405" max="6405" width="19.88671875" style="1" customWidth="1"/>
    <col min="6406" max="6406" width="20.44140625" style="1" customWidth="1"/>
    <col min="6407" max="6407" width="23" style="1" customWidth="1"/>
    <col min="6408" max="6408" width="18" style="1" customWidth="1"/>
    <col min="6409" max="6409" width="16" style="1" customWidth="1"/>
    <col min="6410" max="6658" width="11.44140625" style="1"/>
    <col min="6659" max="6659" width="9.33203125" style="1" customWidth="1"/>
    <col min="6660" max="6660" width="21.88671875" style="1" customWidth="1"/>
    <col min="6661" max="6661" width="19.88671875" style="1" customWidth="1"/>
    <col min="6662" max="6662" width="20.44140625" style="1" customWidth="1"/>
    <col min="6663" max="6663" width="23" style="1" customWidth="1"/>
    <col min="6664" max="6664" width="18" style="1" customWidth="1"/>
    <col min="6665" max="6665" width="16" style="1" customWidth="1"/>
    <col min="6666" max="6914" width="11.44140625" style="1"/>
    <col min="6915" max="6915" width="9.33203125" style="1" customWidth="1"/>
    <col min="6916" max="6916" width="21.88671875" style="1" customWidth="1"/>
    <col min="6917" max="6917" width="19.88671875" style="1" customWidth="1"/>
    <col min="6918" max="6918" width="20.44140625" style="1" customWidth="1"/>
    <col min="6919" max="6919" width="23" style="1" customWidth="1"/>
    <col min="6920" max="6920" width="18" style="1" customWidth="1"/>
    <col min="6921" max="6921" width="16" style="1" customWidth="1"/>
    <col min="6922" max="7170" width="11.44140625" style="1"/>
    <col min="7171" max="7171" width="9.33203125" style="1" customWidth="1"/>
    <col min="7172" max="7172" width="21.88671875" style="1" customWidth="1"/>
    <col min="7173" max="7173" width="19.88671875" style="1" customWidth="1"/>
    <col min="7174" max="7174" width="20.44140625" style="1" customWidth="1"/>
    <col min="7175" max="7175" width="23" style="1" customWidth="1"/>
    <col min="7176" max="7176" width="18" style="1" customWidth="1"/>
    <col min="7177" max="7177" width="16" style="1" customWidth="1"/>
    <col min="7178" max="7426" width="11.44140625" style="1"/>
    <col min="7427" max="7427" width="9.33203125" style="1" customWidth="1"/>
    <col min="7428" max="7428" width="21.88671875" style="1" customWidth="1"/>
    <col min="7429" max="7429" width="19.88671875" style="1" customWidth="1"/>
    <col min="7430" max="7430" width="20.44140625" style="1" customWidth="1"/>
    <col min="7431" max="7431" width="23" style="1" customWidth="1"/>
    <col min="7432" max="7432" width="18" style="1" customWidth="1"/>
    <col min="7433" max="7433" width="16" style="1" customWidth="1"/>
    <col min="7434" max="7682" width="11.44140625" style="1"/>
    <col min="7683" max="7683" width="9.33203125" style="1" customWidth="1"/>
    <col min="7684" max="7684" width="21.88671875" style="1" customWidth="1"/>
    <col min="7685" max="7685" width="19.88671875" style="1" customWidth="1"/>
    <col min="7686" max="7686" width="20.44140625" style="1" customWidth="1"/>
    <col min="7687" max="7687" width="23" style="1" customWidth="1"/>
    <col min="7688" max="7688" width="18" style="1" customWidth="1"/>
    <col min="7689" max="7689" width="16" style="1" customWidth="1"/>
    <col min="7690" max="7938" width="11.44140625" style="1"/>
    <col min="7939" max="7939" width="9.33203125" style="1" customWidth="1"/>
    <col min="7940" max="7940" width="21.88671875" style="1" customWidth="1"/>
    <col min="7941" max="7941" width="19.88671875" style="1" customWidth="1"/>
    <col min="7942" max="7942" width="20.44140625" style="1" customWidth="1"/>
    <col min="7943" max="7943" width="23" style="1" customWidth="1"/>
    <col min="7944" max="7944" width="18" style="1" customWidth="1"/>
    <col min="7945" max="7945" width="16" style="1" customWidth="1"/>
    <col min="7946" max="8194" width="11.44140625" style="1"/>
    <col min="8195" max="8195" width="9.33203125" style="1" customWidth="1"/>
    <col min="8196" max="8196" width="21.88671875" style="1" customWidth="1"/>
    <col min="8197" max="8197" width="19.88671875" style="1" customWidth="1"/>
    <col min="8198" max="8198" width="20.44140625" style="1" customWidth="1"/>
    <col min="8199" max="8199" width="23" style="1" customWidth="1"/>
    <col min="8200" max="8200" width="18" style="1" customWidth="1"/>
    <col min="8201" max="8201" width="16" style="1" customWidth="1"/>
    <col min="8202" max="8450" width="11.44140625" style="1"/>
    <col min="8451" max="8451" width="9.33203125" style="1" customWidth="1"/>
    <col min="8452" max="8452" width="21.88671875" style="1" customWidth="1"/>
    <col min="8453" max="8453" width="19.88671875" style="1" customWidth="1"/>
    <col min="8454" max="8454" width="20.44140625" style="1" customWidth="1"/>
    <col min="8455" max="8455" width="23" style="1" customWidth="1"/>
    <col min="8456" max="8456" width="18" style="1" customWidth="1"/>
    <col min="8457" max="8457" width="16" style="1" customWidth="1"/>
    <col min="8458" max="8706" width="11.44140625" style="1"/>
    <col min="8707" max="8707" width="9.33203125" style="1" customWidth="1"/>
    <col min="8708" max="8708" width="21.88671875" style="1" customWidth="1"/>
    <col min="8709" max="8709" width="19.88671875" style="1" customWidth="1"/>
    <col min="8710" max="8710" width="20.44140625" style="1" customWidth="1"/>
    <col min="8711" max="8711" width="23" style="1" customWidth="1"/>
    <col min="8712" max="8712" width="18" style="1" customWidth="1"/>
    <col min="8713" max="8713" width="16" style="1" customWidth="1"/>
    <col min="8714" max="8962" width="11.44140625" style="1"/>
    <col min="8963" max="8963" width="9.33203125" style="1" customWidth="1"/>
    <col min="8964" max="8964" width="21.88671875" style="1" customWidth="1"/>
    <col min="8965" max="8965" width="19.88671875" style="1" customWidth="1"/>
    <col min="8966" max="8966" width="20.44140625" style="1" customWidth="1"/>
    <col min="8967" max="8967" width="23" style="1" customWidth="1"/>
    <col min="8968" max="8968" width="18" style="1" customWidth="1"/>
    <col min="8969" max="8969" width="16" style="1" customWidth="1"/>
    <col min="8970" max="9218" width="11.44140625" style="1"/>
    <col min="9219" max="9219" width="9.33203125" style="1" customWidth="1"/>
    <col min="9220" max="9220" width="21.88671875" style="1" customWidth="1"/>
    <col min="9221" max="9221" width="19.88671875" style="1" customWidth="1"/>
    <col min="9222" max="9222" width="20.44140625" style="1" customWidth="1"/>
    <col min="9223" max="9223" width="23" style="1" customWidth="1"/>
    <col min="9224" max="9224" width="18" style="1" customWidth="1"/>
    <col min="9225" max="9225" width="16" style="1" customWidth="1"/>
    <col min="9226" max="9474" width="11.44140625" style="1"/>
    <col min="9475" max="9475" width="9.33203125" style="1" customWidth="1"/>
    <col min="9476" max="9476" width="21.88671875" style="1" customWidth="1"/>
    <col min="9477" max="9477" width="19.88671875" style="1" customWidth="1"/>
    <col min="9478" max="9478" width="20.44140625" style="1" customWidth="1"/>
    <col min="9479" max="9479" width="23" style="1" customWidth="1"/>
    <col min="9480" max="9480" width="18" style="1" customWidth="1"/>
    <col min="9481" max="9481" width="16" style="1" customWidth="1"/>
    <col min="9482" max="9730" width="11.44140625" style="1"/>
    <col min="9731" max="9731" width="9.33203125" style="1" customWidth="1"/>
    <col min="9732" max="9732" width="21.88671875" style="1" customWidth="1"/>
    <col min="9733" max="9733" width="19.88671875" style="1" customWidth="1"/>
    <col min="9734" max="9734" width="20.44140625" style="1" customWidth="1"/>
    <col min="9735" max="9735" width="23" style="1" customWidth="1"/>
    <col min="9736" max="9736" width="18" style="1" customWidth="1"/>
    <col min="9737" max="9737" width="16" style="1" customWidth="1"/>
    <col min="9738" max="9986" width="11.44140625" style="1"/>
    <col min="9987" max="9987" width="9.33203125" style="1" customWidth="1"/>
    <col min="9988" max="9988" width="21.88671875" style="1" customWidth="1"/>
    <col min="9989" max="9989" width="19.88671875" style="1" customWidth="1"/>
    <col min="9990" max="9990" width="20.44140625" style="1" customWidth="1"/>
    <col min="9991" max="9991" width="23" style="1" customWidth="1"/>
    <col min="9992" max="9992" width="18" style="1" customWidth="1"/>
    <col min="9993" max="9993" width="16" style="1" customWidth="1"/>
    <col min="9994" max="10242" width="11.44140625" style="1"/>
    <col min="10243" max="10243" width="9.33203125" style="1" customWidth="1"/>
    <col min="10244" max="10244" width="21.88671875" style="1" customWidth="1"/>
    <col min="10245" max="10245" width="19.88671875" style="1" customWidth="1"/>
    <col min="10246" max="10246" width="20.44140625" style="1" customWidth="1"/>
    <col min="10247" max="10247" width="23" style="1" customWidth="1"/>
    <col min="10248" max="10248" width="18" style="1" customWidth="1"/>
    <col min="10249" max="10249" width="16" style="1" customWidth="1"/>
    <col min="10250" max="10498" width="11.44140625" style="1"/>
    <col min="10499" max="10499" width="9.33203125" style="1" customWidth="1"/>
    <col min="10500" max="10500" width="21.88671875" style="1" customWidth="1"/>
    <col min="10501" max="10501" width="19.88671875" style="1" customWidth="1"/>
    <col min="10502" max="10502" width="20.44140625" style="1" customWidth="1"/>
    <col min="10503" max="10503" width="23" style="1" customWidth="1"/>
    <col min="10504" max="10504" width="18" style="1" customWidth="1"/>
    <col min="10505" max="10505" width="16" style="1" customWidth="1"/>
    <col min="10506" max="10754" width="11.44140625" style="1"/>
    <col min="10755" max="10755" width="9.33203125" style="1" customWidth="1"/>
    <col min="10756" max="10756" width="21.88671875" style="1" customWidth="1"/>
    <col min="10757" max="10757" width="19.88671875" style="1" customWidth="1"/>
    <col min="10758" max="10758" width="20.44140625" style="1" customWidth="1"/>
    <col min="10759" max="10759" width="23" style="1" customWidth="1"/>
    <col min="10760" max="10760" width="18" style="1" customWidth="1"/>
    <col min="10761" max="10761" width="16" style="1" customWidth="1"/>
    <col min="10762" max="11010" width="11.44140625" style="1"/>
    <col min="11011" max="11011" width="9.33203125" style="1" customWidth="1"/>
    <col min="11012" max="11012" width="21.88671875" style="1" customWidth="1"/>
    <col min="11013" max="11013" width="19.88671875" style="1" customWidth="1"/>
    <col min="11014" max="11014" width="20.44140625" style="1" customWidth="1"/>
    <col min="11015" max="11015" width="23" style="1" customWidth="1"/>
    <col min="11016" max="11016" width="18" style="1" customWidth="1"/>
    <col min="11017" max="11017" width="16" style="1" customWidth="1"/>
    <col min="11018" max="11266" width="11.44140625" style="1"/>
    <col min="11267" max="11267" width="9.33203125" style="1" customWidth="1"/>
    <col min="11268" max="11268" width="21.88671875" style="1" customWidth="1"/>
    <col min="11269" max="11269" width="19.88671875" style="1" customWidth="1"/>
    <col min="11270" max="11270" width="20.44140625" style="1" customWidth="1"/>
    <col min="11271" max="11271" width="23" style="1" customWidth="1"/>
    <col min="11272" max="11272" width="18" style="1" customWidth="1"/>
    <col min="11273" max="11273" width="16" style="1" customWidth="1"/>
    <col min="11274" max="11522" width="11.44140625" style="1"/>
    <col min="11523" max="11523" width="9.33203125" style="1" customWidth="1"/>
    <col min="11524" max="11524" width="21.88671875" style="1" customWidth="1"/>
    <col min="11525" max="11525" width="19.88671875" style="1" customWidth="1"/>
    <col min="11526" max="11526" width="20.44140625" style="1" customWidth="1"/>
    <col min="11527" max="11527" width="23" style="1" customWidth="1"/>
    <col min="11528" max="11528" width="18" style="1" customWidth="1"/>
    <col min="11529" max="11529" width="16" style="1" customWidth="1"/>
    <col min="11530" max="11778" width="11.44140625" style="1"/>
    <col min="11779" max="11779" width="9.33203125" style="1" customWidth="1"/>
    <col min="11780" max="11780" width="21.88671875" style="1" customWidth="1"/>
    <col min="11781" max="11781" width="19.88671875" style="1" customWidth="1"/>
    <col min="11782" max="11782" width="20.44140625" style="1" customWidth="1"/>
    <col min="11783" max="11783" width="23" style="1" customWidth="1"/>
    <col min="11784" max="11784" width="18" style="1" customWidth="1"/>
    <col min="11785" max="11785" width="16" style="1" customWidth="1"/>
    <col min="11786" max="12034" width="11.44140625" style="1"/>
    <col min="12035" max="12035" width="9.33203125" style="1" customWidth="1"/>
    <col min="12036" max="12036" width="21.88671875" style="1" customWidth="1"/>
    <col min="12037" max="12037" width="19.88671875" style="1" customWidth="1"/>
    <col min="12038" max="12038" width="20.44140625" style="1" customWidth="1"/>
    <col min="12039" max="12039" width="23" style="1" customWidth="1"/>
    <col min="12040" max="12040" width="18" style="1" customWidth="1"/>
    <col min="12041" max="12041" width="16" style="1" customWidth="1"/>
    <col min="12042" max="12290" width="11.44140625" style="1"/>
    <col min="12291" max="12291" width="9.33203125" style="1" customWidth="1"/>
    <col min="12292" max="12292" width="21.88671875" style="1" customWidth="1"/>
    <col min="12293" max="12293" width="19.88671875" style="1" customWidth="1"/>
    <col min="12294" max="12294" width="20.44140625" style="1" customWidth="1"/>
    <col min="12295" max="12295" width="23" style="1" customWidth="1"/>
    <col min="12296" max="12296" width="18" style="1" customWidth="1"/>
    <col min="12297" max="12297" width="16" style="1" customWidth="1"/>
    <col min="12298" max="12546" width="11.44140625" style="1"/>
    <col min="12547" max="12547" width="9.33203125" style="1" customWidth="1"/>
    <col min="12548" max="12548" width="21.88671875" style="1" customWidth="1"/>
    <col min="12549" max="12549" width="19.88671875" style="1" customWidth="1"/>
    <col min="12550" max="12550" width="20.44140625" style="1" customWidth="1"/>
    <col min="12551" max="12551" width="23" style="1" customWidth="1"/>
    <col min="12552" max="12552" width="18" style="1" customWidth="1"/>
    <col min="12553" max="12553" width="16" style="1" customWidth="1"/>
    <col min="12554" max="12802" width="11.44140625" style="1"/>
    <col min="12803" max="12803" width="9.33203125" style="1" customWidth="1"/>
    <col min="12804" max="12804" width="21.88671875" style="1" customWidth="1"/>
    <col min="12805" max="12805" width="19.88671875" style="1" customWidth="1"/>
    <col min="12806" max="12806" width="20.44140625" style="1" customWidth="1"/>
    <col min="12807" max="12807" width="23" style="1" customWidth="1"/>
    <col min="12808" max="12808" width="18" style="1" customWidth="1"/>
    <col min="12809" max="12809" width="16" style="1" customWidth="1"/>
    <col min="12810" max="13058" width="11.44140625" style="1"/>
    <col min="13059" max="13059" width="9.33203125" style="1" customWidth="1"/>
    <col min="13060" max="13060" width="21.88671875" style="1" customWidth="1"/>
    <col min="13061" max="13061" width="19.88671875" style="1" customWidth="1"/>
    <col min="13062" max="13062" width="20.44140625" style="1" customWidth="1"/>
    <col min="13063" max="13063" width="23" style="1" customWidth="1"/>
    <col min="13064" max="13064" width="18" style="1" customWidth="1"/>
    <col min="13065" max="13065" width="16" style="1" customWidth="1"/>
    <col min="13066" max="13314" width="11.44140625" style="1"/>
    <col min="13315" max="13315" width="9.33203125" style="1" customWidth="1"/>
    <col min="13316" max="13316" width="21.88671875" style="1" customWidth="1"/>
    <col min="13317" max="13317" width="19.88671875" style="1" customWidth="1"/>
    <col min="13318" max="13318" width="20.44140625" style="1" customWidth="1"/>
    <col min="13319" max="13319" width="23" style="1" customWidth="1"/>
    <col min="13320" max="13320" width="18" style="1" customWidth="1"/>
    <col min="13321" max="13321" width="16" style="1" customWidth="1"/>
    <col min="13322" max="13570" width="11.44140625" style="1"/>
    <col min="13571" max="13571" width="9.33203125" style="1" customWidth="1"/>
    <col min="13572" max="13572" width="21.88671875" style="1" customWidth="1"/>
    <col min="13573" max="13573" width="19.88671875" style="1" customWidth="1"/>
    <col min="13574" max="13574" width="20.44140625" style="1" customWidth="1"/>
    <col min="13575" max="13575" width="23" style="1" customWidth="1"/>
    <col min="13576" max="13576" width="18" style="1" customWidth="1"/>
    <col min="13577" max="13577" width="16" style="1" customWidth="1"/>
    <col min="13578" max="13826" width="11.44140625" style="1"/>
    <col min="13827" max="13827" width="9.33203125" style="1" customWidth="1"/>
    <col min="13828" max="13828" width="21.88671875" style="1" customWidth="1"/>
    <col min="13829" max="13829" width="19.88671875" style="1" customWidth="1"/>
    <col min="13830" max="13830" width="20.44140625" style="1" customWidth="1"/>
    <col min="13831" max="13831" width="23" style="1" customWidth="1"/>
    <col min="13832" max="13832" width="18" style="1" customWidth="1"/>
    <col min="13833" max="13833" width="16" style="1" customWidth="1"/>
    <col min="13834" max="14082" width="11.44140625" style="1"/>
    <col min="14083" max="14083" width="9.33203125" style="1" customWidth="1"/>
    <col min="14084" max="14084" width="21.88671875" style="1" customWidth="1"/>
    <col min="14085" max="14085" width="19.88671875" style="1" customWidth="1"/>
    <col min="14086" max="14086" width="20.44140625" style="1" customWidth="1"/>
    <col min="14087" max="14087" width="23" style="1" customWidth="1"/>
    <col min="14088" max="14088" width="18" style="1" customWidth="1"/>
    <col min="14089" max="14089" width="16" style="1" customWidth="1"/>
    <col min="14090" max="14338" width="11.44140625" style="1"/>
    <col min="14339" max="14339" width="9.33203125" style="1" customWidth="1"/>
    <col min="14340" max="14340" width="21.88671875" style="1" customWidth="1"/>
    <col min="14341" max="14341" width="19.88671875" style="1" customWidth="1"/>
    <col min="14342" max="14342" width="20.44140625" style="1" customWidth="1"/>
    <col min="14343" max="14343" width="23" style="1" customWidth="1"/>
    <col min="14344" max="14344" width="18" style="1" customWidth="1"/>
    <col min="14345" max="14345" width="16" style="1" customWidth="1"/>
    <col min="14346" max="14594" width="11.44140625" style="1"/>
    <col min="14595" max="14595" width="9.33203125" style="1" customWidth="1"/>
    <col min="14596" max="14596" width="21.88671875" style="1" customWidth="1"/>
    <col min="14597" max="14597" width="19.88671875" style="1" customWidth="1"/>
    <col min="14598" max="14598" width="20.44140625" style="1" customWidth="1"/>
    <col min="14599" max="14599" width="23" style="1" customWidth="1"/>
    <col min="14600" max="14600" width="18" style="1" customWidth="1"/>
    <col min="14601" max="14601" width="16" style="1" customWidth="1"/>
    <col min="14602" max="14850" width="11.44140625" style="1"/>
    <col min="14851" max="14851" width="9.33203125" style="1" customWidth="1"/>
    <col min="14852" max="14852" width="21.88671875" style="1" customWidth="1"/>
    <col min="14853" max="14853" width="19.88671875" style="1" customWidth="1"/>
    <col min="14854" max="14854" width="20.44140625" style="1" customWidth="1"/>
    <col min="14855" max="14855" width="23" style="1" customWidth="1"/>
    <col min="14856" max="14856" width="18" style="1" customWidth="1"/>
    <col min="14857" max="14857" width="16" style="1" customWidth="1"/>
    <col min="14858" max="15106" width="11.44140625" style="1"/>
    <col min="15107" max="15107" width="9.33203125" style="1" customWidth="1"/>
    <col min="15108" max="15108" width="21.88671875" style="1" customWidth="1"/>
    <col min="15109" max="15109" width="19.88671875" style="1" customWidth="1"/>
    <col min="15110" max="15110" width="20.44140625" style="1" customWidth="1"/>
    <col min="15111" max="15111" width="23" style="1" customWidth="1"/>
    <col min="15112" max="15112" width="18" style="1" customWidth="1"/>
    <col min="15113" max="15113" width="16" style="1" customWidth="1"/>
    <col min="15114" max="15362" width="11.44140625" style="1"/>
    <col min="15363" max="15363" width="9.33203125" style="1" customWidth="1"/>
    <col min="15364" max="15364" width="21.88671875" style="1" customWidth="1"/>
    <col min="15365" max="15365" width="19.88671875" style="1" customWidth="1"/>
    <col min="15366" max="15366" width="20.44140625" style="1" customWidth="1"/>
    <col min="15367" max="15367" width="23" style="1" customWidth="1"/>
    <col min="15368" max="15368" width="18" style="1" customWidth="1"/>
    <col min="15369" max="15369" width="16" style="1" customWidth="1"/>
    <col min="15370" max="15618" width="11.44140625" style="1"/>
    <col min="15619" max="15619" width="9.33203125" style="1" customWidth="1"/>
    <col min="15620" max="15620" width="21.88671875" style="1" customWidth="1"/>
    <col min="15621" max="15621" width="19.88671875" style="1" customWidth="1"/>
    <col min="15622" max="15622" width="20.44140625" style="1" customWidth="1"/>
    <col min="15623" max="15623" width="23" style="1" customWidth="1"/>
    <col min="15624" max="15624" width="18" style="1" customWidth="1"/>
    <col min="15625" max="15625" width="16" style="1" customWidth="1"/>
    <col min="15626" max="15874" width="11.44140625" style="1"/>
    <col min="15875" max="15875" width="9.33203125" style="1" customWidth="1"/>
    <col min="15876" max="15876" width="21.88671875" style="1" customWidth="1"/>
    <col min="15877" max="15877" width="19.88671875" style="1" customWidth="1"/>
    <col min="15878" max="15878" width="20.44140625" style="1" customWidth="1"/>
    <col min="15879" max="15879" width="23" style="1" customWidth="1"/>
    <col min="15880" max="15880" width="18" style="1" customWidth="1"/>
    <col min="15881" max="15881" width="16" style="1" customWidth="1"/>
    <col min="15882" max="16130" width="11.44140625" style="1"/>
    <col min="16131" max="16131" width="9.33203125" style="1" customWidth="1"/>
    <col min="16132" max="16132" width="21.88671875" style="1" customWidth="1"/>
    <col min="16133" max="16133" width="19.88671875" style="1" customWidth="1"/>
    <col min="16134" max="16134" width="20.44140625" style="1" customWidth="1"/>
    <col min="16135" max="16135" width="23" style="1" customWidth="1"/>
    <col min="16136" max="16136" width="18" style="1" customWidth="1"/>
    <col min="16137" max="16137" width="16" style="1" customWidth="1"/>
    <col min="16138" max="16384" width="11.44140625" style="1"/>
  </cols>
  <sheetData>
    <row r="1" spans="3:32" ht="24.9" customHeight="1" x14ac:dyDescent="0.25"/>
    <row r="2" spans="3:32" ht="24.9" customHeight="1" x14ac:dyDescent="0.25"/>
    <row r="3" spans="3:32" ht="24.9" customHeight="1" x14ac:dyDescent="0.25"/>
    <row r="4" spans="3:32" ht="24.9" customHeight="1" x14ac:dyDescent="0.25"/>
    <row r="5" spans="3:32" ht="24.9" customHeight="1" x14ac:dyDescent="0.25"/>
    <row r="8" spans="3:32" x14ac:dyDescent="0.25">
      <c r="C8" s="67"/>
      <c r="D8" s="471" t="s">
        <v>333</v>
      </c>
      <c r="E8" s="471"/>
      <c r="F8" s="471"/>
      <c r="G8" s="471"/>
      <c r="H8" s="471"/>
      <c r="I8" s="471"/>
      <c r="J8" s="471"/>
      <c r="K8" s="471"/>
      <c r="L8" s="1"/>
      <c r="M8" s="51" t="s">
        <v>234</v>
      </c>
      <c r="N8" s="297"/>
      <c r="O8" s="78"/>
      <c r="Q8" s="473"/>
      <c r="R8" s="473"/>
      <c r="S8" s="142"/>
      <c r="T8" s="142"/>
      <c r="U8" s="1"/>
      <c r="V8" s="1"/>
      <c r="W8" s="1"/>
      <c r="X8" s="1"/>
    </row>
    <row r="9" spans="3:32" x14ac:dyDescent="0.25">
      <c r="C9" s="67"/>
      <c r="D9" s="471" t="s">
        <v>3467</v>
      </c>
      <c r="E9" s="471"/>
      <c r="F9" s="471"/>
      <c r="G9" s="471"/>
      <c r="H9" s="471"/>
      <c r="I9" s="471"/>
      <c r="J9" s="471"/>
      <c r="K9" s="471"/>
      <c r="L9" s="46"/>
      <c r="M9" s="298"/>
      <c r="N9" s="297"/>
      <c r="O9" s="78"/>
      <c r="Q9" s="473"/>
      <c r="R9" s="473"/>
      <c r="S9" s="142"/>
      <c r="T9" s="142"/>
      <c r="U9" s="1"/>
      <c r="V9" s="1"/>
      <c r="W9" s="1"/>
      <c r="X9" s="1"/>
    </row>
    <row r="10" spans="3:32" x14ac:dyDescent="0.25">
      <c r="C10" s="67"/>
      <c r="D10" s="471" t="s">
        <v>3751</v>
      </c>
      <c r="E10" s="471"/>
      <c r="F10" s="471"/>
      <c r="G10" s="471"/>
      <c r="H10" s="471"/>
      <c r="I10" s="471"/>
      <c r="J10" s="471"/>
      <c r="K10" s="471"/>
      <c r="L10" s="46"/>
      <c r="M10" s="46"/>
      <c r="N10" s="143"/>
      <c r="O10" s="143"/>
      <c r="P10" s="1"/>
      <c r="Q10" s="46"/>
      <c r="R10" s="46"/>
      <c r="S10" s="144"/>
      <c r="T10" s="144"/>
      <c r="U10" s="1"/>
      <c r="V10" s="1"/>
      <c r="W10" s="1"/>
      <c r="X10" s="1"/>
    </row>
    <row r="11" spans="3:32" s="69" customFormat="1" ht="15" customHeight="1" x14ac:dyDescent="0.25">
      <c r="D11" s="1"/>
      <c r="K11" s="71"/>
    </row>
    <row r="12" spans="3:32" s="69" customFormat="1" ht="15" customHeight="1" x14ac:dyDescent="0.25">
      <c r="D12" s="1"/>
      <c r="K12" s="71"/>
    </row>
    <row r="13" spans="3:32" ht="13.5" customHeight="1" x14ac:dyDescent="0.25">
      <c r="E13" s="21"/>
      <c r="F13" s="473"/>
      <c r="G13" s="473"/>
      <c r="H13" s="142"/>
      <c r="I13" s="142"/>
      <c r="L13" s="1"/>
      <c r="M13" s="1"/>
      <c r="N13" s="69"/>
      <c r="O13" s="69"/>
      <c r="P13" s="69"/>
      <c r="Q13" s="69"/>
      <c r="R13" s="69"/>
      <c r="S13" s="69"/>
      <c r="T13" s="69"/>
      <c r="V13" s="1"/>
      <c r="W13" s="1"/>
      <c r="X13" s="1"/>
      <c r="Y13" s="1"/>
      <c r="Z13" s="1"/>
      <c r="AA13" s="1"/>
      <c r="AB13" s="1"/>
      <c r="AC13" s="1"/>
      <c r="AD13" s="1"/>
      <c r="AE13" s="1"/>
      <c r="AF13" s="1"/>
    </row>
    <row r="14" spans="3:32" ht="13.5" customHeight="1" x14ac:dyDescent="0.25">
      <c r="E14" s="21"/>
      <c r="F14" s="473"/>
      <c r="G14" s="473"/>
      <c r="H14" s="190"/>
      <c r="I14" s="142"/>
      <c r="L14" s="1"/>
      <c r="M14" s="1"/>
      <c r="N14" s="69"/>
      <c r="O14" s="69"/>
      <c r="P14" s="69"/>
      <c r="Q14" s="69"/>
      <c r="R14" s="69"/>
      <c r="S14" s="69"/>
      <c r="T14" s="69"/>
      <c r="V14" s="1"/>
      <c r="W14" s="1"/>
      <c r="X14" s="1"/>
      <c r="Y14" s="1"/>
      <c r="Z14" s="1"/>
      <c r="AA14" s="1"/>
      <c r="AB14" s="1"/>
      <c r="AC14" s="1"/>
      <c r="AD14" s="1"/>
      <c r="AE14" s="1"/>
      <c r="AF14" s="1"/>
    </row>
    <row r="15" spans="3:32" ht="13.5" customHeight="1" x14ac:dyDescent="0.25">
      <c r="E15" s="21"/>
      <c r="F15" s="473"/>
      <c r="G15" s="473"/>
      <c r="H15" s="142"/>
      <c r="I15" s="142"/>
      <c r="L15" s="1"/>
      <c r="M15" s="1"/>
      <c r="N15" s="69"/>
      <c r="O15" s="69"/>
      <c r="P15" s="69"/>
      <c r="Q15" s="69"/>
      <c r="R15" s="69"/>
      <c r="S15" s="69"/>
      <c r="T15" s="69"/>
      <c r="V15" s="1"/>
      <c r="W15" s="1"/>
      <c r="X15" s="1"/>
      <c r="Y15" s="1"/>
      <c r="Z15" s="1"/>
      <c r="AA15" s="1"/>
      <c r="AB15" s="1"/>
      <c r="AC15" s="1"/>
      <c r="AD15" s="1"/>
      <c r="AE15" s="1"/>
      <c r="AF15" s="1"/>
    </row>
    <row r="16" spans="3:32" ht="13.5" customHeight="1" x14ac:dyDescent="0.25">
      <c r="E16" s="21"/>
      <c r="F16" s="473"/>
      <c r="G16" s="473"/>
      <c r="H16" s="142"/>
      <c r="I16" s="142"/>
      <c r="L16" s="1"/>
      <c r="M16" s="1"/>
      <c r="N16" s="69"/>
      <c r="O16" s="69"/>
      <c r="P16" s="69"/>
      <c r="Q16" s="69"/>
      <c r="R16" s="69"/>
      <c r="S16" s="69"/>
      <c r="T16" s="69"/>
      <c r="V16" s="1"/>
      <c r="W16" s="1"/>
      <c r="X16" s="1"/>
      <c r="Y16" s="1"/>
      <c r="Z16" s="1"/>
      <c r="AA16" s="1"/>
      <c r="AB16" s="1"/>
      <c r="AC16" s="1"/>
      <c r="AD16" s="1"/>
      <c r="AE16" s="1"/>
      <c r="AF16" s="1"/>
    </row>
    <row r="17" spans="4:32" ht="13.5" customHeight="1" x14ac:dyDescent="0.25">
      <c r="E17" s="21"/>
      <c r="F17" s="473"/>
      <c r="G17" s="473"/>
      <c r="H17" s="142"/>
      <c r="I17" s="142"/>
      <c r="L17" s="1"/>
      <c r="M17" s="1"/>
      <c r="N17" s="69"/>
      <c r="O17" s="69"/>
      <c r="P17" s="69"/>
      <c r="Q17" s="69"/>
      <c r="R17" s="69"/>
      <c r="S17" s="69"/>
      <c r="T17" s="69"/>
      <c r="V17" s="1"/>
      <c r="W17" s="1"/>
      <c r="X17" s="1"/>
      <c r="Y17" s="1"/>
      <c r="Z17" s="1"/>
      <c r="AA17" s="1"/>
      <c r="AB17" s="1"/>
      <c r="AC17" s="1"/>
      <c r="AD17" s="1"/>
      <c r="AE17" s="1"/>
      <c r="AF17" s="1"/>
    </row>
    <row r="18" spans="4:32" ht="13.5" customHeight="1" x14ac:dyDescent="0.25">
      <c r="G18" s="72"/>
      <c r="H18" s="72"/>
      <c r="I18" s="72"/>
      <c r="J18" s="72"/>
      <c r="K18" s="71"/>
      <c r="L18" s="1"/>
      <c r="M18" s="1"/>
      <c r="N18" s="69"/>
      <c r="O18" s="69"/>
      <c r="P18" s="69"/>
      <c r="Q18" s="69"/>
      <c r="R18" s="69"/>
      <c r="S18" s="69"/>
      <c r="T18" s="69"/>
      <c r="V18" s="1"/>
      <c r="W18" s="1"/>
      <c r="X18" s="1"/>
      <c r="Y18" s="1"/>
      <c r="Z18" s="1"/>
      <c r="AA18" s="1"/>
      <c r="AB18" s="1"/>
      <c r="AC18" s="1"/>
      <c r="AD18" s="1"/>
      <c r="AE18" s="1"/>
      <c r="AF18" s="1"/>
    </row>
    <row r="19" spans="4:32" ht="13.5" customHeight="1" x14ac:dyDescent="0.25">
      <c r="G19" s="72"/>
      <c r="H19" s="72"/>
      <c r="I19" s="72"/>
      <c r="J19" s="72"/>
      <c r="K19" s="71"/>
      <c r="L19" s="1"/>
      <c r="M19" s="1"/>
      <c r="N19" s="69"/>
      <c r="O19" s="69"/>
      <c r="P19" s="69"/>
      <c r="Q19" s="69"/>
      <c r="R19" s="69"/>
      <c r="S19" s="69"/>
      <c r="T19" s="69"/>
      <c r="V19" s="1"/>
      <c r="W19" s="1"/>
      <c r="X19" s="1"/>
      <c r="Y19" s="1"/>
      <c r="Z19" s="1"/>
      <c r="AA19" s="1"/>
      <c r="AB19" s="1"/>
      <c r="AC19" s="1"/>
      <c r="AD19" s="1"/>
      <c r="AE19" s="1"/>
      <c r="AF19" s="1"/>
    </row>
    <row r="20" spans="4:32" ht="13.5" customHeight="1" x14ac:dyDescent="0.25">
      <c r="G20" s="72"/>
      <c r="H20" s="72"/>
      <c r="I20" s="72"/>
      <c r="J20" s="72"/>
      <c r="K20" s="71"/>
      <c r="L20" s="1"/>
      <c r="M20" s="1"/>
      <c r="N20" s="69"/>
      <c r="O20" s="69"/>
      <c r="P20" s="69"/>
      <c r="Q20" s="69"/>
      <c r="R20" s="69"/>
      <c r="S20" s="69"/>
      <c r="T20" s="69"/>
      <c r="V20" s="1"/>
      <c r="W20" s="1"/>
      <c r="X20" s="1"/>
      <c r="Y20" s="1"/>
      <c r="Z20" s="1"/>
      <c r="AA20" s="1"/>
      <c r="AB20" s="1"/>
      <c r="AC20" s="1"/>
      <c r="AD20" s="1"/>
      <c r="AE20" s="1"/>
      <c r="AF20" s="1"/>
    </row>
    <row r="21" spans="4:32" ht="13.5" customHeight="1" x14ac:dyDescent="0.25">
      <c r="G21" s="72"/>
      <c r="H21" s="72"/>
      <c r="I21" s="72"/>
      <c r="J21" s="72"/>
      <c r="K21" s="71"/>
      <c r="L21" s="1"/>
      <c r="M21" s="1"/>
      <c r="N21" s="69"/>
      <c r="O21" s="69"/>
      <c r="P21" s="69"/>
      <c r="Q21" s="69"/>
      <c r="R21" s="69"/>
      <c r="S21" s="69"/>
      <c r="T21" s="69"/>
      <c r="V21" s="1"/>
      <c r="W21" s="1"/>
      <c r="X21" s="1"/>
      <c r="Y21" s="1"/>
      <c r="Z21" s="1"/>
      <c r="AA21" s="1"/>
      <c r="AB21" s="1"/>
      <c r="AC21" s="1"/>
      <c r="AD21" s="1"/>
      <c r="AE21" s="1"/>
      <c r="AF21" s="1"/>
    </row>
    <row r="22" spans="4:32" ht="13.5" customHeight="1" x14ac:dyDescent="0.25">
      <c r="G22" s="72"/>
      <c r="H22" s="72"/>
      <c r="I22" s="72"/>
      <c r="J22" s="72"/>
      <c r="K22" s="71"/>
      <c r="L22" s="1"/>
      <c r="M22" s="1"/>
      <c r="N22" s="69"/>
      <c r="O22" s="69"/>
      <c r="P22" s="69"/>
      <c r="Q22" s="69"/>
      <c r="R22" s="69"/>
      <c r="S22" s="69"/>
      <c r="T22" s="69"/>
      <c r="V22" s="1"/>
      <c r="W22" s="1"/>
      <c r="X22" s="1"/>
      <c r="Y22" s="1"/>
      <c r="Z22" s="1"/>
      <c r="AA22" s="1"/>
      <c r="AB22" s="1"/>
      <c r="AC22" s="1"/>
      <c r="AD22" s="1"/>
      <c r="AE22" s="1"/>
      <c r="AF22" s="1"/>
    </row>
    <row r="23" spans="4:32" ht="13.5" customHeight="1" x14ac:dyDescent="0.25">
      <c r="G23" s="72"/>
      <c r="H23" s="72"/>
      <c r="I23" s="72"/>
      <c r="J23" s="72"/>
      <c r="K23" s="71"/>
      <c r="L23" s="69"/>
      <c r="M23" s="69"/>
      <c r="N23" s="69"/>
      <c r="O23" s="69"/>
      <c r="P23" s="69"/>
      <c r="Q23" s="69"/>
      <c r="R23" s="69"/>
      <c r="S23" s="69"/>
      <c r="T23" s="69"/>
      <c r="V23" s="1"/>
      <c r="W23" s="1"/>
      <c r="X23" s="1"/>
      <c r="Y23" s="1"/>
      <c r="Z23" s="1"/>
      <c r="AA23" s="1"/>
      <c r="AB23" s="1"/>
      <c r="AC23" s="1"/>
      <c r="AD23" s="1"/>
      <c r="AE23" s="1"/>
      <c r="AF23" s="1"/>
    </row>
    <row r="24" spans="4:32" ht="13.5" customHeight="1" x14ac:dyDescent="0.25">
      <c r="G24" s="72"/>
      <c r="H24" s="72"/>
      <c r="I24" s="72"/>
      <c r="J24" s="72"/>
      <c r="K24" s="71"/>
      <c r="L24" s="69"/>
      <c r="M24" s="69"/>
      <c r="N24" s="69"/>
      <c r="O24" s="69"/>
      <c r="P24" s="69"/>
      <c r="Q24" s="69"/>
      <c r="R24" s="69"/>
      <c r="S24" s="69"/>
      <c r="T24" s="69"/>
      <c r="V24" s="1"/>
      <c r="W24" s="1"/>
      <c r="X24" s="1"/>
      <c r="Y24" s="1"/>
      <c r="Z24" s="1"/>
      <c r="AA24" s="1"/>
      <c r="AB24" s="1"/>
      <c r="AC24" s="1"/>
      <c r="AD24" s="1"/>
      <c r="AE24" s="1"/>
      <c r="AF24" s="1"/>
    </row>
    <row r="25" spans="4:32" s="69" customFormat="1" ht="13.5" customHeight="1" x14ac:dyDescent="0.25">
      <c r="D25" s="1"/>
      <c r="K25" s="71"/>
    </row>
    <row r="26" spans="4:32" s="69" customFormat="1" ht="13.5" customHeight="1" x14ac:dyDescent="0.25">
      <c r="D26" s="1"/>
      <c r="K26" s="71"/>
    </row>
    <row r="27" spans="4:32" s="69" customFormat="1" ht="13.5" customHeight="1" x14ac:dyDescent="0.25">
      <c r="D27" s="1"/>
      <c r="K27" s="71"/>
    </row>
    <row r="28" spans="4:32" s="69" customFormat="1" ht="13.5" customHeight="1" x14ac:dyDescent="0.25">
      <c r="D28" s="1"/>
      <c r="K28" s="71"/>
    </row>
    <row r="29" spans="4:32" s="69" customFormat="1" ht="13.5" customHeight="1" x14ac:dyDescent="0.25">
      <c r="D29" s="1"/>
      <c r="K29" s="71"/>
    </row>
    <row r="30" spans="4:32" s="69" customFormat="1" ht="13.5" customHeight="1" x14ac:dyDescent="0.25">
      <c r="D30" s="1"/>
      <c r="K30" s="71"/>
    </row>
    <row r="31" spans="4:32" s="69" customFormat="1" ht="13.5" customHeight="1" x14ac:dyDescent="0.25">
      <c r="D31" s="1"/>
      <c r="K31" s="71"/>
    </row>
    <row r="32" spans="4:32" s="69" customFormat="1" ht="13.5" customHeight="1" x14ac:dyDescent="0.25">
      <c r="D32" s="1"/>
      <c r="K32" s="71"/>
    </row>
    <row r="33" spans="4:32" s="69" customFormat="1" ht="13.5" customHeight="1" x14ac:dyDescent="0.25">
      <c r="D33" s="1"/>
      <c r="K33" s="71"/>
    </row>
    <row r="34" spans="4:32" s="69" customFormat="1" ht="15" customHeight="1" x14ac:dyDescent="0.25">
      <c r="D34" s="1"/>
      <c r="K34" s="71"/>
    </row>
    <row r="35" spans="4:32" s="69" customFormat="1" ht="7.5" customHeight="1" x14ac:dyDescent="0.25">
      <c r="D35" s="1"/>
      <c r="E35" s="22"/>
      <c r="F35" s="61"/>
      <c r="G35" s="87"/>
      <c r="H35" s="61"/>
      <c r="I35" s="61"/>
      <c r="P35" s="71"/>
    </row>
    <row r="36" spans="4:32" x14ac:dyDescent="0.25">
      <c r="L36" s="1"/>
      <c r="M36" s="1"/>
      <c r="N36" s="1"/>
      <c r="O36" s="1"/>
      <c r="P36" s="71"/>
      <c r="Q36" s="69"/>
      <c r="R36" s="69"/>
      <c r="S36" s="69"/>
      <c r="T36" s="69"/>
      <c r="AA36" s="1"/>
      <c r="AB36" s="1"/>
      <c r="AC36" s="1"/>
      <c r="AD36" s="1"/>
      <c r="AE36" s="1"/>
      <c r="AF36" s="1"/>
    </row>
    <row r="37" spans="4:32" x14ac:dyDescent="0.25">
      <c r="L37" s="1"/>
      <c r="M37" s="1"/>
      <c r="N37" s="1"/>
      <c r="O37" s="1"/>
      <c r="P37" s="71"/>
      <c r="Q37" s="69"/>
      <c r="R37" s="69"/>
      <c r="S37" s="69"/>
      <c r="T37" s="69"/>
      <c r="AA37" s="1"/>
      <c r="AB37" s="1"/>
      <c r="AC37" s="1"/>
      <c r="AD37" s="1"/>
      <c r="AE37" s="1"/>
      <c r="AF37" s="1"/>
    </row>
    <row r="38" spans="4:32" x14ac:dyDescent="0.25">
      <c r="L38" s="1"/>
      <c r="M38" s="1"/>
      <c r="N38" s="1"/>
      <c r="O38" s="1"/>
      <c r="P38" s="71"/>
      <c r="Q38" s="69"/>
      <c r="R38" s="69"/>
      <c r="S38" s="69"/>
      <c r="T38" s="69"/>
      <c r="AA38" s="1"/>
      <c r="AB38" s="1"/>
      <c r="AC38" s="1"/>
      <c r="AD38" s="1"/>
      <c r="AE38" s="1"/>
      <c r="AF38" s="1"/>
    </row>
    <row r="39" spans="4:32" x14ac:dyDescent="0.25">
      <c r="L39" s="1"/>
      <c r="M39" s="1"/>
      <c r="N39" s="1"/>
      <c r="O39" s="1"/>
      <c r="P39" s="71"/>
      <c r="Q39" s="69"/>
      <c r="R39" s="69"/>
      <c r="S39" s="69"/>
      <c r="T39" s="69"/>
      <c r="AA39" s="1"/>
      <c r="AB39" s="1"/>
      <c r="AC39" s="1"/>
      <c r="AD39" s="1"/>
      <c r="AE39" s="1"/>
      <c r="AF39" s="1"/>
    </row>
    <row r="40" spans="4:32" x14ac:dyDescent="0.25">
      <c r="L40" s="1"/>
      <c r="M40" s="1"/>
      <c r="N40" s="1"/>
      <c r="O40" s="1"/>
      <c r="P40" s="71"/>
      <c r="Q40" s="69"/>
      <c r="R40" s="69"/>
      <c r="S40" s="69"/>
      <c r="T40" s="69"/>
      <c r="AA40" s="1"/>
      <c r="AB40" s="1"/>
      <c r="AC40" s="1"/>
      <c r="AD40" s="1"/>
      <c r="AE40" s="1"/>
      <c r="AF40" s="1"/>
    </row>
    <row r="41" spans="4:32" x14ac:dyDescent="0.25">
      <c r="L41" s="1"/>
      <c r="M41" s="1"/>
      <c r="N41" s="1"/>
      <c r="O41" s="1"/>
      <c r="P41" s="71"/>
      <c r="Q41" s="69"/>
      <c r="R41" s="69"/>
      <c r="S41" s="69"/>
      <c r="T41" s="69"/>
      <c r="AA41" s="1"/>
      <c r="AB41" s="1"/>
      <c r="AC41" s="1"/>
      <c r="AD41" s="1"/>
      <c r="AE41" s="1"/>
      <c r="AF41" s="1"/>
    </row>
    <row r="42" spans="4:32" x14ac:dyDescent="0.25">
      <c r="L42" s="1"/>
      <c r="M42" s="1"/>
      <c r="N42" s="1"/>
      <c r="O42" s="1"/>
      <c r="P42" s="71"/>
      <c r="Q42" s="69"/>
      <c r="R42" s="69"/>
      <c r="S42" s="69"/>
      <c r="T42" s="69"/>
      <c r="AA42" s="1"/>
      <c r="AB42" s="1"/>
      <c r="AC42" s="1"/>
      <c r="AD42" s="1"/>
      <c r="AE42" s="1"/>
      <c r="AF42" s="1"/>
    </row>
    <row r="43" spans="4:32" x14ac:dyDescent="0.25">
      <c r="L43" s="1"/>
      <c r="M43" s="1"/>
      <c r="N43" s="1"/>
      <c r="O43" s="1"/>
      <c r="P43" s="71"/>
      <c r="Q43" s="69"/>
      <c r="R43" s="69"/>
      <c r="S43" s="69"/>
      <c r="T43" s="69"/>
      <c r="AA43" s="1"/>
      <c r="AB43" s="1"/>
      <c r="AC43" s="1"/>
      <c r="AD43" s="1"/>
      <c r="AE43" s="1"/>
      <c r="AF43" s="1"/>
    </row>
    <row r="44" spans="4:32" x14ac:dyDescent="0.25">
      <c r="L44" s="1"/>
      <c r="M44" s="1"/>
      <c r="N44" s="1"/>
      <c r="O44" s="1"/>
      <c r="P44" s="71"/>
      <c r="Q44" s="69"/>
      <c r="R44" s="69"/>
      <c r="S44" s="69"/>
      <c r="T44" s="69"/>
      <c r="AA44" s="1"/>
      <c r="AB44" s="1"/>
      <c r="AC44" s="1"/>
      <c r="AD44" s="1"/>
      <c r="AE44" s="1"/>
      <c r="AF44" s="1"/>
    </row>
    <row r="45" spans="4:32" x14ac:dyDescent="0.25">
      <c r="L45" s="1"/>
      <c r="M45" s="1"/>
      <c r="N45" s="1"/>
      <c r="O45" s="1"/>
      <c r="P45" s="71"/>
      <c r="Q45" s="69"/>
      <c r="R45" s="69"/>
      <c r="S45" s="69"/>
      <c r="T45" s="69"/>
      <c r="AA45" s="1"/>
      <c r="AB45" s="1"/>
      <c r="AC45" s="1"/>
      <c r="AD45" s="1"/>
      <c r="AE45" s="1"/>
      <c r="AF45" s="1"/>
    </row>
    <row r="46" spans="4:32" x14ac:dyDescent="0.25">
      <c r="L46" s="1"/>
      <c r="M46" s="1"/>
      <c r="N46" s="1"/>
      <c r="O46" s="1"/>
      <c r="P46" s="71"/>
      <c r="Q46" s="69"/>
      <c r="R46" s="69"/>
      <c r="S46" s="69"/>
      <c r="T46" s="69"/>
      <c r="AA46" s="1"/>
      <c r="AB46" s="1"/>
      <c r="AC46" s="1"/>
      <c r="AD46" s="1"/>
      <c r="AE46" s="1"/>
      <c r="AF46" s="1"/>
    </row>
    <row r="47" spans="4:32" x14ac:dyDescent="0.25">
      <c r="L47" s="1"/>
      <c r="M47" s="1"/>
      <c r="N47" s="1"/>
      <c r="O47" s="1"/>
      <c r="P47" s="71"/>
      <c r="Q47" s="69"/>
      <c r="R47" s="69"/>
      <c r="S47" s="69"/>
      <c r="T47" s="69"/>
      <c r="AA47" s="1"/>
      <c r="AB47" s="1"/>
      <c r="AC47" s="1"/>
      <c r="AD47" s="1"/>
      <c r="AE47" s="1"/>
      <c r="AF47" s="1"/>
    </row>
    <row r="48" spans="4:32" x14ac:dyDescent="0.25">
      <c r="L48" s="1"/>
      <c r="M48" s="1"/>
      <c r="N48" s="1"/>
      <c r="O48" s="1"/>
      <c r="P48" s="71"/>
      <c r="Q48" s="69"/>
      <c r="R48" s="69"/>
      <c r="S48" s="69"/>
      <c r="T48" s="69"/>
      <c r="AA48" s="1"/>
      <c r="AB48" s="1"/>
      <c r="AC48" s="1"/>
      <c r="AD48" s="1"/>
      <c r="AE48" s="1"/>
      <c r="AF48" s="1"/>
    </row>
    <row r="49" spans="1:32" x14ac:dyDescent="0.25">
      <c r="L49" s="1"/>
      <c r="M49" s="1"/>
      <c r="N49" s="1"/>
      <c r="O49" s="1"/>
      <c r="P49" s="71"/>
      <c r="Q49" s="69"/>
      <c r="R49" s="69"/>
      <c r="S49" s="69"/>
      <c r="T49" s="69"/>
      <c r="AA49" s="1"/>
      <c r="AB49" s="1"/>
      <c r="AC49" s="1"/>
      <c r="AD49" s="1"/>
      <c r="AE49" s="1"/>
      <c r="AF49" s="1"/>
    </row>
    <row r="50" spans="1:32" x14ac:dyDescent="0.25">
      <c r="P50" s="71"/>
    </row>
    <row r="51" spans="1:32" x14ac:dyDescent="0.25">
      <c r="P51" s="71"/>
    </row>
    <row r="52" spans="1:32" x14ac:dyDescent="0.25">
      <c r="P52" s="71"/>
    </row>
    <row r="53" spans="1:32" x14ac:dyDescent="0.25">
      <c r="P53" s="71"/>
    </row>
    <row r="54" spans="1:32" x14ac:dyDescent="0.25">
      <c r="P54" s="71"/>
    </row>
    <row r="55" spans="1:32" x14ac:dyDescent="0.25">
      <c r="P55" s="71"/>
    </row>
    <row r="56" spans="1:32" x14ac:dyDescent="0.25">
      <c r="P56" s="71"/>
    </row>
    <row r="57" spans="1:32" s="69" customFormat="1" x14ac:dyDescent="0.25">
      <c r="C57" s="1"/>
      <c r="D57" s="79"/>
      <c r="E57" s="79"/>
      <c r="F57" s="79"/>
      <c r="G57" s="79"/>
      <c r="H57" s="79"/>
      <c r="I57" s="1"/>
      <c r="J57" s="1"/>
      <c r="K57" s="1"/>
      <c r="P57" s="1"/>
      <c r="S57" s="74"/>
      <c r="T57" s="74"/>
    </row>
    <row r="58" spans="1:32" s="69" customFormat="1" ht="13.8" x14ac:dyDescent="0.3">
      <c r="B58" s="268"/>
      <c r="C58" s="1"/>
      <c r="D58" s="79"/>
      <c r="E58" s="79"/>
      <c r="F58" s="79"/>
      <c r="G58" s="79"/>
      <c r="H58" s="79"/>
      <c r="I58" s="1"/>
      <c r="J58" s="1"/>
      <c r="K58" s="1"/>
      <c r="P58" s="1"/>
      <c r="S58" s="74"/>
      <c r="T58" s="74"/>
    </row>
    <row r="59" spans="1:32" s="69" customFormat="1" ht="13.8" x14ac:dyDescent="0.3">
      <c r="A59" s="1"/>
      <c r="B59" s="336"/>
      <c r="C59" s="1"/>
      <c r="D59" s="79"/>
      <c r="E59" s="79"/>
      <c r="F59" s="79"/>
      <c r="G59" s="79"/>
      <c r="H59" s="79"/>
      <c r="I59" s="1"/>
      <c r="J59" s="1"/>
      <c r="K59" s="1"/>
      <c r="L59" s="1"/>
      <c r="M59" s="1"/>
      <c r="N59" s="1"/>
      <c r="O59" s="1"/>
      <c r="P59" s="1"/>
      <c r="S59" s="74"/>
      <c r="T59" s="74"/>
    </row>
    <row r="60" spans="1:32" s="69" customFormat="1" ht="13.8" x14ac:dyDescent="0.3">
      <c r="A60" s="1"/>
      <c r="B60" s="336"/>
      <c r="C60" s="1"/>
      <c r="D60" s="79"/>
      <c r="E60" s="79"/>
      <c r="F60" s="79"/>
      <c r="G60" s="79"/>
      <c r="H60" s="79"/>
      <c r="I60" s="1"/>
      <c r="J60" s="1"/>
      <c r="K60" s="1"/>
      <c r="L60" s="1"/>
      <c r="M60" s="1"/>
      <c r="N60" s="1"/>
      <c r="O60" s="1"/>
      <c r="P60" s="1"/>
      <c r="S60" s="74"/>
      <c r="T60" s="74"/>
    </row>
    <row r="61" spans="1:32" s="69" customFormat="1" ht="13.8" x14ac:dyDescent="0.3">
      <c r="A61" s="1"/>
      <c r="B61" s="336"/>
      <c r="C61" s="1"/>
      <c r="D61" s="79"/>
      <c r="E61" s="79"/>
      <c r="F61" s="79"/>
      <c r="G61" s="79"/>
      <c r="H61" s="79"/>
      <c r="I61" s="1"/>
      <c r="J61" s="1"/>
      <c r="K61" s="1"/>
      <c r="L61" s="1"/>
      <c r="M61" s="1"/>
      <c r="N61" s="1"/>
      <c r="O61" s="1"/>
      <c r="P61" s="1"/>
      <c r="S61" s="74"/>
      <c r="T61" s="74"/>
    </row>
    <row r="62" spans="1:32" s="69" customFormat="1" ht="13.8" x14ac:dyDescent="0.3">
      <c r="A62" s="1"/>
      <c r="B62" s="336"/>
      <c r="C62" s="1"/>
      <c r="D62" s="79"/>
      <c r="E62" s="79"/>
      <c r="F62" s="79"/>
      <c r="G62" s="79"/>
      <c r="H62" s="79"/>
      <c r="I62" s="1"/>
      <c r="J62" s="1"/>
      <c r="K62" s="1"/>
      <c r="L62" s="1"/>
      <c r="M62" s="1"/>
      <c r="N62" s="1"/>
      <c r="O62" s="1"/>
      <c r="P62" s="1"/>
      <c r="S62" s="74"/>
      <c r="T62" s="74"/>
    </row>
    <row r="63" spans="1:32" s="69" customFormat="1" ht="13.8" x14ac:dyDescent="0.3">
      <c r="A63" s="1"/>
      <c r="B63" s="336"/>
      <c r="C63" s="1"/>
      <c r="D63" s="79"/>
      <c r="E63" s="79"/>
      <c r="F63" s="79"/>
      <c r="G63" s="79"/>
      <c r="H63" s="79"/>
      <c r="I63" s="1"/>
      <c r="J63" s="1"/>
      <c r="K63" s="1"/>
      <c r="L63" s="1"/>
      <c r="M63" s="1"/>
      <c r="N63" s="1"/>
      <c r="O63" s="1"/>
      <c r="P63" s="1"/>
      <c r="S63" s="74"/>
      <c r="T63" s="74"/>
    </row>
    <row r="64" spans="1:32" s="69" customFormat="1" ht="13.8" x14ac:dyDescent="0.3">
      <c r="A64" s="1"/>
      <c r="B64" s="336"/>
      <c r="C64" s="1"/>
      <c r="D64" s="79"/>
      <c r="E64" s="79"/>
      <c r="F64" s="79"/>
      <c r="G64" s="79"/>
      <c r="H64" s="79"/>
      <c r="I64" s="1"/>
      <c r="J64" s="1"/>
      <c r="K64" s="1"/>
      <c r="L64" s="1"/>
      <c r="M64" s="1"/>
      <c r="N64" s="1"/>
      <c r="O64" s="1"/>
      <c r="P64" s="1"/>
      <c r="S64" s="74"/>
      <c r="T64" s="74"/>
    </row>
    <row r="65" spans="1:32" s="69" customFormat="1" ht="13.8" x14ac:dyDescent="0.3">
      <c r="A65" s="1"/>
      <c r="B65" s="268"/>
      <c r="C65" s="1"/>
      <c r="D65" s="79"/>
      <c r="E65" s="79"/>
      <c r="F65" s="79"/>
      <c r="G65" s="79"/>
      <c r="H65" s="79"/>
      <c r="I65" s="1"/>
      <c r="J65" s="1"/>
      <c r="K65" s="1"/>
      <c r="L65" s="1"/>
      <c r="M65" s="1"/>
      <c r="N65" s="1"/>
      <c r="O65" s="1"/>
      <c r="P65" s="1"/>
      <c r="S65" s="74"/>
      <c r="T65" s="74"/>
    </row>
    <row r="66" spans="1:32" s="69" customFormat="1" ht="13.8" x14ac:dyDescent="0.3">
      <c r="A66" s="1"/>
      <c r="B66" s="336"/>
      <c r="C66" s="1"/>
      <c r="D66" s="79"/>
      <c r="E66" s="79"/>
      <c r="F66" s="79"/>
      <c r="G66" s="79"/>
      <c r="H66" s="79"/>
      <c r="I66" s="1"/>
      <c r="J66" s="1"/>
      <c r="K66" s="1"/>
      <c r="L66" s="1"/>
      <c r="M66" s="1"/>
      <c r="N66" s="1"/>
      <c r="O66" s="1"/>
      <c r="P66" s="1"/>
      <c r="S66" s="74"/>
      <c r="T66" s="74"/>
    </row>
    <row r="67" spans="1:32" s="69" customFormat="1" ht="13.8" x14ac:dyDescent="0.3">
      <c r="A67" s="1"/>
      <c r="B67" s="336"/>
      <c r="C67" s="1"/>
      <c r="D67" s="79"/>
      <c r="E67" s="79"/>
      <c r="F67" s="79"/>
      <c r="G67" s="79"/>
      <c r="H67" s="79"/>
      <c r="I67" s="1"/>
      <c r="J67" s="1"/>
      <c r="K67" s="1"/>
      <c r="L67" s="1"/>
      <c r="M67" s="1"/>
      <c r="N67" s="1"/>
      <c r="O67" s="1"/>
      <c r="P67" s="1"/>
      <c r="S67" s="74"/>
      <c r="T67" s="74"/>
    </row>
    <row r="68" spans="1:32" ht="13.8" x14ac:dyDescent="0.3">
      <c r="B68" s="336"/>
      <c r="D68" s="79"/>
      <c r="E68" s="79"/>
      <c r="F68" s="79"/>
      <c r="G68" s="79"/>
      <c r="H68" s="79"/>
      <c r="L68" s="1"/>
      <c r="M68" s="1"/>
      <c r="N68" s="1"/>
      <c r="O68" s="1"/>
      <c r="P68" s="1"/>
      <c r="Q68" s="1"/>
      <c r="R68" s="1"/>
      <c r="S68" s="29"/>
      <c r="T68" s="29"/>
      <c r="U68" s="1"/>
      <c r="V68" s="1"/>
      <c r="W68" s="1"/>
      <c r="X68" s="1"/>
      <c r="Y68" s="1"/>
      <c r="Z68" s="1"/>
      <c r="AA68" s="1"/>
      <c r="AB68" s="1"/>
      <c r="AC68" s="1"/>
      <c r="AD68" s="1"/>
      <c r="AE68" s="1"/>
      <c r="AF68" s="1"/>
    </row>
    <row r="69" spans="1:32" ht="13.8" x14ac:dyDescent="0.3">
      <c r="B69" s="336"/>
      <c r="D69" s="79"/>
      <c r="E69" s="79"/>
      <c r="F69" s="79"/>
      <c r="G69" s="79"/>
      <c r="H69" s="79"/>
      <c r="L69" s="1"/>
      <c r="M69" s="1"/>
      <c r="N69" s="1"/>
      <c r="O69" s="1"/>
      <c r="P69" s="1"/>
      <c r="Q69" s="1"/>
      <c r="R69" s="1"/>
      <c r="S69" s="29"/>
      <c r="T69" s="29"/>
      <c r="U69" s="1"/>
      <c r="V69" s="1"/>
      <c r="W69" s="1"/>
      <c r="X69" s="1"/>
      <c r="Y69" s="1"/>
      <c r="Z69" s="1"/>
      <c r="AA69" s="1"/>
      <c r="AB69" s="1"/>
      <c r="AC69" s="1"/>
      <c r="AD69" s="1"/>
      <c r="AE69" s="1"/>
      <c r="AF69" s="1"/>
    </row>
    <row r="70" spans="1:32" s="394" customFormat="1" ht="13.8" x14ac:dyDescent="0.3">
      <c r="B70" s="395"/>
      <c r="D70" s="396"/>
      <c r="E70" s="396"/>
      <c r="F70" s="396"/>
      <c r="G70" s="396"/>
      <c r="H70" s="396"/>
      <c r="S70" s="397"/>
      <c r="T70" s="397"/>
    </row>
    <row r="71" spans="1:32" x14ac:dyDescent="0.25">
      <c r="L71" s="1"/>
      <c r="M71" s="1"/>
      <c r="N71" s="1"/>
      <c r="O71" s="1"/>
      <c r="P71" s="1"/>
      <c r="Q71" s="1"/>
      <c r="R71" s="1"/>
      <c r="S71" s="29"/>
      <c r="T71" s="29"/>
      <c r="U71" s="1"/>
      <c r="V71" s="1"/>
      <c r="W71" s="1"/>
      <c r="X71" s="1"/>
      <c r="Y71" s="1"/>
      <c r="Z71" s="1"/>
      <c r="AA71" s="1"/>
      <c r="AB71" s="1"/>
      <c r="AC71" s="1"/>
      <c r="AD71" s="1"/>
      <c r="AE71" s="1"/>
      <c r="AF71" s="1"/>
    </row>
    <row r="72" spans="1:32" x14ac:dyDescent="0.25">
      <c r="L72" s="1"/>
      <c r="M72" s="1"/>
      <c r="N72" s="1"/>
      <c r="O72" s="1"/>
      <c r="P72" s="1"/>
      <c r="Q72" s="1"/>
      <c r="R72" s="1"/>
      <c r="S72" s="29"/>
      <c r="T72" s="29"/>
      <c r="U72" s="1"/>
      <c r="V72" s="1"/>
      <c r="W72" s="1"/>
      <c r="X72" s="1"/>
      <c r="Y72" s="1"/>
      <c r="Z72" s="1"/>
      <c r="AA72" s="1"/>
      <c r="AB72" s="1"/>
      <c r="AC72" s="1"/>
      <c r="AD72" s="1"/>
      <c r="AE72" s="1"/>
      <c r="AF72" s="1"/>
    </row>
    <row r="73" spans="1:32" x14ac:dyDescent="0.25">
      <c r="L73" s="1"/>
      <c r="M73" s="29"/>
      <c r="N73" s="29"/>
      <c r="O73" s="1"/>
      <c r="P73" s="1"/>
      <c r="Q73" s="1"/>
      <c r="R73" s="1"/>
      <c r="S73" s="1"/>
      <c r="T73" s="1"/>
      <c r="U73" s="1"/>
      <c r="V73" s="1"/>
      <c r="W73" s="1"/>
      <c r="X73" s="1"/>
      <c r="Y73" s="1"/>
      <c r="Z73" s="1"/>
      <c r="AA73" s="1"/>
      <c r="AB73" s="1"/>
      <c r="AC73" s="1"/>
      <c r="AD73" s="1"/>
      <c r="AE73" s="1"/>
      <c r="AF73" s="1"/>
    </row>
    <row r="74" spans="1:32" s="69" customFormat="1" x14ac:dyDescent="0.25">
      <c r="C74" s="296" t="s">
        <v>2</v>
      </c>
      <c r="D74" s="296"/>
      <c r="E74" s="296"/>
      <c r="F74" s="296"/>
      <c r="K74" s="296" t="s">
        <v>3</v>
      </c>
      <c r="L74" s="296"/>
      <c r="M74" s="296"/>
      <c r="N74" s="296"/>
    </row>
    <row r="75" spans="1:32" s="431" customFormat="1" ht="15.75" customHeight="1" x14ac:dyDescent="0.2">
      <c r="C75" s="432" t="s">
        <v>3431</v>
      </c>
      <c r="D75" s="433" t="s">
        <v>4</v>
      </c>
      <c r="E75" s="434" t="s">
        <v>5</v>
      </c>
      <c r="F75" s="434" t="s">
        <v>10</v>
      </c>
      <c r="G75" s="435"/>
      <c r="K75" s="432" t="s">
        <v>3431</v>
      </c>
      <c r="L75" s="434" t="s">
        <v>2444</v>
      </c>
      <c r="M75" s="434" t="s">
        <v>2445</v>
      </c>
      <c r="N75" s="434" t="s">
        <v>10</v>
      </c>
    </row>
    <row r="76" spans="1:32" s="69" customFormat="1" ht="15.75" customHeight="1" x14ac:dyDescent="0.25">
      <c r="C76" s="296" t="s">
        <v>2879</v>
      </c>
      <c r="D76" s="436">
        <v>0</v>
      </c>
      <c r="E76" s="436">
        <v>0</v>
      </c>
      <c r="F76" s="436">
        <f t="shared" ref="F76:F97" si="0">SUM(D76+E76)</f>
        <v>0</v>
      </c>
      <c r="K76" s="69" t="s">
        <v>2879</v>
      </c>
      <c r="L76" s="69">
        <v>0</v>
      </c>
      <c r="M76" s="69">
        <v>0</v>
      </c>
      <c r="N76" s="437">
        <f t="shared" ref="N76:N97" si="1">SUM(L76+M76)</f>
        <v>0</v>
      </c>
    </row>
    <row r="77" spans="1:32" s="69" customFormat="1" ht="15.75" customHeight="1" x14ac:dyDescent="0.25">
      <c r="C77" s="69" t="s">
        <v>2584</v>
      </c>
      <c r="D77" s="69">
        <v>0</v>
      </c>
      <c r="E77" s="69">
        <v>5</v>
      </c>
      <c r="F77" s="436">
        <f t="shared" si="0"/>
        <v>5</v>
      </c>
      <c r="G77" s="74"/>
      <c r="H77" s="438"/>
      <c r="K77" s="296" t="s">
        <v>30</v>
      </c>
      <c r="L77" s="437">
        <v>18</v>
      </c>
      <c r="M77" s="437">
        <v>10</v>
      </c>
      <c r="N77" s="437">
        <f t="shared" si="1"/>
        <v>28</v>
      </c>
    </row>
    <row r="78" spans="1:32" s="69" customFormat="1" ht="15.75" customHeight="1" x14ac:dyDescent="0.25">
      <c r="B78" s="439"/>
      <c r="C78" s="296" t="s">
        <v>30</v>
      </c>
      <c r="D78" s="436">
        <v>17</v>
      </c>
      <c r="E78" s="436">
        <v>6</v>
      </c>
      <c r="F78" s="436">
        <f t="shared" si="0"/>
        <v>23</v>
      </c>
      <c r="G78" s="438"/>
      <c r="I78" s="438"/>
      <c r="K78" s="69" t="s">
        <v>2584</v>
      </c>
      <c r="L78" s="69">
        <v>0</v>
      </c>
      <c r="M78" s="69">
        <v>31</v>
      </c>
      <c r="N78" s="437">
        <f t="shared" si="1"/>
        <v>31</v>
      </c>
      <c r="S78" s="74"/>
      <c r="T78" s="74"/>
    </row>
    <row r="79" spans="1:32" s="69" customFormat="1" ht="15.75" customHeight="1" x14ac:dyDescent="0.25">
      <c r="C79" s="296" t="s">
        <v>2659</v>
      </c>
      <c r="D79" s="436">
        <v>13</v>
      </c>
      <c r="E79" s="436">
        <v>12</v>
      </c>
      <c r="F79" s="436">
        <f t="shared" si="0"/>
        <v>25</v>
      </c>
      <c r="G79" s="438"/>
      <c r="I79" s="438"/>
      <c r="K79" s="296" t="s">
        <v>2659</v>
      </c>
      <c r="L79" s="437">
        <v>19</v>
      </c>
      <c r="M79" s="437">
        <v>17</v>
      </c>
      <c r="N79" s="437">
        <f t="shared" si="1"/>
        <v>36</v>
      </c>
      <c r="S79" s="74"/>
      <c r="T79" s="74"/>
    </row>
    <row r="80" spans="1:32" s="69" customFormat="1" ht="15.75" customHeight="1" x14ac:dyDescent="0.25">
      <c r="C80" s="296" t="s">
        <v>379</v>
      </c>
      <c r="D80" s="436">
        <v>233</v>
      </c>
      <c r="E80" s="436">
        <v>25</v>
      </c>
      <c r="F80" s="436">
        <f t="shared" si="0"/>
        <v>258</v>
      </c>
      <c r="G80" s="438"/>
      <c r="H80" s="74"/>
      <c r="I80" s="438"/>
      <c r="K80" s="296" t="s">
        <v>379</v>
      </c>
      <c r="L80" s="437">
        <v>226</v>
      </c>
      <c r="M80" s="437">
        <v>27</v>
      </c>
      <c r="N80" s="437">
        <f t="shared" si="1"/>
        <v>253</v>
      </c>
      <c r="S80" s="74"/>
      <c r="T80" s="74"/>
    </row>
    <row r="81" spans="3:20" s="69" customFormat="1" ht="15.75" customHeight="1" x14ac:dyDescent="0.25">
      <c r="C81" s="296" t="s">
        <v>2884</v>
      </c>
      <c r="D81" s="436">
        <v>214</v>
      </c>
      <c r="E81" s="436">
        <v>309</v>
      </c>
      <c r="F81" s="436">
        <f t="shared" si="0"/>
        <v>523</v>
      </c>
      <c r="G81" s="438"/>
      <c r="I81" s="438"/>
      <c r="K81" s="296" t="s">
        <v>33</v>
      </c>
      <c r="L81" s="437">
        <v>118</v>
      </c>
      <c r="M81" s="437">
        <v>284</v>
      </c>
      <c r="N81" s="437">
        <f t="shared" si="1"/>
        <v>402</v>
      </c>
      <c r="S81" s="74"/>
      <c r="T81" s="74"/>
    </row>
    <row r="82" spans="3:20" s="69" customFormat="1" ht="15.75" customHeight="1" x14ac:dyDescent="0.25">
      <c r="C82" s="296" t="s">
        <v>33</v>
      </c>
      <c r="D82" s="436">
        <v>157</v>
      </c>
      <c r="E82" s="436">
        <v>474</v>
      </c>
      <c r="F82" s="436">
        <f t="shared" si="0"/>
        <v>631</v>
      </c>
      <c r="G82" s="438"/>
      <c r="I82" s="438"/>
      <c r="K82" s="296" t="s">
        <v>380</v>
      </c>
      <c r="L82" s="437">
        <v>310</v>
      </c>
      <c r="M82" s="437">
        <v>313</v>
      </c>
      <c r="N82" s="437">
        <f t="shared" si="1"/>
        <v>623</v>
      </c>
      <c r="S82" s="74"/>
      <c r="T82" s="74"/>
    </row>
    <row r="83" spans="3:20" s="69" customFormat="1" ht="15.75" customHeight="1" x14ac:dyDescent="0.25">
      <c r="C83" s="296" t="s">
        <v>380</v>
      </c>
      <c r="D83" s="436">
        <v>319</v>
      </c>
      <c r="E83" s="436">
        <v>335</v>
      </c>
      <c r="F83" s="436">
        <f t="shared" si="0"/>
        <v>654</v>
      </c>
      <c r="G83" s="438"/>
      <c r="I83" s="438"/>
      <c r="K83" s="296" t="s">
        <v>2884</v>
      </c>
      <c r="L83" s="437">
        <v>292</v>
      </c>
      <c r="M83" s="437">
        <v>469</v>
      </c>
      <c r="N83" s="437">
        <f t="shared" si="1"/>
        <v>761</v>
      </c>
      <c r="S83" s="74"/>
      <c r="T83" s="74"/>
    </row>
    <row r="84" spans="3:20" s="69" customFormat="1" ht="15.75" customHeight="1" x14ac:dyDescent="0.25">
      <c r="C84" s="296" t="s">
        <v>34</v>
      </c>
      <c r="D84" s="436">
        <v>142</v>
      </c>
      <c r="E84" s="436">
        <v>857</v>
      </c>
      <c r="F84" s="436">
        <f t="shared" si="0"/>
        <v>999</v>
      </c>
      <c r="G84" s="438"/>
      <c r="I84" s="438"/>
      <c r="K84" s="296" t="s">
        <v>200</v>
      </c>
      <c r="L84" s="437">
        <v>0</v>
      </c>
      <c r="M84" s="437">
        <v>1171</v>
      </c>
      <c r="N84" s="437">
        <f t="shared" si="1"/>
        <v>1171</v>
      </c>
      <c r="S84" s="74"/>
      <c r="T84" s="74"/>
    </row>
    <row r="85" spans="3:20" s="69" customFormat="1" ht="15.75" customHeight="1" x14ac:dyDescent="0.25">
      <c r="C85" s="296" t="s">
        <v>29</v>
      </c>
      <c r="D85" s="436">
        <v>580</v>
      </c>
      <c r="E85" s="436">
        <v>1109</v>
      </c>
      <c r="F85" s="436">
        <f t="shared" si="0"/>
        <v>1689</v>
      </c>
      <c r="G85" s="438"/>
      <c r="I85" s="438"/>
      <c r="K85" s="296" t="s">
        <v>34</v>
      </c>
      <c r="L85" s="437">
        <v>175</v>
      </c>
      <c r="M85" s="437">
        <v>1020</v>
      </c>
      <c r="N85" s="437">
        <f t="shared" si="1"/>
        <v>1195</v>
      </c>
      <c r="S85" s="74"/>
      <c r="T85" s="74"/>
    </row>
    <row r="86" spans="3:20" s="69" customFormat="1" ht="15.75" customHeight="1" x14ac:dyDescent="0.25">
      <c r="C86" s="296" t="s">
        <v>32</v>
      </c>
      <c r="D86" s="436">
        <v>1122</v>
      </c>
      <c r="E86" s="436">
        <v>662</v>
      </c>
      <c r="F86" s="436">
        <f t="shared" si="0"/>
        <v>1784</v>
      </c>
      <c r="G86" s="438"/>
      <c r="I86" s="438"/>
      <c r="K86" s="296" t="s">
        <v>29</v>
      </c>
      <c r="L86" s="437">
        <v>472</v>
      </c>
      <c r="M86" s="437">
        <v>822</v>
      </c>
      <c r="N86" s="437">
        <f t="shared" si="1"/>
        <v>1294</v>
      </c>
      <c r="S86" s="74"/>
      <c r="T86" s="74"/>
    </row>
    <row r="87" spans="3:20" s="69" customFormat="1" ht="15.75" customHeight="1" x14ac:dyDescent="0.25">
      <c r="C87" s="296" t="s">
        <v>31</v>
      </c>
      <c r="D87" s="436">
        <v>568</v>
      </c>
      <c r="E87" s="436">
        <v>1830</v>
      </c>
      <c r="F87" s="436">
        <f t="shared" si="0"/>
        <v>2398</v>
      </c>
      <c r="G87" s="438"/>
      <c r="K87" s="296" t="s">
        <v>32</v>
      </c>
      <c r="L87" s="437">
        <v>1292</v>
      </c>
      <c r="M87" s="437">
        <v>619</v>
      </c>
      <c r="N87" s="437">
        <f t="shared" si="1"/>
        <v>1911</v>
      </c>
      <c r="S87" s="74"/>
      <c r="T87" s="74"/>
    </row>
    <row r="88" spans="3:20" s="69" customFormat="1" ht="15.75" customHeight="1" x14ac:dyDescent="0.25">
      <c r="C88" s="296" t="s">
        <v>200</v>
      </c>
      <c r="D88" s="436">
        <v>18</v>
      </c>
      <c r="E88" s="436">
        <v>2678</v>
      </c>
      <c r="F88" s="436">
        <f t="shared" si="0"/>
        <v>2696</v>
      </c>
      <c r="G88" s="438"/>
      <c r="K88" s="296" t="s">
        <v>31</v>
      </c>
      <c r="L88" s="437">
        <v>561</v>
      </c>
      <c r="M88" s="437">
        <v>2039</v>
      </c>
      <c r="N88" s="437">
        <f t="shared" si="1"/>
        <v>2600</v>
      </c>
      <c r="S88" s="74"/>
      <c r="T88" s="74"/>
    </row>
    <row r="89" spans="3:20" s="69" customFormat="1" ht="15.75" customHeight="1" x14ac:dyDescent="0.25">
      <c r="C89" s="296" t="s">
        <v>2883</v>
      </c>
      <c r="D89" s="436">
        <v>4868</v>
      </c>
      <c r="E89" s="436">
        <v>4280</v>
      </c>
      <c r="F89" s="436">
        <f t="shared" si="0"/>
        <v>9148</v>
      </c>
      <c r="K89" s="296" t="s">
        <v>2883</v>
      </c>
      <c r="L89" s="437">
        <v>5188</v>
      </c>
      <c r="M89" s="437">
        <v>4240</v>
      </c>
      <c r="N89" s="437">
        <f t="shared" si="1"/>
        <v>9428</v>
      </c>
      <c r="S89" s="74"/>
      <c r="T89" s="74"/>
    </row>
    <row r="90" spans="3:20" s="69" customFormat="1" ht="15.75" customHeight="1" x14ac:dyDescent="0.25">
      <c r="C90" s="296" t="s">
        <v>411</v>
      </c>
      <c r="D90" s="436">
        <v>10234</v>
      </c>
      <c r="E90" s="436">
        <v>4581</v>
      </c>
      <c r="F90" s="436">
        <f t="shared" si="0"/>
        <v>14815</v>
      </c>
      <c r="K90" s="296" t="s">
        <v>381</v>
      </c>
      <c r="L90" s="437">
        <v>3962</v>
      </c>
      <c r="M90" s="437">
        <v>9783</v>
      </c>
      <c r="N90" s="437">
        <f t="shared" si="1"/>
        <v>13745</v>
      </c>
      <c r="S90" s="74"/>
      <c r="T90" s="74"/>
    </row>
    <row r="91" spans="3:20" s="69" customFormat="1" ht="15.75" customHeight="1" x14ac:dyDescent="0.25">
      <c r="C91" s="296" t="s">
        <v>381</v>
      </c>
      <c r="D91" s="436">
        <v>3851</v>
      </c>
      <c r="E91" s="436">
        <v>11909</v>
      </c>
      <c r="F91" s="436">
        <f t="shared" si="0"/>
        <v>15760</v>
      </c>
      <c r="K91" s="296" t="s">
        <v>411</v>
      </c>
      <c r="L91" s="437">
        <v>10519</v>
      </c>
      <c r="M91" s="437">
        <v>3808</v>
      </c>
      <c r="N91" s="437">
        <f t="shared" si="1"/>
        <v>14327</v>
      </c>
      <c r="S91" s="74"/>
      <c r="T91" s="74"/>
    </row>
    <row r="92" spans="3:20" s="69" customFormat="1" ht="15.75" customHeight="1" x14ac:dyDescent="0.25">
      <c r="C92" s="296" t="s">
        <v>36</v>
      </c>
      <c r="D92" s="436">
        <v>20627</v>
      </c>
      <c r="E92" s="436">
        <v>10076</v>
      </c>
      <c r="F92" s="436">
        <f t="shared" si="0"/>
        <v>30703</v>
      </c>
      <c r="K92" s="296" t="s">
        <v>36</v>
      </c>
      <c r="L92" s="437">
        <v>21451</v>
      </c>
      <c r="M92" s="437">
        <v>9596</v>
      </c>
      <c r="N92" s="437">
        <f t="shared" si="1"/>
        <v>31047</v>
      </c>
      <c r="S92" s="74"/>
      <c r="T92" s="74"/>
    </row>
    <row r="93" spans="3:20" s="69" customFormat="1" ht="15.75" customHeight="1" x14ac:dyDescent="0.25">
      <c r="C93" s="296" t="s">
        <v>28</v>
      </c>
      <c r="D93" s="436">
        <v>23882</v>
      </c>
      <c r="E93" s="436">
        <v>18296</v>
      </c>
      <c r="F93" s="436">
        <f t="shared" si="0"/>
        <v>42178</v>
      </c>
      <c r="K93" s="296" t="s">
        <v>28</v>
      </c>
      <c r="L93" s="437">
        <v>21546</v>
      </c>
      <c r="M93" s="437">
        <v>17279</v>
      </c>
      <c r="N93" s="437">
        <f t="shared" si="1"/>
        <v>38825</v>
      </c>
      <c r="S93" s="74"/>
      <c r="T93" s="74"/>
    </row>
    <row r="94" spans="3:20" s="69" customFormat="1" ht="15.75" customHeight="1" x14ac:dyDescent="0.25">
      <c r="C94" s="296" t="s">
        <v>35</v>
      </c>
      <c r="D94" s="436">
        <v>69796</v>
      </c>
      <c r="E94" s="436">
        <v>107549</v>
      </c>
      <c r="F94" s="436">
        <f t="shared" si="0"/>
        <v>177345</v>
      </c>
      <c r="K94" s="296" t="s">
        <v>35</v>
      </c>
      <c r="L94" s="437">
        <v>75806</v>
      </c>
      <c r="M94" s="437">
        <v>100478</v>
      </c>
      <c r="N94" s="437">
        <f t="shared" si="1"/>
        <v>176284</v>
      </c>
      <c r="S94" s="74"/>
      <c r="T94" s="74"/>
    </row>
    <row r="95" spans="3:20" s="69" customFormat="1" ht="15.75" customHeight="1" x14ac:dyDescent="0.25">
      <c r="C95" s="296" t="s">
        <v>199</v>
      </c>
      <c r="D95" s="436">
        <v>230417</v>
      </c>
      <c r="E95" s="436">
        <v>84687</v>
      </c>
      <c r="F95" s="436">
        <f t="shared" si="0"/>
        <v>315104</v>
      </c>
      <c r="K95" s="296" t="s">
        <v>199</v>
      </c>
      <c r="L95" s="437">
        <v>243509</v>
      </c>
      <c r="M95" s="437">
        <v>95812</v>
      </c>
      <c r="N95" s="437">
        <f t="shared" si="1"/>
        <v>339321</v>
      </c>
      <c r="S95" s="74"/>
      <c r="T95" s="74"/>
    </row>
    <row r="96" spans="3:20" s="69" customFormat="1" ht="15.75" customHeight="1" x14ac:dyDescent="0.25">
      <c r="C96" s="296" t="s">
        <v>27</v>
      </c>
      <c r="D96" s="436">
        <v>695534</v>
      </c>
      <c r="E96" s="436">
        <v>435454</v>
      </c>
      <c r="F96" s="436">
        <f t="shared" si="0"/>
        <v>1130988</v>
      </c>
      <c r="K96" s="296" t="s">
        <v>27</v>
      </c>
      <c r="L96" s="437">
        <v>692781</v>
      </c>
      <c r="M96" s="437">
        <v>489073</v>
      </c>
      <c r="N96" s="437">
        <f t="shared" si="1"/>
        <v>1181854</v>
      </c>
      <c r="S96" s="74"/>
      <c r="T96" s="74"/>
    </row>
    <row r="97" spans="3:20" s="69" customFormat="1" ht="15.75" customHeight="1" x14ac:dyDescent="0.25">
      <c r="C97" s="296" t="s">
        <v>26</v>
      </c>
      <c r="D97" s="436">
        <v>705727</v>
      </c>
      <c r="E97" s="436">
        <v>672739</v>
      </c>
      <c r="F97" s="436">
        <f t="shared" si="0"/>
        <v>1378466</v>
      </c>
      <c r="K97" s="296" t="s">
        <v>26</v>
      </c>
      <c r="L97" s="437">
        <v>673304</v>
      </c>
      <c r="M97" s="437">
        <v>650889</v>
      </c>
      <c r="N97" s="437">
        <f t="shared" si="1"/>
        <v>1324193</v>
      </c>
      <c r="S97" s="74"/>
      <c r="T97" s="74"/>
    </row>
    <row r="98" spans="3:20" s="1" customFormat="1" ht="15.75" customHeight="1" x14ac:dyDescent="0.25">
      <c r="C98" s="21"/>
      <c r="D98" s="340"/>
      <c r="E98" s="340"/>
      <c r="F98" s="340"/>
      <c r="N98" s="416"/>
      <c r="S98" s="29"/>
      <c r="T98" s="29"/>
    </row>
    <row r="99" spans="3:20" s="1" customFormat="1" ht="15.75" customHeight="1" x14ac:dyDescent="0.25">
      <c r="C99" s="21"/>
      <c r="D99" s="340"/>
      <c r="E99" s="340"/>
      <c r="F99" s="340"/>
      <c r="G99" s="29"/>
      <c r="K99" s="21"/>
      <c r="L99" s="416"/>
      <c r="M99" s="416"/>
      <c r="N99" s="416"/>
      <c r="S99" s="29"/>
      <c r="T99" s="29"/>
    </row>
    <row r="100" spans="3:20" s="1" customFormat="1" ht="15.75" customHeight="1" x14ac:dyDescent="0.25">
      <c r="C100" s="21"/>
      <c r="D100" s="340"/>
      <c r="E100" s="340"/>
      <c r="F100" s="340"/>
      <c r="K100" s="21"/>
      <c r="L100" s="416"/>
      <c r="M100" s="416"/>
      <c r="N100" s="416"/>
      <c r="S100" s="29"/>
      <c r="T100" s="29"/>
    </row>
    <row r="101" spans="3:20" s="1" customFormat="1" ht="15.75" customHeight="1" x14ac:dyDescent="0.25">
      <c r="C101" s="21"/>
      <c r="D101" s="340"/>
      <c r="E101" s="340"/>
      <c r="F101" s="340"/>
      <c r="G101" s="29"/>
      <c r="K101" s="21"/>
      <c r="L101" s="416"/>
      <c r="M101" s="416"/>
      <c r="N101" s="416"/>
      <c r="S101" s="29"/>
      <c r="T101" s="29"/>
    </row>
    <row r="102" spans="3:20" s="1" customFormat="1" ht="15.75" customHeight="1" x14ac:dyDescent="0.25">
      <c r="C102" s="21"/>
      <c r="D102" s="340"/>
      <c r="E102" s="340"/>
      <c r="F102" s="340"/>
      <c r="K102" s="21"/>
      <c r="L102" s="417"/>
      <c r="M102" s="417"/>
      <c r="N102" s="417"/>
      <c r="S102" s="29"/>
      <c r="T102" s="29"/>
    </row>
    <row r="103" spans="3:20" s="1" customFormat="1" ht="15.75" customHeight="1" x14ac:dyDescent="0.25">
      <c r="C103" s="21"/>
      <c r="D103" s="340"/>
      <c r="E103" s="340"/>
      <c r="F103" s="340"/>
      <c r="K103" s="21"/>
      <c r="L103" s="417"/>
      <c r="M103" s="417"/>
      <c r="N103" s="417"/>
      <c r="S103" s="29"/>
      <c r="T103" s="29"/>
    </row>
    <row r="104" spans="3:20" s="1" customFormat="1" ht="15.75" customHeight="1" x14ac:dyDescent="0.25">
      <c r="K104" s="21"/>
      <c r="L104" s="21"/>
      <c r="M104" s="21"/>
      <c r="N104" s="21"/>
      <c r="O104" s="68"/>
      <c r="P104" s="68"/>
      <c r="Q104" s="68"/>
      <c r="R104" s="68"/>
      <c r="S104" s="370"/>
      <c r="T104" s="370"/>
    </row>
    <row r="105" spans="3:20" s="1" customFormat="1" ht="15.75" customHeight="1" x14ac:dyDescent="0.25">
      <c r="L105" s="68"/>
      <c r="M105" s="68"/>
      <c r="N105" s="68"/>
      <c r="O105" s="68"/>
      <c r="P105" s="68"/>
      <c r="Q105" s="68"/>
      <c r="R105" s="68"/>
      <c r="S105" s="370"/>
      <c r="T105" s="370"/>
    </row>
    <row r="106" spans="3:20" s="1" customFormat="1" x14ac:dyDescent="0.25">
      <c r="L106" s="68"/>
      <c r="M106" s="68"/>
      <c r="N106" s="68"/>
      <c r="O106" s="68"/>
      <c r="P106" s="68"/>
      <c r="Q106" s="68"/>
      <c r="R106" s="68"/>
      <c r="S106" s="370"/>
      <c r="T106" s="370"/>
    </row>
  </sheetData>
  <sortState xmlns:xlrd2="http://schemas.microsoft.com/office/spreadsheetml/2017/richdata2" ref="K63:N78">
    <sortCondition ref="N63"/>
  </sortState>
  <mergeCells count="10">
    <mergeCell ref="D9:K9"/>
    <mergeCell ref="D10:K10"/>
    <mergeCell ref="F17:G17"/>
    <mergeCell ref="F16:G16"/>
    <mergeCell ref="Q8:R8"/>
    <mergeCell ref="Q9:R9"/>
    <mergeCell ref="F13:G13"/>
    <mergeCell ref="F14:G14"/>
    <mergeCell ref="F15:G15"/>
    <mergeCell ref="D8:K8"/>
  </mergeCells>
  <hyperlinks>
    <hyperlink ref="M8" location="INDICE!B25" display="INDICE" xr:uid="{00000000-0004-0000-1000-000000000000}"/>
  </hyperlinks>
  <printOptions horizontalCentered="1"/>
  <pageMargins left="0" right="0" top="1.1811023622047245" bottom="0" header="0" footer="0.19685039370078741"/>
  <pageSetup paperSize="9" scale="73" firstPageNumber="37" orientation="landscape" useFirstPageNumber="1" r:id="rId1"/>
  <headerFooter scaleWithDoc="0">
    <oddFooter>&amp;C&amp;P</oddFooter>
  </headerFooter>
  <drawing r:id="rId2"/>
  <legacyDrawingHF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B1:S214"/>
  <sheetViews>
    <sheetView showGridLines="0" zoomScaleNormal="100" workbookViewId="0">
      <selection activeCell="F79" sqref="F79"/>
    </sheetView>
  </sheetViews>
  <sheetFormatPr baseColWidth="10" defaultColWidth="10.88671875" defaultRowHeight="13.2" x14ac:dyDescent="0.25"/>
  <cols>
    <col min="1" max="1" width="3.33203125" style="61" customWidth="1"/>
    <col min="2" max="2" width="11.44140625" style="61"/>
    <col min="3" max="3" width="14.6640625" style="61" customWidth="1"/>
    <col min="4" max="7" width="21.6640625" style="61" customWidth="1"/>
    <col min="8" max="8" width="8.5546875" style="61" customWidth="1"/>
    <col min="9" max="9" width="13.5546875" style="70" customWidth="1"/>
    <col min="10" max="10" width="11.5546875" style="70" customWidth="1"/>
    <col min="11" max="11" width="10.5546875" style="70" customWidth="1"/>
    <col min="12" max="12" width="7.88671875" style="61" customWidth="1"/>
    <col min="13" max="13" width="8" style="61" customWidth="1"/>
    <col min="14" max="258" width="11.44140625" style="61"/>
    <col min="259" max="259" width="14.6640625" style="61" customWidth="1"/>
    <col min="260" max="260" width="24.44140625" style="61" customWidth="1"/>
    <col min="261" max="261" width="23" style="61" customWidth="1"/>
    <col min="262" max="262" width="24.109375" style="61" customWidth="1"/>
    <col min="263" max="263" width="15" style="61" customWidth="1"/>
    <col min="264" max="264" width="8.5546875" style="61" customWidth="1"/>
    <col min="265" max="265" width="13.5546875" style="61" customWidth="1"/>
    <col min="266" max="266" width="11.5546875" style="61" customWidth="1"/>
    <col min="267" max="267" width="10.5546875" style="61" customWidth="1"/>
    <col min="268" max="268" width="7.88671875" style="61" customWidth="1"/>
    <col min="269" max="269" width="8" style="61" customWidth="1"/>
    <col min="270" max="514" width="11.44140625" style="61"/>
    <col min="515" max="515" width="14.6640625" style="61" customWidth="1"/>
    <col min="516" max="516" width="24.44140625" style="61" customWidth="1"/>
    <col min="517" max="517" width="23" style="61" customWidth="1"/>
    <col min="518" max="518" width="24.109375" style="61" customWidth="1"/>
    <col min="519" max="519" width="15" style="61" customWidth="1"/>
    <col min="520" max="520" width="8.5546875" style="61" customWidth="1"/>
    <col min="521" max="521" width="13.5546875" style="61" customWidth="1"/>
    <col min="522" max="522" width="11.5546875" style="61" customWidth="1"/>
    <col min="523" max="523" width="10.5546875" style="61" customWidth="1"/>
    <col min="524" max="524" width="7.88671875" style="61" customWidth="1"/>
    <col min="525" max="525" width="8" style="61" customWidth="1"/>
    <col min="526" max="770" width="11.44140625" style="61"/>
    <col min="771" max="771" width="14.6640625" style="61" customWidth="1"/>
    <col min="772" max="772" width="24.44140625" style="61" customWidth="1"/>
    <col min="773" max="773" width="23" style="61" customWidth="1"/>
    <col min="774" max="774" width="24.109375" style="61" customWidth="1"/>
    <col min="775" max="775" width="15" style="61" customWidth="1"/>
    <col min="776" max="776" width="8.5546875" style="61" customWidth="1"/>
    <col min="777" max="777" width="13.5546875" style="61" customWidth="1"/>
    <col min="778" max="778" width="11.5546875" style="61" customWidth="1"/>
    <col min="779" max="779" width="10.5546875" style="61" customWidth="1"/>
    <col min="780" max="780" width="7.88671875" style="61" customWidth="1"/>
    <col min="781" max="781" width="8" style="61" customWidth="1"/>
    <col min="782" max="1026" width="11.44140625" style="61"/>
    <col min="1027" max="1027" width="14.6640625" style="61" customWidth="1"/>
    <col min="1028" max="1028" width="24.44140625" style="61" customWidth="1"/>
    <col min="1029" max="1029" width="23" style="61" customWidth="1"/>
    <col min="1030" max="1030" width="24.109375" style="61" customWidth="1"/>
    <col min="1031" max="1031" width="15" style="61" customWidth="1"/>
    <col min="1032" max="1032" width="8.5546875" style="61" customWidth="1"/>
    <col min="1033" max="1033" width="13.5546875" style="61" customWidth="1"/>
    <col min="1034" max="1034" width="11.5546875" style="61" customWidth="1"/>
    <col min="1035" max="1035" width="10.5546875" style="61" customWidth="1"/>
    <col min="1036" max="1036" width="7.88671875" style="61" customWidth="1"/>
    <col min="1037" max="1037" width="8" style="61" customWidth="1"/>
    <col min="1038" max="1282" width="11.44140625" style="61"/>
    <col min="1283" max="1283" width="14.6640625" style="61" customWidth="1"/>
    <col min="1284" max="1284" width="24.44140625" style="61" customWidth="1"/>
    <col min="1285" max="1285" width="23" style="61" customWidth="1"/>
    <col min="1286" max="1286" width="24.109375" style="61" customWidth="1"/>
    <col min="1287" max="1287" width="15" style="61" customWidth="1"/>
    <col min="1288" max="1288" width="8.5546875" style="61" customWidth="1"/>
    <col min="1289" max="1289" width="13.5546875" style="61" customWidth="1"/>
    <col min="1290" max="1290" width="11.5546875" style="61" customWidth="1"/>
    <col min="1291" max="1291" width="10.5546875" style="61" customWidth="1"/>
    <col min="1292" max="1292" width="7.88671875" style="61" customWidth="1"/>
    <col min="1293" max="1293" width="8" style="61" customWidth="1"/>
    <col min="1294" max="1538" width="11.44140625" style="61"/>
    <col min="1539" max="1539" width="14.6640625" style="61" customWidth="1"/>
    <col min="1540" max="1540" width="24.44140625" style="61" customWidth="1"/>
    <col min="1541" max="1541" width="23" style="61" customWidth="1"/>
    <col min="1542" max="1542" width="24.109375" style="61" customWidth="1"/>
    <col min="1543" max="1543" width="15" style="61" customWidth="1"/>
    <col min="1544" max="1544" width="8.5546875" style="61" customWidth="1"/>
    <col min="1545" max="1545" width="13.5546875" style="61" customWidth="1"/>
    <col min="1546" max="1546" width="11.5546875" style="61" customWidth="1"/>
    <col min="1547" max="1547" width="10.5546875" style="61" customWidth="1"/>
    <col min="1548" max="1548" width="7.88671875" style="61" customWidth="1"/>
    <col min="1549" max="1549" width="8" style="61" customWidth="1"/>
    <col min="1550" max="1794" width="11.44140625" style="61"/>
    <col min="1795" max="1795" width="14.6640625" style="61" customWidth="1"/>
    <col min="1796" max="1796" width="24.44140625" style="61" customWidth="1"/>
    <col min="1797" max="1797" width="23" style="61" customWidth="1"/>
    <col min="1798" max="1798" width="24.109375" style="61" customWidth="1"/>
    <col min="1799" max="1799" width="15" style="61" customWidth="1"/>
    <col min="1800" max="1800" width="8.5546875" style="61" customWidth="1"/>
    <col min="1801" max="1801" width="13.5546875" style="61" customWidth="1"/>
    <col min="1802" max="1802" width="11.5546875" style="61" customWidth="1"/>
    <col min="1803" max="1803" width="10.5546875" style="61" customWidth="1"/>
    <col min="1804" max="1804" width="7.88671875" style="61" customWidth="1"/>
    <col min="1805" max="1805" width="8" style="61" customWidth="1"/>
    <col min="1806" max="2050" width="11.44140625" style="61"/>
    <col min="2051" max="2051" width="14.6640625" style="61" customWidth="1"/>
    <col min="2052" max="2052" width="24.44140625" style="61" customWidth="1"/>
    <col min="2053" max="2053" width="23" style="61" customWidth="1"/>
    <col min="2054" max="2054" width="24.109375" style="61" customWidth="1"/>
    <col min="2055" max="2055" width="15" style="61" customWidth="1"/>
    <col min="2056" max="2056" width="8.5546875" style="61" customWidth="1"/>
    <col min="2057" max="2057" width="13.5546875" style="61" customWidth="1"/>
    <col min="2058" max="2058" width="11.5546875" style="61" customWidth="1"/>
    <col min="2059" max="2059" width="10.5546875" style="61" customWidth="1"/>
    <col min="2060" max="2060" width="7.88671875" style="61" customWidth="1"/>
    <col min="2061" max="2061" width="8" style="61" customWidth="1"/>
    <col min="2062" max="2306" width="11.44140625" style="61"/>
    <col min="2307" max="2307" width="14.6640625" style="61" customWidth="1"/>
    <col min="2308" max="2308" width="24.44140625" style="61" customWidth="1"/>
    <col min="2309" max="2309" width="23" style="61" customWidth="1"/>
    <col min="2310" max="2310" width="24.109375" style="61" customWidth="1"/>
    <col min="2311" max="2311" width="15" style="61" customWidth="1"/>
    <col min="2312" max="2312" width="8.5546875" style="61" customWidth="1"/>
    <col min="2313" max="2313" width="13.5546875" style="61" customWidth="1"/>
    <col min="2314" max="2314" width="11.5546875" style="61" customWidth="1"/>
    <col min="2315" max="2315" width="10.5546875" style="61" customWidth="1"/>
    <col min="2316" max="2316" width="7.88671875" style="61" customWidth="1"/>
    <col min="2317" max="2317" width="8" style="61" customWidth="1"/>
    <col min="2318" max="2562" width="11.44140625" style="61"/>
    <col min="2563" max="2563" width="14.6640625" style="61" customWidth="1"/>
    <col min="2564" max="2564" width="24.44140625" style="61" customWidth="1"/>
    <col min="2565" max="2565" width="23" style="61" customWidth="1"/>
    <col min="2566" max="2566" width="24.109375" style="61" customWidth="1"/>
    <col min="2567" max="2567" width="15" style="61" customWidth="1"/>
    <col min="2568" max="2568" width="8.5546875" style="61" customWidth="1"/>
    <col min="2569" max="2569" width="13.5546875" style="61" customWidth="1"/>
    <col min="2570" max="2570" width="11.5546875" style="61" customWidth="1"/>
    <col min="2571" max="2571" width="10.5546875" style="61" customWidth="1"/>
    <col min="2572" max="2572" width="7.88671875" style="61" customWidth="1"/>
    <col min="2573" max="2573" width="8" style="61" customWidth="1"/>
    <col min="2574" max="2818" width="11.44140625" style="61"/>
    <col min="2819" max="2819" width="14.6640625" style="61" customWidth="1"/>
    <col min="2820" max="2820" width="24.44140625" style="61" customWidth="1"/>
    <col min="2821" max="2821" width="23" style="61" customWidth="1"/>
    <col min="2822" max="2822" width="24.109375" style="61" customWidth="1"/>
    <col min="2823" max="2823" width="15" style="61" customWidth="1"/>
    <col min="2824" max="2824" width="8.5546875" style="61" customWidth="1"/>
    <col min="2825" max="2825" width="13.5546875" style="61" customWidth="1"/>
    <col min="2826" max="2826" width="11.5546875" style="61" customWidth="1"/>
    <col min="2827" max="2827" width="10.5546875" style="61" customWidth="1"/>
    <col min="2828" max="2828" width="7.88671875" style="61" customWidth="1"/>
    <col min="2829" max="2829" width="8" style="61" customWidth="1"/>
    <col min="2830" max="3074" width="11.44140625" style="61"/>
    <col min="3075" max="3075" width="14.6640625" style="61" customWidth="1"/>
    <col min="3076" max="3076" width="24.44140625" style="61" customWidth="1"/>
    <col min="3077" max="3077" width="23" style="61" customWidth="1"/>
    <col min="3078" max="3078" width="24.109375" style="61" customWidth="1"/>
    <col min="3079" max="3079" width="15" style="61" customWidth="1"/>
    <col min="3080" max="3080" width="8.5546875" style="61" customWidth="1"/>
    <col min="3081" max="3081" width="13.5546875" style="61" customWidth="1"/>
    <col min="3082" max="3082" width="11.5546875" style="61" customWidth="1"/>
    <col min="3083" max="3083" width="10.5546875" style="61" customWidth="1"/>
    <col min="3084" max="3084" width="7.88671875" style="61" customWidth="1"/>
    <col min="3085" max="3085" width="8" style="61" customWidth="1"/>
    <col min="3086" max="3330" width="11.44140625" style="61"/>
    <col min="3331" max="3331" width="14.6640625" style="61" customWidth="1"/>
    <col min="3332" max="3332" width="24.44140625" style="61" customWidth="1"/>
    <col min="3333" max="3333" width="23" style="61" customWidth="1"/>
    <col min="3334" max="3334" width="24.109375" style="61" customWidth="1"/>
    <col min="3335" max="3335" width="15" style="61" customWidth="1"/>
    <col min="3336" max="3336" width="8.5546875" style="61" customWidth="1"/>
    <col min="3337" max="3337" width="13.5546875" style="61" customWidth="1"/>
    <col min="3338" max="3338" width="11.5546875" style="61" customWidth="1"/>
    <col min="3339" max="3339" width="10.5546875" style="61" customWidth="1"/>
    <col min="3340" max="3340" width="7.88671875" style="61" customWidth="1"/>
    <col min="3341" max="3341" width="8" style="61" customWidth="1"/>
    <col min="3342" max="3586" width="11.44140625" style="61"/>
    <col min="3587" max="3587" width="14.6640625" style="61" customWidth="1"/>
    <col min="3588" max="3588" width="24.44140625" style="61" customWidth="1"/>
    <col min="3589" max="3589" width="23" style="61" customWidth="1"/>
    <col min="3590" max="3590" width="24.109375" style="61" customWidth="1"/>
    <col min="3591" max="3591" width="15" style="61" customWidth="1"/>
    <col min="3592" max="3592" width="8.5546875" style="61" customWidth="1"/>
    <col min="3593" max="3593" width="13.5546875" style="61" customWidth="1"/>
    <col min="3594" max="3594" width="11.5546875" style="61" customWidth="1"/>
    <col min="3595" max="3595" width="10.5546875" style="61" customWidth="1"/>
    <col min="3596" max="3596" width="7.88671875" style="61" customWidth="1"/>
    <col min="3597" max="3597" width="8" style="61" customWidth="1"/>
    <col min="3598" max="3842" width="11.44140625" style="61"/>
    <col min="3843" max="3843" width="14.6640625" style="61" customWidth="1"/>
    <col min="3844" max="3844" width="24.44140625" style="61" customWidth="1"/>
    <col min="3845" max="3845" width="23" style="61" customWidth="1"/>
    <col min="3846" max="3846" width="24.109375" style="61" customWidth="1"/>
    <col min="3847" max="3847" width="15" style="61" customWidth="1"/>
    <col min="3848" max="3848" width="8.5546875" style="61" customWidth="1"/>
    <col min="3849" max="3849" width="13.5546875" style="61" customWidth="1"/>
    <col min="3850" max="3850" width="11.5546875" style="61" customWidth="1"/>
    <col min="3851" max="3851" width="10.5546875" style="61" customWidth="1"/>
    <col min="3852" max="3852" width="7.88671875" style="61" customWidth="1"/>
    <col min="3853" max="3853" width="8" style="61" customWidth="1"/>
    <col min="3854" max="4098" width="11.44140625" style="61"/>
    <col min="4099" max="4099" width="14.6640625" style="61" customWidth="1"/>
    <col min="4100" max="4100" width="24.44140625" style="61" customWidth="1"/>
    <col min="4101" max="4101" width="23" style="61" customWidth="1"/>
    <col min="4102" max="4102" width="24.109375" style="61" customWidth="1"/>
    <col min="4103" max="4103" width="15" style="61" customWidth="1"/>
    <col min="4104" max="4104" width="8.5546875" style="61" customWidth="1"/>
    <col min="4105" max="4105" width="13.5546875" style="61" customWidth="1"/>
    <col min="4106" max="4106" width="11.5546875" style="61" customWidth="1"/>
    <col min="4107" max="4107" width="10.5546875" style="61" customWidth="1"/>
    <col min="4108" max="4108" width="7.88671875" style="61" customWidth="1"/>
    <col min="4109" max="4109" width="8" style="61" customWidth="1"/>
    <col min="4110" max="4354" width="11.44140625" style="61"/>
    <col min="4355" max="4355" width="14.6640625" style="61" customWidth="1"/>
    <col min="4356" max="4356" width="24.44140625" style="61" customWidth="1"/>
    <col min="4357" max="4357" width="23" style="61" customWidth="1"/>
    <col min="4358" max="4358" width="24.109375" style="61" customWidth="1"/>
    <col min="4359" max="4359" width="15" style="61" customWidth="1"/>
    <col min="4360" max="4360" width="8.5546875" style="61" customWidth="1"/>
    <col min="4361" max="4361" width="13.5546875" style="61" customWidth="1"/>
    <col min="4362" max="4362" width="11.5546875" style="61" customWidth="1"/>
    <col min="4363" max="4363" width="10.5546875" style="61" customWidth="1"/>
    <col min="4364" max="4364" width="7.88671875" style="61" customWidth="1"/>
    <col min="4365" max="4365" width="8" style="61" customWidth="1"/>
    <col min="4366" max="4610" width="11.44140625" style="61"/>
    <col min="4611" max="4611" width="14.6640625" style="61" customWidth="1"/>
    <col min="4612" max="4612" width="24.44140625" style="61" customWidth="1"/>
    <col min="4613" max="4613" width="23" style="61" customWidth="1"/>
    <col min="4614" max="4614" width="24.109375" style="61" customWidth="1"/>
    <col min="4615" max="4615" width="15" style="61" customWidth="1"/>
    <col min="4616" max="4616" width="8.5546875" style="61" customWidth="1"/>
    <col min="4617" max="4617" width="13.5546875" style="61" customWidth="1"/>
    <col min="4618" max="4618" width="11.5546875" style="61" customWidth="1"/>
    <col min="4619" max="4619" width="10.5546875" style="61" customWidth="1"/>
    <col min="4620" max="4620" width="7.88671875" style="61" customWidth="1"/>
    <col min="4621" max="4621" width="8" style="61" customWidth="1"/>
    <col min="4622" max="4866" width="11.44140625" style="61"/>
    <col min="4867" max="4867" width="14.6640625" style="61" customWidth="1"/>
    <col min="4868" max="4868" width="24.44140625" style="61" customWidth="1"/>
    <col min="4869" max="4869" width="23" style="61" customWidth="1"/>
    <col min="4870" max="4870" width="24.109375" style="61" customWidth="1"/>
    <col min="4871" max="4871" width="15" style="61" customWidth="1"/>
    <col min="4872" max="4872" width="8.5546875" style="61" customWidth="1"/>
    <col min="4873" max="4873" width="13.5546875" style="61" customWidth="1"/>
    <col min="4874" max="4874" width="11.5546875" style="61" customWidth="1"/>
    <col min="4875" max="4875" width="10.5546875" style="61" customWidth="1"/>
    <col min="4876" max="4876" width="7.88671875" style="61" customWidth="1"/>
    <col min="4877" max="4877" width="8" style="61" customWidth="1"/>
    <col min="4878" max="5122" width="11.44140625" style="61"/>
    <col min="5123" max="5123" width="14.6640625" style="61" customWidth="1"/>
    <col min="5124" max="5124" width="24.44140625" style="61" customWidth="1"/>
    <col min="5125" max="5125" width="23" style="61" customWidth="1"/>
    <col min="5126" max="5126" width="24.109375" style="61" customWidth="1"/>
    <col min="5127" max="5127" width="15" style="61" customWidth="1"/>
    <col min="5128" max="5128" width="8.5546875" style="61" customWidth="1"/>
    <col min="5129" max="5129" width="13.5546875" style="61" customWidth="1"/>
    <col min="5130" max="5130" width="11.5546875" style="61" customWidth="1"/>
    <col min="5131" max="5131" width="10.5546875" style="61" customWidth="1"/>
    <col min="5132" max="5132" width="7.88671875" style="61" customWidth="1"/>
    <col min="5133" max="5133" width="8" style="61" customWidth="1"/>
    <col min="5134" max="5378" width="11.44140625" style="61"/>
    <col min="5379" max="5379" width="14.6640625" style="61" customWidth="1"/>
    <col min="5380" max="5380" width="24.44140625" style="61" customWidth="1"/>
    <col min="5381" max="5381" width="23" style="61" customWidth="1"/>
    <col min="5382" max="5382" width="24.109375" style="61" customWidth="1"/>
    <col min="5383" max="5383" width="15" style="61" customWidth="1"/>
    <col min="5384" max="5384" width="8.5546875" style="61" customWidth="1"/>
    <col min="5385" max="5385" width="13.5546875" style="61" customWidth="1"/>
    <col min="5386" max="5386" width="11.5546875" style="61" customWidth="1"/>
    <col min="5387" max="5387" width="10.5546875" style="61" customWidth="1"/>
    <col min="5388" max="5388" width="7.88671875" style="61" customWidth="1"/>
    <col min="5389" max="5389" width="8" style="61" customWidth="1"/>
    <col min="5390" max="5634" width="11.44140625" style="61"/>
    <col min="5635" max="5635" width="14.6640625" style="61" customWidth="1"/>
    <col min="5636" max="5636" width="24.44140625" style="61" customWidth="1"/>
    <col min="5637" max="5637" width="23" style="61" customWidth="1"/>
    <col min="5638" max="5638" width="24.109375" style="61" customWidth="1"/>
    <col min="5639" max="5639" width="15" style="61" customWidth="1"/>
    <col min="5640" max="5640" width="8.5546875" style="61" customWidth="1"/>
    <col min="5641" max="5641" width="13.5546875" style="61" customWidth="1"/>
    <col min="5642" max="5642" width="11.5546875" style="61" customWidth="1"/>
    <col min="5643" max="5643" width="10.5546875" style="61" customWidth="1"/>
    <col min="5644" max="5644" width="7.88671875" style="61" customWidth="1"/>
    <col min="5645" max="5645" width="8" style="61" customWidth="1"/>
    <col min="5646" max="5890" width="11.44140625" style="61"/>
    <col min="5891" max="5891" width="14.6640625" style="61" customWidth="1"/>
    <col min="5892" max="5892" width="24.44140625" style="61" customWidth="1"/>
    <col min="5893" max="5893" width="23" style="61" customWidth="1"/>
    <col min="5894" max="5894" width="24.109375" style="61" customWidth="1"/>
    <col min="5895" max="5895" width="15" style="61" customWidth="1"/>
    <col min="5896" max="5896" width="8.5546875" style="61" customWidth="1"/>
    <col min="5897" max="5897" width="13.5546875" style="61" customWidth="1"/>
    <col min="5898" max="5898" width="11.5546875" style="61" customWidth="1"/>
    <col min="5899" max="5899" width="10.5546875" style="61" customWidth="1"/>
    <col min="5900" max="5900" width="7.88671875" style="61" customWidth="1"/>
    <col min="5901" max="5901" width="8" style="61" customWidth="1"/>
    <col min="5902" max="6146" width="11.44140625" style="61"/>
    <col min="6147" max="6147" width="14.6640625" style="61" customWidth="1"/>
    <col min="6148" max="6148" width="24.44140625" style="61" customWidth="1"/>
    <col min="6149" max="6149" width="23" style="61" customWidth="1"/>
    <col min="6150" max="6150" width="24.109375" style="61" customWidth="1"/>
    <col min="6151" max="6151" width="15" style="61" customWidth="1"/>
    <col min="6152" max="6152" width="8.5546875" style="61" customWidth="1"/>
    <col min="6153" max="6153" width="13.5546875" style="61" customWidth="1"/>
    <col min="6154" max="6154" width="11.5546875" style="61" customWidth="1"/>
    <col min="6155" max="6155" width="10.5546875" style="61" customWidth="1"/>
    <col min="6156" max="6156" width="7.88671875" style="61" customWidth="1"/>
    <col min="6157" max="6157" width="8" style="61" customWidth="1"/>
    <col min="6158" max="6402" width="11.44140625" style="61"/>
    <col min="6403" max="6403" width="14.6640625" style="61" customWidth="1"/>
    <col min="6404" max="6404" width="24.44140625" style="61" customWidth="1"/>
    <col min="6405" max="6405" width="23" style="61" customWidth="1"/>
    <col min="6406" max="6406" width="24.109375" style="61" customWidth="1"/>
    <col min="6407" max="6407" width="15" style="61" customWidth="1"/>
    <col min="6408" max="6408" width="8.5546875" style="61" customWidth="1"/>
    <col min="6409" max="6409" width="13.5546875" style="61" customWidth="1"/>
    <col min="6410" max="6410" width="11.5546875" style="61" customWidth="1"/>
    <col min="6411" max="6411" width="10.5546875" style="61" customWidth="1"/>
    <col min="6412" max="6412" width="7.88671875" style="61" customWidth="1"/>
    <col min="6413" max="6413" width="8" style="61" customWidth="1"/>
    <col min="6414" max="6658" width="11.44140625" style="61"/>
    <col min="6659" max="6659" width="14.6640625" style="61" customWidth="1"/>
    <col min="6660" max="6660" width="24.44140625" style="61" customWidth="1"/>
    <col min="6661" max="6661" width="23" style="61" customWidth="1"/>
    <col min="6662" max="6662" width="24.109375" style="61" customWidth="1"/>
    <col min="6663" max="6663" width="15" style="61" customWidth="1"/>
    <col min="6664" max="6664" width="8.5546875" style="61" customWidth="1"/>
    <col min="6665" max="6665" width="13.5546875" style="61" customWidth="1"/>
    <col min="6666" max="6666" width="11.5546875" style="61" customWidth="1"/>
    <col min="6667" max="6667" width="10.5546875" style="61" customWidth="1"/>
    <col min="6668" max="6668" width="7.88671875" style="61" customWidth="1"/>
    <col min="6669" max="6669" width="8" style="61" customWidth="1"/>
    <col min="6670" max="6914" width="11.44140625" style="61"/>
    <col min="6915" max="6915" width="14.6640625" style="61" customWidth="1"/>
    <col min="6916" max="6916" width="24.44140625" style="61" customWidth="1"/>
    <col min="6917" max="6917" width="23" style="61" customWidth="1"/>
    <col min="6918" max="6918" width="24.109375" style="61" customWidth="1"/>
    <col min="6919" max="6919" width="15" style="61" customWidth="1"/>
    <col min="6920" max="6920" width="8.5546875" style="61" customWidth="1"/>
    <col min="6921" max="6921" width="13.5546875" style="61" customWidth="1"/>
    <col min="6922" max="6922" width="11.5546875" style="61" customWidth="1"/>
    <col min="6923" max="6923" width="10.5546875" style="61" customWidth="1"/>
    <col min="6924" max="6924" width="7.88671875" style="61" customWidth="1"/>
    <col min="6925" max="6925" width="8" style="61" customWidth="1"/>
    <col min="6926" max="7170" width="11.44140625" style="61"/>
    <col min="7171" max="7171" width="14.6640625" style="61" customWidth="1"/>
    <col min="7172" max="7172" width="24.44140625" style="61" customWidth="1"/>
    <col min="7173" max="7173" width="23" style="61" customWidth="1"/>
    <col min="7174" max="7174" width="24.109375" style="61" customWidth="1"/>
    <col min="7175" max="7175" width="15" style="61" customWidth="1"/>
    <col min="7176" max="7176" width="8.5546875" style="61" customWidth="1"/>
    <col min="7177" max="7177" width="13.5546875" style="61" customWidth="1"/>
    <col min="7178" max="7178" width="11.5546875" style="61" customWidth="1"/>
    <col min="7179" max="7179" width="10.5546875" style="61" customWidth="1"/>
    <col min="7180" max="7180" width="7.88671875" style="61" customWidth="1"/>
    <col min="7181" max="7181" width="8" style="61" customWidth="1"/>
    <col min="7182" max="7426" width="11.44140625" style="61"/>
    <col min="7427" max="7427" width="14.6640625" style="61" customWidth="1"/>
    <col min="7428" max="7428" width="24.44140625" style="61" customWidth="1"/>
    <col min="7429" max="7429" width="23" style="61" customWidth="1"/>
    <col min="7430" max="7430" width="24.109375" style="61" customWidth="1"/>
    <col min="7431" max="7431" width="15" style="61" customWidth="1"/>
    <col min="7432" max="7432" width="8.5546875" style="61" customWidth="1"/>
    <col min="7433" max="7433" width="13.5546875" style="61" customWidth="1"/>
    <col min="7434" max="7434" width="11.5546875" style="61" customWidth="1"/>
    <col min="7435" max="7435" width="10.5546875" style="61" customWidth="1"/>
    <col min="7436" max="7436" width="7.88671875" style="61" customWidth="1"/>
    <col min="7437" max="7437" width="8" style="61" customWidth="1"/>
    <col min="7438" max="7682" width="11.44140625" style="61"/>
    <col min="7683" max="7683" width="14.6640625" style="61" customWidth="1"/>
    <col min="7684" max="7684" width="24.44140625" style="61" customWidth="1"/>
    <col min="7685" max="7685" width="23" style="61" customWidth="1"/>
    <col min="7686" max="7686" width="24.109375" style="61" customWidth="1"/>
    <col min="7687" max="7687" width="15" style="61" customWidth="1"/>
    <col min="7688" max="7688" width="8.5546875" style="61" customWidth="1"/>
    <col min="7689" max="7689" width="13.5546875" style="61" customWidth="1"/>
    <col min="7690" max="7690" width="11.5546875" style="61" customWidth="1"/>
    <col min="7691" max="7691" width="10.5546875" style="61" customWidth="1"/>
    <col min="7692" max="7692" width="7.88671875" style="61" customWidth="1"/>
    <col min="7693" max="7693" width="8" style="61" customWidth="1"/>
    <col min="7694" max="7938" width="11.44140625" style="61"/>
    <col min="7939" max="7939" width="14.6640625" style="61" customWidth="1"/>
    <col min="7940" max="7940" width="24.44140625" style="61" customWidth="1"/>
    <col min="7941" max="7941" width="23" style="61" customWidth="1"/>
    <col min="7942" max="7942" width="24.109375" style="61" customWidth="1"/>
    <col min="7943" max="7943" width="15" style="61" customWidth="1"/>
    <col min="7944" max="7944" width="8.5546875" style="61" customWidth="1"/>
    <col min="7945" max="7945" width="13.5546875" style="61" customWidth="1"/>
    <col min="7946" max="7946" width="11.5546875" style="61" customWidth="1"/>
    <col min="7947" max="7947" width="10.5546875" style="61" customWidth="1"/>
    <col min="7948" max="7948" width="7.88671875" style="61" customWidth="1"/>
    <col min="7949" max="7949" width="8" style="61" customWidth="1"/>
    <col min="7950" max="8194" width="11.44140625" style="61"/>
    <col min="8195" max="8195" width="14.6640625" style="61" customWidth="1"/>
    <col min="8196" max="8196" width="24.44140625" style="61" customWidth="1"/>
    <col min="8197" max="8197" width="23" style="61" customWidth="1"/>
    <col min="8198" max="8198" width="24.109375" style="61" customWidth="1"/>
    <col min="8199" max="8199" width="15" style="61" customWidth="1"/>
    <col min="8200" max="8200" width="8.5546875" style="61" customWidth="1"/>
    <col min="8201" max="8201" width="13.5546875" style="61" customWidth="1"/>
    <col min="8202" max="8202" width="11.5546875" style="61" customWidth="1"/>
    <col min="8203" max="8203" width="10.5546875" style="61" customWidth="1"/>
    <col min="8204" max="8204" width="7.88671875" style="61" customWidth="1"/>
    <col min="8205" max="8205" width="8" style="61" customWidth="1"/>
    <col min="8206" max="8450" width="11.44140625" style="61"/>
    <col min="8451" max="8451" width="14.6640625" style="61" customWidth="1"/>
    <col min="8452" max="8452" width="24.44140625" style="61" customWidth="1"/>
    <col min="8453" max="8453" width="23" style="61" customWidth="1"/>
    <col min="8454" max="8454" width="24.109375" style="61" customWidth="1"/>
    <col min="8455" max="8455" width="15" style="61" customWidth="1"/>
    <col min="8456" max="8456" width="8.5546875" style="61" customWidth="1"/>
    <col min="8457" max="8457" width="13.5546875" style="61" customWidth="1"/>
    <col min="8458" max="8458" width="11.5546875" style="61" customWidth="1"/>
    <col min="8459" max="8459" width="10.5546875" style="61" customWidth="1"/>
    <col min="8460" max="8460" width="7.88671875" style="61" customWidth="1"/>
    <col min="8461" max="8461" width="8" style="61" customWidth="1"/>
    <col min="8462" max="8706" width="11.44140625" style="61"/>
    <col min="8707" max="8707" width="14.6640625" style="61" customWidth="1"/>
    <col min="8708" max="8708" width="24.44140625" style="61" customWidth="1"/>
    <col min="8709" max="8709" width="23" style="61" customWidth="1"/>
    <col min="8710" max="8710" width="24.109375" style="61" customWidth="1"/>
    <col min="8711" max="8711" width="15" style="61" customWidth="1"/>
    <col min="8712" max="8712" width="8.5546875" style="61" customWidth="1"/>
    <col min="8713" max="8713" width="13.5546875" style="61" customWidth="1"/>
    <col min="8714" max="8714" width="11.5546875" style="61" customWidth="1"/>
    <col min="8715" max="8715" width="10.5546875" style="61" customWidth="1"/>
    <col min="8716" max="8716" width="7.88671875" style="61" customWidth="1"/>
    <col min="8717" max="8717" width="8" style="61" customWidth="1"/>
    <col min="8718" max="8962" width="11.44140625" style="61"/>
    <col min="8963" max="8963" width="14.6640625" style="61" customWidth="1"/>
    <col min="8964" max="8964" width="24.44140625" style="61" customWidth="1"/>
    <col min="8965" max="8965" width="23" style="61" customWidth="1"/>
    <col min="8966" max="8966" width="24.109375" style="61" customWidth="1"/>
    <col min="8967" max="8967" width="15" style="61" customWidth="1"/>
    <col min="8968" max="8968" width="8.5546875" style="61" customWidth="1"/>
    <col min="8969" max="8969" width="13.5546875" style="61" customWidth="1"/>
    <col min="8970" max="8970" width="11.5546875" style="61" customWidth="1"/>
    <col min="8971" max="8971" width="10.5546875" style="61" customWidth="1"/>
    <col min="8972" max="8972" width="7.88671875" style="61" customWidth="1"/>
    <col min="8973" max="8973" width="8" style="61" customWidth="1"/>
    <col min="8974" max="9218" width="11.44140625" style="61"/>
    <col min="9219" max="9219" width="14.6640625" style="61" customWidth="1"/>
    <col min="9220" max="9220" width="24.44140625" style="61" customWidth="1"/>
    <col min="9221" max="9221" width="23" style="61" customWidth="1"/>
    <col min="9222" max="9222" width="24.109375" style="61" customWidth="1"/>
    <col min="9223" max="9223" width="15" style="61" customWidth="1"/>
    <col min="9224" max="9224" width="8.5546875" style="61" customWidth="1"/>
    <col min="9225" max="9225" width="13.5546875" style="61" customWidth="1"/>
    <col min="9226" max="9226" width="11.5546875" style="61" customWidth="1"/>
    <col min="9227" max="9227" width="10.5546875" style="61" customWidth="1"/>
    <col min="9228" max="9228" width="7.88671875" style="61" customWidth="1"/>
    <col min="9229" max="9229" width="8" style="61" customWidth="1"/>
    <col min="9230" max="9474" width="11.44140625" style="61"/>
    <col min="9475" max="9475" width="14.6640625" style="61" customWidth="1"/>
    <col min="9476" max="9476" width="24.44140625" style="61" customWidth="1"/>
    <col min="9477" max="9477" width="23" style="61" customWidth="1"/>
    <col min="9478" max="9478" width="24.109375" style="61" customWidth="1"/>
    <col min="9479" max="9479" width="15" style="61" customWidth="1"/>
    <col min="9480" max="9480" width="8.5546875" style="61" customWidth="1"/>
    <col min="9481" max="9481" width="13.5546875" style="61" customWidth="1"/>
    <col min="9482" max="9482" width="11.5546875" style="61" customWidth="1"/>
    <col min="9483" max="9483" width="10.5546875" style="61" customWidth="1"/>
    <col min="9484" max="9484" width="7.88671875" style="61" customWidth="1"/>
    <col min="9485" max="9485" width="8" style="61" customWidth="1"/>
    <col min="9486" max="9730" width="11.44140625" style="61"/>
    <col min="9731" max="9731" width="14.6640625" style="61" customWidth="1"/>
    <col min="9732" max="9732" width="24.44140625" style="61" customWidth="1"/>
    <col min="9733" max="9733" width="23" style="61" customWidth="1"/>
    <col min="9734" max="9734" width="24.109375" style="61" customWidth="1"/>
    <col min="9735" max="9735" width="15" style="61" customWidth="1"/>
    <col min="9736" max="9736" width="8.5546875" style="61" customWidth="1"/>
    <col min="9737" max="9737" width="13.5546875" style="61" customWidth="1"/>
    <col min="9738" max="9738" width="11.5546875" style="61" customWidth="1"/>
    <col min="9739" max="9739" width="10.5546875" style="61" customWidth="1"/>
    <col min="9740" max="9740" width="7.88671875" style="61" customWidth="1"/>
    <col min="9741" max="9741" width="8" style="61" customWidth="1"/>
    <col min="9742" max="9986" width="11.44140625" style="61"/>
    <col min="9987" max="9987" width="14.6640625" style="61" customWidth="1"/>
    <col min="9988" max="9988" width="24.44140625" style="61" customWidth="1"/>
    <col min="9989" max="9989" width="23" style="61" customWidth="1"/>
    <col min="9990" max="9990" width="24.109375" style="61" customWidth="1"/>
    <col min="9991" max="9991" width="15" style="61" customWidth="1"/>
    <col min="9992" max="9992" width="8.5546875" style="61" customWidth="1"/>
    <col min="9993" max="9993" width="13.5546875" style="61" customWidth="1"/>
    <col min="9994" max="9994" width="11.5546875" style="61" customWidth="1"/>
    <col min="9995" max="9995" width="10.5546875" style="61" customWidth="1"/>
    <col min="9996" max="9996" width="7.88671875" style="61" customWidth="1"/>
    <col min="9997" max="9997" width="8" style="61" customWidth="1"/>
    <col min="9998" max="10242" width="11.44140625" style="61"/>
    <col min="10243" max="10243" width="14.6640625" style="61" customWidth="1"/>
    <col min="10244" max="10244" width="24.44140625" style="61" customWidth="1"/>
    <col min="10245" max="10245" width="23" style="61" customWidth="1"/>
    <col min="10246" max="10246" width="24.109375" style="61" customWidth="1"/>
    <col min="10247" max="10247" width="15" style="61" customWidth="1"/>
    <col min="10248" max="10248" width="8.5546875" style="61" customWidth="1"/>
    <col min="10249" max="10249" width="13.5546875" style="61" customWidth="1"/>
    <col min="10250" max="10250" width="11.5546875" style="61" customWidth="1"/>
    <col min="10251" max="10251" width="10.5546875" style="61" customWidth="1"/>
    <col min="10252" max="10252" width="7.88671875" style="61" customWidth="1"/>
    <col min="10253" max="10253" width="8" style="61" customWidth="1"/>
    <col min="10254" max="10498" width="11.44140625" style="61"/>
    <col min="10499" max="10499" width="14.6640625" style="61" customWidth="1"/>
    <col min="10500" max="10500" width="24.44140625" style="61" customWidth="1"/>
    <col min="10501" max="10501" width="23" style="61" customWidth="1"/>
    <col min="10502" max="10502" width="24.109375" style="61" customWidth="1"/>
    <col min="10503" max="10503" width="15" style="61" customWidth="1"/>
    <col min="10504" max="10504" width="8.5546875" style="61" customWidth="1"/>
    <col min="10505" max="10505" width="13.5546875" style="61" customWidth="1"/>
    <col min="10506" max="10506" width="11.5546875" style="61" customWidth="1"/>
    <col min="10507" max="10507" width="10.5546875" style="61" customWidth="1"/>
    <col min="10508" max="10508" width="7.88671875" style="61" customWidth="1"/>
    <col min="10509" max="10509" width="8" style="61" customWidth="1"/>
    <col min="10510" max="10754" width="11.44140625" style="61"/>
    <col min="10755" max="10755" width="14.6640625" style="61" customWidth="1"/>
    <col min="10756" max="10756" width="24.44140625" style="61" customWidth="1"/>
    <col min="10757" max="10757" width="23" style="61" customWidth="1"/>
    <col min="10758" max="10758" width="24.109375" style="61" customWidth="1"/>
    <col min="10759" max="10759" width="15" style="61" customWidth="1"/>
    <col min="10760" max="10760" width="8.5546875" style="61" customWidth="1"/>
    <col min="10761" max="10761" width="13.5546875" style="61" customWidth="1"/>
    <col min="10762" max="10762" width="11.5546875" style="61" customWidth="1"/>
    <col min="10763" max="10763" width="10.5546875" style="61" customWidth="1"/>
    <col min="10764" max="10764" width="7.88671875" style="61" customWidth="1"/>
    <col min="10765" max="10765" width="8" style="61" customWidth="1"/>
    <col min="10766" max="11010" width="11.44140625" style="61"/>
    <col min="11011" max="11011" width="14.6640625" style="61" customWidth="1"/>
    <col min="11012" max="11012" width="24.44140625" style="61" customWidth="1"/>
    <col min="11013" max="11013" width="23" style="61" customWidth="1"/>
    <col min="11014" max="11014" width="24.109375" style="61" customWidth="1"/>
    <col min="11015" max="11015" width="15" style="61" customWidth="1"/>
    <col min="11016" max="11016" width="8.5546875" style="61" customWidth="1"/>
    <col min="11017" max="11017" width="13.5546875" style="61" customWidth="1"/>
    <col min="11018" max="11018" width="11.5546875" style="61" customWidth="1"/>
    <col min="11019" max="11019" width="10.5546875" style="61" customWidth="1"/>
    <col min="11020" max="11020" width="7.88671875" style="61" customWidth="1"/>
    <col min="11021" max="11021" width="8" style="61" customWidth="1"/>
    <col min="11022" max="11266" width="11.44140625" style="61"/>
    <col min="11267" max="11267" width="14.6640625" style="61" customWidth="1"/>
    <col min="11268" max="11268" width="24.44140625" style="61" customWidth="1"/>
    <col min="11269" max="11269" width="23" style="61" customWidth="1"/>
    <col min="11270" max="11270" width="24.109375" style="61" customWidth="1"/>
    <col min="11271" max="11271" width="15" style="61" customWidth="1"/>
    <col min="11272" max="11272" width="8.5546875" style="61" customWidth="1"/>
    <col min="11273" max="11273" width="13.5546875" style="61" customWidth="1"/>
    <col min="11274" max="11274" width="11.5546875" style="61" customWidth="1"/>
    <col min="11275" max="11275" width="10.5546875" style="61" customWidth="1"/>
    <col min="11276" max="11276" width="7.88671875" style="61" customWidth="1"/>
    <col min="11277" max="11277" width="8" style="61" customWidth="1"/>
    <col min="11278" max="11522" width="11.44140625" style="61"/>
    <col min="11523" max="11523" width="14.6640625" style="61" customWidth="1"/>
    <col min="11524" max="11524" width="24.44140625" style="61" customWidth="1"/>
    <col min="11525" max="11525" width="23" style="61" customWidth="1"/>
    <col min="11526" max="11526" width="24.109375" style="61" customWidth="1"/>
    <col min="11527" max="11527" width="15" style="61" customWidth="1"/>
    <col min="11528" max="11528" width="8.5546875" style="61" customWidth="1"/>
    <col min="11529" max="11529" width="13.5546875" style="61" customWidth="1"/>
    <col min="11530" max="11530" width="11.5546875" style="61" customWidth="1"/>
    <col min="11531" max="11531" width="10.5546875" style="61" customWidth="1"/>
    <col min="11532" max="11532" width="7.88671875" style="61" customWidth="1"/>
    <col min="11533" max="11533" width="8" style="61" customWidth="1"/>
    <col min="11534" max="11778" width="11.44140625" style="61"/>
    <col min="11779" max="11779" width="14.6640625" style="61" customWidth="1"/>
    <col min="11780" max="11780" width="24.44140625" style="61" customWidth="1"/>
    <col min="11781" max="11781" width="23" style="61" customWidth="1"/>
    <col min="11782" max="11782" width="24.109375" style="61" customWidth="1"/>
    <col min="11783" max="11783" width="15" style="61" customWidth="1"/>
    <col min="11784" max="11784" width="8.5546875" style="61" customWidth="1"/>
    <col min="11785" max="11785" width="13.5546875" style="61" customWidth="1"/>
    <col min="11786" max="11786" width="11.5546875" style="61" customWidth="1"/>
    <col min="11787" max="11787" width="10.5546875" style="61" customWidth="1"/>
    <col min="11788" max="11788" width="7.88671875" style="61" customWidth="1"/>
    <col min="11789" max="11789" width="8" style="61" customWidth="1"/>
    <col min="11790" max="12034" width="11.44140625" style="61"/>
    <col min="12035" max="12035" width="14.6640625" style="61" customWidth="1"/>
    <col min="12036" max="12036" width="24.44140625" style="61" customWidth="1"/>
    <col min="12037" max="12037" width="23" style="61" customWidth="1"/>
    <col min="12038" max="12038" width="24.109375" style="61" customWidth="1"/>
    <col min="12039" max="12039" width="15" style="61" customWidth="1"/>
    <col min="12040" max="12040" width="8.5546875" style="61" customWidth="1"/>
    <col min="12041" max="12041" width="13.5546875" style="61" customWidth="1"/>
    <col min="12042" max="12042" width="11.5546875" style="61" customWidth="1"/>
    <col min="12043" max="12043" width="10.5546875" style="61" customWidth="1"/>
    <col min="12044" max="12044" width="7.88671875" style="61" customWidth="1"/>
    <col min="12045" max="12045" width="8" style="61" customWidth="1"/>
    <col min="12046" max="12290" width="11.44140625" style="61"/>
    <col min="12291" max="12291" width="14.6640625" style="61" customWidth="1"/>
    <col min="12292" max="12292" width="24.44140625" style="61" customWidth="1"/>
    <col min="12293" max="12293" width="23" style="61" customWidth="1"/>
    <col min="12294" max="12294" width="24.109375" style="61" customWidth="1"/>
    <col min="12295" max="12295" width="15" style="61" customWidth="1"/>
    <col min="12296" max="12296" width="8.5546875" style="61" customWidth="1"/>
    <col min="12297" max="12297" width="13.5546875" style="61" customWidth="1"/>
    <col min="12298" max="12298" width="11.5546875" style="61" customWidth="1"/>
    <col min="12299" max="12299" width="10.5546875" style="61" customWidth="1"/>
    <col min="12300" max="12300" width="7.88671875" style="61" customWidth="1"/>
    <col min="12301" max="12301" width="8" style="61" customWidth="1"/>
    <col min="12302" max="12546" width="11.44140625" style="61"/>
    <col min="12547" max="12547" width="14.6640625" style="61" customWidth="1"/>
    <col min="12548" max="12548" width="24.44140625" style="61" customWidth="1"/>
    <col min="12549" max="12549" width="23" style="61" customWidth="1"/>
    <col min="12550" max="12550" width="24.109375" style="61" customWidth="1"/>
    <col min="12551" max="12551" width="15" style="61" customWidth="1"/>
    <col min="12552" max="12552" width="8.5546875" style="61" customWidth="1"/>
    <col min="12553" max="12553" width="13.5546875" style="61" customWidth="1"/>
    <col min="12554" max="12554" width="11.5546875" style="61" customWidth="1"/>
    <col min="12555" max="12555" width="10.5546875" style="61" customWidth="1"/>
    <col min="12556" max="12556" width="7.88671875" style="61" customWidth="1"/>
    <col min="12557" max="12557" width="8" style="61" customWidth="1"/>
    <col min="12558" max="12802" width="11.44140625" style="61"/>
    <col min="12803" max="12803" width="14.6640625" style="61" customWidth="1"/>
    <col min="12804" max="12804" width="24.44140625" style="61" customWidth="1"/>
    <col min="12805" max="12805" width="23" style="61" customWidth="1"/>
    <col min="12806" max="12806" width="24.109375" style="61" customWidth="1"/>
    <col min="12807" max="12807" width="15" style="61" customWidth="1"/>
    <col min="12808" max="12808" width="8.5546875" style="61" customWidth="1"/>
    <col min="12809" max="12809" width="13.5546875" style="61" customWidth="1"/>
    <col min="12810" max="12810" width="11.5546875" style="61" customWidth="1"/>
    <col min="12811" max="12811" width="10.5546875" style="61" customWidth="1"/>
    <col min="12812" max="12812" width="7.88671875" style="61" customWidth="1"/>
    <col min="12813" max="12813" width="8" style="61" customWidth="1"/>
    <col min="12814" max="13058" width="11.44140625" style="61"/>
    <col min="13059" max="13059" width="14.6640625" style="61" customWidth="1"/>
    <col min="13060" max="13060" width="24.44140625" style="61" customWidth="1"/>
    <col min="13061" max="13061" width="23" style="61" customWidth="1"/>
    <col min="13062" max="13062" width="24.109375" style="61" customWidth="1"/>
    <col min="13063" max="13063" width="15" style="61" customWidth="1"/>
    <col min="13064" max="13064" width="8.5546875" style="61" customWidth="1"/>
    <col min="13065" max="13065" width="13.5546875" style="61" customWidth="1"/>
    <col min="13066" max="13066" width="11.5546875" style="61" customWidth="1"/>
    <col min="13067" max="13067" width="10.5546875" style="61" customWidth="1"/>
    <col min="13068" max="13068" width="7.88671875" style="61" customWidth="1"/>
    <col min="13069" max="13069" width="8" style="61" customWidth="1"/>
    <col min="13070" max="13314" width="11.44140625" style="61"/>
    <col min="13315" max="13315" width="14.6640625" style="61" customWidth="1"/>
    <col min="13316" max="13316" width="24.44140625" style="61" customWidth="1"/>
    <col min="13317" max="13317" width="23" style="61" customWidth="1"/>
    <col min="13318" max="13318" width="24.109375" style="61" customWidth="1"/>
    <col min="13319" max="13319" width="15" style="61" customWidth="1"/>
    <col min="13320" max="13320" width="8.5546875" style="61" customWidth="1"/>
    <col min="13321" max="13321" width="13.5546875" style="61" customWidth="1"/>
    <col min="13322" max="13322" width="11.5546875" style="61" customWidth="1"/>
    <col min="13323" max="13323" width="10.5546875" style="61" customWidth="1"/>
    <col min="13324" max="13324" width="7.88671875" style="61" customWidth="1"/>
    <col min="13325" max="13325" width="8" style="61" customWidth="1"/>
    <col min="13326" max="13570" width="11.44140625" style="61"/>
    <col min="13571" max="13571" width="14.6640625" style="61" customWidth="1"/>
    <col min="13572" max="13572" width="24.44140625" style="61" customWidth="1"/>
    <col min="13573" max="13573" width="23" style="61" customWidth="1"/>
    <col min="13574" max="13574" width="24.109375" style="61" customWidth="1"/>
    <col min="13575" max="13575" width="15" style="61" customWidth="1"/>
    <col min="13576" max="13576" width="8.5546875" style="61" customWidth="1"/>
    <col min="13577" max="13577" width="13.5546875" style="61" customWidth="1"/>
    <col min="13578" max="13578" width="11.5546875" style="61" customWidth="1"/>
    <col min="13579" max="13579" width="10.5546875" style="61" customWidth="1"/>
    <col min="13580" max="13580" width="7.88671875" style="61" customWidth="1"/>
    <col min="13581" max="13581" width="8" style="61" customWidth="1"/>
    <col min="13582" max="13826" width="11.44140625" style="61"/>
    <col min="13827" max="13827" width="14.6640625" style="61" customWidth="1"/>
    <col min="13828" max="13828" width="24.44140625" style="61" customWidth="1"/>
    <col min="13829" max="13829" width="23" style="61" customWidth="1"/>
    <col min="13830" max="13830" width="24.109375" style="61" customWidth="1"/>
    <col min="13831" max="13831" width="15" style="61" customWidth="1"/>
    <col min="13832" max="13832" width="8.5546875" style="61" customWidth="1"/>
    <col min="13833" max="13833" width="13.5546875" style="61" customWidth="1"/>
    <col min="13834" max="13834" width="11.5546875" style="61" customWidth="1"/>
    <col min="13835" max="13835" width="10.5546875" style="61" customWidth="1"/>
    <col min="13836" max="13836" width="7.88671875" style="61" customWidth="1"/>
    <col min="13837" max="13837" width="8" style="61" customWidth="1"/>
    <col min="13838" max="14082" width="11.44140625" style="61"/>
    <col min="14083" max="14083" width="14.6640625" style="61" customWidth="1"/>
    <col min="14084" max="14084" width="24.44140625" style="61" customWidth="1"/>
    <col min="14085" max="14085" width="23" style="61" customWidth="1"/>
    <col min="14086" max="14086" width="24.109375" style="61" customWidth="1"/>
    <col min="14087" max="14087" width="15" style="61" customWidth="1"/>
    <col min="14088" max="14088" width="8.5546875" style="61" customWidth="1"/>
    <col min="14089" max="14089" width="13.5546875" style="61" customWidth="1"/>
    <col min="14090" max="14090" width="11.5546875" style="61" customWidth="1"/>
    <col min="14091" max="14091" width="10.5546875" style="61" customWidth="1"/>
    <col min="14092" max="14092" width="7.88671875" style="61" customWidth="1"/>
    <col min="14093" max="14093" width="8" style="61" customWidth="1"/>
    <col min="14094" max="14338" width="11.44140625" style="61"/>
    <col min="14339" max="14339" width="14.6640625" style="61" customWidth="1"/>
    <col min="14340" max="14340" width="24.44140625" style="61" customWidth="1"/>
    <col min="14341" max="14341" width="23" style="61" customWidth="1"/>
    <col min="14342" max="14342" width="24.109375" style="61" customWidth="1"/>
    <col min="14343" max="14343" width="15" style="61" customWidth="1"/>
    <col min="14344" max="14344" width="8.5546875" style="61" customWidth="1"/>
    <col min="14345" max="14345" width="13.5546875" style="61" customWidth="1"/>
    <col min="14346" max="14346" width="11.5546875" style="61" customWidth="1"/>
    <col min="14347" max="14347" width="10.5546875" style="61" customWidth="1"/>
    <col min="14348" max="14348" width="7.88671875" style="61" customWidth="1"/>
    <col min="14349" max="14349" width="8" style="61" customWidth="1"/>
    <col min="14350" max="14594" width="11.44140625" style="61"/>
    <col min="14595" max="14595" width="14.6640625" style="61" customWidth="1"/>
    <col min="14596" max="14596" width="24.44140625" style="61" customWidth="1"/>
    <col min="14597" max="14597" width="23" style="61" customWidth="1"/>
    <col min="14598" max="14598" width="24.109375" style="61" customWidth="1"/>
    <col min="14599" max="14599" width="15" style="61" customWidth="1"/>
    <col min="14600" max="14600" width="8.5546875" style="61" customWidth="1"/>
    <col min="14601" max="14601" width="13.5546875" style="61" customWidth="1"/>
    <col min="14602" max="14602" width="11.5546875" style="61" customWidth="1"/>
    <col min="14603" max="14603" width="10.5546875" style="61" customWidth="1"/>
    <col min="14604" max="14604" width="7.88671875" style="61" customWidth="1"/>
    <col min="14605" max="14605" width="8" style="61" customWidth="1"/>
    <col min="14606" max="14850" width="11.44140625" style="61"/>
    <col min="14851" max="14851" width="14.6640625" style="61" customWidth="1"/>
    <col min="14852" max="14852" width="24.44140625" style="61" customWidth="1"/>
    <col min="14853" max="14853" width="23" style="61" customWidth="1"/>
    <col min="14854" max="14854" width="24.109375" style="61" customWidth="1"/>
    <col min="14855" max="14855" width="15" style="61" customWidth="1"/>
    <col min="14856" max="14856" width="8.5546875" style="61" customWidth="1"/>
    <col min="14857" max="14857" width="13.5546875" style="61" customWidth="1"/>
    <col min="14858" max="14858" width="11.5546875" style="61" customWidth="1"/>
    <col min="14859" max="14859" width="10.5546875" style="61" customWidth="1"/>
    <col min="14860" max="14860" width="7.88671875" style="61" customWidth="1"/>
    <col min="14861" max="14861" width="8" style="61" customWidth="1"/>
    <col min="14862" max="15106" width="11.44140625" style="61"/>
    <col min="15107" max="15107" width="14.6640625" style="61" customWidth="1"/>
    <col min="15108" max="15108" width="24.44140625" style="61" customWidth="1"/>
    <col min="15109" max="15109" width="23" style="61" customWidth="1"/>
    <col min="15110" max="15110" width="24.109375" style="61" customWidth="1"/>
    <col min="15111" max="15111" width="15" style="61" customWidth="1"/>
    <col min="15112" max="15112" width="8.5546875" style="61" customWidth="1"/>
    <col min="15113" max="15113" width="13.5546875" style="61" customWidth="1"/>
    <col min="15114" max="15114" width="11.5546875" style="61" customWidth="1"/>
    <col min="15115" max="15115" width="10.5546875" style="61" customWidth="1"/>
    <col min="15116" max="15116" width="7.88671875" style="61" customWidth="1"/>
    <col min="15117" max="15117" width="8" style="61" customWidth="1"/>
    <col min="15118" max="15362" width="11.44140625" style="61"/>
    <col min="15363" max="15363" width="14.6640625" style="61" customWidth="1"/>
    <col min="15364" max="15364" width="24.44140625" style="61" customWidth="1"/>
    <col min="15365" max="15365" width="23" style="61" customWidth="1"/>
    <col min="15366" max="15366" width="24.109375" style="61" customWidth="1"/>
    <col min="15367" max="15367" width="15" style="61" customWidth="1"/>
    <col min="15368" max="15368" width="8.5546875" style="61" customWidth="1"/>
    <col min="15369" max="15369" width="13.5546875" style="61" customWidth="1"/>
    <col min="15370" max="15370" width="11.5546875" style="61" customWidth="1"/>
    <col min="15371" max="15371" width="10.5546875" style="61" customWidth="1"/>
    <col min="15372" max="15372" width="7.88671875" style="61" customWidth="1"/>
    <col min="15373" max="15373" width="8" style="61" customWidth="1"/>
    <col min="15374" max="15618" width="11.44140625" style="61"/>
    <col min="15619" max="15619" width="14.6640625" style="61" customWidth="1"/>
    <col min="15620" max="15620" width="24.44140625" style="61" customWidth="1"/>
    <col min="15621" max="15621" width="23" style="61" customWidth="1"/>
    <col min="15622" max="15622" width="24.109375" style="61" customWidth="1"/>
    <col min="15623" max="15623" width="15" style="61" customWidth="1"/>
    <col min="15624" max="15624" width="8.5546875" style="61" customWidth="1"/>
    <col min="15625" max="15625" width="13.5546875" style="61" customWidth="1"/>
    <col min="15626" max="15626" width="11.5546875" style="61" customWidth="1"/>
    <col min="15627" max="15627" width="10.5546875" style="61" customWidth="1"/>
    <col min="15628" max="15628" width="7.88671875" style="61" customWidth="1"/>
    <col min="15629" max="15629" width="8" style="61" customWidth="1"/>
    <col min="15630" max="15874" width="11.44140625" style="61"/>
    <col min="15875" max="15875" width="14.6640625" style="61" customWidth="1"/>
    <col min="15876" max="15876" width="24.44140625" style="61" customWidth="1"/>
    <col min="15877" max="15877" width="23" style="61" customWidth="1"/>
    <col min="15878" max="15878" width="24.109375" style="61" customWidth="1"/>
    <col min="15879" max="15879" width="15" style="61" customWidth="1"/>
    <col min="15880" max="15880" width="8.5546875" style="61" customWidth="1"/>
    <col min="15881" max="15881" width="13.5546875" style="61" customWidth="1"/>
    <col min="15882" max="15882" width="11.5546875" style="61" customWidth="1"/>
    <col min="15883" max="15883" width="10.5546875" style="61" customWidth="1"/>
    <col min="15884" max="15884" width="7.88671875" style="61" customWidth="1"/>
    <col min="15885" max="15885" width="8" style="61" customWidth="1"/>
    <col min="15886" max="16130" width="11.44140625" style="61"/>
    <col min="16131" max="16131" width="14.6640625" style="61" customWidth="1"/>
    <col min="16132" max="16132" width="24.44140625" style="61" customWidth="1"/>
    <col min="16133" max="16133" width="23" style="61" customWidth="1"/>
    <col min="16134" max="16134" width="24.109375" style="61" customWidth="1"/>
    <col min="16135" max="16135" width="15" style="61" customWidth="1"/>
    <col min="16136" max="16136" width="8.5546875" style="61" customWidth="1"/>
    <col min="16137" max="16137" width="13.5546875" style="61" customWidth="1"/>
    <col min="16138" max="16138" width="11.5546875" style="61" customWidth="1"/>
    <col min="16139" max="16139" width="10.5546875" style="61" customWidth="1"/>
    <col min="16140" max="16140" width="7.88671875" style="61" customWidth="1"/>
    <col min="16141" max="16141" width="8" style="61" customWidth="1"/>
    <col min="16142" max="16384" width="11.44140625" style="61"/>
  </cols>
  <sheetData>
    <row r="1" spans="3:19" ht="24.9" customHeight="1" x14ac:dyDescent="0.25"/>
    <row r="2" spans="3:19" ht="24.9" customHeight="1" x14ac:dyDescent="0.25"/>
    <row r="3" spans="3:19" ht="24.9" customHeight="1" x14ac:dyDescent="0.25"/>
    <row r="4" spans="3:19" ht="24.9" customHeight="1" x14ac:dyDescent="0.25"/>
    <row r="5" spans="3:19" ht="24.9" customHeight="1" x14ac:dyDescent="0.25"/>
    <row r="8" spans="3:19" x14ac:dyDescent="0.25">
      <c r="C8" s="474" t="s">
        <v>335</v>
      </c>
      <c r="D8" s="474"/>
      <c r="E8" s="474"/>
      <c r="F8" s="474"/>
      <c r="G8" s="474"/>
      <c r="H8" s="80"/>
    </row>
    <row r="9" spans="3:19" x14ac:dyDescent="0.25">
      <c r="C9" s="474" t="s">
        <v>406</v>
      </c>
      <c r="D9" s="474"/>
      <c r="E9" s="474"/>
      <c r="F9" s="474"/>
      <c r="G9" s="474"/>
      <c r="I9" s="51" t="s">
        <v>234</v>
      </c>
      <c r="M9" s="70"/>
    </row>
    <row r="10" spans="3:19" x14ac:dyDescent="0.25">
      <c r="C10" s="474" t="s">
        <v>3751</v>
      </c>
      <c r="D10" s="474"/>
      <c r="E10" s="474"/>
      <c r="F10" s="474"/>
      <c r="G10" s="474"/>
      <c r="H10" s="22"/>
      <c r="I10" s="61"/>
      <c r="M10" s="70"/>
    </row>
    <row r="11" spans="3:19" x14ac:dyDescent="0.25">
      <c r="C11" s="475"/>
      <c r="D11" s="475"/>
      <c r="E11" s="475"/>
      <c r="F11" s="475"/>
      <c r="G11" s="45"/>
      <c r="H11" s="81"/>
      <c r="M11" s="70"/>
    </row>
    <row r="12" spans="3:19" s="82" customFormat="1" x14ac:dyDescent="0.25">
      <c r="C12" s="61" t="s">
        <v>11</v>
      </c>
      <c r="D12" s="61"/>
      <c r="E12" s="61"/>
      <c r="F12" s="61"/>
      <c r="G12" s="61"/>
      <c r="I12" s="476"/>
      <c r="J12" s="476"/>
      <c r="K12" s="476"/>
      <c r="L12" s="83"/>
      <c r="M12" s="83"/>
    </row>
    <row r="13" spans="3:19" x14ac:dyDescent="0.25">
      <c r="J13" s="84"/>
      <c r="K13" s="84"/>
      <c r="L13" s="85"/>
      <c r="M13" s="86"/>
      <c r="R13" s="22"/>
      <c r="S13" s="22"/>
    </row>
    <row r="14" spans="3:19" x14ac:dyDescent="0.25">
      <c r="J14" s="84"/>
      <c r="K14" s="84"/>
      <c r="L14" s="85"/>
      <c r="M14" s="86"/>
      <c r="R14" s="87"/>
      <c r="S14" s="87"/>
    </row>
    <row r="15" spans="3:19" x14ac:dyDescent="0.25">
      <c r="J15" s="84"/>
      <c r="K15" s="84"/>
      <c r="L15" s="85"/>
      <c r="M15" s="86"/>
      <c r="S15" s="87"/>
    </row>
    <row r="16" spans="3:19" x14ac:dyDescent="0.25">
      <c r="J16" s="84"/>
      <c r="K16" s="84"/>
      <c r="L16" s="85"/>
      <c r="M16" s="86"/>
      <c r="S16" s="87"/>
    </row>
    <row r="17" spans="9:19" x14ac:dyDescent="0.25">
      <c r="J17" s="84"/>
      <c r="K17" s="84"/>
      <c r="L17" s="85"/>
      <c r="M17" s="86"/>
      <c r="R17" s="87"/>
      <c r="S17" s="87"/>
    </row>
    <row r="18" spans="9:19" x14ac:dyDescent="0.25">
      <c r="J18" s="84"/>
      <c r="K18" s="84"/>
      <c r="L18" s="85"/>
      <c r="M18" s="86"/>
      <c r="S18" s="87"/>
    </row>
    <row r="19" spans="9:19" x14ac:dyDescent="0.25">
      <c r="J19" s="84"/>
      <c r="K19" s="84"/>
      <c r="L19" s="85"/>
      <c r="M19" s="86"/>
      <c r="R19" s="87"/>
      <c r="S19" s="87"/>
    </row>
    <row r="20" spans="9:19" x14ac:dyDescent="0.25">
      <c r="J20" s="84"/>
      <c r="K20" s="84"/>
      <c r="L20" s="85"/>
      <c r="M20" s="86"/>
      <c r="R20" s="87"/>
      <c r="S20" s="87"/>
    </row>
    <row r="21" spans="9:19" x14ac:dyDescent="0.25">
      <c r="J21" s="84"/>
      <c r="K21" s="84"/>
      <c r="L21" s="85"/>
      <c r="M21" s="86"/>
      <c r="S21" s="87"/>
    </row>
    <row r="22" spans="9:19" x14ac:dyDescent="0.25">
      <c r="J22" s="84"/>
      <c r="K22" s="84"/>
      <c r="L22" s="85"/>
      <c r="M22" s="86"/>
      <c r="S22" s="87"/>
    </row>
    <row r="23" spans="9:19" x14ac:dyDescent="0.25">
      <c r="J23" s="84"/>
      <c r="K23" s="84"/>
      <c r="L23" s="85"/>
      <c r="M23" s="86"/>
      <c r="S23" s="87"/>
    </row>
    <row r="24" spans="9:19" x14ac:dyDescent="0.25">
      <c r="J24" s="84"/>
      <c r="K24" s="84"/>
      <c r="L24" s="85"/>
      <c r="M24" s="86"/>
      <c r="S24" s="87"/>
    </row>
    <row r="25" spans="9:19" x14ac:dyDescent="0.25">
      <c r="L25" s="88"/>
      <c r="M25" s="89"/>
      <c r="S25" s="87"/>
    </row>
    <row r="26" spans="9:19" x14ac:dyDescent="0.25">
      <c r="L26" s="90"/>
      <c r="N26" s="70"/>
      <c r="Q26" s="91"/>
    </row>
    <row r="27" spans="9:19" x14ac:dyDescent="0.25">
      <c r="J27" s="85"/>
      <c r="K27" s="85"/>
      <c r="L27" s="90"/>
    </row>
    <row r="28" spans="9:19" x14ac:dyDescent="0.25">
      <c r="I28" s="61"/>
      <c r="J28" s="61"/>
      <c r="K28" s="61"/>
    </row>
    <row r="29" spans="9:19" x14ac:dyDescent="0.25">
      <c r="I29" s="92"/>
      <c r="J29" s="61"/>
      <c r="K29" s="61"/>
    </row>
    <row r="30" spans="9:19" x14ac:dyDescent="0.25">
      <c r="I30" s="92"/>
      <c r="J30" s="61"/>
      <c r="K30" s="61"/>
    </row>
    <row r="31" spans="9:19" x14ac:dyDescent="0.25">
      <c r="I31" s="92"/>
      <c r="J31" s="61"/>
      <c r="K31" s="61"/>
    </row>
    <row r="32" spans="9:19" x14ac:dyDescent="0.25">
      <c r="I32" s="92"/>
      <c r="J32" s="61"/>
      <c r="K32" s="61"/>
    </row>
    <row r="33" spans="9:11" x14ac:dyDescent="0.25">
      <c r="I33" s="92"/>
      <c r="J33" s="61"/>
      <c r="K33" s="61"/>
    </row>
    <row r="34" spans="9:11" x14ac:dyDescent="0.25">
      <c r="I34" s="92"/>
      <c r="J34" s="61"/>
      <c r="K34" s="61"/>
    </row>
    <row r="35" spans="9:11" x14ac:dyDescent="0.25">
      <c r="I35" s="92"/>
      <c r="J35" s="61"/>
      <c r="K35" s="61"/>
    </row>
    <row r="36" spans="9:11" x14ac:dyDescent="0.25">
      <c r="I36" s="92"/>
      <c r="J36" s="61"/>
      <c r="K36" s="61"/>
    </row>
    <row r="37" spans="9:11" x14ac:dyDescent="0.25">
      <c r="I37" s="92"/>
      <c r="J37" s="61"/>
      <c r="K37" s="61"/>
    </row>
    <row r="38" spans="9:11" x14ac:dyDescent="0.25">
      <c r="I38" s="92"/>
      <c r="J38" s="61"/>
      <c r="K38" s="61"/>
    </row>
    <row r="39" spans="9:11" x14ac:dyDescent="0.25">
      <c r="I39" s="92"/>
      <c r="J39" s="61"/>
      <c r="K39" s="61"/>
    </row>
    <row r="40" spans="9:11" x14ac:dyDescent="0.25">
      <c r="I40" s="92"/>
      <c r="J40" s="61"/>
      <c r="K40" s="61"/>
    </row>
    <row r="41" spans="9:11" x14ac:dyDescent="0.25">
      <c r="I41" s="92"/>
      <c r="J41" s="61"/>
      <c r="K41" s="61"/>
    </row>
    <row r="42" spans="9:11" x14ac:dyDescent="0.25">
      <c r="I42" s="92"/>
      <c r="J42" s="61"/>
      <c r="K42" s="61"/>
    </row>
    <row r="43" spans="9:11" x14ac:dyDescent="0.25">
      <c r="I43" s="92"/>
      <c r="J43" s="61"/>
      <c r="K43" s="61"/>
    </row>
    <row r="44" spans="9:11" x14ac:dyDescent="0.25">
      <c r="I44" s="92"/>
      <c r="J44" s="61"/>
      <c r="K44" s="61"/>
    </row>
    <row r="45" spans="9:11" x14ac:dyDescent="0.25">
      <c r="I45" s="92"/>
      <c r="J45" s="61"/>
      <c r="K45" s="61"/>
    </row>
    <row r="46" spans="9:11" x14ac:dyDescent="0.25">
      <c r="I46" s="92"/>
      <c r="J46" s="61"/>
      <c r="K46" s="61"/>
    </row>
    <row r="47" spans="9:11" x14ac:dyDescent="0.25">
      <c r="I47" s="92"/>
      <c r="J47" s="61"/>
      <c r="K47" s="61"/>
    </row>
    <row r="48" spans="9:11" x14ac:dyDescent="0.25">
      <c r="I48" s="92"/>
      <c r="J48" s="61"/>
      <c r="K48" s="61"/>
    </row>
    <row r="49" spans="9:11" x14ac:dyDescent="0.25">
      <c r="I49" s="92"/>
      <c r="J49" s="61"/>
      <c r="K49" s="61"/>
    </row>
    <row r="50" spans="9:11" x14ac:dyDescent="0.25">
      <c r="I50" s="92"/>
      <c r="J50" s="61"/>
      <c r="K50" s="61"/>
    </row>
    <row r="51" spans="9:11" x14ac:dyDescent="0.25">
      <c r="I51" s="92"/>
      <c r="J51" s="61"/>
      <c r="K51" s="61"/>
    </row>
    <row r="52" spans="9:11" x14ac:dyDescent="0.25">
      <c r="I52" s="92"/>
      <c r="J52" s="61"/>
      <c r="K52" s="61"/>
    </row>
    <row r="53" spans="9:11" x14ac:dyDescent="0.25">
      <c r="I53" s="92"/>
      <c r="J53" s="61"/>
      <c r="K53" s="61"/>
    </row>
    <row r="54" spans="9:11" x14ac:dyDescent="0.25">
      <c r="I54" s="92"/>
      <c r="J54" s="61"/>
      <c r="K54" s="61"/>
    </row>
    <row r="55" spans="9:11" x14ac:dyDescent="0.25">
      <c r="I55" s="92"/>
      <c r="J55" s="61"/>
      <c r="K55" s="61"/>
    </row>
    <row r="56" spans="9:11" x14ac:dyDescent="0.25">
      <c r="I56" s="92"/>
      <c r="J56" s="61"/>
      <c r="K56" s="61"/>
    </row>
    <row r="57" spans="9:11" x14ac:dyDescent="0.25">
      <c r="I57" s="92"/>
      <c r="J57" s="61"/>
      <c r="K57" s="61"/>
    </row>
    <row r="58" spans="9:11" x14ac:dyDescent="0.25">
      <c r="I58" s="92"/>
      <c r="J58" s="61"/>
      <c r="K58" s="61"/>
    </row>
    <row r="59" spans="9:11" x14ac:dyDescent="0.25">
      <c r="I59" s="92"/>
      <c r="J59" s="61"/>
      <c r="K59" s="61"/>
    </row>
    <row r="60" spans="9:11" x14ac:dyDescent="0.25">
      <c r="I60" s="92"/>
      <c r="J60" s="61"/>
      <c r="K60" s="61"/>
    </row>
    <row r="61" spans="9:11" x14ac:dyDescent="0.25">
      <c r="I61" s="92"/>
      <c r="J61" s="61"/>
      <c r="K61" s="61"/>
    </row>
    <row r="62" spans="9:11" x14ac:dyDescent="0.25">
      <c r="I62" s="92"/>
      <c r="J62" s="61"/>
      <c r="K62" s="61"/>
    </row>
    <row r="63" spans="9:11" x14ac:dyDescent="0.25">
      <c r="I63" s="92"/>
      <c r="J63" s="61"/>
      <c r="K63" s="61"/>
    </row>
    <row r="64" spans="9:11" x14ac:dyDescent="0.25">
      <c r="I64" s="92"/>
      <c r="J64" s="61"/>
      <c r="K64" s="61"/>
    </row>
    <row r="65" spans="2:14" x14ac:dyDescent="0.25">
      <c r="I65" s="92"/>
      <c r="J65" s="61"/>
      <c r="K65" s="61"/>
    </row>
    <row r="66" spans="2:14" x14ac:dyDescent="0.25">
      <c r="I66" s="61"/>
    </row>
    <row r="67" spans="2:14" ht="7.5" customHeight="1" x14ac:dyDescent="0.25">
      <c r="B67" s="49"/>
      <c r="C67" s="49"/>
      <c r="D67" s="49"/>
      <c r="E67" s="49"/>
      <c r="F67" s="49"/>
      <c r="G67" s="49"/>
      <c r="H67" s="49"/>
      <c r="I67" s="54"/>
    </row>
    <row r="68" spans="2:14" ht="11.25" customHeight="1" x14ac:dyDescent="0.3">
      <c r="B68" s="268"/>
      <c r="C68" s="49"/>
      <c r="D68" s="49"/>
      <c r="E68" s="49"/>
      <c r="F68" s="49"/>
      <c r="G68" s="49"/>
      <c r="H68" s="49"/>
      <c r="I68" s="54"/>
    </row>
    <row r="69" spans="2:14" s="317" customFormat="1" x14ac:dyDescent="0.25"/>
    <row r="70" spans="2:14" s="317" customFormat="1" x14ac:dyDescent="0.25">
      <c r="N70" s="318"/>
    </row>
    <row r="71" spans="2:14" s="317" customFormat="1" x14ac:dyDescent="0.25">
      <c r="N71" s="318"/>
    </row>
    <row r="72" spans="2:14" s="317" customFormat="1" x14ac:dyDescent="0.25">
      <c r="N72" s="318"/>
    </row>
    <row r="73" spans="2:14" s="317" customFormat="1" x14ac:dyDescent="0.25">
      <c r="N73" s="318"/>
    </row>
    <row r="74" spans="2:14" s="317" customFormat="1" x14ac:dyDescent="0.25">
      <c r="N74" s="318"/>
    </row>
    <row r="75" spans="2:14" s="317" customFormat="1" x14ac:dyDescent="0.25">
      <c r="N75" s="318"/>
    </row>
    <row r="76" spans="2:14" s="317" customFormat="1" x14ac:dyDescent="0.25">
      <c r="N76" s="318"/>
    </row>
    <row r="77" spans="2:14" s="317" customFormat="1" x14ac:dyDescent="0.25">
      <c r="N77" s="318"/>
    </row>
    <row r="78" spans="2:14" s="317" customFormat="1" x14ac:dyDescent="0.25">
      <c r="N78" s="318"/>
    </row>
    <row r="79" spans="2:14" s="317" customFormat="1" x14ac:dyDescent="0.25">
      <c r="N79" s="318"/>
    </row>
    <row r="80" spans="2:14" s="317" customFormat="1" x14ac:dyDescent="0.25">
      <c r="N80" s="318"/>
    </row>
    <row r="81" s="317" customFormat="1" x14ac:dyDescent="0.25"/>
    <row r="82" s="317" customFormat="1" x14ac:dyDescent="0.25"/>
    <row r="83" s="317" customFormat="1" x14ac:dyDescent="0.25"/>
    <row r="84" s="317" customFormat="1" x14ac:dyDescent="0.25"/>
    <row r="85" s="317" customFormat="1" x14ac:dyDescent="0.25"/>
    <row r="86" s="317" customFormat="1" x14ac:dyDescent="0.25"/>
    <row r="87" s="317" customFormat="1" x14ac:dyDescent="0.25"/>
    <row r="88" s="317" customFormat="1" x14ac:dyDescent="0.25"/>
    <row r="89" s="317" customFormat="1" x14ac:dyDescent="0.25"/>
    <row r="90" s="317" customFormat="1" x14ac:dyDescent="0.25"/>
    <row r="91" s="317" customFormat="1" x14ac:dyDescent="0.25"/>
    <row r="92" s="317" customFormat="1" x14ac:dyDescent="0.25"/>
    <row r="93" s="317" customFormat="1" x14ac:dyDescent="0.25"/>
    <row r="94" s="317" customFormat="1" x14ac:dyDescent="0.25"/>
    <row r="95" s="317" customFormat="1" x14ac:dyDescent="0.25"/>
    <row r="96" s="317" customFormat="1" x14ac:dyDescent="0.25"/>
    <row r="97" s="317" customFormat="1" x14ac:dyDescent="0.25"/>
    <row r="98" s="317" customFormat="1" x14ac:dyDescent="0.25"/>
    <row r="99" s="317" customFormat="1" x14ac:dyDescent="0.25"/>
    <row r="100" s="317" customFormat="1" x14ac:dyDescent="0.25"/>
    <row r="101" s="317" customFormat="1" x14ac:dyDescent="0.25"/>
    <row r="102" s="317" customFormat="1" x14ac:dyDescent="0.25"/>
    <row r="103" s="317" customFormat="1" x14ac:dyDescent="0.25"/>
    <row r="104" s="317" customFormat="1" x14ac:dyDescent="0.25"/>
    <row r="105" s="317" customFormat="1" x14ac:dyDescent="0.25"/>
    <row r="106" s="317" customFormat="1" x14ac:dyDescent="0.25"/>
    <row r="107" s="317" customFormat="1" x14ac:dyDescent="0.25"/>
    <row r="108" s="317" customFormat="1" x14ac:dyDescent="0.25"/>
    <row r="109" s="317" customFormat="1" x14ac:dyDescent="0.25"/>
    <row r="110" s="317" customFormat="1" x14ac:dyDescent="0.25"/>
    <row r="111" s="317" customFormat="1" x14ac:dyDescent="0.25"/>
    <row r="112" s="317" customFormat="1" x14ac:dyDescent="0.25"/>
    <row r="113" s="317" customFormat="1" x14ac:dyDescent="0.25"/>
    <row r="114" s="317" customFormat="1" x14ac:dyDescent="0.25"/>
    <row r="115" s="317" customFormat="1" x14ac:dyDescent="0.25"/>
    <row r="116" s="317" customFormat="1" x14ac:dyDescent="0.25"/>
    <row r="117" s="317" customFormat="1" x14ac:dyDescent="0.25"/>
    <row r="118" s="317" customFormat="1" x14ac:dyDescent="0.25"/>
    <row r="119" s="317" customFormat="1" x14ac:dyDescent="0.25"/>
    <row r="120" s="317" customFormat="1" x14ac:dyDescent="0.25"/>
    <row r="121" s="317" customFormat="1" x14ac:dyDescent="0.25"/>
    <row r="122" s="317" customFormat="1" x14ac:dyDescent="0.25"/>
    <row r="123" s="317" customFormat="1" x14ac:dyDescent="0.25"/>
    <row r="124" s="317" customFormat="1" x14ac:dyDescent="0.25"/>
    <row r="125" s="317" customFormat="1" x14ac:dyDescent="0.25"/>
    <row r="126" s="317" customFormat="1" x14ac:dyDescent="0.25"/>
    <row r="127" s="317" customFormat="1" x14ac:dyDescent="0.25"/>
    <row r="128" s="317" customFormat="1" x14ac:dyDescent="0.25"/>
    <row r="129" s="317" customFormat="1" x14ac:dyDescent="0.25"/>
    <row r="130" s="317" customFormat="1" x14ac:dyDescent="0.25"/>
    <row r="131" s="317" customFormat="1" x14ac:dyDescent="0.25"/>
    <row r="132" s="317" customFormat="1" x14ac:dyDescent="0.25"/>
    <row r="133" s="317" customFormat="1" x14ac:dyDescent="0.25"/>
    <row r="134" s="317" customFormat="1" x14ac:dyDescent="0.25"/>
    <row r="135" s="317" customFormat="1" x14ac:dyDescent="0.25"/>
    <row r="136" s="317" customFormat="1" x14ac:dyDescent="0.25"/>
    <row r="137" s="317" customFormat="1" x14ac:dyDescent="0.25"/>
    <row r="138" s="317" customFormat="1" x14ac:dyDescent="0.25"/>
    <row r="139" s="317" customFormat="1" x14ac:dyDescent="0.25"/>
    <row r="140" s="317" customFormat="1" x14ac:dyDescent="0.25"/>
    <row r="141" s="317" customFormat="1" x14ac:dyDescent="0.25"/>
    <row r="142" s="317" customFormat="1" x14ac:dyDescent="0.25"/>
    <row r="143" s="317" customFormat="1" x14ac:dyDescent="0.25"/>
    <row r="144" s="317" customFormat="1" x14ac:dyDescent="0.25"/>
    <row r="145" s="317" customFormat="1" x14ac:dyDescent="0.25"/>
    <row r="146" s="317" customFormat="1" x14ac:dyDescent="0.25"/>
    <row r="147" s="317" customFormat="1" x14ac:dyDescent="0.25"/>
    <row r="148" s="317" customFormat="1" x14ac:dyDescent="0.25"/>
    <row r="149" s="317" customFormat="1" x14ac:dyDescent="0.25"/>
    <row r="150" s="317" customFormat="1" x14ac:dyDescent="0.25"/>
    <row r="151" s="317" customFormat="1" x14ac:dyDescent="0.25"/>
    <row r="152" s="317" customFormat="1" x14ac:dyDescent="0.25"/>
    <row r="153" s="317" customFormat="1" x14ac:dyDescent="0.25"/>
    <row r="154" s="317" customFormat="1" x14ac:dyDescent="0.25"/>
    <row r="155" s="317" customFormat="1" x14ac:dyDescent="0.25"/>
    <row r="156" s="317" customFormat="1" x14ac:dyDescent="0.25"/>
    <row r="157" s="317" customFormat="1" x14ac:dyDescent="0.25"/>
    <row r="158" s="317" customFormat="1" x14ac:dyDescent="0.25"/>
    <row r="159" s="317" customFormat="1" x14ac:dyDescent="0.25"/>
    <row r="160" s="317" customFormat="1" x14ac:dyDescent="0.25"/>
    <row r="161" s="317" customFormat="1" x14ac:dyDescent="0.25"/>
    <row r="162" s="317" customFormat="1" x14ac:dyDescent="0.25"/>
    <row r="163" s="317" customFormat="1" x14ac:dyDescent="0.25"/>
    <row r="164" s="317" customFormat="1" x14ac:dyDescent="0.25"/>
    <row r="165" s="317" customFormat="1" x14ac:dyDescent="0.25"/>
    <row r="166" s="317" customFormat="1" x14ac:dyDescent="0.25"/>
    <row r="167" s="317" customFormat="1" x14ac:dyDescent="0.25"/>
    <row r="168" s="317" customFormat="1" x14ac:dyDescent="0.25"/>
    <row r="169" s="317" customFormat="1" x14ac:dyDescent="0.25"/>
    <row r="170" s="317" customFormat="1" x14ac:dyDescent="0.25"/>
    <row r="171" s="317" customFormat="1" x14ac:dyDescent="0.25"/>
    <row r="172" s="317" customFormat="1" x14ac:dyDescent="0.25"/>
    <row r="173" s="317" customFormat="1" x14ac:dyDescent="0.25"/>
    <row r="174" s="317" customFormat="1" x14ac:dyDescent="0.25"/>
    <row r="175" s="317" customFormat="1" x14ac:dyDescent="0.25"/>
    <row r="176" s="317" customFormat="1" x14ac:dyDescent="0.25"/>
    <row r="177" s="317" customFormat="1" x14ac:dyDescent="0.25"/>
    <row r="178" s="317" customFormat="1" x14ac:dyDescent="0.25"/>
    <row r="179" s="317" customFormat="1" x14ac:dyDescent="0.25"/>
    <row r="180" s="317" customFormat="1" x14ac:dyDescent="0.25"/>
    <row r="181" s="317" customFormat="1" x14ac:dyDescent="0.25"/>
    <row r="182" s="317" customFormat="1" x14ac:dyDescent="0.25"/>
    <row r="183" s="317" customFormat="1" x14ac:dyDescent="0.25"/>
    <row r="184" s="317" customFormat="1" x14ac:dyDescent="0.25"/>
    <row r="185" s="317" customFormat="1" x14ac:dyDescent="0.25"/>
    <row r="186" s="317" customFormat="1" x14ac:dyDescent="0.25"/>
    <row r="187" s="317" customFormat="1" x14ac:dyDescent="0.25"/>
    <row r="188" s="317" customFormat="1" x14ac:dyDescent="0.25"/>
    <row r="189" s="317" customFormat="1" x14ac:dyDescent="0.25"/>
    <row r="190" s="317" customFormat="1" x14ac:dyDescent="0.25"/>
    <row r="191" s="317" customFormat="1" x14ac:dyDescent="0.25"/>
    <row r="192" s="317" customFormat="1" x14ac:dyDescent="0.25"/>
    <row r="193" s="317" customFormat="1" x14ac:dyDescent="0.25"/>
    <row r="194" s="317" customFormat="1" x14ac:dyDescent="0.25"/>
    <row r="195" s="317" customFormat="1" x14ac:dyDescent="0.25"/>
    <row r="196" s="317" customFormat="1" x14ac:dyDescent="0.25"/>
    <row r="197" s="317" customFormat="1" x14ac:dyDescent="0.25"/>
    <row r="198" s="317" customFormat="1" x14ac:dyDescent="0.25"/>
    <row r="199" s="317" customFormat="1" x14ac:dyDescent="0.25"/>
    <row r="200" s="317" customFormat="1" x14ac:dyDescent="0.25"/>
    <row r="201" s="317" customFormat="1" x14ac:dyDescent="0.25"/>
    <row r="202" s="317" customFormat="1" x14ac:dyDescent="0.25"/>
    <row r="203" s="317" customFormat="1" x14ac:dyDescent="0.25"/>
    <row r="204" s="317" customFormat="1" x14ac:dyDescent="0.25"/>
    <row r="205" s="317" customFormat="1" x14ac:dyDescent="0.25"/>
    <row r="206" s="317" customFormat="1" x14ac:dyDescent="0.25"/>
    <row r="207" s="317" customFormat="1" x14ac:dyDescent="0.25"/>
    <row r="208" s="317" customFormat="1" x14ac:dyDescent="0.25"/>
    <row r="209" s="317" customFormat="1" x14ac:dyDescent="0.25"/>
    <row r="210" s="317" customFormat="1" x14ac:dyDescent="0.25"/>
    <row r="211" s="317" customFormat="1" x14ac:dyDescent="0.25"/>
    <row r="212" s="317" customFormat="1" x14ac:dyDescent="0.25"/>
    <row r="213" s="317" customFormat="1" x14ac:dyDescent="0.25"/>
    <row r="214" s="317" customFormat="1" x14ac:dyDescent="0.25"/>
  </sheetData>
  <mergeCells count="5">
    <mergeCell ref="C8:G8"/>
    <mergeCell ref="C9:G9"/>
    <mergeCell ref="C10:G10"/>
    <mergeCell ref="C11:F11"/>
    <mergeCell ref="I12:K12"/>
  </mergeCells>
  <hyperlinks>
    <hyperlink ref="I9" location="INDICE!B26" display="INDICE" xr:uid="{00000000-0004-0000-1100-000000000000}"/>
  </hyperlinks>
  <printOptions horizontalCentered="1"/>
  <pageMargins left="0" right="0" top="1.1811023622047245" bottom="0" header="0" footer="0.19685039370078741"/>
  <pageSetup paperSize="9" scale="74" firstPageNumber="39" orientation="landscape" useFirstPageNumber="1" r:id="rId1"/>
  <headerFooter scaleWithDoc="0">
    <oddFooter>&amp;C&amp;P</oddFooter>
  </headerFooter>
  <drawing r:id="rId2"/>
  <legacyDrawingHF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B1:V78"/>
  <sheetViews>
    <sheetView showGridLines="0" zoomScaleNormal="100" workbookViewId="0">
      <selection activeCell="N9" sqref="N9"/>
    </sheetView>
  </sheetViews>
  <sheetFormatPr baseColWidth="10" defaultColWidth="10.88671875" defaultRowHeight="13.2" x14ac:dyDescent="0.25"/>
  <cols>
    <col min="1" max="1" width="3.33203125" style="6" customWidth="1"/>
    <col min="2" max="2" width="11.44140625" style="6"/>
    <col min="3" max="3" width="26.109375" style="6" customWidth="1"/>
    <col min="4" max="4" width="12.33203125" style="6" customWidth="1"/>
    <col min="5" max="5" width="11.44140625" style="6" customWidth="1"/>
    <col min="6" max="6" width="9.6640625" style="6" customWidth="1"/>
    <col min="7" max="7" width="11.44140625" style="6" customWidth="1"/>
    <col min="8" max="8" width="9.6640625" style="6" customWidth="1"/>
    <col min="9" max="9" width="11.44140625" style="6" customWidth="1"/>
    <col min="10" max="10" width="9.6640625" style="6" customWidth="1"/>
    <col min="11" max="11" width="11.44140625" style="6" customWidth="1"/>
    <col min="12" max="12" width="9.6640625" style="6" customWidth="1"/>
    <col min="13" max="13" width="11.44140625" style="4"/>
    <col min="14" max="14" width="11.5546875" style="6" bestFit="1" customWidth="1"/>
    <col min="15" max="15" width="15.44140625" style="4" bestFit="1" customWidth="1"/>
    <col min="16" max="16" width="11.5546875" style="4" bestFit="1" customWidth="1"/>
    <col min="17" max="17" width="11.44140625" style="4"/>
    <col min="18" max="262" width="11.44140625" style="6"/>
    <col min="263" max="263" width="8.44140625" style="6" customWidth="1"/>
    <col min="264" max="264" width="39.88671875" style="6" customWidth="1"/>
    <col min="265" max="265" width="10.88671875" style="6" customWidth="1"/>
    <col min="266" max="268" width="9.44140625" style="6" customWidth="1"/>
    <col min="269" max="518" width="11.44140625" style="6"/>
    <col min="519" max="519" width="8.44140625" style="6" customWidth="1"/>
    <col min="520" max="520" width="39.88671875" style="6" customWidth="1"/>
    <col min="521" max="521" width="10.88671875" style="6" customWidth="1"/>
    <col min="522" max="524" width="9.44140625" style="6" customWidth="1"/>
    <col min="525" max="774" width="11.44140625" style="6"/>
    <col min="775" max="775" width="8.44140625" style="6" customWidth="1"/>
    <col min="776" max="776" width="39.88671875" style="6" customWidth="1"/>
    <col min="777" max="777" width="10.88671875" style="6" customWidth="1"/>
    <col min="778" max="780" width="9.44140625" style="6" customWidth="1"/>
    <col min="781" max="1030" width="11.44140625" style="6"/>
    <col min="1031" max="1031" width="8.44140625" style="6" customWidth="1"/>
    <col min="1032" max="1032" width="39.88671875" style="6" customWidth="1"/>
    <col min="1033" max="1033" width="10.88671875" style="6" customWidth="1"/>
    <col min="1034" max="1036" width="9.44140625" style="6" customWidth="1"/>
    <col min="1037" max="1286" width="11.44140625" style="6"/>
    <col min="1287" max="1287" width="8.44140625" style="6" customWidth="1"/>
    <col min="1288" max="1288" width="39.88671875" style="6" customWidth="1"/>
    <col min="1289" max="1289" width="10.88671875" style="6" customWidth="1"/>
    <col min="1290" max="1292" width="9.44140625" style="6" customWidth="1"/>
    <col min="1293" max="1542" width="11.44140625" style="6"/>
    <col min="1543" max="1543" width="8.44140625" style="6" customWidth="1"/>
    <col min="1544" max="1544" width="39.88671875" style="6" customWidth="1"/>
    <col min="1545" max="1545" width="10.88671875" style="6" customWidth="1"/>
    <col min="1546" max="1548" width="9.44140625" style="6" customWidth="1"/>
    <col min="1549" max="1798" width="11.44140625" style="6"/>
    <col min="1799" max="1799" width="8.44140625" style="6" customWidth="1"/>
    <col min="1800" max="1800" width="39.88671875" style="6" customWidth="1"/>
    <col min="1801" max="1801" width="10.88671875" style="6" customWidth="1"/>
    <col min="1802" max="1804" width="9.44140625" style="6" customWidth="1"/>
    <col min="1805" max="2054" width="11.44140625" style="6"/>
    <col min="2055" max="2055" width="8.44140625" style="6" customWidth="1"/>
    <col min="2056" max="2056" width="39.88671875" style="6" customWidth="1"/>
    <col min="2057" max="2057" width="10.88671875" style="6" customWidth="1"/>
    <col min="2058" max="2060" width="9.44140625" style="6" customWidth="1"/>
    <col min="2061" max="2310" width="11.44140625" style="6"/>
    <col min="2311" max="2311" width="8.44140625" style="6" customWidth="1"/>
    <col min="2312" max="2312" width="39.88671875" style="6" customWidth="1"/>
    <col min="2313" max="2313" width="10.88671875" style="6" customWidth="1"/>
    <col min="2314" max="2316" width="9.44140625" style="6" customWidth="1"/>
    <col min="2317" max="2566" width="11.44140625" style="6"/>
    <col min="2567" max="2567" width="8.44140625" style="6" customWidth="1"/>
    <col min="2568" max="2568" width="39.88671875" style="6" customWidth="1"/>
    <col min="2569" max="2569" width="10.88671875" style="6" customWidth="1"/>
    <col min="2570" max="2572" width="9.44140625" style="6" customWidth="1"/>
    <col min="2573" max="2822" width="11.44140625" style="6"/>
    <col min="2823" max="2823" width="8.44140625" style="6" customWidth="1"/>
    <col min="2824" max="2824" width="39.88671875" style="6" customWidth="1"/>
    <col min="2825" max="2825" width="10.88671875" style="6" customWidth="1"/>
    <col min="2826" max="2828" width="9.44140625" style="6" customWidth="1"/>
    <col min="2829" max="3078" width="11.44140625" style="6"/>
    <col min="3079" max="3079" width="8.44140625" style="6" customWidth="1"/>
    <col min="3080" max="3080" width="39.88671875" style="6" customWidth="1"/>
    <col min="3081" max="3081" width="10.88671875" style="6" customWidth="1"/>
    <col min="3082" max="3084" width="9.44140625" style="6" customWidth="1"/>
    <col min="3085" max="3334" width="11.44140625" style="6"/>
    <col min="3335" max="3335" width="8.44140625" style="6" customWidth="1"/>
    <col min="3336" max="3336" width="39.88671875" style="6" customWidth="1"/>
    <col min="3337" max="3337" width="10.88671875" style="6" customWidth="1"/>
    <col min="3338" max="3340" width="9.44140625" style="6" customWidth="1"/>
    <col min="3341" max="3590" width="11.44140625" style="6"/>
    <col min="3591" max="3591" width="8.44140625" style="6" customWidth="1"/>
    <col min="3592" max="3592" width="39.88671875" style="6" customWidth="1"/>
    <col min="3593" max="3593" width="10.88671875" style="6" customWidth="1"/>
    <col min="3594" max="3596" width="9.44140625" style="6" customWidth="1"/>
    <col min="3597" max="3846" width="11.44140625" style="6"/>
    <col min="3847" max="3847" width="8.44140625" style="6" customWidth="1"/>
    <col min="3848" max="3848" width="39.88671875" style="6" customWidth="1"/>
    <col min="3849" max="3849" width="10.88671875" style="6" customWidth="1"/>
    <col min="3850" max="3852" width="9.44140625" style="6" customWidth="1"/>
    <col min="3853" max="4102" width="11.44140625" style="6"/>
    <col min="4103" max="4103" width="8.44140625" style="6" customWidth="1"/>
    <col min="4104" max="4104" width="39.88671875" style="6" customWidth="1"/>
    <col min="4105" max="4105" width="10.88671875" style="6" customWidth="1"/>
    <col min="4106" max="4108" width="9.44140625" style="6" customWidth="1"/>
    <col min="4109" max="4358" width="11.44140625" style="6"/>
    <col min="4359" max="4359" width="8.44140625" style="6" customWidth="1"/>
    <col min="4360" max="4360" width="39.88671875" style="6" customWidth="1"/>
    <col min="4361" max="4361" width="10.88671875" style="6" customWidth="1"/>
    <col min="4362" max="4364" width="9.44140625" style="6" customWidth="1"/>
    <col min="4365" max="4614" width="11.44140625" style="6"/>
    <col min="4615" max="4615" width="8.44140625" style="6" customWidth="1"/>
    <col min="4616" max="4616" width="39.88671875" style="6" customWidth="1"/>
    <col min="4617" max="4617" width="10.88671875" style="6" customWidth="1"/>
    <col min="4618" max="4620" width="9.44140625" style="6" customWidth="1"/>
    <col min="4621" max="4870" width="11.44140625" style="6"/>
    <col min="4871" max="4871" width="8.44140625" style="6" customWidth="1"/>
    <col min="4872" max="4872" width="39.88671875" style="6" customWidth="1"/>
    <col min="4873" max="4873" width="10.88671875" style="6" customWidth="1"/>
    <col min="4874" max="4876" width="9.44140625" style="6" customWidth="1"/>
    <col min="4877" max="5126" width="11.44140625" style="6"/>
    <col min="5127" max="5127" width="8.44140625" style="6" customWidth="1"/>
    <col min="5128" max="5128" width="39.88671875" style="6" customWidth="1"/>
    <col min="5129" max="5129" width="10.88671875" style="6" customWidth="1"/>
    <col min="5130" max="5132" width="9.44140625" style="6" customWidth="1"/>
    <col min="5133" max="5382" width="11.44140625" style="6"/>
    <col min="5383" max="5383" width="8.44140625" style="6" customWidth="1"/>
    <col min="5384" max="5384" width="39.88671875" style="6" customWidth="1"/>
    <col min="5385" max="5385" width="10.88671875" style="6" customWidth="1"/>
    <col min="5386" max="5388" width="9.44140625" style="6" customWidth="1"/>
    <col min="5389" max="5638" width="11.44140625" style="6"/>
    <col min="5639" max="5639" width="8.44140625" style="6" customWidth="1"/>
    <col min="5640" max="5640" width="39.88671875" style="6" customWidth="1"/>
    <col min="5641" max="5641" width="10.88671875" style="6" customWidth="1"/>
    <col min="5642" max="5644" width="9.44140625" style="6" customWidth="1"/>
    <col min="5645" max="5894" width="11.44140625" style="6"/>
    <col min="5895" max="5895" width="8.44140625" style="6" customWidth="1"/>
    <col min="5896" max="5896" width="39.88671875" style="6" customWidth="1"/>
    <col min="5897" max="5897" width="10.88671875" style="6" customWidth="1"/>
    <col min="5898" max="5900" width="9.44140625" style="6" customWidth="1"/>
    <col min="5901" max="6150" width="11.44140625" style="6"/>
    <col min="6151" max="6151" width="8.44140625" style="6" customWidth="1"/>
    <col min="6152" max="6152" width="39.88671875" style="6" customWidth="1"/>
    <col min="6153" max="6153" width="10.88671875" style="6" customWidth="1"/>
    <col min="6154" max="6156" width="9.44140625" style="6" customWidth="1"/>
    <col min="6157" max="6406" width="11.44140625" style="6"/>
    <col min="6407" max="6407" width="8.44140625" style="6" customWidth="1"/>
    <col min="6408" max="6408" width="39.88671875" style="6" customWidth="1"/>
    <col min="6409" max="6409" width="10.88671875" style="6" customWidth="1"/>
    <col min="6410" max="6412" width="9.44140625" style="6" customWidth="1"/>
    <col min="6413" max="6662" width="11.44140625" style="6"/>
    <col min="6663" max="6663" width="8.44140625" style="6" customWidth="1"/>
    <col min="6664" max="6664" width="39.88671875" style="6" customWidth="1"/>
    <col min="6665" max="6665" width="10.88671875" style="6" customWidth="1"/>
    <col min="6666" max="6668" width="9.44140625" style="6" customWidth="1"/>
    <col min="6669" max="6918" width="11.44140625" style="6"/>
    <col min="6919" max="6919" width="8.44140625" style="6" customWidth="1"/>
    <col min="6920" max="6920" width="39.88671875" style="6" customWidth="1"/>
    <col min="6921" max="6921" width="10.88671875" style="6" customWidth="1"/>
    <col min="6922" max="6924" width="9.44140625" style="6" customWidth="1"/>
    <col min="6925" max="7174" width="11.44140625" style="6"/>
    <col min="7175" max="7175" width="8.44140625" style="6" customWidth="1"/>
    <col min="7176" max="7176" width="39.88671875" style="6" customWidth="1"/>
    <col min="7177" max="7177" width="10.88671875" style="6" customWidth="1"/>
    <col min="7178" max="7180" width="9.44140625" style="6" customWidth="1"/>
    <col min="7181" max="7430" width="11.44140625" style="6"/>
    <col min="7431" max="7431" width="8.44140625" style="6" customWidth="1"/>
    <col min="7432" max="7432" width="39.88671875" style="6" customWidth="1"/>
    <col min="7433" max="7433" width="10.88671875" style="6" customWidth="1"/>
    <col min="7434" max="7436" width="9.44140625" style="6" customWidth="1"/>
    <col min="7437" max="7686" width="11.44140625" style="6"/>
    <col min="7687" max="7687" width="8.44140625" style="6" customWidth="1"/>
    <col min="7688" max="7688" width="39.88671875" style="6" customWidth="1"/>
    <col min="7689" max="7689" width="10.88671875" style="6" customWidth="1"/>
    <col min="7690" max="7692" width="9.44140625" style="6" customWidth="1"/>
    <col min="7693" max="7942" width="11.44140625" style="6"/>
    <col min="7943" max="7943" width="8.44140625" style="6" customWidth="1"/>
    <col min="7944" max="7944" width="39.88671875" style="6" customWidth="1"/>
    <col min="7945" max="7945" width="10.88671875" style="6" customWidth="1"/>
    <col min="7946" max="7948" width="9.44140625" style="6" customWidth="1"/>
    <col min="7949" max="8198" width="11.44140625" style="6"/>
    <col min="8199" max="8199" width="8.44140625" style="6" customWidth="1"/>
    <col min="8200" max="8200" width="39.88671875" style="6" customWidth="1"/>
    <col min="8201" max="8201" width="10.88671875" style="6" customWidth="1"/>
    <col min="8202" max="8204" width="9.44140625" style="6" customWidth="1"/>
    <col min="8205" max="8454" width="11.44140625" style="6"/>
    <col min="8455" max="8455" width="8.44140625" style="6" customWidth="1"/>
    <col min="8456" max="8456" width="39.88671875" style="6" customWidth="1"/>
    <col min="8457" max="8457" width="10.88671875" style="6" customWidth="1"/>
    <col min="8458" max="8460" width="9.44140625" style="6" customWidth="1"/>
    <col min="8461" max="8710" width="11.44140625" style="6"/>
    <col min="8711" max="8711" width="8.44140625" style="6" customWidth="1"/>
    <col min="8712" max="8712" width="39.88671875" style="6" customWidth="1"/>
    <col min="8713" max="8713" width="10.88671875" style="6" customWidth="1"/>
    <col min="8714" max="8716" width="9.44140625" style="6" customWidth="1"/>
    <col min="8717" max="8966" width="11.44140625" style="6"/>
    <col min="8967" max="8967" width="8.44140625" style="6" customWidth="1"/>
    <col min="8968" max="8968" width="39.88671875" style="6" customWidth="1"/>
    <col min="8969" max="8969" width="10.88671875" style="6" customWidth="1"/>
    <col min="8970" max="8972" width="9.44140625" style="6" customWidth="1"/>
    <col min="8973" max="9222" width="11.44140625" style="6"/>
    <col min="9223" max="9223" width="8.44140625" style="6" customWidth="1"/>
    <col min="9224" max="9224" width="39.88671875" style="6" customWidth="1"/>
    <col min="9225" max="9225" width="10.88671875" style="6" customWidth="1"/>
    <col min="9226" max="9228" width="9.44140625" style="6" customWidth="1"/>
    <col min="9229" max="9478" width="11.44140625" style="6"/>
    <col min="9479" max="9479" width="8.44140625" style="6" customWidth="1"/>
    <col min="9480" max="9480" width="39.88671875" style="6" customWidth="1"/>
    <col min="9481" max="9481" width="10.88671875" style="6" customWidth="1"/>
    <col min="9482" max="9484" width="9.44140625" style="6" customWidth="1"/>
    <col min="9485" max="9734" width="11.44140625" style="6"/>
    <col min="9735" max="9735" width="8.44140625" style="6" customWidth="1"/>
    <col min="9736" max="9736" width="39.88671875" style="6" customWidth="1"/>
    <col min="9737" max="9737" width="10.88671875" style="6" customWidth="1"/>
    <col min="9738" max="9740" width="9.44140625" style="6" customWidth="1"/>
    <col min="9741" max="9990" width="11.44140625" style="6"/>
    <col min="9991" max="9991" width="8.44140625" style="6" customWidth="1"/>
    <col min="9992" max="9992" width="39.88671875" style="6" customWidth="1"/>
    <col min="9993" max="9993" width="10.88671875" style="6" customWidth="1"/>
    <col min="9994" max="9996" width="9.44140625" style="6" customWidth="1"/>
    <col min="9997" max="10246" width="11.44140625" style="6"/>
    <col min="10247" max="10247" width="8.44140625" style="6" customWidth="1"/>
    <col min="10248" max="10248" width="39.88671875" style="6" customWidth="1"/>
    <col min="10249" max="10249" width="10.88671875" style="6" customWidth="1"/>
    <col min="10250" max="10252" width="9.44140625" style="6" customWidth="1"/>
    <col min="10253" max="10502" width="11.44140625" style="6"/>
    <col min="10503" max="10503" width="8.44140625" style="6" customWidth="1"/>
    <col min="10504" max="10504" width="39.88671875" style="6" customWidth="1"/>
    <col min="10505" max="10505" width="10.88671875" style="6" customWidth="1"/>
    <col min="10506" max="10508" width="9.44140625" style="6" customWidth="1"/>
    <col min="10509" max="10758" width="11.44140625" style="6"/>
    <col min="10759" max="10759" width="8.44140625" style="6" customWidth="1"/>
    <col min="10760" max="10760" width="39.88671875" style="6" customWidth="1"/>
    <col min="10761" max="10761" width="10.88671875" style="6" customWidth="1"/>
    <col min="10762" max="10764" width="9.44140625" style="6" customWidth="1"/>
    <col min="10765" max="11014" width="11.44140625" style="6"/>
    <col min="11015" max="11015" width="8.44140625" style="6" customWidth="1"/>
    <col min="11016" max="11016" width="39.88671875" style="6" customWidth="1"/>
    <col min="11017" max="11017" width="10.88671875" style="6" customWidth="1"/>
    <col min="11018" max="11020" width="9.44140625" style="6" customWidth="1"/>
    <col min="11021" max="11270" width="11.44140625" style="6"/>
    <col min="11271" max="11271" width="8.44140625" style="6" customWidth="1"/>
    <col min="11272" max="11272" width="39.88671875" style="6" customWidth="1"/>
    <col min="11273" max="11273" width="10.88671875" style="6" customWidth="1"/>
    <col min="11274" max="11276" width="9.44140625" style="6" customWidth="1"/>
    <col min="11277" max="11526" width="11.44140625" style="6"/>
    <col min="11527" max="11527" width="8.44140625" style="6" customWidth="1"/>
    <col min="11528" max="11528" width="39.88671875" style="6" customWidth="1"/>
    <col min="11529" max="11529" width="10.88671875" style="6" customWidth="1"/>
    <col min="11530" max="11532" width="9.44140625" style="6" customWidth="1"/>
    <col min="11533" max="11782" width="11.44140625" style="6"/>
    <col min="11783" max="11783" width="8.44140625" style="6" customWidth="1"/>
    <col min="11784" max="11784" width="39.88671875" style="6" customWidth="1"/>
    <col min="11785" max="11785" width="10.88671875" style="6" customWidth="1"/>
    <col min="11786" max="11788" width="9.44140625" style="6" customWidth="1"/>
    <col min="11789" max="12038" width="11.44140625" style="6"/>
    <col min="12039" max="12039" width="8.44140625" style="6" customWidth="1"/>
    <col min="12040" max="12040" width="39.88671875" style="6" customWidth="1"/>
    <col min="12041" max="12041" width="10.88671875" style="6" customWidth="1"/>
    <col min="12042" max="12044" width="9.44140625" style="6" customWidth="1"/>
    <col min="12045" max="12294" width="11.44140625" style="6"/>
    <col min="12295" max="12295" width="8.44140625" style="6" customWidth="1"/>
    <col min="12296" max="12296" width="39.88671875" style="6" customWidth="1"/>
    <col min="12297" max="12297" width="10.88671875" style="6" customWidth="1"/>
    <col min="12298" max="12300" width="9.44140625" style="6" customWidth="1"/>
    <col min="12301" max="12550" width="11.44140625" style="6"/>
    <col min="12551" max="12551" width="8.44140625" style="6" customWidth="1"/>
    <col min="12552" max="12552" width="39.88671875" style="6" customWidth="1"/>
    <col min="12553" max="12553" width="10.88671875" style="6" customWidth="1"/>
    <col min="12554" max="12556" width="9.44140625" style="6" customWidth="1"/>
    <col min="12557" max="12806" width="11.44140625" style="6"/>
    <col min="12807" max="12807" width="8.44140625" style="6" customWidth="1"/>
    <col min="12808" max="12808" width="39.88671875" style="6" customWidth="1"/>
    <col min="12809" max="12809" width="10.88671875" style="6" customWidth="1"/>
    <col min="12810" max="12812" width="9.44140625" style="6" customWidth="1"/>
    <col min="12813" max="13062" width="11.44140625" style="6"/>
    <col min="13063" max="13063" width="8.44140625" style="6" customWidth="1"/>
    <col min="13064" max="13064" width="39.88671875" style="6" customWidth="1"/>
    <col min="13065" max="13065" width="10.88671875" style="6" customWidth="1"/>
    <col min="13066" max="13068" width="9.44140625" style="6" customWidth="1"/>
    <col min="13069" max="13318" width="11.44140625" style="6"/>
    <col min="13319" max="13319" width="8.44140625" style="6" customWidth="1"/>
    <col min="13320" max="13320" width="39.88671875" style="6" customWidth="1"/>
    <col min="13321" max="13321" width="10.88671875" style="6" customWidth="1"/>
    <col min="13322" max="13324" width="9.44140625" style="6" customWidth="1"/>
    <col min="13325" max="13574" width="11.44140625" style="6"/>
    <col min="13575" max="13575" width="8.44140625" style="6" customWidth="1"/>
    <col min="13576" max="13576" width="39.88671875" style="6" customWidth="1"/>
    <col min="13577" max="13577" width="10.88671875" style="6" customWidth="1"/>
    <col min="13578" max="13580" width="9.44140625" style="6" customWidth="1"/>
    <col min="13581" max="13830" width="11.44140625" style="6"/>
    <col min="13831" max="13831" width="8.44140625" style="6" customWidth="1"/>
    <col min="13832" max="13832" width="39.88671875" style="6" customWidth="1"/>
    <col min="13833" max="13833" width="10.88671875" style="6" customWidth="1"/>
    <col min="13834" max="13836" width="9.44140625" style="6" customWidth="1"/>
    <col min="13837" max="14086" width="11.44140625" style="6"/>
    <col min="14087" max="14087" width="8.44140625" style="6" customWidth="1"/>
    <col min="14088" max="14088" width="39.88671875" style="6" customWidth="1"/>
    <col min="14089" max="14089" width="10.88671875" style="6" customWidth="1"/>
    <col min="14090" max="14092" width="9.44140625" style="6" customWidth="1"/>
    <col min="14093" max="14342" width="11.44140625" style="6"/>
    <col min="14343" max="14343" width="8.44140625" style="6" customWidth="1"/>
    <col min="14344" max="14344" width="39.88671875" style="6" customWidth="1"/>
    <col min="14345" max="14345" width="10.88671875" style="6" customWidth="1"/>
    <col min="14346" max="14348" width="9.44140625" style="6" customWidth="1"/>
    <col min="14349" max="14598" width="11.44140625" style="6"/>
    <col min="14599" max="14599" width="8.44140625" style="6" customWidth="1"/>
    <col min="14600" max="14600" width="39.88671875" style="6" customWidth="1"/>
    <col min="14601" max="14601" width="10.88671875" style="6" customWidth="1"/>
    <col min="14602" max="14604" width="9.44140625" style="6" customWidth="1"/>
    <col min="14605" max="14854" width="11.44140625" style="6"/>
    <col min="14855" max="14855" width="8.44140625" style="6" customWidth="1"/>
    <col min="14856" max="14856" width="39.88671875" style="6" customWidth="1"/>
    <col min="14857" max="14857" width="10.88671875" style="6" customWidth="1"/>
    <col min="14858" max="14860" width="9.44140625" style="6" customWidth="1"/>
    <col min="14861" max="15110" width="11.44140625" style="6"/>
    <col min="15111" max="15111" width="8.44140625" style="6" customWidth="1"/>
    <col min="15112" max="15112" width="39.88671875" style="6" customWidth="1"/>
    <col min="15113" max="15113" width="10.88671875" style="6" customWidth="1"/>
    <col min="15114" max="15116" width="9.44140625" style="6" customWidth="1"/>
    <col min="15117" max="15366" width="11.44140625" style="6"/>
    <col min="15367" max="15367" width="8.44140625" style="6" customWidth="1"/>
    <col min="15368" max="15368" width="39.88671875" style="6" customWidth="1"/>
    <col min="15369" max="15369" width="10.88671875" style="6" customWidth="1"/>
    <col min="15370" max="15372" width="9.44140625" style="6" customWidth="1"/>
    <col min="15373" max="15622" width="11.44140625" style="6"/>
    <col min="15623" max="15623" width="8.44140625" style="6" customWidth="1"/>
    <col min="15624" max="15624" width="39.88671875" style="6" customWidth="1"/>
    <col min="15625" max="15625" width="10.88671875" style="6" customWidth="1"/>
    <col min="15626" max="15628" width="9.44140625" style="6" customWidth="1"/>
    <col min="15629" max="15878" width="11.44140625" style="6"/>
    <col min="15879" max="15879" width="8.44140625" style="6" customWidth="1"/>
    <col min="15880" max="15880" width="39.88671875" style="6" customWidth="1"/>
    <col min="15881" max="15881" width="10.88671875" style="6" customWidth="1"/>
    <col min="15882" max="15884" width="9.44140625" style="6" customWidth="1"/>
    <col min="15885" max="16134" width="11.44140625" style="6"/>
    <col min="16135" max="16135" width="8.44140625" style="6" customWidth="1"/>
    <col min="16136" max="16136" width="39.88671875" style="6" customWidth="1"/>
    <col min="16137" max="16137" width="10.88671875" style="6" customWidth="1"/>
    <col min="16138" max="16140" width="9.44140625" style="6" customWidth="1"/>
    <col min="16141" max="16384" width="11.44140625" style="6"/>
  </cols>
  <sheetData>
    <row r="1" spans="3:22" ht="24.9" customHeight="1" x14ac:dyDescent="0.25"/>
    <row r="2" spans="3:22" ht="24.9" customHeight="1" x14ac:dyDescent="0.25"/>
    <row r="3" spans="3:22" ht="24.9" customHeight="1" x14ac:dyDescent="0.25"/>
    <row r="4" spans="3:22" ht="24.9" customHeight="1" x14ac:dyDescent="0.25"/>
    <row r="5" spans="3:22" ht="24.9" customHeight="1" x14ac:dyDescent="0.25"/>
    <row r="8" spans="3:22" ht="12" customHeight="1" x14ac:dyDescent="0.25">
      <c r="C8" s="470" t="s">
        <v>336</v>
      </c>
      <c r="D8" s="470"/>
      <c r="E8" s="470"/>
      <c r="F8" s="470"/>
      <c r="G8" s="470"/>
      <c r="H8" s="470"/>
      <c r="I8" s="470"/>
      <c r="J8" s="470"/>
      <c r="K8" s="470"/>
      <c r="L8" s="470"/>
      <c r="M8" s="9"/>
      <c r="O8" s="5"/>
      <c r="P8" s="5"/>
      <c r="Q8" s="5"/>
      <c r="R8" s="5"/>
      <c r="S8" s="5"/>
      <c r="T8" s="5"/>
      <c r="U8" s="5"/>
      <c r="V8" s="5"/>
    </row>
    <row r="9" spans="3:22" ht="12" customHeight="1" x14ac:dyDescent="0.25">
      <c r="C9" s="470" t="s">
        <v>262</v>
      </c>
      <c r="D9" s="470"/>
      <c r="E9" s="470"/>
      <c r="F9" s="470"/>
      <c r="G9" s="470"/>
      <c r="H9" s="470"/>
      <c r="I9" s="470"/>
      <c r="J9" s="470"/>
      <c r="K9" s="470"/>
      <c r="L9" s="470"/>
      <c r="M9" s="9"/>
      <c r="N9" s="316" t="s">
        <v>234</v>
      </c>
      <c r="O9" s="5"/>
      <c r="P9" s="5"/>
      <c r="Q9" s="5"/>
      <c r="R9" s="5"/>
      <c r="S9" s="5"/>
      <c r="T9" s="5"/>
      <c r="U9" s="5"/>
      <c r="V9" s="5"/>
    </row>
    <row r="10" spans="3:22" ht="12" customHeight="1" x14ac:dyDescent="0.25">
      <c r="C10" s="470" t="s">
        <v>3751</v>
      </c>
      <c r="D10" s="470"/>
      <c r="E10" s="470"/>
      <c r="F10" s="470"/>
      <c r="G10" s="470"/>
      <c r="H10" s="470"/>
      <c r="I10" s="470"/>
      <c r="J10" s="470"/>
      <c r="K10" s="470"/>
      <c r="L10" s="470"/>
      <c r="M10" s="9"/>
      <c r="O10" s="5"/>
      <c r="P10" s="5"/>
      <c r="Q10" s="5"/>
      <c r="R10" s="5"/>
      <c r="S10" s="5"/>
      <c r="T10" s="5"/>
      <c r="U10" s="5"/>
      <c r="V10" s="5"/>
    </row>
    <row r="11" spans="3:22" ht="7.5" customHeight="1" x14ac:dyDescent="0.25">
      <c r="M11" s="5"/>
      <c r="O11" s="5"/>
      <c r="P11" s="5"/>
      <c r="Q11" s="5"/>
      <c r="R11" s="5"/>
      <c r="S11" s="5"/>
      <c r="T11" s="5"/>
      <c r="U11" s="5"/>
      <c r="V11" s="5"/>
    </row>
    <row r="12" spans="3:22" ht="15" customHeight="1" x14ac:dyDescent="0.25">
      <c r="C12" s="5"/>
      <c r="E12" s="5"/>
      <c r="F12" s="5"/>
      <c r="G12" s="5"/>
      <c r="H12" s="5"/>
      <c r="I12" s="5"/>
      <c r="J12" s="5"/>
      <c r="K12" s="5"/>
      <c r="L12" s="5"/>
      <c r="M12" s="6"/>
      <c r="O12" s="6"/>
      <c r="P12" s="6"/>
      <c r="Q12" s="6"/>
    </row>
    <row r="13" spans="3:22" ht="12.9" customHeight="1" x14ac:dyDescent="0.25">
      <c r="C13" s="5"/>
      <c r="E13" s="44"/>
      <c r="F13" s="5"/>
      <c r="M13" s="6"/>
      <c r="O13" s="6"/>
      <c r="P13" s="6"/>
      <c r="Q13" s="6"/>
    </row>
    <row r="14" spans="3:22" ht="15.75" customHeight="1" x14ac:dyDescent="0.25">
      <c r="D14" s="93"/>
      <c r="E14" s="44"/>
      <c r="F14" s="5"/>
      <c r="M14" s="6"/>
      <c r="O14" s="6"/>
      <c r="P14" s="6"/>
      <c r="Q14" s="6"/>
    </row>
    <row r="15" spans="3:22" ht="15.75" customHeight="1" x14ac:dyDescent="0.25">
      <c r="D15" s="93"/>
      <c r="E15" s="44"/>
      <c r="F15" s="5"/>
      <c r="M15" s="6"/>
      <c r="O15" s="6"/>
      <c r="P15" s="6"/>
      <c r="Q15" s="6"/>
    </row>
    <row r="16" spans="3:22" ht="15.75" customHeight="1" x14ac:dyDescent="0.25">
      <c r="C16" s="10"/>
      <c r="D16" s="93"/>
      <c r="E16" s="44"/>
      <c r="F16" s="5"/>
      <c r="M16" s="6"/>
      <c r="O16" s="6"/>
      <c r="P16" s="6"/>
      <c r="Q16" s="6"/>
    </row>
    <row r="17" spans="3:17" ht="15.75" customHeight="1" x14ac:dyDescent="0.25">
      <c r="D17" s="93"/>
      <c r="E17" s="44"/>
      <c r="F17" s="5"/>
      <c r="M17" s="6"/>
      <c r="O17" s="6"/>
      <c r="P17" s="6"/>
      <c r="Q17" s="6"/>
    </row>
    <row r="18" spans="3:17" ht="15.75" customHeight="1" x14ac:dyDescent="0.25">
      <c r="D18" s="93"/>
      <c r="E18" s="44"/>
      <c r="F18" s="5"/>
      <c r="M18" s="6"/>
      <c r="O18" s="6"/>
      <c r="P18" s="6"/>
      <c r="Q18" s="6"/>
    </row>
    <row r="19" spans="3:17" ht="26.25" customHeight="1" x14ac:dyDescent="0.25">
      <c r="D19" s="93"/>
      <c r="E19" s="44"/>
      <c r="F19" s="5"/>
      <c r="M19" s="6"/>
      <c r="O19" s="6"/>
      <c r="P19" s="6"/>
      <c r="Q19" s="6"/>
    </row>
    <row r="20" spans="3:17" ht="24.75" customHeight="1" x14ac:dyDescent="0.25">
      <c r="D20" s="93"/>
      <c r="E20" s="44"/>
      <c r="F20" s="5"/>
      <c r="M20" s="6"/>
      <c r="O20" s="6"/>
      <c r="P20" s="6"/>
      <c r="Q20" s="6"/>
    </row>
    <row r="21" spans="3:17" ht="24.75" customHeight="1" x14ac:dyDescent="0.25">
      <c r="D21" s="93"/>
      <c r="E21" s="44"/>
      <c r="F21" s="5"/>
      <c r="M21" s="6"/>
      <c r="O21" s="6"/>
      <c r="P21" s="6"/>
      <c r="Q21" s="6"/>
    </row>
    <row r="22" spans="3:17" ht="24.75" customHeight="1" x14ac:dyDescent="0.25">
      <c r="C22" s="10"/>
      <c r="D22" s="93"/>
      <c r="E22" s="44"/>
      <c r="F22" s="5"/>
      <c r="M22" s="6"/>
      <c r="O22" s="6"/>
      <c r="P22" s="6"/>
      <c r="Q22" s="6"/>
    </row>
    <row r="23" spans="3:17" ht="15.75" customHeight="1" x14ac:dyDescent="0.25">
      <c r="D23" s="93"/>
      <c r="E23" s="44"/>
      <c r="F23" s="5"/>
      <c r="M23" s="6"/>
      <c r="O23" s="6"/>
      <c r="P23" s="6"/>
      <c r="Q23" s="6"/>
    </row>
    <row r="24" spans="3:17" ht="15.75" customHeight="1" x14ac:dyDescent="0.25">
      <c r="D24" s="93"/>
      <c r="E24" s="44"/>
      <c r="F24" s="5"/>
      <c r="M24" s="6"/>
      <c r="O24" s="6"/>
      <c r="P24" s="6"/>
      <c r="Q24" s="6"/>
    </row>
    <row r="25" spans="3:17" ht="15.75" customHeight="1" x14ac:dyDescent="0.25">
      <c r="D25" s="93"/>
      <c r="E25" s="44"/>
      <c r="F25" s="5"/>
      <c r="M25" s="6"/>
      <c r="O25" s="6"/>
      <c r="P25" s="6"/>
      <c r="Q25" s="6"/>
    </row>
    <row r="26" spans="3:17" ht="15.75" customHeight="1" x14ac:dyDescent="0.25">
      <c r="D26" s="93"/>
      <c r="E26" s="44"/>
      <c r="F26" s="5"/>
      <c r="M26" s="6"/>
      <c r="O26" s="6"/>
      <c r="P26" s="6"/>
      <c r="Q26" s="6"/>
    </row>
    <row r="27" spans="3:17" ht="15.75" customHeight="1" x14ac:dyDescent="0.25">
      <c r="D27" s="93"/>
      <c r="E27" s="44"/>
      <c r="F27" s="5"/>
      <c r="M27" s="6"/>
      <c r="O27" s="6"/>
      <c r="P27" s="6"/>
      <c r="Q27" s="6"/>
    </row>
    <row r="28" spans="3:17" ht="15.75" customHeight="1" x14ac:dyDescent="0.25">
      <c r="C28" s="11"/>
      <c r="D28" s="93"/>
      <c r="E28" s="44"/>
      <c r="F28" s="5"/>
      <c r="M28" s="6"/>
      <c r="O28" s="6"/>
      <c r="P28" s="6"/>
      <c r="Q28" s="6"/>
    </row>
    <row r="29" spans="3:17" ht="10.5" customHeight="1" x14ac:dyDescent="0.25">
      <c r="D29" s="93"/>
      <c r="E29" s="44"/>
      <c r="F29" s="5"/>
      <c r="M29" s="6"/>
      <c r="O29" s="6"/>
      <c r="P29" s="6"/>
      <c r="Q29" s="6"/>
    </row>
    <row r="30" spans="3:17" ht="10.5" customHeight="1" x14ac:dyDescent="0.25">
      <c r="C30" s="97"/>
      <c r="D30" s="45"/>
      <c r="E30" s="175"/>
      <c r="F30" s="174"/>
      <c r="G30" s="175"/>
      <c r="H30" s="174"/>
      <c r="I30" s="175"/>
      <c r="J30" s="174"/>
      <c r="K30" s="175"/>
      <c r="L30" s="174"/>
      <c r="M30" s="6"/>
      <c r="N30" s="93"/>
      <c r="O30" s="44"/>
      <c r="P30" s="5"/>
      <c r="Q30" s="6"/>
    </row>
    <row r="31" spans="3:17" ht="10.5" customHeight="1" x14ac:dyDescent="0.25">
      <c r="O31" s="44"/>
      <c r="P31" s="5"/>
      <c r="Q31" s="6"/>
    </row>
    <row r="32" spans="3:17" x14ac:dyDescent="0.25">
      <c r="E32" s="10"/>
      <c r="G32" s="10"/>
      <c r="O32" s="44"/>
      <c r="P32" s="5"/>
      <c r="Q32" s="6"/>
    </row>
    <row r="33" spans="13:22" x14ac:dyDescent="0.25">
      <c r="O33" s="44"/>
      <c r="P33" s="5"/>
      <c r="Q33" s="6"/>
    </row>
    <row r="34" spans="13:22" x14ac:dyDescent="0.25">
      <c r="O34" s="5"/>
      <c r="P34" s="5"/>
      <c r="Q34" s="5"/>
      <c r="R34" s="44"/>
      <c r="S34" s="5"/>
      <c r="T34" s="5"/>
      <c r="U34" s="5"/>
      <c r="V34" s="5"/>
    </row>
    <row r="35" spans="13:22" x14ac:dyDescent="0.25">
      <c r="O35" s="5"/>
      <c r="P35" s="5"/>
      <c r="Q35" s="5"/>
      <c r="R35" s="44"/>
      <c r="S35" s="5"/>
      <c r="T35" s="5"/>
      <c r="U35" s="5"/>
      <c r="V35" s="5"/>
    </row>
    <row r="36" spans="13:22" x14ac:dyDescent="0.25">
      <c r="O36" s="5"/>
      <c r="P36" s="5"/>
      <c r="Q36" s="5"/>
      <c r="R36" s="44"/>
      <c r="S36" s="5"/>
      <c r="T36" s="5"/>
      <c r="U36" s="5"/>
      <c r="V36" s="5"/>
    </row>
    <row r="37" spans="13:22" x14ac:dyDescent="0.25">
      <c r="O37" s="5"/>
      <c r="P37" s="5"/>
      <c r="Q37" s="5"/>
      <c r="R37" s="44"/>
      <c r="S37" s="5"/>
      <c r="T37" s="5"/>
      <c r="U37" s="5"/>
      <c r="V37" s="5"/>
    </row>
    <row r="38" spans="13:22" x14ac:dyDescent="0.25">
      <c r="O38" s="5"/>
      <c r="P38" s="5"/>
      <c r="Q38" s="5"/>
      <c r="R38" s="44"/>
      <c r="S38" s="5"/>
      <c r="T38" s="5"/>
      <c r="U38" s="5"/>
      <c r="V38" s="5"/>
    </row>
    <row r="39" spans="13:22" x14ac:dyDescent="0.25">
      <c r="O39" s="5"/>
      <c r="P39" s="5"/>
      <c r="Q39" s="5"/>
      <c r="R39" s="44"/>
      <c r="S39" s="5"/>
      <c r="T39" s="5"/>
      <c r="U39" s="5"/>
      <c r="V39" s="5"/>
    </row>
    <row r="40" spans="13:22" x14ac:dyDescent="0.25">
      <c r="R40" s="44"/>
      <c r="S40" s="5"/>
      <c r="T40" s="5"/>
      <c r="U40" s="5"/>
      <c r="V40" s="5"/>
    </row>
    <row r="41" spans="13:22" x14ac:dyDescent="0.25">
      <c r="R41" s="44"/>
      <c r="S41" s="5"/>
      <c r="T41" s="5"/>
      <c r="U41" s="5"/>
      <c r="V41" s="5"/>
    </row>
    <row r="42" spans="13:22" x14ac:dyDescent="0.25">
      <c r="R42" s="44"/>
      <c r="S42" s="5"/>
      <c r="T42" s="5"/>
      <c r="U42" s="5"/>
      <c r="V42" s="5"/>
    </row>
    <row r="43" spans="13:22" x14ac:dyDescent="0.25">
      <c r="M43" s="12"/>
      <c r="R43" s="5"/>
      <c r="S43" s="5"/>
      <c r="T43" s="5"/>
      <c r="U43" s="5"/>
      <c r="V43" s="5"/>
    </row>
    <row r="44" spans="13:22" x14ac:dyDescent="0.25">
      <c r="M44" s="12"/>
      <c r="R44" s="5"/>
      <c r="S44" s="5"/>
      <c r="T44" s="5"/>
      <c r="U44" s="5"/>
      <c r="V44" s="5"/>
    </row>
    <row r="45" spans="13:22" x14ac:dyDescent="0.25">
      <c r="M45" s="12"/>
      <c r="R45" s="5"/>
      <c r="S45" s="5"/>
      <c r="T45" s="5"/>
      <c r="U45" s="5"/>
      <c r="V45" s="5"/>
    </row>
    <row r="46" spans="13:22" x14ac:dyDescent="0.25">
      <c r="M46" s="12"/>
      <c r="R46" s="5"/>
      <c r="S46" s="5"/>
      <c r="T46" s="5"/>
      <c r="U46" s="5"/>
      <c r="V46" s="5"/>
    </row>
    <row r="47" spans="13:22" x14ac:dyDescent="0.25">
      <c r="M47" s="12"/>
      <c r="R47" s="5"/>
      <c r="S47" s="5"/>
      <c r="T47" s="5"/>
      <c r="U47" s="5"/>
      <c r="V47" s="5"/>
    </row>
    <row r="48" spans="13:22" x14ac:dyDescent="0.25">
      <c r="R48" s="5"/>
      <c r="S48" s="5"/>
      <c r="T48" s="5"/>
      <c r="U48" s="5"/>
      <c r="V48" s="5"/>
    </row>
    <row r="49" spans="2:17" ht="12" customHeight="1" x14ac:dyDescent="0.3">
      <c r="B49" s="268"/>
      <c r="C49" s="49"/>
      <c r="D49" s="49"/>
      <c r="E49" s="49"/>
      <c r="F49" s="49"/>
      <c r="G49" s="49"/>
      <c r="H49" s="49"/>
      <c r="I49" s="49"/>
      <c r="J49" s="49"/>
      <c r="K49" s="49"/>
    </row>
    <row r="54" spans="2:17" x14ac:dyDescent="0.25">
      <c r="M54" s="6"/>
      <c r="O54" s="6"/>
      <c r="P54" s="6"/>
      <c r="Q54" s="6"/>
    </row>
    <row r="55" spans="2:17" s="299" customFormat="1" x14ac:dyDescent="0.25">
      <c r="C55" s="299" t="s">
        <v>2677</v>
      </c>
      <c r="D55" s="299" t="s">
        <v>2</v>
      </c>
      <c r="E55" s="299" t="s">
        <v>3</v>
      </c>
      <c r="F55" s="299" t="s">
        <v>10</v>
      </c>
    </row>
    <row r="56" spans="2:17" s="299" customFormat="1" x14ac:dyDescent="0.25">
      <c r="C56" s="299" t="s">
        <v>2652</v>
      </c>
      <c r="D56" s="299">
        <v>6881</v>
      </c>
      <c r="E56" s="299">
        <v>6969</v>
      </c>
      <c r="F56" s="299">
        <f t="shared" ref="F56:F70" si="0">SUM(D56:E56)</f>
        <v>13850</v>
      </c>
    </row>
    <row r="57" spans="2:17" s="299" customFormat="1" x14ac:dyDescent="0.25">
      <c r="C57" s="299" t="s">
        <v>233</v>
      </c>
      <c r="D57" s="299">
        <v>13960</v>
      </c>
      <c r="E57" s="299">
        <v>13183</v>
      </c>
      <c r="F57" s="299">
        <f t="shared" si="0"/>
        <v>27143</v>
      </c>
      <c r="J57" s="418"/>
      <c r="K57" s="418"/>
      <c r="L57" s="418"/>
    </row>
    <row r="58" spans="2:17" s="299" customFormat="1" x14ac:dyDescent="0.25">
      <c r="C58" s="299" t="s">
        <v>230</v>
      </c>
      <c r="D58" s="299">
        <v>15978</v>
      </c>
      <c r="E58" s="299">
        <v>15458</v>
      </c>
      <c r="F58" s="299">
        <f t="shared" si="0"/>
        <v>31436</v>
      </c>
      <c r="J58" s="418"/>
      <c r="K58" s="418"/>
      <c r="L58" s="418"/>
    </row>
    <row r="59" spans="2:17" s="299" customFormat="1" x14ac:dyDescent="0.25">
      <c r="C59" s="299" t="s">
        <v>232</v>
      </c>
      <c r="D59" s="299">
        <v>25599</v>
      </c>
      <c r="E59" s="299">
        <v>25126</v>
      </c>
      <c r="F59" s="299">
        <f t="shared" si="0"/>
        <v>50725</v>
      </c>
    </row>
    <row r="60" spans="2:17" s="299" customFormat="1" x14ac:dyDescent="0.25">
      <c r="C60" s="299" t="s">
        <v>231</v>
      </c>
      <c r="D60" s="299">
        <v>28550</v>
      </c>
      <c r="E60" s="299">
        <v>26114</v>
      </c>
      <c r="F60" s="299">
        <f t="shared" si="0"/>
        <v>54664</v>
      </c>
    </row>
    <row r="61" spans="2:17" s="299" customFormat="1" x14ac:dyDescent="0.25">
      <c r="C61" s="299" t="s">
        <v>2653</v>
      </c>
      <c r="D61" s="299">
        <v>27994</v>
      </c>
      <c r="E61" s="299">
        <v>27376</v>
      </c>
      <c r="F61" s="299">
        <f t="shared" si="0"/>
        <v>55370</v>
      </c>
    </row>
    <row r="62" spans="2:17" s="299" customFormat="1" x14ac:dyDescent="0.25">
      <c r="C62" s="299" t="s">
        <v>254</v>
      </c>
      <c r="D62" s="299">
        <v>62022</v>
      </c>
      <c r="E62" s="299">
        <v>62999</v>
      </c>
      <c r="F62" s="299">
        <f t="shared" si="0"/>
        <v>125021</v>
      </c>
    </row>
    <row r="63" spans="2:17" s="299" customFormat="1" x14ac:dyDescent="0.25">
      <c r="C63" s="299" t="s">
        <v>2655</v>
      </c>
      <c r="D63" s="299">
        <v>96077</v>
      </c>
      <c r="E63" s="299">
        <v>93467</v>
      </c>
      <c r="F63" s="299">
        <f t="shared" si="0"/>
        <v>189544</v>
      </c>
    </row>
    <row r="64" spans="2:17" s="299" customFormat="1" x14ac:dyDescent="0.25">
      <c r="C64" s="299" t="s">
        <v>225</v>
      </c>
      <c r="D64" s="299">
        <v>102419</v>
      </c>
      <c r="E64" s="299">
        <v>101841</v>
      </c>
      <c r="F64" s="299">
        <f t="shared" si="0"/>
        <v>204260</v>
      </c>
    </row>
    <row r="65" spans="3:17" s="299" customFormat="1" x14ac:dyDescent="0.25">
      <c r="C65" s="299" t="s">
        <v>229</v>
      </c>
      <c r="D65" s="299">
        <v>135599</v>
      </c>
      <c r="E65" s="299">
        <v>134556</v>
      </c>
      <c r="F65" s="299">
        <f t="shared" si="0"/>
        <v>270155</v>
      </c>
    </row>
    <row r="66" spans="3:17" s="299" customFormat="1" x14ac:dyDescent="0.25">
      <c r="C66" s="299" t="s">
        <v>261</v>
      </c>
      <c r="D66" s="299">
        <v>136685</v>
      </c>
      <c r="E66" s="299">
        <v>134360</v>
      </c>
      <c r="F66" s="299">
        <f t="shared" si="0"/>
        <v>271045</v>
      </c>
    </row>
    <row r="67" spans="3:17" s="299" customFormat="1" x14ac:dyDescent="0.25">
      <c r="C67" s="299" t="s">
        <v>2654</v>
      </c>
      <c r="D67" s="299">
        <v>192113</v>
      </c>
      <c r="E67" s="299">
        <v>193026</v>
      </c>
      <c r="F67" s="299">
        <f t="shared" si="0"/>
        <v>385139</v>
      </c>
    </row>
    <row r="68" spans="3:17" s="299" customFormat="1" x14ac:dyDescent="0.25">
      <c r="C68" s="299" t="s">
        <v>2656</v>
      </c>
      <c r="D68" s="299">
        <v>194897</v>
      </c>
      <c r="E68" s="299">
        <v>198195</v>
      </c>
      <c r="F68" s="299">
        <f t="shared" si="0"/>
        <v>393092</v>
      </c>
    </row>
    <row r="69" spans="3:17" s="299" customFormat="1" x14ac:dyDescent="0.25">
      <c r="C69" s="299" t="s">
        <v>263</v>
      </c>
      <c r="D69" s="299">
        <v>355420</v>
      </c>
      <c r="E69" s="299">
        <v>345672</v>
      </c>
      <c r="F69" s="299">
        <f t="shared" si="0"/>
        <v>701092</v>
      </c>
    </row>
    <row r="70" spans="3:17" s="299" customFormat="1" x14ac:dyDescent="0.25">
      <c r="C70" s="299" t="s">
        <v>228</v>
      </c>
      <c r="D70" s="299">
        <v>374125</v>
      </c>
      <c r="E70" s="299">
        <v>373207</v>
      </c>
      <c r="F70" s="299">
        <f t="shared" si="0"/>
        <v>747332</v>
      </c>
    </row>
    <row r="71" spans="3:17" x14ac:dyDescent="0.25">
      <c r="M71" s="6"/>
      <c r="O71" s="6"/>
      <c r="P71" s="6"/>
      <c r="Q71" s="6"/>
    </row>
    <row r="72" spans="3:17" x14ac:dyDescent="0.25">
      <c r="M72" s="6"/>
      <c r="O72" s="6"/>
      <c r="P72" s="6"/>
      <c r="Q72" s="6"/>
    </row>
    <row r="73" spans="3:17" x14ac:dyDescent="0.25">
      <c r="M73" s="6"/>
      <c r="O73" s="6"/>
      <c r="P73" s="6"/>
      <c r="Q73" s="6"/>
    </row>
    <row r="74" spans="3:17" x14ac:dyDescent="0.25">
      <c r="M74" s="6"/>
      <c r="O74" s="6"/>
      <c r="P74" s="6"/>
      <c r="Q74" s="6"/>
    </row>
    <row r="75" spans="3:17" x14ac:dyDescent="0.25">
      <c r="M75" s="6"/>
      <c r="O75" s="6"/>
      <c r="P75" s="6"/>
      <c r="Q75" s="6"/>
    </row>
    <row r="76" spans="3:17" x14ac:dyDescent="0.25">
      <c r="M76" s="6"/>
      <c r="O76" s="6"/>
      <c r="P76" s="6"/>
      <c r="Q76" s="6"/>
    </row>
    <row r="77" spans="3:17" x14ac:dyDescent="0.25">
      <c r="M77" s="6"/>
      <c r="O77" s="6"/>
      <c r="P77" s="6"/>
      <c r="Q77" s="6"/>
    </row>
    <row r="78" spans="3:17" x14ac:dyDescent="0.25">
      <c r="M78" s="6"/>
      <c r="O78" s="6"/>
      <c r="P78" s="6"/>
      <c r="Q78" s="6"/>
    </row>
  </sheetData>
  <sortState xmlns:xlrd2="http://schemas.microsoft.com/office/spreadsheetml/2017/richdata2" ref="C57:F71">
    <sortCondition ref="F57"/>
  </sortState>
  <mergeCells count="3">
    <mergeCell ref="C8:L8"/>
    <mergeCell ref="C9:L9"/>
    <mergeCell ref="C10:L10"/>
  </mergeCells>
  <hyperlinks>
    <hyperlink ref="N9" location="INDICE!B27" display="ÍNDICE" xr:uid="{00000000-0004-0000-1200-000000000000}"/>
  </hyperlinks>
  <printOptions horizontalCentered="1"/>
  <pageMargins left="0" right="0" top="1.1811023622047245" bottom="0" header="0" footer="0.19685039370078741"/>
  <pageSetup paperSize="9" scale="68" firstPageNumber="41" orientation="landscape" useFirstPageNumber="1" r:id="rId1"/>
  <headerFooter scaleWithDoc="0">
    <oddFooter>&amp;C&amp;P</oddFooter>
  </headerFooter>
  <drawing r:id="rId2"/>
  <legacyDrawingHF r:id="rId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B1:V76"/>
  <sheetViews>
    <sheetView showGridLines="0" zoomScaleNormal="100" workbookViewId="0">
      <selection activeCell="M9" sqref="M9"/>
    </sheetView>
  </sheetViews>
  <sheetFormatPr baseColWidth="10" defaultColWidth="10.88671875" defaultRowHeight="13.2" x14ac:dyDescent="0.25"/>
  <cols>
    <col min="1" max="1" width="3.33203125" style="6" customWidth="1"/>
    <col min="2" max="2" width="11.44140625" style="6"/>
    <col min="3" max="3" width="16.109375" style="6" customWidth="1"/>
    <col min="4" max="4" width="16.44140625" style="6" customWidth="1"/>
    <col min="5" max="5" width="11.44140625" style="6" customWidth="1"/>
    <col min="6" max="6" width="9.6640625" style="6" customWidth="1"/>
    <col min="7" max="7" width="11.44140625" style="6" customWidth="1"/>
    <col min="8" max="8" width="9.6640625" style="6" customWidth="1"/>
    <col min="9" max="9" width="11.44140625" style="6" customWidth="1"/>
    <col min="10" max="10" width="9.6640625" style="6" customWidth="1"/>
    <col min="11" max="11" width="11.44140625" style="6" customWidth="1"/>
    <col min="12" max="12" width="9.6640625" style="6" customWidth="1"/>
    <col min="13" max="13" width="11.44140625" style="4"/>
    <col min="14" max="14" width="11.5546875" style="6" bestFit="1" customWidth="1"/>
    <col min="15" max="15" width="15.44140625" style="4" bestFit="1" customWidth="1"/>
    <col min="16" max="16" width="11.5546875" style="4" bestFit="1" customWidth="1"/>
    <col min="17" max="17" width="11.44140625" style="4"/>
    <col min="18" max="262" width="11.44140625" style="6"/>
    <col min="263" max="263" width="8.44140625" style="6" customWidth="1"/>
    <col min="264" max="264" width="39.88671875" style="6" customWidth="1"/>
    <col min="265" max="265" width="10.88671875" style="6" customWidth="1"/>
    <col min="266" max="268" width="9.44140625" style="6" customWidth="1"/>
    <col min="269" max="518" width="11.44140625" style="6"/>
    <col min="519" max="519" width="8.44140625" style="6" customWidth="1"/>
    <col min="520" max="520" width="39.88671875" style="6" customWidth="1"/>
    <col min="521" max="521" width="10.88671875" style="6" customWidth="1"/>
    <col min="522" max="524" width="9.44140625" style="6" customWidth="1"/>
    <col min="525" max="774" width="11.44140625" style="6"/>
    <col min="775" max="775" width="8.44140625" style="6" customWidth="1"/>
    <col min="776" max="776" width="39.88671875" style="6" customWidth="1"/>
    <col min="777" max="777" width="10.88671875" style="6" customWidth="1"/>
    <col min="778" max="780" width="9.44140625" style="6" customWidth="1"/>
    <col min="781" max="1030" width="11.44140625" style="6"/>
    <col min="1031" max="1031" width="8.44140625" style="6" customWidth="1"/>
    <col min="1032" max="1032" width="39.88671875" style="6" customWidth="1"/>
    <col min="1033" max="1033" width="10.88671875" style="6" customWidth="1"/>
    <col min="1034" max="1036" width="9.44140625" style="6" customWidth="1"/>
    <col min="1037" max="1286" width="11.44140625" style="6"/>
    <col min="1287" max="1287" width="8.44140625" style="6" customWidth="1"/>
    <col min="1288" max="1288" width="39.88671875" style="6" customWidth="1"/>
    <col min="1289" max="1289" width="10.88671875" style="6" customWidth="1"/>
    <col min="1290" max="1292" width="9.44140625" style="6" customWidth="1"/>
    <col min="1293" max="1542" width="11.44140625" style="6"/>
    <col min="1543" max="1543" width="8.44140625" style="6" customWidth="1"/>
    <col min="1544" max="1544" width="39.88671875" style="6" customWidth="1"/>
    <col min="1545" max="1545" width="10.88671875" style="6" customWidth="1"/>
    <col min="1546" max="1548" width="9.44140625" style="6" customWidth="1"/>
    <col min="1549" max="1798" width="11.44140625" style="6"/>
    <col min="1799" max="1799" width="8.44140625" style="6" customWidth="1"/>
    <col min="1800" max="1800" width="39.88671875" style="6" customWidth="1"/>
    <col min="1801" max="1801" width="10.88671875" style="6" customWidth="1"/>
    <col min="1802" max="1804" width="9.44140625" style="6" customWidth="1"/>
    <col min="1805" max="2054" width="11.44140625" style="6"/>
    <col min="2055" max="2055" width="8.44140625" style="6" customWidth="1"/>
    <col min="2056" max="2056" width="39.88671875" style="6" customWidth="1"/>
    <col min="2057" max="2057" width="10.88671875" style="6" customWidth="1"/>
    <col min="2058" max="2060" width="9.44140625" style="6" customWidth="1"/>
    <col min="2061" max="2310" width="11.44140625" style="6"/>
    <col min="2311" max="2311" width="8.44140625" style="6" customWidth="1"/>
    <col min="2312" max="2312" width="39.88671875" style="6" customWidth="1"/>
    <col min="2313" max="2313" width="10.88671875" style="6" customWidth="1"/>
    <col min="2314" max="2316" width="9.44140625" style="6" customWidth="1"/>
    <col min="2317" max="2566" width="11.44140625" style="6"/>
    <col min="2567" max="2567" width="8.44140625" style="6" customWidth="1"/>
    <col min="2568" max="2568" width="39.88671875" style="6" customWidth="1"/>
    <col min="2569" max="2569" width="10.88671875" style="6" customWidth="1"/>
    <col min="2570" max="2572" width="9.44140625" style="6" customWidth="1"/>
    <col min="2573" max="2822" width="11.44140625" style="6"/>
    <col min="2823" max="2823" width="8.44140625" style="6" customWidth="1"/>
    <col min="2824" max="2824" width="39.88671875" style="6" customWidth="1"/>
    <col min="2825" max="2825" width="10.88671875" style="6" customWidth="1"/>
    <col min="2826" max="2828" width="9.44140625" style="6" customWidth="1"/>
    <col min="2829" max="3078" width="11.44140625" style="6"/>
    <col min="3079" max="3079" width="8.44140625" style="6" customWidth="1"/>
    <col min="3080" max="3080" width="39.88671875" style="6" customWidth="1"/>
    <col min="3081" max="3081" width="10.88671875" style="6" customWidth="1"/>
    <col min="3082" max="3084" width="9.44140625" style="6" customWidth="1"/>
    <col min="3085" max="3334" width="11.44140625" style="6"/>
    <col min="3335" max="3335" width="8.44140625" style="6" customWidth="1"/>
    <col min="3336" max="3336" width="39.88671875" style="6" customWidth="1"/>
    <col min="3337" max="3337" width="10.88671875" style="6" customWidth="1"/>
    <col min="3338" max="3340" width="9.44140625" style="6" customWidth="1"/>
    <col min="3341" max="3590" width="11.44140625" style="6"/>
    <col min="3591" max="3591" width="8.44140625" style="6" customWidth="1"/>
    <col min="3592" max="3592" width="39.88671875" style="6" customWidth="1"/>
    <col min="3593" max="3593" width="10.88671875" style="6" customWidth="1"/>
    <col min="3594" max="3596" width="9.44140625" style="6" customWidth="1"/>
    <col min="3597" max="3846" width="11.44140625" style="6"/>
    <col min="3847" max="3847" width="8.44140625" style="6" customWidth="1"/>
    <col min="3848" max="3848" width="39.88671875" style="6" customWidth="1"/>
    <col min="3849" max="3849" width="10.88671875" style="6" customWidth="1"/>
    <col min="3850" max="3852" width="9.44140625" style="6" customWidth="1"/>
    <col min="3853" max="4102" width="11.44140625" style="6"/>
    <col min="4103" max="4103" width="8.44140625" style="6" customWidth="1"/>
    <col min="4104" max="4104" width="39.88671875" style="6" customWidth="1"/>
    <col min="4105" max="4105" width="10.88671875" style="6" customWidth="1"/>
    <col min="4106" max="4108" width="9.44140625" style="6" customWidth="1"/>
    <col min="4109" max="4358" width="11.44140625" style="6"/>
    <col min="4359" max="4359" width="8.44140625" style="6" customWidth="1"/>
    <col min="4360" max="4360" width="39.88671875" style="6" customWidth="1"/>
    <col min="4361" max="4361" width="10.88671875" style="6" customWidth="1"/>
    <col min="4362" max="4364" width="9.44140625" style="6" customWidth="1"/>
    <col min="4365" max="4614" width="11.44140625" style="6"/>
    <col min="4615" max="4615" width="8.44140625" style="6" customWidth="1"/>
    <col min="4616" max="4616" width="39.88671875" style="6" customWidth="1"/>
    <col min="4617" max="4617" width="10.88671875" style="6" customWidth="1"/>
    <col min="4618" max="4620" width="9.44140625" style="6" customWidth="1"/>
    <col min="4621" max="4870" width="11.44140625" style="6"/>
    <col min="4871" max="4871" width="8.44140625" style="6" customWidth="1"/>
    <col min="4872" max="4872" width="39.88671875" style="6" customWidth="1"/>
    <col min="4873" max="4873" width="10.88671875" style="6" customWidth="1"/>
    <col min="4874" max="4876" width="9.44140625" style="6" customWidth="1"/>
    <col min="4877" max="5126" width="11.44140625" style="6"/>
    <col min="5127" max="5127" width="8.44140625" style="6" customWidth="1"/>
    <col min="5128" max="5128" width="39.88671875" style="6" customWidth="1"/>
    <col min="5129" max="5129" width="10.88671875" style="6" customWidth="1"/>
    <col min="5130" max="5132" width="9.44140625" style="6" customWidth="1"/>
    <col min="5133" max="5382" width="11.44140625" style="6"/>
    <col min="5383" max="5383" width="8.44140625" style="6" customWidth="1"/>
    <col min="5384" max="5384" width="39.88671875" style="6" customWidth="1"/>
    <col min="5385" max="5385" width="10.88671875" style="6" customWidth="1"/>
    <col min="5386" max="5388" width="9.44140625" style="6" customWidth="1"/>
    <col min="5389" max="5638" width="11.44140625" style="6"/>
    <col min="5639" max="5639" width="8.44140625" style="6" customWidth="1"/>
    <col min="5640" max="5640" width="39.88671875" style="6" customWidth="1"/>
    <col min="5641" max="5641" width="10.88671875" style="6" customWidth="1"/>
    <col min="5642" max="5644" width="9.44140625" style="6" customWidth="1"/>
    <col min="5645" max="5894" width="11.44140625" style="6"/>
    <col min="5895" max="5895" width="8.44140625" style="6" customWidth="1"/>
    <col min="5896" max="5896" width="39.88671875" style="6" customWidth="1"/>
    <col min="5897" max="5897" width="10.88671875" style="6" customWidth="1"/>
    <col min="5898" max="5900" width="9.44140625" style="6" customWidth="1"/>
    <col min="5901" max="6150" width="11.44140625" style="6"/>
    <col min="6151" max="6151" width="8.44140625" style="6" customWidth="1"/>
    <col min="6152" max="6152" width="39.88671875" style="6" customWidth="1"/>
    <col min="6153" max="6153" width="10.88671875" style="6" customWidth="1"/>
    <col min="6154" max="6156" width="9.44140625" style="6" customWidth="1"/>
    <col min="6157" max="6406" width="11.44140625" style="6"/>
    <col min="6407" max="6407" width="8.44140625" style="6" customWidth="1"/>
    <col min="6408" max="6408" width="39.88671875" style="6" customWidth="1"/>
    <col min="6409" max="6409" width="10.88671875" style="6" customWidth="1"/>
    <col min="6410" max="6412" width="9.44140625" style="6" customWidth="1"/>
    <col min="6413" max="6662" width="11.44140625" style="6"/>
    <col min="6663" max="6663" width="8.44140625" style="6" customWidth="1"/>
    <col min="6664" max="6664" width="39.88671875" style="6" customWidth="1"/>
    <col min="6665" max="6665" width="10.88671875" style="6" customWidth="1"/>
    <col min="6666" max="6668" width="9.44140625" style="6" customWidth="1"/>
    <col min="6669" max="6918" width="11.44140625" style="6"/>
    <col min="6919" max="6919" width="8.44140625" style="6" customWidth="1"/>
    <col min="6920" max="6920" width="39.88671875" style="6" customWidth="1"/>
    <col min="6921" max="6921" width="10.88671875" style="6" customWidth="1"/>
    <col min="6922" max="6924" width="9.44140625" style="6" customWidth="1"/>
    <col min="6925" max="7174" width="11.44140625" style="6"/>
    <col min="7175" max="7175" width="8.44140625" style="6" customWidth="1"/>
    <col min="7176" max="7176" width="39.88671875" style="6" customWidth="1"/>
    <col min="7177" max="7177" width="10.88671875" style="6" customWidth="1"/>
    <col min="7178" max="7180" width="9.44140625" style="6" customWidth="1"/>
    <col min="7181" max="7430" width="11.44140625" style="6"/>
    <col min="7431" max="7431" width="8.44140625" style="6" customWidth="1"/>
    <col min="7432" max="7432" width="39.88671875" style="6" customWidth="1"/>
    <col min="7433" max="7433" width="10.88671875" style="6" customWidth="1"/>
    <col min="7434" max="7436" width="9.44140625" style="6" customWidth="1"/>
    <col min="7437" max="7686" width="11.44140625" style="6"/>
    <col min="7687" max="7687" width="8.44140625" style="6" customWidth="1"/>
    <col min="7688" max="7688" width="39.88671875" style="6" customWidth="1"/>
    <col min="7689" max="7689" width="10.88671875" style="6" customWidth="1"/>
    <col min="7690" max="7692" width="9.44140625" style="6" customWidth="1"/>
    <col min="7693" max="7942" width="11.44140625" style="6"/>
    <col min="7943" max="7943" width="8.44140625" style="6" customWidth="1"/>
    <col min="7944" max="7944" width="39.88671875" style="6" customWidth="1"/>
    <col min="7945" max="7945" width="10.88671875" style="6" customWidth="1"/>
    <col min="7946" max="7948" width="9.44140625" style="6" customWidth="1"/>
    <col min="7949" max="8198" width="11.44140625" style="6"/>
    <col min="8199" max="8199" width="8.44140625" style="6" customWidth="1"/>
    <col min="8200" max="8200" width="39.88671875" style="6" customWidth="1"/>
    <col min="8201" max="8201" width="10.88671875" style="6" customWidth="1"/>
    <col min="8202" max="8204" width="9.44140625" style="6" customWidth="1"/>
    <col min="8205" max="8454" width="11.44140625" style="6"/>
    <col min="8455" max="8455" width="8.44140625" style="6" customWidth="1"/>
    <col min="8456" max="8456" width="39.88671875" style="6" customWidth="1"/>
    <col min="8457" max="8457" width="10.88671875" style="6" customWidth="1"/>
    <col min="8458" max="8460" width="9.44140625" style="6" customWidth="1"/>
    <col min="8461" max="8710" width="11.44140625" style="6"/>
    <col min="8711" max="8711" width="8.44140625" style="6" customWidth="1"/>
    <col min="8712" max="8712" width="39.88671875" style="6" customWidth="1"/>
    <col min="8713" max="8713" width="10.88671875" style="6" customWidth="1"/>
    <col min="8714" max="8716" width="9.44140625" style="6" customWidth="1"/>
    <col min="8717" max="8966" width="11.44140625" style="6"/>
    <col min="8967" max="8967" width="8.44140625" style="6" customWidth="1"/>
    <col min="8968" max="8968" width="39.88671875" style="6" customWidth="1"/>
    <col min="8969" max="8969" width="10.88671875" style="6" customWidth="1"/>
    <col min="8970" max="8972" width="9.44140625" style="6" customWidth="1"/>
    <col min="8973" max="9222" width="11.44140625" style="6"/>
    <col min="9223" max="9223" width="8.44140625" style="6" customWidth="1"/>
    <col min="9224" max="9224" width="39.88671875" style="6" customWidth="1"/>
    <col min="9225" max="9225" width="10.88671875" style="6" customWidth="1"/>
    <col min="9226" max="9228" width="9.44140625" style="6" customWidth="1"/>
    <col min="9229" max="9478" width="11.44140625" style="6"/>
    <col min="9479" max="9479" width="8.44140625" style="6" customWidth="1"/>
    <col min="9480" max="9480" width="39.88671875" style="6" customWidth="1"/>
    <col min="9481" max="9481" width="10.88671875" style="6" customWidth="1"/>
    <col min="9482" max="9484" width="9.44140625" style="6" customWidth="1"/>
    <col min="9485" max="9734" width="11.44140625" style="6"/>
    <col min="9735" max="9735" width="8.44140625" style="6" customWidth="1"/>
    <col min="9736" max="9736" width="39.88671875" style="6" customWidth="1"/>
    <col min="9737" max="9737" width="10.88671875" style="6" customWidth="1"/>
    <col min="9738" max="9740" width="9.44140625" style="6" customWidth="1"/>
    <col min="9741" max="9990" width="11.44140625" style="6"/>
    <col min="9991" max="9991" width="8.44140625" style="6" customWidth="1"/>
    <col min="9992" max="9992" width="39.88671875" style="6" customWidth="1"/>
    <col min="9993" max="9993" width="10.88671875" style="6" customWidth="1"/>
    <col min="9994" max="9996" width="9.44140625" style="6" customWidth="1"/>
    <col min="9997" max="10246" width="11.44140625" style="6"/>
    <col min="10247" max="10247" width="8.44140625" style="6" customWidth="1"/>
    <col min="10248" max="10248" width="39.88671875" style="6" customWidth="1"/>
    <col min="10249" max="10249" width="10.88671875" style="6" customWidth="1"/>
    <col min="10250" max="10252" width="9.44140625" style="6" customWidth="1"/>
    <col min="10253" max="10502" width="11.44140625" style="6"/>
    <col min="10503" max="10503" width="8.44140625" style="6" customWidth="1"/>
    <col min="10504" max="10504" width="39.88671875" style="6" customWidth="1"/>
    <col min="10505" max="10505" width="10.88671875" style="6" customWidth="1"/>
    <col min="10506" max="10508" width="9.44140625" style="6" customWidth="1"/>
    <col min="10509" max="10758" width="11.44140625" style="6"/>
    <col min="10759" max="10759" width="8.44140625" style="6" customWidth="1"/>
    <col min="10760" max="10760" width="39.88671875" style="6" customWidth="1"/>
    <col min="10761" max="10761" width="10.88671875" style="6" customWidth="1"/>
    <col min="10762" max="10764" width="9.44140625" style="6" customWidth="1"/>
    <col min="10765" max="11014" width="11.44140625" style="6"/>
    <col min="11015" max="11015" width="8.44140625" style="6" customWidth="1"/>
    <col min="11016" max="11016" width="39.88671875" style="6" customWidth="1"/>
    <col min="11017" max="11017" width="10.88671875" style="6" customWidth="1"/>
    <col min="11018" max="11020" width="9.44140625" style="6" customWidth="1"/>
    <col min="11021" max="11270" width="11.44140625" style="6"/>
    <col min="11271" max="11271" width="8.44140625" style="6" customWidth="1"/>
    <col min="11272" max="11272" width="39.88671875" style="6" customWidth="1"/>
    <col min="11273" max="11273" width="10.88671875" style="6" customWidth="1"/>
    <col min="11274" max="11276" width="9.44140625" style="6" customWidth="1"/>
    <col min="11277" max="11526" width="11.44140625" style="6"/>
    <col min="11527" max="11527" width="8.44140625" style="6" customWidth="1"/>
    <col min="11528" max="11528" width="39.88671875" style="6" customWidth="1"/>
    <col min="11529" max="11529" width="10.88671875" style="6" customWidth="1"/>
    <col min="11530" max="11532" width="9.44140625" style="6" customWidth="1"/>
    <col min="11533" max="11782" width="11.44140625" style="6"/>
    <col min="11783" max="11783" width="8.44140625" style="6" customWidth="1"/>
    <col min="11784" max="11784" width="39.88671875" style="6" customWidth="1"/>
    <col min="11785" max="11785" width="10.88671875" style="6" customWidth="1"/>
    <col min="11786" max="11788" width="9.44140625" style="6" customWidth="1"/>
    <col min="11789" max="12038" width="11.44140625" style="6"/>
    <col min="12039" max="12039" width="8.44140625" style="6" customWidth="1"/>
    <col min="12040" max="12040" width="39.88671875" style="6" customWidth="1"/>
    <col min="12041" max="12041" width="10.88671875" style="6" customWidth="1"/>
    <col min="12042" max="12044" width="9.44140625" style="6" customWidth="1"/>
    <col min="12045" max="12294" width="11.44140625" style="6"/>
    <col min="12295" max="12295" width="8.44140625" style="6" customWidth="1"/>
    <col min="12296" max="12296" width="39.88671875" style="6" customWidth="1"/>
    <col min="12297" max="12297" width="10.88671875" style="6" customWidth="1"/>
    <col min="12298" max="12300" width="9.44140625" style="6" customWidth="1"/>
    <col min="12301" max="12550" width="11.44140625" style="6"/>
    <col min="12551" max="12551" width="8.44140625" style="6" customWidth="1"/>
    <col min="12552" max="12552" width="39.88671875" style="6" customWidth="1"/>
    <col min="12553" max="12553" width="10.88671875" style="6" customWidth="1"/>
    <col min="12554" max="12556" width="9.44140625" style="6" customWidth="1"/>
    <col min="12557" max="12806" width="11.44140625" style="6"/>
    <col min="12807" max="12807" width="8.44140625" style="6" customWidth="1"/>
    <col min="12808" max="12808" width="39.88671875" style="6" customWidth="1"/>
    <col min="12809" max="12809" width="10.88671875" style="6" customWidth="1"/>
    <col min="12810" max="12812" width="9.44140625" style="6" customWidth="1"/>
    <col min="12813" max="13062" width="11.44140625" style="6"/>
    <col min="13063" max="13063" width="8.44140625" style="6" customWidth="1"/>
    <col min="13064" max="13064" width="39.88671875" style="6" customWidth="1"/>
    <col min="13065" max="13065" width="10.88671875" style="6" customWidth="1"/>
    <col min="13066" max="13068" width="9.44140625" style="6" customWidth="1"/>
    <col min="13069" max="13318" width="11.44140625" style="6"/>
    <col min="13319" max="13319" width="8.44140625" style="6" customWidth="1"/>
    <col min="13320" max="13320" width="39.88671875" style="6" customWidth="1"/>
    <col min="13321" max="13321" width="10.88671875" style="6" customWidth="1"/>
    <col min="13322" max="13324" width="9.44140625" style="6" customWidth="1"/>
    <col min="13325" max="13574" width="11.44140625" style="6"/>
    <col min="13575" max="13575" width="8.44140625" style="6" customWidth="1"/>
    <col min="13576" max="13576" width="39.88671875" style="6" customWidth="1"/>
    <col min="13577" max="13577" width="10.88671875" style="6" customWidth="1"/>
    <col min="13578" max="13580" width="9.44140625" style="6" customWidth="1"/>
    <col min="13581" max="13830" width="11.44140625" style="6"/>
    <col min="13831" max="13831" width="8.44140625" style="6" customWidth="1"/>
    <col min="13832" max="13832" width="39.88671875" style="6" customWidth="1"/>
    <col min="13833" max="13833" width="10.88671875" style="6" customWidth="1"/>
    <col min="13834" max="13836" width="9.44140625" style="6" customWidth="1"/>
    <col min="13837" max="14086" width="11.44140625" style="6"/>
    <col min="14087" max="14087" width="8.44140625" style="6" customWidth="1"/>
    <col min="14088" max="14088" width="39.88671875" style="6" customWidth="1"/>
    <col min="14089" max="14089" width="10.88671875" style="6" customWidth="1"/>
    <col min="14090" max="14092" width="9.44140625" style="6" customWidth="1"/>
    <col min="14093" max="14342" width="11.44140625" style="6"/>
    <col min="14343" max="14343" width="8.44140625" style="6" customWidth="1"/>
    <col min="14344" max="14344" width="39.88671875" style="6" customWidth="1"/>
    <col min="14345" max="14345" width="10.88671875" style="6" customWidth="1"/>
    <col min="14346" max="14348" width="9.44140625" style="6" customWidth="1"/>
    <col min="14349" max="14598" width="11.44140625" style="6"/>
    <col min="14599" max="14599" width="8.44140625" style="6" customWidth="1"/>
    <col min="14600" max="14600" width="39.88671875" style="6" customWidth="1"/>
    <col min="14601" max="14601" width="10.88671875" style="6" customWidth="1"/>
    <col min="14602" max="14604" width="9.44140625" style="6" customWidth="1"/>
    <col min="14605" max="14854" width="11.44140625" style="6"/>
    <col min="14855" max="14855" width="8.44140625" style="6" customWidth="1"/>
    <col min="14856" max="14856" width="39.88671875" style="6" customWidth="1"/>
    <col min="14857" max="14857" width="10.88671875" style="6" customWidth="1"/>
    <col min="14858" max="14860" width="9.44140625" style="6" customWidth="1"/>
    <col min="14861" max="15110" width="11.44140625" style="6"/>
    <col min="15111" max="15111" width="8.44140625" style="6" customWidth="1"/>
    <col min="15112" max="15112" width="39.88671875" style="6" customWidth="1"/>
    <col min="15113" max="15113" width="10.88671875" style="6" customWidth="1"/>
    <col min="15114" max="15116" width="9.44140625" style="6" customWidth="1"/>
    <col min="15117" max="15366" width="11.44140625" style="6"/>
    <col min="15367" max="15367" width="8.44140625" style="6" customWidth="1"/>
    <col min="15368" max="15368" width="39.88671875" style="6" customWidth="1"/>
    <col min="15369" max="15369" width="10.88671875" style="6" customWidth="1"/>
    <col min="15370" max="15372" width="9.44140625" style="6" customWidth="1"/>
    <col min="15373" max="15622" width="11.44140625" style="6"/>
    <col min="15623" max="15623" width="8.44140625" style="6" customWidth="1"/>
    <col min="15624" max="15624" width="39.88671875" style="6" customWidth="1"/>
    <col min="15625" max="15625" width="10.88671875" style="6" customWidth="1"/>
    <col min="15626" max="15628" width="9.44140625" style="6" customWidth="1"/>
    <col min="15629" max="15878" width="11.44140625" style="6"/>
    <col min="15879" max="15879" width="8.44140625" style="6" customWidth="1"/>
    <col min="15880" max="15880" width="39.88671875" style="6" customWidth="1"/>
    <col min="15881" max="15881" width="10.88671875" style="6" customWidth="1"/>
    <col min="15882" max="15884" width="9.44140625" style="6" customWidth="1"/>
    <col min="15885" max="16134" width="11.44140625" style="6"/>
    <col min="16135" max="16135" width="8.44140625" style="6" customWidth="1"/>
    <col min="16136" max="16136" width="39.88671875" style="6" customWidth="1"/>
    <col min="16137" max="16137" width="10.88671875" style="6" customWidth="1"/>
    <col min="16138" max="16140" width="9.44140625" style="6" customWidth="1"/>
    <col min="16141" max="16384" width="11.44140625" style="6"/>
  </cols>
  <sheetData>
    <row r="1" spans="3:22" ht="24.9" customHeight="1" x14ac:dyDescent="0.25"/>
    <row r="2" spans="3:22" ht="24.9" customHeight="1" x14ac:dyDescent="0.25"/>
    <row r="3" spans="3:22" ht="24.9" customHeight="1" x14ac:dyDescent="0.25"/>
    <row r="4" spans="3:22" ht="24.9" customHeight="1" x14ac:dyDescent="0.25"/>
    <row r="5" spans="3:22" ht="24.9" customHeight="1" x14ac:dyDescent="0.25"/>
    <row r="8" spans="3:22" ht="12" customHeight="1" x14ac:dyDescent="0.25">
      <c r="C8" s="470" t="s">
        <v>337</v>
      </c>
      <c r="D8" s="470"/>
      <c r="E8" s="470"/>
      <c r="F8" s="470"/>
      <c r="G8" s="470"/>
      <c r="H8" s="470"/>
      <c r="I8" s="470"/>
      <c r="J8" s="470"/>
      <c r="K8" s="470"/>
      <c r="L8" s="470"/>
      <c r="M8" s="9"/>
      <c r="O8" s="5"/>
      <c r="P8" s="5"/>
      <c r="Q8" s="5"/>
      <c r="R8" s="5"/>
      <c r="S8" s="5"/>
      <c r="T8" s="5"/>
      <c r="U8" s="5"/>
      <c r="V8" s="5"/>
    </row>
    <row r="9" spans="3:22" ht="12" customHeight="1" x14ac:dyDescent="0.25">
      <c r="C9" s="470" t="s">
        <v>407</v>
      </c>
      <c r="D9" s="470"/>
      <c r="E9" s="470"/>
      <c r="F9" s="470"/>
      <c r="G9" s="470"/>
      <c r="H9" s="470"/>
      <c r="I9" s="470"/>
      <c r="J9" s="470"/>
      <c r="K9" s="470"/>
      <c r="L9" s="470"/>
      <c r="M9" s="316" t="s">
        <v>234</v>
      </c>
      <c r="O9" s="5"/>
      <c r="P9" s="5"/>
      <c r="Q9" s="5"/>
      <c r="R9" s="5"/>
      <c r="S9" s="5"/>
      <c r="T9" s="5"/>
      <c r="U9" s="5"/>
      <c r="V9" s="5"/>
    </row>
    <row r="10" spans="3:22" ht="12" customHeight="1" x14ac:dyDescent="0.25">
      <c r="C10" s="470" t="s">
        <v>3751</v>
      </c>
      <c r="D10" s="470"/>
      <c r="E10" s="470"/>
      <c r="F10" s="470"/>
      <c r="G10" s="470"/>
      <c r="H10" s="470"/>
      <c r="I10" s="470"/>
      <c r="J10" s="470"/>
      <c r="K10" s="470"/>
      <c r="L10" s="470"/>
      <c r="M10" s="9"/>
      <c r="O10" s="5"/>
      <c r="P10" s="5"/>
      <c r="Q10" s="5"/>
      <c r="R10" s="5"/>
      <c r="S10" s="5"/>
      <c r="T10" s="5"/>
      <c r="U10" s="5"/>
      <c r="V10" s="5"/>
    </row>
    <row r="11" spans="3:22" ht="7.5" customHeight="1" x14ac:dyDescent="0.25">
      <c r="M11" s="5"/>
      <c r="O11" s="5"/>
      <c r="P11" s="5"/>
      <c r="Q11" s="5"/>
      <c r="R11" s="5"/>
      <c r="S11" s="5"/>
      <c r="T11" s="5"/>
      <c r="U11" s="5"/>
      <c r="V11" s="5"/>
    </row>
    <row r="12" spans="3:22" ht="15" customHeight="1" x14ac:dyDescent="0.25">
      <c r="C12" s="5"/>
      <c r="E12" s="5"/>
      <c r="F12" s="5"/>
      <c r="G12" s="5"/>
      <c r="H12" s="5"/>
      <c r="I12" s="5"/>
      <c r="J12" s="5"/>
      <c r="K12" s="5"/>
      <c r="L12" s="5"/>
      <c r="M12" s="6"/>
      <c r="O12" s="6"/>
      <c r="P12" s="6"/>
      <c r="Q12" s="6"/>
    </row>
    <row r="13" spans="3:22" ht="12.9" customHeight="1" x14ac:dyDescent="0.25">
      <c r="C13" s="5"/>
      <c r="E13" s="44"/>
      <c r="F13" s="5"/>
      <c r="M13" s="6"/>
      <c r="O13" s="6"/>
      <c r="P13" s="6"/>
      <c r="Q13" s="6"/>
    </row>
    <row r="14" spans="3:22" ht="15.75" customHeight="1" x14ac:dyDescent="0.25">
      <c r="D14" s="93"/>
      <c r="E14" s="44"/>
      <c r="F14" s="5"/>
      <c r="M14" s="6"/>
      <c r="O14" s="6"/>
      <c r="P14" s="6"/>
      <c r="Q14" s="6"/>
    </row>
    <row r="15" spans="3:22" ht="15.75" customHeight="1" x14ac:dyDescent="0.25">
      <c r="D15" s="93"/>
      <c r="E15" s="44"/>
      <c r="F15" s="5"/>
      <c r="M15" s="6"/>
      <c r="O15" s="6"/>
      <c r="P15" s="6"/>
      <c r="Q15" s="6"/>
    </row>
    <row r="16" spans="3:22" ht="15.75" customHeight="1" x14ac:dyDescent="0.25">
      <c r="C16" s="10"/>
      <c r="D16" s="93"/>
      <c r="E16" s="44"/>
      <c r="F16" s="5"/>
      <c r="M16" s="6"/>
      <c r="O16" s="6"/>
      <c r="P16" s="6"/>
      <c r="Q16" s="6"/>
    </row>
    <row r="17" spans="3:17" ht="15.75" customHeight="1" x14ac:dyDescent="0.25">
      <c r="D17" s="93"/>
      <c r="E17" s="44"/>
      <c r="F17" s="5"/>
      <c r="M17" s="6"/>
      <c r="O17" s="6"/>
      <c r="P17" s="6"/>
      <c r="Q17" s="6"/>
    </row>
    <row r="18" spans="3:17" ht="15.75" customHeight="1" x14ac:dyDescent="0.25">
      <c r="D18" s="93"/>
      <c r="E18" s="44"/>
      <c r="F18" s="5"/>
      <c r="M18" s="6"/>
      <c r="O18" s="6"/>
      <c r="P18" s="6"/>
      <c r="Q18" s="6"/>
    </row>
    <row r="19" spans="3:17" ht="26.25" customHeight="1" x14ac:dyDescent="0.25">
      <c r="D19" s="93"/>
      <c r="E19" s="44"/>
      <c r="F19" s="5"/>
      <c r="M19" s="6"/>
      <c r="O19" s="6"/>
      <c r="P19" s="6"/>
      <c r="Q19" s="6"/>
    </row>
    <row r="20" spans="3:17" ht="24.75" customHeight="1" x14ac:dyDescent="0.25">
      <c r="D20" s="93"/>
      <c r="E20" s="44"/>
      <c r="F20" s="5"/>
      <c r="M20" s="6"/>
      <c r="O20" s="6"/>
      <c r="P20" s="6"/>
      <c r="Q20" s="6"/>
    </row>
    <row r="21" spans="3:17" ht="24.75" customHeight="1" x14ac:dyDescent="0.25">
      <c r="D21" s="93"/>
      <c r="E21" s="44"/>
      <c r="F21" s="5"/>
      <c r="M21" s="6"/>
      <c r="O21" s="6"/>
      <c r="P21" s="6"/>
      <c r="Q21" s="6"/>
    </row>
    <row r="22" spans="3:17" ht="24.75" customHeight="1" x14ac:dyDescent="0.25">
      <c r="C22" s="10"/>
      <c r="D22" s="93"/>
      <c r="E22" s="44"/>
      <c r="F22" s="5"/>
      <c r="M22" s="6"/>
      <c r="O22" s="6"/>
      <c r="P22" s="6"/>
      <c r="Q22" s="6"/>
    </row>
    <row r="23" spans="3:17" ht="15.75" customHeight="1" x14ac:dyDescent="0.25">
      <c r="D23" s="93"/>
      <c r="E23" s="44"/>
      <c r="F23" s="5"/>
      <c r="M23" s="6"/>
      <c r="O23" s="6"/>
      <c r="P23" s="6"/>
      <c r="Q23" s="6"/>
    </row>
    <row r="24" spans="3:17" ht="15.75" customHeight="1" x14ac:dyDescent="0.25">
      <c r="D24" s="93"/>
      <c r="E24" s="44"/>
      <c r="F24" s="5"/>
      <c r="M24" s="6"/>
      <c r="O24" s="6"/>
      <c r="P24" s="6"/>
      <c r="Q24" s="6"/>
    </row>
    <row r="25" spans="3:17" ht="15.75" customHeight="1" x14ac:dyDescent="0.25">
      <c r="D25" s="93"/>
      <c r="E25" s="44"/>
      <c r="F25" s="5"/>
      <c r="M25" s="6"/>
      <c r="O25" s="6"/>
      <c r="P25" s="6"/>
      <c r="Q25" s="6"/>
    </row>
    <row r="26" spans="3:17" ht="15.75" customHeight="1" x14ac:dyDescent="0.25">
      <c r="D26" s="93"/>
      <c r="E26" s="44"/>
      <c r="F26" s="5"/>
      <c r="M26" s="6"/>
      <c r="O26" s="6"/>
      <c r="P26" s="6"/>
      <c r="Q26" s="6"/>
    </row>
    <row r="27" spans="3:17" ht="15.75" customHeight="1" x14ac:dyDescent="0.25">
      <c r="D27" s="93"/>
      <c r="E27" s="44"/>
      <c r="F27" s="5"/>
      <c r="M27" s="6"/>
      <c r="O27" s="6"/>
      <c r="P27" s="6"/>
      <c r="Q27" s="6"/>
    </row>
    <row r="28" spans="3:17" ht="15.75" customHeight="1" x14ac:dyDescent="0.25">
      <c r="C28" s="11"/>
      <c r="D28" s="93"/>
      <c r="E28" s="44"/>
      <c r="F28" s="5"/>
      <c r="M28" s="6"/>
      <c r="O28" s="6"/>
      <c r="P28" s="6"/>
      <c r="Q28" s="6"/>
    </row>
    <row r="29" spans="3:17" ht="10.5" customHeight="1" x14ac:dyDescent="0.25">
      <c r="D29" s="93"/>
      <c r="E29" s="44"/>
      <c r="F29" s="5"/>
      <c r="M29" s="6"/>
      <c r="O29" s="6"/>
      <c r="P29" s="6"/>
      <c r="Q29" s="6"/>
    </row>
    <row r="30" spans="3:17" ht="10.5" customHeight="1" x14ac:dyDescent="0.25">
      <c r="C30" s="97"/>
      <c r="D30" s="45"/>
      <c r="E30" s="175"/>
      <c r="F30" s="174"/>
      <c r="G30" s="175"/>
      <c r="H30" s="174"/>
      <c r="I30" s="175"/>
      <c r="J30" s="174"/>
      <c r="K30" s="175"/>
      <c r="L30" s="174"/>
      <c r="M30" s="6"/>
      <c r="N30" s="93"/>
      <c r="O30" s="44"/>
      <c r="P30" s="5"/>
      <c r="Q30" s="6"/>
    </row>
    <row r="31" spans="3:17" ht="10.5" customHeight="1" x14ac:dyDescent="0.25">
      <c r="O31" s="44"/>
      <c r="P31" s="5"/>
      <c r="Q31" s="6"/>
    </row>
    <row r="32" spans="3:17" x14ac:dyDescent="0.25">
      <c r="E32" s="10"/>
      <c r="G32" s="10"/>
      <c r="O32" s="44"/>
      <c r="P32" s="5"/>
      <c r="Q32" s="6"/>
    </row>
    <row r="33" spans="13:22" x14ac:dyDescent="0.25">
      <c r="O33" s="44"/>
      <c r="P33" s="5"/>
      <c r="Q33" s="6"/>
    </row>
    <row r="34" spans="13:22" x14ac:dyDescent="0.25">
      <c r="O34" s="5"/>
      <c r="P34" s="5"/>
      <c r="Q34" s="5"/>
      <c r="R34" s="44"/>
      <c r="S34" s="5"/>
      <c r="T34" s="5"/>
      <c r="U34" s="5"/>
      <c r="V34" s="5"/>
    </row>
    <row r="35" spans="13:22" x14ac:dyDescent="0.25">
      <c r="O35" s="5"/>
      <c r="P35" s="5"/>
      <c r="Q35" s="5"/>
      <c r="R35" s="44"/>
      <c r="S35" s="5"/>
      <c r="T35" s="5"/>
      <c r="U35" s="5"/>
      <c r="V35" s="5"/>
    </row>
    <row r="36" spans="13:22" x14ac:dyDescent="0.25">
      <c r="O36" s="5"/>
      <c r="P36" s="5"/>
      <c r="Q36" s="5"/>
      <c r="R36" s="44"/>
      <c r="S36" s="5"/>
      <c r="T36" s="5"/>
      <c r="U36" s="5"/>
      <c r="V36" s="5"/>
    </row>
    <row r="37" spans="13:22" x14ac:dyDescent="0.25">
      <c r="O37" s="5"/>
      <c r="P37" s="5"/>
      <c r="Q37" s="5"/>
      <c r="R37" s="44"/>
      <c r="S37" s="5"/>
      <c r="T37" s="5"/>
      <c r="U37" s="5"/>
      <c r="V37" s="5"/>
    </row>
    <row r="38" spans="13:22" x14ac:dyDescent="0.25">
      <c r="O38" s="5"/>
      <c r="P38" s="5"/>
      <c r="Q38" s="5"/>
      <c r="R38" s="44"/>
      <c r="S38" s="5"/>
      <c r="T38" s="5"/>
      <c r="U38" s="5"/>
      <c r="V38" s="5"/>
    </row>
    <row r="39" spans="13:22" x14ac:dyDescent="0.25">
      <c r="O39" s="5"/>
      <c r="P39" s="5"/>
      <c r="Q39" s="5"/>
      <c r="R39" s="44"/>
      <c r="S39" s="5"/>
      <c r="T39" s="5"/>
      <c r="U39" s="5"/>
      <c r="V39" s="5"/>
    </row>
    <row r="40" spans="13:22" x14ac:dyDescent="0.25">
      <c r="R40" s="44"/>
      <c r="S40" s="5"/>
      <c r="T40" s="5"/>
      <c r="U40" s="5"/>
      <c r="V40" s="5"/>
    </row>
    <row r="41" spans="13:22" x14ac:dyDescent="0.25">
      <c r="R41" s="44"/>
      <c r="S41" s="5"/>
      <c r="T41" s="5"/>
      <c r="U41" s="5"/>
      <c r="V41" s="5"/>
    </row>
    <row r="42" spans="13:22" x14ac:dyDescent="0.25">
      <c r="R42" s="44"/>
      <c r="S42" s="5"/>
      <c r="T42" s="5"/>
      <c r="U42" s="5"/>
      <c r="V42" s="5"/>
    </row>
    <row r="43" spans="13:22" x14ac:dyDescent="0.25">
      <c r="M43" s="12"/>
      <c r="R43" s="5"/>
      <c r="S43" s="5"/>
      <c r="T43" s="5"/>
      <c r="U43" s="5"/>
      <c r="V43" s="5"/>
    </row>
    <row r="44" spans="13:22" x14ac:dyDescent="0.25">
      <c r="O44" s="6"/>
      <c r="P44" s="6"/>
      <c r="Q44" s="6"/>
      <c r="R44" s="5"/>
      <c r="S44" s="5"/>
      <c r="T44" s="5"/>
      <c r="U44" s="5"/>
      <c r="V44" s="5"/>
    </row>
    <row r="45" spans="13:22" x14ac:dyDescent="0.25">
      <c r="O45" s="6"/>
      <c r="P45" s="6"/>
      <c r="Q45" s="6"/>
      <c r="R45" s="5"/>
      <c r="S45" s="5"/>
      <c r="T45" s="5"/>
      <c r="U45" s="5"/>
      <c r="V45" s="5"/>
    </row>
    <row r="46" spans="13:22" x14ac:dyDescent="0.25">
      <c r="R46" s="5"/>
      <c r="S46" s="5"/>
      <c r="T46" s="5"/>
      <c r="U46" s="5"/>
      <c r="V46" s="5"/>
    </row>
    <row r="47" spans="13:22" x14ac:dyDescent="0.25">
      <c r="R47" s="5"/>
      <c r="S47" s="5"/>
      <c r="T47" s="5"/>
      <c r="U47" s="5"/>
      <c r="V47" s="5"/>
    </row>
    <row r="48" spans="13:22" x14ac:dyDescent="0.25">
      <c r="R48" s="5"/>
      <c r="S48" s="5"/>
      <c r="T48" s="5"/>
      <c r="U48" s="5"/>
      <c r="V48" s="5"/>
    </row>
    <row r="49" spans="2:22" x14ac:dyDescent="0.25">
      <c r="R49" s="5"/>
      <c r="S49" s="5"/>
      <c r="T49" s="5"/>
      <c r="U49" s="5"/>
      <c r="V49" s="5"/>
    </row>
    <row r="50" spans="2:22" x14ac:dyDescent="0.25">
      <c r="R50" s="5"/>
      <c r="S50" s="5"/>
      <c r="T50" s="5"/>
      <c r="U50" s="5"/>
      <c r="V50" s="5"/>
    </row>
    <row r="51" spans="2:22" x14ac:dyDescent="0.3">
      <c r="B51" s="300"/>
      <c r="C51" s="49"/>
      <c r="D51" s="49"/>
      <c r="E51" s="49"/>
      <c r="F51" s="49"/>
      <c r="G51" s="49"/>
      <c r="H51" s="49"/>
      <c r="I51" s="49"/>
      <c r="J51" s="49"/>
      <c r="K51" s="49"/>
    </row>
    <row r="54" spans="2:22" x14ac:dyDescent="0.25">
      <c r="M54" s="6"/>
      <c r="O54" s="6"/>
      <c r="P54" s="6"/>
      <c r="Q54" s="6"/>
    </row>
    <row r="55" spans="2:22" x14ac:dyDescent="0.25">
      <c r="C55" s="299" t="s">
        <v>2677</v>
      </c>
      <c r="D55" s="299" t="s">
        <v>2</v>
      </c>
      <c r="E55" s="299" t="s">
        <v>3</v>
      </c>
      <c r="F55" s="299" t="s">
        <v>2678</v>
      </c>
      <c r="M55" s="6"/>
      <c r="O55" s="6"/>
      <c r="P55" s="6"/>
      <c r="Q55" s="6"/>
    </row>
    <row r="56" spans="2:22" x14ac:dyDescent="0.25">
      <c r="C56" s="299" t="s">
        <v>2652</v>
      </c>
      <c r="D56" s="299">
        <v>2039</v>
      </c>
      <c r="E56" s="299">
        <v>1975</v>
      </c>
      <c r="F56" s="299">
        <f t="shared" ref="F56:F70" si="0">SUM(D56:E56)</f>
        <v>4014</v>
      </c>
      <c r="M56" s="6"/>
      <c r="O56" s="6"/>
      <c r="P56" s="6"/>
      <c r="Q56" s="6"/>
    </row>
    <row r="57" spans="2:22" x14ac:dyDescent="0.25">
      <c r="C57" s="299" t="s">
        <v>230</v>
      </c>
      <c r="D57" s="299">
        <v>8635</v>
      </c>
      <c r="E57" s="299">
        <v>8531</v>
      </c>
      <c r="F57" s="299">
        <f t="shared" si="0"/>
        <v>17166</v>
      </c>
      <c r="M57" s="6"/>
      <c r="O57" s="6"/>
      <c r="P57" s="6"/>
      <c r="Q57" s="6"/>
    </row>
    <row r="58" spans="2:22" x14ac:dyDescent="0.25">
      <c r="C58" s="299" t="s">
        <v>233</v>
      </c>
      <c r="D58" s="299">
        <v>14528</v>
      </c>
      <c r="E58" s="299">
        <v>15143</v>
      </c>
      <c r="F58" s="299">
        <f t="shared" si="0"/>
        <v>29671</v>
      </c>
      <c r="M58" s="6"/>
      <c r="O58" s="6"/>
      <c r="P58" s="6"/>
      <c r="Q58" s="6"/>
    </row>
    <row r="59" spans="2:22" x14ac:dyDescent="0.25">
      <c r="C59" s="299" t="s">
        <v>232</v>
      </c>
      <c r="D59" s="299">
        <v>16535</v>
      </c>
      <c r="E59" s="299">
        <v>16658</v>
      </c>
      <c r="F59" s="299">
        <f t="shared" si="0"/>
        <v>33193</v>
      </c>
      <c r="M59" s="6"/>
      <c r="O59" s="6"/>
      <c r="P59" s="6"/>
      <c r="Q59" s="6"/>
    </row>
    <row r="60" spans="2:22" x14ac:dyDescent="0.25">
      <c r="C60" s="299" t="s">
        <v>231</v>
      </c>
      <c r="D60" s="299">
        <v>25442</v>
      </c>
      <c r="E60" s="299">
        <v>26153</v>
      </c>
      <c r="F60" s="299">
        <f t="shared" si="0"/>
        <v>51595</v>
      </c>
      <c r="M60" s="6"/>
      <c r="O60" s="6"/>
      <c r="P60" s="6"/>
      <c r="Q60" s="6"/>
    </row>
    <row r="61" spans="2:22" x14ac:dyDescent="0.25">
      <c r="C61" s="299" t="s">
        <v>2653</v>
      </c>
      <c r="D61" s="299">
        <v>35990</v>
      </c>
      <c r="E61" s="299">
        <v>36412</v>
      </c>
      <c r="F61" s="299">
        <f t="shared" si="0"/>
        <v>72402</v>
      </c>
      <c r="M61" s="6"/>
      <c r="O61" s="6"/>
      <c r="P61" s="6"/>
      <c r="Q61" s="6"/>
    </row>
    <row r="62" spans="2:22" x14ac:dyDescent="0.25">
      <c r="C62" s="299" t="s">
        <v>254</v>
      </c>
      <c r="D62" s="299">
        <v>68556</v>
      </c>
      <c r="E62" s="299">
        <v>69162</v>
      </c>
      <c r="F62" s="299">
        <f t="shared" si="0"/>
        <v>137718</v>
      </c>
      <c r="M62" s="6"/>
      <c r="O62" s="6"/>
      <c r="P62" s="6"/>
      <c r="Q62" s="6"/>
    </row>
    <row r="63" spans="2:22" x14ac:dyDescent="0.25">
      <c r="C63" s="299" t="s">
        <v>229</v>
      </c>
      <c r="D63" s="299">
        <v>85223</v>
      </c>
      <c r="E63" s="299">
        <v>86750</v>
      </c>
      <c r="F63" s="299">
        <f t="shared" si="0"/>
        <v>171973</v>
      </c>
      <c r="M63" s="6"/>
      <c r="O63" s="6"/>
      <c r="P63" s="6"/>
      <c r="Q63" s="6"/>
    </row>
    <row r="64" spans="2:22" x14ac:dyDescent="0.25">
      <c r="C64" s="299" t="s">
        <v>261</v>
      </c>
      <c r="D64" s="299">
        <v>85606</v>
      </c>
      <c r="E64" s="299">
        <v>88625</v>
      </c>
      <c r="F64" s="299">
        <f t="shared" si="0"/>
        <v>174231</v>
      </c>
      <c r="M64" s="6"/>
      <c r="O64" s="6"/>
      <c r="P64" s="6"/>
      <c r="Q64" s="6"/>
    </row>
    <row r="65" spans="3:17" x14ac:dyDescent="0.25">
      <c r="C65" s="299" t="s">
        <v>2654</v>
      </c>
      <c r="D65" s="299">
        <v>88583</v>
      </c>
      <c r="E65" s="299">
        <v>92833</v>
      </c>
      <c r="F65" s="299">
        <f t="shared" si="0"/>
        <v>181416</v>
      </c>
      <c r="M65" s="6"/>
      <c r="O65" s="6"/>
      <c r="P65" s="6"/>
      <c r="Q65" s="6"/>
    </row>
    <row r="66" spans="3:17" x14ac:dyDescent="0.25">
      <c r="C66" s="299" t="s">
        <v>225</v>
      </c>
      <c r="D66" s="299">
        <v>109277</v>
      </c>
      <c r="E66" s="299">
        <v>109846</v>
      </c>
      <c r="F66" s="299">
        <f t="shared" si="0"/>
        <v>219123</v>
      </c>
      <c r="M66" s="6"/>
      <c r="O66" s="6"/>
      <c r="P66" s="6"/>
      <c r="Q66" s="6"/>
    </row>
    <row r="67" spans="3:17" x14ac:dyDescent="0.25">
      <c r="C67" s="299" t="s">
        <v>2655</v>
      </c>
      <c r="D67" s="299">
        <v>116178</v>
      </c>
      <c r="E67" s="299">
        <v>117241</v>
      </c>
      <c r="F67" s="299">
        <f t="shared" si="0"/>
        <v>233419</v>
      </c>
      <c r="M67" s="6"/>
      <c r="O67" s="6"/>
      <c r="P67" s="6"/>
      <c r="Q67" s="6"/>
    </row>
    <row r="68" spans="3:17" x14ac:dyDescent="0.25">
      <c r="C68" s="299" t="s">
        <v>2656</v>
      </c>
      <c r="D68" s="299">
        <v>137200</v>
      </c>
      <c r="E68" s="299">
        <v>139408</v>
      </c>
      <c r="F68" s="299">
        <f t="shared" si="0"/>
        <v>276608</v>
      </c>
      <c r="M68" s="6"/>
      <c r="O68" s="6"/>
      <c r="P68" s="6"/>
      <c r="Q68" s="6"/>
    </row>
    <row r="69" spans="3:17" x14ac:dyDescent="0.25">
      <c r="C69" s="299" t="s">
        <v>228</v>
      </c>
      <c r="D69" s="299">
        <v>190689</v>
      </c>
      <c r="E69" s="299">
        <v>194030</v>
      </c>
      <c r="F69" s="299">
        <f t="shared" si="0"/>
        <v>384719</v>
      </c>
      <c r="M69" s="6"/>
      <c r="O69" s="6"/>
      <c r="P69" s="6"/>
      <c r="Q69" s="6"/>
    </row>
    <row r="70" spans="3:17" x14ac:dyDescent="0.25">
      <c r="C70" s="299" t="s">
        <v>263</v>
      </c>
      <c r="D70" s="299">
        <v>373392</v>
      </c>
      <c r="E70" s="299">
        <v>385013</v>
      </c>
      <c r="F70" s="299">
        <f t="shared" si="0"/>
        <v>758405</v>
      </c>
      <c r="M70" s="6"/>
      <c r="O70" s="6"/>
      <c r="P70" s="6"/>
      <c r="Q70" s="6"/>
    </row>
    <row r="71" spans="3:17" x14ac:dyDescent="0.25">
      <c r="M71" s="6"/>
      <c r="O71" s="6"/>
      <c r="P71" s="6"/>
      <c r="Q71" s="6"/>
    </row>
    <row r="72" spans="3:17" x14ac:dyDescent="0.25">
      <c r="M72" s="6"/>
      <c r="O72" s="6"/>
      <c r="P72" s="6"/>
      <c r="Q72" s="6"/>
    </row>
    <row r="73" spans="3:17" x14ac:dyDescent="0.25">
      <c r="M73" s="6"/>
      <c r="O73" s="6"/>
      <c r="P73" s="6"/>
      <c r="Q73" s="6"/>
    </row>
    <row r="74" spans="3:17" x14ac:dyDescent="0.25">
      <c r="M74" s="6"/>
      <c r="O74" s="6"/>
      <c r="P74" s="6"/>
      <c r="Q74" s="6"/>
    </row>
    <row r="75" spans="3:17" x14ac:dyDescent="0.25">
      <c r="M75" s="6"/>
      <c r="O75" s="6"/>
      <c r="P75" s="6"/>
      <c r="Q75" s="6"/>
    </row>
    <row r="76" spans="3:17" x14ac:dyDescent="0.25">
      <c r="M76" s="6"/>
      <c r="O76" s="6"/>
      <c r="P76" s="6"/>
      <c r="Q76" s="6"/>
    </row>
  </sheetData>
  <sortState xmlns:xlrd2="http://schemas.microsoft.com/office/spreadsheetml/2017/richdata2" ref="C56:F70">
    <sortCondition ref="F56"/>
  </sortState>
  <mergeCells count="3">
    <mergeCell ref="C8:L8"/>
    <mergeCell ref="C9:L9"/>
    <mergeCell ref="C10:L10"/>
  </mergeCells>
  <hyperlinks>
    <hyperlink ref="M9" location="INDICE!B28" display="ÍNDICE" xr:uid="{00000000-0004-0000-1300-000000000000}"/>
  </hyperlinks>
  <printOptions horizontalCentered="1"/>
  <pageMargins left="0" right="0" top="1.1811023622047245" bottom="0" header="0" footer="0.19685039370078741"/>
  <pageSetup paperSize="9" scale="66" firstPageNumber="41" orientation="landscape" useFirstPageNumber="1" r:id="rId1"/>
  <headerFooter scaleWithDoc="0">
    <oddFooter>&amp;C&amp;P</oddFooter>
  </headerFooter>
  <drawing r:id="rId2"/>
  <legacyDrawingHF r:id="rId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B1:Z67"/>
  <sheetViews>
    <sheetView showGridLines="0" zoomScaleNormal="100" workbookViewId="0">
      <selection activeCell="O9" sqref="O9"/>
    </sheetView>
  </sheetViews>
  <sheetFormatPr baseColWidth="10" defaultColWidth="10.88671875" defaultRowHeight="13.2" x14ac:dyDescent="0.25"/>
  <cols>
    <col min="1" max="1" width="3.33203125" style="61" customWidth="1"/>
    <col min="2" max="3" width="11.44140625" style="61"/>
    <col min="4" max="4" width="18.88671875" style="61" customWidth="1"/>
    <col min="5" max="11" width="11.6640625" style="61" customWidth="1"/>
    <col min="12" max="12" width="11.6640625" style="95" customWidth="1"/>
    <col min="13" max="16" width="11.44140625" style="95"/>
    <col min="17" max="17" width="14.33203125" style="63" customWidth="1"/>
    <col min="18" max="19" width="11.44140625" style="63"/>
    <col min="20" max="26" width="11.44140625" style="95"/>
    <col min="27" max="261" width="11.44140625" style="61"/>
    <col min="262" max="262" width="18.88671875" style="61" customWidth="1"/>
    <col min="263" max="263" width="13.88671875" style="61" customWidth="1"/>
    <col min="264" max="264" width="0" style="61" hidden="1" customWidth="1"/>
    <col min="265" max="265" width="10.33203125" style="61" customWidth="1"/>
    <col min="266" max="266" width="14.6640625" style="61" customWidth="1"/>
    <col min="267" max="267" width="18.109375" style="61" customWidth="1"/>
    <col min="268" max="268" width="8.88671875" style="61" customWidth="1"/>
    <col min="269" max="272" width="11.44140625" style="61"/>
    <col min="273" max="273" width="14.33203125" style="61" customWidth="1"/>
    <col min="274" max="517" width="11.44140625" style="61"/>
    <col min="518" max="518" width="18.88671875" style="61" customWidth="1"/>
    <col min="519" max="519" width="13.88671875" style="61" customWidth="1"/>
    <col min="520" max="520" width="0" style="61" hidden="1" customWidth="1"/>
    <col min="521" max="521" width="10.33203125" style="61" customWidth="1"/>
    <col min="522" max="522" width="14.6640625" style="61" customWidth="1"/>
    <col min="523" max="523" width="18.109375" style="61" customWidth="1"/>
    <col min="524" max="524" width="8.88671875" style="61" customWidth="1"/>
    <col min="525" max="528" width="11.44140625" style="61"/>
    <col min="529" max="529" width="14.33203125" style="61" customWidth="1"/>
    <col min="530" max="773" width="11.44140625" style="61"/>
    <col min="774" max="774" width="18.88671875" style="61" customWidth="1"/>
    <col min="775" max="775" width="13.88671875" style="61" customWidth="1"/>
    <col min="776" max="776" width="0" style="61" hidden="1" customWidth="1"/>
    <col min="777" max="777" width="10.33203125" style="61" customWidth="1"/>
    <col min="778" max="778" width="14.6640625" style="61" customWidth="1"/>
    <col min="779" max="779" width="18.109375" style="61" customWidth="1"/>
    <col min="780" max="780" width="8.88671875" style="61" customWidth="1"/>
    <col min="781" max="784" width="11.44140625" style="61"/>
    <col min="785" max="785" width="14.33203125" style="61" customWidth="1"/>
    <col min="786" max="1029" width="11.44140625" style="61"/>
    <col min="1030" max="1030" width="18.88671875" style="61" customWidth="1"/>
    <col min="1031" max="1031" width="13.88671875" style="61" customWidth="1"/>
    <col min="1032" max="1032" width="0" style="61" hidden="1" customWidth="1"/>
    <col min="1033" max="1033" width="10.33203125" style="61" customWidth="1"/>
    <col min="1034" max="1034" width="14.6640625" style="61" customWidth="1"/>
    <col min="1035" max="1035" width="18.109375" style="61" customWidth="1"/>
    <col min="1036" max="1036" width="8.88671875" style="61" customWidth="1"/>
    <col min="1037" max="1040" width="11.44140625" style="61"/>
    <col min="1041" max="1041" width="14.33203125" style="61" customWidth="1"/>
    <col min="1042" max="1285" width="11.44140625" style="61"/>
    <col min="1286" max="1286" width="18.88671875" style="61" customWidth="1"/>
    <col min="1287" max="1287" width="13.88671875" style="61" customWidth="1"/>
    <col min="1288" max="1288" width="0" style="61" hidden="1" customWidth="1"/>
    <col min="1289" max="1289" width="10.33203125" style="61" customWidth="1"/>
    <col min="1290" max="1290" width="14.6640625" style="61" customWidth="1"/>
    <col min="1291" max="1291" width="18.109375" style="61" customWidth="1"/>
    <col min="1292" max="1292" width="8.88671875" style="61" customWidth="1"/>
    <col min="1293" max="1296" width="11.44140625" style="61"/>
    <col min="1297" max="1297" width="14.33203125" style="61" customWidth="1"/>
    <col min="1298" max="1541" width="11.44140625" style="61"/>
    <col min="1542" max="1542" width="18.88671875" style="61" customWidth="1"/>
    <col min="1543" max="1543" width="13.88671875" style="61" customWidth="1"/>
    <col min="1544" max="1544" width="0" style="61" hidden="1" customWidth="1"/>
    <col min="1545" max="1545" width="10.33203125" style="61" customWidth="1"/>
    <col min="1546" max="1546" width="14.6640625" style="61" customWidth="1"/>
    <col min="1547" max="1547" width="18.109375" style="61" customWidth="1"/>
    <col min="1548" max="1548" width="8.88671875" style="61" customWidth="1"/>
    <col min="1549" max="1552" width="11.44140625" style="61"/>
    <col min="1553" max="1553" width="14.33203125" style="61" customWidth="1"/>
    <col min="1554" max="1797" width="11.44140625" style="61"/>
    <col min="1798" max="1798" width="18.88671875" style="61" customWidth="1"/>
    <col min="1799" max="1799" width="13.88671875" style="61" customWidth="1"/>
    <col min="1800" max="1800" width="0" style="61" hidden="1" customWidth="1"/>
    <col min="1801" max="1801" width="10.33203125" style="61" customWidth="1"/>
    <col min="1802" max="1802" width="14.6640625" style="61" customWidth="1"/>
    <col min="1803" max="1803" width="18.109375" style="61" customWidth="1"/>
    <col min="1804" max="1804" width="8.88671875" style="61" customWidth="1"/>
    <col min="1805" max="1808" width="11.44140625" style="61"/>
    <col min="1809" max="1809" width="14.33203125" style="61" customWidth="1"/>
    <col min="1810" max="2053" width="11.44140625" style="61"/>
    <col min="2054" max="2054" width="18.88671875" style="61" customWidth="1"/>
    <col min="2055" max="2055" width="13.88671875" style="61" customWidth="1"/>
    <col min="2056" max="2056" width="0" style="61" hidden="1" customWidth="1"/>
    <col min="2057" max="2057" width="10.33203125" style="61" customWidth="1"/>
    <col min="2058" max="2058" width="14.6640625" style="61" customWidth="1"/>
    <col min="2059" max="2059" width="18.109375" style="61" customWidth="1"/>
    <col min="2060" max="2060" width="8.88671875" style="61" customWidth="1"/>
    <col min="2061" max="2064" width="11.44140625" style="61"/>
    <col min="2065" max="2065" width="14.33203125" style="61" customWidth="1"/>
    <col min="2066" max="2309" width="11.44140625" style="61"/>
    <col min="2310" max="2310" width="18.88671875" style="61" customWidth="1"/>
    <col min="2311" max="2311" width="13.88671875" style="61" customWidth="1"/>
    <col min="2312" max="2312" width="0" style="61" hidden="1" customWidth="1"/>
    <col min="2313" max="2313" width="10.33203125" style="61" customWidth="1"/>
    <col min="2314" max="2314" width="14.6640625" style="61" customWidth="1"/>
    <col min="2315" max="2315" width="18.109375" style="61" customWidth="1"/>
    <col min="2316" max="2316" width="8.88671875" style="61" customWidth="1"/>
    <col min="2317" max="2320" width="11.44140625" style="61"/>
    <col min="2321" max="2321" width="14.33203125" style="61" customWidth="1"/>
    <col min="2322" max="2565" width="11.44140625" style="61"/>
    <col min="2566" max="2566" width="18.88671875" style="61" customWidth="1"/>
    <col min="2567" max="2567" width="13.88671875" style="61" customWidth="1"/>
    <col min="2568" max="2568" width="0" style="61" hidden="1" customWidth="1"/>
    <col min="2569" max="2569" width="10.33203125" style="61" customWidth="1"/>
    <col min="2570" max="2570" width="14.6640625" style="61" customWidth="1"/>
    <col min="2571" max="2571" width="18.109375" style="61" customWidth="1"/>
    <col min="2572" max="2572" width="8.88671875" style="61" customWidth="1"/>
    <col min="2573" max="2576" width="11.44140625" style="61"/>
    <col min="2577" max="2577" width="14.33203125" style="61" customWidth="1"/>
    <col min="2578" max="2821" width="11.44140625" style="61"/>
    <col min="2822" max="2822" width="18.88671875" style="61" customWidth="1"/>
    <col min="2823" max="2823" width="13.88671875" style="61" customWidth="1"/>
    <col min="2824" max="2824" width="0" style="61" hidden="1" customWidth="1"/>
    <col min="2825" max="2825" width="10.33203125" style="61" customWidth="1"/>
    <col min="2826" max="2826" width="14.6640625" style="61" customWidth="1"/>
    <col min="2827" max="2827" width="18.109375" style="61" customWidth="1"/>
    <col min="2828" max="2828" width="8.88671875" style="61" customWidth="1"/>
    <col min="2829" max="2832" width="11.44140625" style="61"/>
    <col min="2833" max="2833" width="14.33203125" style="61" customWidth="1"/>
    <col min="2834" max="3077" width="11.44140625" style="61"/>
    <col min="3078" max="3078" width="18.88671875" style="61" customWidth="1"/>
    <col min="3079" max="3079" width="13.88671875" style="61" customWidth="1"/>
    <col min="3080" max="3080" width="0" style="61" hidden="1" customWidth="1"/>
    <col min="3081" max="3081" width="10.33203125" style="61" customWidth="1"/>
    <col min="3082" max="3082" width="14.6640625" style="61" customWidth="1"/>
    <col min="3083" max="3083" width="18.109375" style="61" customWidth="1"/>
    <col min="3084" max="3084" width="8.88671875" style="61" customWidth="1"/>
    <col min="3085" max="3088" width="11.44140625" style="61"/>
    <col min="3089" max="3089" width="14.33203125" style="61" customWidth="1"/>
    <col min="3090" max="3333" width="11.44140625" style="61"/>
    <col min="3334" max="3334" width="18.88671875" style="61" customWidth="1"/>
    <col min="3335" max="3335" width="13.88671875" style="61" customWidth="1"/>
    <col min="3336" max="3336" width="0" style="61" hidden="1" customWidth="1"/>
    <col min="3337" max="3337" width="10.33203125" style="61" customWidth="1"/>
    <col min="3338" max="3338" width="14.6640625" style="61" customWidth="1"/>
    <col min="3339" max="3339" width="18.109375" style="61" customWidth="1"/>
    <col min="3340" max="3340" width="8.88671875" style="61" customWidth="1"/>
    <col min="3341" max="3344" width="11.44140625" style="61"/>
    <col min="3345" max="3345" width="14.33203125" style="61" customWidth="1"/>
    <col min="3346" max="3589" width="11.44140625" style="61"/>
    <col min="3590" max="3590" width="18.88671875" style="61" customWidth="1"/>
    <col min="3591" max="3591" width="13.88671875" style="61" customWidth="1"/>
    <col min="3592" max="3592" width="0" style="61" hidden="1" customWidth="1"/>
    <col min="3593" max="3593" width="10.33203125" style="61" customWidth="1"/>
    <col min="3594" max="3594" width="14.6640625" style="61" customWidth="1"/>
    <col min="3595" max="3595" width="18.109375" style="61" customWidth="1"/>
    <col min="3596" max="3596" width="8.88671875" style="61" customWidth="1"/>
    <col min="3597" max="3600" width="11.44140625" style="61"/>
    <col min="3601" max="3601" width="14.33203125" style="61" customWidth="1"/>
    <col min="3602" max="3845" width="11.44140625" style="61"/>
    <col min="3846" max="3846" width="18.88671875" style="61" customWidth="1"/>
    <col min="3847" max="3847" width="13.88671875" style="61" customWidth="1"/>
    <col min="3848" max="3848" width="0" style="61" hidden="1" customWidth="1"/>
    <col min="3849" max="3849" width="10.33203125" style="61" customWidth="1"/>
    <col min="3850" max="3850" width="14.6640625" style="61" customWidth="1"/>
    <col min="3851" max="3851" width="18.109375" style="61" customWidth="1"/>
    <col min="3852" max="3852" width="8.88671875" style="61" customWidth="1"/>
    <col min="3853" max="3856" width="11.44140625" style="61"/>
    <col min="3857" max="3857" width="14.33203125" style="61" customWidth="1"/>
    <col min="3858" max="4101" width="11.44140625" style="61"/>
    <col min="4102" max="4102" width="18.88671875" style="61" customWidth="1"/>
    <col min="4103" max="4103" width="13.88671875" style="61" customWidth="1"/>
    <col min="4104" max="4104" width="0" style="61" hidden="1" customWidth="1"/>
    <col min="4105" max="4105" width="10.33203125" style="61" customWidth="1"/>
    <col min="4106" max="4106" width="14.6640625" style="61" customWidth="1"/>
    <col min="4107" max="4107" width="18.109375" style="61" customWidth="1"/>
    <col min="4108" max="4108" width="8.88671875" style="61" customWidth="1"/>
    <col min="4109" max="4112" width="11.44140625" style="61"/>
    <col min="4113" max="4113" width="14.33203125" style="61" customWidth="1"/>
    <col min="4114" max="4357" width="11.44140625" style="61"/>
    <col min="4358" max="4358" width="18.88671875" style="61" customWidth="1"/>
    <col min="4359" max="4359" width="13.88671875" style="61" customWidth="1"/>
    <col min="4360" max="4360" width="0" style="61" hidden="1" customWidth="1"/>
    <col min="4361" max="4361" width="10.33203125" style="61" customWidth="1"/>
    <col min="4362" max="4362" width="14.6640625" style="61" customWidth="1"/>
    <col min="4363" max="4363" width="18.109375" style="61" customWidth="1"/>
    <col min="4364" max="4364" width="8.88671875" style="61" customWidth="1"/>
    <col min="4365" max="4368" width="11.44140625" style="61"/>
    <col min="4369" max="4369" width="14.33203125" style="61" customWidth="1"/>
    <col min="4370" max="4613" width="11.44140625" style="61"/>
    <col min="4614" max="4614" width="18.88671875" style="61" customWidth="1"/>
    <col min="4615" max="4615" width="13.88671875" style="61" customWidth="1"/>
    <col min="4616" max="4616" width="0" style="61" hidden="1" customWidth="1"/>
    <col min="4617" max="4617" width="10.33203125" style="61" customWidth="1"/>
    <col min="4618" max="4618" width="14.6640625" style="61" customWidth="1"/>
    <col min="4619" max="4619" width="18.109375" style="61" customWidth="1"/>
    <col min="4620" max="4620" width="8.88671875" style="61" customWidth="1"/>
    <col min="4621" max="4624" width="11.44140625" style="61"/>
    <col min="4625" max="4625" width="14.33203125" style="61" customWidth="1"/>
    <col min="4626" max="4869" width="11.44140625" style="61"/>
    <col min="4870" max="4870" width="18.88671875" style="61" customWidth="1"/>
    <col min="4871" max="4871" width="13.88671875" style="61" customWidth="1"/>
    <col min="4872" max="4872" width="0" style="61" hidden="1" customWidth="1"/>
    <col min="4873" max="4873" width="10.33203125" style="61" customWidth="1"/>
    <col min="4874" max="4874" width="14.6640625" style="61" customWidth="1"/>
    <col min="4875" max="4875" width="18.109375" style="61" customWidth="1"/>
    <col min="4876" max="4876" width="8.88671875" style="61" customWidth="1"/>
    <col min="4877" max="4880" width="11.44140625" style="61"/>
    <col min="4881" max="4881" width="14.33203125" style="61" customWidth="1"/>
    <col min="4882" max="5125" width="11.44140625" style="61"/>
    <col min="5126" max="5126" width="18.88671875" style="61" customWidth="1"/>
    <col min="5127" max="5127" width="13.88671875" style="61" customWidth="1"/>
    <col min="5128" max="5128" width="0" style="61" hidden="1" customWidth="1"/>
    <col min="5129" max="5129" width="10.33203125" style="61" customWidth="1"/>
    <col min="5130" max="5130" width="14.6640625" style="61" customWidth="1"/>
    <col min="5131" max="5131" width="18.109375" style="61" customWidth="1"/>
    <col min="5132" max="5132" width="8.88671875" style="61" customWidth="1"/>
    <col min="5133" max="5136" width="11.44140625" style="61"/>
    <col min="5137" max="5137" width="14.33203125" style="61" customWidth="1"/>
    <col min="5138" max="5381" width="11.44140625" style="61"/>
    <col min="5382" max="5382" width="18.88671875" style="61" customWidth="1"/>
    <col min="5383" max="5383" width="13.88671875" style="61" customWidth="1"/>
    <col min="5384" max="5384" width="0" style="61" hidden="1" customWidth="1"/>
    <col min="5385" max="5385" width="10.33203125" style="61" customWidth="1"/>
    <col min="5386" max="5386" width="14.6640625" style="61" customWidth="1"/>
    <col min="5387" max="5387" width="18.109375" style="61" customWidth="1"/>
    <col min="5388" max="5388" width="8.88671875" style="61" customWidth="1"/>
    <col min="5389" max="5392" width="11.44140625" style="61"/>
    <col min="5393" max="5393" width="14.33203125" style="61" customWidth="1"/>
    <col min="5394" max="5637" width="11.44140625" style="61"/>
    <col min="5638" max="5638" width="18.88671875" style="61" customWidth="1"/>
    <col min="5639" max="5639" width="13.88671875" style="61" customWidth="1"/>
    <col min="5640" max="5640" width="0" style="61" hidden="1" customWidth="1"/>
    <col min="5641" max="5641" width="10.33203125" style="61" customWidth="1"/>
    <col min="5642" max="5642" width="14.6640625" style="61" customWidth="1"/>
    <col min="5643" max="5643" width="18.109375" style="61" customWidth="1"/>
    <col min="5644" max="5644" width="8.88671875" style="61" customWidth="1"/>
    <col min="5645" max="5648" width="11.44140625" style="61"/>
    <col min="5649" max="5649" width="14.33203125" style="61" customWidth="1"/>
    <col min="5650" max="5893" width="11.44140625" style="61"/>
    <col min="5894" max="5894" width="18.88671875" style="61" customWidth="1"/>
    <col min="5895" max="5895" width="13.88671875" style="61" customWidth="1"/>
    <col min="5896" max="5896" width="0" style="61" hidden="1" customWidth="1"/>
    <col min="5897" max="5897" width="10.33203125" style="61" customWidth="1"/>
    <col min="5898" max="5898" width="14.6640625" style="61" customWidth="1"/>
    <col min="5899" max="5899" width="18.109375" style="61" customWidth="1"/>
    <col min="5900" max="5900" width="8.88671875" style="61" customWidth="1"/>
    <col min="5901" max="5904" width="11.44140625" style="61"/>
    <col min="5905" max="5905" width="14.33203125" style="61" customWidth="1"/>
    <col min="5906" max="6149" width="11.44140625" style="61"/>
    <col min="6150" max="6150" width="18.88671875" style="61" customWidth="1"/>
    <col min="6151" max="6151" width="13.88671875" style="61" customWidth="1"/>
    <col min="6152" max="6152" width="0" style="61" hidden="1" customWidth="1"/>
    <col min="6153" max="6153" width="10.33203125" style="61" customWidth="1"/>
    <col min="6154" max="6154" width="14.6640625" style="61" customWidth="1"/>
    <col min="6155" max="6155" width="18.109375" style="61" customWidth="1"/>
    <col min="6156" max="6156" width="8.88671875" style="61" customWidth="1"/>
    <col min="6157" max="6160" width="11.44140625" style="61"/>
    <col min="6161" max="6161" width="14.33203125" style="61" customWidth="1"/>
    <col min="6162" max="6405" width="11.44140625" style="61"/>
    <col min="6406" max="6406" width="18.88671875" style="61" customWidth="1"/>
    <col min="6407" max="6407" width="13.88671875" style="61" customWidth="1"/>
    <col min="6408" max="6408" width="0" style="61" hidden="1" customWidth="1"/>
    <col min="6409" max="6409" width="10.33203125" style="61" customWidth="1"/>
    <col min="6410" max="6410" width="14.6640625" style="61" customWidth="1"/>
    <col min="6411" max="6411" width="18.109375" style="61" customWidth="1"/>
    <col min="6412" max="6412" width="8.88671875" style="61" customWidth="1"/>
    <col min="6413" max="6416" width="11.44140625" style="61"/>
    <col min="6417" max="6417" width="14.33203125" style="61" customWidth="1"/>
    <col min="6418" max="6661" width="11.44140625" style="61"/>
    <col min="6662" max="6662" width="18.88671875" style="61" customWidth="1"/>
    <col min="6663" max="6663" width="13.88671875" style="61" customWidth="1"/>
    <col min="6664" max="6664" width="0" style="61" hidden="1" customWidth="1"/>
    <col min="6665" max="6665" width="10.33203125" style="61" customWidth="1"/>
    <col min="6666" max="6666" width="14.6640625" style="61" customWidth="1"/>
    <col min="6667" max="6667" width="18.109375" style="61" customWidth="1"/>
    <col min="6668" max="6668" width="8.88671875" style="61" customWidth="1"/>
    <col min="6669" max="6672" width="11.44140625" style="61"/>
    <col min="6673" max="6673" width="14.33203125" style="61" customWidth="1"/>
    <col min="6674" max="6917" width="11.44140625" style="61"/>
    <col min="6918" max="6918" width="18.88671875" style="61" customWidth="1"/>
    <col min="6919" max="6919" width="13.88671875" style="61" customWidth="1"/>
    <col min="6920" max="6920" width="0" style="61" hidden="1" customWidth="1"/>
    <col min="6921" max="6921" width="10.33203125" style="61" customWidth="1"/>
    <col min="6922" max="6922" width="14.6640625" style="61" customWidth="1"/>
    <col min="6923" max="6923" width="18.109375" style="61" customWidth="1"/>
    <col min="6924" max="6924" width="8.88671875" style="61" customWidth="1"/>
    <col min="6925" max="6928" width="11.44140625" style="61"/>
    <col min="6929" max="6929" width="14.33203125" style="61" customWidth="1"/>
    <col min="6930" max="7173" width="11.44140625" style="61"/>
    <col min="7174" max="7174" width="18.88671875" style="61" customWidth="1"/>
    <col min="7175" max="7175" width="13.88671875" style="61" customWidth="1"/>
    <col min="7176" max="7176" width="0" style="61" hidden="1" customWidth="1"/>
    <col min="7177" max="7177" width="10.33203125" style="61" customWidth="1"/>
    <col min="7178" max="7178" width="14.6640625" style="61" customWidth="1"/>
    <col min="7179" max="7179" width="18.109375" style="61" customWidth="1"/>
    <col min="7180" max="7180" width="8.88671875" style="61" customWidth="1"/>
    <col min="7181" max="7184" width="11.44140625" style="61"/>
    <col min="7185" max="7185" width="14.33203125" style="61" customWidth="1"/>
    <col min="7186" max="7429" width="11.44140625" style="61"/>
    <col min="7430" max="7430" width="18.88671875" style="61" customWidth="1"/>
    <col min="7431" max="7431" width="13.88671875" style="61" customWidth="1"/>
    <col min="7432" max="7432" width="0" style="61" hidden="1" customWidth="1"/>
    <col min="7433" max="7433" width="10.33203125" style="61" customWidth="1"/>
    <col min="7434" max="7434" width="14.6640625" style="61" customWidth="1"/>
    <col min="7435" max="7435" width="18.109375" style="61" customWidth="1"/>
    <col min="7436" max="7436" width="8.88671875" style="61" customWidth="1"/>
    <col min="7437" max="7440" width="11.44140625" style="61"/>
    <col min="7441" max="7441" width="14.33203125" style="61" customWidth="1"/>
    <col min="7442" max="7685" width="11.44140625" style="61"/>
    <col min="7686" max="7686" width="18.88671875" style="61" customWidth="1"/>
    <col min="7687" max="7687" width="13.88671875" style="61" customWidth="1"/>
    <col min="7688" max="7688" width="0" style="61" hidden="1" customWidth="1"/>
    <col min="7689" max="7689" width="10.33203125" style="61" customWidth="1"/>
    <col min="7690" max="7690" width="14.6640625" style="61" customWidth="1"/>
    <col min="7691" max="7691" width="18.109375" style="61" customWidth="1"/>
    <col min="7692" max="7692" width="8.88671875" style="61" customWidth="1"/>
    <col min="7693" max="7696" width="11.44140625" style="61"/>
    <col min="7697" max="7697" width="14.33203125" style="61" customWidth="1"/>
    <col min="7698" max="7941" width="11.44140625" style="61"/>
    <col min="7942" max="7942" width="18.88671875" style="61" customWidth="1"/>
    <col min="7943" max="7943" width="13.88671875" style="61" customWidth="1"/>
    <col min="7944" max="7944" width="0" style="61" hidden="1" customWidth="1"/>
    <col min="7945" max="7945" width="10.33203125" style="61" customWidth="1"/>
    <col min="7946" max="7946" width="14.6640625" style="61" customWidth="1"/>
    <col min="7947" max="7947" width="18.109375" style="61" customWidth="1"/>
    <col min="7948" max="7948" width="8.88671875" style="61" customWidth="1"/>
    <col min="7949" max="7952" width="11.44140625" style="61"/>
    <col min="7953" max="7953" width="14.33203125" style="61" customWidth="1"/>
    <col min="7954" max="8197" width="11.44140625" style="61"/>
    <col min="8198" max="8198" width="18.88671875" style="61" customWidth="1"/>
    <col min="8199" max="8199" width="13.88671875" style="61" customWidth="1"/>
    <col min="8200" max="8200" width="0" style="61" hidden="1" customWidth="1"/>
    <col min="8201" max="8201" width="10.33203125" style="61" customWidth="1"/>
    <col min="8202" max="8202" width="14.6640625" style="61" customWidth="1"/>
    <col min="8203" max="8203" width="18.109375" style="61" customWidth="1"/>
    <col min="8204" max="8204" width="8.88671875" style="61" customWidth="1"/>
    <col min="8205" max="8208" width="11.44140625" style="61"/>
    <col min="8209" max="8209" width="14.33203125" style="61" customWidth="1"/>
    <col min="8210" max="8453" width="11.44140625" style="61"/>
    <col min="8454" max="8454" width="18.88671875" style="61" customWidth="1"/>
    <col min="8455" max="8455" width="13.88671875" style="61" customWidth="1"/>
    <col min="8456" max="8456" width="0" style="61" hidden="1" customWidth="1"/>
    <col min="8457" max="8457" width="10.33203125" style="61" customWidth="1"/>
    <col min="8458" max="8458" width="14.6640625" style="61" customWidth="1"/>
    <col min="8459" max="8459" width="18.109375" style="61" customWidth="1"/>
    <col min="8460" max="8460" width="8.88671875" style="61" customWidth="1"/>
    <col min="8461" max="8464" width="11.44140625" style="61"/>
    <col min="8465" max="8465" width="14.33203125" style="61" customWidth="1"/>
    <col min="8466" max="8709" width="11.44140625" style="61"/>
    <col min="8710" max="8710" width="18.88671875" style="61" customWidth="1"/>
    <col min="8711" max="8711" width="13.88671875" style="61" customWidth="1"/>
    <col min="8712" max="8712" width="0" style="61" hidden="1" customWidth="1"/>
    <col min="8713" max="8713" width="10.33203125" style="61" customWidth="1"/>
    <col min="8714" max="8714" width="14.6640625" style="61" customWidth="1"/>
    <col min="8715" max="8715" width="18.109375" style="61" customWidth="1"/>
    <col min="8716" max="8716" width="8.88671875" style="61" customWidth="1"/>
    <col min="8717" max="8720" width="11.44140625" style="61"/>
    <col min="8721" max="8721" width="14.33203125" style="61" customWidth="1"/>
    <col min="8722" max="8965" width="11.44140625" style="61"/>
    <col min="8966" max="8966" width="18.88671875" style="61" customWidth="1"/>
    <col min="8967" max="8967" width="13.88671875" style="61" customWidth="1"/>
    <col min="8968" max="8968" width="0" style="61" hidden="1" customWidth="1"/>
    <col min="8969" max="8969" width="10.33203125" style="61" customWidth="1"/>
    <col min="8970" max="8970" width="14.6640625" style="61" customWidth="1"/>
    <col min="8971" max="8971" width="18.109375" style="61" customWidth="1"/>
    <col min="8972" max="8972" width="8.88671875" style="61" customWidth="1"/>
    <col min="8973" max="8976" width="11.44140625" style="61"/>
    <col min="8977" max="8977" width="14.33203125" style="61" customWidth="1"/>
    <col min="8978" max="9221" width="11.44140625" style="61"/>
    <col min="9222" max="9222" width="18.88671875" style="61" customWidth="1"/>
    <col min="9223" max="9223" width="13.88671875" style="61" customWidth="1"/>
    <col min="9224" max="9224" width="0" style="61" hidden="1" customWidth="1"/>
    <col min="9225" max="9225" width="10.33203125" style="61" customWidth="1"/>
    <col min="9226" max="9226" width="14.6640625" style="61" customWidth="1"/>
    <col min="9227" max="9227" width="18.109375" style="61" customWidth="1"/>
    <col min="9228" max="9228" width="8.88671875" style="61" customWidth="1"/>
    <col min="9229" max="9232" width="11.44140625" style="61"/>
    <col min="9233" max="9233" width="14.33203125" style="61" customWidth="1"/>
    <col min="9234" max="9477" width="11.44140625" style="61"/>
    <col min="9478" max="9478" width="18.88671875" style="61" customWidth="1"/>
    <col min="9479" max="9479" width="13.88671875" style="61" customWidth="1"/>
    <col min="9480" max="9480" width="0" style="61" hidden="1" customWidth="1"/>
    <col min="9481" max="9481" width="10.33203125" style="61" customWidth="1"/>
    <col min="9482" max="9482" width="14.6640625" style="61" customWidth="1"/>
    <col min="9483" max="9483" width="18.109375" style="61" customWidth="1"/>
    <col min="9484" max="9484" width="8.88671875" style="61" customWidth="1"/>
    <col min="9485" max="9488" width="11.44140625" style="61"/>
    <col min="9489" max="9489" width="14.33203125" style="61" customWidth="1"/>
    <col min="9490" max="9733" width="11.44140625" style="61"/>
    <col min="9734" max="9734" width="18.88671875" style="61" customWidth="1"/>
    <col min="9735" max="9735" width="13.88671875" style="61" customWidth="1"/>
    <col min="9736" max="9736" width="0" style="61" hidden="1" customWidth="1"/>
    <col min="9737" max="9737" width="10.33203125" style="61" customWidth="1"/>
    <col min="9738" max="9738" width="14.6640625" style="61" customWidth="1"/>
    <col min="9739" max="9739" width="18.109375" style="61" customWidth="1"/>
    <col min="9740" max="9740" width="8.88671875" style="61" customWidth="1"/>
    <col min="9741" max="9744" width="11.44140625" style="61"/>
    <col min="9745" max="9745" width="14.33203125" style="61" customWidth="1"/>
    <col min="9746" max="9989" width="11.44140625" style="61"/>
    <col min="9990" max="9990" width="18.88671875" style="61" customWidth="1"/>
    <col min="9991" max="9991" width="13.88671875" style="61" customWidth="1"/>
    <col min="9992" max="9992" width="0" style="61" hidden="1" customWidth="1"/>
    <col min="9993" max="9993" width="10.33203125" style="61" customWidth="1"/>
    <col min="9994" max="9994" width="14.6640625" style="61" customWidth="1"/>
    <col min="9995" max="9995" width="18.109375" style="61" customWidth="1"/>
    <col min="9996" max="9996" width="8.88671875" style="61" customWidth="1"/>
    <col min="9997" max="10000" width="11.44140625" style="61"/>
    <col min="10001" max="10001" width="14.33203125" style="61" customWidth="1"/>
    <col min="10002" max="10245" width="11.44140625" style="61"/>
    <col min="10246" max="10246" width="18.88671875" style="61" customWidth="1"/>
    <col min="10247" max="10247" width="13.88671875" style="61" customWidth="1"/>
    <col min="10248" max="10248" width="0" style="61" hidden="1" customWidth="1"/>
    <col min="10249" max="10249" width="10.33203125" style="61" customWidth="1"/>
    <col min="10250" max="10250" width="14.6640625" style="61" customWidth="1"/>
    <col min="10251" max="10251" width="18.109375" style="61" customWidth="1"/>
    <col min="10252" max="10252" width="8.88671875" style="61" customWidth="1"/>
    <col min="10253" max="10256" width="11.44140625" style="61"/>
    <col min="10257" max="10257" width="14.33203125" style="61" customWidth="1"/>
    <col min="10258" max="10501" width="11.44140625" style="61"/>
    <col min="10502" max="10502" width="18.88671875" style="61" customWidth="1"/>
    <col min="10503" max="10503" width="13.88671875" style="61" customWidth="1"/>
    <col min="10504" max="10504" width="0" style="61" hidden="1" customWidth="1"/>
    <col min="10505" max="10505" width="10.33203125" style="61" customWidth="1"/>
    <col min="10506" max="10506" width="14.6640625" style="61" customWidth="1"/>
    <col min="10507" max="10507" width="18.109375" style="61" customWidth="1"/>
    <col min="10508" max="10508" width="8.88671875" style="61" customWidth="1"/>
    <col min="10509" max="10512" width="11.44140625" style="61"/>
    <col min="10513" max="10513" width="14.33203125" style="61" customWidth="1"/>
    <col min="10514" max="10757" width="11.44140625" style="61"/>
    <col min="10758" max="10758" width="18.88671875" style="61" customWidth="1"/>
    <col min="10759" max="10759" width="13.88671875" style="61" customWidth="1"/>
    <col min="10760" max="10760" width="0" style="61" hidden="1" customWidth="1"/>
    <col min="10761" max="10761" width="10.33203125" style="61" customWidth="1"/>
    <col min="10762" max="10762" width="14.6640625" style="61" customWidth="1"/>
    <col min="10763" max="10763" width="18.109375" style="61" customWidth="1"/>
    <col min="10764" max="10764" width="8.88671875" style="61" customWidth="1"/>
    <col min="10765" max="10768" width="11.44140625" style="61"/>
    <col min="10769" max="10769" width="14.33203125" style="61" customWidth="1"/>
    <col min="10770" max="11013" width="11.44140625" style="61"/>
    <col min="11014" max="11014" width="18.88671875" style="61" customWidth="1"/>
    <col min="11015" max="11015" width="13.88671875" style="61" customWidth="1"/>
    <col min="11016" max="11016" width="0" style="61" hidden="1" customWidth="1"/>
    <col min="11017" max="11017" width="10.33203125" style="61" customWidth="1"/>
    <col min="11018" max="11018" width="14.6640625" style="61" customWidth="1"/>
    <col min="11019" max="11019" width="18.109375" style="61" customWidth="1"/>
    <col min="11020" max="11020" width="8.88671875" style="61" customWidth="1"/>
    <col min="11021" max="11024" width="11.44140625" style="61"/>
    <col min="11025" max="11025" width="14.33203125" style="61" customWidth="1"/>
    <col min="11026" max="11269" width="11.44140625" style="61"/>
    <col min="11270" max="11270" width="18.88671875" style="61" customWidth="1"/>
    <col min="11271" max="11271" width="13.88671875" style="61" customWidth="1"/>
    <col min="11272" max="11272" width="0" style="61" hidden="1" customWidth="1"/>
    <col min="11273" max="11273" width="10.33203125" style="61" customWidth="1"/>
    <col min="11274" max="11274" width="14.6640625" style="61" customWidth="1"/>
    <col min="11275" max="11275" width="18.109375" style="61" customWidth="1"/>
    <col min="11276" max="11276" width="8.88671875" style="61" customWidth="1"/>
    <col min="11277" max="11280" width="11.44140625" style="61"/>
    <col min="11281" max="11281" width="14.33203125" style="61" customWidth="1"/>
    <col min="11282" max="11525" width="11.44140625" style="61"/>
    <col min="11526" max="11526" width="18.88671875" style="61" customWidth="1"/>
    <col min="11527" max="11527" width="13.88671875" style="61" customWidth="1"/>
    <col min="11528" max="11528" width="0" style="61" hidden="1" customWidth="1"/>
    <col min="11529" max="11529" width="10.33203125" style="61" customWidth="1"/>
    <col min="11530" max="11530" width="14.6640625" style="61" customWidth="1"/>
    <col min="11531" max="11531" width="18.109375" style="61" customWidth="1"/>
    <col min="11532" max="11532" width="8.88671875" style="61" customWidth="1"/>
    <col min="11533" max="11536" width="11.44140625" style="61"/>
    <col min="11537" max="11537" width="14.33203125" style="61" customWidth="1"/>
    <col min="11538" max="11781" width="11.44140625" style="61"/>
    <col min="11782" max="11782" width="18.88671875" style="61" customWidth="1"/>
    <col min="11783" max="11783" width="13.88671875" style="61" customWidth="1"/>
    <col min="11784" max="11784" width="0" style="61" hidden="1" customWidth="1"/>
    <col min="11785" max="11785" width="10.33203125" style="61" customWidth="1"/>
    <col min="11786" max="11786" width="14.6640625" style="61" customWidth="1"/>
    <col min="11787" max="11787" width="18.109375" style="61" customWidth="1"/>
    <col min="11788" max="11788" width="8.88671875" style="61" customWidth="1"/>
    <col min="11789" max="11792" width="11.44140625" style="61"/>
    <col min="11793" max="11793" width="14.33203125" style="61" customWidth="1"/>
    <col min="11794" max="12037" width="11.44140625" style="61"/>
    <col min="12038" max="12038" width="18.88671875" style="61" customWidth="1"/>
    <col min="12039" max="12039" width="13.88671875" style="61" customWidth="1"/>
    <col min="12040" max="12040" width="0" style="61" hidden="1" customWidth="1"/>
    <col min="12041" max="12041" width="10.33203125" style="61" customWidth="1"/>
    <col min="12042" max="12042" width="14.6640625" style="61" customWidth="1"/>
    <col min="12043" max="12043" width="18.109375" style="61" customWidth="1"/>
    <col min="12044" max="12044" width="8.88671875" style="61" customWidth="1"/>
    <col min="12045" max="12048" width="11.44140625" style="61"/>
    <col min="12049" max="12049" width="14.33203125" style="61" customWidth="1"/>
    <col min="12050" max="12293" width="11.44140625" style="61"/>
    <col min="12294" max="12294" width="18.88671875" style="61" customWidth="1"/>
    <col min="12295" max="12295" width="13.88671875" style="61" customWidth="1"/>
    <col min="12296" max="12296" width="0" style="61" hidden="1" customWidth="1"/>
    <col min="12297" max="12297" width="10.33203125" style="61" customWidth="1"/>
    <col min="12298" max="12298" width="14.6640625" style="61" customWidth="1"/>
    <col min="12299" max="12299" width="18.109375" style="61" customWidth="1"/>
    <col min="12300" max="12300" width="8.88671875" style="61" customWidth="1"/>
    <col min="12301" max="12304" width="11.44140625" style="61"/>
    <col min="12305" max="12305" width="14.33203125" style="61" customWidth="1"/>
    <col min="12306" max="12549" width="11.44140625" style="61"/>
    <col min="12550" max="12550" width="18.88671875" style="61" customWidth="1"/>
    <col min="12551" max="12551" width="13.88671875" style="61" customWidth="1"/>
    <col min="12552" max="12552" width="0" style="61" hidden="1" customWidth="1"/>
    <col min="12553" max="12553" width="10.33203125" style="61" customWidth="1"/>
    <col min="12554" max="12554" width="14.6640625" style="61" customWidth="1"/>
    <col min="12555" max="12555" width="18.109375" style="61" customWidth="1"/>
    <col min="12556" max="12556" width="8.88671875" style="61" customWidth="1"/>
    <col min="12557" max="12560" width="11.44140625" style="61"/>
    <col min="12561" max="12561" width="14.33203125" style="61" customWidth="1"/>
    <col min="12562" max="12805" width="11.44140625" style="61"/>
    <col min="12806" max="12806" width="18.88671875" style="61" customWidth="1"/>
    <col min="12807" max="12807" width="13.88671875" style="61" customWidth="1"/>
    <col min="12808" max="12808" width="0" style="61" hidden="1" customWidth="1"/>
    <col min="12809" max="12809" width="10.33203125" style="61" customWidth="1"/>
    <col min="12810" max="12810" width="14.6640625" style="61" customWidth="1"/>
    <col min="12811" max="12811" width="18.109375" style="61" customWidth="1"/>
    <col min="12812" max="12812" width="8.88671875" style="61" customWidth="1"/>
    <col min="12813" max="12816" width="11.44140625" style="61"/>
    <col min="12817" max="12817" width="14.33203125" style="61" customWidth="1"/>
    <col min="12818" max="13061" width="11.44140625" style="61"/>
    <col min="13062" max="13062" width="18.88671875" style="61" customWidth="1"/>
    <col min="13063" max="13063" width="13.88671875" style="61" customWidth="1"/>
    <col min="13064" max="13064" width="0" style="61" hidden="1" customWidth="1"/>
    <col min="13065" max="13065" width="10.33203125" style="61" customWidth="1"/>
    <col min="13066" max="13066" width="14.6640625" style="61" customWidth="1"/>
    <col min="13067" max="13067" width="18.109375" style="61" customWidth="1"/>
    <col min="13068" max="13068" width="8.88671875" style="61" customWidth="1"/>
    <col min="13069" max="13072" width="11.44140625" style="61"/>
    <col min="13073" max="13073" width="14.33203125" style="61" customWidth="1"/>
    <col min="13074" max="13317" width="11.44140625" style="61"/>
    <col min="13318" max="13318" width="18.88671875" style="61" customWidth="1"/>
    <col min="13319" max="13319" width="13.88671875" style="61" customWidth="1"/>
    <col min="13320" max="13320" width="0" style="61" hidden="1" customWidth="1"/>
    <col min="13321" max="13321" width="10.33203125" style="61" customWidth="1"/>
    <col min="13322" max="13322" width="14.6640625" style="61" customWidth="1"/>
    <col min="13323" max="13323" width="18.109375" style="61" customWidth="1"/>
    <col min="13324" max="13324" width="8.88671875" style="61" customWidth="1"/>
    <col min="13325" max="13328" width="11.44140625" style="61"/>
    <col min="13329" max="13329" width="14.33203125" style="61" customWidth="1"/>
    <col min="13330" max="13573" width="11.44140625" style="61"/>
    <col min="13574" max="13574" width="18.88671875" style="61" customWidth="1"/>
    <col min="13575" max="13575" width="13.88671875" style="61" customWidth="1"/>
    <col min="13576" max="13576" width="0" style="61" hidden="1" customWidth="1"/>
    <col min="13577" max="13577" width="10.33203125" style="61" customWidth="1"/>
    <col min="13578" max="13578" width="14.6640625" style="61" customWidth="1"/>
    <col min="13579" max="13579" width="18.109375" style="61" customWidth="1"/>
    <col min="13580" max="13580" width="8.88671875" style="61" customWidth="1"/>
    <col min="13581" max="13584" width="11.44140625" style="61"/>
    <col min="13585" max="13585" width="14.33203125" style="61" customWidth="1"/>
    <col min="13586" max="13829" width="11.44140625" style="61"/>
    <col min="13830" max="13830" width="18.88671875" style="61" customWidth="1"/>
    <col min="13831" max="13831" width="13.88671875" style="61" customWidth="1"/>
    <col min="13832" max="13832" width="0" style="61" hidden="1" customWidth="1"/>
    <col min="13833" max="13833" width="10.33203125" style="61" customWidth="1"/>
    <col min="13834" max="13834" width="14.6640625" style="61" customWidth="1"/>
    <col min="13835" max="13835" width="18.109375" style="61" customWidth="1"/>
    <col min="13836" max="13836" width="8.88671875" style="61" customWidth="1"/>
    <col min="13837" max="13840" width="11.44140625" style="61"/>
    <col min="13841" max="13841" width="14.33203125" style="61" customWidth="1"/>
    <col min="13842" max="14085" width="11.44140625" style="61"/>
    <col min="14086" max="14086" width="18.88671875" style="61" customWidth="1"/>
    <col min="14087" max="14087" width="13.88671875" style="61" customWidth="1"/>
    <col min="14088" max="14088" width="0" style="61" hidden="1" customWidth="1"/>
    <col min="14089" max="14089" width="10.33203125" style="61" customWidth="1"/>
    <col min="14090" max="14090" width="14.6640625" style="61" customWidth="1"/>
    <col min="14091" max="14091" width="18.109375" style="61" customWidth="1"/>
    <col min="14092" max="14092" width="8.88671875" style="61" customWidth="1"/>
    <col min="14093" max="14096" width="11.44140625" style="61"/>
    <col min="14097" max="14097" width="14.33203125" style="61" customWidth="1"/>
    <col min="14098" max="14341" width="11.44140625" style="61"/>
    <col min="14342" max="14342" width="18.88671875" style="61" customWidth="1"/>
    <col min="14343" max="14343" width="13.88671875" style="61" customWidth="1"/>
    <col min="14344" max="14344" width="0" style="61" hidden="1" customWidth="1"/>
    <col min="14345" max="14345" width="10.33203125" style="61" customWidth="1"/>
    <col min="14346" max="14346" width="14.6640625" style="61" customWidth="1"/>
    <col min="14347" max="14347" width="18.109375" style="61" customWidth="1"/>
    <col min="14348" max="14348" width="8.88671875" style="61" customWidth="1"/>
    <col min="14349" max="14352" width="11.44140625" style="61"/>
    <col min="14353" max="14353" width="14.33203125" style="61" customWidth="1"/>
    <col min="14354" max="14597" width="11.44140625" style="61"/>
    <col min="14598" max="14598" width="18.88671875" style="61" customWidth="1"/>
    <col min="14599" max="14599" width="13.88671875" style="61" customWidth="1"/>
    <col min="14600" max="14600" width="0" style="61" hidden="1" customWidth="1"/>
    <col min="14601" max="14601" width="10.33203125" style="61" customWidth="1"/>
    <col min="14602" max="14602" width="14.6640625" style="61" customWidth="1"/>
    <col min="14603" max="14603" width="18.109375" style="61" customWidth="1"/>
    <col min="14604" max="14604" width="8.88671875" style="61" customWidth="1"/>
    <col min="14605" max="14608" width="11.44140625" style="61"/>
    <col min="14609" max="14609" width="14.33203125" style="61" customWidth="1"/>
    <col min="14610" max="14853" width="11.44140625" style="61"/>
    <col min="14854" max="14854" width="18.88671875" style="61" customWidth="1"/>
    <col min="14855" max="14855" width="13.88671875" style="61" customWidth="1"/>
    <col min="14856" max="14856" width="0" style="61" hidden="1" customWidth="1"/>
    <col min="14857" max="14857" width="10.33203125" style="61" customWidth="1"/>
    <col min="14858" max="14858" width="14.6640625" style="61" customWidth="1"/>
    <col min="14859" max="14859" width="18.109375" style="61" customWidth="1"/>
    <col min="14860" max="14860" width="8.88671875" style="61" customWidth="1"/>
    <col min="14861" max="14864" width="11.44140625" style="61"/>
    <col min="14865" max="14865" width="14.33203125" style="61" customWidth="1"/>
    <col min="14866" max="15109" width="11.44140625" style="61"/>
    <col min="15110" max="15110" width="18.88671875" style="61" customWidth="1"/>
    <col min="15111" max="15111" width="13.88671875" style="61" customWidth="1"/>
    <col min="15112" max="15112" width="0" style="61" hidden="1" customWidth="1"/>
    <col min="15113" max="15113" width="10.33203125" style="61" customWidth="1"/>
    <col min="15114" max="15114" width="14.6640625" style="61" customWidth="1"/>
    <col min="15115" max="15115" width="18.109375" style="61" customWidth="1"/>
    <col min="15116" max="15116" width="8.88671875" style="61" customWidth="1"/>
    <col min="15117" max="15120" width="11.44140625" style="61"/>
    <col min="15121" max="15121" width="14.33203125" style="61" customWidth="1"/>
    <col min="15122" max="15365" width="11.44140625" style="61"/>
    <col min="15366" max="15366" width="18.88671875" style="61" customWidth="1"/>
    <col min="15367" max="15367" width="13.88671875" style="61" customWidth="1"/>
    <col min="15368" max="15368" width="0" style="61" hidden="1" customWidth="1"/>
    <col min="15369" max="15369" width="10.33203125" style="61" customWidth="1"/>
    <col min="15370" max="15370" width="14.6640625" style="61" customWidth="1"/>
    <col min="15371" max="15371" width="18.109375" style="61" customWidth="1"/>
    <col min="15372" max="15372" width="8.88671875" style="61" customWidth="1"/>
    <col min="15373" max="15376" width="11.44140625" style="61"/>
    <col min="15377" max="15377" width="14.33203125" style="61" customWidth="1"/>
    <col min="15378" max="15621" width="11.44140625" style="61"/>
    <col min="15622" max="15622" width="18.88671875" style="61" customWidth="1"/>
    <col min="15623" max="15623" width="13.88671875" style="61" customWidth="1"/>
    <col min="15624" max="15624" width="0" style="61" hidden="1" customWidth="1"/>
    <col min="15625" max="15625" width="10.33203125" style="61" customWidth="1"/>
    <col min="15626" max="15626" width="14.6640625" style="61" customWidth="1"/>
    <col min="15627" max="15627" width="18.109375" style="61" customWidth="1"/>
    <col min="15628" max="15628" width="8.88671875" style="61" customWidth="1"/>
    <col min="15629" max="15632" width="11.44140625" style="61"/>
    <col min="15633" max="15633" width="14.33203125" style="61" customWidth="1"/>
    <col min="15634" max="15877" width="11.44140625" style="61"/>
    <col min="15878" max="15878" width="18.88671875" style="61" customWidth="1"/>
    <col min="15879" max="15879" width="13.88671875" style="61" customWidth="1"/>
    <col min="15880" max="15880" width="0" style="61" hidden="1" customWidth="1"/>
    <col min="15881" max="15881" width="10.33203125" style="61" customWidth="1"/>
    <col min="15882" max="15882" width="14.6640625" style="61" customWidth="1"/>
    <col min="15883" max="15883" width="18.109375" style="61" customWidth="1"/>
    <col min="15884" max="15884" width="8.88671875" style="61" customWidth="1"/>
    <col min="15885" max="15888" width="11.44140625" style="61"/>
    <col min="15889" max="15889" width="14.33203125" style="61" customWidth="1"/>
    <col min="15890" max="16133" width="11.44140625" style="61"/>
    <col min="16134" max="16134" width="18.88671875" style="61" customWidth="1"/>
    <col min="16135" max="16135" width="13.88671875" style="61" customWidth="1"/>
    <col min="16136" max="16136" width="0" style="61" hidden="1" customWidth="1"/>
    <col min="16137" max="16137" width="10.33203125" style="61" customWidth="1"/>
    <col min="16138" max="16138" width="14.6640625" style="61" customWidth="1"/>
    <col min="16139" max="16139" width="18.109375" style="61" customWidth="1"/>
    <col min="16140" max="16140" width="8.88671875" style="61" customWidth="1"/>
    <col min="16141" max="16144" width="11.44140625" style="61"/>
    <col min="16145" max="16145" width="14.33203125" style="61" customWidth="1"/>
    <col min="16146" max="16384" width="11.44140625" style="61"/>
  </cols>
  <sheetData>
    <row r="1" spans="3:26" ht="24.9" customHeight="1" x14ac:dyDescent="0.25"/>
    <row r="2" spans="3:26" ht="24.9" customHeight="1" x14ac:dyDescent="0.25"/>
    <row r="3" spans="3:26" ht="24.9" customHeight="1" x14ac:dyDescent="0.25"/>
    <row r="4" spans="3:26" ht="24.9" customHeight="1" x14ac:dyDescent="0.25"/>
    <row r="5" spans="3:26" ht="24.9" customHeight="1" x14ac:dyDescent="0.25"/>
    <row r="8" spans="3:26" ht="14.1" customHeight="1" x14ac:dyDescent="0.25">
      <c r="D8" s="470" t="s">
        <v>338</v>
      </c>
      <c r="E8" s="470"/>
      <c r="F8" s="470"/>
      <c r="G8" s="470"/>
      <c r="H8" s="470"/>
      <c r="I8" s="470"/>
      <c r="J8" s="470"/>
      <c r="K8" s="470"/>
      <c r="L8" s="470"/>
      <c r="M8" s="22"/>
      <c r="N8" s="22"/>
    </row>
    <row r="9" spans="3:26" ht="14.25" customHeight="1" x14ac:dyDescent="0.25">
      <c r="D9" s="470" t="s">
        <v>405</v>
      </c>
      <c r="E9" s="470"/>
      <c r="F9" s="470"/>
      <c r="G9" s="470"/>
      <c r="H9" s="470"/>
      <c r="I9" s="470"/>
      <c r="J9" s="470"/>
      <c r="K9" s="470"/>
      <c r="L9" s="470"/>
      <c r="M9" s="22"/>
      <c r="N9" s="301"/>
      <c r="O9" s="315" t="s">
        <v>234</v>
      </c>
      <c r="P9" s="302"/>
    </row>
    <row r="10" spans="3:26" ht="14.25" customHeight="1" x14ac:dyDescent="0.25">
      <c r="D10" s="470" t="s">
        <v>3751</v>
      </c>
      <c r="E10" s="470"/>
      <c r="F10" s="470"/>
      <c r="G10" s="470"/>
      <c r="H10" s="470"/>
      <c r="I10" s="470"/>
      <c r="J10" s="470"/>
      <c r="K10" s="470"/>
      <c r="L10" s="470"/>
      <c r="M10" s="22"/>
      <c r="N10" s="22"/>
    </row>
    <row r="11" spans="3:26" x14ac:dyDescent="0.25">
      <c r="C11" s="62"/>
      <c r="D11" s="62"/>
      <c r="E11" s="62"/>
      <c r="F11" s="62"/>
      <c r="G11" s="62"/>
      <c r="H11" s="62"/>
      <c r="I11" s="62"/>
      <c r="J11" s="62"/>
      <c r="K11" s="62"/>
      <c r="L11" s="62"/>
      <c r="M11" s="62"/>
      <c r="N11" s="62"/>
    </row>
    <row r="12" spans="3:26" x14ac:dyDescent="0.25">
      <c r="D12" s="77"/>
      <c r="E12" s="96"/>
      <c r="F12" s="97"/>
      <c r="G12" s="96"/>
      <c r="H12" s="97"/>
      <c r="I12" s="97"/>
      <c r="J12" s="97"/>
      <c r="K12" s="97"/>
      <c r="S12" s="176"/>
      <c r="U12" s="61"/>
      <c r="V12" s="61"/>
      <c r="W12" s="61"/>
      <c r="X12" s="61"/>
      <c r="Y12" s="61"/>
      <c r="Z12" s="61"/>
    </row>
    <row r="13" spans="3:26" x14ac:dyDescent="0.25">
      <c r="G13" s="95"/>
      <c r="S13" s="176"/>
      <c r="U13" s="61"/>
      <c r="V13" s="61"/>
      <c r="W13" s="61"/>
      <c r="X13" s="61"/>
      <c r="Y13" s="61"/>
      <c r="Z13" s="61"/>
    </row>
    <row r="14" spans="3:26" x14ac:dyDescent="0.25">
      <c r="S14" s="176"/>
      <c r="U14" s="61"/>
      <c r="V14" s="61"/>
      <c r="W14" s="61"/>
      <c r="X14" s="61"/>
      <c r="Y14" s="61"/>
      <c r="Z14" s="61"/>
    </row>
    <row r="15" spans="3:26" x14ac:dyDescent="0.25">
      <c r="S15" s="95"/>
      <c r="U15" s="61"/>
      <c r="V15" s="61"/>
      <c r="W15" s="61"/>
      <c r="X15" s="61"/>
      <c r="Y15" s="61"/>
      <c r="Z15" s="61"/>
    </row>
    <row r="16" spans="3:26" x14ac:dyDescent="0.25">
      <c r="S16" s="95"/>
      <c r="U16" s="61"/>
      <c r="V16" s="61"/>
      <c r="W16" s="61"/>
      <c r="X16" s="61"/>
      <c r="Y16" s="61"/>
      <c r="Z16" s="61"/>
    </row>
    <row r="17" spans="19:26" x14ac:dyDescent="0.25">
      <c r="S17" s="95"/>
      <c r="U17" s="61"/>
      <c r="V17" s="61"/>
      <c r="W17" s="61"/>
      <c r="X17" s="61"/>
      <c r="Y17" s="61"/>
      <c r="Z17" s="61"/>
    </row>
    <row r="18" spans="19:26" x14ac:dyDescent="0.25">
      <c r="S18" s="95"/>
      <c r="U18" s="61"/>
      <c r="V18" s="61"/>
      <c r="W18" s="61"/>
      <c r="X18" s="61"/>
      <c r="Y18" s="61"/>
      <c r="Z18" s="61"/>
    </row>
    <row r="19" spans="19:26" x14ac:dyDescent="0.25">
      <c r="S19" s="95"/>
      <c r="U19" s="61"/>
      <c r="V19" s="61"/>
      <c r="W19" s="61"/>
      <c r="X19" s="61"/>
      <c r="Y19" s="61"/>
      <c r="Z19" s="61"/>
    </row>
    <row r="20" spans="19:26" x14ac:dyDescent="0.25">
      <c r="S20" s="95"/>
      <c r="U20" s="61"/>
      <c r="V20" s="61"/>
      <c r="W20" s="61"/>
      <c r="X20" s="61"/>
      <c r="Y20" s="61"/>
      <c r="Z20" s="61"/>
    </row>
    <row r="21" spans="19:26" x14ac:dyDescent="0.25">
      <c r="S21" s="95"/>
      <c r="U21" s="61"/>
      <c r="V21" s="61"/>
      <c r="W21" s="61"/>
      <c r="X21" s="61"/>
      <c r="Y21" s="61"/>
      <c r="Z21" s="61"/>
    </row>
    <row r="22" spans="19:26" x14ac:dyDescent="0.25">
      <c r="S22" s="95"/>
      <c r="U22" s="61"/>
      <c r="V22" s="61"/>
      <c r="W22" s="61"/>
      <c r="X22" s="61"/>
      <c r="Y22" s="61"/>
      <c r="Z22" s="61"/>
    </row>
    <row r="23" spans="19:26" x14ac:dyDescent="0.25">
      <c r="S23" s="95"/>
      <c r="U23" s="61"/>
      <c r="V23" s="61"/>
      <c r="W23" s="61"/>
      <c r="X23" s="61"/>
      <c r="Y23" s="61"/>
      <c r="Z23" s="61"/>
    </row>
    <row r="24" spans="19:26" x14ac:dyDescent="0.25">
      <c r="S24" s="95"/>
      <c r="U24" s="61"/>
      <c r="V24" s="61"/>
      <c r="W24" s="61"/>
      <c r="X24" s="61"/>
      <c r="Y24" s="61"/>
      <c r="Z24" s="61"/>
    </row>
    <row r="33" spans="2:19" x14ac:dyDescent="0.25">
      <c r="M33" s="95" t="s">
        <v>202</v>
      </c>
    </row>
    <row r="36" spans="2:19" ht="27.75" customHeight="1" x14ac:dyDescent="0.25"/>
    <row r="38" spans="2:19" x14ac:dyDescent="0.3">
      <c r="B38" s="268"/>
      <c r="D38" s="98"/>
    </row>
    <row r="40" spans="2:19" x14ac:dyDescent="0.25">
      <c r="C40" s="60" t="s">
        <v>4</v>
      </c>
      <c r="D40" s="60"/>
      <c r="E40" s="60"/>
      <c r="F40" s="60"/>
      <c r="G40" s="60"/>
      <c r="H40" s="60"/>
      <c r="I40" s="60"/>
      <c r="J40" s="60"/>
      <c r="K40" s="60"/>
      <c r="L40" s="63"/>
    </row>
    <row r="41" spans="2:19" x14ac:dyDescent="0.25">
      <c r="C41" s="60"/>
      <c r="D41" s="60"/>
      <c r="E41" s="60"/>
      <c r="F41" s="60"/>
      <c r="G41" s="60"/>
      <c r="H41" s="60"/>
      <c r="I41" s="60"/>
      <c r="J41" s="60"/>
      <c r="K41" s="60"/>
      <c r="L41" s="63"/>
    </row>
    <row r="42" spans="2:19" x14ac:dyDescent="0.25">
      <c r="C42" s="60"/>
      <c r="D42" s="60"/>
      <c r="E42" s="60"/>
      <c r="F42" s="60"/>
      <c r="G42" s="60"/>
      <c r="H42" s="60"/>
      <c r="I42" s="60"/>
      <c r="J42" s="60"/>
      <c r="K42" s="60"/>
      <c r="L42" s="63"/>
    </row>
    <row r="43" spans="2:19" x14ac:dyDescent="0.25">
      <c r="Q43" s="95"/>
      <c r="R43" s="95"/>
      <c r="S43" s="95"/>
    </row>
    <row r="44" spans="2:19" x14ac:dyDescent="0.25">
      <c r="C44" s="60" t="s">
        <v>2657</v>
      </c>
      <c r="D44" s="60" t="s">
        <v>2</v>
      </c>
      <c r="E44" s="60" t="s">
        <v>3</v>
      </c>
      <c r="F44" s="60"/>
      <c r="G44" s="63"/>
      <c r="H44" s="63"/>
      <c r="I44" s="63"/>
      <c r="J44" s="63"/>
      <c r="K44" s="60" t="s">
        <v>2</v>
      </c>
      <c r="L44" s="296" t="s">
        <v>3</v>
      </c>
      <c r="Q44" s="95"/>
      <c r="R44" s="95"/>
      <c r="S44" s="95"/>
    </row>
    <row r="45" spans="2:19" x14ac:dyDescent="0.25">
      <c r="C45" s="63" t="s">
        <v>2424</v>
      </c>
      <c r="D45" s="63">
        <v>290752</v>
      </c>
      <c r="E45" s="63">
        <v>281548</v>
      </c>
      <c r="F45" s="63"/>
      <c r="G45" s="63"/>
      <c r="H45" s="63"/>
      <c r="I45" s="63"/>
      <c r="J45" s="63" t="s">
        <v>2424</v>
      </c>
      <c r="K45" s="63">
        <v>262224</v>
      </c>
      <c r="L45" s="63">
        <v>268118</v>
      </c>
      <c r="Q45" s="95"/>
      <c r="R45" s="95"/>
      <c r="S45" s="95"/>
    </row>
    <row r="46" spans="2:19" x14ac:dyDescent="0.25">
      <c r="C46" s="63" t="s">
        <v>2423</v>
      </c>
      <c r="D46" s="63">
        <v>226413</v>
      </c>
      <c r="E46" s="63">
        <v>221532</v>
      </c>
      <c r="F46" s="63"/>
      <c r="G46" s="63"/>
      <c r="H46" s="63"/>
      <c r="I46" s="63"/>
      <c r="J46" s="63" t="s">
        <v>2423</v>
      </c>
      <c r="K46" s="63">
        <v>225342</v>
      </c>
      <c r="L46" s="63">
        <v>230677</v>
      </c>
      <c r="Q46" s="95"/>
      <c r="R46" s="95"/>
      <c r="S46" s="95"/>
    </row>
    <row r="47" spans="2:19" x14ac:dyDescent="0.25">
      <c r="C47" s="63" t="s">
        <v>2422</v>
      </c>
      <c r="D47" s="63">
        <v>317667</v>
      </c>
      <c r="E47" s="63">
        <v>312520</v>
      </c>
      <c r="F47" s="63"/>
      <c r="G47" s="63"/>
      <c r="H47" s="63"/>
      <c r="I47" s="63"/>
      <c r="J47" s="63" t="s">
        <v>2422</v>
      </c>
      <c r="K47" s="63">
        <v>248795</v>
      </c>
      <c r="L47" s="63">
        <v>254858</v>
      </c>
      <c r="Q47" s="95"/>
      <c r="R47" s="95"/>
      <c r="S47" s="95"/>
    </row>
    <row r="48" spans="2:19" x14ac:dyDescent="0.25">
      <c r="C48" s="63" t="s">
        <v>2421</v>
      </c>
      <c r="D48" s="63">
        <v>399068</v>
      </c>
      <c r="E48" s="63">
        <v>393801</v>
      </c>
      <c r="F48" s="63"/>
      <c r="G48" s="63"/>
      <c r="H48" s="63"/>
      <c r="I48" s="63"/>
      <c r="J48" s="63" t="s">
        <v>2421</v>
      </c>
      <c r="K48" s="63">
        <v>259882</v>
      </c>
      <c r="L48" s="63">
        <v>265219</v>
      </c>
      <c r="Q48" s="95"/>
      <c r="R48" s="95"/>
      <c r="S48" s="95"/>
    </row>
    <row r="49" spans="3:19" x14ac:dyDescent="0.25">
      <c r="C49" s="63" t="s">
        <v>2420</v>
      </c>
      <c r="D49" s="63">
        <v>303002</v>
      </c>
      <c r="E49" s="63">
        <v>303482</v>
      </c>
      <c r="F49" s="63"/>
      <c r="G49" s="63"/>
      <c r="H49" s="63"/>
      <c r="I49" s="63"/>
      <c r="J49" s="63" t="s">
        <v>2420</v>
      </c>
      <c r="K49" s="63">
        <v>199315</v>
      </c>
      <c r="L49" s="63">
        <v>203803</v>
      </c>
      <c r="Q49" s="95"/>
      <c r="R49" s="95"/>
      <c r="S49" s="95"/>
    </row>
    <row r="50" spans="3:19" x14ac:dyDescent="0.25">
      <c r="C50" s="63" t="s">
        <v>2419</v>
      </c>
      <c r="D50" s="63">
        <v>146048</v>
      </c>
      <c r="E50" s="63">
        <v>151873</v>
      </c>
      <c r="F50" s="63"/>
      <c r="G50" s="63"/>
      <c r="H50" s="63"/>
      <c r="I50" s="63"/>
      <c r="J50" s="63" t="s">
        <v>2419</v>
      </c>
      <c r="K50" s="63">
        <v>98510</v>
      </c>
      <c r="L50" s="63">
        <v>101854</v>
      </c>
      <c r="Q50" s="95"/>
      <c r="R50" s="95"/>
      <c r="S50" s="95"/>
    </row>
    <row r="51" spans="3:19" x14ac:dyDescent="0.25">
      <c r="C51" s="63" t="s">
        <v>2418</v>
      </c>
      <c r="D51" s="63">
        <v>85369</v>
      </c>
      <c r="E51" s="63">
        <v>86793</v>
      </c>
      <c r="F51" s="63"/>
      <c r="G51" s="63"/>
      <c r="H51" s="63"/>
      <c r="I51" s="63"/>
      <c r="J51" s="63" t="s">
        <v>2418</v>
      </c>
      <c r="K51" s="63">
        <v>63805</v>
      </c>
      <c r="L51" s="63">
        <v>63251</v>
      </c>
      <c r="Q51" s="95"/>
      <c r="R51" s="95"/>
      <c r="S51" s="95"/>
    </row>
    <row r="52" spans="3:19" x14ac:dyDescent="0.25">
      <c r="G52" s="95"/>
      <c r="H52" s="95"/>
      <c r="I52" s="95"/>
      <c r="Q52" s="95"/>
      <c r="R52" s="95"/>
      <c r="S52" s="95"/>
    </row>
    <row r="53" spans="3:19" x14ac:dyDescent="0.25">
      <c r="Q53" s="95"/>
      <c r="R53" s="95"/>
      <c r="S53" s="95"/>
    </row>
    <row r="54" spans="3:19" x14ac:dyDescent="0.25">
      <c r="Q54" s="95"/>
      <c r="R54" s="95"/>
      <c r="S54" s="95"/>
    </row>
    <row r="55" spans="3:19" x14ac:dyDescent="0.25">
      <c r="Q55" s="95"/>
      <c r="R55" s="95"/>
      <c r="S55" s="95"/>
    </row>
    <row r="56" spans="3:19" x14ac:dyDescent="0.25">
      <c r="Q56" s="95"/>
      <c r="R56" s="95"/>
      <c r="S56" s="95"/>
    </row>
    <row r="57" spans="3:19" x14ac:dyDescent="0.25">
      <c r="Q57" s="95"/>
      <c r="R57" s="95"/>
      <c r="S57" s="95"/>
    </row>
    <row r="58" spans="3:19" x14ac:dyDescent="0.25">
      <c r="Q58" s="95"/>
      <c r="R58" s="95"/>
      <c r="S58" s="95"/>
    </row>
    <row r="59" spans="3:19" x14ac:dyDescent="0.25">
      <c r="Q59" s="95"/>
      <c r="R59" s="95"/>
      <c r="S59" s="95"/>
    </row>
    <row r="60" spans="3:19" x14ac:dyDescent="0.25">
      <c r="Q60" s="95"/>
      <c r="R60" s="95"/>
      <c r="S60" s="95"/>
    </row>
    <row r="61" spans="3:19" x14ac:dyDescent="0.25">
      <c r="Q61" s="95"/>
      <c r="R61" s="95"/>
      <c r="S61" s="95"/>
    </row>
    <row r="62" spans="3:19" x14ac:dyDescent="0.25">
      <c r="Q62" s="95"/>
      <c r="R62" s="95"/>
      <c r="S62" s="95"/>
    </row>
    <row r="63" spans="3:19" x14ac:dyDescent="0.25">
      <c r="Q63" s="95"/>
      <c r="R63" s="95"/>
      <c r="S63" s="95"/>
    </row>
    <row r="64" spans="3:19" x14ac:dyDescent="0.25">
      <c r="Q64" s="95"/>
      <c r="R64" s="95"/>
      <c r="S64" s="95"/>
    </row>
    <row r="65" spans="17:19" x14ac:dyDescent="0.25">
      <c r="Q65" s="95"/>
      <c r="R65" s="95"/>
      <c r="S65" s="95"/>
    </row>
    <row r="66" spans="17:19" x14ac:dyDescent="0.25">
      <c r="Q66" s="95"/>
      <c r="R66" s="95"/>
      <c r="S66" s="95"/>
    </row>
    <row r="67" spans="17:19" x14ac:dyDescent="0.25">
      <c r="Q67" s="95"/>
      <c r="R67" s="95"/>
      <c r="S67" s="95"/>
    </row>
  </sheetData>
  <mergeCells count="3">
    <mergeCell ref="D8:L8"/>
    <mergeCell ref="D9:L9"/>
    <mergeCell ref="D10:L10"/>
  </mergeCells>
  <hyperlinks>
    <hyperlink ref="O9" location="INDICE!B29" display="INDICE" xr:uid="{00000000-0004-0000-1400-000000000000}"/>
  </hyperlinks>
  <printOptions horizontalCentered="1"/>
  <pageMargins left="0" right="0" top="1.1811023622047245" bottom="0" header="0" footer="0.19685039370078741"/>
  <pageSetup paperSize="9" scale="95" firstPageNumber="44" orientation="landscape" useFirstPageNumber="1" r:id="rId1"/>
  <headerFooter scaleWithDoc="0">
    <oddFooter>&amp;C&amp;P</oddFooter>
  </headerFooter>
  <drawing r:id="rId2"/>
  <legacyDrawingHF r:id="rId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B1:L93"/>
  <sheetViews>
    <sheetView showGridLines="0" zoomScaleNormal="100" workbookViewId="0">
      <selection activeCell="F86" sqref="F86"/>
    </sheetView>
  </sheetViews>
  <sheetFormatPr baseColWidth="10" defaultColWidth="10.88671875" defaultRowHeight="13.2" x14ac:dyDescent="0.25"/>
  <cols>
    <col min="1" max="1" width="3.33203125" style="61" customWidth="1"/>
    <col min="2" max="2" width="12.33203125" style="61" customWidth="1"/>
    <col min="3" max="3" width="19" style="61" customWidth="1"/>
    <col min="4" max="4" width="14.109375" style="61" customWidth="1"/>
    <col min="5" max="5" width="10.33203125" style="61" customWidth="1"/>
    <col min="6" max="6" width="13" style="61" customWidth="1"/>
    <col min="7" max="7" width="12.33203125" style="61" customWidth="1"/>
    <col min="8" max="8" width="10.88671875" style="61" customWidth="1"/>
    <col min="9" max="9" width="10.5546875" style="61" customWidth="1"/>
    <col min="10" max="10" width="12.5546875" style="61" customWidth="1"/>
    <col min="11" max="11" width="11.44140625" style="61" customWidth="1"/>
    <col min="12" max="12" width="11.44140625" style="61"/>
    <col min="13" max="13" width="13.5546875" style="61" bestFit="1" customWidth="1"/>
    <col min="14" max="257" width="11.44140625" style="61"/>
    <col min="258" max="258" width="12.33203125" style="61" customWidth="1"/>
    <col min="259" max="259" width="19" style="61" customWidth="1"/>
    <col min="260" max="260" width="14.109375" style="61" customWidth="1"/>
    <col min="261" max="261" width="0" style="61" hidden="1" customWidth="1"/>
    <col min="262" max="262" width="13" style="61" customWidth="1"/>
    <col min="263" max="263" width="12.33203125" style="61" customWidth="1"/>
    <col min="264" max="264" width="10.88671875" style="61" customWidth="1"/>
    <col min="265" max="265" width="10.5546875" style="61" customWidth="1"/>
    <col min="266" max="266" width="12.5546875" style="61" customWidth="1"/>
    <col min="267" max="267" width="11.44140625" style="61" customWidth="1"/>
    <col min="268" max="268" width="11.44140625" style="61"/>
    <col min="269" max="269" width="13.5546875" style="61" bestFit="1" customWidth="1"/>
    <col min="270" max="513" width="11.44140625" style="61"/>
    <col min="514" max="514" width="12.33203125" style="61" customWidth="1"/>
    <col min="515" max="515" width="19" style="61" customWidth="1"/>
    <col min="516" max="516" width="14.109375" style="61" customWidth="1"/>
    <col min="517" max="517" width="0" style="61" hidden="1" customWidth="1"/>
    <col min="518" max="518" width="13" style="61" customWidth="1"/>
    <col min="519" max="519" width="12.33203125" style="61" customWidth="1"/>
    <col min="520" max="520" width="10.88671875" style="61" customWidth="1"/>
    <col min="521" max="521" width="10.5546875" style="61" customWidth="1"/>
    <col min="522" max="522" width="12.5546875" style="61" customWidth="1"/>
    <col min="523" max="523" width="11.44140625" style="61" customWidth="1"/>
    <col min="524" max="524" width="11.44140625" style="61"/>
    <col min="525" max="525" width="13.5546875" style="61" bestFit="1" customWidth="1"/>
    <col min="526" max="769" width="11.44140625" style="61"/>
    <col min="770" max="770" width="12.33203125" style="61" customWidth="1"/>
    <col min="771" max="771" width="19" style="61" customWidth="1"/>
    <col min="772" max="772" width="14.109375" style="61" customWidth="1"/>
    <col min="773" max="773" width="0" style="61" hidden="1" customWidth="1"/>
    <col min="774" max="774" width="13" style="61" customWidth="1"/>
    <col min="775" max="775" width="12.33203125" style="61" customWidth="1"/>
    <col min="776" max="776" width="10.88671875" style="61" customWidth="1"/>
    <col min="777" max="777" width="10.5546875" style="61" customWidth="1"/>
    <col min="778" max="778" width="12.5546875" style="61" customWidth="1"/>
    <col min="779" max="779" width="11.44140625" style="61" customWidth="1"/>
    <col min="780" max="780" width="11.44140625" style="61"/>
    <col min="781" max="781" width="13.5546875" style="61" bestFit="1" customWidth="1"/>
    <col min="782" max="1025" width="11.44140625" style="61"/>
    <col min="1026" max="1026" width="12.33203125" style="61" customWidth="1"/>
    <col min="1027" max="1027" width="19" style="61" customWidth="1"/>
    <col min="1028" max="1028" width="14.109375" style="61" customWidth="1"/>
    <col min="1029" max="1029" width="0" style="61" hidden="1" customWidth="1"/>
    <col min="1030" max="1030" width="13" style="61" customWidth="1"/>
    <col min="1031" max="1031" width="12.33203125" style="61" customWidth="1"/>
    <col min="1032" max="1032" width="10.88671875" style="61" customWidth="1"/>
    <col min="1033" max="1033" width="10.5546875" style="61" customWidth="1"/>
    <col min="1034" max="1034" width="12.5546875" style="61" customWidth="1"/>
    <col min="1035" max="1035" width="11.44140625" style="61" customWidth="1"/>
    <col min="1036" max="1036" width="11.44140625" style="61"/>
    <col min="1037" max="1037" width="13.5546875" style="61" bestFit="1" customWidth="1"/>
    <col min="1038" max="1281" width="11.44140625" style="61"/>
    <col min="1282" max="1282" width="12.33203125" style="61" customWidth="1"/>
    <col min="1283" max="1283" width="19" style="61" customWidth="1"/>
    <col min="1284" max="1284" width="14.109375" style="61" customWidth="1"/>
    <col min="1285" max="1285" width="0" style="61" hidden="1" customWidth="1"/>
    <col min="1286" max="1286" width="13" style="61" customWidth="1"/>
    <col min="1287" max="1287" width="12.33203125" style="61" customWidth="1"/>
    <col min="1288" max="1288" width="10.88671875" style="61" customWidth="1"/>
    <col min="1289" max="1289" width="10.5546875" style="61" customWidth="1"/>
    <col min="1290" max="1290" width="12.5546875" style="61" customWidth="1"/>
    <col min="1291" max="1291" width="11.44140625" style="61" customWidth="1"/>
    <col min="1292" max="1292" width="11.44140625" style="61"/>
    <col min="1293" max="1293" width="13.5546875" style="61" bestFit="1" customWidth="1"/>
    <col min="1294" max="1537" width="11.44140625" style="61"/>
    <col min="1538" max="1538" width="12.33203125" style="61" customWidth="1"/>
    <col min="1539" max="1539" width="19" style="61" customWidth="1"/>
    <col min="1540" max="1540" width="14.109375" style="61" customWidth="1"/>
    <col min="1541" max="1541" width="0" style="61" hidden="1" customWidth="1"/>
    <col min="1542" max="1542" width="13" style="61" customWidth="1"/>
    <col min="1543" max="1543" width="12.33203125" style="61" customWidth="1"/>
    <col min="1544" max="1544" width="10.88671875" style="61" customWidth="1"/>
    <col min="1545" max="1545" width="10.5546875" style="61" customWidth="1"/>
    <col min="1546" max="1546" width="12.5546875" style="61" customWidth="1"/>
    <col min="1547" max="1547" width="11.44140625" style="61" customWidth="1"/>
    <col min="1548" max="1548" width="11.44140625" style="61"/>
    <col min="1549" max="1549" width="13.5546875" style="61" bestFit="1" customWidth="1"/>
    <col min="1550" max="1793" width="11.44140625" style="61"/>
    <col min="1794" max="1794" width="12.33203125" style="61" customWidth="1"/>
    <col min="1795" max="1795" width="19" style="61" customWidth="1"/>
    <col min="1796" max="1796" width="14.109375" style="61" customWidth="1"/>
    <col min="1797" max="1797" width="0" style="61" hidden="1" customWidth="1"/>
    <col min="1798" max="1798" width="13" style="61" customWidth="1"/>
    <col min="1799" max="1799" width="12.33203125" style="61" customWidth="1"/>
    <col min="1800" max="1800" width="10.88671875" style="61" customWidth="1"/>
    <col min="1801" max="1801" width="10.5546875" style="61" customWidth="1"/>
    <col min="1802" max="1802" width="12.5546875" style="61" customWidth="1"/>
    <col min="1803" max="1803" width="11.44140625" style="61" customWidth="1"/>
    <col min="1804" max="1804" width="11.44140625" style="61"/>
    <col min="1805" max="1805" width="13.5546875" style="61" bestFit="1" customWidth="1"/>
    <col min="1806" max="2049" width="11.44140625" style="61"/>
    <col min="2050" max="2050" width="12.33203125" style="61" customWidth="1"/>
    <col min="2051" max="2051" width="19" style="61" customWidth="1"/>
    <col min="2052" max="2052" width="14.109375" style="61" customWidth="1"/>
    <col min="2053" max="2053" width="0" style="61" hidden="1" customWidth="1"/>
    <col min="2054" max="2054" width="13" style="61" customWidth="1"/>
    <col min="2055" max="2055" width="12.33203125" style="61" customWidth="1"/>
    <col min="2056" max="2056" width="10.88671875" style="61" customWidth="1"/>
    <col min="2057" max="2057" width="10.5546875" style="61" customWidth="1"/>
    <col min="2058" max="2058" width="12.5546875" style="61" customWidth="1"/>
    <col min="2059" max="2059" width="11.44140625" style="61" customWidth="1"/>
    <col min="2060" max="2060" width="11.44140625" style="61"/>
    <col min="2061" max="2061" width="13.5546875" style="61" bestFit="1" customWidth="1"/>
    <col min="2062" max="2305" width="11.44140625" style="61"/>
    <col min="2306" max="2306" width="12.33203125" style="61" customWidth="1"/>
    <col min="2307" max="2307" width="19" style="61" customWidth="1"/>
    <col min="2308" max="2308" width="14.109375" style="61" customWidth="1"/>
    <col min="2309" max="2309" width="0" style="61" hidden="1" customWidth="1"/>
    <col min="2310" max="2310" width="13" style="61" customWidth="1"/>
    <col min="2311" max="2311" width="12.33203125" style="61" customWidth="1"/>
    <col min="2312" max="2312" width="10.88671875" style="61" customWidth="1"/>
    <col min="2313" max="2313" width="10.5546875" style="61" customWidth="1"/>
    <col min="2314" max="2314" width="12.5546875" style="61" customWidth="1"/>
    <col min="2315" max="2315" width="11.44140625" style="61" customWidth="1"/>
    <col min="2316" max="2316" width="11.44140625" style="61"/>
    <col min="2317" max="2317" width="13.5546875" style="61" bestFit="1" customWidth="1"/>
    <col min="2318" max="2561" width="11.44140625" style="61"/>
    <col min="2562" max="2562" width="12.33203125" style="61" customWidth="1"/>
    <col min="2563" max="2563" width="19" style="61" customWidth="1"/>
    <col min="2564" max="2564" width="14.109375" style="61" customWidth="1"/>
    <col min="2565" max="2565" width="0" style="61" hidden="1" customWidth="1"/>
    <col min="2566" max="2566" width="13" style="61" customWidth="1"/>
    <col min="2567" max="2567" width="12.33203125" style="61" customWidth="1"/>
    <col min="2568" max="2568" width="10.88671875" style="61" customWidth="1"/>
    <col min="2569" max="2569" width="10.5546875" style="61" customWidth="1"/>
    <col min="2570" max="2570" width="12.5546875" style="61" customWidth="1"/>
    <col min="2571" max="2571" width="11.44140625" style="61" customWidth="1"/>
    <col min="2572" max="2572" width="11.44140625" style="61"/>
    <col min="2573" max="2573" width="13.5546875" style="61" bestFit="1" customWidth="1"/>
    <col min="2574" max="2817" width="11.44140625" style="61"/>
    <col min="2818" max="2818" width="12.33203125" style="61" customWidth="1"/>
    <col min="2819" max="2819" width="19" style="61" customWidth="1"/>
    <col min="2820" max="2820" width="14.109375" style="61" customWidth="1"/>
    <col min="2821" max="2821" width="0" style="61" hidden="1" customWidth="1"/>
    <col min="2822" max="2822" width="13" style="61" customWidth="1"/>
    <col min="2823" max="2823" width="12.33203125" style="61" customWidth="1"/>
    <col min="2824" max="2824" width="10.88671875" style="61" customWidth="1"/>
    <col min="2825" max="2825" width="10.5546875" style="61" customWidth="1"/>
    <col min="2826" max="2826" width="12.5546875" style="61" customWidth="1"/>
    <col min="2827" max="2827" width="11.44140625" style="61" customWidth="1"/>
    <col min="2828" max="2828" width="11.44140625" style="61"/>
    <col min="2829" max="2829" width="13.5546875" style="61" bestFit="1" customWidth="1"/>
    <col min="2830" max="3073" width="11.44140625" style="61"/>
    <col min="3074" max="3074" width="12.33203125" style="61" customWidth="1"/>
    <col min="3075" max="3075" width="19" style="61" customWidth="1"/>
    <col min="3076" max="3076" width="14.109375" style="61" customWidth="1"/>
    <col min="3077" max="3077" width="0" style="61" hidden="1" customWidth="1"/>
    <col min="3078" max="3078" width="13" style="61" customWidth="1"/>
    <col min="3079" max="3079" width="12.33203125" style="61" customWidth="1"/>
    <col min="3080" max="3080" width="10.88671875" style="61" customWidth="1"/>
    <col min="3081" max="3081" width="10.5546875" style="61" customWidth="1"/>
    <col min="3082" max="3082" width="12.5546875" style="61" customWidth="1"/>
    <col min="3083" max="3083" width="11.44140625" style="61" customWidth="1"/>
    <col min="3084" max="3084" width="11.44140625" style="61"/>
    <col min="3085" max="3085" width="13.5546875" style="61" bestFit="1" customWidth="1"/>
    <col min="3086" max="3329" width="11.44140625" style="61"/>
    <col min="3330" max="3330" width="12.33203125" style="61" customWidth="1"/>
    <col min="3331" max="3331" width="19" style="61" customWidth="1"/>
    <col min="3332" max="3332" width="14.109375" style="61" customWidth="1"/>
    <col min="3333" max="3333" width="0" style="61" hidden="1" customWidth="1"/>
    <col min="3334" max="3334" width="13" style="61" customWidth="1"/>
    <col min="3335" max="3335" width="12.33203125" style="61" customWidth="1"/>
    <col min="3336" max="3336" width="10.88671875" style="61" customWidth="1"/>
    <col min="3337" max="3337" width="10.5546875" style="61" customWidth="1"/>
    <col min="3338" max="3338" width="12.5546875" style="61" customWidth="1"/>
    <col min="3339" max="3339" width="11.44140625" style="61" customWidth="1"/>
    <col min="3340" max="3340" width="11.44140625" style="61"/>
    <col min="3341" max="3341" width="13.5546875" style="61" bestFit="1" customWidth="1"/>
    <col min="3342" max="3585" width="11.44140625" style="61"/>
    <col min="3586" max="3586" width="12.33203125" style="61" customWidth="1"/>
    <col min="3587" max="3587" width="19" style="61" customWidth="1"/>
    <col min="3588" max="3588" width="14.109375" style="61" customWidth="1"/>
    <col min="3589" max="3589" width="0" style="61" hidden="1" customWidth="1"/>
    <col min="3590" max="3590" width="13" style="61" customWidth="1"/>
    <col min="3591" max="3591" width="12.33203125" style="61" customWidth="1"/>
    <col min="3592" max="3592" width="10.88671875" style="61" customWidth="1"/>
    <col min="3593" max="3593" width="10.5546875" style="61" customWidth="1"/>
    <col min="3594" max="3594" width="12.5546875" style="61" customWidth="1"/>
    <col min="3595" max="3595" width="11.44140625" style="61" customWidth="1"/>
    <col min="3596" max="3596" width="11.44140625" style="61"/>
    <col min="3597" max="3597" width="13.5546875" style="61" bestFit="1" customWidth="1"/>
    <col min="3598" max="3841" width="11.44140625" style="61"/>
    <col min="3842" max="3842" width="12.33203125" style="61" customWidth="1"/>
    <col min="3843" max="3843" width="19" style="61" customWidth="1"/>
    <col min="3844" max="3844" width="14.109375" style="61" customWidth="1"/>
    <col min="3845" max="3845" width="0" style="61" hidden="1" customWidth="1"/>
    <col min="3846" max="3846" width="13" style="61" customWidth="1"/>
    <col min="3847" max="3847" width="12.33203125" style="61" customWidth="1"/>
    <col min="3848" max="3848" width="10.88671875" style="61" customWidth="1"/>
    <col min="3849" max="3849" width="10.5546875" style="61" customWidth="1"/>
    <col min="3850" max="3850" width="12.5546875" style="61" customWidth="1"/>
    <col min="3851" max="3851" width="11.44140625" style="61" customWidth="1"/>
    <col min="3852" max="3852" width="11.44140625" style="61"/>
    <col min="3853" max="3853" width="13.5546875" style="61" bestFit="1" customWidth="1"/>
    <col min="3854" max="4097" width="11.44140625" style="61"/>
    <col min="4098" max="4098" width="12.33203125" style="61" customWidth="1"/>
    <col min="4099" max="4099" width="19" style="61" customWidth="1"/>
    <col min="4100" max="4100" width="14.109375" style="61" customWidth="1"/>
    <col min="4101" max="4101" width="0" style="61" hidden="1" customWidth="1"/>
    <col min="4102" max="4102" width="13" style="61" customWidth="1"/>
    <col min="4103" max="4103" width="12.33203125" style="61" customWidth="1"/>
    <col min="4104" max="4104" width="10.88671875" style="61" customWidth="1"/>
    <col min="4105" max="4105" width="10.5546875" style="61" customWidth="1"/>
    <col min="4106" max="4106" width="12.5546875" style="61" customWidth="1"/>
    <col min="4107" max="4107" width="11.44140625" style="61" customWidth="1"/>
    <col min="4108" max="4108" width="11.44140625" style="61"/>
    <col min="4109" max="4109" width="13.5546875" style="61" bestFit="1" customWidth="1"/>
    <col min="4110" max="4353" width="11.44140625" style="61"/>
    <col min="4354" max="4354" width="12.33203125" style="61" customWidth="1"/>
    <col min="4355" max="4355" width="19" style="61" customWidth="1"/>
    <col min="4356" max="4356" width="14.109375" style="61" customWidth="1"/>
    <col min="4357" max="4357" width="0" style="61" hidden="1" customWidth="1"/>
    <col min="4358" max="4358" width="13" style="61" customWidth="1"/>
    <col min="4359" max="4359" width="12.33203125" style="61" customWidth="1"/>
    <col min="4360" max="4360" width="10.88671875" style="61" customWidth="1"/>
    <col min="4361" max="4361" width="10.5546875" style="61" customWidth="1"/>
    <col min="4362" max="4362" width="12.5546875" style="61" customWidth="1"/>
    <col min="4363" max="4363" width="11.44140625" style="61" customWidth="1"/>
    <col min="4364" max="4364" width="11.44140625" style="61"/>
    <col min="4365" max="4365" width="13.5546875" style="61" bestFit="1" customWidth="1"/>
    <col min="4366" max="4609" width="11.44140625" style="61"/>
    <col min="4610" max="4610" width="12.33203125" style="61" customWidth="1"/>
    <col min="4611" max="4611" width="19" style="61" customWidth="1"/>
    <col min="4612" max="4612" width="14.109375" style="61" customWidth="1"/>
    <col min="4613" max="4613" width="0" style="61" hidden="1" customWidth="1"/>
    <col min="4614" max="4614" width="13" style="61" customWidth="1"/>
    <col min="4615" max="4615" width="12.33203125" style="61" customWidth="1"/>
    <col min="4616" max="4616" width="10.88671875" style="61" customWidth="1"/>
    <col min="4617" max="4617" width="10.5546875" style="61" customWidth="1"/>
    <col min="4618" max="4618" width="12.5546875" style="61" customWidth="1"/>
    <col min="4619" max="4619" width="11.44140625" style="61" customWidth="1"/>
    <col min="4620" max="4620" width="11.44140625" style="61"/>
    <col min="4621" max="4621" width="13.5546875" style="61" bestFit="1" customWidth="1"/>
    <col min="4622" max="4865" width="11.44140625" style="61"/>
    <col min="4866" max="4866" width="12.33203125" style="61" customWidth="1"/>
    <col min="4867" max="4867" width="19" style="61" customWidth="1"/>
    <col min="4868" max="4868" width="14.109375" style="61" customWidth="1"/>
    <col min="4869" max="4869" width="0" style="61" hidden="1" customWidth="1"/>
    <col min="4870" max="4870" width="13" style="61" customWidth="1"/>
    <col min="4871" max="4871" width="12.33203125" style="61" customWidth="1"/>
    <col min="4872" max="4872" width="10.88671875" style="61" customWidth="1"/>
    <col min="4873" max="4873" width="10.5546875" style="61" customWidth="1"/>
    <col min="4874" max="4874" width="12.5546875" style="61" customWidth="1"/>
    <col min="4875" max="4875" width="11.44140625" style="61" customWidth="1"/>
    <col min="4876" max="4876" width="11.44140625" style="61"/>
    <col min="4877" max="4877" width="13.5546875" style="61" bestFit="1" customWidth="1"/>
    <col min="4878" max="5121" width="11.44140625" style="61"/>
    <col min="5122" max="5122" width="12.33203125" style="61" customWidth="1"/>
    <col min="5123" max="5123" width="19" style="61" customWidth="1"/>
    <col min="5124" max="5124" width="14.109375" style="61" customWidth="1"/>
    <col min="5125" max="5125" width="0" style="61" hidden="1" customWidth="1"/>
    <col min="5126" max="5126" width="13" style="61" customWidth="1"/>
    <col min="5127" max="5127" width="12.33203125" style="61" customWidth="1"/>
    <col min="5128" max="5128" width="10.88671875" style="61" customWidth="1"/>
    <col min="5129" max="5129" width="10.5546875" style="61" customWidth="1"/>
    <col min="5130" max="5130" width="12.5546875" style="61" customWidth="1"/>
    <col min="5131" max="5131" width="11.44140625" style="61" customWidth="1"/>
    <col min="5132" max="5132" width="11.44140625" style="61"/>
    <col min="5133" max="5133" width="13.5546875" style="61" bestFit="1" customWidth="1"/>
    <col min="5134" max="5377" width="11.44140625" style="61"/>
    <col min="5378" max="5378" width="12.33203125" style="61" customWidth="1"/>
    <col min="5379" max="5379" width="19" style="61" customWidth="1"/>
    <col min="5380" max="5380" width="14.109375" style="61" customWidth="1"/>
    <col min="5381" max="5381" width="0" style="61" hidden="1" customWidth="1"/>
    <col min="5382" max="5382" width="13" style="61" customWidth="1"/>
    <col min="5383" max="5383" width="12.33203125" style="61" customWidth="1"/>
    <col min="5384" max="5384" width="10.88671875" style="61" customWidth="1"/>
    <col min="5385" max="5385" width="10.5546875" style="61" customWidth="1"/>
    <col min="5386" max="5386" width="12.5546875" style="61" customWidth="1"/>
    <col min="5387" max="5387" width="11.44140625" style="61" customWidth="1"/>
    <col min="5388" max="5388" width="11.44140625" style="61"/>
    <col min="5389" max="5389" width="13.5546875" style="61" bestFit="1" customWidth="1"/>
    <col min="5390" max="5633" width="11.44140625" style="61"/>
    <col min="5634" max="5634" width="12.33203125" style="61" customWidth="1"/>
    <col min="5635" max="5635" width="19" style="61" customWidth="1"/>
    <col min="5636" max="5636" width="14.109375" style="61" customWidth="1"/>
    <col min="5637" max="5637" width="0" style="61" hidden="1" customWidth="1"/>
    <col min="5638" max="5638" width="13" style="61" customWidth="1"/>
    <col min="5639" max="5639" width="12.33203125" style="61" customWidth="1"/>
    <col min="5640" max="5640" width="10.88671875" style="61" customWidth="1"/>
    <col min="5641" max="5641" width="10.5546875" style="61" customWidth="1"/>
    <col min="5642" max="5642" width="12.5546875" style="61" customWidth="1"/>
    <col min="5643" max="5643" width="11.44140625" style="61" customWidth="1"/>
    <col min="5644" max="5644" width="11.44140625" style="61"/>
    <col min="5645" max="5645" width="13.5546875" style="61" bestFit="1" customWidth="1"/>
    <col min="5646" max="5889" width="11.44140625" style="61"/>
    <col min="5890" max="5890" width="12.33203125" style="61" customWidth="1"/>
    <col min="5891" max="5891" width="19" style="61" customWidth="1"/>
    <col min="5892" max="5892" width="14.109375" style="61" customWidth="1"/>
    <col min="5893" max="5893" width="0" style="61" hidden="1" customWidth="1"/>
    <col min="5894" max="5894" width="13" style="61" customWidth="1"/>
    <col min="5895" max="5895" width="12.33203125" style="61" customWidth="1"/>
    <col min="5896" max="5896" width="10.88671875" style="61" customWidth="1"/>
    <col min="5897" max="5897" width="10.5546875" style="61" customWidth="1"/>
    <col min="5898" max="5898" width="12.5546875" style="61" customWidth="1"/>
    <col min="5899" max="5899" width="11.44140625" style="61" customWidth="1"/>
    <col min="5900" max="5900" width="11.44140625" style="61"/>
    <col min="5901" max="5901" width="13.5546875" style="61" bestFit="1" customWidth="1"/>
    <col min="5902" max="6145" width="11.44140625" style="61"/>
    <col min="6146" max="6146" width="12.33203125" style="61" customWidth="1"/>
    <col min="6147" max="6147" width="19" style="61" customWidth="1"/>
    <col min="6148" max="6148" width="14.109375" style="61" customWidth="1"/>
    <col min="6149" max="6149" width="0" style="61" hidden="1" customWidth="1"/>
    <col min="6150" max="6150" width="13" style="61" customWidth="1"/>
    <col min="6151" max="6151" width="12.33203125" style="61" customWidth="1"/>
    <col min="6152" max="6152" width="10.88671875" style="61" customWidth="1"/>
    <col min="6153" max="6153" width="10.5546875" style="61" customWidth="1"/>
    <col min="6154" max="6154" width="12.5546875" style="61" customWidth="1"/>
    <col min="6155" max="6155" width="11.44140625" style="61" customWidth="1"/>
    <col min="6156" max="6156" width="11.44140625" style="61"/>
    <col min="6157" max="6157" width="13.5546875" style="61" bestFit="1" customWidth="1"/>
    <col min="6158" max="6401" width="11.44140625" style="61"/>
    <col min="6402" max="6402" width="12.33203125" style="61" customWidth="1"/>
    <col min="6403" max="6403" width="19" style="61" customWidth="1"/>
    <col min="6404" max="6404" width="14.109375" style="61" customWidth="1"/>
    <col min="6405" max="6405" width="0" style="61" hidden="1" customWidth="1"/>
    <col min="6406" max="6406" width="13" style="61" customWidth="1"/>
    <col min="6407" max="6407" width="12.33203125" style="61" customWidth="1"/>
    <col min="6408" max="6408" width="10.88671875" style="61" customWidth="1"/>
    <col min="6409" max="6409" width="10.5546875" style="61" customWidth="1"/>
    <col min="6410" max="6410" width="12.5546875" style="61" customWidth="1"/>
    <col min="6411" max="6411" width="11.44140625" style="61" customWidth="1"/>
    <col min="6412" max="6412" width="11.44140625" style="61"/>
    <col min="6413" max="6413" width="13.5546875" style="61" bestFit="1" customWidth="1"/>
    <col min="6414" max="6657" width="11.44140625" style="61"/>
    <col min="6658" max="6658" width="12.33203125" style="61" customWidth="1"/>
    <col min="6659" max="6659" width="19" style="61" customWidth="1"/>
    <col min="6660" max="6660" width="14.109375" style="61" customWidth="1"/>
    <col min="6661" max="6661" width="0" style="61" hidden="1" customWidth="1"/>
    <col min="6662" max="6662" width="13" style="61" customWidth="1"/>
    <col min="6663" max="6663" width="12.33203125" style="61" customWidth="1"/>
    <col min="6664" max="6664" width="10.88671875" style="61" customWidth="1"/>
    <col min="6665" max="6665" width="10.5546875" style="61" customWidth="1"/>
    <col min="6666" max="6666" width="12.5546875" style="61" customWidth="1"/>
    <col min="6667" max="6667" width="11.44140625" style="61" customWidth="1"/>
    <col min="6668" max="6668" width="11.44140625" style="61"/>
    <col min="6669" max="6669" width="13.5546875" style="61" bestFit="1" customWidth="1"/>
    <col min="6670" max="6913" width="11.44140625" style="61"/>
    <col min="6914" max="6914" width="12.33203125" style="61" customWidth="1"/>
    <col min="6915" max="6915" width="19" style="61" customWidth="1"/>
    <col min="6916" max="6916" width="14.109375" style="61" customWidth="1"/>
    <col min="6917" max="6917" width="0" style="61" hidden="1" customWidth="1"/>
    <col min="6918" max="6918" width="13" style="61" customWidth="1"/>
    <col min="6919" max="6919" width="12.33203125" style="61" customWidth="1"/>
    <col min="6920" max="6920" width="10.88671875" style="61" customWidth="1"/>
    <col min="6921" max="6921" width="10.5546875" style="61" customWidth="1"/>
    <col min="6922" max="6922" width="12.5546875" style="61" customWidth="1"/>
    <col min="6923" max="6923" width="11.44140625" style="61" customWidth="1"/>
    <col min="6924" max="6924" width="11.44140625" style="61"/>
    <col min="6925" max="6925" width="13.5546875" style="61" bestFit="1" customWidth="1"/>
    <col min="6926" max="7169" width="11.44140625" style="61"/>
    <col min="7170" max="7170" width="12.33203125" style="61" customWidth="1"/>
    <col min="7171" max="7171" width="19" style="61" customWidth="1"/>
    <col min="7172" max="7172" width="14.109375" style="61" customWidth="1"/>
    <col min="7173" max="7173" width="0" style="61" hidden="1" customWidth="1"/>
    <col min="7174" max="7174" width="13" style="61" customWidth="1"/>
    <col min="7175" max="7175" width="12.33203125" style="61" customWidth="1"/>
    <col min="7176" max="7176" width="10.88671875" style="61" customWidth="1"/>
    <col min="7177" max="7177" width="10.5546875" style="61" customWidth="1"/>
    <col min="7178" max="7178" width="12.5546875" style="61" customWidth="1"/>
    <col min="7179" max="7179" width="11.44140625" style="61" customWidth="1"/>
    <col min="7180" max="7180" width="11.44140625" style="61"/>
    <col min="7181" max="7181" width="13.5546875" style="61" bestFit="1" customWidth="1"/>
    <col min="7182" max="7425" width="11.44140625" style="61"/>
    <col min="7426" max="7426" width="12.33203125" style="61" customWidth="1"/>
    <col min="7427" max="7427" width="19" style="61" customWidth="1"/>
    <col min="7428" max="7428" width="14.109375" style="61" customWidth="1"/>
    <col min="7429" max="7429" width="0" style="61" hidden="1" customWidth="1"/>
    <col min="7430" max="7430" width="13" style="61" customWidth="1"/>
    <col min="7431" max="7431" width="12.33203125" style="61" customWidth="1"/>
    <col min="7432" max="7432" width="10.88671875" style="61" customWidth="1"/>
    <col min="7433" max="7433" width="10.5546875" style="61" customWidth="1"/>
    <col min="7434" max="7434" width="12.5546875" style="61" customWidth="1"/>
    <col min="7435" max="7435" width="11.44140625" style="61" customWidth="1"/>
    <col min="7436" max="7436" width="11.44140625" style="61"/>
    <col min="7437" max="7437" width="13.5546875" style="61" bestFit="1" customWidth="1"/>
    <col min="7438" max="7681" width="11.44140625" style="61"/>
    <col min="7682" max="7682" width="12.33203125" style="61" customWidth="1"/>
    <col min="7683" max="7683" width="19" style="61" customWidth="1"/>
    <col min="7684" max="7684" width="14.109375" style="61" customWidth="1"/>
    <col min="7685" max="7685" width="0" style="61" hidden="1" customWidth="1"/>
    <col min="7686" max="7686" width="13" style="61" customWidth="1"/>
    <col min="7687" max="7687" width="12.33203125" style="61" customWidth="1"/>
    <col min="7688" max="7688" width="10.88671875" style="61" customWidth="1"/>
    <col min="7689" max="7689" width="10.5546875" style="61" customWidth="1"/>
    <col min="7690" max="7690" width="12.5546875" style="61" customWidth="1"/>
    <col min="7691" max="7691" width="11.44140625" style="61" customWidth="1"/>
    <col min="7692" max="7692" width="11.44140625" style="61"/>
    <col min="7693" max="7693" width="13.5546875" style="61" bestFit="1" customWidth="1"/>
    <col min="7694" max="7937" width="11.44140625" style="61"/>
    <col min="7938" max="7938" width="12.33203125" style="61" customWidth="1"/>
    <col min="7939" max="7939" width="19" style="61" customWidth="1"/>
    <col min="7940" max="7940" width="14.109375" style="61" customWidth="1"/>
    <col min="7941" max="7941" width="0" style="61" hidden="1" customWidth="1"/>
    <col min="7942" max="7942" width="13" style="61" customWidth="1"/>
    <col min="7943" max="7943" width="12.33203125" style="61" customWidth="1"/>
    <col min="7944" max="7944" width="10.88671875" style="61" customWidth="1"/>
    <col min="7945" max="7945" width="10.5546875" style="61" customWidth="1"/>
    <col min="7946" max="7946" width="12.5546875" style="61" customWidth="1"/>
    <col min="7947" max="7947" width="11.44140625" style="61" customWidth="1"/>
    <col min="7948" max="7948" width="11.44140625" style="61"/>
    <col min="7949" max="7949" width="13.5546875" style="61" bestFit="1" customWidth="1"/>
    <col min="7950" max="8193" width="11.44140625" style="61"/>
    <col min="8194" max="8194" width="12.33203125" style="61" customWidth="1"/>
    <col min="8195" max="8195" width="19" style="61" customWidth="1"/>
    <col min="8196" max="8196" width="14.109375" style="61" customWidth="1"/>
    <col min="8197" max="8197" width="0" style="61" hidden="1" customWidth="1"/>
    <col min="8198" max="8198" width="13" style="61" customWidth="1"/>
    <col min="8199" max="8199" width="12.33203125" style="61" customWidth="1"/>
    <col min="8200" max="8200" width="10.88671875" style="61" customWidth="1"/>
    <col min="8201" max="8201" width="10.5546875" style="61" customWidth="1"/>
    <col min="8202" max="8202" width="12.5546875" style="61" customWidth="1"/>
    <col min="8203" max="8203" width="11.44140625" style="61" customWidth="1"/>
    <col min="8204" max="8204" width="11.44140625" style="61"/>
    <col min="8205" max="8205" width="13.5546875" style="61" bestFit="1" customWidth="1"/>
    <col min="8206" max="8449" width="11.44140625" style="61"/>
    <col min="8450" max="8450" width="12.33203125" style="61" customWidth="1"/>
    <col min="8451" max="8451" width="19" style="61" customWidth="1"/>
    <col min="8452" max="8452" width="14.109375" style="61" customWidth="1"/>
    <col min="8453" max="8453" width="0" style="61" hidden="1" customWidth="1"/>
    <col min="8454" max="8454" width="13" style="61" customWidth="1"/>
    <col min="8455" max="8455" width="12.33203125" style="61" customWidth="1"/>
    <col min="8456" max="8456" width="10.88671875" style="61" customWidth="1"/>
    <col min="8457" max="8457" width="10.5546875" style="61" customWidth="1"/>
    <col min="8458" max="8458" width="12.5546875" style="61" customWidth="1"/>
    <col min="8459" max="8459" width="11.44140625" style="61" customWidth="1"/>
    <col min="8460" max="8460" width="11.44140625" style="61"/>
    <col min="8461" max="8461" width="13.5546875" style="61" bestFit="1" customWidth="1"/>
    <col min="8462" max="8705" width="11.44140625" style="61"/>
    <col min="8706" max="8706" width="12.33203125" style="61" customWidth="1"/>
    <col min="8707" max="8707" width="19" style="61" customWidth="1"/>
    <col min="8708" max="8708" width="14.109375" style="61" customWidth="1"/>
    <col min="8709" max="8709" width="0" style="61" hidden="1" customWidth="1"/>
    <col min="8710" max="8710" width="13" style="61" customWidth="1"/>
    <col min="8711" max="8711" width="12.33203125" style="61" customWidth="1"/>
    <col min="8712" max="8712" width="10.88671875" style="61" customWidth="1"/>
    <col min="8713" max="8713" width="10.5546875" style="61" customWidth="1"/>
    <col min="8714" max="8714" width="12.5546875" style="61" customWidth="1"/>
    <col min="8715" max="8715" width="11.44140625" style="61" customWidth="1"/>
    <col min="8716" max="8716" width="11.44140625" style="61"/>
    <col min="8717" max="8717" width="13.5546875" style="61" bestFit="1" customWidth="1"/>
    <col min="8718" max="8961" width="11.44140625" style="61"/>
    <col min="8962" max="8962" width="12.33203125" style="61" customWidth="1"/>
    <col min="8963" max="8963" width="19" style="61" customWidth="1"/>
    <col min="8964" max="8964" width="14.109375" style="61" customWidth="1"/>
    <col min="8965" max="8965" width="0" style="61" hidden="1" customWidth="1"/>
    <col min="8966" max="8966" width="13" style="61" customWidth="1"/>
    <col min="8967" max="8967" width="12.33203125" style="61" customWidth="1"/>
    <col min="8968" max="8968" width="10.88671875" style="61" customWidth="1"/>
    <col min="8969" max="8969" width="10.5546875" style="61" customWidth="1"/>
    <col min="8970" max="8970" width="12.5546875" style="61" customWidth="1"/>
    <col min="8971" max="8971" width="11.44140625" style="61" customWidth="1"/>
    <col min="8972" max="8972" width="11.44140625" style="61"/>
    <col min="8973" max="8973" width="13.5546875" style="61" bestFit="1" customWidth="1"/>
    <col min="8974" max="9217" width="11.44140625" style="61"/>
    <col min="9218" max="9218" width="12.33203125" style="61" customWidth="1"/>
    <col min="9219" max="9219" width="19" style="61" customWidth="1"/>
    <col min="9220" max="9220" width="14.109375" style="61" customWidth="1"/>
    <col min="9221" max="9221" width="0" style="61" hidden="1" customWidth="1"/>
    <col min="9222" max="9222" width="13" style="61" customWidth="1"/>
    <col min="9223" max="9223" width="12.33203125" style="61" customWidth="1"/>
    <col min="9224" max="9224" width="10.88671875" style="61" customWidth="1"/>
    <col min="9225" max="9225" width="10.5546875" style="61" customWidth="1"/>
    <col min="9226" max="9226" width="12.5546875" style="61" customWidth="1"/>
    <col min="9227" max="9227" width="11.44140625" style="61" customWidth="1"/>
    <col min="9228" max="9228" width="11.44140625" style="61"/>
    <col min="9229" max="9229" width="13.5546875" style="61" bestFit="1" customWidth="1"/>
    <col min="9230" max="9473" width="11.44140625" style="61"/>
    <col min="9474" max="9474" width="12.33203125" style="61" customWidth="1"/>
    <col min="9475" max="9475" width="19" style="61" customWidth="1"/>
    <col min="9476" max="9476" width="14.109375" style="61" customWidth="1"/>
    <col min="9477" max="9477" width="0" style="61" hidden="1" customWidth="1"/>
    <col min="9478" max="9478" width="13" style="61" customWidth="1"/>
    <col min="9479" max="9479" width="12.33203125" style="61" customWidth="1"/>
    <col min="9480" max="9480" width="10.88671875" style="61" customWidth="1"/>
    <col min="9481" max="9481" width="10.5546875" style="61" customWidth="1"/>
    <col min="9482" max="9482" width="12.5546875" style="61" customWidth="1"/>
    <col min="9483" max="9483" width="11.44140625" style="61" customWidth="1"/>
    <col min="9484" max="9484" width="11.44140625" style="61"/>
    <col min="9485" max="9485" width="13.5546875" style="61" bestFit="1" customWidth="1"/>
    <col min="9486" max="9729" width="11.44140625" style="61"/>
    <col min="9730" max="9730" width="12.33203125" style="61" customWidth="1"/>
    <col min="9731" max="9731" width="19" style="61" customWidth="1"/>
    <col min="9732" max="9732" width="14.109375" style="61" customWidth="1"/>
    <col min="9733" max="9733" width="0" style="61" hidden="1" customWidth="1"/>
    <col min="9734" max="9734" width="13" style="61" customWidth="1"/>
    <col min="9735" max="9735" width="12.33203125" style="61" customWidth="1"/>
    <col min="9736" max="9736" width="10.88671875" style="61" customWidth="1"/>
    <col min="9737" max="9737" width="10.5546875" style="61" customWidth="1"/>
    <col min="9738" max="9738" width="12.5546875" style="61" customWidth="1"/>
    <col min="9739" max="9739" width="11.44140625" style="61" customWidth="1"/>
    <col min="9740" max="9740" width="11.44140625" style="61"/>
    <col min="9741" max="9741" width="13.5546875" style="61" bestFit="1" customWidth="1"/>
    <col min="9742" max="9985" width="11.44140625" style="61"/>
    <col min="9986" max="9986" width="12.33203125" style="61" customWidth="1"/>
    <col min="9987" max="9987" width="19" style="61" customWidth="1"/>
    <col min="9988" max="9988" width="14.109375" style="61" customWidth="1"/>
    <col min="9989" max="9989" width="0" style="61" hidden="1" customWidth="1"/>
    <col min="9990" max="9990" width="13" style="61" customWidth="1"/>
    <col min="9991" max="9991" width="12.33203125" style="61" customWidth="1"/>
    <col min="9992" max="9992" width="10.88671875" style="61" customWidth="1"/>
    <col min="9993" max="9993" width="10.5546875" style="61" customWidth="1"/>
    <col min="9994" max="9994" width="12.5546875" style="61" customWidth="1"/>
    <col min="9995" max="9995" width="11.44140625" style="61" customWidth="1"/>
    <col min="9996" max="9996" width="11.44140625" style="61"/>
    <col min="9997" max="9997" width="13.5546875" style="61" bestFit="1" customWidth="1"/>
    <col min="9998" max="10241" width="11.44140625" style="61"/>
    <col min="10242" max="10242" width="12.33203125" style="61" customWidth="1"/>
    <col min="10243" max="10243" width="19" style="61" customWidth="1"/>
    <col min="10244" max="10244" width="14.109375" style="61" customWidth="1"/>
    <col min="10245" max="10245" width="0" style="61" hidden="1" customWidth="1"/>
    <col min="10246" max="10246" width="13" style="61" customWidth="1"/>
    <col min="10247" max="10247" width="12.33203125" style="61" customWidth="1"/>
    <col min="10248" max="10248" width="10.88671875" style="61" customWidth="1"/>
    <col min="10249" max="10249" width="10.5546875" style="61" customWidth="1"/>
    <col min="10250" max="10250" width="12.5546875" style="61" customWidth="1"/>
    <col min="10251" max="10251" width="11.44140625" style="61" customWidth="1"/>
    <col min="10252" max="10252" width="11.44140625" style="61"/>
    <col min="10253" max="10253" width="13.5546875" style="61" bestFit="1" customWidth="1"/>
    <col min="10254" max="10497" width="11.44140625" style="61"/>
    <col min="10498" max="10498" width="12.33203125" style="61" customWidth="1"/>
    <col min="10499" max="10499" width="19" style="61" customWidth="1"/>
    <col min="10500" max="10500" width="14.109375" style="61" customWidth="1"/>
    <col min="10501" max="10501" width="0" style="61" hidden="1" customWidth="1"/>
    <col min="10502" max="10502" width="13" style="61" customWidth="1"/>
    <col min="10503" max="10503" width="12.33203125" style="61" customWidth="1"/>
    <col min="10504" max="10504" width="10.88671875" style="61" customWidth="1"/>
    <col min="10505" max="10505" width="10.5546875" style="61" customWidth="1"/>
    <col min="10506" max="10506" width="12.5546875" style="61" customWidth="1"/>
    <col min="10507" max="10507" width="11.44140625" style="61" customWidth="1"/>
    <col min="10508" max="10508" width="11.44140625" style="61"/>
    <col min="10509" max="10509" width="13.5546875" style="61" bestFit="1" customWidth="1"/>
    <col min="10510" max="10753" width="11.44140625" style="61"/>
    <col min="10754" max="10754" width="12.33203125" style="61" customWidth="1"/>
    <col min="10755" max="10755" width="19" style="61" customWidth="1"/>
    <col min="10756" max="10756" width="14.109375" style="61" customWidth="1"/>
    <col min="10757" max="10757" width="0" style="61" hidden="1" customWidth="1"/>
    <col min="10758" max="10758" width="13" style="61" customWidth="1"/>
    <col min="10759" max="10759" width="12.33203125" style="61" customWidth="1"/>
    <col min="10760" max="10760" width="10.88671875" style="61" customWidth="1"/>
    <col min="10761" max="10761" width="10.5546875" style="61" customWidth="1"/>
    <col min="10762" max="10762" width="12.5546875" style="61" customWidth="1"/>
    <col min="10763" max="10763" width="11.44140625" style="61" customWidth="1"/>
    <col min="10764" max="10764" width="11.44140625" style="61"/>
    <col min="10765" max="10765" width="13.5546875" style="61" bestFit="1" customWidth="1"/>
    <col min="10766" max="11009" width="11.44140625" style="61"/>
    <col min="11010" max="11010" width="12.33203125" style="61" customWidth="1"/>
    <col min="11011" max="11011" width="19" style="61" customWidth="1"/>
    <col min="11012" max="11012" width="14.109375" style="61" customWidth="1"/>
    <col min="11013" max="11013" width="0" style="61" hidden="1" customWidth="1"/>
    <col min="11014" max="11014" width="13" style="61" customWidth="1"/>
    <col min="11015" max="11015" width="12.33203125" style="61" customWidth="1"/>
    <col min="11016" max="11016" width="10.88671875" style="61" customWidth="1"/>
    <col min="11017" max="11017" width="10.5546875" style="61" customWidth="1"/>
    <col min="11018" max="11018" width="12.5546875" style="61" customWidth="1"/>
    <col min="11019" max="11019" width="11.44140625" style="61" customWidth="1"/>
    <col min="11020" max="11020" width="11.44140625" style="61"/>
    <col min="11021" max="11021" width="13.5546875" style="61" bestFit="1" customWidth="1"/>
    <col min="11022" max="11265" width="11.44140625" style="61"/>
    <col min="11266" max="11266" width="12.33203125" style="61" customWidth="1"/>
    <col min="11267" max="11267" width="19" style="61" customWidth="1"/>
    <col min="11268" max="11268" width="14.109375" style="61" customWidth="1"/>
    <col min="11269" max="11269" width="0" style="61" hidden="1" customWidth="1"/>
    <col min="11270" max="11270" width="13" style="61" customWidth="1"/>
    <col min="11271" max="11271" width="12.33203125" style="61" customWidth="1"/>
    <col min="11272" max="11272" width="10.88671875" style="61" customWidth="1"/>
    <col min="11273" max="11273" width="10.5546875" style="61" customWidth="1"/>
    <col min="11274" max="11274" width="12.5546875" style="61" customWidth="1"/>
    <col min="11275" max="11275" width="11.44140625" style="61" customWidth="1"/>
    <col min="11276" max="11276" width="11.44140625" style="61"/>
    <col min="11277" max="11277" width="13.5546875" style="61" bestFit="1" customWidth="1"/>
    <col min="11278" max="11521" width="11.44140625" style="61"/>
    <col min="11522" max="11522" width="12.33203125" style="61" customWidth="1"/>
    <col min="11523" max="11523" width="19" style="61" customWidth="1"/>
    <col min="11524" max="11524" width="14.109375" style="61" customWidth="1"/>
    <col min="11525" max="11525" width="0" style="61" hidden="1" customWidth="1"/>
    <col min="11526" max="11526" width="13" style="61" customWidth="1"/>
    <col min="11527" max="11527" width="12.33203125" style="61" customWidth="1"/>
    <col min="11528" max="11528" width="10.88671875" style="61" customWidth="1"/>
    <col min="11529" max="11529" width="10.5546875" style="61" customWidth="1"/>
    <col min="11530" max="11530" width="12.5546875" style="61" customWidth="1"/>
    <col min="11531" max="11531" width="11.44140625" style="61" customWidth="1"/>
    <col min="11532" max="11532" width="11.44140625" style="61"/>
    <col min="11533" max="11533" width="13.5546875" style="61" bestFit="1" customWidth="1"/>
    <col min="11534" max="11777" width="11.44140625" style="61"/>
    <col min="11778" max="11778" width="12.33203125" style="61" customWidth="1"/>
    <col min="11779" max="11779" width="19" style="61" customWidth="1"/>
    <col min="11780" max="11780" width="14.109375" style="61" customWidth="1"/>
    <col min="11781" max="11781" width="0" style="61" hidden="1" customWidth="1"/>
    <col min="11782" max="11782" width="13" style="61" customWidth="1"/>
    <col min="11783" max="11783" width="12.33203125" style="61" customWidth="1"/>
    <col min="11784" max="11784" width="10.88671875" style="61" customWidth="1"/>
    <col min="11785" max="11785" width="10.5546875" style="61" customWidth="1"/>
    <col min="11786" max="11786" width="12.5546875" style="61" customWidth="1"/>
    <col min="11787" max="11787" width="11.44140625" style="61" customWidth="1"/>
    <col min="11788" max="11788" width="11.44140625" style="61"/>
    <col min="11789" max="11789" width="13.5546875" style="61" bestFit="1" customWidth="1"/>
    <col min="11790" max="12033" width="11.44140625" style="61"/>
    <col min="12034" max="12034" width="12.33203125" style="61" customWidth="1"/>
    <col min="12035" max="12035" width="19" style="61" customWidth="1"/>
    <col min="12036" max="12036" width="14.109375" style="61" customWidth="1"/>
    <col min="12037" max="12037" width="0" style="61" hidden="1" customWidth="1"/>
    <col min="12038" max="12038" width="13" style="61" customWidth="1"/>
    <col min="12039" max="12039" width="12.33203125" style="61" customWidth="1"/>
    <col min="12040" max="12040" width="10.88671875" style="61" customWidth="1"/>
    <col min="12041" max="12041" width="10.5546875" style="61" customWidth="1"/>
    <col min="12042" max="12042" width="12.5546875" style="61" customWidth="1"/>
    <col min="12043" max="12043" width="11.44140625" style="61" customWidth="1"/>
    <col min="12044" max="12044" width="11.44140625" style="61"/>
    <col min="12045" max="12045" width="13.5546875" style="61" bestFit="1" customWidth="1"/>
    <col min="12046" max="12289" width="11.44140625" style="61"/>
    <col min="12290" max="12290" width="12.33203125" style="61" customWidth="1"/>
    <col min="12291" max="12291" width="19" style="61" customWidth="1"/>
    <col min="12292" max="12292" width="14.109375" style="61" customWidth="1"/>
    <col min="12293" max="12293" width="0" style="61" hidden="1" customWidth="1"/>
    <col min="12294" max="12294" width="13" style="61" customWidth="1"/>
    <col min="12295" max="12295" width="12.33203125" style="61" customWidth="1"/>
    <col min="12296" max="12296" width="10.88671875" style="61" customWidth="1"/>
    <col min="12297" max="12297" width="10.5546875" style="61" customWidth="1"/>
    <col min="12298" max="12298" width="12.5546875" style="61" customWidth="1"/>
    <col min="12299" max="12299" width="11.44140625" style="61" customWidth="1"/>
    <col min="12300" max="12300" width="11.44140625" style="61"/>
    <col min="12301" max="12301" width="13.5546875" style="61" bestFit="1" customWidth="1"/>
    <col min="12302" max="12545" width="11.44140625" style="61"/>
    <col min="12546" max="12546" width="12.33203125" style="61" customWidth="1"/>
    <col min="12547" max="12547" width="19" style="61" customWidth="1"/>
    <col min="12548" max="12548" width="14.109375" style="61" customWidth="1"/>
    <col min="12549" max="12549" width="0" style="61" hidden="1" customWidth="1"/>
    <col min="12550" max="12550" width="13" style="61" customWidth="1"/>
    <col min="12551" max="12551" width="12.33203125" style="61" customWidth="1"/>
    <col min="12552" max="12552" width="10.88671875" style="61" customWidth="1"/>
    <col min="12553" max="12553" width="10.5546875" style="61" customWidth="1"/>
    <col min="12554" max="12554" width="12.5546875" style="61" customWidth="1"/>
    <col min="12555" max="12555" width="11.44140625" style="61" customWidth="1"/>
    <col min="12556" max="12556" width="11.44140625" style="61"/>
    <col min="12557" max="12557" width="13.5546875" style="61" bestFit="1" customWidth="1"/>
    <col min="12558" max="12801" width="11.44140625" style="61"/>
    <col min="12802" max="12802" width="12.33203125" style="61" customWidth="1"/>
    <col min="12803" max="12803" width="19" style="61" customWidth="1"/>
    <col min="12804" max="12804" width="14.109375" style="61" customWidth="1"/>
    <col min="12805" max="12805" width="0" style="61" hidden="1" customWidth="1"/>
    <col min="12806" max="12806" width="13" style="61" customWidth="1"/>
    <col min="12807" max="12807" width="12.33203125" style="61" customWidth="1"/>
    <col min="12808" max="12808" width="10.88671875" style="61" customWidth="1"/>
    <col min="12809" max="12809" width="10.5546875" style="61" customWidth="1"/>
    <col min="12810" max="12810" width="12.5546875" style="61" customWidth="1"/>
    <col min="12811" max="12811" width="11.44140625" style="61" customWidth="1"/>
    <col min="12812" max="12812" width="11.44140625" style="61"/>
    <col min="12813" max="12813" width="13.5546875" style="61" bestFit="1" customWidth="1"/>
    <col min="12814" max="13057" width="11.44140625" style="61"/>
    <col min="13058" max="13058" width="12.33203125" style="61" customWidth="1"/>
    <col min="13059" max="13059" width="19" style="61" customWidth="1"/>
    <col min="13060" max="13060" width="14.109375" style="61" customWidth="1"/>
    <col min="13061" max="13061" width="0" style="61" hidden="1" customWidth="1"/>
    <col min="13062" max="13062" width="13" style="61" customWidth="1"/>
    <col min="13063" max="13063" width="12.33203125" style="61" customWidth="1"/>
    <col min="13064" max="13064" width="10.88671875" style="61" customWidth="1"/>
    <col min="13065" max="13065" width="10.5546875" style="61" customWidth="1"/>
    <col min="13066" max="13066" width="12.5546875" style="61" customWidth="1"/>
    <col min="13067" max="13067" width="11.44140625" style="61" customWidth="1"/>
    <col min="13068" max="13068" width="11.44140625" style="61"/>
    <col min="13069" max="13069" width="13.5546875" style="61" bestFit="1" customWidth="1"/>
    <col min="13070" max="13313" width="11.44140625" style="61"/>
    <col min="13314" max="13314" width="12.33203125" style="61" customWidth="1"/>
    <col min="13315" max="13315" width="19" style="61" customWidth="1"/>
    <col min="13316" max="13316" width="14.109375" style="61" customWidth="1"/>
    <col min="13317" max="13317" width="0" style="61" hidden="1" customWidth="1"/>
    <col min="13318" max="13318" width="13" style="61" customWidth="1"/>
    <col min="13319" max="13319" width="12.33203125" style="61" customWidth="1"/>
    <col min="13320" max="13320" width="10.88671875" style="61" customWidth="1"/>
    <col min="13321" max="13321" width="10.5546875" style="61" customWidth="1"/>
    <col min="13322" max="13322" width="12.5546875" style="61" customWidth="1"/>
    <col min="13323" max="13323" width="11.44140625" style="61" customWidth="1"/>
    <col min="13324" max="13324" width="11.44140625" style="61"/>
    <col min="13325" max="13325" width="13.5546875" style="61" bestFit="1" customWidth="1"/>
    <col min="13326" max="13569" width="11.44140625" style="61"/>
    <col min="13570" max="13570" width="12.33203125" style="61" customWidth="1"/>
    <col min="13571" max="13571" width="19" style="61" customWidth="1"/>
    <col min="13572" max="13572" width="14.109375" style="61" customWidth="1"/>
    <col min="13573" max="13573" width="0" style="61" hidden="1" customWidth="1"/>
    <col min="13574" max="13574" width="13" style="61" customWidth="1"/>
    <col min="13575" max="13575" width="12.33203125" style="61" customWidth="1"/>
    <col min="13576" max="13576" width="10.88671875" style="61" customWidth="1"/>
    <col min="13577" max="13577" width="10.5546875" style="61" customWidth="1"/>
    <col min="13578" max="13578" width="12.5546875" style="61" customWidth="1"/>
    <col min="13579" max="13579" width="11.44140625" style="61" customWidth="1"/>
    <col min="13580" max="13580" width="11.44140625" style="61"/>
    <col min="13581" max="13581" width="13.5546875" style="61" bestFit="1" customWidth="1"/>
    <col min="13582" max="13825" width="11.44140625" style="61"/>
    <col min="13826" max="13826" width="12.33203125" style="61" customWidth="1"/>
    <col min="13827" max="13827" width="19" style="61" customWidth="1"/>
    <col min="13828" max="13828" width="14.109375" style="61" customWidth="1"/>
    <col min="13829" max="13829" width="0" style="61" hidden="1" customWidth="1"/>
    <col min="13830" max="13830" width="13" style="61" customWidth="1"/>
    <col min="13831" max="13831" width="12.33203125" style="61" customWidth="1"/>
    <col min="13832" max="13832" width="10.88671875" style="61" customWidth="1"/>
    <col min="13833" max="13833" width="10.5546875" style="61" customWidth="1"/>
    <col min="13834" max="13834" width="12.5546875" style="61" customWidth="1"/>
    <col min="13835" max="13835" width="11.44140625" style="61" customWidth="1"/>
    <col min="13836" max="13836" width="11.44140625" style="61"/>
    <col min="13837" max="13837" width="13.5546875" style="61" bestFit="1" customWidth="1"/>
    <col min="13838" max="14081" width="11.44140625" style="61"/>
    <col min="14082" max="14082" width="12.33203125" style="61" customWidth="1"/>
    <col min="14083" max="14083" width="19" style="61" customWidth="1"/>
    <col min="14084" max="14084" width="14.109375" style="61" customWidth="1"/>
    <col min="14085" max="14085" width="0" style="61" hidden="1" customWidth="1"/>
    <col min="14086" max="14086" width="13" style="61" customWidth="1"/>
    <col min="14087" max="14087" width="12.33203125" style="61" customWidth="1"/>
    <col min="14088" max="14088" width="10.88671875" style="61" customWidth="1"/>
    <col min="14089" max="14089" width="10.5546875" style="61" customWidth="1"/>
    <col min="14090" max="14090" width="12.5546875" style="61" customWidth="1"/>
    <col min="14091" max="14091" width="11.44140625" style="61" customWidth="1"/>
    <col min="14092" max="14092" width="11.44140625" style="61"/>
    <col min="14093" max="14093" width="13.5546875" style="61" bestFit="1" customWidth="1"/>
    <col min="14094" max="14337" width="11.44140625" style="61"/>
    <col min="14338" max="14338" width="12.33203125" style="61" customWidth="1"/>
    <col min="14339" max="14339" width="19" style="61" customWidth="1"/>
    <col min="14340" max="14340" width="14.109375" style="61" customWidth="1"/>
    <col min="14341" max="14341" width="0" style="61" hidden="1" customWidth="1"/>
    <col min="14342" max="14342" width="13" style="61" customWidth="1"/>
    <col min="14343" max="14343" width="12.33203125" style="61" customWidth="1"/>
    <col min="14344" max="14344" width="10.88671875" style="61" customWidth="1"/>
    <col min="14345" max="14345" width="10.5546875" style="61" customWidth="1"/>
    <col min="14346" max="14346" width="12.5546875" style="61" customWidth="1"/>
    <col min="14347" max="14347" width="11.44140625" style="61" customWidth="1"/>
    <col min="14348" max="14348" width="11.44140625" style="61"/>
    <col min="14349" max="14349" width="13.5546875" style="61" bestFit="1" customWidth="1"/>
    <col min="14350" max="14593" width="11.44140625" style="61"/>
    <col min="14594" max="14594" width="12.33203125" style="61" customWidth="1"/>
    <col min="14595" max="14595" width="19" style="61" customWidth="1"/>
    <col min="14596" max="14596" width="14.109375" style="61" customWidth="1"/>
    <col min="14597" max="14597" width="0" style="61" hidden="1" customWidth="1"/>
    <col min="14598" max="14598" width="13" style="61" customWidth="1"/>
    <col min="14599" max="14599" width="12.33203125" style="61" customWidth="1"/>
    <col min="14600" max="14600" width="10.88671875" style="61" customWidth="1"/>
    <col min="14601" max="14601" width="10.5546875" style="61" customWidth="1"/>
    <col min="14602" max="14602" width="12.5546875" style="61" customWidth="1"/>
    <col min="14603" max="14603" width="11.44140625" style="61" customWidth="1"/>
    <col min="14604" max="14604" width="11.44140625" style="61"/>
    <col min="14605" max="14605" width="13.5546875" style="61" bestFit="1" customWidth="1"/>
    <col min="14606" max="14849" width="11.44140625" style="61"/>
    <col min="14850" max="14850" width="12.33203125" style="61" customWidth="1"/>
    <col min="14851" max="14851" width="19" style="61" customWidth="1"/>
    <col min="14852" max="14852" width="14.109375" style="61" customWidth="1"/>
    <col min="14853" max="14853" width="0" style="61" hidden="1" customWidth="1"/>
    <col min="14854" max="14854" width="13" style="61" customWidth="1"/>
    <col min="14855" max="14855" width="12.33203125" style="61" customWidth="1"/>
    <col min="14856" max="14856" width="10.88671875" style="61" customWidth="1"/>
    <col min="14857" max="14857" width="10.5546875" style="61" customWidth="1"/>
    <col min="14858" max="14858" width="12.5546875" style="61" customWidth="1"/>
    <col min="14859" max="14859" width="11.44140625" style="61" customWidth="1"/>
    <col min="14860" max="14860" width="11.44140625" style="61"/>
    <col min="14861" max="14861" width="13.5546875" style="61" bestFit="1" customWidth="1"/>
    <col min="14862" max="15105" width="11.44140625" style="61"/>
    <col min="15106" max="15106" width="12.33203125" style="61" customWidth="1"/>
    <col min="15107" max="15107" width="19" style="61" customWidth="1"/>
    <col min="15108" max="15108" width="14.109375" style="61" customWidth="1"/>
    <col min="15109" max="15109" width="0" style="61" hidden="1" customWidth="1"/>
    <col min="15110" max="15110" width="13" style="61" customWidth="1"/>
    <col min="15111" max="15111" width="12.33203125" style="61" customWidth="1"/>
    <col min="15112" max="15112" width="10.88671875" style="61" customWidth="1"/>
    <col min="15113" max="15113" width="10.5546875" style="61" customWidth="1"/>
    <col min="15114" max="15114" width="12.5546875" style="61" customWidth="1"/>
    <col min="15115" max="15115" width="11.44140625" style="61" customWidth="1"/>
    <col min="15116" max="15116" width="11.44140625" style="61"/>
    <col min="15117" max="15117" width="13.5546875" style="61" bestFit="1" customWidth="1"/>
    <col min="15118" max="15361" width="11.44140625" style="61"/>
    <col min="15362" max="15362" width="12.33203125" style="61" customWidth="1"/>
    <col min="15363" max="15363" width="19" style="61" customWidth="1"/>
    <col min="15364" max="15364" width="14.109375" style="61" customWidth="1"/>
    <col min="15365" max="15365" width="0" style="61" hidden="1" customWidth="1"/>
    <col min="15366" max="15366" width="13" style="61" customWidth="1"/>
    <col min="15367" max="15367" width="12.33203125" style="61" customWidth="1"/>
    <col min="15368" max="15368" width="10.88671875" style="61" customWidth="1"/>
    <col min="15369" max="15369" width="10.5546875" style="61" customWidth="1"/>
    <col min="15370" max="15370" width="12.5546875" style="61" customWidth="1"/>
    <col min="15371" max="15371" width="11.44140625" style="61" customWidth="1"/>
    <col min="15372" max="15372" width="11.44140625" style="61"/>
    <col min="15373" max="15373" width="13.5546875" style="61" bestFit="1" customWidth="1"/>
    <col min="15374" max="15617" width="11.44140625" style="61"/>
    <col min="15618" max="15618" width="12.33203125" style="61" customWidth="1"/>
    <col min="15619" max="15619" width="19" style="61" customWidth="1"/>
    <col min="15620" max="15620" width="14.109375" style="61" customWidth="1"/>
    <col min="15621" max="15621" width="0" style="61" hidden="1" customWidth="1"/>
    <col min="15622" max="15622" width="13" style="61" customWidth="1"/>
    <col min="15623" max="15623" width="12.33203125" style="61" customWidth="1"/>
    <col min="15624" max="15624" width="10.88671875" style="61" customWidth="1"/>
    <col min="15625" max="15625" width="10.5546875" style="61" customWidth="1"/>
    <col min="15626" max="15626" width="12.5546875" style="61" customWidth="1"/>
    <col min="15627" max="15627" width="11.44140625" style="61" customWidth="1"/>
    <col min="15628" max="15628" width="11.44140625" style="61"/>
    <col min="15629" max="15629" width="13.5546875" style="61" bestFit="1" customWidth="1"/>
    <col min="15630" max="15873" width="11.44140625" style="61"/>
    <col min="15874" max="15874" width="12.33203125" style="61" customWidth="1"/>
    <col min="15875" max="15875" width="19" style="61" customWidth="1"/>
    <col min="15876" max="15876" width="14.109375" style="61" customWidth="1"/>
    <col min="15877" max="15877" width="0" style="61" hidden="1" customWidth="1"/>
    <col min="15878" max="15878" width="13" style="61" customWidth="1"/>
    <col min="15879" max="15879" width="12.33203125" style="61" customWidth="1"/>
    <col min="15880" max="15880" width="10.88671875" style="61" customWidth="1"/>
    <col min="15881" max="15881" width="10.5546875" style="61" customWidth="1"/>
    <col min="15882" max="15882" width="12.5546875" style="61" customWidth="1"/>
    <col min="15883" max="15883" width="11.44140625" style="61" customWidth="1"/>
    <col min="15884" max="15884" width="11.44140625" style="61"/>
    <col min="15885" max="15885" width="13.5546875" style="61" bestFit="1" customWidth="1"/>
    <col min="15886" max="16129" width="11.44140625" style="61"/>
    <col min="16130" max="16130" width="12.33203125" style="61" customWidth="1"/>
    <col min="16131" max="16131" width="19" style="61" customWidth="1"/>
    <col min="16132" max="16132" width="14.109375" style="61" customWidth="1"/>
    <col min="16133" max="16133" width="0" style="61" hidden="1" customWidth="1"/>
    <col min="16134" max="16134" width="13" style="61" customWidth="1"/>
    <col min="16135" max="16135" width="12.33203125" style="61" customWidth="1"/>
    <col min="16136" max="16136" width="10.88671875" style="61" customWidth="1"/>
    <col min="16137" max="16137" width="10.5546875" style="61" customWidth="1"/>
    <col min="16138" max="16138" width="12.5546875" style="61" customWidth="1"/>
    <col min="16139" max="16139" width="11.44140625" style="61" customWidth="1"/>
    <col min="16140" max="16140" width="11.44140625" style="61"/>
    <col min="16141" max="16141" width="13.5546875" style="61" bestFit="1" customWidth="1"/>
    <col min="16142" max="16384" width="11.44140625" style="61"/>
  </cols>
  <sheetData>
    <row r="1" spans="3:12" ht="24.9" customHeight="1" x14ac:dyDescent="0.25"/>
    <row r="2" spans="3:12" ht="24.9" customHeight="1" x14ac:dyDescent="0.25"/>
    <row r="3" spans="3:12" ht="24.9" customHeight="1" x14ac:dyDescent="0.25"/>
    <row r="4" spans="3:12" ht="24.9" customHeight="1" x14ac:dyDescent="0.25"/>
    <row r="5" spans="3:12" ht="24.9" customHeight="1" x14ac:dyDescent="0.25"/>
    <row r="8" spans="3:12" ht="15" customHeight="1" x14ac:dyDescent="0.25">
      <c r="C8" s="470" t="s">
        <v>339</v>
      </c>
      <c r="D8" s="470"/>
      <c r="E8" s="470"/>
      <c r="F8" s="470"/>
      <c r="G8" s="470"/>
      <c r="H8" s="470"/>
      <c r="I8" s="470"/>
      <c r="J8" s="470"/>
    </row>
    <row r="9" spans="3:12" ht="15" customHeight="1" x14ac:dyDescent="0.25">
      <c r="C9" s="470" t="s">
        <v>2447</v>
      </c>
      <c r="D9" s="470"/>
      <c r="E9" s="470"/>
      <c r="F9" s="470"/>
      <c r="G9" s="470"/>
      <c r="H9" s="470"/>
      <c r="I9" s="470"/>
      <c r="J9" s="470"/>
      <c r="L9" s="51" t="s">
        <v>234</v>
      </c>
    </row>
    <row r="10" spans="3:12" ht="12.75" customHeight="1" x14ac:dyDescent="0.25">
      <c r="C10" s="470" t="s">
        <v>3751</v>
      </c>
      <c r="D10" s="470"/>
      <c r="E10" s="470"/>
      <c r="F10" s="470"/>
      <c r="G10" s="470"/>
      <c r="H10" s="470"/>
      <c r="I10" s="470"/>
      <c r="J10" s="470"/>
      <c r="L10" s="303"/>
    </row>
    <row r="11" spans="3:12" ht="8.25" customHeight="1" x14ac:dyDescent="0.25"/>
    <row r="12" spans="3:12" ht="15" customHeight="1" x14ac:dyDescent="0.25"/>
    <row r="13" spans="3:12" ht="15" customHeight="1" x14ac:dyDescent="0.25"/>
    <row r="14" spans="3:12" ht="15" customHeight="1" x14ac:dyDescent="0.25"/>
    <row r="15" spans="3:12" ht="15" customHeight="1" x14ac:dyDescent="0.25"/>
    <row r="16" spans="3:12" ht="15" customHeight="1" x14ac:dyDescent="0.25"/>
    <row r="17" ht="15" customHeight="1" x14ac:dyDescent="0.25"/>
    <row r="18" ht="15" customHeight="1" x14ac:dyDescent="0.25"/>
    <row r="19" ht="15" customHeight="1" x14ac:dyDescent="0.25"/>
    <row r="20" ht="15" customHeight="1" x14ac:dyDescent="0.25"/>
    <row r="21" ht="15" customHeight="1" x14ac:dyDescent="0.25"/>
    <row r="22" ht="15" customHeight="1" x14ac:dyDescent="0.25"/>
    <row r="23" ht="15" customHeight="1" x14ac:dyDescent="0.25"/>
    <row r="24" ht="15" customHeight="1" x14ac:dyDescent="0.25"/>
    <row r="25" ht="8.25" customHeight="1" x14ac:dyDescent="0.25"/>
    <row r="26" ht="8.25" customHeight="1" x14ac:dyDescent="0.25"/>
    <row r="27" ht="8.25" customHeight="1" x14ac:dyDescent="0.25"/>
    <row r="28" ht="12.75" customHeight="1" x14ac:dyDescent="0.25"/>
    <row r="29" ht="8.25" customHeight="1" x14ac:dyDescent="0.25"/>
    <row r="30" ht="8.25" customHeight="1" x14ac:dyDescent="0.25"/>
    <row r="31" ht="8.25" customHeight="1" x14ac:dyDescent="0.25"/>
    <row r="32" ht="8.25" customHeight="1" x14ac:dyDescent="0.25"/>
    <row r="33" ht="8.25" customHeight="1" x14ac:dyDescent="0.25"/>
    <row r="34" ht="8.25" customHeight="1" x14ac:dyDescent="0.25"/>
    <row r="35" ht="8.25" customHeight="1" x14ac:dyDescent="0.25"/>
    <row r="36" ht="8.25" customHeight="1" x14ac:dyDescent="0.25"/>
    <row r="37" ht="8.25" customHeight="1" x14ac:dyDescent="0.25"/>
    <row r="38" ht="8.25" customHeight="1" x14ac:dyDescent="0.25"/>
    <row r="39" ht="8.25" customHeight="1" x14ac:dyDescent="0.25"/>
    <row r="40" ht="8.25" customHeight="1" x14ac:dyDescent="0.25"/>
    <row r="41" ht="8.25" customHeight="1" x14ac:dyDescent="0.25"/>
    <row r="42" ht="8.25" customHeight="1" x14ac:dyDescent="0.25"/>
    <row r="43" ht="8.25" customHeight="1" x14ac:dyDescent="0.25"/>
    <row r="44" ht="8.25" customHeight="1" x14ac:dyDescent="0.25"/>
    <row r="45" ht="8.25" customHeight="1" x14ac:dyDescent="0.25"/>
    <row r="46" ht="8.25" customHeight="1" x14ac:dyDescent="0.25"/>
    <row r="47" ht="8.25" customHeight="1" x14ac:dyDescent="0.25"/>
    <row r="48" ht="8.25" customHeight="1" x14ac:dyDescent="0.25"/>
    <row r="49" spans="2:12" ht="8.25" customHeight="1" x14ac:dyDescent="0.25"/>
    <row r="50" spans="2:12" ht="8.25" customHeight="1" x14ac:dyDescent="0.25"/>
    <row r="51" spans="2:12" ht="8.25" customHeight="1" x14ac:dyDescent="0.25"/>
    <row r="52" spans="2:12" ht="8.25" customHeight="1" x14ac:dyDescent="0.25"/>
    <row r="53" spans="2:12" ht="8.25" customHeight="1" x14ac:dyDescent="0.25"/>
    <row r="54" spans="2:12" ht="8.25" customHeight="1" x14ac:dyDescent="0.25"/>
    <row r="55" spans="2:12" ht="8.25" customHeight="1" x14ac:dyDescent="0.25"/>
    <row r="56" spans="2:12" ht="8.25" customHeight="1" x14ac:dyDescent="0.25"/>
    <row r="57" spans="2:12" ht="8.25" customHeight="1" x14ac:dyDescent="0.25"/>
    <row r="58" spans="2:12" ht="8.25" customHeight="1" x14ac:dyDescent="0.25"/>
    <row r="59" spans="2:12" ht="8.25" customHeight="1" x14ac:dyDescent="0.25"/>
    <row r="60" spans="2:12" ht="12.75" customHeight="1" x14ac:dyDescent="0.25"/>
    <row r="61" spans="2:12" x14ac:dyDescent="0.3">
      <c r="B61" s="300"/>
      <c r="C61" s="304"/>
      <c r="D61" s="304"/>
      <c r="E61" s="304"/>
      <c r="F61" s="304"/>
      <c r="G61" s="304"/>
      <c r="H61" s="304"/>
      <c r="I61" s="304"/>
      <c r="J61" s="304"/>
      <c r="K61" s="304"/>
      <c r="L61" s="304"/>
    </row>
    <row r="62" spans="2:12" x14ac:dyDescent="0.3">
      <c r="B62" s="300"/>
      <c r="C62" s="304"/>
      <c r="D62" s="304"/>
      <c r="E62" s="304"/>
      <c r="F62" s="304"/>
      <c r="G62" s="304"/>
      <c r="H62" s="304"/>
      <c r="I62" s="304"/>
      <c r="J62" s="304"/>
      <c r="K62" s="304"/>
      <c r="L62" s="304"/>
    </row>
    <row r="63" spans="2:12" x14ac:dyDescent="0.3">
      <c r="B63" s="300"/>
      <c r="C63" s="304"/>
      <c r="D63" s="304"/>
      <c r="E63" s="304"/>
      <c r="F63" s="304"/>
      <c r="G63" s="304"/>
      <c r="H63" s="304"/>
      <c r="I63" s="304"/>
      <c r="J63" s="304"/>
      <c r="K63" s="304"/>
      <c r="L63" s="304"/>
    </row>
    <row r="64" spans="2:12" x14ac:dyDescent="0.3">
      <c r="B64" s="300"/>
      <c r="C64" s="304"/>
      <c r="D64" s="304"/>
      <c r="E64" s="304"/>
      <c r="F64" s="304"/>
      <c r="G64" s="304"/>
      <c r="H64" s="304"/>
      <c r="I64" s="304"/>
      <c r="J64" s="304"/>
      <c r="K64" s="304"/>
      <c r="L64" s="304"/>
    </row>
    <row r="65" spans="2:12" x14ac:dyDescent="0.3">
      <c r="B65" s="300"/>
      <c r="C65" s="304"/>
      <c r="D65" s="304"/>
      <c r="E65" s="304"/>
      <c r="F65" s="304"/>
      <c r="G65" s="304"/>
      <c r="H65" s="304"/>
      <c r="I65" s="304"/>
      <c r="J65" s="304"/>
      <c r="K65" s="304"/>
      <c r="L65" s="304"/>
    </row>
    <row r="66" spans="2:12" x14ac:dyDescent="0.3">
      <c r="B66" s="300"/>
      <c r="C66" s="304"/>
      <c r="D66" s="304"/>
      <c r="E66" s="304"/>
      <c r="F66" s="304"/>
      <c r="G66" s="304"/>
      <c r="H66" s="304"/>
      <c r="I66" s="304"/>
      <c r="J66" s="304"/>
      <c r="K66" s="304"/>
      <c r="L66" s="304"/>
    </row>
    <row r="67" spans="2:12" x14ac:dyDescent="0.3">
      <c r="B67" s="300"/>
      <c r="C67" s="304"/>
      <c r="D67" s="304"/>
      <c r="E67" s="304"/>
      <c r="F67" s="304"/>
      <c r="G67" s="304"/>
      <c r="H67" s="304"/>
      <c r="I67" s="304"/>
      <c r="J67" s="304"/>
      <c r="K67" s="304"/>
      <c r="L67" s="304"/>
    </row>
    <row r="68" spans="2:12" x14ac:dyDescent="0.3">
      <c r="B68" s="300"/>
      <c r="C68" s="304"/>
      <c r="D68" s="304"/>
      <c r="E68" s="304"/>
      <c r="F68" s="304"/>
      <c r="G68" s="304"/>
      <c r="H68" s="304"/>
      <c r="I68" s="304"/>
      <c r="J68" s="304"/>
      <c r="K68" s="304"/>
      <c r="L68" s="304"/>
    </row>
    <row r="69" spans="2:12" x14ac:dyDescent="0.3">
      <c r="B69" s="300"/>
      <c r="C69" s="304"/>
      <c r="D69" s="304"/>
      <c r="E69" s="304"/>
      <c r="F69" s="304"/>
      <c r="G69" s="304"/>
      <c r="H69" s="304"/>
      <c r="I69" s="304"/>
      <c r="J69" s="304"/>
      <c r="K69" s="304"/>
      <c r="L69" s="304"/>
    </row>
    <row r="70" spans="2:12" x14ac:dyDescent="0.3">
      <c r="B70" s="300"/>
      <c r="C70" s="304"/>
      <c r="D70" s="304"/>
      <c r="E70" s="304"/>
      <c r="F70" s="304"/>
      <c r="G70" s="304"/>
      <c r="H70" s="304"/>
      <c r="I70" s="304"/>
      <c r="J70" s="304"/>
      <c r="K70" s="304"/>
      <c r="L70" s="304"/>
    </row>
    <row r="71" spans="2:12" x14ac:dyDescent="0.3">
      <c r="B71" s="300"/>
      <c r="C71" s="304"/>
      <c r="D71" s="304"/>
      <c r="E71" s="304"/>
      <c r="F71" s="304"/>
      <c r="G71" s="304"/>
      <c r="H71" s="304"/>
      <c r="I71" s="304"/>
      <c r="J71" s="304"/>
      <c r="K71" s="304"/>
      <c r="L71" s="304"/>
    </row>
    <row r="84" spans="2:7" ht="13.2" customHeight="1" x14ac:dyDescent="0.25">
      <c r="B84" s="60" t="s">
        <v>3516</v>
      </c>
      <c r="C84" s="60" t="s">
        <v>3752</v>
      </c>
      <c r="D84" s="60"/>
      <c r="E84" s="60"/>
    </row>
    <row r="85" spans="2:7" x14ac:dyDescent="0.25">
      <c r="B85" s="60"/>
      <c r="C85" s="60" t="s">
        <v>10</v>
      </c>
      <c r="D85" s="60" t="s">
        <v>0</v>
      </c>
      <c r="E85" s="60" t="s">
        <v>1</v>
      </c>
    </row>
    <row r="86" spans="2:7" x14ac:dyDescent="0.25">
      <c r="B86" s="398" t="s">
        <v>10</v>
      </c>
      <c r="C86" s="399">
        <f>SUM(C87:C93)</f>
        <v>1751549</v>
      </c>
      <c r="D86" s="399">
        <f>SUM(D87:D93)</f>
        <v>838288</v>
      </c>
      <c r="E86" s="399">
        <f>SUM(E87:E93)</f>
        <v>913261</v>
      </c>
      <c r="G86" s="419"/>
    </row>
    <row r="87" spans="2:7" x14ac:dyDescent="0.25">
      <c r="B87" s="60" t="s">
        <v>193</v>
      </c>
      <c r="C87" s="440">
        <f>(D87+E87)</f>
        <v>1325475</v>
      </c>
      <c r="D87" s="400">
        <v>606919</v>
      </c>
      <c r="E87" s="400">
        <v>718556</v>
      </c>
    </row>
    <row r="88" spans="2:7" x14ac:dyDescent="0.25">
      <c r="B88" s="60" t="s">
        <v>194</v>
      </c>
      <c r="C88" s="440">
        <f t="shared" ref="C88:C93" si="0">(D88+E88)</f>
        <v>24191</v>
      </c>
      <c r="D88" s="400">
        <v>17508</v>
      </c>
      <c r="E88" s="400">
        <v>6683</v>
      </c>
    </row>
    <row r="89" spans="2:7" x14ac:dyDescent="0.25">
      <c r="B89" s="60" t="s">
        <v>195</v>
      </c>
      <c r="C89" s="440">
        <f t="shared" si="0"/>
        <v>53247</v>
      </c>
      <c r="D89" s="400">
        <v>30132</v>
      </c>
      <c r="E89" s="400">
        <v>23115</v>
      </c>
    </row>
    <row r="90" spans="2:7" x14ac:dyDescent="0.25">
      <c r="B90" s="60" t="s">
        <v>196</v>
      </c>
      <c r="C90" s="440">
        <f t="shared" si="0"/>
        <v>33844</v>
      </c>
      <c r="D90" s="400">
        <v>16594</v>
      </c>
      <c r="E90" s="400">
        <v>17250</v>
      </c>
    </row>
    <row r="91" spans="2:7" x14ac:dyDescent="0.25">
      <c r="B91" s="60" t="s">
        <v>3517</v>
      </c>
      <c r="C91" s="440">
        <f t="shared" si="0"/>
        <v>196818</v>
      </c>
      <c r="D91" s="400">
        <v>90261</v>
      </c>
      <c r="E91" s="400">
        <v>106557</v>
      </c>
    </row>
    <row r="92" spans="2:7" x14ac:dyDescent="0.25">
      <c r="B92" s="60" t="s">
        <v>3518</v>
      </c>
      <c r="C92" s="440">
        <f t="shared" si="0"/>
        <v>60887</v>
      </c>
      <c r="D92" s="400">
        <v>46276</v>
      </c>
      <c r="E92" s="400">
        <v>14611</v>
      </c>
    </row>
    <row r="93" spans="2:7" x14ac:dyDescent="0.25">
      <c r="B93" s="60" t="s">
        <v>3222</v>
      </c>
      <c r="C93" s="440">
        <f t="shared" si="0"/>
        <v>57087</v>
      </c>
      <c r="D93" s="400">
        <v>30598</v>
      </c>
      <c r="E93" s="400">
        <v>26489</v>
      </c>
    </row>
  </sheetData>
  <mergeCells count="3">
    <mergeCell ref="C8:J8"/>
    <mergeCell ref="C9:J9"/>
    <mergeCell ref="C10:J10"/>
  </mergeCells>
  <hyperlinks>
    <hyperlink ref="L9" location="INDICE!B30" display="INDICE" xr:uid="{00000000-0004-0000-1500-000000000000}"/>
  </hyperlinks>
  <printOptions horizontalCentered="1"/>
  <pageMargins left="0" right="0" top="1.1811023622047245" bottom="0" header="0" footer="0.19685039370078741"/>
  <pageSetup paperSize="9" scale="95" firstPageNumber="45" orientation="landscape" useFirstPageNumber="1" r:id="rId1"/>
  <headerFooter scaleWithDoc="0">
    <oddHeader>&amp;C&amp;G</oddHeader>
    <oddFooter>&amp;C&amp;P</oddFooter>
  </headerFooter>
  <drawing r:id="rId2"/>
  <legacyDrawingHF r:id="rId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B1:L96"/>
  <sheetViews>
    <sheetView showGridLines="0" zoomScaleNormal="100" workbookViewId="0">
      <selection activeCell="R73" sqref="R73"/>
    </sheetView>
  </sheetViews>
  <sheetFormatPr baseColWidth="10" defaultColWidth="10.88671875" defaultRowHeight="13.2" x14ac:dyDescent="0.25"/>
  <cols>
    <col min="1" max="1" width="3.33203125" style="61" customWidth="1"/>
    <col min="2" max="2" width="12.33203125" style="61" customWidth="1"/>
    <col min="3" max="3" width="19" style="61" customWidth="1"/>
    <col min="4" max="4" width="14.109375" style="61" customWidth="1"/>
    <col min="5" max="5" width="10.33203125" style="61" hidden="1" customWidth="1"/>
    <col min="6" max="6" width="13" style="61" customWidth="1"/>
    <col min="7" max="7" width="12.33203125" style="61" customWidth="1"/>
    <col min="8" max="8" width="10.88671875" style="61" customWidth="1"/>
    <col min="9" max="9" width="10.5546875" style="61" customWidth="1"/>
    <col min="10" max="10" width="12.5546875" style="61" customWidth="1"/>
    <col min="11" max="11" width="11.44140625" style="61" customWidth="1"/>
    <col min="12" max="12" width="11.44140625" style="61"/>
    <col min="13" max="13" width="13.5546875" style="61" bestFit="1" customWidth="1"/>
    <col min="14" max="257" width="11.44140625" style="61"/>
    <col min="258" max="258" width="12.33203125" style="61" customWidth="1"/>
    <col min="259" max="259" width="19" style="61" customWidth="1"/>
    <col min="260" max="260" width="14.109375" style="61" customWidth="1"/>
    <col min="261" max="261" width="0" style="61" hidden="1" customWidth="1"/>
    <col min="262" max="262" width="13" style="61" customWidth="1"/>
    <col min="263" max="263" width="12.33203125" style="61" customWidth="1"/>
    <col min="264" max="264" width="10.88671875" style="61" customWidth="1"/>
    <col min="265" max="265" width="10.5546875" style="61" customWidth="1"/>
    <col min="266" max="266" width="12.5546875" style="61" customWidth="1"/>
    <col min="267" max="267" width="11.44140625" style="61" customWidth="1"/>
    <col min="268" max="268" width="11.44140625" style="61"/>
    <col min="269" max="269" width="13.5546875" style="61" bestFit="1" customWidth="1"/>
    <col min="270" max="513" width="11.44140625" style="61"/>
    <col min="514" max="514" width="12.33203125" style="61" customWidth="1"/>
    <col min="515" max="515" width="19" style="61" customWidth="1"/>
    <col min="516" max="516" width="14.109375" style="61" customWidth="1"/>
    <col min="517" max="517" width="0" style="61" hidden="1" customWidth="1"/>
    <col min="518" max="518" width="13" style="61" customWidth="1"/>
    <col min="519" max="519" width="12.33203125" style="61" customWidth="1"/>
    <col min="520" max="520" width="10.88671875" style="61" customWidth="1"/>
    <col min="521" max="521" width="10.5546875" style="61" customWidth="1"/>
    <col min="522" max="522" width="12.5546875" style="61" customWidth="1"/>
    <col min="523" max="523" width="11.44140625" style="61" customWidth="1"/>
    <col min="524" max="524" width="11.44140625" style="61"/>
    <col min="525" max="525" width="13.5546875" style="61" bestFit="1" customWidth="1"/>
    <col min="526" max="769" width="11.44140625" style="61"/>
    <col min="770" max="770" width="12.33203125" style="61" customWidth="1"/>
    <col min="771" max="771" width="19" style="61" customWidth="1"/>
    <col min="772" max="772" width="14.109375" style="61" customWidth="1"/>
    <col min="773" max="773" width="0" style="61" hidden="1" customWidth="1"/>
    <col min="774" max="774" width="13" style="61" customWidth="1"/>
    <col min="775" max="775" width="12.33203125" style="61" customWidth="1"/>
    <col min="776" max="776" width="10.88671875" style="61" customWidth="1"/>
    <col min="777" max="777" width="10.5546875" style="61" customWidth="1"/>
    <col min="778" max="778" width="12.5546875" style="61" customWidth="1"/>
    <col min="779" max="779" width="11.44140625" style="61" customWidth="1"/>
    <col min="780" max="780" width="11.44140625" style="61"/>
    <col min="781" max="781" width="13.5546875" style="61" bestFit="1" customWidth="1"/>
    <col min="782" max="1025" width="11.44140625" style="61"/>
    <col min="1026" max="1026" width="12.33203125" style="61" customWidth="1"/>
    <col min="1027" max="1027" width="19" style="61" customWidth="1"/>
    <col min="1028" max="1028" width="14.109375" style="61" customWidth="1"/>
    <col min="1029" max="1029" width="0" style="61" hidden="1" customWidth="1"/>
    <col min="1030" max="1030" width="13" style="61" customWidth="1"/>
    <col min="1031" max="1031" width="12.33203125" style="61" customWidth="1"/>
    <col min="1032" max="1032" width="10.88671875" style="61" customWidth="1"/>
    <col min="1033" max="1033" width="10.5546875" style="61" customWidth="1"/>
    <col min="1034" max="1034" width="12.5546875" style="61" customWidth="1"/>
    <col min="1035" max="1035" width="11.44140625" style="61" customWidth="1"/>
    <col min="1036" max="1036" width="11.44140625" style="61"/>
    <col min="1037" max="1037" width="13.5546875" style="61" bestFit="1" customWidth="1"/>
    <col min="1038" max="1281" width="11.44140625" style="61"/>
    <col min="1282" max="1282" width="12.33203125" style="61" customWidth="1"/>
    <col min="1283" max="1283" width="19" style="61" customWidth="1"/>
    <col min="1284" max="1284" width="14.109375" style="61" customWidth="1"/>
    <col min="1285" max="1285" width="0" style="61" hidden="1" customWidth="1"/>
    <col min="1286" max="1286" width="13" style="61" customWidth="1"/>
    <col min="1287" max="1287" width="12.33203125" style="61" customWidth="1"/>
    <col min="1288" max="1288" width="10.88671875" style="61" customWidth="1"/>
    <col min="1289" max="1289" width="10.5546875" style="61" customWidth="1"/>
    <col min="1290" max="1290" width="12.5546875" style="61" customWidth="1"/>
    <col min="1291" max="1291" width="11.44140625" style="61" customWidth="1"/>
    <col min="1292" max="1292" width="11.44140625" style="61"/>
    <col min="1293" max="1293" width="13.5546875" style="61" bestFit="1" customWidth="1"/>
    <col min="1294" max="1537" width="11.44140625" style="61"/>
    <col min="1538" max="1538" width="12.33203125" style="61" customWidth="1"/>
    <col min="1539" max="1539" width="19" style="61" customWidth="1"/>
    <col min="1540" max="1540" width="14.109375" style="61" customWidth="1"/>
    <col min="1541" max="1541" width="0" style="61" hidden="1" customWidth="1"/>
    <col min="1542" max="1542" width="13" style="61" customWidth="1"/>
    <col min="1543" max="1543" width="12.33203125" style="61" customWidth="1"/>
    <col min="1544" max="1544" width="10.88671875" style="61" customWidth="1"/>
    <col min="1545" max="1545" width="10.5546875" style="61" customWidth="1"/>
    <col min="1546" max="1546" width="12.5546875" style="61" customWidth="1"/>
    <col min="1547" max="1547" width="11.44140625" style="61" customWidth="1"/>
    <col min="1548" max="1548" width="11.44140625" style="61"/>
    <col min="1549" max="1549" width="13.5546875" style="61" bestFit="1" customWidth="1"/>
    <col min="1550" max="1793" width="11.44140625" style="61"/>
    <col min="1794" max="1794" width="12.33203125" style="61" customWidth="1"/>
    <col min="1795" max="1795" width="19" style="61" customWidth="1"/>
    <col min="1796" max="1796" width="14.109375" style="61" customWidth="1"/>
    <col min="1797" max="1797" width="0" style="61" hidden="1" customWidth="1"/>
    <col min="1798" max="1798" width="13" style="61" customWidth="1"/>
    <col min="1799" max="1799" width="12.33203125" style="61" customWidth="1"/>
    <col min="1800" max="1800" width="10.88671875" style="61" customWidth="1"/>
    <col min="1801" max="1801" width="10.5546875" style="61" customWidth="1"/>
    <col min="1802" max="1802" width="12.5546875" style="61" customWidth="1"/>
    <col min="1803" max="1803" width="11.44140625" style="61" customWidth="1"/>
    <col min="1804" max="1804" width="11.44140625" style="61"/>
    <col min="1805" max="1805" width="13.5546875" style="61" bestFit="1" customWidth="1"/>
    <col min="1806" max="2049" width="11.44140625" style="61"/>
    <col min="2050" max="2050" width="12.33203125" style="61" customWidth="1"/>
    <col min="2051" max="2051" width="19" style="61" customWidth="1"/>
    <col min="2052" max="2052" width="14.109375" style="61" customWidth="1"/>
    <col min="2053" max="2053" width="0" style="61" hidden="1" customWidth="1"/>
    <col min="2054" max="2054" width="13" style="61" customWidth="1"/>
    <col min="2055" max="2055" width="12.33203125" style="61" customWidth="1"/>
    <col min="2056" max="2056" width="10.88671875" style="61" customWidth="1"/>
    <col min="2057" max="2057" width="10.5546875" style="61" customWidth="1"/>
    <col min="2058" max="2058" width="12.5546875" style="61" customWidth="1"/>
    <col min="2059" max="2059" width="11.44140625" style="61" customWidth="1"/>
    <col min="2060" max="2060" width="11.44140625" style="61"/>
    <col min="2061" max="2061" width="13.5546875" style="61" bestFit="1" customWidth="1"/>
    <col min="2062" max="2305" width="11.44140625" style="61"/>
    <col min="2306" max="2306" width="12.33203125" style="61" customWidth="1"/>
    <col min="2307" max="2307" width="19" style="61" customWidth="1"/>
    <col min="2308" max="2308" width="14.109375" style="61" customWidth="1"/>
    <col min="2309" max="2309" width="0" style="61" hidden="1" customWidth="1"/>
    <col min="2310" max="2310" width="13" style="61" customWidth="1"/>
    <col min="2311" max="2311" width="12.33203125" style="61" customWidth="1"/>
    <col min="2312" max="2312" width="10.88671875" style="61" customWidth="1"/>
    <col min="2313" max="2313" width="10.5546875" style="61" customWidth="1"/>
    <col min="2314" max="2314" width="12.5546875" style="61" customWidth="1"/>
    <col min="2315" max="2315" width="11.44140625" style="61" customWidth="1"/>
    <col min="2316" max="2316" width="11.44140625" style="61"/>
    <col min="2317" max="2317" width="13.5546875" style="61" bestFit="1" customWidth="1"/>
    <col min="2318" max="2561" width="11.44140625" style="61"/>
    <col min="2562" max="2562" width="12.33203125" style="61" customWidth="1"/>
    <col min="2563" max="2563" width="19" style="61" customWidth="1"/>
    <col min="2564" max="2564" width="14.109375" style="61" customWidth="1"/>
    <col min="2565" max="2565" width="0" style="61" hidden="1" customWidth="1"/>
    <col min="2566" max="2566" width="13" style="61" customWidth="1"/>
    <col min="2567" max="2567" width="12.33203125" style="61" customWidth="1"/>
    <col min="2568" max="2568" width="10.88671875" style="61" customWidth="1"/>
    <col min="2569" max="2569" width="10.5546875" style="61" customWidth="1"/>
    <col min="2570" max="2570" width="12.5546875" style="61" customWidth="1"/>
    <col min="2571" max="2571" width="11.44140625" style="61" customWidth="1"/>
    <col min="2572" max="2572" width="11.44140625" style="61"/>
    <col min="2573" max="2573" width="13.5546875" style="61" bestFit="1" customWidth="1"/>
    <col min="2574" max="2817" width="11.44140625" style="61"/>
    <col min="2818" max="2818" width="12.33203125" style="61" customWidth="1"/>
    <col min="2819" max="2819" width="19" style="61" customWidth="1"/>
    <col min="2820" max="2820" width="14.109375" style="61" customWidth="1"/>
    <col min="2821" max="2821" width="0" style="61" hidden="1" customWidth="1"/>
    <col min="2822" max="2822" width="13" style="61" customWidth="1"/>
    <col min="2823" max="2823" width="12.33203125" style="61" customWidth="1"/>
    <col min="2824" max="2824" width="10.88671875" style="61" customWidth="1"/>
    <col min="2825" max="2825" width="10.5546875" style="61" customWidth="1"/>
    <col min="2826" max="2826" width="12.5546875" style="61" customWidth="1"/>
    <col min="2827" max="2827" width="11.44140625" style="61" customWidth="1"/>
    <col min="2828" max="2828" width="11.44140625" style="61"/>
    <col min="2829" max="2829" width="13.5546875" style="61" bestFit="1" customWidth="1"/>
    <col min="2830" max="3073" width="11.44140625" style="61"/>
    <col min="3074" max="3074" width="12.33203125" style="61" customWidth="1"/>
    <col min="3075" max="3075" width="19" style="61" customWidth="1"/>
    <col min="3076" max="3076" width="14.109375" style="61" customWidth="1"/>
    <col min="3077" max="3077" width="0" style="61" hidden="1" customWidth="1"/>
    <col min="3078" max="3078" width="13" style="61" customWidth="1"/>
    <col min="3079" max="3079" width="12.33203125" style="61" customWidth="1"/>
    <col min="3080" max="3080" width="10.88671875" style="61" customWidth="1"/>
    <col min="3081" max="3081" width="10.5546875" style="61" customWidth="1"/>
    <col min="3082" max="3082" width="12.5546875" style="61" customWidth="1"/>
    <col min="3083" max="3083" width="11.44140625" style="61" customWidth="1"/>
    <col min="3084" max="3084" width="11.44140625" style="61"/>
    <col min="3085" max="3085" width="13.5546875" style="61" bestFit="1" customWidth="1"/>
    <col min="3086" max="3329" width="11.44140625" style="61"/>
    <col min="3330" max="3330" width="12.33203125" style="61" customWidth="1"/>
    <col min="3331" max="3331" width="19" style="61" customWidth="1"/>
    <col min="3332" max="3332" width="14.109375" style="61" customWidth="1"/>
    <col min="3333" max="3333" width="0" style="61" hidden="1" customWidth="1"/>
    <col min="3334" max="3334" width="13" style="61" customWidth="1"/>
    <col min="3335" max="3335" width="12.33203125" style="61" customWidth="1"/>
    <col min="3336" max="3336" width="10.88671875" style="61" customWidth="1"/>
    <col min="3337" max="3337" width="10.5546875" style="61" customWidth="1"/>
    <col min="3338" max="3338" width="12.5546875" style="61" customWidth="1"/>
    <col min="3339" max="3339" width="11.44140625" style="61" customWidth="1"/>
    <col min="3340" max="3340" width="11.44140625" style="61"/>
    <col min="3341" max="3341" width="13.5546875" style="61" bestFit="1" customWidth="1"/>
    <col min="3342" max="3585" width="11.44140625" style="61"/>
    <col min="3586" max="3586" width="12.33203125" style="61" customWidth="1"/>
    <col min="3587" max="3587" width="19" style="61" customWidth="1"/>
    <col min="3588" max="3588" width="14.109375" style="61" customWidth="1"/>
    <col min="3589" max="3589" width="0" style="61" hidden="1" customWidth="1"/>
    <col min="3590" max="3590" width="13" style="61" customWidth="1"/>
    <col min="3591" max="3591" width="12.33203125" style="61" customWidth="1"/>
    <col min="3592" max="3592" width="10.88671875" style="61" customWidth="1"/>
    <col min="3593" max="3593" width="10.5546875" style="61" customWidth="1"/>
    <col min="3594" max="3594" width="12.5546875" style="61" customWidth="1"/>
    <col min="3595" max="3595" width="11.44140625" style="61" customWidth="1"/>
    <col min="3596" max="3596" width="11.44140625" style="61"/>
    <col min="3597" max="3597" width="13.5546875" style="61" bestFit="1" customWidth="1"/>
    <col min="3598" max="3841" width="11.44140625" style="61"/>
    <col min="3842" max="3842" width="12.33203125" style="61" customWidth="1"/>
    <col min="3843" max="3843" width="19" style="61" customWidth="1"/>
    <col min="3844" max="3844" width="14.109375" style="61" customWidth="1"/>
    <col min="3845" max="3845" width="0" style="61" hidden="1" customWidth="1"/>
    <col min="3846" max="3846" width="13" style="61" customWidth="1"/>
    <col min="3847" max="3847" width="12.33203125" style="61" customWidth="1"/>
    <col min="3848" max="3848" width="10.88671875" style="61" customWidth="1"/>
    <col min="3849" max="3849" width="10.5546875" style="61" customWidth="1"/>
    <col min="3850" max="3850" width="12.5546875" style="61" customWidth="1"/>
    <col min="3851" max="3851" width="11.44140625" style="61" customWidth="1"/>
    <col min="3852" max="3852" width="11.44140625" style="61"/>
    <col min="3853" max="3853" width="13.5546875" style="61" bestFit="1" customWidth="1"/>
    <col min="3854" max="4097" width="11.44140625" style="61"/>
    <col min="4098" max="4098" width="12.33203125" style="61" customWidth="1"/>
    <col min="4099" max="4099" width="19" style="61" customWidth="1"/>
    <col min="4100" max="4100" width="14.109375" style="61" customWidth="1"/>
    <col min="4101" max="4101" width="0" style="61" hidden="1" customWidth="1"/>
    <col min="4102" max="4102" width="13" style="61" customWidth="1"/>
    <col min="4103" max="4103" width="12.33203125" style="61" customWidth="1"/>
    <col min="4104" max="4104" width="10.88671875" style="61" customWidth="1"/>
    <col min="4105" max="4105" width="10.5546875" style="61" customWidth="1"/>
    <col min="4106" max="4106" width="12.5546875" style="61" customWidth="1"/>
    <col min="4107" max="4107" width="11.44140625" style="61" customWidth="1"/>
    <col min="4108" max="4108" width="11.44140625" style="61"/>
    <col min="4109" max="4109" width="13.5546875" style="61" bestFit="1" customWidth="1"/>
    <col min="4110" max="4353" width="11.44140625" style="61"/>
    <col min="4354" max="4354" width="12.33203125" style="61" customWidth="1"/>
    <col min="4355" max="4355" width="19" style="61" customWidth="1"/>
    <col min="4356" max="4356" width="14.109375" style="61" customWidth="1"/>
    <col min="4357" max="4357" width="0" style="61" hidden="1" customWidth="1"/>
    <col min="4358" max="4358" width="13" style="61" customWidth="1"/>
    <col min="4359" max="4359" width="12.33203125" style="61" customWidth="1"/>
    <col min="4360" max="4360" width="10.88671875" style="61" customWidth="1"/>
    <col min="4361" max="4361" width="10.5546875" style="61" customWidth="1"/>
    <col min="4362" max="4362" width="12.5546875" style="61" customWidth="1"/>
    <col min="4363" max="4363" width="11.44140625" style="61" customWidth="1"/>
    <col min="4364" max="4364" width="11.44140625" style="61"/>
    <col min="4365" max="4365" width="13.5546875" style="61" bestFit="1" customWidth="1"/>
    <col min="4366" max="4609" width="11.44140625" style="61"/>
    <col min="4610" max="4610" width="12.33203125" style="61" customWidth="1"/>
    <col min="4611" max="4611" width="19" style="61" customWidth="1"/>
    <col min="4612" max="4612" width="14.109375" style="61" customWidth="1"/>
    <col min="4613" max="4613" width="0" style="61" hidden="1" customWidth="1"/>
    <col min="4614" max="4614" width="13" style="61" customWidth="1"/>
    <col min="4615" max="4615" width="12.33203125" style="61" customWidth="1"/>
    <col min="4616" max="4616" width="10.88671875" style="61" customWidth="1"/>
    <col min="4617" max="4617" width="10.5546875" style="61" customWidth="1"/>
    <col min="4618" max="4618" width="12.5546875" style="61" customWidth="1"/>
    <col min="4619" max="4619" width="11.44140625" style="61" customWidth="1"/>
    <col min="4620" max="4620" width="11.44140625" style="61"/>
    <col min="4621" max="4621" width="13.5546875" style="61" bestFit="1" customWidth="1"/>
    <col min="4622" max="4865" width="11.44140625" style="61"/>
    <col min="4866" max="4866" width="12.33203125" style="61" customWidth="1"/>
    <col min="4867" max="4867" width="19" style="61" customWidth="1"/>
    <col min="4868" max="4868" width="14.109375" style="61" customWidth="1"/>
    <col min="4869" max="4869" width="0" style="61" hidden="1" customWidth="1"/>
    <col min="4870" max="4870" width="13" style="61" customWidth="1"/>
    <col min="4871" max="4871" width="12.33203125" style="61" customWidth="1"/>
    <col min="4872" max="4872" width="10.88671875" style="61" customWidth="1"/>
    <col min="4873" max="4873" width="10.5546875" style="61" customWidth="1"/>
    <col min="4874" max="4874" width="12.5546875" style="61" customWidth="1"/>
    <col min="4875" max="4875" width="11.44140625" style="61" customWidth="1"/>
    <col min="4876" max="4876" width="11.44140625" style="61"/>
    <col min="4877" max="4877" width="13.5546875" style="61" bestFit="1" customWidth="1"/>
    <col min="4878" max="5121" width="11.44140625" style="61"/>
    <col min="5122" max="5122" width="12.33203125" style="61" customWidth="1"/>
    <col min="5123" max="5123" width="19" style="61" customWidth="1"/>
    <col min="5124" max="5124" width="14.109375" style="61" customWidth="1"/>
    <col min="5125" max="5125" width="0" style="61" hidden="1" customWidth="1"/>
    <col min="5126" max="5126" width="13" style="61" customWidth="1"/>
    <col min="5127" max="5127" width="12.33203125" style="61" customWidth="1"/>
    <col min="5128" max="5128" width="10.88671875" style="61" customWidth="1"/>
    <col min="5129" max="5129" width="10.5546875" style="61" customWidth="1"/>
    <col min="5130" max="5130" width="12.5546875" style="61" customWidth="1"/>
    <col min="5131" max="5131" width="11.44140625" style="61" customWidth="1"/>
    <col min="5132" max="5132" width="11.44140625" style="61"/>
    <col min="5133" max="5133" width="13.5546875" style="61" bestFit="1" customWidth="1"/>
    <col min="5134" max="5377" width="11.44140625" style="61"/>
    <col min="5378" max="5378" width="12.33203125" style="61" customWidth="1"/>
    <col min="5379" max="5379" width="19" style="61" customWidth="1"/>
    <col min="5380" max="5380" width="14.109375" style="61" customWidth="1"/>
    <col min="5381" max="5381" width="0" style="61" hidden="1" customWidth="1"/>
    <col min="5382" max="5382" width="13" style="61" customWidth="1"/>
    <col min="5383" max="5383" width="12.33203125" style="61" customWidth="1"/>
    <col min="5384" max="5384" width="10.88671875" style="61" customWidth="1"/>
    <col min="5385" max="5385" width="10.5546875" style="61" customWidth="1"/>
    <col min="5386" max="5386" width="12.5546875" style="61" customWidth="1"/>
    <col min="5387" max="5387" width="11.44140625" style="61" customWidth="1"/>
    <col min="5388" max="5388" width="11.44140625" style="61"/>
    <col min="5389" max="5389" width="13.5546875" style="61" bestFit="1" customWidth="1"/>
    <col min="5390" max="5633" width="11.44140625" style="61"/>
    <col min="5634" max="5634" width="12.33203125" style="61" customWidth="1"/>
    <col min="5635" max="5635" width="19" style="61" customWidth="1"/>
    <col min="5636" max="5636" width="14.109375" style="61" customWidth="1"/>
    <col min="5637" max="5637" width="0" style="61" hidden="1" customWidth="1"/>
    <col min="5638" max="5638" width="13" style="61" customWidth="1"/>
    <col min="5639" max="5639" width="12.33203125" style="61" customWidth="1"/>
    <col min="5640" max="5640" width="10.88671875" style="61" customWidth="1"/>
    <col min="5641" max="5641" width="10.5546875" style="61" customWidth="1"/>
    <col min="5642" max="5642" width="12.5546875" style="61" customWidth="1"/>
    <col min="5643" max="5643" width="11.44140625" style="61" customWidth="1"/>
    <col min="5644" max="5644" width="11.44140625" style="61"/>
    <col min="5645" max="5645" width="13.5546875" style="61" bestFit="1" customWidth="1"/>
    <col min="5646" max="5889" width="11.44140625" style="61"/>
    <col min="5890" max="5890" width="12.33203125" style="61" customWidth="1"/>
    <col min="5891" max="5891" width="19" style="61" customWidth="1"/>
    <col min="5892" max="5892" width="14.109375" style="61" customWidth="1"/>
    <col min="5893" max="5893" width="0" style="61" hidden="1" customWidth="1"/>
    <col min="5894" max="5894" width="13" style="61" customWidth="1"/>
    <col min="5895" max="5895" width="12.33203125" style="61" customWidth="1"/>
    <col min="5896" max="5896" width="10.88671875" style="61" customWidth="1"/>
    <col min="5897" max="5897" width="10.5546875" style="61" customWidth="1"/>
    <col min="5898" max="5898" width="12.5546875" style="61" customWidth="1"/>
    <col min="5899" max="5899" width="11.44140625" style="61" customWidth="1"/>
    <col min="5900" max="5900" width="11.44140625" style="61"/>
    <col min="5901" max="5901" width="13.5546875" style="61" bestFit="1" customWidth="1"/>
    <col min="5902" max="6145" width="11.44140625" style="61"/>
    <col min="6146" max="6146" width="12.33203125" style="61" customWidth="1"/>
    <col min="6147" max="6147" width="19" style="61" customWidth="1"/>
    <col min="6148" max="6148" width="14.109375" style="61" customWidth="1"/>
    <col min="6149" max="6149" width="0" style="61" hidden="1" customWidth="1"/>
    <col min="6150" max="6150" width="13" style="61" customWidth="1"/>
    <col min="6151" max="6151" width="12.33203125" style="61" customWidth="1"/>
    <col min="6152" max="6152" width="10.88671875" style="61" customWidth="1"/>
    <col min="6153" max="6153" width="10.5546875" style="61" customWidth="1"/>
    <col min="6154" max="6154" width="12.5546875" style="61" customWidth="1"/>
    <col min="6155" max="6155" width="11.44140625" style="61" customWidth="1"/>
    <col min="6156" max="6156" width="11.44140625" style="61"/>
    <col min="6157" max="6157" width="13.5546875" style="61" bestFit="1" customWidth="1"/>
    <col min="6158" max="6401" width="11.44140625" style="61"/>
    <col min="6402" max="6402" width="12.33203125" style="61" customWidth="1"/>
    <col min="6403" max="6403" width="19" style="61" customWidth="1"/>
    <col min="6404" max="6404" width="14.109375" style="61" customWidth="1"/>
    <col min="6405" max="6405" width="0" style="61" hidden="1" customWidth="1"/>
    <col min="6406" max="6406" width="13" style="61" customWidth="1"/>
    <col min="6407" max="6407" width="12.33203125" style="61" customWidth="1"/>
    <col min="6408" max="6408" width="10.88671875" style="61" customWidth="1"/>
    <col min="6409" max="6409" width="10.5546875" style="61" customWidth="1"/>
    <col min="6410" max="6410" width="12.5546875" style="61" customWidth="1"/>
    <col min="6411" max="6411" width="11.44140625" style="61" customWidth="1"/>
    <col min="6412" max="6412" width="11.44140625" style="61"/>
    <col min="6413" max="6413" width="13.5546875" style="61" bestFit="1" customWidth="1"/>
    <col min="6414" max="6657" width="11.44140625" style="61"/>
    <col min="6658" max="6658" width="12.33203125" style="61" customWidth="1"/>
    <col min="6659" max="6659" width="19" style="61" customWidth="1"/>
    <col min="6660" max="6660" width="14.109375" style="61" customWidth="1"/>
    <col min="6661" max="6661" width="0" style="61" hidden="1" customWidth="1"/>
    <col min="6662" max="6662" width="13" style="61" customWidth="1"/>
    <col min="6663" max="6663" width="12.33203125" style="61" customWidth="1"/>
    <col min="6664" max="6664" width="10.88671875" style="61" customWidth="1"/>
    <col min="6665" max="6665" width="10.5546875" style="61" customWidth="1"/>
    <col min="6666" max="6666" width="12.5546875" style="61" customWidth="1"/>
    <col min="6667" max="6667" width="11.44140625" style="61" customWidth="1"/>
    <col min="6668" max="6668" width="11.44140625" style="61"/>
    <col min="6669" max="6669" width="13.5546875" style="61" bestFit="1" customWidth="1"/>
    <col min="6670" max="6913" width="11.44140625" style="61"/>
    <col min="6914" max="6914" width="12.33203125" style="61" customWidth="1"/>
    <col min="6915" max="6915" width="19" style="61" customWidth="1"/>
    <col min="6916" max="6916" width="14.109375" style="61" customWidth="1"/>
    <col min="6917" max="6917" width="0" style="61" hidden="1" customWidth="1"/>
    <col min="6918" max="6918" width="13" style="61" customWidth="1"/>
    <col min="6919" max="6919" width="12.33203125" style="61" customWidth="1"/>
    <col min="6920" max="6920" width="10.88671875" style="61" customWidth="1"/>
    <col min="6921" max="6921" width="10.5546875" style="61" customWidth="1"/>
    <col min="6922" max="6922" width="12.5546875" style="61" customWidth="1"/>
    <col min="6923" max="6923" width="11.44140625" style="61" customWidth="1"/>
    <col min="6924" max="6924" width="11.44140625" style="61"/>
    <col min="6925" max="6925" width="13.5546875" style="61" bestFit="1" customWidth="1"/>
    <col min="6926" max="7169" width="11.44140625" style="61"/>
    <col min="7170" max="7170" width="12.33203125" style="61" customWidth="1"/>
    <col min="7171" max="7171" width="19" style="61" customWidth="1"/>
    <col min="7172" max="7172" width="14.109375" style="61" customWidth="1"/>
    <col min="7173" max="7173" width="0" style="61" hidden="1" customWidth="1"/>
    <col min="7174" max="7174" width="13" style="61" customWidth="1"/>
    <col min="7175" max="7175" width="12.33203125" style="61" customWidth="1"/>
    <col min="7176" max="7176" width="10.88671875" style="61" customWidth="1"/>
    <col min="7177" max="7177" width="10.5546875" style="61" customWidth="1"/>
    <col min="7178" max="7178" width="12.5546875" style="61" customWidth="1"/>
    <col min="7179" max="7179" width="11.44140625" style="61" customWidth="1"/>
    <col min="7180" max="7180" width="11.44140625" style="61"/>
    <col min="7181" max="7181" width="13.5546875" style="61" bestFit="1" customWidth="1"/>
    <col min="7182" max="7425" width="11.44140625" style="61"/>
    <col min="7426" max="7426" width="12.33203125" style="61" customWidth="1"/>
    <col min="7427" max="7427" width="19" style="61" customWidth="1"/>
    <col min="7428" max="7428" width="14.109375" style="61" customWidth="1"/>
    <col min="7429" max="7429" width="0" style="61" hidden="1" customWidth="1"/>
    <col min="7430" max="7430" width="13" style="61" customWidth="1"/>
    <col min="7431" max="7431" width="12.33203125" style="61" customWidth="1"/>
    <col min="7432" max="7432" width="10.88671875" style="61" customWidth="1"/>
    <col min="7433" max="7433" width="10.5546875" style="61" customWidth="1"/>
    <col min="7434" max="7434" width="12.5546875" style="61" customWidth="1"/>
    <col min="7435" max="7435" width="11.44140625" style="61" customWidth="1"/>
    <col min="7436" max="7436" width="11.44140625" style="61"/>
    <col min="7437" max="7437" width="13.5546875" style="61" bestFit="1" customWidth="1"/>
    <col min="7438" max="7681" width="11.44140625" style="61"/>
    <col min="7682" max="7682" width="12.33203125" style="61" customWidth="1"/>
    <col min="7683" max="7683" width="19" style="61" customWidth="1"/>
    <col min="7684" max="7684" width="14.109375" style="61" customWidth="1"/>
    <col min="7685" max="7685" width="0" style="61" hidden="1" customWidth="1"/>
    <col min="7686" max="7686" width="13" style="61" customWidth="1"/>
    <col min="7687" max="7687" width="12.33203125" style="61" customWidth="1"/>
    <col min="7688" max="7688" width="10.88671875" style="61" customWidth="1"/>
    <col min="7689" max="7689" width="10.5546875" style="61" customWidth="1"/>
    <col min="7690" max="7690" width="12.5546875" style="61" customWidth="1"/>
    <col min="7691" max="7691" width="11.44140625" style="61" customWidth="1"/>
    <col min="7692" max="7692" width="11.44140625" style="61"/>
    <col min="7693" max="7693" width="13.5546875" style="61" bestFit="1" customWidth="1"/>
    <col min="7694" max="7937" width="11.44140625" style="61"/>
    <col min="7938" max="7938" width="12.33203125" style="61" customWidth="1"/>
    <col min="7939" max="7939" width="19" style="61" customWidth="1"/>
    <col min="7940" max="7940" width="14.109375" style="61" customWidth="1"/>
    <col min="7941" max="7941" width="0" style="61" hidden="1" customWidth="1"/>
    <col min="7942" max="7942" width="13" style="61" customWidth="1"/>
    <col min="7943" max="7943" width="12.33203125" style="61" customWidth="1"/>
    <col min="7944" max="7944" width="10.88671875" style="61" customWidth="1"/>
    <col min="7945" max="7945" width="10.5546875" style="61" customWidth="1"/>
    <col min="7946" max="7946" width="12.5546875" style="61" customWidth="1"/>
    <col min="7947" max="7947" width="11.44140625" style="61" customWidth="1"/>
    <col min="7948" max="7948" width="11.44140625" style="61"/>
    <col min="7949" max="7949" width="13.5546875" style="61" bestFit="1" customWidth="1"/>
    <col min="7950" max="8193" width="11.44140625" style="61"/>
    <col min="8194" max="8194" width="12.33203125" style="61" customWidth="1"/>
    <col min="8195" max="8195" width="19" style="61" customWidth="1"/>
    <col min="8196" max="8196" width="14.109375" style="61" customWidth="1"/>
    <col min="8197" max="8197" width="0" style="61" hidden="1" customWidth="1"/>
    <col min="8198" max="8198" width="13" style="61" customWidth="1"/>
    <col min="8199" max="8199" width="12.33203125" style="61" customWidth="1"/>
    <col min="8200" max="8200" width="10.88671875" style="61" customWidth="1"/>
    <col min="8201" max="8201" width="10.5546875" style="61" customWidth="1"/>
    <col min="8202" max="8202" width="12.5546875" style="61" customWidth="1"/>
    <col min="8203" max="8203" width="11.44140625" style="61" customWidth="1"/>
    <col min="8204" max="8204" width="11.44140625" style="61"/>
    <col min="8205" max="8205" width="13.5546875" style="61" bestFit="1" customWidth="1"/>
    <col min="8206" max="8449" width="11.44140625" style="61"/>
    <col min="8450" max="8450" width="12.33203125" style="61" customWidth="1"/>
    <col min="8451" max="8451" width="19" style="61" customWidth="1"/>
    <col min="8452" max="8452" width="14.109375" style="61" customWidth="1"/>
    <col min="8453" max="8453" width="0" style="61" hidden="1" customWidth="1"/>
    <col min="8454" max="8454" width="13" style="61" customWidth="1"/>
    <col min="8455" max="8455" width="12.33203125" style="61" customWidth="1"/>
    <col min="8456" max="8456" width="10.88671875" style="61" customWidth="1"/>
    <col min="8457" max="8457" width="10.5546875" style="61" customWidth="1"/>
    <col min="8458" max="8458" width="12.5546875" style="61" customWidth="1"/>
    <col min="8459" max="8459" width="11.44140625" style="61" customWidth="1"/>
    <col min="8460" max="8460" width="11.44140625" style="61"/>
    <col min="8461" max="8461" width="13.5546875" style="61" bestFit="1" customWidth="1"/>
    <col min="8462" max="8705" width="11.44140625" style="61"/>
    <col min="8706" max="8706" width="12.33203125" style="61" customWidth="1"/>
    <col min="8707" max="8707" width="19" style="61" customWidth="1"/>
    <col min="8708" max="8708" width="14.109375" style="61" customWidth="1"/>
    <col min="8709" max="8709" width="0" style="61" hidden="1" customWidth="1"/>
    <col min="8710" max="8710" width="13" style="61" customWidth="1"/>
    <col min="8711" max="8711" width="12.33203125" style="61" customWidth="1"/>
    <col min="8712" max="8712" width="10.88671875" style="61" customWidth="1"/>
    <col min="8713" max="8713" width="10.5546875" style="61" customWidth="1"/>
    <col min="8714" max="8714" width="12.5546875" style="61" customWidth="1"/>
    <col min="8715" max="8715" width="11.44140625" style="61" customWidth="1"/>
    <col min="8716" max="8716" width="11.44140625" style="61"/>
    <col min="8717" max="8717" width="13.5546875" style="61" bestFit="1" customWidth="1"/>
    <col min="8718" max="8961" width="11.44140625" style="61"/>
    <col min="8962" max="8962" width="12.33203125" style="61" customWidth="1"/>
    <col min="8963" max="8963" width="19" style="61" customWidth="1"/>
    <col min="8964" max="8964" width="14.109375" style="61" customWidth="1"/>
    <col min="8965" max="8965" width="0" style="61" hidden="1" customWidth="1"/>
    <col min="8966" max="8966" width="13" style="61" customWidth="1"/>
    <col min="8967" max="8967" width="12.33203125" style="61" customWidth="1"/>
    <col min="8968" max="8968" width="10.88671875" style="61" customWidth="1"/>
    <col min="8969" max="8969" width="10.5546875" style="61" customWidth="1"/>
    <col min="8970" max="8970" width="12.5546875" style="61" customWidth="1"/>
    <col min="8971" max="8971" width="11.44140625" style="61" customWidth="1"/>
    <col min="8972" max="8972" width="11.44140625" style="61"/>
    <col min="8973" max="8973" width="13.5546875" style="61" bestFit="1" customWidth="1"/>
    <col min="8974" max="9217" width="11.44140625" style="61"/>
    <col min="9218" max="9218" width="12.33203125" style="61" customWidth="1"/>
    <col min="9219" max="9219" width="19" style="61" customWidth="1"/>
    <col min="9220" max="9220" width="14.109375" style="61" customWidth="1"/>
    <col min="9221" max="9221" width="0" style="61" hidden="1" customWidth="1"/>
    <col min="9222" max="9222" width="13" style="61" customWidth="1"/>
    <col min="9223" max="9223" width="12.33203125" style="61" customWidth="1"/>
    <col min="9224" max="9224" width="10.88671875" style="61" customWidth="1"/>
    <col min="9225" max="9225" width="10.5546875" style="61" customWidth="1"/>
    <col min="9226" max="9226" width="12.5546875" style="61" customWidth="1"/>
    <col min="9227" max="9227" width="11.44140625" style="61" customWidth="1"/>
    <col min="9228" max="9228" width="11.44140625" style="61"/>
    <col min="9229" max="9229" width="13.5546875" style="61" bestFit="1" customWidth="1"/>
    <col min="9230" max="9473" width="11.44140625" style="61"/>
    <col min="9474" max="9474" width="12.33203125" style="61" customWidth="1"/>
    <col min="9475" max="9475" width="19" style="61" customWidth="1"/>
    <col min="9476" max="9476" width="14.109375" style="61" customWidth="1"/>
    <col min="9477" max="9477" width="0" style="61" hidden="1" customWidth="1"/>
    <col min="9478" max="9478" width="13" style="61" customWidth="1"/>
    <col min="9479" max="9479" width="12.33203125" style="61" customWidth="1"/>
    <col min="9480" max="9480" width="10.88671875" style="61" customWidth="1"/>
    <col min="9481" max="9481" width="10.5546875" style="61" customWidth="1"/>
    <col min="9482" max="9482" width="12.5546875" style="61" customWidth="1"/>
    <col min="9483" max="9483" width="11.44140625" style="61" customWidth="1"/>
    <col min="9484" max="9484" width="11.44140625" style="61"/>
    <col min="9485" max="9485" width="13.5546875" style="61" bestFit="1" customWidth="1"/>
    <col min="9486" max="9729" width="11.44140625" style="61"/>
    <col min="9730" max="9730" width="12.33203125" style="61" customWidth="1"/>
    <col min="9731" max="9731" width="19" style="61" customWidth="1"/>
    <col min="9732" max="9732" width="14.109375" style="61" customWidth="1"/>
    <col min="9733" max="9733" width="0" style="61" hidden="1" customWidth="1"/>
    <col min="9734" max="9734" width="13" style="61" customWidth="1"/>
    <col min="9735" max="9735" width="12.33203125" style="61" customWidth="1"/>
    <col min="9736" max="9736" width="10.88671875" style="61" customWidth="1"/>
    <col min="9737" max="9737" width="10.5546875" style="61" customWidth="1"/>
    <col min="9738" max="9738" width="12.5546875" style="61" customWidth="1"/>
    <col min="9739" max="9739" width="11.44140625" style="61" customWidth="1"/>
    <col min="9740" max="9740" width="11.44140625" style="61"/>
    <col min="9741" max="9741" width="13.5546875" style="61" bestFit="1" customWidth="1"/>
    <col min="9742" max="9985" width="11.44140625" style="61"/>
    <col min="9986" max="9986" width="12.33203125" style="61" customWidth="1"/>
    <col min="9987" max="9987" width="19" style="61" customWidth="1"/>
    <col min="9988" max="9988" width="14.109375" style="61" customWidth="1"/>
    <col min="9989" max="9989" width="0" style="61" hidden="1" customWidth="1"/>
    <col min="9990" max="9990" width="13" style="61" customWidth="1"/>
    <col min="9991" max="9991" width="12.33203125" style="61" customWidth="1"/>
    <col min="9992" max="9992" width="10.88671875" style="61" customWidth="1"/>
    <col min="9993" max="9993" width="10.5546875" style="61" customWidth="1"/>
    <col min="9994" max="9994" width="12.5546875" style="61" customWidth="1"/>
    <col min="9995" max="9995" width="11.44140625" style="61" customWidth="1"/>
    <col min="9996" max="9996" width="11.44140625" style="61"/>
    <col min="9997" max="9997" width="13.5546875" style="61" bestFit="1" customWidth="1"/>
    <col min="9998" max="10241" width="11.44140625" style="61"/>
    <col min="10242" max="10242" width="12.33203125" style="61" customWidth="1"/>
    <col min="10243" max="10243" width="19" style="61" customWidth="1"/>
    <col min="10244" max="10244" width="14.109375" style="61" customWidth="1"/>
    <col min="10245" max="10245" width="0" style="61" hidden="1" customWidth="1"/>
    <col min="10246" max="10246" width="13" style="61" customWidth="1"/>
    <col min="10247" max="10247" width="12.33203125" style="61" customWidth="1"/>
    <col min="10248" max="10248" width="10.88671875" style="61" customWidth="1"/>
    <col min="10249" max="10249" width="10.5546875" style="61" customWidth="1"/>
    <col min="10250" max="10250" width="12.5546875" style="61" customWidth="1"/>
    <col min="10251" max="10251" width="11.44140625" style="61" customWidth="1"/>
    <col min="10252" max="10252" width="11.44140625" style="61"/>
    <col min="10253" max="10253" width="13.5546875" style="61" bestFit="1" customWidth="1"/>
    <col min="10254" max="10497" width="11.44140625" style="61"/>
    <col min="10498" max="10498" width="12.33203125" style="61" customWidth="1"/>
    <col min="10499" max="10499" width="19" style="61" customWidth="1"/>
    <col min="10500" max="10500" width="14.109375" style="61" customWidth="1"/>
    <col min="10501" max="10501" width="0" style="61" hidden="1" customWidth="1"/>
    <col min="10502" max="10502" width="13" style="61" customWidth="1"/>
    <col min="10503" max="10503" width="12.33203125" style="61" customWidth="1"/>
    <col min="10504" max="10504" width="10.88671875" style="61" customWidth="1"/>
    <col min="10505" max="10505" width="10.5546875" style="61" customWidth="1"/>
    <col min="10506" max="10506" width="12.5546875" style="61" customWidth="1"/>
    <col min="10507" max="10507" width="11.44140625" style="61" customWidth="1"/>
    <col min="10508" max="10508" width="11.44140625" style="61"/>
    <col min="10509" max="10509" width="13.5546875" style="61" bestFit="1" customWidth="1"/>
    <col min="10510" max="10753" width="11.44140625" style="61"/>
    <col min="10754" max="10754" width="12.33203125" style="61" customWidth="1"/>
    <col min="10755" max="10755" width="19" style="61" customWidth="1"/>
    <col min="10756" max="10756" width="14.109375" style="61" customWidth="1"/>
    <col min="10757" max="10757" width="0" style="61" hidden="1" customWidth="1"/>
    <col min="10758" max="10758" width="13" style="61" customWidth="1"/>
    <col min="10759" max="10759" width="12.33203125" style="61" customWidth="1"/>
    <col min="10760" max="10760" width="10.88671875" style="61" customWidth="1"/>
    <col min="10761" max="10761" width="10.5546875" style="61" customWidth="1"/>
    <col min="10762" max="10762" width="12.5546875" style="61" customWidth="1"/>
    <col min="10763" max="10763" width="11.44140625" style="61" customWidth="1"/>
    <col min="10764" max="10764" width="11.44140625" style="61"/>
    <col min="10765" max="10765" width="13.5546875" style="61" bestFit="1" customWidth="1"/>
    <col min="10766" max="11009" width="11.44140625" style="61"/>
    <col min="11010" max="11010" width="12.33203125" style="61" customWidth="1"/>
    <col min="11011" max="11011" width="19" style="61" customWidth="1"/>
    <col min="11012" max="11012" width="14.109375" style="61" customWidth="1"/>
    <col min="11013" max="11013" width="0" style="61" hidden="1" customWidth="1"/>
    <col min="11014" max="11014" width="13" style="61" customWidth="1"/>
    <col min="11015" max="11015" width="12.33203125" style="61" customWidth="1"/>
    <col min="11016" max="11016" width="10.88671875" style="61" customWidth="1"/>
    <col min="11017" max="11017" width="10.5546875" style="61" customWidth="1"/>
    <col min="11018" max="11018" width="12.5546875" style="61" customWidth="1"/>
    <col min="11019" max="11019" width="11.44140625" style="61" customWidth="1"/>
    <col min="11020" max="11020" width="11.44140625" style="61"/>
    <col min="11021" max="11021" width="13.5546875" style="61" bestFit="1" customWidth="1"/>
    <col min="11022" max="11265" width="11.44140625" style="61"/>
    <col min="11266" max="11266" width="12.33203125" style="61" customWidth="1"/>
    <col min="11267" max="11267" width="19" style="61" customWidth="1"/>
    <col min="11268" max="11268" width="14.109375" style="61" customWidth="1"/>
    <col min="11269" max="11269" width="0" style="61" hidden="1" customWidth="1"/>
    <col min="11270" max="11270" width="13" style="61" customWidth="1"/>
    <col min="11271" max="11271" width="12.33203125" style="61" customWidth="1"/>
    <col min="11272" max="11272" width="10.88671875" style="61" customWidth="1"/>
    <col min="11273" max="11273" width="10.5546875" style="61" customWidth="1"/>
    <col min="11274" max="11274" width="12.5546875" style="61" customWidth="1"/>
    <col min="11275" max="11275" width="11.44140625" style="61" customWidth="1"/>
    <col min="11276" max="11276" width="11.44140625" style="61"/>
    <col min="11277" max="11277" width="13.5546875" style="61" bestFit="1" customWidth="1"/>
    <col min="11278" max="11521" width="11.44140625" style="61"/>
    <col min="11522" max="11522" width="12.33203125" style="61" customWidth="1"/>
    <col min="11523" max="11523" width="19" style="61" customWidth="1"/>
    <col min="11524" max="11524" width="14.109375" style="61" customWidth="1"/>
    <col min="11525" max="11525" width="0" style="61" hidden="1" customWidth="1"/>
    <col min="11526" max="11526" width="13" style="61" customWidth="1"/>
    <col min="11527" max="11527" width="12.33203125" style="61" customWidth="1"/>
    <col min="11528" max="11528" width="10.88671875" style="61" customWidth="1"/>
    <col min="11529" max="11529" width="10.5546875" style="61" customWidth="1"/>
    <col min="11530" max="11530" width="12.5546875" style="61" customWidth="1"/>
    <col min="11531" max="11531" width="11.44140625" style="61" customWidth="1"/>
    <col min="11532" max="11532" width="11.44140625" style="61"/>
    <col min="11533" max="11533" width="13.5546875" style="61" bestFit="1" customWidth="1"/>
    <col min="11534" max="11777" width="11.44140625" style="61"/>
    <col min="11778" max="11778" width="12.33203125" style="61" customWidth="1"/>
    <col min="11779" max="11779" width="19" style="61" customWidth="1"/>
    <col min="11780" max="11780" width="14.109375" style="61" customWidth="1"/>
    <col min="11781" max="11781" width="0" style="61" hidden="1" customWidth="1"/>
    <col min="11782" max="11782" width="13" style="61" customWidth="1"/>
    <col min="11783" max="11783" width="12.33203125" style="61" customWidth="1"/>
    <col min="11784" max="11784" width="10.88671875" style="61" customWidth="1"/>
    <col min="11785" max="11785" width="10.5546875" style="61" customWidth="1"/>
    <col min="11786" max="11786" width="12.5546875" style="61" customWidth="1"/>
    <col min="11787" max="11787" width="11.44140625" style="61" customWidth="1"/>
    <col min="11788" max="11788" width="11.44140625" style="61"/>
    <col min="11789" max="11789" width="13.5546875" style="61" bestFit="1" customWidth="1"/>
    <col min="11790" max="12033" width="11.44140625" style="61"/>
    <col min="12034" max="12034" width="12.33203125" style="61" customWidth="1"/>
    <col min="12035" max="12035" width="19" style="61" customWidth="1"/>
    <col min="12036" max="12036" width="14.109375" style="61" customWidth="1"/>
    <col min="12037" max="12037" width="0" style="61" hidden="1" customWidth="1"/>
    <col min="12038" max="12038" width="13" style="61" customWidth="1"/>
    <col min="12039" max="12039" width="12.33203125" style="61" customWidth="1"/>
    <col min="12040" max="12040" width="10.88671875" style="61" customWidth="1"/>
    <col min="12041" max="12041" width="10.5546875" style="61" customWidth="1"/>
    <col min="12042" max="12042" width="12.5546875" style="61" customWidth="1"/>
    <col min="12043" max="12043" width="11.44140625" style="61" customWidth="1"/>
    <col min="12044" max="12044" width="11.44140625" style="61"/>
    <col min="12045" max="12045" width="13.5546875" style="61" bestFit="1" customWidth="1"/>
    <col min="12046" max="12289" width="11.44140625" style="61"/>
    <col min="12290" max="12290" width="12.33203125" style="61" customWidth="1"/>
    <col min="12291" max="12291" width="19" style="61" customWidth="1"/>
    <col min="12292" max="12292" width="14.109375" style="61" customWidth="1"/>
    <col min="12293" max="12293" width="0" style="61" hidden="1" customWidth="1"/>
    <col min="12294" max="12294" width="13" style="61" customWidth="1"/>
    <col min="12295" max="12295" width="12.33203125" style="61" customWidth="1"/>
    <col min="12296" max="12296" width="10.88671875" style="61" customWidth="1"/>
    <col min="12297" max="12297" width="10.5546875" style="61" customWidth="1"/>
    <col min="12298" max="12298" width="12.5546875" style="61" customWidth="1"/>
    <col min="12299" max="12299" width="11.44140625" style="61" customWidth="1"/>
    <col min="12300" max="12300" width="11.44140625" style="61"/>
    <col min="12301" max="12301" width="13.5546875" style="61" bestFit="1" customWidth="1"/>
    <col min="12302" max="12545" width="11.44140625" style="61"/>
    <col min="12546" max="12546" width="12.33203125" style="61" customWidth="1"/>
    <col min="12547" max="12547" width="19" style="61" customWidth="1"/>
    <col min="12548" max="12548" width="14.109375" style="61" customWidth="1"/>
    <col min="12549" max="12549" width="0" style="61" hidden="1" customWidth="1"/>
    <col min="12550" max="12550" width="13" style="61" customWidth="1"/>
    <col min="12551" max="12551" width="12.33203125" style="61" customWidth="1"/>
    <col min="12552" max="12552" width="10.88671875" style="61" customWidth="1"/>
    <col min="12553" max="12553" width="10.5546875" style="61" customWidth="1"/>
    <col min="12554" max="12554" width="12.5546875" style="61" customWidth="1"/>
    <col min="12555" max="12555" width="11.44140625" style="61" customWidth="1"/>
    <col min="12556" max="12556" width="11.44140625" style="61"/>
    <col min="12557" max="12557" width="13.5546875" style="61" bestFit="1" customWidth="1"/>
    <col min="12558" max="12801" width="11.44140625" style="61"/>
    <col min="12802" max="12802" width="12.33203125" style="61" customWidth="1"/>
    <col min="12803" max="12803" width="19" style="61" customWidth="1"/>
    <col min="12804" max="12804" width="14.109375" style="61" customWidth="1"/>
    <col min="12805" max="12805" width="0" style="61" hidden="1" customWidth="1"/>
    <col min="12806" max="12806" width="13" style="61" customWidth="1"/>
    <col min="12807" max="12807" width="12.33203125" style="61" customWidth="1"/>
    <col min="12808" max="12808" width="10.88671875" style="61" customWidth="1"/>
    <col min="12809" max="12809" width="10.5546875" style="61" customWidth="1"/>
    <col min="12810" max="12810" width="12.5546875" style="61" customWidth="1"/>
    <col min="12811" max="12811" width="11.44140625" style="61" customWidth="1"/>
    <col min="12812" max="12812" width="11.44140625" style="61"/>
    <col min="12813" max="12813" width="13.5546875" style="61" bestFit="1" customWidth="1"/>
    <col min="12814" max="13057" width="11.44140625" style="61"/>
    <col min="13058" max="13058" width="12.33203125" style="61" customWidth="1"/>
    <col min="13059" max="13059" width="19" style="61" customWidth="1"/>
    <col min="13060" max="13060" width="14.109375" style="61" customWidth="1"/>
    <col min="13061" max="13061" width="0" style="61" hidden="1" customWidth="1"/>
    <col min="13062" max="13062" width="13" style="61" customWidth="1"/>
    <col min="13063" max="13063" width="12.33203125" style="61" customWidth="1"/>
    <col min="13064" max="13064" width="10.88671875" style="61" customWidth="1"/>
    <col min="13065" max="13065" width="10.5546875" style="61" customWidth="1"/>
    <col min="13066" max="13066" width="12.5546875" style="61" customWidth="1"/>
    <col min="13067" max="13067" width="11.44140625" style="61" customWidth="1"/>
    <col min="13068" max="13068" width="11.44140625" style="61"/>
    <col min="13069" max="13069" width="13.5546875" style="61" bestFit="1" customWidth="1"/>
    <col min="13070" max="13313" width="11.44140625" style="61"/>
    <col min="13314" max="13314" width="12.33203125" style="61" customWidth="1"/>
    <col min="13315" max="13315" width="19" style="61" customWidth="1"/>
    <col min="13316" max="13316" width="14.109375" style="61" customWidth="1"/>
    <col min="13317" max="13317" width="0" style="61" hidden="1" customWidth="1"/>
    <col min="13318" max="13318" width="13" style="61" customWidth="1"/>
    <col min="13319" max="13319" width="12.33203125" style="61" customWidth="1"/>
    <col min="13320" max="13320" width="10.88671875" style="61" customWidth="1"/>
    <col min="13321" max="13321" width="10.5546875" style="61" customWidth="1"/>
    <col min="13322" max="13322" width="12.5546875" style="61" customWidth="1"/>
    <col min="13323" max="13323" width="11.44140625" style="61" customWidth="1"/>
    <col min="13324" max="13324" width="11.44140625" style="61"/>
    <col min="13325" max="13325" width="13.5546875" style="61" bestFit="1" customWidth="1"/>
    <col min="13326" max="13569" width="11.44140625" style="61"/>
    <col min="13570" max="13570" width="12.33203125" style="61" customWidth="1"/>
    <col min="13571" max="13571" width="19" style="61" customWidth="1"/>
    <col min="13572" max="13572" width="14.109375" style="61" customWidth="1"/>
    <col min="13573" max="13573" width="0" style="61" hidden="1" customWidth="1"/>
    <col min="13574" max="13574" width="13" style="61" customWidth="1"/>
    <col min="13575" max="13575" width="12.33203125" style="61" customWidth="1"/>
    <col min="13576" max="13576" width="10.88671875" style="61" customWidth="1"/>
    <col min="13577" max="13577" width="10.5546875" style="61" customWidth="1"/>
    <col min="13578" max="13578" width="12.5546875" style="61" customWidth="1"/>
    <col min="13579" max="13579" width="11.44140625" style="61" customWidth="1"/>
    <col min="13580" max="13580" width="11.44140625" style="61"/>
    <col min="13581" max="13581" width="13.5546875" style="61" bestFit="1" customWidth="1"/>
    <col min="13582" max="13825" width="11.44140625" style="61"/>
    <col min="13826" max="13826" width="12.33203125" style="61" customWidth="1"/>
    <col min="13827" max="13827" width="19" style="61" customWidth="1"/>
    <col min="13828" max="13828" width="14.109375" style="61" customWidth="1"/>
    <col min="13829" max="13829" width="0" style="61" hidden="1" customWidth="1"/>
    <col min="13830" max="13830" width="13" style="61" customWidth="1"/>
    <col min="13831" max="13831" width="12.33203125" style="61" customWidth="1"/>
    <col min="13832" max="13832" width="10.88671875" style="61" customWidth="1"/>
    <col min="13833" max="13833" width="10.5546875" style="61" customWidth="1"/>
    <col min="13834" max="13834" width="12.5546875" style="61" customWidth="1"/>
    <col min="13835" max="13835" width="11.44140625" style="61" customWidth="1"/>
    <col min="13836" max="13836" width="11.44140625" style="61"/>
    <col min="13837" max="13837" width="13.5546875" style="61" bestFit="1" customWidth="1"/>
    <col min="13838" max="14081" width="11.44140625" style="61"/>
    <col min="14082" max="14082" width="12.33203125" style="61" customWidth="1"/>
    <col min="14083" max="14083" width="19" style="61" customWidth="1"/>
    <col min="14084" max="14084" width="14.109375" style="61" customWidth="1"/>
    <col min="14085" max="14085" width="0" style="61" hidden="1" customWidth="1"/>
    <col min="14086" max="14086" width="13" style="61" customWidth="1"/>
    <col min="14087" max="14087" width="12.33203125" style="61" customWidth="1"/>
    <col min="14088" max="14088" width="10.88671875" style="61" customWidth="1"/>
    <col min="14089" max="14089" width="10.5546875" style="61" customWidth="1"/>
    <col min="14090" max="14090" width="12.5546875" style="61" customWidth="1"/>
    <col min="14091" max="14091" width="11.44140625" style="61" customWidth="1"/>
    <col min="14092" max="14092" width="11.44140625" style="61"/>
    <col min="14093" max="14093" width="13.5546875" style="61" bestFit="1" customWidth="1"/>
    <col min="14094" max="14337" width="11.44140625" style="61"/>
    <col min="14338" max="14338" width="12.33203125" style="61" customWidth="1"/>
    <col min="14339" max="14339" width="19" style="61" customWidth="1"/>
    <col min="14340" max="14340" width="14.109375" style="61" customWidth="1"/>
    <col min="14341" max="14341" width="0" style="61" hidden="1" customWidth="1"/>
    <col min="14342" max="14342" width="13" style="61" customWidth="1"/>
    <col min="14343" max="14343" width="12.33203125" style="61" customWidth="1"/>
    <col min="14344" max="14344" width="10.88671875" style="61" customWidth="1"/>
    <col min="14345" max="14345" width="10.5546875" style="61" customWidth="1"/>
    <col min="14346" max="14346" width="12.5546875" style="61" customWidth="1"/>
    <col min="14347" max="14347" width="11.44140625" style="61" customWidth="1"/>
    <col min="14348" max="14348" width="11.44140625" style="61"/>
    <col min="14349" max="14349" width="13.5546875" style="61" bestFit="1" customWidth="1"/>
    <col min="14350" max="14593" width="11.44140625" style="61"/>
    <col min="14594" max="14594" width="12.33203125" style="61" customWidth="1"/>
    <col min="14595" max="14595" width="19" style="61" customWidth="1"/>
    <col min="14596" max="14596" width="14.109375" style="61" customWidth="1"/>
    <col min="14597" max="14597" width="0" style="61" hidden="1" customWidth="1"/>
    <col min="14598" max="14598" width="13" style="61" customWidth="1"/>
    <col min="14599" max="14599" width="12.33203125" style="61" customWidth="1"/>
    <col min="14600" max="14600" width="10.88671875" style="61" customWidth="1"/>
    <col min="14601" max="14601" width="10.5546875" style="61" customWidth="1"/>
    <col min="14602" max="14602" width="12.5546875" style="61" customWidth="1"/>
    <col min="14603" max="14603" width="11.44140625" style="61" customWidth="1"/>
    <col min="14604" max="14604" width="11.44140625" style="61"/>
    <col min="14605" max="14605" width="13.5546875" style="61" bestFit="1" customWidth="1"/>
    <col min="14606" max="14849" width="11.44140625" style="61"/>
    <col min="14850" max="14850" width="12.33203125" style="61" customWidth="1"/>
    <col min="14851" max="14851" width="19" style="61" customWidth="1"/>
    <col min="14852" max="14852" width="14.109375" style="61" customWidth="1"/>
    <col min="14853" max="14853" width="0" style="61" hidden="1" customWidth="1"/>
    <col min="14854" max="14854" width="13" style="61" customWidth="1"/>
    <col min="14855" max="14855" width="12.33203125" style="61" customWidth="1"/>
    <col min="14856" max="14856" width="10.88671875" style="61" customWidth="1"/>
    <col min="14857" max="14857" width="10.5546875" style="61" customWidth="1"/>
    <col min="14858" max="14858" width="12.5546875" style="61" customWidth="1"/>
    <col min="14859" max="14859" width="11.44140625" style="61" customWidth="1"/>
    <col min="14860" max="14860" width="11.44140625" style="61"/>
    <col min="14861" max="14861" width="13.5546875" style="61" bestFit="1" customWidth="1"/>
    <col min="14862" max="15105" width="11.44140625" style="61"/>
    <col min="15106" max="15106" width="12.33203125" style="61" customWidth="1"/>
    <col min="15107" max="15107" width="19" style="61" customWidth="1"/>
    <col min="15108" max="15108" width="14.109375" style="61" customWidth="1"/>
    <col min="15109" max="15109" width="0" style="61" hidden="1" customWidth="1"/>
    <col min="15110" max="15110" width="13" style="61" customWidth="1"/>
    <col min="15111" max="15111" width="12.33203125" style="61" customWidth="1"/>
    <col min="15112" max="15112" width="10.88671875" style="61" customWidth="1"/>
    <col min="15113" max="15113" width="10.5546875" style="61" customWidth="1"/>
    <col min="15114" max="15114" width="12.5546875" style="61" customWidth="1"/>
    <col min="15115" max="15115" width="11.44140625" style="61" customWidth="1"/>
    <col min="15116" max="15116" width="11.44140625" style="61"/>
    <col min="15117" max="15117" width="13.5546875" style="61" bestFit="1" customWidth="1"/>
    <col min="15118" max="15361" width="11.44140625" style="61"/>
    <col min="15362" max="15362" width="12.33203125" style="61" customWidth="1"/>
    <col min="15363" max="15363" width="19" style="61" customWidth="1"/>
    <col min="15364" max="15364" width="14.109375" style="61" customWidth="1"/>
    <col min="15365" max="15365" width="0" style="61" hidden="1" customWidth="1"/>
    <col min="15366" max="15366" width="13" style="61" customWidth="1"/>
    <col min="15367" max="15367" width="12.33203125" style="61" customWidth="1"/>
    <col min="15368" max="15368" width="10.88671875" style="61" customWidth="1"/>
    <col min="15369" max="15369" width="10.5546875" style="61" customWidth="1"/>
    <col min="15370" max="15370" width="12.5546875" style="61" customWidth="1"/>
    <col min="15371" max="15371" width="11.44140625" style="61" customWidth="1"/>
    <col min="15372" max="15372" width="11.44140625" style="61"/>
    <col min="15373" max="15373" width="13.5546875" style="61" bestFit="1" customWidth="1"/>
    <col min="15374" max="15617" width="11.44140625" style="61"/>
    <col min="15618" max="15618" width="12.33203125" style="61" customWidth="1"/>
    <col min="15619" max="15619" width="19" style="61" customWidth="1"/>
    <col min="15620" max="15620" width="14.109375" style="61" customWidth="1"/>
    <col min="15621" max="15621" width="0" style="61" hidden="1" customWidth="1"/>
    <col min="15622" max="15622" width="13" style="61" customWidth="1"/>
    <col min="15623" max="15623" width="12.33203125" style="61" customWidth="1"/>
    <col min="15624" max="15624" width="10.88671875" style="61" customWidth="1"/>
    <col min="15625" max="15625" width="10.5546875" style="61" customWidth="1"/>
    <col min="15626" max="15626" width="12.5546875" style="61" customWidth="1"/>
    <col min="15627" max="15627" width="11.44140625" style="61" customWidth="1"/>
    <col min="15628" max="15628" width="11.44140625" style="61"/>
    <col min="15629" max="15629" width="13.5546875" style="61" bestFit="1" customWidth="1"/>
    <col min="15630" max="15873" width="11.44140625" style="61"/>
    <col min="15874" max="15874" width="12.33203125" style="61" customWidth="1"/>
    <col min="15875" max="15875" width="19" style="61" customWidth="1"/>
    <col min="15876" max="15876" width="14.109375" style="61" customWidth="1"/>
    <col min="15877" max="15877" width="0" style="61" hidden="1" customWidth="1"/>
    <col min="15878" max="15878" width="13" style="61" customWidth="1"/>
    <col min="15879" max="15879" width="12.33203125" style="61" customWidth="1"/>
    <col min="15880" max="15880" width="10.88671875" style="61" customWidth="1"/>
    <col min="15881" max="15881" width="10.5546875" style="61" customWidth="1"/>
    <col min="15882" max="15882" width="12.5546875" style="61" customWidth="1"/>
    <col min="15883" max="15883" width="11.44140625" style="61" customWidth="1"/>
    <col min="15884" max="15884" width="11.44140625" style="61"/>
    <col min="15885" max="15885" width="13.5546875" style="61" bestFit="1" customWidth="1"/>
    <col min="15886" max="16129" width="11.44140625" style="61"/>
    <col min="16130" max="16130" width="12.33203125" style="61" customWidth="1"/>
    <col min="16131" max="16131" width="19" style="61" customWidth="1"/>
    <col min="16132" max="16132" width="14.109375" style="61" customWidth="1"/>
    <col min="16133" max="16133" width="0" style="61" hidden="1" customWidth="1"/>
    <col min="16134" max="16134" width="13" style="61" customWidth="1"/>
    <col min="16135" max="16135" width="12.33203125" style="61" customWidth="1"/>
    <col min="16136" max="16136" width="10.88671875" style="61" customWidth="1"/>
    <col min="16137" max="16137" width="10.5546875" style="61" customWidth="1"/>
    <col min="16138" max="16138" width="12.5546875" style="61" customWidth="1"/>
    <col min="16139" max="16139" width="11.44140625" style="61" customWidth="1"/>
    <col min="16140" max="16140" width="11.44140625" style="61"/>
    <col min="16141" max="16141" width="13.5546875" style="61" bestFit="1" customWidth="1"/>
    <col min="16142" max="16384" width="11.44140625" style="61"/>
  </cols>
  <sheetData>
    <row r="1" spans="3:12" ht="24.9" customHeight="1" x14ac:dyDescent="0.25"/>
    <row r="2" spans="3:12" ht="24.9" customHeight="1" x14ac:dyDescent="0.25"/>
    <row r="3" spans="3:12" ht="24.9" customHeight="1" x14ac:dyDescent="0.25"/>
    <row r="4" spans="3:12" ht="24.9" customHeight="1" x14ac:dyDescent="0.25"/>
    <row r="5" spans="3:12" ht="24.9" customHeight="1" x14ac:dyDescent="0.25"/>
    <row r="8" spans="3:12" ht="15" customHeight="1" x14ac:dyDescent="0.25">
      <c r="C8" s="470" t="s">
        <v>340</v>
      </c>
      <c r="D8" s="470"/>
      <c r="E8" s="470"/>
      <c r="F8" s="470"/>
      <c r="G8" s="470"/>
      <c r="H8" s="470"/>
      <c r="I8" s="470"/>
      <c r="J8" s="470"/>
    </row>
    <row r="9" spans="3:12" ht="15" customHeight="1" x14ac:dyDescent="0.25">
      <c r="C9" s="470" t="s">
        <v>2446</v>
      </c>
      <c r="D9" s="470"/>
      <c r="E9" s="470"/>
      <c r="F9" s="470"/>
      <c r="G9" s="470"/>
      <c r="H9" s="470"/>
      <c r="I9" s="470"/>
      <c r="J9" s="470"/>
      <c r="L9" s="51" t="s">
        <v>234</v>
      </c>
    </row>
    <row r="10" spans="3:12" ht="12.75" customHeight="1" x14ac:dyDescent="0.25">
      <c r="C10" s="470" t="s">
        <v>3751</v>
      </c>
      <c r="D10" s="470"/>
      <c r="E10" s="470"/>
      <c r="F10" s="470"/>
      <c r="G10" s="470"/>
      <c r="H10" s="470"/>
      <c r="I10" s="470"/>
      <c r="J10" s="470"/>
    </row>
    <row r="11" spans="3:12" ht="8.25" customHeight="1" x14ac:dyDescent="0.25"/>
    <row r="12" spans="3:12" ht="15" customHeight="1" x14ac:dyDescent="0.25"/>
    <row r="13" spans="3:12" ht="15" customHeight="1" x14ac:dyDescent="0.25"/>
    <row r="14" spans="3:12" ht="15" customHeight="1" x14ac:dyDescent="0.25"/>
    <row r="15" spans="3:12" ht="15" customHeight="1" x14ac:dyDescent="0.25"/>
    <row r="16" spans="3:12" ht="15" customHeight="1" x14ac:dyDescent="0.25"/>
    <row r="17" ht="15" customHeight="1" x14ac:dyDescent="0.25"/>
    <row r="18" ht="15" customHeight="1" x14ac:dyDescent="0.25"/>
    <row r="19" ht="15" customHeight="1" x14ac:dyDescent="0.25"/>
    <row r="20" ht="15" customHeight="1" x14ac:dyDescent="0.25"/>
    <row r="21" ht="15" customHeight="1" x14ac:dyDescent="0.25"/>
    <row r="22" ht="15" customHeight="1" x14ac:dyDescent="0.25"/>
    <row r="23" ht="15" customHeight="1" x14ac:dyDescent="0.25"/>
    <row r="24" ht="15" customHeight="1" x14ac:dyDescent="0.25"/>
    <row r="25" ht="8.25" customHeight="1" x14ac:dyDescent="0.25"/>
    <row r="26" ht="8.25" customHeight="1" x14ac:dyDescent="0.25"/>
    <row r="27" ht="8.25" customHeight="1" x14ac:dyDescent="0.25"/>
    <row r="28" ht="8.25" customHeight="1" x14ac:dyDescent="0.25"/>
    <row r="29" ht="8.25" customHeight="1" x14ac:dyDescent="0.25"/>
    <row r="30" ht="8.25" customHeight="1" x14ac:dyDescent="0.25"/>
    <row r="31" ht="8.25" customHeight="1" x14ac:dyDescent="0.25"/>
    <row r="32" ht="8.25" customHeight="1" x14ac:dyDescent="0.25"/>
    <row r="33" ht="8.25" customHeight="1" x14ac:dyDescent="0.25"/>
    <row r="34" ht="8.25" customHeight="1" x14ac:dyDescent="0.25"/>
    <row r="35" ht="8.25" customHeight="1" x14ac:dyDescent="0.25"/>
    <row r="36" ht="8.25" customHeight="1" x14ac:dyDescent="0.25"/>
    <row r="37" ht="8.25" customHeight="1" x14ac:dyDescent="0.25"/>
    <row r="38" ht="8.25" customHeight="1" x14ac:dyDescent="0.25"/>
    <row r="39" ht="8.25" customHeight="1" x14ac:dyDescent="0.25"/>
    <row r="40" ht="8.25" customHeight="1" x14ac:dyDescent="0.25"/>
    <row r="41" ht="8.25" customHeight="1" x14ac:dyDescent="0.25"/>
    <row r="42" ht="8.25" customHeight="1" x14ac:dyDescent="0.25"/>
    <row r="43" ht="8.25" customHeight="1" x14ac:dyDescent="0.25"/>
    <row r="44" ht="8.25" customHeight="1" x14ac:dyDescent="0.25"/>
    <row r="45" ht="8.25" customHeight="1" x14ac:dyDescent="0.25"/>
    <row r="46" ht="8.25" customHeight="1" x14ac:dyDescent="0.25"/>
    <row r="47" ht="8.25" customHeight="1" x14ac:dyDescent="0.25"/>
    <row r="48" ht="8.25" customHeight="1" x14ac:dyDescent="0.25"/>
    <row r="49" ht="8.25" customHeight="1" x14ac:dyDescent="0.25"/>
    <row r="50" ht="8.25" customHeight="1" x14ac:dyDescent="0.25"/>
    <row r="51" ht="8.25" customHeight="1" x14ac:dyDescent="0.25"/>
    <row r="52" ht="8.25" customHeight="1" x14ac:dyDescent="0.25"/>
    <row r="53" ht="8.25" customHeight="1" x14ac:dyDescent="0.25"/>
    <row r="54" ht="8.25" customHeight="1" x14ac:dyDescent="0.25"/>
    <row r="55" ht="8.25" customHeight="1" x14ac:dyDescent="0.25"/>
    <row r="56" ht="8.25" customHeight="1" x14ac:dyDescent="0.25"/>
    <row r="57" ht="8.25" customHeight="1" x14ac:dyDescent="0.25"/>
    <row r="58" ht="8.25" customHeight="1" x14ac:dyDescent="0.25"/>
    <row r="59" ht="8.25" customHeight="1" x14ac:dyDescent="0.25"/>
    <row r="60" ht="8.25" customHeight="1" x14ac:dyDescent="0.25"/>
    <row r="61" ht="8.25" customHeight="1" x14ac:dyDescent="0.25"/>
    <row r="62" ht="8.25" customHeight="1" x14ac:dyDescent="0.25"/>
    <row r="63" ht="8.25" customHeight="1" x14ac:dyDescent="0.25"/>
    <row r="64" ht="8.25" customHeight="1" x14ac:dyDescent="0.25"/>
    <row r="65" spans="2:12" ht="13.5" customHeight="1" x14ac:dyDescent="0.3">
      <c r="B65" s="300"/>
    </row>
    <row r="66" spans="2:12" s="306" customFormat="1" ht="13.5" customHeight="1" x14ac:dyDescent="0.3">
      <c r="B66" s="300"/>
      <c r="C66" s="305"/>
      <c r="D66" s="305"/>
      <c r="E66" s="305"/>
      <c r="F66" s="305"/>
      <c r="G66" s="305"/>
      <c r="H66" s="305"/>
      <c r="I66" s="305"/>
      <c r="J66" s="305"/>
      <c r="K66" s="305"/>
      <c r="L66" s="305"/>
    </row>
    <row r="67" spans="2:12" s="306" customFormat="1" ht="13.5" customHeight="1" x14ac:dyDescent="0.3">
      <c r="B67" s="300"/>
      <c r="C67" s="305"/>
      <c r="D67" s="305"/>
      <c r="E67" s="305"/>
      <c r="F67" s="305"/>
      <c r="G67" s="305"/>
      <c r="H67" s="305"/>
      <c r="I67" s="305"/>
      <c r="J67" s="305"/>
      <c r="K67" s="305"/>
      <c r="L67" s="305"/>
    </row>
    <row r="68" spans="2:12" s="306" customFormat="1" ht="13.5" customHeight="1" x14ac:dyDescent="0.3">
      <c r="B68" s="300"/>
      <c r="C68" s="305"/>
      <c r="D68" s="305"/>
      <c r="E68" s="305"/>
      <c r="F68" s="305"/>
      <c r="G68" s="305"/>
      <c r="H68" s="305"/>
      <c r="I68" s="305"/>
      <c r="J68" s="305"/>
      <c r="K68" s="305"/>
      <c r="L68" s="305"/>
    </row>
    <row r="69" spans="2:12" s="306" customFormat="1" ht="13.5" customHeight="1" x14ac:dyDescent="0.3">
      <c r="B69" s="300"/>
      <c r="C69" s="305"/>
      <c r="D69" s="305"/>
      <c r="E69" s="305"/>
      <c r="F69" s="305"/>
      <c r="G69" s="305"/>
      <c r="H69" s="305"/>
      <c r="I69" s="305"/>
      <c r="J69" s="305"/>
      <c r="K69" s="305"/>
      <c r="L69" s="305"/>
    </row>
    <row r="70" spans="2:12" s="306" customFormat="1" x14ac:dyDescent="0.3">
      <c r="B70" s="268"/>
      <c r="C70" s="305"/>
      <c r="D70" s="305"/>
      <c r="E70" s="305"/>
      <c r="F70" s="305"/>
      <c r="G70" s="305"/>
      <c r="H70" s="305"/>
      <c r="I70" s="305"/>
      <c r="J70" s="305"/>
      <c r="K70" s="305"/>
      <c r="L70" s="305"/>
    </row>
    <row r="73" spans="2:12" x14ac:dyDescent="0.25">
      <c r="B73" s="62"/>
    </row>
    <row r="82" spans="4:9" x14ac:dyDescent="0.25">
      <c r="D82" s="60" t="s">
        <v>3512</v>
      </c>
      <c r="E82" s="60"/>
      <c r="F82" s="60" t="s">
        <v>3752</v>
      </c>
      <c r="G82" s="60"/>
      <c r="H82" s="60"/>
      <c r="I82" s="60"/>
    </row>
    <row r="83" spans="4:9" x14ac:dyDescent="0.25">
      <c r="D83" s="60"/>
      <c r="E83" s="60"/>
      <c r="F83" s="60" t="s">
        <v>10</v>
      </c>
      <c r="G83" s="60" t="s">
        <v>0</v>
      </c>
      <c r="H83" s="60" t="s">
        <v>1</v>
      </c>
      <c r="I83" s="60" t="s">
        <v>409</v>
      </c>
    </row>
    <row r="84" spans="4:9" x14ac:dyDescent="0.25">
      <c r="D84" s="60" t="s">
        <v>10</v>
      </c>
      <c r="E84" s="60"/>
      <c r="F84" s="398">
        <f>SUM(F85:F92)</f>
        <v>1357873</v>
      </c>
      <c r="G84" s="398">
        <f>SUM(G85:G92)</f>
        <v>739766</v>
      </c>
      <c r="H84" s="398">
        <f>SUM(H85:H92)</f>
        <v>617937</v>
      </c>
      <c r="I84" s="398">
        <f>SUM(I85:I92)</f>
        <v>170</v>
      </c>
    </row>
    <row r="85" spans="4:9" x14ac:dyDescent="0.25">
      <c r="D85" s="60" t="s">
        <v>193</v>
      </c>
      <c r="E85" s="60"/>
      <c r="F85" s="60">
        <f>SUM(G85+H85+I85)</f>
        <v>778483</v>
      </c>
      <c r="G85" s="60">
        <v>407471</v>
      </c>
      <c r="H85" s="60">
        <v>370891</v>
      </c>
      <c r="I85" s="60">
        <v>121</v>
      </c>
    </row>
    <row r="86" spans="4:9" x14ac:dyDescent="0.25">
      <c r="D86" s="60" t="s">
        <v>194</v>
      </c>
      <c r="E86" s="60"/>
      <c r="F86" s="60">
        <f t="shared" ref="F86:F92" si="0">SUM(G86+H86+I86)</f>
        <v>32825</v>
      </c>
      <c r="G86" s="60">
        <v>25672</v>
      </c>
      <c r="H86" s="60">
        <v>7152</v>
      </c>
      <c r="I86" s="60">
        <v>1</v>
      </c>
    </row>
    <row r="87" spans="4:9" x14ac:dyDescent="0.25">
      <c r="D87" s="60" t="s">
        <v>195</v>
      </c>
      <c r="E87" s="60"/>
      <c r="F87" s="60">
        <f t="shared" si="0"/>
        <v>67616</v>
      </c>
      <c r="G87" s="60">
        <v>41319</v>
      </c>
      <c r="H87" s="60">
        <v>26292</v>
      </c>
      <c r="I87" s="60">
        <v>5</v>
      </c>
    </row>
    <row r="88" spans="4:9" x14ac:dyDescent="0.25">
      <c r="D88" s="60" t="s">
        <v>196</v>
      </c>
      <c r="E88" s="60"/>
      <c r="F88" s="60">
        <f t="shared" si="0"/>
        <v>2138</v>
      </c>
      <c r="G88" s="60">
        <v>1074</v>
      </c>
      <c r="H88" s="60">
        <v>1064</v>
      </c>
      <c r="I88" s="60">
        <v>0</v>
      </c>
    </row>
    <row r="89" spans="4:9" x14ac:dyDescent="0.25">
      <c r="D89" s="60" t="s">
        <v>3513</v>
      </c>
      <c r="E89" s="60"/>
      <c r="F89" s="60">
        <f t="shared" si="0"/>
        <v>333212</v>
      </c>
      <c r="G89" s="60">
        <v>165171</v>
      </c>
      <c r="H89" s="60">
        <v>168025</v>
      </c>
      <c r="I89" s="60">
        <v>16</v>
      </c>
    </row>
    <row r="90" spans="4:9" x14ac:dyDescent="0.25">
      <c r="D90" s="60" t="s">
        <v>3514</v>
      </c>
      <c r="E90" s="60"/>
      <c r="F90" s="60">
        <f t="shared" si="0"/>
        <v>8283</v>
      </c>
      <c r="G90" s="60">
        <v>4689</v>
      </c>
      <c r="H90" s="60">
        <v>3591</v>
      </c>
      <c r="I90" s="60">
        <v>3</v>
      </c>
    </row>
    <row r="91" spans="4:9" x14ac:dyDescent="0.25">
      <c r="D91" s="60" t="s">
        <v>3515</v>
      </c>
      <c r="E91" s="60"/>
      <c r="F91" s="60">
        <f t="shared" si="0"/>
        <v>75110</v>
      </c>
      <c r="G91" s="60">
        <v>58547</v>
      </c>
      <c r="H91" s="60">
        <v>16545</v>
      </c>
      <c r="I91" s="60">
        <v>18</v>
      </c>
    </row>
    <row r="92" spans="4:9" x14ac:dyDescent="0.25">
      <c r="D92" s="60" t="s">
        <v>3222</v>
      </c>
      <c r="E92" s="60"/>
      <c r="F92" s="60">
        <f t="shared" si="0"/>
        <v>60206</v>
      </c>
      <c r="G92" s="60">
        <v>35823</v>
      </c>
      <c r="H92" s="60">
        <v>24377</v>
      </c>
      <c r="I92" s="60">
        <v>6</v>
      </c>
    </row>
    <row r="95" spans="4:9" s="60" customFormat="1" x14ac:dyDescent="0.25"/>
    <row r="96" spans="4:9" s="60" customFormat="1" x14ac:dyDescent="0.25"/>
  </sheetData>
  <mergeCells count="3">
    <mergeCell ref="C8:J8"/>
    <mergeCell ref="C9:J9"/>
    <mergeCell ref="C10:J10"/>
  </mergeCells>
  <hyperlinks>
    <hyperlink ref="L9" location="INDICE!B31" display="INDICE" xr:uid="{00000000-0004-0000-1600-000000000000}"/>
  </hyperlinks>
  <printOptions horizontalCentered="1"/>
  <pageMargins left="0" right="0" top="1.1811023622047245" bottom="0" header="0" footer="0.19685039370078741"/>
  <pageSetup paperSize="9" scale="95" firstPageNumber="45" orientation="landscape" useFirstPageNumber="1" r:id="rId1"/>
  <headerFooter scaleWithDoc="0">
    <oddHeader>&amp;C&amp;G</oddHeader>
    <oddFooter>&amp;C&amp;P</oddFooter>
  </headerFooter>
  <drawing r:id="rId2"/>
  <legacyDrawingHF r:id="rId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B1:AK84"/>
  <sheetViews>
    <sheetView showGridLines="0" zoomScaleNormal="100" workbookViewId="0">
      <selection activeCell="L9" sqref="L9"/>
    </sheetView>
  </sheetViews>
  <sheetFormatPr baseColWidth="10" defaultColWidth="10.88671875" defaultRowHeight="13.2" x14ac:dyDescent="0.25"/>
  <cols>
    <col min="1" max="1" width="3.33203125" style="61" customWidth="1"/>
    <col min="2" max="2" width="11.44140625" style="61"/>
    <col min="3" max="3" width="11.88671875" style="61" customWidth="1"/>
    <col min="4" max="4" width="13.6640625" style="61" customWidth="1"/>
    <col min="5" max="8" width="12.6640625" style="61" customWidth="1"/>
    <col min="9" max="10" width="12.6640625" style="99" customWidth="1"/>
    <col min="11" max="12" width="11.44140625" style="99"/>
    <col min="13" max="14" width="11.44140625" style="100"/>
    <col min="15" max="15" width="11.44140625" style="63"/>
    <col min="16" max="17" width="11.44140625" style="95"/>
    <col min="18" max="37" width="11.44140625" style="99"/>
    <col min="38" max="260" width="11.44140625" style="61"/>
    <col min="261" max="261" width="10.33203125" style="61" customWidth="1"/>
    <col min="262" max="262" width="13.6640625" style="61" customWidth="1"/>
    <col min="263" max="263" width="31.109375" style="61" customWidth="1"/>
    <col min="264" max="264" width="46.44140625" style="61" customWidth="1"/>
    <col min="265" max="516" width="11.44140625" style="61"/>
    <col min="517" max="517" width="10.33203125" style="61" customWidth="1"/>
    <col min="518" max="518" width="13.6640625" style="61" customWidth="1"/>
    <col min="519" max="519" width="31.109375" style="61" customWidth="1"/>
    <col min="520" max="520" width="46.44140625" style="61" customWidth="1"/>
    <col min="521" max="772" width="11.44140625" style="61"/>
    <col min="773" max="773" width="10.33203125" style="61" customWidth="1"/>
    <col min="774" max="774" width="13.6640625" style="61" customWidth="1"/>
    <col min="775" max="775" width="31.109375" style="61" customWidth="1"/>
    <col min="776" max="776" width="46.44140625" style="61" customWidth="1"/>
    <col min="777" max="1028" width="11.44140625" style="61"/>
    <col min="1029" max="1029" width="10.33203125" style="61" customWidth="1"/>
    <col min="1030" max="1030" width="13.6640625" style="61" customWidth="1"/>
    <col min="1031" max="1031" width="31.109375" style="61" customWidth="1"/>
    <col min="1032" max="1032" width="46.44140625" style="61" customWidth="1"/>
    <col min="1033" max="1284" width="11.44140625" style="61"/>
    <col min="1285" max="1285" width="10.33203125" style="61" customWidth="1"/>
    <col min="1286" max="1286" width="13.6640625" style="61" customWidth="1"/>
    <col min="1287" max="1287" width="31.109375" style="61" customWidth="1"/>
    <col min="1288" max="1288" width="46.44140625" style="61" customWidth="1"/>
    <col min="1289" max="1540" width="11.44140625" style="61"/>
    <col min="1541" max="1541" width="10.33203125" style="61" customWidth="1"/>
    <col min="1542" max="1542" width="13.6640625" style="61" customWidth="1"/>
    <col min="1543" max="1543" width="31.109375" style="61" customWidth="1"/>
    <col min="1544" max="1544" width="46.44140625" style="61" customWidth="1"/>
    <col min="1545" max="1796" width="11.44140625" style="61"/>
    <col min="1797" max="1797" width="10.33203125" style="61" customWidth="1"/>
    <col min="1798" max="1798" width="13.6640625" style="61" customWidth="1"/>
    <col min="1799" max="1799" width="31.109375" style="61" customWidth="1"/>
    <col min="1800" max="1800" width="46.44140625" style="61" customWidth="1"/>
    <col min="1801" max="2052" width="11.44140625" style="61"/>
    <col min="2053" max="2053" width="10.33203125" style="61" customWidth="1"/>
    <col min="2054" max="2054" width="13.6640625" style="61" customWidth="1"/>
    <col min="2055" max="2055" width="31.109375" style="61" customWidth="1"/>
    <col min="2056" max="2056" width="46.44140625" style="61" customWidth="1"/>
    <col min="2057" max="2308" width="11.44140625" style="61"/>
    <col min="2309" max="2309" width="10.33203125" style="61" customWidth="1"/>
    <col min="2310" max="2310" width="13.6640625" style="61" customWidth="1"/>
    <col min="2311" max="2311" width="31.109375" style="61" customWidth="1"/>
    <col min="2312" max="2312" width="46.44140625" style="61" customWidth="1"/>
    <col min="2313" max="2564" width="11.44140625" style="61"/>
    <col min="2565" max="2565" width="10.33203125" style="61" customWidth="1"/>
    <col min="2566" max="2566" width="13.6640625" style="61" customWidth="1"/>
    <col min="2567" max="2567" width="31.109375" style="61" customWidth="1"/>
    <col min="2568" max="2568" width="46.44140625" style="61" customWidth="1"/>
    <col min="2569" max="2820" width="11.44140625" style="61"/>
    <col min="2821" max="2821" width="10.33203125" style="61" customWidth="1"/>
    <col min="2822" max="2822" width="13.6640625" style="61" customWidth="1"/>
    <col min="2823" max="2823" width="31.109375" style="61" customWidth="1"/>
    <col min="2824" max="2824" width="46.44140625" style="61" customWidth="1"/>
    <col min="2825" max="3076" width="11.44140625" style="61"/>
    <col min="3077" max="3077" width="10.33203125" style="61" customWidth="1"/>
    <col min="3078" max="3078" width="13.6640625" style="61" customWidth="1"/>
    <col min="3079" max="3079" width="31.109375" style="61" customWidth="1"/>
    <col min="3080" max="3080" width="46.44140625" style="61" customWidth="1"/>
    <col min="3081" max="3332" width="11.44140625" style="61"/>
    <col min="3333" max="3333" width="10.33203125" style="61" customWidth="1"/>
    <col min="3334" max="3334" width="13.6640625" style="61" customWidth="1"/>
    <col min="3335" max="3335" width="31.109375" style="61" customWidth="1"/>
    <col min="3336" max="3336" width="46.44140625" style="61" customWidth="1"/>
    <col min="3337" max="3588" width="11.44140625" style="61"/>
    <col min="3589" max="3589" width="10.33203125" style="61" customWidth="1"/>
    <col min="3590" max="3590" width="13.6640625" style="61" customWidth="1"/>
    <col min="3591" max="3591" width="31.109375" style="61" customWidth="1"/>
    <col min="3592" max="3592" width="46.44140625" style="61" customWidth="1"/>
    <col min="3593" max="3844" width="11.44140625" style="61"/>
    <col min="3845" max="3845" width="10.33203125" style="61" customWidth="1"/>
    <col min="3846" max="3846" width="13.6640625" style="61" customWidth="1"/>
    <col min="3847" max="3847" width="31.109375" style="61" customWidth="1"/>
    <col min="3848" max="3848" width="46.44140625" style="61" customWidth="1"/>
    <col min="3849" max="4100" width="11.44140625" style="61"/>
    <col min="4101" max="4101" width="10.33203125" style="61" customWidth="1"/>
    <col min="4102" max="4102" width="13.6640625" style="61" customWidth="1"/>
    <col min="4103" max="4103" width="31.109375" style="61" customWidth="1"/>
    <col min="4104" max="4104" width="46.44140625" style="61" customWidth="1"/>
    <col min="4105" max="4356" width="11.44140625" style="61"/>
    <col min="4357" max="4357" width="10.33203125" style="61" customWidth="1"/>
    <col min="4358" max="4358" width="13.6640625" style="61" customWidth="1"/>
    <col min="4359" max="4359" width="31.109375" style="61" customWidth="1"/>
    <col min="4360" max="4360" width="46.44140625" style="61" customWidth="1"/>
    <col min="4361" max="4612" width="11.44140625" style="61"/>
    <col min="4613" max="4613" width="10.33203125" style="61" customWidth="1"/>
    <col min="4614" max="4614" width="13.6640625" style="61" customWidth="1"/>
    <col min="4615" max="4615" width="31.109375" style="61" customWidth="1"/>
    <col min="4616" max="4616" width="46.44140625" style="61" customWidth="1"/>
    <col min="4617" max="4868" width="11.44140625" style="61"/>
    <col min="4869" max="4869" width="10.33203125" style="61" customWidth="1"/>
    <col min="4870" max="4870" width="13.6640625" style="61" customWidth="1"/>
    <col min="4871" max="4871" width="31.109375" style="61" customWidth="1"/>
    <col min="4872" max="4872" width="46.44140625" style="61" customWidth="1"/>
    <col min="4873" max="5124" width="11.44140625" style="61"/>
    <col min="5125" max="5125" width="10.33203125" style="61" customWidth="1"/>
    <col min="5126" max="5126" width="13.6640625" style="61" customWidth="1"/>
    <col min="5127" max="5127" width="31.109375" style="61" customWidth="1"/>
    <col min="5128" max="5128" width="46.44140625" style="61" customWidth="1"/>
    <col min="5129" max="5380" width="11.44140625" style="61"/>
    <col min="5381" max="5381" width="10.33203125" style="61" customWidth="1"/>
    <col min="5382" max="5382" width="13.6640625" style="61" customWidth="1"/>
    <col min="5383" max="5383" width="31.109375" style="61" customWidth="1"/>
    <col min="5384" max="5384" width="46.44140625" style="61" customWidth="1"/>
    <col min="5385" max="5636" width="11.44140625" style="61"/>
    <col min="5637" max="5637" width="10.33203125" style="61" customWidth="1"/>
    <col min="5638" max="5638" width="13.6640625" style="61" customWidth="1"/>
    <col min="5639" max="5639" width="31.109375" style="61" customWidth="1"/>
    <col min="5640" max="5640" width="46.44140625" style="61" customWidth="1"/>
    <col min="5641" max="5892" width="11.44140625" style="61"/>
    <col min="5893" max="5893" width="10.33203125" style="61" customWidth="1"/>
    <col min="5894" max="5894" width="13.6640625" style="61" customWidth="1"/>
    <col min="5895" max="5895" width="31.109375" style="61" customWidth="1"/>
    <col min="5896" max="5896" width="46.44140625" style="61" customWidth="1"/>
    <col min="5897" max="6148" width="11.44140625" style="61"/>
    <col min="6149" max="6149" width="10.33203125" style="61" customWidth="1"/>
    <col min="6150" max="6150" width="13.6640625" style="61" customWidth="1"/>
    <col min="6151" max="6151" width="31.109375" style="61" customWidth="1"/>
    <col min="6152" max="6152" width="46.44140625" style="61" customWidth="1"/>
    <col min="6153" max="6404" width="11.44140625" style="61"/>
    <col min="6405" max="6405" width="10.33203125" style="61" customWidth="1"/>
    <col min="6406" max="6406" width="13.6640625" style="61" customWidth="1"/>
    <col min="6407" max="6407" width="31.109375" style="61" customWidth="1"/>
    <col min="6408" max="6408" width="46.44140625" style="61" customWidth="1"/>
    <col min="6409" max="6660" width="11.44140625" style="61"/>
    <col min="6661" max="6661" width="10.33203125" style="61" customWidth="1"/>
    <col min="6662" max="6662" width="13.6640625" style="61" customWidth="1"/>
    <col min="6663" max="6663" width="31.109375" style="61" customWidth="1"/>
    <col min="6664" max="6664" width="46.44140625" style="61" customWidth="1"/>
    <col min="6665" max="6916" width="11.44140625" style="61"/>
    <col min="6917" max="6917" width="10.33203125" style="61" customWidth="1"/>
    <col min="6918" max="6918" width="13.6640625" style="61" customWidth="1"/>
    <col min="6919" max="6919" width="31.109375" style="61" customWidth="1"/>
    <col min="6920" max="6920" width="46.44140625" style="61" customWidth="1"/>
    <col min="6921" max="7172" width="11.44140625" style="61"/>
    <col min="7173" max="7173" width="10.33203125" style="61" customWidth="1"/>
    <col min="7174" max="7174" width="13.6640625" style="61" customWidth="1"/>
    <col min="7175" max="7175" width="31.109375" style="61" customWidth="1"/>
    <col min="7176" max="7176" width="46.44140625" style="61" customWidth="1"/>
    <col min="7177" max="7428" width="11.44140625" style="61"/>
    <col min="7429" max="7429" width="10.33203125" style="61" customWidth="1"/>
    <col min="7430" max="7430" width="13.6640625" style="61" customWidth="1"/>
    <col min="7431" max="7431" width="31.109375" style="61" customWidth="1"/>
    <col min="7432" max="7432" width="46.44140625" style="61" customWidth="1"/>
    <col min="7433" max="7684" width="11.44140625" style="61"/>
    <col min="7685" max="7685" width="10.33203125" style="61" customWidth="1"/>
    <col min="7686" max="7686" width="13.6640625" style="61" customWidth="1"/>
    <col min="7687" max="7687" width="31.109375" style="61" customWidth="1"/>
    <col min="7688" max="7688" width="46.44140625" style="61" customWidth="1"/>
    <col min="7689" max="7940" width="11.44140625" style="61"/>
    <col min="7941" max="7941" width="10.33203125" style="61" customWidth="1"/>
    <col min="7942" max="7942" width="13.6640625" style="61" customWidth="1"/>
    <col min="7943" max="7943" width="31.109375" style="61" customWidth="1"/>
    <col min="7944" max="7944" width="46.44140625" style="61" customWidth="1"/>
    <col min="7945" max="8196" width="11.44140625" style="61"/>
    <col min="8197" max="8197" width="10.33203125" style="61" customWidth="1"/>
    <col min="8198" max="8198" width="13.6640625" style="61" customWidth="1"/>
    <col min="8199" max="8199" width="31.109375" style="61" customWidth="1"/>
    <col min="8200" max="8200" width="46.44140625" style="61" customWidth="1"/>
    <col min="8201" max="8452" width="11.44140625" style="61"/>
    <col min="8453" max="8453" width="10.33203125" style="61" customWidth="1"/>
    <col min="8454" max="8454" width="13.6640625" style="61" customWidth="1"/>
    <col min="8455" max="8455" width="31.109375" style="61" customWidth="1"/>
    <col min="8456" max="8456" width="46.44140625" style="61" customWidth="1"/>
    <col min="8457" max="8708" width="11.44140625" style="61"/>
    <col min="8709" max="8709" width="10.33203125" style="61" customWidth="1"/>
    <col min="8710" max="8710" width="13.6640625" style="61" customWidth="1"/>
    <col min="8711" max="8711" width="31.109375" style="61" customWidth="1"/>
    <col min="8712" max="8712" width="46.44140625" style="61" customWidth="1"/>
    <col min="8713" max="8964" width="11.44140625" style="61"/>
    <col min="8965" max="8965" width="10.33203125" style="61" customWidth="1"/>
    <col min="8966" max="8966" width="13.6640625" style="61" customWidth="1"/>
    <col min="8967" max="8967" width="31.109375" style="61" customWidth="1"/>
    <col min="8968" max="8968" width="46.44140625" style="61" customWidth="1"/>
    <col min="8969" max="9220" width="11.44140625" style="61"/>
    <col min="9221" max="9221" width="10.33203125" style="61" customWidth="1"/>
    <col min="9222" max="9222" width="13.6640625" style="61" customWidth="1"/>
    <col min="9223" max="9223" width="31.109375" style="61" customWidth="1"/>
    <col min="9224" max="9224" width="46.44140625" style="61" customWidth="1"/>
    <col min="9225" max="9476" width="11.44140625" style="61"/>
    <col min="9477" max="9477" width="10.33203125" style="61" customWidth="1"/>
    <col min="9478" max="9478" width="13.6640625" style="61" customWidth="1"/>
    <col min="9479" max="9479" width="31.109375" style="61" customWidth="1"/>
    <col min="9480" max="9480" width="46.44140625" style="61" customWidth="1"/>
    <col min="9481" max="9732" width="11.44140625" style="61"/>
    <col min="9733" max="9733" width="10.33203125" style="61" customWidth="1"/>
    <col min="9734" max="9734" width="13.6640625" style="61" customWidth="1"/>
    <col min="9735" max="9735" width="31.109375" style="61" customWidth="1"/>
    <col min="9736" max="9736" width="46.44140625" style="61" customWidth="1"/>
    <col min="9737" max="9988" width="11.44140625" style="61"/>
    <col min="9989" max="9989" width="10.33203125" style="61" customWidth="1"/>
    <col min="9990" max="9990" width="13.6640625" style="61" customWidth="1"/>
    <col min="9991" max="9991" width="31.109375" style="61" customWidth="1"/>
    <col min="9992" max="9992" width="46.44140625" style="61" customWidth="1"/>
    <col min="9993" max="10244" width="11.44140625" style="61"/>
    <col min="10245" max="10245" width="10.33203125" style="61" customWidth="1"/>
    <col min="10246" max="10246" width="13.6640625" style="61" customWidth="1"/>
    <col min="10247" max="10247" width="31.109375" style="61" customWidth="1"/>
    <col min="10248" max="10248" width="46.44140625" style="61" customWidth="1"/>
    <col min="10249" max="10500" width="11.44140625" style="61"/>
    <col min="10501" max="10501" width="10.33203125" style="61" customWidth="1"/>
    <col min="10502" max="10502" width="13.6640625" style="61" customWidth="1"/>
    <col min="10503" max="10503" width="31.109375" style="61" customWidth="1"/>
    <col min="10504" max="10504" width="46.44140625" style="61" customWidth="1"/>
    <col min="10505" max="10756" width="11.44140625" style="61"/>
    <col min="10757" max="10757" width="10.33203125" style="61" customWidth="1"/>
    <col min="10758" max="10758" width="13.6640625" style="61" customWidth="1"/>
    <col min="10759" max="10759" width="31.109375" style="61" customWidth="1"/>
    <col min="10760" max="10760" width="46.44140625" style="61" customWidth="1"/>
    <col min="10761" max="11012" width="11.44140625" style="61"/>
    <col min="11013" max="11013" width="10.33203125" style="61" customWidth="1"/>
    <col min="11014" max="11014" width="13.6640625" style="61" customWidth="1"/>
    <col min="11015" max="11015" width="31.109375" style="61" customWidth="1"/>
    <col min="11016" max="11016" width="46.44140625" style="61" customWidth="1"/>
    <col min="11017" max="11268" width="11.44140625" style="61"/>
    <col min="11269" max="11269" width="10.33203125" style="61" customWidth="1"/>
    <col min="11270" max="11270" width="13.6640625" style="61" customWidth="1"/>
    <col min="11271" max="11271" width="31.109375" style="61" customWidth="1"/>
    <col min="11272" max="11272" width="46.44140625" style="61" customWidth="1"/>
    <col min="11273" max="11524" width="11.44140625" style="61"/>
    <col min="11525" max="11525" width="10.33203125" style="61" customWidth="1"/>
    <col min="11526" max="11526" width="13.6640625" style="61" customWidth="1"/>
    <col min="11527" max="11527" width="31.109375" style="61" customWidth="1"/>
    <col min="11528" max="11528" width="46.44140625" style="61" customWidth="1"/>
    <col min="11529" max="11780" width="11.44140625" style="61"/>
    <col min="11781" max="11781" width="10.33203125" style="61" customWidth="1"/>
    <col min="11782" max="11782" width="13.6640625" style="61" customWidth="1"/>
    <col min="11783" max="11783" width="31.109375" style="61" customWidth="1"/>
    <col min="11784" max="11784" width="46.44140625" style="61" customWidth="1"/>
    <col min="11785" max="12036" width="11.44140625" style="61"/>
    <col min="12037" max="12037" width="10.33203125" style="61" customWidth="1"/>
    <col min="12038" max="12038" width="13.6640625" style="61" customWidth="1"/>
    <col min="12039" max="12039" width="31.109375" style="61" customWidth="1"/>
    <col min="12040" max="12040" width="46.44140625" style="61" customWidth="1"/>
    <col min="12041" max="12292" width="11.44140625" style="61"/>
    <col min="12293" max="12293" width="10.33203125" style="61" customWidth="1"/>
    <col min="12294" max="12294" width="13.6640625" style="61" customWidth="1"/>
    <col min="12295" max="12295" width="31.109375" style="61" customWidth="1"/>
    <col min="12296" max="12296" width="46.44140625" style="61" customWidth="1"/>
    <col min="12297" max="12548" width="11.44140625" style="61"/>
    <col min="12549" max="12549" width="10.33203125" style="61" customWidth="1"/>
    <col min="12550" max="12550" width="13.6640625" style="61" customWidth="1"/>
    <col min="12551" max="12551" width="31.109375" style="61" customWidth="1"/>
    <col min="12552" max="12552" width="46.44140625" style="61" customWidth="1"/>
    <col min="12553" max="12804" width="11.44140625" style="61"/>
    <col min="12805" max="12805" width="10.33203125" style="61" customWidth="1"/>
    <col min="12806" max="12806" width="13.6640625" style="61" customWidth="1"/>
    <col min="12807" max="12807" width="31.109375" style="61" customWidth="1"/>
    <col min="12808" max="12808" width="46.44140625" style="61" customWidth="1"/>
    <col min="12809" max="13060" width="11.44140625" style="61"/>
    <col min="13061" max="13061" width="10.33203125" style="61" customWidth="1"/>
    <col min="13062" max="13062" width="13.6640625" style="61" customWidth="1"/>
    <col min="13063" max="13063" width="31.109375" style="61" customWidth="1"/>
    <col min="13064" max="13064" width="46.44140625" style="61" customWidth="1"/>
    <col min="13065" max="13316" width="11.44140625" style="61"/>
    <col min="13317" max="13317" width="10.33203125" style="61" customWidth="1"/>
    <col min="13318" max="13318" width="13.6640625" style="61" customWidth="1"/>
    <col min="13319" max="13319" width="31.109375" style="61" customWidth="1"/>
    <col min="13320" max="13320" width="46.44140625" style="61" customWidth="1"/>
    <col min="13321" max="13572" width="11.44140625" style="61"/>
    <col min="13573" max="13573" width="10.33203125" style="61" customWidth="1"/>
    <col min="13574" max="13574" width="13.6640625" style="61" customWidth="1"/>
    <col min="13575" max="13575" width="31.109375" style="61" customWidth="1"/>
    <col min="13576" max="13576" width="46.44140625" style="61" customWidth="1"/>
    <col min="13577" max="13828" width="11.44140625" style="61"/>
    <col min="13829" max="13829" width="10.33203125" style="61" customWidth="1"/>
    <col min="13830" max="13830" width="13.6640625" style="61" customWidth="1"/>
    <col min="13831" max="13831" width="31.109375" style="61" customWidth="1"/>
    <col min="13832" max="13832" width="46.44140625" style="61" customWidth="1"/>
    <col min="13833" max="14084" width="11.44140625" style="61"/>
    <col min="14085" max="14085" width="10.33203125" style="61" customWidth="1"/>
    <col min="14086" max="14086" width="13.6640625" style="61" customWidth="1"/>
    <col min="14087" max="14087" width="31.109375" style="61" customWidth="1"/>
    <col min="14088" max="14088" width="46.44140625" style="61" customWidth="1"/>
    <col min="14089" max="14340" width="11.44140625" style="61"/>
    <col min="14341" max="14341" width="10.33203125" style="61" customWidth="1"/>
    <col min="14342" max="14342" width="13.6640625" style="61" customWidth="1"/>
    <col min="14343" max="14343" width="31.109375" style="61" customWidth="1"/>
    <col min="14344" max="14344" width="46.44140625" style="61" customWidth="1"/>
    <col min="14345" max="14596" width="11.44140625" style="61"/>
    <col min="14597" max="14597" width="10.33203125" style="61" customWidth="1"/>
    <col min="14598" max="14598" width="13.6640625" style="61" customWidth="1"/>
    <col min="14599" max="14599" width="31.109375" style="61" customWidth="1"/>
    <col min="14600" max="14600" width="46.44140625" style="61" customWidth="1"/>
    <col min="14601" max="14852" width="11.44140625" style="61"/>
    <col min="14853" max="14853" width="10.33203125" style="61" customWidth="1"/>
    <col min="14854" max="14854" width="13.6640625" style="61" customWidth="1"/>
    <col min="14855" max="14855" width="31.109375" style="61" customWidth="1"/>
    <col min="14856" max="14856" width="46.44140625" style="61" customWidth="1"/>
    <col min="14857" max="15108" width="11.44140625" style="61"/>
    <col min="15109" max="15109" width="10.33203125" style="61" customWidth="1"/>
    <col min="15110" max="15110" width="13.6640625" style="61" customWidth="1"/>
    <col min="15111" max="15111" width="31.109375" style="61" customWidth="1"/>
    <col min="15112" max="15112" width="46.44140625" style="61" customWidth="1"/>
    <col min="15113" max="15364" width="11.44140625" style="61"/>
    <col min="15365" max="15365" width="10.33203125" style="61" customWidth="1"/>
    <col min="15366" max="15366" width="13.6640625" style="61" customWidth="1"/>
    <col min="15367" max="15367" width="31.109375" style="61" customWidth="1"/>
    <col min="15368" max="15368" width="46.44140625" style="61" customWidth="1"/>
    <col min="15369" max="15620" width="11.44140625" style="61"/>
    <col min="15621" max="15621" width="10.33203125" style="61" customWidth="1"/>
    <col min="15622" max="15622" width="13.6640625" style="61" customWidth="1"/>
    <col min="15623" max="15623" width="31.109375" style="61" customWidth="1"/>
    <col min="15624" max="15624" width="46.44140625" style="61" customWidth="1"/>
    <col min="15625" max="15876" width="11.44140625" style="61"/>
    <col min="15877" max="15877" width="10.33203125" style="61" customWidth="1"/>
    <col min="15878" max="15878" width="13.6640625" style="61" customWidth="1"/>
    <col min="15879" max="15879" width="31.109375" style="61" customWidth="1"/>
    <col min="15880" max="15880" width="46.44140625" style="61" customWidth="1"/>
    <col min="15881" max="16132" width="11.44140625" style="61"/>
    <col min="16133" max="16133" width="10.33203125" style="61" customWidth="1"/>
    <col min="16134" max="16134" width="13.6640625" style="61" customWidth="1"/>
    <col min="16135" max="16135" width="31.109375" style="61" customWidth="1"/>
    <col min="16136" max="16136" width="46.44140625" style="61" customWidth="1"/>
    <col min="16137" max="16384" width="11.44140625" style="61"/>
  </cols>
  <sheetData>
    <row r="1" spans="3:37" ht="24.9" customHeight="1" x14ac:dyDescent="0.25"/>
    <row r="2" spans="3:37" ht="24.9" customHeight="1" x14ac:dyDescent="0.25"/>
    <row r="3" spans="3:37" ht="24.9" customHeight="1" x14ac:dyDescent="0.25"/>
    <row r="4" spans="3:37" ht="24.9" customHeight="1" x14ac:dyDescent="0.25"/>
    <row r="5" spans="3:37" ht="24.9" customHeight="1" x14ac:dyDescent="0.25"/>
    <row r="8" spans="3:37" ht="13.5" customHeight="1" x14ac:dyDescent="0.2">
      <c r="D8" s="463" t="s">
        <v>2450</v>
      </c>
      <c r="E8" s="463"/>
      <c r="F8" s="463"/>
      <c r="G8" s="463"/>
      <c r="H8" s="463"/>
      <c r="I8" s="463"/>
      <c r="J8" s="463"/>
      <c r="R8" s="61"/>
      <c r="S8" s="61"/>
      <c r="T8" s="61"/>
      <c r="U8" s="61"/>
      <c r="V8" s="61"/>
      <c r="W8" s="61"/>
      <c r="X8" s="61"/>
      <c r="Y8" s="61"/>
      <c r="Z8" s="61"/>
      <c r="AA8" s="61"/>
      <c r="AB8" s="61"/>
      <c r="AC8" s="61"/>
      <c r="AD8" s="61"/>
      <c r="AE8" s="61"/>
      <c r="AF8" s="61"/>
      <c r="AG8" s="61"/>
      <c r="AH8" s="61"/>
      <c r="AI8" s="61"/>
      <c r="AJ8" s="61"/>
      <c r="AK8" s="61"/>
    </row>
    <row r="9" spans="3:37" ht="13.5" customHeight="1" x14ac:dyDescent="0.2">
      <c r="D9" s="463" t="s">
        <v>3526</v>
      </c>
      <c r="E9" s="463"/>
      <c r="F9" s="463"/>
      <c r="G9" s="463"/>
      <c r="H9" s="463"/>
      <c r="I9" s="463"/>
      <c r="J9" s="463"/>
      <c r="L9" s="51" t="s">
        <v>234</v>
      </c>
      <c r="R9" s="61"/>
      <c r="S9" s="61"/>
      <c r="T9" s="61"/>
      <c r="U9" s="61"/>
      <c r="V9" s="61"/>
      <c r="W9" s="61"/>
      <c r="X9" s="61"/>
      <c r="Y9" s="61"/>
      <c r="Z9" s="61"/>
      <c r="AA9" s="61"/>
      <c r="AB9" s="61"/>
      <c r="AC9" s="61"/>
      <c r="AD9" s="61"/>
      <c r="AE9" s="61"/>
      <c r="AF9" s="61"/>
      <c r="AG9" s="61"/>
      <c r="AH9" s="61"/>
      <c r="AI9" s="61"/>
      <c r="AJ9" s="61"/>
      <c r="AK9" s="61"/>
    </row>
    <row r="10" spans="3:37" ht="14.25" customHeight="1" x14ac:dyDescent="0.2">
      <c r="D10" s="463" t="s">
        <v>3751</v>
      </c>
      <c r="E10" s="463"/>
      <c r="F10" s="463"/>
      <c r="G10" s="463"/>
      <c r="H10" s="463"/>
      <c r="I10" s="463"/>
      <c r="J10" s="463"/>
      <c r="L10" s="307"/>
      <c r="M10" s="478"/>
      <c r="N10" s="478"/>
      <c r="O10" s="101"/>
      <c r="R10" s="61"/>
      <c r="S10" s="61"/>
      <c r="T10" s="61"/>
      <c r="U10" s="61"/>
      <c r="V10" s="61"/>
      <c r="W10" s="61"/>
      <c r="X10" s="61"/>
      <c r="Y10" s="61"/>
      <c r="Z10" s="61"/>
      <c r="AA10" s="61"/>
      <c r="AB10" s="61"/>
      <c r="AC10" s="61"/>
      <c r="AD10" s="61"/>
      <c r="AE10" s="61"/>
      <c r="AF10" s="61"/>
      <c r="AG10" s="61"/>
      <c r="AH10" s="61"/>
      <c r="AI10" s="61"/>
      <c r="AJ10" s="61"/>
      <c r="AK10" s="61"/>
    </row>
    <row r="11" spans="3:37" ht="14.25" customHeight="1" x14ac:dyDescent="0.25">
      <c r="C11" s="171"/>
      <c r="D11" s="171"/>
      <c r="E11" s="171"/>
      <c r="F11" s="171"/>
      <c r="G11" s="171"/>
      <c r="H11" s="171"/>
      <c r="I11" s="22"/>
      <c r="J11" s="22"/>
      <c r="M11" s="173"/>
      <c r="N11" s="173"/>
      <c r="O11" s="101"/>
      <c r="R11" s="61"/>
      <c r="S11" s="61"/>
      <c r="T11" s="61"/>
      <c r="U11" s="61"/>
      <c r="V11" s="61"/>
      <c r="W11" s="61"/>
      <c r="X11" s="61"/>
      <c r="Y11" s="61"/>
      <c r="Z11" s="61"/>
      <c r="AA11" s="61"/>
      <c r="AB11" s="61"/>
      <c r="AC11" s="61"/>
      <c r="AD11" s="61"/>
      <c r="AE11" s="61"/>
      <c r="AF11" s="61"/>
      <c r="AG11" s="61"/>
      <c r="AH11" s="61"/>
      <c r="AI11" s="61"/>
      <c r="AJ11" s="61"/>
      <c r="AK11" s="61"/>
    </row>
    <row r="12" spans="3:37" ht="16.5" customHeight="1" x14ac:dyDescent="0.25">
      <c r="K12" s="102"/>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row>
    <row r="13" spans="3:37" ht="16.5" customHeight="1" x14ac:dyDescent="0.25">
      <c r="K13" s="102"/>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row>
    <row r="14" spans="3:37" ht="13.5" customHeight="1" x14ac:dyDescent="0.25">
      <c r="K14" s="100"/>
      <c r="L14" s="61"/>
      <c r="M14" s="61"/>
      <c r="N14" s="61"/>
      <c r="O14" s="61"/>
      <c r="P14" s="61"/>
      <c r="Q14" s="61"/>
      <c r="R14" s="61"/>
      <c r="S14" s="61"/>
      <c r="T14" s="61"/>
      <c r="U14" s="61"/>
      <c r="V14" s="61"/>
      <c r="W14" s="61"/>
      <c r="X14" s="61"/>
      <c r="Y14" s="61"/>
      <c r="Z14" s="61"/>
      <c r="AA14" s="61"/>
      <c r="AB14" s="61"/>
      <c r="AC14" s="61"/>
      <c r="AD14" s="61"/>
      <c r="AE14" s="61"/>
      <c r="AF14" s="61"/>
      <c r="AG14" s="61"/>
      <c r="AH14" s="61"/>
      <c r="AI14" s="61"/>
      <c r="AJ14" s="61"/>
      <c r="AK14" s="61"/>
    </row>
    <row r="15" spans="3:37" ht="13.5" customHeight="1" x14ac:dyDescent="0.25">
      <c r="K15" s="100"/>
      <c r="L15" s="61"/>
      <c r="M15" s="61"/>
      <c r="N15" s="61"/>
      <c r="O15" s="61"/>
      <c r="P15" s="61"/>
      <c r="Q15" s="61"/>
      <c r="R15" s="61"/>
      <c r="S15" s="61"/>
      <c r="T15" s="61"/>
      <c r="U15" s="61"/>
      <c r="V15" s="61"/>
      <c r="W15" s="61"/>
      <c r="X15" s="61"/>
      <c r="Y15" s="61"/>
      <c r="Z15" s="61"/>
      <c r="AA15" s="61"/>
      <c r="AB15" s="61"/>
      <c r="AC15" s="61"/>
      <c r="AD15" s="61"/>
      <c r="AE15" s="61"/>
      <c r="AF15" s="61"/>
      <c r="AG15" s="61"/>
      <c r="AH15" s="61"/>
      <c r="AI15" s="61"/>
      <c r="AJ15" s="61"/>
      <c r="AK15" s="61"/>
    </row>
    <row r="16" spans="3:37" ht="13.5" customHeight="1" x14ac:dyDescent="0.25">
      <c r="K16" s="100"/>
      <c r="L16" s="61"/>
      <c r="M16" s="61"/>
      <c r="N16" s="61"/>
      <c r="O16" s="61"/>
      <c r="P16" s="61"/>
      <c r="Q16" s="61"/>
      <c r="R16" s="61"/>
      <c r="S16" s="61"/>
      <c r="T16" s="61"/>
      <c r="U16" s="61"/>
      <c r="V16" s="61"/>
      <c r="W16" s="61"/>
      <c r="X16" s="61"/>
      <c r="Y16" s="61"/>
      <c r="Z16" s="61"/>
      <c r="AA16" s="61"/>
      <c r="AB16" s="61"/>
      <c r="AC16" s="61"/>
      <c r="AD16" s="61"/>
      <c r="AE16" s="61"/>
      <c r="AF16" s="61"/>
      <c r="AG16" s="61"/>
      <c r="AH16" s="61"/>
      <c r="AI16" s="61"/>
      <c r="AJ16" s="61"/>
      <c r="AK16" s="61"/>
    </row>
    <row r="17" spans="4:37" ht="13.5" customHeight="1" x14ac:dyDescent="0.25">
      <c r="K17" s="100"/>
      <c r="L17" s="61"/>
      <c r="M17" s="61"/>
      <c r="N17" s="61"/>
      <c r="O17" s="61"/>
      <c r="P17" s="61"/>
      <c r="Q17" s="61"/>
      <c r="R17" s="61"/>
      <c r="S17" s="61"/>
      <c r="T17" s="61"/>
      <c r="U17" s="61"/>
      <c r="V17" s="61"/>
      <c r="W17" s="61"/>
      <c r="X17" s="61"/>
      <c r="Y17" s="61"/>
      <c r="Z17" s="61"/>
      <c r="AA17" s="61"/>
      <c r="AB17" s="61"/>
      <c r="AC17" s="61"/>
      <c r="AD17" s="61"/>
      <c r="AE17" s="61"/>
      <c r="AF17" s="61"/>
      <c r="AG17" s="61"/>
      <c r="AH17" s="61"/>
      <c r="AI17" s="61"/>
      <c r="AJ17" s="61"/>
      <c r="AK17" s="61"/>
    </row>
    <row r="18" spans="4:37" ht="15" customHeight="1" x14ac:dyDescent="0.25">
      <c r="K18" s="100"/>
      <c r="L18" s="61"/>
      <c r="M18" s="61"/>
      <c r="N18" s="61"/>
      <c r="O18" s="61"/>
      <c r="P18" s="61"/>
      <c r="Q18" s="61"/>
      <c r="R18" s="61"/>
      <c r="S18" s="61"/>
      <c r="T18" s="61"/>
      <c r="U18" s="61"/>
      <c r="V18" s="61"/>
      <c r="W18" s="61"/>
      <c r="X18" s="61"/>
      <c r="Y18" s="61"/>
      <c r="Z18" s="61"/>
      <c r="AA18" s="61"/>
      <c r="AB18" s="61"/>
      <c r="AC18" s="61"/>
      <c r="AD18" s="61"/>
      <c r="AE18" s="61"/>
      <c r="AF18" s="61"/>
      <c r="AG18" s="61"/>
      <c r="AH18" s="61"/>
      <c r="AI18" s="61"/>
      <c r="AJ18" s="61"/>
      <c r="AK18" s="61"/>
    </row>
    <row r="19" spans="4:37" ht="13.5" customHeight="1" x14ac:dyDescent="0.25">
      <c r="D19" s="104" t="s">
        <v>11</v>
      </c>
      <c r="E19" s="104"/>
      <c r="F19" s="104"/>
      <c r="G19" s="105"/>
      <c r="H19" s="106"/>
      <c r="I19" s="102"/>
      <c r="J19" s="103"/>
      <c r="K19" s="100"/>
      <c r="L19" s="61"/>
      <c r="M19" s="61"/>
      <c r="N19" s="61"/>
      <c r="O19" s="61"/>
      <c r="P19" s="61"/>
      <c r="Q19" s="61"/>
      <c r="R19" s="61"/>
      <c r="S19" s="61"/>
      <c r="T19" s="61"/>
      <c r="U19" s="61"/>
      <c r="V19" s="61"/>
      <c r="W19" s="61"/>
      <c r="X19" s="61"/>
      <c r="Y19" s="61"/>
      <c r="Z19" s="61"/>
      <c r="AA19" s="61"/>
      <c r="AB19" s="61"/>
      <c r="AC19" s="61"/>
      <c r="AD19" s="61"/>
      <c r="AE19" s="61"/>
      <c r="AF19" s="61"/>
      <c r="AG19" s="61"/>
      <c r="AH19" s="61"/>
      <c r="AI19" s="61"/>
      <c r="AJ19" s="61"/>
      <c r="AK19" s="61"/>
    </row>
    <row r="20" spans="4:37" ht="13.5" customHeight="1" x14ac:dyDescent="0.25">
      <c r="G20" s="94"/>
      <c r="H20" s="94"/>
      <c r="I20" s="102"/>
      <c r="J20" s="103"/>
      <c r="K20" s="100"/>
      <c r="L20" s="61"/>
      <c r="M20" s="61"/>
      <c r="N20" s="61"/>
      <c r="O20" s="61"/>
      <c r="P20" s="61"/>
      <c r="Q20" s="61"/>
      <c r="R20" s="61"/>
      <c r="S20" s="61"/>
      <c r="T20" s="61"/>
      <c r="U20" s="61"/>
      <c r="V20" s="61"/>
      <c r="W20" s="61"/>
      <c r="X20" s="61"/>
      <c r="Y20" s="61"/>
      <c r="Z20" s="61"/>
      <c r="AA20" s="61"/>
      <c r="AB20" s="61"/>
      <c r="AC20" s="61"/>
      <c r="AD20" s="61"/>
      <c r="AE20" s="61"/>
      <c r="AF20" s="61"/>
      <c r="AG20" s="61"/>
      <c r="AH20" s="61"/>
      <c r="AI20" s="61"/>
      <c r="AJ20" s="61"/>
      <c r="AK20" s="61"/>
    </row>
    <row r="21" spans="4:37" ht="13.5" customHeight="1" x14ac:dyDescent="0.25">
      <c r="G21" s="94"/>
      <c r="H21" s="94"/>
      <c r="I21" s="102"/>
      <c r="J21"/>
      <c r="K21" s="61"/>
      <c r="N21" s="61"/>
      <c r="O21" s="61"/>
      <c r="P21" s="61"/>
      <c r="Q21" s="61"/>
      <c r="R21" s="61"/>
      <c r="S21" s="61"/>
      <c r="T21" s="61"/>
      <c r="U21" s="61"/>
      <c r="V21" s="61"/>
      <c r="W21" s="61"/>
      <c r="X21" s="61"/>
      <c r="Y21" s="61"/>
      <c r="Z21" s="61"/>
      <c r="AA21" s="61"/>
      <c r="AB21" s="61"/>
      <c r="AC21" s="61"/>
      <c r="AD21" s="61"/>
      <c r="AE21" s="61"/>
      <c r="AF21" s="61"/>
      <c r="AG21" s="61"/>
      <c r="AH21" s="61"/>
      <c r="AI21" s="61"/>
      <c r="AJ21" s="61"/>
      <c r="AK21" s="61"/>
    </row>
    <row r="22" spans="4:37" ht="12.75" customHeight="1" x14ac:dyDescent="0.25">
      <c r="I22" s="107"/>
      <c r="J22"/>
      <c r="K22" s="61"/>
      <c r="N22" s="61"/>
      <c r="O22" s="61"/>
      <c r="P22" s="61"/>
      <c r="Q22" s="61"/>
      <c r="R22" s="61"/>
      <c r="S22" s="61"/>
      <c r="T22" s="61"/>
      <c r="U22" s="61"/>
      <c r="V22" s="61"/>
      <c r="W22" s="61"/>
      <c r="X22" s="61"/>
      <c r="Y22" s="61"/>
      <c r="Z22" s="61"/>
      <c r="AA22" s="61"/>
      <c r="AB22" s="61"/>
      <c r="AC22" s="61"/>
      <c r="AD22" s="61"/>
      <c r="AE22" s="61"/>
      <c r="AF22" s="61"/>
      <c r="AG22" s="61"/>
      <c r="AH22" s="61"/>
      <c r="AI22" s="61"/>
      <c r="AJ22" s="61"/>
      <c r="AK22" s="61"/>
    </row>
    <row r="23" spans="4:37" ht="12.75" customHeight="1" x14ac:dyDescent="0.25">
      <c r="D23" s="61" t="s">
        <v>11</v>
      </c>
      <c r="I23" s="107"/>
      <c r="J23"/>
      <c r="K23" s="61"/>
      <c r="L23" s="61"/>
      <c r="M23" s="61"/>
      <c r="N23" s="61"/>
      <c r="O23" s="61"/>
      <c r="P23" s="61"/>
      <c r="Q23" s="61"/>
      <c r="R23" s="61"/>
      <c r="S23" s="61"/>
      <c r="T23" s="61"/>
      <c r="U23" s="61"/>
      <c r="V23" s="61"/>
      <c r="W23" s="61"/>
      <c r="X23" s="61"/>
      <c r="Y23" s="61"/>
      <c r="Z23" s="61"/>
      <c r="AA23" s="61"/>
      <c r="AB23" s="61"/>
      <c r="AC23" s="61"/>
      <c r="AD23" s="61"/>
      <c r="AE23" s="61"/>
      <c r="AF23" s="61"/>
      <c r="AG23" s="61"/>
      <c r="AH23" s="61"/>
      <c r="AI23" s="61"/>
      <c r="AJ23" s="61"/>
      <c r="AK23" s="61"/>
    </row>
    <row r="24" spans="4:37" ht="13.5" customHeight="1" x14ac:dyDescent="0.25">
      <c r="J24"/>
      <c r="K24" s="61"/>
      <c r="L24" s="61"/>
      <c r="M24" s="61"/>
      <c r="N24" s="61"/>
      <c r="O24" s="61"/>
      <c r="P24" s="61"/>
      <c r="Q24" s="61"/>
      <c r="R24" s="61"/>
      <c r="S24" s="61"/>
      <c r="T24" s="61"/>
      <c r="U24" s="61"/>
      <c r="V24" s="61"/>
      <c r="W24" s="61"/>
      <c r="X24" s="61"/>
      <c r="Y24" s="61"/>
      <c r="Z24" s="61"/>
      <c r="AA24" s="61"/>
      <c r="AB24" s="61"/>
      <c r="AC24" s="61"/>
      <c r="AD24" s="61"/>
      <c r="AE24" s="61"/>
      <c r="AF24" s="61"/>
      <c r="AG24" s="61"/>
      <c r="AH24" s="61"/>
      <c r="AI24" s="61"/>
      <c r="AJ24" s="61"/>
      <c r="AK24" s="61"/>
    </row>
    <row r="25" spans="4:37" x14ac:dyDescent="0.25">
      <c r="J25"/>
      <c r="K25" s="95"/>
      <c r="L25" s="61"/>
      <c r="M25" s="61"/>
      <c r="N25" s="61"/>
      <c r="O25" s="61"/>
      <c r="P25" s="61"/>
      <c r="Q25" s="61"/>
      <c r="R25" s="61"/>
      <c r="S25" s="61"/>
      <c r="T25" s="61"/>
      <c r="U25" s="61"/>
      <c r="V25" s="61"/>
      <c r="W25" s="61"/>
      <c r="X25" s="61"/>
      <c r="Y25" s="61"/>
      <c r="Z25" s="61"/>
      <c r="AA25" s="61"/>
      <c r="AB25" s="61"/>
      <c r="AC25" s="61"/>
      <c r="AD25" s="61"/>
      <c r="AE25" s="61"/>
      <c r="AF25" s="61"/>
      <c r="AG25" s="61"/>
      <c r="AH25" s="61"/>
      <c r="AI25" s="61"/>
      <c r="AJ25" s="61"/>
      <c r="AK25" s="61"/>
    </row>
    <row r="26" spans="4:37" ht="13.5" customHeight="1" x14ac:dyDescent="0.25">
      <c r="J26"/>
      <c r="K26" s="95"/>
      <c r="L26" s="61"/>
      <c r="M26" s="61"/>
      <c r="N26" s="61"/>
      <c r="O26" s="61"/>
      <c r="P26" s="61"/>
      <c r="Q26" s="61"/>
      <c r="R26" s="61"/>
      <c r="S26" s="61"/>
      <c r="T26" s="61"/>
      <c r="U26" s="61"/>
      <c r="V26" s="61"/>
      <c r="W26" s="61"/>
      <c r="X26" s="61"/>
      <c r="Y26" s="61"/>
      <c r="Z26" s="61"/>
      <c r="AA26" s="61"/>
      <c r="AB26" s="61"/>
      <c r="AC26" s="61"/>
      <c r="AD26" s="61"/>
      <c r="AE26" s="61"/>
      <c r="AF26" s="61"/>
      <c r="AG26" s="61"/>
      <c r="AH26" s="61"/>
      <c r="AI26" s="61"/>
      <c r="AJ26" s="61"/>
      <c r="AK26" s="61"/>
    </row>
    <row r="27" spans="4:37" ht="13.5" customHeight="1" x14ac:dyDescent="0.25">
      <c r="J27"/>
      <c r="K27" s="95"/>
      <c r="L27" s="61"/>
      <c r="M27" s="61"/>
      <c r="N27" s="61"/>
      <c r="O27" s="61"/>
      <c r="P27" s="61"/>
      <c r="Q27" s="61"/>
      <c r="R27" s="61"/>
      <c r="S27" s="61"/>
      <c r="T27" s="61"/>
      <c r="U27" s="61"/>
      <c r="V27" s="61"/>
      <c r="W27" s="61"/>
      <c r="X27" s="61"/>
      <c r="Y27" s="61"/>
      <c r="Z27" s="61"/>
      <c r="AA27" s="61"/>
      <c r="AB27" s="61"/>
      <c r="AC27" s="61"/>
      <c r="AD27" s="61"/>
      <c r="AE27" s="61"/>
      <c r="AF27" s="61"/>
      <c r="AG27" s="61"/>
      <c r="AH27" s="61"/>
      <c r="AI27" s="61"/>
      <c r="AJ27" s="61"/>
      <c r="AK27" s="61"/>
    </row>
    <row r="28" spans="4:37" ht="13.5" customHeight="1" x14ac:dyDescent="0.25">
      <c r="J28"/>
      <c r="K28" s="95"/>
      <c r="L28" s="61"/>
      <c r="M28" s="61"/>
      <c r="N28" s="61"/>
      <c r="O28" s="61"/>
      <c r="P28" s="61"/>
      <c r="Q28" s="61"/>
      <c r="R28" s="61"/>
      <c r="S28" s="61"/>
      <c r="T28" s="61"/>
      <c r="U28" s="61"/>
      <c r="V28" s="61"/>
      <c r="W28" s="61"/>
      <c r="X28" s="61"/>
      <c r="Y28" s="61"/>
      <c r="Z28" s="61"/>
      <c r="AA28" s="61"/>
      <c r="AB28" s="61"/>
      <c r="AC28" s="61"/>
      <c r="AD28" s="61"/>
      <c r="AE28" s="61"/>
      <c r="AF28" s="61"/>
      <c r="AG28" s="61"/>
      <c r="AH28" s="61"/>
      <c r="AI28" s="61"/>
      <c r="AJ28" s="61"/>
      <c r="AK28" s="61"/>
    </row>
    <row r="29" spans="4:37" ht="13.5" customHeight="1" x14ac:dyDescent="0.25">
      <c r="J29"/>
      <c r="K29" s="95"/>
      <c r="L29" s="61"/>
      <c r="M29" s="61"/>
      <c r="N29" s="61"/>
      <c r="O29" s="61"/>
      <c r="P29" s="61"/>
      <c r="Q29" s="61"/>
      <c r="R29" s="61"/>
      <c r="S29" s="61"/>
      <c r="T29" s="61"/>
      <c r="U29" s="61"/>
      <c r="V29" s="61"/>
      <c r="W29" s="61"/>
      <c r="X29" s="61"/>
      <c r="Y29" s="61"/>
      <c r="Z29" s="61"/>
      <c r="AA29" s="61"/>
      <c r="AB29" s="61"/>
      <c r="AC29" s="61"/>
      <c r="AD29" s="61"/>
      <c r="AE29" s="61"/>
      <c r="AF29" s="61"/>
      <c r="AG29" s="61"/>
      <c r="AH29" s="61"/>
      <c r="AI29" s="61"/>
      <c r="AJ29" s="61"/>
      <c r="AK29" s="61"/>
    </row>
    <row r="30" spans="4:37" x14ac:dyDescent="0.25">
      <c r="M30" s="103"/>
    </row>
    <row r="31" spans="4:37" x14ac:dyDescent="0.25">
      <c r="M31" s="103"/>
    </row>
    <row r="32" spans="4:37" x14ac:dyDescent="0.25">
      <c r="M32" s="103"/>
    </row>
    <row r="33" spans="9:12" x14ac:dyDescent="0.25">
      <c r="L33" s="61"/>
    </row>
    <row r="34" spans="9:12" x14ac:dyDescent="0.25">
      <c r="L34" s="61"/>
    </row>
    <row r="35" spans="9:12" x14ac:dyDescent="0.25">
      <c r="L35" s="61"/>
    </row>
    <row r="36" spans="9:12" x14ac:dyDescent="0.25">
      <c r="L36" s="61"/>
    </row>
    <row r="37" spans="9:12" x14ac:dyDescent="0.25">
      <c r="I37" s="109" t="s">
        <v>209</v>
      </c>
      <c r="L37" s="61"/>
    </row>
    <row r="38" spans="9:12" x14ac:dyDescent="0.25">
      <c r="L38" s="61"/>
    </row>
    <row r="39" spans="9:12" x14ac:dyDescent="0.25">
      <c r="L39" s="61"/>
    </row>
    <row r="40" spans="9:12" x14ac:dyDescent="0.25">
      <c r="L40" s="61"/>
    </row>
    <row r="41" spans="9:12" x14ac:dyDescent="0.25">
      <c r="L41" s="61"/>
    </row>
    <row r="42" spans="9:12" x14ac:dyDescent="0.25">
      <c r="L42" s="61"/>
    </row>
    <row r="43" spans="9:12" x14ac:dyDescent="0.25">
      <c r="L43" s="61"/>
    </row>
    <row r="44" spans="9:12" x14ac:dyDescent="0.25">
      <c r="L44" s="61"/>
    </row>
    <row r="45" spans="9:12" x14ac:dyDescent="0.25">
      <c r="L45" s="61"/>
    </row>
    <row r="46" spans="9:12" x14ac:dyDescent="0.25">
      <c r="L46" s="61"/>
    </row>
    <row r="47" spans="9:12" x14ac:dyDescent="0.25">
      <c r="L47" s="61"/>
    </row>
    <row r="48" spans="9:12" x14ac:dyDescent="0.25">
      <c r="L48" s="61"/>
    </row>
    <row r="49" spans="2:37" x14ac:dyDescent="0.25">
      <c r="L49" s="61"/>
    </row>
    <row r="50" spans="2:37" x14ac:dyDescent="0.25">
      <c r="L50" s="61"/>
    </row>
    <row r="51" spans="2:37" x14ac:dyDescent="0.25">
      <c r="L51" s="61"/>
    </row>
    <row r="52" spans="2:37" x14ac:dyDescent="0.25">
      <c r="L52" s="61"/>
    </row>
    <row r="53" spans="2:37" x14ac:dyDescent="0.25">
      <c r="L53" s="61"/>
    </row>
    <row r="54" spans="2:37" x14ac:dyDescent="0.25">
      <c r="L54" s="61"/>
    </row>
    <row r="55" spans="2:37" x14ac:dyDescent="0.25">
      <c r="L55" s="61"/>
    </row>
    <row r="56" spans="2:37" ht="15" customHeight="1" x14ac:dyDescent="0.25">
      <c r="B56" s="258"/>
      <c r="D56" s="108"/>
      <c r="E56" s="108"/>
      <c r="F56" s="108"/>
      <c r="G56" s="111"/>
      <c r="H56" s="112"/>
      <c r="J56" s="192"/>
      <c r="K56" s="192"/>
      <c r="L56" s="61"/>
      <c r="M56" s="61"/>
      <c r="N56" s="61"/>
      <c r="O56" s="95"/>
      <c r="R56" s="61"/>
      <c r="S56" s="61"/>
      <c r="T56" s="61"/>
      <c r="U56" s="61"/>
      <c r="V56" s="61"/>
      <c r="W56" s="61"/>
      <c r="X56" s="61"/>
      <c r="Y56" s="61"/>
      <c r="Z56" s="61"/>
      <c r="AA56" s="61"/>
      <c r="AB56" s="61"/>
      <c r="AC56" s="61"/>
      <c r="AD56" s="61"/>
      <c r="AE56" s="61"/>
      <c r="AF56" s="61"/>
      <c r="AG56" s="61"/>
      <c r="AH56" s="61"/>
      <c r="AI56" s="61"/>
      <c r="AJ56" s="61"/>
      <c r="AK56" s="61"/>
    </row>
    <row r="57" spans="2:37" x14ac:dyDescent="0.25">
      <c r="B57" s="259"/>
      <c r="D57" s="110"/>
      <c r="E57" s="110"/>
      <c r="F57" s="110"/>
      <c r="G57" s="111"/>
      <c r="H57" s="112"/>
      <c r="J57" s="115"/>
      <c r="L57" s="61"/>
      <c r="M57" s="61"/>
      <c r="N57" s="61"/>
      <c r="O57" s="95"/>
      <c r="R57" s="61"/>
      <c r="S57" s="61"/>
      <c r="T57" s="61"/>
      <c r="U57" s="61"/>
      <c r="V57" s="61"/>
      <c r="W57" s="61"/>
      <c r="X57" s="61"/>
      <c r="Y57" s="61"/>
      <c r="Z57" s="61"/>
      <c r="AA57" s="61"/>
      <c r="AB57" s="61"/>
      <c r="AC57" s="61"/>
      <c r="AD57" s="61"/>
      <c r="AE57" s="61"/>
      <c r="AF57" s="61"/>
      <c r="AG57" s="61"/>
      <c r="AH57" s="61"/>
      <c r="AI57" s="61"/>
      <c r="AJ57" s="61"/>
      <c r="AK57" s="61"/>
    </row>
    <row r="58" spans="2:37" x14ac:dyDescent="0.25">
      <c r="B58" s="306"/>
      <c r="D58" s="110"/>
      <c r="E58" s="110"/>
      <c r="F58" s="110"/>
      <c r="G58" s="111"/>
      <c r="H58" s="112"/>
      <c r="J58" s="116"/>
      <c r="L58" s="61"/>
      <c r="M58" s="61"/>
      <c r="N58" s="61"/>
      <c r="O58" s="95"/>
      <c r="R58" s="61"/>
      <c r="S58" s="61"/>
      <c r="T58" s="61"/>
      <c r="U58" s="61"/>
      <c r="V58" s="61"/>
      <c r="W58" s="61"/>
      <c r="X58" s="61"/>
      <c r="Y58" s="61"/>
      <c r="Z58" s="61"/>
      <c r="AA58" s="61"/>
      <c r="AB58" s="61"/>
      <c r="AC58" s="61"/>
      <c r="AD58" s="61"/>
      <c r="AE58" s="61"/>
      <c r="AF58" s="61"/>
      <c r="AG58" s="61"/>
      <c r="AH58" s="61"/>
      <c r="AI58" s="61"/>
      <c r="AJ58" s="61"/>
      <c r="AK58" s="61"/>
    </row>
    <row r="59" spans="2:37" x14ac:dyDescent="0.25">
      <c r="D59" s="110"/>
      <c r="E59" s="110"/>
      <c r="F59" s="110"/>
      <c r="G59" s="113"/>
      <c r="H59" s="111"/>
      <c r="J59" s="116"/>
      <c r="L59" s="61"/>
      <c r="M59" s="61"/>
      <c r="N59" s="61"/>
      <c r="O59" s="95"/>
      <c r="R59" s="61"/>
      <c r="S59" s="61"/>
      <c r="T59" s="61"/>
      <c r="U59" s="61"/>
      <c r="V59" s="61"/>
      <c r="W59" s="61"/>
      <c r="X59" s="61"/>
      <c r="Y59" s="61"/>
      <c r="Z59" s="61"/>
      <c r="AA59" s="61"/>
      <c r="AB59" s="61"/>
      <c r="AC59" s="61"/>
      <c r="AD59" s="61"/>
      <c r="AE59" s="61"/>
      <c r="AF59" s="61"/>
      <c r="AG59" s="61"/>
      <c r="AH59" s="61"/>
      <c r="AI59" s="61"/>
      <c r="AJ59" s="61"/>
      <c r="AK59" s="61"/>
    </row>
    <row r="60" spans="2:37" x14ac:dyDescent="0.25">
      <c r="D60" s="75"/>
      <c r="E60" s="75"/>
      <c r="F60" s="75"/>
      <c r="L60" s="61"/>
      <c r="M60" s="61"/>
      <c r="N60" s="61"/>
      <c r="O60" s="95"/>
      <c r="R60" s="61"/>
      <c r="S60" s="61"/>
      <c r="T60" s="61"/>
      <c r="U60" s="61"/>
      <c r="V60" s="61"/>
      <c r="W60" s="61"/>
      <c r="X60" s="61"/>
      <c r="Y60" s="61"/>
      <c r="Z60" s="61"/>
      <c r="AA60" s="61"/>
      <c r="AB60" s="61"/>
      <c r="AC60" s="61"/>
      <c r="AD60" s="61"/>
      <c r="AE60" s="61"/>
      <c r="AF60" s="61"/>
      <c r="AG60" s="61"/>
      <c r="AH60" s="61"/>
      <c r="AI60" s="61"/>
      <c r="AJ60" s="61"/>
      <c r="AK60" s="61"/>
    </row>
    <row r="61" spans="2:37" ht="9.9" customHeight="1" x14ac:dyDescent="0.25">
      <c r="D61" s="90"/>
      <c r="E61" s="90"/>
      <c r="F61" s="90"/>
      <c r="G61" s="114"/>
      <c r="H61" s="114"/>
      <c r="M61" s="61"/>
      <c r="N61" s="61"/>
      <c r="O61" s="95"/>
      <c r="R61" s="61"/>
      <c r="S61" s="61"/>
      <c r="T61" s="61"/>
      <c r="U61" s="61"/>
      <c r="V61" s="61"/>
      <c r="W61" s="61"/>
      <c r="X61" s="61"/>
      <c r="Y61" s="61"/>
      <c r="Z61" s="61"/>
      <c r="AA61" s="61"/>
      <c r="AB61" s="61"/>
      <c r="AC61" s="61"/>
      <c r="AD61" s="61"/>
      <c r="AE61" s="61"/>
      <c r="AF61" s="61"/>
      <c r="AG61" s="61"/>
      <c r="AH61" s="61"/>
      <c r="AI61" s="61"/>
      <c r="AJ61" s="61"/>
      <c r="AK61" s="61"/>
    </row>
    <row r="62" spans="2:37" s="441" customFormat="1" x14ac:dyDescent="0.25">
      <c r="G62" s="442"/>
      <c r="H62" s="442"/>
      <c r="I62" s="443"/>
      <c r="J62" s="443"/>
      <c r="K62" s="443"/>
      <c r="L62" s="443"/>
      <c r="O62" s="444"/>
      <c r="P62" s="444"/>
      <c r="Q62" s="444"/>
    </row>
    <row r="63" spans="2:37" s="441" customFormat="1" x14ac:dyDescent="0.25">
      <c r="I63" s="443"/>
      <c r="J63" s="443"/>
      <c r="K63" s="443"/>
      <c r="L63" s="443"/>
      <c r="O63" s="444"/>
      <c r="P63" s="444"/>
      <c r="Q63" s="444"/>
    </row>
    <row r="64" spans="2:37" s="441" customFormat="1" x14ac:dyDescent="0.25">
      <c r="I64" s="443"/>
      <c r="J64" s="443"/>
      <c r="K64" s="443"/>
      <c r="L64" s="443"/>
      <c r="O64" s="444"/>
      <c r="P64" s="444"/>
      <c r="Q64" s="444"/>
    </row>
    <row r="65" spans="2:37" s="441" customFormat="1" x14ac:dyDescent="0.25">
      <c r="I65" s="443"/>
      <c r="J65" s="443"/>
      <c r="K65" s="443"/>
      <c r="L65" s="443"/>
      <c r="O65" s="444"/>
      <c r="P65" s="444"/>
      <c r="Q65" s="444"/>
    </row>
    <row r="66" spans="2:37" s="60" customFormat="1" ht="13.2" customHeight="1" x14ac:dyDescent="0.25">
      <c r="B66" s="477" t="s">
        <v>382</v>
      </c>
      <c r="C66" s="477" t="s">
        <v>10</v>
      </c>
      <c r="D66" s="477"/>
      <c r="E66" s="477" t="s">
        <v>4</v>
      </c>
      <c r="F66" s="477"/>
      <c r="G66" s="477" t="s">
        <v>5</v>
      </c>
      <c r="H66" s="477"/>
      <c r="I66" s="100"/>
      <c r="J66" s="477" t="s">
        <v>382</v>
      </c>
      <c r="K66" s="477" t="s">
        <v>10</v>
      </c>
      <c r="L66" s="477"/>
      <c r="M66" s="477" t="s">
        <v>4</v>
      </c>
      <c r="N66" s="477"/>
      <c r="O66" s="477" t="s">
        <v>5</v>
      </c>
      <c r="P66" s="477"/>
      <c r="Q66" s="63"/>
    </row>
    <row r="67" spans="2:37" s="60" customFormat="1" x14ac:dyDescent="0.25">
      <c r="B67" s="477"/>
      <c r="C67" s="403" t="s">
        <v>2</v>
      </c>
      <c r="D67" s="403" t="s">
        <v>206</v>
      </c>
      <c r="E67" s="403" t="s">
        <v>2</v>
      </c>
      <c r="F67" s="403" t="s">
        <v>206</v>
      </c>
      <c r="G67" s="403" t="s">
        <v>2</v>
      </c>
      <c r="H67" s="403" t="s">
        <v>206</v>
      </c>
      <c r="I67" s="100"/>
      <c r="J67" s="477"/>
      <c r="K67" s="403" t="s">
        <v>3</v>
      </c>
      <c r="L67" s="403" t="s">
        <v>206</v>
      </c>
      <c r="M67" s="403" t="s">
        <v>3</v>
      </c>
      <c r="N67" s="403" t="s">
        <v>206</v>
      </c>
      <c r="O67" s="403" t="s">
        <v>3</v>
      </c>
      <c r="P67" s="403" t="s">
        <v>206</v>
      </c>
      <c r="Q67" s="63"/>
    </row>
    <row r="68" spans="2:37" s="60" customFormat="1" x14ac:dyDescent="0.25">
      <c r="B68" s="404" t="s">
        <v>2178</v>
      </c>
      <c r="C68" s="405">
        <f>SUM(E68+G68)</f>
        <v>2529654</v>
      </c>
      <c r="D68" s="406">
        <f>(C68/$C$72)*100</f>
        <v>80.918062614196444</v>
      </c>
      <c r="E68" s="407">
        <v>1418155</v>
      </c>
      <c r="F68" s="406">
        <f>(E68/$E$72)*100</f>
        <v>80.197916778590283</v>
      </c>
      <c r="G68" s="407">
        <v>1111499</v>
      </c>
      <c r="H68" s="406">
        <f>(G68/$G$72)*100</f>
        <v>81.855887848127182</v>
      </c>
      <c r="I68" s="100"/>
      <c r="J68" s="404" t="s">
        <v>2178</v>
      </c>
      <c r="K68" s="405">
        <f>SUM(M68+O68)</f>
        <v>2521750</v>
      </c>
      <c r="L68" s="406">
        <f>(K68/$C$72)*100</f>
        <v>80.665231054266656</v>
      </c>
      <c r="M68" s="407">
        <v>1380392</v>
      </c>
      <c r="N68" s="406">
        <f>(M68/$E$72)*100</f>
        <v>78.062385802561636</v>
      </c>
      <c r="O68" s="407">
        <v>1141358</v>
      </c>
      <c r="P68" s="406">
        <f>(O68/$G$72)*100</f>
        <v>84.054841653085376</v>
      </c>
      <c r="Q68" s="63"/>
      <c r="R68" s="100"/>
      <c r="S68" s="100"/>
      <c r="T68" s="100"/>
      <c r="U68" s="100"/>
      <c r="V68" s="100"/>
      <c r="W68" s="100"/>
      <c r="X68" s="100"/>
      <c r="Y68" s="100"/>
      <c r="Z68" s="100"/>
      <c r="AA68" s="100"/>
      <c r="AB68" s="100"/>
      <c r="AC68" s="100"/>
      <c r="AD68" s="100"/>
      <c r="AE68" s="100"/>
      <c r="AF68" s="100"/>
      <c r="AG68" s="100"/>
      <c r="AH68" s="100"/>
      <c r="AI68" s="100"/>
      <c r="AJ68" s="100"/>
      <c r="AK68" s="100"/>
    </row>
    <row r="69" spans="2:37" s="60" customFormat="1" x14ac:dyDescent="0.25">
      <c r="B69" s="404" t="s">
        <v>2181</v>
      </c>
      <c r="C69" s="405">
        <f>SUM(E69+G69)</f>
        <v>563529</v>
      </c>
      <c r="D69" s="406">
        <f>(C69/$C$72)*100</f>
        <v>18.0260521426707</v>
      </c>
      <c r="E69" s="407">
        <v>340112</v>
      </c>
      <c r="F69" s="406">
        <f>(E69/$E$72)*100</f>
        <v>19.233633750471494</v>
      </c>
      <c r="G69" s="407">
        <v>223417</v>
      </c>
      <c r="H69" s="406">
        <f>(G69/$G$72)*100</f>
        <v>16.453453305279655</v>
      </c>
      <c r="J69" s="404" t="s">
        <v>2181</v>
      </c>
      <c r="K69" s="405">
        <f>SUM(M69+O69)</f>
        <v>584775</v>
      </c>
      <c r="L69" s="406">
        <f>(K69/$C$72)*100</f>
        <v>18.705664911176282</v>
      </c>
      <c r="M69" s="407">
        <v>360745</v>
      </c>
      <c r="N69" s="406">
        <f>(M69/$E$72)*100</f>
        <v>20.400448109192968</v>
      </c>
      <c r="O69" s="407">
        <v>224030</v>
      </c>
      <c r="P69" s="406">
        <f>(O69/$G$72)*100</f>
        <v>16.498597438788458</v>
      </c>
      <c r="Q69" s="63"/>
      <c r="R69" s="100"/>
      <c r="S69" s="100"/>
      <c r="T69" s="100"/>
      <c r="U69" s="100"/>
      <c r="V69" s="100"/>
      <c r="W69" s="100"/>
      <c r="X69" s="100"/>
      <c r="Y69" s="100"/>
      <c r="Z69" s="100"/>
      <c r="AA69" s="100"/>
      <c r="AB69" s="100"/>
      <c r="AC69" s="100"/>
      <c r="AD69" s="100"/>
      <c r="AE69" s="100"/>
      <c r="AF69" s="100"/>
      <c r="AG69" s="100"/>
      <c r="AH69" s="100"/>
      <c r="AI69" s="100"/>
      <c r="AJ69" s="100"/>
      <c r="AK69" s="100"/>
    </row>
    <row r="70" spans="2:37" s="60" customFormat="1" x14ac:dyDescent="0.25">
      <c r="B70" s="404" t="s">
        <v>2622</v>
      </c>
      <c r="C70" s="405">
        <f>SUM(E70+G70)</f>
        <v>30702</v>
      </c>
      <c r="D70" s="406">
        <f>(C70/$C$72)*100</f>
        <v>0.98208939182238331</v>
      </c>
      <c r="E70" s="407">
        <v>8716</v>
      </c>
      <c r="F70" s="406">
        <f>(E70/$E$72)*100</f>
        <v>0.49289749191181004</v>
      </c>
      <c r="G70" s="407">
        <v>21986</v>
      </c>
      <c r="H70" s="406">
        <f>(G70/$G$72)*100</f>
        <v>1.6191499499585014</v>
      </c>
      <c r="I70" s="100"/>
      <c r="J70" s="404" t="s">
        <v>2622</v>
      </c>
      <c r="K70" s="405">
        <f>SUM(M70+O70)</f>
        <v>30132</v>
      </c>
      <c r="L70" s="406">
        <f>(K70/$C$72)*100</f>
        <v>0.96385634663513942</v>
      </c>
      <c r="M70" s="407">
        <v>8828</v>
      </c>
      <c r="N70" s="406">
        <f>(M70/$E$72)*100</f>
        <v>0.49923119075234734</v>
      </c>
      <c r="O70" s="407">
        <v>21304</v>
      </c>
      <c r="P70" s="406">
        <f>(O70/$G$72)*100</f>
        <v>1.5689243397578421</v>
      </c>
      <c r="Q70" s="63"/>
      <c r="R70" s="100"/>
      <c r="S70" s="100"/>
      <c r="T70" s="100"/>
      <c r="U70" s="100"/>
      <c r="V70" s="100"/>
      <c r="W70" s="100"/>
      <c r="X70" s="100"/>
      <c r="Y70" s="100"/>
      <c r="Z70" s="100"/>
      <c r="AA70" s="100"/>
      <c r="AB70" s="100"/>
      <c r="AC70" s="100"/>
      <c r="AD70" s="100"/>
      <c r="AE70" s="100"/>
      <c r="AF70" s="100"/>
      <c r="AG70" s="100"/>
      <c r="AH70" s="100"/>
      <c r="AI70" s="100"/>
      <c r="AJ70" s="100"/>
      <c r="AK70" s="100"/>
    </row>
    <row r="71" spans="2:37" s="60" customFormat="1" x14ac:dyDescent="0.25">
      <c r="B71" s="404" t="s">
        <v>2182</v>
      </c>
      <c r="C71" s="405">
        <f>SUM(E71+G71)</f>
        <v>2307</v>
      </c>
      <c r="D71" s="406">
        <f>(C71/$C$72)*100</f>
        <v>7.3795851310476127E-2</v>
      </c>
      <c r="E71" s="407">
        <v>1336</v>
      </c>
      <c r="F71" s="406">
        <f>(E71/$E$72)*100</f>
        <v>7.55519790264087E-2</v>
      </c>
      <c r="G71" s="407">
        <v>971</v>
      </c>
      <c r="H71" s="406">
        <f>(G71/$G$72)*100</f>
        <v>7.1508896634663185E-2</v>
      </c>
      <c r="I71" s="100"/>
      <c r="J71" s="404" t="s">
        <v>2182</v>
      </c>
      <c r="K71" s="405">
        <f>SUM(M71+O71)</f>
        <v>2672</v>
      </c>
      <c r="L71" s="406">
        <f>(K71/$C$72)*100</f>
        <v>8.5471397790026979E-2</v>
      </c>
      <c r="M71" s="407">
        <v>1584</v>
      </c>
      <c r="N71" s="406">
        <f>(M71/$E$72)*100</f>
        <v>8.9576597887598336E-2</v>
      </c>
      <c r="O71" s="407">
        <v>1088</v>
      </c>
      <c r="P71" s="406">
        <f>(O71/$G$72)*100</f>
        <v>8.012531363389655E-2</v>
      </c>
      <c r="Q71" s="63"/>
      <c r="R71" s="100"/>
      <c r="S71" s="100"/>
      <c r="T71" s="100"/>
      <c r="U71" s="100"/>
      <c r="V71" s="100"/>
      <c r="W71" s="100"/>
      <c r="X71" s="100"/>
      <c r="Y71" s="100"/>
      <c r="Z71" s="100"/>
      <c r="AA71" s="100"/>
      <c r="AB71" s="100"/>
      <c r="AC71" s="100"/>
      <c r="AD71" s="100"/>
      <c r="AE71" s="100"/>
      <c r="AF71" s="100"/>
      <c r="AG71" s="100"/>
      <c r="AH71" s="100"/>
      <c r="AI71" s="100"/>
      <c r="AJ71" s="100"/>
      <c r="AK71" s="100"/>
    </row>
    <row r="72" spans="2:37" s="60" customFormat="1" x14ac:dyDescent="0.25">
      <c r="B72" s="408" t="s">
        <v>10</v>
      </c>
      <c r="C72" s="409">
        <f>+SUM(C68:C71)</f>
        <v>3126192</v>
      </c>
      <c r="D72" s="410">
        <f>SUM(D68:D71)</f>
        <v>100.00000000000001</v>
      </c>
      <c r="E72" s="409">
        <f>+SUM(E68:E71)</f>
        <v>1768319</v>
      </c>
      <c r="F72" s="410">
        <f>SUM(F68:F71)</f>
        <v>100</v>
      </c>
      <c r="G72" s="409">
        <f>+SUM(G68:G71)</f>
        <v>1357873</v>
      </c>
      <c r="H72" s="410">
        <f>SUM(H68:H71)</f>
        <v>100</v>
      </c>
      <c r="I72" s="100"/>
      <c r="J72" s="408" t="s">
        <v>10</v>
      </c>
      <c r="K72" s="409">
        <f>+SUM(K68:K71)</f>
        <v>3139329</v>
      </c>
      <c r="L72" s="410">
        <f>SUM(L68:L71)</f>
        <v>100.42022370986811</v>
      </c>
      <c r="M72" s="409">
        <f>+SUM(M68:M71)</f>
        <v>1751549</v>
      </c>
      <c r="N72" s="410">
        <f>SUM(N68:N71)</f>
        <v>99.051641700394555</v>
      </c>
      <c r="O72" s="409">
        <f>+SUM(O68:O71)</f>
        <v>1387780</v>
      </c>
      <c r="P72" s="410">
        <f>SUM(P68:P71)</f>
        <v>102.20248874526557</v>
      </c>
      <c r="Q72" s="63"/>
      <c r="R72" s="100"/>
      <c r="S72" s="100"/>
      <c r="T72" s="100"/>
      <c r="U72" s="100"/>
      <c r="V72" s="100"/>
      <c r="W72" s="100"/>
      <c r="X72" s="100"/>
      <c r="Y72" s="100"/>
      <c r="Z72" s="100"/>
      <c r="AA72" s="100"/>
      <c r="AB72" s="100"/>
      <c r="AC72" s="100"/>
      <c r="AD72" s="100"/>
      <c r="AE72" s="100"/>
      <c r="AF72" s="100"/>
      <c r="AG72" s="100"/>
      <c r="AH72" s="100"/>
      <c r="AI72" s="100"/>
      <c r="AJ72" s="100"/>
      <c r="AK72" s="100"/>
    </row>
    <row r="73" spans="2:37" s="441" customFormat="1" x14ac:dyDescent="0.25">
      <c r="I73" s="443"/>
      <c r="J73" s="443"/>
      <c r="K73" s="443"/>
      <c r="L73" s="443"/>
      <c r="M73" s="443"/>
      <c r="N73" s="443"/>
      <c r="O73" s="444"/>
      <c r="P73" s="444"/>
      <c r="Q73" s="444"/>
      <c r="R73" s="443"/>
      <c r="S73" s="443"/>
      <c r="T73" s="443"/>
      <c r="U73" s="443"/>
      <c r="V73" s="443"/>
      <c r="W73" s="443"/>
      <c r="X73" s="443"/>
      <c r="Y73" s="443"/>
      <c r="Z73" s="443"/>
      <c r="AA73" s="443"/>
      <c r="AB73" s="443"/>
      <c r="AC73" s="443"/>
      <c r="AD73" s="443"/>
      <c r="AE73" s="443"/>
      <c r="AF73" s="443"/>
      <c r="AG73" s="443"/>
      <c r="AH73" s="443"/>
      <c r="AI73" s="443"/>
      <c r="AJ73" s="443"/>
      <c r="AK73" s="443"/>
    </row>
    <row r="74" spans="2:37" s="441" customFormat="1" x14ac:dyDescent="0.25">
      <c r="I74" s="443"/>
      <c r="J74" s="443"/>
      <c r="K74" s="443"/>
      <c r="L74" s="443"/>
      <c r="M74" s="443"/>
      <c r="N74" s="443"/>
      <c r="O74" s="444"/>
      <c r="P74" s="444"/>
      <c r="Q74" s="444"/>
      <c r="R74" s="443"/>
      <c r="S74" s="443"/>
      <c r="T74" s="443"/>
      <c r="U74" s="443"/>
      <c r="V74" s="443"/>
      <c r="W74" s="443"/>
      <c r="X74" s="443"/>
      <c r="Y74" s="443"/>
      <c r="Z74" s="443"/>
      <c r="AA74" s="443"/>
      <c r="AB74" s="443"/>
      <c r="AC74" s="443"/>
      <c r="AD74" s="443"/>
      <c r="AE74" s="443"/>
      <c r="AF74" s="443"/>
      <c r="AG74" s="443"/>
      <c r="AH74" s="443"/>
      <c r="AI74" s="443"/>
      <c r="AJ74" s="443"/>
      <c r="AK74" s="443"/>
    </row>
    <row r="75" spans="2:37" s="441" customFormat="1" x14ac:dyDescent="0.25">
      <c r="I75" s="443"/>
      <c r="J75" s="443"/>
      <c r="K75" s="443"/>
      <c r="L75" s="443"/>
      <c r="M75" s="443"/>
      <c r="N75" s="443"/>
      <c r="O75" s="444"/>
      <c r="P75" s="444"/>
      <c r="Q75" s="444"/>
      <c r="R75" s="443"/>
      <c r="S75" s="443"/>
      <c r="T75" s="443"/>
      <c r="U75" s="443"/>
      <c r="V75" s="443"/>
      <c r="W75" s="443"/>
      <c r="X75" s="443"/>
      <c r="Y75" s="443"/>
      <c r="Z75" s="443"/>
      <c r="AA75" s="443"/>
      <c r="AB75" s="443"/>
      <c r="AC75" s="443"/>
      <c r="AD75" s="443"/>
      <c r="AE75" s="443"/>
      <c r="AF75" s="443"/>
      <c r="AG75" s="443"/>
      <c r="AH75" s="443"/>
      <c r="AI75" s="443"/>
      <c r="AJ75" s="443"/>
      <c r="AK75" s="443"/>
    </row>
    <row r="76" spans="2:37" s="441" customFormat="1" x14ac:dyDescent="0.25">
      <c r="I76" s="443"/>
      <c r="J76" s="443"/>
      <c r="K76" s="443"/>
      <c r="L76" s="443"/>
      <c r="O76" s="444"/>
      <c r="P76" s="444"/>
      <c r="Q76" s="444"/>
    </row>
    <row r="77" spans="2:37" s="441" customFormat="1" x14ac:dyDescent="0.25">
      <c r="I77" s="443"/>
      <c r="J77" s="443"/>
      <c r="K77" s="443"/>
      <c r="L77" s="443"/>
      <c r="M77" s="443"/>
      <c r="N77" s="443"/>
      <c r="O77" s="444"/>
      <c r="P77" s="444"/>
      <c r="Q77" s="444"/>
      <c r="R77" s="443"/>
      <c r="S77" s="443"/>
      <c r="T77" s="443"/>
      <c r="U77" s="443"/>
      <c r="V77" s="443"/>
      <c r="W77" s="443"/>
      <c r="X77" s="443"/>
      <c r="Y77" s="443"/>
      <c r="Z77" s="443"/>
      <c r="AA77" s="443"/>
      <c r="AB77" s="443"/>
      <c r="AC77" s="443"/>
      <c r="AD77" s="443"/>
      <c r="AE77" s="443"/>
      <c r="AF77" s="443"/>
      <c r="AG77" s="443"/>
      <c r="AH77" s="443"/>
      <c r="AI77" s="443"/>
      <c r="AJ77" s="443"/>
      <c r="AK77" s="443"/>
    </row>
    <row r="78" spans="2:37" s="441" customFormat="1" x14ac:dyDescent="0.25">
      <c r="I78" s="443"/>
      <c r="J78" s="443"/>
      <c r="K78" s="443"/>
      <c r="L78" s="443"/>
      <c r="M78" s="443"/>
      <c r="N78" s="443"/>
      <c r="O78" s="444"/>
      <c r="P78" s="444"/>
      <c r="Q78" s="444"/>
      <c r="R78" s="443"/>
      <c r="S78" s="443"/>
      <c r="T78" s="443"/>
      <c r="U78" s="443"/>
      <c r="V78" s="443"/>
      <c r="W78" s="443"/>
      <c r="X78" s="443"/>
      <c r="Y78" s="443"/>
      <c r="Z78" s="443"/>
      <c r="AA78" s="443"/>
      <c r="AB78" s="443"/>
      <c r="AC78" s="443"/>
      <c r="AD78" s="443"/>
      <c r="AE78" s="443"/>
      <c r="AF78" s="443"/>
      <c r="AG78" s="443"/>
      <c r="AH78" s="443"/>
      <c r="AI78" s="443"/>
      <c r="AJ78" s="443"/>
      <c r="AK78" s="443"/>
    </row>
    <row r="79" spans="2:37" s="441" customFormat="1" x14ac:dyDescent="0.25">
      <c r="I79" s="443"/>
      <c r="J79" s="443"/>
      <c r="K79" s="443"/>
      <c r="L79" s="443"/>
      <c r="M79" s="443"/>
      <c r="N79" s="443"/>
      <c r="O79" s="444"/>
      <c r="P79" s="444"/>
      <c r="Q79" s="444"/>
      <c r="R79" s="443"/>
      <c r="S79" s="443"/>
      <c r="T79" s="443"/>
      <c r="U79" s="443"/>
      <c r="V79" s="443"/>
      <c r="W79" s="443"/>
      <c r="X79" s="443"/>
      <c r="Y79" s="443"/>
      <c r="Z79" s="443"/>
      <c r="AA79" s="443"/>
      <c r="AB79" s="443"/>
      <c r="AC79" s="443"/>
      <c r="AD79" s="443"/>
      <c r="AE79" s="443"/>
      <c r="AF79" s="443"/>
      <c r="AG79" s="443"/>
      <c r="AH79" s="443"/>
      <c r="AI79" s="443"/>
      <c r="AJ79" s="443"/>
      <c r="AK79" s="443"/>
    </row>
    <row r="80" spans="2:37" s="441" customFormat="1" x14ac:dyDescent="0.25">
      <c r="I80" s="443"/>
      <c r="J80" s="443"/>
      <c r="K80" s="443"/>
      <c r="L80" s="443"/>
      <c r="M80" s="443"/>
      <c r="N80" s="443"/>
      <c r="O80" s="444"/>
      <c r="P80" s="444"/>
      <c r="Q80" s="444"/>
      <c r="R80" s="443"/>
      <c r="S80" s="443"/>
      <c r="T80" s="443"/>
      <c r="U80" s="443"/>
      <c r="V80" s="443"/>
      <c r="W80" s="443"/>
      <c r="X80" s="443"/>
      <c r="Y80" s="443"/>
      <c r="Z80" s="443"/>
      <c r="AA80" s="443"/>
      <c r="AB80" s="443"/>
      <c r="AC80" s="443"/>
      <c r="AD80" s="443"/>
      <c r="AE80" s="443"/>
      <c r="AF80" s="443"/>
      <c r="AG80" s="443"/>
      <c r="AH80" s="443"/>
      <c r="AI80" s="443"/>
      <c r="AJ80" s="443"/>
      <c r="AK80" s="443"/>
    </row>
    <row r="81" spans="9:37" s="441" customFormat="1" x14ac:dyDescent="0.25">
      <c r="I81" s="443"/>
      <c r="J81" s="443"/>
      <c r="K81" s="443"/>
      <c r="L81" s="443"/>
      <c r="M81" s="443"/>
      <c r="N81" s="443"/>
      <c r="O81" s="444"/>
      <c r="P81" s="444"/>
      <c r="Q81" s="444"/>
      <c r="R81" s="443"/>
      <c r="S81" s="443"/>
      <c r="T81" s="443"/>
      <c r="U81" s="443"/>
      <c r="V81" s="443"/>
      <c r="W81" s="443"/>
      <c r="X81" s="443"/>
      <c r="Y81" s="443"/>
      <c r="Z81" s="443"/>
      <c r="AA81" s="443"/>
      <c r="AB81" s="443"/>
      <c r="AC81" s="443"/>
      <c r="AD81" s="443"/>
      <c r="AE81" s="443"/>
      <c r="AF81" s="443"/>
      <c r="AG81" s="443"/>
      <c r="AH81" s="443"/>
      <c r="AI81" s="443"/>
      <c r="AJ81" s="443"/>
      <c r="AK81" s="443"/>
    </row>
    <row r="82" spans="9:37" s="441" customFormat="1" x14ac:dyDescent="0.25">
      <c r="I82" s="443"/>
      <c r="J82" s="443"/>
      <c r="K82" s="443"/>
      <c r="L82" s="443"/>
      <c r="M82" s="443"/>
      <c r="N82" s="443"/>
      <c r="O82" s="444"/>
      <c r="P82" s="444"/>
      <c r="Q82" s="444"/>
      <c r="R82" s="443"/>
      <c r="S82" s="443"/>
      <c r="T82" s="443"/>
      <c r="U82" s="443"/>
      <c r="V82" s="443"/>
      <c r="W82" s="443"/>
      <c r="X82" s="443"/>
      <c r="Y82" s="443"/>
      <c r="Z82" s="443"/>
      <c r="AA82" s="443"/>
      <c r="AB82" s="443"/>
      <c r="AC82" s="443"/>
      <c r="AD82" s="443"/>
      <c r="AE82" s="443"/>
      <c r="AF82" s="443"/>
      <c r="AG82" s="443"/>
      <c r="AH82" s="443"/>
      <c r="AI82" s="443"/>
      <c r="AJ82" s="443"/>
      <c r="AK82" s="443"/>
    </row>
    <row r="83" spans="9:37" x14ac:dyDescent="0.25">
      <c r="M83" s="99"/>
      <c r="N83" s="99"/>
      <c r="O83" s="95"/>
    </row>
    <row r="84" spans="9:37" x14ac:dyDescent="0.25">
      <c r="M84" s="99"/>
      <c r="N84" s="99"/>
      <c r="O84" s="95"/>
    </row>
  </sheetData>
  <mergeCells count="12">
    <mergeCell ref="B66:B67"/>
    <mergeCell ref="C66:D66"/>
    <mergeCell ref="D8:J8"/>
    <mergeCell ref="D9:J9"/>
    <mergeCell ref="D10:J10"/>
    <mergeCell ref="O66:P66"/>
    <mergeCell ref="M10:N10"/>
    <mergeCell ref="E66:F66"/>
    <mergeCell ref="G66:H66"/>
    <mergeCell ref="J66:J67"/>
    <mergeCell ref="K66:L66"/>
    <mergeCell ref="M66:N66"/>
  </mergeCells>
  <hyperlinks>
    <hyperlink ref="L9" location="INDICE!B32" display="INDICE" xr:uid="{00000000-0004-0000-1700-000000000000}"/>
  </hyperlinks>
  <printOptions horizontalCentered="1"/>
  <pageMargins left="0" right="0" top="1.1811023622047245" bottom="0" header="0" footer="0.19685039370078741"/>
  <pageSetup paperSize="9" scale="95" firstPageNumber="49" orientation="landscape" useFirstPageNumber="1" r:id="rId1"/>
  <headerFooter scaleWithDoc="0">
    <oddHeader>&amp;C&amp;G</oddHeader>
    <oddFooter>&amp;C&amp;P</oddFooter>
  </headerFooter>
  <ignoredErrors>
    <ignoredError sqref="D72 E72:G72 L72 M72:O72" formula="1"/>
  </ignoredErrors>
  <drawing r:id="rId2"/>
  <legacyDrawingHF r:id="rId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B1:O54"/>
  <sheetViews>
    <sheetView showGridLines="0" zoomScaleNormal="100" workbookViewId="0">
      <selection activeCell="I11" sqref="I11"/>
    </sheetView>
  </sheetViews>
  <sheetFormatPr baseColWidth="10" defaultColWidth="10.88671875" defaultRowHeight="13.2" x14ac:dyDescent="0.25"/>
  <cols>
    <col min="1" max="1" width="3.33203125" style="1" customWidth="1"/>
    <col min="2" max="2" width="5.6640625" style="1" customWidth="1"/>
    <col min="3" max="3" width="23.109375" style="1" customWidth="1"/>
    <col min="4" max="8" width="12.5546875" style="1" customWidth="1"/>
    <col min="9" max="257" width="11.44140625" style="1"/>
    <col min="258" max="258" width="5.6640625" style="1" customWidth="1"/>
    <col min="259" max="259" width="19.88671875" style="1" customWidth="1"/>
    <col min="260" max="260" width="24.88671875" style="1" customWidth="1"/>
    <col min="261" max="261" width="24.44140625" style="1" customWidth="1"/>
    <col min="262" max="262" width="11.5546875" style="1" customWidth="1"/>
    <col min="263" max="263" width="11.44140625" style="1"/>
    <col min="264" max="264" width="14.88671875" style="1" customWidth="1"/>
    <col min="265" max="513" width="11.44140625" style="1"/>
    <col min="514" max="514" width="5.6640625" style="1" customWidth="1"/>
    <col min="515" max="515" width="19.88671875" style="1" customWidth="1"/>
    <col min="516" max="516" width="24.88671875" style="1" customWidth="1"/>
    <col min="517" max="517" width="24.44140625" style="1" customWidth="1"/>
    <col min="518" max="518" width="11.5546875" style="1" customWidth="1"/>
    <col min="519" max="519" width="11.44140625" style="1"/>
    <col min="520" max="520" width="14.88671875" style="1" customWidth="1"/>
    <col min="521" max="769" width="11.44140625" style="1"/>
    <col min="770" max="770" width="5.6640625" style="1" customWidth="1"/>
    <col min="771" max="771" width="19.88671875" style="1" customWidth="1"/>
    <col min="772" max="772" width="24.88671875" style="1" customWidth="1"/>
    <col min="773" max="773" width="24.44140625" style="1" customWidth="1"/>
    <col min="774" max="774" width="11.5546875" style="1" customWidth="1"/>
    <col min="775" max="775" width="11.44140625" style="1"/>
    <col min="776" max="776" width="14.88671875" style="1" customWidth="1"/>
    <col min="777" max="1025" width="11.44140625" style="1"/>
    <col min="1026" max="1026" width="5.6640625" style="1" customWidth="1"/>
    <col min="1027" max="1027" width="19.88671875" style="1" customWidth="1"/>
    <col min="1028" max="1028" width="24.88671875" style="1" customWidth="1"/>
    <col min="1029" max="1029" width="24.44140625" style="1" customWidth="1"/>
    <col min="1030" max="1030" width="11.5546875" style="1" customWidth="1"/>
    <col min="1031" max="1031" width="11.44140625" style="1"/>
    <col min="1032" max="1032" width="14.88671875" style="1" customWidth="1"/>
    <col min="1033" max="1281" width="11.44140625" style="1"/>
    <col min="1282" max="1282" width="5.6640625" style="1" customWidth="1"/>
    <col min="1283" max="1283" width="19.88671875" style="1" customWidth="1"/>
    <col min="1284" max="1284" width="24.88671875" style="1" customWidth="1"/>
    <col min="1285" max="1285" width="24.44140625" style="1" customWidth="1"/>
    <col min="1286" max="1286" width="11.5546875" style="1" customWidth="1"/>
    <col min="1287" max="1287" width="11.44140625" style="1"/>
    <col min="1288" max="1288" width="14.88671875" style="1" customWidth="1"/>
    <col min="1289" max="1537" width="11.44140625" style="1"/>
    <col min="1538" max="1538" width="5.6640625" style="1" customWidth="1"/>
    <col min="1539" max="1539" width="19.88671875" style="1" customWidth="1"/>
    <col min="1540" max="1540" width="24.88671875" style="1" customWidth="1"/>
    <col min="1541" max="1541" width="24.44140625" style="1" customWidth="1"/>
    <col min="1542" max="1542" width="11.5546875" style="1" customWidth="1"/>
    <col min="1543" max="1543" width="11.44140625" style="1"/>
    <col min="1544" max="1544" width="14.88671875" style="1" customWidth="1"/>
    <col min="1545" max="1793" width="11.44140625" style="1"/>
    <col min="1794" max="1794" width="5.6640625" style="1" customWidth="1"/>
    <col min="1795" max="1795" width="19.88671875" style="1" customWidth="1"/>
    <col min="1796" max="1796" width="24.88671875" style="1" customWidth="1"/>
    <col min="1797" max="1797" width="24.44140625" style="1" customWidth="1"/>
    <col min="1798" max="1798" width="11.5546875" style="1" customWidth="1"/>
    <col min="1799" max="1799" width="11.44140625" style="1"/>
    <col min="1800" max="1800" width="14.88671875" style="1" customWidth="1"/>
    <col min="1801" max="2049" width="11.44140625" style="1"/>
    <col min="2050" max="2050" width="5.6640625" style="1" customWidth="1"/>
    <col min="2051" max="2051" width="19.88671875" style="1" customWidth="1"/>
    <col min="2052" max="2052" width="24.88671875" style="1" customWidth="1"/>
    <col min="2053" max="2053" width="24.44140625" style="1" customWidth="1"/>
    <col min="2054" max="2054" width="11.5546875" style="1" customWidth="1"/>
    <col min="2055" max="2055" width="11.44140625" style="1"/>
    <col min="2056" max="2056" width="14.88671875" style="1" customWidth="1"/>
    <col min="2057" max="2305" width="11.44140625" style="1"/>
    <col min="2306" max="2306" width="5.6640625" style="1" customWidth="1"/>
    <col min="2307" max="2307" width="19.88671875" style="1" customWidth="1"/>
    <col min="2308" max="2308" width="24.88671875" style="1" customWidth="1"/>
    <col min="2309" max="2309" width="24.44140625" style="1" customWidth="1"/>
    <col min="2310" max="2310" width="11.5546875" style="1" customWidth="1"/>
    <col min="2311" max="2311" width="11.44140625" style="1"/>
    <col min="2312" max="2312" width="14.88671875" style="1" customWidth="1"/>
    <col min="2313" max="2561" width="11.44140625" style="1"/>
    <col min="2562" max="2562" width="5.6640625" style="1" customWidth="1"/>
    <col min="2563" max="2563" width="19.88671875" style="1" customWidth="1"/>
    <col min="2564" max="2564" width="24.88671875" style="1" customWidth="1"/>
    <col min="2565" max="2565" width="24.44140625" style="1" customWidth="1"/>
    <col min="2566" max="2566" width="11.5546875" style="1" customWidth="1"/>
    <col min="2567" max="2567" width="11.44140625" style="1"/>
    <col min="2568" max="2568" width="14.88671875" style="1" customWidth="1"/>
    <col min="2569" max="2817" width="11.44140625" style="1"/>
    <col min="2818" max="2818" width="5.6640625" style="1" customWidth="1"/>
    <col min="2819" max="2819" width="19.88671875" style="1" customWidth="1"/>
    <col min="2820" max="2820" width="24.88671875" style="1" customWidth="1"/>
    <col min="2821" max="2821" width="24.44140625" style="1" customWidth="1"/>
    <col min="2822" max="2822" width="11.5546875" style="1" customWidth="1"/>
    <col min="2823" max="2823" width="11.44140625" style="1"/>
    <col min="2824" max="2824" width="14.88671875" style="1" customWidth="1"/>
    <col min="2825" max="3073" width="11.44140625" style="1"/>
    <col min="3074" max="3074" width="5.6640625" style="1" customWidth="1"/>
    <col min="3075" max="3075" width="19.88671875" style="1" customWidth="1"/>
    <col min="3076" max="3076" width="24.88671875" style="1" customWidth="1"/>
    <col min="3077" max="3077" width="24.44140625" style="1" customWidth="1"/>
    <col min="3078" max="3078" width="11.5546875" style="1" customWidth="1"/>
    <col min="3079" max="3079" width="11.44140625" style="1"/>
    <col min="3080" max="3080" width="14.88671875" style="1" customWidth="1"/>
    <col min="3081" max="3329" width="11.44140625" style="1"/>
    <col min="3330" max="3330" width="5.6640625" style="1" customWidth="1"/>
    <col min="3331" max="3331" width="19.88671875" style="1" customWidth="1"/>
    <col min="3332" max="3332" width="24.88671875" style="1" customWidth="1"/>
    <col min="3333" max="3333" width="24.44140625" style="1" customWidth="1"/>
    <col min="3334" max="3334" width="11.5546875" style="1" customWidth="1"/>
    <col min="3335" max="3335" width="11.44140625" style="1"/>
    <col min="3336" max="3336" width="14.88671875" style="1" customWidth="1"/>
    <col min="3337" max="3585" width="11.44140625" style="1"/>
    <col min="3586" max="3586" width="5.6640625" style="1" customWidth="1"/>
    <col min="3587" max="3587" width="19.88671875" style="1" customWidth="1"/>
    <col min="3588" max="3588" width="24.88671875" style="1" customWidth="1"/>
    <col min="3589" max="3589" width="24.44140625" style="1" customWidth="1"/>
    <col min="3590" max="3590" width="11.5546875" style="1" customWidth="1"/>
    <col min="3591" max="3591" width="11.44140625" style="1"/>
    <col min="3592" max="3592" width="14.88671875" style="1" customWidth="1"/>
    <col min="3593" max="3841" width="11.44140625" style="1"/>
    <col min="3842" max="3842" width="5.6640625" style="1" customWidth="1"/>
    <col min="3843" max="3843" width="19.88671875" style="1" customWidth="1"/>
    <col min="3844" max="3844" width="24.88671875" style="1" customWidth="1"/>
    <col min="3845" max="3845" width="24.44140625" style="1" customWidth="1"/>
    <col min="3846" max="3846" width="11.5546875" style="1" customWidth="1"/>
    <col min="3847" max="3847" width="11.44140625" style="1"/>
    <col min="3848" max="3848" width="14.88671875" style="1" customWidth="1"/>
    <col min="3849" max="4097" width="11.44140625" style="1"/>
    <col min="4098" max="4098" width="5.6640625" style="1" customWidth="1"/>
    <col min="4099" max="4099" width="19.88671875" style="1" customWidth="1"/>
    <col min="4100" max="4100" width="24.88671875" style="1" customWidth="1"/>
    <col min="4101" max="4101" width="24.44140625" style="1" customWidth="1"/>
    <col min="4102" max="4102" width="11.5546875" style="1" customWidth="1"/>
    <col min="4103" max="4103" width="11.44140625" style="1"/>
    <col min="4104" max="4104" width="14.88671875" style="1" customWidth="1"/>
    <col min="4105" max="4353" width="11.44140625" style="1"/>
    <col min="4354" max="4354" width="5.6640625" style="1" customWidth="1"/>
    <col min="4355" max="4355" width="19.88671875" style="1" customWidth="1"/>
    <col min="4356" max="4356" width="24.88671875" style="1" customWidth="1"/>
    <col min="4357" max="4357" width="24.44140625" style="1" customWidth="1"/>
    <col min="4358" max="4358" width="11.5546875" style="1" customWidth="1"/>
    <col min="4359" max="4359" width="11.44140625" style="1"/>
    <col min="4360" max="4360" width="14.88671875" style="1" customWidth="1"/>
    <col min="4361" max="4609" width="11.44140625" style="1"/>
    <col min="4610" max="4610" width="5.6640625" style="1" customWidth="1"/>
    <col min="4611" max="4611" width="19.88671875" style="1" customWidth="1"/>
    <col min="4612" max="4612" width="24.88671875" style="1" customWidth="1"/>
    <col min="4613" max="4613" width="24.44140625" style="1" customWidth="1"/>
    <col min="4614" max="4614" width="11.5546875" style="1" customWidth="1"/>
    <col min="4615" max="4615" width="11.44140625" style="1"/>
    <col min="4616" max="4616" width="14.88671875" style="1" customWidth="1"/>
    <col min="4617" max="4865" width="11.44140625" style="1"/>
    <col min="4866" max="4866" width="5.6640625" style="1" customWidth="1"/>
    <col min="4867" max="4867" width="19.88671875" style="1" customWidth="1"/>
    <col min="4868" max="4868" width="24.88671875" style="1" customWidth="1"/>
    <col min="4869" max="4869" width="24.44140625" style="1" customWidth="1"/>
    <col min="4870" max="4870" width="11.5546875" style="1" customWidth="1"/>
    <col min="4871" max="4871" width="11.44140625" style="1"/>
    <col min="4872" max="4872" width="14.88671875" style="1" customWidth="1"/>
    <col min="4873" max="5121" width="11.44140625" style="1"/>
    <col min="5122" max="5122" width="5.6640625" style="1" customWidth="1"/>
    <col min="5123" max="5123" width="19.88671875" style="1" customWidth="1"/>
    <col min="5124" max="5124" width="24.88671875" style="1" customWidth="1"/>
    <col min="5125" max="5125" width="24.44140625" style="1" customWidth="1"/>
    <col min="5126" max="5126" width="11.5546875" style="1" customWidth="1"/>
    <col min="5127" max="5127" width="11.44140625" style="1"/>
    <col min="5128" max="5128" width="14.88671875" style="1" customWidth="1"/>
    <col min="5129" max="5377" width="11.44140625" style="1"/>
    <col min="5378" max="5378" width="5.6640625" style="1" customWidth="1"/>
    <col min="5379" max="5379" width="19.88671875" style="1" customWidth="1"/>
    <col min="5380" max="5380" width="24.88671875" style="1" customWidth="1"/>
    <col min="5381" max="5381" width="24.44140625" style="1" customWidth="1"/>
    <col min="5382" max="5382" width="11.5546875" style="1" customWidth="1"/>
    <col min="5383" max="5383" width="11.44140625" style="1"/>
    <col min="5384" max="5384" width="14.88671875" style="1" customWidth="1"/>
    <col min="5385" max="5633" width="11.44140625" style="1"/>
    <col min="5634" max="5634" width="5.6640625" style="1" customWidth="1"/>
    <col min="5635" max="5635" width="19.88671875" style="1" customWidth="1"/>
    <col min="5636" max="5636" width="24.88671875" style="1" customWidth="1"/>
    <col min="5637" max="5637" width="24.44140625" style="1" customWidth="1"/>
    <col min="5638" max="5638" width="11.5546875" style="1" customWidth="1"/>
    <col min="5639" max="5639" width="11.44140625" style="1"/>
    <col min="5640" max="5640" width="14.88671875" style="1" customWidth="1"/>
    <col min="5641" max="5889" width="11.44140625" style="1"/>
    <col min="5890" max="5890" width="5.6640625" style="1" customWidth="1"/>
    <col min="5891" max="5891" width="19.88671875" style="1" customWidth="1"/>
    <col min="5892" max="5892" width="24.88671875" style="1" customWidth="1"/>
    <col min="5893" max="5893" width="24.44140625" style="1" customWidth="1"/>
    <col min="5894" max="5894" width="11.5546875" style="1" customWidth="1"/>
    <col min="5895" max="5895" width="11.44140625" style="1"/>
    <col min="5896" max="5896" width="14.88671875" style="1" customWidth="1"/>
    <col min="5897" max="6145" width="11.44140625" style="1"/>
    <col min="6146" max="6146" width="5.6640625" style="1" customWidth="1"/>
    <col min="6147" max="6147" width="19.88671875" style="1" customWidth="1"/>
    <col min="6148" max="6148" width="24.88671875" style="1" customWidth="1"/>
    <col min="6149" max="6149" width="24.44140625" style="1" customWidth="1"/>
    <col min="6150" max="6150" width="11.5546875" style="1" customWidth="1"/>
    <col min="6151" max="6151" width="11.44140625" style="1"/>
    <col min="6152" max="6152" width="14.88671875" style="1" customWidth="1"/>
    <col min="6153" max="6401" width="11.44140625" style="1"/>
    <col min="6402" max="6402" width="5.6640625" style="1" customWidth="1"/>
    <col min="6403" max="6403" width="19.88671875" style="1" customWidth="1"/>
    <col min="6404" max="6404" width="24.88671875" style="1" customWidth="1"/>
    <col min="6405" max="6405" width="24.44140625" style="1" customWidth="1"/>
    <col min="6406" max="6406" width="11.5546875" style="1" customWidth="1"/>
    <col min="6407" max="6407" width="11.44140625" style="1"/>
    <col min="6408" max="6408" width="14.88671875" style="1" customWidth="1"/>
    <col min="6409" max="6657" width="11.44140625" style="1"/>
    <col min="6658" max="6658" width="5.6640625" style="1" customWidth="1"/>
    <col min="6659" max="6659" width="19.88671875" style="1" customWidth="1"/>
    <col min="6660" max="6660" width="24.88671875" style="1" customWidth="1"/>
    <col min="6661" max="6661" width="24.44140625" style="1" customWidth="1"/>
    <col min="6662" max="6662" width="11.5546875" style="1" customWidth="1"/>
    <col min="6663" max="6663" width="11.44140625" style="1"/>
    <col min="6664" max="6664" width="14.88671875" style="1" customWidth="1"/>
    <col min="6665" max="6913" width="11.44140625" style="1"/>
    <col min="6914" max="6914" width="5.6640625" style="1" customWidth="1"/>
    <col min="6915" max="6915" width="19.88671875" style="1" customWidth="1"/>
    <col min="6916" max="6916" width="24.88671875" style="1" customWidth="1"/>
    <col min="6917" max="6917" width="24.44140625" style="1" customWidth="1"/>
    <col min="6918" max="6918" width="11.5546875" style="1" customWidth="1"/>
    <col min="6919" max="6919" width="11.44140625" style="1"/>
    <col min="6920" max="6920" width="14.88671875" style="1" customWidth="1"/>
    <col min="6921" max="7169" width="11.44140625" style="1"/>
    <col min="7170" max="7170" width="5.6640625" style="1" customWidth="1"/>
    <col min="7171" max="7171" width="19.88671875" style="1" customWidth="1"/>
    <col min="7172" max="7172" width="24.88671875" style="1" customWidth="1"/>
    <col min="7173" max="7173" width="24.44140625" style="1" customWidth="1"/>
    <col min="7174" max="7174" width="11.5546875" style="1" customWidth="1"/>
    <col min="7175" max="7175" width="11.44140625" style="1"/>
    <col min="7176" max="7176" width="14.88671875" style="1" customWidth="1"/>
    <col min="7177" max="7425" width="11.44140625" style="1"/>
    <col min="7426" max="7426" width="5.6640625" style="1" customWidth="1"/>
    <col min="7427" max="7427" width="19.88671875" style="1" customWidth="1"/>
    <col min="7428" max="7428" width="24.88671875" style="1" customWidth="1"/>
    <col min="7429" max="7429" width="24.44140625" style="1" customWidth="1"/>
    <col min="7430" max="7430" width="11.5546875" style="1" customWidth="1"/>
    <col min="7431" max="7431" width="11.44140625" style="1"/>
    <col min="7432" max="7432" width="14.88671875" style="1" customWidth="1"/>
    <col min="7433" max="7681" width="11.44140625" style="1"/>
    <col min="7682" max="7682" width="5.6640625" style="1" customWidth="1"/>
    <col min="7683" max="7683" width="19.88671875" style="1" customWidth="1"/>
    <col min="7684" max="7684" width="24.88671875" style="1" customWidth="1"/>
    <col min="7685" max="7685" width="24.44140625" style="1" customWidth="1"/>
    <col min="7686" max="7686" width="11.5546875" style="1" customWidth="1"/>
    <col min="7687" max="7687" width="11.44140625" style="1"/>
    <col min="7688" max="7688" width="14.88671875" style="1" customWidth="1"/>
    <col min="7689" max="7937" width="11.44140625" style="1"/>
    <col min="7938" max="7938" width="5.6640625" style="1" customWidth="1"/>
    <col min="7939" max="7939" width="19.88671875" style="1" customWidth="1"/>
    <col min="7940" max="7940" width="24.88671875" style="1" customWidth="1"/>
    <col min="7941" max="7941" width="24.44140625" style="1" customWidth="1"/>
    <col min="7942" max="7942" width="11.5546875" style="1" customWidth="1"/>
    <col min="7943" max="7943" width="11.44140625" style="1"/>
    <col min="7944" max="7944" width="14.88671875" style="1" customWidth="1"/>
    <col min="7945" max="8193" width="11.44140625" style="1"/>
    <col min="8194" max="8194" width="5.6640625" style="1" customWidth="1"/>
    <col min="8195" max="8195" width="19.88671875" style="1" customWidth="1"/>
    <col min="8196" max="8196" width="24.88671875" style="1" customWidth="1"/>
    <col min="8197" max="8197" width="24.44140625" style="1" customWidth="1"/>
    <col min="8198" max="8198" width="11.5546875" style="1" customWidth="1"/>
    <col min="8199" max="8199" width="11.44140625" style="1"/>
    <col min="8200" max="8200" width="14.88671875" style="1" customWidth="1"/>
    <col min="8201" max="8449" width="11.44140625" style="1"/>
    <col min="8450" max="8450" width="5.6640625" style="1" customWidth="1"/>
    <col min="8451" max="8451" width="19.88671875" style="1" customWidth="1"/>
    <col min="8452" max="8452" width="24.88671875" style="1" customWidth="1"/>
    <col min="8453" max="8453" width="24.44140625" style="1" customWidth="1"/>
    <col min="8454" max="8454" width="11.5546875" style="1" customWidth="1"/>
    <col min="8455" max="8455" width="11.44140625" style="1"/>
    <col min="8456" max="8456" width="14.88671875" style="1" customWidth="1"/>
    <col min="8457" max="8705" width="11.44140625" style="1"/>
    <col min="8706" max="8706" width="5.6640625" style="1" customWidth="1"/>
    <col min="8707" max="8707" width="19.88671875" style="1" customWidth="1"/>
    <col min="8708" max="8708" width="24.88671875" style="1" customWidth="1"/>
    <col min="8709" max="8709" width="24.44140625" style="1" customWidth="1"/>
    <col min="8710" max="8710" width="11.5546875" style="1" customWidth="1"/>
    <col min="8711" max="8711" width="11.44140625" style="1"/>
    <col min="8712" max="8712" width="14.88671875" style="1" customWidth="1"/>
    <col min="8713" max="8961" width="11.44140625" style="1"/>
    <col min="8962" max="8962" width="5.6640625" style="1" customWidth="1"/>
    <col min="8963" max="8963" width="19.88671875" style="1" customWidth="1"/>
    <col min="8964" max="8964" width="24.88671875" style="1" customWidth="1"/>
    <col min="8965" max="8965" width="24.44140625" style="1" customWidth="1"/>
    <col min="8966" max="8966" width="11.5546875" style="1" customWidth="1"/>
    <col min="8967" max="8967" width="11.44140625" style="1"/>
    <col min="8968" max="8968" width="14.88671875" style="1" customWidth="1"/>
    <col min="8969" max="9217" width="11.44140625" style="1"/>
    <col min="9218" max="9218" width="5.6640625" style="1" customWidth="1"/>
    <col min="9219" max="9219" width="19.88671875" style="1" customWidth="1"/>
    <col min="9220" max="9220" width="24.88671875" style="1" customWidth="1"/>
    <col min="9221" max="9221" width="24.44140625" style="1" customWidth="1"/>
    <col min="9222" max="9222" width="11.5546875" style="1" customWidth="1"/>
    <col min="9223" max="9223" width="11.44140625" style="1"/>
    <col min="9224" max="9224" width="14.88671875" style="1" customWidth="1"/>
    <col min="9225" max="9473" width="11.44140625" style="1"/>
    <col min="9474" max="9474" width="5.6640625" style="1" customWidth="1"/>
    <col min="9475" max="9475" width="19.88671875" style="1" customWidth="1"/>
    <col min="9476" max="9476" width="24.88671875" style="1" customWidth="1"/>
    <col min="9477" max="9477" width="24.44140625" style="1" customWidth="1"/>
    <col min="9478" max="9478" width="11.5546875" style="1" customWidth="1"/>
    <col min="9479" max="9479" width="11.44140625" style="1"/>
    <col min="9480" max="9480" width="14.88671875" style="1" customWidth="1"/>
    <col min="9481" max="9729" width="11.44140625" style="1"/>
    <col min="9730" max="9730" width="5.6640625" style="1" customWidth="1"/>
    <col min="9731" max="9731" width="19.88671875" style="1" customWidth="1"/>
    <col min="9732" max="9732" width="24.88671875" style="1" customWidth="1"/>
    <col min="9733" max="9733" width="24.44140625" style="1" customWidth="1"/>
    <col min="9734" max="9734" width="11.5546875" style="1" customWidth="1"/>
    <col min="9735" max="9735" width="11.44140625" style="1"/>
    <col min="9736" max="9736" width="14.88671875" style="1" customWidth="1"/>
    <col min="9737" max="9985" width="11.44140625" style="1"/>
    <col min="9986" max="9986" width="5.6640625" style="1" customWidth="1"/>
    <col min="9987" max="9987" width="19.88671875" style="1" customWidth="1"/>
    <col min="9988" max="9988" width="24.88671875" style="1" customWidth="1"/>
    <col min="9989" max="9989" width="24.44140625" style="1" customWidth="1"/>
    <col min="9990" max="9990" width="11.5546875" style="1" customWidth="1"/>
    <col min="9991" max="9991" width="11.44140625" style="1"/>
    <col min="9992" max="9992" width="14.88671875" style="1" customWidth="1"/>
    <col min="9993" max="10241" width="11.44140625" style="1"/>
    <col min="10242" max="10242" width="5.6640625" style="1" customWidth="1"/>
    <col min="10243" max="10243" width="19.88671875" style="1" customWidth="1"/>
    <col min="10244" max="10244" width="24.88671875" style="1" customWidth="1"/>
    <col min="10245" max="10245" width="24.44140625" style="1" customWidth="1"/>
    <col min="10246" max="10246" width="11.5546875" style="1" customWidth="1"/>
    <col min="10247" max="10247" width="11.44140625" style="1"/>
    <col min="10248" max="10248" width="14.88671875" style="1" customWidth="1"/>
    <col min="10249" max="10497" width="11.44140625" style="1"/>
    <col min="10498" max="10498" width="5.6640625" style="1" customWidth="1"/>
    <col min="10499" max="10499" width="19.88671875" style="1" customWidth="1"/>
    <col min="10500" max="10500" width="24.88671875" style="1" customWidth="1"/>
    <col min="10501" max="10501" width="24.44140625" style="1" customWidth="1"/>
    <col min="10502" max="10502" width="11.5546875" style="1" customWidth="1"/>
    <col min="10503" max="10503" width="11.44140625" style="1"/>
    <col min="10504" max="10504" width="14.88671875" style="1" customWidth="1"/>
    <col min="10505" max="10753" width="11.44140625" style="1"/>
    <col min="10754" max="10754" width="5.6640625" style="1" customWidth="1"/>
    <col min="10755" max="10755" width="19.88671875" style="1" customWidth="1"/>
    <col min="10756" max="10756" width="24.88671875" style="1" customWidth="1"/>
    <col min="10757" max="10757" width="24.44140625" style="1" customWidth="1"/>
    <col min="10758" max="10758" width="11.5546875" style="1" customWidth="1"/>
    <col min="10759" max="10759" width="11.44140625" style="1"/>
    <col min="10760" max="10760" width="14.88671875" style="1" customWidth="1"/>
    <col min="10761" max="11009" width="11.44140625" style="1"/>
    <col min="11010" max="11010" width="5.6640625" style="1" customWidth="1"/>
    <col min="11011" max="11011" width="19.88671875" style="1" customWidth="1"/>
    <col min="11012" max="11012" width="24.88671875" style="1" customWidth="1"/>
    <col min="11013" max="11013" width="24.44140625" style="1" customWidth="1"/>
    <col min="11014" max="11014" width="11.5546875" style="1" customWidth="1"/>
    <col min="11015" max="11015" width="11.44140625" style="1"/>
    <col min="11016" max="11016" width="14.88671875" style="1" customWidth="1"/>
    <col min="11017" max="11265" width="11.44140625" style="1"/>
    <col min="11266" max="11266" width="5.6640625" style="1" customWidth="1"/>
    <col min="11267" max="11267" width="19.88671875" style="1" customWidth="1"/>
    <col min="11268" max="11268" width="24.88671875" style="1" customWidth="1"/>
    <col min="11269" max="11269" width="24.44140625" style="1" customWidth="1"/>
    <col min="11270" max="11270" width="11.5546875" style="1" customWidth="1"/>
    <col min="11271" max="11271" width="11.44140625" style="1"/>
    <col min="11272" max="11272" width="14.88671875" style="1" customWidth="1"/>
    <col min="11273" max="11521" width="11.44140625" style="1"/>
    <col min="11522" max="11522" width="5.6640625" style="1" customWidth="1"/>
    <col min="11523" max="11523" width="19.88671875" style="1" customWidth="1"/>
    <col min="11524" max="11524" width="24.88671875" style="1" customWidth="1"/>
    <col min="11525" max="11525" width="24.44140625" style="1" customWidth="1"/>
    <col min="11526" max="11526" width="11.5546875" style="1" customWidth="1"/>
    <col min="11527" max="11527" width="11.44140625" style="1"/>
    <col min="11528" max="11528" width="14.88671875" style="1" customWidth="1"/>
    <col min="11529" max="11777" width="11.44140625" style="1"/>
    <col min="11778" max="11778" width="5.6640625" style="1" customWidth="1"/>
    <col min="11779" max="11779" width="19.88671875" style="1" customWidth="1"/>
    <col min="11780" max="11780" width="24.88671875" style="1" customWidth="1"/>
    <col min="11781" max="11781" width="24.44140625" style="1" customWidth="1"/>
    <col min="11782" max="11782" width="11.5546875" style="1" customWidth="1"/>
    <col min="11783" max="11783" width="11.44140625" style="1"/>
    <col min="11784" max="11784" width="14.88671875" style="1" customWidth="1"/>
    <col min="11785" max="12033" width="11.44140625" style="1"/>
    <col min="12034" max="12034" width="5.6640625" style="1" customWidth="1"/>
    <col min="12035" max="12035" width="19.88671875" style="1" customWidth="1"/>
    <col min="12036" max="12036" width="24.88671875" style="1" customWidth="1"/>
    <col min="12037" max="12037" width="24.44140625" style="1" customWidth="1"/>
    <col min="12038" max="12038" width="11.5546875" style="1" customWidth="1"/>
    <col min="12039" max="12039" width="11.44140625" style="1"/>
    <col min="12040" max="12040" width="14.88671875" style="1" customWidth="1"/>
    <col min="12041" max="12289" width="11.44140625" style="1"/>
    <col min="12290" max="12290" width="5.6640625" style="1" customWidth="1"/>
    <col min="12291" max="12291" width="19.88671875" style="1" customWidth="1"/>
    <col min="12292" max="12292" width="24.88671875" style="1" customWidth="1"/>
    <col min="12293" max="12293" width="24.44140625" style="1" customWidth="1"/>
    <col min="12294" max="12294" width="11.5546875" style="1" customWidth="1"/>
    <col min="12295" max="12295" width="11.44140625" style="1"/>
    <col min="12296" max="12296" width="14.88671875" style="1" customWidth="1"/>
    <col min="12297" max="12545" width="11.44140625" style="1"/>
    <col min="12546" max="12546" width="5.6640625" style="1" customWidth="1"/>
    <col min="12547" max="12547" width="19.88671875" style="1" customWidth="1"/>
    <col min="12548" max="12548" width="24.88671875" style="1" customWidth="1"/>
    <col min="12549" max="12549" width="24.44140625" style="1" customWidth="1"/>
    <col min="12550" max="12550" width="11.5546875" style="1" customWidth="1"/>
    <col min="12551" max="12551" width="11.44140625" style="1"/>
    <col min="12552" max="12552" width="14.88671875" style="1" customWidth="1"/>
    <col min="12553" max="12801" width="11.44140625" style="1"/>
    <col min="12802" max="12802" width="5.6640625" style="1" customWidth="1"/>
    <col min="12803" max="12803" width="19.88671875" style="1" customWidth="1"/>
    <col min="12804" max="12804" width="24.88671875" style="1" customWidth="1"/>
    <col min="12805" max="12805" width="24.44140625" style="1" customWidth="1"/>
    <col min="12806" max="12806" width="11.5546875" style="1" customWidth="1"/>
    <col min="12807" max="12807" width="11.44140625" style="1"/>
    <col min="12808" max="12808" width="14.88671875" style="1" customWidth="1"/>
    <col min="12809" max="13057" width="11.44140625" style="1"/>
    <col min="13058" max="13058" width="5.6640625" style="1" customWidth="1"/>
    <col min="13059" max="13059" width="19.88671875" style="1" customWidth="1"/>
    <col min="13060" max="13060" width="24.88671875" style="1" customWidth="1"/>
    <col min="13061" max="13061" width="24.44140625" style="1" customWidth="1"/>
    <col min="13062" max="13062" width="11.5546875" style="1" customWidth="1"/>
    <col min="13063" max="13063" width="11.44140625" style="1"/>
    <col min="13064" max="13064" width="14.88671875" style="1" customWidth="1"/>
    <col min="13065" max="13313" width="11.44140625" style="1"/>
    <col min="13314" max="13314" width="5.6640625" style="1" customWidth="1"/>
    <col min="13315" max="13315" width="19.88671875" style="1" customWidth="1"/>
    <col min="13316" max="13316" width="24.88671875" style="1" customWidth="1"/>
    <col min="13317" max="13317" width="24.44140625" style="1" customWidth="1"/>
    <col min="13318" max="13318" width="11.5546875" style="1" customWidth="1"/>
    <col min="13319" max="13319" width="11.44140625" style="1"/>
    <col min="13320" max="13320" width="14.88671875" style="1" customWidth="1"/>
    <col min="13321" max="13569" width="11.44140625" style="1"/>
    <col min="13570" max="13570" width="5.6640625" style="1" customWidth="1"/>
    <col min="13571" max="13571" width="19.88671875" style="1" customWidth="1"/>
    <col min="13572" max="13572" width="24.88671875" style="1" customWidth="1"/>
    <col min="13573" max="13573" width="24.44140625" style="1" customWidth="1"/>
    <col min="13574" max="13574" width="11.5546875" style="1" customWidth="1"/>
    <col min="13575" max="13575" width="11.44140625" style="1"/>
    <col min="13576" max="13576" width="14.88671875" style="1" customWidth="1"/>
    <col min="13577" max="13825" width="11.44140625" style="1"/>
    <col min="13826" max="13826" width="5.6640625" style="1" customWidth="1"/>
    <col min="13827" max="13827" width="19.88671875" style="1" customWidth="1"/>
    <col min="13828" max="13828" width="24.88671875" style="1" customWidth="1"/>
    <col min="13829" max="13829" width="24.44140625" style="1" customWidth="1"/>
    <col min="13830" max="13830" width="11.5546875" style="1" customWidth="1"/>
    <col min="13831" max="13831" width="11.44140625" style="1"/>
    <col min="13832" max="13832" width="14.88671875" style="1" customWidth="1"/>
    <col min="13833" max="14081" width="11.44140625" style="1"/>
    <col min="14082" max="14082" width="5.6640625" style="1" customWidth="1"/>
    <col min="14083" max="14083" width="19.88671875" style="1" customWidth="1"/>
    <col min="14084" max="14084" width="24.88671875" style="1" customWidth="1"/>
    <col min="14085" max="14085" width="24.44140625" style="1" customWidth="1"/>
    <col min="14086" max="14086" width="11.5546875" style="1" customWidth="1"/>
    <col min="14087" max="14087" width="11.44140625" style="1"/>
    <col min="14088" max="14088" width="14.88671875" style="1" customWidth="1"/>
    <col min="14089" max="14337" width="11.44140625" style="1"/>
    <col min="14338" max="14338" width="5.6640625" style="1" customWidth="1"/>
    <col min="14339" max="14339" width="19.88671875" style="1" customWidth="1"/>
    <col min="14340" max="14340" width="24.88671875" style="1" customWidth="1"/>
    <col min="14341" max="14341" width="24.44140625" style="1" customWidth="1"/>
    <col min="14342" max="14342" width="11.5546875" style="1" customWidth="1"/>
    <col min="14343" max="14343" width="11.44140625" style="1"/>
    <col min="14344" max="14344" width="14.88671875" style="1" customWidth="1"/>
    <col min="14345" max="14593" width="11.44140625" style="1"/>
    <col min="14594" max="14594" width="5.6640625" style="1" customWidth="1"/>
    <col min="14595" max="14595" width="19.88671875" style="1" customWidth="1"/>
    <col min="14596" max="14596" width="24.88671875" style="1" customWidth="1"/>
    <col min="14597" max="14597" width="24.44140625" style="1" customWidth="1"/>
    <col min="14598" max="14598" width="11.5546875" style="1" customWidth="1"/>
    <col min="14599" max="14599" width="11.44140625" style="1"/>
    <col min="14600" max="14600" width="14.88671875" style="1" customWidth="1"/>
    <col min="14601" max="14849" width="11.44140625" style="1"/>
    <col min="14850" max="14850" width="5.6640625" style="1" customWidth="1"/>
    <col min="14851" max="14851" width="19.88671875" style="1" customWidth="1"/>
    <col min="14852" max="14852" width="24.88671875" style="1" customWidth="1"/>
    <col min="14853" max="14853" width="24.44140625" style="1" customWidth="1"/>
    <col min="14854" max="14854" width="11.5546875" style="1" customWidth="1"/>
    <col min="14855" max="14855" width="11.44140625" style="1"/>
    <col min="14856" max="14856" width="14.88671875" style="1" customWidth="1"/>
    <col min="14857" max="15105" width="11.44140625" style="1"/>
    <col min="15106" max="15106" width="5.6640625" style="1" customWidth="1"/>
    <col min="15107" max="15107" width="19.88671875" style="1" customWidth="1"/>
    <col min="15108" max="15108" width="24.88671875" style="1" customWidth="1"/>
    <col min="15109" max="15109" width="24.44140625" style="1" customWidth="1"/>
    <col min="15110" max="15110" width="11.5546875" style="1" customWidth="1"/>
    <col min="15111" max="15111" width="11.44140625" style="1"/>
    <col min="15112" max="15112" width="14.88671875" style="1" customWidth="1"/>
    <col min="15113" max="15361" width="11.44140625" style="1"/>
    <col min="15362" max="15362" width="5.6640625" style="1" customWidth="1"/>
    <col min="15363" max="15363" width="19.88671875" style="1" customWidth="1"/>
    <col min="15364" max="15364" width="24.88671875" style="1" customWidth="1"/>
    <col min="15365" max="15365" width="24.44140625" style="1" customWidth="1"/>
    <col min="15366" max="15366" width="11.5546875" style="1" customWidth="1"/>
    <col min="15367" max="15367" width="11.44140625" style="1"/>
    <col min="15368" max="15368" width="14.88671875" style="1" customWidth="1"/>
    <col min="15369" max="15617" width="11.44140625" style="1"/>
    <col min="15618" max="15618" width="5.6640625" style="1" customWidth="1"/>
    <col min="15619" max="15619" width="19.88671875" style="1" customWidth="1"/>
    <col min="15620" max="15620" width="24.88671875" style="1" customWidth="1"/>
    <col min="15621" max="15621" width="24.44140625" style="1" customWidth="1"/>
    <col min="15622" max="15622" width="11.5546875" style="1" customWidth="1"/>
    <col min="15623" max="15623" width="11.44140625" style="1"/>
    <col min="15624" max="15624" width="14.88671875" style="1" customWidth="1"/>
    <col min="15625" max="15873" width="11.44140625" style="1"/>
    <col min="15874" max="15874" width="5.6640625" style="1" customWidth="1"/>
    <col min="15875" max="15875" width="19.88671875" style="1" customWidth="1"/>
    <col min="15876" max="15876" width="24.88671875" style="1" customWidth="1"/>
    <col min="15877" max="15877" width="24.44140625" style="1" customWidth="1"/>
    <col min="15878" max="15878" width="11.5546875" style="1" customWidth="1"/>
    <col min="15879" max="15879" width="11.44140625" style="1"/>
    <col min="15880" max="15880" width="14.88671875" style="1" customWidth="1"/>
    <col min="15881" max="16129" width="11.44140625" style="1"/>
    <col min="16130" max="16130" width="5.6640625" style="1" customWidth="1"/>
    <col min="16131" max="16131" width="19.88671875" style="1" customWidth="1"/>
    <col min="16132" max="16132" width="24.88671875" style="1" customWidth="1"/>
    <col min="16133" max="16133" width="24.44140625" style="1" customWidth="1"/>
    <col min="16134" max="16134" width="11.5546875" style="1" customWidth="1"/>
    <col min="16135" max="16135" width="11.44140625" style="1"/>
    <col min="16136" max="16136" width="14.88671875" style="1" customWidth="1"/>
    <col min="16137" max="16384" width="11.44140625" style="1"/>
  </cols>
  <sheetData>
    <row r="1" spans="2:15" ht="24.9" customHeight="1" x14ac:dyDescent="0.25"/>
    <row r="2" spans="2:15" ht="24.9" customHeight="1" x14ac:dyDescent="0.25"/>
    <row r="3" spans="2:15" ht="24.9" customHeight="1" x14ac:dyDescent="0.25"/>
    <row r="4" spans="2:15" ht="24.9" customHeight="1" x14ac:dyDescent="0.25"/>
    <row r="5" spans="2:15" ht="24.9" customHeight="1" x14ac:dyDescent="0.25"/>
    <row r="8" spans="2:15" x14ac:dyDescent="0.25">
      <c r="B8" s="80"/>
      <c r="C8" s="463" t="s">
        <v>341</v>
      </c>
      <c r="D8" s="463"/>
      <c r="E8" s="463"/>
      <c r="F8" s="463"/>
      <c r="G8" s="463"/>
      <c r="H8" s="120"/>
      <c r="I8" s="120"/>
      <c r="J8" s="120"/>
      <c r="K8" s="120"/>
    </row>
    <row r="9" spans="2:15" x14ac:dyDescent="0.25">
      <c r="B9" s="80"/>
      <c r="C9" s="463" t="s">
        <v>2448</v>
      </c>
      <c r="D9" s="463"/>
      <c r="E9" s="463"/>
      <c r="F9" s="463"/>
      <c r="G9" s="463"/>
      <c r="H9" s="120"/>
      <c r="I9" s="120"/>
      <c r="J9" s="120"/>
      <c r="K9" s="120"/>
    </row>
    <row r="10" spans="2:15" x14ac:dyDescent="0.25">
      <c r="B10" s="80"/>
      <c r="C10" s="463" t="s">
        <v>3751</v>
      </c>
      <c r="D10" s="463"/>
      <c r="E10" s="463"/>
      <c r="F10" s="463"/>
      <c r="G10" s="463"/>
      <c r="H10" s="120"/>
      <c r="I10" s="120"/>
      <c r="J10" s="120"/>
      <c r="K10" s="120"/>
    </row>
    <row r="11" spans="2:15" x14ac:dyDescent="0.25">
      <c r="B11" s="80"/>
      <c r="C11" s="80"/>
      <c r="D11" s="81"/>
      <c r="E11" s="46"/>
      <c r="F11" s="81"/>
      <c r="G11" s="121"/>
      <c r="H11" s="120"/>
      <c r="I11" s="51" t="s">
        <v>234</v>
      </c>
      <c r="J11" s="308"/>
      <c r="K11" s="120"/>
    </row>
    <row r="12" spans="2:15" x14ac:dyDescent="0.25">
      <c r="B12" s="456" t="s">
        <v>2449</v>
      </c>
      <c r="C12" s="456" t="s">
        <v>3462</v>
      </c>
      <c r="D12" s="456" t="s">
        <v>2</v>
      </c>
      <c r="E12" s="456"/>
      <c r="F12" s="456" t="s">
        <v>3</v>
      </c>
      <c r="G12" s="456"/>
      <c r="H12" s="122"/>
      <c r="I12" s="122"/>
      <c r="J12" s="122"/>
      <c r="K12" s="119"/>
      <c r="L12" s="122"/>
      <c r="M12" s="122"/>
    </row>
    <row r="13" spans="2:15" ht="13.5" customHeight="1" x14ac:dyDescent="0.25">
      <c r="B13" s="456"/>
      <c r="C13" s="456"/>
      <c r="D13" s="350" t="s">
        <v>213</v>
      </c>
      <c r="E13" s="350" t="s">
        <v>206</v>
      </c>
      <c r="F13" s="350" t="s">
        <v>213</v>
      </c>
      <c r="G13" s="350" t="s">
        <v>206</v>
      </c>
      <c r="H13" s="481"/>
      <c r="I13" s="481"/>
      <c r="J13" s="122"/>
      <c r="K13" s="119"/>
      <c r="L13" s="122"/>
      <c r="M13" s="122"/>
    </row>
    <row r="14" spans="2:15" ht="14.25" customHeight="1" x14ac:dyDescent="0.25">
      <c r="B14" s="383">
        <v>1</v>
      </c>
      <c r="C14" s="371" t="s">
        <v>2189</v>
      </c>
      <c r="D14" s="384">
        <v>452484</v>
      </c>
      <c r="E14" s="381">
        <f>(D14/$D$25)*100</f>
        <v>33.322998542573565</v>
      </c>
      <c r="F14" s="384">
        <v>460462</v>
      </c>
      <c r="G14" s="381">
        <f>(F14/$F$25)*100</f>
        <v>33.179754716165391</v>
      </c>
      <c r="H14" s="479"/>
      <c r="I14" s="480"/>
      <c r="J14" s="122"/>
      <c r="K14" s="119"/>
      <c r="L14" s="122"/>
      <c r="M14" s="122"/>
    </row>
    <row r="15" spans="2:15" ht="14.25" customHeight="1" x14ac:dyDescent="0.25">
      <c r="B15" s="383">
        <v>2</v>
      </c>
      <c r="C15" s="371" t="s">
        <v>62</v>
      </c>
      <c r="D15" s="384">
        <v>224543</v>
      </c>
      <c r="E15" s="381">
        <f t="shared" ref="E15:E25" si="0">(D15/$D$25)*100</f>
        <v>16.536377113323557</v>
      </c>
      <c r="F15" s="384">
        <v>223028</v>
      </c>
      <c r="G15" s="381">
        <f t="shared" ref="G15:G25" si="1">(F15/$F$25)*100</f>
        <v>16.07084696421623</v>
      </c>
      <c r="H15" s="479"/>
      <c r="I15" s="480"/>
      <c r="J15" s="119"/>
      <c r="K15" s="119"/>
      <c r="L15" s="119"/>
      <c r="M15" s="119"/>
      <c r="N15" s="118"/>
      <c r="O15" s="118"/>
    </row>
    <row r="16" spans="2:15" ht="14.25" customHeight="1" x14ac:dyDescent="0.25">
      <c r="B16" s="383">
        <v>3</v>
      </c>
      <c r="C16" s="371" t="s">
        <v>79</v>
      </c>
      <c r="D16" s="384">
        <v>127074</v>
      </c>
      <c r="E16" s="381">
        <f t="shared" si="0"/>
        <v>9.3583125962442733</v>
      </c>
      <c r="F16" s="384">
        <v>139168</v>
      </c>
      <c r="G16" s="381">
        <f t="shared" si="1"/>
        <v>10.028102436985689</v>
      </c>
      <c r="H16" s="479"/>
      <c r="I16" s="480"/>
      <c r="J16" s="119"/>
      <c r="K16" s="119"/>
      <c r="L16" s="119"/>
      <c r="M16" s="119"/>
      <c r="N16" s="118"/>
      <c r="O16" s="118"/>
    </row>
    <row r="17" spans="2:15" ht="14.25" customHeight="1" x14ac:dyDescent="0.25">
      <c r="B17" s="383">
        <v>4</v>
      </c>
      <c r="C17" s="371" t="s">
        <v>65</v>
      </c>
      <c r="D17" s="384">
        <v>118490</v>
      </c>
      <c r="E17" s="381">
        <f t="shared" si="0"/>
        <v>8.7261474379415453</v>
      </c>
      <c r="F17" s="384">
        <v>116946</v>
      </c>
      <c r="G17" s="381">
        <f t="shared" si="1"/>
        <v>8.4268399890472558</v>
      </c>
      <c r="H17" s="479"/>
      <c r="I17" s="480"/>
      <c r="J17" s="119"/>
      <c r="K17" s="119"/>
      <c r="L17" s="119"/>
      <c r="M17" s="119"/>
      <c r="N17" s="118"/>
      <c r="O17" s="118"/>
    </row>
    <row r="18" spans="2:15" ht="14.25" customHeight="1" x14ac:dyDescent="0.25">
      <c r="B18" s="383">
        <v>5</v>
      </c>
      <c r="C18" s="371" t="s">
        <v>38</v>
      </c>
      <c r="D18" s="384">
        <v>32425</v>
      </c>
      <c r="E18" s="381">
        <f t="shared" si="0"/>
        <v>2.3879258222234334</v>
      </c>
      <c r="F18" s="384">
        <v>33171</v>
      </c>
      <c r="G18" s="381">
        <f t="shared" si="1"/>
        <v>2.3902203519289804</v>
      </c>
      <c r="H18" s="479"/>
      <c r="I18" s="480"/>
      <c r="J18" s="119"/>
      <c r="K18" s="119"/>
      <c r="L18" s="119"/>
      <c r="M18" s="119"/>
      <c r="N18" s="118"/>
      <c r="O18" s="118"/>
    </row>
    <row r="19" spans="2:15" ht="14.25" customHeight="1" x14ac:dyDescent="0.25">
      <c r="B19" s="383">
        <v>6</v>
      </c>
      <c r="C19" s="371" t="s">
        <v>68</v>
      </c>
      <c r="D19" s="384">
        <v>28124</v>
      </c>
      <c r="E19" s="381">
        <f t="shared" si="0"/>
        <v>2.0711804417644362</v>
      </c>
      <c r="F19" s="384">
        <v>33898</v>
      </c>
      <c r="G19" s="381">
        <f t="shared" si="1"/>
        <v>2.4426061767715344</v>
      </c>
      <c r="H19" s="479"/>
      <c r="I19" s="480"/>
      <c r="J19" s="119"/>
      <c r="K19" s="119"/>
      <c r="L19" s="119"/>
      <c r="M19" s="119"/>
      <c r="N19" s="118"/>
      <c r="O19" s="118"/>
    </row>
    <row r="20" spans="2:15" ht="14.25" customHeight="1" x14ac:dyDescent="0.25">
      <c r="B20" s="383">
        <v>7</v>
      </c>
      <c r="C20" s="371" t="s">
        <v>86</v>
      </c>
      <c r="D20" s="384">
        <v>25347</v>
      </c>
      <c r="E20" s="381">
        <f t="shared" si="0"/>
        <v>1.8666694160646833</v>
      </c>
      <c r="F20" s="384">
        <v>30078</v>
      </c>
      <c r="G20" s="381">
        <f t="shared" si="1"/>
        <v>2.1673464093732435</v>
      </c>
      <c r="H20" s="479"/>
      <c r="I20" s="480"/>
      <c r="J20" s="119"/>
      <c r="K20" s="119"/>
      <c r="L20" s="119"/>
      <c r="M20" s="119"/>
      <c r="N20" s="118"/>
      <c r="O20" s="118"/>
    </row>
    <row r="21" spans="2:15" ht="14.25" customHeight="1" x14ac:dyDescent="0.25">
      <c r="B21" s="383">
        <v>8</v>
      </c>
      <c r="C21" s="371" t="s">
        <v>70</v>
      </c>
      <c r="D21" s="384">
        <v>26519</v>
      </c>
      <c r="E21" s="381">
        <f t="shared" si="0"/>
        <v>1.9529808752364912</v>
      </c>
      <c r="F21" s="384">
        <v>27480</v>
      </c>
      <c r="G21" s="381">
        <f t="shared" si="1"/>
        <v>1.9801409445301128</v>
      </c>
      <c r="H21" s="479"/>
      <c r="I21" s="480"/>
      <c r="J21" s="119"/>
      <c r="K21" s="119"/>
      <c r="L21" s="119"/>
      <c r="M21" s="119"/>
      <c r="N21" s="118"/>
      <c r="O21" s="118"/>
    </row>
    <row r="22" spans="2:15" ht="14.25" customHeight="1" x14ac:dyDescent="0.25">
      <c r="B22" s="383">
        <v>9</v>
      </c>
      <c r="C22" s="371" t="s">
        <v>58</v>
      </c>
      <c r="D22" s="384">
        <v>25996</v>
      </c>
      <c r="E22" s="381">
        <f t="shared" si="0"/>
        <v>1.9144647548040208</v>
      </c>
      <c r="F22" s="384">
        <v>26047</v>
      </c>
      <c r="G22" s="381">
        <f t="shared" si="1"/>
        <v>1.8768825029903873</v>
      </c>
      <c r="H22" s="479"/>
      <c r="I22" s="480"/>
      <c r="J22" s="119"/>
      <c r="K22" s="119"/>
      <c r="L22" s="119"/>
      <c r="M22" s="119"/>
      <c r="N22" s="118"/>
      <c r="O22" s="118"/>
    </row>
    <row r="23" spans="2:15" ht="14.25" customHeight="1" x14ac:dyDescent="0.25">
      <c r="B23" s="383">
        <v>10</v>
      </c>
      <c r="C23" s="371" t="s">
        <v>61</v>
      </c>
      <c r="D23" s="384">
        <v>25629</v>
      </c>
      <c r="E23" s="381">
        <f t="shared" si="0"/>
        <v>1.8874371903705283</v>
      </c>
      <c r="F23" s="384">
        <v>25999</v>
      </c>
      <c r="G23" s="381">
        <f t="shared" si="1"/>
        <v>1.8734237415152257</v>
      </c>
      <c r="H23" s="479"/>
      <c r="I23" s="480"/>
      <c r="J23" s="119"/>
      <c r="K23" s="119"/>
      <c r="L23" s="119"/>
      <c r="M23" s="119"/>
      <c r="N23" s="118"/>
      <c r="O23" s="118"/>
    </row>
    <row r="24" spans="2:15" ht="14.25" customHeight="1" x14ac:dyDescent="0.25">
      <c r="B24" s="371"/>
      <c r="C24" s="371" t="s">
        <v>2041</v>
      </c>
      <c r="D24" s="384">
        <v>271242</v>
      </c>
      <c r="E24" s="381">
        <f t="shared" si="0"/>
        <v>19.975505809453463</v>
      </c>
      <c r="F24" s="384">
        <v>271503</v>
      </c>
      <c r="G24" s="381">
        <f t="shared" si="1"/>
        <v>19.563835766475954</v>
      </c>
      <c r="H24" s="479"/>
      <c r="I24" s="480"/>
      <c r="J24" s="119"/>
      <c r="K24" s="119"/>
      <c r="L24" s="119"/>
      <c r="M24" s="119"/>
      <c r="N24" s="118"/>
      <c r="O24" s="118"/>
    </row>
    <row r="25" spans="2:15" x14ac:dyDescent="0.25">
      <c r="B25" s="371"/>
      <c r="C25" s="363" t="s">
        <v>10</v>
      </c>
      <c r="D25" s="385">
        <f>SUM(D14:D24)</f>
        <v>1357873</v>
      </c>
      <c r="E25" s="382">
        <f t="shared" si="0"/>
        <v>100</v>
      </c>
      <c r="F25" s="385">
        <f>SUM(F14:F24)</f>
        <v>1387780</v>
      </c>
      <c r="G25" s="382">
        <f t="shared" si="1"/>
        <v>100</v>
      </c>
      <c r="H25" s="119"/>
      <c r="I25" s="119"/>
      <c r="J25" s="119"/>
      <c r="K25" s="119"/>
      <c r="L25" s="119"/>
      <c r="M25" s="119"/>
      <c r="N25" s="118"/>
      <c r="O25" s="118"/>
    </row>
    <row r="26" spans="2:15" x14ac:dyDescent="0.25">
      <c r="D26" s="118"/>
      <c r="E26" s="118"/>
      <c r="F26" s="118"/>
      <c r="G26" s="117"/>
      <c r="H26" s="119"/>
      <c r="I26" s="119"/>
      <c r="J26" s="119"/>
      <c r="K26" s="119"/>
      <c r="L26" s="119"/>
      <c r="M26" s="119"/>
      <c r="N26" s="118"/>
      <c r="O26" s="118"/>
    </row>
    <row r="27" spans="2:15" x14ac:dyDescent="0.25">
      <c r="B27" s="386" t="s">
        <v>3463</v>
      </c>
      <c r="D27" s="118"/>
      <c r="E27" s="118"/>
      <c r="F27" s="118"/>
      <c r="G27" s="117"/>
      <c r="H27" s="119"/>
      <c r="I27" s="119"/>
      <c r="J27" s="119"/>
      <c r="K27" s="119"/>
      <c r="L27" s="119"/>
      <c r="M27" s="119"/>
      <c r="N27" s="118"/>
      <c r="O27" s="118"/>
    </row>
    <row r="28" spans="2:15" x14ac:dyDescent="0.25">
      <c r="C28" s="23"/>
      <c r="D28" s="118"/>
      <c r="E28" s="118"/>
      <c r="F28" s="118"/>
      <c r="G28" s="117"/>
      <c r="H28" s="119"/>
      <c r="I28" s="119"/>
      <c r="J28" s="119"/>
      <c r="K28" s="119"/>
      <c r="L28" s="119"/>
      <c r="M28" s="119"/>
      <c r="N28" s="118"/>
      <c r="O28" s="118"/>
    </row>
    <row r="29" spans="2:15" x14ac:dyDescent="0.25">
      <c r="C29" s="23"/>
      <c r="D29" s="118"/>
      <c r="E29" s="118"/>
      <c r="F29" s="118"/>
      <c r="G29" s="117"/>
      <c r="H29" s="119"/>
      <c r="I29" s="119"/>
      <c r="J29" s="119"/>
      <c r="K29" s="119"/>
      <c r="L29" s="119"/>
      <c r="M29" s="119"/>
      <c r="N29" s="118"/>
      <c r="O29" s="118"/>
    </row>
    <row r="30" spans="2:15" x14ac:dyDescent="0.25">
      <c r="C30" s="23"/>
      <c r="D30" s="118"/>
      <c r="E30" s="118"/>
      <c r="F30" s="118"/>
      <c r="G30" s="117"/>
      <c r="H30" s="119"/>
      <c r="I30" s="119"/>
      <c r="J30" s="119"/>
      <c r="K30" s="119"/>
      <c r="L30" s="119"/>
      <c r="M30" s="119"/>
      <c r="N30" s="118"/>
      <c r="O30" s="118"/>
    </row>
    <row r="31" spans="2:15" x14ac:dyDescent="0.25">
      <c r="C31" s="24" t="s">
        <v>255</v>
      </c>
      <c r="D31" s="118"/>
      <c r="E31" s="118"/>
      <c r="F31" s="118"/>
      <c r="G31" s="117"/>
      <c r="H31" s="119"/>
      <c r="I31" s="119"/>
      <c r="J31" s="119"/>
      <c r="K31" s="119"/>
      <c r="L31" s="119"/>
      <c r="M31" s="119"/>
      <c r="N31" s="118"/>
      <c r="O31" s="118"/>
    </row>
    <row r="32" spans="2:15" x14ac:dyDescent="0.25">
      <c r="C32" s="24"/>
      <c r="D32" s="118"/>
      <c r="E32" s="118"/>
      <c r="F32" s="118"/>
      <c r="G32" s="117"/>
      <c r="H32" s="119"/>
      <c r="I32" s="119"/>
      <c r="J32" s="119"/>
      <c r="K32" s="119"/>
      <c r="L32" s="119"/>
      <c r="M32" s="119"/>
      <c r="N32" s="118"/>
      <c r="O32" s="118"/>
    </row>
    <row r="33" spans="3:15" x14ac:dyDescent="0.25">
      <c r="C33" s="118"/>
      <c r="D33" s="118" t="s">
        <v>207</v>
      </c>
      <c r="E33" s="118"/>
      <c r="F33" s="118"/>
      <c r="G33" s="117"/>
      <c r="H33" s="117"/>
      <c r="I33" s="117"/>
      <c r="J33" s="117"/>
      <c r="K33" s="117"/>
      <c r="L33" s="118"/>
      <c r="M33" s="118"/>
      <c r="N33" s="118"/>
      <c r="O33" s="118"/>
    </row>
    <row r="34" spans="3:15" x14ac:dyDescent="0.25">
      <c r="C34" s="118"/>
      <c r="D34" s="118"/>
      <c r="E34" s="118"/>
      <c r="F34" s="118"/>
      <c r="G34" s="117"/>
      <c r="H34" s="117"/>
      <c r="I34" s="117"/>
      <c r="J34" s="117"/>
      <c r="K34" s="117"/>
      <c r="L34" s="118"/>
      <c r="M34" s="118"/>
      <c r="N34" s="118"/>
      <c r="O34" s="118"/>
    </row>
    <row r="37" spans="3:15" x14ac:dyDescent="0.25">
      <c r="I37" s="120"/>
      <c r="J37" s="120"/>
    </row>
    <row r="38" spans="3:15" x14ac:dyDescent="0.25">
      <c r="I38" s="120"/>
      <c r="J38" s="120"/>
    </row>
    <row r="39" spans="3:15" ht="13.5" customHeight="1" x14ac:dyDescent="0.25">
      <c r="I39" s="120"/>
      <c r="J39" s="120"/>
    </row>
    <row r="40" spans="3:15" x14ac:dyDescent="0.25">
      <c r="I40" s="120"/>
      <c r="J40" s="120"/>
    </row>
    <row r="41" spans="3:15" ht="12.75" customHeight="1" x14ac:dyDescent="0.25">
      <c r="I41" s="120"/>
    </row>
    <row r="42" spans="3:15" x14ac:dyDescent="0.25">
      <c r="D42" s="76"/>
      <c r="I42" s="120"/>
    </row>
    <row r="43" spans="3:15" x14ac:dyDescent="0.25">
      <c r="D43" s="76"/>
      <c r="I43" s="123"/>
    </row>
    <row r="48" spans="3:15" x14ac:dyDescent="0.25">
      <c r="G48" s="26"/>
    </row>
    <row r="54" spans="2:2" x14ac:dyDescent="0.25">
      <c r="B54" s="259"/>
    </row>
  </sheetData>
  <mergeCells count="19">
    <mergeCell ref="H24:I24"/>
    <mergeCell ref="B12:B13"/>
    <mergeCell ref="H20:I20"/>
    <mergeCell ref="H21:I21"/>
    <mergeCell ref="H22:I22"/>
    <mergeCell ref="H23:I23"/>
    <mergeCell ref="H15:I15"/>
    <mergeCell ref="H16:I16"/>
    <mergeCell ref="H17:I17"/>
    <mergeCell ref="H18:I18"/>
    <mergeCell ref="H19:I19"/>
    <mergeCell ref="C12:C13"/>
    <mergeCell ref="C8:G8"/>
    <mergeCell ref="C9:G9"/>
    <mergeCell ref="C10:G10"/>
    <mergeCell ref="H14:I14"/>
    <mergeCell ref="D12:E12"/>
    <mergeCell ref="H13:I13"/>
    <mergeCell ref="F12:G12"/>
  </mergeCells>
  <hyperlinks>
    <hyperlink ref="I11" location="INDICE!B33" display="INDICE" xr:uid="{00000000-0004-0000-1800-000000000000}"/>
  </hyperlinks>
  <printOptions horizontalCentered="1"/>
  <pageMargins left="0" right="0" top="1.3779527559055118" bottom="0" header="0.19685039370078741" footer="0.19685039370078741"/>
  <pageSetup paperSize="9" scale="95" firstPageNumber="51" orientation="landscape" useFirstPageNumber="1" r:id="rId1"/>
  <headerFooter scaleWithDoc="0">
    <oddFooter>&amp;C&amp;P</oddFooter>
  </headerFooter>
  <rowBreaks count="1" manualBreakCount="1">
    <brk id="30" min="1" max="5" man="1"/>
  </rowBreaks>
  <ignoredErrors>
    <ignoredError sqref="E25" formula="1"/>
  </ignoredErrors>
  <drawing r:id="rId2"/>
  <legacyDrawingHF r:id="rId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B1:Q22"/>
  <sheetViews>
    <sheetView showGridLines="0" zoomScaleNormal="100" workbookViewId="0">
      <selection activeCell="B12" sqref="B12:B14"/>
    </sheetView>
  </sheetViews>
  <sheetFormatPr baseColWidth="10" defaultColWidth="10.88671875" defaultRowHeight="13.2" x14ac:dyDescent="0.25"/>
  <cols>
    <col min="1" max="1" width="3.33203125" style="21" customWidth="1"/>
    <col min="2" max="2" width="23.5546875" style="21" customWidth="1"/>
    <col min="3" max="3" width="11.6640625" style="21" customWidth="1"/>
    <col min="4" max="4" width="12.88671875" style="21" customWidth="1"/>
    <col min="5" max="6" width="11.6640625" style="21" customWidth="1"/>
    <col min="7" max="7" width="12.5546875" style="21" customWidth="1"/>
    <col min="8" max="9" width="11.6640625" style="21" customWidth="1"/>
    <col min="10" max="10" width="12.6640625" style="21" customWidth="1"/>
    <col min="11" max="12" width="11.6640625" style="21" customWidth="1"/>
    <col min="13" max="13" width="12.5546875" style="21" customWidth="1"/>
    <col min="14" max="15" width="11.6640625" style="21" customWidth="1"/>
    <col min="16" max="16" width="12.5546875" style="21" customWidth="1"/>
    <col min="17" max="17" width="11.6640625" style="21" customWidth="1"/>
    <col min="18" max="257" width="11.44140625" style="21"/>
    <col min="258" max="258" width="13" style="21" customWidth="1"/>
    <col min="259" max="259" width="11.6640625" style="21" customWidth="1"/>
    <col min="260" max="260" width="12.88671875" style="21" customWidth="1"/>
    <col min="261" max="262" width="11.6640625" style="21" customWidth="1"/>
    <col min="263" max="263" width="12.5546875" style="21" customWidth="1"/>
    <col min="264" max="265" width="11.6640625" style="21" customWidth="1"/>
    <col min="266" max="266" width="12.6640625" style="21" customWidth="1"/>
    <col min="267" max="268" width="11.6640625" style="21" customWidth="1"/>
    <col min="269" max="269" width="12.5546875" style="21" customWidth="1"/>
    <col min="270" max="271" width="11.6640625" style="21" customWidth="1"/>
    <col min="272" max="272" width="12.5546875" style="21" customWidth="1"/>
    <col min="273" max="273" width="11.6640625" style="21" customWidth="1"/>
    <col min="274" max="513" width="11.44140625" style="21"/>
    <col min="514" max="514" width="13" style="21" customWidth="1"/>
    <col min="515" max="515" width="11.6640625" style="21" customWidth="1"/>
    <col min="516" max="516" width="12.88671875" style="21" customWidth="1"/>
    <col min="517" max="518" width="11.6640625" style="21" customWidth="1"/>
    <col min="519" max="519" width="12.5546875" style="21" customWidth="1"/>
    <col min="520" max="521" width="11.6640625" style="21" customWidth="1"/>
    <col min="522" max="522" width="12.6640625" style="21" customWidth="1"/>
    <col min="523" max="524" width="11.6640625" style="21" customWidth="1"/>
    <col min="525" max="525" width="12.5546875" style="21" customWidth="1"/>
    <col min="526" max="527" width="11.6640625" style="21" customWidth="1"/>
    <col min="528" max="528" width="12.5546875" style="21" customWidth="1"/>
    <col min="529" max="529" width="11.6640625" style="21" customWidth="1"/>
    <col min="530" max="769" width="11.44140625" style="21"/>
    <col min="770" max="770" width="13" style="21" customWidth="1"/>
    <col min="771" max="771" width="11.6640625" style="21" customWidth="1"/>
    <col min="772" max="772" width="12.88671875" style="21" customWidth="1"/>
    <col min="773" max="774" width="11.6640625" style="21" customWidth="1"/>
    <col min="775" max="775" width="12.5546875" style="21" customWidth="1"/>
    <col min="776" max="777" width="11.6640625" style="21" customWidth="1"/>
    <col min="778" max="778" width="12.6640625" style="21" customWidth="1"/>
    <col min="779" max="780" width="11.6640625" style="21" customWidth="1"/>
    <col min="781" max="781" width="12.5546875" style="21" customWidth="1"/>
    <col min="782" max="783" width="11.6640625" style="21" customWidth="1"/>
    <col min="784" max="784" width="12.5546875" style="21" customWidth="1"/>
    <col min="785" max="785" width="11.6640625" style="21" customWidth="1"/>
    <col min="786" max="1025" width="11.44140625" style="21"/>
    <col min="1026" max="1026" width="13" style="21" customWidth="1"/>
    <col min="1027" max="1027" width="11.6640625" style="21" customWidth="1"/>
    <col min="1028" max="1028" width="12.88671875" style="21" customWidth="1"/>
    <col min="1029" max="1030" width="11.6640625" style="21" customWidth="1"/>
    <col min="1031" max="1031" width="12.5546875" style="21" customWidth="1"/>
    <col min="1032" max="1033" width="11.6640625" style="21" customWidth="1"/>
    <col min="1034" max="1034" width="12.6640625" style="21" customWidth="1"/>
    <col min="1035" max="1036" width="11.6640625" style="21" customWidth="1"/>
    <col min="1037" max="1037" width="12.5546875" style="21" customWidth="1"/>
    <col min="1038" max="1039" width="11.6640625" style="21" customWidth="1"/>
    <col min="1040" max="1040" width="12.5546875" style="21" customWidth="1"/>
    <col min="1041" max="1041" width="11.6640625" style="21" customWidth="1"/>
    <col min="1042" max="1281" width="11.44140625" style="21"/>
    <col min="1282" max="1282" width="13" style="21" customWidth="1"/>
    <col min="1283" max="1283" width="11.6640625" style="21" customWidth="1"/>
    <col min="1284" max="1284" width="12.88671875" style="21" customWidth="1"/>
    <col min="1285" max="1286" width="11.6640625" style="21" customWidth="1"/>
    <col min="1287" max="1287" width="12.5546875" style="21" customWidth="1"/>
    <col min="1288" max="1289" width="11.6640625" style="21" customWidth="1"/>
    <col min="1290" max="1290" width="12.6640625" style="21" customWidth="1"/>
    <col min="1291" max="1292" width="11.6640625" style="21" customWidth="1"/>
    <col min="1293" max="1293" width="12.5546875" style="21" customWidth="1"/>
    <col min="1294" max="1295" width="11.6640625" style="21" customWidth="1"/>
    <col min="1296" max="1296" width="12.5546875" style="21" customWidth="1"/>
    <col min="1297" max="1297" width="11.6640625" style="21" customWidth="1"/>
    <col min="1298" max="1537" width="11.44140625" style="21"/>
    <col min="1538" max="1538" width="13" style="21" customWidth="1"/>
    <col min="1539" max="1539" width="11.6640625" style="21" customWidth="1"/>
    <col min="1540" max="1540" width="12.88671875" style="21" customWidth="1"/>
    <col min="1541" max="1542" width="11.6640625" style="21" customWidth="1"/>
    <col min="1543" max="1543" width="12.5546875" style="21" customWidth="1"/>
    <col min="1544" max="1545" width="11.6640625" style="21" customWidth="1"/>
    <col min="1546" max="1546" width="12.6640625" style="21" customWidth="1"/>
    <col min="1547" max="1548" width="11.6640625" style="21" customWidth="1"/>
    <col min="1549" max="1549" width="12.5546875" style="21" customWidth="1"/>
    <col min="1550" max="1551" width="11.6640625" style="21" customWidth="1"/>
    <col min="1552" max="1552" width="12.5546875" style="21" customWidth="1"/>
    <col min="1553" max="1553" width="11.6640625" style="21" customWidth="1"/>
    <col min="1554" max="1793" width="11.44140625" style="21"/>
    <col min="1794" max="1794" width="13" style="21" customWidth="1"/>
    <col min="1795" max="1795" width="11.6640625" style="21" customWidth="1"/>
    <col min="1796" max="1796" width="12.88671875" style="21" customWidth="1"/>
    <col min="1797" max="1798" width="11.6640625" style="21" customWidth="1"/>
    <col min="1799" max="1799" width="12.5546875" style="21" customWidth="1"/>
    <col min="1800" max="1801" width="11.6640625" style="21" customWidth="1"/>
    <col min="1802" max="1802" width="12.6640625" style="21" customWidth="1"/>
    <col min="1803" max="1804" width="11.6640625" style="21" customWidth="1"/>
    <col min="1805" max="1805" width="12.5546875" style="21" customWidth="1"/>
    <col min="1806" max="1807" width="11.6640625" style="21" customWidth="1"/>
    <col min="1808" max="1808" width="12.5546875" style="21" customWidth="1"/>
    <col min="1809" max="1809" width="11.6640625" style="21" customWidth="1"/>
    <col min="1810" max="2049" width="11.44140625" style="21"/>
    <col min="2050" max="2050" width="13" style="21" customWidth="1"/>
    <col min="2051" max="2051" width="11.6640625" style="21" customWidth="1"/>
    <col min="2052" max="2052" width="12.88671875" style="21" customWidth="1"/>
    <col min="2053" max="2054" width="11.6640625" style="21" customWidth="1"/>
    <col min="2055" max="2055" width="12.5546875" style="21" customWidth="1"/>
    <col min="2056" max="2057" width="11.6640625" style="21" customWidth="1"/>
    <col min="2058" max="2058" width="12.6640625" style="21" customWidth="1"/>
    <col min="2059" max="2060" width="11.6640625" style="21" customWidth="1"/>
    <col min="2061" max="2061" width="12.5546875" style="21" customWidth="1"/>
    <col min="2062" max="2063" width="11.6640625" style="21" customWidth="1"/>
    <col min="2064" max="2064" width="12.5546875" style="21" customWidth="1"/>
    <col min="2065" max="2065" width="11.6640625" style="21" customWidth="1"/>
    <col min="2066" max="2305" width="11.44140625" style="21"/>
    <col min="2306" max="2306" width="13" style="21" customWidth="1"/>
    <col min="2307" max="2307" width="11.6640625" style="21" customWidth="1"/>
    <col min="2308" max="2308" width="12.88671875" style="21" customWidth="1"/>
    <col min="2309" max="2310" width="11.6640625" style="21" customWidth="1"/>
    <col min="2311" max="2311" width="12.5546875" style="21" customWidth="1"/>
    <col min="2312" max="2313" width="11.6640625" style="21" customWidth="1"/>
    <col min="2314" max="2314" width="12.6640625" style="21" customWidth="1"/>
    <col min="2315" max="2316" width="11.6640625" style="21" customWidth="1"/>
    <col min="2317" max="2317" width="12.5546875" style="21" customWidth="1"/>
    <col min="2318" max="2319" width="11.6640625" style="21" customWidth="1"/>
    <col min="2320" max="2320" width="12.5546875" style="21" customWidth="1"/>
    <col min="2321" max="2321" width="11.6640625" style="21" customWidth="1"/>
    <col min="2322" max="2561" width="11.44140625" style="21"/>
    <col min="2562" max="2562" width="13" style="21" customWidth="1"/>
    <col min="2563" max="2563" width="11.6640625" style="21" customWidth="1"/>
    <col min="2564" max="2564" width="12.88671875" style="21" customWidth="1"/>
    <col min="2565" max="2566" width="11.6640625" style="21" customWidth="1"/>
    <col min="2567" max="2567" width="12.5546875" style="21" customWidth="1"/>
    <col min="2568" max="2569" width="11.6640625" style="21" customWidth="1"/>
    <col min="2570" max="2570" width="12.6640625" style="21" customWidth="1"/>
    <col min="2571" max="2572" width="11.6640625" style="21" customWidth="1"/>
    <col min="2573" max="2573" width="12.5546875" style="21" customWidth="1"/>
    <col min="2574" max="2575" width="11.6640625" style="21" customWidth="1"/>
    <col min="2576" max="2576" width="12.5546875" style="21" customWidth="1"/>
    <col min="2577" max="2577" width="11.6640625" style="21" customWidth="1"/>
    <col min="2578" max="2817" width="11.44140625" style="21"/>
    <col min="2818" max="2818" width="13" style="21" customWidth="1"/>
    <col min="2819" max="2819" width="11.6640625" style="21" customWidth="1"/>
    <col min="2820" max="2820" width="12.88671875" style="21" customWidth="1"/>
    <col min="2821" max="2822" width="11.6640625" style="21" customWidth="1"/>
    <col min="2823" max="2823" width="12.5546875" style="21" customWidth="1"/>
    <col min="2824" max="2825" width="11.6640625" style="21" customWidth="1"/>
    <col min="2826" max="2826" width="12.6640625" style="21" customWidth="1"/>
    <col min="2827" max="2828" width="11.6640625" style="21" customWidth="1"/>
    <col min="2829" max="2829" width="12.5546875" style="21" customWidth="1"/>
    <col min="2830" max="2831" width="11.6640625" style="21" customWidth="1"/>
    <col min="2832" max="2832" width="12.5546875" style="21" customWidth="1"/>
    <col min="2833" max="2833" width="11.6640625" style="21" customWidth="1"/>
    <col min="2834" max="3073" width="11.44140625" style="21"/>
    <col min="3074" max="3074" width="13" style="21" customWidth="1"/>
    <col min="3075" max="3075" width="11.6640625" style="21" customWidth="1"/>
    <col min="3076" max="3076" width="12.88671875" style="21" customWidth="1"/>
    <col min="3077" max="3078" width="11.6640625" style="21" customWidth="1"/>
    <col min="3079" max="3079" width="12.5546875" style="21" customWidth="1"/>
    <col min="3080" max="3081" width="11.6640625" style="21" customWidth="1"/>
    <col min="3082" max="3082" width="12.6640625" style="21" customWidth="1"/>
    <col min="3083" max="3084" width="11.6640625" style="21" customWidth="1"/>
    <col min="3085" max="3085" width="12.5546875" style="21" customWidth="1"/>
    <col min="3086" max="3087" width="11.6640625" style="21" customWidth="1"/>
    <col min="3088" max="3088" width="12.5546875" style="21" customWidth="1"/>
    <col min="3089" max="3089" width="11.6640625" style="21" customWidth="1"/>
    <col min="3090" max="3329" width="11.44140625" style="21"/>
    <col min="3330" max="3330" width="13" style="21" customWidth="1"/>
    <col min="3331" max="3331" width="11.6640625" style="21" customWidth="1"/>
    <col min="3332" max="3332" width="12.88671875" style="21" customWidth="1"/>
    <col min="3333" max="3334" width="11.6640625" style="21" customWidth="1"/>
    <col min="3335" max="3335" width="12.5546875" style="21" customWidth="1"/>
    <col min="3336" max="3337" width="11.6640625" style="21" customWidth="1"/>
    <col min="3338" max="3338" width="12.6640625" style="21" customWidth="1"/>
    <col min="3339" max="3340" width="11.6640625" style="21" customWidth="1"/>
    <col min="3341" max="3341" width="12.5546875" style="21" customWidth="1"/>
    <col min="3342" max="3343" width="11.6640625" style="21" customWidth="1"/>
    <col min="3344" max="3344" width="12.5546875" style="21" customWidth="1"/>
    <col min="3345" max="3345" width="11.6640625" style="21" customWidth="1"/>
    <col min="3346" max="3585" width="11.44140625" style="21"/>
    <col min="3586" max="3586" width="13" style="21" customWidth="1"/>
    <col min="3587" max="3587" width="11.6640625" style="21" customWidth="1"/>
    <col min="3588" max="3588" width="12.88671875" style="21" customWidth="1"/>
    <col min="3589" max="3590" width="11.6640625" style="21" customWidth="1"/>
    <col min="3591" max="3591" width="12.5546875" style="21" customWidth="1"/>
    <col min="3592" max="3593" width="11.6640625" style="21" customWidth="1"/>
    <col min="3594" max="3594" width="12.6640625" style="21" customWidth="1"/>
    <col min="3595" max="3596" width="11.6640625" style="21" customWidth="1"/>
    <col min="3597" max="3597" width="12.5546875" style="21" customWidth="1"/>
    <col min="3598" max="3599" width="11.6640625" style="21" customWidth="1"/>
    <col min="3600" max="3600" width="12.5546875" style="21" customWidth="1"/>
    <col min="3601" max="3601" width="11.6640625" style="21" customWidth="1"/>
    <col min="3602" max="3841" width="11.44140625" style="21"/>
    <col min="3842" max="3842" width="13" style="21" customWidth="1"/>
    <col min="3843" max="3843" width="11.6640625" style="21" customWidth="1"/>
    <col min="3844" max="3844" width="12.88671875" style="21" customWidth="1"/>
    <col min="3845" max="3846" width="11.6640625" style="21" customWidth="1"/>
    <col min="3847" max="3847" width="12.5546875" style="21" customWidth="1"/>
    <col min="3848" max="3849" width="11.6640625" style="21" customWidth="1"/>
    <col min="3850" max="3850" width="12.6640625" style="21" customWidth="1"/>
    <col min="3851" max="3852" width="11.6640625" style="21" customWidth="1"/>
    <col min="3853" max="3853" width="12.5546875" style="21" customWidth="1"/>
    <col min="3854" max="3855" width="11.6640625" style="21" customWidth="1"/>
    <col min="3856" max="3856" width="12.5546875" style="21" customWidth="1"/>
    <col min="3857" max="3857" width="11.6640625" style="21" customWidth="1"/>
    <col min="3858" max="4097" width="11.44140625" style="21"/>
    <col min="4098" max="4098" width="13" style="21" customWidth="1"/>
    <col min="4099" max="4099" width="11.6640625" style="21" customWidth="1"/>
    <col min="4100" max="4100" width="12.88671875" style="21" customWidth="1"/>
    <col min="4101" max="4102" width="11.6640625" style="21" customWidth="1"/>
    <col min="4103" max="4103" width="12.5546875" style="21" customWidth="1"/>
    <col min="4104" max="4105" width="11.6640625" style="21" customWidth="1"/>
    <col min="4106" max="4106" width="12.6640625" style="21" customWidth="1"/>
    <col min="4107" max="4108" width="11.6640625" style="21" customWidth="1"/>
    <col min="4109" max="4109" width="12.5546875" style="21" customWidth="1"/>
    <col min="4110" max="4111" width="11.6640625" style="21" customWidth="1"/>
    <col min="4112" max="4112" width="12.5546875" style="21" customWidth="1"/>
    <col min="4113" max="4113" width="11.6640625" style="21" customWidth="1"/>
    <col min="4114" max="4353" width="11.44140625" style="21"/>
    <col min="4354" max="4354" width="13" style="21" customWidth="1"/>
    <col min="4355" max="4355" width="11.6640625" style="21" customWidth="1"/>
    <col min="4356" max="4356" width="12.88671875" style="21" customWidth="1"/>
    <col min="4357" max="4358" width="11.6640625" style="21" customWidth="1"/>
    <col min="4359" max="4359" width="12.5546875" style="21" customWidth="1"/>
    <col min="4360" max="4361" width="11.6640625" style="21" customWidth="1"/>
    <col min="4362" max="4362" width="12.6640625" style="21" customWidth="1"/>
    <col min="4363" max="4364" width="11.6640625" style="21" customWidth="1"/>
    <col min="4365" max="4365" width="12.5546875" style="21" customWidth="1"/>
    <col min="4366" max="4367" width="11.6640625" style="21" customWidth="1"/>
    <col min="4368" max="4368" width="12.5546875" style="21" customWidth="1"/>
    <col min="4369" max="4369" width="11.6640625" style="21" customWidth="1"/>
    <col min="4370" max="4609" width="11.44140625" style="21"/>
    <col min="4610" max="4610" width="13" style="21" customWidth="1"/>
    <col min="4611" max="4611" width="11.6640625" style="21" customWidth="1"/>
    <col min="4612" max="4612" width="12.88671875" style="21" customWidth="1"/>
    <col min="4613" max="4614" width="11.6640625" style="21" customWidth="1"/>
    <col min="4615" max="4615" width="12.5546875" style="21" customWidth="1"/>
    <col min="4616" max="4617" width="11.6640625" style="21" customWidth="1"/>
    <col min="4618" max="4618" width="12.6640625" style="21" customWidth="1"/>
    <col min="4619" max="4620" width="11.6640625" style="21" customWidth="1"/>
    <col min="4621" max="4621" width="12.5546875" style="21" customWidth="1"/>
    <col min="4622" max="4623" width="11.6640625" style="21" customWidth="1"/>
    <col min="4624" max="4624" width="12.5546875" style="21" customWidth="1"/>
    <col min="4625" max="4625" width="11.6640625" style="21" customWidth="1"/>
    <col min="4626" max="4865" width="11.44140625" style="21"/>
    <col min="4866" max="4866" width="13" style="21" customWidth="1"/>
    <col min="4867" max="4867" width="11.6640625" style="21" customWidth="1"/>
    <col min="4868" max="4868" width="12.88671875" style="21" customWidth="1"/>
    <col min="4869" max="4870" width="11.6640625" style="21" customWidth="1"/>
    <col min="4871" max="4871" width="12.5546875" style="21" customWidth="1"/>
    <col min="4872" max="4873" width="11.6640625" style="21" customWidth="1"/>
    <col min="4874" max="4874" width="12.6640625" style="21" customWidth="1"/>
    <col min="4875" max="4876" width="11.6640625" style="21" customWidth="1"/>
    <col min="4877" max="4877" width="12.5546875" style="21" customWidth="1"/>
    <col min="4878" max="4879" width="11.6640625" style="21" customWidth="1"/>
    <col min="4880" max="4880" width="12.5546875" style="21" customWidth="1"/>
    <col min="4881" max="4881" width="11.6640625" style="21" customWidth="1"/>
    <col min="4882" max="5121" width="11.44140625" style="21"/>
    <col min="5122" max="5122" width="13" style="21" customWidth="1"/>
    <col min="5123" max="5123" width="11.6640625" style="21" customWidth="1"/>
    <col min="5124" max="5124" width="12.88671875" style="21" customWidth="1"/>
    <col min="5125" max="5126" width="11.6640625" style="21" customWidth="1"/>
    <col min="5127" max="5127" width="12.5546875" style="21" customWidth="1"/>
    <col min="5128" max="5129" width="11.6640625" style="21" customWidth="1"/>
    <col min="5130" max="5130" width="12.6640625" style="21" customWidth="1"/>
    <col min="5131" max="5132" width="11.6640625" style="21" customWidth="1"/>
    <col min="5133" max="5133" width="12.5546875" style="21" customWidth="1"/>
    <col min="5134" max="5135" width="11.6640625" style="21" customWidth="1"/>
    <col min="5136" max="5136" width="12.5546875" style="21" customWidth="1"/>
    <col min="5137" max="5137" width="11.6640625" style="21" customWidth="1"/>
    <col min="5138" max="5377" width="11.44140625" style="21"/>
    <col min="5378" max="5378" width="13" style="21" customWidth="1"/>
    <col min="5379" max="5379" width="11.6640625" style="21" customWidth="1"/>
    <col min="5380" max="5380" width="12.88671875" style="21" customWidth="1"/>
    <col min="5381" max="5382" width="11.6640625" style="21" customWidth="1"/>
    <col min="5383" max="5383" width="12.5546875" style="21" customWidth="1"/>
    <col min="5384" max="5385" width="11.6640625" style="21" customWidth="1"/>
    <col min="5386" max="5386" width="12.6640625" style="21" customWidth="1"/>
    <col min="5387" max="5388" width="11.6640625" style="21" customWidth="1"/>
    <col min="5389" max="5389" width="12.5546875" style="21" customWidth="1"/>
    <col min="5390" max="5391" width="11.6640625" style="21" customWidth="1"/>
    <col min="5392" max="5392" width="12.5546875" style="21" customWidth="1"/>
    <col min="5393" max="5393" width="11.6640625" style="21" customWidth="1"/>
    <col min="5394" max="5633" width="11.44140625" style="21"/>
    <col min="5634" max="5634" width="13" style="21" customWidth="1"/>
    <col min="5635" max="5635" width="11.6640625" style="21" customWidth="1"/>
    <col min="5636" max="5636" width="12.88671875" style="21" customWidth="1"/>
    <col min="5637" max="5638" width="11.6640625" style="21" customWidth="1"/>
    <col min="5639" max="5639" width="12.5546875" style="21" customWidth="1"/>
    <col min="5640" max="5641" width="11.6640625" style="21" customWidth="1"/>
    <col min="5642" max="5642" width="12.6640625" style="21" customWidth="1"/>
    <col min="5643" max="5644" width="11.6640625" style="21" customWidth="1"/>
    <col min="5645" max="5645" width="12.5546875" style="21" customWidth="1"/>
    <col min="5646" max="5647" width="11.6640625" style="21" customWidth="1"/>
    <col min="5648" max="5648" width="12.5546875" style="21" customWidth="1"/>
    <col min="5649" max="5649" width="11.6640625" style="21" customWidth="1"/>
    <col min="5650" max="5889" width="11.44140625" style="21"/>
    <col min="5890" max="5890" width="13" style="21" customWidth="1"/>
    <col min="5891" max="5891" width="11.6640625" style="21" customWidth="1"/>
    <col min="5892" max="5892" width="12.88671875" style="21" customWidth="1"/>
    <col min="5893" max="5894" width="11.6640625" style="21" customWidth="1"/>
    <col min="5895" max="5895" width="12.5546875" style="21" customWidth="1"/>
    <col min="5896" max="5897" width="11.6640625" style="21" customWidth="1"/>
    <col min="5898" max="5898" width="12.6640625" style="21" customWidth="1"/>
    <col min="5899" max="5900" width="11.6640625" style="21" customWidth="1"/>
    <col min="5901" max="5901" width="12.5546875" style="21" customWidth="1"/>
    <col min="5902" max="5903" width="11.6640625" style="21" customWidth="1"/>
    <col min="5904" max="5904" width="12.5546875" style="21" customWidth="1"/>
    <col min="5905" max="5905" width="11.6640625" style="21" customWidth="1"/>
    <col min="5906" max="6145" width="11.44140625" style="21"/>
    <col min="6146" max="6146" width="13" style="21" customWidth="1"/>
    <col min="6147" max="6147" width="11.6640625" style="21" customWidth="1"/>
    <col min="6148" max="6148" width="12.88671875" style="21" customWidth="1"/>
    <col min="6149" max="6150" width="11.6640625" style="21" customWidth="1"/>
    <col min="6151" max="6151" width="12.5546875" style="21" customWidth="1"/>
    <col min="6152" max="6153" width="11.6640625" style="21" customWidth="1"/>
    <col min="6154" max="6154" width="12.6640625" style="21" customWidth="1"/>
    <col min="6155" max="6156" width="11.6640625" style="21" customWidth="1"/>
    <col min="6157" max="6157" width="12.5546875" style="21" customWidth="1"/>
    <col min="6158" max="6159" width="11.6640625" style="21" customWidth="1"/>
    <col min="6160" max="6160" width="12.5546875" style="21" customWidth="1"/>
    <col min="6161" max="6161" width="11.6640625" style="21" customWidth="1"/>
    <col min="6162" max="6401" width="11.44140625" style="21"/>
    <col min="6402" max="6402" width="13" style="21" customWidth="1"/>
    <col min="6403" max="6403" width="11.6640625" style="21" customWidth="1"/>
    <col min="6404" max="6404" width="12.88671875" style="21" customWidth="1"/>
    <col min="6405" max="6406" width="11.6640625" style="21" customWidth="1"/>
    <col min="6407" max="6407" width="12.5546875" style="21" customWidth="1"/>
    <col min="6408" max="6409" width="11.6640625" style="21" customWidth="1"/>
    <col min="6410" max="6410" width="12.6640625" style="21" customWidth="1"/>
    <col min="6411" max="6412" width="11.6640625" style="21" customWidth="1"/>
    <col min="6413" max="6413" width="12.5546875" style="21" customWidth="1"/>
    <col min="6414" max="6415" width="11.6640625" style="21" customWidth="1"/>
    <col min="6416" max="6416" width="12.5546875" style="21" customWidth="1"/>
    <col min="6417" max="6417" width="11.6640625" style="21" customWidth="1"/>
    <col min="6418" max="6657" width="11.44140625" style="21"/>
    <col min="6658" max="6658" width="13" style="21" customWidth="1"/>
    <col min="6659" max="6659" width="11.6640625" style="21" customWidth="1"/>
    <col min="6660" max="6660" width="12.88671875" style="21" customWidth="1"/>
    <col min="6661" max="6662" width="11.6640625" style="21" customWidth="1"/>
    <col min="6663" max="6663" width="12.5546875" style="21" customWidth="1"/>
    <col min="6664" max="6665" width="11.6640625" style="21" customWidth="1"/>
    <col min="6666" max="6666" width="12.6640625" style="21" customWidth="1"/>
    <col min="6667" max="6668" width="11.6640625" style="21" customWidth="1"/>
    <col min="6669" max="6669" width="12.5546875" style="21" customWidth="1"/>
    <col min="6670" max="6671" width="11.6640625" style="21" customWidth="1"/>
    <col min="6672" max="6672" width="12.5546875" style="21" customWidth="1"/>
    <col min="6673" max="6673" width="11.6640625" style="21" customWidth="1"/>
    <col min="6674" max="6913" width="11.44140625" style="21"/>
    <col min="6914" max="6914" width="13" style="21" customWidth="1"/>
    <col min="6915" max="6915" width="11.6640625" style="21" customWidth="1"/>
    <col min="6916" max="6916" width="12.88671875" style="21" customWidth="1"/>
    <col min="6917" max="6918" width="11.6640625" style="21" customWidth="1"/>
    <col min="6919" max="6919" width="12.5546875" style="21" customWidth="1"/>
    <col min="6920" max="6921" width="11.6640625" style="21" customWidth="1"/>
    <col min="6922" max="6922" width="12.6640625" style="21" customWidth="1"/>
    <col min="6923" max="6924" width="11.6640625" style="21" customWidth="1"/>
    <col min="6925" max="6925" width="12.5546875" style="21" customWidth="1"/>
    <col min="6926" max="6927" width="11.6640625" style="21" customWidth="1"/>
    <col min="6928" max="6928" width="12.5546875" style="21" customWidth="1"/>
    <col min="6929" max="6929" width="11.6640625" style="21" customWidth="1"/>
    <col min="6930" max="7169" width="11.44140625" style="21"/>
    <col min="7170" max="7170" width="13" style="21" customWidth="1"/>
    <col min="7171" max="7171" width="11.6640625" style="21" customWidth="1"/>
    <col min="7172" max="7172" width="12.88671875" style="21" customWidth="1"/>
    <col min="7173" max="7174" width="11.6640625" style="21" customWidth="1"/>
    <col min="7175" max="7175" width="12.5546875" style="21" customWidth="1"/>
    <col min="7176" max="7177" width="11.6640625" style="21" customWidth="1"/>
    <col min="7178" max="7178" width="12.6640625" style="21" customWidth="1"/>
    <col min="7179" max="7180" width="11.6640625" style="21" customWidth="1"/>
    <col min="7181" max="7181" width="12.5546875" style="21" customWidth="1"/>
    <col min="7182" max="7183" width="11.6640625" style="21" customWidth="1"/>
    <col min="7184" max="7184" width="12.5546875" style="21" customWidth="1"/>
    <col min="7185" max="7185" width="11.6640625" style="21" customWidth="1"/>
    <col min="7186" max="7425" width="11.44140625" style="21"/>
    <col min="7426" max="7426" width="13" style="21" customWidth="1"/>
    <col min="7427" max="7427" width="11.6640625" style="21" customWidth="1"/>
    <col min="7428" max="7428" width="12.88671875" style="21" customWidth="1"/>
    <col min="7429" max="7430" width="11.6640625" style="21" customWidth="1"/>
    <col min="7431" max="7431" width="12.5546875" style="21" customWidth="1"/>
    <col min="7432" max="7433" width="11.6640625" style="21" customWidth="1"/>
    <col min="7434" max="7434" width="12.6640625" style="21" customWidth="1"/>
    <col min="7435" max="7436" width="11.6640625" style="21" customWidth="1"/>
    <col min="7437" max="7437" width="12.5546875" style="21" customWidth="1"/>
    <col min="7438" max="7439" width="11.6640625" style="21" customWidth="1"/>
    <col min="7440" max="7440" width="12.5546875" style="21" customWidth="1"/>
    <col min="7441" max="7441" width="11.6640625" style="21" customWidth="1"/>
    <col min="7442" max="7681" width="11.44140625" style="21"/>
    <col min="7682" max="7682" width="13" style="21" customWidth="1"/>
    <col min="7683" max="7683" width="11.6640625" style="21" customWidth="1"/>
    <col min="7684" max="7684" width="12.88671875" style="21" customWidth="1"/>
    <col min="7685" max="7686" width="11.6640625" style="21" customWidth="1"/>
    <col min="7687" max="7687" width="12.5546875" style="21" customWidth="1"/>
    <col min="7688" max="7689" width="11.6640625" style="21" customWidth="1"/>
    <col min="7690" max="7690" width="12.6640625" style="21" customWidth="1"/>
    <col min="7691" max="7692" width="11.6640625" style="21" customWidth="1"/>
    <col min="7693" max="7693" width="12.5546875" style="21" customWidth="1"/>
    <col min="7694" max="7695" width="11.6640625" style="21" customWidth="1"/>
    <col min="7696" max="7696" width="12.5546875" style="21" customWidth="1"/>
    <col min="7697" max="7697" width="11.6640625" style="21" customWidth="1"/>
    <col min="7698" max="7937" width="11.44140625" style="21"/>
    <col min="7938" max="7938" width="13" style="21" customWidth="1"/>
    <col min="7939" max="7939" width="11.6640625" style="21" customWidth="1"/>
    <col min="7940" max="7940" width="12.88671875" style="21" customWidth="1"/>
    <col min="7941" max="7942" width="11.6640625" style="21" customWidth="1"/>
    <col min="7943" max="7943" width="12.5546875" style="21" customWidth="1"/>
    <col min="7944" max="7945" width="11.6640625" style="21" customWidth="1"/>
    <col min="7946" max="7946" width="12.6640625" style="21" customWidth="1"/>
    <col min="7947" max="7948" width="11.6640625" style="21" customWidth="1"/>
    <col min="7949" max="7949" width="12.5546875" style="21" customWidth="1"/>
    <col min="7950" max="7951" width="11.6640625" style="21" customWidth="1"/>
    <col min="7952" max="7952" width="12.5546875" style="21" customWidth="1"/>
    <col min="7953" max="7953" width="11.6640625" style="21" customWidth="1"/>
    <col min="7954" max="8193" width="11.44140625" style="21"/>
    <col min="8194" max="8194" width="13" style="21" customWidth="1"/>
    <col min="8195" max="8195" width="11.6640625" style="21" customWidth="1"/>
    <col min="8196" max="8196" width="12.88671875" style="21" customWidth="1"/>
    <col min="8197" max="8198" width="11.6640625" style="21" customWidth="1"/>
    <col min="8199" max="8199" width="12.5546875" style="21" customWidth="1"/>
    <col min="8200" max="8201" width="11.6640625" style="21" customWidth="1"/>
    <col min="8202" max="8202" width="12.6640625" style="21" customWidth="1"/>
    <col min="8203" max="8204" width="11.6640625" style="21" customWidth="1"/>
    <col min="8205" max="8205" width="12.5546875" style="21" customWidth="1"/>
    <col min="8206" max="8207" width="11.6640625" style="21" customWidth="1"/>
    <col min="8208" max="8208" width="12.5546875" style="21" customWidth="1"/>
    <col min="8209" max="8209" width="11.6640625" style="21" customWidth="1"/>
    <col min="8210" max="8449" width="11.44140625" style="21"/>
    <col min="8450" max="8450" width="13" style="21" customWidth="1"/>
    <col min="8451" max="8451" width="11.6640625" style="21" customWidth="1"/>
    <col min="8452" max="8452" width="12.88671875" style="21" customWidth="1"/>
    <col min="8453" max="8454" width="11.6640625" style="21" customWidth="1"/>
    <col min="8455" max="8455" width="12.5546875" style="21" customWidth="1"/>
    <col min="8456" max="8457" width="11.6640625" style="21" customWidth="1"/>
    <col min="8458" max="8458" width="12.6640625" style="21" customWidth="1"/>
    <col min="8459" max="8460" width="11.6640625" style="21" customWidth="1"/>
    <col min="8461" max="8461" width="12.5546875" style="21" customWidth="1"/>
    <col min="8462" max="8463" width="11.6640625" style="21" customWidth="1"/>
    <col min="8464" max="8464" width="12.5546875" style="21" customWidth="1"/>
    <col min="8465" max="8465" width="11.6640625" style="21" customWidth="1"/>
    <col min="8466" max="8705" width="11.44140625" style="21"/>
    <col min="8706" max="8706" width="13" style="21" customWidth="1"/>
    <col min="8707" max="8707" width="11.6640625" style="21" customWidth="1"/>
    <col min="8708" max="8708" width="12.88671875" style="21" customWidth="1"/>
    <col min="8709" max="8710" width="11.6640625" style="21" customWidth="1"/>
    <col min="8711" max="8711" width="12.5546875" style="21" customWidth="1"/>
    <col min="8712" max="8713" width="11.6640625" style="21" customWidth="1"/>
    <col min="8714" max="8714" width="12.6640625" style="21" customWidth="1"/>
    <col min="8715" max="8716" width="11.6640625" style="21" customWidth="1"/>
    <col min="8717" max="8717" width="12.5546875" style="21" customWidth="1"/>
    <col min="8718" max="8719" width="11.6640625" style="21" customWidth="1"/>
    <col min="8720" max="8720" width="12.5546875" style="21" customWidth="1"/>
    <col min="8721" max="8721" width="11.6640625" style="21" customWidth="1"/>
    <col min="8722" max="8961" width="11.44140625" style="21"/>
    <col min="8962" max="8962" width="13" style="21" customWidth="1"/>
    <col min="8963" max="8963" width="11.6640625" style="21" customWidth="1"/>
    <col min="8964" max="8964" width="12.88671875" style="21" customWidth="1"/>
    <col min="8965" max="8966" width="11.6640625" style="21" customWidth="1"/>
    <col min="8967" max="8967" width="12.5546875" style="21" customWidth="1"/>
    <col min="8968" max="8969" width="11.6640625" style="21" customWidth="1"/>
    <col min="8970" max="8970" width="12.6640625" style="21" customWidth="1"/>
    <col min="8971" max="8972" width="11.6640625" style="21" customWidth="1"/>
    <col min="8973" max="8973" width="12.5546875" style="21" customWidth="1"/>
    <col min="8974" max="8975" width="11.6640625" style="21" customWidth="1"/>
    <col min="8976" max="8976" width="12.5546875" style="21" customWidth="1"/>
    <col min="8977" max="8977" width="11.6640625" style="21" customWidth="1"/>
    <col min="8978" max="9217" width="11.44140625" style="21"/>
    <col min="9218" max="9218" width="13" style="21" customWidth="1"/>
    <col min="9219" max="9219" width="11.6640625" style="21" customWidth="1"/>
    <col min="9220" max="9220" width="12.88671875" style="21" customWidth="1"/>
    <col min="9221" max="9222" width="11.6640625" style="21" customWidth="1"/>
    <col min="9223" max="9223" width="12.5546875" style="21" customWidth="1"/>
    <col min="9224" max="9225" width="11.6640625" style="21" customWidth="1"/>
    <col min="9226" max="9226" width="12.6640625" style="21" customWidth="1"/>
    <col min="9227" max="9228" width="11.6640625" style="21" customWidth="1"/>
    <col min="9229" max="9229" width="12.5546875" style="21" customWidth="1"/>
    <col min="9230" max="9231" width="11.6640625" style="21" customWidth="1"/>
    <col min="9232" max="9232" width="12.5546875" style="21" customWidth="1"/>
    <col min="9233" max="9233" width="11.6640625" style="21" customWidth="1"/>
    <col min="9234" max="9473" width="11.44140625" style="21"/>
    <col min="9474" max="9474" width="13" style="21" customWidth="1"/>
    <col min="9475" max="9475" width="11.6640625" style="21" customWidth="1"/>
    <col min="9476" max="9476" width="12.88671875" style="21" customWidth="1"/>
    <col min="9477" max="9478" width="11.6640625" style="21" customWidth="1"/>
    <col min="9479" max="9479" width="12.5546875" style="21" customWidth="1"/>
    <col min="9480" max="9481" width="11.6640625" style="21" customWidth="1"/>
    <col min="9482" max="9482" width="12.6640625" style="21" customWidth="1"/>
    <col min="9483" max="9484" width="11.6640625" style="21" customWidth="1"/>
    <col min="9485" max="9485" width="12.5546875" style="21" customWidth="1"/>
    <col min="9486" max="9487" width="11.6640625" style="21" customWidth="1"/>
    <col min="9488" max="9488" width="12.5546875" style="21" customWidth="1"/>
    <col min="9489" max="9489" width="11.6640625" style="21" customWidth="1"/>
    <col min="9490" max="9729" width="11.44140625" style="21"/>
    <col min="9730" max="9730" width="13" style="21" customWidth="1"/>
    <col min="9731" max="9731" width="11.6640625" style="21" customWidth="1"/>
    <col min="9732" max="9732" width="12.88671875" style="21" customWidth="1"/>
    <col min="9733" max="9734" width="11.6640625" style="21" customWidth="1"/>
    <col min="9735" max="9735" width="12.5546875" style="21" customWidth="1"/>
    <col min="9736" max="9737" width="11.6640625" style="21" customWidth="1"/>
    <col min="9738" max="9738" width="12.6640625" style="21" customWidth="1"/>
    <col min="9739" max="9740" width="11.6640625" style="21" customWidth="1"/>
    <col min="9741" max="9741" width="12.5546875" style="21" customWidth="1"/>
    <col min="9742" max="9743" width="11.6640625" style="21" customWidth="1"/>
    <col min="9744" max="9744" width="12.5546875" style="21" customWidth="1"/>
    <col min="9745" max="9745" width="11.6640625" style="21" customWidth="1"/>
    <col min="9746" max="9985" width="11.44140625" style="21"/>
    <col min="9986" max="9986" width="13" style="21" customWidth="1"/>
    <col min="9987" max="9987" width="11.6640625" style="21" customWidth="1"/>
    <col min="9988" max="9988" width="12.88671875" style="21" customWidth="1"/>
    <col min="9989" max="9990" width="11.6640625" style="21" customWidth="1"/>
    <col min="9991" max="9991" width="12.5546875" style="21" customWidth="1"/>
    <col min="9992" max="9993" width="11.6640625" style="21" customWidth="1"/>
    <col min="9994" max="9994" width="12.6640625" style="21" customWidth="1"/>
    <col min="9995" max="9996" width="11.6640625" style="21" customWidth="1"/>
    <col min="9997" max="9997" width="12.5546875" style="21" customWidth="1"/>
    <col min="9998" max="9999" width="11.6640625" style="21" customWidth="1"/>
    <col min="10000" max="10000" width="12.5546875" style="21" customWidth="1"/>
    <col min="10001" max="10001" width="11.6640625" style="21" customWidth="1"/>
    <col min="10002" max="10241" width="11.44140625" style="21"/>
    <col min="10242" max="10242" width="13" style="21" customWidth="1"/>
    <col min="10243" max="10243" width="11.6640625" style="21" customWidth="1"/>
    <col min="10244" max="10244" width="12.88671875" style="21" customWidth="1"/>
    <col min="10245" max="10246" width="11.6640625" style="21" customWidth="1"/>
    <col min="10247" max="10247" width="12.5546875" style="21" customWidth="1"/>
    <col min="10248" max="10249" width="11.6640625" style="21" customWidth="1"/>
    <col min="10250" max="10250" width="12.6640625" style="21" customWidth="1"/>
    <col min="10251" max="10252" width="11.6640625" style="21" customWidth="1"/>
    <col min="10253" max="10253" width="12.5546875" style="21" customWidth="1"/>
    <col min="10254" max="10255" width="11.6640625" style="21" customWidth="1"/>
    <col min="10256" max="10256" width="12.5546875" style="21" customWidth="1"/>
    <col min="10257" max="10257" width="11.6640625" style="21" customWidth="1"/>
    <col min="10258" max="10497" width="11.44140625" style="21"/>
    <col min="10498" max="10498" width="13" style="21" customWidth="1"/>
    <col min="10499" max="10499" width="11.6640625" style="21" customWidth="1"/>
    <col min="10500" max="10500" width="12.88671875" style="21" customWidth="1"/>
    <col min="10501" max="10502" width="11.6640625" style="21" customWidth="1"/>
    <col min="10503" max="10503" width="12.5546875" style="21" customWidth="1"/>
    <col min="10504" max="10505" width="11.6640625" style="21" customWidth="1"/>
    <col min="10506" max="10506" width="12.6640625" style="21" customWidth="1"/>
    <col min="10507" max="10508" width="11.6640625" style="21" customWidth="1"/>
    <col min="10509" max="10509" width="12.5546875" style="21" customWidth="1"/>
    <col min="10510" max="10511" width="11.6640625" style="21" customWidth="1"/>
    <col min="10512" max="10512" width="12.5546875" style="21" customWidth="1"/>
    <col min="10513" max="10513" width="11.6640625" style="21" customWidth="1"/>
    <col min="10514" max="10753" width="11.44140625" style="21"/>
    <col min="10754" max="10754" width="13" style="21" customWidth="1"/>
    <col min="10755" max="10755" width="11.6640625" style="21" customWidth="1"/>
    <col min="10756" max="10756" width="12.88671875" style="21" customWidth="1"/>
    <col min="10757" max="10758" width="11.6640625" style="21" customWidth="1"/>
    <col min="10759" max="10759" width="12.5546875" style="21" customWidth="1"/>
    <col min="10760" max="10761" width="11.6640625" style="21" customWidth="1"/>
    <col min="10762" max="10762" width="12.6640625" style="21" customWidth="1"/>
    <col min="10763" max="10764" width="11.6640625" style="21" customWidth="1"/>
    <col min="10765" max="10765" width="12.5546875" style="21" customWidth="1"/>
    <col min="10766" max="10767" width="11.6640625" style="21" customWidth="1"/>
    <col min="10768" max="10768" width="12.5546875" style="21" customWidth="1"/>
    <col min="10769" max="10769" width="11.6640625" style="21" customWidth="1"/>
    <col min="10770" max="11009" width="11.44140625" style="21"/>
    <col min="11010" max="11010" width="13" style="21" customWidth="1"/>
    <col min="11011" max="11011" width="11.6640625" style="21" customWidth="1"/>
    <col min="11012" max="11012" width="12.88671875" style="21" customWidth="1"/>
    <col min="11013" max="11014" width="11.6640625" style="21" customWidth="1"/>
    <col min="11015" max="11015" width="12.5546875" style="21" customWidth="1"/>
    <col min="11016" max="11017" width="11.6640625" style="21" customWidth="1"/>
    <col min="11018" max="11018" width="12.6640625" style="21" customWidth="1"/>
    <col min="11019" max="11020" width="11.6640625" style="21" customWidth="1"/>
    <col min="11021" max="11021" width="12.5546875" style="21" customWidth="1"/>
    <col min="11022" max="11023" width="11.6640625" style="21" customWidth="1"/>
    <col min="11024" max="11024" width="12.5546875" style="21" customWidth="1"/>
    <col min="11025" max="11025" width="11.6640625" style="21" customWidth="1"/>
    <col min="11026" max="11265" width="11.44140625" style="21"/>
    <col min="11266" max="11266" width="13" style="21" customWidth="1"/>
    <col min="11267" max="11267" width="11.6640625" style="21" customWidth="1"/>
    <col min="11268" max="11268" width="12.88671875" style="21" customWidth="1"/>
    <col min="11269" max="11270" width="11.6640625" style="21" customWidth="1"/>
    <col min="11271" max="11271" width="12.5546875" style="21" customWidth="1"/>
    <col min="11272" max="11273" width="11.6640625" style="21" customWidth="1"/>
    <col min="11274" max="11274" width="12.6640625" style="21" customWidth="1"/>
    <col min="11275" max="11276" width="11.6640625" style="21" customWidth="1"/>
    <col min="11277" max="11277" width="12.5546875" style="21" customWidth="1"/>
    <col min="11278" max="11279" width="11.6640625" style="21" customWidth="1"/>
    <col min="11280" max="11280" width="12.5546875" style="21" customWidth="1"/>
    <col min="11281" max="11281" width="11.6640625" style="21" customWidth="1"/>
    <col min="11282" max="11521" width="11.44140625" style="21"/>
    <col min="11522" max="11522" width="13" style="21" customWidth="1"/>
    <col min="11523" max="11523" width="11.6640625" style="21" customWidth="1"/>
    <col min="11524" max="11524" width="12.88671875" style="21" customWidth="1"/>
    <col min="11525" max="11526" width="11.6640625" style="21" customWidth="1"/>
    <col min="11527" max="11527" width="12.5546875" style="21" customWidth="1"/>
    <col min="11528" max="11529" width="11.6640625" style="21" customWidth="1"/>
    <col min="11530" max="11530" width="12.6640625" style="21" customWidth="1"/>
    <col min="11531" max="11532" width="11.6640625" style="21" customWidth="1"/>
    <col min="11533" max="11533" width="12.5546875" style="21" customWidth="1"/>
    <col min="11534" max="11535" width="11.6640625" style="21" customWidth="1"/>
    <col min="11536" max="11536" width="12.5546875" style="21" customWidth="1"/>
    <col min="11537" max="11537" width="11.6640625" style="21" customWidth="1"/>
    <col min="11538" max="11777" width="11.44140625" style="21"/>
    <col min="11778" max="11778" width="13" style="21" customWidth="1"/>
    <col min="11779" max="11779" width="11.6640625" style="21" customWidth="1"/>
    <col min="11780" max="11780" width="12.88671875" style="21" customWidth="1"/>
    <col min="11781" max="11782" width="11.6640625" style="21" customWidth="1"/>
    <col min="11783" max="11783" width="12.5546875" style="21" customWidth="1"/>
    <col min="11784" max="11785" width="11.6640625" style="21" customWidth="1"/>
    <col min="11786" max="11786" width="12.6640625" style="21" customWidth="1"/>
    <col min="11787" max="11788" width="11.6640625" style="21" customWidth="1"/>
    <col min="11789" max="11789" width="12.5546875" style="21" customWidth="1"/>
    <col min="11790" max="11791" width="11.6640625" style="21" customWidth="1"/>
    <col min="11792" max="11792" width="12.5546875" style="21" customWidth="1"/>
    <col min="11793" max="11793" width="11.6640625" style="21" customWidth="1"/>
    <col min="11794" max="12033" width="11.44140625" style="21"/>
    <col min="12034" max="12034" width="13" style="21" customWidth="1"/>
    <col min="12035" max="12035" width="11.6640625" style="21" customWidth="1"/>
    <col min="12036" max="12036" width="12.88671875" style="21" customWidth="1"/>
    <col min="12037" max="12038" width="11.6640625" style="21" customWidth="1"/>
    <col min="12039" max="12039" width="12.5546875" style="21" customWidth="1"/>
    <col min="12040" max="12041" width="11.6640625" style="21" customWidth="1"/>
    <col min="12042" max="12042" width="12.6640625" style="21" customWidth="1"/>
    <col min="12043" max="12044" width="11.6640625" style="21" customWidth="1"/>
    <col min="12045" max="12045" width="12.5546875" style="21" customWidth="1"/>
    <col min="12046" max="12047" width="11.6640625" style="21" customWidth="1"/>
    <col min="12048" max="12048" width="12.5546875" style="21" customWidth="1"/>
    <col min="12049" max="12049" width="11.6640625" style="21" customWidth="1"/>
    <col min="12050" max="12289" width="11.44140625" style="21"/>
    <col min="12290" max="12290" width="13" style="21" customWidth="1"/>
    <col min="12291" max="12291" width="11.6640625" style="21" customWidth="1"/>
    <col min="12292" max="12292" width="12.88671875" style="21" customWidth="1"/>
    <col min="12293" max="12294" width="11.6640625" style="21" customWidth="1"/>
    <col min="12295" max="12295" width="12.5546875" style="21" customWidth="1"/>
    <col min="12296" max="12297" width="11.6640625" style="21" customWidth="1"/>
    <col min="12298" max="12298" width="12.6640625" style="21" customWidth="1"/>
    <col min="12299" max="12300" width="11.6640625" style="21" customWidth="1"/>
    <col min="12301" max="12301" width="12.5546875" style="21" customWidth="1"/>
    <col min="12302" max="12303" width="11.6640625" style="21" customWidth="1"/>
    <col min="12304" max="12304" width="12.5546875" style="21" customWidth="1"/>
    <col min="12305" max="12305" width="11.6640625" style="21" customWidth="1"/>
    <col min="12306" max="12545" width="11.44140625" style="21"/>
    <col min="12546" max="12546" width="13" style="21" customWidth="1"/>
    <col min="12547" max="12547" width="11.6640625" style="21" customWidth="1"/>
    <col min="12548" max="12548" width="12.88671875" style="21" customWidth="1"/>
    <col min="12549" max="12550" width="11.6640625" style="21" customWidth="1"/>
    <col min="12551" max="12551" width="12.5546875" style="21" customWidth="1"/>
    <col min="12552" max="12553" width="11.6640625" style="21" customWidth="1"/>
    <col min="12554" max="12554" width="12.6640625" style="21" customWidth="1"/>
    <col min="12555" max="12556" width="11.6640625" style="21" customWidth="1"/>
    <col min="12557" max="12557" width="12.5546875" style="21" customWidth="1"/>
    <col min="12558" max="12559" width="11.6640625" style="21" customWidth="1"/>
    <col min="12560" max="12560" width="12.5546875" style="21" customWidth="1"/>
    <col min="12561" max="12561" width="11.6640625" style="21" customWidth="1"/>
    <col min="12562" max="12801" width="11.44140625" style="21"/>
    <col min="12802" max="12802" width="13" style="21" customWidth="1"/>
    <col min="12803" max="12803" width="11.6640625" style="21" customWidth="1"/>
    <col min="12804" max="12804" width="12.88671875" style="21" customWidth="1"/>
    <col min="12805" max="12806" width="11.6640625" style="21" customWidth="1"/>
    <col min="12807" max="12807" width="12.5546875" style="21" customWidth="1"/>
    <col min="12808" max="12809" width="11.6640625" style="21" customWidth="1"/>
    <col min="12810" max="12810" width="12.6640625" style="21" customWidth="1"/>
    <col min="12811" max="12812" width="11.6640625" style="21" customWidth="1"/>
    <col min="12813" max="12813" width="12.5546875" style="21" customWidth="1"/>
    <col min="12814" max="12815" width="11.6640625" style="21" customWidth="1"/>
    <col min="12816" max="12816" width="12.5546875" style="21" customWidth="1"/>
    <col min="12817" max="12817" width="11.6640625" style="21" customWidth="1"/>
    <col min="12818" max="13057" width="11.44140625" style="21"/>
    <col min="13058" max="13058" width="13" style="21" customWidth="1"/>
    <col min="13059" max="13059" width="11.6640625" style="21" customWidth="1"/>
    <col min="13060" max="13060" width="12.88671875" style="21" customWidth="1"/>
    <col min="13061" max="13062" width="11.6640625" style="21" customWidth="1"/>
    <col min="13063" max="13063" width="12.5546875" style="21" customWidth="1"/>
    <col min="13064" max="13065" width="11.6640625" style="21" customWidth="1"/>
    <col min="13066" max="13066" width="12.6640625" style="21" customWidth="1"/>
    <col min="13067" max="13068" width="11.6640625" style="21" customWidth="1"/>
    <col min="13069" max="13069" width="12.5546875" style="21" customWidth="1"/>
    <col min="13070" max="13071" width="11.6640625" style="21" customWidth="1"/>
    <col min="13072" max="13072" width="12.5546875" style="21" customWidth="1"/>
    <col min="13073" max="13073" width="11.6640625" style="21" customWidth="1"/>
    <col min="13074" max="13313" width="11.44140625" style="21"/>
    <col min="13314" max="13314" width="13" style="21" customWidth="1"/>
    <col min="13315" max="13315" width="11.6640625" style="21" customWidth="1"/>
    <col min="13316" max="13316" width="12.88671875" style="21" customWidth="1"/>
    <col min="13317" max="13318" width="11.6640625" style="21" customWidth="1"/>
    <col min="13319" max="13319" width="12.5546875" style="21" customWidth="1"/>
    <col min="13320" max="13321" width="11.6640625" style="21" customWidth="1"/>
    <col min="13322" max="13322" width="12.6640625" style="21" customWidth="1"/>
    <col min="13323" max="13324" width="11.6640625" style="21" customWidth="1"/>
    <col min="13325" max="13325" width="12.5546875" style="21" customWidth="1"/>
    <col min="13326" max="13327" width="11.6640625" style="21" customWidth="1"/>
    <col min="13328" max="13328" width="12.5546875" style="21" customWidth="1"/>
    <col min="13329" max="13329" width="11.6640625" style="21" customWidth="1"/>
    <col min="13330" max="13569" width="11.44140625" style="21"/>
    <col min="13570" max="13570" width="13" style="21" customWidth="1"/>
    <col min="13571" max="13571" width="11.6640625" style="21" customWidth="1"/>
    <col min="13572" max="13572" width="12.88671875" style="21" customWidth="1"/>
    <col min="13573" max="13574" width="11.6640625" style="21" customWidth="1"/>
    <col min="13575" max="13575" width="12.5546875" style="21" customWidth="1"/>
    <col min="13576" max="13577" width="11.6640625" style="21" customWidth="1"/>
    <col min="13578" max="13578" width="12.6640625" style="21" customWidth="1"/>
    <col min="13579" max="13580" width="11.6640625" style="21" customWidth="1"/>
    <col min="13581" max="13581" width="12.5546875" style="21" customWidth="1"/>
    <col min="13582" max="13583" width="11.6640625" style="21" customWidth="1"/>
    <col min="13584" max="13584" width="12.5546875" style="21" customWidth="1"/>
    <col min="13585" max="13585" width="11.6640625" style="21" customWidth="1"/>
    <col min="13586" max="13825" width="11.44140625" style="21"/>
    <col min="13826" max="13826" width="13" style="21" customWidth="1"/>
    <col min="13827" max="13827" width="11.6640625" style="21" customWidth="1"/>
    <col min="13828" max="13828" width="12.88671875" style="21" customWidth="1"/>
    <col min="13829" max="13830" width="11.6640625" style="21" customWidth="1"/>
    <col min="13831" max="13831" width="12.5546875" style="21" customWidth="1"/>
    <col min="13832" max="13833" width="11.6640625" style="21" customWidth="1"/>
    <col min="13834" max="13834" width="12.6640625" style="21" customWidth="1"/>
    <col min="13835" max="13836" width="11.6640625" style="21" customWidth="1"/>
    <col min="13837" max="13837" width="12.5546875" style="21" customWidth="1"/>
    <col min="13838" max="13839" width="11.6640625" style="21" customWidth="1"/>
    <col min="13840" max="13840" width="12.5546875" style="21" customWidth="1"/>
    <col min="13841" max="13841" width="11.6640625" style="21" customWidth="1"/>
    <col min="13842" max="14081" width="11.44140625" style="21"/>
    <col min="14082" max="14082" width="13" style="21" customWidth="1"/>
    <col min="14083" max="14083" width="11.6640625" style="21" customWidth="1"/>
    <col min="14084" max="14084" width="12.88671875" style="21" customWidth="1"/>
    <col min="14085" max="14086" width="11.6640625" style="21" customWidth="1"/>
    <col min="14087" max="14087" width="12.5546875" style="21" customWidth="1"/>
    <col min="14088" max="14089" width="11.6640625" style="21" customWidth="1"/>
    <col min="14090" max="14090" width="12.6640625" style="21" customWidth="1"/>
    <col min="14091" max="14092" width="11.6640625" style="21" customWidth="1"/>
    <col min="14093" max="14093" width="12.5546875" style="21" customWidth="1"/>
    <col min="14094" max="14095" width="11.6640625" style="21" customWidth="1"/>
    <col min="14096" max="14096" width="12.5546875" style="21" customWidth="1"/>
    <col min="14097" max="14097" width="11.6640625" style="21" customWidth="1"/>
    <col min="14098" max="14337" width="11.44140625" style="21"/>
    <col min="14338" max="14338" width="13" style="21" customWidth="1"/>
    <col min="14339" max="14339" width="11.6640625" style="21" customWidth="1"/>
    <col min="14340" max="14340" width="12.88671875" style="21" customWidth="1"/>
    <col min="14341" max="14342" width="11.6640625" style="21" customWidth="1"/>
    <col min="14343" max="14343" width="12.5546875" style="21" customWidth="1"/>
    <col min="14344" max="14345" width="11.6640625" style="21" customWidth="1"/>
    <col min="14346" max="14346" width="12.6640625" style="21" customWidth="1"/>
    <col min="14347" max="14348" width="11.6640625" style="21" customWidth="1"/>
    <col min="14349" max="14349" width="12.5546875" style="21" customWidth="1"/>
    <col min="14350" max="14351" width="11.6640625" style="21" customWidth="1"/>
    <col min="14352" max="14352" width="12.5546875" style="21" customWidth="1"/>
    <col min="14353" max="14353" width="11.6640625" style="21" customWidth="1"/>
    <col min="14354" max="14593" width="11.44140625" style="21"/>
    <col min="14594" max="14594" width="13" style="21" customWidth="1"/>
    <col min="14595" max="14595" width="11.6640625" style="21" customWidth="1"/>
    <col min="14596" max="14596" width="12.88671875" style="21" customWidth="1"/>
    <col min="14597" max="14598" width="11.6640625" style="21" customWidth="1"/>
    <col min="14599" max="14599" width="12.5546875" style="21" customWidth="1"/>
    <col min="14600" max="14601" width="11.6640625" style="21" customWidth="1"/>
    <col min="14602" max="14602" width="12.6640625" style="21" customWidth="1"/>
    <col min="14603" max="14604" width="11.6640625" style="21" customWidth="1"/>
    <col min="14605" max="14605" width="12.5546875" style="21" customWidth="1"/>
    <col min="14606" max="14607" width="11.6640625" style="21" customWidth="1"/>
    <col min="14608" max="14608" width="12.5546875" style="21" customWidth="1"/>
    <col min="14609" max="14609" width="11.6640625" style="21" customWidth="1"/>
    <col min="14610" max="14849" width="11.44140625" style="21"/>
    <col min="14850" max="14850" width="13" style="21" customWidth="1"/>
    <col min="14851" max="14851" width="11.6640625" style="21" customWidth="1"/>
    <col min="14852" max="14852" width="12.88671875" style="21" customWidth="1"/>
    <col min="14853" max="14854" width="11.6640625" style="21" customWidth="1"/>
    <col min="14855" max="14855" width="12.5546875" style="21" customWidth="1"/>
    <col min="14856" max="14857" width="11.6640625" style="21" customWidth="1"/>
    <col min="14858" max="14858" width="12.6640625" style="21" customWidth="1"/>
    <col min="14859" max="14860" width="11.6640625" style="21" customWidth="1"/>
    <col min="14861" max="14861" width="12.5546875" style="21" customWidth="1"/>
    <col min="14862" max="14863" width="11.6640625" style="21" customWidth="1"/>
    <col min="14864" max="14864" width="12.5546875" style="21" customWidth="1"/>
    <col min="14865" max="14865" width="11.6640625" style="21" customWidth="1"/>
    <col min="14866" max="15105" width="11.44140625" style="21"/>
    <col min="15106" max="15106" width="13" style="21" customWidth="1"/>
    <col min="15107" max="15107" width="11.6640625" style="21" customWidth="1"/>
    <col min="15108" max="15108" width="12.88671875" style="21" customWidth="1"/>
    <col min="15109" max="15110" width="11.6640625" style="21" customWidth="1"/>
    <col min="15111" max="15111" width="12.5546875" style="21" customWidth="1"/>
    <col min="15112" max="15113" width="11.6640625" style="21" customWidth="1"/>
    <col min="15114" max="15114" width="12.6640625" style="21" customWidth="1"/>
    <col min="15115" max="15116" width="11.6640625" style="21" customWidth="1"/>
    <col min="15117" max="15117" width="12.5546875" style="21" customWidth="1"/>
    <col min="15118" max="15119" width="11.6640625" style="21" customWidth="1"/>
    <col min="15120" max="15120" width="12.5546875" style="21" customWidth="1"/>
    <col min="15121" max="15121" width="11.6640625" style="21" customWidth="1"/>
    <col min="15122" max="15361" width="11.44140625" style="21"/>
    <col min="15362" max="15362" width="13" style="21" customWidth="1"/>
    <col min="15363" max="15363" width="11.6640625" style="21" customWidth="1"/>
    <col min="15364" max="15364" width="12.88671875" style="21" customWidth="1"/>
    <col min="15365" max="15366" width="11.6640625" style="21" customWidth="1"/>
    <col min="15367" max="15367" width="12.5546875" style="21" customWidth="1"/>
    <col min="15368" max="15369" width="11.6640625" style="21" customWidth="1"/>
    <col min="15370" max="15370" width="12.6640625" style="21" customWidth="1"/>
    <col min="15371" max="15372" width="11.6640625" style="21" customWidth="1"/>
    <col min="15373" max="15373" width="12.5546875" style="21" customWidth="1"/>
    <col min="15374" max="15375" width="11.6640625" style="21" customWidth="1"/>
    <col min="15376" max="15376" width="12.5546875" style="21" customWidth="1"/>
    <col min="15377" max="15377" width="11.6640625" style="21" customWidth="1"/>
    <col min="15378" max="15617" width="11.44140625" style="21"/>
    <col min="15618" max="15618" width="13" style="21" customWidth="1"/>
    <col min="15619" max="15619" width="11.6640625" style="21" customWidth="1"/>
    <col min="15620" max="15620" width="12.88671875" style="21" customWidth="1"/>
    <col min="15621" max="15622" width="11.6640625" style="21" customWidth="1"/>
    <col min="15623" max="15623" width="12.5546875" style="21" customWidth="1"/>
    <col min="15624" max="15625" width="11.6640625" style="21" customWidth="1"/>
    <col min="15626" max="15626" width="12.6640625" style="21" customWidth="1"/>
    <col min="15627" max="15628" width="11.6640625" style="21" customWidth="1"/>
    <col min="15629" max="15629" width="12.5546875" style="21" customWidth="1"/>
    <col min="15630" max="15631" width="11.6640625" style="21" customWidth="1"/>
    <col min="15632" max="15632" width="12.5546875" style="21" customWidth="1"/>
    <col min="15633" max="15633" width="11.6640625" style="21" customWidth="1"/>
    <col min="15634" max="15873" width="11.44140625" style="21"/>
    <col min="15874" max="15874" width="13" style="21" customWidth="1"/>
    <col min="15875" max="15875" width="11.6640625" style="21" customWidth="1"/>
    <col min="15876" max="15876" width="12.88671875" style="21" customWidth="1"/>
    <col min="15877" max="15878" width="11.6640625" style="21" customWidth="1"/>
    <col min="15879" max="15879" width="12.5546875" style="21" customWidth="1"/>
    <col min="15880" max="15881" width="11.6640625" style="21" customWidth="1"/>
    <col min="15882" max="15882" width="12.6640625" style="21" customWidth="1"/>
    <col min="15883" max="15884" width="11.6640625" style="21" customWidth="1"/>
    <col min="15885" max="15885" width="12.5546875" style="21" customWidth="1"/>
    <col min="15886" max="15887" width="11.6640625" style="21" customWidth="1"/>
    <col min="15888" max="15888" width="12.5546875" style="21" customWidth="1"/>
    <col min="15889" max="15889" width="11.6640625" style="21" customWidth="1"/>
    <col min="15890" max="16129" width="11.44140625" style="21"/>
    <col min="16130" max="16130" width="13" style="21" customWidth="1"/>
    <col min="16131" max="16131" width="11.6640625" style="21" customWidth="1"/>
    <col min="16132" max="16132" width="12.88671875" style="21" customWidth="1"/>
    <col min="16133" max="16134" width="11.6640625" style="21" customWidth="1"/>
    <col min="16135" max="16135" width="12.5546875" style="21" customWidth="1"/>
    <col min="16136" max="16137" width="11.6640625" style="21" customWidth="1"/>
    <col min="16138" max="16138" width="12.6640625" style="21" customWidth="1"/>
    <col min="16139" max="16140" width="11.6640625" style="21" customWidth="1"/>
    <col min="16141" max="16141" width="12.5546875" style="21" customWidth="1"/>
    <col min="16142" max="16143" width="11.6640625" style="21" customWidth="1"/>
    <col min="16144" max="16144" width="12.5546875" style="21" customWidth="1"/>
    <col min="16145" max="16145" width="11.6640625" style="21" customWidth="1"/>
    <col min="16146" max="16384" width="11.44140625" style="21"/>
  </cols>
  <sheetData>
    <row r="1" spans="2:17" ht="24.9" customHeight="1" x14ac:dyDescent="0.25"/>
    <row r="2" spans="2:17" ht="24.9" customHeight="1" x14ac:dyDescent="0.25"/>
    <row r="3" spans="2:17" ht="24.9" customHeight="1" x14ac:dyDescent="0.25"/>
    <row r="4" spans="2:17" ht="24.9" customHeight="1" x14ac:dyDescent="0.25"/>
    <row r="5" spans="2:17" ht="24.9" customHeight="1" x14ac:dyDescent="0.25"/>
    <row r="8" spans="2:17" x14ac:dyDescent="0.25">
      <c r="B8" s="463" t="s">
        <v>342</v>
      </c>
      <c r="C8" s="463"/>
      <c r="D8" s="463"/>
      <c r="E8" s="463"/>
      <c r="F8" s="463"/>
      <c r="G8" s="463"/>
      <c r="H8" s="463"/>
      <c r="I8" s="463"/>
      <c r="J8" s="463"/>
      <c r="K8" s="463"/>
      <c r="L8" s="463"/>
      <c r="M8" s="463"/>
      <c r="N8" s="463"/>
      <c r="O8" s="463"/>
      <c r="P8" s="33"/>
      <c r="Q8" s="33"/>
    </row>
    <row r="9" spans="2:17" x14ac:dyDescent="0.25">
      <c r="B9" s="463" t="s">
        <v>256</v>
      </c>
      <c r="C9" s="463"/>
      <c r="D9" s="463"/>
      <c r="E9" s="463"/>
      <c r="F9" s="463"/>
      <c r="G9" s="463"/>
      <c r="H9" s="463"/>
      <c r="I9" s="463"/>
      <c r="J9" s="463"/>
      <c r="K9" s="463"/>
      <c r="L9" s="463"/>
      <c r="M9" s="463"/>
      <c r="N9" s="463"/>
      <c r="O9" s="463"/>
      <c r="P9" s="51" t="s">
        <v>234</v>
      </c>
      <c r="Q9" s="33"/>
    </row>
    <row r="10" spans="2:17" s="124" customFormat="1" x14ac:dyDescent="0.25">
      <c r="B10" s="463" t="s">
        <v>3751</v>
      </c>
      <c r="C10" s="463"/>
      <c r="D10" s="463"/>
      <c r="E10" s="463"/>
      <c r="F10" s="463"/>
      <c r="G10" s="463"/>
      <c r="H10" s="463"/>
      <c r="I10" s="463"/>
      <c r="J10" s="463"/>
      <c r="K10" s="463"/>
      <c r="L10" s="463"/>
      <c r="M10" s="463"/>
      <c r="N10" s="463"/>
      <c r="O10" s="463"/>
      <c r="P10" s="33"/>
      <c r="Q10" s="33"/>
    </row>
    <row r="11" spans="2:17" x14ac:dyDescent="0.25">
      <c r="P11" s="125"/>
    </row>
    <row r="12" spans="2:17" x14ac:dyDescent="0.25">
      <c r="B12" s="456" t="s">
        <v>6</v>
      </c>
      <c r="C12" s="456" t="s">
        <v>216</v>
      </c>
      <c r="D12" s="456"/>
      <c r="E12" s="456"/>
      <c r="F12" s="456" t="s">
        <v>217</v>
      </c>
      <c r="G12" s="456"/>
      <c r="H12" s="456"/>
      <c r="I12" s="456"/>
      <c r="J12" s="456"/>
      <c r="K12" s="456"/>
      <c r="L12" s="456"/>
      <c r="M12" s="456"/>
      <c r="N12" s="456"/>
      <c r="O12" s="456"/>
      <c r="P12" s="456"/>
      <c r="Q12" s="456"/>
    </row>
    <row r="13" spans="2:17" ht="12.75" customHeight="1" x14ac:dyDescent="0.25">
      <c r="B13" s="456"/>
      <c r="C13" s="456"/>
      <c r="D13" s="456"/>
      <c r="E13" s="456"/>
      <c r="F13" s="456" t="s">
        <v>408</v>
      </c>
      <c r="G13" s="456"/>
      <c r="H13" s="456"/>
      <c r="I13" s="456" t="s">
        <v>7</v>
      </c>
      <c r="J13" s="456"/>
      <c r="K13" s="456"/>
      <c r="L13" s="456" t="s">
        <v>8</v>
      </c>
      <c r="M13" s="456"/>
      <c r="N13" s="456"/>
      <c r="O13" s="456" t="s">
        <v>9</v>
      </c>
      <c r="P13" s="456"/>
      <c r="Q13" s="456"/>
    </row>
    <row r="14" spans="2:17" x14ac:dyDescent="0.25">
      <c r="B14" s="456"/>
      <c r="C14" s="350" t="s">
        <v>10</v>
      </c>
      <c r="D14" s="350" t="s">
        <v>4</v>
      </c>
      <c r="E14" s="350" t="s">
        <v>5</v>
      </c>
      <c r="F14" s="350" t="s">
        <v>10</v>
      </c>
      <c r="G14" s="350" t="s">
        <v>4</v>
      </c>
      <c r="H14" s="350" t="s">
        <v>5</v>
      </c>
      <c r="I14" s="350" t="s">
        <v>10</v>
      </c>
      <c r="J14" s="350" t="s">
        <v>4</v>
      </c>
      <c r="K14" s="350" t="s">
        <v>5</v>
      </c>
      <c r="L14" s="350" t="s">
        <v>10</v>
      </c>
      <c r="M14" s="350" t="s">
        <v>4</v>
      </c>
      <c r="N14" s="350" t="s">
        <v>5</v>
      </c>
      <c r="O14" s="350" t="s">
        <v>10</v>
      </c>
      <c r="P14" s="350" t="s">
        <v>4</v>
      </c>
      <c r="Q14" s="350" t="s">
        <v>5</v>
      </c>
    </row>
    <row r="15" spans="2:17" ht="15.75" customHeight="1" x14ac:dyDescent="0.25">
      <c r="B15" s="363" t="s">
        <v>3218</v>
      </c>
      <c r="C15" s="365">
        <v>6265521</v>
      </c>
      <c r="D15" s="365">
        <v>3519868</v>
      </c>
      <c r="E15" s="365">
        <v>2745653</v>
      </c>
      <c r="F15" s="365">
        <v>1482761</v>
      </c>
      <c r="G15" s="365">
        <v>786544</v>
      </c>
      <c r="H15" s="365">
        <v>696217</v>
      </c>
      <c r="I15" s="365">
        <v>1466183</v>
      </c>
      <c r="J15" s="365">
        <v>828870</v>
      </c>
      <c r="K15" s="365">
        <v>637313</v>
      </c>
      <c r="L15" s="365">
        <v>1742746</v>
      </c>
      <c r="M15" s="365">
        <v>1005490</v>
      </c>
      <c r="N15" s="365">
        <v>737256</v>
      </c>
      <c r="O15" s="365">
        <v>1573831</v>
      </c>
      <c r="P15" s="365">
        <v>898964</v>
      </c>
      <c r="Q15" s="365">
        <v>674867</v>
      </c>
    </row>
    <row r="16" spans="2:17" ht="15.75" customHeight="1" x14ac:dyDescent="0.25">
      <c r="B16" s="371" t="s">
        <v>2</v>
      </c>
      <c r="C16" s="358">
        <v>3126192</v>
      </c>
      <c r="D16" s="358">
        <v>1768319</v>
      </c>
      <c r="E16" s="358">
        <v>1357873</v>
      </c>
      <c r="F16" s="358">
        <v>718399</v>
      </c>
      <c r="G16" s="358">
        <v>386866</v>
      </c>
      <c r="H16" s="358">
        <v>331533</v>
      </c>
      <c r="I16" s="358">
        <v>739798</v>
      </c>
      <c r="J16" s="358">
        <v>418550</v>
      </c>
      <c r="K16" s="358">
        <v>321248</v>
      </c>
      <c r="L16" s="358">
        <v>856399</v>
      </c>
      <c r="M16" s="358">
        <v>502405</v>
      </c>
      <c r="N16" s="358">
        <v>353994</v>
      </c>
      <c r="O16" s="358">
        <v>811596</v>
      </c>
      <c r="P16" s="358">
        <v>460498</v>
      </c>
      <c r="Q16" s="358">
        <v>351098</v>
      </c>
    </row>
    <row r="17" spans="2:17" ht="15.75" customHeight="1" x14ac:dyDescent="0.25">
      <c r="B17" s="371" t="s">
        <v>3</v>
      </c>
      <c r="C17" s="358">
        <v>3139329</v>
      </c>
      <c r="D17" s="358">
        <v>1751549</v>
      </c>
      <c r="E17" s="358">
        <v>1387780</v>
      </c>
      <c r="F17" s="358">
        <v>764362</v>
      </c>
      <c r="G17" s="358">
        <v>399678</v>
      </c>
      <c r="H17" s="358">
        <v>364684</v>
      </c>
      <c r="I17" s="358">
        <v>726385</v>
      </c>
      <c r="J17" s="358">
        <v>410320</v>
      </c>
      <c r="K17" s="358">
        <v>316065</v>
      </c>
      <c r="L17" s="358">
        <v>886347</v>
      </c>
      <c r="M17" s="358">
        <v>503085</v>
      </c>
      <c r="N17" s="358">
        <v>383262</v>
      </c>
      <c r="O17" s="358">
        <v>762235</v>
      </c>
      <c r="P17" s="358">
        <v>438466</v>
      </c>
      <c r="Q17" s="358">
        <v>323769</v>
      </c>
    </row>
    <row r="18" spans="2:17" ht="15.75" customHeight="1" x14ac:dyDescent="0.25">
      <c r="B18" s="371" t="s">
        <v>3223</v>
      </c>
      <c r="C18" s="360">
        <v>-13137</v>
      </c>
      <c r="D18" s="360">
        <v>16770</v>
      </c>
      <c r="E18" s="360">
        <v>-29907</v>
      </c>
      <c r="F18" s="360">
        <v>-45963</v>
      </c>
      <c r="G18" s="360">
        <v>-12812</v>
      </c>
      <c r="H18" s="360">
        <v>-33151</v>
      </c>
      <c r="I18" s="360">
        <v>13413</v>
      </c>
      <c r="J18" s="360">
        <v>8230</v>
      </c>
      <c r="K18" s="360">
        <v>5183</v>
      </c>
      <c r="L18" s="360">
        <v>-29948</v>
      </c>
      <c r="M18" s="360">
        <v>-680</v>
      </c>
      <c r="N18" s="360">
        <v>-29268</v>
      </c>
      <c r="O18" s="360">
        <v>49361</v>
      </c>
      <c r="P18" s="360">
        <v>22032</v>
      </c>
      <c r="Q18" s="360">
        <v>27329</v>
      </c>
    </row>
    <row r="19" spans="2:17" x14ac:dyDescent="0.25">
      <c r="K19" s="482"/>
      <c r="L19" s="482"/>
      <c r="M19" s="482"/>
      <c r="N19" s="482"/>
      <c r="O19" s="482"/>
      <c r="P19" s="482"/>
      <c r="Q19" s="482"/>
    </row>
    <row r="20" spans="2:17" x14ac:dyDescent="0.25">
      <c r="B20" s="258"/>
      <c r="K20" s="349"/>
      <c r="L20" s="349"/>
      <c r="M20" s="349"/>
      <c r="N20" s="349"/>
      <c r="O20" s="349"/>
      <c r="P20" s="349"/>
      <c r="Q20" s="349"/>
    </row>
    <row r="21" spans="2:17" x14ac:dyDescent="0.25">
      <c r="B21" s="258"/>
    </row>
    <row r="22" spans="2:17" x14ac:dyDescent="0.25">
      <c r="B22" s="259"/>
    </row>
  </sheetData>
  <mergeCells count="11">
    <mergeCell ref="B8:O8"/>
    <mergeCell ref="B9:O9"/>
    <mergeCell ref="B10:O10"/>
    <mergeCell ref="K19:Q19"/>
    <mergeCell ref="B12:B14"/>
    <mergeCell ref="C12:E13"/>
    <mergeCell ref="F12:Q12"/>
    <mergeCell ref="F13:H13"/>
    <mergeCell ref="I13:K13"/>
    <mergeCell ref="L13:N13"/>
    <mergeCell ref="O13:Q13"/>
  </mergeCells>
  <hyperlinks>
    <hyperlink ref="P9" location="INDICE!B40" display="INDICE" xr:uid="{00000000-0004-0000-1900-000000000000}"/>
  </hyperlinks>
  <printOptions horizontalCentered="1"/>
  <pageMargins left="0" right="0" top="1.1811023622047245" bottom="0" header="0" footer="0.19685039370078741"/>
  <pageSetup paperSize="9" scale="70" firstPageNumber="57" orientation="landscape" useFirstPageNumber="1" r:id="rId1"/>
  <headerFooter scaleWithDoc="0">
    <oddHeader>&amp;C
&amp;G</oddHeader>
    <oddFooter>&amp;C&amp;P</oddFooter>
  </headerFooter>
  <drawing r:id="rId2"/>
  <legacyDrawingHF r:id="rId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B1:M29"/>
  <sheetViews>
    <sheetView showGridLines="0" zoomScaleNormal="100" workbookViewId="0">
      <selection activeCell="K9" sqref="K9"/>
    </sheetView>
  </sheetViews>
  <sheetFormatPr baseColWidth="10" defaultColWidth="10.88671875" defaultRowHeight="13.2" x14ac:dyDescent="0.25"/>
  <cols>
    <col min="1" max="1" width="3.33203125" style="21" customWidth="1"/>
    <col min="2" max="2" width="3.6640625" style="21" hidden="1" customWidth="1"/>
    <col min="3" max="3" width="11.44140625" style="21"/>
    <col min="4" max="9" width="13.44140625" style="21" customWidth="1"/>
    <col min="10" max="10" width="11" style="21" customWidth="1"/>
    <col min="11" max="256" width="11.44140625" style="21"/>
    <col min="257" max="257" width="0" style="21" hidden="1" customWidth="1"/>
    <col min="258" max="264" width="11.44140625" style="21"/>
    <col min="265" max="265" width="11.44140625" style="21" customWidth="1"/>
    <col min="266" max="266" width="4.88671875" style="21" customWidth="1"/>
    <col min="267" max="512" width="11.44140625" style="21"/>
    <col min="513" max="513" width="0" style="21" hidden="1" customWidth="1"/>
    <col min="514" max="520" width="11.44140625" style="21"/>
    <col min="521" max="521" width="11.44140625" style="21" customWidth="1"/>
    <col min="522" max="522" width="4.88671875" style="21" customWidth="1"/>
    <col min="523" max="768" width="11.44140625" style="21"/>
    <col min="769" max="769" width="0" style="21" hidden="1" customWidth="1"/>
    <col min="770" max="776" width="11.44140625" style="21"/>
    <col min="777" max="777" width="11.44140625" style="21" customWidth="1"/>
    <col min="778" max="778" width="4.88671875" style="21" customWidth="1"/>
    <col min="779" max="1024" width="11.44140625" style="21"/>
    <col min="1025" max="1025" width="0" style="21" hidden="1" customWidth="1"/>
    <col min="1026" max="1032" width="11.44140625" style="21"/>
    <col min="1033" max="1033" width="11.44140625" style="21" customWidth="1"/>
    <col min="1034" max="1034" width="4.88671875" style="21" customWidth="1"/>
    <col min="1035" max="1280" width="11.44140625" style="21"/>
    <col min="1281" max="1281" width="0" style="21" hidden="1" customWidth="1"/>
    <col min="1282" max="1288" width="11.44140625" style="21"/>
    <col min="1289" max="1289" width="11.44140625" style="21" customWidth="1"/>
    <col min="1290" max="1290" width="4.88671875" style="21" customWidth="1"/>
    <col min="1291" max="1536" width="11.44140625" style="21"/>
    <col min="1537" max="1537" width="0" style="21" hidden="1" customWidth="1"/>
    <col min="1538" max="1544" width="11.44140625" style="21"/>
    <col min="1545" max="1545" width="11.44140625" style="21" customWidth="1"/>
    <col min="1546" max="1546" width="4.88671875" style="21" customWidth="1"/>
    <col min="1547" max="1792" width="11.44140625" style="21"/>
    <col min="1793" max="1793" width="0" style="21" hidden="1" customWidth="1"/>
    <col min="1794" max="1800" width="11.44140625" style="21"/>
    <col min="1801" max="1801" width="11.44140625" style="21" customWidth="1"/>
    <col min="1802" max="1802" width="4.88671875" style="21" customWidth="1"/>
    <col min="1803" max="2048" width="11.44140625" style="21"/>
    <col min="2049" max="2049" width="0" style="21" hidden="1" customWidth="1"/>
    <col min="2050" max="2056" width="11.44140625" style="21"/>
    <col min="2057" max="2057" width="11.44140625" style="21" customWidth="1"/>
    <col min="2058" max="2058" width="4.88671875" style="21" customWidth="1"/>
    <col min="2059" max="2304" width="11.44140625" style="21"/>
    <col min="2305" max="2305" width="0" style="21" hidden="1" customWidth="1"/>
    <col min="2306" max="2312" width="11.44140625" style="21"/>
    <col min="2313" max="2313" width="11.44140625" style="21" customWidth="1"/>
    <col min="2314" max="2314" width="4.88671875" style="21" customWidth="1"/>
    <col min="2315" max="2560" width="11.44140625" style="21"/>
    <col min="2561" max="2561" width="0" style="21" hidden="1" customWidth="1"/>
    <col min="2562" max="2568" width="11.44140625" style="21"/>
    <col min="2569" max="2569" width="11.44140625" style="21" customWidth="1"/>
    <col min="2570" max="2570" width="4.88671875" style="21" customWidth="1"/>
    <col min="2571" max="2816" width="11.44140625" style="21"/>
    <col min="2817" max="2817" width="0" style="21" hidden="1" customWidth="1"/>
    <col min="2818" max="2824" width="11.44140625" style="21"/>
    <col min="2825" max="2825" width="11.44140625" style="21" customWidth="1"/>
    <col min="2826" max="2826" width="4.88671875" style="21" customWidth="1"/>
    <col min="2827" max="3072" width="11.44140625" style="21"/>
    <col min="3073" max="3073" width="0" style="21" hidden="1" customWidth="1"/>
    <col min="3074" max="3080" width="11.44140625" style="21"/>
    <col min="3081" max="3081" width="11.44140625" style="21" customWidth="1"/>
    <col min="3082" max="3082" width="4.88671875" style="21" customWidth="1"/>
    <col min="3083" max="3328" width="11.44140625" style="21"/>
    <col min="3329" max="3329" width="0" style="21" hidden="1" customWidth="1"/>
    <col min="3330" max="3336" width="11.44140625" style="21"/>
    <col min="3337" max="3337" width="11.44140625" style="21" customWidth="1"/>
    <col min="3338" max="3338" width="4.88671875" style="21" customWidth="1"/>
    <col min="3339" max="3584" width="11.44140625" style="21"/>
    <col min="3585" max="3585" width="0" style="21" hidden="1" customWidth="1"/>
    <col min="3586" max="3592" width="11.44140625" style="21"/>
    <col min="3593" max="3593" width="11.44140625" style="21" customWidth="1"/>
    <col min="3594" max="3594" width="4.88671875" style="21" customWidth="1"/>
    <col min="3595" max="3840" width="11.44140625" style="21"/>
    <col min="3841" max="3841" width="0" style="21" hidden="1" customWidth="1"/>
    <col min="3842" max="3848" width="11.44140625" style="21"/>
    <col min="3849" max="3849" width="11.44140625" style="21" customWidth="1"/>
    <col min="3850" max="3850" width="4.88671875" style="21" customWidth="1"/>
    <col min="3851" max="4096" width="11.44140625" style="21"/>
    <col min="4097" max="4097" width="0" style="21" hidden="1" customWidth="1"/>
    <col min="4098" max="4104" width="11.44140625" style="21"/>
    <col min="4105" max="4105" width="11.44140625" style="21" customWidth="1"/>
    <col min="4106" max="4106" width="4.88671875" style="21" customWidth="1"/>
    <col min="4107" max="4352" width="11.44140625" style="21"/>
    <col min="4353" max="4353" width="0" style="21" hidden="1" customWidth="1"/>
    <col min="4354" max="4360" width="11.44140625" style="21"/>
    <col min="4361" max="4361" width="11.44140625" style="21" customWidth="1"/>
    <col min="4362" max="4362" width="4.88671875" style="21" customWidth="1"/>
    <col min="4363" max="4608" width="11.44140625" style="21"/>
    <col min="4609" max="4609" width="0" style="21" hidden="1" customWidth="1"/>
    <col min="4610" max="4616" width="11.44140625" style="21"/>
    <col min="4617" max="4617" width="11.44140625" style="21" customWidth="1"/>
    <col min="4618" max="4618" width="4.88671875" style="21" customWidth="1"/>
    <col min="4619" max="4864" width="11.44140625" style="21"/>
    <col min="4865" max="4865" width="0" style="21" hidden="1" customWidth="1"/>
    <col min="4866" max="4872" width="11.44140625" style="21"/>
    <col min="4873" max="4873" width="11.44140625" style="21" customWidth="1"/>
    <col min="4874" max="4874" width="4.88671875" style="21" customWidth="1"/>
    <col min="4875" max="5120" width="11.44140625" style="21"/>
    <col min="5121" max="5121" width="0" style="21" hidden="1" customWidth="1"/>
    <col min="5122" max="5128" width="11.44140625" style="21"/>
    <col min="5129" max="5129" width="11.44140625" style="21" customWidth="1"/>
    <col min="5130" max="5130" width="4.88671875" style="21" customWidth="1"/>
    <col min="5131" max="5376" width="11.44140625" style="21"/>
    <col min="5377" max="5377" width="0" style="21" hidden="1" customWidth="1"/>
    <col min="5378" max="5384" width="11.44140625" style="21"/>
    <col min="5385" max="5385" width="11.44140625" style="21" customWidth="1"/>
    <col min="5386" max="5386" width="4.88671875" style="21" customWidth="1"/>
    <col min="5387" max="5632" width="11.44140625" style="21"/>
    <col min="5633" max="5633" width="0" style="21" hidden="1" customWidth="1"/>
    <col min="5634" max="5640" width="11.44140625" style="21"/>
    <col min="5641" max="5641" width="11.44140625" style="21" customWidth="1"/>
    <col min="5642" max="5642" width="4.88671875" style="21" customWidth="1"/>
    <col min="5643" max="5888" width="11.44140625" style="21"/>
    <col min="5889" max="5889" width="0" style="21" hidden="1" customWidth="1"/>
    <col min="5890" max="5896" width="11.44140625" style="21"/>
    <col min="5897" max="5897" width="11.44140625" style="21" customWidth="1"/>
    <col min="5898" max="5898" width="4.88671875" style="21" customWidth="1"/>
    <col min="5899" max="6144" width="11.44140625" style="21"/>
    <col min="6145" max="6145" width="0" style="21" hidden="1" customWidth="1"/>
    <col min="6146" max="6152" width="11.44140625" style="21"/>
    <col min="6153" max="6153" width="11.44140625" style="21" customWidth="1"/>
    <col min="6154" max="6154" width="4.88671875" style="21" customWidth="1"/>
    <col min="6155" max="6400" width="11.44140625" style="21"/>
    <col min="6401" max="6401" width="0" style="21" hidden="1" customWidth="1"/>
    <col min="6402" max="6408" width="11.44140625" style="21"/>
    <col min="6409" max="6409" width="11.44140625" style="21" customWidth="1"/>
    <col min="6410" max="6410" width="4.88671875" style="21" customWidth="1"/>
    <col min="6411" max="6656" width="11.44140625" style="21"/>
    <col min="6657" max="6657" width="0" style="21" hidden="1" customWidth="1"/>
    <col min="6658" max="6664" width="11.44140625" style="21"/>
    <col min="6665" max="6665" width="11.44140625" style="21" customWidth="1"/>
    <col min="6666" max="6666" width="4.88671875" style="21" customWidth="1"/>
    <col min="6667" max="6912" width="11.44140625" style="21"/>
    <col min="6913" max="6913" width="0" style="21" hidden="1" customWidth="1"/>
    <col min="6914" max="6920" width="11.44140625" style="21"/>
    <col min="6921" max="6921" width="11.44140625" style="21" customWidth="1"/>
    <col min="6922" max="6922" width="4.88671875" style="21" customWidth="1"/>
    <col min="6923" max="7168" width="11.44140625" style="21"/>
    <col min="7169" max="7169" width="0" style="21" hidden="1" customWidth="1"/>
    <col min="7170" max="7176" width="11.44140625" style="21"/>
    <col min="7177" max="7177" width="11.44140625" style="21" customWidth="1"/>
    <col min="7178" max="7178" width="4.88671875" style="21" customWidth="1"/>
    <col min="7179" max="7424" width="11.44140625" style="21"/>
    <col min="7425" max="7425" width="0" style="21" hidden="1" customWidth="1"/>
    <col min="7426" max="7432" width="11.44140625" style="21"/>
    <col min="7433" max="7433" width="11.44140625" style="21" customWidth="1"/>
    <col min="7434" max="7434" width="4.88671875" style="21" customWidth="1"/>
    <col min="7435" max="7680" width="11.44140625" style="21"/>
    <col min="7681" max="7681" width="0" style="21" hidden="1" customWidth="1"/>
    <col min="7682" max="7688" width="11.44140625" style="21"/>
    <col min="7689" max="7689" width="11.44140625" style="21" customWidth="1"/>
    <col min="7690" max="7690" width="4.88671875" style="21" customWidth="1"/>
    <col min="7691" max="7936" width="11.44140625" style="21"/>
    <col min="7937" max="7937" width="0" style="21" hidden="1" customWidth="1"/>
    <col min="7938" max="7944" width="11.44140625" style="21"/>
    <col min="7945" max="7945" width="11.44140625" style="21" customWidth="1"/>
    <col min="7946" max="7946" width="4.88671875" style="21" customWidth="1"/>
    <col min="7947" max="8192" width="11.44140625" style="21"/>
    <col min="8193" max="8193" width="0" style="21" hidden="1" customWidth="1"/>
    <col min="8194" max="8200" width="11.44140625" style="21"/>
    <col min="8201" max="8201" width="11.44140625" style="21" customWidth="1"/>
    <col min="8202" max="8202" width="4.88671875" style="21" customWidth="1"/>
    <col min="8203" max="8448" width="11.44140625" style="21"/>
    <col min="8449" max="8449" width="0" style="21" hidden="1" customWidth="1"/>
    <col min="8450" max="8456" width="11.44140625" style="21"/>
    <col min="8457" max="8457" width="11.44140625" style="21" customWidth="1"/>
    <col min="8458" max="8458" width="4.88671875" style="21" customWidth="1"/>
    <col min="8459" max="8704" width="11.44140625" style="21"/>
    <col min="8705" max="8705" width="0" style="21" hidden="1" customWidth="1"/>
    <col min="8706" max="8712" width="11.44140625" style="21"/>
    <col min="8713" max="8713" width="11.44140625" style="21" customWidth="1"/>
    <col min="8714" max="8714" width="4.88671875" style="21" customWidth="1"/>
    <col min="8715" max="8960" width="11.44140625" style="21"/>
    <col min="8961" max="8961" width="0" style="21" hidden="1" customWidth="1"/>
    <col min="8962" max="8968" width="11.44140625" style="21"/>
    <col min="8969" max="8969" width="11.44140625" style="21" customWidth="1"/>
    <col min="8970" max="8970" width="4.88671875" style="21" customWidth="1"/>
    <col min="8971" max="9216" width="11.44140625" style="21"/>
    <col min="9217" max="9217" width="0" style="21" hidden="1" customWidth="1"/>
    <col min="9218" max="9224" width="11.44140625" style="21"/>
    <col min="9225" max="9225" width="11.44140625" style="21" customWidth="1"/>
    <col min="9226" max="9226" width="4.88671875" style="21" customWidth="1"/>
    <col min="9227" max="9472" width="11.44140625" style="21"/>
    <col min="9473" max="9473" width="0" style="21" hidden="1" customWidth="1"/>
    <col min="9474" max="9480" width="11.44140625" style="21"/>
    <col min="9481" max="9481" width="11.44140625" style="21" customWidth="1"/>
    <col min="9482" max="9482" width="4.88671875" style="21" customWidth="1"/>
    <col min="9483" max="9728" width="11.44140625" style="21"/>
    <col min="9729" max="9729" width="0" style="21" hidden="1" customWidth="1"/>
    <col min="9730" max="9736" width="11.44140625" style="21"/>
    <col min="9737" max="9737" width="11.44140625" style="21" customWidth="1"/>
    <col min="9738" max="9738" width="4.88671875" style="21" customWidth="1"/>
    <col min="9739" max="9984" width="11.44140625" style="21"/>
    <col min="9985" max="9985" width="0" style="21" hidden="1" customWidth="1"/>
    <col min="9986" max="9992" width="11.44140625" style="21"/>
    <col min="9993" max="9993" width="11.44140625" style="21" customWidth="1"/>
    <col min="9994" max="9994" width="4.88671875" style="21" customWidth="1"/>
    <col min="9995" max="10240" width="11.44140625" style="21"/>
    <col min="10241" max="10241" width="0" style="21" hidden="1" customWidth="1"/>
    <col min="10242" max="10248" width="11.44140625" style="21"/>
    <col min="10249" max="10249" width="11.44140625" style="21" customWidth="1"/>
    <col min="10250" max="10250" width="4.88671875" style="21" customWidth="1"/>
    <col min="10251" max="10496" width="11.44140625" style="21"/>
    <col min="10497" max="10497" width="0" style="21" hidden="1" customWidth="1"/>
    <col min="10498" max="10504" width="11.44140625" style="21"/>
    <col min="10505" max="10505" width="11.44140625" style="21" customWidth="1"/>
    <col min="10506" max="10506" width="4.88671875" style="21" customWidth="1"/>
    <col min="10507" max="10752" width="11.44140625" style="21"/>
    <col min="10753" max="10753" width="0" style="21" hidden="1" customWidth="1"/>
    <col min="10754" max="10760" width="11.44140625" style="21"/>
    <col min="10761" max="10761" width="11.44140625" style="21" customWidth="1"/>
    <col min="10762" max="10762" width="4.88671875" style="21" customWidth="1"/>
    <col min="10763" max="11008" width="11.44140625" style="21"/>
    <col min="11009" max="11009" width="0" style="21" hidden="1" customWidth="1"/>
    <col min="11010" max="11016" width="11.44140625" style="21"/>
    <col min="11017" max="11017" width="11.44140625" style="21" customWidth="1"/>
    <col min="11018" max="11018" width="4.88671875" style="21" customWidth="1"/>
    <col min="11019" max="11264" width="11.44140625" style="21"/>
    <col min="11265" max="11265" width="0" style="21" hidden="1" customWidth="1"/>
    <col min="11266" max="11272" width="11.44140625" style="21"/>
    <col min="11273" max="11273" width="11.44140625" style="21" customWidth="1"/>
    <col min="11274" max="11274" width="4.88671875" style="21" customWidth="1"/>
    <col min="11275" max="11520" width="11.44140625" style="21"/>
    <col min="11521" max="11521" width="0" style="21" hidden="1" customWidth="1"/>
    <col min="11522" max="11528" width="11.44140625" style="21"/>
    <col min="11529" max="11529" width="11.44140625" style="21" customWidth="1"/>
    <col min="11530" max="11530" width="4.88671875" style="21" customWidth="1"/>
    <col min="11531" max="11776" width="11.44140625" style="21"/>
    <col min="11777" max="11777" width="0" style="21" hidden="1" customWidth="1"/>
    <col min="11778" max="11784" width="11.44140625" style="21"/>
    <col min="11785" max="11785" width="11.44140625" style="21" customWidth="1"/>
    <col min="11786" max="11786" width="4.88671875" style="21" customWidth="1"/>
    <col min="11787" max="12032" width="11.44140625" style="21"/>
    <col min="12033" max="12033" width="0" style="21" hidden="1" customWidth="1"/>
    <col min="12034" max="12040" width="11.44140625" style="21"/>
    <col min="12041" max="12041" width="11.44140625" style="21" customWidth="1"/>
    <col min="12042" max="12042" width="4.88671875" style="21" customWidth="1"/>
    <col min="12043" max="12288" width="11.44140625" style="21"/>
    <col min="12289" max="12289" width="0" style="21" hidden="1" customWidth="1"/>
    <col min="12290" max="12296" width="11.44140625" style="21"/>
    <col min="12297" max="12297" width="11.44140625" style="21" customWidth="1"/>
    <col min="12298" max="12298" width="4.88671875" style="21" customWidth="1"/>
    <col min="12299" max="12544" width="11.44140625" style="21"/>
    <col min="12545" max="12545" width="0" style="21" hidden="1" customWidth="1"/>
    <col min="12546" max="12552" width="11.44140625" style="21"/>
    <col min="12553" max="12553" width="11.44140625" style="21" customWidth="1"/>
    <col min="12554" max="12554" width="4.88671875" style="21" customWidth="1"/>
    <col min="12555" max="12800" width="11.44140625" style="21"/>
    <col min="12801" max="12801" width="0" style="21" hidden="1" customWidth="1"/>
    <col min="12802" max="12808" width="11.44140625" style="21"/>
    <col min="12809" max="12809" width="11.44140625" style="21" customWidth="1"/>
    <col min="12810" max="12810" width="4.88671875" style="21" customWidth="1"/>
    <col min="12811" max="13056" width="11.44140625" style="21"/>
    <col min="13057" max="13057" width="0" style="21" hidden="1" customWidth="1"/>
    <col min="13058" max="13064" width="11.44140625" style="21"/>
    <col min="13065" max="13065" width="11.44140625" style="21" customWidth="1"/>
    <col min="13066" max="13066" width="4.88671875" style="21" customWidth="1"/>
    <col min="13067" max="13312" width="11.44140625" style="21"/>
    <col min="13313" max="13313" width="0" style="21" hidden="1" customWidth="1"/>
    <col min="13314" max="13320" width="11.44140625" style="21"/>
    <col min="13321" max="13321" width="11.44140625" style="21" customWidth="1"/>
    <col min="13322" max="13322" width="4.88671875" style="21" customWidth="1"/>
    <col min="13323" max="13568" width="11.44140625" style="21"/>
    <col min="13569" max="13569" width="0" style="21" hidden="1" customWidth="1"/>
    <col min="13570" max="13576" width="11.44140625" style="21"/>
    <col min="13577" max="13577" width="11.44140625" style="21" customWidth="1"/>
    <col min="13578" max="13578" width="4.88671875" style="21" customWidth="1"/>
    <col min="13579" max="13824" width="11.44140625" style="21"/>
    <col min="13825" max="13825" width="0" style="21" hidden="1" customWidth="1"/>
    <col min="13826" max="13832" width="11.44140625" style="21"/>
    <col min="13833" max="13833" width="11.44140625" style="21" customWidth="1"/>
    <col min="13834" max="13834" width="4.88671875" style="21" customWidth="1"/>
    <col min="13835" max="14080" width="11.44140625" style="21"/>
    <col min="14081" max="14081" width="0" style="21" hidden="1" customWidth="1"/>
    <col min="14082" max="14088" width="11.44140625" style="21"/>
    <col min="14089" max="14089" width="11.44140625" style="21" customWidth="1"/>
    <col min="14090" max="14090" width="4.88671875" style="21" customWidth="1"/>
    <col min="14091" max="14336" width="11.44140625" style="21"/>
    <col min="14337" max="14337" width="0" style="21" hidden="1" customWidth="1"/>
    <col min="14338" max="14344" width="11.44140625" style="21"/>
    <col min="14345" max="14345" width="11.44140625" style="21" customWidth="1"/>
    <col min="14346" max="14346" width="4.88671875" style="21" customWidth="1"/>
    <col min="14347" max="14592" width="11.44140625" style="21"/>
    <col min="14593" max="14593" width="0" style="21" hidden="1" customWidth="1"/>
    <col min="14594" max="14600" width="11.44140625" style="21"/>
    <col min="14601" max="14601" width="11.44140625" style="21" customWidth="1"/>
    <col min="14602" max="14602" width="4.88671875" style="21" customWidth="1"/>
    <col min="14603" max="14848" width="11.44140625" style="21"/>
    <col min="14849" max="14849" width="0" style="21" hidden="1" customWidth="1"/>
    <col min="14850" max="14856" width="11.44140625" style="21"/>
    <col min="14857" max="14857" width="11.44140625" style="21" customWidth="1"/>
    <col min="14858" max="14858" width="4.88671875" style="21" customWidth="1"/>
    <col min="14859" max="15104" width="11.44140625" style="21"/>
    <col min="15105" max="15105" width="0" style="21" hidden="1" customWidth="1"/>
    <col min="15106" max="15112" width="11.44140625" style="21"/>
    <col min="15113" max="15113" width="11.44140625" style="21" customWidth="1"/>
    <col min="15114" max="15114" width="4.88671875" style="21" customWidth="1"/>
    <col min="15115" max="15360" width="11.44140625" style="21"/>
    <col min="15361" max="15361" width="0" style="21" hidden="1" customWidth="1"/>
    <col min="15362" max="15368" width="11.44140625" style="21"/>
    <col min="15369" max="15369" width="11.44140625" style="21" customWidth="1"/>
    <col min="15370" max="15370" width="4.88671875" style="21" customWidth="1"/>
    <col min="15371" max="15616" width="11.44140625" style="21"/>
    <col min="15617" max="15617" width="0" style="21" hidden="1" customWidth="1"/>
    <col min="15618" max="15624" width="11.44140625" style="21"/>
    <col min="15625" max="15625" width="11.44140625" style="21" customWidth="1"/>
    <col min="15626" max="15626" width="4.88671875" style="21" customWidth="1"/>
    <col min="15627" max="15872" width="11.44140625" style="21"/>
    <col min="15873" max="15873" width="0" style="21" hidden="1" customWidth="1"/>
    <col min="15874" max="15880" width="11.44140625" style="21"/>
    <col min="15881" max="15881" width="11.44140625" style="21" customWidth="1"/>
    <col min="15882" max="15882" width="4.88671875" style="21" customWidth="1"/>
    <col min="15883" max="16128" width="11.44140625" style="21"/>
    <col min="16129" max="16129" width="0" style="21" hidden="1" customWidth="1"/>
    <col min="16130" max="16136" width="11.44140625" style="21"/>
    <col min="16137" max="16137" width="11.44140625" style="21" customWidth="1"/>
    <col min="16138" max="16138" width="4.88671875" style="21" customWidth="1"/>
    <col min="16139" max="16384" width="11.44140625" style="21"/>
  </cols>
  <sheetData>
    <row r="1" spans="3:13" ht="24.9" customHeight="1" x14ac:dyDescent="0.25"/>
    <row r="2" spans="3:13" ht="24.9" customHeight="1" x14ac:dyDescent="0.25"/>
    <row r="3" spans="3:13" ht="24.9" customHeight="1" x14ac:dyDescent="0.25"/>
    <row r="4" spans="3:13" ht="24.9" customHeight="1" x14ac:dyDescent="0.25"/>
    <row r="5" spans="3:13" ht="24.9" customHeight="1" x14ac:dyDescent="0.25"/>
    <row r="8" spans="3:13" x14ac:dyDescent="0.25">
      <c r="C8" s="463" t="s">
        <v>343</v>
      </c>
      <c r="D8" s="463"/>
      <c r="E8" s="463"/>
      <c r="F8" s="463"/>
      <c r="G8" s="463"/>
      <c r="H8" s="463"/>
      <c r="I8" s="463"/>
      <c r="J8" s="33"/>
      <c r="K8" s="33"/>
      <c r="L8" s="33"/>
      <c r="M8" s="33"/>
    </row>
    <row r="9" spans="3:13" x14ac:dyDescent="0.25">
      <c r="C9" s="463" t="s">
        <v>2038</v>
      </c>
      <c r="D9" s="463"/>
      <c r="E9" s="463"/>
      <c r="F9" s="463"/>
      <c r="G9" s="463"/>
      <c r="H9" s="463"/>
      <c r="I9" s="463"/>
      <c r="K9" s="51" t="s">
        <v>234</v>
      </c>
      <c r="L9" s="33"/>
      <c r="M9" s="33"/>
    </row>
    <row r="10" spans="3:13" x14ac:dyDescent="0.25">
      <c r="C10" s="463" t="s">
        <v>3751</v>
      </c>
      <c r="D10" s="463"/>
      <c r="E10" s="463"/>
      <c r="F10" s="463"/>
      <c r="G10" s="463"/>
      <c r="H10" s="463"/>
      <c r="I10" s="463"/>
      <c r="J10" s="33"/>
      <c r="K10" s="33"/>
      <c r="L10" s="33"/>
      <c r="M10" s="33"/>
    </row>
    <row r="11" spans="3:13" ht="18" customHeight="1" x14ac:dyDescent="0.25">
      <c r="D11" s="32"/>
      <c r="E11" s="32"/>
      <c r="F11" s="32"/>
      <c r="G11" s="126"/>
      <c r="H11" s="32"/>
    </row>
    <row r="12" spans="3:13" x14ac:dyDescent="0.25">
      <c r="C12" s="456" t="s">
        <v>12</v>
      </c>
      <c r="D12" s="456" t="s">
        <v>2</v>
      </c>
      <c r="E12" s="456"/>
      <c r="F12" s="456"/>
      <c r="G12" s="456" t="s">
        <v>3</v>
      </c>
      <c r="H12" s="456"/>
      <c r="I12" s="456"/>
    </row>
    <row r="13" spans="3:13" x14ac:dyDescent="0.25">
      <c r="C13" s="456"/>
      <c r="D13" s="350" t="s">
        <v>10</v>
      </c>
      <c r="E13" s="350" t="s">
        <v>0</v>
      </c>
      <c r="F13" s="350" t="s">
        <v>1</v>
      </c>
      <c r="G13" s="350" t="s">
        <v>10</v>
      </c>
      <c r="H13" s="350" t="s">
        <v>0</v>
      </c>
      <c r="I13" s="350" t="s">
        <v>1</v>
      </c>
    </row>
    <row r="14" spans="3:13" ht="15.75" customHeight="1" x14ac:dyDescent="0.25">
      <c r="C14" s="363" t="s">
        <v>10</v>
      </c>
      <c r="D14" s="365">
        <f t="shared" ref="D14:I14" si="0">SUM(D15:D26)</f>
        <v>1768319</v>
      </c>
      <c r="E14" s="365">
        <f t="shared" si="0"/>
        <v>850563</v>
      </c>
      <c r="F14" s="365">
        <f t="shared" si="0"/>
        <v>917756</v>
      </c>
      <c r="G14" s="365">
        <f t="shared" si="0"/>
        <v>1751549</v>
      </c>
      <c r="H14" s="365">
        <f t="shared" si="0"/>
        <v>838288</v>
      </c>
      <c r="I14" s="365">
        <f t="shared" si="0"/>
        <v>913261</v>
      </c>
      <c r="J14" s="32"/>
    </row>
    <row r="15" spans="3:13" ht="15.75" customHeight="1" x14ac:dyDescent="0.25">
      <c r="C15" s="371" t="s">
        <v>13</v>
      </c>
      <c r="D15" s="358">
        <v>129614</v>
      </c>
      <c r="E15" s="358">
        <v>62099</v>
      </c>
      <c r="F15" s="358">
        <v>67515</v>
      </c>
      <c r="G15" s="358">
        <v>114899</v>
      </c>
      <c r="H15" s="358">
        <v>57866</v>
      </c>
      <c r="I15" s="358">
        <v>57033</v>
      </c>
      <c r="J15" s="32"/>
    </row>
    <row r="16" spans="3:13" ht="15.75" customHeight="1" x14ac:dyDescent="0.25">
      <c r="C16" s="371" t="s">
        <v>14</v>
      </c>
      <c r="D16" s="358">
        <v>105510</v>
      </c>
      <c r="E16" s="358">
        <v>52299</v>
      </c>
      <c r="F16" s="358">
        <v>53211</v>
      </c>
      <c r="G16" s="358">
        <v>118050</v>
      </c>
      <c r="H16" s="358">
        <v>57444</v>
      </c>
      <c r="I16" s="358">
        <v>60606</v>
      </c>
      <c r="J16" s="32"/>
    </row>
    <row r="17" spans="3:11" ht="15.75" customHeight="1" x14ac:dyDescent="0.25">
      <c r="C17" s="371" t="s">
        <v>15</v>
      </c>
      <c r="D17" s="358">
        <v>151742</v>
      </c>
      <c r="E17" s="358">
        <v>73102</v>
      </c>
      <c r="F17" s="358">
        <v>78640</v>
      </c>
      <c r="G17" s="358">
        <v>166729</v>
      </c>
      <c r="H17" s="358">
        <v>79423</v>
      </c>
      <c r="I17" s="358">
        <v>87306</v>
      </c>
      <c r="J17" s="32"/>
    </row>
    <row r="18" spans="3:11" ht="15.75" customHeight="1" x14ac:dyDescent="0.25">
      <c r="C18" s="371" t="s">
        <v>16</v>
      </c>
      <c r="D18" s="358">
        <v>146173</v>
      </c>
      <c r="E18" s="358">
        <v>69237</v>
      </c>
      <c r="F18" s="358">
        <v>76936</v>
      </c>
      <c r="G18" s="358">
        <v>145899</v>
      </c>
      <c r="H18" s="358">
        <v>69267</v>
      </c>
      <c r="I18" s="358">
        <v>76632</v>
      </c>
      <c r="J18" s="32"/>
    </row>
    <row r="19" spans="3:11" ht="15.75" customHeight="1" x14ac:dyDescent="0.25">
      <c r="C19" s="371" t="s">
        <v>17</v>
      </c>
      <c r="D19" s="358">
        <v>143623</v>
      </c>
      <c r="E19" s="358">
        <v>69884</v>
      </c>
      <c r="F19" s="358">
        <v>73739</v>
      </c>
      <c r="G19" s="358">
        <v>143871</v>
      </c>
      <c r="H19" s="358">
        <v>68590</v>
      </c>
      <c r="I19" s="358">
        <v>75281</v>
      </c>
      <c r="J19" s="32"/>
    </row>
    <row r="20" spans="3:11" ht="15.75" customHeight="1" x14ac:dyDescent="0.25">
      <c r="C20" s="371" t="s">
        <v>18</v>
      </c>
      <c r="D20" s="358">
        <v>128754</v>
      </c>
      <c r="E20" s="358">
        <v>62220</v>
      </c>
      <c r="F20" s="358">
        <v>66534</v>
      </c>
      <c r="G20" s="358">
        <v>120550</v>
      </c>
      <c r="H20" s="358">
        <v>58368</v>
      </c>
      <c r="I20" s="358">
        <v>62182</v>
      </c>
      <c r="J20" s="32"/>
    </row>
    <row r="21" spans="3:11" ht="15.75" customHeight="1" x14ac:dyDescent="0.25">
      <c r="C21" s="371" t="s">
        <v>19</v>
      </c>
      <c r="D21" s="358">
        <v>146774</v>
      </c>
      <c r="E21" s="358">
        <v>69782</v>
      </c>
      <c r="F21" s="358">
        <v>76992</v>
      </c>
      <c r="G21" s="358">
        <v>155942</v>
      </c>
      <c r="H21" s="358">
        <v>73384</v>
      </c>
      <c r="I21" s="358">
        <v>82558</v>
      </c>
      <c r="J21" s="32"/>
    </row>
    <row r="22" spans="3:11" ht="15.75" customHeight="1" x14ac:dyDescent="0.25">
      <c r="C22" s="371" t="s">
        <v>20</v>
      </c>
      <c r="D22" s="358">
        <v>205872</v>
      </c>
      <c r="E22" s="358">
        <v>97173</v>
      </c>
      <c r="F22" s="358">
        <v>108699</v>
      </c>
      <c r="G22" s="358">
        <v>201735</v>
      </c>
      <c r="H22" s="358">
        <v>95796</v>
      </c>
      <c r="I22" s="358">
        <v>105939</v>
      </c>
      <c r="J22" s="32"/>
    </row>
    <row r="23" spans="3:11" ht="15.75" customHeight="1" x14ac:dyDescent="0.25">
      <c r="C23" s="371" t="s">
        <v>21</v>
      </c>
      <c r="D23" s="358">
        <v>149759</v>
      </c>
      <c r="E23" s="358">
        <v>71640</v>
      </c>
      <c r="F23" s="358">
        <v>78119</v>
      </c>
      <c r="G23" s="358">
        <v>145408</v>
      </c>
      <c r="H23" s="358">
        <v>68999</v>
      </c>
      <c r="I23" s="358">
        <v>76409</v>
      </c>
      <c r="J23" s="32"/>
    </row>
    <row r="24" spans="3:11" ht="15.75" customHeight="1" x14ac:dyDescent="0.25">
      <c r="C24" s="371" t="s">
        <v>22</v>
      </c>
      <c r="D24" s="358">
        <v>148260</v>
      </c>
      <c r="E24" s="358">
        <v>71080</v>
      </c>
      <c r="F24" s="358">
        <v>77180</v>
      </c>
      <c r="G24" s="358">
        <v>157365</v>
      </c>
      <c r="H24" s="358">
        <v>74981</v>
      </c>
      <c r="I24" s="358">
        <v>82384</v>
      </c>
      <c r="J24" s="32"/>
    </row>
    <row r="25" spans="3:11" ht="15.75" customHeight="1" x14ac:dyDescent="0.25">
      <c r="C25" s="371" t="s">
        <v>23</v>
      </c>
      <c r="D25" s="358">
        <v>161929</v>
      </c>
      <c r="E25" s="358">
        <v>77530</v>
      </c>
      <c r="F25" s="358">
        <v>84399</v>
      </c>
      <c r="G25" s="358">
        <v>146840</v>
      </c>
      <c r="H25" s="358">
        <v>70030</v>
      </c>
      <c r="I25" s="358">
        <v>76810</v>
      </c>
      <c r="J25" s="32"/>
    </row>
    <row r="26" spans="3:11" ht="15.75" customHeight="1" x14ac:dyDescent="0.25">
      <c r="C26" s="371" t="s">
        <v>24</v>
      </c>
      <c r="D26" s="358">
        <v>150309</v>
      </c>
      <c r="E26" s="358">
        <v>74517</v>
      </c>
      <c r="F26" s="358">
        <v>75792</v>
      </c>
      <c r="G26" s="358">
        <v>134261</v>
      </c>
      <c r="H26" s="358">
        <v>64140</v>
      </c>
      <c r="I26" s="358">
        <v>70121</v>
      </c>
      <c r="J26" s="32"/>
    </row>
    <row r="27" spans="3:11" x14ac:dyDescent="0.25">
      <c r="D27" s="32"/>
      <c r="E27" s="483"/>
      <c r="F27" s="483"/>
      <c r="G27" s="483"/>
      <c r="H27" s="483"/>
      <c r="I27" s="483"/>
    </row>
    <row r="28" spans="3:11" x14ac:dyDescent="0.25">
      <c r="C28" s="259"/>
    </row>
    <row r="29" spans="3:11" x14ac:dyDescent="0.25">
      <c r="F29" s="484"/>
      <c r="G29" s="484"/>
      <c r="H29" s="484"/>
      <c r="I29" s="484"/>
      <c r="J29" s="484"/>
      <c r="K29" s="484"/>
    </row>
  </sheetData>
  <mergeCells count="8">
    <mergeCell ref="C8:I8"/>
    <mergeCell ref="C9:I9"/>
    <mergeCell ref="C10:I10"/>
    <mergeCell ref="E27:I27"/>
    <mergeCell ref="F29:K29"/>
    <mergeCell ref="C12:C13"/>
    <mergeCell ref="D12:F12"/>
    <mergeCell ref="G12:I12"/>
  </mergeCells>
  <hyperlinks>
    <hyperlink ref="K9" location="INDICE!B41" display="INDICE" xr:uid="{00000000-0004-0000-1A00-000000000000}"/>
  </hyperlinks>
  <printOptions horizontalCentered="1"/>
  <pageMargins left="0" right="0" top="1.1811023622047245" bottom="0" header="0" footer="0.19685039370078741"/>
  <pageSetup paperSize="9" firstPageNumber="58" orientation="landscape" useFirstPageNumber="1" r:id="rId1"/>
  <headerFooter scaleWithDoc="0">
    <oddHeader>&amp;C
&amp;G</oddHeader>
    <oddFooter>&amp;C&amp;P</oddFooter>
  </headerFooter>
  <drawing r:id="rId2"/>
  <legacyDrawingHF r:id="rId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B1:O32"/>
  <sheetViews>
    <sheetView showGridLines="0" zoomScaleNormal="100" workbookViewId="0">
      <selection activeCell="M9" sqref="M9"/>
    </sheetView>
  </sheetViews>
  <sheetFormatPr baseColWidth="10" defaultColWidth="10.88671875" defaultRowHeight="13.2" x14ac:dyDescent="0.25"/>
  <cols>
    <col min="1" max="1" width="3.33203125" style="21" customWidth="1"/>
    <col min="2" max="2" width="3.6640625" style="21" hidden="1" customWidth="1"/>
    <col min="3" max="3" width="11.44140625" style="21"/>
    <col min="4" max="4" width="12.88671875" style="21" bestFit="1" customWidth="1"/>
    <col min="5" max="6" width="11.88671875" style="21" bestFit="1" customWidth="1"/>
    <col min="7" max="7" width="11.5546875" style="21" bestFit="1" customWidth="1"/>
    <col min="8" max="8" width="12.88671875" style="21" bestFit="1" customWidth="1"/>
    <col min="9" max="10" width="11.88671875" style="21" bestFit="1" customWidth="1"/>
    <col min="11" max="11" width="11.5546875" style="21" bestFit="1" customWidth="1"/>
    <col min="12" max="12" width="11.44140625" style="21" customWidth="1"/>
    <col min="13" max="254" width="11.44140625" style="21"/>
    <col min="255" max="255" width="0" style="21" hidden="1" customWidth="1"/>
    <col min="256" max="262" width="11.44140625" style="21"/>
    <col min="263" max="263" width="11.44140625" style="21" customWidth="1"/>
    <col min="264" max="264" width="4.88671875" style="21" customWidth="1"/>
    <col min="265" max="510" width="11.44140625" style="21"/>
    <col min="511" max="511" width="0" style="21" hidden="1" customWidth="1"/>
    <col min="512" max="518" width="11.44140625" style="21"/>
    <col min="519" max="519" width="11.44140625" style="21" customWidth="1"/>
    <col min="520" max="520" width="4.88671875" style="21" customWidth="1"/>
    <col min="521" max="766" width="11.44140625" style="21"/>
    <col min="767" max="767" width="0" style="21" hidden="1" customWidth="1"/>
    <col min="768" max="774" width="11.44140625" style="21"/>
    <col min="775" max="775" width="11.44140625" style="21" customWidth="1"/>
    <col min="776" max="776" width="4.88671875" style="21" customWidth="1"/>
    <col min="777" max="1022" width="11.44140625" style="21"/>
    <col min="1023" max="1023" width="0" style="21" hidden="1" customWidth="1"/>
    <col min="1024" max="1030" width="11.44140625" style="21"/>
    <col min="1031" max="1031" width="11.44140625" style="21" customWidth="1"/>
    <col min="1032" max="1032" width="4.88671875" style="21" customWidth="1"/>
    <col min="1033" max="1278" width="11.44140625" style="21"/>
    <col min="1279" max="1279" width="0" style="21" hidden="1" customWidth="1"/>
    <col min="1280" max="1286" width="11.44140625" style="21"/>
    <col min="1287" max="1287" width="11.44140625" style="21" customWidth="1"/>
    <col min="1288" max="1288" width="4.88671875" style="21" customWidth="1"/>
    <col min="1289" max="1534" width="11.44140625" style="21"/>
    <col min="1535" max="1535" width="0" style="21" hidden="1" customWidth="1"/>
    <col min="1536" max="1542" width="11.44140625" style="21"/>
    <col min="1543" max="1543" width="11.44140625" style="21" customWidth="1"/>
    <col min="1544" max="1544" width="4.88671875" style="21" customWidth="1"/>
    <col min="1545" max="1790" width="11.44140625" style="21"/>
    <col min="1791" max="1791" width="0" style="21" hidden="1" customWidth="1"/>
    <col min="1792" max="1798" width="11.44140625" style="21"/>
    <col min="1799" max="1799" width="11.44140625" style="21" customWidth="1"/>
    <col min="1800" max="1800" width="4.88671875" style="21" customWidth="1"/>
    <col min="1801" max="2046" width="11.44140625" style="21"/>
    <col min="2047" max="2047" width="0" style="21" hidden="1" customWidth="1"/>
    <col min="2048" max="2054" width="11.44140625" style="21"/>
    <col min="2055" max="2055" width="11.44140625" style="21" customWidth="1"/>
    <col min="2056" max="2056" width="4.88671875" style="21" customWidth="1"/>
    <col min="2057" max="2302" width="11.44140625" style="21"/>
    <col min="2303" max="2303" width="0" style="21" hidden="1" customWidth="1"/>
    <col min="2304" max="2310" width="11.44140625" style="21"/>
    <col min="2311" max="2311" width="11.44140625" style="21" customWidth="1"/>
    <col min="2312" max="2312" width="4.88671875" style="21" customWidth="1"/>
    <col min="2313" max="2558" width="11.44140625" style="21"/>
    <col min="2559" max="2559" width="0" style="21" hidden="1" customWidth="1"/>
    <col min="2560" max="2566" width="11.44140625" style="21"/>
    <col min="2567" max="2567" width="11.44140625" style="21" customWidth="1"/>
    <col min="2568" max="2568" width="4.88671875" style="21" customWidth="1"/>
    <col min="2569" max="2814" width="11.44140625" style="21"/>
    <col min="2815" max="2815" width="0" style="21" hidden="1" customWidth="1"/>
    <col min="2816" max="2822" width="11.44140625" style="21"/>
    <col min="2823" max="2823" width="11.44140625" style="21" customWidth="1"/>
    <col min="2824" max="2824" width="4.88671875" style="21" customWidth="1"/>
    <col min="2825" max="3070" width="11.44140625" style="21"/>
    <col min="3071" max="3071" width="0" style="21" hidden="1" customWidth="1"/>
    <col min="3072" max="3078" width="11.44140625" style="21"/>
    <col min="3079" max="3079" width="11.44140625" style="21" customWidth="1"/>
    <col min="3080" max="3080" width="4.88671875" style="21" customWidth="1"/>
    <col min="3081" max="3326" width="11.44140625" style="21"/>
    <col min="3327" max="3327" width="0" style="21" hidden="1" customWidth="1"/>
    <col min="3328" max="3334" width="11.44140625" style="21"/>
    <col min="3335" max="3335" width="11.44140625" style="21" customWidth="1"/>
    <col min="3336" max="3336" width="4.88671875" style="21" customWidth="1"/>
    <col min="3337" max="3582" width="11.44140625" style="21"/>
    <col min="3583" max="3583" width="0" style="21" hidden="1" customWidth="1"/>
    <col min="3584" max="3590" width="11.44140625" style="21"/>
    <col min="3591" max="3591" width="11.44140625" style="21" customWidth="1"/>
    <col min="3592" max="3592" width="4.88671875" style="21" customWidth="1"/>
    <col min="3593" max="3838" width="11.44140625" style="21"/>
    <col min="3839" max="3839" width="0" style="21" hidden="1" customWidth="1"/>
    <col min="3840" max="3846" width="11.44140625" style="21"/>
    <col min="3847" max="3847" width="11.44140625" style="21" customWidth="1"/>
    <col min="3848" max="3848" width="4.88671875" style="21" customWidth="1"/>
    <col min="3849" max="4094" width="11.44140625" style="21"/>
    <col min="4095" max="4095" width="0" style="21" hidden="1" customWidth="1"/>
    <col min="4096" max="4102" width="11.44140625" style="21"/>
    <col min="4103" max="4103" width="11.44140625" style="21" customWidth="1"/>
    <col min="4104" max="4104" width="4.88671875" style="21" customWidth="1"/>
    <col min="4105" max="4350" width="11.44140625" style="21"/>
    <col min="4351" max="4351" width="0" style="21" hidden="1" customWidth="1"/>
    <col min="4352" max="4358" width="11.44140625" style="21"/>
    <col min="4359" max="4359" width="11.44140625" style="21" customWidth="1"/>
    <col min="4360" max="4360" width="4.88671875" style="21" customWidth="1"/>
    <col min="4361" max="4606" width="11.44140625" style="21"/>
    <col min="4607" max="4607" width="0" style="21" hidden="1" customWidth="1"/>
    <col min="4608" max="4614" width="11.44140625" style="21"/>
    <col min="4615" max="4615" width="11.44140625" style="21" customWidth="1"/>
    <col min="4616" max="4616" width="4.88671875" style="21" customWidth="1"/>
    <col min="4617" max="4862" width="11.44140625" style="21"/>
    <col min="4863" max="4863" width="0" style="21" hidden="1" customWidth="1"/>
    <col min="4864" max="4870" width="11.44140625" style="21"/>
    <col min="4871" max="4871" width="11.44140625" style="21" customWidth="1"/>
    <col min="4872" max="4872" width="4.88671875" style="21" customWidth="1"/>
    <col min="4873" max="5118" width="11.44140625" style="21"/>
    <col min="5119" max="5119" width="0" style="21" hidden="1" customWidth="1"/>
    <col min="5120" max="5126" width="11.44140625" style="21"/>
    <col min="5127" max="5127" width="11.44140625" style="21" customWidth="1"/>
    <col min="5128" max="5128" width="4.88671875" style="21" customWidth="1"/>
    <col min="5129" max="5374" width="11.44140625" style="21"/>
    <col min="5375" max="5375" width="0" style="21" hidden="1" customWidth="1"/>
    <col min="5376" max="5382" width="11.44140625" style="21"/>
    <col min="5383" max="5383" width="11.44140625" style="21" customWidth="1"/>
    <col min="5384" max="5384" width="4.88671875" style="21" customWidth="1"/>
    <col min="5385" max="5630" width="11.44140625" style="21"/>
    <col min="5631" max="5631" width="0" style="21" hidden="1" customWidth="1"/>
    <col min="5632" max="5638" width="11.44140625" style="21"/>
    <col min="5639" max="5639" width="11.44140625" style="21" customWidth="1"/>
    <col min="5640" max="5640" width="4.88671875" style="21" customWidth="1"/>
    <col min="5641" max="5886" width="11.44140625" style="21"/>
    <col min="5887" max="5887" width="0" style="21" hidden="1" customWidth="1"/>
    <col min="5888" max="5894" width="11.44140625" style="21"/>
    <col min="5895" max="5895" width="11.44140625" style="21" customWidth="1"/>
    <col min="5896" max="5896" width="4.88671875" style="21" customWidth="1"/>
    <col min="5897" max="6142" width="11.44140625" style="21"/>
    <col min="6143" max="6143" width="0" style="21" hidden="1" customWidth="1"/>
    <col min="6144" max="6150" width="11.44140625" style="21"/>
    <col min="6151" max="6151" width="11.44140625" style="21" customWidth="1"/>
    <col min="6152" max="6152" width="4.88671875" style="21" customWidth="1"/>
    <col min="6153" max="6398" width="11.44140625" style="21"/>
    <col min="6399" max="6399" width="0" style="21" hidden="1" customWidth="1"/>
    <col min="6400" max="6406" width="11.44140625" style="21"/>
    <col min="6407" max="6407" width="11.44140625" style="21" customWidth="1"/>
    <col min="6408" max="6408" width="4.88671875" style="21" customWidth="1"/>
    <col min="6409" max="6654" width="11.44140625" style="21"/>
    <col min="6655" max="6655" width="0" style="21" hidden="1" customWidth="1"/>
    <col min="6656" max="6662" width="11.44140625" style="21"/>
    <col min="6663" max="6663" width="11.44140625" style="21" customWidth="1"/>
    <col min="6664" max="6664" width="4.88671875" style="21" customWidth="1"/>
    <col min="6665" max="6910" width="11.44140625" style="21"/>
    <col min="6911" max="6911" width="0" style="21" hidden="1" customWidth="1"/>
    <col min="6912" max="6918" width="11.44140625" style="21"/>
    <col min="6919" max="6919" width="11.44140625" style="21" customWidth="1"/>
    <col min="6920" max="6920" width="4.88671875" style="21" customWidth="1"/>
    <col min="6921" max="7166" width="11.44140625" style="21"/>
    <col min="7167" max="7167" width="0" style="21" hidden="1" customWidth="1"/>
    <col min="7168" max="7174" width="11.44140625" style="21"/>
    <col min="7175" max="7175" width="11.44140625" style="21" customWidth="1"/>
    <col min="7176" max="7176" width="4.88671875" style="21" customWidth="1"/>
    <col min="7177" max="7422" width="11.44140625" style="21"/>
    <col min="7423" max="7423" width="0" style="21" hidden="1" customWidth="1"/>
    <col min="7424" max="7430" width="11.44140625" style="21"/>
    <col min="7431" max="7431" width="11.44140625" style="21" customWidth="1"/>
    <col min="7432" max="7432" width="4.88671875" style="21" customWidth="1"/>
    <col min="7433" max="7678" width="11.44140625" style="21"/>
    <col min="7679" max="7679" width="0" style="21" hidden="1" customWidth="1"/>
    <col min="7680" max="7686" width="11.44140625" style="21"/>
    <col min="7687" max="7687" width="11.44140625" style="21" customWidth="1"/>
    <col min="7688" max="7688" width="4.88671875" style="21" customWidth="1"/>
    <col min="7689" max="7934" width="11.44140625" style="21"/>
    <col min="7935" max="7935" width="0" style="21" hidden="1" customWidth="1"/>
    <col min="7936" max="7942" width="11.44140625" style="21"/>
    <col min="7943" max="7943" width="11.44140625" style="21" customWidth="1"/>
    <col min="7944" max="7944" width="4.88671875" style="21" customWidth="1"/>
    <col min="7945" max="8190" width="11.44140625" style="21"/>
    <col min="8191" max="8191" width="0" style="21" hidden="1" customWidth="1"/>
    <col min="8192" max="8198" width="11.44140625" style="21"/>
    <col min="8199" max="8199" width="11.44140625" style="21" customWidth="1"/>
    <col min="8200" max="8200" width="4.88671875" style="21" customWidth="1"/>
    <col min="8201" max="8446" width="11.44140625" style="21"/>
    <col min="8447" max="8447" width="0" style="21" hidden="1" customWidth="1"/>
    <col min="8448" max="8454" width="11.44140625" style="21"/>
    <col min="8455" max="8455" width="11.44140625" style="21" customWidth="1"/>
    <col min="8456" max="8456" width="4.88671875" style="21" customWidth="1"/>
    <col min="8457" max="8702" width="11.44140625" style="21"/>
    <col min="8703" max="8703" width="0" style="21" hidden="1" customWidth="1"/>
    <col min="8704" max="8710" width="11.44140625" style="21"/>
    <col min="8711" max="8711" width="11.44140625" style="21" customWidth="1"/>
    <col min="8712" max="8712" width="4.88671875" style="21" customWidth="1"/>
    <col min="8713" max="8958" width="11.44140625" style="21"/>
    <col min="8959" max="8959" width="0" style="21" hidden="1" customWidth="1"/>
    <col min="8960" max="8966" width="11.44140625" style="21"/>
    <col min="8967" max="8967" width="11.44140625" style="21" customWidth="1"/>
    <col min="8968" max="8968" width="4.88671875" style="21" customWidth="1"/>
    <col min="8969" max="9214" width="11.44140625" style="21"/>
    <col min="9215" max="9215" width="0" style="21" hidden="1" customWidth="1"/>
    <col min="9216" max="9222" width="11.44140625" style="21"/>
    <col min="9223" max="9223" width="11.44140625" style="21" customWidth="1"/>
    <col min="9224" max="9224" width="4.88671875" style="21" customWidth="1"/>
    <col min="9225" max="9470" width="11.44140625" style="21"/>
    <col min="9471" max="9471" width="0" style="21" hidden="1" customWidth="1"/>
    <col min="9472" max="9478" width="11.44140625" style="21"/>
    <col min="9479" max="9479" width="11.44140625" style="21" customWidth="1"/>
    <col min="9480" max="9480" width="4.88671875" style="21" customWidth="1"/>
    <col min="9481" max="9726" width="11.44140625" style="21"/>
    <col min="9727" max="9727" width="0" style="21" hidden="1" customWidth="1"/>
    <col min="9728" max="9734" width="11.44140625" style="21"/>
    <col min="9735" max="9735" width="11.44140625" style="21" customWidth="1"/>
    <col min="9736" max="9736" width="4.88671875" style="21" customWidth="1"/>
    <col min="9737" max="9982" width="11.44140625" style="21"/>
    <col min="9983" max="9983" width="0" style="21" hidden="1" customWidth="1"/>
    <col min="9984" max="9990" width="11.44140625" style="21"/>
    <col min="9991" max="9991" width="11.44140625" style="21" customWidth="1"/>
    <col min="9992" max="9992" width="4.88671875" style="21" customWidth="1"/>
    <col min="9993" max="10238" width="11.44140625" style="21"/>
    <col min="10239" max="10239" width="0" style="21" hidden="1" customWidth="1"/>
    <col min="10240" max="10246" width="11.44140625" style="21"/>
    <col min="10247" max="10247" width="11.44140625" style="21" customWidth="1"/>
    <col min="10248" max="10248" width="4.88671875" style="21" customWidth="1"/>
    <col min="10249" max="10494" width="11.44140625" style="21"/>
    <col min="10495" max="10495" width="0" style="21" hidden="1" customWidth="1"/>
    <col min="10496" max="10502" width="11.44140625" style="21"/>
    <col min="10503" max="10503" width="11.44140625" style="21" customWidth="1"/>
    <col min="10504" max="10504" width="4.88671875" style="21" customWidth="1"/>
    <col min="10505" max="10750" width="11.44140625" style="21"/>
    <col min="10751" max="10751" width="0" style="21" hidden="1" customWidth="1"/>
    <col min="10752" max="10758" width="11.44140625" style="21"/>
    <col min="10759" max="10759" width="11.44140625" style="21" customWidth="1"/>
    <col min="10760" max="10760" width="4.88671875" style="21" customWidth="1"/>
    <col min="10761" max="11006" width="11.44140625" style="21"/>
    <col min="11007" max="11007" width="0" style="21" hidden="1" customWidth="1"/>
    <col min="11008" max="11014" width="11.44140625" style="21"/>
    <col min="11015" max="11015" width="11.44140625" style="21" customWidth="1"/>
    <col min="11016" max="11016" width="4.88671875" style="21" customWidth="1"/>
    <col min="11017" max="11262" width="11.44140625" style="21"/>
    <col min="11263" max="11263" width="0" style="21" hidden="1" customWidth="1"/>
    <col min="11264" max="11270" width="11.44140625" style="21"/>
    <col min="11271" max="11271" width="11.44140625" style="21" customWidth="1"/>
    <col min="11272" max="11272" width="4.88671875" style="21" customWidth="1"/>
    <col min="11273" max="11518" width="11.44140625" style="21"/>
    <col min="11519" max="11519" width="0" style="21" hidden="1" customWidth="1"/>
    <col min="11520" max="11526" width="11.44140625" style="21"/>
    <col min="11527" max="11527" width="11.44140625" style="21" customWidth="1"/>
    <col min="11528" max="11528" width="4.88671875" style="21" customWidth="1"/>
    <col min="11529" max="11774" width="11.44140625" style="21"/>
    <col min="11775" max="11775" width="0" style="21" hidden="1" customWidth="1"/>
    <col min="11776" max="11782" width="11.44140625" style="21"/>
    <col min="11783" max="11783" width="11.44140625" style="21" customWidth="1"/>
    <col min="11784" max="11784" width="4.88671875" style="21" customWidth="1"/>
    <col min="11785" max="12030" width="11.44140625" style="21"/>
    <col min="12031" max="12031" width="0" style="21" hidden="1" customWidth="1"/>
    <col min="12032" max="12038" width="11.44140625" style="21"/>
    <col min="12039" max="12039" width="11.44140625" style="21" customWidth="1"/>
    <col min="12040" max="12040" width="4.88671875" style="21" customWidth="1"/>
    <col min="12041" max="12286" width="11.44140625" style="21"/>
    <col min="12287" max="12287" width="0" style="21" hidden="1" customWidth="1"/>
    <col min="12288" max="12294" width="11.44140625" style="21"/>
    <col min="12295" max="12295" width="11.44140625" style="21" customWidth="1"/>
    <col min="12296" max="12296" width="4.88671875" style="21" customWidth="1"/>
    <col min="12297" max="12542" width="11.44140625" style="21"/>
    <col min="12543" max="12543" width="0" style="21" hidden="1" customWidth="1"/>
    <col min="12544" max="12550" width="11.44140625" style="21"/>
    <col min="12551" max="12551" width="11.44140625" style="21" customWidth="1"/>
    <col min="12552" max="12552" width="4.88671875" style="21" customWidth="1"/>
    <col min="12553" max="12798" width="11.44140625" style="21"/>
    <col min="12799" max="12799" width="0" style="21" hidden="1" customWidth="1"/>
    <col min="12800" max="12806" width="11.44140625" style="21"/>
    <col min="12807" max="12807" width="11.44140625" style="21" customWidth="1"/>
    <col min="12808" max="12808" width="4.88671875" style="21" customWidth="1"/>
    <col min="12809" max="13054" width="11.44140625" style="21"/>
    <col min="13055" max="13055" width="0" style="21" hidden="1" customWidth="1"/>
    <col min="13056" max="13062" width="11.44140625" style="21"/>
    <col min="13063" max="13063" width="11.44140625" style="21" customWidth="1"/>
    <col min="13064" max="13064" width="4.88671875" style="21" customWidth="1"/>
    <col min="13065" max="13310" width="11.44140625" style="21"/>
    <col min="13311" max="13311" width="0" style="21" hidden="1" customWidth="1"/>
    <col min="13312" max="13318" width="11.44140625" style="21"/>
    <col min="13319" max="13319" width="11.44140625" style="21" customWidth="1"/>
    <col min="13320" max="13320" width="4.88671875" style="21" customWidth="1"/>
    <col min="13321" max="13566" width="11.44140625" style="21"/>
    <col min="13567" max="13567" width="0" style="21" hidden="1" customWidth="1"/>
    <col min="13568" max="13574" width="11.44140625" style="21"/>
    <col min="13575" max="13575" width="11.44140625" style="21" customWidth="1"/>
    <col min="13576" max="13576" width="4.88671875" style="21" customWidth="1"/>
    <col min="13577" max="13822" width="11.44140625" style="21"/>
    <col min="13823" max="13823" width="0" style="21" hidden="1" customWidth="1"/>
    <col min="13824" max="13830" width="11.44140625" style="21"/>
    <col min="13831" max="13831" width="11.44140625" style="21" customWidth="1"/>
    <col min="13832" max="13832" width="4.88671875" style="21" customWidth="1"/>
    <col min="13833" max="14078" width="11.44140625" style="21"/>
    <col min="14079" max="14079" width="0" style="21" hidden="1" customWidth="1"/>
    <col min="14080" max="14086" width="11.44140625" style="21"/>
    <col min="14087" max="14087" width="11.44140625" style="21" customWidth="1"/>
    <col min="14088" max="14088" width="4.88671875" style="21" customWidth="1"/>
    <col min="14089" max="14334" width="11.44140625" style="21"/>
    <col min="14335" max="14335" width="0" style="21" hidden="1" customWidth="1"/>
    <col min="14336" max="14342" width="11.44140625" style="21"/>
    <col min="14343" max="14343" width="11.44140625" style="21" customWidth="1"/>
    <col min="14344" max="14344" width="4.88671875" style="21" customWidth="1"/>
    <col min="14345" max="14590" width="11.44140625" style="21"/>
    <col min="14591" max="14591" width="0" style="21" hidden="1" customWidth="1"/>
    <col min="14592" max="14598" width="11.44140625" style="21"/>
    <col min="14599" max="14599" width="11.44140625" style="21" customWidth="1"/>
    <col min="14600" max="14600" width="4.88671875" style="21" customWidth="1"/>
    <col min="14601" max="14846" width="11.44140625" style="21"/>
    <col min="14847" max="14847" width="0" style="21" hidden="1" customWidth="1"/>
    <col min="14848" max="14854" width="11.44140625" style="21"/>
    <col min="14855" max="14855" width="11.44140625" style="21" customWidth="1"/>
    <col min="14856" max="14856" width="4.88671875" style="21" customWidth="1"/>
    <col min="14857" max="15102" width="11.44140625" style="21"/>
    <col min="15103" max="15103" width="0" style="21" hidden="1" customWidth="1"/>
    <col min="15104" max="15110" width="11.44140625" style="21"/>
    <col min="15111" max="15111" width="11.44140625" style="21" customWidth="1"/>
    <col min="15112" max="15112" width="4.88671875" style="21" customWidth="1"/>
    <col min="15113" max="15358" width="11.44140625" style="21"/>
    <col min="15359" max="15359" width="0" style="21" hidden="1" customWidth="1"/>
    <col min="15360" max="15366" width="11.44140625" style="21"/>
    <col min="15367" max="15367" width="11.44140625" style="21" customWidth="1"/>
    <col min="15368" max="15368" width="4.88671875" style="21" customWidth="1"/>
    <col min="15369" max="15614" width="11.44140625" style="21"/>
    <col min="15615" max="15615" width="0" style="21" hidden="1" customWidth="1"/>
    <col min="15616" max="15622" width="11.44140625" style="21"/>
    <col min="15623" max="15623" width="11.44140625" style="21" customWidth="1"/>
    <col min="15624" max="15624" width="4.88671875" style="21" customWidth="1"/>
    <col min="15625" max="15870" width="11.44140625" style="21"/>
    <col min="15871" max="15871" width="0" style="21" hidden="1" customWidth="1"/>
    <col min="15872" max="15878" width="11.44140625" style="21"/>
    <col min="15879" max="15879" width="11.44140625" style="21" customWidth="1"/>
    <col min="15880" max="15880" width="4.88671875" style="21" customWidth="1"/>
    <col min="15881" max="16126" width="11.44140625" style="21"/>
    <col min="16127" max="16127" width="0" style="21" hidden="1" customWidth="1"/>
    <col min="16128" max="16134" width="11.44140625" style="21"/>
    <col min="16135" max="16135" width="11.44140625" style="21" customWidth="1"/>
    <col min="16136" max="16136" width="4.88671875" style="21" customWidth="1"/>
    <col min="16137" max="16384" width="11.44140625" style="21"/>
  </cols>
  <sheetData>
    <row r="1" spans="3:15" ht="24.9" customHeight="1" x14ac:dyDescent="0.25"/>
    <row r="2" spans="3:15" ht="24.9" customHeight="1" x14ac:dyDescent="0.25"/>
    <row r="3" spans="3:15" ht="24.9" customHeight="1" x14ac:dyDescent="0.25"/>
    <row r="4" spans="3:15" ht="24.9" customHeight="1" x14ac:dyDescent="0.25"/>
    <row r="5" spans="3:15" ht="24.9" customHeight="1" x14ac:dyDescent="0.25"/>
    <row r="8" spans="3:15" x14ac:dyDescent="0.25">
      <c r="C8" s="463" t="s">
        <v>2009</v>
      </c>
      <c r="D8" s="463"/>
      <c r="E8" s="463"/>
      <c r="F8" s="463"/>
      <c r="G8" s="463"/>
      <c r="H8" s="463"/>
      <c r="I8" s="463"/>
      <c r="J8" s="463"/>
      <c r="K8" s="463"/>
      <c r="L8" s="33"/>
    </row>
    <row r="9" spans="3:15" x14ac:dyDescent="0.25">
      <c r="C9" s="463" t="s">
        <v>2636</v>
      </c>
      <c r="D9" s="463"/>
      <c r="E9" s="463"/>
      <c r="F9" s="463"/>
      <c r="G9" s="463"/>
      <c r="H9" s="463"/>
      <c r="I9" s="463"/>
      <c r="J9" s="463"/>
      <c r="K9" s="463"/>
      <c r="L9" s="33"/>
      <c r="M9" s="51" t="s">
        <v>234</v>
      </c>
    </row>
    <row r="10" spans="3:15" x14ac:dyDescent="0.25">
      <c r="C10" s="463" t="s">
        <v>3751</v>
      </c>
      <c r="D10" s="463"/>
      <c r="E10" s="463"/>
      <c r="F10" s="463"/>
      <c r="G10" s="463"/>
      <c r="H10" s="463"/>
      <c r="I10" s="463"/>
      <c r="J10" s="463"/>
      <c r="K10" s="463"/>
      <c r="L10" s="33"/>
    </row>
    <row r="11" spans="3:15" ht="18" customHeight="1" x14ac:dyDescent="0.25">
      <c r="D11" s="32"/>
      <c r="E11" s="32"/>
      <c r="F11" s="32"/>
      <c r="G11" s="32"/>
      <c r="H11" s="32"/>
      <c r="I11" s="126"/>
      <c r="J11" s="32"/>
      <c r="K11" s="32"/>
    </row>
    <row r="12" spans="3:15" x14ac:dyDescent="0.25">
      <c r="C12" s="456" t="s">
        <v>12</v>
      </c>
      <c r="D12" s="456" t="s">
        <v>2</v>
      </c>
      <c r="E12" s="456"/>
      <c r="F12" s="456"/>
      <c r="G12" s="456"/>
      <c r="H12" s="456" t="s">
        <v>3</v>
      </c>
      <c r="I12" s="456"/>
      <c r="J12" s="456"/>
      <c r="K12" s="456"/>
    </row>
    <row r="13" spans="3:15" x14ac:dyDescent="0.25">
      <c r="C13" s="456"/>
      <c r="D13" s="350" t="s">
        <v>10</v>
      </c>
      <c r="E13" s="350" t="s">
        <v>235</v>
      </c>
      <c r="F13" s="350" t="s">
        <v>236</v>
      </c>
      <c r="G13" s="350" t="s">
        <v>409</v>
      </c>
      <c r="H13" s="350" t="s">
        <v>10</v>
      </c>
      <c r="I13" s="350" t="s">
        <v>235</v>
      </c>
      <c r="J13" s="350" t="s">
        <v>236</v>
      </c>
      <c r="K13" s="350" t="s">
        <v>409</v>
      </c>
    </row>
    <row r="14" spans="3:15" ht="15.75" customHeight="1" x14ac:dyDescent="0.25">
      <c r="C14" s="363" t="s">
        <v>10</v>
      </c>
      <c r="D14" s="363">
        <f t="shared" ref="D14:K14" si="0">SUM(D15:D26)</f>
        <v>1357873</v>
      </c>
      <c r="E14" s="363">
        <f t="shared" si="0"/>
        <v>739766</v>
      </c>
      <c r="F14" s="363">
        <f t="shared" si="0"/>
        <v>617937</v>
      </c>
      <c r="G14" s="363">
        <f t="shared" si="0"/>
        <v>170</v>
      </c>
      <c r="H14" s="363">
        <f t="shared" si="0"/>
        <v>1387780</v>
      </c>
      <c r="I14" s="363">
        <f t="shared" si="0"/>
        <v>752755</v>
      </c>
      <c r="J14" s="363">
        <f t="shared" si="0"/>
        <v>634847</v>
      </c>
      <c r="K14" s="363">
        <f t="shared" si="0"/>
        <v>178</v>
      </c>
    </row>
    <row r="15" spans="3:15" ht="15.75" customHeight="1" x14ac:dyDescent="0.25">
      <c r="C15" s="371" t="s">
        <v>13</v>
      </c>
      <c r="D15" s="371">
        <v>123182</v>
      </c>
      <c r="E15" s="371">
        <v>66029</v>
      </c>
      <c r="F15" s="371">
        <v>57136</v>
      </c>
      <c r="G15" s="371">
        <v>17</v>
      </c>
      <c r="H15" s="371">
        <v>136705</v>
      </c>
      <c r="I15" s="371">
        <v>72808</v>
      </c>
      <c r="J15" s="371">
        <v>63874</v>
      </c>
      <c r="K15" s="371">
        <v>23</v>
      </c>
      <c r="M15" s="340"/>
      <c r="N15" s="340"/>
      <c r="O15" s="340"/>
    </row>
    <row r="16" spans="3:15" ht="15.75" customHeight="1" x14ac:dyDescent="0.25">
      <c r="C16" s="371" t="s">
        <v>14</v>
      </c>
      <c r="D16" s="371">
        <v>105351</v>
      </c>
      <c r="E16" s="371">
        <v>58092</v>
      </c>
      <c r="F16" s="371">
        <v>47245</v>
      </c>
      <c r="G16" s="371">
        <v>14</v>
      </c>
      <c r="H16" s="371">
        <v>103570</v>
      </c>
      <c r="I16" s="371">
        <v>56462</v>
      </c>
      <c r="J16" s="371">
        <v>47092</v>
      </c>
      <c r="K16" s="371">
        <v>16</v>
      </c>
      <c r="M16" s="340"/>
      <c r="N16" s="340"/>
      <c r="O16" s="340"/>
    </row>
    <row r="17" spans="3:15" ht="15.75" customHeight="1" x14ac:dyDescent="0.25">
      <c r="C17" s="371" t="s">
        <v>15</v>
      </c>
      <c r="D17" s="371">
        <v>103000</v>
      </c>
      <c r="E17" s="371">
        <v>57069</v>
      </c>
      <c r="F17" s="371">
        <v>45917</v>
      </c>
      <c r="G17" s="371">
        <v>14</v>
      </c>
      <c r="H17" s="371">
        <v>124409</v>
      </c>
      <c r="I17" s="371">
        <v>67716</v>
      </c>
      <c r="J17" s="371">
        <v>56674</v>
      </c>
      <c r="K17" s="371">
        <v>19</v>
      </c>
      <c r="M17" s="340"/>
      <c r="N17" s="340"/>
      <c r="O17" s="340"/>
    </row>
    <row r="18" spans="3:15" ht="15.75" customHeight="1" x14ac:dyDescent="0.25">
      <c r="C18" s="371" t="s">
        <v>16</v>
      </c>
      <c r="D18" s="371">
        <v>105130</v>
      </c>
      <c r="E18" s="371">
        <v>57679</v>
      </c>
      <c r="F18" s="371">
        <v>47438</v>
      </c>
      <c r="G18" s="371">
        <v>13</v>
      </c>
      <c r="H18" s="371">
        <v>110259</v>
      </c>
      <c r="I18" s="371">
        <v>60091</v>
      </c>
      <c r="J18" s="371">
        <v>50158</v>
      </c>
      <c r="K18" s="371">
        <v>10</v>
      </c>
      <c r="M18" s="340"/>
      <c r="N18" s="340"/>
      <c r="O18" s="340"/>
    </row>
    <row r="19" spans="3:15" ht="15.75" customHeight="1" x14ac:dyDescent="0.25">
      <c r="C19" s="371" t="s">
        <v>17</v>
      </c>
      <c r="D19" s="371">
        <v>100159</v>
      </c>
      <c r="E19" s="371">
        <v>55596</v>
      </c>
      <c r="F19" s="371">
        <v>44545</v>
      </c>
      <c r="G19" s="371">
        <v>18</v>
      </c>
      <c r="H19" s="371">
        <v>101437</v>
      </c>
      <c r="I19" s="371">
        <v>56111</v>
      </c>
      <c r="J19" s="371">
        <v>45312</v>
      </c>
      <c r="K19" s="371">
        <v>14</v>
      </c>
      <c r="M19" s="340"/>
      <c r="N19" s="340"/>
      <c r="O19" s="340"/>
    </row>
    <row r="20" spans="3:15" ht="15.75" customHeight="1" x14ac:dyDescent="0.25">
      <c r="C20" s="371" t="s">
        <v>18</v>
      </c>
      <c r="D20" s="371">
        <v>115959</v>
      </c>
      <c r="E20" s="371">
        <v>61758</v>
      </c>
      <c r="F20" s="371">
        <v>54185</v>
      </c>
      <c r="G20" s="371">
        <v>16</v>
      </c>
      <c r="H20" s="371">
        <v>104369</v>
      </c>
      <c r="I20" s="371">
        <v>57071</v>
      </c>
      <c r="J20" s="371">
        <v>47283</v>
      </c>
      <c r="K20" s="371">
        <v>15</v>
      </c>
      <c r="M20" s="340"/>
      <c r="N20" s="340"/>
      <c r="O20" s="340"/>
    </row>
    <row r="21" spans="3:15" ht="15.75" customHeight="1" x14ac:dyDescent="0.25">
      <c r="C21" s="371" t="s">
        <v>19</v>
      </c>
      <c r="D21" s="371">
        <v>135281</v>
      </c>
      <c r="E21" s="371">
        <v>71186</v>
      </c>
      <c r="F21" s="371">
        <v>64077</v>
      </c>
      <c r="G21" s="371">
        <v>18</v>
      </c>
      <c r="H21" s="371">
        <v>133213</v>
      </c>
      <c r="I21" s="371">
        <v>70153</v>
      </c>
      <c r="J21" s="371">
        <v>63046</v>
      </c>
      <c r="K21" s="371">
        <v>14</v>
      </c>
      <c r="M21" s="340"/>
      <c r="N21" s="340"/>
      <c r="O21" s="340"/>
    </row>
    <row r="22" spans="3:15" ht="15.75" customHeight="1" x14ac:dyDescent="0.25">
      <c r="C22" s="371" t="s">
        <v>20</v>
      </c>
      <c r="D22" s="371">
        <v>120012</v>
      </c>
      <c r="E22" s="371">
        <v>64499</v>
      </c>
      <c r="F22" s="371">
        <v>55496</v>
      </c>
      <c r="G22" s="371">
        <v>17</v>
      </c>
      <c r="H22" s="371">
        <v>139912</v>
      </c>
      <c r="I22" s="371">
        <v>73522</v>
      </c>
      <c r="J22" s="371">
        <v>66366</v>
      </c>
      <c r="K22" s="371">
        <v>24</v>
      </c>
      <c r="M22" s="340"/>
      <c r="N22" s="340"/>
      <c r="O22" s="340"/>
    </row>
    <row r="23" spans="3:15" ht="15.75" customHeight="1" x14ac:dyDescent="0.25">
      <c r="C23" s="371" t="s">
        <v>21</v>
      </c>
      <c r="D23" s="371">
        <v>98701</v>
      </c>
      <c r="E23" s="371">
        <v>55562</v>
      </c>
      <c r="F23" s="371">
        <v>43131</v>
      </c>
      <c r="G23" s="371">
        <v>8</v>
      </c>
      <c r="H23" s="371">
        <v>110137</v>
      </c>
      <c r="I23" s="371">
        <v>60683</v>
      </c>
      <c r="J23" s="371">
        <v>49446</v>
      </c>
      <c r="K23" s="371">
        <v>8</v>
      </c>
      <c r="M23" s="340"/>
      <c r="N23" s="340"/>
      <c r="O23" s="340"/>
    </row>
    <row r="24" spans="3:15" ht="15.75" customHeight="1" x14ac:dyDescent="0.25">
      <c r="C24" s="371" t="s">
        <v>22</v>
      </c>
      <c r="D24" s="371">
        <v>108433</v>
      </c>
      <c r="E24" s="371">
        <v>60079</v>
      </c>
      <c r="F24" s="371">
        <v>48338</v>
      </c>
      <c r="G24" s="371">
        <v>16</v>
      </c>
      <c r="H24" s="371">
        <v>107059</v>
      </c>
      <c r="I24" s="371">
        <v>58994</v>
      </c>
      <c r="J24" s="371">
        <v>48051</v>
      </c>
      <c r="K24" s="371">
        <v>14</v>
      </c>
      <c r="M24" s="340"/>
      <c r="N24" s="340"/>
      <c r="O24" s="340"/>
    </row>
    <row r="25" spans="3:15" ht="15.75" customHeight="1" x14ac:dyDescent="0.25">
      <c r="C25" s="371" t="s">
        <v>23</v>
      </c>
      <c r="D25" s="371">
        <v>107609</v>
      </c>
      <c r="E25" s="371">
        <v>59313</v>
      </c>
      <c r="F25" s="371">
        <v>48291</v>
      </c>
      <c r="G25" s="371">
        <v>5</v>
      </c>
      <c r="H25" s="371">
        <v>107154</v>
      </c>
      <c r="I25" s="371">
        <v>58893</v>
      </c>
      <c r="J25" s="371">
        <v>48253</v>
      </c>
      <c r="K25" s="371">
        <v>8</v>
      </c>
      <c r="M25" s="340"/>
      <c r="N25" s="340"/>
      <c r="O25" s="340"/>
    </row>
    <row r="26" spans="3:15" ht="15.75" customHeight="1" x14ac:dyDescent="0.25">
      <c r="C26" s="371" t="s">
        <v>24</v>
      </c>
      <c r="D26" s="371">
        <v>135056</v>
      </c>
      <c r="E26" s="371">
        <v>72904</v>
      </c>
      <c r="F26" s="371">
        <v>62138</v>
      </c>
      <c r="G26" s="371">
        <v>14</v>
      </c>
      <c r="H26" s="371">
        <v>109556</v>
      </c>
      <c r="I26" s="371">
        <v>60251</v>
      </c>
      <c r="J26" s="371">
        <v>49292</v>
      </c>
      <c r="K26" s="371">
        <v>13</v>
      </c>
      <c r="M26" s="340"/>
      <c r="N26" s="340"/>
      <c r="O26" s="340"/>
    </row>
    <row r="27" spans="3:15" x14ac:dyDescent="0.25">
      <c r="D27" s="32"/>
      <c r="E27" s="32"/>
      <c r="F27" s="483"/>
      <c r="G27" s="483"/>
      <c r="H27" s="483"/>
      <c r="I27" s="483"/>
      <c r="J27" s="483"/>
      <c r="K27" s="483"/>
      <c r="L27" s="483"/>
    </row>
    <row r="28" spans="3:15" x14ac:dyDescent="0.25">
      <c r="C28" s="260"/>
      <c r="D28" s="32"/>
      <c r="E28" s="32"/>
      <c r="F28" s="193"/>
      <c r="G28" s="193"/>
      <c r="H28" s="193"/>
      <c r="I28" s="193"/>
      <c r="J28" s="193"/>
      <c r="K28" s="193"/>
      <c r="L28" s="193"/>
    </row>
    <row r="29" spans="3:15" x14ac:dyDescent="0.25">
      <c r="C29" s="261"/>
    </row>
    <row r="30" spans="3:15" x14ac:dyDescent="0.25">
      <c r="C30" s="262"/>
      <c r="H30" s="484"/>
      <c r="I30" s="484"/>
      <c r="J30" s="484"/>
      <c r="K30" s="484"/>
      <c r="L30" s="484"/>
    </row>
    <row r="32" spans="3:15" x14ac:dyDescent="0.25">
      <c r="D32" s="34"/>
    </row>
  </sheetData>
  <mergeCells count="8">
    <mergeCell ref="C8:K8"/>
    <mergeCell ref="C9:K9"/>
    <mergeCell ref="C10:K10"/>
    <mergeCell ref="F27:L27"/>
    <mergeCell ref="H30:L30"/>
    <mergeCell ref="C12:C13"/>
    <mergeCell ref="D12:G12"/>
    <mergeCell ref="H12:K12"/>
  </mergeCells>
  <hyperlinks>
    <hyperlink ref="M9" location="INDICE!B42" display="INDICE" xr:uid="{00000000-0004-0000-1B00-000000000000}"/>
  </hyperlinks>
  <printOptions horizontalCentered="1"/>
  <pageMargins left="0" right="0" top="1.1811023622047245" bottom="0" header="0" footer="0.19685039370078741"/>
  <pageSetup paperSize="9" firstPageNumber="58" orientation="landscape" useFirstPageNumber="1" r:id="rId1"/>
  <headerFooter scaleWithDoc="0">
    <oddHeader>&amp;C
&amp;G</oddHeader>
    <oddFooter>&amp;C&amp;P</oddFooter>
  </headerFooter>
  <drawing r:id="rId2"/>
  <legacyDrawingHF r:id="rId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B1:X30"/>
  <sheetViews>
    <sheetView showGridLines="0" zoomScaleNormal="100" workbookViewId="0">
      <selection activeCell="L18" sqref="L18"/>
    </sheetView>
  </sheetViews>
  <sheetFormatPr baseColWidth="10" defaultColWidth="10.88671875" defaultRowHeight="10.199999999999999" x14ac:dyDescent="0.2"/>
  <cols>
    <col min="1" max="1" width="3.33203125" style="56" customWidth="1"/>
    <col min="2" max="2" width="13" style="56" customWidth="1"/>
    <col min="3" max="9" width="12.5546875" style="56" customWidth="1"/>
    <col min="10" max="256" width="11.44140625" style="56"/>
    <col min="257" max="257" width="7.109375" style="56" customWidth="1"/>
    <col min="258" max="258" width="13" style="56" customWidth="1"/>
    <col min="259" max="262" width="11.44140625" style="56"/>
    <col min="263" max="263" width="14.44140625" style="56" customWidth="1"/>
    <col min="264" max="264" width="15.44140625" style="56" customWidth="1"/>
    <col min="265" max="512" width="11.44140625" style="56"/>
    <col min="513" max="513" width="7.109375" style="56" customWidth="1"/>
    <col min="514" max="514" width="13" style="56" customWidth="1"/>
    <col min="515" max="518" width="11.44140625" style="56"/>
    <col min="519" max="519" width="14.44140625" style="56" customWidth="1"/>
    <col min="520" max="520" width="15.44140625" style="56" customWidth="1"/>
    <col min="521" max="768" width="11.44140625" style="56"/>
    <col min="769" max="769" width="7.109375" style="56" customWidth="1"/>
    <col min="770" max="770" width="13" style="56" customWidth="1"/>
    <col min="771" max="774" width="11.44140625" style="56"/>
    <col min="775" max="775" width="14.44140625" style="56" customWidth="1"/>
    <col min="776" max="776" width="15.44140625" style="56" customWidth="1"/>
    <col min="777" max="1024" width="11.44140625" style="56"/>
    <col min="1025" max="1025" width="7.109375" style="56" customWidth="1"/>
    <col min="1026" max="1026" width="13" style="56" customWidth="1"/>
    <col min="1027" max="1030" width="11.44140625" style="56"/>
    <col min="1031" max="1031" width="14.44140625" style="56" customWidth="1"/>
    <col min="1032" max="1032" width="15.44140625" style="56" customWidth="1"/>
    <col min="1033" max="1280" width="11.44140625" style="56"/>
    <col min="1281" max="1281" width="7.109375" style="56" customWidth="1"/>
    <col min="1282" max="1282" width="13" style="56" customWidth="1"/>
    <col min="1283" max="1286" width="11.44140625" style="56"/>
    <col min="1287" max="1287" width="14.44140625" style="56" customWidth="1"/>
    <col min="1288" max="1288" width="15.44140625" style="56" customWidth="1"/>
    <col min="1289" max="1536" width="11.44140625" style="56"/>
    <col min="1537" max="1537" width="7.109375" style="56" customWidth="1"/>
    <col min="1538" max="1538" width="13" style="56" customWidth="1"/>
    <col min="1539" max="1542" width="11.44140625" style="56"/>
    <col min="1543" max="1543" width="14.44140625" style="56" customWidth="1"/>
    <col min="1544" max="1544" width="15.44140625" style="56" customWidth="1"/>
    <col min="1545" max="1792" width="11.44140625" style="56"/>
    <col min="1793" max="1793" width="7.109375" style="56" customWidth="1"/>
    <col min="1794" max="1794" width="13" style="56" customWidth="1"/>
    <col min="1795" max="1798" width="11.44140625" style="56"/>
    <col min="1799" max="1799" width="14.44140625" style="56" customWidth="1"/>
    <col min="1800" max="1800" width="15.44140625" style="56" customWidth="1"/>
    <col min="1801" max="2048" width="11.44140625" style="56"/>
    <col min="2049" max="2049" width="7.109375" style="56" customWidth="1"/>
    <col min="2050" max="2050" width="13" style="56" customWidth="1"/>
    <col min="2051" max="2054" width="11.44140625" style="56"/>
    <col min="2055" max="2055" width="14.44140625" style="56" customWidth="1"/>
    <col min="2056" max="2056" width="15.44140625" style="56" customWidth="1"/>
    <col min="2057" max="2304" width="11.44140625" style="56"/>
    <col min="2305" max="2305" width="7.109375" style="56" customWidth="1"/>
    <col min="2306" max="2306" width="13" style="56" customWidth="1"/>
    <col min="2307" max="2310" width="11.44140625" style="56"/>
    <col min="2311" max="2311" width="14.44140625" style="56" customWidth="1"/>
    <col min="2312" max="2312" width="15.44140625" style="56" customWidth="1"/>
    <col min="2313" max="2560" width="11.44140625" style="56"/>
    <col min="2561" max="2561" width="7.109375" style="56" customWidth="1"/>
    <col min="2562" max="2562" width="13" style="56" customWidth="1"/>
    <col min="2563" max="2566" width="11.44140625" style="56"/>
    <col min="2567" max="2567" width="14.44140625" style="56" customWidth="1"/>
    <col min="2568" max="2568" width="15.44140625" style="56" customWidth="1"/>
    <col min="2569" max="2816" width="11.44140625" style="56"/>
    <col min="2817" max="2817" width="7.109375" style="56" customWidth="1"/>
    <col min="2818" max="2818" width="13" style="56" customWidth="1"/>
    <col min="2819" max="2822" width="11.44140625" style="56"/>
    <col min="2823" max="2823" width="14.44140625" style="56" customWidth="1"/>
    <col min="2824" max="2824" width="15.44140625" style="56" customWidth="1"/>
    <col min="2825" max="3072" width="11.44140625" style="56"/>
    <col min="3073" max="3073" width="7.109375" style="56" customWidth="1"/>
    <col min="3074" max="3074" width="13" style="56" customWidth="1"/>
    <col min="3075" max="3078" width="11.44140625" style="56"/>
    <col min="3079" max="3079" width="14.44140625" style="56" customWidth="1"/>
    <col min="3080" max="3080" width="15.44140625" style="56" customWidth="1"/>
    <col min="3081" max="3328" width="11.44140625" style="56"/>
    <col min="3329" max="3329" width="7.109375" style="56" customWidth="1"/>
    <col min="3330" max="3330" width="13" style="56" customWidth="1"/>
    <col min="3331" max="3334" width="11.44140625" style="56"/>
    <col min="3335" max="3335" width="14.44140625" style="56" customWidth="1"/>
    <col min="3336" max="3336" width="15.44140625" style="56" customWidth="1"/>
    <col min="3337" max="3584" width="11.44140625" style="56"/>
    <col min="3585" max="3585" width="7.109375" style="56" customWidth="1"/>
    <col min="3586" max="3586" width="13" style="56" customWidth="1"/>
    <col min="3587" max="3590" width="11.44140625" style="56"/>
    <col min="3591" max="3591" width="14.44140625" style="56" customWidth="1"/>
    <col min="3592" max="3592" width="15.44140625" style="56" customWidth="1"/>
    <col min="3593" max="3840" width="11.44140625" style="56"/>
    <col min="3841" max="3841" width="7.109375" style="56" customWidth="1"/>
    <col min="3842" max="3842" width="13" style="56" customWidth="1"/>
    <col min="3843" max="3846" width="11.44140625" style="56"/>
    <col min="3847" max="3847" width="14.44140625" style="56" customWidth="1"/>
    <col min="3848" max="3848" width="15.44140625" style="56" customWidth="1"/>
    <col min="3849" max="4096" width="11.44140625" style="56"/>
    <col min="4097" max="4097" width="7.109375" style="56" customWidth="1"/>
    <col min="4098" max="4098" width="13" style="56" customWidth="1"/>
    <col min="4099" max="4102" width="11.44140625" style="56"/>
    <col min="4103" max="4103" width="14.44140625" style="56" customWidth="1"/>
    <col min="4104" max="4104" width="15.44140625" style="56" customWidth="1"/>
    <col min="4105" max="4352" width="11.44140625" style="56"/>
    <col min="4353" max="4353" width="7.109375" style="56" customWidth="1"/>
    <col min="4354" max="4354" width="13" style="56" customWidth="1"/>
    <col min="4355" max="4358" width="11.44140625" style="56"/>
    <col min="4359" max="4359" width="14.44140625" style="56" customWidth="1"/>
    <col min="4360" max="4360" width="15.44140625" style="56" customWidth="1"/>
    <col min="4361" max="4608" width="11.44140625" style="56"/>
    <col min="4609" max="4609" width="7.109375" style="56" customWidth="1"/>
    <col min="4610" max="4610" width="13" style="56" customWidth="1"/>
    <col min="4611" max="4614" width="11.44140625" style="56"/>
    <col min="4615" max="4615" width="14.44140625" style="56" customWidth="1"/>
    <col min="4616" max="4616" width="15.44140625" style="56" customWidth="1"/>
    <col min="4617" max="4864" width="11.44140625" style="56"/>
    <col min="4865" max="4865" width="7.109375" style="56" customWidth="1"/>
    <col min="4866" max="4866" width="13" style="56" customWidth="1"/>
    <col min="4867" max="4870" width="11.44140625" style="56"/>
    <col min="4871" max="4871" width="14.44140625" style="56" customWidth="1"/>
    <col min="4872" max="4872" width="15.44140625" style="56" customWidth="1"/>
    <col min="4873" max="5120" width="11.44140625" style="56"/>
    <col min="5121" max="5121" width="7.109375" style="56" customWidth="1"/>
    <col min="5122" max="5122" width="13" style="56" customWidth="1"/>
    <col min="5123" max="5126" width="11.44140625" style="56"/>
    <col min="5127" max="5127" width="14.44140625" style="56" customWidth="1"/>
    <col min="5128" max="5128" width="15.44140625" style="56" customWidth="1"/>
    <col min="5129" max="5376" width="11.44140625" style="56"/>
    <col min="5377" max="5377" width="7.109375" style="56" customWidth="1"/>
    <col min="5378" max="5378" width="13" style="56" customWidth="1"/>
    <col min="5379" max="5382" width="11.44140625" style="56"/>
    <col min="5383" max="5383" width="14.44140625" style="56" customWidth="1"/>
    <col min="5384" max="5384" width="15.44140625" style="56" customWidth="1"/>
    <col min="5385" max="5632" width="11.44140625" style="56"/>
    <col min="5633" max="5633" width="7.109375" style="56" customWidth="1"/>
    <col min="5634" max="5634" width="13" style="56" customWidth="1"/>
    <col min="5635" max="5638" width="11.44140625" style="56"/>
    <col min="5639" max="5639" width="14.44140625" style="56" customWidth="1"/>
    <col min="5640" max="5640" width="15.44140625" style="56" customWidth="1"/>
    <col min="5641" max="5888" width="11.44140625" style="56"/>
    <col min="5889" max="5889" width="7.109375" style="56" customWidth="1"/>
    <col min="5890" max="5890" width="13" style="56" customWidth="1"/>
    <col min="5891" max="5894" width="11.44140625" style="56"/>
    <col min="5895" max="5895" width="14.44140625" style="56" customWidth="1"/>
    <col min="5896" max="5896" width="15.44140625" style="56" customWidth="1"/>
    <col min="5897" max="6144" width="11.44140625" style="56"/>
    <col min="6145" max="6145" width="7.109375" style="56" customWidth="1"/>
    <col min="6146" max="6146" width="13" style="56" customWidth="1"/>
    <col min="6147" max="6150" width="11.44140625" style="56"/>
    <col min="6151" max="6151" width="14.44140625" style="56" customWidth="1"/>
    <col min="6152" max="6152" width="15.44140625" style="56" customWidth="1"/>
    <col min="6153" max="6400" width="11.44140625" style="56"/>
    <col min="6401" max="6401" width="7.109375" style="56" customWidth="1"/>
    <col min="6402" max="6402" width="13" style="56" customWidth="1"/>
    <col min="6403" max="6406" width="11.44140625" style="56"/>
    <col min="6407" max="6407" width="14.44140625" style="56" customWidth="1"/>
    <col min="6408" max="6408" width="15.44140625" style="56" customWidth="1"/>
    <col min="6409" max="6656" width="11.44140625" style="56"/>
    <col min="6657" max="6657" width="7.109375" style="56" customWidth="1"/>
    <col min="6658" max="6658" width="13" style="56" customWidth="1"/>
    <col min="6659" max="6662" width="11.44140625" style="56"/>
    <col min="6663" max="6663" width="14.44140625" style="56" customWidth="1"/>
    <col min="6664" max="6664" width="15.44140625" style="56" customWidth="1"/>
    <col min="6665" max="6912" width="11.44140625" style="56"/>
    <col min="6913" max="6913" width="7.109375" style="56" customWidth="1"/>
    <col min="6914" max="6914" width="13" style="56" customWidth="1"/>
    <col min="6915" max="6918" width="11.44140625" style="56"/>
    <col min="6919" max="6919" width="14.44140625" style="56" customWidth="1"/>
    <col min="6920" max="6920" width="15.44140625" style="56" customWidth="1"/>
    <col min="6921" max="7168" width="11.44140625" style="56"/>
    <col min="7169" max="7169" width="7.109375" style="56" customWidth="1"/>
    <col min="7170" max="7170" width="13" style="56" customWidth="1"/>
    <col min="7171" max="7174" width="11.44140625" style="56"/>
    <col min="7175" max="7175" width="14.44140625" style="56" customWidth="1"/>
    <col min="7176" max="7176" width="15.44140625" style="56" customWidth="1"/>
    <col min="7177" max="7424" width="11.44140625" style="56"/>
    <col min="7425" max="7425" width="7.109375" style="56" customWidth="1"/>
    <col min="7426" max="7426" width="13" style="56" customWidth="1"/>
    <col min="7427" max="7430" width="11.44140625" style="56"/>
    <col min="7431" max="7431" width="14.44140625" style="56" customWidth="1"/>
    <col min="7432" max="7432" width="15.44140625" style="56" customWidth="1"/>
    <col min="7433" max="7680" width="11.44140625" style="56"/>
    <col min="7681" max="7681" width="7.109375" style="56" customWidth="1"/>
    <col min="7682" max="7682" width="13" style="56" customWidth="1"/>
    <col min="7683" max="7686" width="11.44140625" style="56"/>
    <col min="7687" max="7687" width="14.44140625" style="56" customWidth="1"/>
    <col min="7688" max="7688" width="15.44140625" style="56" customWidth="1"/>
    <col min="7689" max="7936" width="11.44140625" style="56"/>
    <col min="7937" max="7937" width="7.109375" style="56" customWidth="1"/>
    <col min="7938" max="7938" width="13" style="56" customWidth="1"/>
    <col min="7939" max="7942" width="11.44140625" style="56"/>
    <col min="7943" max="7943" width="14.44140625" style="56" customWidth="1"/>
    <col min="7944" max="7944" width="15.44140625" style="56" customWidth="1"/>
    <col min="7945" max="8192" width="11.44140625" style="56"/>
    <col min="8193" max="8193" width="7.109375" style="56" customWidth="1"/>
    <col min="8194" max="8194" width="13" style="56" customWidth="1"/>
    <col min="8195" max="8198" width="11.44140625" style="56"/>
    <col min="8199" max="8199" width="14.44140625" style="56" customWidth="1"/>
    <col min="8200" max="8200" width="15.44140625" style="56" customWidth="1"/>
    <col min="8201" max="8448" width="11.44140625" style="56"/>
    <col min="8449" max="8449" width="7.109375" style="56" customWidth="1"/>
    <col min="8450" max="8450" width="13" style="56" customWidth="1"/>
    <col min="8451" max="8454" width="11.44140625" style="56"/>
    <col min="8455" max="8455" width="14.44140625" style="56" customWidth="1"/>
    <col min="8456" max="8456" width="15.44140625" style="56" customWidth="1"/>
    <col min="8457" max="8704" width="11.44140625" style="56"/>
    <col min="8705" max="8705" width="7.109375" style="56" customWidth="1"/>
    <col min="8706" max="8706" width="13" style="56" customWidth="1"/>
    <col min="8707" max="8710" width="11.44140625" style="56"/>
    <col min="8711" max="8711" width="14.44140625" style="56" customWidth="1"/>
    <col min="8712" max="8712" width="15.44140625" style="56" customWidth="1"/>
    <col min="8713" max="8960" width="11.44140625" style="56"/>
    <col min="8961" max="8961" width="7.109375" style="56" customWidth="1"/>
    <col min="8962" max="8962" width="13" style="56" customWidth="1"/>
    <col min="8963" max="8966" width="11.44140625" style="56"/>
    <col min="8967" max="8967" width="14.44140625" style="56" customWidth="1"/>
    <col min="8968" max="8968" width="15.44140625" style="56" customWidth="1"/>
    <col min="8969" max="9216" width="11.44140625" style="56"/>
    <col min="9217" max="9217" width="7.109375" style="56" customWidth="1"/>
    <col min="9218" max="9218" width="13" style="56" customWidth="1"/>
    <col min="9219" max="9222" width="11.44140625" style="56"/>
    <col min="9223" max="9223" width="14.44140625" style="56" customWidth="1"/>
    <col min="9224" max="9224" width="15.44140625" style="56" customWidth="1"/>
    <col min="9225" max="9472" width="11.44140625" style="56"/>
    <col min="9473" max="9473" width="7.109375" style="56" customWidth="1"/>
    <col min="9474" max="9474" width="13" style="56" customWidth="1"/>
    <col min="9475" max="9478" width="11.44140625" style="56"/>
    <col min="9479" max="9479" width="14.44140625" style="56" customWidth="1"/>
    <col min="9480" max="9480" width="15.44140625" style="56" customWidth="1"/>
    <col min="9481" max="9728" width="11.44140625" style="56"/>
    <col min="9729" max="9729" width="7.109375" style="56" customWidth="1"/>
    <col min="9730" max="9730" width="13" style="56" customWidth="1"/>
    <col min="9731" max="9734" width="11.44140625" style="56"/>
    <col min="9735" max="9735" width="14.44140625" style="56" customWidth="1"/>
    <col min="9736" max="9736" width="15.44140625" style="56" customWidth="1"/>
    <col min="9737" max="9984" width="11.44140625" style="56"/>
    <col min="9985" max="9985" width="7.109375" style="56" customWidth="1"/>
    <col min="9986" max="9986" width="13" style="56" customWidth="1"/>
    <col min="9987" max="9990" width="11.44140625" style="56"/>
    <col min="9991" max="9991" width="14.44140625" style="56" customWidth="1"/>
    <col min="9992" max="9992" width="15.44140625" style="56" customWidth="1"/>
    <col min="9993" max="10240" width="11.44140625" style="56"/>
    <col min="10241" max="10241" width="7.109375" style="56" customWidth="1"/>
    <col min="10242" max="10242" width="13" style="56" customWidth="1"/>
    <col min="10243" max="10246" width="11.44140625" style="56"/>
    <col min="10247" max="10247" width="14.44140625" style="56" customWidth="1"/>
    <col min="10248" max="10248" width="15.44140625" style="56" customWidth="1"/>
    <col min="10249" max="10496" width="11.44140625" style="56"/>
    <col min="10497" max="10497" width="7.109375" style="56" customWidth="1"/>
    <col min="10498" max="10498" width="13" style="56" customWidth="1"/>
    <col min="10499" max="10502" width="11.44140625" style="56"/>
    <col min="10503" max="10503" width="14.44140625" style="56" customWidth="1"/>
    <col min="10504" max="10504" width="15.44140625" style="56" customWidth="1"/>
    <col min="10505" max="10752" width="11.44140625" style="56"/>
    <col min="10753" max="10753" width="7.109375" style="56" customWidth="1"/>
    <col min="10754" max="10754" width="13" style="56" customWidth="1"/>
    <col min="10755" max="10758" width="11.44140625" style="56"/>
    <col min="10759" max="10759" width="14.44140625" style="56" customWidth="1"/>
    <col min="10760" max="10760" width="15.44140625" style="56" customWidth="1"/>
    <col min="10761" max="11008" width="11.44140625" style="56"/>
    <col min="11009" max="11009" width="7.109375" style="56" customWidth="1"/>
    <col min="11010" max="11010" width="13" style="56" customWidth="1"/>
    <col min="11011" max="11014" width="11.44140625" style="56"/>
    <col min="11015" max="11015" width="14.44140625" style="56" customWidth="1"/>
    <col min="11016" max="11016" width="15.44140625" style="56" customWidth="1"/>
    <col min="11017" max="11264" width="11.44140625" style="56"/>
    <col min="11265" max="11265" width="7.109375" style="56" customWidth="1"/>
    <col min="11266" max="11266" width="13" style="56" customWidth="1"/>
    <col min="11267" max="11270" width="11.44140625" style="56"/>
    <col min="11271" max="11271" width="14.44140625" style="56" customWidth="1"/>
    <col min="11272" max="11272" width="15.44140625" style="56" customWidth="1"/>
    <col min="11273" max="11520" width="11.44140625" style="56"/>
    <col min="11521" max="11521" width="7.109375" style="56" customWidth="1"/>
    <col min="11522" max="11522" width="13" style="56" customWidth="1"/>
    <col min="11523" max="11526" width="11.44140625" style="56"/>
    <col min="11527" max="11527" width="14.44140625" style="56" customWidth="1"/>
    <col min="11528" max="11528" width="15.44140625" style="56" customWidth="1"/>
    <col min="11529" max="11776" width="11.44140625" style="56"/>
    <col min="11777" max="11777" width="7.109375" style="56" customWidth="1"/>
    <col min="11778" max="11778" width="13" style="56" customWidth="1"/>
    <col min="11779" max="11782" width="11.44140625" style="56"/>
    <col min="11783" max="11783" width="14.44140625" style="56" customWidth="1"/>
    <col min="11784" max="11784" width="15.44140625" style="56" customWidth="1"/>
    <col min="11785" max="12032" width="11.44140625" style="56"/>
    <col min="12033" max="12033" width="7.109375" style="56" customWidth="1"/>
    <col min="12034" max="12034" width="13" style="56" customWidth="1"/>
    <col min="12035" max="12038" width="11.44140625" style="56"/>
    <col min="12039" max="12039" width="14.44140625" style="56" customWidth="1"/>
    <col min="12040" max="12040" width="15.44140625" style="56" customWidth="1"/>
    <col min="12041" max="12288" width="11.44140625" style="56"/>
    <col min="12289" max="12289" width="7.109375" style="56" customWidth="1"/>
    <col min="12290" max="12290" width="13" style="56" customWidth="1"/>
    <col min="12291" max="12294" width="11.44140625" style="56"/>
    <col min="12295" max="12295" width="14.44140625" style="56" customWidth="1"/>
    <col min="12296" max="12296" width="15.44140625" style="56" customWidth="1"/>
    <col min="12297" max="12544" width="11.44140625" style="56"/>
    <col min="12545" max="12545" width="7.109375" style="56" customWidth="1"/>
    <col min="12546" max="12546" width="13" style="56" customWidth="1"/>
    <col min="12547" max="12550" width="11.44140625" style="56"/>
    <col min="12551" max="12551" width="14.44140625" style="56" customWidth="1"/>
    <col min="12552" max="12552" width="15.44140625" style="56" customWidth="1"/>
    <col min="12553" max="12800" width="11.44140625" style="56"/>
    <col min="12801" max="12801" width="7.109375" style="56" customWidth="1"/>
    <col min="12802" max="12802" width="13" style="56" customWidth="1"/>
    <col min="12803" max="12806" width="11.44140625" style="56"/>
    <col min="12807" max="12807" width="14.44140625" style="56" customWidth="1"/>
    <col min="12808" max="12808" width="15.44140625" style="56" customWidth="1"/>
    <col min="12809" max="13056" width="11.44140625" style="56"/>
    <col min="13057" max="13057" width="7.109375" style="56" customWidth="1"/>
    <col min="13058" max="13058" width="13" style="56" customWidth="1"/>
    <col min="13059" max="13062" width="11.44140625" style="56"/>
    <col min="13063" max="13063" width="14.44140625" style="56" customWidth="1"/>
    <col min="13064" max="13064" width="15.44140625" style="56" customWidth="1"/>
    <col min="13065" max="13312" width="11.44140625" style="56"/>
    <col min="13313" max="13313" width="7.109375" style="56" customWidth="1"/>
    <col min="13314" max="13314" width="13" style="56" customWidth="1"/>
    <col min="13315" max="13318" width="11.44140625" style="56"/>
    <col min="13319" max="13319" width="14.44140625" style="56" customWidth="1"/>
    <col min="13320" max="13320" width="15.44140625" style="56" customWidth="1"/>
    <col min="13321" max="13568" width="11.44140625" style="56"/>
    <col min="13569" max="13569" width="7.109375" style="56" customWidth="1"/>
    <col min="13570" max="13570" width="13" style="56" customWidth="1"/>
    <col min="13571" max="13574" width="11.44140625" style="56"/>
    <col min="13575" max="13575" width="14.44140625" style="56" customWidth="1"/>
    <col min="13576" max="13576" width="15.44140625" style="56" customWidth="1"/>
    <col min="13577" max="13824" width="11.44140625" style="56"/>
    <col min="13825" max="13825" width="7.109375" style="56" customWidth="1"/>
    <col min="13826" max="13826" width="13" style="56" customWidth="1"/>
    <col min="13827" max="13830" width="11.44140625" style="56"/>
    <col min="13831" max="13831" width="14.44140625" style="56" customWidth="1"/>
    <col min="13832" max="13832" width="15.44140625" style="56" customWidth="1"/>
    <col min="13833" max="14080" width="11.44140625" style="56"/>
    <col min="14081" max="14081" width="7.109375" style="56" customWidth="1"/>
    <col min="14082" max="14082" width="13" style="56" customWidth="1"/>
    <col min="14083" max="14086" width="11.44140625" style="56"/>
    <col min="14087" max="14087" width="14.44140625" style="56" customWidth="1"/>
    <col min="14088" max="14088" width="15.44140625" style="56" customWidth="1"/>
    <col min="14089" max="14336" width="11.44140625" style="56"/>
    <col min="14337" max="14337" width="7.109375" style="56" customWidth="1"/>
    <col min="14338" max="14338" width="13" style="56" customWidth="1"/>
    <col min="14339" max="14342" width="11.44140625" style="56"/>
    <col min="14343" max="14343" width="14.44140625" style="56" customWidth="1"/>
    <col min="14344" max="14344" width="15.44140625" style="56" customWidth="1"/>
    <col min="14345" max="14592" width="11.44140625" style="56"/>
    <col min="14593" max="14593" width="7.109375" style="56" customWidth="1"/>
    <col min="14594" max="14594" width="13" style="56" customWidth="1"/>
    <col min="14595" max="14598" width="11.44140625" style="56"/>
    <col min="14599" max="14599" width="14.44140625" style="56" customWidth="1"/>
    <col min="14600" max="14600" width="15.44140625" style="56" customWidth="1"/>
    <col min="14601" max="14848" width="11.44140625" style="56"/>
    <col min="14849" max="14849" width="7.109375" style="56" customWidth="1"/>
    <col min="14850" max="14850" width="13" style="56" customWidth="1"/>
    <col min="14851" max="14854" width="11.44140625" style="56"/>
    <col min="14855" max="14855" width="14.44140625" style="56" customWidth="1"/>
    <col min="14856" max="14856" width="15.44140625" style="56" customWidth="1"/>
    <col min="14857" max="15104" width="11.44140625" style="56"/>
    <col min="15105" max="15105" width="7.109375" style="56" customWidth="1"/>
    <col min="15106" max="15106" width="13" style="56" customWidth="1"/>
    <col min="15107" max="15110" width="11.44140625" style="56"/>
    <col min="15111" max="15111" width="14.44140625" style="56" customWidth="1"/>
    <col min="15112" max="15112" width="15.44140625" style="56" customWidth="1"/>
    <col min="15113" max="15360" width="11.44140625" style="56"/>
    <col min="15361" max="15361" width="7.109375" style="56" customWidth="1"/>
    <col min="15362" max="15362" width="13" style="56" customWidth="1"/>
    <col min="15363" max="15366" width="11.44140625" style="56"/>
    <col min="15367" max="15367" width="14.44140625" style="56" customWidth="1"/>
    <col min="15368" max="15368" width="15.44140625" style="56" customWidth="1"/>
    <col min="15369" max="15616" width="11.44140625" style="56"/>
    <col min="15617" max="15617" width="7.109375" style="56" customWidth="1"/>
    <col min="15618" max="15618" width="13" style="56" customWidth="1"/>
    <col min="15619" max="15622" width="11.44140625" style="56"/>
    <col min="15623" max="15623" width="14.44140625" style="56" customWidth="1"/>
    <col min="15624" max="15624" width="15.44140625" style="56" customWidth="1"/>
    <col min="15625" max="15872" width="11.44140625" style="56"/>
    <col min="15873" max="15873" width="7.109375" style="56" customWidth="1"/>
    <col min="15874" max="15874" width="13" style="56" customWidth="1"/>
    <col min="15875" max="15878" width="11.44140625" style="56"/>
    <col min="15879" max="15879" width="14.44140625" style="56" customWidth="1"/>
    <col min="15880" max="15880" width="15.44140625" style="56" customWidth="1"/>
    <col min="15881" max="16128" width="11.44140625" style="56"/>
    <col min="16129" max="16129" width="7.109375" style="56" customWidth="1"/>
    <col min="16130" max="16130" width="13" style="56" customWidth="1"/>
    <col min="16131" max="16134" width="11.44140625" style="56"/>
    <col min="16135" max="16135" width="14.44140625" style="56" customWidth="1"/>
    <col min="16136" max="16136" width="15.44140625" style="56" customWidth="1"/>
    <col min="16137" max="16384" width="11.44140625" style="56"/>
  </cols>
  <sheetData>
    <row r="1" spans="2:24" ht="24.9" customHeight="1" x14ac:dyDescent="0.2"/>
    <row r="2" spans="2:24" ht="24.9" customHeight="1" x14ac:dyDescent="0.2"/>
    <row r="3" spans="2:24" ht="24.9" customHeight="1" x14ac:dyDescent="0.2"/>
    <row r="4" spans="2:24" ht="24.9" customHeight="1" x14ac:dyDescent="0.2"/>
    <row r="5" spans="2:24" ht="24.9" customHeight="1" x14ac:dyDescent="0.2"/>
    <row r="8" spans="2:24" s="21" customFormat="1" ht="13.2" x14ac:dyDescent="0.25">
      <c r="B8" s="463" t="s">
        <v>344</v>
      </c>
      <c r="C8" s="463"/>
      <c r="D8" s="463"/>
      <c r="E8" s="463"/>
      <c r="F8" s="463"/>
      <c r="G8" s="463"/>
      <c r="H8" s="463"/>
      <c r="I8" s="463"/>
      <c r="J8" s="57"/>
      <c r="K8" s="57"/>
      <c r="L8" s="57"/>
      <c r="M8" s="57"/>
      <c r="N8" s="57"/>
      <c r="O8" s="57"/>
      <c r="P8" s="57"/>
      <c r="Q8" s="57"/>
      <c r="R8" s="57"/>
      <c r="S8" s="57"/>
      <c r="T8" s="32"/>
      <c r="U8" s="32"/>
      <c r="V8" s="32"/>
      <c r="W8" s="32"/>
      <c r="X8" s="32"/>
    </row>
    <row r="9" spans="2:24" s="21" customFormat="1" ht="13.2" x14ac:dyDescent="0.25">
      <c r="B9" s="463" t="s">
        <v>2684</v>
      </c>
      <c r="C9" s="463"/>
      <c r="D9" s="463"/>
      <c r="E9" s="463"/>
      <c r="F9" s="463"/>
      <c r="G9" s="463"/>
      <c r="H9" s="463"/>
      <c r="I9" s="463"/>
      <c r="J9" s="57"/>
      <c r="K9" s="51" t="s">
        <v>234</v>
      </c>
      <c r="L9" s="57"/>
      <c r="M9" s="57"/>
      <c r="N9" s="57"/>
      <c r="O9" s="57"/>
      <c r="P9" s="57"/>
      <c r="Q9" s="57"/>
      <c r="R9" s="57"/>
      <c r="S9" s="57"/>
      <c r="T9" s="32"/>
      <c r="U9" s="32"/>
      <c r="V9" s="32"/>
      <c r="W9" s="32"/>
      <c r="X9" s="32"/>
    </row>
    <row r="10" spans="2:24" s="21" customFormat="1" ht="13.2" x14ac:dyDescent="0.25">
      <c r="B10" s="463" t="s">
        <v>3751</v>
      </c>
      <c r="C10" s="463"/>
      <c r="D10" s="463"/>
      <c r="E10" s="463"/>
      <c r="F10" s="463"/>
      <c r="G10" s="463"/>
      <c r="H10" s="463"/>
      <c r="I10" s="463"/>
      <c r="J10" s="57"/>
      <c r="K10" s="57"/>
      <c r="L10" s="57"/>
      <c r="M10" s="57"/>
      <c r="N10" s="57"/>
      <c r="O10" s="57"/>
      <c r="P10" s="57"/>
      <c r="Q10" s="57"/>
      <c r="R10" s="57"/>
      <c r="S10" s="57"/>
      <c r="T10" s="32"/>
      <c r="U10" s="32"/>
      <c r="V10" s="32"/>
      <c r="W10" s="32"/>
      <c r="X10" s="32"/>
    </row>
    <row r="11" spans="2:24" s="21" customFormat="1" ht="13.2" x14ac:dyDescent="0.25">
      <c r="B11" s="32"/>
      <c r="C11" s="32"/>
      <c r="D11" s="32"/>
      <c r="E11" s="32"/>
      <c r="F11" s="32"/>
      <c r="G11" s="127" t="s">
        <v>11</v>
      </c>
      <c r="H11" s="56"/>
      <c r="I11" s="32"/>
      <c r="J11" s="57"/>
      <c r="K11" s="57"/>
      <c r="L11" s="57"/>
      <c r="M11" s="57"/>
      <c r="N11" s="57"/>
      <c r="O11" s="57"/>
      <c r="P11" s="57"/>
      <c r="Q11" s="32"/>
      <c r="R11" s="57"/>
      <c r="S11" s="32"/>
      <c r="T11" s="32"/>
      <c r="U11" s="32"/>
      <c r="V11" s="32"/>
      <c r="W11" s="32"/>
      <c r="X11" s="32"/>
    </row>
    <row r="12" spans="2:24" ht="12.75" customHeight="1" x14ac:dyDescent="0.2">
      <c r="B12" s="456" t="s">
        <v>12</v>
      </c>
      <c r="C12" s="456" t="s">
        <v>4</v>
      </c>
      <c r="D12" s="456"/>
      <c r="E12" s="456"/>
      <c r="F12" s="456" t="s">
        <v>5</v>
      </c>
      <c r="G12" s="456"/>
      <c r="H12" s="456"/>
      <c r="I12" s="456"/>
    </row>
    <row r="13" spans="2:24" ht="11.4" x14ac:dyDescent="0.2">
      <c r="B13" s="456"/>
      <c r="C13" s="350" t="s">
        <v>10</v>
      </c>
      <c r="D13" s="350" t="s">
        <v>0</v>
      </c>
      <c r="E13" s="350" t="s">
        <v>1</v>
      </c>
      <c r="F13" s="350" t="s">
        <v>25</v>
      </c>
      <c r="G13" s="350" t="s">
        <v>0</v>
      </c>
      <c r="H13" s="350" t="s">
        <v>1</v>
      </c>
      <c r="I13" s="350" t="s">
        <v>409</v>
      </c>
    </row>
    <row r="14" spans="2:24" ht="13.5" customHeight="1" x14ac:dyDescent="0.2">
      <c r="B14" s="363" t="s">
        <v>10</v>
      </c>
      <c r="C14" s="372">
        <v>16770</v>
      </c>
      <c r="D14" s="372">
        <v>12275</v>
      </c>
      <c r="E14" s="372">
        <v>4495</v>
      </c>
      <c r="F14" s="372">
        <v>-29907</v>
      </c>
      <c r="G14" s="372">
        <v>-12989</v>
      </c>
      <c r="H14" s="372">
        <v>-16910</v>
      </c>
      <c r="I14" s="372">
        <v>-8</v>
      </c>
      <c r="J14" s="57"/>
    </row>
    <row r="15" spans="2:24" ht="13.5" customHeight="1" x14ac:dyDescent="0.2">
      <c r="B15" s="371" t="s">
        <v>13</v>
      </c>
      <c r="C15" s="360">
        <v>14715</v>
      </c>
      <c r="D15" s="360">
        <v>4233</v>
      </c>
      <c r="E15" s="360">
        <v>10482</v>
      </c>
      <c r="F15" s="360">
        <v>-13523</v>
      </c>
      <c r="G15" s="360">
        <v>-6779</v>
      </c>
      <c r="H15" s="360">
        <v>-6738</v>
      </c>
      <c r="I15" s="360">
        <v>-6</v>
      </c>
      <c r="J15" s="128"/>
    </row>
    <row r="16" spans="2:24" s="58" customFormat="1" ht="13.5" customHeight="1" x14ac:dyDescent="0.2">
      <c r="B16" s="371" t="s">
        <v>14</v>
      </c>
      <c r="C16" s="360">
        <v>-12540</v>
      </c>
      <c r="D16" s="360">
        <v>-5145</v>
      </c>
      <c r="E16" s="360">
        <v>-7395</v>
      </c>
      <c r="F16" s="360">
        <v>1781</v>
      </c>
      <c r="G16" s="360">
        <v>1630</v>
      </c>
      <c r="H16" s="360">
        <v>153</v>
      </c>
      <c r="I16" s="360">
        <v>-2</v>
      </c>
    </row>
    <row r="17" spans="2:9" ht="13.5" customHeight="1" x14ac:dyDescent="0.2">
      <c r="B17" s="371" t="s">
        <v>15</v>
      </c>
      <c r="C17" s="360">
        <v>-14987</v>
      </c>
      <c r="D17" s="360">
        <v>-6321</v>
      </c>
      <c r="E17" s="360">
        <v>-8666</v>
      </c>
      <c r="F17" s="360">
        <v>-21409</v>
      </c>
      <c r="G17" s="360">
        <v>-10647</v>
      </c>
      <c r="H17" s="360">
        <v>-10757</v>
      </c>
      <c r="I17" s="360">
        <v>-5</v>
      </c>
    </row>
    <row r="18" spans="2:9" ht="13.5" customHeight="1" x14ac:dyDescent="0.2">
      <c r="B18" s="371" t="s">
        <v>16</v>
      </c>
      <c r="C18" s="360">
        <v>274</v>
      </c>
      <c r="D18" s="360">
        <v>-30</v>
      </c>
      <c r="E18" s="360">
        <v>304</v>
      </c>
      <c r="F18" s="360">
        <v>-5129</v>
      </c>
      <c r="G18" s="360">
        <v>-2412</v>
      </c>
      <c r="H18" s="360">
        <v>-2720</v>
      </c>
      <c r="I18" s="360">
        <v>3</v>
      </c>
    </row>
    <row r="19" spans="2:9" ht="13.5" customHeight="1" x14ac:dyDescent="0.2">
      <c r="B19" s="371" t="s">
        <v>17</v>
      </c>
      <c r="C19" s="360">
        <v>-248</v>
      </c>
      <c r="D19" s="360">
        <v>1294</v>
      </c>
      <c r="E19" s="360">
        <v>-1542</v>
      </c>
      <c r="F19" s="360">
        <v>-1278</v>
      </c>
      <c r="G19" s="360">
        <v>-515</v>
      </c>
      <c r="H19" s="360">
        <v>-767</v>
      </c>
      <c r="I19" s="360">
        <v>4</v>
      </c>
    </row>
    <row r="20" spans="2:9" ht="13.5" customHeight="1" x14ac:dyDescent="0.2">
      <c r="B20" s="371" t="s">
        <v>18</v>
      </c>
      <c r="C20" s="360">
        <v>8204</v>
      </c>
      <c r="D20" s="360">
        <v>3852</v>
      </c>
      <c r="E20" s="360">
        <v>4352</v>
      </c>
      <c r="F20" s="360">
        <v>11590</v>
      </c>
      <c r="G20" s="360">
        <v>4687</v>
      </c>
      <c r="H20" s="360">
        <v>6902</v>
      </c>
      <c r="I20" s="360">
        <v>1</v>
      </c>
    </row>
    <row r="21" spans="2:9" ht="13.5" customHeight="1" x14ac:dyDescent="0.2">
      <c r="B21" s="371" t="s">
        <v>19</v>
      </c>
      <c r="C21" s="360">
        <v>-9168</v>
      </c>
      <c r="D21" s="360">
        <v>-3602</v>
      </c>
      <c r="E21" s="360">
        <v>-5566</v>
      </c>
      <c r="F21" s="360">
        <v>2068</v>
      </c>
      <c r="G21" s="360">
        <v>1033</v>
      </c>
      <c r="H21" s="360">
        <v>1031</v>
      </c>
      <c r="I21" s="360">
        <v>4</v>
      </c>
    </row>
    <row r="22" spans="2:9" ht="13.5" customHeight="1" x14ac:dyDescent="0.2">
      <c r="B22" s="371" t="s">
        <v>20</v>
      </c>
      <c r="C22" s="360">
        <v>4137</v>
      </c>
      <c r="D22" s="360">
        <v>1377</v>
      </c>
      <c r="E22" s="360">
        <v>2760</v>
      </c>
      <c r="F22" s="360">
        <v>-19900</v>
      </c>
      <c r="G22" s="360">
        <v>-9023</v>
      </c>
      <c r="H22" s="360">
        <v>-10870</v>
      </c>
      <c r="I22" s="360">
        <v>-7</v>
      </c>
    </row>
    <row r="23" spans="2:9" ht="13.5" customHeight="1" x14ac:dyDescent="0.2">
      <c r="B23" s="371" t="s">
        <v>21</v>
      </c>
      <c r="C23" s="360">
        <v>4351</v>
      </c>
      <c r="D23" s="360">
        <v>2641</v>
      </c>
      <c r="E23" s="360">
        <v>1710</v>
      </c>
      <c r="F23" s="360">
        <v>-11436</v>
      </c>
      <c r="G23" s="360">
        <v>-5121</v>
      </c>
      <c r="H23" s="360">
        <v>-6315</v>
      </c>
      <c r="I23" s="360">
        <v>0</v>
      </c>
    </row>
    <row r="24" spans="2:9" ht="13.5" customHeight="1" x14ac:dyDescent="0.2">
      <c r="B24" s="371" t="s">
        <v>22</v>
      </c>
      <c r="C24" s="360">
        <v>-9105</v>
      </c>
      <c r="D24" s="360">
        <v>-3901</v>
      </c>
      <c r="E24" s="360">
        <v>-5204</v>
      </c>
      <c r="F24" s="360">
        <v>1374</v>
      </c>
      <c r="G24" s="360">
        <v>1085</v>
      </c>
      <c r="H24" s="360">
        <v>287</v>
      </c>
      <c r="I24" s="360">
        <v>2</v>
      </c>
    </row>
    <row r="25" spans="2:9" ht="13.5" customHeight="1" x14ac:dyDescent="0.2">
      <c r="B25" s="371" t="s">
        <v>23</v>
      </c>
      <c r="C25" s="360">
        <v>15089</v>
      </c>
      <c r="D25" s="360">
        <v>7500</v>
      </c>
      <c r="E25" s="360">
        <v>7589</v>
      </c>
      <c r="F25" s="360">
        <v>455</v>
      </c>
      <c r="G25" s="360">
        <v>420</v>
      </c>
      <c r="H25" s="360">
        <v>38</v>
      </c>
      <c r="I25" s="360">
        <v>-3</v>
      </c>
    </row>
    <row r="26" spans="2:9" ht="13.5" customHeight="1" x14ac:dyDescent="0.2">
      <c r="B26" s="371" t="s">
        <v>24</v>
      </c>
      <c r="C26" s="360">
        <v>16048</v>
      </c>
      <c r="D26" s="360">
        <v>10377</v>
      </c>
      <c r="E26" s="360">
        <v>5671</v>
      </c>
      <c r="F26" s="360">
        <v>25500</v>
      </c>
      <c r="G26" s="360">
        <v>12653</v>
      </c>
      <c r="H26" s="360">
        <v>12846</v>
      </c>
      <c r="I26" s="360">
        <v>1</v>
      </c>
    </row>
    <row r="27" spans="2:9" x14ac:dyDescent="0.2">
      <c r="D27" s="484"/>
      <c r="E27" s="484"/>
      <c r="F27" s="484"/>
      <c r="G27" s="484"/>
      <c r="H27" s="484"/>
    </row>
    <row r="28" spans="2:9" ht="10.8" x14ac:dyDescent="0.25">
      <c r="B28" s="260"/>
      <c r="D28" s="205"/>
      <c r="E28" s="205"/>
      <c r="F28" s="205"/>
      <c r="G28" s="205"/>
      <c r="H28" s="205"/>
    </row>
    <row r="29" spans="2:9" ht="10.8" x14ac:dyDescent="0.25">
      <c r="B29" s="260"/>
    </row>
    <row r="30" spans="2:9" ht="10.8" x14ac:dyDescent="0.25">
      <c r="B30" s="261"/>
    </row>
  </sheetData>
  <mergeCells count="7">
    <mergeCell ref="D27:H27"/>
    <mergeCell ref="B12:B13"/>
    <mergeCell ref="C12:E12"/>
    <mergeCell ref="F12:I12"/>
    <mergeCell ref="B8:I8"/>
    <mergeCell ref="B9:I9"/>
    <mergeCell ref="B10:I10"/>
  </mergeCells>
  <hyperlinks>
    <hyperlink ref="K9" location="INDICE!B43" display="INDICE" xr:uid="{00000000-0004-0000-1C00-000000000000}"/>
  </hyperlinks>
  <printOptions horizontalCentered="1"/>
  <pageMargins left="0" right="0" top="1.1811023622047245" bottom="0" header="0" footer="0.19685039370078741"/>
  <pageSetup paperSize="9" firstPageNumber="60" orientation="landscape" useFirstPageNumber="1" r:id="rId1"/>
  <headerFooter scaleWithDoc="0">
    <oddHeader>&amp;C
&amp;G</oddHeader>
    <oddFooter>&amp;C&amp;P</oddFooter>
  </headerFooter>
  <drawing r:id="rId2"/>
  <legacyDrawingHF r:id="rId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B1:J62"/>
  <sheetViews>
    <sheetView showGridLines="0" zoomScaleNormal="100" workbookViewId="0">
      <selection activeCell="J9" sqref="J9"/>
    </sheetView>
  </sheetViews>
  <sheetFormatPr baseColWidth="10" defaultColWidth="10.88671875" defaultRowHeight="13.2" x14ac:dyDescent="0.25"/>
  <cols>
    <col min="1" max="1" width="3.33203125" style="264" customWidth="1"/>
    <col min="2" max="2" width="28.6640625" style="264" customWidth="1"/>
    <col min="3" max="3" width="13.88671875" style="264" customWidth="1"/>
    <col min="4" max="4" width="12.88671875" style="264" customWidth="1"/>
    <col min="5" max="5" width="12.33203125" style="264" customWidth="1"/>
    <col min="6" max="6" width="12" style="264" customWidth="1"/>
    <col min="7" max="7" width="13.33203125" style="264" customWidth="1"/>
    <col min="8" max="8" width="14" style="264" customWidth="1"/>
    <col min="9" max="257" width="11.44140625" style="264"/>
    <col min="258" max="258" width="24.33203125" style="264" customWidth="1"/>
    <col min="259" max="259" width="13.88671875" style="264" customWidth="1"/>
    <col min="260" max="260" width="12.88671875" style="264" customWidth="1"/>
    <col min="261" max="261" width="12.33203125" style="264" customWidth="1"/>
    <col min="262" max="262" width="12" style="264" customWidth="1"/>
    <col min="263" max="263" width="13.33203125" style="264" customWidth="1"/>
    <col min="264" max="264" width="14" style="264" customWidth="1"/>
    <col min="265" max="513" width="11.44140625" style="264"/>
    <col min="514" max="514" width="24.33203125" style="264" customWidth="1"/>
    <col min="515" max="515" width="13.88671875" style="264" customWidth="1"/>
    <col min="516" max="516" width="12.88671875" style="264" customWidth="1"/>
    <col min="517" max="517" width="12.33203125" style="264" customWidth="1"/>
    <col min="518" max="518" width="12" style="264" customWidth="1"/>
    <col min="519" max="519" width="13.33203125" style="264" customWidth="1"/>
    <col min="520" max="520" width="14" style="264" customWidth="1"/>
    <col min="521" max="769" width="11.44140625" style="264"/>
    <col min="770" max="770" width="24.33203125" style="264" customWidth="1"/>
    <col min="771" max="771" width="13.88671875" style="264" customWidth="1"/>
    <col min="772" max="772" width="12.88671875" style="264" customWidth="1"/>
    <col min="773" max="773" width="12.33203125" style="264" customWidth="1"/>
    <col min="774" max="774" width="12" style="264" customWidth="1"/>
    <col min="775" max="775" width="13.33203125" style="264" customWidth="1"/>
    <col min="776" max="776" width="14" style="264" customWidth="1"/>
    <col min="777" max="1025" width="11.44140625" style="264"/>
    <col min="1026" max="1026" width="24.33203125" style="264" customWidth="1"/>
    <col min="1027" max="1027" width="13.88671875" style="264" customWidth="1"/>
    <col min="1028" max="1028" width="12.88671875" style="264" customWidth="1"/>
    <col min="1029" max="1029" width="12.33203125" style="264" customWidth="1"/>
    <col min="1030" max="1030" width="12" style="264" customWidth="1"/>
    <col min="1031" max="1031" width="13.33203125" style="264" customWidth="1"/>
    <col min="1032" max="1032" width="14" style="264" customWidth="1"/>
    <col min="1033" max="1281" width="11.44140625" style="264"/>
    <col min="1282" max="1282" width="24.33203125" style="264" customWidth="1"/>
    <col min="1283" max="1283" width="13.88671875" style="264" customWidth="1"/>
    <col min="1284" max="1284" width="12.88671875" style="264" customWidth="1"/>
    <col min="1285" max="1285" width="12.33203125" style="264" customWidth="1"/>
    <col min="1286" max="1286" width="12" style="264" customWidth="1"/>
    <col min="1287" max="1287" width="13.33203125" style="264" customWidth="1"/>
    <col min="1288" max="1288" width="14" style="264" customWidth="1"/>
    <col min="1289" max="1537" width="11.44140625" style="264"/>
    <col min="1538" max="1538" width="24.33203125" style="264" customWidth="1"/>
    <col min="1539" max="1539" width="13.88671875" style="264" customWidth="1"/>
    <col min="1540" max="1540" width="12.88671875" style="264" customWidth="1"/>
    <col min="1541" max="1541" width="12.33203125" style="264" customWidth="1"/>
    <col min="1542" max="1542" width="12" style="264" customWidth="1"/>
    <col min="1543" max="1543" width="13.33203125" style="264" customWidth="1"/>
    <col min="1544" max="1544" width="14" style="264" customWidth="1"/>
    <col min="1545" max="1793" width="11.44140625" style="264"/>
    <col min="1794" max="1794" width="24.33203125" style="264" customWidth="1"/>
    <col min="1795" max="1795" width="13.88671875" style="264" customWidth="1"/>
    <col min="1796" max="1796" width="12.88671875" style="264" customWidth="1"/>
    <col min="1797" max="1797" width="12.33203125" style="264" customWidth="1"/>
    <col min="1798" max="1798" width="12" style="264" customWidth="1"/>
    <col min="1799" max="1799" width="13.33203125" style="264" customWidth="1"/>
    <col min="1800" max="1800" width="14" style="264" customWidth="1"/>
    <col min="1801" max="2049" width="11.44140625" style="264"/>
    <col min="2050" max="2050" width="24.33203125" style="264" customWidth="1"/>
    <col min="2051" max="2051" width="13.88671875" style="264" customWidth="1"/>
    <col min="2052" max="2052" width="12.88671875" style="264" customWidth="1"/>
    <col min="2053" max="2053" width="12.33203125" style="264" customWidth="1"/>
    <col min="2054" max="2054" width="12" style="264" customWidth="1"/>
    <col min="2055" max="2055" width="13.33203125" style="264" customWidth="1"/>
    <col min="2056" max="2056" width="14" style="264" customWidth="1"/>
    <col min="2057" max="2305" width="11.44140625" style="264"/>
    <col min="2306" max="2306" width="24.33203125" style="264" customWidth="1"/>
    <col min="2307" max="2307" width="13.88671875" style="264" customWidth="1"/>
    <col min="2308" max="2308" width="12.88671875" style="264" customWidth="1"/>
    <col min="2309" max="2309" width="12.33203125" style="264" customWidth="1"/>
    <col min="2310" max="2310" width="12" style="264" customWidth="1"/>
    <col min="2311" max="2311" width="13.33203125" style="264" customWidth="1"/>
    <col min="2312" max="2312" width="14" style="264" customWidth="1"/>
    <col min="2313" max="2561" width="11.44140625" style="264"/>
    <col min="2562" max="2562" width="24.33203125" style="264" customWidth="1"/>
    <col min="2563" max="2563" width="13.88671875" style="264" customWidth="1"/>
    <col min="2564" max="2564" width="12.88671875" style="264" customWidth="1"/>
    <col min="2565" max="2565" width="12.33203125" style="264" customWidth="1"/>
    <col min="2566" max="2566" width="12" style="264" customWidth="1"/>
    <col min="2567" max="2567" width="13.33203125" style="264" customWidth="1"/>
    <col min="2568" max="2568" width="14" style="264" customWidth="1"/>
    <col min="2569" max="2817" width="11.44140625" style="264"/>
    <col min="2818" max="2818" width="24.33203125" style="264" customWidth="1"/>
    <col min="2819" max="2819" width="13.88671875" style="264" customWidth="1"/>
    <col min="2820" max="2820" width="12.88671875" style="264" customWidth="1"/>
    <col min="2821" max="2821" width="12.33203125" style="264" customWidth="1"/>
    <col min="2822" max="2822" width="12" style="264" customWidth="1"/>
    <col min="2823" max="2823" width="13.33203125" style="264" customWidth="1"/>
    <col min="2824" max="2824" width="14" style="264" customWidth="1"/>
    <col min="2825" max="3073" width="11.44140625" style="264"/>
    <col min="3074" max="3074" width="24.33203125" style="264" customWidth="1"/>
    <col min="3075" max="3075" width="13.88671875" style="264" customWidth="1"/>
    <col min="3076" max="3076" width="12.88671875" style="264" customWidth="1"/>
    <col min="3077" max="3077" width="12.33203125" style="264" customWidth="1"/>
    <col min="3078" max="3078" width="12" style="264" customWidth="1"/>
    <col min="3079" max="3079" width="13.33203125" style="264" customWidth="1"/>
    <col min="3080" max="3080" width="14" style="264" customWidth="1"/>
    <col min="3081" max="3329" width="11.44140625" style="264"/>
    <col min="3330" max="3330" width="24.33203125" style="264" customWidth="1"/>
    <col min="3331" max="3331" width="13.88671875" style="264" customWidth="1"/>
    <col min="3332" max="3332" width="12.88671875" style="264" customWidth="1"/>
    <col min="3333" max="3333" width="12.33203125" style="264" customWidth="1"/>
    <col min="3334" max="3334" width="12" style="264" customWidth="1"/>
    <col min="3335" max="3335" width="13.33203125" style="264" customWidth="1"/>
    <col min="3336" max="3336" width="14" style="264" customWidth="1"/>
    <col min="3337" max="3585" width="11.44140625" style="264"/>
    <col min="3586" max="3586" width="24.33203125" style="264" customWidth="1"/>
    <col min="3587" max="3587" width="13.88671875" style="264" customWidth="1"/>
    <col min="3588" max="3588" width="12.88671875" style="264" customWidth="1"/>
    <col min="3589" max="3589" width="12.33203125" style="264" customWidth="1"/>
    <col min="3590" max="3590" width="12" style="264" customWidth="1"/>
    <col min="3591" max="3591" width="13.33203125" style="264" customWidth="1"/>
    <col min="3592" max="3592" width="14" style="264" customWidth="1"/>
    <col min="3593" max="3841" width="11.44140625" style="264"/>
    <col min="3842" max="3842" width="24.33203125" style="264" customWidth="1"/>
    <col min="3843" max="3843" width="13.88671875" style="264" customWidth="1"/>
    <col min="3844" max="3844" width="12.88671875" style="264" customWidth="1"/>
    <col min="3845" max="3845" width="12.33203125" style="264" customWidth="1"/>
    <col min="3846" max="3846" width="12" style="264" customWidth="1"/>
    <col min="3847" max="3847" width="13.33203125" style="264" customWidth="1"/>
    <col min="3848" max="3848" width="14" style="264" customWidth="1"/>
    <col min="3849" max="4097" width="11.44140625" style="264"/>
    <col min="4098" max="4098" width="24.33203125" style="264" customWidth="1"/>
    <col min="4099" max="4099" width="13.88671875" style="264" customWidth="1"/>
    <col min="4100" max="4100" width="12.88671875" style="264" customWidth="1"/>
    <col min="4101" max="4101" width="12.33203125" style="264" customWidth="1"/>
    <col min="4102" max="4102" width="12" style="264" customWidth="1"/>
    <col min="4103" max="4103" width="13.33203125" style="264" customWidth="1"/>
    <col min="4104" max="4104" width="14" style="264" customWidth="1"/>
    <col min="4105" max="4353" width="11.44140625" style="264"/>
    <col min="4354" max="4354" width="24.33203125" style="264" customWidth="1"/>
    <col min="4355" max="4355" width="13.88671875" style="264" customWidth="1"/>
    <col min="4356" max="4356" width="12.88671875" style="264" customWidth="1"/>
    <col min="4357" max="4357" width="12.33203125" style="264" customWidth="1"/>
    <col min="4358" max="4358" width="12" style="264" customWidth="1"/>
    <col min="4359" max="4359" width="13.33203125" style="264" customWidth="1"/>
    <col min="4360" max="4360" width="14" style="264" customWidth="1"/>
    <col min="4361" max="4609" width="11.44140625" style="264"/>
    <col min="4610" max="4610" width="24.33203125" style="264" customWidth="1"/>
    <col min="4611" max="4611" width="13.88671875" style="264" customWidth="1"/>
    <col min="4612" max="4612" width="12.88671875" style="264" customWidth="1"/>
    <col min="4613" max="4613" width="12.33203125" style="264" customWidth="1"/>
    <col min="4614" max="4614" width="12" style="264" customWidth="1"/>
    <col min="4615" max="4615" width="13.33203125" style="264" customWidth="1"/>
    <col min="4616" max="4616" width="14" style="264" customWidth="1"/>
    <col min="4617" max="4865" width="11.44140625" style="264"/>
    <col min="4866" max="4866" width="24.33203125" style="264" customWidth="1"/>
    <col min="4867" max="4867" width="13.88671875" style="264" customWidth="1"/>
    <col min="4868" max="4868" width="12.88671875" style="264" customWidth="1"/>
    <col min="4869" max="4869" width="12.33203125" style="264" customWidth="1"/>
    <col min="4870" max="4870" width="12" style="264" customWidth="1"/>
    <col min="4871" max="4871" width="13.33203125" style="264" customWidth="1"/>
    <col min="4872" max="4872" width="14" style="264" customWidth="1"/>
    <col min="4873" max="5121" width="11.44140625" style="264"/>
    <col min="5122" max="5122" width="24.33203125" style="264" customWidth="1"/>
    <col min="5123" max="5123" width="13.88671875" style="264" customWidth="1"/>
    <col min="5124" max="5124" width="12.88671875" style="264" customWidth="1"/>
    <col min="5125" max="5125" width="12.33203125" style="264" customWidth="1"/>
    <col min="5126" max="5126" width="12" style="264" customWidth="1"/>
    <col min="5127" max="5127" width="13.33203125" style="264" customWidth="1"/>
    <col min="5128" max="5128" width="14" style="264" customWidth="1"/>
    <col min="5129" max="5377" width="11.44140625" style="264"/>
    <col min="5378" max="5378" width="24.33203125" style="264" customWidth="1"/>
    <col min="5379" max="5379" width="13.88671875" style="264" customWidth="1"/>
    <col min="5380" max="5380" width="12.88671875" style="264" customWidth="1"/>
    <col min="5381" max="5381" width="12.33203125" style="264" customWidth="1"/>
    <col min="5382" max="5382" width="12" style="264" customWidth="1"/>
    <col min="5383" max="5383" width="13.33203125" style="264" customWidth="1"/>
    <col min="5384" max="5384" width="14" style="264" customWidth="1"/>
    <col min="5385" max="5633" width="11.44140625" style="264"/>
    <col min="5634" max="5634" width="24.33203125" style="264" customWidth="1"/>
    <col min="5635" max="5635" width="13.88671875" style="264" customWidth="1"/>
    <col min="5636" max="5636" width="12.88671875" style="264" customWidth="1"/>
    <col min="5637" max="5637" width="12.33203125" style="264" customWidth="1"/>
    <col min="5638" max="5638" width="12" style="264" customWidth="1"/>
    <col min="5639" max="5639" width="13.33203125" style="264" customWidth="1"/>
    <col min="5640" max="5640" width="14" style="264" customWidth="1"/>
    <col min="5641" max="5889" width="11.44140625" style="264"/>
    <col min="5890" max="5890" width="24.33203125" style="264" customWidth="1"/>
    <col min="5891" max="5891" width="13.88671875" style="264" customWidth="1"/>
    <col min="5892" max="5892" width="12.88671875" style="264" customWidth="1"/>
    <col min="5893" max="5893" width="12.33203125" style="264" customWidth="1"/>
    <col min="5894" max="5894" width="12" style="264" customWidth="1"/>
    <col min="5895" max="5895" width="13.33203125" style="264" customWidth="1"/>
    <col min="5896" max="5896" width="14" style="264" customWidth="1"/>
    <col min="5897" max="6145" width="11.44140625" style="264"/>
    <col min="6146" max="6146" width="24.33203125" style="264" customWidth="1"/>
    <col min="6147" max="6147" width="13.88671875" style="264" customWidth="1"/>
    <col min="6148" max="6148" width="12.88671875" style="264" customWidth="1"/>
    <col min="6149" max="6149" width="12.33203125" style="264" customWidth="1"/>
    <col min="6150" max="6150" width="12" style="264" customWidth="1"/>
    <col min="6151" max="6151" width="13.33203125" style="264" customWidth="1"/>
    <col min="6152" max="6152" width="14" style="264" customWidth="1"/>
    <col min="6153" max="6401" width="11.44140625" style="264"/>
    <col min="6402" max="6402" width="24.33203125" style="264" customWidth="1"/>
    <col min="6403" max="6403" width="13.88671875" style="264" customWidth="1"/>
    <col min="6404" max="6404" width="12.88671875" style="264" customWidth="1"/>
    <col min="6405" max="6405" width="12.33203125" style="264" customWidth="1"/>
    <col min="6406" max="6406" width="12" style="264" customWidth="1"/>
    <col min="6407" max="6407" width="13.33203125" style="264" customWidth="1"/>
    <col min="6408" max="6408" width="14" style="264" customWidth="1"/>
    <col min="6409" max="6657" width="11.44140625" style="264"/>
    <col min="6658" max="6658" width="24.33203125" style="264" customWidth="1"/>
    <col min="6659" max="6659" width="13.88671875" style="264" customWidth="1"/>
    <col min="6660" max="6660" width="12.88671875" style="264" customWidth="1"/>
    <col min="6661" max="6661" width="12.33203125" style="264" customWidth="1"/>
    <col min="6662" max="6662" width="12" style="264" customWidth="1"/>
    <col min="6663" max="6663" width="13.33203125" style="264" customWidth="1"/>
    <col min="6664" max="6664" width="14" style="264" customWidth="1"/>
    <col min="6665" max="6913" width="11.44140625" style="264"/>
    <col min="6914" max="6914" width="24.33203125" style="264" customWidth="1"/>
    <col min="6915" max="6915" width="13.88671875" style="264" customWidth="1"/>
    <col min="6916" max="6916" width="12.88671875" style="264" customWidth="1"/>
    <col min="6917" max="6917" width="12.33203125" style="264" customWidth="1"/>
    <col min="6918" max="6918" width="12" style="264" customWidth="1"/>
    <col min="6919" max="6919" width="13.33203125" style="264" customWidth="1"/>
    <col min="6920" max="6920" width="14" style="264" customWidth="1"/>
    <col min="6921" max="7169" width="11.44140625" style="264"/>
    <col min="7170" max="7170" width="24.33203125" style="264" customWidth="1"/>
    <col min="7171" max="7171" width="13.88671875" style="264" customWidth="1"/>
    <col min="7172" max="7172" width="12.88671875" style="264" customWidth="1"/>
    <col min="7173" max="7173" width="12.33203125" style="264" customWidth="1"/>
    <col min="7174" max="7174" width="12" style="264" customWidth="1"/>
    <col min="7175" max="7175" width="13.33203125" style="264" customWidth="1"/>
    <col min="7176" max="7176" width="14" style="264" customWidth="1"/>
    <col min="7177" max="7425" width="11.44140625" style="264"/>
    <col min="7426" max="7426" width="24.33203125" style="264" customWidth="1"/>
    <col min="7427" max="7427" width="13.88671875" style="264" customWidth="1"/>
    <col min="7428" max="7428" width="12.88671875" style="264" customWidth="1"/>
    <col min="7429" max="7429" width="12.33203125" style="264" customWidth="1"/>
    <col min="7430" max="7430" width="12" style="264" customWidth="1"/>
    <col min="7431" max="7431" width="13.33203125" style="264" customWidth="1"/>
    <col min="7432" max="7432" width="14" style="264" customWidth="1"/>
    <col min="7433" max="7681" width="11.44140625" style="264"/>
    <col min="7682" max="7682" width="24.33203125" style="264" customWidth="1"/>
    <col min="7683" max="7683" width="13.88671875" style="264" customWidth="1"/>
    <col min="7684" max="7684" width="12.88671875" style="264" customWidth="1"/>
    <col min="7685" max="7685" width="12.33203125" style="264" customWidth="1"/>
    <col min="7686" max="7686" width="12" style="264" customWidth="1"/>
    <col min="7687" max="7687" width="13.33203125" style="264" customWidth="1"/>
    <col min="7688" max="7688" width="14" style="264" customWidth="1"/>
    <col min="7689" max="7937" width="11.44140625" style="264"/>
    <col min="7938" max="7938" width="24.33203125" style="264" customWidth="1"/>
    <col min="7939" max="7939" width="13.88671875" style="264" customWidth="1"/>
    <col min="7940" max="7940" width="12.88671875" style="264" customWidth="1"/>
    <col min="7941" max="7941" width="12.33203125" style="264" customWidth="1"/>
    <col min="7942" max="7942" width="12" style="264" customWidth="1"/>
    <col min="7943" max="7943" width="13.33203125" style="264" customWidth="1"/>
    <col min="7944" max="7944" width="14" style="264" customWidth="1"/>
    <col min="7945" max="8193" width="11.44140625" style="264"/>
    <col min="8194" max="8194" width="24.33203125" style="264" customWidth="1"/>
    <col min="8195" max="8195" width="13.88671875" style="264" customWidth="1"/>
    <col min="8196" max="8196" width="12.88671875" style="264" customWidth="1"/>
    <col min="8197" max="8197" width="12.33203125" style="264" customWidth="1"/>
    <col min="8198" max="8198" width="12" style="264" customWidth="1"/>
    <col min="8199" max="8199" width="13.33203125" style="264" customWidth="1"/>
    <col min="8200" max="8200" width="14" style="264" customWidth="1"/>
    <col min="8201" max="8449" width="11.44140625" style="264"/>
    <col min="8450" max="8450" width="24.33203125" style="264" customWidth="1"/>
    <col min="8451" max="8451" width="13.88671875" style="264" customWidth="1"/>
    <col min="8452" max="8452" width="12.88671875" style="264" customWidth="1"/>
    <col min="8453" max="8453" width="12.33203125" style="264" customWidth="1"/>
    <col min="8454" max="8454" width="12" style="264" customWidth="1"/>
    <col min="8455" max="8455" width="13.33203125" style="264" customWidth="1"/>
    <col min="8456" max="8456" width="14" style="264" customWidth="1"/>
    <col min="8457" max="8705" width="11.44140625" style="264"/>
    <col min="8706" max="8706" width="24.33203125" style="264" customWidth="1"/>
    <col min="8707" max="8707" width="13.88671875" style="264" customWidth="1"/>
    <col min="8708" max="8708" width="12.88671875" style="264" customWidth="1"/>
    <col min="8709" max="8709" width="12.33203125" style="264" customWidth="1"/>
    <col min="8710" max="8710" width="12" style="264" customWidth="1"/>
    <col min="8711" max="8711" width="13.33203125" style="264" customWidth="1"/>
    <col min="8712" max="8712" width="14" style="264" customWidth="1"/>
    <col min="8713" max="8961" width="11.44140625" style="264"/>
    <col min="8962" max="8962" width="24.33203125" style="264" customWidth="1"/>
    <col min="8963" max="8963" width="13.88671875" style="264" customWidth="1"/>
    <col min="8964" max="8964" width="12.88671875" style="264" customWidth="1"/>
    <col min="8965" max="8965" width="12.33203125" style="264" customWidth="1"/>
    <col min="8966" max="8966" width="12" style="264" customWidth="1"/>
    <col min="8967" max="8967" width="13.33203125" style="264" customWidth="1"/>
    <col min="8968" max="8968" width="14" style="264" customWidth="1"/>
    <col min="8969" max="9217" width="11.44140625" style="264"/>
    <col min="9218" max="9218" width="24.33203125" style="264" customWidth="1"/>
    <col min="9219" max="9219" width="13.88671875" style="264" customWidth="1"/>
    <col min="9220" max="9220" width="12.88671875" style="264" customWidth="1"/>
    <col min="9221" max="9221" width="12.33203125" style="264" customWidth="1"/>
    <col min="9222" max="9222" width="12" style="264" customWidth="1"/>
    <col min="9223" max="9223" width="13.33203125" style="264" customWidth="1"/>
    <col min="9224" max="9224" width="14" style="264" customWidth="1"/>
    <col min="9225" max="9473" width="11.44140625" style="264"/>
    <col min="9474" max="9474" width="24.33203125" style="264" customWidth="1"/>
    <col min="9475" max="9475" width="13.88671875" style="264" customWidth="1"/>
    <col min="9476" max="9476" width="12.88671875" style="264" customWidth="1"/>
    <col min="9477" max="9477" width="12.33203125" style="264" customWidth="1"/>
    <col min="9478" max="9478" width="12" style="264" customWidth="1"/>
    <col min="9479" max="9479" width="13.33203125" style="264" customWidth="1"/>
    <col min="9480" max="9480" width="14" style="264" customWidth="1"/>
    <col min="9481" max="9729" width="11.44140625" style="264"/>
    <col min="9730" max="9730" width="24.33203125" style="264" customWidth="1"/>
    <col min="9731" max="9731" width="13.88671875" style="264" customWidth="1"/>
    <col min="9732" max="9732" width="12.88671875" style="264" customWidth="1"/>
    <col min="9733" max="9733" width="12.33203125" style="264" customWidth="1"/>
    <col min="9734" max="9734" width="12" style="264" customWidth="1"/>
    <col min="9735" max="9735" width="13.33203125" style="264" customWidth="1"/>
    <col min="9736" max="9736" width="14" style="264" customWidth="1"/>
    <col min="9737" max="9985" width="11.44140625" style="264"/>
    <col min="9986" max="9986" width="24.33203125" style="264" customWidth="1"/>
    <col min="9987" max="9987" width="13.88671875" style="264" customWidth="1"/>
    <col min="9988" max="9988" width="12.88671875" style="264" customWidth="1"/>
    <col min="9989" max="9989" width="12.33203125" style="264" customWidth="1"/>
    <col min="9990" max="9990" width="12" style="264" customWidth="1"/>
    <col min="9991" max="9991" width="13.33203125" style="264" customWidth="1"/>
    <col min="9992" max="9992" width="14" style="264" customWidth="1"/>
    <col min="9993" max="10241" width="11.44140625" style="264"/>
    <col min="10242" max="10242" width="24.33203125" style="264" customWidth="1"/>
    <col min="10243" max="10243" width="13.88671875" style="264" customWidth="1"/>
    <col min="10244" max="10244" width="12.88671875" style="264" customWidth="1"/>
    <col min="10245" max="10245" width="12.33203125" style="264" customWidth="1"/>
    <col min="10246" max="10246" width="12" style="264" customWidth="1"/>
    <col min="10247" max="10247" width="13.33203125" style="264" customWidth="1"/>
    <col min="10248" max="10248" width="14" style="264" customWidth="1"/>
    <col min="10249" max="10497" width="11.44140625" style="264"/>
    <col min="10498" max="10498" width="24.33203125" style="264" customWidth="1"/>
    <col min="10499" max="10499" width="13.88671875" style="264" customWidth="1"/>
    <col min="10500" max="10500" width="12.88671875" style="264" customWidth="1"/>
    <col min="10501" max="10501" width="12.33203125" style="264" customWidth="1"/>
    <col min="10502" max="10502" width="12" style="264" customWidth="1"/>
    <col min="10503" max="10503" width="13.33203125" style="264" customWidth="1"/>
    <col min="10504" max="10504" width="14" style="264" customWidth="1"/>
    <col min="10505" max="10753" width="11.44140625" style="264"/>
    <col min="10754" max="10754" width="24.33203125" style="264" customWidth="1"/>
    <col min="10755" max="10755" width="13.88671875" style="264" customWidth="1"/>
    <col min="10756" max="10756" width="12.88671875" style="264" customWidth="1"/>
    <col min="10757" max="10757" width="12.33203125" style="264" customWidth="1"/>
    <col min="10758" max="10758" width="12" style="264" customWidth="1"/>
    <col min="10759" max="10759" width="13.33203125" style="264" customWidth="1"/>
    <col min="10760" max="10760" width="14" style="264" customWidth="1"/>
    <col min="10761" max="11009" width="11.44140625" style="264"/>
    <col min="11010" max="11010" width="24.33203125" style="264" customWidth="1"/>
    <col min="11011" max="11011" width="13.88671875" style="264" customWidth="1"/>
    <col min="11012" max="11012" width="12.88671875" style="264" customWidth="1"/>
    <col min="11013" max="11013" width="12.33203125" style="264" customWidth="1"/>
    <col min="11014" max="11014" width="12" style="264" customWidth="1"/>
    <col min="11015" max="11015" width="13.33203125" style="264" customWidth="1"/>
    <col min="11016" max="11016" width="14" style="264" customWidth="1"/>
    <col min="11017" max="11265" width="11.44140625" style="264"/>
    <col min="11266" max="11266" width="24.33203125" style="264" customWidth="1"/>
    <col min="11267" max="11267" width="13.88671875" style="264" customWidth="1"/>
    <col min="11268" max="11268" width="12.88671875" style="264" customWidth="1"/>
    <col min="11269" max="11269" width="12.33203125" style="264" customWidth="1"/>
    <col min="11270" max="11270" width="12" style="264" customWidth="1"/>
    <col min="11271" max="11271" width="13.33203125" style="264" customWidth="1"/>
    <col min="11272" max="11272" width="14" style="264" customWidth="1"/>
    <col min="11273" max="11521" width="11.44140625" style="264"/>
    <col min="11522" max="11522" width="24.33203125" style="264" customWidth="1"/>
    <col min="11523" max="11523" width="13.88671875" style="264" customWidth="1"/>
    <col min="11524" max="11524" width="12.88671875" style="264" customWidth="1"/>
    <col min="11525" max="11525" width="12.33203125" style="264" customWidth="1"/>
    <col min="11526" max="11526" width="12" style="264" customWidth="1"/>
    <col min="11527" max="11527" width="13.33203125" style="264" customWidth="1"/>
    <col min="11528" max="11528" width="14" style="264" customWidth="1"/>
    <col min="11529" max="11777" width="11.44140625" style="264"/>
    <col min="11778" max="11778" width="24.33203125" style="264" customWidth="1"/>
    <col min="11779" max="11779" width="13.88671875" style="264" customWidth="1"/>
    <col min="11780" max="11780" width="12.88671875" style="264" customWidth="1"/>
    <col min="11781" max="11781" width="12.33203125" style="264" customWidth="1"/>
    <col min="11782" max="11782" width="12" style="264" customWidth="1"/>
    <col min="11783" max="11783" width="13.33203125" style="264" customWidth="1"/>
    <col min="11784" max="11784" width="14" style="264" customWidth="1"/>
    <col min="11785" max="12033" width="11.44140625" style="264"/>
    <col min="12034" max="12034" width="24.33203125" style="264" customWidth="1"/>
    <col min="12035" max="12035" width="13.88671875" style="264" customWidth="1"/>
    <col min="12036" max="12036" width="12.88671875" style="264" customWidth="1"/>
    <col min="12037" max="12037" width="12.33203125" style="264" customWidth="1"/>
    <col min="12038" max="12038" width="12" style="264" customWidth="1"/>
    <col min="12039" max="12039" width="13.33203125" style="264" customWidth="1"/>
    <col min="12040" max="12040" width="14" style="264" customWidth="1"/>
    <col min="12041" max="12289" width="11.44140625" style="264"/>
    <col min="12290" max="12290" width="24.33203125" style="264" customWidth="1"/>
    <col min="12291" max="12291" width="13.88671875" style="264" customWidth="1"/>
    <col min="12292" max="12292" width="12.88671875" style="264" customWidth="1"/>
    <col min="12293" max="12293" width="12.33203125" style="264" customWidth="1"/>
    <col min="12294" max="12294" width="12" style="264" customWidth="1"/>
    <col min="12295" max="12295" width="13.33203125" style="264" customWidth="1"/>
    <col min="12296" max="12296" width="14" style="264" customWidth="1"/>
    <col min="12297" max="12545" width="11.44140625" style="264"/>
    <col min="12546" max="12546" width="24.33203125" style="264" customWidth="1"/>
    <col min="12547" max="12547" width="13.88671875" style="264" customWidth="1"/>
    <col min="12548" max="12548" width="12.88671875" style="264" customWidth="1"/>
    <col min="12549" max="12549" width="12.33203125" style="264" customWidth="1"/>
    <col min="12550" max="12550" width="12" style="264" customWidth="1"/>
    <col min="12551" max="12551" width="13.33203125" style="264" customWidth="1"/>
    <col min="12552" max="12552" width="14" style="264" customWidth="1"/>
    <col min="12553" max="12801" width="11.44140625" style="264"/>
    <col min="12802" max="12802" width="24.33203125" style="264" customWidth="1"/>
    <col min="12803" max="12803" width="13.88671875" style="264" customWidth="1"/>
    <col min="12804" max="12804" width="12.88671875" style="264" customWidth="1"/>
    <col min="12805" max="12805" width="12.33203125" style="264" customWidth="1"/>
    <col min="12806" max="12806" width="12" style="264" customWidth="1"/>
    <col min="12807" max="12807" width="13.33203125" style="264" customWidth="1"/>
    <col min="12808" max="12808" width="14" style="264" customWidth="1"/>
    <col min="12809" max="13057" width="11.44140625" style="264"/>
    <col min="13058" max="13058" width="24.33203125" style="264" customWidth="1"/>
    <col min="13059" max="13059" width="13.88671875" style="264" customWidth="1"/>
    <col min="13060" max="13060" width="12.88671875" style="264" customWidth="1"/>
    <col min="13061" max="13061" width="12.33203125" style="264" customWidth="1"/>
    <col min="13062" max="13062" width="12" style="264" customWidth="1"/>
    <col min="13063" max="13063" width="13.33203125" style="264" customWidth="1"/>
    <col min="13064" max="13064" width="14" style="264" customWidth="1"/>
    <col min="13065" max="13313" width="11.44140625" style="264"/>
    <col min="13314" max="13314" width="24.33203125" style="264" customWidth="1"/>
    <col min="13315" max="13315" width="13.88671875" style="264" customWidth="1"/>
    <col min="13316" max="13316" width="12.88671875" style="264" customWidth="1"/>
    <col min="13317" max="13317" width="12.33203125" style="264" customWidth="1"/>
    <col min="13318" max="13318" width="12" style="264" customWidth="1"/>
    <col min="13319" max="13319" width="13.33203125" style="264" customWidth="1"/>
    <col min="13320" max="13320" width="14" style="264" customWidth="1"/>
    <col min="13321" max="13569" width="11.44140625" style="264"/>
    <col min="13570" max="13570" width="24.33203125" style="264" customWidth="1"/>
    <col min="13571" max="13571" width="13.88671875" style="264" customWidth="1"/>
    <col min="13572" max="13572" width="12.88671875" style="264" customWidth="1"/>
    <col min="13573" max="13573" width="12.33203125" style="264" customWidth="1"/>
    <col min="13574" max="13574" width="12" style="264" customWidth="1"/>
    <col min="13575" max="13575" width="13.33203125" style="264" customWidth="1"/>
    <col min="13576" max="13576" width="14" style="264" customWidth="1"/>
    <col min="13577" max="13825" width="11.44140625" style="264"/>
    <col min="13826" max="13826" width="24.33203125" style="264" customWidth="1"/>
    <col min="13827" max="13827" width="13.88671875" style="264" customWidth="1"/>
    <col min="13828" max="13828" width="12.88671875" style="264" customWidth="1"/>
    <col min="13829" max="13829" width="12.33203125" style="264" customWidth="1"/>
    <col min="13830" max="13830" width="12" style="264" customWidth="1"/>
    <col min="13831" max="13831" width="13.33203125" style="264" customWidth="1"/>
    <col min="13832" max="13832" width="14" style="264" customWidth="1"/>
    <col min="13833" max="14081" width="11.44140625" style="264"/>
    <col min="14082" max="14082" width="24.33203125" style="264" customWidth="1"/>
    <col min="14083" max="14083" width="13.88671875" style="264" customWidth="1"/>
    <col min="14084" max="14084" width="12.88671875" style="264" customWidth="1"/>
    <col min="14085" max="14085" width="12.33203125" style="264" customWidth="1"/>
    <col min="14086" max="14086" width="12" style="264" customWidth="1"/>
    <col min="14087" max="14087" width="13.33203125" style="264" customWidth="1"/>
    <col min="14088" max="14088" width="14" style="264" customWidth="1"/>
    <col min="14089" max="14337" width="11.44140625" style="264"/>
    <col min="14338" max="14338" width="24.33203125" style="264" customWidth="1"/>
    <col min="14339" max="14339" width="13.88671875" style="264" customWidth="1"/>
    <col min="14340" max="14340" width="12.88671875" style="264" customWidth="1"/>
    <col min="14341" max="14341" width="12.33203125" style="264" customWidth="1"/>
    <col min="14342" max="14342" width="12" style="264" customWidth="1"/>
    <col min="14343" max="14343" width="13.33203125" style="264" customWidth="1"/>
    <col min="14344" max="14344" width="14" style="264" customWidth="1"/>
    <col min="14345" max="14593" width="11.44140625" style="264"/>
    <col min="14594" max="14594" width="24.33203125" style="264" customWidth="1"/>
    <col min="14595" max="14595" width="13.88671875" style="264" customWidth="1"/>
    <col min="14596" max="14596" width="12.88671875" style="264" customWidth="1"/>
    <col min="14597" max="14597" width="12.33203125" style="264" customWidth="1"/>
    <col min="14598" max="14598" width="12" style="264" customWidth="1"/>
    <col min="14599" max="14599" width="13.33203125" style="264" customWidth="1"/>
    <col min="14600" max="14600" width="14" style="264" customWidth="1"/>
    <col min="14601" max="14849" width="11.44140625" style="264"/>
    <col min="14850" max="14850" width="24.33203125" style="264" customWidth="1"/>
    <col min="14851" max="14851" width="13.88671875" style="264" customWidth="1"/>
    <col min="14852" max="14852" width="12.88671875" style="264" customWidth="1"/>
    <col min="14853" max="14853" width="12.33203125" style="264" customWidth="1"/>
    <col min="14854" max="14854" width="12" style="264" customWidth="1"/>
    <col min="14855" max="14855" width="13.33203125" style="264" customWidth="1"/>
    <col min="14856" max="14856" width="14" style="264" customWidth="1"/>
    <col min="14857" max="15105" width="11.44140625" style="264"/>
    <col min="15106" max="15106" width="24.33203125" style="264" customWidth="1"/>
    <col min="15107" max="15107" width="13.88671875" style="264" customWidth="1"/>
    <col min="15108" max="15108" width="12.88671875" style="264" customWidth="1"/>
    <col min="15109" max="15109" width="12.33203125" style="264" customWidth="1"/>
    <col min="15110" max="15110" width="12" style="264" customWidth="1"/>
    <col min="15111" max="15111" width="13.33203125" style="264" customWidth="1"/>
    <col min="15112" max="15112" width="14" style="264" customWidth="1"/>
    <col min="15113" max="15361" width="11.44140625" style="264"/>
    <col min="15362" max="15362" width="24.33203125" style="264" customWidth="1"/>
    <col min="15363" max="15363" width="13.88671875" style="264" customWidth="1"/>
    <col min="15364" max="15364" width="12.88671875" style="264" customWidth="1"/>
    <col min="15365" max="15365" width="12.33203125" style="264" customWidth="1"/>
    <col min="15366" max="15366" width="12" style="264" customWidth="1"/>
    <col min="15367" max="15367" width="13.33203125" style="264" customWidth="1"/>
    <col min="15368" max="15368" width="14" style="264" customWidth="1"/>
    <col min="15369" max="15617" width="11.44140625" style="264"/>
    <col min="15618" max="15618" width="24.33203125" style="264" customWidth="1"/>
    <col min="15619" max="15619" width="13.88671875" style="264" customWidth="1"/>
    <col min="15620" max="15620" width="12.88671875" style="264" customWidth="1"/>
    <col min="15621" max="15621" width="12.33203125" style="264" customWidth="1"/>
    <col min="15622" max="15622" width="12" style="264" customWidth="1"/>
    <col min="15623" max="15623" width="13.33203125" style="264" customWidth="1"/>
    <col min="15624" max="15624" width="14" style="264" customWidth="1"/>
    <col min="15625" max="15873" width="11.44140625" style="264"/>
    <col min="15874" max="15874" width="24.33203125" style="264" customWidth="1"/>
    <col min="15875" max="15875" width="13.88671875" style="264" customWidth="1"/>
    <col min="15876" max="15876" width="12.88671875" style="264" customWidth="1"/>
    <col min="15877" max="15877" width="12.33203125" style="264" customWidth="1"/>
    <col min="15878" max="15878" width="12" style="264" customWidth="1"/>
    <col min="15879" max="15879" width="13.33203125" style="264" customWidth="1"/>
    <col min="15880" max="15880" width="14" style="264" customWidth="1"/>
    <col min="15881" max="16129" width="11.44140625" style="264"/>
    <col min="16130" max="16130" width="24.33203125" style="264" customWidth="1"/>
    <col min="16131" max="16131" width="13.88671875" style="264" customWidth="1"/>
    <col min="16132" max="16132" width="12.88671875" style="264" customWidth="1"/>
    <col min="16133" max="16133" width="12.33203125" style="264" customWidth="1"/>
    <col min="16134" max="16134" width="12" style="264" customWidth="1"/>
    <col min="16135" max="16135" width="13.33203125" style="264" customWidth="1"/>
    <col min="16136" max="16136" width="14" style="264" customWidth="1"/>
    <col min="16137" max="16384" width="11.44140625" style="264"/>
  </cols>
  <sheetData>
    <row r="1" spans="2:10" ht="24.9" customHeight="1" x14ac:dyDescent="0.25"/>
    <row r="2" spans="2:10" ht="24.9" customHeight="1" x14ac:dyDescent="0.25"/>
    <row r="3" spans="2:10" ht="24.9" customHeight="1" x14ac:dyDescent="0.25"/>
    <row r="4" spans="2:10" ht="24.9" customHeight="1" x14ac:dyDescent="0.25"/>
    <row r="5" spans="2:10" ht="24.9" customHeight="1" x14ac:dyDescent="0.25"/>
    <row r="8" spans="2:10" x14ac:dyDescent="0.25">
      <c r="B8" s="463" t="s">
        <v>345</v>
      </c>
      <c r="C8" s="463"/>
      <c r="D8" s="463"/>
      <c r="E8" s="463"/>
      <c r="F8" s="463"/>
      <c r="G8" s="463"/>
      <c r="H8" s="463"/>
    </row>
    <row r="9" spans="2:10" x14ac:dyDescent="0.25">
      <c r="B9" s="487" t="s">
        <v>3468</v>
      </c>
      <c r="C9" s="487"/>
      <c r="D9" s="487"/>
      <c r="E9" s="487"/>
      <c r="F9" s="487"/>
      <c r="G9" s="487"/>
      <c r="H9" s="487"/>
      <c r="J9" s="51" t="s">
        <v>234</v>
      </c>
    </row>
    <row r="10" spans="2:10" x14ac:dyDescent="0.25">
      <c r="B10" s="487"/>
      <c r="C10" s="487"/>
      <c r="D10" s="487"/>
      <c r="E10" s="487"/>
      <c r="F10" s="487"/>
      <c r="G10" s="487"/>
      <c r="H10" s="487"/>
    </row>
    <row r="11" spans="2:10" x14ac:dyDescent="0.25">
      <c r="B11" s="463" t="s">
        <v>3751</v>
      </c>
      <c r="C11" s="463"/>
      <c r="D11" s="463"/>
      <c r="E11" s="463"/>
      <c r="F11" s="463"/>
      <c r="G11" s="463"/>
      <c r="H11" s="463"/>
    </row>
    <row r="12" spans="2:10" ht="15" x14ac:dyDescent="0.25">
      <c r="B12" s="326"/>
      <c r="C12" s="326"/>
      <c r="D12" s="326"/>
      <c r="E12" s="326"/>
      <c r="F12" s="326"/>
      <c r="G12" s="326"/>
      <c r="H12" s="326"/>
    </row>
    <row r="13" spans="2:10" ht="12.75" customHeight="1" x14ac:dyDescent="0.25">
      <c r="B13" s="486" t="s">
        <v>382</v>
      </c>
      <c r="C13" s="486" t="s">
        <v>4</v>
      </c>
      <c r="D13" s="486"/>
      <c r="E13" s="486" t="s">
        <v>5</v>
      </c>
      <c r="F13" s="486"/>
      <c r="G13" s="486" t="s">
        <v>2683</v>
      </c>
      <c r="H13" s="486"/>
    </row>
    <row r="14" spans="2:10" x14ac:dyDescent="0.25">
      <c r="B14" s="486"/>
      <c r="C14" s="373" t="s">
        <v>2</v>
      </c>
      <c r="D14" s="373" t="s">
        <v>3</v>
      </c>
      <c r="E14" s="373" t="s">
        <v>2</v>
      </c>
      <c r="F14" s="373" t="s">
        <v>3</v>
      </c>
      <c r="G14" s="373" t="s">
        <v>4</v>
      </c>
      <c r="H14" s="373" t="s">
        <v>5</v>
      </c>
    </row>
    <row r="15" spans="2:10" x14ac:dyDescent="0.25">
      <c r="B15" s="374" t="s">
        <v>10</v>
      </c>
      <c r="C15" s="372">
        <f>+C16+C26+C34+C43</f>
        <v>1768319</v>
      </c>
      <c r="D15" s="372">
        <f>+D16+D26+D34+D43</f>
        <v>1751549</v>
      </c>
      <c r="E15" s="372">
        <f>+E16+E26+E34+E43</f>
        <v>1357873</v>
      </c>
      <c r="F15" s="372">
        <f>+F16+F26+F34+F43</f>
        <v>1387780</v>
      </c>
      <c r="G15" s="372">
        <f>+C15-D15</f>
        <v>16770</v>
      </c>
      <c r="H15" s="372">
        <f>+E15-F15</f>
        <v>-29907</v>
      </c>
    </row>
    <row r="16" spans="2:10" x14ac:dyDescent="0.25">
      <c r="B16" s="374" t="s">
        <v>2178</v>
      </c>
      <c r="C16" s="372">
        <f>+SUM(C17:C25)</f>
        <v>1418155</v>
      </c>
      <c r="D16" s="372">
        <f>+SUM(D17:D25)</f>
        <v>1380392</v>
      </c>
      <c r="E16" s="372">
        <f>+SUM(E17:E25)</f>
        <v>1111499</v>
      </c>
      <c r="F16" s="372">
        <f>+SUM(F17:F25)</f>
        <v>1141358</v>
      </c>
      <c r="G16" s="372">
        <f>+C16-D16</f>
        <v>37763</v>
      </c>
      <c r="H16" s="372">
        <f>+E16-F16</f>
        <v>-29859</v>
      </c>
    </row>
    <row r="17" spans="2:8" x14ac:dyDescent="0.25">
      <c r="B17" s="376" t="s">
        <v>379</v>
      </c>
      <c r="C17" s="360">
        <v>233</v>
      </c>
      <c r="D17" s="360">
        <v>226</v>
      </c>
      <c r="E17" s="360">
        <v>25</v>
      </c>
      <c r="F17" s="360">
        <v>27</v>
      </c>
      <c r="G17" s="360">
        <f t="shared" ref="G17:G42" si="0">+C17-D17</f>
        <v>7</v>
      </c>
      <c r="H17" s="360">
        <f t="shared" ref="H17:H42" si="1">+E17-F17</f>
        <v>-2</v>
      </c>
    </row>
    <row r="18" spans="2:8" x14ac:dyDescent="0.25">
      <c r="B18" s="376" t="s">
        <v>30</v>
      </c>
      <c r="C18" s="360">
        <v>17</v>
      </c>
      <c r="D18" s="360">
        <v>18</v>
      </c>
      <c r="E18" s="360">
        <v>6</v>
      </c>
      <c r="F18" s="360">
        <v>10</v>
      </c>
      <c r="G18" s="360">
        <f t="shared" ref="G18:G25" si="2">+C18-D18</f>
        <v>-1</v>
      </c>
      <c r="H18" s="360">
        <f t="shared" si="1"/>
        <v>-4</v>
      </c>
    </row>
    <row r="19" spans="2:8" x14ac:dyDescent="0.25">
      <c r="B19" s="376" t="s">
        <v>2659</v>
      </c>
      <c r="C19" s="360">
        <v>13</v>
      </c>
      <c r="D19" s="360">
        <v>19</v>
      </c>
      <c r="E19" s="360">
        <v>12</v>
      </c>
      <c r="F19" s="360">
        <v>17</v>
      </c>
      <c r="G19" s="360">
        <f t="shared" si="2"/>
        <v>-6</v>
      </c>
      <c r="H19" s="360">
        <f t="shared" si="1"/>
        <v>-5</v>
      </c>
    </row>
    <row r="20" spans="2:8" x14ac:dyDescent="0.25">
      <c r="B20" s="376" t="s">
        <v>29</v>
      </c>
      <c r="C20" s="360">
        <v>145</v>
      </c>
      <c r="D20" s="360">
        <v>47</v>
      </c>
      <c r="E20" s="360">
        <v>94</v>
      </c>
      <c r="F20" s="360">
        <v>59</v>
      </c>
      <c r="G20" s="360">
        <f t="shared" si="2"/>
        <v>98</v>
      </c>
      <c r="H20" s="360">
        <f t="shared" si="1"/>
        <v>35</v>
      </c>
    </row>
    <row r="21" spans="2:8" x14ac:dyDescent="0.25">
      <c r="B21" s="376" t="s">
        <v>27</v>
      </c>
      <c r="C21" s="360">
        <v>692560</v>
      </c>
      <c r="D21" s="360">
        <v>689831</v>
      </c>
      <c r="E21" s="360">
        <v>425727</v>
      </c>
      <c r="F21" s="360">
        <v>477611</v>
      </c>
      <c r="G21" s="360">
        <f t="shared" si="2"/>
        <v>2729</v>
      </c>
      <c r="H21" s="360">
        <f t="shared" si="1"/>
        <v>-51884</v>
      </c>
    </row>
    <row r="22" spans="2:8" x14ac:dyDescent="0.25">
      <c r="B22" s="376" t="s">
        <v>2879</v>
      </c>
      <c r="C22" s="360">
        <v>0</v>
      </c>
      <c r="D22" s="360">
        <v>0</v>
      </c>
      <c r="E22" s="360">
        <v>0</v>
      </c>
      <c r="F22" s="360">
        <v>0</v>
      </c>
      <c r="G22" s="360">
        <f t="shared" si="2"/>
        <v>0</v>
      </c>
      <c r="H22" s="360">
        <f t="shared" si="1"/>
        <v>0</v>
      </c>
    </row>
    <row r="23" spans="2:8" x14ac:dyDescent="0.25">
      <c r="B23" s="376" t="s">
        <v>28</v>
      </c>
      <c r="C23" s="360">
        <v>19451</v>
      </c>
      <c r="D23" s="360">
        <v>16947</v>
      </c>
      <c r="E23" s="360">
        <v>12896</v>
      </c>
      <c r="F23" s="360">
        <v>12745</v>
      </c>
      <c r="G23" s="360">
        <f t="shared" si="2"/>
        <v>2504</v>
      </c>
      <c r="H23" s="360">
        <f t="shared" si="1"/>
        <v>151</v>
      </c>
    </row>
    <row r="24" spans="2:8" x14ac:dyDescent="0.25">
      <c r="B24" s="376" t="s">
        <v>26</v>
      </c>
      <c r="C24" s="360">
        <v>705727</v>
      </c>
      <c r="D24" s="360">
        <v>673304</v>
      </c>
      <c r="E24" s="360">
        <v>672739</v>
      </c>
      <c r="F24" s="360">
        <v>650889</v>
      </c>
      <c r="G24" s="360">
        <f t="shared" si="2"/>
        <v>32423</v>
      </c>
      <c r="H24" s="360">
        <f t="shared" si="1"/>
        <v>21850</v>
      </c>
    </row>
    <row r="25" spans="2:8" x14ac:dyDescent="0.25">
      <c r="B25" s="376" t="s">
        <v>31</v>
      </c>
      <c r="C25" s="360">
        <v>9</v>
      </c>
      <c r="D25" s="360">
        <v>0</v>
      </c>
      <c r="E25" s="360">
        <v>0</v>
      </c>
      <c r="F25" s="360">
        <v>0</v>
      </c>
      <c r="G25" s="360">
        <f t="shared" si="2"/>
        <v>9</v>
      </c>
      <c r="H25" s="360">
        <f t="shared" si="1"/>
        <v>0</v>
      </c>
    </row>
    <row r="26" spans="2:8" x14ac:dyDescent="0.25">
      <c r="B26" s="374" t="s">
        <v>2181</v>
      </c>
      <c r="C26" s="372">
        <f>+SUM(C27:C33)</f>
        <v>340112</v>
      </c>
      <c r="D26" s="372">
        <f>+SUM(D27:D33)</f>
        <v>360745</v>
      </c>
      <c r="E26" s="372">
        <f>+SUM(E27:E33)</f>
        <v>223417</v>
      </c>
      <c r="F26" s="372">
        <f>+SUM(F27:F33)</f>
        <v>224030</v>
      </c>
      <c r="G26" s="372">
        <f t="shared" si="0"/>
        <v>-20633</v>
      </c>
      <c r="H26" s="372">
        <f t="shared" si="1"/>
        <v>-613</v>
      </c>
    </row>
    <row r="27" spans="2:8" x14ac:dyDescent="0.25">
      <c r="B27" s="376" t="s">
        <v>35</v>
      </c>
      <c r="C27" s="360">
        <v>69796</v>
      </c>
      <c r="D27" s="360">
        <v>75806</v>
      </c>
      <c r="E27" s="360">
        <v>107549</v>
      </c>
      <c r="F27" s="360">
        <v>100478</v>
      </c>
      <c r="G27" s="360">
        <f t="shared" si="0"/>
        <v>-6010</v>
      </c>
      <c r="H27" s="360">
        <f t="shared" si="1"/>
        <v>7071</v>
      </c>
    </row>
    <row r="28" spans="2:8" x14ac:dyDescent="0.25">
      <c r="B28" s="376" t="s">
        <v>199</v>
      </c>
      <c r="C28" s="360">
        <v>230417</v>
      </c>
      <c r="D28" s="360">
        <v>243509</v>
      </c>
      <c r="E28" s="360">
        <v>84687</v>
      </c>
      <c r="F28" s="360">
        <v>95812</v>
      </c>
      <c r="G28" s="360">
        <f t="shared" si="0"/>
        <v>-13092</v>
      </c>
      <c r="H28" s="360">
        <f t="shared" si="1"/>
        <v>-11125</v>
      </c>
    </row>
    <row r="29" spans="2:8" x14ac:dyDescent="0.25">
      <c r="B29" s="376" t="s">
        <v>380</v>
      </c>
      <c r="C29" s="360">
        <v>319</v>
      </c>
      <c r="D29" s="360">
        <v>310</v>
      </c>
      <c r="E29" s="360">
        <v>335</v>
      </c>
      <c r="F29" s="360">
        <v>313</v>
      </c>
      <c r="G29" s="360">
        <f t="shared" si="0"/>
        <v>9</v>
      </c>
      <c r="H29" s="360">
        <f t="shared" si="1"/>
        <v>22</v>
      </c>
    </row>
    <row r="30" spans="2:8" x14ac:dyDescent="0.25">
      <c r="B30" s="376" t="s">
        <v>36</v>
      </c>
      <c r="C30" s="360">
        <v>20627</v>
      </c>
      <c r="D30" s="360">
        <v>21451</v>
      </c>
      <c r="E30" s="360">
        <v>10076</v>
      </c>
      <c r="F30" s="360">
        <v>9596</v>
      </c>
      <c r="G30" s="360">
        <f t="shared" si="0"/>
        <v>-824</v>
      </c>
      <c r="H30" s="360">
        <f t="shared" si="1"/>
        <v>480</v>
      </c>
    </row>
    <row r="31" spans="2:8" x14ac:dyDescent="0.25">
      <c r="B31" s="376" t="s">
        <v>411</v>
      </c>
      <c r="C31" s="360">
        <v>10234</v>
      </c>
      <c r="D31" s="360">
        <v>10519</v>
      </c>
      <c r="E31" s="360">
        <v>4581</v>
      </c>
      <c r="F31" s="360">
        <v>3808</v>
      </c>
      <c r="G31" s="360">
        <f t="shared" si="0"/>
        <v>-285</v>
      </c>
      <c r="H31" s="360">
        <f t="shared" si="1"/>
        <v>773</v>
      </c>
    </row>
    <row r="32" spans="2:8" x14ac:dyDescent="0.25">
      <c r="B32" s="376" t="s">
        <v>2883</v>
      </c>
      <c r="C32" s="360">
        <v>4868</v>
      </c>
      <c r="D32" s="360">
        <v>5188</v>
      </c>
      <c r="E32" s="360">
        <v>4280</v>
      </c>
      <c r="F32" s="360">
        <v>4240</v>
      </c>
      <c r="G32" s="360">
        <f t="shared" si="0"/>
        <v>-320</v>
      </c>
      <c r="H32" s="360">
        <f t="shared" si="1"/>
        <v>40</v>
      </c>
    </row>
    <row r="33" spans="2:8" x14ac:dyDescent="0.25">
      <c r="B33" s="376" t="s">
        <v>381</v>
      </c>
      <c r="C33" s="360">
        <v>3851</v>
      </c>
      <c r="D33" s="360">
        <v>3962</v>
      </c>
      <c r="E33" s="360">
        <v>11909</v>
      </c>
      <c r="F33" s="360">
        <v>9783</v>
      </c>
      <c r="G33" s="360">
        <f t="shared" si="0"/>
        <v>-111</v>
      </c>
      <c r="H33" s="360">
        <f t="shared" si="1"/>
        <v>2126</v>
      </c>
    </row>
    <row r="34" spans="2:8" x14ac:dyDescent="0.25">
      <c r="B34" s="374" t="s">
        <v>2622</v>
      </c>
      <c r="C34" s="372">
        <f>+SUM(C35:C42)</f>
        <v>8716</v>
      </c>
      <c r="D34" s="372">
        <f t="shared" ref="D34:F34" si="3">+SUM(D35:D42)</f>
        <v>8828</v>
      </c>
      <c r="E34" s="372">
        <f t="shared" si="3"/>
        <v>21986</v>
      </c>
      <c r="F34" s="372">
        <f t="shared" si="3"/>
        <v>21304</v>
      </c>
      <c r="G34" s="372">
        <f t="shared" si="0"/>
        <v>-112</v>
      </c>
      <c r="H34" s="372">
        <f t="shared" si="1"/>
        <v>682</v>
      </c>
    </row>
    <row r="35" spans="2:8" x14ac:dyDescent="0.25">
      <c r="B35" s="376" t="s">
        <v>200</v>
      </c>
      <c r="C35" s="360">
        <v>18</v>
      </c>
      <c r="D35" s="360">
        <v>0</v>
      </c>
      <c r="E35" s="360">
        <v>2678</v>
      </c>
      <c r="F35" s="360">
        <v>1171</v>
      </c>
      <c r="G35" s="360">
        <f t="shared" si="0"/>
        <v>18</v>
      </c>
      <c r="H35" s="360">
        <f t="shared" si="1"/>
        <v>1507</v>
      </c>
    </row>
    <row r="36" spans="2:8" x14ac:dyDescent="0.25">
      <c r="B36" s="376" t="s">
        <v>29</v>
      </c>
      <c r="C36" s="360">
        <v>435</v>
      </c>
      <c r="D36" s="360">
        <v>425</v>
      </c>
      <c r="E36" s="360">
        <v>1015</v>
      </c>
      <c r="F36" s="360">
        <v>763</v>
      </c>
      <c r="G36" s="360">
        <f t="shared" si="0"/>
        <v>10</v>
      </c>
      <c r="H36" s="360">
        <f t="shared" si="1"/>
        <v>252</v>
      </c>
    </row>
    <row r="37" spans="2:8" x14ac:dyDescent="0.25">
      <c r="B37" s="376" t="s">
        <v>27</v>
      </c>
      <c r="C37" s="360">
        <v>2974</v>
      </c>
      <c r="D37" s="360">
        <v>2950</v>
      </c>
      <c r="E37" s="360">
        <v>9727</v>
      </c>
      <c r="F37" s="360">
        <v>11462</v>
      </c>
      <c r="G37" s="360">
        <f t="shared" si="0"/>
        <v>24</v>
      </c>
      <c r="H37" s="360">
        <f t="shared" si="1"/>
        <v>-1735</v>
      </c>
    </row>
    <row r="38" spans="2:8" x14ac:dyDescent="0.25">
      <c r="B38" s="376" t="s">
        <v>28</v>
      </c>
      <c r="C38" s="360">
        <v>4431</v>
      </c>
      <c r="D38" s="360">
        <v>4599</v>
      </c>
      <c r="E38" s="360">
        <v>5400</v>
      </c>
      <c r="F38" s="360">
        <v>4534</v>
      </c>
      <c r="G38" s="360">
        <f t="shared" si="0"/>
        <v>-168</v>
      </c>
      <c r="H38" s="360">
        <f t="shared" si="1"/>
        <v>866</v>
      </c>
    </row>
    <row r="39" spans="2:8" x14ac:dyDescent="0.25">
      <c r="B39" s="376" t="s">
        <v>33</v>
      </c>
      <c r="C39" s="360">
        <v>157</v>
      </c>
      <c r="D39" s="360">
        <v>118</v>
      </c>
      <c r="E39" s="360">
        <v>474</v>
      </c>
      <c r="F39" s="360">
        <v>284</v>
      </c>
      <c r="G39" s="360">
        <f t="shared" si="0"/>
        <v>39</v>
      </c>
      <c r="H39" s="360">
        <f t="shared" si="1"/>
        <v>190</v>
      </c>
    </row>
    <row r="40" spans="2:8" x14ac:dyDescent="0.25">
      <c r="B40" s="376" t="s">
        <v>2584</v>
      </c>
      <c r="C40" s="360">
        <v>0</v>
      </c>
      <c r="D40" s="360">
        <v>0</v>
      </c>
      <c r="E40" s="360">
        <v>5</v>
      </c>
      <c r="F40" s="360">
        <v>31</v>
      </c>
      <c r="G40" s="360">
        <v>0</v>
      </c>
      <c r="H40" s="360">
        <f t="shared" si="1"/>
        <v>-26</v>
      </c>
    </row>
    <row r="41" spans="2:8" x14ac:dyDescent="0.25">
      <c r="B41" s="376" t="s">
        <v>34</v>
      </c>
      <c r="C41" s="360">
        <v>142</v>
      </c>
      <c r="D41" s="360">
        <v>175</v>
      </c>
      <c r="E41" s="360">
        <v>857</v>
      </c>
      <c r="F41" s="360">
        <v>1020</v>
      </c>
      <c r="G41" s="360">
        <f t="shared" si="0"/>
        <v>-33</v>
      </c>
      <c r="H41" s="360">
        <f t="shared" si="1"/>
        <v>-163</v>
      </c>
    </row>
    <row r="42" spans="2:8" x14ac:dyDescent="0.25">
      <c r="B42" s="376" t="s">
        <v>31</v>
      </c>
      <c r="C42" s="360">
        <v>559</v>
      </c>
      <c r="D42" s="360">
        <v>561</v>
      </c>
      <c r="E42" s="360">
        <v>1830</v>
      </c>
      <c r="F42" s="360">
        <v>2039</v>
      </c>
      <c r="G42" s="360">
        <f t="shared" si="0"/>
        <v>-2</v>
      </c>
      <c r="H42" s="360">
        <f t="shared" si="1"/>
        <v>-209</v>
      </c>
    </row>
    <row r="43" spans="2:8" x14ac:dyDescent="0.25">
      <c r="B43" s="374" t="s">
        <v>2621</v>
      </c>
      <c r="C43" s="372">
        <f>+SUM(C44:C45)</f>
        <v>1336</v>
      </c>
      <c r="D43" s="372">
        <f>+SUM(D44:D45)</f>
        <v>1584</v>
      </c>
      <c r="E43" s="372">
        <f>+SUM(E44:E45)</f>
        <v>971</v>
      </c>
      <c r="F43" s="372">
        <f>+SUM(F44:F45)</f>
        <v>1088</v>
      </c>
      <c r="G43" s="372">
        <f>+C43-D43</f>
        <v>-248</v>
      </c>
      <c r="H43" s="372">
        <f>+E43-F43</f>
        <v>-117</v>
      </c>
    </row>
    <row r="44" spans="2:8" x14ac:dyDescent="0.25">
      <c r="B44" s="376" t="s">
        <v>32</v>
      </c>
      <c r="C44" s="360">
        <v>1122</v>
      </c>
      <c r="D44" s="360">
        <v>1292</v>
      </c>
      <c r="E44" s="360">
        <v>662</v>
      </c>
      <c r="F44" s="360">
        <v>619</v>
      </c>
      <c r="G44" s="360">
        <f t="shared" ref="G44:G45" si="4">+C44-D44</f>
        <v>-170</v>
      </c>
      <c r="H44" s="360">
        <f t="shared" ref="H44:H45" si="5">+E44-F44</f>
        <v>43</v>
      </c>
    </row>
    <row r="45" spans="2:8" x14ac:dyDescent="0.25">
      <c r="B45" s="376" t="s">
        <v>2884</v>
      </c>
      <c r="C45" s="360">
        <v>214</v>
      </c>
      <c r="D45" s="360">
        <v>292</v>
      </c>
      <c r="E45" s="360">
        <v>309</v>
      </c>
      <c r="F45" s="360">
        <v>469</v>
      </c>
      <c r="G45" s="360">
        <f t="shared" si="4"/>
        <v>-78</v>
      </c>
      <c r="H45" s="360">
        <f t="shared" si="5"/>
        <v>-160</v>
      </c>
    </row>
    <row r="46" spans="2:8" x14ac:dyDescent="0.25">
      <c r="B46" s="271"/>
      <c r="C46" s="327"/>
      <c r="D46" s="328"/>
      <c r="E46" s="328"/>
      <c r="F46" s="328"/>
      <c r="G46" s="328"/>
      <c r="H46" s="329"/>
    </row>
    <row r="47" spans="2:8" x14ac:dyDescent="0.25">
      <c r="B47" s="258"/>
    </row>
    <row r="48" spans="2:8" x14ac:dyDescent="0.25">
      <c r="B48" s="259"/>
    </row>
    <row r="62" spans="4:8" x14ac:dyDescent="0.25">
      <c r="D62" s="485"/>
      <c r="E62" s="485"/>
      <c r="F62" s="485"/>
      <c r="G62" s="485"/>
      <c r="H62" s="485"/>
    </row>
  </sheetData>
  <sortState xmlns:xlrd2="http://schemas.microsoft.com/office/spreadsheetml/2017/richdata2" ref="B39:H41">
    <sortCondition descending="1" ref="C39:C41"/>
  </sortState>
  <mergeCells count="8">
    <mergeCell ref="D62:H62"/>
    <mergeCell ref="B8:H8"/>
    <mergeCell ref="B11:H11"/>
    <mergeCell ref="B13:B14"/>
    <mergeCell ref="C13:D13"/>
    <mergeCell ref="E13:F13"/>
    <mergeCell ref="G13:H13"/>
    <mergeCell ref="B9:H10"/>
  </mergeCells>
  <hyperlinks>
    <hyperlink ref="J9" location="INDICE!B44" display="INDICE" xr:uid="{00000000-0004-0000-1D00-000000000000}"/>
  </hyperlinks>
  <printOptions horizontalCentered="1"/>
  <pageMargins left="0" right="0" top="1.1811023622047245" bottom="0" header="0" footer="0.19685039370078741"/>
  <pageSetup paperSize="9" firstPageNumber="61" orientation="landscape" useFirstPageNumber="1" r:id="rId1"/>
  <headerFooter scaleWithDoc="0">
    <oddHeader>&amp;C
&amp;G</oddHeader>
    <oddFooter>&amp;C&amp;P</oddFooter>
  </headerFooter>
  <drawing r:id="rId2"/>
  <legacyDrawingHF r:id="rId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B1:L105"/>
  <sheetViews>
    <sheetView showGridLines="0" zoomScaleNormal="100" workbookViewId="0">
      <selection activeCell="B9" sqref="B9:H9"/>
    </sheetView>
  </sheetViews>
  <sheetFormatPr baseColWidth="10" defaultColWidth="10.88671875" defaultRowHeight="13.2" x14ac:dyDescent="0.25"/>
  <cols>
    <col min="1" max="1" width="3.33203125" style="21" customWidth="1"/>
    <col min="2" max="2" width="27.44140625" style="21" customWidth="1"/>
    <col min="3" max="3" width="10.44140625" style="32" customWidth="1"/>
    <col min="4" max="4" width="11.6640625" style="32" customWidth="1"/>
    <col min="5" max="5" width="12.88671875" style="32" customWidth="1"/>
    <col min="6" max="6" width="11.5546875" style="32" customWidth="1"/>
    <col min="7" max="7" width="12.88671875" style="32" customWidth="1"/>
    <col min="8" max="8" width="14.44140625" style="32" customWidth="1"/>
    <col min="9" max="257" width="11.44140625" style="21"/>
    <col min="258" max="258" width="19.88671875" style="21" customWidth="1"/>
    <col min="259" max="259" width="9" style="21" customWidth="1"/>
    <col min="260" max="260" width="11.6640625" style="21" customWidth="1"/>
    <col min="261" max="261" width="12.88671875" style="21" customWidth="1"/>
    <col min="262" max="262" width="11.5546875" style="21" customWidth="1"/>
    <col min="263" max="263" width="12.88671875" style="21" customWidth="1"/>
    <col min="264" max="264" width="14.44140625" style="21" customWidth="1"/>
    <col min="265" max="513" width="11.44140625" style="21"/>
    <col min="514" max="514" width="19.88671875" style="21" customWidth="1"/>
    <col min="515" max="515" width="9" style="21" customWidth="1"/>
    <col min="516" max="516" width="11.6640625" style="21" customWidth="1"/>
    <col min="517" max="517" width="12.88671875" style="21" customWidth="1"/>
    <col min="518" max="518" width="11.5546875" style="21" customWidth="1"/>
    <col min="519" max="519" width="12.88671875" style="21" customWidth="1"/>
    <col min="520" max="520" width="14.44140625" style="21" customWidth="1"/>
    <col min="521" max="769" width="11.44140625" style="21"/>
    <col min="770" max="770" width="19.88671875" style="21" customWidth="1"/>
    <col min="771" max="771" width="9" style="21" customWidth="1"/>
    <col min="772" max="772" width="11.6640625" style="21" customWidth="1"/>
    <col min="773" max="773" width="12.88671875" style="21" customWidth="1"/>
    <col min="774" max="774" width="11.5546875" style="21" customWidth="1"/>
    <col min="775" max="775" width="12.88671875" style="21" customWidth="1"/>
    <col min="776" max="776" width="14.44140625" style="21" customWidth="1"/>
    <col min="777" max="1025" width="11.44140625" style="21"/>
    <col min="1026" max="1026" width="19.88671875" style="21" customWidth="1"/>
    <col min="1027" max="1027" width="9" style="21" customWidth="1"/>
    <col min="1028" max="1028" width="11.6640625" style="21" customWidth="1"/>
    <col min="1029" max="1029" width="12.88671875" style="21" customWidth="1"/>
    <col min="1030" max="1030" width="11.5546875" style="21" customWidth="1"/>
    <col min="1031" max="1031" width="12.88671875" style="21" customWidth="1"/>
    <col min="1032" max="1032" width="14.44140625" style="21" customWidth="1"/>
    <col min="1033" max="1281" width="11.44140625" style="21"/>
    <col min="1282" max="1282" width="19.88671875" style="21" customWidth="1"/>
    <col min="1283" max="1283" width="9" style="21" customWidth="1"/>
    <col min="1284" max="1284" width="11.6640625" style="21" customWidth="1"/>
    <col min="1285" max="1285" width="12.88671875" style="21" customWidth="1"/>
    <col min="1286" max="1286" width="11.5546875" style="21" customWidth="1"/>
    <col min="1287" max="1287" width="12.88671875" style="21" customWidth="1"/>
    <col min="1288" max="1288" width="14.44140625" style="21" customWidth="1"/>
    <col min="1289" max="1537" width="11.44140625" style="21"/>
    <col min="1538" max="1538" width="19.88671875" style="21" customWidth="1"/>
    <col min="1539" max="1539" width="9" style="21" customWidth="1"/>
    <col min="1540" max="1540" width="11.6640625" style="21" customWidth="1"/>
    <col min="1541" max="1541" width="12.88671875" style="21" customWidth="1"/>
    <col min="1542" max="1542" width="11.5546875" style="21" customWidth="1"/>
    <col min="1543" max="1543" width="12.88671875" style="21" customWidth="1"/>
    <col min="1544" max="1544" width="14.44140625" style="21" customWidth="1"/>
    <col min="1545" max="1793" width="11.44140625" style="21"/>
    <col min="1794" max="1794" width="19.88671875" style="21" customWidth="1"/>
    <col min="1795" max="1795" width="9" style="21" customWidth="1"/>
    <col min="1796" max="1796" width="11.6640625" style="21" customWidth="1"/>
    <col min="1797" max="1797" width="12.88671875" style="21" customWidth="1"/>
    <col min="1798" max="1798" width="11.5546875" style="21" customWidth="1"/>
    <col min="1799" max="1799" width="12.88671875" style="21" customWidth="1"/>
    <col min="1800" max="1800" width="14.44140625" style="21" customWidth="1"/>
    <col min="1801" max="2049" width="11.44140625" style="21"/>
    <col min="2050" max="2050" width="19.88671875" style="21" customWidth="1"/>
    <col min="2051" max="2051" width="9" style="21" customWidth="1"/>
    <col min="2052" max="2052" width="11.6640625" style="21" customWidth="1"/>
    <col min="2053" max="2053" width="12.88671875" style="21" customWidth="1"/>
    <col min="2054" max="2054" width="11.5546875" style="21" customWidth="1"/>
    <col min="2055" max="2055" width="12.88671875" style="21" customWidth="1"/>
    <col min="2056" max="2056" width="14.44140625" style="21" customWidth="1"/>
    <col min="2057" max="2305" width="11.44140625" style="21"/>
    <col min="2306" max="2306" width="19.88671875" style="21" customWidth="1"/>
    <col min="2307" max="2307" width="9" style="21" customWidth="1"/>
    <col min="2308" max="2308" width="11.6640625" style="21" customWidth="1"/>
    <col min="2309" max="2309" width="12.88671875" style="21" customWidth="1"/>
    <col min="2310" max="2310" width="11.5546875" style="21" customWidth="1"/>
    <col min="2311" max="2311" width="12.88671875" style="21" customWidth="1"/>
    <col min="2312" max="2312" width="14.44140625" style="21" customWidth="1"/>
    <col min="2313" max="2561" width="11.44140625" style="21"/>
    <col min="2562" max="2562" width="19.88671875" style="21" customWidth="1"/>
    <col min="2563" max="2563" width="9" style="21" customWidth="1"/>
    <col min="2564" max="2564" width="11.6640625" style="21" customWidth="1"/>
    <col min="2565" max="2565" width="12.88671875" style="21" customWidth="1"/>
    <col min="2566" max="2566" width="11.5546875" style="21" customWidth="1"/>
    <col min="2567" max="2567" width="12.88671875" style="21" customWidth="1"/>
    <col min="2568" max="2568" width="14.44140625" style="21" customWidth="1"/>
    <col min="2569" max="2817" width="11.44140625" style="21"/>
    <col min="2818" max="2818" width="19.88671875" style="21" customWidth="1"/>
    <col min="2819" max="2819" width="9" style="21" customWidth="1"/>
    <col min="2820" max="2820" width="11.6640625" style="21" customWidth="1"/>
    <col min="2821" max="2821" width="12.88671875" style="21" customWidth="1"/>
    <col min="2822" max="2822" width="11.5546875" style="21" customWidth="1"/>
    <col min="2823" max="2823" width="12.88671875" style="21" customWidth="1"/>
    <col min="2824" max="2824" width="14.44140625" style="21" customWidth="1"/>
    <col min="2825" max="3073" width="11.44140625" style="21"/>
    <col min="3074" max="3074" width="19.88671875" style="21" customWidth="1"/>
    <col min="3075" max="3075" width="9" style="21" customWidth="1"/>
    <col min="3076" max="3076" width="11.6640625" style="21" customWidth="1"/>
    <col min="3077" max="3077" width="12.88671875" style="21" customWidth="1"/>
    <col min="3078" max="3078" width="11.5546875" style="21" customWidth="1"/>
    <col min="3079" max="3079" width="12.88671875" style="21" customWidth="1"/>
    <col min="3080" max="3080" width="14.44140625" style="21" customWidth="1"/>
    <col min="3081" max="3329" width="11.44140625" style="21"/>
    <col min="3330" max="3330" width="19.88671875" style="21" customWidth="1"/>
    <col min="3331" max="3331" width="9" style="21" customWidth="1"/>
    <col min="3332" max="3332" width="11.6640625" style="21" customWidth="1"/>
    <col min="3333" max="3333" width="12.88671875" style="21" customWidth="1"/>
    <col min="3334" max="3334" width="11.5546875" style="21" customWidth="1"/>
    <col min="3335" max="3335" width="12.88671875" style="21" customWidth="1"/>
    <col min="3336" max="3336" width="14.44140625" style="21" customWidth="1"/>
    <col min="3337" max="3585" width="11.44140625" style="21"/>
    <col min="3586" max="3586" width="19.88671875" style="21" customWidth="1"/>
    <col min="3587" max="3587" width="9" style="21" customWidth="1"/>
    <col min="3588" max="3588" width="11.6640625" style="21" customWidth="1"/>
    <col min="3589" max="3589" width="12.88671875" style="21" customWidth="1"/>
    <col min="3590" max="3590" width="11.5546875" style="21" customWidth="1"/>
    <col min="3591" max="3591" width="12.88671875" style="21" customWidth="1"/>
    <col min="3592" max="3592" width="14.44140625" style="21" customWidth="1"/>
    <col min="3593" max="3841" width="11.44140625" style="21"/>
    <col min="3842" max="3842" width="19.88671875" style="21" customWidth="1"/>
    <col min="3843" max="3843" width="9" style="21" customWidth="1"/>
    <col min="3844" max="3844" width="11.6640625" style="21" customWidth="1"/>
    <col min="3845" max="3845" width="12.88671875" style="21" customWidth="1"/>
    <col min="3846" max="3846" width="11.5546875" style="21" customWidth="1"/>
    <col min="3847" max="3847" width="12.88671875" style="21" customWidth="1"/>
    <col min="3848" max="3848" width="14.44140625" style="21" customWidth="1"/>
    <col min="3849" max="4097" width="11.44140625" style="21"/>
    <col min="4098" max="4098" width="19.88671875" style="21" customWidth="1"/>
    <col min="4099" max="4099" width="9" style="21" customWidth="1"/>
    <col min="4100" max="4100" width="11.6640625" style="21" customWidth="1"/>
    <col min="4101" max="4101" width="12.88671875" style="21" customWidth="1"/>
    <col min="4102" max="4102" width="11.5546875" style="21" customWidth="1"/>
    <col min="4103" max="4103" width="12.88671875" style="21" customWidth="1"/>
    <col min="4104" max="4104" width="14.44140625" style="21" customWidth="1"/>
    <col min="4105" max="4353" width="11.44140625" style="21"/>
    <col min="4354" max="4354" width="19.88671875" style="21" customWidth="1"/>
    <col min="4355" max="4355" width="9" style="21" customWidth="1"/>
    <col min="4356" max="4356" width="11.6640625" style="21" customWidth="1"/>
    <col min="4357" max="4357" width="12.88671875" style="21" customWidth="1"/>
    <col min="4358" max="4358" width="11.5546875" style="21" customWidth="1"/>
    <col min="4359" max="4359" width="12.88671875" style="21" customWidth="1"/>
    <col min="4360" max="4360" width="14.44140625" style="21" customWidth="1"/>
    <col min="4361" max="4609" width="11.44140625" style="21"/>
    <col min="4610" max="4610" width="19.88671875" style="21" customWidth="1"/>
    <col min="4611" max="4611" width="9" style="21" customWidth="1"/>
    <col min="4612" max="4612" width="11.6640625" style="21" customWidth="1"/>
    <col min="4613" max="4613" width="12.88671875" style="21" customWidth="1"/>
    <col min="4614" max="4614" width="11.5546875" style="21" customWidth="1"/>
    <col min="4615" max="4615" width="12.88671875" style="21" customWidth="1"/>
    <col min="4616" max="4616" width="14.44140625" style="21" customWidth="1"/>
    <col min="4617" max="4865" width="11.44140625" style="21"/>
    <col min="4866" max="4866" width="19.88671875" style="21" customWidth="1"/>
    <col min="4867" max="4867" width="9" style="21" customWidth="1"/>
    <col min="4868" max="4868" width="11.6640625" style="21" customWidth="1"/>
    <col min="4869" max="4869" width="12.88671875" style="21" customWidth="1"/>
    <col min="4870" max="4870" width="11.5546875" style="21" customWidth="1"/>
    <col min="4871" max="4871" width="12.88671875" style="21" customWidth="1"/>
    <col min="4872" max="4872" width="14.44140625" style="21" customWidth="1"/>
    <col min="4873" max="5121" width="11.44140625" style="21"/>
    <col min="5122" max="5122" width="19.88671875" style="21" customWidth="1"/>
    <col min="5123" max="5123" width="9" style="21" customWidth="1"/>
    <col min="5124" max="5124" width="11.6640625" style="21" customWidth="1"/>
    <col min="5125" max="5125" width="12.88671875" style="21" customWidth="1"/>
    <col min="5126" max="5126" width="11.5546875" style="21" customWidth="1"/>
    <col min="5127" max="5127" width="12.88671875" style="21" customWidth="1"/>
    <col min="5128" max="5128" width="14.44140625" style="21" customWidth="1"/>
    <col min="5129" max="5377" width="11.44140625" style="21"/>
    <col min="5378" max="5378" width="19.88671875" style="21" customWidth="1"/>
    <col min="5379" max="5379" width="9" style="21" customWidth="1"/>
    <col min="5380" max="5380" width="11.6640625" style="21" customWidth="1"/>
    <col min="5381" max="5381" width="12.88671875" style="21" customWidth="1"/>
    <col min="5382" max="5382" width="11.5546875" style="21" customWidth="1"/>
    <col min="5383" max="5383" width="12.88671875" style="21" customWidth="1"/>
    <col min="5384" max="5384" width="14.44140625" style="21" customWidth="1"/>
    <col min="5385" max="5633" width="11.44140625" style="21"/>
    <col min="5634" max="5634" width="19.88671875" style="21" customWidth="1"/>
    <col min="5635" max="5635" width="9" style="21" customWidth="1"/>
    <col min="5636" max="5636" width="11.6640625" style="21" customWidth="1"/>
    <col min="5637" max="5637" width="12.88671875" style="21" customWidth="1"/>
    <col min="5638" max="5638" width="11.5546875" style="21" customWidth="1"/>
    <col min="5639" max="5639" width="12.88671875" style="21" customWidth="1"/>
    <col min="5640" max="5640" width="14.44140625" style="21" customWidth="1"/>
    <col min="5641" max="5889" width="11.44140625" style="21"/>
    <col min="5890" max="5890" width="19.88671875" style="21" customWidth="1"/>
    <col min="5891" max="5891" width="9" style="21" customWidth="1"/>
    <col min="5892" max="5892" width="11.6640625" style="21" customWidth="1"/>
    <col min="5893" max="5893" width="12.88671875" style="21" customWidth="1"/>
    <col min="5894" max="5894" width="11.5546875" style="21" customWidth="1"/>
    <col min="5895" max="5895" width="12.88671875" style="21" customWidth="1"/>
    <col min="5896" max="5896" width="14.44140625" style="21" customWidth="1"/>
    <col min="5897" max="6145" width="11.44140625" style="21"/>
    <col min="6146" max="6146" width="19.88671875" style="21" customWidth="1"/>
    <col min="6147" max="6147" width="9" style="21" customWidth="1"/>
    <col min="6148" max="6148" width="11.6640625" style="21" customWidth="1"/>
    <col min="6149" max="6149" width="12.88671875" style="21" customWidth="1"/>
    <col min="6150" max="6150" width="11.5546875" style="21" customWidth="1"/>
    <col min="6151" max="6151" width="12.88671875" style="21" customWidth="1"/>
    <col min="6152" max="6152" width="14.44140625" style="21" customWidth="1"/>
    <col min="6153" max="6401" width="11.44140625" style="21"/>
    <col min="6402" max="6402" width="19.88671875" style="21" customWidth="1"/>
    <col min="6403" max="6403" width="9" style="21" customWidth="1"/>
    <col min="6404" max="6404" width="11.6640625" style="21" customWidth="1"/>
    <col min="6405" max="6405" width="12.88671875" style="21" customWidth="1"/>
    <col min="6406" max="6406" width="11.5546875" style="21" customWidth="1"/>
    <col min="6407" max="6407" width="12.88671875" style="21" customWidth="1"/>
    <col min="6408" max="6408" width="14.44140625" style="21" customWidth="1"/>
    <col min="6409" max="6657" width="11.44140625" style="21"/>
    <col min="6658" max="6658" width="19.88671875" style="21" customWidth="1"/>
    <col min="6659" max="6659" width="9" style="21" customWidth="1"/>
    <col min="6660" max="6660" width="11.6640625" style="21" customWidth="1"/>
    <col min="6661" max="6661" width="12.88671875" style="21" customWidth="1"/>
    <col min="6662" max="6662" width="11.5546875" style="21" customWidth="1"/>
    <col min="6663" max="6663" width="12.88671875" style="21" customWidth="1"/>
    <col min="6664" max="6664" width="14.44140625" style="21" customWidth="1"/>
    <col min="6665" max="6913" width="11.44140625" style="21"/>
    <col min="6914" max="6914" width="19.88671875" style="21" customWidth="1"/>
    <col min="6915" max="6915" width="9" style="21" customWidth="1"/>
    <col min="6916" max="6916" width="11.6640625" style="21" customWidth="1"/>
    <col min="6917" max="6917" width="12.88671875" style="21" customWidth="1"/>
    <col min="6918" max="6918" width="11.5546875" style="21" customWidth="1"/>
    <col min="6919" max="6919" width="12.88671875" style="21" customWidth="1"/>
    <col min="6920" max="6920" width="14.44140625" style="21" customWidth="1"/>
    <col min="6921" max="7169" width="11.44140625" style="21"/>
    <col min="7170" max="7170" width="19.88671875" style="21" customWidth="1"/>
    <col min="7171" max="7171" width="9" style="21" customWidth="1"/>
    <col min="7172" max="7172" width="11.6640625" style="21" customWidth="1"/>
    <col min="7173" max="7173" width="12.88671875" style="21" customWidth="1"/>
    <col min="7174" max="7174" width="11.5546875" style="21" customWidth="1"/>
    <col min="7175" max="7175" width="12.88671875" style="21" customWidth="1"/>
    <col min="7176" max="7176" width="14.44140625" style="21" customWidth="1"/>
    <col min="7177" max="7425" width="11.44140625" style="21"/>
    <col min="7426" max="7426" width="19.88671875" style="21" customWidth="1"/>
    <col min="7427" max="7427" width="9" style="21" customWidth="1"/>
    <col min="7428" max="7428" width="11.6640625" style="21" customWidth="1"/>
    <col min="7429" max="7429" width="12.88671875" style="21" customWidth="1"/>
    <col min="7430" max="7430" width="11.5546875" style="21" customWidth="1"/>
    <col min="7431" max="7431" width="12.88671875" style="21" customWidth="1"/>
    <col min="7432" max="7432" width="14.44140625" style="21" customWidth="1"/>
    <col min="7433" max="7681" width="11.44140625" style="21"/>
    <col min="7682" max="7682" width="19.88671875" style="21" customWidth="1"/>
    <col min="7683" max="7683" width="9" style="21" customWidth="1"/>
    <col min="7684" max="7684" width="11.6640625" style="21" customWidth="1"/>
    <col min="7685" max="7685" width="12.88671875" style="21" customWidth="1"/>
    <col min="7686" max="7686" width="11.5546875" style="21" customWidth="1"/>
    <col min="7687" max="7687" width="12.88671875" style="21" customWidth="1"/>
    <col min="7688" max="7688" width="14.44140625" style="21" customWidth="1"/>
    <col min="7689" max="7937" width="11.44140625" style="21"/>
    <col min="7938" max="7938" width="19.88671875" style="21" customWidth="1"/>
    <col min="7939" max="7939" width="9" style="21" customWidth="1"/>
    <col min="7940" max="7940" width="11.6640625" style="21" customWidth="1"/>
    <col min="7941" max="7941" width="12.88671875" style="21" customWidth="1"/>
    <col min="7942" max="7942" width="11.5546875" style="21" customWidth="1"/>
    <col min="7943" max="7943" width="12.88671875" style="21" customWidth="1"/>
    <col min="7944" max="7944" width="14.44140625" style="21" customWidth="1"/>
    <col min="7945" max="8193" width="11.44140625" style="21"/>
    <col min="8194" max="8194" width="19.88671875" style="21" customWidth="1"/>
    <col min="8195" max="8195" width="9" style="21" customWidth="1"/>
    <col min="8196" max="8196" width="11.6640625" style="21" customWidth="1"/>
    <col min="8197" max="8197" width="12.88671875" style="21" customWidth="1"/>
    <col min="8198" max="8198" width="11.5546875" style="21" customWidth="1"/>
    <col min="8199" max="8199" width="12.88671875" style="21" customWidth="1"/>
    <col min="8200" max="8200" width="14.44140625" style="21" customWidth="1"/>
    <col min="8201" max="8449" width="11.44140625" style="21"/>
    <col min="8450" max="8450" width="19.88671875" style="21" customWidth="1"/>
    <col min="8451" max="8451" width="9" style="21" customWidth="1"/>
    <col min="8452" max="8452" width="11.6640625" style="21" customWidth="1"/>
    <col min="8453" max="8453" width="12.88671875" style="21" customWidth="1"/>
    <col min="8454" max="8454" width="11.5546875" style="21" customWidth="1"/>
    <col min="8455" max="8455" width="12.88671875" style="21" customWidth="1"/>
    <col min="8456" max="8456" width="14.44140625" style="21" customWidth="1"/>
    <col min="8457" max="8705" width="11.44140625" style="21"/>
    <col min="8706" max="8706" width="19.88671875" style="21" customWidth="1"/>
    <col min="8707" max="8707" width="9" style="21" customWidth="1"/>
    <col min="8708" max="8708" width="11.6640625" style="21" customWidth="1"/>
    <col min="8709" max="8709" width="12.88671875" style="21" customWidth="1"/>
    <col min="8710" max="8710" width="11.5546875" style="21" customWidth="1"/>
    <col min="8711" max="8711" width="12.88671875" style="21" customWidth="1"/>
    <col min="8712" max="8712" width="14.44140625" style="21" customWidth="1"/>
    <col min="8713" max="8961" width="11.44140625" style="21"/>
    <col min="8962" max="8962" width="19.88671875" style="21" customWidth="1"/>
    <col min="8963" max="8963" width="9" style="21" customWidth="1"/>
    <col min="8964" max="8964" width="11.6640625" style="21" customWidth="1"/>
    <col min="8965" max="8965" width="12.88671875" style="21" customWidth="1"/>
    <col min="8966" max="8966" width="11.5546875" style="21" customWidth="1"/>
    <col min="8967" max="8967" width="12.88671875" style="21" customWidth="1"/>
    <col min="8968" max="8968" width="14.44140625" style="21" customWidth="1"/>
    <col min="8969" max="9217" width="11.44140625" style="21"/>
    <col min="9218" max="9218" width="19.88671875" style="21" customWidth="1"/>
    <col min="9219" max="9219" width="9" style="21" customWidth="1"/>
    <col min="9220" max="9220" width="11.6640625" style="21" customWidth="1"/>
    <col min="9221" max="9221" width="12.88671875" style="21" customWidth="1"/>
    <col min="9222" max="9222" width="11.5546875" style="21" customWidth="1"/>
    <col min="9223" max="9223" width="12.88671875" style="21" customWidth="1"/>
    <col min="9224" max="9224" width="14.44140625" style="21" customWidth="1"/>
    <col min="9225" max="9473" width="11.44140625" style="21"/>
    <col min="9474" max="9474" width="19.88671875" style="21" customWidth="1"/>
    <col min="9475" max="9475" width="9" style="21" customWidth="1"/>
    <col min="9476" max="9476" width="11.6640625" style="21" customWidth="1"/>
    <col min="9477" max="9477" width="12.88671875" style="21" customWidth="1"/>
    <col min="9478" max="9478" width="11.5546875" style="21" customWidth="1"/>
    <col min="9479" max="9479" width="12.88671875" style="21" customWidth="1"/>
    <col min="9480" max="9480" width="14.44140625" style="21" customWidth="1"/>
    <col min="9481" max="9729" width="11.44140625" style="21"/>
    <col min="9730" max="9730" width="19.88671875" style="21" customWidth="1"/>
    <col min="9731" max="9731" width="9" style="21" customWidth="1"/>
    <col min="9732" max="9732" width="11.6640625" style="21" customWidth="1"/>
    <col min="9733" max="9733" width="12.88671875" style="21" customWidth="1"/>
    <col min="9734" max="9734" width="11.5546875" style="21" customWidth="1"/>
    <col min="9735" max="9735" width="12.88671875" style="21" customWidth="1"/>
    <col min="9736" max="9736" width="14.44140625" style="21" customWidth="1"/>
    <col min="9737" max="9985" width="11.44140625" style="21"/>
    <col min="9986" max="9986" width="19.88671875" style="21" customWidth="1"/>
    <col min="9987" max="9987" width="9" style="21" customWidth="1"/>
    <col min="9988" max="9988" width="11.6640625" style="21" customWidth="1"/>
    <col min="9989" max="9989" width="12.88671875" style="21" customWidth="1"/>
    <col min="9990" max="9990" width="11.5546875" style="21" customWidth="1"/>
    <col min="9991" max="9991" width="12.88671875" style="21" customWidth="1"/>
    <col min="9992" max="9992" width="14.44140625" style="21" customWidth="1"/>
    <col min="9993" max="10241" width="11.44140625" style="21"/>
    <col min="10242" max="10242" width="19.88671875" style="21" customWidth="1"/>
    <col min="10243" max="10243" width="9" style="21" customWidth="1"/>
    <col min="10244" max="10244" width="11.6640625" style="21" customWidth="1"/>
    <col min="10245" max="10245" width="12.88671875" style="21" customWidth="1"/>
    <col min="10246" max="10246" width="11.5546875" style="21" customWidth="1"/>
    <col min="10247" max="10247" width="12.88671875" style="21" customWidth="1"/>
    <col min="10248" max="10248" width="14.44140625" style="21" customWidth="1"/>
    <col min="10249" max="10497" width="11.44140625" style="21"/>
    <col min="10498" max="10498" width="19.88671875" style="21" customWidth="1"/>
    <col min="10499" max="10499" width="9" style="21" customWidth="1"/>
    <col min="10500" max="10500" width="11.6640625" style="21" customWidth="1"/>
    <col min="10501" max="10501" width="12.88671875" style="21" customWidth="1"/>
    <col min="10502" max="10502" width="11.5546875" style="21" customWidth="1"/>
    <col min="10503" max="10503" width="12.88671875" style="21" customWidth="1"/>
    <col min="10504" max="10504" width="14.44140625" style="21" customWidth="1"/>
    <col min="10505" max="10753" width="11.44140625" style="21"/>
    <col min="10754" max="10754" width="19.88671875" style="21" customWidth="1"/>
    <col min="10755" max="10755" width="9" style="21" customWidth="1"/>
    <col min="10756" max="10756" width="11.6640625" style="21" customWidth="1"/>
    <col min="10757" max="10757" width="12.88671875" style="21" customWidth="1"/>
    <col min="10758" max="10758" width="11.5546875" style="21" customWidth="1"/>
    <col min="10759" max="10759" width="12.88671875" style="21" customWidth="1"/>
    <col min="10760" max="10760" width="14.44140625" style="21" customWidth="1"/>
    <col min="10761" max="11009" width="11.44140625" style="21"/>
    <col min="11010" max="11010" width="19.88671875" style="21" customWidth="1"/>
    <col min="11011" max="11011" width="9" style="21" customWidth="1"/>
    <col min="11012" max="11012" width="11.6640625" style="21" customWidth="1"/>
    <col min="11013" max="11013" width="12.88671875" style="21" customWidth="1"/>
    <col min="11014" max="11014" width="11.5546875" style="21" customWidth="1"/>
    <col min="11015" max="11015" width="12.88671875" style="21" customWidth="1"/>
    <col min="11016" max="11016" width="14.44140625" style="21" customWidth="1"/>
    <col min="11017" max="11265" width="11.44140625" style="21"/>
    <col min="11266" max="11266" width="19.88671875" style="21" customWidth="1"/>
    <col min="11267" max="11267" width="9" style="21" customWidth="1"/>
    <col min="11268" max="11268" width="11.6640625" style="21" customWidth="1"/>
    <col min="11269" max="11269" width="12.88671875" style="21" customWidth="1"/>
    <col min="11270" max="11270" width="11.5546875" style="21" customWidth="1"/>
    <col min="11271" max="11271" width="12.88671875" style="21" customWidth="1"/>
    <col min="11272" max="11272" width="14.44140625" style="21" customWidth="1"/>
    <col min="11273" max="11521" width="11.44140625" style="21"/>
    <col min="11522" max="11522" width="19.88671875" style="21" customWidth="1"/>
    <col min="11523" max="11523" width="9" style="21" customWidth="1"/>
    <col min="11524" max="11524" width="11.6640625" style="21" customWidth="1"/>
    <col min="11525" max="11525" width="12.88671875" style="21" customWidth="1"/>
    <col min="11526" max="11526" width="11.5546875" style="21" customWidth="1"/>
    <col min="11527" max="11527" width="12.88671875" style="21" customWidth="1"/>
    <col min="11528" max="11528" width="14.44140625" style="21" customWidth="1"/>
    <col min="11529" max="11777" width="11.44140625" style="21"/>
    <col min="11778" max="11778" width="19.88671875" style="21" customWidth="1"/>
    <col min="11779" max="11779" width="9" style="21" customWidth="1"/>
    <col min="11780" max="11780" width="11.6640625" style="21" customWidth="1"/>
    <col min="11781" max="11781" width="12.88671875" style="21" customWidth="1"/>
    <col min="11782" max="11782" width="11.5546875" style="21" customWidth="1"/>
    <col min="11783" max="11783" width="12.88671875" style="21" customWidth="1"/>
    <col min="11784" max="11784" width="14.44140625" style="21" customWidth="1"/>
    <col min="11785" max="12033" width="11.44140625" style="21"/>
    <col min="12034" max="12034" width="19.88671875" style="21" customWidth="1"/>
    <col min="12035" max="12035" width="9" style="21" customWidth="1"/>
    <col min="12036" max="12036" width="11.6640625" style="21" customWidth="1"/>
    <col min="12037" max="12037" width="12.88671875" style="21" customWidth="1"/>
    <col min="12038" max="12038" width="11.5546875" style="21" customWidth="1"/>
    <col min="12039" max="12039" width="12.88671875" style="21" customWidth="1"/>
    <col min="12040" max="12040" width="14.44140625" style="21" customWidth="1"/>
    <col min="12041" max="12289" width="11.44140625" style="21"/>
    <col min="12290" max="12290" width="19.88671875" style="21" customWidth="1"/>
    <col min="12291" max="12291" width="9" style="21" customWidth="1"/>
    <col min="12292" max="12292" width="11.6640625" style="21" customWidth="1"/>
    <col min="12293" max="12293" width="12.88671875" style="21" customWidth="1"/>
    <col min="12294" max="12294" width="11.5546875" style="21" customWidth="1"/>
    <col min="12295" max="12295" width="12.88671875" style="21" customWidth="1"/>
    <col min="12296" max="12296" width="14.44140625" style="21" customWidth="1"/>
    <col min="12297" max="12545" width="11.44140625" style="21"/>
    <col min="12546" max="12546" width="19.88671875" style="21" customWidth="1"/>
    <col min="12547" max="12547" width="9" style="21" customWidth="1"/>
    <col min="12548" max="12548" width="11.6640625" style="21" customWidth="1"/>
    <col min="12549" max="12549" width="12.88671875" style="21" customWidth="1"/>
    <col min="12550" max="12550" width="11.5546875" style="21" customWidth="1"/>
    <col min="12551" max="12551" width="12.88671875" style="21" customWidth="1"/>
    <col min="12552" max="12552" width="14.44140625" style="21" customWidth="1"/>
    <col min="12553" max="12801" width="11.44140625" style="21"/>
    <col min="12802" max="12802" width="19.88671875" style="21" customWidth="1"/>
    <col min="12803" max="12803" width="9" style="21" customWidth="1"/>
    <col min="12804" max="12804" width="11.6640625" style="21" customWidth="1"/>
    <col min="12805" max="12805" width="12.88671875" style="21" customWidth="1"/>
    <col min="12806" max="12806" width="11.5546875" style="21" customWidth="1"/>
    <col min="12807" max="12807" width="12.88671875" style="21" customWidth="1"/>
    <col min="12808" max="12808" width="14.44140625" style="21" customWidth="1"/>
    <col min="12809" max="13057" width="11.44140625" style="21"/>
    <col min="13058" max="13058" width="19.88671875" style="21" customWidth="1"/>
    <col min="13059" max="13059" width="9" style="21" customWidth="1"/>
    <col min="13060" max="13060" width="11.6640625" style="21" customWidth="1"/>
    <col min="13061" max="13061" width="12.88671875" style="21" customWidth="1"/>
    <col min="13062" max="13062" width="11.5546875" style="21" customWidth="1"/>
    <col min="13063" max="13063" width="12.88671875" style="21" customWidth="1"/>
    <col min="13064" max="13064" width="14.44140625" style="21" customWidth="1"/>
    <col min="13065" max="13313" width="11.44140625" style="21"/>
    <col min="13314" max="13314" width="19.88671875" style="21" customWidth="1"/>
    <col min="13315" max="13315" width="9" style="21" customWidth="1"/>
    <col min="13316" max="13316" width="11.6640625" style="21" customWidth="1"/>
    <col min="13317" max="13317" width="12.88671875" style="21" customWidth="1"/>
    <col min="13318" max="13318" width="11.5546875" style="21" customWidth="1"/>
    <col min="13319" max="13319" width="12.88671875" style="21" customWidth="1"/>
    <col min="13320" max="13320" width="14.44140625" style="21" customWidth="1"/>
    <col min="13321" max="13569" width="11.44140625" style="21"/>
    <col min="13570" max="13570" width="19.88671875" style="21" customWidth="1"/>
    <col min="13571" max="13571" width="9" style="21" customWidth="1"/>
    <col min="13572" max="13572" width="11.6640625" style="21" customWidth="1"/>
    <col min="13573" max="13573" width="12.88671875" style="21" customWidth="1"/>
    <col min="13574" max="13574" width="11.5546875" style="21" customWidth="1"/>
    <col min="13575" max="13575" width="12.88671875" style="21" customWidth="1"/>
    <col min="13576" max="13576" width="14.44140625" style="21" customWidth="1"/>
    <col min="13577" max="13825" width="11.44140625" style="21"/>
    <col min="13826" max="13826" width="19.88671875" style="21" customWidth="1"/>
    <col min="13827" max="13827" width="9" style="21" customWidth="1"/>
    <col min="13828" max="13828" width="11.6640625" style="21" customWidth="1"/>
    <col min="13829" max="13829" width="12.88671875" style="21" customWidth="1"/>
    <col min="13830" max="13830" width="11.5546875" style="21" customWidth="1"/>
    <col min="13831" max="13831" width="12.88671875" style="21" customWidth="1"/>
    <col min="13832" max="13832" width="14.44140625" style="21" customWidth="1"/>
    <col min="13833" max="14081" width="11.44140625" style="21"/>
    <col min="14082" max="14082" width="19.88671875" style="21" customWidth="1"/>
    <col min="14083" max="14083" width="9" style="21" customWidth="1"/>
    <col min="14084" max="14084" width="11.6640625" style="21" customWidth="1"/>
    <col min="14085" max="14085" width="12.88671875" style="21" customWidth="1"/>
    <col min="14086" max="14086" width="11.5546875" style="21" customWidth="1"/>
    <col min="14087" max="14087" width="12.88671875" style="21" customWidth="1"/>
    <col min="14088" max="14088" width="14.44140625" style="21" customWidth="1"/>
    <col min="14089" max="14337" width="11.44140625" style="21"/>
    <col min="14338" max="14338" width="19.88671875" style="21" customWidth="1"/>
    <col min="14339" max="14339" width="9" style="21" customWidth="1"/>
    <col min="14340" max="14340" width="11.6640625" style="21" customWidth="1"/>
    <col min="14341" max="14341" width="12.88671875" style="21" customWidth="1"/>
    <col min="14342" max="14342" width="11.5546875" style="21" customWidth="1"/>
    <col min="14343" max="14343" width="12.88671875" style="21" customWidth="1"/>
    <col min="14344" max="14344" width="14.44140625" style="21" customWidth="1"/>
    <col min="14345" max="14593" width="11.44140625" style="21"/>
    <col min="14594" max="14594" width="19.88671875" style="21" customWidth="1"/>
    <col min="14595" max="14595" width="9" style="21" customWidth="1"/>
    <col min="14596" max="14596" width="11.6640625" style="21" customWidth="1"/>
    <col min="14597" max="14597" width="12.88671875" style="21" customWidth="1"/>
    <col min="14598" max="14598" width="11.5546875" style="21" customWidth="1"/>
    <col min="14599" max="14599" width="12.88671875" style="21" customWidth="1"/>
    <col min="14600" max="14600" width="14.44140625" style="21" customWidth="1"/>
    <col min="14601" max="14849" width="11.44140625" style="21"/>
    <col min="14850" max="14850" width="19.88671875" style="21" customWidth="1"/>
    <col min="14851" max="14851" width="9" style="21" customWidth="1"/>
    <col min="14852" max="14852" width="11.6640625" style="21" customWidth="1"/>
    <col min="14853" max="14853" width="12.88671875" style="21" customWidth="1"/>
    <col min="14854" max="14854" width="11.5546875" style="21" customWidth="1"/>
    <col min="14855" max="14855" width="12.88671875" style="21" customWidth="1"/>
    <col min="14856" max="14856" width="14.44140625" style="21" customWidth="1"/>
    <col min="14857" max="15105" width="11.44140625" style="21"/>
    <col min="15106" max="15106" width="19.88671875" style="21" customWidth="1"/>
    <col min="15107" max="15107" width="9" style="21" customWidth="1"/>
    <col min="15108" max="15108" width="11.6640625" style="21" customWidth="1"/>
    <col min="15109" max="15109" width="12.88671875" style="21" customWidth="1"/>
    <col min="15110" max="15110" width="11.5546875" style="21" customWidth="1"/>
    <col min="15111" max="15111" width="12.88671875" style="21" customWidth="1"/>
    <col min="15112" max="15112" width="14.44140625" style="21" customWidth="1"/>
    <col min="15113" max="15361" width="11.44140625" style="21"/>
    <col min="15362" max="15362" width="19.88671875" style="21" customWidth="1"/>
    <col min="15363" max="15363" width="9" style="21" customWidth="1"/>
    <col min="15364" max="15364" width="11.6640625" style="21" customWidth="1"/>
    <col min="15365" max="15365" width="12.88671875" style="21" customWidth="1"/>
    <col min="15366" max="15366" width="11.5546875" style="21" customWidth="1"/>
    <col min="15367" max="15367" width="12.88671875" style="21" customWidth="1"/>
    <col min="15368" max="15368" width="14.44140625" style="21" customWidth="1"/>
    <col min="15369" max="15617" width="11.44140625" style="21"/>
    <col min="15618" max="15618" width="19.88671875" style="21" customWidth="1"/>
    <col min="15619" max="15619" width="9" style="21" customWidth="1"/>
    <col min="15620" max="15620" width="11.6640625" style="21" customWidth="1"/>
    <col min="15621" max="15621" width="12.88671875" style="21" customWidth="1"/>
    <col min="15622" max="15622" width="11.5546875" style="21" customWidth="1"/>
    <col min="15623" max="15623" width="12.88671875" style="21" customWidth="1"/>
    <col min="15624" max="15624" width="14.44140625" style="21" customWidth="1"/>
    <col min="15625" max="15873" width="11.44140625" style="21"/>
    <col min="15874" max="15874" width="19.88671875" style="21" customWidth="1"/>
    <col min="15875" max="15875" width="9" style="21" customWidth="1"/>
    <col min="15876" max="15876" width="11.6640625" style="21" customWidth="1"/>
    <col min="15877" max="15877" width="12.88671875" style="21" customWidth="1"/>
    <col min="15878" max="15878" width="11.5546875" style="21" customWidth="1"/>
    <col min="15879" max="15879" width="12.88671875" style="21" customWidth="1"/>
    <col min="15880" max="15880" width="14.44140625" style="21" customWidth="1"/>
    <col min="15881" max="16129" width="11.44140625" style="21"/>
    <col min="16130" max="16130" width="19.88671875" style="21" customWidth="1"/>
    <col min="16131" max="16131" width="9" style="21" customWidth="1"/>
    <col min="16132" max="16132" width="11.6640625" style="21" customWidth="1"/>
    <col min="16133" max="16133" width="12.88671875" style="21" customWidth="1"/>
    <col min="16134" max="16134" width="11.5546875" style="21" customWidth="1"/>
    <col min="16135" max="16135" width="12.88671875" style="21" customWidth="1"/>
    <col min="16136" max="16136" width="14.44140625" style="21" customWidth="1"/>
    <col min="16137" max="16384" width="11.44140625" style="21"/>
  </cols>
  <sheetData>
    <row r="1" spans="2:12" ht="24.9" customHeight="1" x14ac:dyDescent="0.25"/>
    <row r="2" spans="2:12" ht="24.9" customHeight="1" x14ac:dyDescent="0.25"/>
    <row r="3" spans="2:12" ht="24.9" customHeight="1" x14ac:dyDescent="0.25"/>
    <row r="4" spans="2:12" ht="24.9" customHeight="1" x14ac:dyDescent="0.25"/>
    <row r="5" spans="2:12" ht="24.9" customHeight="1" x14ac:dyDescent="0.25"/>
    <row r="8" spans="2:12" x14ac:dyDescent="0.25">
      <c r="B8" s="488" t="s">
        <v>346</v>
      </c>
      <c r="C8" s="488"/>
      <c r="D8" s="488"/>
      <c r="E8" s="488"/>
      <c r="F8" s="488"/>
      <c r="G8" s="488"/>
      <c r="H8" s="488"/>
    </row>
    <row r="9" spans="2:12" ht="25.5" customHeight="1" x14ac:dyDescent="0.25">
      <c r="B9" s="489" t="s">
        <v>3469</v>
      </c>
      <c r="C9" s="489"/>
      <c r="D9" s="489"/>
      <c r="E9" s="489"/>
      <c r="F9" s="489"/>
      <c r="G9" s="489"/>
      <c r="H9" s="489"/>
      <c r="L9" s="264"/>
    </row>
    <row r="10" spans="2:12" x14ac:dyDescent="0.25">
      <c r="B10" s="488" t="s">
        <v>3751</v>
      </c>
      <c r="C10" s="488"/>
      <c r="D10" s="488"/>
      <c r="E10" s="488"/>
      <c r="F10" s="488"/>
      <c r="G10" s="488"/>
      <c r="H10" s="488"/>
      <c r="J10" s="51" t="s">
        <v>234</v>
      </c>
    </row>
    <row r="11" spans="2:12" x14ac:dyDescent="0.25">
      <c r="B11" s="262"/>
      <c r="C11" s="263"/>
      <c r="D11" s="263"/>
      <c r="E11" s="263"/>
      <c r="F11" s="263"/>
      <c r="G11" s="263"/>
      <c r="H11" s="262"/>
      <c r="L11" s="264"/>
    </row>
    <row r="12" spans="2:12" ht="12.75" customHeight="1" x14ac:dyDescent="0.25">
      <c r="B12" s="456" t="s">
        <v>3470</v>
      </c>
      <c r="C12" s="456" t="s">
        <v>4</v>
      </c>
      <c r="D12" s="456"/>
      <c r="E12" s="456" t="s">
        <v>5</v>
      </c>
      <c r="F12" s="456"/>
      <c r="G12" s="456" t="s">
        <v>2683</v>
      </c>
      <c r="H12" s="456"/>
      <c r="L12" s="264"/>
    </row>
    <row r="13" spans="2:12" ht="15" customHeight="1" x14ac:dyDescent="0.25">
      <c r="B13" s="456"/>
      <c r="C13" s="350" t="s">
        <v>2</v>
      </c>
      <c r="D13" s="350" t="s">
        <v>3</v>
      </c>
      <c r="E13" s="350" t="s">
        <v>2</v>
      </c>
      <c r="F13" s="350" t="s">
        <v>3</v>
      </c>
      <c r="G13" s="350" t="s">
        <v>4</v>
      </c>
      <c r="H13" s="350" t="s">
        <v>5</v>
      </c>
      <c r="L13" s="264"/>
    </row>
    <row r="14" spans="2:12" s="33" customFormat="1" x14ac:dyDescent="0.25">
      <c r="B14" s="363" t="s">
        <v>10</v>
      </c>
      <c r="C14" s="372">
        <f>SUM(C15+C19+C23+C27+C31+C35+C39+C43+C47+C55+C59+C63+C67+C71+C75+C79+C83+C87+C91+C95+C99+C51)</f>
        <v>1768319</v>
      </c>
      <c r="D14" s="372">
        <f>SUM(D15+D19+D23+D27+D31+D35+D39+D43+D47+D55+D59+D63+D67+D71+D75+D79+D83+D87+D91+D95+D99+D51)</f>
        <v>1751549</v>
      </c>
      <c r="E14" s="372">
        <f>SUM(E15+E19+E23+E27+E31+E35+E39+E43+E47+E55+E59+E63+E67+E71+E75+E79+E83+E87+E91+E95+E99+E51)</f>
        <v>1357873</v>
      </c>
      <c r="F14" s="372">
        <f>SUM(F15+F19+F23+F27+F31+F35+F39+F43+F47+F55+F59+F63+F67+F71+F75+F79+F83+F87+F91+F95+F99+F51)</f>
        <v>1387780</v>
      </c>
      <c r="G14" s="372">
        <f t="shared" ref="G14:G102" si="0">(C14-D14)</f>
        <v>16770</v>
      </c>
      <c r="H14" s="372">
        <f t="shared" ref="H14:H102" si="1">(E14-F14)</f>
        <v>-29907</v>
      </c>
      <c r="L14" s="266"/>
    </row>
    <row r="15" spans="2:12" x14ac:dyDescent="0.25">
      <c r="B15" s="363" t="s">
        <v>379</v>
      </c>
      <c r="C15" s="372">
        <f>+SUM(C16:C18)</f>
        <v>233</v>
      </c>
      <c r="D15" s="372">
        <f t="shared" ref="D15:E15" si="2">+SUM(D16:D18)</f>
        <v>226</v>
      </c>
      <c r="E15" s="372">
        <f t="shared" si="2"/>
        <v>25</v>
      </c>
      <c r="F15" s="372">
        <f>+SUM(F16:F18)</f>
        <v>27</v>
      </c>
      <c r="G15" s="372">
        <f t="shared" si="0"/>
        <v>7</v>
      </c>
      <c r="H15" s="372">
        <f t="shared" si="1"/>
        <v>-2</v>
      </c>
    </row>
    <row r="16" spans="2:12" s="33" customFormat="1" x14ac:dyDescent="0.25">
      <c r="B16" s="371" t="s">
        <v>235</v>
      </c>
      <c r="C16" s="360">
        <v>183</v>
      </c>
      <c r="D16" s="360">
        <v>183</v>
      </c>
      <c r="E16" s="360">
        <v>19</v>
      </c>
      <c r="F16" s="360">
        <v>23</v>
      </c>
      <c r="G16" s="360">
        <f t="shared" si="0"/>
        <v>0</v>
      </c>
      <c r="H16" s="360">
        <f t="shared" si="1"/>
        <v>-4</v>
      </c>
    </row>
    <row r="17" spans="2:8" s="33" customFormat="1" x14ac:dyDescent="0.25">
      <c r="B17" s="371" t="s">
        <v>236</v>
      </c>
      <c r="C17" s="360">
        <v>50</v>
      </c>
      <c r="D17" s="360">
        <v>43</v>
      </c>
      <c r="E17" s="360">
        <v>6</v>
      </c>
      <c r="F17" s="360">
        <v>4</v>
      </c>
      <c r="G17" s="360">
        <f t="shared" si="0"/>
        <v>7</v>
      </c>
      <c r="H17" s="360">
        <f t="shared" si="1"/>
        <v>2</v>
      </c>
    </row>
    <row r="18" spans="2:8" x14ac:dyDescent="0.25">
      <c r="B18" s="371" t="s">
        <v>409</v>
      </c>
      <c r="C18" s="360">
        <v>0</v>
      </c>
      <c r="D18" s="360">
        <v>0</v>
      </c>
      <c r="E18" s="360">
        <v>0</v>
      </c>
      <c r="F18" s="360">
        <v>0</v>
      </c>
      <c r="G18" s="360">
        <f t="shared" si="0"/>
        <v>0</v>
      </c>
      <c r="H18" s="360">
        <f t="shared" si="1"/>
        <v>0</v>
      </c>
    </row>
    <row r="19" spans="2:8" s="33" customFormat="1" x14ac:dyDescent="0.25">
      <c r="B19" s="363" t="s">
        <v>35</v>
      </c>
      <c r="C19" s="372">
        <f>SUM(C20:C22)</f>
        <v>69796</v>
      </c>
      <c r="D19" s="372">
        <f>SUM(D20:D22)</f>
        <v>75806</v>
      </c>
      <c r="E19" s="372">
        <f>SUM(E20:E22)</f>
        <v>107549</v>
      </c>
      <c r="F19" s="372">
        <f>SUM(F20:F22)</f>
        <v>100478</v>
      </c>
      <c r="G19" s="372">
        <f t="shared" si="0"/>
        <v>-6010</v>
      </c>
      <c r="H19" s="372">
        <f t="shared" si="1"/>
        <v>7071</v>
      </c>
    </row>
    <row r="20" spans="2:8" s="33" customFormat="1" x14ac:dyDescent="0.25">
      <c r="B20" s="371" t="s">
        <v>235</v>
      </c>
      <c r="C20" s="360">
        <v>35104</v>
      </c>
      <c r="D20" s="360">
        <v>38298</v>
      </c>
      <c r="E20" s="360">
        <v>57685</v>
      </c>
      <c r="F20" s="360">
        <v>52935</v>
      </c>
      <c r="G20" s="360">
        <f t="shared" si="0"/>
        <v>-3194</v>
      </c>
      <c r="H20" s="360">
        <f t="shared" si="1"/>
        <v>4750</v>
      </c>
    </row>
    <row r="21" spans="2:8" s="33" customFormat="1" x14ac:dyDescent="0.25">
      <c r="B21" s="371" t="s">
        <v>236</v>
      </c>
      <c r="C21" s="360">
        <v>34692</v>
      </c>
      <c r="D21" s="360">
        <v>37508</v>
      </c>
      <c r="E21" s="360">
        <v>49848</v>
      </c>
      <c r="F21" s="360">
        <v>47526</v>
      </c>
      <c r="G21" s="360">
        <f t="shared" si="0"/>
        <v>-2816</v>
      </c>
      <c r="H21" s="360">
        <f t="shared" si="1"/>
        <v>2322</v>
      </c>
    </row>
    <row r="22" spans="2:8" s="33" customFormat="1" x14ac:dyDescent="0.25">
      <c r="B22" s="371" t="s">
        <v>409</v>
      </c>
      <c r="C22" s="360">
        <v>0</v>
      </c>
      <c r="D22" s="360">
        <v>0</v>
      </c>
      <c r="E22" s="360">
        <v>16</v>
      </c>
      <c r="F22" s="360">
        <v>17</v>
      </c>
      <c r="G22" s="360">
        <f t="shared" si="0"/>
        <v>0</v>
      </c>
      <c r="H22" s="360">
        <f t="shared" si="1"/>
        <v>-1</v>
      </c>
    </row>
    <row r="23" spans="2:8" x14ac:dyDescent="0.25">
      <c r="B23" s="363" t="s">
        <v>30</v>
      </c>
      <c r="C23" s="372">
        <f>SUM(C24:C26)</f>
        <v>17</v>
      </c>
      <c r="D23" s="372">
        <f>SUM(D24:D26)</f>
        <v>18</v>
      </c>
      <c r="E23" s="372">
        <f>SUM(E24:E26)</f>
        <v>6</v>
      </c>
      <c r="F23" s="372">
        <f>SUM(F24:F26)</f>
        <v>10</v>
      </c>
      <c r="G23" s="372">
        <f t="shared" si="0"/>
        <v>-1</v>
      </c>
      <c r="H23" s="372">
        <f t="shared" si="1"/>
        <v>-4</v>
      </c>
    </row>
    <row r="24" spans="2:8" s="33" customFormat="1" x14ac:dyDescent="0.25">
      <c r="B24" s="371" t="s">
        <v>235</v>
      </c>
      <c r="C24" s="360">
        <v>16</v>
      </c>
      <c r="D24" s="360">
        <v>18</v>
      </c>
      <c r="E24" s="360">
        <v>6</v>
      </c>
      <c r="F24" s="360">
        <v>7</v>
      </c>
      <c r="G24" s="360">
        <f t="shared" si="0"/>
        <v>-2</v>
      </c>
      <c r="H24" s="360">
        <f t="shared" si="1"/>
        <v>-1</v>
      </c>
    </row>
    <row r="25" spans="2:8" s="33" customFormat="1" x14ac:dyDescent="0.25">
      <c r="B25" s="371" t="s">
        <v>236</v>
      </c>
      <c r="C25" s="360">
        <v>1</v>
      </c>
      <c r="D25" s="360">
        <v>0</v>
      </c>
      <c r="E25" s="360">
        <v>0</v>
      </c>
      <c r="F25" s="360">
        <v>3</v>
      </c>
      <c r="G25" s="360">
        <f t="shared" si="0"/>
        <v>1</v>
      </c>
      <c r="H25" s="360">
        <f t="shared" si="1"/>
        <v>-3</v>
      </c>
    </row>
    <row r="26" spans="2:8" x14ac:dyDescent="0.25">
      <c r="B26" s="371" t="s">
        <v>409</v>
      </c>
      <c r="C26" s="360">
        <v>0</v>
      </c>
      <c r="D26" s="360">
        <v>0</v>
      </c>
      <c r="E26" s="360">
        <v>0</v>
      </c>
      <c r="F26" s="360">
        <v>0</v>
      </c>
      <c r="G26" s="360">
        <f t="shared" si="0"/>
        <v>0</v>
      </c>
      <c r="H26" s="360">
        <f t="shared" si="1"/>
        <v>0</v>
      </c>
    </row>
    <row r="27" spans="2:8" s="33" customFormat="1" x14ac:dyDescent="0.25">
      <c r="B27" s="363" t="s">
        <v>200</v>
      </c>
      <c r="C27" s="372">
        <f>SUM(C28:C30)</f>
        <v>18</v>
      </c>
      <c r="D27" s="372">
        <f>SUM(D28:D30)</f>
        <v>0</v>
      </c>
      <c r="E27" s="372">
        <f>SUM(E28:E30)</f>
        <v>2678</v>
      </c>
      <c r="F27" s="372">
        <f>SUM(F28:F30)</f>
        <v>1171</v>
      </c>
      <c r="G27" s="372">
        <f t="shared" si="0"/>
        <v>18</v>
      </c>
      <c r="H27" s="372">
        <f t="shared" si="1"/>
        <v>1507</v>
      </c>
    </row>
    <row r="28" spans="2:8" s="33" customFormat="1" x14ac:dyDescent="0.25">
      <c r="B28" s="371" t="s">
        <v>235</v>
      </c>
      <c r="C28" s="360">
        <v>18</v>
      </c>
      <c r="D28" s="360">
        <v>0</v>
      </c>
      <c r="E28" s="360">
        <v>2669</v>
      </c>
      <c r="F28" s="360">
        <v>1168</v>
      </c>
      <c r="G28" s="360">
        <f t="shared" si="0"/>
        <v>18</v>
      </c>
      <c r="H28" s="360">
        <f t="shared" si="1"/>
        <v>1501</v>
      </c>
    </row>
    <row r="29" spans="2:8" x14ac:dyDescent="0.25">
      <c r="B29" s="371" t="s">
        <v>236</v>
      </c>
      <c r="C29" s="360">
        <v>0</v>
      </c>
      <c r="D29" s="360">
        <v>0</v>
      </c>
      <c r="E29" s="360">
        <v>9</v>
      </c>
      <c r="F29" s="360">
        <v>3</v>
      </c>
      <c r="G29" s="360">
        <f t="shared" si="0"/>
        <v>0</v>
      </c>
      <c r="H29" s="360">
        <f t="shared" si="1"/>
        <v>6</v>
      </c>
    </row>
    <row r="30" spans="2:8" s="33" customFormat="1" x14ac:dyDescent="0.25">
      <c r="B30" s="371" t="s">
        <v>409</v>
      </c>
      <c r="C30" s="360">
        <v>0</v>
      </c>
      <c r="D30" s="360">
        <v>0</v>
      </c>
      <c r="E30" s="360">
        <v>0</v>
      </c>
      <c r="F30" s="360">
        <v>0</v>
      </c>
      <c r="G30" s="360">
        <f t="shared" si="0"/>
        <v>0</v>
      </c>
      <c r="H30" s="360">
        <f t="shared" si="1"/>
        <v>0</v>
      </c>
    </row>
    <row r="31" spans="2:8" s="33" customFormat="1" x14ac:dyDescent="0.25">
      <c r="B31" s="363" t="s">
        <v>199</v>
      </c>
      <c r="C31" s="372">
        <f>SUM(C32:C34)</f>
        <v>230417</v>
      </c>
      <c r="D31" s="372">
        <f>SUM(D32:D34)</f>
        <v>243509</v>
      </c>
      <c r="E31" s="372">
        <f>SUM(E32:E34)</f>
        <v>84687</v>
      </c>
      <c r="F31" s="372">
        <f>SUM(F32:F34)</f>
        <v>95812</v>
      </c>
      <c r="G31" s="372">
        <f t="shared" si="0"/>
        <v>-13092</v>
      </c>
      <c r="H31" s="372">
        <f t="shared" si="1"/>
        <v>-11125</v>
      </c>
    </row>
    <row r="32" spans="2:8" x14ac:dyDescent="0.25">
      <c r="B32" s="371" t="s">
        <v>235</v>
      </c>
      <c r="C32" s="360">
        <v>124906</v>
      </c>
      <c r="D32" s="360">
        <v>131418</v>
      </c>
      <c r="E32" s="360">
        <v>54549</v>
      </c>
      <c r="F32" s="360">
        <v>61910</v>
      </c>
      <c r="G32" s="360">
        <f t="shared" si="0"/>
        <v>-6512</v>
      </c>
      <c r="H32" s="360">
        <f t="shared" si="1"/>
        <v>-7361</v>
      </c>
    </row>
    <row r="33" spans="2:8" s="33" customFormat="1" x14ac:dyDescent="0.25">
      <c r="B33" s="371" t="s">
        <v>236</v>
      </c>
      <c r="C33" s="360">
        <v>105511</v>
      </c>
      <c r="D33" s="360">
        <v>112091</v>
      </c>
      <c r="E33" s="360">
        <v>30129</v>
      </c>
      <c r="F33" s="360">
        <v>33894</v>
      </c>
      <c r="G33" s="360">
        <f t="shared" si="0"/>
        <v>-6580</v>
      </c>
      <c r="H33" s="360">
        <f t="shared" si="1"/>
        <v>-3765</v>
      </c>
    </row>
    <row r="34" spans="2:8" s="33" customFormat="1" x14ac:dyDescent="0.25">
      <c r="B34" s="371" t="s">
        <v>409</v>
      </c>
      <c r="C34" s="360">
        <v>0</v>
      </c>
      <c r="D34" s="360">
        <v>0</v>
      </c>
      <c r="E34" s="360">
        <v>9</v>
      </c>
      <c r="F34" s="360">
        <v>8</v>
      </c>
      <c r="G34" s="360">
        <f t="shared" si="0"/>
        <v>0</v>
      </c>
      <c r="H34" s="360">
        <f t="shared" si="1"/>
        <v>1</v>
      </c>
    </row>
    <row r="35" spans="2:8" s="33" customFormat="1" x14ac:dyDescent="0.25">
      <c r="B35" s="363" t="s">
        <v>2659</v>
      </c>
      <c r="C35" s="372">
        <f>SUM(C36:C38)</f>
        <v>13</v>
      </c>
      <c r="D35" s="372">
        <f>SUM(D36:D38)</f>
        <v>19</v>
      </c>
      <c r="E35" s="372">
        <f>SUM(E36:E38)</f>
        <v>12</v>
      </c>
      <c r="F35" s="372">
        <f>SUM(F36:F38)</f>
        <v>17</v>
      </c>
      <c r="G35" s="372">
        <f t="shared" ref="G35:G38" si="3">(C35-D35)</f>
        <v>-6</v>
      </c>
      <c r="H35" s="372">
        <f t="shared" ref="H35:H38" si="4">(E35-F35)</f>
        <v>-5</v>
      </c>
    </row>
    <row r="36" spans="2:8" s="33" customFormat="1" x14ac:dyDescent="0.25">
      <c r="B36" s="371" t="s">
        <v>235</v>
      </c>
      <c r="C36" s="360">
        <v>10</v>
      </c>
      <c r="D36" s="360">
        <v>16</v>
      </c>
      <c r="E36" s="360">
        <v>8</v>
      </c>
      <c r="F36" s="360">
        <v>10</v>
      </c>
      <c r="G36" s="360">
        <f t="shared" si="3"/>
        <v>-6</v>
      </c>
      <c r="H36" s="360">
        <f t="shared" si="4"/>
        <v>-2</v>
      </c>
    </row>
    <row r="37" spans="2:8" s="33" customFormat="1" x14ac:dyDescent="0.25">
      <c r="B37" s="371" t="s">
        <v>236</v>
      </c>
      <c r="C37" s="360">
        <v>3</v>
      </c>
      <c r="D37" s="360">
        <v>3</v>
      </c>
      <c r="E37" s="360">
        <v>4</v>
      </c>
      <c r="F37" s="360">
        <v>7</v>
      </c>
      <c r="G37" s="360">
        <f t="shared" si="3"/>
        <v>0</v>
      </c>
      <c r="H37" s="360">
        <f t="shared" si="4"/>
        <v>-3</v>
      </c>
    </row>
    <row r="38" spans="2:8" s="33" customFormat="1" x14ac:dyDescent="0.25">
      <c r="B38" s="371" t="s">
        <v>409</v>
      </c>
      <c r="C38" s="360">
        <v>0</v>
      </c>
      <c r="D38" s="360">
        <v>0</v>
      </c>
      <c r="E38" s="360">
        <v>0</v>
      </c>
      <c r="F38" s="360">
        <v>0</v>
      </c>
      <c r="G38" s="360">
        <f t="shared" si="3"/>
        <v>0</v>
      </c>
      <c r="H38" s="360">
        <f t="shared" si="4"/>
        <v>0</v>
      </c>
    </row>
    <row r="39" spans="2:8" x14ac:dyDescent="0.25">
      <c r="B39" s="363" t="s">
        <v>29</v>
      </c>
      <c r="C39" s="372">
        <f>SUM(C40:C42)</f>
        <v>580</v>
      </c>
      <c r="D39" s="372">
        <f>SUM(D40:D42)</f>
        <v>472</v>
      </c>
      <c r="E39" s="372">
        <f>SUM(E40:E42)</f>
        <v>1109</v>
      </c>
      <c r="F39" s="372">
        <f>SUM(F40:F42)</f>
        <v>822</v>
      </c>
      <c r="G39" s="372">
        <f t="shared" si="0"/>
        <v>108</v>
      </c>
      <c r="H39" s="372">
        <f t="shared" si="1"/>
        <v>287</v>
      </c>
    </row>
    <row r="40" spans="2:8" s="33" customFormat="1" x14ac:dyDescent="0.25">
      <c r="B40" s="371" t="s">
        <v>235</v>
      </c>
      <c r="C40" s="360">
        <v>478</v>
      </c>
      <c r="D40" s="360">
        <v>428</v>
      </c>
      <c r="E40" s="360">
        <v>1062</v>
      </c>
      <c r="F40" s="360">
        <v>799</v>
      </c>
      <c r="G40" s="360">
        <f t="shared" si="0"/>
        <v>50</v>
      </c>
      <c r="H40" s="360">
        <f t="shared" si="1"/>
        <v>263</v>
      </c>
    </row>
    <row r="41" spans="2:8" s="33" customFormat="1" x14ac:dyDescent="0.25">
      <c r="B41" s="371" t="s">
        <v>236</v>
      </c>
      <c r="C41" s="360">
        <v>102</v>
      </c>
      <c r="D41" s="360">
        <v>44</v>
      </c>
      <c r="E41" s="360">
        <v>47</v>
      </c>
      <c r="F41" s="360">
        <v>23</v>
      </c>
      <c r="G41" s="360">
        <f t="shared" si="0"/>
        <v>58</v>
      </c>
      <c r="H41" s="360">
        <f t="shared" si="1"/>
        <v>24</v>
      </c>
    </row>
    <row r="42" spans="2:8" x14ac:dyDescent="0.25">
      <c r="B42" s="371" t="s">
        <v>409</v>
      </c>
      <c r="C42" s="360">
        <v>0</v>
      </c>
      <c r="D42" s="360">
        <v>0</v>
      </c>
      <c r="E42" s="360">
        <v>0</v>
      </c>
      <c r="F42" s="360">
        <v>0</v>
      </c>
      <c r="G42" s="360">
        <f t="shared" si="0"/>
        <v>0</v>
      </c>
      <c r="H42" s="360">
        <f t="shared" si="1"/>
        <v>0</v>
      </c>
    </row>
    <row r="43" spans="2:8" s="33" customFormat="1" x14ac:dyDescent="0.25">
      <c r="B43" s="363" t="s">
        <v>32</v>
      </c>
      <c r="C43" s="372">
        <f>SUM(C44:C46)</f>
        <v>1122</v>
      </c>
      <c r="D43" s="372">
        <f>SUM(D44:D46)</f>
        <v>1292</v>
      </c>
      <c r="E43" s="372">
        <f>SUM(E44:E46)</f>
        <v>662</v>
      </c>
      <c r="F43" s="372">
        <f>SUM(F44:F46)</f>
        <v>619</v>
      </c>
      <c r="G43" s="372">
        <f t="shared" si="0"/>
        <v>-170</v>
      </c>
      <c r="H43" s="372">
        <f t="shared" si="1"/>
        <v>43</v>
      </c>
    </row>
    <row r="44" spans="2:8" s="33" customFormat="1" x14ac:dyDescent="0.25">
      <c r="B44" s="371" t="s">
        <v>235</v>
      </c>
      <c r="C44" s="360">
        <v>525</v>
      </c>
      <c r="D44" s="360">
        <v>611</v>
      </c>
      <c r="E44" s="360">
        <v>355</v>
      </c>
      <c r="F44" s="360">
        <v>329</v>
      </c>
      <c r="G44" s="360">
        <f t="shared" si="0"/>
        <v>-86</v>
      </c>
      <c r="H44" s="360">
        <f t="shared" si="1"/>
        <v>26</v>
      </c>
    </row>
    <row r="45" spans="2:8" s="33" customFormat="1" x14ac:dyDescent="0.25">
      <c r="B45" s="371" t="s">
        <v>236</v>
      </c>
      <c r="C45" s="360">
        <v>597</v>
      </c>
      <c r="D45" s="360">
        <v>681</v>
      </c>
      <c r="E45" s="360">
        <v>307</v>
      </c>
      <c r="F45" s="360">
        <v>290</v>
      </c>
      <c r="G45" s="360">
        <f t="shared" si="0"/>
        <v>-84</v>
      </c>
      <c r="H45" s="360">
        <f t="shared" si="1"/>
        <v>17</v>
      </c>
    </row>
    <row r="46" spans="2:8" s="33" customFormat="1" x14ac:dyDescent="0.25">
      <c r="B46" s="371" t="s">
        <v>409</v>
      </c>
      <c r="C46" s="360">
        <v>0</v>
      </c>
      <c r="D46" s="360">
        <v>0</v>
      </c>
      <c r="E46" s="360">
        <v>0</v>
      </c>
      <c r="F46" s="360">
        <v>0</v>
      </c>
      <c r="G46" s="360">
        <f t="shared" si="0"/>
        <v>0</v>
      </c>
      <c r="H46" s="360">
        <f t="shared" si="1"/>
        <v>0</v>
      </c>
    </row>
    <row r="47" spans="2:8" s="33" customFormat="1" x14ac:dyDescent="0.25">
      <c r="B47" s="363" t="s">
        <v>27</v>
      </c>
      <c r="C47" s="372">
        <f>SUM(C48:C50)</f>
        <v>695534</v>
      </c>
      <c r="D47" s="372">
        <f>SUM(D48:D50)</f>
        <v>692781</v>
      </c>
      <c r="E47" s="372">
        <f>SUM(E48:E50)</f>
        <v>435454</v>
      </c>
      <c r="F47" s="372">
        <f>SUM(F48:F50)</f>
        <v>489073</v>
      </c>
      <c r="G47" s="372">
        <f t="shared" si="0"/>
        <v>2753</v>
      </c>
      <c r="H47" s="372">
        <f t="shared" si="1"/>
        <v>-53619</v>
      </c>
    </row>
    <row r="48" spans="2:8" s="33" customFormat="1" x14ac:dyDescent="0.25">
      <c r="B48" s="371" t="s">
        <v>235</v>
      </c>
      <c r="C48" s="360">
        <v>313036</v>
      </c>
      <c r="D48" s="360">
        <v>306875</v>
      </c>
      <c r="E48" s="360">
        <v>236423</v>
      </c>
      <c r="F48" s="360">
        <v>262974</v>
      </c>
      <c r="G48" s="360">
        <f t="shared" si="0"/>
        <v>6161</v>
      </c>
      <c r="H48" s="360">
        <f t="shared" si="1"/>
        <v>-26551</v>
      </c>
    </row>
    <row r="49" spans="2:8" s="33" customFormat="1" x14ac:dyDescent="0.25">
      <c r="B49" s="371" t="s">
        <v>236</v>
      </c>
      <c r="C49" s="360">
        <v>382498</v>
      </c>
      <c r="D49" s="360">
        <v>385906</v>
      </c>
      <c r="E49" s="360">
        <v>198997</v>
      </c>
      <c r="F49" s="360">
        <v>226057</v>
      </c>
      <c r="G49" s="360">
        <f t="shared" si="0"/>
        <v>-3408</v>
      </c>
      <c r="H49" s="360">
        <f t="shared" si="1"/>
        <v>-27060</v>
      </c>
    </row>
    <row r="50" spans="2:8" s="33" customFormat="1" x14ac:dyDescent="0.25">
      <c r="B50" s="371" t="s">
        <v>409</v>
      </c>
      <c r="C50" s="360">
        <v>0</v>
      </c>
      <c r="D50" s="360">
        <v>0</v>
      </c>
      <c r="E50" s="360">
        <v>34</v>
      </c>
      <c r="F50" s="360">
        <v>42</v>
      </c>
      <c r="G50" s="360">
        <f t="shared" si="0"/>
        <v>0</v>
      </c>
      <c r="H50" s="360">
        <f t="shared" si="1"/>
        <v>-8</v>
      </c>
    </row>
    <row r="51" spans="2:8" s="33" customFormat="1" x14ac:dyDescent="0.25">
      <c r="B51" s="363" t="s">
        <v>2879</v>
      </c>
      <c r="C51" s="372">
        <f>SUM(C52:C54)</f>
        <v>0</v>
      </c>
      <c r="D51" s="372">
        <f>SUM(D52:D54)</f>
        <v>0</v>
      </c>
      <c r="E51" s="372">
        <f>SUM(E52:E54)</f>
        <v>0</v>
      </c>
      <c r="F51" s="372">
        <f>SUM(F52:F54)</f>
        <v>0</v>
      </c>
      <c r="G51" s="372">
        <f t="shared" si="0"/>
        <v>0</v>
      </c>
      <c r="H51" s="372">
        <f t="shared" si="1"/>
        <v>0</v>
      </c>
    </row>
    <row r="52" spans="2:8" s="33" customFormat="1" x14ac:dyDescent="0.25">
      <c r="B52" s="371" t="s">
        <v>235</v>
      </c>
      <c r="C52" s="360">
        <v>0</v>
      </c>
      <c r="D52" s="360">
        <v>0</v>
      </c>
      <c r="E52" s="360">
        <v>0</v>
      </c>
      <c r="F52" s="360">
        <v>0</v>
      </c>
      <c r="G52" s="360">
        <f t="shared" ref="G52:G54" si="5">(C52-D52)</f>
        <v>0</v>
      </c>
      <c r="H52" s="360">
        <f t="shared" ref="H52:H54" si="6">(E52-F52)</f>
        <v>0</v>
      </c>
    </row>
    <row r="53" spans="2:8" s="33" customFormat="1" x14ac:dyDescent="0.25">
      <c r="B53" s="371" t="s">
        <v>236</v>
      </c>
      <c r="C53" s="360">
        <v>0</v>
      </c>
      <c r="D53" s="360">
        <v>0</v>
      </c>
      <c r="E53" s="360">
        <v>0</v>
      </c>
      <c r="F53" s="360">
        <v>0</v>
      </c>
      <c r="G53" s="360">
        <f t="shared" si="5"/>
        <v>0</v>
      </c>
      <c r="H53" s="360">
        <f t="shared" si="6"/>
        <v>0</v>
      </c>
    </row>
    <row r="54" spans="2:8" s="33" customFormat="1" x14ac:dyDescent="0.25">
      <c r="B54" s="371" t="s">
        <v>409</v>
      </c>
      <c r="C54" s="360">
        <v>0</v>
      </c>
      <c r="D54" s="360">
        <v>0</v>
      </c>
      <c r="E54" s="360">
        <v>0</v>
      </c>
      <c r="F54" s="360">
        <v>0</v>
      </c>
      <c r="G54" s="360">
        <f t="shared" si="5"/>
        <v>0</v>
      </c>
      <c r="H54" s="360">
        <f t="shared" si="6"/>
        <v>0</v>
      </c>
    </row>
    <row r="55" spans="2:8" s="33" customFormat="1" x14ac:dyDescent="0.25">
      <c r="B55" s="363" t="s">
        <v>380</v>
      </c>
      <c r="C55" s="372">
        <f>SUM(C56:C58)</f>
        <v>319</v>
      </c>
      <c r="D55" s="372">
        <f>SUM(D56:D58)</f>
        <v>310</v>
      </c>
      <c r="E55" s="372">
        <f>SUM(E56:E58)</f>
        <v>335</v>
      </c>
      <c r="F55" s="372">
        <f>SUM(F56:F58)</f>
        <v>313</v>
      </c>
      <c r="G55" s="372">
        <f t="shared" ref="G55:G58" si="7">(C55-D55)</f>
        <v>9</v>
      </c>
      <c r="H55" s="372">
        <f t="shared" ref="H55:H58" si="8">(E55-F55)</f>
        <v>22</v>
      </c>
    </row>
    <row r="56" spans="2:8" s="33" customFormat="1" x14ac:dyDescent="0.25">
      <c r="B56" s="371" t="s">
        <v>235</v>
      </c>
      <c r="C56" s="360">
        <v>163</v>
      </c>
      <c r="D56" s="360">
        <v>172</v>
      </c>
      <c r="E56" s="360">
        <v>185</v>
      </c>
      <c r="F56" s="360">
        <v>174</v>
      </c>
      <c r="G56" s="360">
        <f t="shared" si="7"/>
        <v>-9</v>
      </c>
      <c r="H56" s="360">
        <f t="shared" si="8"/>
        <v>11</v>
      </c>
    </row>
    <row r="57" spans="2:8" s="33" customFormat="1" x14ac:dyDescent="0.25">
      <c r="B57" s="371" t="s">
        <v>236</v>
      </c>
      <c r="C57" s="360">
        <v>156</v>
      </c>
      <c r="D57" s="360">
        <v>138</v>
      </c>
      <c r="E57" s="360">
        <v>150</v>
      </c>
      <c r="F57" s="360">
        <v>139</v>
      </c>
      <c r="G57" s="360">
        <f t="shared" si="7"/>
        <v>18</v>
      </c>
      <c r="H57" s="360">
        <f t="shared" si="8"/>
        <v>11</v>
      </c>
    </row>
    <row r="58" spans="2:8" s="33" customFormat="1" x14ac:dyDescent="0.25">
      <c r="B58" s="371" t="s">
        <v>409</v>
      </c>
      <c r="C58" s="360">
        <v>0</v>
      </c>
      <c r="D58" s="360">
        <v>0</v>
      </c>
      <c r="E58" s="360">
        <v>0</v>
      </c>
      <c r="F58" s="360">
        <v>0</v>
      </c>
      <c r="G58" s="360">
        <f t="shared" si="7"/>
        <v>0</v>
      </c>
      <c r="H58" s="360">
        <f t="shared" si="8"/>
        <v>0</v>
      </c>
    </row>
    <row r="59" spans="2:8" s="33" customFormat="1" x14ac:dyDescent="0.25">
      <c r="B59" s="363" t="s">
        <v>36</v>
      </c>
      <c r="C59" s="372">
        <f>SUM(C60:C62)</f>
        <v>20627</v>
      </c>
      <c r="D59" s="372">
        <f>SUM(D60:D62)</f>
        <v>21451</v>
      </c>
      <c r="E59" s="372">
        <f>SUM(E60:E62)</f>
        <v>10076</v>
      </c>
      <c r="F59" s="372">
        <f>SUM(F60:F62)</f>
        <v>9596</v>
      </c>
      <c r="G59" s="372">
        <f t="shared" si="0"/>
        <v>-824</v>
      </c>
      <c r="H59" s="372">
        <f t="shared" si="1"/>
        <v>480</v>
      </c>
    </row>
    <row r="60" spans="2:8" s="33" customFormat="1" x14ac:dyDescent="0.25">
      <c r="B60" s="371" t="s">
        <v>235</v>
      </c>
      <c r="C60" s="360">
        <v>11209</v>
      </c>
      <c r="D60" s="360">
        <v>11566</v>
      </c>
      <c r="E60" s="360">
        <v>6025</v>
      </c>
      <c r="F60" s="360">
        <v>5610</v>
      </c>
      <c r="G60" s="360">
        <f t="shared" si="0"/>
        <v>-357</v>
      </c>
      <c r="H60" s="360">
        <f t="shared" si="1"/>
        <v>415</v>
      </c>
    </row>
    <row r="61" spans="2:8" x14ac:dyDescent="0.25">
      <c r="B61" s="371" t="s">
        <v>236</v>
      </c>
      <c r="C61" s="360">
        <v>9418</v>
      </c>
      <c r="D61" s="360">
        <v>9885</v>
      </c>
      <c r="E61" s="360">
        <v>4049</v>
      </c>
      <c r="F61" s="360">
        <v>3982</v>
      </c>
      <c r="G61" s="360">
        <f t="shared" si="0"/>
        <v>-467</v>
      </c>
      <c r="H61" s="360">
        <f t="shared" si="1"/>
        <v>67</v>
      </c>
    </row>
    <row r="62" spans="2:8" s="33" customFormat="1" x14ac:dyDescent="0.25">
      <c r="B62" s="371" t="s">
        <v>409</v>
      </c>
      <c r="C62" s="360">
        <v>0</v>
      </c>
      <c r="D62" s="360">
        <v>0</v>
      </c>
      <c r="E62" s="360">
        <v>2</v>
      </c>
      <c r="F62" s="360">
        <v>4</v>
      </c>
      <c r="G62" s="360">
        <f t="shared" si="0"/>
        <v>0</v>
      </c>
      <c r="H62" s="360">
        <f t="shared" si="1"/>
        <v>-2</v>
      </c>
    </row>
    <row r="63" spans="2:8" s="33" customFormat="1" x14ac:dyDescent="0.25">
      <c r="B63" s="363" t="s">
        <v>411</v>
      </c>
      <c r="C63" s="372">
        <f>SUM(C64:C66)</f>
        <v>10234</v>
      </c>
      <c r="D63" s="372">
        <f>SUM(D64:D66)</f>
        <v>10519</v>
      </c>
      <c r="E63" s="372">
        <f>SUM(E64:E66)</f>
        <v>4581</v>
      </c>
      <c r="F63" s="372">
        <f>SUM(F64:F66)</f>
        <v>3808</v>
      </c>
      <c r="G63" s="372">
        <f t="shared" ref="G63:G66" si="9">(C63-D63)</f>
        <v>-285</v>
      </c>
      <c r="H63" s="372">
        <f t="shared" ref="H63:H66" si="10">(E63-F63)</f>
        <v>773</v>
      </c>
    </row>
    <row r="64" spans="2:8" s="33" customFormat="1" x14ac:dyDescent="0.25">
      <c r="B64" s="371" t="s">
        <v>235</v>
      </c>
      <c r="C64" s="360">
        <v>5753</v>
      </c>
      <c r="D64" s="360">
        <v>6078</v>
      </c>
      <c r="E64" s="360">
        <v>2850</v>
      </c>
      <c r="F64" s="360">
        <v>2306</v>
      </c>
      <c r="G64" s="360">
        <f t="shared" si="9"/>
        <v>-325</v>
      </c>
      <c r="H64" s="360">
        <f t="shared" si="10"/>
        <v>544</v>
      </c>
    </row>
    <row r="65" spans="2:8" s="33" customFormat="1" x14ac:dyDescent="0.25">
      <c r="B65" s="371" t="s">
        <v>236</v>
      </c>
      <c r="C65" s="360">
        <v>4481</v>
      </c>
      <c r="D65" s="360">
        <v>4441</v>
      </c>
      <c r="E65" s="360">
        <v>1726</v>
      </c>
      <c r="F65" s="360">
        <v>1498</v>
      </c>
      <c r="G65" s="360">
        <f t="shared" si="9"/>
        <v>40</v>
      </c>
      <c r="H65" s="360">
        <f t="shared" si="10"/>
        <v>228</v>
      </c>
    </row>
    <row r="66" spans="2:8" s="33" customFormat="1" x14ac:dyDescent="0.25">
      <c r="B66" s="371" t="s">
        <v>409</v>
      </c>
      <c r="C66" s="360">
        <v>0</v>
      </c>
      <c r="D66" s="360">
        <v>0</v>
      </c>
      <c r="E66" s="360">
        <v>5</v>
      </c>
      <c r="F66" s="360">
        <v>4</v>
      </c>
      <c r="G66" s="360">
        <f t="shared" si="9"/>
        <v>0</v>
      </c>
      <c r="H66" s="360">
        <f t="shared" si="10"/>
        <v>1</v>
      </c>
    </row>
    <row r="67" spans="2:8" x14ac:dyDescent="0.25">
      <c r="B67" s="363" t="s">
        <v>28</v>
      </c>
      <c r="C67" s="372">
        <f>SUM(C68:C70)</f>
        <v>23882</v>
      </c>
      <c r="D67" s="372">
        <f>SUM(D68:D70)</f>
        <v>21546</v>
      </c>
      <c r="E67" s="372">
        <f>SUM(E68:E70)</f>
        <v>18296</v>
      </c>
      <c r="F67" s="372">
        <f>SUM(F68:F70)</f>
        <v>17279</v>
      </c>
      <c r="G67" s="372">
        <f t="shared" si="0"/>
        <v>2336</v>
      </c>
      <c r="H67" s="372">
        <f t="shared" si="1"/>
        <v>1017</v>
      </c>
    </row>
    <row r="68" spans="2:8" s="33" customFormat="1" x14ac:dyDescent="0.25">
      <c r="B68" s="371" t="s">
        <v>235</v>
      </c>
      <c r="C68" s="360">
        <v>12920</v>
      </c>
      <c r="D68" s="360">
        <v>11932</v>
      </c>
      <c r="E68" s="360">
        <v>12040</v>
      </c>
      <c r="F68" s="360">
        <v>11024</v>
      </c>
      <c r="G68" s="360">
        <f t="shared" si="0"/>
        <v>988</v>
      </c>
      <c r="H68" s="360">
        <f t="shared" si="1"/>
        <v>1016</v>
      </c>
    </row>
    <row r="69" spans="2:8" s="33" customFormat="1" x14ac:dyDescent="0.25">
      <c r="B69" s="371" t="s">
        <v>236</v>
      </c>
      <c r="C69" s="360">
        <v>10962</v>
      </c>
      <c r="D69" s="360">
        <v>9614</v>
      </c>
      <c r="E69" s="360">
        <v>6254</v>
      </c>
      <c r="F69" s="360">
        <v>6253</v>
      </c>
      <c r="G69" s="360">
        <f t="shared" si="0"/>
        <v>1348</v>
      </c>
      <c r="H69" s="360">
        <f t="shared" si="1"/>
        <v>1</v>
      </c>
    </row>
    <row r="70" spans="2:8" x14ac:dyDescent="0.25">
      <c r="B70" s="371" t="s">
        <v>409</v>
      </c>
      <c r="C70" s="360">
        <v>0</v>
      </c>
      <c r="D70" s="360">
        <v>0</v>
      </c>
      <c r="E70" s="360">
        <v>2</v>
      </c>
      <c r="F70" s="360">
        <v>2</v>
      </c>
      <c r="G70" s="360">
        <f t="shared" si="0"/>
        <v>0</v>
      </c>
      <c r="H70" s="360">
        <f t="shared" si="1"/>
        <v>0</v>
      </c>
    </row>
    <row r="71" spans="2:8" x14ac:dyDescent="0.25">
      <c r="B71" s="363" t="s">
        <v>26</v>
      </c>
      <c r="C71" s="372">
        <f>SUM(C72:C74)</f>
        <v>705727</v>
      </c>
      <c r="D71" s="372">
        <f>SUM(D72:D74)</f>
        <v>673304</v>
      </c>
      <c r="E71" s="372">
        <f>SUM(E72:E74)</f>
        <v>672739</v>
      </c>
      <c r="F71" s="372">
        <f>SUM(F72:F74)</f>
        <v>650889</v>
      </c>
      <c r="G71" s="372">
        <f t="shared" si="0"/>
        <v>32423</v>
      </c>
      <c r="H71" s="372">
        <f t="shared" si="1"/>
        <v>21850</v>
      </c>
    </row>
    <row r="72" spans="2:8" s="33" customFormat="1" x14ac:dyDescent="0.25">
      <c r="B72" s="371" t="s">
        <v>235</v>
      </c>
      <c r="C72" s="360">
        <v>339590</v>
      </c>
      <c r="D72" s="360">
        <v>323750</v>
      </c>
      <c r="E72" s="360">
        <v>353723</v>
      </c>
      <c r="F72" s="360">
        <v>342235</v>
      </c>
      <c r="G72" s="360">
        <f t="shared" si="0"/>
        <v>15840</v>
      </c>
      <c r="H72" s="360">
        <f t="shared" si="1"/>
        <v>11488</v>
      </c>
    </row>
    <row r="73" spans="2:8" x14ac:dyDescent="0.25">
      <c r="B73" s="371" t="s">
        <v>236</v>
      </c>
      <c r="C73" s="360">
        <v>366137</v>
      </c>
      <c r="D73" s="360">
        <v>349554</v>
      </c>
      <c r="E73" s="360">
        <v>318916</v>
      </c>
      <c r="F73" s="360">
        <v>308553</v>
      </c>
      <c r="G73" s="360">
        <f t="shared" si="0"/>
        <v>16583</v>
      </c>
      <c r="H73" s="360">
        <f t="shared" si="1"/>
        <v>10363</v>
      </c>
    </row>
    <row r="74" spans="2:8" x14ac:dyDescent="0.25">
      <c r="B74" s="371" t="s">
        <v>409</v>
      </c>
      <c r="C74" s="360">
        <v>0</v>
      </c>
      <c r="D74" s="360">
        <v>0</v>
      </c>
      <c r="E74" s="360">
        <v>100</v>
      </c>
      <c r="F74" s="360">
        <v>101</v>
      </c>
      <c r="G74" s="360">
        <f t="shared" si="0"/>
        <v>0</v>
      </c>
      <c r="H74" s="360">
        <f t="shared" si="1"/>
        <v>-1</v>
      </c>
    </row>
    <row r="75" spans="2:8" x14ac:dyDescent="0.25">
      <c r="B75" s="363" t="s">
        <v>2883</v>
      </c>
      <c r="C75" s="372">
        <f>SUM(C76:C78)</f>
        <v>4868</v>
      </c>
      <c r="D75" s="372">
        <f>SUM(D76:D78)</f>
        <v>5188</v>
      </c>
      <c r="E75" s="372">
        <f>SUM(E76:E78)</f>
        <v>4280</v>
      </c>
      <c r="F75" s="372">
        <f>SUM(F76:F78)</f>
        <v>4240</v>
      </c>
      <c r="G75" s="372">
        <f t="shared" ref="G75:G78" si="11">(C75-D75)</f>
        <v>-320</v>
      </c>
      <c r="H75" s="372">
        <f t="shared" ref="H75:H78" si="12">(E75-F75)</f>
        <v>40</v>
      </c>
    </row>
    <row r="76" spans="2:8" x14ac:dyDescent="0.25">
      <c r="B76" s="371" t="s">
        <v>235</v>
      </c>
      <c r="C76" s="360">
        <v>3487</v>
      </c>
      <c r="D76" s="360">
        <v>3712</v>
      </c>
      <c r="E76" s="360">
        <v>2661</v>
      </c>
      <c r="F76" s="360">
        <v>2653</v>
      </c>
      <c r="G76" s="360">
        <f t="shared" si="11"/>
        <v>-225</v>
      </c>
      <c r="H76" s="360">
        <f t="shared" si="12"/>
        <v>8</v>
      </c>
    </row>
    <row r="77" spans="2:8" x14ac:dyDescent="0.25">
      <c r="B77" s="371" t="s">
        <v>236</v>
      </c>
      <c r="C77" s="360">
        <v>1381</v>
      </c>
      <c r="D77" s="360">
        <v>1476</v>
      </c>
      <c r="E77" s="360">
        <v>1617</v>
      </c>
      <c r="F77" s="360">
        <v>1587</v>
      </c>
      <c r="G77" s="360">
        <f t="shared" si="11"/>
        <v>-95</v>
      </c>
      <c r="H77" s="360">
        <f t="shared" si="12"/>
        <v>30</v>
      </c>
    </row>
    <row r="78" spans="2:8" x14ac:dyDescent="0.25">
      <c r="B78" s="371" t="s">
        <v>409</v>
      </c>
      <c r="C78" s="360">
        <v>0</v>
      </c>
      <c r="D78" s="360">
        <v>0</v>
      </c>
      <c r="E78" s="360">
        <v>2</v>
      </c>
      <c r="F78" s="360">
        <v>0</v>
      </c>
      <c r="G78" s="360">
        <f t="shared" si="11"/>
        <v>0</v>
      </c>
      <c r="H78" s="360">
        <f t="shared" si="12"/>
        <v>2</v>
      </c>
    </row>
    <row r="79" spans="2:8" s="33" customFormat="1" x14ac:dyDescent="0.25">
      <c r="B79" s="363" t="s">
        <v>33</v>
      </c>
      <c r="C79" s="372">
        <f>SUM(C80:C82)</f>
        <v>157</v>
      </c>
      <c r="D79" s="372">
        <f>SUM(D80:D82)</f>
        <v>118</v>
      </c>
      <c r="E79" s="372">
        <f>SUM(E80:E82)</f>
        <v>474</v>
      </c>
      <c r="F79" s="372">
        <f>SUM(F80:F82)</f>
        <v>284</v>
      </c>
      <c r="G79" s="372">
        <f t="shared" si="0"/>
        <v>39</v>
      </c>
      <c r="H79" s="372">
        <f t="shared" si="1"/>
        <v>190</v>
      </c>
    </row>
    <row r="80" spans="2:8" x14ac:dyDescent="0.25">
      <c r="B80" s="371" t="s">
        <v>235</v>
      </c>
      <c r="C80" s="360">
        <v>146</v>
      </c>
      <c r="D80" s="360">
        <v>110</v>
      </c>
      <c r="E80" s="360">
        <v>325</v>
      </c>
      <c r="F80" s="360">
        <v>217</v>
      </c>
      <c r="G80" s="360">
        <f t="shared" si="0"/>
        <v>36</v>
      </c>
      <c r="H80" s="360">
        <f t="shared" si="1"/>
        <v>108</v>
      </c>
    </row>
    <row r="81" spans="2:8" s="33" customFormat="1" x14ac:dyDescent="0.25">
      <c r="B81" s="371" t="s">
        <v>236</v>
      </c>
      <c r="C81" s="360">
        <v>11</v>
      </c>
      <c r="D81" s="360">
        <v>8</v>
      </c>
      <c r="E81" s="360">
        <v>149</v>
      </c>
      <c r="F81" s="360">
        <v>67</v>
      </c>
      <c r="G81" s="360">
        <f t="shared" si="0"/>
        <v>3</v>
      </c>
      <c r="H81" s="360">
        <f t="shared" si="1"/>
        <v>82</v>
      </c>
    </row>
    <row r="82" spans="2:8" s="33" customFormat="1" x14ac:dyDescent="0.25">
      <c r="B82" s="371" t="s">
        <v>409</v>
      </c>
      <c r="C82" s="360">
        <v>0</v>
      </c>
      <c r="D82" s="360">
        <v>0</v>
      </c>
      <c r="E82" s="360">
        <v>0</v>
      </c>
      <c r="F82" s="360">
        <v>0</v>
      </c>
      <c r="G82" s="360">
        <f t="shared" si="0"/>
        <v>0</v>
      </c>
      <c r="H82" s="360">
        <f t="shared" si="1"/>
        <v>0</v>
      </c>
    </row>
    <row r="83" spans="2:8" x14ac:dyDescent="0.25">
      <c r="B83" s="363" t="s">
        <v>2584</v>
      </c>
      <c r="C83" s="372">
        <f>SUM(C84:C86)</f>
        <v>0</v>
      </c>
      <c r="D83" s="372">
        <f>SUM(D84:D86)</f>
        <v>0</v>
      </c>
      <c r="E83" s="372">
        <f>SUM(E84:E86)</f>
        <v>5</v>
      </c>
      <c r="F83" s="372">
        <f>SUM(F84:F86)</f>
        <v>31</v>
      </c>
      <c r="G83" s="372">
        <f t="shared" si="0"/>
        <v>0</v>
      </c>
      <c r="H83" s="372">
        <f t="shared" si="1"/>
        <v>-26</v>
      </c>
    </row>
    <row r="84" spans="2:8" s="33" customFormat="1" x14ac:dyDescent="0.25">
      <c r="B84" s="371" t="s">
        <v>235</v>
      </c>
      <c r="C84" s="360">
        <v>0</v>
      </c>
      <c r="D84" s="360">
        <v>0</v>
      </c>
      <c r="E84" s="360">
        <v>3</v>
      </c>
      <c r="F84" s="360">
        <v>20</v>
      </c>
      <c r="G84" s="360">
        <f t="shared" si="0"/>
        <v>0</v>
      </c>
      <c r="H84" s="360">
        <f t="shared" si="1"/>
        <v>-17</v>
      </c>
    </row>
    <row r="85" spans="2:8" s="33" customFormat="1" x14ac:dyDescent="0.25">
      <c r="B85" s="371" t="s">
        <v>236</v>
      </c>
      <c r="C85" s="360">
        <v>0</v>
      </c>
      <c r="D85" s="360">
        <v>0</v>
      </c>
      <c r="E85" s="360">
        <v>2</v>
      </c>
      <c r="F85" s="360">
        <v>11</v>
      </c>
      <c r="G85" s="360">
        <f t="shared" si="0"/>
        <v>0</v>
      </c>
      <c r="H85" s="360">
        <f t="shared" si="1"/>
        <v>-9</v>
      </c>
    </row>
    <row r="86" spans="2:8" x14ac:dyDescent="0.25">
      <c r="B86" s="371" t="s">
        <v>409</v>
      </c>
      <c r="C86" s="360">
        <v>0</v>
      </c>
      <c r="D86" s="360">
        <v>0</v>
      </c>
      <c r="E86" s="360">
        <v>0</v>
      </c>
      <c r="F86" s="360">
        <v>0</v>
      </c>
      <c r="G86" s="360">
        <f t="shared" si="0"/>
        <v>0</v>
      </c>
      <c r="H86" s="360">
        <f t="shared" si="1"/>
        <v>0</v>
      </c>
    </row>
    <row r="87" spans="2:8" x14ac:dyDescent="0.25">
      <c r="B87" s="363" t="s">
        <v>34</v>
      </c>
      <c r="C87" s="372">
        <f>SUM(C88:C90)</f>
        <v>142</v>
      </c>
      <c r="D87" s="372">
        <f>SUM(D88:D90)</f>
        <v>175</v>
      </c>
      <c r="E87" s="372">
        <f>SUM(E88:E90)</f>
        <v>857</v>
      </c>
      <c r="F87" s="372">
        <f>SUM(F88:F90)</f>
        <v>1020</v>
      </c>
      <c r="G87" s="372">
        <f t="shared" si="0"/>
        <v>-33</v>
      </c>
      <c r="H87" s="372">
        <f t="shared" si="1"/>
        <v>-163</v>
      </c>
    </row>
    <row r="88" spans="2:8" s="33" customFormat="1" x14ac:dyDescent="0.25">
      <c r="B88" s="371" t="s">
        <v>235</v>
      </c>
      <c r="C88" s="360">
        <v>124</v>
      </c>
      <c r="D88" s="360">
        <v>163</v>
      </c>
      <c r="E88" s="360">
        <v>563</v>
      </c>
      <c r="F88" s="360">
        <v>683</v>
      </c>
      <c r="G88" s="360">
        <f t="shared" si="0"/>
        <v>-39</v>
      </c>
      <c r="H88" s="360">
        <f t="shared" si="1"/>
        <v>-120</v>
      </c>
    </row>
    <row r="89" spans="2:8" x14ac:dyDescent="0.25">
      <c r="B89" s="371" t="s">
        <v>236</v>
      </c>
      <c r="C89" s="360">
        <v>18</v>
      </c>
      <c r="D89" s="360">
        <v>12</v>
      </c>
      <c r="E89" s="360">
        <v>294</v>
      </c>
      <c r="F89" s="360">
        <v>337</v>
      </c>
      <c r="G89" s="360">
        <f t="shared" si="0"/>
        <v>6</v>
      </c>
      <c r="H89" s="360">
        <f t="shared" si="1"/>
        <v>-43</v>
      </c>
    </row>
    <row r="90" spans="2:8" x14ac:dyDescent="0.25">
      <c r="B90" s="371" t="s">
        <v>409</v>
      </c>
      <c r="C90" s="360">
        <v>0</v>
      </c>
      <c r="D90" s="360">
        <v>0</v>
      </c>
      <c r="E90" s="360">
        <v>0</v>
      </c>
      <c r="F90" s="360">
        <v>0</v>
      </c>
      <c r="G90" s="360">
        <f t="shared" si="0"/>
        <v>0</v>
      </c>
      <c r="H90" s="360">
        <f t="shared" si="1"/>
        <v>0</v>
      </c>
    </row>
    <row r="91" spans="2:8" x14ac:dyDescent="0.25">
      <c r="B91" s="363" t="s">
        <v>381</v>
      </c>
      <c r="C91" s="372">
        <f>SUM(C92:C94)</f>
        <v>3851</v>
      </c>
      <c r="D91" s="372">
        <f>SUM(D92:D94)</f>
        <v>3962</v>
      </c>
      <c r="E91" s="372">
        <f>SUM(E92:E94)</f>
        <v>11909</v>
      </c>
      <c r="F91" s="372">
        <f>SUM(F92:F94)</f>
        <v>9783</v>
      </c>
      <c r="G91" s="372">
        <f t="shared" si="0"/>
        <v>-111</v>
      </c>
      <c r="H91" s="372">
        <f t="shared" si="1"/>
        <v>2126</v>
      </c>
    </row>
    <row r="92" spans="2:8" x14ac:dyDescent="0.25">
      <c r="B92" s="371" t="s">
        <v>235</v>
      </c>
      <c r="C92" s="360">
        <v>2216</v>
      </c>
      <c r="D92" s="360">
        <v>2237</v>
      </c>
      <c r="E92" s="360">
        <v>6624</v>
      </c>
      <c r="F92" s="360">
        <v>5369</v>
      </c>
      <c r="G92" s="360">
        <f t="shared" si="0"/>
        <v>-21</v>
      </c>
      <c r="H92" s="360">
        <f t="shared" si="1"/>
        <v>1255</v>
      </c>
    </row>
    <row r="93" spans="2:8" x14ac:dyDescent="0.25">
      <c r="B93" s="371" t="s">
        <v>236</v>
      </c>
      <c r="C93" s="360">
        <v>1635</v>
      </c>
      <c r="D93" s="360">
        <v>1725</v>
      </c>
      <c r="E93" s="360">
        <v>5285</v>
      </c>
      <c r="F93" s="360">
        <v>4414</v>
      </c>
      <c r="G93" s="360">
        <f t="shared" si="0"/>
        <v>-90</v>
      </c>
      <c r="H93" s="360">
        <f t="shared" si="1"/>
        <v>871</v>
      </c>
    </row>
    <row r="94" spans="2:8" x14ac:dyDescent="0.25">
      <c r="B94" s="371" t="s">
        <v>409</v>
      </c>
      <c r="C94" s="360">
        <v>0</v>
      </c>
      <c r="D94" s="360">
        <v>0</v>
      </c>
      <c r="E94" s="360">
        <v>0</v>
      </c>
      <c r="F94" s="360">
        <v>0</v>
      </c>
      <c r="G94" s="360">
        <f t="shared" si="0"/>
        <v>0</v>
      </c>
      <c r="H94" s="360">
        <f t="shared" si="1"/>
        <v>0</v>
      </c>
    </row>
    <row r="95" spans="2:8" x14ac:dyDescent="0.25">
      <c r="B95" s="363" t="s">
        <v>2884</v>
      </c>
      <c r="C95" s="372">
        <f>SUM(C96:C98)</f>
        <v>214</v>
      </c>
      <c r="D95" s="372">
        <f>SUM(D96:D98)</f>
        <v>292</v>
      </c>
      <c r="E95" s="372">
        <f>SUM(E96:E98)</f>
        <v>309</v>
      </c>
      <c r="F95" s="372">
        <f>SUM(F96:F98)</f>
        <v>469</v>
      </c>
      <c r="G95" s="372">
        <f t="shared" ref="G95:G98" si="13">(C95-D95)</f>
        <v>-78</v>
      </c>
      <c r="H95" s="372">
        <f t="shared" ref="H95:H98" si="14">(E95-F95)</f>
        <v>-160</v>
      </c>
    </row>
    <row r="96" spans="2:8" x14ac:dyDescent="0.25">
      <c r="B96" s="371" t="s">
        <v>235</v>
      </c>
      <c r="C96" s="360">
        <v>145</v>
      </c>
      <c r="D96" s="360">
        <v>190</v>
      </c>
      <c r="E96" s="360">
        <v>173</v>
      </c>
      <c r="F96" s="360">
        <v>283</v>
      </c>
      <c r="G96" s="360">
        <f t="shared" si="13"/>
        <v>-45</v>
      </c>
      <c r="H96" s="360">
        <f t="shared" si="14"/>
        <v>-110</v>
      </c>
    </row>
    <row r="97" spans="2:8" x14ac:dyDescent="0.25">
      <c r="B97" s="371" t="s">
        <v>236</v>
      </c>
      <c r="C97" s="360">
        <v>69</v>
      </c>
      <c r="D97" s="360">
        <v>102</v>
      </c>
      <c r="E97" s="360">
        <v>136</v>
      </c>
      <c r="F97" s="360">
        <v>186</v>
      </c>
      <c r="G97" s="360">
        <f t="shared" si="13"/>
        <v>-33</v>
      </c>
      <c r="H97" s="360">
        <f t="shared" si="14"/>
        <v>-50</v>
      </c>
    </row>
    <row r="98" spans="2:8" x14ac:dyDescent="0.25">
      <c r="B98" s="371" t="s">
        <v>409</v>
      </c>
      <c r="C98" s="360">
        <v>0</v>
      </c>
      <c r="D98" s="360">
        <v>0</v>
      </c>
      <c r="E98" s="360">
        <v>0</v>
      </c>
      <c r="F98" s="360">
        <v>0</v>
      </c>
      <c r="G98" s="360">
        <f t="shared" si="13"/>
        <v>0</v>
      </c>
      <c r="H98" s="360">
        <f t="shared" si="14"/>
        <v>0</v>
      </c>
    </row>
    <row r="99" spans="2:8" x14ac:dyDescent="0.25">
      <c r="B99" s="363" t="s">
        <v>31</v>
      </c>
      <c r="C99" s="372">
        <f>SUM(C100:C102)</f>
        <v>568</v>
      </c>
      <c r="D99" s="372">
        <f>SUM(D100:D102)</f>
        <v>561</v>
      </c>
      <c r="E99" s="372">
        <f>SUM(E100:E102)</f>
        <v>1830</v>
      </c>
      <c r="F99" s="372">
        <f>SUM(F100:F102)</f>
        <v>2039</v>
      </c>
      <c r="G99" s="372">
        <f t="shared" si="0"/>
        <v>7</v>
      </c>
      <c r="H99" s="372">
        <f t="shared" si="1"/>
        <v>-209</v>
      </c>
    </row>
    <row r="100" spans="2:8" x14ac:dyDescent="0.25">
      <c r="B100" s="371" t="s">
        <v>235</v>
      </c>
      <c r="C100" s="360">
        <v>534</v>
      </c>
      <c r="D100" s="360">
        <v>531</v>
      </c>
      <c r="E100" s="360">
        <v>1818</v>
      </c>
      <c r="F100" s="360">
        <v>2026</v>
      </c>
      <c r="G100" s="360">
        <f t="shared" si="0"/>
        <v>3</v>
      </c>
      <c r="H100" s="360">
        <f t="shared" si="1"/>
        <v>-208</v>
      </c>
    </row>
    <row r="101" spans="2:8" x14ac:dyDescent="0.25">
      <c r="B101" s="371" t="s">
        <v>236</v>
      </c>
      <c r="C101" s="360">
        <v>34</v>
      </c>
      <c r="D101" s="360">
        <v>30</v>
      </c>
      <c r="E101" s="360">
        <v>12</v>
      </c>
      <c r="F101" s="360">
        <v>13</v>
      </c>
      <c r="G101" s="360">
        <f t="shared" si="0"/>
        <v>4</v>
      </c>
      <c r="H101" s="360">
        <f t="shared" si="1"/>
        <v>-1</v>
      </c>
    </row>
    <row r="102" spans="2:8" x14ac:dyDescent="0.25">
      <c r="B102" s="371" t="s">
        <v>409</v>
      </c>
      <c r="C102" s="360">
        <v>0</v>
      </c>
      <c r="D102" s="360">
        <v>0</v>
      </c>
      <c r="E102" s="360">
        <v>0</v>
      </c>
      <c r="F102" s="360">
        <v>0</v>
      </c>
      <c r="G102" s="360">
        <f t="shared" si="0"/>
        <v>0</v>
      </c>
      <c r="H102" s="360">
        <f t="shared" si="1"/>
        <v>0</v>
      </c>
    </row>
    <row r="104" spans="2:8" x14ac:dyDescent="0.25">
      <c r="B104" s="260"/>
    </row>
    <row r="105" spans="2:8" x14ac:dyDescent="0.25">
      <c r="B105" s="261"/>
    </row>
  </sheetData>
  <mergeCells count="7">
    <mergeCell ref="B8:H8"/>
    <mergeCell ref="B9:H9"/>
    <mergeCell ref="B10:H10"/>
    <mergeCell ref="B12:B13"/>
    <mergeCell ref="C12:D12"/>
    <mergeCell ref="E12:F12"/>
    <mergeCell ref="G12:H12"/>
  </mergeCells>
  <hyperlinks>
    <hyperlink ref="J10" location="INDICE!B45" display="INDICE" xr:uid="{00000000-0004-0000-1E00-000000000000}"/>
  </hyperlinks>
  <printOptions horizontalCentered="1"/>
  <pageMargins left="0" right="0" top="1.1811023622047245" bottom="0.39370078740157483" header="0" footer="0.19685039370078741"/>
  <pageSetup paperSize="9" firstPageNumber="62" orientation="landscape" useFirstPageNumber="1" r:id="rId1"/>
  <headerFooter scaleWithDoc="0">
    <oddHeader>&amp;C
&amp;G</oddHeader>
    <oddFooter>&amp;C&amp;P</oddFooter>
    <evenFooter>&amp;L&amp;G&amp;C&amp;P&amp;R&amp;G</evenFooter>
  </headerFooter>
  <drawing r:id="rId2"/>
  <legacyDrawingHF r:id="rId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B1:M221"/>
  <sheetViews>
    <sheetView showGridLines="0" zoomScaleNormal="100" workbookViewId="0">
      <selection activeCell="M8" sqref="M8"/>
    </sheetView>
  </sheetViews>
  <sheetFormatPr baseColWidth="10" defaultColWidth="10.88671875" defaultRowHeight="13.2" x14ac:dyDescent="0.25"/>
  <cols>
    <col min="1" max="1" width="3.33203125" style="1" customWidth="1"/>
    <col min="2" max="2" width="46" style="1" customWidth="1"/>
    <col min="3" max="3" width="12.44140625" style="141" customWidth="1"/>
    <col min="4" max="4" width="11.33203125" style="141" customWidth="1"/>
    <col min="5" max="6" width="10.5546875" style="141" customWidth="1"/>
    <col min="7" max="7" width="11.33203125" style="141" customWidth="1"/>
    <col min="8" max="10" width="10.5546875" style="141" customWidth="1"/>
    <col min="11" max="11" width="12.88671875" style="141" customWidth="1"/>
    <col min="12" max="259" width="11.44140625" style="1"/>
    <col min="260" max="260" width="23.88671875" style="1" customWidth="1"/>
    <col min="261" max="261" width="12.44140625" style="1" customWidth="1"/>
    <col min="262" max="262" width="11.33203125" style="1" customWidth="1"/>
    <col min="263" max="263" width="10.5546875" style="1" customWidth="1"/>
    <col min="264" max="264" width="11.33203125" style="1" customWidth="1"/>
    <col min="265" max="267" width="10.5546875" style="1" customWidth="1"/>
    <col min="268" max="515" width="11.44140625" style="1"/>
    <col min="516" max="516" width="23.88671875" style="1" customWidth="1"/>
    <col min="517" max="517" width="12.44140625" style="1" customWidth="1"/>
    <col min="518" max="518" width="11.33203125" style="1" customWidth="1"/>
    <col min="519" max="519" width="10.5546875" style="1" customWidth="1"/>
    <col min="520" max="520" width="11.33203125" style="1" customWidth="1"/>
    <col min="521" max="523" width="10.5546875" style="1" customWidth="1"/>
    <col min="524" max="771" width="11.44140625" style="1"/>
    <col min="772" max="772" width="23.88671875" style="1" customWidth="1"/>
    <col min="773" max="773" width="12.44140625" style="1" customWidth="1"/>
    <col min="774" max="774" width="11.33203125" style="1" customWidth="1"/>
    <col min="775" max="775" width="10.5546875" style="1" customWidth="1"/>
    <col min="776" max="776" width="11.33203125" style="1" customWidth="1"/>
    <col min="777" max="779" width="10.5546875" style="1" customWidth="1"/>
    <col min="780" max="1027" width="11.44140625" style="1"/>
    <col min="1028" max="1028" width="23.88671875" style="1" customWidth="1"/>
    <col min="1029" max="1029" width="12.44140625" style="1" customWidth="1"/>
    <col min="1030" max="1030" width="11.33203125" style="1" customWidth="1"/>
    <col min="1031" max="1031" width="10.5546875" style="1" customWidth="1"/>
    <col min="1032" max="1032" width="11.33203125" style="1" customWidth="1"/>
    <col min="1033" max="1035" width="10.5546875" style="1" customWidth="1"/>
    <col min="1036" max="1283" width="11.44140625" style="1"/>
    <col min="1284" max="1284" width="23.88671875" style="1" customWidth="1"/>
    <col min="1285" max="1285" width="12.44140625" style="1" customWidth="1"/>
    <col min="1286" max="1286" width="11.33203125" style="1" customWidth="1"/>
    <col min="1287" max="1287" width="10.5546875" style="1" customWidth="1"/>
    <col min="1288" max="1288" width="11.33203125" style="1" customWidth="1"/>
    <col min="1289" max="1291" width="10.5546875" style="1" customWidth="1"/>
    <col min="1292" max="1539" width="11.44140625" style="1"/>
    <col min="1540" max="1540" width="23.88671875" style="1" customWidth="1"/>
    <col min="1541" max="1541" width="12.44140625" style="1" customWidth="1"/>
    <col min="1542" max="1542" width="11.33203125" style="1" customWidth="1"/>
    <col min="1543" max="1543" width="10.5546875" style="1" customWidth="1"/>
    <col min="1544" max="1544" width="11.33203125" style="1" customWidth="1"/>
    <col min="1545" max="1547" width="10.5546875" style="1" customWidth="1"/>
    <col min="1548" max="1795" width="11.44140625" style="1"/>
    <col min="1796" max="1796" width="23.88671875" style="1" customWidth="1"/>
    <col min="1797" max="1797" width="12.44140625" style="1" customWidth="1"/>
    <col min="1798" max="1798" width="11.33203125" style="1" customWidth="1"/>
    <col min="1799" max="1799" width="10.5546875" style="1" customWidth="1"/>
    <col min="1800" max="1800" width="11.33203125" style="1" customWidth="1"/>
    <col min="1801" max="1803" width="10.5546875" style="1" customWidth="1"/>
    <col min="1804" max="2051" width="11.44140625" style="1"/>
    <col min="2052" max="2052" width="23.88671875" style="1" customWidth="1"/>
    <col min="2053" max="2053" width="12.44140625" style="1" customWidth="1"/>
    <col min="2054" max="2054" width="11.33203125" style="1" customWidth="1"/>
    <col min="2055" max="2055" width="10.5546875" style="1" customWidth="1"/>
    <col min="2056" max="2056" width="11.33203125" style="1" customWidth="1"/>
    <col min="2057" max="2059" width="10.5546875" style="1" customWidth="1"/>
    <col min="2060" max="2307" width="11.44140625" style="1"/>
    <col min="2308" max="2308" width="23.88671875" style="1" customWidth="1"/>
    <col min="2309" max="2309" width="12.44140625" style="1" customWidth="1"/>
    <col min="2310" max="2310" width="11.33203125" style="1" customWidth="1"/>
    <col min="2311" max="2311" width="10.5546875" style="1" customWidth="1"/>
    <col min="2312" max="2312" width="11.33203125" style="1" customWidth="1"/>
    <col min="2313" max="2315" width="10.5546875" style="1" customWidth="1"/>
    <col min="2316" max="2563" width="11.44140625" style="1"/>
    <col min="2564" max="2564" width="23.88671875" style="1" customWidth="1"/>
    <col min="2565" max="2565" width="12.44140625" style="1" customWidth="1"/>
    <col min="2566" max="2566" width="11.33203125" style="1" customWidth="1"/>
    <col min="2567" max="2567" width="10.5546875" style="1" customWidth="1"/>
    <col min="2568" max="2568" width="11.33203125" style="1" customWidth="1"/>
    <col min="2569" max="2571" width="10.5546875" style="1" customWidth="1"/>
    <col min="2572" max="2819" width="11.44140625" style="1"/>
    <col min="2820" max="2820" width="23.88671875" style="1" customWidth="1"/>
    <col min="2821" max="2821" width="12.44140625" style="1" customWidth="1"/>
    <col min="2822" max="2822" width="11.33203125" style="1" customWidth="1"/>
    <col min="2823" max="2823" width="10.5546875" style="1" customWidth="1"/>
    <col min="2824" max="2824" width="11.33203125" style="1" customWidth="1"/>
    <col min="2825" max="2827" width="10.5546875" style="1" customWidth="1"/>
    <col min="2828" max="3075" width="11.44140625" style="1"/>
    <col min="3076" max="3076" width="23.88671875" style="1" customWidth="1"/>
    <col min="3077" max="3077" width="12.44140625" style="1" customWidth="1"/>
    <col min="3078" max="3078" width="11.33203125" style="1" customWidth="1"/>
    <col min="3079" max="3079" width="10.5546875" style="1" customWidth="1"/>
    <col min="3080" max="3080" width="11.33203125" style="1" customWidth="1"/>
    <col min="3081" max="3083" width="10.5546875" style="1" customWidth="1"/>
    <col min="3084" max="3331" width="11.44140625" style="1"/>
    <col min="3332" max="3332" width="23.88671875" style="1" customWidth="1"/>
    <col min="3333" max="3333" width="12.44140625" style="1" customWidth="1"/>
    <col min="3334" max="3334" width="11.33203125" style="1" customWidth="1"/>
    <col min="3335" max="3335" width="10.5546875" style="1" customWidth="1"/>
    <col min="3336" max="3336" width="11.33203125" style="1" customWidth="1"/>
    <col min="3337" max="3339" width="10.5546875" style="1" customWidth="1"/>
    <col min="3340" max="3587" width="11.44140625" style="1"/>
    <col min="3588" max="3588" width="23.88671875" style="1" customWidth="1"/>
    <col min="3589" max="3589" width="12.44140625" style="1" customWidth="1"/>
    <col min="3590" max="3590" width="11.33203125" style="1" customWidth="1"/>
    <col min="3591" max="3591" width="10.5546875" style="1" customWidth="1"/>
    <col min="3592" max="3592" width="11.33203125" style="1" customWidth="1"/>
    <col min="3593" max="3595" width="10.5546875" style="1" customWidth="1"/>
    <col min="3596" max="3843" width="11.44140625" style="1"/>
    <col min="3844" max="3844" width="23.88671875" style="1" customWidth="1"/>
    <col min="3845" max="3845" width="12.44140625" style="1" customWidth="1"/>
    <col min="3846" max="3846" width="11.33203125" style="1" customWidth="1"/>
    <col min="3847" max="3847" width="10.5546875" style="1" customWidth="1"/>
    <col min="3848" max="3848" width="11.33203125" style="1" customWidth="1"/>
    <col min="3849" max="3851" width="10.5546875" style="1" customWidth="1"/>
    <col min="3852" max="4099" width="11.44140625" style="1"/>
    <col min="4100" max="4100" width="23.88671875" style="1" customWidth="1"/>
    <col min="4101" max="4101" width="12.44140625" style="1" customWidth="1"/>
    <col min="4102" max="4102" width="11.33203125" style="1" customWidth="1"/>
    <col min="4103" max="4103" width="10.5546875" style="1" customWidth="1"/>
    <col min="4104" max="4104" width="11.33203125" style="1" customWidth="1"/>
    <col min="4105" max="4107" width="10.5546875" style="1" customWidth="1"/>
    <col min="4108" max="4355" width="11.44140625" style="1"/>
    <col min="4356" max="4356" width="23.88671875" style="1" customWidth="1"/>
    <col min="4357" max="4357" width="12.44140625" style="1" customWidth="1"/>
    <col min="4358" max="4358" width="11.33203125" style="1" customWidth="1"/>
    <col min="4359" max="4359" width="10.5546875" style="1" customWidth="1"/>
    <col min="4360" max="4360" width="11.33203125" style="1" customWidth="1"/>
    <col min="4361" max="4363" width="10.5546875" style="1" customWidth="1"/>
    <col min="4364" max="4611" width="11.44140625" style="1"/>
    <col min="4612" max="4612" width="23.88671875" style="1" customWidth="1"/>
    <col min="4613" max="4613" width="12.44140625" style="1" customWidth="1"/>
    <col min="4614" max="4614" width="11.33203125" style="1" customWidth="1"/>
    <col min="4615" max="4615" width="10.5546875" style="1" customWidth="1"/>
    <col min="4616" max="4616" width="11.33203125" style="1" customWidth="1"/>
    <col min="4617" max="4619" width="10.5546875" style="1" customWidth="1"/>
    <col min="4620" max="4867" width="11.44140625" style="1"/>
    <col min="4868" max="4868" width="23.88671875" style="1" customWidth="1"/>
    <col min="4869" max="4869" width="12.44140625" style="1" customWidth="1"/>
    <col min="4870" max="4870" width="11.33203125" style="1" customWidth="1"/>
    <col min="4871" max="4871" width="10.5546875" style="1" customWidth="1"/>
    <col min="4872" max="4872" width="11.33203125" style="1" customWidth="1"/>
    <col min="4873" max="4875" width="10.5546875" style="1" customWidth="1"/>
    <col min="4876" max="5123" width="11.44140625" style="1"/>
    <col min="5124" max="5124" width="23.88671875" style="1" customWidth="1"/>
    <col min="5125" max="5125" width="12.44140625" style="1" customWidth="1"/>
    <col min="5126" max="5126" width="11.33203125" style="1" customWidth="1"/>
    <col min="5127" max="5127" width="10.5546875" style="1" customWidth="1"/>
    <col min="5128" max="5128" width="11.33203125" style="1" customWidth="1"/>
    <col min="5129" max="5131" width="10.5546875" style="1" customWidth="1"/>
    <col min="5132" max="5379" width="11.44140625" style="1"/>
    <col min="5380" max="5380" width="23.88671875" style="1" customWidth="1"/>
    <col min="5381" max="5381" width="12.44140625" style="1" customWidth="1"/>
    <col min="5382" max="5382" width="11.33203125" style="1" customWidth="1"/>
    <col min="5383" max="5383" width="10.5546875" style="1" customWidth="1"/>
    <col min="5384" max="5384" width="11.33203125" style="1" customWidth="1"/>
    <col min="5385" max="5387" width="10.5546875" style="1" customWidth="1"/>
    <col min="5388" max="5635" width="11.44140625" style="1"/>
    <col min="5636" max="5636" width="23.88671875" style="1" customWidth="1"/>
    <col min="5637" max="5637" width="12.44140625" style="1" customWidth="1"/>
    <col min="5638" max="5638" width="11.33203125" style="1" customWidth="1"/>
    <col min="5639" max="5639" width="10.5546875" style="1" customWidth="1"/>
    <col min="5640" max="5640" width="11.33203125" style="1" customWidth="1"/>
    <col min="5641" max="5643" width="10.5546875" style="1" customWidth="1"/>
    <col min="5644" max="5891" width="11.44140625" style="1"/>
    <col min="5892" max="5892" width="23.88671875" style="1" customWidth="1"/>
    <col min="5893" max="5893" width="12.44140625" style="1" customWidth="1"/>
    <col min="5894" max="5894" width="11.33203125" style="1" customWidth="1"/>
    <col min="5895" max="5895" width="10.5546875" style="1" customWidth="1"/>
    <col min="5896" max="5896" width="11.33203125" style="1" customWidth="1"/>
    <col min="5897" max="5899" width="10.5546875" style="1" customWidth="1"/>
    <col min="5900" max="6147" width="11.44140625" style="1"/>
    <col min="6148" max="6148" width="23.88671875" style="1" customWidth="1"/>
    <col min="6149" max="6149" width="12.44140625" style="1" customWidth="1"/>
    <col min="6150" max="6150" width="11.33203125" style="1" customWidth="1"/>
    <col min="6151" max="6151" width="10.5546875" style="1" customWidth="1"/>
    <col min="6152" max="6152" width="11.33203125" style="1" customWidth="1"/>
    <col min="6153" max="6155" width="10.5546875" style="1" customWidth="1"/>
    <col min="6156" max="6403" width="11.44140625" style="1"/>
    <col min="6404" max="6404" width="23.88671875" style="1" customWidth="1"/>
    <col min="6405" max="6405" width="12.44140625" style="1" customWidth="1"/>
    <col min="6406" max="6406" width="11.33203125" style="1" customWidth="1"/>
    <col min="6407" max="6407" width="10.5546875" style="1" customWidth="1"/>
    <col min="6408" max="6408" width="11.33203125" style="1" customWidth="1"/>
    <col min="6409" max="6411" width="10.5546875" style="1" customWidth="1"/>
    <col min="6412" max="6659" width="11.44140625" style="1"/>
    <col min="6660" max="6660" width="23.88671875" style="1" customWidth="1"/>
    <col min="6661" max="6661" width="12.44140625" style="1" customWidth="1"/>
    <col min="6662" max="6662" width="11.33203125" style="1" customWidth="1"/>
    <col min="6663" max="6663" width="10.5546875" style="1" customWidth="1"/>
    <col min="6664" max="6664" width="11.33203125" style="1" customWidth="1"/>
    <col min="6665" max="6667" width="10.5546875" style="1" customWidth="1"/>
    <col min="6668" max="6915" width="11.44140625" style="1"/>
    <col min="6916" max="6916" width="23.88671875" style="1" customWidth="1"/>
    <col min="6917" max="6917" width="12.44140625" style="1" customWidth="1"/>
    <col min="6918" max="6918" width="11.33203125" style="1" customWidth="1"/>
    <col min="6919" max="6919" width="10.5546875" style="1" customWidth="1"/>
    <col min="6920" max="6920" width="11.33203125" style="1" customWidth="1"/>
    <col min="6921" max="6923" width="10.5546875" style="1" customWidth="1"/>
    <col min="6924" max="7171" width="11.44140625" style="1"/>
    <col min="7172" max="7172" width="23.88671875" style="1" customWidth="1"/>
    <col min="7173" max="7173" width="12.44140625" style="1" customWidth="1"/>
    <col min="7174" max="7174" width="11.33203125" style="1" customWidth="1"/>
    <col min="7175" max="7175" width="10.5546875" style="1" customWidth="1"/>
    <col min="7176" max="7176" width="11.33203125" style="1" customWidth="1"/>
    <col min="7177" max="7179" width="10.5546875" style="1" customWidth="1"/>
    <col min="7180" max="7427" width="11.44140625" style="1"/>
    <col min="7428" max="7428" width="23.88671875" style="1" customWidth="1"/>
    <col min="7429" max="7429" width="12.44140625" style="1" customWidth="1"/>
    <col min="7430" max="7430" width="11.33203125" style="1" customWidth="1"/>
    <col min="7431" max="7431" width="10.5546875" style="1" customWidth="1"/>
    <col min="7432" max="7432" width="11.33203125" style="1" customWidth="1"/>
    <col min="7433" max="7435" width="10.5546875" style="1" customWidth="1"/>
    <col min="7436" max="7683" width="11.44140625" style="1"/>
    <col min="7684" max="7684" width="23.88671875" style="1" customWidth="1"/>
    <col min="7685" max="7685" width="12.44140625" style="1" customWidth="1"/>
    <col min="7686" max="7686" width="11.33203125" style="1" customWidth="1"/>
    <col min="7687" max="7687" width="10.5546875" style="1" customWidth="1"/>
    <col min="7688" max="7688" width="11.33203125" style="1" customWidth="1"/>
    <col min="7689" max="7691" width="10.5546875" style="1" customWidth="1"/>
    <col min="7692" max="7939" width="11.44140625" style="1"/>
    <col min="7940" max="7940" width="23.88671875" style="1" customWidth="1"/>
    <col min="7941" max="7941" width="12.44140625" style="1" customWidth="1"/>
    <col min="7942" max="7942" width="11.33203125" style="1" customWidth="1"/>
    <col min="7943" max="7943" width="10.5546875" style="1" customWidth="1"/>
    <col min="7944" max="7944" width="11.33203125" style="1" customWidth="1"/>
    <col min="7945" max="7947" width="10.5546875" style="1" customWidth="1"/>
    <col min="7948" max="8195" width="11.44140625" style="1"/>
    <col min="8196" max="8196" width="23.88671875" style="1" customWidth="1"/>
    <col min="8197" max="8197" width="12.44140625" style="1" customWidth="1"/>
    <col min="8198" max="8198" width="11.33203125" style="1" customWidth="1"/>
    <col min="8199" max="8199" width="10.5546875" style="1" customWidth="1"/>
    <col min="8200" max="8200" width="11.33203125" style="1" customWidth="1"/>
    <col min="8201" max="8203" width="10.5546875" style="1" customWidth="1"/>
    <col min="8204" max="8451" width="11.44140625" style="1"/>
    <col min="8452" max="8452" width="23.88671875" style="1" customWidth="1"/>
    <col min="8453" max="8453" width="12.44140625" style="1" customWidth="1"/>
    <col min="8454" max="8454" width="11.33203125" style="1" customWidth="1"/>
    <col min="8455" max="8455" width="10.5546875" style="1" customWidth="1"/>
    <col min="8456" max="8456" width="11.33203125" style="1" customWidth="1"/>
    <col min="8457" max="8459" width="10.5546875" style="1" customWidth="1"/>
    <col min="8460" max="8707" width="11.44140625" style="1"/>
    <col min="8708" max="8708" width="23.88671875" style="1" customWidth="1"/>
    <col min="8709" max="8709" width="12.44140625" style="1" customWidth="1"/>
    <col min="8710" max="8710" width="11.33203125" style="1" customWidth="1"/>
    <col min="8711" max="8711" width="10.5546875" style="1" customWidth="1"/>
    <col min="8712" max="8712" width="11.33203125" style="1" customWidth="1"/>
    <col min="8713" max="8715" width="10.5546875" style="1" customWidth="1"/>
    <col min="8716" max="8963" width="11.44140625" style="1"/>
    <col min="8964" max="8964" width="23.88671875" style="1" customWidth="1"/>
    <col min="8965" max="8965" width="12.44140625" style="1" customWidth="1"/>
    <col min="8966" max="8966" width="11.33203125" style="1" customWidth="1"/>
    <col min="8967" max="8967" width="10.5546875" style="1" customWidth="1"/>
    <col min="8968" max="8968" width="11.33203125" style="1" customWidth="1"/>
    <col min="8969" max="8971" width="10.5546875" style="1" customWidth="1"/>
    <col min="8972" max="9219" width="11.44140625" style="1"/>
    <col min="9220" max="9220" width="23.88671875" style="1" customWidth="1"/>
    <col min="9221" max="9221" width="12.44140625" style="1" customWidth="1"/>
    <col min="9222" max="9222" width="11.33203125" style="1" customWidth="1"/>
    <col min="9223" max="9223" width="10.5546875" style="1" customWidth="1"/>
    <col min="9224" max="9224" width="11.33203125" style="1" customWidth="1"/>
    <col min="9225" max="9227" width="10.5546875" style="1" customWidth="1"/>
    <col min="9228" max="9475" width="11.44140625" style="1"/>
    <col min="9476" max="9476" width="23.88671875" style="1" customWidth="1"/>
    <col min="9477" max="9477" width="12.44140625" style="1" customWidth="1"/>
    <col min="9478" max="9478" width="11.33203125" style="1" customWidth="1"/>
    <col min="9479" max="9479" width="10.5546875" style="1" customWidth="1"/>
    <col min="9480" max="9480" width="11.33203125" style="1" customWidth="1"/>
    <col min="9481" max="9483" width="10.5546875" style="1" customWidth="1"/>
    <col min="9484" max="9731" width="11.44140625" style="1"/>
    <col min="9732" max="9732" width="23.88671875" style="1" customWidth="1"/>
    <col min="9733" max="9733" width="12.44140625" style="1" customWidth="1"/>
    <col min="9734" max="9734" width="11.33203125" style="1" customWidth="1"/>
    <col min="9735" max="9735" width="10.5546875" style="1" customWidth="1"/>
    <col min="9736" max="9736" width="11.33203125" style="1" customWidth="1"/>
    <col min="9737" max="9739" width="10.5546875" style="1" customWidth="1"/>
    <col min="9740" max="9987" width="11.44140625" style="1"/>
    <col min="9988" max="9988" width="23.88671875" style="1" customWidth="1"/>
    <col min="9989" max="9989" width="12.44140625" style="1" customWidth="1"/>
    <col min="9990" max="9990" width="11.33203125" style="1" customWidth="1"/>
    <col min="9991" max="9991" width="10.5546875" style="1" customWidth="1"/>
    <col min="9992" max="9992" width="11.33203125" style="1" customWidth="1"/>
    <col min="9993" max="9995" width="10.5546875" style="1" customWidth="1"/>
    <col min="9996" max="10243" width="11.44140625" style="1"/>
    <col min="10244" max="10244" width="23.88671875" style="1" customWidth="1"/>
    <col min="10245" max="10245" width="12.44140625" style="1" customWidth="1"/>
    <col min="10246" max="10246" width="11.33203125" style="1" customWidth="1"/>
    <col min="10247" max="10247" width="10.5546875" style="1" customWidth="1"/>
    <col min="10248" max="10248" width="11.33203125" style="1" customWidth="1"/>
    <col min="10249" max="10251" width="10.5546875" style="1" customWidth="1"/>
    <col min="10252" max="10499" width="11.44140625" style="1"/>
    <col min="10500" max="10500" width="23.88671875" style="1" customWidth="1"/>
    <col min="10501" max="10501" width="12.44140625" style="1" customWidth="1"/>
    <col min="10502" max="10502" width="11.33203125" style="1" customWidth="1"/>
    <col min="10503" max="10503" width="10.5546875" style="1" customWidth="1"/>
    <col min="10504" max="10504" width="11.33203125" style="1" customWidth="1"/>
    <col min="10505" max="10507" width="10.5546875" style="1" customWidth="1"/>
    <col min="10508" max="10755" width="11.44140625" style="1"/>
    <col min="10756" max="10756" width="23.88671875" style="1" customWidth="1"/>
    <col min="10757" max="10757" width="12.44140625" style="1" customWidth="1"/>
    <col min="10758" max="10758" width="11.33203125" style="1" customWidth="1"/>
    <col min="10759" max="10759" width="10.5546875" style="1" customWidth="1"/>
    <col min="10760" max="10760" width="11.33203125" style="1" customWidth="1"/>
    <col min="10761" max="10763" width="10.5546875" style="1" customWidth="1"/>
    <col min="10764" max="11011" width="11.44140625" style="1"/>
    <col min="11012" max="11012" width="23.88671875" style="1" customWidth="1"/>
    <col min="11013" max="11013" width="12.44140625" style="1" customWidth="1"/>
    <col min="11014" max="11014" width="11.33203125" style="1" customWidth="1"/>
    <col min="11015" max="11015" width="10.5546875" style="1" customWidth="1"/>
    <col min="11016" max="11016" width="11.33203125" style="1" customWidth="1"/>
    <col min="11017" max="11019" width="10.5546875" style="1" customWidth="1"/>
    <col min="11020" max="11267" width="11.44140625" style="1"/>
    <col min="11268" max="11268" width="23.88671875" style="1" customWidth="1"/>
    <col min="11269" max="11269" width="12.44140625" style="1" customWidth="1"/>
    <col min="11270" max="11270" width="11.33203125" style="1" customWidth="1"/>
    <col min="11271" max="11271" width="10.5546875" style="1" customWidth="1"/>
    <col min="11272" max="11272" width="11.33203125" style="1" customWidth="1"/>
    <col min="11273" max="11275" width="10.5546875" style="1" customWidth="1"/>
    <col min="11276" max="11523" width="11.44140625" style="1"/>
    <col min="11524" max="11524" width="23.88671875" style="1" customWidth="1"/>
    <col min="11525" max="11525" width="12.44140625" style="1" customWidth="1"/>
    <col min="11526" max="11526" width="11.33203125" style="1" customWidth="1"/>
    <col min="11527" max="11527" width="10.5546875" style="1" customWidth="1"/>
    <col min="11528" max="11528" width="11.33203125" style="1" customWidth="1"/>
    <col min="11529" max="11531" width="10.5546875" style="1" customWidth="1"/>
    <col min="11532" max="11779" width="11.44140625" style="1"/>
    <col min="11780" max="11780" width="23.88671875" style="1" customWidth="1"/>
    <col min="11781" max="11781" width="12.44140625" style="1" customWidth="1"/>
    <col min="11782" max="11782" width="11.33203125" style="1" customWidth="1"/>
    <col min="11783" max="11783" width="10.5546875" style="1" customWidth="1"/>
    <col min="11784" max="11784" width="11.33203125" style="1" customWidth="1"/>
    <col min="11785" max="11787" width="10.5546875" style="1" customWidth="1"/>
    <col min="11788" max="12035" width="11.44140625" style="1"/>
    <col min="12036" max="12036" width="23.88671875" style="1" customWidth="1"/>
    <col min="12037" max="12037" width="12.44140625" style="1" customWidth="1"/>
    <col min="12038" max="12038" width="11.33203125" style="1" customWidth="1"/>
    <col min="12039" max="12039" width="10.5546875" style="1" customWidth="1"/>
    <col min="12040" max="12040" width="11.33203125" style="1" customWidth="1"/>
    <col min="12041" max="12043" width="10.5546875" style="1" customWidth="1"/>
    <col min="12044" max="12291" width="11.44140625" style="1"/>
    <col min="12292" max="12292" width="23.88671875" style="1" customWidth="1"/>
    <col min="12293" max="12293" width="12.44140625" style="1" customWidth="1"/>
    <col min="12294" max="12294" width="11.33203125" style="1" customWidth="1"/>
    <col min="12295" max="12295" width="10.5546875" style="1" customWidth="1"/>
    <col min="12296" max="12296" width="11.33203125" style="1" customWidth="1"/>
    <col min="12297" max="12299" width="10.5546875" style="1" customWidth="1"/>
    <col min="12300" max="12547" width="11.44140625" style="1"/>
    <col min="12548" max="12548" width="23.88671875" style="1" customWidth="1"/>
    <col min="12549" max="12549" width="12.44140625" style="1" customWidth="1"/>
    <col min="12550" max="12550" width="11.33203125" style="1" customWidth="1"/>
    <col min="12551" max="12551" width="10.5546875" style="1" customWidth="1"/>
    <col min="12552" max="12552" width="11.33203125" style="1" customWidth="1"/>
    <col min="12553" max="12555" width="10.5546875" style="1" customWidth="1"/>
    <col min="12556" max="12803" width="11.44140625" style="1"/>
    <col min="12804" max="12804" width="23.88671875" style="1" customWidth="1"/>
    <col min="12805" max="12805" width="12.44140625" style="1" customWidth="1"/>
    <col min="12806" max="12806" width="11.33203125" style="1" customWidth="1"/>
    <col min="12807" max="12807" width="10.5546875" style="1" customWidth="1"/>
    <col min="12808" max="12808" width="11.33203125" style="1" customWidth="1"/>
    <col min="12809" max="12811" width="10.5546875" style="1" customWidth="1"/>
    <col min="12812" max="13059" width="11.44140625" style="1"/>
    <col min="13060" max="13060" width="23.88671875" style="1" customWidth="1"/>
    <col min="13061" max="13061" width="12.44140625" style="1" customWidth="1"/>
    <col min="13062" max="13062" width="11.33203125" style="1" customWidth="1"/>
    <col min="13063" max="13063" width="10.5546875" style="1" customWidth="1"/>
    <col min="13064" max="13064" width="11.33203125" style="1" customWidth="1"/>
    <col min="13065" max="13067" width="10.5546875" style="1" customWidth="1"/>
    <col min="13068" max="13315" width="11.44140625" style="1"/>
    <col min="13316" max="13316" width="23.88671875" style="1" customWidth="1"/>
    <col min="13317" max="13317" width="12.44140625" style="1" customWidth="1"/>
    <col min="13318" max="13318" width="11.33203125" style="1" customWidth="1"/>
    <col min="13319" max="13319" width="10.5546875" style="1" customWidth="1"/>
    <col min="13320" max="13320" width="11.33203125" style="1" customWidth="1"/>
    <col min="13321" max="13323" width="10.5546875" style="1" customWidth="1"/>
    <col min="13324" max="13571" width="11.44140625" style="1"/>
    <col min="13572" max="13572" width="23.88671875" style="1" customWidth="1"/>
    <col min="13573" max="13573" width="12.44140625" style="1" customWidth="1"/>
    <col min="13574" max="13574" width="11.33203125" style="1" customWidth="1"/>
    <col min="13575" max="13575" width="10.5546875" style="1" customWidth="1"/>
    <col min="13576" max="13576" width="11.33203125" style="1" customWidth="1"/>
    <col min="13577" max="13579" width="10.5546875" style="1" customWidth="1"/>
    <col min="13580" max="13827" width="11.44140625" style="1"/>
    <col min="13828" max="13828" width="23.88671875" style="1" customWidth="1"/>
    <col min="13829" max="13829" width="12.44140625" style="1" customWidth="1"/>
    <col min="13830" max="13830" width="11.33203125" style="1" customWidth="1"/>
    <col min="13831" max="13831" width="10.5546875" style="1" customWidth="1"/>
    <col min="13832" max="13832" width="11.33203125" style="1" customWidth="1"/>
    <col min="13833" max="13835" width="10.5546875" style="1" customWidth="1"/>
    <col min="13836" max="14083" width="11.44140625" style="1"/>
    <col min="14084" max="14084" width="23.88671875" style="1" customWidth="1"/>
    <col min="14085" max="14085" width="12.44140625" style="1" customWidth="1"/>
    <col min="14086" max="14086" width="11.33203125" style="1" customWidth="1"/>
    <col min="14087" max="14087" width="10.5546875" style="1" customWidth="1"/>
    <col min="14088" max="14088" width="11.33203125" style="1" customWidth="1"/>
    <col min="14089" max="14091" width="10.5546875" style="1" customWidth="1"/>
    <col min="14092" max="14339" width="11.44140625" style="1"/>
    <col min="14340" max="14340" width="23.88671875" style="1" customWidth="1"/>
    <col min="14341" max="14341" width="12.44140625" style="1" customWidth="1"/>
    <col min="14342" max="14342" width="11.33203125" style="1" customWidth="1"/>
    <col min="14343" max="14343" width="10.5546875" style="1" customWidth="1"/>
    <col min="14344" max="14344" width="11.33203125" style="1" customWidth="1"/>
    <col min="14345" max="14347" width="10.5546875" style="1" customWidth="1"/>
    <col min="14348" max="14595" width="11.44140625" style="1"/>
    <col min="14596" max="14596" width="23.88671875" style="1" customWidth="1"/>
    <col min="14597" max="14597" width="12.44140625" style="1" customWidth="1"/>
    <col min="14598" max="14598" width="11.33203125" style="1" customWidth="1"/>
    <col min="14599" max="14599" width="10.5546875" style="1" customWidth="1"/>
    <col min="14600" max="14600" width="11.33203125" style="1" customWidth="1"/>
    <col min="14601" max="14603" width="10.5546875" style="1" customWidth="1"/>
    <col min="14604" max="14851" width="11.44140625" style="1"/>
    <col min="14852" max="14852" width="23.88671875" style="1" customWidth="1"/>
    <col min="14853" max="14853" width="12.44140625" style="1" customWidth="1"/>
    <col min="14854" max="14854" width="11.33203125" style="1" customWidth="1"/>
    <col min="14855" max="14855" width="10.5546875" style="1" customWidth="1"/>
    <col min="14856" max="14856" width="11.33203125" style="1" customWidth="1"/>
    <col min="14857" max="14859" width="10.5546875" style="1" customWidth="1"/>
    <col min="14860" max="15107" width="11.44140625" style="1"/>
    <col min="15108" max="15108" width="23.88671875" style="1" customWidth="1"/>
    <col min="15109" max="15109" width="12.44140625" style="1" customWidth="1"/>
    <col min="15110" max="15110" width="11.33203125" style="1" customWidth="1"/>
    <col min="15111" max="15111" width="10.5546875" style="1" customWidth="1"/>
    <col min="15112" max="15112" width="11.33203125" style="1" customWidth="1"/>
    <col min="15113" max="15115" width="10.5546875" style="1" customWidth="1"/>
    <col min="15116" max="15363" width="11.44140625" style="1"/>
    <col min="15364" max="15364" width="23.88671875" style="1" customWidth="1"/>
    <col min="15365" max="15365" width="12.44140625" style="1" customWidth="1"/>
    <col min="15366" max="15366" width="11.33203125" style="1" customWidth="1"/>
    <col min="15367" max="15367" width="10.5546875" style="1" customWidth="1"/>
    <col min="15368" max="15368" width="11.33203125" style="1" customWidth="1"/>
    <col min="15369" max="15371" width="10.5546875" style="1" customWidth="1"/>
    <col min="15372" max="15619" width="11.44140625" style="1"/>
    <col min="15620" max="15620" width="23.88671875" style="1" customWidth="1"/>
    <col min="15621" max="15621" width="12.44140625" style="1" customWidth="1"/>
    <col min="15622" max="15622" width="11.33203125" style="1" customWidth="1"/>
    <col min="15623" max="15623" width="10.5546875" style="1" customWidth="1"/>
    <col min="15624" max="15624" width="11.33203125" style="1" customWidth="1"/>
    <col min="15625" max="15627" width="10.5546875" style="1" customWidth="1"/>
    <col min="15628" max="15875" width="11.44140625" style="1"/>
    <col min="15876" max="15876" width="23.88671875" style="1" customWidth="1"/>
    <col min="15877" max="15877" width="12.44140625" style="1" customWidth="1"/>
    <col min="15878" max="15878" width="11.33203125" style="1" customWidth="1"/>
    <col min="15879" max="15879" width="10.5546875" style="1" customWidth="1"/>
    <col min="15880" max="15880" width="11.33203125" style="1" customWidth="1"/>
    <col min="15881" max="15883" width="10.5546875" style="1" customWidth="1"/>
    <col min="15884" max="16131" width="11.44140625" style="1"/>
    <col min="16132" max="16132" width="23.88671875" style="1" customWidth="1"/>
    <col min="16133" max="16133" width="12.44140625" style="1" customWidth="1"/>
    <col min="16134" max="16134" width="11.33203125" style="1" customWidth="1"/>
    <col min="16135" max="16135" width="10.5546875" style="1" customWidth="1"/>
    <col min="16136" max="16136" width="11.33203125" style="1" customWidth="1"/>
    <col min="16137" max="16139" width="10.5546875" style="1" customWidth="1"/>
    <col min="16140" max="16384" width="11.44140625" style="1"/>
  </cols>
  <sheetData>
    <row r="1" spans="2:13" ht="24.9" customHeight="1" x14ac:dyDescent="0.25"/>
    <row r="2" spans="2:13" ht="24.9" customHeight="1" x14ac:dyDescent="0.25"/>
    <row r="3" spans="2:13" ht="24.9" customHeight="1" x14ac:dyDescent="0.25"/>
    <row r="4" spans="2:13" ht="24.9" customHeight="1" x14ac:dyDescent="0.25"/>
    <row r="5" spans="2:13" ht="24.9" customHeight="1" x14ac:dyDescent="0.25"/>
    <row r="8" spans="2:13" x14ac:dyDescent="0.25">
      <c r="B8" s="471" t="s">
        <v>348</v>
      </c>
      <c r="C8" s="471"/>
      <c r="D8" s="471"/>
      <c r="E8" s="471"/>
      <c r="F8" s="471"/>
      <c r="G8" s="471"/>
      <c r="H8" s="471"/>
      <c r="I8" s="471"/>
      <c r="J8" s="471"/>
      <c r="K8" s="471"/>
      <c r="M8" s="51" t="s">
        <v>234</v>
      </c>
    </row>
    <row r="9" spans="2:13" x14ac:dyDescent="0.25">
      <c r="B9" s="471" t="s">
        <v>266</v>
      </c>
      <c r="C9" s="471"/>
      <c r="D9" s="471"/>
      <c r="E9" s="471"/>
      <c r="F9" s="471"/>
      <c r="G9" s="471"/>
      <c r="H9" s="471"/>
      <c r="I9" s="471"/>
      <c r="J9" s="471"/>
      <c r="K9" s="471"/>
      <c r="L9" s="51"/>
    </row>
    <row r="10" spans="2:13" x14ac:dyDescent="0.25">
      <c r="B10" s="471" t="s">
        <v>3751</v>
      </c>
      <c r="C10" s="471"/>
      <c r="D10" s="471"/>
      <c r="E10" s="471"/>
      <c r="F10" s="471"/>
      <c r="G10" s="471"/>
      <c r="H10" s="471"/>
      <c r="I10" s="471"/>
      <c r="J10" s="471"/>
      <c r="K10" s="471"/>
    </row>
    <row r="12" spans="2:13" ht="19.5" customHeight="1" x14ac:dyDescent="0.25">
      <c r="B12" s="490" t="s">
        <v>37</v>
      </c>
      <c r="C12" s="456" t="s">
        <v>2</v>
      </c>
      <c r="D12" s="456"/>
      <c r="E12" s="456"/>
      <c r="F12" s="456"/>
      <c r="G12" s="456" t="s">
        <v>3</v>
      </c>
      <c r="H12" s="456"/>
      <c r="I12" s="456"/>
      <c r="J12" s="456"/>
      <c r="K12" s="456" t="s">
        <v>2683</v>
      </c>
    </row>
    <row r="13" spans="2:13" ht="18" customHeight="1" x14ac:dyDescent="0.25">
      <c r="B13" s="491"/>
      <c r="C13" s="350" t="s">
        <v>10</v>
      </c>
      <c r="D13" s="350" t="s">
        <v>0</v>
      </c>
      <c r="E13" s="350" t="s">
        <v>1</v>
      </c>
      <c r="F13" s="350" t="s">
        <v>2037</v>
      </c>
      <c r="G13" s="350" t="s">
        <v>10</v>
      </c>
      <c r="H13" s="350" t="s">
        <v>0</v>
      </c>
      <c r="I13" s="350" t="s">
        <v>1</v>
      </c>
      <c r="J13" s="350" t="s">
        <v>2037</v>
      </c>
      <c r="K13" s="456"/>
    </row>
    <row r="14" spans="2:13" x14ac:dyDescent="0.25">
      <c r="B14" s="363" t="s">
        <v>10</v>
      </c>
      <c r="C14" s="385">
        <f t="shared" ref="C14:J14" si="0">+SUM(C15:C217)</f>
        <v>1357873</v>
      </c>
      <c r="D14" s="385">
        <f t="shared" si="0"/>
        <v>739766</v>
      </c>
      <c r="E14" s="385">
        <f t="shared" si="0"/>
        <v>617937</v>
      </c>
      <c r="F14" s="385">
        <f t="shared" si="0"/>
        <v>170</v>
      </c>
      <c r="G14" s="385">
        <f t="shared" si="0"/>
        <v>1387780</v>
      </c>
      <c r="H14" s="385">
        <f t="shared" si="0"/>
        <v>752755</v>
      </c>
      <c r="I14" s="385">
        <f t="shared" si="0"/>
        <v>634847</v>
      </c>
      <c r="J14" s="385">
        <f t="shared" si="0"/>
        <v>178</v>
      </c>
      <c r="K14" s="385">
        <f t="shared" ref="K14" si="1">(C14-G14)</f>
        <v>-29907</v>
      </c>
      <c r="L14" s="29"/>
    </row>
    <row r="15" spans="2:13" x14ac:dyDescent="0.25">
      <c r="B15" s="371" t="s">
        <v>244</v>
      </c>
      <c r="C15" s="384">
        <f>SUM(D15:F15)</f>
        <v>13</v>
      </c>
      <c r="D15" s="384">
        <v>10</v>
      </c>
      <c r="E15" s="384">
        <v>3</v>
      </c>
      <c r="F15" s="384">
        <v>0</v>
      </c>
      <c r="G15" s="384">
        <f>SUM(H15:J15)</f>
        <v>8</v>
      </c>
      <c r="H15" s="384">
        <v>7</v>
      </c>
      <c r="I15" s="384">
        <v>1</v>
      </c>
      <c r="J15" s="384">
        <v>0</v>
      </c>
      <c r="K15" s="384">
        <f>(C15-G15)</f>
        <v>5</v>
      </c>
    </row>
    <row r="16" spans="2:13" x14ac:dyDescent="0.25">
      <c r="B16" s="371" t="s">
        <v>69</v>
      </c>
      <c r="C16" s="384">
        <f t="shared" ref="C16:C80" si="2">SUM(D16:F16)</f>
        <v>34</v>
      </c>
      <c r="D16" s="384">
        <v>25</v>
      </c>
      <c r="E16" s="384">
        <v>9</v>
      </c>
      <c r="F16" s="384">
        <v>0</v>
      </c>
      <c r="G16" s="384">
        <f t="shared" ref="G16:G63" si="3">SUM(H16:J16)</f>
        <v>37</v>
      </c>
      <c r="H16" s="384">
        <v>29</v>
      </c>
      <c r="I16" s="384">
        <v>8</v>
      </c>
      <c r="J16" s="384">
        <v>0</v>
      </c>
      <c r="K16" s="384">
        <f t="shared" ref="K16:K79" si="4">(C16-G16)</f>
        <v>-3</v>
      </c>
    </row>
    <row r="17" spans="2:11" x14ac:dyDescent="0.25">
      <c r="B17" s="371" t="s">
        <v>70</v>
      </c>
      <c r="C17" s="384">
        <f t="shared" si="2"/>
        <v>26519</v>
      </c>
      <c r="D17" s="384">
        <v>13622</v>
      </c>
      <c r="E17" s="384">
        <v>12896</v>
      </c>
      <c r="F17" s="384">
        <v>1</v>
      </c>
      <c r="G17" s="384">
        <f t="shared" si="3"/>
        <v>27480</v>
      </c>
      <c r="H17" s="384">
        <v>14032</v>
      </c>
      <c r="I17" s="384">
        <v>13446</v>
      </c>
      <c r="J17" s="384">
        <v>2</v>
      </c>
      <c r="K17" s="384">
        <f t="shared" si="4"/>
        <v>-961</v>
      </c>
    </row>
    <row r="18" spans="2:11" x14ac:dyDescent="0.25">
      <c r="B18" s="371" t="s">
        <v>71</v>
      </c>
      <c r="C18" s="384">
        <f t="shared" si="2"/>
        <v>23</v>
      </c>
      <c r="D18" s="384">
        <v>11</v>
      </c>
      <c r="E18" s="384">
        <v>12</v>
      </c>
      <c r="F18" s="384">
        <v>0</v>
      </c>
      <c r="G18" s="384">
        <f t="shared" si="3"/>
        <v>25</v>
      </c>
      <c r="H18" s="384">
        <v>12</v>
      </c>
      <c r="I18" s="384">
        <v>13</v>
      </c>
      <c r="J18" s="384">
        <v>0</v>
      </c>
      <c r="K18" s="384">
        <f t="shared" si="4"/>
        <v>-2</v>
      </c>
    </row>
    <row r="19" spans="2:11" x14ac:dyDescent="0.25">
      <c r="B19" s="371" t="s">
        <v>117</v>
      </c>
      <c r="C19" s="384">
        <f t="shared" si="2"/>
        <v>5</v>
      </c>
      <c r="D19" s="384">
        <v>2</v>
      </c>
      <c r="E19" s="384">
        <v>3</v>
      </c>
      <c r="F19" s="384">
        <v>0</v>
      </c>
      <c r="G19" s="384">
        <f t="shared" si="3"/>
        <v>6</v>
      </c>
      <c r="H19" s="384">
        <v>2</v>
      </c>
      <c r="I19" s="384">
        <v>4</v>
      </c>
      <c r="J19" s="384">
        <v>0</v>
      </c>
      <c r="K19" s="384">
        <f t="shared" si="4"/>
        <v>-1</v>
      </c>
    </row>
    <row r="20" spans="2:11" x14ac:dyDescent="0.25">
      <c r="B20" s="371" t="s">
        <v>2940</v>
      </c>
      <c r="C20" s="384">
        <f t="shared" si="2"/>
        <v>1</v>
      </c>
      <c r="D20" s="384">
        <v>0</v>
      </c>
      <c r="E20" s="384">
        <v>1</v>
      </c>
      <c r="F20" s="384">
        <v>0</v>
      </c>
      <c r="G20" s="384">
        <f t="shared" si="3"/>
        <v>1</v>
      </c>
      <c r="H20" s="384">
        <v>0</v>
      </c>
      <c r="I20" s="384">
        <v>1</v>
      </c>
      <c r="J20" s="384">
        <v>0</v>
      </c>
      <c r="K20" s="384">
        <f t="shared" si="4"/>
        <v>0</v>
      </c>
    </row>
    <row r="21" spans="2:11" x14ac:dyDescent="0.25">
      <c r="B21" s="371" t="s">
        <v>421</v>
      </c>
      <c r="C21" s="384">
        <f t="shared" si="2"/>
        <v>41</v>
      </c>
      <c r="D21" s="384">
        <v>21</v>
      </c>
      <c r="E21" s="384">
        <v>20</v>
      </c>
      <c r="F21" s="384">
        <v>0</v>
      </c>
      <c r="G21" s="384">
        <f t="shared" si="3"/>
        <v>50</v>
      </c>
      <c r="H21" s="384">
        <v>27</v>
      </c>
      <c r="I21" s="384">
        <v>23</v>
      </c>
      <c r="J21" s="384">
        <v>0</v>
      </c>
      <c r="K21" s="384">
        <f t="shared" si="4"/>
        <v>-9</v>
      </c>
    </row>
    <row r="22" spans="2:11" x14ac:dyDescent="0.25">
      <c r="B22" s="371" t="s">
        <v>40</v>
      </c>
      <c r="C22" s="384">
        <f t="shared" si="2"/>
        <v>10</v>
      </c>
      <c r="D22" s="384">
        <v>9</v>
      </c>
      <c r="E22" s="384">
        <v>1</v>
      </c>
      <c r="F22" s="384">
        <v>0</v>
      </c>
      <c r="G22" s="384">
        <f t="shared" si="3"/>
        <v>12</v>
      </c>
      <c r="H22" s="384">
        <v>11</v>
      </c>
      <c r="I22" s="384">
        <v>1</v>
      </c>
      <c r="J22" s="384">
        <v>0</v>
      </c>
      <c r="K22" s="384">
        <f t="shared" si="4"/>
        <v>-2</v>
      </c>
    </row>
    <row r="23" spans="2:11" x14ac:dyDescent="0.25">
      <c r="B23" s="371" t="s">
        <v>98</v>
      </c>
      <c r="C23" s="384">
        <f t="shared" si="2"/>
        <v>94</v>
      </c>
      <c r="D23" s="384">
        <v>83</v>
      </c>
      <c r="E23" s="384">
        <v>11</v>
      </c>
      <c r="F23" s="384">
        <v>0</v>
      </c>
      <c r="G23" s="384">
        <f t="shared" si="3"/>
        <v>98</v>
      </c>
      <c r="H23" s="384">
        <v>84</v>
      </c>
      <c r="I23" s="384">
        <v>14</v>
      </c>
      <c r="J23" s="384">
        <v>0</v>
      </c>
      <c r="K23" s="384">
        <f t="shared" si="4"/>
        <v>-4</v>
      </c>
    </row>
    <row r="24" spans="2:11" x14ac:dyDescent="0.25">
      <c r="B24" s="371" t="s">
        <v>118</v>
      </c>
      <c r="C24" s="384">
        <f t="shared" si="2"/>
        <v>55</v>
      </c>
      <c r="D24" s="384">
        <v>37</v>
      </c>
      <c r="E24" s="384">
        <v>18</v>
      </c>
      <c r="F24" s="384">
        <v>0</v>
      </c>
      <c r="G24" s="384">
        <f t="shared" si="3"/>
        <v>52</v>
      </c>
      <c r="H24" s="384">
        <v>36</v>
      </c>
      <c r="I24" s="384">
        <v>16</v>
      </c>
      <c r="J24" s="384">
        <v>0</v>
      </c>
      <c r="K24" s="384">
        <f t="shared" si="4"/>
        <v>3</v>
      </c>
    </row>
    <row r="25" spans="2:11" x14ac:dyDescent="0.25">
      <c r="B25" s="371" t="s">
        <v>58</v>
      </c>
      <c r="C25" s="384">
        <f t="shared" si="2"/>
        <v>25996</v>
      </c>
      <c r="D25" s="384">
        <v>16888</v>
      </c>
      <c r="E25" s="384">
        <v>9106</v>
      </c>
      <c r="F25" s="384">
        <v>2</v>
      </c>
      <c r="G25" s="384">
        <f t="shared" si="3"/>
        <v>26047</v>
      </c>
      <c r="H25" s="384">
        <v>16900</v>
      </c>
      <c r="I25" s="384">
        <v>9145</v>
      </c>
      <c r="J25" s="384">
        <v>2</v>
      </c>
      <c r="K25" s="384">
        <f t="shared" si="4"/>
        <v>-51</v>
      </c>
    </row>
    <row r="26" spans="2:11" x14ac:dyDescent="0.25">
      <c r="B26" s="371" t="s">
        <v>99</v>
      </c>
      <c r="C26" s="384">
        <f t="shared" si="2"/>
        <v>48</v>
      </c>
      <c r="D26" s="384">
        <v>30</v>
      </c>
      <c r="E26" s="384">
        <v>18</v>
      </c>
      <c r="F26" s="384">
        <v>0</v>
      </c>
      <c r="G26" s="384">
        <f t="shared" si="3"/>
        <v>38</v>
      </c>
      <c r="H26" s="384">
        <v>25</v>
      </c>
      <c r="I26" s="384">
        <v>13</v>
      </c>
      <c r="J26" s="384">
        <v>0</v>
      </c>
      <c r="K26" s="384">
        <f t="shared" si="4"/>
        <v>10</v>
      </c>
    </row>
    <row r="27" spans="2:11" x14ac:dyDescent="0.25">
      <c r="B27" s="371" t="s">
        <v>142</v>
      </c>
      <c r="C27" s="384">
        <f t="shared" si="2"/>
        <v>9160</v>
      </c>
      <c r="D27" s="384">
        <v>4391</v>
      </c>
      <c r="E27" s="384">
        <v>4769</v>
      </c>
      <c r="F27" s="384">
        <v>0</v>
      </c>
      <c r="G27" s="384">
        <f t="shared" si="3"/>
        <v>9044</v>
      </c>
      <c r="H27" s="384">
        <v>4338</v>
      </c>
      <c r="I27" s="384">
        <v>4706</v>
      </c>
      <c r="J27" s="384">
        <v>0</v>
      </c>
      <c r="K27" s="384">
        <f t="shared" si="4"/>
        <v>116</v>
      </c>
    </row>
    <row r="28" spans="2:11" x14ac:dyDescent="0.25">
      <c r="B28" s="371" t="s">
        <v>72</v>
      </c>
      <c r="C28" s="384">
        <f t="shared" si="2"/>
        <v>2559</v>
      </c>
      <c r="D28" s="384">
        <v>1374</v>
      </c>
      <c r="E28" s="384">
        <v>1184</v>
      </c>
      <c r="F28" s="384">
        <v>1</v>
      </c>
      <c r="G28" s="384">
        <f t="shared" si="3"/>
        <v>2597</v>
      </c>
      <c r="H28" s="384">
        <v>1390</v>
      </c>
      <c r="I28" s="384">
        <v>1206</v>
      </c>
      <c r="J28" s="384">
        <v>1</v>
      </c>
      <c r="K28" s="384">
        <f t="shared" si="4"/>
        <v>-38</v>
      </c>
    </row>
    <row r="29" spans="2:11" x14ac:dyDescent="0.25">
      <c r="B29" s="371" t="s">
        <v>425</v>
      </c>
      <c r="C29" s="384">
        <f t="shared" si="2"/>
        <v>107</v>
      </c>
      <c r="D29" s="384">
        <v>97</v>
      </c>
      <c r="E29" s="384">
        <v>10</v>
      </c>
      <c r="F29" s="384">
        <v>0</v>
      </c>
      <c r="G29" s="384">
        <f t="shared" si="3"/>
        <v>112</v>
      </c>
      <c r="H29" s="384">
        <v>98</v>
      </c>
      <c r="I29" s="384">
        <v>14</v>
      </c>
      <c r="J29" s="384">
        <v>0</v>
      </c>
      <c r="K29" s="384">
        <f t="shared" si="4"/>
        <v>-5</v>
      </c>
    </row>
    <row r="30" spans="2:11" x14ac:dyDescent="0.25">
      <c r="B30" s="371" t="s">
        <v>42</v>
      </c>
      <c r="C30" s="384">
        <f t="shared" si="2"/>
        <v>99</v>
      </c>
      <c r="D30" s="384">
        <v>69</v>
      </c>
      <c r="E30" s="384">
        <v>30</v>
      </c>
      <c r="F30" s="384">
        <v>0</v>
      </c>
      <c r="G30" s="384">
        <f t="shared" si="3"/>
        <v>100</v>
      </c>
      <c r="H30" s="384">
        <v>69</v>
      </c>
      <c r="I30" s="384">
        <v>31</v>
      </c>
      <c r="J30" s="384">
        <v>0</v>
      </c>
      <c r="K30" s="384">
        <f t="shared" si="4"/>
        <v>-1</v>
      </c>
    </row>
    <row r="31" spans="2:11" x14ac:dyDescent="0.25">
      <c r="B31" s="371" t="s">
        <v>100</v>
      </c>
      <c r="C31" s="384">
        <f t="shared" si="2"/>
        <v>127</v>
      </c>
      <c r="D31" s="384">
        <v>120</v>
      </c>
      <c r="E31" s="384">
        <v>7</v>
      </c>
      <c r="F31" s="384">
        <v>0</v>
      </c>
      <c r="G31" s="384">
        <f t="shared" si="3"/>
        <v>101</v>
      </c>
      <c r="H31" s="384">
        <v>95</v>
      </c>
      <c r="I31" s="384">
        <v>6</v>
      </c>
      <c r="J31" s="384">
        <v>0</v>
      </c>
      <c r="K31" s="384">
        <f t="shared" si="4"/>
        <v>26</v>
      </c>
    </row>
    <row r="32" spans="2:11" x14ac:dyDescent="0.25">
      <c r="B32" s="371" t="s">
        <v>43</v>
      </c>
      <c r="C32" s="384">
        <f t="shared" si="2"/>
        <v>80</v>
      </c>
      <c r="D32" s="384">
        <v>47</v>
      </c>
      <c r="E32" s="384">
        <v>33</v>
      </c>
      <c r="F32" s="384">
        <v>0</v>
      </c>
      <c r="G32" s="384">
        <f t="shared" si="3"/>
        <v>82</v>
      </c>
      <c r="H32" s="384">
        <v>48</v>
      </c>
      <c r="I32" s="384">
        <v>34</v>
      </c>
      <c r="J32" s="384">
        <v>0</v>
      </c>
      <c r="K32" s="384">
        <f t="shared" si="4"/>
        <v>-2</v>
      </c>
    </row>
    <row r="33" spans="2:11" x14ac:dyDescent="0.25">
      <c r="B33" s="371" t="s">
        <v>426</v>
      </c>
      <c r="C33" s="384">
        <f t="shared" si="2"/>
        <v>13</v>
      </c>
      <c r="D33" s="384">
        <v>5</v>
      </c>
      <c r="E33" s="384">
        <v>8</v>
      </c>
      <c r="F33" s="384">
        <v>0</v>
      </c>
      <c r="G33" s="384">
        <f t="shared" si="3"/>
        <v>12</v>
      </c>
      <c r="H33" s="384">
        <v>4</v>
      </c>
      <c r="I33" s="384">
        <v>8</v>
      </c>
      <c r="J33" s="384">
        <v>0</v>
      </c>
      <c r="K33" s="384">
        <f t="shared" si="4"/>
        <v>1</v>
      </c>
    </row>
    <row r="34" spans="2:11" x14ac:dyDescent="0.25">
      <c r="B34" s="371" t="s">
        <v>73</v>
      </c>
      <c r="C34" s="384">
        <f t="shared" si="2"/>
        <v>5577</v>
      </c>
      <c r="D34" s="384">
        <v>2847</v>
      </c>
      <c r="E34" s="384">
        <v>2729</v>
      </c>
      <c r="F34" s="384">
        <v>1</v>
      </c>
      <c r="G34" s="384">
        <f t="shared" si="3"/>
        <v>5697</v>
      </c>
      <c r="H34" s="384">
        <v>2886</v>
      </c>
      <c r="I34" s="384">
        <v>2810</v>
      </c>
      <c r="J34" s="384">
        <v>1</v>
      </c>
      <c r="K34" s="384">
        <f t="shared" si="4"/>
        <v>-120</v>
      </c>
    </row>
    <row r="35" spans="2:11" x14ac:dyDescent="0.25">
      <c r="B35" s="371" t="s">
        <v>44</v>
      </c>
      <c r="C35" s="384">
        <f t="shared" si="2"/>
        <v>79</v>
      </c>
      <c r="D35" s="384">
        <v>47</v>
      </c>
      <c r="E35" s="384">
        <v>32</v>
      </c>
      <c r="F35" s="384">
        <v>0</v>
      </c>
      <c r="G35" s="384">
        <f t="shared" si="3"/>
        <v>78</v>
      </c>
      <c r="H35" s="384">
        <v>46</v>
      </c>
      <c r="I35" s="384">
        <v>32</v>
      </c>
      <c r="J35" s="384">
        <v>0</v>
      </c>
      <c r="K35" s="384">
        <f t="shared" si="4"/>
        <v>1</v>
      </c>
    </row>
    <row r="36" spans="2:11" x14ac:dyDescent="0.25">
      <c r="B36" s="371" t="s">
        <v>251</v>
      </c>
      <c r="C36" s="384">
        <f t="shared" si="2"/>
        <v>13</v>
      </c>
      <c r="D36" s="384">
        <v>13</v>
      </c>
      <c r="E36" s="384">
        <v>0</v>
      </c>
      <c r="F36" s="384">
        <v>0</v>
      </c>
      <c r="G36" s="384">
        <f t="shared" si="3"/>
        <v>17</v>
      </c>
      <c r="H36" s="384">
        <v>15</v>
      </c>
      <c r="I36" s="384">
        <v>2</v>
      </c>
      <c r="J36" s="384">
        <v>0</v>
      </c>
      <c r="K36" s="384">
        <f t="shared" si="4"/>
        <v>-4</v>
      </c>
    </row>
    <row r="37" spans="2:11" x14ac:dyDescent="0.25">
      <c r="B37" s="371" t="s">
        <v>413</v>
      </c>
      <c r="C37" s="384">
        <f t="shared" si="2"/>
        <v>2</v>
      </c>
      <c r="D37" s="384">
        <v>0</v>
      </c>
      <c r="E37" s="384">
        <v>2</v>
      </c>
      <c r="F37" s="384">
        <v>0</v>
      </c>
      <c r="G37" s="384">
        <f t="shared" si="3"/>
        <v>2</v>
      </c>
      <c r="H37" s="384">
        <v>0</v>
      </c>
      <c r="I37" s="384">
        <v>2</v>
      </c>
      <c r="J37" s="384">
        <v>0</v>
      </c>
      <c r="K37" s="384">
        <f t="shared" si="4"/>
        <v>0</v>
      </c>
    </row>
    <row r="38" spans="2:11" x14ac:dyDescent="0.25">
      <c r="B38" s="371" t="s">
        <v>419</v>
      </c>
      <c r="C38" s="384">
        <f t="shared" si="2"/>
        <v>181</v>
      </c>
      <c r="D38" s="384">
        <v>94</v>
      </c>
      <c r="E38" s="384">
        <v>87</v>
      </c>
      <c r="F38" s="384">
        <v>0</v>
      </c>
      <c r="G38" s="384">
        <f t="shared" si="3"/>
        <v>165</v>
      </c>
      <c r="H38" s="384">
        <v>89</v>
      </c>
      <c r="I38" s="384">
        <v>76</v>
      </c>
      <c r="J38" s="384">
        <v>0</v>
      </c>
      <c r="K38" s="384">
        <f t="shared" si="4"/>
        <v>16</v>
      </c>
    </row>
    <row r="39" spans="2:11" s="67" customFormat="1" x14ac:dyDescent="0.25">
      <c r="B39" s="371" t="s">
        <v>59</v>
      </c>
      <c r="C39" s="384">
        <f t="shared" si="2"/>
        <v>4528</v>
      </c>
      <c r="D39" s="384">
        <v>2480</v>
      </c>
      <c r="E39" s="384">
        <v>2048</v>
      </c>
      <c r="F39" s="384">
        <v>0</v>
      </c>
      <c r="G39" s="384">
        <f t="shared" si="3"/>
        <v>4526</v>
      </c>
      <c r="H39" s="384">
        <v>2461</v>
      </c>
      <c r="I39" s="384">
        <v>2065</v>
      </c>
      <c r="J39" s="384">
        <v>0</v>
      </c>
      <c r="K39" s="384">
        <f t="shared" si="4"/>
        <v>2</v>
      </c>
    </row>
    <row r="40" spans="2:11" x14ac:dyDescent="0.25">
      <c r="B40" s="371" t="s">
        <v>418</v>
      </c>
      <c r="C40" s="384">
        <f t="shared" si="2"/>
        <v>32</v>
      </c>
      <c r="D40" s="384">
        <v>26</v>
      </c>
      <c r="E40" s="384">
        <v>6</v>
      </c>
      <c r="F40" s="384">
        <v>0</v>
      </c>
      <c r="G40" s="384">
        <f t="shared" si="3"/>
        <v>30</v>
      </c>
      <c r="H40" s="384">
        <v>26</v>
      </c>
      <c r="I40" s="384">
        <v>4</v>
      </c>
      <c r="J40" s="384">
        <v>0</v>
      </c>
      <c r="K40" s="384">
        <f t="shared" si="4"/>
        <v>2</v>
      </c>
    </row>
    <row r="41" spans="2:11" x14ac:dyDescent="0.25">
      <c r="B41" s="371" t="s">
        <v>2886</v>
      </c>
      <c r="C41" s="384">
        <f t="shared" si="2"/>
        <v>7</v>
      </c>
      <c r="D41" s="384">
        <v>4</v>
      </c>
      <c r="E41" s="384">
        <v>3</v>
      </c>
      <c r="F41" s="384">
        <v>0</v>
      </c>
      <c r="G41" s="384">
        <f t="shared" si="3"/>
        <v>7</v>
      </c>
      <c r="H41" s="384">
        <v>4</v>
      </c>
      <c r="I41" s="384">
        <v>3</v>
      </c>
      <c r="J41" s="384">
        <v>0</v>
      </c>
      <c r="K41" s="384">
        <f t="shared" si="4"/>
        <v>0</v>
      </c>
    </row>
    <row r="42" spans="2:11" x14ac:dyDescent="0.25">
      <c r="B42" s="371" t="s">
        <v>60</v>
      </c>
      <c r="C42" s="384">
        <f t="shared" si="2"/>
        <v>20805</v>
      </c>
      <c r="D42" s="384">
        <v>13499</v>
      </c>
      <c r="E42" s="384">
        <v>7305</v>
      </c>
      <c r="F42" s="384">
        <v>1</v>
      </c>
      <c r="G42" s="384">
        <f t="shared" si="3"/>
        <v>20697</v>
      </c>
      <c r="H42" s="384">
        <v>13431</v>
      </c>
      <c r="I42" s="384">
        <v>7265</v>
      </c>
      <c r="J42" s="384">
        <v>1</v>
      </c>
      <c r="K42" s="384">
        <f t="shared" si="4"/>
        <v>108</v>
      </c>
    </row>
    <row r="43" spans="2:11" x14ac:dyDescent="0.25">
      <c r="B43" s="371" t="s">
        <v>101</v>
      </c>
      <c r="C43" s="384">
        <f t="shared" si="2"/>
        <v>1</v>
      </c>
      <c r="D43" s="384">
        <v>0</v>
      </c>
      <c r="E43" s="384">
        <v>1</v>
      </c>
      <c r="F43" s="384">
        <v>0</v>
      </c>
      <c r="G43" s="384">
        <f t="shared" si="3"/>
        <v>2</v>
      </c>
      <c r="H43" s="384">
        <v>0</v>
      </c>
      <c r="I43" s="384">
        <v>2</v>
      </c>
      <c r="J43" s="384">
        <v>0</v>
      </c>
      <c r="K43" s="384">
        <f t="shared" si="4"/>
        <v>-1</v>
      </c>
    </row>
    <row r="44" spans="2:11" x14ac:dyDescent="0.25">
      <c r="B44" s="371" t="s">
        <v>74</v>
      </c>
      <c r="C44" s="384">
        <f t="shared" si="2"/>
        <v>525</v>
      </c>
      <c r="D44" s="384">
        <v>311</v>
      </c>
      <c r="E44" s="384">
        <v>214</v>
      </c>
      <c r="F44" s="384">
        <v>0</v>
      </c>
      <c r="G44" s="384">
        <f t="shared" si="3"/>
        <v>528</v>
      </c>
      <c r="H44" s="384">
        <v>311</v>
      </c>
      <c r="I44" s="384">
        <v>217</v>
      </c>
      <c r="J44" s="384">
        <v>0</v>
      </c>
      <c r="K44" s="384">
        <f t="shared" si="4"/>
        <v>-3</v>
      </c>
    </row>
    <row r="45" spans="2:11" x14ac:dyDescent="0.25">
      <c r="B45" s="371" t="s">
        <v>439</v>
      </c>
      <c r="C45" s="384">
        <f t="shared" si="2"/>
        <v>4</v>
      </c>
      <c r="D45" s="384">
        <v>3</v>
      </c>
      <c r="E45" s="384">
        <v>1</v>
      </c>
      <c r="F45" s="384">
        <v>0</v>
      </c>
      <c r="G45" s="384">
        <f t="shared" si="3"/>
        <v>5</v>
      </c>
      <c r="H45" s="384">
        <v>3</v>
      </c>
      <c r="I45" s="384">
        <v>2</v>
      </c>
      <c r="J45" s="384">
        <v>0</v>
      </c>
      <c r="K45" s="384">
        <f t="shared" si="4"/>
        <v>-1</v>
      </c>
    </row>
    <row r="46" spans="2:11" x14ac:dyDescent="0.25">
      <c r="B46" s="371" t="s">
        <v>119</v>
      </c>
      <c r="C46" s="384">
        <f t="shared" si="2"/>
        <v>1</v>
      </c>
      <c r="D46" s="384">
        <v>0</v>
      </c>
      <c r="E46" s="384">
        <v>1</v>
      </c>
      <c r="F46" s="384">
        <v>0</v>
      </c>
      <c r="G46" s="384">
        <f t="shared" si="3"/>
        <v>1</v>
      </c>
      <c r="H46" s="384">
        <v>0</v>
      </c>
      <c r="I46" s="384">
        <v>1</v>
      </c>
      <c r="J46" s="384">
        <v>0</v>
      </c>
      <c r="K46" s="384">
        <f t="shared" si="4"/>
        <v>0</v>
      </c>
    </row>
    <row r="47" spans="2:11" x14ac:dyDescent="0.25">
      <c r="B47" s="371" t="s">
        <v>2885</v>
      </c>
      <c r="C47" s="384">
        <f t="shared" si="2"/>
        <v>2</v>
      </c>
      <c r="D47" s="384">
        <v>2</v>
      </c>
      <c r="E47" s="384">
        <v>0</v>
      </c>
      <c r="F47" s="384">
        <v>0</v>
      </c>
      <c r="G47" s="384">
        <f t="shared" si="3"/>
        <v>1</v>
      </c>
      <c r="H47" s="384">
        <v>1</v>
      </c>
      <c r="I47" s="384">
        <v>0</v>
      </c>
      <c r="J47" s="384">
        <v>0</v>
      </c>
      <c r="K47" s="384">
        <f t="shared" si="4"/>
        <v>1</v>
      </c>
    </row>
    <row r="48" spans="2:11" x14ac:dyDescent="0.25">
      <c r="B48" s="371" t="s">
        <v>2216</v>
      </c>
      <c r="C48" s="384">
        <f t="shared" si="2"/>
        <v>11</v>
      </c>
      <c r="D48" s="384">
        <v>9</v>
      </c>
      <c r="E48" s="384">
        <v>2</v>
      </c>
      <c r="F48" s="384">
        <v>0</v>
      </c>
      <c r="G48" s="384">
        <f t="shared" si="3"/>
        <v>12</v>
      </c>
      <c r="H48" s="384">
        <v>10</v>
      </c>
      <c r="I48" s="384">
        <v>2</v>
      </c>
      <c r="J48" s="384">
        <v>0</v>
      </c>
      <c r="K48" s="384">
        <f t="shared" si="4"/>
        <v>-1</v>
      </c>
    </row>
    <row r="49" spans="2:11" x14ac:dyDescent="0.25">
      <c r="B49" s="371" t="s">
        <v>431</v>
      </c>
      <c r="C49" s="384">
        <f t="shared" si="2"/>
        <v>11</v>
      </c>
      <c r="D49" s="384">
        <v>5</v>
      </c>
      <c r="E49" s="384">
        <v>6</v>
      </c>
      <c r="F49" s="384">
        <v>0</v>
      </c>
      <c r="G49" s="384">
        <f t="shared" si="3"/>
        <v>7</v>
      </c>
      <c r="H49" s="384">
        <v>4</v>
      </c>
      <c r="I49" s="384">
        <v>3</v>
      </c>
      <c r="J49" s="384">
        <v>0</v>
      </c>
      <c r="K49" s="384">
        <f t="shared" si="4"/>
        <v>4</v>
      </c>
    </row>
    <row r="50" spans="2:11" x14ac:dyDescent="0.25">
      <c r="B50" s="371" t="s">
        <v>249</v>
      </c>
      <c r="C50" s="384">
        <f t="shared" si="2"/>
        <v>16</v>
      </c>
      <c r="D50" s="384">
        <v>10</v>
      </c>
      <c r="E50" s="384">
        <v>6</v>
      </c>
      <c r="F50" s="384">
        <v>0</v>
      </c>
      <c r="G50" s="384">
        <f t="shared" si="3"/>
        <v>17</v>
      </c>
      <c r="H50" s="384">
        <v>11</v>
      </c>
      <c r="I50" s="384">
        <v>6</v>
      </c>
      <c r="J50" s="384">
        <v>0</v>
      </c>
      <c r="K50" s="384">
        <f t="shared" si="4"/>
        <v>-1</v>
      </c>
    </row>
    <row r="51" spans="2:11" x14ac:dyDescent="0.25">
      <c r="B51" s="371" t="s">
        <v>38</v>
      </c>
      <c r="C51" s="384">
        <f t="shared" si="2"/>
        <v>32425</v>
      </c>
      <c r="D51" s="384">
        <v>16209</v>
      </c>
      <c r="E51" s="384">
        <v>16214</v>
      </c>
      <c r="F51" s="384">
        <v>2</v>
      </c>
      <c r="G51" s="384">
        <f t="shared" si="3"/>
        <v>33171</v>
      </c>
      <c r="H51" s="384">
        <v>16527</v>
      </c>
      <c r="I51" s="384">
        <v>16642</v>
      </c>
      <c r="J51" s="384">
        <v>2</v>
      </c>
      <c r="K51" s="384">
        <f t="shared" si="4"/>
        <v>-746</v>
      </c>
    </row>
    <row r="52" spans="2:11" x14ac:dyDescent="0.25">
      <c r="B52" s="371" t="s">
        <v>433</v>
      </c>
      <c r="C52" s="384">
        <f t="shared" si="2"/>
        <v>38</v>
      </c>
      <c r="D52" s="384">
        <v>30</v>
      </c>
      <c r="E52" s="384">
        <v>8</v>
      </c>
      <c r="F52" s="384">
        <v>0</v>
      </c>
      <c r="G52" s="384">
        <f t="shared" si="3"/>
        <v>39</v>
      </c>
      <c r="H52" s="384">
        <v>31</v>
      </c>
      <c r="I52" s="384">
        <v>8</v>
      </c>
      <c r="J52" s="384">
        <v>0</v>
      </c>
      <c r="K52" s="384">
        <f t="shared" si="4"/>
        <v>-1</v>
      </c>
    </row>
    <row r="53" spans="2:11" x14ac:dyDescent="0.25">
      <c r="B53" s="371" t="s">
        <v>120</v>
      </c>
      <c r="C53" s="384">
        <f t="shared" si="2"/>
        <v>0</v>
      </c>
      <c r="D53" s="384">
        <v>0</v>
      </c>
      <c r="E53" s="384">
        <v>0</v>
      </c>
      <c r="F53" s="384">
        <v>0</v>
      </c>
      <c r="G53" s="384">
        <f t="shared" si="3"/>
        <v>0</v>
      </c>
      <c r="H53" s="384">
        <v>0</v>
      </c>
      <c r="I53" s="384">
        <v>0</v>
      </c>
      <c r="J53" s="384">
        <v>0</v>
      </c>
      <c r="K53" s="384">
        <f t="shared" si="4"/>
        <v>0</v>
      </c>
    </row>
    <row r="54" spans="2:11" x14ac:dyDescent="0.25">
      <c r="B54" s="371" t="s">
        <v>61</v>
      </c>
      <c r="C54" s="384">
        <f t="shared" si="2"/>
        <v>25629</v>
      </c>
      <c r="D54" s="384">
        <v>15259</v>
      </c>
      <c r="E54" s="384">
        <v>10368</v>
      </c>
      <c r="F54" s="384">
        <v>2</v>
      </c>
      <c r="G54" s="384">
        <f t="shared" si="3"/>
        <v>25999</v>
      </c>
      <c r="H54" s="384">
        <v>15444</v>
      </c>
      <c r="I54" s="384">
        <v>10553</v>
      </c>
      <c r="J54" s="384">
        <v>2</v>
      </c>
      <c r="K54" s="384">
        <f t="shared" si="4"/>
        <v>-370</v>
      </c>
    </row>
    <row r="55" spans="2:11" x14ac:dyDescent="0.25">
      <c r="B55" s="371" t="s">
        <v>427</v>
      </c>
      <c r="C55" s="384">
        <f t="shared" si="2"/>
        <v>15806</v>
      </c>
      <c r="D55" s="384">
        <v>11295</v>
      </c>
      <c r="E55" s="384">
        <v>4509</v>
      </c>
      <c r="F55" s="384">
        <v>2</v>
      </c>
      <c r="G55" s="384">
        <f t="shared" si="3"/>
        <v>15616</v>
      </c>
      <c r="H55" s="384">
        <v>11148</v>
      </c>
      <c r="I55" s="384">
        <v>4466</v>
      </c>
      <c r="J55" s="384">
        <v>2</v>
      </c>
      <c r="K55" s="384">
        <f t="shared" si="4"/>
        <v>190</v>
      </c>
    </row>
    <row r="56" spans="2:11" x14ac:dyDescent="0.25">
      <c r="B56" s="371" t="s">
        <v>102</v>
      </c>
      <c r="C56" s="384">
        <f t="shared" si="2"/>
        <v>71</v>
      </c>
      <c r="D56" s="384">
        <v>44</v>
      </c>
      <c r="E56" s="384">
        <v>27</v>
      </c>
      <c r="F56" s="384">
        <v>0</v>
      </c>
      <c r="G56" s="384">
        <f t="shared" si="3"/>
        <v>72</v>
      </c>
      <c r="H56" s="384">
        <v>44</v>
      </c>
      <c r="I56" s="384">
        <v>28</v>
      </c>
      <c r="J56" s="384">
        <v>0</v>
      </c>
      <c r="K56" s="384">
        <f t="shared" si="4"/>
        <v>-1</v>
      </c>
    </row>
    <row r="57" spans="2:11" x14ac:dyDescent="0.25">
      <c r="B57" s="371" t="s">
        <v>62</v>
      </c>
      <c r="C57" s="384">
        <f t="shared" si="2"/>
        <v>224543</v>
      </c>
      <c r="D57" s="384">
        <v>123406</v>
      </c>
      <c r="E57" s="384">
        <v>101116</v>
      </c>
      <c r="F57" s="384">
        <v>21</v>
      </c>
      <c r="G57" s="384">
        <f t="shared" si="3"/>
        <v>223028</v>
      </c>
      <c r="H57" s="384">
        <v>122760</v>
      </c>
      <c r="I57" s="384">
        <v>100246</v>
      </c>
      <c r="J57" s="384">
        <v>22</v>
      </c>
      <c r="K57" s="384">
        <f t="shared" si="4"/>
        <v>1515</v>
      </c>
    </row>
    <row r="58" spans="2:11" x14ac:dyDescent="0.25">
      <c r="B58" s="371" t="s">
        <v>121</v>
      </c>
      <c r="C58" s="384">
        <f t="shared" si="2"/>
        <v>1</v>
      </c>
      <c r="D58" s="384">
        <v>1</v>
      </c>
      <c r="E58" s="384">
        <v>0</v>
      </c>
      <c r="F58" s="384">
        <v>0</v>
      </c>
      <c r="G58" s="384">
        <f t="shared" si="3"/>
        <v>1</v>
      </c>
      <c r="H58" s="384">
        <v>1</v>
      </c>
      <c r="I58" s="384">
        <v>0</v>
      </c>
      <c r="J58" s="384">
        <v>0</v>
      </c>
      <c r="K58" s="384">
        <f t="shared" si="4"/>
        <v>0</v>
      </c>
    </row>
    <row r="59" spans="2:11" x14ac:dyDescent="0.25">
      <c r="B59" s="371" t="s">
        <v>122</v>
      </c>
      <c r="C59" s="384">
        <f t="shared" si="2"/>
        <v>0</v>
      </c>
      <c r="D59" s="384">
        <v>0</v>
      </c>
      <c r="E59" s="384">
        <v>0</v>
      </c>
      <c r="F59" s="384">
        <v>0</v>
      </c>
      <c r="G59" s="384">
        <f t="shared" si="3"/>
        <v>0</v>
      </c>
      <c r="H59" s="384">
        <v>0</v>
      </c>
      <c r="I59" s="384">
        <v>0</v>
      </c>
      <c r="J59" s="384">
        <v>0</v>
      </c>
      <c r="K59" s="384">
        <f t="shared" si="4"/>
        <v>0</v>
      </c>
    </row>
    <row r="60" spans="2:11" x14ac:dyDescent="0.25">
      <c r="B60" s="371" t="s">
        <v>441</v>
      </c>
      <c r="C60" s="384">
        <f t="shared" si="2"/>
        <v>17</v>
      </c>
      <c r="D60" s="384">
        <v>15</v>
      </c>
      <c r="E60" s="384">
        <v>2</v>
      </c>
      <c r="F60" s="384">
        <v>0</v>
      </c>
      <c r="G60" s="384">
        <f t="shared" si="3"/>
        <v>17</v>
      </c>
      <c r="H60" s="384">
        <v>15</v>
      </c>
      <c r="I60" s="384">
        <v>2</v>
      </c>
      <c r="J60" s="384">
        <v>0</v>
      </c>
      <c r="K60" s="384">
        <f t="shared" si="4"/>
        <v>0</v>
      </c>
    </row>
    <row r="61" spans="2:11" x14ac:dyDescent="0.25">
      <c r="B61" s="371" t="s">
        <v>45</v>
      </c>
      <c r="C61" s="384">
        <f t="shared" si="2"/>
        <v>11366</v>
      </c>
      <c r="D61" s="384">
        <v>6303</v>
      </c>
      <c r="E61" s="384">
        <v>5060</v>
      </c>
      <c r="F61" s="384">
        <v>3</v>
      </c>
      <c r="G61" s="384">
        <f t="shared" si="3"/>
        <v>11235</v>
      </c>
      <c r="H61" s="384">
        <v>6229</v>
      </c>
      <c r="I61" s="384">
        <v>5003</v>
      </c>
      <c r="J61" s="384">
        <v>3</v>
      </c>
      <c r="K61" s="384">
        <f t="shared" si="4"/>
        <v>131</v>
      </c>
    </row>
    <row r="62" spans="2:11" x14ac:dyDescent="0.25">
      <c r="B62" s="371" t="s">
        <v>75</v>
      </c>
      <c r="C62" s="384">
        <f t="shared" si="2"/>
        <v>634</v>
      </c>
      <c r="D62" s="384">
        <v>475</v>
      </c>
      <c r="E62" s="384">
        <v>159</v>
      </c>
      <c r="F62" s="384">
        <v>0</v>
      </c>
      <c r="G62" s="384">
        <f t="shared" si="3"/>
        <v>769</v>
      </c>
      <c r="H62" s="384">
        <v>542</v>
      </c>
      <c r="I62" s="384">
        <v>227</v>
      </c>
      <c r="J62" s="384">
        <v>0</v>
      </c>
      <c r="K62" s="384">
        <f t="shared" si="4"/>
        <v>-135</v>
      </c>
    </row>
    <row r="63" spans="2:11" x14ac:dyDescent="0.25">
      <c r="B63" s="371" t="s">
        <v>46</v>
      </c>
      <c r="C63" s="384">
        <f t="shared" si="2"/>
        <v>9063</v>
      </c>
      <c r="D63" s="384">
        <v>4472</v>
      </c>
      <c r="E63" s="384">
        <v>4591</v>
      </c>
      <c r="F63" s="384">
        <v>0</v>
      </c>
      <c r="G63" s="384">
        <f t="shared" si="3"/>
        <v>8495</v>
      </c>
      <c r="H63" s="384">
        <v>4283</v>
      </c>
      <c r="I63" s="384">
        <v>4211</v>
      </c>
      <c r="J63" s="384">
        <v>1</v>
      </c>
      <c r="K63" s="384">
        <f t="shared" si="4"/>
        <v>568</v>
      </c>
    </row>
    <row r="64" spans="2:11" x14ac:dyDescent="0.25">
      <c r="B64" s="371" t="s">
        <v>47</v>
      </c>
      <c r="C64" s="384">
        <f t="shared" si="2"/>
        <v>1</v>
      </c>
      <c r="D64" s="384">
        <v>1</v>
      </c>
      <c r="E64" s="384">
        <v>0</v>
      </c>
      <c r="F64" s="384">
        <v>0</v>
      </c>
      <c r="G64" s="384">
        <f>SUM(H64:J64)</f>
        <v>1</v>
      </c>
      <c r="H64" s="384">
        <v>1</v>
      </c>
      <c r="I64" s="384">
        <v>0</v>
      </c>
      <c r="J64" s="384">
        <v>0</v>
      </c>
      <c r="K64" s="384"/>
    </row>
    <row r="65" spans="2:11" x14ac:dyDescent="0.25">
      <c r="B65" s="371" t="s">
        <v>76</v>
      </c>
      <c r="C65" s="384">
        <f t="shared" si="2"/>
        <v>3023</v>
      </c>
      <c r="D65" s="384">
        <v>1448</v>
      </c>
      <c r="E65" s="384">
        <v>1574</v>
      </c>
      <c r="F65" s="384">
        <v>1</v>
      </c>
      <c r="G65" s="384">
        <f>SUM(H65:J65)</f>
        <v>3050</v>
      </c>
      <c r="H65" s="384">
        <v>1456</v>
      </c>
      <c r="I65" s="384">
        <v>1593</v>
      </c>
      <c r="J65" s="384">
        <v>1</v>
      </c>
      <c r="K65" s="384">
        <f t="shared" si="4"/>
        <v>-27</v>
      </c>
    </row>
    <row r="66" spans="2:11" x14ac:dyDescent="0.25">
      <c r="B66" s="371" t="s">
        <v>48</v>
      </c>
      <c r="C66" s="384">
        <f t="shared" si="2"/>
        <v>17</v>
      </c>
      <c r="D66" s="384">
        <v>13</v>
      </c>
      <c r="E66" s="384">
        <v>4</v>
      </c>
      <c r="F66" s="384">
        <v>0</v>
      </c>
      <c r="G66" s="384">
        <f t="shared" ref="G66:G82" si="5">SUM(H66:J66)</f>
        <v>18</v>
      </c>
      <c r="H66" s="384">
        <v>14</v>
      </c>
      <c r="I66" s="384">
        <v>4</v>
      </c>
      <c r="J66" s="384">
        <v>0</v>
      </c>
      <c r="K66" s="384">
        <f t="shared" si="4"/>
        <v>-1</v>
      </c>
    </row>
    <row r="67" spans="2:11" x14ac:dyDescent="0.25">
      <c r="B67" s="371" t="s">
        <v>123</v>
      </c>
      <c r="C67" s="384">
        <f t="shared" si="2"/>
        <v>178</v>
      </c>
      <c r="D67" s="384">
        <v>135</v>
      </c>
      <c r="E67" s="384">
        <v>43</v>
      </c>
      <c r="F67" s="384">
        <v>0</v>
      </c>
      <c r="G67" s="384">
        <f t="shared" si="5"/>
        <v>176</v>
      </c>
      <c r="H67" s="384">
        <v>136</v>
      </c>
      <c r="I67" s="384">
        <v>40</v>
      </c>
      <c r="J67" s="384">
        <v>0</v>
      </c>
      <c r="K67" s="384">
        <f t="shared" si="4"/>
        <v>2</v>
      </c>
    </row>
    <row r="68" spans="2:11" s="67" customFormat="1" x14ac:dyDescent="0.25">
      <c r="B68" s="371" t="s">
        <v>49</v>
      </c>
      <c r="C68" s="384">
        <f t="shared" si="2"/>
        <v>4004</v>
      </c>
      <c r="D68" s="384">
        <v>2116</v>
      </c>
      <c r="E68" s="384">
        <v>1886</v>
      </c>
      <c r="F68" s="384">
        <v>2</v>
      </c>
      <c r="G68" s="384">
        <f t="shared" si="5"/>
        <v>4002</v>
      </c>
      <c r="H68" s="384">
        <v>2113</v>
      </c>
      <c r="I68" s="384">
        <v>1887</v>
      </c>
      <c r="J68" s="384">
        <v>2</v>
      </c>
      <c r="K68" s="384">
        <f t="shared" si="4"/>
        <v>2</v>
      </c>
    </row>
    <row r="69" spans="2:11" x14ac:dyDescent="0.25">
      <c r="B69" s="371" t="s">
        <v>246</v>
      </c>
      <c r="C69" s="384">
        <f t="shared" si="2"/>
        <v>86</v>
      </c>
      <c r="D69" s="384">
        <v>69</v>
      </c>
      <c r="E69" s="384">
        <v>17</v>
      </c>
      <c r="F69" s="384">
        <v>0</v>
      </c>
      <c r="G69" s="384">
        <f t="shared" si="5"/>
        <v>88</v>
      </c>
      <c r="H69" s="384">
        <v>71</v>
      </c>
      <c r="I69" s="384">
        <v>17</v>
      </c>
      <c r="J69" s="384">
        <v>0</v>
      </c>
      <c r="K69" s="384">
        <f t="shared" si="4"/>
        <v>-2</v>
      </c>
    </row>
    <row r="70" spans="2:11" x14ac:dyDescent="0.25">
      <c r="B70" s="371" t="s">
        <v>124</v>
      </c>
      <c r="C70" s="384">
        <f t="shared" si="2"/>
        <v>0</v>
      </c>
      <c r="D70" s="384">
        <v>0</v>
      </c>
      <c r="E70" s="384">
        <v>0</v>
      </c>
      <c r="F70" s="384">
        <v>0</v>
      </c>
      <c r="G70" s="384">
        <f t="shared" si="5"/>
        <v>0</v>
      </c>
      <c r="H70" s="384">
        <v>0</v>
      </c>
      <c r="I70" s="384">
        <v>0</v>
      </c>
      <c r="J70" s="384">
        <v>0</v>
      </c>
      <c r="K70" s="384">
        <f t="shared" si="4"/>
        <v>0</v>
      </c>
    </row>
    <row r="71" spans="2:11" x14ac:dyDescent="0.25">
      <c r="B71" s="371" t="s">
        <v>77</v>
      </c>
      <c r="C71" s="384">
        <f t="shared" si="2"/>
        <v>600</v>
      </c>
      <c r="D71" s="384">
        <v>329</v>
      </c>
      <c r="E71" s="384">
        <v>271</v>
      </c>
      <c r="F71" s="384">
        <v>0</v>
      </c>
      <c r="G71" s="384">
        <f t="shared" si="5"/>
        <v>567</v>
      </c>
      <c r="H71" s="384">
        <v>305</v>
      </c>
      <c r="I71" s="384">
        <v>262</v>
      </c>
      <c r="J71" s="384">
        <v>0</v>
      </c>
      <c r="K71" s="384">
        <f t="shared" si="4"/>
        <v>33</v>
      </c>
    </row>
    <row r="72" spans="2:11" s="67" customFormat="1" x14ac:dyDescent="0.25">
      <c r="B72" s="371" t="s">
        <v>78</v>
      </c>
      <c r="C72" s="384">
        <f t="shared" si="2"/>
        <v>379</v>
      </c>
      <c r="D72" s="384">
        <v>177</v>
      </c>
      <c r="E72" s="384">
        <v>202</v>
      </c>
      <c r="F72" s="384">
        <v>0</v>
      </c>
      <c r="G72" s="384">
        <f t="shared" si="5"/>
        <v>356</v>
      </c>
      <c r="H72" s="384">
        <v>171</v>
      </c>
      <c r="I72" s="384">
        <v>185</v>
      </c>
      <c r="J72" s="384">
        <v>0</v>
      </c>
      <c r="K72" s="384">
        <f t="shared" si="4"/>
        <v>23</v>
      </c>
    </row>
    <row r="73" spans="2:11" x14ac:dyDescent="0.25">
      <c r="B73" s="371" t="s">
        <v>79</v>
      </c>
      <c r="C73" s="384">
        <f t="shared" si="2"/>
        <v>127074</v>
      </c>
      <c r="D73" s="384">
        <v>60268</v>
      </c>
      <c r="E73" s="384">
        <v>66803</v>
      </c>
      <c r="F73" s="384">
        <v>3</v>
      </c>
      <c r="G73" s="384">
        <f t="shared" si="5"/>
        <v>139168</v>
      </c>
      <c r="H73" s="384">
        <v>65784</v>
      </c>
      <c r="I73" s="384">
        <v>73380</v>
      </c>
      <c r="J73" s="384">
        <v>4</v>
      </c>
      <c r="K73" s="384">
        <f t="shared" si="4"/>
        <v>-12094</v>
      </c>
    </row>
    <row r="74" spans="2:11" x14ac:dyDescent="0.25">
      <c r="B74" s="371" t="s">
        <v>2189</v>
      </c>
      <c r="C74" s="384">
        <f t="shared" si="2"/>
        <v>452484</v>
      </c>
      <c r="D74" s="384">
        <v>229798</v>
      </c>
      <c r="E74" s="384">
        <v>222618</v>
      </c>
      <c r="F74" s="384">
        <v>68</v>
      </c>
      <c r="G74" s="384">
        <f t="shared" si="5"/>
        <v>460462</v>
      </c>
      <c r="H74" s="384">
        <v>233362</v>
      </c>
      <c r="I74" s="384">
        <v>227032</v>
      </c>
      <c r="J74" s="384">
        <v>68</v>
      </c>
      <c r="K74" s="384">
        <f t="shared" si="4"/>
        <v>-7978</v>
      </c>
    </row>
    <row r="75" spans="2:11" x14ac:dyDescent="0.25">
      <c r="B75" s="371" t="s">
        <v>80</v>
      </c>
      <c r="C75" s="384">
        <f t="shared" si="2"/>
        <v>285</v>
      </c>
      <c r="D75" s="384">
        <v>141</v>
      </c>
      <c r="E75" s="384">
        <v>144</v>
      </c>
      <c r="F75" s="384">
        <v>0</v>
      </c>
      <c r="G75" s="384">
        <f t="shared" si="5"/>
        <v>288</v>
      </c>
      <c r="H75" s="384">
        <v>144</v>
      </c>
      <c r="I75" s="384">
        <v>144</v>
      </c>
      <c r="J75" s="384">
        <v>0</v>
      </c>
      <c r="K75" s="384">
        <f t="shared" si="4"/>
        <v>-3</v>
      </c>
    </row>
    <row r="76" spans="2:11" x14ac:dyDescent="0.25">
      <c r="B76" s="371" t="s">
        <v>2207</v>
      </c>
      <c r="C76" s="384">
        <f t="shared" si="2"/>
        <v>21</v>
      </c>
      <c r="D76" s="384">
        <v>20</v>
      </c>
      <c r="E76" s="384">
        <v>1</v>
      </c>
      <c r="F76" s="384">
        <v>0</v>
      </c>
      <c r="G76" s="384">
        <f t="shared" si="5"/>
        <v>20</v>
      </c>
      <c r="H76" s="384">
        <v>19</v>
      </c>
      <c r="I76" s="384">
        <v>1</v>
      </c>
      <c r="J76" s="384">
        <v>0</v>
      </c>
      <c r="K76" s="384">
        <f t="shared" si="4"/>
        <v>1</v>
      </c>
    </row>
    <row r="77" spans="2:11" x14ac:dyDescent="0.25">
      <c r="B77" s="371" t="s">
        <v>434</v>
      </c>
      <c r="C77" s="384">
        <f t="shared" si="2"/>
        <v>3831</v>
      </c>
      <c r="D77" s="384">
        <v>2434</v>
      </c>
      <c r="E77" s="384">
        <v>1397</v>
      </c>
      <c r="F77" s="384">
        <v>0</v>
      </c>
      <c r="G77" s="384">
        <f t="shared" si="5"/>
        <v>3838</v>
      </c>
      <c r="H77" s="384">
        <v>2443</v>
      </c>
      <c r="I77" s="384">
        <v>1395</v>
      </c>
      <c r="J77" s="384">
        <v>0</v>
      </c>
      <c r="K77" s="384">
        <f t="shared" si="4"/>
        <v>-7</v>
      </c>
    </row>
    <row r="78" spans="2:11" x14ac:dyDescent="0.25">
      <c r="B78" s="371" t="s">
        <v>103</v>
      </c>
      <c r="C78" s="384">
        <f t="shared" si="2"/>
        <v>5533</v>
      </c>
      <c r="D78" s="384">
        <v>5387</v>
      </c>
      <c r="E78" s="384">
        <v>146</v>
      </c>
      <c r="F78" s="384">
        <v>0</v>
      </c>
      <c r="G78" s="384">
        <f t="shared" si="5"/>
        <v>5510</v>
      </c>
      <c r="H78" s="384">
        <v>5357</v>
      </c>
      <c r="I78" s="384">
        <v>153</v>
      </c>
      <c r="J78" s="384">
        <v>0</v>
      </c>
      <c r="K78" s="384">
        <f t="shared" si="4"/>
        <v>23</v>
      </c>
    </row>
    <row r="79" spans="2:11" x14ac:dyDescent="0.25">
      <c r="B79" s="371" t="s">
        <v>81</v>
      </c>
      <c r="C79" s="384">
        <f t="shared" si="2"/>
        <v>719</v>
      </c>
      <c r="D79" s="384">
        <v>378</v>
      </c>
      <c r="E79" s="384">
        <v>341</v>
      </c>
      <c r="F79" s="384">
        <v>0</v>
      </c>
      <c r="G79" s="384">
        <f t="shared" si="5"/>
        <v>695</v>
      </c>
      <c r="H79" s="384">
        <v>369</v>
      </c>
      <c r="I79" s="384">
        <v>326</v>
      </c>
      <c r="J79" s="384">
        <v>0</v>
      </c>
      <c r="K79" s="384">
        <f t="shared" si="4"/>
        <v>24</v>
      </c>
    </row>
    <row r="80" spans="2:11" x14ac:dyDescent="0.25">
      <c r="B80" s="371" t="s">
        <v>447</v>
      </c>
      <c r="C80" s="384">
        <f t="shared" si="2"/>
        <v>24</v>
      </c>
      <c r="D80" s="384">
        <v>22</v>
      </c>
      <c r="E80" s="384">
        <v>2</v>
      </c>
      <c r="F80" s="384">
        <v>0</v>
      </c>
      <c r="G80" s="384">
        <f t="shared" si="5"/>
        <v>25</v>
      </c>
      <c r="H80" s="384">
        <v>23</v>
      </c>
      <c r="I80" s="384">
        <v>2</v>
      </c>
      <c r="J80" s="384">
        <v>0</v>
      </c>
      <c r="K80" s="384">
        <f t="shared" ref="K80:K145" si="6">(C80-G80)</f>
        <v>-1</v>
      </c>
    </row>
    <row r="81" spans="2:11" x14ac:dyDescent="0.25">
      <c r="B81" s="371" t="s">
        <v>82</v>
      </c>
      <c r="C81" s="384">
        <f t="shared" ref="C81:C146" si="7">SUM(D81:F81)</f>
        <v>17098</v>
      </c>
      <c r="D81" s="384">
        <v>9384</v>
      </c>
      <c r="E81" s="384">
        <v>7713</v>
      </c>
      <c r="F81" s="384">
        <v>1</v>
      </c>
      <c r="G81" s="384">
        <f t="shared" si="5"/>
        <v>17617</v>
      </c>
      <c r="H81" s="384">
        <v>9608</v>
      </c>
      <c r="I81" s="384">
        <v>8008</v>
      </c>
      <c r="J81" s="384">
        <v>1</v>
      </c>
      <c r="K81" s="384">
        <f t="shared" si="6"/>
        <v>-519</v>
      </c>
    </row>
    <row r="82" spans="2:11" x14ac:dyDescent="0.25">
      <c r="B82" s="371" t="s">
        <v>252</v>
      </c>
      <c r="C82" s="384">
        <f t="shared" si="7"/>
        <v>3</v>
      </c>
      <c r="D82" s="384">
        <v>2</v>
      </c>
      <c r="E82" s="384">
        <v>1</v>
      </c>
      <c r="F82" s="384">
        <v>0</v>
      </c>
      <c r="G82" s="384">
        <f t="shared" si="5"/>
        <v>3</v>
      </c>
      <c r="H82" s="384">
        <v>2</v>
      </c>
      <c r="I82" s="384">
        <v>1</v>
      </c>
      <c r="J82" s="384">
        <v>0</v>
      </c>
      <c r="K82" s="384">
        <f t="shared" si="6"/>
        <v>0</v>
      </c>
    </row>
    <row r="83" spans="2:11" x14ac:dyDescent="0.25">
      <c r="B83" s="371" t="s">
        <v>3753</v>
      </c>
      <c r="C83" s="384">
        <f t="shared" si="7"/>
        <v>1</v>
      </c>
      <c r="D83" s="384">
        <v>0</v>
      </c>
      <c r="E83" s="384">
        <v>1</v>
      </c>
      <c r="F83" s="384">
        <v>0</v>
      </c>
      <c r="G83" s="384">
        <f>SUM(H83:J83)</f>
        <v>1</v>
      </c>
      <c r="H83" s="384">
        <v>0</v>
      </c>
      <c r="I83" s="384">
        <v>1</v>
      </c>
      <c r="J83" s="384">
        <v>0</v>
      </c>
      <c r="K83" s="384"/>
    </row>
    <row r="84" spans="2:11" s="67" customFormat="1" ht="12.75" customHeight="1" x14ac:dyDescent="0.25">
      <c r="B84" s="371" t="s">
        <v>104</v>
      </c>
      <c r="C84" s="384">
        <f t="shared" si="7"/>
        <v>141</v>
      </c>
      <c r="D84" s="384">
        <v>115</v>
      </c>
      <c r="E84" s="384">
        <v>26</v>
      </c>
      <c r="F84" s="384">
        <v>0</v>
      </c>
      <c r="G84" s="384">
        <f>SUM(H84:J84)</f>
        <v>152</v>
      </c>
      <c r="H84" s="384">
        <v>116</v>
      </c>
      <c r="I84" s="384">
        <v>36</v>
      </c>
      <c r="J84" s="384">
        <v>0</v>
      </c>
      <c r="K84" s="384">
        <f t="shared" si="6"/>
        <v>-11</v>
      </c>
    </row>
    <row r="85" spans="2:11" x14ac:dyDescent="0.25">
      <c r="B85" s="371" t="s">
        <v>125</v>
      </c>
      <c r="C85" s="384">
        <f t="shared" si="7"/>
        <v>37</v>
      </c>
      <c r="D85" s="384">
        <v>33</v>
      </c>
      <c r="E85" s="384">
        <v>4</v>
      </c>
      <c r="F85" s="384">
        <v>0</v>
      </c>
      <c r="G85" s="384">
        <f t="shared" ref="G85:G132" si="8">SUM(H85:J85)</f>
        <v>40</v>
      </c>
      <c r="H85" s="384">
        <v>35</v>
      </c>
      <c r="I85" s="384">
        <v>5</v>
      </c>
      <c r="J85" s="384">
        <v>0</v>
      </c>
      <c r="K85" s="384">
        <f t="shared" si="6"/>
        <v>-3</v>
      </c>
    </row>
    <row r="86" spans="2:11" s="67" customFormat="1" x14ac:dyDescent="0.25">
      <c r="B86" s="371" t="s">
        <v>50</v>
      </c>
      <c r="C86" s="384">
        <f t="shared" si="7"/>
        <v>10</v>
      </c>
      <c r="D86" s="384">
        <v>7</v>
      </c>
      <c r="E86" s="384">
        <v>3</v>
      </c>
      <c r="F86" s="384">
        <v>0</v>
      </c>
      <c r="G86" s="384">
        <f t="shared" si="8"/>
        <v>12</v>
      </c>
      <c r="H86" s="384">
        <v>9</v>
      </c>
      <c r="I86" s="384">
        <v>3</v>
      </c>
      <c r="J86" s="384">
        <v>0</v>
      </c>
      <c r="K86" s="384">
        <f t="shared" si="6"/>
        <v>-2</v>
      </c>
    </row>
    <row r="87" spans="2:11" x14ac:dyDescent="0.25">
      <c r="B87" s="371" t="s">
        <v>83</v>
      </c>
      <c r="C87" s="384">
        <f t="shared" si="7"/>
        <v>621</v>
      </c>
      <c r="D87" s="384">
        <v>434</v>
      </c>
      <c r="E87" s="384">
        <v>187</v>
      </c>
      <c r="F87" s="384">
        <v>0</v>
      </c>
      <c r="G87" s="384">
        <f t="shared" si="8"/>
        <v>612</v>
      </c>
      <c r="H87" s="384">
        <v>435</v>
      </c>
      <c r="I87" s="384">
        <v>177</v>
      </c>
      <c r="J87" s="384">
        <v>0</v>
      </c>
      <c r="K87" s="384">
        <f t="shared" si="6"/>
        <v>9</v>
      </c>
    </row>
    <row r="88" spans="2:11" x14ac:dyDescent="0.25">
      <c r="B88" s="371" t="s">
        <v>52</v>
      </c>
      <c r="C88" s="384">
        <f t="shared" si="7"/>
        <v>4899</v>
      </c>
      <c r="D88" s="384">
        <v>2920</v>
      </c>
      <c r="E88" s="384">
        <v>1979</v>
      </c>
      <c r="F88" s="384">
        <v>0</v>
      </c>
      <c r="G88" s="384">
        <f t="shared" si="8"/>
        <v>4872</v>
      </c>
      <c r="H88" s="384">
        <v>2895</v>
      </c>
      <c r="I88" s="384">
        <v>1977</v>
      </c>
      <c r="J88" s="384">
        <v>0</v>
      </c>
      <c r="K88" s="384">
        <f t="shared" si="6"/>
        <v>27</v>
      </c>
    </row>
    <row r="89" spans="2:11" x14ac:dyDescent="0.25">
      <c r="B89" s="371" t="s">
        <v>126</v>
      </c>
      <c r="C89" s="384">
        <f t="shared" si="7"/>
        <v>9</v>
      </c>
      <c r="D89" s="384">
        <v>9</v>
      </c>
      <c r="E89" s="384">
        <v>0</v>
      </c>
      <c r="F89" s="384">
        <v>0</v>
      </c>
      <c r="G89" s="384">
        <f t="shared" si="8"/>
        <v>8</v>
      </c>
      <c r="H89" s="384">
        <v>8</v>
      </c>
      <c r="I89" s="384">
        <v>0</v>
      </c>
      <c r="J89" s="384">
        <v>0</v>
      </c>
      <c r="K89" s="384">
        <f t="shared" si="6"/>
        <v>1</v>
      </c>
    </row>
    <row r="90" spans="2:11" ht="12.75" customHeight="1" x14ac:dyDescent="0.25">
      <c r="B90" s="371" t="s">
        <v>127</v>
      </c>
      <c r="C90" s="384">
        <f t="shared" si="7"/>
        <v>13</v>
      </c>
      <c r="D90" s="384">
        <v>6</v>
      </c>
      <c r="E90" s="384">
        <v>7</v>
      </c>
      <c r="F90" s="384">
        <v>0</v>
      </c>
      <c r="G90" s="384">
        <f t="shared" si="8"/>
        <v>7</v>
      </c>
      <c r="H90" s="384">
        <v>4</v>
      </c>
      <c r="I90" s="384">
        <v>3</v>
      </c>
      <c r="J90" s="384">
        <v>0</v>
      </c>
      <c r="K90" s="384">
        <f t="shared" si="6"/>
        <v>6</v>
      </c>
    </row>
    <row r="91" spans="2:11" x14ac:dyDescent="0.25">
      <c r="B91" s="371" t="s">
        <v>2218</v>
      </c>
      <c r="C91" s="384">
        <f t="shared" si="7"/>
        <v>1</v>
      </c>
      <c r="D91" s="384">
        <v>0</v>
      </c>
      <c r="E91" s="384">
        <v>1</v>
      </c>
      <c r="F91" s="384">
        <v>0</v>
      </c>
      <c r="G91" s="384">
        <f t="shared" si="8"/>
        <v>0</v>
      </c>
      <c r="H91" s="384">
        <v>0</v>
      </c>
      <c r="I91" s="384">
        <v>0</v>
      </c>
      <c r="J91" s="384">
        <v>0</v>
      </c>
      <c r="K91" s="384">
        <f t="shared" si="6"/>
        <v>1</v>
      </c>
    </row>
    <row r="92" spans="2:11" x14ac:dyDescent="0.25">
      <c r="B92" s="371" t="s">
        <v>63</v>
      </c>
      <c r="C92" s="384">
        <f t="shared" si="7"/>
        <v>76</v>
      </c>
      <c r="D92" s="384">
        <v>54</v>
      </c>
      <c r="E92" s="384">
        <v>22</v>
      </c>
      <c r="F92" s="384">
        <v>0</v>
      </c>
      <c r="G92" s="384">
        <f t="shared" si="8"/>
        <v>75</v>
      </c>
      <c r="H92" s="384">
        <v>53</v>
      </c>
      <c r="I92" s="384">
        <v>22</v>
      </c>
      <c r="J92" s="384">
        <v>0</v>
      </c>
      <c r="K92" s="384">
        <f t="shared" si="6"/>
        <v>1</v>
      </c>
    </row>
    <row r="93" spans="2:11" x14ac:dyDescent="0.25">
      <c r="B93" s="371" t="s">
        <v>239</v>
      </c>
      <c r="C93" s="384">
        <f t="shared" si="7"/>
        <v>295</v>
      </c>
      <c r="D93" s="384">
        <v>175</v>
      </c>
      <c r="E93" s="384">
        <v>120</v>
      </c>
      <c r="F93" s="384">
        <v>0</v>
      </c>
      <c r="G93" s="384">
        <f t="shared" si="8"/>
        <v>178</v>
      </c>
      <c r="H93" s="384">
        <v>104</v>
      </c>
      <c r="I93" s="384">
        <v>74</v>
      </c>
      <c r="J93" s="384">
        <v>0</v>
      </c>
      <c r="K93" s="384">
        <f t="shared" si="6"/>
        <v>117</v>
      </c>
    </row>
    <row r="94" spans="2:11" x14ac:dyDescent="0.25">
      <c r="B94" s="371" t="s">
        <v>53</v>
      </c>
      <c r="C94" s="384">
        <f t="shared" si="7"/>
        <v>2791</v>
      </c>
      <c r="D94" s="384">
        <v>1392</v>
      </c>
      <c r="E94" s="384">
        <v>1399</v>
      </c>
      <c r="F94" s="384">
        <v>0</v>
      </c>
      <c r="G94" s="384">
        <f t="shared" si="8"/>
        <v>2797</v>
      </c>
      <c r="H94" s="384">
        <v>1378</v>
      </c>
      <c r="I94" s="384">
        <v>1419</v>
      </c>
      <c r="J94" s="384">
        <v>0</v>
      </c>
      <c r="K94" s="384">
        <f t="shared" si="6"/>
        <v>-6</v>
      </c>
    </row>
    <row r="95" spans="2:11" x14ac:dyDescent="0.25">
      <c r="B95" s="371" t="s">
        <v>2360</v>
      </c>
      <c r="C95" s="384">
        <f t="shared" si="7"/>
        <v>149</v>
      </c>
      <c r="D95" s="384">
        <v>80</v>
      </c>
      <c r="E95" s="384">
        <v>69</v>
      </c>
      <c r="F95" s="384">
        <v>0</v>
      </c>
      <c r="G95" s="384">
        <f t="shared" si="8"/>
        <v>106</v>
      </c>
      <c r="H95" s="384">
        <v>65</v>
      </c>
      <c r="I95" s="384">
        <v>41</v>
      </c>
      <c r="J95" s="384">
        <v>0</v>
      </c>
      <c r="K95" s="384">
        <f t="shared" si="6"/>
        <v>43</v>
      </c>
    </row>
    <row r="96" spans="2:11" x14ac:dyDescent="0.25">
      <c r="B96" s="371" t="s">
        <v>242</v>
      </c>
      <c r="C96" s="384">
        <f t="shared" si="7"/>
        <v>850</v>
      </c>
      <c r="D96" s="384">
        <v>451</v>
      </c>
      <c r="E96" s="384">
        <v>399</v>
      </c>
      <c r="F96" s="384">
        <v>0</v>
      </c>
      <c r="G96" s="384">
        <f t="shared" si="8"/>
        <v>862</v>
      </c>
      <c r="H96" s="384">
        <v>454</v>
      </c>
      <c r="I96" s="384">
        <v>408</v>
      </c>
      <c r="J96" s="384">
        <v>0</v>
      </c>
      <c r="K96" s="384">
        <f t="shared" si="6"/>
        <v>-12</v>
      </c>
    </row>
    <row r="97" spans="2:11" x14ac:dyDescent="0.25">
      <c r="B97" s="371" t="s">
        <v>106</v>
      </c>
      <c r="C97" s="384">
        <f t="shared" si="7"/>
        <v>6340</v>
      </c>
      <c r="D97" s="384">
        <v>5999</v>
      </c>
      <c r="E97" s="384">
        <v>340</v>
      </c>
      <c r="F97" s="384">
        <v>1</v>
      </c>
      <c r="G97" s="384">
        <f t="shared" si="8"/>
        <v>6266</v>
      </c>
      <c r="H97" s="384">
        <v>5917</v>
      </c>
      <c r="I97" s="384">
        <v>348</v>
      </c>
      <c r="J97" s="384">
        <v>1</v>
      </c>
      <c r="K97" s="384">
        <f t="shared" si="6"/>
        <v>74</v>
      </c>
    </row>
    <row r="98" spans="2:11" x14ac:dyDescent="0.25">
      <c r="B98" s="371" t="s">
        <v>107</v>
      </c>
      <c r="C98" s="384">
        <f t="shared" si="7"/>
        <v>698</v>
      </c>
      <c r="D98" s="384">
        <v>556</v>
      </c>
      <c r="E98" s="384">
        <v>142</v>
      </c>
      <c r="F98" s="384">
        <v>0</v>
      </c>
      <c r="G98" s="384">
        <f t="shared" si="8"/>
        <v>709</v>
      </c>
      <c r="H98" s="384">
        <v>566</v>
      </c>
      <c r="I98" s="384">
        <v>143</v>
      </c>
      <c r="J98" s="384">
        <v>0</v>
      </c>
      <c r="K98" s="384">
        <f t="shared" si="6"/>
        <v>-11</v>
      </c>
    </row>
    <row r="99" spans="2:11" ht="12.75" customHeight="1" x14ac:dyDescent="0.25">
      <c r="B99" s="371" t="s">
        <v>428</v>
      </c>
      <c r="C99" s="384">
        <f t="shared" si="7"/>
        <v>4</v>
      </c>
      <c r="D99" s="384">
        <v>4</v>
      </c>
      <c r="E99" s="384">
        <v>0</v>
      </c>
      <c r="F99" s="384">
        <v>0</v>
      </c>
      <c r="G99" s="384">
        <f t="shared" si="8"/>
        <v>4</v>
      </c>
      <c r="H99" s="384">
        <v>4</v>
      </c>
      <c r="I99" s="384">
        <v>0</v>
      </c>
      <c r="J99" s="384">
        <v>0</v>
      </c>
      <c r="K99" s="384">
        <f t="shared" si="6"/>
        <v>0</v>
      </c>
    </row>
    <row r="100" spans="2:11" x14ac:dyDescent="0.25">
      <c r="B100" s="371" t="s">
        <v>2202</v>
      </c>
      <c r="C100" s="384">
        <f t="shared" si="7"/>
        <v>72</v>
      </c>
      <c r="D100" s="384">
        <v>48</v>
      </c>
      <c r="E100" s="384">
        <v>24</v>
      </c>
      <c r="F100" s="384">
        <v>0</v>
      </c>
      <c r="G100" s="384">
        <f t="shared" si="8"/>
        <v>74</v>
      </c>
      <c r="H100" s="384">
        <v>44</v>
      </c>
      <c r="I100" s="384">
        <v>30</v>
      </c>
      <c r="J100" s="384">
        <v>0</v>
      </c>
      <c r="K100" s="384">
        <f t="shared" si="6"/>
        <v>-2</v>
      </c>
    </row>
    <row r="101" spans="2:11" x14ac:dyDescent="0.25">
      <c r="B101" s="371" t="s">
        <v>84</v>
      </c>
      <c r="C101" s="384">
        <f t="shared" si="7"/>
        <v>1991</v>
      </c>
      <c r="D101" s="384">
        <v>1053</v>
      </c>
      <c r="E101" s="384">
        <v>936</v>
      </c>
      <c r="F101" s="384">
        <v>2</v>
      </c>
      <c r="G101" s="384">
        <f t="shared" si="8"/>
        <v>1973</v>
      </c>
      <c r="H101" s="384">
        <v>1042</v>
      </c>
      <c r="I101" s="384">
        <v>929</v>
      </c>
      <c r="J101" s="384">
        <v>2</v>
      </c>
      <c r="K101" s="384">
        <f t="shared" si="6"/>
        <v>18</v>
      </c>
    </row>
    <row r="102" spans="2:11" x14ac:dyDescent="0.25">
      <c r="B102" s="371" t="s">
        <v>85</v>
      </c>
      <c r="C102" s="384">
        <f t="shared" si="7"/>
        <v>93</v>
      </c>
      <c r="D102" s="384">
        <v>47</v>
      </c>
      <c r="E102" s="384">
        <v>46</v>
      </c>
      <c r="F102" s="384">
        <v>0</v>
      </c>
      <c r="G102" s="384">
        <f t="shared" si="8"/>
        <v>100</v>
      </c>
      <c r="H102" s="384">
        <v>53</v>
      </c>
      <c r="I102" s="384">
        <v>47</v>
      </c>
      <c r="J102" s="384">
        <v>0</v>
      </c>
      <c r="K102" s="384">
        <f t="shared" si="6"/>
        <v>-7</v>
      </c>
    </row>
    <row r="103" spans="2:11" x14ac:dyDescent="0.25">
      <c r="B103" s="371" t="s">
        <v>241</v>
      </c>
      <c r="C103" s="384">
        <f t="shared" si="7"/>
        <v>0</v>
      </c>
      <c r="D103" s="384">
        <v>0</v>
      </c>
      <c r="E103" s="384">
        <v>0</v>
      </c>
      <c r="F103" s="384">
        <v>0</v>
      </c>
      <c r="G103" s="384">
        <f t="shared" si="8"/>
        <v>0</v>
      </c>
      <c r="H103" s="384">
        <v>0</v>
      </c>
      <c r="I103" s="384">
        <v>0</v>
      </c>
      <c r="J103" s="384">
        <v>0</v>
      </c>
      <c r="K103" s="384">
        <f t="shared" si="6"/>
        <v>0</v>
      </c>
    </row>
    <row r="104" spans="2:11" x14ac:dyDescent="0.25">
      <c r="B104" s="371" t="s">
        <v>2887</v>
      </c>
      <c r="C104" s="384">
        <f t="shared" si="7"/>
        <v>10</v>
      </c>
      <c r="D104" s="384">
        <v>9</v>
      </c>
      <c r="E104" s="384">
        <v>1</v>
      </c>
      <c r="F104" s="384">
        <v>0</v>
      </c>
      <c r="G104" s="384">
        <f t="shared" si="8"/>
        <v>10</v>
      </c>
      <c r="H104" s="384">
        <v>9</v>
      </c>
      <c r="I104" s="384">
        <v>1</v>
      </c>
      <c r="J104" s="384">
        <v>0</v>
      </c>
      <c r="K104" s="384">
        <f t="shared" si="6"/>
        <v>0</v>
      </c>
    </row>
    <row r="105" spans="2:11" x14ac:dyDescent="0.25">
      <c r="B105" s="371" t="s">
        <v>2187</v>
      </c>
      <c r="C105" s="384">
        <f t="shared" si="7"/>
        <v>0</v>
      </c>
      <c r="D105" s="384">
        <v>0</v>
      </c>
      <c r="E105" s="384">
        <v>0</v>
      </c>
      <c r="F105" s="384">
        <v>0</v>
      </c>
      <c r="G105" s="384">
        <f t="shared" si="8"/>
        <v>0</v>
      </c>
      <c r="H105" s="384">
        <v>0</v>
      </c>
      <c r="I105" s="384">
        <v>0</v>
      </c>
      <c r="J105" s="384">
        <v>0</v>
      </c>
      <c r="K105" s="384">
        <f t="shared" si="6"/>
        <v>0</v>
      </c>
    </row>
    <row r="106" spans="2:11" x14ac:dyDescent="0.25">
      <c r="B106" s="371" t="s">
        <v>108</v>
      </c>
      <c r="C106" s="384">
        <f t="shared" si="7"/>
        <v>5695</v>
      </c>
      <c r="D106" s="384">
        <v>3503</v>
      </c>
      <c r="E106" s="384">
        <v>2190</v>
      </c>
      <c r="F106" s="384">
        <v>2</v>
      </c>
      <c r="G106" s="384">
        <f t="shared" si="8"/>
        <v>5715</v>
      </c>
      <c r="H106" s="384">
        <v>3505</v>
      </c>
      <c r="I106" s="384">
        <v>2208</v>
      </c>
      <c r="J106" s="384">
        <v>2</v>
      </c>
      <c r="K106" s="384">
        <f t="shared" si="6"/>
        <v>-20</v>
      </c>
    </row>
    <row r="107" spans="2:11" x14ac:dyDescent="0.25">
      <c r="B107" s="371" t="s">
        <v>86</v>
      </c>
      <c r="C107" s="384">
        <f t="shared" si="7"/>
        <v>25347</v>
      </c>
      <c r="D107" s="384">
        <v>12792</v>
      </c>
      <c r="E107" s="384">
        <v>12544</v>
      </c>
      <c r="F107" s="384">
        <v>11</v>
      </c>
      <c r="G107" s="384">
        <f t="shared" si="8"/>
        <v>30078</v>
      </c>
      <c r="H107" s="384">
        <v>14839</v>
      </c>
      <c r="I107" s="384">
        <v>15225</v>
      </c>
      <c r="J107" s="384">
        <v>14</v>
      </c>
      <c r="K107" s="384">
        <f t="shared" si="6"/>
        <v>-4731</v>
      </c>
    </row>
    <row r="108" spans="2:11" x14ac:dyDescent="0.25">
      <c r="B108" s="371" t="s">
        <v>54</v>
      </c>
      <c r="C108" s="384">
        <f t="shared" si="7"/>
        <v>195</v>
      </c>
      <c r="D108" s="384">
        <v>101</v>
      </c>
      <c r="E108" s="384">
        <v>94</v>
      </c>
      <c r="F108" s="384">
        <v>0</v>
      </c>
      <c r="G108" s="384">
        <f t="shared" si="8"/>
        <v>185</v>
      </c>
      <c r="H108" s="384">
        <v>95</v>
      </c>
      <c r="I108" s="384">
        <v>90</v>
      </c>
      <c r="J108" s="384">
        <v>0</v>
      </c>
      <c r="K108" s="384">
        <f t="shared" si="6"/>
        <v>10</v>
      </c>
    </row>
    <row r="109" spans="2:11" x14ac:dyDescent="0.25">
      <c r="B109" s="371" t="s">
        <v>109</v>
      </c>
      <c r="C109" s="384">
        <f t="shared" si="7"/>
        <v>3913</v>
      </c>
      <c r="D109" s="384">
        <v>2338</v>
      </c>
      <c r="E109" s="384">
        <v>1575</v>
      </c>
      <c r="F109" s="384">
        <v>0</v>
      </c>
      <c r="G109" s="384">
        <f t="shared" si="8"/>
        <v>3921</v>
      </c>
      <c r="H109" s="384">
        <v>2344</v>
      </c>
      <c r="I109" s="384">
        <v>1577</v>
      </c>
      <c r="J109" s="384">
        <v>0</v>
      </c>
      <c r="K109" s="384">
        <f t="shared" si="6"/>
        <v>-8</v>
      </c>
    </row>
    <row r="110" spans="2:11" x14ac:dyDescent="0.25">
      <c r="B110" s="371" t="s">
        <v>110</v>
      </c>
      <c r="C110" s="384">
        <f t="shared" si="7"/>
        <v>74</v>
      </c>
      <c r="D110" s="384">
        <v>52</v>
      </c>
      <c r="E110" s="384">
        <v>22</v>
      </c>
      <c r="F110" s="384">
        <v>0</v>
      </c>
      <c r="G110" s="384">
        <f t="shared" si="8"/>
        <v>66</v>
      </c>
      <c r="H110" s="384">
        <v>48</v>
      </c>
      <c r="I110" s="384">
        <v>18</v>
      </c>
      <c r="J110" s="384">
        <v>0</v>
      </c>
      <c r="K110" s="384">
        <f t="shared" si="6"/>
        <v>8</v>
      </c>
    </row>
    <row r="111" spans="2:11" x14ac:dyDescent="0.25">
      <c r="B111" s="371" t="s">
        <v>429</v>
      </c>
      <c r="C111" s="384">
        <f t="shared" si="7"/>
        <v>132</v>
      </c>
      <c r="D111" s="384">
        <v>61</v>
      </c>
      <c r="E111" s="384">
        <v>71</v>
      </c>
      <c r="F111" s="384">
        <v>0</v>
      </c>
      <c r="G111" s="384">
        <f t="shared" si="8"/>
        <v>132</v>
      </c>
      <c r="H111" s="384">
        <v>59</v>
      </c>
      <c r="I111" s="384">
        <v>73</v>
      </c>
      <c r="J111" s="384">
        <v>0</v>
      </c>
      <c r="K111" s="384">
        <f t="shared" si="6"/>
        <v>0</v>
      </c>
    </row>
    <row r="112" spans="2:11" ht="12.75" customHeight="1" x14ac:dyDescent="0.25">
      <c r="B112" s="371" t="s">
        <v>443</v>
      </c>
      <c r="C112" s="384">
        <f t="shared" si="7"/>
        <v>29</v>
      </c>
      <c r="D112" s="384">
        <v>21</v>
      </c>
      <c r="E112" s="384">
        <v>8</v>
      </c>
      <c r="F112" s="384">
        <v>0</v>
      </c>
      <c r="G112" s="384">
        <f t="shared" si="8"/>
        <v>37</v>
      </c>
      <c r="H112" s="384">
        <v>23</v>
      </c>
      <c r="I112" s="384">
        <v>14</v>
      </c>
      <c r="J112" s="384">
        <v>0</v>
      </c>
      <c r="K112" s="384">
        <f t="shared" si="6"/>
        <v>-8</v>
      </c>
    </row>
    <row r="113" spans="2:11" x14ac:dyDescent="0.25">
      <c r="B113" s="371" t="s">
        <v>430</v>
      </c>
      <c r="C113" s="384">
        <f t="shared" si="7"/>
        <v>14</v>
      </c>
      <c r="D113" s="384">
        <v>6</v>
      </c>
      <c r="E113" s="384">
        <v>8</v>
      </c>
      <c r="F113" s="384">
        <v>0</v>
      </c>
      <c r="G113" s="384">
        <f t="shared" si="8"/>
        <v>18</v>
      </c>
      <c r="H113" s="384">
        <v>8</v>
      </c>
      <c r="I113" s="384">
        <v>10</v>
      </c>
      <c r="J113" s="384">
        <v>0</v>
      </c>
      <c r="K113" s="384">
        <f t="shared" si="6"/>
        <v>-4</v>
      </c>
    </row>
    <row r="114" spans="2:11" x14ac:dyDescent="0.25">
      <c r="B114" s="371" t="s">
        <v>143</v>
      </c>
      <c r="C114" s="384">
        <f t="shared" si="7"/>
        <v>35</v>
      </c>
      <c r="D114" s="384">
        <v>18</v>
      </c>
      <c r="E114" s="384">
        <v>17</v>
      </c>
      <c r="F114" s="384">
        <v>0</v>
      </c>
      <c r="G114" s="384">
        <f t="shared" si="8"/>
        <v>34</v>
      </c>
      <c r="H114" s="384">
        <v>17</v>
      </c>
      <c r="I114" s="384">
        <v>17</v>
      </c>
      <c r="J114" s="384">
        <v>0</v>
      </c>
      <c r="K114" s="384">
        <f t="shared" si="6"/>
        <v>1</v>
      </c>
    </row>
    <row r="115" spans="2:11" x14ac:dyDescent="0.25">
      <c r="B115" s="371" t="s">
        <v>424</v>
      </c>
      <c r="C115" s="384">
        <f t="shared" si="7"/>
        <v>13</v>
      </c>
      <c r="D115" s="384">
        <v>13</v>
      </c>
      <c r="E115" s="384">
        <v>0</v>
      </c>
      <c r="F115" s="384">
        <v>0</v>
      </c>
      <c r="G115" s="384">
        <f t="shared" si="8"/>
        <v>13</v>
      </c>
      <c r="H115" s="384">
        <v>13</v>
      </c>
      <c r="I115" s="384">
        <v>0</v>
      </c>
      <c r="J115" s="384">
        <v>0</v>
      </c>
      <c r="K115" s="384">
        <f t="shared" si="6"/>
        <v>0</v>
      </c>
    </row>
    <row r="116" spans="2:11" x14ac:dyDescent="0.25">
      <c r="B116" s="371" t="s">
        <v>111</v>
      </c>
      <c r="C116" s="384">
        <f t="shared" si="7"/>
        <v>41</v>
      </c>
      <c r="D116" s="384">
        <v>33</v>
      </c>
      <c r="E116" s="384">
        <v>8</v>
      </c>
      <c r="F116" s="384">
        <v>0</v>
      </c>
      <c r="G116" s="384">
        <f t="shared" si="8"/>
        <v>41</v>
      </c>
      <c r="H116" s="384">
        <v>32</v>
      </c>
      <c r="I116" s="384">
        <v>9</v>
      </c>
      <c r="J116" s="384">
        <v>0</v>
      </c>
      <c r="K116" s="384">
        <f t="shared" si="6"/>
        <v>0</v>
      </c>
    </row>
    <row r="117" spans="2:11" x14ac:dyDescent="0.25">
      <c r="B117" s="371" t="s">
        <v>2889</v>
      </c>
      <c r="C117" s="384">
        <f t="shared" si="7"/>
        <v>0</v>
      </c>
      <c r="D117" s="384">
        <v>0</v>
      </c>
      <c r="E117" s="384">
        <v>0</v>
      </c>
      <c r="F117" s="384">
        <v>0</v>
      </c>
      <c r="G117" s="384">
        <f t="shared" si="8"/>
        <v>0</v>
      </c>
      <c r="H117" s="384">
        <v>0</v>
      </c>
      <c r="I117" s="384">
        <v>0</v>
      </c>
      <c r="J117" s="384">
        <v>0</v>
      </c>
      <c r="K117" s="384">
        <f t="shared" si="6"/>
        <v>0</v>
      </c>
    </row>
    <row r="118" spans="2:11" x14ac:dyDescent="0.25">
      <c r="B118" s="371" t="s">
        <v>420</v>
      </c>
      <c r="C118" s="384">
        <f t="shared" si="7"/>
        <v>273</v>
      </c>
      <c r="D118" s="384">
        <v>147</v>
      </c>
      <c r="E118" s="384">
        <v>126</v>
      </c>
      <c r="F118" s="384">
        <v>0</v>
      </c>
      <c r="G118" s="384">
        <f t="shared" si="8"/>
        <v>280</v>
      </c>
      <c r="H118" s="384">
        <v>149</v>
      </c>
      <c r="I118" s="384">
        <v>131</v>
      </c>
      <c r="J118" s="384">
        <v>0</v>
      </c>
      <c r="K118" s="384">
        <f t="shared" si="6"/>
        <v>-7</v>
      </c>
    </row>
    <row r="119" spans="2:11" x14ac:dyDescent="0.25">
      <c r="B119" s="371" t="s">
        <v>245</v>
      </c>
      <c r="C119" s="384">
        <f t="shared" si="7"/>
        <v>163</v>
      </c>
      <c r="D119" s="384">
        <v>127</v>
      </c>
      <c r="E119" s="384">
        <v>36</v>
      </c>
      <c r="F119" s="384">
        <v>0</v>
      </c>
      <c r="G119" s="384">
        <f t="shared" si="8"/>
        <v>163</v>
      </c>
      <c r="H119" s="384">
        <v>120</v>
      </c>
      <c r="I119" s="384">
        <v>43</v>
      </c>
      <c r="J119" s="384">
        <v>0</v>
      </c>
      <c r="K119" s="384">
        <f t="shared" si="6"/>
        <v>0</v>
      </c>
    </row>
    <row r="120" spans="2:11" x14ac:dyDescent="0.25">
      <c r="B120" s="371" t="s">
        <v>128</v>
      </c>
      <c r="C120" s="384">
        <f t="shared" si="7"/>
        <v>3</v>
      </c>
      <c r="D120" s="384">
        <v>0</v>
      </c>
      <c r="E120" s="384">
        <v>3</v>
      </c>
      <c r="F120" s="384">
        <v>0</v>
      </c>
      <c r="G120" s="384">
        <f t="shared" si="8"/>
        <v>4</v>
      </c>
      <c r="H120" s="384">
        <v>1</v>
      </c>
      <c r="I120" s="384">
        <v>3</v>
      </c>
      <c r="J120" s="384">
        <v>0</v>
      </c>
      <c r="K120" s="384">
        <f t="shared" si="6"/>
        <v>-1</v>
      </c>
    </row>
    <row r="121" spans="2:11" x14ac:dyDescent="0.25">
      <c r="B121" s="371" t="s">
        <v>129</v>
      </c>
      <c r="C121" s="384">
        <f t="shared" si="7"/>
        <v>6</v>
      </c>
      <c r="D121" s="384">
        <v>3</v>
      </c>
      <c r="E121" s="384">
        <v>3</v>
      </c>
      <c r="F121" s="384">
        <v>0</v>
      </c>
      <c r="G121" s="384">
        <f t="shared" si="8"/>
        <v>7</v>
      </c>
      <c r="H121" s="384">
        <v>4</v>
      </c>
      <c r="I121" s="384">
        <v>3</v>
      </c>
      <c r="J121" s="384">
        <v>0</v>
      </c>
      <c r="K121" s="384">
        <f t="shared" si="6"/>
        <v>-1</v>
      </c>
    </row>
    <row r="122" spans="2:11" x14ac:dyDescent="0.25">
      <c r="B122" s="371" t="s">
        <v>87</v>
      </c>
      <c r="C122" s="384">
        <f t="shared" si="7"/>
        <v>39</v>
      </c>
      <c r="D122" s="384">
        <v>15</v>
      </c>
      <c r="E122" s="384">
        <v>24</v>
      </c>
      <c r="F122" s="384">
        <v>0</v>
      </c>
      <c r="G122" s="384">
        <f t="shared" si="8"/>
        <v>40</v>
      </c>
      <c r="H122" s="384">
        <v>15</v>
      </c>
      <c r="I122" s="384">
        <v>25</v>
      </c>
      <c r="J122" s="384">
        <v>0</v>
      </c>
      <c r="K122" s="384">
        <f t="shared" si="6"/>
        <v>-1</v>
      </c>
    </row>
    <row r="123" spans="2:11" x14ac:dyDescent="0.25">
      <c r="B123" s="371" t="s">
        <v>88</v>
      </c>
      <c r="C123" s="384">
        <f t="shared" si="7"/>
        <v>341</v>
      </c>
      <c r="D123" s="384">
        <v>183</v>
      </c>
      <c r="E123" s="384">
        <v>158</v>
      </c>
      <c r="F123" s="384">
        <v>0</v>
      </c>
      <c r="G123" s="384">
        <f t="shared" si="8"/>
        <v>344</v>
      </c>
      <c r="H123" s="384">
        <v>185</v>
      </c>
      <c r="I123" s="384">
        <v>159</v>
      </c>
      <c r="J123" s="384">
        <v>0</v>
      </c>
      <c r="K123" s="384">
        <f t="shared" si="6"/>
        <v>-3</v>
      </c>
    </row>
    <row r="124" spans="2:11" x14ac:dyDescent="0.25">
      <c r="B124" s="371" t="s">
        <v>89</v>
      </c>
      <c r="C124" s="384">
        <f t="shared" si="7"/>
        <v>210</v>
      </c>
      <c r="D124" s="384">
        <v>132</v>
      </c>
      <c r="E124" s="384">
        <v>78</v>
      </c>
      <c r="F124" s="384">
        <v>0</v>
      </c>
      <c r="G124" s="384">
        <f t="shared" si="8"/>
        <v>213</v>
      </c>
      <c r="H124" s="384">
        <v>134</v>
      </c>
      <c r="I124" s="384">
        <v>79</v>
      </c>
      <c r="J124" s="384">
        <v>0</v>
      </c>
      <c r="K124" s="384">
        <f t="shared" si="6"/>
        <v>-3</v>
      </c>
    </row>
    <row r="125" spans="2:11" x14ac:dyDescent="0.25">
      <c r="B125" s="371" t="s">
        <v>112</v>
      </c>
      <c r="C125" s="384">
        <f t="shared" si="7"/>
        <v>4</v>
      </c>
      <c r="D125" s="384">
        <v>3</v>
      </c>
      <c r="E125" s="384">
        <v>1</v>
      </c>
      <c r="F125" s="384">
        <v>0</v>
      </c>
      <c r="G125" s="384">
        <f t="shared" si="8"/>
        <v>4</v>
      </c>
      <c r="H125" s="384">
        <v>3</v>
      </c>
      <c r="I125" s="384">
        <v>1</v>
      </c>
      <c r="J125" s="384">
        <v>0</v>
      </c>
      <c r="K125" s="384">
        <f t="shared" si="6"/>
        <v>0</v>
      </c>
    </row>
    <row r="126" spans="2:11" x14ac:dyDescent="0.25">
      <c r="B126" s="371" t="s">
        <v>130</v>
      </c>
      <c r="C126" s="384">
        <f t="shared" si="7"/>
        <v>10</v>
      </c>
      <c r="D126" s="384">
        <v>4</v>
      </c>
      <c r="E126" s="384">
        <v>6</v>
      </c>
      <c r="F126" s="384">
        <v>0</v>
      </c>
      <c r="G126" s="384">
        <f t="shared" si="8"/>
        <v>9</v>
      </c>
      <c r="H126" s="384">
        <v>3</v>
      </c>
      <c r="I126" s="384">
        <v>6</v>
      </c>
      <c r="J126" s="384">
        <v>0</v>
      </c>
      <c r="K126" s="384">
        <f t="shared" si="6"/>
        <v>1</v>
      </c>
    </row>
    <row r="127" spans="2:11" x14ac:dyDescent="0.25">
      <c r="B127" s="371" t="s">
        <v>351</v>
      </c>
      <c r="C127" s="384">
        <f t="shared" si="7"/>
        <v>408</v>
      </c>
      <c r="D127" s="384">
        <v>218</v>
      </c>
      <c r="E127" s="384">
        <v>190</v>
      </c>
      <c r="F127" s="384">
        <v>0</v>
      </c>
      <c r="G127" s="384">
        <f t="shared" si="8"/>
        <v>404</v>
      </c>
      <c r="H127" s="384">
        <v>217</v>
      </c>
      <c r="I127" s="384">
        <v>187</v>
      </c>
      <c r="J127" s="384">
        <v>0</v>
      </c>
      <c r="K127" s="384">
        <f t="shared" si="6"/>
        <v>4</v>
      </c>
    </row>
    <row r="128" spans="2:11" x14ac:dyDescent="0.25">
      <c r="B128" s="371" t="s">
        <v>2890</v>
      </c>
      <c r="C128" s="384">
        <f t="shared" si="7"/>
        <v>5</v>
      </c>
      <c r="D128" s="384">
        <v>5</v>
      </c>
      <c r="E128" s="384">
        <v>0</v>
      </c>
      <c r="F128" s="384">
        <v>0</v>
      </c>
      <c r="G128" s="384">
        <f t="shared" si="8"/>
        <v>10</v>
      </c>
      <c r="H128" s="384">
        <v>9</v>
      </c>
      <c r="I128" s="384">
        <v>1</v>
      </c>
      <c r="J128" s="384">
        <v>0</v>
      </c>
      <c r="K128" s="384">
        <f t="shared" si="6"/>
        <v>-5</v>
      </c>
    </row>
    <row r="129" spans="2:11" x14ac:dyDescent="0.25">
      <c r="B129" s="371" t="s">
        <v>113</v>
      </c>
      <c r="C129" s="384">
        <f t="shared" si="7"/>
        <v>0</v>
      </c>
      <c r="D129" s="384">
        <v>0</v>
      </c>
      <c r="E129" s="384">
        <v>0</v>
      </c>
      <c r="F129" s="384">
        <v>0</v>
      </c>
      <c r="G129" s="384">
        <f t="shared" si="8"/>
        <v>0</v>
      </c>
      <c r="H129" s="384">
        <v>0</v>
      </c>
      <c r="I129" s="384">
        <v>0</v>
      </c>
      <c r="J129" s="384">
        <v>0</v>
      </c>
      <c r="K129" s="384">
        <f t="shared" si="6"/>
        <v>0</v>
      </c>
    </row>
    <row r="130" spans="2:11" x14ac:dyDescent="0.25">
      <c r="B130" s="371" t="s">
        <v>2217</v>
      </c>
      <c r="C130" s="384">
        <f t="shared" si="7"/>
        <v>7</v>
      </c>
      <c r="D130" s="384">
        <v>7</v>
      </c>
      <c r="E130" s="384">
        <v>0</v>
      </c>
      <c r="F130" s="384">
        <v>0</v>
      </c>
      <c r="G130" s="384">
        <f t="shared" si="8"/>
        <v>9</v>
      </c>
      <c r="H130" s="384">
        <v>9</v>
      </c>
      <c r="I130" s="384">
        <v>0</v>
      </c>
      <c r="J130" s="384">
        <v>0</v>
      </c>
      <c r="K130" s="384">
        <f t="shared" si="6"/>
        <v>-2</v>
      </c>
    </row>
    <row r="131" spans="2:11" x14ac:dyDescent="0.25">
      <c r="B131" s="371" t="s">
        <v>90</v>
      </c>
      <c r="C131" s="384">
        <f t="shared" si="7"/>
        <v>188</v>
      </c>
      <c r="D131" s="384">
        <v>104</v>
      </c>
      <c r="E131" s="384">
        <v>84</v>
      </c>
      <c r="F131" s="384">
        <v>0</v>
      </c>
      <c r="G131" s="384">
        <f t="shared" si="8"/>
        <v>184</v>
      </c>
      <c r="H131" s="384">
        <v>101</v>
      </c>
      <c r="I131" s="384">
        <v>83</v>
      </c>
      <c r="J131" s="384">
        <v>0</v>
      </c>
      <c r="K131" s="384">
        <f t="shared" si="6"/>
        <v>4</v>
      </c>
    </row>
    <row r="132" spans="2:11" s="67" customFormat="1" x14ac:dyDescent="0.25">
      <c r="B132" s="371" t="s">
        <v>131</v>
      </c>
      <c r="C132" s="384">
        <f t="shared" si="7"/>
        <v>178</v>
      </c>
      <c r="D132" s="384">
        <v>137</v>
      </c>
      <c r="E132" s="384">
        <v>41</v>
      </c>
      <c r="F132" s="384">
        <v>0</v>
      </c>
      <c r="G132" s="384">
        <f t="shared" si="8"/>
        <v>184</v>
      </c>
      <c r="H132" s="384">
        <v>138</v>
      </c>
      <c r="I132" s="384">
        <v>46</v>
      </c>
      <c r="J132" s="384">
        <v>0</v>
      </c>
      <c r="K132" s="384">
        <f t="shared" si="6"/>
        <v>-6</v>
      </c>
    </row>
    <row r="133" spans="2:11" x14ac:dyDescent="0.25">
      <c r="B133" s="371" t="s">
        <v>132</v>
      </c>
      <c r="C133" s="384">
        <f t="shared" si="7"/>
        <v>16</v>
      </c>
      <c r="D133" s="384">
        <v>12</v>
      </c>
      <c r="E133" s="384">
        <v>4</v>
      </c>
      <c r="F133" s="384">
        <v>0</v>
      </c>
      <c r="G133" s="384">
        <f>SUM(H133:J133)</f>
        <v>15</v>
      </c>
      <c r="H133" s="384">
        <v>12</v>
      </c>
      <c r="I133" s="384">
        <v>3</v>
      </c>
      <c r="J133" s="384">
        <v>0</v>
      </c>
      <c r="K133" s="384">
        <f t="shared" si="6"/>
        <v>1</v>
      </c>
    </row>
    <row r="134" spans="2:11" x14ac:dyDescent="0.25">
      <c r="B134" s="371" t="s">
        <v>133</v>
      </c>
      <c r="C134" s="384">
        <f t="shared" si="7"/>
        <v>1</v>
      </c>
      <c r="D134" s="384">
        <v>1</v>
      </c>
      <c r="E134" s="384">
        <v>0</v>
      </c>
      <c r="F134" s="384">
        <v>0</v>
      </c>
      <c r="G134" s="384">
        <f>SUM(H134:J134)</f>
        <v>1</v>
      </c>
      <c r="H134" s="384">
        <v>1</v>
      </c>
      <c r="I134" s="384">
        <v>0</v>
      </c>
      <c r="J134" s="384">
        <v>0</v>
      </c>
      <c r="K134" s="384">
        <f t="shared" si="6"/>
        <v>0</v>
      </c>
    </row>
    <row r="135" spans="2:11" x14ac:dyDescent="0.25">
      <c r="B135" s="371" t="s">
        <v>39</v>
      </c>
      <c r="C135" s="384">
        <f t="shared" si="7"/>
        <v>24830</v>
      </c>
      <c r="D135" s="384">
        <v>15737</v>
      </c>
      <c r="E135" s="384">
        <v>9080</v>
      </c>
      <c r="F135" s="384">
        <v>13</v>
      </c>
      <c r="G135" s="384">
        <f t="shared" ref="G135:G151" si="9">SUM(H135:J135)</f>
        <v>24818</v>
      </c>
      <c r="H135" s="384">
        <v>15743</v>
      </c>
      <c r="I135" s="384">
        <v>9061</v>
      </c>
      <c r="J135" s="384">
        <v>14</v>
      </c>
      <c r="K135" s="384">
        <f t="shared" si="6"/>
        <v>12</v>
      </c>
    </row>
    <row r="136" spans="2:11" x14ac:dyDescent="0.25">
      <c r="B136" s="371" t="s">
        <v>2223</v>
      </c>
      <c r="C136" s="384">
        <f t="shared" si="7"/>
        <v>1</v>
      </c>
      <c r="D136" s="384">
        <v>1</v>
      </c>
      <c r="E136" s="384">
        <v>0</v>
      </c>
      <c r="F136" s="384">
        <v>0</v>
      </c>
      <c r="G136" s="384">
        <f t="shared" si="9"/>
        <v>1</v>
      </c>
      <c r="H136" s="384">
        <v>1</v>
      </c>
      <c r="I136" s="384">
        <v>0</v>
      </c>
      <c r="J136" s="384">
        <v>0</v>
      </c>
      <c r="K136" s="384"/>
    </row>
    <row r="137" spans="2:11" x14ac:dyDescent="0.25">
      <c r="B137" s="371" t="s">
        <v>243</v>
      </c>
      <c r="C137" s="384">
        <f t="shared" si="7"/>
        <v>10</v>
      </c>
      <c r="D137" s="384">
        <v>6</v>
      </c>
      <c r="E137" s="384">
        <v>4</v>
      </c>
      <c r="F137" s="384">
        <v>0</v>
      </c>
      <c r="G137" s="384">
        <f t="shared" si="9"/>
        <v>10</v>
      </c>
      <c r="H137" s="384">
        <v>6</v>
      </c>
      <c r="I137" s="384">
        <v>4</v>
      </c>
      <c r="J137" s="384">
        <v>0</v>
      </c>
      <c r="K137" s="384">
        <f t="shared" si="6"/>
        <v>0</v>
      </c>
    </row>
    <row r="138" spans="2:11" x14ac:dyDescent="0.25">
      <c r="B138" s="371" t="s">
        <v>203</v>
      </c>
      <c r="C138" s="384">
        <f t="shared" si="7"/>
        <v>25</v>
      </c>
      <c r="D138" s="384">
        <v>10</v>
      </c>
      <c r="E138" s="384">
        <v>15</v>
      </c>
      <c r="F138" s="384">
        <v>0</v>
      </c>
      <c r="G138" s="384">
        <f t="shared" si="9"/>
        <v>25</v>
      </c>
      <c r="H138" s="384">
        <v>8</v>
      </c>
      <c r="I138" s="384">
        <v>17</v>
      </c>
      <c r="J138" s="384">
        <v>0</v>
      </c>
      <c r="K138" s="384">
        <f t="shared" si="6"/>
        <v>0</v>
      </c>
    </row>
    <row r="139" spans="2:11" x14ac:dyDescent="0.25">
      <c r="B139" s="371" t="s">
        <v>350</v>
      </c>
      <c r="C139" s="384">
        <f t="shared" si="7"/>
        <v>26</v>
      </c>
      <c r="D139" s="384">
        <v>22</v>
      </c>
      <c r="E139" s="384">
        <v>4</v>
      </c>
      <c r="F139" s="384">
        <v>0</v>
      </c>
      <c r="G139" s="384">
        <f t="shared" si="9"/>
        <v>27</v>
      </c>
      <c r="H139" s="384">
        <v>23</v>
      </c>
      <c r="I139" s="384">
        <v>4</v>
      </c>
      <c r="J139" s="384">
        <v>0</v>
      </c>
      <c r="K139" s="384">
        <f t="shared" si="6"/>
        <v>-1</v>
      </c>
    </row>
    <row r="140" spans="2:11" s="67" customFormat="1" x14ac:dyDescent="0.25">
      <c r="B140" s="371" t="s">
        <v>134</v>
      </c>
      <c r="C140" s="384">
        <f t="shared" si="7"/>
        <v>6</v>
      </c>
      <c r="D140" s="384">
        <v>6</v>
      </c>
      <c r="E140" s="384">
        <v>0</v>
      </c>
      <c r="F140" s="384">
        <v>0</v>
      </c>
      <c r="G140" s="384">
        <f t="shared" si="9"/>
        <v>9</v>
      </c>
      <c r="H140" s="384">
        <v>8</v>
      </c>
      <c r="I140" s="384">
        <v>1</v>
      </c>
      <c r="J140" s="384">
        <v>0</v>
      </c>
      <c r="K140" s="384">
        <f t="shared" si="6"/>
        <v>-3</v>
      </c>
    </row>
    <row r="141" spans="2:11" x14ac:dyDescent="0.25">
      <c r="B141" s="371" t="s">
        <v>432</v>
      </c>
      <c r="C141" s="384">
        <f t="shared" si="7"/>
        <v>209</v>
      </c>
      <c r="D141" s="384">
        <v>208</v>
      </c>
      <c r="E141" s="384">
        <v>1</v>
      </c>
      <c r="F141" s="384">
        <v>0</v>
      </c>
      <c r="G141" s="384">
        <f t="shared" si="9"/>
        <v>205</v>
      </c>
      <c r="H141" s="384">
        <v>205</v>
      </c>
      <c r="I141" s="384">
        <v>0</v>
      </c>
      <c r="J141" s="384">
        <v>0</v>
      </c>
      <c r="K141" s="384">
        <f t="shared" si="6"/>
        <v>4</v>
      </c>
    </row>
    <row r="142" spans="2:11" x14ac:dyDescent="0.25">
      <c r="B142" s="371" t="s">
        <v>135</v>
      </c>
      <c r="C142" s="384">
        <f t="shared" si="7"/>
        <v>10</v>
      </c>
      <c r="D142" s="384">
        <v>3</v>
      </c>
      <c r="E142" s="384">
        <v>7</v>
      </c>
      <c r="F142" s="384">
        <v>0</v>
      </c>
      <c r="G142" s="384">
        <f t="shared" si="9"/>
        <v>11</v>
      </c>
      <c r="H142" s="384">
        <v>3</v>
      </c>
      <c r="I142" s="384">
        <v>8</v>
      </c>
      <c r="J142" s="384">
        <v>0</v>
      </c>
      <c r="K142" s="384">
        <f t="shared" si="6"/>
        <v>-1</v>
      </c>
    </row>
    <row r="143" spans="2:11" x14ac:dyDescent="0.25">
      <c r="B143" s="371" t="s">
        <v>3527</v>
      </c>
      <c r="C143" s="384">
        <f t="shared" si="7"/>
        <v>2</v>
      </c>
      <c r="D143" s="384">
        <v>2</v>
      </c>
      <c r="E143" s="384">
        <v>0</v>
      </c>
      <c r="F143" s="384">
        <v>0</v>
      </c>
      <c r="G143" s="384">
        <f t="shared" si="9"/>
        <v>2</v>
      </c>
      <c r="H143" s="384">
        <v>2</v>
      </c>
      <c r="I143" s="384">
        <v>0</v>
      </c>
      <c r="J143" s="384">
        <v>0</v>
      </c>
      <c r="K143" s="384">
        <f t="shared" si="6"/>
        <v>0</v>
      </c>
    </row>
    <row r="144" spans="2:11" x14ac:dyDescent="0.25">
      <c r="B144" s="371" t="s">
        <v>114</v>
      </c>
      <c r="C144" s="384">
        <f t="shared" si="7"/>
        <v>13</v>
      </c>
      <c r="D144" s="384">
        <v>10</v>
      </c>
      <c r="E144" s="384">
        <v>3</v>
      </c>
      <c r="F144" s="384">
        <v>0</v>
      </c>
      <c r="G144" s="384">
        <f t="shared" si="9"/>
        <v>15</v>
      </c>
      <c r="H144" s="384">
        <v>12</v>
      </c>
      <c r="I144" s="384">
        <v>3</v>
      </c>
      <c r="J144" s="384">
        <v>0</v>
      </c>
      <c r="K144" s="384">
        <f t="shared" si="6"/>
        <v>-2</v>
      </c>
    </row>
    <row r="145" spans="2:11" x14ac:dyDescent="0.25">
      <c r="B145" s="371" t="s">
        <v>55</v>
      </c>
      <c r="C145" s="384">
        <f t="shared" si="7"/>
        <v>1552</v>
      </c>
      <c r="D145" s="384">
        <v>788</v>
      </c>
      <c r="E145" s="384">
        <v>764</v>
      </c>
      <c r="F145" s="384">
        <v>0</v>
      </c>
      <c r="G145" s="384">
        <f t="shared" si="9"/>
        <v>1519</v>
      </c>
      <c r="H145" s="384">
        <v>774</v>
      </c>
      <c r="I145" s="384">
        <v>745</v>
      </c>
      <c r="J145" s="384">
        <v>0</v>
      </c>
      <c r="K145" s="384">
        <f t="shared" si="6"/>
        <v>33</v>
      </c>
    </row>
    <row r="146" spans="2:11" x14ac:dyDescent="0.25">
      <c r="B146" s="371" t="s">
        <v>444</v>
      </c>
      <c r="C146" s="384">
        <f t="shared" si="7"/>
        <v>0</v>
      </c>
      <c r="D146" s="384">
        <v>0</v>
      </c>
      <c r="E146" s="384">
        <v>0</v>
      </c>
      <c r="F146" s="384">
        <v>0</v>
      </c>
      <c r="G146" s="384">
        <f t="shared" si="9"/>
        <v>0</v>
      </c>
      <c r="H146" s="384">
        <v>0</v>
      </c>
      <c r="I146" s="384">
        <v>0</v>
      </c>
      <c r="J146" s="384">
        <v>0</v>
      </c>
      <c r="K146" s="384">
        <f t="shared" ref="K146:K210" si="10">(C146-G146)</f>
        <v>0</v>
      </c>
    </row>
    <row r="147" spans="2:11" x14ac:dyDescent="0.25">
      <c r="B147" s="371" t="s">
        <v>136</v>
      </c>
      <c r="C147" s="384">
        <f t="shared" ref="C147:C211" si="11">SUM(D147:F147)</f>
        <v>35</v>
      </c>
      <c r="D147" s="384">
        <v>33</v>
      </c>
      <c r="E147" s="384">
        <v>2</v>
      </c>
      <c r="F147" s="384">
        <v>0</v>
      </c>
      <c r="G147" s="384">
        <f t="shared" si="9"/>
        <v>31</v>
      </c>
      <c r="H147" s="384">
        <v>27</v>
      </c>
      <c r="I147" s="384">
        <v>4</v>
      </c>
      <c r="J147" s="384">
        <v>0</v>
      </c>
      <c r="K147" s="384">
        <f t="shared" si="10"/>
        <v>4</v>
      </c>
    </row>
    <row r="148" spans="2:11" x14ac:dyDescent="0.25">
      <c r="B148" s="371" t="s">
        <v>91</v>
      </c>
      <c r="C148" s="384">
        <f t="shared" si="11"/>
        <v>1379</v>
      </c>
      <c r="D148" s="384">
        <v>719</v>
      </c>
      <c r="E148" s="384">
        <v>660</v>
      </c>
      <c r="F148" s="384">
        <v>0</v>
      </c>
      <c r="G148" s="384">
        <f t="shared" si="9"/>
        <v>1362</v>
      </c>
      <c r="H148" s="384">
        <v>707</v>
      </c>
      <c r="I148" s="384">
        <v>655</v>
      </c>
      <c r="J148" s="384">
        <v>0</v>
      </c>
      <c r="K148" s="384">
        <f t="shared" si="10"/>
        <v>17</v>
      </c>
    </row>
    <row r="149" spans="2:11" x14ac:dyDescent="0.25">
      <c r="B149" s="371" t="s">
        <v>144</v>
      </c>
      <c r="C149" s="384">
        <f t="shared" si="11"/>
        <v>1522</v>
      </c>
      <c r="D149" s="384">
        <v>734</v>
      </c>
      <c r="E149" s="384">
        <v>788</v>
      </c>
      <c r="F149" s="384">
        <v>0</v>
      </c>
      <c r="G149" s="384">
        <f t="shared" si="9"/>
        <v>1495</v>
      </c>
      <c r="H149" s="384">
        <v>728</v>
      </c>
      <c r="I149" s="384">
        <v>767</v>
      </c>
      <c r="J149" s="384">
        <v>0</v>
      </c>
      <c r="K149" s="384">
        <f t="shared" si="10"/>
        <v>27</v>
      </c>
    </row>
    <row r="150" spans="2:11" x14ac:dyDescent="0.25">
      <c r="B150" s="371" t="s">
        <v>247</v>
      </c>
      <c r="C150" s="384">
        <f t="shared" si="11"/>
        <v>17</v>
      </c>
      <c r="D150" s="384">
        <v>12</v>
      </c>
      <c r="E150" s="384">
        <v>5</v>
      </c>
      <c r="F150" s="384">
        <v>0</v>
      </c>
      <c r="G150" s="384">
        <f t="shared" si="9"/>
        <v>20</v>
      </c>
      <c r="H150" s="384">
        <v>14</v>
      </c>
      <c r="I150" s="384">
        <v>6</v>
      </c>
      <c r="J150" s="384">
        <v>0</v>
      </c>
      <c r="K150" s="384">
        <f t="shared" si="10"/>
        <v>-3</v>
      </c>
    </row>
    <row r="151" spans="2:11" x14ac:dyDescent="0.25">
      <c r="B151" s="371" t="s">
        <v>422</v>
      </c>
      <c r="C151" s="384">
        <f t="shared" si="11"/>
        <v>12231</v>
      </c>
      <c r="D151" s="384">
        <v>6502</v>
      </c>
      <c r="E151" s="384">
        <v>5727</v>
      </c>
      <c r="F151" s="384">
        <v>2</v>
      </c>
      <c r="G151" s="384">
        <f t="shared" si="9"/>
        <v>12273</v>
      </c>
      <c r="H151" s="384">
        <v>6505</v>
      </c>
      <c r="I151" s="384">
        <v>5766</v>
      </c>
      <c r="J151" s="384">
        <v>2</v>
      </c>
      <c r="K151" s="384">
        <f t="shared" si="10"/>
        <v>-42</v>
      </c>
    </row>
    <row r="152" spans="2:11" x14ac:dyDescent="0.25">
      <c r="B152" s="371" t="s">
        <v>238</v>
      </c>
      <c r="C152" s="384">
        <f t="shared" si="11"/>
        <v>289</v>
      </c>
      <c r="D152" s="384">
        <v>260</v>
      </c>
      <c r="E152" s="384">
        <v>29</v>
      </c>
      <c r="F152" s="384">
        <v>0</v>
      </c>
      <c r="G152" s="384">
        <f>SUM(H152:J152)</f>
        <v>221</v>
      </c>
      <c r="H152" s="384">
        <v>203</v>
      </c>
      <c r="I152" s="384">
        <v>18</v>
      </c>
      <c r="J152" s="384">
        <v>0</v>
      </c>
      <c r="K152" s="384">
        <f t="shared" si="10"/>
        <v>68</v>
      </c>
    </row>
    <row r="153" spans="2:11" x14ac:dyDescent="0.25">
      <c r="B153" s="371" t="s">
        <v>3754</v>
      </c>
      <c r="C153" s="384">
        <f t="shared" si="11"/>
        <v>1</v>
      </c>
      <c r="D153" s="384">
        <v>0</v>
      </c>
      <c r="E153" s="384">
        <v>1</v>
      </c>
      <c r="F153" s="384">
        <v>0</v>
      </c>
      <c r="G153" s="384">
        <f>SUM(H153:J153)</f>
        <v>1</v>
      </c>
      <c r="H153" s="384">
        <v>0</v>
      </c>
      <c r="I153" s="384">
        <v>1</v>
      </c>
      <c r="J153" s="384">
        <v>0</v>
      </c>
      <c r="K153" s="384"/>
    </row>
    <row r="154" spans="2:11" x14ac:dyDescent="0.25">
      <c r="B154" s="371" t="s">
        <v>2205</v>
      </c>
      <c r="C154" s="384">
        <f t="shared" si="11"/>
        <v>55</v>
      </c>
      <c r="D154" s="384">
        <v>40</v>
      </c>
      <c r="E154" s="384">
        <v>15</v>
      </c>
      <c r="F154" s="384">
        <v>0</v>
      </c>
      <c r="G154" s="384">
        <f t="shared" ref="G154:G158" si="12">SUM(H154:J154)</f>
        <v>52</v>
      </c>
      <c r="H154" s="384">
        <v>38</v>
      </c>
      <c r="I154" s="384">
        <v>14</v>
      </c>
      <c r="J154" s="384">
        <v>0</v>
      </c>
      <c r="K154" s="384">
        <f t="shared" si="10"/>
        <v>3</v>
      </c>
    </row>
    <row r="155" spans="2:11" x14ac:dyDescent="0.25">
      <c r="B155" s="371" t="s">
        <v>56</v>
      </c>
      <c r="C155" s="384">
        <f t="shared" si="11"/>
        <v>16652</v>
      </c>
      <c r="D155" s="384">
        <v>10409</v>
      </c>
      <c r="E155" s="384">
        <v>6239</v>
      </c>
      <c r="F155" s="384">
        <v>4</v>
      </c>
      <c r="G155" s="384">
        <f t="shared" si="12"/>
        <v>16663</v>
      </c>
      <c r="H155" s="384">
        <v>10424</v>
      </c>
      <c r="I155" s="384">
        <v>6235</v>
      </c>
      <c r="J155" s="384">
        <v>4</v>
      </c>
      <c r="K155" s="384">
        <f t="shared" si="10"/>
        <v>-11</v>
      </c>
    </row>
    <row r="156" spans="2:11" x14ac:dyDescent="0.25">
      <c r="B156" s="371" t="s">
        <v>449</v>
      </c>
      <c r="C156" s="384">
        <f t="shared" si="11"/>
        <v>13</v>
      </c>
      <c r="D156" s="384">
        <v>12</v>
      </c>
      <c r="E156" s="384">
        <v>1</v>
      </c>
      <c r="F156" s="384">
        <v>0</v>
      </c>
      <c r="G156" s="384">
        <f t="shared" si="12"/>
        <v>14</v>
      </c>
      <c r="H156" s="384">
        <v>11</v>
      </c>
      <c r="I156" s="384">
        <v>3</v>
      </c>
      <c r="J156" s="384">
        <v>0</v>
      </c>
      <c r="K156" s="384">
        <f t="shared" si="10"/>
        <v>-1</v>
      </c>
    </row>
    <row r="157" spans="2:11" x14ac:dyDescent="0.25">
      <c r="B157" s="371" t="s">
        <v>64</v>
      </c>
      <c r="C157" s="384">
        <f t="shared" si="11"/>
        <v>1685</v>
      </c>
      <c r="D157" s="384">
        <v>835</v>
      </c>
      <c r="E157" s="384">
        <v>850</v>
      </c>
      <c r="F157" s="384">
        <v>0</v>
      </c>
      <c r="G157" s="384">
        <f t="shared" si="12"/>
        <v>1687</v>
      </c>
      <c r="H157" s="384">
        <v>840</v>
      </c>
      <c r="I157" s="384">
        <v>847</v>
      </c>
      <c r="J157" s="384">
        <v>0</v>
      </c>
      <c r="K157" s="384">
        <f t="shared" si="10"/>
        <v>-2</v>
      </c>
    </row>
    <row r="158" spans="2:11" x14ac:dyDescent="0.25">
      <c r="B158" s="371" t="s">
        <v>65</v>
      </c>
      <c r="C158" s="384">
        <f t="shared" si="11"/>
        <v>118490</v>
      </c>
      <c r="D158" s="384">
        <v>75726</v>
      </c>
      <c r="E158" s="384">
        <v>42747</v>
      </c>
      <c r="F158" s="384">
        <v>17</v>
      </c>
      <c r="G158" s="384">
        <f t="shared" si="12"/>
        <v>116946</v>
      </c>
      <c r="H158" s="384">
        <v>74777</v>
      </c>
      <c r="I158" s="384">
        <v>42153</v>
      </c>
      <c r="J158" s="384">
        <v>16</v>
      </c>
      <c r="K158" s="384">
        <f t="shared" si="10"/>
        <v>1544</v>
      </c>
    </row>
    <row r="159" spans="2:11" x14ac:dyDescent="0.25">
      <c r="B159" s="371" t="s">
        <v>92</v>
      </c>
      <c r="C159" s="384">
        <f t="shared" si="11"/>
        <v>3502</v>
      </c>
      <c r="D159" s="384">
        <v>1828</v>
      </c>
      <c r="E159" s="384">
        <v>1674</v>
      </c>
      <c r="F159" s="384">
        <v>0</v>
      </c>
      <c r="G159" s="384">
        <f>SUM(H159:J159)</f>
        <v>3540</v>
      </c>
      <c r="H159" s="384">
        <v>1831</v>
      </c>
      <c r="I159" s="384">
        <v>1709</v>
      </c>
      <c r="J159" s="384">
        <v>0</v>
      </c>
      <c r="K159" s="384">
        <f t="shared" si="10"/>
        <v>-38</v>
      </c>
    </row>
    <row r="160" spans="2:11" x14ac:dyDescent="0.25">
      <c r="B160" s="371" t="s">
        <v>93</v>
      </c>
      <c r="C160" s="384">
        <f t="shared" si="11"/>
        <v>2879</v>
      </c>
      <c r="D160" s="384">
        <v>1933</v>
      </c>
      <c r="E160" s="384">
        <v>945</v>
      </c>
      <c r="F160" s="384">
        <v>1</v>
      </c>
      <c r="G160" s="384">
        <f t="shared" ref="G160:G207" si="13">SUM(H160:J160)</f>
        <v>2982</v>
      </c>
      <c r="H160" s="384">
        <v>1977</v>
      </c>
      <c r="I160" s="384">
        <v>1004</v>
      </c>
      <c r="J160" s="384">
        <v>1</v>
      </c>
      <c r="K160" s="384">
        <f t="shared" si="10"/>
        <v>-103</v>
      </c>
    </row>
    <row r="161" spans="2:11" x14ac:dyDescent="0.25">
      <c r="B161" s="371" t="s">
        <v>57</v>
      </c>
      <c r="C161" s="384">
        <f t="shared" si="11"/>
        <v>0</v>
      </c>
      <c r="D161" s="384">
        <v>0</v>
      </c>
      <c r="E161" s="384">
        <v>0</v>
      </c>
      <c r="F161" s="384">
        <v>0</v>
      </c>
      <c r="G161" s="384">
        <f t="shared" si="13"/>
        <v>0</v>
      </c>
      <c r="H161" s="384">
        <v>0</v>
      </c>
      <c r="I161" s="384">
        <v>0</v>
      </c>
      <c r="J161" s="384">
        <v>0</v>
      </c>
      <c r="K161" s="384">
        <f t="shared" si="10"/>
        <v>0</v>
      </c>
    </row>
    <row r="162" spans="2:11" x14ac:dyDescent="0.25">
      <c r="B162" s="371" t="s">
        <v>214</v>
      </c>
      <c r="C162" s="384">
        <f t="shared" si="11"/>
        <v>24051</v>
      </c>
      <c r="D162" s="384">
        <v>12403</v>
      </c>
      <c r="E162" s="384">
        <v>11646</v>
      </c>
      <c r="F162" s="384">
        <v>2</v>
      </c>
      <c r="G162" s="384">
        <f t="shared" si="13"/>
        <v>24223</v>
      </c>
      <c r="H162" s="384">
        <v>12441</v>
      </c>
      <c r="I162" s="384">
        <v>11780</v>
      </c>
      <c r="J162" s="384">
        <v>2</v>
      </c>
      <c r="K162" s="384">
        <f t="shared" si="10"/>
        <v>-172</v>
      </c>
    </row>
    <row r="163" spans="2:11" x14ac:dyDescent="0.25">
      <c r="B163" s="371" t="s">
        <v>435</v>
      </c>
      <c r="C163" s="384">
        <f t="shared" si="11"/>
        <v>21</v>
      </c>
      <c r="D163" s="384">
        <v>16</v>
      </c>
      <c r="E163" s="384">
        <v>5</v>
      </c>
      <c r="F163" s="384">
        <v>0</v>
      </c>
      <c r="G163" s="384">
        <f t="shared" si="13"/>
        <v>16</v>
      </c>
      <c r="H163" s="384">
        <v>11</v>
      </c>
      <c r="I163" s="384">
        <v>5</v>
      </c>
      <c r="J163" s="384">
        <v>0</v>
      </c>
      <c r="K163" s="384">
        <f t="shared" si="10"/>
        <v>5</v>
      </c>
    </row>
    <row r="164" spans="2:11" x14ac:dyDescent="0.25">
      <c r="B164" s="371" t="s">
        <v>440</v>
      </c>
      <c r="C164" s="384">
        <f t="shared" si="11"/>
        <v>1</v>
      </c>
      <c r="D164" s="384">
        <v>1</v>
      </c>
      <c r="E164" s="384">
        <v>0</v>
      </c>
      <c r="F164" s="384">
        <v>0</v>
      </c>
      <c r="G164" s="384">
        <f t="shared" si="13"/>
        <v>2</v>
      </c>
      <c r="H164" s="384">
        <v>2</v>
      </c>
      <c r="I164" s="384">
        <v>0</v>
      </c>
      <c r="J164" s="384">
        <v>0</v>
      </c>
      <c r="K164" s="384">
        <f t="shared" si="10"/>
        <v>-1</v>
      </c>
    </row>
    <row r="165" spans="2:11" x14ac:dyDescent="0.25">
      <c r="B165" s="371" t="s">
        <v>2194</v>
      </c>
      <c r="C165" s="384">
        <f t="shared" si="11"/>
        <v>1771</v>
      </c>
      <c r="D165" s="384">
        <v>969</v>
      </c>
      <c r="E165" s="384">
        <v>802</v>
      </c>
      <c r="F165" s="384">
        <v>0</v>
      </c>
      <c r="G165" s="384">
        <f t="shared" si="13"/>
        <v>1780</v>
      </c>
      <c r="H165" s="384">
        <v>986</v>
      </c>
      <c r="I165" s="384">
        <v>794</v>
      </c>
      <c r="J165" s="384">
        <v>0</v>
      </c>
      <c r="K165" s="384">
        <f t="shared" si="10"/>
        <v>-9</v>
      </c>
    </row>
    <row r="166" spans="2:11" x14ac:dyDescent="0.25">
      <c r="B166" s="371" t="s">
        <v>2363</v>
      </c>
      <c r="C166" s="384">
        <f t="shared" si="11"/>
        <v>3525</v>
      </c>
      <c r="D166" s="384">
        <v>2122</v>
      </c>
      <c r="E166" s="384">
        <v>1403</v>
      </c>
      <c r="F166" s="384">
        <v>0</v>
      </c>
      <c r="G166" s="384">
        <f t="shared" si="13"/>
        <v>3550</v>
      </c>
      <c r="H166" s="384">
        <v>2145</v>
      </c>
      <c r="I166" s="384">
        <v>1405</v>
      </c>
      <c r="J166" s="384">
        <v>0</v>
      </c>
      <c r="K166" s="384">
        <f t="shared" si="10"/>
        <v>-25</v>
      </c>
    </row>
    <row r="167" spans="2:11" x14ac:dyDescent="0.25">
      <c r="B167" s="371" t="s">
        <v>2195</v>
      </c>
      <c r="C167" s="384">
        <f t="shared" si="11"/>
        <v>70</v>
      </c>
      <c r="D167" s="384">
        <v>38</v>
      </c>
      <c r="E167" s="384">
        <v>32</v>
      </c>
      <c r="F167" s="384">
        <v>0</v>
      </c>
      <c r="G167" s="384">
        <f t="shared" si="13"/>
        <v>72</v>
      </c>
      <c r="H167" s="384">
        <v>38</v>
      </c>
      <c r="I167" s="384">
        <v>34</v>
      </c>
      <c r="J167" s="384">
        <v>0</v>
      </c>
      <c r="K167" s="384">
        <f t="shared" si="10"/>
        <v>-2</v>
      </c>
    </row>
    <row r="168" spans="2:11" x14ac:dyDescent="0.25">
      <c r="B168" s="371" t="s">
        <v>2209</v>
      </c>
      <c r="C168" s="384">
        <f t="shared" si="11"/>
        <v>13</v>
      </c>
      <c r="D168" s="384">
        <v>11</v>
      </c>
      <c r="E168" s="384">
        <v>2</v>
      </c>
      <c r="F168" s="384">
        <v>0</v>
      </c>
      <c r="G168" s="384">
        <f t="shared" si="13"/>
        <v>16</v>
      </c>
      <c r="H168" s="384">
        <v>12</v>
      </c>
      <c r="I168" s="384">
        <v>4</v>
      </c>
      <c r="J168" s="384">
        <v>0</v>
      </c>
      <c r="K168" s="384">
        <f t="shared" si="10"/>
        <v>-3</v>
      </c>
    </row>
    <row r="169" spans="2:11" x14ac:dyDescent="0.25">
      <c r="B169" s="371" t="s">
        <v>2888</v>
      </c>
      <c r="C169" s="384">
        <f t="shared" si="11"/>
        <v>4</v>
      </c>
      <c r="D169" s="384">
        <v>0</v>
      </c>
      <c r="E169" s="384">
        <v>4</v>
      </c>
      <c r="F169" s="384">
        <v>0</v>
      </c>
      <c r="G169" s="384">
        <f t="shared" si="13"/>
        <v>5</v>
      </c>
      <c r="H169" s="384">
        <v>0</v>
      </c>
      <c r="I169" s="384">
        <v>5</v>
      </c>
      <c r="J169" s="384">
        <v>0</v>
      </c>
      <c r="K169" s="384">
        <f t="shared" si="10"/>
        <v>-1</v>
      </c>
    </row>
    <row r="170" spans="2:11" x14ac:dyDescent="0.25">
      <c r="B170" s="371" t="s">
        <v>264</v>
      </c>
      <c r="C170" s="384">
        <f t="shared" si="11"/>
        <v>5364</v>
      </c>
      <c r="D170" s="384">
        <v>2876</v>
      </c>
      <c r="E170" s="384">
        <v>2488</v>
      </c>
      <c r="F170" s="384">
        <v>0</v>
      </c>
      <c r="G170" s="384">
        <f t="shared" si="13"/>
        <v>5398</v>
      </c>
      <c r="H170" s="384">
        <v>2903</v>
      </c>
      <c r="I170" s="384">
        <v>2495</v>
      </c>
      <c r="J170" s="384">
        <v>0</v>
      </c>
      <c r="K170" s="384">
        <f t="shared" si="10"/>
        <v>-34</v>
      </c>
    </row>
    <row r="171" spans="2:11" x14ac:dyDescent="0.25">
      <c r="B171" s="371" t="s">
        <v>2362</v>
      </c>
      <c r="C171" s="384">
        <f t="shared" si="11"/>
        <v>7</v>
      </c>
      <c r="D171" s="384">
        <v>7</v>
      </c>
      <c r="E171" s="384">
        <v>0</v>
      </c>
      <c r="F171" s="384">
        <v>0</v>
      </c>
      <c r="G171" s="384">
        <f t="shared" si="13"/>
        <v>7</v>
      </c>
      <c r="H171" s="384">
        <v>7</v>
      </c>
      <c r="I171" s="384">
        <v>0</v>
      </c>
      <c r="J171" s="384">
        <v>0</v>
      </c>
      <c r="K171" s="384">
        <f t="shared" si="10"/>
        <v>0</v>
      </c>
    </row>
    <row r="172" spans="2:11" x14ac:dyDescent="0.25">
      <c r="B172" s="371" t="s">
        <v>445</v>
      </c>
      <c r="C172" s="384">
        <f t="shared" si="11"/>
        <v>18</v>
      </c>
      <c r="D172" s="384">
        <v>17</v>
      </c>
      <c r="E172" s="384">
        <v>1</v>
      </c>
      <c r="F172" s="384">
        <v>0</v>
      </c>
      <c r="G172" s="384">
        <f t="shared" si="13"/>
        <v>18</v>
      </c>
      <c r="H172" s="384">
        <v>17</v>
      </c>
      <c r="I172" s="384">
        <v>1</v>
      </c>
      <c r="J172" s="384">
        <v>0</v>
      </c>
      <c r="K172" s="384">
        <f t="shared" si="10"/>
        <v>0</v>
      </c>
    </row>
    <row r="173" spans="2:11" x14ac:dyDescent="0.25">
      <c r="B173" s="371" t="s">
        <v>94</v>
      </c>
      <c r="C173" s="384">
        <f t="shared" si="11"/>
        <v>1406</v>
      </c>
      <c r="D173" s="384">
        <v>728</v>
      </c>
      <c r="E173" s="384">
        <v>678</v>
      </c>
      <c r="F173" s="384">
        <v>0</v>
      </c>
      <c r="G173" s="384">
        <f t="shared" si="13"/>
        <v>1414</v>
      </c>
      <c r="H173" s="384">
        <v>735</v>
      </c>
      <c r="I173" s="384">
        <v>679</v>
      </c>
      <c r="J173" s="384">
        <v>0</v>
      </c>
      <c r="K173" s="384">
        <f t="shared" si="10"/>
        <v>-8</v>
      </c>
    </row>
    <row r="174" spans="2:11" x14ac:dyDescent="0.25">
      <c r="B174" s="371" t="s">
        <v>2212</v>
      </c>
      <c r="C174" s="384">
        <f t="shared" si="11"/>
        <v>1</v>
      </c>
      <c r="D174" s="384">
        <v>1</v>
      </c>
      <c r="E174" s="384">
        <v>0</v>
      </c>
      <c r="F174" s="384">
        <v>0</v>
      </c>
      <c r="G174" s="384">
        <f t="shared" si="13"/>
        <v>1</v>
      </c>
      <c r="H174" s="384">
        <v>1</v>
      </c>
      <c r="I174" s="384">
        <v>0</v>
      </c>
      <c r="J174" s="384">
        <v>0</v>
      </c>
      <c r="K174" s="384">
        <f t="shared" si="10"/>
        <v>0</v>
      </c>
    </row>
    <row r="175" spans="2:11" x14ac:dyDescent="0.25">
      <c r="B175" s="371" t="s">
        <v>450</v>
      </c>
      <c r="C175" s="384">
        <f t="shared" si="11"/>
        <v>18</v>
      </c>
      <c r="D175" s="384">
        <v>16</v>
      </c>
      <c r="E175" s="384">
        <v>2</v>
      </c>
      <c r="F175" s="384">
        <v>0</v>
      </c>
      <c r="G175" s="384">
        <f t="shared" si="13"/>
        <v>17</v>
      </c>
      <c r="H175" s="384">
        <v>15</v>
      </c>
      <c r="I175" s="384">
        <v>2</v>
      </c>
      <c r="J175" s="384">
        <v>0</v>
      </c>
      <c r="K175" s="384">
        <f t="shared" si="10"/>
        <v>1</v>
      </c>
    </row>
    <row r="176" spans="2:11" x14ac:dyDescent="0.25">
      <c r="B176" s="371" t="s">
        <v>414</v>
      </c>
      <c r="C176" s="384">
        <f t="shared" si="11"/>
        <v>27</v>
      </c>
      <c r="D176" s="384">
        <v>16</v>
      </c>
      <c r="E176" s="384">
        <v>11</v>
      </c>
      <c r="F176" s="384">
        <v>0</v>
      </c>
      <c r="G176" s="384">
        <f t="shared" si="13"/>
        <v>32</v>
      </c>
      <c r="H176" s="384">
        <v>18</v>
      </c>
      <c r="I176" s="384">
        <v>14</v>
      </c>
      <c r="J176" s="384">
        <v>0</v>
      </c>
      <c r="K176" s="384">
        <f t="shared" si="10"/>
        <v>-5</v>
      </c>
    </row>
    <row r="177" spans="2:11" x14ac:dyDescent="0.25">
      <c r="B177" s="371" t="s">
        <v>2199</v>
      </c>
      <c r="C177" s="384">
        <f t="shared" si="11"/>
        <v>5</v>
      </c>
      <c r="D177" s="384">
        <v>3</v>
      </c>
      <c r="E177" s="384">
        <v>2</v>
      </c>
      <c r="F177" s="384">
        <v>0</v>
      </c>
      <c r="G177" s="384">
        <f t="shared" si="13"/>
        <v>5</v>
      </c>
      <c r="H177" s="384">
        <v>3</v>
      </c>
      <c r="I177" s="384">
        <v>2</v>
      </c>
      <c r="J177" s="384">
        <v>0</v>
      </c>
      <c r="K177" s="384">
        <f t="shared" si="10"/>
        <v>0</v>
      </c>
    </row>
    <row r="178" spans="2:11" x14ac:dyDescent="0.25">
      <c r="B178" s="371" t="s">
        <v>416</v>
      </c>
      <c r="C178" s="384">
        <f t="shared" si="11"/>
        <v>6</v>
      </c>
      <c r="D178" s="384">
        <v>6</v>
      </c>
      <c r="E178" s="384">
        <v>0</v>
      </c>
      <c r="F178" s="384">
        <v>0</v>
      </c>
      <c r="G178" s="384">
        <f t="shared" si="13"/>
        <v>6</v>
      </c>
      <c r="H178" s="384">
        <v>6</v>
      </c>
      <c r="I178" s="384">
        <v>0</v>
      </c>
      <c r="J178" s="384">
        <v>0</v>
      </c>
      <c r="K178" s="384">
        <f t="shared" si="10"/>
        <v>0</v>
      </c>
    </row>
    <row r="179" spans="2:11" x14ac:dyDescent="0.25">
      <c r="B179" s="371" t="s">
        <v>2188</v>
      </c>
      <c r="C179" s="384">
        <f t="shared" si="11"/>
        <v>19</v>
      </c>
      <c r="D179" s="384">
        <v>12</v>
      </c>
      <c r="E179" s="384">
        <v>7</v>
      </c>
      <c r="F179" s="384">
        <v>0</v>
      </c>
      <c r="G179" s="384">
        <f t="shared" si="13"/>
        <v>17</v>
      </c>
      <c r="H179" s="384">
        <v>10</v>
      </c>
      <c r="I179" s="384">
        <v>7</v>
      </c>
      <c r="J179" s="384">
        <v>0</v>
      </c>
      <c r="K179" s="384">
        <f t="shared" si="10"/>
        <v>2</v>
      </c>
    </row>
    <row r="180" spans="2:11" x14ac:dyDescent="0.25">
      <c r="B180" s="371" t="s">
        <v>2198</v>
      </c>
      <c r="C180" s="384">
        <f t="shared" si="11"/>
        <v>9</v>
      </c>
      <c r="D180" s="384">
        <v>9</v>
      </c>
      <c r="E180" s="384">
        <v>0</v>
      </c>
      <c r="F180" s="384">
        <v>0</v>
      </c>
      <c r="G180" s="384">
        <f t="shared" si="13"/>
        <v>9</v>
      </c>
      <c r="H180" s="384">
        <v>9</v>
      </c>
      <c r="I180" s="384">
        <v>0</v>
      </c>
      <c r="J180" s="384">
        <v>0</v>
      </c>
      <c r="K180" s="384">
        <f t="shared" si="10"/>
        <v>0</v>
      </c>
    </row>
    <row r="181" spans="2:11" x14ac:dyDescent="0.25">
      <c r="B181" s="371" t="s">
        <v>2210</v>
      </c>
      <c r="C181" s="384">
        <f t="shared" si="11"/>
        <v>1</v>
      </c>
      <c r="D181" s="384">
        <v>1</v>
      </c>
      <c r="E181" s="384">
        <v>0</v>
      </c>
      <c r="F181" s="384">
        <v>0</v>
      </c>
      <c r="G181" s="384">
        <f t="shared" si="13"/>
        <v>1</v>
      </c>
      <c r="H181" s="384">
        <v>1</v>
      </c>
      <c r="I181" s="384">
        <v>0</v>
      </c>
      <c r="J181" s="384">
        <v>0</v>
      </c>
      <c r="K181" s="384">
        <f t="shared" si="10"/>
        <v>0</v>
      </c>
    </row>
    <row r="182" spans="2:11" x14ac:dyDescent="0.25">
      <c r="B182" s="371" t="s">
        <v>137</v>
      </c>
      <c r="C182" s="384">
        <f t="shared" si="11"/>
        <v>11</v>
      </c>
      <c r="D182" s="384">
        <v>9</v>
      </c>
      <c r="E182" s="384">
        <v>2</v>
      </c>
      <c r="F182" s="384">
        <v>0</v>
      </c>
      <c r="G182" s="384">
        <f t="shared" si="13"/>
        <v>11</v>
      </c>
      <c r="H182" s="384">
        <v>9</v>
      </c>
      <c r="I182" s="384">
        <v>2</v>
      </c>
      <c r="J182" s="384">
        <v>0</v>
      </c>
      <c r="K182" s="384">
        <f t="shared" si="10"/>
        <v>0</v>
      </c>
    </row>
    <row r="183" spans="2:11" x14ac:dyDescent="0.25">
      <c r="B183" s="371" t="s">
        <v>423</v>
      </c>
      <c r="C183" s="384">
        <f t="shared" si="11"/>
        <v>193</v>
      </c>
      <c r="D183" s="384">
        <v>121</v>
      </c>
      <c r="E183" s="384">
        <v>72</v>
      </c>
      <c r="F183" s="384">
        <v>0</v>
      </c>
      <c r="G183" s="384">
        <f t="shared" si="13"/>
        <v>209</v>
      </c>
      <c r="H183" s="384">
        <v>130</v>
      </c>
      <c r="I183" s="384">
        <v>79</v>
      </c>
      <c r="J183" s="384">
        <v>0</v>
      </c>
      <c r="K183" s="384">
        <f t="shared" si="10"/>
        <v>-16</v>
      </c>
    </row>
    <row r="184" spans="2:11" s="67" customFormat="1" x14ac:dyDescent="0.25">
      <c r="B184" s="371" t="s">
        <v>378</v>
      </c>
      <c r="C184" s="384">
        <f t="shared" si="11"/>
        <v>3</v>
      </c>
      <c r="D184" s="384">
        <v>1</v>
      </c>
      <c r="E184" s="384">
        <v>2</v>
      </c>
      <c r="F184" s="384">
        <v>0</v>
      </c>
      <c r="G184" s="384">
        <f t="shared" si="13"/>
        <v>3</v>
      </c>
      <c r="H184" s="384">
        <v>1</v>
      </c>
      <c r="I184" s="384">
        <v>2</v>
      </c>
      <c r="J184" s="384">
        <v>0</v>
      </c>
      <c r="K184" s="384">
        <f t="shared" si="10"/>
        <v>0</v>
      </c>
    </row>
    <row r="185" spans="2:11" x14ac:dyDescent="0.25">
      <c r="B185" s="371" t="s">
        <v>2219</v>
      </c>
      <c r="C185" s="384">
        <f t="shared" si="11"/>
        <v>0</v>
      </c>
      <c r="D185" s="384">
        <v>0</v>
      </c>
      <c r="E185" s="384">
        <v>0</v>
      </c>
      <c r="F185" s="384">
        <v>0</v>
      </c>
      <c r="G185" s="384">
        <f t="shared" si="13"/>
        <v>0</v>
      </c>
      <c r="H185" s="384">
        <v>0</v>
      </c>
      <c r="I185" s="384">
        <v>0</v>
      </c>
      <c r="J185" s="384">
        <v>0</v>
      </c>
      <c r="K185" s="384">
        <f t="shared" si="10"/>
        <v>0</v>
      </c>
    </row>
    <row r="186" spans="2:11" x14ac:dyDescent="0.25">
      <c r="B186" s="371" t="s">
        <v>115</v>
      </c>
      <c r="C186" s="384">
        <f t="shared" si="11"/>
        <v>539</v>
      </c>
      <c r="D186" s="384">
        <v>246</v>
      </c>
      <c r="E186" s="384">
        <v>293</v>
      </c>
      <c r="F186" s="384">
        <v>0</v>
      </c>
      <c r="G186" s="384">
        <f t="shared" si="13"/>
        <v>537</v>
      </c>
      <c r="H186" s="384">
        <v>248</v>
      </c>
      <c r="I186" s="384">
        <v>289</v>
      </c>
      <c r="J186" s="384">
        <v>0</v>
      </c>
      <c r="K186" s="384">
        <f t="shared" si="10"/>
        <v>2</v>
      </c>
    </row>
    <row r="187" spans="2:11" x14ac:dyDescent="0.25">
      <c r="B187" s="371" t="s">
        <v>138</v>
      </c>
      <c r="C187" s="384">
        <f t="shared" si="11"/>
        <v>0</v>
      </c>
      <c r="D187" s="384">
        <v>0</v>
      </c>
      <c r="E187" s="384">
        <v>0</v>
      </c>
      <c r="F187" s="384">
        <v>0</v>
      </c>
      <c r="G187" s="384">
        <f t="shared" si="13"/>
        <v>0</v>
      </c>
      <c r="H187" s="384">
        <v>0</v>
      </c>
      <c r="I187" s="384">
        <v>0</v>
      </c>
      <c r="J187" s="384">
        <v>0</v>
      </c>
      <c r="K187" s="384">
        <f t="shared" si="10"/>
        <v>0</v>
      </c>
    </row>
    <row r="188" spans="2:11" x14ac:dyDescent="0.25">
      <c r="B188" s="371" t="s">
        <v>198</v>
      </c>
      <c r="C188" s="384">
        <f t="shared" si="11"/>
        <v>222</v>
      </c>
      <c r="D188" s="384">
        <v>218</v>
      </c>
      <c r="E188" s="384">
        <v>4</v>
      </c>
      <c r="F188" s="384">
        <v>0</v>
      </c>
      <c r="G188" s="384">
        <f t="shared" si="13"/>
        <v>218</v>
      </c>
      <c r="H188" s="384">
        <v>213</v>
      </c>
      <c r="I188" s="384">
        <v>5</v>
      </c>
      <c r="J188" s="384">
        <v>0</v>
      </c>
      <c r="K188" s="384">
        <f t="shared" si="10"/>
        <v>4</v>
      </c>
    </row>
    <row r="189" spans="2:11" x14ac:dyDescent="0.25">
      <c r="B189" s="371" t="s">
        <v>250</v>
      </c>
      <c r="C189" s="384">
        <f t="shared" si="11"/>
        <v>818</v>
      </c>
      <c r="D189" s="384">
        <v>625</v>
      </c>
      <c r="E189" s="384">
        <v>193</v>
      </c>
      <c r="F189" s="384">
        <v>0</v>
      </c>
      <c r="G189" s="384">
        <f t="shared" si="13"/>
        <v>825</v>
      </c>
      <c r="H189" s="384">
        <v>631</v>
      </c>
      <c r="I189" s="384">
        <v>194</v>
      </c>
      <c r="J189" s="384">
        <v>0</v>
      </c>
      <c r="K189" s="384">
        <f t="shared" si="10"/>
        <v>-7</v>
      </c>
    </row>
    <row r="190" spans="2:11" x14ac:dyDescent="0.25">
      <c r="B190" s="371" t="s">
        <v>2213</v>
      </c>
      <c r="C190" s="384">
        <f t="shared" si="11"/>
        <v>1</v>
      </c>
      <c r="D190" s="384">
        <v>1</v>
      </c>
      <c r="E190" s="384">
        <v>0</v>
      </c>
      <c r="F190" s="384">
        <v>0</v>
      </c>
      <c r="G190" s="384">
        <f t="shared" si="13"/>
        <v>2</v>
      </c>
      <c r="H190" s="384">
        <v>2</v>
      </c>
      <c r="I190" s="384">
        <v>0</v>
      </c>
      <c r="J190" s="384">
        <v>0</v>
      </c>
      <c r="K190" s="384">
        <f t="shared" si="10"/>
        <v>-1</v>
      </c>
    </row>
    <row r="191" spans="2:11" x14ac:dyDescent="0.25">
      <c r="B191" s="371" t="s">
        <v>2371</v>
      </c>
      <c r="C191" s="384">
        <f t="shared" si="11"/>
        <v>0</v>
      </c>
      <c r="D191" s="384">
        <v>0</v>
      </c>
      <c r="E191" s="384">
        <v>0</v>
      </c>
      <c r="F191" s="384">
        <v>0</v>
      </c>
      <c r="G191" s="384">
        <f t="shared" si="13"/>
        <v>0</v>
      </c>
      <c r="H191" s="384">
        <v>0</v>
      </c>
      <c r="I191" s="384">
        <v>0</v>
      </c>
      <c r="J191" s="384">
        <v>0</v>
      </c>
      <c r="K191" s="384">
        <f t="shared" si="10"/>
        <v>0</v>
      </c>
    </row>
    <row r="192" spans="2:11" s="67" customFormat="1" x14ac:dyDescent="0.25">
      <c r="B192" s="371" t="s">
        <v>95</v>
      </c>
      <c r="C192" s="384">
        <f t="shared" si="11"/>
        <v>2093</v>
      </c>
      <c r="D192" s="384">
        <v>1115</v>
      </c>
      <c r="E192" s="384">
        <v>976</v>
      </c>
      <c r="F192" s="384">
        <v>2</v>
      </c>
      <c r="G192" s="384">
        <f t="shared" si="13"/>
        <v>2132</v>
      </c>
      <c r="H192" s="384">
        <v>1129</v>
      </c>
      <c r="I192" s="384">
        <v>1002</v>
      </c>
      <c r="J192" s="384">
        <v>1</v>
      </c>
      <c r="K192" s="384">
        <f t="shared" si="10"/>
        <v>-39</v>
      </c>
    </row>
    <row r="193" spans="2:11" x14ac:dyDescent="0.25">
      <c r="B193" s="371" t="s">
        <v>96</v>
      </c>
      <c r="C193" s="384">
        <f t="shared" si="11"/>
        <v>7397</v>
      </c>
      <c r="D193" s="384">
        <v>3796</v>
      </c>
      <c r="E193" s="384">
        <v>3601</v>
      </c>
      <c r="F193" s="384">
        <v>0</v>
      </c>
      <c r="G193" s="384">
        <f t="shared" si="13"/>
        <v>7810</v>
      </c>
      <c r="H193" s="384">
        <v>3985</v>
      </c>
      <c r="I193" s="384">
        <v>3824</v>
      </c>
      <c r="J193" s="384">
        <v>1</v>
      </c>
      <c r="K193" s="384">
        <f t="shared" si="10"/>
        <v>-413</v>
      </c>
    </row>
    <row r="194" spans="2:11" x14ac:dyDescent="0.25">
      <c r="B194" s="371" t="s">
        <v>66</v>
      </c>
      <c r="C194" s="384">
        <f t="shared" si="11"/>
        <v>67</v>
      </c>
      <c r="D194" s="384">
        <v>40</v>
      </c>
      <c r="E194" s="384">
        <v>27</v>
      </c>
      <c r="F194" s="384">
        <v>0</v>
      </c>
      <c r="G194" s="384">
        <f t="shared" si="13"/>
        <v>64</v>
      </c>
      <c r="H194" s="384">
        <v>39</v>
      </c>
      <c r="I194" s="384">
        <v>25</v>
      </c>
      <c r="J194" s="384">
        <v>0</v>
      </c>
      <c r="K194" s="384">
        <f t="shared" si="10"/>
        <v>3</v>
      </c>
    </row>
    <row r="195" spans="2:11" x14ac:dyDescent="0.25">
      <c r="B195" s="371" t="s">
        <v>116</v>
      </c>
      <c r="C195" s="384">
        <f t="shared" si="11"/>
        <v>341</v>
      </c>
      <c r="D195" s="384">
        <v>154</v>
      </c>
      <c r="E195" s="384">
        <v>187</v>
      </c>
      <c r="F195" s="384">
        <v>0</v>
      </c>
      <c r="G195" s="384">
        <f t="shared" si="13"/>
        <v>342</v>
      </c>
      <c r="H195" s="384">
        <v>153</v>
      </c>
      <c r="I195" s="384">
        <v>189</v>
      </c>
      <c r="J195" s="384">
        <v>0</v>
      </c>
      <c r="K195" s="384">
        <f t="shared" si="10"/>
        <v>-1</v>
      </c>
    </row>
    <row r="196" spans="2:11" x14ac:dyDescent="0.25">
      <c r="B196" s="371" t="s">
        <v>2359</v>
      </c>
      <c r="C196" s="384">
        <f t="shared" si="11"/>
        <v>599</v>
      </c>
      <c r="D196" s="384">
        <v>342</v>
      </c>
      <c r="E196" s="384">
        <v>257</v>
      </c>
      <c r="F196" s="384">
        <v>0</v>
      </c>
      <c r="G196" s="384">
        <f t="shared" si="13"/>
        <v>652</v>
      </c>
      <c r="H196" s="384">
        <v>373</v>
      </c>
      <c r="I196" s="384">
        <v>279</v>
      </c>
      <c r="J196" s="384">
        <v>0</v>
      </c>
      <c r="K196" s="384">
        <f t="shared" si="10"/>
        <v>-53</v>
      </c>
    </row>
    <row r="197" spans="2:11" x14ac:dyDescent="0.25">
      <c r="B197" s="371" t="s">
        <v>2600</v>
      </c>
      <c r="C197" s="384">
        <f t="shared" si="11"/>
        <v>25</v>
      </c>
      <c r="D197" s="384">
        <v>20</v>
      </c>
      <c r="E197" s="384">
        <v>5</v>
      </c>
      <c r="F197" s="384">
        <v>0</v>
      </c>
      <c r="G197" s="384">
        <f t="shared" si="13"/>
        <v>27</v>
      </c>
      <c r="H197" s="384">
        <v>21</v>
      </c>
      <c r="I197" s="384">
        <v>6</v>
      </c>
      <c r="J197" s="384">
        <v>0</v>
      </c>
      <c r="K197" s="384">
        <f t="shared" si="10"/>
        <v>-2</v>
      </c>
    </row>
    <row r="198" spans="2:11" x14ac:dyDescent="0.25">
      <c r="B198" s="371" t="s">
        <v>2397</v>
      </c>
      <c r="C198" s="384">
        <f t="shared" si="11"/>
        <v>11</v>
      </c>
      <c r="D198" s="384">
        <v>8</v>
      </c>
      <c r="E198" s="384">
        <v>3</v>
      </c>
      <c r="F198" s="384">
        <v>0</v>
      </c>
      <c r="G198" s="384">
        <f t="shared" si="13"/>
        <v>8</v>
      </c>
      <c r="H198" s="384">
        <v>7</v>
      </c>
      <c r="I198" s="384">
        <v>1</v>
      </c>
      <c r="J198" s="384">
        <v>0</v>
      </c>
      <c r="K198" s="384">
        <f t="shared" si="10"/>
        <v>3</v>
      </c>
    </row>
    <row r="199" spans="2:11" x14ac:dyDescent="0.25">
      <c r="B199" s="371" t="s">
        <v>2203</v>
      </c>
      <c r="C199" s="384">
        <f t="shared" si="11"/>
        <v>1</v>
      </c>
      <c r="D199" s="384">
        <v>1</v>
      </c>
      <c r="E199" s="384">
        <v>0</v>
      </c>
      <c r="F199" s="384">
        <v>0</v>
      </c>
      <c r="G199" s="384">
        <f t="shared" si="13"/>
        <v>2</v>
      </c>
      <c r="H199" s="384">
        <v>1</v>
      </c>
      <c r="I199" s="384">
        <v>1</v>
      </c>
      <c r="J199" s="384">
        <v>0</v>
      </c>
      <c r="K199" s="384">
        <f t="shared" si="10"/>
        <v>-1</v>
      </c>
    </row>
    <row r="200" spans="2:11" x14ac:dyDescent="0.25">
      <c r="B200" s="371" t="s">
        <v>139</v>
      </c>
      <c r="C200" s="384">
        <f t="shared" si="11"/>
        <v>4</v>
      </c>
      <c r="D200" s="384">
        <v>1</v>
      </c>
      <c r="E200" s="384">
        <v>3</v>
      </c>
      <c r="F200" s="384">
        <v>0</v>
      </c>
      <c r="G200" s="384">
        <f t="shared" si="13"/>
        <v>4</v>
      </c>
      <c r="H200" s="384">
        <v>1</v>
      </c>
      <c r="I200" s="384">
        <v>3</v>
      </c>
      <c r="J200" s="384">
        <v>0</v>
      </c>
      <c r="K200" s="384">
        <f t="shared" si="10"/>
        <v>0</v>
      </c>
    </row>
    <row r="201" spans="2:11" x14ac:dyDescent="0.25">
      <c r="B201" s="371" t="s">
        <v>2892</v>
      </c>
      <c r="C201" s="384">
        <f t="shared" si="11"/>
        <v>2</v>
      </c>
      <c r="D201" s="384">
        <v>0</v>
      </c>
      <c r="E201" s="384">
        <v>2</v>
      </c>
      <c r="F201" s="384">
        <v>0</v>
      </c>
      <c r="G201" s="384">
        <f t="shared" si="13"/>
        <v>2</v>
      </c>
      <c r="H201" s="384">
        <v>0</v>
      </c>
      <c r="I201" s="384">
        <v>2</v>
      </c>
      <c r="J201" s="384">
        <v>0</v>
      </c>
      <c r="K201" s="384">
        <f t="shared" si="10"/>
        <v>0</v>
      </c>
    </row>
    <row r="202" spans="2:11" x14ac:dyDescent="0.25">
      <c r="B202" s="371" t="s">
        <v>204</v>
      </c>
      <c r="C202" s="384">
        <f t="shared" si="11"/>
        <v>176</v>
      </c>
      <c r="D202" s="384">
        <v>92</v>
      </c>
      <c r="E202" s="384">
        <v>84</v>
      </c>
      <c r="F202" s="384">
        <v>0</v>
      </c>
      <c r="G202" s="384">
        <f t="shared" si="13"/>
        <v>173</v>
      </c>
      <c r="H202" s="384">
        <v>91</v>
      </c>
      <c r="I202" s="384">
        <v>82</v>
      </c>
      <c r="J202" s="384">
        <v>0</v>
      </c>
      <c r="K202" s="384">
        <f t="shared" si="10"/>
        <v>3</v>
      </c>
    </row>
    <row r="203" spans="2:11" x14ac:dyDescent="0.25">
      <c r="B203" s="371" t="s">
        <v>253</v>
      </c>
      <c r="C203" s="384">
        <f t="shared" si="11"/>
        <v>117</v>
      </c>
      <c r="D203" s="384">
        <v>83</v>
      </c>
      <c r="E203" s="384">
        <v>34</v>
      </c>
      <c r="F203" s="384">
        <v>0</v>
      </c>
      <c r="G203" s="384">
        <f t="shared" si="13"/>
        <v>116</v>
      </c>
      <c r="H203" s="384">
        <v>80</v>
      </c>
      <c r="I203" s="384">
        <v>36</v>
      </c>
      <c r="J203" s="384">
        <v>0</v>
      </c>
      <c r="K203" s="384">
        <f t="shared" si="10"/>
        <v>1</v>
      </c>
    </row>
    <row r="204" spans="2:11" x14ac:dyDescent="0.25">
      <c r="B204" s="371" t="s">
        <v>2351</v>
      </c>
      <c r="C204" s="384">
        <f t="shared" si="11"/>
        <v>9</v>
      </c>
      <c r="D204" s="384">
        <v>7</v>
      </c>
      <c r="E204" s="384">
        <v>2</v>
      </c>
      <c r="F204" s="384">
        <v>0</v>
      </c>
      <c r="G204" s="384">
        <f t="shared" si="13"/>
        <v>9</v>
      </c>
      <c r="H204" s="384">
        <v>6</v>
      </c>
      <c r="I204" s="384">
        <v>3</v>
      </c>
      <c r="J204" s="384">
        <v>0</v>
      </c>
      <c r="K204" s="384">
        <f t="shared" si="10"/>
        <v>0</v>
      </c>
    </row>
    <row r="205" spans="2:11" x14ac:dyDescent="0.25">
      <c r="B205" s="371" t="s">
        <v>248</v>
      </c>
      <c r="C205" s="384">
        <f t="shared" si="11"/>
        <v>1564</v>
      </c>
      <c r="D205" s="384">
        <v>1315</v>
      </c>
      <c r="E205" s="384">
        <v>249</v>
      </c>
      <c r="F205" s="384">
        <v>0</v>
      </c>
      <c r="G205" s="384">
        <f t="shared" si="13"/>
        <v>1550</v>
      </c>
      <c r="H205" s="384">
        <v>1293</v>
      </c>
      <c r="I205" s="384">
        <v>257</v>
      </c>
      <c r="J205" s="384">
        <v>0</v>
      </c>
      <c r="K205" s="384">
        <f t="shared" si="10"/>
        <v>14</v>
      </c>
    </row>
    <row r="206" spans="2:11" x14ac:dyDescent="0.25">
      <c r="B206" s="371" t="s">
        <v>3429</v>
      </c>
      <c r="C206" s="384">
        <f t="shared" si="11"/>
        <v>1</v>
      </c>
      <c r="D206" s="384">
        <v>1</v>
      </c>
      <c r="E206" s="384">
        <v>0</v>
      </c>
      <c r="F206" s="384">
        <v>0</v>
      </c>
      <c r="G206" s="384">
        <f t="shared" si="13"/>
        <v>2</v>
      </c>
      <c r="H206" s="384">
        <v>2</v>
      </c>
      <c r="I206" s="384">
        <v>0</v>
      </c>
      <c r="J206" s="384">
        <v>0</v>
      </c>
      <c r="K206" s="384">
        <f t="shared" si="10"/>
        <v>-1</v>
      </c>
    </row>
    <row r="207" spans="2:11" x14ac:dyDescent="0.25">
      <c r="B207" s="371" t="s">
        <v>97</v>
      </c>
      <c r="C207" s="384">
        <f t="shared" si="11"/>
        <v>1823</v>
      </c>
      <c r="D207" s="384">
        <v>1172</v>
      </c>
      <c r="E207" s="384">
        <v>651</v>
      </c>
      <c r="F207" s="384">
        <v>0</v>
      </c>
      <c r="G207" s="384">
        <f t="shared" si="13"/>
        <v>1827</v>
      </c>
      <c r="H207" s="384">
        <v>1172</v>
      </c>
      <c r="I207" s="384">
        <v>655</v>
      </c>
      <c r="J207" s="384">
        <v>0</v>
      </c>
      <c r="K207" s="384">
        <f t="shared" si="10"/>
        <v>-4</v>
      </c>
    </row>
    <row r="208" spans="2:11" x14ac:dyDescent="0.25">
      <c r="B208" s="371" t="s">
        <v>140</v>
      </c>
      <c r="C208" s="384">
        <f t="shared" si="11"/>
        <v>40</v>
      </c>
      <c r="D208" s="384">
        <v>28</v>
      </c>
      <c r="E208" s="384">
        <v>12</v>
      </c>
      <c r="F208" s="384">
        <v>0</v>
      </c>
      <c r="G208" s="384">
        <f>SUM(H208:J208)</f>
        <v>40</v>
      </c>
      <c r="H208" s="384">
        <v>28</v>
      </c>
      <c r="I208" s="384">
        <v>12</v>
      </c>
      <c r="J208" s="384">
        <v>0</v>
      </c>
      <c r="K208" s="384">
        <f t="shared" si="10"/>
        <v>0</v>
      </c>
    </row>
    <row r="209" spans="2:11" x14ac:dyDescent="0.25">
      <c r="B209" s="371" t="s">
        <v>67</v>
      </c>
      <c r="C209" s="384">
        <f t="shared" si="11"/>
        <v>3550</v>
      </c>
      <c r="D209" s="384">
        <v>2312</v>
      </c>
      <c r="E209" s="384">
        <v>1237</v>
      </c>
      <c r="F209" s="384">
        <v>1</v>
      </c>
      <c r="G209" s="384">
        <f>SUM(H209:J209)</f>
        <v>3557</v>
      </c>
      <c r="H209" s="384">
        <v>2311</v>
      </c>
      <c r="I209" s="384">
        <v>1245</v>
      </c>
      <c r="J209" s="384">
        <v>1</v>
      </c>
      <c r="K209" s="384">
        <f t="shared" si="10"/>
        <v>-7</v>
      </c>
    </row>
    <row r="210" spans="2:11" x14ac:dyDescent="0.25">
      <c r="B210" s="371" t="s">
        <v>436</v>
      </c>
      <c r="C210" s="384">
        <f t="shared" si="11"/>
        <v>5</v>
      </c>
      <c r="D210" s="384">
        <v>4</v>
      </c>
      <c r="E210" s="384">
        <v>1</v>
      </c>
      <c r="F210" s="384">
        <v>0</v>
      </c>
      <c r="G210" s="384">
        <f t="shared" ref="G210:G217" si="14">SUM(H210:J210)</f>
        <v>63</v>
      </c>
      <c r="H210" s="384">
        <v>52</v>
      </c>
      <c r="I210" s="384">
        <v>11</v>
      </c>
      <c r="J210" s="384">
        <v>0</v>
      </c>
      <c r="K210" s="384">
        <f t="shared" si="10"/>
        <v>-58</v>
      </c>
    </row>
    <row r="211" spans="2:11" x14ac:dyDescent="0.25">
      <c r="B211" s="371" t="s">
        <v>205</v>
      </c>
      <c r="C211" s="384">
        <f t="shared" si="11"/>
        <v>3</v>
      </c>
      <c r="D211" s="384">
        <v>2</v>
      </c>
      <c r="E211" s="384">
        <v>1</v>
      </c>
      <c r="F211" s="384">
        <v>0</v>
      </c>
      <c r="G211" s="384">
        <f t="shared" si="14"/>
        <v>2</v>
      </c>
      <c r="H211" s="384">
        <v>2</v>
      </c>
      <c r="I211" s="384">
        <v>0</v>
      </c>
      <c r="J211" s="384">
        <v>0</v>
      </c>
      <c r="K211" s="384">
        <f t="shared" ref="K211:K217" si="15">(C211-G211)</f>
        <v>1</v>
      </c>
    </row>
    <row r="212" spans="2:11" x14ac:dyDescent="0.25">
      <c r="B212" s="371" t="s">
        <v>68</v>
      </c>
      <c r="C212" s="384">
        <f t="shared" ref="C212:C217" si="16">SUM(D212:F212)</f>
        <v>28124</v>
      </c>
      <c r="D212" s="384">
        <v>13553</v>
      </c>
      <c r="E212" s="384">
        <v>14570</v>
      </c>
      <c r="F212" s="384">
        <v>1</v>
      </c>
      <c r="G212" s="384">
        <f t="shared" si="14"/>
        <v>33898</v>
      </c>
      <c r="H212" s="384">
        <v>16204</v>
      </c>
      <c r="I212" s="384">
        <v>17692</v>
      </c>
      <c r="J212" s="384">
        <v>2</v>
      </c>
      <c r="K212" s="384">
        <f t="shared" si="15"/>
        <v>-5774</v>
      </c>
    </row>
    <row r="213" spans="2:11" x14ac:dyDescent="0.25">
      <c r="B213" s="371" t="s">
        <v>437</v>
      </c>
      <c r="C213" s="384">
        <f t="shared" si="16"/>
        <v>135</v>
      </c>
      <c r="D213" s="384">
        <v>124</v>
      </c>
      <c r="E213" s="384">
        <v>11</v>
      </c>
      <c r="F213" s="384">
        <v>0</v>
      </c>
      <c r="G213" s="384">
        <f t="shared" si="14"/>
        <v>136</v>
      </c>
      <c r="H213" s="384">
        <v>124</v>
      </c>
      <c r="I213" s="384">
        <v>12</v>
      </c>
      <c r="J213" s="384">
        <v>0</v>
      </c>
      <c r="K213" s="384">
        <f t="shared" si="15"/>
        <v>-1</v>
      </c>
    </row>
    <row r="214" spans="2:11" x14ac:dyDescent="0.25">
      <c r="B214" s="371" t="s">
        <v>438</v>
      </c>
      <c r="C214" s="384">
        <f t="shared" si="16"/>
        <v>25</v>
      </c>
      <c r="D214" s="384">
        <v>15</v>
      </c>
      <c r="E214" s="384">
        <v>10</v>
      </c>
      <c r="F214" s="384">
        <v>0</v>
      </c>
      <c r="G214" s="384">
        <f t="shared" si="14"/>
        <v>22</v>
      </c>
      <c r="H214" s="384">
        <v>15</v>
      </c>
      <c r="I214" s="384">
        <v>7</v>
      </c>
      <c r="J214" s="384">
        <v>0</v>
      </c>
      <c r="K214" s="384">
        <f t="shared" si="15"/>
        <v>3</v>
      </c>
    </row>
    <row r="215" spans="2:11" x14ac:dyDescent="0.25">
      <c r="B215" s="371" t="s">
        <v>442</v>
      </c>
      <c r="C215" s="384">
        <f t="shared" si="16"/>
        <v>0</v>
      </c>
      <c r="D215" s="384">
        <v>0</v>
      </c>
      <c r="E215" s="384">
        <v>0</v>
      </c>
      <c r="F215" s="384">
        <v>0</v>
      </c>
      <c r="G215" s="384">
        <f t="shared" si="14"/>
        <v>0</v>
      </c>
      <c r="H215" s="384">
        <v>0</v>
      </c>
      <c r="I215" s="384">
        <v>0</v>
      </c>
      <c r="J215" s="384">
        <v>0</v>
      </c>
      <c r="K215" s="384">
        <f t="shared" si="15"/>
        <v>0</v>
      </c>
    </row>
    <row r="216" spans="2:11" x14ac:dyDescent="0.25">
      <c r="B216" s="371" t="s">
        <v>141</v>
      </c>
      <c r="C216" s="384">
        <f t="shared" si="16"/>
        <v>7</v>
      </c>
      <c r="D216" s="384">
        <v>5</v>
      </c>
      <c r="E216" s="384">
        <v>2</v>
      </c>
      <c r="F216" s="384">
        <v>0</v>
      </c>
      <c r="G216" s="384">
        <f t="shared" si="14"/>
        <v>7</v>
      </c>
      <c r="H216" s="384">
        <v>5</v>
      </c>
      <c r="I216" s="384">
        <v>2</v>
      </c>
      <c r="J216" s="384">
        <v>0</v>
      </c>
      <c r="K216" s="384">
        <f t="shared" si="15"/>
        <v>0</v>
      </c>
    </row>
    <row r="217" spans="2:11" x14ac:dyDescent="0.25">
      <c r="B217" s="371" t="s">
        <v>446</v>
      </c>
      <c r="C217" s="384">
        <f t="shared" si="16"/>
        <v>23</v>
      </c>
      <c r="D217" s="384">
        <v>17</v>
      </c>
      <c r="E217" s="384">
        <v>6</v>
      </c>
      <c r="F217" s="384">
        <v>0</v>
      </c>
      <c r="G217" s="384">
        <f t="shared" si="14"/>
        <v>23</v>
      </c>
      <c r="H217" s="384">
        <v>18</v>
      </c>
      <c r="I217" s="384">
        <v>5</v>
      </c>
      <c r="J217" s="384">
        <v>0</v>
      </c>
      <c r="K217" s="384">
        <f t="shared" si="15"/>
        <v>0</v>
      </c>
    </row>
    <row r="218" spans="2:11" x14ac:dyDescent="0.25">
      <c r="B218" s="207"/>
      <c r="C218" s="208"/>
      <c r="D218" s="209"/>
      <c r="E218" s="209"/>
      <c r="F218" s="209"/>
      <c r="G218" s="209"/>
      <c r="H218" s="209"/>
      <c r="I218" s="209"/>
      <c r="J218" s="209"/>
      <c r="K218" s="210"/>
    </row>
    <row r="219" spans="2:11" x14ac:dyDescent="0.25">
      <c r="B219" s="258"/>
      <c r="C219" s="208"/>
      <c r="D219" s="209"/>
      <c r="E219" s="209"/>
      <c r="F219" s="209"/>
      <c r="G219" s="209"/>
      <c r="H219" s="209"/>
      <c r="I219" s="209"/>
      <c r="J219" s="209"/>
      <c r="K219" s="210"/>
    </row>
    <row r="220" spans="2:11" x14ac:dyDescent="0.25">
      <c r="B220" s="259"/>
    </row>
    <row r="221" spans="2:11" ht="9.75" customHeight="1" x14ac:dyDescent="0.25"/>
  </sheetData>
  <mergeCells count="7">
    <mergeCell ref="B8:K8"/>
    <mergeCell ref="B9:K9"/>
    <mergeCell ref="B10:K10"/>
    <mergeCell ref="B12:B13"/>
    <mergeCell ref="K12:K13"/>
    <mergeCell ref="C12:F12"/>
    <mergeCell ref="G12:J12"/>
  </mergeCells>
  <hyperlinks>
    <hyperlink ref="M8" location="INDICE!B46" display="INDICE" xr:uid="{00000000-0004-0000-1F00-000000000000}"/>
  </hyperlinks>
  <printOptions horizontalCentered="1"/>
  <pageMargins left="0" right="0" top="1.1811023622047245" bottom="0.78740157480314965" header="0" footer="0.19685039370078741"/>
  <pageSetup paperSize="9" firstPageNumber="64" orientation="landscape" useFirstPageNumber="1" r:id="rId1"/>
  <headerFooter>
    <oddHeader>&amp;C
&amp;G</oddHeader>
    <oddFooter>&amp;C&amp;P</oddFooter>
    <evenFooter>&amp;L&amp;G&amp;C&amp;P&amp;R&amp;G</evenFooter>
  </headerFooter>
  <drawing r:id="rId2"/>
  <legacyDrawingHF r:id="rId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B1:L2819"/>
  <sheetViews>
    <sheetView showGridLines="0" zoomScaleNormal="100" workbookViewId="0">
      <selection activeCell="L9" sqref="L9"/>
    </sheetView>
  </sheetViews>
  <sheetFormatPr baseColWidth="10" defaultColWidth="10.88671875" defaultRowHeight="13.8" x14ac:dyDescent="0.3"/>
  <cols>
    <col min="1" max="1" width="3.33203125" style="271" customWidth="1"/>
    <col min="2" max="2" width="15.6640625" style="319" customWidth="1"/>
    <col min="3" max="3" width="25.6640625" style="319" bestFit="1" customWidth="1"/>
    <col min="4" max="4" width="35.88671875" style="319" customWidth="1"/>
    <col min="5" max="5" width="30" style="320" customWidth="1"/>
    <col min="6" max="6" width="11" style="320" customWidth="1"/>
    <col min="7" max="7" width="11.6640625" style="320" customWidth="1"/>
    <col min="8" max="8" width="10.5546875" style="320" customWidth="1"/>
    <col min="9" max="9" width="12.109375" style="320" customWidth="1"/>
    <col min="10" max="11" width="13.33203125" style="320" customWidth="1"/>
    <col min="12" max="259" width="11.44140625" style="271"/>
    <col min="260" max="260" width="24.44140625" style="271" customWidth="1"/>
    <col min="261" max="261" width="16.5546875" style="271" customWidth="1"/>
    <col min="262" max="262" width="11" style="271" customWidth="1"/>
    <col min="263" max="263" width="11.6640625" style="271" customWidth="1"/>
    <col min="264" max="264" width="10.5546875" style="271" customWidth="1"/>
    <col min="265" max="265" width="12.109375" style="271" customWidth="1"/>
    <col min="266" max="267" width="13.33203125" style="271" customWidth="1"/>
    <col min="268" max="515" width="11.44140625" style="271"/>
    <col min="516" max="516" width="24.44140625" style="271" customWidth="1"/>
    <col min="517" max="517" width="16.5546875" style="271" customWidth="1"/>
    <col min="518" max="518" width="11" style="271" customWidth="1"/>
    <col min="519" max="519" width="11.6640625" style="271" customWidth="1"/>
    <col min="520" max="520" width="10.5546875" style="271" customWidth="1"/>
    <col min="521" max="521" width="12.109375" style="271" customWidth="1"/>
    <col min="522" max="523" width="13.33203125" style="271" customWidth="1"/>
    <col min="524" max="771" width="11.44140625" style="271"/>
    <col min="772" max="772" width="24.44140625" style="271" customWidth="1"/>
    <col min="773" max="773" width="16.5546875" style="271" customWidth="1"/>
    <col min="774" max="774" width="11" style="271" customWidth="1"/>
    <col min="775" max="775" width="11.6640625" style="271" customWidth="1"/>
    <col min="776" max="776" width="10.5546875" style="271" customWidth="1"/>
    <col min="777" max="777" width="12.109375" style="271" customWidth="1"/>
    <col min="778" max="779" width="13.33203125" style="271" customWidth="1"/>
    <col min="780" max="1027" width="11.44140625" style="271"/>
    <col min="1028" max="1028" width="24.44140625" style="271" customWidth="1"/>
    <col min="1029" max="1029" width="16.5546875" style="271" customWidth="1"/>
    <col min="1030" max="1030" width="11" style="271" customWidth="1"/>
    <col min="1031" max="1031" width="11.6640625" style="271" customWidth="1"/>
    <col min="1032" max="1032" width="10.5546875" style="271" customWidth="1"/>
    <col min="1033" max="1033" width="12.109375" style="271" customWidth="1"/>
    <col min="1034" max="1035" width="13.33203125" style="271" customWidth="1"/>
    <col min="1036" max="1283" width="11.44140625" style="271"/>
    <col min="1284" max="1284" width="24.44140625" style="271" customWidth="1"/>
    <col min="1285" max="1285" width="16.5546875" style="271" customWidth="1"/>
    <col min="1286" max="1286" width="11" style="271" customWidth="1"/>
    <col min="1287" max="1287" width="11.6640625" style="271" customWidth="1"/>
    <col min="1288" max="1288" width="10.5546875" style="271" customWidth="1"/>
    <col min="1289" max="1289" width="12.109375" style="271" customWidth="1"/>
    <col min="1290" max="1291" width="13.33203125" style="271" customWidth="1"/>
    <col min="1292" max="1539" width="11.44140625" style="271"/>
    <col min="1540" max="1540" width="24.44140625" style="271" customWidth="1"/>
    <col min="1541" max="1541" width="16.5546875" style="271" customWidth="1"/>
    <col min="1542" max="1542" width="11" style="271" customWidth="1"/>
    <col min="1543" max="1543" width="11.6640625" style="271" customWidth="1"/>
    <col min="1544" max="1544" width="10.5546875" style="271" customWidth="1"/>
    <col min="1545" max="1545" width="12.109375" style="271" customWidth="1"/>
    <col min="1546" max="1547" width="13.33203125" style="271" customWidth="1"/>
    <col min="1548" max="1795" width="11.44140625" style="271"/>
    <col min="1796" max="1796" width="24.44140625" style="271" customWidth="1"/>
    <col min="1797" max="1797" width="16.5546875" style="271" customWidth="1"/>
    <col min="1798" max="1798" width="11" style="271" customWidth="1"/>
    <col min="1799" max="1799" width="11.6640625" style="271" customWidth="1"/>
    <col min="1800" max="1800" width="10.5546875" style="271" customWidth="1"/>
    <col min="1801" max="1801" width="12.109375" style="271" customWidth="1"/>
    <col min="1802" max="1803" width="13.33203125" style="271" customWidth="1"/>
    <col min="1804" max="2051" width="11.44140625" style="271"/>
    <col min="2052" max="2052" width="24.44140625" style="271" customWidth="1"/>
    <col min="2053" max="2053" width="16.5546875" style="271" customWidth="1"/>
    <col min="2054" max="2054" width="11" style="271" customWidth="1"/>
    <col min="2055" max="2055" width="11.6640625" style="271" customWidth="1"/>
    <col min="2056" max="2056" width="10.5546875" style="271" customWidth="1"/>
    <col min="2057" max="2057" width="12.109375" style="271" customWidth="1"/>
    <col min="2058" max="2059" width="13.33203125" style="271" customWidth="1"/>
    <col min="2060" max="2307" width="11.44140625" style="271"/>
    <col min="2308" max="2308" width="24.44140625" style="271" customWidth="1"/>
    <col min="2309" max="2309" width="16.5546875" style="271" customWidth="1"/>
    <col min="2310" max="2310" width="11" style="271" customWidth="1"/>
    <col min="2311" max="2311" width="11.6640625" style="271" customWidth="1"/>
    <col min="2312" max="2312" width="10.5546875" style="271" customWidth="1"/>
    <col min="2313" max="2313" width="12.109375" style="271" customWidth="1"/>
    <col min="2314" max="2315" width="13.33203125" style="271" customWidth="1"/>
    <col min="2316" max="2563" width="11.44140625" style="271"/>
    <col min="2564" max="2564" width="24.44140625" style="271" customWidth="1"/>
    <col min="2565" max="2565" width="16.5546875" style="271" customWidth="1"/>
    <col min="2566" max="2566" width="11" style="271" customWidth="1"/>
    <col min="2567" max="2567" width="11.6640625" style="271" customWidth="1"/>
    <col min="2568" max="2568" width="10.5546875" style="271" customWidth="1"/>
    <col min="2569" max="2569" width="12.109375" style="271" customWidth="1"/>
    <col min="2570" max="2571" width="13.33203125" style="271" customWidth="1"/>
    <col min="2572" max="2819" width="11.44140625" style="271"/>
    <col min="2820" max="2820" width="24.44140625" style="271" customWidth="1"/>
    <col min="2821" max="2821" width="16.5546875" style="271" customWidth="1"/>
    <col min="2822" max="2822" width="11" style="271" customWidth="1"/>
    <col min="2823" max="2823" width="11.6640625" style="271" customWidth="1"/>
    <col min="2824" max="2824" width="10.5546875" style="271" customWidth="1"/>
    <col min="2825" max="2825" width="12.109375" style="271" customWidth="1"/>
    <col min="2826" max="2827" width="13.33203125" style="271" customWidth="1"/>
    <col min="2828" max="3075" width="11.44140625" style="271"/>
    <col min="3076" max="3076" width="24.44140625" style="271" customWidth="1"/>
    <col min="3077" max="3077" width="16.5546875" style="271" customWidth="1"/>
    <col min="3078" max="3078" width="11" style="271" customWidth="1"/>
    <col min="3079" max="3079" width="11.6640625" style="271" customWidth="1"/>
    <col min="3080" max="3080" width="10.5546875" style="271" customWidth="1"/>
    <col min="3081" max="3081" width="12.109375" style="271" customWidth="1"/>
    <col min="3082" max="3083" width="13.33203125" style="271" customWidth="1"/>
    <col min="3084" max="3331" width="11.44140625" style="271"/>
    <col min="3332" max="3332" width="24.44140625" style="271" customWidth="1"/>
    <col min="3333" max="3333" width="16.5546875" style="271" customWidth="1"/>
    <col min="3334" max="3334" width="11" style="271" customWidth="1"/>
    <col min="3335" max="3335" width="11.6640625" style="271" customWidth="1"/>
    <col min="3336" max="3336" width="10.5546875" style="271" customWidth="1"/>
    <col min="3337" max="3337" width="12.109375" style="271" customWidth="1"/>
    <col min="3338" max="3339" width="13.33203125" style="271" customWidth="1"/>
    <col min="3340" max="3587" width="11.44140625" style="271"/>
    <col min="3588" max="3588" width="24.44140625" style="271" customWidth="1"/>
    <col min="3589" max="3589" width="16.5546875" style="271" customWidth="1"/>
    <col min="3590" max="3590" width="11" style="271" customWidth="1"/>
    <col min="3591" max="3591" width="11.6640625" style="271" customWidth="1"/>
    <col min="3592" max="3592" width="10.5546875" style="271" customWidth="1"/>
    <col min="3593" max="3593" width="12.109375" style="271" customWidth="1"/>
    <col min="3594" max="3595" width="13.33203125" style="271" customWidth="1"/>
    <col min="3596" max="3843" width="11.44140625" style="271"/>
    <col min="3844" max="3844" width="24.44140625" style="271" customWidth="1"/>
    <col min="3845" max="3845" width="16.5546875" style="271" customWidth="1"/>
    <col min="3846" max="3846" width="11" style="271" customWidth="1"/>
    <col min="3847" max="3847" width="11.6640625" style="271" customWidth="1"/>
    <col min="3848" max="3848" width="10.5546875" style="271" customWidth="1"/>
    <col min="3849" max="3849" width="12.109375" style="271" customWidth="1"/>
    <col min="3850" max="3851" width="13.33203125" style="271" customWidth="1"/>
    <col min="3852" max="4099" width="11.44140625" style="271"/>
    <col min="4100" max="4100" width="24.44140625" style="271" customWidth="1"/>
    <col min="4101" max="4101" width="16.5546875" style="271" customWidth="1"/>
    <col min="4102" max="4102" width="11" style="271" customWidth="1"/>
    <col min="4103" max="4103" width="11.6640625" style="271" customWidth="1"/>
    <col min="4104" max="4104" width="10.5546875" style="271" customWidth="1"/>
    <col min="4105" max="4105" width="12.109375" style="271" customWidth="1"/>
    <col min="4106" max="4107" width="13.33203125" style="271" customWidth="1"/>
    <col min="4108" max="4355" width="11.44140625" style="271"/>
    <col min="4356" max="4356" width="24.44140625" style="271" customWidth="1"/>
    <col min="4357" max="4357" width="16.5546875" style="271" customWidth="1"/>
    <col min="4358" max="4358" width="11" style="271" customWidth="1"/>
    <col min="4359" max="4359" width="11.6640625" style="271" customWidth="1"/>
    <col min="4360" max="4360" width="10.5546875" style="271" customWidth="1"/>
    <col min="4361" max="4361" width="12.109375" style="271" customWidth="1"/>
    <col min="4362" max="4363" width="13.33203125" style="271" customWidth="1"/>
    <col min="4364" max="4611" width="11.44140625" style="271"/>
    <col min="4612" max="4612" width="24.44140625" style="271" customWidth="1"/>
    <col min="4613" max="4613" width="16.5546875" style="271" customWidth="1"/>
    <col min="4614" max="4614" width="11" style="271" customWidth="1"/>
    <col min="4615" max="4615" width="11.6640625" style="271" customWidth="1"/>
    <col min="4616" max="4616" width="10.5546875" style="271" customWidth="1"/>
    <col min="4617" max="4617" width="12.109375" style="271" customWidth="1"/>
    <col min="4618" max="4619" width="13.33203125" style="271" customWidth="1"/>
    <col min="4620" max="4867" width="11.44140625" style="271"/>
    <col min="4868" max="4868" width="24.44140625" style="271" customWidth="1"/>
    <col min="4869" max="4869" width="16.5546875" style="271" customWidth="1"/>
    <col min="4870" max="4870" width="11" style="271" customWidth="1"/>
    <col min="4871" max="4871" width="11.6640625" style="271" customWidth="1"/>
    <col min="4872" max="4872" width="10.5546875" style="271" customWidth="1"/>
    <col min="4873" max="4873" width="12.109375" style="271" customWidth="1"/>
    <col min="4874" max="4875" width="13.33203125" style="271" customWidth="1"/>
    <col min="4876" max="5123" width="11.44140625" style="271"/>
    <col min="5124" max="5124" width="24.44140625" style="271" customWidth="1"/>
    <col min="5125" max="5125" width="16.5546875" style="271" customWidth="1"/>
    <col min="5126" max="5126" width="11" style="271" customWidth="1"/>
    <col min="5127" max="5127" width="11.6640625" style="271" customWidth="1"/>
    <col min="5128" max="5128" width="10.5546875" style="271" customWidth="1"/>
    <col min="5129" max="5129" width="12.109375" style="271" customWidth="1"/>
    <col min="5130" max="5131" width="13.33203125" style="271" customWidth="1"/>
    <col min="5132" max="5379" width="11.44140625" style="271"/>
    <col min="5380" max="5380" width="24.44140625" style="271" customWidth="1"/>
    <col min="5381" max="5381" width="16.5546875" style="271" customWidth="1"/>
    <col min="5382" max="5382" width="11" style="271" customWidth="1"/>
    <col min="5383" max="5383" width="11.6640625" style="271" customWidth="1"/>
    <col min="5384" max="5384" width="10.5546875" style="271" customWidth="1"/>
    <col min="5385" max="5385" width="12.109375" style="271" customWidth="1"/>
    <col min="5386" max="5387" width="13.33203125" style="271" customWidth="1"/>
    <col min="5388" max="5635" width="11.44140625" style="271"/>
    <col min="5636" max="5636" width="24.44140625" style="271" customWidth="1"/>
    <col min="5637" max="5637" width="16.5546875" style="271" customWidth="1"/>
    <col min="5638" max="5638" width="11" style="271" customWidth="1"/>
    <col min="5639" max="5639" width="11.6640625" style="271" customWidth="1"/>
    <col min="5640" max="5640" width="10.5546875" style="271" customWidth="1"/>
    <col min="5641" max="5641" width="12.109375" style="271" customWidth="1"/>
    <col min="5642" max="5643" width="13.33203125" style="271" customWidth="1"/>
    <col min="5644" max="5891" width="11.44140625" style="271"/>
    <col min="5892" max="5892" width="24.44140625" style="271" customWidth="1"/>
    <col min="5893" max="5893" width="16.5546875" style="271" customWidth="1"/>
    <col min="5894" max="5894" width="11" style="271" customWidth="1"/>
    <col min="5895" max="5895" width="11.6640625" style="271" customWidth="1"/>
    <col min="5896" max="5896" width="10.5546875" style="271" customWidth="1"/>
    <col min="5897" max="5897" width="12.109375" style="271" customWidth="1"/>
    <col min="5898" max="5899" width="13.33203125" style="271" customWidth="1"/>
    <col min="5900" max="6147" width="11.44140625" style="271"/>
    <col min="6148" max="6148" width="24.44140625" style="271" customWidth="1"/>
    <col min="6149" max="6149" width="16.5546875" style="271" customWidth="1"/>
    <col min="6150" max="6150" width="11" style="271" customWidth="1"/>
    <col min="6151" max="6151" width="11.6640625" style="271" customWidth="1"/>
    <col min="6152" max="6152" width="10.5546875" style="271" customWidth="1"/>
    <col min="6153" max="6153" width="12.109375" style="271" customWidth="1"/>
    <col min="6154" max="6155" width="13.33203125" style="271" customWidth="1"/>
    <col min="6156" max="6403" width="11.44140625" style="271"/>
    <col min="6404" max="6404" width="24.44140625" style="271" customWidth="1"/>
    <col min="6405" max="6405" width="16.5546875" style="271" customWidth="1"/>
    <col min="6406" max="6406" width="11" style="271" customWidth="1"/>
    <col min="6407" max="6407" width="11.6640625" style="271" customWidth="1"/>
    <col min="6408" max="6408" width="10.5546875" style="271" customWidth="1"/>
    <col min="6409" max="6409" width="12.109375" style="271" customWidth="1"/>
    <col min="6410" max="6411" width="13.33203125" style="271" customWidth="1"/>
    <col min="6412" max="6659" width="11.44140625" style="271"/>
    <col min="6660" max="6660" width="24.44140625" style="271" customWidth="1"/>
    <col min="6661" max="6661" width="16.5546875" style="271" customWidth="1"/>
    <col min="6662" max="6662" width="11" style="271" customWidth="1"/>
    <col min="6663" max="6663" width="11.6640625" style="271" customWidth="1"/>
    <col min="6664" max="6664" width="10.5546875" style="271" customWidth="1"/>
    <col min="6665" max="6665" width="12.109375" style="271" customWidth="1"/>
    <col min="6666" max="6667" width="13.33203125" style="271" customWidth="1"/>
    <col min="6668" max="6915" width="11.44140625" style="271"/>
    <col min="6916" max="6916" width="24.44140625" style="271" customWidth="1"/>
    <col min="6917" max="6917" width="16.5546875" style="271" customWidth="1"/>
    <col min="6918" max="6918" width="11" style="271" customWidth="1"/>
    <col min="6919" max="6919" width="11.6640625" style="271" customWidth="1"/>
    <col min="6920" max="6920" width="10.5546875" style="271" customWidth="1"/>
    <col min="6921" max="6921" width="12.109375" style="271" customWidth="1"/>
    <col min="6922" max="6923" width="13.33203125" style="271" customWidth="1"/>
    <col min="6924" max="7171" width="11.44140625" style="271"/>
    <col min="7172" max="7172" width="24.44140625" style="271" customWidth="1"/>
    <col min="7173" max="7173" width="16.5546875" style="271" customWidth="1"/>
    <col min="7174" max="7174" width="11" style="271" customWidth="1"/>
    <col min="7175" max="7175" width="11.6640625" style="271" customWidth="1"/>
    <col min="7176" max="7176" width="10.5546875" style="271" customWidth="1"/>
    <col min="7177" max="7177" width="12.109375" style="271" customWidth="1"/>
    <col min="7178" max="7179" width="13.33203125" style="271" customWidth="1"/>
    <col min="7180" max="7427" width="11.44140625" style="271"/>
    <col min="7428" max="7428" width="24.44140625" style="271" customWidth="1"/>
    <col min="7429" max="7429" width="16.5546875" style="271" customWidth="1"/>
    <col min="7430" max="7430" width="11" style="271" customWidth="1"/>
    <col min="7431" max="7431" width="11.6640625" style="271" customWidth="1"/>
    <col min="7432" max="7432" width="10.5546875" style="271" customWidth="1"/>
    <col min="7433" max="7433" width="12.109375" style="271" customWidth="1"/>
    <col min="7434" max="7435" width="13.33203125" style="271" customWidth="1"/>
    <col min="7436" max="7683" width="11.44140625" style="271"/>
    <col min="7684" max="7684" width="24.44140625" style="271" customWidth="1"/>
    <col min="7685" max="7685" width="16.5546875" style="271" customWidth="1"/>
    <col min="7686" max="7686" width="11" style="271" customWidth="1"/>
    <col min="7687" max="7687" width="11.6640625" style="271" customWidth="1"/>
    <col min="7688" max="7688" width="10.5546875" style="271" customWidth="1"/>
    <col min="7689" max="7689" width="12.109375" style="271" customWidth="1"/>
    <col min="7690" max="7691" width="13.33203125" style="271" customWidth="1"/>
    <col min="7692" max="7939" width="11.44140625" style="271"/>
    <col min="7940" max="7940" width="24.44140625" style="271" customWidth="1"/>
    <col min="7941" max="7941" width="16.5546875" style="271" customWidth="1"/>
    <col min="7942" max="7942" width="11" style="271" customWidth="1"/>
    <col min="7943" max="7943" width="11.6640625" style="271" customWidth="1"/>
    <col min="7944" max="7944" width="10.5546875" style="271" customWidth="1"/>
    <col min="7945" max="7945" width="12.109375" style="271" customWidth="1"/>
    <col min="7946" max="7947" width="13.33203125" style="271" customWidth="1"/>
    <col min="7948" max="8195" width="11.44140625" style="271"/>
    <col min="8196" max="8196" width="24.44140625" style="271" customWidth="1"/>
    <col min="8197" max="8197" width="16.5546875" style="271" customWidth="1"/>
    <col min="8198" max="8198" width="11" style="271" customWidth="1"/>
    <col min="8199" max="8199" width="11.6640625" style="271" customWidth="1"/>
    <col min="8200" max="8200" width="10.5546875" style="271" customWidth="1"/>
    <col min="8201" max="8201" width="12.109375" style="271" customWidth="1"/>
    <col min="8202" max="8203" width="13.33203125" style="271" customWidth="1"/>
    <col min="8204" max="8451" width="11.44140625" style="271"/>
    <col min="8452" max="8452" width="24.44140625" style="271" customWidth="1"/>
    <col min="8453" max="8453" width="16.5546875" style="271" customWidth="1"/>
    <col min="8454" max="8454" width="11" style="271" customWidth="1"/>
    <col min="8455" max="8455" width="11.6640625" style="271" customWidth="1"/>
    <col min="8456" max="8456" width="10.5546875" style="271" customWidth="1"/>
    <col min="8457" max="8457" width="12.109375" style="271" customWidth="1"/>
    <col min="8458" max="8459" width="13.33203125" style="271" customWidth="1"/>
    <col min="8460" max="8707" width="11.44140625" style="271"/>
    <col min="8708" max="8708" width="24.44140625" style="271" customWidth="1"/>
    <col min="8709" max="8709" width="16.5546875" style="271" customWidth="1"/>
    <col min="8710" max="8710" width="11" style="271" customWidth="1"/>
    <col min="8711" max="8711" width="11.6640625" style="271" customWidth="1"/>
    <col min="8712" max="8712" width="10.5546875" style="271" customWidth="1"/>
    <col min="8713" max="8713" width="12.109375" style="271" customWidth="1"/>
    <col min="8714" max="8715" width="13.33203125" style="271" customWidth="1"/>
    <col min="8716" max="8963" width="11.44140625" style="271"/>
    <col min="8964" max="8964" width="24.44140625" style="271" customWidth="1"/>
    <col min="8965" max="8965" width="16.5546875" style="271" customWidth="1"/>
    <col min="8966" max="8966" width="11" style="271" customWidth="1"/>
    <col min="8967" max="8967" width="11.6640625" style="271" customWidth="1"/>
    <col min="8968" max="8968" width="10.5546875" style="271" customWidth="1"/>
    <col min="8969" max="8969" width="12.109375" style="271" customWidth="1"/>
    <col min="8970" max="8971" width="13.33203125" style="271" customWidth="1"/>
    <col min="8972" max="9219" width="11.44140625" style="271"/>
    <col min="9220" max="9220" width="24.44140625" style="271" customWidth="1"/>
    <col min="9221" max="9221" width="16.5546875" style="271" customWidth="1"/>
    <col min="9222" max="9222" width="11" style="271" customWidth="1"/>
    <col min="9223" max="9223" width="11.6640625" style="271" customWidth="1"/>
    <col min="9224" max="9224" width="10.5546875" style="271" customWidth="1"/>
    <col min="9225" max="9225" width="12.109375" style="271" customWidth="1"/>
    <col min="9226" max="9227" width="13.33203125" style="271" customWidth="1"/>
    <col min="9228" max="9475" width="11.44140625" style="271"/>
    <col min="9476" max="9476" width="24.44140625" style="271" customWidth="1"/>
    <col min="9477" max="9477" width="16.5546875" style="271" customWidth="1"/>
    <col min="9478" max="9478" width="11" style="271" customWidth="1"/>
    <col min="9479" max="9479" width="11.6640625" style="271" customWidth="1"/>
    <col min="9480" max="9480" width="10.5546875" style="271" customWidth="1"/>
    <col min="9481" max="9481" width="12.109375" style="271" customWidth="1"/>
    <col min="9482" max="9483" width="13.33203125" style="271" customWidth="1"/>
    <col min="9484" max="9731" width="11.44140625" style="271"/>
    <col min="9732" max="9732" width="24.44140625" style="271" customWidth="1"/>
    <col min="9733" max="9733" width="16.5546875" style="271" customWidth="1"/>
    <col min="9734" max="9734" width="11" style="271" customWidth="1"/>
    <col min="9735" max="9735" width="11.6640625" style="271" customWidth="1"/>
    <col min="9736" max="9736" width="10.5546875" style="271" customWidth="1"/>
    <col min="9737" max="9737" width="12.109375" style="271" customWidth="1"/>
    <col min="9738" max="9739" width="13.33203125" style="271" customWidth="1"/>
    <col min="9740" max="9987" width="11.44140625" style="271"/>
    <col min="9988" max="9988" width="24.44140625" style="271" customWidth="1"/>
    <col min="9989" max="9989" width="16.5546875" style="271" customWidth="1"/>
    <col min="9990" max="9990" width="11" style="271" customWidth="1"/>
    <col min="9991" max="9991" width="11.6640625" style="271" customWidth="1"/>
    <col min="9992" max="9992" width="10.5546875" style="271" customWidth="1"/>
    <col min="9993" max="9993" width="12.109375" style="271" customWidth="1"/>
    <col min="9994" max="9995" width="13.33203125" style="271" customWidth="1"/>
    <col min="9996" max="10243" width="11.44140625" style="271"/>
    <col min="10244" max="10244" width="24.44140625" style="271" customWidth="1"/>
    <col min="10245" max="10245" width="16.5546875" style="271" customWidth="1"/>
    <col min="10246" max="10246" width="11" style="271" customWidth="1"/>
    <col min="10247" max="10247" width="11.6640625" style="271" customWidth="1"/>
    <col min="10248" max="10248" width="10.5546875" style="271" customWidth="1"/>
    <col min="10249" max="10249" width="12.109375" style="271" customWidth="1"/>
    <col min="10250" max="10251" width="13.33203125" style="271" customWidth="1"/>
    <col min="10252" max="10499" width="11.44140625" style="271"/>
    <col min="10500" max="10500" width="24.44140625" style="271" customWidth="1"/>
    <col min="10501" max="10501" width="16.5546875" style="271" customWidth="1"/>
    <col min="10502" max="10502" width="11" style="271" customWidth="1"/>
    <col min="10503" max="10503" width="11.6640625" style="271" customWidth="1"/>
    <col min="10504" max="10504" width="10.5546875" style="271" customWidth="1"/>
    <col min="10505" max="10505" width="12.109375" style="271" customWidth="1"/>
    <col min="10506" max="10507" width="13.33203125" style="271" customWidth="1"/>
    <col min="10508" max="10755" width="11.44140625" style="271"/>
    <col min="10756" max="10756" width="24.44140625" style="271" customWidth="1"/>
    <col min="10757" max="10757" width="16.5546875" style="271" customWidth="1"/>
    <col min="10758" max="10758" width="11" style="271" customWidth="1"/>
    <col min="10759" max="10759" width="11.6640625" style="271" customWidth="1"/>
    <col min="10760" max="10760" width="10.5546875" style="271" customWidth="1"/>
    <col min="10761" max="10761" width="12.109375" style="271" customWidth="1"/>
    <col min="10762" max="10763" width="13.33203125" style="271" customWidth="1"/>
    <col min="10764" max="11011" width="11.44140625" style="271"/>
    <col min="11012" max="11012" width="24.44140625" style="271" customWidth="1"/>
    <col min="11013" max="11013" width="16.5546875" style="271" customWidth="1"/>
    <col min="11014" max="11014" width="11" style="271" customWidth="1"/>
    <col min="11015" max="11015" width="11.6640625" style="271" customWidth="1"/>
    <col min="11016" max="11016" width="10.5546875" style="271" customWidth="1"/>
    <col min="11017" max="11017" width="12.109375" style="271" customWidth="1"/>
    <col min="11018" max="11019" width="13.33203125" style="271" customWidth="1"/>
    <col min="11020" max="11267" width="11.44140625" style="271"/>
    <col min="11268" max="11268" width="24.44140625" style="271" customWidth="1"/>
    <col min="11269" max="11269" width="16.5546875" style="271" customWidth="1"/>
    <col min="11270" max="11270" width="11" style="271" customWidth="1"/>
    <col min="11271" max="11271" width="11.6640625" style="271" customWidth="1"/>
    <col min="11272" max="11272" width="10.5546875" style="271" customWidth="1"/>
    <col min="11273" max="11273" width="12.109375" style="271" customWidth="1"/>
    <col min="11274" max="11275" width="13.33203125" style="271" customWidth="1"/>
    <col min="11276" max="11523" width="11.44140625" style="271"/>
    <col min="11524" max="11524" width="24.44140625" style="271" customWidth="1"/>
    <col min="11525" max="11525" width="16.5546875" style="271" customWidth="1"/>
    <col min="11526" max="11526" width="11" style="271" customWidth="1"/>
    <col min="11527" max="11527" width="11.6640625" style="271" customWidth="1"/>
    <col min="11528" max="11528" width="10.5546875" style="271" customWidth="1"/>
    <col min="11529" max="11529" width="12.109375" style="271" customWidth="1"/>
    <col min="11530" max="11531" width="13.33203125" style="271" customWidth="1"/>
    <col min="11532" max="11779" width="11.44140625" style="271"/>
    <col min="11780" max="11780" width="24.44140625" style="271" customWidth="1"/>
    <col min="11781" max="11781" width="16.5546875" style="271" customWidth="1"/>
    <col min="11782" max="11782" width="11" style="271" customWidth="1"/>
    <col min="11783" max="11783" width="11.6640625" style="271" customWidth="1"/>
    <col min="11784" max="11784" width="10.5546875" style="271" customWidth="1"/>
    <col min="11785" max="11785" width="12.109375" style="271" customWidth="1"/>
    <col min="11786" max="11787" width="13.33203125" style="271" customWidth="1"/>
    <col min="11788" max="12035" width="11.44140625" style="271"/>
    <col min="12036" max="12036" width="24.44140625" style="271" customWidth="1"/>
    <col min="12037" max="12037" width="16.5546875" style="271" customWidth="1"/>
    <col min="12038" max="12038" width="11" style="271" customWidth="1"/>
    <col min="12039" max="12039" width="11.6640625" style="271" customWidth="1"/>
    <col min="12040" max="12040" width="10.5546875" style="271" customWidth="1"/>
    <col min="12041" max="12041" width="12.109375" style="271" customWidth="1"/>
    <col min="12042" max="12043" width="13.33203125" style="271" customWidth="1"/>
    <col min="12044" max="12291" width="11.44140625" style="271"/>
    <col min="12292" max="12292" width="24.44140625" style="271" customWidth="1"/>
    <col min="12293" max="12293" width="16.5546875" style="271" customWidth="1"/>
    <col min="12294" max="12294" width="11" style="271" customWidth="1"/>
    <col min="12295" max="12295" width="11.6640625" style="271" customWidth="1"/>
    <col min="12296" max="12296" width="10.5546875" style="271" customWidth="1"/>
    <col min="12297" max="12297" width="12.109375" style="271" customWidth="1"/>
    <col min="12298" max="12299" width="13.33203125" style="271" customWidth="1"/>
    <col min="12300" max="12547" width="11.44140625" style="271"/>
    <col min="12548" max="12548" width="24.44140625" style="271" customWidth="1"/>
    <col min="12549" max="12549" width="16.5546875" style="271" customWidth="1"/>
    <col min="12550" max="12550" width="11" style="271" customWidth="1"/>
    <col min="12551" max="12551" width="11.6640625" style="271" customWidth="1"/>
    <col min="12552" max="12552" width="10.5546875" style="271" customWidth="1"/>
    <col min="12553" max="12553" width="12.109375" style="271" customWidth="1"/>
    <col min="12554" max="12555" width="13.33203125" style="271" customWidth="1"/>
    <col min="12556" max="12803" width="11.44140625" style="271"/>
    <col min="12804" max="12804" width="24.44140625" style="271" customWidth="1"/>
    <col min="12805" max="12805" width="16.5546875" style="271" customWidth="1"/>
    <col min="12806" max="12806" width="11" style="271" customWidth="1"/>
    <col min="12807" max="12807" width="11.6640625" style="271" customWidth="1"/>
    <col min="12808" max="12808" width="10.5546875" style="271" customWidth="1"/>
    <col min="12809" max="12809" width="12.109375" style="271" customWidth="1"/>
    <col min="12810" max="12811" width="13.33203125" style="271" customWidth="1"/>
    <col min="12812" max="13059" width="11.44140625" style="271"/>
    <col min="13060" max="13060" width="24.44140625" style="271" customWidth="1"/>
    <col min="13061" max="13061" width="16.5546875" style="271" customWidth="1"/>
    <col min="13062" max="13062" width="11" style="271" customWidth="1"/>
    <col min="13063" max="13063" width="11.6640625" style="271" customWidth="1"/>
    <col min="13064" max="13064" width="10.5546875" style="271" customWidth="1"/>
    <col min="13065" max="13065" width="12.109375" style="271" customWidth="1"/>
    <col min="13066" max="13067" width="13.33203125" style="271" customWidth="1"/>
    <col min="13068" max="13315" width="11.44140625" style="271"/>
    <col min="13316" max="13316" width="24.44140625" style="271" customWidth="1"/>
    <col min="13317" max="13317" width="16.5546875" style="271" customWidth="1"/>
    <col min="13318" max="13318" width="11" style="271" customWidth="1"/>
    <col min="13319" max="13319" width="11.6640625" style="271" customWidth="1"/>
    <col min="13320" max="13320" width="10.5546875" style="271" customWidth="1"/>
    <col min="13321" max="13321" width="12.109375" style="271" customWidth="1"/>
    <col min="13322" max="13323" width="13.33203125" style="271" customWidth="1"/>
    <col min="13324" max="13571" width="11.44140625" style="271"/>
    <col min="13572" max="13572" width="24.44140625" style="271" customWidth="1"/>
    <col min="13573" max="13573" width="16.5546875" style="271" customWidth="1"/>
    <col min="13574" max="13574" width="11" style="271" customWidth="1"/>
    <col min="13575" max="13575" width="11.6640625" style="271" customWidth="1"/>
    <col min="13576" max="13576" width="10.5546875" style="271" customWidth="1"/>
    <col min="13577" max="13577" width="12.109375" style="271" customWidth="1"/>
    <col min="13578" max="13579" width="13.33203125" style="271" customWidth="1"/>
    <col min="13580" max="13827" width="11.44140625" style="271"/>
    <col min="13828" max="13828" width="24.44140625" style="271" customWidth="1"/>
    <col min="13829" max="13829" width="16.5546875" style="271" customWidth="1"/>
    <col min="13830" max="13830" width="11" style="271" customWidth="1"/>
    <col min="13831" max="13831" width="11.6640625" style="271" customWidth="1"/>
    <col min="13832" max="13832" width="10.5546875" style="271" customWidth="1"/>
    <col min="13833" max="13833" width="12.109375" style="271" customWidth="1"/>
    <col min="13834" max="13835" width="13.33203125" style="271" customWidth="1"/>
    <col min="13836" max="14083" width="11.44140625" style="271"/>
    <col min="14084" max="14084" width="24.44140625" style="271" customWidth="1"/>
    <col min="14085" max="14085" width="16.5546875" style="271" customWidth="1"/>
    <col min="14086" max="14086" width="11" style="271" customWidth="1"/>
    <col min="14087" max="14087" width="11.6640625" style="271" customWidth="1"/>
    <col min="14088" max="14088" width="10.5546875" style="271" customWidth="1"/>
    <col min="14089" max="14089" width="12.109375" style="271" customWidth="1"/>
    <col min="14090" max="14091" width="13.33203125" style="271" customWidth="1"/>
    <col min="14092" max="14339" width="11.44140625" style="271"/>
    <col min="14340" max="14340" width="24.44140625" style="271" customWidth="1"/>
    <col min="14341" max="14341" width="16.5546875" style="271" customWidth="1"/>
    <col min="14342" max="14342" width="11" style="271" customWidth="1"/>
    <col min="14343" max="14343" width="11.6640625" style="271" customWidth="1"/>
    <col min="14344" max="14344" width="10.5546875" style="271" customWidth="1"/>
    <col min="14345" max="14345" width="12.109375" style="271" customWidth="1"/>
    <col min="14346" max="14347" width="13.33203125" style="271" customWidth="1"/>
    <col min="14348" max="14595" width="11.44140625" style="271"/>
    <col min="14596" max="14596" width="24.44140625" style="271" customWidth="1"/>
    <col min="14597" max="14597" width="16.5546875" style="271" customWidth="1"/>
    <col min="14598" max="14598" width="11" style="271" customWidth="1"/>
    <col min="14599" max="14599" width="11.6640625" style="271" customWidth="1"/>
    <col min="14600" max="14600" width="10.5546875" style="271" customWidth="1"/>
    <col min="14601" max="14601" width="12.109375" style="271" customWidth="1"/>
    <col min="14602" max="14603" width="13.33203125" style="271" customWidth="1"/>
    <col min="14604" max="14851" width="11.44140625" style="271"/>
    <col min="14852" max="14852" width="24.44140625" style="271" customWidth="1"/>
    <col min="14853" max="14853" width="16.5546875" style="271" customWidth="1"/>
    <col min="14854" max="14854" width="11" style="271" customWidth="1"/>
    <col min="14855" max="14855" width="11.6640625" style="271" customWidth="1"/>
    <col min="14856" max="14856" width="10.5546875" style="271" customWidth="1"/>
    <col min="14857" max="14857" width="12.109375" style="271" customWidth="1"/>
    <col min="14858" max="14859" width="13.33203125" style="271" customWidth="1"/>
    <col min="14860" max="15107" width="11.44140625" style="271"/>
    <col min="15108" max="15108" width="24.44140625" style="271" customWidth="1"/>
    <col min="15109" max="15109" width="16.5546875" style="271" customWidth="1"/>
    <col min="15110" max="15110" width="11" style="271" customWidth="1"/>
    <col min="15111" max="15111" width="11.6640625" style="271" customWidth="1"/>
    <col min="15112" max="15112" width="10.5546875" style="271" customWidth="1"/>
    <col min="15113" max="15113" width="12.109375" style="271" customWidth="1"/>
    <col min="15114" max="15115" width="13.33203125" style="271" customWidth="1"/>
    <col min="15116" max="15363" width="11.44140625" style="271"/>
    <col min="15364" max="15364" width="24.44140625" style="271" customWidth="1"/>
    <col min="15365" max="15365" width="16.5546875" style="271" customWidth="1"/>
    <col min="15366" max="15366" width="11" style="271" customWidth="1"/>
    <col min="15367" max="15367" width="11.6640625" style="271" customWidth="1"/>
    <col min="15368" max="15368" width="10.5546875" style="271" customWidth="1"/>
    <col min="15369" max="15369" width="12.109375" style="271" customWidth="1"/>
    <col min="15370" max="15371" width="13.33203125" style="271" customWidth="1"/>
    <col min="15372" max="15619" width="11.44140625" style="271"/>
    <col min="15620" max="15620" width="24.44140625" style="271" customWidth="1"/>
    <col min="15621" max="15621" width="16.5546875" style="271" customWidth="1"/>
    <col min="15622" max="15622" width="11" style="271" customWidth="1"/>
    <col min="15623" max="15623" width="11.6640625" style="271" customWidth="1"/>
    <col min="15624" max="15624" width="10.5546875" style="271" customWidth="1"/>
    <col min="15625" max="15625" width="12.109375" style="271" customWidth="1"/>
    <col min="15626" max="15627" width="13.33203125" style="271" customWidth="1"/>
    <col min="15628" max="15875" width="11.44140625" style="271"/>
    <col min="15876" max="15876" width="24.44140625" style="271" customWidth="1"/>
    <col min="15877" max="15877" width="16.5546875" style="271" customWidth="1"/>
    <col min="15878" max="15878" width="11" style="271" customWidth="1"/>
    <col min="15879" max="15879" width="11.6640625" style="271" customWidth="1"/>
    <col min="15880" max="15880" width="10.5546875" style="271" customWidth="1"/>
    <col min="15881" max="15881" width="12.109375" style="271" customWidth="1"/>
    <col min="15882" max="15883" width="13.33203125" style="271" customWidth="1"/>
    <col min="15884" max="16131" width="11.44140625" style="271"/>
    <col min="16132" max="16132" width="24.44140625" style="271" customWidth="1"/>
    <col min="16133" max="16133" width="16.5546875" style="271" customWidth="1"/>
    <col min="16134" max="16134" width="11" style="271" customWidth="1"/>
    <col min="16135" max="16135" width="11.6640625" style="271" customWidth="1"/>
    <col min="16136" max="16136" width="10.5546875" style="271" customWidth="1"/>
    <col min="16137" max="16137" width="12.109375" style="271" customWidth="1"/>
    <col min="16138" max="16139" width="13.33203125" style="271" customWidth="1"/>
    <col min="16140" max="16384" width="11.44140625" style="271"/>
  </cols>
  <sheetData>
    <row r="1" spans="2:12" ht="24.9" customHeight="1" x14ac:dyDescent="0.3"/>
    <row r="2" spans="2:12" ht="24.9" customHeight="1" x14ac:dyDescent="0.3"/>
    <row r="3" spans="2:12" ht="24.9" customHeight="1" x14ac:dyDescent="0.3"/>
    <row r="4" spans="2:12" ht="24.9" customHeight="1" x14ac:dyDescent="0.3"/>
    <row r="5" spans="2:12" ht="24.9" customHeight="1" x14ac:dyDescent="0.3"/>
    <row r="8" spans="2:12" ht="13.2" x14ac:dyDescent="0.25">
      <c r="B8" s="492" t="s">
        <v>349</v>
      </c>
      <c r="C8" s="492"/>
      <c r="D8" s="492"/>
      <c r="E8" s="492"/>
      <c r="F8" s="492"/>
      <c r="G8" s="492"/>
      <c r="H8" s="492"/>
      <c r="I8" s="492"/>
      <c r="J8" s="492"/>
      <c r="K8" s="492"/>
    </row>
    <row r="9" spans="2:12" ht="13.2" x14ac:dyDescent="0.25">
      <c r="B9" s="492" t="s">
        <v>2685</v>
      </c>
      <c r="C9" s="492"/>
      <c r="D9" s="492"/>
      <c r="E9" s="492"/>
      <c r="F9" s="492"/>
      <c r="G9" s="492"/>
      <c r="H9" s="492"/>
      <c r="I9" s="492"/>
      <c r="J9" s="492"/>
      <c r="K9" s="492"/>
      <c r="L9" s="315" t="s">
        <v>234</v>
      </c>
    </row>
    <row r="10" spans="2:12" ht="13.2" x14ac:dyDescent="0.25">
      <c r="B10" s="492" t="s">
        <v>3751</v>
      </c>
      <c r="C10" s="492"/>
      <c r="D10" s="492"/>
      <c r="E10" s="492"/>
      <c r="F10" s="492"/>
      <c r="G10" s="492"/>
      <c r="H10" s="492"/>
      <c r="I10" s="492"/>
      <c r="J10" s="492"/>
      <c r="K10" s="492"/>
    </row>
    <row r="12" spans="2:12" ht="15" customHeight="1" x14ac:dyDescent="0.25">
      <c r="B12" s="486" t="s">
        <v>2606</v>
      </c>
      <c r="C12" s="486" t="s">
        <v>2586</v>
      </c>
      <c r="D12" s="486" t="s">
        <v>2587</v>
      </c>
      <c r="E12" s="486" t="s">
        <v>3383</v>
      </c>
      <c r="F12" s="486" t="s">
        <v>4</v>
      </c>
      <c r="G12" s="486"/>
      <c r="H12" s="486"/>
      <c r="I12" s="486" t="s">
        <v>5</v>
      </c>
      <c r="J12" s="486"/>
      <c r="K12" s="486"/>
      <c r="L12" s="486"/>
    </row>
    <row r="13" spans="2:12" ht="13.2" x14ac:dyDescent="0.25">
      <c r="B13" s="486"/>
      <c r="C13" s="486"/>
      <c r="D13" s="486"/>
      <c r="E13" s="486"/>
      <c r="F13" s="373" t="s">
        <v>10</v>
      </c>
      <c r="G13" s="373" t="s">
        <v>0</v>
      </c>
      <c r="H13" s="373" t="s">
        <v>1</v>
      </c>
      <c r="I13" s="373" t="s">
        <v>10</v>
      </c>
      <c r="J13" s="373" t="s">
        <v>0</v>
      </c>
      <c r="K13" s="373" t="s">
        <v>1</v>
      </c>
      <c r="L13" s="373" t="s">
        <v>409</v>
      </c>
    </row>
    <row r="14" spans="2:12" ht="13.2" x14ac:dyDescent="0.25">
      <c r="B14" s="374" t="s">
        <v>10</v>
      </c>
      <c r="C14" s="374" t="s">
        <v>10</v>
      </c>
      <c r="D14" s="374" t="s">
        <v>10</v>
      </c>
      <c r="E14" s="374" t="s">
        <v>10</v>
      </c>
      <c r="F14" s="375">
        <f t="shared" ref="F14:L14" si="0">+SUM(F15:F2751)</f>
        <v>1768319</v>
      </c>
      <c r="G14" s="375">
        <f t="shared" si="0"/>
        <v>850563</v>
      </c>
      <c r="H14" s="375">
        <f t="shared" si="0"/>
        <v>917756</v>
      </c>
      <c r="I14" s="375">
        <f t="shared" si="0"/>
        <v>1357873</v>
      </c>
      <c r="J14" s="375">
        <f t="shared" si="0"/>
        <v>739766</v>
      </c>
      <c r="K14" s="375">
        <f t="shared" si="0"/>
        <v>617937</v>
      </c>
      <c r="L14" s="375">
        <f t="shared" si="0"/>
        <v>170</v>
      </c>
    </row>
    <row r="15" spans="2:12" ht="13.2" x14ac:dyDescent="0.25">
      <c r="B15" s="376" t="s">
        <v>218</v>
      </c>
      <c r="C15" s="376" t="s">
        <v>2191</v>
      </c>
      <c r="D15" s="376" t="s">
        <v>413</v>
      </c>
      <c r="E15" s="376" t="s">
        <v>815</v>
      </c>
      <c r="F15" s="377">
        <v>6</v>
      </c>
      <c r="G15" s="377">
        <v>4</v>
      </c>
      <c r="H15" s="377">
        <v>2</v>
      </c>
      <c r="I15" s="377">
        <v>1</v>
      </c>
      <c r="J15" s="377">
        <v>0</v>
      </c>
      <c r="K15" s="377">
        <v>1</v>
      </c>
      <c r="L15" s="377">
        <v>0</v>
      </c>
    </row>
    <row r="16" spans="2:12" ht="13.2" x14ac:dyDescent="0.25">
      <c r="B16" s="376" t="s">
        <v>218</v>
      </c>
      <c r="C16" s="376" t="s">
        <v>2191</v>
      </c>
      <c r="D16" s="376" t="s">
        <v>413</v>
      </c>
      <c r="E16" s="376" t="s">
        <v>1285</v>
      </c>
      <c r="F16" s="377">
        <v>1</v>
      </c>
      <c r="G16" s="377">
        <v>1</v>
      </c>
      <c r="H16" s="377">
        <v>0</v>
      </c>
      <c r="I16" s="377">
        <v>0</v>
      </c>
      <c r="J16" s="377">
        <v>0</v>
      </c>
      <c r="K16" s="377">
        <v>0</v>
      </c>
      <c r="L16" s="377">
        <v>0</v>
      </c>
    </row>
    <row r="17" spans="2:12" ht="13.2" x14ac:dyDescent="0.25">
      <c r="B17" s="376" t="s">
        <v>218</v>
      </c>
      <c r="C17" s="376" t="s">
        <v>2191</v>
      </c>
      <c r="D17" s="376" t="s">
        <v>413</v>
      </c>
      <c r="E17" s="376" t="s">
        <v>1911</v>
      </c>
      <c r="F17" s="377">
        <v>2</v>
      </c>
      <c r="G17" s="377">
        <v>1</v>
      </c>
      <c r="H17" s="377">
        <v>1</v>
      </c>
      <c r="I17" s="377">
        <v>3</v>
      </c>
      <c r="J17" s="377">
        <v>1</v>
      </c>
      <c r="K17" s="377">
        <v>2</v>
      </c>
      <c r="L17" s="377">
        <v>0</v>
      </c>
    </row>
    <row r="18" spans="2:12" ht="13.2" x14ac:dyDescent="0.25">
      <c r="B18" s="376" t="s">
        <v>218</v>
      </c>
      <c r="C18" s="376" t="s">
        <v>2191</v>
      </c>
      <c r="D18" s="376" t="s">
        <v>413</v>
      </c>
      <c r="E18" s="376" t="s">
        <v>816</v>
      </c>
      <c r="F18" s="377">
        <v>1</v>
      </c>
      <c r="G18" s="377">
        <v>0</v>
      </c>
      <c r="H18" s="377">
        <v>1</v>
      </c>
      <c r="I18" s="377">
        <v>0</v>
      </c>
      <c r="J18" s="377">
        <v>0</v>
      </c>
      <c r="K18" s="377">
        <v>0</v>
      </c>
      <c r="L18" s="377">
        <v>0</v>
      </c>
    </row>
    <row r="19" spans="2:12" ht="13.2" x14ac:dyDescent="0.25">
      <c r="B19" s="376" t="s">
        <v>218</v>
      </c>
      <c r="C19" s="376" t="s">
        <v>2191</v>
      </c>
      <c r="D19" s="376" t="s">
        <v>413</v>
      </c>
      <c r="E19" s="376" t="s">
        <v>817</v>
      </c>
      <c r="F19" s="377">
        <v>22</v>
      </c>
      <c r="G19" s="377">
        <v>16</v>
      </c>
      <c r="H19" s="377">
        <v>6</v>
      </c>
      <c r="I19" s="377">
        <v>16</v>
      </c>
      <c r="J19" s="377">
        <v>10</v>
      </c>
      <c r="K19" s="377">
        <v>6</v>
      </c>
      <c r="L19" s="377">
        <v>0</v>
      </c>
    </row>
    <row r="20" spans="2:12" ht="13.2" x14ac:dyDescent="0.25">
      <c r="B20" s="376" t="s">
        <v>218</v>
      </c>
      <c r="C20" s="376" t="s">
        <v>2191</v>
      </c>
      <c r="D20" s="376" t="s">
        <v>413</v>
      </c>
      <c r="E20" s="376" t="s">
        <v>818</v>
      </c>
      <c r="F20" s="377">
        <v>11</v>
      </c>
      <c r="G20" s="377">
        <v>6</v>
      </c>
      <c r="H20" s="377">
        <v>5</v>
      </c>
      <c r="I20" s="377">
        <v>2</v>
      </c>
      <c r="J20" s="377">
        <v>0</v>
      </c>
      <c r="K20" s="377">
        <v>2</v>
      </c>
      <c r="L20" s="377">
        <v>0</v>
      </c>
    </row>
    <row r="21" spans="2:12" ht="13.2" x14ac:dyDescent="0.25">
      <c r="B21" s="376" t="s">
        <v>218</v>
      </c>
      <c r="C21" s="376" t="s">
        <v>2191</v>
      </c>
      <c r="D21" s="376" t="s">
        <v>38</v>
      </c>
      <c r="E21" s="376" t="s">
        <v>451</v>
      </c>
      <c r="F21" s="377">
        <v>1</v>
      </c>
      <c r="G21" s="377">
        <v>1</v>
      </c>
      <c r="H21" s="377">
        <v>0</v>
      </c>
      <c r="I21" s="377">
        <v>5</v>
      </c>
      <c r="J21" s="377">
        <v>2</v>
      </c>
      <c r="K21" s="377">
        <v>3</v>
      </c>
      <c r="L21" s="377">
        <v>0</v>
      </c>
    </row>
    <row r="22" spans="2:12" ht="13.2" x14ac:dyDescent="0.25">
      <c r="B22" s="376" t="s">
        <v>218</v>
      </c>
      <c r="C22" s="376" t="s">
        <v>2191</v>
      </c>
      <c r="D22" s="376" t="s">
        <v>38</v>
      </c>
      <c r="E22" s="376" t="s">
        <v>452</v>
      </c>
      <c r="F22" s="377">
        <v>9</v>
      </c>
      <c r="G22" s="377">
        <v>4</v>
      </c>
      <c r="H22" s="377">
        <v>5</v>
      </c>
      <c r="I22" s="377">
        <v>47</v>
      </c>
      <c r="J22" s="377">
        <v>20</v>
      </c>
      <c r="K22" s="377">
        <v>27</v>
      </c>
      <c r="L22" s="377">
        <v>0</v>
      </c>
    </row>
    <row r="23" spans="2:12" ht="13.2" x14ac:dyDescent="0.25">
      <c r="B23" s="376" t="s">
        <v>218</v>
      </c>
      <c r="C23" s="376" t="s">
        <v>2191</v>
      </c>
      <c r="D23" s="376" t="s">
        <v>38</v>
      </c>
      <c r="E23" s="376" t="s">
        <v>453</v>
      </c>
      <c r="F23" s="377">
        <v>4</v>
      </c>
      <c r="G23" s="377">
        <v>2</v>
      </c>
      <c r="H23" s="377">
        <v>2</v>
      </c>
      <c r="I23" s="377">
        <v>5</v>
      </c>
      <c r="J23" s="377">
        <v>4</v>
      </c>
      <c r="K23" s="377">
        <v>1</v>
      </c>
      <c r="L23" s="377">
        <v>0</v>
      </c>
    </row>
    <row r="24" spans="2:12" ht="13.2" x14ac:dyDescent="0.25">
      <c r="B24" s="376" t="s">
        <v>218</v>
      </c>
      <c r="C24" s="376" t="s">
        <v>2191</v>
      </c>
      <c r="D24" s="376" t="s">
        <v>38</v>
      </c>
      <c r="E24" s="376" t="s">
        <v>454</v>
      </c>
      <c r="F24" s="377">
        <v>28</v>
      </c>
      <c r="G24" s="377">
        <v>12</v>
      </c>
      <c r="H24" s="377">
        <v>16</v>
      </c>
      <c r="I24" s="377">
        <v>72</v>
      </c>
      <c r="J24" s="377">
        <v>33</v>
      </c>
      <c r="K24" s="377">
        <v>39</v>
      </c>
      <c r="L24" s="377">
        <v>0</v>
      </c>
    </row>
    <row r="25" spans="2:12" ht="13.2" x14ac:dyDescent="0.25">
      <c r="B25" s="376" t="s">
        <v>218</v>
      </c>
      <c r="C25" s="376" t="s">
        <v>2191</v>
      </c>
      <c r="D25" s="376" t="s">
        <v>38</v>
      </c>
      <c r="E25" s="376" t="s">
        <v>455</v>
      </c>
      <c r="F25" s="377">
        <v>18</v>
      </c>
      <c r="G25" s="377">
        <v>6</v>
      </c>
      <c r="H25" s="377">
        <v>12</v>
      </c>
      <c r="I25" s="377">
        <v>8</v>
      </c>
      <c r="J25" s="377">
        <v>6</v>
      </c>
      <c r="K25" s="377">
        <v>2</v>
      </c>
      <c r="L25" s="377">
        <v>0</v>
      </c>
    </row>
    <row r="26" spans="2:12" ht="13.2" x14ac:dyDescent="0.25">
      <c r="B26" s="376" t="s">
        <v>218</v>
      </c>
      <c r="C26" s="376" t="s">
        <v>2191</v>
      </c>
      <c r="D26" s="376" t="s">
        <v>38</v>
      </c>
      <c r="E26" s="376" t="s">
        <v>456</v>
      </c>
      <c r="F26" s="377">
        <v>6</v>
      </c>
      <c r="G26" s="377">
        <v>3</v>
      </c>
      <c r="H26" s="377">
        <v>3</v>
      </c>
      <c r="I26" s="377">
        <v>5</v>
      </c>
      <c r="J26" s="377">
        <v>1</v>
      </c>
      <c r="K26" s="377">
        <v>4</v>
      </c>
      <c r="L26" s="377">
        <v>0</v>
      </c>
    </row>
    <row r="27" spans="2:12" ht="13.2" x14ac:dyDescent="0.25">
      <c r="B27" s="376" t="s">
        <v>218</v>
      </c>
      <c r="C27" s="376" t="s">
        <v>2191</v>
      </c>
      <c r="D27" s="376" t="s">
        <v>38</v>
      </c>
      <c r="E27" s="376" t="s">
        <v>457</v>
      </c>
      <c r="F27" s="377">
        <v>17</v>
      </c>
      <c r="G27" s="377">
        <v>9</v>
      </c>
      <c r="H27" s="377">
        <v>8</v>
      </c>
      <c r="I27" s="377">
        <v>19</v>
      </c>
      <c r="J27" s="377">
        <v>8</v>
      </c>
      <c r="K27" s="377">
        <v>11</v>
      </c>
      <c r="L27" s="377">
        <v>0</v>
      </c>
    </row>
    <row r="28" spans="2:12" ht="13.2" x14ac:dyDescent="0.25">
      <c r="B28" s="376" t="s">
        <v>218</v>
      </c>
      <c r="C28" s="376" t="s">
        <v>2191</v>
      </c>
      <c r="D28" s="376" t="s">
        <v>38</v>
      </c>
      <c r="E28" s="376" t="s">
        <v>458</v>
      </c>
      <c r="F28" s="377">
        <v>208</v>
      </c>
      <c r="G28" s="377">
        <v>89</v>
      </c>
      <c r="H28" s="377">
        <v>119</v>
      </c>
      <c r="I28" s="377">
        <v>408</v>
      </c>
      <c r="J28" s="377">
        <v>174</v>
      </c>
      <c r="K28" s="377">
        <v>234</v>
      </c>
      <c r="L28" s="377">
        <v>0</v>
      </c>
    </row>
    <row r="29" spans="2:12" ht="13.2" x14ac:dyDescent="0.25">
      <c r="B29" s="376" t="s">
        <v>218</v>
      </c>
      <c r="C29" s="376" t="s">
        <v>2191</v>
      </c>
      <c r="D29" s="376" t="s">
        <v>38</v>
      </c>
      <c r="E29" s="376" t="s">
        <v>459</v>
      </c>
      <c r="F29" s="377">
        <v>19</v>
      </c>
      <c r="G29" s="377">
        <v>6</v>
      </c>
      <c r="H29" s="377">
        <v>13</v>
      </c>
      <c r="I29" s="377">
        <v>15</v>
      </c>
      <c r="J29" s="377">
        <v>10</v>
      </c>
      <c r="K29" s="377">
        <v>5</v>
      </c>
      <c r="L29" s="377">
        <v>0</v>
      </c>
    </row>
    <row r="30" spans="2:12" ht="13.2" x14ac:dyDescent="0.25">
      <c r="B30" s="376" t="s">
        <v>218</v>
      </c>
      <c r="C30" s="376" t="s">
        <v>2191</v>
      </c>
      <c r="D30" s="376" t="s">
        <v>38</v>
      </c>
      <c r="E30" s="376" t="s">
        <v>460</v>
      </c>
      <c r="F30" s="377">
        <v>2</v>
      </c>
      <c r="G30" s="377">
        <v>2</v>
      </c>
      <c r="H30" s="377">
        <v>0</v>
      </c>
      <c r="I30" s="377">
        <v>2</v>
      </c>
      <c r="J30" s="377">
        <v>2</v>
      </c>
      <c r="K30" s="377">
        <v>0</v>
      </c>
      <c r="L30" s="377">
        <v>0</v>
      </c>
    </row>
    <row r="31" spans="2:12" ht="13.2" x14ac:dyDescent="0.25">
      <c r="B31" s="376" t="s">
        <v>218</v>
      </c>
      <c r="C31" s="376" t="s">
        <v>2191</v>
      </c>
      <c r="D31" s="376" t="s">
        <v>38</v>
      </c>
      <c r="E31" s="376" t="s">
        <v>461</v>
      </c>
      <c r="F31" s="377">
        <v>0</v>
      </c>
      <c r="G31" s="377">
        <v>0</v>
      </c>
      <c r="H31" s="377">
        <v>0</v>
      </c>
      <c r="I31" s="377">
        <v>4</v>
      </c>
      <c r="J31" s="377">
        <v>2</v>
      </c>
      <c r="K31" s="377">
        <v>2</v>
      </c>
      <c r="L31" s="377">
        <v>0</v>
      </c>
    </row>
    <row r="32" spans="2:12" ht="13.2" x14ac:dyDescent="0.25">
      <c r="B32" s="376" t="s">
        <v>218</v>
      </c>
      <c r="C32" s="376" t="s">
        <v>2191</v>
      </c>
      <c r="D32" s="376" t="s">
        <v>38</v>
      </c>
      <c r="E32" s="376" t="s">
        <v>462</v>
      </c>
      <c r="F32" s="377">
        <v>25</v>
      </c>
      <c r="G32" s="377">
        <v>15</v>
      </c>
      <c r="H32" s="377">
        <v>10</v>
      </c>
      <c r="I32" s="377">
        <v>39</v>
      </c>
      <c r="J32" s="377">
        <v>19</v>
      </c>
      <c r="K32" s="377">
        <v>20</v>
      </c>
      <c r="L32" s="377">
        <v>0</v>
      </c>
    </row>
    <row r="33" spans="2:12" ht="13.2" x14ac:dyDescent="0.25">
      <c r="B33" s="376" t="s">
        <v>218</v>
      </c>
      <c r="C33" s="376" t="s">
        <v>2191</v>
      </c>
      <c r="D33" s="376" t="s">
        <v>38</v>
      </c>
      <c r="E33" s="376" t="s">
        <v>463</v>
      </c>
      <c r="F33" s="377">
        <v>37</v>
      </c>
      <c r="G33" s="377">
        <v>21</v>
      </c>
      <c r="H33" s="377">
        <v>16</v>
      </c>
      <c r="I33" s="377">
        <v>141</v>
      </c>
      <c r="J33" s="377">
        <v>79</v>
      </c>
      <c r="K33" s="377">
        <v>62</v>
      </c>
      <c r="L33" s="377">
        <v>0</v>
      </c>
    </row>
    <row r="34" spans="2:12" ht="13.2" x14ac:dyDescent="0.25">
      <c r="B34" s="376" t="s">
        <v>218</v>
      </c>
      <c r="C34" s="376" t="s">
        <v>2191</v>
      </c>
      <c r="D34" s="376" t="s">
        <v>38</v>
      </c>
      <c r="E34" s="376" t="s">
        <v>464</v>
      </c>
      <c r="F34" s="377">
        <v>2</v>
      </c>
      <c r="G34" s="377">
        <v>2</v>
      </c>
      <c r="H34" s="377">
        <v>0</v>
      </c>
      <c r="I34" s="377">
        <v>5</v>
      </c>
      <c r="J34" s="377">
        <v>2</v>
      </c>
      <c r="K34" s="377">
        <v>3</v>
      </c>
      <c r="L34" s="377">
        <v>0</v>
      </c>
    </row>
    <row r="35" spans="2:12" ht="13.2" x14ac:dyDescent="0.25">
      <c r="B35" s="376" t="s">
        <v>218</v>
      </c>
      <c r="C35" s="376" t="s">
        <v>2191</v>
      </c>
      <c r="D35" s="376" t="s">
        <v>38</v>
      </c>
      <c r="E35" s="376" t="s">
        <v>465</v>
      </c>
      <c r="F35" s="377">
        <v>1</v>
      </c>
      <c r="G35" s="377">
        <v>1</v>
      </c>
      <c r="H35" s="377">
        <v>0</v>
      </c>
      <c r="I35" s="377">
        <v>9</v>
      </c>
      <c r="J35" s="377">
        <v>3</v>
      </c>
      <c r="K35" s="377">
        <v>6</v>
      </c>
      <c r="L35" s="377">
        <v>0</v>
      </c>
    </row>
    <row r="36" spans="2:12" ht="13.2" x14ac:dyDescent="0.25">
      <c r="B36" s="376" t="s">
        <v>218</v>
      </c>
      <c r="C36" s="376" t="s">
        <v>2191</v>
      </c>
      <c r="D36" s="376" t="s">
        <v>38</v>
      </c>
      <c r="E36" s="376" t="s">
        <v>817</v>
      </c>
      <c r="F36" s="377">
        <v>13</v>
      </c>
      <c r="G36" s="377">
        <v>5</v>
      </c>
      <c r="H36" s="377">
        <v>8</v>
      </c>
      <c r="I36" s="377">
        <v>50</v>
      </c>
      <c r="J36" s="377">
        <v>25</v>
      </c>
      <c r="K36" s="377">
        <v>25</v>
      </c>
      <c r="L36" s="377">
        <v>0</v>
      </c>
    </row>
    <row r="37" spans="2:12" ht="13.2" x14ac:dyDescent="0.25">
      <c r="B37" s="376" t="s">
        <v>218</v>
      </c>
      <c r="C37" s="376" t="s">
        <v>2191</v>
      </c>
      <c r="D37" s="376" t="s">
        <v>38</v>
      </c>
      <c r="E37" s="376" t="s">
        <v>466</v>
      </c>
      <c r="F37" s="377">
        <v>33</v>
      </c>
      <c r="G37" s="377">
        <v>16</v>
      </c>
      <c r="H37" s="377">
        <v>17</v>
      </c>
      <c r="I37" s="377">
        <v>127</v>
      </c>
      <c r="J37" s="377">
        <v>56</v>
      </c>
      <c r="K37" s="377">
        <v>71</v>
      </c>
      <c r="L37" s="377">
        <v>0</v>
      </c>
    </row>
    <row r="38" spans="2:12" ht="13.2" x14ac:dyDescent="0.25">
      <c r="B38" s="376" t="s">
        <v>218</v>
      </c>
      <c r="C38" s="376" t="s">
        <v>2191</v>
      </c>
      <c r="D38" s="376" t="s">
        <v>38</v>
      </c>
      <c r="E38" s="376" t="s">
        <v>467</v>
      </c>
      <c r="F38" s="377">
        <v>1214</v>
      </c>
      <c r="G38" s="377">
        <v>544</v>
      </c>
      <c r="H38" s="377">
        <v>670</v>
      </c>
      <c r="I38" s="377">
        <v>1964</v>
      </c>
      <c r="J38" s="377">
        <v>1079</v>
      </c>
      <c r="K38" s="377">
        <v>885</v>
      </c>
      <c r="L38" s="377">
        <v>0</v>
      </c>
    </row>
    <row r="39" spans="2:12" ht="13.2" x14ac:dyDescent="0.25">
      <c r="B39" s="376" t="s">
        <v>218</v>
      </c>
      <c r="C39" s="376" t="s">
        <v>2191</v>
      </c>
      <c r="D39" s="376" t="s">
        <v>38</v>
      </c>
      <c r="E39" s="376" t="s">
        <v>468</v>
      </c>
      <c r="F39" s="377">
        <v>232</v>
      </c>
      <c r="G39" s="377">
        <v>105</v>
      </c>
      <c r="H39" s="377">
        <v>127</v>
      </c>
      <c r="I39" s="377">
        <v>184</v>
      </c>
      <c r="J39" s="377">
        <v>72</v>
      </c>
      <c r="K39" s="377">
        <v>112</v>
      </c>
      <c r="L39" s="377">
        <v>0</v>
      </c>
    </row>
    <row r="40" spans="2:12" ht="13.2" x14ac:dyDescent="0.25">
      <c r="B40" s="376" t="s">
        <v>218</v>
      </c>
      <c r="C40" s="376" t="s">
        <v>2191</v>
      </c>
      <c r="D40" s="376" t="s">
        <v>38</v>
      </c>
      <c r="E40" s="376" t="s">
        <v>469</v>
      </c>
      <c r="F40" s="377">
        <v>8</v>
      </c>
      <c r="G40" s="377">
        <v>4</v>
      </c>
      <c r="H40" s="377">
        <v>4</v>
      </c>
      <c r="I40" s="377">
        <v>31</v>
      </c>
      <c r="J40" s="377">
        <v>12</v>
      </c>
      <c r="K40" s="377">
        <v>19</v>
      </c>
      <c r="L40" s="377">
        <v>0</v>
      </c>
    </row>
    <row r="41" spans="2:12" ht="13.2" x14ac:dyDescent="0.25">
      <c r="B41" s="376" t="s">
        <v>218</v>
      </c>
      <c r="C41" s="376" t="s">
        <v>2191</v>
      </c>
      <c r="D41" s="376" t="s">
        <v>38</v>
      </c>
      <c r="E41" s="376" t="s">
        <v>470</v>
      </c>
      <c r="F41" s="377">
        <v>83</v>
      </c>
      <c r="G41" s="377">
        <v>40</v>
      </c>
      <c r="H41" s="377">
        <v>43</v>
      </c>
      <c r="I41" s="377">
        <v>257</v>
      </c>
      <c r="J41" s="377">
        <v>111</v>
      </c>
      <c r="K41" s="377">
        <v>146</v>
      </c>
      <c r="L41" s="377">
        <v>0</v>
      </c>
    </row>
    <row r="42" spans="2:12" ht="13.2" x14ac:dyDescent="0.25">
      <c r="B42" s="376" t="s">
        <v>218</v>
      </c>
      <c r="C42" s="376" t="s">
        <v>2191</v>
      </c>
      <c r="D42" s="376" t="s">
        <v>38</v>
      </c>
      <c r="E42" s="376" t="s">
        <v>471</v>
      </c>
      <c r="F42" s="377">
        <v>16</v>
      </c>
      <c r="G42" s="377">
        <v>8</v>
      </c>
      <c r="H42" s="377">
        <v>8</v>
      </c>
      <c r="I42" s="377">
        <v>25</v>
      </c>
      <c r="J42" s="377">
        <v>14</v>
      </c>
      <c r="K42" s="377">
        <v>11</v>
      </c>
      <c r="L42" s="377">
        <v>0</v>
      </c>
    </row>
    <row r="43" spans="2:12" ht="13.2" x14ac:dyDescent="0.25">
      <c r="B43" s="376" t="s">
        <v>218</v>
      </c>
      <c r="C43" s="376" t="s">
        <v>2191</v>
      </c>
      <c r="D43" s="376" t="s">
        <v>38</v>
      </c>
      <c r="E43" s="376" t="s">
        <v>472</v>
      </c>
      <c r="F43" s="377">
        <v>272</v>
      </c>
      <c r="G43" s="377">
        <v>128</v>
      </c>
      <c r="H43" s="377">
        <v>144</v>
      </c>
      <c r="I43" s="377">
        <v>1003</v>
      </c>
      <c r="J43" s="377">
        <v>485</v>
      </c>
      <c r="K43" s="377">
        <v>518</v>
      </c>
      <c r="L43" s="377">
        <v>0</v>
      </c>
    </row>
    <row r="44" spans="2:12" ht="13.2" x14ac:dyDescent="0.25">
      <c r="B44" s="376" t="s">
        <v>218</v>
      </c>
      <c r="C44" s="376" t="s">
        <v>2191</v>
      </c>
      <c r="D44" s="376" t="s">
        <v>38</v>
      </c>
      <c r="E44" s="376" t="s">
        <v>145</v>
      </c>
      <c r="F44" s="377">
        <v>1297</v>
      </c>
      <c r="G44" s="377">
        <v>544</v>
      </c>
      <c r="H44" s="377">
        <v>753</v>
      </c>
      <c r="I44" s="377">
        <v>3671</v>
      </c>
      <c r="J44" s="377">
        <v>1765</v>
      </c>
      <c r="K44" s="377">
        <v>1906</v>
      </c>
      <c r="L44" s="377">
        <v>0</v>
      </c>
    </row>
    <row r="45" spans="2:12" ht="13.2" x14ac:dyDescent="0.25">
      <c r="B45" s="376" t="s">
        <v>218</v>
      </c>
      <c r="C45" s="376" t="s">
        <v>2191</v>
      </c>
      <c r="D45" s="376" t="s">
        <v>38</v>
      </c>
      <c r="E45" s="376" t="s">
        <v>146</v>
      </c>
      <c r="F45" s="377">
        <v>8309</v>
      </c>
      <c r="G45" s="377">
        <v>3624</v>
      </c>
      <c r="H45" s="377">
        <v>4685</v>
      </c>
      <c r="I45" s="377">
        <v>16091</v>
      </c>
      <c r="J45" s="377">
        <v>7838</v>
      </c>
      <c r="K45" s="377">
        <v>8251</v>
      </c>
      <c r="L45" s="377">
        <v>2</v>
      </c>
    </row>
    <row r="46" spans="2:12" ht="13.2" x14ac:dyDescent="0.25">
      <c r="B46" s="376" t="s">
        <v>218</v>
      </c>
      <c r="C46" s="376" t="s">
        <v>2191</v>
      </c>
      <c r="D46" s="376" t="s">
        <v>38</v>
      </c>
      <c r="E46" s="376" t="s">
        <v>473</v>
      </c>
      <c r="F46" s="377">
        <v>3</v>
      </c>
      <c r="G46" s="377">
        <v>1</v>
      </c>
      <c r="H46" s="377">
        <v>2</v>
      </c>
      <c r="I46" s="377">
        <v>8</v>
      </c>
      <c r="J46" s="377">
        <v>3</v>
      </c>
      <c r="K46" s="377">
        <v>5</v>
      </c>
      <c r="L46" s="377">
        <v>0</v>
      </c>
    </row>
    <row r="47" spans="2:12" ht="13.2" x14ac:dyDescent="0.25">
      <c r="B47" s="376" t="s">
        <v>218</v>
      </c>
      <c r="C47" s="376" t="s">
        <v>2191</v>
      </c>
      <c r="D47" s="376" t="s">
        <v>38</v>
      </c>
      <c r="E47" s="376" t="s">
        <v>474</v>
      </c>
      <c r="F47" s="377">
        <v>1</v>
      </c>
      <c r="G47" s="377">
        <v>1</v>
      </c>
      <c r="H47" s="377">
        <v>0</v>
      </c>
      <c r="I47" s="377">
        <v>7</v>
      </c>
      <c r="J47" s="377">
        <v>3</v>
      </c>
      <c r="K47" s="377">
        <v>4</v>
      </c>
      <c r="L47" s="377">
        <v>0</v>
      </c>
    </row>
    <row r="48" spans="2:12" ht="13.2" x14ac:dyDescent="0.25">
      <c r="B48" s="376" t="s">
        <v>218</v>
      </c>
      <c r="C48" s="376" t="s">
        <v>2191</v>
      </c>
      <c r="D48" s="376" t="s">
        <v>38</v>
      </c>
      <c r="E48" s="376" t="s">
        <v>2893</v>
      </c>
      <c r="F48" s="377">
        <v>0</v>
      </c>
      <c r="G48" s="377">
        <v>0</v>
      </c>
      <c r="H48" s="377">
        <v>0</v>
      </c>
      <c r="I48" s="377">
        <v>11</v>
      </c>
      <c r="J48" s="377">
        <v>5</v>
      </c>
      <c r="K48" s="377">
        <v>6</v>
      </c>
      <c r="L48" s="377">
        <v>0</v>
      </c>
    </row>
    <row r="49" spans="2:12" ht="13.2" x14ac:dyDescent="0.25">
      <c r="B49" s="376" t="s">
        <v>218</v>
      </c>
      <c r="C49" s="376" t="s">
        <v>2191</v>
      </c>
      <c r="D49" s="376" t="s">
        <v>38</v>
      </c>
      <c r="E49" s="376" t="s">
        <v>475</v>
      </c>
      <c r="F49" s="377">
        <v>29</v>
      </c>
      <c r="G49" s="377">
        <v>12</v>
      </c>
      <c r="H49" s="377">
        <v>17</v>
      </c>
      <c r="I49" s="377">
        <v>120</v>
      </c>
      <c r="J49" s="377">
        <v>78</v>
      </c>
      <c r="K49" s="377">
        <v>42</v>
      </c>
      <c r="L49" s="377">
        <v>0</v>
      </c>
    </row>
    <row r="50" spans="2:12" ht="13.2" x14ac:dyDescent="0.25">
      <c r="B50" s="376" t="s">
        <v>218</v>
      </c>
      <c r="C50" s="376" t="s">
        <v>2191</v>
      </c>
      <c r="D50" s="376" t="s">
        <v>38</v>
      </c>
      <c r="E50" s="376" t="s">
        <v>476</v>
      </c>
      <c r="F50" s="377">
        <v>93</v>
      </c>
      <c r="G50" s="377">
        <v>31</v>
      </c>
      <c r="H50" s="377">
        <v>62</v>
      </c>
      <c r="I50" s="377">
        <v>202</v>
      </c>
      <c r="J50" s="377">
        <v>93</v>
      </c>
      <c r="K50" s="377">
        <v>109</v>
      </c>
      <c r="L50" s="377">
        <v>0</v>
      </c>
    </row>
    <row r="51" spans="2:12" ht="13.2" x14ac:dyDescent="0.25">
      <c r="B51" s="376" t="s">
        <v>218</v>
      </c>
      <c r="C51" s="376" t="s">
        <v>2191</v>
      </c>
      <c r="D51" s="376" t="s">
        <v>38</v>
      </c>
      <c r="E51" s="376" t="s">
        <v>2226</v>
      </c>
      <c r="F51" s="377">
        <v>4</v>
      </c>
      <c r="G51" s="377">
        <v>2</v>
      </c>
      <c r="H51" s="377">
        <v>2</v>
      </c>
      <c r="I51" s="377">
        <v>6</v>
      </c>
      <c r="J51" s="377">
        <v>5</v>
      </c>
      <c r="K51" s="377">
        <v>1</v>
      </c>
      <c r="L51" s="377">
        <v>0</v>
      </c>
    </row>
    <row r="52" spans="2:12" ht="13.2" x14ac:dyDescent="0.25">
      <c r="B52" s="376" t="s">
        <v>218</v>
      </c>
      <c r="C52" s="376" t="s">
        <v>2191</v>
      </c>
      <c r="D52" s="376" t="s">
        <v>38</v>
      </c>
      <c r="E52" s="376" t="s">
        <v>477</v>
      </c>
      <c r="F52" s="377">
        <v>6</v>
      </c>
      <c r="G52" s="377">
        <v>2</v>
      </c>
      <c r="H52" s="377">
        <v>4</v>
      </c>
      <c r="I52" s="377">
        <v>19</v>
      </c>
      <c r="J52" s="377">
        <v>12</v>
      </c>
      <c r="K52" s="377">
        <v>7</v>
      </c>
      <c r="L52" s="377">
        <v>0</v>
      </c>
    </row>
    <row r="53" spans="2:12" ht="13.2" x14ac:dyDescent="0.25">
      <c r="B53" s="376" t="s">
        <v>218</v>
      </c>
      <c r="C53" s="376" t="s">
        <v>2191</v>
      </c>
      <c r="D53" s="376" t="s">
        <v>38</v>
      </c>
      <c r="E53" s="376" t="s">
        <v>1296</v>
      </c>
      <c r="F53" s="377">
        <v>16</v>
      </c>
      <c r="G53" s="377">
        <v>11</v>
      </c>
      <c r="H53" s="377">
        <v>5</v>
      </c>
      <c r="I53" s="377">
        <v>66</v>
      </c>
      <c r="J53" s="377">
        <v>36</v>
      </c>
      <c r="K53" s="377">
        <v>30</v>
      </c>
      <c r="L53" s="377">
        <v>0</v>
      </c>
    </row>
    <row r="54" spans="2:12" ht="13.2" x14ac:dyDescent="0.25">
      <c r="B54" s="376" t="s">
        <v>218</v>
      </c>
      <c r="C54" s="376" t="s">
        <v>2191</v>
      </c>
      <c r="D54" s="376" t="s">
        <v>38</v>
      </c>
      <c r="E54" s="376" t="s">
        <v>478</v>
      </c>
      <c r="F54" s="377">
        <v>6</v>
      </c>
      <c r="G54" s="377">
        <v>3</v>
      </c>
      <c r="H54" s="377">
        <v>3</v>
      </c>
      <c r="I54" s="377">
        <v>12</v>
      </c>
      <c r="J54" s="377">
        <v>6</v>
      </c>
      <c r="K54" s="377">
        <v>6</v>
      </c>
      <c r="L54" s="377">
        <v>0</v>
      </c>
    </row>
    <row r="55" spans="2:12" ht="13.2" x14ac:dyDescent="0.25">
      <c r="B55" s="376" t="s">
        <v>218</v>
      </c>
      <c r="C55" s="376" t="s">
        <v>2191</v>
      </c>
      <c r="D55" s="376" t="s">
        <v>38</v>
      </c>
      <c r="E55" s="376" t="s">
        <v>151</v>
      </c>
      <c r="F55" s="377">
        <v>8</v>
      </c>
      <c r="G55" s="377">
        <v>2</v>
      </c>
      <c r="H55" s="377">
        <v>6</v>
      </c>
      <c r="I55" s="377">
        <v>10</v>
      </c>
      <c r="J55" s="377">
        <v>7</v>
      </c>
      <c r="K55" s="377">
        <v>3</v>
      </c>
      <c r="L55" s="377">
        <v>0</v>
      </c>
    </row>
    <row r="56" spans="2:12" ht="13.2" x14ac:dyDescent="0.25">
      <c r="B56" s="376" t="s">
        <v>218</v>
      </c>
      <c r="C56" s="376" t="s">
        <v>2191</v>
      </c>
      <c r="D56" s="376" t="s">
        <v>38</v>
      </c>
      <c r="E56" s="376" t="s">
        <v>479</v>
      </c>
      <c r="F56" s="377">
        <v>6</v>
      </c>
      <c r="G56" s="377">
        <v>1</v>
      </c>
      <c r="H56" s="377">
        <v>5</v>
      </c>
      <c r="I56" s="377">
        <v>21</v>
      </c>
      <c r="J56" s="377">
        <v>8</v>
      </c>
      <c r="K56" s="377">
        <v>13</v>
      </c>
      <c r="L56" s="377">
        <v>0</v>
      </c>
    </row>
    <row r="57" spans="2:12" ht="13.2" x14ac:dyDescent="0.25">
      <c r="B57" s="376" t="s">
        <v>218</v>
      </c>
      <c r="C57" s="376" t="s">
        <v>2191</v>
      </c>
      <c r="D57" s="376" t="s">
        <v>38</v>
      </c>
      <c r="E57" s="376" t="s">
        <v>2894</v>
      </c>
      <c r="F57" s="377">
        <v>2</v>
      </c>
      <c r="G57" s="377">
        <v>1</v>
      </c>
      <c r="H57" s="377">
        <v>1</v>
      </c>
      <c r="I57" s="377">
        <v>2</v>
      </c>
      <c r="J57" s="377">
        <v>1</v>
      </c>
      <c r="K57" s="377">
        <v>1</v>
      </c>
      <c r="L57" s="377">
        <v>0</v>
      </c>
    </row>
    <row r="58" spans="2:12" ht="13.2" x14ac:dyDescent="0.25">
      <c r="B58" s="376" t="s">
        <v>218</v>
      </c>
      <c r="C58" s="376" t="s">
        <v>2191</v>
      </c>
      <c r="D58" s="376" t="s">
        <v>38</v>
      </c>
      <c r="E58" s="376" t="s">
        <v>480</v>
      </c>
      <c r="F58" s="377">
        <v>11</v>
      </c>
      <c r="G58" s="377">
        <v>4</v>
      </c>
      <c r="H58" s="377">
        <v>7</v>
      </c>
      <c r="I58" s="377">
        <v>13</v>
      </c>
      <c r="J58" s="377">
        <v>5</v>
      </c>
      <c r="K58" s="377">
        <v>8</v>
      </c>
      <c r="L58" s="377">
        <v>0</v>
      </c>
    </row>
    <row r="59" spans="2:12" ht="13.2" x14ac:dyDescent="0.25">
      <c r="B59" s="376" t="s">
        <v>218</v>
      </c>
      <c r="C59" s="376" t="s">
        <v>2191</v>
      </c>
      <c r="D59" s="376" t="s">
        <v>38</v>
      </c>
      <c r="E59" s="376" t="s">
        <v>481</v>
      </c>
      <c r="F59" s="377">
        <v>69</v>
      </c>
      <c r="G59" s="377">
        <v>34</v>
      </c>
      <c r="H59" s="377">
        <v>35</v>
      </c>
      <c r="I59" s="377">
        <v>491</v>
      </c>
      <c r="J59" s="377">
        <v>254</v>
      </c>
      <c r="K59" s="377">
        <v>237</v>
      </c>
      <c r="L59" s="377">
        <v>0</v>
      </c>
    </row>
    <row r="60" spans="2:12" ht="13.2" x14ac:dyDescent="0.25">
      <c r="B60" s="376" t="s">
        <v>218</v>
      </c>
      <c r="C60" s="376" t="s">
        <v>2191</v>
      </c>
      <c r="D60" s="376" t="s">
        <v>38</v>
      </c>
      <c r="E60" s="376" t="s">
        <v>2895</v>
      </c>
      <c r="F60" s="377">
        <v>0</v>
      </c>
      <c r="G60" s="377">
        <v>0</v>
      </c>
      <c r="H60" s="377">
        <v>0</v>
      </c>
      <c r="I60" s="377">
        <v>7</v>
      </c>
      <c r="J60" s="377">
        <v>2</v>
      </c>
      <c r="K60" s="377">
        <v>5</v>
      </c>
      <c r="L60" s="377">
        <v>0</v>
      </c>
    </row>
    <row r="61" spans="2:12" ht="13.2" x14ac:dyDescent="0.25">
      <c r="B61" s="376" t="s">
        <v>218</v>
      </c>
      <c r="C61" s="376" t="s">
        <v>2191</v>
      </c>
      <c r="D61" s="376" t="s">
        <v>38</v>
      </c>
      <c r="E61" s="376" t="s">
        <v>482</v>
      </c>
      <c r="F61" s="377">
        <v>1</v>
      </c>
      <c r="G61" s="377">
        <v>0</v>
      </c>
      <c r="H61" s="377">
        <v>1</v>
      </c>
      <c r="I61" s="377">
        <v>2</v>
      </c>
      <c r="J61" s="377">
        <v>1</v>
      </c>
      <c r="K61" s="377">
        <v>1</v>
      </c>
      <c r="L61" s="377">
        <v>0</v>
      </c>
    </row>
    <row r="62" spans="2:12" ht="13.2" x14ac:dyDescent="0.25">
      <c r="B62" s="376" t="s">
        <v>218</v>
      </c>
      <c r="C62" s="376" t="s">
        <v>2191</v>
      </c>
      <c r="D62" s="376" t="s">
        <v>38</v>
      </c>
      <c r="E62" s="376" t="s">
        <v>483</v>
      </c>
      <c r="F62" s="377">
        <v>82</v>
      </c>
      <c r="G62" s="377">
        <v>32</v>
      </c>
      <c r="H62" s="377">
        <v>50</v>
      </c>
      <c r="I62" s="377">
        <v>63</v>
      </c>
      <c r="J62" s="377">
        <v>28</v>
      </c>
      <c r="K62" s="377">
        <v>35</v>
      </c>
      <c r="L62" s="377">
        <v>0</v>
      </c>
    </row>
    <row r="63" spans="2:12" ht="13.2" x14ac:dyDescent="0.25">
      <c r="B63" s="376" t="s">
        <v>218</v>
      </c>
      <c r="C63" s="376" t="s">
        <v>2191</v>
      </c>
      <c r="D63" s="376" t="s">
        <v>38</v>
      </c>
      <c r="E63" s="376" t="s">
        <v>484</v>
      </c>
      <c r="F63" s="377">
        <v>20</v>
      </c>
      <c r="G63" s="377">
        <v>6</v>
      </c>
      <c r="H63" s="377">
        <v>14</v>
      </c>
      <c r="I63" s="377">
        <v>58</v>
      </c>
      <c r="J63" s="377">
        <v>31</v>
      </c>
      <c r="K63" s="377">
        <v>27</v>
      </c>
      <c r="L63" s="377">
        <v>0</v>
      </c>
    </row>
    <row r="64" spans="2:12" ht="13.2" x14ac:dyDescent="0.25">
      <c r="B64" s="376" t="s">
        <v>218</v>
      </c>
      <c r="C64" s="376" t="s">
        <v>2191</v>
      </c>
      <c r="D64" s="376" t="s">
        <v>38</v>
      </c>
      <c r="E64" s="376" t="s">
        <v>485</v>
      </c>
      <c r="F64" s="377">
        <v>13</v>
      </c>
      <c r="G64" s="377">
        <v>6</v>
      </c>
      <c r="H64" s="377">
        <v>7</v>
      </c>
      <c r="I64" s="377">
        <v>31</v>
      </c>
      <c r="J64" s="377">
        <v>16</v>
      </c>
      <c r="K64" s="377">
        <v>15</v>
      </c>
      <c r="L64" s="377">
        <v>0</v>
      </c>
    </row>
    <row r="65" spans="2:12" ht="13.2" x14ac:dyDescent="0.25">
      <c r="B65" s="376" t="s">
        <v>218</v>
      </c>
      <c r="C65" s="376" t="s">
        <v>2191</v>
      </c>
      <c r="D65" s="376" t="s">
        <v>38</v>
      </c>
      <c r="E65" s="376" t="s">
        <v>486</v>
      </c>
      <c r="F65" s="377">
        <v>0</v>
      </c>
      <c r="G65" s="377">
        <v>0</v>
      </c>
      <c r="H65" s="377">
        <v>0</v>
      </c>
      <c r="I65" s="377">
        <v>4</v>
      </c>
      <c r="J65" s="377">
        <v>1</v>
      </c>
      <c r="K65" s="377">
        <v>3</v>
      </c>
      <c r="L65" s="377">
        <v>0</v>
      </c>
    </row>
    <row r="66" spans="2:12" ht="13.2" x14ac:dyDescent="0.25">
      <c r="B66" s="376" t="s">
        <v>218</v>
      </c>
      <c r="C66" s="376" t="s">
        <v>2191</v>
      </c>
      <c r="D66" s="376" t="s">
        <v>38</v>
      </c>
      <c r="E66" s="376" t="s">
        <v>487</v>
      </c>
      <c r="F66" s="377">
        <v>3</v>
      </c>
      <c r="G66" s="377">
        <v>2</v>
      </c>
      <c r="H66" s="377">
        <v>1</v>
      </c>
      <c r="I66" s="377">
        <v>14</v>
      </c>
      <c r="J66" s="377">
        <v>5</v>
      </c>
      <c r="K66" s="377">
        <v>9</v>
      </c>
      <c r="L66" s="377">
        <v>0</v>
      </c>
    </row>
    <row r="67" spans="2:12" ht="13.2" x14ac:dyDescent="0.25">
      <c r="B67" s="376" t="s">
        <v>218</v>
      </c>
      <c r="C67" s="376" t="s">
        <v>2191</v>
      </c>
      <c r="D67" s="376" t="s">
        <v>38</v>
      </c>
      <c r="E67" s="376" t="s">
        <v>3755</v>
      </c>
      <c r="F67" s="377">
        <v>0</v>
      </c>
      <c r="G67" s="377">
        <v>0</v>
      </c>
      <c r="H67" s="377">
        <v>0</v>
      </c>
      <c r="I67" s="377">
        <v>1</v>
      </c>
      <c r="J67" s="377">
        <v>0</v>
      </c>
      <c r="K67" s="377">
        <v>1</v>
      </c>
      <c r="L67" s="377">
        <v>0</v>
      </c>
    </row>
    <row r="68" spans="2:12" ht="13.2" x14ac:dyDescent="0.25">
      <c r="B68" s="376" t="s">
        <v>218</v>
      </c>
      <c r="C68" s="376" t="s">
        <v>2191</v>
      </c>
      <c r="D68" s="376" t="s">
        <v>38</v>
      </c>
      <c r="E68" s="376" t="s">
        <v>488</v>
      </c>
      <c r="F68" s="377">
        <v>33</v>
      </c>
      <c r="G68" s="377">
        <v>14</v>
      </c>
      <c r="H68" s="377">
        <v>19</v>
      </c>
      <c r="I68" s="377">
        <v>67</v>
      </c>
      <c r="J68" s="377">
        <v>34</v>
      </c>
      <c r="K68" s="377">
        <v>33</v>
      </c>
      <c r="L68" s="377">
        <v>0</v>
      </c>
    </row>
    <row r="69" spans="2:12" ht="13.2" x14ac:dyDescent="0.25">
      <c r="B69" s="376" t="s">
        <v>218</v>
      </c>
      <c r="C69" s="376" t="s">
        <v>2191</v>
      </c>
      <c r="D69" s="376" t="s">
        <v>38</v>
      </c>
      <c r="E69" s="376" t="s">
        <v>489</v>
      </c>
      <c r="F69" s="377">
        <v>39</v>
      </c>
      <c r="G69" s="377">
        <v>15</v>
      </c>
      <c r="H69" s="377">
        <v>24</v>
      </c>
      <c r="I69" s="377">
        <v>24</v>
      </c>
      <c r="J69" s="377">
        <v>12</v>
      </c>
      <c r="K69" s="377">
        <v>12</v>
      </c>
      <c r="L69" s="377">
        <v>0</v>
      </c>
    </row>
    <row r="70" spans="2:12" ht="13.2" x14ac:dyDescent="0.25">
      <c r="B70" s="376" t="s">
        <v>218</v>
      </c>
      <c r="C70" s="376" t="s">
        <v>2191</v>
      </c>
      <c r="D70" s="376" t="s">
        <v>38</v>
      </c>
      <c r="E70" s="376" t="s">
        <v>490</v>
      </c>
      <c r="F70" s="377">
        <v>2</v>
      </c>
      <c r="G70" s="377">
        <v>1</v>
      </c>
      <c r="H70" s="377">
        <v>1</v>
      </c>
      <c r="I70" s="377">
        <v>8</v>
      </c>
      <c r="J70" s="377">
        <v>4</v>
      </c>
      <c r="K70" s="377">
        <v>4</v>
      </c>
      <c r="L70" s="377">
        <v>0</v>
      </c>
    </row>
    <row r="71" spans="2:12" ht="13.2" x14ac:dyDescent="0.25">
      <c r="B71" s="376" t="s">
        <v>218</v>
      </c>
      <c r="C71" s="376" t="s">
        <v>2191</v>
      </c>
      <c r="D71" s="376" t="s">
        <v>2189</v>
      </c>
      <c r="E71" s="376" t="s">
        <v>553</v>
      </c>
      <c r="F71" s="377">
        <v>6</v>
      </c>
      <c r="G71" s="377">
        <v>3</v>
      </c>
      <c r="H71" s="377">
        <v>3</v>
      </c>
      <c r="I71" s="377">
        <v>35</v>
      </c>
      <c r="J71" s="377">
        <v>17</v>
      </c>
      <c r="K71" s="377">
        <v>18</v>
      </c>
      <c r="L71" s="377">
        <v>0</v>
      </c>
    </row>
    <row r="72" spans="2:12" ht="13.2" x14ac:dyDescent="0.25">
      <c r="B72" s="376" t="s">
        <v>218</v>
      </c>
      <c r="C72" s="376" t="s">
        <v>2191</v>
      </c>
      <c r="D72" s="376" t="s">
        <v>2189</v>
      </c>
      <c r="E72" s="376" t="s">
        <v>554</v>
      </c>
      <c r="F72" s="377">
        <v>7405</v>
      </c>
      <c r="G72" s="377">
        <v>3096</v>
      </c>
      <c r="H72" s="377">
        <v>4309</v>
      </c>
      <c r="I72" s="377">
        <v>8561</v>
      </c>
      <c r="J72" s="377">
        <v>4268</v>
      </c>
      <c r="K72" s="377">
        <v>4292</v>
      </c>
      <c r="L72" s="377">
        <v>1</v>
      </c>
    </row>
    <row r="73" spans="2:12" ht="13.2" x14ac:dyDescent="0.25">
      <c r="B73" s="376" t="s">
        <v>218</v>
      </c>
      <c r="C73" s="376" t="s">
        <v>2191</v>
      </c>
      <c r="D73" s="376" t="s">
        <v>2189</v>
      </c>
      <c r="E73" s="376" t="s">
        <v>555</v>
      </c>
      <c r="F73" s="377">
        <v>27</v>
      </c>
      <c r="G73" s="377">
        <v>13</v>
      </c>
      <c r="H73" s="377">
        <v>14</v>
      </c>
      <c r="I73" s="377">
        <v>25</v>
      </c>
      <c r="J73" s="377">
        <v>11</v>
      </c>
      <c r="K73" s="377">
        <v>14</v>
      </c>
      <c r="L73" s="377">
        <v>0</v>
      </c>
    </row>
    <row r="74" spans="2:12" ht="13.2" x14ac:dyDescent="0.25">
      <c r="B74" s="376" t="s">
        <v>218</v>
      </c>
      <c r="C74" s="376" t="s">
        <v>2191</v>
      </c>
      <c r="D74" s="376" t="s">
        <v>2189</v>
      </c>
      <c r="E74" s="376" t="s">
        <v>556</v>
      </c>
      <c r="F74" s="377">
        <v>8</v>
      </c>
      <c r="G74" s="377">
        <v>3</v>
      </c>
      <c r="H74" s="377">
        <v>5</v>
      </c>
      <c r="I74" s="377">
        <v>5</v>
      </c>
      <c r="J74" s="377">
        <v>1</v>
      </c>
      <c r="K74" s="377">
        <v>4</v>
      </c>
      <c r="L74" s="377">
        <v>0</v>
      </c>
    </row>
    <row r="75" spans="2:12" ht="13.2" x14ac:dyDescent="0.25">
      <c r="B75" s="376" t="s">
        <v>218</v>
      </c>
      <c r="C75" s="376" t="s">
        <v>2191</v>
      </c>
      <c r="D75" s="376" t="s">
        <v>2189</v>
      </c>
      <c r="E75" s="376" t="s">
        <v>557</v>
      </c>
      <c r="F75" s="377">
        <v>95</v>
      </c>
      <c r="G75" s="377">
        <v>33</v>
      </c>
      <c r="H75" s="377">
        <v>62</v>
      </c>
      <c r="I75" s="377">
        <v>144</v>
      </c>
      <c r="J75" s="377">
        <v>86</v>
      </c>
      <c r="K75" s="377">
        <v>58</v>
      </c>
      <c r="L75" s="377">
        <v>0</v>
      </c>
    </row>
    <row r="76" spans="2:12" ht="13.2" x14ac:dyDescent="0.25">
      <c r="B76" s="376" t="s">
        <v>218</v>
      </c>
      <c r="C76" s="376" t="s">
        <v>2191</v>
      </c>
      <c r="D76" s="376" t="s">
        <v>2189</v>
      </c>
      <c r="E76" s="376" t="s">
        <v>558</v>
      </c>
      <c r="F76" s="377">
        <v>23</v>
      </c>
      <c r="G76" s="377">
        <v>7</v>
      </c>
      <c r="H76" s="377">
        <v>16</v>
      </c>
      <c r="I76" s="377">
        <v>18</v>
      </c>
      <c r="J76" s="377">
        <v>8</v>
      </c>
      <c r="K76" s="377">
        <v>10</v>
      </c>
      <c r="L76" s="377">
        <v>0</v>
      </c>
    </row>
    <row r="77" spans="2:12" ht="13.2" x14ac:dyDescent="0.25">
      <c r="B77" s="376" t="s">
        <v>218</v>
      </c>
      <c r="C77" s="376" t="s">
        <v>2191</v>
      </c>
      <c r="D77" s="376" t="s">
        <v>2189</v>
      </c>
      <c r="E77" s="376" t="s">
        <v>559</v>
      </c>
      <c r="F77" s="377">
        <v>8</v>
      </c>
      <c r="G77" s="377">
        <v>5</v>
      </c>
      <c r="H77" s="377">
        <v>3</v>
      </c>
      <c r="I77" s="377">
        <v>9</v>
      </c>
      <c r="J77" s="377">
        <v>3</v>
      </c>
      <c r="K77" s="377">
        <v>6</v>
      </c>
      <c r="L77" s="377">
        <v>0</v>
      </c>
    </row>
    <row r="78" spans="2:12" ht="13.2" x14ac:dyDescent="0.25">
      <c r="B78" s="376" t="s">
        <v>218</v>
      </c>
      <c r="C78" s="376" t="s">
        <v>2191</v>
      </c>
      <c r="D78" s="376" t="s">
        <v>2189</v>
      </c>
      <c r="E78" s="376" t="s">
        <v>560</v>
      </c>
      <c r="F78" s="377">
        <v>26</v>
      </c>
      <c r="G78" s="377">
        <v>10</v>
      </c>
      <c r="H78" s="377">
        <v>16</v>
      </c>
      <c r="I78" s="377">
        <v>30</v>
      </c>
      <c r="J78" s="377">
        <v>16</v>
      </c>
      <c r="K78" s="377">
        <v>14</v>
      </c>
      <c r="L78" s="377">
        <v>0</v>
      </c>
    </row>
    <row r="79" spans="2:12" ht="13.2" x14ac:dyDescent="0.25">
      <c r="B79" s="376" t="s">
        <v>218</v>
      </c>
      <c r="C79" s="376" t="s">
        <v>2191</v>
      </c>
      <c r="D79" s="376" t="s">
        <v>2189</v>
      </c>
      <c r="E79" s="376" t="s">
        <v>561</v>
      </c>
      <c r="F79" s="377">
        <v>40</v>
      </c>
      <c r="G79" s="377">
        <v>21</v>
      </c>
      <c r="H79" s="377">
        <v>19</v>
      </c>
      <c r="I79" s="377">
        <v>27</v>
      </c>
      <c r="J79" s="377">
        <v>12</v>
      </c>
      <c r="K79" s="377">
        <v>15</v>
      </c>
      <c r="L79" s="377">
        <v>0</v>
      </c>
    </row>
    <row r="80" spans="2:12" ht="13.2" x14ac:dyDescent="0.25">
      <c r="B80" s="376" t="s">
        <v>218</v>
      </c>
      <c r="C80" s="376" t="s">
        <v>2191</v>
      </c>
      <c r="D80" s="376" t="s">
        <v>2189</v>
      </c>
      <c r="E80" s="376" t="s">
        <v>562</v>
      </c>
      <c r="F80" s="377">
        <v>29</v>
      </c>
      <c r="G80" s="377">
        <v>13</v>
      </c>
      <c r="H80" s="377">
        <v>16</v>
      </c>
      <c r="I80" s="377">
        <v>38</v>
      </c>
      <c r="J80" s="377">
        <v>15</v>
      </c>
      <c r="K80" s="377">
        <v>23</v>
      </c>
      <c r="L80" s="377">
        <v>0</v>
      </c>
    </row>
    <row r="81" spans="2:12" ht="13.2" x14ac:dyDescent="0.25">
      <c r="B81" s="376" t="s">
        <v>218</v>
      </c>
      <c r="C81" s="376" t="s">
        <v>2191</v>
      </c>
      <c r="D81" s="376" t="s">
        <v>2189</v>
      </c>
      <c r="E81" s="376" t="s">
        <v>563</v>
      </c>
      <c r="F81" s="377">
        <v>9</v>
      </c>
      <c r="G81" s="377">
        <v>5</v>
      </c>
      <c r="H81" s="377">
        <v>4</v>
      </c>
      <c r="I81" s="377">
        <v>7</v>
      </c>
      <c r="J81" s="377">
        <v>4</v>
      </c>
      <c r="K81" s="377">
        <v>3</v>
      </c>
      <c r="L81" s="377">
        <v>0</v>
      </c>
    </row>
    <row r="82" spans="2:12" ht="13.2" x14ac:dyDescent="0.25">
      <c r="B82" s="376" t="s">
        <v>218</v>
      </c>
      <c r="C82" s="376" t="s">
        <v>2191</v>
      </c>
      <c r="D82" s="376" t="s">
        <v>2189</v>
      </c>
      <c r="E82" s="376" t="s">
        <v>564</v>
      </c>
      <c r="F82" s="377">
        <v>9</v>
      </c>
      <c r="G82" s="377">
        <v>5</v>
      </c>
      <c r="H82" s="377">
        <v>4</v>
      </c>
      <c r="I82" s="377">
        <v>16</v>
      </c>
      <c r="J82" s="377">
        <v>6</v>
      </c>
      <c r="K82" s="377">
        <v>10</v>
      </c>
      <c r="L82" s="377">
        <v>0</v>
      </c>
    </row>
    <row r="83" spans="2:12" ht="13.2" x14ac:dyDescent="0.25">
      <c r="B83" s="376" t="s">
        <v>218</v>
      </c>
      <c r="C83" s="376" t="s">
        <v>2191</v>
      </c>
      <c r="D83" s="376" t="s">
        <v>2189</v>
      </c>
      <c r="E83" s="376" t="s">
        <v>565</v>
      </c>
      <c r="F83" s="377">
        <v>646</v>
      </c>
      <c r="G83" s="377">
        <v>281</v>
      </c>
      <c r="H83" s="377">
        <v>365</v>
      </c>
      <c r="I83" s="377">
        <v>767</v>
      </c>
      <c r="J83" s="377">
        <v>366</v>
      </c>
      <c r="K83" s="377">
        <v>401</v>
      </c>
      <c r="L83" s="377">
        <v>0</v>
      </c>
    </row>
    <row r="84" spans="2:12" ht="13.2" x14ac:dyDescent="0.25">
      <c r="B84" s="376" t="s">
        <v>218</v>
      </c>
      <c r="C84" s="376" t="s">
        <v>2191</v>
      </c>
      <c r="D84" s="376" t="s">
        <v>2189</v>
      </c>
      <c r="E84" s="376" t="s">
        <v>566</v>
      </c>
      <c r="F84" s="377">
        <v>315</v>
      </c>
      <c r="G84" s="377">
        <v>119</v>
      </c>
      <c r="H84" s="377">
        <v>196</v>
      </c>
      <c r="I84" s="377">
        <v>346</v>
      </c>
      <c r="J84" s="377">
        <v>150</v>
      </c>
      <c r="K84" s="377">
        <v>196</v>
      </c>
      <c r="L84" s="377">
        <v>0</v>
      </c>
    </row>
    <row r="85" spans="2:12" ht="13.2" x14ac:dyDescent="0.25">
      <c r="B85" s="376" t="s">
        <v>218</v>
      </c>
      <c r="C85" s="376" t="s">
        <v>2191</v>
      </c>
      <c r="D85" s="376" t="s">
        <v>2189</v>
      </c>
      <c r="E85" s="376" t="s">
        <v>567</v>
      </c>
      <c r="F85" s="377">
        <v>43</v>
      </c>
      <c r="G85" s="377">
        <v>21</v>
      </c>
      <c r="H85" s="377">
        <v>22</v>
      </c>
      <c r="I85" s="377">
        <v>59</v>
      </c>
      <c r="J85" s="377">
        <v>27</v>
      </c>
      <c r="K85" s="377">
        <v>32</v>
      </c>
      <c r="L85" s="377">
        <v>0</v>
      </c>
    </row>
    <row r="86" spans="2:12" ht="13.2" x14ac:dyDescent="0.25">
      <c r="B86" s="376" t="s">
        <v>218</v>
      </c>
      <c r="C86" s="376" t="s">
        <v>2191</v>
      </c>
      <c r="D86" s="376" t="s">
        <v>2189</v>
      </c>
      <c r="E86" s="376" t="s">
        <v>568</v>
      </c>
      <c r="F86" s="377">
        <v>3</v>
      </c>
      <c r="G86" s="377">
        <v>0</v>
      </c>
      <c r="H86" s="377">
        <v>3</v>
      </c>
      <c r="I86" s="377">
        <v>6</v>
      </c>
      <c r="J86" s="377">
        <v>1</v>
      </c>
      <c r="K86" s="377">
        <v>5</v>
      </c>
      <c r="L86" s="377">
        <v>0</v>
      </c>
    </row>
    <row r="87" spans="2:12" ht="13.2" x14ac:dyDescent="0.25">
      <c r="B87" s="376" t="s">
        <v>218</v>
      </c>
      <c r="C87" s="376" t="s">
        <v>2191</v>
      </c>
      <c r="D87" s="376" t="s">
        <v>2189</v>
      </c>
      <c r="E87" s="376" t="s">
        <v>569</v>
      </c>
      <c r="F87" s="377">
        <v>260</v>
      </c>
      <c r="G87" s="377">
        <v>101</v>
      </c>
      <c r="H87" s="377">
        <v>159</v>
      </c>
      <c r="I87" s="377">
        <v>734</v>
      </c>
      <c r="J87" s="377">
        <v>353</v>
      </c>
      <c r="K87" s="377">
        <v>381</v>
      </c>
      <c r="L87" s="377">
        <v>0</v>
      </c>
    </row>
    <row r="88" spans="2:12" ht="13.2" x14ac:dyDescent="0.25">
      <c r="B88" s="376" t="s">
        <v>218</v>
      </c>
      <c r="C88" s="376" t="s">
        <v>2191</v>
      </c>
      <c r="D88" s="376" t="s">
        <v>2189</v>
      </c>
      <c r="E88" s="376" t="s">
        <v>570</v>
      </c>
      <c r="F88" s="377">
        <v>120</v>
      </c>
      <c r="G88" s="377">
        <v>55</v>
      </c>
      <c r="H88" s="377">
        <v>65</v>
      </c>
      <c r="I88" s="377">
        <v>85</v>
      </c>
      <c r="J88" s="377">
        <v>36</v>
      </c>
      <c r="K88" s="377">
        <v>49</v>
      </c>
      <c r="L88" s="377">
        <v>0</v>
      </c>
    </row>
    <row r="89" spans="2:12" ht="13.2" x14ac:dyDescent="0.25">
      <c r="B89" s="376" t="s">
        <v>218</v>
      </c>
      <c r="C89" s="376" t="s">
        <v>2191</v>
      </c>
      <c r="D89" s="376" t="s">
        <v>2189</v>
      </c>
      <c r="E89" s="376" t="s">
        <v>571</v>
      </c>
      <c r="F89" s="377">
        <v>1194</v>
      </c>
      <c r="G89" s="377">
        <v>499</v>
      </c>
      <c r="H89" s="377">
        <v>695</v>
      </c>
      <c r="I89" s="377">
        <v>2537</v>
      </c>
      <c r="J89" s="377">
        <v>1250</v>
      </c>
      <c r="K89" s="377">
        <v>1284</v>
      </c>
      <c r="L89" s="377">
        <v>3</v>
      </c>
    </row>
    <row r="90" spans="2:12" ht="13.2" x14ac:dyDescent="0.25">
      <c r="B90" s="376" t="s">
        <v>218</v>
      </c>
      <c r="C90" s="376" t="s">
        <v>2191</v>
      </c>
      <c r="D90" s="376" t="s">
        <v>2189</v>
      </c>
      <c r="E90" s="376" t="s">
        <v>572</v>
      </c>
      <c r="F90" s="377">
        <v>18</v>
      </c>
      <c r="G90" s="377">
        <v>9</v>
      </c>
      <c r="H90" s="377">
        <v>9</v>
      </c>
      <c r="I90" s="377">
        <v>41</v>
      </c>
      <c r="J90" s="377">
        <v>18</v>
      </c>
      <c r="K90" s="377">
        <v>23</v>
      </c>
      <c r="L90" s="377">
        <v>0</v>
      </c>
    </row>
    <row r="91" spans="2:12" ht="13.2" x14ac:dyDescent="0.25">
      <c r="B91" s="376" t="s">
        <v>218</v>
      </c>
      <c r="C91" s="376" t="s">
        <v>2191</v>
      </c>
      <c r="D91" s="376" t="s">
        <v>2189</v>
      </c>
      <c r="E91" s="376" t="s">
        <v>573</v>
      </c>
      <c r="F91" s="377">
        <v>57</v>
      </c>
      <c r="G91" s="377">
        <v>24</v>
      </c>
      <c r="H91" s="377">
        <v>33</v>
      </c>
      <c r="I91" s="377">
        <v>74</v>
      </c>
      <c r="J91" s="377">
        <v>34</v>
      </c>
      <c r="K91" s="377">
        <v>40</v>
      </c>
      <c r="L91" s="377">
        <v>0</v>
      </c>
    </row>
    <row r="92" spans="2:12" ht="13.2" x14ac:dyDescent="0.25">
      <c r="B92" s="376" t="s">
        <v>218</v>
      </c>
      <c r="C92" s="376" t="s">
        <v>2191</v>
      </c>
      <c r="D92" s="376" t="s">
        <v>2189</v>
      </c>
      <c r="E92" s="376" t="s">
        <v>574</v>
      </c>
      <c r="F92" s="377">
        <v>5</v>
      </c>
      <c r="G92" s="377">
        <v>2</v>
      </c>
      <c r="H92" s="377">
        <v>3</v>
      </c>
      <c r="I92" s="377">
        <v>36</v>
      </c>
      <c r="J92" s="377">
        <v>18</v>
      </c>
      <c r="K92" s="377">
        <v>18</v>
      </c>
      <c r="L92" s="377">
        <v>0</v>
      </c>
    </row>
    <row r="93" spans="2:12" ht="13.2" x14ac:dyDescent="0.25">
      <c r="B93" s="376" t="s">
        <v>218</v>
      </c>
      <c r="C93" s="376" t="s">
        <v>2191</v>
      </c>
      <c r="D93" s="376" t="s">
        <v>2189</v>
      </c>
      <c r="E93" s="376" t="s">
        <v>575</v>
      </c>
      <c r="F93" s="377">
        <v>2795</v>
      </c>
      <c r="G93" s="377">
        <v>1206</v>
      </c>
      <c r="H93" s="377">
        <v>1589</v>
      </c>
      <c r="I93" s="377">
        <v>3281</v>
      </c>
      <c r="J93" s="377">
        <v>1627</v>
      </c>
      <c r="K93" s="377">
        <v>1654</v>
      </c>
      <c r="L93" s="377">
        <v>0</v>
      </c>
    </row>
    <row r="94" spans="2:12" ht="13.2" x14ac:dyDescent="0.25">
      <c r="B94" s="376" t="s">
        <v>218</v>
      </c>
      <c r="C94" s="376" t="s">
        <v>2191</v>
      </c>
      <c r="D94" s="376" t="s">
        <v>2189</v>
      </c>
      <c r="E94" s="376" t="s">
        <v>576</v>
      </c>
      <c r="F94" s="377">
        <v>2</v>
      </c>
      <c r="G94" s="377">
        <v>1</v>
      </c>
      <c r="H94" s="377">
        <v>1</v>
      </c>
      <c r="I94" s="377">
        <v>7</v>
      </c>
      <c r="J94" s="377">
        <v>2</v>
      </c>
      <c r="K94" s="377">
        <v>5</v>
      </c>
      <c r="L94" s="377">
        <v>0</v>
      </c>
    </row>
    <row r="95" spans="2:12" ht="13.2" x14ac:dyDescent="0.25">
      <c r="B95" s="376" t="s">
        <v>218</v>
      </c>
      <c r="C95" s="376" t="s">
        <v>2191</v>
      </c>
      <c r="D95" s="376" t="s">
        <v>2189</v>
      </c>
      <c r="E95" s="376" t="s">
        <v>577</v>
      </c>
      <c r="F95" s="377">
        <v>36</v>
      </c>
      <c r="G95" s="377">
        <v>26</v>
      </c>
      <c r="H95" s="377">
        <v>10</v>
      </c>
      <c r="I95" s="377">
        <v>116</v>
      </c>
      <c r="J95" s="377">
        <v>113</v>
      </c>
      <c r="K95" s="377">
        <v>3</v>
      </c>
      <c r="L95" s="377">
        <v>0</v>
      </c>
    </row>
    <row r="96" spans="2:12" ht="13.2" x14ac:dyDescent="0.25">
      <c r="B96" s="376" t="s">
        <v>218</v>
      </c>
      <c r="C96" s="376" t="s">
        <v>2191</v>
      </c>
      <c r="D96" s="376" t="s">
        <v>2189</v>
      </c>
      <c r="E96" s="376" t="s">
        <v>578</v>
      </c>
      <c r="F96" s="377">
        <v>15</v>
      </c>
      <c r="G96" s="377">
        <v>9</v>
      </c>
      <c r="H96" s="377">
        <v>6</v>
      </c>
      <c r="I96" s="377">
        <v>76</v>
      </c>
      <c r="J96" s="377">
        <v>34</v>
      </c>
      <c r="K96" s="377">
        <v>42</v>
      </c>
      <c r="L96" s="377">
        <v>0</v>
      </c>
    </row>
    <row r="97" spans="2:12" ht="13.2" x14ac:dyDescent="0.25">
      <c r="B97" s="376" t="s">
        <v>218</v>
      </c>
      <c r="C97" s="376" t="s">
        <v>2191</v>
      </c>
      <c r="D97" s="376" t="s">
        <v>2189</v>
      </c>
      <c r="E97" s="376" t="s">
        <v>579</v>
      </c>
      <c r="F97" s="377">
        <v>10</v>
      </c>
      <c r="G97" s="377">
        <v>4</v>
      </c>
      <c r="H97" s="377">
        <v>6</v>
      </c>
      <c r="I97" s="377">
        <v>32</v>
      </c>
      <c r="J97" s="377">
        <v>15</v>
      </c>
      <c r="K97" s="377">
        <v>17</v>
      </c>
      <c r="L97" s="377">
        <v>0</v>
      </c>
    </row>
    <row r="98" spans="2:12" ht="13.2" x14ac:dyDescent="0.25">
      <c r="B98" s="376" t="s">
        <v>218</v>
      </c>
      <c r="C98" s="376" t="s">
        <v>2191</v>
      </c>
      <c r="D98" s="376" t="s">
        <v>2189</v>
      </c>
      <c r="E98" s="376" t="s">
        <v>580</v>
      </c>
      <c r="F98" s="377">
        <v>21</v>
      </c>
      <c r="G98" s="377">
        <v>10</v>
      </c>
      <c r="H98" s="377">
        <v>11</v>
      </c>
      <c r="I98" s="377">
        <v>54</v>
      </c>
      <c r="J98" s="377">
        <v>28</v>
      </c>
      <c r="K98" s="377">
        <v>26</v>
      </c>
      <c r="L98" s="377">
        <v>0</v>
      </c>
    </row>
    <row r="99" spans="2:12" ht="13.2" x14ac:dyDescent="0.25">
      <c r="B99" s="376" t="s">
        <v>218</v>
      </c>
      <c r="C99" s="376" t="s">
        <v>2191</v>
      </c>
      <c r="D99" s="376" t="s">
        <v>2189</v>
      </c>
      <c r="E99" s="376" t="s">
        <v>581</v>
      </c>
      <c r="F99" s="377">
        <v>225</v>
      </c>
      <c r="G99" s="377">
        <v>95</v>
      </c>
      <c r="H99" s="377">
        <v>130</v>
      </c>
      <c r="I99" s="377">
        <v>306</v>
      </c>
      <c r="J99" s="377">
        <v>142</v>
      </c>
      <c r="K99" s="377">
        <v>164</v>
      </c>
      <c r="L99" s="377">
        <v>0</v>
      </c>
    </row>
    <row r="100" spans="2:12" ht="13.2" x14ac:dyDescent="0.25">
      <c r="B100" s="376" t="s">
        <v>218</v>
      </c>
      <c r="C100" s="376" t="s">
        <v>2191</v>
      </c>
      <c r="D100" s="376" t="s">
        <v>2189</v>
      </c>
      <c r="E100" s="376" t="s">
        <v>582</v>
      </c>
      <c r="F100" s="377">
        <v>39</v>
      </c>
      <c r="G100" s="377">
        <v>15</v>
      </c>
      <c r="H100" s="377">
        <v>24</v>
      </c>
      <c r="I100" s="377">
        <v>30</v>
      </c>
      <c r="J100" s="377">
        <v>17</v>
      </c>
      <c r="K100" s="377">
        <v>13</v>
      </c>
      <c r="L100" s="377">
        <v>0</v>
      </c>
    </row>
    <row r="101" spans="2:12" ht="13.2" x14ac:dyDescent="0.25">
      <c r="B101" s="376" t="s">
        <v>218</v>
      </c>
      <c r="C101" s="376" t="s">
        <v>2191</v>
      </c>
      <c r="D101" s="376" t="s">
        <v>2189</v>
      </c>
      <c r="E101" s="376" t="s">
        <v>583</v>
      </c>
      <c r="F101" s="377">
        <v>99</v>
      </c>
      <c r="G101" s="377">
        <v>49</v>
      </c>
      <c r="H101" s="377">
        <v>50</v>
      </c>
      <c r="I101" s="377">
        <v>106</v>
      </c>
      <c r="J101" s="377">
        <v>54</v>
      </c>
      <c r="K101" s="377">
        <v>52</v>
      </c>
      <c r="L101" s="377">
        <v>0</v>
      </c>
    </row>
    <row r="102" spans="2:12" ht="13.2" x14ac:dyDescent="0.25">
      <c r="B102" s="376" t="s">
        <v>218</v>
      </c>
      <c r="C102" s="376" t="s">
        <v>2191</v>
      </c>
      <c r="D102" s="376" t="s">
        <v>2189</v>
      </c>
      <c r="E102" s="376" t="s">
        <v>584</v>
      </c>
      <c r="F102" s="377">
        <v>70</v>
      </c>
      <c r="G102" s="377">
        <v>39</v>
      </c>
      <c r="H102" s="377">
        <v>31</v>
      </c>
      <c r="I102" s="377">
        <v>104</v>
      </c>
      <c r="J102" s="377">
        <v>47</v>
      </c>
      <c r="K102" s="377">
        <v>57</v>
      </c>
      <c r="L102" s="377">
        <v>0</v>
      </c>
    </row>
    <row r="103" spans="2:12" ht="13.2" x14ac:dyDescent="0.25">
      <c r="B103" s="376" t="s">
        <v>218</v>
      </c>
      <c r="C103" s="376" t="s">
        <v>2191</v>
      </c>
      <c r="D103" s="376" t="s">
        <v>2189</v>
      </c>
      <c r="E103" s="376" t="s">
        <v>585</v>
      </c>
      <c r="F103" s="377">
        <v>80</v>
      </c>
      <c r="G103" s="377">
        <v>32</v>
      </c>
      <c r="H103" s="377">
        <v>48</v>
      </c>
      <c r="I103" s="377">
        <v>399</v>
      </c>
      <c r="J103" s="377">
        <v>184</v>
      </c>
      <c r="K103" s="377">
        <v>215</v>
      </c>
      <c r="L103" s="377">
        <v>0</v>
      </c>
    </row>
    <row r="104" spans="2:12" ht="13.2" x14ac:dyDescent="0.25">
      <c r="B104" s="376" t="s">
        <v>218</v>
      </c>
      <c r="C104" s="376" t="s">
        <v>2191</v>
      </c>
      <c r="D104" s="376" t="s">
        <v>2189</v>
      </c>
      <c r="E104" s="376" t="s">
        <v>586</v>
      </c>
      <c r="F104" s="377">
        <v>8</v>
      </c>
      <c r="G104" s="377">
        <v>6</v>
      </c>
      <c r="H104" s="377">
        <v>2</v>
      </c>
      <c r="I104" s="377">
        <v>18</v>
      </c>
      <c r="J104" s="377">
        <v>9</v>
      </c>
      <c r="K104" s="377">
        <v>9</v>
      </c>
      <c r="L104" s="377">
        <v>0</v>
      </c>
    </row>
    <row r="105" spans="2:12" ht="13.2" x14ac:dyDescent="0.25">
      <c r="B105" s="376" t="s">
        <v>218</v>
      </c>
      <c r="C105" s="376" t="s">
        <v>2191</v>
      </c>
      <c r="D105" s="376" t="s">
        <v>2189</v>
      </c>
      <c r="E105" s="376" t="s">
        <v>587</v>
      </c>
      <c r="F105" s="377">
        <v>379</v>
      </c>
      <c r="G105" s="377">
        <v>174</v>
      </c>
      <c r="H105" s="377">
        <v>205</v>
      </c>
      <c r="I105" s="377">
        <v>382</v>
      </c>
      <c r="J105" s="377">
        <v>180</v>
      </c>
      <c r="K105" s="377">
        <v>202</v>
      </c>
      <c r="L105" s="377">
        <v>0</v>
      </c>
    </row>
    <row r="106" spans="2:12" ht="13.2" x14ac:dyDescent="0.25">
      <c r="B106" s="376" t="s">
        <v>218</v>
      </c>
      <c r="C106" s="376" t="s">
        <v>2191</v>
      </c>
      <c r="D106" s="376" t="s">
        <v>2189</v>
      </c>
      <c r="E106" s="376" t="s">
        <v>588</v>
      </c>
      <c r="F106" s="377">
        <v>16</v>
      </c>
      <c r="G106" s="377">
        <v>3</v>
      </c>
      <c r="H106" s="377">
        <v>13</v>
      </c>
      <c r="I106" s="377">
        <v>28</v>
      </c>
      <c r="J106" s="377">
        <v>17</v>
      </c>
      <c r="K106" s="377">
        <v>11</v>
      </c>
      <c r="L106" s="377">
        <v>0</v>
      </c>
    </row>
    <row r="107" spans="2:12" ht="13.2" x14ac:dyDescent="0.25">
      <c r="B107" s="376" t="s">
        <v>218</v>
      </c>
      <c r="C107" s="376" t="s">
        <v>2191</v>
      </c>
      <c r="D107" s="376" t="s">
        <v>2189</v>
      </c>
      <c r="E107" s="376" t="s">
        <v>589</v>
      </c>
      <c r="F107" s="377">
        <v>24</v>
      </c>
      <c r="G107" s="377">
        <v>14</v>
      </c>
      <c r="H107" s="377">
        <v>10</v>
      </c>
      <c r="I107" s="377">
        <v>43</v>
      </c>
      <c r="J107" s="377">
        <v>20</v>
      </c>
      <c r="K107" s="377">
        <v>23</v>
      </c>
      <c r="L107" s="377">
        <v>0</v>
      </c>
    </row>
    <row r="108" spans="2:12" ht="13.2" x14ac:dyDescent="0.25">
      <c r="B108" s="376" t="s">
        <v>218</v>
      </c>
      <c r="C108" s="376" t="s">
        <v>2191</v>
      </c>
      <c r="D108" s="376" t="s">
        <v>2189</v>
      </c>
      <c r="E108" s="376" t="s">
        <v>590</v>
      </c>
      <c r="F108" s="377">
        <v>138</v>
      </c>
      <c r="G108" s="377">
        <v>53</v>
      </c>
      <c r="H108" s="377">
        <v>85</v>
      </c>
      <c r="I108" s="377">
        <v>376</v>
      </c>
      <c r="J108" s="377">
        <v>185</v>
      </c>
      <c r="K108" s="377">
        <v>191</v>
      </c>
      <c r="L108" s="377">
        <v>0</v>
      </c>
    </row>
    <row r="109" spans="2:12" ht="13.2" x14ac:dyDescent="0.25">
      <c r="B109" s="376" t="s">
        <v>218</v>
      </c>
      <c r="C109" s="376" t="s">
        <v>2191</v>
      </c>
      <c r="D109" s="376" t="s">
        <v>2189</v>
      </c>
      <c r="E109" s="376" t="s">
        <v>591</v>
      </c>
      <c r="F109" s="377">
        <v>10</v>
      </c>
      <c r="G109" s="377">
        <v>4</v>
      </c>
      <c r="H109" s="377">
        <v>6</v>
      </c>
      <c r="I109" s="377">
        <v>25</v>
      </c>
      <c r="J109" s="377">
        <v>8</v>
      </c>
      <c r="K109" s="377">
        <v>17</v>
      </c>
      <c r="L109" s="377">
        <v>0</v>
      </c>
    </row>
    <row r="110" spans="2:12" ht="13.2" x14ac:dyDescent="0.25">
      <c r="B110" s="376" t="s">
        <v>218</v>
      </c>
      <c r="C110" s="376" t="s">
        <v>2191</v>
      </c>
      <c r="D110" s="376" t="s">
        <v>2189</v>
      </c>
      <c r="E110" s="376" t="s">
        <v>592</v>
      </c>
      <c r="F110" s="377">
        <v>11884</v>
      </c>
      <c r="G110" s="377">
        <v>5139</v>
      </c>
      <c r="H110" s="377">
        <v>6745</v>
      </c>
      <c r="I110" s="377">
        <v>11446</v>
      </c>
      <c r="J110" s="377">
        <v>5664</v>
      </c>
      <c r="K110" s="377">
        <v>5779</v>
      </c>
      <c r="L110" s="377">
        <v>3</v>
      </c>
    </row>
    <row r="111" spans="2:12" ht="13.2" x14ac:dyDescent="0.25">
      <c r="B111" s="376" t="s">
        <v>218</v>
      </c>
      <c r="C111" s="376" t="s">
        <v>2191</v>
      </c>
      <c r="D111" s="376" t="s">
        <v>2189</v>
      </c>
      <c r="E111" s="376" t="s">
        <v>593</v>
      </c>
      <c r="F111" s="377">
        <v>23</v>
      </c>
      <c r="G111" s="377">
        <v>8</v>
      </c>
      <c r="H111" s="377">
        <v>15</v>
      </c>
      <c r="I111" s="377">
        <v>66</v>
      </c>
      <c r="J111" s="377">
        <v>34</v>
      </c>
      <c r="K111" s="377">
        <v>32</v>
      </c>
      <c r="L111" s="377">
        <v>0</v>
      </c>
    </row>
    <row r="112" spans="2:12" ht="13.2" x14ac:dyDescent="0.25">
      <c r="B112" s="376" t="s">
        <v>218</v>
      </c>
      <c r="C112" s="376" t="s">
        <v>2191</v>
      </c>
      <c r="D112" s="376" t="s">
        <v>2189</v>
      </c>
      <c r="E112" s="376" t="s">
        <v>594</v>
      </c>
      <c r="F112" s="377">
        <v>2680</v>
      </c>
      <c r="G112" s="377">
        <v>1068</v>
      </c>
      <c r="H112" s="377">
        <v>1612</v>
      </c>
      <c r="I112" s="377">
        <v>2361</v>
      </c>
      <c r="J112" s="377">
        <v>1136</v>
      </c>
      <c r="K112" s="377">
        <v>1224</v>
      </c>
      <c r="L112" s="377">
        <v>1</v>
      </c>
    </row>
    <row r="113" spans="2:12" ht="13.2" x14ac:dyDescent="0.25">
      <c r="B113" s="376" t="s">
        <v>218</v>
      </c>
      <c r="C113" s="376" t="s">
        <v>2191</v>
      </c>
      <c r="D113" s="376" t="s">
        <v>2189</v>
      </c>
      <c r="E113" s="376" t="s">
        <v>595</v>
      </c>
      <c r="F113" s="377">
        <v>532</v>
      </c>
      <c r="G113" s="377">
        <v>226</v>
      </c>
      <c r="H113" s="377">
        <v>306</v>
      </c>
      <c r="I113" s="377">
        <v>524</v>
      </c>
      <c r="J113" s="377">
        <v>302</v>
      </c>
      <c r="K113" s="377">
        <v>221</v>
      </c>
      <c r="L113" s="377">
        <v>1</v>
      </c>
    </row>
    <row r="114" spans="2:12" ht="13.2" x14ac:dyDescent="0.25">
      <c r="B114" s="376" t="s">
        <v>218</v>
      </c>
      <c r="C114" s="376" t="s">
        <v>2191</v>
      </c>
      <c r="D114" s="376" t="s">
        <v>2189</v>
      </c>
      <c r="E114" s="376" t="s">
        <v>596</v>
      </c>
      <c r="F114" s="377">
        <v>34</v>
      </c>
      <c r="G114" s="377">
        <v>12</v>
      </c>
      <c r="H114" s="377">
        <v>22</v>
      </c>
      <c r="I114" s="377">
        <v>92</v>
      </c>
      <c r="J114" s="377">
        <v>43</v>
      </c>
      <c r="K114" s="377">
        <v>49</v>
      </c>
      <c r="L114" s="377">
        <v>0</v>
      </c>
    </row>
    <row r="115" spans="2:12" ht="13.2" x14ac:dyDescent="0.25">
      <c r="B115" s="376" t="s">
        <v>218</v>
      </c>
      <c r="C115" s="376" t="s">
        <v>2191</v>
      </c>
      <c r="D115" s="376" t="s">
        <v>2189</v>
      </c>
      <c r="E115" s="376" t="s">
        <v>597</v>
      </c>
      <c r="F115" s="377">
        <v>25</v>
      </c>
      <c r="G115" s="377">
        <v>15</v>
      </c>
      <c r="H115" s="377">
        <v>10</v>
      </c>
      <c r="I115" s="377">
        <v>47</v>
      </c>
      <c r="J115" s="377">
        <v>19</v>
      </c>
      <c r="K115" s="377">
        <v>28</v>
      </c>
      <c r="L115" s="377">
        <v>0</v>
      </c>
    </row>
    <row r="116" spans="2:12" ht="13.2" x14ac:dyDescent="0.25">
      <c r="B116" s="376" t="s">
        <v>218</v>
      </c>
      <c r="C116" s="376" t="s">
        <v>2191</v>
      </c>
      <c r="D116" s="376" t="s">
        <v>2189</v>
      </c>
      <c r="E116" s="376" t="s">
        <v>598</v>
      </c>
      <c r="F116" s="377">
        <v>269</v>
      </c>
      <c r="G116" s="377">
        <v>105</v>
      </c>
      <c r="H116" s="377">
        <v>164</v>
      </c>
      <c r="I116" s="377">
        <v>405</v>
      </c>
      <c r="J116" s="377">
        <v>189</v>
      </c>
      <c r="K116" s="377">
        <v>216</v>
      </c>
      <c r="L116" s="377">
        <v>0</v>
      </c>
    </row>
    <row r="117" spans="2:12" ht="13.2" x14ac:dyDescent="0.25">
      <c r="B117" s="376" t="s">
        <v>218</v>
      </c>
      <c r="C117" s="376" t="s">
        <v>2191</v>
      </c>
      <c r="D117" s="376" t="s">
        <v>2189</v>
      </c>
      <c r="E117" s="376" t="s">
        <v>599</v>
      </c>
      <c r="F117" s="377">
        <v>5</v>
      </c>
      <c r="G117" s="377">
        <v>3</v>
      </c>
      <c r="H117" s="377">
        <v>2</v>
      </c>
      <c r="I117" s="377">
        <v>10</v>
      </c>
      <c r="J117" s="377">
        <v>7</v>
      </c>
      <c r="K117" s="377">
        <v>3</v>
      </c>
      <c r="L117" s="377">
        <v>0</v>
      </c>
    </row>
    <row r="118" spans="2:12" ht="13.2" x14ac:dyDescent="0.25">
      <c r="B118" s="376" t="s">
        <v>218</v>
      </c>
      <c r="C118" s="376" t="s">
        <v>2191</v>
      </c>
      <c r="D118" s="376" t="s">
        <v>2189</v>
      </c>
      <c r="E118" s="376" t="s">
        <v>600</v>
      </c>
      <c r="F118" s="377">
        <v>41</v>
      </c>
      <c r="G118" s="377">
        <v>14</v>
      </c>
      <c r="H118" s="377">
        <v>27</v>
      </c>
      <c r="I118" s="377">
        <v>34</v>
      </c>
      <c r="J118" s="377">
        <v>17</v>
      </c>
      <c r="K118" s="377">
        <v>17</v>
      </c>
      <c r="L118" s="377">
        <v>0</v>
      </c>
    </row>
    <row r="119" spans="2:12" ht="13.2" x14ac:dyDescent="0.25">
      <c r="B119" s="376" t="s">
        <v>218</v>
      </c>
      <c r="C119" s="376" t="s">
        <v>2191</v>
      </c>
      <c r="D119" s="376" t="s">
        <v>2189</v>
      </c>
      <c r="E119" s="376" t="s">
        <v>601</v>
      </c>
      <c r="F119" s="377">
        <v>59</v>
      </c>
      <c r="G119" s="377">
        <v>30</v>
      </c>
      <c r="H119" s="377">
        <v>29</v>
      </c>
      <c r="I119" s="377">
        <v>75</v>
      </c>
      <c r="J119" s="377">
        <v>35</v>
      </c>
      <c r="K119" s="377">
        <v>40</v>
      </c>
      <c r="L119" s="377">
        <v>0</v>
      </c>
    </row>
    <row r="120" spans="2:12" ht="13.2" x14ac:dyDescent="0.25">
      <c r="B120" s="376" t="s">
        <v>218</v>
      </c>
      <c r="C120" s="376" t="s">
        <v>2191</v>
      </c>
      <c r="D120" s="376" t="s">
        <v>2189</v>
      </c>
      <c r="E120" s="376" t="s">
        <v>602</v>
      </c>
      <c r="F120" s="377">
        <v>17</v>
      </c>
      <c r="G120" s="377">
        <v>10</v>
      </c>
      <c r="H120" s="377">
        <v>7</v>
      </c>
      <c r="I120" s="377">
        <v>44</v>
      </c>
      <c r="J120" s="377">
        <v>18</v>
      </c>
      <c r="K120" s="377">
        <v>26</v>
      </c>
      <c r="L120" s="377">
        <v>0</v>
      </c>
    </row>
    <row r="121" spans="2:12" ht="13.2" x14ac:dyDescent="0.25">
      <c r="B121" s="376" t="s">
        <v>218</v>
      </c>
      <c r="C121" s="376" t="s">
        <v>2191</v>
      </c>
      <c r="D121" s="376" t="s">
        <v>2189</v>
      </c>
      <c r="E121" s="376" t="s">
        <v>603</v>
      </c>
      <c r="F121" s="377">
        <v>12</v>
      </c>
      <c r="G121" s="377">
        <v>3</v>
      </c>
      <c r="H121" s="377">
        <v>9</v>
      </c>
      <c r="I121" s="377">
        <v>28</v>
      </c>
      <c r="J121" s="377">
        <v>9</v>
      </c>
      <c r="K121" s="377">
        <v>19</v>
      </c>
      <c r="L121" s="377">
        <v>0</v>
      </c>
    </row>
    <row r="122" spans="2:12" ht="13.2" x14ac:dyDescent="0.25">
      <c r="B122" s="376" t="s">
        <v>218</v>
      </c>
      <c r="C122" s="376" t="s">
        <v>2191</v>
      </c>
      <c r="D122" s="376" t="s">
        <v>2189</v>
      </c>
      <c r="E122" s="376" t="s">
        <v>604</v>
      </c>
      <c r="F122" s="377">
        <v>18</v>
      </c>
      <c r="G122" s="377">
        <v>10</v>
      </c>
      <c r="H122" s="377">
        <v>8</v>
      </c>
      <c r="I122" s="377">
        <v>26</v>
      </c>
      <c r="J122" s="377">
        <v>9</v>
      </c>
      <c r="K122" s="377">
        <v>17</v>
      </c>
      <c r="L122" s="377">
        <v>0</v>
      </c>
    </row>
    <row r="123" spans="2:12" ht="13.2" x14ac:dyDescent="0.25">
      <c r="B123" s="376" t="s">
        <v>218</v>
      </c>
      <c r="C123" s="376" t="s">
        <v>2191</v>
      </c>
      <c r="D123" s="376" t="s">
        <v>2189</v>
      </c>
      <c r="E123" s="376" t="s">
        <v>605</v>
      </c>
      <c r="F123" s="377">
        <v>960</v>
      </c>
      <c r="G123" s="377">
        <v>425</v>
      </c>
      <c r="H123" s="377">
        <v>535</v>
      </c>
      <c r="I123" s="377">
        <v>782</v>
      </c>
      <c r="J123" s="377">
        <v>401</v>
      </c>
      <c r="K123" s="377">
        <v>381</v>
      </c>
      <c r="L123" s="377">
        <v>0</v>
      </c>
    </row>
    <row r="124" spans="2:12" ht="13.2" x14ac:dyDescent="0.25">
      <c r="B124" s="376" t="s">
        <v>218</v>
      </c>
      <c r="C124" s="376" t="s">
        <v>2191</v>
      </c>
      <c r="D124" s="376" t="s">
        <v>2189</v>
      </c>
      <c r="E124" s="376" t="s">
        <v>606</v>
      </c>
      <c r="F124" s="377">
        <v>46</v>
      </c>
      <c r="G124" s="377">
        <v>21</v>
      </c>
      <c r="H124" s="377">
        <v>25</v>
      </c>
      <c r="I124" s="377">
        <v>32</v>
      </c>
      <c r="J124" s="377">
        <v>20</v>
      </c>
      <c r="K124" s="377">
        <v>12</v>
      </c>
      <c r="L124" s="377">
        <v>0</v>
      </c>
    </row>
    <row r="125" spans="2:12" ht="13.2" x14ac:dyDescent="0.25">
      <c r="B125" s="376" t="s">
        <v>218</v>
      </c>
      <c r="C125" s="376" t="s">
        <v>2191</v>
      </c>
      <c r="D125" s="376" t="s">
        <v>2189</v>
      </c>
      <c r="E125" s="376" t="s">
        <v>607</v>
      </c>
      <c r="F125" s="377">
        <v>119</v>
      </c>
      <c r="G125" s="377">
        <v>51</v>
      </c>
      <c r="H125" s="377">
        <v>68</v>
      </c>
      <c r="I125" s="377">
        <v>167</v>
      </c>
      <c r="J125" s="377">
        <v>92</v>
      </c>
      <c r="K125" s="377">
        <v>75</v>
      </c>
      <c r="L125" s="377">
        <v>0</v>
      </c>
    </row>
    <row r="126" spans="2:12" ht="13.2" x14ac:dyDescent="0.25">
      <c r="B126" s="376" t="s">
        <v>218</v>
      </c>
      <c r="C126" s="376" t="s">
        <v>2191</v>
      </c>
      <c r="D126" s="376" t="s">
        <v>2189</v>
      </c>
      <c r="E126" s="376" t="s">
        <v>608</v>
      </c>
      <c r="F126" s="377">
        <v>4794</v>
      </c>
      <c r="G126" s="377">
        <v>2130</v>
      </c>
      <c r="H126" s="377">
        <v>2664</v>
      </c>
      <c r="I126" s="377">
        <v>5358</v>
      </c>
      <c r="J126" s="377">
        <v>2622</v>
      </c>
      <c r="K126" s="377">
        <v>2734</v>
      </c>
      <c r="L126" s="377">
        <v>2</v>
      </c>
    </row>
    <row r="127" spans="2:12" ht="13.2" x14ac:dyDescent="0.25">
      <c r="B127" s="376" t="s">
        <v>218</v>
      </c>
      <c r="C127" s="376" t="s">
        <v>2191</v>
      </c>
      <c r="D127" s="376" t="s">
        <v>2189</v>
      </c>
      <c r="E127" s="376" t="s">
        <v>609</v>
      </c>
      <c r="F127" s="377">
        <v>49</v>
      </c>
      <c r="G127" s="377">
        <v>25</v>
      </c>
      <c r="H127" s="377">
        <v>24</v>
      </c>
      <c r="I127" s="377">
        <v>138</v>
      </c>
      <c r="J127" s="377">
        <v>71</v>
      </c>
      <c r="K127" s="377">
        <v>67</v>
      </c>
      <c r="L127" s="377">
        <v>0</v>
      </c>
    </row>
    <row r="128" spans="2:12" ht="13.2" x14ac:dyDescent="0.25">
      <c r="B128" s="376" t="s">
        <v>218</v>
      </c>
      <c r="C128" s="376" t="s">
        <v>2191</v>
      </c>
      <c r="D128" s="376" t="s">
        <v>2189</v>
      </c>
      <c r="E128" s="376" t="s">
        <v>610</v>
      </c>
      <c r="F128" s="377">
        <v>54</v>
      </c>
      <c r="G128" s="377">
        <v>22</v>
      </c>
      <c r="H128" s="377">
        <v>32</v>
      </c>
      <c r="I128" s="377">
        <v>211</v>
      </c>
      <c r="J128" s="377">
        <v>107</v>
      </c>
      <c r="K128" s="377">
        <v>104</v>
      </c>
      <c r="L128" s="377">
        <v>0</v>
      </c>
    </row>
    <row r="129" spans="2:12" ht="13.2" x14ac:dyDescent="0.25">
      <c r="B129" s="376" t="s">
        <v>218</v>
      </c>
      <c r="C129" s="376" t="s">
        <v>2191</v>
      </c>
      <c r="D129" s="376" t="s">
        <v>2189</v>
      </c>
      <c r="E129" s="376" t="s">
        <v>611</v>
      </c>
      <c r="F129" s="377">
        <v>55</v>
      </c>
      <c r="G129" s="377">
        <v>20</v>
      </c>
      <c r="H129" s="377">
        <v>35</v>
      </c>
      <c r="I129" s="377">
        <v>132</v>
      </c>
      <c r="J129" s="377">
        <v>56</v>
      </c>
      <c r="K129" s="377">
        <v>76</v>
      </c>
      <c r="L129" s="377">
        <v>0</v>
      </c>
    </row>
    <row r="130" spans="2:12" ht="13.2" x14ac:dyDescent="0.25">
      <c r="B130" s="376" t="s">
        <v>218</v>
      </c>
      <c r="C130" s="376" t="s">
        <v>2191</v>
      </c>
      <c r="D130" s="376" t="s">
        <v>2189</v>
      </c>
      <c r="E130" s="376" t="s">
        <v>612</v>
      </c>
      <c r="F130" s="377">
        <v>10</v>
      </c>
      <c r="G130" s="377">
        <v>3</v>
      </c>
      <c r="H130" s="377">
        <v>7</v>
      </c>
      <c r="I130" s="377">
        <v>66</v>
      </c>
      <c r="J130" s="377">
        <v>32</v>
      </c>
      <c r="K130" s="377">
        <v>34</v>
      </c>
      <c r="L130" s="377">
        <v>0</v>
      </c>
    </row>
    <row r="131" spans="2:12" ht="13.2" x14ac:dyDescent="0.25">
      <c r="B131" s="376" t="s">
        <v>218</v>
      </c>
      <c r="C131" s="376" t="s">
        <v>2191</v>
      </c>
      <c r="D131" s="376" t="s">
        <v>2189</v>
      </c>
      <c r="E131" s="376" t="s">
        <v>613</v>
      </c>
      <c r="F131" s="377">
        <v>71</v>
      </c>
      <c r="G131" s="377">
        <v>28</v>
      </c>
      <c r="H131" s="377">
        <v>43</v>
      </c>
      <c r="I131" s="377">
        <v>104</v>
      </c>
      <c r="J131" s="377">
        <v>48</v>
      </c>
      <c r="K131" s="377">
        <v>56</v>
      </c>
      <c r="L131" s="377">
        <v>0</v>
      </c>
    </row>
    <row r="132" spans="2:12" ht="13.2" x14ac:dyDescent="0.25">
      <c r="B132" s="376" t="s">
        <v>218</v>
      </c>
      <c r="C132" s="376" t="s">
        <v>2191</v>
      </c>
      <c r="D132" s="376" t="s">
        <v>2189</v>
      </c>
      <c r="E132" s="376" t="s">
        <v>614</v>
      </c>
      <c r="F132" s="377">
        <v>19</v>
      </c>
      <c r="G132" s="377">
        <v>7</v>
      </c>
      <c r="H132" s="377">
        <v>12</v>
      </c>
      <c r="I132" s="377">
        <v>61</v>
      </c>
      <c r="J132" s="377">
        <v>45</v>
      </c>
      <c r="K132" s="377">
        <v>16</v>
      </c>
      <c r="L132" s="377">
        <v>0</v>
      </c>
    </row>
    <row r="133" spans="2:12" ht="13.2" x14ac:dyDescent="0.25">
      <c r="B133" s="376" t="s">
        <v>218</v>
      </c>
      <c r="C133" s="376" t="s">
        <v>2191</v>
      </c>
      <c r="D133" s="376" t="s">
        <v>2189</v>
      </c>
      <c r="E133" s="376" t="s">
        <v>615</v>
      </c>
      <c r="F133" s="377">
        <v>0</v>
      </c>
      <c r="G133" s="377">
        <v>0</v>
      </c>
      <c r="H133" s="377">
        <v>0</v>
      </c>
      <c r="I133" s="377">
        <v>3</v>
      </c>
      <c r="J133" s="377">
        <v>1</v>
      </c>
      <c r="K133" s="377">
        <v>2</v>
      </c>
      <c r="L133" s="377">
        <v>0</v>
      </c>
    </row>
    <row r="134" spans="2:12" ht="13.2" x14ac:dyDescent="0.25">
      <c r="B134" s="376" t="s">
        <v>218</v>
      </c>
      <c r="C134" s="376" t="s">
        <v>2191</v>
      </c>
      <c r="D134" s="376" t="s">
        <v>2189</v>
      </c>
      <c r="E134" s="376" t="s">
        <v>616</v>
      </c>
      <c r="F134" s="377">
        <v>26</v>
      </c>
      <c r="G134" s="377">
        <v>9</v>
      </c>
      <c r="H134" s="377">
        <v>17</v>
      </c>
      <c r="I134" s="377">
        <v>40</v>
      </c>
      <c r="J134" s="377">
        <v>34</v>
      </c>
      <c r="K134" s="377">
        <v>6</v>
      </c>
      <c r="L134" s="377">
        <v>0</v>
      </c>
    </row>
    <row r="135" spans="2:12" ht="13.2" x14ac:dyDescent="0.25">
      <c r="B135" s="376" t="s">
        <v>218</v>
      </c>
      <c r="C135" s="376" t="s">
        <v>2191</v>
      </c>
      <c r="D135" s="376" t="s">
        <v>2189</v>
      </c>
      <c r="E135" s="376" t="s">
        <v>617</v>
      </c>
      <c r="F135" s="377">
        <v>1143</v>
      </c>
      <c r="G135" s="377">
        <v>462</v>
      </c>
      <c r="H135" s="377">
        <v>681</v>
      </c>
      <c r="I135" s="377">
        <v>1209</v>
      </c>
      <c r="J135" s="377">
        <v>573</v>
      </c>
      <c r="K135" s="377">
        <v>635</v>
      </c>
      <c r="L135" s="377">
        <v>1</v>
      </c>
    </row>
    <row r="136" spans="2:12" ht="13.2" x14ac:dyDescent="0.25">
      <c r="B136" s="376" t="s">
        <v>218</v>
      </c>
      <c r="C136" s="376" t="s">
        <v>2191</v>
      </c>
      <c r="D136" s="376" t="s">
        <v>2189</v>
      </c>
      <c r="E136" s="376" t="s">
        <v>618</v>
      </c>
      <c r="F136" s="377">
        <v>48</v>
      </c>
      <c r="G136" s="377">
        <v>15</v>
      </c>
      <c r="H136" s="377">
        <v>33</v>
      </c>
      <c r="I136" s="377">
        <v>99</v>
      </c>
      <c r="J136" s="377">
        <v>48</v>
      </c>
      <c r="K136" s="377">
        <v>51</v>
      </c>
      <c r="L136" s="377">
        <v>0</v>
      </c>
    </row>
    <row r="137" spans="2:12" ht="13.2" x14ac:dyDescent="0.25">
      <c r="B137" s="376" t="s">
        <v>218</v>
      </c>
      <c r="C137" s="376" t="s">
        <v>2191</v>
      </c>
      <c r="D137" s="376" t="s">
        <v>2189</v>
      </c>
      <c r="E137" s="376" t="s">
        <v>619</v>
      </c>
      <c r="F137" s="377">
        <v>1565</v>
      </c>
      <c r="G137" s="377">
        <v>661</v>
      </c>
      <c r="H137" s="377">
        <v>904</v>
      </c>
      <c r="I137" s="377">
        <v>1542</v>
      </c>
      <c r="J137" s="377">
        <v>804</v>
      </c>
      <c r="K137" s="377">
        <v>738</v>
      </c>
      <c r="L137" s="377">
        <v>0</v>
      </c>
    </row>
    <row r="138" spans="2:12" ht="13.2" x14ac:dyDescent="0.25">
      <c r="B138" s="376" t="s">
        <v>218</v>
      </c>
      <c r="C138" s="376" t="s">
        <v>2191</v>
      </c>
      <c r="D138" s="376" t="s">
        <v>2189</v>
      </c>
      <c r="E138" s="376" t="s">
        <v>620</v>
      </c>
      <c r="F138" s="377">
        <v>6</v>
      </c>
      <c r="G138" s="377">
        <v>4</v>
      </c>
      <c r="H138" s="377">
        <v>2</v>
      </c>
      <c r="I138" s="377">
        <v>14</v>
      </c>
      <c r="J138" s="377">
        <v>8</v>
      </c>
      <c r="K138" s="377">
        <v>6</v>
      </c>
      <c r="L138" s="377">
        <v>0</v>
      </c>
    </row>
    <row r="139" spans="2:12" ht="13.2" x14ac:dyDescent="0.25">
      <c r="B139" s="376" t="s">
        <v>218</v>
      </c>
      <c r="C139" s="376" t="s">
        <v>2191</v>
      </c>
      <c r="D139" s="376" t="s">
        <v>2189</v>
      </c>
      <c r="E139" s="376" t="s">
        <v>621</v>
      </c>
      <c r="F139" s="377">
        <v>8</v>
      </c>
      <c r="G139" s="377">
        <v>2</v>
      </c>
      <c r="H139" s="377">
        <v>6</v>
      </c>
      <c r="I139" s="377">
        <v>64</v>
      </c>
      <c r="J139" s="377">
        <v>28</v>
      </c>
      <c r="K139" s="377">
        <v>36</v>
      </c>
      <c r="L139" s="377">
        <v>0</v>
      </c>
    </row>
    <row r="140" spans="2:12" ht="13.2" x14ac:dyDescent="0.25">
      <c r="B140" s="376" t="s">
        <v>218</v>
      </c>
      <c r="C140" s="376" t="s">
        <v>2191</v>
      </c>
      <c r="D140" s="376" t="s">
        <v>2189</v>
      </c>
      <c r="E140" s="376" t="s">
        <v>622</v>
      </c>
      <c r="F140" s="377">
        <v>6</v>
      </c>
      <c r="G140" s="377">
        <v>2</v>
      </c>
      <c r="H140" s="377">
        <v>4</v>
      </c>
      <c r="I140" s="377">
        <v>9</v>
      </c>
      <c r="J140" s="377">
        <v>4</v>
      </c>
      <c r="K140" s="377">
        <v>5</v>
      </c>
      <c r="L140" s="377">
        <v>0</v>
      </c>
    </row>
    <row r="141" spans="2:12" ht="13.2" x14ac:dyDescent="0.25">
      <c r="B141" s="376" t="s">
        <v>218</v>
      </c>
      <c r="C141" s="376" t="s">
        <v>2191</v>
      </c>
      <c r="D141" s="376" t="s">
        <v>2189</v>
      </c>
      <c r="E141" s="376" t="s">
        <v>623</v>
      </c>
      <c r="F141" s="377">
        <v>14439</v>
      </c>
      <c r="G141" s="377">
        <v>6551</v>
      </c>
      <c r="H141" s="377">
        <v>7888</v>
      </c>
      <c r="I141" s="377">
        <v>35694</v>
      </c>
      <c r="J141" s="377">
        <v>17827</v>
      </c>
      <c r="K141" s="377">
        <v>17860</v>
      </c>
      <c r="L141" s="377">
        <v>7</v>
      </c>
    </row>
    <row r="142" spans="2:12" ht="13.2" x14ac:dyDescent="0.25">
      <c r="B142" s="376" t="s">
        <v>218</v>
      </c>
      <c r="C142" s="376" t="s">
        <v>2191</v>
      </c>
      <c r="D142" s="376" t="s">
        <v>2189</v>
      </c>
      <c r="E142" s="376" t="s">
        <v>624</v>
      </c>
      <c r="F142" s="377">
        <v>33</v>
      </c>
      <c r="G142" s="377">
        <v>13</v>
      </c>
      <c r="H142" s="377">
        <v>20</v>
      </c>
      <c r="I142" s="377">
        <v>72</v>
      </c>
      <c r="J142" s="377">
        <v>39</v>
      </c>
      <c r="K142" s="377">
        <v>33</v>
      </c>
      <c r="L142" s="377">
        <v>0</v>
      </c>
    </row>
    <row r="143" spans="2:12" ht="13.2" x14ac:dyDescent="0.25">
      <c r="B143" s="376" t="s">
        <v>218</v>
      </c>
      <c r="C143" s="376" t="s">
        <v>2191</v>
      </c>
      <c r="D143" s="376" t="s">
        <v>2189</v>
      </c>
      <c r="E143" s="376" t="s">
        <v>625</v>
      </c>
      <c r="F143" s="377">
        <v>14</v>
      </c>
      <c r="G143" s="377">
        <v>4</v>
      </c>
      <c r="H143" s="377">
        <v>10</v>
      </c>
      <c r="I143" s="377">
        <v>90</v>
      </c>
      <c r="J143" s="377">
        <v>49</v>
      </c>
      <c r="K143" s="377">
        <v>41</v>
      </c>
      <c r="L143" s="377">
        <v>0</v>
      </c>
    </row>
    <row r="144" spans="2:12" ht="13.2" x14ac:dyDescent="0.25">
      <c r="B144" s="376" t="s">
        <v>218</v>
      </c>
      <c r="C144" s="376" t="s">
        <v>2191</v>
      </c>
      <c r="D144" s="376" t="s">
        <v>2189</v>
      </c>
      <c r="E144" s="376" t="s">
        <v>626</v>
      </c>
      <c r="F144" s="377">
        <v>206</v>
      </c>
      <c r="G144" s="377">
        <v>143</v>
      </c>
      <c r="H144" s="377">
        <v>63</v>
      </c>
      <c r="I144" s="377">
        <v>105</v>
      </c>
      <c r="J144" s="377">
        <v>57</v>
      </c>
      <c r="K144" s="377">
        <v>48</v>
      </c>
      <c r="L144" s="377">
        <v>0</v>
      </c>
    </row>
    <row r="145" spans="2:12" ht="13.2" x14ac:dyDescent="0.25">
      <c r="B145" s="376" t="s">
        <v>218</v>
      </c>
      <c r="C145" s="376" t="s">
        <v>2191</v>
      </c>
      <c r="D145" s="376" t="s">
        <v>2189</v>
      </c>
      <c r="E145" s="376" t="s">
        <v>627</v>
      </c>
      <c r="F145" s="377">
        <v>37</v>
      </c>
      <c r="G145" s="377">
        <v>13</v>
      </c>
      <c r="H145" s="377">
        <v>24</v>
      </c>
      <c r="I145" s="377">
        <v>114</v>
      </c>
      <c r="J145" s="377">
        <v>56</v>
      </c>
      <c r="K145" s="377">
        <v>58</v>
      </c>
      <c r="L145" s="377">
        <v>0</v>
      </c>
    </row>
    <row r="146" spans="2:12" ht="13.2" x14ac:dyDescent="0.25">
      <c r="B146" s="376" t="s">
        <v>218</v>
      </c>
      <c r="C146" s="376" t="s">
        <v>2191</v>
      </c>
      <c r="D146" s="376" t="s">
        <v>2189</v>
      </c>
      <c r="E146" s="376" t="s">
        <v>628</v>
      </c>
      <c r="F146" s="377">
        <v>120</v>
      </c>
      <c r="G146" s="377">
        <v>55</v>
      </c>
      <c r="H146" s="377">
        <v>65</v>
      </c>
      <c r="I146" s="377">
        <v>146</v>
      </c>
      <c r="J146" s="377">
        <v>72</v>
      </c>
      <c r="K146" s="377">
        <v>74</v>
      </c>
      <c r="L146" s="377">
        <v>0</v>
      </c>
    </row>
    <row r="147" spans="2:12" ht="13.2" x14ac:dyDescent="0.25">
      <c r="B147" s="376" t="s">
        <v>218</v>
      </c>
      <c r="C147" s="376" t="s">
        <v>2191</v>
      </c>
      <c r="D147" s="376" t="s">
        <v>2189</v>
      </c>
      <c r="E147" s="376" t="s">
        <v>629</v>
      </c>
      <c r="F147" s="377">
        <v>116</v>
      </c>
      <c r="G147" s="377">
        <v>64</v>
      </c>
      <c r="H147" s="377">
        <v>52</v>
      </c>
      <c r="I147" s="377">
        <v>220</v>
      </c>
      <c r="J147" s="377">
        <v>100</v>
      </c>
      <c r="K147" s="377">
        <v>120</v>
      </c>
      <c r="L147" s="377">
        <v>0</v>
      </c>
    </row>
    <row r="148" spans="2:12" ht="13.2" x14ac:dyDescent="0.25">
      <c r="B148" s="376" t="s">
        <v>218</v>
      </c>
      <c r="C148" s="376" t="s">
        <v>2191</v>
      </c>
      <c r="D148" s="376" t="s">
        <v>2189</v>
      </c>
      <c r="E148" s="376" t="s">
        <v>630</v>
      </c>
      <c r="F148" s="377">
        <v>343</v>
      </c>
      <c r="G148" s="377">
        <v>150</v>
      </c>
      <c r="H148" s="377">
        <v>193</v>
      </c>
      <c r="I148" s="377">
        <v>534</v>
      </c>
      <c r="J148" s="377">
        <v>267</v>
      </c>
      <c r="K148" s="377">
        <v>267</v>
      </c>
      <c r="L148" s="377">
        <v>0</v>
      </c>
    </row>
    <row r="149" spans="2:12" ht="13.2" x14ac:dyDescent="0.25">
      <c r="B149" s="376" t="s">
        <v>218</v>
      </c>
      <c r="C149" s="376" t="s">
        <v>2191</v>
      </c>
      <c r="D149" s="376" t="s">
        <v>2189</v>
      </c>
      <c r="E149" s="376" t="s">
        <v>631</v>
      </c>
      <c r="F149" s="377">
        <v>655</v>
      </c>
      <c r="G149" s="377">
        <v>280</v>
      </c>
      <c r="H149" s="377">
        <v>375</v>
      </c>
      <c r="I149" s="377">
        <v>828</v>
      </c>
      <c r="J149" s="377">
        <v>422</v>
      </c>
      <c r="K149" s="377">
        <v>406</v>
      </c>
      <c r="L149" s="377">
        <v>0</v>
      </c>
    </row>
    <row r="150" spans="2:12" ht="13.2" x14ac:dyDescent="0.25">
      <c r="B150" s="376" t="s">
        <v>218</v>
      </c>
      <c r="C150" s="376" t="s">
        <v>2191</v>
      </c>
      <c r="D150" s="376" t="s">
        <v>2189</v>
      </c>
      <c r="E150" s="376" t="s">
        <v>632</v>
      </c>
      <c r="F150" s="377">
        <v>850</v>
      </c>
      <c r="G150" s="377">
        <v>374</v>
      </c>
      <c r="H150" s="377">
        <v>476</v>
      </c>
      <c r="I150" s="377">
        <v>1218</v>
      </c>
      <c r="J150" s="377">
        <v>599</v>
      </c>
      <c r="K150" s="377">
        <v>619</v>
      </c>
      <c r="L150" s="377">
        <v>0</v>
      </c>
    </row>
    <row r="151" spans="2:12" ht="13.2" x14ac:dyDescent="0.25">
      <c r="B151" s="376" t="s">
        <v>218</v>
      </c>
      <c r="C151" s="376" t="s">
        <v>2191</v>
      </c>
      <c r="D151" s="376" t="s">
        <v>2189</v>
      </c>
      <c r="E151" s="376" t="s">
        <v>633</v>
      </c>
      <c r="F151" s="377">
        <v>7990</v>
      </c>
      <c r="G151" s="377">
        <v>6360</v>
      </c>
      <c r="H151" s="377">
        <v>1630</v>
      </c>
      <c r="I151" s="377">
        <v>762</v>
      </c>
      <c r="J151" s="377">
        <v>367</v>
      </c>
      <c r="K151" s="377">
        <v>395</v>
      </c>
      <c r="L151" s="377">
        <v>0</v>
      </c>
    </row>
    <row r="152" spans="2:12" ht="13.2" x14ac:dyDescent="0.25">
      <c r="B152" s="376" t="s">
        <v>218</v>
      </c>
      <c r="C152" s="376" t="s">
        <v>2191</v>
      </c>
      <c r="D152" s="376" t="s">
        <v>2189</v>
      </c>
      <c r="E152" s="376" t="s">
        <v>2228</v>
      </c>
      <c r="F152" s="377">
        <v>214</v>
      </c>
      <c r="G152" s="377">
        <v>92</v>
      </c>
      <c r="H152" s="377">
        <v>122</v>
      </c>
      <c r="I152" s="377">
        <v>403</v>
      </c>
      <c r="J152" s="377">
        <v>215</v>
      </c>
      <c r="K152" s="377">
        <v>188</v>
      </c>
      <c r="L152" s="377">
        <v>0</v>
      </c>
    </row>
    <row r="153" spans="2:12" ht="13.2" x14ac:dyDescent="0.25">
      <c r="B153" s="376" t="s">
        <v>218</v>
      </c>
      <c r="C153" s="376" t="s">
        <v>2191</v>
      </c>
      <c r="D153" s="376" t="s">
        <v>2189</v>
      </c>
      <c r="E153" s="376" t="s">
        <v>634</v>
      </c>
      <c r="F153" s="377">
        <v>111</v>
      </c>
      <c r="G153" s="377">
        <v>57</v>
      </c>
      <c r="H153" s="377">
        <v>54</v>
      </c>
      <c r="I153" s="377">
        <v>233</v>
      </c>
      <c r="J153" s="377">
        <v>107</v>
      </c>
      <c r="K153" s="377">
        <v>126</v>
      </c>
      <c r="L153" s="377">
        <v>0</v>
      </c>
    </row>
    <row r="154" spans="2:12" ht="13.2" x14ac:dyDescent="0.25">
      <c r="B154" s="376" t="s">
        <v>218</v>
      </c>
      <c r="C154" s="376" t="s">
        <v>2191</v>
      </c>
      <c r="D154" s="376" t="s">
        <v>2189</v>
      </c>
      <c r="E154" s="376" t="s">
        <v>635</v>
      </c>
      <c r="F154" s="377">
        <v>229</v>
      </c>
      <c r="G154" s="377">
        <v>127</v>
      </c>
      <c r="H154" s="377">
        <v>102</v>
      </c>
      <c r="I154" s="377">
        <v>359</v>
      </c>
      <c r="J154" s="377">
        <v>208</v>
      </c>
      <c r="K154" s="377">
        <v>151</v>
      </c>
      <c r="L154" s="377">
        <v>0</v>
      </c>
    </row>
    <row r="155" spans="2:12" ht="13.2" x14ac:dyDescent="0.25">
      <c r="B155" s="376" t="s">
        <v>218</v>
      </c>
      <c r="C155" s="376" t="s">
        <v>2191</v>
      </c>
      <c r="D155" s="376" t="s">
        <v>2189</v>
      </c>
      <c r="E155" s="376" t="s">
        <v>636</v>
      </c>
      <c r="F155" s="377">
        <v>386</v>
      </c>
      <c r="G155" s="377">
        <v>175</v>
      </c>
      <c r="H155" s="377">
        <v>211</v>
      </c>
      <c r="I155" s="377">
        <v>519</v>
      </c>
      <c r="J155" s="377">
        <v>259</v>
      </c>
      <c r="K155" s="377">
        <v>260</v>
      </c>
      <c r="L155" s="377">
        <v>0</v>
      </c>
    </row>
    <row r="156" spans="2:12" ht="13.2" x14ac:dyDescent="0.25">
      <c r="B156" s="376" t="s">
        <v>218</v>
      </c>
      <c r="C156" s="376" t="s">
        <v>2191</v>
      </c>
      <c r="D156" s="376" t="s">
        <v>2189</v>
      </c>
      <c r="E156" s="376" t="s">
        <v>637</v>
      </c>
      <c r="F156" s="377">
        <v>5</v>
      </c>
      <c r="G156" s="377">
        <v>3</v>
      </c>
      <c r="H156" s="377">
        <v>2</v>
      </c>
      <c r="I156" s="377">
        <v>6</v>
      </c>
      <c r="J156" s="377">
        <v>3</v>
      </c>
      <c r="K156" s="377">
        <v>3</v>
      </c>
      <c r="L156" s="377">
        <v>0</v>
      </c>
    </row>
    <row r="157" spans="2:12" ht="13.2" x14ac:dyDescent="0.25">
      <c r="B157" s="376" t="s">
        <v>218</v>
      </c>
      <c r="C157" s="376" t="s">
        <v>2191</v>
      </c>
      <c r="D157" s="376" t="s">
        <v>2189</v>
      </c>
      <c r="E157" s="376" t="s">
        <v>638</v>
      </c>
      <c r="F157" s="377">
        <v>36</v>
      </c>
      <c r="G157" s="377">
        <v>14</v>
      </c>
      <c r="H157" s="377">
        <v>22</v>
      </c>
      <c r="I157" s="377">
        <v>79</v>
      </c>
      <c r="J157" s="377">
        <v>42</v>
      </c>
      <c r="K157" s="377">
        <v>37</v>
      </c>
      <c r="L157" s="377">
        <v>0</v>
      </c>
    </row>
    <row r="158" spans="2:12" ht="13.2" x14ac:dyDescent="0.25">
      <c r="B158" s="376" t="s">
        <v>218</v>
      </c>
      <c r="C158" s="376" t="s">
        <v>2191</v>
      </c>
      <c r="D158" s="376" t="s">
        <v>2189</v>
      </c>
      <c r="E158" s="376" t="s">
        <v>639</v>
      </c>
      <c r="F158" s="377">
        <v>4</v>
      </c>
      <c r="G158" s="377">
        <v>2</v>
      </c>
      <c r="H158" s="377">
        <v>2</v>
      </c>
      <c r="I158" s="377">
        <v>10</v>
      </c>
      <c r="J158" s="377">
        <v>4</v>
      </c>
      <c r="K158" s="377">
        <v>6</v>
      </c>
      <c r="L158" s="377">
        <v>0</v>
      </c>
    </row>
    <row r="159" spans="2:12" ht="13.2" x14ac:dyDescent="0.25">
      <c r="B159" s="376" t="s">
        <v>218</v>
      </c>
      <c r="C159" s="376" t="s">
        <v>2191</v>
      </c>
      <c r="D159" s="376" t="s">
        <v>2189</v>
      </c>
      <c r="E159" s="376" t="s">
        <v>640</v>
      </c>
      <c r="F159" s="377">
        <v>27</v>
      </c>
      <c r="G159" s="377">
        <v>10</v>
      </c>
      <c r="H159" s="377">
        <v>17</v>
      </c>
      <c r="I159" s="377">
        <v>48</v>
      </c>
      <c r="J159" s="377">
        <v>23</v>
      </c>
      <c r="K159" s="377">
        <v>25</v>
      </c>
      <c r="L159" s="377">
        <v>0</v>
      </c>
    </row>
    <row r="160" spans="2:12" ht="13.2" x14ac:dyDescent="0.25">
      <c r="B160" s="376" t="s">
        <v>218</v>
      </c>
      <c r="C160" s="376" t="s">
        <v>2191</v>
      </c>
      <c r="D160" s="376" t="s">
        <v>2189</v>
      </c>
      <c r="E160" s="376" t="s">
        <v>641</v>
      </c>
      <c r="F160" s="377">
        <v>25</v>
      </c>
      <c r="G160" s="377">
        <v>8</v>
      </c>
      <c r="H160" s="377">
        <v>17</v>
      </c>
      <c r="I160" s="377">
        <v>40</v>
      </c>
      <c r="J160" s="377">
        <v>17</v>
      </c>
      <c r="K160" s="377">
        <v>23</v>
      </c>
      <c r="L160" s="377">
        <v>0</v>
      </c>
    </row>
    <row r="161" spans="2:12" ht="13.2" x14ac:dyDescent="0.25">
      <c r="B161" s="376" t="s">
        <v>218</v>
      </c>
      <c r="C161" s="376" t="s">
        <v>2191</v>
      </c>
      <c r="D161" s="376" t="s">
        <v>2189</v>
      </c>
      <c r="E161" s="376" t="s">
        <v>642</v>
      </c>
      <c r="F161" s="377">
        <v>2196</v>
      </c>
      <c r="G161" s="377">
        <v>967</v>
      </c>
      <c r="H161" s="377">
        <v>1229</v>
      </c>
      <c r="I161" s="377">
        <v>2727</v>
      </c>
      <c r="J161" s="377">
        <v>1297</v>
      </c>
      <c r="K161" s="377">
        <v>1430</v>
      </c>
      <c r="L161" s="377">
        <v>0</v>
      </c>
    </row>
    <row r="162" spans="2:12" ht="13.2" x14ac:dyDescent="0.25">
      <c r="B162" s="376" t="s">
        <v>218</v>
      </c>
      <c r="C162" s="376" t="s">
        <v>2191</v>
      </c>
      <c r="D162" s="376" t="s">
        <v>2189</v>
      </c>
      <c r="E162" s="376" t="s">
        <v>643</v>
      </c>
      <c r="F162" s="377">
        <v>72</v>
      </c>
      <c r="G162" s="377">
        <v>28</v>
      </c>
      <c r="H162" s="377">
        <v>44</v>
      </c>
      <c r="I162" s="377">
        <v>131</v>
      </c>
      <c r="J162" s="377">
        <v>63</v>
      </c>
      <c r="K162" s="377">
        <v>68</v>
      </c>
      <c r="L162" s="377">
        <v>0</v>
      </c>
    </row>
    <row r="163" spans="2:12" ht="13.2" x14ac:dyDescent="0.25">
      <c r="B163" s="376" t="s">
        <v>218</v>
      </c>
      <c r="C163" s="376" t="s">
        <v>2191</v>
      </c>
      <c r="D163" s="376" t="s">
        <v>2189</v>
      </c>
      <c r="E163" s="376" t="s">
        <v>644</v>
      </c>
      <c r="F163" s="377">
        <v>38</v>
      </c>
      <c r="G163" s="377">
        <v>17</v>
      </c>
      <c r="H163" s="377">
        <v>21</v>
      </c>
      <c r="I163" s="377">
        <v>60</v>
      </c>
      <c r="J163" s="377">
        <v>27</v>
      </c>
      <c r="K163" s="377">
        <v>33</v>
      </c>
      <c r="L163" s="377">
        <v>0</v>
      </c>
    </row>
    <row r="164" spans="2:12" ht="13.2" x14ac:dyDescent="0.25">
      <c r="B164" s="376" t="s">
        <v>218</v>
      </c>
      <c r="C164" s="376" t="s">
        <v>2191</v>
      </c>
      <c r="D164" s="376" t="s">
        <v>2189</v>
      </c>
      <c r="E164" s="376" t="s">
        <v>645</v>
      </c>
      <c r="F164" s="377">
        <v>55</v>
      </c>
      <c r="G164" s="377">
        <v>25</v>
      </c>
      <c r="H164" s="377">
        <v>30</v>
      </c>
      <c r="I164" s="377">
        <v>80</v>
      </c>
      <c r="J164" s="377">
        <v>48</v>
      </c>
      <c r="K164" s="377">
        <v>32</v>
      </c>
      <c r="L164" s="377">
        <v>0</v>
      </c>
    </row>
    <row r="165" spans="2:12" ht="13.2" x14ac:dyDescent="0.25">
      <c r="B165" s="376" t="s">
        <v>218</v>
      </c>
      <c r="C165" s="376" t="s">
        <v>2191</v>
      </c>
      <c r="D165" s="376" t="s">
        <v>2189</v>
      </c>
      <c r="E165" s="376" t="s">
        <v>646</v>
      </c>
      <c r="F165" s="377">
        <v>156486</v>
      </c>
      <c r="G165" s="377">
        <v>72856</v>
      </c>
      <c r="H165" s="377">
        <v>83630</v>
      </c>
      <c r="I165" s="377">
        <v>114682</v>
      </c>
      <c r="J165" s="377">
        <v>59120</v>
      </c>
      <c r="K165" s="377">
        <v>55538</v>
      </c>
      <c r="L165" s="377">
        <v>24</v>
      </c>
    </row>
    <row r="166" spans="2:12" ht="13.2" x14ac:dyDescent="0.25">
      <c r="B166" s="376" t="s">
        <v>218</v>
      </c>
      <c r="C166" s="376" t="s">
        <v>2191</v>
      </c>
      <c r="D166" s="376" t="s">
        <v>2189</v>
      </c>
      <c r="E166" s="376" t="s">
        <v>647</v>
      </c>
      <c r="F166" s="377">
        <v>8</v>
      </c>
      <c r="G166" s="377">
        <v>4</v>
      </c>
      <c r="H166" s="377">
        <v>4</v>
      </c>
      <c r="I166" s="377">
        <v>10</v>
      </c>
      <c r="J166" s="377">
        <v>6</v>
      </c>
      <c r="K166" s="377">
        <v>4</v>
      </c>
      <c r="L166" s="377">
        <v>0</v>
      </c>
    </row>
    <row r="167" spans="2:12" ht="13.2" x14ac:dyDescent="0.25">
      <c r="B167" s="376" t="s">
        <v>218</v>
      </c>
      <c r="C167" s="376" t="s">
        <v>2191</v>
      </c>
      <c r="D167" s="376" t="s">
        <v>2189</v>
      </c>
      <c r="E167" s="376" t="s">
        <v>648</v>
      </c>
      <c r="F167" s="377">
        <v>10</v>
      </c>
      <c r="G167" s="377">
        <v>4</v>
      </c>
      <c r="H167" s="377">
        <v>6</v>
      </c>
      <c r="I167" s="377">
        <v>22</v>
      </c>
      <c r="J167" s="377">
        <v>10</v>
      </c>
      <c r="K167" s="377">
        <v>12</v>
      </c>
      <c r="L167" s="377">
        <v>0</v>
      </c>
    </row>
    <row r="168" spans="2:12" ht="13.2" x14ac:dyDescent="0.25">
      <c r="B168" s="376" t="s">
        <v>218</v>
      </c>
      <c r="C168" s="376" t="s">
        <v>2191</v>
      </c>
      <c r="D168" s="376" t="s">
        <v>2189</v>
      </c>
      <c r="E168" s="376" t="s">
        <v>649</v>
      </c>
      <c r="F168" s="377">
        <v>172</v>
      </c>
      <c r="G168" s="377">
        <v>77</v>
      </c>
      <c r="H168" s="377">
        <v>95</v>
      </c>
      <c r="I168" s="377">
        <v>251</v>
      </c>
      <c r="J168" s="377">
        <v>131</v>
      </c>
      <c r="K168" s="377">
        <v>120</v>
      </c>
      <c r="L168" s="377">
        <v>0</v>
      </c>
    </row>
    <row r="169" spans="2:12" ht="13.2" x14ac:dyDescent="0.25">
      <c r="B169" s="376" t="s">
        <v>218</v>
      </c>
      <c r="C169" s="376" t="s">
        <v>2191</v>
      </c>
      <c r="D169" s="376" t="s">
        <v>2189</v>
      </c>
      <c r="E169" s="376" t="s">
        <v>650</v>
      </c>
      <c r="F169" s="377">
        <v>17</v>
      </c>
      <c r="G169" s="377">
        <v>7</v>
      </c>
      <c r="H169" s="377">
        <v>10</v>
      </c>
      <c r="I169" s="377">
        <v>28</v>
      </c>
      <c r="J169" s="377">
        <v>14</v>
      </c>
      <c r="K169" s="377">
        <v>14</v>
      </c>
      <c r="L169" s="377">
        <v>0</v>
      </c>
    </row>
    <row r="170" spans="2:12" ht="13.2" x14ac:dyDescent="0.25">
      <c r="B170" s="376" t="s">
        <v>218</v>
      </c>
      <c r="C170" s="376" t="s">
        <v>2191</v>
      </c>
      <c r="D170" s="376" t="s">
        <v>2189</v>
      </c>
      <c r="E170" s="376" t="s">
        <v>651</v>
      </c>
      <c r="F170" s="377">
        <v>34</v>
      </c>
      <c r="G170" s="377">
        <v>25</v>
      </c>
      <c r="H170" s="377">
        <v>9</v>
      </c>
      <c r="I170" s="377">
        <v>20</v>
      </c>
      <c r="J170" s="377">
        <v>10</v>
      </c>
      <c r="K170" s="377">
        <v>10</v>
      </c>
      <c r="L170" s="377">
        <v>0</v>
      </c>
    </row>
    <row r="171" spans="2:12" ht="13.2" x14ac:dyDescent="0.25">
      <c r="B171" s="376" t="s">
        <v>218</v>
      </c>
      <c r="C171" s="376" t="s">
        <v>2191</v>
      </c>
      <c r="D171" s="376" t="s">
        <v>2189</v>
      </c>
      <c r="E171" s="376" t="s">
        <v>652</v>
      </c>
      <c r="F171" s="377">
        <v>31</v>
      </c>
      <c r="G171" s="377">
        <v>13</v>
      </c>
      <c r="H171" s="377">
        <v>18</v>
      </c>
      <c r="I171" s="377">
        <v>55</v>
      </c>
      <c r="J171" s="377">
        <v>23</v>
      </c>
      <c r="K171" s="377">
        <v>32</v>
      </c>
      <c r="L171" s="377">
        <v>0</v>
      </c>
    </row>
    <row r="172" spans="2:12" ht="13.2" x14ac:dyDescent="0.25">
      <c r="B172" s="376" t="s">
        <v>218</v>
      </c>
      <c r="C172" s="376" t="s">
        <v>2191</v>
      </c>
      <c r="D172" s="376" t="s">
        <v>2189</v>
      </c>
      <c r="E172" s="376" t="s">
        <v>653</v>
      </c>
      <c r="F172" s="377">
        <v>353</v>
      </c>
      <c r="G172" s="377">
        <v>157</v>
      </c>
      <c r="H172" s="377">
        <v>196</v>
      </c>
      <c r="I172" s="377">
        <v>554</v>
      </c>
      <c r="J172" s="377">
        <v>282</v>
      </c>
      <c r="K172" s="377">
        <v>270</v>
      </c>
      <c r="L172" s="377">
        <v>2</v>
      </c>
    </row>
    <row r="173" spans="2:12" ht="13.2" x14ac:dyDescent="0.25">
      <c r="B173" s="376" t="s">
        <v>218</v>
      </c>
      <c r="C173" s="376" t="s">
        <v>2191</v>
      </c>
      <c r="D173" s="376" t="s">
        <v>2189</v>
      </c>
      <c r="E173" s="376" t="s">
        <v>654</v>
      </c>
      <c r="F173" s="377">
        <v>16</v>
      </c>
      <c r="G173" s="377">
        <v>5</v>
      </c>
      <c r="H173" s="377">
        <v>11</v>
      </c>
      <c r="I173" s="377">
        <v>12</v>
      </c>
      <c r="J173" s="377">
        <v>8</v>
      </c>
      <c r="K173" s="377">
        <v>4</v>
      </c>
      <c r="L173" s="377">
        <v>0</v>
      </c>
    </row>
    <row r="174" spans="2:12" ht="13.2" x14ac:dyDescent="0.25">
      <c r="B174" s="376" t="s">
        <v>218</v>
      </c>
      <c r="C174" s="376" t="s">
        <v>2191</v>
      </c>
      <c r="D174" s="376" t="s">
        <v>2189</v>
      </c>
      <c r="E174" s="376" t="s">
        <v>655</v>
      </c>
      <c r="F174" s="377">
        <v>11</v>
      </c>
      <c r="G174" s="377">
        <v>7</v>
      </c>
      <c r="H174" s="377">
        <v>4</v>
      </c>
      <c r="I174" s="377">
        <v>12</v>
      </c>
      <c r="J174" s="377">
        <v>5</v>
      </c>
      <c r="K174" s="377">
        <v>7</v>
      </c>
      <c r="L174" s="377">
        <v>0</v>
      </c>
    </row>
    <row r="175" spans="2:12" ht="13.2" x14ac:dyDescent="0.25">
      <c r="B175" s="376" t="s">
        <v>218</v>
      </c>
      <c r="C175" s="376" t="s">
        <v>2191</v>
      </c>
      <c r="D175" s="376" t="s">
        <v>2189</v>
      </c>
      <c r="E175" s="376" t="s">
        <v>656</v>
      </c>
      <c r="F175" s="377">
        <v>79</v>
      </c>
      <c r="G175" s="377">
        <v>28</v>
      </c>
      <c r="H175" s="377">
        <v>51</v>
      </c>
      <c r="I175" s="377">
        <v>154</v>
      </c>
      <c r="J175" s="377">
        <v>78</v>
      </c>
      <c r="K175" s="377">
        <v>76</v>
      </c>
      <c r="L175" s="377">
        <v>0</v>
      </c>
    </row>
    <row r="176" spans="2:12" ht="13.2" x14ac:dyDescent="0.25">
      <c r="B176" s="376" t="s">
        <v>218</v>
      </c>
      <c r="C176" s="376" t="s">
        <v>2191</v>
      </c>
      <c r="D176" s="376" t="s">
        <v>2189</v>
      </c>
      <c r="E176" s="376" t="s">
        <v>2227</v>
      </c>
      <c r="F176" s="377">
        <v>12253</v>
      </c>
      <c r="G176" s="377">
        <v>5245</v>
      </c>
      <c r="H176" s="377">
        <v>7008</v>
      </c>
      <c r="I176" s="377">
        <v>11825</v>
      </c>
      <c r="J176" s="377">
        <v>5753</v>
      </c>
      <c r="K176" s="377">
        <v>6072</v>
      </c>
      <c r="L176" s="377">
        <v>0</v>
      </c>
    </row>
    <row r="177" spans="2:12" ht="13.2" x14ac:dyDescent="0.25">
      <c r="B177" s="376" t="s">
        <v>218</v>
      </c>
      <c r="C177" s="376" t="s">
        <v>2191</v>
      </c>
      <c r="D177" s="376" t="s">
        <v>2189</v>
      </c>
      <c r="E177" s="376" t="s">
        <v>657</v>
      </c>
      <c r="F177" s="377">
        <v>73</v>
      </c>
      <c r="G177" s="377">
        <v>33</v>
      </c>
      <c r="H177" s="377">
        <v>40</v>
      </c>
      <c r="I177" s="377">
        <v>190</v>
      </c>
      <c r="J177" s="377">
        <v>152</v>
      </c>
      <c r="K177" s="377">
        <v>38</v>
      </c>
      <c r="L177" s="377">
        <v>0</v>
      </c>
    </row>
    <row r="178" spans="2:12" ht="13.2" x14ac:dyDescent="0.25">
      <c r="B178" s="376" t="s">
        <v>218</v>
      </c>
      <c r="C178" s="376" t="s">
        <v>2191</v>
      </c>
      <c r="D178" s="376" t="s">
        <v>2189</v>
      </c>
      <c r="E178" s="376" t="s">
        <v>658</v>
      </c>
      <c r="F178" s="377">
        <v>39</v>
      </c>
      <c r="G178" s="377">
        <v>11</v>
      </c>
      <c r="H178" s="377">
        <v>28</v>
      </c>
      <c r="I178" s="377">
        <v>60</v>
      </c>
      <c r="J178" s="377">
        <v>29</v>
      </c>
      <c r="K178" s="377">
        <v>31</v>
      </c>
      <c r="L178" s="377">
        <v>0</v>
      </c>
    </row>
    <row r="179" spans="2:12" ht="13.2" x14ac:dyDescent="0.25">
      <c r="B179" s="376" t="s">
        <v>218</v>
      </c>
      <c r="C179" s="376" t="s">
        <v>2191</v>
      </c>
      <c r="D179" s="376" t="s">
        <v>2189</v>
      </c>
      <c r="E179" s="376" t="s">
        <v>659</v>
      </c>
      <c r="F179" s="377">
        <v>15</v>
      </c>
      <c r="G179" s="377">
        <v>7</v>
      </c>
      <c r="H179" s="377">
        <v>8</v>
      </c>
      <c r="I179" s="377">
        <v>49</v>
      </c>
      <c r="J179" s="377">
        <v>23</v>
      </c>
      <c r="K179" s="377">
        <v>26</v>
      </c>
      <c r="L179" s="377">
        <v>0</v>
      </c>
    </row>
    <row r="180" spans="2:12" ht="13.2" x14ac:dyDescent="0.25">
      <c r="B180" s="376" t="s">
        <v>218</v>
      </c>
      <c r="C180" s="376" t="s">
        <v>2191</v>
      </c>
      <c r="D180" s="376" t="s">
        <v>2189</v>
      </c>
      <c r="E180" s="376" t="s">
        <v>660</v>
      </c>
      <c r="F180" s="377">
        <v>80</v>
      </c>
      <c r="G180" s="377">
        <v>36</v>
      </c>
      <c r="H180" s="377">
        <v>44</v>
      </c>
      <c r="I180" s="377">
        <v>158</v>
      </c>
      <c r="J180" s="377">
        <v>76</v>
      </c>
      <c r="K180" s="377">
        <v>82</v>
      </c>
      <c r="L180" s="377">
        <v>0</v>
      </c>
    </row>
    <row r="181" spans="2:12" ht="13.2" x14ac:dyDescent="0.25">
      <c r="B181" s="376" t="s">
        <v>218</v>
      </c>
      <c r="C181" s="376" t="s">
        <v>2191</v>
      </c>
      <c r="D181" s="376" t="s">
        <v>2189</v>
      </c>
      <c r="E181" s="376" t="s">
        <v>661</v>
      </c>
      <c r="F181" s="377">
        <v>3310</v>
      </c>
      <c r="G181" s="377">
        <v>1553</v>
      </c>
      <c r="H181" s="377">
        <v>1757</v>
      </c>
      <c r="I181" s="377">
        <v>1340</v>
      </c>
      <c r="J181" s="377">
        <v>723</v>
      </c>
      <c r="K181" s="377">
        <v>617</v>
      </c>
      <c r="L181" s="377">
        <v>0</v>
      </c>
    </row>
    <row r="182" spans="2:12" ht="13.2" x14ac:dyDescent="0.25">
      <c r="B182" s="376" t="s">
        <v>218</v>
      </c>
      <c r="C182" s="376" t="s">
        <v>2191</v>
      </c>
      <c r="D182" s="376" t="s">
        <v>2189</v>
      </c>
      <c r="E182" s="376" t="s">
        <v>662</v>
      </c>
      <c r="F182" s="377">
        <v>147</v>
      </c>
      <c r="G182" s="377">
        <v>99</v>
      </c>
      <c r="H182" s="377">
        <v>48</v>
      </c>
      <c r="I182" s="377">
        <v>15</v>
      </c>
      <c r="J182" s="377">
        <v>9</v>
      </c>
      <c r="K182" s="377">
        <v>6</v>
      </c>
      <c r="L182" s="377">
        <v>0</v>
      </c>
    </row>
    <row r="183" spans="2:12" ht="13.2" x14ac:dyDescent="0.25">
      <c r="B183" s="376" t="s">
        <v>218</v>
      </c>
      <c r="C183" s="376" t="s">
        <v>2191</v>
      </c>
      <c r="D183" s="376" t="s">
        <v>2189</v>
      </c>
      <c r="E183" s="376" t="s">
        <v>663</v>
      </c>
      <c r="F183" s="377">
        <v>10</v>
      </c>
      <c r="G183" s="377">
        <v>4</v>
      </c>
      <c r="H183" s="377">
        <v>6</v>
      </c>
      <c r="I183" s="377">
        <v>41</v>
      </c>
      <c r="J183" s="377">
        <v>16</v>
      </c>
      <c r="K183" s="377">
        <v>25</v>
      </c>
      <c r="L183" s="377">
        <v>0</v>
      </c>
    </row>
    <row r="184" spans="2:12" ht="13.2" x14ac:dyDescent="0.25">
      <c r="B184" s="376" t="s">
        <v>218</v>
      </c>
      <c r="C184" s="376" t="s">
        <v>2191</v>
      </c>
      <c r="D184" s="376" t="s">
        <v>2189</v>
      </c>
      <c r="E184" s="376" t="s">
        <v>664</v>
      </c>
      <c r="F184" s="377">
        <v>8</v>
      </c>
      <c r="G184" s="377">
        <v>3</v>
      </c>
      <c r="H184" s="377">
        <v>5</v>
      </c>
      <c r="I184" s="377">
        <v>6</v>
      </c>
      <c r="J184" s="377">
        <v>2</v>
      </c>
      <c r="K184" s="377">
        <v>4</v>
      </c>
      <c r="L184" s="377">
        <v>0</v>
      </c>
    </row>
    <row r="185" spans="2:12" ht="13.2" x14ac:dyDescent="0.25">
      <c r="B185" s="376" t="s">
        <v>218</v>
      </c>
      <c r="C185" s="376" t="s">
        <v>2191</v>
      </c>
      <c r="D185" s="376" t="s">
        <v>2189</v>
      </c>
      <c r="E185" s="376" t="s">
        <v>665</v>
      </c>
      <c r="F185" s="377">
        <v>0</v>
      </c>
      <c r="G185" s="377">
        <v>0</v>
      </c>
      <c r="H185" s="377">
        <v>0</v>
      </c>
      <c r="I185" s="377">
        <v>5</v>
      </c>
      <c r="J185" s="377">
        <v>2</v>
      </c>
      <c r="K185" s="377">
        <v>3</v>
      </c>
      <c r="L185" s="377">
        <v>0</v>
      </c>
    </row>
    <row r="186" spans="2:12" ht="13.2" x14ac:dyDescent="0.25">
      <c r="B186" s="376" t="s">
        <v>218</v>
      </c>
      <c r="C186" s="376" t="s">
        <v>2191</v>
      </c>
      <c r="D186" s="376" t="s">
        <v>2189</v>
      </c>
      <c r="E186" s="376" t="s">
        <v>666</v>
      </c>
      <c r="F186" s="377">
        <v>83</v>
      </c>
      <c r="G186" s="377">
        <v>38</v>
      </c>
      <c r="H186" s="377">
        <v>45</v>
      </c>
      <c r="I186" s="377">
        <v>67</v>
      </c>
      <c r="J186" s="377">
        <v>29</v>
      </c>
      <c r="K186" s="377">
        <v>38</v>
      </c>
      <c r="L186" s="377">
        <v>0</v>
      </c>
    </row>
    <row r="187" spans="2:12" ht="13.2" x14ac:dyDescent="0.25">
      <c r="B187" s="376" t="s">
        <v>218</v>
      </c>
      <c r="C187" s="376" t="s">
        <v>2191</v>
      </c>
      <c r="D187" s="376" t="s">
        <v>2189</v>
      </c>
      <c r="E187" s="376" t="s">
        <v>667</v>
      </c>
      <c r="F187" s="377">
        <v>98</v>
      </c>
      <c r="G187" s="377">
        <v>45</v>
      </c>
      <c r="H187" s="377">
        <v>53</v>
      </c>
      <c r="I187" s="377">
        <v>80</v>
      </c>
      <c r="J187" s="377">
        <v>46</v>
      </c>
      <c r="K187" s="377">
        <v>34</v>
      </c>
      <c r="L187" s="377">
        <v>0</v>
      </c>
    </row>
    <row r="188" spans="2:12" ht="13.2" x14ac:dyDescent="0.25">
      <c r="B188" s="376" t="s">
        <v>218</v>
      </c>
      <c r="C188" s="376" t="s">
        <v>2191</v>
      </c>
      <c r="D188" s="376" t="s">
        <v>2189</v>
      </c>
      <c r="E188" s="376" t="s">
        <v>668</v>
      </c>
      <c r="F188" s="377">
        <v>2</v>
      </c>
      <c r="G188" s="377">
        <v>0</v>
      </c>
      <c r="H188" s="377">
        <v>2</v>
      </c>
      <c r="I188" s="377">
        <v>6</v>
      </c>
      <c r="J188" s="377">
        <v>2</v>
      </c>
      <c r="K188" s="377">
        <v>4</v>
      </c>
      <c r="L188" s="377">
        <v>0</v>
      </c>
    </row>
    <row r="189" spans="2:12" ht="13.2" x14ac:dyDescent="0.25">
      <c r="B189" s="376" t="s">
        <v>218</v>
      </c>
      <c r="C189" s="376" t="s">
        <v>2191</v>
      </c>
      <c r="D189" s="376" t="s">
        <v>2189</v>
      </c>
      <c r="E189" s="376" t="s">
        <v>669</v>
      </c>
      <c r="F189" s="377">
        <v>35</v>
      </c>
      <c r="G189" s="377">
        <v>17</v>
      </c>
      <c r="H189" s="377">
        <v>18</v>
      </c>
      <c r="I189" s="377">
        <v>104</v>
      </c>
      <c r="J189" s="377">
        <v>39</v>
      </c>
      <c r="K189" s="377">
        <v>65</v>
      </c>
      <c r="L189" s="377">
        <v>0</v>
      </c>
    </row>
    <row r="190" spans="2:12" ht="13.2" x14ac:dyDescent="0.25">
      <c r="B190" s="376" t="s">
        <v>218</v>
      </c>
      <c r="C190" s="376" t="s">
        <v>2191</v>
      </c>
      <c r="D190" s="376" t="s">
        <v>2189</v>
      </c>
      <c r="E190" s="376" t="s">
        <v>670</v>
      </c>
      <c r="F190" s="377">
        <v>394</v>
      </c>
      <c r="G190" s="377">
        <v>159</v>
      </c>
      <c r="H190" s="377">
        <v>235</v>
      </c>
      <c r="I190" s="377">
        <v>577</v>
      </c>
      <c r="J190" s="377">
        <v>290</v>
      </c>
      <c r="K190" s="377">
        <v>287</v>
      </c>
      <c r="L190" s="377">
        <v>0</v>
      </c>
    </row>
    <row r="191" spans="2:12" ht="13.2" x14ac:dyDescent="0.25">
      <c r="B191" s="376" t="s">
        <v>218</v>
      </c>
      <c r="C191" s="376" t="s">
        <v>2191</v>
      </c>
      <c r="D191" s="376" t="s">
        <v>2189</v>
      </c>
      <c r="E191" s="376" t="s">
        <v>671</v>
      </c>
      <c r="F191" s="377">
        <v>9</v>
      </c>
      <c r="G191" s="377">
        <v>5</v>
      </c>
      <c r="H191" s="377">
        <v>4</v>
      </c>
      <c r="I191" s="377">
        <v>16</v>
      </c>
      <c r="J191" s="377">
        <v>10</v>
      </c>
      <c r="K191" s="377">
        <v>6</v>
      </c>
      <c r="L191" s="377">
        <v>0</v>
      </c>
    </row>
    <row r="192" spans="2:12" ht="13.2" x14ac:dyDescent="0.25">
      <c r="B192" s="376" t="s">
        <v>218</v>
      </c>
      <c r="C192" s="376" t="s">
        <v>2191</v>
      </c>
      <c r="D192" s="376" t="s">
        <v>2189</v>
      </c>
      <c r="E192" s="376" t="s">
        <v>672</v>
      </c>
      <c r="F192" s="377">
        <v>1301</v>
      </c>
      <c r="G192" s="377">
        <v>525</v>
      </c>
      <c r="H192" s="377">
        <v>776</v>
      </c>
      <c r="I192" s="377">
        <v>957</v>
      </c>
      <c r="J192" s="377">
        <v>486</v>
      </c>
      <c r="K192" s="377">
        <v>471</v>
      </c>
      <c r="L192" s="377">
        <v>0</v>
      </c>
    </row>
    <row r="193" spans="2:12" ht="13.2" x14ac:dyDescent="0.25">
      <c r="B193" s="376" t="s">
        <v>218</v>
      </c>
      <c r="C193" s="376" t="s">
        <v>2191</v>
      </c>
      <c r="D193" s="376" t="s">
        <v>2189</v>
      </c>
      <c r="E193" s="376" t="s">
        <v>673</v>
      </c>
      <c r="F193" s="377">
        <v>337</v>
      </c>
      <c r="G193" s="377">
        <v>135</v>
      </c>
      <c r="H193" s="377">
        <v>202</v>
      </c>
      <c r="I193" s="377">
        <v>378</v>
      </c>
      <c r="J193" s="377">
        <v>201</v>
      </c>
      <c r="K193" s="377">
        <v>177</v>
      </c>
      <c r="L193" s="377">
        <v>0</v>
      </c>
    </row>
    <row r="194" spans="2:12" ht="13.2" x14ac:dyDescent="0.25">
      <c r="B194" s="376" t="s">
        <v>218</v>
      </c>
      <c r="C194" s="376" t="s">
        <v>2191</v>
      </c>
      <c r="D194" s="376" t="s">
        <v>2189</v>
      </c>
      <c r="E194" s="376" t="s">
        <v>674</v>
      </c>
      <c r="F194" s="377">
        <v>79</v>
      </c>
      <c r="G194" s="377">
        <v>37</v>
      </c>
      <c r="H194" s="377">
        <v>42</v>
      </c>
      <c r="I194" s="377">
        <v>170</v>
      </c>
      <c r="J194" s="377">
        <v>79</v>
      </c>
      <c r="K194" s="377">
        <v>91</v>
      </c>
      <c r="L194" s="377">
        <v>0</v>
      </c>
    </row>
    <row r="195" spans="2:12" ht="13.2" x14ac:dyDescent="0.25">
      <c r="B195" s="376" t="s">
        <v>218</v>
      </c>
      <c r="C195" s="376" t="s">
        <v>2191</v>
      </c>
      <c r="D195" s="376" t="s">
        <v>2189</v>
      </c>
      <c r="E195" s="376" t="s">
        <v>675</v>
      </c>
      <c r="F195" s="377">
        <v>5</v>
      </c>
      <c r="G195" s="377">
        <v>4</v>
      </c>
      <c r="H195" s="377">
        <v>1</v>
      </c>
      <c r="I195" s="377">
        <v>5</v>
      </c>
      <c r="J195" s="377">
        <v>2</v>
      </c>
      <c r="K195" s="377">
        <v>3</v>
      </c>
      <c r="L195" s="377">
        <v>0</v>
      </c>
    </row>
    <row r="196" spans="2:12" ht="13.2" x14ac:dyDescent="0.25">
      <c r="B196" s="376" t="s">
        <v>218</v>
      </c>
      <c r="C196" s="376" t="s">
        <v>2191</v>
      </c>
      <c r="D196" s="376" t="s">
        <v>2189</v>
      </c>
      <c r="E196" s="376" t="s">
        <v>676</v>
      </c>
      <c r="F196" s="377">
        <v>3</v>
      </c>
      <c r="G196" s="377">
        <v>3</v>
      </c>
      <c r="H196" s="377">
        <v>0</v>
      </c>
      <c r="I196" s="377">
        <v>2</v>
      </c>
      <c r="J196" s="377">
        <v>0</v>
      </c>
      <c r="K196" s="377">
        <v>2</v>
      </c>
      <c r="L196" s="377">
        <v>0</v>
      </c>
    </row>
    <row r="197" spans="2:12" ht="13.2" x14ac:dyDescent="0.25">
      <c r="B197" s="376" t="s">
        <v>218</v>
      </c>
      <c r="C197" s="376" t="s">
        <v>2191</v>
      </c>
      <c r="D197" s="376" t="s">
        <v>2189</v>
      </c>
      <c r="E197" s="376" t="s">
        <v>677</v>
      </c>
      <c r="F197" s="377">
        <v>0</v>
      </c>
      <c r="G197" s="377">
        <v>0</v>
      </c>
      <c r="H197" s="377">
        <v>0</v>
      </c>
      <c r="I197" s="377">
        <v>7</v>
      </c>
      <c r="J197" s="377">
        <v>1</v>
      </c>
      <c r="K197" s="377">
        <v>6</v>
      </c>
      <c r="L197" s="377">
        <v>0</v>
      </c>
    </row>
    <row r="198" spans="2:12" ht="13.2" x14ac:dyDescent="0.25">
      <c r="B198" s="376" t="s">
        <v>218</v>
      </c>
      <c r="C198" s="376" t="s">
        <v>2191</v>
      </c>
      <c r="D198" s="376" t="s">
        <v>2189</v>
      </c>
      <c r="E198" s="376" t="s">
        <v>2230</v>
      </c>
      <c r="F198" s="377">
        <v>277</v>
      </c>
      <c r="G198" s="377">
        <v>118</v>
      </c>
      <c r="H198" s="377">
        <v>159</v>
      </c>
      <c r="I198" s="377">
        <v>570</v>
      </c>
      <c r="J198" s="377">
        <v>287</v>
      </c>
      <c r="K198" s="377">
        <v>283</v>
      </c>
      <c r="L198" s="377">
        <v>0</v>
      </c>
    </row>
    <row r="199" spans="2:12" ht="13.2" x14ac:dyDescent="0.25">
      <c r="B199" s="376" t="s">
        <v>218</v>
      </c>
      <c r="C199" s="376" t="s">
        <v>2191</v>
      </c>
      <c r="D199" s="376" t="s">
        <v>2189</v>
      </c>
      <c r="E199" s="376" t="s">
        <v>678</v>
      </c>
      <c r="F199" s="377">
        <v>663</v>
      </c>
      <c r="G199" s="377">
        <v>313</v>
      </c>
      <c r="H199" s="377">
        <v>350</v>
      </c>
      <c r="I199" s="377">
        <v>526</v>
      </c>
      <c r="J199" s="377">
        <v>289</v>
      </c>
      <c r="K199" s="377">
        <v>237</v>
      </c>
      <c r="L199" s="377">
        <v>0</v>
      </c>
    </row>
    <row r="200" spans="2:12" ht="13.2" x14ac:dyDescent="0.25">
      <c r="B200" s="376" t="s">
        <v>218</v>
      </c>
      <c r="C200" s="376" t="s">
        <v>2191</v>
      </c>
      <c r="D200" s="376" t="s">
        <v>2189</v>
      </c>
      <c r="E200" s="376" t="s">
        <v>679</v>
      </c>
      <c r="F200" s="377">
        <v>21</v>
      </c>
      <c r="G200" s="377">
        <v>12</v>
      </c>
      <c r="H200" s="377">
        <v>9</v>
      </c>
      <c r="I200" s="377">
        <v>70</v>
      </c>
      <c r="J200" s="377">
        <v>36</v>
      </c>
      <c r="K200" s="377">
        <v>34</v>
      </c>
      <c r="L200" s="377">
        <v>0</v>
      </c>
    </row>
    <row r="201" spans="2:12" ht="13.2" x14ac:dyDescent="0.25">
      <c r="B201" s="376" t="s">
        <v>218</v>
      </c>
      <c r="C201" s="376" t="s">
        <v>2191</v>
      </c>
      <c r="D201" s="376" t="s">
        <v>2189</v>
      </c>
      <c r="E201" s="376" t="s">
        <v>680</v>
      </c>
      <c r="F201" s="377">
        <v>13</v>
      </c>
      <c r="G201" s="377">
        <v>6</v>
      </c>
      <c r="H201" s="377">
        <v>7</v>
      </c>
      <c r="I201" s="377">
        <v>45</v>
      </c>
      <c r="J201" s="377">
        <v>29</v>
      </c>
      <c r="K201" s="377">
        <v>16</v>
      </c>
      <c r="L201" s="377">
        <v>0</v>
      </c>
    </row>
    <row r="202" spans="2:12" ht="13.2" x14ac:dyDescent="0.25">
      <c r="B202" s="376" t="s">
        <v>218</v>
      </c>
      <c r="C202" s="376" t="s">
        <v>2191</v>
      </c>
      <c r="D202" s="376" t="s">
        <v>2189</v>
      </c>
      <c r="E202" s="376" t="s">
        <v>681</v>
      </c>
      <c r="F202" s="377">
        <v>20806</v>
      </c>
      <c r="G202" s="377">
        <v>9942</v>
      </c>
      <c r="H202" s="377">
        <v>10864</v>
      </c>
      <c r="I202" s="377">
        <v>29582</v>
      </c>
      <c r="J202" s="377">
        <v>15757</v>
      </c>
      <c r="K202" s="377">
        <v>13824</v>
      </c>
      <c r="L202" s="377">
        <v>1</v>
      </c>
    </row>
    <row r="203" spans="2:12" ht="13.2" x14ac:dyDescent="0.25">
      <c r="B203" s="376" t="s">
        <v>218</v>
      </c>
      <c r="C203" s="376" t="s">
        <v>2191</v>
      </c>
      <c r="D203" s="376" t="s">
        <v>2189</v>
      </c>
      <c r="E203" s="376" t="s">
        <v>682</v>
      </c>
      <c r="F203" s="377">
        <v>209</v>
      </c>
      <c r="G203" s="377">
        <v>77</v>
      </c>
      <c r="H203" s="377">
        <v>132</v>
      </c>
      <c r="I203" s="377">
        <v>203</v>
      </c>
      <c r="J203" s="377">
        <v>95</v>
      </c>
      <c r="K203" s="377">
        <v>108</v>
      </c>
      <c r="L203" s="377">
        <v>0</v>
      </c>
    </row>
    <row r="204" spans="2:12" ht="13.2" x14ac:dyDescent="0.25">
      <c r="B204" s="376" t="s">
        <v>218</v>
      </c>
      <c r="C204" s="376" t="s">
        <v>2191</v>
      </c>
      <c r="D204" s="376" t="s">
        <v>2189</v>
      </c>
      <c r="E204" s="376" t="s">
        <v>683</v>
      </c>
      <c r="F204" s="377">
        <v>31</v>
      </c>
      <c r="G204" s="377">
        <v>20</v>
      </c>
      <c r="H204" s="377">
        <v>11</v>
      </c>
      <c r="I204" s="377">
        <v>34</v>
      </c>
      <c r="J204" s="377">
        <v>18</v>
      </c>
      <c r="K204" s="377">
        <v>16</v>
      </c>
      <c r="L204" s="377">
        <v>0</v>
      </c>
    </row>
    <row r="205" spans="2:12" ht="13.2" x14ac:dyDescent="0.25">
      <c r="B205" s="376" t="s">
        <v>218</v>
      </c>
      <c r="C205" s="376" t="s">
        <v>2191</v>
      </c>
      <c r="D205" s="376" t="s">
        <v>2189</v>
      </c>
      <c r="E205" s="376" t="s">
        <v>684</v>
      </c>
      <c r="F205" s="377">
        <v>21</v>
      </c>
      <c r="G205" s="377">
        <v>11</v>
      </c>
      <c r="H205" s="377">
        <v>10</v>
      </c>
      <c r="I205" s="377">
        <v>13</v>
      </c>
      <c r="J205" s="377">
        <v>7</v>
      </c>
      <c r="K205" s="377">
        <v>6</v>
      </c>
      <c r="L205" s="377">
        <v>0</v>
      </c>
    </row>
    <row r="206" spans="2:12" ht="13.2" x14ac:dyDescent="0.25">
      <c r="B206" s="376" t="s">
        <v>218</v>
      </c>
      <c r="C206" s="376" t="s">
        <v>2191</v>
      </c>
      <c r="D206" s="376" t="s">
        <v>2189</v>
      </c>
      <c r="E206" s="376" t="s">
        <v>685</v>
      </c>
      <c r="F206" s="377">
        <v>12</v>
      </c>
      <c r="G206" s="377">
        <v>5</v>
      </c>
      <c r="H206" s="377">
        <v>7</v>
      </c>
      <c r="I206" s="377">
        <v>23</v>
      </c>
      <c r="J206" s="377">
        <v>14</v>
      </c>
      <c r="K206" s="377">
        <v>9</v>
      </c>
      <c r="L206" s="377">
        <v>0</v>
      </c>
    </row>
    <row r="207" spans="2:12" ht="13.2" x14ac:dyDescent="0.25">
      <c r="B207" s="376" t="s">
        <v>218</v>
      </c>
      <c r="C207" s="376" t="s">
        <v>2191</v>
      </c>
      <c r="D207" s="376" t="s">
        <v>2189</v>
      </c>
      <c r="E207" s="376" t="s">
        <v>686</v>
      </c>
      <c r="F207" s="377">
        <v>316</v>
      </c>
      <c r="G207" s="377">
        <v>182</v>
      </c>
      <c r="H207" s="377">
        <v>134</v>
      </c>
      <c r="I207" s="377">
        <v>242</v>
      </c>
      <c r="J207" s="377">
        <v>114</v>
      </c>
      <c r="K207" s="377">
        <v>128</v>
      </c>
      <c r="L207" s="377">
        <v>0</v>
      </c>
    </row>
    <row r="208" spans="2:12" ht="13.2" x14ac:dyDescent="0.25">
      <c r="B208" s="376" t="s">
        <v>218</v>
      </c>
      <c r="C208" s="376" t="s">
        <v>2191</v>
      </c>
      <c r="D208" s="376" t="s">
        <v>2189</v>
      </c>
      <c r="E208" s="376" t="s">
        <v>687</v>
      </c>
      <c r="F208" s="377">
        <v>57</v>
      </c>
      <c r="G208" s="377">
        <v>30</v>
      </c>
      <c r="H208" s="377">
        <v>27</v>
      </c>
      <c r="I208" s="377">
        <v>65</v>
      </c>
      <c r="J208" s="377">
        <v>34</v>
      </c>
      <c r="K208" s="377">
        <v>31</v>
      </c>
      <c r="L208" s="377">
        <v>0</v>
      </c>
    </row>
    <row r="209" spans="2:12" ht="13.2" x14ac:dyDescent="0.25">
      <c r="B209" s="376" t="s">
        <v>218</v>
      </c>
      <c r="C209" s="376" t="s">
        <v>2191</v>
      </c>
      <c r="D209" s="376" t="s">
        <v>2189</v>
      </c>
      <c r="E209" s="376" t="s">
        <v>688</v>
      </c>
      <c r="F209" s="377">
        <v>50</v>
      </c>
      <c r="G209" s="377">
        <v>25</v>
      </c>
      <c r="H209" s="377">
        <v>25</v>
      </c>
      <c r="I209" s="377">
        <v>68</v>
      </c>
      <c r="J209" s="377">
        <v>36</v>
      </c>
      <c r="K209" s="377">
        <v>32</v>
      </c>
      <c r="L209" s="377">
        <v>0</v>
      </c>
    </row>
    <row r="210" spans="2:12" ht="13.2" x14ac:dyDescent="0.25">
      <c r="B210" s="376" t="s">
        <v>218</v>
      </c>
      <c r="C210" s="376" t="s">
        <v>2191</v>
      </c>
      <c r="D210" s="376" t="s">
        <v>2189</v>
      </c>
      <c r="E210" s="376" t="s">
        <v>689</v>
      </c>
      <c r="F210" s="377">
        <v>28</v>
      </c>
      <c r="G210" s="377">
        <v>13</v>
      </c>
      <c r="H210" s="377">
        <v>15</v>
      </c>
      <c r="I210" s="377">
        <v>108</v>
      </c>
      <c r="J210" s="377">
        <v>52</v>
      </c>
      <c r="K210" s="377">
        <v>56</v>
      </c>
      <c r="L210" s="377">
        <v>0</v>
      </c>
    </row>
    <row r="211" spans="2:12" ht="13.2" x14ac:dyDescent="0.25">
      <c r="B211" s="376" t="s">
        <v>218</v>
      </c>
      <c r="C211" s="376" t="s">
        <v>2191</v>
      </c>
      <c r="D211" s="376" t="s">
        <v>2189</v>
      </c>
      <c r="E211" s="376" t="s">
        <v>690</v>
      </c>
      <c r="F211" s="377">
        <v>4</v>
      </c>
      <c r="G211" s="377">
        <v>3</v>
      </c>
      <c r="H211" s="377">
        <v>1</v>
      </c>
      <c r="I211" s="377">
        <v>5</v>
      </c>
      <c r="J211" s="377">
        <v>2</v>
      </c>
      <c r="K211" s="377">
        <v>3</v>
      </c>
      <c r="L211" s="377">
        <v>0</v>
      </c>
    </row>
    <row r="212" spans="2:12" ht="13.2" x14ac:dyDescent="0.25">
      <c r="B212" s="376" t="s">
        <v>218</v>
      </c>
      <c r="C212" s="376" t="s">
        <v>2191</v>
      </c>
      <c r="D212" s="376" t="s">
        <v>2189</v>
      </c>
      <c r="E212" s="376" t="s">
        <v>2234</v>
      </c>
      <c r="F212" s="377">
        <v>4</v>
      </c>
      <c r="G212" s="377">
        <v>2</v>
      </c>
      <c r="H212" s="377">
        <v>2</v>
      </c>
      <c r="I212" s="377">
        <v>9</v>
      </c>
      <c r="J212" s="377">
        <v>3</v>
      </c>
      <c r="K212" s="377">
        <v>6</v>
      </c>
      <c r="L212" s="377">
        <v>0</v>
      </c>
    </row>
    <row r="213" spans="2:12" ht="13.2" x14ac:dyDescent="0.25">
      <c r="B213" s="376" t="s">
        <v>218</v>
      </c>
      <c r="C213" s="376" t="s">
        <v>2191</v>
      </c>
      <c r="D213" s="376" t="s">
        <v>2189</v>
      </c>
      <c r="E213" s="376" t="s">
        <v>691</v>
      </c>
      <c r="F213" s="377">
        <v>3</v>
      </c>
      <c r="G213" s="377">
        <v>1</v>
      </c>
      <c r="H213" s="377">
        <v>2</v>
      </c>
      <c r="I213" s="377">
        <v>26</v>
      </c>
      <c r="J213" s="377">
        <v>22</v>
      </c>
      <c r="K213" s="377">
        <v>4</v>
      </c>
      <c r="L213" s="377">
        <v>0</v>
      </c>
    </row>
    <row r="214" spans="2:12" ht="13.2" x14ac:dyDescent="0.25">
      <c r="B214" s="376" t="s">
        <v>218</v>
      </c>
      <c r="C214" s="376" t="s">
        <v>2191</v>
      </c>
      <c r="D214" s="376" t="s">
        <v>2189</v>
      </c>
      <c r="E214" s="376" t="s">
        <v>692</v>
      </c>
      <c r="F214" s="377">
        <v>11</v>
      </c>
      <c r="G214" s="377">
        <v>4</v>
      </c>
      <c r="H214" s="377">
        <v>7</v>
      </c>
      <c r="I214" s="377">
        <v>31</v>
      </c>
      <c r="J214" s="377">
        <v>16</v>
      </c>
      <c r="K214" s="377">
        <v>15</v>
      </c>
      <c r="L214" s="377">
        <v>0</v>
      </c>
    </row>
    <row r="215" spans="2:12" ht="13.2" x14ac:dyDescent="0.25">
      <c r="B215" s="376" t="s">
        <v>218</v>
      </c>
      <c r="C215" s="376" t="s">
        <v>2191</v>
      </c>
      <c r="D215" s="376" t="s">
        <v>2189</v>
      </c>
      <c r="E215" s="376" t="s">
        <v>693</v>
      </c>
      <c r="F215" s="377">
        <v>5</v>
      </c>
      <c r="G215" s="377">
        <v>3</v>
      </c>
      <c r="H215" s="377">
        <v>2</v>
      </c>
      <c r="I215" s="377">
        <v>8</v>
      </c>
      <c r="J215" s="377">
        <v>3</v>
      </c>
      <c r="K215" s="377">
        <v>5</v>
      </c>
      <c r="L215" s="377">
        <v>0</v>
      </c>
    </row>
    <row r="216" spans="2:12" ht="13.2" x14ac:dyDescent="0.25">
      <c r="B216" s="376" t="s">
        <v>218</v>
      </c>
      <c r="C216" s="376" t="s">
        <v>2191</v>
      </c>
      <c r="D216" s="376" t="s">
        <v>2189</v>
      </c>
      <c r="E216" s="376" t="s">
        <v>694</v>
      </c>
      <c r="F216" s="377">
        <v>3</v>
      </c>
      <c r="G216" s="377">
        <v>1</v>
      </c>
      <c r="H216" s="377">
        <v>2</v>
      </c>
      <c r="I216" s="377">
        <v>5</v>
      </c>
      <c r="J216" s="377">
        <v>1</v>
      </c>
      <c r="K216" s="377">
        <v>4</v>
      </c>
      <c r="L216" s="377">
        <v>0</v>
      </c>
    </row>
    <row r="217" spans="2:12" ht="13.2" x14ac:dyDescent="0.25">
      <c r="B217" s="376" t="s">
        <v>218</v>
      </c>
      <c r="C217" s="376" t="s">
        <v>2191</v>
      </c>
      <c r="D217" s="376" t="s">
        <v>2189</v>
      </c>
      <c r="E217" s="376" t="s">
        <v>695</v>
      </c>
      <c r="F217" s="377">
        <v>39</v>
      </c>
      <c r="G217" s="377">
        <v>18</v>
      </c>
      <c r="H217" s="377">
        <v>21</v>
      </c>
      <c r="I217" s="377">
        <v>38</v>
      </c>
      <c r="J217" s="377">
        <v>20</v>
      </c>
      <c r="K217" s="377">
        <v>18</v>
      </c>
      <c r="L217" s="377">
        <v>0</v>
      </c>
    </row>
    <row r="218" spans="2:12" ht="13.2" x14ac:dyDescent="0.25">
      <c r="B218" s="376" t="s">
        <v>218</v>
      </c>
      <c r="C218" s="376" t="s">
        <v>2191</v>
      </c>
      <c r="D218" s="376" t="s">
        <v>2189</v>
      </c>
      <c r="E218" s="376" t="s">
        <v>696</v>
      </c>
      <c r="F218" s="377">
        <v>75</v>
      </c>
      <c r="G218" s="377">
        <v>33</v>
      </c>
      <c r="H218" s="377">
        <v>42</v>
      </c>
      <c r="I218" s="377">
        <v>28</v>
      </c>
      <c r="J218" s="377">
        <v>12</v>
      </c>
      <c r="K218" s="377">
        <v>16</v>
      </c>
      <c r="L218" s="377">
        <v>0</v>
      </c>
    </row>
    <row r="219" spans="2:12" ht="13.2" x14ac:dyDescent="0.25">
      <c r="B219" s="376" t="s">
        <v>218</v>
      </c>
      <c r="C219" s="376" t="s">
        <v>2191</v>
      </c>
      <c r="D219" s="376" t="s">
        <v>2189</v>
      </c>
      <c r="E219" s="376" t="s">
        <v>697</v>
      </c>
      <c r="F219" s="377">
        <v>21</v>
      </c>
      <c r="G219" s="377">
        <v>13</v>
      </c>
      <c r="H219" s="377">
        <v>8</v>
      </c>
      <c r="I219" s="377">
        <v>27</v>
      </c>
      <c r="J219" s="377">
        <v>15</v>
      </c>
      <c r="K219" s="377">
        <v>12</v>
      </c>
      <c r="L219" s="377">
        <v>0</v>
      </c>
    </row>
    <row r="220" spans="2:12" ht="13.2" x14ac:dyDescent="0.25">
      <c r="B220" s="376" t="s">
        <v>218</v>
      </c>
      <c r="C220" s="376" t="s">
        <v>2191</v>
      </c>
      <c r="D220" s="376" t="s">
        <v>2189</v>
      </c>
      <c r="E220" s="376" t="s">
        <v>698</v>
      </c>
      <c r="F220" s="377">
        <v>11</v>
      </c>
      <c r="G220" s="377">
        <v>8</v>
      </c>
      <c r="H220" s="377">
        <v>3</v>
      </c>
      <c r="I220" s="377">
        <v>21</v>
      </c>
      <c r="J220" s="377">
        <v>10</v>
      </c>
      <c r="K220" s="377">
        <v>11</v>
      </c>
      <c r="L220" s="377">
        <v>0</v>
      </c>
    </row>
    <row r="221" spans="2:12" ht="13.2" x14ac:dyDescent="0.25">
      <c r="B221" s="376" t="s">
        <v>218</v>
      </c>
      <c r="C221" s="376" t="s">
        <v>2191</v>
      </c>
      <c r="D221" s="376" t="s">
        <v>2189</v>
      </c>
      <c r="E221" s="376" t="s">
        <v>699</v>
      </c>
      <c r="F221" s="377">
        <v>44</v>
      </c>
      <c r="G221" s="377">
        <v>23</v>
      </c>
      <c r="H221" s="377">
        <v>21</v>
      </c>
      <c r="I221" s="377">
        <v>25</v>
      </c>
      <c r="J221" s="377">
        <v>12</v>
      </c>
      <c r="K221" s="377">
        <v>13</v>
      </c>
      <c r="L221" s="377">
        <v>0</v>
      </c>
    </row>
    <row r="222" spans="2:12" ht="13.2" x14ac:dyDescent="0.25">
      <c r="B222" s="376" t="s">
        <v>218</v>
      </c>
      <c r="C222" s="376" t="s">
        <v>2191</v>
      </c>
      <c r="D222" s="376" t="s">
        <v>2189</v>
      </c>
      <c r="E222" s="376" t="s">
        <v>700</v>
      </c>
      <c r="F222" s="377">
        <v>25</v>
      </c>
      <c r="G222" s="377">
        <v>6</v>
      </c>
      <c r="H222" s="377">
        <v>19</v>
      </c>
      <c r="I222" s="377">
        <v>48</v>
      </c>
      <c r="J222" s="377">
        <v>23</v>
      </c>
      <c r="K222" s="377">
        <v>25</v>
      </c>
      <c r="L222" s="377">
        <v>0</v>
      </c>
    </row>
    <row r="223" spans="2:12" ht="13.2" x14ac:dyDescent="0.25">
      <c r="B223" s="376" t="s">
        <v>218</v>
      </c>
      <c r="C223" s="376" t="s">
        <v>2191</v>
      </c>
      <c r="D223" s="376" t="s">
        <v>2189</v>
      </c>
      <c r="E223" s="376" t="s">
        <v>701</v>
      </c>
      <c r="F223" s="377">
        <v>21544</v>
      </c>
      <c r="G223" s="377">
        <v>9312</v>
      </c>
      <c r="H223" s="377">
        <v>12232</v>
      </c>
      <c r="I223" s="377">
        <v>11776</v>
      </c>
      <c r="J223" s="377">
        <v>6182</v>
      </c>
      <c r="K223" s="377">
        <v>5594</v>
      </c>
      <c r="L223" s="377">
        <v>0</v>
      </c>
    </row>
    <row r="224" spans="2:12" ht="13.2" x14ac:dyDescent="0.25">
      <c r="B224" s="376" t="s">
        <v>218</v>
      </c>
      <c r="C224" s="376" t="s">
        <v>2191</v>
      </c>
      <c r="D224" s="376" t="s">
        <v>2189</v>
      </c>
      <c r="E224" s="376" t="s">
        <v>702</v>
      </c>
      <c r="F224" s="377">
        <v>262</v>
      </c>
      <c r="G224" s="377">
        <v>114</v>
      </c>
      <c r="H224" s="377">
        <v>148</v>
      </c>
      <c r="I224" s="377">
        <v>122</v>
      </c>
      <c r="J224" s="377">
        <v>64</v>
      </c>
      <c r="K224" s="377">
        <v>58</v>
      </c>
      <c r="L224" s="377">
        <v>0</v>
      </c>
    </row>
    <row r="225" spans="2:12" ht="13.2" x14ac:dyDescent="0.25">
      <c r="B225" s="376" t="s">
        <v>218</v>
      </c>
      <c r="C225" s="376" t="s">
        <v>2191</v>
      </c>
      <c r="D225" s="376" t="s">
        <v>2189</v>
      </c>
      <c r="E225" s="376" t="s">
        <v>703</v>
      </c>
      <c r="F225" s="377">
        <v>22</v>
      </c>
      <c r="G225" s="377">
        <v>11</v>
      </c>
      <c r="H225" s="377">
        <v>11</v>
      </c>
      <c r="I225" s="377">
        <v>39</v>
      </c>
      <c r="J225" s="377">
        <v>20</v>
      </c>
      <c r="K225" s="377">
        <v>19</v>
      </c>
      <c r="L225" s="377">
        <v>0</v>
      </c>
    </row>
    <row r="226" spans="2:12" ht="13.2" x14ac:dyDescent="0.25">
      <c r="B226" s="376" t="s">
        <v>218</v>
      </c>
      <c r="C226" s="376" t="s">
        <v>2191</v>
      </c>
      <c r="D226" s="376" t="s">
        <v>2189</v>
      </c>
      <c r="E226" s="376" t="s">
        <v>704</v>
      </c>
      <c r="F226" s="377">
        <v>23</v>
      </c>
      <c r="G226" s="377">
        <v>6</v>
      </c>
      <c r="H226" s="377">
        <v>17</v>
      </c>
      <c r="I226" s="377">
        <v>15</v>
      </c>
      <c r="J226" s="377">
        <v>8</v>
      </c>
      <c r="K226" s="377">
        <v>7</v>
      </c>
      <c r="L226" s="377">
        <v>0</v>
      </c>
    </row>
    <row r="227" spans="2:12" ht="13.2" x14ac:dyDescent="0.25">
      <c r="B227" s="376" t="s">
        <v>218</v>
      </c>
      <c r="C227" s="376" t="s">
        <v>2191</v>
      </c>
      <c r="D227" s="376" t="s">
        <v>2189</v>
      </c>
      <c r="E227" s="376" t="s">
        <v>705</v>
      </c>
      <c r="F227" s="377">
        <v>71</v>
      </c>
      <c r="G227" s="377">
        <v>28</v>
      </c>
      <c r="H227" s="377">
        <v>43</v>
      </c>
      <c r="I227" s="377">
        <v>72</v>
      </c>
      <c r="J227" s="377">
        <v>34</v>
      </c>
      <c r="K227" s="377">
        <v>38</v>
      </c>
      <c r="L227" s="377">
        <v>0</v>
      </c>
    </row>
    <row r="228" spans="2:12" ht="13.2" x14ac:dyDescent="0.25">
      <c r="B228" s="376" t="s">
        <v>218</v>
      </c>
      <c r="C228" s="376" t="s">
        <v>2191</v>
      </c>
      <c r="D228" s="376" t="s">
        <v>2189</v>
      </c>
      <c r="E228" s="376" t="s">
        <v>706</v>
      </c>
      <c r="F228" s="377">
        <v>17</v>
      </c>
      <c r="G228" s="377">
        <v>8</v>
      </c>
      <c r="H228" s="377">
        <v>9</v>
      </c>
      <c r="I228" s="377">
        <v>39</v>
      </c>
      <c r="J228" s="377">
        <v>16</v>
      </c>
      <c r="K228" s="377">
        <v>23</v>
      </c>
      <c r="L228" s="377">
        <v>0</v>
      </c>
    </row>
    <row r="229" spans="2:12" ht="13.2" x14ac:dyDescent="0.25">
      <c r="B229" s="376" t="s">
        <v>218</v>
      </c>
      <c r="C229" s="376" t="s">
        <v>2191</v>
      </c>
      <c r="D229" s="376" t="s">
        <v>2189</v>
      </c>
      <c r="E229" s="376" t="s">
        <v>707</v>
      </c>
      <c r="F229" s="377">
        <v>9</v>
      </c>
      <c r="G229" s="377">
        <v>5</v>
      </c>
      <c r="H229" s="377">
        <v>4</v>
      </c>
      <c r="I229" s="377">
        <v>58</v>
      </c>
      <c r="J229" s="377">
        <v>24</v>
      </c>
      <c r="K229" s="377">
        <v>34</v>
      </c>
      <c r="L229" s="377">
        <v>0</v>
      </c>
    </row>
    <row r="230" spans="2:12" ht="13.2" x14ac:dyDescent="0.25">
      <c r="B230" s="376" t="s">
        <v>218</v>
      </c>
      <c r="C230" s="376" t="s">
        <v>2191</v>
      </c>
      <c r="D230" s="376" t="s">
        <v>2189</v>
      </c>
      <c r="E230" s="376" t="s">
        <v>2231</v>
      </c>
      <c r="F230" s="377">
        <v>16</v>
      </c>
      <c r="G230" s="377">
        <v>8</v>
      </c>
      <c r="H230" s="377">
        <v>8</v>
      </c>
      <c r="I230" s="377">
        <v>91</v>
      </c>
      <c r="J230" s="377">
        <v>48</v>
      </c>
      <c r="K230" s="377">
        <v>43</v>
      </c>
      <c r="L230" s="377">
        <v>0</v>
      </c>
    </row>
    <row r="231" spans="2:12" ht="13.2" x14ac:dyDescent="0.25">
      <c r="B231" s="376" t="s">
        <v>218</v>
      </c>
      <c r="C231" s="376" t="s">
        <v>2191</v>
      </c>
      <c r="D231" s="376" t="s">
        <v>2189</v>
      </c>
      <c r="E231" s="376" t="s">
        <v>2701</v>
      </c>
      <c r="F231" s="377">
        <v>6</v>
      </c>
      <c r="G231" s="377">
        <v>4</v>
      </c>
      <c r="H231" s="377">
        <v>2</v>
      </c>
      <c r="I231" s="377">
        <v>14</v>
      </c>
      <c r="J231" s="377">
        <v>4</v>
      </c>
      <c r="K231" s="377">
        <v>10</v>
      </c>
      <c r="L231" s="377">
        <v>0</v>
      </c>
    </row>
    <row r="232" spans="2:12" ht="13.2" x14ac:dyDescent="0.25">
      <c r="B232" s="376" t="s">
        <v>218</v>
      </c>
      <c r="C232" s="376" t="s">
        <v>2191</v>
      </c>
      <c r="D232" s="376" t="s">
        <v>2189</v>
      </c>
      <c r="E232" s="376" t="s">
        <v>708</v>
      </c>
      <c r="F232" s="377">
        <v>1155</v>
      </c>
      <c r="G232" s="377">
        <v>458</v>
      </c>
      <c r="H232" s="377">
        <v>697</v>
      </c>
      <c r="I232" s="377">
        <v>979</v>
      </c>
      <c r="J232" s="377">
        <v>489</v>
      </c>
      <c r="K232" s="377">
        <v>490</v>
      </c>
      <c r="L232" s="377">
        <v>0</v>
      </c>
    </row>
    <row r="233" spans="2:12" ht="13.2" x14ac:dyDescent="0.25">
      <c r="B233" s="376" t="s">
        <v>218</v>
      </c>
      <c r="C233" s="376" t="s">
        <v>2191</v>
      </c>
      <c r="D233" s="376" t="s">
        <v>2189</v>
      </c>
      <c r="E233" s="376" t="s">
        <v>709</v>
      </c>
      <c r="F233" s="377">
        <v>3</v>
      </c>
      <c r="G233" s="377">
        <v>2</v>
      </c>
      <c r="H233" s="377">
        <v>1</v>
      </c>
      <c r="I233" s="377">
        <v>3</v>
      </c>
      <c r="J233" s="377">
        <v>2</v>
      </c>
      <c r="K233" s="377">
        <v>1</v>
      </c>
      <c r="L233" s="377">
        <v>0</v>
      </c>
    </row>
    <row r="234" spans="2:12" ht="13.2" x14ac:dyDescent="0.25">
      <c r="B234" s="376" t="s">
        <v>218</v>
      </c>
      <c r="C234" s="376" t="s">
        <v>2191</v>
      </c>
      <c r="D234" s="376" t="s">
        <v>2189</v>
      </c>
      <c r="E234" s="376" t="s">
        <v>710</v>
      </c>
      <c r="F234" s="377">
        <v>69</v>
      </c>
      <c r="G234" s="377">
        <v>30</v>
      </c>
      <c r="H234" s="377">
        <v>39</v>
      </c>
      <c r="I234" s="377">
        <v>99</v>
      </c>
      <c r="J234" s="377">
        <v>53</v>
      </c>
      <c r="K234" s="377">
        <v>46</v>
      </c>
      <c r="L234" s="377">
        <v>0</v>
      </c>
    </row>
    <row r="235" spans="2:12" ht="13.2" x14ac:dyDescent="0.25">
      <c r="B235" s="376" t="s">
        <v>218</v>
      </c>
      <c r="C235" s="376" t="s">
        <v>2191</v>
      </c>
      <c r="D235" s="376" t="s">
        <v>2189</v>
      </c>
      <c r="E235" s="376" t="s">
        <v>711</v>
      </c>
      <c r="F235" s="377">
        <v>53</v>
      </c>
      <c r="G235" s="377">
        <v>20</v>
      </c>
      <c r="H235" s="377">
        <v>33</v>
      </c>
      <c r="I235" s="377">
        <v>74</v>
      </c>
      <c r="J235" s="377">
        <v>33</v>
      </c>
      <c r="K235" s="377">
        <v>41</v>
      </c>
      <c r="L235" s="377">
        <v>0</v>
      </c>
    </row>
    <row r="236" spans="2:12" ht="13.2" x14ac:dyDescent="0.25">
      <c r="B236" s="376" t="s">
        <v>218</v>
      </c>
      <c r="C236" s="376" t="s">
        <v>2191</v>
      </c>
      <c r="D236" s="376" t="s">
        <v>2189</v>
      </c>
      <c r="E236" s="376" t="s">
        <v>712</v>
      </c>
      <c r="F236" s="377">
        <v>2</v>
      </c>
      <c r="G236" s="377">
        <v>2</v>
      </c>
      <c r="H236" s="377">
        <v>0</v>
      </c>
      <c r="I236" s="377">
        <v>2</v>
      </c>
      <c r="J236" s="377">
        <v>1</v>
      </c>
      <c r="K236" s="377">
        <v>1</v>
      </c>
      <c r="L236" s="377">
        <v>0</v>
      </c>
    </row>
    <row r="237" spans="2:12" ht="13.2" x14ac:dyDescent="0.25">
      <c r="B237" s="376" t="s">
        <v>218</v>
      </c>
      <c r="C237" s="376" t="s">
        <v>2191</v>
      </c>
      <c r="D237" s="376" t="s">
        <v>2189</v>
      </c>
      <c r="E237" s="376" t="s">
        <v>713</v>
      </c>
      <c r="F237" s="377">
        <v>142</v>
      </c>
      <c r="G237" s="377">
        <v>46</v>
      </c>
      <c r="H237" s="377">
        <v>96</v>
      </c>
      <c r="I237" s="377">
        <v>121</v>
      </c>
      <c r="J237" s="377">
        <v>60</v>
      </c>
      <c r="K237" s="377">
        <v>61</v>
      </c>
      <c r="L237" s="377">
        <v>0</v>
      </c>
    </row>
    <row r="238" spans="2:12" ht="13.2" x14ac:dyDescent="0.25">
      <c r="B238" s="376" t="s">
        <v>218</v>
      </c>
      <c r="C238" s="376" t="s">
        <v>2191</v>
      </c>
      <c r="D238" s="376" t="s">
        <v>2189</v>
      </c>
      <c r="E238" s="376" t="s">
        <v>714</v>
      </c>
      <c r="F238" s="377">
        <v>4</v>
      </c>
      <c r="G238" s="377">
        <v>2</v>
      </c>
      <c r="H238" s="377">
        <v>2</v>
      </c>
      <c r="I238" s="377">
        <v>20</v>
      </c>
      <c r="J238" s="377">
        <v>11</v>
      </c>
      <c r="K238" s="377">
        <v>9</v>
      </c>
      <c r="L238" s="377">
        <v>0</v>
      </c>
    </row>
    <row r="239" spans="2:12" ht="13.2" x14ac:dyDescent="0.25">
      <c r="B239" s="376" t="s">
        <v>218</v>
      </c>
      <c r="C239" s="376" t="s">
        <v>2191</v>
      </c>
      <c r="D239" s="376" t="s">
        <v>2189</v>
      </c>
      <c r="E239" s="376" t="s">
        <v>715</v>
      </c>
      <c r="F239" s="377">
        <v>6</v>
      </c>
      <c r="G239" s="377">
        <v>3</v>
      </c>
      <c r="H239" s="377">
        <v>3</v>
      </c>
      <c r="I239" s="377">
        <v>21</v>
      </c>
      <c r="J239" s="377">
        <v>10</v>
      </c>
      <c r="K239" s="377">
        <v>11</v>
      </c>
      <c r="L239" s="377">
        <v>0</v>
      </c>
    </row>
    <row r="240" spans="2:12" ht="13.2" x14ac:dyDescent="0.25">
      <c r="B240" s="376" t="s">
        <v>218</v>
      </c>
      <c r="C240" s="376" t="s">
        <v>2191</v>
      </c>
      <c r="D240" s="376" t="s">
        <v>2189</v>
      </c>
      <c r="E240" s="376" t="s">
        <v>716</v>
      </c>
      <c r="F240" s="377">
        <v>48</v>
      </c>
      <c r="G240" s="377">
        <v>35</v>
      </c>
      <c r="H240" s="377">
        <v>13</v>
      </c>
      <c r="I240" s="377">
        <v>33</v>
      </c>
      <c r="J240" s="377">
        <v>15</v>
      </c>
      <c r="K240" s="377">
        <v>18</v>
      </c>
      <c r="L240" s="377">
        <v>0</v>
      </c>
    </row>
    <row r="241" spans="2:12" ht="13.2" x14ac:dyDescent="0.25">
      <c r="B241" s="376" t="s">
        <v>218</v>
      </c>
      <c r="C241" s="376" t="s">
        <v>2191</v>
      </c>
      <c r="D241" s="376" t="s">
        <v>2189</v>
      </c>
      <c r="E241" s="376" t="s">
        <v>717</v>
      </c>
      <c r="F241" s="377">
        <v>80</v>
      </c>
      <c r="G241" s="377">
        <v>42</v>
      </c>
      <c r="H241" s="377">
        <v>38</v>
      </c>
      <c r="I241" s="377">
        <v>67</v>
      </c>
      <c r="J241" s="377">
        <v>35</v>
      </c>
      <c r="K241" s="377">
        <v>32</v>
      </c>
      <c r="L241" s="377">
        <v>0</v>
      </c>
    </row>
    <row r="242" spans="2:12" ht="13.2" x14ac:dyDescent="0.25">
      <c r="B242" s="376" t="s">
        <v>218</v>
      </c>
      <c r="C242" s="376" t="s">
        <v>2191</v>
      </c>
      <c r="D242" s="376" t="s">
        <v>2189</v>
      </c>
      <c r="E242" s="376" t="s">
        <v>718</v>
      </c>
      <c r="F242" s="377">
        <v>72</v>
      </c>
      <c r="G242" s="377">
        <v>32</v>
      </c>
      <c r="H242" s="377">
        <v>40</v>
      </c>
      <c r="I242" s="377">
        <v>145</v>
      </c>
      <c r="J242" s="377">
        <v>70</v>
      </c>
      <c r="K242" s="377">
        <v>75</v>
      </c>
      <c r="L242" s="377">
        <v>0</v>
      </c>
    </row>
    <row r="243" spans="2:12" ht="13.2" x14ac:dyDescent="0.25">
      <c r="B243" s="376" t="s">
        <v>218</v>
      </c>
      <c r="C243" s="376" t="s">
        <v>2191</v>
      </c>
      <c r="D243" s="376" t="s">
        <v>2189</v>
      </c>
      <c r="E243" s="376" t="s">
        <v>719</v>
      </c>
      <c r="F243" s="377">
        <v>1</v>
      </c>
      <c r="G243" s="377">
        <v>0</v>
      </c>
      <c r="H243" s="377">
        <v>1</v>
      </c>
      <c r="I243" s="377">
        <v>4</v>
      </c>
      <c r="J243" s="377">
        <v>1</v>
      </c>
      <c r="K243" s="377">
        <v>3</v>
      </c>
      <c r="L243" s="377">
        <v>0</v>
      </c>
    </row>
    <row r="244" spans="2:12" ht="13.2" x14ac:dyDescent="0.25">
      <c r="B244" s="376" t="s">
        <v>218</v>
      </c>
      <c r="C244" s="376" t="s">
        <v>2191</v>
      </c>
      <c r="D244" s="376" t="s">
        <v>2189</v>
      </c>
      <c r="E244" s="376" t="s">
        <v>2702</v>
      </c>
      <c r="F244" s="377">
        <v>5</v>
      </c>
      <c r="G244" s="377">
        <v>1</v>
      </c>
      <c r="H244" s="377">
        <v>4</v>
      </c>
      <c r="I244" s="377">
        <v>4</v>
      </c>
      <c r="J244" s="377">
        <v>3</v>
      </c>
      <c r="K244" s="377">
        <v>1</v>
      </c>
      <c r="L244" s="377">
        <v>0</v>
      </c>
    </row>
    <row r="245" spans="2:12" ht="13.2" x14ac:dyDescent="0.25">
      <c r="B245" s="376" t="s">
        <v>218</v>
      </c>
      <c r="C245" s="376" t="s">
        <v>2191</v>
      </c>
      <c r="D245" s="376" t="s">
        <v>2189</v>
      </c>
      <c r="E245" s="376" t="s">
        <v>720</v>
      </c>
      <c r="F245" s="377">
        <v>19</v>
      </c>
      <c r="G245" s="377">
        <v>7</v>
      </c>
      <c r="H245" s="377">
        <v>12</v>
      </c>
      <c r="I245" s="377">
        <v>29</v>
      </c>
      <c r="J245" s="377">
        <v>10</v>
      </c>
      <c r="K245" s="377">
        <v>19</v>
      </c>
      <c r="L245" s="377">
        <v>0</v>
      </c>
    </row>
    <row r="246" spans="2:12" ht="13.2" x14ac:dyDescent="0.25">
      <c r="B246" s="376" t="s">
        <v>218</v>
      </c>
      <c r="C246" s="376" t="s">
        <v>2191</v>
      </c>
      <c r="D246" s="376" t="s">
        <v>2189</v>
      </c>
      <c r="E246" s="376" t="s">
        <v>721</v>
      </c>
      <c r="F246" s="377">
        <v>2</v>
      </c>
      <c r="G246" s="377">
        <v>2</v>
      </c>
      <c r="H246" s="377">
        <v>0</v>
      </c>
      <c r="I246" s="377">
        <v>21</v>
      </c>
      <c r="J246" s="377">
        <v>14</v>
      </c>
      <c r="K246" s="377">
        <v>7</v>
      </c>
      <c r="L246" s="377">
        <v>0</v>
      </c>
    </row>
    <row r="247" spans="2:12" ht="13.2" x14ac:dyDescent="0.25">
      <c r="B247" s="376" t="s">
        <v>218</v>
      </c>
      <c r="C247" s="376" t="s">
        <v>2191</v>
      </c>
      <c r="D247" s="376" t="s">
        <v>2189</v>
      </c>
      <c r="E247" s="376" t="s">
        <v>722</v>
      </c>
      <c r="F247" s="377">
        <v>2</v>
      </c>
      <c r="G247" s="377">
        <v>0</v>
      </c>
      <c r="H247" s="377">
        <v>2</v>
      </c>
      <c r="I247" s="377">
        <v>10</v>
      </c>
      <c r="J247" s="377">
        <v>6</v>
      </c>
      <c r="K247" s="377">
        <v>4</v>
      </c>
      <c r="L247" s="377">
        <v>0</v>
      </c>
    </row>
    <row r="248" spans="2:12" ht="13.2" x14ac:dyDescent="0.25">
      <c r="B248" s="376" t="s">
        <v>218</v>
      </c>
      <c r="C248" s="376" t="s">
        <v>2191</v>
      </c>
      <c r="D248" s="376" t="s">
        <v>2189</v>
      </c>
      <c r="E248" s="376" t="s">
        <v>723</v>
      </c>
      <c r="F248" s="377">
        <v>60</v>
      </c>
      <c r="G248" s="377">
        <v>33</v>
      </c>
      <c r="H248" s="377">
        <v>27</v>
      </c>
      <c r="I248" s="377">
        <v>93</v>
      </c>
      <c r="J248" s="377">
        <v>46</v>
      </c>
      <c r="K248" s="377">
        <v>47</v>
      </c>
      <c r="L248" s="377">
        <v>0</v>
      </c>
    </row>
    <row r="249" spans="2:12" ht="13.2" x14ac:dyDescent="0.25">
      <c r="B249" s="376" t="s">
        <v>218</v>
      </c>
      <c r="C249" s="376" t="s">
        <v>2191</v>
      </c>
      <c r="D249" s="376" t="s">
        <v>2189</v>
      </c>
      <c r="E249" s="376" t="s">
        <v>724</v>
      </c>
      <c r="F249" s="377">
        <v>6868</v>
      </c>
      <c r="G249" s="377">
        <v>2811</v>
      </c>
      <c r="H249" s="377">
        <v>4057</v>
      </c>
      <c r="I249" s="377">
        <v>3844</v>
      </c>
      <c r="J249" s="377">
        <v>1874</v>
      </c>
      <c r="K249" s="377">
        <v>1970</v>
      </c>
      <c r="L249" s="377">
        <v>0</v>
      </c>
    </row>
    <row r="250" spans="2:12" ht="13.2" x14ac:dyDescent="0.25">
      <c r="B250" s="376" t="s">
        <v>218</v>
      </c>
      <c r="C250" s="376" t="s">
        <v>2191</v>
      </c>
      <c r="D250" s="376" t="s">
        <v>2189</v>
      </c>
      <c r="E250" s="376" t="s">
        <v>725</v>
      </c>
      <c r="F250" s="377">
        <v>11</v>
      </c>
      <c r="G250" s="377">
        <v>5</v>
      </c>
      <c r="H250" s="377">
        <v>6</v>
      </c>
      <c r="I250" s="377">
        <v>27</v>
      </c>
      <c r="J250" s="377">
        <v>12</v>
      </c>
      <c r="K250" s="377">
        <v>15</v>
      </c>
      <c r="L250" s="377">
        <v>0</v>
      </c>
    </row>
    <row r="251" spans="2:12" ht="13.2" x14ac:dyDescent="0.25">
      <c r="B251" s="376" t="s">
        <v>218</v>
      </c>
      <c r="C251" s="376" t="s">
        <v>2191</v>
      </c>
      <c r="D251" s="376" t="s">
        <v>2189</v>
      </c>
      <c r="E251" s="376" t="s">
        <v>726</v>
      </c>
      <c r="F251" s="377">
        <v>34</v>
      </c>
      <c r="G251" s="377">
        <v>18</v>
      </c>
      <c r="H251" s="377">
        <v>16</v>
      </c>
      <c r="I251" s="377">
        <v>29</v>
      </c>
      <c r="J251" s="377">
        <v>14</v>
      </c>
      <c r="K251" s="377">
        <v>15</v>
      </c>
      <c r="L251" s="377">
        <v>0</v>
      </c>
    </row>
    <row r="252" spans="2:12" ht="13.2" x14ac:dyDescent="0.25">
      <c r="B252" s="376" t="s">
        <v>218</v>
      </c>
      <c r="C252" s="376" t="s">
        <v>2191</v>
      </c>
      <c r="D252" s="376" t="s">
        <v>2189</v>
      </c>
      <c r="E252" s="376" t="s">
        <v>727</v>
      </c>
      <c r="F252" s="377">
        <v>20</v>
      </c>
      <c r="G252" s="377">
        <v>7</v>
      </c>
      <c r="H252" s="377">
        <v>13</v>
      </c>
      <c r="I252" s="377">
        <v>19</v>
      </c>
      <c r="J252" s="377">
        <v>10</v>
      </c>
      <c r="K252" s="377">
        <v>9</v>
      </c>
      <c r="L252" s="377">
        <v>0</v>
      </c>
    </row>
    <row r="253" spans="2:12" ht="13.2" x14ac:dyDescent="0.25">
      <c r="B253" s="376" t="s">
        <v>218</v>
      </c>
      <c r="C253" s="376" t="s">
        <v>2191</v>
      </c>
      <c r="D253" s="376" t="s">
        <v>2189</v>
      </c>
      <c r="E253" s="376" t="s">
        <v>728</v>
      </c>
      <c r="F253" s="377">
        <v>4</v>
      </c>
      <c r="G253" s="377">
        <v>2</v>
      </c>
      <c r="H253" s="377">
        <v>2</v>
      </c>
      <c r="I253" s="377">
        <v>12</v>
      </c>
      <c r="J253" s="377">
        <v>3</v>
      </c>
      <c r="K253" s="377">
        <v>9</v>
      </c>
      <c r="L253" s="377">
        <v>0</v>
      </c>
    </row>
    <row r="254" spans="2:12" ht="13.2" x14ac:dyDescent="0.25">
      <c r="B254" s="376" t="s">
        <v>218</v>
      </c>
      <c r="C254" s="376" t="s">
        <v>2191</v>
      </c>
      <c r="D254" s="376" t="s">
        <v>2189</v>
      </c>
      <c r="E254" s="376" t="s">
        <v>729</v>
      </c>
      <c r="F254" s="377">
        <v>3</v>
      </c>
      <c r="G254" s="377">
        <v>0</v>
      </c>
      <c r="H254" s="377">
        <v>3</v>
      </c>
      <c r="I254" s="377">
        <v>6</v>
      </c>
      <c r="J254" s="377">
        <v>4</v>
      </c>
      <c r="K254" s="377">
        <v>2</v>
      </c>
      <c r="L254" s="377">
        <v>0</v>
      </c>
    </row>
    <row r="255" spans="2:12" ht="13.2" x14ac:dyDescent="0.25">
      <c r="B255" s="376" t="s">
        <v>218</v>
      </c>
      <c r="C255" s="376" t="s">
        <v>2191</v>
      </c>
      <c r="D255" s="376" t="s">
        <v>2189</v>
      </c>
      <c r="E255" s="376" t="s">
        <v>730</v>
      </c>
      <c r="F255" s="377">
        <v>5</v>
      </c>
      <c r="G255" s="377">
        <v>1</v>
      </c>
      <c r="H255" s="377">
        <v>4</v>
      </c>
      <c r="I255" s="377">
        <v>14</v>
      </c>
      <c r="J255" s="377">
        <v>7</v>
      </c>
      <c r="K255" s="377">
        <v>7</v>
      </c>
      <c r="L255" s="377">
        <v>0</v>
      </c>
    </row>
    <row r="256" spans="2:12" ht="13.2" x14ac:dyDescent="0.25">
      <c r="B256" s="376" t="s">
        <v>218</v>
      </c>
      <c r="C256" s="376" t="s">
        <v>2191</v>
      </c>
      <c r="D256" s="376" t="s">
        <v>2189</v>
      </c>
      <c r="E256" s="376" t="s">
        <v>731</v>
      </c>
      <c r="F256" s="377">
        <v>93</v>
      </c>
      <c r="G256" s="377">
        <v>36</v>
      </c>
      <c r="H256" s="377">
        <v>57</v>
      </c>
      <c r="I256" s="377">
        <v>111</v>
      </c>
      <c r="J256" s="377">
        <v>57</v>
      </c>
      <c r="K256" s="377">
        <v>54</v>
      </c>
      <c r="L256" s="377">
        <v>0</v>
      </c>
    </row>
    <row r="257" spans="2:12" ht="13.2" x14ac:dyDescent="0.25">
      <c r="B257" s="376" t="s">
        <v>218</v>
      </c>
      <c r="C257" s="376" t="s">
        <v>2191</v>
      </c>
      <c r="D257" s="376" t="s">
        <v>2189</v>
      </c>
      <c r="E257" s="376" t="s">
        <v>732</v>
      </c>
      <c r="F257" s="377">
        <v>87</v>
      </c>
      <c r="G257" s="377">
        <v>42</v>
      </c>
      <c r="H257" s="377">
        <v>45</v>
      </c>
      <c r="I257" s="377">
        <v>68</v>
      </c>
      <c r="J257" s="377">
        <v>26</v>
      </c>
      <c r="K257" s="377">
        <v>42</v>
      </c>
      <c r="L257" s="377">
        <v>0</v>
      </c>
    </row>
    <row r="258" spans="2:12" ht="13.2" x14ac:dyDescent="0.25">
      <c r="B258" s="376" t="s">
        <v>218</v>
      </c>
      <c r="C258" s="376" t="s">
        <v>2191</v>
      </c>
      <c r="D258" s="376" t="s">
        <v>2189</v>
      </c>
      <c r="E258" s="376" t="s">
        <v>733</v>
      </c>
      <c r="F258" s="377">
        <v>244</v>
      </c>
      <c r="G258" s="377">
        <v>155</v>
      </c>
      <c r="H258" s="377">
        <v>89</v>
      </c>
      <c r="I258" s="377">
        <v>122</v>
      </c>
      <c r="J258" s="377">
        <v>48</v>
      </c>
      <c r="K258" s="377">
        <v>74</v>
      </c>
      <c r="L258" s="377">
        <v>0</v>
      </c>
    </row>
    <row r="259" spans="2:12" ht="13.2" x14ac:dyDescent="0.25">
      <c r="B259" s="376" t="s">
        <v>218</v>
      </c>
      <c r="C259" s="376" t="s">
        <v>2191</v>
      </c>
      <c r="D259" s="376" t="s">
        <v>2189</v>
      </c>
      <c r="E259" s="376" t="s">
        <v>734</v>
      </c>
      <c r="F259" s="377">
        <v>2</v>
      </c>
      <c r="G259" s="377">
        <v>2</v>
      </c>
      <c r="H259" s="377">
        <v>0</v>
      </c>
      <c r="I259" s="377">
        <v>12</v>
      </c>
      <c r="J259" s="377">
        <v>5</v>
      </c>
      <c r="K259" s="377">
        <v>7</v>
      </c>
      <c r="L259" s="377">
        <v>0</v>
      </c>
    </row>
    <row r="260" spans="2:12" ht="13.2" x14ac:dyDescent="0.25">
      <c r="B260" s="376" t="s">
        <v>218</v>
      </c>
      <c r="C260" s="376" t="s">
        <v>2191</v>
      </c>
      <c r="D260" s="376" t="s">
        <v>2189</v>
      </c>
      <c r="E260" s="376" t="s">
        <v>735</v>
      </c>
      <c r="F260" s="377">
        <v>24</v>
      </c>
      <c r="G260" s="377">
        <v>8</v>
      </c>
      <c r="H260" s="377">
        <v>16</v>
      </c>
      <c r="I260" s="377">
        <v>60</v>
      </c>
      <c r="J260" s="377">
        <v>36</v>
      </c>
      <c r="K260" s="377">
        <v>24</v>
      </c>
      <c r="L260" s="377">
        <v>0</v>
      </c>
    </row>
    <row r="261" spans="2:12" ht="13.2" x14ac:dyDescent="0.25">
      <c r="B261" s="376" t="s">
        <v>218</v>
      </c>
      <c r="C261" s="376" t="s">
        <v>2191</v>
      </c>
      <c r="D261" s="376" t="s">
        <v>2189</v>
      </c>
      <c r="E261" s="376" t="s">
        <v>2229</v>
      </c>
      <c r="F261" s="377">
        <v>380</v>
      </c>
      <c r="G261" s="377">
        <v>260</v>
      </c>
      <c r="H261" s="377">
        <v>120</v>
      </c>
      <c r="I261" s="377">
        <v>673</v>
      </c>
      <c r="J261" s="377">
        <v>320</v>
      </c>
      <c r="K261" s="377">
        <v>353</v>
      </c>
      <c r="L261" s="377">
        <v>0</v>
      </c>
    </row>
    <row r="262" spans="2:12" ht="13.2" x14ac:dyDescent="0.25">
      <c r="B262" s="376" t="s">
        <v>218</v>
      </c>
      <c r="C262" s="376" t="s">
        <v>2191</v>
      </c>
      <c r="D262" s="376" t="s">
        <v>2189</v>
      </c>
      <c r="E262" s="376" t="s">
        <v>736</v>
      </c>
      <c r="F262" s="377">
        <v>34</v>
      </c>
      <c r="G262" s="377">
        <v>27</v>
      </c>
      <c r="H262" s="377">
        <v>7</v>
      </c>
      <c r="I262" s="377">
        <v>32</v>
      </c>
      <c r="J262" s="377">
        <v>26</v>
      </c>
      <c r="K262" s="377">
        <v>6</v>
      </c>
      <c r="L262" s="377">
        <v>0</v>
      </c>
    </row>
    <row r="263" spans="2:12" ht="13.2" x14ac:dyDescent="0.25">
      <c r="B263" s="376" t="s">
        <v>218</v>
      </c>
      <c r="C263" s="376" t="s">
        <v>2191</v>
      </c>
      <c r="D263" s="376" t="s">
        <v>2189</v>
      </c>
      <c r="E263" s="376" t="s">
        <v>2703</v>
      </c>
      <c r="F263" s="377">
        <v>3</v>
      </c>
      <c r="G263" s="377">
        <v>1</v>
      </c>
      <c r="H263" s="377">
        <v>2</v>
      </c>
      <c r="I263" s="377">
        <v>4</v>
      </c>
      <c r="J263" s="377">
        <v>2</v>
      </c>
      <c r="K263" s="377">
        <v>2</v>
      </c>
      <c r="L263" s="377">
        <v>0</v>
      </c>
    </row>
    <row r="264" spans="2:12" ht="13.2" x14ac:dyDescent="0.25">
      <c r="B264" s="376" t="s">
        <v>218</v>
      </c>
      <c r="C264" s="376" t="s">
        <v>2191</v>
      </c>
      <c r="D264" s="376" t="s">
        <v>2189</v>
      </c>
      <c r="E264" s="376" t="s">
        <v>1908</v>
      </c>
      <c r="F264" s="377">
        <v>15</v>
      </c>
      <c r="G264" s="377">
        <v>6</v>
      </c>
      <c r="H264" s="377">
        <v>9</v>
      </c>
      <c r="I264" s="377">
        <v>13</v>
      </c>
      <c r="J264" s="377">
        <v>11</v>
      </c>
      <c r="K264" s="377">
        <v>2</v>
      </c>
      <c r="L264" s="377">
        <v>0</v>
      </c>
    </row>
    <row r="265" spans="2:12" ht="13.2" x14ac:dyDescent="0.25">
      <c r="B265" s="376" t="s">
        <v>218</v>
      </c>
      <c r="C265" s="376" t="s">
        <v>2191</v>
      </c>
      <c r="D265" s="376" t="s">
        <v>2189</v>
      </c>
      <c r="E265" s="376" t="s">
        <v>737</v>
      </c>
      <c r="F265" s="377">
        <v>3</v>
      </c>
      <c r="G265" s="377">
        <v>1</v>
      </c>
      <c r="H265" s="377">
        <v>2</v>
      </c>
      <c r="I265" s="377">
        <v>3</v>
      </c>
      <c r="J265" s="377">
        <v>1</v>
      </c>
      <c r="K265" s="377">
        <v>2</v>
      </c>
      <c r="L265" s="377">
        <v>0</v>
      </c>
    </row>
    <row r="266" spans="2:12" ht="13.2" x14ac:dyDescent="0.25">
      <c r="B266" s="376" t="s">
        <v>218</v>
      </c>
      <c r="C266" s="376" t="s">
        <v>2191</v>
      </c>
      <c r="D266" s="376" t="s">
        <v>2189</v>
      </c>
      <c r="E266" s="376" t="s">
        <v>738</v>
      </c>
      <c r="F266" s="377">
        <v>13</v>
      </c>
      <c r="G266" s="377">
        <v>5</v>
      </c>
      <c r="H266" s="377">
        <v>8</v>
      </c>
      <c r="I266" s="377">
        <v>23</v>
      </c>
      <c r="J266" s="377">
        <v>12</v>
      </c>
      <c r="K266" s="377">
        <v>11</v>
      </c>
      <c r="L266" s="377">
        <v>0</v>
      </c>
    </row>
    <row r="267" spans="2:12" ht="13.2" x14ac:dyDescent="0.25">
      <c r="B267" s="376" t="s">
        <v>218</v>
      </c>
      <c r="C267" s="376" t="s">
        <v>2191</v>
      </c>
      <c r="D267" s="376" t="s">
        <v>2189</v>
      </c>
      <c r="E267" s="376" t="s">
        <v>739</v>
      </c>
      <c r="F267" s="377">
        <v>198</v>
      </c>
      <c r="G267" s="377">
        <v>91</v>
      </c>
      <c r="H267" s="377">
        <v>107</v>
      </c>
      <c r="I267" s="377">
        <v>348</v>
      </c>
      <c r="J267" s="377">
        <v>174</v>
      </c>
      <c r="K267" s="377">
        <v>174</v>
      </c>
      <c r="L267" s="377">
        <v>0</v>
      </c>
    </row>
    <row r="268" spans="2:12" ht="13.2" x14ac:dyDescent="0.25">
      <c r="B268" s="376" t="s">
        <v>218</v>
      </c>
      <c r="C268" s="376" t="s">
        <v>2191</v>
      </c>
      <c r="D268" s="376" t="s">
        <v>2189</v>
      </c>
      <c r="E268" s="376" t="s">
        <v>740</v>
      </c>
      <c r="F268" s="377">
        <v>521</v>
      </c>
      <c r="G268" s="377">
        <v>238</v>
      </c>
      <c r="H268" s="377">
        <v>283</v>
      </c>
      <c r="I268" s="377">
        <v>933</v>
      </c>
      <c r="J268" s="377">
        <v>481</v>
      </c>
      <c r="K268" s="377">
        <v>452</v>
      </c>
      <c r="L268" s="377">
        <v>0</v>
      </c>
    </row>
    <row r="269" spans="2:12" ht="13.2" x14ac:dyDescent="0.25">
      <c r="B269" s="376" t="s">
        <v>218</v>
      </c>
      <c r="C269" s="376" t="s">
        <v>2191</v>
      </c>
      <c r="D269" s="376" t="s">
        <v>2189</v>
      </c>
      <c r="E269" s="376" t="s">
        <v>741</v>
      </c>
      <c r="F269" s="377">
        <v>1037</v>
      </c>
      <c r="G269" s="377">
        <v>430</v>
      </c>
      <c r="H269" s="377">
        <v>607</v>
      </c>
      <c r="I269" s="377">
        <v>1572</v>
      </c>
      <c r="J269" s="377">
        <v>795</v>
      </c>
      <c r="K269" s="377">
        <v>777</v>
      </c>
      <c r="L269" s="377">
        <v>0</v>
      </c>
    </row>
    <row r="270" spans="2:12" ht="13.2" x14ac:dyDescent="0.25">
      <c r="B270" s="376" t="s">
        <v>218</v>
      </c>
      <c r="C270" s="376" t="s">
        <v>2191</v>
      </c>
      <c r="D270" s="376" t="s">
        <v>2189</v>
      </c>
      <c r="E270" s="376" t="s">
        <v>742</v>
      </c>
      <c r="F270" s="377">
        <v>1</v>
      </c>
      <c r="G270" s="377">
        <v>0</v>
      </c>
      <c r="H270" s="377">
        <v>1</v>
      </c>
      <c r="I270" s="377">
        <v>6</v>
      </c>
      <c r="J270" s="377">
        <v>3</v>
      </c>
      <c r="K270" s="377">
        <v>3</v>
      </c>
      <c r="L270" s="377">
        <v>0</v>
      </c>
    </row>
    <row r="271" spans="2:12" ht="13.2" x14ac:dyDescent="0.25">
      <c r="B271" s="376" t="s">
        <v>218</v>
      </c>
      <c r="C271" s="376" t="s">
        <v>2191</v>
      </c>
      <c r="D271" s="376" t="s">
        <v>2189</v>
      </c>
      <c r="E271" s="376" t="s">
        <v>743</v>
      </c>
      <c r="F271" s="377">
        <v>6</v>
      </c>
      <c r="G271" s="377">
        <v>3</v>
      </c>
      <c r="H271" s="377">
        <v>3</v>
      </c>
      <c r="I271" s="377">
        <v>18</v>
      </c>
      <c r="J271" s="377">
        <v>9</v>
      </c>
      <c r="K271" s="377">
        <v>9</v>
      </c>
      <c r="L271" s="377">
        <v>0</v>
      </c>
    </row>
    <row r="272" spans="2:12" ht="13.2" x14ac:dyDescent="0.25">
      <c r="B272" s="376" t="s">
        <v>218</v>
      </c>
      <c r="C272" s="376" t="s">
        <v>2191</v>
      </c>
      <c r="D272" s="376" t="s">
        <v>2189</v>
      </c>
      <c r="E272" s="376" t="s">
        <v>744</v>
      </c>
      <c r="F272" s="377">
        <v>20</v>
      </c>
      <c r="G272" s="377">
        <v>10</v>
      </c>
      <c r="H272" s="377">
        <v>10</v>
      </c>
      <c r="I272" s="377">
        <v>14</v>
      </c>
      <c r="J272" s="377">
        <v>5</v>
      </c>
      <c r="K272" s="377">
        <v>9</v>
      </c>
      <c r="L272" s="377">
        <v>0</v>
      </c>
    </row>
    <row r="273" spans="2:12" ht="13.2" x14ac:dyDescent="0.25">
      <c r="B273" s="376" t="s">
        <v>218</v>
      </c>
      <c r="C273" s="376" t="s">
        <v>2191</v>
      </c>
      <c r="D273" s="376" t="s">
        <v>2189</v>
      </c>
      <c r="E273" s="376" t="s">
        <v>745</v>
      </c>
      <c r="F273" s="377">
        <v>11</v>
      </c>
      <c r="G273" s="377">
        <v>4</v>
      </c>
      <c r="H273" s="377">
        <v>7</v>
      </c>
      <c r="I273" s="377">
        <v>21</v>
      </c>
      <c r="J273" s="377">
        <v>9</v>
      </c>
      <c r="K273" s="377">
        <v>12</v>
      </c>
      <c r="L273" s="377">
        <v>0</v>
      </c>
    </row>
    <row r="274" spans="2:12" ht="13.2" x14ac:dyDescent="0.25">
      <c r="B274" s="376" t="s">
        <v>218</v>
      </c>
      <c r="C274" s="376" t="s">
        <v>2191</v>
      </c>
      <c r="D274" s="376" t="s">
        <v>2189</v>
      </c>
      <c r="E274" s="376" t="s">
        <v>746</v>
      </c>
      <c r="F274" s="377">
        <v>29</v>
      </c>
      <c r="G274" s="377">
        <v>14</v>
      </c>
      <c r="H274" s="377">
        <v>15</v>
      </c>
      <c r="I274" s="377">
        <v>41</v>
      </c>
      <c r="J274" s="377">
        <v>23</v>
      </c>
      <c r="K274" s="377">
        <v>18</v>
      </c>
      <c r="L274" s="377">
        <v>0</v>
      </c>
    </row>
    <row r="275" spans="2:12" ht="13.2" x14ac:dyDescent="0.25">
      <c r="B275" s="376" t="s">
        <v>218</v>
      </c>
      <c r="C275" s="376" t="s">
        <v>2191</v>
      </c>
      <c r="D275" s="376" t="s">
        <v>2189</v>
      </c>
      <c r="E275" s="376" t="s">
        <v>747</v>
      </c>
      <c r="F275" s="377">
        <v>6</v>
      </c>
      <c r="G275" s="377">
        <v>5</v>
      </c>
      <c r="H275" s="377">
        <v>1</v>
      </c>
      <c r="I275" s="377">
        <v>7</v>
      </c>
      <c r="J275" s="377">
        <v>4</v>
      </c>
      <c r="K275" s="377">
        <v>3</v>
      </c>
      <c r="L275" s="377">
        <v>0</v>
      </c>
    </row>
    <row r="276" spans="2:12" ht="13.2" x14ac:dyDescent="0.25">
      <c r="B276" s="376" t="s">
        <v>218</v>
      </c>
      <c r="C276" s="376" t="s">
        <v>2191</v>
      </c>
      <c r="D276" s="376" t="s">
        <v>2189</v>
      </c>
      <c r="E276" s="376" t="s">
        <v>748</v>
      </c>
      <c r="F276" s="377">
        <v>1</v>
      </c>
      <c r="G276" s="377">
        <v>1</v>
      </c>
      <c r="H276" s="377">
        <v>0</v>
      </c>
      <c r="I276" s="377">
        <v>31</v>
      </c>
      <c r="J276" s="377">
        <v>24</v>
      </c>
      <c r="K276" s="377">
        <v>7</v>
      </c>
      <c r="L276" s="377">
        <v>0</v>
      </c>
    </row>
    <row r="277" spans="2:12" ht="13.2" x14ac:dyDescent="0.25">
      <c r="B277" s="376" t="s">
        <v>218</v>
      </c>
      <c r="C277" s="376" t="s">
        <v>2191</v>
      </c>
      <c r="D277" s="376" t="s">
        <v>2189</v>
      </c>
      <c r="E277" s="376" t="s">
        <v>749</v>
      </c>
      <c r="F277" s="377">
        <v>24</v>
      </c>
      <c r="G277" s="377">
        <v>10</v>
      </c>
      <c r="H277" s="377">
        <v>14</v>
      </c>
      <c r="I277" s="377">
        <v>27</v>
      </c>
      <c r="J277" s="377">
        <v>11</v>
      </c>
      <c r="K277" s="377">
        <v>16</v>
      </c>
      <c r="L277" s="377">
        <v>0</v>
      </c>
    </row>
    <row r="278" spans="2:12" ht="13.2" x14ac:dyDescent="0.25">
      <c r="B278" s="376" t="s">
        <v>218</v>
      </c>
      <c r="C278" s="376" t="s">
        <v>2191</v>
      </c>
      <c r="D278" s="376" t="s">
        <v>2189</v>
      </c>
      <c r="E278" s="376" t="s">
        <v>750</v>
      </c>
      <c r="F278" s="377">
        <v>5</v>
      </c>
      <c r="G278" s="377">
        <v>4</v>
      </c>
      <c r="H278" s="377">
        <v>1</v>
      </c>
      <c r="I278" s="377">
        <v>3</v>
      </c>
      <c r="J278" s="377">
        <v>1</v>
      </c>
      <c r="K278" s="377">
        <v>2</v>
      </c>
      <c r="L278" s="377">
        <v>0</v>
      </c>
    </row>
    <row r="279" spans="2:12" ht="13.2" x14ac:dyDescent="0.25">
      <c r="B279" s="376" t="s">
        <v>218</v>
      </c>
      <c r="C279" s="376" t="s">
        <v>2191</v>
      </c>
      <c r="D279" s="376" t="s">
        <v>2189</v>
      </c>
      <c r="E279" s="376" t="s">
        <v>751</v>
      </c>
      <c r="F279" s="377">
        <v>11</v>
      </c>
      <c r="G279" s="377">
        <v>3</v>
      </c>
      <c r="H279" s="377">
        <v>8</v>
      </c>
      <c r="I279" s="377">
        <v>9</v>
      </c>
      <c r="J279" s="377">
        <v>3</v>
      </c>
      <c r="K279" s="377">
        <v>6</v>
      </c>
      <c r="L279" s="377">
        <v>0</v>
      </c>
    </row>
    <row r="280" spans="2:12" ht="13.2" x14ac:dyDescent="0.25">
      <c r="B280" s="376" t="s">
        <v>218</v>
      </c>
      <c r="C280" s="376" t="s">
        <v>2191</v>
      </c>
      <c r="D280" s="376" t="s">
        <v>2189</v>
      </c>
      <c r="E280" s="376" t="s">
        <v>752</v>
      </c>
      <c r="F280" s="377">
        <v>34</v>
      </c>
      <c r="G280" s="377">
        <v>10</v>
      </c>
      <c r="H280" s="377">
        <v>24</v>
      </c>
      <c r="I280" s="377">
        <v>33</v>
      </c>
      <c r="J280" s="377">
        <v>17</v>
      </c>
      <c r="K280" s="377">
        <v>16</v>
      </c>
      <c r="L280" s="377">
        <v>0</v>
      </c>
    </row>
    <row r="281" spans="2:12" ht="13.2" x14ac:dyDescent="0.25">
      <c r="B281" s="376" t="s">
        <v>218</v>
      </c>
      <c r="C281" s="376" t="s">
        <v>2191</v>
      </c>
      <c r="D281" s="376" t="s">
        <v>2189</v>
      </c>
      <c r="E281" s="376" t="s">
        <v>753</v>
      </c>
      <c r="F281" s="377">
        <v>464</v>
      </c>
      <c r="G281" s="377">
        <v>191</v>
      </c>
      <c r="H281" s="377">
        <v>273</v>
      </c>
      <c r="I281" s="377">
        <v>988</v>
      </c>
      <c r="J281" s="377">
        <v>486</v>
      </c>
      <c r="K281" s="377">
        <v>502</v>
      </c>
      <c r="L281" s="377">
        <v>0</v>
      </c>
    </row>
    <row r="282" spans="2:12" ht="13.2" x14ac:dyDescent="0.25">
      <c r="B282" s="376" t="s">
        <v>218</v>
      </c>
      <c r="C282" s="376" t="s">
        <v>2191</v>
      </c>
      <c r="D282" s="376" t="s">
        <v>2189</v>
      </c>
      <c r="E282" s="376" t="s">
        <v>754</v>
      </c>
      <c r="F282" s="377">
        <v>3</v>
      </c>
      <c r="G282" s="377">
        <v>3</v>
      </c>
      <c r="H282" s="377">
        <v>0</v>
      </c>
      <c r="I282" s="377">
        <v>3</v>
      </c>
      <c r="J282" s="377">
        <v>1</v>
      </c>
      <c r="K282" s="377">
        <v>2</v>
      </c>
      <c r="L282" s="377">
        <v>0</v>
      </c>
    </row>
    <row r="283" spans="2:12" ht="13.2" x14ac:dyDescent="0.25">
      <c r="B283" s="376" t="s">
        <v>218</v>
      </c>
      <c r="C283" s="376" t="s">
        <v>2191</v>
      </c>
      <c r="D283" s="376" t="s">
        <v>2189</v>
      </c>
      <c r="E283" s="376" t="s">
        <v>755</v>
      </c>
      <c r="F283" s="377">
        <v>75</v>
      </c>
      <c r="G283" s="377">
        <v>38</v>
      </c>
      <c r="H283" s="377">
        <v>37</v>
      </c>
      <c r="I283" s="377">
        <v>69</v>
      </c>
      <c r="J283" s="377">
        <v>26</v>
      </c>
      <c r="K283" s="377">
        <v>43</v>
      </c>
      <c r="L283" s="377">
        <v>0</v>
      </c>
    </row>
    <row r="284" spans="2:12" ht="13.2" x14ac:dyDescent="0.25">
      <c r="B284" s="376" t="s">
        <v>218</v>
      </c>
      <c r="C284" s="376" t="s">
        <v>2191</v>
      </c>
      <c r="D284" s="376" t="s">
        <v>2189</v>
      </c>
      <c r="E284" s="376" t="s">
        <v>756</v>
      </c>
      <c r="F284" s="377">
        <v>11</v>
      </c>
      <c r="G284" s="377">
        <v>4</v>
      </c>
      <c r="H284" s="377">
        <v>7</v>
      </c>
      <c r="I284" s="377">
        <v>8</v>
      </c>
      <c r="J284" s="377">
        <v>5</v>
      </c>
      <c r="K284" s="377">
        <v>3</v>
      </c>
      <c r="L284" s="377">
        <v>0</v>
      </c>
    </row>
    <row r="285" spans="2:12" ht="13.2" x14ac:dyDescent="0.25">
      <c r="B285" s="376" t="s">
        <v>218</v>
      </c>
      <c r="C285" s="376" t="s">
        <v>2191</v>
      </c>
      <c r="D285" s="376" t="s">
        <v>2189</v>
      </c>
      <c r="E285" s="376" t="s">
        <v>757</v>
      </c>
      <c r="F285" s="377">
        <v>102</v>
      </c>
      <c r="G285" s="377">
        <v>38</v>
      </c>
      <c r="H285" s="377">
        <v>64</v>
      </c>
      <c r="I285" s="377">
        <v>127</v>
      </c>
      <c r="J285" s="377">
        <v>68</v>
      </c>
      <c r="K285" s="377">
        <v>59</v>
      </c>
      <c r="L285" s="377">
        <v>0</v>
      </c>
    </row>
    <row r="286" spans="2:12" ht="13.2" x14ac:dyDescent="0.25">
      <c r="B286" s="376" t="s">
        <v>218</v>
      </c>
      <c r="C286" s="376" t="s">
        <v>2191</v>
      </c>
      <c r="D286" s="376" t="s">
        <v>2189</v>
      </c>
      <c r="E286" s="376" t="s">
        <v>758</v>
      </c>
      <c r="F286" s="377">
        <v>27</v>
      </c>
      <c r="G286" s="377">
        <v>10</v>
      </c>
      <c r="H286" s="377">
        <v>17</v>
      </c>
      <c r="I286" s="377">
        <v>63</v>
      </c>
      <c r="J286" s="377">
        <v>27</v>
      </c>
      <c r="K286" s="377">
        <v>36</v>
      </c>
      <c r="L286" s="377">
        <v>0</v>
      </c>
    </row>
    <row r="287" spans="2:12" ht="13.2" x14ac:dyDescent="0.25">
      <c r="B287" s="376" t="s">
        <v>218</v>
      </c>
      <c r="C287" s="376" t="s">
        <v>2191</v>
      </c>
      <c r="D287" s="376" t="s">
        <v>2189</v>
      </c>
      <c r="E287" s="376" t="s">
        <v>759</v>
      </c>
      <c r="F287" s="377">
        <v>19</v>
      </c>
      <c r="G287" s="377">
        <v>10</v>
      </c>
      <c r="H287" s="377">
        <v>9</v>
      </c>
      <c r="I287" s="377">
        <v>33</v>
      </c>
      <c r="J287" s="377">
        <v>19</v>
      </c>
      <c r="K287" s="377">
        <v>14</v>
      </c>
      <c r="L287" s="377">
        <v>0</v>
      </c>
    </row>
    <row r="288" spans="2:12" ht="13.2" x14ac:dyDescent="0.25">
      <c r="B288" s="376" t="s">
        <v>218</v>
      </c>
      <c r="C288" s="376" t="s">
        <v>2191</v>
      </c>
      <c r="D288" s="376" t="s">
        <v>2189</v>
      </c>
      <c r="E288" s="376" t="s">
        <v>760</v>
      </c>
      <c r="F288" s="377">
        <v>25</v>
      </c>
      <c r="G288" s="377">
        <v>10</v>
      </c>
      <c r="H288" s="377">
        <v>15</v>
      </c>
      <c r="I288" s="377">
        <v>55</v>
      </c>
      <c r="J288" s="377">
        <v>28</v>
      </c>
      <c r="K288" s="377">
        <v>27</v>
      </c>
      <c r="L288" s="377">
        <v>0</v>
      </c>
    </row>
    <row r="289" spans="2:12" ht="13.2" x14ac:dyDescent="0.25">
      <c r="B289" s="376" t="s">
        <v>218</v>
      </c>
      <c r="C289" s="376" t="s">
        <v>2191</v>
      </c>
      <c r="D289" s="376" t="s">
        <v>2189</v>
      </c>
      <c r="E289" s="376" t="s">
        <v>761</v>
      </c>
      <c r="F289" s="377">
        <v>23994</v>
      </c>
      <c r="G289" s="377">
        <v>10022</v>
      </c>
      <c r="H289" s="377">
        <v>13972</v>
      </c>
      <c r="I289" s="377">
        <v>20943</v>
      </c>
      <c r="J289" s="377">
        <v>10402</v>
      </c>
      <c r="K289" s="377">
        <v>10540</v>
      </c>
      <c r="L289" s="377">
        <v>1</v>
      </c>
    </row>
    <row r="290" spans="2:12" ht="13.2" x14ac:dyDescent="0.25">
      <c r="B290" s="376" t="s">
        <v>218</v>
      </c>
      <c r="C290" s="376" t="s">
        <v>2191</v>
      </c>
      <c r="D290" s="376" t="s">
        <v>2189</v>
      </c>
      <c r="E290" s="376" t="s">
        <v>762</v>
      </c>
      <c r="F290" s="377">
        <v>149603</v>
      </c>
      <c r="G290" s="377">
        <v>63049</v>
      </c>
      <c r="H290" s="377">
        <v>86554</v>
      </c>
      <c r="I290" s="377">
        <v>131239</v>
      </c>
      <c r="J290" s="377">
        <v>65284</v>
      </c>
      <c r="K290" s="377">
        <v>65941</v>
      </c>
      <c r="L290" s="377">
        <v>14</v>
      </c>
    </row>
    <row r="291" spans="2:12" ht="13.2" x14ac:dyDescent="0.25">
      <c r="B291" s="376" t="s">
        <v>218</v>
      </c>
      <c r="C291" s="376" t="s">
        <v>2191</v>
      </c>
      <c r="D291" s="376" t="s">
        <v>2189</v>
      </c>
      <c r="E291" s="376" t="s">
        <v>763</v>
      </c>
      <c r="F291" s="377">
        <v>642</v>
      </c>
      <c r="G291" s="377">
        <v>282</v>
      </c>
      <c r="H291" s="377">
        <v>360</v>
      </c>
      <c r="I291" s="377">
        <v>872</v>
      </c>
      <c r="J291" s="377">
        <v>598</v>
      </c>
      <c r="K291" s="377">
        <v>274</v>
      </c>
      <c r="L291" s="377">
        <v>0</v>
      </c>
    </row>
    <row r="292" spans="2:12" ht="13.2" x14ac:dyDescent="0.25">
      <c r="B292" s="376" t="s">
        <v>218</v>
      </c>
      <c r="C292" s="376" t="s">
        <v>2191</v>
      </c>
      <c r="D292" s="376" t="s">
        <v>2189</v>
      </c>
      <c r="E292" s="376" t="s">
        <v>764</v>
      </c>
      <c r="F292" s="377">
        <v>202</v>
      </c>
      <c r="G292" s="377">
        <v>80</v>
      </c>
      <c r="H292" s="377">
        <v>122</v>
      </c>
      <c r="I292" s="377">
        <v>253</v>
      </c>
      <c r="J292" s="377">
        <v>113</v>
      </c>
      <c r="K292" s="377">
        <v>140</v>
      </c>
      <c r="L292" s="377">
        <v>0</v>
      </c>
    </row>
    <row r="293" spans="2:12" ht="13.2" x14ac:dyDescent="0.25">
      <c r="B293" s="376" t="s">
        <v>218</v>
      </c>
      <c r="C293" s="376" t="s">
        <v>2191</v>
      </c>
      <c r="D293" s="376" t="s">
        <v>2189</v>
      </c>
      <c r="E293" s="376" t="s">
        <v>765</v>
      </c>
      <c r="F293" s="377">
        <v>420</v>
      </c>
      <c r="G293" s="377">
        <v>189</v>
      </c>
      <c r="H293" s="377">
        <v>231</v>
      </c>
      <c r="I293" s="377">
        <v>460</v>
      </c>
      <c r="J293" s="377">
        <v>242</v>
      </c>
      <c r="K293" s="377">
        <v>218</v>
      </c>
      <c r="L293" s="377">
        <v>0</v>
      </c>
    </row>
    <row r="294" spans="2:12" ht="13.2" x14ac:dyDescent="0.25">
      <c r="B294" s="376" t="s">
        <v>218</v>
      </c>
      <c r="C294" s="376" t="s">
        <v>2191</v>
      </c>
      <c r="D294" s="376" t="s">
        <v>2189</v>
      </c>
      <c r="E294" s="376" t="s">
        <v>766</v>
      </c>
      <c r="F294" s="377">
        <v>36</v>
      </c>
      <c r="G294" s="377">
        <v>14</v>
      </c>
      <c r="H294" s="377">
        <v>22</v>
      </c>
      <c r="I294" s="377">
        <v>46</v>
      </c>
      <c r="J294" s="377">
        <v>33</v>
      </c>
      <c r="K294" s="377">
        <v>13</v>
      </c>
      <c r="L294" s="377">
        <v>0</v>
      </c>
    </row>
    <row r="295" spans="2:12" ht="13.2" x14ac:dyDescent="0.25">
      <c r="B295" s="376" t="s">
        <v>218</v>
      </c>
      <c r="C295" s="376" t="s">
        <v>2191</v>
      </c>
      <c r="D295" s="376" t="s">
        <v>2189</v>
      </c>
      <c r="E295" s="376" t="s">
        <v>767</v>
      </c>
      <c r="F295" s="377">
        <v>32</v>
      </c>
      <c r="G295" s="377">
        <v>19</v>
      </c>
      <c r="H295" s="377">
        <v>13</v>
      </c>
      <c r="I295" s="377">
        <v>23</v>
      </c>
      <c r="J295" s="377">
        <v>10</v>
      </c>
      <c r="K295" s="377">
        <v>13</v>
      </c>
      <c r="L295" s="377">
        <v>0</v>
      </c>
    </row>
    <row r="296" spans="2:12" ht="13.2" x14ac:dyDescent="0.25">
      <c r="B296" s="376" t="s">
        <v>218</v>
      </c>
      <c r="C296" s="376" t="s">
        <v>2191</v>
      </c>
      <c r="D296" s="376" t="s">
        <v>2189</v>
      </c>
      <c r="E296" s="376" t="s">
        <v>768</v>
      </c>
      <c r="F296" s="377">
        <v>12</v>
      </c>
      <c r="G296" s="377">
        <v>4</v>
      </c>
      <c r="H296" s="377">
        <v>8</v>
      </c>
      <c r="I296" s="377">
        <v>20</v>
      </c>
      <c r="J296" s="377">
        <v>10</v>
      </c>
      <c r="K296" s="377">
        <v>10</v>
      </c>
      <c r="L296" s="377">
        <v>0</v>
      </c>
    </row>
    <row r="297" spans="2:12" ht="13.2" x14ac:dyDescent="0.25">
      <c r="B297" s="376" t="s">
        <v>218</v>
      </c>
      <c r="C297" s="376" t="s">
        <v>2191</v>
      </c>
      <c r="D297" s="376" t="s">
        <v>2189</v>
      </c>
      <c r="E297" s="376" t="s">
        <v>769</v>
      </c>
      <c r="F297" s="377">
        <v>21</v>
      </c>
      <c r="G297" s="377">
        <v>8</v>
      </c>
      <c r="H297" s="377">
        <v>13</v>
      </c>
      <c r="I297" s="377">
        <v>29</v>
      </c>
      <c r="J297" s="377">
        <v>13</v>
      </c>
      <c r="K297" s="377">
        <v>16</v>
      </c>
      <c r="L297" s="377">
        <v>0</v>
      </c>
    </row>
    <row r="298" spans="2:12" ht="13.2" x14ac:dyDescent="0.25">
      <c r="B298" s="376" t="s">
        <v>218</v>
      </c>
      <c r="C298" s="376" t="s">
        <v>2191</v>
      </c>
      <c r="D298" s="376" t="s">
        <v>2189</v>
      </c>
      <c r="E298" s="376" t="s">
        <v>770</v>
      </c>
      <c r="F298" s="377">
        <v>31</v>
      </c>
      <c r="G298" s="377">
        <v>11</v>
      </c>
      <c r="H298" s="377">
        <v>20</v>
      </c>
      <c r="I298" s="377">
        <v>54</v>
      </c>
      <c r="J298" s="377">
        <v>31</v>
      </c>
      <c r="K298" s="377">
        <v>23</v>
      </c>
      <c r="L298" s="377">
        <v>0</v>
      </c>
    </row>
    <row r="299" spans="2:12" ht="13.2" x14ac:dyDescent="0.25">
      <c r="B299" s="376" t="s">
        <v>218</v>
      </c>
      <c r="C299" s="376" t="s">
        <v>2191</v>
      </c>
      <c r="D299" s="376" t="s">
        <v>2189</v>
      </c>
      <c r="E299" s="376" t="s">
        <v>771</v>
      </c>
      <c r="F299" s="377">
        <v>6</v>
      </c>
      <c r="G299" s="377">
        <v>5</v>
      </c>
      <c r="H299" s="377">
        <v>1</v>
      </c>
      <c r="I299" s="377">
        <v>8</v>
      </c>
      <c r="J299" s="377">
        <v>7</v>
      </c>
      <c r="K299" s="377">
        <v>1</v>
      </c>
      <c r="L299" s="377">
        <v>0</v>
      </c>
    </row>
    <row r="300" spans="2:12" ht="13.2" x14ac:dyDescent="0.25">
      <c r="B300" s="376" t="s">
        <v>218</v>
      </c>
      <c r="C300" s="376" t="s">
        <v>2191</v>
      </c>
      <c r="D300" s="376" t="s">
        <v>2189</v>
      </c>
      <c r="E300" s="376" t="s">
        <v>772</v>
      </c>
      <c r="F300" s="377">
        <v>9</v>
      </c>
      <c r="G300" s="377">
        <v>3</v>
      </c>
      <c r="H300" s="377">
        <v>6</v>
      </c>
      <c r="I300" s="377">
        <v>21</v>
      </c>
      <c r="J300" s="377">
        <v>12</v>
      </c>
      <c r="K300" s="377">
        <v>9</v>
      </c>
      <c r="L300" s="377">
        <v>0</v>
      </c>
    </row>
    <row r="301" spans="2:12" ht="13.2" x14ac:dyDescent="0.25">
      <c r="B301" s="376" t="s">
        <v>218</v>
      </c>
      <c r="C301" s="376" t="s">
        <v>2191</v>
      </c>
      <c r="D301" s="376" t="s">
        <v>2189</v>
      </c>
      <c r="E301" s="376" t="s">
        <v>773</v>
      </c>
      <c r="F301" s="377">
        <v>524</v>
      </c>
      <c r="G301" s="377">
        <v>215</v>
      </c>
      <c r="H301" s="377">
        <v>309</v>
      </c>
      <c r="I301" s="377">
        <v>1250</v>
      </c>
      <c r="J301" s="377">
        <v>632</v>
      </c>
      <c r="K301" s="377">
        <v>618</v>
      </c>
      <c r="L301" s="377">
        <v>0</v>
      </c>
    </row>
    <row r="302" spans="2:12" ht="13.2" x14ac:dyDescent="0.25">
      <c r="B302" s="376" t="s">
        <v>218</v>
      </c>
      <c r="C302" s="376" t="s">
        <v>2191</v>
      </c>
      <c r="D302" s="376" t="s">
        <v>2189</v>
      </c>
      <c r="E302" s="376" t="s">
        <v>774</v>
      </c>
      <c r="F302" s="377">
        <v>3</v>
      </c>
      <c r="G302" s="377">
        <v>2</v>
      </c>
      <c r="H302" s="377">
        <v>1</v>
      </c>
      <c r="I302" s="377">
        <v>13</v>
      </c>
      <c r="J302" s="377">
        <v>5</v>
      </c>
      <c r="K302" s="377">
        <v>8</v>
      </c>
      <c r="L302" s="377">
        <v>0</v>
      </c>
    </row>
    <row r="303" spans="2:12" ht="13.2" x14ac:dyDescent="0.25">
      <c r="B303" s="376" t="s">
        <v>218</v>
      </c>
      <c r="C303" s="376" t="s">
        <v>2191</v>
      </c>
      <c r="D303" s="376" t="s">
        <v>2189</v>
      </c>
      <c r="E303" s="376" t="s">
        <v>775</v>
      </c>
      <c r="F303" s="377">
        <v>64</v>
      </c>
      <c r="G303" s="377">
        <v>21</v>
      </c>
      <c r="H303" s="377">
        <v>43</v>
      </c>
      <c r="I303" s="377">
        <v>57</v>
      </c>
      <c r="J303" s="377">
        <v>30</v>
      </c>
      <c r="K303" s="377">
        <v>27</v>
      </c>
      <c r="L303" s="377">
        <v>0</v>
      </c>
    </row>
    <row r="304" spans="2:12" ht="13.2" x14ac:dyDescent="0.25">
      <c r="B304" s="376" t="s">
        <v>218</v>
      </c>
      <c r="C304" s="376" t="s">
        <v>2191</v>
      </c>
      <c r="D304" s="376" t="s">
        <v>2189</v>
      </c>
      <c r="E304" s="376" t="s">
        <v>776</v>
      </c>
      <c r="F304" s="377">
        <v>2</v>
      </c>
      <c r="G304" s="377">
        <v>0</v>
      </c>
      <c r="H304" s="377">
        <v>2</v>
      </c>
      <c r="I304" s="377">
        <v>12</v>
      </c>
      <c r="J304" s="377">
        <v>7</v>
      </c>
      <c r="K304" s="377">
        <v>5</v>
      </c>
      <c r="L304" s="377">
        <v>0</v>
      </c>
    </row>
    <row r="305" spans="2:12" ht="13.2" x14ac:dyDescent="0.25">
      <c r="B305" s="376" t="s">
        <v>218</v>
      </c>
      <c r="C305" s="376" t="s">
        <v>2191</v>
      </c>
      <c r="D305" s="376" t="s">
        <v>2189</v>
      </c>
      <c r="E305" s="376" t="s">
        <v>2232</v>
      </c>
      <c r="F305" s="377">
        <v>2</v>
      </c>
      <c r="G305" s="377">
        <v>1</v>
      </c>
      <c r="H305" s="377">
        <v>1</v>
      </c>
      <c r="I305" s="377">
        <v>0</v>
      </c>
      <c r="J305" s="377">
        <v>0</v>
      </c>
      <c r="K305" s="377">
        <v>0</v>
      </c>
      <c r="L305" s="377">
        <v>0</v>
      </c>
    </row>
    <row r="306" spans="2:12" ht="13.2" x14ac:dyDescent="0.25">
      <c r="B306" s="376" t="s">
        <v>218</v>
      </c>
      <c r="C306" s="376" t="s">
        <v>2191</v>
      </c>
      <c r="D306" s="376" t="s">
        <v>2189</v>
      </c>
      <c r="E306" s="376" t="s">
        <v>777</v>
      </c>
      <c r="F306" s="377">
        <v>6</v>
      </c>
      <c r="G306" s="377">
        <v>1</v>
      </c>
      <c r="H306" s="377">
        <v>5</v>
      </c>
      <c r="I306" s="377">
        <v>10</v>
      </c>
      <c r="J306" s="377">
        <v>5</v>
      </c>
      <c r="K306" s="377">
        <v>5</v>
      </c>
      <c r="L306" s="377">
        <v>0</v>
      </c>
    </row>
    <row r="307" spans="2:12" ht="13.2" x14ac:dyDescent="0.25">
      <c r="B307" s="376" t="s">
        <v>218</v>
      </c>
      <c r="C307" s="376" t="s">
        <v>2191</v>
      </c>
      <c r="D307" s="376" t="s">
        <v>2189</v>
      </c>
      <c r="E307" s="376" t="s">
        <v>778</v>
      </c>
      <c r="F307" s="377">
        <v>7</v>
      </c>
      <c r="G307" s="377">
        <v>4</v>
      </c>
      <c r="H307" s="377">
        <v>3</v>
      </c>
      <c r="I307" s="377">
        <v>33</v>
      </c>
      <c r="J307" s="377">
        <v>16</v>
      </c>
      <c r="K307" s="377">
        <v>17</v>
      </c>
      <c r="L307" s="377">
        <v>0</v>
      </c>
    </row>
    <row r="308" spans="2:12" ht="13.2" x14ac:dyDescent="0.25">
      <c r="B308" s="376" t="s">
        <v>218</v>
      </c>
      <c r="C308" s="376" t="s">
        <v>2191</v>
      </c>
      <c r="D308" s="376" t="s">
        <v>2189</v>
      </c>
      <c r="E308" s="376" t="s">
        <v>779</v>
      </c>
      <c r="F308" s="377">
        <v>61</v>
      </c>
      <c r="G308" s="377">
        <v>28</v>
      </c>
      <c r="H308" s="377">
        <v>33</v>
      </c>
      <c r="I308" s="377">
        <v>120</v>
      </c>
      <c r="J308" s="377">
        <v>64</v>
      </c>
      <c r="K308" s="377">
        <v>56</v>
      </c>
      <c r="L308" s="377">
        <v>0</v>
      </c>
    </row>
    <row r="309" spans="2:12" ht="13.2" x14ac:dyDescent="0.25">
      <c r="B309" s="376" t="s">
        <v>218</v>
      </c>
      <c r="C309" s="376" t="s">
        <v>2191</v>
      </c>
      <c r="D309" s="376" t="s">
        <v>2189</v>
      </c>
      <c r="E309" s="376" t="s">
        <v>2588</v>
      </c>
      <c r="F309" s="377">
        <v>27</v>
      </c>
      <c r="G309" s="377">
        <v>16</v>
      </c>
      <c r="H309" s="377">
        <v>11</v>
      </c>
      <c r="I309" s="377">
        <v>67</v>
      </c>
      <c r="J309" s="377">
        <v>30</v>
      </c>
      <c r="K309" s="377">
        <v>37</v>
      </c>
      <c r="L309" s="377">
        <v>0</v>
      </c>
    </row>
    <row r="310" spans="2:12" ht="13.2" x14ac:dyDescent="0.25">
      <c r="B310" s="376" t="s">
        <v>218</v>
      </c>
      <c r="C310" s="376" t="s">
        <v>2191</v>
      </c>
      <c r="D310" s="376" t="s">
        <v>2189</v>
      </c>
      <c r="E310" s="376" t="s">
        <v>780</v>
      </c>
      <c r="F310" s="377">
        <v>2085</v>
      </c>
      <c r="G310" s="377">
        <v>931</v>
      </c>
      <c r="H310" s="377">
        <v>1154</v>
      </c>
      <c r="I310" s="377">
        <v>4229</v>
      </c>
      <c r="J310" s="377">
        <v>2051</v>
      </c>
      <c r="K310" s="377">
        <v>2177</v>
      </c>
      <c r="L310" s="377">
        <v>1</v>
      </c>
    </row>
    <row r="311" spans="2:12" ht="13.2" x14ac:dyDescent="0.25">
      <c r="B311" s="376" t="s">
        <v>218</v>
      </c>
      <c r="C311" s="376" t="s">
        <v>2191</v>
      </c>
      <c r="D311" s="376" t="s">
        <v>2189</v>
      </c>
      <c r="E311" s="376" t="s">
        <v>781</v>
      </c>
      <c r="F311" s="377">
        <v>839</v>
      </c>
      <c r="G311" s="377">
        <v>380</v>
      </c>
      <c r="H311" s="377">
        <v>459</v>
      </c>
      <c r="I311" s="377">
        <v>1273</v>
      </c>
      <c r="J311" s="377">
        <v>651</v>
      </c>
      <c r="K311" s="377">
        <v>622</v>
      </c>
      <c r="L311" s="377">
        <v>0</v>
      </c>
    </row>
    <row r="312" spans="2:12" ht="13.2" x14ac:dyDescent="0.25">
      <c r="B312" s="376" t="s">
        <v>218</v>
      </c>
      <c r="C312" s="376" t="s">
        <v>2191</v>
      </c>
      <c r="D312" s="376" t="s">
        <v>2189</v>
      </c>
      <c r="E312" s="376" t="s">
        <v>782</v>
      </c>
      <c r="F312" s="377">
        <v>0</v>
      </c>
      <c r="G312" s="377">
        <v>0</v>
      </c>
      <c r="H312" s="377">
        <v>0</v>
      </c>
      <c r="I312" s="377">
        <v>1</v>
      </c>
      <c r="J312" s="377">
        <v>1</v>
      </c>
      <c r="K312" s="377">
        <v>0</v>
      </c>
      <c r="L312" s="377">
        <v>0</v>
      </c>
    </row>
    <row r="313" spans="2:12" ht="13.2" x14ac:dyDescent="0.25">
      <c r="B313" s="376" t="s">
        <v>218</v>
      </c>
      <c r="C313" s="376" t="s">
        <v>2191</v>
      </c>
      <c r="D313" s="376" t="s">
        <v>2189</v>
      </c>
      <c r="E313" s="376" t="s">
        <v>783</v>
      </c>
      <c r="F313" s="377">
        <v>11</v>
      </c>
      <c r="G313" s="377">
        <v>2</v>
      </c>
      <c r="H313" s="377">
        <v>9</v>
      </c>
      <c r="I313" s="377">
        <v>17</v>
      </c>
      <c r="J313" s="377">
        <v>7</v>
      </c>
      <c r="K313" s="377">
        <v>10</v>
      </c>
      <c r="L313" s="377">
        <v>0</v>
      </c>
    </row>
    <row r="314" spans="2:12" ht="13.2" x14ac:dyDescent="0.25">
      <c r="B314" s="376" t="s">
        <v>218</v>
      </c>
      <c r="C314" s="376" t="s">
        <v>2191</v>
      </c>
      <c r="D314" s="376" t="s">
        <v>2189</v>
      </c>
      <c r="E314" s="376" t="s">
        <v>784</v>
      </c>
      <c r="F314" s="377">
        <v>373</v>
      </c>
      <c r="G314" s="377">
        <v>170</v>
      </c>
      <c r="H314" s="377">
        <v>203</v>
      </c>
      <c r="I314" s="377">
        <v>449</v>
      </c>
      <c r="J314" s="377">
        <v>248</v>
      </c>
      <c r="K314" s="377">
        <v>201</v>
      </c>
      <c r="L314" s="377">
        <v>0</v>
      </c>
    </row>
    <row r="315" spans="2:12" ht="13.2" x14ac:dyDescent="0.25">
      <c r="B315" s="376" t="s">
        <v>218</v>
      </c>
      <c r="C315" s="376" t="s">
        <v>2191</v>
      </c>
      <c r="D315" s="376" t="s">
        <v>2189</v>
      </c>
      <c r="E315" s="376" t="s">
        <v>785</v>
      </c>
      <c r="F315" s="377">
        <v>793</v>
      </c>
      <c r="G315" s="377">
        <v>314</v>
      </c>
      <c r="H315" s="377">
        <v>479</v>
      </c>
      <c r="I315" s="377">
        <v>992</v>
      </c>
      <c r="J315" s="377">
        <v>529</v>
      </c>
      <c r="K315" s="377">
        <v>462</v>
      </c>
      <c r="L315" s="377">
        <v>1</v>
      </c>
    </row>
    <row r="316" spans="2:12" ht="13.2" x14ac:dyDescent="0.25">
      <c r="B316" s="376" t="s">
        <v>218</v>
      </c>
      <c r="C316" s="376" t="s">
        <v>2191</v>
      </c>
      <c r="D316" s="376" t="s">
        <v>2189</v>
      </c>
      <c r="E316" s="376" t="s">
        <v>2704</v>
      </c>
      <c r="F316" s="377">
        <v>0</v>
      </c>
      <c r="G316" s="377">
        <v>0</v>
      </c>
      <c r="H316" s="377">
        <v>0</v>
      </c>
      <c r="I316" s="377">
        <v>6</v>
      </c>
      <c r="J316" s="377">
        <v>3</v>
      </c>
      <c r="K316" s="377">
        <v>3</v>
      </c>
      <c r="L316" s="377">
        <v>0</v>
      </c>
    </row>
    <row r="317" spans="2:12" ht="13.2" x14ac:dyDescent="0.25">
      <c r="B317" s="376" t="s">
        <v>218</v>
      </c>
      <c r="C317" s="376" t="s">
        <v>2191</v>
      </c>
      <c r="D317" s="376" t="s">
        <v>2189</v>
      </c>
      <c r="E317" s="376" t="s">
        <v>2233</v>
      </c>
      <c r="F317" s="377">
        <v>1</v>
      </c>
      <c r="G317" s="377">
        <v>1</v>
      </c>
      <c r="H317" s="377">
        <v>0</v>
      </c>
      <c r="I317" s="377">
        <v>18</v>
      </c>
      <c r="J317" s="377">
        <v>9</v>
      </c>
      <c r="K317" s="377">
        <v>9</v>
      </c>
      <c r="L317" s="377">
        <v>0</v>
      </c>
    </row>
    <row r="318" spans="2:12" ht="13.2" x14ac:dyDescent="0.25">
      <c r="B318" s="376" t="s">
        <v>218</v>
      </c>
      <c r="C318" s="376" t="s">
        <v>2191</v>
      </c>
      <c r="D318" s="376" t="s">
        <v>2189</v>
      </c>
      <c r="E318" s="376" t="s">
        <v>786</v>
      </c>
      <c r="F318" s="377">
        <v>4</v>
      </c>
      <c r="G318" s="377">
        <v>2</v>
      </c>
      <c r="H318" s="377">
        <v>2</v>
      </c>
      <c r="I318" s="377">
        <v>3</v>
      </c>
      <c r="J318" s="377">
        <v>2</v>
      </c>
      <c r="K318" s="377">
        <v>1</v>
      </c>
      <c r="L318" s="377">
        <v>0</v>
      </c>
    </row>
    <row r="319" spans="2:12" ht="13.2" x14ac:dyDescent="0.25">
      <c r="B319" s="376" t="s">
        <v>218</v>
      </c>
      <c r="C319" s="376" t="s">
        <v>2191</v>
      </c>
      <c r="D319" s="376" t="s">
        <v>2189</v>
      </c>
      <c r="E319" s="376" t="s">
        <v>787</v>
      </c>
      <c r="F319" s="377">
        <v>16</v>
      </c>
      <c r="G319" s="377">
        <v>7</v>
      </c>
      <c r="H319" s="377">
        <v>9</v>
      </c>
      <c r="I319" s="377">
        <v>32</v>
      </c>
      <c r="J319" s="377">
        <v>16</v>
      </c>
      <c r="K319" s="377">
        <v>16</v>
      </c>
      <c r="L319" s="377">
        <v>0</v>
      </c>
    </row>
    <row r="320" spans="2:12" ht="13.2" x14ac:dyDescent="0.25">
      <c r="B320" s="376" t="s">
        <v>218</v>
      </c>
      <c r="C320" s="376" t="s">
        <v>2191</v>
      </c>
      <c r="D320" s="376" t="s">
        <v>2189</v>
      </c>
      <c r="E320" s="376" t="s">
        <v>788</v>
      </c>
      <c r="F320" s="377">
        <v>151</v>
      </c>
      <c r="G320" s="377">
        <v>67</v>
      </c>
      <c r="H320" s="377">
        <v>84</v>
      </c>
      <c r="I320" s="377">
        <v>195</v>
      </c>
      <c r="J320" s="377">
        <v>94</v>
      </c>
      <c r="K320" s="377">
        <v>100</v>
      </c>
      <c r="L320" s="377">
        <v>1</v>
      </c>
    </row>
    <row r="321" spans="2:12" ht="13.2" x14ac:dyDescent="0.25">
      <c r="B321" s="376" t="s">
        <v>218</v>
      </c>
      <c r="C321" s="376" t="s">
        <v>2191</v>
      </c>
      <c r="D321" s="376" t="s">
        <v>2189</v>
      </c>
      <c r="E321" s="376" t="s">
        <v>789</v>
      </c>
      <c r="F321" s="377">
        <v>152</v>
      </c>
      <c r="G321" s="377">
        <v>66</v>
      </c>
      <c r="H321" s="377">
        <v>86</v>
      </c>
      <c r="I321" s="377">
        <v>308</v>
      </c>
      <c r="J321" s="377">
        <v>154</v>
      </c>
      <c r="K321" s="377">
        <v>154</v>
      </c>
      <c r="L321" s="377">
        <v>0</v>
      </c>
    </row>
    <row r="322" spans="2:12" ht="13.2" x14ac:dyDescent="0.25">
      <c r="B322" s="376" t="s">
        <v>218</v>
      </c>
      <c r="C322" s="376" t="s">
        <v>2191</v>
      </c>
      <c r="D322" s="376" t="s">
        <v>2189</v>
      </c>
      <c r="E322" s="376" t="s">
        <v>790</v>
      </c>
      <c r="F322" s="377">
        <v>7</v>
      </c>
      <c r="G322" s="377">
        <v>5</v>
      </c>
      <c r="H322" s="377">
        <v>2</v>
      </c>
      <c r="I322" s="377">
        <v>4</v>
      </c>
      <c r="J322" s="377">
        <v>2</v>
      </c>
      <c r="K322" s="377">
        <v>2</v>
      </c>
      <c r="L322" s="377">
        <v>0</v>
      </c>
    </row>
    <row r="323" spans="2:12" ht="13.2" x14ac:dyDescent="0.25">
      <c r="B323" s="376" t="s">
        <v>218</v>
      </c>
      <c r="C323" s="376" t="s">
        <v>2191</v>
      </c>
      <c r="D323" s="376" t="s">
        <v>2189</v>
      </c>
      <c r="E323" s="376" t="s">
        <v>791</v>
      </c>
      <c r="F323" s="377">
        <v>2</v>
      </c>
      <c r="G323" s="377">
        <v>1</v>
      </c>
      <c r="H323" s="377">
        <v>1</v>
      </c>
      <c r="I323" s="377">
        <v>3</v>
      </c>
      <c r="J323" s="377">
        <v>1</v>
      </c>
      <c r="K323" s="377">
        <v>2</v>
      </c>
      <c r="L323" s="377">
        <v>0</v>
      </c>
    </row>
    <row r="324" spans="2:12" ht="13.2" x14ac:dyDescent="0.25">
      <c r="B324" s="376" t="s">
        <v>218</v>
      </c>
      <c r="C324" s="376" t="s">
        <v>2191</v>
      </c>
      <c r="D324" s="376" t="s">
        <v>2189</v>
      </c>
      <c r="E324" s="376" t="s">
        <v>792</v>
      </c>
      <c r="F324" s="377">
        <v>42</v>
      </c>
      <c r="G324" s="377">
        <v>18</v>
      </c>
      <c r="H324" s="377">
        <v>24</v>
      </c>
      <c r="I324" s="377">
        <v>50</v>
      </c>
      <c r="J324" s="377">
        <v>24</v>
      </c>
      <c r="K324" s="377">
        <v>26</v>
      </c>
      <c r="L324" s="377">
        <v>0</v>
      </c>
    </row>
    <row r="325" spans="2:12" ht="13.2" x14ac:dyDescent="0.25">
      <c r="B325" s="376" t="s">
        <v>218</v>
      </c>
      <c r="C325" s="376" t="s">
        <v>2191</v>
      </c>
      <c r="D325" s="376" t="s">
        <v>2189</v>
      </c>
      <c r="E325" s="376" t="s">
        <v>793</v>
      </c>
      <c r="F325" s="377">
        <v>67</v>
      </c>
      <c r="G325" s="377">
        <v>33</v>
      </c>
      <c r="H325" s="377">
        <v>34</v>
      </c>
      <c r="I325" s="377">
        <v>51</v>
      </c>
      <c r="J325" s="377">
        <v>20</v>
      </c>
      <c r="K325" s="377">
        <v>31</v>
      </c>
      <c r="L325" s="377">
        <v>0</v>
      </c>
    </row>
    <row r="326" spans="2:12" ht="13.2" x14ac:dyDescent="0.25">
      <c r="B326" s="376" t="s">
        <v>218</v>
      </c>
      <c r="C326" s="376" t="s">
        <v>2191</v>
      </c>
      <c r="D326" s="376" t="s">
        <v>2189</v>
      </c>
      <c r="E326" s="376" t="s">
        <v>794</v>
      </c>
      <c r="F326" s="377">
        <v>8</v>
      </c>
      <c r="G326" s="377">
        <v>2</v>
      </c>
      <c r="H326" s="377">
        <v>6</v>
      </c>
      <c r="I326" s="377">
        <v>25</v>
      </c>
      <c r="J326" s="377">
        <v>16</v>
      </c>
      <c r="K326" s="377">
        <v>9</v>
      </c>
      <c r="L326" s="377">
        <v>0</v>
      </c>
    </row>
    <row r="327" spans="2:12" ht="13.2" x14ac:dyDescent="0.25">
      <c r="B327" s="376" t="s">
        <v>218</v>
      </c>
      <c r="C327" s="376" t="s">
        <v>2191</v>
      </c>
      <c r="D327" s="376" t="s">
        <v>2189</v>
      </c>
      <c r="E327" s="376" t="s">
        <v>795</v>
      </c>
      <c r="F327" s="377">
        <v>178</v>
      </c>
      <c r="G327" s="377">
        <v>68</v>
      </c>
      <c r="H327" s="377">
        <v>110</v>
      </c>
      <c r="I327" s="377">
        <v>357</v>
      </c>
      <c r="J327" s="377">
        <v>170</v>
      </c>
      <c r="K327" s="377">
        <v>187</v>
      </c>
      <c r="L327" s="377">
        <v>0</v>
      </c>
    </row>
    <row r="328" spans="2:12" ht="13.2" x14ac:dyDescent="0.25">
      <c r="B328" s="376" t="s">
        <v>218</v>
      </c>
      <c r="C328" s="376" t="s">
        <v>2191</v>
      </c>
      <c r="D328" s="376" t="s">
        <v>2189</v>
      </c>
      <c r="E328" s="376" t="s">
        <v>796</v>
      </c>
      <c r="F328" s="377">
        <v>27</v>
      </c>
      <c r="G328" s="377">
        <v>11</v>
      </c>
      <c r="H328" s="377">
        <v>16</v>
      </c>
      <c r="I328" s="377">
        <v>43</v>
      </c>
      <c r="J328" s="377">
        <v>19</v>
      </c>
      <c r="K328" s="377">
        <v>24</v>
      </c>
      <c r="L328" s="377">
        <v>0</v>
      </c>
    </row>
    <row r="329" spans="2:12" ht="13.2" x14ac:dyDescent="0.25">
      <c r="B329" s="376" t="s">
        <v>218</v>
      </c>
      <c r="C329" s="376" t="s">
        <v>2191</v>
      </c>
      <c r="D329" s="376" t="s">
        <v>2189</v>
      </c>
      <c r="E329" s="376" t="s">
        <v>797</v>
      </c>
      <c r="F329" s="377">
        <v>71</v>
      </c>
      <c r="G329" s="377">
        <v>35</v>
      </c>
      <c r="H329" s="377">
        <v>36</v>
      </c>
      <c r="I329" s="377">
        <v>74</v>
      </c>
      <c r="J329" s="377">
        <v>33</v>
      </c>
      <c r="K329" s="377">
        <v>41</v>
      </c>
      <c r="L329" s="377">
        <v>0</v>
      </c>
    </row>
    <row r="330" spans="2:12" ht="13.2" x14ac:dyDescent="0.25">
      <c r="B330" s="376" t="s">
        <v>218</v>
      </c>
      <c r="C330" s="376" t="s">
        <v>2191</v>
      </c>
      <c r="D330" s="376" t="s">
        <v>2189</v>
      </c>
      <c r="E330" s="376" t="s">
        <v>147</v>
      </c>
      <c r="F330" s="377">
        <v>47275</v>
      </c>
      <c r="G330" s="377">
        <v>20506</v>
      </c>
      <c r="H330" s="377">
        <v>26769</v>
      </c>
      <c r="I330" s="377">
        <v>11824</v>
      </c>
      <c r="J330" s="377">
        <v>5861</v>
      </c>
      <c r="K330" s="377">
        <v>5962</v>
      </c>
      <c r="L330" s="377">
        <v>1</v>
      </c>
    </row>
    <row r="331" spans="2:12" ht="13.2" x14ac:dyDescent="0.25">
      <c r="B331" s="376" t="s">
        <v>218</v>
      </c>
      <c r="C331" s="376" t="s">
        <v>2191</v>
      </c>
      <c r="D331" s="376" t="s">
        <v>2189</v>
      </c>
      <c r="E331" s="376" t="s">
        <v>798</v>
      </c>
      <c r="F331" s="377">
        <v>162</v>
      </c>
      <c r="G331" s="377">
        <v>72</v>
      </c>
      <c r="H331" s="377">
        <v>90</v>
      </c>
      <c r="I331" s="377">
        <v>95</v>
      </c>
      <c r="J331" s="377">
        <v>46</v>
      </c>
      <c r="K331" s="377">
        <v>49</v>
      </c>
      <c r="L331" s="377">
        <v>0</v>
      </c>
    </row>
    <row r="332" spans="2:12" ht="13.2" x14ac:dyDescent="0.25">
      <c r="B332" s="376" t="s">
        <v>218</v>
      </c>
      <c r="C332" s="376" t="s">
        <v>2191</v>
      </c>
      <c r="D332" s="376" t="s">
        <v>2189</v>
      </c>
      <c r="E332" s="376" t="s">
        <v>799</v>
      </c>
      <c r="F332" s="377">
        <v>33</v>
      </c>
      <c r="G332" s="377">
        <v>20</v>
      </c>
      <c r="H332" s="377">
        <v>13</v>
      </c>
      <c r="I332" s="377">
        <v>26</v>
      </c>
      <c r="J332" s="377">
        <v>15</v>
      </c>
      <c r="K332" s="377">
        <v>11</v>
      </c>
      <c r="L332" s="377">
        <v>0</v>
      </c>
    </row>
    <row r="333" spans="2:12" ht="13.2" x14ac:dyDescent="0.25">
      <c r="B333" s="376" t="s">
        <v>218</v>
      </c>
      <c r="C333" s="376" t="s">
        <v>2191</v>
      </c>
      <c r="D333" s="376" t="s">
        <v>2189</v>
      </c>
      <c r="E333" s="376" t="s">
        <v>800</v>
      </c>
      <c r="F333" s="377">
        <v>77</v>
      </c>
      <c r="G333" s="377">
        <v>37</v>
      </c>
      <c r="H333" s="377">
        <v>40</v>
      </c>
      <c r="I333" s="377">
        <v>141</v>
      </c>
      <c r="J333" s="377">
        <v>66</v>
      </c>
      <c r="K333" s="377">
        <v>75</v>
      </c>
      <c r="L333" s="377">
        <v>0</v>
      </c>
    </row>
    <row r="334" spans="2:12" ht="13.2" x14ac:dyDescent="0.25">
      <c r="B334" s="376" t="s">
        <v>218</v>
      </c>
      <c r="C334" s="376" t="s">
        <v>2191</v>
      </c>
      <c r="D334" s="376" t="s">
        <v>2189</v>
      </c>
      <c r="E334" s="376" t="s">
        <v>801</v>
      </c>
      <c r="F334" s="377">
        <v>10</v>
      </c>
      <c r="G334" s="377">
        <v>5</v>
      </c>
      <c r="H334" s="377">
        <v>5</v>
      </c>
      <c r="I334" s="377">
        <v>17</v>
      </c>
      <c r="J334" s="377">
        <v>7</v>
      </c>
      <c r="K334" s="377">
        <v>10</v>
      </c>
      <c r="L334" s="377">
        <v>0</v>
      </c>
    </row>
    <row r="335" spans="2:12" ht="13.2" x14ac:dyDescent="0.25">
      <c r="B335" s="376" t="s">
        <v>218</v>
      </c>
      <c r="C335" s="376" t="s">
        <v>2191</v>
      </c>
      <c r="D335" s="376" t="s">
        <v>2189</v>
      </c>
      <c r="E335" s="376" t="s">
        <v>802</v>
      </c>
      <c r="F335" s="377">
        <v>27</v>
      </c>
      <c r="G335" s="377">
        <v>10</v>
      </c>
      <c r="H335" s="377">
        <v>17</v>
      </c>
      <c r="I335" s="377">
        <v>34</v>
      </c>
      <c r="J335" s="377">
        <v>14</v>
      </c>
      <c r="K335" s="377">
        <v>20</v>
      </c>
      <c r="L335" s="377">
        <v>0</v>
      </c>
    </row>
    <row r="336" spans="2:12" ht="13.2" x14ac:dyDescent="0.25">
      <c r="B336" s="376" t="s">
        <v>218</v>
      </c>
      <c r="C336" s="376" t="s">
        <v>2191</v>
      </c>
      <c r="D336" s="376" t="s">
        <v>2189</v>
      </c>
      <c r="E336" s="376" t="s">
        <v>803</v>
      </c>
      <c r="F336" s="377">
        <v>132</v>
      </c>
      <c r="G336" s="377">
        <v>58</v>
      </c>
      <c r="H336" s="377">
        <v>74</v>
      </c>
      <c r="I336" s="377">
        <v>317</v>
      </c>
      <c r="J336" s="377">
        <v>160</v>
      </c>
      <c r="K336" s="377">
        <v>157</v>
      </c>
      <c r="L336" s="377">
        <v>0</v>
      </c>
    </row>
    <row r="337" spans="2:12" ht="13.2" x14ac:dyDescent="0.25">
      <c r="B337" s="376" t="s">
        <v>218</v>
      </c>
      <c r="C337" s="376" t="s">
        <v>219</v>
      </c>
      <c r="D337" s="376" t="s">
        <v>44</v>
      </c>
      <c r="E337" s="376" t="s">
        <v>814</v>
      </c>
      <c r="F337" s="377">
        <v>3</v>
      </c>
      <c r="G337" s="377">
        <v>2</v>
      </c>
      <c r="H337" s="377">
        <v>1</v>
      </c>
      <c r="I337" s="377">
        <v>8</v>
      </c>
      <c r="J337" s="377">
        <v>6</v>
      </c>
      <c r="K337" s="377">
        <v>2</v>
      </c>
      <c r="L337" s="377">
        <v>0</v>
      </c>
    </row>
    <row r="338" spans="2:12" ht="13.2" x14ac:dyDescent="0.25">
      <c r="B338" s="376" t="s">
        <v>218</v>
      </c>
      <c r="C338" s="376" t="s">
        <v>219</v>
      </c>
      <c r="D338" s="376" t="s">
        <v>44</v>
      </c>
      <c r="E338" s="376" t="s">
        <v>44</v>
      </c>
      <c r="F338" s="377">
        <v>16</v>
      </c>
      <c r="G338" s="377">
        <v>10</v>
      </c>
      <c r="H338" s="377">
        <v>6</v>
      </c>
      <c r="I338" s="377">
        <v>55</v>
      </c>
      <c r="J338" s="377">
        <v>31</v>
      </c>
      <c r="K338" s="377">
        <v>24</v>
      </c>
      <c r="L338" s="377">
        <v>0</v>
      </c>
    </row>
    <row r="339" spans="2:12" ht="13.2" x14ac:dyDescent="0.25">
      <c r="B339" s="376" t="s">
        <v>218</v>
      </c>
      <c r="C339" s="376" t="s">
        <v>219</v>
      </c>
      <c r="D339" s="376" t="s">
        <v>44</v>
      </c>
      <c r="E339" s="376" t="s">
        <v>2705</v>
      </c>
      <c r="F339" s="377">
        <v>0</v>
      </c>
      <c r="G339" s="377">
        <v>0</v>
      </c>
      <c r="H339" s="377">
        <v>0</v>
      </c>
      <c r="I339" s="377">
        <v>2</v>
      </c>
      <c r="J339" s="377">
        <v>1</v>
      </c>
      <c r="K339" s="377">
        <v>1</v>
      </c>
      <c r="L339" s="377">
        <v>0</v>
      </c>
    </row>
    <row r="340" spans="2:12" ht="13.2" x14ac:dyDescent="0.25">
      <c r="B340" s="376" t="s">
        <v>218</v>
      </c>
      <c r="C340" s="376" t="s">
        <v>219</v>
      </c>
      <c r="D340" s="376" t="s">
        <v>44</v>
      </c>
      <c r="E340" s="376" t="s">
        <v>3384</v>
      </c>
      <c r="F340" s="377">
        <v>1</v>
      </c>
      <c r="G340" s="377">
        <v>0</v>
      </c>
      <c r="H340" s="377">
        <v>1</v>
      </c>
      <c r="I340" s="377">
        <v>1</v>
      </c>
      <c r="J340" s="377">
        <v>0</v>
      </c>
      <c r="K340" s="377">
        <v>1</v>
      </c>
      <c r="L340" s="377">
        <v>0</v>
      </c>
    </row>
    <row r="341" spans="2:12" ht="13.2" x14ac:dyDescent="0.25">
      <c r="B341" s="376" t="s">
        <v>218</v>
      </c>
      <c r="C341" s="376" t="s">
        <v>219</v>
      </c>
      <c r="D341" s="376" t="s">
        <v>44</v>
      </c>
      <c r="E341" s="376" t="s">
        <v>3385</v>
      </c>
      <c r="F341" s="377">
        <v>0</v>
      </c>
      <c r="G341" s="377">
        <v>0</v>
      </c>
      <c r="H341" s="377">
        <v>0</v>
      </c>
      <c r="I341" s="377">
        <v>1</v>
      </c>
      <c r="J341" s="377">
        <v>1</v>
      </c>
      <c r="K341" s="377">
        <v>0</v>
      </c>
      <c r="L341" s="377">
        <v>0</v>
      </c>
    </row>
    <row r="342" spans="2:12" ht="13.2" x14ac:dyDescent="0.25">
      <c r="B342" s="376" t="s">
        <v>218</v>
      </c>
      <c r="C342" s="376" t="s">
        <v>219</v>
      </c>
      <c r="D342" s="376" t="s">
        <v>44</v>
      </c>
      <c r="E342" s="376" t="s">
        <v>3756</v>
      </c>
      <c r="F342" s="377">
        <v>0</v>
      </c>
      <c r="G342" s="377">
        <v>0</v>
      </c>
      <c r="H342" s="377">
        <v>0</v>
      </c>
      <c r="I342" s="377">
        <v>2</v>
      </c>
      <c r="J342" s="377">
        <v>2</v>
      </c>
      <c r="K342" s="377">
        <v>0</v>
      </c>
      <c r="L342" s="377">
        <v>0</v>
      </c>
    </row>
    <row r="343" spans="2:12" ht="13.2" x14ac:dyDescent="0.25">
      <c r="B343" s="376" t="s">
        <v>218</v>
      </c>
      <c r="C343" s="376" t="s">
        <v>219</v>
      </c>
      <c r="D343" s="376" t="s">
        <v>45</v>
      </c>
      <c r="E343" s="376" t="s">
        <v>2235</v>
      </c>
      <c r="F343" s="377">
        <v>50</v>
      </c>
      <c r="G343" s="377">
        <v>23</v>
      </c>
      <c r="H343" s="377">
        <v>27</v>
      </c>
      <c r="I343" s="377">
        <v>137</v>
      </c>
      <c r="J343" s="377">
        <v>69</v>
      </c>
      <c r="K343" s="377">
        <v>68</v>
      </c>
      <c r="L343" s="377">
        <v>0</v>
      </c>
    </row>
    <row r="344" spans="2:12" ht="13.2" x14ac:dyDescent="0.25">
      <c r="B344" s="376" t="s">
        <v>218</v>
      </c>
      <c r="C344" s="376" t="s">
        <v>219</v>
      </c>
      <c r="D344" s="376" t="s">
        <v>45</v>
      </c>
      <c r="E344" s="376" t="s">
        <v>821</v>
      </c>
      <c r="F344" s="377">
        <v>87</v>
      </c>
      <c r="G344" s="377">
        <v>37</v>
      </c>
      <c r="H344" s="377">
        <v>50</v>
      </c>
      <c r="I344" s="377">
        <v>265</v>
      </c>
      <c r="J344" s="377">
        <v>149</v>
      </c>
      <c r="K344" s="377">
        <v>115</v>
      </c>
      <c r="L344" s="377">
        <v>1</v>
      </c>
    </row>
    <row r="345" spans="2:12" ht="13.2" x14ac:dyDescent="0.25">
      <c r="B345" s="376" t="s">
        <v>218</v>
      </c>
      <c r="C345" s="376" t="s">
        <v>219</v>
      </c>
      <c r="D345" s="376" t="s">
        <v>45</v>
      </c>
      <c r="E345" s="376" t="s">
        <v>2589</v>
      </c>
      <c r="F345" s="377">
        <v>6705</v>
      </c>
      <c r="G345" s="377">
        <v>3432</v>
      </c>
      <c r="H345" s="377">
        <v>3273</v>
      </c>
      <c r="I345" s="377">
        <v>13973</v>
      </c>
      <c r="J345" s="377">
        <v>7710</v>
      </c>
      <c r="K345" s="377">
        <v>6261</v>
      </c>
      <c r="L345" s="377">
        <v>2</v>
      </c>
    </row>
    <row r="346" spans="2:12" ht="13.2" x14ac:dyDescent="0.25">
      <c r="B346" s="376" t="s">
        <v>218</v>
      </c>
      <c r="C346" s="376" t="s">
        <v>219</v>
      </c>
      <c r="D346" s="376" t="s">
        <v>45</v>
      </c>
      <c r="E346" s="376" t="s">
        <v>2661</v>
      </c>
      <c r="F346" s="377">
        <v>34</v>
      </c>
      <c r="G346" s="377">
        <v>21</v>
      </c>
      <c r="H346" s="377">
        <v>13</v>
      </c>
      <c r="I346" s="377">
        <v>290</v>
      </c>
      <c r="J346" s="377">
        <v>172</v>
      </c>
      <c r="K346" s="377">
        <v>118</v>
      </c>
      <c r="L346" s="377">
        <v>0</v>
      </c>
    </row>
    <row r="347" spans="2:12" ht="13.2" x14ac:dyDescent="0.25">
      <c r="B347" s="376" t="s">
        <v>218</v>
      </c>
      <c r="C347" s="376" t="s">
        <v>219</v>
      </c>
      <c r="D347" s="376" t="s">
        <v>45</v>
      </c>
      <c r="E347" s="376" t="s">
        <v>2679</v>
      </c>
      <c r="F347" s="377">
        <v>99</v>
      </c>
      <c r="G347" s="377">
        <v>78</v>
      </c>
      <c r="H347" s="377">
        <v>21</v>
      </c>
      <c r="I347" s="377">
        <v>285</v>
      </c>
      <c r="J347" s="377">
        <v>186</v>
      </c>
      <c r="K347" s="377">
        <v>99</v>
      </c>
      <c r="L347" s="377">
        <v>0</v>
      </c>
    </row>
    <row r="348" spans="2:12" ht="13.2" x14ac:dyDescent="0.25">
      <c r="B348" s="376" t="s">
        <v>218</v>
      </c>
      <c r="C348" s="376" t="s">
        <v>219</v>
      </c>
      <c r="D348" s="376" t="s">
        <v>49</v>
      </c>
      <c r="E348" s="376" t="s">
        <v>876</v>
      </c>
      <c r="F348" s="377">
        <v>10</v>
      </c>
      <c r="G348" s="377">
        <v>6</v>
      </c>
      <c r="H348" s="377">
        <v>4</v>
      </c>
      <c r="I348" s="377">
        <v>36</v>
      </c>
      <c r="J348" s="377">
        <v>25</v>
      </c>
      <c r="K348" s="377">
        <v>11</v>
      </c>
      <c r="L348" s="377">
        <v>0</v>
      </c>
    </row>
    <row r="349" spans="2:12" ht="13.2" x14ac:dyDescent="0.25">
      <c r="B349" s="376" t="s">
        <v>218</v>
      </c>
      <c r="C349" s="376" t="s">
        <v>219</v>
      </c>
      <c r="D349" s="376" t="s">
        <v>49</v>
      </c>
      <c r="E349" s="376" t="s">
        <v>877</v>
      </c>
      <c r="F349" s="377">
        <v>17</v>
      </c>
      <c r="G349" s="377">
        <v>10</v>
      </c>
      <c r="H349" s="377">
        <v>7</v>
      </c>
      <c r="I349" s="377">
        <v>34</v>
      </c>
      <c r="J349" s="377">
        <v>17</v>
      </c>
      <c r="K349" s="377">
        <v>17</v>
      </c>
      <c r="L349" s="377">
        <v>0</v>
      </c>
    </row>
    <row r="350" spans="2:12" ht="13.2" x14ac:dyDescent="0.25">
      <c r="B350" s="376" t="s">
        <v>218</v>
      </c>
      <c r="C350" s="376" t="s">
        <v>219</v>
      </c>
      <c r="D350" s="376" t="s">
        <v>49</v>
      </c>
      <c r="E350" s="376" t="s">
        <v>878</v>
      </c>
      <c r="F350" s="377">
        <v>20</v>
      </c>
      <c r="G350" s="377">
        <v>10</v>
      </c>
      <c r="H350" s="377">
        <v>10</v>
      </c>
      <c r="I350" s="377">
        <v>24</v>
      </c>
      <c r="J350" s="377">
        <v>13</v>
      </c>
      <c r="K350" s="377">
        <v>11</v>
      </c>
      <c r="L350" s="377">
        <v>0</v>
      </c>
    </row>
    <row r="351" spans="2:12" ht="13.2" x14ac:dyDescent="0.25">
      <c r="B351" s="376" t="s">
        <v>218</v>
      </c>
      <c r="C351" s="376" t="s">
        <v>219</v>
      </c>
      <c r="D351" s="376" t="s">
        <v>49</v>
      </c>
      <c r="E351" s="376" t="s">
        <v>879</v>
      </c>
      <c r="F351" s="377">
        <v>11</v>
      </c>
      <c r="G351" s="377">
        <v>5</v>
      </c>
      <c r="H351" s="377">
        <v>6</v>
      </c>
      <c r="I351" s="377">
        <v>9</v>
      </c>
      <c r="J351" s="377">
        <v>5</v>
      </c>
      <c r="K351" s="377">
        <v>4</v>
      </c>
      <c r="L351" s="377">
        <v>0</v>
      </c>
    </row>
    <row r="352" spans="2:12" ht="13.2" x14ac:dyDescent="0.25">
      <c r="B352" s="376" t="s">
        <v>218</v>
      </c>
      <c r="C352" s="376" t="s">
        <v>219</v>
      </c>
      <c r="D352" s="376" t="s">
        <v>49</v>
      </c>
      <c r="E352" s="376" t="s">
        <v>880</v>
      </c>
      <c r="F352" s="377">
        <v>108</v>
      </c>
      <c r="G352" s="377">
        <v>62</v>
      </c>
      <c r="H352" s="377">
        <v>46</v>
      </c>
      <c r="I352" s="377">
        <v>85</v>
      </c>
      <c r="J352" s="377">
        <v>53</v>
      </c>
      <c r="K352" s="377">
        <v>32</v>
      </c>
      <c r="L352" s="377">
        <v>0</v>
      </c>
    </row>
    <row r="353" spans="2:12" ht="13.2" x14ac:dyDescent="0.25">
      <c r="B353" s="376" t="s">
        <v>218</v>
      </c>
      <c r="C353" s="376" t="s">
        <v>219</v>
      </c>
      <c r="D353" s="376" t="s">
        <v>49</v>
      </c>
      <c r="E353" s="376" t="s">
        <v>881</v>
      </c>
      <c r="F353" s="377">
        <v>117</v>
      </c>
      <c r="G353" s="377">
        <v>65</v>
      </c>
      <c r="H353" s="377">
        <v>52</v>
      </c>
      <c r="I353" s="377">
        <v>96</v>
      </c>
      <c r="J353" s="377">
        <v>48</v>
      </c>
      <c r="K353" s="377">
        <v>48</v>
      </c>
      <c r="L353" s="377">
        <v>0</v>
      </c>
    </row>
    <row r="354" spans="2:12" ht="13.2" x14ac:dyDescent="0.25">
      <c r="B354" s="376" t="s">
        <v>218</v>
      </c>
      <c r="C354" s="376" t="s">
        <v>219</v>
      </c>
      <c r="D354" s="376" t="s">
        <v>49</v>
      </c>
      <c r="E354" s="376" t="s">
        <v>882</v>
      </c>
      <c r="F354" s="377">
        <v>59</v>
      </c>
      <c r="G354" s="377">
        <v>51</v>
      </c>
      <c r="H354" s="377">
        <v>8</v>
      </c>
      <c r="I354" s="377">
        <v>76</v>
      </c>
      <c r="J354" s="377">
        <v>51</v>
      </c>
      <c r="K354" s="377">
        <v>25</v>
      </c>
      <c r="L354" s="377">
        <v>0</v>
      </c>
    </row>
    <row r="355" spans="2:12" ht="13.2" x14ac:dyDescent="0.25">
      <c r="B355" s="376" t="s">
        <v>218</v>
      </c>
      <c r="C355" s="376" t="s">
        <v>219</v>
      </c>
      <c r="D355" s="376" t="s">
        <v>49</v>
      </c>
      <c r="E355" s="376" t="s">
        <v>149</v>
      </c>
      <c r="F355" s="377">
        <v>8337</v>
      </c>
      <c r="G355" s="377">
        <v>4415</v>
      </c>
      <c r="H355" s="377">
        <v>3922</v>
      </c>
      <c r="I355" s="377">
        <v>5052</v>
      </c>
      <c r="J355" s="377">
        <v>2828</v>
      </c>
      <c r="K355" s="377">
        <v>2223</v>
      </c>
      <c r="L355" s="377">
        <v>1</v>
      </c>
    </row>
    <row r="356" spans="2:12" ht="13.2" x14ac:dyDescent="0.25">
      <c r="B356" s="376" t="s">
        <v>218</v>
      </c>
      <c r="C356" s="376" t="s">
        <v>219</v>
      </c>
      <c r="D356" s="376" t="s">
        <v>49</v>
      </c>
      <c r="E356" s="376" t="s">
        <v>2002</v>
      </c>
      <c r="F356" s="377">
        <v>2</v>
      </c>
      <c r="G356" s="377">
        <v>0</v>
      </c>
      <c r="H356" s="377">
        <v>2</v>
      </c>
      <c r="I356" s="377">
        <v>14</v>
      </c>
      <c r="J356" s="377">
        <v>10</v>
      </c>
      <c r="K356" s="377">
        <v>4</v>
      </c>
      <c r="L356" s="377">
        <v>0</v>
      </c>
    </row>
    <row r="357" spans="2:12" ht="13.2" x14ac:dyDescent="0.25">
      <c r="B357" s="376" t="s">
        <v>218</v>
      </c>
      <c r="C357" s="376" t="s">
        <v>219</v>
      </c>
      <c r="D357" s="376" t="s">
        <v>49</v>
      </c>
      <c r="E357" s="376" t="s">
        <v>1912</v>
      </c>
      <c r="F357" s="377">
        <v>1</v>
      </c>
      <c r="G357" s="377">
        <v>1</v>
      </c>
      <c r="H357" s="377">
        <v>0</v>
      </c>
      <c r="I357" s="377">
        <v>6</v>
      </c>
      <c r="J357" s="377">
        <v>4</v>
      </c>
      <c r="K357" s="377">
        <v>2</v>
      </c>
      <c r="L357" s="377">
        <v>0</v>
      </c>
    </row>
    <row r="358" spans="2:12" ht="13.2" x14ac:dyDescent="0.25">
      <c r="B358" s="376" t="s">
        <v>218</v>
      </c>
      <c r="C358" s="376" t="s">
        <v>219</v>
      </c>
      <c r="D358" s="376" t="s">
        <v>49</v>
      </c>
      <c r="E358" s="376" t="s">
        <v>883</v>
      </c>
      <c r="F358" s="377">
        <v>23</v>
      </c>
      <c r="G358" s="377">
        <v>11</v>
      </c>
      <c r="H358" s="377">
        <v>12</v>
      </c>
      <c r="I358" s="377">
        <v>21</v>
      </c>
      <c r="J358" s="377">
        <v>12</v>
      </c>
      <c r="K358" s="377">
        <v>9</v>
      </c>
      <c r="L358" s="377">
        <v>0</v>
      </c>
    </row>
    <row r="359" spans="2:12" ht="13.2" x14ac:dyDescent="0.25">
      <c r="B359" s="376" t="s">
        <v>218</v>
      </c>
      <c r="C359" s="376" t="s">
        <v>219</v>
      </c>
      <c r="D359" s="376" t="s">
        <v>49</v>
      </c>
      <c r="E359" s="376" t="s">
        <v>2706</v>
      </c>
      <c r="F359" s="377">
        <v>49</v>
      </c>
      <c r="G359" s="377">
        <v>28</v>
      </c>
      <c r="H359" s="377">
        <v>21</v>
      </c>
      <c r="I359" s="377">
        <v>55</v>
      </c>
      <c r="J359" s="377">
        <v>27</v>
      </c>
      <c r="K359" s="377">
        <v>28</v>
      </c>
      <c r="L359" s="377">
        <v>0</v>
      </c>
    </row>
    <row r="360" spans="2:12" ht="13.2" x14ac:dyDescent="0.25">
      <c r="B360" s="376" t="s">
        <v>218</v>
      </c>
      <c r="C360" s="376" t="s">
        <v>219</v>
      </c>
      <c r="D360" s="376" t="s">
        <v>52</v>
      </c>
      <c r="E360" s="376" t="s">
        <v>846</v>
      </c>
      <c r="F360" s="377">
        <v>128</v>
      </c>
      <c r="G360" s="377">
        <v>94</v>
      </c>
      <c r="H360" s="377">
        <v>34</v>
      </c>
      <c r="I360" s="377">
        <v>190</v>
      </c>
      <c r="J360" s="377">
        <v>145</v>
      </c>
      <c r="K360" s="377">
        <v>45</v>
      </c>
      <c r="L360" s="377">
        <v>0</v>
      </c>
    </row>
    <row r="361" spans="2:12" ht="13.2" x14ac:dyDescent="0.25">
      <c r="B361" s="376" t="s">
        <v>218</v>
      </c>
      <c r="C361" s="376" t="s">
        <v>219</v>
      </c>
      <c r="D361" s="376" t="s">
        <v>52</v>
      </c>
      <c r="E361" s="376" t="s">
        <v>52</v>
      </c>
      <c r="F361" s="377">
        <v>3997</v>
      </c>
      <c r="G361" s="377">
        <v>2113</v>
      </c>
      <c r="H361" s="377">
        <v>1884</v>
      </c>
      <c r="I361" s="377">
        <v>5337</v>
      </c>
      <c r="J361" s="377">
        <v>3090</v>
      </c>
      <c r="K361" s="377">
        <v>2247</v>
      </c>
      <c r="L361" s="377">
        <v>0</v>
      </c>
    </row>
    <row r="362" spans="2:12" ht="13.2" x14ac:dyDescent="0.25">
      <c r="B362" s="376" t="s">
        <v>218</v>
      </c>
      <c r="C362" s="376" t="s">
        <v>219</v>
      </c>
      <c r="D362" s="376" t="s">
        <v>53</v>
      </c>
      <c r="E362" s="376" t="s">
        <v>847</v>
      </c>
      <c r="F362" s="377">
        <v>418</v>
      </c>
      <c r="G362" s="377">
        <v>277</v>
      </c>
      <c r="H362" s="377">
        <v>141</v>
      </c>
      <c r="I362" s="377">
        <v>410</v>
      </c>
      <c r="J362" s="377">
        <v>228</v>
      </c>
      <c r="K362" s="377">
        <v>182</v>
      </c>
      <c r="L362" s="377">
        <v>0</v>
      </c>
    </row>
    <row r="363" spans="2:12" ht="13.2" x14ac:dyDescent="0.25">
      <c r="B363" s="376" t="s">
        <v>218</v>
      </c>
      <c r="C363" s="376" t="s">
        <v>219</v>
      </c>
      <c r="D363" s="376" t="s">
        <v>53</v>
      </c>
      <c r="E363" s="376" t="s">
        <v>848</v>
      </c>
      <c r="F363" s="377">
        <v>20</v>
      </c>
      <c r="G363" s="377">
        <v>12</v>
      </c>
      <c r="H363" s="377">
        <v>8</v>
      </c>
      <c r="I363" s="377">
        <v>38</v>
      </c>
      <c r="J363" s="377">
        <v>17</v>
      </c>
      <c r="K363" s="377">
        <v>21</v>
      </c>
      <c r="L363" s="377">
        <v>0</v>
      </c>
    </row>
    <row r="364" spans="2:12" ht="13.2" x14ac:dyDescent="0.25">
      <c r="B364" s="376" t="s">
        <v>218</v>
      </c>
      <c r="C364" s="376" t="s">
        <v>219</v>
      </c>
      <c r="D364" s="376" t="s">
        <v>53</v>
      </c>
      <c r="E364" s="376" t="s">
        <v>150</v>
      </c>
      <c r="F364" s="377">
        <v>1307</v>
      </c>
      <c r="G364" s="377">
        <v>805</v>
      </c>
      <c r="H364" s="377">
        <v>502</v>
      </c>
      <c r="I364" s="377">
        <v>1534</v>
      </c>
      <c r="J364" s="377">
        <v>812</v>
      </c>
      <c r="K364" s="377">
        <v>722</v>
      </c>
      <c r="L364" s="377">
        <v>0</v>
      </c>
    </row>
    <row r="365" spans="2:12" ht="13.2" x14ac:dyDescent="0.25">
      <c r="B365" s="376" t="s">
        <v>218</v>
      </c>
      <c r="C365" s="376" t="s">
        <v>219</v>
      </c>
      <c r="D365" s="376" t="s">
        <v>53</v>
      </c>
      <c r="E365" s="376" t="s">
        <v>849</v>
      </c>
      <c r="F365" s="377">
        <v>48</v>
      </c>
      <c r="G365" s="377">
        <v>33</v>
      </c>
      <c r="H365" s="377">
        <v>15</v>
      </c>
      <c r="I365" s="377">
        <v>66</v>
      </c>
      <c r="J365" s="377">
        <v>43</v>
      </c>
      <c r="K365" s="377">
        <v>23</v>
      </c>
      <c r="L365" s="377">
        <v>0</v>
      </c>
    </row>
    <row r="366" spans="2:12" ht="13.2" x14ac:dyDescent="0.25">
      <c r="B366" s="376" t="s">
        <v>218</v>
      </c>
      <c r="C366" s="376" t="s">
        <v>219</v>
      </c>
      <c r="D366" s="376" t="s">
        <v>53</v>
      </c>
      <c r="E366" s="376" t="s">
        <v>850</v>
      </c>
      <c r="F366" s="377">
        <v>77</v>
      </c>
      <c r="G366" s="377">
        <v>55</v>
      </c>
      <c r="H366" s="377">
        <v>22</v>
      </c>
      <c r="I366" s="377">
        <v>90</v>
      </c>
      <c r="J366" s="377">
        <v>53</v>
      </c>
      <c r="K366" s="377">
        <v>37</v>
      </c>
      <c r="L366" s="377">
        <v>0</v>
      </c>
    </row>
    <row r="367" spans="2:12" ht="13.2" x14ac:dyDescent="0.25">
      <c r="B367" s="376" t="s">
        <v>218</v>
      </c>
      <c r="C367" s="376" t="s">
        <v>219</v>
      </c>
      <c r="D367" s="376" t="s">
        <v>53</v>
      </c>
      <c r="E367" s="376" t="s">
        <v>851</v>
      </c>
      <c r="F367" s="377">
        <v>98</v>
      </c>
      <c r="G367" s="377">
        <v>60</v>
      </c>
      <c r="H367" s="377">
        <v>38</v>
      </c>
      <c r="I367" s="377">
        <v>155</v>
      </c>
      <c r="J367" s="377">
        <v>80</v>
      </c>
      <c r="K367" s="377">
        <v>75</v>
      </c>
      <c r="L367" s="377">
        <v>0</v>
      </c>
    </row>
    <row r="368" spans="2:12" ht="13.2" x14ac:dyDescent="0.25">
      <c r="B368" s="376" t="s">
        <v>218</v>
      </c>
      <c r="C368" s="376" t="s">
        <v>219</v>
      </c>
      <c r="D368" s="376" t="s">
        <v>39</v>
      </c>
      <c r="E368" s="376" t="s">
        <v>491</v>
      </c>
      <c r="F368" s="377">
        <v>2</v>
      </c>
      <c r="G368" s="377">
        <v>0</v>
      </c>
      <c r="H368" s="377">
        <v>2</v>
      </c>
      <c r="I368" s="377">
        <v>4</v>
      </c>
      <c r="J368" s="377">
        <v>3</v>
      </c>
      <c r="K368" s="377">
        <v>1</v>
      </c>
      <c r="L368" s="377">
        <v>0</v>
      </c>
    </row>
    <row r="369" spans="2:12" ht="13.2" x14ac:dyDescent="0.25">
      <c r="B369" s="376" t="s">
        <v>218</v>
      </c>
      <c r="C369" s="376" t="s">
        <v>219</v>
      </c>
      <c r="D369" s="376" t="s">
        <v>39</v>
      </c>
      <c r="E369" s="376" t="s">
        <v>492</v>
      </c>
      <c r="F369" s="377">
        <v>235</v>
      </c>
      <c r="G369" s="377">
        <v>115</v>
      </c>
      <c r="H369" s="377">
        <v>120</v>
      </c>
      <c r="I369" s="377">
        <v>207</v>
      </c>
      <c r="J369" s="377">
        <v>147</v>
      </c>
      <c r="K369" s="377">
        <v>60</v>
      </c>
      <c r="L369" s="377">
        <v>0</v>
      </c>
    </row>
    <row r="370" spans="2:12" ht="13.2" x14ac:dyDescent="0.25">
      <c r="B370" s="376" t="s">
        <v>218</v>
      </c>
      <c r="C370" s="376" t="s">
        <v>219</v>
      </c>
      <c r="D370" s="376" t="s">
        <v>39</v>
      </c>
      <c r="E370" s="376" t="s">
        <v>493</v>
      </c>
      <c r="F370" s="377">
        <v>44</v>
      </c>
      <c r="G370" s="377">
        <v>22</v>
      </c>
      <c r="H370" s="377">
        <v>22</v>
      </c>
      <c r="I370" s="377">
        <v>86</v>
      </c>
      <c r="J370" s="377">
        <v>54</v>
      </c>
      <c r="K370" s="377">
        <v>32</v>
      </c>
      <c r="L370" s="377">
        <v>0</v>
      </c>
    </row>
    <row r="371" spans="2:12" ht="13.2" x14ac:dyDescent="0.25">
      <c r="B371" s="376" t="s">
        <v>218</v>
      </c>
      <c r="C371" s="376" t="s">
        <v>219</v>
      </c>
      <c r="D371" s="376" t="s">
        <v>39</v>
      </c>
      <c r="E371" s="376" t="s">
        <v>2236</v>
      </c>
      <c r="F371" s="377">
        <v>1</v>
      </c>
      <c r="G371" s="377">
        <v>1</v>
      </c>
      <c r="H371" s="377">
        <v>0</v>
      </c>
      <c r="I371" s="377">
        <v>0</v>
      </c>
      <c r="J371" s="377">
        <v>0</v>
      </c>
      <c r="K371" s="377">
        <v>0</v>
      </c>
      <c r="L371" s="377">
        <v>0</v>
      </c>
    </row>
    <row r="372" spans="2:12" ht="13.2" x14ac:dyDescent="0.25">
      <c r="B372" s="376" t="s">
        <v>218</v>
      </c>
      <c r="C372" s="376" t="s">
        <v>219</v>
      </c>
      <c r="D372" s="376" t="s">
        <v>39</v>
      </c>
      <c r="E372" s="376" t="s">
        <v>494</v>
      </c>
      <c r="F372" s="377">
        <v>40</v>
      </c>
      <c r="G372" s="377">
        <v>21</v>
      </c>
      <c r="H372" s="377">
        <v>19</v>
      </c>
      <c r="I372" s="377">
        <v>31</v>
      </c>
      <c r="J372" s="377">
        <v>19</v>
      </c>
      <c r="K372" s="377">
        <v>12</v>
      </c>
      <c r="L372" s="377">
        <v>0</v>
      </c>
    </row>
    <row r="373" spans="2:12" ht="13.2" x14ac:dyDescent="0.25">
      <c r="B373" s="376" t="s">
        <v>218</v>
      </c>
      <c r="C373" s="376" t="s">
        <v>219</v>
      </c>
      <c r="D373" s="376" t="s">
        <v>39</v>
      </c>
      <c r="E373" s="376" t="s">
        <v>495</v>
      </c>
      <c r="F373" s="377">
        <v>130</v>
      </c>
      <c r="G373" s="377">
        <v>59</v>
      </c>
      <c r="H373" s="377">
        <v>71</v>
      </c>
      <c r="I373" s="377">
        <v>103</v>
      </c>
      <c r="J373" s="377">
        <v>67</v>
      </c>
      <c r="K373" s="377">
        <v>36</v>
      </c>
      <c r="L373" s="377">
        <v>0</v>
      </c>
    </row>
    <row r="374" spans="2:12" ht="13.2" x14ac:dyDescent="0.25">
      <c r="B374" s="376" t="s">
        <v>218</v>
      </c>
      <c r="C374" s="376" t="s">
        <v>219</v>
      </c>
      <c r="D374" s="376" t="s">
        <v>39</v>
      </c>
      <c r="E374" s="376" t="s">
        <v>496</v>
      </c>
      <c r="F374" s="377">
        <v>8312</v>
      </c>
      <c r="G374" s="377">
        <v>3728</v>
      </c>
      <c r="H374" s="377">
        <v>4584</v>
      </c>
      <c r="I374" s="377">
        <v>2012</v>
      </c>
      <c r="J374" s="377">
        <v>1022</v>
      </c>
      <c r="K374" s="377">
        <v>990</v>
      </c>
      <c r="L374" s="377">
        <v>0</v>
      </c>
    </row>
    <row r="375" spans="2:12" ht="13.2" x14ac:dyDescent="0.25">
      <c r="B375" s="376" t="s">
        <v>218</v>
      </c>
      <c r="C375" s="376" t="s">
        <v>219</v>
      </c>
      <c r="D375" s="376" t="s">
        <v>39</v>
      </c>
      <c r="E375" s="376" t="s">
        <v>497</v>
      </c>
      <c r="F375" s="377">
        <v>41</v>
      </c>
      <c r="G375" s="377">
        <v>26</v>
      </c>
      <c r="H375" s="377">
        <v>15</v>
      </c>
      <c r="I375" s="377">
        <v>42</v>
      </c>
      <c r="J375" s="377">
        <v>23</v>
      </c>
      <c r="K375" s="377">
        <v>19</v>
      </c>
      <c r="L375" s="377">
        <v>0</v>
      </c>
    </row>
    <row r="376" spans="2:12" ht="13.2" x14ac:dyDescent="0.25">
      <c r="B376" s="376" t="s">
        <v>218</v>
      </c>
      <c r="C376" s="376" t="s">
        <v>219</v>
      </c>
      <c r="D376" s="376" t="s">
        <v>39</v>
      </c>
      <c r="E376" s="376" t="s">
        <v>498</v>
      </c>
      <c r="F376" s="377">
        <v>6</v>
      </c>
      <c r="G376" s="377">
        <v>2</v>
      </c>
      <c r="H376" s="377">
        <v>4</v>
      </c>
      <c r="I376" s="377">
        <v>6</v>
      </c>
      <c r="J376" s="377">
        <v>5</v>
      </c>
      <c r="K376" s="377">
        <v>1</v>
      </c>
      <c r="L376" s="377">
        <v>0</v>
      </c>
    </row>
    <row r="377" spans="2:12" ht="13.2" x14ac:dyDescent="0.25">
      <c r="B377" s="376" t="s">
        <v>218</v>
      </c>
      <c r="C377" s="376" t="s">
        <v>219</v>
      </c>
      <c r="D377" s="376" t="s">
        <v>39</v>
      </c>
      <c r="E377" s="376" t="s">
        <v>499</v>
      </c>
      <c r="F377" s="377">
        <v>1</v>
      </c>
      <c r="G377" s="377">
        <v>1</v>
      </c>
      <c r="H377" s="377">
        <v>0</v>
      </c>
      <c r="I377" s="377">
        <v>3</v>
      </c>
      <c r="J377" s="377">
        <v>3</v>
      </c>
      <c r="K377" s="377">
        <v>0</v>
      </c>
      <c r="L377" s="377">
        <v>0</v>
      </c>
    </row>
    <row r="378" spans="2:12" ht="13.2" x14ac:dyDescent="0.25">
      <c r="B378" s="376" t="s">
        <v>218</v>
      </c>
      <c r="C378" s="376" t="s">
        <v>219</v>
      </c>
      <c r="D378" s="376" t="s">
        <v>39</v>
      </c>
      <c r="E378" s="376" t="s">
        <v>500</v>
      </c>
      <c r="F378" s="377">
        <v>0</v>
      </c>
      <c r="G378" s="377">
        <v>0</v>
      </c>
      <c r="H378" s="377">
        <v>0</v>
      </c>
      <c r="I378" s="377">
        <v>3</v>
      </c>
      <c r="J378" s="377">
        <v>2</v>
      </c>
      <c r="K378" s="377">
        <v>1</v>
      </c>
      <c r="L378" s="377">
        <v>0</v>
      </c>
    </row>
    <row r="379" spans="2:12" ht="13.2" x14ac:dyDescent="0.25">
      <c r="B379" s="376" t="s">
        <v>218</v>
      </c>
      <c r="C379" s="376" t="s">
        <v>219</v>
      </c>
      <c r="D379" s="376" t="s">
        <v>39</v>
      </c>
      <c r="E379" s="376" t="s">
        <v>501</v>
      </c>
      <c r="F379" s="377">
        <v>21</v>
      </c>
      <c r="G379" s="377">
        <v>15</v>
      </c>
      <c r="H379" s="377">
        <v>6</v>
      </c>
      <c r="I379" s="377">
        <v>82</v>
      </c>
      <c r="J379" s="377">
        <v>58</v>
      </c>
      <c r="K379" s="377">
        <v>24</v>
      </c>
      <c r="L379" s="377">
        <v>0</v>
      </c>
    </row>
    <row r="380" spans="2:12" ht="13.2" x14ac:dyDescent="0.25">
      <c r="B380" s="376" t="s">
        <v>218</v>
      </c>
      <c r="C380" s="376" t="s">
        <v>219</v>
      </c>
      <c r="D380" s="376" t="s">
        <v>39</v>
      </c>
      <c r="E380" s="376" t="s">
        <v>1899</v>
      </c>
      <c r="F380" s="377">
        <v>0</v>
      </c>
      <c r="G380" s="377">
        <v>0</v>
      </c>
      <c r="H380" s="377">
        <v>0</v>
      </c>
      <c r="I380" s="377">
        <v>1</v>
      </c>
      <c r="J380" s="377">
        <v>0</v>
      </c>
      <c r="K380" s="377">
        <v>1</v>
      </c>
      <c r="L380" s="377">
        <v>0</v>
      </c>
    </row>
    <row r="381" spans="2:12" ht="13.2" x14ac:dyDescent="0.25">
      <c r="B381" s="376" t="s">
        <v>218</v>
      </c>
      <c r="C381" s="376" t="s">
        <v>219</v>
      </c>
      <c r="D381" s="376" t="s">
        <v>39</v>
      </c>
      <c r="E381" s="376" t="s">
        <v>1900</v>
      </c>
      <c r="F381" s="377">
        <v>3</v>
      </c>
      <c r="G381" s="377">
        <v>1</v>
      </c>
      <c r="H381" s="377">
        <v>2</v>
      </c>
      <c r="I381" s="377">
        <v>3</v>
      </c>
      <c r="J381" s="377">
        <v>3</v>
      </c>
      <c r="K381" s="377">
        <v>0</v>
      </c>
      <c r="L381" s="377">
        <v>0</v>
      </c>
    </row>
    <row r="382" spans="2:12" ht="13.2" x14ac:dyDescent="0.25">
      <c r="B382" s="376" t="s">
        <v>218</v>
      </c>
      <c r="C382" s="376" t="s">
        <v>219</v>
      </c>
      <c r="D382" s="376" t="s">
        <v>39</v>
      </c>
      <c r="E382" s="376" t="s">
        <v>502</v>
      </c>
      <c r="F382" s="377">
        <v>11</v>
      </c>
      <c r="G382" s="377">
        <v>3</v>
      </c>
      <c r="H382" s="377">
        <v>8</v>
      </c>
      <c r="I382" s="377">
        <v>4</v>
      </c>
      <c r="J382" s="377">
        <v>3</v>
      </c>
      <c r="K382" s="377">
        <v>1</v>
      </c>
      <c r="L382" s="377">
        <v>0</v>
      </c>
    </row>
    <row r="383" spans="2:12" ht="13.2" x14ac:dyDescent="0.25">
      <c r="B383" s="376" t="s">
        <v>218</v>
      </c>
      <c r="C383" s="376" t="s">
        <v>219</v>
      </c>
      <c r="D383" s="376" t="s">
        <v>39</v>
      </c>
      <c r="E383" s="376" t="s">
        <v>2897</v>
      </c>
      <c r="F383" s="377">
        <v>1</v>
      </c>
      <c r="G383" s="377">
        <v>1</v>
      </c>
      <c r="H383" s="377">
        <v>0</v>
      </c>
      <c r="I383" s="377">
        <v>2</v>
      </c>
      <c r="J383" s="377">
        <v>2</v>
      </c>
      <c r="K383" s="377">
        <v>0</v>
      </c>
      <c r="L383" s="377">
        <v>0</v>
      </c>
    </row>
    <row r="384" spans="2:12" ht="13.2" x14ac:dyDescent="0.25">
      <c r="B384" s="376" t="s">
        <v>218</v>
      </c>
      <c r="C384" s="376" t="s">
        <v>219</v>
      </c>
      <c r="D384" s="376" t="s">
        <v>39</v>
      </c>
      <c r="E384" s="376" t="s">
        <v>503</v>
      </c>
      <c r="F384" s="377">
        <v>6</v>
      </c>
      <c r="G384" s="377">
        <v>4</v>
      </c>
      <c r="H384" s="377">
        <v>2</v>
      </c>
      <c r="I384" s="377">
        <v>2</v>
      </c>
      <c r="J384" s="377">
        <v>2</v>
      </c>
      <c r="K384" s="377">
        <v>0</v>
      </c>
      <c r="L384" s="377">
        <v>0</v>
      </c>
    </row>
    <row r="385" spans="2:12" ht="13.2" x14ac:dyDescent="0.25">
      <c r="B385" s="376" t="s">
        <v>218</v>
      </c>
      <c r="C385" s="376" t="s">
        <v>219</v>
      </c>
      <c r="D385" s="376" t="s">
        <v>39</v>
      </c>
      <c r="E385" s="376" t="s">
        <v>504</v>
      </c>
      <c r="F385" s="377">
        <v>27</v>
      </c>
      <c r="G385" s="377">
        <v>15</v>
      </c>
      <c r="H385" s="377">
        <v>12</v>
      </c>
      <c r="I385" s="377">
        <v>14</v>
      </c>
      <c r="J385" s="377">
        <v>9</v>
      </c>
      <c r="K385" s="377">
        <v>5</v>
      </c>
      <c r="L385" s="377">
        <v>0</v>
      </c>
    </row>
    <row r="386" spans="2:12" ht="13.2" x14ac:dyDescent="0.25">
      <c r="B386" s="376" t="s">
        <v>218</v>
      </c>
      <c r="C386" s="376" t="s">
        <v>219</v>
      </c>
      <c r="D386" s="376" t="s">
        <v>39</v>
      </c>
      <c r="E386" s="376" t="s">
        <v>2237</v>
      </c>
      <c r="F386" s="377">
        <v>0</v>
      </c>
      <c r="G386" s="377">
        <v>0</v>
      </c>
      <c r="H386" s="377">
        <v>0</v>
      </c>
      <c r="I386" s="377">
        <v>1</v>
      </c>
      <c r="J386" s="377">
        <v>1</v>
      </c>
      <c r="K386" s="377">
        <v>0</v>
      </c>
      <c r="L386" s="377">
        <v>0</v>
      </c>
    </row>
    <row r="387" spans="2:12" ht="13.2" x14ac:dyDescent="0.25">
      <c r="B387" s="376" t="s">
        <v>218</v>
      </c>
      <c r="C387" s="376" t="s">
        <v>219</v>
      </c>
      <c r="D387" s="376" t="s">
        <v>39</v>
      </c>
      <c r="E387" s="376" t="s">
        <v>3757</v>
      </c>
      <c r="F387" s="377">
        <v>0</v>
      </c>
      <c r="G387" s="377">
        <v>0</v>
      </c>
      <c r="H387" s="377">
        <v>0</v>
      </c>
      <c r="I387" s="377">
        <v>1</v>
      </c>
      <c r="J387" s="377">
        <v>0</v>
      </c>
      <c r="K387" s="377">
        <v>1</v>
      </c>
      <c r="L387" s="377">
        <v>0</v>
      </c>
    </row>
    <row r="388" spans="2:12" ht="13.2" x14ac:dyDescent="0.25">
      <c r="B388" s="376" t="s">
        <v>218</v>
      </c>
      <c r="C388" s="376" t="s">
        <v>219</v>
      </c>
      <c r="D388" s="376" t="s">
        <v>39</v>
      </c>
      <c r="E388" s="376" t="s">
        <v>505</v>
      </c>
      <c r="F388" s="377">
        <v>3</v>
      </c>
      <c r="G388" s="377">
        <v>3</v>
      </c>
      <c r="H388" s="377">
        <v>0</v>
      </c>
      <c r="I388" s="377">
        <v>3</v>
      </c>
      <c r="J388" s="377">
        <v>3</v>
      </c>
      <c r="K388" s="377">
        <v>0</v>
      </c>
      <c r="L388" s="377">
        <v>0</v>
      </c>
    </row>
    <row r="389" spans="2:12" ht="13.2" x14ac:dyDescent="0.25">
      <c r="B389" s="376" t="s">
        <v>218</v>
      </c>
      <c r="C389" s="376" t="s">
        <v>219</v>
      </c>
      <c r="D389" s="376" t="s">
        <v>39</v>
      </c>
      <c r="E389" s="376" t="s">
        <v>2607</v>
      </c>
      <c r="F389" s="377">
        <v>0</v>
      </c>
      <c r="G389" s="377">
        <v>0</v>
      </c>
      <c r="H389" s="377">
        <v>0</v>
      </c>
      <c r="I389" s="377">
        <v>1</v>
      </c>
      <c r="J389" s="377">
        <v>1</v>
      </c>
      <c r="K389" s="377">
        <v>0</v>
      </c>
      <c r="L389" s="377">
        <v>0</v>
      </c>
    </row>
    <row r="390" spans="2:12" ht="13.2" x14ac:dyDescent="0.25">
      <c r="B390" s="376" t="s">
        <v>218</v>
      </c>
      <c r="C390" s="376" t="s">
        <v>219</v>
      </c>
      <c r="D390" s="376" t="s">
        <v>39</v>
      </c>
      <c r="E390" s="376" t="s">
        <v>1902</v>
      </c>
      <c r="F390" s="377">
        <v>0</v>
      </c>
      <c r="G390" s="377">
        <v>0</v>
      </c>
      <c r="H390" s="377">
        <v>0</v>
      </c>
      <c r="I390" s="377">
        <v>2</v>
      </c>
      <c r="J390" s="377">
        <v>0</v>
      </c>
      <c r="K390" s="377">
        <v>2</v>
      </c>
      <c r="L390" s="377">
        <v>0</v>
      </c>
    </row>
    <row r="391" spans="2:12" ht="13.2" x14ac:dyDescent="0.25">
      <c r="B391" s="376" t="s">
        <v>218</v>
      </c>
      <c r="C391" s="376" t="s">
        <v>219</v>
      </c>
      <c r="D391" s="376" t="s">
        <v>39</v>
      </c>
      <c r="E391" s="376" t="s">
        <v>2898</v>
      </c>
      <c r="F391" s="377">
        <v>0</v>
      </c>
      <c r="G391" s="377">
        <v>0</v>
      </c>
      <c r="H391" s="377">
        <v>0</v>
      </c>
      <c r="I391" s="377">
        <v>1</v>
      </c>
      <c r="J391" s="377">
        <v>1</v>
      </c>
      <c r="K391" s="377">
        <v>0</v>
      </c>
      <c r="L391" s="377">
        <v>0</v>
      </c>
    </row>
    <row r="392" spans="2:12" ht="13.2" x14ac:dyDescent="0.25">
      <c r="B392" s="376" t="s">
        <v>218</v>
      </c>
      <c r="C392" s="376" t="s">
        <v>219</v>
      </c>
      <c r="D392" s="376" t="s">
        <v>39</v>
      </c>
      <c r="E392" s="376" t="s">
        <v>3225</v>
      </c>
      <c r="F392" s="377">
        <v>3</v>
      </c>
      <c r="G392" s="377">
        <v>2</v>
      </c>
      <c r="H392" s="377">
        <v>1</v>
      </c>
      <c r="I392" s="377">
        <v>0</v>
      </c>
      <c r="J392" s="377">
        <v>0</v>
      </c>
      <c r="K392" s="377">
        <v>0</v>
      </c>
      <c r="L392" s="377">
        <v>0</v>
      </c>
    </row>
    <row r="393" spans="2:12" ht="13.2" x14ac:dyDescent="0.25">
      <c r="B393" s="376" t="s">
        <v>218</v>
      </c>
      <c r="C393" s="376" t="s">
        <v>219</v>
      </c>
      <c r="D393" s="376" t="s">
        <v>39</v>
      </c>
      <c r="E393" s="376" t="s">
        <v>1903</v>
      </c>
      <c r="F393" s="377">
        <v>1</v>
      </c>
      <c r="G393" s="377">
        <v>0</v>
      </c>
      <c r="H393" s="377">
        <v>1</v>
      </c>
      <c r="I393" s="377">
        <v>26</v>
      </c>
      <c r="J393" s="377">
        <v>21</v>
      </c>
      <c r="K393" s="377">
        <v>5</v>
      </c>
      <c r="L393" s="377">
        <v>0</v>
      </c>
    </row>
    <row r="394" spans="2:12" ht="13.2" x14ac:dyDescent="0.25">
      <c r="B394" s="376" t="s">
        <v>218</v>
      </c>
      <c r="C394" s="376" t="s">
        <v>219</v>
      </c>
      <c r="D394" s="376" t="s">
        <v>39</v>
      </c>
      <c r="E394" s="376" t="s">
        <v>906</v>
      </c>
      <c r="F394" s="377">
        <v>1</v>
      </c>
      <c r="G394" s="377">
        <v>1</v>
      </c>
      <c r="H394" s="377">
        <v>0</v>
      </c>
      <c r="I394" s="377">
        <v>0</v>
      </c>
      <c r="J394" s="377">
        <v>0</v>
      </c>
      <c r="K394" s="377">
        <v>0</v>
      </c>
      <c r="L394" s="377">
        <v>0</v>
      </c>
    </row>
    <row r="395" spans="2:12" ht="13.2" x14ac:dyDescent="0.25">
      <c r="B395" s="376" t="s">
        <v>218</v>
      </c>
      <c r="C395" s="376" t="s">
        <v>219</v>
      </c>
      <c r="D395" s="376" t="s">
        <v>39</v>
      </c>
      <c r="E395" s="376" t="s">
        <v>3758</v>
      </c>
      <c r="F395" s="377">
        <v>0</v>
      </c>
      <c r="G395" s="377">
        <v>0</v>
      </c>
      <c r="H395" s="377">
        <v>0</v>
      </c>
      <c r="I395" s="377">
        <v>2</v>
      </c>
      <c r="J395" s="377">
        <v>1</v>
      </c>
      <c r="K395" s="377">
        <v>1</v>
      </c>
      <c r="L395" s="377">
        <v>0</v>
      </c>
    </row>
    <row r="396" spans="2:12" ht="13.2" x14ac:dyDescent="0.25">
      <c r="B396" s="376" t="s">
        <v>218</v>
      </c>
      <c r="C396" s="376" t="s">
        <v>219</v>
      </c>
      <c r="D396" s="376" t="s">
        <v>39</v>
      </c>
      <c r="E396" s="376" t="s">
        <v>506</v>
      </c>
      <c r="F396" s="377">
        <v>4</v>
      </c>
      <c r="G396" s="377">
        <v>1</v>
      </c>
      <c r="H396" s="377">
        <v>3</v>
      </c>
      <c r="I396" s="377">
        <v>5</v>
      </c>
      <c r="J396" s="377">
        <v>2</v>
      </c>
      <c r="K396" s="377">
        <v>3</v>
      </c>
      <c r="L396" s="377">
        <v>0</v>
      </c>
    </row>
    <row r="397" spans="2:12" ht="13.2" x14ac:dyDescent="0.25">
      <c r="B397" s="376" t="s">
        <v>218</v>
      </c>
      <c r="C397" s="376" t="s">
        <v>219</v>
      </c>
      <c r="D397" s="376" t="s">
        <v>39</v>
      </c>
      <c r="E397" s="376" t="s">
        <v>507</v>
      </c>
      <c r="F397" s="377">
        <v>24</v>
      </c>
      <c r="G397" s="377">
        <v>6</v>
      </c>
      <c r="H397" s="377">
        <v>18</v>
      </c>
      <c r="I397" s="377">
        <v>25</v>
      </c>
      <c r="J397" s="377">
        <v>9</v>
      </c>
      <c r="K397" s="377">
        <v>16</v>
      </c>
      <c r="L397" s="377">
        <v>0</v>
      </c>
    </row>
    <row r="398" spans="2:12" ht="13.2" x14ac:dyDescent="0.25">
      <c r="B398" s="376" t="s">
        <v>218</v>
      </c>
      <c r="C398" s="376" t="s">
        <v>219</v>
      </c>
      <c r="D398" s="376" t="s">
        <v>39</v>
      </c>
      <c r="E398" s="376" t="s">
        <v>508</v>
      </c>
      <c r="F398" s="377">
        <v>12</v>
      </c>
      <c r="G398" s="377">
        <v>9</v>
      </c>
      <c r="H398" s="377">
        <v>3</v>
      </c>
      <c r="I398" s="377">
        <v>22</v>
      </c>
      <c r="J398" s="377">
        <v>13</v>
      </c>
      <c r="K398" s="377">
        <v>9</v>
      </c>
      <c r="L398" s="377">
        <v>0</v>
      </c>
    </row>
    <row r="399" spans="2:12" ht="13.2" x14ac:dyDescent="0.25">
      <c r="B399" s="376" t="s">
        <v>218</v>
      </c>
      <c r="C399" s="376" t="s">
        <v>219</v>
      </c>
      <c r="D399" s="376" t="s">
        <v>39</v>
      </c>
      <c r="E399" s="376" t="s">
        <v>509</v>
      </c>
      <c r="F399" s="377">
        <v>4</v>
      </c>
      <c r="G399" s="377">
        <v>3</v>
      </c>
      <c r="H399" s="377">
        <v>1</v>
      </c>
      <c r="I399" s="377">
        <v>27</v>
      </c>
      <c r="J399" s="377">
        <v>22</v>
      </c>
      <c r="K399" s="377">
        <v>5</v>
      </c>
      <c r="L399" s="377">
        <v>0</v>
      </c>
    </row>
    <row r="400" spans="2:12" ht="13.2" x14ac:dyDescent="0.25">
      <c r="B400" s="376" t="s">
        <v>218</v>
      </c>
      <c r="C400" s="376" t="s">
        <v>219</v>
      </c>
      <c r="D400" s="376" t="s">
        <v>39</v>
      </c>
      <c r="E400" s="376" t="s">
        <v>510</v>
      </c>
      <c r="F400" s="377">
        <v>9</v>
      </c>
      <c r="G400" s="377">
        <v>3</v>
      </c>
      <c r="H400" s="377">
        <v>6</v>
      </c>
      <c r="I400" s="377">
        <v>14</v>
      </c>
      <c r="J400" s="377">
        <v>9</v>
      </c>
      <c r="K400" s="377">
        <v>5</v>
      </c>
      <c r="L400" s="377">
        <v>0</v>
      </c>
    </row>
    <row r="401" spans="2:12" ht="13.2" x14ac:dyDescent="0.25">
      <c r="B401" s="376" t="s">
        <v>218</v>
      </c>
      <c r="C401" s="376" t="s">
        <v>219</v>
      </c>
      <c r="D401" s="376" t="s">
        <v>39</v>
      </c>
      <c r="E401" s="376" t="s">
        <v>511</v>
      </c>
      <c r="F401" s="377">
        <v>2</v>
      </c>
      <c r="G401" s="377">
        <v>2</v>
      </c>
      <c r="H401" s="377">
        <v>0</v>
      </c>
      <c r="I401" s="377">
        <v>3</v>
      </c>
      <c r="J401" s="377">
        <v>3</v>
      </c>
      <c r="K401" s="377">
        <v>0</v>
      </c>
      <c r="L401" s="377">
        <v>0</v>
      </c>
    </row>
    <row r="402" spans="2:12" ht="13.2" x14ac:dyDescent="0.25">
      <c r="B402" s="376" t="s">
        <v>218</v>
      </c>
      <c r="C402" s="376" t="s">
        <v>219</v>
      </c>
      <c r="D402" s="376" t="s">
        <v>39</v>
      </c>
      <c r="E402" s="376" t="s">
        <v>1904</v>
      </c>
      <c r="F402" s="377">
        <v>2</v>
      </c>
      <c r="G402" s="377">
        <v>0</v>
      </c>
      <c r="H402" s="377">
        <v>2</v>
      </c>
      <c r="I402" s="377">
        <v>5</v>
      </c>
      <c r="J402" s="377">
        <v>5</v>
      </c>
      <c r="K402" s="377">
        <v>0</v>
      </c>
      <c r="L402" s="377">
        <v>0</v>
      </c>
    </row>
    <row r="403" spans="2:12" ht="13.2" x14ac:dyDescent="0.25">
      <c r="B403" s="376" t="s">
        <v>218</v>
      </c>
      <c r="C403" s="376" t="s">
        <v>219</v>
      </c>
      <c r="D403" s="376" t="s">
        <v>39</v>
      </c>
      <c r="E403" s="376" t="s">
        <v>2378</v>
      </c>
      <c r="F403" s="377">
        <v>2</v>
      </c>
      <c r="G403" s="377">
        <v>2</v>
      </c>
      <c r="H403" s="377">
        <v>0</v>
      </c>
      <c r="I403" s="377">
        <v>3</v>
      </c>
      <c r="J403" s="377">
        <v>2</v>
      </c>
      <c r="K403" s="377">
        <v>1</v>
      </c>
      <c r="L403" s="377">
        <v>0</v>
      </c>
    </row>
    <row r="404" spans="2:12" ht="13.2" x14ac:dyDescent="0.25">
      <c r="B404" s="376" t="s">
        <v>218</v>
      </c>
      <c r="C404" s="376" t="s">
        <v>219</v>
      </c>
      <c r="D404" s="376" t="s">
        <v>39</v>
      </c>
      <c r="E404" s="376" t="s">
        <v>2695</v>
      </c>
      <c r="F404" s="377">
        <v>1</v>
      </c>
      <c r="G404" s="377">
        <v>0</v>
      </c>
      <c r="H404" s="377">
        <v>1</v>
      </c>
      <c r="I404" s="377">
        <v>2</v>
      </c>
      <c r="J404" s="377">
        <v>2</v>
      </c>
      <c r="K404" s="377">
        <v>0</v>
      </c>
      <c r="L404" s="377">
        <v>0</v>
      </c>
    </row>
    <row r="405" spans="2:12" ht="13.2" x14ac:dyDescent="0.25">
      <c r="B405" s="376" t="s">
        <v>218</v>
      </c>
      <c r="C405" s="376" t="s">
        <v>219</v>
      </c>
      <c r="D405" s="376" t="s">
        <v>39</v>
      </c>
      <c r="E405" s="376" t="s">
        <v>512</v>
      </c>
      <c r="F405" s="377">
        <v>808</v>
      </c>
      <c r="G405" s="377">
        <v>425</v>
      </c>
      <c r="H405" s="377">
        <v>383</v>
      </c>
      <c r="I405" s="377">
        <v>927</v>
      </c>
      <c r="J405" s="377">
        <v>546</v>
      </c>
      <c r="K405" s="377">
        <v>381</v>
      </c>
      <c r="L405" s="377">
        <v>0</v>
      </c>
    </row>
    <row r="406" spans="2:12" ht="13.2" x14ac:dyDescent="0.25">
      <c r="B406" s="376" t="s">
        <v>218</v>
      </c>
      <c r="C406" s="376" t="s">
        <v>219</v>
      </c>
      <c r="D406" s="376" t="s">
        <v>39</v>
      </c>
      <c r="E406" s="376" t="s">
        <v>51</v>
      </c>
      <c r="F406" s="377">
        <v>2</v>
      </c>
      <c r="G406" s="377">
        <v>2</v>
      </c>
      <c r="H406" s="377">
        <v>0</v>
      </c>
      <c r="I406" s="377">
        <v>5</v>
      </c>
      <c r="J406" s="377">
        <v>2</v>
      </c>
      <c r="K406" s="377">
        <v>3</v>
      </c>
      <c r="L406" s="377">
        <v>0</v>
      </c>
    </row>
    <row r="407" spans="2:12" ht="13.2" x14ac:dyDescent="0.25">
      <c r="B407" s="376" t="s">
        <v>218</v>
      </c>
      <c r="C407" s="376" t="s">
        <v>219</v>
      </c>
      <c r="D407" s="376" t="s">
        <v>39</v>
      </c>
      <c r="E407" s="376" t="s">
        <v>513</v>
      </c>
      <c r="F407" s="377">
        <v>2</v>
      </c>
      <c r="G407" s="377">
        <v>2</v>
      </c>
      <c r="H407" s="377">
        <v>0</v>
      </c>
      <c r="I407" s="377">
        <v>0</v>
      </c>
      <c r="J407" s="377">
        <v>0</v>
      </c>
      <c r="K407" s="377">
        <v>0</v>
      </c>
      <c r="L407" s="377">
        <v>0</v>
      </c>
    </row>
    <row r="408" spans="2:12" ht="13.2" x14ac:dyDescent="0.25">
      <c r="B408" s="376" t="s">
        <v>218</v>
      </c>
      <c r="C408" s="376" t="s">
        <v>219</v>
      </c>
      <c r="D408" s="376" t="s">
        <v>39</v>
      </c>
      <c r="E408" s="376" t="s">
        <v>514</v>
      </c>
      <c r="F408" s="377">
        <v>25</v>
      </c>
      <c r="G408" s="377">
        <v>17</v>
      </c>
      <c r="H408" s="377">
        <v>8</v>
      </c>
      <c r="I408" s="377">
        <v>51</v>
      </c>
      <c r="J408" s="377">
        <v>38</v>
      </c>
      <c r="K408" s="377">
        <v>13</v>
      </c>
      <c r="L408" s="377">
        <v>0</v>
      </c>
    </row>
    <row r="409" spans="2:12" ht="13.2" x14ac:dyDescent="0.25">
      <c r="B409" s="376" t="s">
        <v>218</v>
      </c>
      <c r="C409" s="376" t="s">
        <v>219</v>
      </c>
      <c r="D409" s="376" t="s">
        <v>39</v>
      </c>
      <c r="E409" s="376" t="s">
        <v>515</v>
      </c>
      <c r="F409" s="377">
        <v>4</v>
      </c>
      <c r="G409" s="377">
        <v>2</v>
      </c>
      <c r="H409" s="377">
        <v>2</v>
      </c>
      <c r="I409" s="377">
        <v>7</v>
      </c>
      <c r="J409" s="377">
        <v>5</v>
      </c>
      <c r="K409" s="377">
        <v>2</v>
      </c>
      <c r="L409" s="377">
        <v>0</v>
      </c>
    </row>
    <row r="410" spans="2:12" ht="13.2" x14ac:dyDescent="0.25">
      <c r="B410" s="376" t="s">
        <v>218</v>
      </c>
      <c r="C410" s="376" t="s">
        <v>219</v>
      </c>
      <c r="D410" s="376" t="s">
        <v>39</v>
      </c>
      <c r="E410" s="376" t="s">
        <v>2238</v>
      </c>
      <c r="F410" s="377">
        <v>2</v>
      </c>
      <c r="G410" s="377">
        <v>0</v>
      </c>
      <c r="H410" s="377">
        <v>2</v>
      </c>
      <c r="I410" s="377">
        <v>3</v>
      </c>
      <c r="J410" s="377">
        <v>2</v>
      </c>
      <c r="K410" s="377">
        <v>1</v>
      </c>
      <c r="L410" s="377">
        <v>0</v>
      </c>
    </row>
    <row r="411" spans="2:12" ht="13.2" x14ac:dyDescent="0.25">
      <c r="B411" s="376" t="s">
        <v>218</v>
      </c>
      <c r="C411" s="376" t="s">
        <v>219</v>
      </c>
      <c r="D411" s="376" t="s">
        <v>39</v>
      </c>
      <c r="E411" s="376" t="s">
        <v>2834</v>
      </c>
      <c r="F411" s="377">
        <v>0</v>
      </c>
      <c r="G411" s="377">
        <v>0</v>
      </c>
      <c r="H411" s="377">
        <v>0</v>
      </c>
      <c r="I411" s="377">
        <v>2</v>
      </c>
      <c r="J411" s="377">
        <v>1</v>
      </c>
      <c r="K411" s="377">
        <v>1</v>
      </c>
      <c r="L411" s="377">
        <v>0</v>
      </c>
    </row>
    <row r="412" spans="2:12" ht="13.2" x14ac:dyDescent="0.25">
      <c r="B412" s="376" t="s">
        <v>218</v>
      </c>
      <c r="C412" s="376" t="s">
        <v>219</v>
      </c>
      <c r="D412" s="376" t="s">
        <v>39</v>
      </c>
      <c r="E412" s="376" t="s">
        <v>516</v>
      </c>
      <c r="F412" s="377">
        <v>1</v>
      </c>
      <c r="G412" s="377">
        <v>1</v>
      </c>
      <c r="H412" s="377">
        <v>0</v>
      </c>
      <c r="I412" s="377">
        <v>6</v>
      </c>
      <c r="J412" s="377">
        <v>4</v>
      </c>
      <c r="K412" s="377">
        <v>2</v>
      </c>
      <c r="L412" s="377">
        <v>0</v>
      </c>
    </row>
    <row r="413" spans="2:12" ht="13.2" x14ac:dyDescent="0.25">
      <c r="B413" s="376" t="s">
        <v>218</v>
      </c>
      <c r="C413" s="376" t="s">
        <v>219</v>
      </c>
      <c r="D413" s="376" t="s">
        <v>39</v>
      </c>
      <c r="E413" s="376" t="s">
        <v>1905</v>
      </c>
      <c r="F413" s="377">
        <v>16</v>
      </c>
      <c r="G413" s="377">
        <v>7</v>
      </c>
      <c r="H413" s="377">
        <v>9</v>
      </c>
      <c r="I413" s="377">
        <v>5</v>
      </c>
      <c r="J413" s="377">
        <v>2</v>
      </c>
      <c r="K413" s="377">
        <v>3</v>
      </c>
      <c r="L413" s="377">
        <v>0</v>
      </c>
    </row>
    <row r="414" spans="2:12" ht="13.2" x14ac:dyDescent="0.25">
      <c r="B414" s="376" t="s">
        <v>218</v>
      </c>
      <c r="C414" s="376" t="s">
        <v>219</v>
      </c>
      <c r="D414" s="376" t="s">
        <v>39</v>
      </c>
      <c r="E414" s="376" t="s">
        <v>156</v>
      </c>
      <c r="F414" s="377">
        <v>10</v>
      </c>
      <c r="G414" s="377">
        <v>7</v>
      </c>
      <c r="H414" s="377">
        <v>3</v>
      </c>
      <c r="I414" s="377">
        <v>13</v>
      </c>
      <c r="J414" s="377">
        <v>7</v>
      </c>
      <c r="K414" s="377">
        <v>6</v>
      </c>
      <c r="L414" s="377">
        <v>0</v>
      </c>
    </row>
    <row r="415" spans="2:12" ht="13.2" x14ac:dyDescent="0.25">
      <c r="B415" s="376" t="s">
        <v>218</v>
      </c>
      <c r="C415" s="376" t="s">
        <v>219</v>
      </c>
      <c r="D415" s="376" t="s">
        <v>39</v>
      </c>
      <c r="E415" s="376" t="s">
        <v>2239</v>
      </c>
      <c r="F415" s="377">
        <v>32</v>
      </c>
      <c r="G415" s="377">
        <v>18</v>
      </c>
      <c r="H415" s="377">
        <v>14</v>
      </c>
      <c r="I415" s="377">
        <v>45</v>
      </c>
      <c r="J415" s="377">
        <v>26</v>
      </c>
      <c r="K415" s="377">
        <v>19</v>
      </c>
      <c r="L415" s="377">
        <v>0</v>
      </c>
    </row>
    <row r="416" spans="2:12" ht="13.2" x14ac:dyDescent="0.25">
      <c r="B416" s="376" t="s">
        <v>218</v>
      </c>
      <c r="C416" s="376" t="s">
        <v>219</v>
      </c>
      <c r="D416" s="376" t="s">
        <v>39</v>
      </c>
      <c r="E416" s="376" t="s">
        <v>517</v>
      </c>
      <c r="F416" s="377">
        <v>5</v>
      </c>
      <c r="G416" s="377">
        <v>1</v>
      </c>
      <c r="H416" s="377">
        <v>4</v>
      </c>
      <c r="I416" s="377">
        <v>13</v>
      </c>
      <c r="J416" s="377">
        <v>9</v>
      </c>
      <c r="K416" s="377">
        <v>4</v>
      </c>
      <c r="L416" s="377">
        <v>0</v>
      </c>
    </row>
    <row r="417" spans="2:12" ht="13.2" x14ac:dyDescent="0.25">
      <c r="B417" s="376" t="s">
        <v>218</v>
      </c>
      <c r="C417" s="376" t="s">
        <v>219</v>
      </c>
      <c r="D417" s="376" t="s">
        <v>39</v>
      </c>
      <c r="E417" s="376" t="s">
        <v>518</v>
      </c>
      <c r="F417" s="377">
        <v>50</v>
      </c>
      <c r="G417" s="377">
        <v>22</v>
      </c>
      <c r="H417" s="377">
        <v>28</v>
      </c>
      <c r="I417" s="377">
        <v>286</v>
      </c>
      <c r="J417" s="377">
        <v>264</v>
      </c>
      <c r="K417" s="377">
        <v>22</v>
      </c>
      <c r="L417" s="377">
        <v>0</v>
      </c>
    </row>
    <row r="418" spans="2:12" ht="13.2" x14ac:dyDescent="0.25">
      <c r="B418" s="376" t="s">
        <v>218</v>
      </c>
      <c r="C418" s="376" t="s">
        <v>219</v>
      </c>
      <c r="D418" s="376" t="s">
        <v>39</v>
      </c>
      <c r="E418" s="376" t="s">
        <v>519</v>
      </c>
      <c r="F418" s="377">
        <v>4</v>
      </c>
      <c r="G418" s="377">
        <v>3</v>
      </c>
      <c r="H418" s="377">
        <v>1</v>
      </c>
      <c r="I418" s="377">
        <v>2</v>
      </c>
      <c r="J418" s="377">
        <v>1</v>
      </c>
      <c r="K418" s="377">
        <v>1</v>
      </c>
      <c r="L418" s="377">
        <v>0</v>
      </c>
    </row>
    <row r="419" spans="2:12" ht="13.2" x14ac:dyDescent="0.25">
      <c r="B419" s="376" t="s">
        <v>218</v>
      </c>
      <c r="C419" s="376" t="s">
        <v>219</v>
      </c>
      <c r="D419" s="376" t="s">
        <v>39</v>
      </c>
      <c r="E419" s="376" t="s">
        <v>520</v>
      </c>
      <c r="F419" s="377">
        <v>23</v>
      </c>
      <c r="G419" s="377">
        <v>18</v>
      </c>
      <c r="H419" s="377">
        <v>5</v>
      </c>
      <c r="I419" s="377">
        <v>144</v>
      </c>
      <c r="J419" s="377">
        <v>125</v>
      </c>
      <c r="K419" s="377">
        <v>19</v>
      </c>
      <c r="L419" s="377">
        <v>0</v>
      </c>
    </row>
    <row r="420" spans="2:12" ht="13.2" x14ac:dyDescent="0.25">
      <c r="B420" s="376" t="s">
        <v>218</v>
      </c>
      <c r="C420" s="376" t="s">
        <v>219</v>
      </c>
      <c r="D420" s="376" t="s">
        <v>39</v>
      </c>
      <c r="E420" s="376" t="s">
        <v>521</v>
      </c>
      <c r="F420" s="377">
        <v>150</v>
      </c>
      <c r="G420" s="377">
        <v>61</v>
      </c>
      <c r="H420" s="377">
        <v>89</v>
      </c>
      <c r="I420" s="377">
        <v>142</v>
      </c>
      <c r="J420" s="377">
        <v>92</v>
      </c>
      <c r="K420" s="377">
        <v>50</v>
      </c>
      <c r="L420" s="377">
        <v>0</v>
      </c>
    </row>
    <row r="421" spans="2:12" ht="13.2" x14ac:dyDescent="0.25">
      <c r="B421" s="376" t="s">
        <v>218</v>
      </c>
      <c r="C421" s="376" t="s">
        <v>219</v>
      </c>
      <c r="D421" s="376" t="s">
        <v>39</v>
      </c>
      <c r="E421" s="376" t="s">
        <v>522</v>
      </c>
      <c r="F421" s="377">
        <v>577</v>
      </c>
      <c r="G421" s="377">
        <v>281</v>
      </c>
      <c r="H421" s="377">
        <v>296</v>
      </c>
      <c r="I421" s="377">
        <v>505</v>
      </c>
      <c r="J421" s="377">
        <v>316</v>
      </c>
      <c r="K421" s="377">
        <v>188</v>
      </c>
      <c r="L421" s="377">
        <v>1</v>
      </c>
    </row>
    <row r="422" spans="2:12" ht="13.2" x14ac:dyDescent="0.25">
      <c r="B422" s="376" t="s">
        <v>218</v>
      </c>
      <c r="C422" s="376" t="s">
        <v>219</v>
      </c>
      <c r="D422" s="376" t="s">
        <v>39</v>
      </c>
      <c r="E422" s="376" t="s">
        <v>523</v>
      </c>
      <c r="F422" s="377">
        <v>20006</v>
      </c>
      <c r="G422" s="377">
        <v>9767</v>
      </c>
      <c r="H422" s="377">
        <v>10239</v>
      </c>
      <c r="I422" s="377">
        <v>18349</v>
      </c>
      <c r="J422" s="377">
        <v>11359</v>
      </c>
      <c r="K422" s="377">
        <v>6988</v>
      </c>
      <c r="L422" s="377">
        <v>2</v>
      </c>
    </row>
    <row r="423" spans="2:12" ht="13.2" x14ac:dyDescent="0.25">
      <c r="B423" s="376" t="s">
        <v>218</v>
      </c>
      <c r="C423" s="376" t="s">
        <v>219</v>
      </c>
      <c r="D423" s="376" t="s">
        <v>39</v>
      </c>
      <c r="E423" s="376" t="s">
        <v>524</v>
      </c>
      <c r="F423" s="377">
        <v>5</v>
      </c>
      <c r="G423" s="377">
        <v>2</v>
      </c>
      <c r="H423" s="377">
        <v>3</v>
      </c>
      <c r="I423" s="377">
        <v>10</v>
      </c>
      <c r="J423" s="377">
        <v>7</v>
      </c>
      <c r="K423" s="377">
        <v>3</v>
      </c>
      <c r="L423" s="377">
        <v>0</v>
      </c>
    </row>
    <row r="424" spans="2:12" ht="13.2" x14ac:dyDescent="0.25">
      <c r="B424" s="376" t="s">
        <v>218</v>
      </c>
      <c r="C424" s="376" t="s">
        <v>219</v>
      </c>
      <c r="D424" s="376" t="s">
        <v>39</v>
      </c>
      <c r="E424" s="376" t="s">
        <v>2240</v>
      </c>
      <c r="F424" s="377">
        <v>2</v>
      </c>
      <c r="G424" s="377">
        <v>1</v>
      </c>
      <c r="H424" s="377">
        <v>1</v>
      </c>
      <c r="I424" s="377">
        <v>0</v>
      </c>
      <c r="J424" s="377">
        <v>0</v>
      </c>
      <c r="K424" s="377">
        <v>0</v>
      </c>
      <c r="L424" s="377">
        <v>0</v>
      </c>
    </row>
    <row r="425" spans="2:12" ht="13.2" x14ac:dyDescent="0.25">
      <c r="B425" s="376" t="s">
        <v>218</v>
      </c>
      <c r="C425" s="376" t="s">
        <v>219</v>
      </c>
      <c r="D425" s="376" t="s">
        <v>39</v>
      </c>
      <c r="E425" s="376" t="s">
        <v>2707</v>
      </c>
      <c r="F425" s="377">
        <v>5</v>
      </c>
      <c r="G425" s="377">
        <v>2</v>
      </c>
      <c r="H425" s="377">
        <v>3</v>
      </c>
      <c r="I425" s="377">
        <v>5</v>
      </c>
      <c r="J425" s="377">
        <v>3</v>
      </c>
      <c r="K425" s="377">
        <v>2</v>
      </c>
      <c r="L425" s="377">
        <v>0</v>
      </c>
    </row>
    <row r="426" spans="2:12" ht="13.2" x14ac:dyDescent="0.25">
      <c r="B426" s="376" t="s">
        <v>218</v>
      </c>
      <c r="C426" s="376" t="s">
        <v>219</v>
      </c>
      <c r="D426" s="376" t="s">
        <v>39</v>
      </c>
      <c r="E426" s="376" t="s">
        <v>525</v>
      </c>
      <c r="F426" s="377">
        <v>1035</v>
      </c>
      <c r="G426" s="377">
        <v>520</v>
      </c>
      <c r="H426" s="377">
        <v>515</v>
      </c>
      <c r="I426" s="377">
        <v>1095</v>
      </c>
      <c r="J426" s="377">
        <v>663</v>
      </c>
      <c r="K426" s="377">
        <v>432</v>
      </c>
      <c r="L426" s="377">
        <v>0</v>
      </c>
    </row>
    <row r="427" spans="2:12" ht="13.2" x14ac:dyDescent="0.25">
      <c r="B427" s="376" t="s">
        <v>218</v>
      </c>
      <c r="C427" s="376" t="s">
        <v>219</v>
      </c>
      <c r="D427" s="376" t="s">
        <v>39</v>
      </c>
      <c r="E427" s="376" t="s">
        <v>526</v>
      </c>
      <c r="F427" s="377">
        <v>25</v>
      </c>
      <c r="G427" s="377">
        <v>13</v>
      </c>
      <c r="H427" s="377">
        <v>12</v>
      </c>
      <c r="I427" s="377">
        <v>75</v>
      </c>
      <c r="J427" s="377">
        <v>48</v>
      </c>
      <c r="K427" s="377">
        <v>27</v>
      </c>
      <c r="L427" s="377">
        <v>0</v>
      </c>
    </row>
    <row r="428" spans="2:12" ht="13.2" x14ac:dyDescent="0.25">
      <c r="B428" s="376" t="s">
        <v>218</v>
      </c>
      <c r="C428" s="376" t="s">
        <v>219</v>
      </c>
      <c r="D428" s="376" t="s">
        <v>39</v>
      </c>
      <c r="E428" s="376" t="s">
        <v>527</v>
      </c>
      <c r="F428" s="377">
        <v>1</v>
      </c>
      <c r="G428" s="377">
        <v>1</v>
      </c>
      <c r="H428" s="377">
        <v>0</v>
      </c>
      <c r="I428" s="377">
        <v>1</v>
      </c>
      <c r="J428" s="377">
        <v>0</v>
      </c>
      <c r="K428" s="377">
        <v>1</v>
      </c>
      <c r="L428" s="377">
        <v>0</v>
      </c>
    </row>
    <row r="429" spans="2:12" ht="13.2" x14ac:dyDescent="0.25">
      <c r="B429" s="376" t="s">
        <v>218</v>
      </c>
      <c r="C429" s="376" t="s">
        <v>219</v>
      </c>
      <c r="D429" s="376" t="s">
        <v>39</v>
      </c>
      <c r="E429" s="376" t="s">
        <v>528</v>
      </c>
      <c r="F429" s="377">
        <v>2</v>
      </c>
      <c r="G429" s="377">
        <v>0</v>
      </c>
      <c r="H429" s="377">
        <v>2</v>
      </c>
      <c r="I429" s="377">
        <v>5</v>
      </c>
      <c r="J429" s="377">
        <v>4</v>
      </c>
      <c r="K429" s="377">
        <v>1</v>
      </c>
      <c r="L429" s="377">
        <v>0</v>
      </c>
    </row>
    <row r="430" spans="2:12" ht="13.2" x14ac:dyDescent="0.25">
      <c r="B430" s="376" t="s">
        <v>218</v>
      </c>
      <c r="C430" s="376" t="s">
        <v>219</v>
      </c>
      <c r="D430" s="376" t="s">
        <v>39</v>
      </c>
      <c r="E430" s="376" t="s">
        <v>529</v>
      </c>
      <c r="F430" s="377">
        <v>29</v>
      </c>
      <c r="G430" s="377">
        <v>15</v>
      </c>
      <c r="H430" s="377">
        <v>14</v>
      </c>
      <c r="I430" s="377">
        <v>20</v>
      </c>
      <c r="J430" s="377">
        <v>10</v>
      </c>
      <c r="K430" s="377">
        <v>10</v>
      </c>
      <c r="L430" s="377">
        <v>0</v>
      </c>
    </row>
    <row r="431" spans="2:12" ht="13.2" x14ac:dyDescent="0.25">
      <c r="B431" s="376" t="s">
        <v>218</v>
      </c>
      <c r="C431" s="376" t="s">
        <v>219</v>
      </c>
      <c r="D431" s="376" t="s">
        <v>39</v>
      </c>
      <c r="E431" s="376" t="s">
        <v>3759</v>
      </c>
      <c r="F431" s="377">
        <v>1</v>
      </c>
      <c r="G431" s="377">
        <v>1</v>
      </c>
      <c r="H431" s="377">
        <v>0</v>
      </c>
      <c r="I431" s="377">
        <v>0</v>
      </c>
      <c r="J431" s="377">
        <v>0</v>
      </c>
      <c r="K431" s="377">
        <v>0</v>
      </c>
      <c r="L431" s="377">
        <v>0</v>
      </c>
    </row>
    <row r="432" spans="2:12" ht="13.2" x14ac:dyDescent="0.25">
      <c r="B432" s="376" t="s">
        <v>218</v>
      </c>
      <c r="C432" s="376" t="s">
        <v>219</v>
      </c>
      <c r="D432" s="376" t="s">
        <v>39</v>
      </c>
      <c r="E432" s="376" t="s">
        <v>531</v>
      </c>
      <c r="F432" s="377">
        <v>4</v>
      </c>
      <c r="G432" s="377">
        <v>3</v>
      </c>
      <c r="H432" s="377">
        <v>1</v>
      </c>
      <c r="I432" s="377">
        <v>33</v>
      </c>
      <c r="J432" s="377">
        <v>25</v>
      </c>
      <c r="K432" s="377">
        <v>8</v>
      </c>
      <c r="L432" s="377">
        <v>0</v>
      </c>
    </row>
    <row r="433" spans="2:12" ht="13.2" x14ac:dyDescent="0.25">
      <c r="B433" s="376" t="s">
        <v>218</v>
      </c>
      <c r="C433" s="376" t="s">
        <v>219</v>
      </c>
      <c r="D433" s="376" t="s">
        <v>39</v>
      </c>
      <c r="E433" s="376" t="s">
        <v>532</v>
      </c>
      <c r="F433" s="377">
        <v>4</v>
      </c>
      <c r="G433" s="377">
        <v>2</v>
      </c>
      <c r="H433" s="377">
        <v>2</v>
      </c>
      <c r="I433" s="377">
        <v>20</v>
      </c>
      <c r="J433" s="377">
        <v>9</v>
      </c>
      <c r="K433" s="377">
        <v>11</v>
      </c>
      <c r="L433" s="377">
        <v>0</v>
      </c>
    </row>
    <row r="434" spans="2:12" ht="13.2" x14ac:dyDescent="0.25">
      <c r="B434" s="376" t="s">
        <v>218</v>
      </c>
      <c r="C434" s="376" t="s">
        <v>219</v>
      </c>
      <c r="D434" s="376" t="s">
        <v>39</v>
      </c>
      <c r="E434" s="376" t="s">
        <v>2379</v>
      </c>
      <c r="F434" s="377">
        <v>1</v>
      </c>
      <c r="G434" s="377">
        <v>1</v>
      </c>
      <c r="H434" s="377">
        <v>0</v>
      </c>
      <c r="I434" s="377">
        <v>4</v>
      </c>
      <c r="J434" s="377">
        <v>2</v>
      </c>
      <c r="K434" s="377">
        <v>2</v>
      </c>
      <c r="L434" s="377">
        <v>0</v>
      </c>
    </row>
    <row r="435" spans="2:12" ht="13.2" x14ac:dyDescent="0.25">
      <c r="B435" s="376" t="s">
        <v>218</v>
      </c>
      <c r="C435" s="376" t="s">
        <v>219</v>
      </c>
      <c r="D435" s="376" t="s">
        <v>39</v>
      </c>
      <c r="E435" s="376" t="s">
        <v>533</v>
      </c>
      <c r="F435" s="377">
        <v>23</v>
      </c>
      <c r="G435" s="377">
        <v>10</v>
      </c>
      <c r="H435" s="377">
        <v>13</v>
      </c>
      <c r="I435" s="377">
        <v>14</v>
      </c>
      <c r="J435" s="377">
        <v>4</v>
      </c>
      <c r="K435" s="377">
        <v>10</v>
      </c>
      <c r="L435" s="377">
        <v>0</v>
      </c>
    </row>
    <row r="436" spans="2:12" ht="13.2" x14ac:dyDescent="0.25">
      <c r="B436" s="376" t="s">
        <v>218</v>
      </c>
      <c r="C436" s="376" t="s">
        <v>219</v>
      </c>
      <c r="D436" s="376" t="s">
        <v>39</v>
      </c>
      <c r="E436" s="376" t="s">
        <v>534</v>
      </c>
      <c r="F436" s="377">
        <v>100</v>
      </c>
      <c r="G436" s="377">
        <v>50</v>
      </c>
      <c r="H436" s="377">
        <v>50</v>
      </c>
      <c r="I436" s="377">
        <v>140</v>
      </c>
      <c r="J436" s="377">
        <v>81</v>
      </c>
      <c r="K436" s="377">
        <v>59</v>
      </c>
      <c r="L436" s="377">
        <v>0</v>
      </c>
    </row>
    <row r="437" spans="2:12" ht="13.2" x14ac:dyDescent="0.25">
      <c r="B437" s="376" t="s">
        <v>218</v>
      </c>
      <c r="C437" s="376" t="s">
        <v>219</v>
      </c>
      <c r="D437" s="376" t="s">
        <v>39</v>
      </c>
      <c r="E437" s="376" t="s">
        <v>535</v>
      </c>
      <c r="F437" s="377">
        <v>56</v>
      </c>
      <c r="G437" s="377">
        <v>26</v>
      </c>
      <c r="H437" s="377">
        <v>30</v>
      </c>
      <c r="I437" s="377">
        <v>34</v>
      </c>
      <c r="J437" s="377">
        <v>23</v>
      </c>
      <c r="K437" s="377">
        <v>11</v>
      </c>
      <c r="L437" s="377">
        <v>0</v>
      </c>
    </row>
    <row r="438" spans="2:12" ht="13.2" x14ac:dyDescent="0.25">
      <c r="B438" s="376" t="s">
        <v>218</v>
      </c>
      <c r="C438" s="376" t="s">
        <v>219</v>
      </c>
      <c r="D438" s="376" t="s">
        <v>39</v>
      </c>
      <c r="E438" s="376" t="s">
        <v>536</v>
      </c>
      <c r="F438" s="377">
        <v>105</v>
      </c>
      <c r="G438" s="377">
        <v>49</v>
      </c>
      <c r="H438" s="377">
        <v>56</v>
      </c>
      <c r="I438" s="377">
        <v>190</v>
      </c>
      <c r="J438" s="377">
        <v>112</v>
      </c>
      <c r="K438" s="377">
        <v>78</v>
      </c>
      <c r="L438" s="377">
        <v>0</v>
      </c>
    </row>
    <row r="439" spans="2:12" ht="13.2" x14ac:dyDescent="0.25">
      <c r="B439" s="376" t="s">
        <v>218</v>
      </c>
      <c r="C439" s="376" t="s">
        <v>219</v>
      </c>
      <c r="D439" s="376" t="s">
        <v>39</v>
      </c>
      <c r="E439" s="376" t="s">
        <v>537</v>
      </c>
      <c r="F439" s="377">
        <v>9</v>
      </c>
      <c r="G439" s="377">
        <v>6</v>
      </c>
      <c r="H439" s="377">
        <v>3</v>
      </c>
      <c r="I439" s="377">
        <v>3</v>
      </c>
      <c r="J439" s="377">
        <v>2</v>
      </c>
      <c r="K439" s="377">
        <v>1</v>
      </c>
      <c r="L439" s="377">
        <v>0</v>
      </c>
    </row>
    <row r="440" spans="2:12" ht="13.2" x14ac:dyDescent="0.25">
      <c r="B440" s="376" t="s">
        <v>218</v>
      </c>
      <c r="C440" s="376" t="s">
        <v>219</v>
      </c>
      <c r="D440" s="376" t="s">
        <v>39</v>
      </c>
      <c r="E440" s="376" t="s">
        <v>538</v>
      </c>
      <c r="F440" s="377">
        <v>0</v>
      </c>
      <c r="G440" s="377">
        <v>0</v>
      </c>
      <c r="H440" s="377">
        <v>0</v>
      </c>
      <c r="I440" s="377">
        <v>3</v>
      </c>
      <c r="J440" s="377">
        <v>3</v>
      </c>
      <c r="K440" s="377">
        <v>0</v>
      </c>
      <c r="L440" s="377">
        <v>0</v>
      </c>
    </row>
    <row r="441" spans="2:12" ht="13.2" x14ac:dyDescent="0.25">
      <c r="B441" s="376" t="s">
        <v>218</v>
      </c>
      <c r="C441" s="376" t="s">
        <v>219</v>
      </c>
      <c r="D441" s="376" t="s">
        <v>39</v>
      </c>
      <c r="E441" s="376" t="s">
        <v>539</v>
      </c>
      <c r="F441" s="377">
        <v>1</v>
      </c>
      <c r="G441" s="377">
        <v>0</v>
      </c>
      <c r="H441" s="377">
        <v>1</v>
      </c>
      <c r="I441" s="377">
        <v>6</v>
      </c>
      <c r="J441" s="377">
        <v>3</v>
      </c>
      <c r="K441" s="377">
        <v>3</v>
      </c>
      <c r="L441" s="377">
        <v>0</v>
      </c>
    </row>
    <row r="442" spans="2:12" ht="13.2" x14ac:dyDescent="0.25">
      <c r="B442" s="376" t="s">
        <v>218</v>
      </c>
      <c r="C442" s="376" t="s">
        <v>219</v>
      </c>
      <c r="D442" s="376" t="s">
        <v>39</v>
      </c>
      <c r="E442" s="376" t="s">
        <v>540</v>
      </c>
      <c r="F442" s="377">
        <v>27</v>
      </c>
      <c r="G442" s="377">
        <v>17</v>
      </c>
      <c r="H442" s="377">
        <v>10</v>
      </c>
      <c r="I442" s="377">
        <v>68</v>
      </c>
      <c r="J442" s="377">
        <v>33</v>
      </c>
      <c r="K442" s="377">
        <v>35</v>
      </c>
      <c r="L442" s="377">
        <v>0</v>
      </c>
    </row>
    <row r="443" spans="2:12" ht="13.2" x14ac:dyDescent="0.25">
      <c r="B443" s="376" t="s">
        <v>218</v>
      </c>
      <c r="C443" s="376" t="s">
        <v>219</v>
      </c>
      <c r="D443" s="376" t="s">
        <v>39</v>
      </c>
      <c r="E443" s="376" t="s">
        <v>2590</v>
      </c>
      <c r="F443" s="377">
        <v>0</v>
      </c>
      <c r="G443" s="377">
        <v>0</v>
      </c>
      <c r="H443" s="377">
        <v>0</v>
      </c>
      <c r="I443" s="377">
        <v>7</v>
      </c>
      <c r="J443" s="377">
        <v>4</v>
      </c>
      <c r="K443" s="377">
        <v>3</v>
      </c>
      <c r="L443" s="377">
        <v>0</v>
      </c>
    </row>
    <row r="444" spans="2:12" ht="13.2" x14ac:dyDescent="0.25">
      <c r="B444" s="376" t="s">
        <v>218</v>
      </c>
      <c r="C444" s="376" t="s">
        <v>219</v>
      </c>
      <c r="D444" s="376" t="s">
        <v>39</v>
      </c>
      <c r="E444" s="376" t="s">
        <v>2663</v>
      </c>
      <c r="F444" s="377">
        <v>0</v>
      </c>
      <c r="G444" s="377">
        <v>0</v>
      </c>
      <c r="H444" s="377">
        <v>0</v>
      </c>
      <c r="I444" s="377">
        <v>2</v>
      </c>
      <c r="J444" s="377">
        <v>1</v>
      </c>
      <c r="K444" s="377">
        <v>1</v>
      </c>
      <c r="L444" s="377">
        <v>0</v>
      </c>
    </row>
    <row r="445" spans="2:12" ht="13.2" x14ac:dyDescent="0.25">
      <c r="B445" s="376" t="s">
        <v>218</v>
      </c>
      <c r="C445" s="376" t="s">
        <v>219</v>
      </c>
      <c r="D445" s="376" t="s">
        <v>39</v>
      </c>
      <c r="E445" s="376" t="s">
        <v>541</v>
      </c>
      <c r="F445" s="377">
        <v>5</v>
      </c>
      <c r="G445" s="377">
        <v>3</v>
      </c>
      <c r="H445" s="377">
        <v>2</v>
      </c>
      <c r="I445" s="377">
        <v>16</v>
      </c>
      <c r="J445" s="377">
        <v>8</v>
      </c>
      <c r="K445" s="377">
        <v>8</v>
      </c>
      <c r="L445" s="377">
        <v>0</v>
      </c>
    </row>
    <row r="446" spans="2:12" ht="13.2" x14ac:dyDescent="0.25">
      <c r="B446" s="376" t="s">
        <v>218</v>
      </c>
      <c r="C446" s="376" t="s">
        <v>219</v>
      </c>
      <c r="D446" s="376" t="s">
        <v>39</v>
      </c>
      <c r="E446" s="376" t="s">
        <v>542</v>
      </c>
      <c r="F446" s="377">
        <v>113</v>
      </c>
      <c r="G446" s="377">
        <v>57</v>
      </c>
      <c r="H446" s="377">
        <v>56</v>
      </c>
      <c r="I446" s="377">
        <v>29</v>
      </c>
      <c r="J446" s="377">
        <v>23</v>
      </c>
      <c r="K446" s="377">
        <v>6</v>
      </c>
      <c r="L446" s="377">
        <v>0</v>
      </c>
    </row>
    <row r="447" spans="2:12" ht="13.2" x14ac:dyDescent="0.25">
      <c r="B447" s="376" t="s">
        <v>218</v>
      </c>
      <c r="C447" s="376" t="s">
        <v>219</v>
      </c>
      <c r="D447" s="376" t="s">
        <v>39</v>
      </c>
      <c r="E447" s="376" t="s">
        <v>1906</v>
      </c>
      <c r="F447" s="377">
        <v>1</v>
      </c>
      <c r="G447" s="377">
        <v>1</v>
      </c>
      <c r="H447" s="377">
        <v>0</v>
      </c>
      <c r="I447" s="377">
        <v>1</v>
      </c>
      <c r="J447" s="377">
        <v>1</v>
      </c>
      <c r="K447" s="377">
        <v>0</v>
      </c>
      <c r="L447" s="377">
        <v>0</v>
      </c>
    </row>
    <row r="448" spans="2:12" ht="13.2" x14ac:dyDescent="0.25">
      <c r="B448" s="376" t="s">
        <v>218</v>
      </c>
      <c r="C448" s="376" t="s">
        <v>219</v>
      </c>
      <c r="D448" s="376" t="s">
        <v>39</v>
      </c>
      <c r="E448" s="376" t="s">
        <v>3159</v>
      </c>
      <c r="F448" s="377">
        <v>0</v>
      </c>
      <c r="G448" s="377">
        <v>0</v>
      </c>
      <c r="H448" s="377">
        <v>0</v>
      </c>
      <c r="I448" s="377">
        <v>1</v>
      </c>
      <c r="J448" s="377">
        <v>1</v>
      </c>
      <c r="K448" s="377">
        <v>0</v>
      </c>
      <c r="L448" s="377">
        <v>0</v>
      </c>
    </row>
    <row r="449" spans="2:12" ht="13.2" x14ac:dyDescent="0.25">
      <c r="B449" s="376" t="s">
        <v>218</v>
      </c>
      <c r="C449" s="376" t="s">
        <v>219</v>
      </c>
      <c r="D449" s="376" t="s">
        <v>39</v>
      </c>
      <c r="E449" s="376" t="s">
        <v>2709</v>
      </c>
      <c r="F449" s="377">
        <v>0</v>
      </c>
      <c r="G449" s="377">
        <v>0</v>
      </c>
      <c r="H449" s="377">
        <v>0</v>
      </c>
      <c r="I449" s="377">
        <v>4</v>
      </c>
      <c r="J449" s="377">
        <v>2</v>
      </c>
      <c r="K449" s="377">
        <v>2</v>
      </c>
      <c r="L449" s="377">
        <v>0</v>
      </c>
    </row>
    <row r="450" spans="2:12" ht="13.2" x14ac:dyDescent="0.25">
      <c r="B450" s="376" t="s">
        <v>218</v>
      </c>
      <c r="C450" s="376" t="s">
        <v>219</v>
      </c>
      <c r="D450" s="376" t="s">
        <v>39</v>
      </c>
      <c r="E450" s="376" t="s">
        <v>2710</v>
      </c>
      <c r="F450" s="377">
        <v>0</v>
      </c>
      <c r="G450" s="377">
        <v>0</v>
      </c>
      <c r="H450" s="377">
        <v>0</v>
      </c>
      <c r="I450" s="377">
        <v>1</v>
      </c>
      <c r="J450" s="377">
        <v>1</v>
      </c>
      <c r="K450" s="377">
        <v>0</v>
      </c>
      <c r="L450" s="377">
        <v>0</v>
      </c>
    </row>
    <row r="451" spans="2:12" ht="13.2" x14ac:dyDescent="0.25">
      <c r="B451" s="376" t="s">
        <v>218</v>
      </c>
      <c r="C451" s="376" t="s">
        <v>219</v>
      </c>
      <c r="D451" s="376" t="s">
        <v>39</v>
      </c>
      <c r="E451" s="376" t="s">
        <v>543</v>
      </c>
      <c r="F451" s="377">
        <v>73</v>
      </c>
      <c r="G451" s="377">
        <v>46</v>
      </c>
      <c r="H451" s="377">
        <v>27</v>
      </c>
      <c r="I451" s="377">
        <v>66</v>
      </c>
      <c r="J451" s="377">
        <v>39</v>
      </c>
      <c r="K451" s="377">
        <v>27</v>
      </c>
      <c r="L451" s="377">
        <v>0</v>
      </c>
    </row>
    <row r="452" spans="2:12" ht="13.2" x14ac:dyDescent="0.25">
      <c r="B452" s="376" t="s">
        <v>218</v>
      </c>
      <c r="C452" s="376" t="s">
        <v>219</v>
      </c>
      <c r="D452" s="376" t="s">
        <v>39</v>
      </c>
      <c r="E452" s="376" t="s">
        <v>2900</v>
      </c>
      <c r="F452" s="377">
        <v>0</v>
      </c>
      <c r="G452" s="377">
        <v>0</v>
      </c>
      <c r="H452" s="377">
        <v>0</v>
      </c>
      <c r="I452" s="377">
        <v>1</v>
      </c>
      <c r="J452" s="377">
        <v>0</v>
      </c>
      <c r="K452" s="377">
        <v>1</v>
      </c>
      <c r="L452" s="377">
        <v>0</v>
      </c>
    </row>
    <row r="453" spans="2:12" ht="13.2" x14ac:dyDescent="0.25">
      <c r="B453" s="376" t="s">
        <v>218</v>
      </c>
      <c r="C453" s="376" t="s">
        <v>219</v>
      </c>
      <c r="D453" s="376" t="s">
        <v>39</v>
      </c>
      <c r="E453" s="376" t="s">
        <v>3528</v>
      </c>
      <c r="F453" s="377">
        <v>0</v>
      </c>
      <c r="G453" s="377">
        <v>0</v>
      </c>
      <c r="H453" s="377">
        <v>0</v>
      </c>
      <c r="I453" s="377">
        <v>2</v>
      </c>
      <c r="J453" s="377">
        <v>1</v>
      </c>
      <c r="K453" s="377">
        <v>1</v>
      </c>
      <c r="L453" s="377">
        <v>0</v>
      </c>
    </row>
    <row r="454" spans="2:12" ht="13.2" x14ac:dyDescent="0.25">
      <c r="B454" s="376" t="s">
        <v>218</v>
      </c>
      <c r="C454" s="376" t="s">
        <v>219</v>
      </c>
      <c r="D454" s="376" t="s">
        <v>39</v>
      </c>
      <c r="E454" s="376" t="s">
        <v>544</v>
      </c>
      <c r="F454" s="377">
        <v>68</v>
      </c>
      <c r="G454" s="377">
        <v>40</v>
      </c>
      <c r="H454" s="377">
        <v>28</v>
      </c>
      <c r="I454" s="377">
        <v>73</v>
      </c>
      <c r="J454" s="377">
        <v>51</v>
      </c>
      <c r="K454" s="377">
        <v>22</v>
      </c>
      <c r="L454" s="377">
        <v>0</v>
      </c>
    </row>
    <row r="455" spans="2:12" ht="13.2" x14ac:dyDescent="0.25">
      <c r="B455" s="376" t="s">
        <v>218</v>
      </c>
      <c r="C455" s="376" t="s">
        <v>219</v>
      </c>
      <c r="D455" s="376" t="s">
        <v>39</v>
      </c>
      <c r="E455" s="376" t="s">
        <v>545</v>
      </c>
      <c r="F455" s="377">
        <v>7</v>
      </c>
      <c r="G455" s="377">
        <v>5</v>
      </c>
      <c r="H455" s="377">
        <v>2</v>
      </c>
      <c r="I455" s="377">
        <v>17</v>
      </c>
      <c r="J455" s="377">
        <v>8</v>
      </c>
      <c r="K455" s="377">
        <v>9</v>
      </c>
      <c r="L455" s="377">
        <v>0</v>
      </c>
    </row>
    <row r="456" spans="2:12" ht="13.2" x14ac:dyDescent="0.25">
      <c r="B456" s="376" t="s">
        <v>218</v>
      </c>
      <c r="C456" s="376" t="s">
        <v>219</v>
      </c>
      <c r="D456" s="376" t="s">
        <v>39</v>
      </c>
      <c r="E456" s="376" t="s">
        <v>546</v>
      </c>
      <c r="F456" s="377">
        <v>13</v>
      </c>
      <c r="G456" s="377">
        <v>6</v>
      </c>
      <c r="H456" s="377">
        <v>7</v>
      </c>
      <c r="I456" s="377">
        <v>15</v>
      </c>
      <c r="J456" s="377">
        <v>6</v>
      </c>
      <c r="K456" s="377">
        <v>9</v>
      </c>
      <c r="L456" s="377">
        <v>0</v>
      </c>
    </row>
    <row r="457" spans="2:12" ht="13.2" x14ac:dyDescent="0.25">
      <c r="B457" s="376" t="s">
        <v>218</v>
      </c>
      <c r="C457" s="376" t="s">
        <v>219</v>
      </c>
      <c r="D457" s="376" t="s">
        <v>39</v>
      </c>
      <c r="E457" s="376" t="s">
        <v>547</v>
      </c>
      <c r="F457" s="377">
        <v>25</v>
      </c>
      <c r="G457" s="377">
        <v>14</v>
      </c>
      <c r="H457" s="377">
        <v>11</v>
      </c>
      <c r="I457" s="377">
        <v>19</v>
      </c>
      <c r="J457" s="377">
        <v>10</v>
      </c>
      <c r="K457" s="377">
        <v>9</v>
      </c>
      <c r="L457" s="377">
        <v>0</v>
      </c>
    </row>
    <row r="458" spans="2:12" ht="13.2" x14ac:dyDescent="0.25">
      <c r="B458" s="376" t="s">
        <v>218</v>
      </c>
      <c r="C458" s="376" t="s">
        <v>219</v>
      </c>
      <c r="D458" s="376" t="s">
        <v>39</v>
      </c>
      <c r="E458" s="376" t="s">
        <v>2686</v>
      </c>
      <c r="F458" s="377">
        <v>1</v>
      </c>
      <c r="G458" s="377">
        <v>0</v>
      </c>
      <c r="H458" s="377">
        <v>1</v>
      </c>
      <c r="I458" s="377">
        <v>3</v>
      </c>
      <c r="J458" s="377">
        <v>3</v>
      </c>
      <c r="K458" s="377">
        <v>0</v>
      </c>
      <c r="L458" s="377">
        <v>0</v>
      </c>
    </row>
    <row r="459" spans="2:12" ht="13.2" x14ac:dyDescent="0.25">
      <c r="B459" s="376" t="s">
        <v>218</v>
      </c>
      <c r="C459" s="376" t="s">
        <v>219</v>
      </c>
      <c r="D459" s="376" t="s">
        <v>39</v>
      </c>
      <c r="E459" s="376" t="s">
        <v>548</v>
      </c>
      <c r="F459" s="377">
        <v>52</v>
      </c>
      <c r="G459" s="377">
        <v>31</v>
      </c>
      <c r="H459" s="377">
        <v>21</v>
      </c>
      <c r="I459" s="377">
        <v>139</v>
      </c>
      <c r="J459" s="377">
        <v>100</v>
      </c>
      <c r="K459" s="377">
        <v>39</v>
      </c>
      <c r="L459" s="377">
        <v>0</v>
      </c>
    </row>
    <row r="460" spans="2:12" ht="13.2" x14ac:dyDescent="0.25">
      <c r="B460" s="376" t="s">
        <v>218</v>
      </c>
      <c r="C460" s="376" t="s">
        <v>219</v>
      </c>
      <c r="D460" s="376" t="s">
        <v>39</v>
      </c>
      <c r="E460" s="376" t="s">
        <v>2901</v>
      </c>
      <c r="F460" s="377">
        <v>2</v>
      </c>
      <c r="G460" s="377">
        <v>0</v>
      </c>
      <c r="H460" s="377">
        <v>2</v>
      </c>
      <c r="I460" s="377">
        <v>0</v>
      </c>
      <c r="J460" s="377">
        <v>0</v>
      </c>
      <c r="K460" s="377">
        <v>0</v>
      </c>
      <c r="L460" s="377">
        <v>0</v>
      </c>
    </row>
    <row r="461" spans="2:12" ht="13.2" x14ac:dyDescent="0.25">
      <c r="B461" s="376" t="s">
        <v>218</v>
      </c>
      <c r="C461" s="376" t="s">
        <v>219</v>
      </c>
      <c r="D461" s="376" t="s">
        <v>39</v>
      </c>
      <c r="E461" s="376" t="s">
        <v>549</v>
      </c>
      <c r="F461" s="377">
        <v>33</v>
      </c>
      <c r="G461" s="377">
        <v>21</v>
      </c>
      <c r="H461" s="377">
        <v>12</v>
      </c>
      <c r="I461" s="377">
        <v>43</v>
      </c>
      <c r="J461" s="377">
        <v>27</v>
      </c>
      <c r="K461" s="377">
        <v>16</v>
      </c>
      <c r="L461" s="377">
        <v>0</v>
      </c>
    </row>
    <row r="462" spans="2:12" ht="13.2" x14ac:dyDescent="0.25">
      <c r="B462" s="376" t="s">
        <v>218</v>
      </c>
      <c r="C462" s="376" t="s">
        <v>219</v>
      </c>
      <c r="D462" s="376" t="s">
        <v>39</v>
      </c>
      <c r="E462" s="376" t="s">
        <v>550</v>
      </c>
      <c r="F462" s="377">
        <v>3</v>
      </c>
      <c r="G462" s="377">
        <v>2</v>
      </c>
      <c r="H462" s="377">
        <v>1</v>
      </c>
      <c r="I462" s="377">
        <v>1</v>
      </c>
      <c r="J462" s="377">
        <v>0</v>
      </c>
      <c r="K462" s="377">
        <v>1</v>
      </c>
      <c r="L462" s="377">
        <v>0</v>
      </c>
    </row>
    <row r="463" spans="2:12" ht="13.2" x14ac:dyDescent="0.25">
      <c r="B463" s="376" t="s">
        <v>218</v>
      </c>
      <c r="C463" s="376" t="s">
        <v>219</v>
      </c>
      <c r="D463" s="376" t="s">
        <v>39</v>
      </c>
      <c r="E463" s="376" t="s">
        <v>551</v>
      </c>
      <c r="F463" s="377">
        <v>1</v>
      </c>
      <c r="G463" s="377">
        <v>0</v>
      </c>
      <c r="H463" s="377">
        <v>1</v>
      </c>
      <c r="I463" s="377">
        <v>2</v>
      </c>
      <c r="J463" s="377">
        <v>2</v>
      </c>
      <c r="K463" s="377">
        <v>0</v>
      </c>
      <c r="L463" s="377">
        <v>0</v>
      </c>
    </row>
    <row r="464" spans="2:12" ht="13.2" x14ac:dyDescent="0.25">
      <c r="B464" s="376" t="s">
        <v>218</v>
      </c>
      <c r="C464" s="376" t="s">
        <v>219</v>
      </c>
      <c r="D464" s="376" t="s">
        <v>39</v>
      </c>
      <c r="E464" s="376" t="s">
        <v>552</v>
      </c>
      <c r="F464" s="377">
        <v>7</v>
      </c>
      <c r="G464" s="377">
        <v>5</v>
      </c>
      <c r="H464" s="377">
        <v>2</v>
      </c>
      <c r="I464" s="377">
        <v>43</v>
      </c>
      <c r="J464" s="377">
        <v>29</v>
      </c>
      <c r="K464" s="377">
        <v>14</v>
      </c>
      <c r="L464" s="377">
        <v>0</v>
      </c>
    </row>
    <row r="465" spans="2:12" ht="13.2" x14ac:dyDescent="0.25">
      <c r="B465" s="376" t="s">
        <v>218</v>
      </c>
      <c r="C465" s="376" t="s">
        <v>219</v>
      </c>
      <c r="D465" s="376" t="s">
        <v>39</v>
      </c>
      <c r="E465" s="376" t="s">
        <v>2711</v>
      </c>
      <c r="F465" s="377">
        <v>2</v>
      </c>
      <c r="G465" s="377">
        <v>1</v>
      </c>
      <c r="H465" s="377">
        <v>1</v>
      </c>
      <c r="I465" s="377">
        <v>2</v>
      </c>
      <c r="J465" s="377">
        <v>1</v>
      </c>
      <c r="K465" s="377">
        <v>1</v>
      </c>
      <c r="L465" s="377">
        <v>0</v>
      </c>
    </row>
    <row r="466" spans="2:12" ht="13.2" x14ac:dyDescent="0.25">
      <c r="B466" s="376" t="s">
        <v>218</v>
      </c>
      <c r="C466" s="376" t="s">
        <v>219</v>
      </c>
      <c r="D466" s="376" t="s">
        <v>39</v>
      </c>
      <c r="E466" s="376" t="s">
        <v>3760</v>
      </c>
      <c r="F466" s="377">
        <v>3</v>
      </c>
      <c r="G466" s="377">
        <v>2</v>
      </c>
      <c r="H466" s="377">
        <v>1</v>
      </c>
      <c r="I466" s="377">
        <v>7</v>
      </c>
      <c r="J466" s="377">
        <v>5</v>
      </c>
      <c r="K466" s="377">
        <v>2</v>
      </c>
      <c r="L466" s="377">
        <v>0</v>
      </c>
    </row>
    <row r="467" spans="2:12" ht="13.2" x14ac:dyDescent="0.25">
      <c r="B467" s="376" t="s">
        <v>218</v>
      </c>
      <c r="C467" s="376" t="s">
        <v>219</v>
      </c>
      <c r="D467" s="376" t="s">
        <v>55</v>
      </c>
      <c r="E467" s="376" t="s">
        <v>864</v>
      </c>
      <c r="F467" s="377">
        <v>9</v>
      </c>
      <c r="G467" s="377">
        <v>8</v>
      </c>
      <c r="H467" s="377">
        <v>1</v>
      </c>
      <c r="I467" s="377">
        <v>35</v>
      </c>
      <c r="J467" s="377">
        <v>29</v>
      </c>
      <c r="K467" s="377">
        <v>6</v>
      </c>
      <c r="L467" s="377">
        <v>0</v>
      </c>
    </row>
    <row r="468" spans="2:12" ht="13.2" x14ac:dyDescent="0.25">
      <c r="B468" s="376" t="s">
        <v>218</v>
      </c>
      <c r="C468" s="376" t="s">
        <v>219</v>
      </c>
      <c r="D468" s="376" t="s">
        <v>55</v>
      </c>
      <c r="E468" s="376" t="s">
        <v>152</v>
      </c>
      <c r="F468" s="377">
        <v>332</v>
      </c>
      <c r="G468" s="377">
        <v>232</v>
      </c>
      <c r="H468" s="377">
        <v>100</v>
      </c>
      <c r="I468" s="377">
        <v>1024</v>
      </c>
      <c r="J468" s="377">
        <v>584</v>
      </c>
      <c r="K468" s="377">
        <v>440</v>
      </c>
      <c r="L468" s="377">
        <v>0</v>
      </c>
    </row>
    <row r="469" spans="2:12" ht="13.2" x14ac:dyDescent="0.25">
      <c r="B469" s="376" t="s">
        <v>218</v>
      </c>
      <c r="C469" s="376" t="s">
        <v>219</v>
      </c>
      <c r="D469" s="376" t="s">
        <v>55</v>
      </c>
      <c r="E469" s="376" t="s">
        <v>865</v>
      </c>
      <c r="F469" s="377">
        <v>37</v>
      </c>
      <c r="G469" s="377">
        <v>33</v>
      </c>
      <c r="H469" s="377">
        <v>4</v>
      </c>
      <c r="I469" s="377">
        <v>108</v>
      </c>
      <c r="J469" s="377">
        <v>86</v>
      </c>
      <c r="K469" s="377">
        <v>22</v>
      </c>
      <c r="L469" s="377">
        <v>0</v>
      </c>
    </row>
    <row r="470" spans="2:12" ht="13.2" x14ac:dyDescent="0.25">
      <c r="B470" s="376" t="s">
        <v>218</v>
      </c>
      <c r="C470" s="376" t="s">
        <v>219</v>
      </c>
      <c r="D470" s="376" t="s">
        <v>55</v>
      </c>
      <c r="E470" s="376" t="s">
        <v>866</v>
      </c>
      <c r="F470" s="377">
        <v>17</v>
      </c>
      <c r="G470" s="377">
        <v>13</v>
      </c>
      <c r="H470" s="377">
        <v>4</v>
      </c>
      <c r="I470" s="377">
        <v>97</v>
      </c>
      <c r="J470" s="377">
        <v>79</v>
      </c>
      <c r="K470" s="377">
        <v>18</v>
      </c>
      <c r="L470" s="377">
        <v>0</v>
      </c>
    </row>
    <row r="471" spans="2:12" ht="13.2" x14ac:dyDescent="0.25">
      <c r="B471" s="376" t="s">
        <v>218</v>
      </c>
      <c r="C471" s="376" t="s">
        <v>219</v>
      </c>
      <c r="D471" s="376" t="s">
        <v>55</v>
      </c>
      <c r="E471" s="376" t="s">
        <v>2239</v>
      </c>
      <c r="F471" s="377">
        <v>5</v>
      </c>
      <c r="G471" s="377">
        <v>4</v>
      </c>
      <c r="H471" s="377">
        <v>1</v>
      </c>
      <c r="I471" s="377">
        <v>21</v>
      </c>
      <c r="J471" s="377">
        <v>14</v>
      </c>
      <c r="K471" s="377">
        <v>7</v>
      </c>
      <c r="L471" s="377">
        <v>0</v>
      </c>
    </row>
    <row r="472" spans="2:12" ht="13.2" x14ac:dyDescent="0.25">
      <c r="B472" s="376" t="s">
        <v>218</v>
      </c>
      <c r="C472" s="376" t="s">
        <v>219</v>
      </c>
      <c r="D472" s="376" t="s">
        <v>56</v>
      </c>
      <c r="E472" s="376" t="s">
        <v>2040</v>
      </c>
      <c r="F472" s="377">
        <v>127136</v>
      </c>
      <c r="G472" s="377">
        <v>60378</v>
      </c>
      <c r="H472" s="377">
        <v>66758</v>
      </c>
      <c r="I472" s="377">
        <v>41916</v>
      </c>
      <c r="J472" s="377">
        <v>26710</v>
      </c>
      <c r="K472" s="377">
        <v>15195</v>
      </c>
      <c r="L472" s="377">
        <v>11</v>
      </c>
    </row>
    <row r="473" spans="2:12" ht="13.2" x14ac:dyDescent="0.25">
      <c r="B473" s="376" t="s">
        <v>218</v>
      </c>
      <c r="C473" s="376" t="s">
        <v>219</v>
      </c>
      <c r="D473" s="376" t="s">
        <v>56</v>
      </c>
      <c r="E473" s="376" t="s">
        <v>2241</v>
      </c>
      <c r="F473" s="377">
        <v>1300</v>
      </c>
      <c r="G473" s="377">
        <v>861</v>
      </c>
      <c r="H473" s="377">
        <v>439</v>
      </c>
      <c r="I473" s="377">
        <v>2560</v>
      </c>
      <c r="J473" s="377">
        <v>2452</v>
      </c>
      <c r="K473" s="377">
        <v>108</v>
      </c>
      <c r="L473" s="377">
        <v>0</v>
      </c>
    </row>
    <row r="474" spans="2:12" ht="13.2" x14ac:dyDescent="0.25">
      <c r="B474" s="376" t="s">
        <v>218</v>
      </c>
      <c r="C474" s="376" t="s">
        <v>219</v>
      </c>
      <c r="D474" s="376" t="s">
        <v>56</v>
      </c>
      <c r="E474" s="376" t="s">
        <v>867</v>
      </c>
      <c r="F474" s="377">
        <v>333</v>
      </c>
      <c r="G474" s="377">
        <v>183</v>
      </c>
      <c r="H474" s="377">
        <v>150</v>
      </c>
      <c r="I474" s="377">
        <v>151</v>
      </c>
      <c r="J474" s="377">
        <v>108</v>
      </c>
      <c r="K474" s="377">
        <v>43</v>
      </c>
      <c r="L474" s="377">
        <v>0</v>
      </c>
    </row>
    <row r="475" spans="2:12" ht="13.2" x14ac:dyDescent="0.25">
      <c r="B475" s="376" t="s">
        <v>218</v>
      </c>
      <c r="C475" s="376" t="s">
        <v>224</v>
      </c>
      <c r="D475" s="376" t="s">
        <v>58</v>
      </c>
      <c r="E475" s="376" t="s">
        <v>898</v>
      </c>
      <c r="F475" s="377">
        <v>108</v>
      </c>
      <c r="G475" s="377">
        <v>45</v>
      </c>
      <c r="H475" s="377">
        <v>63</v>
      </c>
      <c r="I475" s="377">
        <v>57</v>
      </c>
      <c r="J475" s="377">
        <v>40</v>
      </c>
      <c r="K475" s="377">
        <v>17</v>
      </c>
      <c r="L475" s="377">
        <v>0</v>
      </c>
    </row>
    <row r="476" spans="2:12" ht="13.2" x14ac:dyDescent="0.25">
      <c r="B476" s="376" t="s">
        <v>218</v>
      </c>
      <c r="C476" s="376" t="s">
        <v>224</v>
      </c>
      <c r="D476" s="376" t="s">
        <v>58</v>
      </c>
      <c r="E476" s="376" t="s">
        <v>899</v>
      </c>
      <c r="F476" s="377">
        <v>131</v>
      </c>
      <c r="G476" s="377">
        <v>61</v>
      </c>
      <c r="H476" s="377">
        <v>70</v>
      </c>
      <c r="I476" s="377">
        <v>596</v>
      </c>
      <c r="J476" s="377">
        <v>535</v>
      </c>
      <c r="K476" s="377">
        <v>61</v>
      </c>
      <c r="L476" s="377">
        <v>0</v>
      </c>
    </row>
    <row r="477" spans="2:12" ht="13.2" x14ac:dyDescent="0.25">
      <c r="B477" s="376" t="s">
        <v>218</v>
      </c>
      <c r="C477" s="376" t="s">
        <v>224</v>
      </c>
      <c r="D477" s="376" t="s">
        <v>58</v>
      </c>
      <c r="E477" s="376" t="s">
        <v>154</v>
      </c>
      <c r="F477" s="377">
        <v>429</v>
      </c>
      <c r="G477" s="377">
        <v>228</v>
      </c>
      <c r="H477" s="377">
        <v>201</v>
      </c>
      <c r="I477" s="377">
        <v>414</v>
      </c>
      <c r="J477" s="377">
        <v>238</v>
      </c>
      <c r="K477" s="377">
        <v>176</v>
      </c>
      <c r="L477" s="377">
        <v>0</v>
      </c>
    </row>
    <row r="478" spans="2:12" ht="13.2" x14ac:dyDescent="0.25">
      <c r="B478" s="376" t="s">
        <v>218</v>
      </c>
      <c r="C478" s="376" t="s">
        <v>224</v>
      </c>
      <c r="D478" s="376" t="s">
        <v>58</v>
      </c>
      <c r="E478" s="376" t="s">
        <v>2242</v>
      </c>
      <c r="F478" s="377">
        <v>8</v>
      </c>
      <c r="G478" s="377">
        <v>4</v>
      </c>
      <c r="H478" s="377">
        <v>4</v>
      </c>
      <c r="I478" s="377">
        <v>17</v>
      </c>
      <c r="J478" s="377">
        <v>8</v>
      </c>
      <c r="K478" s="377">
        <v>9</v>
      </c>
      <c r="L478" s="377">
        <v>0</v>
      </c>
    </row>
    <row r="479" spans="2:12" ht="13.2" x14ac:dyDescent="0.25">
      <c r="B479" s="376" t="s">
        <v>218</v>
      </c>
      <c r="C479" s="376" t="s">
        <v>224</v>
      </c>
      <c r="D479" s="376" t="s">
        <v>58</v>
      </c>
      <c r="E479" s="376" t="s">
        <v>2243</v>
      </c>
      <c r="F479" s="377">
        <v>22</v>
      </c>
      <c r="G479" s="377">
        <v>11</v>
      </c>
      <c r="H479" s="377">
        <v>11</v>
      </c>
      <c r="I479" s="377">
        <v>46</v>
      </c>
      <c r="J479" s="377">
        <v>31</v>
      </c>
      <c r="K479" s="377">
        <v>15</v>
      </c>
      <c r="L479" s="377">
        <v>0</v>
      </c>
    </row>
    <row r="480" spans="2:12" ht="13.2" x14ac:dyDescent="0.25">
      <c r="B480" s="376" t="s">
        <v>218</v>
      </c>
      <c r="C480" s="376" t="s">
        <v>224</v>
      </c>
      <c r="D480" s="376" t="s">
        <v>58</v>
      </c>
      <c r="E480" s="376" t="s">
        <v>2244</v>
      </c>
      <c r="F480" s="377">
        <v>39</v>
      </c>
      <c r="G480" s="377">
        <v>19</v>
      </c>
      <c r="H480" s="377">
        <v>20</v>
      </c>
      <c r="I480" s="377">
        <v>81</v>
      </c>
      <c r="J480" s="377">
        <v>73</v>
      </c>
      <c r="K480" s="377">
        <v>8</v>
      </c>
      <c r="L480" s="377">
        <v>0</v>
      </c>
    </row>
    <row r="481" spans="2:12" ht="13.2" x14ac:dyDescent="0.25">
      <c r="B481" s="376" t="s">
        <v>218</v>
      </c>
      <c r="C481" s="376" t="s">
        <v>224</v>
      </c>
      <c r="D481" s="376" t="s">
        <v>58</v>
      </c>
      <c r="E481" s="376" t="s">
        <v>900</v>
      </c>
      <c r="F481" s="377">
        <v>27</v>
      </c>
      <c r="G481" s="377">
        <v>13</v>
      </c>
      <c r="H481" s="377">
        <v>14</v>
      </c>
      <c r="I481" s="377">
        <v>18</v>
      </c>
      <c r="J481" s="377">
        <v>10</v>
      </c>
      <c r="K481" s="377">
        <v>8</v>
      </c>
      <c r="L481" s="377">
        <v>0</v>
      </c>
    </row>
    <row r="482" spans="2:12" ht="13.2" x14ac:dyDescent="0.25">
      <c r="B482" s="376" t="s">
        <v>218</v>
      </c>
      <c r="C482" s="376" t="s">
        <v>224</v>
      </c>
      <c r="D482" s="376" t="s">
        <v>58</v>
      </c>
      <c r="E482" s="376" t="s">
        <v>901</v>
      </c>
      <c r="F482" s="377">
        <v>89</v>
      </c>
      <c r="G482" s="377">
        <v>38</v>
      </c>
      <c r="H482" s="377">
        <v>51</v>
      </c>
      <c r="I482" s="377">
        <v>56</v>
      </c>
      <c r="J482" s="377">
        <v>30</v>
      </c>
      <c r="K482" s="377">
        <v>26</v>
      </c>
      <c r="L482" s="377">
        <v>0</v>
      </c>
    </row>
    <row r="483" spans="2:12" ht="13.2" x14ac:dyDescent="0.25">
      <c r="B483" s="376" t="s">
        <v>218</v>
      </c>
      <c r="C483" s="376" t="s">
        <v>224</v>
      </c>
      <c r="D483" s="376" t="s">
        <v>58</v>
      </c>
      <c r="E483" s="376" t="s">
        <v>902</v>
      </c>
      <c r="F483" s="377">
        <v>47</v>
      </c>
      <c r="G483" s="377">
        <v>39</v>
      </c>
      <c r="H483" s="377">
        <v>8</v>
      </c>
      <c r="I483" s="377">
        <v>48</v>
      </c>
      <c r="J483" s="377">
        <v>39</v>
      </c>
      <c r="K483" s="377">
        <v>9</v>
      </c>
      <c r="L483" s="377">
        <v>0</v>
      </c>
    </row>
    <row r="484" spans="2:12" ht="13.2" x14ac:dyDescent="0.25">
      <c r="B484" s="376" t="s">
        <v>218</v>
      </c>
      <c r="C484" s="376" t="s">
        <v>224</v>
      </c>
      <c r="D484" s="376" t="s">
        <v>58</v>
      </c>
      <c r="E484" s="376" t="s">
        <v>2245</v>
      </c>
      <c r="F484" s="377">
        <v>27</v>
      </c>
      <c r="G484" s="377">
        <v>11</v>
      </c>
      <c r="H484" s="377">
        <v>16</v>
      </c>
      <c r="I484" s="377">
        <v>30</v>
      </c>
      <c r="J484" s="377">
        <v>15</v>
      </c>
      <c r="K484" s="377">
        <v>15</v>
      </c>
      <c r="L484" s="377">
        <v>0</v>
      </c>
    </row>
    <row r="485" spans="2:12" ht="13.2" x14ac:dyDescent="0.25">
      <c r="B485" s="376" t="s">
        <v>218</v>
      </c>
      <c r="C485" s="376" t="s">
        <v>224</v>
      </c>
      <c r="D485" s="376" t="s">
        <v>58</v>
      </c>
      <c r="E485" s="376" t="s">
        <v>2903</v>
      </c>
      <c r="F485" s="377">
        <v>7</v>
      </c>
      <c r="G485" s="377">
        <v>4</v>
      </c>
      <c r="H485" s="377">
        <v>3</v>
      </c>
      <c r="I485" s="377">
        <v>5</v>
      </c>
      <c r="J485" s="377">
        <v>4</v>
      </c>
      <c r="K485" s="377">
        <v>1</v>
      </c>
      <c r="L485" s="377">
        <v>0</v>
      </c>
    </row>
    <row r="486" spans="2:12" ht="13.2" x14ac:dyDescent="0.25">
      <c r="B486" s="376" t="s">
        <v>218</v>
      </c>
      <c r="C486" s="376" t="s">
        <v>224</v>
      </c>
      <c r="D486" s="376" t="s">
        <v>58</v>
      </c>
      <c r="E486" s="376" t="s">
        <v>872</v>
      </c>
      <c r="F486" s="377">
        <v>2</v>
      </c>
      <c r="G486" s="377">
        <v>2</v>
      </c>
      <c r="H486" s="377">
        <v>0</v>
      </c>
      <c r="I486" s="377">
        <v>131</v>
      </c>
      <c r="J486" s="377">
        <v>113</v>
      </c>
      <c r="K486" s="377">
        <v>18</v>
      </c>
      <c r="L486" s="377">
        <v>0</v>
      </c>
    </row>
    <row r="487" spans="2:12" ht="13.2" x14ac:dyDescent="0.25">
      <c r="B487" s="376" t="s">
        <v>218</v>
      </c>
      <c r="C487" s="376" t="s">
        <v>224</v>
      </c>
      <c r="D487" s="376" t="s">
        <v>58</v>
      </c>
      <c r="E487" s="376" t="s">
        <v>903</v>
      </c>
      <c r="F487" s="377">
        <v>27</v>
      </c>
      <c r="G487" s="377">
        <v>11</v>
      </c>
      <c r="H487" s="377">
        <v>16</v>
      </c>
      <c r="I487" s="377">
        <v>26</v>
      </c>
      <c r="J487" s="377">
        <v>10</v>
      </c>
      <c r="K487" s="377">
        <v>16</v>
      </c>
      <c r="L487" s="377">
        <v>0</v>
      </c>
    </row>
    <row r="488" spans="2:12" ht="13.2" x14ac:dyDescent="0.25">
      <c r="B488" s="376" t="s">
        <v>218</v>
      </c>
      <c r="C488" s="376" t="s">
        <v>224</v>
      </c>
      <c r="D488" s="376" t="s">
        <v>58</v>
      </c>
      <c r="E488" s="376" t="s">
        <v>904</v>
      </c>
      <c r="F488" s="377">
        <v>11</v>
      </c>
      <c r="G488" s="377">
        <v>6</v>
      </c>
      <c r="H488" s="377">
        <v>5</v>
      </c>
      <c r="I488" s="377">
        <v>239</v>
      </c>
      <c r="J488" s="377">
        <v>224</v>
      </c>
      <c r="K488" s="377">
        <v>15</v>
      </c>
      <c r="L488" s="377">
        <v>0</v>
      </c>
    </row>
    <row r="489" spans="2:12" ht="13.2" x14ac:dyDescent="0.25">
      <c r="B489" s="376" t="s">
        <v>218</v>
      </c>
      <c r="C489" s="376" t="s">
        <v>224</v>
      </c>
      <c r="D489" s="376" t="s">
        <v>58</v>
      </c>
      <c r="E489" s="376" t="s">
        <v>905</v>
      </c>
      <c r="F489" s="377">
        <v>56</v>
      </c>
      <c r="G489" s="377">
        <v>24</v>
      </c>
      <c r="H489" s="377">
        <v>32</v>
      </c>
      <c r="I489" s="377">
        <v>115</v>
      </c>
      <c r="J489" s="377">
        <v>69</v>
      </c>
      <c r="K489" s="377">
        <v>46</v>
      </c>
      <c r="L489" s="377">
        <v>0</v>
      </c>
    </row>
    <row r="490" spans="2:12" ht="13.2" x14ac:dyDescent="0.25">
      <c r="B490" s="376" t="s">
        <v>218</v>
      </c>
      <c r="C490" s="376" t="s">
        <v>224</v>
      </c>
      <c r="D490" s="376" t="s">
        <v>58</v>
      </c>
      <c r="E490" s="376" t="s">
        <v>153</v>
      </c>
      <c r="F490" s="377">
        <v>46599</v>
      </c>
      <c r="G490" s="377">
        <v>20798</v>
      </c>
      <c r="H490" s="377">
        <v>25801</v>
      </c>
      <c r="I490" s="377">
        <v>20385</v>
      </c>
      <c r="J490" s="377">
        <v>12468</v>
      </c>
      <c r="K490" s="377">
        <v>7916</v>
      </c>
      <c r="L490" s="377">
        <v>1</v>
      </c>
    </row>
    <row r="491" spans="2:12" ht="13.2" x14ac:dyDescent="0.25">
      <c r="B491" s="376" t="s">
        <v>218</v>
      </c>
      <c r="C491" s="376" t="s">
        <v>224</v>
      </c>
      <c r="D491" s="376" t="s">
        <v>58</v>
      </c>
      <c r="E491" s="376" t="s">
        <v>2246</v>
      </c>
      <c r="F491" s="377">
        <v>654</v>
      </c>
      <c r="G491" s="377">
        <v>295</v>
      </c>
      <c r="H491" s="377">
        <v>359</v>
      </c>
      <c r="I491" s="377">
        <v>733</v>
      </c>
      <c r="J491" s="377">
        <v>464</v>
      </c>
      <c r="K491" s="377">
        <v>269</v>
      </c>
      <c r="L491" s="377">
        <v>0</v>
      </c>
    </row>
    <row r="492" spans="2:12" ht="13.2" x14ac:dyDescent="0.25">
      <c r="B492" s="376" t="s">
        <v>218</v>
      </c>
      <c r="C492" s="376" t="s">
        <v>224</v>
      </c>
      <c r="D492" s="376" t="s">
        <v>59</v>
      </c>
      <c r="E492" s="376" t="s">
        <v>156</v>
      </c>
      <c r="F492" s="377">
        <v>1907</v>
      </c>
      <c r="G492" s="377">
        <v>938</v>
      </c>
      <c r="H492" s="377">
        <v>969</v>
      </c>
      <c r="I492" s="377">
        <v>2423</v>
      </c>
      <c r="J492" s="377">
        <v>1332</v>
      </c>
      <c r="K492" s="377">
        <v>1091</v>
      </c>
      <c r="L492" s="377">
        <v>0</v>
      </c>
    </row>
    <row r="493" spans="2:12" ht="13.2" x14ac:dyDescent="0.25">
      <c r="B493" s="376" t="s">
        <v>218</v>
      </c>
      <c r="C493" s="376" t="s">
        <v>224</v>
      </c>
      <c r="D493" s="376" t="s">
        <v>59</v>
      </c>
      <c r="E493" s="376" t="s">
        <v>907</v>
      </c>
      <c r="F493" s="377">
        <v>28</v>
      </c>
      <c r="G493" s="377">
        <v>17</v>
      </c>
      <c r="H493" s="377">
        <v>11</v>
      </c>
      <c r="I493" s="377">
        <v>17</v>
      </c>
      <c r="J493" s="377">
        <v>6</v>
      </c>
      <c r="K493" s="377">
        <v>11</v>
      </c>
      <c r="L493" s="377">
        <v>0</v>
      </c>
    </row>
    <row r="494" spans="2:12" ht="13.2" x14ac:dyDescent="0.25">
      <c r="B494" s="376" t="s">
        <v>218</v>
      </c>
      <c r="C494" s="376" t="s">
        <v>224</v>
      </c>
      <c r="D494" s="376" t="s">
        <v>59</v>
      </c>
      <c r="E494" s="376" t="s">
        <v>155</v>
      </c>
      <c r="F494" s="377">
        <v>138</v>
      </c>
      <c r="G494" s="377">
        <v>68</v>
      </c>
      <c r="H494" s="377">
        <v>70</v>
      </c>
      <c r="I494" s="377">
        <v>207</v>
      </c>
      <c r="J494" s="377">
        <v>122</v>
      </c>
      <c r="K494" s="377">
        <v>85</v>
      </c>
      <c r="L494" s="377">
        <v>0</v>
      </c>
    </row>
    <row r="495" spans="2:12" ht="13.2" x14ac:dyDescent="0.25">
      <c r="B495" s="376" t="s">
        <v>218</v>
      </c>
      <c r="C495" s="376" t="s">
        <v>224</v>
      </c>
      <c r="D495" s="376" t="s">
        <v>59</v>
      </c>
      <c r="E495" s="376" t="s">
        <v>908</v>
      </c>
      <c r="F495" s="377">
        <v>16</v>
      </c>
      <c r="G495" s="377">
        <v>12</v>
      </c>
      <c r="H495" s="377">
        <v>4</v>
      </c>
      <c r="I495" s="377">
        <v>22</v>
      </c>
      <c r="J495" s="377">
        <v>10</v>
      </c>
      <c r="K495" s="377">
        <v>12</v>
      </c>
      <c r="L495" s="377">
        <v>0</v>
      </c>
    </row>
    <row r="496" spans="2:12" ht="13.2" x14ac:dyDescent="0.25">
      <c r="B496" s="376" t="s">
        <v>218</v>
      </c>
      <c r="C496" s="376" t="s">
        <v>224</v>
      </c>
      <c r="D496" s="376" t="s">
        <v>59</v>
      </c>
      <c r="E496" s="376" t="s">
        <v>909</v>
      </c>
      <c r="F496" s="377">
        <v>4</v>
      </c>
      <c r="G496" s="377">
        <v>4</v>
      </c>
      <c r="H496" s="377">
        <v>0</v>
      </c>
      <c r="I496" s="377">
        <v>17</v>
      </c>
      <c r="J496" s="377">
        <v>9</v>
      </c>
      <c r="K496" s="377">
        <v>8</v>
      </c>
      <c r="L496" s="377">
        <v>0</v>
      </c>
    </row>
    <row r="497" spans="2:12" ht="13.2" x14ac:dyDescent="0.25">
      <c r="B497" s="376" t="s">
        <v>218</v>
      </c>
      <c r="C497" s="376" t="s">
        <v>224</v>
      </c>
      <c r="D497" s="376" t="s">
        <v>59</v>
      </c>
      <c r="E497" s="376" t="s">
        <v>910</v>
      </c>
      <c r="F497" s="377">
        <v>1034</v>
      </c>
      <c r="G497" s="377">
        <v>560</v>
      </c>
      <c r="H497" s="377">
        <v>474</v>
      </c>
      <c r="I497" s="377">
        <v>1167</v>
      </c>
      <c r="J497" s="377">
        <v>689</v>
      </c>
      <c r="K497" s="377">
        <v>478</v>
      </c>
      <c r="L497" s="377">
        <v>0</v>
      </c>
    </row>
    <row r="498" spans="2:12" ht="13.2" x14ac:dyDescent="0.25">
      <c r="B498" s="376" t="s">
        <v>218</v>
      </c>
      <c r="C498" s="376" t="s">
        <v>224</v>
      </c>
      <c r="D498" s="376" t="s">
        <v>59</v>
      </c>
      <c r="E498" s="376" t="s">
        <v>2247</v>
      </c>
      <c r="F498" s="377">
        <v>14</v>
      </c>
      <c r="G498" s="377">
        <v>5</v>
      </c>
      <c r="H498" s="377">
        <v>9</v>
      </c>
      <c r="I498" s="377">
        <v>23</v>
      </c>
      <c r="J498" s="377">
        <v>12</v>
      </c>
      <c r="K498" s="377">
        <v>11</v>
      </c>
      <c r="L498" s="377">
        <v>0</v>
      </c>
    </row>
    <row r="499" spans="2:12" ht="13.2" x14ac:dyDescent="0.25">
      <c r="B499" s="376" t="s">
        <v>218</v>
      </c>
      <c r="C499" s="376" t="s">
        <v>224</v>
      </c>
      <c r="D499" s="376" t="s">
        <v>59</v>
      </c>
      <c r="E499" s="376" t="s">
        <v>911</v>
      </c>
      <c r="F499" s="377">
        <v>14</v>
      </c>
      <c r="G499" s="377">
        <v>7</v>
      </c>
      <c r="H499" s="377">
        <v>7</v>
      </c>
      <c r="I499" s="377">
        <v>21</v>
      </c>
      <c r="J499" s="377">
        <v>12</v>
      </c>
      <c r="K499" s="377">
        <v>9</v>
      </c>
      <c r="L499" s="377">
        <v>0</v>
      </c>
    </row>
    <row r="500" spans="2:12" ht="13.2" x14ac:dyDescent="0.25">
      <c r="B500" s="376" t="s">
        <v>218</v>
      </c>
      <c r="C500" s="376" t="s">
        <v>224</v>
      </c>
      <c r="D500" s="376" t="s">
        <v>60</v>
      </c>
      <c r="E500" s="376" t="s">
        <v>2591</v>
      </c>
      <c r="F500" s="377">
        <v>13</v>
      </c>
      <c r="G500" s="377">
        <v>8</v>
      </c>
      <c r="H500" s="377">
        <v>5</v>
      </c>
      <c r="I500" s="377">
        <v>8</v>
      </c>
      <c r="J500" s="377">
        <v>8</v>
      </c>
      <c r="K500" s="377">
        <v>0</v>
      </c>
      <c r="L500" s="377">
        <v>0</v>
      </c>
    </row>
    <row r="501" spans="2:12" ht="13.2" x14ac:dyDescent="0.25">
      <c r="B501" s="376" t="s">
        <v>218</v>
      </c>
      <c r="C501" s="376" t="s">
        <v>224</v>
      </c>
      <c r="D501" s="376" t="s">
        <v>60</v>
      </c>
      <c r="E501" s="376" t="s">
        <v>3529</v>
      </c>
      <c r="F501" s="377">
        <v>3</v>
      </c>
      <c r="G501" s="377">
        <v>2</v>
      </c>
      <c r="H501" s="377">
        <v>1</v>
      </c>
      <c r="I501" s="377">
        <v>2</v>
      </c>
      <c r="J501" s="377">
        <v>0</v>
      </c>
      <c r="K501" s="377">
        <v>2</v>
      </c>
      <c r="L501" s="377">
        <v>0</v>
      </c>
    </row>
    <row r="502" spans="2:12" ht="13.2" x14ac:dyDescent="0.25">
      <c r="B502" s="376" t="s">
        <v>218</v>
      </c>
      <c r="C502" s="376" t="s">
        <v>224</v>
      </c>
      <c r="D502" s="376" t="s">
        <v>60</v>
      </c>
      <c r="E502" s="376" t="s">
        <v>2248</v>
      </c>
      <c r="F502" s="377">
        <v>14</v>
      </c>
      <c r="G502" s="377">
        <v>9</v>
      </c>
      <c r="H502" s="377">
        <v>5</v>
      </c>
      <c r="I502" s="377">
        <v>7</v>
      </c>
      <c r="J502" s="377">
        <v>6</v>
      </c>
      <c r="K502" s="377">
        <v>1</v>
      </c>
      <c r="L502" s="377">
        <v>0</v>
      </c>
    </row>
    <row r="503" spans="2:12" ht="13.2" x14ac:dyDescent="0.25">
      <c r="B503" s="376" t="s">
        <v>218</v>
      </c>
      <c r="C503" s="376" t="s">
        <v>224</v>
      </c>
      <c r="D503" s="376" t="s">
        <v>60</v>
      </c>
      <c r="E503" s="376" t="s">
        <v>2664</v>
      </c>
      <c r="F503" s="377">
        <v>2</v>
      </c>
      <c r="G503" s="377">
        <v>2</v>
      </c>
      <c r="H503" s="377">
        <v>0</v>
      </c>
      <c r="I503" s="377">
        <v>0</v>
      </c>
      <c r="J503" s="377">
        <v>0</v>
      </c>
      <c r="K503" s="377">
        <v>0</v>
      </c>
      <c r="L503" s="377">
        <v>0</v>
      </c>
    </row>
    <row r="504" spans="2:12" ht="13.2" x14ac:dyDescent="0.25">
      <c r="B504" s="376" t="s">
        <v>218</v>
      </c>
      <c r="C504" s="376" t="s">
        <v>224</v>
      </c>
      <c r="D504" s="376" t="s">
        <v>60</v>
      </c>
      <c r="E504" s="376" t="s">
        <v>912</v>
      </c>
      <c r="F504" s="377">
        <v>129</v>
      </c>
      <c r="G504" s="377">
        <v>96</v>
      </c>
      <c r="H504" s="377">
        <v>33</v>
      </c>
      <c r="I504" s="377">
        <v>29</v>
      </c>
      <c r="J504" s="377">
        <v>25</v>
      </c>
      <c r="K504" s="377">
        <v>4</v>
      </c>
      <c r="L504" s="377">
        <v>0</v>
      </c>
    </row>
    <row r="505" spans="2:12" ht="13.2" x14ac:dyDescent="0.25">
      <c r="B505" s="376" t="s">
        <v>218</v>
      </c>
      <c r="C505" s="376" t="s">
        <v>224</v>
      </c>
      <c r="D505" s="376" t="s">
        <v>60</v>
      </c>
      <c r="E505" s="376" t="s">
        <v>913</v>
      </c>
      <c r="F505" s="377">
        <v>174</v>
      </c>
      <c r="G505" s="377">
        <v>135</v>
      </c>
      <c r="H505" s="377">
        <v>39</v>
      </c>
      <c r="I505" s="377">
        <v>38</v>
      </c>
      <c r="J505" s="377">
        <v>36</v>
      </c>
      <c r="K505" s="377">
        <v>2</v>
      </c>
      <c r="L505" s="377">
        <v>0</v>
      </c>
    </row>
    <row r="506" spans="2:12" ht="13.2" x14ac:dyDescent="0.25">
      <c r="B506" s="376" t="s">
        <v>218</v>
      </c>
      <c r="C506" s="376" t="s">
        <v>224</v>
      </c>
      <c r="D506" s="376" t="s">
        <v>60</v>
      </c>
      <c r="E506" s="376" t="s">
        <v>914</v>
      </c>
      <c r="F506" s="377">
        <v>11</v>
      </c>
      <c r="G506" s="377">
        <v>4</v>
      </c>
      <c r="H506" s="377">
        <v>7</v>
      </c>
      <c r="I506" s="377">
        <v>14</v>
      </c>
      <c r="J506" s="377">
        <v>6</v>
      </c>
      <c r="K506" s="377">
        <v>8</v>
      </c>
      <c r="L506" s="377">
        <v>0</v>
      </c>
    </row>
    <row r="507" spans="2:12" ht="13.2" x14ac:dyDescent="0.25">
      <c r="B507" s="376" t="s">
        <v>218</v>
      </c>
      <c r="C507" s="376" t="s">
        <v>224</v>
      </c>
      <c r="D507" s="376" t="s">
        <v>60</v>
      </c>
      <c r="E507" s="376" t="s">
        <v>2904</v>
      </c>
      <c r="F507" s="377">
        <v>1</v>
      </c>
      <c r="G507" s="377">
        <v>1</v>
      </c>
      <c r="H507" s="377">
        <v>0</v>
      </c>
      <c r="I507" s="377">
        <v>4</v>
      </c>
      <c r="J507" s="377">
        <v>3</v>
      </c>
      <c r="K507" s="377">
        <v>1</v>
      </c>
      <c r="L507" s="377">
        <v>0</v>
      </c>
    </row>
    <row r="508" spans="2:12" ht="13.2" x14ac:dyDescent="0.25">
      <c r="B508" s="376" t="s">
        <v>218</v>
      </c>
      <c r="C508" s="376" t="s">
        <v>224</v>
      </c>
      <c r="D508" s="376" t="s">
        <v>60</v>
      </c>
      <c r="E508" s="376" t="s">
        <v>915</v>
      </c>
      <c r="F508" s="377">
        <v>330</v>
      </c>
      <c r="G508" s="377">
        <v>176</v>
      </c>
      <c r="H508" s="377">
        <v>154</v>
      </c>
      <c r="I508" s="377">
        <v>225</v>
      </c>
      <c r="J508" s="377">
        <v>142</v>
      </c>
      <c r="K508" s="377">
        <v>83</v>
      </c>
      <c r="L508" s="377">
        <v>0</v>
      </c>
    </row>
    <row r="509" spans="2:12" ht="13.2" x14ac:dyDescent="0.25">
      <c r="B509" s="376" t="s">
        <v>218</v>
      </c>
      <c r="C509" s="376" t="s">
        <v>224</v>
      </c>
      <c r="D509" s="376" t="s">
        <v>60</v>
      </c>
      <c r="E509" s="376" t="s">
        <v>2249</v>
      </c>
      <c r="F509" s="377">
        <v>48</v>
      </c>
      <c r="G509" s="377">
        <v>25</v>
      </c>
      <c r="H509" s="377">
        <v>23</v>
      </c>
      <c r="I509" s="377">
        <v>48</v>
      </c>
      <c r="J509" s="377">
        <v>31</v>
      </c>
      <c r="K509" s="377">
        <v>17</v>
      </c>
      <c r="L509" s="377">
        <v>0</v>
      </c>
    </row>
    <row r="510" spans="2:12" ht="13.2" x14ac:dyDescent="0.25">
      <c r="B510" s="376" t="s">
        <v>218</v>
      </c>
      <c r="C510" s="376" t="s">
        <v>224</v>
      </c>
      <c r="D510" s="376" t="s">
        <v>60</v>
      </c>
      <c r="E510" s="376" t="s">
        <v>2250</v>
      </c>
      <c r="F510" s="377">
        <v>72</v>
      </c>
      <c r="G510" s="377">
        <v>38</v>
      </c>
      <c r="H510" s="377">
        <v>34</v>
      </c>
      <c r="I510" s="377">
        <v>89</v>
      </c>
      <c r="J510" s="377">
        <v>57</v>
      </c>
      <c r="K510" s="377">
        <v>32</v>
      </c>
      <c r="L510" s="377">
        <v>0</v>
      </c>
    </row>
    <row r="511" spans="2:12" ht="13.2" x14ac:dyDescent="0.25">
      <c r="B511" s="376" t="s">
        <v>218</v>
      </c>
      <c r="C511" s="376" t="s">
        <v>224</v>
      </c>
      <c r="D511" s="376" t="s">
        <v>60</v>
      </c>
      <c r="E511" s="376" t="s">
        <v>916</v>
      </c>
      <c r="F511" s="377">
        <v>93</v>
      </c>
      <c r="G511" s="377">
        <v>48</v>
      </c>
      <c r="H511" s="377">
        <v>45</v>
      </c>
      <c r="I511" s="377">
        <v>90</v>
      </c>
      <c r="J511" s="377">
        <v>55</v>
      </c>
      <c r="K511" s="377">
        <v>35</v>
      </c>
      <c r="L511" s="377">
        <v>0</v>
      </c>
    </row>
    <row r="512" spans="2:12" ht="13.2" x14ac:dyDescent="0.25">
      <c r="B512" s="376" t="s">
        <v>218</v>
      </c>
      <c r="C512" s="376" t="s">
        <v>224</v>
      </c>
      <c r="D512" s="376" t="s">
        <v>60</v>
      </c>
      <c r="E512" s="376" t="s">
        <v>917</v>
      </c>
      <c r="F512" s="377">
        <v>218</v>
      </c>
      <c r="G512" s="377">
        <v>124</v>
      </c>
      <c r="H512" s="377">
        <v>94</v>
      </c>
      <c r="I512" s="377">
        <v>208</v>
      </c>
      <c r="J512" s="377">
        <v>138</v>
      </c>
      <c r="K512" s="377">
        <v>70</v>
      </c>
      <c r="L512" s="377">
        <v>0</v>
      </c>
    </row>
    <row r="513" spans="2:12" ht="13.2" x14ac:dyDescent="0.25">
      <c r="B513" s="376" t="s">
        <v>218</v>
      </c>
      <c r="C513" s="376" t="s">
        <v>224</v>
      </c>
      <c r="D513" s="376" t="s">
        <v>60</v>
      </c>
      <c r="E513" s="376" t="s">
        <v>918</v>
      </c>
      <c r="F513" s="377">
        <v>51</v>
      </c>
      <c r="G513" s="377">
        <v>29</v>
      </c>
      <c r="H513" s="377">
        <v>22</v>
      </c>
      <c r="I513" s="377">
        <v>36</v>
      </c>
      <c r="J513" s="377">
        <v>21</v>
      </c>
      <c r="K513" s="377">
        <v>15</v>
      </c>
      <c r="L513" s="377">
        <v>0</v>
      </c>
    </row>
    <row r="514" spans="2:12" ht="13.2" x14ac:dyDescent="0.25">
      <c r="B514" s="376" t="s">
        <v>218</v>
      </c>
      <c r="C514" s="376" t="s">
        <v>224</v>
      </c>
      <c r="D514" s="376" t="s">
        <v>60</v>
      </c>
      <c r="E514" s="376" t="s">
        <v>919</v>
      </c>
      <c r="F514" s="377">
        <v>21</v>
      </c>
      <c r="G514" s="377">
        <v>15</v>
      </c>
      <c r="H514" s="377">
        <v>6</v>
      </c>
      <c r="I514" s="377">
        <v>18</v>
      </c>
      <c r="J514" s="377">
        <v>13</v>
      </c>
      <c r="K514" s="377">
        <v>5</v>
      </c>
      <c r="L514" s="377">
        <v>0</v>
      </c>
    </row>
    <row r="515" spans="2:12" ht="13.2" x14ac:dyDescent="0.25">
      <c r="B515" s="376" t="s">
        <v>218</v>
      </c>
      <c r="C515" s="376" t="s">
        <v>224</v>
      </c>
      <c r="D515" s="376" t="s">
        <v>60</v>
      </c>
      <c r="E515" s="376" t="s">
        <v>920</v>
      </c>
      <c r="F515" s="377">
        <v>6</v>
      </c>
      <c r="G515" s="377">
        <v>4</v>
      </c>
      <c r="H515" s="377">
        <v>2</v>
      </c>
      <c r="I515" s="377">
        <v>9</v>
      </c>
      <c r="J515" s="377">
        <v>6</v>
      </c>
      <c r="K515" s="377">
        <v>3</v>
      </c>
      <c r="L515" s="377">
        <v>0</v>
      </c>
    </row>
    <row r="516" spans="2:12" ht="13.2" x14ac:dyDescent="0.25">
      <c r="B516" s="376" t="s">
        <v>218</v>
      </c>
      <c r="C516" s="376" t="s">
        <v>224</v>
      </c>
      <c r="D516" s="376" t="s">
        <v>60</v>
      </c>
      <c r="E516" s="376" t="s">
        <v>2251</v>
      </c>
      <c r="F516" s="377">
        <v>11</v>
      </c>
      <c r="G516" s="377">
        <v>2</v>
      </c>
      <c r="H516" s="377">
        <v>9</v>
      </c>
      <c r="I516" s="377">
        <v>6</v>
      </c>
      <c r="J516" s="377">
        <v>4</v>
      </c>
      <c r="K516" s="377">
        <v>2</v>
      </c>
      <c r="L516" s="377">
        <v>0</v>
      </c>
    </row>
    <row r="517" spans="2:12" ht="13.2" x14ac:dyDescent="0.25">
      <c r="B517" s="376" t="s">
        <v>218</v>
      </c>
      <c r="C517" s="376" t="s">
        <v>224</v>
      </c>
      <c r="D517" s="376" t="s">
        <v>60</v>
      </c>
      <c r="E517" s="376" t="s">
        <v>921</v>
      </c>
      <c r="F517" s="377">
        <v>22</v>
      </c>
      <c r="G517" s="377">
        <v>13</v>
      </c>
      <c r="H517" s="377">
        <v>9</v>
      </c>
      <c r="I517" s="377">
        <v>11</v>
      </c>
      <c r="J517" s="377">
        <v>8</v>
      </c>
      <c r="K517" s="377">
        <v>3</v>
      </c>
      <c r="L517" s="377">
        <v>0</v>
      </c>
    </row>
    <row r="518" spans="2:12" ht="13.2" x14ac:dyDescent="0.25">
      <c r="B518" s="376" t="s">
        <v>218</v>
      </c>
      <c r="C518" s="376" t="s">
        <v>224</v>
      </c>
      <c r="D518" s="376" t="s">
        <v>60</v>
      </c>
      <c r="E518" s="376" t="s">
        <v>2712</v>
      </c>
      <c r="F518" s="377">
        <v>1</v>
      </c>
      <c r="G518" s="377">
        <v>1</v>
      </c>
      <c r="H518" s="377">
        <v>0</v>
      </c>
      <c r="I518" s="377">
        <v>1</v>
      </c>
      <c r="J518" s="377">
        <v>0</v>
      </c>
      <c r="K518" s="377">
        <v>1</v>
      </c>
      <c r="L518" s="377">
        <v>0</v>
      </c>
    </row>
    <row r="519" spans="2:12" ht="13.2" x14ac:dyDescent="0.25">
      <c r="B519" s="376" t="s">
        <v>218</v>
      </c>
      <c r="C519" s="376" t="s">
        <v>224</v>
      </c>
      <c r="D519" s="376" t="s">
        <v>60</v>
      </c>
      <c r="E519" s="376" t="s">
        <v>2905</v>
      </c>
      <c r="F519" s="377">
        <v>5</v>
      </c>
      <c r="G519" s="377">
        <v>4</v>
      </c>
      <c r="H519" s="377">
        <v>1</v>
      </c>
      <c r="I519" s="377">
        <v>0</v>
      </c>
      <c r="J519" s="377">
        <v>0</v>
      </c>
      <c r="K519" s="377">
        <v>0</v>
      </c>
      <c r="L519" s="377">
        <v>0</v>
      </c>
    </row>
    <row r="520" spans="2:12" ht="13.2" x14ac:dyDescent="0.25">
      <c r="B520" s="376" t="s">
        <v>218</v>
      </c>
      <c r="C520" s="376" t="s">
        <v>224</v>
      </c>
      <c r="D520" s="376" t="s">
        <v>60</v>
      </c>
      <c r="E520" s="376" t="s">
        <v>922</v>
      </c>
      <c r="F520" s="377">
        <v>17</v>
      </c>
      <c r="G520" s="377">
        <v>7</v>
      </c>
      <c r="H520" s="377">
        <v>10</v>
      </c>
      <c r="I520" s="377">
        <v>13</v>
      </c>
      <c r="J520" s="377">
        <v>7</v>
      </c>
      <c r="K520" s="377">
        <v>6</v>
      </c>
      <c r="L520" s="377">
        <v>0</v>
      </c>
    </row>
    <row r="521" spans="2:12" ht="13.2" x14ac:dyDescent="0.25">
      <c r="B521" s="376" t="s">
        <v>218</v>
      </c>
      <c r="C521" s="376" t="s">
        <v>224</v>
      </c>
      <c r="D521" s="376" t="s">
        <v>60</v>
      </c>
      <c r="E521" s="376" t="s">
        <v>923</v>
      </c>
      <c r="F521" s="377">
        <v>42</v>
      </c>
      <c r="G521" s="377">
        <v>19</v>
      </c>
      <c r="H521" s="377">
        <v>23</v>
      </c>
      <c r="I521" s="377">
        <v>42</v>
      </c>
      <c r="J521" s="377">
        <v>25</v>
      </c>
      <c r="K521" s="377">
        <v>17</v>
      </c>
      <c r="L521" s="377">
        <v>0</v>
      </c>
    </row>
    <row r="522" spans="2:12" ht="13.2" x14ac:dyDescent="0.25">
      <c r="B522" s="376" t="s">
        <v>218</v>
      </c>
      <c r="C522" s="376" t="s">
        <v>224</v>
      </c>
      <c r="D522" s="376" t="s">
        <v>60</v>
      </c>
      <c r="E522" s="376" t="s">
        <v>924</v>
      </c>
      <c r="F522" s="377">
        <v>29</v>
      </c>
      <c r="G522" s="377">
        <v>11</v>
      </c>
      <c r="H522" s="377">
        <v>18</v>
      </c>
      <c r="I522" s="377">
        <v>25</v>
      </c>
      <c r="J522" s="377">
        <v>19</v>
      </c>
      <c r="K522" s="377">
        <v>6</v>
      </c>
      <c r="L522" s="377">
        <v>0</v>
      </c>
    </row>
    <row r="523" spans="2:12" ht="13.2" x14ac:dyDescent="0.25">
      <c r="B523" s="376" t="s">
        <v>218</v>
      </c>
      <c r="C523" s="376" t="s">
        <v>224</v>
      </c>
      <c r="D523" s="376" t="s">
        <v>60</v>
      </c>
      <c r="E523" s="376" t="s">
        <v>925</v>
      </c>
      <c r="F523" s="377">
        <v>24</v>
      </c>
      <c r="G523" s="377">
        <v>13</v>
      </c>
      <c r="H523" s="377">
        <v>11</v>
      </c>
      <c r="I523" s="377">
        <v>28</v>
      </c>
      <c r="J523" s="377">
        <v>23</v>
      </c>
      <c r="K523" s="377">
        <v>5</v>
      </c>
      <c r="L523" s="377">
        <v>0</v>
      </c>
    </row>
    <row r="524" spans="2:12" ht="13.2" x14ac:dyDescent="0.25">
      <c r="B524" s="376" t="s">
        <v>218</v>
      </c>
      <c r="C524" s="376" t="s">
        <v>224</v>
      </c>
      <c r="D524" s="376" t="s">
        <v>60</v>
      </c>
      <c r="E524" s="376" t="s">
        <v>2252</v>
      </c>
      <c r="F524" s="377">
        <v>38</v>
      </c>
      <c r="G524" s="377">
        <v>20</v>
      </c>
      <c r="H524" s="377">
        <v>18</v>
      </c>
      <c r="I524" s="377">
        <v>25</v>
      </c>
      <c r="J524" s="377">
        <v>17</v>
      </c>
      <c r="K524" s="377">
        <v>8</v>
      </c>
      <c r="L524" s="377">
        <v>0</v>
      </c>
    </row>
    <row r="525" spans="2:12" ht="13.2" x14ac:dyDescent="0.25">
      <c r="B525" s="376" t="s">
        <v>218</v>
      </c>
      <c r="C525" s="376" t="s">
        <v>224</v>
      </c>
      <c r="D525" s="376" t="s">
        <v>60</v>
      </c>
      <c r="E525" s="376" t="s">
        <v>926</v>
      </c>
      <c r="F525" s="377">
        <v>1</v>
      </c>
      <c r="G525" s="377">
        <v>0</v>
      </c>
      <c r="H525" s="377">
        <v>1</v>
      </c>
      <c r="I525" s="377">
        <v>6</v>
      </c>
      <c r="J525" s="377">
        <v>2</v>
      </c>
      <c r="K525" s="377">
        <v>4</v>
      </c>
      <c r="L525" s="377">
        <v>0</v>
      </c>
    </row>
    <row r="526" spans="2:12" ht="13.2" x14ac:dyDescent="0.25">
      <c r="B526" s="376" t="s">
        <v>218</v>
      </c>
      <c r="C526" s="376" t="s">
        <v>224</v>
      </c>
      <c r="D526" s="376" t="s">
        <v>60</v>
      </c>
      <c r="E526" s="376" t="s">
        <v>2253</v>
      </c>
      <c r="F526" s="377">
        <v>85</v>
      </c>
      <c r="G526" s="377">
        <v>49</v>
      </c>
      <c r="H526" s="377">
        <v>36</v>
      </c>
      <c r="I526" s="377">
        <v>16</v>
      </c>
      <c r="J526" s="377">
        <v>11</v>
      </c>
      <c r="K526" s="377">
        <v>5</v>
      </c>
      <c r="L526" s="377">
        <v>0</v>
      </c>
    </row>
    <row r="527" spans="2:12" ht="13.2" x14ac:dyDescent="0.25">
      <c r="B527" s="376" t="s">
        <v>218</v>
      </c>
      <c r="C527" s="376" t="s">
        <v>224</v>
      </c>
      <c r="D527" s="376" t="s">
        <v>60</v>
      </c>
      <c r="E527" s="376" t="s">
        <v>2713</v>
      </c>
      <c r="F527" s="377">
        <v>3</v>
      </c>
      <c r="G527" s="377">
        <v>3</v>
      </c>
      <c r="H527" s="377">
        <v>0</v>
      </c>
      <c r="I527" s="377">
        <v>16</v>
      </c>
      <c r="J527" s="377">
        <v>9</v>
      </c>
      <c r="K527" s="377">
        <v>7</v>
      </c>
      <c r="L527" s="377">
        <v>0</v>
      </c>
    </row>
    <row r="528" spans="2:12" ht="13.2" x14ac:dyDescent="0.25">
      <c r="B528" s="376" t="s">
        <v>218</v>
      </c>
      <c r="C528" s="376" t="s">
        <v>224</v>
      </c>
      <c r="D528" s="376" t="s">
        <v>60</v>
      </c>
      <c r="E528" s="376" t="s">
        <v>927</v>
      </c>
      <c r="F528" s="377">
        <v>14</v>
      </c>
      <c r="G528" s="377">
        <v>6</v>
      </c>
      <c r="H528" s="377">
        <v>8</v>
      </c>
      <c r="I528" s="377">
        <v>9</v>
      </c>
      <c r="J528" s="377">
        <v>8</v>
      </c>
      <c r="K528" s="377">
        <v>1</v>
      </c>
      <c r="L528" s="377">
        <v>0</v>
      </c>
    </row>
    <row r="529" spans="2:12" ht="13.2" x14ac:dyDescent="0.25">
      <c r="B529" s="376" t="s">
        <v>218</v>
      </c>
      <c r="C529" s="376" t="s">
        <v>224</v>
      </c>
      <c r="D529" s="376" t="s">
        <v>60</v>
      </c>
      <c r="E529" s="376" t="s">
        <v>928</v>
      </c>
      <c r="F529" s="377">
        <v>17</v>
      </c>
      <c r="G529" s="377">
        <v>5</v>
      </c>
      <c r="H529" s="377">
        <v>12</v>
      </c>
      <c r="I529" s="377">
        <v>6</v>
      </c>
      <c r="J529" s="377">
        <v>5</v>
      </c>
      <c r="K529" s="377">
        <v>1</v>
      </c>
      <c r="L529" s="377">
        <v>0</v>
      </c>
    </row>
    <row r="530" spans="2:12" ht="13.2" x14ac:dyDescent="0.25">
      <c r="B530" s="376" t="s">
        <v>218</v>
      </c>
      <c r="C530" s="376" t="s">
        <v>224</v>
      </c>
      <c r="D530" s="376" t="s">
        <v>60</v>
      </c>
      <c r="E530" s="376" t="s">
        <v>929</v>
      </c>
      <c r="F530" s="377">
        <v>230</v>
      </c>
      <c r="G530" s="377">
        <v>73</v>
      </c>
      <c r="H530" s="377">
        <v>157</v>
      </c>
      <c r="I530" s="377">
        <v>37</v>
      </c>
      <c r="J530" s="377">
        <v>28</v>
      </c>
      <c r="K530" s="377">
        <v>9</v>
      </c>
      <c r="L530" s="377">
        <v>0</v>
      </c>
    </row>
    <row r="531" spans="2:12" ht="13.2" x14ac:dyDescent="0.25">
      <c r="B531" s="376" t="s">
        <v>218</v>
      </c>
      <c r="C531" s="376" t="s">
        <v>224</v>
      </c>
      <c r="D531" s="376" t="s">
        <v>60</v>
      </c>
      <c r="E531" s="376" t="s">
        <v>2254</v>
      </c>
      <c r="F531" s="377">
        <v>34</v>
      </c>
      <c r="G531" s="377">
        <v>17</v>
      </c>
      <c r="H531" s="377">
        <v>17</v>
      </c>
      <c r="I531" s="377">
        <v>5</v>
      </c>
      <c r="J531" s="377">
        <v>2</v>
      </c>
      <c r="K531" s="377">
        <v>3</v>
      </c>
      <c r="L531" s="377">
        <v>0</v>
      </c>
    </row>
    <row r="532" spans="2:12" ht="13.2" x14ac:dyDescent="0.25">
      <c r="B532" s="376" t="s">
        <v>218</v>
      </c>
      <c r="C532" s="376" t="s">
        <v>224</v>
      </c>
      <c r="D532" s="376" t="s">
        <v>60</v>
      </c>
      <c r="E532" s="376" t="s">
        <v>930</v>
      </c>
      <c r="F532" s="377">
        <v>405</v>
      </c>
      <c r="G532" s="377">
        <v>226</v>
      </c>
      <c r="H532" s="377">
        <v>179</v>
      </c>
      <c r="I532" s="377">
        <v>409</v>
      </c>
      <c r="J532" s="377">
        <v>274</v>
      </c>
      <c r="K532" s="377">
        <v>135</v>
      </c>
      <c r="L532" s="377">
        <v>0</v>
      </c>
    </row>
    <row r="533" spans="2:12" ht="13.2" x14ac:dyDescent="0.25">
      <c r="B533" s="376" t="s">
        <v>218</v>
      </c>
      <c r="C533" s="376" t="s">
        <v>224</v>
      </c>
      <c r="D533" s="376" t="s">
        <v>60</v>
      </c>
      <c r="E533" s="376" t="s">
        <v>931</v>
      </c>
      <c r="F533" s="377">
        <v>125</v>
      </c>
      <c r="G533" s="377">
        <v>72</v>
      </c>
      <c r="H533" s="377">
        <v>53</v>
      </c>
      <c r="I533" s="377">
        <v>61</v>
      </c>
      <c r="J533" s="377">
        <v>25</v>
      </c>
      <c r="K533" s="377">
        <v>36</v>
      </c>
      <c r="L533" s="377">
        <v>0</v>
      </c>
    </row>
    <row r="534" spans="2:12" ht="13.2" x14ac:dyDescent="0.25">
      <c r="B534" s="376" t="s">
        <v>218</v>
      </c>
      <c r="C534" s="376" t="s">
        <v>224</v>
      </c>
      <c r="D534" s="376" t="s">
        <v>60</v>
      </c>
      <c r="E534" s="376" t="s">
        <v>2836</v>
      </c>
      <c r="F534" s="377">
        <v>1</v>
      </c>
      <c r="G534" s="377">
        <v>0</v>
      </c>
      <c r="H534" s="377">
        <v>1</v>
      </c>
      <c r="I534" s="377">
        <v>2</v>
      </c>
      <c r="J534" s="377">
        <v>1</v>
      </c>
      <c r="K534" s="377">
        <v>1</v>
      </c>
      <c r="L534" s="377">
        <v>0</v>
      </c>
    </row>
    <row r="535" spans="2:12" ht="13.2" x14ac:dyDescent="0.25">
      <c r="B535" s="376" t="s">
        <v>218</v>
      </c>
      <c r="C535" s="376" t="s">
        <v>224</v>
      </c>
      <c r="D535" s="376" t="s">
        <v>60</v>
      </c>
      <c r="E535" s="376" t="s">
        <v>932</v>
      </c>
      <c r="F535" s="377">
        <v>14</v>
      </c>
      <c r="G535" s="377">
        <v>9</v>
      </c>
      <c r="H535" s="377">
        <v>5</v>
      </c>
      <c r="I535" s="377">
        <v>14</v>
      </c>
      <c r="J535" s="377">
        <v>9</v>
      </c>
      <c r="K535" s="377">
        <v>5</v>
      </c>
      <c r="L535" s="377">
        <v>0</v>
      </c>
    </row>
    <row r="536" spans="2:12" ht="13.2" x14ac:dyDescent="0.25">
      <c r="B536" s="376" t="s">
        <v>218</v>
      </c>
      <c r="C536" s="376" t="s">
        <v>224</v>
      </c>
      <c r="D536" s="376" t="s">
        <v>60</v>
      </c>
      <c r="E536" s="376" t="s">
        <v>933</v>
      </c>
      <c r="F536" s="377">
        <v>4</v>
      </c>
      <c r="G536" s="377">
        <v>3</v>
      </c>
      <c r="H536" s="377">
        <v>1</v>
      </c>
      <c r="I536" s="377">
        <v>1</v>
      </c>
      <c r="J536" s="377">
        <v>1</v>
      </c>
      <c r="K536" s="377">
        <v>0</v>
      </c>
      <c r="L536" s="377">
        <v>0</v>
      </c>
    </row>
    <row r="537" spans="2:12" ht="13.2" x14ac:dyDescent="0.25">
      <c r="B537" s="376" t="s">
        <v>218</v>
      </c>
      <c r="C537" s="376" t="s">
        <v>224</v>
      </c>
      <c r="D537" s="376" t="s">
        <v>60</v>
      </c>
      <c r="E537" s="376" t="s">
        <v>934</v>
      </c>
      <c r="F537" s="377">
        <v>7</v>
      </c>
      <c r="G537" s="377">
        <v>5</v>
      </c>
      <c r="H537" s="377">
        <v>2</v>
      </c>
      <c r="I537" s="377">
        <v>1</v>
      </c>
      <c r="J537" s="377">
        <v>1</v>
      </c>
      <c r="K537" s="377">
        <v>0</v>
      </c>
      <c r="L537" s="377">
        <v>0</v>
      </c>
    </row>
    <row r="538" spans="2:12" ht="13.2" x14ac:dyDescent="0.25">
      <c r="B538" s="376" t="s">
        <v>218</v>
      </c>
      <c r="C538" s="376" t="s">
        <v>224</v>
      </c>
      <c r="D538" s="376" t="s">
        <v>60</v>
      </c>
      <c r="E538" s="376" t="s">
        <v>3761</v>
      </c>
      <c r="F538" s="377">
        <v>0</v>
      </c>
      <c r="G538" s="377">
        <v>0</v>
      </c>
      <c r="H538" s="377">
        <v>0</v>
      </c>
      <c r="I538" s="377">
        <v>2</v>
      </c>
      <c r="J538" s="377">
        <v>0</v>
      </c>
      <c r="K538" s="377">
        <v>2</v>
      </c>
      <c r="L538" s="377">
        <v>0</v>
      </c>
    </row>
    <row r="539" spans="2:12" ht="13.2" x14ac:dyDescent="0.25">
      <c r="B539" s="376" t="s">
        <v>218</v>
      </c>
      <c r="C539" s="376" t="s">
        <v>224</v>
      </c>
      <c r="D539" s="376" t="s">
        <v>60</v>
      </c>
      <c r="E539" s="376" t="s">
        <v>2906</v>
      </c>
      <c r="F539" s="377">
        <v>0</v>
      </c>
      <c r="G539" s="377">
        <v>0</v>
      </c>
      <c r="H539" s="377">
        <v>0</v>
      </c>
      <c r="I539" s="377">
        <v>2</v>
      </c>
      <c r="J539" s="377">
        <v>1</v>
      </c>
      <c r="K539" s="377">
        <v>1</v>
      </c>
      <c r="L539" s="377">
        <v>0</v>
      </c>
    </row>
    <row r="540" spans="2:12" ht="13.2" x14ac:dyDescent="0.25">
      <c r="B540" s="376" t="s">
        <v>218</v>
      </c>
      <c r="C540" s="376" t="s">
        <v>224</v>
      </c>
      <c r="D540" s="376" t="s">
        <v>60</v>
      </c>
      <c r="E540" s="376" t="s">
        <v>2714</v>
      </c>
      <c r="F540" s="377">
        <v>3</v>
      </c>
      <c r="G540" s="377">
        <v>2</v>
      </c>
      <c r="H540" s="377">
        <v>1</v>
      </c>
      <c r="I540" s="377">
        <v>7</v>
      </c>
      <c r="J540" s="377">
        <v>4</v>
      </c>
      <c r="K540" s="377">
        <v>3</v>
      </c>
      <c r="L540" s="377">
        <v>0</v>
      </c>
    </row>
    <row r="541" spans="2:12" ht="13.2" x14ac:dyDescent="0.25">
      <c r="B541" s="376" t="s">
        <v>218</v>
      </c>
      <c r="C541" s="376" t="s">
        <v>224</v>
      </c>
      <c r="D541" s="376" t="s">
        <v>60</v>
      </c>
      <c r="E541" s="376" t="s">
        <v>2255</v>
      </c>
      <c r="F541" s="377">
        <v>2</v>
      </c>
      <c r="G541" s="377">
        <v>1</v>
      </c>
      <c r="H541" s="377">
        <v>1</v>
      </c>
      <c r="I541" s="377">
        <v>0</v>
      </c>
      <c r="J541" s="377">
        <v>0</v>
      </c>
      <c r="K541" s="377">
        <v>0</v>
      </c>
      <c r="L541" s="377">
        <v>0</v>
      </c>
    </row>
    <row r="542" spans="2:12" ht="13.2" x14ac:dyDescent="0.25">
      <c r="B542" s="376" t="s">
        <v>218</v>
      </c>
      <c r="C542" s="376" t="s">
        <v>224</v>
      </c>
      <c r="D542" s="376" t="s">
        <v>60</v>
      </c>
      <c r="E542" s="376" t="s">
        <v>2907</v>
      </c>
      <c r="F542" s="377">
        <v>2</v>
      </c>
      <c r="G542" s="377">
        <v>2</v>
      </c>
      <c r="H542" s="377">
        <v>0</v>
      </c>
      <c r="I542" s="377">
        <v>1</v>
      </c>
      <c r="J542" s="377">
        <v>1</v>
      </c>
      <c r="K542" s="377">
        <v>0</v>
      </c>
      <c r="L542" s="377">
        <v>0</v>
      </c>
    </row>
    <row r="543" spans="2:12" ht="13.2" x14ac:dyDescent="0.25">
      <c r="B543" s="376" t="s">
        <v>218</v>
      </c>
      <c r="C543" s="376" t="s">
        <v>224</v>
      </c>
      <c r="D543" s="376" t="s">
        <v>60</v>
      </c>
      <c r="E543" s="376" t="s">
        <v>2256</v>
      </c>
      <c r="F543" s="377">
        <v>0</v>
      </c>
      <c r="G543" s="377">
        <v>0</v>
      </c>
      <c r="H543" s="377">
        <v>0</v>
      </c>
      <c r="I543" s="377">
        <v>3</v>
      </c>
      <c r="J543" s="377">
        <v>2</v>
      </c>
      <c r="K543" s="377">
        <v>1</v>
      </c>
      <c r="L543" s="377">
        <v>0</v>
      </c>
    </row>
    <row r="544" spans="2:12" ht="13.2" x14ac:dyDescent="0.25">
      <c r="B544" s="376" t="s">
        <v>218</v>
      </c>
      <c r="C544" s="376" t="s">
        <v>224</v>
      </c>
      <c r="D544" s="376" t="s">
        <v>60</v>
      </c>
      <c r="E544" s="376" t="s">
        <v>3762</v>
      </c>
      <c r="F544" s="377">
        <v>1</v>
      </c>
      <c r="G544" s="377">
        <v>0</v>
      </c>
      <c r="H544" s="377">
        <v>1</v>
      </c>
      <c r="I544" s="377">
        <v>0</v>
      </c>
      <c r="J544" s="377">
        <v>0</v>
      </c>
      <c r="K544" s="377">
        <v>0</v>
      </c>
      <c r="L544" s="377">
        <v>0</v>
      </c>
    </row>
    <row r="545" spans="2:12" ht="13.2" x14ac:dyDescent="0.25">
      <c r="B545" s="376" t="s">
        <v>218</v>
      </c>
      <c r="C545" s="376" t="s">
        <v>224</v>
      </c>
      <c r="D545" s="376" t="s">
        <v>60</v>
      </c>
      <c r="E545" s="376" t="s">
        <v>1916</v>
      </c>
      <c r="F545" s="377">
        <v>1</v>
      </c>
      <c r="G545" s="377">
        <v>1</v>
      </c>
      <c r="H545" s="377">
        <v>0</v>
      </c>
      <c r="I545" s="377">
        <v>5</v>
      </c>
      <c r="J545" s="377">
        <v>4</v>
      </c>
      <c r="K545" s="377">
        <v>1</v>
      </c>
      <c r="L545" s="377">
        <v>0</v>
      </c>
    </row>
    <row r="546" spans="2:12" ht="13.2" x14ac:dyDescent="0.25">
      <c r="B546" s="376" t="s">
        <v>218</v>
      </c>
      <c r="C546" s="376" t="s">
        <v>224</v>
      </c>
      <c r="D546" s="376" t="s">
        <v>60</v>
      </c>
      <c r="E546" s="376" t="s">
        <v>2715</v>
      </c>
      <c r="F546" s="377">
        <v>0</v>
      </c>
      <c r="G546" s="377">
        <v>0</v>
      </c>
      <c r="H546" s="377">
        <v>0</v>
      </c>
      <c r="I546" s="377">
        <v>2</v>
      </c>
      <c r="J546" s="377">
        <v>2</v>
      </c>
      <c r="K546" s="377">
        <v>0</v>
      </c>
      <c r="L546" s="377">
        <v>0</v>
      </c>
    </row>
    <row r="547" spans="2:12" ht="13.2" x14ac:dyDescent="0.25">
      <c r="B547" s="376" t="s">
        <v>218</v>
      </c>
      <c r="C547" s="376" t="s">
        <v>224</v>
      </c>
      <c r="D547" s="376" t="s">
        <v>60</v>
      </c>
      <c r="E547" s="376" t="s">
        <v>3530</v>
      </c>
      <c r="F547" s="377">
        <v>0</v>
      </c>
      <c r="G547" s="377">
        <v>0</v>
      </c>
      <c r="H547" s="377">
        <v>0</v>
      </c>
      <c r="I547" s="377">
        <v>1</v>
      </c>
      <c r="J547" s="377">
        <v>0</v>
      </c>
      <c r="K547" s="377">
        <v>1</v>
      </c>
      <c r="L547" s="377">
        <v>0</v>
      </c>
    </row>
    <row r="548" spans="2:12" ht="13.2" x14ac:dyDescent="0.25">
      <c r="B548" s="376" t="s">
        <v>218</v>
      </c>
      <c r="C548" s="376" t="s">
        <v>224</v>
      </c>
      <c r="D548" s="376" t="s">
        <v>60</v>
      </c>
      <c r="E548" s="376" t="s">
        <v>935</v>
      </c>
      <c r="F548" s="377">
        <v>6</v>
      </c>
      <c r="G548" s="377">
        <v>4</v>
      </c>
      <c r="H548" s="377">
        <v>2</v>
      </c>
      <c r="I548" s="377">
        <v>5</v>
      </c>
      <c r="J548" s="377">
        <v>5</v>
      </c>
      <c r="K548" s="377">
        <v>0</v>
      </c>
      <c r="L548" s="377">
        <v>0</v>
      </c>
    </row>
    <row r="549" spans="2:12" ht="13.2" x14ac:dyDescent="0.25">
      <c r="B549" s="376" t="s">
        <v>218</v>
      </c>
      <c r="C549" s="376" t="s">
        <v>224</v>
      </c>
      <c r="D549" s="376" t="s">
        <v>60</v>
      </c>
      <c r="E549" s="376" t="s">
        <v>1917</v>
      </c>
      <c r="F549" s="377">
        <v>3</v>
      </c>
      <c r="G549" s="377">
        <v>3</v>
      </c>
      <c r="H549" s="377">
        <v>0</v>
      </c>
      <c r="I549" s="377">
        <v>5</v>
      </c>
      <c r="J549" s="377">
        <v>5</v>
      </c>
      <c r="K549" s="377">
        <v>0</v>
      </c>
      <c r="L549" s="377">
        <v>0</v>
      </c>
    </row>
    <row r="550" spans="2:12" ht="13.2" x14ac:dyDescent="0.25">
      <c r="B550" s="376" t="s">
        <v>218</v>
      </c>
      <c r="C550" s="376" t="s">
        <v>224</v>
      </c>
      <c r="D550" s="376" t="s">
        <v>60</v>
      </c>
      <c r="E550" s="376" t="s">
        <v>3160</v>
      </c>
      <c r="F550" s="377">
        <v>1</v>
      </c>
      <c r="G550" s="377">
        <v>0</v>
      </c>
      <c r="H550" s="377">
        <v>1</v>
      </c>
      <c r="I550" s="377">
        <v>0</v>
      </c>
      <c r="J550" s="377">
        <v>0</v>
      </c>
      <c r="K550" s="377">
        <v>0</v>
      </c>
      <c r="L550" s="377">
        <v>0</v>
      </c>
    </row>
    <row r="551" spans="2:12" ht="13.2" x14ac:dyDescent="0.25">
      <c r="B551" s="376" t="s">
        <v>218</v>
      </c>
      <c r="C551" s="376" t="s">
        <v>224</v>
      </c>
      <c r="D551" s="376" t="s">
        <v>60</v>
      </c>
      <c r="E551" s="376" t="s">
        <v>3228</v>
      </c>
      <c r="F551" s="377">
        <v>1</v>
      </c>
      <c r="G551" s="377">
        <v>0</v>
      </c>
      <c r="H551" s="377">
        <v>1</v>
      </c>
      <c r="I551" s="377">
        <v>4</v>
      </c>
      <c r="J551" s="377">
        <v>1</v>
      </c>
      <c r="K551" s="377">
        <v>3</v>
      </c>
      <c r="L551" s="377">
        <v>0</v>
      </c>
    </row>
    <row r="552" spans="2:12" ht="13.2" x14ac:dyDescent="0.25">
      <c r="B552" s="376" t="s">
        <v>218</v>
      </c>
      <c r="C552" s="376" t="s">
        <v>224</v>
      </c>
      <c r="D552" s="376" t="s">
        <v>60</v>
      </c>
      <c r="E552" s="376" t="s">
        <v>936</v>
      </c>
      <c r="F552" s="377">
        <v>6</v>
      </c>
      <c r="G552" s="377">
        <v>2</v>
      </c>
      <c r="H552" s="377">
        <v>4</v>
      </c>
      <c r="I552" s="377">
        <v>8</v>
      </c>
      <c r="J552" s="377">
        <v>4</v>
      </c>
      <c r="K552" s="377">
        <v>4</v>
      </c>
      <c r="L552" s="377">
        <v>0</v>
      </c>
    </row>
    <row r="553" spans="2:12" ht="13.2" x14ac:dyDescent="0.25">
      <c r="B553" s="376" t="s">
        <v>218</v>
      </c>
      <c r="C553" s="376" t="s">
        <v>224</v>
      </c>
      <c r="D553" s="376" t="s">
        <v>60</v>
      </c>
      <c r="E553" s="376" t="s">
        <v>937</v>
      </c>
      <c r="F553" s="377">
        <v>5</v>
      </c>
      <c r="G553" s="377">
        <v>1</v>
      </c>
      <c r="H553" s="377">
        <v>4</v>
      </c>
      <c r="I553" s="377">
        <v>10</v>
      </c>
      <c r="J553" s="377">
        <v>7</v>
      </c>
      <c r="K553" s="377">
        <v>3</v>
      </c>
      <c r="L553" s="377">
        <v>0</v>
      </c>
    </row>
    <row r="554" spans="2:12" ht="13.2" x14ac:dyDescent="0.25">
      <c r="B554" s="376" t="s">
        <v>218</v>
      </c>
      <c r="C554" s="376" t="s">
        <v>224</v>
      </c>
      <c r="D554" s="376" t="s">
        <v>60</v>
      </c>
      <c r="E554" s="376" t="s">
        <v>938</v>
      </c>
      <c r="F554" s="377">
        <v>11</v>
      </c>
      <c r="G554" s="377">
        <v>8</v>
      </c>
      <c r="H554" s="377">
        <v>3</v>
      </c>
      <c r="I554" s="377">
        <v>8</v>
      </c>
      <c r="J554" s="377">
        <v>6</v>
      </c>
      <c r="K554" s="377">
        <v>2</v>
      </c>
      <c r="L554" s="377">
        <v>0</v>
      </c>
    </row>
    <row r="555" spans="2:12" ht="13.2" x14ac:dyDescent="0.25">
      <c r="B555" s="376" t="s">
        <v>218</v>
      </c>
      <c r="C555" s="376" t="s">
        <v>224</v>
      </c>
      <c r="D555" s="376" t="s">
        <v>60</v>
      </c>
      <c r="E555" s="376" t="s">
        <v>939</v>
      </c>
      <c r="F555" s="377">
        <v>15</v>
      </c>
      <c r="G555" s="377">
        <v>10</v>
      </c>
      <c r="H555" s="377">
        <v>5</v>
      </c>
      <c r="I555" s="377">
        <v>6</v>
      </c>
      <c r="J555" s="377">
        <v>6</v>
      </c>
      <c r="K555" s="377">
        <v>0</v>
      </c>
      <c r="L555" s="377">
        <v>0</v>
      </c>
    </row>
    <row r="556" spans="2:12" ht="13.2" x14ac:dyDescent="0.25">
      <c r="B556" s="376" t="s">
        <v>218</v>
      </c>
      <c r="C556" s="376" t="s">
        <v>224</v>
      </c>
      <c r="D556" s="376" t="s">
        <v>60</v>
      </c>
      <c r="E556" s="376" t="s">
        <v>2257</v>
      </c>
      <c r="F556" s="377">
        <v>353</v>
      </c>
      <c r="G556" s="377">
        <v>184</v>
      </c>
      <c r="H556" s="377">
        <v>169</v>
      </c>
      <c r="I556" s="377">
        <v>417</v>
      </c>
      <c r="J556" s="377">
        <v>259</v>
      </c>
      <c r="K556" s="377">
        <v>158</v>
      </c>
      <c r="L556" s="377">
        <v>0</v>
      </c>
    </row>
    <row r="557" spans="2:12" ht="13.2" x14ac:dyDescent="0.25">
      <c r="B557" s="376" t="s">
        <v>218</v>
      </c>
      <c r="C557" s="376" t="s">
        <v>224</v>
      </c>
      <c r="D557" s="376" t="s">
        <v>60</v>
      </c>
      <c r="E557" s="376" t="s">
        <v>940</v>
      </c>
      <c r="F557" s="377">
        <v>5</v>
      </c>
      <c r="G557" s="377">
        <v>3</v>
      </c>
      <c r="H557" s="377">
        <v>2</v>
      </c>
      <c r="I557" s="377">
        <v>8</v>
      </c>
      <c r="J557" s="377">
        <v>4</v>
      </c>
      <c r="K557" s="377">
        <v>4</v>
      </c>
      <c r="L557" s="377">
        <v>0</v>
      </c>
    </row>
    <row r="558" spans="2:12" ht="13.2" x14ac:dyDescent="0.25">
      <c r="B558" s="376" t="s">
        <v>218</v>
      </c>
      <c r="C558" s="376" t="s">
        <v>224</v>
      </c>
      <c r="D558" s="376" t="s">
        <v>60</v>
      </c>
      <c r="E558" s="376" t="s">
        <v>2258</v>
      </c>
      <c r="F558" s="377">
        <v>1</v>
      </c>
      <c r="G558" s="377">
        <v>0</v>
      </c>
      <c r="H558" s="377">
        <v>1</v>
      </c>
      <c r="I558" s="377">
        <v>5</v>
      </c>
      <c r="J558" s="377">
        <v>3</v>
      </c>
      <c r="K558" s="377">
        <v>2</v>
      </c>
      <c r="L558" s="377">
        <v>0</v>
      </c>
    </row>
    <row r="559" spans="2:12" ht="13.2" x14ac:dyDescent="0.25">
      <c r="B559" s="376" t="s">
        <v>218</v>
      </c>
      <c r="C559" s="376" t="s">
        <v>224</v>
      </c>
      <c r="D559" s="376" t="s">
        <v>60</v>
      </c>
      <c r="E559" s="376" t="s">
        <v>2908</v>
      </c>
      <c r="F559" s="377">
        <v>0</v>
      </c>
      <c r="G559" s="377">
        <v>0</v>
      </c>
      <c r="H559" s="377">
        <v>0</v>
      </c>
      <c r="I559" s="377">
        <v>5</v>
      </c>
      <c r="J559" s="377">
        <v>4</v>
      </c>
      <c r="K559" s="377">
        <v>1</v>
      </c>
      <c r="L559" s="377">
        <v>0</v>
      </c>
    </row>
    <row r="560" spans="2:12" ht="13.2" x14ac:dyDescent="0.25">
      <c r="B560" s="376" t="s">
        <v>218</v>
      </c>
      <c r="C560" s="376" t="s">
        <v>224</v>
      </c>
      <c r="D560" s="376" t="s">
        <v>60</v>
      </c>
      <c r="E560" s="376" t="s">
        <v>2909</v>
      </c>
      <c r="F560" s="377">
        <v>0</v>
      </c>
      <c r="G560" s="377">
        <v>0</v>
      </c>
      <c r="H560" s="377">
        <v>0</v>
      </c>
      <c r="I560" s="377">
        <v>1</v>
      </c>
      <c r="J560" s="377">
        <v>1</v>
      </c>
      <c r="K560" s="377">
        <v>0</v>
      </c>
      <c r="L560" s="377">
        <v>0</v>
      </c>
    </row>
    <row r="561" spans="2:12" ht="13.2" x14ac:dyDescent="0.25">
      <c r="B561" s="376" t="s">
        <v>218</v>
      </c>
      <c r="C561" s="376" t="s">
        <v>224</v>
      </c>
      <c r="D561" s="376" t="s">
        <v>60</v>
      </c>
      <c r="E561" s="376" t="s">
        <v>1918</v>
      </c>
      <c r="F561" s="377">
        <v>6</v>
      </c>
      <c r="G561" s="377">
        <v>3</v>
      </c>
      <c r="H561" s="377">
        <v>3</v>
      </c>
      <c r="I561" s="377">
        <v>6</v>
      </c>
      <c r="J561" s="377">
        <v>4</v>
      </c>
      <c r="K561" s="377">
        <v>2</v>
      </c>
      <c r="L561" s="377">
        <v>0</v>
      </c>
    </row>
    <row r="562" spans="2:12" ht="13.2" x14ac:dyDescent="0.25">
      <c r="B562" s="376" t="s">
        <v>218</v>
      </c>
      <c r="C562" s="376" t="s">
        <v>224</v>
      </c>
      <c r="D562" s="376" t="s">
        <v>60</v>
      </c>
      <c r="E562" s="376" t="s">
        <v>2716</v>
      </c>
      <c r="F562" s="377">
        <v>2</v>
      </c>
      <c r="G562" s="377">
        <v>2</v>
      </c>
      <c r="H562" s="377">
        <v>0</v>
      </c>
      <c r="I562" s="377">
        <v>7</v>
      </c>
      <c r="J562" s="377">
        <v>2</v>
      </c>
      <c r="K562" s="377">
        <v>5</v>
      </c>
      <c r="L562" s="377">
        <v>0</v>
      </c>
    </row>
    <row r="563" spans="2:12" ht="13.2" x14ac:dyDescent="0.25">
      <c r="B563" s="376" t="s">
        <v>218</v>
      </c>
      <c r="C563" s="376" t="s">
        <v>224</v>
      </c>
      <c r="D563" s="376" t="s">
        <v>60</v>
      </c>
      <c r="E563" s="376" t="s">
        <v>3229</v>
      </c>
      <c r="F563" s="377">
        <v>3</v>
      </c>
      <c r="G563" s="377">
        <v>0</v>
      </c>
      <c r="H563" s="377">
        <v>3</v>
      </c>
      <c r="I563" s="377">
        <v>1</v>
      </c>
      <c r="J563" s="377">
        <v>1</v>
      </c>
      <c r="K563" s="377">
        <v>0</v>
      </c>
      <c r="L563" s="377">
        <v>0</v>
      </c>
    </row>
    <row r="564" spans="2:12" ht="13.2" x14ac:dyDescent="0.25">
      <c r="B564" s="376" t="s">
        <v>218</v>
      </c>
      <c r="C564" s="376" t="s">
        <v>224</v>
      </c>
      <c r="D564" s="376" t="s">
        <v>60</v>
      </c>
      <c r="E564" s="376" t="s">
        <v>2259</v>
      </c>
      <c r="F564" s="377">
        <v>274</v>
      </c>
      <c r="G564" s="377">
        <v>164</v>
      </c>
      <c r="H564" s="377">
        <v>110</v>
      </c>
      <c r="I564" s="377">
        <v>229</v>
      </c>
      <c r="J564" s="377">
        <v>149</v>
      </c>
      <c r="K564" s="377">
        <v>80</v>
      </c>
      <c r="L564" s="377">
        <v>0</v>
      </c>
    </row>
    <row r="565" spans="2:12" ht="13.2" x14ac:dyDescent="0.25">
      <c r="B565" s="376" t="s">
        <v>218</v>
      </c>
      <c r="C565" s="376" t="s">
        <v>224</v>
      </c>
      <c r="D565" s="376" t="s">
        <v>60</v>
      </c>
      <c r="E565" s="376" t="s">
        <v>941</v>
      </c>
      <c r="F565" s="377">
        <v>146</v>
      </c>
      <c r="G565" s="377">
        <v>86</v>
      </c>
      <c r="H565" s="377">
        <v>60</v>
      </c>
      <c r="I565" s="377">
        <v>88</v>
      </c>
      <c r="J565" s="377">
        <v>45</v>
      </c>
      <c r="K565" s="377">
        <v>43</v>
      </c>
      <c r="L565" s="377">
        <v>0</v>
      </c>
    </row>
    <row r="566" spans="2:12" ht="13.2" x14ac:dyDescent="0.25">
      <c r="B566" s="376" t="s">
        <v>218</v>
      </c>
      <c r="C566" s="376" t="s">
        <v>224</v>
      </c>
      <c r="D566" s="376" t="s">
        <v>60</v>
      </c>
      <c r="E566" s="376" t="s">
        <v>2260</v>
      </c>
      <c r="F566" s="377">
        <v>105</v>
      </c>
      <c r="G566" s="377">
        <v>51</v>
      </c>
      <c r="H566" s="377">
        <v>54</v>
      </c>
      <c r="I566" s="377">
        <v>17</v>
      </c>
      <c r="J566" s="377">
        <v>11</v>
      </c>
      <c r="K566" s="377">
        <v>5</v>
      </c>
      <c r="L566" s="377">
        <v>1</v>
      </c>
    </row>
    <row r="567" spans="2:12" ht="13.2" x14ac:dyDescent="0.25">
      <c r="B567" s="376" t="s">
        <v>218</v>
      </c>
      <c r="C567" s="376" t="s">
        <v>224</v>
      </c>
      <c r="D567" s="376" t="s">
        <v>60</v>
      </c>
      <c r="E567" s="376" t="s">
        <v>942</v>
      </c>
      <c r="F567" s="377">
        <v>6</v>
      </c>
      <c r="G567" s="377">
        <v>5</v>
      </c>
      <c r="H567" s="377">
        <v>1</v>
      </c>
      <c r="I567" s="377">
        <v>0</v>
      </c>
      <c r="J567" s="377">
        <v>0</v>
      </c>
      <c r="K567" s="377">
        <v>0</v>
      </c>
      <c r="L567" s="377">
        <v>0</v>
      </c>
    </row>
    <row r="568" spans="2:12" ht="13.2" x14ac:dyDescent="0.25">
      <c r="B568" s="376" t="s">
        <v>218</v>
      </c>
      <c r="C568" s="376" t="s">
        <v>224</v>
      </c>
      <c r="D568" s="376" t="s">
        <v>60</v>
      </c>
      <c r="E568" s="376" t="s">
        <v>3645</v>
      </c>
      <c r="F568" s="377">
        <v>2</v>
      </c>
      <c r="G568" s="377">
        <v>1</v>
      </c>
      <c r="H568" s="377">
        <v>1</v>
      </c>
      <c r="I568" s="377">
        <v>0</v>
      </c>
      <c r="J568" s="377">
        <v>0</v>
      </c>
      <c r="K568" s="377">
        <v>0</v>
      </c>
      <c r="L568" s="377">
        <v>0</v>
      </c>
    </row>
    <row r="569" spans="2:12" ht="13.2" x14ac:dyDescent="0.25">
      <c r="B569" s="376" t="s">
        <v>218</v>
      </c>
      <c r="C569" s="376" t="s">
        <v>224</v>
      </c>
      <c r="D569" s="376" t="s">
        <v>60</v>
      </c>
      <c r="E569" s="376" t="s">
        <v>943</v>
      </c>
      <c r="F569" s="377">
        <v>5</v>
      </c>
      <c r="G569" s="377">
        <v>4</v>
      </c>
      <c r="H569" s="377">
        <v>1</v>
      </c>
      <c r="I569" s="377">
        <v>2</v>
      </c>
      <c r="J569" s="377">
        <v>0</v>
      </c>
      <c r="K569" s="377">
        <v>2</v>
      </c>
      <c r="L569" s="377">
        <v>0</v>
      </c>
    </row>
    <row r="570" spans="2:12" ht="13.2" x14ac:dyDescent="0.25">
      <c r="B570" s="376" t="s">
        <v>218</v>
      </c>
      <c r="C570" s="376" t="s">
        <v>224</v>
      </c>
      <c r="D570" s="376" t="s">
        <v>60</v>
      </c>
      <c r="E570" s="376" t="s">
        <v>944</v>
      </c>
      <c r="F570" s="377">
        <v>24</v>
      </c>
      <c r="G570" s="377">
        <v>13</v>
      </c>
      <c r="H570" s="377">
        <v>11</v>
      </c>
      <c r="I570" s="377">
        <v>19</v>
      </c>
      <c r="J570" s="377">
        <v>8</v>
      </c>
      <c r="K570" s="377">
        <v>11</v>
      </c>
      <c r="L570" s="377">
        <v>0</v>
      </c>
    </row>
    <row r="571" spans="2:12" ht="13.2" x14ac:dyDescent="0.25">
      <c r="B571" s="376" t="s">
        <v>218</v>
      </c>
      <c r="C571" s="376" t="s">
        <v>224</v>
      </c>
      <c r="D571" s="376" t="s">
        <v>60</v>
      </c>
      <c r="E571" s="376" t="s">
        <v>2910</v>
      </c>
      <c r="F571" s="377">
        <v>1</v>
      </c>
      <c r="G571" s="377">
        <v>1</v>
      </c>
      <c r="H571" s="377">
        <v>0</v>
      </c>
      <c r="I571" s="377">
        <v>0</v>
      </c>
      <c r="J571" s="377">
        <v>0</v>
      </c>
      <c r="K571" s="377">
        <v>0</v>
      </c>
      <c r="L571" s="377">
        <v>0</v>
      </c>
    </row>
    <row r="572" spans="2:12" ht="13.2" x14ac:dyDescent="0.25">
      <c r="B572" s="376" t="s">
        <v>218</v>
      </c>
      <c r="C572" s="376" t="s">
        <v>224</v>
      </c>
      <c r="D572" s="376" t="s">
        <v>60</v>
      </c>
      <c r="E572" s="376" t="s">
        <v>2261</v>
      </c>
      <c r="F572" s="377">
        <v>3</v>
      </c>
      <c r="G572" s="377">
        <v>0</v>
      </c>
      <c r="H572" s="377">
        <v>3</v>
      </c>
      <c r="I572" s="377">
        <v>2</v>
      </c>
      <c r="J572" s="377">
        <v>2</v>
      </c>
      <c r="K572" s="377">
        <v>0</v>
      </c>
      <c r="L572" s="377">
        <v>0</v>
      </c>
    </row>
    <row r="573" spans="2:12" ht="13.2" x14ac:dyDescent="0.25">
      <c r="B573" s="376" t="s">
        <v>218</v>
      </c>
      <c r="C573" s="376" t="s">
        <v>224</v>
      </c>
      <c r="D573" s="376" t="s">
        <v>60</v>
      </c>
      <c r="E573" s="376" t="s">
        <v>945</v>
      </c>
      <c r="F573" s="377">
        <v>27</v>
      </c>
      <c r="G573" s="377">
        <v>14</v>
      </c>
      <c r="H573" s="377">
        <v>13</v>
      </c>
      <c r="I573" s="377">
        <v>10</v>
      </c>
      <c r="J573" s="377">
        <v>9</v>
      </c>
      <c r="K573" s="377">
        <v>1</v>
      </c>
      <c r="L573" s="377">
        <v>0</v>
      </c>
    </row>
    <row r="574" spans="2:12" ht="13.2" x14ac:dyDescent="0.25">
      <c r="B574" s="376" t="s">
        <v>218</v>
      </c>
      <c r="C574" s="376" t="s">
        <v>224</v>
      </c>
      <c r="D574" s="376" t="s">
        <v>60</v>
      </c>
      <c r="E574" s="376" t="s">
        <v>946</v>
      </c>
      <c r="F574" s="377">
        <v>29</v>
      </c>
      <c r="G574" s="377">
        <v>16</v>
      </c>
      <c r="H574" s="377">
        <v>13</v>
      </c>
      <c r="I574" s="377">
        <v>23</v>
      </c>
      <c r="J574" s="377">
        <v>14</v>
      </c>
      <c r="K574" s="377">
        <v>9</v>
      </c>
      <c r="L574" s="377">
        <v>0</v>
      </c>
    </row>
    <row r="575" spans="2:12" ht="13.2" x14ac:dyDescent="0.25">
      <c r="B575" s="376" t="s">
        <v>218</v>
      </c>
      <c r="C575" s="376" t="s">
        <v>224</v>
      </c>
      <c r="D575" s="376" t="s">
        <v>60</v>
      </c>
      <c r="E575" s="376" t="s">
        <v>947</v>
      </c>
      <c r="F575" s="377">
        <v>695</v>
      </c>
      <c r="G575" s="377">
        <v>352</v>
      </c>
      <c r="H575" s="377">
        <v>343</v>
      </c>
      <c r="I575" s="377">
        <v>649</v>
      </c>
      <c r="J575" s="377">
        <v>474</v>
      </c>
      <c r="K575" s="377">
        <v>175</v>
      </c>
      <c r="L575" s="377">
        <v>0</v>
      </c>
    </row>
    <row r="576" spans="2:12" ht="13.2" x14ac:dyDescent="0.25">
      <c r="B576" s="376" t="s">
        <v>218</v>
      </c>
      <c r="C576" s="376" t="s">
        <v>224</v>
      </c>
      <c r="D576" s="376" t="s">
        <v>60</v>
      </c>
      <c r="E576" s="376" t="s">
        <v>2262</v>
      </c>
      <c r="F576" s="377">
        <v>7</v>
      </c>
      <c r="G576" s="377">
        <v>2</v>
      </c>
      <c r="H576" s="377">
        <v>5</v>
      </c>
      <c r="I576" s="377">
        <v>1</v>
      </c>
      <c r="J576" s="377">
        <v>1</v>
      </c>
      <c r="K576" s="377">
        <v>0</v>
      </c>
      <c r="L576" s="377">
        <v>0</v>
      </c>
    </row>
    <row r="577" spans="2:12" ht="13.2" x14ac:dyDescent="0.25">
      <c r="B577" s="376" t="s">
        <v>218</v>
      </c>
      <c r="C577" s="376" t="s">
        <v>224</v>
      </c>
      <c r="D577" s="376" t="s">
        <v>60</v>
      </c>
      <c r="E577" s="376" t="s">
        <v>948</v>
      </c>
      <c r="F577" s="377">
        <v>15</v>
      </c>
      <c r="G577" s="377">
        <v>5</v>
      </c>
      <c r="H577" s="377">
        <v>10</v>
      </c>
      <c r="I577" s="377">
        <v>9</v>
      </c>
      <c r="J577" s="377">
        <v>4</v>
      </c>
      <c r="K577" s="377">
        <v>5</v>
      </c>
      <c r="L577" s="377">
        <v>0</v>
      </c>
    </row>
    <row r="578" spans="2:12" ht="13.2" x14ac:dyDescent="0.25">
      <c r="B578" s="376" t="s">
        <v>218</v>
      </c>
      <c r="C578" s="376" t="s">
        <v>224</v>
      </c>
      <c r="D578" s="376" t="s">
        <v>60</v>
      </c>
      <c r="E578" s="376" t="s">
        <v>2263</v>
      </c>
      <c r="F578" s="377">
        <v>2</v>
      </c>
      <c r="G578" s="377">
        <v>1</v>
      </c>
      <c r="H578" s="377">
        <v>1</v>
      </c>
      <c r="I578" s="377">
        <v>2</v>
      </c>
      <c r="J578" s="377">
        <v>2</v>
      </c>
      <c r="K578" s="377">
        <v>0</v>
      </c>
      <c r="L578" s="377">
        <v>0</v>
      </c>
    </row>
    <row r="579" spans="2:12" ht="13.2" x14ac:dyDescent="0.25">
      <c r="B579" s="376" t="s">
        <v>218</v>
      </c>
      <c r="C579" s="376" t="s">
        <v>224</v>
      </c>
      <c r="D579" s="376" t="s">
        <v>60</v>
      </c>
      <c r="E579" s="376" t="s">
        <v>2717</v>
      </c>
      <c r="F579" s="377">
        <v>2</v>
      </c>
      <c r="G579" s="377">
        <v>0</v>
      </c>
      <c r="H579" s="377">
        <v>2</v>
      </c>
      <c r="I579" s="377">
        <v>1</v>
      </c>
      <c r="J579" s="377">
        <v>1</v>
      </c>
      <c r="K579" s="377">
        <v>0</v>
      </c>
      <c r="L579" s="377">
        <v>0</v>
      </c>
    </row>
    <row r="580" spans="2:12" ht="13.2" x14ac:dyDescent="0.25">
      <c r="B580" s="376" t="s">
        <v>218</v>
      </c>
      <c r="C580" s="376" t="s">
        <v>224</v>
      </c>
      <c r="D580" s="376" t="s">
        <v>60</v>
      </c>
      <c r="E580" s="376" t="s">
        <v>2264</v>
      </c>
      <c r="F580" s="377">
        <v>18</v>
      </c>
      <c r="G580" s="377">
        <v>9</v>
      </c>
      <c r="H580" s="377">
        <v>9</v>
      </c>
      <c r="I580" s="377">
        <v>4</v>
      </c>
      <c r="J580" s="377">
        <v>3</v>
      </c>
      <c r="K580" s="377">
        <v>1</v>
      </c>
      <c r="L580" s="377">
        <v>0</v>
      </c>
    </row>
    <row r="581" spans="2:12" ht="13.2" x14ac:dyDescent="0.25">
      <c r="B581" s="376" t="s">
        <v>218</v>
      </c>
      <c r="C581" s="376" t="s">
        <v>224</v>
      </c>
      <c r="D581" s="376" t="s">
        <v>60</v>
      </c>
      <c r="E581" s="376" t="s">
        <v>1920</v>
      </c>
      <c r="F581" s="377">
        <v>2</v>
      </c>
      <c r="G581" s="377">
        <v>2</v>
      </c>
      <c r="H581" s="377">
        <v>0</v>
      </c>
      <c r="I581" s="377">
        <v>8</v>
      </c>
      <c r="J581" s="377">
        <v>5</v>
      </c>
      <c r="K581" s="377">
        <v>3</v>
      </c>
      <c r="L581" s="377">
        <v>0</v>
      </c>
    </row>
    <row r="582" spans="2:12" ht="13.2" x14ac:dyDescent="0.25">
      <c r="B582" s="376" t="s">
        <v>218</v>
      </c>
      <c r="C582" s="376" t="s">
        <v>224</v>
      </c>
      <c r="D582" s="376" t="s">
        <v>60</v>
      </c>
      <c r="E582" s="376" t="s">
        <v>3230</v>
      </c>
      <c r="F582" s="377">
        <v>1</v>
      </c>
      <c r="G582" s="377">
        <v>1</v>
      </c>
      <c r="H582" s="377">
        <v>0</v>
      </c>
      <c r="I582" s="377">
        <v>0</v>
      </c>
      <c r="J582" s="377">
        <v>0</v>
      </c>
      <c r="K582" s="377">
        <v>0</v>
      </c>
      <c r="L582" s="377">
        <v>0</v>
      </c>
    </row>
    <row r="583" spans="2:12" ht="13.2" x14ac:dyDescent="0.25">
      <c r="B583" s="376" t="s">
        <v>218</v>
      </c>
      <c r="C583" s="376" t="s">
        <v>224</v>
      </c>
      <c r="D583" s="376" t="s">
        <v>60</v>
      </c>
      <c r="E583" s="376" t="s">
        <v>949</v>
      </c>
      <c r="F583" s="377">
        <v>9</v>
      </c>
      <c r="G583" s="377">
        <v>2</v>
      </c>
      <c r="H583" s="377">
        <v>7</v>
      </c>
      <c r="I583" s="377">
        <v>6</v>
      </c>
      <c r="J583" s="377">
        <v>4</v>
      </c>
      <c r="K583" s="377">
        <v>2</v>
      </c>
      <c r="L583" s="377">
        <v>0</v>
      </c>
    </row>
    <row r="584" spans="2:12" ht="13.2" x14ac:dyDescent="0.25">
      <c r="B584" s="376" t="s">
        <v>218</v>
      </c>
      <c r="C584" s="376" t="s">
        <v>224</v>
      </c>
      <c r="D584" s="376" t="s">
        <v>60</v>
      </c>
      <c r="E584" s="376" t="s">
        <v>2912</v>
      </c>
      <c r="F584" s="377">
        <v>3</v>
      </c>
      <c r="G584" s="377">
        <v>3</v>
      </c>
      <c r="H584" s="377">
        <v>0</v>
      </c>
      <c r="I584" s="377">
        <v>0</v>
      </c>
      <c r="J584" s="377">
        <v>0</v>
      </c>
      <c r="K584" s="377">
        <v>0</v>
      </c>
      <c r="L584" s="377">
        <v>0</v>
      </c>
    </row>
    <row r="585" spans="2:12" ht="13.2" x14ac:dyDescent="0.25">
      <c r="B585" s="376" t="s">
        <v>218</v>
      </c>
      <c r="C585" s="376" t="s">
        <v>224</v>
      </c>
      <c r="D585" s="376" t="s">
        <v>60</v>
      </c>
      <c r="E585" s="376" t="s">
        <v>2838</v>
      </c>
      <c r="F585" s="377">
        <v>0</v>
      </c>
      <c r="G585" s="377">
        <v>0</v>
      </c>
      <c r="H585" s="377">
        <v>0</v>
      </c>
      <c r="I585" s="377">
        <v>1</v>
      </c>
      <c r="J585" s="377">
        <v>1</v>
      </c>
      <c r="K585" s="377">
        <v>0</v>
      </c>
      <c r="L585" s="377">
        <v>0</v>
      </c>
    </row>
    <row r="586" spans="2:12" ht="13.2" x14ac:dyDescent="0.25">
      <c r="B586" s="376" t="s">
        <v>218</v>
      </c>
      <c r="C586" s="376" t="s">
        <v>224</v>
      </c>
      <c r="D586" s="376" t="s">
        <v>60</v>
      </c>
      <c r="E586" s="376" t="s">
        <v>3231</v>
      </c>
      <c r="F586" s="377">
        <v>2</v>
      </c>
      <c r="G586" s="377">
        <v>1</v>
      </c>
      <c r="H586" s="377">
        <v>1</v>
      </c>
      <c r="I586" s="377">
        <v>1</v>
      </c>
      <c r="J586" s="377">
        <v>1</v>
      </c>
      <c r="K586" s="377">
        <v>0</v>
      </c>
      <c r="L586" s="377">
        <v>0</v>
      </c>
    </row>
    <row r="587" spans="2:12" ht="13.2" x14ac:dyDescent="0.25">
      <c r="B587" s="376" t="s">
        <v>218</v>
      </c>
      <c r="C587" s="376" t="s">
        <v>224</v>
      </c>
      <c r="D587" s="376" t="s">
        <v>60</v>
      </c>
      <c r="E587" s="376" t="s">
        <v>950</v>
      </c>
      <c r="F587" s="377">
        <v>13</v>
      </c>
      <c r="G587" s="377">
        <v>9</v>
      </c>
      <c r="H587" s="377">
        <v>4</v>
      </c>
      <c r="I587" s="377">
        <v>12</v>
      </c>
      <c r="J587" s="377">
        <v>9</v>
      </c>
      <c r="K587" s="377">
        <v>3</v>
      </c>
      <c r="L587" s="377">
        <v>0</v>
      </c>
    </row>
    <row r="588" spans="2:12" ht="13.2" x14ac:dyDescent="0.25">
      <c r="B588" s="376" t="s">
        <v>218</v>
      </c>
      <c r="C588" s="376" t="s">
        <v>224</v>
      </c>
      <c r="D588" s="376" t="s">
        <v>60</v>
      </c>
      <c r="E588" s="376" t="s">
        <v>951</v>
      </c>
      <c r="F588" s="377">
        <v>3</v>
      </c>
      <c r="G588" s="377">
        <v>1</v>
      </c>
      <c r="H588" s="377">
        <v>2</v>
      </c>
      <c r="I588" s="377">
        <v>1</v>
      </c>
      <c r="J588" s="377">
        <v>1</v>
      </c>
      <c r="K588" s="377">
        <v>0</v>
      </c>
      <c r="L588" s="377">
        <v>0</v>
      </c>
    </row>
    <row r="589" spans="2:12" ht="13.2" x14ac:dyDescent="0.25">
      <c r="B589" s="376" t="s">
        <v>218</v>
      </c>
      <c r="C589" s="376" t="s">
        <v>224</v>
      </c>
      <c r="D589" s="376" t="s">
        <v>60</v>
      </c>
      <c r="E589" s="376" t="s">
        <v>952</v>
      </c>
      <c r="F589" s="377">
        <v>4</v>
      </c>
      <c r="G589" s="377">
        <v>1</v>
      </c>
      <c r="H589" s="377">
        <v>3</v>
      </c>
      <c r="I589" s="377">
        <v>16</v>
      </c>
      <c r="J589" s="377">
        <v>12</v>
      </c>
      <c r="K589" s="377">
        <v>4</v>
      </c>
      <c r="L589" s="377">
        <v>0</v>
      </c>
    </row>
    <row r="590" spans="2:12" ht="13.2" x14ac:dyDescent="0.25">
      <c r="B590" s="376" t="s">
        <v>218</v>
      </c>
      <c r="C590" s="376" t="s">
        <v>224</v>
      </c>
      <c r="D590" s="376" t="s">
        <v>60</v>
      </c>
      <c r="E590" s="376" t="s">
        <v>2913</v>
      </c>
      <c r="F590" s="377">
        <v>0</v>
      </c>
      <c r="G590" s="377">
        <v>0</v>
      </c>
      <c r="H590" s="377">
        <v>0</v>
      </c>
      <c r="I590" s="377">
        <v>1</v>
      </c>
      <c r="J590" s="377">
        <v>1</v>
      </c>
      <c r="K590" s="377">
        <v>0</v>
      </c>
      <c r="L590" s="377">
        <v>0</v>
      </c>
    </row>
    <row r="591" spans="2:12" ht="13.2" x14ac:dyDescent="0.25">
      <c r="B591" s="376" t="s">
        <v>218</v>
      </c>
      <c r="C591" s="376" t="s">
        <v>224</v>
      </c>
      <c r="D591" s="376" t="s">
        <v>60</v>
      </c>
      <c r="E591" s="376" t="s">
        <v>3763</v>
      </c>
      <c r="F591" s="377">
        <v>0</v>
      </c>
      <c r="G591" s="377">
        <v>0</v>
      </c>
      <c r="H591" s="377">
        <v>0</v>
      </c>
      <c r="I591" s="377">
        <v>1</v>
      </c>
      <c r="J591" s="377">
        <v>1</v>
      </c>
      <c r="K591" s="377">
        <v>0</v>
      </c>
      <c r="L591" s="377">
        <v>0</v>
      </c>
    </row>
    <row r="592" spans="2:12" ht="13.2" x14ac:dyDescent="0.25">
      <c r="B592" s="376" t="s">
        <v>218</v>
      </c>
      <c r="C592" s="376" t="s">
        <v>224</v>
      </c>
      <c r="D592" s="376" t="s">
        <v>60</v>
      </c>
      <c r="E592" s="376" t="s">
        <v>2914</v>
      </c>
      <c r="F592" s="377">
        <v>0</v>
      </c>
      <c r="G592" s="377">
        <v>0</v>
      </c>
      <c r="H592" s="377">
        <v>0</v>
      </c>
      <c r="I592" s="377">
        <v>1</v>
      </c>
      <c r="J592" s="377">
        <v>0</v>
      </c>
      <c r="K592" s="377">
        <v>1</v>
      </c>
      <c r="L592" s="377">
        <v>0</v>
      </c>
    </row>
    <row r="593" spans="2:12" ht="13.2" x14ac:dyDescent="0.25">
      <c r="B593" s="376" t="s">
        <v>218</v>
      </c>
      <c r="C593" s="376" t="s">
        <v>224</v>
      </c>
      <c r="D593" s="376" t="s">
        <v>60</v>
      </c>
      <c r="E593" s="376" t="s">
        <v>2915</v>
      </c>
      <c r="F593" s="377">
        <v>1</v>
      </c>
      <c r="G593" s="377">
        <v>0</v>
      </c>
      <c r="H593" s="377">
        <v>1</v>
      </c>
      <c r="I593" s="377">
        <v>0</v>
      </c>
      <c r="J593" s="377">
        <v>0</v>
      </c>
      <c r="K593" s="377">
        <v>0</v>
      </c>
      <c r="L593" s="377">
        <v>0</v>
      </c>
    </row>
    <row r="594" spans="2:12" ht="13.2" x14ac:dyDescent="0.25">
      <c r="B594" s="376" t="s">
        <v>218</v>
      </c>
      <c r="C594" s="376" t="s">
        <v>224</v>
      </c>
      <c r="D594" s="376" t="s">
        <v>60</v>
      </c>
      <c r="E594" s="376" t="s">
        <v>953</v>
      </c>
      <c r="F594" s="377">
        <v>1</v>
      </c>
      <c r="G594" s="377">
        <v>1</v>
      </c>
      <c r="H594" s="377">
        <v>0</v>
      </c>
      <c r="I594" s="377">
        <v>3</v>
      </c>
      <c r="J594" s="377">
        <v>1</v>
      </c>
      <c r="K594" s="377">
        <v>2</v>
      </c>
      <c r="L594" s="377">
        <v>0</v>
      </c>
    </row>
    <row r="595" spans="2:12" ht="13.2" x14ac:dyDescent="0.25">
      <c r="B595" s="376" t="s">
        <v>218</v>
      </c>
      <c r="C595" s="376" t="s">
        <v>224</v>
      </c>
      <c r="D595" s="376" t="s">
        <v>60</v>
      </c>
      <c r="E595" s="376" t="s">
        <v>2718</v>
      </c>
      <c r="F595" s="377">
        <v>3</v>
      </c>
      <c r="G595" s="377">
        <v>0</v>
      </c>
      <c r="H595" s="377">
        <v>3</v>
      </c>
      <c r="I595" s="377">
        <v>0</v>
      </c>
      <c r="J595" s="377">
        <v>0</v>
      </c>
      <c r="K595" s="377">
        <v>0</v>
      </c>
      <c r="L595" s="377">
        <v>0</v>
      </c>
    </row>
    <row r="596" spans="2:12" ht="13.2" x14ac:dyDescent="0.25">
      <c r="B596" s="376" t="s">
        <v>218</v>
      </c>
      <c r="C596" s="376" t="s">
        <v>224</v>
      </c>
      <c r="D596" s="376" t="s">
        <v>60</v>
      </c>
      <c r="E596" s="376" t="s">
        <v>954</v>
      </c>
      <c r="F596" s="377">
        <v>11</v>
      </c>
      <c r="G596" s="377">
        <v>5</v>
      </c>
      <c r="H596" s="377">
        <v>6</v>
      </c>
      <c r="I596" s="377">
        <v>6</v>
      </c>
      <c r="J596" s="377">
        <v>5</v>
      </c>
      <c r="K596" s="377">
        <v>1</v>
      </c>
      <c r="L596" s="377">
        <v>0</v>
      </c>
    </row>
    <row r="597" spans="2:12" ht="13.2" x14ac:dyDescent="0.25">
      <c r="B597" s="376" t="s">
        <v>218</v>
      </c>
      <c r="C597" s="376" t="s">
        <v>224</v>
      </c>
      <c r="D597" s="376" t="s">
        <v>60</v>
      </c>
      <c r="E597" s="376" t="s">
        <v>2916</v>
      </c>
      <c r="F597" s="377">
        <v>0</v>
      </c>
      <c r="G597" s="377">
        <v>0</v>
      </c>
      <c r="H597" s="377">
        <v>0</v>
      </c>
      <c r="I597" s="377">
        <v>1</v>
      </c>
      <c r="J597" s="377">
        <v>1</v>
      </c>
      <c r="K597" s="377">
        <v>0</v>
      </c>
      <c r="L597" s="377">
        <v>0</v>
      </c>
    </row>
    <row r="598" spans="2:12" ht="13.2" x14ac:dyDescent="0.25">
      <c r="B598" s="376" t="s">
        <v>218</v>
      </c>
      <c r="C598" s="376" t="s">
        <v>224</v>
      </c>
      <c r="D598" s="376" t="s">
        <v>60</v>
      </c>
      <c r="E598" s="376" t="s">
        <v>955</v>
      </c>
      <c r="F598" s="377">
        <v>9</v>
      </c>
      <c r="G598" s="377">
        <v>5</v>
      </c>
      <c r="H598" s="377">
        <v>4</v>
      </c>
      <c r="I598" s="377">
        <v>6</v>
      </c>
      <c r="J598" s="377">
        <v>4</v>
      </c>
      <c r="K598" s="377">
        <v>2</v>
      </c>
      <c r="L598" s="377">
        <v>0</v>
      </c>
    </row>
    <row r="599" spans="2:12" ht="13.2" x14ac:dyDescent="0.25">
      <c r="B599" s="376" t="s">
        <v>218</v>
      </c>
      <c r="C599" s="376" t="s">
        <v>224</v>
      </c>
      <c r="D599" s="376" t="s">
        <v>60</v>
      </c>
      <c r="E599" s="376" t="s">
        <v>2266</v>
      </c>
      <c r="F599" s="377">
        <v>60</v>
      </c>
      <c r="G599" s="377">
        <v>29</v>
      </c>
      <c r="H599" s="377">
        <v>31</v>
      </c>
      <c r="I599" s="377">
        <v>34</v>
      </c>
      <c r="J599" s="377">
        <v>20</v>
      </c>
      <c r="K599" s="377">
        <v>14</v>
      </c>
      <c r="L599" s="377">
        <v>0</v>
      </c>
    </row>
    <row r="600" spans="2:12" ht="13.2" x14ac:dyDescent="0.25">
      <c r="B600" s="376" t="s">
        <v>218</v>
      </c>
      <c r="C600" s="376" t="s">
        <v>224</v>
      </c>
      <c r="D600" s="376" t="s">
        <v>60</v>
      </c>
      <c r="E600" s="376" t="s">
        <v>2839</v>
      </c>
      <c r="F600" s="377">
        <v>3</v>
      </c>
      <c r="G600" s="377">
        <v>1</v>
      </c>
      <c r="H600" s="377">
        <v>2</v>
      </c>
      <c r="I600" s="377">
        <v>0</v>
      </c>
      <c r="J600" s="377">
        <v>0</v>
      </c>
      <c r="K600" s="377">
        <v>0</v>
      </c>
      <c r="L600" s="377">
        <v>0</v>
      </c>
    </row>
    <row r="601" spans="2:12" ht="13.2" x14ac:dyDescent="0.25">
      <c r="B601" s="376" t="s">
        <v>218</v>
      </c>
      <c r="C601" s="376" t="s">
        <v>224</v>
      </c>
      <c r="D601" s="376" t="s">
        <v>60</v>
      </c>
      <c r="E601" s="376" t="s">
        <v>956</v>
      </c>
      <c r="F601" s="377">
        <v>5</v>
      </c>
      <c r="G601" s="377">
        <v>3</v>
      </c>
      <c r="H601" s="377">
        <v>2</v>
      </c>
      <c r="I601" s="377">
        <v>10</v>
      </c>
      <c r="J601" s="377">
        <v>5</v>
      </c>
      <c r="K601" s="377">
        <v>5</v>
      </c>
      <c r="L601" s="377">
        <v>0</v>
      </c>
    </row>
    <row r="602" spans="2:12" ht="13.2" x14ac:dyDescent="0.25">
      <c r="B602" s="376" t="s">
        <v>218</v>
      </c>
      <c r="C602" s="376" t="s">
        <v>224</v>
      </c>
      <c r="D602" s="376" t="s">
        <v>60</v>
      </c>
      <c r="E602" s="376" t="s">
        <v>2267</v>
      </c>
      <c r="F602" s="377">
        <v>35</v>
      </c>
      <c r="G602" s="377">
        <v>15</v>
      </c>
      <c r="H602" s="377">
        <v>20</v>
      </c>
      <c r="I602" s="377">
        <v>18</v>
      </c>
      <c r="J602" s="377">
        <v>9</v>
      </c>
      <c r="K602" s="377">
        <v>9</v>
      </c>
      <c r="L602" s="377">
        <v>0</v>
      </c>
    </row>
    <row r="603" spans="2:12" ht="13.2" x14ac:dyDescent="0.25">
      <c r="B603" s="376" t="s">
        <v>218</v>
      </c>
      <c r="C603" s="376" t="s">
        <v>224</v>
      </c>
      <c r="D603" s="376" t="s">
        <v>60</v>
      </c>
      <c r="E603" s="376" t="s">
        <v>2268</v>
      </c>
      <c r="F603" s="377">
        <v>326</v>
      </c>
      <c r="G603" s="377">
        <v>283</v>
      </c>
      <c r="H603" s="377">
        <v>43</v>
      </c>
      <c r="I603" s="377">
        <v>809</v>
      </c>
      <c r="J603" s="377">
        <v>711</v>
      </c>
      <c r="K603" s="377">
        <v>98</v>
      </c>
      <c r="L603" s="377">
        <v>0</v>
      </c>
    </row>
    <row r="604" spans="2:12" ht="13.2" x14ac:dyDescent="0.25">
      <c r="B604" s="376" t="s">
        <v>218</v>
      </c>
      <c r="C604" s="376" t="s">
        <v>224</v>
      </c>
      <c r="D604" s="376" t="s">
        <v>60</v>
      </c>
      <c r="E604" s="376" t="s">
        <v>2381</v>
      </c>
      <c r="F604" s="377">
        <v>8</v>
      </c>
      <c r="G604" s="377">
        <v>3</v>
      </c>
      <c r="H604" s="377">
        <v>5</v>
      </c>
      <c r="I604" s="377">
        <v>7</v>
      </c>
      <c r="J604" s="377">
        <v>4</v>
      </c>
      <c r="K604" s="377">
        <v>3</v>
      </c>
      <c r="L604" s="377">
        <v>0</v>
      </c>
    </row>
    <row r="605" spans="2:12" ht="13.2" x14ac:dyDescent="0.25">
      <c r="B605" s="376" t="s">
        <v>218</v>
      </c>
      <c r="C605" s="376" t="s">
        <v>224</v>
      </c>
      <c r="D605" s="376" t="s">
        <v>60</v>
      </c>
      <c r="E605" s="376" t="s">
        <v>3161</v>
      </c>
      <c r="F605" s="377">
        <v>3</v>
      </c>
      <c r="G605" s="377">
        <v>3</v>
      </c>
      <c r="H605" s="377">
        <v>0</v>
      </c>
      <c r="I605" s="377">
        <v>0</v>
      </c>
      <c r="J605" s="377">
        <v>0</v>
      </c>
      <c r="K605" s="377">
        <v>0</v>
      </c>
      <c r="L605" s="377">
        <v>0</v>
      </c>
    </row>
    <row r="606" spans="2:12" ht="13.2" x14ac:dyDescent="0.25">
      <c r="B606" s="376" t="s">
        <v>218</v>
      </c>
      <c r="C606" s="376" t="s">
        <v>224</v>
      </c>
      <c r="D606" s="376" t="s">
        <v>60</v>
      </c>
      <c r="E606" s="376" t="s">
        <v>1921</v>
      </c>
      <c r="F606" s="377">
        <v>23</v>
      </c>
      <c r="G606" s="377">
        <v>9</v>
      </c>
      <c r="H606" s="377">
        <v>14</v>
      </c>
      <c r="I606" s="377">
        <v>10</v>
      </c>
      <c r="J606" s="377">
        <v>9</v>
      </c>
      <c r="K606" s="377">
        <v>1</v>
      </c>
      <c r="L606" s="377">
        <v>0</v>
      </c>
    </row>
    <row r="607" spans="2:12" ht="13.2" x14ac:dyDescent="0.25">
      <c r="B607" s="376" t="s">
        <v>218</v>
      </c>
      <c r="C607" s="376" t="s">
        <v>224</v>
      </c>
      <c r="D607" s="376" t="s">
        <v>60</v>
      </c>
      <c r="E607" s="376" t="s">
        <v>957</v>
      </c>
      <c r="F607" s="377">
        <v>1</v>
      </c>
      <c r="G607" s="377">
        <v>0</v>
      </c>
      <c r="H607" s="377">
        <v>1</v>
      </c>
      <c r="I607" s="377">
        <v>3</v>
      </c>
      <c r="J607" s="377">
        <v>2</v>
      </c>
      <c r="K607" s="377">
        <v>1</v>
      </c>
      <c r="L607" s="377">
        <v>0</v>
      </c>
    </row>
    <row r="608" spans="2:12" ht="13.2" x14ac:dyDescent="0.25">
      <c r="B608" s="376" t="s">
        <v>218</v>
      </c>
      <c r="C608" s="376" t="s">
        <v>224</v>
      </c>
      <c r="D608" s="376" t="s">
        <v>60</v>
      </c>
      <c r="E608" s="376" t="s">
        <v>2269</v>
      </c>
      <c r="F608" s="377">
        <v>8</v>
      </c>
      <c r="G608" s="377">
        <v>8</v>
      </c>
      <c r="H608" s="377">
        <v>0</v>
      </c>
      <c r="I608" s="377">
        <v>3</v>
      </c>
      <c r="J608" s="377">
        <v>3</v>
      </c>
      <c r="K608" s="377">
        <v>0</v>
      </c>
      <c r="L608" s="377">
        <v>0</v>
      </c>
    </row>
    <row r="609" spans="2:12" ht="13.2" x14ac:dyDescent="0.25">
      <c r="B609" s="376" t="s">
        <v>218</v>
      </c>
      <c r="C609" s="376" t="s">
        <v>224</v>
      </c>
      <c r="D609" s="376" t="s">
        <v>60</v>
      </c>
      <c r="E609" s="376" t="s">
        <v>2719</v>
      </c>
      <c r="F609" s="377">
        <v>0</v>
      </c>
      <c r="G609" s="377">
        <v>0</v>
      </c>
      <c r="H609" s="377">
        <v>0</v>
      </c>
      <c r="I609" s="377">
        <v>7</v>
      </c>
      <c r="J609" s="377">
        <v>5</v>
      </c>
      <c r="K609" s="377">
        <v>2</v>
      </c>
      <c r="L609" s="377">
        <v>0</v>
      </c>
    </row>
    <row r="610" spans="2:12" ht="13.2" x14ac:dyDescent="0.25">
      <c r="B610" s="376" t="s">
        <v>218</v>
      </c>
      <c r="C610" s="376" t="s">
        <v>224</v>
      </c>
      <c r="D610" s="376" t="s">
        <v>60</v>
      </c>
      <c r="E610" s="376" t="s">
        <v>3764</v>
      </c>
      <c r="F610" s="377">
        <v>0</v>
      </c>
      <c r="G610" s="377">
        <v>0</v>
      </c>
      <c r="H610" s="377">
        <v>0</v>
      </c>
      <c r="I610" s="377">
        <v>1</v>
      </c>
      <c r="J610" s="377">
        <v>1</v>
      </c>
      <c r="K610" s="377">
        <v>0</v>
      </c>
      <c r="L610" s="377">
        <v>0</v>
      </c>
    </row>
    <row r="611" spans="2:12" ht="13.2" x14ac:dyDescent="0.25">
      <c r="B611" s="376" t="s">
        <v>218</v>
      </c>
      <c r="C611" s="376" t="s">
        <v>224</v>
      </c>
      <c r="D611" s="376" t="s">
        <v>60</v>
      </c>
      <c r="E611" s="376" t="s">
        <v>958</v>
      </c>
      <c r="F611" s="377">
        <v>4</v>
      </c>
      <c r="G611" s="377">
        <v>2</v>
      </c>
      <c r="H611" s="377">
        <v>2</v>
      </c>
      <c r="I611" s="377">
        <v>6</v>
      </c>
      <c r="J611" s="377">
        <v>2</v>
      </c>
      <c r="K611" s="377">
        <v>4</v>
      </c>
      <c r="L611" s="377">
        <v>0</v>
      </c>
    </row>
    <row r="612" spans="2:12" ht="13.2" x14ac:dyDescent="0.25">
      <c r="B612" s="376" t="s">
        <v>218</v>
      </c>
      <c r="C612" s="376" t="s">
        <v>224</v>
      </c>
      <c r="D612" s="376" t="s">
        <v>60</v>
      </c>
      <c r="E612" s="376" t="s">
        <v>3531</v>
      </c>
      <c r="F612" s="377">
        <v>2</v>
      </c>
      <c r="G612" s="377">
        <v>1</v>
      </c>
      <c r="H612" s="377">
        <v>1</v>
      </c>
      <c r="I612" s="377">
        <v>3</v>
      </c>
      <c r="J612" s="377">
        <v>2</v>
      </c>
      <c r="K612" s="377">
        <v>1</v>
      </c>
      <c r="L612" s="377">
        <v>0</v>
      </c>
    </row>
    <row r="613" spans="2:12" ht="13.2" x14ac:dyDescent="0.25">
      <c r="B613" s="376" t="s">
        <v>218</v>
      </c>
      <c r="C613" s="376" t="s">
        <v>224</v>
      </c>
      <c r="D613" s="376" t="s">
        <v>60</v>
      </c>
      <c r="E613" s="376" t="s">
        <v>2270</v>
      </c>
      <c r="F613" s="377">
        <v>50</v>
      </c>
      <c r="G613" s="377">
        <v>24</v>
      </c>
      <c r="H613" s="377">
        <v>26</v>
      </c>
      <c r="I613" s="377">
        <v>46</v>
      </c>
      <c r="J613" s="377">
        <v>27</v>
      </c>
      <c r="K613" s="377">
        <v>19</v>
      </c>
      <c r="L613" s="377">
        <v>0</v>
      </c>
    </row>
    <row r="614" spans="2:12" ht="13.2" x14ac:dyDescent="0.25">
      <c r="B614" s="376" t="s">
        <v>218</v>
      </c>
      <c r="C614" s="376" t="s">
        <v>224</v>
      </c>
      <c r="D614" s="376" t="s">
        <v>60</v>
      </c>
      <c r="E614" s="376" t="s">
        <v>2271</v>
      </c>
      <c r="F614" s="377">
        <v>18</v>
      </c>
      <c r="G614" s="377">
        <v>11</v>
      </c>
      <c r="H614" s="377">
        <v>7</v>
      </c>
      <c r="I614" s="377">
        <v>5</v>
      </c>
      <c r="J614" s="377">
        <v>3</v>
      </c>
      <c r="K614" s="377">
        <v>2</v>
      </c>
      <c r="L614" s="377">
        <v>0</v>
      </c>
    </row>
    <row r="615" spans="2:12" ht="13.2" x14ac:dyDescent="0.25">
      <c r="B615" s="376" t="s">
        <v>218</v>
      </c>
      <c r="C615" s="376" t="s">
        <v>224</v>
      </c>
      <c r="D615" s="376" t="s">
        <v>60</v>
      </c>
      <c r="E615" s="376" t="s">
        <v>2917</v>
      </c>
      <c r="F615" s="377">
        <v>5</v>
      </c>
      <c r="G615" s="377">
        <v>4</v>
      </c>
      <c r="H615" s="377">
        <v>1</v>
      </c>
      <c r="I615" s="377">
        <v>2</v>
      </c>
      <c r="J615" s="377">
        <v>2</v>
      </c>
      <c r="K615" s="377">
        <v>0</v>
      </c>
      <c r="L615" s="377">
        <v>0</v>
      </c>
    </row>
    <row r="616" spans="2:12" ht="13.2" x14ac:dyDescent="0.25">
      <c r="B616" s="376" t="s">
        <v>218</v>
      </c>
      <c r="C616" s="376" t="s">
        <v>224</v>
      </c>
      <c r="D616" s="376" t="s">
        <v>60</v>
      </c>
      <c r="E616" s="376" t="s">
        <v>2918</v>
      </c>
      <c r="F616" s="377">
        <v>3</v>
      </c>
      <c r="G616" s="377">
        <v>2</v>
      </c>
      <c r="H616" s="377">
        <v>1</v>
      </c>
      <c r="I616" s="377">
        <v>0</v>
      </c>
      <c r="J616" s="377">
        <v>0</v>
      </c>
      <c r="K616" s="377">
        <v>0</v>
      </c>
      <c r="L616" s="377">
        <v>0</v>
      </c>
    </row>
    <row r="617" spans="2:12" ht="13.2" x14ac:dyDescent="0.25">
      <c r="B617" s="376" t="s">
        <v>218</v>
      </c>
      <c r="C617" s="376" t="s">
        <v>224</v>
      </c>
      <c r="D617" s="376" t="s">
        <v>60</v>
      </c>
      <c r="E617" s="376" t="s">
        <v>2272</v>
      </c>
      <c r="F617" s="377">
        <v>2</v>
      </c>
      <c r="G617" s="377">
        <v>2</v>
      </c>
      <c r="H617" s="377">
        <v>0</v>
      </c>
      <c r="I617" s="377">
        <v>1</v>
      </c>
      <c r="J617" s="377">
        <v>1</v>
      </c>
      <c r="K617" s="377">
        <v>0</v>
      </c>
      <c r="L617" s="377">
        <v>0</v>
      </c>
    </row>
    <row r="618" spans="2:12" ht="13.2" x14ac:dyDescent="0.25">
      <c r="B618" s="376" t="s">
        <v>218</v>
      </c>
      <c r="C618" s="376" t="s">
        <v>224</v>
      </c>
      <c r="D618" s="376" t="s">
        <v>60</v>
      </c>
      <c r="E618" s="376" t="s">
        <v>2273</v>
      </c>
      <c r="F618" s="377">
        <v>9</v>
      </c>
      <c r="G618" s="377">
        <v>5</v>
      </c>
      <c r="H618" s="377">
        <v>4</v>
      </c>
      <c r="I618" s="377">
        <v>1</v>
      </c>
      <c r="J618" s="377">
        <v>1</v>
      </c>
      <c r="K618" s="377">
        <v>0</v>
      </c>
      <c r="L618" s="377">
        <v>0</v>
      </c>
    </row>
    <row r="619" spans="2:12" ht="13.2" x14ac:dyDescent="0.25">
      <c r="B619" s="376" t="s">
        <v>218</v>
      </c>
      <c r="C619" s="376" t="s">
        <v>224</v>
      </c>
      <c r="D619" s="376" t="s">
        <v>60</v>
      </c>
      <c r="E619" s="376" t="s">
        <v>2274</v>
      </c>
      <c r="F619" s="377">
        <v>1</v>
      </c>
      <c r="G619" s="377">
        <v>1</v>
      </c>
      <c r="H619" s="377">
        <v>0</v>
      </c>
      <c r="I619" s="377">
        <v>1</v>
      </c>
      <c r="J619" s="377">
        <v>0</v>
      </c>
      <c r="K619" s="377">
        <v>1</v>
      </c>
      <c r="L619" s="377">
        <v>0</v>
      </c>
    </row>
    <row r="620" spans="2:12" ht="13.2" x14ac:dyDescent="0.25">
      <c r="B620" s="376" t="s">
        <v>218</v>
      </c>
      <c r="C620" s="376" t="s">
        <v>224</v>
      </c>
      <c r="D620" s="376" t="s">
        <v>60</v>
      </c>
      <c r="E620" s="376" t="s">
        <v>959</v>
      </c>
      <c r="F620" s="377">
        <v>13</v>
      </c>
      <c r="G620" s="377">
        <v>5</v>
      </c>
      <c r="H620" s="377">
        <v>8</v>
      </c>
      <c r="I620" s="377">
        <v>3</v>
      </c>
      <c r="J620" s="377">
        <v>2</v>
      </c>
      <c r="K620" s="377">
        <v>1</v>
      </c>
      <c r="L620" s="377">
        <v>0</v>
      </c>
    </row>
    <row r="621" spans="2:12" ht="13.2" x14ac:dyDescent="0.25">
      <c r="B621" s="376" t="s">
        <v>218</v>
      </c>
      <c r="C621" s="376" t="s">
        <v>224</v>
      </c>
      <c r="D621" s="376" t="s">
        <v>60</v>
      </c>
      <c r="E621" s="376" t="s">
        <v>960</v>
      </c>
      <c r="F621" s="377">
        <v>2</v>
      </c>
      <c r="G621" s="377">
        <v>1</v>
      </c>
      <c r="H621" s="377">
        <v>1</v>
      </c>
      <c r="I621" s="377">
        <v>0</v>
      </c>
      <c r="J621" s="377">
        <v>0</v>
      </c>
      <c r="K621" s="377">
        <v>0</v>
      </c>
      <c r="L621" s="377">
        <v>0</v>
      </c>
    </row>
    <row r="622" spans="2:12" ht="13.2" x14ac:dyDescent="0.25">
      <c r="B622" s="376" t="s">
        <v>218</v>
      </c>
      <c r="C622" s="376" t="s">
        <v>224</v>
      </c>
      <c r="D622" s="376" t="s">
        <v>60</v>
      </c>
      <c r="E622" s="376" t="s">
        <v>961</v>
      </c>
      <c r="F622" s="377">
        <v>7</v>
      </c>
      <c r="G622" s="377">
        <v>2</v>
      </c>
      <c r="H622" s="377">
        <v>5</v>
      </c>
      <c r="I622" s="377">
        <v>11</v>
      </c>
      <c r="J622" s="377">
        <v>9</v>
      </c>
      <c r="K622" s="377">
        <v>2</v>
      </c>
      <c r="L622" s="377">
        <v>0</v>
      </c>
    </row>
    <row r="623" spans="2:12" ht="13.2" x14ac:dyDescent="0.25">
      <c r="B623" s="376" t="s">
        <v>218</v>
      </c>
      <c r="C623" s="376" t="s">
        <v>224</v>
      </c>
      <c r="D623" s="376" t="s">
        <v>60</v>
      </c>
      <c r="E623" s="376" t="s">
        <v>962</v>
      </c>
      <c r="F623" s="377">
        <v>7</v>
      </c>
      <c r="G623" s="377">
        <v>2</v>
      </c>
      <c r="H623" s="377">
        <v>5</v>
      </c>
      <c r="I623" s="377">
        <v>49</v>
      </c>
      <c r="J623" s="377">
        <v>38</v>
      </c>
      <c r="K623" s="377">
        <v>11</v>
      </c>
      <c r="L623" s="377">
        <v>0</v>
      </c>
    </row>
    <row r="624" spans="2:12" ht="13.2" x14ac:dyDescent="0.25">
      <c r="B624" s="376" t="s">
        <v>218</v>
      </c>
      <c r="C624" s="376" t="s">
        <v>224</v>
      </c>
      <c r="D624" s="376" t="s">
        <v>60</v>
      </c>
      <c r="E624" s="376" t="s">
        <v>963</v>
      </c>
      <c r="F624" s="377">
        <v>1</v>
      </c>
      <c r="G624" s="377">
        <v>1</v>
      </c>
      <c r="H624" s="377">
        <v>0</v>
      </c>
      <c r="I624" s="377">
        <v>5</v>
      </c>
      <c r="J624" s="377">
        <v>4</v>
      </c>
      <c r="K624" s="377">
        <v>1</v>
      </c>
      <c r="L624" s="377">
        <v>0</v>
      </c>
    </row>
    <row r="625" spans="2:12" ht="13.2" x14ac:dyDescent="0.25">
      <c r="B625" s="376" t="s">
        <v>218</v>
      </c>
      <c r="C625" s="376" t="s">
        <v>224</v>
      </c>
      <c r="D625" s="376" t="s">
        <v>60</v>
      </c>
      <c r="E625" s="376" t="s">
        <v>2275</v>
      </c>
      <c r="F625" s="377">
        <v>14</v>
      </c>
      <c r="G625" s="377">
        <v>8</v>
      </c>
      <c r="H625" s="377">
        <v>6</v>
      </c>
      <c r="I625" s="377">
        <v>4</v>
      </c>
      <c r="J625" s="377">
        <v>2</v>
      </c>
      <c r="K625" s="377">
        <v>2</v>
      </c>
      <c r="L625" s="377">
        <v>0</v>
      </c>
    </row>
    <row r="626" spans="2:12" ht="13.2" x14ac:dyDescent="0.25">
      <c r="B626" s="376" t="s">
        <v>218</v>
      </c>
      <c r="C626" s="376" t="s">
        <v>224</v>
      </c>
      <c r="D626" s="376" t="s">
        <v>60</v>
      </c>
      <c r="E626" s="376" t="s">
        <v>3765</v>
      </c>
      <c r="F626" s="377">
        <v>0</v>
      </c>
      <c r="G626" s="377">
        <v>0</v>
      </c>
      <c r="H626" s="377">
        <v>0</v>
      </c>
      <c r="I626" s="377">
        <v>2</v>
      </c>
      <c r="J626" s="377">
        <v>2</v>
      </c>
      <c r="K626" s="377">
        <v>0</v>
      </c>
      <c r="L626" s="377">
        <v>0</v>
      </c>
    </row>
    <row r="627" spans="2:12" ht="13.2" x14ac:dyDescent="0.25">
      <c r="B627" s="376" t="s">
        <v>218</v>
      </c>
      <c r="C627" s="376" t="s">
        <v>224</v>
      </c>
      <c r="D627" s="376" t="s">
        <v>60</v>
      </c>
      <c r="E627" s="376" t="s">
        <v>3766</v>
      </c>
      <c r="F627" s="377">
        <v>0</v>
      </c>
      <c r="G627" s="377">
        <v>0</v>
      </c>
      <c r="H627" s="377">
        <v>0</v>
      </c>
      <c r="I627" s="377">
        <v>1</v>
      </c>
      <c r="J627" s="377">
        <v>1</v>
      </c>
      <c r="K627" s="377">
        <v>0</v>
      </c>
      <c r="L627" s="377">
        <v>0</v>
      </c>
    </row>
    <row r="628" spans="2:12" ht="13.2" x14ac:dyDescent="0.25">
      <c r="B628" s="376" t="s">
        <v>218</v>
      </c>
      <c r="C628" s="376" t="s">
        <v>224</v>
      </c>
      <c r="D628" s="376" t="s">
        <v>60</v>
      </c>
      <c r="E628" s="376" t="s">
        <v>964</v>
      </c>
      <c r="F628" s="377">
        <v>0</v>
      </c>
      <c r="G628" s="377">
        <v>0</v>
      </c>
      <c r="H628" s="377">
        <v>0</v>
      </c>
      <c r="I628" s="377">
        <v>1</v>
      </c>
      <c r="J628" s="377">
        <v>0</v>
      </c>
      <c r="K628" s="377">
        <v>1</v>
      </c>
      <c r="L628" s="377">
        <v>0</v>
      </c>
    </row>
    <row r="629" spans="2:12" ht="13.2" x14ac:dyDescent="0.25">
      <c r="B629" s="376" t="s">
        <v>218</v>
      </c>
      <c r="C629" s="376" t="s">
        <v>224</v>
      </c>
      <c r="D629" s="376" t="s">
        <v>60</v>
      </c>
      <c r="E629" s="376" t="s">
        <v>3232</v>
      </c>
      <c r="F629" s="377">
        <v>6</v>
      </c>
      <c r="G629" s="377">
        <v>1</v>
      </c>
      <c r="H629" s="377">
        <v>5</v>
      </c>
      <c r="I629" s="377">
        <v>2</v>
      </c>
      <c r="J629" s="377">
        <v>2</v>
      </c>
      <c r="K629" s="377">
        <v>0</v>
      </c>
      <c r="L629" s="377">
        <v>0</v>
      </c>
    </row>
    <row r="630" spans="2:12" ht="13.2" x14ac:dyDescent="0.25">
      <c r="B630" s="376" t="s">
        <v>218</v>
      </c>
      <c r="C630" s="376" t="s">
        <v>224</v>
      </c>
      <c r="D630" s="376" t="s">
        <v>60</v>
      </c>
      <c r="E630" s="376" t="s">
        <v>965</v>
      </c>
      <c r="F630" s="377">
        <v>6</v>
      </c>
      <c r="G630" s="377">
        <v>5</v>
      </c>
      <c r="H630" s="377">
        <v>1</v>
      </c>
      <c r="I630" s="377">
        <v>6</v>
      </c>
      <c r="J630" s="377">
        <v>3</v>
      </c>
      <c r="K630" s="377">
        <v>3</v>
      </c>
      <c r="L630" s="377">
        <v>0</v>
      </c>
    </row>
    <row r="631" spans="2:12" ht="13.2" x14ac:dyDescent="0.25">
      <c r="B631" s="376" t="s">
        <v>218</v>
      </c>
      <c r="C631" s="376" t="s">
        <v>224</v>
      </c>
      <c r="D631" s="376" t="s">
        <v>60</v>
      </c>
      <c r="E631" s="376" t="s">
        <v>2840</v>
      </c>
      <c r="F631" s="377">
        <v>2</v>
      </c>
      <c r="G631" s="377">
        <v>1</v>
      </c>
      <c r="H631" s="377">
        <v>1</v>
      </c>
      <c r="I631" s="377">
        <v>1</v>
      </c>
      <c r="J631" s="377">
        <v>1</v>
      </c>
      <c r="K631" s="377">
        <v>0</v>
      </c>
      <c r="L631" s="377">
        <v>0</v>
      </c>
    </row>
    <row r="632" spans="2:12" ht="13.2" x14ac:dyDescent="0.25">
      <c r="B632" s="376" t="s">
        <v>218</v>
      </c>
      <c r="C632" s="376" t="s">
        <v>224</v>
      </c>
      <c r="D632" s="376" t="s">
        <v>60</v>
      </c>
      <c r="E632" s="376" t="s">
        <v>2687</v>
      </c>
      <c r="F632" s="377">
        <v>1</v>
      </c>
      <c r="G632" s="377">
        <v>0</v>
      </c>
      <c r="H632" s="377">
        <v>1</v>
      </c>
      <c r="I632" s="377">
        <v>0</v>
      </c>
      <c r="J632" s="377">
        <v>0</v>
      </c>
      <c r="K632" s="377">
        <v>0</v>
      </c>
      <c r="L632" s="377">
        <v>0</v>
      </c>
    </row>
    <row r="633" spans="2:12" ht="13.2" x14ac:dyDescent="0.25">
      <c r="B633" s="376" t="s">
        <v>218</v>
      </c>
      <c r="C633" s="376" t="s">
        <v>224</v>
      </c>
      <c r="D633" s="376" t="s">
        <v>60</v>
      </c>
      <c r="E633" s="376" t="s">
        <v>3386</v>
      </c>
      <c r="F633" s="377">
        <v>2</v>
      </c>
      <c r="G633" s="377">
        <v>1</v>
      </c>
      <c r="H633" s="377">
        <v>1</v>
      </c>
      <c r="I633" s="377">
        <v>1</v>
      </c>
      <c r="J633" s="377">
        <v>1</v>
      </c>
      <c r="K633" s="377">
        <v>0</v>
      </c>
      <c r="L633" s="377">
        <v>0</v>
      </c>
    </row>
    <row r="634" spans="2:12" ht="13.2" x14ac:dyDescent="0.25">
      <c r="B634" s="376" t="s">
        <v>218</v>
      </c>
      <c r="C634" s="376" t="s">
        <v>224</v>
      </c>
      <c r="D634" s="376" t="s">
        <v>60</v>
      </c>
      <c r="E634" s="376" t="s">
        <v>966</v>
      </c>
      <c r="F634" s="377">
        <v>2</v>
      </c>
      <c r="G634" s="377">
        <v>0</v>
      </c>
      <c r="H634" s="377">
        <v>2</v>
      </c>
      <c r="I634" s="377">
        <v>4</v>
      </c>
      <c r="J634" s="377">
        <v>3</v>
      </c>
      <c r="K634" s="377">
        <v>1</v>
      </c>
      <c r="L634" s="377">
        <v>0</v>
      </c>
    </row>
    <row r="635" spans="2:12" ht="13.2" x14ac:dyDescent="0.25">
      <c r="B635" s="376" t="s">
        <v>218</v>
      </c>
      <c r="C635" s="376" t="s">
        <v>224</v>
      </c>
      <c r="D635" s="376" t="s">
        <v>60</v>
      </c>
      <c r="E635" s="376" t="s">
        <v>2688</v>
      </c>
      <c r="F635" s="377">
        <v>1</v>
      </c>
      <c r="G635" s="377">
        <v>1</v>
      </c>
      <c r="H635" s="377">
        <v>0</v>
      </c>
      <c r="I635" s="377">
        <v>1</v>
      </c>
      <c r="J635" s="377">
        <v>0</v>
      </c>
      <c r="K635" s="377">
        <v>1</v>
      </c>
      <c r="L635" s="377">
        <v>0</v>
      </c>
    </row>
    <row r="636" spans="2:12" ht="13.2" x14ac:dyDescent="0.25">
      <c r="B636" s="376" t="s">
        <v>218</v>
      </c>
      <c r="C636" s="376" t="s">
        <v>224</v>
      </c>
      <c r="D636" s="376" t="s">
        <v>60</v>
      </c>
      <c r="E636" s="376" t="s">
        <v>2276</v>
      </c>
      <c r="F636" s="377">
        <v>701</v>
      </c>
      <c r="G636" s="377">
        <v>355</v>
      </c>
      <c r="H636" s="377">
        <v>346</v>
      </c>
      <c r="I636" s="377">
        <v>570</v>
      </c>
      <c r="J636" s="377">
        <v>359</v>
      </c>
      <c r="K636" s="377">
        <v>211</v>
      </c>
      <c r="L636" s="377">
        <v>0</v>
      </c>
    </row>
    <row r="637" spans="2:12" ht="13.2" x14ac:dyDescent="0.25">
      <c r="B637" s="376" t="s">
        <v>218</v>
      </c>
      <c r="C637" s="376" t="s">
        <v>224</v>
      </c>
      <c r="D637" s="376" t="s">
        <v>60</v>
      </c>
      <c r="E637" s="376" t="s">
        <v>967</v>
      </c>
      <c r="F637" s="377">
        <v>7</v>
      </c>
      <c r="G637" s="377">
        <v>5</v>
      </c>
      <c r="H637" s="377">
        <v>2</v>
      </c>
      <c r="I637" s="377">
        <v>7</v>
      </c>
      <c r="J637" s="377">
        <v>3</v>
      </c>
      <c r="K637" s="377">
        <v>4</v>
      </c>
      <c r="L637" s="377">
        <v>0</v>
      </c>
    </row>
    <row r="638" spans="2:12" ht="13.2" x14ac:dyDescent="0.25">
      <c r="B638" s="376" t="s">
        <v>218</v>
      </c>
      <c r="C638" s="376" t="s">
        <v>224</v>
      </c>
      <c r="D638" s="376" t="s">
        <v>60</v>
      </c>
      <c r="E638" s="376" t="s">
        <v>968</v>
      </c>
      <c r="F638" s="377">
        <v>8</v>
      </c>
      <c r="G638" s="377">
        <v>5</v>
      </c>
      <c r="H638" s="377">
        <v>3</v>
      </c>
      <c r="I638" s="377">
        <v>6</v>
      </c>
      <c r="J638" s="377">
        <v>3</v>
      </c>
      <c r="K638" s="377">
        <v>3</v>
      </c>
      <c r="L638" s="377">
        <v>0</v>
      </c>
    </row>
    <row r="639" spans="2:12" ht="13.2" x14ac:dyDescent="0.25">
      <c r="B639" s="376" t="s">
        <v>218</v>
      </c>
      <c r="C639" s="376" t="s">
        <v>224</v>
      </c>
      <c r="D639" s="376" t="s">
        <v>60</v>
      </c>
      <c r="E639" s="376" t="s">
        <v>2720</v>
      </c>
      <c r="F639" s="377">
        <v>4</v>
      </c>
      <c r="G639" s="377">
        <v>2</v>
      </c>
      <c r="H639" s="377">
        <v>2</v>
      </c>
      <c r="I639" s="377">
        <v>4</v>
      </c>
      <c r="J639" s="377">
        <v>3</v>
      </c>
      <c r="K639" s="377">
        <v>1</v>
      </c>
      <c r="L639" s="377">
        <v>0</v>
      </c>
    </row>
    <row r="640" spans="2:12" ht="13.2" x14ac:dyDescent="0.25">
      <c r="B640" s="376" t="s">
        <v>218</v>
      </c>
      <c r="C640" s="376" t="s">
        <v>224</v>
      </c>
      <c r="D640" s="376" t="s">
        <v>60</v>
      </c>
      <c r="E640" s="376" t="s">
        <v>2919</v>
      </c>
      <c r="F640" s="377">
        <v>3</v>
      </c>
      <c r="G640" s="377">
        <v>3</v>
      </c>
      <c r="H640" s="377">
        <v>0</v>
      </c>
      <c r="I640" s="377">
        <v>2</v>
      </c>
      <c r="J640" s="377">
        <v>2</v>
      </c>
      <c r="K640" s="377">
        <v>0</v>
      </c>
      <c r="L640" s="377">
        <v>0</v>
      </c>
    </row>
    <row r="641" spans="2:12" ht="13.2" x14ac:dyDescent="0.25">
      <c r="B641" s="376" t="s">
        <v>218</v>
      </c>
      <c r="C641" s="376" t="s">
        <v>224</v>
      </c>
      <c r="D641" s="376" t="s">
        <v>60</v>
      </c>
      <c r="E641" s="376" t="s">
        <v>2920</v>
      </c>
      <c r="F641" s="377">
        <v>4</v>
      </c>
      <c r="G641" s="377">
        <v>0</v>
      </c>
      <c r="H641" s="377">
        <v>4</v>
      </c>
      <c r="I641" s="377">
        <v>3</v>
      </c>
      <c r="J641" s="377">
        <v>3</v>
      </c>
      <c r="K641" s="377">
        <v>0</v>
      </c>
      <c r="L641" s="377">
        <v>0</v>
      </c>
    </row>
    <row r="642" spans="2:12" ht="13.2" x14ac:dyDescent="0.25">
      <c r="B642" s="376" t="s">
        <v>218</v>
      </c>
      <c r="C642" s="376" t="s">
        <v>224</v>
      </c>
      <c r="D642" s="376" t="s">
        <v>60</v>
      </c>
      <c r="E642" s="376" t="s">
        <v>2277</v>
      </c>
      <c r="F642" s="377">
        <v>4</v>
      </c>
      <c r="G642" s="377">
        <v>1</v>
      </c>
      <c r="H642" s="377">
        <v>3</v>
      </c>
      <c r="I642" s="377">
        <v>1</v>
      </c>
      <c r="J642" s="377">
        <v>1</v>
      </c>
      <c r="K642" s="377">
        <v>0</v>
      </c>
      <c r="L642" s="377">
        <v>0</v>
      </c>
    </row>
    <row r="643" spans="2:12" ht="13.2" x14ac:dyDescent="0.25">
      <c r="B643" s="376" t="s">
        <v>218</v>
      </c>
      <c r="C643" s="376" t="s">
        <v>224</v>
      </c>
      <c r="D643" s="376" t="s">
        <v>60</v>
      </c>
      <c r="E643" s="376" t="s">
        <v>969</v>
      </c>
      <c r="F643" s="377">
        <v>180</v>
      </c>
      <c r="G643" s="377">
        <v>95</v>
      </c>
      <c r="H643" s="377">
        <v>85</v>
      </c>
      <c r="I643" s="377">
        <v>70</v>
      </c>
      <c r="J643" s="377">
        <v>43</v>
      </c>
      <c r="K643" s="377">
        <v>27</v>
      </c>
      <c r="L643" s="377">
        <v>0</v>
      </c>
    </row>
    <row r="644" spans="2:12" ht="13.2" x14ac:dyDescent="0.25">
      <c r="B644" s="376" t="s">
        <v>218</v>
      </c>
      <c r="C644" s="376" t="s">
        <v>224</v>
      </c>
      <c r="D644" s="376" t="s">
        <v>60</v>
      </c>
      <c r="E644" s="376" t="s">
        <v>2278</v>
      </c>
      <c r="F644" s="377">
        <v>16</v>
      </c>
      <c r="G644" s="377">
        <v>8</v>
      </c>
      <c r="H644" s="377">
        <v>8</v>
      </c>
      <c r="I644" s="377">
        <v>3</v>
      </c>
      <c r="J644" s="377">
        <v>2</v>
      </c>
      <c r="K644" s="377">
        <v>1</v>
      </c>
      <c r="L644" s="377">
        <v>0</v>
      </c>
    </row>
    <row r="645" spans="2:12" ht="13.2" x14ac:dyDescent="0.25">
      <c r="B645" s="376" t="s">
        <v>218</v>
      </c>
      <c r="C645" s="376" t="s">
        <v>224</v>
      </c>
      <c r="D645" s="376" t="s">
        <v>60</v>
      </c>
      <c r="E645" s="376" t="s">
        <v>2921</v>
      </c>
      <c r="F645" s="377">
        <v>9</v>
      </c>
      <c r="G645" s="377">
        <v>6</v>
      </c>
      <c r="H645" s="377">
        <v>3</v>
      </c>
      <c r="I645" s="377">
        <v>5</v>
      </c>
      <c r="J645" s="377">
        <v>3</v>
      </c>
      <c r="K645" s="377">
        <v>2</v>
      </c>
      <c r="L645" s="377">
        <v>0</v>
      </c>
    </row>
    <row r="646" spans="2:12" ht="13.2" x14ac:dyDescent="0.25">
      <c r="B646" s="376" t="s">
        <v>218</v>
      </c>
      <c r="C646" s="376" t="s">
        <v>224</v>
      </c>
      <c r="D646" s="376" t="s">
        <v>60</v>
      </c>
      <c r="E646" s="376" t="s">
        <v>1922</v>
      </c>
      <c r="F646" s="377">
        <v>7</v>
      </c>
      <c r="G646" s="377">
        <v>3</v>
      </c>
      <c r="H646" s="377">
        <v>4</v>
      </c>
      <c r="I646" s="377">
        <v>4</v>
      </c>
      <c r="J646" s="377">
        <v>3</v>
      </c>
      <c r="K646" s="377">
        <v>1</v>
      </c>
      <c r="L646" s="377">
        <v>0</v>
      </c>
    </row>
    <row r="647" spans="2:12" ht="13.2" x14ac:dyDescent="0.25">
      <c r="B647" s="376" t="s">
        <v>218</v>
      </c>
      <c r="C647" s="376" t="s">
        <v>224</v>
      </c>
      <c r="D647" s="376" t="s">
        <v>60</v>
      </c>
      <c r="E647" s="376" t="s">
        <v>970</v>
      </c>
      <c r="F647" s="377">
        <v>48</v>
      </c>
      <c r="G647" s="377">
        <v>23</v>
      </c>
      <c r="H647" s="377">
        <v>25</v>
      </c>
      <c r="I647" s="377">
        <v>44</v>
      </c>
      <c r="J647" s="377">
        <v>32</v>
      </c>
      <c r="K647" s="377">
        <v>12</v>
      </c>
      <c r="L647" s="377">
        <v>0</v>
      </c>
    </row>
    <row r="648" spans="2:12" ht="13.2" x14ac:dyDescent="0.25">
      <c r="B648" s="376" t="s">
        <v>218</v>
      </c>
      <c r="C648" s="376" t="s">
        <v>224</v>
      </c>
      <c r="D648" s="376" t="s">
        <v>60</v>
      </c>
      <c r="E648" s="376" t="s">
        <v>2279</v>
      </c>
      <c r="F648" s="377">
        <v>391</v>
      </c>
      <c r="G648" s="377">
        <v>169</v>
      </c>
      <c r="H648" s="377">
        <v>222</v>
      </c>
      <c r="I648" s="377">
        <v>176</v>
      </c>
      <c r="J648" s="377">
        <v>116</v>
      </c>
      <c r="K648" s="377">
        <v>60</v>
      </c>
      <c r="L648" s="377">
        <v>0</v>
      </c>
    </row>
    <row r="649" spans="2:12" ht="13.2" x14ac:dyDescent="0.25">
      <c r="B649" s="376" t="s">
        <v>218</v>
      </c>
      <c r="C649" s="376" t="s">
        <v>224</v>
      </c>
      <c r="D649" s="376" t="s">
        <v>60</v>
      </c>
      <c r="E649" s="376" t="s">
        <v>2280</v>
      </c>
      <c r="F649" s="377">
        <v>26</v>
      </c>
      <c r="G649" s="377">
        <v>16</v>
      </c>
      <c r="H649" s="377">
        <v>10</v>
      </c>
      <c r="I649" s="377">
        <v>17</v>
      </c>
      <c r="J649" s="377">
        <v>14</v>
      </c>
      <c r="K649" s="377">
        <v>3</v>
      </c>
      <c r="L649" s="377">
        <v>0</v>
      </c>
    </row>
    <row r="650" spans="2:12" ht="13.2" x14ac:dyDescent="0.25">
      <c r="B650" s="376" t="s">
        <v>218</v>
      </c>
      <c r="C650" s="376" t="s">
        <v>224</v>
      </c>
      <c r="D650" s="376" t="s">
        <v>60</v>
      </c>
      <c r="E650" s="376" t="s">
        <v>2281</v>
      </c>
      <c r="F650" s="377">
        <v>5</v>
      </c>
      <c r="G650" s="377">
        <v>4</v>
      </c>
      <c r="H650" s="377">
        <v>1</v>
      </c>
      <c r="I650" s="377">
        <v>94</v>
      </c>
      <c r="J650" s="377">
        <v>92</v>
      </c>
      <c r="K650" s="377">
        <v>2</v>
      </c>
      <c r="L650" s="377">
        <v>0</v>
      </c>
    </row>
    <row r="651" spans="2:12" ht="13.2" x14ac:dyDescent="0.25">
      <c r="B651" s="376" t="s">
        <v>218</v>
      </c>
      <c r="C651" s="376" t="s">
        <v>224</v>
      </c>
      <c r="D651" s="376" t="s">
        <v>60</v>
      </c>
      <c r="E651" s="376" t="s">
        <v>2721</v>
      </c>
      <c r="F651" s="377">
        <v>11</v>
      </c>
      <c r="G651" s="377">
        <v>5</v>
      </c>
      <c r="H651" s="377">
        <v>6</v>
      </c>
      <c r="I651" s="377">
        <v>4</v>
      </c>
      <c r="J651" s="377">
        <v>3</v>
      </c>
      <c r="K651" s="377">
        <v>1</v>
      </c>
      <c r="L651" s="377">
        <v>0</v>
      </c>
    </row>
    <row r="652" spans="2:12" ht="13.2" x14ac:dyDescent="0.25">
      <c r="B652" s="376" t="s">
        <v>218</v>
      </c>
      <c r="C652" s="376" t="s">
        <v>224</v>
      </c>
      <c r="D652" s="376" t="s">
        <v>60</v>
      </c>
      <c r="E652" s="376" t="s">
        <v>2282</v>
      </c>
      <c r="F652" s="377">
        <v>15310</v>
      </c>
      <c r="G652" s="377">
        <v>6903</v>
      </c>
      <c r="H652" s="377">
        <v>8407</v>
      </c>
      <c r="I652" s="377">
        <v>3031</v>
      </c>
      <c r="J652" s="377">
        <v>1851</v>
      </c>
      <c r="K652" s="377">
        <v>1180</v>
      </c>
      <c r="L652" s="377">
        <v>0</v>
      </c>
    </row>
    <row r="653" spans="2:12" ht="13.2" x14ac:dyDescent="0.25">
      <c r="B653" s="376" t="s">
        <v>218</v>
      </c>
      <c r="C653" s="376" t="s">
        <v>224</v>
      </c>
      <c r="D653" s="376" t="s">
        <v>60</v>
      </c>
      <c r="E653" s="376" t="s">
        <v>2922</v>
      </c>
      <c r="F653" s="377">
        <v>7</v>
      </c>
      <c r="G653" s="377">
        <v>2</v>
      </c>
      <c r="H653" s="377">
        <v>5</v>
      </c>
      <c r="I653" s="377">
        <v>7</v>
      </c>
      <c r="J653" s="377">
        <v>4</v>
      </c>
      <c r="K653" s="377">
        <v>3</v>
      </c>
      <c r="L653" s="377">
        <v>0</v>
      </c>
    </row>
    <row r="654" spans="2:12" ht="13.2" x14ac:dyDescent="0.25">
      <c r="B654" s="376" t="s">
        <v>218</v>
      </c>
      <c r="C654" s="376" t="s">
        <v>224</v>
      </c>
      <c r="D654" s="376" t="s">
        <v>60</v>
      </c>
      <c r="E654" s="376" t="s">
        <v>971</v>
      </c>
      <c r="F654" s="377">
        <v>30</v>
      </c>
      <c r="G654" s="377">
        <v>16</v>
      </c>
      <c r="H654" s="377">
        <v>14</v>
      </c>
      <c r="I654" s="377">
        <v>22</v>
      </c>
      <c r="J654" s="377">
        <v>12</v>
      </c>
      <c r="K654" s="377">
        <v>10</v>
      </c>
      <c r="L654" s="377">
        <v>0</v>
      </c>
    </row>
    <row r="655" spans="2:12" ht="13.2" x14ac:dyDescent="0.25">
      <c r="B655" s="376" t="s">
        <v>218</v>
      </c>
      <c r="C655" s="376" t="s">
        <v>224</v>
      </c>
      <c r="D655" s="376" t="s">
        <v>60</v>
      </c>
      <c r="E655" s="376" t="s">
        <v>2283</v>
      </c>
      <c r="F655" s="377">
        <v>144</v>
      </c>
      <c r="G655" s="377">
        <v>92</v>
      </c>
      <c r="H655" s="377">
        <v>52</v>
      </c>
      <c r="I655" s="377">
        <v>102</v>
      </c>
      <c r="J655" s="377">
        <v>65</v>
      </c>
      <c r="K655" s="377">
        <v>37</v>
      </c>
      <c r="L655" s="377">
        <v>0</v>
      </c>
    </row>
    <row r="656" spans="2:12" ht="13.2" x14ac:dyDescent="0.25">
      <c r="B656" s="376" t="s">
        <v>218</v>
      </c>
      <c r="C656" s="376" t="s">
        <v>224</v>
      </c>
      <c r="D656" s="376" t="s">
        <v>60</v>
      </c>
      <c r="E656" s="376" t="s">
        <v>2284</v>
      </c>
      <c r="F656" s="377">
        <v>12</v>
      </c>
      <c r="G656" s="377">
        <v>5</v>
      </c>
      <c r="H656" s="377">
        <v>7</v>
      </c>
      <c r="I656" s="377">
        <v>18</v>
      </c>
      <c r="J656" s="377">
        <v>14</v>
      </c>
      <c r="K656" s="377">
        <v>4</v>
      </c>
      <c r="L656" s="377">
        <v>0</v>
      </c>
    </row>
    <row r="657" spans="2:12" ht="13.2" x14ac:dyDescent="0.25">
      <c r="B657" s="376" t="s">
        <v>218</v>
      </c>
      <c r="C657" s="376" t="s">
        <v>224</v>
      </c>
      <c r="D657" s="376" t="s">
        <v>60</v>
      </c>
      <c r="E657" s="376" t="s">
        <v>972</v>
      </c>
      <c r="F657" s="377">
        <v>16</v>
      </c>
      <c r="G657" s="377">
        <v>13</v>
      </c>
      <c r="H657" s="377">
        <v>3</v>
      </c>
      <c r="I657" s="377">
        <v>27</v>
      </c>
      <c r="J657" s="377">
        <v>21</v>
      </c>
      <c r="K657" s="377">
        <v>6</v>
      </c>
      <c r="L657" s="377">
        <v>0</v>
      </c>
    </row>
    <row r="658" spans="2:12" ht="13.2" x14ac:dyDescent="0.25">
      <c r="B658" s="376" t="s">
        <v>218</v>
      </c>
      <c r="C658" s="376" t="s">
        <v>224</v>
      </c>
      <c r="D658" s="376" t="s">
        <v>60</v>
      </c>
      <c r="E658" s="376" t="s">
        <v>973</v>
      </c>
      <c r="F658" s="377">
        <v>6</v>
      </c>
      <c r="G658" s="377">
        <v>4</v>
      </c>
      <c r="H658" s="377">
        <v>2</v>
      </c>
      <c r="I658" s="377">
        <v>4</v>
      </c>
      <c r="J658" s="377">
        <v>2</v>
      </c>
      <c r="K658" s="377">
        <v>2</v>
      </c>
      <c r="L658" s="377">
        <v>0</v>
      </c>
    </row>
    <row r="659" spans="2:12" ht="13.2" x14ac:dyDescent="0.25">
      <c r="B659" s="376" t="s">
        <v>218</v>
      </c>
      <c r="C659" s="376" t="s">
        <v>224</v>
      </c>
      <c r="D659" s="376" t="s">
        <v>60</v>
      </c>
      <c r="E659" s="376" t="s">
        <v>2285</v>
      </c>
      <c r="F659" s="377">
        <v>2</v>
      </c>
      <c r="G659" s="377">
        <v>1</v>
      </c>
      <c r="H659" s="377">
        <v>1</v>
      </c>
      <c r="I659" s="377">
        <v>12</v>
      </c>
      <c r="J659" s="377">
        <v>9</v>
      </c>
      <c r="K659" s="377">
        <v>3</v>
      </c>
      <c r="L659" s="377">
        <v>0</v>
      </c>
    </row>
    <row r="660" spans="2:12" ht="13.2" x14ac:dyDescent="0.25">
      <c r="B660" s="376" t="s">
        <v>218</v>
      </c>
      <c r="C660" s="376" t="s">
        <v>224</v>
      </c>
      <c r="D660" s="376" t="s">
        <v>60</v>
      </c>
      <c r="E660" s="376" t="s">
        <v>974</v>
      </c>
      <c r="F660" s="377">
        <v>4</v>
      </c>
      <c r="G660" s="377">
        <v>2</v>
      </c>
      <c r="H660" s="377">
        <v>2</v>
      </c>
      <c r="I660" s="377">
        <v>0</v>
      </c>
      <c r="J660" s="377">
        <v>0</v>
      </c>
      <c r="K660" s="377">
        <v>0</v>
      </c>
      <c r="L660" s="377">
        <v>0</v>
      </c>
    </row>
    <row r="661" spans="2:12" ht="13.2" x14ac:dyDescent="0.25">
      <c r="B661" s="376" t="s">
        <v>218</v>
      </c>
      <c r="C661" s="376" t="s">
        <v>224</v>
      </c>
      <c r="D661" s="376" t="s">
        <v>60</v>
      </c>
      <c r="E661" s="376" t="s">
        <v>975</v>
      </c>
      <c r="F661" s="377">
        <v>4</v>
      </c>
      <c r="G661" s="377">
        <v>3</v>
      </c>
      <c r="H661" s="377">
        <v>1</v>
      </c>
      <c r="I661" s="377">
        <v>1</v>
      </c>
      <c r="J661" s="377">
        <v>0</v>
      </c>
      <c r="K661" s="377">
        <v>1</v>
      </c>
      <c r="L661" s="377">
        <v>0</v>
      </c>
    </row>
    <row r="662" spans="2:12" ht="13.2" x14ac:dyDescent="0.25">
      <c r="B662" s="376" t="s">
        <v>218</v>
      </c>
      <c r="C662" s="376" t="s">
        <v>224</v>
      </c>
      <c r="D662" s="376" t="s">
        <v>60</v>
      </c>
      <c r="E662" s="376" t="s">
        <v>976</v>
      </c>
      <c r="F662" s="377">
        <v>11</v>
      </c>
      <c r="G662" s="377">
        <v>7</v>
      </c>
      <c r="H662" s="377">
        <v>4</v>
      </c>
      <c r="I662" s="377">
        <v>7</v>
      </c>
      <c r="J662" s="377">
        <v>4</v>
      </c>
      <c r="K662" s="377">
        <v>3</v>
      </c>
      <c r="L662" s="377">
        <v>0</v>
      </c>
    </row>
    <row r="663" spans="2:12" ht="13.2" x14ac:dyDescent="0.25">
      <c r="B663" s="376" t="s">
        <v>218</v>
      </c>
      <c r="C663" s="376" t="s">
        <v>224</v>
      </c>
      <c r="D663" s="376" t="s">
        <v>60</v>
      </c>
      <c r="E663" s="376" t="s">
        <v>977</v>
      </c>
      <c r="F663" s="377">
        <v>316</v>
      </c>
      <c r="G663" s="377">
        <v>163</v>
      </c>
      <c r="H663" s="377">
        <v>153</v>
      </c>
      <c r="I663" s="377">
        <v>212</v>
      </c>
      <c r="J663" s="377">
        <v>151</v>
      </c>
      <c r="K663" s="377">
        <v>61</v>
      </c>
      <c r="L663" s="377">
        <v>0</v>
      </c>
    </row>
    <row r="664" spans="2:12" ht="13.2" x14ac:dyDescent="0.25">
      <c r="B664" s="376" t="s">
        <v>218</v>
      </c>
      <c r="C664" s="376" t="s">
        <v>224</v>
      </c>
      <c r="D664" s="376" t="s">
        <v>60</v>
      </c>
      <c r="E664" s="376" t="s">
        <v>978</v>
      </c>
      <c r="F664" s="377">
        <v>492</v>
      </c>
      <c r="G664" s="377">
        <v>246</v>
      </c>
      <c r="H664" s="377">
        <v>246</v>
      </c>
      <c r="I664" s="377">
        <v>268</v>
      </c>
      <c r="J664" s="377">
        <v>165</v>
      </c>
      <c r="K664" s="377">
        <v>103</v>
      </c>
      <c r="L664" s="377">
        <v>0</v>
      </c>
    </row>
    <row r="665" spans="2:12" ht="13.2" x14ac:dyDescent="0.25">
      <c r="B665" s="376" t="s">
        <v>218</v>
      </c>
      <c r="C665" s="376" t="s">
        <v>224</v>
      </c>
      <c r="D665" s="376" t="s">
        <v>60</v>
      </c>
      <c r="E665" s="376" t="s">
        <v>979</v>
      </c>
      <c r="F665" s="377">
        <v>23</v>
      </c>
      <c r="G665" s="377">
        <v>12</v>
      </c>
      <c r="H665" s="377">
        <v>11</v>
      </c>
      <c r="I665" s="377">
        <v>7</v>
      </c>
      <c r="J665" s="377">
        <v>4</v>
      </c>
      <c r="K665" s="377">
        <v>3</v>
      </c>
      <c r="L665" s="377">
        <v>0</v>
      </c>
    </row>
    <row r="666" spans="2:12" ht="13.2" x14ac:dyDescent="0.25">
      <c r="B666" s="376" t="s">
        <v>218</v>
      </c>
      <c r="C666" s="376" t="s">
        <v>224</v>
      </c>
      <c r="D666" s="376" t="s">
        <v>60</v>
      </c>
      <c r="E666" s="376" t="s">
        <v>980</v>
      </c>
      <c r="F666" s="377">
        <v>36</v>
      </c>
      <c r="G666" s="377">
        <v>19</v>
      </c>
      <c r="H666" s="377">
        <v>17</v>
      </c>
      <c r="I666" s="377">
        <v>29</v>
      </c>
      <c r="J666" s="377">
        <v>15</v>
      </c>
      <c r="K666" s="377">
        <v>14</v>
      </c>
      <c r="L666" s="377">
        <v>0</v>
      </c>
    </row>
    <row r="667" spans="2:12" ht="13.2" x14ac:dyDescent="0.25">
      <c r="B667" s="376" t="s">
        <v>218</v>
      </c>
      <c r="C667" s="376" t="s">
        <v>224</v>
      </c>
      <c r="D667" s="376" t="s">
        <v>60</v>
      </c>
      <c r="E667" s="376" t="s">
        <v>2286</v>
      </c>
      <c r="F667" s="377">
        <v>1</v>
      </c>
      <c r="G667" s="377">
        <v>1</v>
      </c>
      <c r="H667" s="377">
        <v>0</v>
      </c>
      <c r="I667" s="377">
        <v>4</v>
      </c>
      <c r="J667" s="377">
        <v>4</v>
      </c>
      <c r="K667" s="377">
        <v>0</v>
      </c>
      <c r="L667" s="377">
        <v>0</v>
      </c>
    </row>
    <row r="668" spans="2:12" ht="13.2" x14ac:dyDescent="0.25">
      <c r="B668" s="376" t="s">
        <v>218</v>
      </c>
      <c r="C668" s="376" t="s">
        <v>224</v>
      </c>
      <c r="D668" s="376" t="s">
        <v>60</v>
      </c>
      <c r="E668" s="376" t="s">
        <v>2287</v>
      </c>
      <c r="F668" s="377">
        <v>4</v>
      </c>
      <c r="G668" s="377">
        <v>3</v>
      </c>
      <c r="H668" s="377">
        <v>1</v>
      </c>
      <c r="I668" s="377">
        <v>3</v>
      </c>
      <c r="J668" s="377">
        <v>2</v>
      </c>
      <c r="K668" s="377">
        <v>1</v>
      </c>
      <c r="L668" s="377">
        <v>0</v>
      </c>
    </row>
    <row r="669" spans="2:12" ht="13.2" x14ac:dyDescent="0.25">
      <c r="B669" s="376" t="s">
        <v>218</v>
      </c>
      <c r="C669" s="376" t="s">
        <v>224</v>
      </c>
      <c r="D669" s="376" t="s">
        <v>60</v>
      </c>
      <c r="E669" s="376" t="s">
        <v>2592</v>
      </c>
      <c r="F669" s="377">
        <v>0</v>
      </c>
      <c r="G669" s="377">
        <v>0</v>
      </c>
      <c r="H669" s="377">
        <v>0</v>
      </c>
      <c r="I669" s="377">
        <v>4</v>
      </c>
      <c r="J669" s="377">
        <v>4</v>
      </c>
      <c r="K669" s="377">
        <v>0</v>
      </c>
      <c r="L669" s="377">
        <v>0</v>
      </c>
    </row>
    <row r="670" spans="2:12" ht="13.2" x14ac:dyDescent="0.25">
      <c r="B670" s="376" t="s">
        <v>218</v>
      </c>
      <c r="C670" s="376" t="s">
        <v>224</v>
      </c>
      <c r="D670" s="376" t="s">
        <v>60</v>
      </c>
      <c r="E670" s="376" t="s">
        <v>2593</v>
      </c>
      <c r="F670" s="377">
        <v>12</v>
      </c>
      <c r="G670" s="377">
        <v>4</v>
      </c>
      <c r="H670" s="377">
        <v>8</v>
      </c>
      <c r="I670" s="377">
        <v>2</v>
      </c>
      <c r="J670" s="377">
        <v>2</v>
      </c>
      <c r="K670" s="377">
        <v>0</v>
      </c>
      <c r="L670" s="377">
        <v>0</v>
      </c>
    </row>
    <row r="671" spans="2:12" ht="13.2" x14ac:dyDescent="0.25">
      <c r="B671" s="376" t="s">
        <v>218</v>
      </c>
      <c r="C671" s="376" t="s">
        <v>224</v>
      </c>
      <c r="D671" s="376" t="s">
        <v>60</v>
      </c>
      <c r="E671" s="376" t="s">
        <v>2722</v>
      </c>
      <c r="F671" s="377">
        <v>1</v>
      </c>
      <c r="G671" s="377">
        <v>1</v>
      </c>
      <c r="H671" s="377">
        <v>0</v>
      </c>
      <c r="I671" s="377">
        <v>2</v>
      </c>
      <c r="J671" s="377">
        <v>2</v>
      </c>
      <c r="K671" s="377">
        <v>0</v>
      </c>
      <c r="L671" s="377">
        <v>0</v>
      </c>
    </row>
    <row r="672" spans="2:12" ht="13.2" x14ac:dyDescent="0.25">
      <c r="B672" s="376" t="s">
        <v>218</v>
      </c>
      <c r="C672" s="376" t="s">
        <v>224</v>
      </c>
      <c r="D672" s="376" t="s">
        <v>60</v>
      </c>
      <c r="E672" s="376" t="s">
        <v>2594</v>
      </c>
      <c r="F672" s="377">
        <v>5</v>
      </c>
      <c r="G672" s="377">
        <v>3</v>
      </c>
      <c r="H672" s="377">
        <v>2</v>
      </c>
      <c r="I672" s="377">
        <v>10</v>
      </c>
      <c r="J672" s="377">
        <v>8</v>
      </c>
      <c r="K672" s="377">
        <v>2</v>
      </c>
      <c r="L672" s="377">
        <v>0</v>
      </c>
    </row>
    <row r="673" spans="2:12" ht="13.2" x14ac:dyDescent="0.25">
      <c r="B673" s="376" t="s">
        <v>218</v>
      </c>
      <c r="C673" s="376" t="s">
        <v>224</v>
      </c>
      <c r="D673" s="376" t="s">
        <v>60</v>
      </c>
      <c r="E673" s="376" t="s">
        <v>2288</v>
      </c>
      <c r="F673" s="377">
        <v>3</v>
      </c>
      <c r="G673" s="377">
        <v>1</v>
      </c>
      <c r="H673" s="377">
        <v>2</v>
      </c>
      <c r="I673" s="377">
        <v>0</v>
      </c>
      <c r="J673" s="377">
        <v>0</v>
      </c>
      <c r="K673" s="377">
        <v>0</v>
      </c>
      <c r="L673" s="377">
        <v>0</v>
      </c>
    </row>
    <row r="674" spans="2:12" ht="13.2" x14ac:dyDescent="0.25">
      <c r="B674" s="376" t="s">
        <v>218</v>
      </c>
      <c r="C674" s="376" t="s">
        <v>224</v>
      </c>
      <c r="D674" s="376" t="s">
        <v>60</v>
      </c>
      <c r="E674" s="376" t="s">
        <v>1923</v>
      </c>
      <c r="F674" s="377">
        <v>12</v>
      </c>
      <c r="G674" s="377">
        <v>8</v>
      </c>
      <c r="H674" s="377">
        <v>4</v>
      </c>
      <c r="I674" s="377">
        <v>12</v>
      </c>
      <c r="J674" s="377">
        <v>7</v>
      </c>
      <c r="K674" s="377">
        <v>5</v>
      </c>
      <c r="L674" s="377">
        <v>0</v>
      </c>
    </row>
    <row r="675" spans="2:12" ht="13.2" x14ac:dyDescent="0.25">
      <c r="B675" s="376" t="s">
        <v>218</v>
      </c>
      <c r="C675" s="376" t="s">
        <v>224</v>
      </c>
      <c r="D675" s="376" t="s">
        <v>60</v>
      </c>
      <c r="E675" s="376" t="s">
        <v>157</v>
      </c>
      <c r="F675" s="377">
        <v>14352</v>
      </c>
      <c r="G675" s="377">
        <v>7639</v>
      </c>
      <c r="H675" s="377">
        <v>6713</v>
      </c>
      <c r="I675" s="377">
        <v>10049</v>
      </c>
      <c r="J675" s="377">
        <v>6700</v>
      </c>
      <c r="K675" s="377">
        <v>3349</v>
      </c>
      <c r="L675" s="377">
        <v>0</v>
      </c>
    </row>
    <row r="676" spans="2:12" ht="13.2" x14ac:dyDescent="0.25">
      <c r="B676" s="376" t="s">
        <v>218</v>
      </c>
      <c r="C676" s="376" t="s">
        <v>224</v>
      </c>
      <c r="D676" s="376" t="s">
        <v>60</v>
      </c>
      <c r="E676" s="376" t="s">
        <v>981</v>
      </c>
      <c r="F676" s="377">
        <v>13</v>
      </c>
      <c r="G676" s="377">
        <v>8</v>
      </c>
      <c r="H676" s="377">
        <v>5</v>
      </c>
      <c r="I676" s="377">
        <v>6</v>
      </c>
      <c r="J676" s="377">
        <v>5</v>
      </c>
      <c r="K676" s="377">
        <v>1</v>
      </c>
      <c r="L676" s="377">
        <v>0</v>
      </c>
    </row>
    <row r="677" spans="2:12" ht="13.2" x14ac:dyDescent="0.25">
      <c r="B677" s="376" t="s">
        <v>218</v>
      </c>
      <c r="C677" s="376" t="s">
        <v>224</v>
      </c>
      <c r="D677" s="376" t="s">
        <v>60</v>
      </c>
      <c r="E677" s="376" t="s">
        <v>982</v>
      </c>
      <c r="F677" s="377">
        <v>35</v>
      </c>
      <c r="G677" s="377">
        <v>18</v>
      </c>
      <c r="H677" s="377">
        <v>17</v>
      </c>
      <c r="I677" s="377">
        <v>26</v>
      </c>
      <c r="J677" s="377">
        <v>17</v>
      </c>
      <c r="K677" s="377">
        <v>9</v>
      </c>
      <c r="L677" s="377">
        <v>0</v>
      </c>
    </row>
    <row r="678" spans="2:12" ht="13.2" x14ac:dyDescent="0.25">
      <c r="B678" s="376" t="s">
        <v>218</v>
      </c>
      <c r="C678" s="376" t="s">
        <v>224</v>
      </c>
      <c r="D678" s="376" t="s">
        <v>60</v>
      </c>
      <c r="E678" s="376" t="s">
        <v>983</v>
      </c>
      <c r="F678" s="377">
        <v>817</v>
      </c>
      <c r="G678" s="377">
        <v>445</v>
      </c>
      <c r="H678" s="377">
        <v>372</v>
      </c>
      <c r="I678" s="377">
        <v>873</v>
      </c>
      <c r="J678" s="377">
        <v>541</v>
      </c>
      <c r="K678" s="377">
        <v>331</v>
      </c>
      <c r="L678" s="377">
        <v>1</v>
      </c>
    </row>
    <row r="679" spans="2:12" ht="13.2" x14ac:dyDescent="0.25">
      <c r="B679" s="376" t="s">
        <v>218</v>
      </c>
      <c r="C679" s="376" t="s">
        <v>224</v>
      </c>
      <c r="D679" s="376" t="s">
        <v>60</v>
      </c>
      <c r="E679" s="376" t="s">
        <v>2289</v>
      </c>
      <c r="F679" s="377">
        <v>67</v>
      </c>
      <c r="G679" s="377">
        <v>28</v>
      </c>
      <c r="H679" s="377">
        <v>39</v>
      </c>
      <c r="I679" s="377">
        <v>16</v>
      </c>
      <c r="J679" s="377">
        <v>12</v>
      </c>
      <c r="K679" s="377">
        <v>4</v>
      </c>
      <c r="L679" s="377">
        <v>0</v>
      </c>
    </row>
    <row r="680" spans="2:12" ht="13.2" x14ac:dyDescent="0.25">
      <c r="B680" s="376" t="s">
        <v>218</v>
      </c>
      <c r="C680" s="376" t="s">
        <v>224</v>
      </c>
      <c r="D680" s="376" t="s">
        <v>60</v>
      </c>
      <c r="E680" s="376" t="s">
        <v>984</v>
      </c>
      <c r="F680" s="377">
        <v>5</v>
      </c>
      <c r="G680" s="377">
        <v>3</v>
      </c>
      <c r="H680" s="377">
        <v>2</v>
      </c>
      <c r="I680" s="377">
        <v>0</v>
      </c>
      <c r="J680" s="377">
        <v>0</v>
      </c>
      <c r="K680" s="377">
        <v>0</v>
      </c>
      <c r="L680" s="377">
        <v>0</v>
      </c>
    </row>
    <row r="681" spans="2:12" ht="13.2" x14ac:dyDescent="0.25">
      <c r="B681" s="376" t="s">
        <v>218</v>
      </c>
      <c r="C681" s="376" t="s">
        <v>224</v>
      </c>
      <c r="D681" s="376" t="s">
        <v>60</v>
      </c>
      <c r="E681" s="376" t="s">
        <v>2923</v>
      </c>
      <c r="F681" s="377">
        <v>0</v>
      </c>
      <c r="G681" s="377">
        <v>0</v>
      </c>
      <c r="H681" s="377">
        <v>0</v>
      </c>
      <c r="I681" s="377">
        <v>2</v>
      </c>
      <c r="J681" s="377">
        <v>1</v>
      </c>
      <c r="K681" s="377">
        <v>1</v>
      </c>
      <c r="L681" s="377">
        <v>0</v>
      </c>
    </row>
    <row r="682" spans="2:12" ht="13.2" x14ac:dyDescent="0.25">
      <c r="B682" s="376" t="s">
        <v>218</v>
      </c>
      <c r="C682" s="376" t="s">
        <v>224</v>
      </c>
      <c r="D682" s="376" t="s">
        <v>60</v>
      </c>
      <c r="E682" s="376" t="s">
        <v>2723</v>
      </c>
      <c r="F682" s="377">
        <v>6</v>
      </c>
      <c r="G682" s="377">
        <v>4</v>
      </c>
      <c r="H682" s="377">
        <v>2</v>
      </c>
      <c r="I682" s="377">
        <v>3</v>
      </c>
      <c r="J682" s="377">
        <v>0</v>
      </c>
      <c r="K682" s="377">
        <v>3</v>
      </c>
      <c r="L682" s="377">
        <v>0</v>
      </c>
    </row>
    <row r="683" spans="2:12" ht="13.2" x14ac:dyDescent="0.25">
      <c r="B683" s="376" t="s">
        <v>218</v>
      </c>
      <c r="C683" s="376" t="s">
        <v>224</v>
      </c>
      <c r="D683" s="376" t="s">
        <v>60</v>
      </c>
      <c r="E683" s="376" t="s">
        <v>985</v>
      </c>
      <c r="F683" s="377">
        <v>9</v>
      </c>
      <c r="G683" s="377">
        <v>6</v>
      </c>
      <c r="H683" s="377">
        <v>3</v>
      </c>
      <c r="I683" s="377">
        <v>15</v>
      </c>
      <c r="J683" s="377">
        <v>10</v>
      </c>
      <c r="K683" s="377">
        <v>5</v>
      </c>
      <c r="L683" s="377">
        <v>0</v>
      </c>
    </row>
    <row r="684" spans="2:12" ht="13.2" x14ac:dyDescent="0.25">
      <c r="B684" s="376" t="s">
        <v>218</v>
      </c>
      <c r="C684" s="376" t="s">
        <v>224</v>
      </c>
      <c r="D684" s="376" t="s">
        <v>60</v>
      </c>
      <c r="E684" s="376" t="s">
        <v>2924</v>
      </c>
      <c r="F684" s="377">
        <v>8</v>
      </c>
      <c r="G684" s="377">
        <v>3</v>
      </c>
      <c r="H684" s="377">
        <v>5</v>
      </c>
      <c r="I684" s="377">
        <v>1</v>
      </c>
      <c r="J684" s="377">
        <v>1</v>
      </c>
      <c r="K684" s="377">
        <v>0</v>
      </c>
      <c r="L684" s="377">
        <v>0</v>
      </c>
    </row>
    <row r="685" spans="2:12" ht="13.2" x14ac:dyDescent="0.25">
      <c r="B685" s="376" t="s">
        <v>218</v>
      </c>
      <c r="C685" s="376" t="s">
        <v>224</v>
      </c>
      <c r="D685" s="376" t="s">
        <v>60</v>
      </c>
      <c r="E685" s="376" t="s">
        <v>2290</v>
      </c>
      <c r="F685" s="377">
        <v>13</v>
      </c>
      <c r="G685" s="377">
        <v>3</v>
      </c>
      <c r="H685" s="377">
        <v>10</v>
      </c>
      <c r="I685" s="377">
        <v>10</v>
      </c>
      <c r="J685" s="377">
        <v>8</v>
      </c>
      <c r="K685" s="377">
        <v>2</v>
      </c>
      <c r="L685" s="377">
        <v>0</v>
      </c>
    </row>
    <row r="686" spans="2:12" ht="13.2" x14ac:dyDescent="0.25">
      <c r="B686" s="376" t="s">
        <v>218</v>
      </c>
      <c r="C686" s="376" t="s">
        <v>224</v>
      </c>
      <c r="D686" s="376" t="s">
        <v>60</v>
      </c>
      <c r="E686" s="376" t="s">
        <v>2841</v>
      </c>
      <c r="F686" s="377">
        <v>3</v>
      </c>
      <c r="G686" s="377">
        <v>1</v>
      </c>
      <c r="H686" s="377">
        <v>2</v>
      </c>
      <c r="I686" s="377">
        <v>2</v>
      </c>
      <c r="J686" s="377">
        <v>2</v>
      </c>
      <c r="K686" s="377">
        <v>0</v>
      </c>
      <c r="L686" s="377">
        <v>0</v>
      </c>
    </row>
    <row r="687" spans="2:12" ht="13.2" x14ac:dyDescent="0.25">
      <c r="B687" s="376" t="s">
        <v>218</v>
      </c>
      <c r="C687" s="376" t="s">
        <v>224</v>
      </c>
      <c r="D687" s="376" t="s">
        <v>60</v>
      </c>
      <c r="E687" s="376" t="s">
        <v>2291</v>
      </c>
      <c r="F687" s="377">
        <v>45</v>
      </c>
      <c r="G687" s="377">
        <v>32</v>
      </c>
      <c r="H687" s="377">
        <v>13</v>
      </c>
      <c r="I687" s="377">
        <v>3</v>
      </c>
      <c r="J687" s="377">
        <v>2</v>
      </c>
      <c r="K687" s="377">
        <v>1</v>
      </c>
      <c r="L687" s="377">
        <v>0</v>
      </c>
    </row>
    <row r="688" spans="2:12" ht="13.2" x14ac:dyDescent="0.25">
      <c r="B688" s="376" t="s">
        <v>218</v>
      </c>
      <c r="C688" s="376" t="s">
        <v>224</v>
      </c>
      <c r="D688" s="376" t="s">
        <v>60</v>
      </c>
      <c r="E688" s="376" t="s">
        <v>986</v>
      </c>
      <c r="F688" s="377">
        <v>1</v>
      </c>
      <c r="G688" s="377">
        <v>0</v>
      </c>
      <c r="H688" s="377">
        <v>1</v>
      </c>
      <c r="I688" s="377">
        <v>2</v>
      </c>
      <c r="J688" s="377">
        <v>2</v>
      </c>
      <c r="K688" s="377">
        <v>0</v>
      </c>
      <c r="L688" s="377">
        <v>0</v>
      </c>
    </row>
    <row r="689" spans="2:12" ht="13.2" x14ac:dyDescent="0.25">
      <c r="B689" s="376" t="s">
        <v>218</v>
      </c>
      <c r="C689" s="376" t="s">
        <v>224</v>
      </c>
      <c r="D689" s="376" t="s">
        <v>60</v>
      </c>
      <c r="E689" s="376" t="s">
        <v>2925</v>
      </c>
      <c r="F689" s="377">
        <v>3</v>
      </c>
      <c r="G689" s="377">
        <v>2</v>
      </c>
      <c r="H689" s="377">
        <v>1</v>
      </c>
      <c r="I689" s="377">
        <v>0</v>
      </c>
      <c r="J689" s="377">
        <v>0</v>
      </c>
      <c r="K689" s="377">
        <v>0</v>
      </c>
      <c r="L689" s="377">
        <v>0</v>
      </c>
    </row>
    <row r="690" spans="2:12" ht="13.2" x14ac:dyDescent="0.25">
      <c r="B690" s="376" t="s">
        <v>218</v>
      </c>
      <c r="C690" s="376" t="s">
        <v>224</v>
      </c>
      <c r="D690" s="376" t="s">
        <v>60</v>
      </c>
      <c r="E690" s="376" t="s">
        <v>2292</v>
      </c>
      <c r="F690" s="377">
        <v>5</v>
      </c>
      <c r="G690" s="377">
        <v>2</v>
      </c>
      <c r="H690" s="377">
        <v>3</v>
      </c>
      <c r="I690" s="377">
        <v>3</v>
      </c>
      <c r="J690" s="377">
        <v>2</v>
      </c>
      <c r="K690" s="377">
        <v>1</v>
      </c>
      <c r="L690" s="377">
        <v>0</v>
      </c>
    </row>
    <row r="691" spans="2:12" ht="13.2" x14ac:dyDescent="0.25">
      <c r="B691" s="376" t="s">
        <v>218</v>
      </c>
      <c r="C691" s="376" t="s">
        <v>224</v>
      </c>
      <c r="D691" s="376" t="s">
        <v>60</v>
      </c>
      <c r="E691" s="376" t="s">
        <v>987</v>
      </c>
      <c r="F691" s="377">
        <v>5</v>
      </c>
      <c r="G691" s="377">
        <v>3</v>
      </c>
      <c r="H691" s="377">
        <v>2</v>
      </c>
      <c r="I691" s="377">
        <v>2</v>
      </c>
      <c r="J691" s="377">
        <v>2</v>
      </c>
      <c r="K691" s="377">
        <v>0</v>
      </c>
      <c r="L691" s="377">
        <v>0</v>
      </c>
    </row>
    <row r="692" spans="2:12" ht="13.2" x14ac:dyDescent="0.25">
      <c r="B692" s="376" t="s">
        <v>218</v>
      </c>
      <c r="C692" s="376" t="s">
        <v>224</v>
      </c>
      <c r="D692" s="376" t="s">
        <v>60</v>
      </c>
      <c r="E692" s="376" t="s">
        <v>1924</v>
      </c>
      <c r="F692" s="377">
        <v>2</v>
      </c>
      <c r="G692" s="377">
        <v>1</v>
      </c>
      <c r="H692" s="377">
        <v>1</v>
      </c>
      <c r="I692" s="377">
        <v>0</v>
      </c>
      <c r="J692" s="377">
        <v>0</v>
      </c>
      <c r="K692" s="377">
        <v>0</v>
      </c>
      <c r="L692" s="377">
        <v>0</v>
      </c>
    </row>
    <row r="693" spans="2:12" ht="13.2" x14ac:dyDescent="0.25">
      <c r="B693" s="376" t="s">
        <v>218</v>
      </c>
      <c r="C693" s="376" t="s">
        <v>224</v>
      </c>
      <c r="D693" s="376" t="s">
        <v>60</v>
      </c>
      <c r="E693" s="376" t="s">
        <v>2926</v>
      </c>
      <c r="F693" s="377">
        <v>0</v>
      </c>
      <c r="G693" s="377">
        <v>0</v>
      </c>
      <c r="H693" s="377">
        <v>0</v>
      </c>
      <c r="I693" s="377">
        <v>2</v>
      </c>
      <c r="J693" s="377">
        <v>0</v>
      </c>
      <c r="K693" s="377">
        <v>2</v>
      </c>
      <c r="L693" s="377">
        <v>0</v>
      </c>
    </row>
    <row r="694" spans="2:12" ht="13.2" x14ac:dyDescent="0.25">
      <c r="B694" s="376" t="s">
        <v>218</v>
      </c>
      <c r="C694" s="376" t="s">
        <v>224</v>
      </c>
      <c r="D694" s="376" t="s">
        <v>60</v>
      </c>
      <c r="E694" s="376" t="s">
        <v>3233</v>
      </c>
      <c r="F694" s="377">
        <v>1</v>
      </c>
      <c r="G694" s="377">
        <v>0</v>
      </c>
      <c r="H694" s="377">
        <v>1</v>
      </c>
      <c r="I694" s="377">
        <v>0</v>
      </c>
      <c r="J694" s="377">
        <v>0</v>
      </c>
      <c r="K694" s="377">
        <v>0</v>
      </c>
      <c r="L694" s="377">
        <v>0</v>
      </c>
    </row>
    <row r="695" spans="2:12" ht="13.2" x14ac:dyDescent="0.25">
      <c r="B695" s="376" t="s">
        <v>218</v>
      </c>
      <c r="C695" s="376" t="s">
        <v>224</v>
      </c>
      <c r="D695" s="376" t="s">
        <v>60</v>
      </c>
      <c r="E695" s="376" t="s">
        <v>2927</v>
      </c>
      <c r="F695" s="377">
        <v>1</v>
      </c>
      <c r="G695" s="377">
        <v>0</v>
      </c>
      <c r="H695" s="377">
        <v>1</v>
      </c>
      <c r="I695" s="377">
        <v>0</v>
      </c>
      <c r="J695" s="377">
        <v>0</v>
      </c>
      <c r="K695" s="377">
        <v>0</v>
      </c>
      <c r="L695" s="377">
        <v>0</v>
      </c>
    </row>
    <row r="696" spans="2:12" ht="13.2" x14ac:dyDescent="0.25">
      <c r="B696" s="376" t="s">
        <v>218</v>
      </c>
      <c r="C696" s="376" t="s">
        <v>224</v>
      </c>
      <c r="D696" s="376" t="s">
        <v>60</v>
      </c>
      <c r="E696" s="376" t="s">
        <v>988</v>
      </c>
      <c r="F696" s="377">
        <v>6</v>
      </c>
      <c r="G696" s="377">
        <v>4</v>
      </c>
      <c r="H696" s="377">
        <v>2</v>
      </c>
      <c r="I696" s="377">
        <v>2</v>
      </c>
      <c r="J696" s="377">
        <v>1</v>
      </c>
      <c r="K696" s="377">
        <v>1</v>
      </c>
      <c r="L696" s="377">
        <v>0</v>
      </c>
    </row>
    <row r="697" spans="2:12" ht="13.2" x14ac:dyDescent="0.25">
      <c r="B697" s="376" t="s">
        <v>218</v>
      </c>
      <c r="C697" s="376" t="s">
        <v>224</v>
      </c>
      <c r="D697" s="376" t="s">
        <v>60</v>
      </c>
      <c r="E697" s="376" t="s">
        <v>2724</v>
      </c>
      <c r="F697" s="377">
        <v>1</v>
      </c>
      <c r="G697" s="377">
        <v>0</v>
      </c>
      <c r="H697" s="377">
        <v>1</v>
      </c>
      <c r="I697" s="377">
        <v>0</v>
      </c>
      <c r="J697" s="377">
        <v>0</v>
      </c>
      <c r="K697" s="377">
        <v>0</v>
      </c>
      <c r="L697" s="377">
        <v>0</v>
      </c>
    </row>
    <row r="698" spans="2:12" ht="13.2" x14ac:dyDescent="0.25">
      <c r="B698" s="376" t="s">
        <v>218</v>
      </c>
      <c r="C698" s="376" t="s">
        <v>224</v>
      </c>
      <c r="D698" s="376" t="s">
        <v>60</v>
      </c>
      <c r="E698" s="376" t="s">
        <v>989</v>
      </c>
      <c r="F698" s="377">
        <v>3</v>
      </c>
      <c r="G698" s="377">
        <v>3</v>
      </c>
      <c r="H698" s="377">
        <v>0</v>
      </c>
      <c r="I698" s="377">
        <v>3</v>
      </c>
      <c r="J698" s="377">
        <v>3</v>
      </c>
      <c r="K698" s="377">
        <v>0</v>
      </c>
      <c r="L698" s="377">
        <v>0</v>
      </c>
    </row>
    <row r="699" spans="2:12" ht="13.2" x14ac:dyDescent="0.25">
      <c r="B699" s="376" t="s">
        <v>218</v>
      </c>
      <c r="C699" s="376" t="s">
        <v>224</v>
      </c>
      <c r="D699" s="376" t="s">
        <v>60</v>
      </c>
      <c r="E699" s="376" t="s">
        <v>990</v>
      </c>
      <c r="F699" s="377">
        <v>1</v>
      </c>
      <c r="G699" s="377">
        <v>1</v>
      </c>
      <c r="H699" s="377">
        <v>0</v>
      </c>
      <c r="I699" s="377">
        <v>1</v>
      </c>
      <c r="J699" s="377">
        <v>1</v>
      </c>
      <c r="K699" s="377">
        <v>0</v>
      </c>
      <c r="L699" s="377">
        <v>0</v>
      </c>
    </row>
    <row r="700" spans="2:12" ht="13.2" x14ac:dyDescent="0.25">
      <c r="B700" s="376" t="s">
        <v>218</v>
      </c>
      <c r="C700" s="376" t="s">
        <v>224</v>
      </c>
      <c r="D700" s="376" t="s">
        <v>60</v>
      </c>
      <c r="E700" s="376" t="s">
        <v>991</v>
      </c>
      <c r="F700" s="377">
        <v>2</v>
      </c>
      <c r="G700" s="377">
        <v>1</v>
      </c>
      <c r="H700" s="377">
        <v>1</v>
      </c>
      <c r="I700" s="377">
        <v>0</v>
      </c>
      <c r="J700" s="377">
        <v>0</v>
      </c>
      <c r="K700" s="377">
        <v>0</v>
      </c>
      <c r="L700" s="377">
        <v>0</v>
      </c>
    </row>
    <row r="701" spans="2:12" ht="13.2" x14ac:dyDescent="0.25">
      <c r="B701" s="376" t="s">
        <v>218</v>
      </c>
      <c r="C701" s="376" t="s">
        <v>224</v>
      </c>
      <c r="D701" s="376" t="s">
        <v>60</v>
      </c>
      <c r="E701" s="376" t="s">
        <v>992</v>
      </c>
      <c r="F701" s="377">
        <v>4</v>
      </c>
      <c r="G701" s="377">
        <v>4</v>
      </c>
      <c r="H701" s="377">
        <v>0</v>
      </c>
      <c r="I701" s="377">
        <v>0</v>
      </c>
      <c r="J701" s="377">
        <v>0</v>
      </c>
      <c r="K701" s="377">
        <v>0</v>
      </c>
      <c r="L701" s="377">
        <v>0</v>
      </c>
    </row>
    <row r="702" spans="2:12" ht="13.2" x14ac:dyDescent="0.25">
      <c r="B702" s="376" t="s">
        <v>218</v>
      </c>
      <c r="C702" s="376" t="s">
        <v>224</v>
      </c>
      <c r="D702" s="376" t="s">
        <v>60</v>
      </c>
      <c r="E702" s="376" t="s">
        <v>993</v>
      </c>
      <c r="F702" s="377">
        <v>18</v>
      </c>
      <c r="G702" s="377">
        <v>6</v>
      </c>
      <c r="H702" s="377">
        <v>12</v>
      </c>
      <c r="I702" s="377">
        <v>7</v>
      </c>
      <c r="J702" s="377">
        <v>5</v>
      </c>
      <c r="K702" s="377">
        <v>2</v>
      </c>
      <c r="L702" s="377">
        <v>0</v>
      </c>
    </row>
    <row r="703" spans="2:12" ht="13.2" x14ac:dyDescent="0.25">
      <c r="B703" s="376" t="s">
        <v>218</v>
      </c>
      <c r="C703" s="376" t="s">
        <v>224</v>
      </c>
      <c r="D703" s="376" t="s">
        <v>60</v>
      </c>
      <c r="E703" s="376" t="s">
        <v>994</v>
      </c>
      <c r="F703" s="377">
        <v>49</v>
      </c>
      <c r="G703" s="377">
        <v>31</v>
      </c>
      <c r="H703" s="377">
        <v>18</v>
      </c>
      <c r="I703" s="377">
        <v>36</v>
      </c>
      <c r="J703" s="377">
        <v>25</v>
      </c>
      <c r="K703" s="377">
        <v>11</v>
      </c>
      <c r="L703" s="377">
        <v>0</v>
      </c>
    </row>
    <row r="704" spans="2:12" ht="13.2" x14ac:dyDescent="0.25">
      <c r="B704" s="376" t="s">
        <v>218</v>
      </c>
      <c r="C704" s="376" t="s">
        <v>224</v>
      </c>
      <c r="D704" s="376" t="s">
        <v>60</v>
      </c>
      <c r="E704" s="376" t="s">
        <v>995</v>
      </c>
      <c r="F704" s="377">
        <v>1</v>
      </c>
      <c r="G704" s="377">
        <v>1</v>
      </c>
      <c r="H704" s="377">
        <v>0</v>
      </c>
      <c r="I704" s="377">
        <v>0</v>
      </c>
      <c r="J704" s="377">
        <v>0</v>
      </c>
      <c r="K704" s="377">
        <v>0</v>
      </c>
      <c r="L704" s="377">
        <v>0</v>
      </c>
    </row>
    <row r="705" spans="2:12" ht="13.2" x14ac:dyDescent="0.25">
      <c r="B705" s="376" t="s">
        <v>218</v>
      </c>
      <c r="C705" s="376" t="s">
        <v>224</v>
      </c>
      <c r="D705" s="376" t="s">
        <v>60</v>
      </c>
      <c r="E705" s="376" t="s">
        <v>2689</v>
      </c>
      <c r="F705" s="377">
        <v>3</v>
      </c>
      <c r="G705" s="377">
        <v>2</v>
      </c>
      <c r="H705" s="377">
        <v>1</v>
      </c>
      <c r="I705" s="377">
        <v>2</v>
      </c>
      <c r="J705" s="377">
        <v>0</v>
      </c>
      <c r="K705" s="377">
        <v>2</v>
      </c>
      <c r="L705" s="377">
        <v>0</v>
      </c>
    </row>
    <row r="706" spans="2:12" ht="13.2" x14ac:dyDescent="0.25">
      <c r="B706" s="376" t="s">
        <v>218</v>
      </c>
      <c r="C706" s="376" t="s">
        <v>224</v>
      </c>
      <c r="D706" s="376" t="s">
        <v>60</v>
      </c>
      <c r="E706" s="376" t="s">
        <v>2293</v>
      </c>
      <c r="F706" s="377">
        <v>10</v>
      </c>
      <c r="G706" s="377">
        <v>7</v>
      </c>
      <c r="H706" s="377">
        <v>3</v>
      </c>
      <c r="I706" s="377">
        <v>2</v>
      </c>
      <c r="J706" s="377">
        <v>1</v>
      </c>
      <c r="K706" s="377">
        <v>1</v>
      </c>
      <c r="L706" s="377">
        <v>0</v>
      </c>
    </row>
    <row r="707" spans="2:12" ht="13.2" x14ac:dyDescent="0.25">
      <c r="B707" s="376" t="s">
        <v>218</v>
      </c>
      <c r="C707" s="376" t="s">
        <v>224</v>
      </c>
      <c r="D707" s="376" t="s">
        <v>61</v>
      </c>
      <c r="E707" s="376" t="s">
        <v>996</v>
      </c>
      <c r="F707" s="377">
        <v>8</v>
      </c>
      <c r="G707" s="377">
        <v>4</v>
      </c>
      <c r="H707" s="377">
        <v>4</v>
      </c>
      <c r="I707" s="377">
        <v>9</v>
      </c>
      <c r="J707" s="377">
        <v>5</v>
      </c>
      <c r="K707" s="377">
        <v>4</v>
      </c>
      <c r="L707" s="377">
        <v>0</v>
      </c>
    </row>
    <row r="708" spans="2:12" ht="13.2" x14ac:dyDescent="0.25">
      <c r="B708" s="376" t="s">
        <v>218</v>
      </c>
      <c r="C708" s="376" t="s">
        <v>224</v>
      </c>
      <c r="D708" s="376" t="s">
        <v>61</v>
      </c>
      <c r="E708" s="376" t="s">
        <v>997</v>
      </c>
      <c r="F708" s="377">
        <v>18</v>
      </c>
      <c r="G708" s="377">
        <v>9</v>
      </c>
      <c r="H708" s="377">
        <v>9</v>
      </c>
      <c r="I708" s="377">
        <v>12</v>
      </c>
      <c r="J708" s="377">
        <v>9</v>
      </c>
      <c r="K708" s="377">
        <v>3</v>
      </c>
      <c r="L708" s="377">
        <v>0</v>
      </c>
    </row>
    <row r="709" spans="2:12" ht="13.2" x14ac:dyDescent="0.25">
      <c r="B709" s="376" t="s">
        <v>218</v>
      </c>
      <c r="C709" s="376" t="s">
        <v>224</v>
      </c>
      <c r="D709" s="376" t="s">
        <v>61</v>
      </c>
      <c r="E709" s="376" t="s">
        <v>998</v>
      </c>
      <c r="F709" s="377">
        <v>42</v>
      </c>
      <c r="G709" s="377">
        <v>21</v>
      </c>
      <c r="H709" s="377">
        <v>21</v>
      </c>
      <c r="I709" s="377">
        <v>14</v>
      </c>
      <c r="J709" s="377">
        <v>8</v>
      </c>
      <c r="K709" s="377">
        <v>6</v>
      </c>
      <c r="L709" s="377">
        <v>0</v>
      </c>
    </row>
    <row r="710" spans="2:12" ht="13.2" x14ac:dyDescent="0.25">
      <c r="B710" s="376" t="s">
        <v>218</v>
      </c>
      <c r="C710" s="376" t="s">
        <v>224</v>
      </c>
      <c r="D710" s="376" t="s">
        <v>61</v>
      </c>
      <c r="E710" s="376" t="s">
        <v>2294</v>
      </c>
      <c r="F710" s="377">
        <v>184</v>
      </c>
      <c r="G710" s="377">
        <v>91</v>
      </c>
      <c r="H710" s="377">
        <v>93</v>
      </c>
      <c r="I710" s="377">
        <v>130</v>
      </c>
      <c r="J710" s="377">
        <v>75</v>
      </c>
      <c r="K710" s="377">
        <v>55</v>
      </c>
      <c r="L710" s="377">
        <v>0</v>
      </c>
    </row>
    <row r="711" spans="2:12" ht="13.2" x14ac:dyDescent="0.25">
      <c r="B711" s="376" t="s">
        <v>218</v>
      </c>
      <c r="C711" s="376" t="s">
        <v>224</v>
      </c>
      <c r="D711" s="376" t="s">
        <v>61</v>
      </c>
      <c r="E711" s="376" t="s">
        <v>999</v>
      </c>
      <c r="F711" s="377">
        <v>53</v>
      </c>
      <c r="G711" s="377">
        <v>30</v>
      </c>
      <c r="H711" s="377">
        <v>23</v>
      </c>
      <c r="I711" s="377">
        <v>53</v>
      </c>
      <c r="J711" s="377">
        <v>32</v>
      </c>
      <c r="K711" s="377">
        <v>21</v>
      </c>
      <c r="L711" s="377">
        <v>0</v>
      </c>
    </row>
    <row r="712" spans="2:12" ht="13.2" x14ac:dyDescent="0.25">
      <c r="B712" s="376" t="s">
        <v>218</v>
      </c>
      <c r="C712" s="376" t="s">
        <v>224</v>
      </c>
      <c r="D712" s="376" t="s">
        <v>61</v>
      </c>
      <c r="E712" s="376" t="s">
        <v>2295</v>
      </c>
      <c r="F712" s="377">
        <v>27</v>
      </c>
      <c r="G712" s="377">
        <v>10</v>
      </c>
      <c r="H712" s="377">
        <v>17</v>
      </c>
      <c r="I712" s="377">
        <v>64</v>
      </c>
      <c r="J712" s="377">
        <v>50</v>
      </c>
      <c r="K712" s="377">
        <v>14</v>
      </c>
      <c r="L712" s="377">
        <v>0</v>
      </c>
    </row>
    <row r="713" spans="2:12" ht="13.2" x14ac:dyDescent="0.25">
      <c r="B713" s="376" t="s">
        <v>218</v>
      </c>
      <c r="C713" s="376" t="s">
        <v>224</v>
      </c>
      <c r="D713" s="376" t="s">
        <v>61</v>
      </c>
      <c r="E713" s="376" t="s">
        <v>1000</v>
      </c>
      <c r="F713" s="377">
        <v>19</v>
      </c>
      <c r="G713" s="377">
        <v>11</v>
      </c>
      <c r="H713" s="377">
        <v>8</v>
      </c>
      <c r="I713" s="377">
        <v>8</v>
      </c>
      <c r="J713" s="377">
        <v>4</v>
      </c>
      <c r="K713" s="377">
        <v>4</v>
      </c>
      <c r="L713" s="377">
        <v>0</v>
      </c>
    </row>
    <row r="714" spans="2:12" ht="13.2" x14ac:dyDescent="0.25">
      <c r="B714" s="376" t="s">
        <v>218</v>
      </c>
      <c r="C714" s="376" t="s">
        <v>224</v>
      </c>
      <c r="D714" s="376" t="s">
        <v>61</v>
      </c>
      <c r="E714" s="376" t="s">
        <v>1001</v>
      </c>
      <c r="F714" s="377">
        <v>44</v>
      </c>
      <c r="G714" s="377">
        <v>21</v>
      </c>
      <c r="H714" s="377">
        <v>23</v>
      </c>
      <c r="I714" s="377">
        <v>11</v>
      </c>
      <c r="J714" s="377">
        <v>6</v>
      </c>
      <c r="K714" s="377">
        <v>5</v>
      </c>
      <c r="L714" s="377">
        <v>0</v>
      </c>
    </row>
    <row r="715" spans="2:12" ht="13.2" x14ac:dyDescent="0.25">
      <c r="B715" s="376" t="s">
        <v>218</v>
      </c>
      <c r="C715" s="376" t="s">
        <v>224</v>
      </c>
      <c r="D715" s="376" t="s">
        <v>61</v>
      </c>
      <c r="E715" s="376" t="s">
        <v>1002</v>
      </c>
      <c r="F715" s="377">
        <v>2</v>
      </c>
      <c r="G715" s="377">
        <v>0</v>
      </c>
      <c r="H715" s="377">
        <v>2</v>
      </c>
      <c r="I715" s="377">
        <v>30</v>
      </c>
      <c r="J715" s="377">
        <v>26</v>
      </c>
      <c r="K715" s="377">
        <v>4</v>
      </c>
      <c r="L715" s="377">
        <v>0</v>
      </c>
    </row>
    <row r="716" spans="2:12" ht="13.2" x14ac:dyDescent="0.25">
      <c r="B716" s="376" t="s">
        <v>218</v>
      </c>
      <c r="C716" s="376" t="s">
        <v>224</v>
      </c>
      <c r="D716" s="376" t="s">
        <v>61</v>
      </c>
      <c r="E716" s="376" t="s">
        <v>1003</v>
      </c>
      <c r="F716" s="377">
        <v>29</v>
      </c>
      <c r="G716" s="377">
        <v>12</v>
      </c>
      <c r="H716" s="377">
        <v>17</v>
      </c>
      <c r="I716" s="377">
        <v>30</v>
      </c>
      <c r="J716" s="377">
        <v>20</v>
      </c>
      <c r="K716" s="377">
        <v>10</v>
      </c>
      <c r="L716" s="377">
        <v>0</v>
      </c>
    </row>
    <row r="717" spans="2:12" ht="13.2" x14ac:dyDescent="0.25">
      <c r="B717" s="376" t="s">
        <v>218</v>
      </c>
      <c r="C717" s="376" t="s">
        <v>224</v>
      </c>
      <c r="D717" s="376" t="s">
        <v>61</v>
      </c>
      <c r="E717" s="376" t="s">
        <v>160</v>
      </c>
      <c r="F717" s="377">
        <v>40790</v>
      </c>
      <c r="G717" s="377">
        <v>18770</v>
      </c>
      <c r="H717" s="377">
        <v>22020</v>
      </c>
      <c r="I717" s="377">
        <v>23815</v>
      </c>
      <c r="J717" s="377">
        <v>14201</v>
      </c>
      <c r="K717" s="377">
        <v>9612</v>
      </c>
      <c r="L717" s="377">
        <v>2</v>
      </c>
    </row>
    <row r="718" spans="2:12" ht="13.2" x14ac:dyDescent="0.25">
      <c r="B718" s="376" t="s">
        <v>218</v>
      </c>
      <c r="C718" s="376" t="s">
        <v>224</v>
      </c>
      <c r="D718" s="376" t="s">
        <v>61</v>
      </c>
      <c r="E718" s="376" t="s">
        <v>1004</v>
      </c>
      <c r="F718" s="377">
        <v>207</v>
      </c>
      <c r="G718" s="377">
        <v>109</v>
      </c>
      <c r="H718" s="377">
        <v>98</v>
      </c>
      <c r="I718" s="377">
        <v>112</v>
      </c>
      <c r="J718" s="377">
        <v>72</v>
      </c>
      <c r="K718" s="377">
        <v>40</v>
      </c>
      <c r="L718" s="377">
        <v>0</v>
      </c>
    </row>
    <row r="719" spans="2:12" ht="13.2" x14ac:dyDescent="0.25">
      <c r="B719" s="376" t="s">
        <v>218</v>
      </c>
      <c r="C719" s="376" t="s">
        <v>224</v>
      </c>
      <c r="D719" s="376" t="s">
        <v>61</v>
      </c>
      <c r="E719" s="376" t="s">
        <v>1005</v>
      </c>
      <c r="F719" s="377">
        <v>21</v>
      </c>
      <c r="G719" s="377">
        <v>7</v>
      </c>
      <c r="H719" s="377">
        <v>14</v>
      </c>
      <c r="I719" s="377">
        <v>13</v>
      </c>
      <c r="J719" s="377">
        <v>9</v>
      </c>
      <c r="K719" s="377">
        <v>4</v>
      </c>
      <c r="L719" s="377">
        <v>0</v>
      </c>
    </row>
    <row r="720" spans="2:12" ht="13.2" x14ac:dyDescent="0.25">
      <c r="B720" s="376" t="s">
        <v>218</v>
      </c>
      <c r="C720" s="376" t="s">
        <v>224</v>
      </c>
      <c r="D720" s="376" t="s">
        <v>61</v>
      </c>
      <c r="E720" s="376" t="s">
        <v>2296</v>
      </c>
      <c r="F720" s="377">
        <v>3</v>
      </c>
      <c r="G720" s="377">
        <v>3</v>
      </c>
      <c r="H720" s="377">
        <v>0</v>
      </c>
      <c r="I720" s="377">
        <v>1</v>
      </c>
      <c r="J720" s="377">
        <v>0</v>
      </c>
      <c r="K720" s="377">
        <v>1</v>
      </c>
      <c r="L720" s="377">
        <v>0</v>
      </c>
    </row>
    <row r="721" spans="2:12" ht="13.2" x14ac:dyDescent="0.25">
      <c r="B721" s="376" t="s">
        <v>218</v>
      </c>
      <c r="C721" s="376" t="s">
        <v>224</v>
      </c>
      <c r="D721" s="376" t="s">
        <v>61</v>
      </c>
      <c r="E721" s="376" t="s">
        <v>1006</v>
      </c>
      <c r="F721" s="377">
        <v>74</v>
      </c>
      <c r="G721" s="377">
        <v>49</v>
      </c>
      <c r="H721" s="377">
        <v>25</v>
      </c>
      <c r="I721" s="377">
        <v>27</v>
      </c>
      <c r="J721" s="377">
        <v>17</v>
      </c>
      <c r="K721" s="377">
        <v>10</v>
      </c>
      <c r="L721" s="377">
        <v>0</v>
      </c>
    </row>
    <row r="722" spans="2:12" ht="13.2" x14ac:dyDescent="0.25">
      <c r="B722" s="376" t="s">
        <v>218</v>
      </c>
      <c r="C722" s="376" t="s">
        <v>224</v>
      </c>
      <c r="D722" s="376" t="s">
        <v>61</v>
      </c>
      <c r="E722" s="376" t="s">
        <v>1007</v>
      </c>
      <c r="F722" s="377">
        <v>80</v>
      </c>
      <c r="G722" s="377">
        <v>32</v>
      </c>
      <c r="H722" s="377">
        <v>48</v>
      </c>
      <c r="I722" s="377">
        <v>20</v>
      </c>
      <c r="J722" s="377">
        <v>12</v>
      </c>
      <c r="K722" s="377">
        <v>8</v>
      </c>
      <c r="L722" s="377">
        <v>0</v>
      </c>
    </row>
    <row r="723" spans="2:12" ht="13.2" x14ac:dyDescent="0.25">
      <c r="B723" s="376" t="s">
        <v>218</v>
      </c>
      <c r="C723" s="376" t="s">
        <v>224</v>
      </c>
      <c r="D723" s="376" t="s">
        <v>61</v>
      </c>
      <c r="E723" s="376" t="s">
        <v>2725</v>
      </c>
      <c r="F723" s="377">
        <v>4</v>
      </c>
      <c r="G723" s="377">
        <v>2</v>
      </c>
      <c r="H723" s="377">
        <v>2</v>
      </c>
      <c r="I723" s="377">
        <v>4</v>
      </c>
      <c r="J723" s="377">
        <v>4</v>
      </c>
      <c r="K723" s="377">
        <v>0</v>
      </c>
      <c r="L723" s="377">
        <v>0</v>
      </c>
    </row>
    <row r="724" spans="2:12" ht="13.2" x14ac:dyDescent="0.25">
      <c r="B724" s="376" t="s">
        <v>218</v>
      </c>
      <c r="C724" s="376" t="s">
        <v>224</v>
      </c>
      <c r="D724" s="376" t="s">
        <v>61</v>
      </c>
      <c r="E724" s="376" t="s">
        <v>2928</v>
      </c>
      <c r="F724" s="377">
        <v>0</v>
      </c>
      <c r="G724" s="377">
        <v>0</v>
      </c>
      <c r="H724" s="377">
        <v>0</v>
      </c>
      <c r="I724" s="377">
        <v>2</v>
      </c>
      <c r="J724" s="377">
        <v>1</v>
      </c>
      <c r="K724" s="377">
        <v>1</v>
      </c>
      <c r="L724" s="377">
        <v>0</v>
      </c>
    </row>
    <row r="725" spans="2:12" ht="13.2" x14ac:dyDescent="0.25">
      <c r="B725" s="376" t="s">
        <v>218</v>
      </c>
      <c r="C725" s="376" t="s">
        <v>224</v>
      </c>
      <c r="D725" s="376" t="s">
        <v>61</v>
      </c>
      <c r="E725" s="376" t="s">
        <v>2297</v>
      </c>
      <c r="F725" s="377">
        <v>2</v>
      </c>
      <c r="G725" s="377">
        <v>0</v>
      </c>
      <c r="H725" s="377">
        <v>2</v>
      </c>
      <c r="I725" s="377">
        <v>2</v>
      </c>
      <c r="J725" s="377">
        <v>0</v>
      </c>
      <c r="K725" s="377">
        <v>2</v>
      </c>
      <c r="L725" s="377">
        <v>0</v>
      </c>
    </row>
    <row r="726" spans="2:12" ht="13.2" x14ac:dyDescent="0.25">
      <c r="B726" s="376" t="s">
        <v>218</v>
      </c>
      <c r="C726" s="376" t="s">
        <v>224</v>
      </c>
      <c r="D726" s="376" t="s">
        <v>61</v>
      </c>
      <c r="E726" s="376" t="s">
        <v>1008</v>
      </c>
      <c r="F726" s="377">
        <v>5</v>
      </c>
      <c r="G726" s="377">
        <v>0</v>
      </c>
      <c r="H726" s="377">
        <v>5</v>
      </c>
      <c r="I726" s="377">
        <v>12</v>
      </c>
      <c r="J726" s="377">
        <v>11</v>
      </c>
      <c r="K726" s="377">
        <v>1</v>
      </c>
      <c r="L726" s="377">
        <v>0</v>
      </c>
    </row>
    <row r="727" spans="2:12" ht="13.2" x14ac:dyDescent="0.25">
      <c r="B727" s="376" t="s">
        <v>218</v>
      </c>
      <c r="C727" s="376" t="s">
        <v>224</v>
      </c>
      <c r="D727" s="376" t="s">
        <v>61</v>
      </c>
      <c r="E727" s="376" t="s">
        <v>2298</v>
      </c>
      <c r="F727" s="377">
        <v>4</v>
      </c>
      <c r="G727" s="377">
        <v>2</v>
      </c>
      <c r="H727" s="377">
        <v>2</v>
      </c>
      <c r="I727" s="377">
        <v>8</v>
      </c>
      <c r="J727" s="377">
        <v>5</v>
      </c>
      <c r="K727" s="377">
        <v>3</v>
      </c>
      <c r="L727" s="377">
        <v>0</v>
      </c>
    </row>
    <row r="728" spans="2:12" ht="13.2" x14ac:dyDescent="0.25">
      <c r="B728" s="376" t="s">
        <v>218</v>
      </c>
      <c r="C728" s="376" t="s">
        <v>224</v>
      </c>
      <c r="D728" s="376" t="s">
        <v>61</v>
      </c>
      <c r="E728" s="376" t="s">
        <v>158</v>
      </c>
      <c r="F728" s="377">
        <v>496</v>
      </c>
      <c r="G728" s="377">
        <v>224</v>
      </c>
      <c r="H728" s="377">
        <v>272</v>
      </c>
      <c r="I728" s="377">
        <v>205</v>
      </c>
      <c r="J728" s="377">
        <v>132</v>
      </c>
      <c r="K728" s="377">
        <v>73</v>
      </c>
      <c r="L728" s="377">
        <v>0</v>
      </c>
    </row>
    <row r="729" spans="2:12" ht="13.2" x14ac:dyDescent="0.25">
      <c r="B729" s="376" t="s">
        <v>218</v>
      </c>
      <c r="C729" s="376" t="s">
        <v>224</v>
      </c>
      <c r="D729" s="376" t="s">
        <v>61</v>
      </c>
      <c r="E729" s="376" t="s">
        <v>159</v>
      </c>
      <c r="F729" s="377">
        <v>68</v>
      </c>
      <c r="G729" s="377">
        <v>37</v>
      </c>
      <c r="H729" s="377">
        <v>31</v>
      </c>
      <c r="I729" s="377">
        <v>154</v>
      </c>
      <c r="J729" s="377">
        <v>122</v>
      </c>
      <c r="K729" s="377">
        <v>32</v>
      </c>
      <c r="L729" s="377">
        <v>0</v>
      </c>
    </row>
    <row r="730" spans="2:12" ht="13.2" x14ac:dyDescent="0.25">
      <c r="B730" s="376" t="s">
        <v>218</v>
      </c>
      <c r="C730" s="376" t="s">
        <v>224</v>
      </c>
      <c r="D730" s="376" t="s">
        <v>61</v>
      </c>
      <c r="E730" s="376" t="s">
        <v>1009</v>
      </c>
      <c r="F730" s="377">
        <v>58</v>
      </c>
      <c r="G730" s="377">
        <v>39</v>
      </c>
      <c r="H730" s="377">
        <v>19</v>
      </c>
      <c r="I730" s="377">
        <v>33</v>
      </c>
      <c r="J730" s="377">
        <v>19</v>
      </c>
      <c r="K730" s="377">
        <v>14</v>
      </c>
      <c r="L730" s="377">
        <v>0</v>
      </c>
    </row>
    <row r="731" spans="2:12" ht="13.2" x14ac:dyDescent="0.25">
      <c r="B731" s="376" t="s">
        <v>218</v>
      </c>
      <c r="C731" s="376" t="s">
        <v>224</v>
      </c>
      <c r="D731" s="376" t="s">
        <v>61</v>
      </c>
      <c r="E731" s="376" t="s">
        <v>1010</v>
      </c>
      <c r="F731" s="377">
        <v>41</v>
      </c>
      <c r="G731" s="377">
        <v>15</v>
      </c>
      <c r="H731" s="377">
        <v>26</v>
      </c>
      <c r="I731" s="377">
        <v>29</v>
      </c>
      <c r="J731" s="377">
        <v>14</v>
      </c>
      <c r="K731" s="377">
        <v>15</v>
      </c>
      <c r="L731" s="377">
        <v>0</v>
      </c>
    </row>
    <row r="732" spans="2:12" ht="13.2" x14ac:dyDescent="0.25">
      <c r="B732" s="376" t="s">
        <v>218</v>
      </c>
      <c r="C732" s="376" t="s">
        <v>224</v>
      </c>
      <c r="D732" s="376" t="s">
        <v>61</v>
      </c>
      <c r="E732" s="376" t="s">
        <v>2299</v>
      </c>
      <c r="F732" s="377">
        <v>14</v>
      </c>
      <c r="G732" s="377">
        <v>7</v>
      </c>
      <c r="H732" s="377">
        <v>7</v>
      </c>
      <c r="I732" s="377">
        <v>5</v>
      </c>
      <c r="J732" s="377">
        <v>5</v>
      </c>
      <c r="K732" s="377">
        <v>0</v>
      </c>
      <c r="L732" s="377">
        <v>0</v>
      </c>
    </row>
    <row r="733" spans="2:12" ht="13.2" x14ac:dyDescent="0.25">
      <c r="B733" s="376" t="s">
        <v>218</v>
      </c>
      <c r="C733" s="376" t="s">
        <v>224</v>
      </c>
      <c r="D733" s="376" t="s">
        <v>61</v>
      </c>
      <c r="E733" s="376" t="s">
        <v>1011</v>
      </c>
      <c r="F733" s="377">
        <v>2</v>
      </c>
      <c r="G733" s="377">
        <v>1</v>
      </c>
      <c r="H733" s="377">
        <v>1</v>
      </c>
      <c r="I733" s="377">
        <v>1</v>
      </c>
      <c r="J733" s="377">
        <v>1</v>
      </c>
      <c r="K733" s="377">
        <v>0</v>
      </c>
      <c r="L733" s="377">
        <v>0</v>
      </c>
    </row>
    <row r="734" spans="2:12" ht="13.2" x14ac:dyDescent="0.25">
      <c r="B734" s="376" t="s">
        <v>218</v>
      </c>
      <c r="C734" s="376" t="s">
        <v>224</v>
      </c>
      <c r="D734" s="376" t="s">
        <v>61</v>
      </c>
      <c r="E734" s="376" t="s">
        <v>2929</v>
      </c>
      <c r="F734" s="377">
        <v>0</v>
      </c>
      <c r="G734" s="377">
        <v>0</v>
      </c>
      <c r="H734" s="377">
        <v>0</v>
      </c>
      <c r="I734" s="377">
        <v>2</v>
      </c>
      <c r="J734" s="377">
        <v>2</v>
      </c>
      <c r="K734" s="377">
        <v>0</v>
      </c>
      <c r="L734" s="377">
        <v>0</v>
      </c>
    </row>
    <row r="735" spans="2:12" ht="13.2" x14ac:dyDescent="0.25">
      <c r="B735" s="376" t="s">
        <v>218</v>
      </c>
      <c r="C735" s="376" t="s">
        <v>224</v>
      </c>
      <c r="D735" s="376" t="s">
        <v>61</v>
      </c>
      <c r="E735" s="376" t="s">
        <v>1012</v>
      </c>
      <c r="F735" s="377">
        <v>32</v>
      </c>
      <c r="G735" s="377">
        <v>18</v>
      </c>
      <c r="H735" s="377">
        <v>14</v>
      </c>
      <c r="I735" s="377">
        <v>21</v>
      </c>
      <c r="J735" s="377">
        <v>10</v>
      </c>
      <c r="K735" s="377">
        <v>11</v>
      </c>
      <c r="L735" s="377">
        <v>0</v>
      </c>
    </row>
    <row r="736" spans="2:12" ht="13.2" x14ac:dyDescent="0.25">
      <c r="B736" s="376" t="s">
        <v>218</v>
      </c>
      <c r="C736" s="376" t="s">
        <v>224</v>
      </c>
      <c r="D736" s="376" t="s">
        <v>61</v>
      </c>
      <c r="E736" s="376" t="s">
        <v>1013</v>
      </c>
      <c r="F736" s="377">
        <v>9</v>
      </c>
      <c r="G736" s="377">
        <v>4</v>
      </c>
      <c r="H736" s="377">
        <v>5</v>
      </c>
      <c r="I736" s="377">
        <v>6</v>
      </c>
      <c r="J736" s="377">
        <v>4</v>
      </c>
      <c r="K736" s="377">
        <v>2</v>
      </c>
      <c r="L736" s="377">
        <v>0</v>
      </c>
    </row>
    <row r="737" spans="2:12" ht="13.2" x14ac:dyDescent="0.25">
      <c r="B737" s="376" t="s">
        <v>218</v>
      </c>
      <c r="C737" s="376" t="s">
        <v>224</v>
      </c>
      <c r="D737" s="376" t="s">
        <v>61</v>
      </c>
      <c r="E737" s="376" t="s">
        <v>1014</v>
      </c>
      <c r="F737" s="377">
        <v>78</v>
      </c>
      <c r="G737" s="377">
        <v>39</v>
      </c>
      <c r="H737" s="377">
        <v>39</v>
      </c>
      <c r="I737" s="377">
        <v>73</v>
      </c>
      <c r="J737" s="377">
        <v>56</v>
      </c>
      <c r="K737" s="377">
        <v>17</v>
      </c>
      <c r="L737" s="377">
        <v>0</v>
      </c>
    </row>
    <row r="738" spans="2:12" ht="13.2" x14ac:dyDescent="0.25">
      <c r="B738" s="376" t="s">
        <v>218</v>
      </c>
      <c r="C738" s="376" t="s">
        <v>224</v>
      </c>
      <c r="D738" s="376" t="s">
        <v>61</v>
      </c>
      <c r="E738" s="376" t="s">
        <v>1015</v>
      </c>
      <c r="F738" s="377">
        <v>0</v>
      </c>
      <c r="G738" s="377">
        <v>0</v>
      </c>
      <c r="H738" s="377">
        <v>0</v>
      </c>
      <c r="I738" s="377">
        <v>1</v>
      </c>
      <c r="J738" s="377">
        <v>0</v>
      </c>
      <c r="K738" s="377">
        <v>1</v>
      </c>
      <c r="L738" s="377">
        <v>0</v>
      </c>
    </row>
    <row r="739" spans="2:12" ht="13.2" x14ac:dyDescent="0.25">
      <c r="B739" s="376" t="s">
        <v>218</v>
      </c>
      <c r="C739" s="376" t="s">
        <v>224</v>
      </c>
      <c r="D739" s="376" t="s">
        <v>62</v>
      </c>
      <c r="E739" s="376" t="s">
        <v>1016</v>
      </c>
      <c r="F739" s="377">
        <v>3</v>
      </c>
      <c r="G739" s="377">
        <v>2</v>
      </c>
      <c r="H739" s="377">
        <v>1</v>
      </c>
      <c r="I739" s="377">
        <v>11</v>
      </c>
      <c r="J739" s="377">
        <v>3</v>
      </c>
      <c r="K739" s="377">
        <v>8</v>
      </c>
      <c r="L739" s="377">
        <v>0</v>
      </c>
    </row>
    <row r="740" spans="2:12" ht="13.2" x14ac:dyDescent="0.25">
      <c r="B740" s="376" t="s">
        <v>218</v>
      </c>
      <c r="C740" s="376" t="s">
        <v>224</v>
      </c>
      <c r="D740" s="376" t="s">
        <v>62</v>
      </c>
      <c r="E740" s="376" t="s">
        <v>1017</v>
      </c>
      <c r="F740" s="377">
        <v>7</v>
      </c>
      <c r="G740" s="377">
        <v>4</v>
      </c>
      <c r="H740" s="377">
        <v>3</v>
      </c>
      <c r="I740" s="377">
        <v>5</v>
      </c>
      <c r="J740" s="377">
        <v>3</v>
      </c>
      <c r="K740" s="377">
        <v>2</v>
      </c>
      <c r="L740" s="377">
        <v>0</v>
      </c>
    </row>
    <row r="741" spans="2:12" ht="13.2" x14ac:dyDescent="0.25">
      <c r="B741" s="376" t="s">
        <v>218</v>
      </c>
      <c r="C741" s="376" t="s">
        <v>224</v>
      </c>
      <c r="D741" s="376" t="s">
        <v>62</v>
      </c>
      <c r="E741" s="376" t="s">
        <v>1926</v>
      </c>
      <c r="F741" s="377">
        <v>12</v>
      </c>
      <c r="G741" s="377">
        <v>5</v>
      </c>
      <c r="H741" s="377">
        <v>7</v>
      </c>
      <c r="I741" s="377">
        <v>1</v>
      </c>
      <c r="J741" s="377">
        <v>0</v>
      </c>
      <c r="K741" s="377">
        <v>1</v>
      </c>
      <c r="L741" s="377">
        <v>0</v>
      </c>
    </row>
    <row r="742" spans="2:12" ht="13.2" x14ac:dyDescent="0.25">
      <c r="B742" s="376" t="s">
        <v>218</v>
      </c>
      <c r="C742" s="376" t="s">
        <v>224</v>
      </c>
      <c r="D742" s="376" t="s">
        <v>62</v>
      </c>
      <c r="E742" s="376" t="s">
        <v>2665</v>
      </c>
      <c r="F742" s="377">
        <v>2</v>
      </c>
      <c r="G742" s="377">
        <v>2</v>
      </c>
      <c r="H742" s="377">
        <v>0</v>
      </c>
      <c r="I742" s="377">
        <v>7</v>
      </c>
      <c r="J742" s="377">
        <v>3</v>
      </c>
      <c r="K742" s="377">
        <v>4</v>
      </c>
      <c r="L742" s="377">
        <v>0</v>
      </c>
    </row>
    <row r="743" spans="2:12" ht="13.2" x14ac:dyDescent="0.25">
      <c r="B743" s="376" t="s">
        <v>218</v>
      </c>
      <c r="C743" s="376" t="s">
        <v>224</v>
      </c>
      <c r="D743" s="376" t="s">
        <v>62</v>
      </c>
      <c r="E743" s="376" t="s">
        <v>1018</v>
      </c>
      <c r="F743" s="377">
        <v>1</v>
      </c>
      <c r="G743" s="377">
        <v>0</v>
      </c>
      <c r="H743" s="377">
        <v>1</v>
      </c>
      <c r="I743" s="377">
        <v>8</v>
      </c>
      <c r="J743" s="377">
        <v>3</v>
      </c>
      <c r="K743" s="377">
        <v>5</v>
      </c>
      <c r="L743" s="377">
        <v>0</v>
      </c>
    </row>
    <row r="744" spans="2:12" ht="13.2" x14ac:dyDescent="0.25">
      <c r="B744" s="376" t="s">
        <v>218</v>
      </c>
      <c r="C744" s="376" t="s">
        <v>224</v>
      </c>
      <c r="D744" s="376" t="s">
        <v>62</v>
      </c>
      <c r="E744" s="376" t="s">
        <v>1019</v>
      </c>
      <c r="F744" s="377">
        <v>2424</v>
      </c>
      <c r="G744" s="377">
        <v>1059</v>
      </c>
      <c r="H744" s="377">
        <v>1365</v>
      </c>
      <c r="I744" s="377">
        <v>782</v>
      </c>
      <c r="J744" s="377">
        <v>470</v>
      </c>
      <c r="K744" s="377">
        <v>311</v>
      </c>
      <c r="L744" s="377">
        <v>1</v>
      </c>
    </row>
    <row r="745" spans="2:12" ht="13.2" x14ac:dyDescent="0.25">
      <c r="B745" s="376" t="s">
        <v>218</v>
      </c>
      <c r="C745" s="376" t="s">
        <v>224</v>
      </c>
      <c r="D745" s="376" t="s">
        <v>62</v>
      </c>
      <c r="E745" s="376" t="s">
        <v>1020</v>
      </c>
      <c r="F745" s="377">
        <v>29</v>
      </c>
      <c r="G745" s="377">
        <v>18</v>
      </c>
      <c r="H745" s="377">
        <v>11</v>
      </c>
      <c r="I745" s="377">
        <v>40</v>
      </c>
      <c r="J745" s="377">
        <v>18</v>
      </c>
      <c r="K745" s="377">
        <v>22</v>
      </c>
      <c r="L745" s="377">
        <v>0</v>
      </c>
    </row>
    <row r="746" spans="2:12" ht="13.2" x14ac:dyDescent="0.25">
      <c r="B746" s="376" t="s">
        <v>218</v>
      </c>
      <c r="C746" s="376" t="s">
        <v>224</v>
      </c>
      <c r="D746" s="376" t="s">
        <v>62</v>
      </c>
      <c r="E746" s="376" t="s">
        <v>1021</v>
      </c>
      <c r="F746" s="377">
        <v>1142</v>
      </c>
      <c r="G746" s="377">
        <v>579</v>
      </c>
      <c r="H746" s="377">
        <v>563</v>
      </c>
      <c r="I746" s="377">
        <v>1414</v>
      </c>
      <c r="J746" s="377">
        <v>758</v>
      </c>
      <c r="K746" s="377">
        <v>656</v>
      </c>
      <c r="L746" s="377">
        <v>0</v>
      </c>
    </row>
    <row r="747" spans="2:12" ht="13.2" x14ac:dyDescent="0.25">
      <c r="B747" s="376" t="s">
        <v>218</v>
      </c>
      <c r="C747" s="376" t="s">
        <v>224</v>
      </c>
      <c r="D747" s="376" t="s">
        <v>62</v>
      </c>
      <c r="E747" s="376" t="s">
        <v>1022</v>
      </c>
      <c r="F747" s="377">
        <v>69859</v>
      </c>
      <c r="G747" s="377">
        <v>35136</v>
      </c>
      <c r="H747" s="377">
        <v>34723</v>
      </c>
      <c r="I747" s="377">
        <v>107614</v>
      </c>
      <c r="J747" s="377">
        <v>57719</v>
      </c>
      <c r="K747" s="377">
        <v>49879</v>
      </c>
      <c r="L747" s="377">
        <v>16</v>
      </c>
    </row>
    <row r="748" spans="2:12" ht="13.2" x14ac:dyDescent="0.25">
      <c r="B748" s="376" t="s">
        <v>218</v>
      </c>
      <c r="C748" s="376" t="s">
        <v>224</v>
      </c>
      <c r="D748" s="376" t="s">
        <v>62</v>
      </c>
      <c r="E748" s="376" t="s">
        <v>1023</v>
      </c>
      <c r="F748" s="377">
        <v>3881</v>
      </c>
      <c r="G748" s="377">
        <v>2237</v>
      </c>
      <c r="H748" s="377">
        <v>1644</v>
      </c>
      <c r="I748" s="377">
        <v>11957</v>
      </c>
      <c r="J748" s="377">
        <v>6647</v>
      </c>
      <c r="K748" s="377">
        <v>5310</v>
      </c>
      <c r="L748" s="377">
        <v>0</v>
      </c>
    </row>
    <row r="749" spans="2:12" ht="13.2" x14ac:dyDescent="0.25">
      <c r="B749" s="376" t="s">
        <v>218</v>
      </c>
      <c r="C749" s="376" t="s">
        <v>224</v>
      </c>
      <c r="D749" s="376" t="s">
        <v>62</v>
      </c>
      <c r="E749" s="376" t="s">
        <v>1024</v>
      </c>
      <c r="F749" s="377">
        <v>179</v>
      </c>
      <c r="G749" s="377">
        <v>93</v>
      </c>
      <c r="H749" s="377">
        <v>86</v>
      </c>
      <c r="I749" s="377">
        <v>142</v>
      </c>
      <c r="J749" s="377">
        <v>78</v>
      </c>
      <c r="K749" s="377">
        <v>64</v>
      </c>
      <c r="L749" s="377">
        <v>0</v>
      </c>
    </row>
    <row r="750" spans="2:12" ht="13.2" x14ac:dyDescent="0.25">
      <c r="B750" s="376" t="s">
        <v>218</v>
      </c>
      <c r="C750" s="376" t="s">
        <v>224</v>
      </c>
      <c r="D750" s="376" t="s">
        <v>62</v>
      </c>
      <c r="E750" s="376" t="s">
        <v>1025</v>
      </c>
      <c r="F750" s="377">
        <v>23</v>
      </c>
      <c r="G750" s="377">
        <v>8</v>
      </c>
      <c r="H750" s="377">
        <v>15</v>
      </c>
      <c r="I750" s="377">
        <v>33</v>
      </c>
      <c r="J750" s="377">
        <v>14</v>
      </c>
      <c r="K750" s="377">
        <v>19</v>
      </c>
      <c r="L750" s="377">
        <v>0</v>
      </c>
    </row>
    <row r="751" spans="2:12" ht="13.2" x14ac:dyDescent="0.25">
      <c r="B751" s="376" t="s">
        <v>218</v>
      </c>
      <c r="C751" s="376" t="s">
        <v>224</v>
      </c>
      <c r="D751" s="376" t="s">
        <v>62</v>
      </c>
      <c r="E751" s="376" t="s">
        <v>1026</v>
      </c>
      <c r="F751" s="377">
        <v>52</v>
      </c>
      <c r="G751" s="377">
        <v>23</v>
      </c>
      <c r="H751" s="377">
        <v>29</v>
      </c>
      <c r="I751" s="377">
        <v>82</v>
      </c>
      <c r="J751" s="377">
        <v>46</v>
      </c>
      <c r="K751" s="377">
        <v>36</v>
      </c>
      <c r="L751" s="377">
        <v>0</v>
      </c>
    </row>
    <row r="752" spans="2:12" ht="13.2" x14ac:dyDescent="0.25">
      <c r="B752" s="376" t="s">
        <v>218</v>
      </c>
      <c r="C752" s="376" t="s">
        <v>224</v>
      </c>
      <c r="D752" s="376" t="s">
        <v>62</v>
      </c>
      <c r="E752" s="376" t="s">
        <v>1027</v>
      </c>
      <c r="F752" s="377">
        <v>126</v>
      </c>
      <c r="G752" s="377">
        <v>65</v>
      </c>
      <c r="H752" s="377">
        <v>61</v>
      </c>
      <c r="I752" s="377">
        <v>104</v>
      </c>
      <c r="J752" s="377">
        <v>58</v>
      </c>
      <c r="K752" s="377">
        <v>46</v>
      </c>
      <c r="L752" s="377">
        <v>0</v>
      </c>
    </row>
    <row r="753" spans="2:12" ht="13.2" x14ac:dyDescent="0.25">
      <c r="B753" s="376" t="s">
        <v>218</v>
      </c>
      <c r="C753" s="376" t="s">
        <v>224</v>
      </c>
      <c r="D753" s="376" t="s">
        <v>62</v>
      </c>
      <c r="E753" s="376" t="s">
        <v>2039</v>
      </c>
      <c r="F753" s="377">
        <v>46651</v>
      </c>
      <c r="G753" s="377">
        <v>20670</v>
      </c>
      <c r="H753" s="377">
        <v>25981</v>
      </c>
      <c r="I753" s="377">
        <v>16066</v>
      </c>
      <c r="J753" s="377">
        <v>9001</v>
      </c>
      <c r="K753" s="377">
        <v>7064</v>
      </c>
      <c r="L753" s="377">
        <v>1</v>
      </c>
    </row>
    <row r="754" spans="2:12" ht="13.2" x14ac:dyDescent="0.25">
      <c r="B754" s="376" t="s">
        <v>218</v>
      </c>
      <c r="C754" s="376" t="s">
        <v>224</v>
      </c>
      <c r="D754" s="376" t="s">
        <v>62</v>
      </c>
      <c r="E754" s="376" t="s">
        <v>1028</v>
      </c>
      <c r="F754" s="377">
        <v>154</v>
      </c>
      <c r="G754" s="377">
        <v>78</v>
      </c>
      <c r="H754" s="377">
        <v>76</v>
      </c>
      <c r="I754" s="377">
        <v>280</v>
      </c>
      <c r="J754" s="377">
        <v>173</v>
      </c>
      <c r="K754" s="377">
        <v>107</v>
      </c>
      <c r="L754" s="377">
        <v>0</v>
      </c>
    </row>
    <row r="755" spans="2:12" ht="13.2" x14ac:dyDescent="0.25">
      <c r="B755" s="376" t="s">
        <v>218</v>
      </c>
      <c r="C755" s="376" t="s">
        <v>224</v>
      </c>
      <c r="D755" s="376" t="s">
        <v>62</v>
      </c>
      <c r="E755" s="376" t="s">
        <v>1029</v>
      </c>
      <c r="F755" s="377">
        <v>8</v>
      </c>
      <c r="G755" s="377">
        <v>3</v>
      </c>
      <c r="H755" s="377">
        <v>5</v>
      </c>
      <c r="I755" s="377">
        <v>14</v>
      </c>
      <c r="J755" s="377">
        <v>8</v>
      </c>
      <c r="K755" s="377">
        <v>6</v>
      </c>
      <c r="L755" s="377">
        <v>0</v>
      </c>
    </row>
    <row r="756" spans="2:12" ht="13.2" x14ac:dyDescent="0.25">
      <c r="B756" s="376" t="s">
        <v>218</v>
      </c>
      <c r="C756" s="376" t="s">
        <v>224</v>
      </c>
      <c r="D756" s="376" t="s">
        <v>62</v>
      </c>
      <c r="E756" s="376" t="s">
        <v>2930</v>
      </c>
      <c r="F756" s="377">
        <v>3</v>
      </c>
      <c r="G756" s="377">
        <v>2</v>
      </c>
      <c r="H756" s="377">
        <v>1</v>
      </c>
      <c r="I756" s="377">
        <v>0</v>
      </c>
      <c r="J756" s="377">
        <v>0</v>
      </c>
      <c r="K756" s="377">
        <v>0</v>
      </c>
      <c r="L756" s="377">
        <v>0</v>
      </c>
    </row>
    <row r="757" spans="2:12" ht="13.2" x14ac:dyDescent="0.25">
      <c r="B757" s="376" t="s">
        <v>218</v>
      </c>
      <c r="C757" s="376" t="s">
        <v>224</v>
      </c>
      <c r="D757" s="376" t="s">
        <v>62</v>
      </c>
      <c r="E757" s="376" t="s">
        <v>2300</v>
      </c>
      <c r="F757" s="377">
        <v>50</v>
      </c>
      <c r="G757" s="377">
        <v>31</v>
      </c>
      <c r="H757" s="377">
        <v>19</v>
      </c>
      <c r="I757" s="377">
        <v>129</v>
      </c>
      <c r="J757" s="377">
        <v>65</v>
      </c>
      <c r="K757" s="377">
        <v>64</v>
      </c>
      <c r="L757" s="377">
        <v>0</v>
      </c>
    </row>
    <row r="758" spans="2:12" ht="13.2" x14ac:dyDescent="0.25">
      <c r="B758" s="376" t="s">
        <v>218</v>
      </c>
      <c r="C758" s="376" t="s">
        <v>224</v>
      </c>
      <c r="D758" s="376" t="s">
        <v>62</v>
      </c>
      <c r="E758" s="376" t="s">
        <v>1030</v>
      </c>
      <c r="F758" s="377">
        <v>11</v>
      </c>
      <c r="G758" s="377">
        <v>6</v>
      </c>
      <c r="H758" s="377">
        <v>5</v>
      </c>
      <c r="I758" s="377">
        <v>16</v>
      </c>
      <c r="J758" s="377">
        <v>12</v>
      </c>
      <c r="K758" s="377">
        <v>4</v>
      </c>
      <c r="L758" s="377">
        <v>0</v>
      </c>
    </row>
    <row r="759" spans="2:12" ht="13.2" x14ac:dyDescent="0.25">
      <c r="B759" s="376" t="s">
        <v>218</v>
      </c>
      <c r="C759" s="376" t="s">
        <v>224</v>
      </c>
      <c r="D759" s="376" t="s">
        <v>62</v>
      </c>
      <c r="E759" s="376" t="s">
        <v>3533</v>
      </c>
      <c r="F759" s="377">
        <v>2</v>
      </c>
      <c r="G759" s="377">
        <v>2</v>
      </c>
      <c r="H759" s="377">
        <v>0</v>
      </c>
      <c r="I759" s="377">
        <v>0</v>
      </c>
      <c r="J759" s="377">
        <v>0</v>
      </c>
      <c r="K759" s="377">
        <v>0</v>
      </c>
      <c r="L759" s="377">
        <v>0</v>
      </c>
    </row>
    <row r="760" spans="2:12" ht="13.2" x14ac:dyDescent="0.25">
      <c r="B760" s="376" t="s">
        <v>218</v>
      </c>
      <c r="C760" s="376" t="s">
        <v>224</v>
      </c>
      <c r="D760" s="376" t="s">
        <v>62</v>
      </c>
      <c r="E760" s="376" t="s">
        <v>2301</v>
      </c>
      <c r="F760" s="377">
        <v>3</v>
      </c>
      <c r="G760" s="377">
        <v>3</v>
      </c>
      <c r="H760" s="377">
        <v>0</v>
      </c>
      <c r="I760" s="377">
        <v>3</v>
      </c>
      <c r="J760" s="377">
        <v>2</v>
      </c>
      <c r="K760" s="377">
        <v>1</v>
      </c>
      <c r="L760" s="377">
        <v>0</v>
      </c>
    </row>
    <row r="761" spans="2:12" ht="13.2" x14ac:dyDescent="0.25">
      <c r="B761" s="376" t="s">
        <v>218</v>
      </c>
      <c r="C761" s="376" t="s">
        <v>224</v>
      </c>
      <c r="D761" s="376" t="s">
        <v>62</v>
      </c>
      <c r="E761" s="376" t="s">
        <v>1031</v>
      </c>
      <c r="F761" s="377">
        <v>22</v>
      </c>
      <c r="G761" s="377">
        <v>4</v>
      </c>
      <c r="H761" s="377">
        <v>18</v>
      </c>
      <c r="I761" s="377">
        <v>7</v>
      </c>
      <c r="J761" s="377">
        <v>6</v>
      </c>
      <c r="K761" s="377">
        <v>1</v>
      </c>
      <c r="L761" s="377">
        <v>0</v>
      </c>
    </row>
    <row r="762" spans="2:12" ht="13.2" x14ac:dyDescent="0.25">
      <c r="B762" s="376" t="s">
        <v>218</v>
      </c>
      <c r="C762" s="376" t="s">
        <v>224</v>
      </c>
      <c r="D762" s="376" t="s">
        <v>62</v>
      </c>
      <c r="E762" s="376" t="s">
        <v>1032</v>
      </c>
      <c r="F762" s="377">
        <v>3</v>
      </c>
      <c r="G762" s="377">
        <v>1</v>
      </c>
      <c r="H762" s="377">
        <v>2</v>
      </c>
      <c r="I762" s="377">
        <v>10</v>
      </c>
      <c r="J762" s="377">
        <v>6</v>
      </c>
      <c r="K762" s="377">
        <v>4</v>
      </c>
      <c r="L762" s="377">
        <v>0</v>
      </c>
    </row>
    <row r="763" spans="2:12" ht="13.2" x14ac:dyDescent="0.25">
      <c r="B763" s="376" t="s">
        <v>218</v>
      </c>
      <c r="C763" s="376" t="s">
        <v>224</v>
      </c>
      <c r="D763" s="376" t="s">
        <v>62</v>
      </c>
      <c r="E763" s="376" t="s">
        <v>1033</v>
      </c>
      <c r="F763" s="377">
        <v>6</v>
      </c>
      <c r="G763" s="377">
        <v>3</v>
      </c>
      <c r="H763" s="377">
        <v>3</v>
      </c>
      <c r="I763" s="377">
        <v>4</v>
      </c>
      <c r="J763" s="377">
        <v>3</v>
      </c>
      <c r="K763" s="377">
        <v>1</v>
      </c>
      <c r="L763" s="377">
        <v>0</v>
      </c>
    </row>
    <row r="764" spans="2:12" ht="13.2" x14ac:dyDescent="0.25">
      <c r="B764" s="376" t="s">
        <v>218</v>
      </c>
      <c r="C764" s="376" t="s">
        <v>224</v>
      </c>
      <c r="D764" s="376" t="s">
        <v>62</v>
      </c>
      <c r="E764" s="376" t="s">
        <v>2302</v>
      </c>
      <c r="F764" s="377">
        <v>567</v>
      </c>
      <c r="G764" s="377">
        <v>313</v>
      </c>
      <c r="H764" s="377">
        <v>254</v>
      </c>
      <c r="I764" s="377">
        <v>1245</v>
      </c>
      <c r="J764" s="377">
        <v>499</v>
      </c>
      <c r="K764" s="377">
        <v>746</v>
      </c>
      <c r="L764" s="377">
        <v>0</v>
      </c>
    </row>
    <row r="765" spans="2:12" ht="13.2" x14ac:dyDescent="0.25">
      <c r="B765" s="376" t="s">
        <v>218</v>
      </c>
      <c r="C765" s="376" t="s">
        <v>224</v>
      </c>
      <c r="D765" s="376" t="s">
        <v>62</v>
      </c>
      <c r="E765" s="376" t="s">
        <v>2235</v>
      </c>
      <c r="F765" s="377">
        <v>7</v>
      </c>
      <c r="G765" s="377">
        <v>3</v>
      </c>
      <c r="H765" s="377">
        <v>4</v>
      </c>
      <c r="I765" s="377">
        <v>9</v>
      </c>
      <c r="J765" s="377">
        <v>3</v>
      </c>
      <c r="K765" s="377">
        <v>6</v>
      </c>
      <c r="L765" s="377">
        <v>0</v>
      </c>
    </row>
    <row r="766" spans="2:12" ht="13.2" x14ac:dyDescent="0.25">
      <c r="B766" s="376" t="s">
        <v>218</v>
      </c>
      <c r="C766" s="376" t="s">
        <v>224</v>
      </c>
      <c r="D766" s="376" t="s">
        <v>62</v>
      </c>
      <c r="E766" s="376" t="s">
        <v>1034</v>
      </c>
      <c r="F766" s="377">
        <v>30872</v>
      </c>
      <c r="G766" s="377">
        <v>12870</v>
      </c>
      <c r="H766" s="377">
        <v>18002</v>
      </c>
      <c r="I766" s="377">
        <v>3454</v>
      </c>
      <c r="J766" s="377">
        <v>1815</v>
      </c>
      <c r="K766" s="377">
        <v>1639</v>
      </c>
      <c r="L766" s="377">
        <v>0</v>
      </c>
    </row>
    <row r="767" spans="2:12" ht="13.2" x14ac:dyDescent="0.25">
      <c r="B767" s="376" t="s">
        <v>218</v>
      </c>
      <c r="C767" s="376" t="s">
        <v>224</v>
      </c>
      <c r="D767" s="376" t="s">
        <v>62</v>
      </c>
      <c r="E767" s="376" t="s">
        <v>162</v>
      </c>
      <c r="F767" s="377">
        <v>5361</v>
      </c>
      <c r="G767" s="377">
        <v>2592</v>
      </c>
      <c r="H767" s="377">
        <v>2769</v>
      </c>
      <c r="I767" s="377">
        <v>4967</v>
      </c>
      <c r="J767" s="377">
        <v>2643</v>
      </c>
      <c r="K767" s="377">
        <v>2324</v>
      </c>
      <c r="L767" s="377">
        <v>0</v>
      </c>
    </row>
    <row r="768" spans="2:12" ht="13.2" x14ac:dyDescent="0.25">
      <c r="B768" s="376" t="s">
        <v>218</v>
      </c>
      <c r="C768" s="376" t="s">
        <v>224</v>
      </c>
      <c r="D768" s="376" t="s">
        <v>62</v>
      </c>
      <c r="E768" s="376" t="s">
        <v>1035</v>
      </c>
      <c r="F768" s="377">
        <v>5</v>
      </c>
      <c r="G768" s="377">
        <v>1</v>
      </c>
      <c r="H768" s="377">
        <v>4</v>
      </c>
      <c r="I768" s="377">
        <v>4</v>
      </c>
      <c r="J768" s="377">
        <v>2</v>
      </c>
      <c r="K768" s="377">
        <v>2</v>
      </c>
      <c r="L768" s="377">
        <v>0</v>
      </c>
    </row>
    <row r="769" spans="2:12" ht="13.2" x14ac:dyDescent="0.25">
      <c r="B769" s="376" t="s">
        <v>218</v>
      </c>
      <c r="C769" s="376" t="s">
        <v>224</v>
      </c>
      <c r="D769" s="376" t="s">
        <v>62</v>
      </c>
      <c r="E769" s="376" t="s">
        <v>1036</v>
      </c>
      <c r="F769" s="377">
        <v>196</v>
      </c>
      <c r="G769" s="377">
        <v>161</v>
      </c>
      <c r="H769" s="377">
        <v>35</v>
      </c>
      <c r="I769" s="377">
        <v>2022</v>
      </c>
      <c r="J769" s="377">
        <v>1976</v>
      </c>
      <c r="K769" s="377">
        <v>46</v>
      </c>
      <c r="L769" s="377">
        <v>0</v>
      </c>
    </row>
    <row r="770" spans="2:12" ht="13.2" x14ac:dyDescent="0.25">
      <c r="B770" s="376" t="s">
        <v>218</v>
      </c>
      <c r="C770" s="376" t="s">
        <v>224</v>
      </c>
      <c r="D770" s="376" t="s">
        <v>62</v>
      </c>
      <c r="E770" s="376" t="s">
        <v>1037</v>
      </c>
      <c r="F770" s="377">
        <v>894</v>
      </c>
      <c r="G770" s="377">
        <v>436</v>
      </c>
      <c r="H770" s="377">
        <v>458</v>
      </c>
      <c r="I770" s="377">
        <v>884</v>
      </c>
      <c r="J770" s="377">
        <v>458</v>
      </c>
      <c r="K770" s="377">
        <v>426</v>
      </c>
      <c r="L770" s="377">
        <v>0</v>
      </c>
    </row>
    <row r="771" spans="2:12" ht="13.2" x14ac:dyDescent="0.25">
      <c r="B771" s="376" t="s">
        <v>218</v>
      </c>
      <c r="C771" s="376" t="s">
        <v>224</v>
      </c>
      <c r="D771" s="376" t="s">
        <v>62</v>
      </c>
      <c r="E771" s="376" t="s">
        <v>2008</v>
      </c>
      <c r="F771" s="377">
        <v>149551</v>
      </c>
      <c r="G771" s="377">
        <v>75787</v>
      </c>
      <c r="H771" s="377">
        <v>73764</v>
      </c>
      <c r="I771" s="377">
        <v>108342</v>
      </c>
      <c r="J771" s="377">
        <v>62562</v>
      </c>
      <c r="K771" s="377">
        <v>45769</v>
      </c>
      <c r="L771" s="377">
        <v>11</v>
      </c>
    </row>
    <row r="772" spans="2:12" ht="13.2" x14ac:dyDescent="0.25">
      <c r="B772" s="376" t="s">
        <v>218</v>
      </c>
      <c r="C772" s="376" t="s">
        <v>224</v>
      </c>
      <c r="D772" s="376" t="s">
        <v>62</v>
      </c>
      <c r="E772" s="376" t="s">
        <v>1038</v>
      </c>
      <c r="F772" s="377">
        <v>202</v>
      </c>
      <c r="G772" s="377">
        <v>97</v>
      </c>
      <c r="H772" s="377">
        <v>105</v>
      </c>
      <c r="I772" s="377">
        <v>215</v>
      </c>
      <c r="J772" s="377">
        <v>129</v>
      </c>
      <c r="K772" s="377">
        <v>86</v>
      </c>
      <c r="L772" s="377">
        <v>0</v>
      </c>
    </row>
    <row r="773" spans="2:12" ht="13.2" x14ac:dyDescent="0.25">
      <c r="B773" s="376" t="s">
        <v>218</v>
      </c>
      <c r="C773" s="376" t="s">
        <v>224</v>
      </c>
      <c r="D773" s="376" t="s">
        <v>62</v>
      </c>
      <c r="E773" s="376" t="s">
        <v>161</v>
      </c>
      <c r="F773" s="377">
        <v>1739</v>
      </c>
      <c r="G773" s="377">
        <v>832</v>
      </c>
      <c r="H773" s="377">
        <v>907</v>
      </c>
      <c r="I773" s="377">
        <v>1497</v>
      </c>
      <c r="J773" s="377">
        <v>828</v>
      </c>
      <c r="K773" s="377">
        <v>669</v>
      </c>
      <c r="L773" s="377">
        <v>0</v>
      </c>
    </row>
    <row r="774" spans="2:12" ht="13.2" x14ac:dyDescent="0.25">
      <c r="B774" s="376" t="s">
        <v>218</v>
      </c>
      <c r="C774" s="376" t="s">
        <v>224</v>
      </c>
      <c r="D774" s="376" t="s">
        <v>62</v>
      </c>
      <c r="E774" s="376" t="s">
        <v>1039</v>
      </c>
      <c r="F774" s="377">
        <v>250</v>
      </c>
      <c r="G774" s="377">
        <v>117</v>
      </c>
      <c r="H774" s="377">
        <v>133</v>
      </c>
      <c r="I774" s="377">
        <v>182</v>
      </c>
      <c r="J774" s="377">
        <v>109</v>
      </c>
      <c r="K774" s="377">
        <v>73</v>
      </c>
      <c r="L774" s="377">
        <v>0</v>
      </c>
    </row>
    <row r="775" spans="2:12" ht="13.2" x14ac:dyDescent="0.25">
      <c r="B775" s="376" t="s">
        <v>218</v>
      </c>
      <c r="C775" s="376" t="s">
        <v>224</v>
      </c>
      <c r="D775" s="376" t="s">
        <v>62</v>
      </c>
      <c r="E775" s="376" t="s">
        <v>99</v>
      </c>
      <c r="F775" s="377">
        <v>401</v>
      </c>
      <c r="G775" s="377">
        <v>181</v>
      </c>
      <c r="H775" s="377">
        <v>220</v>
      </c>
      <c r="I775" s="377">
        <v>313</v>
      </c>
      <c r="J775" s="377">
        <v>138</v>
      </c>
      <c r="K775" s="377">
        <v>175</v>
      </c>
      <c r="L775" s="377">
        <v>0</v>
      </c>
    </row>
    <row r="776" spans="2:12" ht="13.2" x14ac:dyDescent="0.25">
      <c r="B776" s="376" t="s">
        <v>218</v>
      </c>
      <c r="C776" s="376" t="s">
        <v>224</v>
      </c>
      <c r="D776" s="376" t="s">
        <v>62</v>
      </c>
      <c r="E776" s="376" t="s">
        <v>1040</v>
      </c>
      <c r="F776" s="377">
        <v>12</v>
      </c>
      <c r="G776" s="377">
        <v>4</v>
      </c>
      <c r="H776" s="377">
        <v>8</v>
      </c>
      <c r="I776" s="377">
        <v>9</v>
      </c>
      <c r="J776" s="377">
        <v>2</v>
      </c>
      <c r="K776" s="377">
        <v>7</v>
      </c>
      <c r="L776" s="377">
        <v>0</v>
      </c>
    </row>
    <row r="777" spans="2:12" ht="13.2" x14ac:dyDescent="0.25">
      <c r="B777" s="376" t="s">
        <v>218</v>
      </c>
      <c r="C777" s="376" t="s">
        <v>224</v>
      </c>
      <c r="D777" s="376" t="s">
        <v>62</v>
      </c>
      <c r="E777" s="376" t="s">
        <v>3234</v>
      </c>
      <c r="F777" s="377">
        <v>6147</v>
      </c>
      <c r="G777" s="377">
        <v>2671</v>
      </c>
      <c r="H777" s="377">
        <v>3476</v>
      </c>
      <c r="I777" s="377">
        <v>496</v>
      </c>
      <c r="J777" s="377">
        <v>254</v>
      </c>
      <c r="K777" s="377">
        <v>242</v>
      </c>
      <c r="L777" s="377">
        <v>0</v>
      </c>
    </row>
    <row r="778" spans="2:12" ht="13.2" x14ac:dyDescent="0.25">
      <c r="B778" s="376" t="s">
        <v>218</v>
      </c>
      <c r="C778" s="376" t="s">
        <v>224</v>
      </c>
      <c r="D778" s="376" t="s">
        <v>62</v>
      </c>
      <c r="E778" s="376" t="s">
        <v>3235</v>
      </c>
      <c r="F778" s="377">
        <v>1152</v>
      </c>
      <c r="G778" s="377">
        <v>555</v>
      </c>
      <c r="H778" s="377">
        <v>597</v>
      </c>
      <c r="I778" s="377">
        <v>727</v>
      </c>
      <c r="J778" s="377">
        <v>418</v>
      </c>
      <c r="K778" s="377">
        <v>309</v>
      </c>
      <c r="L778" s="377">
        <v>0</v>
      </c>
    </row>
    <row r="779" spans="2:12" ht="13.2" x14ac:dyDescent="0.25">
      <c r="B779" s="376" t="s">
        <v>218</v>
      </c>
      <c r="C779" s="376" t="s">
        <v>224</v>
      </c>
      <c r="D779" s="376" t="s">
        <v>62</v>
      </c>
      <c r="E779" s="376" t="s">
        <v>3236</v>
      </c>
      <c r="F779" s="377">
        <v>3</v>
      </c>
      <c r="G779" s="377">
        <v>0</v>
      </c>
      <c r="H779" s="377">
        <v>3</v>
      </c>
      <c r="I779" s="377">
        <v>5</v>
      </c>
      <c r="J779" s="377">
        <v>3</v>
      </c>
      <c r="K779" s="377">
        <v>2</v>
      </c>
      <c r="L779" s="377">
        <v>0</v>
      </c>
    </row>
    <row r="780" spans="2:12" ht="13.2" x14ac:dyDescent="0.25">
      <c r="B780" s="376" t="s">
        <v>218</v>
      </c>
      <c r="C780" s="376" t="s">
        <v>224</v>
      </c>
      <c r="D780" s="376" t="s">
        <v>417</v>
      </c>
      <c r="E780" s="376" t="s">
        <v>1042</v>
      </c>
      <c r="F780" s="377">
        <v>10</v>
      </c>
      <c r="G780" s="377">
        <v>8</v>
      </c>
      <c r="H780" s="377">
        <v>2</v>
      </c>
      <c r="I780" s="377">
        <v>37</v>
      </c>
      <c r="J780" s="377">
        <v>29</v>
      </c>
      <c r="K780" s="377">
        <v>8</v>
      </c>
      <c r="L780" s="377">
        <v>0</v>
      </c>
    </row>
    <row r="781" spans="2:12" ht="13.2" x14ac:dyDescent="0.25">
      <c r="B781" s="376" t="s">
        <v>218</v>
      </c>
      <c r="C781" s="376" t="s">
        <v>224</v>
      </c>
      <c r="D781" s="376" t="s">
        <v>63</v>
      </c>
      <c r="E781" s="376" t="s">
        <v>896</v>
      </c>
      <c r="F781" s="377">
        <v>195</v>
      </c>
      <c r="G781" s="377">
        <v>153</v>
      </c>
      <c r="H781" s="377">
        <v>42</v>
      </c>
      <c r="I781" s="377">
        <v>603</v>
      </c>
      <c r="J781" s="377">
        <v>580</v>
      </c>
      <c r="K781" s="377">
        <v>23</v>
      </c>
      <c r="L781" s="377">
        <v>0</v>
      </c>
    </row>
    <row r="782" spans="2:12" ht="13.2" x14ac:dyDescent="0.25">
      <c r="B782" s="376" t="s">
        <v>218</v>
      </c>
      <c r="C782" s="376" t="s">
        <v>224</v>
      </c>
      <c r="D782" s="376" t="s">
        <v>64</v>
      </c>
      <c r="E782" s="376" t="s">
        <v>1062</v>
      </c>
      <c r="F782" s="377">
        <v>1</v>
      </c>
      <c r="G782" s="377">
        <v>0</v>
      </c>
      <c r="H782" s="377">
        <v>1</v>
      </c>
      <c r="I782" s="377">
        <v>5</v>
      </c>
      <c r="J782" s="377">
        <v>1</v>
      </c>
      <c r="K782" s="377">
        <v>4</v>
      </c>
      <c r="L782" s="377">
        <v>0</v>
      </c>
    </row>
    <row r="783" spans="2:12" ht="13.2" x14ac:dyDescent="0.25">
      <c r="B783" s="376" t="s">
        <v>218</v>
      </c>
      <c r="C783" s="376" t="s">
        <v>224</v>
      </c>
      <c r="D783" s="376" t="s">
        <v>64</v>
      </c>
      <c r="E783" s="376" t="s">
        <v>2303</v>
      </c>
      <c r="F783" s="377">
        <v>3125</v>
      </c>
      <c r="G783" s="377">
        <v>1809</v>
      </c>
      <c r="H783" s="377">
        <v>1316</v>
      </c>
      <c r="I783" s="377">
        <v>1969</v>
      </c>
      <c r="J783" s="377">
        <v>1120</v>
      </c>
      <c r="K783" s="377">
        <v>849</v>
      </c>
      <c r="L783" s="377">
        <v>0</v>
      </c>
    </row>
    <row r="784" spans="2:12" ht="13.2" x14ac:dyDescent="0.25">
      <c r="B784" s="376" t="s">
        <v>218</v>
      </c>
      <c r="C784" s="376" t="s">
        <v>224</v>
      </c>
      <c r="D784" s="376" t="s">
        <v>64</v>
      </c>
      <c r="E784" s="376" t="s">
        <v>1063</v>
      </c>
      <c r="F784" s="377">
        <v>14</v>
      </c>
      <c r="G784" s="377">
        <v>7</v>
      </c>
      <c r="H784" s="377">
        <v>7</v>
      </c>
      <c r="I784" s="377">
        <v>10</v>
      </c>
      <c r="J784" s="377">
        <v>4</v>
      </c>
      <c r="K784" s="377">
        <v>6</v>
      </c>
      <c r="L784" s="377">
        <v>0</v>
      </c>
    </row>
    <row r="785" spans="2:12" ht="13.2" x14ac:dyDescent="0.25">
      <c r="B785" s="376" t="s">
        <v>218</v>
      </c>
      <c r="C785" s="376" t="s">
        <v>224</v>
      </c>
      <c r="D785" s="376" t="s">
        <v>64</v>
      </c>
      <c r="E785" s="376" t="s">
        <v>32</v>
      </c>
      <c r="F785" s="377">
        <v>4</v>
      </c>
      <c r="G785" s="377">
        <v>1</v>
      </c>
      <c r="H785" s="377">
        <v>3</v>
      </c>
      <c r="I785" s="377">
        <v>7</v>
      </c>
      <c r="J785" s="377">
        <v>4</v>
      </c>
      <c r="K785" s="377">
        <v>3</v>
      </c>
      <c r="L785" s="377">
        <v>0</v>
      </c>
    </row>
    <row r="786" spans="2:12" ht="13.2" x14ac:dyDescent="0.25">
      <c r="B786" s="376" t="s">
        <v>218</v>
      </c>
      <c r="C786" s="376" t="s">
        <v>224</v>
      </c>
      <c r="D786" s="376" t="s">
        <v>64</v>
      </c>
      <c r="E786" s="376" t="s">
        <v>1064</v>
      </c>
      <c r="F786" s="377">
        <v>3</v>
      </c>
      <c r="G786" s="377">
        <v>1</v>
      </c>
      <c r="H786" s="377">
        <v>2</v>
      </c>
      <c r="I786" s="377">
        <v>13</v>
      </c>
      <c r="J786" s="377">
        <v>6</v>
      </c>
      <c r="K786" s="377">
        <v>7</v>
      </c>
      <c r="L786" s="377">
        <v>0</v>
      </c>
    </row>
    <row r="787" spans="2:12" ht="13.2" x14ac:dyDescent="0.25">
      <c r="B787" s="376" t="s">
        <v>218</v>
      </c>
      <c r="C787" s="376" t="s">
        <v>224</v>
      </c>
      <c r="D787" s="376" t="s">
        <v>64</v>
      </c>
      <c r="E787" s="376" t="s">
        <v>2304</v>
      </c>
      <c r="F787" s="377">
        <v>18</v>
      </c>
      <c r="G787" s="377">
        <v>11</v>
      </c>
      <c r="H787" s="377">
        <v>7</v>
      </c>
      <c r="I787" s="377">
        <v>11</v>
      </c>
      <c r="J787" s="377">
        <v>5</v>
      </c>
      <c r="K787" s="377">
        <v>6</v>
      </c>
      <c r="L787" s="377">
        <v>0</v>
      </c>
    </row>
    <row r="788" spans="2:12" ht="13.2" x14ac:dyDescent="0.25">
      <c r="B788" s="376" t="s">
        <v>218</v>
      </c>
      <c r="C788" s="376" t="s">
        <v>224</v>
      </c>
      <c r="D788" s="376" t="s">
        <v>64</v>
      </c>
      <c r="E788" s="376" t="s">
        <v>2305</v>
      </c>
      <c r="F788" s="377">
        <v>6</v>
      </c>
      <c r="G788" s="377">
        <v>4</v>
      </c>
      <c r="H788" s="377">
        <v>2</v>
      </c>
      <c r="I788" s="377">
        <v>8</v>
      </c>
      <c r="J788" s="377">
        <v>5</v>
      </c>
      <c r="K788" s="377">
        <v>3</v>
      </c>
      <c r="L788" s="377">
        <v>0</v>
      </c>
    </row>
    <row r="789" spans="2:12" ht="13.2" x14ac:dyDescent="0.25">
      <c r="B789" s="376" t="s">
        <v>218</v>
      </c>
      <c r="C789" s="376" t="s">
        <v>224</v>
      </c>
      <c r="D789" s="376" t="s">
        <v>65</v>
      </c>
      <c r="E789" s="376" t="s">
        <v>1043</v>
      </c>
      <c r="F789" s="377">
        <v>0</v>
      </c>
      <c r="G789" s="377">
        <v>0</v>
      </c>
      <c r="H789" s="377">
        <v>0</v>
      </c>
      <c r="I789" s="377">
        <v>18</v>
      </c>
      <c r="J789" s="377">
        <v>12</v>
      </c>
      <c r="K789" s="377">
        <v>6</v>
      </c>
      <c r="L789" s="377">
        <v>0</v>
      </c>
    </row>
    <row r="790" spans="2:12" ht="13.2" x14ac:dyDescent="0.25">
      <c r="B790" s="376" t="s">
        <v>218</v>
      </c>
      <c r="C790" s="376" t="s">
        <v>224</v>
      </c>
      <c r="D790" s="376" t="s">
        <v>65</v>
      </c>
      <c r="E790" s="376" t="s">
        <v>1044</v>
      </c>
      <c r="F790" s="377">
        <v>230626</v>
      </c>
      <c r="G790" s="377">
        <v>125078</v>
      </c>
      <c r="H790" s="377">
        <v>105548</v>
      </c>
      <c r="I790" s="377">
        <v>84715</v>
      </c>
      <c r="J790" s="377">
        <v>54569</v>
      </c>
      <c r="K790" s="377">
        <v>30137</v>
      </c>
      <c r="L790" s="377">
        <v>9</v>
      </c>
    </row>
    <row r="791" spans="2:12" ht="13.2" x14ac:dyDescent="0.25">
      <c r="B791" s="376" t="s">
        <v>218</v>
      </c>
      <c r="C791" s="376" t="s">
        <v>224</v>
      </c>
      <c r="D791" s="376" t="s">
        <v>65</v>
      </c>
      <c r="E791" s="376" t="s">
        <v>1045</v>
      </c>
      <c r="F791" s="377">
        <v>179</v>
      </c>
      <c r="G791" s="377">
        <v>128</v>
      </c>
      <c r="H791" s="377">
        <v>51</v>
      </c>
      <c r="I791" s="377">
        <v>800</v>
      </c>
      <c r="J791" s="377">
        <v>434</v>
      </c>
      <c r="K791" s="377">
        <v>366</v>
      </c>
      <c r="L791" s="377">
        <v>0</v>
      </c>
    </row>
    <row r="792" spans="2:12" ht="13.2" x14ac:dyDescent="0.25">
      <c r="B792" s="376" t="s">
        <v>218</v>
      </c>
      <c r="C792" s="376" t="s">
        <v>224</v>
      </c>
      <c r="D792" s="376" t="s">
        <v>65</v>
      </c>
      <c r="E792" s="376" t="s">
        <v>1046</v>
      </c>
      <c r="F792" s="377">
        <v>6</v>
      </c>
      <c r="G792" s="377">
        <v>6</v>
      </c>
      <c r="H792" s="377">
        <v>0</v>
      </c>
      <c r="I792" s="377">
        <v>6</v>
      </c>
      <c r="J792" s="377">
        <v>6</v>
      </c>
      <c r="K792" s="377">
        <v>0</v>
      </c>
      <c r="L792" s="377">
        <v>0</v>
      </c>
    </row>
    <row r="793" spans="2:12" ht="13.2" x14ac:dyDescent="0.25">
      <c r="B793" s="376" t="s">
        <v>218</v>
      </c>
      <c r="C793" s="376" t="s">
        <v>224</v>
      </c>
      <c r="D793" s="376" t="s">
        <v>65</v>
      </c>
      <c r="E793" s="376" t="s">
        <v>1047</v>
      </c>
      <c r="F793" s="377">
        <v>0</v>
      </c>
      <c r="G793" s="377">
        <v>0</v>
      </c>
      <c r="H793" s="377">
        <v>0</v>
      </c>
      <c r="I793" s="377">
        <v>23</v>
      </c>
      <c r="J793" s="377">
        <v>23</v>
      </c>
      <c r="K793" s="377">
        <v>0</v>
      </c>
      <c r="L793" s="377">
        <v>0</v>
      </c>
    </row>
    <row r="794" spans="2:12" ht="13.2" x14ac:dyDescent="0.25">
      <c r="B794" s="376" t="s">
        <v>218</v>
      </c>
      <c r="C794" s="376" t="s">
        <v>224</v>
      </c>
      <c r="D794" s="376" t="s">
        <v>65</v>
      </c>
      <c r="E794" s="376" t="s">
        <v>1048</v>
      </c>
      <c r="F794" s="377">
        <v>34</v>
      </c>
      <c r="G794" s="377">
        <v>16</v>
      </c>
      <c r="H794" s="377">
        <v>18</v>
      </c>
      <c r="I794" s="377">
        <v>9</v>
      </c>
      <c r="J794" s="377">
        <v>5</v>
      </c>
      <c r="K794" s="377">
        <v>4</v>
      </c>
      <c r="L794" s="377">
        <v>0</v>
      </c>
    </row>
    <row r="795" spans="2:12" ht="13.2" x14ac:dyDescent="0.25">
      <c r="B795" s="376" t="s">
        <v>218</v>
      </c>
      <c r="C795" s="376" t="s">
        <v>224</v>
      </c>
      <c r="D795" s="376" t="s">
        <v>65</v>
      </c>
      <c r="E795" s="376" t="s">
        <v>164</v>
      </c>
      <c r="F795" s="377">
        <v>158</v>
      </c>
      <c r="G795" s="377">
        <v>92</v>
      </c>
      <c r="H795" s="377">
        <v>66</v>
      </c>
      <c r="I795" s="377">
        <v>140</v>
      </c>
      <c r="J795" s="377">
        <v>85</v>
      </c>
      <c r="K795" s="377">
        <v>55</v>
      </c>
      <c r="L795" s="377">
        <v>0</v>
      </c>
    </row>
    <row r="796" spans="2:12" ht="13.2" x14ac:dyDescent="0.25">
      <c r="B796" s="376" t="s">
        <v>218</v>
      </c>
      <c r="C796" s="376" t="s">
        <v>224</v>
      </c>
      <c r="D796" s="376" t="s">
        <v>65</v>
      </c>
      <c r="E796" s="376" t="s">
        <v>1049</v>
      </c>
      <c r="F796" s="377">
        <v>28</v>
      </c>
      <c r="G796" s="377">
        <v>14</v>
      </c>
      <c r="H796" s="377">
        <v>14</v>
      </c>
      <c r="I796" s="377">
        <v>23</v>
      </c>
      <c r="J796" s="377">
        <v>12</v>
      </c>
      <c r="K796" s="377">
        <v>11</v>
      </c>
      <c r="L796" s="377">
        <v>0</v>
      </c>
    </row>
    <row r="797" spans="2:12" ht="13.2" x14ac:dyDescent="0.25">
      <c r="B797" s="376" t="s">
        <v>218</v>
      </c>
      <c r="C797" s="376" t="s">
        <v>224</v>
      </c>
      <c r="D797" s="376" t="s">
        <v>65</v>
      </c>
      <c r="E797" s="376" t="s">
        <v>1050</v>
      </c>
      <c r="F797" s="377">
        <v>4920</v>
      </c>
      <c r="G797" s="377">
        <v>3516</v>
      </c>
      <c r="H797" s="377">
        <v>1404</v>
      </c>
      <c r="I797" s="377">
        <v>4357</v>
      </c>
      <c r="J797" s="377">
        <v>2714</v>
      </c>
      <c r="K797" s="377">
        <v>1641</v>
      </c>
      <c r="L797" s="377">
        <v>2</v>
      </c>
    </row>
    <row r="798" spans="2:12" ht="13.2" x14ac:dyDescent="0.25">
      <c r="B798" s="376" t="s">
        <v>218</v>
      </c>
      <c r="C798" s="376" t="s">
        <v>224</v>
      </c>
      <c r="D798" s="376" t="s">
        <v>65</v>
      </c>
      <c r="E798" s="376" t="s">
        <v>1051</v>
      </c>
      <c r="F798" s="377">
        <v>144</v>
      </c>
      <c r="G798" s="377">
        <v>91</v>
      </c>
      <c r="H798" s="377">
        <v>53</v>
      </c>
      <c r="I798" s="377">
        <v>215</v>
      </c>
      <c r="J798" s="377">
        <v>125</v>
      </c>
      <c r="K798" s="377">
        <v>90</v>
      </c>
      <c r="L798" s="377">
        <v>0</v>
      </c>
    </row>
    <row r="799" spans="2:12" ht="13.2" x14ac:dyDescent="0.25">
      <c r="B799" s="376" t="s">
        <v>218</v>
      </c>
      <c r="C799" s="376" t="s">
        <v>224</v>
      </c>
      <c r="D799" s="376" t="s">
        <v>65</v>
      </c>
      <c r="E799" s="376" t="s">
        <v>1052</v>
      </c>
      <c r="F799" s="377">
        <v>193</v>
      </c>
      <c r="G799" s="377">
        <v>157</v>
      </c>
      <c r="H799" s="377">
        <v>36</v>
      </c>
      <c r="I799" s="377">
        <v>169</v>
      </c>
      <c r="J799" s="377">
        <v>108</v>
      </c>
      <c r="K799" s="377">
        <v>61</v>
      </c>
      <c r="L799" s="377">
        <v>0</v>
      </c>
    </row>
    <row r="800" spans="2:12" ht="13.2" x14ac:dyDescent="0.25">
      <c r="B800" s="376" t="s">
        <v>218</v>
      </c>
      <c r="C800" s="376" t="s">
        <v>224</v>
      </c>
      <c r="D800" s="376" t="s">
        <v>65</v>
      </c>
      <c r="E800" s="376" t="s">
        <v>1053</v>
      </c>
      <c r="F800" s="377">
        <v>11</v>
      </c>
      <c r="G800" s="377">
        <v>6</v>
      </c>
      <c r="H800" s="377">
        <v>5</v>
      </c>
      <c r="I800" s="377">
        <v>14</v>
      </c>
      <c r="J800" s="377">
        <v>10</v>
      </c>
      <c r="K800" s="377">
        <v>4</v>
      </c>
      <c r="L800" s="377">
        <v>0</v>
      </c>
    </row>
    <row r="801" spans="2:12" ht="13.2" x14ac:dyDescent="0.25">
      <c r="B801" s="376" t="s">
        <v>218</v>
      </c>
      <c r="C801" s="376" t="s">
        <v>224</v>
      </c>
      <c r="D801" s="376" t="s">
        <v>65</v>
      </c>
      <c r="E801" s="376" t="s">
        <v>1054</v>
      </c>
      <c r="F801" s="377">
        <v>1140</v>
      </c>
      <c r="G801" s="377">
        <v>480</v>
      </c>
      <c r="H801" s="377">
        <v>660</v>
      </c>
      <c r="I801" s="377">
        <v>1731</v>
      </c>
      <c r="J801" s="377">
        <v>799</v>
      </c>
      <c r="K801" s="377">
        <v>932</v>
      </c>
      <c r="L801" s="377">
        <v>0</v>
      </c>
    </row>
    <row r="802" spans="2:12" ht="13.2" x14ac:dyDescent="0.25">
      <c r="B802" s="376" t="s">
        <v>218</v>
      </c>
      <c r="C802" s="376" t="s">
        <v>224</v>
      </c>
      <c r="D802" s="376" t="s">
        <v>65</v>
      </c>
      <c r="E802" s="376" t="s">
        <v>1055</v>
      </c>
      <c r="F802" s="377">
        <v>3</v>
      </c>
      <c r="G802" s="377">
        <v>1</v>
      </c>
      <c r="H802" s="377">
        <v>2</v>
      </c>
      <c r="I802" s="377">
        <v>8</v>
      </c>
      <c r="J802" s="377">
        <v>5</v>
      </c>
      <c r="K802" s="377">
        <v>3</v>
      </c>
      <c r="L802" s="377">
        <v>0</v>
      </c>
    </row>
    <row r="803" spans="2:12" ht="13.2" x14ac:dyDescent="0.25">
      <c r="B803" s="376" t="s">
        <v>218</v>
      </c>
      <c r="C803" s="376" t="s">
        <v>224</v>
      </c>
      <c r="D803" s="376" t="s">
        <v>65</v>
      </c>
      <c r="E803" s="376" t="s">
        <v>1056</v>
      </c>
      <c r="F803" s="377">
        <v>10</v>
      </c>
      <c r="G803" s="377">
        <v>7</v>
      </c>
      <c r="H803" s="377">
        <v>3</v>
      </c>
      <c r="I803" s="377">
        <v>9</v>
      </c>
      <c r="J803" s="377">
        <v>6</v>
      </c>
      <c r="K803" s="377">
        <v>3</v>
      </c>
      <c r="L803" s="377">
        <v>0</v>
      </c>
    </row>
    <row r="804" spans="2:12" ht="13.2" x14ac:dyDescent="0.25">
      <c r="B804" s="376" t="s">
        <v>218</v>
      </c>
      <c r="C804" s="376" t="s">
        <v>224</v>
      </c>
      <c r="D804" s="376" t="s">
        <v>65</v>
      </c>
      <c r="E804" s="376" t="s">
        <v>1057</v>
      </c>
      <c r="F804" s="377">
        <v>31320</v>
      </c>
      <c r="G804" s="377">
        <v>17240</v>
      </c>
      <c r="H804" s="377">
        <v>14080</v>
      </c>
      <c r="I804" s="377">
        <v>15113</v>
      </c>
      <c r="J804" s="377">
        <v>9147</v>
      </c>
      <c r="K804" s="377">
        <v>5959</v>
      </c>
      <c r="L804" s="377">
        <v>7</v>
      </c>
    </row>
    <row r="805" spans="2:12" ht="13.2" x14ac:dyDescent="0.25">
      <c r="B805" s="376" t="s">
        <v>218</v>
      </c>
      <c r="C805" s="376" t="s">
        <v>224</v>
      </c>
      <c r="D805" s="376" t="s">
        <v>65</v>
      </c>
      <c r="E805" s="376" t="s">
        <v>1058</v>
      </c>
      <c r="F805" s="377">
        <v>974</v>
      </c>
      <c r="G805" s="377">
        <v>971</v>
      </c>
      <c r="H805" s="377">
        <v>3</v>
      </c>
      <c r="I805" s="377">
        <v>1406</v>
      </c>
      <c r="J805" s="377">
        <v>1400</v>
      </c>
      <c r="K805" s="377">
        <v>6</v>
      </c>
      <c r="L805" s="377">
        <v>0</v>
      </c>
    </row>
    <row r="806" spans="2:12" ht="13.2" x14ac:dyDescent="0.25">
      <c r="B806" s="376" t="s">
        <v>218</v>
      </c>
      <c r="C806" s="376" t="s">
        <v>224</v>
      </c>
      <c r="D806" s="376" t="s">
        <v>65</v>
      </c>
      <c r="E806" s="376" t="s">
        <v>165</v>
      </c>
      <c r="F806" s="377">
        <v>71590</v>
      </c>
      <c r="G806" s="377">
        <v>37283</v>
      </c>
      <c r="H806" s="377">
        <v>34307</v>
      </c>
      <c r="I806" s="377">
        <v>68596</v>
      </c>
      <c r="J806" s="377">
        <v>39649</v>
      </c>
      <c r="K806" s="377">
        <v>28937</v>
      </c>
      <c r="L806" s="377">
        <v>10</v>
      </c>
    </row>
    <row r="807" spans="2:12" ht="13.2" x14ac:dyDescent="0.25">
      <c r="B807" s="376" t="s">
        <v>218</v>
      </c>
      <c r="C807" s="376" t="s">
        <v>224</v>
      </c>
      <c r="D807" s="376" t="s">
        <v>65</v>
      </c>
      <c r="E807" s="376" t="s">
        <v>1059</v>
      </c>
      <c r="F807" s="377">
        <v>19</v>
      </c>
      <c r="G807" s="377">
        <v>5</v>
      </c>
      <c r="H807" s="377">
        <v>14</v>
      </c>
      <c r="I807" s="377">
        <v>19</v>
      </c>
      <c r="J807" s="377">
        <v>7</v>
      </c>
      <c r="K807" s="377">
        <v>12</v>
      </c>
      <c r="L807" s="377">
        <v>0</v>
      </c>
    </row>
    <row r="808" spans="2:12" ht="13.2" x14ac:dyDescent="0.25">
      <c r="B808" s="376" t="s">
        <v>218</v>
      </c>
      <c r="C808" s="376" t="s">
        <v>224</v>
      </c>
      <c r="D808" s="376" t="s">
        <v>65</v>
      </c>
      <c r="E808" s="376" t="s">
        <v>1060</v>
      </c>
      <c r="F808" s="377">
        <v>246</v>
      </c>
      <c r="G808" s="377">
        <v>167</v>
      </c>
      <c r="H808" s="377">
        <v>79</v>
      </c>
      <c r="I808" s="377">
        <v>367</v>
      </c>
      <c r="J808" s="377">
        <v>201</v>
      </c>
      <c r="K808" s="377">
        <v>166</v>
      </c>
      <c r="L808" s="377">
        <v>0</v>
      </c>
    </row>
    <row r="809" spans="2:12" ht="13.2" x14ac:dyDescent="0.25">
      <c r="B809" s="376" t="s">
        <v>218</v>
      </c>
      <c r="C809" s="376" t="s">
        <v>224</v>
      </c>
      <c r="D809" s="376" t="s">
        <v>65</v>
      </c>
      <c r="E809" s="376" t="s">
        <v>1061</v>
      </c>
      <c r="F809" s="377">
        <v>218</v>
      </c>
      <c r="G809" s="377">
        <v>116</v>
      </c>
      <c r="H809" s="377">
        <v>102</v>
      </c>
      <c r="I809" s="377">
        <v>323</v>
      </c>
      <c r="J809" s="377">
        <v>247</v>
      </c>
      <c r="K809" s="377">
        <v>76</v>
      </c>
      <c r="L809" s="377">
        <v>0</v>
      </c>
    </row>
    <row r="810" spans="2:12" ht="13.2" x14ac:dyDescent="0.25">
      <c r="B810" s="376" t="s">
        <v>218</v>
      </c>
      <c r="C810" s="376" t="s">
        <v>224</v>
      </c>
      <c r="D810" s="376" t="s">
        <v>65</v>
      </c>
      <c r="E810" s="376" t="s">
        <v>1927</v>
      </c>
      <c r="F810" s="377">
        <v>0</v>
      </c>
      <c r="G810" s="377">
        <v>0</v>
      </c>
      <c r="H810" s="377">
        <v>0</v>
      </c>
      <c r="I810" s="377">
        <v>2</v>
      </c>
      <c r="J810" s="377">
        <v>2</v>
      </c>
      <c r="K810" s="377">
        <v>0</v>
      </c>
      <c r="L810" s="377">
        <v>0</v>
      </c>
    </row>
    <row r="811" spans="2:12" ht="13.2" x14ac:dyDescent="0.25">
      <c r="B811" s="376" t="s">
        <v>218</v>
      </c>
      <c r="C811" s="376" t="s">
        <v>224</v>
      </c>
      <c r="D811" s="376" t="s">
        <v>65</v>
      </c>
      <c r="E811" s="376" t="s">
        <v>2931</v>
      </c>
      <c r="F811" s="377">
        <v>1</v>
      </c>
      <c r="G811" s="377">
        <v>1</v>
      </c>
      <c r="H811" s="377">
        <v>0</v>
      </c>
      <c r="I811" s="377">
        <v>1</v>
      </c>
      <c r="J811" s="377">
        <v>0</v>
      </c>
      <c r="K811" s="377">
        <v>1</v>
      </c>
      <c r="L811" s="377">
        <v>0</v>
      </c>
    </row>
    <row r="812" spans="2:12" ht="13.2" x14ac:dyDescent="0.25">
      <c r="B812" s="376" t="s">
        <v>218</v>
      </c>
      <c r="C812" s="376" t="s">
        <v>224</v>
      </c>
      <c r="D812" s="376" t="s">
        <v>65</v>
      </c>
      <c r="E812" s="376" t="s">
        <v>2690</v>
      </c>
      <c r="F812" s="377">
        <v>424</v>
      </c>
      <c r="G812" s="377">
        <v>387</v>
      </c>
      <c r="H812" s="377">
        <v>37</v>
      </c>
      <c r="I812" s="377">
        <v>2506</v>
      </c>
      <c r="J812" s="377">
        <v>2091</v>
      </c>
      <c r="K812" s="377">
        <v>415</v>
      </c>
      <c r="L812" s="377">
        <v>0</v>
      </c>
    </row>
    <row r="813" spans="2:12" ht="13.2" x14ac:dyDescent="0.25">
      <c r="B813" s="376" t="s">
        <v>218</v>
      </c>
      <c r="C813" s="376" t="s">
        <v>224</v>
      </c>
      <c r="D813" s="376" t="s">
        <v>66</v>
      </c>
      <c r="E813" s="376" t="s">
        <v>1065</v>
      </c>
      <c r="F813" s="377">
        <v>78</v>
      </c>
      <c r="G813" s="377">
        <v>63</v>
      </c>
      <c r="H813" s="377">
        <v>15</v>
      </c>
      <c r="I813" s="377">
        <v>135</v>
      </c>
      <c r="J813" s="377">
        <v>108</v>
      </c>
      <c r="K813" s="377">
        <v>27</v>
      </c>
      <c r="L813" s="377">
        <v>0</v>
      </c>
    </row>
    <row r="814" spans="2:12" ht="13.2" x14ac:dyDescent="0.25">
      <c r="B814" s="376" t="s">
        <v>218</v>
      </c>
      <c r="C814" s="376" t="s">
        <v>224</v>
      </c>
      <c r="D814" s="376" t="s">
        <v>67</v>
      </c>
      <c r="E814" s="376" t="s">
        <v>1066</v>
      </c>
      <c r="F814" s="377">
        <v>29</v>
      </c>
      <c r="G814" s="377">
        <v>15</v>
      </c>
      <c r="H814" s="377">
        <v>14</v>
      </c>
      <c r="I814" s="377">
        <v>69</v>
      </c>
      <c r="J814" s="377">
        <v>41</v>
      </c>
      <c r="K814" s="377">
        <v>28</v>
      </c>
      <c r="L814" s="377">
        <v>0</v>
      </c>
    </row>
    <row r="815" spans="2:12" ht="13.2" x14ac:dyDescent="0.25">
      <c r="B815" s="376" t="s">
        <v>218</v>
      </c>
      <c r="C815" s="376" t="s">
        <v>224</v>
      </c>
      <c r="D815" s="376" t="s">
        <v>67</v>
      </c>
      <c r="E815" s="376" t="s">
        <v>166</v>
      </c>
      <c r="F815" s="377">
        <v>2307</v>
      </c>
      <c r="G815" s="377">
        <v>1156</v>
      </c>
      <c r="H815" s="377">
        <v>1151</v>
      </c>
      <c r="I815" s="377">
        <v>2638</v>
      </c>
      <c r="J815" s="377">
        <v>1555</v>
      </c>
      <c r="K815" s="377">
        <v>1083</v>
      </c>
      <c r="L815" s="377">
        <v>0</v>
      </c>
    </row>
    <row r="816" spans="2:12" ht="13.2" x14ac:dyDescent="0.25">
      <c r="B816" s="376" t="s">
        <v>218</v>
      </c>
      <c r="C816" s="376" t="s">
        <v>224</v>
      </c>
      <c r="D816" s="376" t="s">
        <v>68</v>
      </c>
      <c r="E816" s="376" t="s">
        <v>1067</v>
      </c>
      <c r="F816" s="377">
        <v>5</v>
      </c>
      <c r="G816" s="377">
        <v>3</v>
      </c>
      <c r="H816" s="377">
        <v>2</v>
      </c>
      <c r="I816" s="377">
        <v>11</v>
      </c>
      <c r="J816" s="377">
        <v>2</v>
      </c>
      <c r="K816" s="377">
        <v>9</v>
      </c>
      <c r="L816" s="377">
        <v>0</v>
      </c>
    </row>
    <row r="817" spans="2:12" ht="13.2" x14ac:dyDescent="0.25">
      <c r="B817" s="376" t="s">
        <v>218</v>
      </c>
      <c r="C817" s="376" t="s">
        <v>224</v>
      </c>
      <c r="D817" s="376" t="s">
        <v>68</v>
      </c>
      <c r="E817" s="376" t="s">
        <v>1068</v>
      </c>
      <c r="F817" s="377">
        <v>82</v>
      </c>
      <c r="G817" s="377">
        <v>45</v>
      </c>
      <c r="H817" s="377">
        <v>37</v>
      </c>
      <c r="I817" s="377">
        <v>178</v>
      </c>
      <c r="J817" s="377">
        <v>77</v>
      </c>
      <c r="K817" s="377">
        <v>101</v>
      </c>
      <c r="L817" s="377">
        <v>0</v>
      </c>
    </row>
    <row r="818" spans="2:12" ht="13.2" x14ac:dyDescent="0.25">
      <c r="B818" s="376" t="s">
        <v>218</v>
      </c>
      <c r="C818" s="376" t="s">
        <v>224</v>
      </c>
      <c r="D818" s="376" t="s">
        <v>68</v>
      </c>
      <c r="E818" s="376" t="s">
        <v>837</v>
      </c>
      <c r="F818" s="377">
        <v>65</v>
      </c>
      <c r="G818" s="377">
        <v>45</v>
      </c>
      <c r="H818" s="377">
        <v>20</v>
      </c>
      <c r="I818" s="377">
        <v>104</v>
      </c>
      <c r="J818" s="377">
        <v>44</v>
      </c>
      <c r="K818" s="377">
        <v>60</v>
      </c>
      <c r="L818" s="377">
        <v>0</v>
      </c>
    </row>
    <row r="819" spans="2:12" ht="13.2" x14ac:dyDescent="0.25">
      <c r="B819" s="376" t="s">
        <v>218</v>
      </c>
      <c r="C819" s="376" t="s">
        <v>224</v>
      </c>
      <c r="D819" s="376" t="s">
        <v>68</v>
      </c>
      <c r="E819" s="376" t="s">
        <v>2844</v>
      </c>
      <c r="F819" s="377">
        <v>1</v>
      </c>
      <c r="G819" s="377">
        <v>0</v>
      </c>
      <c r="H819" s="377">
        <v>1</v>
      </c>
      <c r="I819" s="377">
        <v>16</v>
      </c>
      <c r="J819" s="377">
        <v>8</v>
      </c>
      <c r="K819" s="377">
        <v>8</v>
      </c>
      <c r="L819" s="377">
        <v>0</v>
      </c>
    </row>
    <row r="820" spans="2:12" ht="13.2" x14ac:dyDescent="0.25">
      <c r="B820" s="376" t="s">
        <v>218</v>
      </c>
      <c r="C820" s="376" t="s">
        <v>224</v>
      </c>
      <c r="D820" s="376" t="s">
        <v>68</v>
      </c>
      <c r="E820" s="376" t="s">
        <v>1069</v>
      </c>
      <c r="F820" s="377">
        <v>2</v>
      </c>
      <c r="G820" s="377">
        <v>1</v>
      </c>
      <c r="H820" s="377">
        <v>1</v>
      </c>
      <c r="I820" s="377">
        <v>20</v>
      </c>
      <c r="J820" s="377">
        <v>6</v>
      </c>
      <c r="K820" s="377">
        <v>14</v>
      </c>
      <c r="L820" s="377">
        <v>0</v>
      </c>
    </row>
    <row r="821" spans="2:12" ht="13.2" x14ac:dyDescent="0.25">
      <c r="B821" s="376" t="s">
        <v>218</v>
      </c>
      <c r="C821" s="376" t="s">
        <v>224</v>
      </c>
      <c r="D821" s="376" t="s">
        <v>68</v>
      </c>
      <c r="E821" s="376" t="s">
        <v>1070</v>
      </c>
      <c r="F821" s="377">
        <v>1</v>
      </c>
      <c r="G821" s="377">
        <v>1</v>
      </c>
      <c r="H821" s="377">
        <v>0</v>
      </c>
      <c r="I821" s="377">
        <v>4</v>
      </c>
      <c r="J821" s="377">
        <v>3</v>
      </c>
      <c r="K821" s="377">
        <v>1</v>
      </c>
      <c r="L821" s="377">
        <v>0</v>
      </c>
    </row>
    <row r="822" spans="2:12" ht="13.2" x14ac:dyDescent="0.25">
      <c r="B822" s="376" t="s">
        <v>218</v>
      </c>
      <c r="C822" s="376" t="s">
        <v>224</v>
      </c>
      <c r="D822" s="376" t="s">
        <v>68</v>
      </c>
      <c r="E822" s="376" t="s">
        <v>1071</v>
      </c>
      <c r="F822" s="377">
        <v>6</v>
      </c>
      <c r="G822" s="377">
        <v>4</v>
      </c>
      <c r="H822" s="377">
        <v>2</v>
      </c>
      <c r="I822" s="377">
        <v>17</v>
      </c>
      <c r="J822" s="377">
        <v>8</v>
      </c>
      <c r="K822" s="377">
        <v>9</v>
      </c>
      <c r="L822" s="377">
        <v>0</v>
      </c>
    </row>
    <row r="823" spans="2:12" ht="13.2" x14ac:dyDescent="0.25">
      <c r="B823" s="376" t="s">
        <v>218</v>
      </c>
      <c r="C823" s="376" t="s">
        <v>224</v>
      </c>
      <c r="D823" s="376" t="s">
        <v>68</v>
      </c>
      <c r="E823" s="376" t="s">
        <v>1072</v>
      </c>
      <c r="F823" s="377">
        <v>30</v>
      </c>
      <c r="G823" s="377">
        <v>12</v>
      </c>
      <c r="H823" s="377">
        <v>18</v>
      </c>
      <c r="I823" s="377">
        <v>112</v>
      </c>
      <c r="J823" s="377">
        <v>52</v>
      </c>
      <c r="K823" s="377">
        <v>60</v>
      </c>
      <c r="L823" s="377">
        <v>0</v>
      </c>
    </row>
    <row r="824" spans="2:12" ht="13.2" x14ac:dyDescent="0.25">
      <c r="B824" s="376" t="s">
        <v>218</v>
      </c>
      <c r="C824" s="376" t="s">
        <v>224</v>
      </c>
      <c r="D824" s="376" t="s">
        <v>68</v>
      </c>
      <c r="E824" s="376" t="s">
        <v>1073</v>
      </c>
      <c r="F824" s="377">
        <v>18</v>
      </c>
      <c r="G824" s="377">
        <v>11</v>
      </c>
      <c r="H824" s="377">
        <v>7</v>
      </c>
      <c r="I824" s="377">
        <v>10</v>
      </c>
      <c r="J824" s="377">
        <v>3</v>
      </c>
      <c r="K824" s="377">
        <v>7</v>
      </c>
      <c r="L824" s="377">
        <v>0</v>
      </c>
    </row>
    <row r="825" spans="2:12" ht="13.2" x14ac:dyDescent="0.25">
      <c r="B825" s="376" t="s">
        <v>218</v>
      </c>
      <c r="C825" s="376" t="s">
        <v>224</v>
      </c>
      <c r="D825" s="376" t="s">
        <v>68</v>
      </c>
      <c r="E825" s="376" t="s">
        <v>1074</v>
      </c>
      <c r="F825" s="377">
        <v>6</v>
      </c>
      <c r="G825" s="377">
        <v>4</v>
      </c>
      <c r="H825" s="377">
        <v>2</v>
      </c>
      <c r="I825" s="377">
        <v>36</v>
      </c>
      <c r="J825" s="377">
        <v>14</v>
      </c>
      <c r="K825" s="377">
        <v>22</v>
      </c>
      <c r="L825" s="377">
        <v>0</v>
      </c>
    </row>
    <row r="826" spans="2:12" ht="13.2" x14ac:dyDescent="0.25">
      <c r="B826" s="376" t="s">
        <v>218</v>
      </c>
      <c r="C826" s="376" t="s">
        <v>224</v>
      </c>
      <c r="D826" s="376" t="s">
        <v>68</v>
      </c>
      <c r="E826" s="376" t="s">
        <v>168</v>
      </c>
      <c r="F826" s="377">
        <v>80</v>
      </c>
      <c r="G826" s="377">
        <v>47</v>
      </c>
      <c r="H826" s="377">
        <v>33</v>
      </c>
      <c r="I826" s="377">
        <v>272</v>
      </c>
      <c r="J826" s="377">
        <v>117</v>
      </c>
      <c r="K826" s="377">
        <v>155</v>
      </c>
      <c r="L826" s="377">
        <v>0</v>
      </c>
    </row>
    <row r="827" spans="2:12" ht="13.2" x14ac:dyDescent="0.25">
      <c r="B827" s="376" t="s">
        <v>218</v>
      </c>
      <c r="C827" s="376" t="s">
        <v>224</v>
      </c>
      <c r="D827" s="376" t="s">
        <v>68</v>
      </c>
      <c r="E827" s="376" t="s">
        <v>1075</v>
      </c>
      <c r="F827" s="377">
        <v>1</v>
      </c>
      <c r="G827" s="377">
        <v>1</v>
      </c>
      <c r="H827" s="377">
        <v>0</v>
      </c>
      <c r="I827" s="377">
        <v>4</v>
      </c>
      <c r="J827" s="377">
        <v>1</v>
      </c>
      <c r="K827" s="377">
        <v>3</v>
      </c>
      <c r="L827" s="377">
        <v>0</v>
      </c>
    </row>
    <row r="828" spans="2:12" ht="13.2" x14ac:dyDescent="0.25">
      <c r="B828" s="376" t="s">
        <v>218</v>
      </c>
      <c r="C828" s="376" t="s">
        <v>224</v>
      </c>
      <c r="D828" s="376" t="s">
        <v>68</v>
      </c>
      <c r="E828" s="376" t="s">
        <v>2727</v>
      </c>
      <c r="F828" s="377">
        <v>7</v>
      </c>
      <c r="G828" s="377">
        <v>3</v>
      </c>
      <c r="H828" s="377">
        <v>4</v>
      </c>
      <c r="I828" s="377">
        <v>12</v>
      </c>
      <c r="J828" s="377">
        <v>6</v>
      </c>
      <c r="K828" s="377">
        <v>6</v>
      </c>
      <c r="L828" s="377">
        <v>0</v>
      </c>
    </row>
    <row r="829" spans="2:12" ht="13.2" x14ac:dyDescent="0.25">
      <c r="B829" s="376" t="s">
        <v>218</v>
      </c>
      <c r="C829" s="376" t="s">
        <v>224</v>
      </c>
      <c r="D829" s="376" t="s">
        <v>68</v>
      </c>
      <c r="E829" s="376" t="s">
        <v>1076</v>
      </c>
      <c r="F829" s="377">
        <v>1</v>
      </c>
      <c r="G829" s="377">
        <v>0</v>
      </c>
      <c r="H829" s="377">
        <v>1</v>
      </c>
      <c r="I829" s="377">
        <v>2</v>
      </c>
      <c r="J829" s="377">
        <v>0</v>
      </c>
      <c r="K829" s="377">
        <v>2</v>
      </c>
      <c r="L829" s="377">
        <v>0</v>
      </c>
    </row>
    <row r="830" spans="2:12" ht="13.2" x14ac:dyDescent="0.25">
      <c r="B830" s="376" t="s">
        <v>218</v>
      </c>
      <c r="C830" s="376" t="s">
        <v>224</v>
      </c>
      <c r="D830" s="376" t="s">
        <v>68</v>
      </c>
      <c r="E830" s="376" t="s">
        <v>1077</v>
      </c>
      <c r="F830" s="377">
        <v>1</v>
      </c>
      <c r="G830" s="377">
        <v>0</v>
      </c>
      <c r="H830" s="377">
        <v>1</v>
      </c>
      <c r="I830" s="377">
        <v>2</v>
      </c>
      <c r="J830" s="377">
        <v>0</v>
      </c>
      <c r="K830" s="377">
        <v>2</v>
      </c>
      <c r="L830" s="377">
        <v>0</v>
      </c>
    </row>
    <row r="831" spans="2:12" ht="13.2" x14ac:dyDescent="0.25">
      <c r="B831" s="376" t="s">
        <v>218</v>
      </c>
      <c r="C831" s="376" t="s">
        <v>224</v>
      </c>
      <c r="D831" s="376" t="s">
        <v>68</v>
      </c>
      <c r="E831" s="376" t="s">
        <v>1078</v>
      </c>
      <c r="F831" s="377">
        <v>17</v>
      </c>
      <c r="G831" s="377">
        <v>7</v>
      </c>
      <c r="H831" s="377">
        <v>10</v>
      </c>
      <c r="I831" s="377">
        <v>25</v>
      </c>
      <c r="J831" s="377">
        <v>11</v>
      </c>
      <c r="K831" s="377">
        <v>14</v>
      </c>
      <c r="L831" s="377">
        <v>0</v>
      </c>
    </row>
    <row r="832" spans="2:12" ht="13.2" x14ac:dyDescent="0.25">
      <c r="B832" s="376" t="s">
        <v>218</v>
      </c>
      <c r="C832" s="376" t="s">
        <v>224</v>
      </c>
      <c r="D832" s="376" t="s">
        <v>68</v>
      </c>
      <c r="E832" s="376" t="s">
        <v>1079</v>
      </c>
      <c r="F832" s="377">
        <v>7</v>
      </c>
      <c r="G832" s="377">
        <v>5</v>
      </c>
      <c r="H832" s="377">
        <v>2</v>
      </c>
      <c r="I832" s="377">
        <v>27</v>
      </c>
      <c r="J832" s="377">
        <v>12</v>
      </c>
      <c r="K832" s="377">
        <v>15</v>
      </c>
      <c r="L832" s="377">
        <v>0</v>
      </c>
    </row>
    <row r="833" spans="2:12" ht="13.2" x14ac:dyDescent="0.25">
      <c r="B833" s="376" t="s">
        <v>218</v>
      </c>
      <c r="C833" s="376" t="s">
        <v>224</v>
      </c>
      <c r="D833" s="376" t="s">
        <v>68</v>
      </c>
      <c r="E833" s="376" t="s">
        <v>1080</v>
      </c>
      <c r="F833" s="377">
        <v>9</v>
      </c>
      <c r="G833" s="377">
        <v>8</v>
      </c>
      <c r="H833" s="377">
        <v>1</v>
      </c>
      <c r="I833" s="377">
        <v>32</v>
      </c>
      <c r="J833" s="377">
        <v>15</v>
      </c>
      <c r="K833" s="377">
        <v>17</v>
      </c>
      <c r="L833" s="377">
        <v>0</v>
      </c>
    </row>
    <row r="834" spans="2:12" ht="13.2" x14ac:dyDescent="0.25">
      <c r="B834" s="376" t="s">
        <v>218</v>
      </c>
      <c r="C834" s="376" t="s">
        <v>224</v>
      </c>
      <c r="D834" s="376" t="s">
        <v>68</v>
      </c>
      <c r="E834" s="376" t="s">
        <v>1081</v>
      </c>
      <c r="F834" s="377">
        <v>12</v>
      </c>
      <c r="G834" s="377">
        <v>3</v>
      </c>
      <c r="H834" s="377">
        <v>9</v>
      </c>
      <c r="I834" s="377">
        <v>45</v>
      </c>
      <c r="J834" s="377">
        <v>20</v>
      </c>
      <c r="K834" s="377">
        <v>25</v>
      </c>
      <c r="L834" s="377">
        <v>0</v>
      </c>
    </row>
    <row r="835" spans="2:12" ht="13.2" x14ac:dyDescent="0.25">
      <c r="B835" s="376" t="s">
        <v>218</v>
      </c>
      <c r="C835" s="376" t="s">
        <v>224</v>
      </c>
      <c r="D835" s="376" t="s">
        <v>68</v>
      </c>
      <c r="E835" s="376" t="s">
        <v>1082</v>
      </c>
      <c r="F835" s="377">
        <v>27</v>
      </c>
      <c r="G835" s="377">
        <v>16</v>
      </c>
      <c r="H835" s="377">
        <v>11</v>
      </c>
      <c r="I835" s="377">
        <v>93</v>
      </c>
      <c r="J835" s="377">
        <v>50</v>
      </c>
      <c r="K835" s="377">
        <v>43</v>
      </c>
      <c r="L835" s="377">
        <v>0</v>
      </c>
    </row>
    <row r="836" spans="2:12" ht="13.2" x14ac:dyDescent="0.25">
      <c r="B836" s="376" t="s">
        <v>218</v>
      </c>
      <c r="C836" s="376" t="s">
        <v>224</v>
      </c>
      <c r="D836" s="376" t="s">
        <v>68</v>
      </c>
      <c r="E836" s="376" t="s">
        <v>2728</v>
      </c>
      <c r="F836" s="377">
        <v>8</v>
      </c>
      <c r="G836" s="377">
        <v>3</v>
      </c>
      <c r="H836" s="377">
        <v>5</v>
      </c>
      <c r="I836" s="377">
        <v>18</v>
      </c>
      <c r="J836" s="377">
        <v>6</v>
      </c>
      <c r="K836" s="377">
        <v>12</v>
      </c>
      <c r="L836" s="377">
        <v>0</v>
      </c>
    </row>
    <row r="837" spans="2:12" ht="13.2" x14ac:dyDescent="0.25">
      <c r="B837" s="376" t="s">
        <v>218</v>
      </c>
      <c r="C837" s="376" t="s">
        <v>224</v>
      </c>
      <c r="D837" s="376" t="s">
        <v>68</v>
      </c>
      <c r="E837" s="376" t="s">
        <v>1083</v>
      </c>
      <c r="F837" s="377">
        <v>15</v>
      </c>
      <c r="G837" s="377">
        <v>8</v>
      </c>
      <c r="H837" s="377">
        <v>7</v>
      </c>
      <c r="I837" s="377">
        <v>30</v>
      </c>
      <c r="J837" s="377">
        <v>10</v>
      </c>
      <c r="K837" s="377">
        <v>20</v>
      </c>
      <c r="L837" s="377">
        <v>0</v>
      </c>
    </row>
    <row r="838" spans="2:12" ht="13.2" x14ac:dyDescent="0.25">
      <c r="B838" s="376" t="s">
        <v>218</v>
      </c>
      <c r="C838" s="376" t="s">
        <v>224</v>
      </c>
      <c r="D838" s="376" t="s">
        <v>68</v>
      </c>
      <c r="E838" s="376" t="s">
        <v>167</v>
      </c>
      <c r="F838" s="377">
        <v>1911</v>
      </c>
      <c r="G838" s="377">
        <v>990</v>
      </c>
      <c r="H838" s="377">
        <v>921</v>
      </c>
      <c r="I838" s="377">
        <v>4125</v>
      </c>
      <c r="J838" s="377">
        <v>2019</v>
      </c>
      <c r="K838" s="377">
        <v>2106</v>
      </c>
      <c r="L838" s="377">
        <v>0</v>
      </c>
    </row>
    <row r="839" spans="2:12" ht="13.2" x14ac:dyDescent="0.25">
      <c r="B839" s="376" t="s">
        <v>218</v>
      </c>
      <c r="C839" s="376" t="s">
        <v>224</v>
      </c>
      <c r="D839" s="376" t="s">
        <v>68</v>
      </c>
      <c r="E839" s="376" t="s">
        <v>2729</v>
      </c>
      <c r="F839" s="377">
        <v>5</v>
      </c>
      <c r="G839" s="377">
        <v>2</v>
      </c>
      <c r="H839" s="377">
        <v>3</v>
      </c>
      <c r="I839" s="377">
        <v>1</v>
      </c>
      <c r="J839" s="377">
        <v>0</v>
      </c>
      <c r="K839" s="377">
        <v>1</v>
      </c>
      <c r="L839" s="377">
        <v>0</v>
      </c>
    </row>
    <row r="840" spans="2:12" ht="13.2" x14ac:dyDescent="0.25">
      <c r="B840" s="376" t="s">
        <v>218</v>
      </c>
      <c r="C840" s="376" t="s">
        <v>224</v>
      </c>
      <c r="D840" s="376" t="s">
        <v>68</v>
      </c>
      <c r="E840" s="376" t="s">
        <v>1084</v>
      </c>
      <c r="F840" s="377">
        <v>1</v>
      </c>
      <c r="G840" s="377">
        <v>0</v>
      </c>
      <c r="H840" s="377">
        <v>1</v>
      </c>
      <c r="I840" s="377">
        <v>2</v>
      </c>
      <c r="J840" s="377">
        <v>0</v>
      </c>
      <c r="K840" s="377">
        <v>2</v>
      </c>
      <c r="L840" s="377">
        <v>0</v>
      </c>
    </row>
    <row r="841" spans="2:12" ht="13.2" x14ac:dyDescent="0.25">
      <c r="B841" s="376" t="s">
        <v>218</v>
      </c>
      <c r="C841" s="376" t="s">
        <v>224</v>
      </c>
      <c r="D841" s="376" t="s">
        <v>68</v>
      </c>
      <c r="E841" s="376" t="s">
        <v>1085</v>
      </c>
      <c r="F841" s="377">
        <v>6</v>
      </c>
      <c r="G841" s="377">
        <v>2</v>
      </c>
      <c r="H841" s="377">
        <v>4</v>
      </c>
      <c r="I841" s="377">
        <v>6</v>
      </c>
      <c r="J841" s="377">
        <v>4</v>
      </c>
      <c r="K841" s="377">
        <v>2</v>
      </c>
      <c r="L841" s="377">
        <v>0</v>
      </c>
    </row>
    <row r="842" spans="2:12" ht="13.2" x14ac:dyDescent="0.25">
      <c r="B842" s="376" t="s">
        <v>218</v>
      </c>
      <c r="C842" s="376" t="s">
        <v>224</v>
      </c>
      <c r="D842" s="376" t="s">
        <v>68</v>
      </c>
      <c r="E842" s="376" t="s">
        <v>2932</v>
      </c>
      <c r="F842" s="377">
        <v>1</v>
      </c>
      <c r="G842" s="377">
        <v>1</v>
      </c>
      <c r="H842" s="377">
        <v>0</v>
      </c>
      <c r="I842" s="377">
        <v>1</v>
      </c>
      <c r="J842" s="377">
        <v>0</v>
      </c>
      <c r="K842" s="377">
        <v>1</v>
      </c>
      <c r="L842" s="377">
        <v>0</v>
      </c>
    </row>
    <row r="843" spans="2:12" ht="13.2" x14ac:dyDescent="0.25">
      <c r="B843" s="376" t="s">
        <v>218</v>
      </c>
      <c r="C843" s="376" t="s">
        <v>224</v>
      </c>
      <c r="D843" s="376" t="s">
        <v>68</v>
      </c>
      <c r="E843" s="376" t="s">
        <v>1086</v>
      </c>
      <c r="F843" s="377">
        <v>3</v>
      </c>
      <c r="G843" s="377">
        <v>1</v>
      </c>
      <c r="H843" s="377">
        <v>2</v>
      </c>
      <c r="I843" s="377">
        <v>9</v>
      </c>
      <c r="J843" s="377">
        <v>6</v>
      </c>
      <c r="K843" s="377">
        <v>3</v>
      </c>
      <c r="L843" s="377">
        <v>0</v>
      </c>
    </row>
    <row r="844" spans="2:12" ht="13.2" x14ac:dyDescent="0.25">
      <c r="B844" s="376" t="s">
        <v>218</v>
      </c>
      <c r="C844" s="376" t="s">
        <v>224</v>
      </c>
      <c r="D844" s="376" t="s">
        <v>68</v>
      </c>
      <c r="E844" s="376" t="s">
        <v>1087</v>
      </c>
      <c r="F844" s="377">
        <v>2</v>
      </c>
      <c r="G844" s="377">
        <v>0</v>
      </c>
      <c r="H844" s="377">
        <v>2</v>
      </c>
      <c r="I844" s="377">
        <v>37</v>
      </c>
      <c r="J844" s="377">
        <v>28</v>
      </c>
      <c r="K844" s="377">
        <v>9</v>
      </c>
      <c r="L844" s="377">
        <v>0</v>
      </c>
    </row>
    <row r="845" spans="2:12" ht="13.2" x14ac:dyDescent="0.25">
      <c r="B845" s="376" t="s">
        <v>218</v>
      </c>
      <c r="C845" s="376" t="s">
        <v>2192</v>
      </c>
      <c r="D845" s="376" t="s">
        <v>40</v>
      </c>
      <c r="E845" s="376" t="s">
        <v>809</v>
      </c>
      <c r="F845" s="377">
        <v>14</v>
      </c>
      <c r="G845" s="377">
        <v>10</v>
      </c>
      <c r="H845" s="377">
        <v>4</v>
      </c>
      <c r="I845" s="377">
        <v>14</v>
      </c>
      <c r="J845" s="377">
        <v>9</v>
      </c>
      <c r="K845" s="377">
        <v>5</v>
      </c>
      <c r="L845" s="377">
        <v>0</v>
      </c>
    </row>
    <row r="846" spans="2:12" ht="13.2" x14ac:dyDescent="0.25">
      <c r="B846" s="376" t="s">
        <v>218</v>
      </c>
      <c r="C846" s="376" t="s">
        <v>2192</v>
      </c>
      <c r="D846" s="376" t="s">
        <v>40</v>
      </c>
      <c r="E846" s="376" t="s">
        <v>1380</v>
      </c>
      <c r="F846" s="377">
        <v>10</v>
      </c>
      <c r="G846" s="377">
        <v>10</v>
      </c>
      <c r="H846" s="377">
        <v>0</v>
      </c>
      <c r="I846" s="377">
        <v>1</v>
      </c>
      <c r="J846" s="377">
        <v>1</v>
      </c>
      <c r="K846" s="377">
        <v>0</v>
      </c>
      <c r="L846" s="377">
        <v>0</v>
      </c>
    </row>
    <row r="847" spans="2:12" ht="13.2" x14ac:dyDescent="0.25">
      <c r="B847" s="376" t="s">
        <v>218</v>
      </c>
      <c r="C847" s="376" t="s">
        <v>2192</v>
      </c>
      <c r="D847" s="376" t="s">
        <v>40</v>
      </c>
      <c r="E847" s="376" t="s">
        <v>810</v>
      </c>
      <c r="F847" s="377">
        <v>10</v>
      </c>
      <c r="G847" s="377">
        <v>10</v>
      </c>
      <c r="H847" s="377">
        <v>0</v>
      </c>
      <c r="I847" s="377">
        <v>1</v>
      </c>
      <c r="J847" s="377">
        <v>1</v>
      </c>
      <c r="K847" s="377">
        <v>0</v>
      </c>
      <c r="L847" s="377">
        <v>0</v>
      </c>
    </row>
    <row r="848" spans="2:12" ht="13.2" x14ac:dyDescent="0.25">
      <c r="B848" s="376" t="s">
        <v>218</v>
      </c>
      <c r="C848" s="376" t="s">
        <v>2192</v>
      </c>
      <c r="D848" s="376" t="s">
        <v>42</v>
      </c>
      <c r="E848" s="376" t="s">
        <v>813</v>
      </c>
      <c r="F848" s="377">
        <v>522</v>
      </c>
      <c r="G848" s="377">
        <v>375</v>
      </c>
      <c r="H848" s="377">
        <v>147</v>
      </c>
      <c r="I848" s="377">
        <v>158</v>
      </c>
      <c r="J848" s="377">
        <v>110</v>
      </c>
      <c r="K848" s="377">
        <v>48</v>
      </c>
      <c r="L848" s="377">
        <v>0</v>
      </c>
    </row>
    <row r="849" spans="2:12" ht="13.2" x14ac:dyDescent="0.25">
      <c r="B849" s="376" t="s">
        <v>218</v>
      </c>
      <c r="C849" s="376" t="s">
        <v>2192</v>
      </c>
      <c r="D849" s="376" t="s">
        <v>43</v>
      </c>
      <c r="E849" s="376" t="s">
        <v>3536</v>
      </c>
      <c r="F849" s="377">
        <v>1</v>
      </c>
      <c r="G849" s="377">
        <v>1</v>
      </c>
      <c r="H849" s="377">
        <v>0</v>
      </c>
      <c r="I849" s="377">
        <v>0</v>
      </c>
      <c r="J849" s="377">
        <v>0</v>
      </c>
      <c r="K849" s="377">
        <v>0</v>
      </c>
      <c r="L849" s="377">
        <v>0</v>
      </c>
    </row>
    <row r="850" spans="2:12" ht="13.2" x14ac:dyDescent="0.25">
      <c r="B850" s="376" t="s">
        <v>218</v>
      </c>
      <c r="C850" s="376" t="s">
        <v>2192</v>
      </c>
      <c r="D850" s="376" t="s">
        <v>43</v>
      </c>
      <c r="E850" s="376" t="s">
        <v>2933</v>
      </c>
      <c r="F850" s="377">
        <v>0</v>
      </c>
      <c r="G850" s="377">
        <v>0</v>
      </c>
      <c r="H850" s="377">
        <v>0</v>
      </c>
      <c r="I850" s="377">
        <v>1</v>
      </c>
      <c r="J850" s="377">
        <v>1</v>
      </c>
      <c r="K850" s="377">
        <v>0</v>
      </c>
      <c r="L850" s="377">
        <v>0</v>
      </c>
    </row>
    <row r="851" spans="2:12" ht="13.2" x14ac:dyDescent="0.25">
      <c r="B851" s="376" t="s">
        <v>218</v>
      </c>
      <c r="C851" s="376" t="s">
        <v>2192</v>
      </c>
      <c r="D851" s="376" t="s">
        <v>43</v>
      </c>
      <c r="E851" s="376" t="s">
        <v>2934</v>
      </c>
      <c r="F851" s="377">
        <v>3</v>
      </c>
      <c r="G851" s="377">
        <v>2</v>
      </c>
      <c r="H851" s="377">
        <v>1</v>
      </c>
      <c r="I851" s="377">
        <v>1</v>
      </c>
      <c r="J851" s="377">
        <v>1</v>
      </c>
      <c r="K851" s="377">
        <v>0</v>
      </c>
      <c r="L851" s="377">
        <v>0</v>
      </c>
    </row>
    <row r="852" spans="2:12" ht="13.2" x14ac:dyDescent="0.25">
      <c r="B852" s="376" t="s">
        <v>218</v>
      </c>
      <c r="C852" s="376" t="s">
        <v>2192</v>
      </c>
      <c r="D852" s="376" t="s">
        <v>43</v>
      </c>
      <c r="E852" s="376" t="s">
        <v>2382</v>
      </c>
      <c r="F852" s="377">
        <v>1</v>
      </c>
      <c r="G852" s="377">
        <v>0</v>
      </c>
      <c r="H852" s="377">
        <v>1</v>
      </c>
      <c r="I852" s="377">
        <v>3</v>
      </c>
      <c r="J852" s="377">
        <v>2</v>
      </c>
      <c r="K852" s="377">
        <v>1</v>
      </c>
      <c r="L852" s="377">
        <v>0</v>
      </c>
    </row>
    <row r="853" spans="2:12" ht="13.2" x14ac:dyDescent="0.25">
      <c r="B853" s="376" t="s">
        <v>218</v>
      </c>
      <c r="C853" s="376" t="s">
        <v>2192</v>
      </c>
      <c r="D853" s="376" t="s">
        <v>43</v>
      </c>
      <c r="E853" s="376" t="s">
        <v>2306</v>
      </c>
      <c r="F853" s="377">
        <v>5</v>
      </c>
      <c r="G853" s="377">
        <v>2</v>
      </c>
      <c r="H853" s="377">
        <v>3</v>
      </c>
      <c r="I853" s="377">
        <v>0</v>
      </c>
      <c r="J853" s="377">
        <v>0</v>
      </c>
      <c r="K853" s="377">
        <v>0</v>
      </c>
      <c r="L853" s="377">
        <v>0</v>
      </c>
    </row>
    <row r="854" spans="2:12" ht="13.2" x14ac:dyDescent="0.25">
      <c r="B854" s="376" t="s">
        <v>218</v>
      </c>
      <c r="C854" s="376" t="s">
        <v>2192</v>
      </c>
      <c r="D854" s="376" t="s">
        <v>43</v>
      </c>
      <c r="E854" s="376" t="s">
        <v>819</v>
      </c>
      <c r="F854" s="377">
        <v>3</v>
      </c>
      <c r="G854" s="377">
        <v>3</v>
      </c>
      <c r="H854" s="377">
        <v>0</v>
      </c>
      <c r="I854" s="377">
        <v>1</v>
      </c>
      <c r="J854" s="377">
        <v>1</v>
      </c>
      <c r="K854" s="377">
        <v>0</v>
      </c>
      <c r="L854" s="377">
        <v>0</v>
      </c>
    </row>
    <row r="855" spans="2:12" ht="13.2" x14ac:dyDescent="0.25">
      <c r="B855" s="376" t="s">
        <v>218</v>
      </c>
      <c r="C855" s="376" t="s">
        <v>2192</v>
      </c>
      <c r="D855" s="376" t="s">
        <v>43</v>
      </c>
      <c r="E855" s="376" t="s">
        <v>3537</v>
      </c>
      <c r="F855" s="377">
        <v>2</v>
      </c>
      <c r="G855" s="377">
        <v>1</v>
      </c>
      <c r="H855" s="377">
        <v>1</v>
      </c>
      <c r="I855" s="377">
        <v>1</v>
      </c>
      <c r="J855" s="377">
        <v>1</v>
      </c>
      <c r="K855" s="377">
        <v>0</v>
      </c>
      <c r="L855" s="377">
        <v>0</v>
      </c>
    </row>
    <row r="856" spans="2:12" ht="13.2" x14ac:dyDescent="0.25">
      <c r="B856" s="376" t="s">
        <v>218</v>
      </c>
      <c r="C856" s="376" t="s">
        <v>2192</v>
      </c>
      <c r="D856" s="376" t="s">
        <v>43</v>
      </c>
      <c r="E856" s="376" t="s">
        <v>820</v>
      </c>
      <c r="F856" s="377">
        <v>105</v>
      </c>
      <c r="G856" s="377">
        <v>64</v>
      </c>
      <c r="H856" s="377">
        <v>41</v>
      </c>
      <c r="I856" s="377">
        <v>109</v>
      </c>
      <c r="J856" s="377">
        <v>64</v>
      </c>
      <c r="K856" s="377">
        <v>45</v>
      </c>
      <c r="L856" s="377">
        <v>0</v>
      </c>
    </row>
    <row r="857" spans="2:12" ht="13.2" x14ac:dyDescent="0.25">
      <c r="B857" s="376" t="s">
        <v>218</v>
      </c>
      <c r="C857" s="376" t="s">
        <v>2192</v>
      </c>
      <c r="D857" s="376" t="s">
        <v>2187</v>
      </c>
      <c r="E857" s="376" t="s">
        <v>2845</v>
      </c>
      <c r="F857" s="377">
        <v>0</v>
      </c>
      <c r="G857" s="377">
        <v>0</v>
      </c>
      <c r="H857" s="377">
        <v>0</v>
      </c>
      <c r="I857" s="377">
        <v>2</v>
      </c>
      <c r="J857" s="377">
        <v>1</v>
      </c>
      <c r="K857" s="377">
        <v>1</v>
      </c>
      <c r="L857" s="377">
        <v>0</v>
      </c>
    </row>
    <row r="858" spans="2:12" ht="13.2" x14ac:dyDescent="0.25">
      <c r="B858" s="376" t="s">
        <v>218</v>
      </c>
      <c r="C858" s="376" t="s">
        <v>2192</v>
      </c>
      <c r="D858" s="376" t="s">
        <v>2187</v>
      </c>
      <c r="E858" s="376" t="s">
        <v>2846</v>
      </c>
      <c r="F858" s="377">
        <v>0</v>
      </c>
      <c r="G858" s="377">
        <v>0</v>
      </c>
      <c r="H858" s="377">
        <v>0</v>
      </c>
      <c r="I858" s="377">
        <v>2</v>
      </c>
      <c r="J858" s="377">
        <v>2</v>
      </c>
      <c r="K858" s="377">
        <v>0</v>
      </c>
      <c r="L858" s="377">
        <v>0</v>
      </c>
    </row>
    <row r="859" spans="2:12" ht="13.2" x14ac:dyDescent="0.25">
      <c r="B859" s="376" t="s">
        <v>218</v>
      </c>
      <c r="C859" s="376" t="s">
        <v>2192</v>
      </c>
      <c r="D859" s="376" t="s">
        <v>2187</v>
      </c>
      <c r="E859" s="376" t="s">
        <v>3538</v>
      </c>
      <c r="F859" s="377">
        <v>0</v>
      </c>
      <c r="G859" s="377">
        <v>0</v>
      </c>
      <c r="H859" s="377">
        <v>0</v>
      </c>
      <c r="I859" s="377">
        <v>1</v>
      </c>
      <c r="J859" s="377">
        <v>0</v>
      </c>
      <c r="K859" s="377">
        <v>1</v>
      </c>
      <c r="L859" s="377">
        <v>0</v>
      </c>
    </row>
    <row r="860" spans="2:12" ht="13.2" x14ac:dyDescent="0.25">
      <c r="B860" s="376" t="s">
        <v>218</v>
      </c>
      <c r="C860" s="376" t="s">
        <v>2192</v>
      </c>
      <c r="D860" s="376" t="s">
        <v>2187</v>
      </c>
      <c r="E860" s="376" t="s">
        <v>897</v>
      </c>
      <c r="F860" s="377">
        <v>2</v>
      </c>
      <c r="G860" s="377">
        <v>1</v>
      </c>
      <c r="H860" s="377">
        <v>1</v>
      </c>
      <c r="I860" s="377">
        <v>6</v>
      </c>
      <c r="J860" s="377">
        <v>1</v>
      </c>
      <c r="K860" s="377">
        <v>5</v>
      </c>
      <c r="L860" s="377">
        <v>0</v>
      </c>
    </row>
    <row r="861" spans="2:12" ht="13.2" x14ac:dyDescent="0.25">
      <c r="B861" s="376" t="s">
        <v>218</v>
      </c>
      <c r="C861" s="376" t="s">
        <v>2192</v>
      </c>
      <c r="D861" s="376" t="s">
        <v>241</v>
      </c>
      <c r="E861" s="376" t="s">
        <v>3163</v>
      </c>
      <c r="F861" s="377">
        <v>3</v>
      </c>
      <c r="G861" s="377">
        <v>2</v>
      </c>
      <c r="H861" s="377">
        <v>1</v>
      </c>
      <c r="I861" s="377">
        <v>0</v>
      </c>
      <c r="J861" s="377">
        <v>0</v>
      </c>
      <c r="K861" s="377">
        <v>0</v>
      </c>
      <c r="L861" s="377">
        <v>0</v>
      </c>
    </row>
    <row r="862" spans="2:12" ht="13.2" x14ac:dyDescent="0.25">
      <c r="B862" s="376" t="s">
        <v>218</v>
      </c>
      <c r="C862" s="376" t="s">
        <v>2192</v>
      </c>
      <c r="D862" s="376" t="s">
        <v>241</v>
      </c>
      <c r="E862" s="376" t="s">
        <v>832</v>
      </c>
      <c r="F862" s="377">
        <v>5</v>
      </c>
      <c r="G862" s="377">
        <v>4</v>
      </c>
      <c r="H862" s="377">
        <v>1</v>
      </c>
      <c r="I862" s="377">
        <v>5</v>
      </c>
      <c r="J862" s="377">
        <v>3</v>
      </c>
      <c r="K862" s="377">
        <v>2</v>
      </c>
      <c r="L862" s="377">
        <v>0</v>
      </c>
    </row>
    <row r="863" spans="2:12" ht="13.2" x14ac:dyDescent="0.25">
      <c r="B863" s="376" t="s">
        <v>218</v>
      </c>
      <c r="C863" s="376" t="s">
        <v>2192</v>
      </c>
      <c r="D863" s="376" t="s">
        <v>241</v>
      </c>
      <c r="E863" s="376" t="s">
        <v>833</v>
      </c>
      <c r="F863" s="377">
        <v>10</v>
      </c>
      <c r="G863" s="377">
        <v>5</v>
      </c>
      <c r="H863" s="377">
        <v>5</v>
      </c>
      <c r="I863" s="377">
        <v>14</v>
      </c>
      <c r="J863" s="377">
        <v>13</v>
      </c>
      <c r="K863" s="377">
        <v>1</v>
      </c>
      <c r="L863" s="377">
        <v>0</v>
      </c>
    </row>
    <row r="864" spans="2:12" ht="13.2" x14ac:dyDescent="0.25">
      <c r="B864" s="376" t="s">
        <v>218</v>
      </c>
      <c r="C864" s="376" t="s">
        <v>2192</v>
      </c>
      <c r="D864" s="376" t="s">
        <v>241</v>
      </c>
      <c r="E864" s="376" t="s">
        <v>834</v>
      </c>
      <c r="F864" s="377">
        <v>8</v>
      </c>
      <c r="G864" s="377">
        <v>6</v>
      </c>
      <c r="H864" s="377">
        <v>2</v>
      </c>
      <c r="I864" s="377">
        <v>26</v>
      </c>
      <c r="J864" s="377">
        <v>13</v>
      </c>
      <c r="K864" s="377">
        <v>13</v>
      </c>
      <c r="L864" s="377">
        <v>0</v>
      </c>
    </row>
    <row r="865" spans="2:12" ht="13.2" x14ac:dyDescent="0.25">
      <c r="B865" s="376" t="s">
        <v>218</v>
      </c>
      <c r="C865" s="376" t="s">
        <v>2192</v>
      </c>
      <c r="D865" s="376" t="s">
        <v>46</v>
      </c>
      <c r="E865" s="376" t="s">
        <v>822</v>
      </c>
      <c r="F865" s="377">
        <v>14</v>
      </c>
      <c r="G865" s="377">
        <v>8</v>
      </c>
      <c r="H865" s="377">
        <v>6</v>
      </c>
      <c r="I865" s="377">
        <v>25</v>
      </c>
      <c r="J865" s="377">
        <v>9</v>
      </c>
      <c r="K865" s="377">
        <v>16</v>
      </c>
      <c r="L865" s="377">
        <v>0</v>
      </c>
    </row>
    <row r="866" spans="2:12" ht="13.2" x14ac:dyDescent="0.25">
      <c r="B866" s="376" t="s">
        <v>218</v>
      </c>
      <c r="C866" s="376" t="s">
        <v>2192</v>
      </c>
      <c r="D866" s="376" t="s">
        <v>46</v>
      </c>
      <c r="E866" s="376" t="s">
        <v>823</v>
      </c>
      <c r="F866" s="377">
        <v>9</v>
      </c>
      <c r="G866" s="377">
        <v>5</v>
      </c>
      <c r="H866" s="377">
        <v>4</v>
      </c>
      <c r="I866" s="377">
        <v>66</v>
      </c>
      <c r="J866" s="377">
        <v>48</v>
      </c>
      <c r="K866" s="377">
        <v>18</v>
      </c>
      <c r="L866" s="377">
        <v>0</v>
      </c>
    </row>
    <row r="867" spans="2:12" ht="13.2" x14ac:dyDescent="0.25">
      <c r="B867" s="376" t="s">
        <v>218</v>
      </c>
      <c r="C867" s="376" t="s">
        <v>2192</v>
      </c>
      <c r="D867" s="376" t="s">
        <v>46</v>
      </c>
      <c r="E867" s="376" t="s">
        <v>1041</v>
      </c>
      <c r="F867" s="377">
        <v>84</v>
      </c>
      <c r="G867" s="377">
        <v>41</v>
      </c>
      <c r="H867" s="377">
        <v>43</v>
      </c>
      <c r="I867" s="377">
        <v>149</v>
      </c>
      <c r="J867" s="377">
        <v>69</v>
      </c>
      <c r="K867" s="377">
        <v>80</v>
      </c>
      <c r="L867" s="377">
        <v>0</v>
      </c>
    </row>
    <row r="868" spans="2:12" ht="13.2" x14ac:dyDescent="0.25">
      <c r="B868" s="376" t="s">
        <v>218</v>
      </c>
      <c r="C868" s="376" t="s">
        <v>2192</v>
      </c>
      <c r="D868" s="376" t="s">
        <v>46</v>
      </c>
      <c r="E868" s="376" t="s">
        <v>2307</v>
      </c>
      <c r="F868" s="377">
        <v>2</v>
      </c>
      <c r="G868" s="377">
        <v>0</v>
      </c>
      <c r="H868" s="377">
        <v>2</v>
      </c>
      <c r="I868" s="377">
        <v>11</v>
      </c>
      <c r="J868" s="377">
        <v>4</v>
      </c>
      <c r="K868" s="377">
        <v>7</v>
      </c>
      <c r="L868" s="377">
        <v>0</v>
      </c>
    </row>
    <row r="869" spans="2:12" ht="13.2" x14ac:dyDescent="0.25">
      <c r="B869" s="376" t="s">
        <v>218</v>
      </c>
      <c r="C869" s="376" t="s">
        <v>2192</v>
      </c>
      <c r="D869" s="376" t="s">
        <v>46</v>
      </c>
      <c r="E869" s="376" t="s">
        <v>824</v>
      </c>
      <c r="F869" s="377">
        <v>3</v>
      </c>
      <c r="G869" s="377">
        <v>2</v>
      </c>
      <c r="H869" s="377">
        <v>1</v>
      </c>
      <c r="I869" s="377">
        <v>8</v>
      </c>
      <c r="J869" s="377">
        <v>2</v>
      </c>
      <c r="K869" s="377">
        <v>6</v>
      </c>
      <c r="L869" s="377">
        <v>0</v>
      </c>
    </row>
    <row r="870" spans="2:12" ht="13.2" x14ac:dyDescent="0.25">
      <c r="B870" s="376" t="s">
        <v>218</v>
      </c>
      <c r="C870" s="376" t="s">
        <v>2192</v>
      </c>
      <c r="D870" s="376" t="s">
        <v>46</v>
      </c>
      <c r="E870" s="376" t="s">
        <v>825</v>
      </c>
      <c r="F870" s="377">
        <v>3</v>
      </c>
      <c r="G870" s="377">
        <v>1</v>
      </c>
      <c r="H870" s="377">
        <v>2</v>
      </c>
      <c r="I870" s="377">
        <v>24</v>
      </c>
      <c r="J870" s="377">
        <v>8</v>
      </c>
      <c r="K870" s="377">
        <v>16</v>
      </c>
      <c r="L870" s="377">
        <v>0</v>
      </c>
    </row>
    <row r="871" spans="2:12" ht="13.2" x14ac:dyDescent="0.25">
      <c r="B871" s="376" t="s">
        <v>218</v>
      </c>
      <c r="C871" s="376" t="s">
        <v>2192</v>
      </c>
      <c r="D871" s="376" t="s">
        <v>46</v>
      </c>
      <c r="E871" s="376" t="s">
        <v>826</v>
      </c>
      <c r="F871" s="377">
        <v>7</v>
      </c>
      <c r="G871" s="377">
        <v>5</v>
      </c>
      <c r="H871" s="377">
        <v>2</v>
      </c>
      <c r="I871" s="377">
        <v>33</v>
      </c>
      <c r="J871" s="377">
        <v>12</v>
      </c>
      <c r="K871" s="377">
        <v>21</v>
      </c>
      <c r="L871" s="377">
        <v>0</v>
      </c>
    </row>
    <row r="872" spans="2:12" ht="13.2" x14ac:dyDescent="0.25">
      <c r="B872" s="376" t="s">
        <v>218</v>
      </c>
      <c r="C872" s="376" t="s">
        <v>2192</v>
      </c>
      <c r="D872" s="376" t="s">
        <v>46</v>
      </c>
      <c r="E872" s="376" t="s">
        <v>827</v>
      </c>
      <c r="F872" s="377">
        <v>13</v>
      </c>
      <c r="G872" s="377">
        <v>9</v>
      </c>
      <c r="H872" s="377">
        <v>4</v>
      </c>
      <c r="I872" s="377">
        <v>72</v>
      </c>
      <c r="J872" s="377">
        <v>37</v>
      </c>
      <c r="K872" s="377">
        <v>35</v>
      </c>
      <c r="L872" s="377">
        <v>0</v>
      </c>
    </row>
    <row r="873" spans="2:12" ht="13.2" x14ac:dyDescent="0.25">
      <c r="B873" s="376" t="s">
        <v>218</v>
      </c>
      <c r="C873" s="376" t="s">
        <v>2192</v>
      </c>
      <c r="D873" s="376" t="s">
        <v>46</v>
      </c>
      <c r="E873" s="376" t="s">
        <v>148</v>
      </c>
      <c r="F873" s="377">
        <v>3426</v>
      </c>
      <c r="G873" s="377">
        <v>1814</v>
      </c>
      <c r="H873" s="377">
        <v>1612</v>
      </c>
      <c r="I873" s="377">
        <v>7094</v>
      </c>
      <c r="J873" s="377">
        <v>3502</v>
      </c>
      <c r="K873" s="377">
        <v>3592</v>
      </c>
      <c r="L873" s="377">
        <v>0</v>
      </c>
    </row>
    <row r="874" spans="2:12" ht="13.2" x14ac:dyDescent="0.25">
      <c r="B874" s="376" t="s">
        <v>218</v>
      </c>
      <c r="C874" s="376" t="s">
        <v>2192</v>
      </c>
      <c r="D874" s="376" t="s">
        <v>46</v>
      </c>
      <c r="E874" s="376" t="s">
        <v>828</v>
      </c>
      <c r="F874" s="377">
        <v>3</v>
      </c>
      <c r="G874" s="377">
        <v>2</v>
      </c>
      <c r="H874" s="377">
        <v>1</v>
      </c>
      <c r="I874" s="377">
        <v>22</v>
      </c>
      <c r="J874" s="377">
        <v>12</v>
      </c>
      <c r="K874" s="377">
        <v>10</v>
      </c>
      <c r="L874" s="377">
        <v>0</v>
      </c>
    </row>
    <row r="875" spans="2:12" ht="13.2" x14ac:dyDescent="0.25">
      <c r="B875" s="376" t="s">
        <v>218</v>
      </c>
      <c r="C875" s="376" t="s">
        <v>2192</v>
      </c>
      <c r="D875" s="376" t="s">
        <v>46</v>
      </c>
      <c r="E875" s="376" t="s">
        <v>829</v>
      </c>
      <c r="F875" s="377">
        <v>10</v>
      </c>
      <c r="G875" s="377">
        <v>4</v>
      </c>
      <c r="H875" s="377">
        <v>6</v>
      </c>
      <c r="I875" s="377">
        <v>21</v>
      </c>
      <c r="J875" s="377">
        <v>10</v>
      </c>
      <c r="K875" s="377">
        <v>11</v>
      </c>
      <c r="L875" s="377">
        <v>0</v>
      </c>
    </row>
    <row r="876" spans="2:12" ht="13.2" x14ac:dyDescent="0.25">
      <c r="B876" s="376" t="s">
        <v>218</v>
      </c>
      <c r="C876" s="376" t="s">
        <v>2192</v>
      </c>
      <c r="D876" s="376" t="s">
        <v>46</v>
      </c>
      <c r="E876" s="376" t="s">
        <v>830</v>
      </c>
      <c r="F876" s="377">
        <v>5</v>
      </c>
      <c r="G876" s="377">
        <v>1</v>
      </c>
      <c r="H876" s="377">
        <v>4</v>
      </c>
      <c r="I876" s="377">
        <v>30</v>
      </c>
      <c r="J876" s="377">
        <v>15</v>
      </c>
      <c r="K876" s="377">
        <v>15</v>
      </c>
      <c r="L876" s="377">
        <v>0</v>
      </c>
    </row>
    <row r="877" spans="2:12" ht="13.2" x14ac:dyDescent="0.25">
      <c r="B877" s="376" t="s">
        <v>218</v>
      </c>
      <c r="C877" s="376" t="s">
        <v>2192</v>
      </c>
      <c r="D877" s="376" t="s">
        <v>48</v>
      </c>
      <c r="E877" s="376" t="s">
        <v>2308</v>
      </c>
      <c r="F877" s="377">
        <v>0</v>
      </c>
      <c r="G877" s="377">
        <v>0</v>
      </c>
      <c r="H877" s="377">
        <v>0</v>
      </c>
      <c r="I877" s="377">
        <v>1</v>
      </c>
      <c r="J877" s="377">
        <v>1</v>
      </c>
      <c r="K877" s="377">
        <v>0</v>
      </c>
      <c r="L877" s="377">
        <v>0</v>
      </c>
    </row>
    <row r="878" spans="2:12" ht="13.2" x14ac:dyDescent="0.25">
      <c r="B878" s="376" t="s">
        <v>218</v>
      </c>
      <c r="C878" s="376" t="s">
        <v>2192</v>
      </c>
      <c r="D878" s="376" t="s">
        <v>48</v>
      </c>
      <c r="E878" s="376" t="s">
        <v>3767</v>
      </c>
      <c r="F878" s="377">
        <v>0</v>
      </c>
      <c r="G878" s="377">
        <v>0</v>
      </c>
      <c r="H878" s="377">
        <v>0</v>
      </c>
      <c r="I878" s="377">
        <v>1</v>
      </c>
      <c r="J878" s="377">
        <v>1</v>
      </c>
      <c r="K878" s="377">
        <v>0</v>
      </c>
      <c r="L878" s="377">
        <v>0</v>
      </c>
    </row>
    <row r="879" spans="2:12" ht="13.2" x14ac:dyDescent="0.25">
      <c r="B879" s="376" t="s">
        <v>218</v>
      </c>
      <c r="C879" s="376" t="s">
        <v>2192</v>
      </c>
      <c r="D879" s="376" t="s">
        <v>48</v>
      </c>
      <c r="E879" s="376" t="s">
        <v>48</v>
      </c>
      <c r="F879" s="377">
        <v>0</v>
      </c>
      <c r="G879" s="377">
        <v>0</v>
      </c>
      <c r="H879" s="377">
        <v>0</v>
      </c>
      <c r="I879" s="377">
        <v>2</v>
      </c>
      <c r="J879" s="377">
        <v>0</v>
      </c>
      <c r="K879" s="377">
        <v>2</v>
      </c>
      <c r="L879" s="377">
        <v>0</v>
      </c>
    </row>
    <row r="880" spans="2:12" ht="13.2" x14ac:dyDescent="0.25">
      <c r="B880" s="376" t="s">
        <v>218</v>
      </c>
      <c r="C880" s="376" t="s">
        <v>2192</v>
      </c>
      <c r="D880" s="376" t="s">
        <v>264</v>
      </c>
      <c r="E880" s="376" t="s">
        <v>835</v>
      </c>
      <c r="F880" s="377">
        <v>165</v>
      </c>
      <c r="G880" s="377">
        <v>82</v>
      </c>
      <c r="H880" s="377">
        <v>83</v>
      </c>
      <c r="I880" s="377">
        <v>55</v>
      </c>
      <c r="J880" s="377">
        <v>29</v>
      </c>
      <c r="K880" s="377">
        <v>26</v>
      </c>
      <c r="L880" s="377">
        <v>0</v>
      </c>
    </row>
    <row r="881" spans="2:12" ht="13.2" x14ac:dyDescent="0.25">
      <c r="B881" s="376" t="s">
        <v>218</v>
      </c>
      <c r="C881" s="376" t="s">
        <v>2192</v>
      </c>
      <c r="D881" s="376" t="s">
        <v>264</v>
      </c>
      <c r="E881" s="376" t="s">
        <v>836</v>
      </c>
      <c r="F881" s="377">
        <v>17</v>
      </c>
      <c r="G881" s="377">
        <v>7</v>
      </c>
      <c r="H881" s="377">
        <v>10</v>
      </c>
      <c r="I881" s="377">
        <v>10</v>
      </c>
      <c r="J881" s="377">
        <v>5</v>
      </c>
      <c r="K881" s="377">
        <v>5</v>
      </c>
      <c r="L881" s="377">
        <v>0</v>
      </c>
    </row>
    <row r="882" spans="2:12" ht="13.2" x14ac:dyDescent="0.25">
      <c r="B882" s="376" t="s">
        <v>218</v>
      </c>
      <c r="C882" s="376" t="s">
        <v>2192</v>
      </c>
      <c r="D882" s="376" t="s">
        <v>264</v>
      </c>
      <c r="E882" s="376" t="s">
        <v>2309</v>
      </c>
      <c r="F882" s="377">
        <v>125</v>
      </c>
      <c r="G882" s="377">
        <v>59</v>
      </c>
      <c r="H882" s="377">
        <v>66</v>
      </c>
      <c r="I882" s="377">
        <v>29</v>
      </c>
      <c r="J882" s="377">
        <v>13</v>
      </c>
      <c r="K882" s="377">
        <v>16</v>
      </c>
      <c r="L882" s="377">
        <v>0</v>
      </c>
    </row>
    <row r="883" spans="2:12" ht="13.2" x14ac:dyDescent="0.25">
      <c r="B883" s="376" t="s">
        <v>218</v>
      </c>
      <c r="C883" s="376" t="s">
        <v>2192</v>
      </c>
      <c r="D883" s="376" t="s">
        <v>264</v>
      </c>
      <c r="E883" s="376" t="s">
        <v>837</v>
      </c>
      <c r="F883" s="377">
        <v>134</v>
      </c>
      <c r="G883" s="377">
        <v>63</v>
      </c>
      <c r="H883" s="377">
        <v>71</v>
      </c>
      <c r="I883" s="377">
        <v>58</v>
      </c>
      <c r="J883" s="377">
        <v>30</v>
      </c>
      <c r="K883" s="377">
        <v>28</v>
      </c>
      <c r="L883" s="377">
        <v>0</v>
      </c>
    </row>
    <row r="884" spans="2:12" ht="13.2" x14ac:dyDescent="0.25">
      <c r="B884" s="376" t="s">
        <v>218</v>
      </c>
      <c r="C884" s="376" t="s">
        <v>2192</v>
      </c>
      <c r="D884" s="376" t="s">
        <v>264</v>
      </c>
      <c r="E884" s="376" t="s">
        <v>838</v>
      </c>
      <c r="F884" s="377">
        <v>17</v>
      </c>
      <c r="G884" s="377">
        <v>9</v>
      </c>
      <c r="H884" s="377">
        <v>8</v>
      </c>
      <c r="I884" s="377">
        <v>21</v>
      </c>
      <c r="J884" s="377">
        <v>7</v>
      </c>
      <c r="K884" s="377">
        <v>14</v>
      </c>
      <c r="L884" s="377">
        <v>0</v>
      </c>
    </row>
    <row r="885" spans="2:12" ht="13.2" x14ac:dyDescent="0.25">
      <c r="B885" s="376" t="s">
        <v>218</v>
      </c>
      <c r="C885" s="376" t="s">
        <v>2192</v>
      </c>
      <c r="D885" s="376" t="s">
        <v>264</v>
      </c>
      <c r="E885" s="376" t="s">
        <v>839</v>
      </c>
      <c r="F885" s="377">
        <v>42</v>
      </c>
      <c r="G885" s="377">
        <v>22</v>
      </c>
      <c r="H885" s="377">
        <v>20</v>
      </c>
      <c r="I885" s="377">
        <v>10</v>
      </c>
      <c r="J885" s="377">
        <v>5</v>
      </c>
      <c r="K885" s="377">
        <v>5</v>
      </c>
      <c r="L885" s="377">
        <v>0</v>
      </c>
    </row>
    <row r="886" spans="2:12" ht="13.2" x14ac:dyDescent="0.25">
      <c r="B886" s="376" t="s">
        <v>218</v>
      </c>
      <c r="C886" s="376" t="s">
        <v>2192</v>
      </c>
      <c r="D886" s="376" t="s">
        <v>264</v>
      </c>
      <c r="E886" s="376" t="s">
        <v>840</v>
      </c>
      <c r="F886" s="377">
        <v>6091</v>
      </c>
      <c r="G886" s="377">
        <v>2999</v>
      </c>
      <c r="H886" s="377">
        <v>3092</v>
      </c>
      <c r="I886" s="377">
        <v>3388</v>
      </c>
      <c r="J886" s="377">
        <v>1946</v>
      </c>
      <c r="K886" s="377">
        <v>1442</v>
      </c>
      <c r="L886" s="377">
        <v>0</v>
      </c>
    </row>
    <row r="887" spans="2:12" ht="13.2" x14ac:dyDescent="0.25">
      <c r="B887" s="376" t="s">
        <v>218</v>
      </c>
      <c r="C887" s="376" t="s">
        <v>2192</v>
      </c>
      <c r="D887" s="376" t="s">
        <v>264</v>
      </c>
      <c r="E887" s="376" t="s">
        <v>841</v>
      </c>
      <c r="F887" s="377">
        <v>99</v>
      </c>
      <c r="G887" s="377">
        <v>52</v>
      </c>
      <c r="H887" s="377">
        <v>47</v>
      </c>
      <c r="I887" s="377">
        <v>113</v>
      </c>
      <c r="J887" s="377">
        <v>65</v>
      </c>
      <c r="K887" s="377">
        <v>48</v>
      </c>
      <c r="L887" s="377">
        <v>0</v>
      </c>
    </row>
    <row r="888" spans="2:12" ht="13.2" x14ac:dyDescent="0.25">
      <c r="B888" s="376" t="s">
        <v>218</v>
      </c>
      <c r="C888" s="376" t="s">
        <v>2192</v>
      </c>
      <c r="D888" s="376" t="s">
        <v>264</v>
      </c>
      <c r="E888" s="376" t="s">
        <v>842</v>
      </c>
      <c r="F888" s="377">
        <v>5</v>
      </c>
      <c r="G888" s="377">
        <v>3</v>
      </c>
      <c r="H888" s="377">
        <v>2</v>
      </c>
      <c r="I888" s="377">
        <v>26</v>
      </c>
      <c r="J888" s="377">
        <v>18</v>
      </c>
      <c r="K888" s="377">
        <v>8</v>
      </c>
      <c r="L888" s="377">
        <v>0</v>
      </c>
    </row>
    <row r="889" spans="2:12" ht="13.2" x14ac:dyDescent="0.25">
      <c r="B889" s="376" t="s">
        <v>218</v>
      </c>
      <c r="C889" s="376" t="s">
        <v>2192</v>
      </c>
      <c r="D889" s="376" t="s">
        <v>264</v>
      </c>
      <c r="E889" s="376" t="s">
        <v>843</v>
      </c>
      <c r="F889" s="377">
        <v>48129</v>
      </c>
      <c r="G889" s="377">
        <v>21197</v>
      </c>
      <c r="H889" s="377">
        <v>26932</v>
      </c>
      <c r="I889" s="377">
        <v>4890</v>
      </c>
      <c r="J889" s="377">
        <v>2459</v>
      </c>
      <c r="K889" s="377">
        <v>2431</v>
      </c>
      <c r="L889" s="377">
        <v>0</v>
      </c>
    </row>
    <row r="890" spans="2:12" ht="13.2" x14ac:dyDescent="0.25">
      <c r="B890" s="376" t="s">
        <v>218</v>
      </c>
      <c r="C890" s="376" t="s">
        <v>2192</v>
      </c>
      <c r="D890" s="376" t="s">
        <v>50</v>
      </c>
      <c r="E890" s="376" t="s">
        <v>2936</v>
      </c>
      <c r="F890" s="377">
        <v>1</v>
      </c>
      <c r="G890" s="377">
        <v>0</v>
      </c>
      <c r="H890" s="377">
        <v>1</v>
      </c>
      <c r="I890" s="377">
        <v>1</v>
      </c>
      <c r="J890" s="377">
        <v>1</v>
      </c>
      <c r="K890" s="377">
        <v>0</v>
      </c>
      <c r="L890" s="377">
        <v>0</v>
      </c>
    </row>
    <row r="891" spans="2:12" ht="13.2" x14ac:dyDescent="0.25">
      <c r="B891" s="376" t="s">
        <v>218</v>
      </c>
      <c r="C891" s="376" t="s">
        <v>2192</v>
      </c>
      <c r="D891" s="376" t="s">
        <v>50</v>
      </c>
      <c r="E891" s="376" t="s">
        <v>845</v>
      </c>
      <c r="F891" s="377">
        <v>1</v>
      </c>
      <c r="G891" s="377">
        <v>0</v>
      </c>
      <c r="H891" s="377">
        <v>1</v>
      </c>
      <c r="I891" s="377">
        <v>3</v>
      </c>
      <c r="J891" s="377">
        <v>2</v>
      </c>
      <c r="K891" s="377">
        <v>1</v>
      </c>
      <c r="L891" s="377">
        <v>0</v>
      </c>
    </row>
    <row r="892" spans="2:12" ht="13.2" x14ac:dyDescent="0.25">
      <c r="B892" s="376" t="s">
        <v>218</v>
      </c>
      <c r="C892" s="376" t="s">
        <v>2192</v>
      </c>
      <c r="D892" s="376" t="s">
        <v>51</v>
      </c>
      <c r="E892" s="376" t="s">
        <v>844</v>
      </c>
      <c r="F892" s="377">
        <v>2</v>
      </c>
      <c r="G892" s="377">
        <v>2</v>
      </c>
      <c r="H892" s="377">
        <v>0</v>
      </c>
      <c r="I892" s="377">
        <v>183</v>
      </c>
      <c r="J892" s="377">
        <v>179</v>
      </c>
      <c r="K892" s="377">
        <v>4</v>
      </c>
      <c r="L892" s="377">
        <v>0</v>
      </c>
    </row>
    <row r="893" spans="2:12" ht="13.2" x14ac:dyDescent="0.25">
      <c r="B893" s="376" t="s">
        <v>218</v>
      </c>
      <c r="C893" s="376" t="s">
        <v>2192</v>
      </c>
      <c r="D893" s="376" t="s">
        <v>239</v>
      </c>
      <c r="E893" s="376" t="s">
        <v>852</v>
      </c>
      <c r="F893" s="377">
        <v>5</v>
      </c>
      <c r="G893" s="377">
        <v>3</v>
      </c>
      <c r="H893" s="377">
        <v>2</v>
      </c>
      <c r="I893" s="377">
        <v>1</v>
      </c>
      <c r="J893" s="377">
        <v>1</v>
      </c>
      <c r="K893" s="377">
        <v>0</v>
      </c>
      <c r="L893" s="377">
        <v>0</v>
      </c>
    </row>
    <row r="894" spans="2:12" ht="13.2" x14ac:dyDescent="0.25">
      <c r="B894" s="376" t="s">
        <v>218</v>
      </c>
      <c r="C894" s="376" t="s">
        <v>2192</v>
      </c>
      <c r="D894" s="376" t="s">
        <v>239</v>
      </c>
      <c r="E894" s="376" t="s">
        <v>853</v>
      </c>
      <c r="F894" s="377">
        <v>22</v>
      </c>
      <c r="G894" s="377">
        <v>15</v>
      </c>
      <c r="H894" s="377">
        <v>7</v>
      </c>
      <c r="I894" s="377">
        <v>12</v>
      </c>
      <c r="J894" s="377">
        <v>8</v>
      </c>
      <c r="K894" s="377">
        <v>4</v>
      </c>
      <c r="L894" s="377">
        <v>0</v>
      </c>
    </row>
    <row r="895" spans="2:12" ht="13.2" x14ac:dyDescent="0.25">
      <c r="B895" s="376" t="s">
        <v>218</v>
      </c>
      <c r="C895" s="376" t="s">
        <v>2192</v>
      </c>
      <c r="D895" s="376" t="s">
        <v>239</v>
      </c>
      <c r="E895" s="376" t="s">
        <v>854</v>
      </c>
      <c r="F895" s="377">
        <v>7</v>
      </c>
      <c r="G895" s="377">
        <v>6</v>
      </c>
      <c r="H895" s="377">
        <v>1</v>
      </c>
      <c r="I895" s="377">
        <v>5</v>
      </c>
      <c r="J895" s="377">
        <v>4</v>
      </c>
      <c r="K895" s="377">
        <v>1</v>
      </c>
      <c r="L895" s="377">
        <v>0</v>
      </c>
    </row>
    <row r="896" spans="2:12" ht="13.2" x14ac:dyDescent="0.25">
      <c r="B896" s="376" t="s">
        <v>218</v>
      </c>
      <c r="C896" s="376" t="s">
        <v>2192</v>
      </c>
      <c r="D896" s="376" t="s">
        <v>239</v>
      </c>
      <c r="E896" s="376" t="s">
        <v>855</v>
      </c>
      <c r="F896" s="377">
        <v>5</v>
      </c>
      <c r="G896" s="377">
        <v>4</v>
      </c>
      <c r="H896" s="377">
        <v>1</v>
      </c>
      <c r="I896" s="377">
        <v>1</v>
      </c>
      <c r="J896" s="377">
        <v>1</v>
      </c>
      <c r="K896" s="377">
        <v>0</v>
      </c>
      <c r="L896" s="377">
        <v>0</v>
      </c>
    </row>
    <row r="897" spans="2:12" ht="13.2" x14ac:dyDescent="0.25">
      <c r="B897" s="376" t="s">
        <v>218</v>
      </c>
      <c r="C897" s="376" t="s">
        <v>2192</v>
      </c>
      <c r="D897" s="376" t="s">
        <v>239</v>
      </c>
      <c r="E897" s="376" t="s">
        <v>856</v>
      </c>
      <c r="F897" s="377">
        <v>470</v>
      </c>
      <c r="G897" s="377">
        <v>303</v>
      </c>
      <c r="H897" s="377">
        <v>167</v>
      </c>
      <c r="I897" s="377">
        <v>24</v>
      </c>
      <c r="J897" s="377">
        <v>12</v>
      </c>
      <c r="K897" s="377">
        <v>12</v>
      </c>
      <c r="L897" s="377">
        <v>0</v>
      </c>
    </row>
    <row r="898" spans="2:12" ht="13.2" x14ac:dyDescent="0.25">
      <c r="B898" s="376" t="s">
        <v>218</v>
      </c>
      <c r="C898" s="376" t="s">
        <v>2192</v>
      </c>
      <c r="D898" s="376" t="s">
        <v>54</v>
      </c>
      <c r="E898" s="376" t="s">
        <v>857</v>
      </c>
      <c r="F898" s="377">
        <v>368</v>
      </c>
      <c r="G898" s="377">
        <v>176</v>
      </c>
      <c r="H898" s="377">
        <v>192</v>
      </c>
      <c r="I898" s="377">
        <v>109</v>
      </c>
      <c r="J898" s="377">
        <v>62</v>
      </c>
      <c r="K898" s="377">
        <v>47</v>
      </c>
      <c r="L898" s="377">
        <v>0</v>
      </c>
    </row>
    <row r="899" spans="2:12" ht="13.2" x14ac:dyDescent="0.25">
      <c r="B899" s="376" t="s">
        <v>218</v>
      </c>
      <c r="C899" s="376" t="s">
        <v>2192</v>
      </c>
      <c r="D899" s="376" t="s">
        <v>54</v>
      </c>
      <c r="E899" s="376" t="s">
        <v>858</v>
      </c>
      <c r="F899" s="377">
        <v>956</v>
      </c>
      <c r="G899" s="377">
        <v>417</v>
      </c>
      <c r="H899" s="377">
        <v>539</v>
      </c>
      <c r="I899" s="377">
        <v>59</v>
      </c>
      <c r="J899" s="377">
        <v>30</v>
      </c>
      <c r="K899" s="377">
        <v>29</v>
      </c>
      <c r="L899" s="377">
        <v>0</v>
      </c>
    </row>
    <row r="900" spans="2:12" ht="13.2" x14ac:dyDescent="0.25">
      <c r="B900" s="376" t="s">
        <v>218</v>
      </c>
      <c r="C900" s="376" t="s">
        <v>2192</v>
      </c>
      <c r="D900" s="376" t="s">
        <v>258</v>
      </c>
      <c r="E900" s="376" t="s">
        <v>863</v>
      </c>
      <c r="F900" s="377">
        <v>1</v>
      </c>
      <c r="G900" s="377">
        <v>0</v>
      </c>
      <c r="H900" s="377">
        <v>1</v>
      </c>
      <c r="I900" s="377">
        <v>4</v>
      </c>
      <c r="J900" s="377">
        <v>3</v>
      </c>
      <c r="K900" s="377">
        <v>1</v>
      </c>
      <c r="L900" s="377">
        <v>0</v>
      </c>
    </row>
    <row r="901" spans="2:12" ht="13.2" x14ac:dyDescent="0.25">
      <c r="B901" s="376" t="s">
        <v>218</v>
      </c>
      <c r="C901" s="376" t="s">
        <v>2192</v>
      </c>
      <c r="D901" s="376" t="s">
        <v>47</v>
      </c>
      <c r="E901" s="376" t="s">
        <v>831</v>
      </c>
      <c r="F901" s="377">
        <v>3776</v>
      </c>
      <c r="G901" s="377">
        <v>1638</v>
      </c>
      <c r="H901" s="377">
        <v>2138</v>
      </c>
      <c r="I901" s="377">
        <v>452</v>
      </c>
      <c r="J901" s="377">
        <v>245</v>
      </c>
      <c r="K901" s="377">
        <v>207</v>
      </c>
      <c r="L901" s="377">
        <v>0</v>
      </c>
    </row>
    <row r="902" spans="2:12" ht="13.2" x14ac:dyDescent="0.25">
      <c r="B902" s="376" t="s">
        <v>218</v>
      </c>
      <c r="C902" s="376" t="s">
        <v>2192</v>
      </c>
      <c r="D902" s="376" t="s">
        <v>41</v>
      </c>
      <c r="E902" s="376" t="s">
        <v>804</v>
      </c>
      <c r="F902" s="377">
        <v>17</v>
      </c>
      <c r="G902" s="377">
        <v>7</v>
      </c>
      <c r="H902" s="377">
        <v>10</v>
      </c>
      <c r="I902" s="377">
        <v>5</v>
      </c>
      <c r="J902" s="377">
        <v>1</v>
      </c>
      <c r="K902" s="377">
        <v>4</v>
      </c>
      <c r="L902" s="377">
        <v>0</v>
      </c>
    </row>
    <row r="903" spans="2:12" ht="13.2" x14ac:dyDescent="0.25">
      <c r="B903" s="376" t="s">
        <v>218</v>
      </c>
      <c r="C903" s="376" t="s">
        <v>2192</v>
      </c>
      <c r="D903" s="376" t="s">
        <v>41</v>
      </c>
      <c r="E903" s="376" t="s">
        <v>41</v>
      </c>
      <c r="F903" s="377">
        <v>7153</v>
      </c>
      <c r="G903" s="377">
        <v>3123</v>
      </c>
      <c r="H903" s="377">
        <v>4030</v>
      </c>
      <c r="I903" s="377">
        <v>698</v>
      </c>
      <c r="J903" s="377">
        <v>379</v>
      </c>
      <c r="K903" s="377">
        <v>319</v>
      </c>
      <c r="L903" s="377">
        <v>0</v>
      </c>
    </row>
    <row r="904" spans="2:12" ht="13.2" x14ac:dyDescent="0.25">
      <c r="B904" s="376" t="s">
        <v>218</v>
      </c>
      <c r="C904" s="376" t="s">
        <v>2192</v>
      </c>
      <c r="D904" s="376" t="s">
        <v>41</v>
      </c>
      <c r="E904" s="376" t="s">
        <v>805</v>
      </c>
      <c r="F904" s="377">
        <v>84</v>
      </c>
      <c r="G904" s="377">
        <v>31</v>
      </c>
      <c r="H904" s="377">
        <v>53</v>
      </c>
      <c r="I904" s="377">
        <v>3</v>
      </c>
      <c r="J904" s="377">
        <v>2</v>
      </c>
      <c r="K904" s="377">
        <v>1</v>
      </c>
      <c r="L904" s="377">
        <v>0</v>
      </c>
    </row>
    <row r="905" spans="2:12" ht="13.2" x14ac:dyDescent="0.25">
      <c r="B905" s="376" t="s">
        <v>218</v>
      </c>
      <c r="C905" s="376" t="s">
        <v>2192</v>
      </c>
      <c r="D905" s="376" t="s">
        <v>41</v>
      </c>
      <c r="E905" s="376" t="s">
        <v>806</v>
      </c>
      <c r="F905" s="377">
        <v>48</v>
      </c>
      <c r="G905" s="377">
        <v>18</v>
      </c>
      <c r="H905" s="377">
        <v>30</v>
      </c>
      <c r="I905" s="377">
        <v>5</v>
      </c>
      <c r="J905" s="377">
        <v>2</v>
      </c>
      <c r="K905" s="377">
        <v>3</v>
      </c>
      <c r="L905" s="377">
        <v>0</v>
      </c>
    </row>
    <row r="906" spans="2:12" ht="13.2" x14ac:dyDescent="0.25">
      <c r="B906" s="376" t="s">
        <v>218</v>
      </c>
      <c r="C906" s="376" t="s">
        <v>2192</v>
      </c>
      <c r="D906" s="376" t="s">
        <v>41</v>
      </c>
      <c r="E906" s="376" t="s">
        <v>807</v>
      </c>
      <c r="F906" s="377">
        <v>21</v>
      </c>
      <c r="G906" s="377">
        <v>9</v>
      </c>
      <c r="H906" s="377">
        <v>12</v>
      </c>
      <c r="I906" s="377">
        <v>3</v>
      </c>
      <c r="J906" s="377">
        <v>2</v>
      </c>
      <c r="K906" s="377">
        <v>1</v>
      </c>
      <c r="L906" s="377">
        <v>0</v>
      </c>
    </row>
    <row r="907" spans="2:12" ht="13.2" x14ac:dyDescent="0.25">
      <c r="B907" s="376" t="s">
        <v>218</v>
      </c>
      <c r="C907" s="376" t="s">
        <v>2192</v>
      </c>
      <c r="D907" s="376" t="s">
        <v>41</v>
      </c>
      <c r="E907" s="376" t="s">
        <v>808</v>
      </c>
      <c r="F907" s="377">
        <v>208</v>
      </c>
      <c r="G907" s="377">
        <v>87</v>
      </c>
      <c r="H907" s="377">
        <v>121</v>
      </c>
      <c r="I907" s="377">
        <v>27</v>
      </c>
      <c r="J907" s="377">
        <v>17</v>
      </c>
      <c r="K907" s="377">
        <v>10</v>
      </c>
      <c r="L907" s="377">
        <v>0</v>
      </c>
    </row>
    <row r="908" spans="2:12" ht="13.2" x14ac:dyDescent="0.25">
      <c r="B908" s="376" t="s">
        <v>218</v>
      </c>
      <c r="C908" s="376" t="s">
        <v>2192</v>
      </c>
      <c r="D908" s="376" t="s">
        <v>41</v>
      </c>
      <c r="E908" s="376" t="s">
        <v>2730</v>
      </c>
      <c r="F908" s="377">
        <v>19</v>
      </c>
      <c r="G908" s="377">
        <v>10</v>
      </c>
      <c r="H908" s="377">
        <v>9</v>
      </c>
      <c r="I908" s="377">
        <v>3</v>
      </c>
      <c r="J908" s="377">
        <v>1</v>
      </c>
      <c r="K908" s="377">
        <v>2</v>
      </c>
      <c r="L908" s="377">
        <v>0</v>
      </c>
    </row>
    <row r="909" spans="2:12" ht="13.2" x14ac:dyDescent="0.25">
      <c r="B909" s="376" t="s">
        <v>218</v>
      </c>
      <c r="C909" s="376" t="s">
        <v>2192</v>
      </c>
      <c r="D909" s="376" t="s">
        <v>41</v>
      </c>
      <c r="E909" s="376" t="s">
        <v>34</v>
      </c>
      <c r="F909" s="377">
        <v>5</v>
      </c>
      <c r="G909" s="377">
        <v>1</v>
      </c>
      <c r="H909" s="377">
        <v>4</v>
      </c>
      <c r="I909" s="377">
        <v>3</v>
      </c>
      <c r="J909" s="377">
        <v>1</v>
      </c>
      <c r="K909" s="377">
        <v>2</v>
      </c>
      <c r="L909" s="377">
        <v>0</v>
      </c>
    </row>
    <row r="910" spans="2:12" ht="13.2" x14ac:dyDescent="0.25">
      <c r="B910" s="376" t="s">
        <v>218</v>
      </c>
      <c r="C910" s="376" t="s">
        <v>2192</v>
      </c>
      <c r="D910" s="376" t="s">
        <v>41</v>
      </c>
      <c r="E910" s="376" t="s">
        <v>3238</v>
      </c>
      <c r="F910" s="377">
        <v>6</v>
      </c>
      <c r="G910" s="377">
        <v>2</v>
      </c>
      <c r="H910" s="377">
        <v>4</v>
      </c>
      <c r="I910" s="377">
        <v>1</v>
      </c>
      <c r="J910" s="377">
        <v>1</v>
      </c>
      <c r="K910" s="377">
        <v>0</v>
      </c>
      <c r="L910" s="377">
        <v>0</v>
      </c>
    </row>
    <row r="911" spans="2:12" ht="13.2" x14ac:dyDescent="0.25">
      <c r="B911" s="376" t="s">
        <v>218</v>
      </c>
      <c r="C911" s="376" t="s">
        <v>2192</v>
      </c>
      <c r="D911" s="376" t="s">
        <v>41</v>
      </c>
      <c r="E911" s="376" t="s">
        <v>1909</v>
      </c>
      <c r="F911" s="377">
        <v>1</v>
      </c>
      <c r="G911" s="377">
        <v>1</v>
      </c>
      <c r="H911" s="377">
        <v>0</v>
      </c>
      <c r="I911" s="377">
        <v>0</v>
      </c>
      <c r="J911" s="377">
        <v>0</v>
      </c>
      <c r="K911" s="377">
        <v>0</v>
      </c>
      <c r="L911" s="377">
        <v>0</v>
      </c>
    </row>
    <row r="912" spans="2:12" ht="13.2" x14ac:dyDescent="0.25">
      <c r="B912" s="376" t="s">
        <v>218</v>
      </c>
      <c r="C912" s="376" t="s">
        <v>2192</v>
      </c>
      <c r="D912" s="376" t="s">
        <v>415</v>
      </c>
      <c r="E912" s="376" t="s">
        <v>1913</v>
      </c>
      <c r="F912" s="377">
        <v>2</v>
      </c>
      <c r="G912" s="377">
        <v>1</v>
      </c>
      <c r="H912" s="377">
        <v>1</v>
      </c>
      <c r="I912" s="377">
        <v>6</v>
      </c>
      <c r="J912" s="377">
        <v>5</v>
      </c>
      <c r="K912" s="377">
        <v>1</v>
      </c>
      <c r="L912" s="377">
        <v>0</v>
      </c>
    </row>
    <row r="913" spans="2:12" ht="13.2" x14ac:dyDescent="0.25">
      <c r="B913" s="376" t="s">
        <v>218</v>
      </c>
      <c r="C913" s="376" t="s">
        <v>2192</v>
      </c>
      <c r="D913" s="376" t="s">
        <v>415</v>
      </c>
      <c r="E913" s="376" t="s">
        <v>884</v>
      </c>
      <c r="F913" s="377">
        <v>7</v>
      </c>
      <c r="G913" s="377">
        <v>3</v>
      </c>
      <c r="H913" s="377">
        <v>4</v>
      </c>
      <c r="I913" s="377">
        <v>2</v>
      </c>
      <c r="J913" s="377">
        <v>2</v>
      </c>
      <c r="K913" s="377">
        <v>0</v>
      </c>
      <c r="L913" s="377">
        <v>0</v>
      </c>
    </row>
    <row r="914" spans="2:12" ht="13.2" x14ac:dyDescent="0.25">
      <c r="B914" s="376" t="s">
        <v>218</v>
      </c>
      <c r="C914" s="376" t="s">
        <v>2192</v>
      </c>
      <c r="D914" s="376" t="s">
        <v>415</v>
      </c>
      <c r="E914" s="376" t="s">
        <v>885</v>
      </c>
      <c r="F914" s="377">
        <v>9</v>
      </c>
      <c r="G914" s="377">
        <v>6</v>
      </c>
      <c r="H914" s="377">
        <v>3</v>
      </c>
      <c r="I914" s="377">
        <v>7</v>
      </c>
      <c r="J914" s="377">
        <v>5</v>
      </c>
      <c r="K914" s="377">
        <v>2</v>
      </c>
      <c r="L914" s="377">
        <v>0</v>
      </c>
    </row>
    <row r="915" spans="2:12" ht="13.2" x14ac:dyDescent="0.25">
      <c r="B915" s="376" t="s">
        <v>218</v>
      </c>
      <c r="C915" s="376" t="s">
        <v>2192</v>
      </c>
      <c r="D915" s="376" t="s">
        <v>415</v>
      </c>
      <c r="E915" s="376" t="s">
        <v>886</v>
      </c>
      <c r="F915" s="377">
        <v>5</v>
      </c>
      <c r="G915" s="377">
        <v>2</v>
      </c>
      <c r="H915" s="377">
        <v>3</v>
      </c>
      <c r="I915" s="377">
        <v>5</v>
      </c>
      <c r="J915" s="377">
        <v>2</v>
      </c>
      <c r="K915" s="377">
        <v>3</v>
      </c>
      <c r="L915" s="377">
        <v>0</v>
      </c>
    </row>
    <row r="916" spans="2:12" ht="13.2" x14ac:dyDescent="0.25">
      <c r="B916" s="376" t="s">
        <v>218</v>
      </c>
      <c r="C916" s="376" t="s">
        <v>2192</v>
      </c>
      <c r="D916" s="376" t="s">
        <v>412</v>
      </c>
      <c r="E916" s="376" t="s">
        <v>3768</v>
      </c>
      <c r="F916" s="377">
        <v>3</v>
      </c>
      <c r="G916" s="377">
        <v>1</v>
      </c>
      <c r="H916" s="377">
        <v>2</v>
      </c>
      <c r="I916" s="377">
        <v>0</v>
      </c>
      <c r="J916" s="377">
        <v>0</v>
      </c>
      <c r="K916" s="377">
        <v>0</v>
      </c>
      <c r="L916" s="377">
        <v>0</v>
      </c>
    </row>
    <row r="917" spans="2:12" ht="13.2" x14ac:dyDescent="0.25">
      <c r="B917" s="376" t="s">
        <v>218</v>
      </c>
      <c r="C917" s="376" t="s">
        <v>2192</v>
      </c>
      <c r="D917" s="376" t="s">
        <v>412</v>
      </c>
      <c r="E917" s="376" t="s">
        <v>2731</v>
      </c>
      <c r="F917" s="377">
        <v>0</v>
      </c>
      <c r="G917" s="377">
        <v>0</v>
      </c>
      <c r="H917" s="377">
        <v>0</v>
      </c>
      <c r="I917" s="377">
        <v>1</v>
      </c>
      <c r="J917" s="377">
        <v>1</v>
      </c>
      <c r="K917" s="377">
        <v>0</v>
      </c>
      <c r="L917" s="377">
        <v>0</v>
      </c>
    </row>
    <row r="918" spans="2:12" ht="13.2" x14ac:dyDescent="0.25">
      <c r="B918" s="376" t="s">
        <v>218</v>
      </c>
      <c r="C918" s="376" t="s">
        <v>2192</v>
      </c>
      <c r="D918" s="376" t="s">
        <v>412</v>
      </c>
      <c r="E918" s="376" t="s">
        <v>3769</v>
      </c>
      <c r="F918" s="377">
        <v>1</v>
      </c>
      <c r="G918" s="377">
        <v>0</v>
      </c>
      <c r="H918" s="377">
        <v>1</v>
      </c>
      <c r="I918" s="377">
        <v>0</v>
      </c>
      <c r="J918" s="377">
        <v>0</v>
      </c>
      <c r="K918" s="377">
        <v>0</v>
      </c>
      <c r="L918" s="377">
        <v>0</v>
      </c>
    </row>
    <row r="919" spans="2:12" ht="13.2" x14ac:dyDescent="0.25">
      <c r="B919" s="376" t="s">
        <v>218</v>
      </c>
      <c r="C919" s="376" t="s">
        <v>2192</v>
      </c>
      <c r="D919" s="376" t="s">
        <v>412</v>
      </c>
      <c r="E919" s="376" t="s">
        <v>808</v>
      </c>
      <c r="F919" s="377">
        <v>1</v>
      </c>
      <c r="G919" s="377">
        <v>0</v>
      </c>
      <c r="H919" s="377">
        <v>1</v>
      </c>
      <c r="I919" s="377">
        <v>0</v>
      </c>
      <c r="J919" s="377">
        <v>0</v>
      </c>
      <c r="K919" s="377">
        <v>0</v>
      </c>
      <c r="L919" s="377">
        <v>0</v>
      </c>
    </row>
    <row r="920" spans="2:12" ht="13.2" x14ac:dyDescent="0.25">
      <c r="B920" s="376" t="s">
        <v>218</v>
      </c>
      <c r="C920" s="376" t="s">
        <v>2192</v>
      </c>
      <c r="D920" s="376" t="s">
        <v>412</v>
      </c>
      <c r="E920" s="376" t="s">
        <v>812</v>
      </c>
      <c r="F920" s="377">
        <v>67</v>
      </c>
      <c r="G920" s="377">
        <v>41</v>
      </c>
      <c r="H920" s="377">
        <v>26</v>
      </c>
      <c r="I920" s="377">
        <v>29</v>
      </c>
      <c r="J920" s="377">
        <v>17</v>
      </c>
      <c r="K920" s="377">
        <v>12</v>
      </c>
      <c r="L920" s="377">
        <v>0</v>
      </c>
    </row>
    <row r="921" spans="2:12" ht="13.2" x14ac:dyDescent="0.25">
      <c r="B921" s="376" t="s">
        <v>218</v>
      </c>
      <c r="C921" s="376" t="s">
        <v>2192</v>
      </c>
      <c r="D921" s="376" t="s">
        <v>2188</v>
      </c>
      <c r="E921" s="376" t="s">
        <v>2847</v>
      </c>
      <c r="F921" s="377">
        <v>2</v>
      </c>
      <c r="G921" s="377">
        <v>1</v>
      </c>
      <c r="H921" s="377">
        <v>1</v>
      </c>
      <c r="I921" s="377">
        <v>2</v>
      </c>
      <c r="J921" s="377">
        <v>0</v>
      </c>
      <c r="K921" s="377">
        <v>2</v>
      </c>
      <c r="L921" s="377">
        <v>0</v>
      </c>
    </row>
    <row r="922" spans="2:12" ht="13.2" x14ac:dyDescent="0.25">
      <c r="B922" s="376" t="s">
        <v>218</v>
      </c>
      <c r="C922" s="376" t="s">
        <v>2192</v>
      </c>
      <c r="D922" s="376" t="s">
        <v>2188</v>
      </c>
      <c r="E922" s="376" t="s">
        <v>859</v>
      </c>
      <c r="F922" s="377">
        <v>5</v>
      </c>
      <c r="G922" s="377">
        <v>4</v>
      </c>
      <c r="H922" s="377">
        <v>1</v>
      </c>
      <c r="I922" s="377">
        <v>4</v>
      </c>
      <c r="J922" s="377">
        <v>1</v>
      </c>
      <c r="K922" s="377">
        <v>3</v>
      </c>
      <c r="L922" s="377">
        <v>0</v>
      </c>
    </row>
    <row r="923" spans="2:12" ht="13.2" x14ac:dyDescent="0.25">
      <c r="B923" s="376" t="s">
        <v>218</v>
      </c>
      <c r="C923" s="376" t="s">
        <v>2192</v>
      </c>
      <c r="D923" s="376" t="s">
        <v>2188</v>
      </c>
      <c r="E923" s="376" t="s">
        <v>2310</v>
      </c>
      <c r="F923" s="377">
        <v>0</v>
      </c>
      <c r="G923" s="377">
        <v>0</v>
      </c>
      <c r="H923" s="377">
        <v>0</v>
      </c>
      <c r="I923" s="377">
        <v>1</v>
      </c>
      <c r="J923" s="377">
        <v>1</v>
      </c>
      <c r="K923" s="377">
        <v>0</v>
      </c>
      <c r="L923" s="377">
        <v>0</v>
      </c>
    </row>
    <row r="924" spans="2:12" ht="13.2" x14ac:dyDescent="0.25">
      <c r="B924" s="376" t="s">
        <v>218</v>
      </c>
      <c r="C924" s="376" t="s">
        <v>2192</v>
      </c>
      <c r="D924" s="376" t="s">
        <v>57</v>
      </c>
      <c r="E924" s="376" t="s">
        <v>868</v>
      </c>
      <c r="F924" s="377">
        <v>6</v>
      </c>
      <c r="G924" s="377">
        <v>1</v>
      </c>
      <c r="H924" s="377">
        <v>5</v>
      </c>
      <c r="I924" s="377">
        <v>16</v>
      </c>
      <c r="J924" s="377">
        <v>10</v>
      </c>
      <c r="K924" s="377">
        <v>6</v>
      </c>
      <c r="L924" s="377">
        <v>0</v>
      </c>
    </row>
    <row r="925" spans="2:12" ht="13.2" x14ac:dyDescent="0.25">
      <c r="B925" s="376" t="s">
        <v>218</v>
      </c>
      <c r="C925" s="376" t="s">
        <v>2192</v>
      </c>
      <c r="D925" s="376" t="s">
        <v>57</v>
      </c>
      <c r="E925" s="376" t="s">
        <v>869</v>
      </c>
      <c r="F925" s="377">
        <v>16</v>
      </c>
      <c r="G925" s="377">
        <v>5</v>
      </c>
      <c r="H925" s="377">
        <v>11</v>
      </c>
      <c r="I925" s="377">
        <v>34</v>
      </c>
      <c r="J925" s="377">
        <v>18</v>
      </c>
      <c r="K925" s="377">
        <v>16</v>
      </c>
      <c r="L925" s="377">
        <v>0</v>
      </c>
    </row>
    <row r="926" spans="2:12" ht="13.2" x14ac:dyDescent="0.25">
      <c r="B926" s="376" t="s">
        <v>218</v>
      </c>
      <c r="C926" s="376" t="s">
        <v>2192</v>
      </c>
      <c r="D926" s="376" t="s">
        <v>57</v>
      </c>
      <c r="E926" s="376" t="s">
        <v>870</v>
      </c>
      <c r="F926" s="377">
        <v>16</v>
      </c>
      <c r="G926" s="377">
        <v>4</v>
      </c>
      <c r="H926" s="377">
        <v>12</v>
      </c>
      <c r="I926" s="377">
        <v>40</v>
      </c>
      <c r="J926" s="377">
        <v>21</v>
      </c>
      <c r="K926" s="377">
        <v>19</v>
      </c>
      <c r="L926" s="377">
        <v>0</v>
      </c>
    </row>
    <row r="927" spans="2:12" ht="13.2" x14ac:dyDescent="0.25">
      <c r="B927" s="376" t="s">
        <v>218</v>
      </c>
      <c r="C927" s="376" t="s">
        <v>2192</v>
      </c>
      <c r="D927" s="376" t="s">
        <v>57</v>
      </c>
      <c r="E927" s="376" t="s">
        <v>871</v>
      </c>
      <c r="F927" s="377">
        <v>67</v>
      </c>
      <c r="G927" s="377">
        <v>33</v>
      </c>
      <c r="H927" s="377">
        <v>34</v>
      </c>
      <c r="I927" s="377">
        <v>60</v>
      </c>
      <c r="J927" s="377">
        <v>29</v>
      </c>
      <c r="K927" s="377">
        <v>31</v>
      </c>
      <c r="L927" s="377">
        <v>0</v>
      </c>
    </row>
    <row r="928" spans="2:12" ht="13.2" x14ac:dyDescent="0.25">
      <c r="B928" s="376" t="s">
        <v>218</v>
      </c>
      <c r="C928" s="376" t="s">
        <v>2192</v>
      </c>
      <c r="D928" s="376" t="s">
        <v>57</v>
      </c>
      <c r="E928" s="376" t="s">
        <v>872</v>
      </c>
      <c r="F928" s="377">
        <v>2198</v>
      </c>
      <c r="G928" s="377">
        <v>912</v>
      </c>
      <c r="H928" s="377">
        <v>1286</v>
      </c>
      <c r="I928" s="377">
        <v>2449</v>
      </c>
      <c r="J928" s="377">
        <v>1385</v>
      </c>
      <c r="K928" s="377">
        <v>1064</v>
      </c>
      <c r="L928" s="377">
        <v>0</v>
      </c>
    </row>
    <row r="929" spans="2:12" ht="13.2" x14ac:dyDescent="0.25">
      <c r="B929" s="376" t="s">
        <v>218</v>
      </c>
      <c r="C929" s="376" t="s">
        <v>2192</v>
      </c>
      <c r="D929" s="376" t="s">
        <v>57</v>
      </c>
      <c r="E929" s="376" t="s">
        <v>873</v>
      </c>
      <c r="F929" s="377">
        <v>4</v>
      </c>
      <c r="G929" s="377">
        <v>2</v>
      </c>
      <c r="H929" s="377">
        <v>2</v>
      </c>
      <c r="I929" s="377">
        <v>14</v>
      </c>
      <c r="J929" s="377">
        <v>11</v>
      </c>
      <c r="K929" s="377">
        <v>3</v>
      </c>
      <c r="L929" s="377">
        <v>0</v>
      </c>
    </row>
    <row r="930" spans="2:12" ht="13.2" x14ac:dyDescent="0.25">
      <c r="B930" s="376" t="s">
        <v>218</v>
      </c>
      <c r="C930" s="376" t="s">
        <v>2192</v>
      </c>
      <c r="D930" s="376" t="s">
        <v>57</v>
      </c>
      <c r="E930" s="376" t="s">
        <v>874</v>
      </c>
      <c r="F930" s="377">
        <v>4</v>
      </c>
      <c r="G930" s="377">
        <v>2</v>
      </c>
      <c r="H930" s="377">
        <v>2</v>
      </c>
      <c r="I930" s="377">
        <v>27</v>
      </c>
      <c r="J930" s="377">
        <v>16</v>
      </c>
      <c r="K930" s="377">
        <v>11</v>
      </c>
      <c r="L930" s="377">
        <v>0</v>
      </c>
    </row>
    <row r="931" spans="2:12" ht="13.2" x14ac:dyDescent="0.25">
      <c r="B931" s="376" t="s">
        <v>218</v>
      </c>
      <c r="C931" s="376" t="s">
        <v>2192</v>
      </c>
      <c r="D931" s="376" t="s">
        <v>57</v>
      </c>
      <c r="E931" s="376" t="s">
        <v>875</v>
      </c>
      <c r="F931" s="377">
        <v>13</v>
      </c>
      <c r="G931" s="377">
        <v>8</v>
      </c>
      <c r="H931" s="377">
        <v>5</v>
      </c>
      <c r="I931" s="377">
        <v>29</v>
      </c>
      <c r="J931" s="377">
        <v>13</v>
      </c>
      <c r="K931" s="377">
        <v>16</v>
      </c>
      <c r="L931" s="377">
        <v>0</v>
      </c>
    </row>
    <row r="932" spans="2:12" ht="13.2" x14ac:dyDescent="0.25">
      <c r="B932" s="376" t="s">
        <v>218</v>
      </c>
      <c r="C932" s="376" t="s">
        <v>2192</v>
      </c>
      <c r="D932" s="376" t="s">
        <v>2937</v>
      </c>
      <c r="E932" s="376" t="s">
        <v>3239</v>
      </c>
      <c r="F932" s="377">
        <v>1</v>
      </c>
      <c r="G932" s="377">
        <v>0</v>
      </c>
      <c r="H932" s="377">
        <v>1</v>
      </c>
      <c r="I932" s="377">
        <v>1</v>
      </c>
      <c r="J932" s="377">
        <v>1</v>
      </c>
      <c r="K932" s="377">
        <v>0</v>
      </c>
      <c r="L932" s="377">
        <v>0</v>
      </c>
    </row>
    <row r="933" spans="2:12" ht="13.2" x14ac:dyDescent="0.25">
      <c r="B933" s="376" t="s">
        <v>218</v>
      </c>
      <c r="C933" s="376" t="s">
        <v>2192</v>
      </c>
      <c r="D933" s="376" t="s">
        <v>414</v>
      </c>
      <c r="E933" s="376" t="s">
        <v>2938</v>
      </c>
      <c r="F933" s="377">
        <v>0</v>
      </c>
      <c r="G933" s="377">
        <v>0</v>
      </c>
      <c r="H933" s="377">
        <v>0</v>
      </c>
      <c r="I933" s="377">
        <v>4</v>
      </c>
      <c r="J933" s="377">
        <v>3</v>
      </c>
      <c r="K933" s="377">
        <v>1</v>
      </c>
      <c r="L933" s="377">
        <v>0</v>
      </c>
    </row>
    <row r="934" spans="2:12" ht="13.2" x14ac:dyDescent="0.25">
      <c r="B934" s="376" t="s">
        <v>218</v>
      </c>
      <c r="C934" s="376" t="s">
        <v>2192</v>
      </c>
      <c r="D934" s="376" t="s">
        <v>2940</v>
      </c>
      <c r="E934" s="376" t="s">
        <v>3165</v>
      </c>
      <c r="F934" s="377">
        <v>0</v>
      </c>
      <c r="G934" s="377">
        <v>0</v>
      </c>
      <c r="H934" s="377">
        <v>0</v>
      </c>
      <c r="I934" s="377">
        <v>1</v>
      </c>
      <c r="J934" s="377">
        <v>1</v>
      </c>
      <c r="K934" s="377">
        <v>0</v>
      </c>
      <c r="L934" s="377">
        <v>0</v>
      </c>
    </row>
    <row r="935" spans="2:12" ht="13.2" x14ac:dyDescent="0.25">
      <c r="B935" s="376" t="s">
        <v>218</v>
      </c>
      <c r="C935" s="376" t="s">
        <v>2192</v>
      </c>
      <c r="D935" s="376" t="s">
        <v>2595</v>
      </c>
      <c r="E935" s="376" t="s">
        <v>860</v>
      </c>
      <c r="F935" s="377">
        <v>13</v>
      </c>
      <c r="G935" s="377">
        <v>4</v>
      </c>
      <c r="H935" s="377">
        <v>9</v>
      </c>
      <c r="I935" s="377">
        <v>2</v>
      </c>
      <c r="J935" s="377">
        <v>1</v>
      </c>
      <c r="K935" s="377">
        <v>1</v>
      </c>
      <c r="L935" s="377">
        <v>0</v>
      </c>
    </row>
    <row r="936" spans="2:12" ht="13.2" x14ac:dyDescent="0.25">
      <c r="B936" s="376" t="s">
        <v>218</v>
      </c>
      <c r="C936" s="376" t="s">
        <v>2192</v>
      </c>
      <c r="D936" s="376" t="s">
        <v>2595</v>
      </c>
      <c r="E936" s="376" t="s">
        <v>861</v>
      </c>
      <c r="F936" s="377">
        <v>23</v>
      </c>
      <c r="G936" s="377">
        <v>15</v>
      </c>
      <c r="H936" s="377">
        <v>8</v>
      </c>
      <c r="I936" s="377">
        <v>9</v>
      </c>
      <c r="J936" s="377">
        <v>3</v>
      </c>
      <c r="K936" s="377">
        <v>6</v>
      </c>
      <c r="L936" s="377">
        <v>0</v>
      </c>
    </row>
    <row r="937" spans="2:12" ht="13.2" x14ac:dyDescent="0.25">
      <c r="B937" s="376" t="s">
        <v>218</v>
      </c>
      <c r="C937" s="376" t="s">
        <v>2192</v>
      </c>
      <c r="D937" s="376" t="s">
        <v>2595</v>
      </c>
      <c r="E937" s="376" t="s">
        <v>885</v>
      </c>
      <c r="F937" s="377">
        <v>17</v>
      </c>
      <c r="G937" s="377">
        <v>12</v>
      </c>
      <c r="H937" s="377">
        <v>5</v>
      </c>
      <c r="I937" s="377">
        <v>4</v>
      </c>
      <c r="J937" s="377">
        <v>1</v>
      </c>
      <c r="K937" s="377">
        <v>3</v>
      </c>
      <c r="L937" s="377">
        <v>0</v>
      </c>
    </row>
    <row r="938" spans="2:12" ht="13.2" x14ac:dyDescent="0.25">
      <c r="B938" s="376" t="s">
        <v>218</v>
      </c>
      <c r="C938" s="376" t="s">
        <v>2192</v>
      </c>
      <c r="D938" s="376" t="s">
        <v>2595</v>
      </c>
      <c r="E938" s="376" t="s">
        <v>862</v>
      </c>
      <c r="F938" s="377">
        <v>7</v>
      </c>
      <c r="G938" s="377">
        <v>4</v>
      </c>
      <c r="H938" s="377">
        <v>3</v>
      </c>
      <c r="I938" s="377">
        <v>1</v>
      </c>
      <c r="J938" s="377">
        <v>0</v>
      </c>
      <c r="K938" s="377">
        <v>1</v>
      </c>
      <c r="L938" s="377">
        <v>0</v>
      </c>
    </row>
    <row r="939" spans="2:12" ht="13.2" x14ac:dyDescent="0.25">
      <c r="B939" s="376" t="s">
        <v>218</v>
      </c>
      <c r="C939" s="376" t="s">
        <v>2192</v>
      </c>
      <c r="D939" s="376" t="s">
        <v>416</v>
      </c>
      <c r="E939" s="376" t="s">
        <v>3240</v>
      </c>
      <c r="F939" s="377">
        <v>0</v>
      </c>
      <c r="G939" s="377">
        <v>0</v>
      </c>
      <c r="H939" s="377">
        <v>0</v>
      </c>
      <c r="I939" s="377">
        <v>1</v>
      </c>
      <c r="J939" s="377">
        <v>1</v>
      </c>
      <c r="K939" s="377">
        <v>0</v>
      </c>
      <c r="L939" s="377">
        <v>0</v>
      </c>
    </row>
    <row r="940" spans="2:12" ht="13.2" x14ac:dyDescent="0.25">
      <c r="B940" s="376" t="s">
        <v>218</v>
      </c>
      <c r="C940" s="376" t="s">
        <v>2192</v>
      </c>
      <c r="D940" s="376" t="s">
        <v>416</v>
      </c>
      <c r="E940" s="376" t="s">
        <v>2675</v>
      </c>
      <c r="F940" s="377">
        <v>0</v>
      </c>
      <c r="G940" s="377">
        <v>0</v>
      </c>
      <c r="H940" s="377">
        <v>0</v>
      </c>
      <c r="I940" s="377">
        <v>1</v>
      </c>
      <c r="J940" s="377">
        <v>1</v>
      </c>
      <c r="K940" s="377">
        <v>0</v>
      </c>
      <c r="L940" s="377">
        <v>0</v>
      </c>
    </row>
    <row r="941" spans="2:12" ht="13.2" x14ac:dyDescent="0.25">
      <c r="B941" s="376" t="s">
        <v>218</v>
      </c>
      <c r="C941" s="376" t="s">
        <v>2192</v>
      </c>
      <c r="D941" s="376" t="s">
        <v>204</v>
      </c>
      <c r="E941" s="376" t="s">
        <v>3770</v>
      </c>
      <c r="F941" s="377">
        <v>1</v>
      </c>
      <c r="G941" s="377">
        <v>1</v>
      </c>
      <c r="H941" s="377">
        <v>0</v>
      </c>
      <c r="I941" s="377">
        <v>1</v>
      </c>
      <c r="J941" s="377">
        <v>1</v>
      </c>
      <c r="K941" s="377">
        <v>0</v>
      </c>
      <c r="L941" s="377">
        <v>0</v>
      </c>
    </row>
    <row r="942" spans="2:12" ht="13.2" x14ac:dyDescent="0.25">
      <c r="B942" s="376" t="s">
        <v>218</v>
      </c>
      <c r="C942" s="376" t="s">
        <v>2192</v>
      </c>
      <c r="D942" s="376" t="s">
        <v>204</v>
      </c>
      <c r="E942" s="376" t="s">
        <v>2732</v>
      </c>
      <c r="F942" s="377">
        <v>0</v>
      </c>
      <c r="G942" s="377">
        <v>0</v>
      </c>
      <c r="H942" s="377">
        <v>0</v>
      </c>
      <c r="I942" s="377">
        <v>1</v>
      </c>
      <c r="J942" s="377">
        <v>0</v>
      </c>
      <c r="K942" s="377">
        <v>1</v>
      </c>
      <c r="L942" s="377">
        <v>0</v>
      </c>
    </row>
    <row r="943" spans="2:12" ht="13.2" x14ac:dyDescent="0.25">
      <c r="B943" s="376" t="s">
        <v>218</v>
      </c>
      <c r="C943" s="376" t="s">
        <v>2192</v>
      </c>
      <c r="D943" s="376" t="s">
        <v>204</v>
      </c>
      <c r="E943" s="376" t="s">
        <v>3771</v>
      </c>
      <c r="F943" s="377">
        <v>0</v>
      </c>
      <c r="G943" s="377">
        <v>0</v>
      </c>
      <c r="H943" s="377">
        <v>0</v>
      </c>
      <c r="I943" s="377">
        <v>1</v>
      </c>
      <c r="J943" s="377">
        <v>0</v>
      </c>
      <c r="K943" s="377">
        <v>1</v>
      </c>
      <c r="L943" s="377">
        <v>0</v>
      </c>
    </row>
    <row r="944" spans="2:12" ht="13.2" x14ac:dyDescent="0.25">
      <c r="B944" s="376" t="s">
        <v>218</v>
      </c>
      <c r="C944" s="376" t="s">
        <v>2192</v>
      </c>
      <c r="D944" s="376" t="s">
        <v>204</v>
      </c>
      <c r="E944" s="376" t="s">
        <v>3772</v>
      </c>
      <c r="F944" s="377">
        <v>0</v>
      </c>
      <c r="G944" s="377">
        <v>0</v>
      </c>
      <c r="H944" s="377">
        <v>0</v>
      </c>
      <c r="I944" s="377">
        <v>3</v>
      </c>
      <c r="J944" s="377">
        <v>2</v>
      </c>
      <c r="K944" s="377">
        <v>1</v>
      </c>
      <c r="L944" s="377">
        <v>0</v>
      </c>
    </row>
    <row r="945" spans="2:12" ht="13.2" x14ac:dyDescent="0.25">
      <c r="B945" s="376" t="s">
        <v>218</v>
      </c>
      <c r="C945" s="376" t="s">
        <v>2192</v>
      </c>
      <c r="D945" s="376" t="s">
        <v>204</v>
      </c>
      <c r="E945" s="376" t="s">
        <v>888</v>
      </c>
      <c r="F945" s="377">
        <v>0</v>
      </c>
      <c r="G945" s="377">
        <v>0</v>
      </c>
      <c r="H945" s="377">
        <v>0</v>
      </c>
      <c r="I945" s="377">
        <v>1</v>
      </c>
      <c r="J945" s="377">
        <v>0</v>
      </c>
      <c r="K945" s="377">
        <v>1</v>
      </c>
      <c r="L945" s="377">
        <v>0</v>
      </c>
    </row>
    <row r="946" spans="2:12" ht="13.2" x14ac:dyDescent="0.25">
      <c r="B946" s="376" t="s">
        <v>218</v>
      </c>
      <c r="C946" s="376" t="s">
        <v>2192</v>
      </c>
      <c r="D946" s="376" t="s">
        <v>204</v>
      </c>
      <c r="E946" s="376" t="s">
        <v>2941</v>
      </c>
      <c r="F946" s="377">
        <v>0</v>
      </c>
      <c r="G946" s="377">
        <v>0</v>
      </c>
      <c r="H946" s="377">
        <v>0</v>
      </c>
      <c r="I946" s="377">
        <v>2</v>
      </c>
      <c r="J946" s="377">
        <v>1</v>
      </c>
      <c r="K946" s="377">
        <v>1</v>
      </c>
      <c r="L946" s="377">
        <v>0</v>
      </c>
    </row>
    <row r="947" spans="2:12" ht="13.2" x14ac:dyDescent="0.25">
      <c r="B947" s="376" t="s">
        <v>218</v>
      </c>
      <c r="C947" s="376" t="s">
        <v>2192</v>
      </c>
      <c r="D947" s="376" t="s">
        <v>204</v>
      </c>
      <c r="E947" s="376" t="s">
        <v>889</v>
      </c>
      <c r="F947" s="377">
        <v>2</v>
      </c>
      <c r="G947" s="377">
        <v>2</v>
      </c>
      <c r="H947" s="377">
        <v>0</v>
      </c>
      <c r="I947" s="377">
        <v>5</v>
      </c>
      <c r="J947" s="377">
        <v>1</v>
      </c>
      <c r="K947" s="377">
        <v>4</v>
      </c>
      <c r="L947" s="377">
        <v>0</v>
      </c>
    </row>
    <row r="948" spans="2:12" ht="13.2" x14ac:dyDescent="0.25">
      <c r="B948" s="376" t="s">
        <v>218</v>
      </c>
      <c r="C948" s="376" t="s">
        <v>2192</v>
      </c>
      <c r="D948" s="376" t="s">
        <v>204</v>
      </c>
      <c r="E948" s="376" t="s">
        <v>890</v>
      </c>
      <c r="F948" s="377">
        <v>1</v>
      </c>
      <c r="G948" s="377">
        <v>0</v>
      </c>
      <c r="H948" s="377">
        <v>1</v>
      </c>
      <c r="I948" s="377">
        <v>2</v>
      </c>
      <c r="J948" s="377">
        <v>2</v>
      </c>
      <c r="K948" s="377">
        <v>0</v>
      </c>
      <c r="L948" s="377">
        <v>0</v>
      </c>
    </row>
    <row r="949" spans="2:12" ht="13.2" x14ac:dyDescent="0.25">
      <c r="B949" s="376" t="s">
        <v>218</v>
      </c>
      <c r="C949" s="376" t="s">
        <v>2192</v>
      </c>
      <c r="D949" s="376" t="s">
        <v>204</v>
      </c>
      <c r="E949" s="376" t="s">
        <v>891</v>
      </c>
      <c r="F949" s="377">
        <v>9</v>
      </c>
      <c r="G949" s="377">
        <v>9</v>
      </c>
      <c r="H949" s="377">
        <v>0</v>
      </c>
      <c r="I949" s="377">
        <v>25</v>
      </c>
      <c r="J949" s="377">
        <v>9</v>
      </c>
      <c r="K949" s="377">
        <v>16</v>
      </c>
      <c r="L949" s="377">
        <v>0</v>
      </c>
    </row>
    <row r="950" spans="2:12" ht="13.2" x14ac:dyDescent="0.25">
      <c r="B950" s="376" t="s">
        <v>218</v>
      </c>
      <c r="C950" s="376" t="s">
        <v>2192</v>
      </c>
      <c r="D950" s="376" t="s">
        <v>204</v>
      </c>
      <c r="E950" s="376" t="s">
        <v>892</v>
      </c>
      <c r="F950" s="377">
        <v>0</v>
      </c>
      <c r="G950" s="377">
        <v>0</v>
      </c>
      <c r="H950" s="377">
        <v>0</v>
      </c>
      <c r="I950" s="377">
        <v>6</v>
      </c>
      <c r="J950" s="377">
        <v>4</v>
      </c>
      <c r="K950" s="377">
        <v>2</v>
      </c>
      <c r="L950" s="377">
        <v>0</v>
      </c>
    </row>
    <row r="951" spans="2:12" ht="13.2" x14ac:dyDescent="0.25">
      <c r="B951" s="376" t="s">
        <v>218</v>
      </c>
      <c r="C951" s="376" t="s">
        <v>2192</v>
      </c>
      <c r="D951" s="376" t="s">
        <v>204</v>
      </c>
      <c r="E951" s="376" t="s">
        <v>893</v>
      </c>
      <c r="F951" s="377">
        <v>34</v>
      </c>
      <c r="G951" s="377">
        <v>23</v>
      </c>
      <c r="H951" s="377">
        <v>11</v>
      </c>
      <c r="I951" s="377">
        <v>59</v>
      </c>
      <c r="J951" s="377">
        <v>42</v>
      </c>
      <c r="K951" s="377">
        <v>17</v>
      </c>
      <c r="L951" s="377">
        <v>0</v>
      </c>
    </row>
    <row r="952" spans="2:12" ht="13.2" x14ac:dyDescent="0.25">
      <c r="B952" s="376" t="s">
        <v>218</v>
      </c>
      <c r="C952" s="376" t="s">
        <v>2192</v>
      </c>
      <c r="D952" s="376" t="s">
        <v>204</v>
      </c>
      <c r="E952" s="376" t="s">
        <v>2848</v>
      </c>
      <c r="F952" s="377">
        <v>2</v>
      </c>
      <c r="G952" s="377">
        <v>2</v>
      </c>
      <c r="H952" s="377">
        <v>0</v>
      </c>
      <c r="I952" s="377">
        <v>3</v>
      </c>
      <c r="J952" s="377">
        <v>1</v>
      </c>
      <c r="K952" s="377">
        <v>2</v>
      </c>
      <c r="L952" s="377">
        <v>0</v>
      </c>
    </row>
    <row r="953" spans="2:12" ht="13.2" x14ac:dyDescent="0.25">
      <c r="B953" s="376" t="s">
        <v>218</v>
      </c>
      <c r="C953" s="376" t="s">
        <v>2192</v>
      </c>
      <c r="D953" s="376" t="s">
        <v>204</v>
      </c>
      <c r="E953" s="376" t="s">
        <v>3540</v>
      </c>
      <c r="F953" s="377">
        <v>1</v>
      </c>
      <c r="G953" s="377">
        <v>1</v>
      </c>
      <c r="H953" s="377">
        <v>0</v>
      </c>
      <c r="I953" s="377">
        <v>0</v>
      </c>
      <c r="J953" s="377">
        <v>0</v>
      </c>
      <c r="K953" s="377">
        <v>0</v>
      </c>
      <c r="L953" s="377">
        <v>0</v>
      </c>
    </row>
    <row r="954" spans="2:12" ht="13.2" x14ac:dyDescent="0.25">
      <c r="B954" s="376" t="s">
        <v>218</v>
      </c>
      <c r="C954" s="376" t="s">
        <v>2192</v>
      </c>
      <c r="D954" s="376" t="s">
        <v>204</v>
      </c>
      <c r="E954" s="376" t="s">
        <v>872</v>
      </c>
      <c r="F954" s="377">
        <v>0</v>
      </c>
      <c r="G954" s="377">
        <v>0</v>
      </c>
      <c r="H954" s="377">
        <v>0</v>
      </c>
      <c r="I954" s="377">
        <v>1</v>
      </c>
      <c r="J954" s="377">
        <v>0</v>
      </c>
      <c r="K954" s="377">
        <v>1</v>
      </c>
      <c r="L954" s="377">
        <v>0</v>
      </c>
    </row>
    <row r="955" spans="2:12" ht="13.2" x14ac:dyDescent="0.25">
      <c r="B955" s="376" t="s">
        <v>218</v>
      </c>
      <c r="C955" s="376" t="s">
        <v>2192</v>
      </c>
      <c r="D955" s="376" t="s">
        <v>204</v>
      </c>
      <c r="E955" s="376" t="s">
        <v>894</v>
      </c>
      <c r="F955" s="377">
        <v>3</v>
      </c>
      <c r="G955" s="377">
        <v>2</v>
      </c>
      <c r="H955" s="377">
        <v>1</v>
      </c>
      <c r="I955" s="377">
        <v>2</v>
      </c>
      <c r="J955" s="377">
        <v>2</v>
      </c>
      <c r="K955" s="377">
        <v>0</v>
      </c>
      <c r="L955" s="377">
        <v>0</v>
      </c>
    </row>
    <row r="956" spans="2:12" ht="13.2" x14ac:dyDescent="0.25">
      <c r="B956" s="376" t="s">
        <v>218</v>
      </c>
      <c r="C956" s="376" t="s">
        <v>2192</v>
      </c>
      <c r="D956" s="376" t="s">
        <v>204</v>
      </c>
      <c r="E956" s="376" t="s">
        <v>895</v>
      </c>
      <c r="F956" s="377">
        <v>4</v>
      </c>
      <c r="G956" s="377">
        <v>3</v>
      </c>
      <c r="H956" s="377">
        <v>1</v>
      </c>
      <c r="I956" s="377">
        <v>10</v>
      </c>
      <c r="J956" s="377">
        <v>4</v>
      </c>
      <c r="K956" s="377">
        <v>6</v>
      </c>
      <c r="L956" s="377">
        <v>0</v>
      </c>
    </row>
    <row r="957" spans="2:12" ht="13.2" x14ac:dyDescent="0.25">
      <c r="B957" s="376" t="s">
        <v>218</v>
      </c>
      <c r="C957" s="376" t="s">
        <v>2192</v>
      </c>
      <c r="D957" s="376" t="s">
        <v>1915</v>
      </c>
      <c r="E957" s="376" t="s">
        <v>3773</v>
      </c>
      <c r="F957" s="377">
        <v>1</v>
      </c>
      <c r="G957" s="377">
        <v>0</v>
      </c>
      <c r="H957" s="377">
        <v>1</v>
      </c>
      <c r="I957" s="377">
        <v>0</v>
      </c>
      <c r="J957" s="377">
        <v>0</v>
      </c>
      <c r="K957" s="377">
        <v>0</v>
      </c>
      <c r="L957" s="377">
        <v>0</v>
      </c>
    </row>
    <row r="958" spans="2:12" ht="13.2" x14ac:dyDescent="0.25">
      <c r="B958" s="376" t="s">
        <v>218</v>
      </c>
      <c r="C958" s="376" t="s">
        <v>2192</v>
      </c>
      <c r="D958" s="376" t="s">
        <v>1915</v>
      </c>
      <c r="E958" s="376" t="s">
        <v>2311</v>
      </c>
      <c r="F958" s="377">
        <v>0</v>
      </c>
      <c r="G958" s="377">
        <v>0</v>
      </c>
      <c r="H958" s="377">
        <v>0</v>
      </c>
      <c r="I958" s="377">
        <v>6</v>
      </c>
      <c r="J958" s="377">
        <v>2</v>
      </c>
      <c r="K958" s="377">
        <v>4</v>
      </c>
      <c r="L958" s="377">
        <v>0</v>
      </c>
    </row>
    <row r="959" spans="2:12" ht="13.2" x14ac:dyDescent="0.25">
      <c r="B959" s="376" t="s">
        <v>218</v>
      </c>
      <c r="C959" s="376" t="s">
        <v>2192</v>
      </c>
      <c r="D959" s="376" t="s">
        <v>2190</v>
      </c>
      <c r="E959" s="376" t="s">
        <v>3647</v>
      </c>
      <c r="F959" s="377">
        <v>2</v>
      </c>
      <c r="G959" s="377">
        <v>2</v>
      </c>
      <c r="H959" s="377">
        <v>0</v>
      </c>
      <c r="I959" s="377">
        <v>1</v>
      </c>
      <c r="J959" s="377">
        <v>0</v>
      </c>
      <c r="K959" s="377">
        <v>1</v>
      </c>
      <c r="L959" s="377">
        <v>0</v>
      </c>
    </row>
    <row r="960" spans="2:12" ht="13.2" x14ac:dyDescent="0.25">
      <c r="B960" s="376" t="s">
        <v>218</v>
      </c>
      <c r="C960" s="376" t="s">
        <v>2192</v>
      </c>
      <c r="D960" s="376" t="s">
        <v>2190</v>
      </c>
      <c r="E960" s="376" t="s">
        <v>3165</v>
      </c>
      <c r="F960" s="377">
        <v>2</v>
      </c>
      <c r="G960" s="377">
        <v>1</v>
      </c>
      <c r="H960" s="377">
        <v>1</v>
      </c>
      <c r="I960" s="377">
        <v>0</v>
      </c>
      <c r="J960" s="377">
        <v>0</v>
      </c>
      <c r="K960" s="377">
        <v>0</v>
      </c>
      <c r="L960" s="377">
        <v>0</v>
      </c>
    </row>
    <row r="961" spans="2:12" ht="13.2" x14ac:dyDescent="0.25">
      <c r="B961" s="376" t="s">
        <v>218</v>
      </c>
      <c r="C961" s="376" t="s">
        <v>2192</v>
      </c>
      <c r="D961" s="376" t="s">
        <v>2190</v>
      </c>
      <c r="E961" s="376" t="s">
        <v>3648</v>
      </c>
      <c r="F961" s="377">
        <v>0</v>
      </c>
      <c r="G961" s="377">
        <v>0</v>
      </c>
      <c r="H961" s="377">
        <v>0</v>
      </c>
      <c r="I961" s="377">
        <v>1</v>
      </c>
      <c r="J961" s="377">
        <v>1</v>
      </c>
      <c r="K961" s="377">
        <v>0</v>
      </c>
      <c r="L961" s="377">
        <v>0</v>
      </c>
    </row>
    <row r="962" spans="2:12" ht="13.2" x14ac:dyDescent="0.25">
      <c r="B962" s="376" t="s">
        <v>220</v>
      </c>
      <c r="C962" s="376" t="s">
        <v>2193</v>
      </c>
      <c r="D962" s="376" t="s">
        <v>74</v>
      </c>
      <c r="E962" s="376" t="s">
        <v>1104</v>
      </c>
      <c r="F962" s="377">
        <v>1</v>
      </c>
      <c r="G962" s="377">
        <v>1</v>
      </c>
      <c r="H962" s="377">
        <v>0</v>
      </c>
      <c r="I962" s="377">
        <v>13</v>
      </c>
      <c r="J962" s="377">
        <v>9</v>
      </c>
      <c r="K962" s="377">
        <v>4</v>
      </c>
      <c r="L962" s="377">
        <v>0</v>
      </c>
    </row>
    <row r="963" spans="2:12" ht="13.2" x14ac:dyDescent="0.25">
      <c r="B963" s="376" t="s">
        <v>220</v>
      </c>
      <c r="C963" s="376" t="s">
        <v>2193</v>
      </c>
      <c r="D963" s="376" t="s">
        <v>74</v>
      </c>
      <c r="E963" s="376" t="s">
        <v>1105</v>
      </c>
      <c r="F963" s="377">
        <v>0</v>
      </c>
      <c r="G963" s="377">
        <v>0</v>
      </c>
      <c r="H963" s="377">
        <v>0</v>
      </c>
      <c r="I963" s="377">
        <v>10</v>
      </c>
      <c r="J963" s="377">
        <v>4</v>
      </c>
      <c r="K963" s="377">
        <v>6</v>
      </c>
      <c r="L963" s="377">
        <v>0</v>
      </c>
    </row>
    <row r="964" spans="2:12" ht="13.2" x14ac:dyDescent="0.25">
      <c r="B964" s="376" t="s">
        <v>220</v>
      </c>
      <c r="C964" s="376" t="s">
        <v>2193</v>
      </c>
      <c r="D964" s="376" t="s">
        <v>74</v>
      </c>
      <c r="E964" s="376" t="s">
        <v>2596</v>
      </c>
      <c r="F964" s="377">
        <v>1</v>
      </c>
      <c r="G964" s="377">
        <v>1</v>
      </c>
      <c r="H964" s="377">
        <v>0</v>
      </c>
      <c r="I964" s="377">
        <v>0</v>
      </c>
      <c r="J964" s="377">
        <v>0</v>
      </c>
      <c r="K964" s="377">
        <v>0</v>
      </c>
      <c r="L964" s="377">
        <v>0</v>
      </c>
    </row>
    <row r="965" spans="2:12" ht="13.2" x14ac:dyDescent="0.25">
      <c r="B965" s="376" t="s">
        <v>220</v>
      </c>
      <c r="C965" s="376" t="s">
        <v>2193</v>
      </c>
      <c r="D965" s="376" t="s">
        <v>74</v>
      </c>
      <c r="E965" s="376" t="s">
        <v>1106</v>
      </c>
      <c r="F965" s="377">
        <v>0</v>
      </c>
      <c r="G965" s="377">
        <v>0</v>
      </c>
      <c r="H965" s="377">
        <v>0</v>
      </c>
      <c r="I965" s="377">
        <v>10</v>
      </c>
      <c r="J965" s="377">
        <v>9</v>
      </c>
      <c r="K965" s="377">
        <v>1</v>
      </c>
      <c r="L965" s="377">
        <v>0</v>
      </c>
    </row>
    <row r="966" spans="2:12" ht="13.2" x14ac:dyDescent="0.25">
      <c r="B966" s="376" t="s">
        <v>220</v>
      </c>
      <c r="C966" s="376" t="s">
        <v>2193</v>
      </c>
      <c r="D966" s="376" t="s">
        <v>74</v>
      </c>
      <c r="E966" s="376" t="s">
        <v>2312</v>
      </c>
      <c r="F966" s="377">
        <v>2</v>
      </c>
      <c r="G966" s="377">
        <v>1</v>
      </c>
      <c r="H966" s="377">
        <v>1</v>
      </c>
      <c r="I966" s="377">
        <v>69</v>
      </c>
      <c r="J966" s="377">
        <v>36</v>
      </c>
      <c r="K966" s="377">
        <v>33</v>
      </c>
      <c r="L966" s="377">
        <v>0</v>
      </c>
    </row>
    <row r="967" spans="2:12" ht="13.2" x14ac:dyDescent="0.25">
      <c r="B967" s="376" t="s">
        <v>220</v>
      </c>
      <c r="C967" s="376" t="s">
        <v>2193</v>
      </c>
      <c r="D967" s="376" t="s">
        <v>74</v>
      </c>
      <c r="E967" s="376" t="s">
        <v>1107</v>
      </c>
      <c r="F967" s="377">
        <v>5</v>
      </c>
      <c r="G967" s="377">
        <v>1</v>
      </c>
      <c r="H967" s="377">
        <v>4</v>
      </c>
      <c r="I967" s="377">
        <v>66</v>
      </c>
      <c r="J967" s="377">
        <v>38</v>
      </c>
      <c r="K967" s="377">
        <v>28</v>
      </c>
      <c r="L967" s="377">
        <v>0</v>
      </c>
    </row>
    <row r="968" spans="2:12" ht="13.2" x14ac:dyDescent="0.25">
      <c r="B968" s="376" t="s">
        <v>220</v>
      </c>
      <c r="C968" s="376" t="s">
        <v>2193</v>
      </c>
      <c r="D968" s="376" t="s">
        <v>74</v>
      </c>
      <c r="E968" s="376" t="s">
        <v>2313</v>
      </c>
      <c r="F968" s="377">
        <v>2</v>
      </c>
      <c r="G968" s="377">
        <v>1</v>
      </c>
      <c r="H968" s="377">
        <v>1</v>
      </c>
      <c r="I968" s="377">
        <v>18</v>
      </c>
      <c r="J968" s="377">
        <v>12</v>
      </c>
      <c r="K968" s="377">
        <v>6</v>
      </c>
      <c r="L968" s="377">
        <v>0</v>
      </c>
    </row>
    <row r="969" spans="2:12" ht="13.2" x14ac:dyDescent="0.25">
      <c r="B969" s="376" t="s">
        <v>220</v>
      </c>
      <c r="C969" s="376" t="s">
        <v>2193</v>
      </c>
      <c r="D969" s="376" t="s">
        <v>419</v>
      </c>
      <c r="E969" s="376" t="s">
        <v>1109</v>
      </c>
      <c r="F969" s="377">
        <v>4</v>
      </c>
      <c r="G969" s="377">
        <v>3</v>
      </c>
      <c r="H969" s="377">
        <v>1</v>
      </c>
      <c r="I969" s="377">
        <v>13</v>
      </c>
      <c r="J969" s="377">
        <v>9</v>
      </c>
      <c r="K969" s="377">
        <v>4</v>
      </c>
      <c r="L969" s="377">
        <v>0</v>
      </c>
    </row>
    <row r="970" spans="2:12" ht="13.2" x14ac:dyDescent="0.25">
      <c r="B970" s="376" t="s">
        <v>220</v>
      </c>
      <c r="C970" s="376" t="s">
        <v>2193</v>
      </c>
      <c r="D970" s="376" t="s">
        <v>419</v>
      </c>
      <c r="E970" s="376" t="s">
        <v>1928</v>
      </c>
      <c r="F970" s="377">
        <v>2</v>
      </c>
      <c r="G970" s="377">
        <v>1</v>
      </c>
      <c r="H970" s="377">
        <v>1</v>
      </c>
      <c r="I970" s="377">
        <v>7</v>
      </c>
      <c r="J970" s="377">
        <v>7</v>
      </c>
      <c r="K970" s="377">
        <v>0</v>
      </c>
      <c r="L970" s="377">
        <v>0</v>
      </c>
    </row>
    <row r="971" spans="2:12" ht="13.2" x14ac:dyDescent="0.25">
      <c r="B971" s="376" t="s">
        <v>220</v>
      </c>
      <c r="C971" s="376" t="s">
        <v>2193</v>
      </c>
      <c r="D971" s="376" t="s">
        <v>419</v>
      </c>
      <c r="E971" s="376" t="s">
        <v>2314</v>
      </c>
      <c r="F971" s="377">
        <v>1</v>
      </c>
      <c r="G971" s="377">
        <v>0</v>
      </c>
      <c r="H971" s="377">
        <v>1</v>
      </c>
      <c r="I971" s="377">
        <v>0</v>
      </c>
      <c r="J971" s="377">
        <v>0</v>
      </c>
      <c r="K971" s="377">
        <v>0</v>
      </c>
      <c r="L971" s="377">
        <v>0</v>
      </c>
    </row>
    <row r="972" spans="2:12" ht="13.2" x14ac:dyDescent="0.25">
      <c r="B972" s="376" t="s">
        <v>220</v>
      </c>
      <c r="C972" s="376" t="s">
        <v>2193</v>
      </c>
      <c r="D972" s="376" t="s">
        <v>419</v>
      </c>
      <c r="E972" s="376" t="s">
        <v>3649</v>
      </c>
      <c r="F972" s="377">
        <v>0</v>
      </c>
      <c r="G972" s="377">
        <v>0</v>
      </c>
      <c r="H972" s="377">
        <v>0</v>
      </c>
      <c r="I972" s="377">
        <v>2</v>
      </c>
      <c r="J972" s="377">
        <v>0</v>
      </c>
      <c r="K972" s="377">
        <v>2</v>
      </c>
      <c r="L972" s="377">
        <v>0</v>
      </c>
    </row>
    <row r="973" spans="2:12" ht="13.2" x14ac:dyDescent="0.25">
      <c r="B973" s="376" t="s">
        <v>220</v>
      </c>
      <c r="C973" s="376" t="s">
        <v>2193</v>
      </c>
      <c r="D973" s="376" t="s">
        <v>419</v>
      </c>
      <c r="E973" s="376" t="s">
        <v>3541</v>
      </c>
      <c r="F973" s="377">
        <v>0</v>
      </c>
      <c r="G973" s="377">
        <v>0</v>
      </c>
      <c r="H973" s="377">
        <v>0</v>
      </c>
      <c r="I973" s="377">
        <v>1</v>
      </c>
      <c r="J973" s="377">
        <v>0</v>
      </c>
      <c r="K973" s="377">
        <v>1</v>
      </c>
      <c r="L973" s="377">
        <v>0</v>
      </c>
    </row>
    <row r="974" spans="2:12" ht="13.2" x14ac:dyDescent="0.25">
      <c r="B974" s="376" t="s">
        <v>220</v>
      </c>
      <c r="C974" s="376" t="s">
        <v>2193</v>
      </c>
      <c r="D974" s="376" t="s">
        <v>419</v>
      </c>
      <c r="E974" s="376" t="s">
        <v>3774</v>
      </c>
      <c r="F974" s="377">
        <v>0</v>
      </c>
      <c r="G974" s="377">
        <v>0</v>
      </c>
      <c r="H974" s="377">
        <v>0</v>
      </c>
      <c r="I974" s="377">
        <v>3</v>
      </c>
      <c r="J974" s="377">
        <v>2</v>
      </c>
      <c r="K974" s="377">
        <v>1</v>
      </c>
      <c r="L974" s="377">
        <v>0</v>
      </c>
    </row>
    <row r="975" spans="2:12" ht="13.2" x14ac:dyDescent="0.25">
      <c r="B975" s="376" t="s">
        <v>220</v>
      </c>
      <c r="C975" s="376" t="s">
        <v>2193</v>
      </c>
      <c r="D975" s="376" t="s">
        <v>419</v>
      </c>
      <c r="E975" s="376" t="s">
        <v>2942</v>
      </c>
      <c r="F975" s="377">
        <v>0</v>
      </c>
      <c r="G975" s="377">
        <v>0</v>
      </c>
      <c r="H975" s="377">
        <v>0</v>
      </c>
      <c r="I975" s="377">
        <v>1</v>
      </c>
      <c r="J975" s="377">
        <v>0</v>
      </c>
      <c r="K975" s="377">
        <v>1</v>
      </c>
      <c r="L975" s="377">
        <v>0</v>
      </c>
    </row>
    <row r="976" spans="2:12" ht="13.2" x14ac:dyDescent="0.25">
      <c r="B976" s="376" t="s">
        <v>220</v>
      </c>
      <c r="C976" s="376" t="s">
        <v>2193</v>
      </c>
      <c r="D976" s="376" t="s">
        <v>419</v>
      </c>
      <c r="E976" s="376" t="s">
        <v>1929</v>
      </c>
      <c r="F976" s="377">
        <v>1</v>
      </c>
      <c r="G976" s="377">
        <v>0</v>
      </c>
      <c r="H976" s="377">
        <v>1</v>
      </c>
      <c r="I976" s="377">
        <v>0</v>
      </c>
      <c r="J976" s="377">
        <v>0</v>
      </c>
      <c r="K976" s="377">
        <v>0</v>
      </c>
      <c r="L976" s="377">
        <v>0</v>
      </c>
    </row>
    <row r="977" spans="2:12" ht="13.2" x14ac:dyDescent="0.25">
      <c r="B977" s="376" t="s">
        <v>220</v>
      </c>
      <c r="C977" s="376" t="s">
        <v>2193</v>
      </c>
      <c r="D977" s="376" t="s">
        <v>419</v>
      </c>
      <c r="E977" s="376" t="s">
        <v>1110</v>
      </c>
      <c r="F977" s="377">
        <v>3</v>
      </c>
      <c r="G977" s="377">
        <v>2</v>
      </c>
      <c r="H977" s="377">
        <v>1</v>
      </c>
      <c r="I977" s="377">
        <v>3</v>
      </c>
      <c r="J977" s="377">
        <v>1</v>
      </c>
      <c r="K977" s="377">
        <v>2</v>
      </c>
      <c r="L977" s="377">
        <v>0</v>
      </c>
    </row>
    <row r="978" spans="2:12" ht="13.2" x14ac:dyDescent="0.25">
      <c r="B978" s="376" t="s">
        <v>220</v>
      </c>
      <c r="C978" s="376" t="s">
        <v>2193</v>
      </c>
      <c r="D978" s="376" t="s">
        <v>419</v>
      </c>
      <c r="E978" s="376" t="s">
        <v>1111</v>
      </c>
      <c r="F978" s="377">
        <v>5</v>
      </c>
      <c r="G978" s="377">
        <v>3</v>
      </c>
      <c r="H978" s="377">
        <v>2</v>
      </c>
      <c r="I978" s="377">
        <v>13</v>
      </c>
      <c r="J978" s="377">
        <v>6</v>
      </c>
      <c r="K978" s="377">
        <v>7</v>
      </c>
      <c r="L978" s="377">
        <v>0</v>
      </c>
    </row>
    <row r="979" spans="2:12" ht="13.2" x14ac:dyDescent="0.25">
      <c r="B979" s="376" t="s">
        <v>220</v>
      </c>
      <c r="C979" s="376" t="s">
        <v>2193</v>
      </c>
      <c r="D979" s="376" t="s">
        <v>419</v>
      </c>
      <c r="E979" s="376" t="s">
        <v>1112</v>
      </c>
      <c r="F979" s="377">
        <v>0</v>
      </c>
      <c r="G979" s="377">
        <v>0</v>
      </c>
      <c r="H979" s="377">
        <v>0</v>
      </c>
      <c r="I979" s="377">
        <v>3</v>
      </c>
      <c r="J979" s="377">
        <v>2</v>
      </c>
      <c r="K979" s="377">
        <v>1</v>
      </c>
      <c r="L979" s="377">
        <v>0</v>
      </c>
    </row>
    <row r="980" spans="2:12" ht="13.2" x14ac:dyDescent="0.25">
      <c r="B980" s="376" t="s">
        <v>220</v>
      </c>
      <c r="C980" s="376" t="s">
        <v>2193</v>
      </c>
      <c r="D980" s="376" t="s">
        <v>419</v>
      </c>
      <c r="E980" s="376" t="s">
        <v>1113</v>
      </c>
      <c r="F980" s="377">
        <v>1</v>
      </c>
      <c r="G980" s="377">
        <v>0</v>
      </c>
      <c r="H980" s="377">
        <v>1</v>
      </c>
      <c r="I980" s="377">
        <v>2</v>
      </c>
      <c r="J980" s="377">
        <v>2</v>
      </c>
      <c r="K980" s="377">
        <v>0</v>
      </c>
      <c r="L980" s="377">
        <v>0</v>
      </c>
    </row>
    <row r="981" spans="2:12" ht="13.2" x14ac:dyDescent="0.25">
      <c r="B981" s="376" t="s">
        <v>220</v>
      </c>
      <c r="C981" s="376" t="s">
        <v>2193</v>
      </c>
      <c r="D981" s="376" t="s">
        <v>419</v>
      </c>
      <c r="E981" s="376" t="s">
        <v>1114</v>
      </c>
      <c r="F981" s="377">
        <v>0</v>
      </c>
      <c r="G981" s="377">
        <v>0</v>
      </c>
      <c r="H981" s="377">
        <v>0</v>
      </c>
      <c r="I981" s="377">
        <v>3</v>
      </c>
      <c r="J981" s="377">
        <v>1</v>
      </c>
      <c r="K981" s="377">
        <v>2</v>
      </c>
      <c r="L981" s="377">
        <v>0</v>
      </c>
    </row>
    <row r="982" spans="2:12" ht="13.2" x14ac:dyDescent="0.25">
      <c r="B982" s="376" t="s">
        <v>220</v>
      </c>
      <c r="C982" s="376" t="s">
        <v>2193</v>
      </c>
      <c r="D982" s="376" t="s">
        <v>419</v>
      </c>
      <c r="E982" s="376" t="s">
        <v>1270</v>
      </c>
      <c r="F982" s="377">
        <v>1</v>
      </c>
      <c r="G982" s="377">
        <v>1</v>
      </c>
      <c r="H982" s="377">
        <v>0</v>
      </c>
      <c r="I982" s="377">
        <v>7</v>
      </c>
      <c r="J982" s="377">
        <v>5</v>
      </c>
      <c r="K982" s="377">
        <v>2</v>
      </c>
      <c r="L982" s="377">
        <v>0</v>
      </c>
    </row>
    <row r="983" spans="2:12" ht="13.2" x14ac:dyDescent="0.25">
      <c r="B983" s="376" t="s">
        <v>220</v>
      </c>
      <c r="C983" s="376" t="s">
        <v>2193</v>
      </c>
      <c r="D983" s="376" t="s">
        <v>419</v>
      </c>
      <c r="E983" s="376" t="s">
        <v>1115</v>
      </c>
      <c r="F983" s="377">
        <v>1</v>
      </c>
      <c r="G983" s="377">
        <v>1</v>
      </c>
      <c r="H983" s="377">
        <v>0</v>
      </c>
      <c r="I983" s="377">
        <v>1</v>
      </c>
      <c r="J983" s="377">
        <v>1</v>
      </c>
      <c r="K983" s="377">
        <v>0</v>
      </c>
      <c r="L983" s="377">
        <v>0</v>
      </c>
    </row>
    <row r="984" spans="2:12" ht="13.2" x14ac:dyDescent="0.25">
      <c r="B984" s="376" t="s">
        <v>220</v>
      </c>
      <c r="C984" s="376" t="s">
        <v>2193</v>
      </c>
      <c r="D984" s="376" t="s">
        <v>2194</v>
      </c>
      <c r="E984" s="376" t="s">
        <v>1125</v>
      </c>
      <c r="F984" s="377">
        <v>165</v>
      </c>
      <c r="G984" s="377">
        <v>80</v>
      </c>
      <c r="H984" s="377">
        <v>85</v>
      </c>
      <c r="I984" s="377">
        <v>682</v>
      </c>
      <c r="J984" s="377">
        <v>371</v>
      </c>
      <c r="K984" s="377">
        <v>311</v>
      </c>
      <c r="L984" s="377">
        <v>0</v>
      </c>
    </row>
    <row r="985" spans="2:12" ht="13.2" x14ac:dyDescent="0.25">
      <c r="B985" s="376" t="s">
        <v>220</v>
      </c>
      <c r="C985" s="376" t="s">
        <v>2193</v>
      </c>
      <c r="D985" s="376" t="s">
        <v>2194</v>
      </c>
      <c r="E985" s="376" t="s">
        <v>1126</v>
      </c>
      <c r="F985" s="377">
        <v>0</v>
      </c>
      <c r="G985" s="377">
        <v>0</v>
      </c>
      <c r="H985" s="377">
        <v>0</v>
      </c>
      <c r="I985" s="377">
        <v>26</v>
      </c>
      <c r="J985" s="377">
        <v>14</v>
      </c>
      <c r="K985" s="377">
        <v>12</v>
      </c>
      <c r="L985" s="377">
        <v>0</v>
      </c>
    </row>
    <row r="986" spans="2:12" ht="13.2" x14ac:dyDescent="0.25">
      <c r="B986" s="376" t="s">
        <v>220</v>
      </c>
      <c r="C986" s="376" t="s">
        <v>2193</v>
      </c>
      <c r="D986" s="376" t="s">
        <v>2194</v>
      </c>
      <c r="E986" s="376" t="s">
        <v>1127</v>
      </c>
      <c r="F986" s="377">
        <v>3</v>
      </c>
      <c r="G986" s="377">
        <v>1</v>
      </c>
      <c r="H986" s="377">
        <v>2</v>
      </c>
      <c r="I986" s="377">
        <v>39</v>
      </c>
      <c r="J986" s="377">
        <v>27</v>
      </c>
      <c r="K986" s="377">
        <v>12</v>
      </c>
      <c r="L986" s="377">
        <v>0</v>
      </c>
    </row>
    <row r="987" spans="2:12" ht="13.2" x14ac:dyDescent="0.25">
      <c r="B987" s="376" t="s">
        <v>220</v>
      </c>
      <c r="C987" s="376" t="s">
        <v>2193</v>
      </c>
      <c r="D987" s="376" t="s">
        <v>2194</v>
      </c>
      <c r="E987" s="376" t="s">
        <v>1128</v>
      </c>
      <c r="F987" s="377">
        <v>5</v>
      </c>
      <c r="G987" s="377">
        <v>5</v>
      </c>
      <c r="H987" s="377">
        <v>0</v>
      </c>
      <c r="I987" s="377">
        <v>73</v>
      </c>
      <c r="J987" s="377">
        <v>46</v>
      </c>
      <c r="K987" s="377">
        <v>27</v>
      </c>
      <c r="L987" s="377">
        <v>0</v>
      </c>
    </row>
    <row r="988" spans="2:12" ht="13.2" x14ac:dyDescent="0.25">
      <c r="B988" s="376" t="s">
        <v>220</v>
      </c>
      <c r="C988" s="376" t="s">
        <v>2193</v>
      </c>
      <c r="D988" s="376" t="s">
        <v>2194</v>
      </c>
      <c r="E988" s="376" t="s">
        <v>1129</v>
      </c>
      <c r="F988" s="377">
        <v>1</v>
      </c>
      <c r="G988" s="377">
        <v>0</v>
      </c>
      <c r="H988" s="377">
        <v>1</v>
      </c>
      <c r="I988" s="377">
        <v>29</v>
      </c>
      <c r="J988" s="377">
        <v>17</v>
      </c>
      <c r="K988" s="377">
        <v>12</v>
      </c>
      <c r="L988" s="377">
        <v>0</v>
      </c>
    </row>
    <row r="989" spans="2:12" ht="13.2" x14ac:dyDescent="0.25">
      <c r="B989" s="376" t="s">
        <v>220</v>
      </c>
      <c r="C989" s="376" t="s">
        <v>2193</v>
      </c>
      <c r="D989" s="376" t="s">
        <v>2194</v>
      </c>
      <c r="E989" s="376" t="s">
        <v>1130</v>
      </c>
      <c r="F989" s="377">
        <v>9</v>
      </c>
      <c r="G989" s="377">
        <v>5</v>
      </c>
      <c r="H989" s="377">
        <v>4</v>
      </c>
      <c r="I989" s="377">
        <v>88</v>
      </c>
      <c r="J989" s="377">
        <v>47</v>
      </c>
      <c r="K989" s="377">
        <v>41</v>
      </c>
      <c r="L989" s="377">
        <v>0</v>
      </c>
    </row>
    <row r="990" spans="2:12" ht="13.2" x14ac:dyDescent="0.25">
      <c r="B990" s="376" t="s">
        <v>220</v>
      </c>
      <c r="C990" s="376" t="s">
        <v>2193</v>
      </c>
      <c r="D990" s="376" t="s">
        <v>242</v>
      </c>
      <c r="E990" s="376" t="s">
        <v>1336</v>
      </c>
      <c r="F990" s="377">
        <v>0</v>
      </c>
      <c r="G990" s="377">
        <v>0</v>
      </c>
      <c r="H990" s="377">
        <v>0</v>
      </c>
      <c r="I990" s="377">
        <v>9</v>
      </c>
      <c r="J990" s="377">
        <v>5</v>
      </c>
      <c r="K990" s="377">
        <v>4</v>
      </c>
      <c r="L990" s="377">
        <v>0</v>
      </c>
    </row>
    <row r="991" spans="2:12" ht="13.2" x14ac:dyDescent="0.25">
      <c r="B991" s="376" t="s">
        <v>220</v>
      </c>
      <c r="C991" s="376" t="s">
        <v>2193</v>
      </c>
      <c r="D991" s="376" t="s">
        <v>242</v>
      </c>
      <c r="E991" s="376" t="s">
        <v>1337</v>
      </c>
      <c r="F991" s="377">
        <v>2</v>
      </c>
      <c r="G991" s="377">
        <v>0</v>
      </c>
      <c r="H991" s="377">
        <v>2</v>
      </c>
      <c r="I991" s="377">
        <v>16</v>
      </c>
      <c r="J991" s="377">
        <v>10</v>
      </c>
      <c r="K991" s="377">
        <v>6</v>
      </c>
      <c r="L991" s="377">
        <v>0</v>
      </c>
    </row>
    <row r="992" spans="2:12" ht="13.2" x14ac:dyDescent="0.25">
      <c r="B992" s="376" t="s">
        <v>220</v>
      </c>
      <c r="C992" s="376" t="s">
        <v>2193</v>
      </c>
      <c r="D992" s="376" t="s">
        <v>242</v>
      </c>
      <c r="E992" s="376" t="s">
        <v>1338</v>
      </c>
      <c r="F992" s="377">
        <v>2</v>
      </c>
      <c r="G992" s="377">
        <v>1</v>
      </c>
      <c r="H992" s="377">
        <v>1</v>
      </c>
      <c r="I992" s="377">
        <v>17</v>
      </c>
      <c r="J992" s="377">
        <v>8</v>
      </c>
      <c r="K992" s="377">
        <v>9</v>
      </c>
      <c r="L992" s="377">
        <v>0</v>
      </c>
    </row>
    <row r="993" spans="2:12" ht="13.2" x14ac:dyDescent="0.25">
      <c r="B993" s="376" t="s">
        <v>220</v>
      </c>
      <c r="C993" s="376" t="s">
        <v>2193</v>
      </c>
      <c r="D993" s="376" t="s">
        <v>242</v>
      </c>
      <c r="E993" s="376" t="s">
        <v>1339</v>
      </c>
      <c r="F993" s="377">
        <v>1</v>
      </c>
      <c r="G993" s="377">
        <v>1</v>
      </c>
      <c r="H993" s="377">
        <v>0</v>
      </c>
      <c r="I993" s="377">
        <v>6</v>
      </c>
      <c r="J993" s="377">
        <v>4</v>
      </c>
      <c r="K993" s="377">
        <v>2</v>
      </c>
      <c r="L993" s="377">
        <v>0</v>
      </c>
    </row>
    <row r="994" spans="2:12" ht="13.2" x14ac:dyDescent="0.25">
      <c r="B994" s="376" t="s">
        <v>220</v>
      </c>
      <c r="C994" s="376" t="s">
        <v>2193</v>
      </c>
      <c r="D994" s="376" t="s">
        <v>242</v>
      </c>
      <c r="E994" s="376" t="s">
        <v>1340</v>
      </c>
      <c r="F994" s="377">
        <v>3</v>
      </c>
      <c r="G994" s="377">
        <v>2</v>
      </c>
      <c r="H994" s="377">
        <v>1</v>
      </c>
      <c r="I994" s="377">
        <v>7</v>
      </c>
      <c r="J994" s="377">
        <v>4</v>
      </c>
      <c r="K994" s="377">
        <v>3</v>
      </c>
      <c r="L994" s="377">
        <v>0</v>
      </c>
    </row>
    <row r="995" spans="2:12" ht="13.2" x14ac:dyDescent="0.25">
      <c r="B995" s="376" t="s">
        <v>220</v>
      </c>
      <c r="C995" s="376" t="s">
        <v>2193</v>
      </c>
      <c r="D995" s="376" t="s">
        <v>242</v>
      </c>
      <c r="E995" s="376" t="s">
        <v>3242</v>
      </c>
      <c r="F995" s="377">
        <v>2</v>
      </c>
      <c r="G995" s="377">
        <v>1</v>
      </c>
      <c r="H995" s="377">
        <v>1</v>
      </c>
      <c r="I995" s="377">
        <v>9</v>
      </c>
      <c r="J995" s="377">
        <v>5</v>
      </c>
      <c r="K995" s="377">
        <v>4</v>
      </c>
      <c r="L995" s="377">
        <v>0</v>
      </c>
    </row>
    <row r="996" spans="2:12" ht="13.2" x14ac:dyDescent="0.25">
      <c r="B996" s="376" t="s">
        <v>220</v>
      </c>
      <c r="C996" s="376" t="s">
        <v>2193</v>
      </c>
      <c r="D996" s="376" t="s">
        <v>242</v>
      </c>
      <c r="E996" s="376" t="s">
        <v>1341</v>
      </c>
      <c r="F996" s="377">
        <v>191</v>
      </c>
      <c r="G996" s="377">
        <v>92</v>
      </c>
      <c r="H996" s="377">
        <v>99</v>
      </c>
      <c r="I996" s="377">
        <v>347</v>
      </c>
      <c r="J996" s="377">
        <v>185</v>
      </c>
      <c r="K996" s="377">
        <v>162</v>
      </c>
      <c r="L996" s="377">
        <v>0</v>
      </c>
    </row>
    <row r="997" spans="2:12" ht="13.2" x14ac:dyDescent="0.25">
      <c r="B997" s="376" t="s">
        <v>220</v>
      </c>
      <c r="C997" s="376" t="s">
        <v>2193</v>
      </c>
      <c r="D997" s="376" t="s">
        <v>242</v>
      </c>
      <c r="E997" s="376" t="s">
        <v>1342</v>
      </c>
      <c r="F997" s="377">
        <v>5</v>
      </c>
      <c r="G997" s="377">
        <v>3</v>
      </c>
      <c r="H997" s="377">
        <v>2</v>
      </c>
      <c r="I997" s="377">
        <v>16</v>
      </c>
      <c r="J997" s="377">
        <v>8</v>
      </c>
      <c r="K997" s="377">
        <v>8</v>
      </c>
      <c r="L997" s="377">
        <v>0</v>
      </c>
    </row>
    <row r="998" spans="2:12" ht="13.2" x14ac:dyDescent="0.25">
      <c r="B998" s="376" t="s">
        <v>220</v>
      </c>
      <c r="C998" s="376" t="s">
        <v>2193</v>
      </c>
      <c r="D998" s="376" t="s">
        <v>242</v>
      </c>
      <c r="E998" s="376" t="s">
        <v>2943</v>
      </c>
      <c r="F998" s="377">
        <v>0</v>
      </c>
      <c r="G998" s="377">
        <v>0</v>
      </c>
      <c r="H998" s="377">
        <v>0</v>
      </c>
      <c r="I998" s="377">
        <v>3</v>
      </c>
      <c r="J998" s="377">
        <v>1</v>
      </c>
      <c r="K998" s="377">
        <v>2</v>
      </c>
      <c r="L998" s="377">
        <v>0</v>
      </c>
    </row>
    <row r="999" spans="2:12" ht="13.2" x14ac:dyDescent="0.25">
      <c r="B999" s="376" t="s">
        <v>220</v>
      </c>
      <c r="C999" s="376" t="s">
        <v>2193</v>
      </c>
      <c r="D999" s="376" t="s">
        <v>2195</v>
      </c>
      <c r="E999" s="376" t="s">
        <v>2944</v>
      </c>
      <c r="F999" s="377">
        <v>2</v>
      </c>
      <c r="G999" s="377">
        <v>2</v>
      </c>
      <c r="H999" s="377">
        <v>0</v>
      </c>
      <c r="I999" s="377">
        <v>7</v>
      </c>
      <c r="J999" s="377">
        <v>4</v>
      </c>
      <c r="K999" s="377">
        <v>3</v>
      </c>
      <c r="L999" s="377">
        <v>0</v>
      </c>
    </row>
    <row r="1000" spans="2:12" ht="13.2" x14ac:dyDescent="0.25">
      <c r="B1000" s="376" t="s">
        <v>220</v>
      </c>
      <c r="C1000" s="376" t="s">
        <v>2193</v>
      </c>
      <c r="D1000" s="376" t="s">
        <v>2195</v>
      </c>
      <c r="E1000" s="376" t="s">
        <v>2383</v>
      </c>
      <c r="F1000" s="377">
        <v>1</v>
      </c>
      <c r="G1000" s="377">
        <v>0</v>
      </c>
      <c r="H1000" s="377">
        <v>1</v>
      </c>
      <c r="I1000" s="377">
        <v>7</v>
      </c>
      <c r="J1000" s="377">
        <v>5</v>
      </c>
      <c r="K1000" s="377">
        <v>2</v>
      </c>
      <c r="L1000" s="377">
        <v>0</v>
      </c>
    </row>
    <row r="1001" spans="2:12" ht="13.2" x14ac:dyDescent="0.25">
      <c r="B1001" s="376" t="s">
        <v>220</v>
      </c>
      <c r="C1001" s="376" t="s">
        <v>2193</v>
      </c>
      <c r="D1001" s="376" t="s">
        <v>2195</v>
      </c>
      <c r="E1001" s="376" t="s">
        <v>1387</v>
      </c>
      <c r="F1001" s="377">
        <v>7</v>
      </c>
      <c r="G1001" s="377">
        <v>6</v>
      </c>
      <c r="H1001" s="377">
        <v>1</v>
      </c>
      <c r="I1001" s="377">
        <v>17</v>
      </c>
      <c r="J1001" s="377">
        <v>13</v>
      </c>
      <c r="K1001" s="377">
        <v>4</v>
      </c>
      <c r="L1001" s="377">
        <v>0</v>
      </c>
    </row>
    <row r="1002" spans="2:12" ht="13.2" x14ac:dyDescent="0.25">
      <c r="B1002" s="376" t="s">
        <v>220</v>
      </c>
      <c r="C1002" s="376" t="s">
        <v>2193</v>
      </c>
      <c r="D1002" s="376" t="s">
        <v>92</v>
      </c>
      <c r="E1002" s="376" t="s">
        <v>1416</v>
      </c>
      <c r="F1002" s="377">
        <v>0</v>
      </c>
      <c r="G1002" s="377">
        <v>0</v>
      </c>
      <c r="H1002" s="377">
        <v>0</v>
      </c>
      <c r="I1002" s="377">
        <v>14</v>
      </c>
      <c r="J1002" s="377">
        <v>8</v>
      </c>
      <c r="K1002" s="377">
        <v>6</v>
      </c>
      <c r="L1002" s="377">
        <v>0</v>
      </c>
    </row>
    <row r="1003" spans="2:12" ht="13.2" x14ac:dyDescent="0.25">
      <c r="B1003" s="376" t="s">
        <v>220</v>
      </c>
      <c r="C1003" s="376" t="s">
        <v>2193</v>
      </c>
      <c r="D1003" s="376" t="s">
        <v>92</v>
      </c>
      <c r="E1003" s="376" t="s">
        <v>3243</v>
      </c>
      <c r="F1003" s="377">
        <v>0</v>
      </c>
      <c r="G1003" s="377">
        <v>0</v>
      </c>
      <c r="H1003" s="377">
        <v>0</v>
      </c>
      <c r="I1003" s="377">
        <v>1</v>
      </c>
      <c r="J1003" s="377">
        <v>0</v>
      </c>
      <c r="K1003" s="377">
        <v>1</v>
      </c>
      <c r="L1003" s="377">
        <v>0</v>
      </c>
    </row>
    <row r="1004" spans="2:12" ht="13.2" x14ac:dyDescent="0.25">
      <c r="B1004" s="376" t="s">
        <v>220</v>
      </c>
      <c r="C1004" s="376" t="s">
        <v>2193</v>
      </c>
      <c r="D1004" s="376" t="s">
        <v>92</v>
      </c>
      <c r="E1004" s="376" t="s">
        <v>1417</v>
      </c>
      <c r="F1004" s="377">
        <v>2</v>
      </c>
      <c r="G1004" s="377">
        <v>0</v>
      </c>
      <c r="H1004" s="377">
        <v>2</v>
      </c>
      <c r="I1004" s="377">
        <v>11</v>
      </c>
      <c r="J1004" s="377">
        <v>6</v>
      </c>
      <c r="K1004" s="377">
        <v>5</v>
      </c>
      <c r="L1004" s="377">
        <v>0</v>
      </c>
    </row>
    <row r="1005" spans="2:12" ht="13.2" x14ac:dyDescent="0.25">
      <c r="B1005" s="376" t="s">
        <v>220</v>
      </c>
      <c r="C1005" s="376" t="s">
        <v>2193</v>
      </c>
      <c r="D1005" s="376" t="s">
        <v>92</v>
      </c>
      <c r="E1005" s="376" t="s">
        <v>1418</v>
      </c>
      <c r="F1005" s="377">
        <v>3</v>
      </c>
      <c r="G1005" s="377">
        <v>2</v>
      </c>
      <c r="H1005" s="377">
        <v>1</v>
      </c>
      <c r="I1005" s="377">
        <v>65</v>
      </c>
      <c r="J1005" s="377">
        <v>30</v>
      </c>
      <c r="K1005" s="377">
        <v>35</v>
      </c>
      <c r="L1005" s="377">
        <v>0</v>
      </c>
    </row>
    <row r="1006" spans="2:12" ht="13.2" x14ac:dyDescent="0.25">
      <c r="B1006" s="376" t="s">
        <v>220</v>
      </c>
      <c r="C1006" s="376" t="s">
        <v>2193</v>
      </c>
      <c r="D1006" s="376" t="s">
        <v>92</v>
      </c>
      <c r="E1006" s="376" t="s">
        <v>2384</v>
      </c>
      <c r="F1006" s="377">
        <v>2</v>
      </c>
      <c r="G1006" s="377">
        <v>1</v>
      </c>
      <c r="H1006" s="377">
        <v>1</v>
      </c>
      <c r="I1006" s="377">
        <v>12</v>
      </c>
      <c r="J1006" s="377">
        <v>8</v>
      </c>
      <c r="K1006" s="377">
        <v>4</v>
      </c>
      <c r="L1006" s="377">
        <v>0</v>
      </c>
    </row>
    <row r="1007" spans="2:12" ht="13.2" x14ac:dyDescent="0.25">
      <c r="B1007" s="376" t="s">
        <v>220</v>
      </c>
      <c r="C1007" s="376" t="s">
        <v>2193</v>
      </c>
      <c r="D1007" s="376" t="s">
        <v>92</v>
      </c>
      <c r="E1007" s="376" t="s">
        <v>2734</v>
      </c>
      <c r="F1007" s="377">
        <v>0</v>
      </c>
      <c r="G1007" s="377">
        <v>0</v>
      </c>
      <c r="H1007" s="377">
        <v>0</v>
      </c>
      <c r="I1007" s="377">
        <v>4</v>
      </c>
      <c r="J1007" s="377">
        <v>0</v>
      </c>
      <c r="K1007" s="377">
        <v>4</v>
      </c>
      <c r="L1007" s="377">
        <v>0</v>
      </c>
    </row>
    <row r="1008" spans="2:12" ht="13.2" x14ac:dyDescent="0.25">
      <c r="B1008" s="376" t="s">
        <v>220</v>
      </c>
      <c r="C1008" s="376" t="s">
        <v>2193</v>
      </c>
      <c r="D1008" s="376" t="s">
        <v>92</v>
      </c>
      <c r="E1008" s="376" t="s">
        <v>3775</v>
      </c>
      <c r="F1008" s="377">
        <v>0</v>
      </c>
      <c r="G1008" s="377">
        <v>0</v>
      </c>
      <c r="H1008" s="377">
        <v>0</v>
      </c>
      <c r="I1008" s="377">
        <v>2</v>
      </c>
      <c r="J1008" s="377">
        <v>0</v>
      </c>
      <c r="K1008" s="377">
        <v>2</v>
      </c>
      <c r="L1008" s="377">
        <v>0</v>
      </c>
    </row>
    <row r="1009" spans="2:12" ht="13.2" x14ac:dyDescent="0.25">
      <c r="B1009" s="376" t="s">
        <v>220</v>
      </c>
      <c r="C1009" s="376" t="s">
        <v>2193</v>
      </c>
      <c r="D1009" s="376" t="s">
        <v>92</v>
      </c>
      <c r="E1009" s="376" t="s">
        <v>2735</v>
      </c>
      <c r="F1009" s="377">
        <v>0</v>
      </c>
      <c r="G1009" s="377">
        <v>0</v>
      </c>
      <c r="H1009" s="377">
        <v>0</v>
      </c>
      <c r="I1009" s="377">
        <v>3</v>
      </c>
      <c r="J1009" s="377">
        <v>2</v>
      </c>
      <c r="K1009" s="377">
        <v>1</v>
      </c>
      <c r="L1009" s="377">
        <v>0</v>
      </c>
    </row>
    <row r="1010" spans="2:12" ht="13.2" x14ac:dyDescent="0.25">
      <c r="B1010" s="376" t="s">
        <v>220</v>
      </c>
      <c r="C1010" s="376" t="s">
        <v>2193</v>
      </c>
      <c r="D1010" s="376" t="s">
        <v>92</v>
      </c>
      <c r="E1010" s="376" t="s">
        <v>1419</v>
      </c>
      <c r="F1010" s="377">
        <v>1</v>
      </c>
      <c r="G1010" s="377">
        <v>1</v>
      </c>
      <c r="H1010" s="377">
        <v>0</v>
      </c>
      <c r="I1010" s="377">
        <v>28</v>
      </c>
      <c r="J1010" s="377">
        <v>15</v>
      </c>
      <c r="K1010" s="377">
        <v>13</v>
      </c>
      <c r="L1010" s="377">
        <v>0</v>
      </c>
    </row>
    <row r="1011" spans="2:12" ht="13.2" x14ac:dyDescent="0.25">
      <c r="B1011" s="376" t="s">
        <v>220</v>
      </c>
      <c r="C1011" s="376" t="s">
        <v>2193</v>
      </c>
      <c r="D1011" s="376" t="s">
        <v>92</v>
      </c>
      <c r="E1011" s="376" t="s">
        <v>1420</v>
      </c>
      <c r="F1011" s="377">
        <v>16</v>
      </c>
      <c r="G1011" s="377">
        <v>9</v>
      </c>
      <c r="H1011" s="377">
        <v>7</v>
      </c>
      <c r="I1011" s="377">
        <v>224</v>
      </c>
      <c r="J1011" s="377">
        <v>109</v>
      </c>
      <c r="K1011" s="377">
        <v>115</v>
      </c>
      <c r="L1011" s="377">
        <v>0</v>
      </c>
    </row>
    <row r="1012" spans="2:12" ht="13.2" x14ac:dyDescent="0.25">
      <c r="B1012" s="376" t="s">
        <v>220</v>
      </c>
      <c r="C1012" s="376" t="s">
        <v>2193</v>
      </c>
      <c r="D1012" s="376" t="s">
        <v>92</v>
      </c>
      <c r="E1012" s="376" t="s">
        <v>2315</v>
      </c>
      <c r="F1012" s="377">
        <v>0</v>
      </c>
      <c r="G1012" s="377">
        <v>0</v>
      </c>
      <c r="H1012" s="377">
        <v>0</v>
      </c>
      <c r="I1012" s="377">
        <v>2</v>
      </c>
      <c r="J1012" s="377">
        <v>2</v>
      </c>
      <c r="K1012" s="377">
        <v>0</v>
      </c>
      <c r="L1012" s="377">
        <v>0</v>
      </c>
    </row>
    <row r="1013" spans="2:12" ht="13.2" x14ac:dyDescent="0.25">
      <c r="B1013" s="376" t="s">
        <v>220</v>
      </c>
      <c r="C1013" s="376" t="s">
        <v>2193</v>
      </c>
      <c r="D1013" s="376" t="s">
        <v>92</v>
      </c>
      <c r="E1013" s="376" t="s">
        <v>1421</v>
      </c>
      <c r="F1013" s="377">
        <v>0</v>
      </c>
      <c r="G1013" s="377">
        <v>0</v>
      </c>
      <c r="H1013" s="377">
        <v>0</v>
      </c>
      <c r="I1013" s="377">
        <v>1</v>
      </c>
      <c r="J1013" s="377">
        <v>0</v>
      </c>
      <c r="K1013" s="377">
        <v>1</v>
      </c>
      <c r="L1013" s="377">
        <v>0</v>
      </c>
    </row>
    <row r="1014" spans="2:12" ht="13.2" x14ac:dyDescent="0.25">
      <c r="B1014" s="376" t="s">
        <v>220</v>
      </c>
      <c r="C1014" s="376" t="s">
        <v>2193</v>
      </c>
      <c r="D1014" s="376" t="s">
        <v>92</v>
      </c>
      <c r="E1014" s="376" t="s">
        <v>2385</v>
      </c>
      <c r="F1014" s="377">
        <v>1</v>
      </c>
      <c r="G1014" s="377">
        <v>0</v>
      </c>
      <c r="H1014" s="377">
        <v>1</v>
      </c>
      <c r="I1014" s="377">
        <v>6</v>
      </c>
      <c r="J1014" s="377">
        <v>2</v>
      </c>
      <c r="K1014" s="377">
        <v>4</v>
      </c>
      <c r="L1014" s="377">
        <v>0</v>
      </c>
    </row>
    <row r="1015" spans="2:12" ht="13.2" x14ac:dyDescent="0.25">
      <c r="B1015" s="376" t="s">
        <v>220</v>
      </c>
      <c r="C1015" s="376" t="s">
        <v>2193</v>
      </c>
      <c r="D1015" s="376" t="s">
        <v>92</v>
      </c>
      <c r="E1015" s="376" t="s">
        <v>1937</v>
      </c>
      <c r="F1015" s="377">
        <v>2</v>
      </c>
      <c r="G1015" s="377">
        <v>1</v>
      </c>
      <c r="H1015" s="377">
        <v>1</v>
      </c>
      <c r="I1015" s="377">
        <v>13</v>
      </c>
      <c r="J1015" s="377">
        <v>7</v>
      </c>
      <c r="K1015" s="377">
        <v>6</v>
      </c>
      <c r="L1015" s="377">
        <v>0</v>
      </c>
    </row>
    <row r="1016" spans="2:12" ht="13.2" x14ac:dyDescent="0.25">
      <c r="B1016" s="376" t="s">
        <v>220</v>
      </c>
      <c r="C1016" s="376" t="s">
        <v>2193</v>
      </c>
      <c r="D1016" s="376" t="s">
        <v>92</v>
      </c>
      <c r="E1016" s="376" t="s">
        <v>1422</v>
      </c>
      <c r="F1016" s="377">
        <v>3</v>
      </c>
      <c r="G1016" s="377">
        <v>1</v>
      </c>
      <c r="H1016" s="377">
        <v>2</v>
      </c>
      <c r="I1016" s="377">
        <v>11</v>
      </c>
      <c r="J1016" s="377">
        <v>6</v>
      </c>
      <c r="K1016" s="377">
        <v>5</v>
      </c>
      <c r="L1016" s="377">
        <v>0</v>
      </c>
    </row>
    <row r="1017" spans="2:12" ht="13.2" x14ac:dyDescent="0.25">
      <c r="B1017" s="376" t="s">
        <v>220</v>
      </c>
      <c r="C1017" s="376" t="s">
        <v>2193</v>
      </c>
      <c r="D1017" s="376" t="s">
        <v>92</v>
      </c>
      <c r="E1017" s="376" t="s">
        <v>1423</v>
      </c>
      <c r="F1017" s="377">
        <v>1</v>
      </c>
      <c r="G1017" s="377">
        <v>0</v>
      </c>
      <c r="H1017" s="377">
        <v>1</v>
      </c>
      <c r="I1017" s="377">
        <v>5</v>
      </c>
      <c r="J1017" s="377">
        <v>2</v>
      </c>
      <c r="K1017" s="377">
        <v>3</v>
      </c>
      <c r="L1017" s="377">
        <v>0</v>
      </c>
    </row>
    <row r="1018" spans="2:12" ht="13.2" x14ac:dyDescent="0.25">
      <c r="B1018" s="376" t="s">
        <v>220</v>
      </c>
      <c r="C1018" s="376" t="s">
        <v>2193</v>
      </c>
      <c r="D1018" s="376" t="s">
        <v>92</v>
      </c>
      <c r="E1018" s="376" t="s">
        <v>1424</v>
      </c>
      <c r="F1018" s="377">
        <v>0</v>
      </c>
      <c r="G1018" s="377">
        <v>0</v>
      </c>
      <c r="H1018" s="377">
        <v>0</v>
      </c>
      <c r="I1018" s="377">
        <v>9</v>
      </c>
      <c r="J1018" s="377">
        <v>6</v>
      </c>
      <c r="K1018" s="377">
        <v>3</v>
      </c>
      <c r="L1018" s="377">
        <v>0</v>
      </c>
    </row>
    <row r="1019" spans="2:12" ht="13.2" x14ac:dyDescent="0.25">
      <c r="B1019" s="376" t="s">
        <v>220</v>
      </c>
      <c r="C1019" s="376" t="s">
        <v>2193</v>
      </c>
      <c r="D1019" s="376" t="s">
        <v>92</v>
      </c>
      <c r="E1019" s="376" t="s">
        <v>174</v>
      </c>
      <c r="F1019" s="377">
        <v>39</v>
      </c>
      <c r="G1019" s="377">
        <v>22</v>
      </c>
      <c r="H1019" s="377">
        <v>17</v>
      </c>
      <c r="I1019" s="377">
        <v>337</v>
      </c>
      <c r="J1019" s="377">
        <v>165</v>
      </c>
      <c r="K1019" s="377">
        <v>172</v>
      </c>
      <c r="L1019" s="377">
        <v>0</v>
      </c>
    </row>
    <row r="1020" spans="2:12" ht="13.2" x14ac:dyDescent="0.25">
      <c r="B1020" s="376" t="s">
        <v>220</v>
      </c>
      <c r="C1020" s="376" t="s">
        <v>2193</v>
      </c>
      <c r="D1020" s="376" t="s">
        <v>92</v>
      </c>
      <c r="E1020" s="376" t="s">
        <v>1425</v>
      </c>
      <c r="F1020" s="377">
        <v>0</v>
      </c>
      <c r="G1020" s="377">
        <v>0</v>
      </c>
      <c r="H1020" s="377">
        <v>0</v>
      </c>
      <c r="I1020" s="377">
        <v>17</v>
      </c>
      <c r="J1020" s="377">
        <v>11</v>
      </c>
      <c r="K1020" s="377">
        <v>6</v>
      </c>
      <c r="L1020" s="377">
        <v>0</v>
      </c>
    </row>
    <row r="1021" spans="2:12" ht="13.2" x14ac:dyDescent="0.25">
      <c r="B1021" s="376" t="s">
        <v>220</v>
      </c>
      <c r="C1021" s="376" t="s">
        <v>2193</v>
      </c>
      <c r="D1021" s="376" t="s">
        <v>92</v>
      </c>
      <c r="E1021" s="376" t="s">
        <v>1426</v>
      </c>
      <c r="F1021" s="377">
        <v>6</v>
      </c>
      <c r="G1021" s="377">
        <v>3</v>
      </c>
      <c r="H1021" s="377">
        <v>3</v>
      </c>
      <c r="I1021" s="377">
        <v>68</v>
      </c>
      <c r="J1021" s="377">
        <v>31</v>
      </c>
      <c r="K1021" s="377">
        <v>37</v>
      </c>
      <c r="L1021" s="377">
        <v>0</v>
      </c>
    </row>
    <row r="1022" spans="2:12" ht="13.2" x14ac:dyDescent="0.25">
      <c r="B1022" s="376" t="s">
        <v>220</v>
      </c>
      <c r="C1022" s="376" t="s">
        <v>2193</v>
      </c>
      <c r="D1022" s="376" t="s">
        <v>92</v>
      </c>
      <c r="E1022" s="376" t="s">
        <v>1427</v>
      </c>
      <c r="F1022" s="377">
        <v>8</v>
      </c>
      <c r="G1022" s="377">
        <v>5</v>
      </c>
      <c r="H1022" s="377">
        <v>3</v>
      </c>
      <c r="I1022" s="377">
        <v>172</v>
      </c>
      <c r="J1022" s="377">
        <v>90</v>
      </c>
      <c r="K1022" s="377">
        <v>82</v>
      </c>
      <c r="L1022" s="377">
        <v>0</v>
      </c>
    </row>
    <row r="1023" spans="2:12" ht="13.2" x14ac:dyDescent="0.25">
      <c r="B1023" s="376" t="s">
        <v>220</v>
      </c>
      <c r="C1023" s="376" t="s">
        <v>2193</v>
      </c>
      <c r="D1023" s="376" t="s">
        <v>92</v>
      </c>
      <c r="E1023" s="376" t="s">
        <v>1428</v>
      </c>
      <c r="F1023" s="377">
        <v>1</v>
      </c>
      <c r="G1023" s="377">
        <v>1</v>
      </c>
      <c r="H1023" s="377">
        <v>0</v>
      </c>
      <c r="I1023" s="377">
        <v>39</v>
      </c>
      <c r="J1023" s="377">
        <v>22</v>
      </c>
      <c r="K1023" s="377">
        <v>17</v>
      </c>
      <c r="L1023" s="377">
        <v>0</v>
      </c>
    </row>
    <row r="1024" spans="2:12" ht="13.2" x14ac:dyDescent="0.25">
      <c r="B1024" s="376" t="s">
        <v>220</v>
      </c>
      <c r="C1024" s="376" t="s">
        <v>2193</v>
      </c>
      <c r="D1024" s="376" t="s">
        <v>92</v>
      </c>
      <c r="E1024" s="376" t="s">
        <v>1429</v>
      </c>
      <c r="F1024" s="377">
        <v>2</v>
      </c>
      <c r="G1024" s="377">
        <v>1</v>
      </c>
      <c r="H1024" s="377">
        <v>1</v>
      </c>
      <c r="I1024" s="377">
        <v>11</v>
      </c>
      <c r="J1024" s="377">
        <v>7</v>
      </c>
      <c r="K1024" s="377">
        <v>4</v>
      </c>
      <c r="L1024" s="377">
        <v>0</v>
      </c>
    </row>
    <row r="1025" spans="2:12" ht="13.2" x14ac:dyDescent="0.25">
      <c r="B1025" s="376" t="s">
        <v>220</v>
      </c>
      <c r="C1025" s="376" t="s">
        <v>2193</v>
      </c>
      <c r="D1025" s="376" t="s">
        <v>92</v>
      </c>
      <c r="E1025" s="376" t="s">
        <v>1430</v>
      </c>
      <c r="F1025" s="377">
        <v>0</v>
      </c>
      <c r="G1025" s="377">
        <v>0</v>
      </c>
      <c r="H1025" s="377">
        <v>0</v>
      </c>
      <c r="I1025" s="377">
        <v>11</v>
      </c>
      <c r="J1025" s="377">
        <v>7</v>
      </c>
      <c r="K1025" s="377">
        <v>4</v>
      </c>
      <c r="L1025" s="377">
        <v>0</v>
      </c>
    </row>
    <row r="1026" spans="2:12" ht="13.2" x14ac:dyDescent="0.25">
      <c r="B1026" s="376" t="s">
        <v>220</v>
      </c>
      <c r="C1026" s="376" t="s">
        <v>2193</v>
      </c>
      <c r="D1026" s="376" t="s">
        <v>92</v>
      </c>
      <c r="E1026" s="376" t="s">
        <v>1431</v>
      </c>
      <c r="F1026" s="377">
        <v>4</v>
      </c>
      <c r="G1026" s="377">
        <v>0</v>
      </c>
      <c r="H1026" s="377">
        <v>4</v>
      </c>
      <c r="I1026" s="377">
        <v>31</v>
      </c>
      <c r="J1026" s="377">
        <v>22</v>
      </c>
      <c r="K1026" s="377">
        <v>9</v>
      </c>
      <c r="L1026" s="377">
        <v>0</v>
      </c>
    </row>
    <row r="1027" spans="2:12" ht="13.2" x14ac:dyDescent="0.25">
      <c r="B1027" s="376" t="s">
        <v>220</v>
      </c>
      <c r="C1027" s="376" t="s">
        <v>2193</v>
      </c>
      <c r="D1027" s="376" t="s">
        <v>92</v>
      </c>
      <c r="E1027" s="376" t="s">
        <v>2386</v>
      </c>
      <c r="F1027" s="377">
        <v>0</v>
      </c>
      <c r="G1027" s="377">
        <v>0</v>
      </c>
      <c r="H1027" s="377">
        <v>0</v>
      </c>
      <c r="I1027" s="377">
        <v>12</v>
      </c>
      <c r="J1027" s="377">
        <v>6</v>
      </c>
      <c r="K1027" s="377">
        <v>6</v>
      </c>
      <c r="L1027" s="377">
        <v>0</v>
      </c>
    </row>
    <row r="1028" spans="2:12" ht="13.2" x14ac:dyDescent="0.25">
      <c r="B1028" s="376" t="s">
        <v>220</v>
      </c>
      <c r="C1028" s="376" t="s">
        <v>2193</v>
      </c>
      <c r="D1028" s="376" t="s">
        <v>92</v>
      </c>
      <c r="E1028" s="376" t="s">
        <v>2316</v>
      </c>
      <c r="F1028" s="377">
        <v>0</v>
      </c>
      <c r="G1028" s="377">
        <v>0</v>
      </c>
      <c r="H1028" s="377">
        <v>0</v>
      </c>
      <c r="I1028" s="377">
        <v>8</v>
      </c>
      <c r="J1028" s="377">
        <v>6</v>
      </c>
      <c r="K1028" s="377">
        <v>2</v>
      </c>
      <c r="L1028" s="377">
        <v>0</v>
      </c>
    </row>
    <row r="1029" spans="2:12" ht="13.2" x14ac:dyDescent="0.25">
      <c r="B1029" s="376" t="s">
        <v>220</v>
      </c>
      <c r="C1029" s="376" t="s">
        <v>2193</v>
      </c>
      <c r="D1029" s="376" t="s">
        <v>92</v>
      </c>
      <c r="E1029" s="376" t="s">
        <v>1432</v>
      </c>
      <c r="F1029" s="377">
        <v>0</v>
      </c>
      <c r="G1029" s="377">
        <v>0</v>
      </c>
      <c r="H1029" s="377">
        <v>0</v>
      </c>
      <c r="I1029" s="377">
        <v>30</v>
      </c>
      <c r="J1029" s="377">
        <v>12</v>
      </c>
      <c r="K1029" s="377">
        <v>18</v>
      </c>
      <c r="L1029" s="377">
        <v>0</v>
      </c>
    </row>
    <row r="1030" spans="2:12" ht="13.2" x14ac:dyDescent="0.25">
      <c r="B1030" s="376" t="s">
        <v>220</v>
      </c>
      <c r="C1030" s="376" t="s">
        <v>2193</v>
      </c>
      <c r="D1030" s="376" t="s">
        <v>92</v>
      </c>
      <c r="E1030" s="376" t="s">
        <v>1433</v>
      </c>
      <c r="F1030" s="377">
        <v>1</v>
      </c>
      <c r="G1030" s="377">
        <v>1</v>
      </c>
      <c r="H1030" s="377">
        <v>0</v>
      </c>
      <c r="I1030" s="377">
        <v>8</v>
      </c>
      <c r="J1030" s="377">
        <v>5</v>
      </c>
      <c r="K1030" s="377">
        <v>3</v>
      </c>
      <c r="L1030" s="377">
        <v>0</v>
      </c>
    </row>
    <row r="1031" spans="2:12" ht="13.2" x14ac:dyDescent="0.25">
      <c r="B1031" s="376" t="s">
        <v>220</v>
      </c>
      <c r="C1031" s="376" t="s">
        <v>2193</v>
      </c>
      <c r="D1031" s="376" t="s">
        <v>92</v>
      </c>
      <c r="E1031" s="376" t="s">
        <v>1434</v>
      </c>
      <c r="F1031" s="377">
        <v>0</v>
      </c>
      <c r="G1031" s="377">
        <v>0</v>
      </c>
      <c r="H1031" s="377">
        <v>0</v>
      </c>
      <c r="I1031" s="377">
        <v>22</v>
      </c>
      <c r="J1031" s="377">
        <v>12</v>
      </c>
      <c r="K1031" s="377">
        <v>10</v>
      </c>
      <c r="L1031" s="377">
        <v>0</v>
      </c>
    </row>
    <row r="1032" spans="2:12" ht="13.2" x14ac:dyDescent="0.25">
      <c r="B1032" s="376" t="s">
        <v>220</v>
      </c>
      <c r="C1032" s="376" t="s">
        <v>2193</v>
      </c>
      <c r="D1032" s="376" t="s">
        <v>92</v>
      </c>
      <c r="E1032" s="376" t="s">
        <v>1938</v>
      </c>
      <c r="F1032" s="377">
        <v>3</v>
      </c>
      <c r="G1032" s="377">
        <v>3</v>
      </c>
      <c r="H1032" s="377">
        <v>0</v>
      </c>
      <c r="I1032" s="377">
        <v>18</v>
      </c>
      <c r="J1032" s="377">
        <v>10</v>
      </c>
      <c r="K1032" s="377">
        <v>8</v>
      </c>
      <c r="L1032" s="377">
        <v>0</v>
      </c>
    </row>
    <row r="1033" spans="2:12" ht="13.2" x14ac:dyDescent="0.25">
      <c r="B1033" s="376" t="s">
        <v>220</v>
      </c>
      <c r="C1033" s="376" t="s">
        <v>2193</v>
      </c>
      <c r="D1033" s="376" t="s">
        <v>92</v>
      </c>
      <c r="E1033" s="376" t="s">
        <v>1435</v>
      </c>
      <c r="F1033" s="377">
        <v>0</v>
      </c>
      <c r="G1033" s="377">
        <v>0</v>
      </c>
      <c r="H1033" s="377">
        <v>0</v>
      </c>
      <c r="I1033" s="377">
        <v>13</v>
      </c>
      <c r="J1033" s="377">
        <v>4</v>
      </c>
      <c r="K1033" s="377">
        <v>9</v>
      </c>
      <c r="L1033" s="377">
        <v>0</v>
      </c>
    </row>
    <row r="1034" spans="2:12" ht="13.2" x14ac:dyDescent="0.25">
      <c r="B1034" s="376" t="s">
        <v>220</v>
      </c>
      <c r="C1034" s="376" t="s">
        <v>2193</v>
      </c>
      <c r="D1034" s="376" t="s">
        <v>92</v>
      </c>
      <c r="E1034" s="376" t="s">
        <v>2317</v>
      </c>
      <c r="F1034" s="377">
        <v>1</v>
      </c>
      <c r="G1034" s="377">
        <v>1</v>
      </c>
      <c r="H1034" s="377">
        <v>0</v>
      </c>
      <c r="I1034" s="377">
        <v>5</v>
      </c>
      <c r="J1034" s="377">
        <v>3</v>
      </c>
      <c r="K1034" s="377">
        <v>2</v>
      </c>
      <c r="L1034" s="377">
        <v>0</v>
      </c>
    </row>
    <row r="1035" spans="2:12" ht="13.2" x14ac:dyDescent="0.25">
      <c r="B1035" s="376" t="s">
        <v>220</v>
      </c>
      <c r="C1035" s="376" t="s">
        <v>2193</v>
      </c>
      <c r="D1035" s="376" t="s">
        <v>92</v>
      </c>
      <c r="E1035" s="376" t="s">
        <v>1436</v>
      </c>
      <c r="F1035" s="377">
        <v>17</v>
      </c>
      <c r="G1035" s="377">
        <v>11</v>
      </c>
      <c r="H1035" s="377">
        <v>6</v>
      </c>
      <c r="I1035" s="377">
        <v>81</v>
      </c>
      <c r="J1035" s="377">
        <v>42</v>
      </c>
      <c r="K1035" s="377">
        <v>39</v>
      </c>
      <c r="L1035" s="377">
        <v>0</v>
      </c>
    </row>
    <row r="1036" spans="2:12" ht="13.2" x14ac:dyDescent="0.25">
      <c r="B1036" s="376" t="s">
        <v>220</v>
      </c>
      <c r="C1036" s="376" t="s">
        <v>2193</v>
      </c>
      <c r="D1036" s="376" t="s">
        <v>92</v>
      </c>
      <c r="E1036" s="376" t="s">
        <v>1437</v>
      </c>
      <c r="F1036" s="377">
        <v>2</v>
      </c>
      <c r="G1036" s="377">
        <v>2</v>
      </c>
      <c r="H1036" s="377">
        <v>0</v>
      </c>
      <c r="I1036" s="377">
        <v>11</v>
      </c>
      <c r="J1036" s="377">
        <v>5</v>
      </c>
      <c r="K1036" s="377">
        <v>6</v>
      </c>
      <c r="L1036" s="377">
        <v>0</v>
      </c>
    </row>
    <row r="1037" spans="2:12" ht="13.2" x14ac:dyDescent="0.25">
      <c r="B1037" s="376" t="s">
        <v>220</v>
      </c>
      <c r="C1037" s="376" t="s">
        <v>2193</v>
      </c>
      <c r="D1037" s="376" t="s">
        <v>92</v>
      </c>
      <c r="E1037" s="376" t="s">
        <v>3244</v>
      </c>
      <c r="F1037" s="377">
        <v>0</v>
      </c>
      <c r="G1037" s="377">
        <v>0</v>
      </c>
      <c r="H1037" s="377">
        <v>0</v>
      </c>
      <c r="I1037" s="377">
        <v>3</v>
      </c>
      <c r="J1037" s="377">
        <v>1</v>
      </c>
      <c r="K1037" s="377">
        <v>2</v>
      </c>
      <c r="L1037" s="377">
        <v>0</v>
      </c>
    </row>
    <row r="1038" spans="2:12" ht="13.2" x14ac:dyDescent="0.25">
      <c r="B1038" s="376" t="s">
        <v>220</v>
      </c>
      <c r="C1038" s="376" t="s">
        <v>2193</v>
      </c>
      <c r="D1038" s="376" t="s">
        <v>92</v>
      </c>
      <c r="E1038" s="376" t="s">
        <v>2318</v>
      </c>
      <c r="F1038" s="377">
        <v>0</v>
      </c>
      <c r="G1038" s="377">
        <v>0</v>
      </c>
      <c r="H1038" s="377">
        <v>0</v>
      </c>
      <c r="I1038" s="377">
        <v>3</v>
      </c>
      <c r="J1038" s="377">
        <v>1</v>
      </c>
      <c r="K1038" s="377">
        <v>2</v>
      </c>
      <c r="L1038" s="377">
        <v>0</v>
      </c>
    </row>
    <row r="1039" spans="2:12" ht="13.2" x14ac:dyDescent="0.25">
      <c r="B1039" s="376" t="s">
        <v>220</v>
      </c>
      <c r="C1039" s="376" t="s">
        <v>2193</v>
      </c>
      <c r="D1039" s="376" t="s">
        <v>92</v>
      </c>
      <c r="E1039" s="376" t="s">
        <v>2945</v>
      </c>
      <c r="F1039" s="377">
        <v>2</v>
      </c>
      <c r="G1039" s="377">
        <v>1</v>
      </c>
      <c r="H1039" s="377">
        <v>1</v>
      </c>
      <c r="I1039" s="377">
        <v>8</v>
      </c>
      <c r="J1039" s="377">
        <v>4</v>
      </c>
      <c r="K1039" s="377">
        <v>4</v>
      </c>
      <c r="L1039" s="377">
        <v>0</v>
      </c>
    </row>
    <row r="1040" spans="2:12" ht="13.2" x14ac:dyDescent="0.25">
      <c r="B1040" s="376" t="s">
        <v>220</v>
      </c>
      <c r="C1040" s="376" t="s">
        <v>2193</v>
      </c>
      <c r="D1040" s="376" t="s">
        <v>92</v>
      </c>
      <c r="E1040" s="376" t="s">
        <v>1438</v>
      </c>
      <c r="F1040" s="377">
        <v>14</v>
      </c>
      <c r="G1040" s="377">
        <v>5</v>
      </c>
      <c r="H1040" s="377">
        <v>9</v>
      </c>
      <c r="I1040" s="377">
        <v>249</v>
      </c>
      <c r="J1040" s="377">
        <v>137</v>
      </c>
      <c r="K1040" s="377">
        <v>112</v>
      </c>
      <c r="L1040" s="377">
        <v>0</v>
      </c>
    </row>
    <row r="1041" spans="2:12" ht="13.2" x14ac:dyDescent="0.25">
      <c r="B1041" s="376" t="s">
        <v>220</v>
      </c>
      <c r="C1041" s="376" t="s">
        <v>2193</v>
      </c>
      <c r="D1041" s="376" t="s">
        <v>92</v>
      </c>
      <c r="E1041" s="376" t="s">
        <v>1439</v>
      </c>
      <c r="F1041" s="377">
        <v>6</v>
      </c>
      <c r="G1041" s="377">
        <v>3</v>
      </c>
      <c r="H1041" s="377">
        <v>3</v>
      </c>
      <c r="I1041" s="377">
        <v>79</v>
      </c>
      <c r="J1041" s="377">
        <v>32</v>
      </c>
      <c r="K1041" s="377">
        <v>47</v>
      </c>
      <c r="L1041" s="377">
        <v>0</v>
      </c>
    </row>
    <row r="1042" spans="2:12" ht="13.2" x14ac:dyDescent="0.25">
      <c r="B1042" s="376" t="s">
        <v>220</v>
      </c>
      <c r="C1042" s="376" t="s">
        <v>2193</v>
      </c>
      <c r="D1042" s="376" t="s">
        <v>92</v>
      </c>
      <c r="E1042" s="376" t="s">
        <v>1440</v>
      </c>
      <c r="F1042" s="377">
        <v>2</v>
      </c>
      <c r="G1042" s="377">
        <v>1</v>
      </c>
      <c r="H1042" s="377">
        <v>1</v>
      </c>
      <c r="I1042" s="377">
        <v>46</v>
      </c>
      <c r="J1042" s="377">
        <v>21</v>
      </c>
      <c r="K1042" s="377">
        <v>25</v>
      </c>
      <c r="L1042" s="377">
        <v>0</v>
      </c>
    </row>
    <row r="1043" spans="2:12" ht="13.2" x14ac:dyDescent="0.25">
      <c r="B1043" s="376" t="s">
        <v>220</v>
      </c>
      <c r="C1043" s="376" t="s">
        <v>2193</v>
      </c>
      <c r="D1043" s="376" t="s">
        <v>94</v>
      </c>
      <c r="E1043" s="376" t="s">
        <v>2736</v>
      </c>
      <c r="F1043" s="377">
        <v>0</v>
      </c>
      <c r="G1043" s="377">
        <v>0</v>
      </c>
      <c r="H1043" s="377">
        <v>0</v>
      </c>
      <c r="I1043" s="377">
        <v>6</v>
      </c>
      <c r="J1043" s="377">
        <v>4</v>
      </c>
      <c r="K1043" s="377">
        <v>2</v>
      </c>
      <c r="L1043" s="377">
        <v>0</v>
      </c>
    </row>
    <row r="1044" spans="2:12" ht="13.2" x14ac:dyDescent="0.25">
      <c r="B1044" s="376" t="s">
        <v>220</v>
      </c>
      <c r="C1044" s="376" t="s">
        <v>2193</v>
      </c>
      <c r="D1044" s="376" t="s">
        <v>94</v>
      </c>
      <c r="E1044" s="376" t="s">
        <v>2387</v>
      </c>
      <c r="F1044" s="377">
        <v>1</v>
      </c>
      <c r="G1044" s="377">
        <v>0</v>
      </c>
      <c r="H1044" s="377">
        <v>1</v>
      </c>
      <c r="I1044" s="377">
        <v>3</v>
      </c>
      <c r="J1044" s="377">
        <v>1</v>
      </c>
      <c r="K1044" s="377">
        <v>2</v>
      </c>
      <c r="L1044" s="377">
        <v>0</v>
      </c>
    </row>
    <row r="1045" spans="2:12" ht="13.2" x14ac:dyDescent="0.25">
      <c r="B1045" s="376" t="s">
        <v>220</v>
      </c>
      <c r="C1045" s="376" t="s">
        <v>2193</v>
      </c>
      <c r="D1045" s="376" t="s">
        <v>94</v>
      </c>
      <c r="E1045" s="376" t="s">
        <v>1449</v>
      </c>
      <c r="F1045" s="377">
        <v>1</v>
      </c>
      <c r="G1045" s="377">
        <v>0</v>
      </c>
      <c r="H1045" s="377">
        <v>1</v>
      </c>
      <c r="I1045" s="377">
        <v>4</v>
      </c>
      <c r="J1045" s="377">
        <v>3</v>
      </c>
      <c r="K1045" s="377">
        <v>1</v>
      </c>
      <c r="L1045" s="377">
        <v>0</v>
      </c>
    </row>
    <row r="1046" spans="2:12" ht="13.2" x14ac:dyDescent="0.25">
      <c r="B1046" s="376" t="s">
        <v>220</v>
      </c>
      <c r="C1046" s="376" t="s">
        <v>2193</v>
      </c>
      <c r="D1046" s="376" t="s">
        <v>94</v>
      </c>
      <c r="E1046" s="376" t="s">
        <v>1450</v>
      </c>
      <c r="F1046" s="377">
        <v>6</v>
      </c>
      <c r="G1046" s="377">
        <v>3</v>
      </c>
      <c r="H1046" s="377">
        <v>3</v>
      </c>
      <c r="I1046" s="377">
        <v>68</v>
      </c>
      <c r="J1046" s="377">
        <v>33</v>
      </c>
      <c r="K1046" s="377">
        <v>35</v>
      </c>
      <c r="L1046" s="377">
        <v>0</v>
      </c>
    </row>
    <row r="1047" spans="2:12" ht="13.2" x14ac:dyDescent="0.25">
      <c r="B1047" s="376" t="s">
        <v>220</v>
      </c>
      <c r="C1047" s="376" t="s">
        <v>2193</v>
      </c>
      <c r="D1047" s="376" t="s">
        <v>94</v>
      </c>
      <c r="E1047" s="376" t="s">
        <v>3776</v>
      </c>
      <c r="F1047" s="377">
        <v>0</v>
      </c>
      <c r="G1047" s="377">
        <v>0</v>
      </c>
      <c r="H1047" s="377">
        <v>0</v>
      </c>
      <c r="I1047" s="377">
        <v>2</v>
      </c>
      <c r="J1047" s="377">
        <v>2</v>
      </c>
      <c r="K1047" s="377">
        <v>0</v>
      </c>
      <c r="L1047" s="377">
        <v>0</v>
      </c>
    </row>
    <row r="1048" spans="2:12" ht="13.2" x14ac:dyDescent="0.25">
      <c r="B1048" s="376" t="s">
        <v>220</v>
      </c>
      <c r="C1048" s="376" t="s">
        <v>2193</v>
      </c>
      <c r="D1048" s="376" t="s">
        <v>94</v>
      </c>
      <c r="E1048" s="376" t="s">
        <v>1451</v>
      </c>
      <c r="F1048" s="377">
        <v>2</v>
      </c>
      <c r="G1048" s="377">
        <v>0</v>
      </c>
      <c r="H1048" s="377">
        <v>2</v>
      </c>
      <c r="I1048" s="377">
        <v>53</v>
      </c>
      <c r="J1048" s="377">
        <v>26</v>
      </c>
      <c r="K1048" s="377">
        <v>27</v>
      </c>
      <c r="L1048" s="377">
        <v>0</v>
      </c>
    </row>
    <row r="1049" spans="2:12" ht="13.2" x14ac:dyDescent="0.25">
      <c r="B1049" s="376" t="s">
        <v>220</v>
      </c>
      <c r="C1049" s="376" t="s">
        <v>2193</v>
      </c>
      <c r="D1049" s="376" t="s">
        <v>94</v>
      </c>
      <c r="E1049" s="376" t="s">
        <v>2737</v>
      </c>
      <c r="F1049" s="377">
        <v>0</v>
      </c>
      <c r="G1049" s="377">
        <v>0</v>
      </c>
      <c r="H1049" s="377">
        <v>0</v>
      </c>
      <c r="I1049" s="377">
        <v>2</v>
      </c>
      <c r="J1049" s="377">
        <v>1</v>
      </c>
      <c r="K1049" s="377">
        <v>1</v>
      </c>
      <c r="L1049" s="377">
        <v>0</v>
      </c>
    </row>
    <row r="1050" spans="2:12" ht="13.2" x14ac:dyDescent="0.25">
      <c r="B1050" s="376" t="s">
        <v>220</v>
      </c>
      <c r="C1050" s="376" t="s">
        <v>2193</v>
      </c>
      <c r="D1050" s="376" t="s">
        <v>94</v>
      </c>
      <c r="E1050" s="376" t="s">
        <v>3777</v>
      </c>
      <c r="F1050" s="377">
        <v>0</v>
      </c>
      <c r="G1050" s="377">
        <v>0</v>
      </c>
      <c r="H1050" s="377">
        <v>0</v>
      </c>
      <c r="I1050" s="377">
        <v>4</v>
      </c>
      <c r="J1050" s="377">
        <v>1</v>
      </c>
      <c r="K1050" s="377">
        <v>3</v>
      </c>
      <c r="L1050" s="377">
        <v>0</v>
      </c>
    </row>
    <row r="1051" spans="2:12" ht="13.2" x14ac:dyDescent="0.25">
      <c r="B1051" s="376" t="s">
        <v>220</v>
      </c>
      <c r="C1051" s="376" t="s">
        <v>2193</v>
      </c>
      <c r="D1051" s="376" t="s">
        <v>94</v>
      </c>
      <c r="E1051" s="376" t="s">
        <v>1452</v>
      </c>
      <c r="F1051" s="377">
        <v>0</v>
      </c>
      <c r="G1051" s="377">
        <v>0</v>
      </c>
      <c r="H1051" s="377">
        <v>0</v>
      </c>
      <c r="I1051" s="377">
        <v>3</v>
      </c>
      <c r="J1051" s="377">
        <v>1</v>
      </c>
      <c r="K1051" s="377">
        <v>2</v>
      </c>
      <c r="L1051" s="377">
        <v>0</v>
      </c>
    </row>
    <row r="1052" spans="2:12" ht="13.2" x14ac:dyDescent="0.25">
      <c r="B1052" s="376" t="s">
        <v>220</v>
      </c>
      <c r="C1052" s="376" t="s">
        <v>2193</v>
      </c>
      <c r="D1052" s="376" t="s">
        <v>94</v>
      </c>
      <c r="E1052" s="376" t="s">
        <v>1453</v>
      </c>
      <c r="F1052" s="377">
        <v>0</v>
      </c>
      <c r="G1052" s="377">
        <v>0</v>
      </c>
      <c r="H1052" s="377">
        <v>0</v>
      </c>
      <c r="I1052" s="377">
        <v>6</v>
      </c>
      <c r="J1052" s="377">
        <v>3</v>
      </c>
      <c r="K1052" s="377">
        <v>3</v>
      </c>
      <c r="L1052" s="377">
        <v>0</v>
      </c>
    </row>
    <row r="1053" spans="2:12" ht="13.2" x14ac:dyDescent="0.25">
      <c r="B1053" s="376" t="s">
        <v>220</v>
      </c>
      <c r="C1053" s="376" t="s">
        <v>2193</v>
      </c>
      <c r="D1053" s="376" t="s">
        <v>94</v>
      </c>
      <c r="E1053" s="376" t="s">
        <v>1454</v>
      </c>
      <c r="F1053" s="377">
        <v>4</v>
      </c>
      <c r="G1053" s="377">
        <v>4</v>
      </c>
      <c r="H1053" s="377">
        <v>0</v>
      </c>
      <c r="I1053" s="377">
        <v>1</v>
      </c>
      <c r="J1053" s="377">
        <v>1</v>
      </c>
      <c r="K1053" s="377">
        <v>0</v>
      </c>
      <c r="L1053" s="377">
        <v>0</v>
      </c>
    </row>
    <row r="1054" spans="2:12" ht="13.2" x14ac:dyDescent="0.25">
      <c r="B1054" s="376" t="s">
        <v>220</v>
      </c>
      <c r="C1054" s="376" t="s">
        <v>2193</v>
      </c>
      <c r="D1054" s="376" t="s">
        <v>94</v>
      </c>
      <c r="E1054" s="376" t="s">
        <v>2946</v>
      </c>
      <c r="F1054" s="377">
        <v>0</v>
      </c>
      <c r="G1054" s="377">
        <v>0</v>
      </c>
      <c r="H1054" s="377">
        <v>0</v>
      </c>
      <c r="I1054" s="377">
        <v>7</v>
      </c>
      <c r="J1054" s="377">
        <v>7</v>
      </c>
      <c r="K1054" s="377">
        <v>0</v>
      </c>
      <c r="L1054" s="377">
        <v>0</v>
      </c>
    </row>
    <row r="1055" spans="2:12" ht="13.2" x14ac:dyDescent="0.25">
      <c r="B1055" s="376" t="s">
        <v>220</v>
      </c>
      <c r="C1055" s="376" t="s">
        <v>2193</v>
      </c>
      <c r="D1055" s="376" t="s">
        <v>94</v>
      </c>
      <c r="E1055" s="376" t="s">
        <v>1455</v>
      </c>
      <c r="F1055" s="377">
        <v>19</v>
      </c>
      <c r="G1055" s="377">
        <v>11</v>
      </c>
      <c r="H1055" s="377">
        <v>8</v>
      </c>
      <c r="I1055" s="377">
        <v>179</v>
      </c>
      <c r="J1055" s="377">
        <v>82</v>
      </c>
      <c r="K1055" s="377">
        <v>97</v>
      </c>
      <c r="L1055" s="377">
        <v>0</v>
      </c>
    </row>
    <row r="1056" spans="2:12" ht="13.2" x14ac:dyDescent="0.25">
      <c r="B1056" s="376" t="s">
        <v>220</v>
      </c>
      <c r="C1056" s="376" t="s">
        <v>2193</v>
      </c>
      <c r="D1056" s="376" t="s">
        <v>94</v>
      </c>
      <c r="E1056" s="376" t="s">
        <v>1456</v>
      </c>
      <c r="F1056" s="377">
        <v>1</v>
      </c>
      <c r="G1056" s="377">
        <v>1</v>
      </c>
      <c r="H1056" s="377">
        <v>0</v>
      </c>
      <c r="I1056" s="377">
        <v>21</v>
      </c>
      <c r="J1056" s="377">
        <v>10</v>
      </c>
      <c r="K1056" s="377">
        <v>11</v>
      </c>
      <c r="L1056" s="377">
        <v>0</v>
      </c>
    </row>
    <row r="1057" spans="2:12" ht="13.2" x14ac:dyDescent="0.25">
      <c r="B1057" s="376" t="s">
        <v>220</v>
      </c>
      <c r="C1057" s="376" t="s">
        <v>2193</v>
      </c>
      <c r="D1057" s="376" t="s">
        <v>94</v>
      </c>
      <c r="E1057" s="376" t="s">
        <v>1457</v>
      </c>
      <c r="F1057" s="377">
        <v>4</v>
      </c>
      <c r="G1057" s="377">
        <v>1</v>
      </c>
      <c r="H1057" s="377">
        <v>3</v>
      </c>
      <c r="I1057" s="377">
        <v>14</v>
      </c>
      <c r="J1057" s="377">
        <v>8</v>
      </c>
      <c r="K1057" s="377">
        <v>6</v>
      </c>
      <c r="L1057" s="377">
        <v>0</v>
      </c>
    </row>
    <row r="1058" spans="2:12" ht="13.2" x14ac:dyDescent="0.25">
      <c r="B1058" s="376" t="s">
        <v>220</v>
      </c>
      <c r="C1058" s="376" t="s">
        <v>2193</v>
      </c>
      <c r="D1058" s="376" t="s">
        <v>94</v>
      </c>
      <c r="E1058" s="376" t="s">
        <v>1458</v>
      </c>
      <c r="F1058" s="377">
        <v>1</v>
      </c>
      <c r="G1058" s="377">
        <v>1</v>
      </c>
      <c r="H1058" s="377">
        <v>0</v>
      </c>
      <c r="I1058" s="377">
        <v>29</v>
      </c>
      <c r="J1058" s="377">
        <v>15</v>
      </c>
      <c r="K1058" s="377">
        <v>14</v>
      </c>
      <c r="L1058" s="377">
        <v>0</v>
      </c>
    </row>
    <row r="1059" spans="2:12" ht="13.2" x14ac:dyDescent="0.25">
      <c r="B1059" s="376" t="s">
        <v>220</v>
      </c>
      <c r="C1059" s="376" t="s">
        <v>2193</v>
      </c>
      <c r="D1059" s="376" t="s">
        <v>94</v>
      </c>
      <c r="E1059" s="376" t="s">
        <v>1459</v>
      </c>
      <c r="F1059" s="377">
        <v>1</v>
      </c>
      <c r="G1059" s="377">
        <v>1</v>
      </c>
      <c r="H1059" s="377">
        <v>0</v>
      </c>
      <c r="I1059" s="377">
        <v>7</v>
      </c>
      <c r="J1059" s="377">
        <v>5</v>
      </c>
      <c r="K1059" s="377">
        <v>2</v>
      </c>
      <c r="L1059" s="377">
        <v>0</v>
      </c>
    </row>
    <row r="1060" spans="2:12" ht="13.2" x14ac:dyDescent="0.25">
      <c r="B1060" s="376" t="s">
        <v>220</v>
      </c>
      <c r="C1060" s="376" t="s">
        <v>2193</v>
      </c>
      <c r="D1060" s="376" t="s">
        <v>94</v>
      </c>
      <c r="E1060" s="376" t="s">
        <v>1939</v>
      </c>
      <c r="F1060" s="377">
        <v>0</v>
      </c>
      <c r="G1060" s="377">
        <v>0</v>
      </c>
      <c r="H1060" s="377">
        <v>0</v>
      </c>
      <c r="I1060" s="377">
        <v>2</v>
      </c>
      <c r="J1060" s="377">
        <v>1</v>
      </c>
      <c r="K1060" s="377">
        <v>1</v>
      </c>
      <c r="L1060" s="377">
        <v>0</v>
      </c>
    </row>
    <row r="1061" spans="2:12" ht="13.2" x14ac:dyDescent="0.25">
      <c r="B1061" s="376" t="s">
        <v>220</v>
      </c>
      <c r="C1061" s="376" t="s">
        <v>2193</v>
      </c>
      <c r="D1061" s="376" t="s">
        <v>94</v>
      </c>
      <c r="E1061" s="376" t="s">
        <v>3778</v>
      </c>
      <c r="F1061" s="377">
        <v>0</v>
      </c>
      <c r="G1061" s="377">
        <v>0</v>
      </c>
      <c r="H1061" s="377">
        <v>0</v>
      </c>
      <c r="I1061" s="377">
        <v>1</v>
      </c>
      <c r="J1061" s="377">
        <v>1</v>
      </c>
      <c r="K1061" s="377">
        <v>0</v>
      </c>
      <c r="L1061" s="377">
        <v>0</v>
      </c>
    </row>
    <row r="1062" spans="2:12" ht="13.2" x14ac:dyDescent="0.25">
      <c r="B1062" s="376" t="s">
        <v>220</v>
      </c>
      <c r="C1062" s="376" t="s">
        <v>2193</v>
      </c>
      <c r="D1062" s="376" t="s">
        <v>94</v>
      </c>
      <c r="E1062" s="376" t="s">
        <v>3245</v>
      </c>
      <c r="F1062" s="377">
        <v>0</v>
      </c>
      <c r="G1062" s="377">
        <v>0</v>
      </c>
      <c r="H1062" s="377">
        <v>0</v>
      </c>
      <c r="I1062" s="377">
        <v>1</v>
      </c>
      <c r="J1062" s="377">
        <v>1</v>
      </c>
      <c r="K1062" s="377">
        <v>0</v>
      </c>
      <c r="L1062" s="377">
        <v>0</v>
      </c>
    </row>
    <row r="1063" spans="2:12" ht="13.2" x14ac:dyDescent="0.25">
      <c r="B1063" s="376" t="s">
        <v>220</v>
      </c>
      <c r="C1063" s="376" t="s">
        <v>2193</v>
      </c>
      <c r="D1063" s="376" t="s">
        <v>94</v>
      </c>
      <c r="E1063" s="376" t="s">
        <v>3779</v>
      </c>
      <c r="F1063" s="377">
        <v>0</v>
      </c>
      <c r="G1063" s="377">
        <v>0</v>
      </c>
      <c r="H1063" s="377">
        <v>0</v>
      </c>
      <c r="I1063" s="377">
        <v>1</v>
      </c>
      <c r="J1063" s="377">
        <v>0</v>
      </c>
      <c r="K1063" s="377">
        <v>1</v>
      </c>
      <c r="L1063" s="377">
        <v>0</v>
      </c>
    </row>
    <row r="1064" spans="2:12" ht="13.2" x14ac:dyDescent="0.25">
      <c r="B1064" s="376" t="s">
        <v>220</v>
      </c>
      <c r="C1064" s="376" t="s">
        <v>2193</v>
      </c>
      <c r="D1064" s="376" t="s">
        <v>94</v>
      </c>
      <c r="E1064" s="376" t="s">
        <v>2388</v>
      </c>
      <c r="F1064" s="377">
        <v>2</v>
      </c>
      <c r="G1064" s="377">
        <v>1</v>
      </c>
      <c r="H1064" s="377">
        <v>1</v>
      </c>
      <c r="I1064" s="377">
        <v>0</v>
      </c>
      <c r="J1064" s="377">
        <v>0</v>
      </c>
      <c r="K1064" s="377">
        <v>0</v>
      </c>
      <c r="L1064" s="377">
        <v>0</v>
      </c>
    </row>
    <row r="1065" spans="2:12" ht="13.2" x14ac:dyDescent="0.25">
      <c r="B1065" s="376" t="s">
        <v>220</v>
      </c>
      <c r="C1065" s="376" t="s">
        <v>2193</v>
      </c>
      <c r="D1065" s="376" t="s">
        <v>94</v>
      </c>
      <c r="E1065" s="376" t="s">
        <v>2319</v>
      </c>
      <c r="F1065" s="377">
        <v>0</v>
      </c>
      <c r="G1065" s="377">
        <v>0</v>
      </c>
      <c r="H1065" s="377">
        <v>0</v>
      </c>
      <c r="I1065" s="377">
        <v>2</v>
      </c>
      <c r="J1065" s="377">
        <v>1</v>
      </c>
      <c r="K1065" s="377">
        <v>1</v>
      </c>
      <c r="L1065" s="377">
        <v>0</v>
      </c>
    </row>
    <row r="1066" spans="2:12" ht="13.2" x14ac:dyDescent="0.25">
      <c r="B1066" s="376" t="s">
        <v>220</v>
      </c>
      <c r="C1066" s="376" t="s">
        <v>2193</v>
      </c>
      <c r="D1066" s="376" t="s">
        <v>94</v>
      </c>
      <c r="E1066" s="376" t="s">
        <v>2389</v>
      </c>
      <c r="F1066" s="377">
        <v>0</v>
      </c>
      <c r="G1066" s="377">
        <v>0</v>
      </c>
      <c r="H1066" s="377">
        <v>0</v>
      </c>
      <c r="I1066" s="377">
        <v>2</v>
      </c>
      <c r="J1066" s="377">
        <v>0</v>
      </c>
      <c r="K1066" s="377">
        <v>2</v>
      </c>
      <c r="L1066" s="377">
        <v>0</v>
      </c>
    </row>
    <row r="1067" spans="2:12" ht="13.2" x14ac:dyDescent="0.25">
      <c r="B1067" s="376" t="s">
        <v>220</v>
      </c>
      <c r="C1067" s="376" t="s">
        <v>2193</v>
      </c>
      <c r="D1067" s="376" t="s">
        <v>434</v>
      </c>
      <c r="E1067" s="376" t="s">
        <v>3780</v>
      </c>
      <c r="F1067" s="377">
        <v>1</v>
      </c>
      <c r="G1067" s="377">
        <v>0</v>
      </c>
      <c r="H1067" s="377">
        <v>1</v>
      </c>
      <c r="I1067" s="377">
        <v>0</v>
      </c>
      <c r="J1067" s="377">
        <v>0</v>
      </c>
      <c r="K1067" s="377">
        <v>0</v>
      </c>
      <c r="L1067" s="377">
        <v>0</v>
      </c>
    </row>
    <row r="1068" spans="2:12" ht="13.2" x14ac:dyDescent="0.25">
      <c r="B1068" s="376" t="s">
        <v>220</v>
      </c>
      <c r="C1068" s="376" t="s">
        <v>2193</v>
      </c>
      <c r="D1068" s="376" t="s">
        <v>434</v>
      </c>
      <c r="E1068" s="376" t="s">
        <v>3781</v>
      </c>
      <c r="F1068" s="377">
        <v>0</v>
      </c>
      <c r="G1068" s="377">
        <v>0</v>
      </c>
      <c r="H1068" s="377">
        <v>0</v>
      </c>
      <c r="I1068" s="377">
        <v>1</v>
      </c>
      <c r="J1068" s="377">
        <v>1</v>
      </c>
      <c r="K1068" s="377">
        <v>0</v>
      </c>
      <c r="L1068" s="377">
        <v>0</v>
      </c>
    </row>
    <row r="1069" spans="2:12" ht="13.2" x14ac:dyDescent="0.25">
      <c r="B1069" s="376" t="s">
        <v>220</v>
      </c>
      <c r="C1069" s="376" t="s">
        <v>2193</v>
      </c>
      <c r="D1069" s="376" t="s">
        <v>434</v>
      </c>
      <c r="E1069" s="376" t="s">
        <v>3387</v>
      </c>
      <c r="F1069" s="377">
        <v>0</v>
      </c>
      <c r="G1069" s="377">
        <v>0</v>
      </c>
      <c r="H1069" s="377">
        <v>0</v>
      </c>
      <c r="I1069" s="377">
        <v>1</v>
      </c>
      <c r="J1069" s="377">
        <v>1</v>
      </c>
      <c r="K1069" s="377">
        <v>0</v>
      </c>
      <c r="L1069" s="377">
        <v>0</v>
      </c>
    </row>
    <row r="1070" spans="2:12" ht="13.2" x14ac:dyDescent="0.25">
      <c r="B1070" s="376" t="s">
        <v>220</v>
      </c>
      <c r="C1070" s="376" t="s">
        <v>2193</v>
      </c>
      <c r="D1070" s="376" t="s">
        <v>434</v>
      </c>
      <c r="E1070" s="376" t="s">
        <v>2738</v>
      </c>
      <c r="F1070" s="377">
        <v>3</v>
      </c>
      <c r="G1070" s="377">
        <v>3</v>
      </c>
      <c r="H1070" s="377">
        <v>0</v>
      </c>
      <c r="I1070" s="377">
        <v>1</v>
      </c>
      <c r="J1070" s="377">
        <v>0</v>
      </c>
      <c r="K1070" s="377">
        <v>1</v>
      </c>
      <c r="L1070" s="377">
        <v>0</v>
      </c>
    </row>
    <row r="1071" spans="2:12" ht="13.2" x14ac:dyDescent="0.25">
      <c r="B1071" s="376" t="s">
        <v>220</v>
      </c>
      <c r="C1071" s="376" t="s">
        <v>2193</v>
      </c>
      <c r="D1071" s="376" t="s">
        <v>434</v>
      </c>
      <c r="E1071" s="376" t="s">
        <v>3782</v>
      </c>
      <c r="F1071" s="377">
        <v>0</v>
      </c>
      <c r="G1071" s="377">
        <v>0</v>
      </c>
      <c r="H1071" s="377">
        <v>0</v>
      </c>
      <c r="I1071" s="377">
        <v>1</v>
      </c>
      <c r="J1071" s="377">
        <v>1</v>
      </c>
      <c r="K1071" s="377">
        <v>0</v>
      </c>
      <c r="L1071" s="377">
        <v>0</v>
      </c>
    </row>
    <row r="1072" spans="2:12" ht="13.2" x14ac:dyDescent="0.25">
      <c r="B1072" s="376" t="s">
        <v>220</v>
      </c>
      <c r="C1072" s="376" t="s">
        <v>2193</v>
      </c>
      <c r="D1072" s="376" t="s">
        <v>434</v>
      </c>
      <c r="E1072" s="376" t="s">
        <v>2947</v>
      </c>
      <c r="F1072" s="377">
        <v>1</v>
      </c>
      <c r="G1072" s="377">
        <v>0</v>
      </c>
      <c r="H1072" s="377">
        <v>1</v>
      </c>
      <c r="I1072" s="377">
        <v>0</v>
      </c>
      <c r="J1072" s="377">
        <v>0</v>
      </c>
      <c r="K1072" s="377">
        <v>0</v>
      </c>
      <c r="L1072" s="377">
        <v>0</v>
      </c>
    </row>
    <row r="1073" spans="2:12" ht="13.2" x14ac:dyDescent="0.25">
      <c r="B1073" s="376" t="s">
        <v>220</v>
      </c>
      <c r="C1073" s="376" t="s">
        <v>2193</v>
      </c>
      <c r="D1073" s="376" t="s">
        <v>434</v>
      </c>
      <c r="E1073" s="376" t="s">
        <v>2850</v>
      </c>
      <c r="F1073" s="377">
        <v>1</v>
      </c>
      <c r="G1073" s="377">
        <v>0</v>
      </c>
      <c r="H1073" s="377">
        <v>1</v>
      </c>
      <c r="I1073" s="377">
        <v>0</v>
      </c>
      <c r="J1073" s="377">
        <v>0</v>
      </c>
      <c r="K1073" s="377">
        <v>0</v>
      </c>
      <c r="L1073" s="377">
        <v>0</v>
      </c>
    </row>
    <row r="1074" spans="2:12" ht="13.2" x14ac:dyDescent="0.25">
      <c r="B1074" s="376" t="s">
        <v>220</v>
      </c>
      <c r="C1074" s="376" t="s">
        <v>2193</v>
      </c>
      <c r="D1074" s="376" t="s">
        <v>434</v>
      </c>
      <c r="E1074" s="376" t="s">
        <v>3783</v>
      </c>
      <c r="F1074" s="377">
        <v>1</v>
      </c>
      <c r="G1074" s="377">
        <v>0</v>
      </c>
      <c r="H1074" s="377">
        <v>1</v>
      </c>
      <c r="I1074" s="377">
        <v>0</v>
      </c>
      <c r="J1074" s="377">
        <v>0</v>
      </c>
      <c r="K1074" s="377">
        <v>0</v>
      </c>
      <c r="L1074" s="377">
        <v>0</v>
      </c>
    </row>
    <row r="1075" spans="2:12" ht="13.2" x14ac:dyDescent="0.25">
      <c r="B1075" s="376" t="s">
        <v>220</v>
      </c>
      <c r="C1075" s="376" t="s">
        <v>2193</v>
      </c>
      <c r="D1075" s="376" t="s">
        <v>434</v>
      </c>
      <c r="E1075" s="376" t="s">
        <v>3784</v>
      </c>
      <c r="F1075" s="377">
        <v>0</v>
      </c>
      <c r="G1075" s="377">
        <v>0</v>
      </c>
      <c r="H1075" s="377">
        <v>0</v>
      </c>
      <c r="I1075" s="377">
        <v>1</v>
      </c>
      <c r="J1075" s="377">
        <v>0</v>
      </c>
      <c r="K1075" s="377">
        <v>1</v>
      </c>
      <c r="L1075" s="377">
        <v>0</v>
      </c>
    </row>
    <row r="1076" spans="2:12" ht="13.2" x14ac:dyDescent="0.25">
      <c r="B1076" s="376" t="s">
        <v>220</v>
      </c>
      <c r="C1076" s="376" t="s">
        <v>2193</v>
      </c>
      <c r="D1076" s="376" t="s">
        <v>434</v>
      </c>
      <c r="E1076" s="376" t="s">
        <v>3785</v>
      </c>
      <c r="F1076" s="377">
        <v>1</v>
      </c>
      <c r="G1076" s="377">
        <v>1</v>
      </c>
      <c r="H1076" s="377">
        <v>0</v>
      </c>
      <c r="I1076" s="377">
        <v>0</v>
      </c>
      <c r="J1076" s="377">
        <v>0</v>
      </c>
      <c r="K1076" s="377">
        <v>0</v>
      </c>
      <c r="L1076" s="377">
        <v>0</v>
      </c>
    </row>
    <row r="1077" spans="2:12" ht="13.2" x14ac:dyDescent="0.25">
      <c r="B1077" s="376" t="s">
        <v>220</v>
      </c>
      <c r="C1077" s="376" t="s">
        <v>2193</v>
      </c>
      <c r="D1077" s="376" t="s">
        <v>434</v>
      </c>
      <c r="E1077" s="376" t="s">
        <v>3786</v>
      </c>
      <c r="F1077" s="377">
        <v>0</v>
      </c>
      <c r="G1077" s="377">
        <v>0</v>
      </c>
      <c r="H1077" s="377">
        <v>0</v>
      </c>
      <c r="I1077" s="377">
        <v>1</v>
      </c>
      <c r="J1077" s="377">
        <v>1</v>
      </c>
      <c r="K1077" s="377">
        <v>0</v>
      </c>
      <c r="L1077" s="377">
        <v>0</v>
      </c>
    </row>
    <row r="1078" spans="2:12" ht="13.2" x14ac:dyDescent="0.25">
      <c r="B1078" s="376" t="s">
        <v>220</v>
      </c>
      <c r="C1078" s="376" t="s">
        <v>2193</v>
      </c>
      <c r="D1078" s="376" t="s">
        <v>434</v>
      </c>
      <c r="E1078" s="376" t="s">
        <v>1964</v>
      </c>
      <c r="F1078" s="377">
        <v>2</v>
      </c>
      <c r="G1078" s="377">
        <v>1</v>
      </c>
      <c r="H1078" s="377">
        <v>1</v>
      </c>
      <c r="I1078" s="377">
        <v>1</v>
      </c>
      <c r="J1078" s="377">
        <v>0</v>
      </c>
      <c r="K1078" s="377">
        <v>1</v>
      </c>
      <c r="L1078" s="377">
        <v>0</v>
      </c>
    </row>
    <row r="1079" spans="2:12" ht="13.2" x14ac:dyDescent="0.25">
      <c r="B1079" s="376" t="s">
        <v>220</v>
      </c>
      <c r="C1079" s="376" t="s">
        <v>2193</v>
      </c>
      <c r="D1079" s="376" t="s">
        <v>434</v>
      </c>
      <c r="E1079" s="376" t="s">
        <v>3787</v>
      </c>
      <c r="F1079" s="377">
        <v>1</v>
      </c>
      <c r="G1079" s="377">
        <v>0</v>
      </c>
      <c r="H1079" s="377">
        <v>1</v>
      </c>
      <c r="I1079" s="377">
        <v>0</v>
      </c>
      <c r="J1079" s="377">
        <v>0</v>
      </c>
      <c r="K1079" s="377">
        <v>0</v>
      </c>
      <c r="L1079" s="377">
        <v>0</v>
      </c>
    </row>
    <row r="1080" spans="2:12" ht="13.2" x14ac:dyDescent="0.25">
      <c r="B1080" s="376" t="s">
        <v>220</v>
      </c>
      <c r="C1080" s="376" t="s">
        <v>2193</v>
      </c>
      <c r="D1080" s="376" t="s">
        <v>434</v>
      </c>
      <c r="E1080" s="376" t="s">
        <v>2948</v>
      </c>
      <c r="F1080" s="377">
        <v>0</v>
      </c>
      <c r="G1080" s="377">
        <v>0</v>
      </c>
      <c r="H1080" s="377">
        <v>0</v>
      </c>
      <c r="I1080" s="377">
        <v>1</v>
      </c>
      <c r="J1080" s="377">
        <v>1</v>
      </c>
      <c r="K1080" s="377">
        <v>0</v>
      </c>
      <c r="L1080" s="377">
        <v>0</v>
      </c>
    </row>
    <row r="1081" spans="2:12" ht="13.2" x14ac:dyDescent="0.25">
      <c r="B1081" s="376" t="s">
        <v>220</v>
      </c>
      <c r="C1081" s="376" t="s">
        <v>2193</v>
      </c>
      <c r="D1081" s="376" t="s">
        <v>434</v>
      </c>
      <c r="E1081" s="376" t="s">
        <v>3542</v>
      </c>
      <c r="F1081" s="377">
        <v>0</v>
      </c>
      <c r="G1081" s="377">
        <v>0</v>
      </c>
      <c r="H1081" s="377">
        <v>0</v>
      </c>
      <c r="I1081" s="377">
        <v>1</v>
      </c>
      <c r="J1081" s="377">
        <v>1</v>
      </c>
      <c r="K1081" s="377">
        <v>0</v>
      </c>
      <c r="L1081" s="377">
        <v>0</v>
      </c>
    </row>
    <row r="1082" spans="2:12" ht="13.2" x14ac:dyDescent="0.25">
      <c r="B1082" s="376" t="s">
        <v>220</v>
      </c>
      <c r="C1082" s="376" t="s">
        <v>2193</v>
      </c>
      <c r="D1082" s="376" t="s">
        <v>434</v>
      </c>
      <c r="E1082" s="376" t="s">
        <v>2320</v>
      </c>
      <c r="F1082" s="377">
        <v>2</v>
      </c>
      <c r="G1082" s="377">
        <v>2</v>
      </c>
      <c r="H1082" s="377">
        <v>0</v>
      </c>
      <c r="I1082" s="377">
        <v>1</v>
      </c>
      <c r="J1082" s="377">
        <v>0</v>
      </c>
      <c r="K1082" s="377">
        <v>1</v>
      </c>
      <c r="L1082" s="377">
        <v>0</v>
      </c>
    </row>
    <row r="1083" spans="2:12" ht="13.2" x14ac:dyDescent="0.25">
      <c r="B1083" s="376" t="s">
        <v>220</v>
      </c>
      <c r="C1083" s="376" t="s">
        <v>2193</v>
      </c>
      <c r="D1083" s="376" t="s">
        <v>434</v>
      </c>
      <c r="E1083" s="376" t="s">
        <v>3788</v>
      </c>
      <c r="F1083" s="377">
        <v>0</v>
      </c>
      <c r="G1083" s="377">
        <v>0</v>
      </c>
      <c r="H1083" s="377">
        <v>0</v>
      </c>
      <c r="I1083" s="377">
        <v>1</v>
      </c>
      <c r="J1083" s="377">
        <v>0</v>
      </c>
      <c r="K1083" s="377">
        <v>1</v>
      </c>
      <c r="L1083" s="377">
        <v>0</v>
      </c>
    </row>
    <row r="1084" spans="2:12" ht="13.2" x14ac:dyDescent="0.25">
      <c r="B1084" s="376" t="s">
        <v>220</v>
      </c>
      <c r="C1084" s="376" t="s">
        <v>2193</v>
      </c>
      <c r="D1084" s="376" t="s">
        <v>434</v>
      </c>
      <c r="E1084" s="376" t="s">
        <v>2321</v>
      </c>
      <c r="F1084" s="377">
        <v>4</v>
      </c>
      <c r="G1084" s="377">
        <v>2</v>
      </c>
      <c r="H1084" s="377">
        <v>2</v>
      </c>
      <c r="I1084" s="377">
        <v>1</v>
      </c>
      <c r="J1084" s="377">
        <v>1</v>
      </c>
      <c r="K1084" s="377">
        <v>0</v>
      </c>
      <c r="L1084" s="377">
        <v>0</v>
      </c>
    </row>
    <row r="1085" spans="2:12" ht="13.2" x14ac:dyDescent="0.25">
      <c r="B1085" s="376" t="s">
        <v>220</v>
      </c>
      <c r="C1085" s="376" t="s">
        <v>2193</v>
      </c>
      <c r="D1085" s="376" t="s">
        <v>434</v>
      </c>
      <c r="E1085" s="376" t="s">
        <v>3650</v>
      </c>
      <c r="F1085" s="377">
        <v>1</v>
      </c>
      <c r="G1085" s="377">
        <v>0</v>
      </c>
      <c r="H1085" s="377">
        <v>1</v>
      </c>
      <c r="I1085" s="377">
        <v>0</v>
      </c>
      <c r="J1085" s="377">
        <v>0</v>
      </c>
      <c r="K1085" s="377">
        <v>0</v>
      </c>
      <c r="L1085" s="377">
        <v>0</v>
      </c>
    </row>
    <row r="1086" spans="2:12" ht="13.2" x14ac:dyDescent="0.25">
      <c r="B1086" s="376" t="s">
        <v>220</v>
      </c>
      <c r="C1086" s="376" t="s">
        <v>2193</v>
      </c>
      <c r="D1086" s="376" t="s">
        <v>434</v>
      </c>
      <c r="E1086" s="376" t="s">
        <v>3789</v>
      </c>
      <c r="F1086" s="377">
        <v>0</v>
      </c>
      <c r="G1086" s="377">
        <v>0</v>
      </c>
      <c r="H1086" s="377">
        <v>0</v>
      </c>
      <c r="I1086" s="377">
        <v>2</v>
      </c>
      <c r="J1086" s="377">
        <v>1</v>
      </c>
      <c r="K1086" s="377">
        <v>1</v>
      </c>
      <c r="L1086" s="377">
        <v>0</v>
      </c>
    </row>
    <row r="1087" spans="2:12" ht="13.2" x14ac:dyDescent="0.25">
      <c r="B1087" s="376" t="s">
        <v>220</v>
      </c>
      <c r="C1087" s="376" t="s">
        <v>2193</v>
      </c>
      <c r="D1087" s="376" t="s">
        <v>434</v>
      </c>
      <c r="E1087" s="376" t="s">
        <v>1744</v>
      </c>
      <c r="F1087" s="377">
        <v>3</v>
      </c>
      <c r="G1087" s="377">
        <v>1</v>
      </c>
      <c r="H1087" s="377">
        <v>2</v>
      </c>
      <c r="I1087" s="377">
        <v>1</v>
      </c>
      <c r="J1087" s="377">
        <v>1</v>
      </c>
      <c r="K1087" s="377">
        <v>0</v>
      </c>
      <c r="L1087" s="377">
        <v>0</v>
      </c>
    </row>
    <row r="1088" spans="2:12" ht="13.2" x14ac:dyDescent="0.25">
      <c r="B1088" s="376" t="s">
        <v>220</v>
      </c>
      <c r="C1088" s="376" t="s">
        <v>2193</v>
      </c>
      <c r="D1088" s="376" t="s">
        <v>434</v>
      </c>
      <c r="E1088" s="376" t="s">
        <v>1745</v>
      </c>
      <c r="F1088" s="377">
        <v>32</v>
      </c>
      <c r="G1088" s="377">
        <v>16</v>
      </c>
      <c r="H1088" s="377">
        <v>16</v>
      </c>
      <c r="I1088" s="377">
        <v>165</v>
      </c>
      <c r="J1088" s="377">
        <v>148</v>
      </c>
      <c r="K1088" s="377">
        <v>17</v>
      </c>
      <c r="L1088" s="377">
        <v>0</v>
      </c>
    </row>
    <row r="1089" spans="2:12" ht="13.2" x14ac:dyDescent="0.25">
      <c r="B1089" s="376" t="s">
        <v>220</v>
      </c>
      <c r="C1089" s="376" t="s">
        <v>2193</v>
      </c>
      <c r="D1089" s="376" t="s">
        <v>434</v>
      </c>
      <c r="E1089" s="376" t="s">
        <v>1746</v>
      </c>
      <c r="F1089" s="377">
        <v>0</v>
      </c>
      <c r="G1089" s="377">
        <v>0</v>
      </c>
      <c r="H1089" s="377">
        <v>0</v>
      </c>
      <c r="I1089" s="377">
        <v>5</v>
      </c>
      <c r="J1089" s="377">
        <v>2</v>
      </c>
      <c r="K1089" s="377">
        <v>3</v>
      </c>
      <c r="L1089" s="377">
        <v>0</v>
      </c>
    </row>
    <row r="1090" spans="2:12" ht="13.2" x14ac:dyDescent="0.25">
      <c r="B1090" s="376" t="s">
        <v>220</v>
      </c>
      <c r="C1090" s="376" t="s">
        <v>2193</v>
      </c>
      <c r="D1090" s="376" t="s">
        <v>434</v>
      </c>
      <c r="E1090" s="376" t="s">
        <v>1747</v>
      </c>
      <c r="F1090" s="377">
        <v>11</v>
      </c>
      <c r="G1090" s="377">
        <v>7</v>
      </c>
      <c r="H1090" s="377">
        <v>4</v>
      </c>
      <c r="I1090" s="377">
        <v>1</v>
      </c>
      <c r="J1090" s="377">
        <v>1</v>
      </c>
      <c r="K1090" s="377">
        <v>0</v>
      </c>
      <c r="L1090" s="377">
        <v>0</v>
      </c>
    </row>
    <row r="1091" spans="2:12" ht="13.2" x14ac:dyDescent="0.25">
      <c r="B1091" s="376" t="s">
        <v>220</v>
      </c>
      <c r="C1091" s="376" t="s">
        <v>2193</v>
      </c>
      <c r="D1091" s="376" t="s">
        <v>434</v>
      </c>
      <c r="E1091" s="376" t="s">
        <v>3543</v>
      </c>
      <c r="F1091" s="377">
        <v>2</v>
      </c>
      <c r="G1091" s="377">
        <v>0</v>
      </c>
      <c r="H1091" s="377">
        <v>2</v>
      </c>
      <c r="I1091" s="377">
        <v>0</v>
      </c>
      <c r="J1091" s="377">
        <v>0</v>
      </c>
      <c r="K1091" s="377">
        <v>0</v>
      </c>
      <c r="L1091" s="377">
        <v>0</v>
      </c>
    </row>
    <row r="1092" spans="2:12" ht="13.2" x14ac:dyDescent="0.25">
      <c r="B1092" s="376" t="s">
        <v>220</v>
      </c>
      <c r="C1092" s="376" t="s">
        <v>2193</v>
      </c>
      <c r="D1092" s="376" t="s">
        <v>434</v>
      </c>
      <c r="E1092" s="376" t="s">
        <v>3544</v>
      </c>
      <c r="F1092" s="377">
        <v>0</v>
      </c>
      <c r="G1092" s="377">
        <v>0</v>
      </c>
      <c r="H1092" s="377">
        <v>0</v>
      </c>
      <c r="I1092" s="377">
        <v>4</v>
      </c>
      <c r="J1092" s="377">
        <v>4</v>
      </c>
      <c r="K1092" s="377">
        <v>0</v>
      </c>
      <c r="L1092" s="377">
        <v>0</v>
      </c>
    </row>
    <row r="1093" spans="2:12" ht="13.2" x14ac:dyDescent="0.25">
      <c r="B1093" s="376" t="s">
        <v>220</v>
      </c>
      <c r="C1093" s="376" t="s">
        <v>2193</v>
      </c>
      <c r="D1093" s="376" t="s">
        <v>434</v>
      </c>
      <c r="E1093" s="376" t="s">
        <v>1965</v>
      </c>
      <c r="F1093" s="377">
        <v>1</v>
      </c>
      <c r="G1093" s="377">
        <v>0</v>
      </c>
      <c r="H1093" s="377">
        <v>1</v>
      </c>
      <c r="I1093" s="377">
        <v>1</v>
      </c>
      <c r="J1093" s="377">
        <v>0</v>
      </c>
      <c r="K1093" s="377">
        <v>1</v>
      </c>
      <c r="L1093" s="377">
        <v>0</v>
      </c>
    </row>
    <row r="1094" spans="2:12" ht="13.2" x14ac:dyDescent="0.25">
      <c r="B1094" s="376" t="s">
        <v>220</v>
      </c>
      <c r="C1094" s="376" t="s">
        <v>2193</v>
      </c>
      <c r="D1094" s="376" t="s">
        <v>434</v>
      </c>
      <c r="E1094" s="376" t="s">
        <v>3168</v>
      </c>
      <c r="F1094" s="377">
        <v>0</v>
      </c>
      <c r="G1094" s="377">
        <v>0</v>
      </c>
      <c r="H1094" s="377">
        <v>0</v>
      </c>
      <c r="I1094" s="377">
        <v>1</v>
      </c>
      <c r="J1094" s="377">
        <v>0</v>
      </c>
      <c r="K1094" s="377">
        <v>1</v>
      </c>
      <c r="L1094" s="377">
        <v>0</v>
      </c>
    </row>
    <row r="1095" spans="2:12" ht="13.2" x14ac:dyDescent="0.25">
      <c r="B1095" s="376" t="s">
        <v>220</v>
      </c>
      <c r="C1095" s="376" t="s">
        <v>2193</v>
      </c>
      <c r="D1095" s="376" t="s">
        <v>434</v>
      </c>
      <c r="E1095" s="376" t="s">
        <v>3546</v>
      </c>
      <c r="F1095" s="377">
        <v>1</v>
      </c>
      <c r="G1095" s="377">
        <v>0</v>
      </c>
      <c r="H1095" s="377">
        <v>1</v>
      </c>
      <c r="I1095" s="377">
        <v>0</v>
      </c>
      <c r="J1095" s="377">
        <v>0</v>
      </c>
      <c r="K1095" s="377">
        <v>0</v>
      </c>
      <c r="L1095" s="377">
        <v>0</v>
      </c>
    </row>
    <row r="1096" spans="2:12" ht="13.2" x14ac:dyDescent="0.25">
      <c r="B1096" s="376" t="s">
        <v>220</v>
      </c>
      <c r="C1096" s="376" t="s">
        <v>2193</v>
      </c>
      <c r="D1096" s="376" t="s">
        <v>434</v>
      </c>
      <c r="E1096" s="376" t="s">
        <v>3790</v>
      </c>
      <c r="F1096" s="377">
        <v>1</v>
      </c>
      <c r="G1096" s="377">
        <v>1</v>
      </c>
      <c r="H1096" s="377">
        <v>0</v>
      </c>
      <c r="I1096" s="377">
        <v>0</v>
      </c>
      <c r="J1096" s="377">
        <v>0</v>
      </c>
      <c r="K1096" s="377">
        <v>0</v>
      </c>
      <c r="L1096" s="377">
        <v>0</v>
      </c>
    </row>
    <row r="1097" spans="2:12" ht="13.2" x14ac:dyDescent="0.25">
      <c r="B1097" s="376" t="s">
        <v>220</v>
      </c>
      <c r="C1097" s="376" t="s">
        <v>2193</v>
      </c>
      <c r="D1097" s="376" t="s">
        <v>434</v>
      </c>
      <c r="E1097" s="376" t="s">
        <v>3248</v>
      </c>
      <c r="F1097" s="377">
        <v>0</v>
      </c>
      <c r="G1097" s="377">
        <v>0</v>
      </c>
      <c r="H1097" s="377">
        <v>0</v>
      </c>
      <c r="I1097" s="377">
        <v>1</v>
      </c>
      <c r="J1097" s="377">
        <v>1</v>
      </c>
      <c r="K1097" s="377">
        <v>0</v>
      </c>
      <c r="L1097" s="377">
        <v>0</v>
      </c>
    </row>
    <row r="1098" spans="2:12" ht="13.2" x14ac:dyDescent="0.25">
      <c r="B1098" s="376" t="s">
        <v>220</v>
      </c>
      <c r="C1098" s="376" t="s">
        <v>2193</v>
      </c>
      <c r="D1098" s="376" t="s">
        <v>434</v>
      </c>
      <c r="E1098" s="376" t="s">
        <v>2949</v>
      </c>
      <c r="F1098" s="377">
        <v>0</v>
      </c>
      <c r="G1098" s="377">
        <v>0</v>
      </c>
      <c r="H1098" s="377">
        <v>0</v>
      </c>
      <c r="I1098" s="377">
        <v>3</v>
      </c>
      <c r="J1098" s="377">
        <v>1</v>
      </c>
      <c r="K1098" s="377">
        <v>2</v>
      </c>
      <c r="L1098" s="377">
        <v>0</v>
      </c>
    </row>
    <row r="1099" spans="2:12" ht="13.2" x14ac:dyDescent="0.25">
      <c r="B1099" s="376" t="s">
        <v>220</v>
      </c>
      <c r="C1099" s="376" t="s">
        <v>2193</v>
      </c>
      <c r="D1099" s="376" t="s">
        <v>434</v>
      </c>
      <c r="E1099" s="376" t="s">
        <v>3651</v>
      </c>
      <c r="F1099" s="377">
        <v>2</v>
      </c>
      <c r="G1099" s="377">
        <v>0</v>
      </c>
      <c r="H1099" s="377">
        <v>2</v>
      </c>
      <c r="I1099" s="377">
        <v>0</v>
      </c>
      <c r="J1099" s="377">
        <v>0</v>
      </c>
      <c r="K1099" s="377">
        <v>0</v>
      </c>
      <c r="L1099" s="377">
        <v>0</v>
      </c>
    </row>
    <row r="1100" spans="2:12" ht="13.2" x14ac:dyDescent="0.25">
      <c r="B1100" s="376" t="s">
        <v>220</v>
      </c>
      <c r="C1100" s="376" t="s">
        <v>2193</v>
      </c>
      <c r="D1100" s="376" t="s">
        <v>434</v>
      </c>
      <c r="E1100" s="376" t="s">
        <v>3791</v>
      </c>
      <c r="F1100" s="377">
        <v>0</v>
      </c>
      <c r="G1100" s="377">
        <v>0</v>
      </c>
      <c r="H1100" s="377">
        <v>0</v>
      </c>
      <c r="I1100" s="377">
        <v>1</v>
      </c>
      <c r="J1100" s="377">
        <v>1</v>
      </c>
      <c r="K1100" s="377">
        <v>0</v>
      </c>
      <c r="L1100" s="377">
        <v>0</v>
      </c>
    </row>
    <row r="1101" spans="2:12" ht="13.2" x14ac:dyDescent="0.25">
      <c r="B1101" s="376" t="s">
        <v>220</v>
      </c>
      <c r="C1101" s="376" t="s">
        <v>2193</v>
      </c>
      <c r="D1101" s="376" t="s">
        <v>434</v>
      </c>
      <c r="E1101" s="376" t="s">
        <v>1966</v>
      </c>
      <c r="F1101" s="377">
        <v>2</v>
      </c>
      <c r="G1101" s="377">
        <v>2</v>
      </c>
      <c r="H1101" s="377">
        <v>0</v>
      </c>
      <c r="I1101" s="377">
        <v>1</v>
      </c>
      <c r="J1101" s="377">
        <v>0</v>
      </c>
      <c r="K1101" s="377">
        <v>1</v>
      </c>
      <c r="L1101" s="377">
        <v>0</v>
      </c>
    </row>
    <row r="1102" spans="2:12" ht="13.2" x14ac:dyDescent="0.25">
      <c r="B1102" s="376" t="s">
        <v>220</v>
      </c>
      <c r="C1102" s="376" t="s">
        <v>2193</v>
      </c>
      <c r="D1102" s="376" t="s">
        <v>434</v>
      </c>
      <c r="E1102" s="376" t="s">
        <v>3792</v>
      </c>
      <c r="F1102" s="377">
        <v>0</v>
      </c>
      <c r="G1102" s="377">
        <v>0</v>
      </c>
      <c r="H1102" s="377">
        <v>0</v>
      </c>
      <c r="I1102" s="377">
        <v>2</v>
      </c>
      <c r="J1102" s="377">
        <v>1</v>
      </c>
      <c r="K1102" s="377">
        <v>1</v>
      </c>
      <c r="L1102" s="377">
        <v>0</v>
      </c>
    </row>
    <row r="1103" spans="2:12" ht="13.2" x14ac:dyDescent="0.25">
      <c r="B1103" s="376" t="s">
        <v>220</v>
      </c>
      <c r="C1103" s="376" t="s">
        <v>2193</v>
      </c>
      <c r="D1103" s="376" t="s">
        <v>434</v>
      </c>
      <c r="E1103" s="376" t="s">
        <v>3793</v>
      </c>
      <c r="F1103" s="377">
        <v>1</v>
      </c>
      <c r="G1103" s="377">
        <v>0</v>
      </c>
      <c r="H1103" s="377">
        <v>1</v>
      </c>
      <c r="I1103" s="377">
        <v>0</v>
      </c>
      <c r="J1103" s="377">
        <v>0</v>
      </c>
      <c r="K1103" s="377">
        <v>0</v>
      </c>
      <c r="L1103" s="377">
        <v>0</v>
      </c>
    </row>
    <row r="1104" spans="2:12" ht="13.2" x14ac:dyDescent="0.25">
      <c r="B1104" s="376" t="s">
        <v>220</v>
      </c>
      <c r="C1104" s="376" t="s">
        <v>2193</v>
      </c>
      <c r="D1104" s="376" t="s">
        <v>434</v>
      </c>
      <c r="E1104" s="376" t="s">
        <v>3794</v>
      </c>
      <c r="F1104" s="377">
        <v>0</v>
      </c>
      <c r="G1104" s="377">
        <v>0</v>
      </c>
      <c r="H1104" s="377">
        <v>0</v>
      </c>
      <c r="I1104" s="377">
        <v>1</v>
      </c>
      <c r="J1104" s="377">
        <v>0</v>
      </c>
      <c r="K1104" s="377">
        <v>1</v>
      </c>
      <c r="L1104" s="377">
        <v>0</v>
      </c>
    </row>
    <row r="1105" spans="2:12" ht="13.2" x14ac:dyDescent="0.25">
      <c r="B1105" s="376" t="s">
        <v>220</v>
      </c>
      <c r="C1105" s="376" t="s">
        <v>2193</v>
      </c>
      <c r="D1105" s="376" t="s">
        <v>434</v>
      </c>
      <c r="E1105" s="376" t="s">
        <v>1748</v>
      </c>
      <c r="F1105" s="377">
        <v>395</v>
      </c>
      <c r="G1105" s="377">
        <v>208</v>
      </c>
      <c r="H1105" s="377">
        <v>187</v>
      </c>
      <c r="I1105" s="377">
        <v>572</v>
      </c>
      <c r="J1105" s="377">
        <v>323</v>
      </c>
      <c r="K1105" s="377">
        <v>249</v>
      </c>
      <c r="L1105" s="377">
        <v>0</v>
      </c>
    </row>
    <row r="1106" spans="2:12" ht="13.2" x14ac:dyDescent="0.25">
      <c r="B1106" s="376" t="s">
        <v>220</v>
      </c>
      <c r="C1106" s="376" t="s">
        <v>2193</v>
      </c>
      <c r="D1106" s="376" t="s">
        <v>434</v>
      </c>
      <c r="E1106" s="376" t="s">
        <v>3795</v>
      </c>
      <c r="F1106" s="377">
        <v>1</v>
      </c>
      <c r="G1106" s="377">
        <v>1</v>
      </c>
      <c r="H1106" s="377">
        <v>0</v>
      </c>
      <c r="I1106" s="377">
        <v>0</v>
      </c>
      <c r="J1106" s="377">
        <v>0</v>
      </c>
      <c r="K1106" s="377">
        <v>0</v>
      </c>
      <c r="L1106" s="377">
        <v>0</v>
      </c>
    </row>
    <row r="1107" spans="2:12" ht="13.2" x14ac:dyDescent="0.25">
      <c r="B1107" s="376" t="s">
        <v>220</v>
      </c>
      <c r="C1107" s="376" t="s">
        <v>2193</v>
      </c>
      <c r="D1107" s="376" t="s">
        <v>434</v>
      </c>
      <c r="E1107" s="376" t="s">
        <v>3249</v>
      </c>
      <c r="F1107" s="377">
        <v>0</v>
      </c>
      <c r="G1107" s="377">
        <v>0</v>
      </c>
      <c r="H1107" s="377">
        <v>0</v>
      </c>
      <c r="I1107" s="377">
        <v>1</v>
      </c>
      <c r="J1107" s="377">
        <v>1</v>
      </c>
      <c r="K1107" s="377">
        <v>0</v>
      </c>
      <c r="L1107" s="377">
        <v>0</v>
      </c>
    </row>
    <row r="1108" spans="2:12" ht="13.2" x14ac:dyDescent="0.25">
      <c r="B1108" s="376" t="s">
        <v>220</v>
      </c>
      <c r="C1108" s="376" t="s">
        <v>2193</v>
      </c>
      <c r="D1108" s="376" t="s">
        <v>434</v>
      </c>
      <c r="E1108" s="376" t="s">
        <v>3547</v>
      </c>
      <c r="F1108" s="377">
        <v>0</v>
      </c>
      <c r="G1108" s="377">
        <v>0</v>
      </c>
      <c r="H1108" s="377">
        <v>0</v>
      </c>
      <c r="I1108" s="377">
        <v>1</v>
      </c>
      <c r="J1108" s="377">
        <v>0</v>
      </c>
      <c r="K1108" s="377">
        <v>1</v>
      </c>
      <c r="L1108" s="377">
        <v>0</v>
      </c>
    </row>
    <row r="1109" spans="2:12" ht="13.2" x14ac:dyDescent="0.25">
      <c r="B1109" s="376" t="s">
        <v>220</v>
      </c>
      <c r="C1109" s="376" t="s">
        <v>2193</v>
      </c>
      <c r="D1109" s="376" t="s">
        <v>434</v>
      </c>
      <c r="E1109" s="376" t="s">
        <v>1967</v>
      </c>
      <c r="F1109" s="377">
        <v>2</v>
      </c>
      <c r="G1109" s="377">
        <v>1</v>
      </c>
      <c r="H1109" s="377">
        <v>1</v>
      </c>
      <c r="I1109" s="377">
        <v>2</v>
      </c>
      <c r="J1109" s="377">
        <v>1</v>
      </c>
      <c r="K1109" s="377">
        <v>1</v>
      </c>
      <c r="L1109" s="377">
        <v>0</v>
      </c>
    </row>
    <row r="1110" spans="2:12" ht="13.2" x14ac:dyDescent="0.25">
      <c r="B1110" s="376" t="s">
        <v>220</v>
      </c>
      <c r="C1110" s="376" t="s">
        <v>2193</v>
      </c>
      <c r="D1110" s="376" t="s">
        <v>434</v>
      </c>
      <c r="E1110" s="376" t="s">
        <v>3548</v>
      </c>
      <c r="F1110" s="377">
        <v>1</v>
      </c>
      <c r="G1110" s="377">
        <v>0</v>
      </c>
      <c r="H1110" s="377">
        <v>1</v>
      </c>
      <c r="I1110" s="377">
        <v>0</v>
      </c>
      <c r="J1110" s="377">
        <v>0</v>
      </c>
      <c r="K1110" s="377">
        <v>0</v>
      </c>
      <c r="L1110" s="377">
        <v>0</v>
      </c>
    </row>
    <row r="1111" spans="2:12" ht="13.2" x14ac:dyDescent="0.25">
      <c r="B1111" s="376" t="s">
        <v>220</v>
      </c>
      <c r="C1111" s="376" t="s">
        <v>2193</v>
      </c>
      <c r="D1111" s="376" t="s">
        <v>434</v>
      </c>
      <c r="E1111" s="376" t="s">
        <v>2851</v>
      </c>
      <c r="F1111" s="377">
        <v>0</v>
      </c>
      <c r="G1111" s="377">
        <v>0</v>
      </c>
      <c r="H1111" s="377">
        <v>0</v>
      </c>
      <c r="I1111" s="377">
        <v>21</v>
      </c>
      <c r="J1111" s="377">
        <v>21</v>
      </c>
      <c r="K1111" s="377">
        <v>0</v>
      </c>
      <c r="L1111" s="377">
        <v>0</v>
      </c>
    </row>
    <row r="1112" spans="2:12" ht="13.2" x14ac:dyDescent="0.25">
      <c r="B1112" s="376" t="s">
        <v>220</v>
      </c>
      <c r="C1112" s="376" t="s">
        <v>2193</v>
      </c>
      <c r="D1112" s="376" t="s">
        <v>434</v>
      </c>
      <c r="E1112" s="376" t="s">
        <v>2950</v>
      </c>
      <c r="F1112" s="377">
        <v>1</v>
      </c>
      <c r="G1112" s="377">
        <v>1</v>
      </c>
      <c r="H1112" s="377">
        <v>0</v>
      </c>
      <c r="I1112" s="377">
        <v>0</v>
      </c>
      <c r="J1112" s="377">
        <v>0</v>
      </c>
      <c r="K1112" s="377">
        <v>0</v>
      </c>
      <c r="L1112" s="377">
        <v>0</v>
      </c>
    </row>
    <row r="1113" spans="2:12" ht="13.2" x14ac:dyDescent="0.25">
      <c r="B1113" s="376" t="s">
        <v>220</v>
      </c>
      <c r="C1113" s="376" t="s">
        <v>2193</v>
      </c>
      <c r="D1113" s="376" t="s">
        <v>434</v>
      </c>
      <c r="E1113" s="376" t="s">
        <v>2691</v>
      </c>
      <c r="F1113" s="377">
        <v>5</v>
      </c>
      <c r="G1113" s="377">
        <v>3</v>
      </c>
      <c r="H1113" s="377">
        <v>2</v>
      </c>
      <c r="I1113" s="377">
        <v>0</v>
      </c>
      <c r="J1113" s="377">
        <v>0</v>
      </c>
      <c r="K1113" s="377">
        <v>0</v>
      </c>
      <c r="L1113" s="377">
        <v>0</v>
      </c>
    </row>
    <row r="1114" spans="2:12" ht="13.2" x14ac:dyDescent="0.25">
      <c r="B1114" s="376" t="s">
        <v>220</v>
      </c>
      <c r="C1114" s="376" t="s">
        <v>2193</v>
      </c>
      <c r="D1114" s="376" t="s">
        <v>434</v>
      </c>
      <c r="E1114" s="376" t="s">
        <v>1749</v>
      </c>
      <c r="F1114" s="377">
        <v>1</v>
      </c>
      <c r="G1114" s="377">
        <v>1</v>
      </c>
      <c r="H1114" s="377">
        <v>0</v>
      </c>
      <c r="I1114" s="377">
        <v>1</v>
      </c>
      <c r="J1114" s="377">
        <v>0</v>
      </c>
      <c r="K1114" s="377">
        <v>1</v>
      </c>
      <c r="L1114" s="377">
        <v>0</v>
      </c>
    </row>
    <row r="1115" spans="2:12" ht="13.2" x14ac:dyDescent="0.25">
      <c r="B1115" s="376" t="s">
        <v>220</v>
      </c>
      <c r="C1115" s="376" t="s">
        <v>2193</v>
      </c>
      <c r="D1115" s="376" t="s">
        <v>434</v>
      </c>
      <c r="E1115" s="376" t="s">
        <v>2676</v>
      </c>
      <c r="F1115" s="377">
        <v>0</v>
      </c>
      <c r="G1115" s="377">
        <v>0</v>
      </c>
      <c r="H1115" s="377">
        <v>0</v>
      </c>
      <c r="I1115" s="377">
        <v>6</v>
      </c>
      <c r="J1115" s="377">
        <v>4</v>
      </c>
      <c r="K1115" s="377">
        <v>2</v>
      </c>
      <c r="L1115" s="377">
        <v>0</v>
      </c>
    </row>
    <row r="1116" spans="2:12" ht="13.2" x14ac:dyDescent="0.25">
      <c r="B1116" s="376" t="s">
        <v>220</v>
      </c>
      <c r="C1116" s="376" t="s">
        <v>2193</v>
      </c>
      <c r="D1116" s="376" t="s">
        <v>434</v>
      </c>
      <c r="E1116" s="376" t="s">
        <v>2951</v>
      </c>
      <c r="F1116" s="377">
        <v>0</v>
      </c>
      <c r="G1116" s="377">
        <v>0</v>
      </c>
      <c r="H1116" s="377">
        <v>0</v>
      </c>
      <c r="I1116" s="377">
        <v>2</v>
      </c>
      <c r="J1116" s="377">
        <v>1</v>
      </c>
      <c r="K1116" s="377">
        <v>1</v>
      </c>
      <c r="L1116" s="377">
        <v>0</v>
      </c>
    </row>
    <row r="1117" spans="2:12" ht="13.2" x14ac:dyDescent="0.25">
      <c r="B1117" s="376" t="s">
        <v>220</v>
      </c>
      <c r="C1117" s="376" t="s">
        <v>2193</v>
      </c>
      <c r="D1117" s="376" t="s">
        <v>434</v>
      </c>
      <c r="E1117" s="376" t="s">
        <v>2952</v>
      </c>
      <c r="F1117" s="377">
        <v>1</v>
      </c>
      <c r="G1117" s="377">
        <v>1</v>
      </c>
      <c r="H1117" s="377">
        <v>0</v>
      </c>
      <c r="I1117" s="377">
        <v>2</v>
      </c>
      <c r="J1117" s="377">
        <v>1</v>
      </c>
      <c r="K1117" s="377">
        <v>1</v>
      </c>
      <c r="L1117" s="377">
        <v>0</v>
      </c>
    </row>
    <row r="1118" spans="2:12" ht="13.2" x14ac:dyDescent="0.25">
      <c r="B1118" s="376" t="s">
        <v>220</v>
      </c>
      <c r="C1118" s="376" t="s">
        <v>2193</v>
      </c>
      <c r="D1118" s="376" t="s">
        <v>434</v>
      </c>
      <c r="E1118" s="376" t="s">
        <v>2322</v>
      </c>
      <c r="F1118" s="377">
        <v>0</v>
      </c>
      <c r="G1118" s="377">
        <v>0</v>
      </c>
      <c r="H1118" s="377">
        <v>0</v>
      </c>
      <c r="I1118" s="377">
        <v>2</v>
      </c>
      <c r="J1118" s="377">
        <v>1</v>
      </c>
      <c r="K1118" s="377">
        <v>1</v>
      </c>
      <c r="L1118" s="377">
        <v>0</v>
      </c>
    </row>
    <row r="1119" spans="2:12" ht="13.2" x14ac:dyDescent="0.25">
      <c r="B1119" s="376" t="s">
        <v>220</v>
      </c>
      <c r="C1119" s="376" t="s">
        <v>2193</v>
      </c>
      <c r="D1119" s="376" t="s">
        <v>434</v>
      </c>
      <c r="E1119" s="376" t="s">
        <v>3796</v>
      </c>
      <c r="F1119" s="377">
        <v>0</v>
      </c>
      <c r="G1119" s="377">
        <v>0</v>
      </c>
      <c r="H1119" s="377">
        <v>0</v>
      </c>
      <c r="I1119" s="377">
        <v>4</v>
      </c>
      <c r="J1119" s="377">
        <v>2</v>
      </c>
      <c r="K1119" s="377">
        <v>2</v>
      </c>
      <c r="L1119" s="377">
        <v>0</v>
      </c>
    </row>
    <row r="1120" spans="2:12" ht="13.2" x14ac:dyDescent="0.25">
      <c r="B1120" s="376" t="s">
        <v>220</v>
      </c>
      <c r="C1120" s="376" t="s">
        <v>2193</v>
      </c>
      <c r="D1120" s="376" t="s">
        <v>434</v>
      </c>
      <c r="E1120" s="376" t="s">
        <v>3390</v>
      </c>
      <c r="F1120" s="377">
        <v>0</v>
      </c>
      <c r="G1120" s="377">
        <v>0</v>
      </c>
      <c r="H1120" s="377">
        <v>0</v>
      </c>
      <c r="I1120" s="377">
        <v>3</v>
      </c>
      <c r="J1120" s="377">
        <v>1</v>
      </c>
      <c r="K1120" s="377">
        <v>2</v>
      </c>
      <c r="L1120" s="377">
        <v>0</v>
      </c>
    </row>
    <row r="1121" spans="2:12" ht="13.2" x14ac:dyDescent="0.25">
      <c r="B1121" s="376" t="s">
        <v>220</v>
      </c>
      <c r="C1121" s="376" t="s">
        <v>2193</v>
      </c>
      <c r="D1121" s="376" t="s">
        <v>434</v>
      </c>
      <c r="E1121" s="376" t="s">
        <v>1750</v>
      </c>
      <c r="F1121" s="377">
        <v>26</v>
      </c>
      <c r="G1121" s="377">
        <v>14</v>
      </c>
      <c r="H1121" s="377">
        <v>12</v>
      </c>
      <c r="I1121" s="377">
        <v>8</v>
      </c>
      <c r="J1121" s="377">
        <v>1</v>
      </c>
      <c r="K1121" s="377">
        <v>7</v>
      </c>
      <c r="L1121" s="377">
        <v>0</v>
      </c>
    </row>
    <row r="1122" spans="2:12" ht="13.2" x14ac:dyDescent="0.25">
      <c r="B1122" s="376" t="s">
        <v>220</v>
      </c>
      <c r="C1122" s="376" t="s">
        <v>2193</v>
      </c>
      <c r="D1122" s="376" t="s">
        <v>434</v>
      </c>
      <c r="E1122" s="376" t="s">
        <v>3797</v>
      </c>
      <c r="F1122" s="377">
        <v>0</v>
      </c>
      <c r="G1122" s="377">
        <v>0</v>
      </c>
      <c r="H1122" s="377">
        <v>0</v>
      </c>
      <c r="I1122" s="377">
        <v>1</v>
      </c>
      <c r="J1122" s="377">
        <v>1</v>
      </c>
      <c r="K1122" s="377">
        <v>0</v>
      </c>
      <c r="L1122" s="377">
        <v>0</v>
      </c>
    </row>
    <row r="1123" spans="2:12" ht="13.2" x14ac:dyDescent="0.25">
      <c r="B1123" s="376" t="s">
        <v>220</v>
      </c>
      <c r="C1123" s="376" t="s">
        <v>2193</v>
      </c>
      <c r="D1123" s="376" t="s">
        <v>434</v>
      </c>
      <c r="E1123" s="376" t="s">
        <v>1968</v>
      </c>
      <c r="F1123" s="377">
        <v>3</v>
      </c>
      <c r="G1123" s="377">
        <v>3</v>
      </c>
      <c r="H1123" s="377">
        <v>0</v>
      </c>
      <c r="I1123" s="377">
        <v>7</v>
      </c>
      <c r="J1123" s="377">
        <v>6</v>
      </c>
      <c r="K1123" s="377">
        <v>1</v>
      </c>
      <c r="L1123" s="377">
        <v>0</v>
      </c>
    </row>
    <row r="1124" spans="2:12" ht="13.2" x14ac:dyDescent="0.25">
      <c r="B1124" s="376" t="s">
        <v>220</v>
      </c>
      <c r="C1124" s="376" t="s">
        <v>2193</v>
      </c>
      <c r="D1124" s="376" t="s">
        <v>434</v>
      </c>
      <c r="E1124" s="376" t="s">
        <v>3798</v>
      </c>
      <c r="F1124" s="377">
        <v>1</v>
      </c>
      <c r="G1124" s="377">
        <v>1</v>
      </c>
      <c r="H1124" s="377">
        <v>0</v>
      </c>
      <c r="I1124" s="377">
        <v>0</v>
      </c>
      <c r="J1124" s="377">
        <v>0</v>
      </c>
      <c r="K1124" s="377">
        <v>0</v>
      </c>
      <c r="L1124" s="377">
        <v>0</v>
      </c>
    </row>
    <row r="1125" spans="2:12" ht="13.2" x14ac:dyDescent="0.25">
      <c r="B1125" s="376" t="s">
        <v>220</v>
      </c>
      <c r="C1125" s="376" t="s">
        <v>2193</v>
      </c>
      <c r="D1125" s="376" t="s">
        <v>434</v>
      </c>
      <c r="E1125" s="376" t="s">
        <v>2740</v>
      </c>
      <c r="F1125" s="377">
        <v>0</v>
      </c>
      <c r="G1125" s="377">
        <v>0</v>
      </c>
      <c r="H1125" s="377">
        <v>0</v>
      </c>
      <c r="I1125" s="377">
        <v>2</v>
      </c>
      <c r="J1125" s="377">
        <v>0</v>
      </c>
      <c r="K1125" s="377">
        <v>2</v>
      </c>
      <c r="L1125" s="377">
        <v>0</v>
      </c>
    </row>
    <row r="1126" spans="2:12" ht="13.2" x14ac:dyDescent="0.25">
      <c r="B1126" s="376" t="s">
        <v>220</v>
      </c>
      <c r="C1126" s="376" t="s">
        <v>2193</v>
      </c>
      <c r="D1126" s="376" t="s">
        <v>434</v>
      </c>
      <c r="E1126" s="376" t="s">
        <v>2953</v>
      </c>
      <c r="F1126" s="377">
        <v>1</v>
      </c>
      <c r="G1126" s="377">
        <v>1</v>
      </c>
      <c r="H1126" s="377">
        <v>0</v>
      </c>
      <c r="I1126" s="377">
        <v>0</v>
      </c>
      <c r="J1126" s="377">
        <v>0</v>
      </c>
      <c r="K1126" s="377">
        <v>0</v>
      </c>
      <c r="L1126" s="377">
        <v>0</v>
      </c>
    </row>
    <row r="1127" spans="2:12" ht="13.2" x14ac:dyDescent="0.25">
      <c r="B1127" s="376" t="s">
        <v>220</v>
      </c>
      <c r="C1127" s="376" t="s">
        <v>2193</v>
      </c>
      <c r="D1127" s="376" t="s">
        <v>434</v>
      </c>
      <c r="E1127" s="376" t="s">
        <v>2692</v>
      </c>
      <c r="F1127" s="377">
        <v>1</v>
      </c>
      <c r="G1127" s="377">
        <v>1</v>
      </c>
      <c r="H1127" s="377">
        <v>0</v>
      </c>
      <c r="I1127" s="377">
        <v>1</v>
      </c>
      <c r="J1127" s="377">
        <v>0</v>
      </c>
      <c r="K1127" s="377">
        <v>1</v>
      </c>
      <c r="L1127" s="377">
        <v>0</v>
      </c>
    </row>
    <row r="1128" spans="2:12" ht="13.2" x14ac:dyDescent="0.25">
      <c r="B1128" s="376" t="s">
        <v>220</v>
      </c>
      <c r="C1128" s="376" t="s">
        <v>2193</v>
      </c>
      <c r="D1128" s="376" t="s">
        <v>434</v>
      </c>
      <c r="E1128" s="376" t="s">
        <v>3549</v>
      </c>
      <c r="F1128" s="377">
        <v>0</v>
      </c>
      <c r="G1128" s="377">
        <v>0</v>
      </c>
      <c r="H1128" s="377">
        <v>0</v>
      </c>
      <c r="I1128" s="377">
        <v>1</v>
      </c>
      <c r="J1128" s="377">
        <v>0</v>
      </c>
      <c r="K1128" s="377">
        <v>1</v>
      </c>
      <c r="L1128" s="377">
        <v>0</v>
      </c>
    </row>
    <row r="1129" spans="2:12" ht="13.2" x14ac:dyDescent="0.25">
      <c r="B1129" s="376" t="s">
        <v>220</v>
      </c>
      <c r="C1129" s="376" t="s">
        <v>2193</v>
      </c>
      <c r="D1129" s="376" t="s">
        <v>434</v>
      </c>
      <c r="E1129" s="376" t="s">
        <v>3391</v>
      </c>
      <c r="F1129" s="377">
        <v>0</v>
      </c>
      <c r="G1129" s="377">
        <v>0</v>
      </c>
      <c r="H1129" s="377">
        <v>0</v>
      </c>
      <c r="I1129" s="377">
        <v>4</v>
      </c>
      <c r="J1129" s="377">
        <v>2</v>
      </c>
      <c r="K1129" s="377">
        <v>2</v>
      </c>
      <c r="L1129" s="377">
        <v>0</v>
      </c>
    </row>
    <row r="1130" spans="2:12" ht="13.2" x14ac:dyDescent="0.25">
      <c r="B1130" s="376" t="s">
        <v>220</v>
      </c>
      <c r="C1130" s="376" t="s">
        <v>2193</v>
      </c>
      <c r="D1130" s="376" t="s">
        <v>434</v>
      </c>
      <c r="E1130" s="376" t="s">
        <v>3251</v>
      </c>
      <c r="F1130" s="377">
        <v>0</v>
      </c>
      <c r="G1130" s="377">
        <v>0</v>
      </c>
      <c r="H1130" s="377">
        <v>0</v>
      </c>
      <c r="I1130" s="377">
        <v>1</v>
      </c>
      <c r="J1130" s="377">
        <v>0</v>
      </c>
      <c r="K1130" s="377">
        <v>1</v>
      </c>
      <c r="L1130" s="377">
        <v>0</v>
      </c>
    </row>
    <row r="1131" spans="2:12" ht="13.2" x14ac:dyDescent="0.25">
      <c r="B1131" s="376" t="s">
        <v>220</v>
      </c>
      <c r="C1131" s="376" t="s">
        <v>2193</v>
      </c>
      <c r="D1131" s="376" t="s">
        <v>434</v>
      </c>
      <c r="E1131" s="376" t="s">
        <v>3550</v>
      </c>
      <c r="F1131" s="377">
        <v>3</v>
      </c>
      <c r="G1131" s="377">
        <v>1</v>
      </c>
      <c r="H1131" s="377">
        <v>2</v>
      </c>
      <c r="I1131" s="377">
        <v>3</v>
      </c>
      <c r="J1131" s="377">
        <v>2</v>
      </c>
      <c r="K1131" s="377">
        <v>1</v>
      </c>
      <c r="L1131" s="377">
        <v>0</v>
      </c>
    </row>
    <row r="1132" spans="2:12" ht="13.2" x14ac:dyDescent="0.25">
      <c r="B1132" s="376" t="s">
        <v>220</v>
      </c>
      <c r="C1132" s="376" t="s">
        <v>2193</v>
      </c>
      <c r="D1132" s="376" t="s">
        <v>434</v>
      </c>
      <c r="E1132" s="376" t="s">
        <v>2741</v>
      </c>
      <c r="F1132" s="377">
        <v>0</v>
      </c>
      <c r="G1132" s="377">
        <v>0</v>
      </c>
      <c r="H1132" s="377">
        <v>0</v>
      </c>
      <c r="I1132" s="377">
        <v>3</v>
      </c>
      <c r="J1132" s="377">
        <v>2</v>
      </c>
      <c r="K1132" s="377">
        <v>1</v>
      </c>
      <c r="L1132" s="377">
        <v>0</v>
      </c>
    </row>
    <row r="1133" spans="2:12" ht="13.2" x14ac:dyDescent="0.25">
      <c r="B1133" s="376" t="s">
        <v>220</v>
      </c>
      <c r="C1133" s="376" t="s">
        <v>2193</v>
      </c>
      <c r="D1133" s="376" t="s">
        <v>434</v>
      </c>
      <c r="E1133" s="376" t="s">
        <v>2390</v>
      </c>
      <c r="F1133" s="377">
        <v>0</v>
      </c>
      <c r="G1133" s="377">
        <v>0</v>
      </c>
      <c r="H1133" s="377">
        <v>0</v>
      </c>
      <c r="I1133" s="377">
        <v>1</v>
      </c>
      <c r="J1133" s="377">
        <v>0</v>
      </c>
      <c r="K1133" s="377">
        <v>1</v>
      </c>
      <c r="L1133" s="377">
        <v>0</v>
      </c>
    </row>
    <row r="1134" spans="2:12" ht="13.2" x14ac:dyDescent="0.25">
      <c r="B1134" s="376" t="s">
        <v>220</v>
      </c>
      <c r="C1134" s="376" t="s">
        <v>2193</v>
      </c>
      <c r="D1134" s="376" t="s">
        <v>434</v>
      </c>
      <c r="E1134" s="376" t="s">
        <v>3799</v>
      </c>
      <c r="F1134" s="377">
        <v>0</v>
      </c>
      <c r="G1134" s="377">
        <v>0</v>
      </c>
      <c r="H1134" s="377">
        <v>0</v>
      </c>
      <c r="I1134" s="377">
        <v>1</v>
      </c>
      <c r="J1134" s="377">
        <v>0</v>
      </c>
      <c r="K1134" s="377">
        <v>1</v>
      </c>
      <c r="L1134" s="377">
        <v>0</v>
      </c>
    </row>
    <row r="1135" spans="2:12" ht="13.2" x14ac:dyDescent="0.25">
      <c r="B1135" s="376" t="s">
        <v>220</v>
      </c>
      <c r="C1135" s="376" t="s">
        <v>2193</v>
      </c>
      <c r="D1135" s="376" t="s">
        <v>434</v>
      </c>
      <c r="E1135" s="376" t="s">
        <v>3800</v>
      </c>
      <c r="F1135" s="377">
        <v>4</v>
      </c>
      <c r="G1135" s="377">
        <v>3</v>
      </c>
      <c r="H1135" s="377">
        <v>1</v>
      </c>
      <c r="I1135" s="377">
        <v>1</v>
      </c>
      <c r="J1135" s="377">
        <v>0</v>
      </c>
      <c r="K1135" s="377">
        <v>1</v>
      </c>
      <c r="L1135" s="377">
        <v>0</v>
      </c>
    </row>
    <row r="1136" spans="2:12" ht="13.2" x14ac:dyDescent="0.25">
      <c r="B1136" s="376" t="s">
        <v>220</v>
      </c>
      <c r="C1136" s="376" t="s">
        <v>2193</v>
      </c>
      <c r="D1136" s="376" t="s">
        <v>434</v>
      </c>
      <c r="E1136" s="376" t="s">
        <v>1969</v>
      </c>
      <c r="F1136" s="377">
        <v>1</v>
      </c>
      <c r="G1136" s="377">
        <v>1</v>
      </c>
      <c r="H1136" s="377">
        <v>0</v>
      </c>
      <c r="I1136" s="377">
        <v>3</v>
      </c>
      <c r="J1136" s="377">
        <v>2</v>
      </c>
      <c r="K1136" s="377">
        <v>1</v>
      </c>
      <c r="L1136" s="377">
        <v>0</v>
      </c>
    </row>
    <row r="1137" spans="2:12" ht="13.2" x14ac:dyDescent="0.25">
      <c r="B1137" s="376" t="s">
        <v>220</v>
      </c>
      <c r="C1137" s="376" t="s">
        <v>2193</v>
      </c>
      <c r="D1137" s="376" t="s">
        <v>434</v>
      </c>
      <c r="E1137" s="376" t="s">
        <v>2954</v>
      </c>
      <c r="F1137" s="377">
        <v>0</v>
      </c>
      <c r="G1137" s="377">
        <v>0</v>
      </c>
      <c r="H1137" s="377">
        <v>0</v>
      </c>
      <c r="I1137" s="377">
        <v>2</v>
      </c>
      <c r="J1137" s="377">
        <v>1</v>
      </c>
      <c r="K1137" s="377">
        <v>1</v>
      </c>
      <c r="L1137" s="377">
        <v>0</v>
      </c>
    </row>
    <row r="1138" spans="2:12" ht="13.2" x14ac:dyDescent="0.25">
      <c r="B1138" s="376" t="s">
        <v>220</v>
      </c>
      <c r="C1138" s="376" t="s">
        <v>2193</v>
      </c>
      <c r="D1138" s="376" t="s">
        <v>434</v>
      </c>
      <c r="E1138" s="376" t="s">
        <v>1970</v>
      </c>
      <c r="F1138" s="377">
        <v>1</v>
      </c>
      <c r="G1138" s="377">
        <v>1</v>
      </c>
      <c r="H1138" s="377">
        <v>0</v>
      </c>
      <c r="I1138" s="377">
        <v>4</v>
      </c>
      <c r="J1138" s="377">
        <v>2</v>
      </c>
      <c r="K1138" s="377">
        <v>2</v>
      </c>
      <c r="L1138" s="377">
        <v>0</v>
      </c>
    </row>
    <row r="1139" spans="2:12" ht="13.2" x14ac:dyDescent="0.25">
      <c r="B1139" s="376" t="s">
        <v>220</v>
      </c>
      <c r="C1139" s="376" t="s">
        <v>2193</v>
      </c>
      <c r="D1139" s="376" t="s">
        <v>434</v>
      </c>
      <c r="E1139" s="376" t="s">
        <v>2323</v>
      </c>
      <c r="F1139" s="377">
        <v>6</v>
      </c>
      <c r="G1139" s="377">
        <v>3</v>
      </c>
      <c r="H1139" s="377">
        <v>3</v>
      </c>
      <c r="I1139" s="377">
        <v>0</v>
      </c>
      <c r="J1139" s="377">
        <v>0</v>
      </c>
      <c r="K1139" s="377">
        <v>0</v>
      </c>
      <c r="L1139" s="377">
        <v>0</v>
      </c>
    </row>
    <row r="1140" spans="2:12" ht="13.2" x14ac:dyDescent="0.25">
      <c r="B1140" s="376" t="s">
        <v>220</v>
      </c>
      <c r="C1140" s="376" t="s">
        <v>2193</v>
      </c>
      <c r="D1140" s="376" t="s">
        <v>434</v>
      </c>
      <c r="E1140" s="376" t="s">
        <v>1751</v>
      </c>
      <c r="F1140" s="377">
        <v>0</v>
      </c>
      <c r="G1140" s="377">
        <v>0</v>
      </c>
      <c r="H1140" s="377">
        <v>0</v>
      </c>
      <c r="I1140" s="377">
        <v>7</v>
      </c>
      <c r="J1140" s="377">
        <v>1</v>
      </c>
      <c r="K1140" s="377">
        <v>6</v>
      </c>
      <c r="L1140" s="377">
        <v>0</v>
      </c>
    </row>
    <row r="1141" spans="2:12" ht="13.2" x14ac:dyDescent="0.25">
      <c r="B1141" s="376" t="s">
        <v>220</v>
      </c>
      <c r="C1141" s="376" t="s">
        <v>2193</v>
      </c>
      <c r="D1141" s="376" t="s">
        <v>434</v>
      </c>
      <c r="E1141" s="376" t="s">
        <v>1752</v>
      </c>
      <c r="F1141" s="377">
        <v>6</v>
      </c>
      <c r="G1141" s="377">
        <v>4</v>
      </c>
      <c r="H1141" s="377">
        <v>2</v>
      </c>
      <c r="I1141" s="377">
        <v>7</v>
      </c>
      <c r="J1141" s="377">
        <v>5</v>
      </c>
      <c r="K1141" s="377">
        <v>2</v>
      </c>
      <c r="L1141" s="377">
        <v>0</v>
      </c>
    </row>
    <row r="1142" spans="2:12" ht="13.2" x14ac:dyDescent="0.25">
      <c r="B1142" s="376" t="s">
        <v>220</v>
      </c>
      <c r="C1142" s="376" t="s">
        <v>2193</v>
      </c>
      <c r="D1142" s="376" t="s">
        <v>434</v>
      </c>
      <c r="E1142" s="376" t="s">
        <v>1753</v>
      </c>
      <c r="F1142" s="377">
        <v>2</v>
      </c>
      <c r="G1142" s="377">
        <v>0</v>
      </c>
      <c r="H1142" s="377">
        <v>2</v>
      </c>
      <c r="I1142" s="377">
        <v>1</v>
      </c>
      <c r="J1142" s="377">
        <v>1</v>
      </c>
      <c r="K1142" s="377">
        <v>0</v>
      </c>
      <c r="L1142" s="377">
        <v>0</v>
      </c>
    </row>
    <row r="1143" spans="2:12" ht="13.2" x14ac:dyDescent="0.25">
      <c r="B1143" s="376" t="s">
        <v>220</v>
      </c>
      <c r="C1143" s="376" t="s">
        <v>2193</v>
      </c>
      <c r="D1143" s="376" t="s">
        <v>434</v>
      </c>
      <c r="E1143" s="376" t="s">
        <v>1971</v>
      </c>
      <c r="F1143" s="377">
        <v>2</v>
      </c>
      <c r="G1143" s="377">
        <v>2</v>
      </c>
      <c r="H1143" s="377">
        <v>0</v>
      </c>
      <c r="I1143" s="377">
        <v>1</v>
      </c>
      <c r="J1143" s="377">
        <v>0</v>
      </c>
      <c r="K1143" s="377">
        <v>1</v>
      </c>
      <c r="L1143" s="377">
        <v>0</v>
      </c>
    </row>
    <row r="1144" spans="2:12" ht="13.2" x14ac:dyDescent="0.25">
      <c r="B1144" s="376" t="s">
        <v>220</v>
      </c>
      <c r="C1144" s="376" t="s">
        <v>2193</v>
      </c>
      <c r="D1144" s="376" t="s">
        <v>434</v>
      </c>
      <c r="E1144" s="376" t="s">
        <v>2955</v>
      </c>
      <c r="F1144" s="377">
        <v>0</v>
      </c>
      <c r="G1144" s="377">
        <v>0</v>
      </c>
      <c r="H1144" s="377">
        <v>0</v>
      </c>
      <c r="I1144" s="377">
        <v>3</v>
      </c>
      <c r="J1144" s="377">
        <v>1</v>
      </c>
      <c r="K1144" s="377">
        <v>2</v>
      </c>
      <c r="L1144" s="377">
        <v>0</v>
      </c>
    </row>
    <row r="1145" spans="2:12" ht="13.2" x14ac:dyDescent="0.25">
      <c r="B1145" s="376" t="s">
        <v>220</v>
      </c>
      <c r="C1145" s="376" t="s">
        <v>2193</v>
      </c>
      <c r="D1145" s="376" t="s">
        <v>434</v>
      </c>
      <c r="E1145" s="376" t="s">
        <v>1754</v>
      </c>
      <c r="F1145" s="377">
        <v>2</v>
      </c>
      <c r="G1145" s="377">
        <v>1</v>
      </c>
      <c r="H1145" s="377">
        <v>1</v>
      </c>
      <c r="I1145" s="377">
        <v>3</v>
      </c>
      <c r="J1145" s="377">
        <v>1</v>
      </c>
      <c r="K1145" s="377">
        <v>2</v>
      </c>
      <c r="L1145" s="377">
        <v>0</v>
      </c>
    </row>
    <row r="1146" spans="2:12" ht="13.2" x14ac:dyDescent="0.25">
      <c r="B1146" s="376" t="s">
        <v>220</v>
      </c>
      <c r="C1146" s="376" t="s">
        <v>2193</v>
      </c>
      <c r="D1146" s="376" t="s">
        <v>434</v>
      </c>
      <c r="E1146" s="376" t="s">
        <v>1755</v>
      </c>
      <c r="F1146" s="377">
        <v>0</v>
      </c>
      <c r="G1146" s="377">
        <v>0</v>
      </c>
      <c r="H1146" s="377">
        <v>0</v>
      </c>
      <c r="I1146" s="377">
        <v>5</v>
      </c>
      <c r="J1146" s="377">
        <v>3</v>
      </c>
      <c r="K1146" s="377">
        <v>2</v>
      </c>
      <c r="L1146" s="377">
        <v>0</v>
      </c>
    </row>
    <row r="1147" spans="2:12" ht="13.2" x14ac:dyDescent="0.25">
      <c r="B1147" s="376" t="s">
        <v>220</v>
      </c>
      <c r="C1147" s="376" t="s">
        <v>2193</v>
      </c>
      <c r="D1147" s="376" t="s">
        <v>434</v>
      </c>
      <c r="E1147" s="376" t="s">
        <v>1756</v>
      </c>
      <c r="F1147" s="377">
        <v>3</v>
      </c>
      <c r="G1147" s="377">
        <v>1</v>
      </c>
      <c r="H1147" s="377">
        <v>2</v>
      </c>
      <c r="I1147" s="377">
        <v>12</v>
      </c>
      <c r="J1147" s="377">
        <v>7</v>
      </c>
      <c r="K1147" s="377">
        <v>5</v>
      </c>
      <c r="L1147" s="377">
        <v>0</v>
      </c>
    </row>
    <row r="1148" spans="2:12" ht="13.2" x14ac:dyDescent="0.25">
      <c r="B1148" s="376" t="s">
        <v>220</v>
      </c>
      <c r="C1148" s="376" t="s">
        <v>2193</v>
      </c>
      <c r="D1148" s="376" t="s">
        <v>434</v>
      </c>
      <c r="E1148" s="376" t="s">
        <v>1757</v>
      </c>
      <c r="F1148" s="377">
        <v>1</v>
      </c>
      <c r="G1148" s="377">
        <v>0</v>
      </c>
      <c r="H1148" s="377">
        <v>1</v>
      </c>
      <c r="I1148" s="377">
        <v>5</v>
      </c>
      <c r="J1148" s="377">
        <v>3</v>
      </c>
      <c r="K1148" s="377">
        <v>2</v>
      </c>
      <c r="L1148" s="377">
        <v>0</v>
      </c>
    </row>
    <row r="1149" spans="2:12" ht="13.2" x14ac:dyDescent="0.25">
      <c r="B1149" s="376" t="s">
        <v>220</v>
      </c>
      <c r="C1149" s="376" t="s">
        <v>2193</v>
      </c>
      <c r="D1149" s="376" t="s">
        <v>434</v>
      </c>
      <c r="E1149" s="376" t="s">
        <v>1758</v>
      </c>
      <c r="F1149" s="377">
        <v>9</v>
      </c>
      <c r="G1149" s="377">
        <v>3</v>
      </c>
      <c r="H1149" s="377">
        <v>6</v>
      </c>
      <c r="I1149" s="377">
        <v>15</v>
      </c>
      <c r="J1149" s="377">
        <v>12</v>
      </c>
      <c r="K1149" s="377">
        <v>3</v>
      </c>
      <c r="L1149" s="377">
        <v>0</v>
      </c>
    </row>
    <row r="1150" spans="2:12" ht="13.2" x14ac:dyDescent="0.25">
      <c r="B1150" s="376" t="s">
        <v>220</v>
      </c>
      <c r="C1150" s="376" t="s">
        <v>2193</v>
      </c>
      <c r="D1150" s="376" t="s">
        <v>434</v>
      </c>
      <c r="E1150" s="376" t="s">
        <v>1759</v>
      </c>
      <c r="F1150" s="377">
        <v>2</v>
      </c>
      <c r="G1150" s="377">
        <v>2</v>
      </c>
      <c r="H1150" s="377">
        <v>0</v>
      </c>
      <c r="I1150" s="377">
        <v>14</v>
      </c>
      <c r="J1150" s="377">
        <v>6</v>
      </c>
      <c r="K1150" s="377">
        <v>8</v>
      </c>
      <c r="L1150" s="377">
        <v>0</v>
      </c>
    </row>
    <row r="1151" spans="2:12" ht="13.2" x14ac:dyDescent="0.25">
      <c r="B1151" s="376" t="s">
        <v>220</v>
      </c>
      <c r="C1151" s="376" t="s">
        <v>2193</v>
      </c>
      <c r="D1151" s="376" t="s">
        <v>434</v>
      </c>
      <c r="E1151" s="376" t="s">
        <v>1760</v>
      </c>
      <c r="F1151" s="377">
        <v>3</v>
      </c>
      <c r="G1151" s="377">
        <v>2</v>
      </c>
      <c r="H1151" s="377">
        <v>1</v>
      </c>
      <c r="I1151" s="377">
        <v>12</v>
      </c>
      <c r="J1151" s="377">
        <v>8</v>
      </c>
      <c r="K1151" s="377">
        <v>4</v>
      </c>
      <c r="L1151" s="377">
        <v>0</v>
      </c>
    </row>
    <row r="1152" spans="2:12" ht="13.2" x14ac:dyDescent="0.25">
      <c r="B1152" s="376" t="s">
        <v>220</v>
      </c>
      <c r="C1152" s="376" t="s">
        <v>2193</v>
      </c>
      <c r="D1152" s="376" t="s">
        <v>434</v>
      </c>
      <c r="E1152" s="376" t="s">
        <v>1761</v>
      </c>
      <c r="F1152" s="377">
        <v>3</v>
      </c>
      <c r="G1152" s="377">
        <v>1</v>
      </c>
      <c r="H1152" s="377">
        <v>2</v>
      </c>
      <c r="I1152" s="377">
        <v>16</v>
      </c>
      <c r="J1152" s="377">
        <v>10</v>
      </c>
      <c r="K1152" s="377">
        <v>6</v>
      </c>
      <c r="L1152" s="377">
        <v>0</v>
      </c>
    </row>
    <row r="1153" spans="2:12" ht="13.2" x14ac:dyDescent="0.25">
      <c r="B1153" s="376" t="s">
        <v>220</v>
      </c>
      <c r="C1153" s="376" t="s">
        <v>2193</v>
      </c>
      <c r="D1153" s="376" t="s">
        <v>434</v>
      </c>
      <c r="E1153" s="376" t="s">
        <v>1762</v>
      </c>
      <c r="F1153" s="377">
        <v>19</v>
      </c>
      <c r="G1153" s="377">
        <v>11</v>
      </c>
      <c r="H1153" s="377">
        <v>8</v>
      </c>
      <c r="I1153" s="377">
        <v>51</v>
      </c>
      <c r="J1153" s="377">
        <v>25</v>
      </c>
      <c r="K1153" s="377">
        <v>26</v>
      </c>
      <c r="L1153" s="377">
        <v>0</v>
      </c>
    </row>
    <row r="1154" spans="2:12" ht="13.2" x14ac:dyDescent="0.25">
      <c r="B1154" s="376" t="s">
        <v>220</v>
      </c>
      <c r="C1154" s="376" t="s">
        <v>2193</v>
      </c>
      <c r="D1154" s="376" t="s">
        <v>77</v>
      </c>
      <c r="E1154" s="376" t="s">
        <v>1463</v>
      </c>
      <c r="F1154" s="377">
        <v>8</v>
      </c>
      <c r="G1154" s="377">
        <v>4</v>
      </c>
      <c r="H1154" s="377">
        <v>4</v>
      </c>
      <c r="I1154" s="377">
        <v>165</v>
      </c>
      <c r="J1154" s="377">
        <v>82</v>
      </c>
      <c r="K1154" s="377">
        <v>83</v>
      </c>
      <c r="L1154" s="377">
        <v>0</v>
      </c>
    </row>
    <row r="1155" spans="2:12" ht="13.2" x14ac:dyDescent="0.25">
      <c r="B1155" s="376" t="s">
        <v>220</v>
      </c>
      <c r="C1155" s="376" t="s">
        <v>2193</v>
      </c>
      <c r="D1155" s="376" t="s">
        <v>77</v>
      </c>
      <c r="E1155" s="376" t="s">
        <v>1464</v>
      </c>
      <c r="F1155" s="377">
        <v>4</v>
      </c>
      <c r="G1155" s="377">
        <v>3</v>
      </c>
      <c r="H1155" s="377">
        <v>1</v>
      </c>
      <c r="I1155" s="377">
        <v>72</v>
      </c>
      <c r="J1155" s="377">
        <v>42</v>
      </c>
      <c r="K1155" s="377">
        <v>30</v>
      </c>
      <c r="L1155" s="377">
        <v>0</v>
      </c>
    </row>
    <row r="1156" spans="2:12" ht="13.2" x14ac:dyDescent="0.25">
      <c r="B1156" s="376" t="s">
        <v>220</v>
      </c>
      <c r="C1156" s="376" t="s">
        <v>2193</v>
      </c>
      <c r="D1156" s="376" t="s">
        <v>97</v>
      </c>
      <c r="E1156" s="376" t="s">
        <v>3801</v>
      </c>
      <c r="F1156" s="377">
        <v>1</v>
      </c>
      <c r="G1156" s="377">
        <v>1</v>
      </c>
      <c r="H1156" s="377">
        <v>0</v>
      </c>
      <c r="I1156" s="377">
        <v>3</v>
      </c>
      <c r="J1156" s="377">
        <v>1</v>
      </c>
      <c r="K1156" s="377">
        <v>2</v>
      </c>
      <c r="L1156" s="377">
        <v>0</v>
      </c>
    </row>
    <row r="1157" spans="2:12" ht="13.2" x14ac:dyDescent="0.25">
      <c r="B1157" s="376" t="s">
        <v>220</v>
      </c>
      <c r="C1157" s="376" t="s">
        <v>2193</v>
      </c>
      <c r="D1157" s="376" t="s">
        <v>97</v>
      </c>
      <c r="E1157" s="376" t="s">
        <v>1474</v>
      </c>
      <c r="F1157" s="377">
        <v>2</v>
      </c>
      <c r="G1157" s="377">
        <v>1</v>
      </c>
      <c r="H1157" s="377">
        <v>1</v>
      </c>
      <c r="I1157" s="377">
        <v>32</v>
      </c>
      <c r="J1157" s="377">
        <v>17</v>
      </c>
      <c r="K1157" s="377">
        <v>15</v>
      </c>
      <c r="L1157" s="377">
        <v>0</v>
      </c>
    </row>
    <row r="1158" spans="2:12" ht="13.2" x14ac:dyDescent="0.25">
      <c r="B1158" s="376" t="s">
        <v>220</v>
      </c>
      <c r="C1158" s="376" t="s">
        <v>2193</v>
      </c>
      <c r="D1158" s="376" t="s">
        <v>97</v>
      </c>
      <c r="E1158" s="376" t="s">
        <v>1475</v>
      </c>
      <c r="F1158" s="377">
        <v>0</v>
      </c>
      <c r="G1158" s="377">
        <v>0</v>
      </c>
      <c r="H1158" s="377">
        <v>0</v>
      </c>
      <c r="I1158" s="377">
        <v>14</v>
      </c>
      <c r="J1158" s="377">
        <v>7</v>
      </c>
      <c r="K1158" s="377">
        <v>7</v>
      </c>
      <c r="L1158" s="377">
        <v>0</v>
      </c>
    </row>
    <row r="1159" spans="2:12" ht="13.2" x14ac:dyDescent="0.25">
      <c r="B1159" s="376" t="s">
        <v>220</v>
      </c>
      <c r="C1159" s="376" t="s">
        <v>2193</v>
      </c>
      <c r="D1159" s="376" t="s">
        <v>97</v>
      </c>
      <c r="E1159" s="376" t="s">
        <v>1476</v>
      </c>
      <c r="F1159" s="377">
        <v>6</v>
      </c>
      <c r="G1159" s="377">
        <v>6</v>
      </c>
      <c r="H1159" s="377">
        <v>0</v>
      </c>
      <c r="I1159" s="377">
        <v>18</v>
      </c>
      <c r="J1159" s="377">
        <v>8</v>
      </c>
      <c r="K1159" s="377">
        <v>10</v>
      </c>
      <c r="L1159" s="377">
        <v>0</v>
      </c>
    </row>
    <row r="1160" spans="2:12" ht="13.2" x14ac:dyDescent="0.25">
      <c r="B1160" s="376" t="s">
        <v>220</v>
      </c>
      <c r="C1160" s="376" t="s">
        <v>2193</v>
      </c>
      <c r="D1160" s="376" t="s">
        <v>97</v>
      </c>
      <c r="E1160" s="376" t="s">
        <v>1477</v>
      </c>
      <c r="F1160" s="377">
        <v>4</v>
      </c>
      <c r="G1160" s="377">
        <v>2</v>
      </c>
      <c r="H1160" s="377">
        <v>2</v>
      </c>
      <c r="I1160" s="377">
        <v>10</v>
      </c>
      <c r="J1160" s="377">
        <v>5</v>
      </c>
      <c r="K1160" s="377">
        <v>5</v>
      </c>
      <c r="L1160" s="377">
        <v>0</v>
      </c>
    </row>
    <row r="1161" spans="2:12" ht="13.2" x14ac:dyDescent="0.25">
      <c r="B1161" s="376" t="s">
        <v>220</v>
      </c>
      <c r="C1161" s="376" t="s">
        <v>2193</v>
      </c>
      <c r="D1161" s="376" t="s">
        <v>97</v>
      </c>
      <c r="E1161" s="376" t="s">
        <v>1478</v>
      </c>
      <c r="F1161" s="377">
        <v>0</v>
      </c>
      <c r="G1161" s="377">
        <v>0</v>
      </c>
      <c r="H1161" s="377">
        <v>0</v>
      </c>
      <c r="I1161" s="377">
        <v>5</v>
      </c>
      <c r="J1161" s="377">
        <v>2</v>
      </c>
      <c r="K1161" s="377">
        <v>3</v>
      </c>
      <c r="L1161" s="377">
        <v>0</v>
      </c>
    </row>
    <row r="1162" spans="2:12" ht="13.2" x14ac:dyDescent="0.25">
      <c r="B1162" s="376" t="s">
        <v>220</v>
      </c>
      <c r="C1162" s="376" t="s">
        <v>2193</v>
      </c>
      <c r="D1162" s="376" t="s">
        <v>97</v>
      </c>
      <c r="E1162" s="376" t="s">
        <v>1479</v>
      </c>
      <c r="F1162" s="377">
        <v>0</v>
      </c>
      <c r="G1162" s="377">
        <v>0</v>
      </c>
      <c r="H1162" s="377">
        <v>0</v>
      </c>
      <c r="I1162" s="377">
        <v>5</v>
      </c>
      <c r="J1162" s="377">
        <v>3</v>
      </c>
      <c r="K1162" s="377">
        <v>2</v>
      </c>
      <c r="L1162" s="377">
        <v>0</v>
      </c>
    </row>
    <row r="1163" spans="2:12" ht="13.2" x14ac:dyDescent="0.25">
      <c r="B1163" s="376" t="s">
        <v>220</v>
      </c>
      <c r="C1163" s="376" t="s">
        <v>2193</v>
      </c>
      <c r="D1163" s="376" t="s">
        <v>97</v>
      </c>
      <c r="E1163" s="376" t="s">
        <v>2392</v>
      </c>
      <c r="F1163" s="377">
        <v>0</v>
      </c>
      <c r="G1163" s="377">
        <v>0</v>
      </c>
      <c r="H1163" s="377">
        <v>0</v>
      </c>
      <c r="I1163" s="377">
        <v>1</v>
      </c>
      <c r="J1163" s="377">
        <v>1</v>
      </c>
      <c r="K1163" s="377">
        <v>0</v>
      </c>
      <c r="L1163" s="377">
        <v>0</v>
      </c>
    </row>
    <row r="1164" spans="2:12" ht="13.2" x14ac:dyDescent="0.25">
      <c r="B1164" s="376" t="s">
        <v>220</v>
      </c>
      <c r="C1164" s="376" t="s">
        <v>2193</v>
      </c>
      <c r="D1164" s="376" t="s">
        <v>97</v>
      </c>
      <c r="E1164" s="376" t="s">
        <v>1480</v>
      </c>
      <c r="F1164" s="377">
        <v>1</v>
      </c>
      <c r="G1164" s="377">
        <v>1</v>
      </c>
      <c r="H1164" s="377">
        <v>0</v>
      </c>
      <c r="I1164" s="377">
        <v>7</v>
      </c>
      <c r="J1164" s="377">
        <v>4</v>
      </c>
      <c r="K1164" s="377">
        <v>3</v>
      </c>
      <c r="L1164" s="377">
        <v>0</v>
      </c>
    </row>
    <row r="1165" spans="2:12" ht="13.2" x14ac:dyDescent="0.25">
      <c r="B1165" s="376" t="s">
        <v>220</v>
      </c>
      <c r="C1165" s="376" t="s">
        <v>2193</v>
      </c>
      <c r="D1165" s="376" t="s">
        <v>97</v>
      </c>
      <c r="E1165" s="376" t="s">
        <v>3551</v>
      </c>
      <c r="F1165" s="377">
        <v>0</v>
      </c>
      <c r="G1165" s="377">
        <v>0</v>
      </c>
      <c r="H1165" s="377">
        <v>0</v>
      </c>
      <c r="I1165" s="377">
        <v>1</v>
      </c>
      <c r="J1165" s="377">
        <v>1</v>
      </c>
      <c r="K1165" s="377">
        <v>0</v>
      </c>
      <c r="L1165" s="377">
        <v>0</v>
      </c>
    </row>
    <row r="1166" spans="2:12" ht="13.2" x14ac:dyDescent="0.25">
      <c r="B1166" s="376" t="s">
        <v>220</v>
      </c>
      <c r="C1166" s="376" t="s">
        <v>2193</v>
      </c>
      <c r="D1166" s="376" t="s">
        <v>97</v>
      </c>
      <c r="E1166" s="376" t="s">
        <v>1481</v>
      </c>
      <c r="F1166" s="377">
        <v>0</v>
      </c>
      <c r="G1166" s="377">
        <v>0</v>
      </c>
      <c r="H1166" s="377">
        <v>0</v>
      </c>
      <c r="I1166" s="377">
        <v>5</v>
      </c>
      <c r="J1166" s="377">
        <v>2</v>
      </c>
      <c r="K1166" s="377">
        <v>3</v>
      </c>
      <c r="L1166" s="377">
        <v>0</v>
      </c>
    </row>
    <row r="1167" spans="2:12" ht="13.2" x14ac:dyDescent="0.25">
      <c r="B1167" s="376" t="s">
        <v>220</v>
      </c>
      <c r="C1167" s="376" t="s">
        <v>2193</v>
      </c>
      <c r="D1167" s="376" t="s">
        <v>97</v>
      </c>
      <c r="E1167" s="376" t="s">
        <v>1940</v>
      </c>
      <c r="F1167" s="377">
        <v>0</v>
      </c>
      <c r="G1167" s="377">
        <v>0</v>
      </c>
      <c r="H1167" s="377">
        <v>0</v>
      </c>
      <c r="I1167" s="377">
        <v>1</v>
      </c>
      <c r="J1167" s="377">
        <v>0</v>
      </c>
      <c r="K1167" s="377">
        <v>1</v>
      </c>
      <c r="L1167" s="377">
        <v>0</v>
      </c>
    </row>
    <row r="1168" spans="2:12" ht="13.2" x14ac:dyDescent="0.25">
      <c r="B1168" s="376" t="s">
        <v>220</v>
      </c>
      <c r="C1168" s="376" t="s">
        <v>2193</v>
      </c>
      <c r="D1168" s="376" t="s">
        <v>97</v>
      </c>
      <c r="E1168" s="376" t="s">
        <v>1482</v>
      </c>
      <c r="F1168" s="377">
        <v>0</v>
      </c>
      <c r="G1168" s="377">
        <v>0</v>
      </c>
      <c r="H1168" s="377">
        <v>0</v>
      </c>
      <c r="I1168" s="377">
        <v>1</v>
      </c>
      <c r="J1168" s="377">
        <v>0</v>
      </c>
      <c r="K1168" s="377">
        <v>1</v>
      </c>
      <c r="L1168" s="377">
        <v>0</v>
      </c>
    </row>
    <row r="1169" spans="2:12" ht="13.2" x14ac:dyDescent="0.25">
      <c r="B1169" s="376" t="s">
        <v>220</v>
      </c>
      <c r="C1169" s="376" t="s">
        <v>2193</v>
      </c>
      <c r="D1169" s="376" t="s">
        <v>97</v>
      </c>
      <c r="E1169" s="376" t="s">
        <v>1484</v>
      </c>
      <c r="F1169" s="377">
        <v>20</v>
      </c>
      <c r="G1169" s="377">
        <v>9</v>
      </c>
      <c r="H1169" s="377">
        <v>11</v>
      </c>
      <c r="I1169" s="377">
        <v>43</v>
      </c>
      <c r="J1169" s="377">
        <v>17</v>
      </c>
      <c r="K1169" s="377">
        <v>26</v>
      </c>
      <c r="L1169" s="377">
        <v>0</v>
      </c>
    </row>
    <row r="1170" spans="2:12" ht="13.2" x14ac:dyDescent="0.25">
      <c r="B1170" s="376" t="s">
        <v>220</v>
      </c>
      <c r="C1170" s="376" t="s">
        <v>2193</v>
      </c>
      <c r="D1170" s="376" t="s">
        <v>97</v>
      </c>
      <c r="E1170" s="376" t="s">
        <v>2957</v>
      </c>
      <c r="F1170" s="377">
        <v>0</v>
      </c>
      <c r="G1170" s="377">
        <v>0</v>
      </c>
      <c r="H1170" s="377">
        <v>0</v>
      </c>
      <c r="I1170" s="377">
        <v>1</v>
      </c>
      <c r="J1170" s="377">
        <v>0</v>
      </c>
      <c r="K1170" s="377">
        <v>1</v>
      </c>
      <c r="L1170" s="377">
        <v>0</v>
      </c>
    </row>
    <row r="1171" spans="2:12" ht="13.2" x14ac:dyDescent="0.25">
      <c r="B1171" s="376" t="s">
        <v>220</v>
      </c>
      <c r="C1171" s="376" t="s">
        <v>2193</v>
      </c>
      <c r="D1171" s="376" t="s">
        <v>97</v>
      </c>
      <c r="E1171" s="376" t="s">
        <v>1941</v>
      </c>
      <c r="F1171" s="377">
        <v>2</v>
      </c>
      <c r="G1171" s="377">
        <v>1</v>
      </c>
      <c r="H1171" s="377">
        <v>1</v>
      </c>
      <c r="I1171" s="377">
        <v>1</v>
      </c>
      <c r="J1171" s="377">
        <v>1</v>
      </c>
      <c r="K1171" s="377">
        <v>0</v>
      </c>
      <c r="L1171" s="377">
        <v>0</v>
      </c>
    </row>
    <row r="1172" spans="2:12" ht="13.2" x14ac:dyDescent="0.25">
      <c r="B1172" s="376" t="s">
        <v>220</v>
      </c>
      <c r="C1172" s="376" t="s">
        <v>2193</v>
      </c>
      <c r="D1172" s="376" t="s">
        <v>97</v>
      </c>
      <c r="E1172" s="376" t="s">
        <v>3655</v>
      </c>
      <c r="F1172" s="377">
        <v>0</v>
      </c>
      <c r="G1172" s="377">
        <v>0</v>
      </c>
      <c r="H1172" s="377">
        <v>0</v>
      </c>
      <c r="I1172" s="377">
        <v>3</v>
      </c>
      <c r="J1172" s="377">
        <v>1</v>
      </c>
      <c r="K1172" s="377">
        <v>2</v>
      </c>
      <c r="L1172" s="377">
        <v>0</v>
      </c>
    </row>
    <row r="1173" spans="2:12" ht="13.2" x14ac:dyDescent="0.25">
      <c r="B1173" s="376" t="s">
        <v>220</v>
      </c>
      <c r="C1173" s="376" t="s">
        <v>2193</v>
      </c>
      <c r="D1173" s="376" t="s">
        <v>97</v>
      </c>
      <c r="E1173" s="376" t="s">
        <v>3552</v>
      </c>
      <c r="F1173" s="377">
        <v>0</v>
      </c>
      <c r="G1173" s="377">
        <v>0</v>
      </c>
      <c r="H1173" s="377">
        <v>0</v>
      </c>
      <c r="I1173" s="377">
        <v>1</v>
      </c>
      <c r="J1173" s="377">
        <v>0</v>
      </c>
      <c r="K1173" s="377">
        <v>1</v>
      </c>
      <c r="L1173" s="377">
        <v>0</v>
      </c>
    </row>
    <row r="1174" spans="2:12" ht="13.2" x14ac:dyDescent="0.25">
      <c r="B1174" s="376" t="s">
        <v>220</v>
      </c>
      <c r="C1174" s="376" t="s">
        <v>2193</v>
      </c>
      <c r="D1174" s="376" t="s">
        <v>97</v>
      </c>
      <c r="E1174" s="376" t="s">
        <v>3252</v>
      </c>
      <c r="F1174" s="377">
        <v>0</v>
      </c>
      <c r="G1174" s="377">
        <v>0</v>
      </c>
      <c r="H1174" s="377">
        <v>0</v>
      </c>
      <c r="I1174" s="377">
        <v>2</v>
      </c>
      <c r="J1174" s="377">
        <v>2</v>
      </c>
      <c r="K1174" s="377">
        <v>0</v>
      </c>
      <c r="L1174" s="377">
        <v>0</v>
      </c>
    </row>
    <row r="1175" spans="2:12" ht="13.2" x14ac:dyDescent="0.25">
      <c r="B1175" s="376" t="s">
        <v>220</v>
      </c>
      <c r="C1175" s="376" t="s">
        <v>2193</v>
      </c>
      <c r="D1175" s="376" t="s">
        <v>97</v>
      </c>
      <c r="E1175" s="376" t="s">
        <v>1486</v>
      </c>
      <c r="F1175" s="377">
        <v>0</v>
      </c>
      <c r="G1175" s="377">
        <v>0</v>
      </c>
      <c r="H1175" s="377">
        <v>0</v>
      </c>
      <c r="I1175" s="377">
        <v>8</v>
      </c>
      <c r="J1175" s="377">
        <v>3</v>
      </c>
      <c r="K1175" s="377">
        <v>5</v>
      </c>
      <c r="L1175" s="377">
        <v>0</v>
      </c>
    </row>
    <row r="1176" spans="2:12" ht="13.2" x14ac:dyDescent="0.25">
      <c r="B1176" s="376" t="s">
        <v>220</v>
      </c>
      <c r="C1176" s="376" t="s">
        <v>2193</v>
      </c>
      <c r="D1176" s="376" t="s">
        <v>97</v>
      </c>
      <c r="E1176" s="376" t="s">
        <v>2394</v>
      </c>
      <c r="F1176" s="377">
        <v>0</v>
      </c>
      <c r="G1176" s="377">
        <v>0</v>
      </c>
      <c r="H1176" s="377">
        <v>0</v>
      </c>
      <c r="I1176" s="377">
        <v>2</v>
      </c>
      <c r="J1176" s="377">
        <v>1</v>
      </c>
      <c r="K1176" s="377">
        <v>1</v>
      </c>
      <c r="L1176" s="377">
        <v>0</v>
      </c>
    </row>
    <row r="1177" spans="2:12" ht="13.2" x14ac:dyDescent="0.25">
      <c r="B1177" s="376" t="s">
        <v>220</v>
      </c>
      <c r="C1177" s="376" t="s">
        <v>2193</v>
      </c>
      <c r="D1177" s="376" t="s">
        <v>97</v>
      </c>
      <c r="E1177" s="376" t="s">
        <v>2395</v>
      </c>
      <c r="F1177" s="377">
        <v>3</v>
      </c>
      <c r="G1177" s="377">
        <v>1</v>
      </c>
      <c r="H1177" s="377">
        <v>2</v>
      </c>
      <c r="I1177" s="377">
        <v>2</v>
      </c>
      <c r="J1177" s="377">
        <v>2</v>
      </c>
      <c r="K1177" s="377">
        <v>0</v>
      </c>
      <c r="L1177" s="377">
        <v>0</v>
      </c>
    </row>
    <row r="1178" spans="2:12" ht="13.2" x14ac:dyDescent="0.25">
      <c r="B1178" s="376" t="s">
        <v>220</v>
      </c>
      <c r="C1178" s="376" t="s">
        <v>2193</v>
      </c>
      <c r="D1178" s="376" t="s">
        <v>97</v>
      </c>
      <c r="E1178" s="376" t="s">
        <v>2958</v>
      </c>
      <c r="F1178" s="377">
        <v>0</v>
      </c>
      <c r="G1178" s="377">
        <v>0</v>
      </c>
      <c r="H1178" s="377">
        <v>0</v>
      </c>
      <c r="I1178" s="377">
        <v>1</v>
      </c>
      <c r="J1178" s="377">
        <v>1</v>
      </c>
      <c r="K1178" s="377">
        <v>0</v>
      </c>
      <c r="L1178" s="377">
        <v>0</v>
      </c>
    </row>
    <row r="1179" spans="2:12" ht="13.2" x14ac:dyDescent="0.25">
      <c r="B1179" s="376" t="s">
        <v>220</v>
      </c>
      <c r="C1179" s="376" t="s">
        <v>2193</v>
      </c>
      <c r="D1179" s="376" t="s">
        <v>97</v>
      </c>
      <c r="E1179" s="376" t="s">
        <v>3802</v>
      </c>
      <c r="F1179" s="377">
        <v>0</v>
      </c>
      <c r="G1179" s="377">
        <v>0</v>
      </c>
      <c r="H1179" s="377">
        <v>0</v>
      </c>
      <c r="I1179" s="377">
        <v>1</v>
      </c>
      <c r="J1179" s="377">
        <v>0</v>
      </c>
      <c r="K1179" s="377">
        <v>1</v>
      </c>
      <c r="L1179" s="377">
        <v>0</v>
      </c>
    </row>
    <row r="1180" spans="2:12" ht="13.2" x14ac:dyDescent="0.25">
      <c r="B1180" s="376" t="s">
        <v>220</v>
      </c>
      <c r="C1180" s="376" t="s">
        <v>2193</v>
      </c>
      <c r="D1180" s="376" t="s">
        <v>97</v>
      </c>
      <c r="E1180" s="376" t="s">
        <v>3803</v>
      </c>
      <c r="F1180" s="377">
        <v>0</v>
      </c>
      <c r="G1180" s="377">
        <v>0</v>
      </c>
      <c r="H1180" s="377">
        <v>0</v>
      </c>
      <c r="I1180" s="377">
        <v>3</v>
      </c>
      <c r="J1180" s="377">
        <v>0</v>
      </c>
      <c r="K1180" s="377">
        <v>3</v>
      </c>
      <c r="L1180" s="377">
        <v>0</v>
      </c>
    </row>
    <row r="1181" spans="2:12" ht="13.2" x14ac:dyDescent="0.25">
      <c r="B1181" s="376" t="s">
        <v>220</v>
      </c>
      <c r="C1181" s="376" t="s">
        <v>2193</v>
      </c>
      <c r="D1181" s="376" t="s">
        <v>97</v>
      </c>
      <c r="E1181" s="376" t="s">
        <v>3804</v>
      </c>
      <c r="F1181" s="377">
        <v>0</v>
      </c>
      <c r="G1181" s="377">
        <v>0</v>
      </c>
      <c r="H1181" s="377">
        <v>0</v>
      </c>
      <c r="I1181" s="377">
        <v>5</v>
      </c>
      <c r="J1181" s="377">
        <v>4</v>
      </c>
      <c r="K1181" s="377">
        <v>1</v>
      </c>
      <c r="L1181" s="377">
        <v>0</v>
      </c>
    </row>
    <row r="1182" spans="2:12" ht="13.2" x14ac:dyDescent="0.25">
      <c r="B1182" s="376" t="s">
        <v>220</v>
      </c>
      <c r="C1182" s="376" t="s">
        <v>2196</v>
      </c>
      <c r="D1182" s="376" t="s">
        <v>76</v>
      </c>
      <c r="E1182" s="376" t="s">
        <v>1202</v>
      </c>
      <c r="F1182" s="377">
        <v>15</v>
      </c>
      <c r="G1182" s="377">
        <v>6</v>
      </c>
      <c r="H1182" s="377">
        <v>9</v>
      </c>
      <c r="I1182" s="377">
        <v>184</v>
      </c>
      <c r="J1182" s="377">
        <v>91</v>
      </c>
      <c r="K1182" s="377">
        <v>93</v>
      </c>
      <c r="L1182" s="377">
        <v>0</v>
      </c>
    </row>
    <row r="1183" spans="2:12" ht="13.2" x14ac:dyDescent="0.25">
      <c r="B1183" s="376" t="s">
        <v>220</v>
      </c>
      <c r="C1183" s="376" t="s">
        <v>2196</v>
      </c>
      <c r="D1183" s="376" t="s">
        <v>76</v>
      </c>
      <c r="E1183" s="376" t="s">
        <v>1203</v>
      </c>
      <c r="F1183" s="377">
        <v>164</v>
      </c>
      <c r="G1183" s="377">
        <v>68</v>
      </c>
      <c r="H1183" s="377">
        <v>96</v>
      </c>
      <c r="I1183" s="377">
        <v>1081</v>
      </c>
      <c r="J1183" s="377">
        <v>498</v>
      </c>
      <c r="K1183" s="377">
        <v>583</v>
      </c>
      <c r="L1183" s="377">
        <v>0</v>
      </c>
    </row>
    <row r="1184" spans="2:12" ht="13.2" x14ac:dyDescent="0.25">
      <c r="B1184" s="376" t="s">
        <v>220</v>
      </c>
      <c r="C1184" s="376" t="s">
        <v>2196</v>
      </c>
      <c r="D1184" s="376" t="s">
        <v>76</v>
      </c>
      <c r="E1184" s="376" t="s">
        <v>1204</v>
      </c>
      <c r="F1184" s="377">
        <v>6</v>
      </c>
      <c r="G1184" s="377">
        <v>1</v>
      </c>
      <c r="H1184" s="377">
        <v>5</v>
      </c>
      <c r="I1184" s="377">
        <v>110</v>
      </c>
      <c r="J1184" s="377">
        <v>45</v>
      </c>
      <c r="K1184" s="377">
        <v>65</v>
      </c>
      <c r="L1184" s="377">
        <v>0</v>
      </c>
    </row>
    <row r="1185" spans="2:12" ht="13.2" x14ac:dyDescent="0.25">
      <c r="B1185" s="376" t="s">
        <v>220</v>
      </c>
      <c r="C1185" s="376" t="s">
        <v>2196</v>
      </c>
      <c r="D1185" s="376" t="s">
        <v>76</v>
      </c>
      <c r="E1185" s="376" t="s">
        <v>1205</v>
      </c>
      <c r="F1185" s="377">
        <v>3</v>
      </c>
      <c r="G1185" s="377">
        <v>1</v>
      </c>
      <c r="H1185" s="377">
        <v>2</v>
      </c>
      <c r="I1185" s="377">
        <v>94</v>
      </c>
      <c r="J1185" s="377">
        <v>39</v>
      </c>
      <c r="K1185" s="377">
        <v>55</v>
      </c>
      <c r="L1185" s="377">
        <v>0</v>
      </c>
    </row>
    <row r="1186" spans="2:12" ht="13.2" x14ac:dyDescent="0.25">
      <c r="B1186" s="376" t="s">
        <v>220</v>
      </c>
      <c r="C1186" s="376" t="s">
        <v>2196</v>
      </c>
      <c r="D1186" s="376" t="s">
        <v>80</v>
      </c>
      <c r="E1186" s="376" t="s">
        <v>1238</v>
      </c>
      <c r="F1186" s="377">
        <v>12</v>
      </c>
      <c r="G1186" s="377">
        <v>5</v>
      </c>
      <c r="H1186" s="377">
        <v>7</v>
      </c>
      <c r="I1186" s="377">
        <v>66</v>
      </c>
      <c r="J1186" s="377">
        <v>32</v>
      </c>
      <c r="K1186" s="377">
        <v>34</v>
      </c>
      <c r="L1186" s="377">
        <v>0</v>
      </c>
    </row>
    <row r="1187" spans="2:12" ht="13.2" x14ac:dyDescent="0.25">
      <c r="B1187" s="376" t="s">
        <v>220</v>
      </c>
      <c r="C1187" s="376" t="s">
        <v>2196</v>
      </c>
      <c r="D1187" s="376" t="s">
        <v>80</v>
      </c>
      <c r="E1187" s="376" t="s">
        <v>1239</v>
      </c>
      <c r="F1187" s="377">
        <v>3</v>
      </c>
      <c r="G1187" s="377">
        <v>1</v>
      </c>
      <c r="H1187" s="377">
        <v>2</v>
      </c>
      <c r="I1187" s="377">
        <v>20</v>
      </c>
      <c r="J1187" s="377">
        <v>10</v>
      </c>
      <c r="K1187" s="377">
        <v>10</v>
      </c>
      <c r="L1187" s="377">
        <v>0</v>
      </c>
    </row>
    <row r="1188" spans="2:12" ht="13.2" x14ac:dyDescent="0.25">
      <c r="B1188" s="376" t="s">
        <v>220</v>
      </c>
      <c r="C1188" s="376" t="s">
        <v>2196</v>
      </c>
      <c r="D1188" s="376" t="s">
        <v>81</v>
      </c>
      <c r="E1188" s="376" t="s">
        <v>1240</v>
      </c>
      <c r="F1188" s="377">
        <v>11</v>
      </c>
      <c r="G1188" s="377">
        <v>7</v>
      </c>
      <c r="H1188" s="377">
        <v>4</v>
      </c>
      <c r="I1188" s="377">
        <v>57</v>
      </c>
      <c r="J1188" s="377">
        <v>35</v>
      </c>
      <c r="K1188" s="377">
        <v>22</v>
      </c>
      <c r="L1188" s="377">
        <v>0</v>
      </c>
    </row>
    <row r="1189" spans="2:12" ht="13.2" x14ac:dyDescent="0.25">
      <c r="B1189" s="376" t="s">
        <v>220</v>
      </c>
      <c r="C1189" s="376" t="s">
        <v>2196</v>
      </c>
      <c r="D1189" s="376" t="s">
        <v>81</v>
      </c>
      <c r="E1189" s="376" t="s">
        <v>1241</v>
      </c>
      <c r="F1189" s="377">
        <v>113</v>
      </c>
      <c r="G1189" s="377">
        <v>51</v>
      </c>
      <c r="H1189" s="377">
        <v>62</v>
      </c>
      <c r="I1189" s="377">
        <v>218</v>
      </c>
      <c r="J1189" s="377">
        <v>114</v>
      </c>
      <c r="K1189" s="377">
        <v>104</v>
      </c>
      <c r="L1189" s="377">
        <v>0</v>
      </c>
    </row>
    <row r="1190" spans="2:12" ht="13.2" x14ac:dyDescent="0.25">
      <c r="B1190" s="376" t="s">
        <v>220</v>
      </c>
      <c r="C1190" s="376" t="s">
        <v>2196</v>
      </c>
      <c r="D1190" s="376" t="s">
        <v>81</v>
      </c>
      <c r="E1190" s="376" t="s">
        <v>1242</v>
      </c>
      <c r="F1190" s="377">
        <v>2</v>
      </c>
      <c r="G1190" s="377">
        <v>1</v>
      </c>
      <c r="H1190" s="377">
        <v>1</v>
      </c>
      <c r="I1190" s="377">
        <v>6</v>
      </c>
      <c r="J1190" s="377">
        <v>3</v>
      </c>
      <c r="K1190" s="377">
        <v>3</v>
      </c>
      <c r="L1190" s="377">
        <v>0</v>
      </c>
    </row>
    <row r="1191" spans="2:12" ht="13.2" x14ac:dyDescent="0.25">
      <c r="B1191" s="376" t="s">
        <v>220</v>
      </c>
      <c r="C1191" s="376" t="s">
        <v>2196</v>
      </c>
      <c r="D1191" s="376" t="s">
        <v>81</v>
      </c>
      <c r="E1191" s="376" t="s">
        <v>1243</v>
      </c>
      <c r="F1191" s="377">
        <v>2</v>
      </c>
      <c r="G1191" s="377">
        <v>0</v>
      </c>
      <c r="H1191" s="377">
        <v>2</v>
      </c>
      <c r="I1191" s="377">
        <v>13</v>
      </c>
      <c r="J1191" s="377">
        <v>11</v>
      </c>
      <c r="K1191" s="377">
        <v>2</v>
      </c>
      <c r="L1191" s="377">
        <v>0</v>
      </c>
    </row>
    <row r="1192" spans="2:12" ht="13.2" x14ac:dyDescent="0.25">
      <c r="B1192" s="376" t="s">
        <v>220</v>
      </c>
      <c r="C1192" s="376" t="s">
        <v>2196</v>
      </c>
      <c r="D1192" s="376" t="s">
        <v>81</v>
      </c>
      <c r="E1192" s="376" t="s">
        <v>1244</v>
      </c>
      <c r="F1192" s="377">
        <v>0</v>
      </c>
      <c r="G1192" s="377">
        <v>0</v>
      </c>
      <c r="H1192" s="377">
        <v>0</v>
      </c>
      <c r="I1192" s="377">
        <v>14</v>
      </c>
      <c r="J1192" s="377">
        <v>7</v>
      </c>
      <c r="K1192" s="377">
        <v>7</v>
      </c>
      <c r="L1192" s="377">
        <v>0</v>
      </c>
    </row>
    <row r="1193" spans="2:12" ht="13.2" x14ac:dyDescent="0.25">
      <c r="B1193" s="376" t="s">
        <v>220</v>
      </c>
      <c r="C1193" s="376" t="s">
        <v>2196</v>
      </c>
      <c r="D1193" s="376" t="s">
        <v>81</v>
      </c>
      <c r="E1193" s="376" t="s">
        <v>1245</v>
      </c>
      <c r="F1193" s="377">
        <v>3</v>
      </c>
      <c r="G1193" s="377">
        <v>3</v>
      </c>
      <c r="H1193" s="377">
        <v>0</v>
      </c>
      <c r="I1193" s="377">
        <v>11</v>
      </c>
      <c r="J1193" s="377">
        <v>5</v>
      </c>
      <c r="K1193" s="377">
        <v>6</v>
      </c>
      <c r="L1193" s="377">
        <v>0</v>
      </c>
    </row>
    <row r="1194" spans="2:12" ht="13.2" x14ac:dyDescent="0.25">
      <c r="B1194" s="376" t="s">
        <v>220</v>
      </c>
      <c r="C1194" s="376" t="s">
        <v>2196</v>
      </c>
      <c r="D1194" s="376" t="s">
        <v>81</v>
      </c>
      <c r="E1194" s="376" t="s">
        <v>1246</v>
      </c>
      <c r="F1194" s="377">
        <v>2</v>
      </c>
      <c r="G1194" s="377">
        <v>0</v>
      </c>
      <c r="H1194" s="377">
        <v>2</v>
      </c>
      <c r="I1194" s="377">
        <v>12</v>
      </c>
      <c r="J1194" s="377">
        <v>5</v>
      </c>
      <c r="K1194" s="377">
        <v>7</v>
      </c>
      <c r="L1194" s="377">
        <v>0</v>
      </c>
    </row>
    <row r="1195" spans="2:12" ht="13.2" x14ac:dyDescent="0.25">
      <c r="B1195" s="376" t="s">
        <v>220</v>
      </c>
      <c r="C1195" s="376" t="s">
        <v>2196</v>
      </c>
      <c r="D1195" s="376" t="s">
        <v>81</v>
      </c>
      <c r="E1195" s="376" t="s">
        <v>1247</v>
      </c>
      <c r="F1195" s="377">
        <v>1</v>
      </c>
      <c r="G1195" s="377">
        <v>1</v>
      </c>
      <c r="H1195" s="377">
        <v>0</v>
      </c>
      <c r="I1195" s="377">
        <v>6</v>
      </c>
      <c r="J1195" s="377">
        <v>3</v>
      </c>
      <c r="K1195" s="377">
        <v>3</v>
      </c>
      <c r="L1195" s="377">
        <v>0</v>
      </c>
    </row>
    <row r="1196" spans="2:12" ht="13.2" x14ac:dyDescent="0.25">
      <c r="B1196" s="376" t="s">
        <v>220</v>
      </c>
      <c r="C1196" s="376" t="s">
        <v>2196</v>
      </c>
      <c r="D1196" s="376" t="s">
        <v>85</v>
      </c>
      <c r="E1196" s="376" t="s">
        <v>1345</v>
      </c>
      <c r="F1196" s="377">
        <v>17</v>
      </c>
      <c r="G1196" s="377">
        <v>9</v>
      </c>
      <c r="H1196" s="377">
        <v>8</v>
      </c>
      <c r="I1196" s="377">
        <v>46</v>
      </c>
      <c r="J1196" s="377">
        <v>20</v>
      </c>
      <c r="K1196" s="377">
        <v>26</v>
      </c>
      <c r="L1196" s="377">
        <v>0</v>
      </c>
    </row>
    <row r="1197" spans="2:12" ht="13.2" x14ac:dyDescent="0.25">
      <c r="B1197" s="376" t="s">
        <v>220</v>
      </c>
      <c r="C1197" s="376" t="s">
        <v>2196</v>
      </c>
      <c r="D1197" s="376" t="s">
        <v>84</v>
      </c>
      <c r="E1197" s="376" t="s">
        <v>1343</v>
      </c>
      <c r="F1197" s="377">
        <v>13</v>
      </c>
      <c r="G1197" s="377">
        <v>5</v>
      </c>
      <c r="H1197" s="377">
        <v>8</v>
      </c>
      <c r="I1197" s="377">
        <v>107</v>
      </c>
      <c r="J1197" s="377">
        <v>51</v>
      </c>
      <c r="K1197" s="377">
        <v>56</v>
      </c>
      <c r="L1197" s="377">
        <v>0</v>
      </c>
    </row>
    <row r="1198" spans="2:12" ht="13.2" x14ac:dyDescent="0.25">
      <c r="B1198" s="376" t="s">
        <v>220</v>
      </c>
      <c r="C1198" s="376" t="s">
        <v>2196</v>
      </c>
      <c r="D1198" s="376" t="s">
        <v>84</v>
      </c>
      <c r="E1198" s="376" t="s">
        <v>2324</v>
      </c>
      <c r="F1198" s="377">
        <v>100</v>
      </c>
      <c r="G1198" s="377">
        <v>39</v>
      </c>
      <c r="H1198" s="377">
        <v>61</v>
      </c>
      <c r="I1198" s="377">
        <v>473</v>
      </c>
      <c r="J1198" s="377">
        <v>222</v>
      </c>
      <c r="K1198" s="377">
        <v>250</v>
      </c>
      <c r="L1198" s="377">
        <v>1</v>
      </c>
    </row>
    <row r="1199" spans="2:12" ht="13.2" x14ac:dyDescent="0.25">
      <c r="B1199" s="376" t="s">
        <v>220</v>
      </c>
      <c r="C1199" s="376" t="s">
        <v>2196</v>
      </c>
      <c r="D1199" s="376" t="s">
        <v>84</v>
      </c>
      <c r="E1199" s="376" t="s">
        <v>1344</v>
      </c>
      <c r="F1199" s="377">
        <v>3</v>
      </c>
      <c r="G1199" s="377">
        <v>1</v>
      </c>
      <c r="H1199" s="377">
        <v>2</v>
      </c>
      <c r="I1199" s="377">
        <v>26</v>
      </c>
      <c r="J1199" s="377">
        <v>14</v>
      </c>
      <c r="K1199" s="377">
        <v>12</v>
      </c>
      <c r="L1199" s="377">
        <v>0</v>
      </c>
    </row>
    <row r="1200" spans="2:12" ht="13.2" x14ac:dyDescent="0.25">
      <c r="B1200" s="376" t="s">
        <v>220</v>
      </c>
      <c r="C1200" s="376" t="s">
        <v>2196</v>
      </c>
      <c r="D1200" s="376" t="s">
        <v>420</v>
      </c>
      <c r="E1200" s="376" t="s">
        <v>201</v>
      </c>
      <c r="F1200" s="377">
        <v>3</v>
      </c>
      <c r="G1200" s="377">
        <v>2</v>
      </c>
      <c r="H1200" s="377">
        <v>1</v>
      </c>
      <c r="I1200" s="377">
        <v>64</v>
      </c>
      <c r="J1200" s="377">
        <v>37</v>
      </c>
      <c r="K1200" s="377">
        <v>27</v>
      </c>
      <c r="L1200" s="377">
        <v>0</v>
      </c>
    </row>
    <row r="1201" spans="2:12" ht="13.2" x14ac:dyDescent="0.25">
      <c r="B1201" s="376" t="s">
        <v>220</v>
      </c>
      <c r="C1201" s="376" t="s">
        <v>2196</v>
      </c>
      <c r="D1201" s="376" t="s">
        <v>420</v>
      </c>
      <c r="E1201" s="376" t="s">
        <v>1386</v>
      </c>
      <c r="F1201" s="377">
        <v>0</v>
      </c>
      <c r="G1201" s="377">
        <v>0</v>
      </c>
      <c r="H1201" s="377">
        <v>0</v>
      </c>
      <c r="I1201" s="377">
        <v>41</v>
      </c>
      <c r="J1201" s="377">
        <v>16</v>
      </c>
      <c r="K1201" s="377">
        <v>25</v>
      </c>
      <c r="L1201" s="377">
        <v>0</v>
      </c>
    </row>
    <row r="1202" spans="2:12" ht="13.2" x14ac:dyDescent="0.25">
      <c r="B1202" s="376" t="s">
        <v>220</v>
      </c>
      <c r="C1202" s="376" t="s">
        <v>2196</v>
      </c>
      <c r="D1202" s="376" t="s">
        <v>88</v>
      </c>
      <c r="E1202" s="376" t="s">
        <v>1381</v>
      </c>
      <c r="F1202" s="377">
        <v>3</v>
      </c>
      <c r="G1202" s="377">
        <v>2</v>
      </c>
      <c r="H1202" s="377">
        <v>1</v>
      </c>
      <c r="I1202" s="377">
        <v>26</v>
      </c>
      <c r="J1202" s="377">
        <v>12</v>
      </c>
      <c r="K1202" s="377">
        <v>14</v>
      </c>
      <c r="L1202" s="377">
        <v>0</v>
      </c>
    </row>
    <row r="1203" spans="2:12" ht="13.2" x14ac:dyDescent="0.25">
      <c r="B1203" s="376" t="s">
        <v>220</v>
      </c>
      <c r="C1203" s="376" t="s">
        <v>2196</v>
      </c>
      <c r="D1203" s="376" t="s">
        <v>88</v>
      </c>
      <c r="E1203" s="376" t="s">
        <v>1382</v>
      </c>
      <c r="F1203" s="377">
        <v>1</v>
      </c>
      <c r="G1203" s="377">
        <v>1</v>
      </c>
      <c r="H1203" s="377">
        <v>0</v>
      </c>
      <c r="I1203" s="377">
        <v>11</v>
      </c>
      <c r="J1203" s="377">
        <v>7</v>
      </c>
      <c r="K1203" s="377">
        <v>4</v>
      </c>
      <c r="L1203" s="377">
        <v>0</v>
      </c>
    </row>
    <row r="1204" spans="2:12" ht="13.2" x14ac:dyDescent="0.25">
      <c r="B1204" s="376" t="s">
        <v>220</v>
      </c>
      <c r="C1204" s="376" t="s">
        <v>2196</v>
      </c>
      <c r="D1204" s="376" t="s">
        <v>88</v>
      </c>
      <c r="E1204" s="376" t="s">
        <v>1383</v>
      </c>
      <c r="F1204" s="377">
        <v>7</v>
      </c>
      <c r="G1204" s="377">
        <v>5</v>
      </c>
      <c r="H1204" s="377">
        <v>2</v>
      </c>
      <c r="I1204" s="377">
        <v>27</v>
      </c>
      <c r="J1204" s="377">
        <v>17</v>
      </c>
      <c r="K1204" s="377">
        <v>10</v>
      </c>
      <c r="L1204" s="377">
        <v>0</v>
      </c>
    </row>
    <row r="1205" spans="2:12" ht="13.2" x14ac:dyDescent="0.25">
      <c r="B1205" s="376" t="s">
        <v>220</v>
      </c>
      <c r="C1205" s="376" t="s">
        <v>2196</v>
      </c>
      <c r="D1205" s="376" t="s">
        <v>88</v>
      </c>
      <c r="E1205" s="376" t="s">
        <v>1936</v>
      </c>
      <c r="F1205" s="377">
        <v>0</v>
      </c>
      <c r="G1205" s="377">
        <v>0</v>
      </c>
      <c r="H1205" s="377">
        <v>0</v>
      </c>
      <c r="I1205" s="377">
        <v>3</v>
      </c>
      <c r="J1205" s="377">
        <v>2</v>
      </c>
      <c r="K1205" s="377">
        <v>1</v>
      </c>
      <c r="L1205" s="377">
        <v>0</v>
      </c>
    </row>
    <row r="1206" spans="2:12" ht="13.2" x14ac:dyDescent="0.25">
      <c r="B1206" s="376" t="s">
        <v>220</v>
      </c>
      <c r="C1206" s="376" t="s">
        <v>2196</v>
      </c>
      <c r="D1206" s="376" t="s">
        <v>88</v>
      </c>
      <c r="E1206" s="376" t="s">
        <v>1384</v>
      </c>
      <c r="F1206" s="377">
        <v>1</v>
      </c>
      <c r="G1206" s="377">
        <v>1</v>
      </c>
      <c r="H1206" s="377">
        <v>0</v>
      </c>
      <c r="I1206" s="377">
        <v>11</v>
      </c>
      <c r="J1206" s="377">
        <v>6</v>
      </c>
      <c r="K1206" s="377">
        <v>5</v>
      </c>
      <c r="L1206" s="377">
        <v>0</v>
      </c>
    </row>
    <row r="1207" spans="2:12" ht="13.2" x14ac:dyDescent="0.25">
      <c r="B1207" s="376" t="s">
        <v>220</v>
      </c>
      <c r="C1207" s="376" t="s">
        <v>2196</v>
      </c>
      <c r="D1207" s="376" t="s">
        <v>91</v>
      </c>
      <c r="E1207" s="376" t="s">
        <v>1413</v>
      </c>
      <c r="F1207" s="377">
        <v>36</v>
      </c>
      <c r="G1207" s="377">
        <v>14</v>
      </c>
      <c r="H1207" s="377">
        <v>22</v>
      </c>
      <c r="I1207" s="377">
        <v>122</v>
      </c>
      <c r="J1207" s="377">
        <v>65</v>
      </c>
      <c r="K1207" s="377">
        <v>57</v>
      </c>
      <c r="L1207" s="377">
        <v>0</v>
      </c>
    </row>
    <row r="1208" spans="2:12" ht="13.2" x14ac:dyDescent="0.25">
      <c r="B1208" s="376" t="s">
        <v>220</v>
      </c>
      <c r="C1208" s="376" t="s">
        <v>2196</v>
      </c>
      <c r="D1208" s="376" t="s">
        <v>91</v>
      </c>
      <c r="E1208" s="376" t="s">
        <v>1414</v>
      </c>
      <c r="F1208" s="377">
        <v>9</v>
      </c>
      <c r="G1208" s="377">
        <v>4</v>
      </c>
      <c r="H1208" s="377">
        <v>5</v>
      </c>
      <c r="I1208" s="377">
        <v>38</v>
      </c>
      <c r="J1208" s="377">
        <v>24</v>
      </c>
      <c r="K1208" s="377">
        <v>14</v>
      </c>
      <c r="L1208" s="377">
        <v>0</v>
      </c>
    </row>
    <row r="1209" spans="2:12" ht="13.2" x14ac:dyDescent="0.25">
      <c r="B1209" s="376" t="s">
        <v>220</v>
      </c>
      <c r="C1209" s="376" t="s">
        <v>2196</v>
      </c>
      <c r="D1209" s="376" t="s">
        <v>91</v>
      </c>
      <c r="E1209" s="376" t="s">
        <v>1415</v>
      </c>
      <c r="F1209" s="377">
        <v>18</v>
      </c>
      <c r="G1209" s="377">
        <v>8</v>
      </c>
      <c r="H1209" s="377">
        <v>10</v>
      </c>
      <c r="I1209" s="377">
        <v>70</v>
      </c>
      <c r="J1209" s="377">
        <v>36</v>
      </c>
      <c r="K1209" s="377">
        <v>34</v>
      </c>
      <c r="L1209" s="377">
        <v>0</v>
      </c>
    </row>
    <row r="1210" spans="2:12" ht="13.2" x14ac:dyDescent="0.25">
      <c r="B1210" s="376" t="s">
        <v>220</v>
      </c>
      <c r="C1210" s="376" t="s">
        <v>2196</v>
      </c>
      <c r="D1210" s="376" t="s">
        <v>91</v>
      </c>
      <c r="E1210" s="376" t="s">
        <v>173</v>
      </c>
      <c r="F1210" s="377">
        <v>132</v>
      </c>
      <c r="G1210" s="377">
        <v>62</v>
      </c>
      <c r="H1210" s="377">
        <v>70</v>
      </c>
      <c r="I1210" s="377">
        <v>552</v>
      </c>
      <c r="J1210" s="377">
        <v>306</v>
      </c>
      <c r="K1210" s="377">
        <v>246</v>
      </c>
      <c r="L1210" s="377">
        <v>0</v>
      </c>
    </row>
    <row r="1211" spans="2:12" ht="13.2" x14ac:dyDescent="0.25">
      <c r="B1211" s="376" t="s">
        <v>220</v>
      </c>
      <c r="C1211" s="376" t="s">
        <v>2196</v>
      </c>
      <c r="D1211" s="376" t="s">
        <v>95</v>
      </c>
      <c r="E1211" s="376" t="s">
        <v>1467</v>
      </c>
      <c r="F1211" s="377">
        <v>22</v>
      </c>
      <c r="G1211" s="377">
        <v>12</v>
      </c>
      <c r="H1211" s="377">
        <v>10</v>
      </c>
      <c r="I1211" s="377">
        <v>70</v>
      </c>
      <c r="J1211" s="377">
        <v>32</v>
      </c>
      <c r="K1211" s="377">
        <v>38</v>
      </c>
      <c r="L1211" s="377">
        <v>0</v>
      </c>
    </row>
    <row r="1212" spans="2:12" ht="13.2" x14ac:dyDescent="0.25">
      <c r="B1212" s="376" t="s">
        <v>220</v>
      </c>
      <c r="C1212" s="376" t="s">
        <v>2196</v>
      </c>
      <c r="D1212" s="376" t="s">
        <v>95</v>
      </c>
      <c r="E1212" s="376" t="s">
        <v>1468</v>
      </c>
      <c r="F1212" s="377">
        <v>28</v>
      </c>
      <c r="G1212" s="377">
        <v>19</v>
      </c>
      <c r="H1212" s="377">
        <v>9</v>
      </c>
      <c r="I1212" s="377">
        <v>178</v>
      </c>
      <c r="J1212" s="377">
        <v>97</v>
      </c>
      <c r="K1212" s="377">
        <v>81</v>
      </c>
      <c r="L1212" s="377">
        <v>0</v>
      </c>
    </row>
    <row r="1213" spans="2:12" ht="13.2" x14ac:dyDescent="0.25">
      <c r="B1213" s="376" t="s">
        <v>220</v>
      </c>
      <c r="C1213" s="376" t="s">
        <v>2196</v>
      </c>
      <c r="D1213" s="376" t="s">
        <v>95</v>
      </c>
      <c r="E1213" s="376" t="s">
        <v>1469</v>
      </c>
      <c r="F1213" s="377">
        <v>0</v>
      </c>
      <c r="G1213" s="377">
        <v>0</v>
      </c>
      <c r="H1213" s="377">
        <v>0</v>
      </c>
      <c r="I1213" s="377">
        <v>7</v>
      </c>
      <c r="J1213" s="377">
        <v>3</v>
      </c>
      <c r="K1213" s="377">
        <v>4</v>
      </c>
      <c r="L1213" s="377">
        <v>0</v>
      </c>
    </row>
    <row r="1214" spans="2:12" ht="13.2" x14ac:dyDescent="0.25">
      <c r="B1214" s="376" t="s">
        <v>220</v>
      </c>
      <c r="C1214" s="376" t="s">
        <v>2196</v>
      </c>
      <c r="D1214" s="376" t="s">
        <v>95</v>
      </c>
      <c r="E1214" s="376" t="s">
        <v>1470</v>
      </c>
      <c r="F1214" s="377">
        <v>31</v>
      </c>
      <c r="G1214" s="377">
        <v>13</v>
      </c>
      <c r="H1214" s="377">
        <v>18</v>
      </c>
      <c r="I1214" s="377">
        <v>116</v>
      </c>
      <c r="J1214" s="377">
        <v>61</v>
      </c>
      <c r="K1214" s="377">
        <v>55</v>
      </c>
      <c r="L1214" s="377">
        <v>0</v>
      </c>
    </row>
    <row r="1215" spans="2:12" ht="13.2" x14ac:dyDescent="0.25">
      <c r="B1215" s="376" t="s">
        <v>220</v>
      </c>
      <c r="C1215" s="376" t="s">
        <v>2196</v>
      </c>
      <c r="D1215" s="376" t="s">
        <v>95</v>
      </c>
      <c r="E1215" s="376" t="s">
        <v>1471</v>
      </c>
      <c r="F1215" s="377">
        <v>4</v>
      </c>
      <c r="G1215" s="377">
        <v>2</v>
      </c>
      <c r="H1215" s="377">
        <v>2</v>
      </c>
      <c r="I1215" s="377">
        <v>17</v>
      </c>
      <c r="J1215" s="377">
        <v>7</v>
      </c>
      <c r="K1215" s="377">
        <v>10</v>
      </c>
      <c r="L1215" s="377">
        <v>0</v>
      </c>
    </row>
    <row r="1216" spans="2:12" ht="13.2" x14ac:dyDescent="0.25">
      <c r="B1216" s="376" t="s">
        <v>220</v>
      </c>
      <c r="C1216" s="376" t="s">
        <v>2196</v>
      </c>
      <c r="D1216" s="376" t="s">
        <v>95</v>
      </c>
      <c r="E1216" s="376" t="s">
        <v>1472</v>
      </c>
      <c r="F1216" s="377">
        <v>8</v>
      </c>
      <c r="G1216" s="377">
        <v>3</v>
      </c>
      <c r="H1216" s="377">
        <v>5</v>
      </c>
      <c r="I1216" s="377">
        <v>39</v>
      </c>
      <c r="J1216" s="377">
        <v>18</v>
      </c>
      <c r="K1216" s="377">
        <v>21</v>
      </c>
      <c r="L1216" s="377">
        <v>0</v>
      </c>
    </row>
    <row r="1217" spans="2:12" ht="13.2" x14ac:dyDescent="0.25">
      <c r="B1217" s="376" t="s">
        <v>220</v>
      </c>
      <c r="C1217" s="376" t="s">
        <v>2196</v>
      </c>
      <c r="D1217" s="376" t="s">
        <v>95</v>
      </c>
      <c r="E1217" s="376" t="s">
        <v>1473</v>
      </c>
      <c r="F1217" s="377">
        <v>206</v>
      </c>
      <c r="G1217" s="377">
        <v>89</v>
      </c>
      <c r="H1217" s="377">
        <v>117</v>
      </c>
      <c r="I1217" s="377">
        <v>713</v>
      </c>
      <c r="J1217" s="377">
        <v>383</v>
      </c>
      <c r="K1217" s="377">
        <v>329</v>
      </c>
      <c r="L1217" s="377">
        <v>1</v>
      </c>
    </row>
    <row r="1218" spans="2:12" ht="13.2" x14ac:dyDescent="0.25">
      <c r="B1218" s="376" t="s">
        <v>220</v>
      </c>
      <c r="C1218" s="376" t="s">
        <v>2196</v>
      </c>
      <c r="D1218" s="376" t="s">
        <v>214</v>
      </c>
      <c r="E1218" s="376" t="s">
        <v>1285</v>
      </c>
      <c r="F1218" s="377">
        <v>6</v>
      </c>
      <c r="G1218" s="377">
        <v>3</v>
      </c>
      <c r="H1218" s="377">
        <v>3</v>
      </c>
      <c r="I1218" s="377">
        <v>6</v>
      </c>
      <c r="J1218" s="377">
        <v>1</v>
      </c>
      <c r="K1218" s="377">
        <v>5</v>
      </c>
      <c r="L1218" s="377">
        <v>0</v>
      </c>
    </row>
    <row r="1219" spans="2:12" ht="13.2" x14ac:dyDescent="0.25">
      <c r="B1219" s="376" t="s">
        <v>220</v>
      </c>
      <c r="C1219" s="376" t="s">
        <v>2196</v>
      </c>
      <c r="D1219" s="376" t="s">
        <v>214</v>
      </c>
      <c r="E1219" s="376" t="s">
        <v>1286</v>
      </c>
      <c r="F1219" s="377">
        <v>43</v>
      </c>
      <c r="G1219" s="377">
        <v>21</v>
      </c>
      <c r="H1219" s="377">
        <v>22</v>
      </c>
      <c r="I1219" s="377">
        <v>138</v>
      </c>
      <c r="J1219" s="377">
        <v>61</v>
      </c>
      <c r="K1219" s="377">
        <v>77</v>
      </c>
      <c r="L1219" s="377">
        <v>0</v>
      </c>
    </row>
    <row r="1220" spans="2:12" ht="13.2" x14ac:dyDescent="0.25">
      <c r="B1220" s="376" t="s">
        <v>220</v>
      </c>
      <c r="C1220" s="376" t="s">
        <v>2196</v>
      </c>
      <c r="D1220" s="376" t="s">
        <v>214</v>
      </c>
      <c r="E1220" s="376" t="s">
        <v>1287</v>
      </c>
      <c r="F1220" s="377">
        <v>12</v>
      </c>
      <c r="G1220" s="377">
        <v>5</v>
      </c>
      <c r="H1220" s="377">
        <v>7</v>
      </c>
      <c r="I1220" s="377">
        <v>66</v>
      </c>
      <c r="J1220" s="377">
        <v>32</v>
      </c>
      <c r="K1220" s="377">
        <v>34</v>
      </c>
      <c r="L1220" s="377">
        <v>0</v>
      </c>
    </row>
    <row r="1221" spans="2:12" ht="13.2" x14ac:dyDescent="0.25">
      <c r="B1221" s="376" t="s">
        <v>220</v>
      </c>
      <c r="C1221" s="376" t="s">
        <v>2196</v>
      </c>
      <c r="D1221" s="376" t="s">
        <v>214</v>
      </c>
      <c r="E1221" s="376" t="s">
        <v>175</v>
      </c>
      <c r="F1221" s="377">
        <v>13</v>
      </c>
      <c r="G1221" s="377">
        <v>6</v>
      </c>
      <c r="H1221" s="377">
        <v>7</v>
      </c>
      <c r="I1221" s="377">
        <v>90</v>
      </c>
      <c r="J1221" s="377">
        <v>46</v>
      </c>
      <c r="K1221" s="377">
        <v>44</v>
      </c>
      <c r="L1221" s="377">
        <v>0</v>
      </c>
    </row>
    <row r="1222" spans="2:12" ht="13.2" x14ac:dyDescent="0.25">
      <c r="B1222" s="376" t="s">
        <v>220</v>
      </c>
      <c r="C1222" s="376" t="s">
        <v>2196</v>
      </c>
      <c r="D1222" s="376" t="s">
        <v>214</v>
      </c>
      <c r="E1222" s="376" t="s">
        <v>1288</v>
      </c>
      <c r="F1222" s="377">
        <v>47</v>
      </c>
      <c r="G1222" s="377">
        <v>15</v>
      </c>
      <c r="H1222" s="377">
        <v>32</v>
      </c>
      <c r="I1222" s="377">
        <v>175</v>
      </c>
      <c r="J1222" s="377">
        <v>92</v>
      </c>
      <c r="K1222" s="377">
        <v>83</v>
      </c>
      <c r="L1222" s="377">
        <v>0</v>
      </c>
    </row>
    <row r="1223" spans="2:12" ht="13.2" x14ac:dyDescent="0.25">
      <c r="B1223" s="376" t="s">
        <v>220</v>
      </c>
      <c r="C1223" s="376" t="s">
        <v>2196</v>
      </c>
      <c r="D1223" s="376" t="s">
        <v>214</v>
      </c>
      <c r="E1223" s="376" t="s">
        <v>1289</v>
      </c>
      <c r="F1223" s="377">
        <v>8</v>
      </c>
      <c r="G1223" s="377">
        <v>3</v>
      </c>
      <c r="H1223" s="377">
        <v>5</v>
      </c>
      <c r="I1223" s="377">
        <v>68</v>
      </c>
      <c r="J1223" s="377">
        <v>34</v>
      </c>
      <c r="K1223" s="377">
        <v>34</v>
      </c>
      <c r="L1223" s="377">
        <v>0</v>
      </c>
    </row>
    <row r="1224" spans="2:12" ht="13.2" x14ac:dyDescent="0.25">
      <c r="B1224" s="376" t="s">
        <v>220</v>
      </c>
      <c r="C1224" s="376" t="s">
        <v>2196</v>
      </c>
      <c r="D1224" s="376" t="s">
        <v>214</v>
      </c>
      <c r="E1224" s="376" t="s">
        <v>1290</v>
      </c>
      <c r="F1224" s="377">
        <v>3</v>
      </c>
      <c r="G1224" s="377">
        <v>1</v>
      </c>
      <c r="H1224" s="377">
        <v>2</v>
      </c>
      <c r="I1224" s="377">
        <v>30</v>
      </c>
      <c r="J1224" s="377">
        <v>18</v>
      </c>
      <c r="K1224" s="377">
        <v>12</v>
      </c>
      <c r="L1224" s="377">
        <v>0</v>
      </c>
    </row>
    <row r="1225" spans="2:12" ht="13.2" x14ac:dyDescent="0.25">
      <c r="B1225" s="376" t="s">
        <v>220</v>
      </c>
      <c r="C1225" s="376" t="s">
        <v>2196</v>
      </c>
      <c r="D1225" s="376" t="s">
        <v>214</v>
      </c>
      <c r="E1225" s="376" t="s">
        <v>1291</v>
      </c>
      <c r="F1225" s="377">
        <v>7</v>
      </c>
      <c r="G1225" s="377">
        <v>3</v>
      </c>
      <c r="H1225" s="377">
        <v>4</v>
      </c>
      <c r="I1225" s="377">
        <v>31</v>
      </c>
      <c r="J1225" s="377">
        <v>15</v>
      </c>
      <c r="K1225" s="377">
        <v>16</v>
      </c>
      <c r="L1225" s="377">
        <v>0</v>
      </c>
    </row>
    <row r="1226" spans="2:12" ht="13.2" x14ac:dyDescent="0.25">
      <c r="B1226" s="376" t="s">
        <v>220</v>
      </c>
      <c r="C1226" s="376" t="s">
        <v>2196</v>
      </c>
      <c r="D1226" s="376" t="s">
        <v>214</v>
      </c>
      <c r="E1226" s="376" t="s">
        <v>1292</v>
      </c>
      <c r="F1226" s="377">
        <v>3</v>
      </c>
      <c r="G1226" s="377">
        <v>1</v>
      </c>
      <c r="H1226" s="377">
        <v>2</v>
      </c>
      <c r="I1226" s="377">
        <v>12</v>
      </c>
      <c r="J1226" s="377">
        <v>5</v>
      </c>
      <c r="K1226" s="377">
        <v>7</v>
      </c>
      <c r="L1226" s="377">
        <v>0</v>
      </c>
    </row>
    <row r="1227" spans="2:12" ht="13.2" x14ac:dyDescent="0.25">
      <c r="B1227" s="376" t="s">
        <v>220</v>
      </c>
      <c r="C1227" s="376" t="s">
        <v>2196</v>
      </c>
      <c r="D1227" s="376" t="s">
        <v>214</v>
      </c>
      <c r="E1227" s="376" t="s">
        <v>1293</v>
      </c>
      <c r="F1227" s="377">
        <v>1</v>
      </c>
      <c r="G1227" s="377">
        <v>0</v>
      </c>
      <c r="H1227" s="377">
        <v>1</v>
      </c>
      <c r="I1227" s="377">
        <v>10</v>
      </c>
      <c r="J1227" s="377">
        <v>5</v>
      </c>
      <c r="K1227" s="377">
        <v>5</v>
      </c>
      <c r="L1227" s="377">
        <v>0</v>
      </c>
    </row>
    <row r="1228" spans="2:12" ht="13.2" x14ac:dyDescent="0.25">
      <c r="B1228" s="376" t="s">
        <v>220</v>
      </c>
      <c r="C1228" s="376" t="s">
        <v>2196</v>
      </c>
      <c r="D1228" s="376" t="s">
        <v>214</v>
      </c>
      <c r="E1228" s="376" t="s">
        <v>1294</v>
      </c>
      <c r="F1228" s="377">
        <v>22</v>
      </c>
      <c r="G1228" s="377">
        <v>10</v>
      </c>
      <c r="H1228" s="377">
        <v>12</v>
      </c>
      <c r="I1228" s="377">
        <v>25</v>
      </c>
      <c r="J1228" s="377">
        <v>11</v>
      </c>
      <c r="K1228" s="377">
        <v>14</v>
      </c>
      <c r="L1228" s="377">
        <v>0</v>
      </c>
    </row>
    <row r="1229" spans="2:12" ht="13.2" x14ac:dyDescent="0.25">
      <c r="B1229" s="376" t="s">
        <v>220</v>
      </c>
      <c r="C1229" s="376" t="s">
        <v>2196</v>
      </c>
      <c r="D1229" s="376" t="s">
        <v>214</v>
      </c>
      <c r="E1229" s="376" t="s">
        <v>1295</v>
      </c>
      <c r="F1229" s="377">
        <v>14</v>
      </c>
      <c r="G1229" s="377">
        <v>6</v>
      </c>
      <c r="H1229" s="377">
        <v>8</v>
      </c>
      <c r="I1229" s="377">
        <v>50</v>
      </c>
      <c r="J1229" s="377">
        <v>22</v>
      </c>
      <c r="K1229" s="377">
        <v>28</v>
      </c>
      <c r="L1229" s="377">
        <v>0</v>
      </c>
    </row>
    <row r="1230" spans="2:12" ht="13.2" x14ac:dyDescent="0.25">
      <c r="B1230" s="376" t="s">
        <v>220</v>
      </c>
      <c r="C1230" s="376" t="s">
        <v>2196</v>
      </c>
      <c r="D1230" s="376" t="s">
        <v>214</v>
      </c>
      <c r="E1230" s="376" t="s">
        <v>1296</v>
      </c>
      <c r="F1230" s="377">
        <v>4</v>
      </c>
      <c r="G1230" s="377">
        <v>2</v>
      </c>
      <c r="H1230" s="377">
        <v>2</v>
      </c>
      <c r="I1230" s="377">
        <v>18</v>
      </c>
      <c r="J1230" s="377">
        <v>10</v>
      </c>
      <c r="K1230" s="377">
        <v>8</v>
      </c>
      <c r="L1230" s="377">
        <v>0</v>
      </c>
    </row>
    <row r="1231" spans="2:12" ht="13.2" x14ac:dyDescent="0.25">
      <c r="B1231" s="376" t="s">
        <v>220</v>
      </c>
      <c r="C1231" s="376" t="s">
        <v>2196</v>
      </c>
      <c r="D1231" s="376" t="s">
        <v>214</v>
      </c>
      <c r="E1231" s="376" t="s">
        <v>1297</v>
      </c>
      <c r="F1231" s="377">
        <v>1</v>
      </c>
      <c r="G1231" s="377">
        <v>1</v>
      </c>
      <c r="H1231" s="377">
        <v>0</v>
      </c>
      <c r="I1231" s="377">
        <v>3</v>
      </c>
      <c r="J1231" s="377">
        <v>2</v>
      </c>
      <c r="K1231" s="377">
        <v>1</v>
      </c>
      <c r="L1231" s="377">
        <v>0</v>
      </c>
    </row>
    <row r="1232" spans="2:12" ht="13.2" x14ac:dyDescent="0.25">
      <c r="B1232" s="376" t="s">
        <v>220</v>
      </c>
      <c r="C1232" s="376" t="s">
        <v>2196</v>
      </c>
      <c r="D1232" s="376" t="s">
        <v>214</v>
      </c>
      <c r="E1232" s="376" t="s">
        <v>2325</v>
      </c>
      <c r="F1232" s="377">
        <v>1</v>
      </c>
      <c r="G1232" s="377">
        <v>0</v>
      </c>
      <c r="H1232" s="377">
        <v>1</v>
      </c>
      <c r="I1232" s="377">
        <v>1</v>
      </c>
      <c r="J1232" s="377">
        <v>1</v>
      </c>
      <c r="K1232" s="377">
        <v>0</v>
      </c>
      <c r="L1232" s="377">
        <v>0</v>
      </c>
    </row>
    <row r="1233" spans="2:12" ht="13.2" x14ac:dyDescent="0.25">
      <c r="B1233" s="376" t="s">
        <v>220</v>
      </c>
      <c r="C1233" s="376" t="s">
        <v>2196</v>
      </c>
      <c r="D1233" s="376" t="s">
        <v>214</v>
      </c>
      <c r="E1233" s="376" t="s">
        <v>3253</v>
      </c>
      <c r="F1233" s="377">
        <v>0</v>
      </c>
      <c r="G1233" s="377">
        <v>0</v>
      </c>
      <c r="H1233" s="377">
        <v>0</v>
      </c>
      <c r="I1233" s="377">
        <v>2</v>
      </c>
      <c r="J1233" s="377">
        <v>1</v>
      </c>
      <c r="K1233" s="377">
        <v>1</v>
      </c>
      <c r="L1233" s="377">
        <v>0</v>
      </c>
    </row>
    <row r="1234" spans="2:12" ht="13.2" x14ac:dyDescent="0.25">
      <c r="B1234" s="376" t="s">
        <v>220</v>
      </c>
      <c r="C1234" s="376" t="s">
        <v>2196</v>
      </c>
      <c r="D1234" s="376" t="s">
        <v>214</v>
      </c>
      <c r="E1234" s="376" t="s">
        <v>1298</v>
      </c>
      <c r="F1234" s="377">
        <v>0</v>
      </c>
      <c r="G1234" s="377">
        <v>0</v>
      </c>
      <c r="H1234" s="377">
        <v>0</v>
      </c>
      <c r="I1234" s="377">
        <v>2</v>
      </c>
      <c r="J1234" s="377">
        <v>1</v>
      </c>
      <c r="K1234" s="377">
        <v>1</v>
      </c>
      <c r="L1234" s="377">
        <v>0</v>
      </c>
    </row>
    <row r="1235" spans="2:12" ht="13.2" x14ac:dyDescent="0.25">
      <c r="B1235" s="376" t="s">
        <v>220</v>
      </c>
      <c r="C1235" s="376" t="s">
        <v>2196</v>
      </c>
      <c r="D1235" s="376" t="s">
        <v>214</v>
      </c>
      <c r="E1235" s="376" t="s">
        <v>1299</v>
      </c>
      <c r="F1235" s="377">
        <v>0</v>
      </c>
      <c r="G1235" s="377">
        <v>0</v>
      </c>
      <c r="H1235" s="377">
        <v>0</v>
      </c>
      <c r="I1235" s="377">
        <v>5</v>
      </c>
      <c r="J1235" s="377">
        <v>3</v>
      </c>
      <c r="K1235" s="377">
        <v>2</v>
      </c>
      <c r="L1235" s="377">
        <v>0</v>
      </c>
    </row>
    <row r="1236" spans="2:12" ht="13.2" x14ac:dyDescent="0.25">
      <c r="B1236" s="376" t="s">
        <v>220</v>
      </c>
      <c r="C1236" s="376" t="s">
        <v>2196</v>
      </c>
      <c r="D1236" s="376" t="s">
        <v>214</v>
      </c>
      <c r="E1236" s="376" t="s">
        <v>2959</v>
      </c>
      <c r="F1236" s="377">
        <v>0</v>
      </c>
      <c r="G1236" s="377">
        <v>0</v>
      </c>
      <c r="H1236" s="377">
        <v>0</v>
      </c>
      <c r="I1236" s="377">
        <v>1</v>
      </c>
      <c r="J1236" s="377">
        <v>0</v>
      </c>
      <c r="K1236" s="377">
        <v>1</v>
      </c>
      <c r="L1236" s="377">
        <v>0</v>
      </c>
    </row>
    <row r="1237" spans="2:12" ht="13.2" x14ac:dyDescent="0.25">
      <c r="B1237" s="376" t="s">
        <v>220</v>
      </c>
      <c r="C1237" s="376" t="s">
        <v>2196</v>
      </c>
      <c r="D1237" s="376" t="s">
        <v>214</v>
      </c>
      <c r="E1237" s="376" t="s">
        <v>1300</v>
      </c>
      <c r="F1237" s="377">
        <v>1</v>
      </c>
      <c r="G1237" s="377">
        <v>0</v>
      </c>
      <c r="H1237" s="377">
        <v>1</v>
      </c>
      <c r="I1237" s="377">
        <v>25</v>
      </c>
      <c r="J1237" s="377">
        <v>24</v>
      </c>
      <c r="K1237" s="377">
        <v>1</v>
      </c>
      <c r="L1237" s="377">
        <v>0</v>
      </c>
    </row>
    <row r="1238" spans="2:12" ht="13.2" x14ac:dyDescent="0.25">
      <c r="B1238" s="376" t="s">
        <v>220</v>
      </c>
      <c r="C1238" s="376" t="s">
        <v>2196</v>
      </c>
      <c r="D1238" s="376" t="s">
        <v>214</v>
      </c>
      <c r="E1238" s="376" t="s">
        <v>1301</v>
      </c>
      <c r="F1238" s="377">
        <v>0</v>
      </c>
      <c r="G1238" s="377">
        <v>0</v>
      </c>
      <c r="H1238" s="377">
        <v>0</v>
      </c>
      <c r="I1238" s="377">
        <v>6</v>
      </c>
      <c r="J1238" s="377">
        <v>5</v>
      </c>
      <c r="K1238" s="377">
        <v>1</v>
      </c>
      <c r="L1238" s="377">
        <v>0</v>
      </c>
    </row>
    <row r="1239" spans="2:12" ht="13.2" x14ac:dyDescent="0.25">
      <c r="B1239" s="376" t="s">
        <v>220</v>
      </c>
      <c r="C1239" s="376" t="s">
        <v>2196</v>
      </c>
      <c r="D1239" s="376" t="s">
        <v>214</v>
      </c>
      <c r="E1239" s="376" t="s">
        <v>1302</v>
      </c>
      <c r="F1239" s="377">
        <v>2</v>
      </c>
      <c r="G1239" s="377">
        <v>0</v>
      </c>
      <c r="H1239" s="377">
        <v>2</v>
      </c>
      <c r="I1239" s="377">
        <v>6</v>
      </c>
      <c r="J1239" s="377">
        <v>2</v>
      </c>
      <c r="K1239" s="377">
        <v>4</v>
      </c>
      <c r="L1239" s="377">
        <v>0</v>
      </c>
    </row>
    <row r="1240" spans="2:12" ht="13.2" x14ac:dyDescent="0.25">
      <c r="B1240" s="376" t="s">
        <v>220</v>
      </c>
      <c r="C1240" s="376" t="s">
        <v>2196</v>
      </c>
      <c r="D1240" s="376" t="s">
        <v>214</v>
      </c>
      <c r="E1240" s="376" t="s">
        <v>1303</v>
      </c>
      <c r="F1240" s="377">
        <v>36</v>
      </c>
      <c r="G1240" s="377">
        <v>16</v>
      </c>
      <c r="H1240" s="377">
        <v>20</v>
      </c>
      <c r="I1240" s="377">
        <v>79</v>
      </c>
      <c r="J1240" s="377">
        <v>40</v>
      </c>
      <c r="K1240" s="377">
        <v>39</v>
      </c>
      <c r="L1240" s="377">
        <v>0</v>
      </c>
    </row>
    <row r="1241" spans="2:12" ht="13.2" x14ac:dyDescent="0.25">
      <c r="B1241" s="376" t="s">
        <v>220</v>
      </c>
      <c r="C1241" s="376" t="s">
        <v>2196</v>
      </c>
      <c r="D1241" s="376" t="s">
        <v>214</v>
      </c>
      <c r="E1241" s="376" t="s">
        <v>1304</v>
      </c>
      <c r="F1241" s="377">
        <v>2</v>
      </c>
      <c r="G1241" s="377">
        <v>0</v>
      </c>
      <c r="H1241" s="377">
        <v>2</v>
      </c>
      <c r="I1241" s="377">
        <v>0</v>
      </c>
      <c r="J1241" s="377">
        <v>0</v>
      </c>
      <c r="K1241" s="377">
        <v>0</v>
      </c>
      <c r="L1241" s="377">
        <v>0</v>
      </c>
    </row>
    <row r="1242" spans="2:12" ht="13.2" x14ac:dyDescent="0.25">
      <c r="B1242" s="376" t="s">
        <v>220</v>
      </c>
      <c r="C1242" s="376" t="s">
        <v>2196</v>
      </c>
      <c r="D1242" s="376" t="s">
        <v>214</v>
      </c>
      <c r="E1242" s="376" t="s">
        <v>1305</v>
      </c>
      <c r="F1242" s="377">
        <v>2</v>
      </c>
      <c r="G1242" s="377">
        <v>2</v>
      </c>
      <c r="H1242" s="377">
        <v>0</v>
      </c>
      <c r="I1242" s="377">
        <v>7</v>
      </c>
      <c r="J1242" s="377">
        <v>2</v>
      </c>
      <c r="K1242" s="377">
        <v>5</v>
      </c>
      <c r="L1242" s="377">
        <v>0</v>
      </c>
    </row>
    <row r="1243" spans="2:12" ht="13.2" x14ac:dyDescent="0.25">
      <c r="B1243" s="376" t="s">
        <v>220</v>
      </c>
      <c r="C1243" s="376" t="s">
        <v>2196</v>
      </c>
      <c r="D1243" s="376" t="s">
        <v>214</v>
      </c>
      <c r="E1243" s="376" t="s">
        <v>1306</v>
      </c>
      <c r="F1243" s="377">
        <v>17</v>
      </c>
      <c r="G1243" s="377">
        <v>11</v>
      </c>
      <c r="H1243" s="377">
        <v>6</v>
      </c>
      <c r="I1243" s="377">
        <v>35</v>
      </c>
      <c r="J1243" s="377">
        <v>19</v>
      </c>
      <c r="K1243" s="377">
        <v>16</v>
      </c>
      <c r="L1243" s="377">
        <v>0</v>
      </c>
    </row>
    <row r="1244" spans="2:12" ht="13.2" x14ac:dyDescent="0.25">
      <c r="B1244" s="376" t="s">
        <v>220</v>
      </c>
      <c r="C1244" s="376" t="s">
        <v>2196</v>
      </c>
      <c r="D1244" s="376" t="s">
        <v>214</v>
      </c>
      <c r="E1244" s="376" t="s">
        <v>2743</v>
      </c>
      <c r="F1244" s="377">
        <v>1</v>
      </c>
      <c r="G1244" s="377">
        <v>1</v>
      </c>
      <c r="H1244" s="377">
        <v>0</v>
      </c>
      <c r="I1244" s="377">
        <v>7</v>
      </c>
      <c r="J1244" s="377">
        <v>3</v>
      </c>
      <c r="K1244" s="377">
        <v>4</v>
      </c>
      <c r="L1244" s="377">
        <v>0</v>
      </c>
    </row>
    <row r="1245" spans="2:12" ht="13.2" x14ac:dyDescent="0.25">
      <c r="B1245" s="376" t="s">
        <v>220</v>
      </c>
      <c r="C1245" s="376" t="s">
        <v>2196</v>
      </c>
      <c r="D1245" s="376" t="s">
        <v>214</v>
      </c>
      <c r="E1245" s="376" t="s">
        <v>1307</v>
      </c>
      <c r="F1245" s="377">
        <v>2</v>
      </c>
      <c r="G1245" s="377">
        <v>0</v>
      </c>
      <c r="H1245" s="377">
        <v>2</v>
      </c>
      <c r="I1245" s="377">
        <v>7</v>
      </c>
      <c r="J1245" s="377">
        <v>4</v>
      </c>
      <c r="K1245" s="377">
        <v>3</v>
      </c>
      <c r="L1245" s="377">
        <v>0</v>
      </c>
    </row>
    <row r="1246" spans="2:12" ht="13.2" x14ac:dyDescent="0.25">
      <c r="B1246" s="376" t="s">
        <v>220</v>
      </c>
      <c r="C1246" s="376" t="s">
        <v>2196</v>
      </c>
      <c r="D1246" s="376" t="s">
        <v>214</v>
      </c>
      <c r="E1246" s="376" t="s">
        <v>1308</v>
      </c>
      <c r="F1246" s="377">
        <v>0</v>
      </c>
      <c r="G1246" s="377">
        <v>0</v>
      </c>
      <c r="H1246" s="377">
        <v>0</v>
      </c>
      <c r="I1246" s="377">
        <v>4</v>
      </c>
      <c r="J1246" s="377">
        <v>2</v>
      </c>
      <c r="K1246" s="377">
        <v>2</v>
      </c>
      <c r="L1246" s="377">
        <v>0</v>
      </c>
    </row>
    <row r="1247" spans="2:12" ht="13.2" x14ac:dyDescent="0.25">
      <c r="B1247" s="376" t="s">
        <v>220</v>
      </c>
      <c r="C1247" s="376" t="s">
        <v>2196</v>
      </c>
      <c r="D1247" s="376" t="s">
        <v>214</v>
      </c>
      <c r="E1247" s="376" t="s">
        <v>1309</v>
      </c>
      <c r="F1247" s="377">
        <v>3</v>
      </c>
      <c r="G1247" s="377">
        <v>0</v>
      </c>
      <c r="H1247" s="377">
        <v>3</v>
      </c>
      <c r="I1247" s="377">
        <v>6</v>
      </c>
      <c r="J1247" s="377">
        <v>2</v>
      </c>
      <c r="K1247" s="377">
        <v>4</v>
      </c>
      <c r="L1247" s="377">
        <v>0</v>
      </c>
    </row>
    <row r="1248" spans="2:12" ht="13.2" x14ac:dyDescent="0.25">
      <c r="B1248" s="376" t="s">
        <v>220</v>
      </c>
      <c r="C1248" s="376" t="s">
        <v>2196</v>
      </c>
      <c r="D1248" s="376" t="s">
        <v>214</v>
      </c>
      <c r="E1248" s="376" t="s">
        <v>1310</v>
      </c>
      <c r="F1248" s="377">
        <v>1</v>
      </c>
      <c r="G1248" s="377">
        <v>1</v>
      </c>
      <c r="H1248" s="377">
        <v>0</v>
      </c>
      <c r="I1248" s="377">
        <v>15</v>
      </c>
      <c r="J1248" s="377">
        <v>10</v>
      </c>
      <c r="K1248" s="377">
        <v>5</v>
      </c>
      <c r="L1248" s="377">
        <v>0</v>
      </c>
    </row>
    <row r="1249" spans="2:12" ht="13.2" x14ac:dyDescent="0.25">
      <c r="B1249" s="376" t="s">
        <v>220</v>
      </c>
      <c r="C1249" s="376" t="s">
        <v>2196</v>
      </c>
      <c r="D1249" s="376" t="s">
        <v>214</v>
      </c>
      <c r="E1249" s="376" t="s">
        <v>1311</v>
      </c>
      <c r="F1249" s="377">
        <v>14</v>
      </c>
      <c r="G1249" s="377">
        <v>4</v>
      </c>
      <c r="H1249" s="377">
        <v>10</v>
      </c>
      <c r="I1249" s="377">
        <v>38</v>
      </c>
      <c r="J1249" s="377">
        <v>21</v>
      </c>
      <c r="K1249" s="377">
        <v>17</v>
      </c>
      <c r="L1249" s="377">
        <v>0</v>
      </c>
    </row>
    <row r="1250" spans="2:12" ht="13.2" x14ac:dyDescent="0.25">
      <c r="B1250" s="376" t="s">
        <v>220</v>
      </c>
      <c r="C1250" s="376" t="s">
        <v>2196</v>
      </c>
      <c r="D1250" s="376" t="s">
        <v>214</v>
      </c>
      <c r="E1250" s="376" t="s">
        <v>1312</v>
      </c>
      <c r="F1250" s="377">
        <v>3</v>
      </c>
      <c r="G1250" s="377">
        <v>0</v>
      </c>
      <c r="H1250" s="377">
        <v>3</v>
      </c>
      <c r="I1250" s="377">
        <v>5</v>
      </c>
      <c r="J1250" s="377">
        <v>2</v>
      </c>
      <c r="K1250" s="377">
        <v>3</v>
      </c>
      <c r="L1250" s="377">
        <v>0</v>
      </c>
    </row>
    <row r="1251" spans="2:12" ht="13.2" x14ac:dyDescent="0.25">
      <c r="B1251" s="376" t="s">
        <v>220</v>
      </c>
      <c r="C1251" s="376" t="s">
        <v>2196</v>
      </c>
      <c r="D1251" s="376" t="s">
        <v>214</v>
      </c>
      <c r="E1251" s="376" t="s">
        <v>1313</v>
      </c>
      <c r="F1251" s="377">
        <v>7</v>
      </c>
      <c r="G1251" s="377">
        <v>3</v>
      </c>
      <c r="H1251" s="377">
        <v>4</v>
      </c>
      <c r="I1251" s="377">
        <v>19</v>
      </c>
      <c r="J1251" s="377">
        <v>11</v>
      </c>
      <c r="K1251" s="377">
        <v>8</v>
      </c>
      <c r="L1251" s="377">
        <v>0</v>
      </c>
    </row>
    <row r="1252" spans="2:12" ht="13.2" x14ac:dyDescent="0.25">
      <c r="B1252" s="376" t="s">
        <v>220</v>
      </c>
      <c r="C1252" s="376" t="s">
        <v>2196</v>
      </c>
      <c r="D1252" s="376" t="s">
        <v>214</v>
      </c>
      <c r="E1252" s="376" t="s">
        <v>484</v>
      </c>
      <c r="F1252" s="377">
        <v>4126</v>
      </c>
      <c r="G1252" s="377">
        <v>1822</v>
      </c>
      <c r="H1252" s="377">
        <v>2304</v>
      </c>
      <c r="I1252" s="377">
        <v>13752</v>
      </c>
      <c r="J1252" s="377">
        <v>6591</v>
      </c>
      <c r="K1252" s="377">
        <v>7161</v>
      </c>
      <c r="L1252" s="377">
        <v>0</v>
      </c>
    </row>
    <row r="1253" spans="2:12" ht="13.2" x14ac:dyDescent="0.25">
      <c r="B1253" s="376" t="s">
        <v>220</v>
      </c>
      <c r="C1253" s="376" t="s">
        <v>2196</v>
      </c>
      <c r="D1253" s="376" t="s">
        <v>214</v>
      </c>
      <c r="E1253" s="376" t="s">
        <v>2960</v>
      </c>
      <c r="F1253" s="377">
        <v>0</v>
      </c>
      <c r="G1253" s="377">
        <v>0</v>
      </c>
      <c r="H1253" s="377">
        <v>0</v>
      </c>
      <c r="I1253" s="377">
        <v>4</v>
      </c>
      <c r="J1253" s="377">
        <v>0</v>
      </c>
      <c r="K1253" s="377">
        <v>4</v>
      </c>
      <c r="L1253" s="377">
        <v>0</v>
      </c>
    </row>
    <row r="1254" spans="2:12" ht="13.2" x14ac:dyDescent="0.25">
      <c r="B1254" s="376" t="s">
        <v>220</v>
      </c>
      <c r="C1254" s="376" t="s">
        <v>2196</v>
      </c>
      <c r="D1254" s="376" t="s">
        <v>214</v>
      </c>
      <c r="E1254" s="376" t="s">
        <v>1314</v>
      </c>
      <c r="F1254" s="377">
        <v>4</v>
      </c>
      <c r="G1254" s="377">
        <v>1</v>
      </c>
      <c r="H1254" s="377">
        <v>3</v>
      </c>
      <c r="I1254" s="377">
        <v>4</v>
      </c>
      <c r="J1254" s="377">
        <v>2</v>
      </c>
      <c r="K1254" s="377">
        <v>2</v>
      </c>
      <c r="L1254" s="377">
        <v>0</v>
      </c>
    </row>
    <row r="1255" spans="2:12" ht="13.2" x14ac:dyDescent="0.25">
      <c r="B1255" s="376" t="s">
        <v>220</v>
      </c>
      <c r="C1255" s="376" t="s">
        <v>2196</v>
      </c>
      <c r="D1255" s="376" t="s">
        <v>214</v>
      </c>
      <c r="E1255" s="376" t="s">
        <v>1315</v>
      </c>
      <c r="F1255" s="377">
        <v>114</v>
      </c>
      <c r="G1255" s="377">
        <v>41</v>
      </c>
      <c r="H1255" s="377">
        <v>73</v>
      </c>
      <c r="I1255" s="377">
        <v>364</v>
      </c>
      <c r="J1255" s="377">
        <v>185</v>
      </c>
      <c r="K1255" s="377">
        <v>179</v>
      </c>
      <c r="L1255" s="377">
        <v>0</v>
      </c>
    </row>
    <row r="1256" spans="2:12" ht="13.2" x14ac:dyDescent="0.25">
      <c r="B1256" s="376" t="s">
        <v>220</v>
      </c>
      <c r="C1256" s="376" t="s">
        <v>2196</v>
      </c>
      <c r="D1256" s="376" t="s">
        <v>214</v>
      </c>
      <c r="E1256" s="376" t="s">
        <v>2961</v>
      </c>
      <c r="F1256" s="377">
        <v>4</v>
      </c>
      <c r="G1256" s="377">
        <v>2</v>
      </c>
      <c r="H1256" s="377">
        <v>2</v>
      </c>
      <c r="I1256" s="377">
        <v>3</v>
      </c>
      <c r="J1256" s="377">
        <v>1</v>
      </c>
      <c r="K1256" s="377">
        <v>2</v>
      </c>
      <c r="L1256" s="377">
        <v>0</v>
      </c>
    </row>
    <row r="1257" spans="2:12" ht="13.2" x14ac:dyDescent="0.25">
      <c r="B1257" s="376" t="s">
        <v>220</v>
      </c>
      <c r="C1257" s="376" t="s">
        <v>2196</v>
      </c>
      <c r="D1257" s="376" t="s">
        <v>214</v>
      </c>
      <c r="E1257" s="376" t="s">
        <v>3805</v>
      </c>
      <c r="F1257" s="377">
        <v>1</v>
      </c>
      <c r="G1257" s="377">
        <v>0</v>
      </c>
      <c r="H1257" s="377">
        <v>1</v>
      </c>
      <c r="I1257" s="377">
        <v>3</v>
      </c>
      <c r="J1257" s="377">
        <v>2</v>
      </c>
      <c r="K1257" s="377">
        <v>1</v>
      </c>
      <c r="L1257" s="377">
        <v>0</v>
      </c>
    </row>
    <row r="1258" spans="2:12" ht="13.2" x14ac:dyDescent="0.25">
      <c r="B1258" s="376" t="s">
        <v>220</v>
      </c>
      <c r="C1258" s="376" t="s">
        <v>2196</v>
      </c>
      <c r="D1258" s="376" t="s">
        <v>214</v>
      </c>
      <c r="E1258" s="376" t="s">
        <v>1316</v>
      </c>
      <c r="F1258" s="377">
        <v>18</v>
      </c>
      <c r="G1258" s="377">
        <v>4</v>
      </c>
      <c r="H1258" s="377">
        <v>14</v>
      </c>
      <c r="I1258" s="377">
        <v>45</v>
      </c>
      <c r="J1258" s="377">
        <v>22</v>
      </c>
      <c r="K1258" s="377">
        <v>23</v>
      </c>
      <c r="L1258" s="377">
        <v>0</v>
      </c>
    </row>
    <row r="1259" spans="2:12" ht="13.2" x14ac:dyDescent="0.25">
      <c r="B1259" s="376" t="s">
        <v>220</v>
      </c>
      <c r="C1259" s="376" t="s">
        <v>2196</v>
      </c>
      <c r="D1259" s="376" t="s">
        <v>214</v>
      </c>
      <c r="E1259" s="376" t="s">
        <v>2962</v>
      </c>
      <c r="F1259" s="377">
        <v>0</v>
      </c>
      <c r="G1259" s="377">
        <v>0</v>
      </c>
      <c r="H1259" s="377">
        <v>0</v>
      </c>
      <c r="I1259" s="377">
        <v>1</v>
      </c>
      <c r="J1259" s="377">
        <v>0</v>
      </c>
      <c r="K1259" s="377">
        <v>1</v>
      </c>
      <c r="L1259" s="377">
        <v>0</v>
      </c>
    </row>
    <row r="1260" spans="2:12" ht="13.2" x14ac:dyDescent="0.25">
      <c r="B1260" s="376" t="s">
        <v>220</v>
      </c>
      <c r="C1260" s="376" t="s">
        <v>2196</v>
      </c>
      <c r="D1260" s="376" t="s">
        <v>214</v>
      </c>
      <c r="E1260" s="376" t="s">
        <v>2963</v>
      </c>
      <c r="F1260" s="377">
        <v>2</v>
      </c>
      <c r="G1260" s="377">
        <v>2</v>
      </c>
      <c r="H1260" s="377">
        <v>0</v>
      </c>
      <c r="I1260" s="377">
        <v>1</v>
      </c>
      <c r="J1260" s="377">
        <v>1</v>
      </c>
      <c r="K1260" s="377">
        <v>0</v>
      </c>
      <c r="L1260" s="377">
        <v>0</v>
      </c>
    </row>
    <row r="1261" spans="2:12" ht="13.2" x14ac:dyDescent="0.25">
      <c r="B1261" s="376" t="s">
        <v>220</v>
      </c>
      <c r="C1261" s="376" t="s">
        <v>2196</v>
      </c>
      <c r="D1261" s="376" t="s">
        <v>214</v>
      </c>
      <c r="E1261" s="376" t="s">
        <v>1317</v>
      </c>
      <c r="F1261" s="377">
        <v>0</v>
      </c>
      <c r="G1261" s="377">
        <v>0</v>
      </c>
      <c r="H1261" s="377">
        <v>0</v>
      </c>
      <c r="I1261" s="377">
        <v>8</v>
      </c>
      <c r="J1261" s="377">
        <v>2</v>
      </c>
      <c r="K1261" s="377">
        <v>6</v>
      </c>
      <c r="L1261" s="377">
        <v>0</v>
      </c>
    </row>
    <row r="1262" spans="2:12" ht="13.2" x14ac:dyDescent="0.25">
      <c r="B1262" s="376" t="s">
        <v>220</v>
      </c>
      <c r="C1262" s="376" t="s">
        <v>2196</v>
      </c>
      <c r="D1262" s="376" t="s">
        <v>214</v>
      </c>
      <c r="E1262" s="376" t="s">
        <v>1318</v>
      </c>
      <c r="F1262" s="377">
        <v>1</v>
      </c>
      <c r="G1262" s="377">
        <v>0</v>
      </c>
      <c r="H1262" s="377">
        <v>1</v>
      </c>
      <c r="I1262" s="377">
        <v>7</v>
      </c>
      <c r="J1262" s="377">
        <v>5</v>
      </c>
      <c r="K1262" s="377">
        <v>2</v>
      </c>
      <c r="L1262" s="377">
        <v>0</v>
      </c>
    </row>
    <row r="1263" spans="2:12" ht="13.2" x14ac:dyDescent="0.25">
      <c r="B1263" s="376" t="s">
        <v>220</v>
      </c>
      <c r="C1263" s="376" t="s">
        <v>2196</v>
      </c>
      <c r="D1263" s="376" t="s">
        <v>214</v>
      </c>
      <c r="E1263" s="376" t="s">
        <v>1319</v>
      </c>
      <c r="F1263" s="377">
        <v>6</v>
      </c>
      <c r="G1263" s="377">
        <v>2</v>
      </c>
      <c r="H1263" s="377">
        <v>4</v>
      </c>
      <c r="I1263" s="377">
        <v>47</v>
      </c>
      <c r="J1263" s="377">
        <v>22</v>
      </c>
      <c r="K1263" s="377">
        <v>25</v>
      </c>
      <c r="L1263" s="377">
        <v>0</v>
      </c>
    </row>
    <row r="1264" spans="2:12" ht="13.2" x14ac:dyDescent="0.25">
      <c r="B1264" s="376" t="s">
        <v>220</v>
      </c>
      <c r="C1264" s="376" t="s">
        <v>2196</v>
      </c>
      <c r="D1264" s="376" t="s">
        <v>214</v>
      </c>
      <c r="E1264" s="376" t="s">
        <v>1320</v>
      </c>
      <c r="F1264" s="377">
        <v>5</v>
      </c>
      <c r="G1264" s="377">
        <v>2</v>
      </c>
      <c r="H1264" s="377">
        <v>3</v>
      </c>
      <c r="I1264" s="377">
        <v>11</v>
      </c>
      <c r="J1264" s="377">
        <v>5</v>
      </c>
      <c r="K1264" s="377">
        <v>6</v>
      </c>
      <c r="L1264" s="377">
        <v>0</v>
      </c>
    </row>
    <row r="1265" spans="2:12" ht="13.2" x14ac:dyDescent="0.25">
      <c r="B1265" s="376" t="s">
        <v>220</v>
      </c>
      <c r="C1265" s="376" t="s">
        <v>2196</v>
      </c>
      <c r="D1265" s="376" t="s">
        <v>214</v>
      </c>
      <c r="E1265" s="376" t="s">
        <v>2964</v>
      </c>
      <c r="F1265" s="377">
        <v>1</v>
      </c>
      <c r="G1265" s="377">
        <v>1</v>
      </c>
      <c r="H1265" s="377">
        <v>0</v>
      </c>
      <c r="I1265" s="377">
        <v>4</v>
      </c>
      <c r="J1265" s="377">
        <v>2</v>
      </c>
      <c r="K1265" s="377">
        <v>2</v>
      </c>
      <c r="L1265" s="377">
        <v>0</v>
      </c>
    </row>
    <row r="1266" spans="2:12" ht="13.2" x14ac:dyDescent="0.25">
      <c r="B1266" s="376" t="s">
        <v>220</v>
      </c>
      <c r="C1266" s="376" t="s">
        <v>2196</v>
      </c>
      <c r="D1266" s="376" t="s">
        <v>214</v>
      </c>
      <c r="E1266" s="376" t="s">
        <v>2965</v>
      </c>
      <c r="F1266" s="377">
        <v>0</v>
      </c>
      <c r="G1266" s="377">
        <v>0</v>
      </c>
      <c r="H1266" s="377">
        <v>0</v>
      </c>
      <c r="I1266" s="377">
        <v>2</v>
      </c>
      <c r="J1266" s="377">
        <v>0</v>
      </c>
      <c r="K1266" s="377">
        <v>2</v>
      </c>
      <c r="L1266" s="377">
        <v>0</v>
      </c>
    </row>
    <row r="1267" spans="2:12" ht="13.2" x14ac:dyDescent="0.25">
      <c r="B1267" s="376" t="s">
        <v>220</v>
      </c>
      <c r="C1267" s="376" t="s">
        <v>2196</v>
      </c>
      <c r="D1267" s="376" t="s">
        <v>214</v>
      </c>
      <c r="E1267" s="376" t="s">
        <v>2935</v>
      </c>
      <c r="F1267" s="377">
        <v>6</v>
      </c>
      <c r="G1267" s="377">
        <v>3</v>
      </c>
      <c r="H1267" s="377">
        <v>3</v>
      </c>
      <c r="I1267" s="377">
        <v>5</v>
      </c>
      <c r="J1267" s="377">
        <v>4</v>
      </c>
      <c r="K1267" s="377">
        <v>1</v>
      </c>
      <c r="L1267" s="377">
        <v>0</v>
      </c>
    </row>
    <row r="1268" spans="2:12" ht="13.2" x14ac:dyDescent="0.25">
      <c r="B1268" s="376" t="s">
        <v>220</v>
      </c>
      <c r="C1268" s="376" t="s">
        <v>2196</v>
      </c>
      <c r="D1268" s="376" t="s">
        <v>214</v>
      </c>
      <c r="E1268" s="376" t="s">
        <v>2966</v>
      </c>
      <c r="F1268" s="377">
        <v>0</v>
      </c>
      <c r="G1268" s="377">
        <v>0</v>
      </c>
      <c r="H1268" s="377">
        <v>0</v>
      </c>
      <c r="I1268" s="377">
        <v>4</v>
      </c>
      <c r="J1268" s="377">
        <v>2</v>
      </c>
      <c r="K1268" s="377">
        <v>2</v>
      </c>
      <c r="L1268" s="377">
        <v>0</v>
      </c>
    </row>
    <row r="1269" spans="2:12" ht="13.2" x14ac:dyDescent="0.25">
      <c r="B1269" s="376" t="s">
        <v>220</v>
      </c>
      <c r="C1269" s="376" t="s">
        <v>2196</v>
      </c>
      <c r="D1269" s="376" t="s">
        <v>214</v>
      </c>
      <c r="E1269" s="376" t="s">
        <v>1321</v>
      </c>
      <c r="F1269" s="377">
        <v>0</v>
      </c>
      <c r="G1269" s="377">
        <v>0</v>
      </c>
      <c r="H1269" s="377">
        <v>0</v>
      </c>
      <c r="I1269" s="377">
        <v>6</v>
      </c>
      <c r="J1269" s="377">
        <v>5</v>
      </c>
      <c r="K1269" s="377">
        <v>1</v>
      </c>
      <c r="L1269" s="377">
        <v>0</v>
      </c>
    </row>
    <row r="1270" spans="2:12" ht="13.2" x14ac:dyDescent="0.25">
      <c r="B1270" s="376" t="s">
        <v>220</v>
      </c>
      <c r="C1270" s="376" t="s">
        <v>2196</v>
      </c>
      <c r="D1270" s="376" t="s">
        <v>214</v>
      </c>
      <c r="E1270" s="376" t="s">
        <v>2967</v>
      </c>
      <c r="F1270" s="377">
        <v>0</v>
      </c>
      <c r="G1270" s="377">
        <v>0</v>
      </c>
      <c r="H1270" s="377">
        <v>0</v>
      </c>
      <c r="I1270" s="377">
        <v>1</v>
      </c>
      <c r="J1270" s="377">
        <v>1</v>
      </c>
      <c r="K1270" s="377">
        <v>0</v>
      </c>
      <c r="L1270" s="377">
        <v>0</v>
      </c>
    </row>
    <row r="1271" spans="2:12" ht="13.2" x14ac:dyDescent="0.25">
      <c r="B1271" s="376" t="s">
        <v>220</v>
      </c>
      <c r="C1271" s="376" t="s">
        <v>2196</v>
      </c>
      <c r="D1271" s="376" t="s">
        <v>214</v>
      </c>
      <c r="E1271" s="376" t="s">
        <v>2968</v>
      </c>
      <c r="F1271" s="377">
        <v>1</v>
      </c>
      <c r="G1271" s="377">
        <v>1</v>
      </c>
      <c r="H1271" s="377">
        <v>0</v>
      </c>
      <c r="I1271" s="377">
        <v>6</v>
      </c>
      <c r="J1271" s="377">
        <v>1</v>
      </c>
      <c r="K1271" s="377">
        <v>5</v>
      </c>
      <c r="L1271" s="377">
        <v>0</v>
      </c>
    </row>
    <row r="1272" spans="2:12" ht="13.2" x14ac:dyDescent="0.25">
      <c r="B1272" s="376" t="s">
        <v>220</v>
      </c>
      <c r="C1272" s="376" t="s">
        <v>2196</v>
      </c>
      <c r="D1272" s="376" t="s">
        <v>214</v>
      </c>
      <c r="E1272" s="376" t="s">
        <v>2744</v>
      </c>
      <c r="F1272" s="377">
        <v>0</v>
      </c>
      <c r="G1272" s="377">
        <v>0</v>
      </c>
      <c r="H1272" s="377">
        <v>0</v>
      </c>
      <c r="I1272" s="377">
        <v>2</v>
      </c>
      <c r="J1272" s="377">
        <v>1</v>
      </c>
      <c r="K1272" s="377">
        <v>1</v>
      </c>
      <c r="L1272" s="377">
        <v>0</v>
      </c>
    </row>
    <row r="1273" spans="2:12" ht="13.2" x14ac:dyDescent="0.25">
      <c r="B1273" s="376" t="s">
        <v>220</v>
      </c>
      <c r="C1273" s="376" t="s">
        <v>2196</v>
      </c>
      <c r="D1273" s="376" t="s">
        <v>214</v>
      </c>
      <c r="E1273" s="376" t="s">
        <v>2745</v>
      </c>
      <c r="F1273" s="377">
        <v>0</v>
      </c>
      <c r="G1273" s="377">
        <v>0</v>
      </c>
      <c r="H1273" s="377">
        <v>0</v>
      </c>
      <c r="I1273" s="377">
        <v>5</v>
      </c>
      <c r="J1273" s="377">
        <v>0</v>
      </c>
      <c r="K1273" s="377">
        <v>5</v>
      </c>
      <c r="L1273" s="377">
        <v>0</v>
      </c>
    </row>
    <row r="1274" spans="2:12" ht="13.2" x14ac:dyDescent="0.25">
      <c r="B1274" s="376" t="s">
        <v>220</v>
      </c>
      <c r="C1274" s="376" t="s">
        <v>2196</v>
      </c>
      <c r="D1274" s="376" t="s">
        <v>214</v>
      </c>
      <c r="E1274" s="376" t="s">
        <v>1322</v>
      </c>
      <c r="F1274" s="377">
        <v>0</v>
      </c>
      <c r="G1274" s="377">
        <v>0</v>
      </c>
      <c r="H1274" s="377">
        <v>0</v>
      </c>
      <c r="I1274" s="377">
        <v>8</v>
      </c>
      <c r="J1274" s="377">
        <v>4</v>
      </c>
      <c r="K1274" s="377">
        <v>4</v>
      </c>
      <c r="L1274" s="377">
        <v>0</v>
      </c>
    </row>
    <row r="1275" spans="2:12" ht="13.2" x14ac:dyDescent="0.25">
      <c r="B1275" s="376" t="s">
        <v>220</v>
      </c>
      <c r="C1275" s="376" t="s">
        <v>2196</v>
      </c>
      <c r="D1275" s="376" t="s">
        <v>214</v>
      </c>
      <c r="E1275" s="376" t="s">
        <v>2969</v>
      </c>
      <c r="F1275" s="377">
        <v>0</v>
      </c>
      <c r="G1275" s="377">
        <v>0</v>
      </c>
      <c r="H1275" s="377">
        <v>0</v>
      </c>
      <c r="I1275" s="377">
        <v>2</v>
      </c>
      <c r="J1275" s="377">
        <v>1</v>
      </c>
      <c r="K1275" s="377">
        <v>1</v>
      </c>
      <c r="L1275" s="377">
        <v>0</v>
      </c>
    </row>
    <row r="1276" spans="2:12" ht="13.2" x14ac:dyDescent="0.25">
      <c r="B1276" s="376" t="s">
        <v>220</v>
      </c>
      <c r="C1276" s="376" t="s">
        <v>2196</v>
      </c>
      <c r="D1276" s="376" t="s">
        <v>214</v>
      </c>
      <c r="E1276" s="376" t="s">
        <v>2970</v>
      </c>
      <c r="F1276" s="377">
        <v>0</v>
      </c>
      <c r="G1276" s="377">
        <v>0</v>
      </c>
      <c r="H1276" s="377">
        <v>0</v>
      </c>
      <c r="I1276" s="377">
        <v>2</v>
      </c>
      <c r="J1276" s="377">
        <v>2</v>
      </c>
      <c r="K1276" s="377">
        <v>0</v>
      </c>
      <c r="L1276" s="377">
        <v>0</v>
      </c>
    </row>
    <row r="1277" spans="2:12" ht="13.2" x14ac:dyDescent="0.25">
      <c r="B1277" s="376" t="s">
        <v>220</v>
      </c>
      <c r="C1277" s="376" t="s">
        <v>2196</v>
      </c>
      <c r="D1277" s="376" t="s">
        <v>214</v>
      </c>
      <c r="E1277" s="376" t="s">
        <v>2747</v>
      </c>
      <c r="F1277" s="377">
        <v>1</v>
      </c>
      <c r="G1277" s="377">
        <v>0</v>
      </c>
      <c r="H1277" s="377">
        <v>1</v>
      </c>
      <c r="I1277" s="377">
        <v>2</v>
      </c>
      <c r="J1277" s="377">
        <v>1</v>
      </c>
      <c r="K1277" s="377">
        <v>1</v>
      </c>
      <c r="L1277" s="377">
        <v>0</v>
      </c>
    </row>
    <row r="1278" spans="2:12" ht="13.2" x14ac:dyDescent="0.25">
      <c r="B1278" s="376" t="s">
        <v>220</v>
      </c>
      <c r="C1278" s="376" t="s">
        <v>2196</v>
      </c>
      <c r="D1278" s="376" t="s">
        <v>214</v>
      </c>
      <c r="E1278" s="376" t="s">
        <v>2971</v>
      </c>
      <c r="F1278" s="377">
        <v>0</v>
      </c>
      <c r="G1278" s="377">
        <v>0</v>
      </c>
      <c r="H1278" s="377">
        <v>0</v>
      </c>
      <c r="I1278" s="377">
        <v>3</v>
      </c>
      <c r="J1278" s="377">
        <v>1</v>
      </c>
      <c r="K1278" s="377">
        <v>2</v>
      </c>
      <c r="L1278" s="377">
        <v>0</v>
      </c>
    </row>
    <row r="1279" spans="2:12" ht="13.2" x14ac:dyDescent="0.25">
      <c r="B1279" s="376" t="s">
        <v>220</v>
      </c>
      <c r="C1279" s="376" t="s">
        <v>2196</v>
      </c>
      <c r="D1279" s="376" t="s">
        <v>214</v>
      </c>
      <c r="E1279" s="376" t="s">
        <v>3806</v>
      </c>
      <c r="F1279" s="377">
        <v>1</v>
      </c>
      <c r="G1279" s="377">
        <v>0</v>
      </c>
      <c r="H1279" s="377">
        <v>1</v>
      </c>
      <c r="I1279" s="377">
        <v>2</v>
      </c>
      <c r="J1279" s="377">
        <v>2</v>
      </c>
      <c r="K1279" s="377">
        <v>0</v>
      </c>
      <c r="L1279" s="377">
        <v>0</v>
      </c>
    </row>
    <row r="1280" spans="2:12" ht="13.2" x14ac:dyDescent="0.25">
      <c r="B1280" s="376" t="s">
        <v>220</v>
      </c>
      <c r="C1280" s="376" t="s">
        <v>2196</v>
      </c>
      <c r="D1280" s="376" t="s">
        <v>214</v>
      </c>
      <c r="E1280" s="376" t="s">
        <v>2972</v>
      </c>
      <c r="F1280" s="377">
        <v>1</v>
      </c>
      <c r="G1280" s="377">
        <v>0</v>
      </c>
      <c r="H1280" s="377">
        <v>1</v>
      </c>
      <c r="I1280" s="377">
        <v>6</v>
      </c>
      <c r="J1280" s="377">
        <v>2</v>
      </c>
      <c r="K1280" s="377">
        <v>4</v>
      </c>
      <c r="L1280" s="377">
        <v>0</v>
      </c>
    </row>
    <row r="1281" spans="2:12" ht="13.2" x14ac:dyDescent="0.25">
      <c r="B1281" s="376" t="s">
        <v>220</v>
      </c>
      <c r="C1281" s="376" t="s">
        <v>2196</v>
      </c>
      <c r="D1281" s="376" t="s">
        <v>214</v>
      </c>
      <c r="E1281" s="376" t="s">
        <v>2326</v>
      </c>
      <c r="F1281" s="377">
        <v>1</v>
      </c>
      <c r="G1281" s="377">
        <v>1</v>
      </c>
      <c r="H1281" s="377">
        <v>0</v>
      </c>
      <c r="I1281" s="377">
        <v>3</v>
      </c>
      <c r="J1281" s="377">
        <v>0</v>
      </c>
      <c r="K1281" s="377">
        <v>3</v>
      </c>
      <c r="L1281" s="377">
        <v>0</v>
      </c>
    </row>
    <row r="1282" spans="2:12" ht="13.2" x14ac:dyDescent="0.25">
      <c r="B1282" s="376" t="s">
        <v>220</v>
      </c>
      <c r="C1282" s="376" t="s">
        <v>2196</v>
      </c>
      <c r="D1282" s="376" t="s">
        <v>214</v>
      </c>
      <c r="E1282" s="376" t="s">
        <v>2973</v>
      </c>
      <c r="F1282" s="377">
        <v>0</v>
      </c>
      <c r="G1282" s="377">
        <v>0</v>
      </c>
      <c r="H1282" s="377">
        <v>0</v>
      </c>
      <c r="I1282" s="377">
        <v>1</v>
      </c>
      <c r="J1282" s="377">
        <v>0</v>
      </c>
      <c r="K1282" s="377">
        <v>1</v>
      </c>
      <c r="L1282" s="377">
        <v>0</v>
      </c>
    </row>
    <row r="1283" spans="2:12" ht="13.2" x14ac:dyDescent="0.25">
      <c r="B1283" s="376" t="s">
        <v>220</v>
      </c>
      <c r="C1283" s="376" t="s">
        <v>2196</v>
      </c>
      <c r="D1283" s="376" t="s">
        <v>214</v>
      </c>
      <c r="E1283" s="376" t="s">
        <v>2974</v>
      </c>
      <c r="F1283" s="377">
        <v>0</v>
      </c>
      <c r="G1283" s="377">
        <v>0</v>
      </c>
      <c r="H1283" s="377">
        <v>0</v>
      </c>
      <c r="I1283" s="377">
        <v>10</v>
      </c>
      <c r="J1283" s="377">
        <v>2</v>
      </c>
      <c r="K1283" s="377">
        <v>8</v>
      </c>
      <c r="L1283" s="377">
        <v>0</v>
      </c>
    </row>
    <row r="1284" spans="2:12" ht="13.2" x14ac:dyDescent="0.25">
      <c r="B1284" s="376" t="s">
        <v>220</v>
      </c>
      <c r="C1284" s="376" t="s">
        <v>2196</v>
      </c>
      <c r="D1284" s="376" t="s">
        <v>3807</v>
      </c>
      <c r="E1284" s="376" t="s">
        <v>3807</v>
      </c>
      <c r="F1284" s="377">
        <v>0</v>
      </c>
      <c r="G1284" s="377">
        <v>0</v>
      </c>
      <c r="H1284" s="377">
        <v>0</v>
      </c>
      <c r="I1284" s="377">
        <v>1</v>
      </c>
      <c r="J1284" s="377">
        <v>0</v>
      </c>
      <c r="K1284" s="377">
        <v>1</v>
      </c>
      <c r="L1284" s="377">
        <v>0</v>
      </c>
    </row>
    <row r="1285" spans="2:12" ht="13.2" x14ac:dyDescent="0.25">
      <c r="B1285" s="376" t="s">
        <v>220</v>
      </c>
      <c r="C1285" s="376" t="s">
        <v>2196</v>
      </c>
      <c r="D1285" s="376" t="s">
        <v>3808</v>
      </c>
      <c r="E1285" s="376" t="s">
        <v>3809</v>
      </c>
      <c r="F1285" s="377">
        <v>0</v>
      </c>
      <c r="G1285" s="377">
        <v>0</v>
      </c>
      <c r="H1285" s="377">
        <v>0</v>
      </c>
      <c r="I1285" s="377">
        <v>1</v>
      </c>
      <c r="J1285" s="377">
        <v>0</v>
      </c>
      <c r="K1285" s="377">
        <v>1</v>
      </c>
      <c r="L1285" s="377">
        <v>0</v>
      </c>
    </row>
    <row r="1286" spans="2:12" ht="13.2" x14ac:dyDescent="0.25">
      <c r="B1286" s="376" t="s">
        <v>220</v>
      </c>
      <c r="C1286" s="376" t="s">
        <v>2197</v>
      </c>
      <c r="D1286" s="376" t="s">
        <v>69</v>
      </c>
      <c r="E1286" s="376" t="s">
        <v>1088</v>
      </c>
      <c r="F1286" s="377">
        <v>2</v>
      </c>
      <c r="G1286" s="377">
        <v>1</v>
      </c>
      <c r="H1286" s="377">
        <v>1</v>
      </c>
      <c r="I1286" s="377">
        <v>5</v>
      </c>
      <c r="J1286" s="377">
        <v>4</v>
      </c>
      <c r="K1286" s="377">
        <v>1</v>
      </c>
      <c r="L1286" s="377">
        <v>0</v>
      </c>
    </row>
    <row r="1287" spans="2:12" ht="13.2" x14ac:dyDescent="0.25">
      <c r="B1287" s="376" t="s">
        <v>220</v>
      </c>
      <c r="C1287" s="376" t="s">
        <v>2197</v>
      </c>
      <c r="D1287" s="376" t="s">
        <v>69</v>
      </c>
      <c r="E1287" s="376" t="s">
        <v>1089</v>
      </c>
      <c r="F1287" s="377">
        <v>9</v>
      </c>
      <c r="G1287" s="377">
        <v>3</v>
      </c>
      <c r="H1287" s="377">
        <v>6</v>
      </c>
      <c r="I1287" s="377">
        <v>3</v>
      </c>
      <c r="J1287" s="377">
        <v>2</v>
      </c>
      <c r="K1287" s="377">
        <v>1</v>
      </c>
      <c r="L1287" s="377">
        <v>0</v>
      </c>
    </row>
    <row r="1288" spans="2:12" ht="13.2" x14ac:dyDescent="0.25">
      <c r="B1288" s="376" t="s">
        <v>220</v>
      </c>
      <c r="C1288" s="376" t="s">
        <v>2197</v>
      </c>
      <c r="D1288" s="376" t="s">
        <v>71</v>
      </c>
      <c r="E1288" s="376" t="s">
        <v>2327</v>
      </c>
      <c r="F1288" s="377">
        <v>0</v>
      </c>
      <c r="G1288" s="377">
        <v>0</v>
      </c>
      <c r="H1288" s="377">
        <v>0</v>
      </c>
      <c r="I1288" s="377">
        <v>2</v>
      </c>
      <c r="J1288" s="377">
        <v>0</v>
      </c>
      <c r="K1288" s="377">
        <v>2</v>
      </c>
      <c r="L1288" s="377">
        <v>0</v>
      </c>
    </row>
    <row r="1289" spans="2:12" ht="13.2" x14ac:dyDescent="0.25">
      <c r="B1289" s="376" t="s">
        <v>220</v>
      </c>
      <c r="C1289" s="376" t="s">
        <v>2197</v>
      </c>
      <c r="D1289" s="376" t="s">
        <v>71</v>
      </c>
      <c r="E1289" s="376" t="s">
        <v>3810</v>
      </c>
      <c r="F1289" s="377">
        <v>1</v>
      </c>
      <c r="G1289" s="377">
        <v>1</v>
      </c>
      <c r="H1289" s="377">
        <v>0</v>
      </c>
      <c r="I1289" s="377">
        <v>0</v>
      </c>
      <c r="J1289" s="377">
        <v>0</v>
      </c>
      <c r="K1289" s="377">
        <v>0</v>
      </c>
      <c r="L1289" s="377">
        <v>0</v>
      </c>
    </row>
    <row r="1290" spans="2:12" ht="13.2" x14ac:dyDescent="0.25">
      <c r="B1290" s="376" t="s">
        <v>220</v>
      </c>
      <c r="C1290" s="376" t="s">
        <v>2197</v>
      </c>
      <c r="D1290" s="376" t="s">
        <v>71</v>
      </c>
      <c r="E1290" s="376" t="s">
        <v>3811</v>
      </c>
      <c r="F1290" s="377">
        <v>1</v>
      </c>
      <c r="G1290" s="377">
        <v>0</v>
      </c>
      <c r="H1290" s="377">
        <v>1</v>
      </c>
      <c r="I1290" s="377">
        <v>0</v>
      </c>
      <c r="J1290" s="377">
        <v>0</v>
      </c>
      <c r="K1290" s="377">
        <v>0</v>
      </c>
      <c r="L1290" s="377">
        <v>0</v>
      </c>
    </row>
    <row r="1291" spans="2:12" ht="13.2" x14ac:dyDescent="0.25">
      <c r="B1291" s="376" t="s">
        <v>220</v>
      </c>
      <c r="C1291" s="376" t="s">
        <v>2197</v>
      </c>
      <c r="D1291" s="376" t="s">
        <v>71</v>
      </c>
      <c r="E1291" s="376" t="s">
        <v>1090</v>
      </c>
      <c r="F1291" s="377">
        <v>5</v>
      </c>
      <c r="G1291" s="377">
        <v>3</v>
      </c>
      <c r="H1291" s="377">
        <v>2</v>
      </c>
      <c r="I1291" s="377">
        <v>5</v>
      </c>
      <c r="J1291" s="377">
        <v>3</v>
      </c>
      <c r="K1291" s="377">
        <v>2</v>
      </c>
      <c r="L1291" s="377">
        <v>0</v>
      </c>
    </row>
    <row r="1292" spans="2:12" ht="13.2" x14ac:dyDescent="0.25">
      <c r="B1292" s="376" t="s">
        <v>220</v>
      </c>
      <c r="C1292" s="376" t="s">
        <v>2197</v>
      </c>
      <c r="D1292" s="376" t="s">
        <v>418</v>
      </c>
      <c r="E1292" s="376" t="s">
        <v>2975</v>
      </c>
      <c r="F1292" s="377">
        <v>0</v>
      </c>
      <c r="G1292" s="377">
        <v>0</v>
      </c>
      <c r="H1292" s="377">
        <v>0</v>
      </c>
      <c r="I1292" s="377">
        <v>1</v>
      </c>
      <c r="J1292" s="377">
        <v>1</v>
      </c>
      <c r="K1292" s="377">
        <v>0</v>
      </c>
      <c r="L1292" s="377">
        <v>0</v>
      </c>
    </row>
    <row r="1293" spans="2:12" ht="13.2" x14ac:dyDescent="0.25">
      <c r="B1293" s="376" t="s">
        <v>220</v>
      </c>
      <c r="C1293" s="376" t="s">
        <v>2197</v>
      </c>
      <c r="D1293" s="376" t="s">
        <v>418</v>
      </c>
      <c r="E1293" s="376" t="s">
        <v>3555</v>
      </c>
      <c r="F1293" s="377">
        <v>1</v>
      </c>
      <c r="G1293" s="377">
        <v>1</v>
      </c>
      <c r="H1293" s="377">
        <v>0</v>
      </c>
      <c r="I1293" s="377">
        <v>1</v>
      </c>
      <c r="J1293" s="377">
        <v>1</v>
      </c>
      <c r="K1293" s="377">
        <v>0</v>
      </c>
      <c r="L1293" s="377">
        <v>0</v>
      </c>
    </row>
    <row r="1294" spans="2:12" ht="13.2" x14ac:dyDescent="0.25">
      <c r="B1294" s="376" t="s">
        <v>220</v>
      </c>
      <c r="C1294" s="376" t="s">
        <v>2197</v>
      </c>
      <c r="D1294" s="376" t="s">
        <v>418</v>
      </c>
      <c r="E1294" s="376" t="s">
        <v>1108</v>
      </c>
      <c r="F1294" s="377">
        <v>0</v>
      </c>
      <c r="G1294" s="377">
        <v>0</v>
      </c>
      <c r="H1294" s="377">
        <v>0</v>
      </c>
      <c r="I1294" s="377">
        <v>2</v>
      </c>
      <c r="J1294" s="377">
        <v>1</v>
      </c>
      <c r="K1294" s="377">
        <v>1</v>
      </c>
      <c r="L1294" s="377">
        <v>0</v>
      </c>
    </row>
    <row r="1295" spans="2:12" ht="13.2" x14ac:dyDescent="0.25">
      <c r="B1295" s="376" t="s">
        <v>220</v>
      </c>
      <c r="C1295" s="376" t="s">
        <v>2197</v>
      </c>
      <c r="D1295" s="376" t="s">
        <v>75</v>
      </c>
      <c r="E1295" s="376" t="s">
        <v>1332</v>
      </c>
      <c r="F1295" s="377">
        <v>15</v>
      </c>
      <c r="G1295" s="377">
        <v>6</v>
      </c>
      <c r="H1295" s="377">
        <v>9</v>
      </c>
      <c r="I1295" s="377">
        <v>52</v>
      </c>
      <c r="J1295" s="377">
        <v>39</v>
      </c>
      <c r="K1295" s="377">
        <v>13</v>
      </c>
      <c r="L1295" s="377">
        <v>0</v>
      </c>
    </row>
    <row r="1296" spans="2:12" ht="13.2" x14ac:dyDescent="0.25">
      <c r="B1296" s="376" t="s">
        <v>220</v>
      </c>
      <c r="C1296" s="376" t="s">
        <v>2197</v>
      </c>
      <c r="D1296" s="376" t="s">
        <v>75</v>
      </c>
      <c r="E1296" s="376" t="s">
        <v>1333</v>
      </c>
      <c r="F1296" s="377">
        <v>5</v>
      </c>
      <c r="G1296" s="377">
        <v>2</v>
      </c>
      <c r="H1296" s="377">
        <v>3</v>
      </c>
      <c r="I1296" s="377">
        <v>56</v>
      </c>
      <c r="J1296" s="377">
        <v>52</v>
      </c>
      <c r="K1296" s="377">
        <v>4</v>
      </c>
      <c r="L1296" s="377">
        <v>0</v>
      </c>
    </row>
    <row r="1297" spans="2:12" ht="13.2" x14ac:dyDescent="0.25">
      <c r="B1297" s="376" t="s">
        <v>220</v>
      </c>
      <c r="C1297" s="376" t="s">
        <v>2197</v>
      </c>
      <c r="D1297" s="376" t="s">
        <v>75</v>
      </c>
      <c r="E1297" s="376" t="s">
        <v>1334</v>
      </c>
      <c r="F1297" s="377">
        <v>31</v>
      </c>
      <c r="G1297" s="377">
        <v>16</v>
      </c>
      <c r="H1297" s="377">
        <v>15</v>
      </c>
      <c r="I1297" s="377">
        <v>78</v>
      </c>
      <c r="J1297" s="377">
        <v>60</v>
      </c>
      <c r="K1297" s="377">
        <v>18</v>
      </c>
      <c r="L1297" s="377">
        <v>0</v>
      </c>
    </row>
    <row r="1298" spans="2:12" ht="13.2" x14ac:dyDescent="0.25">
      <c r="B1298" s="376" t="s">
        <v>220</v>
      </c>
      <c r="C1298" s="376" t="s">
        <v>2197</v>
      </c>
      <c r="D1298" s="376" t="s">
        <v>75</v>
      </c>
      <c r="E1298" s="376" t="s">
        <v>1335</v>
      </c>
      <c r="F1298" s="377">
        <v>7</v>
      </c>
      <c r="G1298" s="377">
        <v>2</v>
      </c>
      <c r="H1298" s="377">
        <v>5</v>
      </c>
      <c r="I1298" s="377">
        <v>27</v>
      </c>
      <c r="J1298" s="377">
        <v>18</v>
      </c>
      <c r="K1298" s="377">
        <v>9</v>
      </c>
      <c r="L1298" s="377">
        <v>0</v>
      </c>
    </row>
    <row r="1299" spans="2:12" ht="13.2" x14ac:dyDescent="0.25">
      <c r="B1299" s="376" t="s">
        <v>220</v>
      </c>
      <c r="C1299" s="376" t="s">
        <v>2197</v>
      </c>
      <c r="D1299" s="376" t="s">
        <v>3556</v>
      </c>
      <c r="E1299" s="376" t="s">
        <v>3556</v>
      </c>
      <c r="F1299" s="377">
        <v>0</v>
      </c>
      <c r="G1299" s="377">
        <v>0</v>
      </c>
      <c r="H1299" s="377">
        <v>0</v>
      </c>
      <c r="I1299" s="377">
        <v>1</v>
      </c>
      <c r="J1299" s="377">
        <v>1</v>
      </c>
      <c r="K1299" s="377">
        <v>0</v>
      </c>
      <c r="L1299" s="377">
        <v>0</v>
      </c>
    </row>
    <row r="1300" spans="2:12" ht="13.2" x14ac:dyDescent="0.25">
      <c r="B1300" s="376" t="s">
        <v>220</v>
      </c>
      <c r="C1300" s="376" t="s">
        <v>2197</v>
      </c>
      <c r="D1300" s="376" t="s">
        <v>83</v>
      </c>
      <c r="E1300" s="376" t="s">
        <v>1325</v>
      </c>
      <c r="F1300" s="377">
        <v>2</v>
      </c>
      <c r="G1300" s="377">
        <v>1</v>
      </c>
      <c r="H1300" s="377">
        <v>1</v>
      </c>
      <c r="I1300" s="377">
        <v>0</v>
      </c>
      <c r="J1300" s="377">
        <v>0</v>
      </c>
      <c r="K1300" s="377">
        <v>0</v>
      </c>
      <c r="L1300" s="377">
        <v>0</v>
      </c>
    </row>
    <row r="1301" spans="2:12" ht="13.2" x14ac:dyDescent="0.25">
      <c r="B1301" s="376" t="s">
        <v>220</v>
      </c>
      <c r="C1301" s="376" t="s">
        <v>2197</v>
      </c>
      <c r="D1301" s="376" t="s">
        <v>83</v>
      </c>
      <c r="E1301" s="376" t="s">
        <v>1326</v>
      </c>
      <c r="F1301" s="377">
        <v>0</v>
      </c>
      <c r="G1301" s="377">
        <v>0</v>
      </c>
      <c r="H1301" s="377">
        <v>0</v>
      </c>
      <c r="I1301" s="377">
        <v>5</v>
      </c>
      <c r="J1301" s="377">
        <v>3</v>
      </c>
      <c r="K1301" s="377">
        <v>2</v>
      </c>
      <c r="L1301" s="377">
        <v>0</v>
      </c>
    </row>
    <row r="1302" spans="2:12" ht="13.2" x14ac:dyDescent="0.25">
      <c r="B1302" s="376" t="s">
        <v>220</v>
      </c>
      <c r="C1302" s="376" t="s">
        <v>2197</v>
      </c>
      <c r="D1302" s="376" t="s">
        <v>83</v>
      </c>
      <c r="E1302" s="376" t="s">
        <v>1327</v>
      </c>
      <c r="F1302" s="377">
        <v>7</v>
      </c>
      <c r="G1302" s="377">
        <v>3</v>
      </c>
      <c r="H1302" s="377">
        <v>4</v>
      </c>
      <c r="I1302" s="377">
        <v>4</v>
      </c>
      <c r="J1302" s="377">
        <v>2</v>
      </c>
      <c r="K1302" s="377">
        <v>2</v>
      </c>
      <c r="L1302" s="377">
        <v>0</v>
      </c>
    </row>
    <row r="1303" spans="2:12" ht="13.2" x14ac:dyDescent="0.25">
      <c r="B1303" s="376" t="s">
        <v>220</v>
      </c>
      <c r="C1303" s="376" t="s">
        <v>2197</v>
      </c>
      <c r="D1303" s="376" t="s">
        <v>83</v>
      </c>
      <c r="E1303" s="376" t="s">
        <v>2748</v>
      </c>
      <c r="F1303" s="377">
        <v>0</v>
      </c>
      <c r="G1303" s="377">
        <v>0</v>
      </c>
      <c r="H1303" s="377">
        <v>0</v>
      </c>
      <c r="I1303" s="377">
        <v>1</v>
      </c>
      <c r="J1303" s="377">
        <v>1</v>
      </c>
      <c r="K1303" s="377">
        <v>0</v>
      </c>
      <c r="L1303" s="377">
        <v>0</v>
      </c>
    </row>
    <row r="1304" spans="2:12" ht="13.2" x14ac:dyDescent="0.25">
      <c r="B1304" s="376" t="s">
        <v>220</v>
      </c>
      <c r="C1304" s="376" t="s">
        <v>2197</v>
      </c>
      <c r="D1304" s="376" t="s">
        <v>83</v>
      </c>
      <c r="E1304" s="376" t="s">
        <v>1328</v>
      </c>
      <c r="F1304" s="377">
        <v>3</v>
      </c>
      <c r="G1304" s="377">
        <v>1</v>
      </c>
      <c r="H1304" s="377">
        <v>2</v>
      </c>
      <c r="I1304" s="377">
        <v>9</v>
      </c>
      <c r="J1304" s="377">
        <v>6</v>
      </c>
      <c r="K1304" s="377">
        <v>3</v>
      </c>
      <c r="L1304" s="377">
        <v>0</v>
      </c>
    </row>
    <row r="1305" spans="2:12" ht="13.2" x14ac:dyDescent="0.25">
      <c r="B1305" s="376" t="s">
        <v>220</v>
      </c>
      <c r="C1305" s="376" t="s">
        <v>2197</v>
      </c>
      <c r="D1305" s="376" t="s">
        <v>83</v>
      </c>
      <c r="E1305" s="376" t="s">
        <v>1329</v>
      </c>
      <c r="F1305" s="377">
        <v>0</v>
      </c>
      <c r="G1305" s="377">
        <v>0</v>
      </c>
      <c r="H1305" s="377">
        <v>0</v>
      </c>
      <c r="I1305" s="377">
        <v>4</v>
      </c>
      <c r="J1305" s="377">
        <v>1</v>
      </c>
      <c r="K1305" s="377">
        <v>3</v>
      </c>
      <c r="L1305" s="377">
        <v>0</v>
      </c>
    </row>
    <row r="1306" spans="2:12" ht="13.2" x14ac:dyDescent="0.25">
      <c r="B1306" s="376" t="s">
        <v>220</v>
      </c>
      <c r="C1306" s="376" t="s">
        <v>2197</v>
      </c>
      <c r="D1306" s="376" t="s">
        <v>83</v>
      </c>
      <c r="E1306" s="376" t="s">
        <v>2749</v>
      </c>
      <c r="F1306" s="377">
        <v>0</v>
      </c>
      <c r="G1306" s="377">
        <v>0</v>
      </c>
      <c r="H1306" s="377">
        <v>0</v>
      </c>
      <c r="I1306" s="377">
        <v>2</v>
      </c>
      <c r="J1306" s="377">
        <v>1</v>
      </c>
      <c r="K1306" s="377">
        <v>1</v>
      </c>
      <c r="L1306" s="377">
        <v>0</v>
      </c>
    </row>
    <row r="1307" spans="2:12" ht="13.2" x14ac:dyDescent="0.25">
      <c r="B1307" s="376" t="s">
        <v>220</v>
      </c>
      <c r="C1307" s="376" t="s">
        <v>2197</v>
      </c>
      <c r="D1307" s="376" t="s">
        <v>83</v>
      </c>
      <c r="E1307" s="376" t="s">
        <v>1330</v>
      </c>
      <c r="F1307" s="377">
        <v>144</v>
      </c>
      <c r="G1307" s="377">
        <v>62</v>
      </c>
      <c r="H1307" s="377">
        <v>82</v>
      </c>
      <c r="I1307" s="377">
        <v>180</v>
      </c>
      <c r="J1307" s="377">
        <v>114</v>
      </c>
      <c r="K1307" s="377">
        <v>66</v>
      </c>
      <c r="L1307" s="377">
        <v>0</v>
      </c>
    </row>
    <row r="1308" spans="2:12" ht="13.2" x14ac:dyDescent="0.25">
      <c r="B1308" s="376" t="s">
        <v>220</v>
      </c>
      <c r="C1308" s="376" t="s">
        <v>2197</v>
      </c>
      <c r="D1308" s="376" t="s">
        <v>83</v>
      </c>
      <c r="E1308" s="376" t="s">
        <v>1331</v>
      </c>
      <c r="F1308" s="377">
        <v>0</v>
      </c>
      <c r="G1308" s="377">
        <v>0</v>
      </c>
      <c r="H1308" s="377">
        <v>0</v>
      </c>
      <c r="I1308" s="377">
        <v>5</v>
      </c>
      <c r="J1308" s="377">
        <v>3</v>
      </c>
      <c r="K1308" s="377">
        <v>2</v>
      </c>
      <c r="L1308" s="377">
        <v>0</v>
      </c>
    </row>
    <row r="1309" spans="2:12" ht="13.2" x14ac:dyDescent="0.25">
      <c r="B1309" s="376" t="s">
        <v>220</v>
      </c>
      <c r="C1309" s="376" t="s">
        <v>2197</v>
      </c>
      <c r="D1309" s="376" t="s">
        <v>83</v>
      </c>
      <c r="E1309" s="376" t="s">
        <v>2750</v>
      </c>
      <c r="F1309" s="377">
        <v>5</v>
      </c>
      <c r="G1309" s="377">
        <v>2</v>
      </c>
      <c r="H1309" s="377">
        <v>3</v>
      </c>
      <c r="I1309" s="377">
        <v>5</v>
      </c>
      <c r="J1309" s="377">
        <v>4</v>
      </c>
      <c r="K1309" s="377">
        <v>1</v>
      </c>
      <c r="L1309" s="377">
        <v>0</v>
      </c>
    </row>
    <row r="1310" spans="2:12" ht="13.2" x14ac:dyDescent="0.25">
      <c r="B1310" s="376" t="s">
        <v>220</v>
      </c>
      <c r="C1310" s="376" t="s">
        <v>2197</v>
      </c>
      <c r="D1310" s="376" t="s">
        <v>2198</v>
      </c>
      <c r="E1310" s="376" t="s">
        <v>2852</v>
      </c>
      <c r="F1310" s="377">
        <v>1</v>
      </c>
      <c r="G1310" s="377">
        <v>1</v>
      </c>
      <c r="H1310" s="377">
        <v>0</v>
      </c>
      <c r="I1310" s="377">
        <v>1</v>
      </c>
      <c r="J1310" s="377">
        <v>1</v>
      </c>
      <c r="K1310" s="377">
        <v>0</v>
      </c>
      <c r="L1310" s="377">
        <v>0</v>
      </c>
    </row>
    <row r="1311" spans="2:12" ht="13.2" x14ac:dyDescent="0.25">
      <c r="B1311" s="376" t="s">
        <v>220</v>
      </c>
      <c r="C1311" s="376" t="s">
        <v>2197</v>
      </c>
      <c r="D1311" s="376" t="s">
        <v>86</v>
      </c>
      <c r="E1311" s="376" t="s">
        <v>1346</v>
      </c>
      <c r="F1311" s="377">
        <v>18</v>
      </c>
      <c r="G1311" s="377">
        <v>6</v>
      </c>
      <c r="H1311" s="377">
        <v>12</v>
      </c>
      <c r="I1311" s="377">
        <v>26</v>
      </c>
      <c r="J1311" s="377">
        <v>13</v>
      </c>
      <c r="K1311" s="377">
        <v>13</v>
      </c>
      <c r="L1311" s="377">
        <v>0</v>
      </c>
    </row>
    <row r="1312" spans="2:12" ht="13.2" x14ac:dyDescent="0.25">
      <c r="B1312" s="376" t="s">
        <v>220</v>
      </c>
      <c r="C1312" s="376" t="s">
        <v>2197</v>
      </c>
      <c r="D1312" s="376" t="s">
        <v>86</v>
      </c>
      <c r="E1312" s="376" t="s">
        <v>1347</v>
      </c>
      <c r="F1312" s="377">
        <v>311</v>
      </c>
      <c r="G1312" s="377">
        <v>116</v>
      </c>
      <c r="H1312" s="377">
        <v>195</v>
      </c>
      <c r="I1312" s="377">
        <v>510</v>
      </c>
      <c r="J1312" s="377">
        <v>261</v>
      </c>
      <c r="K1312" s="377">
        <v>249</v>
      </c>
      <c r="L1312" s="377">
        <v>0</v>
      </c>
    </row>
    <row r="1313" spans="2:12" ht="13.2" x14ac:dyDescent="0.25">
      <c r="B1313" s="376" t="s">
        <v>220</v>
      </c>
      <c r="C1313" s="376" t="s">
        <v>2197</v>
      </c>
      <c r="D1313" s="376" t="s">
        <v>86</v>
      </c>
      <c r="E1313" s="376" t="s">
        <v>1348</v>
      </c>
      <c r="F1313" s="377">
        <v>95</v>
      </c>
      <c r="G1313" s="377">
        <v>35</v>
      </c>
      <c r="H1313" s="377">
        <v>60</v>
      </c>
      <c r="I1313" s="377">
        <v>126</v>
      </c>
      <c r="J1313" s="377">
        <v>67</v>
      </c>
      <c r="K1313" s="377">
        <v>58</v>
      </c>
      <c r="L1313" s="377">
        <v>1</v>
      </c>
    </row>
    <row r="1314" spans="2:12" ht="13.2" x14ac:dyDescent="0.25">
      <c r="B1314" s="376" t="s">
        <v>220</v>
      </c>
      <c r="C1314" s="376" t="s">
        <v>2197</v>
      </c>
      <c r="D1314" s="376" t="s">
        <v>86</v>
      </c>
      <c r="E1314" s="376" t="s">
        <v>1349</v>
      </c>
      <c r="F1314" s="377">
        <v>112</v>
      </c>
      <c r="G1314" s="377">
        <v>38</v>
      </c>
      <c r="H1314" s="377">
        <v>74</v>
      </c>
      <c r="I1314" s="377">
        <v>134</v>
      </c>
      <c r="J1314" s="377">
        <v>61</v>
      </c>
      <c r="K1314" s="377">
        <v>73</v>
      </c>
      <c r="L1314" s="377">
        <v>0</v>
      </c>
    </row>
    <row r="1315" spans="2:12" ht="13.2" x14ac:dyDescent="0.25">
      <c r="B1315" s="376" t="s">
        <v>220</v>
      </c>
      <c r="C1315" s="376" t="s">
        <v>2197</v>
      </c>
      <c r="D1315" s="376" t="s">
        <v>86</v>
      </c>
      <c r="E1315" s="376" t="s">
        <v>1350</v>
      </c>
      <c r="F1315" s="377">
        <v>2</v>
      </c>
      <c r="G1315" s="377">
        <v>1</v>
      </c>
      <c r="H1315" s="377">
        <v>1</v>
      </c>
      <c r="I1315" s="377">
        <v>5</v>
      </c>
      <c r="J1315" s="377">
        <v>3</v>
      </c>
      <c r="K1315" s="377">
        <v>2</v>
      </c>
      <c r="L1315" s="377">
        <v>0</v>
      </c>
    </row>
    <row r="1316" spans="2:12" ht="13.2" x14ac:dyDescent="0.25">
      <c r="B1316" s="376" t="s">
        <v>220</v>
      </c>
      <c r="C1316" s="376" t="s">
        <v>2197</v>
      </c>
      <c r="D1316" s="376" t="s">
        <v>86</v>
      </c>
      <c r="E1316" s="376" t="s">
        <v>1351</v>
      </c>
      <c r="F1316" s="377">
        <v>9</v>
      </c>
      <c r="G1316" s="377">
        <v>3</v>
      </c>
      <c r="H1316" s="377">
        <v>6</v>
      </c>
      <c r="I1316" s="377">
        <v>1</v>
      </c>
      <c r="J1316" s="377">
        <v>0</v>
      </c>
      <c r="K1316" s="377">
        <v>1</v>
      </c>
      <c r="L1316" s="377">
        <v>0</v>
      </c>
    </row>
    <row r="1317" spans="2:12" ht="13.2" x14ac:dyDescent="0.25">
      <c r="B1317" s="376" t="s">
        <v>220</v>
      </c>
      <c r="C1317" s="376" t="s">
        <v>2197</v>
      </c>
      <c r="D1317" s="376" t="s">
        <v>86</v>
      </c>
      <c r="E1317" s="376" t="s">
        <v>1352</v>
      </c>
      <c r="F1317" s="377">
        <v>14</v>
      </c>
      <c r="G1317" s="377">
        <v>7</v>
      </c>
      <c r="H1317" s="377">
        <v>7</v>
      </c>
      <c r="I1317" s="377">
        <v>15</v>
      </c>
      <c r="J1317" s="377">
        <v>9</v>
      </c>
      <c r="K1317" s="377">
        <v>6</v>
      </c>
      <c r="L1317" s="377">
        <v>0</v>
      </c>
    </row>
    <row r="1318" spans="2:12" ht="13.2" x14ac:dyDescent="0.25">
      <c r="B1318" s="376" t="s">
        <v>220</v>
      </c>
      <c r="C1318" s="376" t="s">
        <v>2197</v>
      </c>
      <c r="D1318" s="376" t="s">
        <v>86</v>
      </c>
      <c r="E1318" s="376" t="s">
        <v>1353</v>
      </c>
      <c r="F1318" s="377">
        <v>49</v>
      </c>
      <c r="G1318" s="377">
        <v>19</v>
      </c>
      <c r="H1318" s="377">
        <v>30</v>
      </c>
      <c r="I1318" s="377">
        <v>48</v>
      </c>
      <c r="J1318" s="377">
        <v>17</v>
      </c>
      <c r="K1318" s="377">
        <v>31</v>
      </c>
      <c r="L1318" s="377">
        <v>0</v>
      </c>
    </row>
    <row r="1319" spans="2:12" ht="13.2" x14ac:dyDescent="0.25">
      <c r="B1319" s="376" t="s">
        <v>220</v>
      </c>
      <c r="C1319" s="376" t="s">
        <v>2197</v>
      </c>
      <c r="D1319" s="376" t="s">
        <v>86</v>
      </c>
      <c r="E1319" s="376" t="s">
        <v>2328</v>
      </c>
      <c r="F1319" s="377">
        <v>7099</v>
      </c>
      <c r="G1319" s="377">
        <v>2678</v>
      </c>
      <c r="H1319" s="377">
        <v>4421</v>
      </c>
      <c r="I1319" s="377">
        <v>5937</v>
      </c>
      <c r="J1319" s="377">
        <v>2609</v>
      </c>
      <c r="K1319" s="377">
        <v>3324</v>
      </c>
      <c r="L1319" s="377">
        <v>4</v>
      </c>
    </row>
    <row r="1320" spans="2:12" ht="13.2" x14ac:dyDescent="0.25">
      <c r="B1320" s="376" t="s">
        <v>220</v>
      </c>
      <c r="C1320" s="376" t="s">
        <v>2197</v>
      </c>
      <c r="D1320" s="376" t="s">
        <v>86</v>
      </c>
      <c r="E1320" s="376" t="s">
        <v>2329</v>
      </c>
      <c r="F1320" s="377">
        <v>11</v>
      </c>
      <c r="G1320" s="377">
        <v>6</v>
      </c>
      <c r="H1320" s="377">
        <v>5</v>
      </c>
      <c r="I1320" s="377">
        <v>12</v>
      </c>
      <c r="J1320" s="377">
        <v>6</v>
      </c>
      <c r="K1320" s="377">
        <v>6</v>
      </c>
      <c r="L1320" s="377">
        <v>0</v>
      </c>
    </row>
    <row r="1321" spans="2:12" ht="13.2" x14ac:dyDescent="0.25">
      <c r="B1321" s="376" t="s">
        <v>220</v>
      </c>
      <c r="C1321" s="376" t="s">
        <v>2197</v>
      </c>
      <c r="D1321" s="376" t="s">
        <v>86</v>
      </c>
      <c r="E1321" s="376" t="s">
        <v>1354</v>
      </c>
      <c r="F1321" s="377">
        <v>20</v>
      </c>
      <c r="G1321" s="377">
        <v>2</v>
      </c>
      <c r="H1321" s="377">
        <v>18</v>
      </c>
      <c r="I1321" s="377">
        <v>21</v>
      </c>
      <c r="J1321" s="377">
        <v>8</v>
      </c>
      <c r="K1321" s="377">
        <v>13</v>
      </c>
      <c r="L1321" s="377">
        <v>0</v>
      </c>
    </row>
    <row r="1322" spans="2:12" ht="13.2" x14ac:dyDescent="0.25">
      <c r="B1322" s="376" t="s">
        <v>220</v>
      </c>
      <c r="C1322" s="376" t="s">
        <v>2197</v>
      </c>
      <c r="D1322" s="376" t="s">
        <v>86</v>
      </c>
      <c r="E1322" s="376" t="s">
        <v>1355</v>
      </c>
      <c r="F1322" s="377">
        <v>49</v>
      </c>
      <c r="G1322" s="377">
        <v>20</v>
      </c>
      <c r="H1322" s="377">
        <v>29</v>
      </c>
      <c r="I1322" s="377">
        <v>121</v>
      </c>
      <c r="J1322" s="377">
        <v>69</v>
      </c>
      <c r="K1322" s="377">
        <v>52</v>
      </c>
      <c r="L1322" s="377">
        <v>0</v>
      </c>
    </row>
    <row r="1323" spans="2:12" ht="13.2" x14ac:dyDescent="0.25">
      <c r="B1323" s="376" t="s">
        <v>220</v>
      </c>
      <c r="C1323" s="376" t="s">
        <v>2197</v>
      </c>
      <c r="D1323" s="376" t="s">
        <v>86</v>
      </c>
      <c r="E1323" s="376" t="s">
        <v>1356</v>
      </c>
      <c r="F1323" s="377">
        <v>14</v>
      </c>
      <c r="G1323" s="377">
        <v>5</v>
      </c>
      <c r="H1323" s="377">
        <v>9</v>
      </c>
      <c r="I1323" s="377">
        <v>4</v>
      </c>
      <c r="J1323" s="377">
        <v>2</v>
      </c>
      <c r="K1323" s="377">
        <v>2</v>
      </c>
      <c r="L1323" s="377">
        <v>0</v>
      </c>
    </row>
    <row r="1324" spans="2:12" ht="13.2" x14ac:dyDescent="0.25">
      <c r="B1324" s="376" t="s">
        <v>220</v>
      </c>
      <c r="C1324" s="376" t="s">
        <v>2197</v>
      </c>
      <c r="D1324" s="376" t="s">
        <v>86</v>
      </c>
      <c r="E1324" s="376" t="s">
        <v>1357</v>
      </c>
      <c r="F1324" s="377">
        <v>17</v>
      </c>
      <c r="G1324" s="377">
        <v>8</v>
      </c>
      <c r="H1324" s="377">
        <v>9</v>
      </c>
      <c r="I1324" s="377">
        <v>27</v>
      </c>
      <c r="J1324" s="377">
        <v>14</v>
      </c>
      <c r="K1324" s="377">
        <v>13</v>
      </c>
      <c r="L1324" s="377">
        <v>0</v>
      </c>
    </row>
    <row r="1325" spans="2:12" ht="13.2" x14ac:dyDescent="0.25">
      <c r="B1325" s="376" t="s">
        <v>220</v>
      </c>
      <c r="C1325" s="376" t="s">
        <v>2197</v>
      </c>
      <c r="D1325" s="376" t="s">
        <v>86</v>
      </c>
      <c r="E1325" s="376" t="s">
        <v>1358</v>
      </c>
      <c r="F1325" s="377">
        <v>44</v>
      </c>
      <c r="G1325" s="377">
        <v>12</v>
      </c>
      <c r="H1325" s="377">
        <v>32</v>
      </c>
      <c r="I1325" s="377">
        <v>27</v>
      </c>
      <c r="J1325" s="377">
        <v>15</v>
      </c>
      <c r="K1325" s="377">
        <v>12</v>
      </c>
      <c r="L1325" s="377">
        <v>0</v>
      </c>
    </row>
    <row r="1326" spans="2:12" ht="13.2" x14ac:dyDescent="0.25">
      <c r="B1326" s="376" t="s">
        <v>220</v>
      </c>
      <c r="C1326" s="376" t="s">
        <v>2197</v>
      </c>
      <c r="D1326" s="376" t="s">
        <v>86</v>
      </c>
      <c r="E1326" s="376" t="s">
        <v>1359</v>
      </c>
      <c r="F1326" s="377">
        <v>21</v>
      </c>
      <c r="G1326" s="377">
        <v>8</v>
      </c>
      <c r="H1326" s="377">
        <v>13</v>
      </c>
      <c r="I1326" s="377">
        <v>40</v>
      </c>
      <c r="J1326" s="377">
        <v>21</v>
      </c>
      <c r="K1326" s="377">
        <v>19</v>
      </c>
      <c r="L1326" s="377">
        <v>0</v>
      </c>
    </row>
    <row r="1327" spans="2:12" ht="13.2" x14ac:dyDescent="0.25">
      <c r="B1327" s="376" t="s">
        <v>220</v>
      </c>
      <c r="C1327" s="376" t="s">
        <v>2197</v>
      </c>
      <c r="D1327" s="376" t="s">
        <v>86</v>
      </c>
      <c r="E1327" s="376" t="s">
        <v>1360</v>
      </c>
      <c r="F1327" s="377">
        <v>5</v>
      </c>
      <c r="G1327" s="377">
        <v>3</v>
      </c>
      <c r="H1327" s="377">
        <v>2</v>
      </c>
      <c r="I1327" s="377">
        <v>10</v>
      </c>
      <c r="J1327" s="377">
        <v>5</v>
      </c>
      <c r="K1327" s="377">
        <v>5</v>
      </c>
      <c r="L1327" s="377">
        <v>0</v>
      </c>
    </row>
    <row r="1328" spans="2:12" ht="13.2" x14ac:dyDescent="0.25">
      <c r="B1328" s="376" t="s">
        <v>220</v>
      </c>
      <c r="C1328" s="376" t="s">
        <v>2197</v>
      </c>
      <c r="D1328" s="376" t="s">
        <v>86</v>
      </c>
      <c r="E1328" s="376" t="s">
        <v>1361</v>
      </c>
      <c r="F1328" s="377">
        <v>5</v>
      </c>
      <c r="G1328" s="377">
        <v>1</v>
      </c>
      <c r="H1328" s="377">
        <v>4</v>
      </c>
      <c r="I1328" s="377">
        <v>1</v>
      </c>
      <c r="J1328" s="377">
        <v>0</v>
      </c>
      <c r="K1328" s="377">
        <v>1</v>
      </c>
      <c r="L1328" s="377">
        <v>0</v>
      </c>
    </row>
    <row r="1329" spans="2:12" ht="13.2" x14ac:dyDescent="0.25">
      <c r="B1329" s="376" t="s">
        <v>220</v>
      </c>
      <c r="C1329" s="376" t="s">
        <v>2197</v>
      </c>
      <c r="D1329" s="376" t="s">
        <v>86</v>
      </c>
      <c r="E1329" s="376" t="s">
        <v>1362</v>
      </c>
      <c r="F1329" s="377">
        <v>9</v>
      </c>
      <c r="G1329" s="377">
        <v>5</v>
      </c>
      <c r="H1329" s="377">
        <v>4</v>
      </c>
      <c r="I1329" s="377">
        <v>6</v>
      </c>
      <c r="J1329" s="377">
        <v>4</v>
      </c>
      <c r="K1329" s="377">
        <v>2</v>
      </c>
      <c r="L1329" s="377">
        <v>0</v>
      </c>
    </row>
    <row r="1330" spans="2:12" ht="13.2" x14ac:dyDescent="0.25">
      <c r="B1330" s="376" t="s">
        <v>220</v>
      </c>
      <c r="C1330" s="376" t="s">
        <v>2197</v>
      </c>
      <c r="D1330" s="376" t="s">
        <v>86</v>
      </c>
      <c r="E1330" s="376" t="s">
        <v>2330</v>
      </c>
      <c r="F1330" s="377">
        <v>92</v>
      </c>
      <c r="G1330" s="377">
        <v>27</v>
      </c>
      <c r="H1330" s="377">
        <v>65</v>
      </c>
      <c r="I1330" s="377">
        <v>38</v>
      </c>
      <c r="J1330" s="377">
        <v>17</v>
      </c>
      <c r="K1330" s="377">
        <v>21</v>
      </c>
      <c r="L1330" s="377">
        <v>0</v>
      </c>
    </row>
    <row r="1331" spans="2:12" ht="13.2" x14ac:dyDescent="0.25">
      <c r="B1331" s="376" t="s">
        <v>220</v>
      </c>
      <c r="C1331" s="376" t="s">
        <v>2197</v>
      </c>
      <c r="D1331" s="376" t="s">
        <v>86</v>
      </c>
      <c r="E1331" s="376" t="s">
        <v>172</v>
      </c>
      <c r="F1331" s="377">
        <v>3066</v>
      </c>
      <c r="G1331" s="377">
        <v>1195</v>
      </c>
      <c r="H1331" s="377">
        <v>1871</v>
      </c>
      <c r="I1331" s="377">
        <v>2395</v>
      </c>
      <c r="J1331" s="377">
        <v>1166</v>
      </c>
      <c r="K1331" s="377">
        <v>1227</v>
      </c>
      <c r="L1331" s="377">
        <v>2</v>
      </c>
    </row>
    <row r="1332" spans="2:12" ht="13.2" x14ac:dyDescent="0.25">
      <c r="B1332" s="376" t="s">
        <v>220</v>
      </c>
      <c r="C1332" s="376" t="s">
        <v>2197</v>
      </c>
      <c r="D1332" s="376" t="s">
        <v>86</v>
      </c>
      <c r="E1332" s="376" t="s">
        <v>1363</v>
      </c>
      <c r="F1332" s="377">
        <v>3</v>
      </c>
      <c r="G1332" s="377">
        <v>1</v>
      </c>
      <c r="H1332" s="377">
        <v>2</v>
      </c>
      <c r="I1332" s="377">
        <v>17</v>
      </c>
      <c r="J1332" s="377">
        <v>8</v>
      </c>
      <c r="K1332" s="377">
        <v>9</v>
      </c>
      <c r="L1332" s="377">
        <v>0</v>
      </c>
    </row>
    <row r="1333" spans="2:12" ht="13.2" x14ac:dyDescent="0.25">
      <c r="B1333" s="376" t="s">
        <v>220</v>
      </c>
      <c r="C1333" s="376" t="s">
        <v>2197</v>
      </c>
      <c r="D1333" s="376" t="s">
        <v>86</v>
      </c>
      <c r="E1333" s="376" t="s">
        <v>1364</v>
      </c>
      <c r="F1333" s="377">
        <v>7</v>
      </c>
      <c r="G1333" s="377">
        <v>3</v>
      </c>
      <c r="H1333" s="377">
        <v>4</v>
      </c>
      <c r="I1333" s="377">
        <v>10</v>
      </c>
      <c r="J1333" s="377">
        <v>5</v>
      </c>
      <c r="K1333" s="377">
        <v>5</v>
      </c>
      <c r="L1333" s="377">
        <v>0</v>
      </c>
    </row>
    <row r="1334" spans="2:12" ht="13.2" x14ac:dyDescent="0.25">
      <c r="B1334" s="376" t="s">
        <v>220</v>
      </c>
      <c r="C1334" s="376" t="s">
        <v>2197</v>
      </c>
      <c r="D1334" s="376" t="s">
        <v>86</v>
      </c>
      <c r="E1334" s="376" t="s">
        <v>2751</v>
      </c>
      <c r="F1334" s="377">
        <v>3</v>
      </c>
      <c r="G1334" s="377">
        <v>0</v>
      </c>
      <c r="H1334" s="377">
        <v>3</v>
      </c>
      <c r="I1334" s="377">
        <v>3</v>
      </c>
      <c r="J1334" s="377">
        <v>2</v>
      </c>
      <c r="K1334" s="377">
        <v>1</v>
      </c>
      <c r="L1334" s="377">
        <v>0</v>
      </c>
    </row>
    <row r="1335" spans="2:12" ht="13.2" x14ac:dyDescent="0.25">
      <c r="B1335" s="376" t="s">
        <v>220</v>
      </c>
      <c r="C1335" s="376" t="s">
        <v>2197</v>
      </c>
      <c r="D1335" s="376" t="s">
        <v>86</v>
      </c>
      <c r="E1335" s="376" t="s">
        <v>1365</v>
      </c>
      <c r="F1335" s="377">
        <v>32</v>
      </c>
      <c r="G1335" s="377">
        <v>13</v>
      </c>
      <c r="H1335" s="377">
        <v>19</v>
      </c>
      <c r="I1335" s="377">
        <v>74</v>
      </c>
      <c r="J1335" s="377">
        <v>30</v>
      </c>
      <c r="K1335" s="377">
        <v>44</v>
      </c>
      <c r="L1335" s="377">
        <v>0</v>
      </c>
    </row>
    <row r="1336" spans="2:12" ht="13.2" x14ac:dyDescent="0.25">
      <c r="B1336" s="376" t="s">
        <v>220</v>
      </c>
      <c r="C1336" s="376" t="s">
        <v>2197</v>
      </c>
      <c r="D1336" s="376" t="s">
        <v>86</v>
      </c>
      <c r="E1336" s="376" t="s">
        <v>1366</v>
      </c>
      <c r="F1336" s="377">
        <v>9</v>
      </c>
      <c r="G1336" s="377">
        <v>1</v>
      </c>
      <c r="H1336" s="377">
        <v>8</v>
      </c>
      <c r="I1336" s="377">
        <v>8</v>
      </c>
      <c r="J1336" s="377">
        <v>3</v>
      </c>
      <c r="K1336" s="377">
        <v>5</v>
      </c>
      <c r="L1336" s="377">
        <v>0</v>
      </c>
    </row>
    <row r="1337" spans="2:12" ht="13.2" x14ac:dyDescent="0.25">
      <c r="B1337" s="376" t="s">
        <v>220</v>
      </c>
      <c r="C1337" s="376" t="s">
        <v>2197</v>
      </c>
      <c r="D1337" s="376" t="s">
        <v>86</v>
      </c>
      <c r="E1337" s="376" t="s">
        <v>2331</v>
      </c>
      <c r="F1337" s="377">
        <v>127</v>
      </c>
      <c r="G1337" s="377">
        <v>50</v>
      </c>
      <c r="H1337" s="377">
        <v>77</v>
      </c>
      <c r="I1337" s="377">
        <v>163</v>
      </c>
      <c r="J1337" s="377">
        <v>65</v>
      </c>
      <c r="K1337" s="377">
        <v>98</v>
      </c>
      <c r="L1337" s="377">
        <v>0</v>
      </c>
    </row>
    <row r="1338" spans="2:12" ht="13.2" x14ac:dyDescent="0.25">
      <c r="B1338" s="376" t="s">
        <v>220</v>
      </c>
      <c r="C1338" s="376" t="s">
        <v>2197</v>
      </c>
      <c r="D1338" s="376" t="s">
        <v>86</v>
      </c>
      <c r="E1338" s="376" t="s">
        <v>1367</v>
      </c>
      <c r="F1338" s="377">
        <v>19</v>
      </c>
      <c r="G1338" s="377">
        <v>8</v>
      </c>
      <c r="H1338" s="377">
        <v>11</v>
      </c>
      <c r="I1338" s="377">
        <v>34</v>
      </c>
      <c r="J1338" s="377">
        <v>14</v>
      </c>
      <c r="K1338" s="377">
        <v>20</v>
      </c>
      <c r="L1338" s="377">
        <v>0</v>
      </c>
    </row>
    <row r="1339" spans="2:12" ht="13.2" x14ac:dyDescent="0.25">
      <c r="B1339" s="376" t="s">
        <v>220</v>
      </c>
      <c r="C1339" s="376" t="s">
        <v>2197</v>
      </c>
      <c r="D1339" s="376" t="s">
        <v>86</v>
      </c>
      <c r="E1339" s="376" t="s">
        <v>1368</v>
      </c>
      <c r="F1339" s="377">
        <v>1</v>
      </c>
      <c r="G1339" s="377">
        <v>0</v>
      </c>
      <c r="H1339" s="377">
        <v>1</v>
      </c>
      <c r="I1339" s="377">
        <v>14</v>
      </c>
      <c r="J1339" s="377">
        <v>7</v>
      </c>
      <c r="K1339" s="377">
        <v>7</v>
      </c>
      <c r="L1339" s="377">
        <v>0</v>
      </c>
    </row>
    <row r="1340" spans="2:12" ht="13.2" x14ac:dyDescent="0.25">
      <c r="B1340" s="376" t="s">
        <v>220</v>
      </c>
      <c r="C1340" s="376" t="s">
        <v>2197</v>
      </c>
      <c r="D1340" s="376" t="s">
        <v>86</v>
      </c>
      <c r="E1340" s="376" t="s">
        <v>1369</v>
      </c>
      <c r="F1340" s="377">
        <v>317</v>
      </c>
      <c r="G1340" s="377">
        <v>133</v>
      </c>
      <c r="H1340" s="377">
        <v>184</v>
      </c>
      <c r="I1340" s="377">
        <v>524</v>
      </c>
      <c r="J1340" s="377">
        <v>270</v>
      </c>
      <c r="K1340" s="377">
        <v>253</v>
      </c>
      <c r="L1340" s="377">
        <v>1</v>
      </c>
    </row>
    <row r="1341" spans="2:12" ht="13.2" x14ac:dyDescent="0.25">
      <c r="B1341" s="376" t="s">
        <v>220</v>
      </c>
      <c r="C1341" s="376" t="s">
        <v>2197</v>
      </c>
      <c r="D1341" s="376" t="s">
        <v>86</v>
      </c>
      <c r="E1341" s="376" t="s">
        <v>1370</v>
      </c>
      <c r="F1341" s="377">
        <v>25</v>
      </c>
      <c r="G1341" s="377">
        <v>7</v>
      </c>
      <c r="H1341" s="377">
        <v>18</v>
      </c>
      <c r="I1341" s="377">
        <v>27</v>
      </c>
      <c r="J1341" s="377">
        <v>14</v>
      </c>
      <c r="K1341" s="377">
        <v>13</v>
      </c>
      <c r="L1341" s="377">
        <v>0</v>
      </c>
    </row>
    <row r="1342" spans="2:12" ht="13.2" x14ac:dyDescent="0.25">
      <c r="B1342" s="376" t="s">
        <v>220</v>
      </c>
      <c r="C1342" s="376" t="s">
        <v>2197</v>
      </c>
      <c r="D1342" s="376" t="s">
        <v>86</v>
      </c>
      <c r="E1342" s="376" t="s">
        <v>1371</v>
      </c>
      <c r="F1342" s="377">
        <v>27</v>
      </c>
      <c r="G1342" s="377">
        <v>8</v>
      </c>
      <c r="H1342" s="377">
        <v>19</v>
      </c>
      <c r="I1342" s="377">
        <v>75</v>
      </c>
      <c r="J1342" s="377">
        <v>32</v>
      </c>
      <c r="K1342" s="377">
        <v>42</v>
      </c>
      <c r="L1342" s="377">
        <v>1</v>
      </c>
    </row>
    <row r="1343" spans="2:12" ht="13.2" x14ac:dyDescent="0.25">
      <c r="B1343" s="376" t="s">
        <v>220</v>
      </c>
      <c r="C1343" s="376" t="s">
        <v>2197</v>
      </c>
      <c r="D1343" s="376" t="s">
        <v>86</v>
      </c>
      <c r="E1343" s="376" t="s">
        <v>1372</v>
      </c>
      <c r="F1343" s="377">
        <v>4</v>
      </c>
      <c r="G1343" s="377">
        <v>3</v>
      </c>
      <c r="H1343" s="377">
        <v>1</v>
      </c>
      <c r="I1343" s="377">
        <v>9</v>
      </c>
      <c r="J1343" s="377">
        <v>6</v>
      </c>
      <c r="K1343" s="377">
        <v>3</v>
      </c>
      <c r="L1343" s="377">
        <v>0</v>
      </c>
    </row>
    <row r="1344" spans="2:12" ht="13.2" x14ac:dyDescent="0.25">
      <c r="B1344" s="376" t="s">
        <v>220</v>
      </c>
      <c r="C1344" s="376" t="s">
        <v>2197</v>
      </c>
      <c r="D1344" s="376" t="s">
        <v>86</v>
      </c>
      <c r="E1344" s="376" t="s">
        <v>1373</v>
      </c>
      <c r="F1344" s="377">
        <v>29</v>
      </c>
      <c r="G1344" s="377">
        <v>10</v>
      </c>
      <c r="H1344" s="377">
        <v>19</v>
      </c>
      <c r="I1344" s="377">
        <v>47</v>
      </c>
      <c r="J1344" s="377">
        <v>21</v>
      </c>
      <c r="K1344" s="377">
        <v>26</v>
      </c>
      <c r="L1344" s="377">
        <v>0</v>
      </c>
    </row>
    <row r="1345" spans="2:12" ht="13.2" x14ac:dyDescent="0.25">
      <c r="B1345" s="376" t="s">
        <v>220</v>
      </c>
      <c r="C1345" s="376" t="s">
        <v>2197</v>
      </c>
      <c r="D1345" s="376" t="s">
        <v>86</v>
      </c>
      <c r="E1345" s="376" t="s">
        <v>1374</v>
      </c>
      <c r="F1345" s="377">
        <v>43</v>
      </c>
      <c r="G1345" s="377">
        <v>18</v>
      </c>
      <c r="H1345" s="377">
        <v>25</v>
      </c>
      <c r="I1345" s="377">
        <v>68</v>
      </c>
      <c r="J1345" s="377">
        <v>32</v>
      </c>
      <c r="K1345" s="377">
        <v>36</v>
      </c>
      <c r="L1345" s="377">
        <v>0</v>
      </c>
    </row>
    <row r="1346" spans="2:12" ht="13.2" x14ac:dyDescent="0.25">
      <c r="B1346" s="376" t="s">
        <v>220</v>
      </c>
      <c r="C1346" s="376" t="s">
        <v>2197</v>
      </c>
      <c r="D1346" s="376" t="s">
        <v>86</v>
      </c>
      <c r="E1346" s="376" t="s">
        <v>1375</v>
      </c>
      <c r="F1346" s="377">
        <v>2</v>
      </c>
      <c r="G1346" s="377">
        <v>2</v>
      </c>
      <c r="H1346" s="377">
        <v>0</v>
      </c>
      <c r="I1346" s="377">
        <v>4</v>
      </c>
      <c r="J1346" s="377">
        <v>3</v>
      </c>
      <c r="K1346" s="377">
        <v>1</v>
      </c>
      <c r="L1346" s="377">
        <v>0</v>
      </c>
    </row>
    <row r="1347" spans="2:12" ht="13.2" x14ac:dyDescent="0.25">
      <c r="B1347" s="376" t="s">
        <v>220</v>
      </c>
      <c r="C1347" s="376" t="s">
        <v>2197</v>
      </c>
      <c r="D1347" s="376" t="s">
        <v>86</v>
      </c>
      <c r="E1347" s="376" t="s">
        <v>1376</v>
      </c>
      <c r="F1347" s="377">
        <v>1342</v>
      </c>
      <c r="G1347" s="377">
        <v>477</v>
      </c>
      <c r="H1347" s="377">
        <v>865</v>
      </c>
      <c r="I1347" s="377">
        <v>759</v>
      </c>
      <c r="J1347" s="377">
        <v>273</v>
      </c>
      <c r="K1347" s="377">
        <v>484</v>
      </c>
      <c r="L1347" s="377">
        <v>2</v>
      </c>
    </row>
    <row r="1348" spans="2:12" ht="13.2" x14ac:dyDescent="0.25">
      <c r="B1348" s="376" t="s">
        <v>220</v>
      </c>
      <c r="C1348" s="376" t="s">
        <v>2197</v>
      </c>
      <c r="D1348" s="376" t="s">
        <v>86</v>
      </c>
      <c r="E1348" s="376" t="s">
        <v>1377</v>
      </c>
      <c r="F1348" s="377">
        <v>2</v>
      </c>
      <c r="G1348" s="377">
        <v>0</v>
      </c>
      <c r="H1348" s="377">
        <v>2</v>
      </c>
      <c r="I1348" s="377">
        <v>8</v>
      </c>
      <c r="J1348" s="377">
        <v>4</v>
      </c>
      <c r="K1348" s="377">
        <v>4</v>
      </c>
      <c r="L1348" s="377">
        <v>0</v>
      </c>
    </row>
    <row r="1349" spans="2:12" ht="13.2" x14ac:dyDescent="0.25">
      <c r="B1349" s="376" t="s">
        <v>220</v>
      </c>
      <c r="C1349" s="376" t="s">
        <v>2197</v>
      </c>
      <c r="D1349" s="376" t="s">
        <v>86</v>
      </c>
      <c r="E1349" s="376" t="s">
        <v>2332</v>
      </c>
      <c r="F1349" s="377">
        <v>5</v>
      </c>
      <c r="G1349" s="377">
        <v>2</v>
      </c>
      <c r="H1349" s="377">
        <v>3</v>
      </c>
      <c r="I1349" s="377">
        <v>5</v>
      </c>
      <c r="J1349" s="377">
        <v>1</v>
      </c>
      <c r="K1349" s="377">
        <v>4</v>
      </c>
      <c r="L1349" s="377">
        <v>0</v>
      </c>
    </row>
    <row r="1350" spans="2:12" ht="13.2" x14ac:dyDescent="0.25">
      <c r="B1350" s="376" t="s">
        <v>220</v>
      </c>
      <c r="C1350" s="376" t="s">
        <v>2197</v>
      </c>
      <c r="D1350" s="376" t="s">
        <v>86</v>
      </c>
      <c r="E1350" s="376" t="s">
        <v>1378</v>
      </c>
      <c r="F1350" s="377">
        <v>169</v>
      </c>
      <c r="G1350" s="377">
        <v>64</v>
      </c>
      <c r="H1350" s="377">
        <v>105</v>
      </c>
      <c r="I1350" s="377">
        <v>190</v>
      </c>
      <c r="J1350" s="377">
        <v>103</v>
      </c>
      <c r="K1350" s="377">
        <v>87</v>
      </c>
      <c r="L1350" s="377">
        <v>0</v>
      </c>
    </row>
    <row r="1351" spans="2:12" ht="13.2" x14ac:dyDescent="0.25">
      <c r="B1351" s="376" t="s">
        <v>220</v>
      </c>
      <c r="C1351" s="376" t="s">
        <v>2197</v>
      </c>
      <c r="D1351" s="376" t="s">
        <v>86</v>
      </c>
      <c r="E1351" s="376" t="s">
        <v>1379</v>
      </c>
      <c r="F1351" s="377">
        <v>17</v>
      </c>
      <c r="G1351" s="377">
        <v>3</v>
      </c>
      <c r="H1351" s="377">
        <v>14</v>
      </c>
      <c r="I1351" s="377">
        <v>23</v>
      </c>
      <c r="J1351" s="377">
        <v>9</v>
      </c>
      <c r="K1351" s="377">
        <v>13</v>
      </c>
      <c r="L1351" s="377">
        <v>1</v>
      </c>
    </row>
    <row r="1352" spans="2:12" ht="13.2" x14ac:dyDescent="0.25">
      <c r="B1352" s="376" t="s">
        <v>220</v>
      </c>
      <c r="C1352" s="376" t="s">
        <v>2197</v>
      </c>
      <c r="D1352" s="376" t="s">
        <v>90</v>
      </c>
      <c r="E1352" s="376" t="s">
        <v>1389</v>
      </c>
      <c r="F1352" s="377">
        <v>5</v>
      </c>
      <c r="G1352" s="377">
        <v>4</v>
      </c>
      <c r="H1352" s="377">
        <v>1</v>
      </c>
      <c r="I1352" s="377">
        <v>20</v>
      </c>
      <c r="J1352" s="377">
        <v>10</v>
      </c>
      <c r="K1352" s="377">
        <v>10</v>
      </c>
      <c r="L1352" s="377">
        <v>0</v>
      </c>
    </row>
    <row r="1353" spans="2:12" ht="13.2" x14ac:dyDescent="0.25">
      <c r="B1353" s="376" t="s">
        <v>220</v>
      </c>
      <c r="C1353" s="376" t="s">
        <v>2197</v>
      </c>
      <c r="D1353" s="376" t="s">
        <v>90</v>
      </c>
      <c r="E1353" s="376" t="s">
        <v>1390</v>
      </c>
      <c r="F1353" s="377">
        <v>18</v>
      </c>
      <c r="G1353" s="377">
        <v>12</v>
      </c>
      <c r="H1353" s="377">
        <v>6</v>
      </c>
      <c r="I1353" s="377">
        <v>20</v>
      </c>
      <c r="J1353" s="377">
        <v>13</v>
      </c>
      <c r="K1353" s="377">
        <v>7</v>
      </c>
      <c r="L1353" s="377">
        <v>0</v>
      </c>
    </row>
    <row r="1354" spans="2:12" ht="13.2" x14ac:dyDescent="0.25">
      <c r="B1354" s="376" t="s">
        <v>220</v>
      </c>
      <c r="C1354" s="376" t="s">
        <v>2197</v>
      </c>
      <c r="D1354" s="376" t="s">
        <v>90</v>
      </c>
      <c r="E1354" s="376" t="s">
        <v>3812</v>
      </c>
      <c r="F1354" s="377">
        <v>1</v>
      </c>
      <c r="G1354" s="377">
        <v>0</v>
      </c>
      <c r="H1354" s="377">
        <v>1</v>
      </c>
      <c r="I1354" s="377">
        <v>2</v>
      </c>
      <c r="J1354" s="377">
        <v>1</v>
      </c>
      <c r="K1354" s="377">
        <v>1</v>
      </c>
      <c r="L1354" s="377">
        <v>0</v>
      </c>
    </row>
    <row r="1355" spans="2:12" ht="13.2" x14ac:dyDescent="0.25">
      <c r="B1355" s="376" t="s">
        <v>220</v>
      </c>
      <c r="C1355" s="376" t="s">
        <v>2197</v>
      </c>
      <c r="D1355" s="376" t="s">
        <v>90</v>
      </c>
      <c r="E1355" s="376" t="s">
        <v>3813</v>
      </c>
      <c r="F1355" s="377">
        <v>0</v>
      </c>
      <c r="G1355" s="377">
        <v>0</v>
      </c>
      <c r="H1355" s="377">
        <v>0</v>
      </c>
      <c r="I1355" s="377">
        <v>2</v>
      </c>
      <c r="J1355" s="377">
        <v>1</v>
      </c>
      <c r="K1355" s="377">
        <v>1</v>
      </c>
      <c r="L1355" s="377">
        <v>0</v>
      </c>
    </row>
    <row r="1356" spans="2:12" ht="13.2" x14ac:dyDescent="0.25">
      <c r="B1356" s="376" t="s">
        <v>220</v>
      </c>
      <c r="C1356" s="376" t="s">
        <v>2197</v>
      </c>
      <c r="D1356" s="376" t="s">
        <v>90</v>
      </c>
      <c r="E1356" s="376" t="s">
        <v>3256</v>
      </c>
      <c r="F1356" s="377">
        <v>2</v>
      </c>
      <c r="G1356" s="377">
        <v>1</v>
      </c>
      <c r="H1356" s="377">
        <v>1</v>
      </c>
      <c r="I1356" s="377">
        <v>4</v>
      </c>
      <c r="J1356" s="377">
        <v>2</v>
      </c>
      <c r="K1356" s="377">
        <v>2</v>
      </c>
      <c r="L1356" s="377">
        <v>0</v>
      </c>
    </row>
    <row r="1357" spans="2:12" ht="13.2" x14ac:dyDescent="0.25">
      <c r="B1357" s="376" t="s">
        <v>220</v>
      </c>
      <c r="C1357" s="376" t="s">
        <v>2197</v>
      </c>
      <c r="D1357" s="376" t="s">
        <v>90</v>
      </c>
      <c r="E1357" s="376" t="s">
        <v>3814</v>
      </c>
      <c r="F1357" s="377">
        <v>0</v>
      </c>
      <c r="G1357" s="377">
        <v>0</v>
      </c>
      <c r="H1357" s="377">
        <v>0</v>
      </c>
      <c r="I1357" s="377">
        <v>10</v>
      </c>
      <c r="J1357" s="377">
        <v>2</v>
      </c>
      <c r="K1357" s="377">
        <v>8</v>
      </c>
      <c r="L1357" s="377">
        <v>0</v>
      </c>
    </row>
    <row r="1358" spans="2:12" ht="13.2" x14ac:dyDescent="0.25">
      <c r="B1358" s="376" t="s">
        <v>220</v>
      </c>
      <c r="C1358" s="376" t="s">
        <v>2197</v>
      </c>
      <c r="D1358" s="376" t="s">
        <v>90</v>
      </c>
      <c r="E1358" s="376" t="s">
        <v>3557</v>
      </c>
      <c r="F1358" s="377">
        <v>1</v>
      </c>
      <c r="G1358" s="377">
        <v>1</v>
      </c>
      <c r="H1358" s="377">
        <v>0</v>
      </c>
      <c r="I1358" s="377">
        <v>2</v>
      </c>
      <c r="J1358" s="377">
        <v>0</v>
      </c>
      <c r="K1358" s="377">
        <v>2</v>
      </c>
      <c r="L1358" s="377">
        <v>0</v>
      </c>
    </row>
    <row r="1359" spans="2:12" ht="13.2" x14ac:dyDescent="0.25">
      <c r="B1359" s="376" t="s">
        <v>220</v>
      </c>
      <c r="C1359" s="376" t="s">
        <v>2197</v>
      </c>
      <c r="D1359" s="376" t="s">
        <v>90</v>
      </c>
      <c r="E1359" s="376" t="s">
        <v>3659</v>
      </c>
      <c r="F1359" s="377">
        <v>0</v>
      </c>
      <c r="G1359" s="377">
        <v>0</v>
      </c>
      <c r="H1359" s="377">
        <v>0</v>
      </c>
      <c r="I1359" s="377">
        <v>5</v>
      </c>
      <c r="J1359" s="377">
        <v>2</v>
      </c>
      <c r="K1359" s="377">
        <v>3</v>
      </c>
      <c r="L1359" s="377">
        <v>0</v>
      </c>
    </row>
    <row r="1360" spans="2:12" ht="13.2" x14ac:dyDescent="0.25">
      <c r="B1360" s="376" t="s">
        <v>220</v>
      </c>
      <c r="C1360" s="376" t="s">
        <v>2197</v>
      </c>
      <c r="D1360" s="376" t="s">
        <v>90</v>
      </c>
      <c r="E1360" s="376" t="s">
        <v>3815</v>
      </c>
      <c r="F1360" s="377">
        <v>1</v>
      </c>
      <c r="G1360" s="377">
        <v>0</v>
      </c>
      <c r="H1360" s="377">
        <v>1</v>
      </c>
      <c r="I1360" s="377">
        <v>0</v>
      </c>
      <c r="J1360" s="377">
        <v>0</v>
      </c>
      <c r="K1360" s="377">
        <v>0</v>
      </c>
      <c r="L1360" s="377">
        <v>0</v>
      </c>
    </row>
    <row r="1361" spans="2:12" ht="13.2" x14ac:dyDescent="0.25">
      <c r="B1361" s="376" t="s">
        <v>220</v>
      </c>
      <c r="C1361" s="376" t="s">
        <v>2197</v>
      </c>
      <c r="D1361" s="376" t="s">
        <v>90</v>
      </c>
      <c r="E1361" s="376" t="s">
        <v>2976</v>
      </c>
      <c r="F1361" s="377">
        <v>0</v>
      </c>
      <c r="G1361" s="377">
        <v>0</v>
      </c>
      <c r="H1361" s="377">
        <v>0</v>
      </c>
      <c r="I1361" s="377">
        <v>1</v>
      </c>
      <c r="J1361" s="377">
        <v>0</v>
      </c>
      <c r="K1361" s="377">
        <v>1</v>
      </c>
      <c r="L1361" s="377">
        <v>0</v>
      </c>
    </row>
    <row r="1362" spans="2:12" ht="13.2" x14ac:dyDescent="0.25">
      <c r="B1362" s="376" t="s">
        <v>220</v>
      </c>
      <c r="C1362" s="376" t="s">
        <v>2197</v>
      </c>
      <c r="D1362" s="376" t="s">
        <v>90</v>
      </c>
      <c r="E1362" s="376" t="s">
        <v>3393</v>
      </c>
      <c r="F1362" s="377">
        <v>0</v>
      </c>
      <c r="G1362" s="377">
        <v>0</v>
      </c>
      <c r="H1362" s="377">
        <v>0</v>
      </c>
      <c r="I1362" s="377">
        <v>3</v>
      </c>
      <c r="J1362" s="377">
        <v>1</v>
      </c>
      <c r="K1362" s="377">
        <v>2</v>
      </c>
      <c r="L1362" s="377">
        <v>0</v>
      </c>
    </row>
    <row r="1363" spans="2:12" ht="13.2" x14ac:dyDescent="0.25">
      <c r="B1363" s="376" t="s">
        <v>220</v>
      </c>
      <c r="C1363" s="376" t="s">
        <v>2197</v>
      </c>
      <c r="D1363" s="376" t="s">
        <v>90</v>
      </c>
      <c r="E1363" s="376" t="s">
        <v>2977</v>
      </c>
      <c r="F1363" s="377">
        <v>0</v>
      </c>
      <c r="G1363" s="377">
        <v>0</v>
      </c>
      <c r="H1363" s="377">
        <v>0</v>
      </c>
      <c r="I1363" s="377">
        <v>2</v>
      </c>
      <c r="J1363" s="377">
        <v>1</v>
      </c>
      <c r="K1363" s="377">
        <v>1</v>
      </c>
      <c r="L1363" s="377">
        <v>0</v>
      </c>
    </row>
    <row r="1364" spans="2:12" ht="13.2" x14ac:dyDescent="0.25">
      <c r="B1364" s="376" t="s">
        <v>220</v>
      </c>
      <c r="C1364" s="376" t="s">
        <v>2197</v>
      </c>
      <c r="D1364" s="376" t="s">
        <v>90</v>
      </c>
      <c r="E1364" s="376" t="s">
        <v>3558</v>
      </c>
      <c r="F1364" s="377">
        <v>0</v>
      </c>
      <c r="G1364" s="377">
        <v>0</v>
      </c>
      <c r="H1364" s="377">
        <v>0</v>
      </c>
      <c r="I1364" s="377">
        <v>2</v>
      </c>
      <c r="J1364" s="377">
        <v>2</v>
      </c>
      <c r="K1364" s="377">
        <v>0</v>
      </c>
      <c r="L1364" s="377">
        <v>0</v>
      </c>
    </row>
    <row r="1365" spans="2:12" ht="13.2" x14ac:dyDescent="0.25">
      <c r="B1365" s="376" t="s">
        <v>220</v>
      </c>
      <c r="C1365" s="376" t="s">
        <v>2197</v>
      </c>
      <c r="D1365" s="376" t="s">
        <v>90</v>
      </c>
      <c r="E1365" s="376" t="s">
        <v>2979</v>
      </c>
      <c r="F1365" s="377">
        <v>3</v>
      </c>
      <c r="G1365" s="377">
        <v>1</v>
      </c>
      <c r="H1365" s="377">
        <v>2</v>
      </c>
      <c r="I1365" s="377">
        <v>4</v>
      </c>
      <c r="J1365" s="377">
        <v>3</v>
      </c>
      <c r="K1365" s="377">
        <v>1</v>
      </c>
      <c r="L1365" s="377">
        <v>0</v>
      </c>
    </row>
    <row r="1366" spans="2:12" ht="13.2" x14ac:dyDescent="0.25">
      <c r="B1366" s="376" t="s">
        <v>220</v>
      </c>
      <c r="C1366" s="376" t="s">
        <v>2197</v>
      </c>
      <c r="D1366" s="376" t="s">
        <v>90</v>
      </c>
      <c r="E1366" s="376" t="s">
        <v>2980</v>
      </c>
      <c r="F1366" s="377">
        <v>4</v>
      </c>
      <c r="G1366" s="377">
        <v>3</v>
      </c>
      <c r="H1366" s="377">
        <v>1</v>
      </c>
      <c r="I1366" s="377">
        <v>3</v>
      </c>
      <c r="J1366" s="377">
        <v>1</v>
      </c>
      <c r="K1366" s="377">
        <v>2</v>
      </c>
      <c r="L1366" s="377">
        <v>0</v>
      </c>
    </row>
    <row r="1367" spans="2:12" ht="13.2" x14ac:dyDescent="0.25">
      <c r="B1367" s="376" t="s">
        <v>220</v>
      </c>
      <c r="C1367" s="376" t="s">
        <v>2197</v>
      </c>
      <c r="D1367" s="376" t="s">
        <v>90</v>
      </c>
      <c r="E1367" s="376" t="s">
        <v>3171</v>
      </c>
      <c r="F1367" s="377">
        <v>2</v>
      </c>
      <c r="G1367" s="377">
        <v>2</v>
      </c>
      <c r="H1367" s="377">
        <v>0</v>
      </c>
      <c r="I1367" s="377">
        <v>2</v>
      </c>
      <c r="J1367" s="377">
        <v>1</v>
      </c>
      <c r="K1367" s="377">
        <v>1</v>
      </c>
      <c r="L1367" s="377">
        <v>0</v>
      </c>
    </row>
    <row r="1368" spans="2:12" ht="13.2" x14ac:dyDescent="0.25">
      <c r="B1368" s="376" t="s">
        <v>220</v>
      </c>
      <c r="C1368" s="376" t="s">
        <v>2197</v>
      </c>
      <c r="D1368" s="376" t="s">
        <v>90</v>
      </c>
      <c r="E1368" s="376" t="s">
        <v>3816</v>
      </c>
      <c r="F1368" s="377">
        <v>0</v>
      </c>
      <c r="G1368" s="377">
        <v>0</v>
      </c>
      <c r="H1368" s="377">
        <v>0</v>
      </c>
      <c r="I1368" s="377">
        <v>1</v>
      </c>
      <c r="J1368" s="377">
        <v>1</v>
      </c>
      <c r="K1368" s="377">
        <v>0</v>
      </c>
      <c r="L1368" s="377">
        <v>0</v>
      </c>
    </row>
    <row r="1369" spans="2:12" ht="13.2" x14ac:dyDescent="0.25">
      <c r="B1369" s="376" t="s">
        <v>220</v>
      </c>
      <c r="C1369" s="376" t="s">
        <v>2197</v>
      </c>
      <c r="D1369" s="376" t="s">
        <v>90</v>
      </c>
      <c r="E1369" s="376" t="s">
        <v>2981</v>
      </c>
      <c r="F1369" s="377">
        <v>0</v>
      </c>
      <c r="G1369" s="377">
        <v>0</v>
      </c>
      <c r="H1369" s="377">
        <v>0</v>
      </c>
      <c r="I1369" s="377">
        <v>1</v>
      </c>
      <c r="J1369" s="377">
        <v>1</v>
      </c>
      <c r="K1369" s="377">
        <v>0</v>
      </c>
      <c r="L1369" s="377">
        <v>0</v>
      </c>
    </row>
    <row r="1370" spans="2:12" ht="13.2" x14ac:dyDescent="0.25">
      <c r="B1370" s="376" t="s">
        <v>220</v>
      </c>
      <c r="C1370" s="376" t="s">
        <v>2197</v>
      </c>
      <c r="D1370" s="376" t="s">
        <v>90</v>
      </c>
      <c r="E1370" s="376" t="s">
        <v>3817</v>
      </c>
      <c r="F1370" s="377">
        <v>1</v>
      </c>
      <c r="G1370" s="377">
        <v>0</v>
      </c>
      <c r="H1370" s="377">
        <v>1</v>
      </c>
      <c r="I1370" s="377">
        <v>1</v>
      </c>
      <c r="J1370" s="377">
        <v>1</v>
      </c>
      <c r="K1370" s="377">
        <v>0</v>
      </c>
      <c r="L1370" s="377">
        <v>0</v>
      </c>
    </row>
    <row r="1371" spans="2:12" ht="13.2" x14ac:dyDescent="0.25">
      <c r="B1371" s="376" t="s">
        <v>220</v>
      </c>
      <c r="C1371" s="376" t="s">
        <v>2197</v>
      </c>
      <c r="D1371" s="376" t="s">
        <v>90</v>
      </c>
      <c r="E1371" s="376" t="s">
        <v>3172</v>
      </c>
      <c r="F1371" s="377">
        <v>0</v>
      </c>
      <c r="G1371" s="377">
        <v>0</v>
      </c>
      <c r="H1371" s="377">
        <v>0</v>
      </c>
      <c r="I1371" s="377">
        <v>4</v>
      </c>
      <c r="J1371" s="377">
        <v>1</v>
      </c>
      <c r="K1371" s="377">
        <v>3</v>
      </c>
      <c r="L1371" s="377">
        <v>0</v>
      </c>
    </row>
    <row r="1372" spans="2:12" ht="13.2" x14ac:dyDescent="0.25">
      <c r="B1372" s="376" t="s">
        <v>220</v>
      </c>
      <c r="C1372" s="376" t="s">
        <v>2197</v>
      </c>
      <c r="D1372" s="376" t="s">
        <v>90</v>
      </c>
      <c r="E1372" s="376" t="s">
        <v>3818</v>
      </c>
      <c r="F1372" s="377">
        <v>0</v>
      </c>
      <c r="G1372" s="377">
        <v>0</v>
      </c>
      <c r="H1372" s="377">
        <v>0</v>
      </c>
      <c r="I1372" s="377">
        <v>1</v>
      </c>
      <c r="J1372" s="377">
        <v>1</v>
      </c>
      <c r="K1372" s="377">
        <v>0</v>
      </c>
      <c r="L1372" s="377">
        <v>0</v>
      </c>
    </row>
    <row r="1373" spans="2:12" ht="13.2" x14ac:dyDescent="0.25">
      <c r="B1373" s="376" t="s">
        <v>220</v>
      </c>
      <c r="C1373" s="376" t="s">
        <v>2197</v>
      </c>
      <c r="D1373" s="376" t="s">
        <v>90</v>
      </c>
      <c r="E1373" s="376" t="s">
        <v>3559</v>
      </c>
      <c r="F1373" s="377">
        <v>1</v>
      </c>
      <c r="G1373" s="377">
        <v>1</v>
      </c>
      <c r="H1373" s="377">
        <v>0</v>
      </c>
      <c r="I1373" s="377">
        <v>0</v>
      </c>
      <c r="J1373" s="377">
        <v>0</v>
      </c>
      <c r="K1373" s="377">
        <v>0</v>
      </c>
      <c r="L1373" s="377">
        <v>0</v>
      </c>
    </row>
    <row r="1374" spans="2:12" ht="13.2" x14ac:dyDescent="0.25">
      <c r="B1374" s="376" t="s">
        <v>220</v>
      </c>
      <c r="C1374" s="376" t="s">
        <v>2197</v>
      </c>
      <c r="D1374" s="376" t="s">
        <v>90</v>
      </c>
      <c r="E1374" s="376" t="s">
        <v>3819</v>
      </c>
      <c r="F1374" s="377">
        <v>1</v>
      </c>
      <c r="G1374" s="377">
        <v>1</v>
      </c>
      <c r="H1374" s="377">
        <v>0</v>
      </c>
      <c r="I1374" s="377">
        <v>1</v>
      </c>
      <c r="J1374" s="377">
        <v>0</v>
      </c>
      <c r="K1374" s="377">
        <v>1</v>
      </c>
      <c r="L1374" s="377">
        <v>0</v>
      </c>
    </row>
    <row r="1375" spans="2:12" ht="13.2" x14ac:dyDescent="0.25">
      <c r="B1375" s="376" t="s">
        <v>220</v>
      </c>
      <c r="C1375" s="376" t="s">
        <v>2197</v>
      </c>
      <c r="D1375" s="376" t="s">
        <v>90</v>
      </c>
      <c r="E1375" s="376" t="s">
        <v>3820</v>
      </c>
      <c r="F1375" s="377">
        <v>0</v>
      </c>
      <c r="G1375" s="377">
        <v>0</v>
      </c>
      <c r="H1375" s="377">
        <v>0</v>
      </c>
      <c r="I1375" s="377">
        <v>1</v>
      </c>
      <c r="J1375" s="377">
        <v>1</v>
      </c>
      <c r="K1375" s="377">
        <v>0</v>
      </c>
      <c r="L1375" s="377">
        <v>0</v>
      </c>
    </row>
    <row r="1376" spans="2:12" ht="13.2" x14ac:dyDescent="0.25">
      <c r="B1376" s="376" t="s">
        <v>220</v>
      </c>
      <c r="C1376" s="376" t="s">
        <v>2197</v>
      </c>
      <c r="D1376" s="376" t="s">
        <v>90</v>
      </c>
      <c r="E1376" s="376" t="s">
        <v>3821</v>
      </c>
      <c r="F1376" s="377">
        <v>0</v>
      </c>
      <c r="G1376" s="377">
        <v>0</v>
      </c>
      <c r="H1376" s="377">
        <v>0</v>
      </c>
      <c r="I1376" s="377">
        <v>2</v>
      </c>
      <c r="J1376" s="377">
        <v>1</v>
      </c>
      <c r="K1376" s="377">
        <v>1</v>
      </c>
      <c r="L1376" s="377">
        <v>0</v>
      </c>
    </row>
    <row r="1377" spans="2:12" ht="13.2" x14ac:dyDescent="0.25">
      <c r="B1377" s="376" t="s">
        <v>220</v>
      </c>
      <c r="C1377" s="376" t="s">
        <v>2197</v>
      </c>
      <c r="D1377" s="376" t="s">
        <v>90</v>
      </c>
      <c r="E1377" s="376" t="s">
        <v>3822</v>
      </c>
      <c r="F1377" s="377">
        <v>1</v>
      </c>
      <c r="G1377" s="377">
        <v>0</v>
      </c>
      <c r="H1377" s="377">
        <v>1</v>
      </c>
      <c r="I1377" s="377">
        <v>0</v>
      </c>
      <c r="J1377" s="377">
        <v>0</v>
      </c>
      <c r="K1377" s="377">
        <v>0</v>
      </c>
      <c r="L1377" s="377">
        <v>0</v>
      </c>
    </row>
    <row r="1378" spans="2:12" ht="13.2" x14ac:dyDescent="0.25">
      <c r="B1378" s="376" t="s">
        <v>220</v>
      </c>
      <c r="C1378" s="376" t="s">
        <v>2197</v>
      </c>
      <c r="D1378" s="376" t="s">
        <v>90</v>
      </c>
      <c r="E1378" s="376" t="s">
        <v>3173</v>
      </c>
      <c r="F1378" s="377">
        <v>1</v>
      </c>
      <c r="G1378" s="377">
        <v>1</v>
      </c>
      <c r="H1378" s="377">
        <v>0</v>
      </c>
      <c r="I1378" s="377">
        <v>2</v>
      </c>
      <c r="J1378" s="377">
        <v>1</v>
      </c>
      <c r="K1378" s="377">
        <v>1</v>
      </c>
      <c r="L1378" s="377">
        <v>0</v>
      </c>
    </row>
    <row r="1379" spans="2:12" ht="13.2" x14ac:dyDescent="0.25">
      <c r="B1379" s="376" t="s">
        <v>220</v>
      </c>
      <c r="C1379" s="376" t="s">
        <v>2197</v>
      </c>
      <c r="D1379" s="376" t="s">
        <v>90</v>
      </c>
      <c r="E1379" s="376" t="s">
        <v>3823</v>
      </c>
      <c r="F1379" s="377">
        <v>1</v>
      </c>
      <c r="G1379" s="377">
        <v>0</v>
      </c>
      <c r="H1379" s="377">
        <v>1</v>
      </c>
      <c r="I1379" s="377">
        <v>0</v>
      </c>
      <c r="J1379" s="377">
        <v>0</v>
      </c>
      <c r="K1379" s="377">
        <v>0</v>
      </c>
      <c r="L1379" s="377">
        <v>0</v>
      </c>
    </row>
    <row r="1380" spans="2:12" ht="13.2" x14ac:dyDescent="0.25">
      <c r="B1380" s="376" t="s">
        <v>220</v>
      </c>
      <c r="C1380" s="376" t="s">
        <v>2197</v>
      </c>
      <c r="D1380" s="376" t="s">
        <v>90</v>
      </c>
      <c r="E1380" s="376" t="s">
        <v>3259</v>
      </c>
      <c r="F1380" s="377">
        <v>2</v>
      </c>
      <c r="G1380" s="377">
        <v>0</v>
      </c>
      <c r="H1380" s="377">
        <v>2</v>
      </c>
      <c r="I1380" s="377">
        <v>1</v>
      </c>
      <c r="J1380" s="377">
        <v>1</v>
      </c>
      <c r="K1380" s="377">
        <v>0</v>
      </c>
      <c r="L1380" s="377">
        <v>0</v>
      </c>
    </row>
    <row r="1381" spans="2:12" ht="13.2" x14ac:dyDescent="0.25">
      <c r="B1381" s="376" t="s">
        <v>220</v>
      </c>
      <c r="C1381" s="376" t="s">
        <v>2197</v>
      </c>
      <c r="D1381" s="376" t="s">
        <v>90</v>
      </c>
      <c r="E1381" s="376" t="s">
        <v>2982</v>
      </c>
      <c r="F1381" s="377">
        <v>5</v>
      </c>
      <c r="G1381" s="377">
        <v>1</v>
      </c>
      <c r="H1381" s="377">
        <v>4</v>
      </c>
      <c r="I1381" s="377">
        <v>2</v>
      </c>
      <c r="J1381" s="377">
        <v>2</v>
      </c>
      <c r="K1381" s="377">
        <v>0</v>
      </c>
      <c r="L1381" s="377">
        <v>0</v>
      </c>
    </row>
    <row r="1382" spans="2:12" ht="13.2" x14ac:dyDescent="0.25">
      <c r="B1382" s="376" t="s">
        <v>220</v>
      </c>
      <c r="C1382" s="376" t="s">
        <v>2197</v>
      </c>
      <c r="D1382" s="376" t="s">
        <v>90</v>
      </c>
      <c r="E1382" s="376" t="s">
        <v>3174</v>
      </c>
      <c r="F1382" s="377">
        <v>1</v>
      </c>
      <c r="G1382" s="377">
        <v>0</v>
      </c>
      <c r="H1382" s="377">
        <v>1</v>
      </c>
      <c r="I1382" s="377">
        <v>0</v>
      </c>
      <c r="J1382" s="377">
        <v>0</v>
      </c>
      <c r="K1382" s="377">
        <v>0</v>
      </c>
      <c r="L1382" s="377">
        <v>0</v>
      </c>
    </row>
    <row r="1383" spans="2:12" ht="13.2" x14ac:dyDescent="0.25">
      <c r="B1383" s="376" t="s">
        <v>220</v>
      </c>
      <c r="C1383" s="376" t="s">
        <v>2197</v>
      </c>
      <c r="D1383" s="376" t="s">
        <v>90</v>
      </c>
      <c r="E1383" s="376" t="s">
        <v>3260</v>
      </c>
      <c r="F1383" s="377">
        <v>0</v>
      </c>
      <c r="G1383" s="377">
        <v>0</v>
      </c>
      <c r="H1383" s="377">
        <v>0</v>
      </c>
      <c r="I1383" s="377">
        <v>1</v>
      </c>
      <c r="J1383" s="377">
        <v>1</v>
      </c>
      <c r="K1383" s="377">
        <v>0</v>
      </c>
      <c r="L1383" s="377">
        <v>0</v>
      </c>
    </row>
    <row r="1384" spans="2:12" ht="13.2" x14ac:dyDescent="0.25">
      <c r="B1384" s="376" t="s">
        <v>220</v>
      </c>
      <c r="C1384" s="376" t="s">
        <v>2197</v>
      </c>
      <c r="D1384" s="376" t="s">
        <v>90</v>
      </c>
      <c r="E1384" s="376" t="s">
        <v>2752</v>
      </c>
      <c r="F1384" s="377">
        <v>2</v>
      </c>
      <c r="G1384" s="377">
        <v>1</v>
      </c>
      <c r="H1384" s="377">
        <v>1</v>
      </c>
      <c r="I1384" s="377">
        <v>0</v>
      </c>
      <c r="J1384" s="377">
        <v>0</v>
      </c>
      <c r="K1384" s="377">
        <v>0</v>
      </c>
      <c r="L1384" s="377">
        <v>0</v>
      </c>
    </row>
    <row r="1385" spans="2:12" ht="13.2" x14ac:dyDescent="0.25">
      <c r="B1385" s="376" t="s">
        <v>220</v>
      </c>
      <c r="C1385" s="376" t="s">
        <v>2197</v>
      </c>
      <c r="D1385" s="376" t="s">
        <v>90</v>
      </c>
      <c r="E1385" s="376" t="s">
        <v>3395</v>
      </c>
      <c r="F1385" s="377">
        <v>1</v>
      </c>
      <c r="G1385" s="377">
        <v>1</v>
      </c>
      <c r="H1385" s="377">
        <v>0</v>
      </c>
      <c r="I1385" s="377">
        <v>0</v>
      </c>
      <c r="J1385" s="377">
        <v>0</v>
      </c>
      <c r="K1385" s="377">
        <v>0</v>
      </c>
      <c r="L1385" s="377">
        <v>0</v>
      </c>
    </row>
    <row r="1386" spans="2:12" ht="13.2" x14ac:dyDescent="0.25">
      <c r="B1386" s="376" t="s">
        <v>220</v>
      </c>
      <c r="C1386" s="376" t="s">
        <v>2197</v>
      </c>
      <c r="D1386" s="376" t="s">
        <v>90</v>
      </c>
      <c r="E1386" s="376" t="s">
        <v>2983</v>
      </c>
      <c r="F1386" s="377">
        <v>5</v>
      </c>
      <c r="G1386" s="377">
        <v>2</v>
      </c>
      <c r="H1386" s="377">
        <v>3</v>
      </c>
      <c r="I1386" s="377">
        <v>8</v>
      </c>
      <c r="J1386" s="377">
        <v>6</v>
      </c>
      <c r="K1386" s="377">
        <v>2</v>
      </c>
      <c r="L1386" s="377">
        <v>0</v>
      </c>
    </row>
    <row r="1387" spans="2:12" ht="13.2" x14ac:dyDescent="0.25">
      <c r="B1387" s="376" t="s">
        <v>220</v>
      </c>
      <c r="C1387" s="376" t="s">
        <v>2197</v>
      </c>
      <c r="D1387" s="376" t="s">
        <v>90</v>
      </c>
      <c r="E1387" s="376" t="s">
        <v>2818</v>
      </c>
      <c r="F1387" s="377">
        <v>1</v>
      </c>
      <c r="G1387" s="377">
        <v>1</v>
      </c>
      <c r="H1387" s="377">
        <v>0</v>
      </c>
      <c r="I1387" s="377">
        <v>3</v>
      </c>
      <c r="J1387" s="377">
        <v>2</v>
      </c>
      <c r="K1387" s="377">
        <v>1</v>
      </c>
      <c r="L1387" s="377">
        <v>0</v>
      </c>
    </row>
    <row r="1388" spans="2:12" ht="13.2" x14ac:dyDescent="0.25">
      <c r="B1388" s="376" t="s">
        <v>220</v>
      </c>
      <c r="C1388" s="376" t="s">
        <v>2197</v>
      </c>
      <c r="D1388" s="376" t="s">
        <v>90</v>
      </c>
      <c r="E1388" s="376" t="s">
        <v>3824</v>
      </c>
      <c r="F1388" s="377">
        <v>0</v>
      </c>
      <c r="G1388" s="377">
        <v>0</v>
      </c>
      <c r="H1388" s="377">
        <v>0</v>
      </c>
      <c r="I1388" s="377">
        <v>1</v>
      </c>
      <c r="J1388" s="377">
        <v>0</v>
      </c>
      <c r="K1388" s="377">
        <v>1</v>
      </c>
      <c r="L1388" s="377">
        <v>0</v>
      </c>
    </row>
    <row r="1389" spans="2:12" ht="13.2" x14ac:dyDescent="0.25">
      <c r="B1389" s="376" t="s">
        <v>220</v>
      </c>
      <c r="C1389" s="376" t="s">
        <v>2197</v>
      </c>
      <c r="D1389" s="376" t="s">
        <v>90</v>
      </c>
      <c r="E1389" s="376" t="s">
        <v>3261</v>
      </c>
      <c r="F1389" s="377">
        <v>1</v>
      </c>
      <c r="G1389" s="377">
        <v>1</v>
      </c>
      <c r="H1389" s="377">
        <v>0</v>
      </c>
      <c r="I1389" s="377">
        <v>0</v>
      </c>
      <c r="J1389" s="377">
        <v>0</v>
      </c>
      <c r="K1389" s="377">
        <v>0</v>
      </c>
      <c r="L1389" s="377">
        <v>0</v>
      </c>
    </row>
    <row r="1390" spans="2:12" ht="13.2" x14ac:dyDescent="0.25">
      <c r="B1390" s="376" t="s">
        <v>220</v>
      </c>
      <c r="C1390" s="376" t="s">
        <v>2197</v>
      </c>
      <c r="D1390" s="376" t="s">
        <v>90</v>
      </c>
      <c r="E1390" s="376" t="s">
        <v>3825</v>
      </c>
      <c r="F1390" s="377">
        <v>1</v>
      </c>
      <c r="G1390" s="377">
        <v>1</v>
      </c>
      <c r="H1390" s="377">
        <v>0</v>
      </c>
      <c r="I1390" s="377">
        <v>0</v>
      </c>
      <c r="J1390" s="377">
        <v>0</v>
      </c>
      <c r="K1390" s="377">
        <v>0</v>
      </c>
      <c r="L1390" s="377">
        <v>0</v>
      </c>
    </row>
    <row r="1391" spans="2:12" ht="13.2" x14ac:dyDescent="0.25">
      <c r="B1391" s="376" t="s">
        <v>220</v>
      </c>
      <c r="C1391" s="376" t="s">
        <v>2197</v>
      </c>
      <c r="D1391" s="376" t="s">
        <v>90</v>
      </c>
      <c r="E1391" s="376" t="s">
        <v>1392</v>
      </c>
      <c r="F1391" s="377">
        <v>5</v>
      </c>
      <c r="G1391" s="377">
        <v>1</v>
      </c>
      <c r="H1391" s="377">
        <v>4</v>
      </c>
      <c r="I1391" s="377">
        <v>2</v>
      </c>
      <c r="J1391" s="377">
        <v>1</v>
      </c>
      <c r="K1391" s="377">
        <v>1</v>
      </c>
      <c r="L1391" s="377">
        <v>0</v>
      </c>
    </row>
    <row r="1392" spans="2:12" ht="13.2" x14ac:dyDescent="0.25">
      <c r="B1392" s="376" t="s">
        <v>220</v>
      </c>
      <c r="C1392" s="376" t="s">
        <v>2197</v>
      </c>
      <c r="D1392" s="376" t="s">
        <v>90</v>
      </c>
      <c r="E1392" s="376" t="s">
        <v>3661</v>
      </c>
      <c r="F1392" s="377">
        <v>1</v>
      </c>
      <c r="G1392" s="377">
        <v>1</v>
      </c>
      <c r="H1392" s="377">
        <v>0</v>
      </c>
      <c r="I1392" s="377">
        <v>0</v>
      </c>
      <c r="J1392" s="377">
        <v>0</v>
      </c>
      <c r="K1392" s="377">
        <v>0</v>
      </c>
      <c r="L1392" s="377">
        <v>0</v>
      </c>
    </row>
    <row r="1393" spans="2:12" ht="13.2" x14ac:dyDescent="0.25">
      <c r="B1393" s="376" t="s">
        <v>220</v>
      </c>
      <c r="C1393" s="376" t="s">
        <v>2197</v>
      </c>
      <c r="D1393" s="376" t="s">
        <v>350</v>
      </c>
      <c r="E1393" s="376" t="s">
        <v>1393</v>
      </c>
      <c r="F1393" s="377">
        <v>3</v>
      </c>
      <c r="G1393" s="377">
        <v>2</v>
      </c>
      <c r="H1393" s="377">
        <v>1</v>
      </c>
      <c r="I1393" s="377">
        <v>1</v>
      </c>
      <c r="J1393" s="377">
        <v>1</v>
      </c>
      <c r="K1393" s="377">
        <v>0</v>
      </c>
      <c r="L1393" s="377">
        <v>0</v>
      </c>
    </row>
    <row r="1394" spans="2:12" ht="13.2" x14ac:dyDescent="0.25">
      <c r="B1394" s="376" t="s">
        <v>220</v>
      </c>
      <c r="C1394" s="376" t="s">
        <v>2197</v>
      </c>
      <c r="D1394" s="376" t="s">
        <v>93</v>
      </c>
      <c r="E1394" s="376" t="s">
        <v>1441</v>
      </c>
      <c r="F1394" s="377">
        <v>11</v>
      </c>
      <c r="G1394" s="377">
        <v>8</v>
      </c>
      <c r="H1394" s="377">
        <v>3</v>
      </c>
      <c r="I1394" s="377">
        <v>14</v>
      </c>
      <c r="J1394" s="377">
        <v>7</v>
      </c>
      <c r="K1394" s="377">
        <v>7</v>
      </c>
      <c r="L1394" s="377">
        <v>0</v>
      </c>
    </row>
    <row r="1395" spans="2:12" ht="13.2" x14ac:dyDescent="0.25">
      <c r="B1395" s="376" t="s">
        <v>220</v>
      </c>
      <c r="C1395" s="376" t="s">
        <v>2197</v>
      </c>
      <c r="D1395" s="376" t="s">
        <v>93</v>
      </c>
      <c r="E1395" s="376" t="s">
        <v>1442</v>
      </c>
      <c r="F1395" s="377">
        <v>22</v>
      </c>
      <c r="G1395" s="377">
        <v>12</v>
      </c>
      <c r="H1395" s="377">
        <v>10</v>
      </c>
      <c r="I1395" s="377">
        <v>45</v>
      </c>
      <c r="J1395" s="377">
        <v>27</v>
      </c>
      <c r="K1395" s="377">
        <v>18</v>
      </c>
      <c r="L1395" s="377">
        <v>0</v>
      </c>
    </row>
    <row r="1396" spans="2:12" ht="13.2" x14ac:dyDescent="0.25">
      <c r="B1396" s="376" t="s">
        <v>220</v>
      </c>
      <c r="C1396" s="376" t="s">
        <v>2197</v>
      </c>
      <c r="D1396" s="376" t="s">
        <v>93</v>
      </c>
      <c r="E1396" s="376" t="s">
        <v>1443</v>
      </c>
      <c r="F1396" s="377">
        <v>15</v>
      </c>
      <c r="G1396" s="377">
        <v>6</v>
      </c>
      <c r="H1396" s="377">
        <v>9</v>
      </c>
      <c r="I1396" s="377">
        <v>35</v>
      </c>
      <c r="J1396" s="377">
        <v>16</v>
      </c>
      <c r="K1396" s="377">
        <v>19</v>
      </c>
      <c r="L1396" s="377">
        <v>0</v>
      </c>
    </row>
    <row r="1397" spans="2:12" ht="13.2" x14ac:dyDescent="0.25">
      <c r="B1397" s="376" t="s">
        <v>220</v>
      </c>
      <c r="C1397" s="376" t="s">
        <v>2197</v>
      </c>
      <c r="D1397" s="376" t="s">
        <v>93</v>
      </c>
      <c r="E1397" s="376" t="s">
        <v>1444</v>
      </c>
      <c r="F1397" s="377">
        <v>53</v>
      </c>
      <c r="G1397" s="377">
        <v>25</v>
      </c>
      <c r="H1397" s="377">
        <v>28</v>
      </c>
      <c r="I1397" s="377">
        <v>55</v>
      </c>
      <c r="J1397" s="377">
        <v>36</v>
      </c>
      <c r="K1397" s="377">
        <v>19</v>
      </c>
      <c r="L1397" s="377">
        <v>0</v>
      </c>
    </row>
    <row r="1398" spans="2:12" ht="13.2" x14ac:dyDescent="0.25">
      <c r="B1398" s="376" t="s">
        <v>220</v>
      </c>
      <c r="C1398" s="376" t="s">
        <v>2197</v>
      </c>
      <c r="D1398" s="376" t="s">
        <v>93</v>
      </c>
      <c r="E1398" s="376" t="s">
        <v>1445</v>
      </c>
      <c r="F1398" s="377">
        <v>2</v>
      </c>
      <c r="G1398" s="377">
        <v>1</v>
      </c>
      <c r="H1398" s="377">
        <v>1</v>
      </c>
      <c r="I1398" s="377">
        <v>3</v>
      </c>
      <c r="J1398" s="377">
        <v>2</v>
      </c>
      <c r="K1398" s="377">
        <v>1</v>
      </c>
      <c r="L1398" s="377">
        <v>0</v>
      </c>
    </row>
    <row r="1399" spans="2:12" ht="13.2" x14ac:dyDescent="0.25">
      <c r="B1399" s="376" t="s">
        <v>220</v>
      </c>
      <c r="C1399" s="376" t="s">
        <v>2197</v>
      </c>
      <c r="D1399" s="376" t="s">
        <v>93</v>
      </c>
      <c r="E1399" s="376" t="s">
        <v>1446</v>
      </c>
      <c r="F1399" s="377">
        <v>342</v>
      </c>
      <c r="G1399" s="377">
        <v>164</v>
      </c>
      <c r="H1399" s="377">
        <v>178</v>
      </c>
      <c r="I1399" s="377">
        <v>287</v>
      </c>
      <c r="J1399" s="377">
        <v>163</v>
      </c>
      <c r="K1399" s="377">
        <v>124</v>
      </c>
      <c r="L1399" s="377">
        <v>0</v>
      </c>
    </row>
    <row r="1400" spans="2:12" ht="13.2" x14ac:dyDescent="0.25">
      <c r="B1400" s="376" t="s">
        <v>220</v>
      </c>
      <c r="C1400" s="376" t="s">
        <v>2197</v>
      </c>
      <c r="D1400" s="376" t="s">
        <v>93</v>
      </c>
      <c r="E1400" s="376" t="s">
        <v>1447</v>
      </c>
      <c r="F1400" s="377">
        <v>704</v>
      </c>
      <c r="G1400" s="377">
        <v>335</v>
      </c>
      <c r="H1400" s="377">
        <v>369</v>
      </c>
      <c r="I1400" s="377">
        <v>665</v>
      </c>
      <c r="J1400" s="377">
        <v>402</v>
      </c>
      <c r="K1400" s="377">
        <v>262</v>
      </c>
      <c r="L1400" s="377">
        <v>1</v>
      </c>
    </row>
    <row r="1401" spans="2:12" ht="13.2" x14ac:dyDescent="0.25">
      <c r="B1401" s="376" t="s">
        <v>220</v>
      </c>
      <c r="C1401" s="376" t="s">
        <v>2197</v>
      </c>
      <c r="D1401" s="376" t="s">
        <v>93</v>
      </c>
      <c r="E1401" s="376" t="s">
        <v>1448</v>
      </c>
      <c r="F1401" s="377">
        <v>5</v>
      </c>
      <c r="G1401" s="377">
        <v>3</v>
      </c>
      <c r="H1401" s="377">
        <v>2</v>
      </c>
      <c r="I1401" s="377">
        <v>15</v>
      </c>
      <c r="J1401" s="377">
        <v>10</v>
      </c>
      <c r="K1401" s="377">
        <v>5</v>
      </c>
      <c r="L1401" s="377">
        <v>0</v>
      </c>
    </row>
    <row r="1402" spans="2:12" ht="13.2" x14ac:dyDescent="0.25">
      <c r="B1402" s="376" t="s">
        <v>220</v>
      </c>
      <c r="C1402" s="376" t="s">
        <v>2197</v>
      </c>
      <c r="D1402" s="376" t="s">
        <v>2199</v>
      </c>
      <c r="E1402" s="376" t="s">
        <v>3262</v>
      </c>
      <c r="F1402" s="377">
        <v>0</v>
      </c>
      <c r="G1402" s="377">
        <v>0</v>
      </c>
      <c r="H1402" s="377">
        <v>0</v>
      </c>
      <c r="I1402" s="377">
        <v>1</v>
      </c>
      <c r="J1402" s="377">
        <v>0</v>
      </c>
      <c r="K1402" s="377">
        <v>1</v>
      </c>
      <c r="L1402" s="377">
        <v>0</v>
      </c>
    </row>
    <row r="1403" spans="2:12" ht="13.2" x14ac:dyDescent="0.25">
      <c r="B1403" s="376" t="s">
        <v>220</v>
      </c>
      <c r="C1403" s="376" t="s">
        <v>2197</v>
      </c>
      <c r="D1403" s="376" t="s">
        <v>423</v>
      </c>
      <c r="E1403" s="376" t="s">
        <v>1460</v>
      </c>
      <c r="F1403" s="377">
        <v>25</v>
      </c>
      <c r="G1403" s="377">
        <v>13</v>
      </c>
      <c r="H1403" s="377">
        <v>12</v>
      </c>
      <c r="I1403" s="377">
        <v>42</v>
      </c>
      <c r="J1403" s="377">
        <v>29</v>
      </c>
      <c r="K1403" s="377">
        <v>13</v>
      </c>
      <c r="L1403" s="377">
        <v>0</v>
      </c>
    </row>
    <row r="1404" spans="2:12" ht="13.2" x14ac:dyDescent="0.25">
      <c r="B1404" s="376" t="s">
        <v>220</v>
      </c>
      <c r="C1404" s="376" t="s">
        <v>2197</v>
      </c>
      <c r="D1404" s="376" t="s">
        <v>423</v>
      </c>
      <c r="E1404" s="376" t="s">
        <v>2984</v>
      </c>
      <c r="F1404" s="377">
        <v>1</v>
      </c>
      <c r="G1404" s="377">
        <v>0</v>
      </c>
      <c r="H1404" s="377">
        <v>1</v>
      </c>
      <c r="I1404" s="377">
        <v>5</v>
      </c>
      <c r="J1404" s="377">
        <v>4</v>
      </c>
      <c r="K1404" s="377">
        <v>1</v>
      </c>
      <c r="L1404" s="377">
        <v>0</v>
      </c>
    </row>
    <row r="1405" spans="2:12" ht="13.2" x14ac:dyDescent="0.25">
      <c r="B1405" s="376" t="s">
        <v>220</v>
      </c>
      <c r="C1405" s="376" t="s">
        <v>2197</v>
      </c>
      <c r="D1405" s="376" t="s">
        <v>423</v>
      </c>
      <c r="E1405" s="376" t="s">
        <v>2753</v>
      </c>
      <c r="F1405" s="377">
        <v>0</v>
      </c>
      <c r="G1405" s="377">
        <v>0</v>
      </c>
      <c r="H1405" s="377">
        <v>0</v>
      </c>
      <c r="I1405" s="377">
        <v>1</v>
      </c>
      <c r="J1405" s="377">
        <v>1</v>
      </c>
      <c r="K1405" s="377">
        <v>0</v>
      </c>
      <c r="L1405" s="377">
        <v>0</v>
      </c>
    </row>
    <row r="1406" spans="2:12" ht="13.2" x14ac:dyDescent="0.25">
      <c r="B1406" s="376" t="s">
        <v>220</v>
      </c>
      <c r="C1406" s="376" t="s">
        <v>2197</v>
      </c>
      <c r="D1406" s="376" t="s">
        <v>423</v>
      </c>
      <c r="E1406" s="376" t="s">
        <v>3560</v>
      </c>
      <c r="F1406" s="377">
        <v>1</v>
      </c>
      <c r="G1406" s="377">
        <v>1</v>
      </c>
      <c r="H1406" s="377">
        <v>0</v>
      </c>
      <c r="I1406" s="377">
        <v>1</v>
      </c>
      <c r="J1406" s="377">
        <v>0</v>
      </c>
      <c r="K1406" s="377">
        <v>1</v>
      </c>
      <c r="L1406" s="377">
        <v>0</v>
      </c>
    </row>
    <row r="1407" spans="2:12" ht="13.2" x14ac:dyDescent="0.25">
      <c r="B1407" s="376" t="s">
        <v>220</v>
      </c>
      <c r="C1407" s="376" t="s">
        <v>2197</v>
      </c>
      <c r="D1407" s="376" t="s">
        <v>423</v>
      </c>
      <c r="E1407" s="376" t="s">
        <v>2985</v>
      </c>
      <c r="F1407" s="377">
        <v>0</v>
      </c>
      <c r="G1407" s="377">
        <v>0</v>
      </c>
      <c r="H1407" s="377">
        <v>0</v>
      </c>
      <c r="I1407" s="377">
        <v>2</v>
      </c>
      <c r="J1407" s="377">
        <v>2</v>
      </c>
      <c r="K1407" s="377">
        <v>0</v>
      </c>
      <c r="L1407" s="377">
        <v>0</v>
      </c>
    </row>
    <row r="1408" spans="2:12" ht="13.2" x14ac:dyDescent="0.25">
      <c r="B1408" s="376" t="s">
        <v>220</v>
      </c>
      <c r="C1408" s="376" t="s">
        <v>2197</v>
      </c>
      <c r="D1408" s="376" t="s">
        <v>423</v>
      </c>
      <c r="E1408" s="376" t="s">
        <v>2754</v>
      </c>
      <c r="F1408" s="377">
        <v>2</v>
      </c>
      <c r="G1408" s="377">
        <v>1</v>
      </c>
      <c r="H1408" s="377">
        <v>1</v>
      </c>
      <c r="I1408" s="377">
        <v>5</v>
      </c>
      <c r="J1408" s="377">
        <v>2</v>
      </c>
      <c r="K1408" s="377">
        <v>3</v>
      </c>
      <c r="L1408" s="377">
        <v>0</v>
      </c>
    </row>
    <row r="1409" spans="2:12" ht="13.2" x14ac:dyDescent="0.25">
      <c r="B1409" s="376" t="s">
        <v>220</v>
      </c>
      <c r="C1409" s="376" t="s">
        <v>2197</v>
      </c>
      <c r="D1409" s="376" t="s">
        <v>423</v>
      </c>
      <c r="E1409" s="376" t="s">
        <v>2853</v>
      </c>
      <c r="F1409" s="377">
        <v>1</v>
      </c>
      <c r="G1409" s="377">
        <v>0</v>
      </c>
      <c r="H1409" s="377">
        <v>1</v>
      </c>
      <c r="I1409" s="377">
        <v>2</v>
      </c>
      <c r="J1409" s="377">
        <v>2</v>
      </c>
      <c r="K1409" s="377">
        <v>0</v>
      </c>
      <c r="L1409" s="377">
        <v>0</v>
      </c>
    </row>
    <row r="1410" spans="2:12" ht="13.2" x14ac:dyDescent="0.25">
      <c r="B1410" s="376" t="s">
        <v>220</v>
      </c>
      <c r="C1410" s="376" t="s">
        <v>2197</v>
      </c>
      <c r="D1410" s="376" t="s">
        <v>423</v>
      </c>
      <c r="E1410" s="376" t="s">
        <v>1462</v>
      </c>
      <c r="F1410" s="377">
        <v>2</v>
      </c>
      <c r="G1410" s="377">
        <v>2</v>
      </c>
      <c r="H1410" s="377">
        <v>0</v>
      </c>
      <c r="I1410" s="377">
        <v>5</v>
      </c>
      <c r="J1410" s="377">
        <v>3</v>
      </c>
      <c r="K1410" s="377">
        <v>2</v>
      </c>
      <c r="L1410" s="377">
        <v>0</v>
      </c>
    </row>
    <row r="1411" spans="2:12" ht="13.2" x14ac:dyDescent="0.25">
      <c r="B1411" s="376" t="s">
        <v>220</v>
      </c>
      <c r="C1411" s="376" t="s">
        <v>2197</v>
      </c>
      <c r="D1411" s="376" t="s">
        <v>78</v>
      </c>
      <c r="E1411" s="376" t="s">
        <v>1465</v>
      </c>
      <c r="F1411" s="377">
        <v>2</v>
      </c>
      <c r="G1411" s="377">
        <v>1</v>
      </c>
      <c r="H1411" s="377">
        <v>1</v>
      </c>
      <c r="I1411" s="377">
        <v>58</v>
      </c>
      <c r="J1411" s="377">
        <v>30</v>
      </c>
      <c r="K1411" s="377">
        <v>28</v>
      </c>
      <c r="L1411" s="377">
        <v>0</v>
      </c>
    </row>
    <row r="1412" spans="2:12" ht="13.2" x14ac:dyDescent="0.25">
      <c r="B1412" s="376" t="s">
        <v>220</v>
      </c>
      <c r="C1412" s="376" t="s">
        <v>2197</v>
      </c>
      <c r="D1412" s="376" t="s">
        <v>78</v>
      </c>
      <c r="E1412" s="376" t="s">
        <v>1466</v>
      </c>
      <c r="F1412" s="377">
        <v>4</v>
      </c>
      <c r="G1412" s="377">
        <v>1</v>
      </c>
      <c r="H1412" s="377">
        <v>3</v>
      </c>
      <c r="I1412" s="377">
        <v>97</v>
      </c>
      <c r="J1412" s="377">
        <v>43</v>
      </c>
      <c r="K1412" s="377">
        <v>54</v>
      </c>
      <c r="L1412" s="377">
        <v>0</v>
      </c>
    </row>
    <row r="1413" spans="2:12" ht="13.2" x14ac:dyDescent="0.25">
      <c r="B1413" s="376" t="s">
        <v>220</v>
      </c>
      <c r="C1413" s="376" t="s">
        <v>2197</v>
      </c>
      <c r="D1413" s="376" t="s">
        <v>79</v>
      </c>
      <c r="E1413" s="376" t="s">
        <v>1206</v>
      </c>
      <c r="F1413" s="377">
        <v>24</v>
      </c>
      <c r="G1413" s="377">
        <v>11</v>
      </c>
      <c r="H1413" s="377">
        <v>13</v>
      </c>
      <c r="I1413" s="377">
        <v>16</v>
      </c>
      <c r="J1413" s="377">
        <v>5</v>
      </c>
      <c r="K1413" s="377">
        <v>11</v>
      </c>
      <c r="L1413" s="377">
        <v>0</v>
      </c>
    </row>
    <row r="1414" spans="2:12" ht="13.2" x14ac:dyDescent="0.25">
      <c r="B1414" s="376" t="s">
        <v>220</v>
      </c>
      <c r="C1414" s="376" t="s">
        <v>2197</v>
      </c>
      <c r="D1414" s="376" t="s">
        <v>79</v>
      </c>
      <c r="E1414" s="376" t="s">
        <v>1207</v>
      </c>
      <c r="F1414" s="377">
        <v>48</v>
      </c>
      <c r="G1414" s="377">
        <v>22</v>
      </c>
      <c r="H1414" s="377">
        <v>26</v>
      </c>
      <c r="I1414" s="377">
        <v>139</v>
      </c>
      <c r="J1414" s="377">
        <v>71</v>
      </c>
      <c r="K1414" s="377">
        <v>68</v>
      </c>
      <c r="L1414" s="377">
        <v>0</v>
      </c>
    </row>
    <row r="1415" spans="2:12" ht="13.2" x14ac:dyDescent="0.25">
      <c r="B1415" s="376" t="s">
        <v>220</v>
      </c>
      <c r="C1415" s="376" t="s">
        <v>2197</v>
      </c>
      <c r="D1415" s="376" t="s">
        <v>79</v>
      </c>
      <c r="E1415" s="376" t="s">
        <v>1208</v>
      </c>
      <c r="F1415" s="377">
        <v>165</v>
      </c>
      <c r="G1415" s="377">
        <v>87</v>
      </c>
      <c r="H1415" s="377">
        <v>78</v>
      </c>
      <c r="I1415" s="377">
        <v>213</v>
      </c>
      <c r="J1415" s="377">
        <v>109</v>
      </c>
      <c r="K1415" s="377">
        <v>104</v>
      </c>
      <c r="L1415" s="377">
        <v>0</v>
      </c>
    </row>
    <row r="1416" spans="2:12" ht="13.2" x14ac:dyDescent="0.25">
      <c r="B1416" s="376" t="s">
        <v>220</v>
      </c>
      <c r="C1416" s="376" t="s">
        <v>2197</v>
      </c>
      <c r="D1416" s="376" t="s">
        <v>79</v>
      </c>
      <c r="E1416" s="376" t="s">
        <v>1209</v>
      </c>
      <c r="F1416" s="377">
        <v>907</v>
      </c>
      <c r="G1416" s="377">
        <v>404</v>
      </c>
      <c r="H1416" s="377">
        <v>503</v>
      </c>
      <c r="I1416" s="377">
        <v>1400</v>
      </c>
      <c r="J1416" s="377">
        <v>599</v>
      </c>
      <c r="K1416" s="377">
        <v>801</v>
      </c>
      <c r="L1416" s="377">
        <v>0</v>
      </c>
    </row>
    <row r="1417" spans="2:12" ht="13.2" x14ac:dyDescent="0.25">
      <c r="B1417" s="376" t="s">
        <v>220</v>
      </c>
      <c r="C1417" s="376" t="s">
        <v>2197</v>
      </c>
      <c r="D1417" s="376" t="s">
        <v>79</v>
      </c>
      <c r="E1417" s="376" t="s">
        <v>2333</v>
      </c>
      <c r="F1417" s="377">
        <v>100</v>
      </c>
      <c r="G1417" s="377">
        <v>40</v>
      </c>
      <c r="H1417" s="377">
        <v>60</v>
      </c>
      <c r="I1417" s="377">
        <v>185</v>
      </c>
      <c r="J1417" s="377">
        <v>88</v>
      </c>
      <c r="K1417" s="377">
        <v>97</v>
      </c>
      <c r="L1417" s="377">
        <v>0</v>
      </c>
    </row>
    <row r="1418" spans="2:12" ht="13.2" x14ac:dyDescent="0.25">
      <c r="B1418" s="376" t="s">
        <v>220</v>
      </c>
      <c r="C1418" s="376" t="s">
        <v>2197</v>
      </c>
      <c r="D1418" s="376" t="s">
        <v>79</v>
      </c>
      <c r="E1418" s="376" t="s">
        <v>1210</v>
      </c>
      <c r="F1418" s="377">
        <v>16</v>
      </c>
      <c r="G1418" s="377">
        <v>10</v>
      </c>
      <c r="H1418" s="377">
        <v>6</v>
      </c>
      <c r="I1418" s="377">
        <v>46</v>
      </c>
      <c r="J1418" s="377">
        <v>17</v>
      </c>
      <c r="K1418" s="377">
        <v>29</v>
      </c>
      <c r="L1418" s="377">
        <v>0</v>
      </c>
    </row>
    <row r="1419" spans="2:12" ht="13.2" x14ac:dyDescent="0.25">
      <c r="B1419" s="376" t="s">
        <v>220</v>
      </c>
      <c r="C1419" s="376" t="s">
        <v>2197</v>
      </c>
      <c r="D1419" s="376" t="s">
        <v>79</v>
      </c>
      <c r="E1419" s="376" t="s">
        <v>2334</v>
      </c>
      <c r="F1419" s="377">
        <v>24</v>
      </c>
      <c r="G1419" s="377">
        <v>13</v>
      </c>
      <c r="H1419" s="377">
        <v>11</v>
      </c>
      <c r="I1419" s="377">
        <v>65</v>
      </c>
      <c r="J1419" s="377">
        <v>31</v>
      </c>
      <c r="K1419" s="377">
        <v>34</v>
      </c>
      <c r="L1419" s="377">
        <v>0</v>
      </c>
    </row>
    <row r="1420" spans="2:12" ht="13.2" x14ac:dyDescent="0.25">
      <c r="B1420" s="376" t="s">
        <v>220</v>
      </c>
      <c r="C1420" s="376" t="s">
        <v>2197</v>
      </c>
      <c r="D1420" s="376" t="s">
        <v>79</v>
      </c>
      <c r="E1420" s="376" t="s">
        <v>1211</v>
      </c>
      <c r="F1420" s="377">
        <v>0</v>
      </c>
      <c r="G1420" s="377">
        <v>0</v>
      </c>
      <c r="H1420" s="377">
        <v>0</v>
      </c>
      <c r="I1420" s="377">
        <v>4</v>
      </c>
      <c r="J1420" s="377">
        <v>2</v>
      </c>
      <c r="K1420" s="377">
        <v>2</v>
      </c>
      <c r="L1420" s="377">
        <v>0</v>
      </c>
    </row>
    <row r="1421" spans="2:12" ht="13.2" x14ac:dyDescent="0.25">
      <c r="B1421" s="376" t="s">
        <v>220</v>
      </c>
      <c r="C1421" s="376" t="s">
        <v>2197</v>
      </c>
      <c r="D1421" s="376" t="s">
        <v>79</v>
      </c>
      <c r="E1421" s="376" t="s">
        <v>2335</v>
      </c>
      <c r="F1421" s="377">
        <v>5</v>
      </c>
      <c r="G1421" s="377">
        <v>2</v>
      </c>
      <c r="H1421" s="377">
        <v>3</v>
      </c>
      <c r="I1421" s="377">
        <v>5</v>
      </c>
      <c r="J1421" s="377">
        <v>0</v>
      </c>
      <c r="K1421" s="377">
        <v>5</v>
      </c>
      <c r="L1421" s="377">
        <v>0</v>
      </c>
    </row>
    <row r="1422" spans="2:12" ht="13.2" x14ac:dyDescent="0.25">
      <c r="B1422" s="376" t="s">
        <v>220</v>
      </c>
      <c r="C1422" s="376" t="s">
        <v>2197</v>
      </c>
      <c r="D1422" s="376" t="s">
        <v>79</v>
      </c>
      <c r="E1422" s="376" t="s">
        <v>2336</v>
      </c>
      <c r="F1422" s="377">
        <v>294</v>
      </c>
      <c r="G1422" s="377">
        <v>115</v>
      </c>
      <c r="H1422" s="377">
        <v>179</v>
      </c>
      <c r="I1422" s="377">
        <v>504</v>
      </c>
      <c r="J1422" s="377">
        <v>208</v>
      </c>
      <c r="K1422" s="377">
        <v>296</v>
      </c>
      <c r="L1422" s="377">
        <v>0</v>
      </c>
    </row>
    <row r="1423" spans="2:12" ht="13.2" x14ac:dyDescent="0.25">
      <c r="B1423" s="376" t="s">
        <v>220</v>
      </c>
      <c r="C1423" s="376" t="s">
        <v>2197</v>
      </c>
      <c r="D1423" s="376" t="s">
        <v>79</v>
      </c>
      <c r="E1423" s="376" t="s">
        <v>1212</v>
      </c>
      <c r="F1423" s="377">
        <v>372</v>
      </c>
      <c r="G1423" s="377">
        <v>170</v>
      </c>
      <c r="H1423" s="377">
        <v>202</v>
      </c>
      <c r="I1423" s="377">
        <v>659</v>
      </c>
      <c r="J1423" s="377">
        <v>326</v>
      </c>
      <c r="K1423" s="377">
        <v>333</v>
      </c>
      <c r="L1423" s="377">
        <v>0</v>
      </c>
    </row>
    <row r="1424" spans="2:12" ht="13.2" x14ac:dyDescent="0.25">
      <c r="B1424" s="376" t="s">
        <v>220</v>
      </c>
      <c r="C1424" s="376" t="s">
        <v>2197</v>
      </c>
      <c r="D1424" s="376" t="s">
        <v>79</v>
      </c>
      <c r="E1424" s="376" t="s">
        <v>2337</v>
      </c>
      <c r="F1424" s="377">
        <v>4</v>
      </c>
      <c r="G1424" s="377">
        <v>0</v>
      </c>
      <c r="H1424" s="377">
        <v>4</v>
      </c>
      <c r="I1424" s="377">
        <v>4</v>
      </c>
      <c r="J1424" s="377">
        <v>3</v>
      </c>
      <c r="K1424" s="377">
        <v>1</v>
      </c>
      <c r="L1424" s="377">
        <v>0</v>
      </c>
    </row>
    <row r="1425" spans="2:12" ht="13.2" x14ac:dyDescent="0.25">
      <c r="B1425" s="376" t="s">
        <v>220</v>
      </c>
      <c r="C1425" s="376" t="s">
        <v>2197</v>
      </c>
      <c r="D1425" s="376" t="s">
        <v>79</v>
      </c>
      <c r="E1425" s="376" t="s">
        <v>171</v>
      </c>
      <c r="F1425" s="377">
        <v>87269</v>
      </c>
      <c r="G1425" s="377">
        <v>40176</v>
      </c>
      <c r="H1425" s="377">
        <v>47093</v>
      </c>
      <c r="I1425" s="377">
        <v>102692</v>
      </c>
      <c r="J1425" s="377">
        <v>48285</v>
      </c>
      <c r="K1425" s="377">
        <v>54403</v>
      </c>
      <c r="L1425" s="377">
        <v>4</v>
      </c>
    </row>
    <row r="1426" spans="2:12" ht="13.2" x14ac:dyDescent="0.25">
      <c r="B1426" s="376" t="s">
        <v>220</v>
      </c>
      <c r="C1426" s="376" t="s">
        <v>2197</v>
      </c>
      <c r="D1426" s="376" t="s">
        <v>79</v>
      </c>
      <c r="E1426" s="376" t="s">
        <v>1213</v>
      </c>
      <c r="F1426" s="377">
        <v>14</v>
      </c>
      <c r="G1426" s="377">
        <v>5</v>
      </c>
      <c r="H1426" s="377">
        <v>9</v>
      </c>
      <c r="I1426" s="377">
        <v>29</v>
      </c>
      <c r="J1426" s="377">
        <v>12</v>
      </c>
      <c r="K1426" s="377">
        <v>17</v>
      </c>
      <c r="L1426" s="377">
        <v>0</v>
      </c>
    </row>
    <row r="1427" spans="2:12" ht="13.2" x14ac:dyDescent="0.25">
      <c r="B1427" s="376" t="s">
        <v>220</v>
      </c>
      <c r="C1427" s="376" t="s">
        <v>2197</v>
      </c>
      <c r="D1427" s="376" t="s">
        <v>79</v>
      </c>
      <c r="E1427" s="376" t="s">
        <v>1214</v>
      </c>
      <c r="F1427" s="377">
        <v>3</v>
      </c>
      <c r="G1427" s="377">
        <v>1</v>
      </c>
      <c r="H1427" s="377">
        <v>2</v>
      </c>
      <c r="I1427" s="377">
        <v>5</v>
      </c>
      <c r="J1427" s="377">
        <v>3</v>
      </c>
      <c r="K1427" s="377">
        <v>2</v>
      </c>
      <c r="L1427" s="377">
        <v>0</v>
      </c>
    </row>
    <row r="1428" spans="2:12" ht="13.2" x14ac:dyDescent="0.25">
      <c r="B1428" s="376" t="s">
        <v>220</v>
      </c>
      <c r="C1428" s="376" t="s">
        <v>2197</v>
      </c>
      <c r="D1428" s="376" t="s">
        <v>79</v>
      </c>
      <c r="E1428" s="376" t="s">
        <v>2239</v>
      </c>
      <c r="F1428" s="377">
        <v>12</v>
      </c>
      <c r="G1428" s="377">
        <v>6</v>
      </c>
      <c r="H1428" s="377">
        <v>6</v>
      </c>
      <c r="I1428" s="377">
        <v>21</v>
      </c>
      <c r="J1428" s="377">
        <v>8</v>
      </c>
      <c r="K1428" s="377">
        <v>13</v>
      </c>
      <c r="L1428" s="377">
        <v>0</v>
      </c>
    </row>
    <row r="1429" spans="2:12" ht="13.2" x14ac:dyDescent="0.25">
      <c r="B1429" s="376" t="s">
        <v>220</v>
      </c>
      <c r="C1429" s="376" t="s">
        <v>2197</v>
      </c>
      <c r="D1429" s="376" t="s">
        <v>79</v>
      </c>
      <c r="E1429" s="376" t="s">
        <v>2338</v>
      </c>
      <c r="F1429" s="377">
        <v>5</v>
      </c>
      <c r="G1429" s="377">
        <v>2</v>
      </c>
      <c r="H1429" s="377">
        <v>3</v>
      </c>
      <c r="I1429" s="377">
        <v>8</v>
      </c>
      <c r="J1429" s="377">
        <v>4</v>
      </c>
      <c r="K1429" s="377">
        <v>4</v>
      </c>
      <c r="L1429" s="377">
        <v>0</v>
      </c>
    </row>
    <row r="1430" spans="2:12" ht="13.2" x14ac:dyDescent="0.25">
      <c r="B1430" s="376" t="s">
        <v>220</v>
      </c>
      <c r="C1430" s="376" t="s">
        <v>2197</v>
      </c>
      <c r="D1430" s="376" t="s">
        <v>79</v>
      </c>
      <c r="E1430" s="376" t="s">
        <v>1215</v>
      </c>
      <c r="F1430" s="377">
        <v>68</v>
      </c>
      <c r="G1430" s="377">
        <v>27</v>
      </c>
      <c r="H1430" s="377">
        <v>41</v>
      </c>
      <c r="I1430" s="377">
        <v>136</v>
      </c>
      <c r="J1430" s="377">
        <v>74</v>
      </c>
      <c r="K1430" s="377">
        <v>62</v>
      </c>
      <c r="L1430" s="377">
        <v>0</v>
      </c>
    </row>
    <row r="1431" spans="2:12" ht="13.2" x14ac:dyDescent="0.25">
      <c r="B1431" s="376" t="s">
        <v>220</v>
      </c>
      <c r="C1431" s="376" t="s">
        <v>2197</v>
      </c>
      <c r="D1431" s="376" t="s">
        <v>79</v>
      </c>
      <c r="E1431" s="376" t="s">
        <v>1216</v>
      </c>
      <c r="F1431" s="377">
        <v>152</v>
      </c>
      <c r="G1431" s="377">
        <v>68</v>
      </c>
      <c r="H1431" s="377">
        <v>84</v>
      </c>
      <c r="I1431" s="377">
        <v>212</v>
      </c>
      <c r="J1431" s="377">
        <v>103</v>
      </c>
      <c r="K1431" s="377">
        <v>109</v>
      </c>
      <c r="L1431" s="377">
        <v>0</v>
      </c>
    </row>
    <row r="1432" spans="2:12" ht="13.2" x14ac:dyDescent="0.25">
      <c r="B1432" s="376" t="s">
        <v>220</v>
      </c>
      <c r="C1432" s="376" t="s">
        <v>2197</v>
      </c>
      <c r="D1432" s="376" t="s">
        <v>79</v>
      </c>
      <c r="E1432" s="376" t="s">
        <v>1932</v>
      </c>
      <c r="F1432" s="377">
        <v>6</v>
      </c>
      <c r="G1432" s="377">
        <v>4</v>
      </c>
      <c r="H1432" s="377">
        <v>2</v>
      </c>
      <c r="I1432" s="377">
        <v>8</v>
      </c>
      <c r="J1432" s="377">
        <v>6</v>
      </c>
      <c r="K1432" s="377">
        <v>2</v>
      </c>
      <c r="L1432" s="377">
        <v>0</v>
      </c>
    </row>
    <row r="1433" spans="2:12" ht="13.2" x14ac:dyDescent="0.25">
      <c r="B1433" s="376" t="s">
        <v>220</v>
      </c>
      <c r="C1433" s="376" t="s">
        <v>2197</v>
      </c>
      <c r="D1433" s="376" t="s">
        <v>79</v>
      </c>
      <c r="E1433" s="376" t="s">
        <v>2339</v>
      </c>
      <c r="F1433" s="377">
        <v>8</v>
      </c>
      <c r="G1433" s="377">
        <v>4</v>
      </c>
      <c r="H1433" s="377">
        <v>4</v>
      </c>
      <c r="I1433" s="377">
        <v>11</v>
      </c>
      <c r="J1433" s="377">
        <v>6</v>
      </c>
      <c r="K1433" s="377">
        <v>5</v>
      </c>
      <c r="L1433" s="377">
        <v>0</v>
      </c>
    </row>
    <row r="1434" spans="2:12" ht="13.2" x14ac:dyDescent="0.25">
      <c r="B1434" s="376" t="s">
        <v>220</v>
      </c>
      <c r="C1434" s="376" t="s">
        <v>2197</v>
      </c>
      <c r="D1434" s="376" t="s">
        <v>79</v>
      </c>
      <c r="E1434" s="376" t="s">
        <v>1217</v>
      </c>
      <c r="F1434" s="377">
        <v>7</v>
      </c>
      <c r="G1434" s="377">
        <v>3</v>
      </c>
      <c r="H1434" s="377">
        <v>4</v>
      </c>
      <c r="I1434" s="377">
        <v>8</v>
      </c>
      <c r="J1434" s="377">
        <v>4</v>
      </c>
      <c r="K1434" s="377">
        <v>4</v>
      </c>
      <c r="L1434" s="377">
        <v>0</v>
      </c>
    </row>
    <row r="1435" spans="2:12" ht="13.2" x14ac:dyDescent="0.25">
      <c r="B1435" s="376" t="s">
        <v>220</v>
      </c>
      <c r="C1435" s="376" t="s">
        <v>2197</v>
      </c>
      <c r="D1435" s="376" t="s">
        <v>79</v>
      </c>
      <c r="E1435" s="376" t="s">
        <v>2667</v>
      </c>
      <c r="F1435" s="377">
        <v>2</v>
      </c>
      <c r="G1435" s="377">
        <v>0</v>
      </c>
      <c r="H1435" s="377">
        <v>2</v>
      </c>
      <c r="I1435" s="377">
        <v>3</v>
      </c>
      <c r="J1435" s="377">
        <v>1</v>
      </c>
      <c r="K1435" s="377">
        <v>2</v>
      </c>
      <c r="L1435" s="377">
        <v>0</v>
      </c>
    </row>
    <row r="1436" spans="2:12" ht="13.2" x14ac:dyDescent="0.25">
      <c r="B1436" s="376" t="s">
        <v>220</v>
      </c>
      <c r="C1436" s="376" t="s">
        <v>2197</v>
      </c>
      <c r="D1436" s="376" t="s">
        <v>79</v>
      </c>
      <c r="E1436" s="376" t="s">
        <v>50</v>
      </c>
      <c r="F1436" s="377">
        <v>40</v>
      </c>
      <c r="G1436" s="377">
        <v>17</v>
      </c>
      <c r="H1436" s="377">
        <v>23</v>
      </c>
      <c r="I1436" s="377">
        <v>85</v>
      </c>
      <c r="J1436" s="377">
        <v>43</v>
      </c>
      <c r="K1436" s="377">
        <v>42</v>
      </c>
      <c r="L1436" s="377">
        <v>0</v>
      </c>
    </row>
    <row r="1437" spans="2:12" ht="13.2" x14ac:dyDescent="0.25">
      <c r="B1437" s="376" t="s">
        <v>220</v>
      </c>
      <c r="C1437" s="376" t="s">
        <v>2197</v>
      </c>
      <c r="D1437" s="376" t="s">
        <v>79</v>
      </c>
      <c r="E1437" s="376" t="s">
        <v>2340</v>
      </c>
      <c r="F1437" s="377">
        <v>6</v>
      </c>
      <c r="G1437" s="377">
        <v>2</v>
      </c>
      <c r="H1437" s="377">
        <v>4</v>
      </c>
      <c r="I1437" s="377">
        <v>24</v>
      </c>
      <c r="J1437" s="377">
        <v>8</v>
      </c>
      <c r="K1437" s="377">
        <v>16</v>
      </c>
      <c r="L1437" s="377">
        <v>0</v>
      </c>
    </row>
    <row r="1438" spans="2:12" ht="13.2" x14ac:dyDescent="0.25">
      <c r="B1438" s="376" t="s">
        <v>220</v>
      </c>
      <c r="C1438" s="376" t="s">
        <v>2197</v>
      </c>
      <c r="D1438" s="376" t="s">
        <v>79</v>
      </c>
      <c r="E1438" s="376" t="s">
        <v>1218</v>
      </c>
      <c r="F1438" s="377">
        <v>2</v>
      </c>
      <c r="G1438" s="377">
        <v>1</v>
      </c>
      <c r="H1438" s="377">
        <v>1</v>
      </c>
      <c r="I1438" s="377">
        <v>5</v>
      </c>
      <c r="J1438" s="377">
        <v>2</v>
      </c>
      <c r="K1438" s="377">
        <v>3</v>
      </c>
      <c r="L1438" s="377">
        <v>0</v>
      </c>
    </row>
    <row r="1439" spans="2:12" ht="13.2" x14ac:dyDescent="0.25">
      <c r="B1439" s="376" t="s">
        <v>220</v>
      </c>
      <c r="C1439" s="376" t="s">
        <v>2197</v>
      </c>
      <c r="D1439" s="376" t="s">
        <v>79</v>
      </c>
      <c r="E1439" s="376" t="s">
        <v>1219</v>
      </c>
      <c r="F1439" s="377">
        <v>3</v>
      </c>
      <c r="G1439" s="377">
        <v>0</v>
      </c>
      <c r="H1439" s="377">
        <v>3</v>
      </c>
      <c r="I1439" s="377">
        <v>8</v>
      </c>
      <c r="J1439" s="377">
        <v>2</v>
      </c>
      <c r="K1439" s="377">
        <v>6</v>
      </c>
      <c r="L1439" s="377">
        <v>0</v>
      </c>
    </row>
    <row r="1440" spans="2:12" ht="13.2" x14ac:dyDescent="0.25">
      <c r="B1440" s="376" t="s">
        <v>220</v>
      </c>
      <c r="C1440" s="376" t="s">
        <v>2197</v>
      </c>
      <c r="D1440" s="376" t="s">
        <v>79</v>
      </c>
      <c r="E1440" s="376" t="s">
        <v>1220</v>
      </c>
      <c r="F1440" s="377">
        <v>5</v>
      </c>
      <c r="G1440" s="377">
        <v>1</v>
      </c>
      <c r="H1440" s="377">
        <v>4</v>
      </c>
      <c r="I1440" s="377">
        <v>2</v>
      </c>
      <c r="J1440" s="377">
        <v>2</v>
      </c>
      <c r="K1440" s="377">
        <v>0</v>
      </c>
      <c r="L1440" s="377">
        <v>0</v>
      </c>
    </row>
    <row r="1441" spans="2:12" ht="13.2" x14ac:dyDescent="0.25">
      <c r="B1441" s="376" t="s">
        <v>220</v>
      </c>
      <c r="C1441" s="376" t="s">
        <v>2197</v>
      </c>
      <c r="D1441" s="376" t="s">
        <v>79</v>
      </c>
      <c r="E1441" s="376" t="s">
        <v>2246</v>
      </c>
      <c r="F1441" s="377">
        <v>29</v>
      </c>
      <c r="G1441" s="377">
        <v>8</v>
      </c>
      <c r="H1441" s="377">
        <v>21</v>
      </c>
      <c r="I1441" s="377">
        <v>59</v>
      </c>
      <c r="J1441" s="377">
        <v>18</v>
      </c>
      <c r="K1441" s="377">
        <v>41</v>
      </c>
      <c r="L1441" s="377">
        <v>0</v>
      </c>
    </row>
    <row r="1442" spans="2:12" ht="13.2" x14ac:dyDescent="0.25">
      <c r="B1442" s="376" t="s">
        <v>220</v>
      </c>
      <c r="C1442" s="376" t="s">
        <v>2197</v>
      </c>
      <c r="D1442" s="376" t="s">
        <v>79</v>
      </c>
      <c r="E1442" s="376" t="s">
        <v>2341</v>
      </c>
      <c r="F1442" s="377">
        <v>26</v>
      </c>
      <c r="G1442" s="377">
        <v>19</v>
      </c>
      <c r="H1442" s="377">
        <v>7</v>
      </c>
      <c r="I1442" s="377">
        <v>23</v>
      </c>
      <c r="J1442" s="377">
        <v>17</v>
      </c>
      <c r="K1442" s="377">
        <v>6</v>
      </c>
      <c r="L1442" s="377">
        <v>0</v>
      </c>
    </row>
    <row r="1443" spans="2:12" ht="13.2" x14ac:dyDescent="0.25">
      <c r="B1443" s="376" t="s">
        <v>220</v>
      </c>
      <c r="C1443" s="376" t="s">
        <v>2197</v>
      </c>
      <c r="D1443" s="376" t="s">
        <v>79</v>
      </c>
      <c r="E1443" s="376" t="s">
        <v>2342</v>
      </c>
      <c r="F1443" s="377">
        <v>11</v>
      </c>
      <c r="G1443" s="377">
        <v>7</v>
      </c>
      <c r="H1443" s="377">
        <v>4</v>
      </c>
      <c r="I1443" s="377">
        <v>13</v>
      </c>
      <c r="J1443" s="377">
        <v>6</v>
      </c>
      <c r="K1443" s="377">
        <v>7</v>
      </c>
      <c r="L1443" s="377">
        <v>0</v>
      </c>
    </row>
    <row r="1444" spans="2:12" ht="13.2" x14ac:dyDescent="0.25">
      <c r="B1444" s="376" t="s">
        <v>220</v>
      </c>
      <c r="C1444" s="376" t="s">
        <v>2197</v>
      </c>
      <c r="D1444" s="376" t="s">
        <v>79</v>
      </c>
      <c r="E1444" s="376" t="s">
        <v>163</v>
      </c>
      <c r="F1444" s="377">
        <v>16</v>
      </c>
      <c r="G1444" s="377">
        <v>11</v>
      </c>
      <c r="H1444" s="377">
        <v>5</v>
      </c>
      <c r="I1444" s="377">
        <v>24</v>
      </c>
      <c r="J1444" s="377">
        <v>12</v>
      </c>
      <c r="K1444" s="377">
        <v>12</v>
      </c>
      <c r="L1444" s="377">
        <v>0</v>
      </c>
    </row>
    <row r="1445" spans="2:12" ht="13.2" x14ac:dyDescent="0.25">
      <c r="B1445" s="376" t="s">
        <v>220</v>
      </c>
      <c r="C1445" s="376" t="s">
        <v>2197</v>
      </c>
      <c r="D1445" s="376" t="s">
        <v>79</v>
      </c>
      <c r="E1445" s="376" t="s">
        <v>1221</v>
      </c>
      <c r="F1445" s="377">
        <v>15</v>
      </c>
      <c r="G1445" s="377">
        <v>6</v>
      </c>
      <c r="H1445" s="377">
        <v>9</v>
      </c>
      <c r="I1445" s="377">
        <v>50</v>
      </c>
      <c r="J1445" s="377">
        <v>20</v>
      </c>
      <c r="K1445" s="377">
        <v>30</v>
      </c>
      <c r="L1445" s="377">
        <v>0</v>
      </c>
    </row>
    <row r="1446" spans="2:12" ht="13.2" x14ac:dyDescent="0.25">
      <c r="B1446" s="376" t="s">
        <v>220</v>
      </c>
      <c r="C1446" s="376" t="s">
        <v>2197</v>
      </c>
      <c r="D1446" s="376" t="s">
        <v>79</v>
      </c>
      <c r="E1446" s="376" t="s">
        <v>170</v>
      </c>
      <c r="F1446" s="377">
        <v>255</v>
      </c>
      <c r="G1446" s="377">
        <v>111</v>
      </c>
      <c r="H1446" s="377">
        <v>144</v>
      </c>
      <c r="I1446" s="377">
        <v>610</v>
      </c>
      <c r="J1446" s="377">
        <v>311</v>
      </c>
      <c r="K1446" s="377">
        <v>299</v>
      </c>
      <c r="L1446" s="377">
        <v>0</v>
      </c>
    </row>
    <row r="1447" spans="2:12" ht="13.2" x14ac:dyDescent="0.25">
      <c r="B1447" s="376" t="s">
        <v>220</v>
      </c>
      <c r="C1447" s="376" t="s">
        <v>2197</v>
      </c>
      <c r="D1447" s="376" t="s">
        <v>79</v>
      </c>
      <c r="E1447" s="376" t="s">
        <v>169</v>
      </c>
      <c r="F1447" s="377">
        <v>7835</v>
      </c>
      <c r="G1447" s="377">
        <v>3421</v>
      </c>
      <c r="H1447" s="377">
        <v>4414</v>
      </c>
      <c r="I1447" s="377">
        <v>11008</v>
      </c>
      <c r="J1447" s="377">
        <v>4765</v>
      </c>
      <c r="K1447" s="377">
        <v>6243</v>
      </c>
      <c r="L1447" s="377">
        <v>0</v>
      </c>
    </row>
    <row r="1448" spans="2:12" ht="13.2" x14ac:dyDescent="0.25">
      <c r="B1448" s="376" t="s">
        <v>220</v>
      </c>
      <c r="C1448" s="376" t="s">
        <v>2197</v>
      </c>
      <c r="D1448" s="376" t="s">
        <v>79</v>
      </c>
      <c r="E1448" s="376" t="s">
        <v>1222</v>
      </c>
      <c r="F1448" s="377">
        <v>16</v>
      </c>
      <c r="G1448" s="377">
        <v>8</v>
      </c>
      <c r="H1448" s="377">
        <v>8</v>
      </c>
      <c r="I1448" s="377">
        <v>32</v>
      </c>
      <c r="J1448" s="377">
        <v>13</v>
      </c>
      <c r="K1448" s="377">
        <v>19</v>
      </c>
      <c r="L1448" s="377">
        <v>0</v>
      </c>
    </row>
    <row r="1449" spans="2:12" ht="13.2" x14ac:dyDescent="0.25">
      <c r="B1449" s="376" t="s">
        <v>220</v>
      </c>
      <c r="C1449" s="376" t="s">
        <v>2197</v>
      </c>
      <c r="D1449" s="376" t="s">
        <v>79</v>
      </c>
      <c r="E1449" s="376" t="s">
        <v>1223</v>
      </c>
      <c r="F1449" s="377">
        <v>6</v>
      </c>
      <c r="G1449" s="377">
        <v>5</v>
      </c>
      <c r="H1449" s="377">
        <v>1</v>
      </c>
      <c r="I1449" s="377">
        <v>5</v>
      </c>
      <c r="J1449" s="377">
        <v>2</v>
      </c>
      <c r="K1449" s="377">
        <v>3</v>
      </c>
      <c r="L1449" s="377">
        <v>0</v>
      </c>
    </row>
    <row r="1450" spans="2:12" ht="13.2" x14ac:dyDescent="0.25">
      <c r="B1450" s="376" t="s">
        <v>220</v>
      </c>
      <c r="C1450" s="376" t="s">
        <v>2197</v>
      </c>
      <c r="D1450" s="376" t="s">
        <v>79</v>
      </c>
      <c r="E1450" s="376" t="s">
        <v>1224</v>
      </c>
      <c r="F1450" s="377">
        <v>119</v>
      </c>
      <c r="G1450" s="377">
        <v>43</v>
      </c>
      <c r="H1450" s="377">
        <v>76</v>
      </c>
      <c r="I1450" s="377">
        <v>262</v>
      </c>
      <c r="J1450" s="377">
        <v>107</v>
      </c>
      <c r="K1450" s="377">
        <v>155</v>
      </c>
      <c r="L1450" s="377">
        <v>0</v>
      </c>
    </row>
    <row r="1451" spans="2:12" ht="13.2" x14ac:dyDescent="0.25">
      <c r="B1451" s="376" t="s">
        <v>220</v>
      </c>
      <c r="C1451" s="376" t="s">
        <v>2197</v>
      </c>
      <c r="D1451" s="376" t="s">
        <v>79</v>
      </c>
      <c r="E1451" s="376" t="s">
        <v>1225</v>
      </c>
      <c r="F1451" s="377">
        <v>4</v>
      </c>
      <c r="G1451" s="377">
        <v>1</v>
      </c>
      <c r="H1451" s="377">
        <v>3</v>
      </c>
      <c r="I1451" s="377">
        <v>14</v>
      </c>
      <c r="J1451" s="377">
        <v>12</v>
      </c>
      <c r="K1451" s="377">
        <v>2</v>
      </c>
      <c r="L1451" s="377">
        <v>0</v>
      </c>
    </row>
    <row r="1452" spans="2:12" ht="13.2" x14ac:dyDescent="0.25">
      <c r="B1452" s="376" t="s">
        <v>220</v>
      </c>
      <c r="C1452" s="376" t="s">
        <v>2197</v>
      </c>
      <c r="D1452" s="376" t="s">
        <v>79</v>
      </c>
      <c r="E1452" s="376" t="s">
        <v>1226</v>
      </c>
      <c r="F1452" s="377">
        <v>44</v>
      </c>
      <c r="G1452" s="377">
        <v>26</v>
      </c>
      <c r="H1452" s="377">
        <v>18</v>
      </c>
      <c r="I1452" s="377">
        <v>99</v>
      </c>
      <c r="J1452" s="377">
        <v>63</v>
      </c>
      <c r="K1452" s="377">
        <v>36</v>
      </c>
      <c r="L1452" s="377">
        <v>0</v>
      </c>
    </row>
    <row r="1453" spans="2:12" ht="13.2" x14ac:dyDescent="0.25">
      <c r="B1453" s="376" t="s">
        <v>220</v>
      </c>
      <c r="C1453" s="376" t="s">
        <v>2197</v>
      </c>
      <c r="D1453" s="376" t="s">
        <v>79</v>
      </c>
      <c r="E1453" s="376" t="s">
        <v>1227</v>
      </c>
      <c r="F1453" s="377">
        <v>15</v>
      </c>
      <c r="G1453" s="377">
        <v>8</v>
      </c>
      <c r="H1453" s="377">
        <v>7</v>
      </c>
      <c r="I1453" s="377">
        <v>30</v>
      </c>
      <c r="J1453" s="377">
        <v>16</v>
      </c>
      <c r="K1453" s="377">
        <v>14</v>
      </c>
      <c r="L1453" s="377">
        <v>0</v>
      </c>
    </row>
    <row r="1454" spans="2:12" ht="13.2" x14ac:dyDescent="0.25">
      <c r="B1454" s="376" t="s">
        <v>220</v>
      </c>
      <c r="C1454" s="376" t="s">
        <v>2197</v>
      </c>
      <c r="D1454" s="376" t="s">
        <v>79</v>
      </c>
      <c r="E1454" s="376" t="s">
        <v>1228</v>
      </c>
      <c r="F1454" s="377">
        <v>1405</v>
      </c>
      <c r="G1454" s="377">
        <v>563</v>
      </c>
      <c r="H1454" s="377">
        <v>842</v>
      </c>
      <c r="I1454" s="377">
        <v>1818</v>
      </c>
      <c r="J1454" s="377">
        <v>817</v>
      </c>
      <c r="K1454" s="377">
        <v>1001</v>
      </c>
      <c r="L1454" s="377">
        <v>0</v>
      </c>
    </row>
    <row r="1455" spans="2:12" ht="13.2" x14ac:dyDescent="0.25">
      <c r="B1455" s="376" t="s">
        <v>220</v>
      </c>
      <c r="C1455" s="376" t="s">
        <v>2197</v>
      </c>
      <c r="D1455" s="376" t="s">
        <v>79</v>
      </c>
      <c r="E1455" s="376" t="s">
        <v>1229</v>
      </c>
      <c r="F1455" s="377">
        <v>15</v>
      </c>
      <c r="G1455" s="377">
        <v>9</v>
      </c>
      <c r="H1455" s="377">
        <v>6</v>
      </c>
      <c r="I1455" s="377">
        <v>16</v>
      </c>
      <c r="J1455" s="377">
        <v>9</v>
      </c>
      <c r="K1455" s="377">
        <v>7</v>
      </c>
      <c r="L1455" s="377">
        <v>0</v>
      </c>
    </row>
    <row r="1456" spans="2:12" ht="13.2" x14ac:dyDescent="0.25">
      <c r="B1456" s="376" t="s">
        <v>220</v>
      </c>
      <c r="C1456" s="376" t="s">
        <v>2197</v>
      </c>
      <c r="D1456" s="376" t="s">
        <v>79</v>
      </c>
      <c r="E1456" s="376" t="s">
        <v>1230</v>
      </c>
      <c r="F1456" s="377">
        <v>6</v>
      </c>
      <c r="G1456" s="377">
        <v>3</v>
      </c>
      <c r="H1456" s="377">
        <v>3</v>
      </c>
      <c r="I1456" s="377">
        <v>16</v>
      </c>
      <c r="J1456" s="377">
        <v>6</v>
      </c>
      <c r="K1456" s="377">
        <v>10</v>
      </c>
      <c r="L1456" s="377">
        <v>0</v>
      </c>
    </row>
    <row r="1457" spans="2:12" ht="13.2" x14ac:dyDescent="0.25">
      <c r="B1457" s="376" t="s">
        <v>220</v>
      </c>
      <c r="C1457" s="376" t="s">
        <v>2197</v>
      </c>
      <c r="D1457" s="376" t="s">
        <v>79</v>
      </c>
      <c r="E1457" s="376" t="s">
        <v>1231</v>
      </c>
      <c r="F1457" s="377">
        <v>188</v>
      </c>
      <c r="G1457" s="377">
        <v>82</v>
      </c>
      <c r="H1457" s="377">
        <v>106</v>
      </c>
      <c r="I1457" s="377">
        <v>268</v>
      </c>
      <c r="J1457" s="377">
        <v>125</v>
      </c>
      <c r="K1457" s="377">
        <v>143</v>
      </c>
      <c r="L1457" s="377">
        <v>0</v>
      </c>
    </row>
    <row r="1458" spans="2:12" ht="13.2" x14ac:dyDescent="0.25">
      <c r="B1458" s="376" t="s">
        <v>220</v>
      </c>
      <c r="C1458" s="376" t="s">
        <v>2197</v>
      </c>
      <c r="D1458" s="376" t="s">
        <v>79</v>
      </c>
      <c r="E1458" s="376" t="s">
        <v>1232</v>
      </c>
      <c r="F1458" s="377">
        <v>53</v>
      </c>
      <c r="G1458" s="377">
        <v>22</v>
      </c>
      <c r="H1458" s="377">
        <v>31</v>
      </c>
      <c r="I1458" s="377">
        <v>71</v>
      </c>
      <c r="J1458" s="377">
        <v>31</v>
      </c>
      <c r="K1458" s="377">
        <v>40</v>
      </c>
      <c r="L1458" s="377">
        <v>0</v>
      </c>
    </row>
    <row r="1459" spans="2:12" ht="13.2" x14ac:dyDescent="0.25">
      <c r="B1459" s="376" t="s">
        <v>220</v>
      </c>
      <c r="C1459" s="376" t="s">
        <v>2197</v>
      </c>
      <c r="D1459" s="376" t="s">
        <v>79</v>
      </c>
      <c r="E1459" s="376" t="s">
        <v>1233</v>
      </c>
      <c r="F1459" s="377">
        <v>53</v>
      </c>
      <c r="G1459" s="377">
        <v>26</v>
      </c>
      <c r="H1459" s="377">
        <v>27</v>
      </c>
      <c r="I1459" s="377">
        <v>66</v>
      </c>
      <c r="J1459" s="377">
        <v>29</v>
      </c>
      <c r="K1459" s="377">
        <v>37</v>
      </c>
      <c r="L1459" s="377">
        <v>0</v>
      </c>
    </row>
    <row r="1460" spans="2:12" ht="13.2" x14ac:dyDescent="0.25">
      <c r="B1460" s="376" t="s">
        <v>220</v>
      </c>
      <c r="C1460" s="376" t="s">
        <v>2197</v>
      </c>
      <c r="D1460" s="376" t="s">
        <v>79</v>
      </c>
      <c r="E1460" s="376" t="s">
        <v>1234</v>
      </c>
      <c r="F1460" s="377">
        <v>2</v>
      </c>
      <c r="G1460" s="377">
        <v>2</v>
      </c>
      <c r="H1460" s="377">
        <v>0</v>
      </c>
      <c r="I1460" s="377">
        <v>2</v>
      </c>
      <c r="J1460" s="377">
        <v>1</v>
      </c>
      <c r="K1460" s="377">
        <v>1</v>
      </c>
      <c r="L1460" s="377">
        <v>0</v>
      </c>
    </row>
    <row r="1461" spans="2:12" ht="13.2" x14ac:dyDescent="0.25">
      <c r="B1461" s="376" t="s">
        <v>220</v>
      </c>
      <c r="C1461" s="376" t="s">
        <v>2197</v>
      </c>
      <c r="D1461" s="376" t="s">
        <v>79</v>
      </c>
      <c r="E1461" s="376" t="s">
        <v>2343</v>
      </c>
      <c r="F1461" s="377">
        <v>57</v>
      </c>
      <c r="G1461" s="377">
        <v>30</v>
      </c>
      <c r="H1461" s="377">
        <v>27</v>
      </c>
      <c r="I1461" s="377">
        <v>150</v>
      </c>
      <c r="J1461" s="377">
        <v>74</v>
      </c>
      <c r="K1461" s="377">
        <v>76</v>
      </c>
      <c r="L1461" s="377">
        <v>0</v>
      </c>
    </row>
    <row r="1462" spans="2:12" ht="13.2" x14ac:dyDescent="0.25">
      <c r="B1462" s="376" t="s">
        <v>220</v>
      </c>
      <c r="C1462" s="376" t="s">
        <v>2197</v>
      </c>
      <c r="D1462" s="376" t="s">
        <v>79</v>
      </c>
      <c r="E1462" s="376" t="s">
        <v>2344</v>
      </c>
      <c r="F1462" s="377">
        <v>1</v>
      </c>
      <c r="G1462" s="377">
        <v>0</v>
      </c>
      <c r="H1462" s="377">
        <v>1</v>
      </c>
      <c r="I1462" s="377">
        <v>7</v>
      </c>
      <c r="J1462" s="377">
        <v>3</v>
      </c>
      <c r="K1462" s="377">
        <v>4</v>
      </c>
      <c r="L1462" s="377">
        <v>0</v>
      </c>
    </row>
    <row r="1463" spans="2:12" ht="13.2" x14ac:dyDescent="0.25">
      <c r="B1463" s="376" t="s">
        <v>220</v>
      </c>
      <c r="C1463" s="376" t="s">
        <v>2197</v>
      </c>
      <c r="D1463" s="376" t="s">
        <v>79</v>
      </c>
      <c r="E1463" s="376" t="s">
        <v>538</v>
      </c>
      <c r="F1463" s="377">
        <v>10</v>
      </c>
      <c r="G1463" s="377">
        <v>5</v>
      </c>
      <c r="H1463" s="377">
        <v>5</v>
      </c>
      <c r="I1463" s="377">
        <v>10</v>
      </c>
      <c r="J1463" s="377">
        <v>8</v>
      </c>
      <c r="K1463" s="377">
        <v>2</v>
      </c>
      <c r="L1463" s="377">
        <v>0</v>
      </c>
    </row>
    <row r="1464" spans="2:12" ht="13.2" x14ac:dyDescent="0.25">
      <c r="B1464" s="376" t="s">
        <v>220</v>
      </c>
      <c r="C1464" s="376" t="s">
        <v>2197</v>
      </c>
      <c r="D1464" s="376" t="s">
        <v>79</v>
      </c>
      <c r="E1464" s="376" t="s">
        <v>1933</v>
      </c>
      <c r="F1464" s="377">
        <v>0</v>
      </c>
      <c r="G1464" s="377">
        <v>0</v>
      </c>
      <c r="H1464" s="377">
        <v>0</v>
      </c>
      <c r="I1464" s="377">
        <v>5</v>
      </c>
      <c r="J1464" s="377">
        <v>1</v>
      </c>
      <c r="K1464" s="377">
        <v>4</v>
      </c>
      <c r="L1464" s="377">
        <v>0</v>
      </c>
    </row>
    <row r="1465" spans="2:12" ht="13.2" x14ac:dyDescent="0.25">
      <c r="B1465" s="376" t="s">
        <v>220</v>
      </c>
      <c r="C1465" s="376" t="s">
        <v>2197</v>
      </c>
      <c r="D1465" s="376" t="s">
        <v>79</v>
      </c>
      <c r="E1465" s="376" t="s">
        <v>1235</v>
      </c>
      <c r="F1465" s="377">
        <v>306</v>
      </c>
      <c r="G1465" s="377">
        <v>136</v>
      </c>
      <c r="H1465" s="377">
        <v>170</v>
      </c>
      <c r="I1465" s="377">
        <v>559</v>
      </c>
      <c r="J1465" s="377">
        <v>250</v>
      </c>
      <c r="K1465" s="377">
        <v>309</v>
      </c>
      <c r="L1465" s="377">
        <v>0</v>
      </c>
    </row>
    <row r="1466" spans="2:12" ht="13.2" x14ac:dyDescent="0.25">
      <c r="B1466" s="376" t="s">
        <v>220</v>
      </c>
      <c r="C1466" s="376" t="s">
        <v>2197</v>
      </c>
      <c r="D1466" s="376" t="s">
        <v>79</v>
      </c>
      <c r="E1466" s="376" t="s">
        <v>1236</v>
      </c>
      <c r="F1466" s="377">
        <v>561</v>
      </c>
      <c r="G1466" s="377">
        <v>245</v>
      </c>
      <c r="H1466" s="377">
        <v>316</v>
      </c>
      <c r="I1466" s="377">
        <v>937</v>
      </c>
      <c r="J1466" s="377">
        <v>386</v>
      </c>
      <c r="K1466" s="377">
        <v>551</v>
      </c>
      <c r="L1466" s="377">
        <v>0</v>
      </c>
    </row>
    <row r="1467" spans="2:12" ht="13.2" x14ac:dyDescent="0.25">
      <c r="B1467" s="376" t="s">
        <v>220</v>
      </c>
      <c r="C1467" s="376" t="s">
        <v>2197</v>
      </c>
      <c r="D1467" s="376" t="s">
        <v>79</v>
      </c>
      <c r="E1467" s="376" t="s">
        <v>1237</v>
      </c>
      <c r="F1467" s="377">
        <v>20</v>
      </c>
      <c r="G1467" s="377">
        <v>9</v>
      </c>
      <c r="H1467" s="377">
        <v>11</v>
      </c>
      <c r="I1467" s="377">
        <v>53</v>
      </c>
      <c r="J1467" s="377">
        <v>21</v>
      </c>
      <c r="K1467" s="377">
        <v>32</v>
      </c>
      <c r="L1467" s="377">
        <v>0</v>
      </c>
    </row>
    <row r="1468" spans="2:12" ht="13.2" x14ac:dyDescent="0.25">
      <c r="B1468" s="376" t="s">
        <v>220</v>
      </c>
      <c r="C1468" s="376" t="s">
        <v>2197</v>
      </c>
      <c r="D1468" s="376" t="s">
        <v>421</v>
      </c>
      <c r="E1468" s="376" t="s">
        <v>1388</v>
      </c>
      <c r="F1468" s="377">
        <v>1</v>
      </c>
      <c r="G1468" s="377">
        <v>1</v>
      </c>
      <c r="H1468" s="377">
        <v>0</v>
      </c>
      <c r="I1468" s="377">
        <v>16</v>
      </c>
      <c r="J1468" s="377">
        <v>5</v>
      </c>
      <c r="K1468" s="377">
        <v>11</v>
      </c>
      <c r="L1468" s="377">
        <v>0</v>
      </c>
    </row>
    <row r="1469" spans="2:12" ht="13.2" x14ac:dyDescent="0.25">
      <c r="B1469" s="376" t="s">
        <v>220</v>
      </c>
      <c r="C1469" s="376" t="s">
        <v>2200</v>
      </c>
      <c r="D1469" s="376" t="s">
        <v>72</v>
      </c>
      <c r="E1469" s="376" t="s">
        <v>1091</v>
      </c>
      <c r="F1469" s="377">
        <v>1</v>
      </c>
      <c r="G1469" s="377">
        <v>1</v>
      </c>
      <c r="H1469" s="377">
        <v>0</v>
      </c>
      <c r="I1469" s="377">
        <v>68</v>
      </c>
      <c r="J1469" s="377">
        <v>38</v>
      </c>
      <c r="K1469" s="377">
        <v>30</v>
      </c>
      <c r="L1469" s="377">
        <v>0</v>
      </c>
    </row>
    <row r="1470" spans="2:12" ht="13.2" x14ac:dyDescent="0.25">
      <c r="B1470" s="376" t="s">
        <v>220</v>
      </c>
      <c r="C1470" s="376" t="s">
        <v>2200</v>
      </c>
      <c r="D1470" s="376" t="s">
        <v>72</v>
      </c>
      <c r="E1470" s="376" t="s">
        <v>1092</v>
      </c>
      <c r="F1470" s="377">
        <v>6</v>
      </c>
      <c r="G1470" s="377">
        <v>2</v>
      </c>
      <c r="H1470" s="377">
        <v>4</v>
      </c>
      <c r="I1470" s="377">
        <v>71</v>
      </c>
      <c r="J1470" s="377">
        <v>37</v>
      </c>
      <c r="K1470" s="377">
        <v>34</v>
      </c>
      <c r="L1470" s="377">
        <v>0</v>
      </c>
    </row>
    <row r="1471" spans="2:12" ht="13.2" x14ac:dyDescent="0.25">
      <c r="B1471" s="376" t="s">
        <v>220</v>
      </c>
      <c r="C1471" s="376" t="s">
        <v>2200</v>
      </c>
      <c r="D1471" s="376" t="s">
        <v>72</v>
      </c>
      <c r="E1471" s="376" t="s">
        <v>1093</v>
      </c>
      <c r="F1471" s="377">
        <v>364</v>
      </c>
      <c r="G1471" s="377">
        <v>171</v>
      </c>
      <c r="H1471" s="377">
        <v>193</v>
      </c>
      <c r="I1471" s="377">
        <v>956</v>
      </c>
      <c r="J1471" s="377">
        <v>484</v>
      </c>
      <c r="K1471" s="377">
        <v>472</v>
      </c>
      <c r="L1471" s="377">
        <v>0</v>
      </c>
    </row>
    <row r="1472" spans="2:12" ht="13.2" x14ac:dyDescent="0.25">
      <c r="B1472" s="376" t="s">
        <v>220</v>
      </c>
      <c r="C1472" s="376" t="s">
        <v>2200</v>
      </c>
      <c r="D1472" s="376" t="s">
        <v>72</v>
      </c>
      <c r="E1472" s="376" t="s">
        <v>1094</v>
      </c>
      <c r="F1472" s="377">
        <v>8</v>
      </c>
      <c r="G1472" s="377">
        <v>4</v>
      </c>
      <c r="H1472" s="377">
        <v>4</v>
      </c>
      <c r="I1472" s="377">
        <v>55</v>
      </c>
      <c r="J1472" s="377">
        <v>29</v>
      </c>
      <c r="K1472" s="377">
        <v>26</v>
      </c>
      <c r="L1472" s="377">
        <v>0</v>
      </c>
    </row>
    <row r="1473" spans="2:12" ht="13.2" x14ac:dyDescent="0.25">
      <c r="B1473" s="376" t="s">
        <v>220</v>
      </c>
      <c r="C1473" s="376" t="s">
        <v>2200</v>
      </c>
      <c r="D1473" s="376" t="s">
        <v>72</v>
      </c>
      <c r="E1473" s="376" t="s">
        <v>1095</v>
      </c>
      <c r="F1473" s="377">
        <v>24</v>
      </c>
      <c r="G1473" s="377">
        <v>11</v>
      </c>
      <c r="H1473" s="377">
        <v>13</v>
      </c>
      <c r="I1473" s="377">
        <v>119</v>
      </c>
      <c r="J1473" s="377">
        <v>68</v>
      </c>
      <c r="K1473" s="377">
        <v>51</v>
      </c>
      <c r="L1473" s="377">
        <v>0</v>
      </c>
    </row>
    <row r="1474" spans="2:12" ht="13.2" x14ac:dyDescent="0.25">
      <c r="B1474" s="376" t="s">
        <v>220</v>
      </c>
      <c r="C1474" s="376" t="s">
        <v>2200</v>
      </c>
      <c r="D1474" s="376" t="s">
        <v>73</v>
      </c>
      <c r="E1474" s="376" t="s">
        <v>1096</v>
      </c>
      <c r="F1474" s="377">
        <v>3</v>
      </c>
      <c r="G1474" s="377">
        <v>2</v>
      </c>
      <c r="H1474" s="377">
        <v>1</v>
      </c>
      <c r="I1474" s="377">
        <v>20</v>
      </c>
      <c r="J1474" s="377">
        <v>11</v>
      </c>
      <c r="K1474" s="377">
        <v>9</v>
      </c>
      <c r="L1474" s="377">
        <v>0</v>
      </c>
    </row>
    <row r="1475" spans="2:12" ht="13.2" x14ac:dyDescent="0.25">
      <c r="B1475" s="376" t="s">
        <v>220</v>
      </c>
      <c r="C1475" s="376" t="s">
        <v>2200</v>
      </c>
      <c r="D1475" s="376" t="s">
        <v>73</v>
      </c>
      <c r="E1475" s="376" t="s">
        <v>1097</v>
      </c>
      <c r="F1475" s="377">
        <v>2</v>
      </c>
      <c r="G1475" s="377">
        <v>1</v>
      </c>
      <c r="H1475" s="377">
        <v>1</v>
      </c>
      <c r="I1475" s="377">
        <v>10</v>
      </c>
      <c r="J1475" s="377">
        <v>4</v>
      </c>
      <c r="K1475" s="377">
        <v>6</v>
      </c>
      <c r="L1475" s="377">
        <v>0</v>
      </c>
    </row>
    <row r="1476" spans="2:12" ht="13.2" x14ac:dyDescent="0.25">
      <c r="B1476" s="376" t="s">
        <v>220</v>
      </c>
      <c r="C1476" s="376" t="s">
        <v>2200</v>
      </c>
      <c r="D1476" s="376" t="s">
        <v>73</v>
      </c>
      <c r="E1476" s="376" t="s">
        <v>1098</v>
      </c>
      <c r="F1476" s="377">
        <v>50</v>
      </c>
      <c r="G1476" s="377">
        <v>25</v>
      </c>
      <c r="H1476" s="377">
        <v>25</v>
      </c>
      <c r="I1476" s="377">
        <v>199</v>
      </c>
      <c r="J1476" s="377">
        <v>101</v>
      </c>
      <c r="K1476" s="377">
        <v>98</v>
      </c>
      <c r="L1476" s="377">
        <v>0</v>
      </c>
    </row>
    <row r="1477" spans="2:12" ht="13.2" x14ac:dyDescent="0.25">
      <c r="B1477" s="376" t="s">
        <v>220</v>
      </c>
      <c r="C1477" s="376" t="s">
        <v>2200</v>
      </c>
      <c r="D1477" s="376" t="s">
        <v>73</v>
      </c>
      <c r="E1477" s="376" t="s">
        <v>1099</v>
      </c>
      <c r="F1477" s="377">
        <v>94</v>
      </c>
      <c r="G1477" s="377">
        <v>41</v>
      </c>
      <c r="H1477" s="377">
        <v>53</v>
      </c>
      <c r="I1477" s="377">
        <v>326</v>
      </c>
      <c r="J1477" s="377">
        <v>152</v>
      </c>
      <c r="K1477" s="377">
        <v>174</v>
      </c>
      <c r="L1477" s="377">
        <v>0</v>
      </c>
    </row>
    <row r="1478" spans="2:12" ht="13.2" x14ac:dyDescent="0.25">
      <c r="B1478" s="376" t="s">
        <v>220</v>
      </c>
      <c r="C1478" s="376" t="s">
        <v>2200</v>
      </c>
      <c r="D1478" s="376" t="s">
        <v>73</v>
      </c>
      <c r="E1478" s="376" t="s">
        <v>1100</v>
      </c>
      <c r="F1478" s="377">
        <v>918</v>
      </c>
      <c r="G1478" s="377">
        <v>377</v>
      </c>
      <c r="H1478" s="377">
        <v>541</v>
      </c>
      <c r="I1478" s="377">
        <v>2958</v>
      </c>
      <c r="J1478" s="377">
        <v>1396</v>
      </c>
      <c r="K1478" s="377">
        <v>1562</v>
      </c>
      <c r="L1478" s="377">
        <v>0</v>
      </c>
    </row>
    <row r="1479" spans="2:12" ht="13.2" x14ac:dyDescent="0.25">
      <c r="B1479" s="376" t="s">
        <v>220</v>
      </c>
      <c r="C1479" s="376" t="s">
        <v>2200</v>
      </c>
      <c r="D1479" s="376" t="s">
        <v>73</v>
      </c>
      <c r="E1479" s="376" t="s">
        <v>1101</v>
      </c>
      <c r="F1479" s="377">
        <v>7</v>
      </c>
      <c r="G1479" s="377">
        <v>2</v>
      </c>
      <c r="H1479" s="377">
        <v>5</v>
      </c>
      <c r="I1479" s="377">
        <v>26</v>
      </c>
      <c r="J1479" s="377">
        <v>17</v>
      </c>
      <c r="K1479" s="377">
        <v>9</v>
      </c>
      <c r="L1479" s="377">
        <v>0</v>
      </c>
    </row>
    <row r="1480" spans="2:12" ht="13.2" x14ac:dyDescent="0.25">
      <c r="B1480" s="376" t="s">
        <v>220</v>
      </c>
      <c r="C1480" s="376" t="s">
        <v>2200</v>
      </c>
      <c r="D1480" s="376" t="s">
        <v>73</v>
      </c>
      <c r="E1480" s="376" t="s">
        <v>1102</v>
      </c>
      <c r="F1480" s="377">
        <v>10</v>
      </c>
      <c r="G1480" s="377">
        <v>4</v>
      </c>
      <c r="H1480" s="377">
        <v>6</v>
      </c>
      <c r="I1480" s="377">
        <v>42</v>
      </c>
      <c r="J1480" s="377">
        <v>19</v>
      </c>
      <c r="K1480" s="377">
        <v>23</v>
      </c>
      <c r="L1480" s="377">
        <v>0</v>
      </c>
    </row>
    <row r="1481" spans="2:12" ht="13.2" x14ac:dyDescent="0.25">
      <c r="B1481" s="376" t="s">
        <v>220</v>
      </c>
      <c r="C1481" s="376" t="s">
        <v>2200</v>
      </c>
      <c r="D1481" s="376" t="s">
        <v>73</v>
      </c>
      <c r="E1481" s="376" t="s">
        <v>1103</v>
      </c>
      <c r="F1481" s="377">
        <v>5</v>
      </c>
      <c r="G1481" s="377">
        <v>3</v>
      </c>
      <c r="H1481" s="377">
        <v>2</v>
      </c>
      <c r="I1481" s="377">
        <v>20</v>
      </c>
      <c r="J1481" s="377">
        <v>11</v>
      </c>
      <c r="K1481" s="377">
        <v>9</v>
      </c>
      <c r="L1481" s="377">
        <v>0</v>
      </c>
    </row>
    <row r="1482" spans="2:12" ht="13.2" x14ac:dyDescent="0.25">
      <c r="B1482" s="376" t="s">
        <v>220</v>
      </c>
      <c r="C1482" s="376" t="s">
        <v>2200</v>
      </c>
      <c r="D1482" s="376" t="s">
        <v>82</v>
      </c>
      <c r="E1482" s="376" t="s">
        <v>1248</v>
      </c>
      <c r="F1482" s="377">
        <v>35</v>
      </c>
      <c r="G1482" s="377">
        <v>11</v>
      </c>
      <c r="H1482" s="377">
        <v>24</v>
      </c>
      <c r="I1482" s="377">
        <v>98</v>
      </c>
      <c r="J1482" s="377">
        <v>58</v>
      </c>
      <c r="K1482" s="377">
        <v>40</v>
      </c>
      <c r="L1482" s="377">
        <v>0</v>
      </c>
    </row>
    <row r="1483" spans="2:12" ht="13.2" x14ac:dyDescent="0.25">
      <c r="B1483" s="376" t="s">
        <v>220</v>
      </c>
      <c r="C1483" s="376" t="s">
        <v>2200</v>
      </c>
      <c r="D1483" s="376" t="s">
        <v>82</v>
      </c>
      <c r="E1483" s="376" t="s">
        <v>1249</v>
      </c>
      <c r="F1483" s="377">
        <v>0</v>
      </c>
      <c r="G1483" s="377">
        <v>0</v>
      </c>
      <c r="H1483" s="377">
        <v>0</v>
      </c>
      <c r="I1483" s="377">
        <v>1</v>
      </c>
      <c r="J1483" s="377">
        <v>0</v>
      </c>
      <c r="K1483" s="377">
        <v>1</v>
      </c>
      <c r="L1483" s="377">
        <v>0</v>
      </c>
    </row>
    <row r="1484" spans="2:12" ht="13.2" x14ac:dyDescent="0.25">
      <c r="B1484" s="376" t="s">
        <v>220</v>
      </c>
      <c r="C1484" s="376" t="s">
        <v>2200</v>
      </c>
      <c r="D1484" s="376" t="s">
        <v>82</v>
      </c>
      <c r="E1484" s="376" t="s">
        <v>1250</v>
      </c>
      <c r="F1484" s="377">
        <v>1</v>
      </c>
      <c r="G1484" s="377">
        <v>1</v>
      </c>
      <c r="H1484" s="377">
        <v>0</v>
      </c>
      <c r="I1484" s="377">
        <v>14</v>
      </c>
      <c r="J1484" s="377">
        <v>6</v>
      </c>
      <c r="K1484" s="377">
        <v>8</v>
      </c>
      <c r="L1484" s="377">
        <v>0</v>
      </c>
    </row>
    <row r="1485" spans="2:12" ht="13.2" x14ac:dyDescent="0.25">
      <c r="B1485" s="376" t="s">
        <v>220</v>
      </c>
      <c r="C1485" s="376" t="s">
        <v>2200</v>
      </c>
      <c r="D1485" s="376" t="s">
        <v>82</v>
      </c>
      <c r="E1485" s="376" t="s">
        <v>1251</v>
      </c>
      <c r="F1485" s="377">
        <v>13</v>
      </c>
      <c r="G1485" s="377">
        <v>8</v>
      </c>
      <c r="H1485" s="377">
        <v>5</v>
      </c>
      <c r="I1485" s="377">
        <v>52</v>
      </c>
      <c r="J1485" s="377">
        <v>30</v>
      </c>
      <c r="K1485" s="377">
        <v>22</v>
      </c>
      <c r="L1485" s="377">
        <v>0</v>
      </c>
    </row>
    <row r="1486" spans="2:12" ht="13.2" x14ac:dyDescent="0.25">
      <c r="B1486" s="376" t="s">
        <v>220</v>
      </c>
      <c r="C1486" s="376" t="s">
        <v>2200</v>
      </c>
      <c r="D1486" s="376" t="s">
        <v>82</v>
      </c>
      <c r="E1486" s="376" t="s">
        <v>1252</v>
      </c>
      <c r="F1486" s="377">
        <v>116</v>
      </c>
      <c r="G1486" s="377">
        <v>61</v>
      </c>
      <c r="H1486" s="377">
        <v>55</v>
      </c>
      <c r="I1486" s="377">
        <v>350</v>
      </c>
      <c r="J1486" s="377">
        <v>187</v>
      </c>
      <c r="K1486" s="377">
        <v>163</v>
      </c>
      <c r="L1486" s="377">
        <v>0</v>
      </c>
    </row>
    <row r="1487" spans="2:12" ht="13.2" x14ac:dyDescent="0.25">
      <c r="B1487" s="376" t="s">
        <v>220</v>
      </c>
      <c r="C1487" s="376" t="s">
        <v>2200</v>
      </c>
      <c r="D1487" s="376" t="s">
        <v>82</v>
      </c>
      <c r="E1487" s="376" t="s">
        <v>1253</v>
      </c>
      <c r="F1487" s="377">
        <v>120</v>
      </c>
      <c r="G1487" s="377">
        <v>59</v>
      </c>
      <c r="H1487" s="377">
        <v>61</v>
      </c>
      <c r="I1487" s="377">
        <v>405</v>
      </c>
      <c r="J1487" s="377">
        <v>206</v>
      </c>
      <c r="K1487" s="377">
        <v>199</v>
      </c>
      <c r="L1487" s="377">
        <v>0</v>
      </c>
    </row>
    <row r="1488" spans="2:12" ht="13.2" x14ac:dyDescent="0.25">
      <c r="B1488" s="376" t="s">
        <v>220</v>
      </c>
      <c r="C1488" s="376" t="s">
        <v>2200</v>
      </c>
      <c r="D1488" s="376" t="s">
        <v>82</v>
      </c>
      <c r="E1488" s="376" t="s">
        <v>1254</v>
      </c>
      <c r="F1488" s="377">
        <v>3</v>
      </c>
      <c r="G1488" s="377">
        <v>1</v>
      </c>
      <c r="H1488" s="377">
        <v>2</v>
      </c>
      <c r="I1488" s="377">
        <v>15</v>
      </c>
      <c r="J1488" s="377">
        <v>8</v>
      </c>
      <c r="K1488" s="377">
        <v>7</v>
      </c>
      <c r="L1488" s="377">
        <v>0</v>
      </c>
    </row>
    <row r="1489" spans="2:12" ht="13.2" x14ac:dyDescent="0.25">
      <c r="B1489" s="376" t="s">
        <v>220</v>
      </c>
      <c r="C1489" s="376" t="s">
        <v>2200</v>
      </c>
      <c r="D1489" s="376" t="s">
        <v>82</v>
      </c>
      <c r="E1489" s="376" t="s">
        <v>1255</v>
      </c>
      <c r="F1489" s="377">
        <v>8</v>
      </c>
      <c r="G1489" s="377">
        <v>2</v>
      </c>
      <c r="H1489" s="377">
        <v>6</v>
      </c>
      <c r="I1489" s="377">
        <v>31</v>
      </c>
      <c r="J1489" s="377">
        <v>17</v>
      </c>
      <c r="K1489" s="377">
        <v>14</v>
      </c>
      <c r="L1489" s="377">
        <v>0</v>
      </c>
    </row>
    <row r="1490" spans="2:12" ht="13.2" x14ac:dyDescent="0.25">
      <c r="B1490" s="376" t="s">
        <v>220</v>
      </c>
      <c r="C1490" s="376" t="s">
        <v>2200</v>
      </c>
      <c r="D1490" s="376" t="s">
        <v>82</v>
      </c>
      <c r="E1490" s="376" t="s">
        <v>1256</v>
      </c>
      <c r="F1490" s="377">
        <v>21</v>
      </c>
      <c r="G1490" s="377">
        <v>11</v>
      </c>
      <c r="H1490" s="377">
        <v>10</v>
      </c>
      <c r="I1490" s="377">
        <v>91</v>
      </c>
      <c r="J1490" s="377">
        <v>47</v>
      </c>
      <c r="K1490" s="377">
        <v>44</v>
      </c>
      <c r="L1490" s="377">
        <v>0</v>
      </c>
    </row>
    <row r="1491" spans="2:12" ht="13.2" x14ac:dyDescent="0.25">
      <c r="B1491" s="376" t="s">
        <v>220</v>
      </c>
      <c r="C1491" s="376" t="s">
        <v>2200</v>
      </c>
      <c r="D1491" s="376" t="s">
        <v>82</v>
      </c>
      <c r="E1491" s="376" t="s">
        <v>1257</v>
      </c>
      <c r="F1491" s="377">
        <v>13</v>
      </c>
      <c r="G1491" s="377">
        <v>6</v>
      </c>
      <c r="H1491" s="377">
        <v>7</v>
      </c>
      <c r="I1491" s="377">
        <v>87</v>
      </c>
      <c r="J1491" s="377">
        <v>38</v>
      </c>
      <c r="K1491" s="377">
        <v>49</v>
      </c>
      <c r="L1491" s="377">
        <v>0</v>
      </c>
    </row>
    <row r="1492" spans="2:12" ht="13.2" x14ac:dyDescent="0.25">
      <c r="B1492" s="376" t="s">
        <v>220</v>
      </c>
      <c r="C1492" s="376" t="s">
        <v>2200</v>
      </c>
      <c r="D1492" s="376" t="s">
        <v>82</v>
      </c>
      <c r="E1492" s="376" t="s">
        <v>1258</v>
      </c>
      <c r="F1492" s="377">
        <v>1</v>
      </c>
      <c r="G1492" s="377">
        <v>0</v>
      </c>
      <c r="H1492" s="377">
        <v>1</v>
      </c>
      <c r="I1492" s="377">
        <v>4</v>
      </c>
      <c r="J1492" s="377">
        <v>2</v>
      </c>
      <c r="K1492" s="377">
        <v>2</v>
      </c>
      <c r="L1492" s="377">
        <v>0</v>
      </c>
    </row>
    <row r="1493" spans="2:12" ht="13.2" x14ac:dyDescent="0.25">
      <c r="B1493" s="376" t="s">
        <v>220</v>
      </c>
      <c r="C1493" s="376" t="s">
        <v>2200</v>
      </c>
      <c r="D1493" s="376" t="s">
        <v>82</v>
      </c>
      <c r="E1493" s="376" t="s">
        <v>1259</v>
      </c>
      <c r="F1493" s="377">
        <v>15</v>
      </c>
      <c r="G1493" s="377">
        <v>6</v>
      </c>
      <c r="H1493" s="377">
        <v>9</v>
      </c>
      <c r="I1493" s="377">
        <v>47</v>
      </c>
      <c r="J1493" s="377">
        <v>22</v>
      </c>
      <c r="K1493" s="377">
        <v>25</v>
      </c>
      <c r="L1493" s="377">
        <v>0</v>
      </c>
    </row>
    <row r="1494" spans="2:12" ht="13.2" x14ac:dyDescent="0.25">
      <c r="B1494" s="376" t="s">
        <v>220</v>
      </c>
      <c r="C1494" s="376" t="s">
        <v>2200</v>
      </c>
      <c r="D1494" s="376" t="s">
        <v>82</v>
      </c>
      <c r="E1494" s="376" t="s">
        <v>1260</v>
      </c>
      <c r="F1494" s="377">
        <v>3</v>
      </c>
      <c r="G1494" s="377">
        <v>2</v>
      </c>
      <c r="H1494" s="377">
        <v>1</v>
      </c>
      <c r="I1494" s="377">
        <v>23</v>
      </c>
      <c r="J1494" s="377">
        <v>13</v>
      </c>
      <c r="K1494" s="377">
        <v>10</v>
      </c>
      <c r="L1494" s="377">
        <v>0</v>
      </c>
    </row>
    <row r="1495" spans="2:12" ht="13.2" x14ac:dyDescent="0.25">
      <c r="B1495" s="376" t="s">
        <v>220</v>
      </c>
      <c r="C1495" s="376" t="s">
        <v>2200</v>
      </c>
      <c r="D1495" s="376" t="s">
        <v>82</v>
      </c>
      <c r="E1495" s="376" t="s">
        <v>1261</v>
      </c>
      <c r="F1495" s="377">
        <v>5</v>
      </c>
      <c r="G1495" s="377">
        <v>1</v>
      </c>
      <c r="H1495" s="377">
        <v>4</v>
      </c>
      <c r="I1495" s="377">
        <v>17</v>
      </c>
      <c r="J1495" s="377">
        <v>8</v>
      </c>
      <c r="K1495" s="377">
        <v>9</v>
      </c>
      <c r="L1495" s="377">
        <v>0</v>
      </c>
    </row>
    <row r="1496" spans="2:12" ht="13.2" x14ac:dyDescent="0.25">
      <c r="B1496" s="376" t="s">
        <v>220</v>
      </c>
      <c r="C1496" s="376" t="s">
        <v>2200</v>
      </c>
      <c r="D1496" s="376" t="s">
        <v>82</v>
      </c>
      <c r="E1496" s="376" t="s">
        <v>1262</v>
      </c>
      <c r="F1496" s="377">
        <v>4</v>
      </c>
      <c r="G1496" s="377">
        <v>3</v>
      </c>
      <c r="H1496" s="377">
        <v>1</v>
      </c>
      <c r="I1496" s="377">
        <v>21</v>
      </c>
      <c r="J1496" s="377">
        <v>10</v>
      </c>
      <c r="K1496" s="377">
        <v>11</v>
      </c>
      <c r="L1496" s="377">
        <v>0</v>
      </c>
    </row>
    <row r="1497" spans="2:12" ht="13.2" x14ac:dyDescent="0.25">
      <c r="B1497" s="376" t="s">
        <v>220</v>
      </c>
      <c r="C1497" s="376" t="s">
        <v>2200</v>
      </c>
      <c r="D1497" s="376" t="s">
        <v>82</v>
      </c>
      <c r="E1497" s="376" t="s">
        <v>1263</v>
      </c>
      <c r="F1497" s="377">
        <v>75</v>
      </c>
      <c r="G1497" s="377">
        <v>34</v>
      </c>
      <c r="H1497" s="377">
        <v>41</v>
      </c>
      <c r="I1497" s="377">
        <v>141</v>
      </c>
      <c r="J1497" s="377">
        <v>75</v>
      </c>
      <c r="K1497" s="377">
        <v>66</v>
      </c>
      <c r="L1497" s="377">
        <v>0</v>
      </c>
    </row>
    <row r="1498" spans="2:12" ht="13.2" x14ac:dyDescent="0.25">
      <c r="B1498" s="376" t="s">
        <v>220</v>
      </c>
      <c r="C1498" s="376" t="s">
        <v>2200</v>
      </c>
      <c r="D1498" s="376" t="s">
        <v>82</v>
      </c>
      <c r="E1498" s="376" t="s">
        <v>1264</v>
      </c>
      <c r="F1498" s="377">
        <v>2</v>
      </c>
      <c r="G1498" s="377">
        <v>1</v>
      </c>
      <c r="H1498" s="377">
        <v>1</v>
      </c>
      <c r="I1498" s="377">
        <v>5</v>
      </c>
      <c r="J1498" s="377">
        <v>2</v>
      </c>
      <c r="K1498" s="377">
        <v>3</v>
      </c>
      <c r="L1498" s="377">
        <v>0</v>
      </c>
    </row>
    <row r="1499" spans="2:12" ht="13.2" x14ac:dyDescent="0.25">
      <c r="B1499" s="376" t="s">
        <v>220</v>
      </c>
      <c r="C1499" s="376" t="s">
        <v>2200</v>
      </c>
      <c r="D1499" s="376" t="s">
        <v>82</v>
      </c>
      <c r="E1499" s="376" t="s">
        <v>1265</v>
      </c>
      <c r="F1499" s="377">
        <v>3</v>
      </c>
      <c r="G1499" s="377">
        <v>2</v>
      </c>
      <c r="H1499" s="377">
        <v>1</v>
      </c>
      <c r="I1499" s="377">
        <v>11</v>
      </c>
      <c r="J1499" s="377">
        <v>4</v>
      </c>
      <c r="K1499" s="377">
        <v>7</v>
      </c>
      <c r="L1499" s="377">
        <v>0</v>
      </c>
    </row>
    <row r="1500" spans="2:12" ht="13.2" x14ac:dyDescent="0.25">
      <c r="B1500" s="376" t="s">
        <v>220</v>
      </c>
      <c r="C1500" s="376" t="s">
        <v>2200</v>
      </c>
      <c r="D1500" s="376" t="s">
        <v>82</v>
      </c>
      <c r="E1500" s="376" t="s">
        <v>1266</v>
      </c>
      <c r="F1500" s="377">
        <v>8</v>
      </c>
      <c r="G1500" s="377">
        <v>5</v>
      </c>
      <c r="H1500" s="377">
        <v>3</v>
      </c>
      <c r="I1500" s="377">
        <v>18</v>
      </c>
      <c r="J1500" s="377">
        <v>10</v>
      </c>
      <c r="K1500" s="377">
        <v>8</v>
      </c>
      <c r="L1500" s="377">
        <v>0</v>
      </c>
    </row>
    <row r="1501" spans="2:12" ht="13.2" x14ac:dyDescent="0.25">
      <c r="B1501" s="376" t="s">
        <v>220</v>
      </c>
      <c r="C1501" s="376" t="s">
        <v>2200</v>
      </c>
      <c r="D1501" s="376" t="s">
        <v>82</v>
      </c>
      <c r="E1501" s="376" t="s">
        <v>1267</v>
      </c>
      <c r="F1501" s="377">
        <v>3</v>
      </c>
      <c r="G1501" s="377">
        <v>1</v>
      </c>
      <c r="H1501" s="377">
        <v>2</v>
      </c>
      <c r="I1501" s="377">
        <v>16</v>
      </c>
      <c r="J1501" s="377">
        <v>9</v>
      </c>
      <c r="K1501" s="377">
        <v>7</v>
      </c>
      <c r="L1501" s="377">
        <v>0</v>
      </c>
    </row>
    <row r="1502" spans="2:12" ht="13.2" x14ac:dyDescent="0.25">
      <c r="B1502" s="376" t="s">
        <v>220</v>
      </c>
      <c r="C1502" s="376" t="s">
        <v>2200</v>
      </c>
      <c r="D1502" s="376" t="s">
        <v>82</v>
      </c>
      <c r="E1502" s="376" t="s">
        <v>1268</v>
      </c>
      <c r="F1502" s="377">
        <v>4</v>
      </c>
      <c r="G1502" s="377">
        <v>2</v>
      </c>
      <c r="H1502" s="377">
        <v>2</v>
      </c>
      <c r="I1502" s="377">
        <v>5</v>
      </c>
      <c r="J1502" s="377">
        <v>3</v>
      </c>
      <c r="K1502" s="377">
        <v>2</v>
      </c>
      <c r="L1502" s="377">
        <v>0</v>
      </c>
    </row>
    <row r="1503" spans="2:12" ht="13.2" x14ac:dyDescent="0.25">
      <c r="B1503" s="376" t="s">
        <v>220</v>
      </c>
      <c r="C1503" s="376" t="s">
        <v>2200</v>
      </c>
      <c r="D1503" s="376" t="s">
        <v>82</v>
      </c>
      <c r="E1503" s="376" t="s">
        <v>1269</v>
      </c>
      <c r="F1503" s="377">
        <v>1</v>
      </c>
      <c r="G1503" s="377">
        <v>1</v>
      </c>
      <c r="H1503" s="377">
        <v>0</v>
      </c>
      <c r="I1503" s="377">
        <v>9</v>
      </c>
      <c r="J1503" s="377">
        <v>5</v>
      </c>
      <c r="K1503" s="377">
        <v>4</v>
      </c>
      <c r="L1503" s="377">
        <v>0</v>
      </c>
    </row>
    <row r="1504" spans="2:12" ht="13.2" x14ac:dyDescent="0.25">
      <c r="B1504" s="376" t="s">
        <v>220</v>
      </c>
      <c r="C1504" s="376" t="s">
        <v>2200</v>
      </c>
      <c r="D1504" s="376" t="s">
        <v>82</v>
      </c>
      <c r="E1504" s="376" t="s">
        <v>1270</v>
      </c>
      <c r="F1504" s="377">
        <v>6</v>
      </c>
      <c r="G1504" s="377">
        <v>3</v>
      </c>
      <c r="H1504" s="377">
        <v>3</v>
      </c>
      <c r="I1504" s="377">
        <v>25</v>
      </c>
      <c r="J1504" s="377">
        <v>13</v>
      </c>
      <c r="K1504" s="377">
        <v>12</v>
      </c>
      <c r="L1504" s="377">
        <v>0</v>
      </c>
    </row>
    <row r="1505" spans="2:12" ht="13.2" x14ac:dyDescent="0.25">
      <c r="B1505" s="376" t="s">
        <v>220</v>
      </c>
      <c r="C1505" s="376" t="s">
        <v>2200</v>
      </c>
      <c r="D1505" s="376" t="s">
        <v>82</v>
      </c>
      <c r="E1505" s="376" t="s">
        <v>1271</v>
      </c>
      <c r="F1505" s="377">
        <v>1</v>
      </c>
      <c r="G1505" s="377">
        <v>1</v>
      </c>
      <c r="H1505" s="377">
        <v>0</v>
      </c>
      <c r="I1505" s="377">
        <v>22</v>
      </c>
      <c r="J1505" s="377">
        <v>12</v>
      </c>
      <c r="K1505" s="377">
        <v>10</v>
      </c>
      <c r="L1505" s="377">
        <v>0</v>
      </c>
    </row>
    <row r="1506" spans="2:12" ht="13.2" x14ac:dyDescent="0.25">
      <c r="B1506" s="376" t="s">
        <v>220</v>
      </c>
      <c r="C1506" s="376" t="s">
        <v>2200</v>
      </c>
      <c r="D1506" s="376" t="s">
        <v>82</v>
      </c>
      <c r="E1506" s="376" t="s">
        <v>1272</v>
      </c>
      <c r="F1506" s="377">
        <v>59</v>
      </c>
      <c r="G1506" s="377">
        <v>20</v>
      </c>
      <c r="H1506" s="377">
        <v>39</v>
      </c>
      <c r="I1506" s="377">
        <v>171</v>
      </c>
      <c r="J1506" s="377">
        <v>92</v>
      </c>
      <c r="K1506" s="377">
        <v>79</v>
      </c>
      <c r="L1506" s="377">
        <v>0</v>
      </c>
    </row>
    <row r="1507" spans="2:12" ht="13.2" x14ac:dyDescent="0.25">
      <c r="B1507" s="376" t="s">
        <v>220</v>
      </c>
      <c r="C1507" s="376" t="s">
        <v>2200</v>
      </c>
      <c r="D1507" s="376" t="s">
        <v>82</v>
      </c>
      <c r="E1507" s="376" t="s">
        <v>1273</v>
      </c>
      <c r="F1507" s="377">
        <v>9</v>
      </c>
      <c r="G1507" s="377">
        <v>2</v>
      </c>
      <c r="H1507" s="377">
        <v>7</v>
      </c>
      <c r="I1507" s="377">
        <v>27</v>
      </c>
      <c r="J1507" s="377">
        <v>23</v>
      </c>
      <c r="K1507" s="377">
        <v>4</v>
      </c>
      <c r="L1507" s="377">
        <v>0</v>
      </c>
    </row>
    <row r="1508" spans="2:12" ht="13.2" x14ac:dyDescent="0.25">
      <c r="B1508" s="376" t="s">
        <v>220</v>
      </c>
      <c r="C1508" s="376" t="s">
        <v>2200</v>
      </c>
      <c r="D1508" s="376" t="s">
        <v>82</v>
      </c>
      <c r="E1508" s="376" t="s">
        <v>1274</v>
      </c>
      <c r="F1508" s="377">
        <v>15</v>
      </c>
      <c r="G1508" s="377">
        <v>7</v>
      </c>
      <c r="H1508" s="377">
        <v>8</v>
      </c>
      <c r="I1508" s="377">
        <v>52</v>
      </c>
      <c r="J1508" s="377">
        <v>31</v>
      </c>
      <c r="K1508" s="377">
        <v>21</v>
      </c>
      <c r="L1508" s="377">
        <v>0</v>
      </c>
    </row>
    <row r="1509" spans="2:12" ht="13.2" x14ac:dyDescent="0.25">
      <c r="B1509" s="376" t="s">
        <v>220</v>
      </c>
      <c r="C1509" s="376" t="s">
        <v>2200</v>
      </c>
      <c r="D1509" s="376" t="s">
        <v>82</v>
      </c>
      <c r="E1509" s="376" t="s">
        <v>1275</v>
      </c>
      <c r="F1509" s="377">
        <v>0</v>
      </c>
      <c r="G1509" s="377">
        <v>0</v>
      </c>
      <c r="H1509" s="377">
        <v>0</v>
      </c>
      <c r="I1509" s="377">
        <v>15</v>
      </c>
      <c r="J1509" s="377">
        <v>7</v>
      </c>
      <c r="K1509" s="377">
        <v>8</v>
      </c>
      <c r="L1509" s="377">
        <v>0</v>
      </c>
    </row>
    <row r="1510" spans="2:12" ht="13.2" x14ac:dyDescent="0.25">
      <c r="B1510" s="376" t="s">
        <v>220</v>
      </c>
      <c r="C1510" s="376" t="s">
        <v>2200</v>
      </c>
      <c r="D1510" s="376" t="s">
        <v>82</v>
      </c>
      <c r="E1510" s="376" t="s">
        <v>1276</v>
      </c>
      <c r="F1510" s="377">
        <v>2</v>
      </c>
      <c r="G1510" s="377">
        <v>1</v>
      </c>
      <c r="H1510" s="377">
        <v>1</v>
      </c>
      <c r="I1510" s="377">
        <v>15</v>
      </c>
      <c r="J1510" s="377">
        <v>5</v>
      </c>
      <c r="K1510" s="377">
        <v>10</v>
      </c>
      <c r="L1510" s="377">
        <v>0</v>
      </c>
    </row>
    <row r="1511" spans="2:12" ht="13.2" x14ac:dyDescent="0.25">
      <c r="B1511" s="376" t="s">
        <v>220</v>
      </c>
      <c r="C1511" s="376" t="s">
        <v>2200</v>
      </c>
      <c r="D1511" s="376" t="s">
        <v>82</v>
      </c>
      <c r="E1511" s="376" t="s">
        <v>1277</v>
      </c>
      <c r="F1511" s="377">
        <v>62</v>
      </c>
      <c r="G1511" s="377">
        <v>32</v>
      </c>
      <c r="H1511" s="377">
        <v>30</v>
      </c>
      <c r="I1511" s="377">
        <v>210</v>
      </c>
      <c r="J1511" s="377">
        <v>108</v>
      </c>
      <c r="K1511" s="377">
        <v>102</v>
      </c>
      <c r="L1511" s="377">
        <v>0</v>
      </c>
    </row>
    <row r="1512" spans="2:12" ht="13.2" x14ac:dyDescent="0.25">
      <c r="B1512" s="376" t="s">
        <v>220</v>
      </c>
      <c r="C1512" s="376" t="s">
        <v>2200</v>
      </c>
      <c r="D1512" s="376" t="s">
        <v>82</v>
      </c>
      <c r="E1512" s="376" t="s">
        <v>1278</v>
      </c>
      <c r="F1512" s="377">
        <v>21</v>
      </c>
      <c r="G1512" s="377">
        <v>11</v>
      </c>
      <c r="H1512" s="377">
        <v>10</v>
      </c>
      <c r="I1512" s="377">
        <v>47</v>
      </c>
      <c r="J1512" s="377">
        <v>21</v>
      </c>
      <c r="K1512" s="377">
        <v>26</v>
      </c>
      <c r="L1512" s="377">
        <v>0</v>
      </c>
    </row>
    <row r="1513" spans="2:12" ht="13.2" x14ac:dyDescent="0.25">
      <c r="B1513" s="376" t="s">
        <v>220</v>
      </c>
      <c r="C1513" s="376" t="s">
        <v>2200</v>
      </c>
      <c r="D1513" s="376" t="s">
        <v>82</v>
      </c>
      <c r="E1513" s="376" t="s">
        <v>1279</v>
      </c>
      <c r="F1513" s="377">
        <v>10</v>
      </c>
      <c r="G1513" s="377">
        <v>5</v>
      </c>
      <c r="H1513" s="377">
        <v>5</v>
      </c>
      <c r="I1513" s="377">
        <v>15</v>
      </c>
      <c r="J1513" s="377">
        <v>9</v>
      </c>
      <c r="K1513" s="377">
        <v>6</v>
      </c>
      <c r="L1513" s="377">
        <v>0</v>
      </c>
    </row>
    <row r="1514" spans="2:12" ht="13.2" x14ac:dyDescent="0.25">
      <c r="B1514" s="376" t="s">
        <v>220</v>
      </c>
      <c r="C1514" s="376" t="s">
        <v>2200</v>
      </c>
      <c r="D1514" s="376" t="s">
        <v>82</v>
      </c>
      <c r="E1514" s="376" t="s">
        <v>1280</v>
      </c>
      <c r="F1514" s="377">
        <v>5</v>
      </c>
      <c r="G1514" s="377">
        <v>5</v>
      </c>
      <c r="H1514" s="377">
        <v>0</v>
      </c>
      <c r="I1514" s="377">
        <v>12</v>
      </c>
      <c r="J1514" s="377">
        <v>6</v>
      </c>
      <c r="K1514" s="377">
        <v>6</v>
      </c>
      <c r="L1514" s="377">
        <v>0</v>
      </c>
    </row>
    <row r="1515" spans="2:12" ht="13.2" x14ac:dyDescent="0.25">
      <c r="B1515" s="376" t="s">
        <v>220</v>
      </c>
      <c r="C1515" s="376" t="s">
        <v>2200</v>
      </c>
      <c r="D1515" s="376" t="s">
        <v>82</v>
      </c>
      <c r="E1515" s="376" t="s">
        <v>1281</v>
      </c>
      <c r="F1515" s="377">
        <v>6</v>
      </c>
      <c r="G1515" s="377">
        <v>2</v>
      </c>
      <c r="H1515" s="377">
        <v>4</v>
      </c>
      <c r="I1515" s="377">
        <v>11</v>
      </c>
      <c r="J1515" s="377">
        <v>5</v>
      </c>
      <c r="K1515" s="377">
        <v>6</v>
      </c>
      <c r="L1515" s="377">
        <v>0</v>
      </c>
    </row>
    <row r="1516" spans="2:12" ht="13.2" x14ac:dyDescent="0.25">
      <c r="B1516" s="376" t="s">
        <v>220</v>
      </c>
      <c r="C1516" s="376" t="s">
        <v>2200</v>
      </c>
      <c r="D1516" s="376" t="s">
        <v>82</v>
      </c>
      <c r="E1516" s="376" t="s">
        <v>1934</v>
      </c>
      <c r="F1516" s="377">
        <v>4</v>
      </c>
      <c r="G1516" s="377">
        <v>2</v>
      </c>
      <c r="H1516" s="377">
        <v>2</v>
      </c>
      <c r="I1516" s="377">
        <v>12</v>
      </c>
      <c r="J1516" s="377">
        <v>8</v>
      </c>
      <c r="K1516" s="377">
        <v>4</v>
      </c>
      <c r="L1516" s="377">
        <v>0</v>
      </c>
    </row>
    <row r="1517" spans="2:12" ht="13.2" x14ac:dyDescent="0.25">
      <c r="B1517" s="376" t="s">
        <v>220</v>
      </c>
      <c r="C1517" s="376" t="s">
        <v>2200</v>
      </c>
      <c r="D1517" s="376" t="s">
        <v>82</v>
      </c>
      <c r="E1517" s="376" t="s">
        <v>1282</v>
      </c>
      <c r="F1517" s="377">
        <v>13</v>
      </c>
      <c r="G1517" s="377">
        <v>7</v>
      </c>
      <c r="H1517" s="377">
        <v>6</v>
      </c>
      <c r="I1517" s="377">
        <v>9</v>
      </c>
      <c r="J1517" s="377">
        <v>3</v>
      </c>
      <c r="K1517" s="377">
        <v>6</v>
      </c>
      <c r="L1517" s="377">
        <v>0</v>
      </c>
    </row>
    <row r="1518" spans="2:12" ht="13.2" x14ac:dyDescent="0.25">
      <c r="B1518" s="376" t="s">
        <v>220</v>
      </c>
      <c r="C1518" s="376" t="s">
        <v>2200</v>
      </c>
      <c r="D1518" s="376" t="s">
        <v>82</v>
      </c>
      <c r="E1518" s="376" t="s">
        <v>1283</v>
      </c>
      <c r="F1518" s="377">
        <v>6</v>
      </c>
      <c r="G1518" s="377">
        <v>2</v>
      </c>
      <c r="H1518" s="377">
        <v>4</v>
      </c>
      <c r="I1518" s="377">
        <v>17</v>
      </c>
      <c r="J1518" s="377">
        <v>8</v>
      </c>
      <c r="K1518" s="377">
        <v>9</v>
      </c>
      <c r="L1518" s="377">
        <v>0</v>
      </c>
    </row>
    <row r="1519" spans="2:12" ht="13.2" x14ac:dyDescent="0.25">
      <c r="B1519" s="376" t="s">
        <v>220</v>
      </c>
      <c r="C1519" s="376" t="s">
        <v>2200</v>
      </c>
      <c r="D1519" s="376" t="s">
        <v>82</v>
      </c>
      <c r="E1519" s="376" t="s">
        <v>177</v>
      </c>
      <c r="F1519" s="377">
        <v>3258</v>
      </c>
      <c r="G1519" s="377">
        <v>1458</v>
      </c>
      <c r="H1519" s="377">
        <v>1800</v>
      </c>
      <c r="I1519" s="377">
        <v>6135</v>
      </c>
      <c r="J1519" s="377">
        <v>3198</v>
      </c>
      <c r="K1519" s="377">
        <v>2937</v>
      </c>
      <c r="L1519" s="377">
        <v>0</v>
      </c>
    </row>
    <row r="1520" spans="2:12" ht="13.2" x14ac:dyDescent="0.25">
      <c r="B1520" s="376" t="s">
        <v>220</v>
      </c>
      <c r="C1520" s="376" t="s">
        <v>2200</v>
      </c>
      <c r="D1520" s="376" t="s">
        <v>82</v>
      </c>
      <c r="E1520" s="376" t="s">
        <v>1284</v>
      </c>
      <c r="F1520" s="377">
        <v>28</v>
      </c>
      <c r="G1520" s="377">
        <v>15</v>
      </c>
      <c r="H1520" s="377">
        <v>13</v>
      </c>
      <c r="I1520" s="377">
        <v>108</v>
      </c>
      <c r="J1520" s="377">
        <v>49</v>
      </c>
      <c r="K1520" s="377">
        <v>59</v>
      </c>
      <c r="L1520" s="377">
        <v>0</v>
      </c>
    </row>
    <row r="1521" spans="2:12" ht="13.2" x14ac:dyDescent="0.25">
      <c r="B1521" s="376" t="s">
        <v>220</v>
      </c>
      <c r="C1521" s="376" t="s">
        <v>2200</v>
      </c>
      <c r="D1521" s="376" t="s">
        <v>70</v>
      </c>
      <c r="E1521" s="376" t="s">
        <v>1131</v>
      </c>
      <c r="F1521" s="377">
        <v>1752</v>
      </c>
      <c r="G1521" s="377">
        <v>789</v>
      </c>
      <c r="H1521" s="377">
        <v>963</v>
      </c>
      <c r="I1521" s="377">
        <v>4726</v>
      </c>
      <c r="J1521" s="377">
        <v>2342</v>
      </c>
      <c r="K1521" s="377">
        <v>2384</v>
      </c>
      <c r="L1521" s="377">
        <v>0</v>
      </c>
    </row>
    <row r="1522" spans="2:12" ht="13.2" x14ac:dyDescent="0.25">
      <c r="B1522" s="376" t="s">
        <v>220</v>
      </c>
      <c r="C1522" s="376" t="s">
        <v>2200</v>
      </c>
      <c r="D1522" s="376" t="s">
        <v>70</v>
      </c>
      <c r="E1522" s="376" t="s">
        <v>1132</v>
      </c>
      <c r="F1522" s="377">
        <v>4</v>
      </c>
      <c r="G1522" s="377">
        <v>0</v>
      </c>
      <c r="H1522" s="377">
        <v>4</v>
      </c>
      <c r="I1522" s="377">
        <v>8</v>
      </c>
      <c r="J1522" s="377">
        <v>2</v>
      </c>
      <c r="K1522" s="377">
        <v>6</v>
      </c>
      <c r="L1522" s="377">
        <v>0</v>
      </c>
    </row>
    <row r="1523" spans="2:12" ht="13.2" x14ac:dyDescent="0.25">
      <c r="B1523" s="376" t="s">
        <v>220</v>
      </c>
      <c r="C1523" s="376" t="s">
        <v>2200</v>
      </c>
      <c r="D1523" s="376" t="s">
        <v>70</v>
      </c>
      <c r="E1523" s="376" t="s">
        <v>1133</v>
      </c>
      <c r="F1523" s="377">
        <v>6</v>
      </c>
      <c r="G1523" s="377">
        <v>2</v>
      </c>
      <c r="H1523" s="377">
        <v>4</v>
      </c>
      <c r="I1523" s="377">
        <v>38</v>
      </c>
      <c r="J1523" s="377">
        <v>17</v>
      </c>
      <c r="K1523" s="377">
        <v>21</v>
      </c>
      <c r="L1523" s="377">
        <v>0</v>
      </c>
    </row>
    <row r="1524" spans="2:12" ht="13.2" x14ac:dyDescent="0.25">
      <c r="B1524" s="376" t="s">
        <v>220</v>
      </c>
      <c r="C1524" s="376" t="s">
        <v>2200</v>
      </c>
      <c r="D1524" s="376" t="s">
        <v>70</v>
      </c>
      <c r="E1524" s="376" t="s">
        <v>1134</v>
      </c>
      <c r="F1524" s="377">
        <v>0</v>
      </c>
      <c r="G1524" s="377">
        <v>0</v>
      </c>
      <c r="H1524" s="377">
        <v>0</v>
      </c>
      <c r="I1524" s="377">
        <v>2</v>
      </c>
      <c r="J1524" s="377">
        <v>1</v>
      </c>
      <c r="K1524" s="377">
        <v>1</v>
      </c>
      <c r="L1524" s="377">
        <v>0</v>
      </c>
    </row>
    <row r="1525" spans="2:12" ht="13.2" x14ac:dyDescent="0.25">
      <c r="B1525" s="376" t="s">
        <v>220</v>
      </c>
      <c r="C1525" s="376" t="s">
        <v>2200</v>
      </c>
      <c r="D1525" s="376" t="s">
        <v>70</v>
      </c>
      <c r="E1525" s="376" t="s">
        <v>1135</v>
      </c>
      <c r="F1525" s="377">
        <v>4</v>
      </c>
      <c r="G1525" s="377">
        <v>2</v>
      </c>
      <c r="H1525" s="377">
        <v>2</v>
      </c>
      <c r="I1525" s="377">
        <v>12</v>
      </c>
      <c r="J1525" s="377">
        <v>6</v>
      </c>
      <c r="K1525" s="377">
        <v>6</v>
      </c>
      <c r="L1525" s="377">
        <v>0</v>
      </c>
    </row>
    <row r="1526" spans="2:12" ht="13.2" x14ac:dyDescent="0.25">
      <c r="B1526" s="376" t="s">
        <v>220</v>
      </c>
      <c r="C1526" s="376" t="s">
        <v>2200</v>
      </c>
      <c r="D1526" s="376" t="s">
        <v>70</v>
      </c>
      <c r="E1526" s="376" t="s">
        <v>2755</v>
      </c>
      <c r="F1526" s="377">
        <v>0</v>
      </c>
      <c r="G1526" s="377">
        <v>0</v>
      </c>
      <c r="H1526" s="377">
        <v>0</v>
      </c>
      <c r="I1526" s="377">
        <v>4</v>
      </c>
      <c r="J1526" s="377">
        <v>3</v>
      </c>
      <c r="K1526" s="377">
        <v>1</v>
      </c>
      <c r="L1526" s="377">
        <v>0</v>
      </c>
    </row>
    <row r="1527" spans="2:12" ht="13.2" x14ac:dyDescent="0.25">
      <c r="B1527" s="376" t="s">
        <v>220</v>
      </c>
      <c r="C1527" s="376" t="s">
        <v>2200</v>
      </c>
      <c r="D1527" s="376" t="s">
        <v>70</v>
      </c>
      <c r="E1527" s="376" t="s">
        <v>2345</v>
      </c>
      <c r="F1527" s="377">
        <v>2</v>
      </c>
      <c r="G1527" s="377">
        <v>1</v>
      </c>
      <c r="H1527" s="377">
        <v>1</v>
      </c>
      <c r="I1527" s="377">
        <v>10</v>
      </c>
      <c r="J1527" s="377">
        <v>5</v>
      </c>
      <c r="K1527" s="377">
        <v>5</v>
      </c>
      <c r="L1527" s="377">
        <v>0</v>
      </c>
    </row>
    <row r="1528" spans="2:12" ht="13.2" x14ac:dyDescent="0.25">
      <c r="B1528" s="376" t="s">
        <v>220</v>
      </c>
      <c r="C1528" s="376" t="s">
        <v>2200</v>
      </c>
      <c r="D1528" s="376" t="s">
        <v>70</v>
      </c>
      <c r="E1528" s="376" t="s">
        <v>1136</v>
      </c>
      <c r="F1528" s="377">
        <v>0</v>
      </c>
      <c r="G1528" s="377">
        <v>0</v>
      </c>
      <c r="H1528" s="377">
        <v>0</v>
      </c>
      <c r="I1528" s="377">
        <v>4</v>
      </c>
      <c r="J1528" s="377">
        <v>1</v>
      </c>
      <c r="K1528" s="377">
        <v>3</v>
      </c>
      <c r="L1528" s="377">
        <v>0</v>
      </c>
    </row>
    <row r="1529" spans="2:12" ht="13.2" x14ac:dyDescent="0.25">
      <c r="B1529" s="376" t="s">
        <v>220</v>
      </c>
      <c r="C1529" s="376" t="s">
        <v>2200</v>
      </c>
      <c r="D1529" s="376" t="s">
        <v>70</v>
      </c>
      <c r="E1529" s="376" t="s">
        <v>1137</v>
      </c>
      <c r="F1529" s="377">
        <v>2</v>
      </c>
      <c r="G1529" s="377">
        <v>0</v>
      </c>
      <c r="H1529" s="377">
        <v>2</v>
      </c>
      <c r="I1529" s="377">
        <v>7</v>
      </c>
      <c r="J1529" s="377">
        <v>3</v>
      </c>
      <c r="K1529" s="377">
        <v>4</v>
      </c>
      <c r="L1529" s="377">
        <v>0</v>
      </c>
    </row>
    <row r="1530" spans="2:12" ht="13.2" x14ac:dyDescent="0.25">
      <c r="B1530" s="376" t="s">
        <v>220</v>
      </c>
      <c r="C1530" s="376" t="s">
        <v>2200</v>
      </c>
      <c r="D1530" s="376" t="s">
        <v>70</v>
      </c>
      <c r="E1530" s="376" t="s">
        <v>1138</v>
      </c>
      <c r="F1530" s="377">
        <v>10</v>
      </c>
      <c r="G1530" s="377">
        <v>6</v>
      </c>
      <c r="H1530" s="377">
        <v>4</v>
      </c>
      <c r="I1530" s="377">
        <v>5</v>
      </c>
      <c r="J1530" s="377">
        <v>3</v>
      </c>
      <c r="K1530" s="377">
        <v>2</v>
      </c>
      <c r="L1530" s="377">
        <v>0</v>
      </c>
    </row>
    <row r="1531" spans="2:12" ht="13.2" x14ac:dyDescent="0.25">
      <c r="B1531" s="376" t="s">
        <v>220</v>
      </c>
      <c r="C1531" s="376" t="s">
        <v>2200</v>
      </c>
      <c r="D1531" s="376" t="s">
        <v>70</v>
      </c>
      <c r="E1531" s="376" t="s">
        <v>1139</v>
      </c>
      <c r="F1531" s="377">
        <v>174</v>
      </c>
      <c r="G1531" s="377">
        <v>75</v>
      </c>
      <c r="H1531" s="377">
        <v>99</v>
      </c>
      <c r="I1531" s="377">
        <v>305</v>
      </c>
      <c r="J1531" s="377">
        <v>136</v>
      </c>
      <c r="K1531" s="377">
        <v>169</v>
      </c>
      <c r="L1531" s="377">
        <v>0</v>
      </c>
    </row>
    <row r="1532" spans="2:12" ht="13.2" x14ac:dyDescent="0.25">
      <c r="B1532" s="376" t="s">
        <v>220</v>
      </c>
      <c r="C1532" s="376" t="s">
        <v>2200</v>
      </c>
      <c r="D1532" s="376" t="s">
        <v>70</v>
      </c>
      <c r="E1532" s="376" t="s">
        <v>1140</v>
      </c>
      <c r="F1532" s="377">
        <v>0</v>
      </c>
      <c r="G1532" s="377">
        <v>0</v>
      </c>
      <c r="H1532" s="377">
        <v>0</v>
      </c>
      <c r="I1532" s="377">
        <v>6</v>
      </c>
      <c r="J1532" s="377">
        <v>3</v>
      </c>
      <c r="K1532" s="377">
        <v>3</v>
      </c>
      <c r="L1532" s="377">
        <v>0</v>
      </c>
    </row>
    <row r="1533" spans="2:12" ht="13.2" x14ac:dyDescent="0.25">
      <c r="B1533" s="376" t="s">
        <v>220</v>
      </c>
      <c r="C1533" s="376" t="s">
        <v>2200</v>
      </c>
      <c r="D1533" s="376" t="s">
        <v>70</v>
      </c>
      <c r="E1533" s="376" t="s">
        <v>2756</v>
      </c>
      <c r="F1533" s="377">
        <v>3</v>
      </c>
      <c r="G1533" s="377">
        <v>1</v>
      </c>
      <c r="H1533" s="377">
        <v>2</v>
      </c>
      <c r="I1533" s="377">
        <v>5</v>
      </c>
      <c r="J1533" s="377">
        <v>2</v>
      </c>
      <c r="K1533" s="377">
        <v>3</v>
      </c>
      <c r="L1533" s="377">
        <v>0</v>
      </c>
    </row>
    <row r="1534" spans="2:12" ht="13.2" x14ac:dyDescent="0.25">
      <c r="B1534" s="376" t="s">
        <v>220</v>
      </c>
      <c r="C1534" s="376" t="s">
        <v>2200</v>
      </c>
      <c r="D1534" s="376" t="s">
        <v>70</v>
      </c>
      <c r="E1534" s="376" t="s">
        <v>1141</v>
      </c>
      <c r="F1534" s="377">
        <v>0</v>
      </c>
      <c r="G1534" s="377">
        <v>0</v>
      </c>
      <c r="H1534" s="377">
        <v>0</v>
      </c>
      <c r="I1534" s="377">
        <v>4</v>
      </c>
      <c r="J1534" s="377">
        <v>3</v>
      </c>
      <c r="K1534" s="377">
        <v>1</v>
      </c>
      <c r="L1534" s="377">
        <v>0</v>
      </c>
    </row>
    <row r="1535" spans="2:12" ht="13.2" x14ac:dyDescent="0.25">
      <c r="B1535" s="376" t="s">
        <v>220</v>
      </c>
      <c r="C1535" s="376" t="s">
        <v>2200</v>
      </c>
      <c r="D1535" s="376" t="s">
        <v>70</v>
      </c>
      <c r="E1535" s="376" t="s">
        <v>2396</v>
      </c>
      <c r="F1535" s="377">
        <v>1</v>
      </c>
      <c r="G1535" s="377">
        <v>1</v>
      </c>
      <c r="H1535" s="377">
        <v>0</v>
      </c>
      <c r="I1535" s="377">
        <v>8</v>
      </c>
      <c r="J1535" s="377">
        <v>4</v>
      </c>
      <c r="K1535" s="377">
        <v>4</v>
      </c>
      <c r="L1535" s="377">
        <v>0</v>
      </c>
    </row>
    <row r="1536" spans="2:12" ht="13.2" x14ac:dyDescent="0.25">
      <c r="B1536" s="376" t="s">
        <v>220</v>
      </c>
      <c r="C1536" s="376" t="s">
        <v>2200</v>
      </c>
      <c r="D1536" s="376" t="s">
        <v>70</v>
      </c>
      <c r="E1536" s="376" t="s">
        <v>1142</v>
      </c>
      <c r="F1536" s="377">
        <v>0</v>
      </c>
      <c r="G1536" s="377">
        <v>0</v>
      </c>
      <c r="H1536" s="377">
        <v>0</v>
      </c>
      <c r="I1536" s="377">
        <v>13</v>
      </c>
      <c r="J1536" s="377">
        <v>3</v>
      </c>
      <c r="K1536" s="377">
        <v>10</v>
      </c>
      <c r="L1536" s="377">
        <v>0</v>
      </c>
    </row>
    <row r="1537" spans="2:12" ht="13.2" x14ac:dyDescent="0.25">
      <c r="B1537" s="376" t="s">
        <v>220</v>
      </c>
      <c r="C1537" s="376" t="s">
        <v>2200</v>
      </c>
      <c r="D1537" s="376" t="s">
        <v>70</v>
      </c>
      <c r="E1537" s="376" t="s">
        <v>2346</v>
      </c>
      <c r="F1537" s="377">
        <v>1274</v>
      </c>
      <c r="G1537" s="377">
        <v>587</v>
      </c>
      <c r="H1537" s="377">
        <v>687</v>
      </c>
      <c r="I1537" s="377">
        <v>2607</v>
      </c>
      <c r="J1537" s="377">
        <v>1296</v>
      </c>
      <c r="K1537" s="377">
        <v>1311</v>
      </c>
      <c r="L1537" s="377">
        <v>0</v>
      </c>
    </row>
    <row r="1538" spans="2:12" ht="13.2" x14ac:dyDescent="0.25">
      <c r="B1538" s="376" t="s">
        <v>220</v>
      </c>
      <c r="C1538" s="376" t="s">
        <v>2200</v>
      </c>
      <c r="D1538" s="376" t="s">
        <v>70</v>
      </c>
      <c r="E1538" s="376" t="s">
        <v>1143</v>
      </c>
      <c r="F1538" s="377">
        <v>27</v>
      </c>
      <c r="G1538" s="377">
        <v>12</v>
      </c>
      <c r="H1538" s="377">
        <v>15</v>
      </c>
      <c r="I1538" s="377">
        <v>111</v>
      </c>
      <c r="J1538" s="377">
        <v>53</v>
      </c>
      <c r="K1538" s="377">
        <v>58</v>
      </c>
      <c r="L1538" s="377">
        <v>0</v>
      </c>
    </row>
    <row r="1539" spans="2:12" ht="13.2" x14ac:dyDescent="0.25">
      <c r="B1539" s="376" t="s">
        <v>220</v>
      </c>
      <c r="C1539" s="376" t="s">
        <v>2200</v>
      </c>
      <c r="D1539" s="376" t="s">
        <v>70</v>
      </c>
      <c r="E1539" s="376" t="s">
        <v>1144</v>
      </c>
      <c r="F1539" s="377">
        <v>25</v>
      </c>
      <c r="G1539" s="377">
        <v>12</v>
      </c>
      <c r="H1539" s="377">
        <v>13</v>
      </c>
      <c r="I1539" s="377">
        <v>70</v>
      </c>
      <c r="J1539" s="377">
        <v>33</v>
      </c>
      <c r="K1539" s="377">
        <v>37</v>
      </c>
      <c r="L1539" s="377">
        <v>0</v>
      </c>
    </row>
    <row r="1540" spans="2:12" ht="13.2" x14ac:dyDescent="0.25">
      <c r="B1540" s="376" t="s">
        <v>220</v>
      </c>
      <c r="C1540" s="376" t="s">
        <v>2200</v>
      </c>
      <c r="D1540" s="376" t="s">
        <v>70</v>
      </c>
      <c r="E1540" s="376" t="s">
        <v>1145</v>
      </c>
      <c r="F1540" s="377">
        <v>49</v>
      </c>
      <c r="G1540" s="377">
        <v>12</v>
      </c>
      <c r="H1540" s="377">
        <v>37</v>
      </c>
      <c r="I1540" s="377">
        <v>109</v>
      </c>
      <c r="J1540" s="377">
        <v>43</v>
      </c>
      <c r="K1540" s="377">
        <v>66</v>
      </c>
      <c r="L1540" s="377">
        <v>0</v>
      </c>
    </row>
    <row r="1541" spans="2:12" ht="13.2" x14ac:dyDescent="0.25">
      <c r="B1541" s="376" t="s">
        <v>220</v>
      </c>
      <c r="C1541" s="376" t="s">
        <v>2200</v>
      </c>
      <c r="D1541" s="376" t="s">
        <v>70</v>
      </c>
      <c r="E1541" s="376" t="s">
        <v>1146</v>
      </c>
      <c r="F1541" s="377">
        <v>1</v>
      </c>
      <c r="G1541" s="377">
        <v>0</v>
      </c>
      <c r="H1541" s="377">
        <v>1</v>
      </c>
      <c r="I1541" s="377">
        <v>10</v>
      </c>
      <c r="J1541" s="377">
        <v>5</v>
      </c>
      <c r="K1541" s="377">
        <v>5</v>
      </c>
      <c r="L1541" s="377">
        <v>0</v>
      </c>
    </row>
    <row r="1542" spans="2:12" ht="13.2" x14ac:dyDescent="0.25">
      <c r="B1542" s="376" t="s">
        <v>220</v>
      </c>
      <c r="C1542" s="376" t="s">
        <v>2200</v>
      </c>
      <c r="D1542" s="376" t="s">
        <v>70</v>
      </c>
      <c r="E1542" s="376" t="s">
        <v>1147</v>
      </c>
      <c r="F1542" s="377">
        <v>12</v>
      </c>
      <c r="G1542" s="377">
        <v>4</v>
      </c>
      <c r="H1542" s="377">
        <v>8</v>
      </c>
      <c r="I1542" s="377">
        <v>30</v>
      </c>
      <c r="J1542" s="377">
        <v>14</v>
      </c>
      <c r="K1542" s="377">
        <v>16</v>
      </c>
      <c r="L1542" s="377">
        <v>0</v>
      </c>
    </row>
    <row r="1543" spans="2:12" ht="13.2" x14ac:dyDescent="0.25">
      <c r="B1543" s="376" t="s">
        <v>220</v>
      </c>
      <c r="C1543" s="376" t="s">
        <v>2200</v>
      </c>
      <c r="D1543" s="376" t="s">
        <v>70</v>
      </c>
      <c r="E1543" s="376" t="s">
        <v>1148</v>
      </c>
      <c r="F1543" s="377">
        <v>51</v>
      </c>
      <c r="G1543" s="377">
        <v>20</v>
      </c>
      <c r="H1543" s="377">
        <v>31</v>
      </c>
      <c r="I1543" s="377">
        <v>99</v>
      </c>
      <c r="J1543" s="377">
        <v>54</v>
      </c>
      <c r="K1543" s="377">
        <v>45</v>
      </c>
      <c r="L1543" s="377">
        <v>0</v>
      </c>
    </row>
    <row r="1544" spans="2:12" ht="13.2" x14ac:dyDescent="0.25">
      <c r="B1544" s="376" t="s">
        <v>220</v>
      </c>
      <c r="C1544" s="376" t="s">
        <v>2200</v>
      </c>
      <c r="D1544" s="376" t="s">
        <v>70</v>
      </c>
      <c r="E1544" s="376" t="s">
        <v>1149</v>
      </c>
      <c r="F1544" s="377">
        <v>6</v>
      </c>
      <c r="G1544" s="377">
        <v>1</v>
      </c>
      <c r="H1544" s="377">
        <v>5</v>
      </c>
      <c r="I1544" s="377">
        <v>15</v>
      </c>
      <c r="J1544" s="377">
        <v>5</v>
      </c>
      <c r="K1544" s="377">
        <v>10</v>
      </c>
      <c r="L1544" s="377">
        <v>0</v>
      </c>
    </row>
    <row r="1545" spans="2:12" ht="13.2" x14ac:dyDescent="0.25">
      <c r="B1545" s="376" t="s">
        <v>220</v>
      </c>
      <c r="C1545" s="376" t="s">
        <v>2200</v>
      </c>
      <c r="D1545" s="376" t="s">
        <v>70</v>
      </c>
      <c r="E1545" s="376" t="s">
        <v>1150</v>
      </c>
      <c r="F1545" s="377">
        <v>3</v>
      </c>
      <c r="G1545" s="377">
        <v>2</v>
      </c>
      <c r="H1545" s="377">
        <v>1</v>
      </c>
      <c r="I1545" s="377">
        <v>13</v>
      </c>
      <c r="J1545" s="377">
        <v>5</v>
      </c>
      <c r="K1545" s="377">
        <v>8</v>
      </c>
      <c r="L1545" s="377">
        <v>0</v>
      </c>
    </row>
    <row r="1546" spans="2:12" ht="13.2" x14ac:dyDescent="0.25">
      <c r="B1546" s="376" t="s">
        <v>220</v>
      </c>
      <c r="C1546" s="376" t="s">
        <v>2200</v>
      </c>
      <c r="D1546" s="376" t="s">
        <v>70</v>
      </c>
      <c r="E1546" s="376" t="s">
        <v>1151</v>
      </c>
      <c r="F1546" s="377">
        <v>67</v>
      </c>
      <c r="G1546" s="377">
        <v>34</v>
      </c>
      <c r="H1546" s="377">
        <v>33</v>
      </c>
      <c r="I1546" s="377">
        <v>145</v>
      </c>
      <c r="J1546" s="377">
        <v>68</v>
      </c>
      <c r="K1546" s="377">
        <v>77</v>
      </c>
      <c r="L1546" s="377">
        <v>0</v>
      </c>
    </row>
    <row r="1547" spans="2:12" ht="13.2" x14ac:dyDescent="0.25">
      <c r="B1547" s="376" t="s">
        <v>220</v>
      </c>
      <c r="C1547" s="376" t="s">
        <v>2200</v>
      </c>
      <c r="D1547" s="376" t="s">
        <v>70</v>
      </c>
      <c r="E1547" s="376" t="s">
        <v>1152</v>
      </c>
      <c r="F1547" s="377">
        <v>3</v>
      </c>
      <c r="G1547" s="377">
        <v>3</v>
      </c>
      <c r="H1547" s="377">
        <v>0</v>
      </c>
      <c r="I1547" s="377">
        <v>8</v>
      </c>
      <c r="J1547" s="377">
        <v>5</v>
      </c>
      <c r="K1547" s="377">
        <v>3</v>
      </c>
      <c r="L1547" s="377">
        <v>0</v>
      </c>
    </row>
    <row r="1548" spans="2:12" ht="13.2" x14ac:dyDescent="0.25">
      <c r="B1548" s="376" t="s">
        <v>220</v>
      </c>
      <c r="C1548" s="376" t="s">
        <v>2200</v>
      </c>
      <c r="D1548" s="376" t="s">
        <v>70</v>
      </c>
      <c r="E1548" s="376" t="s">
        <v>1153</v>
      </c>
      <c r="F1548" s="377">
        <v>11</v>
      </c>
      <c r="G1548" s="377">
        <v>5</v>
      </c>
      <c r="H1548" s="377">
        <v>6</v>
      </c>
      <c r="I1548" s="377">
        <v>30</v>
      </c>
      <c r="J1548" s="377">
        <v>12</v>
      </c>
      <c r="K1548" s="377">
        <v>18</v>
      </c>
      <c r="L1548" s="377">
        <v>0</v>
      </c>
    </row>
    <row r="1549" spans="2:12" ht="13.2" x14ac:dyDescent="0.25">
      <c r="B1549" s="376" t="s">
        <v>220</v>
      </c>
      <c r="C1549" s="376" t="s">
        <v>2200</v>
      </c>
      <c r="D1549" s="376" t="s">
        <v>70</v>
      </c>
      <c r="E1549" s="376" t="s">
        <v>1154</v>
      </c>
      <c r="F1549" s="377">
        <v>6</v>
      </c>
      <c r="G1549" s="377">
        <v>1</v>
      </c>
      <c r="H1549" s="377">
        <v>5</v>
      </c>
      <c r="I1549" s="377">
        <v>41</v>
      </c>
      <c r="J1549" s="377">
        <v>21</v>
      </c>
      <c r="K1549" s="377">
        <v>20</v>
      </c>
      <c r="L1549" s="377">
        <v>0</v>
      </c>
    </row>
    <row r="1550" spans="2:12" ht="13.2" x14ac:dyDescent="0.25">
      <c r="B1550" s="376" t="s">
        <v>220</v>
      </c>
      <c r="C1550" s="376" t="s">
        <v>2200</v>
      </c>
      <c r="D1550" s="376" t="s">
        <v>70</v>
      </c>
      <c r="E1550" s="376" t="s">
        <v>1155</v>
      </c>
      <c r="F1550" s="377">
        <v>5</v>
      </c>
      <c r="G1550" s="377">
        <v>4</v>
      </c>
      <c r="H1550" s="377">
        <v>1</v>
      </c>
      <c r="I1550" s="377">
        <v>31</v>
      </c>
      <c r="J1550" s="377">
        <v>15</v>
      </c>
      <c r="K1550" s="377">
        <v>16</v>
      </c>
      <c r="L1550" s="377">
        <v>0</v>
      </c>
    </row>
    <row r="1551" spans="2:12" ht="13.2" x14ac:dyDescent="0.25">
      <c r="B1551" s="376" t="s">
        <v>220</v>
      </c>
      <c r="C1551" s="376" t="s">
        <v>2200</v>
      </c>
      <c r="D1551" s="376" t="s">
        <v>70</v>
      </c>
      <c r="E1551" s="376" t="s">
        <v>1156</v>
      </c>
      <c r="F1551" s="377">
        <v>23</v>
      </c>
      <c r="G1551" s="377">
        <v>9</v>
      </c>
      <c r="H1551" s="377">
        <v>14</v>
      </c>
      <c r="I1551" s="377">
        <v>38</v>
      </c>
      <c r="J1551" s="377">
        <v>21</v>
      </c>
      <c r="K1551" s="377">
        <v>17</v>
      </c>
      <c r="L1551" s="377">
        <v>0</v>
      </c>
    </row>
    <row r="1552" spans="2:12" ht="13.2" x14ac:dyDescent="0.25">
      <c r="B1552" s="376" t="s">
        <v>220</v>
      </c>
      <c r="C1552" s="376" t="s">
        <v>2200</v>
      </c>
      <c r="D1552" s="376" t="s">
        <v>70</v>
      </c>
      <c r="E1552" s="376" t="s">
        <v>1157</v>
      </c>
      <c r="F1552" s="377">
        <v>422</v>
      </c>
      <c r="G1552" s="377">
        <v>194</v>
      </c>
      <c r="H1552" s="377">
        <v>228</v>
      </c>
      <c r="I1552" s="377">
        <v>766</v>
      </c>
      <c r="J1552" s="377">
        <v>388</v>
      </c>
      <c r="K1552" s="377">
        <v>378</v>
      </c>
      <c r="L1552" s="377">
        <v>0</v>
      </c>
    </row>
    <row r="1553" spans="2:12" ht="13.2" x14ac:dyDescent="0.25">
      <c r="B1553" s="376" t="s">
        <v>220</v>
      </c>
      <c r="C1553" s="376" t="s">
        <v>2200</v>
      </c>
      <c r="D1553" s="376" t="s">
        <v>70</v>
      </c>
      <c r="E1553" s="376" t="s">
        <v>1158</v>
      </c>
      <c r="F1553" s="377">
        <v>6</v>
      </c>
      <c r="G1553" s="377">
        <v>2</v>
      </c>
      <c r="H1553" s="377">
        <v>4</v>
      </c>
      <c r="I1553" s="377">
        <v>28</v>
      </c>
      <c r="J1553" s="377">
        <v>9</v>
      </c>
      <c r="K1553" s="377">
        <v>19</v>
      </c>
      <c r="L1553" s="377">
        <v>0</v>
      </c>
    </row>
    <row r="1554" spans="2:12" ht="13.2" x14ac:dyDescent="0.25">
      <c r="B1554" s="376" t="s">
        <v>220</v>
      </c>
      <c r="C1554" s="376" t="s">
        <v>2200</v>
      </c>
      <c r="D1554" s="376" t="s">
        <v>70</v>
      </c>
      <c r="E1554" s="376" t="s">
        <v>1159</v>
      </c>
      <c r="F1554" s="377">
        <v>3</v>
      </c>
      <c r="G1554" s="377">
        <v>3</v>
      </c>
      <c r="H1554" s="377">
        <v>0</v>
      </c>
      <c r="I1554" s="377">
        <v>17</v>
      </c>
      <c r="J1554" s="377">
        <v>8</v>
      </c>
      <c r="K1554" s="377">
        <v>9</v>
      </c>
      <c r="L1554" s="377">
        <v>0</v>
      </c>
    </row>
    <row r="1555" spans="2:12" ht="13.2" x14ac:dyDescent="0.25">
      <c r="B1555" s="376" t="s">
        <v>220</v>
      </c>
      <c r="C1555" s="376" t="s">
        <v>2200</v>
      </c>
      <c r="D1555" s="376" t="s">
        <v>70</v>
      </c>
      <c r="E1555" s="376" t="s">
        <v>1160</v>
      </c>
      <c r="F1555" s="377">
        <v>17</v>
      </c>
      <c r="G1555" s="377">
        <v>9</v>
      </c>
      <c r="H1555" s="377">
        <v>8</v>
      </c>
      <c r="I1555" s="377">
        <v>17</v>
      </c>
      <c r="J1555" s="377">
        <v>9</v>
      </c>
      <c r="K1555" s="377">
        <v>8</v>
      </c>
      <c r="L1555" s="377">
        <v>0</v>
      </c>
    </row>
    <row r="1556" spans="2:12" ht="13.2" x14ac:dyDescent="0.25">
      <c r="B1556" s="376" t="s">
        <v>220</v>
      </c>
      <c r="C1556" s="376" t="s">
        <v>2200</v>
      </c>
      <c r="D1556" s="376" t="s">
        <v>70</v>
      </c>
      <c r="E1556" s="376" t="s">
        <v>1161</v>
      </c>
      <c r="F1556" s="377">
        <v>14</v>
      </c>
      <c r="G1556" s="377">
        <v>6</v>
      </c>
      <c r="H1556" s="377">
        <v>8</v>
      </c>
      <c r="I1556" s="377">
        <v>21</v>
      </c>
      <c r="J1556" s="377">
        <v>13</v>
      </c>
      <c r="K1556" s="377">
        <v>8</v>
      </c>
      <c r="L1556" s="377">
        <v>0</v>
      </c>
    </row>
    <row r="1557" spans="2:12" ht="13.2" x14ac:dyDescent="0.25">
      <c r="B1557" s="376" t="s">
        <v>220</v>
      </c>
      <c r="C1557" s="376" t="s">
        <v>2200</v>
      </c>
      <c r="D1557" s="376" t="s">
        <v>70</v>
      </c>
      <c r="E1557" s="376" t="s">
        <v>1162</v>
      </c>
      <c r="F1557" s="377">
        <v>2</v>
      </c>
      <c r="G1557" s="377">
        <v>0</v>
      </c>
      <c r="H1557" s="377">
        <v>2</v>
      </c>
      <c r="I1557" s="377">
        <v>5</v>
      </c>
      <c r="J1557" s="377">
        <v>2</v>
      </c>
      <c r="K1557" s="377">
        <v>3</v>
      </c>
      <c r="L1557" s="377">
        <v>0</v>
      </c>
    </row>
    <row r="1558" spans="2:12" ht="13.2" x14ac:dyDescent="0.25">
      <c r="B1558" s="376" t="s">
        <v>220</v>
      </c>
      <c r="C1558" s="376" t="s">
        <v>2200</v>
      </c>
      <c r="D1558" s="376" t="s">
        <v>70</v>
      </c>
      <c r="E1558" s="376" t="s">
        <v>1930</v>
      </c>
      <c r="F1558" s="377">
        <v>0</v>
      </c>
      <c r="G1558" s="377">
        <v>0</v>
      </c>
      <c r="H1558" s="377">
        <v>0</v>
      </c>
      <c r="I1558" s="377">
        <v>4</v>
      </c>
      <c r="J1558" s="377">
        <v>1</v>
      </c>
      <c r="K1558" s="377">
        <v>3</v>
      </c>
      <c r="L1558" s="377">
        <v>0</v>
      </c>
    </row>
    <row r="1559" spans="2:12" ht="13.2" x14ac:dyDescent="0.25">
      <c r="B1559" s="376" t="s">
        <v>220</v>
      </c>
      <c r="C1559" s="376" t="s">
        <v>2200</v>
      </c>
      <c r="D1559" s="376" t="s">
        <v>70</v>
      </c>
      <c r="E1559" s="376" t="s">
        <v>1163</v>
      </c>
      <c r="F1559" s="377">
        <v>2</v>
      </c>
      <c r="G1559" s="377">
        <v>1</v>
      </c>
      <c r="H1559" s="377">
        <v>1</v>
      </c>
      <c r="I1559" s="377">
        <v>5</v>
      </c>
      <c r="J1559" s="377">
        <v>3</v>
      </c>
      <c r="K1559" s="377">
        <v>2</v>
      </c>
      <c r="L1559" s="377">
        <v>0</v>
      </c>
    </row>
    <row r="1560" spans="2:12" ht="13.2" x14ac:dyDescent="0.25">
      <c r="B1560" s="376" t="s">
        <v>220</v>
      </c>
      <c r="C1560" s="376" t="s">
        <v>2200</v>
      </c>
      <c r="D1560" s="376" t="s">
        <v>70</v>
      </c>
      <c r="E1560" s="376" t="s">
        <v>1164</v>
      </c>
      <c r="F1560" s="377">
        <v>4</v>
      </c>
      <c r="G1560" s="377">
        <v>0</v>
      </c>
      <c r="H1560" s="377">
        <v>4</v>
      </c>
      <c r="I1560" s="377">
        <v>4</v>
      </c>
      <c r="J1560" s="377">
        <v>4</v>
      </c>
      <c r="K1560" s="377">
        <v>0</v>
      </c>
      <c r="L1560" s="377">
        <v>0</v>
      </c>
    </row>
    <row r="1561" spans="2:12" ht="13.2" x14ac:dyDescent="0.25">
      <c r="B1561" s="376" t="s">
        <v>220</v>
      </c>
      <c r="C1561" s="376" t="s">
        <v>2200</v>
      </c>
      <c r="D1561" s="376" t="s">
        <v>70</v>
      </c>
      <c r="E1561" s="376" t="s">
        <v>1165</v>
      </c>
      <c r="F1561" s="377">
        <v>7</v>
      </c>
      <c r="G1561" s="377">
        <v>3</v>
      </c>
      <c r="H1561" s="377">
        <v>4</v>
      </c>
      <c r="I1561" s="377">
        <v>15</v>
      </c>
      <c r="J1561" s="377">
        <v>10</v>
      </c>
      <c r="K1561" s="377">
        <v>5</v>
      </c>
      <c r="L1561" s="377">
        <v>0</v>
      </c>
    </row>
    <row r="1562" spans="2:12" ht="13.2" x14ac:dyDescent="0.25">
      <c r="B1562" s="376" t="s">
        <v>220</v>
      </c>
      <c r="C1562" s="376" t="s">
        <v>2200</v>
      </c>
      <c r="D1562" s="376" t="s">
        <v>70</v>
      </c>
      <c r="E1562" s="376" t="s">
        <v>1166</v>
      </c>
      <c r="F1562" s="377">
        <v>1</v>
      </c>
      <c r="G1562" s="377">
        <v>0</v>
      </c>
      <c r="H1562" s="377">
        <v>1</v>
      </c>
      <c r="I1562" s="377">
        <v>5</v>
      </c>
      <c r="J1562" s="377">
        <v>2</v>
      </c>
      <c r="K1562" s="377">
        <v>3</v>
      </c>
      <c r="L1562" s="377">
        <v>0</v>
      </c>
    </row>
    <row r="1563" spans="2:12" ht="13.2" x14ac:dyDescent="0.25">
      <c r="B1563" s="376" t="s">
        <v>220</v>
      </c>
      <c r="C1563" s="376" t="s">
        <v>2200</v>
      </c>
      <c r="D1563" s="376" t="s">
        <v>70</v>
      </c>
      <c r="E1563" s="376" t="s">
        <v>1167</v>
      </c>
      <c r="F1563" s="377">
        <v>6</v>
      </c>
      <c r="G1563" s="377">
        <v>3</v>
      </c>
      <c r="H1563" s="377">
        <v>3</v>
      </c>
      <c r="I1563" s="377">
        <v>11</v>
      </c>
      <c r="J1563" s="377">
        <v>5</v>
      </c>
      <c r="K1563" s="377">
        <v>6</v>
      </c>
      <c r="L1563" s="377">
        <v>0</v>
      </c>
    </row>
    <row r="1564" spans="2:12" ht="13.2" x14ac:dyDescent="0.25">
      <c r="B1564" s="376" t="s">
        <v>220</v>
      </c>
      <c r="C1564" s="376" t="s">
        <v>2200</v>
      </c>
      <c r="D1564" s="376" t="s">
        <v>70</v>
      </c>
      <c r="E1564" s="376" t="s">
        <v>1168</v>
      </c>
      <c r="F1564" s="377">
        <v>69</v>
      </c>
      <c r="G1564" s="377">
        <v>37</v>
      </c>
      <c r="H1564" s="377">
        <v>32</v>
      </c>
      <c r="I1564" s="377">
        <v>107</v>
      </c>
      <c r="J1564" s="377">
        <v>52</v>
      </c>
      <c r="K1564" s="377">
        <v>55</v>
      </c>
      <c r="L1564" s="377">
        <v>0</v>
      </c>
    </row>
    <row r="1565" spans="2:12" ht="13.2" x14ac:dyDescent="0.25">
      <c r="B1565" s="376" t="s">
        <v>220</v>
      </c>
      <c r="C1565" s="376" t="s">
        <v>2200</v>
      </c>
      <c r="D1565" s="376" t="s">
        <v>70</v>
      </c>
      <c r="E1565" s="376" t="s">
        <v>1169</v>
      </c>
      <c r="F1565" s="377">
        <v>7</v>
      </c>
      <c r="G1565" s="377">
        <v>2</v>
      </c>
      <c r="H1565" s="377">
        <v>5</v>
      </c>
      <c r="I1565" s="377">
        <v>18</v>
      </c>
      <c r="J1565" s="377">
        <v>9</v>
      </c>
      <c r="K1565" s="377">
        <v>9</v>
      </c>
      <c r="L1565" s="377">
        <v>0</v>
      </c>
    </row>
    <row r="1566" spans="2:12" ht="13.2" x14ac:dyDescent="0.25">
      <c r="B1566" s="376" t="s">
        <v>220</v>
      </c>
      <c r="C1566" s="376" t="s">
        <v>2200</v>
      </c>
      <c r="D1566" s="376" t="s">
        <v>70</v>
      </c>
      <c r="E1566" s="376" t="s">
        <v>1170</v>
      </c>
      <c r="F1566" s="377">
        <v>7</v>
      </c>
      <c r="G1566" s="377">
        <v>3</v>
      </c>
      <c r="H1566" s="377">
        <v>4</v>
      </c>
      <c r="I1566" s="377">
        <v>21</v>
      </c>
      <c r="J1566" s="377">
        <v>9</v>
      </c>
      <c r="K1566" s="377">
        <v>12</v>
      </c>
      <c r="L1566" s="377">
        <v>0</v>
      </c>
    </row>
    <row r="1567" spans="2:12" ht="13.2" x14ac:dyDescent="0.25">
      <c r="B1567" s="376" t="s">
        <v>220</v>
      </c>
      <c r="C1567" s="376" t="s">
        <v>2200</v>
      </c>
      <c r="D1567" s="376" t="s">
        <v>70</v>
      </c>
      <c r="E1567" s="376" t="s">
        <v>1171</v>
      </c>
      <c r="F1567" s="377">
        <v>32</v>
      </c>
      <c r="G1567" s="377">
        <v>14</v>
      </c>
      <c r="H1567" s="377">
        <v>18</v>
      </c>
      <c r="I1567" s="377">
        <v>84</v>
      </c>
      <c r="J1567" s="377">
        <v>48</v>
      </c>
      <c r="K1567" s="377">
        <v>36</v>
      </c>
      <c r="L1567" s="377">
        <v>0</v>
      </c>
    </row>
    <row r="1568" spans="2:12" ht="13.2" x14ac:dyDescent="0.25">
      <c r="B1568" s="376" t="s">
        <v>220</v>
      </c>
      <c r="C1568" s="376" t="s">
        <v>2200</v>
      </c>
      <c r="D1568" s="376" t="s">
        <v>70</v>
      </c>
      <c r="E1568" s="376" t="s">
        <v>1172</v>
      </c>
      <c r="F1568" s="377">
        <v>985</v>
      </c>
      <c r="G1568" s="377">
        <v>429</v>
      </c>
      <c r="H1568" s="377">
        <v>556</v>
      </c>
      <c r="I1568" s="377">
        <v>1956</v>
      </c>
      <c r="J1568" s="377">
        <v>958</v>
      </c>
      <c r="K1568" s="377">
        <v>998</v>
      </c>
      <c r="L1568" s="377">
        <v>0</v>
      </c>
    </row>
    <row r="1569" spans="2:12" ht="13.2" x14ac:dyDescent="0.25">
      <c r="B1569" s="376" t="s">
        <v>220</v>
      </c>
      <c r="C1569" s="376" t="s">
        <v>2200</v>
      </c>
      <c r="D1569" s="376" t="s">
        <v>70</v>
      </c>
      <c r="E1569" s="376" t="s">
        <v>1931</v>
      </c>
      <c r="F1569" s="377">
        <v>3</v>
      </c>
      <c r="G1569" s="377">
        <v>2</v>
      </c>
      <c r="H1569" s="377">
        <v>1</v>
      </c>
      <c r="I1569" s="377">
        <v>2</v>
      </c>
      <c r="J1569" s="377">
        <v>2</v>
      </c>
      <c r="K1569" s="377">
        <v>0</v>
      </c>
      <c r="L1569" s="377">
        <v>0</v>
      </c>
    </row>
    <row r="1570" spans="2:12" ht="13.2" x14ac:dyDescent="0.25">
      <c r="B1570" s="376" t="s">
        <v>220</v>
      </c>
      <c r="C1570" s="376" t="s">
        <v>2200</v>
      </c>
      <c r="D1570" s="376" t="s">
        <v>70</v>
      </c>
      <c r="E1570" s="376" t="s">
        <v>1173</v>
      </c>
      <c r="F1570" s="377">
        <v>0</v>
      </c>
      <c r="G1570" s="377">
        <v>0</v>
      </c>
      <c r="H1570" s="377">
        <v>0</v>
      </c>
      <c r="I1570" s="377">
        <v>4</v>
      </c>
      <c r="J1570" s="377">
        <v>3</v>
      </c>
      <c r="K1570" s="377">
        <v>1</v>
      </c>
      <c r="L1570" s="377">
        <v>0</v>
      </c>
    </row>
    <row r="1571" spans="2:12" ht="13.2" x14ac:dyDescent="0.25">
      <c r="B1571" s="376" t="s">
        <v>220</v>
      </c>
      <c r="C1571" s="376" t="s">
        <v>2200</v>
      </c>
      <c r="D1571" s="376" t="s">
        <v>70</v>
      </c>
      <c r="E1571" s="376" t="s">
        <v>1174</v>
      </c>
      <c r="F1571" s="377">
        <v>7</v>
      </c>
      <c r="G1571" s="377">
        <v>1</v>
      </c>
      <c r="H1571" s="377">
        <v>6</v>
      </c>
      <c r="I1571" s="377">
        <v>12</v>
      </c>
      <c r="J1571" s="377">
        <v>5</v>
      </c>
      <c r="K1571" s="377">
        <v>7</v>
      </c>
      <c r="L1571" s="377">
        <v>0</v>
      </c>
    </row>
    <row r="1572" spans="2:12" ht="13.2" x14ac:dyDescent="0.25">
      <c r="B1572" s="376" t="s">
        <v>220</v>
      </c>
      <c r="C1572" s="376" t="s">
        <v>2200</v>
      </c>
      <c r="D1572" s="376" t="s">
        <v>70</v>
      </c>
      <c r="E1572" s="376" t="s">
        <v>1175</v>
      </c>
      <c r="F1572" s="377">
        <v>9</v>
      </c>
      <c r="G1572" s="377">
        <v>5</v>
      </c>
      <c r="H1572" s="377">
        <v>4</v>
      </c>
      <c r="I1572" s="377">
        <v>11</v>
      </c>
      <c r="J1572" s="377">
        <v>6</v>
      </c>
      <c r="K1572" s="377">
        <v>5</v>
      </c>
      <c r="L1572" s="377">
        <v>0</v>
      </c>
    </row>
    <row r="1573" spans="2:12" ht="13.2" x14ac:dyDescent="0.25">
      <c r="B1573" s="376" t="s">
        <v>220</v>
      </c>
      <c r="C1573" s="376" t="s">
        <v>2200</v>
      </c>
      <c r="D1573" s="376" t="s">
        <v>70</v>
      </c>
      <c r="E1573" s="376" t="s">
        <v>1176</v>
      </c>
      <c r="F1573" s="377">
        <v>21</v>
      </c>
      <c r="G1573" s="377">
        <v>7</v>
      </c>
      <c r="H1573" s="377">
        <v>14</v>
      </c>
      <c r="I1573" s="377">
        <v>90</v>
      </c>
      <c r="J1573" s="377">
        <v>50</v>
      </c>
      <c r="K1573" s="377">
        <v>40</v>
      </c>
      <c r="L1573" s="377">
        <v>0</v>
      </c>
    </row>
    <row r="1574" spans="2:12" ht="13.2" x14ac:dyDescent="0.25">
      <c r="B1574" s="376" t="s">
        <v>220</v>
      </c>
      <c r="C1574" s="376" t="s">
        <v>2200</v>
      </c>
      <c r="D1574" s="376" t="s">
        <v>70</v>
      </c>
      <c r="E1574" s="376" t="s">
        <v>1177</v>
      </c>
      <c r="F1574" s="377">
        <v>5</v>
      </c>
      <c r="G1574" s="377">
        <v>3</v>
      </c>
      <c r="H1574" s="377">
        <v>2</v>
      </c>
      <c r="I1574" s="377">
        <v>3</v>
      </c>
      <c r="J1574" s="377">
        <v>1</v>
      </c>
      <c r="K1574" s="377">
        <v>2</v>
      </c>
      <c r="L1574" s="377">
        <v>0</v>
      </c>
    </row>
    <row r="1575" spans="2:12" ht="13.2" x14ac:dyDescent="0.25">
      <c r="B1575" s="376" t="s">
        <v>220</v>
      </c>
      <c r="C1575" s="376" t="s">
        <v>2200</v>
      </c>
      <c r="D1575" s="376" t="s">
        <v>70</v>
      </c>
      <c r="E1575" s="376" t="s">
        <v>1178</v>
      </c>
      <c r="F1575" s="377">
        <v>3</v>
      </c>
      <c r="G1575" s="377">
        <v>1</v>
      </c>
      <c r="H1575" s="377">
        <v>2</v>
      </c>
      <c r="I1575" s="377">
        <v>4</v>
      </c>
      <c r="J1575" s="377">
        <v>1</v>
      </c>
      <c r="K1575" s="377">
        <v>3</v>
      </c>
      <c r="L1575" s="377">
        <v>0</v>
      </c>
    </row>
    <row r="1576" spans="2:12" ht="13.2" x14ac:dyDescent="0.25">
      <c r="B1576" s="376" t="s">
        <v>220</v>
      </c>
      <c r="C1576" s="376" t="s">
        <v>2200</v>
      </c>
      <c r="D1576" s="376" t="s">
        <v>70</v>
      </c>
      <c r="E1576" s="376" t="s">
        <v>1179</v>
      </c>
      <c r="F1576" s="377">
        <v>2</v>
      </c>
      <c r="G1576" s="377">
        <v>1</v>
      </c>
      <c r="H1576" s="377">
        <v>1</v>
      </c>
      <c r="I1576" s="377">
        <v>6</v>
      </c>
      <c r="J1576" s="377">
        <v>4</v>
      </c>
      <c r="K1576" s="377">
        <v>2</v>
      </c>
      <c r="L1576" s="377">
        <v>0</v>
      </c>
    </row>
    <row r="1577" spans="2:12" ht="13.2" x14ac:dyDescent="0.25">
      <c r="B1577" s="376" t="s">
        <v>220</v>
      </c>
      <c r="C1577" s="376" t="s">
        <v>2200</v>
      </c>
      <c r="D1577" s="376" t="s">
        <v>70</v>
      </c>
      <c r="E1577" s="376" t="s">
        <v>1180</v>
      </c>
      <c r="F1577" s="377">
        <v>19</v>
      </c>
      <c r="G1577" s="377">
        <v>10</v>
      </c>
      <c r="H1577" s="377">
        <v>9</v>
      </c>
      <c r="I1577" s="377">
        <v>52</v>
      </c>
      <c r="J1577" s="377">
        <v>30</v>
      </c>
      <c r="K1577" s="377">
        <v>22</v>
      </c>
      <c r="L1577" s="377">
        <v>0</v>
      </c>
    </row>
    <row r="1578" spans="2:12" ht="13.2" x14ac:dyDescent="0.25">
      <c r="B1578" s="376" t="s">
        <v>220</v>
      </c>
      <c r="C1578" s="376" t="s">
        <v>2200</v>
      </c>
      <c r="D1578" s="376" t="s">
        <v>70</v>
      </c>
      <c r="E1578" s="376" t="s">
        <v>1181</v>
      </c>
      <c r="F1578" s="377">
        <v>2</v>
      </c>
      <c r="G1578" s="377">
        <v>2</v>
      </c>
      <c r="H1578" s="377">
        <v>0</v>
      </c>
      <c r="I1578" s="377">
        <v>8</v>
      </c>
      <c r="J1578" s="377">
        <v>4</v>
      </c>
      <c r="K1578" s="377">
        <v>4</v>
      </c>
      <c r="L1578" s="377">
        <v>0</v>
      </c>
    </row>
    <row r="1579" spans="2:12" ht="13.2" x14ac:dyDescent="0.25">
      <c r="B1579" s="376" t="s">
        <v>220</v>
      </c>
      <c r="C1579" s="376" t="s">
        <v>2200</v>
      </c>
      <c r="D1579" s="376" t="s">
        <v>70</v>
      </c>
      <c r="E1579" s="376" t="s">
        <v>1182</v>
      </c>
      <c r="F1579" s="377">
        <v>4</v>
      </c>
      <c r="G1579" s="377">
        <v>1</v>
      </c>
      <c r="H1579" s="377">
        <v>3</v>
      </c>
      <c r="I1579" s="377">
        <v>8</v>
      </c>
      <c r="J1579" s="377">
        <v>3</v>
      </c>
      <c r="K1579" s="377">
        <v>5</v>
      </c>
      <c r="L1579" s="377">
        <v>0</v>
      </c>
    </row>
    <row r="1580" spans="2:12" ht="13.2" x14ac:dyDescent="0.25">
      <c r="B1580" s="376" t="s">
        <v>220</v>
      </c>
      <c r="C1580" s="376" t="s">
        <v>2200</v>
      </c>
      <c r="D1580" s="376" t="s">
        <v>70</v>
      </c>
      <c r="E1580" s="376" t="s">
        <v>2347</v>
      </c>
      <c r="F1580" s="377">
        <v>1</v>
      </c>
      <c r="G1580" s="377">
        <v>1</v>
      </c>
      <c r="H1580" s="377">
        <v>0</v>
      </c>
      <c r="I1580" s="377">
        <v>2</v>
      </c>
      <c r="J1580" s="377">
        <v>0</v>
      </c>
      <c r="K1580" s="377">
        <v>2</v>
      </c>
      <c r="L1580" s="377">
        <v>0</v>
      </c>
    </row>
    <row r="1581" spans="2:12" ht="13.2" x14ac:dyDescent="0.25">
      <c r="B1581" s="376" t="s">
        <v>220</v>
      </c>
      <c r="C1581" s="376" t="s">
        <v>2200</v>
      </c>
      <c r="D1581" s="376" t="s">
        <v>70</v>
      </c>
      <c r="E1581" s="376" t="s">
        <v>1185</v>
      </c>
      <c r="F1581" s="377">
        <v>123</v>
      </c>
      <c r="G1581" s="377">
        <v>43</v>
      </c>
      <c r="H1581" s="377">
        <v>80</v>
      </c>
      <c r="I1581" s="377">
        <v>485</v>
      </c>
      <c r="J1581" s="377">
        <v>235</v>
      </c>
      <c r="K1581" s="377">
        <v>250</v>
      </c>
      <c r="L1581" s="377">
        <v>0</v>
      </c>
    </row>
    <row r="1582" spans="2:12" ht="13.2" x14ac:dyDescent="0.25">
      <c r="B1582" s="376" t="s">
        <v>220</v>
      </c>
      <c r="C1582" s="376" t="s">
        <v>2200</v>
      </c>
      <c r="D1582" s="376" t="s">
        <v>70</v>
      </c>
      <c r="E1582" s="376" t="s">
        <v>1186</v>
      </c>
      <c r="F1582" s="377">
        <v>3</v>
      </c>
      <c r="G1582" s="377">
        <v>1</v>
      </c>
      <c r="H1582" s="377">
        <v>2</v>
      </c>
      <c r="I1582" s="377">
        <v>5</v>
      </c>
      <c r="J1582" s="377">
        <v>4</v>
      </c>
      <c r="K1582" s="377">
        <v>1</v>
      </c>
      <c r="L1582" s="377">
        <v>0</v>
      </c>
    </row>
    <row r="1583" spans="2:12" ht="13.2" x14ac:dyDescent="0.25">
      <c r="B1583" s="376" t="s">
        <v>220</v>
      </c>
      <c r="C1583" s="376" t="s">
        <v>2200</v>
      </c>
      <c r="D1583" s="376" t="s">
        <v>70</v>
      </c>
      <c r="E1583" s="376" t="s">
        <v>1187</v>
      </c>
      <c r="F1583" s="377">
        <v>5</v>
      </c>
      <c r="G1583" s="377">
        <v>2</v>
      </c>
      <c r="H1583" s="377">
        <v>3</v>
      </c>
      <c r="I1583" s="377">
        <v>5</v>
      </c>
      <c r="J1583" s="377">
        <v>4</v>
      </c>
      <c r="K1583" s="377">
        <v>1</v>
      </c>
      <c r="L1583" s="377">
        <v>0</v>
      </c>
    </row>
    <row r="1584" spans="2:12" ht="13.2" x14ac:dyDescent="0.25">
      <c r="B1584" s="376" t="s">
        <v>220</v>
      </c>
      <c r="C1584" s="376" t="s">
        <v>2200</v>
      </c>
      <c r="D1584" s="376" t="s">
        <v>70</v>
      </c>
      <c r="E1584" s="376" t="s">
        <v>1188</v>
      </c>
      <c r="F1584" s="377">
        <v>4</v>
      </c>
      <c r="G1584" s="377">
        <v>1</v>
      </c>
      <c r="H1584" s="377">
        <v>3</v>
      </c>
      <c r="I1584" s="377">
        <v>7</v>
      </c>
      <c r="J1584" s="377">
        <v>3</v>
      </c>
      <c r="K1584" s="377">
        <v>4</v>
      </c>
      <c r="L1584" s="377">
        <v>0</v>
      </c>
    </row>
    <row r="1585" spans="2:12" ht="13.2" x14ac:dyDescent="0.25">
      <c r="B1585" s="376" t="s">
        <v>220</v>
      </c>
      <c r="C1585" s="376" t="s">
        <v>2200</v>
      </c>
      <c r="D1585" s="376" t="s">
        <v>70</v>
      </c>
      <c r="E1585" s="376" t="s">
        <v>1189</v>
      </c>
      <c r="F1585" s="377">
        <v>4</v>
      </c>
      <c r="G1585" s="377">
        <v>1</v>
      </c>
      <c r="H1585" s="377">
        <v>3</v>
      </c>
      <c r="I1585" s="377">
        <v>19</v>
      </c>
      <c r="J1585" s="377">
        <v>9</v>
      </c>
      <c r="K1585" s="377">
        <v>10</v>
      </c>
      <c r="L1585" s="377">
        <v>0</v>
      </c>
    </row>
    <row r="1586" spans="2:12" ht="13.2" x14ac:dyDescent="0.25">
      <c r="B1586" s="376" t="s">
        <v>220</v>
      </c>
      <c r="C1586" s="376" t="s">
        <v>2200</v>
      </c>
      <c r="D1586" s="376" t="s">
        <v>70</v>
      </c>
      <c r="E1586" s="376" t="s">
        <v>1190</v>
      </c>
      <c r="F1586" s="377">
        <v>4</v>
      </c>
      <c r="G1586" s="377">
        <v>4</v>
      </c>
      <c r="H1586" s="377">
        <v>0</v>
      </c>
      <c r="I1586" s="377">
        <v>8</v>
      </c>
      <c r="J1586" s="377">
        <v>6</v>
      </c>
      <c r="K1586" s="377">
        <v>2</v>
      </c>
      <c r="L1586" s="377">
        <v>0</v>
      </c>
    </row>
    <row r="1587" spans="2:12" ht="13.2" x14ac:dyDescent="0.25">
      <c r="B1587" s="376" t="s">
        <v>220</v>
      </c>
      <c r="C1587" s="376" t="s">
        <v>2200</v>
      </c>
      <c r="D1587" s="376" t="s">
        <v>70</v>
      </c>
      <c r="E1587" s="376" t="s">
        <v>1191</v>
      </c>
      <c r="F1587" s="377">
        <v>2</v>
      </c>
      <c r="G1587" s="377">
        <v>0</v>
      </c>
      <c r="H1587" s="377">
        <v>2</v>
      </c>
      <c r="I1587" s="377">
        <v>4</v>
      </c>
      <c r="J1587" s="377">
        <v>1</v>
      </c>
      <c r="K1587" s="377">
        <v>3</v>
      </c>
      <c r="L1587" s="377">
        <v>0</v>
      </c>
    </row>
    <row r="1588" spans="2:12" ht="13.2" x14ac:dyDescent="0.25">
      <c r="B1588" s="376" t="s">
        <v>220</v>
      </c>
      <c r="C1588" s="376" t="s">
        <v>2200</v>
      </c>
      <c r="D1588" s="376" t="s">
        <v>70</v>
      </c>
      <c r="E1588" s="376" t="s">
        <v>1192</v>
      </c>
      <c r="F1588" s="377">
        <v>4</v>
      </c>
      <c r="G1588" s="377">
        <v>0</v>
      </c>
      <c r="H1588" s="377">
        <v>4</v>
      </c>
      <c r="I1588" s="377">
        <v>13</v>
      </c>
      <c r="J1588" s="377">
        <v>5</v>
      </c>
      <c r="K1588" s="377">
        <v>8</v>
      </c>
      <c r="L1588" s="377">
        <v>0</v>
      </c>
    </row>
    <row r="1589" spans="2:12" ht="13.2" x14ac:dyDescent="0.25">
      <c r="B1589" s="376" t="s">
        <v>220</v>
      </c>
      <c r="C1589" s="376" t="s">
        <v>2200</v>
      </c>
      <c r="D1589" s="376" t="s">
        <v>70</v>
      </c>
      <c r="E1589" s="376" t="s">
        <v>2986</v>
      </c>
      <c r="F1589" s="377">
        <v>1</v>
      </c>
      <c r="G1589" s="377">
        <v>1</v>
      </c>
      <c r="H1589" s="377">
        <v>0</v>
      </c>
      <c r="I1589" s="377">
        <v>1</v>
      </c>
      <c r="J1589" s="377">
        <v>1</v>
      </c>
      <c r="K1589" s="377">
        <v>0</v>
      </c>
      <c r="L1589" s="377">
        <v>0</v>
      </c>
    </row>
    <row r="1590" spans="2:12" ht="13.2" x14ac:dyDescent="0.25">
      <c r="B1590" s="376" t="s">
        <v>220</v>
      </c>
      <c r="C1590" s="376" t="s">
        <v>2200</v>
      </c>
      <c r="D1590" s="376" t="s">
        <v>70</v>
      </c>
      <c r="E1590" s="376" t="s">
        <v>1193</v>
      </c>
      <c r="F1590" s="377">
        <v>3</v>
      </c>
      <c r="G1590" s="377">
        <v>3</v>
      </c>
      <c r="H1590" s="377">
        <v>0</v>
      </c>
      <c r="I1590" s="377">
        <v>4</v>
      </c>
      <c r="J1590" s="377">
        <v>1</v>
      </c>
      <c r="K1590" s="377">
        <v>3</v>
      </c>
      <c r="L1590" s="377">
        <v>0</v>
      </c>
    </row>
    <row r="1591" spans="2:12" ht="13.2" x14ac:dyDescent="0.25">
      <c r="B1591" s="376" t="s">
        <v>220</v>
      </c>
      <c r="C1591" s="376" t="s">
        <v>2200</v>
      </c>
      <c r="D1591" s="376" t="s">
        <v>70</v>
      </c>
      <c r="E1591" s="376" t="s">
        <v>1194</v>
      </c>
      <c r="F1591" s="377">
        <v>11</v>
      </c>
      <c r="G1591" s="377">
        <v>6</v>
      </c>
      <c r="H1591" s="377">
        <v>5</v>
      </c>
      <c r="I1591" s="377">
        <v>35</v>
      </c>
      <c r="J1591" s="377">
        <v>19</v>
      </c>
      <c r="K1591" s="377">
        <v>16</v>
      </c>
      <c r="L1591" s="377">
        <v>0</v>
      </c>
    </row>
    <row r="1592" spans="2:12" ht="13.2" x14ac:dyDescent="0.25">
      <c r="B1592" s="376" t="s">
        <v>220</v>
      </c>
      <c r="C1592" s="376" t="s">
        <v>2200</v>
      </c>
      <c r="D1592" s="376" t="s">
        <v>70</v>
      </c>
      <c r="E1592" s="376" t="s">
        <v>1195</v>
      </c>
      <c r="F1592" s="377">
        <v>75</v>
      </c>
      <c r="G1592" s="377">
        <v>28</v>
      </c>
      <c r="H1592" s="377">
        <v>47</v>
      </c>
      <c r="I1592" s="377">
        <v>118</v>
      </c>
      <c r="J1592" s="377">
        <v>66</v>
      </c>
      <c r="K1592" s="377">
        <v>52</v>
      </c>
      <c r="L1592" s="377">
        <v>0</v>
      </c>
    </row>
    <row r="1593" spans="2:12" ht="13.2" x14ac:dyDescent="0.25">
      <c r="B1593" s="376" t="s">
        <v>220</v>
      </c>
      <c r="C1593" s="376" t="s">
        <v>2200</v>
      </c>
      <c r="D1593" s="376" t="s">
        <v>70</v>
      </c>
      <c r="E1593" s="376" t="s">
        <v>2348</v>
      </c>
      <c r="F1593" s="377">
        <v>1</v>
      </c>
      <c r="G1593" s="377">
        <v>0</v>
      </c>
      <c r="H1593" s="377">
        <v>1</v>
      </c>
      <c r="I1593" s="377">
        <v>3</v>
      </c>
      <c r="J1593" s="377">
        <v>2</v>
      </c>
      <c r="K1593" s="377">
        <v>1</v>
      </c>
      <c r="L1593" s="377">
        <v>0</v>
      </c>
    </row>
    <row r="1594" spans="2:12" ht="13.2" x14ac:dyDescent="0.25">
      <c r="B1594" s="376" t="s">
        <v>220</v>
      </c>
      <c r="C1594" s="376" t="s">
        <v>2200</v>
      </c>
      <c r="D1594" s="376" t="s">
        <v>70</v>
      </c>
      <c r="E1594" s="376" t="s">
        <v>1196</v>
      </c>
      <c r="F1594" s="377">
        <v>831</v>
      </c>
      <c r="G1594" s="377">
        <v>321</v>
      </c>
      <c r="H1594" s="377">
        <v>510</v>
      </c>
      <c r="I1594" s="377">
        <v>1141</v>
      </c>
      <c r="J1594" s="377">
        <v>577</v>
      </c>
      <c r="K1594" s="377">
        <v>564</v>
      </c>
      <c r="L1594" s="377">
        <v>0</v>
      </c>
    </row>
    <row r="1595" spans="2:12" ht="13.2" x14ac:dyDescent="0.25">
      <c r="B1595" s="376" t="s">
        <v>220</v>
      </c>
      <c r="C1595" s="376" t="s">
        <v>2200</v>
      </c>
      <c r="D1595" s="376" t="s">
        <v>70</v>
      </c>
      <c r="E1595" s="376" t="s">
        <v>1197</v>
      </c>
      <c r="F1595" s="377">
        <v>3</v>
      </c>
      <c r="G1595" s="377">
        <v>3</v>
      </c>
      <c r="H1595" s="377">
        <v>0</v>
      </c>
      <c r="I1595" s="377">
        <v>6</v>
      </c>
      <c r="J1595" s="377">
        <v>5</v>
      </c>
      <c r="K1595" s="377">
        <v>1</v>
      </c>
      <c r="L1595" s="377">
        <v>0</v>
      </c>
    </row>
    <row r="1596" spans="2:12" ht="13.2" x14ac:dyDescent="0.25">
      <c r="B1596" s="376" t="s">
        <v>220</v>
      </c>
      <c r="C1596" s="376" t="s">
        <v>2200</v>
      </c>
      <c r="D1596" s="376" t="s">
        <v>70</v>
      </c>
      <c r="E1596" s="376" t="s">
        <v>1198</v>
      </c>
      <c r="F1596" s="377">
        <v>27</v>
      </c>
      <c r="G1596" s="377">
        <v>11</v>
      </c>
      <c r="H1596" s="377">
        <v>16</v>
      </c>
      <c r="I1596" s="377">
        <v>31</v>
      </c>
      <c r="J1596" s="377">
        <v>22</v>
      </c>
      <c r="K1596" s="377">
        <v>9</v>
      </c>
      <c r="L1596" s="377">
        <v>0</v>
      </c>
    </row>
    <row r="1597" spans="2:12" ht="13.2" x14ac:dyDescent="0.25">
      <c r="B1597" s="376" t="s">
        <v>220</v>
      </c>
      <c r="C1597" s="376" t="s">
        <v>2200</v>
      </c>
      <c r="D1597" s="376" t="s">
        <v>70</v>
      </c>
      <c r="E1597" s="376" t="s">
        <v>1199</v>
      </c>
      <c r="F1597" s="377">
        <v>6</v>
      </c>
      <c r="G1597" s="377">
        <v>5</v>
      </c>
      <c r="H1597" s="377">
        <v>1</v>
      </c>
      <c r="I1597" s="377">
        <v>14</v>
      </c>
      <c r="J1597" s="377">
        <v>8</v>
      </c>
      <c r="K1597" s="377">
        <v>6</v>
      </c>
      <c r="L1597" s="377">
        <v>0</v>
      </c>
    </row>
    <row r="1598" spans="2:12" ht="13.2" x14ac:dyDescent="0.25">
      <c r="B1598" s="376" t="s">
        <v>220</v>
      </c>
      <c r="C1598" s="376" t="s">
        <v>2200</v>
      </c>
      <c r="D1598" s="376" t="s">
        <v>70</v>
      </c>
      <c r="E1598" s="376" t="s">
        <v>1200</v>
      </c>
      <c r="F1598" s="377">
        <v>68</v>
      </c>
      <c r="G1598" s="377">
        <v>33</v>
      </c>
      <c r="H1598" s="377">
        <v>35</v>
      </c>
      <c r="I1598" s="377">
        <v>277</v>
      </c>
      <c r="J1598" s="377">
        <v>136</v>
      </c>
      <c r="K1598" s="377">
        <v>141</v>
      </c>
      <c r="L1598" s="377">
        <v>0</v>
      </c>
    </row>
    <row r="1599" spans="2:12" ht="13.2" x14ac:dyDescent="0.25">
      <c r="B1599" s="376" t="s">
        <v>220</v>
      </c>
      <c r="C1599" s="376" t="s">
        <v>2200</v>
      </c>
      <c r="D1599" s="376" t="s">
        <v>70</v>
      </c>
      <c r="E1599" s="376" t="s">
        <v>1201</v>
      </c>
      <c r="F1599" s="377">
        <v>75</v>
      </c>
      <c r="G1599" s="377">
        <v>31</v>
      </c>
      <c r="H1599" s="377">
        <v>44</v>
      </c>
      <c r="I1599" s="377">
        <v>366</v>
      </c>
      <c r="J1599" s="377">
        <v>168</v>
      </c>
      <c r="K1599" s="377">
        <v>198</v>
      </c>
      <c r="L1599" s="377">
        <v>0</v>
      </c>
    </row>
    <row r="1600" spans="2:12" ht="13.2" x14ac:dyDescent="0.25">
      <c r="B1600" s="376" t="s">
        <v>220</v>
      </c>
      <c r="C1600" s="376" t="s">
        <v>2200</v>
      </c>
      <c r="D1600" s="376" t="s">
        <v>87</v>
      </c>
      <c r="E1600" s="376" t="s">
        <v>3826</v>
      </c>
      <c r="F1600" s="377">
        <v>0</v>
      </c>
      <c r="G1600" s="377">
        <v>0</v>
      </c>
      <c r="H1600" s="377">
        <v>0</v>
      </c>
      <c r="I1600" s="377">
        <v>2</v>
      </c>
      <c r="J1600" s="377">
        <v>0</v>
      </c>
      <c r="K1600" s="377">
        <v>2</v>
      </c>
      <c r="L1600" s="377">
        <v>0</v>
      </c>
    </row>
    <row r="1601" spans="2:12" ht="13.2" x14ac:dyDescent="0.25">
      <c r="B1601" s="376" t="s">
        <v>220</v>
      </c>
      <c r="C1601" s="376" t="s">
        <v>2200</v>
      </c>
      <c r="D1601" s="376" t="s">
        <v>87</v>
      </c>
      <c r="E1601" s="376" t="s">
        <v>3827</v>
      </c>
      <c r="F1601" s="377">
        <v>0</v>
      </c>
      <c r="G1601" s="377">
        <v>0</v>
      </c>
      <c r="H1601" s="377">
        <v>0</v>
      </c>
      <c r="I1601" s="377">
        <v>1</v>
      </c>
      <c r="J1601" s="377">
        <v>0</v>
      </c>
      <c r="K1601" s="377">
        <v>1</v>
      </c>
      <c r="L1601" s="377">
        <v>0</v>
      </c>
    </row>
    <row r="1602" spans="2:12" ht="13.2" x14ac:dyDescent="0.25">
      <c r="B1602" s="376" t="s">
        <v>220</v>
      </c>
      <c r="C1602" s="376" t="s">
        <v>2200</v>
      </c>
      <c r="D1602" s="376" t="s">
        <v>87</v>
      </c>
      <c r="E1602" s="376" t="s">
        <v>3828</v>
      </c>
      <c r="F1602" s="377">
        <v>0</v>
      </c>
      <c r="G1602" s="377">
        <v>0</v>
      </c>
      <c r="H1602" s="377">
        <v>0</v>
      </c>
      <c r="I1602" s="377">
        <v>1</v>
      </c>
      <c r="J1602" s="377">
        <v>0</v>
      </c>
      <c r="K1602" s="377">
        <v>1</v>
      </c>
      <c r="L1602" s="377">
        <v>0</v>
      </c>
    </row>
    <row r="1603" spans="2:12" ht="13.2" x14ac:dyDescent="0.25">
      <c r="B1603" s="376" t="s">
        <v>220</v>
      </c>
      <c r="C1603" s="376" t="s">
        <v>2200</v>
      </c>
      <c r="D1603" s="376" t="s">
        <v>87</v>
      </c>
      <c r="E1603" s="376" t="s">
        <v>3829</v>
      </c>
      <c r="F1603" s="377">
        <v>0</v>
      </c>
      <c r="G1603" s="377">
        <v>0</v>
      </c>
      <c r="H1603" s="377">
        <v>0</v>
      </c>
      <c r="I1603" s="377">
        <v>3</v>
      </c>
      <c r="J1603" s="377">
        <v>1</v>
      </c>
      <c r="K1603" s="377">
        <v>2</v>
      </c>
      <c r="L1603" s="377">
        <v>0</v>
      </c>
    </row>
    <row r="1604" spans="2:12" ht="13.2" x14ac:dyDescent="0.25">
      <c r="B1604" s="376" t="s">
        <v>220</v>
      </c>
      <c r="C1604" s="376" t="s">
        <v>2200</v>
      </c>
      <c r="D1604" s="376" t="s">
        <v>87</v>
      </c>
      <c r="E1604" s="376" t="s">
        <v>3175</v>
      </c>
      <c r="F1604" s="377">
        <v>0</v>
      </c>
      <c r="G1604" s="377">
        <v>0</v>
      </c>
      <c r="H1604" s="377">
        <v>0</v>
      </c>
      <c r="I1604" s="377">
        <v>12</v>
      </c>
      <c r="J1604" s="377">
        <v>7</v>
      </c>
      <c r="K1604" s="377">
        <v>5</v>
      </c>
      <c r="L1604" s="377">
        <v>0</v>
      </c>
    </row>
    <row r="1605" spans="2:12" ht="13.2" x14ac:dyDescent="0.25">
      <c r="B1605" s="376" t="s">
        <v>220</v>
      </c>
      <c r="C1605" s="376" t="s">
        <v>2200</v>
      </c>
      <c r="D1605" s="376" t="s">
        <v>87</v>
      </c>
      <c r="E1605" s="376" t="s">
        <v>3830</v>
      </c>
      <c r="F1605" s="377">
        <v>0</v>
      </c>
      <c r="G1605" s="377">
        <v>0</v>
      </c>
      <c r="H1605" s="377">
        <v>0</v>
      </c>
      <c r="I1605" s="377">
        <v>2</v>
      </c>
      <c r="J1605" s="377">
        <v>2</v>
      </c>
      <c r="K1605" s="377">
        <v>0</v>
      </c>
      <c r="L1605" s="377">
        <v>0</v>
      </c>
    </row>
    <row r="1606" spans="2:12" ht="13.2" x14ac:dyDescent="0.25">
      <c r="B1606" s="376" t="s">
        <v>220</v>
      </c>
      <c r="C1606" s="376" t="s">
        <v>2200</v>
      </c>
      <c r="D1606" s="376" t="s">
        <v>89</v>
      </c>
      <c r="E1606" s="376" t="s">
        <v>1385</v>
      </c>
      <c r="F1606" s="377">
        <v>60</v>
      </c>
      <c r="G1606" s="377">
        <v>29</v>
      </c>
      <c r="H1606" s="377">
        <v>31</v>
      </c>
      <c r="I1606" s="377">
        <v>195</v>
      </c>
      <c r="J1606" s="377">
        <v>100</v>
      </c>
      <c r="K1606" s="377">
        <v>95</v>
      </c>
      <c r="L1606" s="377">
        <v>0</v>
      </c>
    </row>
    <row r="1607" spans="2:12" ht="13.2" x14ac:dyDescent="0.25">
      <c r="B1607" s="376" t="s">
        <v>220</v>
      </c>
      <c r="C1607" s="376" t="s">
        <v>2200</v>
      </c>
      <c r="D1607" s="376" t="s">
        <v>243</v>
      </c>
      <c r="E1607" s="376" t="s">
        <v>243</v>
      </c>
      <c r="F1607" s="377">
        <v>12</v>
      </c>
      <c r="G1607" s="377">
        <v>9</v>
      </c>
      <c r="H1607" s="377">
        <v>3</v>
      </c>
      <c r="I1607" s="377">
        <v>13</v>
      </c>
      <c r="J1607" s="377">
        <v>5</v>
      </c>
      <c r="K1607" s="377">
        <v>8</v>
      </c>
      <c r="L1607" s="377">
        <v>0</v>
      </c>
    </row>
    <row r="1608" spans="2:12" ht="13.2" x14ac:dyDescent="0.25">
      <c r="B1608" s="376" t="s">
        <v>220</v>
      </c>
      <c r="C1608" s="376" t="s">
        <v>2200</v>
      </c>
      <c r="D1608" s="376" t="s">
        <v>243</v>
      </c>
      <c r="E1608" s="376" t="s">
        <v>2349</v>
      </c>
      <c r="F1608" s="377">
        <v>2</v>
      </c>
      <c r="G1608" s="377">
        <v>1</v>
      </c>
      <c r="H1608" s="377">
        <v>1</v>
      </c>
      <c r="I1608" s="377">
        <v>1</v>
      </c>
      <c r="J1608" s="377">
        <v>0</v>
      </c>
      <c r="K1608" s="377">
        <v>1</v>
      </c>
      <c r="L1608" s="377">
        <v>0</v>
      </c>
    </row>
    <row r="1609" spans="2:12" ht="13.2" x14ac:dyDescent="0.25">
      <c r="B1609" s="376" t="s">
        <v>220</v>
      </c>
      <c r="C1609" s="376" t="s">
        <v>2200</v>
      </c>
      <c r="D1609" s="376" t="s">
        <v>422</v>
      </c>
      <c r="E1609" s="376" t="s">
        <v>1394</v>
      </c>
      <c r="F1609" s="377">
        <v>0</v>
      </c>
      <c r="G1609" s="377">
        <v>0</v>
      </c>
      <c r="H1609" s="377">
        <v>0</v>
      </c>
      <c r="I1609" s="377">
        <v>6</v>
      </c>
      <c r="J1609" s="377">
        <v>3</v>
      </c>
      <c r="K1609" s="377">
        <v>3</v>
      </c>
      <c r="L1609" s="377">
        <v>0</v>
      </c>
    </row>
    <row r="1610" spans="2:12" ht="13.2" x14ac:dyDescent="0.25">
      <c r="B1610" s="376" t="s">
        <v>220</v>
      </c>
      <c r="C1610" s="376" t="s">
        <v>2200</v>
      </c>
      <c r="D1610" s="376" t="s">
        <v>422</v>
      </c>
      <c r="E1610" s="376" t="s">
        <v>1395</v>
      </c>
      <c r="F1610" s="377">
        <v>6</v>
      </c>
      <c r="G1610" s="377">
        <v>3</v>
      </c>
      <c r="H1610" s="377">
        <v>3</v>
      </c>
      <c r="I1610" s="377">
        <v>62</v>
      </c>
      <c r="J1610" s="377">
        <v>29</v>
      </c>
      <c r="K1610" s="377">
        <v>33</v>
      </c>
      <c r="L1610" s="377">
        <v>0</v>
      </c>
    </row>
    <row r="1611" spans="2:12" ht="13.2" x14ac:dyDescent="0.25">
      <c r="B1611" s="376" t="s">
        <v>220</v>
      </c>
      <c r="C1611" s="376" t="s">
        <v>2200</v>
      </c>
      <c r="D1611" s="376" t="s">
        <v>422</v>
      </c>
      <c r="E1611" s="376" t="s">
        <v>1396</v>
      </c>
      <c r="F1611" s="377">
        <v>51</v>
      </c>
      <c r="G1611" s="377">
        <v>23</v>
      </c>
      <c r="H1611" s="377">
        <v>28</v>
      </c>
      <c r="I1611" s="377">
        <v>179</v>
      </c>
      <c r="J1611" s="377">
        <v>101</v>
      </c>
      <c r="K1611" s="377">
        <v>78</v>
      </c>
      <c r="L1611" s="377">
        <v>0</v>
      </c>
    </row>
    <row r="1612" spans="2:12" ht="13.2" x14ac:dyDescent="0.25">
      <c r="B1612" s="376" t="s">
        <v>220</v>
      </c>
      <c r="C1612" s="376" t="s">
        <v>2200</v>
      </c>
      <c r="D1612" s="376" t="s">
        <v>422</v>
      </c>
      <c r="E1612" s="376" t="s">
        <v>1397</v>
      </c>
      <c r="F1612" s="377">
        <v>7897</v>
      </c>
      <c r="G1612" s="377">
        <v>3859</v>
      </c>
      <c r="H1612" s="377">
        <v>4038</v>
      </c>
      <c r="I1612" s="377">
        <v>14740</v>
      </c>
      <c r="J1612" s="377">
        <v>7578</v>
      </c>
      <c r="K1612" s="377">
        <v>7159</v>
      </c>
      <c r="L1612" s="377">
        <v>3</v>
      </c>
    </row>
    <row r="1613" spans="2:12" ht="13.2" x14ac:dyDescent="0.25">
      <c r="B1613" s="376" t="s">
        <v>220</v>
      </c>
      <c r="C1613" s="376" t="s">
        <v>2200</v>
      </c>
      <c r="D1613" s="376" t="s">
        <v>422</v>
      </c>
      <c r="E1613" s="376" t="s">
        <v>1398</v>
      </c>
      <c r="F1613" s="377">
        <v>10</v>
      </c>
      <c r="G1613" s="377">
        <v>6</v>
      </c>
      <c r="H1613" s="377">
        <v>4</v>
      </c>
      <c r="I1613" s="377">
        <v>45</v>
      </c>
      <c r="J1613" s="377">
        <v>16</v>
      </c>
      <c r="K1613" s="377">
        <v>29</v>
      </c>
      <c r="L1613" s="377">
        <v>0</v>
      </c>
    </row>
    <row r="1614" spans="2:12" ht="13.2" x14ac:dyDescent="0.25">
      <c r="B1614" s="376" t="s">
        <v>220</v>
      </c>
      <c r="C1614" s="376" t="s">
        <v>2200</v>
      </c>
      <c r="D1614" s="376" t="s">
        <v>422</v>
      </c>
      <c r="E1614" s="376" t="s">
        <v>1399</v>
      </c>
      <c r="F1614" s="377">
        <v>4</v>
      </c>
      <c r="G1614" s="377">
        <v>3</v>
      </c>
      <c r="H1614" s="377">
        <v>1</v>
      </c>
      <c r="I1614" s="377">
        <v>47</v>
      </c>
      <c r="J1614" s="377">
        <v>17</v>
      </c>
      <c r="K1614" s="377">
        <v>30</v>
      </c>
      <c r="L1614" s="377">
        <v>0</v>
      </c>
    </row>
    <row r="1615" spans="2:12" ht="13.2" x14ac:dyDescent="0.25">
      <c r="B1615" s="376" t="s">
        <v>220</v>
      </c>
      <c r="C1615" s="376" t="s">
        <v>2200</v>
      </c>
      <c r="D1615" s="376" t="s">
        <v>422</v>
      </c>
      <c r="E1615" s="376" t="s">
        <v>1400</v>
      </c>
      <c r="F1615" s="377">
        <v>8</v>
      </c>
      <c r="G1615" s="377">
        <v>3</v>
      </c>
      <c r="H1615" s="377">
        <v>5</v>
      </c>
      <c r="I1615" s="377">
        <v>15</v>
      </c>
      <c r="J1615" s="377">
        <v>10</v>
      </c>
      <c r="K1615" s="377">
        <v>5</v>
      </c>
      <c r="L1615" s="377">
        <v>0</v>
      </c>
    </row>
    <row r="1616" spans="2:12" ht="13.2" x14ac:dyDescent="0.25">
      <c r="B1616" s="376" t="s">
        <v>220</v>
      </c>
      <c r="C1616" s="376" t="s">
        <v>2200</v>
      </c>
      <c r="D1616" s="376" t="s">
        <v>422</v>
      </c>
      <c r="E1616" s="376" t="s">
        <v>1401</v>
      </c>
      <c r="F1616" s="377">
        <v>0</v>
      </c>
      <c r="G1616" s="377">
        <v>0</v>
      </c>
      <c r="H1616" s="377">
        <v>0</v>
      </c>
      <c r="I1616" s="377">
        <v>12</v>
      </c>
      <c r="J1616" s="377">
        <v>5</v>
      </c>
      <c r="K1616" s="377">
        <v>7</v>
      </c>
      <c r="L1616" s="377">
        <v>0</v>
      </c>
    </row>
    <row r="1617" spans="2:12" ht="13.2" x14ac:dyDescent="0.25">
      <c r="B1617" s="376" t="s">
        <v>220</v>
      </c>
      <c r="C1617" s="376" t="s">
        <v>2200</v>
      </c>
      <c r="D1617" s="376" t="s">
        <v>422</v>
      </c>
      <c r="E1617" s="376" t="s">
        <v>1402</v>
      </c>
      <c r="F1617" s="377">
        <v>6</v>
      </c>
      <c r="G1617" s="377">
        <v>3</v>
      </c>
      <c r="H1617" s="377">
        <v>3</v>
      </c>
      <c r="I1617" s="377">
        <v>9</v>
      </c>
      <c r="J1617" s="377">
        <v>4</v>
      </c>
      <c r="K1617" s="377">
        <v>5</v>
      </c>
      <c r="L1617" s="377">
        <v>0</v>
      </c>
    </row>
    <row r="1618" spans="2:12" ht="13.2" x14ac:dyDescent="0.25">
      <c r="B1618" s="376" t="s">
        <v>220</v>
      </c>
      <c r="C1618" s="376" t="s">
        <v>2200</v>
      </c>
      <c r="D1618" s="376" t="s">
        <v>422</v>
      </c>
      <c r="E1618" s="376" t="s">
        <v>1403</v>
      </c>
      <c r="F1618" s="377">
        <v>2</v>
      </c>
      <c r="G1618" s="377">
        <v>2</v>
      </c>
      <c r="H1618" s="377">
        <v>0</v>
      </c>
      <c r="I1618" s="377">
        <v>4</v>
      </c>
      <c r="J1618" s="377">
        <v>2</v>
      </c>
      <c r="K1618" s="377">
        <v>2</v>
      </c>
      <c r="L1618" s="377">
        <v>0</v>
      </c>
    </row>
    <row r="1619" spans="2:12" ht="13.2" x14ac:dyDescent="0.25">
      <c r="B1619" s="376" t="s">
        <v>220</v>
      </c>
      <c r="C1619" s="376" t="s">
        <v>2200</v>
      </c>
      <c r="D1619" s="376" t="s">
        <v>422</v>
      </c>
      <c r="E1619" s="376" t="s">
        <v>1404</v>
      </c>
      <c r="F1619" s="377">
        <v>3</v>
      </c>
      <c r="G1619" s="377">
        <v>1</v>
      </c>
      <c r="H1619" s="377">
        <v>2</v>
      </c>
      <c r="I1619" s="377">
        <v>8</v>
      </c>
      <c r="J1619" s="377">
        <v>5</v>
      </c>
      <c r="K1619" s="377">
        <v>3</v>
      </c>
      <c r="L1619" s="377">
        <v>0</v>
      </c>
    </row>
    <row r="1620" spans="2:12" ht="13.2" x14ac:dyDescent="0.25">
      <c r="B1620" s="376" t="s">
        <v>220</v>
      </c>
      <c r="C1620" s="376" t="s">
        <v>2200</v>
      </c>
      <c r="D1620" s="376" t="s">
        <v>422</v>
      </c>
      <c r="E1620" s="376" t="s">
        <v>1405</v>
      </c>
      <c r="F1620" s="377">
        <v>3</v>
      </c>
      <c r="G1620" s="377">
        <v>1</v>
      </c>
      <c r="H1620" s="377">
        <v>2</v>
      </c>
      <c r="I1620" s="377">
        <v>26</v>
      </c>
      <c r="J1620" s="377">
        <v>15</v>
      </c>
      <c r="K1620" s="377">
        <v>11</v>
      </c>
      <c r="L1620" s="377">
        <v>0</v>
      </c>
    </row>
    <row r="1621" spans="2:12" ht="13.2" x14ac:dyDescent="0.25">
      <c r="B1621" s="376" t="s">
        <v>220</v>
      </c>
      <c r="C1621" s="376" t="s">
        <v>2200</v>
      </c>
      <c r="D1621" s="376" t="s">
        <v>422</v>
      </c>
      <c r="E1621" s="376" t="s">
        <v>1406</v>
      </c>
      <c r="F1621" s="377">
        <v>3</v>
      </c>
      <c r="G1621" s="377">
        <v>2</v>
      </c>
      <c r="H1621" s="377">
        <v>1</v>
      </c>
      <c r="I1621" s="377">
        <v>5</v>
      </c>
      <c r="J1621" s="377">
        <v>2</v>
      </c>
      <c r="K1621" s="377">
        <v>3</v>
      </c>
      <c r="L1621" s="377">
        <v>0</v>
      </c>
    </row>
    <row r="1622" spans="2:12" ht="13.2" x14ac:dyDescent="0.25">
      <c r="B1622" s="376" t="s">
        <v>220</v>
      </c>
      <c r="C1622" s="376" t="s">
        <v>2200</v>
      </c>
      <c r="D1622" s="376" t="s">
        <v>422</v>
      </c>
      <c r="E1622" s="376" t="s">
        <v>1407</v>
      </c>
      <c r="F1622" s="377">
        <v>6</v>
      </c>
      <c r="G1622" s="377">
        <v>2</v>
      </c>
      <c r="H1622" s="377">
        <v>4</v>
      </c>
      <c r="I1622" s="377">
        <v>9</v>
      </c>
      <c r="J1622" s="377">
        <v>3</v>
      </c>
      <c r="K1622" s="377">
        <v>6</v>
      </c>
      <c r="L1622" s="377">
        <v>0</v>
      </c>
    </row>
    <row r="1623" spans="2:12" ht="13.2" x14ac:dyDescent="0.25">
      <c r="B1623" s="376" t="s">
        <v>220</v>
      </c>
      <c r="C1623" s="376" t="s">
        <v>2200</v>
      </c>
      <c r="D1623" s="376" t="s">
        <v>422</v>
      </c>
      <c r="E1623" s="376" t="s">
        <v>1408</v>
      </c>
      <c r="F1623" s="377">
        <v>10</v>
      </c>
      <c r="G1623" s="377">
        <v>4</v>
      </c>
      <c r="H1623" s="377">
        <v>6</v>
      </c>
      <c r="I1623" s="377">
        <v>39</v>
      </c>
      <c r="J1623" s="377">
        <v>18</v>
      </c>
      <c r="K1623" s="377">
        <v>21</v>
      </c>
      <c r="L1623" s="377">
        <v>0</v>
      </c>
    </row>
    <row r="1624" spans="2:12" ht="13.2" x14ac:dyDescent="0.25">
      <c r="B1624" s="376" t="s">
        <v>220</v>
      </c>
      <c r="C1624" s="376" t="s">
        <v>2200</v>
      </c>
      <c r="D1624" s="376" t="s">
        <v>422</v>
      </c>
      <c r="E1624" s="376" t="s">
        <v>1409</v>
      </c>
      <c r="F1624" s="377">
        <v>3</v>
      </c>
      <c r="G1624" s="377">
        <v>3</v>
      </c>
      <c r="H1624" s="377">
        <v>0</v>
      </c>
      <c r="I1624" s="377">
        <v>14</v>
      </c>
      <c r="J1624" s="377">
        <v>6</v>
      </c>
      <c r="K1624" s="377">
        <v>8</v>
      </c>
      <c r="L1624" s="377">
        <v>0</v>
      </c>
    </row>
    <row r="1625" spans="2:12" ht="13.2" x14ac:dyDescent="0.25">
      <c r="B1625" s="376" t="s">
        <v>220</v>
      </c>
      <c r="C1625" s="376" t="s">
        <v>2200</v>
      </c>
      <c r="D1625" s="376" t="s">
        <v>422</v>
      </c>
      <c r="E1625" s="376" t="s">
        <v>1410</v>
      </c>
      <c r="F1625" s="377">
        <v>13</v>
      </c>
      <c r="G1625" s="377">
        <v>3</v>
      </c>
      <c r="H1625" s="377">
        <v>10</v>
      </c>
      <c r="I1625" s="377">
        <v>28</v>
      </c>
      <c r="J1625" s="377">
        <v>12</v>
      </c>
      <c r="K1625" s="377">
        <v>16</v>
      </c>
      <c r="L1625" s="377">
        <v>0</v>
      </c>
    </row>
    <row r="1626" spans="2:12" ht="13.2" x14ac:dyDescent="0.25">
      <c r="B1626" s="376" t="s">
        <v>220</v>
      </c>
      <c r="C1626" s="376" t="s">
        <v>2200</v>
      </c>
      <c r="D1626" s="376" t="s">
        <v>422</v>
      </c>
      <c r="E1626" s="376" t="s">
        <v>3176</v>
      </c>
      <c r="F1626" s="377">
        <v>1</v>
      </c>
      <c r="G1626" s="377">
        <v>0</v>
      </c>
      <c r="H1626" s="377">
        <v>1</v>
      </c>
      <c r="I1626" s="377">
        <v>1</v>
      </c>
      <c r="J1626" s="377">
        <v>0</v>
      </c>
      <c r="K1626" s="377">
        <v>1</v>
      </c>
      <c r="L1626" s="377">
        <v>0</v>
      </c>
    </row>
    <row r="1627" spans="2:12" ht="13.2" x14ac:dyDescent="0.25">
      <c r="B1627" s="376" t="s">
        <v>220</v>
      </c>
      <c r="C1627" s="376" t="s">
        <v>2200</v>
      </c>
      <c r="D1627" s="376" t="s">
        <v>422</v>
      </c>
      <c r="E1627" s="376" t="s">
        <v>3831</v>
      </c>
      <c r="F1627" s="377">
        <v>0</v>
      </c>
      <c r="G1627" s="377">
        <v>0</v>
      </c>
      <c r="H1627" s="377">
        <v>0</v>
      </c>
      <c r="I1627" s="377">
        <v>2</v>
      </c>
      <c r="J1627" s="377">
        <v>0</v>
      </c>
      <c r="K1627" s="377">
        <v>2</v>
      </c>
      <c r="L1627" s="377">
        <v>0</v>
      </c>
    </row>
    <row r="1628" spans="2:12" ht="13.2" x14ac:dyDescent="0.25">
      <c r="B1628" s="376" t="s">
        <v>220</v>
      </c>
      <c r="C1628" s="376" t="s">
        <v>2200</v>
      </c>
      <c r="D1628" s="376" t="s">
        <v>422</v>
      </c>
      <c r="E1628" s="376" t="s">
        <v>1412</v>
      </c>
      <c r="F1628" s="377">
        <v>2</v>
      </c>
      <c r="G1628" s="377">
        <v>0</v>
      </c>
      <c r="H1628" s="377">
        <v>2</v>
      </c>
      <c r="I1628" s="377">
        <v>5</v>
      </c>
      <c r="J1628" s="377">
        <v>2</v>
      </c>
      <c r="K1628" s="377">
        <v>3</v>
      </c>
      <c r="L1628" s="377">
        <v>0</v>
      </c>
    </row>
    <row r="1629" spans="2:12" ht="13.2" x14ac:dyDescent="0.25">
      <c r="B1629" s="376" t="s">
        <v>220</v>
      </c>
      <c r="C1629" s="376" t="s">
        <v>2200</v>
      </c>
      <c r="D1629" s="376" t="s">
        <v>422</v>
      </c>
      <c r="E1629" s="376" t="s">
        <v>2987</v>
      </c>
      <c r="F1629" s="377">
        <v>1</v>
      </c>
      <c r="G1629" s="377">
        <v>1</v>
      </c>
      <c r="H1629" s="377">
        <v>0</v>
      </c>
      <c r="I1629" s="377">
        <v>1</v>
      </c>
      <c r="J1629" s="377">
        <v>1</v>
      </c>
      <c r="K1629" s="377">
        <v>0</v>
      </c>
      <c r="L1629" s="377">
        <v>0</v>
      </c>
    </row>
    <row r="1630" spans="2:12" ht="13.2" x14ac:dyDescent="0.25">
      <c r="B1630" s="376" t="s">
        <v>220</v>
      </c>
      <c r="C1630" s="376" t="s">
        <v>2200</v>
      </c>
      <c r="D1630" s="376" t="s">
        <v>96</v>
      </c>
      <c r="E1630" s="376" t="s">
        <v>1116</v>
      </c>
      <c r="F1630" s="377">
        <v>32</v>
      </c>
      <c r="G1630" s="377">
        <v>12</v>
      </c>
      <c r="H1630" s="377">
        <v>20</v>
      </c>
      <c r="I1630" s="377">
        <v>74</v>
      </c>
      <c r="J1630" s="377">
        <v>41</v>
      </c>
      <c r="K1630" s="377">
        <v>33</v>
      </c>
      <c r="L1630" s="377">
        <v>0</v>
      </c>
    </row>
    <row r="1631" spans="2:12" ht="13.2" x14ac:dyDescent="0.25">
      <c r="B1631" s="376" t="s">
        <v>220</v>
      </c>
      <c r="C1631" s="376" t="s">
        <v>2200</v>
      </c>
      <c r="D1631" s="376" t="s">
        <v>96</v>
      </c>
      <c r="E1631" s="376" t="s">
        <v>1117</v>
      </c>
      <c r="F1631" s="377">
        <v>67</v>
      </c>
      <c r="G1631" s="377">
        <v>27</v>
      </c>
      <c r="H1631" s="377">
        <v>40</v>
      </c>
      <c r="I1631" s="377">
        <v>151</v>
      </c>
      <c r="J1631" s="377">
        <v>66</v>
      </c>
      <c r="K1631" s="377">
        <v>85</v>
      </c>
      <c r="L1631" s="377">
        <v>0</v>
      </c>
    </row>
    <row r="1632" spans="2:12" ht="13.2" x14ac:dyDescent="0.25">
      <c r="B1632" s="376" t="s">
        <v>220</v>
      </c>
      <c r="C1632" s="376" t="s">
        <v>2200</v>
      </c>
      <c r="D1632" s="376" t="s">
        <v>96</v>
      </c>
      <c r="E1632" s="376" t="s">
        <v>1118</v>
      </c>
      <c r="F1632" s="377">
        <v>167</v>
      </c>
      <c r="G1632" s="377">
        <v>75</v>
      </c>
      <c r="H1632" s="377">
        <v>92</v>
      </c>
      <c r="I1632" s="377">
        <v>410</v>
      </c>
      <c r="J1632" s="377">
        <v>206</v>
      </c>
      <c r="K1632" s="377">
        <v>204</v>
      </c>
      <c r="L1632" s="377">
        <v>0</v>
      </c>
    </row>
    <row r="1633" spans="2:12" ht="13.2" x14ac:dyDescent="0.25">
      <c r="B1633" s="376" t="s">
        <v>220</v>
      </c>
      <c r="C1633" s="376" t="s">
        <v>2200</v>
      </c>
      <c r="D1633" s="376" t="s">
        <v>96</v>
      </c>
      <c r="E1633" s="376" t="s">
        <v>1119</v>
      </c>
      <c r="F1633" s="377">
        <v>103</v>
      </c>
      <c r="G1633" s="377">
        <v>32</v>
      </c>
      <c r="H1633" s="377">
        <v>71</v>
      </c>
      <c r="I1633" s="377">
        <v>202</v>
      </c>
      <c r="J1633" s="377">
        <v>97</v>
      </c>
      <c r="K1633" s="377">
        <v>105</v>
      </c>
      <c r="L1633" s="377">
        <v>0</v>
      </c>
    </row>
    <row r="1634" spans="2:12" ht="13.2" x14ac:dyDescent="0.25">
      <c r="B1634" s="376" t="s">
        <v>220</v>
      </c>
      <c r="C1634" s="376" t="s">
        <v>2200</v>
      </c>
      <c r="D1634" s="376" t="s">
        <v>96</v>
      </c>
      <c r="E1634" s="376" t="s">
        <v>1120</v>
      </c>
      <c r="F1634" s="377">
        <v>5</v>
      </c>
      <c r="G1634" s="377">
        <v>3</v>
      </c>
      <c r="H1634" s="377">
        <v>2</v>
      </c>
      <c r="I1634" s="377">
        <v>35</v>
      </c>
      <c r="J1634" s="377">
        <v>14</v>
      </c>
      <c r="K1634" s="377">
        <v>21</v>
      </c>
      <c r="L1634" s="377">
        <v>0</v>
      </c>
    </row>
    <row r="1635" spans="2:12" ht="13.2" x14ac:dyDescent="0.25">
      <c r="B1635" s="376" t="s">
        <v>220</v>
      </c>
      <c r="C1635" s="376" t="s">
        <v>2200</v>
      </c>
      <c r="D1635" s="376" t="s">
        <v>96</v>
      </c>
      <c r="E1635" s="376" t="s">
        <v>1121</v>
      </c>
      <c r="F1635" s="377">
        <v>1127</v>
      </c>
      <c r="G1635" s="377">
        <v>435</v>
      </c>
      <c r="H1635" s="377">
        <v>692</v>
      </c>
      <c r="I1635" s="377">
        <v>3065</v>
      </c>
      <c r="J1635" s="377">
        <v>1549</v>
      </c>
      <c r="K1635" s="377">
        <v>1516</v>
      </c>
      <c r="L1635" s="377">
        <v>0</v>
      </c>
    </row>
    <row r="1636" spans="2:12" ht="13.2" x14ac:dyDescent="0.25">
      <c r="B1636" s="376" t="s">
        <v>220</v>
      </c>
      <c r="C1636" s="376" t="s">
        <v>2200</v>
      </c>
      <c r="D1636" s="376" t="s">
        <v>96</v>
      </c>
      <c r="E1636" s="376" t="s">
        <v>1122</v>
      </c>
      <c r="F1636" s="377">
        <v>782</v>
      </c>
      <c r="G1636" s="377">
        <v>285</v>
      </c>
      <c r="H1636" s="377">
        <v>497</v>
      </c>
      <c r="I1636" s="377">
        <v>1466</v>
      </c>
      <c r="J1636" s="377">
        <v>709</v>
      </c>
      <c r="K1636" s="377">
        <v>757</v>
      </c>
      <c r="L1636" s="377">
        <v>0</v>
      </c>
    </row>
    <row r="1637" spans="2:12" ht="13.2" x14ac:dyDescent="0.25">
      <c r="B1637" s="376" t="s">
        <v>221</v>
      </c>
      <c r="C1637" s="376" t="s">
        <v>2350</v>
      </c>
      <c r="D1637" s="376" t="s">
        <v>429</v>
      </c>
      <c r="E1637" s="376" t="s">
        <v>1956</v>
      </c>
      <c r="F1637" s="377">
        <v>3</v>
      </c>
      <c r="G1637" s="377">
        <v>2</v>
      </c>
      <c r="H1637" s="377">
        <v>1</v>
      </c>
      <c r="I1637" s="377">
        <v>3</v>
      </c>
      <c r="J1637" s="377">
        <v>1</v>
      </c>
      <c r="K1637" s="377">
        <v>2</v>
      </c>
      <c r="L1637" s="377">
        <v>0</v>
      </c>
    </row>
    <row r="1638" spans="2:12" ht="13.2" x14ac:dyDescent="0.25">
      <c r="B1638" s="376" t="s">
        <v>221</v>
      </c>
      <c r="C1638" s="376" t="s">
        <v>2350</v>
      </c>
      <c r="D1638" s="376" t="s">
        <v>429</v>
      </c>
      <c r="E1638" s="376" t="s">
        <v>1680</v>
      </c>
      <c r="F1638" s="377">
        <v>4</v>
      </c>
      <c r="G1638" s="377">
        <v>1</v>
      </c>
      <c r="H1638" s="377">
        <v>3</v>
      </c>
      <c r="I1638" s="377">
        <v>11</v>
      </c>
      <c r="J1638" s="377">
        <v>5</v>
      </c>
      <c r="K1638" s="377">
        <v>6</v>
      </c>
      <c r="L1638" s="377">
        <v>0</v>
      </c>
    </row>
    <row r="1639" spans="2:12" ht="13.2" x14ac:dyDescent="0.25">
      <c r="B1639" s="376" t="s">
        <v>221</v>
      </c>
      <c r="C1639" s="376" t="s">
        <v>2350</v>
      </c>
      <c r="D1639" s="376" t="s">
        <v>429</v>
      </c>
      <c r="E1639" s="376" t="s">
        <v>1681</v>
      </c>
      <c r="F1639" s="377">
        <v>0</v>
      </c>
      <c r="G1639" s="377">
        <v>0</v>
      </c>
      <c r="H1639" s="377">
        <v>0</v>
      </c>
      <c r="I1639" s="377">
        <v>2</v>
      </c>
      <c r="J1639" s="377">
        <v>1</v>
      </c>
      <c r="K1639" s="377">
        <v>1</v>
      </c>
      <c r="L1639" s="377">
        <v>0</v>
      </c>
    </row>
    <row r="1640" spans="2:12" ht="13.2" x14ac:dyDescent="0.25">
      <c r="B1640" s="376" t="s">
        <v>221</v>
      </c>
      <c r="C1640" s="376" t="s">
        <v>2350</v>
      </c>
      <c r="D1640" s="376" t="s">
        <v>429</v>
      </c>
      <c r="E1640" s="376" t="s">
        <v>1682</v>
      </c>
      <c r="F1640" s="377">
        <v>1</v>
      </c>
      <c r="G1640" s="377">
        <v>0</v>
      </c>
      <c r="H1640" s="377">
        <v>1</v>
      </c>
      <c r="I1640" s="377">
        <v>6</v>
      </c>
      <c r="J1640" s="377">
        <v>4</v>
      </c>
      <c r="K1640" s="377">
        <v>2</v>
      </c>
      <c r="L1640" s="377">
        <v>0</v>
      </c>
    </row>
    <row r="1641" spans="2:12" ht="13.2" x14ac:dyDescent="0.25">
      <c r="B1641" s="376" t="s">
        <v>221</v>
      </c>
      <c r="C1641" s="376" t="s">
        <v>2350</v>
      </c>
      <c r="D1641" s="376" t="s">
        <v>429</v>
      </c>
      <c r="E1641" s="376" t="s">
        <v>3832</v>
      </c>
      <c r="F1641" s="377">
        <v>0</v>
      </c>
      <c r="G1641" s="377">
        <v>0</v>
      </c>
      <c r="H1641" s="377">
        <v>0</v>
      </c>
      <c r="I1641" s="377">
        <v>1</v>
      </c>
      <c r="J1641" s="377">
        <v>0</v>
      </c>
      <c r="K1641" s="377">
        <v>1</v>
      </c>
      <c r="L1641" s="377">
        <v>0</v>
      </c>
    </row>
    <row r="1642" spans="2:12" ht="13.2" x14ac:dyDescent="0.25">
      <c r="B1642" s="376" t="s">
        <v>221</v>
      </c>
      <c r="C1642" s="376" t="s">
        <v>2350</v>
      </c>
      <c r="D1642" s="376" t="s">
        <v>429</v>
      </c>
      <c r="E1642" s="376" t="s">
        <v>2854</v>
      </c>
      <c r="F1642" s="377">
        <v>0</v>
      </c>
      <c r="G1642" s="377">
        <v>0</v>
      </c>
      <c r="H1642" s="377">
        <v>0</v>
      </c>
      <c r="I1642" s="377">
        <v>2</v>
      </c>
      <c r="J1642" s="377">
        <v>2</v>
      </c>
      <c r="K1642" s="377">
        <v>0</v>
      </c>
      <c r="L1642" s="377">
        <v>0</v>
      </c>
    </row>
    <row r="1643" spans="2:12" ht="13.2" x14ac:dyDescent="0.25">
      <c r="B1643" s="376" t="s">
        <v>221</v>
      </c>
      <c r="C1643" s="376" t="s">
        <v>2350</v>
      </c>
      <c r="D1643" s="376" t="s">
        <v>429</v>
      </c>
      <c r="E1643" s="376" t="s">
        <v>1957</v>
      </c>
      <c r="F1643" s="377">
        <v>0</v>
      </c>
      <c r="G1643" s="377">
        <v>0</v>
      </c>
      <c r="H1643" s="377">
        <v>0</v>
      </c>
      <c r="I1643" s="377">
        <v>1</v>
      </c>
      <c r="J1643" s="377">
        <v>0</v>
      </c>
      <c r="K1643" s="377">
        <v>1</v>
      </c>
      <c r="L1643" s="377">
        <v>0</v>
      </c>
    </row>
    <row r="1644" spans="2:12" ht="13.2" x14ac:dyDescent="0.25">
      <c r="B1644" s="376" t="s">
        <v>221</v>
      </c>
      <c r="C1644" s="376" t="s">
        <v>2350</v>
      </c>
      <c r="D1644" s="376" t="s">
        <v>430</v>
      </c>
      <c r="E1644" s="376" t="s">
        <v>2608</v>
      </c>
      <c r="F1644" s="377">
        <v>1</v>
      </c>
      <c r="G1644" s="377">
        <v>1</v>
      </c>
      <c r="H1644" s="377">
        <v>0</v>
      </c>
      <c r="I1644" s="377">
        <v>1</v>
      </c>
      <c r="J1644" s="377">
        <v>0</v>
      </c>
      <c r="K1644" s="377">
        <v>1</v>
      </c>
      <c r="L1644" s="377">
        <v>0</v>
      </c>
    </row>
    <row r="1645" spans="2:12" ht="13.2" x14ac:dyDescent="0.25">
      <c r="B1645" s="376" t="s">
        <v>221</v>
      </c>
      <c r="C1645" s="376" t="s">
        <v>2350</v>
      </c>
      <c r="D1645" s="376" t="s">
        <v>430</v>
      </c>
      <c r="E1645" s="376" t="s">
        <v>1683</v>
      </c>
      <c r="F1645" s="377">
        <v>0</v>
      </c>
      <c r="G1645" s="377">
        <v>0</v>
      </c>
      <c r="H1645" s="377">
        <v>0</v>
      </c>
      <c r="I1645" s="377">
        <v>3</v>
      </c>
      <c r="J1645" s="377">
        <v>1</v>
      </c>
      <c r="K1645" s="377">
        <v>2</v>
      </c>
      <c r="L1645" s="377">
        <v>0</v>
      </c>
    </row>
    <row r="1646" spans="2:12" ht="13.2" x14ac:dyDescent="0.25">
      <c r="B1646" s="376" t="s">
        <v>221</v>
      </c>
      <c r="C1646" s="376" t="s">
        <v>2350</v>
      </c>
      <c r="D1646" s="376" t="s">
        <v>2397</v>
      </c>
      <c r="E1646" s="376" t="s">
        <v>2398</v>
      </c>
      <c r="F1646" s="377">
        <v>2</v>
      </c>
      <c r="G1646" s="377">
        <v>2</v>
      </c>
      <c r="H1646" s="377">
        <v>0</v>
      </c>
      <c r="I1646" s="377">
        <v>2</v>
      </c>
      <c r="J1646" s="377">
        <v>1</v>
      </c>
      <c r="K1646" s="377">
        <v>1</v>
      </c>
      <c r="L1646" s="377">
        <v>0</v>
      </c>
    </row>
    <row r="1647" spans="2:12" ht="13.2" x14ac:dyDescent="0.25">
      <c r="B1647" s="376" t="s">
        <v>221</v>
      </c>
      <c r="C1647" s="376" t="s">
        <v>2350</v>
      </c>
      <c r="D1647" s="376" t="s">
        <v>2397</v>
      </c>
      <c r="E1647" s="376" t="s">
        <v>3833</v>
      </c>
      <c r="F1647" s="377">
        <v>0</v>
      </c>
      <c r="G1647" s="377">
        <v>0</v>
      </c>
      <c r="H1647" s="377">
        <v>0</v>
      </c>
      <c r="I1647" s="377">
        <v>2</v>
      </c>
      <c r="J1647" s="377">
        <v>2</v>
      </c>
      <c r="K1647" s="377">
        <v>0</v>
      </c>
      <c r="L1647" s="377">
        <v>0</v>
      </c>
    </row>
    <row r="1648" spans="2:12" ht="13.2" x14ac:dyDescent="0.25">
      <c r="B1648" s="376" t="s">
        <v>221</v>
      </c>
      <c r="C1648" s="376" t="s">
        <v>2350</v>
      </c>
      <c r="D1648" s="376" t="s">
        <v>2351</v>
      </c>
      <c r="E1648" s="376" t="s">
        <v>2988</v>
      </c>
      <c r="F1648" s="377">
        <v>0</v>
      </c>
      <c r="G1648" s="377">
        <v>0</v>
      </c>
      <c r="H1648" s="377">
        <v>0</v>
      </c>
      <c r="I1648" s="377">
        <v>1</v>
      </c>
      <c r="J1648" s="377">
        <v>1</v>
      </c>
      <c r="K1648" s="377">
        <v>0</v>
      </c>
      <c r="L1648" s="377">
        <v>0</v>
      </c>
    </row>
    <row r="1649" spans="2:12" ht="13.2" x14ac:dyDescent="0.25">
      <c r="B1649" s="376" t="s">
        <v>221</v>
      </c>
      <c r="C1649" s="376" t="s">
        <v>2350</v>
      </c>
      <c r="D1649" s="376" t="s">
        <v>436</v>
      </c>
      <c r="E1649" s="376" t="s">
        <v>3834</v>
      </c>
      <c r="F1649" s="377">
        <v>1</v>
      </c>
      <c r="G1649" s="377">
        <v>1</v>
      </c>
      <c r="H1649" s="377">
        <v>0</v>
      </c>
      <c r="I1649" s="377">
        <v>0</v>
      </c>
      <c r="J1649" s="377">
        <v>0</v>
      </c>
      <c r="K1649" s="377">
        <v>0</v>
      </c>
      <c r="L1649" s="377">
        <v>0</v>
      </c>
    </row>
    <row r="1650" spans="2:12" ht="13.2" x14ac:dyDescent="0.25">
      <c r="B1650" s="376" t="s">
        <v>221</v>
      </c>
      <c r="C1650" s="376" t="s">
        <v>2350</v>
      </c>
      <c r="D1650" s="376" t="s">
        <v>436</v>
      </c>
      <c r="E1650" s="376" t="s">
        <v>2758</v>
      </c>
      <c r="F1650" s="377">
        <v>3</v>
      </c>
      <c r="G1650" s="377">
        <v>1</v>
      </c>
      <c r="H1650" s="377">
        <v>2</v>
      </c>
      <c r="I1650" s="377">
        <v>2</v>
      </c>
      <c r="J1650" s="377">
        <v>2</v>
      </c>
      <c r="K1650" s="377">
        <v>0</v>
      </c>
      <c r="L1650" s="377">
        <v>0</v>
      </c>
    </row>
    <row r="1651" spans="2:12" ht="13.2" x14ac:dyDescent="0.25">
      <c r="B1651" s="376" t="s">
        <v>221</v>
      </c>
      <c r="C1651" s="376" t="s">
        <v>2350</v>
      </c>
      <c r="D1651" s="376" t="s">
        <v>436</v>
      </c>
      <c r="E1651" s="376" t="s">
        <v>3835</v>
      </c>
      <c r="F1651" s="377">
        <v>2</v>
      </c>
      <c r="G1651" s="377">
        <v>0</v>
      </c>
      <c r="H1651" s="377">
        <v>2</v>
      </c>
      <c r="I1651" s="377">
        <v>0</v>
      </c>
      <c r="J1651" s="377">
        <v>0</v>
      </c>
      <c r="K1651" s="377">
        <v>0</v>
      </c>
      <c r="L1651" s="377">
        <v>0</v>
      </c>
    </row>
    <row r="1652" spans="2:12" ht="13.2" x14ac:dyDescent="0.25">
      <c r="B1652" s="376" t="s">
        <v>221</v>
      </c>
      <c r="C1652" s="376" t="s">
        <v>2350</v>
      </c>
      <c r="D1652" s="376" t="s">
        <v>436</v>
      </c>
      <c r="E1652" s="376" t="s">
        <v>3662</v>
      </c>
      <c r="F1652" s="377">
        <v>2</v>
      </c>
      <c r="G1652" s="377">
        <v>1</v>
      </c>
      <c r="H1652" s="377">
        <v>1</v>
      </c>
      <c r="I1652" s="377">
        <v>0</v>
      </c>
      <c r="J1652" s="377">
        <v>0</v>
      </c>
      <c r="K1652" s="377">
        <v>0</v>
      </c>
      <c r="L1652" s="377">
        <v>0</v>
      </c>
    </row>
    <row r="1653" spans="2:12" ht="13.2" x14ac:dyDescent="0.25">
      <c r="B1653" s="376" t="s">
        <v>221</v>
      </c>
      <c r="C1653" s="376" t="s">
        <v>2350</v>
      </c>
      <c r="D1653" s="376" t="s">
        <v>436</v>
      </c>
      <c r="E1653" s="376" t="s">
        <v>2759</v>
      </c>
      <c r="F1653" s="377">
        <v>0</v>
      </c>
      <c r="G1653" s="377">
        <v>0</v>
      </c>
      <c r="H1653" s="377">
        <v>0</v>
      </c>
      <c r="I1653" s="377">
        <v>1</v>
      </c>
      <c r="J1653" s="377">
        <v>1</v>
      </c>
      <c r="K1653" s="377">
        <v>0</v>
      </c>
      <c r="L1653" s="377">
        <v>0</v>
      </c>
    </row>
    <row r="1654" spans="2:12" ht="13.2" x14ac:dyDescent="0.25">
      <c r="B1654" s="376" t="s">
        <v>221</v>
      </c>
      <c r="C1654" s="376" t="s">
        <v>2350</v>
      </c>
      <c r="D1654" s="376" t="s">
        <v>436</v>
      </c>
      <c r="E1654" s="376" t="s">
        <v>2399</v>
      </c>
      <c r="F1654" s="377">
        <v>4</v>
      </c>
      <c r="G1654" s="377">
        <v>1</v>
      </c>
      <c r="H1654" s="377">
        <v>3</v>
      </c>
      <c r="I1654" s="377">
        <v>2</v>
      </c>
      <c r="J1654" s="377">
        <v>2</v>
      </c>
      <c r="K1654" s="377">
        <v>0</v>
      </c>
      <c r="L1654" s="377">
        <v>0</v>
      </c>
    </row>
    <row r="1655" spans="2:12" ht="13.2" x14ac:dyDescent="0.25">
      <c r="B1655" s="376" t="s">
        <v>221</v>
      </c>
      <c r="C1655" s="376" t="s">
        <v>2350</v>
      </c>
      <c r="D1655" s="376" t="s">
        <v>436</v>
      </c>
      <c r="E1655" s="376" t="s">
        <v>2760</v>
      </c>
      <c r="F1655" s="377">
        <v>1</v>
      </c>
      <c r="G1655" s="377">
        <v>1</v>
      </c>
      <c r="H1655" s="377">
        <v>0</v>
      </c>
      <c r="I1655" s="377">
        <v>0</v>
      </c>
      <c r="J1655" s="377">
        <v>0</v>
      </c>
      <c r="K1655" s="377">
        <v>0</v>
      </c>
      <c r="L1655" s="377">
        <v>0</v>
      </c>
    </row>
    <row r="1656" spans="2:12" ht="13.2" x14ac:dyDescent="0.25">
      <c r="B1656" s="376" t="s">
        <v>221</v>
      </c>
      <c r="C1656" s="376" t="s">
        <v>2352</v>
      </c>
      <c r="D1656" s="376" t="s">
        <v>427</v>
      </c>
      <c r="E1656" s="376" t="s">
        <v>3836</v>
      </c>
      <c r="F1656" s="377">
        <v>0</v>
      </c>
      <c r="G1656" s="377">
        <v>0</v>
      </c>
      <c r="H1656" s="377">
        <v>0</v>
      </c>
      <c r="I1656" s="377">
        <v>2</v>
      </c>
      <c r="J1656" s="377">
        <v>0</v>
      </c>
      <c r="K1656" s="377">
        <v>2</v>
      </c>
      <c r="L1656" s="377">
        <v>0</v>
      </c>
    </row>
    <row r="1657" spans="2:12" ht="13.2" x14ac:dyDescent="0.25">
      <c r="B1657" s="376" t="s">
        <v>221</v>
      </c>
      <c r="C1657" s="376" t="s">
        <v>2352</v>
      </c>
      <c r="D1657" s="376" t="s">
        <v>427</v>
      </c>
      <c r="E1657" s="376" t="s">
        <v>3263</v>
      </c>
      <c r="F1657" s="377">
        <v>0</v>
      </c>
      <c r="G1657" s="377">
        <v>0</v>
      </c>
      <c r="H1657" s="377">
        <v>0</v>
      </c>
      <c r="I1657" s="377">
        <v>1</v>
      </c>
      <c r="J1657" s="377">
        <v>1</v>
      </c>
      <c r="K1657" s="377">
        <v>0</v>
      </c>
      <c r="L1657" s="377">
        <v>0</v>
      </c>
    </row>
    <row r="1658" spans="2:12" ht="13.2" x14ac:dyDescent="0.25">
      <c r="B1658" s="376" t="s">
        <v>221</v>
      </c>
      <c r="C1658" s="376" t="s">
        <v>2352</v>
      </c>
      <c r="D1658" s="376" t="s">
        <v>427</v>
      </c>
      <c r="E1658" s="376" t="s">
        <v>2761</v>
      </c>
      <c r="F1658" s="377">
        <v>0</v>
      </c>
      <c r="G1658" s="377">
        <v>0</v>
      </c>
      <c r="H1658" s="377">
        <v>0</v>
      </c>
      <c r="I1658" s="377">
        <v>1</v>
      </c>
      <c r="J1658" s="377">
        <v>1</v>
      </c>
      <c r="K1658" s="377">
        <v>0</v>
      </c>
      <c r="L1658" s="377">
        <v>0</v>
      </c>
    </row>
    <row r="1659" spans="2:12" ht="13.2" x14ac:dyDescent="0.25">
      <c r="B1659" s="376" t="s">
        <v>221</v>
      </c>
      <c r="C1659" s="376" t="s">
        <v>2352</v>
      </c>
      <c r="D1659" s="376" t="s">
        <v>427</v>
      </c>
      <c r="E1659" s="376" t="s">
        <v>3837</v>
      </c>
      <c r="F1659" s="377">
        <v>1</v>
      </c>
      <c r="G1659" s="377">
        <v>1</v>
      </c>
      <c r="H1659" s="377">
        <v>0</v>
      </c>
      <c r="I1659" s="377">
        <v>1</v>
      </c>
      <c r="J1659" s="377">
        <v>1</v>
      </c>
      <c r="K1659" s="377">
        <v>0</v>
      </c>
      <c r="L1659" s="377">
        <v>0</v>
      </c>
    </row>
    <row r="1660" spans="2:12" ht="13.2" x14ac:dyDescent="0.25">
      <c r="B1660" s="376" t="s">
        <v>221</v>
      </c>
      <c r="C1660" s="376" t="s">
        <v>2352</v>
      </c>
      <c r="D1660" s="376" t="s">
        <v>427</v>
      </c>
      <c r="E1660" s="376" t="s">
        <v>1505</v>
      </c>
      <c r="F1660" s="377">
        <v>0</v>
      </c>
      <c r="G1660" s="377">
        <v>0</v>
      </c>
      <c r="H1660" s="377">
        <v>0</v>
      </c>
      <c r="I1660" s="377">
        <v>2</v>
      </c>
      <c r="J1660" s="377">
        <v>2</v>
      </c>
      <c r="K1660" s="377">
        <v>0</v>
      </c>
      <c r="L1660" s="377">
        <v>0</v>
      </c>
    </row>
    <row r="1661" spans="2:12" ht="13.2" x14ac:dyDescent="0.25">
      <c r="B1661" s="376" t="s">
        <v>221</v>
      </c>
      <c r="C1661" s="376" t="s">
        <v>2352</v>
      </c>
      <c r="D1661" s="376" t="s">
        <v>427</v>
      </c>
      <c r="E1661" s="376" t="s">
        <v>3562</v>
      </c>
      <c r="F1661" s="377">
        <v>1</v>
      </c>
      <c r="G1661" s="377">
        <v>1</v>
      </c>
      <c r="H1661" s="377">
        <v>0</v>
      </c>
      <c r="I1661" s="377">
        <v>0</v>
      </c>
      <c r="J1661" s="377">
        <v>0</v>
      </c>
      <c r="K1661" s="377">
        <v>0</v>
      </c>
      <c r="L1661" s="377">
        <v>0</v>
      </c>
    </row>
    <row r="1662" spans="2:12" ht="13.2" x14ac:dyDescent="0.25">
      <c r="B1662" s="376" t="s">
        <v>221</v>
      </c>
      <c r="C1662" s="376" t="s">
        <v>2352</v>
      </c>
      <c r="D1662" s="376" t="s">
        <v>427</v>
      </c>
      <c r="E1662" s="376" t="s">
        <v>3265</v>
      </c>
      <c r="F1662" s="377">
        <v>0</v>
      </c>
      <c r="G1662" s="377">
        <v>0</v>
      </c>
      <c r="H1662" s="377">
        <v>0</v>
      </c>
      <c r="I1662" s="377">
        <v>1</v>
      </c>
      <c r="J1662" s="377">
        <v>1</v>
      </c>
      <c r="K1662" s="377">
        <v>0</v>
      </c>
      <c r="L1662" s="377">
        <v>0</v>
      </c>
    </row>
    <row r="1663" spans="2:12" ht="13.2" x14ac:dyDescent="0.25">
      <c r="B1663" s="376" t="s">
        <v>221</v>
      </c>
      <c r="C1663" s="376" t="s">
        <v>2352</v>
      </c>
      <c r="D1663" s="376" t="s">
        <v>427</v>
      </c>
      <c r="E1663" s="376" t="s">
        <v>3663</v>
      </c>
      <c r="F1663" s="377">
        <v>0</v>
      </c>
      <c r="G1663" s="377">
        <v>0</v>
      </c>
      <c r="H1663" s="377">
        <v>0</v>
      </c>
      <c r="I1663" s="377">
        <v>1</v>
      </c>
      <c r="J1663" s="377">
        <v>1</v>
      </c>
      <c r="K1663" s="377">
        <v>0</v>
      </c>
      <c r="L1663" s="377">
        <v>0</v>
      </c>
    </row>
    <row r="1664" spans="2:12" ht="13.2" x14ac:dyDescent="0.25">
      <c r="B1664" s="376" t="s">
        <v>221</v>
      </c>
      <c r="C1664" s="376" t="s">
        <v>2352</v>
      </c>
      <c r="D1664" s="376" t="s">
        <v>427</v>
      </c>
      <c r="E1664" s="376" t="s">
        <v>3838</v>
      </c>
      <c r="F1664" s="377">
        <v>0</v>
      </c>
      <c r="G1664" s="377">
        <v>0</v>
      </c>
      <c r="H1664" s="377">
        <v>0</v>
      </c>
      <c r="I1664" s="377">
        <v>2</v>
      </c>
      <c r="J1664" s="377">
        <v>1</v>
      </c>
      <c r="K1664" s="377">
        <v>1</v>
      </c>
      <c r="L1664" s="377">
        <v>0</v>
      </c>
    </row>
    <row r="1665" spans="2:12" ht="13.2" x14ac:dyDescent="0.25">
      <c r="B1665" s="376" t="s">
        <v>221</v>
      </c>
      <c r="C1665" s="376" t="s">
        <v>2352</v>
      </c>
      <c r="D1665" s="376" t="s">
        <v>427</v>
      </c>
      <c r="E1665" s="376" t="s">
        <v>2855</v>
      </c>
      <c r="F1665" s="377">
        <v>3</v>
      </c>
      <c r="G1665" s="377">
        <v>1</v>
      </c>
      <c r="H1665" s="377">
        <v>2</v>
      </c>
      <c r="I1665" s="377">
        <v>2</v>
      </c>
      <c r="J1665" s="377">
        <v>1</v>
      </c>
      <c r="K1665" s="377">
        <v>1</v>
      </c>
      <c r="L1665" s="377">
        <v>0</v>
      </c>
    </row>
    <row r="1666" spans="2:12" ht="13.2" x14ac:dyDescent="0.25">
      <c r="B1666" s="376" t="s">
        <v>221</v>
      </c>
      <c r="C1666" s="376" t="s">
        <v>2352</v>
      </c>
      <c r="D1666" s="376" t="s">
        <v>427</v>
      </c>
      <c r="E1666" s="376" t="s">
        <v>3266</v>
      </c>
      <c r="F1666" s="377">
        <v>9</v>
      </c>
      <c r="G1666" s="377">
        <v>6</v>
      </c>
      <c r="H1666" s="377">
        <v>3</v>
      </c>
      <c r="I1666" s="377">
        <v>4</v>
      </c>
      <c r="J1666" s="377">
        <v>2</v>
      </c>
      <c r="K1666" s="377">
        <v>2</v>
      </c>
      <c r="L1666" s="377">
        <v>0</v>
      </c>
    </row>
    <row r="1667" spans="2:12" ht="13.2" x14ac:dyDescent="0.25">
      <c r="B1667" s="376" t="s">
        <v>221</v>
      </c>
      <c r="C1667" s="376" t="s">
        <v>2352</v>
      </c>
      <c r="D1667" s="376" t="s">
        <v>427</v>
      </c>
      <c r="E1667" s="376" t="s">
        <v>3839</v>
      </c>
      <c r="F1667" s="377">
        <v>1</v>
      </c>
      <c r="G1667" s="377">
        <v>1</v>
      </c>
      <c r="H1667" s="377">
        <v>0</v>
      </c>
      <c r="I1667" s="377">
        <v>0</v>
      </c>
      <c r="J1667" s="377">
        <v>0</v>
      </c>
      <c r="K1667" s="377">
        <v>0</v>
      </c>
      <c r="L1667" s="377">
        <v>0</v>
      </c>
    </row>
    <row r="1668" spans="2:12" ht="13.2" x14ac:dyDescent="0.25">
      <c r="B1668" s="376" t="s">
        <v>221</v>
      </c>
      <c r="C1668" s="376" t="s">
        <v>2352</v>
      </c>
      <c r="D1668" s="376" t="s">
        <v>427</v>
      </c>
      <c r="E1668" s="376" t="s">
        <v>3267</v>
      </c>
      <c r="F1668" s="377">
        <v>0</v>
      </c>
      <c r="G1668" s="377">
        <v>0</v>
      </c>
      <c r="H1668" s="377">
        <v>0</v>
      </c>
      <c r="I1668" s="377">
        <v>1</v>
      </c>
      <c r="J1668" s="377">
        <v>1</v>
      </c>
      <c r="K1668" s="377">
        <v>0</v>
      </c>
      <c r="L1668" s="377">
        <v>0</v>
      </c>
    </row>
    <row r="1669" spans="2:12" ht="13.2" x14ac:dyDescent="0.25">
      <c r="B1669" s="376" t="s">
        <v>221</v>
      </c>
      <c r="C1669" s="376" t="s">
        <v>2352</v>
      </c>
      <c r="D1669" s="376" t="s">
        <v>427</v>
      </c>
      <c r="E1669" s="376" t="s">
        <v>3269</v>
      </c>
      <c r="F1669" s="377">
        <v>1</v>
      </c>
      <c r="G1669" s="377">
        <v>1</v>
      </c>
      <c r="H1669" s="377">
        <v>0</v>
      </c>
      <c r="I1669" s="377">
        <v>1</v>
      </c>
      <c r="J1669" s="377">
        <v>0</v>
      </c>
      <c r="K1669" s="377">
        <v>1</v>
      </c>
      <c r="L1669" s="377">
        <v>0</v>
      </c>
    </row>
    <row r="1670" spans="2:12" ht="13.2" x14ac:dyDescent="0.25">
      <c r="B1670" s="376" t="s">
        <v>221</v>
      </c>
      <c r="C1670" s="376" t="s">
        <v>2352</v>
      </c>
      <c r="D1670" s="376" t="s">
        <v>427</v>
      </c>
      <c r="E1670" s="376" t="s">
        <v>2762</v>
      </c>
      <c r="F1670" s="377">
        <v>0</v>
      </c>
      <c r="G1670" s="377">
        <v>0</v>
      </c>
      <c r="H1670" s="377">
        <v>0</v>
      </c>
      <c r="I1670" s="377">
        <v>1</v>
      </c>
      <c r="J1670" s="377">
        <v>1</v>
      </c>
      <c r="K1670" s="377">
        <v>0</v>
      </c>
      <c r="L1670" s="377">
        <v>0</v>
      </c>
    </row>
    <row r="1671" spans="2:12" ht="13.2" x14ac:dyDescent="0.25">
      <c r="B1671" s="376" t="s">
        <v>221</v>
      </c>
      <c r="C1671" s="376" t="s">
        <v>2352</v>
      </c>
      <c r="D1671" s="376" t="s">
        <v>427</v>
      </c>
      <c r="E1671" s="376" t="s">
        <v>2668</v>
      </c>
      <c r="F1671" s="377">
        <v>0</v>
      </c>
      <c r="G1671" s="377">
        <v>0</v>
      </c>
      <c r="H1671" s="377">
        <v>0</v>
      </c>
      <c r="I1671" s="377">
        <v>2</v>
      </c>
      <c r="J1671" s="377">
        <v>1</v>
      </c>
      <c r="K1671" s="377">
        <v>1</v>
      </c>
      <c r="L1671" s="377">
        <v>0</v>
      </c>
    </row>
    <row r="1672" spans="2:12" ht="13.2" x14ac:dyDescent="0.25">
      <c r="B1672" s="376" t="s">
        <v>221</v>
      </c>
      <c r="C1672" s="376" t="s">
        <v>2352</v>
      </c>
      <c r="D1672" s="376" t="s">
        <v>427</v>
      </c>
      <c r="E1672" s="376" t="s">
        <v>3272</v>
      </c>
      <c r="F1672" s="377">
        <v>0</v>
      </c>
      <c r="G1672" s="377">
        <v>0</v>
      </c>
      <c r="H1672" s="377">
        <v>0</v>
      </c>
      <c r="I1672" s="377">
        <v>3</v>
      </c>
      <c r="J1672" s="377">
        <v>3</v>
      </c>
      <c r="K1672" s="377">
        <v>0</v>
      </c>
      <c r="L1672" s="377">
        <v>0</v>
      </c>
    </row>
    <row r="1673" spans="2:12" ht="13.2" x14ac:dyDescent="0.25">
      <c r="B1673" s="376" t="s">
        <v>221</v>
      </c>
      <c r="C1673" s="376" t="s">
        <v>2352</v>
      </c>
      <c r="D1673" s="376" t="s">
        <v>427</v>
      </c>
      <c r="E1673" s="376" t="s">
        <v>2763</v>
      </c>
      <c r="F1673" s="377">
        <v>0</v>
      </c>
      <c r="G1673" s="377">
        <v>0</v>
      </c>
      <c r="H1673" s="377">
        <v>0</v>
      </c>
      <c r="I1673" s="377">
        <v>1</v>
      </c>
      <c r="J1673" s="377">
        <v>0</v>
      </c>
      <c r="K1673" s="377">
        <v>1</v>
      </c>
      <c r="L1673" s="377">
        <v>0</v>
      </c>
    </row>
    <row r="1674" spans="2:12" ht="13.2" x14ac:dyDescent="0.25">
      <c r="B1674" s="376" t="s">
        <v>221</v>
      </c>
      <c r="C1674" s="376" t="s">
        <v>2352</v>
      </c>
      <c r="D1674" s="376" t="s">
        <v>427</v>
      </c>
      <c r="E1674" s="376" t="s">
        <v>3273</v>
      </c>
      <c r="F1674" s="377">
        <v>0</v>
      </c>
      <c r="G1674" s="377">
        <v>0</v>
      </c>
      <c r="H1674" s="377">
        <v>0</v>
      </c>
      <c r="I1674" s="377">
        <v>2</v>
      </c>
      <c r="J1674" s="377">
        <v>2</v>
      </c>
      <c r="K1674" s="377">
        <v>0</v>
      </c>
      <c r="L1674" s="377">
        <v>0</v>
      </c>
    </row>
    <row r="1675" spans="2:12" ht="13.2" x14ac:dyDescent="0.25">
      <c r="B1675" s="376" t="s">
        <v>221</v>
      </c>
      <c r="C1675" s="376" t="s">
        <v>2352</v>
      </c>
      <c r="D1675" s="376" t="s">
        <v>427</v>
      </c>
      <c r="E1675" s="376" t="s">
        <v>1506</v>
      </c>
      <c r="F1675" s="377">
        <v>0</v>
      </c>
      <c r="G1675" s="377">
        <v>0</v>
      </c>
      <c r="H1675" s="377">
        <v>0</v>
      </c>
      <c r="I1675" s="377">
        <v>4</v>
      </c>
      <c r="J1675" s="377">
        <v>1</v>
      </c>
      <c r="K1675" s="377">
        <v>3</v>
      </c>
      <c r="L1675" s="377">
        <v>0</v>
      </c>
    </row>
    <row r="1676" spans="2:12" ht="13.2" x14ac:dyDescent="0.25">
      <c r="B1676" s="376" t="s">
        <v>221</v>
      </c>
      <c r="C1676" s="376" t="s">
        <v>2352</v>
      </c>
      <c r="D1676" s="376" t="s">
        <v>427</v>
      </c>
      <c r="E1676" s="376" t="s">
        <v>2990</v>
      </c>
      <c r="F1676" s="377">
        <v>0</v>
      </c>
      <c r="G1676" s="377">
        <v>0</v>
      </c>
      <c r="H1676" s="377">
        <v>0</v>
      </c>
      <c r="I1676" s="377">
        <v>2</v>
      </c>
      <c r="J1676" s="377">
        <v>2</v>
      </c>
      <c r="K1676" s="377">
        <v>0</v>
      </c>
      <c r="L1676" s="377">
        <v>0</v>
      </c>
    </row>
    <row r="1677" spans="2:12" ht="13.2" x14ac:dyDescent="0.25">
      <c r="B1677" s="376" t="s">
        <v>221</v>
      </c>
      <c r="C1677" s="376" t="s">
        <v>2352</v>
      </c>
      <c r="D1677" s="376" t="s">
        <v>427</v>
      </c>
      <c r="E1677" s="376" t="s">
        <v>1507</v>
      </c>
      <c r="F1677" s="377">
        <v>2</v>
      </c>
      <c r="G1677" s="377">
        <v>2</v>
      </c>
      <c r="H1677" s="377">
        <v>0</v>
      </c>
      <c r="I1677" s="377">
        <v>20</v>
      </c>
      <c r="J1677" s="377">
        <v>14</v>
      </c>
      <c r="K1677" s="377">
        <v>6</v>
      </c>
      <c r="L1677" s="377">
        <v>0</v>
      </c>
    </row>
    <row r="1678" spans="2:12" ht="13.2" x14ac:dyDescent="0.25">
      <c r="B1678" s="376" t="s">
        <v>221</v>
      </c>
      <c r="C1678" s="376" t="s">
        <v>2352</v>
      </c>
      <c r="D1678" s="376" t="s">
        <v>427</v>
      </c>
      <c r="E1678" s="376" t="s">
        <v>2764</v>
      </c>
      <c r="F1678" s="377">
        <v>4</v>
      </c>
      <c r="G1678" s="377">
        <v>4</v>
      </c>
      <c r="H1678" s="377">
        <v>0</v>
      </c>
      <c r="I1678" s="377">
        <v>6</v>
      </c>
      <c r="J1678" s="377">
        <v>2</v>
      </c>
      <c r="K1678" s="377">
        <v>4</v>
      </c>
      <c r="L1678" s="377">
        <v>0</v>
      </c>
    </row>
    <row r="1679" spans="2:12" ht="13.2" x14ac:dyDescent="0.25">
      <c r="B1679" s="376" t="s">
        <v>221</v>
      </c>
      <c r="C1679" s="376" t="s">
        <v>2352</v>
      </c>
      <c r="D1679" s="376" t="s">
        <v>427</v>
      </c>
      <c r="E1679" s="376" t="s">
        <v>2765</v>
      </c>
      <c r="F1679" s="377">
        <v>0</v>
      </c>
      <c r="G1679" s="377">
        <v>0</v>
      </c>
      <c r="H1679" s="377">
        <v>0</v>
      </c>
      <c r="I1679" s="377">
        <v>1</v>
      </c>
      <c r="J1679" s="377">
        <v>1</v>
      </c>
      <c r="K1679" s="377">
        <v>0</v>
      </c>
      <c r="L1679" s="377">
        <v>0</v>
      </c>
    </row>
    <row r="1680" spans="2:12" ht="13.2" x14ac:dyDescent="0.25">
      <c r="B1680" s="376" t="s">
        <v>221</v>
      </c>
      <c r="C1680" s="376" t="s">
        <v>2352</v>
      </c>
      <c r="D1680" s="376" t="s">
        <v>427</v>
      </c>
      <c r="E1680" s="376" t="s">
        <v>1508</v>
      </c>
      <c r="F1680" s="377">
        <v>6</v>
      </c>
      <c r="G1680" s="377">
        <v>4</v>
      </c>
      <c r="H1680" s="377">
        <v>2</v>
      </c>
      <c r="I1680" s="377">
        <v>10</v>
      </c>
      <c r="J1680" s="377">
        <v>10</v>
      </c>
      <c r="K1680" s="377">
        <v>0</v>
      </c>
      <c r="L1680" s="377">
        <v>0</v>
      </c>
    </row>
    <row r="1681" spans="2:12" ht="13.2" x14ac:dyDescent="0.25">
      <c r="B1681" s="376" t="s">
        <v>221</v>
      </c>
      <c r="C1681" s="376" t="s">
        <v>2352</v>
      </c>
      <c r="D1681" s="376" t="s">
        <v>427</v>
      </c>
      <c r="E1681" s="376" t="s">
        <v>1942</v>
      </c>
      <c r="F1681" s="377">
        <v>0</v>
      </c>
      <c r="G1681" s="377">
        <v>0</v>
      </c>
      <c r="H1681" s="377">
        <v>0</v>
      </c>
      <c r="I1681" s="377">
        <v>1</v>
      </c>
      <c r="J1681" s="377">
        <v>0</v>
      </c>
      <c r="K1681" s="377">
        <v>1</v>
      </c>
      <c r="L1681" s="377">
        <v>0</v>
      </c>
    </row>
    <row r="1682" spans="2:12" ht="13.2" x14ac:dyDescent="0.25">
      <c r="B1682" s="376" t="s">
        <v>221</v>
      </c>
      <c r="C1682" s="376" t="s">
        <v>2352</v>
      </c>
      <c r="D1682" s="376" t="s">
        <v>427</v>
      </c>
      <c r="E1682" s="376" t="s">
        <v>1509</v>
      </c>
      <c r="F1682" s="377">
        <v>10</v>
      </c>
      <c r="G1682" s="377">
        <v>4</v>
      </c>
      <c r="H1682" s="377">
        <v>6</v>
      </c>
      <c r="I1682" s="377">
        <v>3</v>
      </c>
      <c r="J1682" s="377">
        <v>3</v>
      </c>
      <c r="K1682" s="377">
        <v>0</v>
      </c>
      <c r="L1682" s="377">
        <v>0</v>
      </c>
    </row>
    <row r="1683" spans="2:12" ht="13.2" x14ac:dyDescent="0.25">
      <c r="B1683" s="376" t="s">
        <v>221</v>
      </c>
      <c r="C1683" s="376" t="s">
        <v>2352</v>
      </c>
      <c r="D1683" s="376" t="s">
        <v>427</v>
      </c>
      <c r="E1683" s="376" t="s">
        <v>1510</v>
      </c>
      <c r="F1683" s="377">
        <v>5</v>
      </c>
      <c r="G1683" s="377">
        <v>4</v>
      </c>
      <c r="H1683" s="377">
        <v>1</v>
      </c>
      <c r="I1683" s="377">
        <v>1</v>
      </c>
      <c r="J1683" s="377">
        <v>1</v>
      </c>
      <c r="K1683" s="377">
        <v>0</v>
      </c>
      <c r="L1683" s="377">
        <v>0</v>
      </c>
    </row>
    <row r="1684" spans="2:12" ht="13.2" x14ac:dyDescent="0.25">
      <c r="B1684" s="376" t="s">
        <v>221</v>
      </c>
      <c r="C1684" s="376" t="s">
        <v>2352</v>
      </c>
      <c r="D1684" s="376" t="s">
        <v>427</v>
      </c>
      <c r="E1684" s="376" t="s">
        <v>1511</v>
      </c>
      <c r="F1684" s="377">
        <v>0</v>
      </c>
      <c r="G1684" s="377">
        <v>0</v>
      </c>
      <c r="H1684" s="377">
        <v>0</v>
      </c>
      <c r="I1684" s="377">
        <v>2</v>
      </c>
      <c r="J1684" s="377">
        <v>2</v>
      </c>
      <c r="K1684" s="377">
        <v>0</v>
      </c>
      <c r="L1684" s="377">
        <v>0</v>
      </c>
    </row>
    <row r="1685" spans="2:12" ht="13.2" x14ac:dyDescent="0.25">
      <c r="B1685" s="376" t="s">
        <v>221</v>
      </c>
      <c r="C1685" s="376" t="s">
        <v>2352</v>
      </c>
      <c r="D1685" s="376" t="s">
        <v>427</v>
      </c>
      <c r="E1685" s="376" t="s">
        <v>2766</v>
      </c>
      <c r="F1685" s="377">
        <v>0</v>
      </c>
      <c r="G1685" s="377">
        <v>0</v>
      </c>
      <c r="H1685" s="377">
        <v>0</v>
      </c>
      <c r="I1685" s="377">
        <v>2</v>
      </c>
      <c r="J1685" s="377">
        <v>2</v>
      </c>
      <c r="K1685" s="377">
        <v>0</v>
      </c>
      <c r="L1685" s="377">
        <v>0</v>
      </c>
    </row>
    <row r="1686" spans="2:12" ht="13.2" x14ac:dyDescent="0.25">
      <c r="B1686" s="376" t="s">
        <v>221</v>
      </c>
      <c r="C1686" s="376" t="s">
        <v>2352</v>
      </c>
      <c r="D1686" s="376" t="s">
        <v>427</v>
      </c>
      <c r="E1686" s="376" t="s">
        <v>2991</v>
      </c>
      <c r="F1686" s="377">
        <v>1</v>
      </c>
      <c r="G1686" s="377">
        <v>1</v>
      </c>
      <c r="H1686" s="377">
        <v>0</v>
      </c>
      <c r="I1686" s="377">
        <v>5</v>
      </c>
      <c r="J1686" s="377">
        <v>3</v>
      </c>
      <c r="K1686" s="377">
        <v>2</v>
      </c>
      <c r="L1686" s="377">
        <v>0</v>
      </c>
    </row>
    <row r="1687" spans="2:12" ht="13.2" x14ac:dyDescent="0.25">
      <c r="B1687" s="376" t="s">
        <v>221</v>
      </c>
      <c r="C1687" s="376" t="s">
        <v>2352</v>
      </c>
      <c r="D1687" s="376" t="s">
        <v>427</v>
      </c>
      <c r="E1687" s="376" t="s">
        <v>3563</v>
      </c>
      <c r="F1687" s="377">
        <v>0</v>
      </c>
      <c r="G1687" s="377">
        <v>0</v>
      </c>
      <c r="H1687" s="377">
        <v>0</v>
      </c>
      <c r="I1687" s="377">
        <v>1</v>
      </c>
      <c r="J1687" s="377">
        <v>0</v>
      </c>
      <c r="K1687" s="377">
        <v>1</v>
      </c>
      <c r="L1687" s="377">
        <v>0</v>
      </c>
    </row>
    <row r="1688" spans="2:12" ht="13.2" x14ac:dyDescent="0.25">
      <c r="B1688" s="376" t="s">
        <v>221</v>
      </c>
      <c r="C1688" s="376" t="s">
        <v>2352</v>
      </c>
      <c r="D1688" s="376" t="s">
        <v>427</v>
      </c>
      <c r="E1688" s="376" t="s">
        <v>1512</v>
      </c>
      <c r="F1688" s="377">
        <v>6</v>
      </c>
      <c r="G1688" s="377">
        <v>4</v>
      </c>
      <c r="H1688" s="377">
        <v>2</v>
      </c>
      <c r="I1688" s="377">
        <v>13</v>
      </c>
      <c r="J1688" s="377">
        <v>9</v>
      </c>
      <c r="K1688" s="377">
        <v>4</v>
      </c>
      <c r="L1688" s="377">
        <v>0</v>
      </c>
    </row>
    <row r="1689" spans="2:12" ht="13.2" x14ac:dyDescent="0.25">
      <c r="B1689" s="376" t="s">
        <v>221</v>
      </c>
      <c r="C1689" s="376" t="s">
        <v>2352</v>
      </c>
      <c r="D1689" s="376" t="s">
        <v>427</v>
      </c>
      <c r="E1689" s="376" t="s">
        <v>1513</v>
      </c>
      <c r="F1689" s="377">
        <v>3</v>
      </c>
      <c r="G1689" s="377">
        <v>3</v>
      </c>
      <c r="H1689" s="377">
        <v>0</v>
      </c>
      <c r="I1689" s="377">
        <v>7</v>
      </c>
      <c r="J1689" s="377">
        <v>6</v>
      </c>
      <c r="K1689" s="377">
        <v>1</v>
      </c>
      <c r="L1689" s="377">
        <v>0</v>
      </c>
    </row>
    <row r="1690" spans="2:12" ht="13.2" x14ac:dyDescent="0.25">
      <c r="B1690" s="376" t="s">
        <v>221</v>
      </c>
      <c r="C1690" s="376" t="s">
        <v>2352</v>
      </c>
      <c r="D1690" s="376" t="s">
        <v>427</v>
      </c>
      <c r="E1690" s="376" t="s">
        <v>1514</v>
      </c>
      <c r="F1690" s="377">
        <v>2</v>
      </c>
      <c r="G1690" s="377">
        <v>1</v>
      </c>
      <c r="H1690" s="377">
        <v>1</v>
      </c>
      <c r="I1690" s="377">
        <v>8</v>
      </c>
      <c r="J1690" s="377">
        <v>5</v>
      </c>
      <c r="K1690" s="377">
        <v>3</v>
      </c>
      <c r="L1690" s="377">
        <v>0</v>
      </c>
    </row>
    <row r="1691" spans="2:12" ht="13.2" x14ac:dyDescent="0.25">
      <c r="B1691" s="376" t="s">
        <v>221</v>
      </c>
      <c r="C1691" s="376" t="s">
        <v>2352</v>
      </c>
      <c r="D1691" s="376" t="s">
        <v>427</v>
      </c>
      <c r="E1691" s="376" t="s">
        <v>1515</v>
      </c>
      <c r="F1691" s="377">
        <v>3</v>
      </c>
      <c r="G1691" s="377">
        <v>3</v>
      </c>
      <c r="H1691" s="377">
        <v>0</v>
      </c>
      <c r="I1691" s="377">
        <v>15</v>
      </c>
      <c r="J1691" s="377">
        <v>13</v>
      </c>
      <c r="K1691" s="377">
        <v>2</v>
      </c>
      <c r="L1691" s="377">
        <v>0</v>
      </c>
    </row>
    <row r="1692" spans="2:12" ht="13.2" x14ac:dyDescent="0.25">
      <c r="B1692" s="376" t="s">
        <v>221</v>
      </c>
      <c r="C1692" s="376" t="s">
        <v>2352</v>
      </c>
      <c r="D1692" s="376" t="s">
        <v>427</v>
      </c>
      <c r="E1692" s="376" t="s">
        <v>2767</v>
      </c>
      <c r="F1692" s="377">
        <v>7</v>
      </c>
      <c r="G1692" s="377">
        <v>5</v>
      </c>
      <c r="H1692" s="377">
        <v>2</v>
      </c>
      <c r="I1692" s="377">
        <v>6</v>
      </c>
      <c r="J1692" s="377">
        <v>4</v>
      </c>
      <c r="K1692" s="377">
        <v>2</v>
      </c>
      <c r="L1692" s="377">
        <v>0</v>
      </c>
    </row>
    <row r="1693" spans="2:12" ht="13.2" x14ac:dyDescent="0.25">
      <c r="B1693" s="376" t="s">
        <v>221</v>
      </c>
      <c r="C1693" s="376" t="s">
        <v>2352</v>
      </c>
      <c r="D1693" s="376" t="s">
        <v>427</v>
      </c>
      <c r="E1693" s="376" t="s">
        <v>1516</v>
      </c>
      <c r="F1693" s="377">
        <v>1</v>
      </c>
      <c r="G1693" s="377">
        <v>0</v>
      </c>
      <c r="H1693" s="377">
        <v>1</v>
      </c>
      <c r="I1693" s="377">
        <v>5</v>
      </c>
      <c r="J1693" s="377">
        <v>4</v>
      </c>
      <c r="K1693" s="377">
        <v>1</v>
      </c>
      <c r="L1693" s="377">
        <v>0</v>
      </c>
    </row>
    <row r="1694" spans="2:12" ht="13.2" x14ac:dyDescent="0.25">
      <c r="B1694" s="376" t="s">
        <v>221</v>
      </c>
      <c r="C1694" s="376" t="s">
        <v>2352</v>
      </c>
      <c r="D1694" s="376" t="s">
        <v>427</v>
      </c>
      <c r="E1694" s="376" t="s">
        <v>1517</v>
      </c>
      <c r="F1694" s="377">
        <v>6</v>
      </c>
      <c r="G1694" s="377">
        <v>5</v>
      </c>
      <c r="H1694" s="377">
        <v>1</v>
      </c>
      <c r="I1694" s="377">
        <v>18</v>
      </c>
      <c r="J1694" s="377">
        <v>9</v>
      </c>
      <c r="K1694" s="377">
        <v>9</v>
      </c>
      <c r="L1694" s="377">
        <v>0</v>
      </c>
    </row>
    <row r="1695" spans="2:12" ht="13.2" x14ac:dyDescent="0.25">
      <c r="B1695" s="376" t="s">
        <v>221</v>
      </c>
      <c r="C1695" s="376" t="s">
        <v>2352</v>
      </c>
      <c r="D1695" s="376" t="s">
        <v>427</v>
      </c>
      <c r="E1695" s="376" t="s">
        <v>1518</v>
      </c>
      <c r="F1695" s="377">
        <v>35</v>
      </c>
      <c r="G1695" s="377">
        <v>20</v>
      </c>
      <c r="H1695" s="377">
        <v>15</v>
      </c>
      <c r="I1695" s="377">
        <v>73</v>
      </c>
      <c r="J1695" s="377">
        <v>45</v>
      </c>
      <c r="K1695" s="377">
        <v>28</v>
      </c>
      <c r="L1695" s="377">
        <v>0</v>
      </c>
    </row>
    <row r="1696" spans="2:12" ht="13.2" x14ac:dyDescent="0.25">
      <c r="B1696" s="376" t="s">
        <v>221</v>
      </c>
      <c r="C1696" s="376" t="s">
        <v>2352</v>
      </c>
      <c r="D1696" s="376" t="s">
        <v>427</v>
      </c>
      <c r="E1696" s="376" t="s">
        <v>3274</v>
      </c>
      <c r="F1696" s="377">
        <v>1</v>
      </c>
      <c r="G1696" s="377">
        <v>1</v>
      </c>
      <c r="H1696" s="377">
        <v>0</v>
      </c>
      <c r="I1696" s="377">
        <v>1</v>
      </c>
      <c r="J1696" s="377">
        <v>1</v>
      </c>
      <c r="K1696" s="377">
        <v>0</v>
      </c>
      <c r="L1696" s="377">
        <v>0</v>
      </c>
    </row>
    <row r="1697" spans="2:12" ht="13.2" x14ac:dyDescent="0.25">
      <c r="B1697" s="376" t="s">
        <v>221</v>
      </c>
      <c r="C1697" s="376" t="s">
        <v>2352</v>
      </c>
      <c r="D1697" s="376" t="s">
        <v>427</v>
      </c>
      <c r="E1697" s="376" t="s">
        <v>1519</v>
      </c>
      <c r="F1697" s="377">
        <v>0</v>
      </c>
      <c r="G1697" s="377">
        <v>0</v>
      </c>
      <c r="H1697" s="377">
        <v>0</v>
      </c>
      <c r="I1697" s="377">
        <v>3</v>
      </c>
      <c r="J1697" s="377">
        <v>3</v>
      </c>
      <c r="K1697" s="377">
        <v>0</v>
      </c>
      <c r="L1697" s="377">
        <v>0</v>
      </c>
    </row>
    <row r="1698" spans="2:12" ht="13.2" x14ac:dyDescent="0.25">
      <c r="B1698" s="376" t="s">
        <v>221</v>
      </c>
      <c r="C1698" s="376" t="s">
        <v>2352</v>
      </c>
      <c r="D1698" s="376" t="s">
        <v>427</v>
      </c>
      <c r="E1698" s="376" t="s">
        <v>2992</v>
      </c>
      <c r="F1698" s="377">
        <v>0</v>
      </c>
      <c r="G1698" s="377">
        <v>0</v>
      </c>
      <c r="H1698" s="377">
        <v>0</v>
      </c>
      <c r="I1698" s="377">
        <v>1</v>
      </c>
      <c r="J1698" s="377">
        <v>0</v>
      </c>
      <c r="K1698" s="377">
        <v>1</v>
      </c>
      <c r="L1698" s="377">
        <v>0</v>
      </c>
    </row>
    <row r="1699" spans="2:12" ht="13.2" x14ac:dyDescent="0.25">
      <c r="B1699" s="376" t="s">
        <v>221</v>
      </c>
      <c r="C1699" s="376" t="s">
        <v>2352</v>
      </c>
      <c r="D1699" s="376" t="s">
        <v>427</v>
      </c>
      <c r="E1699" s="376" t="s">
        <v>2993</v>
      </c>
      <c r="F1699" s="377">
        <v>1</v>
      </c>
      <c r="G1699" s="377">
        <v>0</v>
      </c>
      <c r="H1699" s="377">
        <v>1</v>
      </c>
      <c r="I1699" s="377">
        <v>0</v>
      </c>
      <c r="J1699" s="377">
        <v>0</v>
      </c>
      <c r="K1699" s="377">
        <v>0</v>
      </c>
      <c r="L1699" s="377">
        <v>0</v>
      </c>
    </row>
    <row r="1700" spans="2:12" ht="13.2" x14ac:dyDescent="0.25">
      <c r="B1700" s="376" t="s">
        <v>221</v>
      </c>
      <c r="C1700" s="376" t="s">
        <v>2352</v>
      </c>
      <c r="D1700" s="376" t="s">
        <v>427</v>
      </c>
      <c r="E1700" s="376" t="s">
        <v>2994</v>
      </c>
      <c r="F1700" s="377">
        <v>0</v>
      </c>
      <c r="G1700" s="377">
        <v>0</v>
      </c>
      <c r="H1700" s="377">
        <v>0</v>
      </c>
      <c r="I1700" s="377">
        <v>1</v>
      </c>
      <c r="J1700" s="377">
        <v>1</v>
      </c>
      <c r="K1700" s="377">
        <v>0</v>
      </c>
      <c r="L1700" s="377">
        <v>0</v>
      </c>
    </row>
    <row r="1701" spans="2:12" ht="13.2" x14ac:dyDescent="0.25">
      <c r="B1701" s="376" t="s">
        <v>221</v>
      </c>
      <c r="C1701" s="376" t="s">
        <v>2352</v>
      </c>
      <c r="D1701" s="376" t="s">
        <v>427</v>
      </c>
      <c r="E1701" s="376" t="s">
        <v>3276</v>
      </c>
      <c r="F1701" s="377">
        <v>0</v>
      </c>
      <c r="G1701" s="377">
        <v>0</v>
      </c>
      <c r="H1701" s="377">
        <v>0</v>
      </c>
      <c r="I1701" s="377">
        <v>2</v>
      </c>
      <c r="J1701" s="377">
        <v>2</v>
      </c>
      <c r="K1701" s="377">
        <v>0</v>
      </c>
      <c r="L1701" s="377">
        <v>0</v>
      </c>
    </row>
    <row r="1702" spans="2:12" ht="13.2" x14ac:dyDescent="0.25">
      <c r="B1702" s="376" t="s">
        <v>221</v>
      </c>
      <c r="C1702" s="376" t="s">
        <v>2352</v>
      </c>
      <c r="D1702" s="376" t="s">
        <v>427</v>
      </c>
      <c r="E1702" s="376" t="s">
        <v>2995</v>
      </c>
      <c r="F1702" s="377">
        <v>2</v>
      </c>
      <c r="G1702" s="377">
        <v>2</v>
      </c>
      <c r="H1702" s="377">
        <v>0</v>
      </c>
      <c r="I1702" s="377">
        <v>1</v>
      </c>
      <c r="J1702" s="377">
        <v>1</v>
      </c>
      <c r="K1702" s="377">
        <v>0</v>
      </c>
      <c r="L1702" s="377">
        <v>0</v>
      </c>
    </row>
    <row r="1703" spans="2:12" ht="13.2" x14ac:dyDescent="0.25">
      <c r="B1703" s="376" t="s">
        <v>221</v>
      </c>
      <c r="C1703" s="376" t="s">
        <v>2352</v>
      </c>
      <c r="D1703" s="376" t="s">
        <v>427</v>
      </c>
      <c r="E1703" s="376" t="s">
        <v>3840</v>
      </c>
      <c r="F1703" s="377">
        <v>0</v>
      </c>
      <c r="G1703" s="377">
        <v>0</v>
      </c>
      <c r="H1703" s="377">
        <v>0</v>
      </c>
      <c r="I1703" s="377">
        <v>20</v>
      </c>
      <c r="J1703" s="377">
        <v>20</v>
      </c>
      <c r="K1703" s="377">
        <v>0</v>
      </c>
      <c r="L1703" s="377">
        <v>0</v>
      </c>
    </row>
    <row r="1704" spans="2:12" ht="13.2" x14ac:dyDescent="0.25">
      <c r="B1704" s="376" t="s">
        <v>221</v>
      </c>
      <c r="C1704" s="376" t="s">
        <v>2352</v>
      </c>
      <c r="D1704" s="376" t="s">
        <v>427</v>
      </c>
      <c r="E1704" s="376" t="s">
        <v>3564</v>
      </c>
      <c r="F1704" s="377">
        <v>0</v>
      </c>
      <c r="G1704" s="377">
        <v>0</v>
      </c>
      <c r="H1704" s="377">
        <v>0</v>
      </c>
      <c r="I1704" s="377">
        <v>2</v>
      </c>
      <c r="J1704" s="377">
        <v>2</v>
      </c>
      <c r="K1704" s="377">
        <v>0</v>
      </c>
      <c r="L1704" s="377">
        <v>0</v>
      </c>
    </row>
    <row r="1705" spans="2:12" ht="13.2" x14ac:dyDescent="0.25">
      <c r="B1705" s="376" t="s">
        <v>221</v>
      </c>
      <c r="C1705" s="376" t="s">
        <v>2352</v>
      </c>
      <c r="D1705" s="376" t="s">
        <v>427</v>
      </c>
      <c r="E1705" s="376" t="s">
        <v>3277</v>
      </c>
      <c r="F1705" s="377">
        <v>0</v>
      </c>
      <c r="G1705" s="377">
        <v>0</v>
      </c>
      <c r="H1705" s="377">
        <v>0</v>
      </c>
      <c r="I1705" s="377">
        <v>1</v>
      </c>
      <c r="J1705" s="377">
        <v>0</v>
      </c>
      <c r="K1705" s="377">
        <v>1</v>
      </c>
      <c r="L1705" s="377">
        <v>0</v>
      </c>
    </row>
    <row r="1706" spans="2:12" ht="13.2" x14ac:dyDescent="0.25">
      <c r="B1706" s="376" t="s">
        <v>221</v>
      </c>
      <c r="C1706" s="376" t="s">
        <v>2352</v>
      </c>
      <c r="D1706" s="376" t="s">
        <v>427</v>
      </c>
      <c r="E1706" s="376" t="s">
        <v>2996</v>
      </c>
      <c r="F1706" s="377">
        <v>0</v>
      </c>
      <c r="G1706" s="377">
        <v>0</v>
      </c>
      <c r="H1706" s="377">
        <v>0</v>
      </c>
      <c r="I1706" s="377">
        <v>1</v>
      </c>
      <c r="J1706" s="377">
        <v>0</v>
      </c>
      <c r="K1706" s="377">
        <v>1</v>
      </c>
      <c r="L1706" s="377">
        <v>0</v>
      </c>
    </row>
    <row r="1707" spans="2:12" ht="13.2" x14ac:dyDescent="0.25">
      <c r="B1707" s="376" t="s">
        <v>221</v>
      </c>
      <c r="C1707" s="376" t="s">
        <v>2352</v>
      </c>
      <c r="D1707" s="376" t="s">
        <v>427</v>
      </c>
      <c r="E1707" s="376" t="s">
        <v>1520</v>
      </c>
      <c r="F1707" s="377">
        <v>1</v>
      </c>
      <c r="G1707" s="377">
        <v>1</v>
      </c>
      <c r="H1707" s="377">
        <v>0</v>
      </c>
      <c r="I1707" s="377">
        <v>13</v>
      </c>
      <c r="J1707" s="377">
        <v>13</v>
      </c>
      <c r="K1707" s="377">
        <v>0</v>
      </c>
      <c r="L1707" s="377">
        <v>0</v>
      </c>
    </row>
    <row r="1708" spans="2:12" ht="13.2" x14ac:dyDescent="0.25">
      <c r="B1708" s="376" t="s">
        <v>221</v>
      </c>
      <c r="C1708" s="376" t="s">
        <v>2352</v>
      </c>
      <c r="D1708" s="376" t="s">
        <v>427</v>
      </c>
      <c r="E1708" s="376" t="s">
        <v>3278</v>
      </c>
      <c r="F1708" s="377">
        <v>0</v>
      </c>
      <c r="G1708" s="377">
        <v>0</v>
      </c>
      <c r="H1708" s="377">
        <v>0</v>
      </c>
      <c r="I1708" s="377">
        <v>2</v>
      </c>
      <c r="J1708" s="377">
        <v>2</v>
      </c>
      <c r="K1708" s="377">
        <v>0</v>
      </c>
      <c r="L1708" s="377">
        <v>0</v>
      </c>
    </row>
    <row r="1709" spans="2:12" ht="13.2" x14ac:dyDescent="0.25">
      <c r="B1709" s="376" t="s">
        <v>221</v>
      </c>
      <c r="C1709" s="376" t="s">
        <v>2352</v>
      </c>
      <c r="D1709" s="376" t="s">
        <v>427</v>
      </c>
      <c r="E1709" s="376" t="s">
        <v>3279</v>
      </c>
      <c r="F1709" s="377">
        <v>0</v>
      </c>
      <c r="G1709" s="377">
        <v>0</v>
      </c>
      <c r="H1709" s="377">
        <v>0</v>
      </c>
      <c r="I1709" s="377">
        <v>1</v>
      </c>
      <c r="J1709" s="377">
        <v>1</v>
      </c>
      <c r="K1709" s="377">
        <v>0</v>
      </c>
      <c r="L1709" s="377">
        <v>0</v>
      </c>
    </row>
    <row r="1710" spans="2:12" ht="13.2" x14ac:dyDescent="0.25">
      <c r="B1710" s="376" t="s">
        <v>221</v>
      </c>
      <c r="C1710" s="376" t="s">
        <v>2352</v>
      </c>
      <c r="D1710" s="376" t="s">
        <v>427</v>
      </c>
      <c r="E1710" s="376" t="s">
        <v>3841</v>
      </c>
      <c r="F1710" s="377">
        <v>0</v>
      </c>
      <c r="G1710" s="377">
        <v>0</v>
      </c>
      <c r="H1710" s="377">
        <v>0</v>
      </c>
      <c r="I1710" s="377">
        <v>1</v>
      </c>
      <c r="J1710" s="377">
        <v>1</v>
      </c>
      <c r="K1710" s="377">
        <v>0</v>
      </c>
      <c r="L1710" s="377">
        <v>0</v>
      </c>
    </row>
    <row r="1711" spans="2:12" ht="13.2" x14ac:dyDescent="0.25">
      <c r="B1711" s="376" t="s">
        <v>221</v>
      </c>
      <c r="C1711" s="376" t="s">
        <v>2352</v>
      </c>
      <c r="D1711" s="376" t="s">
        <v>427</v>
      </c>
      <c r="E1711" s="376" t="s">
        <v>1521</v>
      </c>
      <c r="F1711" s="377">
        <v>1</v>
      </c>
      <c r="G1711" s="377">
        <v>0</v>
      </c>
      <c r="H1711" s="377">
        <v>1</v>
      </c>
      <c r="I1711" s="377">
        <v>5</v>
      </c>
      <c r="J1711" s="377">
        <v>4</v>
      </c>
      <c r="K1711" s="377">
        <v>1</v>
      </c>
      <c r="L1711" s="377">
        <v>0</v>
      </c>
    </row>
    <row r="1712" spans="2:12" ht="13.2" x14ac:dyDescent="0.25">
      <c r="B1712" s="376" t="s">
        <v>221</v>
      </c>
      <c r="C1712" s="376" t="s">
        <v>2352</v>
      </c>
      <c r="D1712" s="376" t="s">
        <v>427</v>
      </c>
      <c r="E1712" s="376" t="s">
        <v>3280</v>
      </c>
      <c r="F1712" s="377">
        <v>2</v>
      </c>
      <c r="G1712" s="377">
        <v>1</v>
      </c>
      <c r="H1712" s="377">
        <v>1</v>
      </c>
      <c r="I1712" s="377">
        <v>0</v>
      </c>
      <c r="J1712" s="377">
        <v>0</v>
      </c>
      <c r="K1712" s="377">
        <v>0</v>
      </c>
      <c r="L1712" s="377">
        <v>0</v>
      </c>
    </row>
    <row r="1713" spans="2:12" ht="13.2" x14ac:dyDescent="0.25">
      <c r="B1713" s="376" t="s">
        <v>221</v>
      </c>
      <c r="C1713" s="376" t="s">
        <v>2352</v>
      </c>
      <c r="D1713" s="376" t="s">
        <v>427</v>
      </c>
      <c r="E1713" s="376" t="s">
        <v>2997</v>
      </c>
      <c r="F1713" s="377">
        <v>0</v>
      </c>
      <c r="G1713" s="377">
        <v>0</v>
      </c>
      <c r="H1713" s="377">
        <v>0</v>
      </c>
      <c r="I1713" s="377">
        <v>2</v>
      </c>
      <c r="J1713" s="377">
        <v>0</v>
      </c>
      <c r="K1713" s="377">
        <v>2</v>
      </c>
      <c r="L1713" s="377">
        <v>0</v>
      </c>
    </row>
    <row r="1714" spans="2:12" ht="13.2" x14ac:dyDescent="0.25">
      <c r="B1714" s="376" t="s">
        <v>221</v>
      </c>
      <c r="C1714" s="376" t="s">
        <v>2352</v>
      </c>
      <c r="D1714" s="376" t="s">
        <v>427</v>
      </c>
      <c r="E1714" s="376" t="s">
        <v>2768</v>
      </c>
      <c r="F1714" s="377">
        <v>2</v>
      </c>
      <c r="G1714" s="377">
        <v>2</v>
      </c>
      <c r="H1714" s="377">
        <v>0</v>
      </c>
      <c r="I1714" s="377">
        <v>3</v>
      </c>
      <c r="J1714" s="377">
        <v>3</v>
      </c>
      <c r="K1714" s="377">
        <v>0</v>
      </c>
      <c r="L1714" s="377">
        <v>0</v>
      </c>
    </row>
    <row r="1715" spans="2:12" ht="13.2" x14ac:dyDescent="0.25">
      <c r="B1715" s="376" t="s">
        <v>221</v>
      </c>
      <c r="C1715" s="376" t="s">
        <v>2352</v>
      </c>
      <c r="D1715" s="376" t="s">
        <v>427</v>
      </c>
      <c r="E1715" s="376" t="s">
        <v>3281</v>
      </c>
      <c r="F1715" s="377">
        <v>0</v>
      </c>
      <c r="G1715" s="377">
        <v>0</v>
      </c>
      <c r="H1715" s="377">
        <v>0</v>
      </c>
      <c r="I1715" s="377">
        <v>3</v>
      </c>
      <c r="J1715" s="377">
        <v>3</v>
      </c>
      <c r="K1715" s="377">
        <v>0</v>
      </c>
      <c r="L1715" s="377">
        <v>0</v>
      </c>
    </row>
    <row r="1716" spans="2:12" ht="13.2" x14ac:dyDescent="0.25">
      <c r="B1716" s="376" t="s">
        <v>221</v>
      </c>
      <c r="C1716" s="376" t="s">
        <v>2352</v>
      </c>
      <c r="D1716" s="376" t="s">
        <v>427</v>
      </c>
      <c r="E1716" s="376" t="s">
        <v>1522</v>
      </c>
      <c r="F1716" s="377">
        <v>1</v>
      </c>
      <c r="G1716" s="377">
        <v>1</v>
      </c>
      <c r="H1716" s="377">
        <v>0</v>
      </c>
      <c r="I1716" s="377">
        <v>6</v>
      </c>
      <c r="J1716" s="377">
        <v>6</v>
      </c>
      <c r="K1716" s="377">
        <v>0</v>
      </c>
      <c r="L1716" s="377">
        <v>0</v>
      </c>
    </row>
    <row r="1717" spans="2:12" ht="13.2" x14ac:dyDescent="0.25">
      <c r="B1717" s="376" t="s">
        <v>221</v>
      </c>
      <c r="C1717" s="376" t="s">
        <v>2352</v>
      </c>
      <c r="D1717" s="376" t="s">
        <v>427</v>
      </c>
      <c r="E1717" s="376" t="s">
        <v>2998</v>
      </c>
      <c r="F1717" s="377">
        <v>1</v>
      </c>
      <c r="G1717" s="377">
        <v>1</v>
      </c>
      <c r="H1717" s="377">
        <v>0</v>
      </c>
      <c r="I1717" s="377">
        <v>2</v>
      </c>
      <c r="J1717" s="377">
        <v>1</v>
      </c>
      <c r="K1717" s="377">
        <v>1</v>
      </c>
      <c r="L1717" s="377">
        <v>0</v>
      </c>
    </row>
    <row r="1718" spans="2:12" ht="13.2" x14ac:dyDescent="0.25">
      <c r="B1718" s="376" t="s">
        <v>221</v>
      </c>
      <c r="C1718" s="376" t="s">
        <v>2352</v>
      </c>
      <c r="D1718" s="376" t="s">
        <v>427</v>
      </c>
      <c r="E1718" s="376" t="s">
        <v>2769</v>
      </c>
      <c r="F1718" s="377">
        <v>2</v>
      </c>
      <c r="G1718" s="377">
        <v>1</v>
      </c>
      <c r="H1718" s="377">
        <v>1</v>
      </c>
      <c r="I1718" s="377">
        <v>4</v>
      </c>
      <c r="J1718" s="377">
        <v>3</v>
      </c>
      <c r="K1718" s="377">
        <v>1</v>
      </c>
      <c r="L1718" s="377">
        <v>0</v>
      </c>
    </row>
    <row r="1719" spans="2:12" ht="13.2" x14ac:dyDescent="0.25">
      <c r="B1719" s="376" t="s">
        <v>221</v>
      </c>
      <c r="C1719" s="376" t="s">
        <v>2352</v>
      </c>
      <c r="D1719" s="376" t="s">
        <v>427</v>
      </c>
      <c r="E1719" s="376" t="s">
        <v>2770</v>
      </c>
      <c r="F1719" s="377">
        <v>0</v>
      </c>
      <c r="G1719" s="377">
        <v>0</v>
      </c>
      <c r="H1719" s="377">
        <v>0</v>
      </c>
      <c r="I1719" s="377">
        <v>1</v>
      </c>
      <c r="J1719" s="377">
        <v>0</v>
      </c>
      <c r="K1719" s="377">
        <v>1</v>
      </c>
      <c r="L1719" s="377">
        <v>0</v>
      </c>
    </row>
    <row r="1720" spans="2:12" ht="13.2" x14ac:dyDescent="0.25">
      <c r="B1720" s="376" t="s">
        <v>221</v>
      </c>
      <c r="C1720" s="376" t="s">
        <v>2352</v>
      </c>
      <c r="D1720" s="376" t="s">
        <v>427</v>
      </c>
      <c r="E1720" s="376" t="s">
        <v>1523</v>
      </c>
      <c r="F1720" s="377">
        <v>695</v>
      </c>
      <c r="G1720" s="377">
        <v>455</v>
      </c>
      <c r="H1720" s="377">
        <v>240</v>
      </c>
      <c r="I1720" s="377">
        <v>2128</v>
      </c>
      <c r="J1720" s="377">
        <v>1591</v>
      </c>
      <c r="K1720" s="377">
        <v>537</v>
      </c>
      <c r="L1720" s="377">
        <v>0</v>
      </c>
    </row>
    <row r="1721" spans="2:12" ht="13.2" x14ac:dyDescent="0.25">
      <c r="B1721" s="376" t="s">
        <v>221</v>
      </c>
      <c r="C1721" s="376" t="s">
        <v>2352</v>
      </c>
      <c r="D1721" s="376" t="s">
        <v>427</v>
      </c>
      <c r="E1721" s="376" t="s">
        <v>1524</v>
      </c>
      <c r="F1721" s="377">
        <v>0</v>
      </c>
      <c r="G1721" s="377">
        <v>0</v>
      </c>
      <c r="H1721" s="377">
        <v>0</v>
      </c>
      <c r="I1721" s="377">
        <v>21</v>
      </c>
      <c r="J1721" s="377">
        <v>16</v>
      </c>
      <c r="K1721" s="377">
        <v>5</v>
      </c>
      <c r="L1721" s="377">
        <v>0</v>
      </c>
    </row>
    <row r="1722" spans="2:12" ht="13.2" x14ac:dyDescent="0.25">
      <c r="B1722" s="376" t="s">
        <v>221</v>
      </c>
      <c r="C1722" s="376" t="s">
        <v>2352</v>
      </c>
      <c r="D1722" s="376" t="s">
        <v>427</v>
      </c>
      <c r="E1722" s="376" t="s">
        <v>1525</v>
      </c>
      <c r="F1722" s="377">
        <v>37</v>
      </c>
      <c r="G1722" s="377">
        <v>21</v>
      </c>
      <c r="H1722" s="377">
        <v>16</v>
      </c>
      <c r="I1722" s="377">
        <v>98</v>
      </c>
      <c r="J1722" s="377">
        <v>74</v>
      </c>
      <c r="K1722" s="377">
        <v>24</v>
      </c>
      <c r="L1722" s="377">
        <v>0</v>
      </c>
    </row>
    <row r="1723" spans="2:12" ht="13.2" x14ac:dyDescent="0.25">
      <c r="B1723" s="376" t="s">
        <v>221</v>
      </c>
      <c r="C1723" s="376" t="s">
        <v>2352</v>
      </c>
      <c r="D1723" s="376" t="s">
        <v>427</v>
      </c>
      <c r="E1723" s="376" t="s">
        <v>3177</v>
      </c>
      <c r="F1723" s="377">
        <v>0</v>
      </c>
      <c r="G1723" s="377">
        <v>0</v>
      </c>
      <c r="H1723" s="377">
        <v>0</v>
      </c>
      <c r="I1723" s="377">
        <v>1</v>
      </c>
      <c r="J1723" s="377">
        <v>1</v>
      </c>
      <c r="K1723" s="377">
        <v>0</v>
      </c>
      <c r="L1723" s="377">
        <v>0</v>
      </c>
    </row>
    <row r="1724" spans="2:12" ht="13.2" x14ac:dyDescent="0.25">
      <c r="B1724" s="376" t="s">
        <v>221</v>
      </c>
      <c r="C1724" s="376" t="s">
        <v>2352</v>
      </c>
      <c r="D1724" s="376" t="s">
        <v>427</v>
      </c>
      <c r="E1724" s="376" t="s">
        <v>2999</v>
      </c>
      <c r="F1724" s="377">
        <v>0</v>
      </c>
      <c r="G1724" s="377">
        <v>0</v>
      </c>
      <c r="H1724" s="377">
        <v>0</v>
      </c>
      <c r="I1724" s="377">
        <v>2</v>
      </c>
      <c r="J1724" s="377">
        <v>1</v>
      </c>
      <c r="K1724" s="377">
        <v>1</v>
      </c>
      <c r="L1724" s="377">
        <v>0</v>
      </c>
    </row>
    <row r="1725" spans="2:12" ht="13.2" x14ac:dyDescent="0.25">
      <c r="B1725" s="376" t="s">
        <v>221</v>
      </c>
      <c r="C1725" s="376" t="s">
        <v>2352</v>
      </c>
      <c r="D1725" s="376" t="s">
        <v>427</v>
      </c>
      <c r="E1725" s="376" t="s">
        <v>2771</v>
      </c>
      <c r="F1725" s="377">
        <v>4</v>
      </c>
      <c r="G1725" s="377">
        <v>3</v>
      </c>
      <c r="H1725" s="377">
        <v>1</v>
      </c>
      <c r="I1725" s="377">
        <v>2</v>
      </c>
      <c r="J1725" s="377">
        <v>2</v>
      </c>
      <c r="K1725" s="377">
        <v>0</v>
      </c>
      <c r="L1725" s="377">
        <v>0</v>
      </c>
    </row>
    <row r="1726" spans="2:12" ht="13.2" x14ac:dyDescent="0.25">
      <c r="B1726" s="376" t="s">
        <v>221</v>
      </c>
      <c r="C1726" s="376" t="s">
        <v>2352</v>
      </c>
      <c r="D1726" s="376" t="s">
        <v>427</v>
      </c>
      <c r="E1726" s="376" t="s">
        <v>3000</v>
      </c>
      <c r="F1726" s="377">
        <v>2</v>
      </c>
      <c r="G1726" s="377">
        <v>2</v>
      </c>
      <c r="H1726" s="377">
        <v>0</v>
      </c>
      <c r="I1726" s="377">
        <v>4</v>
      </c>
      <c r="J1726" s="377">
        <v>4</v>
      </c>
      <c r="K1726" s="377">
        <v>0</v>
      </c>
      <c r="L1726" s="377">
        <v>0</v>
      </c>
    </row>
    <row r="1727" spans="2:12" ht="13.2" x14ac:dyDescent="0.25">
      <c r="B1727" s="376" t="s">
        <v>221</v>
      </c>
      <c r="C1727" s="376" t="s">
        <v>2352</v>
      </c>
      <c r="D1727" s="376" t="s">
        <v>427</v>
      </c>
      <c r="E1727" s="376" t="s">
        <v>1527</v>
      </c>
      <c r="F1727" s="377">
        <v>1</v>
      </c>
      <c r="G1727" s="377">
        <v>1</v>
      </c>
      <c r="H1727" s="377">
        <v>0</v>
      </c>
      <c r="I1727" s="377">
        <v>2</v>
      </c>
      <c r="J1727" s="377">
        <v>1</v>
      </c>
      <c r="K1727" s="377">
        <v>1</v>
      </c>
      <c r="L1727" s="377">
        <v>0</v>
      </c>
    </row>
    <row r="1728" spans="2:12" ht="13.2" x14ac:dyDescent="0.25">
      <c r="B1728" s="376" t="s">
        <v>221</v>
      </c>
      <c r="C1728" s="376" t="s">
        <v>2352</v>
      </c>
      <c r="D1728" s="376" t="s">
        <v>427</v>
      </c>
      <c r="E1728" s="376" t="s">
        <v>1528</v>
      </c>
      <c r="F1728" s="377">
        <v>2</v>
      </c>
      <c r="G1728" s="377">
        <v>0</v>
      </c>
      <c r="H1728" s="377">
        <v>2</v>
      </c>
      <c r="I1728" s="377">
        <v>19</v>
      </c>
      <c r="J1728" s="377">
        <v>15</v>
      </c>
      <c r="K1728" s="377">
        <v>4</v>
      </c>
      <c r="L1728" s="377">
        <v>0</v>
      </c>
    </row>
    <row r="1729" spans="2:12" ht="13.2" x14ac:dyDescent="0.25">
      <c r="B1729" s="376" t="s">
        <v>221</v>
      </c>
      <c r="C1729" s="376" t="s">
        <v>2352</v>
      </c>
      <c r="D1729" s="376" t="s">
        <v>427</v>
      </c>
      <c r="E1729" s="376" t="s">
        <v>1529</v>
      </c>
      <c r="F1729" s="377">
        <v>5</v>
      </c>
      <c r="G1729" s="377">
        <v>3</v>
      </c>
      <c r="H1729" s="377">
        <v>2</v>
      </c>
      <c r="I1729" s="377">
        <v>22</v>
      </c>
      <c r="J1729" s="377">
        <v>19</v>
      </c>
      <c r="K1729" s="377">
        <v>3</v>
      </c>
      <c r="L1729" s="377">
        <v>0</v>
      </c>
    </row>
    <row r="1730" spans="2:12" ht="13.2" x14ac:dyDescent="0.25">
      <c r="B1730" s="376" t="s">
        <v>221</v>
      </c>
      <c r="C1730" s="376" t="s">
        <v>2352</v>
      </c>
      <c r="D1730" s="376" t="s">
        <v>427</v>
      </c>
      <c r="E1730" s="376" t="s">
        <v>2772</v>
      </c>
      <c r="F1730" s="377">
        <v>3</v>
      </c>
      <c r="G1730" s="377">
        <v>1</v>
      </c>
      <c r="H1730" s="377">
        <v>2</v>
      </c>
      <c r="I1730" s="377">
        <v>1</v>
      </c>
      <c r="J1730" s="377">
        <v>0</v>
      </c>
      <c r="K1730" s="377">
        <v>1</v>
      </c>
      <c r="L1730" s="377">
        <v>0</v>
      </c>
    </row>
    <row r="1731" spans="2:12" ht="13.2" x14ac:dyDescent="0.25">
      <c r="B1731" s="376" t="s">
        <v>221</v>
      </c>
      <c r="C1731" s="376" t="s">
        <v>2352</v>
      </c>
      <c r="D1731" s="376" t="s">
        <v>427</v>
      </c>
      <c r="E1731" s="376" t="s">
        <v>1530</v>
      </c>
      <c r="F1731" s="377">
        <v>8</v>
      </c>
      <c r="G1731" s="377">
        <v>5</v>
      </c>
      <c r="H1731" s="377">
        <v>3</v>
      </c>
      <c r="I1731" s="377">
        <v>19</v>
      </c>
      <c r="J1731" s="377">
        <v>14</v>
      </c>
      <c r="K1731" s="377">
        <v>5</v>
      </c>
      <c r="L1731" s="377">
        <v>0</v>
      </c>
    </row>
    <row r="1732" spans="2:12" ht="13.2" x14ac:dyDescent="0.25">
      <c r="B1732" s="376" t="s">
        <v>221</v>
      </c>
      <c r="C1732" s="376" t="s">
        <v>2352</v>
      </c>
      <c r="D1732" s="376" t="s">
        <v>427</v>
      </c>
      <c r="E1732" s="376" t="s">
        <v>2773</v>
      </c>
      <c r="F1732" s="377">
        <v>0</v>
      </c>
      <c r="G1732" s="377">
        <v>0</v>
      </c>
      <c r="H1732" s="377">
        <v>0</v>
      </c>
      <c r="I1732" s="377">
        <v>1</v>
      </c>
      <c r="J1732" s="377">
        <v>1</v>
      </c>
      <c r="K1732" s="377">
        <v>0</v>
      </c>
      <c r="L1732" s="377">
        <v>0</v>
      </c>
    </row>
    <row r="1733" spans="2:12" ht="13.2" x14ac:dyDescent="0.25">
      <c r="B1733" s="376" t="s">
        <v>221</v>
      </c>
      <c r="C1733" s="376" t="s">
        <v>2352</v>
      </c>
      <c r="D1733" s="376" t="s">
        <v>427</v>
      </c>
      <c r="E1733" s="376" t="s">
        <v>1531</v>
      </c>
      <c r="F1733" s="377">
        <v>1</v>
      </c>
      <c r="G1733" s="377">
        <v>0</v>
      </c>
      <c r="H1733" s="377">
        <v>1</v>
      </c>
      <c r="I1733" s="377">
        <v>3</v>
      </c>
      <c r="J1733" s="377">
        <v>3</v>
      </c>
      <c r="K1733" s="377">
        <v>0</v>
      </c>
      <c r="L1733" s="377">
        <v>0</v>
      </c>
    </row>
    <row r="1734" spans="2:12" ht="13.2" x14ac:dyDescent="0.25">
      <c r="B1734" s="376" t="s">
        <v>221</v>
      </c>
      <c r="C1734" s="376" t="s">
        <v>2352</v>
      </c>
      <c r="D1734" s="376" t="s">
        <v>427</v>
      </c>
      <c r="E1734" s="376" t="s">
        <v>1532</v>
      </c>
      <c r="F1734" s="377">
        <v>0</v>
      </c>
      <c r="G1734" s="377">
        <v>0</v>
      </c>
      <c r="H1734" s="377">
        <v>0</v>
      </c>
      <c r="I1734" s="377">
        <v>7</v>
      </c>
      <c r="J1734" s="377">
        <v>5</v>
      </c>
      <c r="K1734" s="377">
        <v>2</v>
      </c>
      <c r="L1734" s="377">
        <v>0</v>
      </c>
    </row>
    <row r="1735" spans="2:12" ht="13.2" x14ac:dyDescent="0.25">
      <c r="B1735" s="376" t="s">
        <v>221</v>
      </c>
      <c r="C1735" s="376" t="s">
        <v>2352</v>
      </c>
      <c r="D1735" s="376" t="s">
        <v>427</v>
      </c>
      <c r="E1735" s="376" t="s">
        <v>1533</v>
      </c>
      <c r="F1735" s="377">
        <v>4</v>
      </c>
      <c r="G1735" s="377">
        <v>1</v>
      </c>
      <c r="H1735" s="377">
        <v>3</v>
      </c>
      <c r="I1735" s="377">
        <v>14</v>
      </c>
      <c r="J1735" s="377">
        <v>10</v>
      </c>
      <c r="K1735" s="377">
        <v>4</v>
      </c>
      <c r="L1735" s="377">
        <v>0</v>
      </c>
    </row>
    <row r="1736" spans="2:12" ht="13.2" x14ac:dyDescent="0.25">
      <c r="B1736" s="376" t="s">
        <v>221</v>
      </c>
      <c r="C1736" s="376" t="s">
        <v>2352</v>
      </c>
      <c r="D1736" s="376" t="s">
        <v>427</v>
      </c>
      <c r="E1736" s="376" t="s">
        <v>2774</v>
      </c>
      <c r="F1736" s="377">
        <v>6</v>
      </c>
      <c r="G1736" s="377">
        <v>2</v>
      </c>
      <c r="H1736" s="377">
        <v>4</v>
      </c>
      <c r="I1736" s="377">
        <v>25</v>
      </c>
      <c r="J1736" s="377">
        <v>18</v>
      </c>
      <c r="K1736" s="377">
        <v>7</v>
      </c>
      <c r="L1736" s="377">
        <v>0</v>
      </c>
    </row>
    <row r="1737" spans="2:12" ht="13.2" x14ac:dyDescent="0.25">
      <c r="B1737" s="376" t="s">
        <v>221</v>
      </c>
      <c r="C1737" s="376" t="s">
        <v>2352</v>
      </c>
      <c r="D1737" s="376" t="s">
        <v>427</v>
      </c>
      <c r="E1737" s="376" t="s">
        <v>1534</v>
      </c>
      <c r="F1737" s="377">
        <v>7</v>
      </c>
      <c r="G1737" s="377">
        <v>4</v>
      </c>
      <c r="H1737" s="377">
        <v>3</v>
      </c>
      <c r="I1737" s="377">
        <v>20</v>
      </c>
      <c r="J1737" s="377">
        <v>13</v>
      </c>
      <c r="K1737" s="377">
        <v>7</v>
      </c>
      <c r="L1737" s="377">
        <v>0</v>
      </c>
    </row>
    <row r="1738" spans="2:12" ht="13.2" x14ac:dyDescent="0.25">
      <c r="B1738" s="376" t="s">
        <v>221</v>
      </c>
      <c r="C1738" s="376" t="s">
        <v>2352</v>
      </c>
      <c r="D1738" s="376" t="s">
        <v>427</v>
      </c>
      <c r="E1738" s="376" t="s">
        <v>1535</v>
      </c>
      <c r="F1738" s="377">
        <v>23</v>
      </c>
      <c r="G1738" s="377">
        <v>11</v>
      </c>
      <c r="H1738" s="377">
        <v>12</v>
      </c>
      <c r="I1738" s="377">
        <v>64</v>
      </c>
      <c r="J1738" s="377">
        <v>49</v>
      </c>
      <c r="K1738" s="377">
        <v>15</v>
      </c>
      <c r="L1738" s="377">
        <v>0</v>
      </c>
    </row>
    <row r="1739" spans="2:12" ht="13.2" x14ac:dyDescent="0.25">
      <c r="B1739" s="376" t="s">
        <v>221</v>
      </c>
      <c r="C1739" s="376" t="s">
        <v>2352</v>
      </c>
      <c r="D1739" s="376" t="s">
        <v>427</v>
      </c>
      <c r="E1739" s="376" t="s">
        <v>1536</v>
      </c>
      <c r="F1739" s="377">
        <v>18</v>
      </c>
      <c r="G1739" s="377">
        <v>12</v>
      </c>
      <c r="H1739" s="377">
        <v>6</v>
      </c>
      <c r="I1739" s="377">
        <v>46</v>
      </c>
      <c r="J1739" s="377">
        <v>26</v>
      </c>
      <c r="K1739" s="377">
        <v>20</v>
      </c>
      <c r="L1739" s="377">
        <v>0</v>
      </c>
    </row>
    <row r="1740" spans="2:12" ht="13.2" x14ac:dyDescent="0.25">
      <c r="B1740" s="376" t="s">
        <v>221</v>
      </c>
      <c r="C1740" s="376" t="s">
        <v>2352</v>
      </c>
      <c r="D1740" s="376" t="s">
        <v>427</v>
      </c>
      <c r="E1740" s="376" t="s">
        <v>1537</v>
      </c>
      <c r="F1740" s="377">
        <v>19</v>
      </c>
      <c r="G1740" s="377">
        <v>13</v>
      </c>
      <c r="H1740" s="377">
        <v>6</v>
      </c>
      <c r="I1740" s="377">
        <v>53</v>
      </c>
      <c r="J1740" s="377">
        <v>33</v>
      </c>
      <c r="K1740" s="377">
        <v>20</v>
      </c>
      <c r="L1740" s="377">
        <v>0</v>
      </c>
    </row>
    <row r="1741" spans="2:12" ht="13.2" x14ac:dyDescent="0.25">
      <c r="B1741" s="376" t="s">
        <v>221</v>
      </c>
      <c r="C1741" s="376" t="s">
        <v>2352</v>
      </c>
      <c r="D1741" s="376" t="s">
        <v>427</v>
      </c>
      <c r="E1741" s="376" t="s">
        <v>1538</v>
      </c>
      <c r="F1741" s="377">
        <v>18</v>
      </c>
      <c r="G1741" s="377">
        <v>13</v>
      </c>
      <c r="H1741" s="377">
        <v>5</v>
      </c>
      <c r="I1741" s="377">
        <v>65</v>
      </c>
      <c r="J1741" s="377">
        <v>49</v>
      </c>
      <c r="K1741" s="377">
        <v>16</v>
      </c>
      <c r="L1741" s="377">
        <v>0</v>
      </c>
    </row>
    <row r="1742" spans="2:12" ht="13.2" x14ac:dyDescent="0.25">
      <c r="B1742" s="376" t="s">
        <v>221</v>
      </c>
      <c r="C1742" s="376" t="s">
        <v>2352</v>
      </c>
      <c r="D1742" s="376" t="s">
        <v>427</v>
      </c>
      <c r="E1742" s="376" t="s">
        <v>1539</v>
      </c>
      <c r="F1742" s="377">
        <v>73</v>
      </c>
      <c r="G1742" s="377">
        <v>45</v>
      </c>
      <c r="H1742" s="377">
        <v>28</v>
      </c>
      <c r="I1742" s="377">
        <v>201</v>
      </c>
      <c r="J1742" s="377">
        <v>150</v>
      </c>
      <c r="K1742" s="377">
        <v>51</v>
      </c>
      <c r="L1742" s="377">
        <v>0</v>
      </c>
    </row>
    <row r="1743" spans="2:12" ht="13.2" x14ac:dyDescent="0.25">
      <c r="B1743" s="376" t="s">
        <v>221</v>
      </c>
      <c r="C1743" s="376" t="s">
        <v>2352</v>
      </c>
      <c r="D1743" s="376" t="s">
        <v>427</v>
      </c>
      <c r="E1743" s="376" t="s">
        <v>1540</v>
      </c>
      <c r="F1743" s="377">
        <v>5</v>
      </c>
      <c r="G1743" s="377">
        <v>2</v>
      </c>
      <c r="H1743" s="377">
        <v>3</v>
      </c>
      <c r="I1743" s="377">
        <v>11</v>
      </c>
      <c r="J1743" s="377">
        <v>7</v>
      </c>
      <c r="K1743" s="377">
        <v>4</v>
      </c>
      <c r="L1743" s="377">
        <v>0</v>
      </c>
    </row>
    <row r="1744" spans="2:12" ht="13.2" x14ac:dyDescent="0.25">
      <c r="B1744" s="376" t="s">
        <v>221</v>
      </c>
      <c r="C1744" s="376" t="s">
        <v>2352</v>
      </c>
      <c r="D1744" s="376" t="s">
        <v>427</v>
      </c>
      <c r="E1744" s="376" t="s">
        <v>1541</v>
      </c>
      <c r="F1744" s="377">
        <v>2</v>
      </c>
      <c r="G1744" s="377">
        <v>2</v>
      </c>
      <c r="H1744" s="377">
        <v>0</v>
      </c>
      <c r="I1744" s="377">
        <v>23</v>
      </c>
      <c r="J1744" s="377">
        <v>13</v>
      </c>
      <c r="K1744" s="377">
        <v>10</v>
      </c>
      <c r="L1744" s="377">
        <v>0</v>
      </c>
    </row>
    <row r="1745" spans="2:12" ht="13.2" x14ac:dyDescent="0.25">
      <c r="B1745" s="376" t="s">
        <v>221</v>
      </c>
      <c r="C1745" s="376" t="s">
        <v>2352</v>
      </c>
      <c r="D1745" s="376" t="s">
        <v>427</v>
      </c>
      <c r="E1745" s="376" t="s">
        <v>1543</v>
      </c>
      <c r="F1745" s="377">
        <v>5</v>
      </c>
      <c r="G1745" s="377">
        <v>1</v>
      </c>
      <c r="H1745" s="377">
        <v>4</v>
      </c>
      <c r="I1745" s="377">
        <v>8</v>
      </c>
      <c r="J1745" s="377">
        <v>5</v>
      </c>
      <c r="K1745" s="377">
        <v>3</v>
      </c>
      <c r="L1745" s="377">
        <v>0</v>
      </c>
    </row>
    <row r="1746" spans="2:12" ht="13.2" x14ac:dyDescent="0.25">
      <c r="B1746" s="376" t="s">
        <v>221</v>
      </c>
      <c r="C1746" s="376" t="s">
        <v>2352</v>
      </c>
      <c r="D1746" s="376" t="s">
        <v>427</v>
      </c>
      <c r="E1746" s="376" t="s">
        <v>1544</v>
      </c>
      <c r="F1746" s="377">
        <v>1</v>
      </c>
      <c r="G1746" s="377">
        <v>1</v>
      </c>
      <c r="H1746" s="377">
        <v>0</v>
      </c>
      <c r="I1746" s="377">
        <v>0</v>
      </c>
      <c r="J1746" s="377">
        <v>0</v>
      </c>
      <c r="K1746" s="377">
        <v>0</v>
      </c>
      <c r="L1746" s="377">
        <v>0</v>
      </c>
    </row>
    <row r="1747" spans="2:12" ht="13.2" x14ac:dyDescent="0.25">
      <c r="B1747" s="376" t="s">
        <v>221</v>
      </c>
      <c r="C1747" s="376" t="s">
        <v>2352</v>
      </c>
      <c r="D1747" s="376" t="s">
        <v>427</v>
      </c>
      <c r="E1747" s="376" t="s">
        <v>1545</v>
      </c>
      <c r="F1747" s="377">
        <v>1</v>
      </c>
      <c r="G1747" s="377">
        <v>0</v>
      </c>
      <c r="H1747" s="377">
        <v>1</v>
      </c>
      <c r="I1747" s="377">
        <v>1</v>
      </c>
      <c r="J1747" s="377">
        <v>0</v>
      </c>
      <c r="K1747" s="377">
        <v>1</v>
      </c>
      <c r="L1747" s="377">
        <v>0</v>
      </c>
    </row>
    <row r="1748" spans="2:12" ht="13.2" x14ac:dyDescent="0.25">
      <c r="B1748" s="376" t="s">
        <v>221</v>
      </c>
      <c r="C1748" s="376" t="s">
        <v>2352</v>
      </c>
      <c r="D1748" s="376" t="s">
        <v>427</v>
      </c>
      <c r="E1748" s="376" t="s">
        <v>1546</v>
      </c>
      <c r="F1748" s="377">
        <v>0</v>
      </c>
      <c r="G1748" s="377">
        <v>0</v>
      </c>
      <c r="H1748" s="377">
        <v>0</v>
      </c>
      <c r="I1748" s="377">
        <v>2</v>
      </c>
      <c r="J1748" s="377">
        <v>1</v>
      </c>
      <c r="K1748" s="377">
        <v>1</v>
      </c>
      <c r="L1748" s="377">
        <v>0</v>
      </c>
    </row>
    <row r="1749" spans="2:12" ht="13.2" x14ac:dyDescent="0.25">
      <c r="B1749" s="376" t="s">
        <v>221</v>
      </c>
      <c r="C1749" s="376" t="s">
        <v>2352</v>
      </c>
      <c r="D1749" s="376" t="s">
        <v>427</v>
      </c>
      <c r="E1749" s="376" t="s">
        <v>1547</v>
      </c>
      <c r="F1749" s="377">
        <v>10</v>
      </c>
      <c r="G1749" s="377">
        <v>6</v>
      </c>
      <c r="H1749" s="377">
        <v>4</v>
      </c>
      <c r="I1749" s="377">
        <v>13</v>
      </c>
      <c r="J1749" s="377">
        <v>7</v>
      </c>
      <c r="K1749" s="377">
        <v>6</v>
      </c>
      <c r="L1749" s="377">
        <v>0</v>
      </c>
    </row>
    <row r="1750" spans="2:12" ht="13.2" x14ac:dyDescent="0.25">
      <c r="B1750" s="376" t="s">
        <v>221</v>
      </c>
      <c r="C1750" s="376" t="s">
        <v>2352</v>
      </c>
      <c r="D1750" s="376" t="s">
        <v>427</v>
      </c>
      <c r="E1750" s="376" t="s">
        <v>3001</v>
      </c>
      <c r="F1750" s="377">
        <v>0</v>
      </c>
      <c r="G1750" s="377">
        <v>0</v>
      </c>
      <c r="H1750" s="377">
        <v>0</v>
      </c>
      <c r="I1750" s="377">
        <v>2</v>
      </c>
      <c r="J1750" s="377">
        <v>0</v>
      </c>
      <c r="K1750" s="377">
        <v>2</v>
      </c>
      <c r="L1750" s="377">
        <v>0</v>
      </c>
    </row>
    <row r="1751" spans="2:12" ht="13.2" x14ac:dyDescent="0.25">
      <c r="B1751" s="376" t="s">
        <v>221</v>
      </c>
      <c r="C1751" s="376" t="s">
        <v>2352</v>
      </c>
      <c r="D1751" s="376" t="s">
        <v>427</v>
      </c>
      <c r="E1751" s="376" t="s">
        <v>3002</v>
      </c>
      <c r="F1751" s="377">
        <v>1</v>
      </c>
      <c r="G1751" s="377">
        <v>1</v>
      </c>
      <c r="H1751" s="377">
        <v>0</v>
      </c>
      <c r="I1751" s="377">
        <v>3</v>
      </c>
      <c r="J1751" s="377">
        <v>3</v>
      </c>
      <c r="K1751" s="377">
        <v>0</v>
      </c>
      <c r="L1751" s="377">
        <v>0</v>
      </c>
    </row>
    <row r="1752" spans="2:12" ht="13.2" x14ac:dyDescent="0.25">
      <c r="B1752" s="376" t="s">
        <v>221</v>
      </c>
      <c r="C1752" s="376" t="s">
        <v>2352</v>
      </c>
      <c r="D1752" s="376" t="s">
        <v>427</v>
      </c>
      <c r="E1752" s="376" t="s">
        <v>1548</v>
      </c>
      <c r="F1752" s="377">
        <v>176</v>
      </c>
      <c r="G1752" s="377">
        <v>112</v>
      </c>
      <c r="H1752" s="377">
        <v>64</v>
      </c>
      <c r="I1752" s="377">
        <v>200</v>
      </c>
      <c r="J1752" s="377">
        <v>121</v>
      </c>
      <c r="K1752" s="377">
        <v>79</v>
      </c>
      <c r="L1752" s="377">
        <v>0</v>
      </c>
    </row>
    <row r="1753" spans="2:12" ht="13.2" x14ac:dyDescent="0.25">
      <c r="B1753" s="376" t="s">
        <v>221</v>
      </c>
      <c r="C1753" s="376" t="s">
        <v>2352</v>
      </c>
      <c r="D1753" s="376" t="s">
        <v>427</v>
      </c>
      <c r="E1753" s="376" t="s">
        <v>1549</v>
      </c>
      <c r="F1753" s="377">
        <v>11</v>
      </c>
      <c r="G1753" s="377">
        <v>6</v>
      </c>
      <c r="H1753" s="377">
        <v>5</v>
      </c>
      <c r="I1753" s="377">
        <v>4</v>
      </c>
      <c r="J1753" s="377">
        <v>2</v>
      </c>
      <c r="K1753" s="377">
        <v>2</v>
      </c>
      <c r="L1753" s="377">
        <v>0</v>
      </c>
    </row>
    <row r="1754" spans="2:12" ht="13.2" x14ac:dyDescent="0.25">
      <c r="B1754" s="376" t="s">
        <v>221</v>
      </c>
      <c r="C1754" s="376" t="s">
        <v>2352</v>
      </c>
      <c r="D1754" s="376" t="s">
        <v>427</v>
      </c>
      <c r="E1754" s="376" t="s">
        <v>1550</v>
      </c>
      <c r="F1754" s="377">
        <v>26</v>
      </c>
      <c r="G1754" s="377">
        <v>17</v>
      </c>
      <c r="H1754" s="377">
        <v>9</v>
      </c>
      <c r="I1754" s="377">
        <v>20</v>
      </c>
      <c r="J1754" s="377">
        <v>12</v>
      </c>
      <c r="K1754" s="377">
        <v>8</v>
      </c>
      <c r="L1754" s="377">
        <v>0</v>
      </c>
    </row>
    <row r="1755" spans="2:12" ht="13.2" x14ac:dyDescent="0.25">
      <c r="B1755" s="376" t="s">
        <v>221</v>
      </c>
      <c r="C1755" s="376" t="s">
        <v>2352</v>
      </c>
      <c r="D1755" s="376" t="s">
        <v>427</v>
      </c>
      <c r="E1755" s="376" t="s">
        <v>1551</v>
      </c>
      <c r="F1755" s="377">
        <v>18</v>
      </c>
      <c r="G1755" s="377">
        <v>12</v>
      </c>
      <c r="H1755" s="377">
        <v>6</v>
      </c>
      <c r="I1755" s="377">
        <v>29</v>
      </c>
      <c r="J1755" s="377">
        <v>18</v>
      </c>
      <c r="K1755" s="377">
        <v>11</v>
      </c>
      <c r="L1755" s="377">
        <v>0</v>
      </c>
    </row>
    <row r="1756" spans="2:12" ht="13.2" x14ac:dyDescent="0.25">
      <c r="B1756" s="376" t="s">
        <v>221</v>
      </c>
      <c r="C1756" s="376" t="s">
        <v>2352</v>
      </c>
      <c r="D1756" s="376" t="s">
        <v>427</v>
      </c>
      <c r="E1756" s="376" t="s">
        <v>1552</v>
      </c>
      <c r="F1756" s="377">
        <v>0</v>
      </c>
      <c r="G1756" s="377">
        <v>0</v>
      </c>
      <c r="H1756" s="377">
        <v>0</v>
      </c>
      <c r="I1756" s="377">
        <v>3</v>
      </c>
      <c r="J1756" s="377">
        <v>2</v>
      </c>
      <c r="K1756" s="377">
        <v>1</v>
      </c>
      <c r="L1756" s="377">
        <v>0</v>
      </c>
    </row>
    <row r="1757" spans="2:12" ht="13.2" x14ac:dyDescent="0.25">
      <c r="B1757" s="376" t="s">
        <v>221</v>
      </c>
      <c r="C1757" s="376" t="s">
        <v>2352</v>
      </c>
      <c r="D1757" s="376" t="s">
        <v>427</v>
      </c>
      <c r="E1757" s="376" t="s">
        <v>2775</v>
      </c>
      <c r="F1757" s="377">
        <v>0</v>
      </c>
      <c r="G1757" s="377">
        <v>0</v>
      </c>
      <c r="H1757" s="377">
        <v>0</v>
      </c>
      <c r="I1757" s="377">
        <v>1</v>
      </c>
      <c r="J1757" s="377">
        <v>1</v>
      </c>
      <c r="K1757" s="377">
        <v>0</v>
      </c>
      <c r="L1757" s="377">
        <v>0</v>
      </c>
    </row>
    <row r="1758" spans="2:12" ht="13.2" x14ac:dyDescent="0.25">
      <c r="B1758" s="376" t="s">
        <v>221</v>
      </c>
      <c r="C1758" s="376" t="s">
        <v>2352</v>
      </c>
      <c r="D1758" s="376" t="s">
        <v>427</v>
      </c>
      <c r="E1758" s="376" t="s">
        <v>3282</v>
      </c>
      <c r="F1758" s="377">
        <v>2</v>
      </c>
      <c r="G1758" s="377">
        <v>0</v>
      </c>
      <c r="H1758" s="377">
        <v>2</v>
      </c>
      <c r="I1758" s="377">
        <v>1</v>
      </c>
      <c r="J1758" s="377">
        <v>1</v>
      </c>
      <c r="K1758" s="377">
        <v>0</v>
      </c>
      <c r="L1758" s="377">
        <v>0</v>
      </c>
    </row>
    <row r="1759" spans="2:12" ht="13.2" x14ac:dyDescent="0.25">
      <c r="B1759" s="376" t="s">
        <v>221</v>
      </c>
      <c r="C1759" s="376" t="s">
        <v>2352</v>
      </c>
      <c r="D1759" s="376" t="s">
        <v>427</v>
      </c>
      <c r="E1759" s="376" t="s">
        <v>1553</v>
      </c>
      <c r="F1759" s="377">
        <v>26</v>
      </c>
      <c r="G1759" s="377">
        <v>14</v>
      </c>
      <c r="H1759" s="377">
        <v>12</v>
      </c>
      <c r="I1759" s="377">
        <v>30</v>
      </c>
      <c r="J1759" s="377">
        <v>21</v>
      </c>
      <c r="K1759" s="377">
        <v>9</v>
      </c>
      <c r="L1759" s="377">
        <v>0</v>
      </c>
    </row>
    <row r="1760" spans="2:12" ht="13.2" x14ac:dyDescent="0.25">
      <c r="B1760" s="376" t="s">
        <v>221</v>
      </c>
      <c r="C1760" s="376" t="s">
        <v>2352</v>
      </c>
      <c r="D1760" s="376" t="s">
        <v>427</v>
      </c>
      <c r="E1760" s="376" t="s">
        <v>1554</v>
      </c>
      <c r="F1760" s="377">
        <v>1</v>
      </c>
      <c r="G1760" s="377">
        <v>1</v>
      </c>
      <c r="H1760" s="377">
        <v>0</v>
      </c>
      <c r="I1760" s="377">
        <v>7</v>
      </c>
      <c r="J1760" s="377">
        <v>5</v>
      </c>
      <c r="K1760" s="377">
        <v>2</v>
      </c>
      <c r="L1760" s="377">
        <v>0</v>
      </c>
    </row>
    <row r="1761" spans="2:12" ht="13.2" x14ac:dyDescent="0.25">
      <c r="B1761" s="376" t="s">
        <v>221</v>
      </c>
      <c r="C1761" s="376" t="s">
        <v>2352</v>
      </c>
      <c r="D1761" s="376" t="s">
        <v>427</v>
      </c>
      <c r="E1761" s="376" t="s">
        <v>1943</v>
      </c>
      <c r="F1761" s="377">
        <v>1</v>
      </c>
      <c r="G1761" s="377">
        <v>0</v>
      </c>
      <c r="H1761" s="377">
        <v>1</v>
      </c>
      <c r="I1761" s="377">
        <v>8</v>
      </c>
      <c r="J1761" s="377">
        <v>1</v>
      </c>
      <c r="K1761" s="377">
        <v>7</v>
      </c>
      <c r="L1761" s="377">
        <v>0</v>
      </c>
    </row>
    <row r="1762" spans="2:12" ht="13.2" x14ac:dyDescent="0.25">
      <c r="B1762" s="376" t="s">
        <v>221</v>
      </c>
      <c r="C1762" s="376" t="s">
        <v>2352</v>
      </c>
      <c r="D1762" s="376" t="s">
        <v>427</v>
      </c>
      <c r="E1762" s="376" t="s">
        <v>3003</v>
      </c>
      <c r="F1762" s="377">
        <v>0</v>
      </c>
      <c r="G1762" s="377">
        <v>0</v>
      </c>
      <c r="H1762" s="377">
        <v>0</v>
      </c>
      <c r="I1762" s="377">
        <v>3</v>
      </c>
      <c r="J1762" s="377">
        <v>1</v>
      </c>
      <c r="K1762" s="377">
        <v>2</v>
      </c>
      <c r="L1762" s="377">
        <v>0</v>
      </c>
    </row>
    <row r="1763" spans="2:12" ht="13.2" x14ac:dyDescent="0.25">
      <c r="B1763" s="376" t="s">
        <v>221</v>
      </c>
      <c r="C1763" s="376" t="s">
        <v>2352</v>
      </c>
      <c r="D1763" s="376" t="s">
        <v>427</v>
      </c>
      <c r="E1763" s="376" t="s">
        <v>2776</v>
      </c>
      <c r="F1763" s="377">
        <v>0</v>
      </c>
      <c r="G1763" s="377">
        <v>0</v>
      </c>
      <c r="H1763" s="377">
        <v>0</v>
      </c>
      <c r="I1763" s="377">
        <v>3</v>
      </c>
      <c r="J1763" s="377">
        <v>1</v>
      </c>
      <c r="K1763" s="377">
        <v>2</v>
      </c>
      <c r="L1763" s="377">
        <v>0</v>
      </c>
    </row>
    <row r="1764" spans="2:12" ht="13.2" x14ac:dyDescent="0.25">
      <c r="B1764" s="376" t="s">
        <v>221</v>
      </c>
      <c r="C1764" s="376" t="s">
        <v>2352</v>
      </c>
      <c r="D1764" s="376" t="s">
        <v>427</v>
      </c>
      <c r="E1764" s="376" t="s">
        <v>1944</v>
      </c>
      <c r="F1764" s="377">
        <v>0</v>
      </c>
      <c r="G1764" s="377">
        <v>0</v>
      </c>
      <c r="H1764" s="377">
        <v>0</v>
      </c>
      <c r="I1764" s="377">
        <v>1</v>
      </c>
      <c r="J1764" s="377">
        <v>1</v>
      </c>
      <c r="K1764" s="377">
        <v>0</v>
      </c>
      <c r="L1764" s="377">
        <v>0</v>
      </c>
    </row>
    <row r="1765" spans="2:12" ht="13.2" x14ac:dyDescent="0.25">
      <c r="B1765" s="376" t="s">
        <v>221</v>
      </c>
      <c r="C1765" s="376" t="s">
        <v>2352</v>
      </c>
      <c r="D1765" s="376" t="s">
        <v>427</v>
      </c>
      <c r="E1765" s="376" t="s">
        <v>1555</v>
      </c>
      <c r="F1765" s="377">
        <v>5</v>
      </c>
      <c r="G1765" s="377">
        <v>4</v>
      </c>
      <c r="H1765" s="377">
        <v>1</v>
      </c>
      <c r="I1765" s="377">
        <v>45</v>
      </c>
      <c r="J1765" s="377">
        <v>27</v>
      </c>
      <c r="K1765" s="377">
        <v>18</v>
      </c>
      <c r="L1765" s="377">
        <v>0</v>
      </c>
    </row>
    <row r="1766" spans="2:12" ht="13.2" x14ac:dyDescent="0.25">
      <c r="B1766" s="376" t="s">
        <v>221</v>
      </c>
      <c r="C1766" s="376" t="s">
        <v>2352</v>
      </c>
      <c r="D1766" s="376" t="s">
        <v>427</v>
      </c>
      <c r="E1766" s="376" t="s">
        <v>3004</v>
      </c>
      <c r="F1766" s="377">
        <v>1</v>
      </c>
      <c r="G1766" s="377">
        <v>0</v>
      </c>
      <c r="H1766" s="377">
        <v>1</v>
      </c>
      <c r="I1766" s="377">
        <v>3</v>
      </c>
      <c r="J1766" s="377">
        <v>1</v>
      </c>
      <c r="K1766" s="377">
        <v>2</v>
      </c>
      <c r="L1766" s="377">
        <v>0</v>
      </c>
    </row>
    <row r="1767" spans="2:12" ht="13.2" x14ac:dyDescent="0.25">
      <c r="B1767" s="376" t="s">
        <v>221</v>
      </c>
      <c r="C1767" s="376" t="s">
        <v>2352</v>
      </c>
      <c r="D1767" s="376" t="s">
        <v>427</v>
      </c>
      <c r="E1767" s="376" t="s">
        <v>3005</v>
      </c>
      <c r="F1767" s="377">
        <v>0</v>
      </c>
      <c r="G1767" s="377">
        <v>0</v>
      </c>
      <c r="H1767" s="377">
        <v>0</v>
      </c>
      <c r="I1767" s="377">
        <v>7</v>
      </c>
      <c r="J1767" s="377">
        <v>6</v>
      </c>
      <c r="K1767" s="377">
        <v>1</v>
      </c>
      <c r="L1767" s="377">
        <v>0</v>
      </c>
    </row>
    <row r="1768" spans="2:12" ht="13.2" x14ac:dyDescent="0.25">
      <c r="B1768" s="376" t="s">
        <v>221</v>
      </c>
      <c r="C1768" s="376" t="s">
        <v>2352</v>
      </c>
      <c r="D1768" s="376" t="s">
        <v>427</v>
      </c>
      <c r="E1768" s="376" t="s">
        <v>2856</v>
      </c>
      <c r="F1768" s="377">
        <v>0</v>
      </c>
      <c r="G1768" s="377">
        <v>0</v>
      </c>
      <c r="H1768" s="377">
        <v>0</v>
      </c>
      <c r="I1768" s="377">
        <v>2</v>
      </c>
      <c r="J1768" s="377">
        <v>0</v>
      </c>
      <c r="K1768" s="377">
        <v>2</v>
      </c>
      <c r="L1768" s="377">
        <v>0</v>
      </c>
    </row>
    <row r="1769" spans="2:12" ht="13.2" x14ac:dyDescent="0.25">
      <c r="B1769" s="376" t="s">
        <v>221</v>
      </c>
      <c r="C1769" s="376" t="s">
        <v>2352</v>
      </c>
      <c r="D1769" s="376" t="s">
        <v>427</v>
      </c>
      <c r="E1769" s="376" t="s">
        <v>1556</v>
      </c>
      <c r="F1769" s="377">
        <v>0</v>
      </c>
      <c r="G1769" s="377">
        <v>0</v>
      </c>
      <c r="H1769" s="377">
        <v>0</v>
      </c>
      <c r="I1769" s="377">
        <v>2</v>
      </c>
      <c r="J1769" s="377">
        <v>1</v>
      </c>
      <c r="K1769" s="377">
        <v>1</v>
      </c>
      <c r="L1769" s="377">
        <v>0</v>
      </c>
    </row>
    <row r="1770" spans="2:12" ht="13.2" x14ac:dyDescent="0.25">
      <c r="B1770" s="376" t="s">
        <v>221</v>
      </c>
      <c r="C1770" s="376" t="s">
        <v>2352</v>
      </c>
      <c r="D1770" s="376" t="s">
        <v>427</v>
      </c>
      <c r="E1770" s="376" t="s">
        <v>1557</v>
      </c>
      <c r="F1770" s="377">
        <v>5</v>
      </c>
      <c r="G1770" s="377">
        <v>3</v>
      </c>
      <c r="H1770" s="377">
        <v>2</v>
      </c>
      <c r="I1770" s="377">
        <v>4</v>
      </c>
      <c r="J1770" s="377">
        <v>2</v>
      </c>
      <c r="K1770" s="377">
        <v>2</v>
      </c>
      <c r="L1770" s="377">
        <v>0</v>
      </c>
    </row>
    <row r="1771" spans="2:12" ht="13.2" x14ac:dyDescent="0.25">
      <c r="B1771" s="376" t="s">
        <v>221</v>
      </c>
      <c r="C1771" s="376" t="s">
        <v>2352</v>
      </c>
      <c r="D1771" s="376" t="s">
        <v>427</v>
      </c>
      <c r="E1771" s="376" t="s">
        <v>3284</v>
      </c>
      <c r="F1771" s="377">
        <v>0</v>
      </c>
      <c r="G1771" s="377">
        <v>0</v>
      </c>
      <c r="H1771" s="377">
        <v>0</v>
      </c>
      <c r="I1771" s="377">
        <v>2</v>
      </c>
      <c r="J1771" s="377">
        <v>1</v>
      </c>
      <c r="K1771" s="377">
        <v>1</v>
      </c>
      <c r="L1771" s="377">
        <v>0</v>
      </c>
    </row>
    <row r="1772" spans="2:12" ht="13.2" x14ac:dyDescent="0.25">
      <c r="B1772" s="376" t="s">
        <v>221</v>
      </c>
      <c r="C1772" s="376" t="s">
        <v>2352</v>
      </c>
      <c r="D1772" s="376" t="s">
        <v>427</v>
      </c>
      <c r="E1772" s="376" t="s">
        <v>3396</v>
      </c>
      <c r="F1772" s="377">
        <v>0</v>
      </c>
      <c r="G1772" s="377">
        <v>0</v>
      </c>
      <c r="H1772" s="377">
        <v>0</v>
      </c>
      <c r="I1772" s="377">
        <v>1</v>
      </c>
      <c r="J1772" s="377">
        <v>1</v>
      </c>
      <c r="K1772" s="377">
        <v>0</v>
      </c>
      <c r="L1772" s="377">
        <v>0</v>
      </c>
    </row>
    <row r="1773" spans="2:12" ht="13.2" x14ac:dyDescent="0.25">
      <c r="B1773" s="376" t="s">
        <v>221</v>
      </c>
      <c r="C1773" s="376" t="s">
        <v>2352</v>
      </c>
      <c r="D1773" s="376" t="s">
        <v>427</v>
      </c>
      <c r="E1773" s="376" t="s">
        <v>3285</v>
      </c>
      <c r="F1773" s="377">
        <v>3</v>
      </c>
      <c r="G1773" s="377">
        <v>0</v>
      </c>
      <c r="H1773" s="377">
        <v>3</v>
      </c>
      <c r="I1773" s="377">
        <v>5</v>
      </c>
      <c r="J1773" s="377">
        <v>3</v>
      </c>
      <c r="K1773" s="377">
        <v>2</v>
      </c>
      <c r="L1773" s="377">
        <v>0</v>
      </c>
    </row>
    <row r="1774" spans="2:12" ht="13.2" x14ac:dyDescent="0.25">
      <c r="B1774" s="376" t="s">
        <v>221</v>
      </c>
      <c r="C1774" s="376" t="s">
        <v>2352</v>
      </c>
      <c r="D1774" s="376" t="s">
        <v>427</v>
      </c>
      <c r="E1774" s="376" t="s">
        <v>3842</v>
      </c>
      <c r="F1774" s="377">
        <v>0</v>
      </c>
      <c r="G1774" s="377">
        <v>0</v>
      </c>
      <c r="H1774" s="377">
        <v>0</v>
      </c>
      <c r="I1774" s="377">
        <v>2</v>
      </c>
      <c r="J1774" s="377">
        <v>2</v>
      </c>
      <c r="K1774" s="377">
        <v>0</v>
      </c>
      <c r="L1774" s="377">
        <v>0</v>
      </c>
    </row>
    <row r="1775" spans="2:12" ht="13.2" x14ac:dyDescent="0.25">
      <c r="B1775" s="376" t="s">
        <v>221</v>
      </c>
      <c r="C1775" s="376" t="s">
        <v>2352</v>
      </c>
      <c r="D1775" s="376" t="s">
        <v>427</v>
      </c>
      <c r="E1775" s="376" t="s">
        <v>1558</v>
      </c>
      <c r="F1775" s="377">
        <v>0</v>
      </c>
      <c r="G1775" s="377">
        <v>0</v>
      </c>
      <c r="H1775" s="377">
        <v>0</v>
      </c>
      <c r="I1775" s="377">
        <v>1</v>
      </c>
      <c r="J1775" s="377">
        <v>1</v>
      </c>
      <c r="K1775" s="377">
        <v>0</v>
      </c>
      <c r="L1775" s="377">
        <v>0</v>
      </c>
    </row>
    <row r="1776" spans="2:12" ht="13.2" x14ac:dyDescent="0.25">
      <c r="B1776" s="376" t="s">
        <v>221</v>
      </c>
      <c r="C1776" s="376" t="s">
        <v>2352</v>
      </c>
      <c r="D1776" s="376" t="s">
        <v>427</v>
      </c>
      <c r="E1776" s="376" t="s">
        <v>3286</v>
      </c>
      <c r="F1776" s="377">
        <v>0</v>
      </c>
      <c r="G1776" s="377">
        <v>0</v>
      </c>
      <c r="H1776" s="377">
        <v>0</v>
      </c>
      <c r="I1776" s="377">
        <v>3</v>
      </c>
      <c r="J1776" s="377">
        <v>1</v>
      </c>
      <c r="K1776" s="377">
        <v>2</v>
      </c>
      <c r="L1776" s="377">
        <v>0</v>
      </c>
    </row>
    <row r="1777" spans="2:12" ht="13.2" x14ac:dyDescent="0.25">
      <c r="B1777" s="376" t="s">
        <v>221</v>
      </c>
      <c r="C1777" s="376" t="s">
        <v>2352</v>
      </c>
      <c r="D1777" s="376" t="s">
        <v>427</v>
      </c>
      <c r="E1777" s="376" t="s">
        <v>3287</v>
      </c>
      <c r="F1777" s="377">
        <v>0</v>
      </c>
      <c r="G1777" s="377">
        <v>0</v>
      </c>
      <c r="H1777" s="377">
        <v>0</v>
      </c>
      <c r="I1777" s="377">
        <v>1</v>
      </c>
      <c r="J1777" s="377">
        <v>1</v>
      </c>
      <c r="K1777" s="377">
        <v>0</v>
      </c>
      <c r="L1777" s="377">
        <v>0</v>
      </c>
    </row>
    <row r="1778" spans="2:12" ht="13.2" x14ac:dyDescent="0.25">
      <c r="B1778" s="376" t="s">
        <v>221</v>
      </c>
      <c r="C1778" s="376" t="s">
        <v>2352</v>
      </c>
      <c r="D1778" s="376" t="s">
        <v>427</v>
      </c>
      <c r="E1778" s="376" t="s">
        <v>3566</v>
      </c>
      <c r="F1778" s="377">
        <v>0</v>
      </c>
      <c r="G1778" s="377">
        <v>0</v>
      </c>
      <c r="H1778" s="377">
        <v>0</v>
      </c>
      <c r="I1778" s="377">
        <v>2</v>
      </c>
      <c r="J1778" s="377">
        <v>0</v>
      </c>
      <c r="K1778" s="377">
        <v>2</v>
      </c>
      <c r="L1778" s="377">
        <v>0</v>
      </c>
    </row>
    <row r="1779" spans="2:12" ht="13.2" x14ac:dyDescent="0.25">
      <c r="B1779" s="376" t="s">
        <v>221</v>
      </c>
      <c r="C1779" s="376" t="s">
        <v>2352</v>
      </c>
      <c r="D1779" s="376" t="s">
        <v>427</v>
      </c>
      <c r="E1779" s="376" t="s">
        <v>3843</v>
      </c>
      <c r="F1779" s="377">
        <v>2</v>
      </c>
      <c r="G1779" s="377">
        <v>1</v>
      </c>
      <c r="H1779" s="377">
        <v>1</v>
      </c>
      <c r="I1779" s="377">
        <v>0</v>
      </c>
      <c r="J1779" s="377">
        <v>0</v>
      </c>
      <c r="K1779" s="377">
        <v>0</v>
      </c>
      <c r="L1779" s="377">
        <v>0</v>
      </c>
    </row>
    <row r="1780" spans="2:12" ht="13.2" x14ac:dyDescent="0.25">
      <c r="B1780" s="376" t="s">
        <v>221</v>
      </c>
      <c r="C1780" s="376" t="s">
        <v>2352</v>
      </c>
      <c r="D1780" s="376" t="s">
        <v>427</v>
      </c>
      <c r="E1780" s="376" t="s">
        <v>3007</v>
      </c>
      <c r="F1780" s="377">
        <v>0</v>
      </c>
      <c r="G1780" s="377">
        <v>0</v>
      </c>
      <c r="H1780" s="377">
        <v>0</v>
      </c>
      <c r="I1780" s="377">
        <v>7</v>
      </c>
      <c r="J1780" s="377">
        <v>5</v>
      </c>
      <c r="K1780" s="377">
        <v>2</v>
      </c>
      <c r="L1780" s="377">
        <v>0</v>
      </c>
    </row>
    <row r="1781" spans="2:12" ht="13.2" x14ac:dyDescent="0.25">
      <c r="B1781" s="376" t="s">
        <v>221</v>
      </c>
      <c r="C1781" s="376" t="s">
        <v>2352</v>
      </c>
      <c r="D1781" s="376" t="s">
        <v>427</v>
      </c>
      <c r="E1781" s="376" t="s">
        <v>3844</v>
      </c>
      <c r="F1781" s="377">
        <v>1</v>
      </c>
      <c r="G1781" s="377">
        <v>1</v>
      </c>
      <c r="H1781" s="377">
        <v>0</v>
      </c>
      <c r="I1781" s="377">
        <v>0</v>
      </c>
      <c r="J1781" s="377">
        <v>0</v>
      </c>
      <c r="K1781" s="377">
        <v>0</v>
      </c>
      <c r="L1781" s="377">
        <v>0</v>
      </c>
    </row>
    <row r="1782" spans="2:12" ht="13.2" x14ac:dyDescent="0.25">
      <c r="B1782" s="376" t="s">
        <v>221</v>
      </c>
      <c r="C1782" s="376" t="s">
        <v>2352</v>
      </c>
      <c r="D1782" s="376" t="s">
        <v>427</v>
      </c>
      <c r="E1782" s="376" t="s">
        <v>1559</v>
      </c>
      <c r="F1782" s="377">
        <v>1</v>
      </c>
      <c r="G1782" s="377">
        <v>0</v>
      </c>
      <c r="H1782" s="377">
        <v>1</v>
      </c>
      <c r="I1782" s="377">
        <v>1</v>
      </c>
      <c r="J1782" s="377">
        <v>1</v>
      </c>
      <c r="K1782" s="377">
        <v>0</v>
      </c>
      <c r="L1782" s="377">
        <v>0</v>
      </c>
    </row>
    <row r="1783" spans="2:12" ht="13.2" x14ac:dyDescent="0.25">
      <c r="B1783" s="376" t="s">
        <v>221</v>
      </c>
      <c r="C1783" s="376" t="s">
        <v>2352</v>
      </c>
      <c r="D1783" s="376" t="s">
        <v>427</v>
      </c>
      <c r="E1783" s="376" t="s">
        <v>1560</v>
      </c>
      <c r="F1783" s="377">
        <v>0</v>
      </c>
      <c r="G1783" s="377">
        <v>0</v>
      </c>
      <c r="H1783" s="377">
        <v>0</v>
      </c>
      <c r="I1783" s="377">
        <v>5</v>
      </c>
      <c r="J1783" s="377">
        <v>2</v>
      </c>
      <c r="K1783" s="377">
        <v>3</v>
      </c>
      <c r="L1783" s="377">
        <v>0</v>
      </c>
    </row>
    <row r="1784" spans="2:12" ht="13.2" x14ac:dyDescent="0.25">
      <c r="B1784" s="376" t="s">
        <v>221</v>
      </c>
      <c r="C1784" s="376" t="s">
        <v>2352</v>
      </c>
      <c r="D1784" s="376" t="s">
        <v>427</v>
      </c>
      <c r="E1784" s="376" t="s">
        <v>3845</v>
      </c>
      <c r="F1784" s="377">
        <v>1</v>
      </c>
      <c r="G1784" s="377">
        <v>0</v>
      </c>
      <c r="H1784" s="377">
        <v>1</v>
      </c>
      <c r="I1784" s="377">
        <v>0</v>
      </c>
      <c r="J1784" s="377">
        <v>0</v>
      </c>
      <c r="K1784" s="377">
        <v>0</v>
      </c>
      <c r="L1784" s="377">
        <v>0</v>
      </c>
    </row>
    <row r="1785" spans="2:12" ht="13.2" x14ac:dyDescent="0.25">
      <c r="B1785" s="376" t="s">
        <v>221</v>
      </c>
      <c r="C1785" s="376" t="s">
        <v>2352</v>
      </c>
      <c r="D1785" s="376" t="s">
        <v>427</v>
      </c>
      <c r="E1785" s="376" t="s">
        <v>2353</v>
      </c>
      <c r="F1785" s="377">
        <v>0</v>
      </c>
      <c r="G1785" s="377">
        <v>0</v>
      </c>
      <c r="H1785" s="377">
        <v>0</v>
      </c>
      <c r="I1785" s="377">
        <v>3</v>
      </c>
      <c r="J1785" s="377">
        <v>0</v>
      </c>
      <c r="K1785" s="377">
        <v>3</v>
      </c>
      <c r="L1785" s="377">
        <v>0</v>
      </c>
    </row>
    <row r="1786" spans="2:12" ht="13.2" x14ac:dyDescent="0.25">
      <c r="B1786" s="376" t="s">
        <v>221</v>
      </c>
      <c r="C1786" s="376" t="s">
        <v>2352</v>
      </c>
      <c r="D1786" s="376" t="s">
        <v>427</v>
      </c>
      <c r="E1786" s="376" t="s">
        <v>1561</v>
      </c>
      <c r="F1786" s="377">
        <v>1</v>
      </c>
      <c r="G1786" s="377">
        <v>1</v>
      </c>
      <c r="H1786" s="377">
        <v>0</v>
      </c>
      <c r="I1786" s="377">
        <v>5</v>
      </c>
      <c r="J1786" s="377">
        <v>2</v>
      </c>
      <c r="K1786" s="377">
        <v>3</v>
      </c>
      <c r="L1786" s="377">
        <v>0</v>
      </c>
    </row>
    <row r="1787" spans="2:12" ht="13.2" x14ac:dyDescent="0.25">
      <c r="B1787" s="376" t="s">
        <v>221</v>
      </c>
      <c r="C1787" s="376" t="s">
        <v>2352</v>
      </c>
      <c r="D1787" s="376" t="s">
        <v>427</v>
      </c>
      <c r="E1787" s="376" t="s">
        <v>2777</v>
      </c>
      <c r="F1787" s="377">
        <v>3</v>
      </c>
      <c r="G1787" s="377">
        <v>2</v>
      </c>
      <c r="H1787" s="377">
        <v>1</v>
      </c>
      <c r="I1787" s="377">
        <v>1</v>
      </c>
      <c r="J1787" s="377">
        <v>1</v>
      </c>
      <c r="K1787" s="377">
        <v>0</v>
      </c>
      <c r="L1787" s="377">
        <v>0</v>
      </c>
    </row>
    <row r="1788" spans="2:12" ht="13.2" x14ac:dyDescent="0.25">
      <c r="B1788" s="376" t="s">
        <v>221</v>
      </c>
      <c r="C1788" s="376" t="s">
        <v>2352</v>
      </c>
      <c r="D1788" s="376" t="s">
        <v>427</v>
      </c>
      <c r="E1788" s="376" t="s">
        <v>1562</v>
      </c>
      <c r="F1788" s="377">
        <v>2</v>
      </c>
      <c r="G1788" s="377">
        <v>0</v>
      </c>
      <c r="H1788" s="377">
        <v>2</v>
      </c>
      <c r="I1788" s="377">
        <v>2</v>
      </c>
      <c r="J1788" s="377">
        <v>1</v>
      </c>
      <c r="K1788" s="377">
        <v>1</v>
      </c>
      <c r="L1788" s="377">
        <v>0</v>
      </c>
    </row>
    <row r="1789" spans="2:12" ht="13.2" x14ac:dyDescent="0.25">
      <c r="B1789" s="376" t="s">
        <v>221</v>
      </c>
      <c r="C1789" s="376" t="s">
        <v>2352</v>
      </c>
      <c r="D1789" s="376" t="s">
        <v>427</v>
      </c>
      <c r="E1789" s="376" t="s">
        <v>1563</v>
      </c>
      <c r="F1789" s="377">
        <v>3</v>
      </c>
      <c r="G1789" s="377">
        <v>1</v>
      </c>
      <c r="H1789" s="377">
        <v>2</v>
      </c>
      <c r="I1789" s="377">
        <v>1</v>
      </c>
      <c r="J1789" s="377">
        <v>1</v>
      </c>
      <c r="K1789" s="377">
        <v>0</v>
      </c>
      <c r="L1789" s="377">
        <v>0</v>
      </c>
    </row>
    <row r="1790" spans="2:12" ht="13.2" x14ac:dyDescent="0.25">
      <c r="B1790" s="376" t="s">
        <v>221</v>
      </c>
      <c r="C1790" s="376" t="s">
        <v>2352</v>
      </c>
      <c r="D1790" s="376" t="s">
        <v>427</v>
      </c>
      <c r="E1790" s="376" t="s">
        <v>3846</v>
      </c>
      <c r="F1790" s="377">
        <v>0</v>
      </c>
      <c r="G1790" s="377">
        <v>0</v>
      </c>
      <c r="H1790" s="377">
        <v>0</v>
      </c>
      <c r="I1790" s="377">
        <v>1</v>
      </c>
      <c r="J1790" s="377">
        <v>1</v>
      </c>
      <c r="K1790" s="377">
        <v>0</v>
      </c>
      <c r="L1790" s="377">
        <v>0</v>
      </c>
    </row>
    <row r="1791" spans="2:12" ht="13.2" x14ac:dyDescent="0.25">
      <c r="B1791" s="376" t="s">
        <v>221</v>
      </c>
      <c r="C1791" s="376" t="s">
        <v>2352</v>
      </c>
      <c r="D1791" s="376" t="s">
        <v>427</v>
      </c>
      <c r="E1791" s="376" t="s">
        <v>3008</v>
      </c>
      <c r="F1791" s="377">
        <v>1</v>
      </c>
      <c r="G1791" s="377">
        <v>1</v>
      </c>
      <c r="H1791" s="377">
        <v>0</v>
      </c>
      <c r="I1791" s="377">
        <v>0</v>
      </c>
      <c r="J1791" s="377">
        <v>0</v>
      </c>
      <c r="K1791" s="377">
        <v>0</v>
      </c>
      <c r="L1791" s="377">
        <v>0</v>
      </c>
    </row>
    <row r="1792" spans="2:12" ht="13.2" x14ac:dyDescent="0.25">
      <c r="B1792" s="376" t="s">
        <v>221</v>
      </c>
      <c r="C1792" s="376" t="s">
        <v>2352</v>
      </c>
      <c r="D1792" s="376" t="s">
        <v>427</v>
      </c>
      <c r="E1792" s="376" t="s">
        <v>2778</v>
      </c>
      <c r="F1792" s="377">
        <v>1</v>
      </c>
      <c r="G1792" s="377">
        <v>0</v>
      </c>
      <c r="H1792" s="377">
        <v>1</v>
      </c>
      <c r="I1792" s="377">
        <v>0</v>
      </c>
      <c r="J1792" s="377">
        <v>0</v>
      </c>
      <c r="K1792" s="377">
        <v>0</v>
      </c>
      <c r="L1792" s="377">
        <v>0</v>
      </c>
    </row>
    <row r="1793" spans="2:12" ht="13.2" x14ac:dyDescent="0.25">
      <c r="B1793" s="376" t="s">
        <v>221</v>
      </c>
      <c r="C1793" s="376" t="s">
        <v>2352</v>
      </c>
      <c r="D1793" s="376" t="s">
        <v>427</v>
      </c>
      <c r="E1793" s="376" t="s">
        <v>3288</v>
      </c>
      <c r="F1793" s="377">
        <v>0</v>
      </c>
      <c r="G1793" s="377">
        <v>0</v>
      </c>
      <c r="H1793" s="377">
        <v>0</v>
      </c>
      <c r="I1793" s="377">
        <v>2</v>
      </c>
      <c r="J1793" s="377">
        <v>1</v>
      </c>
      <c r="K1793" s="377">
        <v>1</v>
      </c>
      <c r="L1793" s="377">
        <v>0</v>
      </c>
    </row>
    <row r="1794" spans="2:12" ht="13.2" x14ac:dyDescent="0.25">
      <c r="B1794" s="376" t="s">
        <v>221</v>
      </c>
      <c r="C1794" s="376" t="s">
        <v>2352</v>
      </c>
      <c r="D1794" s="376" t="s">
        <v>427</v>
      </c>
      <c r="E1794" s="376" t="s">
        <v>3289</v>
      </c>
      <c r="F1794" s="377">
        <v>0</v>
      </c>
      <c r="G1794" s="377">
        <v>0</v>
      </c>
      <c r="H1794" s="377">
        <v>0</v>
      </c>
      <c r="I1794" s="377">
        <v>1</v>
      </c>
      <c r="J1794" s="377">
        <v>1</v>
      </c>
      <c r="K1794" s="377">
        <v>0</v>
      </c>
      <c r="L1794" s="377">
        <v>0</v>
      </c>
    </row>
    <row r="1795" spans="2:12" ht="13.2" x14ac:dyDescent="0.25">
      <c r="B1795" s="376" t="s">
        <v>221</v>
      </c>
      <c r="C1795" s="376" t="s">
        <v>2352</v>
      </c>
      <c r="D1795" s="376" t="s">
        <v>427</v>
      </c>
      <c r="E1795" s="376" t="s">
        <v>3178</v>
      </c>
      <c r="F1795" s="377">
        <v>0</v>
      </c>
      <c r="G1795" s="377">
        <v>0</v>
      </c>
      <c r="H1795" s="377">
        <v>0</v>
      </c>
      <c r="I1795" s="377">
        <v>1</v>
      </c>
      <c r="J1795" s="377">
        <v>1</v>
      </c>
      <c r="K1795" s="377">
        <v>0</v>
      </c>
      <c r="L1795" s="377">
        <v>0</v>
      </c>
    </row>
    <row r="1796" spans="2:12" ht="13.2" x14ac:dyDescent="0.25">
      <c r="B1796" s="376" t="s">
        <v>221</v>
      </c>
      <c r="C1796" s="376" t="s">
        <v>2352</v>
      </c>
      <c r="D1796" s="376" t="s">
        <v>427</v>
      </c>
      <c r="E1796" s="376" t="s">
        <v>1564</v>
      </c>
      <c r="F1796" s="377">
        <v>1</v>
      </c>
      <c r="G1796" s="377">
        <v>1</v>
      </c>
      <c r="H1796" s="377">
        <v>0</v>
      </c>
      <c r="I1796" s="377">
        <v>7</v>
      </c>
      <c r="J1796" s="377">
        <v>7</v>
      </c>
      <c r="K1796" s="377">
        <v>0</v>
      </c>
      <c r="L1796" s="377">
        <v>0</v>
      </c>
    </row>
    <row r="1797" spans="2:12" ht="13.2" x14ac:dyDescent="0.25">
      <c r="B1797" s="376" t="s">
        <v>221</v>
      </c>
      <c r="C1797" s="376" t="s">
        <v>2352</v>
      </c>
      <c r="D1797" s="376" t="s">
        <v>427</v>
      </c>
      <c r="E1797" s="376" t="s">
        <v>1565</v>
      </c>
      <c r="F1797" s="377">
        <v>6</v>
      </c>
      <c r="G1797" s="377">
        <v>3</v>
      </c>
      <c r="H1797" s="377">
        <v>3</v>
      </c>
      <c r="I1797" s="377">
        <v>10</v>
      </c>
      <c r="J1797" s="377">
        <v>6</v>
      </c>
      <c r="K1797" s="377">
        <v>4</v>
      </c>
      <c r="L1797" s="377">
        <v>0</v>
      </c>
    </row>
    <row r="1798" spans="2:12" ht="13.2" x14ac:dyDescent="0.25">
      <c r="B1798" s="376" t="s">
        <v>221</v>
      </c>
      <c r="C1798" s="376" t="s">
        <v>2352</v>
      </c>
      <c r="D1798" s="376" t="s">
        <v>427</v>
      </c>
      <c r="E1798" s="376" t="s">
        <v>3568</v>
      </c>
      <c r="F1798" s="377">
        <v>0</v>
      </c>
      <c r="G1798" s="377">
        <v>0</v>
      </c>
      <c r="H1798" s="377">
        <v>0</v>
      </c>
      <c r="I1798" s="377">
        <v>1</v>
      </c>
      <c r="J1798" s="377">
        <v>0</v>
      </c>
      <c r="K1798" s="377">
        <v>1</v>
      </c>
      <c r="L1798" s="377">
        <v>0</v>
      </c>
    </row>
    <row r="1799" spans="2:12" ht="13.2" x14ac:dyDescent="0.25">
      <c r="B1799" s="376" t="s">
        <v>221</v>
      </c>
      <c r="C1799" s="376" t="s">
        <v>2352</v>
      </c>
      <c r="D1799" s="376" t="s">
        <v>427</v>
      </c>
      <c r="E1799" s="376" t="s">
        <v>3569</v>
      </c>
      <c r="F1799" s="377">
        <v>0</v>
      </c>
      <c r="G1799" s="377">
        <v>0</v>
      </c>
      <c r="H1799" s="377">
        <v>0</v>
      </c>
      <c r="I1799" s="377">
        <v>1</v>
      </c>
      <c r="J1799" s="377">
        <v>1</v>
      </c>
      <c r="K1799" s="377">
        <v>0</v>
      </c>
      <c r="L1799" s="377">
        <v>0</v>
      </c>
    </row>
    <row r="1800" spans="2:12" ht="13.2" x14ac:dyDescent="0.25">
      <c r="B1800" s="376" t="s">
        <v>221</v>
      </c>
      <c r="C1800" s="376" t="s">
        <v>2352</v>
      </c>
      <c r="D1800" s="376" t="s">
        <v>427</v>
      </c>
      <c r="E1800" s="376" t="s">
        <v>1566</v>
      </c>
      <c r="F1800" s="377">
        <v>9</v>
      </c>
      <c r="G1800" s="377">
        <v>6</v>
      </c>
      <c r="H1800" s="377">
        <v>3</v>
      </c>
      <c r="I1800" s="377">
        <v>29</v>
      </c>
      <c r="J1800" s="377">
        <v>23</v>
      </c>
      <c r="K1800" s="377">
        <v>6</v>
      </c>
      <c r="L1800" s="377">
        <v>0</v>
      </c>
    </row>
    <row r="1801" spans="2:12" ht="13.2" x14ac:dyDescent="0.25">
      <c r="B1801" s="376" t="s">
        <v>221</v>
      </c>
      <c r="C1801" s="376" t="s">
        <v>2352</v>
      </c>
      <c r="D1801" s="376" t="s">
        <v>427</v>
      </c>
      <c r="E1801" s="376" t="s">
        <v>1567</v>
      </c>
      <c r="F1801" s="377">
        <v>5</v>
      </c>
      <c r="G1801" s="377">
        <v>5</v>
      </c>
      <c r="H1801" s="377">
        <v>0</v>
      </c>
      <c r="I1801" s="377">
        <v>20</v>
      </c>
      <c r="J1801" s="377">
        <v>13</v>
      </c>
      <c r="K1801" s="377">
        <v>7</v>
      </c>
      <c r="L1801" s="377">
        <v>0</v>
      </c>
    </row>
    <row r="1802" spans="2:12" ht="13.2" x14ac:dyDescent="0.25">
      <c r="B1802" s="376" t="s">
        <v>221</v>
      </c>
      <c r="C1802" s="376" t="s">
        <v>2352</v>
      </c>
      <c r="D1802" s="376" t="s">
        <v>427</v>
      </c>
      <c r="E1802" s="376" t="s">
        <v>1568</v>
      </c>
      <c r="F1802" s="377">
        <v>2</v>
      </c>
      <c r="G1802" s="377">
        <v>2</v>
      </c>
      <c r="H1802" s="377">
        <v>0</v>
      </c>
      <c r="I1802" s="377">
        <v>17</v>
      </c>
      <c r="J1802" s="377">
        <v>11</v>
      </c>
      <c r="K1802" s="377">
        <v>6</v>
      </c>
      <c r="L1802" s="377">
        <v>0</v>
      </c>
    </row>
    <row r="1803" spans="2:12" ht="13.2" x14ac:dyDescent="0.25">
      <c r="B1803" s="376" t="s">
        <v>221</v>
      </c>
      <c r="C1803" s="376" t="s">
        <v>2352</v>
      </c>
      <c r="D1803" s="376" t="s">
        <v>427</v>
      </c>
      <c r="E1803" s="376" t="s">
        <v>1569</v>
      </c>
      <c r="F1803" s="377">
        <v>1778</v>
      </c>
      <c r="G1803" s="377">
        <v>1126</v>
      </c>
      <c r="H1803" s="377">
        <v>652</v>
      </c>
      <c r="I1803" s="377">
        <v>3202</v>
      </c>
      <c r="J1803" s="377">
        <v>2300</v>
      </c>
      <c r="K1803" s="377">
        <v>901</v>
      </c>
      <c r="L1803" s="377">
        <v>1</v>
      </c>
    </row>
    <row r="1804" spans="2:12" ht="13.2" x14ac:dyDescent="0.25">
      <c r="B1804" s="376" t="s">
        <v>221</v>
      </c>
      <c r="C1804" s="376" t="s">
        <v>2352</v>
      </c>
      <c r="D1804" s="376" t="s">
        <v>427</v>
      </c>
      <c r="E1804" s="376" t="s">
        <v>1570</v>
      </c>
      <c r="F1804" s="377">
        <v>13</v>
      </c>
      <c r="G1804" s="377">
        <v>9</v>
      </c>
      <c r="H1804" s="377">
        <v>4</v>
      </c>
      <c r="I1804" s="377">
        <v>54</v>
      </c>
      <c r="J1804" s="377">
        <v>39</v>
      </c>
      <c r="K1804" s="377">
        <v>15</v>
      </c>
      <c r="L1804" s="377">
        <v>0</v>
      </c>
    </row>
    <row r="1805" spans="2:12" ht="13.2" x14ac:dyDescent="0.25">
      <c r="B1805" s="376" t="s">
        <v>221</v>
      </c>
      <c r="C1805" s="376" t="s">
        <v>2352</v>
      </c>
      <c r="D1805" s="376" t="s">
        <v>427</v>
      </c>
      <c r="E1805" s="376" t="s">
        <v>1571</v>
      </c>
      <c r="F1805" s="377">
        <v>3</v>
      </c>
      <c r="G1805" s="377">
        <v>2</v>
      </c>
      <c r="H1805" s="377">
        <v>1</v>
      </c>
      <c r="I1805" s="377">
        <v>9</v>
      </c>
      <c r="J1805" s="377">
        <v>6</v>
      </c>
      <c r="K1805" s="377">
        <v>3</v>
      </c>
      <c r="L1805" s="377">
        <v>0</v>
      </c>
    </row>
    <row r="1806" spans="2:12" ht="13.2" x14ac:dyDescent="0.25">
      <c r="B1806" s="376" t="s">
        <v>221</v>
      </c>
      <c r="C1806" s="376" t="s">
        <v>2352</v>
      </c>
      <c r="D1806" s="376" t="s">
        <v>427</v>
      </c>
      <c r="E1806" s="376" t="s">
        <v>1572</v>
      </c>
      <c r="F1806" s="377">
        <v>1</v>
      </c>
      <c r="G1806" s="377">
        <v>0</v>
      </c>
      <c r="H1806" s="377">
        <v>1</v>
      </c>
      <c r="I1806" s="377">
        <v>8</v>
      </c>
      <c r="J1806" s="377">
        <v>5</v>
      </c>
      <c r="K1806" s="377">
        <v>3</v>
      </c>
      <c r="L1806" s="377">
        <v>0</v>
      </c>
    </row>
    <row r="1807" spans="2:12" ht="13.2" x14ac:dyDescent="0.25">
      <c r="B1807" s="376" t="s">
        <v>221</v>
      </c>
      <c r="C1807" s="376" t="s">
        <v>2352</v>
      </c>
      <c r="D1807" s="376" t="s">
        <v>427</v>
      </c>
      <c r="E1807" s="376" t="s">
        <v>1573</v>
      </c>
      <c r="F1807" s="377">
        <v>8</v>
      </c>
      <c r="G1807" s="377">
        <v>4</v>
      </c>
      <c r="H1807" s="377">
        <v>4</v>
      </c>
      <c r="I1807" s="377">
        <v>26</v>
      </c>
      <c r="J1807" s="377">
        <v>17</v>
      </c>
      <c r="K1807" s="377">
        <v>9</v>
      </c>
      <c r="L1807" s="377">
        <v>0</v>
      </c>
    </row>
    <row r="1808" spans="2:12" ht="13.2" x14ac:dyDescent="0.25">
      <c r="B1808" s="376" t="s">
        <v>221</v>
      </c>
      <c r="C1808" s="376" t="s">
        <v>2352</v>
      </c>
      <c r="D1808" s="376" t="s">
        <v>427</v>
      </c>
      <c r="E1808" s="376" t="s">
        <v>3290</v>
      </c>
      <c r="F1808" s="377">
        <v>2</v>
      </c>
      <c r="G1808" s="377">
        <v>2</v>
      </c>
      <c r="H1808" s="377">
        <v>0</v>
      </c>
      <c r="I1808" s="377">
        <v>2</v>
      </c>
      <c r="J1808" s="377">
        <v>0</v>
      </c>
      <c r="K1808" s="377">
        <v>2</v>
      </c>
      <c r="L1808" s="377">
        <v>0</v>
      </c>
    </row>
    <row r="1809" spans="2:12" ht="13.2" x14ac:dyDescent="0.25">
      <c r="B1809" s="376" t="s">
        <v>221</v>
      </c>
      <c r="C1809" s="376" t="s">
        <v>2352</v>
      </c>
      <c r="D1809" s="376" t="s">
        <v>427</v>
      </c>
      <c r="E1809" s="376" t="s">
        <v>2400</v>
      </c>
      <c r="F1809" s="377">
        <v>0</v>
      </c>
      <c r="G1809" s="377">
        <v>0</v>
      </c>
      <c r="H1809" s="377">
        <v>0</v>
      </c>
      <c r="I1809" s="377">
        <v>2</v>
      </c>
      <c r="J1809" s="377">
        <v>2</v>
      </c>
      <c r="K1809" s="377">
        <v>0</v>
      </c>
      <c r="L1809" s="377">
        <v>0</v>
      </c>
    </row>
    <row r="1810" spans="2:12" ht="13.2" x14ac:dyDescent="0.25">
      <c r="B1810" s="376" t="s">
        <v>221</v>
      </c>
      <c r="C1810" s="376" t="s">
        <v>2352</v>
      </c>
      <c r="D1810" s="376" t="s">
        <v>427</v>
      </c>
      <c r="E1810" s="376" t="s">
        <v>1574</v>
      </c>
      <c r="F1810" s="377">
        <v>2</v>
      </c>
      <c r="G1810" s="377">
        <v>2</v>
      </c>
      <c r="H1810" s="377">
        <v>0</v>
      </c>
      <c r="I1810" s="377">
        <v>3</v>
      </c>
      <c r="J1810" s="377">
        <v>2</v>
      </c>
      <c r="K1810" s="377">
        <v>1</v>
      </c>
      <c r="L1810" s="377">
        <v>0</v>
      </c>
    </row>
    <row r="1811" spans="2:12" ht="13.2" x14ac:dyDescent="0.25">
      <c r="B1811" s="376" t="s">
        <v>221</v>
      </c>
      <c r="C1811" s="376" t="s">
        <v>2352</v>
      </c>
      <c r="D1811" s="376" t="s">
        <v>427</v>
      </c>
      <c r="E1811" s="376" t="s">
        <v>2354</v>
      </c>
      <c r="F1811" s="377">
        <v>0</v>
      </c>
      <c r="G1811" s="377">
        <v>0</v>
      </c>
      <c r="H1811" s="377">
        <v>0</v>
      </c>
      <c r="I1811" s="377">
        <v>3</v>
      </c>
      <c r="J1811" s="377">
        <v>3</v>
      </c>
      <c r="K1811" s="377">
        <v>0</v>
      </c>
      <c r="L1811" s="377">
        <v>0</v>
      </c>
    </row>
    <row r="1812" spans="2:12" ht="13.2" x14ac:dyDescent="0.25">
      <c r="B1812" s="376" t="s">
        <v>221</v>
      </c>
      <c r="C1812" s="376" t="s">
        <v>2352</v>
      </c>
      <c r="D1812" s="376" t="s">
        <v>427</v>
      </c>
      <c r="E1812" s="376" t="s">
        <v>3010</v>
      </c>
      <c r="F1812" s="377">
        <v>1</v>
      </c>
      <c r="G1812" s="377">
        <v>0</v>
      </c>
      <c r="H1812" s="377">
        <v>1</v>
      </c>
      <c r="I1812" s="377">
        <v>6</v>
      </c>
      <c r="J1812" s="377">
        <v>5</v>
      </c>
      <c r="K1812" s="377">
        <v>1</v>
      </c>
      <c r="L1812" s="377">
        <v>0</v>
      </c>
    </row>
    <row r="1813" spans="2:12" ht="13.2" x14ac:dyDescent="0.25">
      <c r="B1813" s="376" t="s">
        <v>221</v>
      </c>
      <c r="C1813" s="376" t="s">
        <v>2352</v>
      </c>
      <c r="D1813" s="376" t="s">
        <v>427</v>
      </c>
      <c r="E1813" s="376" t="s">
        <v>1945</v>
      </c>
      <c r="F1813" s="377">
        <v>0</v>
      </c>
      <c r="G1813" s="377">
        <v>0</v>
      </c>
      <c r="H1813" s="377">
        <v>0</v>
      </c>
      <c r="I1813" s="377">
        <v>3</v>
      </c>
      <c r="J1813" s="377">
        <v>2</v>
      </c>
      <c r="K1813" s="377">
        <v>1</v>
      </c>
      <c r="L1813" s="377">
        <v>0</v>
      </c>
    </row>
    <row r="1814" spans="2:12" ht="13.2" x14ac:dyDescent="0.25">
      <c r="B1814" s="376" t="s">
        <v>221</v>
      </c>
      <c r="C1814" s="376" t="s">
        <v>2352</v>
      </c>
      <c r="D1814" s="376" t="s">
        <v>427</v>
      </c>
      <c r="E1814" s="376" t="s">
        <v>1946</v>
      </c>
      <c r="F1814" s="377">
        <v>8</v>
      </c>
      <c r="G1814" s="377">
        <v>3</v>
      </c>
      <c r="H1814" s="377">
        <v>5</v>
      </c>
      <c r="I1814" s="377">
        <v>27</v>
      </c>
      <c r="J1814" s="377">
        <v>21</v>
      </c>
      <c r="K1814" s="377">
        <v>6</v>
      </c>
      <c r="L1814" s="377">
        <v>0</v>
      </c>
    </row>
    <row r="1815" spans="2:12" ht="13.2" x14ac:dyDescent="0.25">
      <c r="B1815" s="376" t="s">
        <v>221</v>
      </c>
      <c r="C1815" s="376" t="s">
        <v>2352</v>
      </c>
      <c r="D1815" s="376" t="s">
        <v>427</v>
      </c>
      <c r="E1815" s="376" t="s">
        <v>3011</v>
      </c>
      <c r="F1815" s="377">
        <v>2</v>
      </c>
      <c r="G1815" s="377">
        <v>2</v>
      </c>
      <c r="H1815" s="377">
        <v>0</v>
      </c>
      <c r="I1815" s="377">
        <v>1</v>
      </c>
      <c r="J1815" s="377">
        <v>1</v>
      </c>
      <c r="K1815" s="377">
        <v>0</v>
      </c>
      <c r="L1815" s="377">
        <v>0</v>
      </c>
    </row>
    <row r="1816" spans="2:12" ht="13.2" x14ac:dyDescent="0.25">
      <c r="B1816" s="376" t="s">
        <v>221</v>
      </c>
      <c r="C1816" s="376" t="s">
        <v>2352</v>
      </c>
      <c r="D1816" s="376" t="s">
        <v>427</v>
      </c>
      <c r="E1816" s="376" t="s">
        <v>3012</v>
      </c>
      <c r="F1816" s="377">
        <v>6</v>
      </c>
      <c r="G1816" s="377">
        <v>4</v>
      </c>
      <c r="H1816" s="377">
        <v>2</v>
      </c>
      <c r="I1816" s="377">
        <v>3</v>
      </c>
      <c r="J1816" s="377">
        <v>1</v>
      </c>
      <c r="K1816" s="377">
        <v>2</v>
      </c>
      <c r="L1816" s="377">
        <v>0</v>
      </c>
    </row>
    <row r="1817" spans="2:12" ht="13.2" x14ac:dyDescent="0.25">
      <c r="B1817" s="376" t="s">
        <v>221</v>
      </c>
      <c r="C1817" s="376" t="s">
        <v>2352</v>
      </c>
      <c r="D1817" s="376" t="s">
        <v>427</v>
      </c>
      <c r="E1817" s="376" t="s">
        <v>1575</v>
      </c>
      <c r="F1817" s="377">
        <v>0</v>
      </c>
      <c r="G1817" s="377">
        <v>0</v>
      </c>
      <c r="H1817" s="377">
        <v>0</v>
      </c>
      <c r="I1817" s="377">
        <v>3</v>
      </c>
      <c r="J1817" s="377">
        <v>1</v>
      </c>
      <c r="K1817" s="377">
        <v>2</v>
      </c>
      <c r="L1817" s="377">
        <v>0</v>
      </c>
    </row>
    <row r="1818" spans="2:12" ht="13.2" x14ac:dyDescent="0.25">
      <c r="B1818" s="376" t="s">
        <v>221</v>
      </c>
      <c r="C1818" s="376" t="s">
        <v>2352</v>
      </c>
      <c r="D1818" s="376" t="s">
        <v>427</v>
      </c>
      <c r="E1818" s="376" t="s">
        <v>3291</v>
      </c>
      <c r="F1818" s="377">
        <v>0</v>
      </c>
      <c r="G1818" s="377">
        <v>0</v>
      </c>
      <c r="H1818" s="377">
        <v>0</v>
      </c>
      <c r="I1818" s="377">
        <v>1</v>
      </c>
      <c r="J1818" s="377">
        <v>1</v>
      </c>
      <c r="K1818" s="377">
        <v>0</v>
      </c>
      <c r="L1818" s="377">
        <v>0</v>
      </c>
    </row>
    <row r="1819" spans="2:12" ht="13.2" x14ac:dyDescent="0.25">
      <c r="B1819" s="376" t="s">
        <v>221</v>
      </c>
      <c r="C1819" s="376" t="s">
        <v>2352</v>
      </c>
      <c r="D1819" s="376" t="s">
        <v>427</v>
      </c>
      <c r="E1819" s="376" t="s">
        <v>1576</v>
      </c>
      <c r="F1819" s="377">
        <v>13</v>
      </c>
      <c r="G1819" s="377">
        <v>7</v>
      </c>
      <c r="H1819" s="377">
        <v>6</v>
      </c>
      <c r="I1819" s="377">
        <v>29</v>
      </c>
      <c r="J1819" s="377">
        <v>21</v>
      </c>
      <c r="K1819" s="377">
        <v>8</v>
      </c>
      <c r="L1819" s="377">
        <v>0</v>
      </c>
    </row>
    <row r="1820" spans="2:12" ht="13.2" x14ac:dyDescent="0.25">
      <c r="B1820" s="376" t="s">
        <v>221</v>
      </c>
      <c r="C1820" s="376" t="s">
        <v>2352</v>
      </c>
      <c r="D1820" s="376" t="s">
        <v>427</v>
      </c>
      <c r="E1820" s="376" t="s">
        <v>2355</v>
      </c>
      <c r="F1820" s="377">
        <v>5</v>
      </c>
      <c r="G1820" s="377">
        <v>4</v>
      </c>
      <c r="H1820" s="377">
        <v>1</v>
      </c>
      <c r="I1820" s="377">
        <v>3</v>
      </c>
      <c r="J1820" s="377">
        <v>3</v>
      </c>
      <c r="K1820" s="377">
        <v>0</v>
      </c>
      <c r="L1820" s="377">
        <v>0</v>
      </c>
    </row>
    <row r="1821" spans="2:12" ht="13.2" x14ac:dyDescent="0.25">
      <c r="B1821" s="376" t="s">
        <v>221</v>
      </c>
      <c r="C1821" s="376" t="s">
        <v>2352</v>
      </c>
      <c r="D1821" s="376" t="s">
        <v>427</v>
      </c>
      <c r="E1821" s="376" t="s">
        <v>2857</v>
      </c>
      <c r="F1821" s="377">
        <v>1</v>
      </c>
      <c r="G1821" s="377">
        <v>1</v>
      </c>
      <c r="H1821" s="377">
        <v>0</v>
      </c>
      <c r="I1821" s="377">
        <v>1</v>
      </c>
      <c r="J1821" s="377">
        <v>1</v>
      </c>
      <c r="K1821" s="377">
        <v>0</v>
      </c>
      <c r="L1821" s="377">
        <v>0</v>
      </c>
    </row>
    <row r="1822" spans="2:12" ht="13.2" x14ac:dyDescent="0.25">
      <c r="B1822" s="376" t="s">
        <v>221</v>
      </c>
      <c r="C1822" s="376" t="s">
        <v>2352</v>
      </c>
      <c r="D1822" s="376" t="s">
        <v>427</v>
      </c>
      <c r="E1822" s="376" t="s">
        <v>3179</v>
      </c>
      <c r="F1822" s="377">
        <v>0</v>
      </c>
      <c r="G1822" s="377">
        <v>0</v>
      </c>
      <c r="H1822" s="377">
        <v>0</v>
      </c>
      <c r="I1822" s="377">
        <v>4</v>
      </c>
      <c r="J1822" s="377">
        <v>2</v>
      </c>
      <c r="K1822" s="377">
        <v>2</v>
      </c>
      <c r="L1822" s="377">
        <v>0</v>
      </c>
    </row>
    <row r="1823" spans="2:12" ht="13.2" x14ac:dyDescent="0.25">
      <c r="B1823" s="376" t="s">
        <v>221</v>
      </c>
      <c r="C1823" s="376" t="s">
        <v>2352</v>
      </c>
      <c r="D1823" s="376" t="s">
        <v>427</v>
      </c>
      <c r="E1823" s="376" t="s">
        <v>3013</v>
      </c>
      <c r="F1823" s="377">
        <v>1</v>
      </c>
      <c r="G1823" s="377">
        <v>0</v>
      </c>
      <c r="H1823" s="377">
        <v>1</v>
      </c>
      <c r="I1823" s="377">
        <v>0</v>
      </c>
      <c r="J1823" s="377">
        <v>0</v>
      </c>
      <c r="K1823" s="377">
        <v>0</v>
      </c>
      <c r="L1823" s="377">
        <v>0</v>
      </c>
    </row>
    <row r="1824" spans="2:12" ht="13.2" x14ac:dyDescent="0.25">
      <c r="B1824" s="376" t="s">
        <v>221</v>
      </c>
      <c r="C1824" s="376" t="s">
        <v>2352</v>
      </c>
      <c r="D1824" s="376" t="s">
        <v>427</v>
      </c>
      <c r="E1824" s="376" t="s">
        <v>2779</v>
      </c>
      <c r="F1824" s="377">
        <v>2</v>
      </c>
      <c r="G1824" s="377">
        <v>2</v>
      </c>
      <c r="H1824" s="377">
        <v>0</v>
      </c>
      <c r="I1824" s="377">
        <v>5</v>
      </c>
      <c r="J1824" s="377">
        <v>4</v>
      </c>
      <c r="K1824" s="377">
        <v>1</v>
      </c>
      <c r="L1824" s="377">
        <v>0</v>
      </c>
    </row>
    <row r="1825" spans="2:12" ht="13.2" x14ac:dyDescent="0.25">
      <c r="B1825" s="376" t="s">
        <v>221</v>
      </c>
      <c r="C1825" s="376" t="s">
        <v>2352</v>
      </c>
      <c r="D1825" s="376" t="s">
        <v>427</v>
      </c>
      <c r="E1825" s="376" t="s">
        <v>1577</v>
      </c>
      <c r="F1825" s="377">
        <v>2</v>
      </c>
      <c r="G1825" s="377">
        <v>1</v>
      </c>
      <c r="H1825" s="377">
        <v>1</v>
      </c>
      <c r="I1825" s="377">
        <v>8</v>
      </c>
      <c r="J1825" s="377">
        <v>6</v>
      </c>
      <c r="K1825" s="377">
        <v>2</v>
      </c>
      <c r="L1825" s="377">
        <v>0</v>
      </c>
    </row>
    <row r="1826" spans="2:12" ht="13.2" x14ac:dyDescent="0.25">
      <c r="B1826" s="376" t="s">
        <v>221</v>
      </c>
      <c r="C1826" s="376" t="s">
        <v>2352</v>
      </c>
      <c r="D1826" s="376" t="s">
        <v>427</v>
      </c>
      <c r="E1826" s="376" t="s">
        <v>1578</v>
      </c>
      <c r="F1826" s="377">
        <v>6</v>
      </c>
      <c r="G1826" s="377">
        <v>3</v>
      </c>
      <c r="H1826" s="377">
        <v>3</v>
      </c>
      <c r="I1826" s="377">
        <v>6</v>
      </c>
      <c r="J1826" s="377">
        <v>4</v>
      </c>
      <c r="K1826" s="377">
        <v>2</v>
      </c>
      <c r="L1826" s="377">
        <v>0</v>
      </c>
    </row>
    <row r="1827" spans="2:12" ht="13.2" x14ac:dyDescent="0.25">
      <c r="B1827" s="376" t="s">
        <v>221</v>
      </c>
      <c r="C1827" s="376" t="s">
        <v>2352</v>
      </c>
      <c r="D1827" s="376" t="s">
        <v>427</v>
      </c>
      <c r="E1827" s="376" t="s">
        <v>1579</v>
      </c>
      <c r="F1827" s="377">
        <v>3</v>
      </c>
      <c r="G1827" s="377">
        <v>2</v>
      </c>
      <c r="H1827" s="377">
        <v>1</v>
      </c>
      <c r="I1827" s="377">
        <v>6</v>
      </c>
      <c r="J1827" s="377">
        <v>2</v>
      </c>
      <c r="K1827" s="377">
        <v>4</v>
      </c>
      <c r="L1827" s="377">
        <v>0</v>
      </c>
    </row>
    <row r="1828" spans="2:12" ht="13.2" x14ac:dyDescent="0.25">
      <c r="B1828" s="376" t="s">
        <v>221</v>
      </c>
      <c r="C1828" s="376" t="s">
        <v>2352</v>
      </c>
      <c r="D1828" s="376" t="s">
        <v>427</v>
      </c>
      <c r="E1828" s="376" t="s">
        <v>2858</v>
      </c>
      <c r="F1828" s="377">
        <v>1</v>
      </c>
      <c r="G1828" s="377">
        <v>1</v>
      </c>
      <c r="H1828" s="377">
        <v>0</v>
      </c>
      <c r="I1828" s="377">
        <v>0</v>
      </c>
      <c r="J1828" s="377">
        <v>0</v>
      </c>
      <c r="K1828" s="377">
        <v>0</v>
      </c>
      <c r="L1828" s="377">
        <v>0</v>
      </c>
    </row>
    <row r="1829" spans="2:12" ht="13.2" x14ac:dyDescent="0.25">
      <c r="B1829" s="376" t="s">
        <v>221</v>
      </c>
      <c r="C1829" s="376" t="s">
        <v>2352</v>
      </c>
      <c r="D1829" s="376" t="s">
        <v>427</v>
      </c>
      <c r="E1829" s="376" t="s">
        <v>2780</v>
      </c>
      <c r="F1829" s="377">
        <v>0</v>
      </c>
      <c r="G1829" s="377">
        <v>0</v>
      </c>
      <c r="H1829" s="377">
        <v>0</v>
      </c>
      <c r="I1829" s="377">
        <v>5</v>
      </c>
      <c r="J1829" s="377">
        <v>5</v>
      </c>
      <c r="K1829" s="377">
        <v>0</v>
      </c>
      <c r="L1829" s="377">
        <v>0</v>
      </c>
    </row>
    <row r="1830" spans="2:12" ht="13.2" x14ac:dyDescent="0.25">
      <c r="B1830" s="376" t="s">
        <v>221</v>
      </c>
      <c r="C1830" s="376" t="s">
        <v>2352</v>
      </c>
      <c r="D1830" s="376" t="s">
        <v>427</v>
      </c>
      <c r="E1830" s="376" t="s">
        <v>2781</v>
      </c>
      <c r="F1830" s="377">
        <v>1</v>
      </c>
      <c r="G1830" s="377">
        <v>1</v>
      </c>
      <c r="H1830" s="377">
        <v>0</v>
      </c>
      <c r="I1830" s="377">
        <v>5</v>
      </c>
      <c r="J1830" s="377">
        <v>4</v>
      </c>
      <c r="K1830" s="377">
        <v>1</v>
      </c>
      <c r="L1830" s="377">
        <v>0</v>
      </c>
    </row>
    <row r="1831" spans="2:12" ht="13.2" x14ac:dyDescent="0.25">
      <c r="B1831" s="376" t="s">
        <v>221</v>
      </c>
      <c r="C1831" s="376" t="s">
        <v>2352</v>
      </c>
      <c r="D1831" s="376" t="s">
        <v>427</v>
      </c>
      <c r="E1831" s="376" t="s">
        <v>3180</v>
      </c>
      <c r="F1831" s="377">
        <v>0</v>
      </c>
      <c r="G1831" s="377">
        <v>0</v>
      </c>
      <c r="H1831" s="377">
        <v>0</v>
      </c>
      <c r="I1831" s="377">
        <v>1</v>
      </c>
      <c r="J1831" s="377">
        <v>1</v>
      </c>
      <c r="K1831" s="377">
        <v>0</v>
      </c>
      <c r="L1831" s="377">
        <v>0</v>
      </c>
    </row>
    <row r="1832" spans="2:12" ht="13.2" x14ac:dyDescent="0.25">
      <c r="B1832" s="376" t="s">
        <v>221</v>
      </c>
      <c r="C1832" s="376" t="s">
        <v>2352</v>
      </c>
      <c r="D1832" s="376" t="s">
        <v>427</v>
      </c>
      <c r="E1832" s="376" t="s">
        <v>1581</v>
      </c>
      <c r="F1832" s="377">
        <v>12</v>
      </c>
      <c r="G1832" s="377">
        <v>9</v>
      </c>
      <c r="H1832" s="377">
        <v>3</v>
      </c>
      <c r="I1832" s="377">
        <v>37</v>
      </c>
      <c r="J1832" s="377">
        <v>23</v>
      </c>
      <c r="K1832" s="377">
        <v>14</v>
      </c>
      <c r="L1832" s="377">
        <v>0</v>
      </c>
    </row>
    <row r="1833" spans="2:12" ht="13.2" x14ac:dyDescent="0.25">
      <c r="B1833" s="376" t="s">
        <v>221</v>
      </c>
      <c r="C1833" s="376" t="s">
        <v>2352</v>
      </c>
      <c r="D1833" s="376" t="s">
        <v>427</v>
      </c>
      <c r="E1833" s="376" t="s">
        <v>1582</v>
      </c>
      <c r="F1833" s="377">
        <v>415</v>
      </c>
      <c r="G1833" s="377">
        <v>247</v>
      </c>
      <c r="H1833" s="377">
        <v>168</v>
      </c>
      <c r="I1833" s="377">
        <v>665</v>
      </c>
      <c r="J1833" s="377">
        <v>423</v>
      </c>
      <c r="K1833" s="377">
        <v>242</v>
      </c>
      <c r="L1833" s="377">
        <v>0</v>
      </c>
    </row>
    <row r="1834" spans="2:12" ht="13.2" x14ac:dyDescent="0.25">
      <c r="B1834" s="376" t="s">
        <v>221</v>
      </c>
      <c r="C1834" s="376" t="s">
        <v>2352</v>
      </c>
      <c r="D1834" s="376" t="s">
        <v>427</v>
      </c>
      <c r="E1834" s="376" t="s">
        <v>3847</v>
      </c>
      <c r="F1834" s="377">
        <v>0</v>
      </c>
      <c r="G1834" s="377">
        <v>0</v>
      </c>
      <c r="H1834" s="377">
        <v>0</v>
      </c>
      <c r="I1834" s="377">
        <v>1</v>
      </c>
      <c r="J1834" s="377">
        <v>1</v>
      </c>
      <c r="K1834" s="377">
        <v>0</v>
      </c>
      <c r="L1834" s="377">
        <v>0</v>
      </c>
    </row>
    <row r="1835" spans="2:12" ht="13.2" x14ac:dyDescent="0.25">
      <c r="B1835" s="376" t="s">
        <v>221</v>
      </c>
      <c r="C1835" s="376" t="s">
        <v>2352</v>
      </c>
      <c r="D1835" s="376" t="s">
        <v>427</v>
      </c>
      <c r="E1835" s="376" t="s">
        <v>3292</v>
      </c>
      <c r="F1835" s="377">
        <v>0</v>
      </c>
      <c r="G1835" s="377">
        <v>0</v>
      </c>
      <c r="H1835" s="377">
        <v>0</v>
      </c>
      <c r="I1835" s="377">
        <v>1</v>
      </c>
      <c r="J1835" s="377">
        <v>1</v>
      </c>
      <c r="K1835" s="377">
        <v>0</v>
      </c>
      <c r="L1835" s="377">
        <v>0</v>
      </c>
    </row>
    <row r="1836" spans="2:12" ht="13.2" x14ac:dyDescent="0.25">
      <c r="B1836" s="376" t="s">
        <v>221</v>
      </c>
      <c r="C1836" s="376" t="s">
        <v>2352</v>
      </c>
      <c r="D1836" s="376" t="s">
        <v>427</v>
      </c>
      <c r="E1836" s="376" t="s">
        <v>1947</v>
      </c>
      <c r="F1836" s="377">
        <v>0</v>
      </c>
      <c r="G1836" s="377">
        <v>0</v>
      </c>
      <c r="H1836" s="377">
        <v>0</v>
      </c>
      <c r="I1836" s="377">
        <v>3</v>
      </c>
      <c r="J1836" s="377">
        <v>2</v>
      </c>
      <c r="K1836" s="377">
        <v>1</v>
      </c>
      <c r="L1836" s="377">
        <v>0</v>
      </c>
    </row>
    <row r="1837" spans="2:12" ht="13.2" x14ac:dyDescent="0.25">
      <c r="B1837" s="376" t="s">
        <v>221</v>
      </c>
      <c r="C1837" s="376" t="s">
        <v>2352</v>
      </c>
      <c r="D1837" s="376" t="s">
        <v>427</v>
      </c>
      <c r="E1837" s="376" t="s">
        <v>3293</v>
      </c>
      <c r="F1837" s="377">
        <v>0</v>
      </c>
      <c r="G1837" s="377">
        <v>0</v>
      </c>
      <c r="H1837" s="377">
        <v>0</v>
      </c>
      <c r="I1837" s="377">
        <v>5</v>
      </c>
      <c r="J1837" s="377">
        <v>2</v>
      </c>
      <c r="K1837" s="377">
        <v>3</v>
      </c>
      <c r="L1837" s="377">
        <v>0</v>
      </c>
    </row>
    <row r="1838" spans="2:12" ht="13.2" x14ac:dyDescent="0.25">
      <c r="B1838" s="376" t="s">
        <v>221</v>
      </c>
      <c r="C1838" s="376" t="s">
        <v>2352</v>
      </c>
      <c r="D1838" s="376" t="s">
        <v>427</v>
      </c>
      <c r="E1838" s="376" t="s">
        <v>3015</v>
      </c>
      <c r="F1838" s="377">
        <v>3</v>
      </c>
      <c r="G1838" s="377">
        <v>0</v>
      </c>
      <c r="H1838" s="377">
        <v>3</v>
      </c>
      <c r="I1838" s="377">
        <v>2</v>
      </c>
      <c r="J1838" s="377">
        <v>2</v>
      </c>
      <c r="K1838" s="377">
        <v>0</v>
      </c>
      <c r="L1838" s="377">
        <v>0</v>
      </c>
    </row>
    <row r="1839" spans="2:12" ht="13.2" x14ac:dyDescent="0.25">
      <c r="B1839" s="376" t="s">
        <v>221</v>
      </c>
      <c r="C1839" s="376" t="s">
        <v>2352</v>
      </c>
      <c r="D1839" s="376" t="s">
        <v>427</v>
      </c>
      <c r="E1839" s="376" t="s">
        <v>3294</v>
      </c>
      <c r="F1839" s="377">
        <v>1</v>
      </c>
      <c r="G1839" s="377">
        <v>0</v>
      </c>
      <c r="H1839" s="377">
        <v>1</v>
      </c>
      <c r="I1839" s="377">
        <v>0</v>
      </c>
      <c r="J1839" s="377">
        <v>0</v>
      </c>
      <c r="K1839" s="377">
        <v>0</v>
      </c>
      <c r="L1839" s="377">
        <v>0</v>
      </c>
    </row>
    <row r="1840" spans="2:12" ht="13.2" x14ac:dyDescent="0.25">
      <c r="B1840" s="376" t="s">
        <v>221</v>
      </c>
      <c r="C1840" s="376" t="s">
        <v>2352</v>
      </c>
      <c r="D1840" s="376" t="s">
        <v>427</v>
      </c>
      <c r="E1840" s="376" t="s">
        <v>3295</v>
      </c>
      <c r="F1840" s="377">
        <v>0</v>
      </c>
      <c r="G1840" s="377">
        <v>0</v>
      </c>
      <c r="H1840" s="377">
        <v>0</v>
      </c>
      <c r="I1840" s="377">
        <v>2</v>
      </c>
      <c r="J1840" s="377">
        <v>2</v>
      </c>
      <c r="K1840" s="377">
        <v>0</v>
      </c>
      <c r="L1840" s="377">
        <v>0</v>
      </c>
    </row>
    <row r="1841" spans="2:12" ht="13.2" x14ac:dyDescent="0.25">
      <c r="B1841" s="376" t="s">
        <v>221</v>
      </c>
      <c r="C1841" s="376" t="s">
        <v>2352</v>
      </c>
      <c r="D1841" s="376" t="s">
        <v>427</v>
      </c>
      <c r="E1841" s="376" t="s">
        <v>3848</v>
      </c>
      <c r="F1841" s="377">
        <v>0</v>
      </c>
      <c r="G1841" s="377">
        <v>0</v>
      </c>
      <c r="H1841" s="377">
        <v>0</v>
      </c>
      <c r="I1841" s="377">
        <v>2</v>
      </c>
      <c r="J1841" s="377">
        <v>1</v>
      </c>
      <c r="K1841" s="377">
        <v>1</v>
      </c>
      <c r="L1841" s="377">
        <v>0</v>
      </c>
    </row>
    <row r="1842" spans="2:12" ht="13.2" x14ac:dyDescent="0.25">
      <c r="B1842" s="376" t="s">
        <v>221</v>
      </c>
      <c r="C1842" s="376" t="s">
        <v>2352</v>
      </c>
      <c r="D1842" s="376" t="s">
        <v>427</v>
      </c>
      <c r="E1842" s="376" t="s">
        <v>3849</v>
      </c>
      <c r="F1842" s="377">
        <v>0</v>
      </c>
      <c r="G1842" s="377">
        <v>0</v>
      </c>
      <c r="H1842" s="377">
        <v>0</v>
      </c>
      <c r="I1842" s="377">
        <v>4</v>
      </c>
      <c r="J1842" s="377">
        <v>4</v>
      </c>
      <c r="K1842" s="377">
        <v>0</v>
      </c>
      <c r="L1842" s="377">
        <v>0</v>
      </c>
    </row>
    <row r="1843" spans="2:12" ht="13.2" x14ac:dyDescent="0.25">
      <c r="B1843" s="376" t="s">
        <v>221</v>
      </c>
      <c r="C1843" s="376" t="s">
        <v>2352</v>
      </c>
      <c r="D1843" s="376" t="s">
        <v>427</v>
      </c>
      <c r="E1843" s="376" t="s">
        <v>3297</v>
      </c>
      <c r="F1843" s="377">
        <v>0</v>
      </c>
      <c r="G1843" s="377">
        <v>0</v>
      </c>
      <c r="H1843" s="377">
        <v>0</v>
      </c>
      <c r="I1843" s="377">
        <v>2</v>
      </c>
      <c r="J1843" s="377">
        <v>2</v>
      </c>
      <c r="K1843" s="377">
        <v>0</v>
      </c>
      <c r="L1843" s="377">
        <v>0</v>
      </c>
    </row>
    <row r="1844" spans="2:12" ht="13.2" x14ac:dyDescent="0.25">
      <c r="B1844" s="376" t="s">
        <v>221</v>
      </c>
      <c r="C1844" s="376" t="s">
        <v>2352</v>
      </c>
      <c r="D1844" s="376" t="s">
        <v>427</v>
      </c>
      <c r="E1844" s="376" t="s">
        <v>3850</v>
      </c>
      <c r="F1844" s="377">
        <v>0</v>
      </c>
      <c r="G1844" s="377">
        <v>0</v>
      </c>
      <c r="H1844" s="377">
        <v>0</v>
      </c>
      <c r="I1844" s="377">
        <v>1</v>
      </c>
      <c r="J1844" s="377">
        <v>1</v>
      </c>
      <c r="K1844" s="377">
        <v>0</v>
      </c>
      <c r="L1844" s="377">
        <v>0</v>
      </c>
    </row>
    <row r="1845" spans="2:12" ht="13.2" x14ac:dyDescent="0.25">
      <c r="B1845" s="376" t="s">
        <v>221</v>
      </c>
      <c r="C1845" s="376" t="s">
        <v>2352</v>
      </c>
      <c r="D1845" s="376" t="s">
        <v>427</v>
      </c>
      <c r="E1845" s="376" t="s">
        <v>3298</v>
      </c>
      <c r="F1845" s="377">
        <v>0</v>
      </c>
      <c r="G1845" s="377">
        <v>0</v>
      </c>
      <c r="H1845" s="377">
        <v>0</v>
      </c>
      <c r="I1845" s="377">
        <v>1</v>
      </c>
      <c r="J1845" s="377">
        <v>1</v>
      </c>
      <c r="K1845" s="377">
        <v>0</v>
      </c>
      <c r="L1845" s="377">
        <v>0</v>
      </c>
    </row>
    <row r="1846" spans="2:12" ht="13.2" x14ac:dyDescent="0.25">
      <c r="B1846" s="376" t="s">
        <v>221</v>
      </c>
      <c r="C1846" s="376" t="s">
        <v>2352</v>
      </c>
      <c r="D1846" s="376" t="s">
        <v>427</v>
      </c>
      <c r="E1846" s="376" t="s">
        <v>3851</v>
      </c>
      <c r="F1846" s="377">
        <v>0</v>
      </c>
      <c r="G1846" s="377">
        <v>0</v>
      </c>
      <c r="H1846" s="377">
        <v>0</v>
      </c>
      <c r="I1846" s="377">
        <v>1</v>
      </c>
      <c r="J1846" s="377">
        <v>1</v>
      </c>
      <c r="K1846" s="377">
        <v>0</v>
      </c>
      <c r="L1846" s="377">
        <v>0</v>
      </c>
    </row>
    <row r="1847" spans="2:12" ht="13.2" x14ac:dyDescent="0.25">
      <c r="B1847" s="376" t="s">
        <v>221</v>
      </c>
      <c r="C1847" s="376" t="s">
        <v>2352</v>
      </c>
      <c r="D1847" s="376" t="s">
        <v>427</v>
      </c>
      <c r="E1847" s="376" t="s">
        <v>3018</v>
      </c>
      <c r="F1847" s="377">
        <v>2</v>
      </c>
      <c r="G1847" s="377">
        <v>1</v>
      </c>
      <c r="H1847" s="377">
        <v>1</v>
      </c>
      <c r="I1847" s="377">
        <v>0</v>
      </c>
      <c r="J1847" s="377">
        <v>0</v>
      </c>
      <c r="K1847" s="377">
        <v>0</v>
      </c>
      <c r="L1847" s="377">
        <v>0</v>
      </c>
    </row>
    <row r="1848" spans="2:12" ht="13.2" x14ac:dyDescent="0.25">
      <c r="B1848" s="376" t="s">
        <v>221</v>
      </c>
      <c r="C1848" s="376" t="s">
        <v>2352</v>
      </c>
      <c r="D1848" s="376" t="s">
        <v>427</v>
      </c>
      <c r="E1848" s="376" t="s">
        <v>3299</v>
      </c>
      <c r="F1848" s="377">
        <v>0</v>
      </c>
      <c r="G1848" s="377">
        <v>0</v>
      </c>
      <c r="H1848" s="377">
        <v>0</v>
      </c>
      <c r="I1848" s="377">
        <v>3</v>
      </c>
      <c r="J1848" s="377">
        <v>3</v>
      </c>
      <c r="K1848" s="377">
        <v>0</v>
      </c>
      <c r="L1848" s="377">
        <v>0</v>
      </c>
    </row>
    <row r="1849" spans="2:12" ht="13.2" x14ac:dyDescent="0.25">
      <c r="B1849" s="376" t="s">
        <v>221</v>
      </c>
      <c r="C1849" s="376" t="s">
        <v>2352</v>
      </c>
      <c r="D1849" s="376" t="s">
        <v>427</v>
      </c>
      <c r="E1849" s="376" t="s">
        <v>3300</v>
      </c>
      <c r="F1849" s="377">
        <v>7</v>
      </c>
      <c r="G1849" s="377">
        <v>3</v>
      </c>
      <c r="H1849" s="377">
        <v>4</v>
      </c>
      <c r="I1849" s="377">
        <v>1</v>
      </c>
      <c r="J1849" s="377">
        <v>1</v>
      </c>
      <c r="K1849" s="377">
        <v>0</v>
      </c>
      <c r="L1849" s="377">
        <v>0</v>
      </c>
    </row>
    <row r="1850" spans="2:12" ht="13.2" x14ac:dyDescent="0.25">
      <c r="B1850" s="376" t="s">
        <v>221</v>
      </c>
      <c r="C1850" s="376" t="s">
        <v>2352</v>
      </c>
      <c r="D1850" s="376" t="s">
        <v>427</v>
      </c>
      <c r="E1850" s="376" t="s">
        <v>3852</v>
      </c>
      <c r="F1850" s="377">
        <v>1</v>
      </c>
      <c r="G1850" s="377">
        <v>1</v>
      </c>
      <c r="H1850" s="377">
        <v>0</v>
      </c>
      <c r="I1850" s="377">
        <v>0</v>
      </c>
      <c r="J1850" s="377">
        <v>0</v>
      </c>
      <c r="K1850" s="377">
        <v>0</v>
      </c>
      <c r="L1850" s="377">
        <v>0</v>
      </c>
    </row>
    <row r="1851" spans="2:12" ht="13.2" x14ac:dyDescent="0.25">
      <c r="B1851" s="376" t="s">
        <v>221</v>
      </c>
      <c r="C1851" s="376" t="s">
        <v>2352</v>
      </c>
      <c r="D1851" s="376" t="s">
        <v>427</v>
      </c>
      <c r="E1851" s="376" t="s">
        <v>3853</v>
      </c>
      <c r="F1851" s="377">
        <v>0</v>
      </c>
      <c r="G1851" s="377">
        <v>0</v>
      </c>
      <c r="H1851" s="377">
        <v>0</v>
      </c>
      <c r="I1851" s="377">
        <v>1</v>
      </c>
      <c r="J1851" s="377">
        <v>1</v>
      </c>
      <c r="K1851" s="377">
        <v>0</v>
      </c>
      <c r="L1851" s="377">
        <v>0</v>
      </c>
    </row>
    <row r="1852" spans="2:12" ht="13.2" x14ac:dyDescent="0.25">
      <c r="B1852" s="376" t="s">
        <v>221</v>
      </c>
      <c r="C1852" s="376" t="s">
        <v>2352</v>
      </c>
      <c r="D1852" s="376" t="s">
        <v>427</v>
      </c>
      <c r="E1852" s="376" t="s">
        <v>3854</v>
      </c>
      <c r="F1852" s="377">
        <v>2</v>
      </c>
      <c r="G1852" s="377">
        <v>0</v>
      </c>
      <c r="H1852" s="377">
        <v>2</v>
      </c>
      <c r="I1852" s="377">
        <v>0</v>
      </c>
      <c r="J1852" s="377">
        <v>0</v>
      </c>
      <c r="K1852" s="377">
        <v>0</v>
      </c>
      <c r="L1852" s="377">
        <v>0</v>
      </c>
    </row>
    <row r="1853" spans="2:12" ht="13.2" x14ac:dyDescent="0.25">
      <c r="B1853" s="376" t="s">
        <v>221</v>
      </c>
      <c r="C1853" s="376" t="s">
        <v>2352</v>
      </c>
      <c r="D1853" s="376" t="s">
        <v>427</v>
      </c>
      <c r="E1853" s="376" t="s">
        <v>3019</v>
      </c>
      <c r="F1853" s="377">
        <v>0</v>
      </c>
      <c r="G1853" s="377">
        <v>0</v>
      </c>
      <c r="H1853" s="377">
        <v>0</v>
      </c>
      <c r="I1853" s="377">
        <v>1</v>
      </c>
      <c r="J1853" s="377">
        <v>1</v>
      </c>
      <c r="K1853" s="377">
        <v>0</v>
      </c>
      <c r="L1853" s="377">
        <v>0</v>
      </c>
    </row>
    <row r="1854" spans="2:12" ht="13.2" x14ac:dyDescent="0.25">
      <c r="B1854" s="376" t="s">
        <v>221</v>
      </c>
      <c r="C1854" s="376" t="s">
        <v>2352</v>
      </c>
      <c r="D1854" s="376" t="s">
        <v>427</v>
      </c>
      <c r="E1854" s="376" t="s">
        <v>3855</v>
      </c>
      <c r="F1854" s="377">
        <v>1</v>
      </c>
      <c r="G1854" s="377">
        <v>1</v>
      </c>
      <c r="H1854" s="377">
        <v>0</v>
      </c>
      <c r="I1854" s="377">
        <v>0</v>
      </c>
      <c r="J1854" s="377">
        <v>0</v>
      </c>
      <c r="K1854" s="377">
        <v>0</v>
      </c>
      <c r="L1854" s="377">
        <v>0</v>
      </c>
    </row>
    <row r="1855" spans="2:12" ht="13.2" x14ac:dyDescent="0.25">
      <c r="B1855" s="376" t="s">
        <v>221</v>
      </c>
      <c r="C1855" s="376" t="s">
        <v>2352</v>
      </c>
      <c r="D1855" s="376" t="s">
        <v>427</v>
      </c>
      <c r="E1855" s="376" t="s">
        <v>3856</v>
      </c>
      <c r="F1855" s="377">
        <v>0</v>
      </c>
      <c r="G1855" s="377">
        <v>0</v>
      </c>
      <c r="H1855" s="377">
        <v>0</v>
      </c>
      <c r="I1855" s="377">
        <v>3</v>
      </c>
      <c r="J1855" s="377">
        <v>3</v>
      </c>
      <c r="K1855" s="377">
        <v>0</v>
      </c>
      <c r="L1855" s="377">
        <v>0</v>
      </c>
    </row>
    <row r="1856" spans="2:12" ht="13.2" x14ac:dyDescent="0.25">
      <c r="B1856" s="376" t="s">
        <v>221</v>
      </c>
      <c r="C1856" s="376" t="s">
        <v>2352</v>
      </c>
      <c r="D1856" s="376" t="s">
        <v>427</v>
      </c>
      <c r="E1856" s="376" t="s">
        <v>1583</v>
      </c>
      <c r="F1856" s="377">
        <v>67</v>
      </c>
      <c r="G1856" s="377">
        <v>47</v>
      </c>
      <c r="H1856" s="377">
        <v>20</v>
      </c>
      <c r="I1856" s="377">
        <v>98</v>
      </c>
      <c r="J1856" s="377">
        <v>79</v>
      </c>
      <c r="K1856" s="377">
        <v>19</v>
      </c>
      <c r="L1856" s="377">
        <v>0</v>
      </c>
    </row>
    <row r="1857" spans="2:12" ht="13.2" x14ac:dyDescent="0.25">
      <c r="B1857" s="376" t="s">
        <v>221</v>
      </c>
      <c r="C1857" s="376" t="s">
        <v>2352</v>
      </c>
      <c r="D1857" s="376" t="s">
        <v>427</v>
      </c>
      <c r="E1857" s="376" t="s">
        <v>3301</v>
      </c>
      <c r="F1857" s="377">
        <v>0</v>
      </c>
      <c r="G1857" s="377">
        <v>0</v>
      </c>
      <c r="H1857" s="377">
        <v>0</v>
      </c>
      <c r="I1857" s="377">
        <v>4</v>
      </c>
      <c r="J1857" s="377">
        <v>3</v>
      </c>
      <c r="K1857" s="377">
        <v>1</v>
      </c>
      <c r="L1857" s="377">
        <v>0</v>
      </c>
    </row>
    <row r="1858" spans="2:12" ht="13.2" x14ac:dyDescent="0.25">
      <c r="B1858" s="376" t="s">
        <v>221</v>
      </c>
      <c r="C1858" s="376" t="s">
        <v>2352</v>
      </c>
      <c r="D1858" s="376" t="s">
        <v>427</v>
      </c>
      <c r="E1858" s="376" t="s">
        <v>1584</v>
      </c>
      <c r="F1858" s="377">
        <v>9</v>
      </c>
      <c r="G1858" s="377">
        <v>5</v>
      </c>
      <c r="H1858" s="377">
        <v>4</v>
      </c>
      <c r="I1858" s="377">
        <v>5</v>
      </c>
      <c r="J1858" s="377">
        <v>4</v>
      </c>
      <c r="K1858" s="377">
        <v>1</v>
      </c>
      <c r="L1858" s="377">
        <v>0</v>
      </c>
    </row>
    <row r="1859" spans="2:12" ht="13.2" x14ac:dyDescent="0.25">
      <c r="B1859" s="376" t="s">
        <v>221</v>
      </c>
      <c r="C1859" s="376" t="s">
        <v>2352</v>
      </c>
      <c r="D1859" s="376" t="s">
        <v>427</v>
      </c>
      <c r="E1859" s="376" t="s">
        <v>1585</v>
      </c>
      <c r="F1859" s="377">
        <v>12</v>
      </c>
      <c r="G1859" s="377">
        <v>6</v>
      </c>
      <c r="H1859" s="377">
        <v>6</v>
      </c>
      <c r="I1859" s="377">
        <v>7</v>
      </c>
      <c r="J1859" s="377">
        <v>4</v>
      </c>
      <c r="K1859" s="377">
        <v>3</v>
      </c>
      <c r="L1859" s="377">
        <v>0</v>
      </c>
    </row>
    <row r="1860" spans="2:12" ht="13.2" x14ac:dyDescent="0.25">
      <c r="B1860" s="376" t="s">
        <v>221</v>
      </c>
      <c r="C1860" s="376" t="s">
        <v>2352</v>
      </c>
      <c r="D1860" s="376" t="s">
        <v>427</v>
      </c>
      <c r="E1860" s="376" t="s">
        <v>1586</v>
      </c>
      <c r="F1860" s="377">
        <v>6</v>
      </c>
      <c r="G1860" s="377">
        <v>5</v>
      </c>
      <c r="H1860" s="377">
        <v>1</v>
      </c>
      <c r="I1860" s="377">
        <v>8</v>
      </c>
      <c r="J1860" s="377">
        <v>4</v>
      </c>
      <c r="K1860" s="377">
        <v>4</v>
      </c>
      <c r="L1860" s="377">
        <v>0</v>
      </c>
    </row>
    <row r="1861" spans="2:12" ht="13.2" x14ac:dyDescent="0.25">
      <c r="B1861" s="376" t="s">
        <v>221</v>
      </c>
      <c r="C1861" s="376" t="s">
        <v>2352</v>
      </c>
      <c r="D1861" s="376" t="s">
        <v>427</v>
      </c>
      <c r="E1861" s="376" t="s">
        <v>3020</v>
      </c>
      <c r="F1861" s="377">
        <v>1</v>
      </c>
      <c r="G1861" s="377">
        <v>1</v>
      </c>
      <c r="H1861" s="377">
        <v>0</v>
      </c>
      <c r="I1861" s="377">
        <v>6</v>
      </c>
      <c r="J1861" s="377">
        <v>3</v>
      </c>
      <c r="K1861" s="377">
        <v>3</v>
      </c>
      <c r="L1861" s="377">
        <v>0</v>
      </c>
    </row>
    <row r="1862" spans="2:12" ht="13.2" x14ac:dyDescent="0.25">
      <c r="B1862" s="376" t="s">
        <v>221</v>
      </c>
      <c r="C1862" s="376" t="s">
        <v>2352</v>
      </c>
      <c r="D1862" s="376" t="s">
        <v>427</v>
      </c>
      <c r="E1862" s="376" t="s">
        <v>1587</v>
      </c>
      <c r="F1862" s="377">
        <v>5</v>
      </c>
      <c r="G1862" s="377">
        <v>3</v>
      </c>
      <c r="H1862" s="377">
        <v>2</v>
      </c>
      <c r="I1862" s="377">
        <v>2</v>
      </c>
      <c r="J1862" s="377">
        <v>2</v>
      </c>
      <c r="K1862" s="377">
        <v>0</v>
      </c>
      <c r="L1862" s="377">
        <v>0</v>
      </c>
    </row>
    <row r="1863" spans="2:12" ht="13.2" x14ac:dyDescent="0.25">
      <c r="B1863" s="376" t="s">
        <v>221</v>
      </c>
      <c r="C1863" s="376" t="s">
        <v>2352</v>
      </c>
      <c r="D1863" s="376" t="s">
        <v>427</v>
      </c>
      <c r="E1863" s="376" t="s">
        <v>1588</v>
      </c>
      <c r="F1863" s="377">
        <v>3</v>
      </c>
      <c r="G1863" s="377">
        <v>3</v>
      </c>
      <c r="H1863" s="377">
        <v>0</v>
      </c>
      <c r="I1863" s="377">
        <v>4</v>
      </c>
      <c r="J1863" s="377">
        <v>4</v>
      </c>
      <c r="K1863" s="377">
        <v>0</v>
      </c>
      <c r="L1863" s="377">
        <v>0</v>
      </c>
    </row>
    <row r="1864" spans="2:12" ht="13.2" x14ac:dyDescent="0.25">
      <c r="B1864" s="376" t="s">
        <v>221</v>
      </c>
      <c r="C1864" s="376" t="s">
        <v>2352</v>
      </c>
      <c r="D1864" s="376" t="s">
        <v>427</v>
      </c>
      <c r="E1864" s="376" t="s">
        <v>3021</v>
      </c>
      <c r="F1864" s="377">
        <v>0</v>
      </c>
      <c r="G1864" s="377">
        <v>0</v>
      </c>
      <c r="H1864" s="377">
        <v>0</v>
      </c>
      <c r="I1864" s="377">
        <v>3</v>
      </c>
      <c r="J1864" s="377">
        <v>1</v>
      </c>
      <c r="K1864" s="377">
        <v>2</v>
      </c>
      <c r="L1864" s="377">
        <v>0</v>
      </c>
    </row>
    <row r="1865" spans="2:12" ht="13.2" x14ac:dyDescent="0.25">
      <c r="B1865" s="376" t="s">
        <v>221</v>
      </c>
      <c r="C1865" s="376" t="s">
        <v>2352</v>
      </c>
      <c r="D1865" s="376" t="s">
        <v>427</v>
      </c>
      <c r="E1865" s="376" t="s">
        <v>3022</v>
      </c>
      <c r="F1865" s="377">
        <v>0</v>
      </c>
      <c r="G1865" s="377">
        <v>0</v>
      </c>
      <c r="H1865" s="377">
        <v>0</v>
      </c>
      <c r="I1865" s="377">
        <v>3</v>
      </c>
      <c r="J1865" s="377">
        <v>3</v>
      </c>
      <c r="K1865" s="377">
        <v>0</v>
      </c>
      <c r="L1865" s="377">
        <v>0</v>
      </c>
    </row>
    <row r="1866" spans="2:12" ht="13.2" x14ac:dyDescent="0.25">
      <c r="B1866" s="376" t="s">
        <v>221</v>
      </c>
      <c r="C1866" s="376" t="s">
        <v>2352</v>
      </c>
      <c r="D1866" s="376" t="s">
        <v>427</v>
      </c>
      <c r="E1866" s="376" t="s">
        <v>3302</v>
      </c>
      <c r="F1866" s="377">
        <v>1</v>
      </c>
      <c r="G1866" s="377">
        <v>1</v>
      </c>
      <c r="H1866" s="377">
        <v>0</v>
      </c>
      <c r="I1866" s="377">
        <v>0</v>
      </c>
      <c r="J1866" s="377">
        <v>0</v>
      </c>
      <c r="K1866" s="377">
        <v>0</v>
      </c>
      <c r="L1866" s="377">
        <v>0</v>
      </c>
    </row>
    <row r="1867" spans="2:12" ht="13.2" x14ac:dyDescent="0.25">
      <c r="B1867" s="376" t="s">
        <v>221</v>
      </c>
      <c r="C1867" s="376" t="s">
        <v>2352</v>
      </c>
      <c r="D1867" s="376" t="s">
        <v>427</v>
      </c>
      <c r="E1867" s="376" t="s">
        <v>3303</v>
      </c>
      <c r="F1867" s="377">
        <v>0</v>
      </c>
      <c r="G1867" s="377">
        <v>0</v>
      </c>
      <c r="H1867" s="377">
        <v>0</v>
      </c>
      <c r="I1867" s="377">
        <v>1</v>
      </c>
      <c r="J1867" s="377">
        <v>0</v>
      </c>
      <c r="K1867" s="377">
        <v>1</v>
      </c>
      <c r="L1867" s="377">
        <v>0</v>
      </c>
    </row>
    <row r="1868" spans="2:12" ht="13.2" x14ac:dyDescent="0.25">
      <c r="B1868" s="376" t="s">
        <v>221</v>
      </c>
      <c r="C1868" s="376" t="s">
        <v>2352</v>
      </c>
      <c r="D1868" s="376" t="s">
        <v>427</v>
      </c>
      <c r="E1868" s="376" t="s">
        <v>3304</v>
      </c>
      <c r="F1868" s="377">
        <v>1</v>
      </c>
      <c r="G1868" s="377">
        <v>0</v>
      </c>
      <c r="H1868" s="377">
        <v>1</v>
      </c>
      <c r="I1868" s="377">
        <v>12</v>
      </c>
      <c r="J1868" s="377">
        <v>7</v>
      </c>
      <c r="K1868" s="377">
        <v>5</v>
      </c>
      <c r="L1868" s="377">
        <v>0</v>
      </c>
    </row>
    <row r="1869" spans="2:12" ht="13.2" x14ac:dyDescent="0.25">
      <c r="B1869" s="376" t="s">
        <v>221</v>
      </c>
      <c r="C1869" s="376" t="s">
        <v>2352</v>
      </c>
      <c r="D1869" s="376" t="s">
        <v>427</v>
      </c>
      <c r="E1869" s="376" t="s">
        <v>1589</v>
      </c>
      <c r="F1869" s="377">
        <v>0</v>
      </c>
      <c r="G1869" s="377">
        <v>0</v>
      </c>
      <c r="H1869" s="377">
        <v>0</v>
      </c>
      <c r="I1869" s="377">
        <v>4</v>
      </c>
      <c r="J1869" s="377">
        <v>2</v>
      </c>
      <c r="K1869" s="377">
        <v>2</v>
      </c>
      <c r="L1869" s="377">
        <v>0</v>
      </c>
    </row>
    <row r="1870" spans="2:12" ht="13.2" x14ac:dyDescent="0.25">
      <c r="B1870" s="376" t="s">
        <v>221</v>
      </c>
      <c r="C1870" s="376" t="s">
        <v>2352</v>
      </c>
      <c r="D1870" s="376" t="s">
        <v>427</v>
      </c>
      <c r="E1870" s="376" t="s">
        <v>1590</v>
      </c>
      <c r="F1870" s="377">
        <v>0</v>
      </c>
      <c r="G1870" s="377">
        <v>0</v>
      </c>
      <c r="H1870" s="377">
        <v>0</v>
      </c>
      <c r="I1870" s="377">
        <v>1</v>
      </c>
      <c r="J1870" s="377">
        <v>1</v>
      </c>
      <c r="K1870" s="377">
        <v>0</v>
      </c>
      <c r="L1870" s="377">
        <v>0</v>
      </c>
    </row>
    <row r="1871" spans="2:12" ht="13.2" x14ac:dyDescent="0.25">
      <c r="B1871" s="376" t="s">
        <v>221</v>
      </c>
      <c r="C1871" s="376" t="s">
        <v>2352</v>
      </c>
      <c r="D1871" s="376" t="s">
        <v>427</v>
      </c>
      <c r="E1871" s="376" t="s">
        <v>3023</v>
      </c>
      <c r="F1871" s="377">
        <v>0</v>
      </c>
      <c r="G1871" s="377">
        <v>0</v>
      </c>
      <c r="H1871" s="377">
        <v>0</v>
      </c>
      <c r="I1871" s="377">
        <v>1</v>
      </c>
      <c r="J1871" s="377">
        <v>1</v>
      </c>
      <c r="K1871" s="377">
        <v>0</v>
      </c>
      <c r="L1871" s="377">
        <v>0</v>
      </c>
    </row>
    <row r="1872" spans="2:12" ht="13.2" x14ac:dyDescent="0.25">
      <c r="B1872" s="376" t="s">
        <v>221</v>
      </c>
      <c r="C1872" s="376" t="s">
        <v>2352</v>
      </c>
      <c r="D1872" s="376" t="s">
        <v>427</v>
      </c>
      <c r="E1872" s="376" t="s">
        <v>3024</v>
      </c>
      <c r="F1872" s="377">
        <v>2</v>
      </c>
      <c r="G1872" s="377">
        <v>2</v>
      </c>
      <c r="H1872" s="377">
        <v>0</v>
      </c>
      <c r="I1872" s="377">
        <v>3</v>
      </c>
      <c r="J1872" s="377">
        <v>2</v>
      </c>
      <c r="K1872" s="377">
        <v>1</v>
      </c>
      <c r="L1872" s="377">
        <v>0</v>
      </c>
    </row>
    <row r="1873" spans="2:12" ht="13.2" x14ac:dyDescent="0.25">
      <c r="B1873" s="376" t="s">
        <v>221</v>
      </c>
      <c r="C1873" s="376" t="s">
        <v>2352</v>
      </c>
      <c r="D1873" s="376" t="s">
        <v>427</v>
      </c>
      <c r="E1873" s="376" t="s">
        <v>3181</v>
      </c>
      <c r="F1873" s="377">
        <v>0</v>
      </c>
      <c r="G1873" s="377">
        <v>0</v>
      </c>
      <c r="H1873" s="377">
        <v>0</v>
      </c>
      <c r="I1873" s="377">
        <v>2</v>
      </c>
      <c r="J1873" s="377">
        <v>2</v>
      </c>
      <c r="K1873" s="377">
        <v>0</v>
      </c>
      <c r="L1873" s="377">
        <v>0</v>
      </c>
    </row>
    <row r="1874" spans="2:12" ht="13.2" x14ac:dyDescent="0.25">
      <c r="B1874" s="376" t="s">
        <v>221</v>
      </c>
      <c r="C1874" s="376" t="s">
        <v>2352</v>
      </c>
      <c r="D1874" s="376" t="s">
        <v>427</v>
      </c>
      <c r="E1874" s="376" t="s">
        <v>3025</v>
      </c>
      <c r="F1874" s="377">
        <v>3</v>
      </c>
      <c r="G1874" s="377">
        <v>2</v>
      </c>
      <c r="H1874" s="377">
        <v>1</v>
      </c>
      <c r="I1874" s="377">
        <v>6</v>
      </c>
      <c r="J1874" s="377">
        <v>4</v>
      </c>
      <c r="K1874" s="377">
        <v>2</v>
      </c>
      <c r="L1874" s="377">
        <v>0</v>
      </c>
    </row>
    <row r="1875" spans="2:12" ht="13.2" x14ac:dyDescent="0.25">
      <c r="B1875" s="376" t="s">
        <v>221</v>
      </c>
      <c r="C1875" s="376" t="s">
        <v>2352</v>
      </c>
      <c r="D1875" s="376" t="s">
        <v>427</v>
      </c>
      <c r="E1875" s="376" t="s">
        <v>1591</v>
      </c>
      <c r="F1875" s="377">
        <v>1</v>
      </c>
      <c r="G1875" s="377">
        <v>1</v>
      </c>
      <c r="H1875" s="377">
        <v>0</v>
      </c>
      <c r="I1875" s="377">
        <v>0</v>
      </c>
      <c r="J1875" s="377">
        <v>0</v>
      </c>
      <c r="K1875" s="377">
        <v>0</v>
      </c>
      <c r="L1875" s="377">
        <v>0</v>
      </c>
    </row>
    <row r="1876" spans="2:12" ht="13.2" x14ac:dyDescent="0.25">
      <c r="B1876" s="376" t="s">
        <v>221</v>
      </c>
      <c r="C1876" s="376" t="s">
        <v>2352</v>
      </c>
      <c r="D1876" s="376" t="s">
        <v>427</v>
      </c>
      <c r="E1876" s="376" t="s">
        <v>3026</v>
      </c>
      <c r="F1876" s="377">
        <v>0</v>
      </c>
      <c r="G1876" s="377">
        <v>0</v>
      </c>
      <c r="H1876" s="377">
        <v>0</v>
      </c>
      <c r="I1876" s="377">
        <v>2</v>
      </c>
      <c r="J1876" s="377">
        <v>1</v>
      </c>
      <c r="K1876" s="377">
        <v>1</v>
      </c>
      <c r="L1876" s="377">
        <v>0</v>
      </c>
    </row>
    <row r="1877" spans="2:12" ht="13.2" x14ac:dyDescent="0.25">
      <c r="B1877" s="376" t="s">
        <v>221</v>
      </c>
      <c r="C1877" s="376" t="s">
        <v>2352</v>
      </c>
      <c r="D1877" s="376" t="s">
        <v>427</v>
      </c>
      <c r="E1877" s="376" t="s">
        <v>3305</v>
      </c>
      <c r="F1877" s="377">
        <v>2</v>
      </c>
      <c r="G1877" s="377">
        <v>1</v>
      </c>
      <c r="H1877" s="377">
        <v>1</v>
      </c>
      <c r="I1877" s="377">
        <v>3</v>
      </c>
      <c r="J1877" s="377">
        <v>1</v>
      </c>
      <c r="K1877" s="377">
        <v>2</v>
      </c>
      <c r="L1877" s="377">
        <v>0</v>
      </c>
    </row>
    <row r="1878" spans="2:12" ht="13.2" x14ac:dyDescent="0.25">
      <c r="B1878" s="376" t="s">
        <v>221</v>
      </c>
      <c r="C1878" s="376" t="s">
        <v>2352</v>
      </c>
      <c r="D1878" s="376" t="s">
        <v>427</v>
      </c>
      <c r="E1878" s="376" t="s">
        <v>1592</v>
      </c>
      <c r="F1878" s="377">
        <v>9</v>
      </c>
      <c r="G1878" s="377">
        <v>7</v>
      </c>
      <c r="H1878" s="377">
        <v>2</v>
      </c>
      <c r="I1878" s="377">
        <v>9</v>
      </c>
      <c r="J1878" s="377">
        <v>5</v>
      </c>
      <c r="K1878" s="377">
        <v>4</v>
      </c>
      <c r="L1878" s="377">
        <v>0</v>
      </c>
    </row>
    <row r="1879" spans="2:12" ht="13.2" x14ac:dyDescent="0.25">
      <c r="B1879" s="376" t="s">
        <v>221</v>
      </c>
      <c r="C1879" s="376" t="s">
        <v>2352</v>
      </c>
      <c r="D1879" s="376" t="s">
        <v>427</v>
      </c>
      <c r="E1879" s="376" t="s">
        <v>1593</v>
      </c>
      <c r="F1879" s="377">
        <v>5</v>
      </c>
      <c r="G1879" s="377">
        <v>3</v>
      </c>
      <c r="H1879" s="377">
        <v>2</v>
      </c>
      <c r="I1879" s="377">
        <v>7</v>
      </c>
      <c r="J1879" s="377">
        <v>2</v>
      </c>
      <c r="K1879" s="377">
        <v>5</v>
      </c>
      <c r="L1879" s="377">
        <v>0</v>
      </c>
    </row>
    <row r="1880" spans="2:12" ht="13.2" x14ac:dyDescent="0.25">
      <c r="B1880" s="376" t="s">
        <v>221</v>
      </c>
      <c r="C1880" s="376" t="s">
        <v>2352</v>
      </c>
      <c r="D1880" s="376" t="s">
        <v>427</v>
      </c>
      <c r="E1880" s="376" t="s">
        <v>2784</v>
      </c>
      <c r="F1880" s="377">
        <v>0</v>
      </c>
      <c r="G1880" s="377">
        <v>0</v>
      </c>
      <c r="H1880" s="377">
        <v>0</v>
      </c>
      <c r="I1880" s="377">
        <v>3</v>
      </c>
      <c r="J1880" s="377">
        <v>2</v>
      </c>
      <c r="K1880" s="377">
        <v>1</v>
      </c>
      <c r="L1880" s="377">
        <v>0</v>
      </c>
    </row>
    <row r="1881" spans="2:12" ht="13.2" x14ac:dyDescent="0.25">
      <c r="B1881" s="376" t="s">
        <v>221</v>
      </c>
      <c r="C1881" s="376" t="s">
        <v>2352</v>
      </c>
      <c r="D1881" s="376" t="s">
        <v>427</v>
      </c>
      <c r="E1881" s="376" t="s">
        <v>2785</v>
      </c>
      <c r="F1881" s="377">
        <v>0</v>
      </c>
      <c r="G1881" s="377">
        <v>0</v>
      </c>
      <c r="H1881" s="377">
        <v>0</v>
      </c>
      <c r="I1881" s="377">
        <v>6</v>
      </c>
      <c r="J1881" s="377">
        <v>4</v>
      </c>
      <c r="K1881" s="377">
        <v>2</v>
      </c>
      <c r="L1881" s="377">
        <v>0</v>
      </c>
    </row>
    <row r="1882" spans="2:12" ht="13.2" x14ac:dyDescent="0.25">
      <c r="B1882" s="376" t="s">
        <v>221</v>
      </c>
      <c r="C1882" s="376" t="s">
        <v>2352</v>
      </c>
      <c r="D1882" s="376" t="s">
        <v>427</v>
      </c>
      <c r="E1882" s="376" t="s">
        <v>1594</v>
      </c>
      <c r="F1882" s="377">
        <v>0</v>
      </c>
      <c r="G1882" s="377">
        <v>0</v>
      </c>
      <c r="H1882" s="377">
        <v>0</v>
      </c>
      <c r="I1882" s="377">
        <v>5</v>
      </c>
      <c r="J1882" s="377">
        <v>3</v>
      </c>
      <c r="K1882" s="377">
        <v>2</v>
      </c>
      <c r="L1882" s="377">
        <v>0</v>
      </c>
    </row>
    <row r="1883" spans="2:12" ht="13.2" x14ac:dyDescent="0.25">
      <c r="B1883" s="376" t="s">
        <v>221</v>
      </c>
      <c r="C1883" s="376" t="s">
        <v>2352</v>
      </c>
      <c r="D1883" s="376" t="s">
        <v>427</v>
      </c>
      <c r="E1883" s="376" t="s">
        <v>2786</v>
      </c>
      <c r="F1883" s="377">
        <v>2</v>
      </c>
      <c r="G1883" s="377">
        <v>2</v>
      </c>
      <c r="H1883" s="377">
        <v>0</v>
      </c>
      <c r="I1883" s="377">
        <v>7</v>
      </c>
      <c r="J1883" s="377">
        <v>6</v>
      </c>
      <c r="K1883" s="377">
        <v>1</v>
      </c>
      <c r="L1883" s="377">
        <v>0</v>
      </c>
    </row>
    <row r="1884" spans="2:12" ht="13.2" x14ac:dyDescent="0.25">
      <c r="B1884" s="376" t="s">
        <v>221</v>
      </c>
      <c r="C1884" s="376" t="s">
        <v>2352</v>
      </c>
      <c r="D1884" s="376" t="s">
        <v>427</v>
      </c>
      <c r="E1884" s="376" t="s">
        <v>3027</v>
      </c>
      <c r="F1884" s="377">
        <v>0</v>
      </c>
      <c r="G1884" s="377">
        <v>0</v>
      </c>
      <c r="H1884" s="377">
        <v>0</v>
      </c>
      <c r="I1884" s="377">
        <v>2</v>
      </c>
      <c r="J1884" s="377">
        <v>0</v>
      </c>
      <c r="K1884" s="377">
        <v>2</v>
      </c>
      <c r="L1884" s="377">
        <v>0</v>
      </c>
    </row>
    <row r="1885" spans="2:12" ht="13.2" x14ac:dyDescent="0.25">
      <c r="B1885" s="376" t="s">
        <v>221</v>
      </c>
      <c r="C1885" s="376" t="s">
        <v>2352</v>
      </c>
      <c r="D1885" s="376" t="s">
        <v>427</v>
      </c>
      <c r="E1885" s="376" t="s">
        <v>3397</v>
      </c>
      <c r="F1885" s="377">
        <v>1</v>
      </c>
      <c r="G1885" s="377">
        <v>1</v>
      </c>
      <c r="H1885" s="377">
        <v>0</v>
      </c>
      <c r="I1885" s="377">
        <v>3</v>
      </c>
      <c r="J1885" s="377">
        <v>3</v>
      </c>
      <c r="K1885" s="377">
        <v>0</v>
      </c>
      <c r="L1885" s="377">
        <v>0</v>
      </c>
    </row>
    <row r="1886" spans="2:12" ht="13.2" x14ac:dyDescent="0.25">
      <c r="B1886" s="376" t="s">
        <v>221</v>
      </c>
      <c r="C1886" s="376" t="s">
        <v>2352</v>
      </c>
      <c r="D1886" s="376" t="s">
        <v>427</v>
      </c>
      <c r="E1886" s="376" t="s">
        <v>1948</v>
      </c>
      <c r="F1886" s="377">
        <v>1</v>
      </c>
      <c r="G1886" s="377">
        <v>0</v>
      </c>
      <c r="H1886" s="377">
        <v>1</v>
      </c>
      <c r="I1886" s="377">
        <v>7</v>
      </c>
      <c r="J1886" s="377">
        <v>6</v>
      </c>
      <c r="K1886" s="377">
        <v>1</v>
      </c>
      <c r="L1886" s="377">
        <v>0</v>
      </c>
    </row>
    <row r="1887" spans="2:12" ht="13.2" x14ac:dyDescent="0.25">
      <c r="B1887" s="376" t="s">
        <v>221</v>
      </c>
      <c r="C1887" s="376" t="s">
        <v>2352</v>
      </c>
      <c r="D1887" s="376" t="s">
        <v>427</v>
      </c>
      <c r="E1887" s="376" t="s">
        <v>2859</v>
      </c>
      <c r="F1887" s="377">
        <v>1</v>
      </c>
      <c r="G1887" s="377">
        <v>1</v>
      </c>
      <c r="H1887" s="377">
        <v>0</v>
      </c>
      <c r="I1887" s="377">
        <v>0</v>
      </c>
      <c r="J1887" s="377">
        <v>0</v>
      </c>
      <c r="K1887" s="377">
        <v>0</v>
      </c>
      <c r="L1887" s="377">
        <v>0</v>
      </c>
    </row>
    <row r="1888" spans="2:12" ht="13.2" x14ac:dyDescent="0.25">
      <c r="B1888" s="376" t="s">
        <v>221</v>
      </c>
      <c r="C1888" s="376" t="s">
        <v>2352</v>
      </c>
      <c r="D1888" s="376" t="s">
        <v>427</v>
      </c>
      <c r="E1888" s="376" t="s">
        <v>3398</v>
      </c>
      <c r="F1888" s="377">
        <v>1</v>
      </c>
      <c r="G1888" s="377">
        <v>0</v>
      </c>
      <c r="H1888" s="377">
        <v>1</v>
      </c>
      <c r="I1888" s="377">
        <v>1</v>
      </c>
      <c r="J1888" s="377">
        <v>0</v>
      </c>
      <c r="K1888" s="377">
        <v>1</v>
      </c>
      <c r="L1888" s="377">
        <v>0</v>
      </c>
    </row>
    <row r="1889" spans="2:12" ht="13.2" x14ac:dyDescent="0.25">
      <c r="B1889" s="376" t="s">
        <v>221</v>
      </c>
      <c r="C1889" s="376" t="s">
        <v>2352</v>
      </c>
      <c r="D1889" s="376" t="s">
        <v>427</v>
      </c>
      <c r="E1889" s="376" t="s">
        <v>1595</v>
      </c>
      <c r="F1889" s="377">
        <v>1</v>
      </c>
      <c r="G1889" s="377">
        <v>0</v>
      </c>
      <c r="H1889" s="377">
        <v>1</v>
      </c>
      <c r="I1889" s="377">
        <v>4</v>
      </c>
      <c r="J1889" s="377">
        <v>2</v>
      </c>
      <c r="K1889" s="377">
        <v>2</v>
      </c>
      <c r="L1889" s="377">
        <v>0</v>
      </c>
    </row>
    <row r="1890" spans="2:12" ht="13.2" x14ac:dyDescent="0.25">
      <c r="B1890" s="376" t="s">
        <v>221</v>
      </c>
      <c r="C1890" s="376" t="s">
        <v>2352</v>
      </c>
      <c r="D1890" s="376" t="s">
        <v>427</v>
      </c>
      <c r="E1890" s="376" t="s">
        <v>3028</v>
      </c>
      <c r="F1890" s="377">
        <v>1</v>
      </c>
      <c r="G1890" s="377">
        <v>1</v>
      </c>
      <c r="H1890" s="377">
        <v>0</v>
      </c>
      <c r="I1890" s="377">
        <v>0</v>
      </c>
      <c r="J1890" s="377">
        <v>0</v>
      </c>
      <c r="K1890" s="377">
        <v>0</v>
      </c>
      <c r="L1890" s="377">
        <v>0</v>
      </c>
    </row>
    <row r="1891" spans="2:12" ht="13.2" x14ac:dyDescent="0.25">
      <c r="B1891" s="376" t="s">
        <v>221</v>
      </c>
      <c r="C1891" s="376" t="s">
        <v>2352</v>
      </c>
      <c r="D1891" s="376" t="s">
        <v>427</v>
      </c>
      <c r="E1891" s="376" t="s">
        <v>1596</v>
      </c>
      <c r="F1891" s="377">
        <v>4</v>
      </c>
      <c r="G1891" s="377">
        <v>1</v>
      </c>
      <c r="H1891" s="377">
        <v>3</v>
      </c>
      <c r="I1891" s="377">
        <v>28</v>
      </c>
      <c r="J1891" s="377">
        <v>26</v>
      </c>
      <c r="K1891" s="377">
        <v>2</v>
      </c>
      <c r="L1891" s="377">
        <v>0</v>
      </c>
    </row>
    <row r="1892" spans="2:12" ht="13.2" x14ac:dyDescent="0.25">
      <c r="B1892" s="376" t="s">
        <v>221</v>
      </c>
      <c r="C1892" s="376" t="s">
        <v>2352</v>
      </c>
      <c r="D1892" s="376" t="s">
        <v>427</v>
      </c>
      <c r="E1892" s="376" t="s">
        <v>1597</v>
      </c>
      <c r="F1892" s="377">
        <v>0</v>
      </c>
      <c r="G1892" s="377">
        <v>0</v>
      </c>
      <c r="H1892" s="377">
        <v>0</v>
      </c>
      <c r="I1892" s="377">
        <v>3</v>
      </c>
      <c r="J1892" s="377">
        <v>3</v>
      </c>
      <c r="K1892" s="377">
        <v>0</v>
      </c>
      <c r="L1892" s="377">
        <v>0</v>
      </c>
    </row>
    <row r="1893" spans="2:12" ht="13.2" x14ac:dyDescent="0.25">
      <c r="B1893" s="376" t="s">
        <v>221</v>
      </c>
      <c r="C1893" s="376" t="s">
        <v>2352</v>
      </c>
      <c r="D1893" s="376" t="s">
        <v>427</v>
      </c>
      <c r="E1893" s="376" t="s">
        <v>3029</v>
      </c>
      <c r="F1893" s="377">
        <v>1</v>
      </c>
      <c r="G1893" s="377">
        <v>1</v>
      </c>
      <c r="H1893" s="377">
        <v>0</v>
      </c>
      <c r="I1893" s="377">
        <v>5</v>
      </c>
      <c r="J1893" s="377">
        <v>1</v>
      </c>
      <c r="K1893" s="377">
        <v>4</v>
      </c>
      <c r="L1893" s="377">
        <v>0</v>
      </c>
    </row>
    <row r="1894" spans="2:12" ht="13.2" x14ac:dyDescent="0.25">
      <c r="B1894" s="376" t="s">
        <v>221</v>
      </c>
      <c r="C1894" s="376" t="s">
        <v>2352</v>
      </c>
      <c r="D1894" s="376" t="s">
        <v>427</v>
      </c>
      <c r="E1894" s="376" t="s">
        <v>3857</v>
      </c>
      <c r="F1894" s="377">
        <v>2</v>
      </c>
      <c r="G1894" s="377">
        <v>2</v>
      </c>
      <c r="H1894" s="377">
        <v>0</v>
      </c>
      <c r="I1894" s="377">
        <v>2</v>
      </c>
      <c r="J1894" s="377">
        <v>1</v>
      </c>
      <c r="K1894" s="377">
        <v>1</v>
      </c>
      <c r="L1894" s="377">
        <v>0</v>
      </c>
    </row>
    <row r="1895" spans="2:12" ht="13.2" x14ac:dyDescent="0.25">
      <c r="B1895" s="376" t="s">
        <v>221</v>
      </c>
      <c r="C1895" s="376" t="s">
        <v>2352</v>
      </c>
      <c r="D1895" s="376" t="s">
        <v>427</v>
      </c>
      <c r="E1895" s="376" t="s">
        <v>3306</v>
      </c>
      <c r="F1895" s="377">
        <v>0</v>
      </c>
      <c r="G1895" s="377">
        <v>0</v>
      </c>
      <c r="H1895" s="377">
        <v>0</v>
      </c>
      <c r="I1895" s="377">
        <v>2</v>
      </c>
      <c r="J1895" s="377">
        <v>2</v>
      </c>
      <c r="K1895" s="377">
        <v>0</v>
      </c>
      <c r="L1895" s="377">
        <v>0</v>
      </c>
    </row>
    <row r="1896" spans="2:12" ht="13.2" x14ac:dyDescent="0.25">
      <c r="B1896" s="376" t="s">
        <v>221</v>
      </c>
      <c r="C1896" s="376" t="s">
        <v>2352</v>
      </c>
      <c r="D1896" s="376" t="s">
        <v>427</v>
      </c>
      <c r="E1896" s="376" t="s">
        <v>3572</v>
      </c>
      <c r="F1896" s="377">
        <v>0</v>
      </c>
      <c r="G1896" s="377">
        <v>0</v>
      </c>
      <c r="H1896" s="377">
        <v>0</v>
      </c>
      <c r="I1896" s="377">
        <v>2</v>
      </c>
      <c r="J1896" s="377">
        <v>1</v>
      </c>
      <c r="K1896" s="377">
        <v>1</v>
      </c>
      <c r="L1896" s="377">
        <v>0</v>
      </c>
    </row>
    <row r="1897" spans="2:12" ht="13.2" x14ac:dyDescent="0.25">
      <c r="B1897" s="376" t="s">
        <v>221</v>
      </c>
      <c r="C1897" s="376" t="s">
        <v>2352</v>
      </c>
      <c r="D1897" s="376" t="s">
        <v>427</v>
      </c>
      <c r="E1897" s="376" t="s">
        <v>1706</v>
      </c>
      <c r="F1897" s="377">
        <v>0</v>
      </c>
      <c r="G1897" s="377">
        <v>0</v>
      </c>
      <c r="H1897" s="377">
        <v>0</v>
      </c>
      <c r="I1897" s="377">
        <v>3</v>
      </c>
      <c r="J1897" s="377">
        <v>1</v>
      </c>
      <c r="K1897" s="377">
        <v>2</v>
      </c>
      <c r="L1897" s="377">
        <v>0</v>
      </c>
    </row>
    <row r="1898" spans="2:12" ht="13.2" x14ac:dyDescent="0.25">
      <c r="B1898" s="376" t="s">
        <v>221</v>
      </c>
      <c r="C1898" s="376" t="s">
        <v>2352</v>
      </c>
      <c r="D1898" s="376" t="s">
        <v>427</v>
      </c>
      <c r="E1898" s="376" t="s">
        <v>1598</v>
      </c>
      <c r="F1898" s="377">
        <v>0</v>
      </c>
      <c r="G1898" s="377">
        <v>0</v>
      </c>
      <c r="H1898" s="377">
        <v>0</v>
      </c>
      <c r="I1898" s="377">
        <v>8</v>
      </c>
      <c r="J1898" s="377">
        <v>5</v>
      </c>
      <c r="K1898" s="377">
        <v>3</v>
      </c>
      <c r="L1898" s="377">
        <v>0</v>
      </c>
    </row>
    <row r="1899" spans="2:12" ht="13.2" x14ac:dyDescent="0.25">
      <c r="B1899" s="376" t="s">
        <v>221</v>
      </c>
      <c r="C1899" s="376" t="s">
        <v>2352</v>
      </c>
      <c r="D1899" s="376" t="s">
        <v>427</v>
      </c>
      <c r="E1899" s="376" t="s">
        <v>2357</v>
      </c>
      <c r="F1899" s="377">
        <v>0</v>
      </c>
      <c r="G1899" s="377">
        <v>0</v>
      </c>
      <c r="H1899" s="377">
        <v>0</v>
      </c>
      <c r="I1899" s="377">
        <v>40</v>
      </c>
      <c r="J1899" s="377">
        <v>39</v>
      </c>
      <c r="K1899" s="377">
        <v>1</v>
      </c>
      <c r="L1899" s="377">
        <v>0</v>
      </c>
    </row>
    <row r="1900" spans="2:12" ht="13.2" x14ac:dyDescent="0.25">
      <c r="B1900" s="376" t="s">
        <v>221</v>
      </c>
      <c r="C1900" s="376" t="s">
        <v>2352</v>
      </c>
      <c r="D1900" s="376" t="s">
        <v>427</v>
      </c>
      <c r="E1900" s="376" t="s">
        <v>3030</v>
      </c>
      <c r="F1900" s="377">
        <v>0</v>
      </c>
      <c r="G1900" s="377">
        <v>0</v>
      </c>
      <c r="H1900" s="377">
        <v>0</v>
      </c>
      <c r="I1900" s="377">
        <v>3</v>
      </c>
      <c r="J1900" s="377">
        <v>2</v>
      </c>
      <c r="K1900" s="377">
        <v>1</v>
      </c>
      <c r="L1900" s="377">
        <v>0</v>
      </c>
    </row>
    <row r="1901" spans="2:12" ht="13.2" x14ac:dyDescent="0.25">
      <c r="B1901" s="376" t="s">
        <v>221</v>
      </c>
      <c r="C1901" s="376" t="s">
        <v>2352</v>
      </c>
      <c r="D1901" s="376" t="s">
        <v>427</v>
      </c>
      <c r="E1901" s="376" t="s">
        <v>3307</v>
      </c>
      <c r="F1901" s="377">
        <v>0</v>
      </c>
      <c r="G1901" s="377">
        <v>0</v>
      </c>
      <c r="H1901" s="377">
        <v>0</v>
      </c>
      <c r="I1901" s="377">
        <v>19</v>
      </c>
      <c r="J1901" s="377">
        <v>19</v>
      </c>
      <c r="K1901" s="377">
        <v>0</v>
      </c>
      <c r="L1901" s="377">
        <v>0</v>
      </c>
    </row>
    <row r="1902" spans="2:12" ht="13.2" x14ac:dyDescent="0.25">
      <c r="B1902" s="376" t="s">
        <v>221</v>
      </c>
      <c r="C1902" s="376" t="s">
        <v>2352</v>
      </c>
      <c r="D1902" s="376" t="s">
        <v>427</v>
      </c>
      <c r="E1902" s="376" t="s">
        <v>3031</v>
      </c>
      <c r="F1902" s="377">
        <v>0</v>
      </c>
      <c r="G1902" s="377">
        <v>0</v>
      </c>
      <c r="H1902" s="377">
        <v>0</v>
      </c>
      <c r="I1902" s="377">
        <v>1</v>
      </c>
      <c r="J1902" s="377">
        <v>1</v>
      </c>
      <c r="K1902" s="377">
        <v>0</v>
      </c>
      <c r="L1902" s="377">
        <v>0</v>
      </c>
    </row>
    <row r="1903" spans="2:12" ht="13.2" x14ac:dyDescent="0.25">
      <c r="B1903" s="376" t="s">
        <v>221</v>
      </c>
      <c r="C1903" s="376" t="s">
        <v>2352</v>
      </c>
      <c r="D1903" s="376" t="s">
        <v>427</v>
      </c>
      <c r="E1903" s="376" t="s">
        <v>3858</v>
      </c>
      <c r="F1903" s="377">
        <v>0</v>
      </c>
      <c r="G1903" s="377">
        <v>0</v>
      </c>
      <c r="H1903" s="377">
        <v>0</v>
      </c>
      <c r="I1903" s="377">
        <v>1</v>
      </c>
      <c r="J1903" s="377">
        <v>1</v>
      </c>
      <c r="K1903" s="377">
        <v>0</v>
      </c>
      <c r="L1903" s="377">
        <v>0</v>
      </c>
    </row>
    <row r="1904" spans="2:12" ht="13.2" x14ac:dyDescent="0.25">
      <c r="B1904" s="376" t="s">
        <v>221</v>
      </c>
      <c r="C1904" s="376" t="s">
        <v>2352</v>
      </c>
      <c r="D1904" s="376" t="s">
        <v>427</v>
      </c>
      <c r="E1904" s="376" t="s">
        <v>2669</v>
      </c>
      <c r="F1904" s="377">
        <v>0</v>
      </c>
      <c r="G1904" s="377">
        <v>0</v>
      </c>
      <c r="H1904" s="377">
        <v>0</v>
      </c>
      <c r="I1904" s="377">
        <v>5</v>
      </c>
      <c r="J1904" s="377">
        <v>5</v>
      </c>
      <c r="K1904" s="377">
        <v>0</v>
      </c>
      <c r="L1904" s="377">
        <v>0</v>
      </c>
    </row>
    <row r="1905" spans="2:12" ht="13.2" x14ac:dyDescent="0.25">
      <c r="B1905" s="376" t="s">
        <v>221</v>
      </c>
      <c r="C1905" s="376" t="s">
        <v>2352</v>
      </c>
      <c r="D1905" s="376" t="s">
        <v>427</v>
      </c>
      <c r="E1905" s="376" t="s">
        <v>3309</v>
      </c>
      <c r="F1905" s="377">
        <v>0</v>
      </c>
      <c r="G1905" s="377">
        <v>0</v>
      </c>
      <c r="H1905" s="377">
        <v>0</v>
      </c>
      <c r="I1905" s="377">
        <v>1</v>
      </c>
      <c r="J1905" s="377">
        <v>0</v>
      </c>
      <c r="K1905" s="377">
        <v>1</v>
      </c>
      <c r="L1905" s="377">
        <v>0</v>
      </c>
    </row>
    <row r="1906" spans="2:12" ht="13.2" x14ac:dyDescent="0.25">
      <c r="B1906" s="376" t="s">
        <v>221</v>
      </c>
      <c r="C1906" s="376" t="s">
        <v>2352</v>
      </c>
      <c r="D1906" s="376" t="s">
        <v>427</v>
      </c>
      <c r="E1906" s="376" t="s">
        <v>3859</v>
      </c>
      <c r="F1906" s="377">
        <v>1</v>
      </c>
      <c r="G1906" s="377">
        <v>0</v>
      </c>
      <c r="H1906" s="377">
        <v>1</v>
      </c>
      <c r="I1906" s="377">
        <v>0</v>
      </c>
      <c r="J1906" s="377">
        <v>0</v>
      </c>
      <c r="K1906" s="377">
        <v>0</v>
      </c>
      <c r="L1906" s="377">
        <v>0</v>
      </c>
    </row>
    <row r="1907" spans="2:12" ht="13.2" x14ac:dyDescent="0.25">
      <c r="B1907" s="376" t="s">
        <v>221</v>
      </c>
      <c r="C1907" s="376" t="s">
        <v>2352</v>
      </c>
      <c r="D1907" s="376" t="s">
        <v>427</v>
      </c>
      <c r="E1907" s="376" t="s">
        <v>2693</v>
      </c>
      <c r="F1907" s="377">
        <v>3</v>
      </c>
      <c r="G1907" s="377">
        <v>1</v>
      </c>
      <c r="H1907" s="377">
        <v>2</v>
      </c>
      <c r="I1907" s="377">
        <v>0</v>
      </c>
      <c r="J1907" s="377">
        <v>0</v>
      </c>
      <c r="K1907" s="377">
        <v>0</v>
      </c>
      <c r="L1907" s="377">
        <v>0</v>
      </c>
    </row>
    <row r="1908" spans="2:12" ht="13.2" x14ac:dyDescent="0.25">
      <c r="B1908" s="376" t="s">
        <v>221</v>
      </c>
      <c r="C1908" s="376" t="s">
        <v>2352</v>
      </c>
      <c r="D1908" s="376" t="s">
        <v>427</v>
      </c>
      <c r="E1908" s="376" t="s">
        <v>3860</v>
      </c>
      <c r="F1908" s="377">
        <v>0</v>
      </c>
      <c r="G1908" s="377">
        <v>0</v>
      </c>
      <c r="H1908" s="377">
        <v>0</v>
      </c>
      <c r="I1908" s="377">
        <v>2</v>
      </c>
      <c r="J1908" s="377">
        <v>1</v>
      </c>
      <c r="K1908" s="377">
        <v>1</v>
      </c>
      <c r="L1908" s="377">
        <v>0</v>
      </c>
    </row>
    <row r="1909" spans="2:12" ht="13.2" x14ac:dyDescent="0.25">
      <c r="B1909" s="376" t="s">
        <v>221</v>
      </c>
      <c r="C1909" s="376" t="s">
        <v>2352</v>
      </c>
      <c r="D1909" s="376" t="s">
        <v>427</v>
      </c>
      <c r="E1909" s="376" t="s">
        <v>2670</v>
      </c>
      <c r="F1909" s="377">
        <v>14</v>
      </c>
      <c r="G1909" s="377">
        <v>14</v>
      </c>
      <c r="H1909" s="377">
        <v>0</v>
      </c>
      <c r="I1909" s="377">
        <v>5</v>
      </c>
      <c r="J1909" s="377">
        <v>3</v>
      </c>
      <c r="K1909" s="377">
        <v>2</v>
      </c>
      <c r="L1909" s="377">
        <v>0</v>
      </c>
    </row>
    <row r="1910" spans="2:12" ht="13.2" x14ac:dyDescent="0.25">
      <c r="B1910" s="376" t="s">
        <v>221</v>
      </c>
      <c r="C1910" s="376" t="s">
        <v>2352</v>
      </c>
      <c r="D1910" s="376" t="s">
        <v>427</v>
      </c>
      <c r="E1910" s="376" t="s">
        <v>3310</v>
      </c>
      <c r="F1910" s="377">
        <v>0</v>
      </c>
      <c r="G1910" s="377">
        <v>0</v>
      </c>
      <c r="H1910" s="377">
        <v>0</v>
      </c>
      <c r="I1910" s="377">
        <v>2</v>
      </c>
      <c r="J1910" s="377">
        <v>1</v>
      </c>
      <c r="K1910" s="377">
        <v>1</v>
      </c>
      <c r="L1910" s="377">
        <v>0</v>
      </c>
    </row>
    <row r="1911" spans="2:12" ht="13.2" x14ac:dyDescent="0.25">
      <c r="B1911" s="376" t="s">
        <v>221</v>
      </c>
      <c r="C1911" s="376" t="s">
        <v>2352</v>
      </c>
      <c r="D1911" s="376" t="s">
        <v>427</v>
      </c>
      <c r="E1911" s="376" t="s">
        <v>1949</v>
      </c>
      <c r="F1911" s="377">
        <v>0</v>
      </c>
      <c r="G1911" s="377">
        <v>0</v>
      </c>
      <c r="H1911" s="377">
        <v>0</v>
      </c>
      <c r="I1911" s="377">
        <v>2</v>
      </c>
      <c r="J1911" s="377">
        <v>1</v>
      </c>
      <c r="K1911" s="377">
        <v>1</v>
      </c>
      <c r="L1911" s="377">
        <v>0</v>
      </c>
    </row>
    <row r="1912" spans="2:12" ht="13.2" x14ac:dyDescent="0.25">
      <c r="B1912" s="376" t="s">
        <v>221</v>
      </c>
      <c r="C1912" s="376" t="s">
        <v>2352</v>
      </c>
      <c r="D1912" s="376" t="s">
        <v>427</v>
      </c>
      <c r="E1912" s="376" t="s">
        <v>1599</v>
      </c>
      <c r="F1912" s="377">
        <v>1</v>
      </c>
      <c r="G1912" s="377">
        <v>1</v>
      </c>
      <c r="H1912" s="377">
        <v>0</v>
      </c>
      <c r="I1912" s="377">
        <v>25</v>
      </c>
      <c r="J1912" s="377">
        <v>11</v>
      </c>
      <c r="K1912" s="377">
        <v>14</v>
      </c>
      <c r="L1912" s="377">
        <v>0</v>
      </c>
    </row>
    <row r="1913" spans="2:12" ht="13.2" x14ac:dyDescent="0.25">
      <c r="B1913" s="376" t="s">
        <v>221</v>
      </c>
      <c r="C1913" s="376" t="s">
        <v>2352</v>
      </c>
      <c r="D1913" s="376" t="s">
        <v>427</v>
      </c>
      <c r="E1913" s="376" t="s">
        <v>1600</v>
      </c>
      <c r="F1913" s="377">
        <v>3</v>
      </c>
      <c r="G1913" s="377">
        <v>3</v>
      </c>
      <c r="H1913" s="377">
        <v>0</v>
      </c>
      <c r="I1913" s="377">
        <v>7</v>
      </c>
      <c r="J1913" s="377">
        <v>6</v>
      </c>
      <c r="K1913" s="377">
        <v>1</v>
      </c>
      <c r="L1913" s="377">
        <v>0</v>
      </c>
    </row>
    <row r="1914" spans="2:12" ht="13.2" x14ac:dyDescent="0.25">
      <c r="B1914" s="376" t="s">
        <v>221</v>
      </c>
      <c r="C1914" s="376" t="s">
        <v>2352</v>
      </c>
      <c r="D1914" s="376" t="s">
        <v>427</v>
      </c>
      <c r="E1914" s="376" t="s">
        <v>3573</v>
      </c>
      <c r="F1914" s="377">
        <v>1</v>
      </c>
      <c r="G1914" s="377">
        <v>1</v>
      </c>
      <c r="H1914" s="377">
        <v>0</v>
      </c>
      <c r="I1914" s="377">
        <v>1</v>
      </c>
      <c r="J1914" s="377">
        <v>0</v>
      </c>
      <c r="K1914" s="377">
        <v>1</v>
      </c>
      <c r="L1914" s="377">
        <v>0</v>
      </c>
    </row>
    <row r="1915" spans="2:12" ht="13.2" x14ac:dyDescent="0.25">
      <c r="B1915" s="376" t="s">
        <v>221</v>
      </c>
      <c r="C1915" s="376" t="s">
        <v>2352</v>
      </c>
      <c r="D1915" s="376" t="s">
        <v>427</v>
      </c>
      <c r="E1915" s="376" t="s">
        <v>2402</v>
      </c>
      <c r="F1915" s="377">
        <v>0</v>
      </c>
      <c r="G1915" s="377">
        <v>0</v>
      </c>
      <c r="H1915" s="377">
        <v>0</v>
      </c>
      <c r="I1915" s="377">
        <v>3</v>
      </c>
      <c r="J1915" s="377">
        <v>1</v>
      </c>
      <c r="K1915" s="377">
        <v>2</v>
      </c>
      <c r="L1915" s="377">
        <v>0</v>
      </c>
    </row>
    <row r="1916" spans="2:12" ht="13.2" x14ac:dyDescent="0.25">
      <c r="B1916" s="376" t="s">
        <v>221</v>
      </c>
      <c r="C1916" s="376" t="s">
        <v>2352</v>
      </c>
      <c r="D1916" s="376" t="s">
        <v>427</v>
      </c>
      <c r="E1916" s="376" t="s">
        <v>2403</v>
      </c>
      <c r="F1916" s="377">
        <v>0</v>
      </c>
      <c r="G1916" s="377">
        <v>0</v>
      </c>
      <c r="H1916" s="377">
        <v>0</v>
      </c>
      <c r="I1916" s="377">
        <v>2</v>
      </c>
      <c r="J1916" s="377">
        <v>2</v>
      </c>
      <c r="K1916" s="377">
        <v>0</v>
      </c>
      <c r="L1916" s="377">
        <v>0</v>
      </c>
    </row>
    <row r="1917" spans="2:12" ht="13.2" x14ac:dyDescent="0.25">
      <c r="B1917" s="376" t="s">
        <v>221</v>
      </c>
      <c r="C1917" s="376" t="s">
        <v>2352</v>
      </c>
      <c r="D1917" s="376" t="s">
        <v>427</v>
      </c>
      <c r="E1917" s="376" t="s">
        <v>2404</v>
      </c>
      <c r="F1917" s="377">
        <v>0</v>
      </c>
      <c r="G1917" s="377">
        <v>0</v>
      </c>
      <c r="H1917" s="377">
        <v>0</v>
      </c>
      <c r="I1917" s="377">
        <v>2</v>
      </c>
      <c r="J1917" s="377">
        <v>2</v>
      </c>
      <c r="K1917" s="377">
        <v>0</v>
      </c>
      <c r="L1917" s="377">
        <v>0</v>
      </c>
    </row>
    <row r="1918" spans="2:12" ht="13.2" x14ac:dyDescent="0.25">
      <c r="B1918" s="376" t="s">
        <v>221</v>
      </c>
      <c r="C1918" s="376" t="s">
        <v>2352</v>
      </c>
      <c r="D1918" s="376" t="s">
        <v>427</v>
      </c>
      <c r="E1918" s="376" t="s">
        <v>2789</v>
      </c>
      <c r="F1918" s="377">
        <v>0</v>
      </c>
      <c r="G1918" s="377">
        <v>0</v>
      </c>
      <c r="H1918" s="377">
        <v>0</v>
      </c>
      <c r="I1918" s="377">
        <v>2</v>
      </c>
      <c r="J1918" s="377">
        <v>1</v>
      </c>
      <c r="K1918" s="377">
        <v>1</v>
      </c>
      <c r="L1918" s="377">
        <v>0</v>
      </c>
    </row>
    <row r="1919" spans="2:12" ht="13.2" x14ac:dyDescent="0.25">
      <c r="B1919" s="376" t="s">
        <v>221</v>
      </c>
      <c r="C1919" s="376" t="s">
        <v>2352</v>
      </c>
      <c r="D1919" s="376" t="s">
        <v>427</v>
      </c>
      <c r="E1919" s="376" t="s">
        <v>3311</v>
      </c>
      <c r="F1919" s="377">
        <v>1</v>
      </c>
      <c r="G1919" s="377">
        <v>1</v>
      </c>
      <c r="H1919" s="377">
        <v>0</v>
      </c>
      <c r="I1919" s="377">
        <v>0</v>
      </c>
      <c r="J1919" s="377">
        <v>0</v>
      </c>
      <c r="K1919" s="377">
        <v>0</v>
      </c>
      <c r="L1919" s="377">
        <v>0</v>
      </c>
    </row>
    <row r="1920" spans="2:12" ht="13.2" x14ac:dyDescent="0.25">
      <c r="B1920" s="376" t="s">
        <v>221</v>
      </c>
      <c r="C1920" s="376" t="s">
        <v>2352</v>
      </c>
      <c r="D1920" s="376" t="s">
        <v>427</v>
      </c>
      <c r="E1920" s="376" t="s">
        <v>2790</v>
      </c>
      <c r="F1920" s="377">
        <v>0</v>
      </c>
      <c r="G1920" s="377">
        <v>0</v>
      </c>
      <c r="H1920" s="377">
        <v>0</v>
      </c>
      <c r="I1920" s="377">
        <v>2</v>
      </c>
      <c r="J1920" s="377">
        <v>1</v>
      </c>
      <c r="K1920" s="377">
        <v>1</v>
      </c>
      <c r="L1920" s="377">
        <v>0</v>
      </c>
    </row>
    <row r="1921" spans="2:12" ht="13.2" x14ac:dyDescent="0.25">
      <c r="B1921" s="376" t="s">
        <v>221</v>
      </c>
      <c r="C1921" s="376" t="s">
        <v>2352</v>
      </c>
      <c r="D1921" s="376" t="s">
        <v>427</v>
      </c>
      <c r="E1921" s="376" t="s">
        <v>3312</v>
      </c>
      <c r="F1921" s="377">
        <v>0</v>
      </c>
      <c r="G1921" s="377">
        <v>0</v>
      </c>
      <c r="H1921" s="377">
        <v>0</v>
      </c>
      <c r="I1921" s="377">
        <v>1</v>
      </c>
      <c r="J1921" s="377">
        <v>1</v>
      </c>
      <c r="K1921" s="377">
        <v>0</v>
      </c>
      <c r="L1921" s="377">
        <v>0</v>
      </c>
    </row>
    <row r="1922" spans="2:12" ht="13.2" x14ac:dyDescent="0.25">
      <c r="B1922" s="376" t="s">
        <v>221</v>
      </c>
      <c r="C1922" s="376" t="s">
        <v>2352</v>
      </c>
      <c r="D1922" s="376" t="s">
        <v>427</v>
      </c>
      <c r="E1922" s="376" t="s">
        <v>3032</v>
      </c>
      <c r="F1922" s="377">
        <v>0</v>
      </c>
      <c r="G1922" s="377">
        <v>0</v>
      </c>
      <c r="H1922" s="377">
        <v>0</v>
      </c>
      <c r="I1922" s="377">
        <v>3</v>
      </c>
      <c r="J1922" s="377">
        <v>3</v>
      </c>
      <c r="K1922" s="377">
        <v>0</v>
      </c>
      <c r="L1922" s="377">
        <v>0</v>
      </c>
    </row>
    <row r="1923" spans="2:12" ht="13.2" x14ac:dyDescent="0.25">
      <c r="B1923" s="376" t="s">
        <v>221</v>
      </c>
      <c r="C1923" s="376" t="s">
        <v>2352</v>
      </c>
      <c r="D1923" s="376" t="s">
        <v>427</v>
      </c>
      <c r="E1923" s="376" t="s">
        <v>2791</v>
      </c>
      <c r="F1923" s="377">
        <v>0</v>
      </c>
      <c r="G1923" s="377">
        <v>0</v>
      </c>
      <c r="H1923" s="377">
        <v>0</v>
      </c>
      <c r="I1923" s="377">
        <v>6</v>
      </c>
      <c r="J1923" s="377">
        <v>5</v>
      </c>
      <c r="K1923" s="377">
        <v>1</v>
      </c>
      <c r="L1923" s="377">
        <v>0</v>
      </c>
    </row>
    <row r="1924" spans="2:12" ht="13.2" x14ac:dyDescent="0.25">
      <c r="B1924" s="376" t="s">
        <v>221</v>
      </c>
      <c r="C1924" s="376" t="s">
        <v>2352</v>
      </c>
      <c r="D1924" s="376" t="s">
        <v>427</v>
      </c>
      <c r="E1924" s="376" t="s">
        <v>3033</v>
      </c>
      <c r="F1924" s="377">
        <v>1</v>
      </c>
      <c r="G1924" s="377">
        <v>1</v>
      </c>
      <c r="H1924" s="377">
        <v>0</v>
      </c>
      <c r="I1924" s="377">
        <v>4</v>
      </c>
      <c r="J1924" s="377">
        <v>4</v>
      </c>
      <c r="K1924" s="377">
        <v>0</v>
      </c>
      <c r="L1924" s="377">
        <v>0</v>
      </c>
    </row>
    <row r="1925" spans="2:12" ht="13.2" x14ac:dyDescent="0.25">
      <c r="B1925" s="376" t="s">
        <v>221</v>
      </c>
      <c r="C1925" s="376" t="s">
        <v>2352</v>
      </c>
      <c r="D1925" s="376" t="s">
        <v>2359</v>
      </c>
      <c r="E1925" s="376" t="s">
        <v>3034</v>
      </c>
      <c r="F1925" s="377">
        <v>0</v>
      </c>
      <c r="G1925" s="377">
        <v>0</v>
      </c>
      <c r="H1925" s="377">
        <v>0</v>
      </c>
      <c r="I1925" s="377">
        <v>1</v>
      </c>
      <c r="J1925" s="377">
        <v>1</v>
      </c>
      <c r="K1925" s="377">
        <v>0</v>
      </c>
      <c r="L1925" s="377">
        <v>0</v>
      </c>
    </row>
    <row r="1926" spans="2:12" ht="13.2" x14ac:dyDescent="0.25">
      <c r="B1926" s="376" t="s">
        <v>221</v>
      </c>
      <c r="C1926" s="376" t="s">
        <v>2352</v>
      </c>
      <c r="D1926" s="376" t="s">
        <v>2359</v>
      </c>
      <c r="E1926" s="376" t="s">
        <v>3035</v>
      </c>
      <c r="F1926" s="377">
        <v>3</v>
      </c>
      <c r="G1926" s="377">
        <v>2</v>
      </c>
      <c r="H1926" s="377">
        <v>1</v>
      </c>
      <c r="I1926" s="377">
        <v>0</v>
      </c>
      <c r="J1926" s="377">
        <v>0</v>
      </c>
      <c r="K1926" s="377">
        <v>0</v>
      </c>
      <c r="L1926" s="377">
        <v>0</v>
      </c>
    </row>
    <row r="1927" spans="2:12" ht="13.2" x14ac:dyDescent="0.25">
      <c r="B1927" s="376" t="s">
        <v>221</v>
      </c>
      <c r="C1927" s="376" t="s">
        <v>2352</v>
      </c>
      <c r="D1927" s="376" t="s">
        <v>2359</v>
      </c>
      <c r="E1927" s="376" t="s">
        <v>3036</v>
      </c>
      <c r="F1927" s="377">
        <v>0</v>
      </c>
      <c r="G1927" s="377">
        <v>0</v>
      </c>
      <c r="H1927" s="377">
        <v>0</v>
      </c>
      <c r="I1927" s="377">
        <v>4</v>
      </c>
      <c r="J1927" s="377">
        <v>1</v>
      </c>
      <c r="K1927" s="377">
        <v>3</v>
      </c>
      <c r="L1927" s="377">
        <v>0</v>
      </c>
    </row>
    <row r="1928" spans="2:12" ht="13.2" x14ac:dyDescent="0.25">
      <c r="B1928" s="376" t="s">
        <v>221</v>
      </c>
      <c r="C1928" s="376" t="s">
        <v>2352</v>
      </c>
      <c r="D1928" s="376" t="s">
        <v>2359</v>
      </c>
      <c r="E1928" s="376" t="s">
        <v>1794</v>
      </c>
      <c r="F1928" s="377">
        <v>10</v>
      </c>
      <c r="G1928" s="377">
        <v>6</v>
      </c>
      <c r="H1928" s="377">
        <v>4</v>
      </c>
      <c r="I1928" s="377">
        <v>6</v>
      </c>
      <c r="J1928" s="377">
        <v>4</v>
      </c>
      <c r="K1928" s="377">
        <v>2</v>
      </c>
      <c r="L1928" s="377">
        <v>0</v>
      </c>
    </row>
    <row r="1929" spans="2:12" ht="13.2" x14ac:dyDescent="0.25">
      <c r="B1929" s="376" t="s">
        <v>221</v>
      </c>
      <c r="C1929" s="376" t="s">
        <v>2352</v>
      </c>
      <c r="D1929" s="376" t="s">
        <v>2359</v>
      </c>
      <c r="E1929" s="376" t="s">
        <v>2405</v>
      </c>
      <c r="F1929" s="377">
        <v>2</v>
      </c>
      <c r="G1929" s="377">
        <v>1</v>
      </c>
      <c r="H1929" s="377">
        <v>1</v>
      </c>
      <c r="I1929" s="377">
        <v>5</v>
      </c>
      <c r="J1929" s="377">
        <v>3</v>
      </c>
      <c r="K1929" s="377">
        <v>2</v>
      </c>
      <c r="L1929" s="377">
        <v>0</v>
      </c>
    </row>
    <row r="1930" spans="2:12" ht="13.2" x14ac:dyDescent="0.25">
      <c r="B1930" s="376" t="s">
        <v>221</v>
      </c>
      <c r="C1930" s="376" t="s">
        <v>2352</v>
      </c>
      <c r="D1930" s="376" t="s">
        <v>2359</v>
      </c>
      <c r="E1930" s="376" t="s">
        <v>1795</v>
      </c>
      <c r="F1930" s="377">
        <v>2</v>
      </c>
      <c r="G1930" s="377">
        <v>0</v>
      </c>
      <c r="H1930" s="377">
        <v>2</v>
      </c>
      <c r="I1930" s="377">
        <v>3</v>
      </c>
      <c r="J1930" s="377">
        <v>0</v>
      </c>
      <c r="K1930" s="377">
        <v>3</v>
      </c>
      <c r="L1930" s="377">
        <v>0</v>
      </c>
    </row>
    <row r="1931" spans="2:12" ht="13.2" x14ac:dyDescent="0.25">
      <c r="B1931" s="376" t="s">
        <v>221</v>
      </c>
      <c r="C1931" s="376" t="s">
        <v>2352</v>
      </c>
      <c r="D1931" s="376" t="s">
        <v>2359</v>
      </c>
      <c r="E1931" s="376" t="s">
        <v>1796</v>
      </c>
      <c r="F1931" s="377">
        <v>2</v>
      </c>
      <c r="G1931" s="377">
        <v>0</v>
      </c>
      <c r="H1931" s="377">
        <v>2</v>
      </c>
      <c r="I1931" s="377">
        <v>6</v>
      </c>
      <c r="J1931" s="377">
        <v>4</v>
      </c>
      <c r="K1931" s="377">
        <v>2</v>
      </c>
      <c r="L1931" s="377">
        <v>0</v>
      </c>
    </row>
    <row r="1932" spans="2:12" ht="13.2" x14ac:dyDescent="0.25">
      <c r="B1932" s="376" t="s">
        <v>221</v>
      </c>
      <c r="C1932" s="376" t="s">
        <v>2352</v>
      </c>
      <c r="D1932" s="376" t="s">
        <v>2359</v>
      </c>
      <c r="E1932" s="376" t="s">
        <v>1797</v>
      </c>
      <c r="F1932" s="377">
        <v>5</v>
      </c>
      <c r="G1932" s="377">
        <v>4</v>
      </c>
      <c r="H1932" s="377">
        <v>1</v>
      </c>
      <c r="I1932" s="377">
        <v>7</v>
      </c>
      <c r="J1932" s="377">
        <v>3</v>
      </c>
      <c r="K1932" s="377">
        <v>4</v>
      </c>
      <c r="L1932" s="377">
        <v>0</v>
      </c>
    </row>
    <row r="1933" spans="2:12" ht="13.2" x14ac:dyDescent="0.25">
      <c r="B1933" s="376" t="s">
        <v>221</v>
      </c>
      <c r="C1933" s="376" t="s">
        <v>2352</v>
      </c>
      <c r="D1933" s="376" t="s">
        <v>2359</v>
      </c>
      <c r="E1933" s="376" t="s">
        <v>1798</v>
      </c>
      <c r="F1933" s="377">
        <v>10</v>
      </c>
      <c r="G1933" s="377">
        <v>7</v>
      </c>
      <c r="H1933" s="377">
        <v>3</v>
      </c>
      <c r="I1933" s="377">
        <v>18</v>
      </c>
      <c r="J1933" s="377">
        <v>6</v>
      </c>
      <c r="K1933" s="377">
        <v>12</v>
      </c>
      <c r="L1933" s="377">
        <v>0</v>
      </c>
    </row>
    <row r="1934" spans="2:12" ht="13.2" x14ac:dyDescent="0.25">
      <c r="B1934" s="376" t="s">
        <v>221</v>
      </c>
      <c r="C1934" s="376" t="s">
        <v>2352</v>
      </c>
      <c r="D1934" s="376" t="s">
        <v>2359</v>
      </c>
      <c r="E1934" s="376" t="s">
        <v>1799</v>
      </c>
      <c r="F1934" s="377">
        <v>9</v>
      </c>
      <c r="G1934" s="377">
        <v>2</v>
      </c>
      <c r="H1934" s="377">
        <v>7</v>
      </c>
      <c r="I1934" s="377">
        <v>21</v>
      </c>
      <c r="J1934" s="377">
        <v>11</v>
      </c>
      <c r="K1934" s="377">
        <v>10</v>
      </c>
      <c r="L1934" s="377">
        <v>0</v>
      </c>
    </row>
    <row r="1935" spans="2:12" ht="13.2" x14ac:dyDescent="0.25">
      <c r="B1935" s="376" t="s">
        <v>221</v>
      </c>
      <c r="C1935" s="376" t="s">
        <v>2352</v>
      </c>
      <c r="D1935" s="376" t="s">
        <v>2359</v>
      </c>
      <c r="E1935" s="376" t="s">
        <v>3182</v>
      </c>
      <c r="F1935" s="377">
        <v>2</v>
      </c>
      <c r="G1935" s="377">
        <v>0</v>
      </c>
      <c r="H1935" s="377">
        <v>2</v>
      </c>
      <c r="I1935" s="377">
        <v>0</v>
      </c>
      <c r="J1935" s="377">
        <v>0</v>
      </c>
      <c r="K1935" s="377">
        <v>0</v>
      </c>
      <c r="L1935" s="377">
        <v>0</v>
      </c>
    </row>
    <row r="1936" spans="2:12" ht="13.2" x14ac:dyDescent="0.25">
      <c r="B1936" s="376" t="s">
        <v>221</v>
      </c>
      <c r="C1936" s="376" t="s">
        <v>2352</v>
      </c>
      <c r="D1936" s="376" t="s">
        <v>2359</v>
      </c>
      <c r="E1936" s="376" t="s">
        <v>3314</v>
      </c>
      <c r="F1936" s="377">
        <v>0</v>
      </c>
      <c r="G1936" s="377">
        <v>0</v>
      </c>
      <c r="H1936" s="377">
        <v>0</v>
      </c>
      <c r="I1936" s="377">
        <v>1</v>
      </c>
      <c r="J1936" s="377">
        <v>1</v>
      </c>
      <c r="K1936" s="377">
        <v>0</v>
      </c>
      <c r="L1936" s="377">
        <v>0</v>
      </c>
    </row>
    <row r="1937" spans="2:12" ht="13.2" x14ac:dyDescent="0.25">
      <c r="B1937" s="376" t="s">
        <v>221</v>
      </c>
      <c r="C1937" s="376" t="s">
        <v>2352</v>
      </c>
      <c r="D1937" s="376" t="s">
        <v>2359</v>
      </c>
      <c r="E1937" s="376" t="s">
        <v>1800</v>
      </c>
      <c r="F1937" s="377">
        <v>92</v>
      </c>
      <c r="G1937" s="377">
        <v>47</v>
      </c>
      <c r="H1937" s="377">
        <v>45</v>
      </c>
      <c r="I1937" s="377">
        <v>111</v>
      </c>
      <c r="J1937" s="377">
        <v>58</v>
      </c>
      <c r="K1937" s="377">
        <v>53</v>
      </c>
      <c r="L1937" s="377">
        <v>0</v>
      </c>
    </row>
    <row r="1938" spans="2:12" ht="13.2" x14ac:dyDescent="0.25">
      <c r="B1938" s="376" t="s">
        <v>221</v>
      </c>
      <c r="C1938" s="376" t="s">
        <v>2352</v>
      </c>
      <c r="D1938" s="376" t="s">
        <v>2359</v>
      </c>
      <c r="E1938" s="376" t="s">
        <v>1801</v>
      </c>
      <c r="F1938" s="377">
        <v>5</v>
      </c>
      <c r="G1938" s="377">
        <v>3</v>
      </c>
      <c r="H1938" s="377">
        <v>2</v>
      </c>
      <c r="I1938" s="377">
        <v>1</v>
      </c>
      <c r="J1938" s="377">
        <v>0</v>
      </c>
      <c r="K1938" s="377">
        <v>1</v>
      </c>
      <c r="L1938" s="377">
        <v>0</v>
      </c>
    </row>
    <row r="1939" spans="2:12" ht="13.2" x14ac:dyDescent="0.25">
      <c r="B1939" s="376" t="s">
        <v>221</v>
      </c>
      <c r="C1939" s="376" t="s">
        <v>2352</v>
      </c>
      <c r="D1939" s="376" t="s">
        <v>2359</v>
      </c>
      <c r="E1939" s="376" t="s">
        <v>1802</v>
      </c>
      <c r="F1939" s="377">
        <v>5</v>
      </c>
      <c r="G1939" s="377">
        <v>3</v>
      </c>
      <c r="H1939" s="377">
        <v>2</v>
      </c>
      <c r="I1939" s="377">
        <v>8</v>
      </c>
      <c r="J1939" s="377">
        <v>4</v>
      </c>
      <c r="K1939" s="377">
        <v>4</v>
      </c>
      <c r="L1939" s="377">
        <v>0</v>
      </c>
    </row>
    <row r="1940" spans="2:12" ht="13.2" x14ac:dyDescent="0.25">
      <c r="B1940" s="376" t="s">
        <v>221</v>
      </c>
      <c r="C1940" s="376" t="s">
        <v>2352</v>
      </c>
      <c r="D1940" s="376" t="s">
        <v>2359</v>
      </c>
      <c r="E1940" s="376" t="s">
        <v>3574</v>
      </c>
      <c r="F1940" s="377">
        <v>1</v>
      </c>
      <c r="G1940" s="377">
        <v>0</v>
      </c>
      <c r="H1940" s="377">
        <v>1</v>
      </c>
      <c r="I1940" s="377">
        <v>2</v>
      </c>
      <c r="J1940" s="377">
        <v>2</v>
      </c>
      <c r="K1940" s="377">
        <v>0</v>
      </c>
      <c r="L1940" s="377">
        <v>0</v>
      </c>
    </row>
    <row r="1941" spans="2:12" ht="13.2" x14ac:dyDescent="0.25">
      <c r="B1941" s="376" t="s">
        <v>221</v>
      </c>
      <c r="C1941" s="376" t="s">
        <v>2352</v>
      </c>
      <c r="D1941" s="376" t="s">
        <v>2359</v>
      </c>
      <c r="E1941" s="376" t="s">
        <v>1803</v>
      </c>
      <c r="F1941" s="377">
        <v>3</v>
      </c>
      <c r="G1941" s="377">
        <v>3</v>
      </c>
      <c r="H1941" s="377">
        <v>0</v>
      </c>
      <c r="I1941" s="377">
        <v>3</v>
      </c>
      <c r="J1941" s="377">
        <v>2</v>
      </c>
      <c r="K1941" s="377">
        <v>1</v>
      </c>
      <c r="L1941" s="377">
        <v>0</v>
      </c>
    </row>
    <row r="1942" spans="2:12" ht="13.2" x14ac:dyDescent="0.25">
      <c r="B1942" s="376" t="s">
        <v>221</v>
      </c>
      <c r="C1942" s="376" t="s">
        <v>2352</v>
      </c>
      <c r="D1942" s="376" t="s">
        <v>2360</v>
      </c>
      <c r="E1942" s="376" t="s">
        <v>3315</v>
      </c>
      <c r="F1942" s="377">
        <v>4</v>
      </c>
      <c r="G1942" s="377">
        <v>2</v>
      </c>
      <c r="H1942" s="377">
        <v>2</v>
      </c>
      <c r="I1942" s="377">
        <v>3</v>
      </c>
      <c r="J1942" s="377">
        <v>2</v>
      </c>
      <c r="K1942" s="377">
        <v>1</v>
      </c>
      <c r="L1942" s="377">
        <v>0</v>
      </c>
    </row>
    <row r="1943" spans="2:12" ht="13.2" x14ac:dyDescent="0.25">
      <c r="B1943" s="376" t="s">
        <v>221</v>
      </c>
      <c r="C1943" s="376" t="s">
        <v>2352</v>
      </c>
      <c r="D1943" s="376" t="s">
        <v>2360</v>
      </c>
      <c r="E1943" s="376" t="s">
        <v>3183</v>
      </c>
      <c r="F1943" s="377">
        <v>1</v>
      </c>
      <c r="G1943" s="377">
        <v>0</v>
      </c>
      <c r="H1943" s="377">
        <v>1</v>
      </c>
      <c r="I1943" s="377">
        <v>3</v>
      </c>
      <c r="J1943" s="377">
        <v>1</v>
      </c>
      <c r="K1943" s="377">
        <v>2</v>
      </c>
      <c r="L1943" s="377">
        <v>0</v>
      </c>
    </row>
    <row r="1944" spans="2:12" ht="13.2" x14ac:dyDescent="0.25">
      <c r="B1944" s="376" t="s">
        <v>221</v>
      </c>
      <c r="C1944" s="376" t="s">
        <v>2352</v>
      </c>
      <c r="D1944" s="376" t="s">
        <v>2360</v>
      </c>
      <c r="E1944" s="376" t="s">
        <v>1601</v>
      </c>
      <c r="F1944" s="377">
        <v>11</v>
      </c>
      <c r="G1944" s="377">
        <v>9</v>
      </c>
      <c r="H1944" s="377">
        <v>2</v>
      </c>
      <c r="I1944" s="377">
        <v>23</v>
      </c>
      <c r="J1944" s="377">
        <v>11</v>
      </c>
      <c r="K1944" s="377">
        <v>12</v>
      </c>
      <c r="L1944" s="377">
        <v>0</v>
      </c>
    </row>
    <row r="1945" spans="2:12" ht="13.2" x14ac:dyDescent="0.25">
      <c r="B1945" s="376" t="s">
        <v>221</v>
      </c>
      <c r="C1945" s="376" t="s">
        <v>2352</v>
      </c>
      <c r="D1945" s="376" t="s">
        <v>2360</v>
      </c>
      <c r="E1945" s="376" t="s">
        <v>1602</v>
      </c>
      <c r="F1945" s="377">
        <v>2</v>
      </c>
      <c r="G1945" s="377">
        <v>0</v>
      </c>
      <c r="H1945" s="377">
        <v>2</v>
      </c>
      <c r="I1945" s="377">
        <v>1</v>
      </c>
      <c r="J1945" s="377">
        <v>1</v>
      </c>
      <c r="K1945" s="377">
        <v>0</v>
      </c>
      <c r="L1945" s="377">
        <v>0</v>
      </c>
    </row>
    <row r="1946" spans="2:12" ht="13.2" x14ac:dyDescent="0.25">
      <c r="B1946" s="376" t="s">
        <v>221</v>
      </c>
      <c r="C1946" s="376" t="s">
        <v>2352</v>
      </c>
      <c r="D1946" s="376" t="s">
        <v>2360</v>
      </c>
      <c r="E1946" s="376" t="s">
        <v>1603</v>
      </c>
      <c r="F1946" s="377">
        <v>4</v>
      </c>
      <c r="G1946" s="377">
        <v>3</v>
      </c>
      <c r="H1946" s="377">
        <v>1</v>
      </c>
      <c r="I1946" s="377">
        <v>16</v>
      </c>
      <c r="J1946" s="377">
        <v>9</v>
      </c>
      <c r="K1946" s="377">
        <v>7</v>
      </c>
      <c r="L1946" s="377">
        <v>0</v>
      </c>
    </row>
    <row r="1947" spans="2:12" ht="13.2" x14ac:dyDescent="0.25">
      <c r="B1947" s="376" t="s">
        <v>221</v>
      </c>
      <c r="C1947" s="376" t="s">
        <v>2352</v>
      </c>
      <c r="D1947" s="376" t="s">
        <v>2360</v>
      </c>
      <c r="E1947" s="376" t="s">
        <v>1604</v>
      </c>
      <c r="F1947" s="377">
        <v>6</v>
      </c>
      <c r="G1947" s="377">
        <v>3</v>
      </c>
      <c r="H1947" s="377">
        <v>3</v>
      </c>
      <c r="I1947" s="377">
        <v>6</v>
      </c>
      <c r="J1947" s="377">
        <v>3</v>
      </c>
      <c r="K1947" s="377">
        <v>3</v>
      </c>
      <c r="L1947" s="377">
        <v>0</v>
      </c>
    </row>
    <row r="1948" spans="2:12" ht="13.2" x14ac:dyDescent="0.25">
      <c r="B1948" s="376" t="s">
        <v>221</v>
      </c>
      <c r="C1948" s="376" t="s">
        <v>2352</v>
      </c>
      <c r="D1948" s="376" t="s">
        <v>2360</v>
      </c>
      <c r="E1948" s="376" t="s">
        <v>1286</v>
      </c>
      <c r="F1948" s="377">
        <v>29</v>
      </c>
      <c r="G1948" s="377">
        <v>18</v>
      </c>
      <c r="H1948" s="377">
        <v>11</v>
      </c>
      <c r="I1948" s="377">
        <v>33</v>
      </c>
      <c r="J1948" s="377">
        <v>18</v>
      </c>
      <c r="K1948" s="377">
        <v>15</v>
      </c>
      <c r="L1948" s="377">
        <v>0</v>
      </c>
    </row>
    <row r="1949" spans="2:12" ht="13.2" x14ac:dyDescent="0.25">
      <c r="B1949" s="376" t="s">
        <v>221</v>
      </c>
      <c r="C1949" s="376" t="s">
        <v>2352</v>
      </c>
      <c r="D1949" s="376" t="s">
        <v>2360</v>
      </c>
      <c r="E1949" s="376" t="s">
        <v>3861</v>
      </c>
      <c r="F1949" s="377">
        <v>1</v>
      </c>
      <c r="G1949" s="377">
        <v>1</v>
      </c>
      <c r="H1949" s="377">
        <v>0</v>
      </c>
      <c r="I1949" s="377">
        <v>0</v>
      </c>
      <c r="J1949" s="377">
        <v>0</v>
      </c>
      <c r="K1949" s="377">
        <v>0</v>
      </c>
      <c r="L1949" s="377">
        <v>0</v>
      </c>
    </row>
    <row r="1950" spans="2:12" ht="13.2" x14ac:dyDescent="0.25">
      <c r="B1950" s="376" t="s">
        <v>221</v>
      </c>
      <c r="C1950" s="376" t="s">
        <v>2352</v>
      </c>
      <c r="D1950" s="376" t="s">
        <v>2360</v>
      </c>
      <c r="E1950" s="376" t="s">
        <v>3575</v>
      </c>
      <c r="F1950" s="377">
        <v>3</v>
      </c>
      <c r="G1950" s="377">
        <v>0</v>
      </c>
      <c r="H1950" s="377">
        <v>3</v>
      </c>
      <c r="I1950" s="377">
        <v>0</v>
      </c>
      <c r="J1950" s="377">
        <v>0</v>
      </c>
      <c r="K1950" s="377">
        <v>0</v>
      </c>
      <c r="L1950" s="377">
        <v>0</v>
      </c>
    </row>
    <row r="1951" spans="2:12" ht="13.2" x14ac:dyDescent="0.25">
      <c r="B1951" s="376" t="s">
        <v>221</v>
      </c>
      <c r="C1951" s="376" t="s">
        <v>2352</v>
      </c>
      <c r="D1951" s="376" t="s">
        <v>2360</v>
      </c>
      <c r="E1951" s="376" t="s">
        <v>3862</v>
      </c>
      <c r="F1951" s="377">
        <v>1</v>
      </c>
      <c r="G1951" s="377">
        <v>1</v>
      </c>
      <c r="H1951" s="377">
        <v>0</v>
      </c>
      <c r="I1951" s="377">
        <v>0</v>
      </c>
      <c r="J1951" s="377">
        <v>0</v>
      </c>
      <c r="K1951" s="377">
        <v>0</v>
      </c>
      <c r="L1951" s="377">
        <v>0</v>
      </c>
    </row>
    <row r="1952" spans="2:12" ht="13.2" x14ac:dyDescent="0.25">
      <c r="B1952" s="376" t="s">
        <v>221</v>
      </c>
      <c r="C1952" s="376" t="s">
        <v>2352</v>
      </c>
      <c r="D1952" s="376" t="s">
        <v>2360</v>
      </c>
      <c r="E1952" s="376" t="s">
        <v>3863</v>
      </c>
      <c r="F1952" s="377">
        <v>0</v>
      </c>
      <c r="G1952" s="377">
        <v>0</v>
      </c>
      <c r="H1952" s="377">
        <v>0</v>
      </c>
      <c r="I1952" s="377">
        <v>1</v>
      </c>
      <c r="J1952" s="377">
        <v>1</v>
      </c>
      <c r="K1952" s="377">
        <v>0</v>
      </c>
      <c r="L1952" s="377">
        <v>0</v>
      </c>
    </row>
    <row r="1953" spans="2:12" ht="13.2" x14ac:dyDescent="0.25">
      <c r="B1953" s="376" t="s">
        <v>221</v>
      </c>
      <c r="C1953" s="376" t="s">
        <v>2352</v>
      </c>
      <c r="D1953" s="376" t="s">
        <v>2360</v>
      </c>
      <c r="E1953" s="376" t="s">
        <v>3864</v>
      </c>
      <c r="F1953" s="377">
        <v>0</v>
      </c>
      <c r="G1953" s="377">
        <v>0</v>
      </c>
      <c r="H1953" s="377">
        <v>0</v>
      </c>
      <c r="I1953" s="377">
        <v>18</v>
      </c>
      <c r="J1953" s="377">
        <v>18</v>
      </c>
      <c r="K1953" s="377">
        <v>0</v>
      </c>
      <c r="L1953" s="377">
        <v>0</v>
      </c>
    </row>
    <row r="1954" spans="2:12" ht="13.2" x14ac:dyDescent="0.25">
      <c r="B1954" s="376" t="s">
        <v>221</v>
      </c>
      <c r="C1954" s="376" t="s">
        <v>2352</v>
      </c>
      <c r="D1954" s="376" t="s">
        <v>2360</v>
      </c>
      <c r="E1954" s="376" t="s">
        <v>3865</v>
      </c>
      <c r="F1954" s="377">
        <v>0</v>
      </c>
      <c r="G1954" s="377">
        <v>0</v>
      </c>
      <c r="H1954" s="377">
        <v>0</v>
      </c>
      <c r="I1954" s="377">
        <v>1</v>
      </c>
      <c r="J1954" s="377">
        <v>0</v>
      </c>
      <c r="K1954" s="377">
        <v>1</v>
      </c>
      <c r="L1954" s="377">
        <v>0</v>
      </c>
    </row>
    <row r="1955" spans="2:12" ht="13.2" x14ac:dyDescent="0.25">
      <c r="B1955" s="376" t="s">
        <v>221</v>
      </c>
      <c r="C1955" s="376" t="s">
        <v>2352</v>
      </c>
      <c r="D1955" s="376" t="s">
        <v>2360</v>
      </c>
      <c r="E1955" s="376" t="s">
        <v>2792</v>
      </c>
      <c r="F1955" s="377">
        <v>1</v>
      </c>
      <c r="G1955" s="377">
        <v>0</v>
      </c>
      <c r="H1955" s="377">
        <v>1</v>
      </c>
      <c r="I1955" s="377">
        <v>0</v>
      </c>
      <c r="J1955" s="377">
        <v>0</v>
      </c>
      <c r="K1955" s="377">
        <v>0</v>
      </c>
      <c r="L1955" s="377">
        <v>0</v>
      </c>
    </row>
    <row r="1956" spans="2:12" ht="13.2" x14ac:dyDescent="0.25">
      <c r="B1956" s="376" t="s">
        <v>221</v>
      </c>
      <c r="C1956" s="376" t="s">
        <v>2352</v>
      </c>
      <c r="D1956" s="376" t="s">
        <v>2360</v>
      </c>
      <c r="E1956" s="376" t="s">
        <v>3670</v>
      </c>
      <c r="F1956" s="377">
        <v>0</v>
      </c>
      <c r="G1956" s="377">
        <v>0</v>
      </c>
      <c r="H1956" s="377">
        <v>0</v>
      </c>
      <c r="I1956" s="377">
        <v>3</v>
      </c>
      <c r="J1956" s="377">
        <v>3</v>
      </c>
      <c r="K1956" s="377">
        <v>0</v>
      </c>
      <c r="L1956" s="377">
        <v>0</v>
      </c>
    </row>
    <row r="1957" spans="2:12" ht="13.2" x14ac:dyDescent="0.25">
      <c r="B1957" s="376" t="s">
        <v>221</v>
      </c>
      <c r="C1957" s="376" t="s">
        <v>2352</v>
      </c>
      <c r="D1957" s="376" t="s">
        <v>2360</v>
      </c>
      <c r="E1957" s="376" t="s">
        <v>3316</v>
      </c>
      <c r="F1957" s="377">
        <v>1</v>
      </c>
      <c r="G1957" s="377">
        <v>1</v>
      </c>
      <c r="H1957" s="377">
        <v>0</v>
      </c>
      <c r="I1957" s="377">
        <v>0</v>
      </c>
      <c r="J1957" s="377">
        <v>0</v>
      </c>
      <c r="K1957" s="377">
        <v>0</v>
      </c>
      <c r="L1957" s="377">
        <v>0</v>
      </c>
    </row>
    <row r="1958" spans="2:12" ht="13.2" x14ac:dyDescent="0.25">
      <c r="B1958" s="376" t="s">
        <v>221</v>
      </c>
      <c r="C1958" s="376" t="s">
        <v>2352</v>
      </c>
      <c r="D1958" s="376" t="s">
        <v>2360</v>
      </c>
      <c r="E1958" s="376" t="s">
        <v>1951</v>
      </c>
      <c r="F1958" s="377">
        <v>2</v>
      </c>
      <c r="G1958" s="377">
        <v>1</v>
      </c>
      <c r="H1958" s="377">
        <v>1</v>
      </c>
      <c r="I1958" s="377">
        <v>0</v>
      </c>
      <c r="J1958" s="377">
        <v>0</v>
      </c>
      <c r="K1958" s="377">
        <v>0</v>
      </c>
      <c r="L1958" s="377">
        <v>0</v>
      </c>
    </row>
    <row r="1959" spans="2:12" ht="13.2" x14ac:dyDescent="0.25">
      <c r="B1959" s="376" t="s">
        <v>221</v>
      </c>
      <c r="C1959" s="376" t="s">
        <v>2352</v>
      </c>
      <c r="D1959" s="376" t="s">
        <v>2360</v>
      </c>
      <c r="E1959" s="376" t="s">
        <v>3037</v>
      </c>
      <c r="F1959" s="377">
        <v>13</v>
      </c>
      <c r="G1959" s="377">
        <v>7</v>
      </c>
      <c r="H1959" s="377">
        <v>6</v>
      </c>
      <c r="I1959" s="377">
        <v>6</v>
      </c>
      <c r="J1959" s="377">
        <v>2</v>
      </c>
      <c r="K1959" s="377">
        <v>4</v>
      </c>
      <c r="L1959" s="377">
        <v>0</v>
      </c>
    </row>
    <row r="1960" spans="2:12" ht="13.2" x14ac:dyDescent="0.25">
      <c r="B1960" s="376" t="s">
        <v>221</v>
      </c>
      <c r="C1960" s="376" t="s">
        <v>2352</v>
      </c>
      <c r="D1960" s="376" t="s">
        <v>2360</v>
      </c>
      <c r="E1960" s="376" t="s">
        <v>105</v>
      </c>
      <c r="F1960" s="377">
        <v>221</v>
      </c>
      <c r="G1960" s="377">
        <v>131</v>
      </c>
      <c r="H1960" s="377">
        <v>90</v>
      </c>
      <c r="I1960" s="377">
        <v>169</v>
      </c>
      <c r="J1960" s="377">
        <v>99</v>
      </c>
      <c r="K1960" s="377">
        <v>70</v>
      </c>
      <c r="L1960" s="377">
        <v>0</v>
      </c>
    </row>
    <row r="1961" spans="2:12" ht="13.2" x14ac:dyDescent="0.25">
      <c r="B1961" s="376" t="s">
        <v>221</v>
      </c>
      <c r="C1961" s="376" t="s">
        <v>2352</v>
      </c>
      <c r="D1961" s="376" t="s">
        <v>2360</v>
      </c>
      <c r="E1961" s="376" t="s">
        <v>3038</v>
      </c>
      <c r="F1961" s="377">
        <v>3</v>
      </c>
      <c r="G1961" s="377">
        <v>1</v>
      </c>
      <c r="H1961" s="377">
        <v>2</v>
      </c>
      <c r="I1961" s="377">
        <v>2</v>
      </c>
      <c r="J1961" s="377">
        <v>1</v>
      </c>
      <c r="K1961" s="377">
        <v>1</v>
      </c>
      <c r="L1961" s="377">
        <v>0</v>
      </c>
    </row>
    <row r="1962" spans="2:12" ht="13.2" x14ac:dyDescent="0.25">
      <c r="B1962" s="376" t="s">
        <v>221</v>
      </c>
      <c r="C1962" s="376" t="s">
        <v>2352</v>
      </c>
      <c r="D1962" s="376" t="s">
        <v>2360</v>
      </c>
      <c r="E1962" s="376" t="s">
        <v>3184</v>
      </c>
      <c r="F1962" s="377">
        <v>0</v>
      </c>
      <c r="G1962" s="377">
        <v>0</v>
      </c>
      <c r="H1962" s="377">
        <v>0</v>
      </c>
      <c r="I1962" s="377">
        <v>1</v>
      </c>
      <c r="J1962" s="377">
        <v>0</v>
      </c>
      <c r="K1962" s="377">
        <v>1</v>
      </c>
      <c r="L1962" s="377">
        <v>0</v>
      </c>
    </row>
    <row r="1963" spans="2:12" ht="13.2" x14ac:dyDescent="0.25">
      <c r="B1963" s="376" t="s">
        <v>221</v>
      </c>
      <c r="C1963" s="376" t="s">
        <v>2352</v>
      </c>
      <c r="D1963" s="376" t="s">
        <v>2360</v>
      </c>
      <c r="E1963" s="376" t="s">
        <v>3185</v>
      </c>
      <c r="F1963" s="377">
        <v>3</v>
      </c>
      <c r="G1963" s="377">
        <v>2</v>
      </c>
      <c r="H1963" s="377">
        <v>1</v>
      </c>
      <c r="I1963" s="377">
        <v>6</v>
      </c>
      <c r="J1963" s="377">
        <v>3</v>
      </c>
      <c r="K1963" s="377">
        <v>3</v>
      </c>
      <c r="L1963" s="377">
        <v>0</v>
      </c>
    </row>
    <row r="1964" spans="2:12" ht="13.2" x14ac:dyDescent="0.25">
      <c r="B1964" s="376" t="s">
        <v>221</v>
      </c>
      <c r="C1964" s="376" t="s">
        <v>2352</v>
      </c>
      <c r="D1964" s="376" t="s">
        <v>2360</v>
      </c>
      <c r="E1964" s="376" t="s">
        <v>3186</v>
      </c>
      <c r="F1964" s="377">
        <v>2</v>
      </c>
      <c r="G1964" s="377">
        <v>1</v>
      </c>
      <c r="H1964" s="377">
        <v>1</v>
      </c>
      <c r="I1964" s="377">
        <v>2</v>
      </c>
      <c r="J1964" s="377">
        <v>2</v>
      </c>
      <c r="K1964" s="377">
        <v>0</v>
      </c>
      <c r="L1964" s="377">
        <v>0</v>
      </c>
    </row>
    <row r="1965" spans="2:12" ht="13.2" x14ac:dyDescent="0.25">
      <c r="B1965" s="376" t="s">
        <v>221</v>
      </c>
      <c r="C1965" s="376" t="s">
        <v>2352</v>
      </c>
      <c r="D1965" s="376" t="s">
        <v>2360</v>
      </c>
      <c r="E1965" s="376" t="s">
        <v>3578</v>
      </c>
      <c r="F1965" s="377">
        <v>1</v>
      </c>
      <c r="G1965" s="377">
        <v>1</v>
      </c>
      <c r="H1965" s="377">
        <v>0</v>
      </c>
      <c r="I1965" s="377">
        <v>2</v>
      </c>
      <c r="J1965" s="377">
        <v>1</v>
      </c>
      <c r="K1965" s="377">
        <v>1</v>
      </c>
      <c r="L1965" s="377">
        <v>0</v>
      </c>
    </row>
    <row r="1966" spans="2:12" ht="13.2" x14ac:dyDescent="0.25">
      <c r="B1966" s="376" t="s">
        <v>221</v>
      </c>
      <c r="C1966" s="376" t="s">
        <v>2352</v>
      </c>
      <c r="D1966" s="376" t="s">
        <v>2360</v>
      </c>
      <c r="E1966" s="376" t="s">
        <v>3399</v>
      </c>
      <c r="F1966" s="377">
        <v>1</v>
      </c>
      <c r="G1966" s="377">
        <v>1</v>
      </c>
      <c r="H1966" s="377">
        <v>0</v>
      </c>
      <c r="I1966" s="377">
        <v>0</v>
      </c>
      <c r="J1966" s="377">
        <v>0</v>
      </c>
      <c r="K1966" s="377">
        <v>0</v>
      </c>
      <c r="L1966" s="377">
        <v>0</v>
      </c>
    </row>
    <row r="1967" spans="2:12" ht="13.2" x14ac:dyDescent="0.25">
      <c r="B1967" s="376" t="s">
        <v>221</v>
      </c>
      <c r="C1967" s="376" t="s">
        <v>2352</v>
      </c>
      <c r="D1967" s="376" t="s">
        <v>109</v>
      </c>
      <c r="E1967" s="376" t="s">
        <v>3318</v>
      </c>
      <c r="F1967" s="377">
        <v>0</v>
      </c>
      <c r="G1967" s="377">
        <v>0</v>
      </c>
      <c r="H1967" s="377">
        <v>0</v>
      </c>
      <c r="I1967" s="377">
        <v>1</v>
      </c>
      <c r="J1967" s="377">
        <v>1</v>
      </c>
      <c r="K1967" s="377">
        <v>0</v>
      </c>
      <c r="L1967" s="377">
        <v>0</v>
      </c>
    </row>
    <row r="1968" spans="2:12" ht="13.2" x14ac:dyDescent="0.25">
      <c r="B1968" s="376" t="s">
        <v>221</v>
      </c>
      <c r="C1968" s="376" t="s">
        <v>2352</v>
      </c>
      <c r="D1968" s="376" t="s">
        <v>109</v>
      </c>
      <c r="E1968" s="376" t="s">
        <v>3040</v>
      </c>
      <c r="F1968" s="377">
        <v>10</v>
      </c>
      <c r="G1968" s="377">
        <v>8</v>
      </c>
      <c r="H1968" s="377">
        <v>2</v>
      </c>
      <c r="I1968" s="377">
        <v>5</v>
      </c>
      <c r="J1968" s="377">
        <v>4</v>
      </c>
      <c r="K1968" s="377">
        <v>1</v>
      </c>
      <c r="L1968" s="377">
        <v>0</v>
      </c>
    </row>
    <row r="1969" spans="2:12" ht="13.2" x14ac:dyDescent="0.25">
      <c r="B1969" s="376" t="s">
        <v>221</v>
      </c>
      <c r="C1969" s="376" t="s">
        <v>2352</v>
      </c>
      <c r="D1969" s="376" t="s">
        <v>109</v>
      </c>
      <c r="E1969" s="376" t="s">
        <v>3866</v>
      </c>
      <c r="F1969" s="377">
        <v>0</v>
      </c>
      <c r="G1969" s="377">
        <v>0</v>
      </c>
      <c r="H1969" s="377">
        <v>0</v>
      </c>
      <c r="I1969" s="377">
        <v>2</v>
      </c>
      <c r="J1969" s="377">
        <v>1</v>
      </c>
      <c r="K1969" s="377">
        <v>1</v>
      </c>
      <c r="L1969" s="377">
        <v>0</v>
      </c>
    </row>
    <row r="1970" spans="2:12" ht="13.2" x14ac:dyDescent="0.25">
      <c r="B1970" s="376" t="s">
        <v>221</v>
      </c>
      <c r="C1970" s="376" t="s">
        <v>2352</v>
      </c>
      <c r="D1970" s="376" t="s">
        <v>109</v>
      </c>
      <c r="E1970" s="376" t="s">
        <v>3041</v>
      </c>
      <c r="F1970" s="377">
        <v>0</v>
      </c>
      <c r="G1970" s="377">
        <v>0</v>
      </c>
      <c r="H1970" s="377">
        <v>0</v>
      </c>
      <c r="I1970" s="377">
        <v>1</v>
      </c>
      <c r="J1970" s="377">
        <v>1</v>
      </c>
      <c r="K1970" s="377">
        <v>0</v>
      </c>
      <c r="L1970" s="377">
        <v>0</v>
      </c>
    </row>
    <row r="1971" spans="2:12" ht="13.2" x14ac:dyDescent="0.25">
      <c r="B1971" s="376" t="s">
        <v>221</v>
      </c>
      <c r="C1971" s="376" t="s">
        <v>2352</v>
      </c>
      <c r="D1971" s="376" t="s">
        <v>109</v>
      </c>
      <c r="E1971" s="376" t="s">
        <v>3042</v>
      </c>
      <c r="F1971" s="377">
        <v>1</v>
      </c>
      <c r="G1971" s="377">
        <v>1</v>
      </c>
      <c r="H1971" s="377">
        <v>0</v>
      </c>
      <c r="I1971" s="377">
        <v>0</v>
      </c>
      <c r="J1971" s="377">
        <v>0</v>
      </c>
      <c r="K1971" s="377">
        <v>0</v>
      </c>
      <c r="L1971" s="377">
        <v>0</v>
      </c>
    </row>
    <row r="1972" spans="2:12" ht="13.2" x14ac:dyDescent="0.25">
      <c r="B1972" s="376" t="s">
        <v>221</v>
      </c>
      <c r="C1972" s="376" t="s">
        <v>2352</v>
      </c>
      <c r="D1972" s="376" t="s">
        <v>109</v>
      </c>
      <c r="E1972" s="376" t="s">
        <v>3672</v>
      </c>
      <c r="F1972" s="377">
        <v>0</v>
      </c>
      <c r="G1972" s="377">
        <v>0</v>
      </c>
      <c r="H1972" s="377">
        <v>0</v>
      </c>
      <c r="I1972" s="377">
        <v>3</v>
      </c>
      <c r="J1972" s="377">
        <v>2</v>
      </c>
      <c r="K1972" s="377">
        <v>1</v>
      </c>
      <c r="L1972" s="377">
        <v>0</v>
      </c>
    </row>
    <row r="1973" spans="2:12" ht="13.2" x14ac:dyDescent="0.25">
      <c r="B1973" s="376" t="s">
        <v>221</v>
      </c>
      <c r="C1973" s="376" t="s">
        <v>2352</v>
      </c>
      <c r="D1973" s="376" t="s">
        <v>109</v>
      </c>
      <c r="E1973" s="376" t="s">
        <v>3579</v>
      </c>
      <c r="F1973" s="377">
        <v>0</v>
      </c>
      <c r="G1973" s="377">
        <v>0</v>
      </c>
      <c r="H1973" s="377">
        <v>0</v>
      </c>
      <c r="I1973" s="377">
        <v>2</v>
      </c>
      <c r="J1973" s="377">
        <v>2</v>
      </c>
      <c r="K1973" s="377">
        <v>0</v>
      </c>
      <c r="L1973" s="377">
        <v>0</v>
      </c>
    </row>
    <row r="1974" spans="2:12" ht="13.2" x14ac:dyDescent="0.25">
      <c r="B1974" s="376" t="s">
        <v>221</v>
      </c>
      <c r="C1974" s="376" t="s">
        <v>2352</v>
      </c>
      <c r="D1974" s="376" t="s">
        <v>109</v>
      </c>
      <c r="E1974" s="376" t="s">
        <v>3673</v>
      </c>
      <c r="F1974" s="377">
        <v>0</v>
      </c>
      <c r="G1974" s="377">
        <v>0</v>
      </c>
      <c r="H1974" s="377">
        <v>0</v>
      </c>
      <c r="I1974" s="377">
        <v>2</v>
      </c>
      <c r="J1974" s="377">
        <v>1</v>
      </c>
      <c r="K1974" s="377">
        <v>1</v>
      </c>
      <c r="L1974" s="377">
        <v>0</v>
      </c>
    </row>
    <row r="1975" spans="2:12" ht="13.2" x14ac:dyDescent="0.25">
      <c r="B1975" s="376" t="s">
        <v>221</v>
      </c>
      <c r="C1975" s="376" t="s">
        <v>2352</v>
      </c>
      <c r="D1975" s="376" t="s">
        <v>109</v>
      </c>
      <c r="E1975" s="376" t="s">
        <v>3867</v>
      </c>
      <c r="F1975" s="377">
        <v>0</v>
      </c>
      <c r="G1975" s="377">
        <v>0</v>
      </c>
      <c r="H1975" s="377">
        <v>0</v>
      </c>
      <c r="I1975" s="377">
        <v>1</v>
      </c>
      <c r="J1975" s="377">
        <v>0</v>
      </c>
      <c r="K1975" s="377">
        <v>1</v>
      </c>
      <c r="L1975" s="377">
        <v>0</v>
      </c>
    </row>
    <row r="1976" spans="2:12" ht="13.2" x14ac:dyDescent="0.25">
      <c r="B1976" s="376" t="s">
        <v>221</v>
      </c>
      <c r="C1976" s="376" t="s">
        <v>2352</v>
      </c>
      <c r="D1976" s="376" t="s">
        <v>109</v>
      </c>
      <c r="E1976" s="376" t="s">
        <v>3400</v>
      </c>
      <c r="F1976" s="377">
        <v>0</v>
      </c>
      <c r="G1976" s="377">
        <v>0</v>
      </c>
      <c r="H1976" s="377">
        <v>0</v>
      </c>
      <c r="I1976" s="377">
        <v>2</v>
      </c>
      <c r="J1976" s="377">
        <v>2</v>
      </c>
      <c r="K1976" s="377">
        <v>0</v>
      </c>
      <c r="L1976" s="377">
        <v>0</v>
      </c>
    </row>
    <row r="1977" spans="2:12" ht="13.2" x14ac:dyDescent="0.25">
      <c r="B1977" s="376" t="s">
        <v>221</v>
      </c>
      <c r="C1977" s="376" t="s">
        <v>2352</v>
      </c>
      <c r="D1977" s="376" t="s">
        <v>109</v>
      </c>
      <c r="E1977" s="376" t="s">
        <v>2361</v>
      </c>
      <c r="F1977" s="377">
        <v>1</v>
      </c>
      <c r="G1977" s="377">
        <v>1</v>
      </c>
      <c r="H1977" s="377">
        <v>0</v>
      </c>
      <c r="I1977" s="377">
        <v>1</v>
      </c>
      <c r="J1977" s="377">
        <v>0</v>
      </c>
      <c r="K1977" s="377">
        <v>1</v>
      </c>
      <c r="L1977" s="377">
        <v>0</v>
      </c>
    </row>
    <row r="1978" spans="2:12" ht="13.2" x14ac:dyDescent="0.25">
      <c r="B1978" s="376" t="s">
        <v>221</v>
      </c>
      <c r="C1978" s="376" t="s">
        <v>2352</v>
      </c>
      <c r="D1978" s="376" t="s">
        <v>109</v>
      </c>
      <c r="E1978" s="376" t="s">
        <v>3674</v>
      </c>
      <c r="F1978" s="377">
        <v>1</v>
      </c>
      <c r="G1978" s="377">
        <v>1</v>
      </c>
      <c r="H1978" s="377">
        <v>0</v>
      </c>
      <c r="I1978" s="377">
        <v>0</v>
      </c>
      <c r="J1978" s="377">
        <v>0</v>
      </c>
      <c r="K1978" s="377">
        <v>0</v>
      </c>
      <c r="L1978" s="377">
        <v>0</v>
      </c>
    </row>
    <row r="1979" spans="2:12" ht="13.2" x14ac:dyDescent="0.25">
      <c r="B1979" s="376" t="s">
        <v>221</v>
      </c>
      <c r="C1979" s="376" t="s">
        <v>2352</v>
      </c>
      <c r="D1979" s="376" t="s">
        <v>109</v>
      </c>
      <c r="E1979" s="376" t="s">
        <v>3581</v>
      </c>
      <c r="F1979" s="377">
        <v>0</v>
      </c>
      <c r="G1979" s="377">
        <v>0</v>
      </c>
      <c r="H1979" s="377">
        <v>0</v>
      </c>
      <c r="I1979" s="377">
        <v>2</v>
      </c>
      <c r="J1979" s="377">
        <v>0</v>
      </c>
      <c r="K1979" s="377">
        <v>2</v>
      </c>
      <c r="L1979" s="377">
        <v>0</v>
      </c>
    </row>
    <row r="1980" spans="2:12" ht="13.2" x14ac:dyDescent="0.25">
      <c r="B1980" s="376" t="s">
        <v>221</v>
      </c>
      <c r="C1980" s="376" t="s">
        <v>2352</v>
      </c>
      <c r="D1980" s="376" t="s">
        <v>109</v>
      </c>
      <c r="E1980" s="376" t="s">
        <v>3582</v>
      </c>
      <c r="F1980" s="377">
        <v>0</v>
      </c>
      <c r="G1980" s="377">
        <v>0</v>
      </c>
      <c r="H1980" s="377">
        <v>0</v>
      </c>
      <c r="I1980" s="377">
        <v>1</v>
      </c>
      <c r="J1980" s="377">
        <v>1</v>
      </c>
      <c r="K1980" s="377">
        <v>0</v>
      </c>
      <c r="L1980" s="377">
        <v>0</v>
      </c>
    </row>
    <row r="1981" spans="2:12" ht="13.2" x14ac:dyDescent="0.25">
      <c r="B1981" s="376" t="s">
        <v>221</v>
      </c>
      <c r="C1981" s="376" t="s">
        <v>2352</v>
      </c>
      <c r="D1981" s="376" t="s">
        <v>109</v>
      </c>
      <c r="E1981" s="376" t="s">
        <v>1658</v>
      </c>
      <c r="F1981" s="377">
        <v>3</v>
      </c>
      <c r="G1981" s="377">
        <v>1</v>
      </c>
      <c r="H1981" s="377">
        <v>2</v>
      </c>
      <c r="I1981" s="377">
        <v>7</v>
      </c>
      <c r="J1981" s="377">
        <v>5</v>
      </c>
      <c r="K1981" s="377">
        <v>2</v>
      </c>
      <c r="L1981" s="377">
        <v>0</v>
      </c>
    </row>
    <row r="1982" spans="2:12" ht="13.2" x14ac:dyDescent="0.25">
      <c r="B1982" s="376" t="s">
        <v>221</v>
      </c>
      <c r="C1982" s="376" t="s">
        <v>2352</v>
      </c>
      <c r="D1982" s="376" t="s">
        <v>109</v>
      </c>
      <c r="E1982" s="376" t="s">
        <v>3583</v>
      </c>
      <c r="F1982" s="377">
        <v>0</v>
      </c>
      <c r="G1982" s="377">
        <v>0</v>
      </c>
      <c r="H1982" s="377">
        <v>0</v>
      </c>
      <c r="I1982" s="377">
        <v>2</v>
      </c>
      <c r="J1982" s="377">
        <v>2</v>
      </c>
      <c r="K1982" s="377">
        <v>0</v>
      </c>
      <c r="L1982" s="377">
        <v>0</v>
      </c>
    </row>
    <row r="1983" spans="2:12" ht="13.2" x14ac:dyDescent="0.25">
      <c r="B1983" s="376" t="s">
        <v>221</v>
      </c>
      <c r="C1983" s="376" t="s">
        <v>2352</v>
      </c>
      <c r="D1983" s="376" t="s">
        <v>109</v>
      </c>
      <c r="E1983" s="376" t="s">
        <v>3676</v>
      </c>
      <c r="F1983" s="377">
        <v>0</v>
      </c>
      <c r="G1983" s="377">
        <v>0</v>
      </c>
      <c r="H1983" s="377">
        <v>0</v>
      </c>
      <c r="I1983" s="377">
        <v>1</v>
      </c>
      <c r="J1983" s="377">
        <v>0</v>
      </c>
      <c r="K1983" s="377">
        <v>1</v>
      </c>
      <c r="L1983" s="377">
        <v>0</v>
      </c>
    </row>
    <row r="1984" spans="2:12" ht="13.2" x14ac:dyDescent="0.25">
      <c r="B1984" s="376" t="s">
        <v>221</v>
      </c>
      <c r="C1984" s="376" t="s">
        <v>2352</v>
      </c>
      <c r="D1984" s="376" t="s">
        <v>109</v>
      </c>
      <c r="E1984" s="376" t="s">
        <v>3319</v>
      </c>
      <c r="F1984" s="377">
        <v>0</v>
      </c>
      <c r="G1984" s="377">
        <v>0</v>
      </c>
      <c r="H1984" s="377">
        <v>0</v>
      </c>
      <c r="I1984" s="377">
        <v>4</v>
      </c>
      <c r="J1984" s="377">
        <v>4</v>
      </c>
      <c r="K1984" s="377">
        <v>0</v>
      </c>
      <c r="L1984" s="377">
        <v>0</v>
      </c>
    </row>
    <row r="1985" spans="2:12" ht="13.2" x14ac:dyDescent="0.25">
      <c r="B1985" s="376" t="s">
        <v>221</v>
      </c>
      <c r="C1985" s="376" t="s">
        <v>2352</v>
      </c>
      <c r="D1985" s="376" t="s">
        <v>109</v>
      </c>
      <c r="E1985" s="376" t="s">
        <v>3043</v>
      </c>
      <c r="F1985" s="377">
        <v>1</v>
      </c>
      <c r="G1985" s="377">
        <v>0</v>
      </c>
      <c r="H1985" s="377">
        <v>1</v>
      </c>
      <c r="I1985" s="377">
        <v>2</v>
      </c>
      <c r="J1985" s="377">
        <v>2</v>
      </c>
      <c r="K1985" s="377">
        <v>0</v>
      </c>
      <c r="L1985" s="377">
        <v>0</v>
      </c>
    </row>
    <row r="1986" spans="2:12" ht="13.2" x14ac:dyDescent="0.25">
      <c r="B1986" s="376" t="s">
        <v>221</v>
      </c>
      <c r="C1986" s="376" t="s">
        <v>2352</v>
      </c>
      <c r="D1986" s="376" t="s">
        <v>109</v>
      </c>
      <c r="E1986" s="376" t="s">
        <v>3044</v>
      </c>
      <c r="F1986" s="377">
        <v>4</v>
      </c>
      <c r="G1986" s="377">
        <v>2</v>
      </c>
      <c r="H1986" s="377">
        <v>2</v>
      </c>
      <c r="I1986" s="377">
        <v>5</v>
      </c>
      <c r="J1986" s="377">
        <v>3</v>
      </c>
      <c r="K1986" s="377">
        <v>2</v>
      </c>
      <c r="L1986" s="377">
        <v>0</v>
      </c>
    </row>
    <row r="1987" spans="2:12" ht="13.2" x14ac:dyDescent="0.25">
      <c r="B1987" s="376" t="s">
        <v>221</v>
      </c>
      <c r="C1987" s="376" t="s">
        <v>2352</v>
      </c>
      <c r="D1987" s="376" t="s">
        <v>109</v>
      </c>
      <c r="E1987" s="376" t="s">
        <v>1659</v>
      </c>
      <c r="F1987" s="377">
        <v>50</v>
      </c>
      <c r="G1987" s="377">
        <v>19</v>
      </c>
      <c r="H1987" s="377">
        <v>31</v>
      </c>
      <c r="I1987" s="377">
        <v>39</v>
      </c>
      <c r="J1987" s="377">
        <v>24</v>
      </c>
      <c r="K1987" s="377">
        <v>15</v>
      </c>
      <c r="L1987" s="377">
        <v>0</v>
      </c>
    </row>
    <row r="1988" spans="2:12" ht="13.2" x14ac:dyDescent="0.25">
      <c r="B1988" s="376" t="s">
        <v>221</v>
      </c>
      <c r="C1988" s="376" t="s">
        <v>2352</v>
      </c>
      <c r="D1988" s="376" t="s">
        <v>109</v>
      </c>
      <c r="E1988" s="376" t="s">
        <v>3868</v>
      </c>
      <c r="F1988" s="377">
        <v>0</v>
      </c>
      <c r="G1988" s="377">
        <v>0</v>
      </c>
      <c r="H1988" s="377">
        <v>0</v>
      </c>
      <c r="I1988" s="377">
        <v>1</v>
      </c>
      <c r="J1988" s="377">
        <v>1</v>
      </c>
      <c r="K1988" s="377">
        <v>0</v>
      </c>
      <c r="L1988" s="377">
        <v>0</v>
      </c>
    </row>
    <row r="1989" spans="2:12" ht="13.2" x14ac:dyDescent="0.25">
      <c r="B1989" s="376" t="s">
        <v>221</v>
      </c>
      <c r="C1989" s="376" t="s">
        <v>2352</v>
      </c>
      <c r="D1989" s="376" t="s">
        <v>109</v>
      </c>
      <c r="E1989" s="376" t="s">
        <v>3320</v>
      </c>
      <c r="F1989" s="377">
        <v>0</v>
      </c>
      <c r="G1989" s="377">
        <v>0</v>
      </c>
      <c r="H1989" s="377">
        <v>0</v>
      </c>
      <c r="I1989" s="377">
        <v>1</v>
      </c>
      <c r="J1989" s="377">
        <v>0</v>
      </c>
      <c r="K1989" s="377">
        <v>1</v>
      </c>
      <c r="L1989" s="377">
        <v>0</v>
      </c>
    </row>
    <row r="1990" spans="2:12" ht="13.2" x14ac:dyDescent="0.25">
      <c r="B1990" s="376" t="s">
        <v>221</v>
      </c>
      <c r="C1990" s="376" t="s">
        <v>2352</v>
      </c>
      <c r="D1990" s="376" t="s">
        <v>109</v>
      </c>
      <c r="E1990" s="376" t="s">
        <v>3869</v>
      </c>
      <c r="F1990" s="377">
        <v>0</v>
      </c>
      <c r="G1990" s="377">
        <v>0</v>
      </c>
      <c r="H1990" s="377">
        <v>0</v>
      </c>
      <c r="I1990" s="377">
        <v>22</v>
      </c>
      <c r="J1990" s="377">
        <v>22</v>
      </c>
      <c r="K1990" s="377">
        <v>0</v>
      </c>
      <c r="L1990" s="377">
        <v>0</v>
      </c>
    </row>
    <row r="1991" spans="2:12" ht="13.2" x14ac:dyDescent="0.25">
      <c r="B1991" s="376" t="s">
        <v>221</v>
      </c>
      <c r="C1991" s="376" t="s">
        <v>2352</v>
      </c>
      <c r="D1991" s="376" t="s">
        <v>109</v>
      </c>
      <c r="E1991" s="376" t="s">
        <v>3045</v>
      </c>
      <c r="F1991" s="377">
        <v>0</v>
      </c>
      <c r="G1991" s="377">
        <v>0</v>
      </c>
      <c r="H1991" s="377">
        <v>0</v>
      </c>
      <c r="I1991" s="377">
        <v>2</v>
      </c>
      <c r="J1991" s="377">
        <v>1</v>
      </c>
      <c r="K1991" s="377">
        <v>1</v>
      </c>
      <c r="L1991" s="377">
        <v>0</v>
      </c>
    </row>
    <row r="1992" spans="2:12" ht="13.2" x14ac:dyDescent="0.25">
      <c r="B1992" s="376" t="s">
        <v>221</v>
      </c>
      <c r="C1992" s="376" t="s">
        <v>2352</v>
      </c>
      <c r="D1992" s="376" t="s">
        <v>109</v>
      </c>
      <c r="E1992" s="376" t="s">
        <v>3046</v>
      </c>
      <c r="F1992" s="377">
        <v>1</v>
      </c>
      <c r="G1992" s="377">
        <v>0</v>
      </c>
      <c r="H1992" s="377">
        <v>1</v>
      </c>
      <c r="I1992" s="377">
        <v>0</v>
      </c>
      <c r="J1992" s="377">
        <v>0</v>
      </c>
      <c r="K1992" s="377">
        <v>0</v>
      </c>
      <c r="L1992" s="377">
        <v>0</v>
      </c>
    </row>
    <row r="1993" spans="2:12" ht="13.2" x14ac:dyDescent="0.25">
      <c r="B1993" s="376" t="s">
        <v>221</v>
      </c>
      <c r="C1993" s="376" t="s">
        <v>2352</v>
      </c>
      <c r="D1993" s="376" t="s">
        <v>109</v>
      </c>
      <c r="E1993" s="376" t="s">
        <v>3584</v>
      </c>
      <c r="F1993" s="377">
        <v>0</v>
      </c>
      <c r="G1993" s="377">
        <v>0</v>
      </c>
      <c r="H1993" s="377">
        <v>0</v>
      </c>
      <c r="I1993" s="377">
        <v>1</v>
      </c>
      <c r="J1993" s="377">
        <v>0</v>
      </c>
      <c r="K1993" s="377">
        <v>1</v>
      </c>
      <c r="L1993" s="377">
        <v>0</v>
      </c>
    </row>
    <row r="1994" spans="2:12" ht="13.2" x14ac:dyDescent="0.25">
      <c r="B1994" s="376" t="s">
        <v>221</v>
      </c>
      <c r="C1994" s="376" t="s">
        <v>2352</v>
      </c>
      <c r="D1994" s="376" t="s">
        <v>109</v>
      </c>
      <c r="E1994" s="376" t="s">
        <v>3321</v>
      </c>
      <c r="F1994" s="377">
        <v>1</v>
      </c>
      <c r="G1994" s="377">
        <v>0</v>
      </c>
      <c r="H1994" s="377">
        <v>1</v>
      </c>
      <c r="I1994" s="377">
        <v>0</v>
      </c>
      <c r="J1994" s="377">
        <v>0</v>
      </c>
      <c r="K1994" s="377">
        <v>0</v>
      </c>
      <c r="L1994" s="377">
        <v>0</v>
      </c>
    </row>
    <row r="1995" spans="2:12" ht="13.2" x14ac:dyDescent="0.25">
      <c r="B1995" s="376" t="s">
        <v>221</v>
      </c>
      <c r="C1995" s="376" t="s">
        <v>2352</v>
      </c>
      <c r="D1995" s="376" t="s">
        <v>109</v>
      </c>
      <c r="E1995" s="376" t="s">
        <v>3187</v>
      </c>
      <c r="F1995" s="377">
        <v>1</v>
      </c>
      <c r="G1995" s="377">
        <v>1</v>
      </c>
      <c r="H1995" s="377">
        <v>0</v>
      </c>
      <c r="I1995" s="377">
        <v>3</v>
      </c>
      <c r="J1995" s="377">
        <v>1</v>
      </c>
      <c r="K1995" s="377">
        <v>2</v>
      </c>
      <c r="L1995" s="377">
        <v>0</v>
      </c>
    </row>
    <row r="1996" spans="2:12" ht="13.2" x14ac:dyDescent="0.25">
      <c r="B1996" s="376" t="s">
        <v>221</v>
      </c>
      <c r="C1996" s="376" t="s">
        <v>2352</v>
      </c>
      <c r="D1996" s="376" t="s">
        <v>109</v>
      </c>
      <c r="E1996" s="376" t="s">
        <v>3870</v>
      </c>
      <c r="F1996" s="377">
        <v>0</v>
      </c>
      <c r="G1996" s="377">
        <v>0</v>
      </c>
      <c r="H1996" s="377">
        <v>0</v>
      </c>
      <c r="I1996" s="377">
        <v>1</v>
      </c>
      <c r="J1996" s="377">
        <v>1</v>
      </c>
      <c r="K1996" s="377">
        <v>0</v>
      </c>
      <c r="L1996" s="377">
        <v>0</v>
      </c>
    </row>
    <row r="1997" spans="2:12" ht="13.2" x14ac:dyDescent="0.25">
      <c r="B1997" s="376" t="s">
        <v>221</v>
      </c>
      <c r="C1997" s="376" t="s">
        <v>2352</v>
      </c>
      <c r="D1997" s="376" t="s">
        <v>109</v>
      </c>
      <c r="E1997" s="376" t="s">
        <v>3047</v>
      </c>
      <c r="F1997" s="377">
        <v>1</v>
      </c>
      <c r="G1997" s="377">
        <v>1</v>
      </c>
      <c r="H1997" s="377">
        <v>0</v>
      </c>
      <c r="I1997" s="377">
        <v>0</v>
      </c>
      <c r="J1997" s="377">
        <v>0</v>
      </c>
      <c r="K1997" s="377">
        <v>0</v>
      </c>
      <c r="L1997" s="377">
        <v>0</v>
      </c>
    </row>
    <row r="1998" spans="2:12" ht="13.2" x14ac:dyDescent="0.25">
      <c r="B1998" s="376" t="s">
        <v>221</v>
      </c>
      <c r="C1998" s="376" t="s">
        <v>2352</v>
      </c>
      <c r="D1998" s="376" t="s">
        <v>109</v>
      </c>
      <c r="E1998" s="376" t="s">
        <v>3871</v>
      </c>
      <c r="F1998" s="377">
        <v>3</v>
      </c>
      <c r="G1998" s="377">
        <v>2</v>
      </c>
      <c r="H1998" s="377">
        <v>1</v>
      </c>
      <c r="I1998" s="377">
        <v>0</v>
      </c>
      <c r="J1998" s="377">
        <v>0</v>
      </c>
      <c r="K1998" s="377">
        <v>0</v>
      </c>
      <c r="L1998" s="377">
        <v>0</v>
      </c>
    </row>
    <row r="1999" spans="2:12" ht="13.2" x14ac:dyDescent="0.25">
      <c r="B1999" s="376" t="s">
        <v>221</v>
      </c>
      <c r="C1999" s="376" t="s">
        <v>2352</v>
      </c>
      <c r="D1999" s="376" t="s">
        <v>109</v>
      </c>
      <c r="E1999" s="376" t="s">
        <v>3401</v>
      </c>
      <c r="F1999" s="377">
        <v>1</v>
      </c>
      <c r="G1999" s="377">
        <v>1</v>
      </c>
      <c r="H1999" s="377">
        <v>0</v>
      </c>
      <c r="I1999" s="377">
        <v>0</v>
      </c>
      <c r="J1999" s="377">
        <v>0</v>
      </c>
      <c r="K1999" s="377">
        <v>0</v>
      </c>
      <c r="L1999" s="377">
        <v>0</v>
      </c>
    </row>
    <row r="2000" spans="2:12" ht="13.2" x14ac:dyDescent="0.25">
      <c r="B2000" s="376" t="s">
        <v>221</v>
      </c>
      <c r="C2000" s="376" t="s">
        <v>2352</v>
      </c>
      <c r="D2000" s="376" t="s">
        <v>109</v>
      </c>
      <c r="E2000" s="376" t="s">
        <v>3872</v>
      </c>
      <c r="F2000" s="377">
        <v>1</v>
      </c>
      <c r="G2000" s="377">
        <v>1</v>
      </c>
      <c r="H2000" s="377">
        <v>0</v>
      </c>
      <c r="I2000" s="377">
        <v>0</v>
      </c>
      <c r="J2000" s="377">
        <v>0</v>
      </c>
      <c r="K2000" s="377">
        <v>0</v>
      </c>
      <c r="L2000" s="377">
        <v>0</v>
      </c>
    </row>
    <row r="2001" spans="2:12" ht="13.2" x14ac:dyDescent="0.25">
      <c r="B2001" s="376" t="s">
        <v>221</v>
      </c>
      <c r="C2001" s="376" t="s">
        <v>2352</v>
      </c>
      <c r="D2001" s="376" t="s">
        <v>109</v>
      </c>
      <c r="E2001" s="376" t="s">
        <v>1660</v>
      </c>
      <c r="F2001" s="377">
        <v>1</v>
      </c>
      <c r="G2001" s="377">
        <v>0</v>
      </c>
      <c r="H2001" s="377">
        <v>1</v>
      </c>
      <c r="I2001" s="377">
        <v>6</v>
      </c>
      <c r="J2001" s="377">
        <v>5</v>
      </c>
      <c r="K2001" s="377">
        <v>1</v>
      </c>
      <c r="L2001" s="377">
        <v>0</v>
      </c>
    </row>
    <row r="2002" spans="2:12" ht="13.2" x14ac:dyDescent="0.25">
      <c r="B2002" s="376" t="s">
        <v>221</v>
      </c>
      <c r="C2002" s="376" t="s">
        <v>2352</v>
      </c>
      <c r="D2002" s="376" t="s">
        <v>109</v>
      </c>
      <c r="E2002" s="376" t="s">
        <v>1661</v>
      </c>
      <c r="F2002" s="377">
        <v>9</v>
      </c>
      <c r="G2002" s="377">
        <v>4</v>
      </c>
      <c r="H2002" s="377">
        <v>5</v>
      </c>
      <c r="I2002" s="377">
        <v>16</v>
      </c>
      <c r="J2002" s="377">
        <v>8</v>
      </c>
      <c r="K2002" s="377">
        <v>8</v>
      </c>
      <c r="L2002" s="377">
        <v>0</v>
      </c>
    </row>
    <row r="2003" spans="2:12" ht="13.2" x14ac:dyDescent="0.25">
      <c r="B2003" s="376" t="s">
        <v>221</v>
      </c>
      <c r="C2003" s="376" t="s">
        <v>2352</v>
      </c>
      <c r="D2003" s="376" t="s">
        <v>109</v>
      </c>
      <c r="E2003" s="376" t="s">
        <v>3048</v>
      </c>
      <c r="F2003" s="377">
        <v>0</v>
      </c>
      <c r="G2003" s="377">
        <v>0</v>
      </c>
      <c r="H2003" s="377">
        <v>0</v>
      </c>
      <c r="I2003" s="377">
        <v>2</v>
      </c>
      <c r="J2003" s="377">
        <v>1</v>
      </c>
      <c r="K2003" s="377">
        <v>1</v>
      </c>
      <c r="L2003" s="377">
        <v>0</v>
      </c>
    </row>
    <row r="2004" spans="2:12" ht="13.2" x14ac:dyDescent="0.25">
      <c r="B2004" s="376" t="s">
        <v>221</v>
      </c>
      <c r="C2004" s="376" t="s">
        <v>2352</v>
      </c>
      <c r="D2004" s="376" t="s">
        <v>109</v>
      </c>
      <c r="E2004" s="376" t="s">
        <v>3402</v>
      </c>
      <c r="F2004" s="377">
        <v>6</v>
      </c>
      <c r="G2004" s="377">
        <v>2</v>
      </c>
      <c r="H2004" s="377">
        <v>4</v>
      </c>
      <c r="I2004" s="377">
        <v>2</v>
      </c>
      <c r="J2004" s="377">
        <v>1</v>
      </c>
      <c r="K2004" s="377">
        <v>1</v>
      </c>
      <c r="L2004" s="377">
        <v>0</v>
      </c>
    </row>
    <row r="2005" spans="2:12" ht="13.2" x14ac:dyDescent="0.25">
      <c r="B2005" s="376" t="s">
        <v>221</v>
      </c>
      <c r="C2005" s="376" t="s">
        <v>2352</v>
      </c>
      <c r="D2005" s="376" t="s">
        <v>109</v>
      </c>
      <c r="E2005" s="376" t="s">
        <v>1662</v>
      </c>
      <c r="F2005" s="377">
        <v>841</v>
      </c>
      <c r="G2005" s="377">
        <v>425</v>
      </c>
      <c r="H2005" s="377">
        <v>416</v>
      </c>
      <c r="I2005" s="377">
        <v>934</v>
      </c>
      <c r="J2005" s="377">
        <v>570</v>
      </c>
      <c r="K2005" s="377">
        <v>364</v>
      </c>
      <c r="L2005" s="377">
        <v>0</v>
      </c>
    </row>
    <row r="2006" spans="2:12" ht="13.2" x14ac:dyDescent="0.25">
      <c r="B2006" s="376" t="s">
        <v>221</v>
      </c>
      <c r="C2006" s="376" t="s">
        <v>2352</v>
      </c>
      <c r="D2006" s="376" t="s">
        <v>109</v>
      </c>
      <c r="E2006" s="376" t="s">
        <v>3322</v>
      </c>
      <c r="F2006" s="377">
        <v>0</v>
      </c>
      <c r="G2006" s="377">
        <v>0</v>
      </c>
      <c r="H2006" s="377">
        <v>0</v>
      </c>
      <c r="I2006" s="377">
        <v>1</v>
      </c>
      <c r="J2006" s="377">
        <v>1</v>
      </c>
      <c r="K2006" s="377">
        <v>0</v>
      </c>
      <c r="L2006" s="377">
        <v>0</v>
      </c>
    </row>
    <row r="2007" spans="2:12" ht="13.2" x14ac:dyDescent="0.25">
      <c r="B2007" s="376" t="s">
        <v>221</v>
      </c>
      <c r="C2007" s="376" t="s">
        <v>2352</v>
      </c>
      <c r="D2007" s="376" t="s">
        <v>109</v>
      </c>
      <c r="E2007" s="376" t="s">
        <v>3873</v>
      </c>
      <c r="F2007" s="377">
        <v>2</v>
      </c>
      <c r="G2007" s="377">
        <v>2</v>
      </c>
      <c r="H2007" s="377">
        <v>0</v>
      </c>
      <c r="I2007" s="377">
        <v>0</v>
      </c>
      <c r="J2007" s="377">
        <v>0</v>
      </c>
      <c r="K2007" s="377">
        <v>0</v>
      </c>
      <c r="L2007" s="377">
        <v>0</v>
      </c>
    </row>
    <row r="2008" spans="2:12" ht="13.2" x14ac:dyDescent="0.25">
      <c r="B2008" s="376" t="s">
        <v>221</v>
      </c>
      <c r="C2008" s="376" t="s">
        <v>2352</v>
      </c>
      <c r="D2008" s="376" t="s">
        <v>109</v>
      </c>
      <c r="E2008" s="376" t="s">
        <v>3874</v>
      </c>
      <c r="F2008" s="377">
        <v>2</v>
      </c>
      <c r="G2008" s="377">
        <v>0</v>
      </c>
      <c r="H2008" s="377">
        <v>2</v>
      </c>
      <c r="I2008" s="377">
        <v>0</v>
      </c>
      <c r="J2008" s="377">
        <v>0</v>
      </c>
      <c r="K2008" s="377">
        <v>0</v>
      </c>
      <c r="L2008" s="377">
        <v>0</v>
      </c>
    </row>
    <row r="2009" spans="2:12" ht="13.2" x14ac:dyDescent="0.25">
      <c r="B2009" s="376" t="s">
        <v>221</v>
      </c>
      <c r="C2009" s="376" t="s">
        <v>2352</v>
      </c>
      <c r="D2009" s="376" t="s">
        <v>109</v>
      </c>
      <c r="E2009" s="376" t="s">
        <v>3323</v>
      </c>
      <c r="F2009" s="377">
        <v>0</v>
      </c>
      <c r="G2009" s="377">
        <v>0</v>
      </c>
      <c r="H2009" s="377">
        <v>0</v>
      </c>
      <c r="I2009" s="377">
        <v>2</v>
      </c>
      <c r="J2009" s="377">
        <v>1</v>
      </c>
      <c r="K2009" s="377">
        <v>1</v>
      </c>
      <c r="L2009" s="377">
        <v>0</v>
      </c>
    </row>
    <row r="2010" spans="2:12" ht="13.2" x14ac:dyDescent="0.25">
      <c r="B2010" s="376" t="s">
        <v>221</v>
      </c>
      <c r="C2010" s="376" t="s">
        <v>2352</v>
      </c>
      <c r="D2010" s="376" t="s">
        <v>109</v>
      </c>
      <c r="E2010" s="376" t="s">
        <v>3875</v>
      </c>
      <c r="F2010" s="377">
        <v>0</v>
      </c>
      <c r="G2010" s="377">
        <v>0</v>
      </c>
      <c r="H2010" s="377">
        <v>0</v>
      </c>
      <c r="I2010" s="377">
        <v>1</v>
      </c>
      <c r="J2010" s="377">
        <v>1</v>
      </c>
      <c r="K2010" s="377">
        <v>0</v>
      </c>
      <c r="L2010" s="377">
        <v>0</v>
      </c>
    </row>
    <row r="2011" spans="2:12" ht="13.2" x14ac:dyDescent="0.25">
      <c r="B2011" s="376" t="s">
        <v>221</v>
      </c>
      <c r="C2011" s="376" t="s">
        <v>2352</v>
      </c>
      <c r="D2011" s="376" t="s">
        <v>109</v>
      </c>
      <c r="E2011" s="376" t="s">
        <v>3587</v>
      </c>
      <c r="F2011" s="377">
        <v>0</v>
      </c>
      <c r="G2011" s="377">
        <v>0</v>
      </c>
      <c r="H2011" s="377">
        <v>0</v>
      </c>
      <c r="I2011" s="377">
        <v>1</v>
      </c>
      <c r="J2011" s="377">
        <v>1</v>
      </c>
      <c r="K2011" s="377">
        <v>0</v>
      </c>
      <c r="L2011" s="377">
        <v>0</v>
      </c>
    </row>
    <row r="2012" spans="2:12" ht="13.2" x14ac:dyDescent="0.25">
      <c r="B2012" s="376" t="s">
        <v>221</v>
      </c>
      <c r="C2012" s="376" t="s">
        <v>2352</v>
      </c>
      <c r="D2012" s="376" t="s">
        <v>109</v>
      </c>
      <c r="E2012" s="376" t="s">
        <v>3876</v>
      </c>
      <c r="F2012" s="377">
        <v>0</v>
      </c>
      <c r="G2012" s="377">
        <v>0</v>
      </c>
      <c r="H2012" s="377">
        <v>0</v>
      </c>
      <c r="I2012" s="377">
        <v>1</v>
      </c>
      <c r="J2012" s="377">
        <v>0</v>
      </c>
      <c r="K2012" s="377">
        <v>1</v>
      </c>
      <c r="L2012" s="377">
        <v>0</v>
      </c>
    </row>
    <row r="2013" spans="2:12" ht="13.2" x14ac:dyDescent="0.25">
      <c r="B2013" s="376" t="s">
        <v>221</v>
      </c>
      <c r="C2013" s="376" t="s">
        <v>2352</v>
      </c>
      <c r="D2013" s="376" t="s">
        <v>109</v>
      </c>
      <c r="E2013" s="376" t="s">
        <v>3877</v>
      </c>
      <c r="F2013" s="377">
        <v>0</v>
      </c>
      <c r="G2013" s="377">
        <v>0</v>
      </c>
      <c r="H2013" s="377">
        <v>0</v>
      </c>
      <c r="I2013" s="377">
        <v>2</v>
      </c>
      <c r="J2013" s="377">
        <v>2</v>
      </c>
      <c r="K2013" s="377">
        <v>0</v>
      </c>
      <c r="L2013" s="377">
        <v>0</v>
      </c>
    </row>
    <row r="2014" spans="2:12" ht="13.2" x14ac:dyDescent="0.25">
      <c r="B2014" s="376" t="s">
        <v>221</v>
      </c>
      <c r="C2014" s="376" t="s">
        <v>2352</v>
      </c>
      <c r="D2014" s="376" t="s">
        <v>109</v>
      </c>
      <c r="E2014" s="376" t="s">
        <v>3878</v>
      </c>
      <c r="F2014" s="377">
        <v>0</v>
      </c>
      <c r="G2014" s="377">
        <v>0</v>
      </c>
      <c r="H2014" s="377">
        <v>0</v>
      </c>
      <c r="I2014" s="377">
        <v>2</v>
      </c>
      <c r="J2014" s="377">
        <v>1</v>
      </c>
      <c r="K2014" s="377">
        <v>1</v>
      </c>
      <c r="L2014" s="377">
        <v>0</v>
      </c>
    </row>
    <row r="2015" spans="2:12" ht="13.2" x14ac:dyDescent="0.25">
      <c r="B2015" s="376" t="s">
        <v>221</v>
      </c>
      <c r="C2015" s="376" t="s">
        <v>2352</v>
      </c>
      <c r="D2015" s="376" t="s">
        <v>109</v>
      </c>
      <c r="E2015" s="376" t="s">
        <v>3324</v>
      </c>
      <c r="F2015" s="377">
        <v>0</v>
      </c>
      <c r="G2015" s="377">
        <v>0</v>
      </c>
      <c r="H2015" s="377">
        <v>0</v>
      </c>
      <c r="I2015" s="377">
        <v>2</v>
      </c>
      <c r="J2015" s="377">
        <v>1</v>
      </c>
      <c r="K2015" s="377">
        <v>1</v>
      </c>
      <c r="L2015" s="377">
        <v>0</v>
      </c>
    </row>
    <row r="2016" spans="2:12" ht="13.2" x14ac:dyDescent="0.25">
      <c r="B2016" s="376" t="s">
        <v>221</v>
      </c>
      <c r="C2016" s="376" t="s">
        <v>2352</v>
      </c>
      <c r="D2016" s="376" t="s">
        <v>109</v>
      </c>
      <c r="E2016" s="376" t="s">
        <v>3879</v>
      </c>
      <c r="F2016" s="377">
        <v>0</v>
      </c>
      <c r="G2016" s="377">
        <v>0</v>
      </c>
      <c r="H2016" s="377">
        <v>0</v>
      </c>
      <c r="I2016" s="377">
        <v>3</v>
      </c>
      <c r="J2016" s="377">
        <v>1</v>
      </c>
      <c r="K2016" s="377">
        <v>2</v>
      </c>
      <c r="L2016" s="377">
        <v>0</v>
      </c>
    </row>
    <row r="2017" spans="2:12" ht="13.2" x14ac:dyDescent="0.25">
      <c r="B2017" s="376" t="s">
        <v>221</v>
      </c>
      <c r="C2017" s="376" t="s">
        <v>2352</v>
      </c>
      <c r="D2017" s="376" t="s">
        <v>109</v>
      </c>
      <c r="E2017" s="376" t="s">
        <v>3049</v>
      </c>
      <c r="F2017" s="377">
        <v>1</v>
      </c>
      <c r="G2017" s="377">
        <v>0</v>
      </c>
      <c r="H2017" s="377">
        <v>1</v>
      </c>
      <c r="I2017" s="377">
        <v>1</v>
      </c>
      <c r="J2017" s="377">
        <v>0</v>
      </c>
      <c r="K2017" s="377">
        <v>1</v>
      </c>
      <c r="L2017" s="377">
        <v>0</v>
      </c>
    </row>
    <row r="2018" spans="2:12" ht="13.2" x14ac:dyDescent="0.25">
      <c r="B2018" s="376" t="s">
        <v>221</v>
      </c>
      <c r="C2018" s="376" t="s">
        <v>2352</v>
      </c>
      <c r="D2018" s="376" t="s">
        <v>109</v>
      </c>
      <c r="E2018" s="376" t="s">
        <v>3880</v>
      </c>
      <c r="F2018" s="377">
        <v>5</v>
      </c>
      <c r="G2018" s="377">
        <v>4</v>
      </c>
      <c r="H2018" s="377">
        <v>1</v>
      </c>
      <c r="I2018" s="377">
        <v>2</v>
      </c>
      <c r="J2018" s="377">
        <v>1</v>
      </c>
      <c r="K2018" s="377">
        <v>1</v>
      </c>
      <c r="L2018" s="377">
        <v>0</v>
      </c>
    </row>
    <row r="2019" spans="2:12" ht="13.2" x14ac:dyDescent="0.25">
      <c r="B2019" s="376" t="s">
        <v>221</v>
      </c>
      <c r="C2019" s="376" t="s">
        <v>2352</v>
      </c>
      <c r="D2019" s="376" t="s">
        <v>109</v>
      </c>
      <c r="E2019" s="376" t="s">
        <v>3677</v>
      </c>
      <c r="F2019" s="377">
        <v>0</v>
      </c>
      <c r="G2019" s="377">
        <v>0</v>
      </c>
      <c r="H2019" s="377">
        <v>0</v>
      </c>
      <c r="I2019" s="377">
        <v>2</v>
      </c>
      <c r="J2019" s="377">
        <v>2</v>
      </c>
      <c r="K2019" s="377">
        <v>0</v>
      </c>
      <c r="L2019" s="377">
        <v>0</v>
      </c>
    </row>
    <row r="2020" spans="2:12" ht="13.2" x14ac:dyDescent="0.25">
      <c r="B2020" s="376" t="s">
        <v>221</v>
      </c>
      <c r="C2020" s="376" t="s">
        <v>2352</v>
      </c>
      <c r="D2020" s="376" t="s">
        <v>109</v>
      </c>
      <c r="E2020" s="376" t="s">
        <v>1663</v>
      </c>
      <c r="F2020" s="377">
        <v>2</v>
      </c>
      <c r="G2020" s="377">
        <v>2</v>
      </c>
      <c r="H2020" s="377">
        <v>0</v>
      </c>
      <c r="I2020" s="377">
        <v>6</v>
      </c>
      <c r="J2020" s="377">
        <v>3</v>
      </c>
      <c r="K2020" s="377">
        <v>3</v>
      </c>
      <c r="L2020" s="377">
        <v>0</v>
      </c>
    </row>
    <row r="2021" spans="2:12" ht="13.2" x14ac:dyDescent="0.25">
      <c r="B2021" s="376" t="s">
        <v>221</v>
      </c>
      <c r="C2021" s="376" t="s">
        <v>2352</v>
      </c>
      <c r="D2021" s="376" t="s">
        <v>109</v>
      </c>
      <c r="E2021" s="376" t="s">
        <v>1664</v>
      </c>
      <c r="F2021" s="377">
        <v>0</v>
      </c>
      <c r="G2021" s="377">
        <v>0</v>
      </c>
      <c r="H2021" s="377">
        <v>0</v>
      </c>
      <c r="I2021" s="377">
        <v>7</v>
      </c>
      <c r="J2021" s="377">
        <v>5</v>
      </c>
      <c r="K2021" s="377">
        <v>2</v>
      </c>
      <c r="L2021" s="377">
        <v>0</v>
      </c>
    </row>
    <row r="2022" spans="2:12" ht="13.2" x14ac:dyDescent="0.25">
      <c r="B2022" s="376" t="s">
        <v>221</v>
      </c>
      <c r="C2022" s="376" t="s">
        <v>2352</v>
      </c>
      <c r="D2022" s="376" t="s">
        <v>109</v>
      </c>
      <c r="E2022" s="376" t="s">
        <v>1665</v>
      </c>
      <c r="F2022" s="377">
        <v>2</v>
      </c>
      <c r="G2022" s="377">
        <v>1</v>
      </c>
      <c r="H2022" s="377">
        <v>1</v>
      </c>
      <c r="I2022" s="377">
        <v>3</v>
      </c>
      <c r="J2022" s="377">
        <v>2</v>
      </c>
      <c r="K2022" s="377">
        <v>1</v>
      </c>
      <c r="L2022" s="377">
        <v>0</v>
      </c>
    </row>
    <row r="2023" spans="2:12" ht="13.2" x14ac:dyDescent="0.25">
      <c r="B2023" s="376" t="s">
        <v>221</v>
      </c>
      <c r="C2023" s="376" t="s">
        <v>2352</v>
      </c>
      <c r="D2023" s="376" t="s">
        <v>109</v>
      </c>
      <c r="E2023" s="376" t="s">
        <v>3050</v>
      </c>
      <c r="F2023" s="377">
        <v>0</v>
      </c>
      <c r="G2023" s="377">
        <v>0</v>
      </c>
      <c r="H2023" s="377">
        <v>0</v>
      </c>
      <c r="I2023" s="377">
        <v>1</v>
      </c>
      <c r="J2023" s="377">
        <v>1</v>
      </c>
      <c r="K2023" s="377">
        <v>0</v>
      </c>
      <c r="L2023" s="377">
        <v>0</v>
      </c>
    </row>
    <row r="2024" spans="2:12" ht="13.2" x14ac:dyDescent="0.25">
      <c r="B2024" s="376" t="s">
        <v>221</v>
      </c>
      <c r="C2024" s="376" t="s">
        <v>2352</v>
      </c>
      <c r="D2024" s="376" t="s">
        <v>109</v>
      </c>
      <c r="E2024" s="376" t="s">
        <v>3325</v>
      </c>
      <c r="F2024" s="377">
        <v>0</v>
      </c>
      <c r="G2024" s="377">
        <v>0</v>
      </c>
      <c r="H2024" s="377">
        <v>0</v>
      </c>
      <c r="I2024" s="377">
        <v>4</v>
      </c>
      <c r="J2024" s="377">
        <v>4</v>
      </c>
      <c r="K2024" s="377">
        <v>0</v>
      </c>
      <c r="L2024" s="377">
        <v>0</v>
      </c>
    </row>
    <row r="2025" spans="2:12" ht="13.2" x14ac:dyDescent="0.25">
      <c r="B2025" s="376" t="s">
        <v>221</v>
      </c>
      <c r="C2025" s="376" t="s">
        <v>2352</v>
      </c>
      <c r="D2025" s="376" t="s">
        <v>109</v>
      </c>
      <c r="E2025" s="376" t="s">
        <v>3588</v>
      </c>
      <c r="F2025" s="377">
        <v>1</v>
      </c>
      <c r="G2025" s="377">
        <v>1</v>
      </c>
      <c r="H2025" s="377">
        <v>0</v>
      </c>
      <c r="I2025" s="377">
        <v>1</v>
      </c>
      <c r="J2025" s="377">
        <v>1</v>
      </c>
      <c r="K2025" s="377">
        <v>0</v>
      </c>
      <c r="L2025" s="377">
        <v>0</v>
      </c>
    </row>
    <row r="2026" spans="2:12" ht="13.2" x14ac:dyDescent="0.25">
      <c r="B2026" s="376" t="s">
        <v>221</v>
      </c>
      <c r="C2026" s="376" t="s">
        <v>2352</v>
      </c>
      <c r="D2026" s="376" t="s">
        <v>109</v>
      </c>
      <c r="E2026" s="376" t="s">
        <v>3051</v>
      </c>
      <c r="F2026" s="377">
        <v>0</v>
      </c>
      <c r="G2026" s="377">
        <v>0</v>
      </c>
      <c r="H2026" s="377">
        <v>0</v>
      </c>
      <c r="I2026" s="377">
        <v>1</v>
      </c>
      <c r="J2026" s="377">
        <v>1</v>
      </c>
      <c r="K2026" s="377">
        <v>0</v>
      </c>
      <c r="L2026" s="377">
        <v>0</v>
      </c>
    </row>
    <row r="2027" spans="2:12" ht="13.2" x14ac:dyDescent="0.25">
      <c r="B2027" s="376" t="s">
        <v>221</v>
      </c>
      <c r="C2027" s="376" t="s">
        <v>2352</v>
      </c>
      <c r="D2027" s="376" t="s">
        <v>109</v>
      </c>
      <c r="E2027" s="376" t="s">
        <v>1666</v>
      </c>
      <c r="F2027" s="377">
        <v>0</v>
      </c>
      <c r="G2027" s="377">
        <v>0</v>
      </c>
      <c r="H2027" s="377">
        <v>0</v>
      </c>
      <c r="I2027" s="377">
        <v>4</v>
      </c>
      <c r="J2027" s="377">
        <v>2</v>
      </c>
      <c r="K2027" s="377">
        <v>2</v>
      </c>
      <c r="L2027" s="377">
        <v>0</v>
      </c>
    </row>
    <row r="2028" spans="2:12" ht="13.2" x14ac:dyDescent="0.25">
      <c r="B2028" s="376" t="s">
        <v>221</v>
      </c>
      <c r="C2028" s="376" t="s">
        <v>2352</v>
      </c>
      <c r="D2028" s="376" t="s">
        <v>109</v>
      </c>
      <c r="E2028" s="376" t="s">
        <v>1667</v>
      </c>
      <c r="F2028" s="377">
        <v>0</v>
      </c>
      <c r="G2028" s="377">
        <v>0</v>
      </c>
      <c r="H2028" s="377">
        <v>0</v>
      </c>
      <c r="I2028" s="377">
        <v>3</v>
      </c>
      <c r="J2028" s="377">
        <v>1</v>
      </c>
      <c r="K2028" s="377">
        <v>2</v>
      </c>
      <c r="L2028" s="377">
        <v>0</v>
      </c>
    </row>
    <row r="2029" spans="2:12" ht="13.2" x14ac:dyDescent="0.25">
      <c r="B2029" s="376" t="s">
        <v>221</v>
      </c>
      <c r="C2029" s="376" t="s">
        <v>2352</v>
      </c>
      <c r="D2029" s="376" t="s">
        <v>109</v>
      </c>
      <c r="E2029" s="376" t="s">
        <v>3326</v>
      </c>
      <c r="F2029" s="377">
        <v>0</v>
      </c>
      <c r="G2029" s="377">
        <v>0</v>
      </c>
      <c r="H2029" s="377">
        <v>0</v>
      </c>
      <c r="I2029" s="377">
        <v>3</v>
      </c>
      <c r="J2029" s="377">
        <v>1</v>
      </c>
      <c r="K2029" s="377">
        <v>2</v>
      </c>
      <c r="L2029" s="377">
        <v>0</v>
      </c>
    </row>
    <row r="2030" spans="2:12" ht="13.2" x14ac:dyDescent="0.25">
      <c r="B2030" s="376" t="s">
        <v>221</v>
      </c>
      <c r="C2030" s="376" t="s">
        <v>2352</v>
      </c>
      <c r="D2030" s="376" t="s">
        <v>109</v>
      </c>
      <c r="E2030" s="376" t="s">
        <v>1668</v>
      </c>
      <c r="F2030" s="377">
        <v>3</v>
      </c>
      <c r="G2030" s="377">
        <v>2</v>
      </c>
      <c r="H2030" s="377">
        <v>1</v>
      </c>
      <c r="I2030" s="377">
        <v>13</v>
      </c>
      <c r="J2030" s="377">
        <v>6</v>
      </c>
      <c r="K2030" s="377">
        <v>7</v>
      </c>
      <c r="L2030" s="377">
        <v>0</v>
      </c>
    </row>
    <row r="2031" spans="2:12" ht="13.2" x14ac:dyDescent="0.25">
      <c r="B2031" s="376" t="s">
        <v>221</v>
      </c>
      <c r="C2031" s="376" t="s">
        <v>2352</v>
      </c>
      <c r="D2031" s="376" t="s">
        <v>109</v>
      </c>
      <c r="E2031" s="376" t="s">
        <v>3052</v>
      </c>
      <c r="F2031" s="377">
        <v>0</v>
      </c>
      <c r="G2031" s="377">
        <v>0</v>
      </c>
      <c r="H2031" s="377">
        <v>0</v>
      </c>
      <c r="I2031" s="377">
        <v>1</v>
      </c>
      <c r="J2031" s="377">
        <v>0</v>
      </c>
      <c r="K2031" s="377">
        <v>1</v>
      </c>
      <c r="L2031" s="377">
        <v>0</v>
      </c>
    </row>
    <row r="2032" spans="2:12" ht="13.2" x14ac:dyDescent="0.25">
      <c r="B2032" s="376" t="s">
        <v>221</v>
      </c>
      <c r="C2032" s="376" t="s">
        <v>2352</v>
      </c>
      <c r="D2032" s="376" t="s">
        <v>109</v>
      </c>
      <c r="E2032" s="376" t="s">
        <v>3053</v>
      </c>
      <c r="F2032" s="377">
        <v>1</v>
      </c>
      <c r="G2032" s="377">
        <v>0</v>
      </c>
      <c r="H2032" s="377">
        <v>1</v>
      </c>
      <c r="I2032" s="377">
        <v>4</v>
      </c>
      <c r="J2032" s="377">
        <v>1</v>
      </c>
      <c r="K2032" s="377">
        <v>3</v>
      </c>
      <c r="L2032" s="377">
        <v>0</v>
      </c>
    </row>
    <row r="2033" spans="2:12" ht="13.2" x14ac:dyDescent="0.25">
      <c r="B2033" s="376" t="s">
        <v>221</v>
      </c>
      <c r="C2033" s="376" t="s">
        <v>2352</v>
      </c>
      <c r="D2033" s="376" t="s">
        <v>109</v>
      </c>
      <c r="E2033" s="376" t="s">
        <v>3054</v>
      </c>
      <c r="F2033" s="377">
        <v>3</v>
      </c>
      <c r="G2033" s="377">
        <v>1</v>
      </c>
      <c r="H2033" s="377">
        <v>2</v>
      </c>
      <c r="I2033" s="377">
        <v>3</v>
      </c>
      <c r="J2033" s="377">
        <v>2</v>
      </c>
      <c r="K2033" s="377">
        <v>1</v>
      </c>
      <c r="L2033" s="377">
        <v>0</v>
      </c>
    </row>
    <row r="2034" spans="2:12" ht="13.2" x14ac:dyDescent="0.25">
      <c r="B2034" s="376" t="s">
        <v>221</v>
      </c>
      <c r="C2034" s="376" t="s">
        <v>2352</v>
      </c>
      <c r="D2034" s="376" t="s">
        <v>109</v>
      </c>
      <c r="E2034" s="376" t="s">
        <v>3055</v>
      </c>
      <c r="F2034" s="377">
        <v>1</v>
      </c>
      <c r="G2034" s="377">
        <v>1</v>
      </c>
      <c r="H2034" s="377">
        <v>0</v>
      </c>
      <c r="I2034" s="377">
        <v>7</v>
      </c>
      <c r="J2034" s="377">
        <v>4</v>
      </c>
      <c r="K2034" s="377">
        <v>3</v>
      </c>
      <c r="L2034" s="377">
        <v>0</v>
      </c>
    </row>
    <row r="2035" spans="2:12" ht="13.2" x14ac:dyDescent="0.25">
      <c r="B2035" s="376" t="s">
        <v>221</v>
      </c>
      <c r="C2035" s="376" t="s">
        <v>2352</v>
      </c>
      <c r="D2035" s="376" t="s">
        <v>109</v>
      </c>
      <c r="E2035" s="376" t="s">
        <v>1669</v>
      </c>
      <c r="F2035" s="377">
        <v>7</v>
      </c>
      <c r="G2035" s="377">
        <v>4</v>
      </c>
      <c r="H2035" s="377">
        <v>3</v>
      </c>
      <c r="I2035" s="377">
        <v>18</v>
      </c>
      <c r="J2035" s="377">
        <v>13</v>
      </c>
      <c r="K2035" s="377">
        <v>5</v>
      </c>
      <c r="L2035" s="377">
        <v>0</v>
      </c>
    </row>
    <row r="2036" spans="2:12" ht="13.2" x14ac:dyDescent="0.25">
      <c r="B2036" s="376" t="s">
        <v>221</v>
      </c>
      <c r="C2036" s="376" t="s">
        <v>2352</v>
      </c>
      <c r="D2036" s="376" t="s">
        <v>109</v>
      </c>
      <c r="E2036" s="376" t="s">
        <v>1670</v>
      </c>
      <c r="F2036" s="377">
        <v>4</v>
      </c>
      <c r="G2036" s="377">
        <v>1</v>
      </c>
      <c r="H2036" s="377">
        <v>3</v>
      </c>
      <c r="I2036" s="377">
        <v>13</v>
      </c>
      <c r="J2036" s="377">
        <v>8</v>
      </c>
      <c r="K2036" s="377">
        <v>5</v>
      </c>
      <c r="L2036" s="377">
        <v>0</v>
      </c>
    </row>
    <row r="2037" spans="2:12" ht="13.2" x14ac:dyDescent="0.25">
      <c r="B2037" s="376" t="s">
        <v>221</v>
      </c>
      <c r="C2037" s="376" t="s">
        <v>2352</v>
      </c>
      <c r="D2037" s="376" t="s">
        <v>109</v>
      </c>
      <c r="E2037" s="376" t="s">
        <v>1671</v>
      </c>
      <c r="F2037" s="377">
        <v>9</v>
      </c>
      <c r="G2037" s="377">
        <v>3</v>
      </c>
      <c r="H2037" s="377">
        <v>6</v>
      </c>
      <c r="I2037" s="377">
        <v>18</v>
      </c>
      <c r="J2037" s="377">
        <v>10</v>
      </c>
      <c r="K2037" s="377">
        <v>8</v>
      </c>
      <c r="L2037" s="377">
        <v>0</v>
      </c>
    </row>
    <row r="2038" spans="2:12" ht="13.2" x14ac:dyDescent="0.25">
      <c r="B2038" s="376" t="s">
        <v>221</v>
      </c>
      <c r="C2038" s="376" t="s">
        <v>2352</v>
      </c>
      <c r="D2038" s="376" t="s">
        <v>109</v>
      </c>
      <c r="E2038" s="376" t="s">
        <v>1672</v>
      </c>
      <c r="F2038" s="377">
        <v>10</v>
      </c>
      <c r="G2038" s="377">
        <v>3</v>
      </c>
      <c r="H2038" s="377">
        <v>7</v>
      </c>
      <c r="I2038" s="377">
        <v>27</v>
      </c>
      <c r="J2038" s="377">
        <v>16</v>
      </c>
      <c r="K2038" s="377">
        <v>11</v>
      </c>
      <c r="L2038" s="377">
        <v>0</v>
      </c>
    </row>
    <row r="2039" spans="2:12" ht="13.2" x14ac:dyDescent="0.25">
      <c r="B2039" s="376" t="s">
        <v>221</v>
      </c>
      <c r="C2039" s="376" t="s">
        <v>2352</v>
      </c>
      <c r="D2039" s="376" t="s">
        <v>109</v>
      </c>
      <c r="E2039" s="376" t="s">
        <v>1673</v>
      </c>
      <c r="F2039" s="377">
        <v>6</v>
      </c>
      <c r="G2039" s="377">
        <v>2</v>
      </c>
      <c r="H2039" s="377">
        <v>4</v>
      </c>
      <c r="I2039" s="377">
        <v>26</v>
      </c>
      <c r="J2039" s="377">
        <v>15</v>
      </c>
      <c r="K2039" s="377">
        <v>11</v>
      </c>
      <c r="L2039" s="377">
        <v>0</v>
      </c>
    </row>
    <row r="2040" spans="2:12" ht="13.2" x14ac:dyDescent="0.25">
      <c r="B2040" s="376" t="s">
        <v>221</v>
      </c>
      <c r="C2040" s="376" t="s">
        <v>2352</v>
      </c>
      <c r="D2040" s="376" t="s">
        <v>109</v>
      </c>
      <c r="E2040" s="376" t="s">
        <v>1674</v>
      </c>
      <c r="F2040" s="377">
        <v>25</v>
      </c>
      <c r="G2040" s="377">
        <v>15</v>
      </c>
      <c r="H2040" s="377">
        <v>10</v>
      </c>
      <c r="I2040" s="377">
        <v>76</v>
      </c>
      <c r="J2040" s="377">
        <v>63</v>
      </c>
      <c r="K2040" s="377">
        <v>13</v>
      </c>
      <c r="L2040" s="377">
        <v>0</v>
      </c>
    </row>
    <row r="2041" spans="2:12" ht="13.2" x14ac:dyDescent="0.25">
      <c r="B2041" s="376" t="s">
        <v>221</v>
      </c>
      <c r="C2041" s="376" t="s">
        <v>2352</v>
      </c>
      <c r="D2041" s="376" t="s">
        <v>109</v>
      </c>
      <c r="E2041" s="376" t="s">
        <v>3327</v>
      </c>
      <c r="F2041" s="377">
        <v>1</v>
      </c>
      <c r="G2041" s="377">
        <v>1</v>
      </c>
      <c r="H2041" s="377">
        <v>0</v>
      </c>
      <c r="I2041" s="377">
        <v>0</v>
      </c>
      <c r="J2041" s="377">
        <v>0</v>
      </c>
      <c r="K2041" s="377">
        <v>0</v>
      </c>
      <c r="L2041" s="377">
        <v>0</v>
      </c>
    </row>
    <row r="2042" spans="2:12" ht="13.2" x14ac:dyDescent="0.25">
      <c r="B2042" s="376" t="s">
        <v>221</v>
      </c>
      <c r="C2042" s="376" t="s">
        <v>2352</v>
      </c>
      <c r="D2042" s="376" t="s">
        <v>109</v>
      </c>
      <c r="E2042" s="376" t="s">
        <v>3057</v>
      </c>
      <c r="F2042" s="377">
        <v>0</v>
      </c>
      <c r="G2042" s="377">
        <v>0</v>
      </c>
      <c r="H2042" s="377">
        <v>0</v>
      </c>
      <c r="I2042" s="377">
        <v>2</v>
      </c>
      <c r="J2042" s="377">
        <v>2</v>
      </c>
      <c r="K2042" s="377">
        <v>0</v>
      </c>
      <c r="L2042" s="377">
        <v>0</v>
      </c>
    </row>
    <row r="2043" spans="2:12" ht="13.2" x14ac:dyDescent="0.25">
      <c r="B2043" s="376" t="s">
        <v>221</v>
      </c>
      <c r="C2043" s="376" t="s">
        <v>2352</v>
      </c>
      <c r="D2043" s="376" t="s">
        <v>109</v>
      </c>
      <c r="E2043" s="376" t="s">
        <v>3328</v>
      </c>
      <c r="F2043" s="377">
        <v>1</v>
      </c>
      <c r="G2043" s="377">
        <v>1</v>
      </c>
      <c r="H2043" s="377">
        <v>0</v>
      </c>
      <c r="I2043" s="377">
        <v>0</v>
      </c>
      <c r="J2043" s="377">
        <v>0</v>
      </c>
      <c r="K2043" s="377">
        <v>0</v>
      </c>
      <c r="L2043" s="377">
        <v>0</v>
      </c>
    </row>
    <row r="2044" spans="2:12" ht="13.2" x14ac:dyDescent="0.25">
      <c r="B2044" s="376" t="s">
        <v>221</v>
      </c>
      <c r="C2044" s="376" t="s">
        <v>2352</v>
      </c>
      <c r="D2044" s="376" t="s">
        <v>109</v>
      </c>
      <c r="E2044" s="376" t="s">
        <v>1675</v>
      </c>
      <c r="F2044" s="377">
        <v>1</v>
      </c>
      <c r="G2044" s="377">
        <v>1</v>
      </c>
      <c r="H2044" s="377">
        <v>0</v>
      </c>
      <c r="I2044" s="377">
        <v>5</v>
      </c>
      <c r="J2044" s="377">
        <v>4</v>
      </c>
      <c r="K2044" s="377">
        <v>1</v>
      </c>
      <c r="L2044" s="377">
        <v>0</v>
      </c>
    </row>
    <row r="2045" spans="2:12" ht="13.2" x14ac:dyDescent="0.25">
      <c r="B2045" s="376" t="s">
        <v>221</v>
      </c>
      <c r="C2045" s="376" t="s">
        <v>2352</v>
      </c>
      <c r="D2045" s="376" t="s">
        <v>109</v>
      </c>
      <c r="E2045" s="376" t="s">
        <v>1676</v>
      </c>
      <c r="F2045" s="377">
        <v>2</v>
      </c>
      <c r="G2045" s="377">
        <v>2</v>
      </c>
      <c r="H2045" s="377">
        <v>0</v>
      </c>
      <c r="I2045" s="377">
        <v>3</v>
      </c>
      <c r="J2045" s="377">
        <v>1</v>
      </c>
      <c r="K2045" s="377">
        <v>2</v>
      </c>
      <c r="L2045" s="377">
        <v>0</v>
      </c>
    </row>
    <row r="2046" spans="2:12" ht="13.2" x14ac:dyDescent="0.25">
      <c r="B2046" s="376" t="s">
        <v>221</v>
      </c>
      <c r="C2046" s="376" t="s">
        <v>2352</v>
      </c>
      <c r="D2046" s="376" t="s">
        <v>109</v>
      </c>
      <c r="E2046" s="376" t="s">
        <v>3881</v>
      </c>
      <c r="F2046" s="377">
        <v>0</v>
      </c>
      <c r="G2046" s="377">
        <v>0</v>
      </c>
      <c r="H2046" s="377">
        <v>0</v>
      </c>
      <c r="I2046" s="377">
        <v>1</v>
      </c>
      <c r="J2046" s="377">
        <v>1</v>
      </c>
      <c r="K2046" s="377">
        <v>0</v>
      </c>
      <c r="L2046" s="377">
        <v>0</v>
      </c>
    </row>
    <row r="2047" spans="2:12" ht="13.2" x14ac:dyDescent="0.25">
      <c r="B2047" s="376" t="s">
        <v>221</v>
      </c>
      <c r="C2047" s="376" t="s">
        <v>2352</v>
      </c>
      <c r="D2047" s="376" t="s">
        <v>109</v>
      </c>
      <c r="E2047" s="376" t="s">
        <v>3058</v>
      </c>
      <c r="F2047" s="377">
        <v>0</v>
      </c>
      <c r="G2047" s="377">
        <v>0</v>
      </c>
      <c r="H2047" s="377">
        <v>0</v>
      </c>
      <c r="I2047" s="377">
        <v>3</v>
      </c>
      <c r="J2047" s="377">
        <v>2</v>
      </c>
      <c r="K2047" s="377">
        <v>1</v>
      </c>
      <c r="L2047" s="377">
        <v>0</v>
      </c>
    </row>
    <row r="2048" spans="2:12" ht="13.2" x14ac:dyDescent="0.25">
      <c r="B2048" s="376" t="s">
        <v>221</v>
      </c>
      <c r="C2048" s="376" t="s">
        <v>2352</v>
      </c>
      <c r="D2048" s="376" t="s">
        <v>109</v>
      </c>
      <c r="E2048" s="376" t="s">
        <v>3882</v>
      </c>
      <c r="F2048" s="377">
        <v>6</v>
      </c>
      <c r="G2048" s="377">
        <v>6</v>
      </c>
      <c r="H2048" s="377">
        <v>0</v>
      </c>
      <c r="I2048" s="377">
        <v>1</v>
      </c>
      <c r="J2048" s="377">
        <v>0</v>
      </c>
      <c r="K2048" s="377">
        <v>1</v>
      </c>
      <c r="L2048" s="377">
        <v>0</v>
      </c>
    </row>
    <row r="2049" spans="2:12" ht="13.2" x14ac:dyDescent="0.25">
      <c r="B2049" s="376" t="s">
        <v>221</v>
      </c>
      <c r="C2049" s="376" t="s">
        <v>2352</v>
      </c>
      <c r="D2049" s="376" t="s">
        <v>109</v>
      </c>
      <c r="E2049" s="376" t="s">
        <v>3883</v>
      </c>
      <c r="F2049" s="377">
        <v>0</v>
      </c>
      <c r="G2049" s="377">
        <v>0</v>
      </c>
      <c r="H2049" s="377">
        <v>0</v>
      </c>
      <c r="I2049" s="377">
        <v>1</v>
      </c>
      <c r="J2049" s="377">
        <v>0</v>
      </c>
      <c r="K2049" s="377">
        <v>1</v>
      </c>
      <c r="L2049" s="377">
        <v>0</v>
      </c>
    </row>
    <row r="2050" spans="2:12" ht="13.2" x14ac:dyDescent="0.25">
      <c r="B2050" s="376" t="s">
        <v>221</v>
      </c>
      <c r="C2050" s="376" t="s">
        <v>2352</v>
      </c>
      <c r="D2050" s="376" t="s">
        <v>109</v>
      </c>
      <c r="E2050" s="376" t="s">
        <v>1677</v>
      </c>
      <c r="F2050" s="377">
        <v>3</v>
      </c>
      <c r="G2050" s="377">
        <v>3</v>
      </c>
      <c r="H2050" s="377">
        <v>0</v>
      </c>
      <c r="I2050" s="377">
        <v>6</v>
      </c>
      <c r="J2050" s="377">
        <v>2</v>
      </c>
      <c r="K2050" s="377">
        <v>4</v>
      </c>
      <c r="L2050" s="377">
        <v>0</v>
      </c>
    </row>
    <row r="2051" spans="2:12" ht="13.2" x14ac:dyDescent="0.25">
      <c r="B2051" s="376" t="s">
        <v>221</v>
      </c>
      <c r="C2051" s="376" t="s">
        <v>2352</v>
      </c>
      <c r="D2051" s="376" t="s">
        <v>109</v>
      </c>
      <c r="E2051" s="376" t="s">
        <v>3589</v>
      </c>
      <c r="F2051" s="377">
        <v>0</v>
      </c>
      <c r="G2051" s="377">
        <v>0</v>
      </c>
      <c r="H2051" s="377">
        <v>0</v>
      </c>
      <c r="I2051" s="377">
        <v>1</v>
      </c>
      <c r="J2051" s="377">
        <v>0</v>
      </c>
      <c r="K2051" s="377">
        <v>1</v>
      </c>
      <c r="L2051" s="377">
        <v>0</v>
      </c>
    </row>
    <row r="2052" spans="2:12" ht="13.2" x14ac:dyDescent="0.25">
      <c r="B2052" s="376" t="s">
        <v>221</v>
      </c>
      <c r="C2052" s="376" t="s">
        <v>2352</v>
      </c>
      <c r="D2052" s="376" t="s">
        <v>109</v>
      </c>
      <c r="E2052" s="376" t="s">
        <v>3678</v>
      </c>
      <c r="F2052" s="377">
        <v>0</v>
      </c>
      <c r="G2052" s="377">
        <v>0</v>
      </c>
      <c r="H2052" s="377">
        <v>0</v>
      </c>
      <c r="I2052" s="377">
        <v>1</v>
      </c>
      <c r="J2052" s="377">
        <v>1</v>
      </c>
      <c r="K2052" s="377">
        <v>0</v>
      </c>
      <c r="L2052" s="377">
        <v>0</v>
      </c>
    </row>
    <row r="2053" spans="2:12" ht="13.2" x14ac:dyDescent="0.25">
      <c r="B2053" s="376" t="s">
        <v>221</v>
      </c>
      <c r="C2053" s="376" t="s">
        <v>2352</v>
      </c>
      <c r="D2053" s="376" t="s">
        <v>109</v>
      </c>
      <c r="E2053" s="376" t="s">
        <v>3590</v>
      </c>
      <c r="F2053" s="377">
        <v>0</v>
      </c>
      <c r="G2053" s="377">
        <v>0</v>
      </c>
      <c r="H2053" s="377">
        <v>0</v>
      </c>
      <c r="I2053" s="377">
        <v>2</v>
      </c>
      <c r="J2053" s="377">
        <v>0</v>
      </c>
      <c r="K2053" s="377">
        <v>2</v>
      </c>
      <c r="L2053" s="377">
        <v>0</v>
      </c>
    </row>
    <row r="2054" spans="2:12" ht="13.2" x14ac:dyDescent="0.25">
      <c r="B2054" s="376" t="s">
        <v>221</v>
      </c>
      <c r="C2054" s="376" t="s">
        <v>2352</v>
      </c>
      <c r="D2054" s="376" t="s">
        <v>109</v>
      </c>
      <c r="E2054" s="376" t="s">
        <v>3884</v>
      </c>
      <c r="F2054" s="377">
        <v>1</v>
      </c>
      <c r="G2054" s="377">
        <v>0</v>
      </c>
      <c r="H2054" s="377">
        <v>1</v>
      </c>
      <c r="I2054" s="377">
        <v>0</v>
      </c>
      <c r="J2054" s="377">
        <v>0</v>
      </c>
      <c r="K2054" s="377">
        <v>0</v>
      </c>
      <c r="L2054" s="377">
        <v>0</v>
      </c>
    </row>
    <row r="2055" spans="2:12" ht="13.2" x14ac:dyDescent="0.25">
      <c r="B2055" s="376" t="s">
        <v>221</v>
      </c>
      <c r="C2055" s="376" t="s">
        <v>2352</v>
      </c>
      <c r="D2055" s="376" t="s">
        <v>109</v>
      </c>
      <c r="E2055" s="376" t="s">
        <v>3059</v>
      </c>
      <c r="F2055" s="377">
        <v>0</v>
      </c>
      <c r="G2055" s="377">
        <v>0</v>
      </c>
      <c r="H2055" s="377">
        <v>0</v>
      </c>
      <c r="I2055" s="377">
        <v>3</v>
      </c>
      <c r="J2055" s="377">
        <v>2</v>
      </c>
      <c r="K2055" s="377">
        <v>1</v>
      </c>
      <c r="L2055" s="377">
        <v>0</v>
      </c>
    </row>
    <row r="2056" spans="2:12" ht="13.2" x14ac:dyDescent="0.25">
      <c r="B2056" s="376" t="s">
        <v>221</v>
      </c>
      <c r="C2056" s="376" t="s">
        <v>2352</v>
      </c>
      <c r="D2056" s="376" t="s">
        <v>109</v>
      </c>
      <c r="E2056" s="376" t="s">
        <v>1678</v>
      </c>
      <c r="F2056" s="377">
        <v>1</v>
      </c>
      <c r="G2056" s="377">
        <v>0</v>
      </c>
      <c r="H2056" s="377">
        <v>1</v>
      </c>
      <c r="I2056" s="377">
        <v>14</v>
      </c>
      <c r="J2056" s="377">
        <v>8</v>
      </c>
      <c r="K2056" s="377">
        <v>6</v>
      </c>
      <c r="L2056" s="377">
        <v>0</v>
      </c>
    </row>
    <row r="2057" spans="2:12" ht="13.2" x14ac:dyDescent="0.25">
      <c r="B2057" s="376" t="s">
        <v>221</v>
      </c>
      <c r="C2057" s="376" t="s">
        <v>2352</v>
      </c>
      <c r="D2057" s="376" t="s">
        <v>109</v>
      </c>
      <c r="E2057" s="376" t="s">
        <v>3592</v>
      </c>
      <c r="F2057" s="377">
        <v>0</v>
      </c>
      <c r="G2057" s="377">
        <v>0</v>
      </c>
      <c r="H2057" s="377">
        <v>0</v>
      </c>
      <c r="I2057" s="377">
        <v>1</v>
      </c>
      <c r="J2057" s="377">
        <v>0</v>
      </c>
      <c r="K2057" s="377">
        <v>1</v>
      </c>
      <c r="L2057" s="377">
        <v>0</v>
      </c>
    </row>
    <row r="2058" spans="2:12" ht="13.2" x14ac:dyDescent="0.25">
      <c r="B2058" s="376" t="s">
        <v>221</v>
      </c>
      <c r="C2058" s="376" t="s">
        <v>2352</v>
      </c>
      <c r="D2058" s="376" t="s">
        <v>109</v>
      </c>
      <c r="E2058" s="376" t="s">
        <v>3189</v>
      </c>
      <c r="F2058" s="377">
        <v>1</v>
      </c>
      <c r="G2058" s="377">
        <v>1</v>
      </c>
      <c r="H2058" s="377">
        <v>0</v>
      </c>
      <c r="I2058" s="377">
        <v>2</v>
      </c>
      <c r="J2058" s="377">
        <v>1</v>
      </c>
      <c r="K2058" s="377">
        <v>1</v>
      </c>
      <c r="L2058" s="377">
        <v>0</v>
      </c>
    </row>
    <row r="2059" spans="2:12" ht="13.2" x14ac:dyDescent="0.25">
      <c r="B2059" s="376" t="s">
        <v>221</v>
      </c>
      <c r="C2059" s="376" t="s">
        <v>2352</v>
      </c>
      <c r="D2059" s="376" t="s">
        <v>109</v>
      </c>
      <c r="E2059" s="376" t="s">
        <v>3885</v>
      </c>
      <c r="F2059" s="377">
        <v>0</v>
      </c>
      <c r="G2059" s="377">
        <v>0</v>
      </c>
      <c r="H2059" s="377">
        <v>0</v>
      </c>
      <c r="I2059" s="377">
        <v>1</v>
      </c>
      <c r="J2059" s="377">
        <v>1</v>
      </c>
      <c r="K2059" s="377">
        <v>0</v>
      </c>
      <c r="L2059" s="377">
        <v>0</v>
      </c>
    </row>
    <row r="2060" spans="2:12" ht="13.2" x14ac:dyDescent="0.25">
      <c r="B2060" s="376" t="s">
        <v>221</v>
      </c>
      <c r="C2060" s="376" t="s">
        <v>2352</v>
      </c>
      <c r="D2060" s="376" t="s">
        <v>109</v>
      </c>
      <c r="E2060" s="376" t="s">
        <v>3886</v>
      </c>
      <c r="F2060" s="377">
        <v>1</v>
      </c>
      <c r="G2060" s="377">
        <v>1</v>
      </c>
      <c r="H2060" s="377">
        <v>0</v>
      </c>
      <c r="I2060" s="377">
        <v>0</v>
      </c>
      <c r="J2060" s="377">
        <v>0</v>
      </c>
      <c r="K2060" s="377">
        <v>0</v>
      </c>
      <c r="L2060" s="377">
        <v>0</v>
      </c>
    </row>
    <row r="2061" spans="2:12" ht="13.2" x14ac:dyDescent="0.25">
      <c r="B2061" s="376" t="s">
        <v>221</v>
      </c>
      <c r="C2061" s="376" t="s">
        <v>2352</v>
      </c>
      <c r="D2061" s="376" t="s">
        <v>109</v>
      </c>
      <c r="E2061" s="376" t="s">
        <v>3593</v>
      </c>
      <c r="F2061" s="377">
        <v>0</v>
      </c>
      <c r="G2061" s="377">
        <v>0</v>
      </c>
      <c r="H2061" s="377">
        <v>0</v>
      </c>
      <c r="I2061" s="377">
        <v>23</v>
      </c>
      <c r="J2061" s="377">
        <v>23</v>
      </c>
      <c r="K2061" s="377">
        <v>0</v>
      </c>
      <c r="L2061" s="377">
        <v>0</v>
      </c>
    </row>
    <row r="2062" spans="2:12" ht="13.2" x14ac:dyDescent="0.25">
      <c r="B2062" s="376" t="s">
        <v>221</v>
      </c>
      <c r="C2062" s="376" t="s">
        <v>2352</v>
      </c>
      <c r="D2062" s="376" t="s">
        <v>109</v>
      </c>
      <c r="E2062" s="376" t="s">
        <v>3887</v>
      </c>
      <c r="F2062" s="377">
        <v>4</v>
      </c>
      <c r="G2062" s="377">
        <v>2</v>
      </c>
      <c r="H2062" s="377">
        <v>2</v>
      </c>
      <c r="I2062" s="377">
        <v>0</v>
      </c>
      <c r="J2062" s="377">
        <v>0</v>
      </c>
      <c r="K2062" s="377">
        <v>0</v>
      </c>
      <c r="L2062" s="377">
        <v>0</v>
      </c>
    </row>
    <row r="2063" spans="2:12" ht="13.2" x14ac:dyDescent="0.25">
      <c r="B2063" s="376" t="s">
        <v>221</v>
      </c>
      <c r="C2063" s="376" t="s">
        <v>2352</v>
      </c>
      <c r="D2063" s="376" t="s">
        <v>109</v>
      </c>
      <c r="E2063" s="376" t="s">
        <v>3329</v>
      </c>
      <c r="F2063" s="377">
        <v>2</v>
      </c>
      <c r="G2063" s="377">
        <v>1</v>
      </c>
      <c r="H2063" s="377">
        <v>1</v>
      </c>
      <c r="I2063" s="377">
        <v>4</v>
      </c>
      <c r="J2063" s="377">
        <v>1</v>
      </c>
      <c r="K2063" s="377">
        <v>3</v>
      </c>
      <c r="L2063" s="377">
        <v>0</v>
      </c>
    </row>
    <row r="2064" spans="2:12" ht="13.2" x14ac:dyDescent="0.25">
      <c r="B2064" s="376" t="s">
        <v>221</v>
      </c>
      <c r="C2064" s="376" t="s">
        <v>2352</v>
      </c>
      <c r="D2064" s="376" t="s">
        <v>109</v>
      </c>
      <c r="E2064" s="376" t="s">
        <v>3594</v>
      </c>
      <c r="F2064" s="377">
        <v>0</v>
      </c>
      <c r="G2064" s="377">
        <v>0</v>
      </c>
      <c r="H2064" s="377">
        <v>0</v>
      </c>
      <c r="I2064" s="377">
        <v>1</v>
      </c>
      <c r="J2064" s="377">
        <v>0</v>
      </c>
      <c r="K2064" s="377">
        <v>1</v>
      </c>
      <c r="L2064" s="377">
        <v>0</v>
      </c>
    </row>
    <row r="2065" spans="2:12" ht="13.2" x14ac:dyDescent="0.25">
      <c r="B2065" s="376" t="s">
        <v>221</v>
      </c>
      <c r="C2065" s="376" t="s">
        <v>2352</v>
      </c>
      <c r="D2065" s="376" t="s">
        <v>109</v>
      </c>
      <c r="E2065" s="376" t="s">
        <v>3330</v>
      </c>
      <c r="F2065" s="377">
        <v>0</v>
      </c>
      <c r="G2065" s="377">
        <v>0</v>
      </c>
      <c r="H2065" s="377">
        <v>0</v>
      </c>
      <c r="I2065" s="377">
        <v>1</v>
      </c>
      <c r="J2065" s="377">
        <v>1</v>
      </c>
      <c r="K2065" s="377">
        <v>0</v>
      </c>
      <c r="L2065" s="377">
        <v>0</v>
      </c>
    </row>
    <row r="2066" spans="2:12" ht="13.2" x14ac:dyDescent="0.25">
      <c r="B2066" s="376" t="s">
        <v>221</v>
      </c>
      <c r="C2066" s="376" t="s">
        <v>2352</v>
      </c>
      <c r="D2066" s="376" t="s">
        <v>109</v>
      </c>
      <c r="E2066" s="376" t="s">
        <v>3061</v>
      </c>
      <c r="F2066" s="377">
        <v>0</v>
      </c>
      <c r="G2066" s="377">
        <v>0</v>
      </c>
      <c r="H2066" s="377">
        <v>0</v>
      </c>
      <c r="I2066" s="377">
        <v>4</v>
      </c>
      <c r="J2066" s="377">
        <v>1</v>
      </c>
      <c r="K2066" s="377">
        <v>3</v>
      </c>
      <c r="L2066" s="377">
        <v>0</v>
      </c>
    </row>
    <row r="2067" spans="2:12" ht="13.2" x14ac:dyDescent="0.25">
      <c r="B2067" s="376" t="s">
        <v>221</v>
      </c>
      <c r="C2067" s="376" t="s">
        <v>2352</v>
      </c>
      <c r="D2067" s="376" t="s">
        <v>109</v>
      </c>
      <c r="E2067" s="376" t="s">
        <v>3062</v>
      </c>
      <c r="F2067" s="377">
        <v>1</v>
      </c>
      <c r="G2067" s="377">
        <v>1</v>
      </c>
      <c r="H2067" s="377">
        <v>0</v>
      </c>
      <c r="I2067" s="377">
        <v>3</v>
      </c>
      <c r="J2067" s="377">
        <v>2</v>
      </c>
      <c r="K2067" s="377">
        <v>1</v>
      </c>
      <c r="L2067" s="377">
        <v>0</v>
      </c>
    </row>
    <row r="2068" spans="2:12" ht="13.2" x14ac:dyDescent="0.25">
      <c r="B2068" s="376" t="s">
        <v>221</v>
      </c>
      <c r="C2068" s="376" t="s">
        <v>2352</v>
      </c>
      <c r="D2068" s="376" t="s">
        <v>109</v>
      </c>
      <c r="E2068" s="376" t="s">
        <v>1679</v>
      </c>
      <c r="F2068" s="377">
        <v>7</v>
      </c>
      <c r="G2068" s="377">
        <v>4</v>
      </c>
      <c r="H2068" s="377">
        <v>3</v>
      </c>
      <c r="I2068" s="377">
        <v>6</v>
      </c>
      <c r="J2068" s="377">
        <v>4</v>
      </c>
      <c r="K2068" s="377">
        <v>2</v>
      </c>
      <c r="L2068" s="377">
        <v>0</v>
      </c>
    </row>
    <row r="2069" spans="2:12" ht="13.2" x14ac:dyDescent="0.25">
      <c r="B2069" s="376" t="s">
        <v>221</v>
      </c>
      <c r="C2069" s="376" t="s">
        <v>2352</v>
      </c>
      <c r="D2069" s="376" t="s">
        <v>109</v>
      </c>
      <c r="E2069" s="376" t="s">
        <v>3888</v>
      </c>
      <c r="F2069" s="377">
        <v>0</v>
      </c>
      <c r="G2069" s="377">
        <v>0</v>
      </c>
      <c r="H2069" s="377">
        <v>0</v>
      </c>
      <c r="I2069" s="377">
        <v>1</v>
      </c>
      <c r="J2069" s="377">
        <v>0</v>
      </c>
      <c r="K2069" s="377">
        <v>1</v>
      </c>
      <c r="L2069" s="377">
        <v>0</v>
      </c>
    </row>
    <row r="2070" spans="2:12" ht="13.2" x14ac:dyDescent="0.25">
      <c r="B2070" s="376" t="s">
        <v>221</v>
      </c>
      <c r="C2070" s="376" t="s">
        <v>2352</v>
      </c>
      <c r="D2070" s="376" t="s">
        <v>109</v>
      </c>
      <c r="E2070" s="376" t="s">
        <v>3679</v>
      </c>
      <c r="F2070" s="377">
        <v>0</v>
      </c>
      <c r="G2070" s="377">
        <v>0</v>
      </c>
      <c r="H2070" s="377">
        <v>0</v>
      </c>
      <c r="I2070" s="377">
        <v>1</v>
      </c>
      <c r="J2070" s="377">
        <v>1</v>
      </c>
      <c r="K2070" s="377">
        <v>0</v>
      </c>
      <c r="L2070" s="377">
        <v>0</v>
      </c>
    </row>
    <row r="2071" spans="2:12" ht="13.2" x14ac:dyDescent="0.25">
      <c r="B2071" s="376" t="s">
        <v>221</v>
      </c>
      <c r="C2071" s="376" t="s">
        <v>2352</v>
      </c>
      <c r="D2071" s="376" t="s">
        <v>109</v>
      </c>
      <c r="E2071" s="376" t="s">
        <v>3889</v>
      </c>
      <c r="F2071" s="377">
        <v>0</v>
      </c>
      <c r="G2071" s="377">
        <v>0</v>
      </c>
      <c r="H2071" s="377">
        <v>0</v>
      </c>
      <c r="I2071" s="377">
        <v>1</v>
      </c>
      <c r="J2071" s="377">
        <v>1</v>
      </c>
      <c r="K2071" s="377">
        <v>0</v>
      </c>
      <c r="L2071" s="377">
        <v>0</v>
      </c>
    </row>
    <row r="2072" spans="2:12" ht="13.2" x14ac:dyDescent="0.25">
      <c r="B2072" s="376" t="s">
        <v>221</v>
      </c>
      <c r="C2072" s="376" t="s">
        <v>2352</v>
      </c>
      <c r="D2072" s="376" t="s">
        <v>2362</v>
      </c>
      <c r="E2072" s="376" t="s">
        <v>3680</v>
      </c>
      <c r="F2072" s="377">
        <v>0</v>
      </c>
      <c r="G2072" s="377">
        <v>0</v>
      </c>
      <c r="H2072" s="377">
        <v>0</v>
      </c>
      <c r="I2072" s="377">
        <v>1</v>
      </c>
      <c r="J2072" s="377">
        <v>1</v>
      </c>
      <c r="K2072" s="377">
        <v>0</v>
      </c>
      <c r="L2072" s="377">
        <v>0</v>
      </c>
    </row>
    <row r="2073" spans="2:12" ht="13.2" x14ac:dyDescent="0.25">
      <c r="B2073" s="376" t="s">
        <v>221</v>
      </c>
      <c r="C2073" s="376" t="s">
        <v>2352</v>
      </c>
      <c r="D2073" s="376" t="s">
        <v>2362</v>
      </c>
      <c r="E2073" s="376" t="s">
        <v>3890</v>
      </c>
      <c r="F2073" s="377">
        <v>1</v>
      </c>
      <c r="G2073" s="377">
        <v>0</v>
      </c>
      <c r="H2073" s="377">
        <v>1</v>
      </c>
      <c r="I2073" s="377">
        <v>0</v>
      </c>
      <c r="J2073" s="377">
        <v>0</v>
      </c>
      <c r="K2073" s="377">
        <v>0</v>
      </c>
      <c r="L2073" s="377">
        <v>0</v>
      </c>
    </row>
    <row r="2074" spans="2:12" ht="13.2" x14ac:dyDescent="0.25">
      <c r="B2074" s="376" t="s">
        <v>221</v>
      </c>
      <c r="C2074" s="376" t="s">
        <v>2352</v>
      </c>
      <c r="D2074" s="376" t="s">
        <v>2362</v>
      </c>
      <c r="E2074" s="376" t="s">
        <v>3063</v>
      </c>
      <c r="F2074" s="377">
        <v>0</v>
      </c>
      <c r="G2074" s="377">
        <v>0</v>
      </c>
      <c r="H2074" s="377">
        <v>0</v>
      </c>
      <c r="I2074" s="377">
        <v>2</v>
      </c>
      <c r="J2074" s="377">
        <v>1</v>
      </c>
      <c r="K2074" s="377">
        <v>1</v>
      </c>
      <c r="L2074" s="377">
        <v>0</v>
      </c>
    </row>
    <row r="2075" spans="2:12" ht="13.2" x14ac:dyDescent="0.25">
      <c r="B2075" s="376" t="s">
        <v>221</v>
      </c>
      <c r="C2075" s="376" t="s">
        <v>2352</v>
      </c>
      <c r="D2075" s="376" t="s">
        <v>2362</v>
      </c>
      <c r="E2075" s="376" t="s">
        <v>1741</v>
      </c>
      <c r="F2075" s="377">
        <v>1</v>
      </c>
      <c r="G2075" s="377">
        <v>0</v>
      </c>
      <c r="H2075" s="377">
        <v>1</v>
      </c>
      <c r="I2075" s="377">
        <v>21</v>
      </c>
      <c r="J2075" s="377">
        <v>21</v>
      </c>
      <c r="K2075" s="377">
        <v>0</v>
      </c>
      <c r="L2075" s="377">
        <v>0</v>
      </c>
    </row>
    <row r="2076" spans="2:12" ht="13.2" x14ac:dyDescent="0.25">
      <c r="B2076" s="376" t="s">
        <v>221</v>
      </c>
      <c r="C2076" s="376" t="s">
        <v>2352</v>
      </c>
      <c r="D2076" s="376" t="s">
        <v>2362</v>
      </c>
      <c r="E2076" s="376" t="s">
        <v>3891</v>
      </c>
      <c r="F2076" s="377">
        <v>0</v>
      </c>
      <c r="G2076" s="377">
        <v>0</v>
      </c>
      <c r="H2076" s="377">
        <v>0</v>
      </c>
      <c r="I2076" s="377">
        <v>1</v>
      </c>
      <c r="J2076" s="377">
        <v>0</v>
      </c>
      <c r="K2076" s="377">
        <v>1</v>
      </c>
      <c r="L2076" s="377">
        <v>0</v>
      </c>
    </row>
    <row r="2077" spans="2:12" ht="13.2" x14ac:dyDescent="0.25">
      <c r="B2077" s="376" t="s">
        <v>221</v>
      </c>
      <c r="C2077" s="376" t="s">
        <v>2352</v>
      </c>
      <c r="D2077" s="376" t="s">
        <v>2363</v>
      </c>
      <c r="E2077" s="376" t="s">
        <v>1686</v>
      </c>
      <c r="F2077" s="377">
        <v>27</v>
      </c>
      <c r="G2077" s="377">
        <v>11</v>
      </c>
      <c r="H2077" s="377">
        <v>16</v>
      </c>
      <c r="I2077" s="377">
        <v>81</v>
      </c>
      <c r="J2077" s="377">
        <v>47</v>
      </c>
      <c r="K2077" s="377">
        <v>34</v>
      </c>
      <c r="L2077" s="377">
        <v>0</v>
      </c>
    </row>
    <row r="2078" spans="2:12" ht="13.2" x14ac:dyDescent="0.25">
      <c r="B2078" s="376" t="s">
        <v>221</v>
      </c>
      <c r="C2078" s="376" t="s">
        <v>2352</v>
      </c>
      <c r="D2078" s="376" t="s">
        <v>2363</v>
      </c>
      <c r="E2078" s="376" t="s">
        <v>1687</v>
      </c>
      <c r="F2078" s="377">
        <v>3</v>
      </c>
      <c r="G2078" s="377">
        <v>1</v>
      </c>
      <c r="H2078" s="377">
        <v>2</v>
      </c>
      <c r="I2078" s="377">
        <v>3</v>
      </c>
      <c r="J2078" s="377">
        <v>1</v>
      </c>
      <c r="K2078" s="377">
        <v>2</v>
      </c>
      <c r="L2078" s="377">
        <v>0</v>
      </c>
    </row>
    <row r="2079" spans="2:12" ht="13.2" x14ac:dyDescent="0.25">
      <c r="B2079" s="376" t="s">
        <v>221</v>
      </c>
      <c r="C2079" s="376" t="s">
        <v>2352</v>
      </c>
      <c r="D2079" s="376" t="s">
        <v>2363</v>
      </c>
      <c r="E2079" s="376" t="s">
        <v>3064</v>
      </c>
      <c r="F2079" s="377">
        <v>5</v>
      </c>
      <c r="G2079" s="377">
        <v>5</v>
      </c>
      <c r="H2079" s="377">
        <v>0</v>
      </c>
      <c r="I2079" s="377">
        <v>53</v>
      </c>
      <c r="J2079" s="377">
        <v>51</v>
      </c>
      <c r="K2079" s="377">
        <v>2</v>
      </c>
      <c r="L2079" s="377">
        <v>0</v>
      </c>
    </row>
    <row r="2080" spans="2:12" ht="13.2" x14ac:dyDescent="0.25">
      <c r="B2080" s="376" t="s">
        <v>221</v>
      </c>
      <c r="C2080" s="376" t="s">
        <v>2352</v>
      </c>
      <c r="D2080" s="376" t="s">
        <v>2363</v>
      </c>
      <c r="E2080" s="376" t="s">
        <v>3065</v>
      </c>
      <c r="F2080" s="377">
        <v>0</v>
      </c>
      <c r="G2080" s="377">
        <v>0</v>
      </c>
      <c r="H2080" s="377">
        <v>0</v>
      </c>
      <c r="I2080" s="377">
        <v>3</v>
      </c>
      <c r="J2080" s="377">
        <v>2</v>
      </c>
      <c r="K2080" s="377">
        <v>1</v>
      </c>
      <c r="L2080" s="377">
        <v>0</v>
      </c>
    </row>
    <row r="2081" spans="2:12" ht="13.2" x14ac:dyDescent="0.25">
      <c r="B2081" s="376" t="s">
        <v>221</v>
      </c>
      <c r="C2081" s="376" t="s">
        <v>2352</v>
      </c>
      <c r="D2081" s="376" t="s">
        <v>2363</v>
      </c>
      <c r="E2081" s="376" t="s">
        <v>3332</v>
      </c>
      <c r="F2081" s="377">
        <v>10</v>
      </c>
      <c r="G2081" s="377">
        <v>1</v>
      </c>
      <c r="H2081" s="377">
        <v>9</v>
      </c>
      <c r="I2081" s="377">
        <v>2</v>
      </c>
      <c r="J2081" s="377">
        <v>1</v>
      </c>
      <c r="K2081" s="377">
        <v>1</v>
      </c>
      <c r="L2081" s="377">
        <v>0</v>
      </c>
    </row>
    <row r="2082" spans="2:12" ht="13.2" x14ac:dyDescent="0.25">
      <c r="B2082" s="376" t="s">
        <v>221</v>
      </c>
      <c r="C2082" s="376" t="s">
        <v>2352</v>
      </c>
      <c r="D2082" s="376" t="s">
        <v>2363</v>
      </c>
      <c r="E2082" s="376" t="s">
        <v>1688</v>
      </c>
      <c r="F2082" s="377">
        <v>1</v>
      </c>
      <c r="G2082" s="377">
        <v>0</v>
      </c>
      <c r="H2082" s="377">
        <v>1</v>
      </c>
      <c r="I2082" s="377">
        <v>2</v>
      </c>
      <c r="J2082" s="377">
        <v>2</v>
      </c>
      <c r="K2082" s="377">
        <v>0</v>
      </c>
      <c r="L2082" s="377">
        <v>0</v>
      </c>
    </row>
    <row r="2083" spans="2:12" ht="13.2" x14ac:dyDescent="0.25">
      <c r="B2083" s="376" t="s">
        <v>221</v>
      </c>
      <c r="C2083" s="376" t="s">
        <v>2352</v>
      </c>
      <c r="D2083" s="376" t="s">
        <v>2363</v>
      </c>
      <c r="E2083" s="376" t="s">
        <v>1689</v>
      </c>
      <c r="F2083" s="377">
        <v>2</v>
      </c>
      <c r="G2083" s="377">
        <v>0</v>
      </c>
      <c r="H2083" s="377">
        <v>2</v>
      </c>
      <c r="I2083" s="377">
        <v>2</v>
      </c>
      <c r="J2083" s="377">
        <v>2</v>
      </c>
      <c r="K2083" s="377">
        <v>0</v>
      </c>
      <c r="L2083" s="377">
        <v>0</v>
      </c>
    </row>
    <row r="2084" spans="2:12" ht="13.2" x14ac:dyDescent="0.25">
      <c r="B2084" s="376" t="s">
        <v>221</v>
      </c>
      <c r="C2084" s="376" t="s">
        <v>2352</v>
      </c>
      <c r="D2084" s="376" t="s">
        <v>2363</v>
      </c>
      <c r="E2084" s="376" t="s">
        <v>3892</v>
      </c>
      <c r="F2084" s="377">
        <v>2</v>
      </c>
      <c r="G2084" s="377">
        <v>0</v>
      </c>
      <c r="H2084" s="377">
        <v>2</v>
      </c>
      <c r="I2084" s="377">
        <v>2</v>
      </c>
      <c r="J2084" s="377">
        <v>1</v>
      </c>
      <c r="K2084" s="377">
        <v>1</v>
      </c>
      <c r="L2084" s="377">
        <v>0</v>
      </c>
    </row>
    <row r="2085" spans="2:12" ht="13.2" x14ac:dyDescent="0.25">
      <c r="B2085" s="376" t="s">
        <v>221</v>
      </c>
      <c r="C2085" s="376" t="s">
        <v>2352</v>
      </c>
      <c r="D2085" s="376" t="s">
        <v>2363</v>
      </c>
      <c r="E2085" s="376" t="s">
        <v>3893</v>
      </c>
      <c r="F2085" s="377">
        <v>0</v>
      </c>
      <c r="G2085" s="377">
        <v>0</v>
      </c>
      <c r="H2085" s="377">
        <v>0</v>
      </c>
      <c r="I2085" s="377">
        <v>1</v>
      </c>
      <c r="J2085" s="377">
        <v>1</v>
      </c>
      <c r="K2085" s="377">
        <v>0</v>
      </c>
      <c r="L2085" s="377">
        <v>0</v>
      </c>
    </row>
    <row r="2086" spans="2:12" ht="13.2" x14ac:dyDescent="0.25">
      <c r="B2086" s="376" t="s">
        <v>221</v>
      </c>
      <c r="C2086" s="376" t="s">
        <v>2352</v>
      </c>
      <c r="D2086" s="376" t="s">
        <v>2363</v>
      </c>
      <c r="E2086" s="376" t="s">
        <v>3681</v>
      </c>
      <c r="F2086" s="377">
        <v>1</v>
      </c>
      <c r="G2086" s="377">
        <v>0</v>
      </c>
      <c r="H2086" s="377">
        <v>1</v>
      </c>
      <c r="I2086" s="377">
        <v>1</v>
      </c>
      <c r="J2086" s="377">
        <v>1</v>
      </c>
      <c r="K2086" s="377">
        <v>0</v>
      </c>
      <c r="L2086" s="377">
        <v>0</v>
      </c>
    </row>
    <row r="2087" spans="2:12" ht="13.2" x14ac:dyDescent="0.25">
      <c r="B2087" s="376" t="s">
        <v>221</v>
      </c>
      <c r="C2087" s="376" t="s">
        <v>2352</v>
      </c>
      <c r="D2087" s="376" t="s">
        <v>2363</v>
      </c>
      <c r="E2087" s="376" t="s">
        <v>3066</v>
      </c>
      <c r="F2087" s="377">
        <v>1</v>
      </c>
      <c r="G2087" s="377">
        <v>0</v>
      </c>
      <c r="H2087" s="377">
        <v>1</v>
      </c>
      <c r="I2087" s="377">
        <v>0</v>
      </c>
      <c r="J2087" s="377">
        <v>0</v>
      </c>
      <c r="K2087" s="377">
        <v>0</v>
      </c>
      <c r="L2087" s="377">
        <v>0</v>
      </c>
    </row>
    <row r="2088" spans="2:12" ht="13.2" x14ac:dyDescent="0.25">
      <c r="B2088" s="376" t="s">
        <v>221</v>
      </c>
      <c r="C2088" s="376" t="s">
        <v>2352</v>
      </c>
      <c r="D2088" s="376" t="s">
        <v>2363</v>
      </c>
      <c r="E2088" s="376" t="s">
        <v>3067</v>
      </c>
      <c r="F2088" s="377">
        <v>0</v>
      </c>
      <c r="G2088" s="377">
        <v>0</v>
      </c>
      <c r="H2088" s="377">
        <v>0</v>
      </c>
      <c r="I2088" s="377">
        <v>1</v>
      </c>
      <c r="J2088" s="377">
        <v>1</v>
      </c>
      <c r="K2088" s="377">
        <v>0</v>
      </c>
      <c r="L2088" s="377">
        <v>0</v>
      </c>
    </row>
    <row r="2089" spans="2:12" ht="13.2" x14ac:dyDescent="0.25">
      <c r="B2089" s="376" t="s">
        <v>221</v>
      </c>
      <c r="C2089" s="376" t="s">
        <v>2352</v>
      </c>
      <c r="D2089" s="376" t="s">
        <v>2363</v>
      </c>
      <c r="E2089" s="376" t="s">
        <v>2406</v>
      </c>
      <c r="F2089" s="377">
        <v>0</v>
      </c>
      <c r="G2089" s="377">
        <v>0</v>
      </c>
      <c r="H2089" s="377">
        <v>0</v>
      </c>
      <c r="I2089" s="377">
        <v>2</v>
      </c>
      <c r="J2089" s="377">
        <v>1</v>
      </c>
      <c r="K2089" s="377">
        <v>1</v>
      </c>
      <c r="L2089" s="377">
        <v>0</v>
      </c>
    </row>
    <row r="2090" spans="2:12" ht="13.2" x14ac:dyDescent="0.25">
      <c r="B2090" s="376" t="s">
        <v>221</v>
      </c>
      <c r="C2090" s="376" t="s">
        <v>2352</v>
      </c>
      <c r="D2090" s="376" t="s">
        <v>2363</v>
      </c>
      <c r="E2090" s="376" t="s">
        <v>3068</v>
      </c>
      <c r="F2090" s="377">
        <v>3</v>
      </c>
      <c r="G2090" s="377">
        <v>2</v>
      </c>
      <c r="H2090" s="377">
        <v>1</v>
      </c>
      <c r="I2090" s="377">
        <v>2</v>
      </c>
      <c r="J2090" s="377">
        <v>2</v>
      </c>
      <c r="K2090" s="377">
        <v>0</v>
      </c>
      <c r="L2090" s="377">
        <v>0</v>
      </c>
    </row>
    <row r="2091" spans="2:12" ht="13.2" x14ac:dyDescent="0.25">
      <c r="B2091" s="376" t="s">
        <v>221</v>
      </c>
      <c r="C2091" s="376" t="s">
        <v>2352</v>
      </c>
      <c r="D2091" s="376" t="s">
        <v>2363</v>
      </c>
      <c r="E2091" s="376" t="s">
        <v>3069</v>
      </c>
      <c r="F2091" s="377">
        <v>0</v>
      </c>
      <c r="G2091" s="377">
        <v>0</v>
      </c>
      <c r="H2091" s="377">
        <v>0</v>
      </c>
      <c r="I2091" s="377">
        <v>5</v>
      </c>
      <c r="J2091" s="377">
        <v>2</v>
      </c>
      <c r="K2091" s="377">
        <v>3</v>
      </c>
      <c r="L2091" s="377">
        <v>0</v>
      </c>
    </row>
    <row r="2092" spans="2:12" ht="13.2" x14ac:dyDescent="0.25">
      <c r="B2092" s="376" t="s">
        <v>221</v>
      </c>
      <c r="C2092" s="376" t="s">
        <v>2352</v>
      </c>
      <c r="D2092" s="376" t="s">
        <v>2363</v>
      </c>
      <c r="E2092" s="376" t="s">
        <v>1690</v>
      </c>
      <c r="F2092" s="377">
        <v>2</v>
      </c>
      <c r="G2092" s="377">
        <v>1</v>
      </c>
      <c r="H2092" s="377">
        <v>1</v>
      </c>
      <c r="I2092" s="377">
        <v>10</v>
      </c>
      <c r="J2092" s="377">
        <v>4</v>
      </c>
      <c r="K2092" s="377">
        <v>6</v>
      </c>
      <c r="L2092" s="377">
        <v>0</v>
      </c>
    </row>
    <row r="2093" spans="2:12" ht="13.2" x14ac:dyDescent="0.25">
      <c r="B2093" s="376" t="s">
        <v>221</v>
      </c>
      <c r="C2093" s="376" t="s">
        <v>2352</v>
      </c>
      <c r="D2093" s="376" t="s">
        <v>2363</v>
      </c>
      <c r="E2093" s="376" t="s">
        <v>3894</v>
      </c>
      <c r="F2093" s="377">
        <v>1</v>
      </c>
      <c r="G2093" s="377">
        <v>1</v>
      </c>
      <c r="H2093" s="377">
        <v>0</v>
      </c>
      <c r="I2093" s="377">
        <v>5</v>
      </c>
      <c r="J2093" s="377">
        <v>4</v>
      </c>
      <c r="K2093" s="377">
        <v>1</v>
      </c>
      <c r="L2093" s="377">
        <v>0</v>
      </c>
    </row>
    <row r="2094" spans="2:12" ht="13.2" x14ac:dyDescent="0.25">
      <c r="B2094" s="376" t="s">
        <v>221</v>
      </c>
      <c r="C2094" s="376" t="s">
        <v>2352</v>
      </c>
      <c r="D2094" s="376" t="s">
        <v>2363</v>
      </c>
      <c r="E2094" s="376" t="s">
        <v>1691</v>
      </c>
      <c r="F2094" s="377">
        <v>6</v>
      </c>
      <c r="G2094" s="377">
        <v>3</v>
      </c>
      <c r="H2094" s="377">
        <v>3</v>
      </c>
      <c r="I2094" s="377">
        <v>34</v>
      </c>
      <c r="J2094" s="377">
        <v>28</v>
      </c>
      <c r="K2094" s="377">
        <v>6</v>
      </c>
      <c r="L2094" s="377">
        <v>0</v>
      </c>
    </row>
    <row r="2095" spans="2:12" ht="13.2" x14ac:dyDescent="0.25">
      <c r="B2095" s="376" t="s">
        <v>221</v>
      </c>
      <c r="C2095" s="376" t="s">
        <v>2352</v>
      </c>
      <c r="D2095" s="376" t="s">
        <v>2363</v>
      </c>
      <c r="E2095" s="376" t="s">
        <v>2794</v>
      </c>
      <c r="F2095" s="377">
        <v>0</v>
      </c>
      <c r="G2095" s="377">
        <v>0</v>
      </c>
      <c r="H2095" s="377">
        <v>0</v>
      </c>
      <c r="I2095" s="377">
        <v>4</v>
      </c>
      <c r="J2095" s="377">
        <v>2</v>
      </c>
      <c r="K2095" s="377">
        <v>2</v>
      </c>
      <c r="L2095" s="377">
        <v>0</v>
      </c>
    </row>
    <row r="2096" spans="2:12" ht="13.2" x14ac:dyDescent="0.25">
      <c r="B2096" s="376" t="s">
        <v>221</v>
      </c>
      <c r="C2096" s="376" t="s">
        <v>2352</v>
      </c>
      <c r="D2096" s="376" t="s">
        <v>2363</v>
      </c>
      <c r="E2096" s="376" t="s">
        <v>3333</v>
      </c>
      <c r="F2096" s="377">
        <v>1</v>
      </c>
      <c r="G2096" s="377">
        <v>0</v>
      </c>
      <c r="H2096" s="377">
        <v>1</v>
      </c>
      <c r="I2096" s="377">
        <v>1</v>
      </c>
      <c r="J2096" s="377">
        <v>1</v>
      </c>
      <c r="K2096" s="377">
        <v>0</v>
      </c>
      <c r="L2096" s="377">
        <v>0</v>
      </c>
    </row>
    <row r="2097" spans="2:12" ht="13.2" x14ac:dyDescent="0.25">
      <c r="B2097" s="376" t="s">
        <v>221</v>
      </c>
      <c r="C2097" s="376" t="s">
        <v>2352</v>
      </c>
      <c r="D2097" s="376" t="s">
        <v>2363</v>
      </c>
      <c r="E2097" s="376" t="s">
        <v>1959</v>
      </c>
      <c r="F2097" s="377">
        <v>2</v>
      </c>
      <c r="G2097" s="377">
        <v>1</v>
      </c>
      <c r="H2097" s="377">
        <v>1</v>
      </c>
      <c r="I2097" s="377">
        <v>7</v>
      </c>
      <c r="J2097" s="377">
        <v>6</v>
      </c>
      <c r="K2097" s="377">
        <v>1</v>
      </c>
      <c r="L2097" s="377">
        <v>0</v>
      </c>
    </row>
    <row r="2098" spans="2:12" ht="13.2" x14ac:dyDescent="0.25">
      <c r="B2098" s="376" t="s">
        <v>221</v>
      </c>
      <c r="C2098" s="376" t="s">
        <v>2352</v>
      </c>
      <c r="D2098" s="376" t="s">
        <v>2363</v>
      </c>
      <c r="E2098" s="376" t="s">
        <v>3334</v>
      </c>
      <c r="F2098" s="377">
        <v>0</v>
      </c>
      <c r="G2098" s="377">
        <v>0</v>
      </c>
      <c r="H2098" s="377">
        <v>0</v>
      </c>
      <c r="I2098" s="377">
        <v>1</v>
      </c>
      <c r="J2098" s="377">
        <v>1</v>
      </c>
      <c r="K2098" s="377">
        <v>0</v>
      </c>
      <c r="L2098" s="377">
        <v>0</v>
      </c>
    </row>
    <row r="2099" spans="2:12" ht="13.2" x14ac:dyDescent="0.25">
      <c r="B2099" s="376" t="s">
        <v>221</v>
      </c>
      <c r="C2099" s="376" t="s">
        <v>2352</v>
      </c>
      <c r="D2099" s="376" t="s">
        <v>2363</v>
      </c>
      <c r="E2099" s="376" t="s">
        <v>1692</v>
      </c>
      <c r="F2099" s="377">
        <v>3</v>
      </c>
      <c r="G2099" s="377">
        <v>2</v>
      </c>
      <c r="H2099" s="377">
        <v>1</v>
      </c>
      <c r="I2099" s="377">
        <v>14</v>
      </c>
      <c r="J2099" s="377">
        <v>8</v>
      </c>
      <c r="K2099" s="377">
        <v>6</v>
      </c>
      <c r="L2099" s="377">
        <v>0</v>
      </c>
    </row>
    <row r="2100" spans="2:12" ht="13.2" x14ac:dyDescent="0.25">
      <c r="B2100" s="376" t="s">
        <v>221</v>
      </c>
      <c r="C2100" s="376" t="s">
        <v>2352</v>
      </c>
      <c r="D2100" s="376" t="s">
        <v>2363</v>
      </c>
      <c r="E2100" s="376" t="s">
        <v>1693</v>
      </c>
      <c r="F2100" s="377">
        <v>5</v>
      </c>
      <c r="G2100" s="377">
        <v>1</v>
      </c>
      <c r="H2100" s="377">
        <v>4</v>
      </c>
      <c r="I2100" s="377">
        <v>19</v>
      </c>
      <c r="J2100" s="377">
        <v>10</v>
      </c>
      <c r="K2100" s="377">
        <v>9</v>
      </c>
      <c r="L2100" s="377">
        <v>0</v>
      </c>
    </row>
    <row r="2101" spans="2:12" ht="13.2" x14ac:dyDescent="0.25">
      <c r="B2101" s="376" t="s">
        <v>221</v>
      </c>
      <c r="C2101" s="376" t="s">
        <v>2352</v>
      </c>
      <c r="D2101" s="376" t="s">
        <v>2363</v>
      </c>
      <c r="E2101" s="376" t="s">
        <v>1694</v>
      </c>
      <c r="F2101" s="377">
        <v>0</v>
      </c>
      <c r="G2101" s="377">
        <v>0</v>
      </c>
      <c r="H2101" s="377">
        <v>0</v>
      </c>
      <c r="I2101" s="377">
        <v>6</v>
      </c>
      <c r="J2101" s="377">
        <v>3</v>
      </c>
      <c r="K2101" s="377">
        <v>3</v>
      </c>
      <c r="L2101" s="377">
        <v>0</v>
      </c>
    </row>
    <row r="2102" spans="2:12" ht="13.2" x14ac:dyDescent="0.25">
      <c r="B2102" s="376" t="s">
        <v>221</v>
      </c>
      <c r="C2102" s="376" t="s">
        <v>2352</v>
      </c>
      <c r="D2102" s="376" t="s">
        <v>2363</v>
      </c>
      <c r="E2102" s="376" t="s">
        <v>1695</v>
      </c>
      <c r="F2102" s="377">
        <v>13</v>
      </c>
      <c r="G2102" s="377">
        <v>7</v>
      </c>
      <c r="H2102" s="377">
        <v>6</v>
      </c>
      <c r="I2102" s="377">
        <v>20</v>
      </c>
      <c r="J2102" s="377">
        <v>15</v>
      </c>
      <c r="K2102" s="377">
        <v>5</v>
      </c>
      <c r="L2102" s="377">
        <v>0</v>
      </c>
    </row>
    <row r="2103" spans="2:12" ht="13.2" x14ac:dyDescent="0.25">
      <c r="B2103" s="376" t="s">
        <v>221</v>
      </c>
      <c r="C2103" s="376" t="s">
        <v>2352</v>
      </c>
      <c r="D2103" s="376" t="s">
        <v>2363</v>
      </c>
      <c r="E2103" s="376" t="s">
        <v>1696</v>
      </c>
      <c r="F2103" s="377">
        <v>6</v>
      </c>
      <c r="G2103" s="377">
        <v>1</v>
      </c>
      <c r="H2103" s="377">
        <v>5</v>
      </c>
      <c r="I2103" s="377">
        <v>35</v>
      </c>
      <c r="J2103" s="377">
        <v>20</v>
      </c>
      <c r="K2103" s="377">
        <v>15</v>
      </c>
      <c r="L2103" s="377">
        <v>0</v>
      </c>
    </row>
    <row r="2104" spans="2:12" ht="13.2" x14ac:dyDescent="0.25">
      <c r="B2104" s="376" t="s">
        <v>221</v>
      </c>
      <c r="C2104" s="376" t="s">
        <v>2352</v>
      </c>
      <c r="D2104" s="376" t="s">
        <v>2363</v>
      </c>
      <c r="E2104" s="376" t="s">
        <v>1697</v>
      </c>
      <c r="F2104" s="377">
        <v>13</v>
      </c>
      <c r="G2104" s="377">
        <v>2</v>
      </c>
      <c r="H2104" s="377">
        <v>11</v>
      </c>
      <c r="I2104" s="377">
        <v>27</v>
      </c>
      <c r="J2104" s="377">
        <v>15</v>
      </c>
      <c r="K2104" s="377">
        <v>12</v>
      </c>
      <c r="L2104" s="377">
        <v>0</v>
      </c>
    </row>
    <row r="2105" spans="2:12" ht="13.2" x14ac:dyDescent="0.25">
      <c r="B2105" s="376" t="s">
        <v>221</v>
      </c>
      <c r="C2105" s="376" t="s">
        <v>2352</v>
      </c>
      <c r="D2105" s="376" t="s">
        <v>2363</v>
      </c>
      <c r="E2105" s="376" t="s">
        <v>1698</v>
      </c>
      <c r="F2105" s="377">
        <v>13</v>
      </c>
      <c r="G2105" s="377">
        <v>6</v>
      </c>
      <c r="H2105" s="377">
        <v>7</v>
      </c>
      <c r="I2105" s="377">
        <v>22</v>
      </c>
      <c r="J2105" s="377">
        <v>13</v>
      </c>
      <c r="K2105" s="377">
        <v>9</v>
      </c>
      <c r="L2105" s="377">
        <v>0</v>
      </c>
    </row>
    <row r="2106" spans="2:12" ht="13.2" x14ac:dyDescent="0.25">
      <c r="B2106" s="376" t="s">
        <v>221</v>
      </c>
      <c r="C2106" s="376" t="s">
        <v>2352</v>
      </c>
      <c r="D2106" s="376" t="s">
        <v>2363</v>
      </c>
      <c r="E2106" s="376" t="s">
        <v>1699</v>
      </c>
      <c r="F2106" s="377">
        <v>19</v>
      </c>
      <c r="G2106" s="377">
        <v>3</v>
      </c>
      <c r="H2106" s="377">
        <v>16</v>
      </c>
      <c r="I2106" s="377">
        <v>41</v>
      </c>
      <c r="J2106" s="377">
        <v>25</v>
      </c>
      <c r="K2106" s="377">
        <v>16</v>
      </c>
      <c r="L2106" s="377">
        <v>0</v>
      </c>
    </row>
    <row r="2107" spans="2:12" ht="13.2" x14ac:dyDescent="0.25">
      <c r="B2107" s="376" t="s">
        <v>221</v>
      </c>
      <c r="C2107" s="376" t="s">
        <v>2352</v>
      </c>
      <c r="D2107" s="376" t="s">
        <v>2363</v>
      </c>
      <c r="E2107" s="376" t="s">
        <v>1960</v>
      </c>
      <c r="F2107" s="377">
        <v>0</v>
      </c>
      <c r="G2107" s="377">
        <v>0</v>
      </c>
      <c r="H2107" s="377">
        <v>0</v>
      </c>
      <c r="I2107" s="377">
        <v>27</v>
      </c>
      <c r="J2107" s="377">
        <v>25</v>
      </c>
      <c r="K2107" s="377">
        <v>2</v>
      </c>
      <c r="L2107" s="377">
        <v>0</v>
      </c>
    </row>
    <row r="2108" spans="2:12" ht="13.2" x14ac:dyDescent="0.25">
      <c r="B2108" s="376" t="s">
        <v>221</v>
      </c>
      <c r="C2108" s="376" t="s">
        <v>2352</v>
      </c>
      <c r="D2108" s="376" t="s">
        <v>2363</v>
      </c>
      <c r="E2108" s="376" t="s">
        <v>3895</v>
      </c>
      <c r="F2108" s="377">
        <v>0</v>
      </c>
      <c r="G2108" s="377">
        <v>0</v>
      </c>
      <c r="H2108" s="377">
        <v>0</v>
      </c>
      <c r="I2108" s="377">
        <v>7</v>
      </c>
      <c r="J2108" s="377">
        <v>4</v>
      </c>
      <c r="K2108" s="377">
        <v>3</v>
      </c>
      <c r="L2108" s="377">
        <v>0</v>
      </c>
    </row>
    <row r="2109" spans="2:12" ht="13.2" x14ac:dyDescent="0.25">
      <c r="B2109" s="376" t="s">
        <v>221</v>
      </c>
      <c r="C2109" s="376" t="s">
        <v>2352</v>
      </c>
      <c r="D2109" s="376" t="s">
        <v>2363</v>
      </c>
      <c r="E2109" s="376" t="s">
        <v>1961</v>
      </c>
      <c r="F2109" s="377">
        <v>0</v>
      </c>
      <c r="G2109" s="377">
        <v>0</v>
      </c>
      <c r="H2109" s="377">
        <v>0</v>
      </c>
      <c r="I2109" s="377">
        <v>3</v>
      </c>
      <c r="J2109" s="377">
        <v>1</v>
      </c>
      <c r="K2109" s="377">
        <v>2</v>
      </c>
      <c r="L2109" s="377">
        <v>0</v>
      </c>
    </row>
    <row r="2110" spans="2:12" ht="13.2" x14ac:dyDescent="0.25">
      <c r="B2110" s="376" t="s">
        <v>221</v>
      </c>
      <c r="C2110" s="376" t="s">
        <v>2352</v>
      </c>
      <c r="D2110" s="376" t="s">
        <v>2363</v>
      </c>
      <c r="E2110" s="376" t="s">
        <v>3190</v>
      </c>
      <c r="F2110" s="377">
        <v>0</v>
      </c>
      <c r="G2110" s="377">
        <v>0</v>
      </c>
      <c r="H2110" s="377">
        <v>0</v>
      </c>
      <c r="I2110" s="377">
        <v>2</v>
      </c>
      <c r="J2110" s="377">
        <v>2</v>
      </c>
      <c r="K2110" s="377">
        <v>0</v>
      </c>
      <c r="L2110" s="377">
        <v>0</v>
      </c>
    </row>
    <row r="2111" spans="2:12" ht="13.2" x14ac:dyDescent="0.25">
      <c r="B2111" s="376" t="s">
        <v>221</v>
      </c>
      <c r="C2111" s="376" t="s">
        <v>2352</v>
      </c>
      <c r="D2111" s="376" t="s">
        <v>2363</v>
      </c>
      <c r="E2111" s="376" t="s">
        <v>1962</v>
      </c>
      <c r="F2111" s="377">
        <v>0</v>
      </c>
      <c r="G2111" s="377">
        <v>0</v>
      </c>
      <c r="H2111" s="377">
        <v>0</v>
      </c>
      <c r="I2111" s="377">
        <v>2</v>
      </c>
      <c r="J2111" s="377">
        <v>2</v>
      </c>
      <c r="K2111" s="377">
        <v>0</v>
      </c>
      <c r="L2111" s="377">
        <v>0</v>
      </c>
    </row>
    <row r="2112" spans="2:12" ht="13.2" x14ac:dyDescent="0.25">
      <c r="B2112" s="376" t="s">
        <v>221</v>
      </c>
      <c r="C2112" s="376" t="s">
        <v>2352</v>
      </c>
      <c r="D2112" s="376" t="s">
        <v>2363</v>
      </c>
      <c r="E2112" s="376" t="s">
        <v>1700</v>
      </c>
      <c r="F2112" s="377">
        <v>0</v>
      </c>
      <c r="G2112" s="377">
        <v>0</v>
      </c>
      <c r="H2112" s="377">
        <v>0</v>
      </c>
      <c r="I2112" s="377">
        <v>3</v>
      </c>
      <c r="J2112" s="377">
        <v>2</v>
      </c>
      <c r="K2112" s="377">
        <v>1</v>
      </c>
      <c r="L2112" s="377">
        <v>0</v>
      </c>
    </row>
    <row r="2113" spans="2:12" ht="13.2" x14ac:dyDescent="0.25">
      <c r="B2113" s="376" t="s">
        <v>221</v>
      </c>
      <c r="C2113" s="376" t="s">
        <v>2352</v>
      </c>
      <c r="D2113" s="376" t="s">
        <v>2363</v>
      </c>
      <c r="E2113" s="376" t="s">
        <v>1701</v>
      </c>
      <c r="F2113" s="377">
        <v>2</v>
      </c>
      <c r="G2113" s="377">
        <v>1</v>
      </c>
      <c r="H2113" s="377">
        <v>1</v>
      </c>
      <c r="I2113" s="377">
        <v>1</v>
      </c>
      <c r="J2113" s="377">
        <v>1</v>
      </c>
      <c r="K2113" s="377">
        <v>0</v>
      </c>
      <c r="L2113" s="377">
        <v>0</v>
      </c>
    </row>
    <row r="2114" spans="2:12" ht="13.2" x14ac:dyDescent="0.25">
      <c r="B2114" s="376" t="s">
        <v>221</v>
      </c>
      <c r="C2114" s="376" t="s">
        <v>2352</v>
      </c>
      <c r="D2114" s="376" t="s">
        <v>2363</v>
      </c>
      <c r="E2114" s="376" t="s">
        <v>3335</v>
      </c>
      <c r="F2114" s="377">
        <v>0</v>
      </c>
      <c r="G2114" s="377">
        <v>0</v>
      </c>
      <c r="H2114" s="377">
        <v>0</v>
      </c>
      <c r="I2114" s="377">
        <v>3</v>
      </c>
      <c r="J2114" s="377">
        <v>0</v>
      </c>
      <c r="K2114" s="377">
        <v>3</v>
      </c>
      <c r="L2114" s="377">
        <v>0</v>
      </c>
    </row>
    <row r="2115" spans="2:12" ht="13.2" x14ac:dyDescent="0.25">
      <c r="B2115" s="376" t="s">
        <v>221</v>
      </c>
      <c r="C2115" s="376" t="s">
        <v>2352</v>
      </c>
      <c r="D2115" s="376" t="s">
        <v>2363</v>
      </c>
      <c r="E2115" s="376" t="s">
        <v>3070</v>
      </c>
      <c r="F2115" s="377">
        <v>2</v>
      </c>
      <c r="G2115" s="377">
        <v>1</v>
      </c>
      <c r="H2115" s="377">
        <v>1</v>
      </c>
      <c r="I2115" s="377">
        <v>8</v>
      </c>
      <c r="J2115" s="377">
        <v>5</v>
      </c>
      <c r="K2115" s="377">
        <v>3</v>
      </c>
      <c r="L2115" s="377">
        <v>0</v>
      </c>
    </row>
    <row r="2116" spans="2:12" ht="13.2" x14ac:dyDescent="0.25">
      <c r="B2116" s="376" t="s">
        <v>221</v>
      </c>
      <c r="C2116" s="376" t="s">
        <v>2352</v>
      </c>
      <c r="D2116" s="376" t="s">
        <v>2363</v>
      </c>
      <c r="E2116" s="376" t="s">
        <v>1702</v>
      </c>
      <c r="F2116" s="377">
        <v>672</v>
      </c>
      <c r="G2116" s="377">
        <v>282</v>
      </c>
      <c r="H2116" s="377">
        <v>390</v>
      </c>
      <c r="I2116" s="377">
        <v>796</v>
      </c>
      <c r="J2116" s="377">
        <v>449</v>
      </c>
      <c r="K2116" s="377">
        <v>347</v>
      </c>
      <c r="L2116" s="377">
        <v>0</v>
      </c>
    </row>
    <row r="2117" spans="2:12" ht="13.2" x14ac:dyDescent="0.25">
      <c r="B2117" s="376" t="s">
        <v>221</v>
      </c>
      <c r="C2117" s="376" t="s">
        <v>2352</v>
      </c>
      <c r="D2117" s="376" t="s">
        <v>112</v>
      </c>
      <c r="E2117" s="376" t="s">
        <v>1706</v>
      </c>
      <c r="F2117" s="377">
        <v>2</v>
      </c>
      <c r="G2117" s="377">
        <v>2</v>
      </c>
      <c r="H2117" s="377">
        <v>0</v>
      </c>
      <c r="I2117" s="377">
        <v>3</v>
      </c>
      <c r="J2117" s="377">
        <v>3</v>
      </c>
      <c r="K2117" s="377">
        <v>0</v>
      </c>
      <c r="L2117" s="377">
        <v>0</v>
      </c>
    </row>
    <row r="2118" spans="2:12" ht="13.2" x14ac:dyDescent="0.25">
      <c r="B2118" s="376" t="s">
        <v>221</v>
      </c>
      <c r="C2118" s="376" t="s">
        <v>2352</v>
      </c>
      <c r="D2118" s="376" t="s">
        <v>203</v>
      </c>
      <c r="E2118" s="376" t="s">
        <v>1710</v>
      </c>
      <c r="F2118" s="377">
        <v>0</v>
      </c>
      <c r="G2118" s="377">
        <v>0</v>
      </c>
      <c r="H2118" s="377">
        <v>0</v>
      </c>
      <c r="I2118" s="377">
        <v>4</v>
      </c>
      <c r="J2118" s="377">
        <v>2</v>
      </c>
      <c r="K2118" s="377">
        <v>2</v>
      </c>
      <c r="L2118" s="377">
        <v>0</v>
      </c>
    </row>
    <row r="2119" spans="2:12" ht="13.2" x14ac:dyDescent="0.25">
      <c r="B2119" s="376" t="s">
        <v>221</v>
      </c>
      <c r="C2119" s="376" t="s">
        <v>2201</v>
      </c>
      <c r="D2119" s="376" t="s">
        <v>244</v>
      </c>
      <c r="E2119" s="376" t="s">
        <v>1488</v>
      </c>
      <c r="F2119" s="377">
        <v>0</v>
      </c>
      <c r="G2119" s="377">
        <v>0</v>
      </c>
      <c r="H2119" s="377">
        <v>0</v>
      </c>
      <c r="I2119" s="377">
        <v>1</v>
      </c>
      <c r="J2119" s="377">
        <v>0</v>
      </c>
      <c r="K2119" s="377">
        <v>1</v>
      </c>
      <c r="L2119" s="377">
        <v>0</v>
      </c>
    </row>
    <row r="2120" spans="2:12" ht="13.2" x14ac:dyDescent="0.25">
      <c r="B2120" s="376" t="s">
        <v>221</v>
      </c>
      <c r="C2120" s="376" t="s">
        <v>2201</v>
      </c>
      <c r="D2120" s="376" t="s">
        <v>244</v>
      </c>
      <c r="E2120" s="376" t="s">
        <v>3595</v>
      </c>
      <c r="F2120" s="377">
        <v>0</v>
      </c>
      <c r="G2120" s="377">
        <v>0</v>
      </c>
      <c r="H2120" s="377">
        <v>0</v>
      </c>
      <c r="I2120" s="377">
        <v>1</v>
      </c>
      <c r="J2120" s="377">
        <v>0</v>
      </c>
      <c r="K2120" s="377">
        <v>1</v>
      </c>
      <c r="L2120" s="377">
        <v>0</v>
      </c>
    </row>
    <row r="2121" spans="2:12" ht="13.2" x14ac:dyDescent="0.25">
      <c r="B2121" s="376" t="s">
        <v>221</v>
      </c>
      <c r="C2121" s="376" t="s">
        <v>2201</v>
      </c>
      <c r="D2121" s="376" t="s">
        <v>244</v>
      </c>
      <c r="E2121" s="376" t="s">
        <v>1489</v>
      </c>
      <c r="F2121" s="377">
        <v>3</v>
      </c>
      <c r="G2121" s="377">
        <v>3</v>
      </c>
      <c r="H2121" s="377">
        <v>0</v>
      </c>
      <c r="I2121" s="377">
        <v>2</v>
      </c>
      <c r="J2121" s="377">
        <v>1</v>
      </c>
      <c r="K2121" s="377">
        <v>1</v>
      </c>
      <c r="L2121" s="377">
        <v>0</v>
      </c>
    </row>
    <row r="2122" spans="2:12" ht="13.2" x14ac:dyDescent="0.25">
      <c r="B2122" s="376" t="s">
        <v>221</v>
      </c>
      <c r="C2122" s="376" t="s">
        <v>2201</v>
      </c>
      <c r="D2122" s="376" t="s">
        <v>244</v>
      </c>
      <c r="E2122" s="376" t="s">
        <v>3896</v>
      </c>
      <c r="F2122" s="377">
        <v>1</v>
      </c>
      <c r="G2122" s="377">
        <v>0</v>
      </c>
      <c r="H2122" s="377">
        <v>1</v>
      </c>
      <c r="I2122" s="377">
        <v>0</v>
      </c>
      <c r="J2122" s="377">
        <v>0</v>
      </c>
      <c r="K2122" s="377">
        <v>0</v>
      </c>
      <c r="L2122" s="377">
        <v>0</v>
      </c>
    </row>
    <row r="2123" spans="2:12" ht="13.2" x14ac:dyDescent="0.25">
      <c r="B2123" s="376" t="s">
        <v>221</v>
      </c>
      <c r="C2123" s="376" t="s">
        <v>2201</v>
      </c>
      <c r="D2123" s="376" t="s">
        <v>244</v>
      </c>
      <c r="E2123" s="376" t="s">
        <v>3897</v>
      </c>
      <c r="F2123" s="377">
        <v>1</v>
      </c>
      <c r="G2123" s="377">
        <v>1</v>
      </c>
      <c r="H2123" s="377">
        <v>0</v>
      </c>
      <c r="I2123" s="377">
        <v>0</v>
      </c>
      <c r="J2123" s="377">
        <v>0</v>
      </c>
      <c r="K2123" s="377">
        <v>0</v>
      </c>
      <c r="L2123" s="377">
        <v>0</v>
      </c>
    </row>
    <row r="2124" spans="2:12" ht="13.2" x14ac:dyDescent="0.25">
      <c r="B2124" s="376" t="s">
        <v>221</v>
      </c>
      <c r="C2124" s="376" t="s">
        <v>2201</v>
      </c>
      <c r="D2124" s="376" t="s">
        <v>244</v>
      </c>
      <c r="E2124" s="376" t="s">
        <v>3336</v>
      </c>
      <c r="F2124" s="377">
        <v>0</v>
      </c>
      <c r="G2124" s="377">
        <v>0</v>
      </c>
      <c r="H2124" s="377">
        <v>0</v>
      </c>
      <c r="I2124" s="377">
        <v>1</v>
      </c>
      <c r="J2124" s="377">
        <v>1</v>
      </c>
      <c r="K2124" s="377">
        <v>0</v>
      </c>
      <c r="L2124" s="377">
        <v>0</v>
      </c>
    </row>
    <row r="2125" spans="2:12" ht="13.2" x14ac:dyDescent="0.25">
      <c r="B2125" s="376" t="s">
        <v>221</v>
      </c>
      <c r="C2125" s="376" t="s">
        <v>2201</v>
      </c>
      <c r="D2125" s="376" t="s">
        <v>244</v>
      </c>
      <c r="E2125" s="376" t="s">
        <v>3898</v>
      </c>
      <c r="F2125" s="377">
        <v>0</v>
      </c>
      <c r="G2125" s="377">
        <v>0</v>
      </c>
      <c r="H2125" s="377">
        <v>0</v>
      </c>
      <c r="I2125" s="377">
        <v>1</v>
      </c>
      <c r="J2125" s="377">
        <v>1</v>
      </c>
      <c r="K2125" s="377">
        <v>0</v>
      </c>
      <c r="L2125" s="377">
        <v>0</v>
      </c>
    </row>
    <row r="2126" spans="2:12" ht="13.2" x14ac:dyDescent="0.25">
      <c r="B2126" s="376" t="s">
        <v>221</v>
      </c>
      <c r="C2126" s="376" t="s">
        <v>2201</v>
      </c>
      <c r="D2126" s="376" t="s">
        <v>100</v>
      </c>
      <c r="E2126" s="376" t="s">
        <v>1498</v>
      </c>
      <c r="F2126" s="377">
        <v>0</v>
      </c>
      <c r="G2126" s="377">
        <v>0</v>
      </c>
      <c r="H2126" s="377">
        <v>0</v>
      </c>
      <c r="I2126" s="377">
        <v>6</v>
      </c>
      <c r="J2126" s="377">
        <v>4</v>
      </c>
      <c r="K2126" s="377">
        <v>2</v>
      </c>
      <c r="L2126" s="377">
        <v>0</v>
      </c>
    </row>
    <row r="2127" spans="2:12" ht="13.2" x14ac:dyDescent="0.25">
      <c r="B2127" s="376" t="s">
        <v>221</v>
      </c>
      <c r="C2127" s="376" t="s">
        <v>2201</v>
      </c>
      <c r="D2127" s="376" t="s">
        <v>100</v>
      </c>
      <c r="E2127" s="376" t="s">
        <v>2796</v>
      </c>
      <c r="F2127" s="377">
        <v>2</v>
      </c>
      <c r="G2127" s="377">
        <v>1</v>
      </c>
      <c r="H2127" s="377">
        <v>1</v>
      </c>
      <c r="I2127" s="377">
        <v>3</v>
      </c>
      <c r="J2127" s="377">
        <v>2</v>
      </c>
      <c r="K2127" s="377">
        <v>1</v>
      </c>
      <c r="L2127" s="377">
        <v>0</v>
      </c>
    </row>
    <row r="2128" spans="2:12" ht="13.2" x14ac:dyDescent="0.25">
      <c r="B2128" s="376" t="s">
        <v>221</v>
      </c>
      <c r="C2128" s="376" t="s">
        <v>2201</v>
      </c>
      <c r="D2128" s="376" t="s">
        <v>100</v>
      </c>
      <c r="E2128" s="376" t="s">
        <v>1499</v>
      </c>
      <c r="F2128" s="377">
        <v>0</v>
      </c>
      <c r="G2128" s="377">
        <v>0</v>
      </c>
      <c r="H2128" s="377">
        <v>0</v>
      </c>
      <c r="I2128" s="377">
        <v>1</v>
      </c>
      <c r="J2128" s="377">
        <v>1</v>
      </c>
      <c r="K2128" s="377">
        <v>0</v>
      </c>
      <c r="L2128" s="377">
        <v>0</v>
      </c>
    </row>
    <row r="2129" spans="2:12" ht="13.2" x14ac:dyDescent="0.25">
      <c r="B2129" s="376" t="s">
        <v>221</v>
      </c>
      <c r="C2129" s="376" t="s">
        <v>2201</v>
      </c>
      <c r="D2129" s="376" t="s">
        <v>100</v>
      </c>
      <c r="E2129" s="376" t="s">
        <v>1500</v>
      </c>
      <c r="F2129" s="377">
        <v>1</v>
      </c>
      <c r="G2129" s="377">
        <v>1</v>
      </c>
      <c r="H2129" s="377">
        <v>0</v>
      </c>
      <c r="I2129" s="377">
        <v>5</v>
      </c>
      <c r="J2129" s="377">
        <v>3</v>
      </c>
      <c r="K2129" s="377">
        <v>2</v>
      </c>
      <c r="L2129" s="377">
        <v>0</v>
      </c>
    </row>
    <row r="2130" spans="2:12" ht="13.2" x14ac:dyDescent="0.25">
      <c r="B2130" s="376" t="s">
        <v>221</v>
      </c>
      <c r="C2130" s="376" t="s">
        <v>2201</v>
      </c>
      <c r="D2130" s="376" t="s">
        <v>100</v>
      </c>
      <c r="E2130" s="376" t="s">
        <v>3071</v>
      </c>
      <c r="F2130" s="377">
        <v>0</v>
      </c>
      <c r="G2130" s="377">
        <v>0</v>
      </c>
      <c r="H2130" s="377">
        <v>0</v>
      </c>
      <c r="I2130" s="377">
        <v>1</v>
      </c>
      <c r="J2130" s="377">
        <v>1</v>
      </c>
      <c r="K2130" s="377">
        <v>0</v>
      </c>
      <c r="L2130" s="377">
        <v>0</v>
      </c>
    </row>
    <row r="2131" spans="2:12" ht="13.2" x14ac:dyDescent="0.25">
      <c r="B2131" s="376" t="s">
        <v>221</v>
      </c>
      <c r="C2131" s="376" t="s">
        <v>2201</v>
      </c>
      <c r="D2131" s="376" t="s">
        <v>100</v>
      </c>
      <c r="E2131" s="376" t="s">
        <v>1501</v>
      </c>
      <c r="F2131" s="377">
        <v>10</v>
      </c>
      <c r="G2131" s="377">
        <v>5</v>
      </c>
      <c r="H2131" s="377">
        <v>5</v>
      </c>
      <c r="I2131" s="377">
        <v>2</v>
      </c>
      <c r="J2131" s="377">
        <v>2</v>
      </c>
      <c r="K2131" s="377">
        <v>0</v>
      </c>
      <c r="L2131" s="377">
        <v>0</v>
      </c>
    </row>
    <row r="2132" spans="2:12" ht="13.2" x14ac:dyDescent="0.25">
      <c r="B2132" s="376" t="s">
        <v>221</v>
      </c>
      <c r="C2132" s="376" t="s">
        <v>2201</v>
      </c>
      <c r="D2132" s="376" t="s">
        <v>100</v>
      </c>
      <c r="E2132" s="376" t="s">
        <v>2860</v>
      </c>
      <c r="F2132" s="377">
        <v>1</v>
      </c>
      <c r="G2132" s="377">
        <v>1</v>
      </c>
      <c r="H2132" s="377">
        <v>0</v>
      </c>
      <c r="I2132" s="377">
        <v>1</v>
      </c>
      <c r="J2132" s="377">
        <v>1</v>
      </c>
      <c r="K2132" s="377">
        <v>0</v>
      </c>
      <c r="L2132" s="377">
        <v>0</v>
      </c>
    </row>
    <row r="2133" spans="2:12" ht="13.2" x14ac:dyDescent="0.25">
      <c r="B2133" s="376" t="s">
        <v>221</v>
      </c>
      <c r="C2133" s="376" t="s">
        <v>2201</v>
      </c>
      <c r="D2133" s="376" t="s">
        <v>100</v>
      </c>
      <c r="E2133" s="376" t="s">
        <v>3596</v>
      </c>
      <c r="F2133" s="377">
        <v>0</v>
      </c>
      <c r="G2133" s="377">
        <v>0</v>
      </c>
      <c r="H2133" s="377">
        <v>0</v>
      </c>
      <c r="I2133" s="377">
        <v>1</v>
      </c>
      <c r="J2133" s="377">
        <v>1</v>
      </c>
      <c r="K2133" s="377">
        <v>0</v>
      </c>
      <c r="L2133" s="377">
        <v>0</v>
      </c>
    </row>
    <row r="2134" spans="2:12" ht="13.2" x14ac:dyDescent="0.25">
      <c r="B2134" s="376" t="s">
        <v>221</v>
      </c>
      <c r="C2134" s="376" t="s">
        <v>2201</v>
      </c>
      <c r="D2134" s="376" t="s">
        <v>100</v>
      </c>
      <c r="E2134" s="376" t="s">
        <v>3899</v>
      </c>
      <c r="F2134" s="377">
        <v>1</v>
      </c>
      <c r="G2134" s="377">
        <v>0</v>
      </c>
      <c r="H2134" s="377">
        <v>1</v>
      </c>
      <c r="I2134" s="377">
        <v>1</v>
      </c>
      <c r="J2134" s="377">
        <v>1</v>
      </c>
      <c r="K2134" s="377">
        <v>0</v>
      </c>
      <c r="L2134" s="377">
        <v>0</v>
      </c>
    </row>
    <row r="2135" spans="2:12" ht="13.2" x14ac:dyDescent="0.25">
      <c r="B2135" s="376" t="s">
        <v>221</v>
      </c>
      <c r="C2135" s="376" t="s">
        <v>2201</v>
      </c>
      <c r="D2135" s="376" t="s">
        <v>100</v>
      </c>
      <c r="E2135" s="376" t="s">
        <v>3900</v>
      </c>
      <c r="F2135" s="377">
        <v>1</v>
      </c>
      <c r="G2135" s="377">
        <v>1</v>
      </c>
      <c r="H2135" s="377">
        <v>0</v>
      </c>
      <c r="I2135" s="377">
        <v>0</v>
      </c>
      <c r="J2135" s="377">
        <v>0</v>
      </c>
      <c r="K2135" s="377">
        <v>0</v>
      </c>
      <c r="L2135" s="377">
        <v>0</v>
      </c>
    </row>
    <row r="2136" spans="2:12" ht="13.2" x14ac:dyDescent="0.25">
      <c r="B2136" s="376" t="s">
        <v>221</v>
      </c>
      <c r="C2136" s="376" t="s">
        <v>2201</v>
      </c>
      <c r="D2136" s="376" t="s">
        <v>2885</v>
      </c>
      <c r="E2136" s="376" t="s">
        <v>3901</v>
      </c>
      <c r="F2136" s="377">
        <v>0</v>
      </c>
      <c r="G2136" s="377">
        <v>0</v>
      </c>
      <c r="H2136" s="377">
        <v>0</v>
      </c>
      <c r="I2136" s="377">
        <v>1</v>
      </c>
      <c r="J2136" s="377">
        <v>1</v>
      </c>
      <c r="K2136" s="377">
        <v>0</v>
      </c>
      <c r="L2136" s="377">
        <v>0</v>
      </c>
    </row>
    <row r="2137" spans="2:12" ht="13.2" x14ac:dyDescent="0.25">
      <c r="B2137" s="376" t="s">
        <v>221</v>
      </c>
      <c r="C2137" s="376" t="s">
        <v>2201</v>
      </c>
      <c r="D2137" s="376" t="s">
        <v>198</v>
      </c>
      <c r="E2137" s="376" t="s">
        <v>1705</v>
      </c>
      <c r="F2137" s="377">
        <v>8</v>
      </c>
      <c r="G2137" s="377">
        <v>8</v>
      </c>
      <c r="H2137" s="377">
        <v>0</v>
      </c>
      <c r="I2137" s="377">
        <v>19</v>
      </c>
      <c r="J2137" s="377">
        <v>17</v>
      </c>
      <c r="K2137" s="377">
        <v>2</v>
      </c>
      <c r="L2137" s="377">
        <v>0</v>
      </c>
    </row>
    <row r="2138" spans="2:12" ht="13.2" x14ac:dyDescent="0.25">
      <c r="B2138" s="376" t="s">
        <v>221</v>
      </c>
      <c r="C2138" s="376" t="s">
        <v>2201</v>
      </c>
      <c r="D2138" s="376" t="s">
        <v>198</v>
      </c>
      <c r="E2138" s="376" t="s">
        <v>3072</v>
      </c>
      <c r="F2138" s="377">
        <v>0</v>
      </c>
      <c r="G2138" s="377">
        <v>0</v>
      </c>
      <c r="H2138" s="377">
        <v>0</v>
      </c>
      <c r="I2138" s="377">
        <v>3</v>
      </c>
      <c r="J2138" s="377">
        <v>3</v>
      </c>
      <c r="K2138" s="377">
        <v>0</v>
      </c>
      <c r="L2138" s="377">
        <v>0</v>
      </c>
    </row>
    <row r="2139" spans="2:12" ht="13.2" x14ac:dyDescent="0.25">
      <c r="B2139" s="376" t="s">
        <v>221</v>
      </c>
      <c r="C2139" s="376" t="s">
        <v>2201</v>
      </c>
      <c r="D2139" s="376" t="s">
        <v>198</v>
      </c>
      <c r="E2139" s="376" t="s">
        <v>3597</v>
      </c>
      <c r="F2139" s="377">
        <v>0</v>
      </c>
      <c r="G2139" s="377">
        <v>0</v>
      </c>
      <c r="H2139" s="377">
        <v>0</v>
      </c>
      <c r="I2139" s="377">
        <v>1</v>
      </c>
      <c r="J2139" s="377">
        <v>1</v>
      </c>
      <c r="K2139" s="377">
        <v>0</v>
      </c>
      <c r="L2139" s="377">
        <v>0</v>
      </c>
    </row>
    <row r="2140" spans="2:12" ht="13.2" x14ac:dyDescent="0.25">
      <c r="B2140" s="376" t="s">
        <v>221</v>
      </c>
      <c r="C2140" s="376" t="s">
        <v>2201</v>
      </c>
      <c r="D2140" s="376" t="s">
        <v>198</v>
      </c>
      <c r="E2140" s="376" t="s">
        <v>3682</v>
      </c>
      <c r="F2140" s="377">
        <v>1</v>
      </c>
      <c r="G2140" s="377">
        <v>0</v>
      </c>
      <c r="H2140" s="377">
        <v>1</v>
      </c>
      <c r="I2140" s="377">
        <v>2</v>
      </c>
      <c r="J2140" s="377">
        <v>2</v>
      </c>
      <c r="K2140" s="377">
        <v>0</v>
      </c>
      <c r="L2140" s="377">
        <v>0</v>
      </c>
    </row>
    <row r="2141" spans="2:12" ht="13.2" x14ac:dyDescent="0.25">
      <c r="B2141" s="376" t="s">
        <v>221</v>
      </c>
      <c r="C2141" s="376" t="s">
        <v>2201</v>
      </c>
      <c r="D2141" s="376" t="s">
        <v>198</v>
      </c>
      <c r="E2141" s="376" t="s">
        <v>3902</v>
      </c>
      <c r="F2141" s="377">
        <v>0</v>
      </c>
      <c r="G2141" s="377">
        <v>0</v>
      </c>
      <c r="H2141" s="377">
        <v>0</v>
      </c>
      <c r="I2141" s="377">
        <v>4</v>
      </c>
      <c r="J2141" s="377">
        <v>4</v>
      </c>
      <c r="K2141" s="377">
        <v>0</v>
      </c>
      <c r="L2141" s="377">
        <v>0</v>
      </c>
    </row>
    <row r="2142" spans="2:12" ht="13.2" x14ac:dyDescent="0.25">
      <c r="B2142" s="376" t="s">
        <v>221</v>
      </c>
      <c r="C2142" s="376" t="s">
        <v>2201</v>
      </c>
      <c r="D2142" s="376" t="s">
        <v>106</v>
      </c>
      <c r="E2142" s="376" t="s">
        <v>2861</v>
      </c>
      <c r="F2142" s="377">
        <v>0</v>
      </c>
      <c r="G2142" s="377">
        <v>0</v>
      </c>
      <c r="H2142" s="377">
        <v>0</v>
      </c>
      <c r="I2142" s="377">
        <v>1</v>
      </c>
      <c r="J2142" s="377">
        <v>1</v>
      </c>
      <c r="K2142" s="377">
        <v>0</v>
      </c>
      <c r="L2142" s="377">
        <v>0</v>
      </c>
    </row>
    <row r="2143" spans="2:12" ht="13.2" x14ac:dyDescent="0.25">
      <c r="B2143" s="376" t="s">
        <v>221</v>
      </c>
      <c r="C2143" s="376" t="s">
        <v>2201</v>
      </c>
      <c r="D2143" s="376" t="s">
        <v>106</v>
      </c>
      <c r="E2143" s="376" t="s">
        <v>3337</v>
      </c>
      <c r="F2143" s="377">
        <v>0</v>
      </c>
      <c r="G2143" s="377">
        <v>0</v>
      </c>
      <c r="H2143" s="377">
        <v>0</v>
      </c>
      <c r="I2143" s="377">
        <v>1</v>
      </c>
      <c r="J2143" s="377">
        <v>1</v>
      </c>
      <c r="K2143" s="377">
        <v>0</v>
      </c>
      <c r="L2143" s="377">
        <v>0</v>
      </c>
    </row>
    <row r="2144" spans="2:12" ht="13.2" x14ac:dyDescent="0.25">
      <c r="B2144" s="376" t="s">
        <v>221</v>
      </c>
      <c r="C2144" s="376" t="s">
        <v>2201</v>
      </c>
      <c r="D2144" s="376" t="s">
        <v>106</v>
      </c>
      <c r="E2144" s="376" t="s">
        <v>1611</v>
      </c>
      <c r="F2144" s="377">
        <v>1</v>
      </c>
      <c r="G2144" s="377">
        <v>1</v>
      </c>
      <c r="H2144" s="377">
        <v>0</v>
      </c>
      <c r="I2144" s="377">
        <v>4</v>
      </c>
      <c r="J2144" s="377">
        <v>4</v>
      </c>
      <c r="K2144" s="377">
        <v>0</v>
      </c>
      <c r="L2144" s="377">
        <v>0</v>
      </c>
    </row>
    <row r="2145" spans="2:12" ht="13.2" x14ac:dyDescent="0.25">
      <c r="B2145" s="376" t="s">
        <v>221</v>
      </c>
      <c r="C2145" s="376" t="s">
        <v>2201</v>
      </c>
      <c r="D2145" s="376" t="s">
        <v>106</v>
      </c>
      <c r="E2145" s="376" t="s">
        <v>2862</v>
      </c>
      <c r="F2145" s="377">
        <v>0</v>
      </c>
      <c r="G2145" s="377">
        <v>0</v>
      </c>
      <c r="H2145" s="377">
        <v>0</v>
      </c>
      <c r="I2145" s="377">
        <v>1</v>
      </c>
      <c r="J2145" s="377">
        <v>1</v>
      </c>
      <c r="K2145" s="377">
        <v>0</v>
      </c>
      <c r="L2145" s="377">
        <v>0</v>
      </c>
    </row>
    <row r="2146" spans="2:12" ht="13.2" x14ac:dyDescent="0.25">
      <c r="B2146" s="376" t="s">
        <v>221</v>
      </c>
      <c r="C2146" s="376" t="s">
        <v>2201</v>
      </c>
      <c r="D2146" s="376" t="s">
        <v>106</v>
      </c>
      <c r="E2146" s="376" t="s">
        <v>1612</v>
      </c>
      <c r="F2146" s="377">
        <v>1</v>
      </c>
      <c r="G2146" s="377">
        <v>1</v>
      </c>
      <c r="H2146" s="377">
        <v>0</v>
      </c>
      <c r="I2146" s="377">
        <v>2</v>
      </c>
      <c r="J2146" s="377">
        <v>1</v>
      </c>
      <c r="K2146" s="377">
        <v>1</v>
      </c>
      <c r="L2146" s="377">
        <v>0</v>
      </c>
    </row>
    <row r="2147" spans="2:12" ht="13.2" x14ac:dyDescent="0.25">
      <c r="B2147" s="376" t="s">
        <v>221</v>
      </c>
      <c r="C2147" s="376" t="s">
        <v>2201</v>
      </c>
      <c r="D2147" s="376" t="s">
        <v>106</v>
      </c>
      <c r="E2147" s="376" t="s">
        <v>1613</v>
      </c>
      <c r="F2147" s="377">
        <v>1</v>
      </c>
      <c r="G2147" s="377">
        <v>0</v>
      </c>
      <c r="H2147" s="377">
        <v>1</v>
      </c>
      <c r="I2147" s="377">
        <v>1</v>
      </c>
      <c r="J2147" s="377">
        <v>1</v>
      </c>
      <c r="K2147" s="377">
        <v>0</v>
      </c>
      <c r="L2147" s="377">
        <v>0</v>
      </c>
    </row>
    <row r="2148" spans="2:12" ht="13.2" x14ac:dyDescent="0.25">
      <c r="B2148" s="376" t="s">
        <v>221</v>
      </c>
      <c r="C2148" s="376" t="s">
        <v>2201</v>
      </c>
      <c r="D2148" s="376" t="s">
        <v>106</v>
      </c>
      <c r="E2148" s="376" t="s">
        <v>3074</v>
      </c>
      <c r="F2148" s="377">
        <v>1</v>
      </c>
      <c r="G2148" s="377">
        <v>1</v>
      </c>
      <c r="H2148" s="377">
        <v>0</v>
      </c>
      <c r="I2148" s="377">
        <v>0</v>
      </c>
      <c r="J2148" s="377">
        <v>0</v>
      </c>
      <c r="K2148" s="377">
        <v>0</v>
      </c>
      <c r="L2148" s="377">
        <v>0</v>
      </c>
    </row>
    <row r="2149" spans="2:12" ht="13.2" x14ac:dyDescent="0.25">
      <c r="B2149" s="376" t="s">
        <v>221</v>
      </c>
      <c r="C2149" s="376" t="s">
        <v>2201</v>
      </c>
      <c r="D2149" s="376" t="s">
        <v>106</v>
      </c>
      <c r="E2149" s="376" t="s">
        <v>1614</v>
      </c>
      <c r="F2149" s="377">
        <v>2</v>
      </c>
      <c r="G2149" s="377">
        <v>0</v>
      </c>
      <c r="H2149" s="377">
        <v>2</v>
      </c>
      <c r="I2149" s="377">
        <v>9</v>
      </c>
      <c r="J2149" s="377">
        <v>5</v>
      </c>
      <c r="K2149" s="377">
        <v>4</v>
      </c>
      <c r="L2149" s="377">
        <v>0</v>
      </c>
    </row>
    <row r="2150" spans="2:12" ht="13.2" x14ac:dyDescent="0.25">
      <c r="B2150" s="376" t="s">
        <v>221</v>
      </c>
      <c r="C2150" s="376" t="s">
        <v>2201</v>
      </c>
      <c r="D2150" s="376" t="s">
        <v>106</v>
      </c>
      <c r="E2150" s="376" t="s">
        <v>3903</v>
      </c>
      <c r="F2150" s="377">
        <v>1</v>
      </c>
      <c r="G2150" s="377">
        <v>1</v>
      </c>
      <c r="H2150" s="377">
        <v>0</v>
      </c>
      <c r="I2150" s="377">
        <v>0</v>
      </c>
      <c r="J2150" s="377">
        <v>0</v>
      </c>
      <c r="K2150" s="377">
        <v>0</v>
      </c>
      <c r="L2150" s="377">
        <v>0</v>
      </c>
    </row>
    <row r="2151" spans="2:12" ht="13.2" x14ac:dyDescent="0.25">
      <c r="B2151" s="376" t="s">
        <v>221</v>
      </c>
      <c r="C2151" s="376" t="s">
        <v>2201</v>
      </c>
      <c r="D2151" s="376" t="s">
        <v>106</v>
      </c>
      <c r="E2151" s="376" t="s">
        <v>3075</v>
      </c>
      <c r="F2151" s="377">
        <v>2</v>
      </c>
      <c r="G2151" s="377">
        <v>0</v>
      </c>
      <c r="H2151" s="377">
        <v>2</v>
      </c>
      <c r="I2151" s="377">
        <v>1</v>
      </c>
      <c r="J2151" s="377">
        <v>1</v>
      </c>
      <c r="K2151" s="377">
        <v>0</v>
      </c>
      <c r="L2151" s="377">
        <v>0</v>
      </c>
    </row>
    <row r="2152" spans="2:12" ht="13.2" x14ac:dyDescent="0.25">
      <c r="B2152" s="376" t="s">
        <v>221</v>
      </c>
      <c r="C2152" s="376" t="s">
        <v>2201</v>
      </c>
      <c r="D2152" s="376" t="s">
        <v>106</v>
      </c>
      <c r="E2152" s="376" t="s">
        <v>1615</v>
      </c>
      <c r="F2152" s="377">
        <v>65</v>
      </c>
      <c r="G2152" s="377">
        <v>28</v>
      </c>
      <c r="H2152" s="377">
        <v>37</v>
      </c>
      <c r="I2152" s="377">
        <v>147</v>
      </c>
      <c r="J2152" s="377">
        <v>120</v>
      </c>
      <c r="K2152" s="377">
        <v>27</v>
      </c>
      <c r="L2152" s="377">
        <v>0</v>
      </c>
    </row>
    <row r="2153" spans="2:12" ht="13.2" x14ac:dyDescent="0.25">
      <c r="B2153" s="376" t="s">
        <v>221</v>
      </c>
      <c r="C2153" s="376" t="s">
        <v>2201</v>
      </c>
      <c r="D2153" s="376" t="s">
        <v>106</v>
      </c>
      <c r="E2153" s="376" t="s">
        <v>3683</v>
      </c>
      <c r="F2153" s="377">
        <v>1</v>
      </c>
      <c r="G2153" s="377">
        <v>1</v>
      </c>
      <c r="H2153" s="377">
        <v>0</v>
      </c>
      <c r="I2153" s="377">
        <v>0</v>
      </c>
      <c r="J2153" s="377">
        <v>0</v>
      </c>
      <c r="K2153" s="377">
        <v>0</v>
      </c>
      <c r="L2153" s="377">
        <v>0</v>
      </c>
    </row>
    <row r="2154" spans="2:12" ht="13.2" x14ac:dyDescent="0.25">
      <c r="B2154" s="376" t="s">
        <v>221</v>
      </c>
      <c r="C2154" s="376" t="s">
        <v>2201</v>
      </c>
      <c r="D2154" s="376" t="s">
        <v>106</v>
      </c>
      <c r="E2154" s="376" t="s">
        <v>3904</v>
      </c>
      <c r="F2154" s="377">
        <v>0</v>
      </c>
      <c r="G2154" s="377">
        <v>0</v>
      </c>
      <c r="H2154" s="377">
        <v>0</v>
      </c>
      <c r="I2154" s="377">
        <v>2</v>
      </c>
      <c r="J2154" s="377">
        <v>2</v>
      </c>
      <c r="K2154" s="377">
        <v>0</v>
      </c>
      <c r="L2154" s="377">
        <v>0</v>
      </c>
    </row>
    <row r="2155" spans="2:12" ht="13.2" x14ac:dyDescent="0.25">
      <c r="B2155" s="376" t="s">
        <v>221</v>
      </c>
      <c r="C2155" s="376" t="s">
        <v>2201</v>
      </c>
      <c r="D2155" s="376" t="s">
        <v>106</v>
      </c>
      <c r="E2155" s="376" t="s">
        <v>3905</v>
      </c>
      <c r="F2155" s="377">
        <v>0</v>
      </c>
      <c r="G2155" s="377">
        <v>0</v>
      </c>
      <c r="H2155" s="377">
        <v>0</v>
      </c>
      <c r="I2155" s="377">
        <v>1</v>
      </c>
      <c r="J2155" s="377">
        <v>1</v>
      </c>
      <c r="K2155" s="377">
        <v>0</v>
      </c>
      <c r="L2155" s="377">
        <v>0</v>
      </c>
    </row>
    <row r="2156" spans="2:12" ht="13.2" x14ac:dyDescent="0.25">
      <c r="B2156" s="376" t="s">
        <v>221</v>
      </c>
      <c r="C2156" s="376" t="s">
        <v>2201</v>
      </c>
      <c r="D2156" s="376" t="s">
        <v>106</v>
      </c>
      <c r="E2156" s="376" t="s">
        <v>3077</v>
      </c>
      <c r="F2156" s="377">
        <v>0</v>
      </c>
      <c r="G2156" s="377">
        <v>0</v>
      </c>
      <c r="H2156" s="377">
        <v>0</v>
      </c>
      <c r="I2156" s="377">
        <v>2</v>
      </c>
      <c r="J2156" s="377">
        <v>2</v>
      </c>
      <c r="K2156" s="377">
        <v>0</v>
      </c>
      <c r="L2156" s="377">
        <v>0</v>
      </c>
    </row>
    <row r="2157" spans="2:12" ht="13.2" x14ac:dyDescent="0.25">
      <c r="B2157" s="376" t="s">
        <v>221</v>
      </c>
      <c r="C2157" s="376" t="s">
        <v>2201</v>
      </c>
      <c r="D2157" s="376" t="s">
        <v>106</v>
      </c>
      <c r="E2157" s="376" t="s">
        <v>3906</v>
      </c>
      <c r="F2157" s="377">
        <v>1</v>
      </c>
      <c r="G2157" s="377">
        <v>1</v>
      </c>
      <c r="H2157" s="377">
        <v>0</v>
      </c>
      <c r="I2157" s="377">
        <v>0</v>
      </c>
      <c r="J2157" s="377">
        <v>0</v>
      </c>
      <c r="K2157" s="377">
        <v>0</v>
      </c>
      <c r="L2157" s="377">
        <v>0</v>
      </c>
    </row>
    <row r="2158" spans="2:12" ht="13.2" x14ac:dyDescent="0.25">
      <c r="B2158" s="376" t="s">
        <v>221</v>
      </c>
      <c r="C2158" s="376" t="s">
        <v>2201</v>
      </c>
      <c r="D2158" s="376" t="s">
        <v>106</v>
      </c>
      <c r="E2158" s="376" t="s">
        <v>1617</v>
      </c>
      <c r="F2158" s="377">
        <v>0</v>
      </c>
      <c r="G2158" s="377">
        <v>0</v>
      </c>
      <c r="H2158" s="377">
        <v>0</v>
      </c>
      <c r="I2158" s="377">
        <v>1</v>
      </c>
      <c r="J2158" s="377">
        <v>1</v>
      </c>
      <c r="K2158" s="377">
        <v>0</v>
      </c>
      <c r="L2158" s="377">
        <v>0</v>
      </c>
    </row>
    <row r="2159" spans="2:12" ht="13.2" x14ac:dyDescent="0.25">
      <c r="B2159" s="376" t="s">
        <v>221</v>
      </c>
      <c r="C2159" s="376" t="s">
        <v>2201</v>
      </c>
      <c r="D2159" s="376" t="s">
        <v>106</v>
      </c>
      <c r="E2159" s="376" t="s">
        <v>3907</v>
      </c>
      <c r="F2159" s="377">
        <v>1</v>
      </c>
      <c r="G2159" s="377">
        <v>0</v>
      </c>
      <c r="H2159" s="377">
        <v>1</v>
      </c>
      <c r="I2159" s="377">
        <v>0</v>
      </c>
      <c r="J2159" s="377">
        <v>0</v>
      </c>
      <c r="K2159" s="377">
        <v>0</v>
      </c>
      <c r="L2159" s="377">
        <v>0</v>
      </c>
    </row>
    <row r="2160" spans="2:12" ht="13.2" x14ac:dyDescent="0.25">
      <c r="B2160" s="376" t="s">
        <v>221</v>
      </c>
      <c r="C2160" s="376" t="s">
        <v>2201</v>
      </c>
      <c r="D2160" s="376" t="s">
        <v>106</v>
      </c>
      <c r="E2160" s="376" t="s">
        <v>2797</v>
      </c>
      <c r="F2160" s="377">
        <v>1</v>
      </c>
      <c r="G2160" s="377">
        <v>1</v>
      </c>
      <c r="H2160" s="377">
        <v>0</v>
      </c>
      <c r="I2160" s="377">
        <v>0</v>
      </c>
      <c r="J2160" s="377">
        <v>0</v>
      </c>
      <c r="K2160" s="377">
        <v>0</v>
      </c>
      <c r="L2160" s="377">
        <v>0</v>
      </c>
    </row>
    <row r="2161" spans="2:12" ht="13.2" x14ac:dyDescent="0.25">
      <c r="B2161" s="376" t="s">
        <v>221</v>
      </c>
      <c r="C2161" s="376" t="s">
        <v>2201</v>
      </c>
      <c r="D2161" s="376" t="s">
        <v>106</v>
      </c>
      <c r="E2161" s="376" t="s">
        <v>1618</v>
      </c>
      <c r="F2161" s="377">
        <v>0</v>
      </c>
      <c r="G2161" s="377">
        <v>0</v>
      </c>
      <c r="H2161" s="377">
        <v>0</v>
      </c>
      <c r="I2161" s="377">
        <v>3</v>
      </c>
      <c r="J2161" s="377">
        <v>3</v>
      </c>
      <c r="K2161" s="377">
        <v>0</v>
      </c>
      <c r="L2161" s="377">
        <v>0</v>
      </c>
    </row>
    <row r="2162" spans="2:12" ht="13.2" x14ac:dyDescent="0.25">
      <c r="B2162" s="376" t="s">
        <v>221</v>
      </c>
      <c r="C2162" s="376" t="s">
        <v>2201</v>
      </c>
      <c r="D2162" s="376" t="s">
        <v>106</v>
      </c>
      <c r="E2162" s="376" t="s">
        <v>3908</v>
      </c>
      <c r="F2162" s="377">
        <v>0</v>
      </c>
      <c r="G2162" s="377">
        <v>0</v>
      </c>
      <c r="H2162" s="377">
        <v>0</v>
      </c>
      <c r="I2162" s="377">
        <v>1</v>
      </c>
      <c r="J2162" s="377">
        <v>0</v>
      </c>
      <c r="K2162" s="377">
        <v>1</v>
      </c>
      <c r="L2162" s="377">
        <v>0</v>
      </c>
    </row>
    <row r="2163" spans="2:12" ht="13.2" x14ac:dyDescent="0.25">
      <c r="B2163" s="376" t="s">
        <v>221</v>
      </c>
      <c r="C2163" s="376" t="s">
        <v>2201</v>
      </c>
      <c r="D2163" s="376" t="s">
        <v>106</v>
      </c>
      <c r="E2163" s="376" t="s">
        <v>3909</v>
      </c>
      <c r="F2163" s="377">
        <v>0</v>
      </c>
      <c r="G2163" s="377">
        <v>0</v>
      </c>
      <c r="H2163" s="377">
        <v>0</v>
      </c>
      <c r="I2163" s="377">
        <v>1</v>
      </c>
      <c r="J2163" s="377">
        <v>1</v>
      </c>
      <c r="K2163" s="377">
        <v>0</v>
      </c>
      <c r="L2163" s="377">
        <v>0</v>
      </c>
    </row>
    <row r="2164" spans="2:12" ht="13.2" x14ac:dyDescent="0.25">
      <c r="B2164" s="376" t="s">
        <v>221</v>
      </c>
      <c r="C2164" s="376" t="s">
        <v>2201</v>
      </c>
      <c r="D2164" s="376" t="s">
        <v>106</v>
      </c>
      <c r="E2164" s="376" t="s">
        <v>3338</v>
      </c>
      <c r="F2164" s="377">
        <v>0</v>
      </c>
      <c r="G2164" s="377">
        <v>0</v>
      </c>
      <c r="H2164" s="377">
        <v>0</v>
      </c>
      <c r="I2164" s="377">
        <v>1</v>
      </c>
      <c r="J2164" s="377">
        <v>1</v>
      </c>
      <c r="K2164" s="377">
        <v>0</v>
      </c>
      <c r="L2164" s="377">
        <v>0</v>
      </c>
    </row>
    <row r="2165" spans="2:12" ht="13.2" x14ac:dyDescent="0.25">
      <c r="B2165" s="376" t="s">
        <v>221</v>
      </c>
      <c r="C2165" s="376" t="s">
        <v>2201</v>
      </c>
      <c r="D2165" s="376" t="s">
        <v>106</v>
      </c>
      <c r="E2165" s="376" t="s">
        <v>3078</v>
      </c>
      <c r="F2165" s="377">
        <v>0</v>
      </c>
      <c r="G2165" s="377">
        <v>0</v>
      </c>
      <c r="H2165" s="377">
        <v>0</v>
      </c>
      <c r="I2165" s="377">
        <v>1</v>
      </c>
      <c r="J2165" s="377">
        <v>1</v>
      </c>
      <c r="K2165" s="377">
        <v>0</v>
      </c>
      <c r="L2165" s="377">
        <v>0</v>
      </c>
    </row>
    <row r="2166" spans="2:12" ht="13.2" x14ac:dyDescent="0.25">
      <c r="B2166" s="376" t="s">
        <v>221</v>
      </c>
      <c r="C2166" s="376" t="s">
        <v>2201</v>
      </c>
      <c r="D2166" s="376" t="s">
        <v>106</v>
      </c>
      <c r="E2166" s="376" t="s">
        <v>3404</v>
      </c>
      <c r="F2166" s="377">
        <v>0</v>
      </c>
      <c r="G2166" s="377">
        <v>0</v>
      </c>
      <c r="H2166" s="377">
        <v>0</v>
      </c>
      <c r="I2166" s="377">
        <v>1</v>
      </c>
      <c r="J2166" s="377">
        <v>1</v>
      </c>
      <c r="K2166" s="377">
        <v>0</v>
      </c>
      <c r="L2166" s="377">
        <v>0</v>
      </c>
    </row>
    <row r="2167" spans="2:12" ht="13.2" x14ac:dyDescent="0.25">
      <c r="B2167" s="376" t="s">
        <v>221</v>
      </c>
      <c r="C2167" s="376" t="s">
        <v>2201</v>
      </c>
      <c r="D2167" s="376" t="s">
        <v>106</v>
      </c>
      <c r="E2167" s="376" t="s">
        <v>3910</v>
      </c>
      <c r="F2167" s="377">
        <v>1</v>
      </c>
      <c r="G2167" s="377">
        <v>0</v>
      </c>
      <c r="H2167" s="377">
        <v>1</v>
      </c>
      <c r="I2167" s="377">
        <v>0</v>
      </c>
      <c r="J2167" s="377">
        <v>0</v>
      </c>
      <c r="K2167" s="377">
        <v>0</v>
      </c>
      <c r="L2167" s="377">
        <v>0</v>
      </c>
    </row>
    <row r="2168" spans="2:12" ht="13.2" x14ac:dyDescent="0.25">
      <c r="B2168" s="376" t="s">
        <v>221</v>
      </c>
      <c r="C2168" s="376" t="s">
        <v>2201</v>
      </c>
      <c r="D2168" s="376" t="s">
        <v>106</v>
      </c>
      <c r="E2168" s="376" t="s">
        <v>3911</v>
      </c>
      <c r="F2168" s="377">
        <v>0</v>
      </c>
      <c r="G2168" s="377">
        <v>0</v>
      </c>
      <c r="H2168" s="377">
        <v>0</v>
      </c>
      <c r="I2168" s="377">
        <v>1</v>
      </c>
      <c r="J2168" s="377">
        <v>0</v>
      </c>
      <c r="K2168" s="377">
        <v>1</v>
      </c>
      <c r="L2168" s="377">
        <v>0</v>
      </c>
    </row>
    <row r="2169" spans="2:12" ht="13.2" x14ac:dyDescent="0.25">
      <c r="B2169" s="376" t="s">
        <v>221</v>
      </c>
      <c r="C2169" s="376" t="s">
        <v>2201</v>
      </c>
      <c r="D2169" s="376" t="s">
        <v>106</v>
      </c>
      <c r="E2169" s="376" t="s">
        <v>3912</v>
      </c>
      <c r="F2169" s="377">
        <v>0</v>
      </c>
      <c r="G2169" s="377">
        <v>0</v>
      </c>
      <c r="H2169" s="377">
        <v>0</v>
      </c>
      <c r="I2169" s="377">
        <v>3</v>
      </c>
      <c r="J2169" s="377">
        <v>3</v>
      </c>
      <c r="K2169" s="377">
        <v>0</v>
      </c>
      <c r="L2169" s="377">
        <v>0</v>
      </c>
    </row>
    <row r="2170" spans="2:12" ht="13.2" x14ac:dyDescent="0.25">
      <c r="B2170" s="376" t="s">
        <v>221</v>
      </c>
      <c r="C2170" s="376" t="s">
        <v>2201</v>
      </c>
      <c r="D2170" s="376" t="s">
        <v>106</v>
      </c>
      <c r="E2170" s="376" t="s">
        <v>3405</v>
      </c>
      <c r="F2170" s="377">
        <v>0</v>
      </c>
      <c r="G2170" s="377">
        <v>0</v>
      </c>
      <c r="H2170" s="377">
        <v>0</v>
      </c>
      <c r="I2170" s="377">
        <v>1</v>
      </c>
      <c r="J2170" s="377">
        <v>1</v>
      </c>
      <c r="K2170" s="377">
        <v>0</v>
      </c>
      <c r="L2170" s="377">
        <v>0</v>
      </c>
    </row>
    <row r="2171" spans="2:12" ht="13.2" x14ac:dyDescent="0.25">
      <c r="B2171" s="376" t="s">
        <v>221</v>
      </c>
      <c r="C2171" s="376" t="s">
        <v>2201</v>
      </c>
      <c r="D2171" s="376" t="s">
        <v>106</v>
      </c>
      <c r="E2171" s="376" t="s">
        <v>3339</v>
      </c>
      <c r="F2171" s="377">
        <v>0</v>
      </c>
      <c r="G2171" s="377">
        <v>0</v>
      </c>
      <c r="H2171" s="377">
        <v>0</v>
      </c>
      <c r="I2171" s="377">
        <v>2</v>
      </c>
      <c r="J2171" s="377">
        <v>1</v>
      </c>
      <c r="K2171" s="377">
        <v>1</v>
      </c>
      <c r="L2171" s="377">
        <v>0</v>
      </c>
    </row>
    <row r="2172" spans="2:12" ht="13.2" x14ac:dyDescent="0.25">
      <c r="B2172" s="376" t="s">
        <v>221</v>
      </c>
      <c r="C2172" s="376" t="s">
        <v>2201</v>
      </c>
      <c r="D2172" s="376" t="s">
        <v>106</v>
      </c>
      <c r="E2172" s="376" t="s">
        <v>3913</v>
      </c>
      <c r="F2172" s="377">
        <v>0</v>
      </c>
      <c r="G2172" s="377">
        <v>0</v>
      </c>
      <c r="H2172" s="377">
        <v>0</v>
      </c>
      <c r="I2172" s="377">
        <v>2</v>
      </c>
      <c r="J2172" s="377">
        <v>2</v>
      </c>
      <c r="K2172" s="377">
        <v>0</v>
      </c>
      <c r="L2172" s="377">
        <v>0</v>
      </c>
    </row>
    <row r="2173" spans="2:12" ht="13.2" x14ac:dyDescent="0.25">
      <c r="B2173" s="376" t="s">
        <v>221</v>
      </c>
      <c r="C2173" s="376" t="s">
        <v>2201</v>
      </c>
      <c r="D2173" s="376" t="s">
        <v>106</v>
      </c>
      <c r="E2173" s="376" t="s">
        <v>1619</v>
      </c>
      <c r="F2173" s="377">
        <v>42</v>
      </c>
      <c r="G2173" s="377">
        <v>21</v>
      </c>
      <c r="H2173" s="377">
        <v>21</v>
      </c>
      <c r="I2173" s="377">
        <v>147</v>
      </c>
      <c r="J2173" s="377">
        <v>130</v>
      </c>
      <c r="K2173" s="377">
        <v>17</v>
      </c>
      <c r="L2173" s="377">
        <v>0</v>
      </c>
    </row>
    <row r="2174" spans="2:12" ht="13.2" x14ac:dyDescent="0.25">
      <c r="B2174" s="376" t="s">
        <v>221</v>
      </c>
      <c r="C2174" s="376" t="s">
        <v>2201</v>
      </c>
      <c r="D2174" s="376" t="s">
        <v>106</v>
      </c>
      <c r="E2174" s="376" t="s">
        <v>1953</v>
      </c>
      <c r="F2174" s="377">
        <v>0</v>
      </c>
      <c r="G2174" s="377">
        <v>0</v>
      </c>
      <c r="H2174" s="377">
        <v>0</v>
      </c>
      <c r="I2174" s="377">
        <v>1</v>
      </c>
      <c r="J2174" s="377">
        <v>1</v>
      </c>
      <c r="K2174" s="377">
        <v>0</v>
      </c>
      <c r="L2174" s="377">
        <v>0</v>
      </c>
    </row>
    <row r="2175" spans="2:12" ht="13.2" x14ac:dyDescent="0.25">
      <c r="B2175" s="376" t="s">
        <v>221</v>
      </c>
      <c r="C2175" s="376" t="s">
        <v>2201</v>
      </c>
      <c r="D2175" s="376" t="s">
        <v>106</v>
      </c>
      <c r="E2175" s="376" t="s">
        <v>1620</v>
      </c>
      <c r="F2175" s="377">
        <v>2</v>
      </c>
      <c r="G2175" s="377">
        <v>2</v>
      </c>
      <c r="H2175" s="377">
        <v>0</v>
      </c>
      <c r="I2175" s="377">
        <v>0</v>
      </c>
      <c r="J2175" s="377">
        <v>0</v>
      </c>
      <c r="K2175" s="377">
        <v>0</v>
      </c>
      <c r="L2175" s="377">
        <v>0</v>
      </c>
    </row>
    <row r="2176" spans="2:12" ht="13.2" x14ac:dyDescent="0.25">
      <c r="B2176" s="376" t="s">
        <v>221</v>
      </c>
      <c r="C2176" s="376" t="s">
        <v>2201</v>
      </c>
      <c r="D2176" s="376" t="s">
        <v>106</v>
      </c>
      <c r="E2176" s="376" t="s">
        <v>3407</v>
      </c>
      <c r="F2176" s="377">
        <v>0</v>
      </c>
      <c r="G2176" s="377">
        <v>0</v>
      </c>
      <c r="H2176" s="377">
        <v>0</v>
      </c>
      <c r="I2176" s="377">
        <v>1</v>
      </c>
      <c r="J2176" s="377">
        <v>1</v>
      </c>
      <c r="K2176" s="377">
        <v>0</v>
      </c>
      <c r="L2176" s="377">
        <v>0</v>
      </c>
    </row>
    <row r="2177" spans="2:12" ht="13.2" x14ac:dyDescent="0.25">
      <c r="B2177" s="376" t="s">
        <v>221</v>
      </c>
      <c r="C2177" s="376" t="s">
        <v>2201</v>
      </c>
      <c r="D2177" s="376" t="s">
        <v>106</v>
      </c>
      <c r="E2177" s="376" t="s">
        <v>3914</v>
      </c>
      <c r="F2177" s="377">
        <v>1</v>
      </c>
      <c r="G2177" s="377">
        <v>1</v>
      </c>
      <c r="H2177" s="377">
        <v>0</v>
      </c>
      <c r="I2177" s="377">
        <v>0</v>
      </c>
      <c r="J2177" s="377">
        <v>0</v>
      </c>
      <c r="K2177" s="377">
        <v>0</v>
      </c>
      <c r="L2177" s="377">
        <v>0</v>
      </c>
    </row>
    <row r="2178" spans="2:12" ht="13.2" x14ac:dyDescent="0.25">
      <c r="B2178" s="376" t="s">
        <v>221</v>
      </c>
      <c r="C2178" s="376" t="s">
        <v>2201</v>
      </c>
      <c r="D2178" s="376" t="s">
        <v>106</v>
      </c>
      <c r="E2178" s="376" t="s">
        <v>3915</v>
      </c>
      <c r="F2178" s="377">
        <v>0</v>
      </c>
      <c r="G2178" s="377">
        <v>0</v>
      </c>
      <c r="H2178" s="377">
        <v>0</v>
      </c>
      <c r="I2178" s="377">
        <v>4</v>
      </c>
      <c r="J2178" s="377">
        <v>2</v>
      </c>
      <c r="K2178" s="377">
        <v>2</v>
      </c>
      <c r="L2178" s="377">
        <v>0</v>
      </c>
    </row>
    <row r="2179" spans="2:12" ht="13.2" x14ac:dyDescent="0.25">
      <c r="B2179" s="376" t="s">
        <v>221</v>
      </c>
      <c r="C2179" s="376" t="s">
        <v>2201</v>
      </c>
      <c r="D2179" s="376" t="s">
        <v>106</v>
      </c>
      <c r="E2179" s="376" t="s">
        <v>3916</v>
      </c>
      <c r="F2179" s="377">
        <v>1</v>
      </c>
      <c r="G2179" s="377">
        <v>1</v>
      </c>
      <c r="H2179" s="377">
        <v>0</v>
      </c>
      <c r="I2179" s="377">
        <v>1</v>
      </c>
      <c r="J2179" s="377">
        <v>1</v>
      </c>
      <c r="K2179" s="377">
        <v>0</v>
      </c>
      <c r="L2179" s="377">
        <v>0</v>
      </c>
    </row>
    <row r="2180" spans="2:12" ht="13.2" x14ac:dyDescent="0.25">
      <c r="B2180" s="376" t="s">
        <v>221</v>
      </c>
      <c r="C2180" s="376" t="s">
        <v>2201</v>
      </c>
      <c r="D2180" s="376" t="s">
        <v>106</v>
      </c>
      <c r="E2180" s="376" t="s">
        <v>3601</v>
      </c>
      <c r="F2180" s="377">
        <v>0</v>
      </c>
      <c r="G2180" s="377">
        <v>0</v>
      </c>
      <c r="H2180" s="377">
        <v>0</v>
      </c>
      <c r="I2180" s="377">
        <v>1</v>
      </c>
      <c r="J2180" s="377">
        <v>1</v>
      </c>
      <c r="K2180" s="377">
        <v>0</v>
      </c>
      <c r="L2180" s="377">
        <v>0</v>
      </c>
    </row>
    <row r="2181" spans="2:12" ht="13.2" x14ac:dyDescent="0.25">
      <c r="B2181" s="376" t="s">
        <v>221</v>
      </c>
      <c r="C2181" s="376" t="s">
        <v>2201</v>
      </c>
      <c r="D2181" s="376" t="s">
        <v>106</v>
      </c>
      <c r="E2181" s="376" t="s">
        <v>3602</v>
      </c>
      <c r="F2181" s="377">
        <v>1</v>
      </c>
      <c r="G2181" s="377">
        <v>1</v>
      </c>
      <c r="H2181" s="377">
        <v>0</v>
      </c>
      <c r="I2181" s="377">
        <v>0</v>
      </c>
      <c r="J2181" s="377">
        <v>0</v>
      </c>
      <c r="K2181" s="377">
        <v>0</v>
      </c>
      <c r="L2181" s="377">
        <v>0</v>
      </c>
    </row>
    <row r="2182" spans="2:12" ht="13.2" x14ac:dyDescent="0.25">
      <c r="B2182" s="376" t="s">
        <v>221</v>
      </c>
      <c r="C2182" s="376" t="s">
        <v>2201</v>
      </c>
      <c r="D2182" s="376" t="s">
        <v>106</v>
      </c>
      <c r="E2182" s="376" t="s">
        <v>1621</v>
      </c>
      <c r="F2182" s="377">
        <v>2</v>
      </c>
      <c r="G2182" s="377">
        <v>1</v>
      </c>
      <c r="H2182" s="377">
        <v>1</v>
      </c>
      <c r="I2182" s="377">
        <v>21</v>
      </c>
      <c r="J2182" s="377">
        <v>18</v>
      </c>
      <c r="K2182" s="377">
        <v>3</v>
      </c>
      <c r="L2182" s="377">
        <v>0</v>
      </c>
    </row>
    <row r="2183" spans="2:12" ht="13.2" x14ac:dyDescent="0.25">
      <c r="B2183" s="376" t="s">
        <v>221</v>
      </c>
      <c r="C2183" s="376" t="s">
        <v>2201</v>
      </c>
      <c r="D2183" s="376" t="s">
        <v>106</v>
      </c>
      <c r="E2183" s="376" t="s">
        <v>1622</v>
      </c>
      <c r="F2183" s="377">
        <v>54</v>
      </c>
      <c r="G2183" s="377">
        <v>26</v>
      </c>
      <c r="H2183" s="377">
        <v>28</v>
      </c>
      <c r="I2183" s="377">
        <v>102</v>
      </c>
      <c r="J2183" s="377">
        <v>84</v>
      </c>
      <c r="K2183" s="377">
        <v>18</v>
      </c>
      <c r="L2183" s="377">
        <v>0</v>
      </c>
    </row>
    <row r="2184" spans="2:12" ht="13.2" x14ac:dyDescent="0.25">
      <c r="B2184" s="376" t="s">
        <v>221</v>
      </c>
      <c r="C2184" s="376" t="s">
        <v>2201</v>
      </c>
      <c r="D2184" s="376" t="s">
        <v>106</v>
      </c>
      <c r="E2184" s="376" t="s">
        <v>1623</v>
      </c>
      <c r="F2184" s="377">
        <v>2</v>
      </c>
      <c r="G2184" s="377">
        <v>1</v>
      </c>
      <c r="H2184" s="377">
        <v>1</v>
      </c>
      <c r="I2184" s="377">
        <v>0</v>
      </c>
      <c r="J2184" s="377">
        <v>0</v>
      </c>
      <c r="K2184" s="377">
        <v>0</v>
      </c>
      <c r="L2184" s="377">
        <v>0</v>
      </c>
    </row>
    <row r="2185" spans="2:12" ht="13.2" x14ac:dyDescent="0.25">
      <c r="B2185" s="376" t="s">
        <v>221</v>
      </c>
      <c r="C2185" s="376" t="s">
        <v>2201</v>
      </c>
      <c r="D2185" s="376" t="s">
        <v>106</v>
      </c>
      <c r="E2185" s="376" t="s">
        <v>3917</v>
      </c>
      <c r="F2185" s="377">
        <v>1</v>
      </c>
      <c r="G2185" s="377">
        <v>0</v>
      </c>
      <c r="H2185" s="377">
        <v>1</v>
      </c>
      <c r="I2185" s="377">
        <v>0</v>
      </c>
      <c r="J2185" s="377">
        <v>0</v>
      </c>
      <c r="K2185" s="377">
        <v>0</v>
      </c>
      <c r="L2185" s="377">
        <v>0</v>
      </c>
    </row>
    <row r="2186" spans="2:12" ht="13.2" x14ac:dyDescent="0.25">
      <c r="B2186" s="376" t="s">
        <v>221</v>
      </c>
      <c r="C2186" s="376" t="s">
        <v>2201</v>
      </c>
      <c r="D2186" s="376" t="s">
        <v>106</v>
      </c>
      <c r="E2186" s="376" t="s">
        <v>3079</v>
      </c>
      <c r="F2186" s="377">
        <v>1</v>
      </c>
      <c r="G2186" s="377">
        <v>1</v>
      </c>
      <c r="H2186" s="377">
        <v>0</v>
      </c>
      <c r="I2186" s="377">
        <v>0</v>
      </c>
      <c r="J2186" s="377">
        <v>0</v>
      </c>
      <c r="K2186" s="377">
        <v>0</v>
      </c>
      <c r="L2186" s="377">
        <v>0</v>
      </c>
    </row>
    <row r="2187" spans="2:12" ht="13.2" x14ac:dyDescent="0.25">
      <c r="B2187" s="376" t="s">
        <v>221</v>
      </c>
      <c r="C2187" s="376" t="s">
        <v>2201</v>
      </c>
      <c r="D2187" s="376" t="s">
        <v>106</v>
      </c>
      <c r="E2187" s="376" t="s">
        <v>3340</v>
      </c>
      <c r="F2187" s="377">
        <v>1</v>
      </c>
      <c r="G2187" s="377">
        <v>1</v>
      </c>
      <c r="H2187" s="377">
        <v>0</v>
      </c>
      <c r="I2187" s="377">
        <v>0</v>
      </c>
      <c r="J2187" s="377">
        <v>0</v>
      </c>
      <c r="K2187" s="377">
        <v>0</v>
      </c>
      <c r="L2187" s="377">
        <v>0</v>
      </c>
    </row>
    <row r="2188" spans="2:12" ht="13.2" x14ac:dyDescent="0.25">
      <c r="B2188" s="376" t="s">
        <v>221</v>
      </c>
      <c r="C2188" s="376" t="s">
        <v>2201</v>
      </c>
      <c r="D2188" s="376" t="s">
        <v>106</v>
      </c>
      <c r="E2188" s="376" t="s">
        <v>3918</v>
      </c>
      <c r="F2188" s="377">
        <v>0</v>
      </c>
      <c r="G2188" s="377">
        <v>0</v>
      </c>
      <c r="H2188" s="377">
        <v>0</v>
      </c>
      <c r="I2188" s="377">
        <v>1</v>
      </c>
      <c r="J2188" s="377">
        <v>1</v>
      </c>
      <c r="K2188" s="377">
        <v>0</v>
      </c>
      <c r="L2188" s="377">
        <v>0</v>
      </c>
    </row>
    <row r="2189" spans="2:12" ht="13.2" x14ac:dyDescent="0.25">
      <c r="B2189" s="376" t="s">
        <v>221</v>
      </c>
      <c r="C2189" s="376" t="s">
        <v>2201</v>
      </c>
      <c r="D2189" s="376" t="s">
        <v>106</v>
      </c>
      <c r="E2189" s="376" t="s">
        <v>3919</v>
      </c>
      <c r="F2189" s="377">
        <v>0</v>
      </c>
      <c r="G2189" s="377">
        <v>0</v>
      </c>
      <c r="H2189" s="377">
        <v>0</v>
      </c>
      <c r="I2189" s="377">
        <v>1</v>
      </c>
      <c r="J2189" s="377">
        <v>1</v>
      </c>
      <c r="K2189" s="377">
        <v>0</v>
      </c>
      <c r="L2189" s="377">
        <v>0</v>
      </c>
    </row>
    <row r="2190" spans="2:12" ht="13.2" x14ac:dyDescent="0.25">
      <c r="B2190" s="376" t="s">
        <v>221</v>
      </c>
      <c r="C2190" s="376" t="s">
        <v>2201</v>
      </c>
      <c r="D2190" s="376" t="s">
        <v>106</v>
      </c>
      <c r="E2190" s="376" t="s">
        <v>3920</v>
      </c>
      <c r="F2190" s="377">
        <v>0</v>
      </c>
      <c r="G2190" s="377">
        <v>0</v>
      </c>
      <c r="H2190" s="377">
        <v>0</v>
      </c>
      <c r="I2190" s="377">
        <v>1</v>
      </c>
      <c r="J2190" s="377">
        <v>1</v>
      </c>
      <c r="K2190" s="377">
        <v>0</v>
      </c>
      <c r="L2190" s="377">
        <v>0</v>
      </c>
    </row>
    <row r="2191" spans="2:12" ht="13.2" x14ac:dyDescent="0.25">
      <c r="B2191" s="376" t="s">
        <v>221</v>
      </c>
      <c r="C2191" s="376" t="s">
        <v>2201</v>
      </c>
      <c r="D2191" s="376" t="s">
        <v>106</v>
      </c>
      <c r="E2191" s="376" t="s">
        <v>3684</v>
      </c>
      <c r="F2191" s="377">
        <v>0</v>
      </c>
      <c r="G2191" s="377">
        <v>0</v>
      </c>
      <c r="H2191" s="377">
        <v>0</v>
      </c>
      <c r="I2191" s="377">
        <v>1</v>
      </c>
      <c r="J2191" s="377">
        <v>1</v>
      </c>
      <c r="K2191" s="377">
        <v>0</v>
      </c>
      <c r="L2191" s="377">
        <v>0</v>
      </c>
    </row>
    <row r="2192" spans="2:12" ht="13.2" x14ac:dyDescent="0.25">
      <c r="B2192" s="376" t="s">
        <v>221</v>
      </c>
      <c r="C2192" s="376" t="s">
        <v>2201</v>
      </c>
      <c r="D2192" s="376" t="s">
        <v>106</v>
      </c>
      <c r="E2192" s="376" t="s">
        <v>3409</v>
      </c>
      <c r="F2192" s="377">
        <v>0</v>
      </c>
      <c r="G2192" s="377">
        <v>0</v>
      </c>
      <c r="H2192" s="377">
        <v>0</v>
      </c>
      <c r="I2192" s="377">
        <v>1</v>
      </c>
      <c r="J2192" s="377">
        <v>1</v>
      </c>
      <c r="K2192" s="377">
        <v>0</v>
      </c>
      <c r="L2192" s="377">
        <v>0</v>
      </c>
    </row>
    <row r="2193" spans="2:12" ht="13.2" x14ac:dyDescent="0.25">
      <c r="B2193" s="376" t="s">
        <v>221</v>
      </c>
      <c r="C2193" s="376" t="s">
        <v>2201</v>
      </c>
      <c r="D2193" s="376" t="s">
        <v>106</v>
      </c>
      <c r="E2193" s="376" t="s">
        <v>3921</v>
      </c>
      <c r="F2193" s="377">
        <v>0</v>
      </c>
      <c r="G2193" s="377">
        <v>0</v>
      </c>
      <c r="H2193" s="377">
        <v>0</v>
      </c>
      <c r="I2193" s="377">
        <v>1</v>
      </c>
      <c r="J2193" s="377">
        <v>1</v>
      </c>
      <c r="K2193" s="377">
        <v>0</v>
      </c>
      <c r="L2193" s="377">
        <v>0</v>
      </c>
    </row>
    <row r="2194" spans="2:12" ht="13.2" x14ac:dyDescent="0.25">
      <c r="B2194" s="376" t="s">
        <v>221</v>
      </c>
      <c r="C2194" s="376" t="s">
        <v>2201</v>
      </c>
      <c r="D2194" s="376" t="s">
        <v>106</v>
      </c>
      <c r="E2194" s="376" t="s">
        <v>1624</v>
      </c>
      <c r="F2194" s="377">
        <v>0</v>
      </c>
      <c r="G2194" s="377">
        <v>0</v>
      </c>
      <c r="H2194" s="377">
        <v>0</v>
      </c>
      <c r="I2194" s="377">
        <v>1</v>
      </c>
      <c r="J2194" s="377">
        <v>1</v>
      </c>
      <c r="K2194" s="377">
        <v>0</v>
      </c>
      <c r="L2194" s="377">
        <v>0</v>
      </c>
    </row>
    <row r="2195" spans="2:12" ht="13.2" x14ac:dyDescent="0.25">
      <c r="B2195" s="376" t="s">
        <v>221</v>
      </c>
      <c r="C2195" s="376" t="s">
        <v>2201</v>
      </c>
      <c r="D2195" s="376" t="s">
        <v>106</v>
      </c>
      <c r="E2195" s="376" t="s">
        <v>3341</v>
      </c>
      <c r="F2195" s="377">
        <v>0</v>
      </c>
      <c r="G2195" s="377">
        <v>0</v>
      </c>
      <c r="H2195" s="377">
        <v>0</v>
      </c>
      <c r="I2195" s="377">
        <v>1</v>
      </c>
      <c r="J2195" s="377">
        <v>1</v>
      </c>
      <c r="K2195" s="377">
        <v>0</v>
      </c>
      <c r="L2195" s="377">
        <v>0</v>
      </c>
    </row>
    <row r="2196" spans="2:12" ht="13.2" x14ac:dyDescent="0.25">
      <c r="B2196" s="376" t="s">
        <v>221</v>
      </c>
      <c r="C2196" s="376" t="s">
        <v>2201</v>
      </c>
      <c r="D2196" s="376" t="s">
        <v>106</v>
      </c>
      <c r="E2196" s="376" t="s">
        <v>3922</v>
      </c>
      <c r="F2196" s="377">
        <v>0</v>
      </c>
      <c r="G2196" s="377">
        <v>0</v>
      </c>
      <c r="H2196" s="377">
        <v>0</v>
      </c>
      <c r="I2196" s="377">
        <v>1</v>
      </c>
      <c r="J2196" s="377">
        <v>1</v>
      </c>
      <c r="K2196" s="377">
        <v>0</v>
      </c>
      <c r="L2196" s="377">
        <v>0</v>
      </c>
    </row>
    <row r="2197" spans="2:12" ht="13.2" x14ac:dyDescent="0.25">
      <c r="B2197" s="376" t="s">
        <v>221</v>
      </c>
      <c r="C2197" s="376" t="s">
        <v>2201</v>
      </c>
      <c r="D2197" s="376" t="s">
        <v>106</v>
      </c>
      <c r="E2197" s="376" t="s">
        <v>3410</v>
      </c>
      <c r="F2197" s="377">
        <v>1</v>
      </c>
      <c r="G2197" s="377">
        <v>1</v>
      </c>
      <c r="H2197" s="377">
        <v>0</v>
      </c>
      <c r="I2197" s="377">
        <v>3</v>
      </c>
      <c r="J2197" s="377">
        <v>2</v>
      </c>
      <c r="K2197" s="377">
        <v>1</v>
      </c>
      <c r="L2197" s="377">
        <v>0</v>
      </c>
    </row>
    <row r="2198" spans="2:12" ht="13.2" x14ac:dyDescent="0.25">
      <c r="B2198" s="376" t="s">
        <v>221</v>
      </c>
      <c r="C2198" s="376" t="s">
        <v>2201</v>
      </c>
      <c r="D2198" s="376" t="s">
        <v>106</v>
      </c>
      <c r="E2198" s="376" t="s">
        <v>3923</v>
      </c>
      <c r="F2198" s="377">
        <v>0</v>
      </c>
      <c r="G2198" s="377">
        <v>0</v>
      </c>
      <c r="H2198" s="377">
        <v>0</v>
      </c>
      <c r="I2198" s="377">
        <v>2</v>
      </c>
      <c r="J2198" s="377">
        <v>1</v>
      </c>
      <c r="K2198" s="377">
        <v>1</v>
      </c>
      <c r="L2198" s="377">
        <v>0</v>
      </c>
    </row>
    <row r="2199" spans="2:12" ht="13.2" x14ac:dyDescent="0.25">
      <c r="B2199" s="376" t="s">
        <v>221</v>
      </c>
      <c r="C2199" s="376" t="s">
        <v>2201</v>
      </c>
      <c r="D2199" s="376" t="s">
        <v>106</v>
      </c>
      <c r="E2199" s="376" t="s">
        <v>3924</v>
      </c>
      <c r="F2199" s="377">
        <v>0</v>
      </c>
      <c r="G2199" s="377">
        <v>0</v>
      </c>
      <c r="H2199" s="377">
        <v>0</v>
      </c>
      <c r="I2199" s="377">
        <v>2</v>
      </c>
      <c r="J2199" s="377">
        <v>1</v>
      </c>
      <c r="K2199" s="377">
        <v>1</v>
      </c>
      <c r="L2199" s="377">
        <v>0</v>
      </c>
    </row>
    <row r="2200" spans="2:12" ht="13.2" x14ac:dyDescent="0.25">
      <c r="B2200" s="376" t="s">
        <v>221</v>
      </c>
      <c r="C2200" s="376" t="s">
        <v>2201</v>
      </c>
      <c r="D2200" s="376" t="s">
        <v>106</v>
      </c>
      <c r="E2200" s="376" t="s">
        <v>3925</v>
      </c>
      <c r="F2200" s="377">
        <v>2</v>
      </c>
      <c r="G2200" s="377">
        <v>0</v>
      </c>
      <c r="H2200" s="377">
        <v>2</v>
      </c>
      <c r="I2200" s="377">
        <v>1</v>
      </c>
      <c r="J2200" s="377">
        <v>1</v>
      </c>
      <c r="K2200" s="377">
        <v>0</v>
      </c>
      <c r="L2200" s="377">
        <v>0</v>
      </c>
    </row>
    <row r="2201" spans="2:12" ht="13.2" x14ac:dyDescent="0.25">
      <c r="B2201" s="376" t="s">
        <v>221</v>
      </c>
      <c r="C2201" s="376" t="s">
        <v>2201</v>
      </c>
      <c r="D2201" s="376" t="s">
        <v>106</v>
      </c>
      <c r="E2201" s="376" t="s">
        <v>1625</v>
      </c>
      <c r="F2201" s="377">
        <v>1</v>
      </c>
      <c r="G2201" s="377">
        <v>0</v>
      </c>
      <c r="H2201" s="377">
        <v>1</v>
      </c>
      <c r="I2201" s="377">
        <v>2</v>
      </c>
      <c r="J2201" s="377">
        <v>2</v>
      </c>
      <c r="K2201" s="377">
        <v>0</v>
      </c>
      <c r="L2201" s="377">
        <v>0</v>
      </c>
    </row>
    <row r="2202" spans="2:12" ht="13.2" x14ac:dyDescent="0.25">
      <c r="B2202" s="376" t="s">
        <v>221</v>
      </c>
      <c r="C2202" s="376" t="s">
        <v>2201</v>
      </c>
      <c r="D2202" s="376" t="s">
        <v>106</v>
      </c>
      <c r="E2202" s="376" t="s">
        <v>2407</v>
      </c>
      <c r="F2202" s="377">
        <v>2</v>
      </c>
      <c r="G2202" s="377">
        <v>1</v>
      </c>
      <c r="H2202" s="377">
        <v>1</v>
      </c>
      <c r="I2202" s="377">
        <v>2</v>
      </c>
      <c r="J2202" s="377">
        <v>1</v>
      </c>
      <c r="K2202" s="377">
        <v>1</v>
      </c>
      <c r="L2202" s="377">
        <v>0</v>
      </c>
    </row>
    <row r="2203" spans="2:12" ht="13.2" x14ac:dyDescent="0.25">
      <c r="B2203" s="376" t="s">
        <v>221</v>
      </c>
      <c r="C2203" s="376" t="s">
        <v>2201</v>
      </c>
      <c r="D2203" s="376" t="s">
        <v>106</v>
      </c>
      <c r="E2203" s="376" t="s">
        <v>1626</v>
      </c>
      <c r="F2203" s="377">
        <v>0</v>
      </c>
      <c r="G2203" s="377">
        <v>0</v>
      </c>
      <c r="H2203" s="377">
        <v>0</v>
      </c>
      <c r="I2203" s="377">
        <v>4</v>
      </c>
      <c r="J2203" s="377">
        <v>4</v>
      </c>
      <c r="K2203" s="377">
        <v>0</v>
      </c>
      <c r="L2203" s="377">
        <v>0</v>
      </c>
    </row>
    <row r="2204" spans="2:12" ht="13.2" x14ac:dyDescent="0.25">
      <c r="B2204" s="376" t="s">
        <v>221</v>
      </c>
      <c r="C2204" s="376" t="s">
        <v>2201</v>
      </c>
      <c r="D2204" s="376" t="s">
        <v>106</v>
      </c>
      <c r="E2204" s="376" t="s">
        <v>3926</v>
      </c>
      <c r="F2204" s="377">
        <v>0</v>
      </c>
      <c r="G2204" s="377">
        <v>0</v>
      </c>
      <c r="H2204" s="377">
        <v>0</v>
      </c>
      <c r="I2204" s="377">
        <v>1</v>
      </c>
      <c r="J2204" s="377">
        <v>1</v>
      </c>
      <c r="K2204" s="377">
        <v>0</v>
      </c>
      <c r="L2204" s="377">
        <v>0</v>
      </c>
    </row>
    <row r="2205" spans="2:12" ht="13.2" x14ac:dyDescent="0.25">
      <c r="B2205" s="376" t="s">
        <v>221</v>
      </c>
      <c r="C2205" s="376" t="s">
        <v>2201</v>
      </c>
      <c r="D2205" s="376" t="s">
        <v>106</v>
      </c>
      <c r="E2205" s="376" t="s">
        <v>3927</v>
      </c>
      <c r="F2205" s="377">
        <v>0</v>
      </c>
      <c r="G2205" s="377">
        <v>0</v>
      </c>
      <c r="H2205" s="377">
        <v>0</v>
      </c>
      <c r="I2205" s="377">
        <v>1</v>
      </c>
      <c r="J2205" s="377">
        <v>1</v>
      </c>
      <c r="K2205" s="377">
        <v>0</v>
      </c>
      <c r="L2205" s="377">
        <v>0</v>
      </c>
    </row>
    <row r="2206" spans="2:12" ht="13.2" x14ac:dyDescent="0.25">
      <c r="B2206" s="376" t="s">
        <v>221</v>
      </c>
      <c r="C2206" s="376" t="s">
        <v>2201</v>
      </c>
      <c r="D2206" s="376" t="s">
        <v>106</v>
      </c>
      <c r="E2206" s="376" t="s">
        <v>3928</v>
      </c>
      <c r="F2206" s="377">
        <v>0</v>
      </c>
      <c r="G2206" s="377">
        <v>0</v>
      </c>
      <c r="H2206" s="377">
        <v>0</v>
      </c>
      <c r="I2206" s="377">
        <v>1</v>
      </c>
      <c r="J2206" s="377">
        <v>0</v>
      </c>
      <c r="K2206" s="377">
        <v>1</v>
      </c>
      <c r="L2206" s="377">
        <v>0</v>
      </c>
    </row>
    <row r="2207" spans="2:12" ht="13.2" x14ac:dyDescent="0.25">
      <c r="B2207" s="376" t="s">
        <v>221</v>
      </c>
      <c r="C2207" s="376" t="s">
        <v>2201</v>
      </c>
      <c r="D2207" s="376" t="s">
        <v>106</v>
      </c>
      <c r="E2207" s="376" t="s">
        <v>3343</v>
      </c>
      <c r="F2207" s="377">
        <v>0</v>
      </c>
      <c r="G2207" s="377">
        <v>0</v>
      </c>
      <c r="H2207" s="377">
        <v>0</v>
      </c>
      <c r="I2207" s="377">
        <v>1</v>
      </c>
      <c r="J2207" s="377">
        <v>1</v>
      </c>
      <c r="K2207" s="377">
        <v>0</v>
      </c>
      <c r="L2207" s="377">
        <v>0</v>
      </c>
    </row>
    <row r="2208" spans="2:12" ht="13.2" x14ac:dyDescent="0.25">
      <c r="B2208" s="376" t="s">
        <v>221</v>
      </c>
      <c r="C2208" s="376" t="s">
        <v>2201</v>
      </c>
      <c r="D2208" s="376" t="s">
        <v>106</v>
      </c>
      <c r="E2208" s="376" t="s">
        <v>3605</v>
      </c>
      <c r="F2208" s="377">
        <v>0</v>
      </c>
      <c r="G2208" s="377">
        <v>0</v>
      </c>
      <c r="H2208" s="377">
        <v>0</v>
      </c>
      <c r="I2208" s="377">
        <v>2</v>
      </c>
      <c r="J2208" s="377">
        <v>2</v>
      </c>
      <c r="K2208" s="377">
        <v>0</v>
      </c>
      <c r="L2208" s="377">
        <v>0</v>
      </c>
    </row>
    <row r="2209" spans="2:12" ht="13.2" x14ac:dyDescent="0.25">
      <c r="B2209" s="376" t="s">
        <v>221</v>
      </c>
      <c r="C2209" s="376" t="s">
        <v>2201</v>
      </c>
      <c r="D2209" s="376" t="s">
        <v>106</v>
      </c>
      <c r="E2209" s="376" t="s">
        <v>3929</v>
      </c>
      <c r="F2209" s="377">
        <v>1</v>
      </c>
      <c r="G2209" s="377">
        <v>1</v>
      </c>
      <c r="H2209" s="377">
        <v>0</v>
      </c>
      <c r="I2209" s="377">
        <v>0</v>
      </c>
      <c r="J2209" s="377">
        <v>0</v>
      </c>
      <c r="K2209" s="377">
        <v>0</v>
      </c>
      <c r="L2209" s="377">
        <v>0</v>
      </c>
    </row>
    <row r="2210" spans="2:12" ht="13.2" x14ac:dyDescent="0.25">
      <c r="B2210" s="376" t="s">
        <v>221</v>
      </c>
      <c r="C2210" s="376" t="s">
        <v>2201</v>
      </c>
      <c r="D2210" s="376" t="s">
        <v>106</v>
      </c>
      <c r="E2210" s="376" t="s">
        <v>3606</v>
      </c>
      <c r="F2210" s="377">
        <v>0</v>
      </c>
      <c r="G2210" s="377">
        <v>0</v>
      </c>
      <c r="H2210" s="377">
        <v>0</v>
      </c>
      <c r="I2210" s="377">
        <v>1</v>
      </c>
      <c r="J2210" s="377">
        <v>1</v>
      </c>
      <c r="K2210" s="377">
        <v>0</v>
      </c>
      <c r="L2210" s="377">
        <v>0</v>
      </c>
    </row>
    <row r="2211" spans="2:12" ht="13.2" x14ac:dyDescent="0.25">
      <c r="B2211" s="376" t="s">
        <v>221</v>
      </c>
      <c r="C2211" s="376" t="s">
        <v>2201</v>
      </c>
      <c r="D2211" s="376" t="s">
        <v>106</v>
      </c>
      <c r="E2211" s="376" t="s">
        <v>3930</v>
      </c>
      <c r="F2211" s="377">
        <v>0</v>
      </c>
      <c r="G2211" s="377">
        <v>0</v>
      </c>
      <c r="H2211" s="377">
        <v>0</v>
      </c>
      <c r="I2211" s="377">
        <v>1</v>
      </c>
      <c r="J2211" s="377">
        <v>0</v>
      </c>
      <c r="K2211" s="377">
        <v>1</v>
      </c>
      <c r="L2211" s="377">
        <v>0</v>
      </c>
    </row>
    <row r="2212" spans="2:12" ht="13.2" x14ac:dyDescent="0.25">
      <c r="B2212" s="376" t="s">
        <v>221</v>
      </c>
      <c r="C2212" s="376" t="s">
        <v>2201</v>
      </c>
      <c r="D2212" s="376" t="s">
        <v>106</v>
      </c>
      <c r="E2212" s="376" t="s">
        <v>3931</v>
      </c>
      <c r="F2212" s="377">
        <v>0</v>
      </c>
      <c r="G2212" s="377">
        <v>0</v>
      </c>
      <c r="H2212" s="377">
        <v>0</v>
      </c>
      <c r="I2212" s="377">
        <v>1</v>
      </c>
      <c r="J2212" s="377">
        <v>1</v>
      </c>
      <c r="K2212" s="377">
        <v>0</v>
      </c>
      <c r="L2212" s="377">
        <v>0</v>
      </c>
    </row>
    <row r="2213" spans="2:12" ht="13.2" x14ac:dyDescent="0.25">
      <c r="B2213" s="376" t="s">
        <v>221</v>
      </c>
      <c r="C2213" s="376" t="s">
        <v>2201</v>
      </c>
      <c r="D2213" s="376" t="s">
        <v>106</v>
      </c>
      <c r="E2213" s="376" t="s">
        <v>3932</v>
      </c>
      <c r="F2213" s="377">
        <v>0</v>
      </c>
      <c r="G2213" s="377">
        <v>0</v>
      </c>
      <c r="H2213" s="377">
        <v>0</v>
      </c>
      <c r="I2213" s="377">
        <v>1</v>
      </c>
      <c r="J2213" s="377">
        <v>1</v>
      </c>
      <c r="K2213" s="377">
        <v>0</v>
      </c>
      <c r="L2213" s="377">
        <v>0</v>
      </c>
    </row>
    <row r="2214" spans="2:12" ht="13.2" x14ac:dyDescent="0.25">
      <c r="B2214" s="376" t="s">
        <v>221</v>
      </c>
      <c r="C2214" s="376" t="s">
        <v>2201</v>
      </c>
      <c r="D2214" s="376" t="s">
        <v>106</v>
      </c>
      <c r="E2214" s="376" t="s">
        <v>3081</v>
      </c>
      <c r="F2214" s="377">
        <v>1</v>
      </c>
      <c r="G2214" s="377">
        <v>0</v>
      </c>
      <c r="H2214" s="377">
        <v>1</v>
      </c>
      <c r="I2214" s="377">
        <v>0</v>
      </c>
      <c r="J2214" s="377">
        <v>0</v>
      </c>
      <c r="K2214" s="377">
        <v>0</v>
      </c>
      <c r="L2214" s="377">
        <v>0</v>
      </c>
    </row>
    <row r="2215" spans="2:12" ht="13.2" x14ac:dyDescent="0.25">
      <c r="B2215" s="376" t="s">
        <v>221</v>
      </c>
      <c r="C2215" s="376" t="s">
        <v>2201</v>
      </c>
      <c r="D2215" s="376" t="s">
        <v>106</v>
      </c>
      <c r="E2215" s="376" t="s">
        <v>3933</v>
      </c>
      <c r="F2215" s="377">
        <v>1</v>
      </c>
      <c r="G2215" s="377">
        <v>1</v>
      </c>
      <c r="H2215" s="377">
        <v>0</v>
      </c>
      <c r="I2215" s="377">
        <v>0</v>
      </c>
      <c r="J2215" s="377">
        <v>0</v>
      </c>
      <c r="K2215" s="377">
        <v>0</v>
      </c>
      <c r="L2215" s="377">
        <v>0</v>
      </c>
    </row>
    <row r="2216" spans="2:12" ht="13.2" x14ac:dyDescent="0.25">
      <c r="B2216" s="376" t="s">
        <v>221</v>
      </c>
      <c r="C2216" s="376" t="s">
        <v>2201</v>
      </c>
      <c r="D2216" s="376" t="s">
        <v>106</v>
      </c>
      <c r="E2216" s="376" t="s">
        <v>3934</v>
      </c>
      <c r="F2216" s="377">
        <v>0</v>
      </c>
      <c r="G2216" s="377">
        <v>0</v>
      </c>
      <c r="H2216" s="377">
        <v>0</v>
      </c>
      <c r="I2216" s="377">
        <v>1</v>
      </c>
      <c r="J2216" s="377">
        <v>1</v>
      </c>
      <c r="K2216" s="377">
        <v>0</v>
      </c>
      <c r="L2216" s="377">
        <v>0</v>
      </c>
    </row>
    <row r="2217" spans="2:12" ht="13.2" x14ac:dyDescent="0.25">
      <c r="B2217" s="376" t="s">
        <v>221</v>
      </c>
      <c r="C2217" s="376" t="s">
        <v>2201</v>
      </c>
      <c r="D2217" s="376" t="s">
        <v>106</v>
      </c>
      <c r="E2217" s="376" t="s">
        <v>3935</v>
      </c>
      <c r="F2217" s="377">
        <v>1</v>
      </c>
      <c r="G2217" s="377">
        <v>0</v>
      </c>
      <c r="H2217" s="377">
        <v>1</v>
      </c>
      <c r="I2217" s="377">
        <v>0</v>
      </c>
      <c r="J2217" s="377">
        <v>0</v>
      </c>
      <c r="K2217" s="377">
        <v>0</v>
      </c>
      <c r="L2217" s="377">
        <v>0</v>
      </c>
    </row>
    <row r="2218" spans="2:12" ht="13.2" x14ac:dyDescent="0.25">
      <c r="B2218" s="376" t="s">
        <v>221</v>
      </c>
      <c r="C2218" s="376" t="s">
        <v>2201</v>
      </c>
      <c r="D2218" s="376" t="s">
        <v>106</v>
      </c>
      <c r="E2218" s="376" t="s">
        <v>3936</v>
      </c>
      <c r="F2218" s="377">
        <v>0</v>
      </c>
      <c r="G2218" s="377">
        <v>0</v>
      </c>
      <c r="H2218" s="377">
        <v>0</v>
      </c>
      <c r="I2218" s="377">
        <v>2</v>
      </c>
      <c r="J2218" s="377">
        <v>1</v>
      </c>
      <c r="K2218" s="377">
        <v>1</v>
      </c>
      <c r="L2218" s="377">
        <v>0</v>
      </c>
    </row>
    <row r="2219" spans="2:12" ht="13.2" x14ac:dyDescent="0.25">
      <c r="B2219" s="376" t="s">
        <v>221</v>
      </c>
      <c r="C2219" s="376" t="s">
        <v>2201</v>
      </c>
      <c r="D2219" s="376" t="s">
        <v>106</v>
      </c>
      <c r="E2219" s="376" t="s">
        <v>3937</v>
      </c>
      <c r="F2219" s="377">
        <v>1</v>
      </c>
      <c r="G2219" s="377">
        <v>0</v>
      </c>
      <c r="H2219" s="377">
        <v>1</v>
      </c>
      <c r="I2219" s="377">
        <v>0</v>
      </c>
      <c r="J2219" s="377">
        <v>0</v>
      </c>
      <c r="K2219" s="377">
        <v>0</v>
      </c>
      <c r="L2219" s="377">
        <v>0</v>
      </c>
    </row>
    <row r="2220" spans="2:12" ht="13.2" x14ac:dyDescent="0.25">
      <c r="B2220" s="376" t="s">
        <v>221</v>
      </c>
      <c r="C2220" s="376" t="s">
        <v>2201</v>
      </c>
      <c r="D2220" s="376" t="s">
        <v>106</v>
      </c>
      <c r="E2220" s="376" t="s">
        <v>3938</v>
      </c>
      <c r="F2220" s="377">
        <v>1</v>
      </c>
      <c r="G2220" s="377">
        <v>0</v>
      </c>
      <c r="H2220" s="377">
        <v>1</v>
      </c>
      <c r="I2220" s="377">
        <v>3</v>
      </c>
      <c r="J2220" s="377">
        <v>2</v>
      </c>
      <c r="K2220" s="377">
        <v>1</v>
      </c>
      <c r="L2220" s="377">
        <v>0</v>
      </c>
    </row>
    <row r="2221" spans="2:12" ht="13.2" x14ac:dyDescent="0.25">
      <c r="B2221" s="376" t="s">
        <v>221</v>
      </c>
      <c r="C2221" s="376" t="s">
        <v>2201</v>
      </c>
      <c r="D2221" s="376" t="s">
        <v>106</v>
      </c>
      <c r="E2221" s="376" t="s">
        <v>3939</v>
      </c>
      <c r="F2221" s="377">
        <v>0</v>
      </c>
      <c r="G2221" s="377">
        <v>0</v>
      </c>
      <c r="H2221" s="377">
        <v>0</v>
      </c>
      <c r="I2221" s="377">
        <v>3</v>
      </c>
      <c r="J2221" s="377">
        <v>1</v>
      </c>
      <c r="K2221" s="377">
        <v>2</v>
      </c>
      <c r="L2221" s="377">
        <v>0</v>
      </c>
    </row>
    <row r="2222" spans="2:12" ht="13.2" x14ac:dyDescent="0.25">
      <c r="B2222" s="376" t="s">
        <v>221</v>
      </c>
      <c r="C2222" s="376" t="s">
        <v>2201</v>
      </c>
      <c r="D2222" s="376" t="s">
        <v>106</v>
      </c>
      <c r="E2222" s="376" t="s">
        <v>1717</v>
      </c>
      <c r="F2222" s="377">
        <v>0</v>
      </c>
      <c r="G2222" s="377">
        <v>0</v>
      </c>
      <c r="H2222" s="377">
        <v>0</v>
      </c>
      <c r="I2222" s="377">
        <v>1</v>
      </c>
      <c r="J2222" s="377">
        <v>1</v>
      </c>
      <c r="K2222" s="377">
        <v>0</v>
      </c>
      <c r="L2222" s="377">
        <v>0</v>
      </c>
    </row>
    <row r="2223" spans="2:12" ht="13.2" x14ac:dyDescent="0.25">
      <c r="B2223" s="376" t="s">
        <v>221</v>
      </c>
      <c r="C2223" s="376" t="s">
        <v>2201</v>
      </c>
      <c r="D2223" s="376" t="s">
        <v>106</v>
      </c>
      <c r="E2223" s="376" t="s">
        <v>3192</v>
      </c>
      <c r="F2223" s="377">
        <v>0</v>
      </c>
      <c r="G2223" s="377">
        <v>0</v>
      </c>
      <c r="H2223" s="377">
        <v>0</v>
      </c>
      <c r="I2223" s="377">
        <v>1</v>
      </c>
      <c r="J2223" s="377">
        <v>0</v>
      </c>
      <c r="K2223" s="377">
        <v>1</v>
      </c>
      <c r="L2223" s="377">
        <v>0</v>
      </c>
    </row>
    <row r="2224" spans="2:12" ht="13.2" x14ac:dyDescent="0.25">
      <c r="B2224" s="376" t="s">
        <v>221</v>
      </c>
      <c r="C2224" s="376" t="s">
        <v>2201</v>
      </c>
      <c r="D2224" s="376" t="s">
        <v>106</v>
      </c>
      <c r="E2224" s="376" t="s">
        <v>1627</v>
      </c>
      <c r="F2224" s="377">
        <v>0</v>
      </c>
      <c r="G2224" s="377">
        <v>0</v>
      </c>
      <c r="H2224" s="377">
        <v>0</v>
      </c>
      <c r="I2224" s="377">
        <v>3</v>
      </c>
      <c r="J2224" s="377">
        <v>2</v>
      </c>
      <c r="K2224" s="377">
        <v>1</v>
      </c>
      <c r="L2224" s="377">
        <v>0</v>
      </c>
    </row>
    <row r="2225" spans="2:12" ht="13.2" x14ac:dyDescent="0.25">
      <c r="B2225" s="376" t="s">
        <v>221</v>
      </c>
      <c r="C2225" s="376" t="s">
        <v>2201</v>
      </c>
      <c r="D2225" s="376" t="s">
        <v>106</v>
      </c>
      <c r="E2225" s="376" t="s">
        <v>3940</v>
      </c>
      <c r="F2225" s="377">
        <v>1</v>
      </c>
      <c r="G2225" s="377">
        <v>0</v>
      </c>
      <c r="H2225" s="377">
        <v>1</v>
      </c>
      <c r="I2225" s="377">
        <v>1</v>
      </c>
      <c r="J2225" s="377">
        <v>1</v>
      </c>
      <c r="K2225" s="377">
        <v>0</v>
      </c>
      <c r="L2225" s="377">
        <v>0</v>
      </c>
    </row>
    <row r="2226" spans="2:12" ht="13.2" x14ac:dyDescent="0.25">
      <c r="B2226" s="376" t="s">
        <v>221</v>
      </c>
      <c r="C2226" s="376" t="s">
        <v>2201</v>
      </c>
      <c r="D2226" s="376" t="s">
        <v>106</v>
      </c>
      <c r="E2226" s="376" t="s">
        <v>3193</v>
      </c>
      <c r="F2226" s="377">
        <v>0</v>
      </c>
      <c r="G2226" s="377">
        <v>0</v>
      </c>
      <c r="H2226" s="377">
        <v>0</v>
      </c>
      <c r="I2226" s="377">
        <v>1</v>
      </c>
      <c r="J2226" s="377">
        <v>1</v>
      </c>
      <c r="K2226" s="377">
        <v>0</v>
      </c>
      <c r="L2226" s="377">
        <v>0</v>
      </c>
    </row>
    <row r="2227" spans="2:12" ht="13.2" x14ac:dyDescent="0.25">
      <c r="B2227" s="376" t="s">
        <v>221</v>
      </c>
      <c r="C2227" s="376" t="s">
        <v>2201</v>
      </c>
      <c r="D2227" s="376" t="s">
        <v>106</v>
      </c>
      <c r="E2227" s="376" t="s">
        <v>3082</v>
      </c>
      <c r="F2227" s="377">
        <v>0</v>
      </c>
      <c r="G2227" s="377">
        <v>0</v>
      </c>
      <c r="H2227" s="377">
        <v>0</v>
      </c>
      <c r="I2227" s="377">
        <v>2</v>
      </c>
      <c r="J2227" s="377">
        <v>2</v>
      </c>
      <c r="K2227" s="377">
        <v>0</v>
      </c>
      <c r="L2227" s="377">
        <v>0</v>
      </c>
    </row>
    <row r="2228" spans="2:12" ht="13.2" x14ac:dyDescent="0.25">
      <c r="B2228" s="376" t="s">
        <v>221</v>
      </c>
      <c r="C2228" s="376" t="s">
        <v>2201</v>
      </c>
      <c r="D2228" s="376" t="s">
        <v>106</v>
      </c>
      <c r="E2228" s="376" t="s">
        <v>1628</v>
      </c>
      <c r="F2228" s="377">
        <v>1</v>
      </c>
      <c r="G2228" s="377">
        <v>0</v>
      </c>
      <c r="H2228" s="377">
        <v>1</v>
      </c>
      <c r="I2228" s="377">
        <v>2</v>
      </c>
      <c r="J2228" s="377">
        <v>2</v>
      </c>
      <c r="K2228" s="377">
        <v>0</v>
      </c>
      <c r="L2228" s="377">
        <v>0</v>
      </c>
    </row>
    <row r="2229" spans="2:12" ht="13.2" x14ac:dyDescent="0.25">
      <c r="B2229" s="376" t="s">
        <v>221</v>
      </c>
      <c r="C2229" s="376" t="s">
        <v>2201</v>
      </c>
      <c r="D2229" s="376" t="s">
        <v>106</v>
      </c>
      <c r="E2229" s="376" t="s">
        <v>3687</v>
      </c>
      <c r="F2229" s="377">
        <v>0</v>
      </c>
      <c r="G2229" s="377">
        <v>0</v>
      </c>
      <c r="H2229" s="377">
        <v>0</v>
      </c>
      <c r="I2229" s="377">
        <v>4</v>
      </c>
      <c r="J2229" s="377">
        <v>4</v>
      </c>
      <c r="K2229" s="377">
        <v>0</v>
      </c>
      <c r="L2229" s="377">
        <v>0</v>
      </c>
    </row>
    <row r="2230" spans="2:12" ht="13.2" x14ac:dyDescent="0.25">
      <c r="B2230" s="376" t="s">
        <v>221</v>
      </c>
      <c r="C2230" s="376" t="s">
        <v>2201</v>
      </c>
      <c r="D2230" s="376" t="s">
        <v>106</v>
      </c>
      <c r="E2230" s="376" t="s">
        <v>3941</v>
      </c>
      <c r="F2230" s="377">
        <v>0</v>
      </c>
      <c r="G2230" s="377">
        <v>0</v>
      </c>
      <c r="H2230" s="377">
        <v>0</v>
      </c>
      <c r="I2230" s="377">
        <v>6</v>
      </c>
      <c r="J2230" s="377">
        <v>3</v>
      </c>
      <c r="K2230" s="377">
        <v>3</v>
      </c>
      <c r="L2230" s="377">
        <v>0</v>
      </c>
    </row>
    <row r="2231" spans="2:12" ht="13.2" x14ac:dyDescent="0.25">
      <c r="B2231" s="376" t="s">
        <v>221</v>
      </c>
      <c r="C2231" s="376" t="s">
        <v>2201</v>
      </c>
      <c r="D2231" s="376" t="s">
        <v>106</v>
      </c>
      <c r="E2231" s="376" t="s">
        <v>3083</v>
      </c>
      <c r="F2231" s="377">
        <v>1</v>
      </c>
      <c r="G2231" s="377">
        <v>0</v>
      </c>
      <c r="H2231" s="377">
        <v>1</v>
      </c>
      <c r="I2231" s="377">
        <v>8</v>
      </c>
      <c r="J2231" s="377">
        <v>5</v>
      </c>
      <c r="K2231" s="377">
        <v>3</v>
      </c>
      <c r="L2231" s="377">
        <v>0</v>
      </c>
    </row>
    <row r="2232" spans="2:12" ht="13.2" x14ac:dyDescent="0.25">
      <c r="B2232" s="376" t="s">
        <v>221</v>
      </c>
      <c r="C2232" s="376" t="s">
        <v>2201</v>
      </c>
      <c r="D2232" s="376" t="s">
        <v>106</v>
      </c>
      <c r="E2232" s="376" t="s">
        <v>3607</v>
      </c>
      <c r="F2232" s="377">
        <v>0</v>
      </c>
      <c r="G2232" s="377">
        <v>0</v>
      </c>
      <c r="H2232" s="377">
        <v>0</v>
      </c>
      <c r="I2232" s="377">
        <v>1</v>
      </c>
      <c r="J2232" s="377">
        <v>1</v>
      </c>
      <c r="K2232" s="377">
        <v>0</v>
      </c>
      <c r="L2232" s="377">
        <v>0</v>
      </c>
    </row>
    <row r="2233" spans="2:12" ht="13.2" x14ac:dyDescent="0.25">
      <c r="B2233" s="376" t="s">
        <v>221</v>
      </c>
      <c r="C2233" s="376" t="s">
        <v>2201</v>
      </c>
      <c r="D2233" s="376" t="s">
        <v>106</v>
      </c>
      <c r="E2233" s="376" t="s">
        <v>3344</v>
      </c>
      <c r="F2233" s="377">
        <v>0</v>
      </c>
      <c r="G2233" s="377">
        <v>0</v>
      </c>
      <c r="H2233" s="377">
        <v>0</v>
      </c>
      <c r="I2233" s="377">
        <v>1</v>
      </c>
      <c r="J2233" s="377">
        <v>1</v>
      </c>
      <c r="K2233" s="377">
        <v>0</v>
      </c>
      <c r="L2233" s="377">
        <v>0</v>
      </c>
    </row>
    <row r="2234" spans="2:12" ht="13.2" x14ac:dyDescent="0.25">
      <c r="B2234" s="376" t="s">
        <v>221</v>
      </c>
      <c r="C2234" s="376" t="s">
        <v>2201</v>
      </c>
      <c r="D2234" s="376" t="s">
        <v>106</v>
      </c>
      <c r="E2234" s="376" t="s">
        <v>3942</v>
      </c>
      <c r="F2234" s="377">
        <v>1</v>
      </c>
      <c r="G2234" s="377">
        <v>1</v>
      </c>
      <c r="H2234" s="377">
        <v>0</v>
      </c>
      <c r="I2234" s="377">
        <v>1</v>
      </c>
      <c r="J2234" s="377">
        <v>1</v>
      </c>
      <c r="K2234" s="377">
        <v>0</v>
      </c>
      <c r="L2234" s="377">
        <v>0</v>
      </c>
    </row>
    <row r="2235" spans="2:12" ht="13.2" x14ac:dyDescent="0.25">
      <c r="B2235" s="376" t="s">
        <v>221</v>
      </c>
      <c r="C2235" s="376" t="s">
        <v>2201</v>
      </c>
      <c r="D2235" s="376" t="s">
        <v>106</v>
      </c>
      <c r="E2235" s="376" t="s">
        <v>3084</v>
      </c>
      <c r="F2235" s="377">
        <v>2</v>
      </c>
      <c r="G2235" s="377">
        <v>0</v>
      </c>
      <c r="H2235" s="377">
        <v>2</v>
      </c>
      <c r="I2235" s="377">
        <v>6</v>
      </c>
      <c r="J2235" s="377">
        <v>4</v>
      </c>
      <c r="K2235" s="377">
        <v>2</v>
      </c>
      <c r="L2235" s="377">
        <v>0</v>
      </c>
    </row>
    <row r="2236" spans="2:12" ht="13.2" x14ac:dyDescent="0.25">
      <c r="B2236" s="376" t="s">
        <v>221</v>
      </c>
      <c r="C2236" s="376" t="s">
        <v>2201</v>
      </c>
      <c r="D2236" s="376" t="s">
        <v>106</v>
      </c>
      <c r="E2236" s="376" t="s">
        <v>2863</v>
      </c>
      <c r="F2236" s="377">
        <v>0</v>
      </c>
      <c r="G2236" s="377">
        <v>0</v>
      </c>
      <c r="H2236" s="377">
        <v>0</v>
      </c>
      <c r="I2236" s="377">
        <v>1</v>
      </c>
      <c r="J2236" s="377">
        <v>1</v>
      </c>
      <c r="K2236" s="377">
        <v>0</v>
      </c>
      <c r="L2236" s="377">
        <v>0</v>
      </c>
    </row>
    <row r="2237" spans="2:12" ht="13.2" x14ac:dyDescent="0.25">
      <c r="B2237" s="376" t="s">
        <v>221</v>
      </c>
      <c r="C2237" s="376" t="s">
        <v>2201</v>
      </c>
      <c r="D2237" s="376" t="s">
        <v>106</v>
      </c>
      <c r="E2237" s="376" t="s">
        <v>1629</v>
      </c>
      <c r="F2237" s="377">
        <v>3</v>
      </c>
      <c r="G2237" s="377">
        <v>1</v>
      </c>
      <c r="H2237" s="377">
        <v>2</v>
      </c>
      <c r="I2237" s="377">
        <v>7</v>
      </c>
      <c r="J2237" s="377">
        <v>5</v>
      </c>
      <c r="K2237" s="377">
        <v>2</v>
      </c>
      <c r="L2237" s="377">
        <v>0</v>
      </c>
    </row>
    <row r="2238" spans="2:12" ht="13.2" x14ac:dyDescent="0.25">
      <c r="B2238" s="376" t="s">
        <v>221</v>
      </c>
      <c r="C2238" s="376" t="s">
        <v>2201</v>
      </c>
      <c r="D2238" s="376" t="s">
        <v>106</v>
      </c>
      <c r="E2238" s="376" t="s">
        <v>3943</v>
      </c>
      <c r="F2238" s="377">
        <v>0</v>
      </c>
      <c r="G2238" s="377">
        <v>0</v>
      </c>
      <c r="H2238" s="377">
        <v>0</v>
      </c>
      <c r="I2238" s="377">
        <v>2</v>
      </c>
      <c r="J2238" s="377">
        <v>1</v>
      </c>
      <c r="K2238" s="377">
        <v>1</v>
      </c>
      <c r="L2238" s="377">
        <v>0</v>
      </c>
    </row>
    <row r="2239" spans="2:12" ht="13.2" x14ac:dyDescent="0.25">
      <c r="B2239" s="376" t="s">
        <v>221</v>
      </c>
      <c r="C2239" s="376" t="s">
        <v>2201</v>
      </c>
      <c r="D2239" s="376" t="s">
        <v>106</v>
      </c>
      <c r="E2239" s="376" t="s">
        <v>1630</v>
      </c>
      <c r="F2239" s="377">
        <v>4</v>
      </c>
      <c r="G2239" s="377">
        <v>2</v>
      </c>
      <c r="H2239" s="377">
        <v>2</v>
      </c>
      <c r="I2239" s="377">
        <v>21</v>
      </c>
      <c r="J2239" s="377">
        <v>14</v>
      </c>
      <c r="K2239" s="377">
        <v>7</v>
      </c>
      <c r="L2239" s="377">
        <v>0</v>
      </c>
    </row>
    <row r="2240" spans="2:12" ht="13.2" x14ac:dyDescent="0.25">
      <c r="B2240" s="376" t="s">
        <v>221</v>
      </c>
      <c r="C2240" s="376" t="s">
        <v>2201</v>
      </c>
      <c r="D2240" s="376" t="s">
        <v>106</v>
      </c>
      <c r="E2240" s="376" t="s">
        <v>3944</v>
      </c>
      <c r="F2240" s="377">
        <v>0</v>
      </c>
      <c r="G2240" s="377">
        <v>0</v>
      </c>
      <c r="H2240" s="377">
        <v>0</v>
      </c>
      <c r="I2240" s="377">
        <v>2</v>
      </c>
      <c r="J2240" s="377">
        <v>2</v>
      </c>
      <c r="K2240" s="377">
        <v>0</v>
      </c>
      <c r="L2240" s="377">
        <v>0</v>
      </c>
    </row>
    <row r="2241" spans="2:12" ht="13.2" x14ac:dyDescent="0.25">
      <c r="B2241" s="376" t="s">
        <v>221</v>
      </c>
      <c r="C2241" s="376" t="s">
        <v>2201</v>
      </c>
      <c r="D2241" s="376" t="s">
        <v>106</v>
      </c>
      <c r="E2241" s="376" t="s">
        <v>3085</v>
      </c>
      <c r="F2241" s="377">
        <v>0</v>
      </c>
      <c r="G2241" s="377">
        <v>0</v>
      </c>
      <c r="H2241" s="377">
        <v>0</v>
      </c>
      <c r="I2241" s="377">
        <v>1</v>
      </c>
      <c r="J2241" s="377">
        <v>0</v>
      </c>
      <c r="K2241" s="377">
        <v>1</v>
      </c>
      <c r="L2241" s="377">
        <v>0</v>
      </c>
    </row>
    <row r="2242" spans="2:12" ht="13.2" x14ac:dyDescent="0.25">
      <c r="B2242" s="376" t="s">
        <v>221</v>
      </c>
      <c r="C2242" s="376" t="s">
        <v>2201</v>
      </c>
      <c r="D2242" s="376" t="s">
        <v>106</v>
      </c>
      <c r="E2242" s="376" t="s">
        <v>1631</v>
      </c>
      <c r="F2242" s="377">
        <v>0</v>
      </c>
      <c r="G2242" s="377">
        <v>0</v>
      </c>
      <c r="H2242" s="377">
        <v>0</v>
      </c>
      <c r="I2242" s="377">
        <v>15</v>
      </c>
      <c r="J2242" s="377">
        <v>12</v>
      </c>
      <c r="K2242" s="377">
        <v>3</v>
      </c>
      <c r="L2242" s="377">
        <v>0</v>
      </c>
    </row>
    <row r="2243" spans="2:12" ht="13.2" x14ac:dyDescent="0.25">
      <c r="B2243" s="376" t="s">
        <v>221</v>
      </c>
      <c r="C2243" s="376" t="s">
        <v>2201</v>
      </c>
      <c r="D2243" s="376" t="s">
        <v>106</v>
      </c>
      <c r="E2243" s="376" t="s">
        <v>3608</v>
      </c>
      <c r="F2243" s="377">
        <v>0</v>
      </c>
      <c r="G2243" s="377">
        <v>0</v>
      </c>
      <c r="H2243" s="377">
        <v>0</v>
      </c>
      <c r="I2243" s="377">
        <v>3</v>
      </c>
      <c r="J2243" s="377">
        <v>1</v>
      </c>
      <c r="K2243" s="377">
        <v>2</v>
      </c>
      <c r="L2243" s="377">
        <v>0</v>
      </c>
    </row>
    <row r="2244" spans="2:12" ht="13.2" x14ac:dyDescent="0.25">
      <c r="B2244" s="376" t="s">
        <v>221</v>
      </c>
      <c r="C2244" s="376" t="s">
        <v>2201</v>
      </c>
      <c r="D2244" s="376" t="s">
        <v>106</v>
      </c>
      <c r="E2244" s="376" t="s">
        <v>3945</v>
      </c>
      <c r="F2244" s="377">
        <v>0</v>
      </c>
      <c r="G2244" s="377">
        <v>0</v>
      </c>
      <c r="H2244" s="377">
        <v>0</v>
      </c>
      <c r="I2244" s="377">
        <v>2</v>
      </c>
      <c r="J2244" s="377">
        <v>1</v>
      </c>
      <c r="K2244" s="377">
        <v>1</v>
      </c>
      <c r="L2244" s="377">
        <v>0</v>
      </c>
    </row>
    <row r="2245" spans="2:12" ht="13.2" x14ac:dyDescent="0.25">
      <c r="B2245" s="376" t="s">
        <v>221</v>
      </c>
      <c r="C2245" s="376" t="s">
        <v>2201</v>
      </c>
      <c r="D2245" s="376" t="s">
        <v>106</v>
      </c>
      <c r="E2245" s="376" t="s">
        <v>3946</v>
      </c>
      <c r="F2245" s="377">
        <v>1</v>
      </c>
      <c r="G2245" s="377">
        <v>1</v>
      </c>
      <c r="H2245" s="377">
        <v>0</v>
      </c>
      <c r="I2245" s="377">
        <v>0</v>
      </c>
      <c r="J2245" s="377">
        <v>0</v>
      </c>
      <c r="K2245" s="377">
        <v>0</v>
      </c>
      <c r="L2245" s="377">
        <v>0</v>
      </c>
    </row>
    <row r="2246" spans="2:12" ht="13.2" x14ac:dyDescent="0.25">
      <c r="B2246" s="376" t="s">
        <v>221</v>
      </c>
      <c r="C2246" s="376" t="s">
        <v>2201</v>
      </c>
      <c r="D2246" s="376" t="s">
        <v>106</v>
      </c>
      <c r="E2246" s="376" t="s">
        <v>3194</v>
      </c>
      <c r="F2246" s="377">
        <v>0</v>
      </c>
      <c r="G2246" s="377">
        <v>0</v>
      </c>
      <c r="H2246" s="377">
        <v>0</v>
      </c>
      <c r="I2246" s="377">
        <v>1</v>
      </c>
      <c r="J2246" s="377">
        <v>1</v>
      </c>
      <c r="K2246" s="377">
        <v>0</v>
      </c>
      <c r="L2246" s="377">
        <v>0</v>
      </c>
    </row>
    <row r="2247" spans="2:12" ht="13.2" x14ac:dyDescent="0.25">
      <c r="B2247" s="376" t="s">
        <v>221</v>
      </c>
      <c r="C2247" s="376" t="s">
        <v>2201</v>
      </c>
      <c r="D2247" s="376" t="s">
        <v>106</v>
      </c>
      <c r="E2247" s="376" t="s">
        <v>3346</v>
      </c>
      <c r="F2247" s="377">
        <v>0</v>
      </c>
      <c r="G2247" s="377">
        <v>0</v>
      </c>
      <c r="H2247" s="377">
        <v>0</v>
      </c>
      <c r="I2247" s="377">
        <v>1</v>
      </c>
      <c r="J2247" s="377">
        <v>0</v>
      </c>
      <c r="K2247" s="377">
        <v>1</v>
      </c>
      <c r="L2247" s="377">
        <v>0</v>
      </c>
    </row>
    <row r="2248" spans="2:12" ht="13.2" x14ac:dyDescent="0.25">
      <c r="B2248" s="376" t="s">
        <v>221</v>
      </c>
      <c r="C2248" s="376" t="s">
        <v>2201</v>
      </c>
      <c r="D2248" s="376" t="s">
        <v>106</v>
      </c>
      <c r="E2248" s="376" t="s">
        <v>1633</v>
      </c>
      <c r="F2248" s="377">
        <v>24</v>
      </c>
      <c r="G2248" s="377">
        <v>14</v>
      </c>
      <c r="H2248" s="377">
        <v>10</v>
      </c>
      <c r="I2248" s="377">
        <v>56</v>
      </c>
      <c r="J2248" s="377">
        <v>46</v>
      </c>
      <c r="K2248" s="377">
        <v>10</v>
      </c>
      <c r="L2248" s="377">
        <v>0</v>
      </c>
    </row>
    <row r="2249" spans="2:12" ht="13.2" x14ac:dyDescent="0.25">
      <c r="B2249" s="376" t="s">
        <v>221</v>
      </c>
      <c r="C2249" s="376" t="s">
        <v>2201</v>
      </c>
      <c r="D2249" s="376" t="s">
        <v>106</v>
      </c>
      <c r="E2249" s="376" t="s">
        <v>1634</v>
      </c>
      <c r="F2249" s="377">
        <v>14</v>
      </c>
      <c r="G2249" s="377">
        <v>6</v>
      </c>
      <c r="H2249" s="377">
        <v>8</v>
      </c>
      <c r="I2249" s="377">
        <v>23</v>
      </c>
      <c r="J2249" s="377">
        <v>20</v>
      </c>
      <c r="K2249" s="377">
        <v>3</v>
      </c>
      <c r="L2249" s="377">
        <v>0</v>
      </c>
    </row>
    <row r="2250" spans="2:12" ht="13.2" x14ac:dyDescent="0.25">
      <c r="B2250" s="376" t="s">
        <v>221</v>
      </c>
      <c r="C2250" s="376" t="s">
        <v>2201</v>
      </c>
      <c r="D2250" s="376" t="s">
        <v>106</v>
      </c>
      <c r="E2250" s="376" t="s">
        <v>1635</v>
      </c>
      <c r="F2250" s="377">
        <v>3</v>
      </c>
      <c r="G2250" s="377">
        <v>0</v>
      </c>
      <c r="H2250" s="377">
        <v>3</v>
      </c>
      <c r="I2250" s="377">
        <v>16</v>
      </c>
      <c r="J2250" s="377">
        <v>14</v>
      </c>
      <c r="K2250" s="377">
        <v>2</v>
      </c>
      <c r="L2250" s="377">
        <v>0</v>
      </c>
    </row>
    <row r="2251" spans="2:12" ht="13.2" x14ac:dyDescent="0.25">
      <c r="B2251" s="376" t="s">
        <v>221</v>
      </c>
      <c r="C2251" s="376" t="s">
        <v>2201</v>
      </c>
      <c r="D2251" s="376" t="s">
        <v>106</v>
      </c>
      <c r="E2251" s="376" t="s">
        <v>1636</v>
      </c>
      <c r="F2251" s="377">
        <v>4</v>
      </c>
      <c r="G2251" s="377">
        <v>2</v>
      </c>
      <c r="H2251" s="377">
        <v>2</v>
      </c>
      <c r="I2251" s="377">
        <v>9</v>
      </c>
      <c r="J2251" s="377">
        <v>8</v>
      </c>
      <c r="K2251" s="377">
        <v>1</v>
      </c>
      <c r="L2251" s="377">
        <v>0</v>
      </c>
    </row>
    <row r="2252" spans="2:12" ht="13.2" x14ac:dyDescent="0.25">
      <c r="B2252" s="376" t="s">
        <v>221</v>
      </c>
      <c r="C2252" s="376" t="s">
        <v>2201</v>
      </c>
      <c r="D2252" s="376" t="s">
        <v>106</v>
      </c>
      <c r="E2252" s="376" t="s">
        <v>1637</v>
      </c>
      <c r="F2252" s="377">
        <v>3</v>
      </c>
      <c r="G2252" s="377">
        <v>1</v>
      </c>
      <c r="H2252" s="377">
        <v>2</v>
      </c>
      <c r="I2252" s="377">
        <v>4</v>
      </c>
      <c r="J2252" s="377">
        <v>3</v>
      </c>
      <c r="K2252" s="377">
        <v>1</v>
      </c>
      <c r="L2252" s="377">
        <v>0</v>
      </c>
    </row>
    <row r="2253" spans="2:12" ht="13.2" x14ac:dyDescent="0.25">
      <c r="B2253" s="376" t="s">
        <v>221</v>
      </c>
      <c r="C2253" s="376" t="s">
        <v>2201</v>
      </c>
      <c r="D2253" s="376" t="s">
        <v>106</v>
      </c>
      <c r="E2253" s="376" t="s">
        <v>1638</v>
      </c>
      <c r="F2253" s="377">
        <v>2</v>
      </c>
      <c r="G2253" s="377">
        <v>0</v>
      </c>
      <c r="H2253" s="377">
        <v>2</v>
      </c>
      <c r="I2253" s="377">
        <v>5</v>
      </c>
      <c r="J2253" s="377">
        <v>3</v>
      </c>
      <c r="K2253" s="377">
        <v>2</v>
      </c>
      <c r="L2253" s="377">
        <v>0</v>
      </c>
    </row>
    <row r="2254" spans="2:12" ht="13.2" x14ac:dyDescent="0.25">
      <c r="B2254" s="376" t="s">
        <v>221</v>
      </c>
      <c r="C2254" s="376" t="s">
        <v>2201</v>
      </c>
      <c r="D2254" s="376" t="s">
        <v>106</v>
      </c>
      <c r="E2254" s="376" t="s">
        <v>3347</v>
      </c>
      <c r="F2254" s="377">
        <v>0</v>
      </c>
      <c r="G2254" s="377">
        <v>0</v>
      </c>
      <c r="H2254" s="377">
        <v>0</v>
      </c>
      <c r="I2254" s="377">
        <v>2</v>
      </c>
      <c r="J2254" s="377">
        <v>2</v>
      </c>
      <c r="K2254" s="377">
        <v>0</v>
      </c>
      <c r="L2254" s="377">
        <v>0</v>
      </c>
    </row>
    <row r="2255" spans="2:12" ht="13.2" x14ac:dyDescent="0.25">
      <c r="B2255" s="376" t="s">
        <v>221</v>
      </c>
      <c r="C2255" s="376" t="s">
        <v>2201</v>
      </c>
      <c r="D2255" s="376" t="s">
        <v>106</v>
      </c>
      <c r="E2255" s="376" t="s">
        <v>2798</v>
      </c>
      <c r="F2255" s="377">
        <v>1</v>
      </c>
      <c r="G2255" s="377">
        <v>0</v>
      </c>
      <c r="H2255" s="377">
        <v>1</v>
      </c>
      <c r="I2255" s="377">
        <v>2</v>
      </c>
      <c r="J2255" s="377">
        <v>1</v>
      </c>
      <c r="K2255" s="377">
        <v>1</v>
      </c>
      <c r="L2255" s="377">
        <v>0</v>
      </c>
    </row>
    <row r="2256" spans="2:12" ht="13.2" x14ac:dyDescent="0.25">
      <c r="B2256" s="376" t="s">
        <v>221</v>
      </c>
      <c r="C2256" s="376" t="s">
        <v>2201</v>
      </c>
      <c r="D2256" s="376" t="s">
        <v>106</v>
      </c>
      <c r="E2256" s="376" t="s">
        <v>1639</v>
      </c>
      <c r="F2256" s="377">
        <v>0</v>
      </c>
      <c r="G2256" s="377">
        <v>0</v>
      </c>
      <c r="H2256" s="377">
        <v>0</v>
      </c>
      <c r="I2256" s="377">
        <v>2</v>
      </c>
      <c r="J2256" s="377">
        <v>1</v>
      </c>
      <c r="K2256" s="377">
        <v>1</v>
      </c>
      <c r="L2256" s="377">
        <v>0</v>
      </c>
    </row>
    <row r="2257" spans="2:12" ht="13.2" x14ac:dyDescent="0.25">
      <c r="B2257" s="376" t="s">
        <v>221</v>
      </c>
      <c r="C2257" s="376" t="s">
        <v>2201</v>
      </c>
      <c r="D2257" s="376" t="s">
        <v>2202</v>
      </c>
      <c r="E2257" s="376" t="s">
        <v>3690</v>
      </c>
      <c r="F2257" s="377">
        <v>2</v>
      </c>
      <c r="G2257" s="377">
        <v>1</v>
      </c>
      <c r="H2257" s="377">
        <v>1</v>
      </c>
      <c r="I2257" s="377">
        <v>1</v>
      </c>
      <c r="J2257" s="377">
        <v>1</v>
      </c>
      <c r="K2257" s="377">
        <v>0</v>
      </c>
      <c r="L2257" s="377">
        <v>0</v>
      </c>
    </row>
    <row r="2258" spans="2:12" ht="13.2" x14ac:dyDescent="0.25">
      <c r="B2258" s="376" t="s">
        <v>221</v>
      </c>
      <c r="C2258" s="376" t="s">
        <v>2201</v>
      </c>
      <c r="D2258" s="376" t="s">
        <v>2202</v>
      </c>
      <c r="E2258" s="376" t="s">
        <v>3947</v>
      </c>
      <c r="F2258" s="377">
        <v>1</v>
      </c>
      <c r="G2258" s="377">
        <v>1</v>
      </c>
      <c r="H2258" s="377">
        <v>0</v>
      </c>
      <c r="I2258" s="377">
        <v>0</v>
      </c>
      <c r="J2258" s="377">
        <v>0</v>
      </c>
      <c r="K2258" s="377">
        <v>0</v>
      </c>
      <c r="L2258" s="377">
        <v>0</v>
      </c>
    </row>
    <row r="2259" spans="2:12" ht="13.2" x14ac:dyDescent="0.25">
      <c r="B2259" s="376" t="s">
        <v>221</v>
      </c>
      <c r="C2259" s="376" t="s">
        <v>2201</v>
      </c>
      <c r="D2259" s="376" t="s">
        <v>2202</v>
      </c>
      <c r="E2259" s="376" t="s">
        <v>1640</v>
      </c>
      <c r="F2259" s="377">
        <v>1</v>
      </c>
      <c r="G2259" s="377">
        <v>0</v>
      </c>
      <c r="H2259" s="377">
        <v>1</v>
      </c>
      <c r="I2259" s="377">
        <v>14</v>
      </c>
      <c r="J2259" s="377">
        <v>10</v>
      </c>
      <c r="K2259" s="377">
        <v>4</v>
      </c>
      <c r="L2259" s="377">
        <v>0</v>
      </c>
    </row>
    <row r="2260" spans="2:12" ht="13.2" x14ac:dyDescent="0.25">
      <c r="B2260" s="376" t="s">
        <v>221</v>
      </c>
      <c r="C2260" s="376" t="s">
        <v>2201</v>
      </c>
      <c r="D2260" s="376" t="s">
        <v>2202</v>
      </c>
      <c r="E2260" s="376" t="s">
        <v>1641</v>
      </c>
      <c r="F2260" s="377">
        <v>1</v>
      </c>
      <c r="G2260" s="377">
        <v>1</v>
      </c>
      <c r="H2260" s="377">
        <v>0</v>
      </c>
      <c r="I2260" s="377">
        <v>2</v>
      </c>
      <c r="J2260" s="377">
        <v>2</v>
      </c>
      <c r="K2260" s="377">
        <v>0</v>
      </c>
      <c r="L2260" s="377">
        <v>0</v>
      </c>
    </row>
    <row r="2261" spans="2:12" ht="13.2" x14ac:dyDescent="0.25">
      <c r="B2261" s="376" t="s">
        <v>221</v>
      </c>
      <c r="C2261" s="376" t="s">
        <v>2201</v>
      </c>
      <c r="D2261" s="376" t="s">
        <v>114</v>
      </c>
      <c r="E2261" s="376" t="s">
        <v>3610</v>
      </c>
      <c r="F2261" s="377">
        <v>1</v>
      </c>
      <c r="G2261" s="377">
        <v>0</v>
      </c>
      <c r="H2261" s="377">
        <v>1</v>
      </c>
      <c r="I2261" s="377">
        <v>7</v>
      </c>
      <c r="J2261" s="377">
        <v>7</v>
      </c>
      <c r="K2261" s="377">
        <v>0</v>
      </c>
      <c r="L2261" s="377">
        <v>0</v>
      </c>
    </row>
    <row r="2262" spans="2:12" ht="13.2" x14ac:dyDescent="0.25">
      <c r="B2262" s="376" t="s">
        <v>221</v>
      </c>
      <c r="C2262" s="376" t="s">
        <v>2201</v>
      </c>
      <c r="D2262" s="376" t="s">
        <v>114</v>
      </c>
      <c r="E2262" s="376" t="s">
        <v>1717</v>
      </c>
      <c r="F2262" s="377">
        <v>0</v>
      </c>
      <c r="G2262" s="377">
        <v>0</v>
      </c>
      <c r="H2262" s="377">
        <v>0</v>
      </c>
      <c r="I2262" s="377">
        <v>4</v>
      </c>
      <c r="J2262" s="377">
        <v>1</v>
      </c>
      <c r="K2262" s="377">
        <v>3</v>
      </c>
      <c r="L2262" s="377">
        <v>0</v>
      </c>
    </row>
    <row r="2263" spans="2:12" ht="13.2" x14ac:dyDescent="0.25">
      <c r="B2263" s="376" t="s">
        <v>221</v>
      </c>
      <c r="C2263" s="376" t="s">
        <v>2201</v>
      </c>
      <c r="D2263" s="376" t="s">
        <v>114</v>
      </c>
      <c r="E2263" s="376" t="s">
        <v>2408</v>
      </c>
      <c r="F2263" s="377">
        <v>2</v>
      </c>
      <c r="G2263" s="377">
        <v>1</v>
      </c>
      <c r="H2263" s="377">
        <v>1</v>
      </c>
      <c r="I2263" s="377">
        <v>0</v>
      </c>
      <c r="J2263" s="377">
        <v>0</v>
      </c>
      <c r="K2263" s="377">
        <v>0</v>
      </c>
      <c r="L2263" s="377">
        <v>0</v>
      </c>
    </row>
    <row r="2264" spans="2:12" ht="13.2" x14ac:dyDescent="0.25">
      <c r="B2264" s="376" t="s">
        <v>221</v>
      </c>
      <c r="C2264" s="376" t="s">
        <v>2201</v>
      </c>
      <c r="D2264" s="376" t="s">
        <v>114</v>
      </c>
      <c r="E2264" s="376" t="s">
        <v>1718</v>
      </c>
      <c r="F2264" s="377">
        <v>0</v>
      </c>
      <c r="G2264" s="377">
        <v>0</v>
      </c>
      <c r="H2264" s="377">
        <v>0</v>
      </c>
      <c r="I2264" s="377">
        <v>1</v>
      </c>
      <c r="J2264" s="377">
        <v>1</v>
      </c>
      <c r="K2264" s="377">
        <v>0</v>
      </c>
      <c r="L2264" s="377">
        <v>0</v>
      </c>
    </row>
    <row r="2265" spans="2:12" ht="13.2" x14ac:dyDescent="0.25">
      <c r="B2265" s="376" t="s">
        <v>221</v>
      </c>
      <c r="C2265" s="376" t="s">
        <v>2201</v>
      </c>
      <c r="D2265" s="376" t="s">
        <v>114</v>
      </c>
      <c r="E2265" s="376" t="s">
        <v>2409</v>
      </c>
      <c r="F2265" s="377">
        <v>1</v>
      </c>
      <c r="G2265" s="377">
        <v>1</v>
      </c>
      <c r="H2265" s="377">
        <v>0</v>
      </c>
      <c r="I2265" s="377">
        <v>0</v>
      </c>
      <c r="J2265" s="377">
        <v>0</v>
      </c>
      <c r="K2265" s="377">
        <v>0</v>
      </c>
      <c r="L2265" s="377">
        <v>0</v>
      </c>
    </row>
    <row r="2266" spans="2:12" ht="13.2" x14ac:dyDescent="0.25">
      <c r="B2266" s="376" t="s">
        <v>221</v>
      </c>
      <c r="C2266" s="376" t="s">
        <v>2201</v>
      </c>
      <c r="D2266" s="376" t="s">
        <v>114</v>
      </c>
      <c r="E2266" s="376" t="s">
        <v>1719</v>
      </c>
      <c r="F2266" s="377">
        <v>4</v>
      </c>
      <c r="G2266" s="377">
        <v>1</v>
      </c>
      <c r="H2266" s="377">
        <v>3</v>
      </c>
      <c r="I2266" s="377">
        <v>8</v>
      </c>
      <c r="J2266" s="377">
        <v>3</v>
      </c>
      <c r="K2266" s="377">
        <v>5</v>
      </c>
      <c r="L2266" s="377">
        <v>0</v>
      </c>
    </row>
    <row r="2267" spans="2:12" ht="13.2" x14ac:dyDescent="0.25">
      <c r="B2267" s="376" t="s">
        <v>221</v>
      </c>
      <c r="C2267" s="376" t="s">
        <v>2201</v>
      </c>
      <c r="D2267" s="376" t="s">
        <v>114</v>
      </c>
      <c r="E2267" s="376" t="s">
        <v>3195</v>
      </c>
      <c r="F2267" s="377">
        <v>1</v>
      </c>
      <c r="G2267" s="377">
        <v>1</v>
      </c>
      <c r="H2267" s="377">
        <v>0</v>
      </c>
      <c r="I2267" s="377">
        <v>0</v>
      </c>
      <c r="J2267" s="377">
        <v>0</v>
      </c>
      <c r="K2267" s="377">
        <v>0</v>
      </c>
      <c r="L2267" s="377">
        <v>0</v>
      </c>
    </row>
    <row r="2268" spans="2:12" ht="13.2" x14ac:dyDescent="0.25">
      <c r="B2268" s="376" t="s">
        <v>221</v>
      </c>
      <c r="C2268" s="376" t="s">
        <v>2201</v>
      </c>
      <c r="D2268" s="376" t="s">
        <v>238</v>
      </c>
      <c r="E2268" s="376" t="s">
        <v>3348</v>
      </c>
      <c r="F2268" s="377">
        <v>0</v>
      </c>
      <c r="G2268" s="377">
        <v>0</v>
      </c>
      <c r="H2268" s="377">
        <v>0</v>
      </c>
      <c r="I2268" s="377">
        <v>1</v>
      </c>
      <c r="J2268" s="377">
        <v>1</v>
      </c>
      <c r="K2268" s="377">
        <v>0</v>
      </c>
      <c r="L2268" s="377">
        <v>0</v>
      </c>
    </row>
    <row r="2269" spans="2:12" ht="13.2" x14ac:dyDescent="0.25">
      <c r="B2269" s="376" t="s">
        <v>221</v>
      </c>
      <c r="C2269" s="376" t="s">
        <v>2201</v>
      </c>
      <c r="D2269" s="376" t="s">
        <v>238</v>
      </c>
      <c r="E2269" s="376" t="s">
        <v>3349</v>
      </c>
      <c r="F2269" s="377">
        <v>0</v>
      </c>
      <c r="G2269" s="377">
        <v>0</v>
      </c>
      <c r="H2269" s="377">
        <v>0</v>
      </c>
      <c r="I2269" s="377">
        <v>2</v>
      </c>
      <c r="J2269" s="377">
        <v>2</v>
      </c>
      <c r="K2269" s="377">
        <v>0</v>
      </c>
      <c r="L2269" s="377">
        <v>0</v>
      </c>
    </row>
    <row r="2270" spans="2:12" ht="13.2" x14ac:dyDescent="0.25">
      <c r="B2270" s="376" t="s">
        <v>221</v>
      </c>
      <c r="C2270" s="376" t="s">
        <v>2201</v>
      </c>
      <c r="D2270" s="376" t="s">
        <v>238</v>
      </c>
      <c r="E2270" s="376" t="s">
        <v>3948</v>
      </c>
      <c r="F2270" s="377">
        <v>1</v>
      </c>
      <c r="G2270" s="377">
        <v>1</v>
      </c>
      <c r="H2270" s="377">
        <v>0</v>
      </c>
      <c r="I2270" s="377">
        <v>0</v>
      </c>
      <c r="J2270" s="377">
        <v>0</v>
      </c>
      <c r="K2270" s="377">
        <v>0</v>
      </c>
      <c r="L2270" s="377">
        <v>0</v>
      </c>
    </row>
    <row r="2271" spans="2:12" ht="13.2" x14ac:dyDescent="0.25">
      <c r="B2271" s="376" t="s">
        <v>221</v>
      </c>
      <c r="C2271" s="376" t="s">
        <v>2201</v>
      </c>
      <c r="D2271" s="376" t="s">
        <v>238</v>
      </c>
      <c r="E2271" s="376" t="s">
        <v>3949</v>
      </c>
      <c r="F2271" s="377">
        <v>0</v>
      </c>
      <c r="G2271" s="377">
        <v>0</v>
      </c>
      <c r="H2271" s="377">
        <v>0</v>
      </c>
      <c r="I2271" s="377">
        <v>1</v>
      </c>
      <c r="J2271" s="377">
        <v>1</v>
      </c>
      <c r="K2271" s="377">
        <v>0</v>
      </c>
      <c r="L2271" s="377">
        <v>0</v>
      </c>
    </row>
    <row r="2272" spans="2:12" ht="13.2" x14ac:dyDescent="0.25">
      <c r="B2272" s="376" t="s">
        <v>221</v>
      </c>
      <c r="C2272" s="376" t="s">
        <v>2201</v>
      </c>
      <c r="D2272" s="376" t="s">
        <v>238</v>
      </c>
      <c r="E2272" s="376" t="s">
        <v>1721</v>
      </c>
      <c r="F2272" s="377">
        <v>3</v>
      </c>
      <c r="G2272" s="377">
        <v>3</v>
      </c>
      <c r="H2272" s="377">
        <v>0</v>
      </c>
      <c r="I2272" s="377">
        <v>16</v>
      </c>
      <c r="J2272" s="377">
        <v>16</v>
      </c>
      <c r="K2272" s="377">
        <v>0</v>
      </c>
      <c r="L2272" s="377">
        <v>0</v>
      </c>
    </row>
    <row r="2273" spans="2:12" ht="13.2" x14ac:dyDescent="0.25">
      <c r="B2273" s="376" t="s">
        <v>221</v>
      </c>
      <c r="C2273" s="376" t="s">
        <v>2201</v>
      </c>
      <c r="D2273" s="376" t="s">
        <v>238</v>
      </c>
      <c r="E2273" s="376" t="s">
        <v>3950</v>
      </c>
      <c r="F2273" s="377">
        <v>1</v>
      </c>
      <c r="G2273" s="377">
        <v>1</v>
      </c>
      <c r="H2273" s="377">
        <v>0</v>
      </c>
      <c r="I2273" s="377">
        <v>3</v>
      </c>
      <c r="J2273" s="377">
        <v>1</v>
      </c>
      <c r="K2273" s="377">
        <v>2</v>
      </c>
      <c r="L2273" s="377">
        <v>0</v>
      </c>
    </row>
    <row r="2274" spans="2:12" ht="13.2" x14ac:dyDescent="0.25">
      <c r="B2274" s="376" t="s">
        <v>221</v>
      </c>
      <c r="C2274" s="376" t="s">
        <v>2201</v>
      </c>
      <c r="D2274" s="376" t="s">
        <v>238</v>
      </c>
      <c r="E2274" s="376" t="s">
        <v>3088</v>
      </c>
      <c r="F2274" s="377">
        <v>1</v>
      </c>
      <c r="G2274" s="377">
        <v>1</v>
      </c>
      <c r="H2274" s="377">
        <v>0</v>
      </c>
      <c r="I2274" s="377">
        <v>0</v>
      </c>
      <c r="J2274" s="377">
        <v>0</v>
      </c>
      <c r="K2274" s="377">
        <v>0</v>
      </c>
      <c r="L2274" s="377">
        <v>0</v>
      </c>
    </row>
    <row r="2275" spans="2:12" ht="13.2" x14ac:dyDescent="0.25">
      <c r="B2275" s="376" t="s">
        <v>221</v>
      </c>
      <c r="C2275" s="376" t="s">
        <v>2201</v>
      </c>
      <c r="D2275" s="376" t="s">
        <v>238</v>
      </c>
      <c r="E2275" s="376" t="s">
        <v>3951</v>
      </c>
      <c r="F2275" s="377">
        <v>0</v>
      </c>
      <c r="G2275" s="377">
        <v>0</v>
      </c>
      <c r="H2275" s="377">
        <v>0</v>
      </c>
      <c r="I2275" s="377">
        <v>1</v>
      </c>
      <c r="J2275" s="377">
        <v>1</v>
      </c>
      <c r="K2275" s="377">
        <v>0</v>
      </c>
      <c r="L2275" s="377">
        <v>0</v>
      </c>
    </row>
    <row r="2276" spans="2:12" ht="13.2" x14ac:dyDescent="0.25">
      <c r="B2276" s="376" t="s">
        <v>221</v>
      </c>
      <c r="C2276" s="376" t="s">
        <v>2201</v>
      </c>
      <c r="D2276" s="376" t="s">
        <v>238</v>
      </c>
      <c r="E2276" s="376" t="s">
        <v>1722</v>
      </c>
      <c r="F2276" s="377">
        <v>9</v>
      </c>
      <c r="G2276" s="377">
        <v>8</v>
      </c>
      <c r="H2276" s="377">
        <v>1</v>
      </c>
      <c r="I2276" s="377">
        <v>18</v>
      </c>
      <c r="J2276" s="377">
        <v>13</v>
      </c>
      <c r="K2276" s="377">
        <v>5</v>
      </c>
      <c r="L2276" s="377">
        <v>0</v>
      </c>
    </row>
    <row r="2277" spans="2:12" ht="13.2" x14ac:dyDescent="0.25">
      <c r="B2277" s="376" t="s">
        <v>221</v>
      </c>
      <c r="C2277" s="376" t="s">
        <v>2201</v>
      </c>
      <c r="D2277" s="376" t="s">
        <v>238</v>
      </c>
      <c r="E2277" s="376" t="s">
        <v>3952</v>
      </c>
      <c r="F2277" s="377">
        <v>0</v>
      </c>
      <c r="G2277" s="377">
        <v>0</v>
      </c>
      <c r="H2277" s="377">
        <v>0</v>
      </c>
      <c r="I2277" s="377">
        <v>1</v>
      </c>
      <c r="J2277" s="377">
        <v>1</v>
      </c>
      <c r="K2277" s="377">
        <v>0</v>
      </c>
      <c r="L2277" s="377">
        <v>0</v>
      </c>
    </row>
    <row r="2278" spans="2:12" ht="13.2" x14ac:dyDescent="0.25">
      <c r="B2278" s="376" t="s">
        <v>221</v>
      </c>
      <c r="C2278" s="376" t="s">
        <v>2201</v>
      </c>
      <c r="D2278" s="376" t="s">
        <v>238</v>
      </c>
      <c r="E2278" s="376" t="s">
        <v>1723</v>
      </c>
      <c r="F2278" s="377">
        <v>2</v>
      </c>
      <c r="G2278" s="377">
        <v>2</v>
      </c>
      <c r="H2278" s="377">
        <v>0</v>
      </c>
      <c r="I2278" s="377">
        <v>4</v>
      </c>
      <c r="J2278" s="377">
        <v>4</v>
      </c>
      <c r="K2278" s="377">
        <v>0</v>
      </c>
      <c r="L2278" s="377">
        <v>0</v>
      </c>
    </row>
    <row r="2279" spans="2:12" ht="13.2" x14ac:dyDescent="0.25">
      <c r="B2279" s="376" t="s">
        <v>221</v>
      </c>
      <c r="C2279" s="376" t="s">
        <v>2201</v>
      </c>
      <c r="D2279" s="376" t="s">
        <v>238</v>
      </c>
      <c r="E2279" s="376" t="s">
        <v>1724</v>
      </c>
      <c r="F2279" s="377">
        <v>10</v>
      </c>
      <c r="G2279" s="377">
        <v>10</v>
      </c>
      <c r="H2279" s="377">
        <v>0</v>
      </c>
      <c r="I2279" s="377">
        <v>16</v>
      </c>
      <c r="J2279" s="377">
        <v>16</v>
      </c>
      <c r="K2279" s="377">
        <v>0</v>
      </c>
      <c r="L2279" s="377">
        <v>0</v>
      </c>
    </row>
    <row r="2280" spans="2:12" ht="13.2" x14ac:dyDescent="0.25">
      <c r="B2280" s="376" t="s">
        <v>221</v>
      </c>
      <c r="C2280" s="376" t="s">
        <v>2201</v>
      </c>
      <c r="D2280" s="376" t="s">
        <v>238</v>
      </c>
      <c r="E2280" s="376" t="s">
        <v>1725</v>
      </c>
      <c r="F2280" s="377">
        <v>1</v>
      </c>
      <c r="G2280" s="377">
        <v>1</v>
      </c>
      <c r="H2280" s="377">
        <v>0</v>
      </c>
      <c r="I2280" s="377">
        <v>13</v>
      </c>
      <c r="J2280" s="377">
        <v>11</v>
      </c>
      <c r="K2280" s="377">
        <v>2</v>
      </c>
      <c r="L2280" s="377">
        <v>0</v>
      </c>
    </row>
    <row r="2281" spans="2:12" ht="13.2" x14ac:dyDescent="0.25">
      <c r="B2281" s="376" t="s">
        <v>221</v>
      </c>
      <c r="C2281" s="376" t="s">
        <v>2201</v>
      </c>
      <c r="D2281" s="376" t="s">
        <v>238</v>
      </c>
      <c r="E2281" s="376" t="s">
        <v>1726</v>
      </c>
      <c r="F2281" s="377">
        <v>5</v>
      </c>
      <c r="G2281" s="377">
        <v>4</v>
      </c>
      <c r="H2281" s="377">
        <v>1</v>
      </c>
      <c r="I2281" s="377">
        <v>1</v>
      </c>
      <c r="J2281" s="377">
        <v>0</v>
      </c>
      <c r="K2281" s="377">
        <v>1</v>
      </c>
      <c r="L2281" s="377">
        <v>0</v>
      </c>
    </row>
    <row r="2282" spans="2:12" ht="13.2" x14ac:dyDescent="0.25">
      <c r="B2282" s="376" t="s">
        <v>221</v>
      </c>
      <c r="C2282" s="376" t="s">
        <v>2201</v>
      </c>
      <c r="D2282" s="376" t="s">
        <v>238</v>
      </c>
      <c r="E2282" s="376" t="s">
        <v>1727</v>
      </c>
      <c r="F2282" s="377">
        <v>1</v>
      </c>
      <c r="G2282" s="377">
        <v>1</v>
      </c>
      <c r="H2282" s="377">
        <v>0</v>
      </c>
      <c r="I2282" s="377">
        <v>9</v>
      </c>
      <c r="J2282" s="377">
        <v>7</v>
      </c>
      <c r="K2282" s="377">
        <v>2</v>
      </c>
      <c r="L2282" s="377">
        <v>0</v>
      </c>
    </row>
    <row r="2283" spans="2:12" ht="13.2" x14ac:dyDescent="0.25">
      <c r="B2283" s="376" t="s">
        <v>221</v>
      </c>
      <c r="C2283" s="376" t="s">
        <v>2201</v>
      </c>
      <c r="D2283" s="376" t="s">
        <v>238</v>
      </c>
      <c r="E2283" s="376" t="s">
        <v>1728</v>
      </c>
      <c r="F2283" s="377">
        <v>0</v>
      </c>
      <c r="G2283" s="377">
        <v>0</v>
      </c>
      <c r="H2283" s="377">
        <v>0</v>
      </c>
      <c r="I2283" s="377">
        <v>3</v>
      </c>
      <c r="J2283" s="377">
        <v>2</v>
      </c>
      <c r="K2283" s="377">
        <v>1</v>
      </c>
      <c r="L2283" s="377">
        <v>0</v>
      </c>
    </row>
    <row r="2284" spans="2:12" ht="13.2" x14ac:dyDescent="0.25">
      <c r="B2284" s="376" t="s">
        <v>221</v>
      </c>
      <c r="C2284" s="376" t="s">
        <v>2201</v>
      </c>
      <c r="D2284" s="376" t="s">
        <v>238</v>
      </c>
      <c r="E2284" s="376" t="s">
        <v>2410</v>
      </c>
      <c r="F2284" s="377">
        <v>1</v>
      </c>
      <c r="G2284" s="377">
        <v>1</v>
      </c>
      <c r="H2284" s="377">
        <v>0</v>
      </c>
      <c r="I2284" s="377">
        <v>0</v>
      </c>
      <c r="J2284" s="377">
        <v>0</v>
      </c>
      <c r="K2284" s="377">
        <v>0</v>
      </c>
      <c r="L2284" s="377">
        <v>0</v>
      </c>
    </row>
    <row r="2285" spans="2:12" ht="13.2" x14ac:dyDescent="0.25">
      <c r="B2285" s="376" t="s">
        <v>221</v>
      </c>
      <c r="C2285" s="376" t="s">
        <v>2201</v>
      </c>
      <c r="D2285" s="376" t="s">
        <v>238</v>
      </c>
      <c r="E2285" s="376" t="s">
        <v>2799</v>
      </c>
      <c r="F2285" s="377">
        <v>1</v>
      </c>
      <c r="G2285" s="377">
        <v>0</v>
      </c>
      <c r="H2285" s="377">
        <v>1</v>
      </c>
      <c r="I2285" s="377">
        <v>2</v>
      </c>
      <c r="J2285" s="377">
        <v>2</v>
      </c>
      <c r="K2285" s="377">
        <v>0</v>
      </c>
      <c r="L2285" s="377">
        <v>0</v>
      </c>
    </row>
    <row r="2286" spans="2:12" ht="13.2" x14ac:dyDescent="0.25">
      <c r="B2286" s="376" t="s">
        <v>221</v>
      </c>
      <c r="C2286" s="376" t="s">
        <v>2201</v>
      </c>
      <c r="D2286" s="376" t="s">
        <v>238</v>
      </c>
      <c r="E2286" s="376" t="s">
        <v>2365</v>
      </c>
      <c r="F2286" s="377">
        <v>1</v>
      </c>
      <c r="G2286" s="377">
        <v>1</v>
      </c>
      <c r="H2286" s="377">
        <v>0</v>
      </c>
      <c r="I2286" s="377">
        <v>0</v>
      </c>
      <c r="J2286" s="377">
        <v>0</v>
      </c>
      <c r="K2286" s="377">
        <v>0</v>
      </c>
      <c r="L2286" s="377">
        <v>0</v>
      </c>
    </row>
    <row r="2287" spans="2:12" ht="13.2" x14ac:dyDescent="0.25">
      <c r="B2287" s="376" t="s">
        <v>221</v>
      </c>
      <c r="C2287" s="376" t="s">
        <v>2201</v>
      </c>
      <c r="D2287" s="376" t="s">
        <v>238</v>
      </c>
      <c r="E2287" s="376" t="s">
        <v>3953</v>
      </c>
      <c r="F2287" s="377">
        <v>1</v>
      </c>
      <c r="G2287" s="377">
        <v>1</v>
      </c>
      <c r="H2287" s="377">
        <v>0</v>
      </c>
      <c r="I2287" s="377">
        <v>0</v>
      </c>
      <c r="J2287" s="377">
        <v>0</v>
      </c>
      <c r="K2287" s="377">
        <v>0</v>
      </c>
      <c r="L2287" s="377">
        <v>0</v>
      </c>
    </row>
    <row r="2288" spans="2:12" ht="13.2" x14ac:dyDescent="0.25">
      <c r="B2288" s="376" t="s">
        <v>221</v>
      </c>
      <c r="C2288" s="376" t="s">
        <v>2201</v>
      </c>
      <c r="D2288" s="376" t="s">
        <v>238</v>
      </c>
      <c r="E2288" s="376" t="s">
        <v>3612</v>
      </c>
      <c r="F2288" s="377">
        <v>0</v>
      </c>
      <c r="G2288" s="377">
        <v>0</v>
      </c>
      <c r="H2288" s="377">
        <v>0</v>
      </c>
      <c r="I2288" s="377">
        <v>1</v>
      </c>
      <c r="J2288" s="377">
        <v>1</v>
      </c>
      <c r="K2288" s="377">
        <v>0</v>
      </c>
      <c r="L2288" s="377">
        <v>0</v>
      </c>
    </row>
    <row r="2289" spans="2:12" ht="13.2" x14ac:dyDescent="0.25">
      <c r="B2289" s="376" t="s">
        <v>221</v>
      </c>
      <c r="C2289" s="376" t="s">
        <v>2201</v>
      </c>
      <c r="D2289" s="376" t="s">
        <v>238</v>
      </c>
      <c r="E2289" s="376" t="s">
        <v>3613</v>
      </c>
      <c r="F2289" s="377">
        <v>2</v>
      </c>
      <c r="G2289" s="377">
        <v>1</v>
      </c>
      <c r="H2289" s="377">
        <v>1</v>
      </c>
      <c r="I2289" s="377">
        <v>1</v>
      </c>
      <c r="J2289" s="377">
        <v>1</v>
      </c>
      <c r="K2289" s="377">
        <v>0</v>
      </c>
      <c r="L2289" s="377">
        <v>0</v>
      </c>
    </row>
    <row r="2290" spans="2:12" ht="13.2" x14ac:dyDescent="0.25">
      <c r="B2290" s="376" t="s">
        <v>221</v>
      </c>
      <c r="C2290" s="376" t="s">
        <v>2201</v>
      </c>
      <c r="D2290" s="376" t="s">
        <v>238</v>
      </c>
      <c r="E2290" s="376" t="s">
        <v>1729</v>
      </c>
      <c r="F2290" s="377">
        <v>7</v>
      </c>
      <c r="G2290" s="377">
        <v>3</v>
      </c>
      <c r="H2290" s="377">
        <v>4</v>
      </c>
      <c r="I2290" s="377">
        <v>20</v>
      </c>
      <c r="J2290" s="377">
        <v>14</v>
      </c>
      <c r="K2290" s="377">
        <v>6</v>
      </c>
      <c r="L2290" s="377">
        <v>0</v>
      </c>
    </row>
    <row r="2291" spans="2:12" ht="13.2" x14ac:dyDescent="0.25">
      <c r="B2291" s="376" t="s">
        <v>221</v>
      </c>
      <c r="C2291" s="376" t="s">
        <v>2201</v>
      </c>
      <c r="D2291" s="376" t="s">
        <v>238</v>
      </c>
      <c r="E2291" s="376" t="s">
        <v>3691</v>
      </c>
      <c r="F2291" s="377">
        <v>0</v>
      </c>
      <c r="G2291" s="377">
        <v>0</v>
      </c>
      <c r="H2291" s="377">
        <v>0</v>
      </c>
      <c r="I2291" s="377">
        <v>1</v>
      </c>
      <c r="J2291" s="377">
        <v>1</v>
      </c>
      <c r="K2291" s="377">
        <v>0</v>
      </c>
      <c r="L2291" s="377">
        <v>0</v>
      </c>
    </row>
    <row r="2292" spans="2:12" ht="13.2" x14ac:dyDescent="0.25">
      <c r="B2292" s="376" t="s">
        <v>221</v>
      </c>
      <c r="C2292" s="376" t="s">
        <v>2201</v>
      </c>
      <c r="D2292" s="376" t="s">
        <v>238</v>
      </c>
      <c r="E2292" s="376" t="s">
        <v>1730</v>
      </c>
      <c r="F2292" s="377">
        <v>2</v>
      </c>
      <c r="G2292" s="377">
        <v>2</v>
      </c>
      <c r="H2292" s="377">
        <v>0</v>
      </c>
      <c r="I2292" s="377">
        <v>4</v>
      </c>
      <c r="J2292" s="377">
        <v>3</v>
      </c>
      <c r="K2292" s="377">
        <v>1</v>
      </c>
      <c r="L2292" s="377">
        <v>0</v>
      </c>
    </row>
    <row r="2293" spans="2:12" ht="13.2" x14ac:dyDescent="0.25">
      <c r="B2293" s="376" t="s">
        <v>221</v>
      </c>
      <c r="C2293" s="376" t="s">
        <v>2201</v>
      </c>
      <c r="D2293" s="376" t="s">
        <v>238</v>
      </c>
      <c r="E2293" s="376" t="s">
        <v>3954</v>
      </c>
      <c r="F2293" s="377">
        <v>0</v>
      </c>
      <c r="G2293" s="377">
        <v>0</v>
      </c>
      <c r="H2293" s="377">
        <v>0</v>
      </c>
      <c r="I2293" s="377">
        <v>1</v>
      </c>
      <c r="J2293" s="377">
        <v>1</v>
      </c>
      <c r="K2293" s="377">
        <v>0</v>
      </c>
      <c r="L2293" s="377">
        <v>0</v>
      </c>
    </row>
    <row r="2294" spans="2:12" ht="13.2" x14ac:dyDescent="0.25">
      <c r="B2294" s="376" t="s">
        <v>221</v>
      </c>
      <c r="C2294" s="376" t="s">
        <v>2201</v>
      </c>
      <c r="D2294" s="376" t="s">
        <v>238</v>
      </c>
      <c r="E2294" s="376" t="s">
        <v>3955</v>
      </c>
      <c r="F2294" s="377">
        <v>1</v>
      </c>
      <c r="G2294" s="377">
        <v>1</v>
      </c>
      <c r="H2294" s="377">
        <v>0</v>
      </c>
      <c r="I2294" s="377">
        <v>2</v>
      </c>
      <c r="J2294" s="377">
        <v>1</v>
      </c>
      <c r="K2294" s="377">
        <v>1</v>
      </c>
      <c r="L2294" s="377">
        <v>0</v>
      </c>
    </row>
    <row r="2295" spans="2:12" ht="13.2" x14ac:dyDescent="0.25">
      <c r="B2295" s="376" t="s">
        <v>221</v>
      </c>
      <c r="C2295" s="376" t="s">
        <v>2201</v>
      </c>
      <c r="D2295" s="376" t="s">
        <v>238</v>
      </c>
      <c r="E2295" s="376" t="s">
        <v>1731</v>
      </c>
      <c r="F2295" s="377">
        <v>2</v>
      </c>
      <c r="G2295" s="377">
        <v>2</v>
      </c>
      <c r="H2295" s="377">
        <v>0</v>
      </c>
      <c r="I2295" s="377">
        <v>0</v>
      </c>
      <c r="J2295" s="377">
        <v>0</v>
      </c>
      <c r="K2295" s="377">
        <v>0</v>
      </c>
      <c r="L2295" s="377">
        <v>0</v>
      </c>
    </row>
    <row r="2296" spans="2:12" ht="13.2" x14ac:dyDescent="0.25">
      <c r="B2296" s="376" t="s">
        <v>221</v>
      </c>
      <c r="C2296" s="376" t="s">
        <v>2585</v>
      </c>
      <c r="D2296" s="376" t="s">
        <v>101</v>
      </c>
      <c r="E2296" s="376" t="s">
        <v>2800</v>
      </c>
      <c r="F2296" s="377">
        <v>1</v>
      </c>
      <c r="G2296" s="377">
        <v>1</v>
      </c>
      <c r="H2296" s="377">
        <v>0</v>
      </c>
      <c r="I2296" s="377">
        <v>0</v>
      </c>
      <c r="J2296" s="377">
        <v>0</v>
      </c>
      <c r="K2296" s="377">
        <v>0</v>
      </c>
      <c r="L2296" s="377">
        <v>0</v>
      </c>
    </row>
    <row r="2297" spans="2:12" ht="13.2" x14ac:dyDescent="0.25">
      <c r="B2297" s="376" t="s">
        <v>221</v>
      </c>
      <c r="C2297" s="376" t="s">
        <v>2585</v>
      </c>
      <c r="D2297" s="376" t="s">
        <v>432</v>
      </c>
      <c r="E2297" s="376" t="s">
        <v>3956</v>
      </c>
      <c r="F2297" s="377">
        <v>0</v>
      </c>
      <c r="G2297" s="377">
        <v>0</v>
      </c>
      <c r="H2297" s="377">
        <v>0</v>
      </c>
      <c r="I2297" s="377">
        <v>2</v>
      </c>
      <c r="J2297" s="377">
        <v>2</v>
      </c>
      <c r="K2297" s="377">
        <v>0</v>
      </c>
      <c r="L2297" s="377">
        <v>0</v>
      </c>
    </row>
    <row r="2298" spans="2:12" ht="13.2" x14ac:dyDescent="0.25">
      <c r="B2298" s="376" t="s">
        <v>221</v>
      </c>
      <c r="C2298" s="376" t="s">
        <v>2585</v>
      </c>
      <c r="D2298" s="376" t="s">
        <v>432</v>
      </c>
      <c r="E2298" s="376" t="s">
        <v>2867</v>
      </c>
      <c r="F2298" s="377">
        <v>0</v>
      </c>
      <c r="G2298" s="377">
        <v>0</v>
      </c>
      <c r="H2298" s="377">
        <v>0</v>
      </c>
      <c r="I2298" s="377">
        <v>5</v>
      </c>
      <c r="J2298" s="377">
        <v>5</v>
      </c>
      <c r="K2298" s="377">
        <v>0</v>
      </c>
      <c r="L2298" s="377">
        <v>0</v>
      </c>
    </row>
    <row r="2299" spans="2:12" ht="13.2" x14ac:dyDescent="0.25">
      <c r="B2299" s="376" t="s">
        <v>221</v>
      </c>
      <c r="C2299" s="376" t="s">
        <v>2585</v>
      </c>
      <c r="D2299" s="376" t="s">
        <v>432</v>
      </c>
      <c r="E2299" s="376" t="s">
        <v>1708</v>
      </c>
      <c r="F2299" s="377">
        <v>0</v>
      </c>
      <c r="G2299" s="377">
        <v>0</v>
      </c>
      <c r="H2299" s="377">
        <v>0</v>
      </c>
      <c r="I2299" s="377">
        <v>4</v>
      </c>
      <c r="J2299" s="377">
        <v>4</v>
      </c>
      <c r="K2299" s="377">
        <v>0</v>
      </c>
      <c r="L2299" s="377">
        <v>0</v>
      </c>
    </row>
    <row r="2300" spans="2:12" ht="13.2" x14ac:dyDescent="0.25">
      <c r="B2300" s="376" t="s">
        <v>221</v>
      </c>
      <c r="C2300" s="376" t="s">
        <v>2585</v>
      </c>
      <c r="D2300" s="376" t="s">
        <v>432</v>
      </c>
      <c r="E2300" s="376" t="s">
        <v>1709</v>
      </c>
      <c r="F2300" s="377">
        <v>0</v>
      </c>
      <c r="G2300" s="377">
        <v>0</v>
      </c>
      <c r="H2300" s="377">
        <v>0</v>
      </c>
      <c r="I2300" s="377">
        <v>2</v>
      </c>
      <c r="J2300" s="377">
        <v>2</v>
      </c>
      <c r="K2300" s="377">
        <v>0</v>
      </c>
      <c r="L2300" s="377">
        <v>0</v>
      </c>
    </row>
    <row r="2301" spans="2:12" ht="13.2" x14ac:dyDescent="0.25">
      <c r="B2301" s="376" t="s">
        <v>221</v>
      </c>
      <c r="C2301" s="376" t="s">
        <v>2585</v>
      </c>
      <c r="D2301" s="376" t="s">
        <v>431</v>
      </c>
      <c r="E2301" s="376" t="s">
        <v>1684</v>
      </c>
      <c r="F2301" s="377">
        <v>0</v>
      </c>
      <c r="G2301" s="377">
        <v>0</v>
      </c>
      <c r="H2301" s="377">
        <v>0</v>
      </c>
      <c r="I2301" s="377">
        <v>2</v>
      </c>
      <c r="J2301" s="377">
        <v>2</v>
      </c>
      <c r="K2301" s="377">
        <v>0</v>
      </c>
      <c r="L2301" s="377">
        <v>0</v>
      </c>
    </row>
    <row r="2302" spans="2:12" ht="13.2" x14ac:dyDescent="0.25">
      <c r="B2302" s="376" t="s">
        <v>221</v>
      </c>
      <c r="C2302" s="376" t="s">
        <v>2585</v>
      </c>
      <c r="D2302" s="376" t="s">
        <v>431</v>
      </c>
      <c r="E2302" s="376" t="s">
        <v>1958</v>
      </c>
      <c r="F2302" s="377">
        <v>0</v>
      </c>
      <c r="G2302" s="377">
        <v>0</v>
      </c>
      <c r="H2302" s="377">
        <v>0</v>
      </c>
      <c r="I2302" s="377">
        <v>2</v>
      </c>
      <c r="J2302" s="377">
        <v>1</v>
      </c>
      <c r="K2302" s="377">
        <v>1</v>
      </c>
      <c r="L2302" s="377">
        <v>0</v>
      </c>
    </row>
    <row r="2303" spans="2:12" ht="13.2" x14ac:dyDescent="0.25">
      <c r="B2303" s="376" t="s">
        <v>221</v>
      </c>
      <c r="C2303" s="376" t="s">
        <v>2585</v>
      </c>
      <c r="D2303" s="376" t="s">
        <v>431</v>
      </c>
      <c r="E2303" s="376" t="s">
        <v>1685</v>
      </c>
      <c r="F2303" s="377">
        <v>5</v>
      </c>
      <c r="G2303" s="377">
        <v>3</v>
      </c>
      <c r="H2303" s="377">
        <v>2</v>
      </c>
      <c r="I2303" s="377">
        <v>2</v>
      </c>
      <c r="J2303" s="377">
        <v>1</v>
      </c>
      <c r="K2303" s="377">
        <v>1</v>
      </c>
      <c r="L2303" s="377">
        <v>0</v>
      </c>
    </row>
    <row r="2304" spans="2:12" ht="13.2" x14ac:dyDescent="0.25">
      <c r="B2304" s="376" t="s">
        <v>221</v>
      </c>
      <c r="C2304" s="376" t="s">
        <v>2585</v>
      </c>
      <c r="D2304" s="376" t="s">
        <v>107</v>
      </c>
      <c r="E2304" s="376" t="s">
        <v>2411</v>
      </c>
      <c r="F2304" s="377">
        <v>3</v>
      </c>
      <c r="G2304" s="377">
        <v>3</v>
      </c>
      <c r="H2304" s="377">
        <v>0</v>
      </c>
      <c r="I2304" s="377">
        <v>7</v>
      </c>
      <c r="J2304" s="377">
        <v>6</v>
      </c>
      <c r="K2304" s="377">
        <v>1</v>
      </c>
      <c r="L2304" s="377">
        <v>0</v>
      </c>
    </row>
    <row r="2305" spans="2:12" ht="13.2" x14ac:dyDescent="0.25">
      <c r="B2305" s="376" t="s">
        <v>221</v>
      </c>
      <c r="C2305" s="376" t="s">
        <v>2585</v>
      </c>
      <c r="D2305" s="376" t="s">
        <v>107</v>
      </c>
      <c r="E2305" s="376" t="s">
        <v>2801</v>
      </c>
      <c r="F2305" s="377">
        <v>1</v>
      </c>
      <c r="G2305" s="377">
        <v>0</v>
      </c>
      <c r="H2305" s="377">
        <v>1</v>
      </c>
      <c r="I2305" s="377">
        <v>1</v>
      </c>
      <c r="J2305" s="377">
        <v>1</v>
      </c>
      <c r="K2305" s="377">
        <v>0</v>
      </c>
      <c r="L2305" s="377">
        <v>0</v>
      </c>
    </row>
    <row r="2306" spans="2:12" ht="13.2" x14ac:dyDescent="0.25">
      <c r="B2306" s="376" t="s">
        <v>221</v>
      </c>
      <c r="C2306" s="376" t="s">
        <v>2585</v>
      </c>
      <c r="D2306" s="376" t="s">
        <v>107</v>
      </c>
      <c r="E2306" s="376" t="s">
        <v>1605</v>
      </c>
      <c r="F2306" s="377">
        <v>6</v>
      </c>
      <c r="G2306" s="377">
        <v>3</v>
      </c>
      <c r="H2306" s="377">
        <v>3</v>
      </c>
      <c r="I2306" s="377">
        <v>63</v>
      </c>
      <c r="J2306" s="377">
        <v>51</v>
      </c>
      <c r="K2306" s="377">
        <v>12</v>
      </c>
      <c r="L2306" s="377">
        <v>0</v>
      </c>
    </row>
    <row r="2307" spans="2:12" ht="13.2" x14ac:dyDescent="0.25">
      <c r="B2307" s="376" t="s">
        <v>221</v>
      </c>
      <c r="C2307" s="376" t="s">
        <v>2585</v>
      </c>
      <c r="D2307" s="376" t="s">
        <v>107</v>
      </c>
      <c r="E2307" s="376" t="s">
        <v>1606</v>
      </c>
      <c r="F2307" s="377">
        <v>0</v>
      </c>
      <c r="G2307" s="377">
        <v>0</v>
      </c>
      <c r="H2307" s="377">
        <v>0</v>
      </c>
      <c r="I2307" s="377">
        <v>3</v>
      </c>
      <c r="J2307" s="377">
        <v>1</v>
      </c>
      <c r="K2307" s="377">
        <v>2</v>
      </c>
      <c r="L2307" s="377">
        <v>0</v>
      </c>
    </row>
    <row r="2308" spans="2:12" ht="13.2" x14ac:dyDescent="0.25">
      <c r="B2308" s="376" t="s">
        <v>221</v>
      </c>
      <c r="C2308" s="376" t="s">
        <v>2585</v>
      </c>
      <c r="D2308" s="376" t="s">
        <v>107</v>
      </c>
      <c r="E2308" s="376" t="s">
        <v>1952</v>
      </c>
      <c r="F2308" s="377">
        <v>1</v>
      </c>
      <c r="G2308" s="377">
        <v>1</v>
      </c>
      <c r="H2308" s="377">
        <v>0</v>
      </c>
      <c r="I2308" s="377">
        <v>1</v>
      </c>
      <c r="J2308" s="377">
        <v>0</v>
      </c>
      <c r="K2308" s="377">
        <v>1</v>
      </c>
      <c r="L2308" s="377">
        <v>0</v>
      </c>
    </row>
    <row r="2309" spans="2:12" ht="13.2" x14ac:dyDescent="0.25">
      <c r="B2309" s="376" t="s">
        <v>221</v>
      </c>
      <c r="C2309" s="376" t="s">
        <v>2585</v>
      </c>
      <c r="D2309" s="376" t="s">
        <v>107</v>
      </c>
      <c r="E2309" s="376" t="s">
        <v>1607</v>
      </c>
      <c r="F2309" s="377">
        <v>3</v>
      </c>
      <c r="G2309" s="377">
        <v>1</v>
      </c>
      <c r="H2309" s="377">
        <v>2</v>
      </c>
      <c r="I2309" s="377">
        <v>3</v>
      </c>
      <c r="J2309" s="377">
        <v>2</v>
      </c>
      <c r="K2309" s="377">
        <v>1</v>
      </c>
      <c r="L2309" s="377">
        <v>0</v>
      </c>
    </row>
    <row r="2310" spans="2:12" ht="13.2" x14ac:dyDescent="0.25">
      <c r="B2310" s="376" t="s">
        <v>221</v>
      </c>
      <c r="C2310" s="376" t="s">
        <v>2585</v>
      </c>
      <c r="D2310" s="376" t="s">
        <v>107</v>
      </c>
      <c r="E2310" s="376" t="s">
        <v>1608</v>
      </c>
      <c r="F2310" s="377">
        <v>72</v>
      </c>
      <c r="G2310" s="377">
        <v>23</v>
      </c>
      <c r="H2310" s="377">
        <v>49</v>
      </c>
      <c r="I2310" s="377">
        <v>62</v>
      </c>
      <c r="J2310" s="377">
        <v>41</v>
      </c>
      <c r="K2310" s="377">
        <v>21</v>
      </c>
      <c r="L2310" s="377">
        <v>0</v>
      </c>
    </row>
    <row r="2311" spans="2:12" ht="13.2" x14ac:dyDescent="0.25">
      <c r="B2311" s="376" t="s">
        <v>221</v>
      </c>
      <c r="C2311" s="376" t="s">
        <v>2585</v>
      </c>
      <c r="D2311" s="376" t="s">
        <v>107</v>
      </c>
      <c r="E2311" s="376" t="s">
        <v>1609</v>
      </c>
      <c r="F2311" s="377">
        <v>24</v>
      </c>
      <c r="G2311" s="377">
        <v>8</v>
      </c>
      <c r="H2311" s="377">
        <v>16</v>
      </c>
      <c r="I2311" s="377">
        <v>25</v>
      </c>
      <c r="J2311" s="377">
        <v>17</v>
      </c>
      <c r="K2311" s="377">
        <v>8</v>
      </c>
      <c r="L2311" s="377">
        <v>0</v>
      </c>
    </row>
    <row r="2312" spans="2:12" ht="13.2" x14ac:dyDescent="0.25">
      <c r="B2312" s="376" t="s">
        <v>221</v>
      </c>
      <c r="C2312" s="376" t="s">
        <v>2585</v>
      </c>
      <c r="D2312" s="376" t="s">
        <v>107</v>
      </c>
      <c r="E2312" s="376" t="s">
        <v>1610</v>
      </c>
      <c r="F2312" s="377">
        <v>4</v>
      </c>
      <c r="G2312" s="377">
        <v>4</v>
      </c>
      <c r="H2312" s="377">
        <v>0</v>
      </c>
      <c r="I2312" s="377">
        <v>17</v>
      </c>
      <c r="J2312" s="377">
        <v>13</v>
      </c>
      <c r="K2312" s="377">
        <v>4</v>
      </c>
      <c r="L2312" s="377">
        <v>0</v>
      </c>
    </row>
    <row r="2313" spans="2:12" ht="13.2" x14ac:dyDescent="0.25">
      <c r="B2313" s="376" t="s">
        <v>221</v>
      </c>
      <c r="C2313" s="376" t="s">
        <v>2585</v>
      </c>
      <c r="D2313" s="376" t="s">
        <v>107</v>
      </c>
      <c r="E2313" s="376" t="s">
        <v>2868</v>
      </c>
      <c r="F2313" s="377">
        <v>1</v>
      </c>
      <c r="G2313" s="377">
        <v>0</v>
      </c>
      <c r="H2313" s="377">
        <v>1</v>
      </c>
      <c r="I2313" s="377">
        <v>1</v>
      </c>
      <c r="J2313" s="377">
        <v>1</v>
      </c>
      <c r="K2313" s="377">
        <v>0</v>
      </c>
      <c r="L2313" s="377">
        <v>0</v>
      </c>
    </row>
    <row r="2314" spans="2:12" ht="13.2" x14ac:dyDescent="0.25">
      <c r="B2314" s="376" t="s">
        <v>221</v>
      </c>
      <c r="C2314" s="376" t="s">
        <v>2585</v>
      </c>
      <c r="D2314" s="376" t="s">
        <v>107</v>
      </c>
      <c r="E2314" s="376" t="s">
        <v>3615</v>
      </c>
      <c r="F2314" s="377">
        <v>0</v>
      </c>
      <c r="G2314" s="377">
        <v>0</v>
      </c>
      <c r="H2314" s="377">
        <v>0</v>
      </c>
      <c r="I2314" s="377">
        <v>2</v>
      </c>
      <c r="J2314" s="377">
        <v>2</v>
      </c>
      <c r="K2314" s="377">
        <v>0</v>
      </c>
      <c r="L2314" s="377">
        <v>0</v>
      </c>
    </row>
    <row r="2315" spans="2:12" ht="13.2" x14ac:dyDescent="0.25">
      <c r="B2315" s="376" t="s">
        <v>221</v>
      </c>
      <c r="C2315" s="376" t="s">
        <v>2585</v>
      </c>
      <c r="D2315" s="376" t="s">
        <v>107</v>
      </c>
      <c r="E2315" s="376" t="s">
        <v>3957</v>
      </c>
      <c r="F2315" s="377">
        <v>0</v>
      </c>
      <c r="G2315" s="377">
        <v>0</v>
      </c>
      <c r="H2315" s="377">
        <v>0</v>
      </c>
      <c r="I2315" s="377">
        <v>1</v>
      </c>
      <c r="J2315" s="377">
        <v>1</v>
      </c>
      <c r="K2315" s="377">
        <v>0</v>
      </c>
      <c r="L2315" s="377">
        <v>0</v>
      </c>
    </row>
    <row r="2316" spans="2:12" ht="13.2" x14ac:dyDescent="0.25">
      <c r="B2316" s="376" t="s">
        <v>221</v>
      </c>
      <c r="C2316" s="376" t="s">
        <v>2585</v>
      </c>
      <c r="D2316" s="376" t="s">
        <v>107</v>
      </c>
      <c r="E2316" s="376" t="s">
        <v>3351</v>
      </c>
      <c r="F2316" s="377">
        <v>0</v>
      </c>
      <c r="G2316" s="377">
        <v>0</v>
      </c>
      <c r="H2316" s="377">
        <v>0</v>
      </c>
      <c r="I2316" s="377">
        <v>3</v>
      </c>
      <c r="J2316" s="377">
        <v>2</v>
      </c>
      <c r="K2316" s="377">
        <v>1</v>
      </c>
      <c r="L2316" s="377">
        <v>0</v>
      </c>
    </row>
    <row r="2317" spans="2:12" ht="13.2" x14ac:dyDescent="0.25">
      <c r="B2317" s="376" t="s">
        <v>221</v>
      </c>
      <c r="C2317" s="376" t="s">
        <v>2585</v>
      </c>
      <c r="D2317" s="376" t="s">
        <v>2888</v>
      </c>
      <c r="E2317" s="376" t="s">
        <v>3092</v>
      </c>
      <c r="F2317" s="377">
        <v>0</v>
      </c>
      <c r="G2317" s="377">
        <v>0</v>
      </c>
      <c r="H2317" s="377">
        <v>0</v>
      </c>
      <c r="I2317" s="377">
        <v>1</v>
      </c>
      <c r="J2317" s="377">
        <v>0</v>
      </c>
      <c r="K2317" s="377">
        <v>1</v>
      </c>
      <c r="L2317" s="377">
        <v>0</v>
      </c>
    </row>
    <row r="2318" spans="2:12" ht="13.2" x14ac:dyDescent="0.25">
      <c r="B2318" s="376" t="s">
        <v>221</v>
      </c>
      <c r="C2318" s="376" t="s">
        <v>2585</v>
      </c>
      <c r="D2318" s="376" t="s">
        <v>2888</v>
      </c>
      <c r="E2318" s="376" t="s">
        <v>3958</v>
      </c>
      <c r="F2318" s="377">
        <v>0</v>
      </c>
      <c r="G2318" s="377">
        <v>0</v>
      </c>
      <c r="H2318" s="377">
        <v>0</v>
      </c>
      <c r="I2318" s="377">
        <v>3</v>
      </c>
      <c r="J2318" s="377">
        <v>1</v>
      </c>
      <c r="K2318" s="377">
        <v>2</v>
      </c>
      <c r="L2318" s="377">
        <v>0</v>
      </c>
    </row>
    <row r="2319" spans="2:12" ht="13.2" x14ac:dyDescent="0.25">
      <c r="B2319" s="376" t="s">
        <v>221</v>
      </c>
      <c r="C2319" s="376" t="s">
        <v>2585</v>
      </c>
      <c r="D2319" s="376" t="s">
        <v>351</v>
      </c>
      <c r="E2319" s="376" t="s">
        <v>3616</v>
      </c>
      <c r="F2319" s="377">
        <v>0</v>
      </c>
      <c r="G2319" s="377">
        <v>0</v>
      </c>
      <c r="H2319" s="377">
        <v>0</v>
      </c>
      <c r="I2319" s="377">
        <v>1</v>
      </c>
      <c r="J2319" s="377">
        <v>1</v>
      </c>
      <c r="K2319" s="377">
        <v>0</v>
      </c>
      <c r="L2319" s="377">
        <v>0</v>
      </c>
    </row>
    <row r="2320" spans="2:12" ht="13.2" x14ac:dyDescent="0.25">
      <c r="B2320" s="376" t="s">
        <v>221</v>
      </c>
      <c r="C2320" s="376" t="s">
        <v>2585</v>
      </c>
      <c r="D2320" s="376" t="s">
        <v>351</v>
      </c>
      <c r="E2320" s="376" t="s">
        <v>1711</v>
      </c>
      <c r="F2320" s="377">
        <v>23</v>
      </c>
      <c r="G2320" s="377">
        <v>8</v>
      </c>
      <c r="H2320" s="377">
        <v>15</v>
      </c>
      <c r="I2320" s="377">
        <v>51</v>
      </c>
      <c r="J2320" s="377">
        <v>26</v>
      </c>
      <c r="K2320" s="377">
        <v>25</v>
      </c>
      <c r="L2320" s="377">
        <v>0</v>
      </c>
    </row>
    <row r="2321" spans="2:12" ht="13.2" x14ac:dyDescent="0.25">
      <c r="B2321" s="376" t="s">
        <v>221</v>
      </c>
      <c r="C2321" s="376" t="s">
        <v>2585</v>
      </c>
      <c r="D2321" s="376" t="s">
        <v>351</v>
      </c>
      <c r="E2321" s="376" t="s">
        <v>3093</v>
      </c>
      <c r="F2321" s="377">
        <v>1</v>
      </c>
      <c r="G2321" s="377">
        <v>1</v>
      </c>
      <c r="H2321" s="377">
        <v>0</v>
      </c>
      <c r="I2321" s="377">
        <v>0</v>
      </c>
      <c r="J2321" s="377">
        <v>0</v>
      </c>
      <c r="K2321" s="377">
        <v>0</v>
      </c>
      <c r="L2321" s="377">
        <v>0</v>
      </c>
    </row>
    <row r="2322" spans="2:12" ht="13.2" x14ac:dyDescent="0.25">
      <c r="B2322" s="376" t="s">
        <v>221</v>
      </c>
      <c r="C2322" s="376" t="s">
        <v>2585</v>
      </c>
      <c r="D2322" s="376" t="s">
        <v>351</v>
      </c>
      <c r="E2322" s="376" t="s">
        <v>3094</v>
      </c>
      <c r="F2322" s="377">
        <v>2</v>
      </c>
      <c r="G2322" s="377">
        <v>0</v>
      </c>
      <c r="H2322" s="377">
        <v>2</v>
      </c>
      <c r="I2322" s="377">
        <v>5</v>
      </c>
      <c r="J2322" s="377">
        <v>3</v>
      </c>
      <c r="K2322" s="377">
        <v>2</v>
      </c>
      <c r="L2322" s="377">
        <v>0</v>
      </c>
    </row>
    <row r="2323" spans="2:12" ht="13.2" x14ac:dyDescent="0.25">
      <c r="B2323" s="376" t="s">
        <v>221</v>
      </c>
      <c r="C2323" s="376" t="s">
        <v>2585</v>
      </c>
      <c r="D2323" s="376" t="s">
        <v>351</v>
      </c>
      <c r="E2323" s="376" t="s">
        <v>3617</v>
      </c>
      <c r="F2323" s="377">
        <v>0</v>
      </c>
      <c r="G2323" s="377">
        <v>0</v>
      </c>
      <c r="H2323" s="377">
        <v>0</v>
      </c>
      <c r="I2323" s="377">
        <v>2</v>
      </c>
      <c r="J2323" s="377">
        <v>2</v>
      </c>
      <c r="K2323" s="377">
        <v>0</v>
      </c>
      <c r="L2323" s="377">
        <v>0</v>
      </c>
    </row>
    <row r="2324" spans="2:12" ht="13.2" x14ac:dyDescent="0.25">
      <c r="B2324" s="376" t="s">
        <v>221</v>
      </c>
      <c r="C2324" s="376" t="s">
        <v>2585</v>
      </c>
      <c r="D2324" s="376" t="s">
        <v>351</v>
      </c>
      <c r="E2324" s="376" t="s">
        <v>3095</v>
      </c>
      <c r="F2324" s="377">
        <v>5</v>
      </c>
      <c r="G2324" s="377">
        <v>3</v>
      </c>
      <c r="H2324" s="377">
        <v>2</v>
      </c>
      <c r="I2324" s="377">
        <v>8</v>
      </c>
      <c r="J2324" s="377">
        <v>5</v>
      </c>
      <c r="K2324" s="377">
        <v>3</v>
      </c>
      <c r="L2324" s="377">
        <v>0</v>
      </c>
    </row>
    <row r="2325" spans="2:12" ht="13.2" x14ac:dyDescent="0.25">
      <c r="B2325" s="376" t="s">
        <v>221</v>
      </c>
      <c r="C2325" s="376" t="s">
        <v>2585</v>
      </c>
      <c r="D2325" s="376" t="s">
        <v>351</v>
      </c>
      <c r="E2325" s="376" t="s">
        <v>1712</v>
      </c>
      <c r="F2325" s="377">
        <v>2</v>
      </c>
      <c r="G2325" s="377">
        <v>0</v>
      </c>
      <c r="H2325" s="377">
        <v>2</v>
      </c>
      <c r="I2325" s="377">
        <v>9</v>
      </c>
      <c r="J2325" s="377">
        <v>1</v>
      </c>
      <c r="K2325" s="377">
        <v>8</v>
      </c>
      <c r="L2325" s="377">
        <v>0</v>
      </c>
    </row>
    <row r="2326" spans="2:12" ht="13.2" x14ac:dyDescent="0.25">
      <c r="B2326" s="376" t="s">
        <v>221</v>
      </c>
      <c r="C2326" s="376" t="s">
        <v>2585</v>
      </c>
      <c r="D2326" s="376" t="s">
        <v>351</v>
      </c>
      <c r="E2326" s="376" t="s">
        <v>1713</v>
      </c>
      <c r="F2326" s="377">
        <v>5</v>
      </c>
      <c r="G2326" s="377">
        <v>3</v>
      </c>
      <c r="H2326" s="377">
        <v>2</v>
      </c>
      <c r="I2326" s="377">
        <v>7</v>
      </c>
      <c r="J2326" s="377">
        <v>3</v>
      </c>
      <c r="K2326" s="377">
        <v>4</v>
      </c>
      <c r="L2326" s="377">
        <v>0</v>
      </c>
    </row>
    <row r="2327" spans="2:12" ht="13.2" x14ac:dyDescent="0.25">
      <c r="B2327" s="376" t="s">
        <v>221</v>
      </c>
      <c r="C2327" s="376" t="s">
        <v>2585</v>
      </c>
      <c r="D2327" s="376" t="s">
        <v>351</v>
      </c>
      <c r="E2327" s="376" t="s">
        <v>1714</v>
      </c>
      <c r="F2327" s="377">
        <v>2</v>
      </c>
      <c r="G2327" s="377">
        <v>0</v>
      </c>
      <c r="H2327" s="377">
        <v>2</v>
      </c>
      <c r="I2327" s="377">
        <v>5</v>
      </c>
      <c r="J2327" s="377">
        <v>3</v>
      </c>
      <c r="K2327" s="377">
        <v>2</v>
      </c>
      <c r="L2327" s="377">
        <v>0</v>
      </c>
    </row>
    <row r="2328" spans="2:12" ht="13.2" x14ac:dyDescent="0.25">
      <c r="B2328" s="376" t="s">
        <v>221</v>
      </c>
      <c r="C2328" s="376" t="s">
        <v>2585</v>
      </c>
      <c r="D2328" s="376" t="s">
        <v>351</v>
      </c>
      <c r="E2328" s="376" t="s">
        <v>3096</v>
      </c>
      <c r="F2328" s="377">
        <v>1</v>
      </c>
      <c r="G2328" s="377">
        <v>0</v>
      </c>
      <c r="H2328" s="377">
        <v>1</v>
      </c>
      <c r="I2328" s="377">
        <v>10</v>
      </c>
      <c r="J2328" s="377">
        <v>5</v>
      </c>
      <c r="K2328" s="377">
        <v>5</v>
      </c>
      <c r="L2328" s="377">
        <v>0</v>
      </c>
    </row>
    <row r="2329" spans="2:12" ht="13.2" x14ac:dyDescent="0.25">
      <c r="B2329" s="376" t="s">
        <v>221</v>
      </c>
      <c r="C2329" s="376" t="s">
        <v>2585</v>
      </c>
      <c r="D2329" s="376" t="s">
        <v>351</v>
      </c>
      <c r="E2329" s="376" t="s">
        <v>2803</v>
      </c>
      <c r="F2329" s="377">
        <v>1</v>
      </c>
      <c r="G2329" s="377">
        <v>0</v>
      </c>
      <c r="H2329" s="377">
        <v>1</v>
      </c>
      <c r="I2329" s="377">
        <v>7</v>
      </c>
      <c r="J2329" s="377">
        <v>5</v>
      </c>
      <c r="K2329" s="377">
        <v>2</v>
      </c>
      <c r="L2329" s="377">
        <v>0</v>
      </c>
    </row>
    <row r="2330" spans="2:12" ht="13.2" x14ac:dyDescent="0.25">
      <c r="B2330" s="376" t="s">
        <v>221</v>
      </c>
      <c r="C2330" s="376" t="s">
        <v>2585</v>
      </c>
      <c r="D2330" s="376" t="s">
        <v>351</v>
      </c>
      <c r="E2330" s="376" t="s">
        <v>3959</v>
      </c>
      <c r="F2330" s="377">
        <v>0</v>
      </c>
      <c r="G2330" s="377">
        <v>0</v>
      </c>
      <c r="H2330" s="377">
        <v>0</v>
      </c>
      <c r="I2330" s="377">
        <v>1</v>
      </c>
      <c r="J2330" s="377">
        <v>0</v>
      </c>
      <c r="K2330" s="377">
        <v>1</v>
      </c>
      <c r="L2330" s="377">
        <v>0</v>
      </c>
    </row>
    <row r="2331" spans="2:12" ht="13.2" x14ac:dyDescent="0.25">
      <c r="B2331" s="376" t="s">
        <v>221</v>
      </c>
      <c r="C2331" s="376" t="s">
        <v>2585</v>
      </c>
      <c r="D2331" s="376" t="s">
        <v>351</v>
      </c>
      <c r="E2331" s="376" t="s">
        <v>3412</v>
      </c>
      <c r="F2331" s="377">
        <v>0</v>
      </c>
      <c r="G2331" s="377">
        <v>0</v>
      </c>
      <c r="H2331" s="377">
        <v>0</v>
      </c>
      <c r="I2331" s="377">
        <v>4</v>
      </c>
      <c r="J2331" s="377">
        <v>1</v>
      </c>
      <c r="K2331" s="377">
        <v>3</v>
      </c>
      <c r="L2331" s="377">
        <v>0</v>
      </c>
    </row>
    <row r="2332" spans="2:12" ht="13.2" x14ac:dyDescent="0.25">
      <c r="B2332" s="376" t="s">
        <v>221</v>
      </c>
      <c r="C2332" s="376" t="s">
        <v>2585</v>
      </c>
      <c r="D2332" s="376" t="s">
        <v>351</v>
      </c>
      <c r="E2332" s="376" t="s">
        <v>2804</v>
      </c>
      <c r="F2332" s="377">
        <v>0</v>
      </c>
      <c r="G2332" s="377">
        <v>0</v>
      </c>
      <c r="H2332" s="377">
        <v>0</v>
      </c>
      <c r="I2332" s="377">
        <v>2</v>
      </c>
      <c r="J2332" s="377">
        <v>1</v>
      </c>
      <c r="K2332" s="377">
        <v>1</v>
      </c>
      <c r="L2332" s="377">
        <v>0</v>
      </c>
    </row>
    <row r="2333" spans="2:12" ht="13.2" x14ac:dyDescent="0.25">
      <c r="B2333" s="376" t="s">
        <v>221</v>
      </c>
      <c r="C2333" s="376" t="s">
        <v>2585</v>
      </c>
      <c r="D2333" s="376" t="s">
        <v>351</v>
      </c>
      <c r="E2333" s="376" t="s">
        <v>3097</v>
      </c>
      <c r="F2333" s="377">
        <v>1</v>
      </c>
      <c r="G2333" s="377">
        <v>0</v>
      </c>
      <c r="H2333" s="377">
        <v>1</v>
      </c>
      <c r="I2333" s="377">
        <v>10</v>
      </c>
      <c r="J2333" s="377">
        <v>3</v>
      </c>
      <c r="K2333" s="377">
        <v>7</v>
      </c>
      <c r="L2333" s="377">
        <v>0</v>
      </c>
    </row>
    <row r="2334" spans="2:12" ht="13.2" x14ac:dyDescent="0.25">
      <c r="B2334" s="376" t="s">
        <v>221</v>
      </c>
      <c r="C2334" s="376" t="s">
        <v>2585</v>
      </c>
      <c r="D2334" s="376" t="s">
        <v>351</v>
      </c>
      <c r="E2334" s="376" t="s">
        <v>1715</v>
      </c>
      <c r="F2334" s="377">
        <v>1</v>
      </c>
      <c r="G2334" s="377">
        <v>0</v>
      </c>
      <c r="H2334" s="377">
        <v>1</v>
      </c>
      <c r="I2334" s="377">
        <v>0</v>
      </c>
      <c r="J2334" s="377">
        <v>0</v>
      </c>
      <c r="K2334" s="377">
        <v>0</v>
      </c>
      <c r="L2334" s="377">
        <v>0</v>
      </c>
    </row>
    <row r="2335" spans="2:12" ht="13.2" x14ac:dyDescent="0.25">
      <c r="B2335" s="376" t="s">
        <v>221</v>
      </c>
      <c r="C2335" s="376" t="s">
        <v>2585</v>
      </c>
      <c r="D2335" s="376" t="s">
        <v>351</v>
      </c>
      <c r="E2335" s="376" t="s">
        <v>1716</v>
      </c>
      <c r="F2335" s="377">
        <v>6</v>
      </c>
      <c r="G2335" s="377">
        <v>2</v>
      </c>
      <c r="H2335" s="377">
        <v>4</v>
      </c>
      <c r="I2335" s="377">
        <v>20</v>
      </c>
      <c r="J2335" s="377">
        <v>14</v>
      </c>
      <c r="K2335" s="377">
        <v>6</v>
      </c>
      <c r="L2335" s="377">
        <v>0</v>
      </c>
    </row>
    <row r="2336" spans="2:12" ht="13.2" x14ac:dyDescent="0.25">
      <c r="B2336" s="376" t="s">
        <v>221</v>
      </c>
      <c r="C2336" s="376" t="s">
        <v>2585</v>
      </c>
      <c r="D2336" s="376" t="s">
        <v>103</v>
      </c>
      <c r="E2336" s="376" t="s">
        <v>3618</v>
      </c>
      <c r="F2336" s="377">
        <v>0</v>
      </c>
      <c r="G2336" s="377">
        <v>0</v>
      </c>
      <c r="H2336" s="377">
        <v>0</v>
      </c>
      <c r="I2336" s="377">
        <v>1</v>
      </c>
      <c r="J2336" s="377">
        <v>1</v>
      </c>
      <c r="K2336" s="377">
        <v>0</v>
      </c>
      <c r="L2336" s="377">
        <v>0</v>
      </c>
    </row>
    <row r="2337" spans="2:12" ht="13.2" x14ac:dyDescent="0.25">
      <c r="B2337" s="376" t="s">
        <v>221</v>
      </c>
      <c r="C2337" s="376" t="s">
        <v>2585</v>
      </c>
      <c r="D2337" s="376" t="s">
        <v>103</v>
      </c>
      <c r="E2337" s="376" t="s">
        <v>3353</v>
      </c>
      <c r="F2337" s="377">
        <v>1</v>
      </c>
      <c r="G2337" s="377">
        <v>1</v>
      </c>
      <c r="H2337" s="377">
        <v>0</v>
      </c>
      <c r="I2337" s="377">
        <v>0</v>
      </c>
      <c r="J2337" s="377">
        <v>0</v>
      </c>
      <c r="K2337" s="377">
        <v>0</v>
      </c>
      <c r="L2337" s="377">
        <v>0</v>
      </c>
    </row>
    <row r="2338" spans="2:12" ht="13.2" x14ac:dyDescent="0.25">
      <c r="B2338" s="376" t="s">
        <v>221</v>
      </c>
      <c r="C2338" s="376" t="s">
        <v>2585</v>
      </c>
      <c r="D2338" s="376" t="s">
        <v>103</v>
      </c>
      <c r="E2338" s="376" t="s">
        <v>3413</v>
      </c>
      <c r="F2338" s="377">
        <v>0</v>
      </c>
      <c r="G2338" s="377">
        <v>0</v>
      </c>
      <c r="H2338" s="377">
        <v>0</v>
      </c>
      <c r="I2338" s="377">
        <v>1</v>
      </c>
      <c r="J2338" s="377">
        <v>1</v>
      </c>
      <c r="K2338" s="377">
        <v>0</v>
      </c>
      <c r="L2338" s="377">
        <v>0</v>
      </c>
    </row>
    <row r="2339" spans="2:12" ht="13.2" x14ac:dyDescent="0.25">
      <c r="B2339" s="376" t="s">
        <v>221</v>
      </c>
      <c r="C2339" s="376" t="s">
        <v>2585</v>
      </c>
      <c r="D2339" s="376" t="s">
        <v>103</v>
      </c>
      <c r="E2339" s="376" t="s">
        <v>3620</v>
      </c>
      <c r="F2339" s="377">
        <v>0</v>
      </c>
      <c r="G2339" s="377">
        <v>0</v>
      </c>
      <c r="H2339" s="377">
        <v>0</v>
      </c>
      <c r="I2339" s="377">
        <v>1</v>
      </c>
      <c r="J2339" s="377">
        <v>1</v>
      </c>
      <c r="K2339" s="377">
        <v>0</v>
      </c>
      <c r="L2339" s="377">
        <v>0</v>
      </c>
    </row>
    <row r="2340" spans="2:12" ht="13.2" x14ac:dyDescent="0.25">
      <c r="B2340" s="376" t="s">
        <v>221</v>
      </c>
      <c r="C2340" s="376" t="s">
        <v>2585</v>
      </c>
      <c r="D2340" s="376" t="s">
        <v>103</v>
      </c>
      <c r="E2340" s="376" t="s">
        <v>1732</v>
      </c>
      <c r="F2340" s="377">
        <v>1</v>
      </c>
      <c r="G2340" s="377">
        <v>1</v>
      </c>
      <c r="H2340" s="377">
        <v>0</v>
      </c>
      <c r="I2340" s="377">
        <v>4</v>
      </c>
      <c r="J2340" s="377">
        <v>3</v>
      </c>
      <c r="K2340" s="377">
        <v>1</v>
      </c>
      <c r="L2340" s="377">
        <v>0</v>
      </c>
    </row>
    <row r="2341" spans="2:12" ht="13.2" x14ac:dyDescent="0.25">
      <c r="B2341" s="376" t="s">
        <v>221</v>
      </c>
      <c r="C2341" s="376" t="s">
        <v>2585</v>
      </c>
      <c r="D2341" s="376" t="s">
        <v>103</v>
      </c>
      <c r="E2341" s="376" t="s">
        <v>3098</v>
      </c>
      <c r="F2341" s="377">
        <v>0</v>
      </c>
      <c r="G2341" s="377">
        <v>0</v>
      </c>
      <c r="H2341" s="377">
        <v>0</v>
      </c>
      <c r="I2341" s="377">
        <v>1</v>
      </c>
      <c r="J2341" s="377">
        <v>1</v>
      </c>
      <c r="K2341" s="377">
        <v>0</v>
      </c>
      <c r="L2341" s="377">
        <v>0</v>
      </c>
    </row>
    <row r="2342" spans="2:12" ht="13.2" x14ac:dyDescent="0.25">
      <c r="B2342" s="376" t="s">
        <v>221</v>
      </c>
      <c r="C2342" s="376" t="s">
        <v>2585</v>
      </c>
      <c r="D2342" s="376" t="s">
        <v>103</v>
      </c>
      <c r="E2342" s="376" t="s">
        <v>2412</v>
      </c>
      <c r="F2342" s="377">
        <v>0</v>
      </c>
      <c r="G2342" s="377">
        <v>0</v>
      </c>
      <c r="H2342" s="377">
        <v>0</v>
      </c>
      <c r="I2342" s="377">
        <v>3</v>
      </c>
      <c r="J2342" s="377">
        <v>2</v>
      </c>
      <c r="K2342" s="377">
        <v>1</v>
      </c>
      <c r="L2342" s="377">
        <v>0</v>
      </c>
    </row>
    <row r="2343" spans="2:12" ht="13.2" x14ac:dyDescent="0.25">
      <c r="B2343" s="376" t="s">
        <v>221</v>
      </c>
      <c r="C2343" s="376" t="s">
        <v>2585</v>
      </c>
      <c r="D2343" s="376" t="s">
        <v>103</v>
      </c>
      <c r="E2343" s="376" t="s">
        <v>3099</v>
      </c>
      <c r="F2343" s="377">
        <v>0</v>
      </c>
      <c r="G2343" s="377">
        <v>0</v>
      </c>
      <c r="H2343" s="377">
        <v>0</v>
      </c>
      <c r="I2343" s="377">
        <v>5</v>
      </c>
      <c r="J2343" s="377">
        <v>5</v>
      </c>
      <c r="K2343" s="377">
        <v>0</v>
      </c>
      <c r="L2343" s="377">
        <v>0</v>
      </c>
    </row>
    <row r="2344" spans="2:12" ht="13.2" x14ac:dyDescent="0.25">
      <c r="B2344" s="376" t="s">
        <v>221</v>
      </c>
      <c r="C2344" s="376" t="s">
        <v>2585</v>
      </c>
      <c r="D2344" s="376" t="s">
        <v>103</v>
      </c>
      <c r="E2344" s="376" t="s">
        <v>3960</v>
      </c>
      <c r="F2344" s="377">
        <v>0</v>
      </c>
      <c r="G2344" s="377">
        <v>0</v>
      </c>
      <c r="H2344" s="377">
        <v>0</v>
      </c>
      <c r="I2344" s="377">
        <v>1</v>
      </c>
      <c r="J2344" s="377">
        <v>0</v>
      </c>
      <c r="K2344" s="377">
        <v>1</v>
      </c>
      <c r="L2344" s="377">
        <v>0</v>
      </c>
    </row>
    <row r="2345" spans="2:12" ht="13.2" x14ac:dyDescent="0.25">
      <c r="B2345" s="376" t="s">
        <v>221</v>
      </c>
      <c r="C2345" s="376" t="s">
        <v>2585</v>
      </c>
      <c r="D2345" s="376" t="s">
        <v>103</v>
      </c>
      <c r="E2345" s="376" t="s">
        <v>3100</v>
      </c>
      <c r="F2345" s="377">
        <v>0</v>
      </c>
      <c r="G2345" s="377">
        <v>0</v>
      </c>
      <c r="H2345" s="377">
        <v>0</v>
      </c>
      <c r="I2345" s="377">
        <v>1</v>
      </c>
      <c r="J2345" s="377">
        <v>1</v>
      </c>
      <c r="K2345" s="377">
        <v>0</v>
      </c>
      <c r="L2345" s="377">
        <v>0</v>
      </c>
    </row>
    <row r="2346" spans="2:12" ht="13.2" x14ac:dyDescent="0.25">
      <c r="B2346" s="376" t="s">
        <v>221</v>
      </c>
      <c r="C2346" s="376" t="s">
        <v>2585</v>
      </c>
      <c r="D2346" s="376" t="s">
        <v>103</v>
      </c>
      <c r="E2346" s="376" t="s">
        <v>3354</v>
      </c>
      <c r="F2346" s="377">
        <v>0</v>
      </c>
      <c r="G2346" s="377">
        <v>0</v>
      </c>
      <c r="H2346" s="377">
        <v>0</v>
      </c>
      <c r="I2346" s="377">
        <v>1</v>
      </c>
      <c r="J2346" s="377">
        <v>0</v>
      </c>
      <c r="K2346" s="377">
        <v>1</v>
      </c>
      <c r="L2346" s="377">
        <v>0</v>
      </c>
    </row>
    <row r="2347" spans="2:12" ht="13.2" x14ac:dyDescent="0.25">
      <c r="B2347" s="376" t="s">
        <v>221</v>
      </c>
      <c r="C2347" s="376" t="s">
        <v>2585</v>
      </c>
      <c r="D2347" s="376" t="s">
        <v>103</v>
      </c>
      <c r="E2347" s="376" t="s">
        <v>3961</v>
      </c>
      <c r="F2347" s="377">
        <v>0</v>
      </c>
      <c r="G2347" s="377">
        <v>0</v>
      </c>
      <c r="H2347" s="377">
        <v>0</v>
      </c>
      <c r="I2347" s="377">
        <v>1</v>
      </c>
      <c r="J2347" s="377">
        <v>1</v>
      </c>
      <c r="K2347" s="377">
        <v>0</v>
      </c>
      <c r="L2347" s="377">
        <v>0</v>
      </c>
    </row>
    <row r="2348" spans="2:12" ht="13.2" x14ac:dyDescent="0.25">
      <c r="B2348" s="376" t="s">
        <v>221</v>
      </c>
      <c r="C2348" s="376" t="s">
        <v>2585</v>
      </c>
      <c r="D2348" s="376" t="s">
        <v>103</v>
      </c>
      <c r="E2348" s="376" t="s">
        <v>2366</v>
      </c>
      <c r="F2348" s="377">
        <v>5</v>
      </c>
      <c r="G2348" s="377">
        <v>2</v>
      </c>
      <c r="H2348" s="377">
        <v>3</v>
      </c>
      <c r="I2348" s="377">
        <v>21</v>
      </c>
      <c r="J2348" s="377">
        <v>17</v>
      </c>
      <c r="K2348" s="377">
        <v>4</v>
      </c>
      <c r="L2348" s="377">
        <v>0</v>
      </c>
    </row>
    <row r="2349" spans="2:12" ht="13.2" x14ac:dyDescent="0.25">
      <c r="B2349" s="376" t="s">
        <v>221</v>
      </c>
      <c r="C2349" s="376" t="s">
        <v>2585</v>
      </c>
      <c r="D2349" s="376" t="s">
        <v>103</v>
      </c>
      <c r="E2349" s="376" t="s">
        <v>1733</v>
      </c>
      <c r="F2349" s="377">
        <v>1</v>
      </c>
      <c r="G2349" s="377">
        <v>1</v>
      </c>
      <c r="H2349" s="377">
        <v>0</v>
      </c>
      <c r="I2349" s="377">
        <v>11</v>
      </c>
      <c r="J2349" s="377">
        <v>8</v>
      </c>
      <c r="K2349" s="377">
        <v>3</v>
      </c>
      <c r="L2349" s="377">
        <v>0</v>
      </c>
    </row>
    <row r="2350" spans="2:12" ht="13.2" x14ac:dyDescent="0.25">
      <c r="B2350" s="376" t="s">
        <v>221</v>
      </c>
      <c r="C2350" s="376" t="s">
        <v>2585</v>
      </c>
      <c r="D2350" s="376" t="s">
        <v>103</v>
      </c>
      <c r="E2350" s="376" t="s">
        <v>1734</v>
      </c>
      <c r="F2350" s="377">
        <v>1</v>
      </c>
      <c r="G2350" s="377">
        <v>0</v>
      </c>
      <c r="H2350" s="377">
        <v>1</v>
      </c>
      <c r="I2350" s="377">
        <v>9</v>
      </c>
      <c r="J2350" s="377">
        <v>9</v>
      </c>
      <c r="K2350" s="377">
        <v>0</v>
      </c>
      <c r="L2350" s="377">
        <v>0</v>
      </c>
    </row>
    <row r="2351" spans="2:12" ht="13.2" x14ac:dyDescent="0.25">
      <c r="B2351" s="376" t="s">
        <v>221</v>
      </c>
      <c r="C2351" s="376" t="s">
        <v>2585</v>
      </c>
      <c r="D2351" s="376" t="s">
        <v>103</v>
      </c>
      <c r="E2351" s="376" t="s">
        <v>3962</v>
      </c>
      <c r="F2351" s="377">
        <v>0</v>
      </c>
      <c r="G2351" s="377">
        <v>0</v>
      </c>
      <c r="H2351" s="377">
        <v>0</v>
      </c>
      <c r="I2351" s="377">
        <v>1</v>
      </c>
      <c r="J2351" s="377">
        <v>1</v>
      </c>
      <c r="K2351" s="377">
        <v>0</v>
      </c>
      <c r="L2351" s="377">
        <v>0</v>
      </c>
    </row>
    <row r="2352" spans="2:12" ht="13.2" x14ac:dyDescent="0.25">
      <c r="B2352" s="376" t="s">
        <v>221</v>
      </c>
      <c r="C2352" s="376" t="s">
        <v>2585</v>
      </c>
      <c r="D2352" s="376" t="s">
        <v>103</v>
      </c>
      <c r="E2352" s="376" t="s">
        <v>3102</v>
      </c>
      <c r="F2352" s="377">
        <v>0</v>
      </c>
      <c r="G2352" s="377">
        <v>0</v>
      </c>
      <c r="H2352" s="377">
        <v>0</v>
      </c>
      <c r="I2352" s="377">
        <v>2</v>
      </c>
      <c r="J2352" s="377">
        <v>2</v>
      </c>
      <c r="K2352" s="377">
        <v>0</v>
      </c>
      <c r="L2352" s="377">
        <v>0</v>
      </c>
    </row>
    <row r="2353" spans="2:12" ht="13.2" x14ac:dyDescent="0.25">
      <c r="B2353" s="376" t="s">
        <v>221</v>
      </c>
      <c r="C2353" s="376" t="s">
        <v>2585</v>
      </c>
      <c r="D2353" s="376" t="s">
        <v>103</v>
      </c>
      <c r="E2353" s="376" t="s">
        <v>3963</v>
      </c>
      <c r="F2353" s="377">
        <v>0</v>
      </c>
      <c r="G2353" s="377">
        <v>0</v>
      </c>
      <c r="H2353" s="377">
        <v>0</v>
      </c>
      <c r="I2353" s="377">
        <v>2</v>
      </c>
      <c r="J2353" s="377">
        <v>2</v>
      </c>
      <c r="K2353" s="377">
        <v>0</v>
      </c>
      <c r="L2353" s="377">
        <v>0</v>
      </c>
    </row>
    <row r="2354" spans="2:12" ht="13.2" x14ac:dyDescent="0.25">
      <c r="B2354" s="376" t="s">
        <v>221</v>
      </c>
      <c r="C2354" s="376" t="s">
        <v>2585</v>
      </c>
      <c r="D2354" s="376" t="s">
        <v>103</v>
      </c>
      <c r="E2354" s="376" t="s">
        <v>1735</v>
      </c>
      <c r="F2354" s="377">
        <v>0</v>
      </c>
      <c r="G2354" s="377">
        <v>0</v>
      </c>
      <c r="H2354" s="377">
        <v>0</v>
      </c>
      <c r="I2354" s="377">
        <v>2</v>
      </c>
      <c r="J2354" s="377">
        <v>1</v>
      </c>
      <c r="K2354" s="377">
        <v>1</v>
      </c>
      <c r="L2354" s="377">
        <v>0</v>
      </c>
    </row>
    <row r="2355" spans="2:12" ht="13.2" x14ac:dyDescent="0.25">
      <c r="B2355" s="376" t="s">
        <v>221</v>
      </c>
      <c r="C2355" s="376" t="s">
        <v>2585</v>
      </c>
      <c r="D2355" s="376" t="s">
        <v>103</v>
      </c>
      <c r="E2355" s="376" t="s">
        <v>3964</v>
      </c>
      <c r="F2355" s="377">
        <v>0</v>
      </c>
      <c r="G2355" s="377">
        <v>0</v>
      </c>
      <c r="H2355" s="377">
        <v>0</v>
      </c>
      <c r="I2355" s="377">
        <v>1</v>
      </c>
      <c r="J2355" s="377">
        <v>1</v>
      </c>
      <c r="K2355" s="377">
        <v>0</v>
      </c>
      <c r="L2355" s="377">
        <v>0</v>
      </c>
    </row>
    <row r="2356" spans="2:12" ht="13.2" x14ac:dyDescent="0.25">
      <c r="B2356" s="376" t="s">
        <v>221</v>
      </c>
      <c r="C2356" s="376" t="s">
        <v>2585</v>
      </c>
      <c r="D2356" s="376" t="s">
        <v>103</v>
      </c>
      <c r="E2356" s="376" t="s">
        <v>3355</v>
      </c>
      <c r="F2356" s="377">
        <v>1</v>
      </c>
      <c r="G2356" s="377">
        <v>0</v>
      </c>
      <c r="H2356" s="377">
        <v>1</v>
      </c>
      <c r="I2356" s="377">
        <v>1</v>
      </c>
      <c r="J2356" s="377">
        <v>0</v>
      </c>
      <c r="K2356" s="377">
        <v>1</v>
      </c>
      <c r="L2356" s="377">
        <v>0</v>
      </c>
    </row>
    <row r="2357" spans="2:12" ht="13.2" x14ac:dyDescent="0.25">
      <c r="B2357" s="376" t="s">
        <v>221</v>
      </c>
      <c r="C2357" s="376" t="s">
        <v>2585</v>
      </c>
      <c r="D2357" s="376" t="s">
        <v>103</v>
      </c>
      <c r="E2357" s="376" t="s">
        <v>3965</v>
      </c>
      <c r="F2357" s="377">
        <v>1</v>
      </c>
      <c r="G2357" s="377">
        <v>1</v>
      </c>
      <c r="H2357" s="377">
        <v>0</v>
      </c>
      <c r="I2357" s="377">
        <v>0</v>
      </c>
      <c r="J2357" s="377">
        <v>0</v>
      </c>
      <c r="K2357" s="377">
        <v>0</v>
      </c>
      <c r="L2357" s="377">
        <v>0</v>
      </c>
    </row>
    <row r="2358" spans="2:12" ht="13.2" x14ac:dyDescent="0.25">
      <c r="B2358" s="376" t="s">
        <v>221</v>
      </c>
      <c r="C2358" s="376" t="s">
        <v>2585</v>
      </c>
      <c r="D2358" s="376" t="s">
        <v>103</v>
      </c>
      <c r="E2358" s="376" t="s">
        <v>3104</v>
      </c>
      <c r="F2358" s="377">
        <v>2</v>
      </c>
      <c r="G2358" s="377">
        <v>1</v>
      </c>
      <c r="H2358" s="377">
        <v>1</v>
      </c>
      <c r="I2358" s="377">
        <v>4</v>
      </c>
      <c r="J2358" s="377">
        <v>4</v>
      </c>
      <c r="K2358" s="377">
        <v>0</v>
      </c>
      <c r="L2358" s="377">
        <v>0</v>
      </c>
    </row>
    <row r="2359" spans="2:12" ht="13.2" x14ac:dyDescent="0.25">
      <c r="B2359" s="376" t="s">
        <v>221</v>
      </c>
      <c r="C2359" s="376" t="s">
        <v>2585</v>
      </c>
      <c r="D2359" s="376" t="s">
        <v>103</v>
      </c>
      <c r="E2359" s="376" t="s">
        <v>3693</v>
      </c>
      <c r="F2359" s="377">
        <v>0</v>
      </c>
      <c r="G2359" s="377">
        <v>0</v>
      </c>
      <c r="H2359" s="377">
        <v>0</v>
      </c>
      <c r="I2359" s="377">
        <v>1</v>
      </c>
      <c r="J2359" s="377">
        <v>1</v>
      </c>
      <c r="K2359" s="377">
        <v>0</v>
      </c>
      <c r="L2359" s="377">
        <v>0</v>
      </c>
    </row>
    <row r="2360" spans="2:12" ht="13.2" x14ac:dyDescent="0.25">
      <c r="B2360" s="376" t="s">
        <v>221</v>
      </c>
      <c r="C2360" s="376" t="s">
        <v>2585</v>
      </c>
      <c r="D2360" s="376" t="s">
        <v>103</v>
      </c>
      <c r="E2360" s="376" t="s">
        <v>1736</v>
      </c>
      <c r="F2360" s="377">
        <v>69</v>
      </c>
      <c r="G2360" s="377">
        <v>30</v>
      </c>
      <c r="H2360" s="377">
        <v>39</v>
      </c>
      <c r="I2360" s="377">
        <v>229</v>
      </c>
      <c r="J2360" s="377">
        <v>202</v>
      </c>
      <c r="K2360" s="377">
        <v>27</v>
      </c>
      <c r="L2360" s="377">
        <v>0</v>
      </c>
    </row>
    <row r="2361" spans="2:12" ht="13.2" x14ac:dyDescent="0.25">
      <c r="B2361" s="376" t="s">
        <v>221</v>
      </c>
      <c r="C2361" s="376" t="s">
        <v>2585</v>
      </c>
      <c r="D2361" s="376" t="s">
        <v>103</v>
      </c>
      <c r="E2361" s="376" t="s">
        <v>3414</v>
      </c>
      <c r="F2361" s="377">
        <v>0</v>
      </c>
      <c r="G2361" s="377">
        <v>0</v>
      </c>
      <c r="H2361" s="377">
        <v>0</v>
      </c>
      <c r="I2361" s="377">
        <v>1</v>
      </c>
      <c r="J2361" s="377">
        <v>1</v>
      </c>
      <c r="K2361" s="377">
        <v>0</v>
      </c>
      <c r="L2361" s="377">
        <v>0</v>
      </c>
    </row>
    <row r="2362" spans="2:12" ht="13.2" x14ac:dyDescent="0.25">
      <c r="B2362" s="376" t="s">
        <v>221</v>
      </c>
      <c r="C2362" s="376" t="s">
        <v>2585</v>
      </c>
      <c r="D2362" s="376" t="s">
        <v>103</v>
      </c>
      <c r="E2362" s="376" t="s">
        <v>3106</v>
      </c>
      <c r="F2362" s="377">
        <v>0</v>
      </c>
      <c r="G2362" s="377">
        <v>0</v>
      </c>
      <c r="H2362" s="377">
        <v>0</v>
      </c>
      <c r="I2362" s="377">
        <v>1</v>
      </c>
      <c r="J2362" s="377">
        <v>1</v>
      </c>
      <c r="K2362" s="377">
        <v>0</v>
      </c>
      <c r="L2362" s="377">
        <v>0</v>
      </c>
    </row>
    <row r="2363" spans="2:12" ht="13.2" x14ac:dyDescent="0.25">
      <c r="B2363" s="376" t="s">
        <v>221</v>
      </c>
      <c r="C2363" s="376" t="s">
        <v>2585</v>
      </c>
      <c r="D2363" s="376" t="s">
        <v>103</v>
      </c>
      <c r="E2363" s="376" t="s">
        <v>3107</v>
      </c>
      <c r="F2363" s="377">
        <v>0</v>
      </c>
      <c r="G2363" s="377">
        <v>0</v>
      </c>
      <c r="H2363" s="377">
        <v>0</v>
      </c>
      <c r="I2363" s="377">
        <v>1</v>
      </c>
      <c r="J2363" s="377">
        <v>1</v>
      </c>
      <c r="K2363" s="377">
        <v>0</v>
      </c>
      <c r="L2363" s="377">
        <v>0</v>
      </c>
    </row>
    <row r="2364" spans="2:12" ht="13.2" x14ac:dyDescent="0.25">
      <c r="B2364" s="376" t="s">
        <v>221</v>
      </c>
      <c r="C2364" s="376" t="s">
        <v>2585</v>
      </c>
      <c r="D2364" s="376" t="s">
        <v>103</v>
      </c>
      <c r="E2364" s="376" t="s">
        <v>1737</v>
      </c>
      <c r="F2364" s="377">
        <v>2</v>
      </c>
      <c r="G2364" s="377">
        <v>1</v>
      </c>
      <c r="H2364" s="377">
        <v>1</v>
      </c>
      <c r="I2364" s="377">
        <v>0</v>
      </c>
      <c r="J2364" s="377">
        <v>0</v>
      </c>
      <c r="K2364" s="377">
        <v>0</v>
      </c>
      <c r="L2364" s="377">
        <v>0</v>
      </c>
    </row>
    <row r="2365" spans="2:12" ht="13.2" x14ac:dyDescent="0.25">
      <c r="B2365" s="376" t="s">
        <v>221</v>
      </c>
      <c r="C2365" s="376" t="s">
        <v>2585</v>
      </c>
      <c r="D2365" s="376" t="s">
        <v>103</v>
      </c>
      <c r="E2365" s="376" t="s">
        <v>3966</v>
      </c>
      <c r="F2365" s="377">
        <v>0</v>
      </c>
      <c r="G2365" s="377">
        <v>0</v>
      </c>
      <c r="H2365" s="377">
        <v>0</v>
      </c>
      <c r="I2365" s="377">
        <v>1</v>
      </c>
      <c r="J2365" s="377">
        <v>1</v>
      </c>
      <c r="K2365" s="377">
        <v>0</v>
      </c>
      <c r="L2365" s="377">
        <v>0</v>
      </c>
    </row>
    <row r="2366" spans="2:12" ht="13.2" x14ac:dyDescent="0.25">
      <c r="B2366" s="376" t="s">
        <v>221</v>
      </c>
      <c r="C2366" s="376" t="s">
        <v>2585</v>
      </c>
      <c r="D2366" s="376" t="s">
        <v>103</v>
      </c>
      <c r="E2366" s="376" t="s">
        <v>3109</v>
      </c>
      <c r="F2366" s="377">
        <v>0</v>
      </c>
      <c r="G2366" s="377">
        <v>0</v>
      </c>
      <c r="H2366" s="377">
        <v>0</v>
      </c>
      <c r="I2366" s="377">
        <v>4</v>
      </c>
      <c r="J2366" s="377">
        <v>4</v>
      </c>
      <c r="K2366" s="377">
        <v>0</v>
      </c>
      <c r="L2366" s="377">
        <v>0</v>
      </c>
    </row>
    <row r="2367" spans="2:12" ht="13.2" x14ac:dyDescent="0.25">
      <c r="B2367" s="376" t="s">
        <v>221</v>
      </c>
      <c r="C2367" s="376" t="s">
        <v>2585</v>
      </c>
      <c r="D2367" s="376" t="s">
        <v>103</v>
      </c>
      <c r="E2367" s="376" t="s">
        <v>1738</v>
      </c>
      <c r="F2367" s="377">
        <v>1</v>
      </c>
      <c r="G2367" s="377">
        <v>0</v>
      </c>
      <c r="H2367" s="377">
        <v>1</v>
      </c>
      <c r="I2367" s="377">
        <v>1</v>
      </c>
      <c r="J2367" s="377">
        <v>1</v>
      </c>
      <c r="K2367" s="377">
        <v>0</v>
      </c>
      <c r="L2367" s="377">
        <v>0</v>
      </c>
    </row>
    <row r="2368" spans="2:12" ht="13.2" x14ac:dyDescent="0.25">
      <c r="B2368" s="376" t="s">
        <v>221</v>
      </c>
      <c r="C2368" s="376" t="s">
        <v>2585</v>
      </c>
      <c r="D2368" s="376" t="s">
        <v>103</v>
      </c>
      <c r="E2368" s="376" t="s">
        <v>1739</v>
      </c>
      <c r="F2368" s="377">
        <v>0</v>
      </c>
      <c r="G2368" s="377">
        <v>0</v>
      </c>
      <c r="H2368" s="377">
        <v>0</v>
      </c>
      <c r="I2368" s="377">
        <v>4</v>
      </c>
      <c r="J2368" s="377">
        <v>4</v>
      </c>
      <c r="K2368" s="377">
        <v>0</v>
      </c>
      <c r="L2368" s="377">
        <v>0</v>
      </c>
    </row>
    <row r="2369" spans="2:12" ht="13.2" x14ac:dyDescent="0.25">
      <c r="B2369" s="376" t="s">
        <v>221</v>
      </c>
      <c r="C2369" s="376" t="s">
        <v>2585</v>
      </c>
      <c r="D2369" s="376" t="s">
        <v>103</v>
      </c>
      <c r="E2369" s="376" t="s">
        <v>1740</v>
      </c>
      <c r="F2369" s="377">
        <v>0</v>
      </c>
      <c r="G2369" s="377">
        <v>0</v>
      </c>
      <c r="H2369" s="377">
        <v>0</v>
      </c>
      <c r="I2369" s="377">
        <v>5</v>
      </c>
      <c r="J2369" s="377">
        <v>3</v>
      </c>
      <c r="K2369" s="377">
        <v>2</v>
      </c>
      <c r="L2369" s="377">
        <v>0</v>
      </c>
    </row>
    <row r="2370" spans="2:12" ht="13.2" x14ac:dyDescent="0.25">
      <c r="B2370" s="376" t="s">
        <v>221</v>
      </c>
      <c r="C2370" s="376" t="s">
        <v>2585</v>
      </c>
      <c r="D2370" s="376" t="s">
        <v>103</v>
      </c>
      <c r="E2370" s="376" t="s">
        <v>3110</v>
      </c>
      <c r="F2370" s="377">
        <v>0</v>
      </c>
      <c r="G2370" s="377">
        <v>0</v>
      </c>
      <c r="H2370" s="377">
        <v>0</v>
      </c>
      <c r="I2370" s="377">
        <v>1</v>
      </c>
      <c r="J2370" s="377">
        <v>1</v>
      </c>
      <c r="K2370" s="377">
        <v>0</v>
      </c>
      <c r="L2370" s="377">
        <v>0</v>
      </c>
    </row>
    <row r="2371" spans="2:12" ht="13.2" x14ac:dyDescent="0.25">
      <c r="B2371" s="376" t="s">
        <v>221</v>
      </c>
      <c r="C2371" s="376" t="s">
        <v>2585</v>
      </c>
      <c r="D2371" s="376" t="s">
        <v>103</v>
      </c>
      <c r="E2371" s="376" t="s">
        <v>3111</v>
      </c>
      <c r="F2371" s="377">
        <v>0</v>
      </c>
      <c r="G2371" s="377">
        <v>0</v>
      </c>
      <c r="H2371" s="377">
        <v>0</v>
      </c>
      <c r="I2371" s="377">
        <v>1</v>
      </c>
      <c r="J2371" s="377">
        <v>1</v>
      </c>
      <c r="K2371" s="377">
        <v>0</v>
      </c>
      <c r="L2371" s="377">
        <v>0</v>
      </c>
    </row>
    <row r="2372" spans="2:12" ht="13.2" x14ac:dyDescent="0.25">
      <c r="B2372" s="376" t="s">
        <v>221</v>
      </c>
      <c r="C2372" s="376" t="s">
        <v>2585</v>
      </c>
      <c r="D2372" s="376" t="s">
        <v>103</v>
      </c>
      <c r="E2372" s="376" t="s">
        <v>3197</v>
      </c>
      <c r="F2372" s="377">
        <v>0</v>
      </c>
      <c r="G2372" s="377">
        <v>0</v>
      </c>
      <c r="H2372" s="377">
        <v>0</v>
      </c>
      <c r="I2372" s="377">
        <v>2</v>
      </c>
      <c r="J2372" s="377">
        <v>1</v>
      </c>
      <c r="K2372" s="377">
        <v>1</v>
      </c>
      <c r="L2372" s="377">
        <v>0</v>
      </c>
    </row>
    <row r="2373" spans="2:12" ht="13.2" x14ac:dyDescent="0.25">
      <c r="B2373" s="376" t="s">
        <v>221</v>
      </c>
      <c r="C2373" s="376" t="s">
        <v>2585</v>
      </c>
      <c r="D2373" s="376" t="s">
        <v>103</v>
      </c>
      <c r="E2373" s="376" t="s">
        <v>3967</v>
      </c>
      <c r="F2373" s="377">
        <v>0</v>
      </c>
      <c r="G2373" s="377">
        <v>0</v>
      </c>
      <c r="H2373" s="377">
        <v>0</v>
      </c>
      <c r="I2373" s="377">
        <v>1</v>
      </c>
      <c r="J2373" s="377">
        <v>1</v>
      </c>
      <c r="K2373" s="377">
        <v>0</v>
      </c>
      <c r="L2373" s="377">
        <v>0</v>
      </c>
    </row>
    <row r="2374" spans="2:12" ht="13.2" x14ac:dyDescent="0.25">
      <c r="B2374" s="376" t="s">
        <v>221</v>
      </c>
      <c r="C2374" s="376" t="s">
        <v>2585</v>
      </c>
      <c r="D2374" s="376" t="s">
        <v>103</v>
      </c>
      <c r="E2374" s="376" t="s">
        <v>3968</v>
      </c>
      <c r="F2374" s="377">
        <v>1</v>
      </c>
      <c r="G2374" s="377">
        <v>0</v>
      </c>
      <c r="H2374" s="377">
        <v>1</v>
      </c>
      <c r="I2374" s="377">
        <v>0</v>
      </c>
      <c r="J2374" s="377">
        <v>0</v>
      </c>
      <c r="K2374" s="377">
        <v>0</v>
      </c>
      <c r="L2374" s="377">
        <v>0</v>
      </c>
    </row>
    <row r="2375" spans="2:12" ht="13.2" x14ac:dyDescent="0.25">
      <c r="B2375" s="376" t="s">
        <v>221</v>
      </c>
      <c r="C2375" s="376" t="s">
        <v>2585</v>
      </c>
      <c r="D2375" s="376" t="s">
        <v>115</v>
      </c>
      <c r="E2375" s="376" t="s">
        <v>1769</v>
      </c>
      <c r="F2375" s="377">
        <v>268</v>
      </c>
      <c r="G2375" s="377">
        <v>157</v>
      </c>
      <c r="H2375" s="377">
        <v>111</v>
      </c>
      <c r="I2375" s="377">
        <v>283</v>
      </c>
      <c r="J2375" s="377">
        <v>144</v>
      </c>
      <c r="K2375" s="377">
        <v>139</v>
      </c>
      <c r="L2375" s="377">
        <v>0</v>
      </c>
    </row>
    <row r="2376" spans="2:12" ht="13.2" x14ac:dyDescent="0.25">
      <c r="B2376" s="376" t="s">
        <v>221</v>
      </c>
      <c r="C2376" s="376" t="s">
        <v>2585</v>
      </c>
      <c r="D2376" s="376" t="s">
        <v>437</v>
      </c>
      <c r="E2376" s="376" t="s">
        <v>1804</v>
      </c>
      <c r="F2376" s="377">
        <v>6</v>
      </c>
      <c r="G2376" s="377">
        <v>3</v>
      </c>
      <c r="H2376" s="377">
        <v>3</v>
      </c>
      <c r="I2376" s="377">
        <v>4</v>
      </c>
      <c r="J2376" s="377">
        <v>2</v>
      </c>
      <c r="K2376" s="377">
        <v>2</v>
      </c>
      <c r="L2376" s="377">
        <v>0</v>
      </c>
    </row>
    <row r="2377" spans="2:12" ht="13.2" x14ac:dyDescent="0.25">
      <c r="B2377" s="376" t="s">
        <v>221</v>
      </c>
      <c r="C2377" s="376" t="s">
        <v>2585</v>
      </c>
      <c r="D2377" s="376" t="s">
        <v>437</v>
      </c>
      <c r="E2377" s="376" t="s">
        <v>1805</v>
      </c>
      <c r="F2377" s="377">
        <v>8</v>
      </c>
      <c r="G2377" s="377">
        <v>6</v>
      </c>
      <c r="H2377" s="377">
        <v>2</v>
      </c>
      <c r="I2377" s="377">
        <v>2</v>
      </c>
      <c r="J2377" s="377">
        <v>2</v>
      </c>
      <c r="K2377" s="377">
        <v>0</v>
      </c>
      <c r="L2377" s="377">
        <v>0</v>
      </c>
    </row>
    <row r="2378" spans="2:12" ht="13.2" x14ac:dyDescent="0.25">
      <c r="B2378" s="376" t="s">
        <v>221</v>
      </c>
      <c r="C2378" s="376" t="s">
        <v>2585</v>
      </c>
      <c r="D2378" s="376" t="s">
        <v>437</v>
      </c>
      <c r="E2378" s="376" t="s">
        <v>1806</v>
      </c>
      <c r="F2378" s="377">
        <v>1</v>
      </c>
      <c r="G2378" s="377">
        <v>0</v>
      </c>
      <c r="H2378" s="377">
        <v>1</v>
      </c>
      <c r="I2378" s="377">
        <v>0</v>
      </c>
      <c r="J2378" s="377">
        <v>0</v>
      </c>
      <c r="K2378" s="377">
        <v>0</v>
      </c>
      <c r="L2378" s="377">
        <v>0</v>
      </c>
    </row>
    <row r="2379" spans="2:12" ht="13.2" x14ac:dyDescent="0.25">
      <c r="B2379" s="376" t="s">
        <v>221</v>
      </c>
      <c r="C2379" s="376" t="s">
        <v>2585</v>
      </c>
      <c r="D2379" s="376" t="s">
        <v>437</v>
      </c>
      <c r="E2379" s="376" t="s">
        <v>1807</v>
      </c>
      <c r="F2379" s="377">
        <v>18</v>
      </c>
      <c r="G2379" s="377">
        <v>12</v>
      </c>
      <c r="H2379" s="377">
        <v>6</v>
      </c>
      <c r="I2379" s="377">
        <v>5</v>
      </c>
      <c r="J2379" s="377">
        <v>3</v>
      </c>
      <c r="K2379" s="377">
        <v>2</v>
      </c>
      <c r="L2379" s="377">
        <v>0</v>
      </c>
    </row>
    <row r="2380" spans="2:12" ht="13.2" x14ac:dyDescent="0.25">
      <c r="B2380" s="376" t="s">
        <v>221</v>
      </c>
      <c r="C2380" s="376" t="s">
        <v>2585</v>
      </c>
      <c r="D2380" s="376" t="s">
        <v>437</v>
      </c>
      <c r="E2380" s="376" t="s">
        <v>3198</v>
      </c>
      <c r="F2380" s="377">
        <v>1</v>
      </c>
      <c r="G2380" s="377">
        <v>1</v>
      </c>
      <c r="H2380" s="377">
        <v>0</v>
      </c>
      <c r="I2380" s="377">
        <v>1</v>
      </c>
      <c r="J2380" s="377">
        <v>1</v>
      </c>
      <c r="K2380" s="377">
        <v>0</v>
      </c>
      <c r="L2380" s="377">
        <v>0</v>
      </c>
    </row>
    <row r="2381" spans="2:12" ht="13.2" x14ac:dyDescent="0.25">
      <c r="B2381" s="376" t="s">
        <v>221</v>
      </c>
      <c r="C2381" s="376" t="s">
        <v>2585</v>
      </c>
      <c r="D2381" s="376" t="s">
        <v>437</v>
      </c>
      <c r="E2381" s="376" t="s">
        <v>1808</v>
      </c>
      <c r="F2381" s="377">
        <v>3</v>
      </c>
      <c r="G2381" s="377">
        <v>3</v>
      </c>
      <c r="H2381" s="377">
        <v>0</v>
      </c>
      <c r="I2381" s="377">
        <v>0</v>
      </c>
      <c r="J2381" s="377">
        <v>0</v>
      </c>
      <c r="K2381" s="377">
        <v>0</v>
      </c>
      <c r="L2381" s="377">
        <v>0</v>
      </c>
    </row>
    <row r="2382" spans="2:12" ht="13.2" x14ac:dyDescent="0.25">
      <c r="B2382" s="376" t="s">
        <v>221</v>
      </c>
      <c r="C2382" s="376" t="s">
        <v>2585</v>
      </c>
      <c r="D2382" s="376" t="s">
        <v>437</v>
      </c>
      <c r="E2382" s="376" t="s">
        <v>3112</v>
      </c>
      <c r="F2382" s="377">
        <v>1</v>
      </c>
      <c r="G2382" s="377">
        <v>1</v>
      </c>
      <c r="H2382" s="377">
        <v>0</v>
      </c>
      <c r="I2382" s="377">
        <v>0</v>
      </c>
      <c r="J2382" s="377">
        <v>0</v>
      </c>
      <c r="K2382" s="377">
        <v>0</v>
      </c>
      <c r="L2382" s="377">
        <v>0</v>
      </c>
    </row>
    <row r="2383" spans="2:12" ht="13.2" x14ac:dyDescent="0.25">
      <c r="B2383" s="376" t="s">
        <v>221</v>
      </c>
      <c r="C2383" s="376" t="s">
        <v>2585</v>
      </c>
      <c r="D2383" s="376" t="s">
        <v>437</v>
      </c>
      <c r="E2383" s="376" t="s">
        <v>1809</v>
      </c>
      <c r="F2383" s="377">
        <v>27</v>
      </c>
      <c r="G2383" s="377">
        <v>20</v>
      </c>
      <c r="H2383" s="377">
        <v>7</v>
      </c>
      <c r="I2383" s="377">
        <v>8</v>
      </c>
      <c r="J2383" s="377">
        <v>6</v>
      </c>
      <c r="K2383" s="377">
        <v>2</v>
      </c>
      <c r="L2383" s="377">
        <v>0</v>
      </c>
    </row>
    <row r="2384" spans="2:12" ht="13.2" x14ac:dyDescent="0.25">
      <c r="B2384" s="376" t="s">
        <v>221</v>
      </c>
      <c r="C2384" s="376" t="s">
        <v>2585</v>
      </c>
      <c r="D2384" s="376" t="s">
        <v>437</v>
      </c>
      <c r="E2384" s="376" t="s">
        <v>1974</v>
      </c>
      <c r="F2384" s="377">
        <v>12</v>
      </c>
      <c r="G2384" s="377">
        <v>6</v>
      </c>
      <c r="H2384" s="377">
        <v>6</v>
      </c>
      <c r="I2384" s="377">
        <v>6</v>
      </c>
      <c r="J2384" s="377">
        <v>5</v>
      </c>
      <c r="K2384" s="377">
        <v>1</v>
      </c>
      <c r="L2384" s="377">
        <v>0</v>
      </c>
    </row>
    <row r="2385" spans="2:12" ht="13.2" x14ac:dyDescent="0.25">
      <c r="B2385" s="376" t="s">
        <v>221</v>
      </c>
      <c r="C2385" s="376" t="s">
        <v>2585</v>
      </c>
      <c r="D2385" s="376" t="s">
        <v>437</v>
      </c>
      <c r="E2385" s="376" t="s">
        <v>3357</v>
      </c>
      <c r="F2385" s="377">
        <v>1</v>
      </c>
      <c r="G2385" s="377">
        <v>0</v>
      </c>
      <c r="H2385" s="377">
        <v>1</v>
      </c>
      <c r="I2385" s="377">
        <v>1</v>
      </c>
      <c r="J2385" s="377">
        <v>1</v>
      </c>
      <c r="K2385" s="377">
        <v>0</v>
      </c>
      <c r="L2385" s="377">
        <v>0</v>
      </c>
    </row>
    <row r="2386" spans="2:12" ht="13.2" x14ac:dyDescent="0.25">
      <c r="B2386" s="376" t="s">
        <v>221</v>
      </c>
      <c r="C2386" s="376" t="s">
        <v>2585</v>
      </c>
      <c r="D2386" s="376" t="s">
        <v>437</v>
      </c>
      <c r="E2386" s="376" t="s">
        <v>3623</v>
      </c>
      <c r="F2386" s="377">
        <v>2</v>
      </c>
      <c r="G2386" s="377">
        <v>0</v>
      </c>
      <c r="H2386" s="377">
        <v>2</v>
      </c>
      <c r="I2386" s="377">
        <v>0</v>
      </c>
      <c r="J2386" s="377">
        <v>0</v>
      </c>
      <c r="K2386" s="377">
        <v>0</v>
      </c>
      <c r="L2386" s="377">
        <v>0</v>
      </c>
    </row>
    <row r="2387" spans="2:12" ht="13.2" x14ac:dyDescent="0.25">
      <c r="B2387" s="376" t="s">
        <v>221</v>
      </c>
      <c r="C2387" s="376" t="s">
        <v>2585</v>
      </c>
      <c r="D2387" s="376" t="s">
        <v>437</v>
      </c>
      <c r="E2387" s="376" t="s">
        <v>3624</v>
      </c>
      <c r="F2387" s="377">
        <v>1</v>
      </c>
      <c r="G2387" s="377">
        <v>1</v>
      </c>
      <c r="H2387" s="377">
        <v>0</v>
      </c>
      <c r="I2387" s="377">
        <v>0</v>
      </c>
      <c r="J2387" s="377">
        <v>0</v>
      </c>
      <c r="K2387" s="377">
        <v>0</v>
      </c>
      <c r="L2387" s="377">
        <v>0</v>
      </c>
    </row>
    <row r="2388" spans="2:12" ht="13.2" x14ac:dyDescent="0.25">
      <c r="B2388" s="376" t="s">
        <v>221</v>
      </c>
      <c r="C2388" s="376" t="s">
        <v>2585</v>
      </c>
      <c r="D2388" s="376" t="s">
        <v>437</v>
      </c>
      <c r="E2388" s="376" t="s">
        <v>1810</v>
      </c>
      <c r="F2388" s="377">
        <v>1</v>
      </c>
      <c r="G2388" s="377">
        <v>1</v>
      </c>
      <c r="H2388" s="377">
        <v>0</v>
      </c>
      <c r="I2388" s="377">
        <v>0</v>
      </c>
      <c r="J2388" s="377">
        <v>0</v>
      </c>
      <c r="K2388" s="377">
        <v>0</v>
      </c>
      <c r="L2388" s="377">
        <v>0</v>
      </c>
    </row>
    <row r="2389" spans="2:12" ht="13.2" x14ac:dyDescent="0.25">
      <c r="B2389" s="376" t="s">
        <v>221</v>
      </c>
      <c r="C2389" s="376" t="s">
        <v>2585</v>
      </c>
      <c r="D2389" s="376" t="s">
        <v>116</v>
      </c>
      <c r="E2389" s="376" t="s">
        <v>1771</v>
      </c>
      <c r="F2389" s="377">
        <v>14</v>
      </c>
      <c r="G2389" s="377">
        <v>5</v>
      </c>
      <c r="H2389" s="377">
        <v>9</v>
      </c>
      <c r="I2389" s="377">
        <v>2</v>
      </c>
      <c r="J2389" s="377">
        <v>0</v>
      </c>
      <c r="K2389" s="377">
        <v>2</v>
      </c>
      <c r="L2389" s="377">
        <v>0</v>
      </c>
    </row>
    <row r="2390" spans="2:12" ht="13.2" x14ac:dyDescent="0.25">
      <c r="B2390" s="376" t="s">
        <v>221</v>
      </c>
      <c r="C2390" s="376" t="s">
        <v>2585</v>
      </c>
      <c r="D2390" s="376" t="s">
        <v>116</v>
      </c>
      <c r="E2390" s="376" t="s">
        <v>3358</v>
      </c>
      <c r="F2390" s="377">
        <v>3</v>
      </c>
      <c r="G2390" s="377">
        <v>1</v>
      </c>
      <c r="H2390" s="377">
        <v>2</v>
      </c>
      <c r="I2390" s="377">
        <v>1</v>
      </c>
      <c r="J2390" s="377">
        <v>1</v>
      </c>
      <c r="K2390" s="377">
        <v>0</v>
      </c>
      <c r="L2390" s="377">
        <v>0</v>
      </c>
    </row>
    <row r="2391" spans="2:12" ht="13.2" x14ac:dyDescent="0.25">
      <c r="B2391" s="376" t="s">
        <v>221</v>
      </c>
      <c r="C2391" s="376" t="s">
        <v>2585</v>
      </c>
      <c r="D2391" s="376" t="s">
        <v>116</v>
      </c>
      <c r="E2391" s="376" t="s">
        <v>3113</v>
      </c>
      <c r="F2391" s="377">
        <v>0</v>
      </c>
      <c r="G2391" s="377">
        <v>0</v>
      </c>
      <c r="H2391" s="377">
        <v>0</v>
      </c>
      <c r="I2391" s="377">
        <v>3</v>
      </c>
      <c r="J2391" s="377">
        <v>1</v>
      </c>
      <c r="K2391" s="377">
        <v>2</v>
      </c>
      <c r="L2391" s="377">
        <v>0</v>
      </c>
    </row>
    <row r="2392" spans="2:12" ht="13.2" x14ac:dyDescent="0.25">
      <c r="B2392" s="376" t="s">
        <v>221</v>
      </c>
      <c r="C2392" s="376" t="s">
        <v>2585</v>
      </c>
      <c r="D2392" s="376" t="s">
        <v>116</v>
      </c>
      <c r="E2392" s="376" t="s">
        <v>3969</v>
      </c>
      <c r="F2392" s="377">
        <v>1</v>
      </c>
      <c r="G2392" s="377">
        <v>1</v>
      </c>
      <c r="H2392" s="377">
        <v>0</v>
      </c>
      <c r="I2392" s="377">
        <v>1</v>
      </c>
      <c r="J2392" s="377">
        <v>0</v>
      </c>
      <c r="K2392" s="377">
        <v>1</v>
      </c>
      <c r="L2392" s="377">
        <v>0</v>
      </c>
    </row>
    <row r="2393" spans="2:12" ht="13.2" x14ac:dyDescent="0.25">
      <c r="B2393" s="376" t="s">
        <v>221</v>
      </c>
      <c r="C2393" s="376" t="s">
        <v>2585</v>
      </c>
      <c r="D2393" s="376" t="s">
        <v>116</v>
      </c>
      <c r="E2393" s="376" t="s">
        <v>3114</v>
      </c>
      <c r="F2393" s="377">
        <v>1</v>
      </c>
      <c r="G2393" s="377">
        <v>1</v>
      </c>
      <c r="H2393" s="377">
        <v>0</v>
      </c>
      <c r="I2393" s="377">
        <v>0</v>
      </c>
      <c r="J2393" s="377">
        <v>0</v>
      </c>
      <c r="K2393" s="377">
        <v>0</v>
      </c>
      <c r="L2393" s="377">
        <v>0</v>
      </c>
    </row>
    <row r="2394" spans="2:12" ht="13.2" x14ac:dyDescent="0.25">
      <c r="B2394" s="376" t="s">
        <v>221</v>
      </c>
      <c r="C2394" s="376" t="s">
        <v>2585</v>
      </c>
      <c r="D2394" s="376" t="s">
        <v>116</v>
      </c>
      <c r="E2394" s="376" t="s">
        <v>2870</v>
      </c>
      <c r="F2394" s="377">
        <v>3</v>
      </c>
      <c r="G2394" s="377">
        <v>2</v>
      </c>
      <c r="H2394" s="377">
        <v>1</v>
      </c>
      <c r="I2394" s="377">
        <v>0</v>
      </c>
      <c r="J2394" s="377">
        <v>0</v>
      </c>
      <c r="K2394" s="377">
        <v>0</v>
      </c>
      <c r="L2394" s="377">
        <v>0</v>
      </c>
    </row>
    <row r="2395" spans="2:12" ht="13.2" x14ac:dyDescent="0.25">
      <c r="B2395" s="376" t="s">
        <v>221</v>
      </c>
      <c r="C2395" s="376" t="s">
        <v>2585</v>
      </c>
      <c r="D2395" s="376" t="s">
        <v>116</v>
      </c>
      <c r="E2395" s="376" t="s">
        <v>1772</v>
      </c>
      <c r="F2395" s="377">
        <v>12</v>
      </c>
      <c r="G2395" s="377">
        <v>6</v>
      </c>
      <c r="H2395" s="377">
        <v>6</v>
      </c>
      <c r="I2395" s="377">
        <v>9</v>
      </c>
      <c r="J2395" s="377">
        <v>6</v>
      </c>
      <c r="K2395" s="377">
        <v>3</v>
      </c>
      <c r="L2395" s="377">
        <v>0</v>
      </c>
    </row>
    <row r="2396" spans="2:12" ht="13.2" x14ac:dyDescent="0.25">
      <c r="B2396" s="376" t="s">
        <v>221</v>
      </c>
      <c r="C2396" s="376" t="s">
        <v>2585</v>
      </c>
      <c r="D2396" s="376" t="s">
        <v>116</v>
      </c>
      <c r="E2396" s="376" t="s">
        <v>2871</v>
      </c>
      <c r="F2396" s="377">
        <v>0</v>
      </c>
      <c r="G2396" s="377">
        <v>0</v>
      </c>
      <c r="H2396" s="377">
        <v>0</v>
      </c>
      <c r="I2396" s="377">
        <v>3</v>
      </c>
      <c r="J2396" s="377">
        <v>2</v>
      </c>
      <c r="K2396" s="377">
        <v>1</v>
      </c>
      <c r="L2396" s="377">
        <v>0</v>
      </c>
    </row>
    <row r="2397" spans="2:12" ht="13.2" x14ac:dyDescent="0.25">
      <c r="B2397" s="376" t="s">
        <v>221</v>
      </c>
      <c r="C2397" s="376" t="s">
        <v>2585</v>
      </c>
      <c r="D2397" s="376" t="s">
        <v>116</v>
      </c>
      <c r="E2397" s="376" t="s">
        <v>1773</v>
      </c>
      <c r="F2397" s="377">
        <v>425</v>
      </c>
      <c r="G2397" s="377">
        <v>186</v>
      </c>
      <c r="H2397" s="377">
        <v>239</v>
      </c>
      <c r="I2397" s="377">
        <v>190</v>
      </c>
      <c r="J2397" s="377">
        <v>109</v>
      </c>
      <c r="K2397" s="377">
        <v>81</v>
      </c>
      <c r="L2397" s="377">
        <v>0</v>
      </c>
    </row>
    <row r="2398" spans="2:12" ht="13.2" x14ac:dyDescent="0.25">
      <c r="B2398" s="376" t="s">
        <v>221</v>
      </c>
      <c r="C2398" s="376" t="s">
        <v>2585</v>
      </c>
      <c r="D2398" s="376" t="s">
        <v>116</v>
      </c>
      <c r="E2398" s="376" t="s">
        <v>1774</v>
      </c>
      <c r="F2398" s="377">
        <v>19</v>
      </c>
      <c r="G2398" s="377">
        <v>6</v>
      </c>
      <c r="H2398" s="377">
        <v>13</v>
      </c>
      <c r="I2398" s="377">
        <v>15</v>
      </c>
      <c r="J2398" s="377">
        <v>8</v>
      </c>
      <c r="K2398" s="377">
        <v>7</v>
      </c>
      <c r="L2398" s="377">
        <v>0</v>
      </c>
    </row>
    <row r="2399" spans="2:12" ht="13.2" x14ac:dyDescent="0.25">
      <c r="B2399" s="376" t="s">
        <v>221</v>
      </c>
      <c r="C2399" s="376" t="s">
        <v>2204</v>
      </c>
      <c r="D2399" s="376" t="s">
        <v>425</v>
      </c>
      <c r="E2399" s="376" t="s">
        <v>3115</v>
      </c>
      <c r="F2399" s="377">
        <v>1</v>
      </c>
      <c r="G2399" s="377">
        <v>1</v>
      </c>
      <c r="H2399" s="377">
        <v>0</v>
      </c>
      <c r="I2399" s="377">
        <v>3</v>
      </c>
      <c r="J2399" s="377">
        <v>3</v>
      </c>
      <c r="K2399" s="377">
        <v>0</v>
      </c>
      <c r="L2399" s="377">
        <v>0</v>
      </c>
    </row>
    <row r="2400" spans="2:12" ht="13.2" x14ac:dyDescent="0.25">
      <c r="B2400" s="376" t="s">
        <v>221</v>
      </c>
      <c r="C2400" s="376" t="s">
        <v>2204</v>
      </c>
      <c r="D2400" s="376" t="s">
        <v>425</v>
      </c>
      <c r="E2400" s="376" t="s">
        <v>1496</v>
      </c>
      <c r="F2400" s="377">
        <v>15</v>
      </c>
      <c r="G2400" s="377">
        <v>8</v>
      </c>
      <c r="H2400" s="377">
        <v>7</v>
      </c>
      <c r="I2400" s="377">
        <v>19</v>
      </c>
      <c r="J2400" s="377">
        <v>15</v>
      </c>
      <c r="K2400" s="377">
        <v>4</v>
      </c>
      <c r="L2400" s="377">
        <v>0</v>
      </c>
    </row>
    <row r="2401" spans="2:12" ht="13.2" x14ac:dyDescent="0.25">
      <c r="B2401" s="376" t="s">
        <v>221</v>
      </c>
      <c r="C2401" s="376" t="s">
        <v>2204</v>
      </c>
      <c r="D2401" s="376" t="s">
        <v>425</v>
      </c>
      <c r="E2401" s="376" t="s">
        <v>1497</v>
      </c>
      <c r="F2401" s="377">
        <v>2</v>
      </c>
      <c r="G2401" s="377">
        <v>1</v>
      </c>
      <c r="H2401" s="377">
        <v>1</v>
      </c>
      <c r="I2401" s="377">
        <v>4</v>
      </c>
      <c r="J2401" s="377">
        <v>3</v>
      </c>
      <c r="K2401" s="377">
        <v>1</v>
      </c>
      <c r="L2401" s="377">
        <v>0</v>
      </c>
    </row>
    <row r="2402" spans="2:12" ht="13.2" x14ac:dyDescent="0.25">
      <c r="B2402" s="376" t="s">
        <v>221</v>
      </c>
      <c r="C2402" s="376" t="s">
        <v>2204</v>
      </c>
      <c r="D2402" s="376" t="s">
        <v>426</v>
      </c>
      <c r="E2402" s="376" t="s">
        <v>1503</v>
      </c>
      <c r="F2402" s="377">
        <v>2</v>
      </c>
      <c r="G2402" s="377">
        <v>1</v>
      </c>
      <c r="H2402" s="377">
        <v>1</v>
      </c>
      <c r="I2402" s="377">
        <v>4</v>
      </c>
      <c r="J2402" s="377">
        <v>0</v>
      </c>
      <c r="K2402" s="377">
        <v>4</v>
      </c>
      <c r="L2402" s="377">
        <v>0</v>
      </c>
    </row>
    <row r="2403" spans="2:12" ht="13.2" x14ac:dyDescent="0.25">
      <c r="B2403" s="376" t="s">
        <v>221</v>
      </c>
      <c r="C2403" s="376" t="s">
        <v>2204</v>
      </c>
      <c r="D2403" s="376" t="s">
        <v>426</v>
      </c>
      <c r="E2403" s="376" t="s">
        <v>1504</v>
      </c>
      <c r="F2403" s="377">
        <v>14</v>
      </c>
      <c r="G2403" s="377">
        <v>9</v>
      </c>
      <c r="H2403" s="377">
        <v>5</v>
      </c>
      <c r="I2403" s="377">
        <v>8</v>
      </c>
      <c r="J2403" s="377">
        <v>4</v>
      </c>
      <c r="K2403" s="377">
        <v>4</v>
      </c>
      <c r="L2403" s="377">
        <v>0</v>
      </c>
    </row>
    <row r="2404" spans="2:12" ht="13.2" x14ac:dyDescent="0.25">
      <c r="B2404" s="376" t="s">
        <v>221</v>
      </c>
      <c r="C2404" s="376" t="s">
        <v>2204</v>
      </c>
      <c r="D2404" s="376" t="s">
        <v>99</v>
      </c>
      <c r="E2404" s="376" t="s">
        <v>2367</v>
      </c>
      <c r="F2404" s="377">
        <v>7</v>
      </c>
      <c r="G2404" s="377">
        <v>4</v>
      </c>
      <c r="H2404" s="377">
        <v>3</v>
      </c>
      <c r="I2404" s="377">
        <v>4</v>
      </c>
      <c r="J2404" s="377">
        <v>2</v>
      </c>
      <c r="K2404" s="377">
        <v>2</v>
      </c>
      <c r="L2404" s="377">
        <v>0</v>
      </c>
    </row>
    <row r="2405" spans="2:12" ht="13.2" x14ac:dyDescent="0.25">
      <c r="B2405" s="376" t="s">
        <v>221</v>
      </c>
      <c r="C2405" s="376" t="s">
        <v>2204</v>
      </c>
      <c r="D2405" s="376" t="s">
        <v>99</v>
      </c>
      <c r="E2405" s="376" t="s">
        <v>1494</v>
      </c>
      <c r="F2405" s="377">
        <v>2</v>
      </c>
      <c r="G2405" s="377">
        <v>1</v>
      </c>
      <c r="H2405" s="377">
        <v>1</v>
      </c>
      <c r="I2405" s="377">
        <v>5</v>
      </c>
      <c r="J2405" s="377">
        <v>1</v>
      </c>
      <c r="K2405" s="377">
        <v>4</v>
      </c>
      <c r="L2405" s="377">
        <v>0</v>
      </c>
    </row>
    <row r="2406" spans="2:12" ht="13.2" x14ac:dyDescent="0.25">
      <c r="B2406" s="376" t="s">
        <v>221</v>
      </c>
      <c r="C2406" s="376" t="s">
        <v>2204</v>
      </c>
      <c r="D2406" s="376" t="s">
        <v>99</v>
      </c>
      <c r="E2406" s="376" t="s">
        <v>1495</v>
      </c>
      <c r="F2406" s="377">
        <v>3</v>
      </c>
      <c r="G2406" s="377">
        <v>1</v>
      </c>
      <c r="H2406" s="377">
        <v>2</v>
      </c>
      <c r="I2406" s="377">
        <v>10</v>
      </c>
      <c r="J2406" s="377">
        <v>6</v>
      </c>
      <c r="K2406" s="377">
        <v>4</v>
      </c>
      <c r="L2406" s="377">
        <v>0</v>
      </c>
    </row>
    <row r="2407" spans="2:12" ht="13.2" x14ac:dyDescent="0.25">
      <c r="B2407" s="376" t="s">
        <v>221</v>
      </c>
      <c r="C2407" s="376" t="s">
        <v>2204</v>
      </c>
      <c r="D2407" s="376" t="s">
        <v>102</v>
      </c>
      <c r="E2407" s="376" t="s">
        <v>1123</v>
      </c>
      <c r="F2407" s="377">
        <v>9</v>
      </c>
      <c r="G2407" s="377">
        <v>4</v>
      </c>
      <c r="H2407" s="377">
        <v>5</v>
      </c>
      <c r="I2407" s="377">
        <v>12</v>
      </c>
      <c r="J2407" s="377">
        <v>8</v>
      </c>
      <c r="K2407" s="377">
        <v>4</v>
      </c>
      <c r="L2407" s="377">
        <v>0</v>
      </c>
    </row>
    <row r="2408" spans="2:12" ht="13.2" x14ac:dyDescent="0.25">
      <c r="B2408" s="376" t="s">
        <v>221</v>
      </c>
      <c r="C2408" s="376" t="s">
        <v>2204</v>
      </c>
      <c r="D2408" s="376" t="s">
        <v>102</v>
      </c>
      <c r="E2408" s="376" t="s">
        <v>1124</v>
      </c>
      <c r="F2408" s="377">
        <v>1</v>
      </c>
      <c r="G2408" s="377">
        <v>1</v>
      </c>
      <c r="H2408" s="377">
        <v>0</v>
      </c>
      <c r="I2408" s="377">
        <v>9</v>
      </c>
      <c r="J2408" s="377">
        <v>4</v>
      </c>
      <c r="K2408" s="377">
        <v>5</v>
      </c>
      <c r="L2408" s="377">
        <v>0</v>
      </c>
    </row>
    <row r="2409" spans="2:12" ht="13.2" x14ac:dyDescent="0.25">
      <c r="B2409" s="376" t="s">
        <v>221</v>
      </c>
      <c r="C2409" s="376" t="s">
        <v>2204</v>
      </c>
      <c r="D2409" s="376" t="s">
        <v>104</v>
      </c>
      <c r="E2409" s="376" t="s">
        <v>1323</v>
      </c>
      <c r="F2409" s="377">
        <v>14</v>
      </c>
      <c r="G2409" s="377">
        <v>10</v>
      </c>
      <c r="H2409" s="377">
        <v>4</v>
      </c>
      <c r="I2409" s="377">
        <v>7</v>
      </c>
      <c r="J2409" s="377">
        <v>5</v>
      </c>
      <c r="K2409" s="377">
        <v>2</v>
      </c>
      <c r="L2409" s="377">
        <v>0</v>
      </c>
    </row>
    <row r="2410" spans="2:12" ht="13.2" x14ac:dyDescent="0.25">
      <c r="B2410" s="376" t="s">
        <v>221</v>
      </c>
      <c r="C2410" s="376" t="s">
        <v>2204</v>
      </c>
      <c r="D2410" s="376" t="s">
        <v>104</v>
      </c>
      <c r="E2410" s="376" t="s">
        <v>2806</v>
      </c>
      <c r="F2410" s="377">
        <v>2</v>
      </c>
      <c r="G2410" s="377">
        <v>1</v>
      </c>
      <c r="H2410" s="377">
        <v>1</v>
      </c>
      <c r="I2410" s="377">
        <v>4</v>
      </c>
      <c r="J2410" s="377">
        <v>2</v>
      </c>
      <c r="K2410" s="377">
        <v>2</v>
      </c>
      <c r="L2410" s="377">
        <v>0</v>
      </c>
    </row>
    <row r="2411" spans="2:12" ht="13.2" x14ac:dyDescent="0.25">
      <c r="B2411" s="376" t="s">
        <v>221</v>
      </c>
      <c r="C2411" s="376" t="s">
        <v>2204</v>
      </c>
      <c r="D2411" s="376" t="s">
        <v>104</v>
      </c>
      <c r="E2411" s="376" t="s">
        <v>1324</v>
      </c>
      <c r="F2411" s="377">
        <v>0</v>
      </c>
      <c r="G2411" s="377">
        <v>0</v>
      </c>
      <c r="H2411" s="377">
        <v>0</v>
      </c>
      <c r="I2411" s="377">
        <v>18</v>
      </c>
      <c r="J2411" s="377">
        <v>16</v>
      </c>
      <c r="K2411" s="377">
        <v>2</v>
      </c>
      <c r="L2411" s="377">
        <v>0</v>
      </c>
    </row>
    <row r="2412" spans="2:12" ht="13.2" x14ac:dyDescent="0.25">
      <c r="B2412" s="376" t="s">
        <v>221</v>
      </c>
      <c r="C2412" s="376" t="s">
        <v>2204</v>
      </c>
      <c r="D2412" s="376" t="s">
        <v>104</v>
      </c>
      <c r="E2412" s="376" t="s">
        <v>2807</v>
      </c>
      <c r="F2412" s="377">
        <v>1</v>
      </c>
      <c r="G2412" s="377">
        <v>1</v>
      </c>
      <c r="H2412" s="377">
        <v>0</v>
      </c>
      <c r="I2412" s="377">
        <v>10</v>
      </c>
      <c r="J2412" s="377">
        <v>7</v>
      </c>
      <c r="K2412" s="377">
        <v>3</v>
      </c>
      <c r="L2412" s="377">
        <v>0</v>
      </c>
    </row>
    <row r="2413" spans="2:12" ht="13.2" x14ac:dyDescent="0.25">
      <c r="B2413" s="376" t="s">
        <v>221</v>
      </c>
      <c r="C2413" s="376" t="s">
        <v>2204</v>
      </c>
      <c r="D2413" s="376" t="s">
        <v>2205</v>
      </c>
      <c r="E2413" s="376" t="s">
        <v>1742</v>
      </c>
      <c r="F2413" s="377">
        <v>0</v>
      </c>
      <c r="G2413" s="377">
        <v>0</v>
      </c>
      <c r="H2413" s="377">
        <v>0</v>
      </c>
      <c r="I2413" s="377">
        <v>1</v>
      </c>
      <c r="J2413" s="377">
        <v>0</v>
      </c>
      <c r="K2413" s="377">
        <v>1</v>
      </c>
      <c r="L2413" s="377">
        <v>0</v>
      </c>
    </row>
    <row r="2414" spans="2:12" ht="13.2" x14ac:dyDescent="0.25">
      <c r="B2414" s="376" t="s">
        <v>221</v>
      </c>
      <c r="C2414" s="376" t="s">
        <v>2204</v>
      </c>
      <c r="D2414" s="376" t="s">
        <v>428</v>
      </c>
      <c r="E2414" s="376" t="s">
        <v>3625</v>
      </c>
      <c r="F2414" s="377">
        <v>1</v>
      </c>
      <c r="G2414" s="377">
        <v>1</v>
      </c>
      <c r="H2414" s="377">
        <v>0</v>
      </c>
      <c r="I2414" s="377">
        <v>0</v>
      </c>
      <c r="J2414" s="377">
        <v>0</v>
      </c>
      <c r="K2414" s="377">
        <v>0</v>
      </c>
      <c r="L2414" s="377">
        <v>0</v>
      </c>
    </row>
    <row r="2415" spans="2:12" ht="13.2" x14ac:dyDescent="0.25">
      <c r="B2415" s="376" t="s">
        <v>221</v>
      </c>
      <c r="C2415" s="376" t="s">
        <v>2204</v>
      </c>
      <c r="D2415" s="376" t="s">
        <v>428</v>
      </c>
      <c r="E2415" s="376" t="s">
        <v>1642</v>
      </c>
      <c r="F2415" s="377">
        <v>5</v>
      </c>
      <c r="G2415" s="377">
        <v>4</v>
      </c>
      <c r="H2415" s="377">
        <v>1</v>
      </c>
      <c r="I2415" s="377">
        <v>0</v>
      </c>
      <c r="J2415" s="377">
        <v>0</v>
      </c>
      <c r="K2415" s="377">
        <v>0</v>
      </c>
      <c r="L2415" s="377">
        <v>0</v>
      </c>
    </row>
    <row r="2416" spans="2:12" ht="13.2" x14ac:dyDescent="0.25">
      <c r="B2416" s="376" t="s">
        <v>221</v>
      </c>
      <c r="C2416" s="376" t="s">
        <v>2204</v>
      </c>
      <c r="D2416" s="376" t="s">
        <v>428</v>
      </c>
      <c r="E2416" s="376" t="s">
        <v>1643</v>
      </c>
      <c r="F2416" s="377">
        <v>13</v>
      </c>
      <c r="G2416" s="377">
        <v>13</v>
      </c>
      <c r="H2416" s="377">
        <v>0</v>
      </c>
      <c r="I2416" s="377">
        <v>0</v>
      </c>
      <c r="J2416" s="377">
        <v>0</v>
      </c>
      <c r="K2416" s="377">
        <v>0</v>
      </c>
      <c r="L2416" s="377">
        <v>0</v>
      </c>
    </row>
    <row r="2417" spans="2:12" ht="13.2" x14ac:dyDescent="0.25">
      <c r="B2417" s="376" t="s">
        <v>221</v>
      </c>
      <c r="C2417" s="376" t="s">
        <v>2204</v>
      </c>
      <c r="D2417" s="376" t="s">
        <v>428</v>
      </c>
      <c r="E2417" s="376" t="s">
        <v>1644</v>
      </c>
      <c r="F2417" s="377">
        <v>1</v>
      </c>
      <c r="G2417" s="377">
        <v>1</v>
      </c>
      <c r="H2417" s="377">
        <v>0</v>
      </c>
      <c r="I2417" s="377">
        <v>1</v>
      </c>
      <c r="J2417" s="377">
        <v>1</v>
      </c>
      <c r="K2417" s="377">
        <v>0</v>
      </c>
      <c r="L2417" s="377">
        <v>0</v>
      </c>
    </row>
    <row r="2418" spans="2:12" ht="13.2" x14ac:dyDescent="0.25">
      <c r="B2418" s="376" t="s">
        <v>221</v>
      </c>
      <c r="C2418" s="376" t="s">
        <v>2204</v>
      </c>
      <c r="D2418" s="376" t="s">
        <v>428</v>
      </c>
      <c r="E2418" s="376" t="s">
        <v>1954</v>
      </c>
      <c r="F2418" s="377">
        <v>8</v>
      </c>
      <c r="G2418" s="377">
        <v>7</v>
      </c>
      <c r="H2418" s="377">
        <v>1</v>
      </c>
      <c r="I2418" s="377">
        <v>0</v>
      </c>
      <c r="J2418" s="377">
        <v>0</v>
      </c>
      <c r="K2418" s="377">
        <v>0</v>
      </c>
      <c r="L2418" s="377">
        <v>0</v>
      </c>
    </row>
    <row r="2419" spans="2:12" ht="13.2" x14ac:dyDescent="0.25">
      <c r="B2419" s="376" t="s">
        <v>221</v>
      </c>
      <c r="C2419" s="376" t="s">
        <v>2204</v>
      </c>
      <c r="D2419" s="376" t="s">
        <v>428</v>
      </c>
      <c r="E2419" s="376" t="s">
        <v>3970</v>
      </c>
      <c r="F2419" s="377">
        <v>1</v>
      </c>
      <c r="G2419" s="377">
        <v>1</v>
      </c>
      <c r="H2419" s="377">
        <v>0</v>
      </c>
      <c r="I2419" s="377">
        <v>0</v>
      </c>
      <c r="J2419" s="377">
        <v>0</v>
      </c>
      <c r="K2419" s="377">
        <v>0</v>
      </c>
      <c r="L2419" s="377">
        <v>0</v>
      </c>
    </row>
    <row r="2420" spans="2:12" ht="13.2" x14ac:dyDescent="0.25">
      <c r="B2420" s="376" t="s">
        <v>221</v>
      </c>
      <c r="C2420" s="376" t="s">
        <v>2204</v>
      </c>
      <c r="D2420" s="376" t="s">
        <v>428</v>
      </c>
      <c r="E2420" s="376" t="s">
        <v>3627</v>
      </c>
      <c r="F2420" s="377">
        <v>1</v>
      </c>
      <c r="G2420" s="377">
        <v>1</v>
      </c>
      <c r="H2420" s="377">
        <v>0</v>
      </c>
      <c r="I2420" s="377">
        <v>0</v>
      </c>
      <c r="J2420" s="377">
        <v>0</v>
      </c>
      <c r="K2420" s="377">
        <v>0</v>
      </c>
      <c r="L2420" s="377">
        <v>0</v>
      </c>
    </row>
    <row r="2421" spans="2:12" ht="13.2" x14ac:dyDescent="0.25">
      <c r="B2421" s="376" t="s">
        <v>221</v>
      </c>
      <c r="C2421" s="376" t="s">
        <v>2204</v>
      </c>
      <c r="D2421" s="376" t="s">
        <v>428</v>
      </c>
      <c r="E2421" s="376" t="s">
        <v>3971</v>
      </c>
      <c r="F2421" s="377">
        <v>2</v>
      </c>
      <c r="G2421" s="377">
        <v>2</v>
      </c>
      <c r="H2421" s="377">
        <v>0</v>
      </c>
      <c r="I2421" s="377">
        <v>0</v>
      </c>
      <c r="J2421" s="377">
        <v>0</v>
      </c>
      <c r="K2421" s="377">
        <v>0</v>
      </c>
      <c r="L2421" s="377">
        <v>0</v>
      </c>
    </row>
    <row r="2422" spans="2:12" ht="13.2" x14ac:dyDescent="0.25">
      <c r="B2422" s="376" t="s">
        <v>221</v>
      </c>
      <c r="C2422" s="376" t="s">
        <v>2204</v>
      </c>
      <c r="D2422" s="376" t="s">
        <v>108</v>
      </c>
      <c r="E2422" s="376" t="s">
        <v>1645</v>
      </c>
      <c r="F2422" s="377">
        <v>2</v>
      </c>
      <c r="G2422" s="377">
        <v>0</v>
      </c>
      <c r="H2422" s="377">
        <v>2</v>
      </c>
      <c r="I2422" s="377">
        <v>18</v>
      </c>
      <c r="J2422" s="377">
        <v>11</v>
      </c>
      <c r="K2422" s="377">
        <v>7</v>
      </c>
      <c r="L2422" s="377">
        <v>0</v>
      </c>
    </row>
    <row r="2423" spans="2:12" ht="13.2" x14ac:dyDescent="0.25">
      <c r="B2423" s="376" t="s">
        <v>221</v>
      </c>
      <c r="C2423" s="376" t="s">
        <v>2204</v>
      </c>
      <c r="D2423" s="376" t="s">
        <v>108</v>
      </c>
      <c r="E2423" s="376" t="s">
        <v>1646</v>
      </c>
      <c r="F2423" s="377">
        <v>2</v>
      </c>
      <c r="G2423" s="377">
        <v>2</v>
      </c>
      <c r="H2423" s="377">
        <v>0</v>
      </c>
      <c r="I2423" s="377">
        <v>32</v>
      </c>
      <c r="J2423" s="377">
        <v>19</v>
      </c>
      <c r="K2423" s="377">
        <v>13</v>
      </c>
      <c r="L2423" s="377">
        <v>0</v>
      </c>
    </row>
    <row r="2424" spans="2:12" ht="13.2" x14ac:dyDescent="0.25">
      <c r="B2424" s="376" t="s">
        <v>221</v>
      </c>
      <c r="C2424" s="376" t="s">
        <v>2204</v>
      </c>
      <c r="D2424" s="376" t="s">
        <v>108</v>
      </c>
      <c r="E2424" s="376" t="s">
        <v>1647</v>
      </c>
      <c r="F2424" s="377">
        <v>1</v>
      </c>
      <c r="G2424" s="377">
        <v>1</v>
      </c>
      <c r="H2424" s="377">
        <v>0</v>
      </c>
      <c r="I2424" s="377">
        <v>23</v>
      </c>
      <c r="J2424" s="377">
        <v>10</v>
      </c>
      <c r="K2424" s="377">
        <v>13</v>
      </c>
      <c r="L2424" s="377">
        <v>0</v>
      </c>
    </row>
    <row r="2425" spans="2:12" ht="13.2" x14ac:dyDescent="0.25">
      <c r="B2425" s="376" t="s">
        <v>221</v>
      </c>
      <c r="C2425" s="376" t="s">
        <v>2204</v>
      </c>
      <c r="D2425" s="376" t="s">
        <v>108</v>
      </c>
      <c r="E2425" s="376" t="s">
        <v>2808</v>
      </c>
      <c r="F2425" s="377">
        <v>0</v>
      </c>
      <c r="G2425" s="377">
        <v>0</v>
      </c>
      <c r="H2425" s="377">
        <v>0</v>
      </c>
      <c r="I2425" s="377">
        <v>6</v>
      </c>
      <c r="J2425" s="377">
        <v>4</v>
      </c>
      <c r="K2425" s="377">
        <v>2</v>
      </c>
      <c r="L2425" s="377">
        <v>0</v>
      </c>
    </row>
    <row r="2426" spans="2:12" ht="13.2" x14ac:dyDescent="0.25">
      <c r="B2426" s="376" t="s">
        <v>221</v>
      </c>
      <c r="C2426" s="376" t="s">
        <v>2204</v>
      </c>
      <c r="D2426" s="376" t="s">
        <v>108</v>
      </c>
      <c r="E2426" s="376" t="s">
        <v>1648</v>
      </c>
      <c r="F2426" s="377">
        <v>4</v>
      </c>
      <c r="G2426" s="377">
        <v>2</v>
      </c>
      <c r="H2426" s="377">
        <v>2</v>
      </c>
      <c r="I2426" s="377">
        <v>5</v>
      </c>
      <c r="J2426" s="377">
        <v>3</v>
      </c>
      <c r="K2426" s="377">
        <v>2</v>
      </c>
      <c r="L2426" s="377">
        <v>0</v>
      </c>
    </row>
    <row r="2427" spans="2:12" ht="13.2" x14ac:dyDescent="0.25">
      <c r="B2427" s="376" t="s">
        <v>221</v>
      </c>
      <c r="C2427" s="376" t="s">
        <v>2204</v>
      </c>
      <c r="D2427" s="376" t="s">
        <v>108</v>
      </c>
      <c r="E2427" s="376" t="s">
        <v>1955</v>
      </c>
      <c r="F2427" s="377">
        <v>1</v>
      </c>
      <c r="G2427" s="377">
        <v>0</v>
      </c>
      <c r="H2427" s="377">
        <v>1</v>
      </c>
      <c r="I2427" s="377">
        <v>2</v>
      </c>
      <c r="J2427" s="377">
        <v>1</v>
      </c>
      <c r="K2427" s="377">
        <v>1</v>
      </c>
      <c r="L2427" s="377">
        <v>0</v>
      </c>
    </row>
    <row r="2428" spans="2:12" ht="13.2" x14ac:dyDescent="0.25">
      <c r="B2428" s="376" t="s">
        <v>221</v>
      </c>
      <c r="C2428" s="376" t="s">
        <v>2204</v>
      </c>
      <c r="D2428" s="376" t="s">
        <v>108</v>
      </c>
      <c r="E2428" s="376" t="s">
        <v>1649</v>
      </c>
      <c r="F2428" s="377">
        <v>0</v>
      </c>
      <c r="G2428" s="377">
        <v>0</v>
      </c>
      <c r="H2428" s="377">
        <v>0</v>
      </c>
      <c r="I2428" s="377">
        <v>2</v>
      </c>
      <c r="J2428" s="377">
        <v>2</v>
      </c>
      <c r="K2428" s="377">
        <v>0</v>
      </c>
      <c r="L2428" s="377">
        <v>0</v>
      </c>
    </row>
    <row r="2429" spans="2:12" ht="13.2" x14ac:dyDescent="0.25">
      <c r="B2429" s="376" t="s">
        <v>221</v>
      </c>
      <c r="C2429" s="376" t="s">
        <v>2204</v>
      </c>
      <c r="D2429" s="376" t="s">
        <v>108</v>
      </c>
      <c r="E2429" s="376" t="s">
        <v>1650</v>
      </c>
      <c r="F2429" s="377">
        <v>5</v>
      </c>
      <c r="G2429" s="377">
        <v>1</v>
      </c>
      <c r="H2429" s="377">
        <v>4</v>
      </c>
      <c r="I2429" s="377">
        <v>44</v>
      </c>
      <c r="J2429" s="377">
        <v>23</v>
      </c>
      <c r="K2429" s="377">
        <v>21</v>
      </c>
      <c r="L2429" s="377">
        <v>0</v>
      </c>
    </row>
    <row r="2430" spans="2:12" ht="13.2" x14ac:dyDescent="0.25">
      <c r="B2430" s="376" t="s">
        <v>221</v>
      </c>
      <c r="C2430" s="376" t="s">
        <v>2204</v>
      </c>
      <c r="D2430" s="376" t="s">
        <v>108</v>
      </c>
      <c r="E2430" s="376" t="s">
        <v>1651</v>
      </c>
      <c r="F2430" s="377">
        <v>19</v>
      </c>
      <c r="G2430" s="377">
        <v>7</v>
      </c>
      <c r="H2430" s="377">
        <v>12</v>
      </c>
      <c r="I2430" s="377">
        <v>97</v>
      </c>
      <c r="J2430" s="377">
        <v>58</v>
      </c>
      <c r="K2430" s="377">
        <v>39</v>
      </c>
      <c r="L2430" s="377">
        <v>0</v>
      </c>
    </row>
    <row r="2431" spans="2:12" ht="13.2" x14ac:dyDescent="0.25">
      <c r="B2431" s="376" t="s">
        <v>221</v>
      </c>
      <c r="C2431" s="376" t="s">
        <v>2204</v>
      </c>
      <c r="D2431" s="376" t="s">
        <v>108</v>
      </c>
      <c r="E2431" s="376" t="s">
        <v>1652</v>
      </c>
      <c r="F2431" s="377">
        <v>459</v>
      </c>
      <c r="G2431" s="377">
        <v>192</v>
      </c>
      <c r="H2431" s="377">
        <v>267</v>
      </c>
      <c r="I2431" s="377">
        <v>998</v>
      </c>
      <c r="J2431" s="377">
        <v>576</v>
      </c>
      <c r="K2431" s="377">
        <v>422</v>
      </c>
      <c r="L2431" s="377">
        <v>0</v>
      </c>
    </row>
    <row r="2432" spans="2:12" ht="13.2" x14ac:dyDescent="0.25">
      <c r="B2432" s="376" t="s">
        <v>221</v>
      </c>
      <c r="C2432" s="376" t="s">
        <v>2204</v>
      </c>
      <c r="D2432" s="376" t="s">
        <v>108</v>
      </c>
      <c r="E2432" s="376" t="s">
        <v>2809</v>
      </c>
      <c r="F2432" s="377">
        <v>3</v>
      </c>
      <c r="G2432" s="377">
        <v>2</v>
      </c>
      <c r="H2432" s="377">
        <v>1</v>
      </c>
      <c r="I2432" s="377">
        <v>7</v>
      </c>
      <c r="J2432" s="377">
        <v>4</v>
      </c>
      <c r="K2432" s="377">
        <v>3</v>
      </c>
      <c r="L2432" s="377">
        <v>0</v>
      </c>
    </row>
    <row r="2433" spans="2:12" ht="13.2" x14ac:dyDescent="0.25">
      <c r="B2433" s="376" t="s">
        <v>221</v>
      </c>
      <c r="C2433" s="376" t="s">
        <v>2204</v>
      </c>
      <c r="D2433" s="376" t="s">
        <v>108</v>
      </c>
      <c r="E2433" s="376" t="s">
        <v>1653</v>
      </c>
      <c r="F2433" s="377">
        <v>1</v>
      </c>
      <c r="G2433" s="377">
        <v>1</v>
      </c>
      <c r="H2433" s="377">
        <v>0</v>
      </c>
      <c r="I2433" s="377">
        <v>22</v>
      </c>
      <c r="J2433" s="377">
        <v>10</v>
      </c>
      <c r="K2433" s="377">
        <v>12</v>
      </c>
      <c r="L2433" s="377">
        <v>0</v>
      </c>
    </row>
    <row r="2434" spans="2:12" ht="13.2" x14ac:dyDescent="0.25">
      <c r="B2434" s="376" t="s">
        <v>221</v>
      </c>
      <c r="C2434" s="376" t="s">
        <v>2204</v>
      </c>
      <c r="D2434" s="376" t="s">
        <v>108</v>
      </c>
      <c r="E2434" s="376" t="s">
        <v>2368</v>
      </c>
      <c r="F2434" s="377">
        <v>76</v>
      </c>
      <c r="G2434" s="377">
        <v>28</v>
      </c>
      <c r="H2434" s="377">
        <v>48</v>
      </c>
      <c r="I2434" s="377">
        <v>160</v>
      </c>
      <c r="J2434" s="377">
        <v>95</v>
      </c>
      <c r="K2434" s="377">
        <v>65</v>
      </c>
      <c r="L2434" s="377">
        <v>0</v>
      </c>
    </row>
    <row r="2435" spans="2:12" ht="13.2" x14ac:dyDescent="0.25">
      <c r="B2435" s="376" t="s">
        <v>221</v>
      </c>
      <c r="C2435" s="376" t="s">
        <v>2204</v>
      </c>
      <c r="D2435" s="376" t="s">
        <v>108</v>
      </c>
      <c r="E2435" s="376" t="s">
        <v>1654</v>
      </c>
      <c r="F2435" s="377">
        <v>2</v>
      </c>
      <c r="G2435" s="377">
        <v>0</v>
      </c>
      <c r="H2435" s="377">
        <v>2</v>
      </c>
      <c r="I2435" s="377">
        <v>5</v>
      </c>
      <c r="J2435" s="377">
        <v>4</v>
      </c>
      <c r="K2435" s="377">
        <v>1</v>
      </c>
      <c r="L2435" s="377">
        <v>0</v>
      </c>
    </row>
    <row r="2436" spans="2:12" ht="13.2" x14ac:dyDescent="0.25">
      <c r="B2436" s="376" t="s">
        <v>221</v>
      </c>
      <c r="C2436" s="376" t="s">
        <v>2204</v>
      </c>
      <c r="D2436" s="376" t="s">
        <v>110</v>
      </c>
      <c r="E2436" s="376" t="s">
        <v>2872</v>
      </c>
      <c r="F2436" s="377">
        <v>2</v>
      </c>
      <c r="G2436" s="377">
        <v>2</v>
      </c>
      <c r="H2436" s="377">
        <v>0</v>
      </c>
      <c r="I2436" s="377">
        <v>5</v>
      </c>
      <c r="J2436" s="377">
        <v>4</v>
      </c>
      <c r="K2436" s="377">
        <v>1</v>
      </c>
      <c r="L2436" s="377">
        <v>0</v>
      </c>
    </row>
    <row r="2437" spans="2:12" ht="13.2" x14ac:dyDescent="0.25">
      <c r="B2437" s="376" t="s">
        <v>221</v>
      </c>
      <c r="C2437" s="376" t="s">
        <v>2204</v>
      </c>
      <c r="D2437" s="376" t="s">
        <v>110</v>
      </c>
      <c r="E2437" s="376" t="s">
        <v>1655</v>
      </c>
      <c r="F2437" s="377">
        <v>3</v>
      </c>
      <c r="G2437" s="377">
        <v>1</v>
      </c>
      <c r="H2437" s="377">
        <v>2</v>
      </c>
      <c r="I2437" s="377">
        <v>4</v>
      </c>
      <c r="J2437" s="377">
        <v>2</v>
      </c>
      <c r="K2437" s="377">
        <v>2</v>
      </c>
      <c r="L2437" s="377">
        <v>0</v>
      </c>
    </row>
    <row r="2438" spans="2:12" ht="13.2" x14ac:dyDescent="0.25">
      <c r="B2438" s="376" t="s">
        <v>221</v>
      </c>
      <c r="C2438" s="376" t="s">
        <v>2204</v>
      </c>
      <c r="D2438" s="376" t="s">
        <v>110</v>
      </c>
      <c r="E2438" s="376" t="s">
        <v>1656</v>
      </c>
      <c r="F2438" s="377">
        <v>53</v>
      </c>
      <c r="G2438" s="377">
        <v>28</v>
      </c>
      <c r="H2438" s="377">
        <v>25</v>
      </c>
      <c r="I2438" s="377">
        <v>37</v>
      </c>
      <c r="J2438" s="377">
        <v>23</v>
      </c>
      <c r="K2438" s="377">
        <v>14</v>
      </c>
      <c r="L2438" s="377">
        <v>0</v>
      </c>
    </row>
    <row r="2439" spans="2:12" ht="13.2" x14ac:dyDescent="0.25">
      <c r="B2439" s="376" t="s">
        <v>221</v>
      </c>
      <c r="C2439" s="376" t="s">
        <v>2204</v>
      </c>
      <c r="D2439" s="376" t="s">
        <v>110</v>
      </c>
      <c r="E2439" s="376" t="s">
        <v>1657</v>
      </c>
      <c r="F2439" s="377">
        <v>2</v>
      </c>
      <c r="G2439" s="377">
        <v>1</v>
      </c>
      <c r="H2439" s="377">
        <v>1</v>
      </c>
      <c r="I2439" s="377">
        <v>0</v>
      </c>
      <c r="J2439" s="377">
        <v>0</v>
      </c>
      <c r="K2439" s="377">
        <v>0</v>
      </c>
      <c r="L2439" s="377">
        <v>0</v>
      </c>
    </row>
    <row r="2440" spans="2:12" ht="13.2" x14ac:dyDescent="0.25">
      <c r="B2440" s="376" t="s">
        <v>221</v>
      </c>
      <c r="C2440" s="376" t="s">
        <v>2204</v>
      </c>
      <c r="D2440" s="376" t="s">
        <v>111</v>
      </c>
      <c r="E2440" s="376" t="s">
        <v>1703</v>
      </c>
      <c r="F2440" s="377">
        <v>31</v>
      </c>
      <c r="G2440" s="377">
        <v>22</v>
      </c>
      <c r="H2440" s="377">
        <v>9</v>
      </c>
      <c r="I2440" s="377">
        <v>27</v>
      </c>
      <c r="J2440" s="377">
        <v>22</v>
      </c>
      <c r="K2440" s="377">
        <v>5</v>
      </c>
      <c r="L2440" s="377">
        <v>0</v>
      </c>
    </row>
    <row r="2441" spans="2:12" ht="13.2" x14ac:dyDescent="0.25">
      <c r="B2441" s="376" t="s">
        <v>221</v>
      </c>
      <c r="C2441" s="376" t="s">
        <v>2204</v>
      </c>
      <c r="D2441" s="376" t="s">
        <v>245</v>
      </c>
      <c r="E2441" s="376" t="s">
        <v>1704</v>
      </c>
      <c r="F2441" s="377">
        <v>3</v>
      </c>
      <c r="G2441" s="377">
        <v>1</v>
      </c>
      <c r="H2441" s="377">
        <v>2</v>
      </c>
      <c r="I2441" s="377">
        <v>5</v>
      </c>
      <c r="J2441" s="377">
        <v>4</v>
      </c>
      <c r="K2441" s="377">
        <v>1</v>
      </c>
      <c r="L2441" s="377">
        <v>0</v>
      </c>
    </row>
    <row r="2442" spans="2:12" ht="13.2" x14ac:dyDescent="0.25">
      <c r="B2442" s="376" t="s">
        <v>221</v>
      </c>
      <c r="C2442" s="376" t="s">
        <v>2204</v>
      </c>
      <c r="D2442" s="376" t="s">
        <v>245</v>
      </c>
      <c r="E2442" s="376" t="s">
        <v>176</v>
      </c>
      <c r="F2442" s="377">
        <v>19</v>
      </c>
      <c r="G2442" s="377">
        <v>8</v>
      </c>
      <c r="H2442" s="377">
        <v>11</v>
      </c>
      <c r="I2442" s="377">
        <v>68</v>
      </c>
      <c r="J2442" s="377">
        <v>50</v>
      </c>
      <c r="K2442" s="377">
        <v>18</v>
      </c>
      <c r="L2442" s="377">
        <v>0</v>
      </c>
    </row>
    <row r="2443" spans="2:12" ht="13.2" x14ac:dyDescent="0.25">
      <c r="B2443" s="376" t="s">
        <v>221</v>
      </c>
      <c r="C2443" s="376" t="s">
        <v>2204</v>
      </c>
      <c r="D2443" s="376" t="s">
        <v>247</v>
      </c>
      <c r="E2443" s="376" t="s">
        <v>1720</v>
      </c>
      <c r="F2443" s="377">
        <v>34</v>
      </c>
      <c r="G2443" s="377">
        <v>22</v>
      </c>
      <c r="H2443" s="377">
        <v>12</v>
      </c>
      <c r="I2443" s="377">
        <v>13</v>
      </c>
      <c r="J2443" s="377">
        <v>8</v>
      </c>
      <c r="K2443" s="377">
        <v>5</v>
      </c>
      <c r="L2443" s="377">
        <v>0</v>
      </c>
    </row>
    <row r="2444" spans="2:12" ht="13.2" x14ac:dyDescent="0.25">
      <c r="B2444" s="376" t="s">
        <v>221</v>
      </c>
      <c r="C2444" s="376" t="s">
        <v>2204</v>
      </c>
      <c r="D2444" s="376" t="s">
        <v>433</v>
      </c>
      <c r="E2444" s="376" t="s">
        <v>1743</v>
      </c>
      <c r="F2444" s="377">
        <v>183</v>
      </c>
      <c r="G2444" s="377">
        <v>84</v>
      </c>
      <c r="H2444" s="377">
        <v>99</v>
      </c>
      <c r="I2444" s="377">
        <v>63</v>
      </c>
      <c r="J2444" s="377">
        <v>40</v>
      </c>
      <c r="K2444" s="377">
        <v>23</v>
      </c>
      <c r="L2444" s="377">
        <v>0</v>
      </c>
    </row>
    <row r="2445" spans="2:12" ht="13.2" x14ac:dyDescent="0.25">
      <c r="B2445" s="376" t="s">
        <v>221</v>
      </c>
      <c r="C2445" s="376" t="s">
        <v>2204</v>
      </c>
      <c r="D2445" s="376" t="s">
        <v>98</v>
      </c>
      <c r="E2445" s="376" t="s">
        <v>1763</v>
      </c>
      <c r="F2445" s="377">
        <v>32</v>
      </c>
      <c r="G2445" s="377">
        <v>23</v>
      </c>
      <c r="H2445" s="377">
        <v>9</v>
      </c>
      <c r="I2445" s="377">
        <v>28</v>
      </c>
      <c r="J2445" s="377">
        <v>15</v>
      </c>
      <c r="K2445" s="377">
        <v>13</v>
      </c>
      <c r="L2445" s="377">
        <v>0</v>
      </c>
    </row>
    <row r="2446" spans="2:12" ht="13.2" x14ac:dyDescent="0.25">
      <c r="B2446" s="376" t="s">
        <v>221</v>
      </c>
      <c r="C2446" s="376" t="s">
        <v>2204</v>
      </c>
      <c r="D2446" s="376" t="s">
        <v>98</v>
      </c>
      <c r="E2446" s="376" t="s">
        <v>1764</v>
      </c>
      <c r="F2446" s="377">
        <v>30</v>
      </c>
      <c r="G2446" s="377">
        <v>23</v>
      </c>
      <c r="H2446" s="377">
        <v>7</v>
      </c>
      <c r="I2446" s="377">
        <v>16</v>
      </c>
      <c r="J2446" s="377">
        <v>15</v>
      </c>
      <c r="K2446" s="377">
        <v>1</v>
      </c>
      <c r="L2446" s="377">
        <v>0</v>
      </c>
    </row>
    <row r="2447" spans="2:12" ht="13.2" x14ac:dyDescent="0.25">
      <c r="B2447" s="376" t="s">
        <v>221</v>
      </c>
      <c r="C2447" s="376" t="s">
        <v>2204</v>
      </c>
      <c r="D2447" s="376" t="s">
        <v>98</v>
      </c>
      <c r="E2447" s="376" t="s">
        <v>1765</v>
      </c>
      <c r="F2447" s="377">
        <v>22</v>
      </c>
      <c r="G2447" s="377">
        <v>13</v>
      </c>
      <c r="H2447" s="377">
        <v>9</v>
      </c>
      <c r="I2447" s="377">
        <v>17</v>
      </c>
      <c r="J2447" s="377">
        <v>11</v>
      </c>
      <c r="K2447" s="377">
        <v>6</v>
      </c>
      <c r="L2447" s="377">
        <v>0</v>
      </c>
    </row>
    <row r="2448" spans="2:12" ht="13.2" x14ac:dyDescent="0.25">
      <c r="B2448" s="376" t="s">
        <v>221</v>
      </c>
      <c r="C2448" s="376" t="s">
        <v>2204</v>
      </c>
      <c r="D2448" s="376" t="s">
        <v>98</v>
      </c>
      <c r="E2448" s="376" t="s">
        <v>1766</v>
      </c>
      <c r="F2448" s="377">
        <v>13</v>
      </c>
      <c r="G2448" s="377">
        <v>11</v>
      </c>
      <c r="H2448" s="377">
        <v>2</v>
      </c>
      <c r="I2448" s="377">
        <v>5</v>
      </c>
      <c r="J2448" s="377">
        <v>5</v>
      </c>
      <c r="K2448" s="377">
        <v>0</v>
      </c>
      <c r="L2448" s="377">
        <v>0</v>
      </c>
    </row>
    <row r="2449" spans="2:12" ht="13.2" x14ac:dyDescent="0.25">
      <c r="B2449" s="376" t="s">
        <v>221</v>
      </c>
      <c r="C2449" s="376" t="s">
        <v>2204</v>
      </c>
      <c r="D2449" s="376" t="s">
        <v>98</v>
      </c>
      <c r="E2449" s="376" t="s">
        <v>1767</v>
      </c>
      <c r="F2449" s="377">
        <v>44</v>
      </c>
      <c r="G2449" s="377">
        <v>23</v>
      </c>
      <c r="H2449" s="377">
        <v>21</v>
      </c>
      <c r="I2449" s="377">
        <v>27</v>
      </c>
      <c r="J2449" s="377">
        <v>19</v>
      </c>
      <c r="K2449" s="377">
        <v>8</v>
      </c>
      <c r="L2449" s="377">
        <v>0</v>
      </c>
    </row>
    <row r="2450" spans="2:12" ht="13.2" x14ac:dyDescent="0.25">
      <c r="B2450" s="376" t="s">
        <v>221</v>
      </c>
      <c r="C2450" s="376" t="s">
        <v>2204</v>
      </c>
      <c r="D2450" s="376" t="s">
        <v>98</v>
      </c>
      <c r="E2450" s="376" t="s">
        <v>1768</v>
      </c>
      <c r="F2450" s="377">
        <v>5</v>
      </c>
      <c r="G2450" s="377">
        <v>2</v>
      </c>
      <c r="H2450" s="377">
        <v>3</v>
      </c>
      <c r="I2450" s="377">
        <v>8</v>
      </c>
      <c r="J2450" s="377">
        <v>3</v>
      </c>
      <c r="K2450" s="377">
        <v>5</v>
      </c>
      <c r="L2450" s="377">
        <v>0</v>
      </c>
    </row>
    <row r="2451" spans="2:12" ht="13.2" x14ac:dyDescent="0.25">
      <c r="B2451" s="376" t="s">
        <v>221</v>
      </c>
      <c r="C2451" s="376" t="s">
        <v>2204</v>
      </c>
      <c r="D2451" s="376" t="s">
        <v>98</v>
      </c>
      <c r="E2451" s="376" t="s">
        <v>2810</v>
      </c>
      <c r="F2451" s="377">
        <v>2</v>
      </c>
      <c r="G2451" s="377">
        <v>0</v>
      </c>
      <c r="H2451" s="377">
        <v>2</v>
      </c>
      <c r="I2451" s="377">
        <v>2</v>
      </c>
      <c r="J2451" s="377">
        <v>2</v>
      </c>
      <c r="K2451" s="377">
        <v>0</v>
      </c>
      <c r="L2451" s="377">
        <v>0</v>
      </c>
    </row>
    <row r="2452" spans="2:12" ht="13.2" x14ac:dyDescent="0.25">
      <c r="B2452" s="376" t="s">
        <v>221</v>
      </c>
      <c r="C2452" s="376" t="s">
        <v>2204</v>
      </c>
      <c r="D2452" s="376" t="s">
        <v>435</v>
      </c>
      <c r="E2452" s="376" t="s">
        <v>3972</v>
      </c>
      <c r="F2452" s="377">
        <v>0</v>
      </c>
      <c r="G2452" s="377">
        <v>0</v>
      </c>
      <c r="H2452" s="377">
        <v>0</v>
      </c>
      <c r="I2452" s="377">
        <v>1</v>
      </c>
      <c r="J2452" s="377">
        <v>0</v>
      </c>
      <c r="K2452" s="377">
        <v>1</v>
      </c>
      <c r="L2452" s="377">
        <v>0</v>
      </c>
    </row>
    <row r="2453" spans="2:12" ht="13.2" x14ac:dyDescent="0.25">
      <c r="B2453" s="376" t="s">
        <v>221</v>
      </c>
      <c r="C2453" s="376" t="s">
        <v>2204</v>
      </c>
      <c r="D2453" s="376" t="s">
        <v>435</v>
      </c>
      <c r="E2453" s="376" t="s">
        <v>3117</v>
      </c>
      <c r="F2453" s="377">
        <v>1</v>
      </c>
      <c r="G2453" s="377">
        <v>1</v>
      </c>
      <c r="H2453" s="377">
        <v>0</v>
      </c>
      <c r="I2453" s="377">
        <v>5</v>
      </c>
      <c r="J2453" s="377">
        <v>3</v>
      </c>
      <c r="K2453" s="377">
        <v>2</v>
      </c>
      <c r="L2453" s="377">
        <v>0</v>
      </c>
    </row>
    <row r="2454" spans="2:12" ht="13.2" x14ac:dyDescent="0.25">
      <c r="B2454" s="376" t="s">
        <v>221</v>
      </c>
      <c r="C2454" s="376" t="s">
        <v>2204</v>
      </c>
      <c r="D2454" s="376" t="s">
        <v>435</v>
      </c>
      <c r="E2454" s="376" t="s">
        <v>1770</v>
      </c>
      <c r="F2454" s="377">
        <v>0</v>
      </c>
      <c r="G2454" s="377">
        <v>0</v>
      </c>
      <c r="H2454" s="377">
        <v>0</v>
      </c>
      <c r="I2454" s="377">
        <v>1</v>
      </c>
      <c r="J2454" s="377">
        <v>1</v>
      </c>
      <c r="K2454" s="377">
        <v>0</v>
      </c>
      <c r="L2454" s="377">
        <v>0</v>
      </c>
    </row>
    <row r="2455" spans="2:12" ht="13.2" x14ac:dyDescent="0.25">
      <c r="B2455" s="376" t="s">
        <v>221</v>
      </c>
      <c r="C2455" s="376" t="s">
        <v>2204</v>
      </c>
      <c r="D2455" s="376" t="s">
        <v>435</v>
      </c>
      <c r="E2455" s="376" t="s">
        <v>3973</v>
      </c>
      <c r="F2455" s="377">
        <v>1</v>
      </c>
      <c r="G2455" s="377">
        <v>1</v>
      </c>
      <c r="H2455" s="377">
        <v>0</v>
      </c>
      <c r="I2455" s="377">
        <v>0</v>
      </c>
      <c r="J2455" s="377">
        <v>0</v>
      </c>
      <c r="K2455" s="377">
        <v>0</v>
      </c>
      <c r="L2455" s="377">
        <v>0</v>
      </c>
    </row>
    <row r="2456" spans="2:12" ht="13.2" x14ac:dyDescent="0.25">
      <c r="B2456" s="376" t="s">
        <v>221</v>
      </c>
      <c r="C2456" s="376" t="s">
        <v>2204</v>
      </c>
      <c r="D2456" s="376" t="s">
        <v>246</v>
      </c>
      <c r="E2456" s="376" t="s">
        <v>1490</v>
      </c>
      <c r="F2456" s="377">
        <v>8</v>
      </c>
      <c r="G2456" s="377">
        <v>3</v>
      </c>
      <c r="H2456" s="377">
        <v>5</v>
      </c>
      <c r="I2456" s="377">
        <v>3</v>
      </c>
      <c r="J2456" s="377">
        <v>1</v>
      </c>
      <c r="K2456" s="377">
        <v>2</v>
      </c>
      <c r="L2456" s="377">
        <v>0</v>
      </c>
    </row>
    <row r="2457" spans="2:12" ht="13.2" x14ac:dyDescent="0.25">
      <c r="B2457" s="376" t="s">
        <v>221</v>
      </c>
      <c r="C2457" s="376" t="s">
        <v>2204</v>
      </c>
      <c r="D2457" s="376" t="s">
        <v>246</v>
      </c>
      <c r="E2457" s="376" t="s">
        <v>1491</v>
      </c>
      <c r="F2457" s="377">
        <v>190</v>
      </c>
      <c r="G2457" s="377">
        <v>113</v>
      </c>
      <c r="H2457" s="377">
        <v>77</v>
      </c>
      <c r="I2457" s="377">
        <v>51</v>
      </c>
      <c r="J2457" s="377">
        <v>29</v>
      </c>
      <c r="K2457" s="377">
        <v>22</v>
      </c>
      <c r="L2457" s="377">
        <v>0</v>
      </c>
    </row>
    <row r="2458" spans="2:12" ht="13.2" x14ac:dyDescent="0.25">
      <c r="B2458" s="376" t="s">
        <v>221</v>
      </c>
      <c r="C2458" s="376" t="s">
        <v>2204</v>
      </c>
      <c r="D2458" s="376" t="s">
        <v>246</v>
      </c>
      <c r="E2458" s="376" t="s">
        <v>1492</v>
      </c>
      <c r="F2458" s="377">
        <v>1865</v>
      </c>
      <c r="G2458" s="377">
        <v>853</v>
      </c>
      <c r="H2458" s="377">
        <v>1012</v>
      </c>
      <c r="I2458" s="377">
        <v>295</v>
      </c>
      <c r="J2458" s="377">
        <v>188</v>
      </c>
      <c r="K2458" s="377">
        <v>107</v>
      </c>
      <c r="L2458" s="377">
        <v>0</v>
      </c>
    </row>
    <row r="2459" spans="2:12" ht="13.2" x14ac:dyDescent="0.25">
      <c r="B2459" s="376" t="s">
        <v>221</v>
      </c>
      <c r="C2459" s="376" t="s">
        <v>2204</v>
      </c>
      <c r="D2459" s="376" t="s">
        <v>246</v>
      </c>
      <c r="E2459" s="376" t="s">
        <v>1493</v>
      </c>
      <c r="F2459" s="377">
        <v>6</v>
      </c>
      <c r="G2459" s="377">
        <v>3</v>
      </c>
      <c r="H2459" s="377">
        <v>3</v>
      </c>
      <c r="I2459" s="377">
        <v>2</v>
      </c>
      <c r="J2459" s="377">
        <v>1</v>
      </c>
      <c r="K2459" s="377">
        <v>1</v>
      </c>
      <c r="L2459" s="377">
        <v>0</v>
      </c>
    </row>
    <row r="2460" spans="2:12" ht="13.2" x14ac:dyDescent="0.25">
      <c r="B2460" s="376" t="s">
        <v>221</v>
      </c>
      <c r="C2460" s="376" t="s">
        <v>2204</v>
      </c>
      <c r="D2460" s="376" t="s">
        <v>248</v>
      </c>
      <c r="E2460" s="376" t="s">
        <v>1775</v>
      </c>
      <c r="F2460" s="377">
        <v>3</v>
      </c>
      <c r="G2460" s="377">
        <v>0</v>
      </c>
      <c r="H2460" s="377">
        <v>3</v>
      </c>
      <c r="I2460" s="377">
        <v>6</v>
      </c>
      <c r="J2460" s="377">
        <v>4</v>
      </c>
      <c r="K2460" s="377">
        <v>2</v>
      </c>
      <c r="L2460" s="377">
        <v>0</v>
      </c>
    </row>
    <row r="2461" spans="2:12" ht="13.2" x14ac:dyDescent="0.25">
      <c r="B2461" s="376" t="s">
        <v>221</v>
      </c>
      <c r="C2461" s="376" t="s">
        <v>2204</v>
      </c>
      <c r="D2461" s="376" t="s">
        <v>248</v>
      </c>
      <c r="E2461" s="376" t="s">
        <v>2376</v>
      </c>
      <c r="F2461" s="377">
        <v>0</v>
      </c>
      <c r="G2461" s="377">
        <v>0</v>
      </c>
      <c r="H2461" s="377">
        <v>0</v>
      </c>
      <c r="I2461" s="377">
        <v>1</v>
      </c>
      <c r="J2461" s="377">
        <v>1</v>
      </c>
      <c r="K2461" s="377">
        <v>0</v>
      </c>
      <c r="L2461" s="377">
        <v>0</v>
      </c>
    </row>
    <row r="2462" spans="2:12" ht="13.2" x14ac:dyDescent="0.25">
      <c r="B2462" s="376" t="s">
        <v>221</v>
      </c>
      <c r="C2462" s="376" t="s">
        <v>2204</v>
      </c>
      <c r="D2462" s="376" t="s">
        <v>248</v>
      </c>
      <c r="E2462" s="376" t="s">
        <v>1972</v>
      </c>
      <c r="F2462" s="377">
        <v>6</v>
      </c>
      <c r="G2462" s="377">
        <v>2</v>
      </c>
      <c r="H2462" s="377">
        <v>4</v>
      </c>
      <c r="I2462" s="377">
        <v>3</v>
      </c>
      <c r="J2462" s="377">
        <v>2</v>
      </c>
      <c r="K2462" s="377">
        <v>1</v>
      </c>
      <c r="L2462" s="377">
        <v>0</v>
      </c>
    </row>
    <row r="2463" spans="2:12" ht="13.2" x14ac:dyDescent="0.25">
      <c r="B2463" s="376" t="s">
        <v>221</v>
      </c>
      <c r="C2463" s="376" t="s">
        <v>2204</v>
      </c>
      <c r="D2463" s="376" t="s">
        <v>248</v>
      </c>
      <c r="E2463" s="376" t="s">
        <v>2672</v>
      </c>
      <c r="F2463" s="377">
        <v>2</v>
      </c>
      <c r="G2463" s="377">
        <v>2</v>
      </c>
      <c r="H2463" s="377">
        <v>0</v>
      </c>
      <c r="I2463" s="377">
        <v>2</v>
      </c>
      <c r="J2463" s="377">
        <v>2</v>
      </c>
      <c r="K2463" s="377">
        <v>0</v>
      </c>
      <c r="L2463" s="377">
        <v>0</v>
      </c>
    </row>
    <row r="2464" spans="2:12" ht="13.2" x14ac:dyDescent="0.25">
      <c r="B2464" s="376" t="s">
        <v>221</v>
      </c>
      <c r="C2464" s="376" t="s">
        <v>2204</v>
      </c>
      <c r="D2464" s="376" t="s">
        <v>248</v>
      </c>
      <c r="E2464" s="376" t="s">
        <v>2811</v>
      </c>
      <c r="F2464" s="377">
        <v>4</v>
      </c>
      <c r="G2464" s="377">
        <v>1</v>
      </c>
      <c r="H2464" s="377">
        <v>3</v>
      </c>
      <c r="I2464" s="377">
        <v>2</v>
      </c>
      <c r="J2464" s="377">
        <v>2</v>
      </c>
      <c r="K2464" s="377">
        <v>0</v>
      </c>
      <c r="L2464" s="377">
        <v>0</v>
      </c>
    </row>
    <row r="2465" spans="2:12" ht="13.2" x14ac:dyDescent="0.25">
      <c r="B2465" s="376" t="s">
        <v>221</v>
      </c>
      <c r="C2465" s="376" t="s">
        <v>2204</v>
      </c>
      <c r="D2465" s="376" t="s">
        <v>248</v>
      </c>
      <c r="E2465" s="376" t="s">
        <v>1776</v>
      </c>
      <c r="F2465" s="377">
        <v>1</v>
      </c>
      <c r="G2465" s="377">
        <v>0</v>
      </c>
      <c r="H2465" s="377">
        <v>1</v>
      </c>
      <c r="I2465" s="377">
        <v>5</v>
      </c>
      <c r="J2465" s="377">
        <v>4</v>
      </c>
      <c r="K2465" s="377">
        <v>1</v>
      </c>
      <c r="L2465" s="377">
        <v>0</v>
      </c>
    </row>
    <row r="2466" spans="2:12" ht="13.2" x14ac:dyDescent="0.25">
      <c r="B2466" s="376" t="s">
        <v>221</v>
      </c>
      <c r="C2466" s="376" t="s">
        <v>2204</v>
      </c>
      <c r="D2466" s="376" t="s">
        <v>248</v>
      </c>
      <c r="E2466" s="376" t="s">
        <v>1777</v>
      </c>
      <c r="F2466" s="377">
        <v>1</v>
      </c>
      <c r="G2466" s="377">
        <v>0</v>
      </c>
      <c r="H2466" s="377">
        <v>1</v>
      </c>
      <c r="I2466" s="377">
        <v>4</v>
      </c>
      <c r="J2466" s="377">
        <v>2</v>
      </c>
      <c r="K2466" s="377">
        <v>2</v>
      </c>
      <c r="L2466" s="377">
        <v>0</v>
      </c>
    </row>
    <row r="2467" spans="2:12" ht="13.2" x14ac:dyDescent="0.25">
      <c r="B2467" s="376" t="s">
        <v>221</v>
      </c>
      <c r="C2467" s="376" t="s">
        <v>2204</v>
      </c>
      <c r="D2467" s="376" t="s">
        <v>248</v>
      </c>
      <c r="E2467" s="376" t="s">
        <v>2599</v>
      </c>
      <c r="F2467" s="377">
        <v>4</v>
      </c>
      <c r="G2467" s="377">
        <v>2</v>
      </c>
      <c r="H2467" s="377">
        <v>2</v>
      </c>
      <c r="I2467" s="377">
        <v>2</v>
      </c>
      <c r="J2467" s="377">
        <v>2</v>
      </c>
      <c r="K2467" s="377">
        <v>0</v>
      </c>
      <c r="L2467" s="377">
        <v>0</v>
      </c>
    </row>
    <row r="2468" spans="2:12" ht="13.2" x14ac:dyDescent="0.25">
      <c r="B2468" s="376" t="s">
        <v>221</v>
      </c>
      <c r="C2468" s="376" t="s">
        <v>2204</v>
      </c>
      <c r="D2468" s="376" t="s">
        <v>248</v>
      </c>
      <c r="E2468" s="376" t="s">
        <v>2812</v>
      </c>
      <c r="F2468" s="377">
        <v>1</v>
      </c>
      <c r="G2468" s="377">
        <v>0</v>
      </c>
      <c r="H2468" s="377">
        <v>1</v>
      </c>
      <c r="I2468" s="377">
        <v>3</v>
      </c>
      <c r="J2468" s="377">
        <v>2</v>
      </c>
      <c r="K2468" s="377">
        <v>1</v>
      </c>
      <c r="L2468" s="377">
        <v>0</v>
      </c>
    </row>
    <row r="2469" spans="2:12" ht="13.2" x14ac:dyDescent="0.25">
      <c r="B2469" s="376" t="s">
        <v>221</v>
      </c>
      <c r="C2469" s="376" t="s">
        <v>2204</v>
      </c>
      <c r="D2469" s="376" t="s">
        <v>248</v>
      </c>
      <c r="E2469" s="376" t="s">
        <v>3974</v>
      </c>
      <c r="F2469" s="377">
        <v>1</v>
      </c>
      <c r="G2469" s="377">
        <v>0</v>
      </c>
      <c r="H2469" s="377">
        <v>1</v>
      </c>
      <c r="I2469" s="377">
        <v>0</v>
      </c>
      <c r="J2469" s="377">
        <v>0</v>
      </c>
      <c r="K2469" s="377">
        <v>0</v>
      </c>
      <c r="L2469" s="377">
        <v>0</v>
      </c>
    </row>
    <row r="2470" spans="2:12" ht="13.2" x14ac:dyDescent="0.25">
      <c r="B2470" s="376" t="s">
        <v>221</v>
      </c>
      <c r="C2470" s="376" t="s">
        <v>2204</v>
      </c>
      <c r="D2470" s="376" t="s">
        <v>248</v>
      </c>
      <c r="E2470" s="376" t="s">
        <v>3359</v>
      </c>
      <c r="F2470" s="377">
        <v>2</v>
      </c>
      <c r="G2470" s="377">
        <v>1</v>
      </c>
      <c r="H2470" s="377">
        <v>1</v>
      </c>
      <c r="I2470" s="377">
        <v>3</v>
      </c>
      <c r="J2470" s="377">
        <v>3</v>
      </c>
      <c r="K2470" s="377">
        <v>0</v>
      </c>
      <c r="L2470" s="377">
        <v>0</v>
      </c>
    </row>
    <row r="2471" spans="2:12" ht="13.2" x14ac:dyDescent="0.25">
      <c r="B2471" s="376" t="s">
        <v>221</v>
      </c>
      <c r="C2471" s="376" t="s">
        <v>2204</v>
      </c>
      <c r="D2471" s="376" t="s">
        <v>248</v>
      </c>
      <c r="E2471" s="376" t="s">
        <v>3975</v>
      </c>
      <c r="F2471" s="377">
        <v>2</v>
      </c>
      <c r="G2471" s="377">
        <v>1</v>
      </c>
      <c r="H2471" s="377">
        <v>1</v>
      </c>
      <c r="I2471" s="377">
        <v>0</v>
      </c>
      <c r="J2471" s="377">
        <v>0</v>
      </c>
      <c r="K2471" s="377">
        <v>0</v>
      </c>
      <c r="L2471" s="377">
        <v>0</v>
      </c>
    </row>
    <row r="2472" spans="2:12" ht="13.2" x14ac:dyDescent="0.25">
      <c r="B2472" s="376" t="s">
        <v>221</v>
      </c>
      <c r="C2472" s="376" t="s">
        <v>2204</v>
      </c>
      <c r="D2472" s="376" t="s">
        <v>248</v>
      </c>
      <c r="E2472" s="376" t="s">
        <v>3118</v>
      </c>
      <c r="F2472" s="377">
        <v>2</v>
      </c>
      <c r="G2472" s="377">
        <v>0</v>
      </c>
      <c r="H2472" s="377">
        <v>2</v>
      </c>
      <c r="I2472" s="377">
        <v>0</v>
      </c>
      <c r="J2472" s="377">
        <v>0</v>
      </c>
      <c r="K2472" s="377">
        <v>0</v>
      </c>
      <c r="L2472" s="377">
        <v>0</v>
      </c>
    </row>
    <row r="2473" spans="2:12" ht="13.2" x14ac:dyDescent="0.25">
      <c r="B2473" s="376" t="s">
        <v>221</v>
      </c>
      <c r="C2473" s="376" t="s">
        <v>2204</v>
      </c>
      <c r="D2473" s="376" t="s">
        <v>248</v>
      </c>
      <c r="E2473" s="376" t="s">
        <v>1778</v>
      </c>
      <c r="F2473" s="377">
        <v>1</v>
      </c>
      <c r="G2473" s="377">
        <v>0</v>
      </c>
      <c r="H2473" s="377">
        <v>1</v>
      </c>
      <c r="I2473" s="377">
        <v>0</v>
      </c>
      <c r="J2473" s="377">
        <v>0</v>
      </c>
      <c r="K2473" s="377">
        <v>0</v>
      </c>
      <c r="L2473" s="377">
        <v>0</v>
      </c>
    </row>
    <row r="2474" spans="2:12" ht="13.2" x14ac:dyDescent="0.25">
      <c r="B2474" s="376" t="s">
        <v>221</v>
      </c>
      <c r="C2474" s="376" t="s">
        <v>2204</v>
      </c>
      <c r="D2474" s="376" t="s">
        <v>248</v>
      </c>
      <c r="E2474" s="376" t="s">
        <v>1779</v>
      </c>
      <c r="F2474" s="377">
        <v>9</v>
      </c>
      <c r="G2474" s="377">
        <v>3</v>
      </c>
      <c r="H2474" s="377">
        <v>6</v>
      </c>
      <c r="I2474" s="377">
        <v>0</v>
      </c>
      <c r="J2474" s="377">
        <v>0</v>
      </c>
      <c r="K2474" s="377">
        <v>0</v>
      </c>
      <c r="L2474" s="377">
        <v>0</v>
      </c>
    </row>
    <row r="2475" spans="2:12" ht="13.2" x14ac:dyDescent="0.25">
      <c r="B2475" s="376" t="s">
        <v>221</v>
      </c>
      <c r="C2475" s="376" t="s">
        <v>2204</v>
      </c>
      <c r="D2475" s="376" t="s">
        <v>248</v>
      </c>
      <c r="E2475" s="376" t="s">
        <v>2873</v>
      </c>
      <c r="F2475" s="377">
        <v>2</v>
      </c>
      <c r="G2475" s="377">
        <v>1</v>
      </c>
      <c r="H2475" s="377">
        <v>1</v>
      </c>
      <c r="I2475" s="377">
        <v>2</v>
      </c>
      <c r="J2475" s="377">
        <v>2</v>
      </c>
      <c r="K2475" s="377">
        <v>0</v>
      </c>
      <c r="L2475" s="377">
        <v>0</v>
      </c>
    </row>
    <row r="2476" spans="2:12" ht="13.2" x14ac:dyDescent="0.25">
      <c r="B2476" s="376" t="s">
        <v>221</v>
      </c>
      <c r="C2476" s="376" t="s">
        <v>2204</v>
      </c>
      <c r="D2476" s="376" t="s">
        <v>248</v>
      </c>
      <c r="E2476" s="376" t="s">
        <v>2813</v>
      </c>
      <c r="F2476" s="377">
        <v>7</v>
      </c>
      <c r="G2476" s="377">
        <v>3</v>
      </c>
      <c r="H2476" s="377">
        <v>4</v>
      </c>
      <c r="I2476" s="377">
        <v>1</v>
      </c>
      <c r="J2476" s="377">
        <v>1</v>
      </c>
      <c r="K2476" s="377">
        <v>0</v>
      </c>
      <c r="L2476" s="377">
        <v>0</v>
      </c>
    </row>
    <row r="2477" spans="2:12" ht="13.2" x14ac:dyDescent="0.25">
      <c r="B2477" s="376" t="s">
        <v>221</v>
      </c>
      <c r="C2477" s="376" t="s">
        <v>2204</v>
      </c>
      <c r="D2477" s="376" t="s">
        <v>248</v>
      </c>
      <c r="E2477" s="376" t="s">
        <v>1781</v>
      </c>
      <c r="F2477" s="377">
        <v>13</v>
      </c>
      <c r="G2477" s="377">
        <v>6</v>
      </c>
      <c r="H2477" s="377">
        <v>7</v>
      </c>
      <c r="I2477" s="377">
        <v>3</v>
      </c>
      <c r="J2477" s="377">
        <v>2</v>
      </c>
      <c r="K2477" s="377">
        <v>1</v>
      </c>
      <c r="L2477" s="377">
        <v>0</v>
      </c>
    </row>
    <row r="2478" spans="2:12" ht="13.2" x14ac:dyDescent="0.25">
      <c r="B2478" s="376" t="s">
        <v>221</v>
      </c>
      <c r="C2478" s="376" t="s">
        <v>2204</v>
      </c>
      <c r="D2478" s="376" t="s">
        <v>248</v>
      </c>
      <c r="E2478" s="376" t="s">
        <v>1782</v>
      </c>
      <c r="F2478" s="377">
        <v>2812</v>
      </c>
      <c r="G2478" s="377">
        <v>1111</v>
      </c>
      <c r="H2478" s="377">
        <v>1701</v>
      </c>
      <c r="I2478" s="377">
        <v>937</v>
      </c>
      <c r="J2478" s="377">
        <v>748</v>
      </c>
      <c r="K2478" s="377">
        <v>189</v>
      </c>
      <c r="L2478" s="377">
        <v>0</v>
      </c>
    </row>
    <row r="2479" spans="2:12" ht="13.2" x14ac:dyDescent="0.25">
      <c r="B2479" s="376" t="s">
        <v>221</v>
      </c>
      <c r="C2479" s="376" t="s">
        <v>2204</v>
      </c>
      <c r="D2479" s="376" t="s">
        <v>248</v>
      </c>
      <c r="E2479" s="376" t="s">
        <v>1783</v>
      </c>
      <c r="F2479" s="377">
        <v>3</v>
      </c>
      <c r="G2479" s="377">
        <v>1</v>
      </c>
      <c r="H2479" s="377">
        <v>2</v>
      </c>
      <c r="I2479" s="377">
        <v>3</v>
      </c>
      <c r="J2479" s="377">
        <v>3</v>
      </c>
      <c r="K2479" s="377">
        <v>0</v>
      </c>
      <c r="L2479" s="377">
        <v>0</v>
      </c>
    </row>
    <row r="2480" spans="2:12" ht="13.2" x14ac:dyDescent="0.25">
      <c r="B2480" s="376" t="s">
        <v>221</v>
      </c>
      <c r="C2480" s="376" t="s">
        <v>2204</v>
      </c>
      <c r="D2480" s="376" t="s">
        <v>248</v>
      </c>
      <c r="E2480" s="376" t="s">
        <v>3976</v>
      </c>
      <c r="F2480" s="377">
        <v>0</v>
      </c>
      <c r="G2480" s="377">
        <v>0</v>
      </c>
      <c r="H2480" s="377">
        <v>0</v>
      </c>
      <c r="I2480" s="377">
        <v>2</v>
      </c>
      <c r="J2480" s="377">
        <v>2</v>
      </c>
      <c r="K2480" s="377">
        <v>0</v>
      </c>
      <c r="L2480" s="377">
        <v>0</v>
      </c>
    </row>
    <row r="2481" spans="2:12" ht="13.2" x14ac:dyDescent="0.25">
      <c r="B2481" s="376" t="s">
        <v>221</v>
      </c>
      <c r="C2481" s="376" t="s">
        <v>2204</v>
      </c>
      <c r="D2481" s="376" t="s">
        <v>248</v>
      </c>
      <c r="E2481" s="376" t="s">
        <v>1784</v>
      </c>
      <c r="F2481" s="377">
        <v>76</v>
      </c>
      <c r="G2481" s="377">
        <v>30</v>
      </c>
      <c r="H2481" s="377">
        <v>46</v>
      </c>
      <c r="I2481" s="377">
        <v>51</v>
      </c>
      <c r="J2481" s="377">
        <v>46</v>
      </c>
      <c r="K2481" s="377">
        <v>5</v>
      </c>
      <c r="L2481" s="377">
        <v>0</v>
      </c>
    </row>
    <row r="2482" spans="2:12" ht="13.2" x14ac:dyDescent="0.25">
      <c r="B2482" s="376" t="s">
        <v>221</v>
      </c>
      <c r="C2482" s="376" t="s">
        <v>2204</v>
      </c>
      <c r="D2482" s="376" t="s">
        <v>248</v>
      </c>
      <c r="E2482" s="376" t="s">
        <v>1785</v>
      </c>
      <c r="F2482" s="377">
        <v>23</v>
      </c>
      <c r="G2482" s="377">
        <v>7</v>
      </c>
      <c r="H2482" s="377">
        <v>16</v>
      </c>
      <c r="I2482" s="377">
        <v>20</v>
      </c>
      <c r="J2482" s="377">
        <v>15</v>
      </c>
      <c r="K2482" s="377">
        <v>5</v>
      </c>
      <c r="L2482" s="377">
        <v>0</v>
      </c>
    </row>
    <row r="2483" spans="2:12" ht="13.2" x14ac:dyDescent="0.25">
      <c r="B2483" s="376" t="s">
        <v>221</v>
      </c>
      <c r="C2483" s="376" t="s">
        <v>2204</v>
      </c>
      <c r="D2483" s="376" t="s">
        <v>248</v>
      </c>
      <c r="E2483" s="376" t="s">
        <v>1786</v>
      </c>
      <c r="F2483" s="377">
        <v>27</v>
      </c>
      <c r="G2483" s="377">
        <v>15</v>
      </c>
      <c r="H2483" s="377">
        <v>12</v>
      </c>
      <c r="I2483" s="377">
        <v>24</v>
      </c>
      <c r="J2483" s="377">
        <v>19</v>
      </c>
      <c r="K2483" s="377">
        <v>5</v>
      </c>
      <c r="L2483" s="377">
        <v>0</v>
      </c>
    </row>
    <row r="2484" spans="2:12" ht="13.2" x14ac:dyDescent="0.25">
      <c r="B2484" s="376" t="s">
        <v>221</v>
      </c>
      <c r="C2484" s="376" t="s">
        <v>2204</v>
      </c>
      <c r="D2484" s="376" t="s">
        <v>248</v>
      </c>
      <c r="E2484" s="376" t="s">
        <v>1787</v>
      </c>
      <c r="F2484" s="377">
        <v>8</v>
      </c>
      <c r="G2484" s="377">
        <v>3</v>
      </c>
      <c r="H2484" s="377">
        <v>5</v>
      </c>
      <c r="I2484" s="377">
        <v>10</v>
      </c>
      <c r="J2484" s="377">
        <v>9</v>
      </c>
      <c r="K2484" s="377">
        <v>1</v>
      </c>
      <c r="L2484" s="377">
        <v>0</v>
      </c>
    </row>
    <row r="2485" spans="2:12" ht="13.2" x14ac:dyDescent="0.25">
      <c r="B2485" s="376" t="s">
        <v>221</v>
      </c>
      <c r="C2485" s="376" t="s">
        <v>2204</v>
      </c>
      <c r="D2485" s="376" t="s">
        <v>248</v>
      </c>
      <c r="E2485" s="376" t="s">
        <v>1788</v>
      </c>
      <c r="F2485" s="377">
        <v>12</v>
      </c>
      <c r="G2485" s="377">
        <v>3</v>
      </c>
      <c r="H2485" s="377">
        <v>9</v>
      </c>
      <c r="I2485" s="377">
        <v>6</v>
      </c>
      <c r="J2485" s="377">
        <v>6</v>
      </c>
      <c r="K2485" s="377">
        <v>0</v>
      </c>
      <c r="L2485" s="377">
        <v>0</v>
      </c>
    </row>
    <row r="2486" spans="2:12" ht="13.2" x14ac:dyDescent="0.25">
      <c r="B2486" s="376" t="s">
        <v>221</v>
      </c>
      <c r="C2486" s="376" t="s">
        <v>2204</v>
      </c>
      <c r="D2486" s="376" t="s">
        <v>248</v>
      </c>
      <c r="E2486" s="376" t="s">
        <v>1789</v>
      </c>
      <c r="F2486" s="377">
        <v>5</v>
      </c>
      <c r="G2486" s="377">
        <v>3</v>
      </c>
      <c r="H2486" s="377">
        <v>2</v>
      </c>
      <c r="I2486" s="377">
        <v>3</v>
      </c>
      <c r="J2486" s="377">
        <v>3</v>
      </c>
      <c r="K2486" s="377">
        <v>0</v>
      </c>
      <c r="L2486" s="377">
        <v>0</v>
      </c>
    </row>
    <row r="2487" spans="2:12" ht="13.2" x14ac:dyDescent="0.25">
      <c r="B2487" s="376" t="s">
        <v>221</v>
      </c>
      <c r="C2487" s="376" t="s">
        <v>2204</v>
      </c>
      <c r="D2487" s="376" t="s">
        <v>248</v>
      </c>
      <c r="E2487" s="376" t="s">
        <v>1790</v>
      </c>
      <c r="F2487" s="377">
        <v>29</v>
      </c>
      <c r="G2487" s="377">
        <v>13</v>
      </c>
      <c r="H2487" s="377">
        <v>16</v>
      </c>
      <c r="I2487" s="377">
        <v>17</v>
      </c>
      <c r="J2487" s="377">
        <v>16</v>
      </c>
      <c r="K2487" s="377">
        <v>1</v>
      </c>
      <c r="L2487" s="377">
        <v>0</v>
      </c>
    </row>
    <row r="2488" spans="2:12" ht="13.2" x14ac:dyDescent="0.25">
      <c r="B2488" s="376" t="s">
        <v>221</v>
      </c>
      <c r="C2488" s="376" t="s">
        <v>2204</v>
      </c>
      <c r="D2488" s="376" t="s">
        <v>248</v>
      </c>
      <c r="E2488" s="376" t="s">
        <v>1791</v>
      </c>
      <c r="F2488" s="377">
        <v>3</v>
      </c>
      <c r="G2488" s="377">
        <v>1</v>
      </c>
      <c r="H2488" s="377">
        <v>2</v>
      </c>
      <c r="I2488" s="377">
        <v>8</v>
      </c>
      <c r="J2488" s="377">
        <v>7</v>
      </c>
      <c r="K2488" s="377">
        <v>1</v>
      </c>
      <c r="L2488" s="377">
        <v>0</v>
      </c>
    </row>
    <row r="2489" spans="2:12" ht="13.2" x14ac:dyDescent="0.25">
      <c r="B2489" s="376" t="s">
        <v>221</v>
      </c>
      <c r="C2489" s="376" t="s">
        <v>2204</v>
      </c>
      <c r="D2489" s="376" t="s">
        <v>248</v>
      </c>
      <c r="E2489" s="376" t="s">
        <v>2874</v>
      </c>
      <c r="F2489" s="377">
        <v>0</v>
      </c>
      <c r="G2489" s="377">
        <v>0</v>
      </c>
      <c r="H2489" s="377">
        <v>0</v>
      </c>
      <c r="I2489" s="377">
        <v>1</v>
      </c>
      <c r="J2489" s="377">
        <v>1</v>
      </c>
      <c r="K2489" s="377">
        <v>0</v>
      </c>
      <c r="L2489" s="377">
        <v>0</v>
      </c>
    </row>
    <row r="2490" spans="2:12" ht="13.2" x14ac:dyDescent="0.25">
      <c r="B2490" s="376" t="s">
        <v>221</v>
      </c>
      <c r="C2490" s="376" t="s">
        <v>2204</v>
      </c>
      <c r="D2490" s="376" t="s">
        <v>248</v>
      </c>
      <c r="E2490" s="376" t="s">
        <v>2814</v>
      </c>
      <c r="F2490" s="377">
        <v>1</v>
      </c>
      <c r="G2490" s="377">
        <v>1</v>
      </c>
      <c r="H2490" s="377">
        <v>0</v>
      </c>
      <c r="I2490" s="377">
        <v>3</v>
      </c>
      <c r="J2490" s="377">
        <v>1</v>
      </c>
      <c r="K2490" s="377">
        <v>2</v>
      </c>
      <c r="L2490" s="377">
        <v>0</v>
      </c>
    </row>
    <row r="2491" spans="2:12" ht="13.2" x14ac:dyDescent="0.25">
      <c r="B2491" s="376" t="s">
        <v>221</v>
      </c>
      <c r="C2491" s="376" t="s">
        <v>2204</v>
      </c>
      <c r="D2491" s="376" t="s">
        <v>248</v>
      </c>
      <c r="E2491" s="376" t="s">
        <v>3977</v>
      </c>
      <c r="F2491" s="377">
        <v>1</v>
      </c>
      <c r="G2491" s="377">
        <v>1</v>
      </c>
      <c r="H2491" s="377">
        <v>0</v>
      </c>
      <c r="I2491" s="377">
        <v>0</v>
      </c>
      <c r="J2491" s="377">
        <v>0</v>
      </c>
      <c r="K2491" s="377">
        <v>0</v>
      </c>
      <c r="L2491" s="377">
        <v>0</v>
      </c>
    </row>
    <row r="2492" spans="2:12" ht="13.2" x14ac:dyDescent="0.25">
      <c r="B2492" s="376" t="s">
        <v>221</v>
      </c>
      <c r="C2492" s="376" t="s">
        <v>2204</v>
      </c>
      <c r="D2492" s="376" t="s">
        <v>248</v>
      </c>
      <c r="E2492" s="376" t="s">
        <v>1973</v>
      </c>
      <c r="F2492" s="377">
        <v>1</v>
      </c>
      <c r="G2492" s="377">
        <v>1</v>
      </c>
      <c r="H2492" s="377">
        <v>0</v>
      </c>
      <c r="I2492" s="377">
        <v>1</v>
      </c>
      <c r="J2492" s="377">
        <v>1</v>
      </c>
      <c r="K2492" s="377">
        <v>0</v>
      </c>
      <c r="L2492" s="377">
        <v>0</v>
      </c>
    </row>
    <row r="2493" spans="2:12" ht="13.2" x14ac:dyDescent="0.25">
      <c r="B2493" s="376" t="s">
        <v>221</v>
      </c>
      <c r="C2493" s="376" t="s">
        <v>2204</v>
      </c>
      <c r="D2493" s="376" t="s">
        <v>248</v>
      </c>
      <c r="E2493" s="376" t="s">
        <v>3978</v>
      </c>
      <c r="F2493" s="377">
        <v>0</v>
      </c>
      <c r="G2493" s="377">
        <v>0</v>
      </c>
      <c r="H2493" s="377">
        <v>0</v>
      </c>
      <c r="I2493" s="377">
        <v>3</v>
      </c>
      <c r="J2493" s="377">
        <v>3</v>
      </c>
      <c r="K2493" s="377">
        <v>0</v>
      </c>
      <c r="L2493" s="377">
        <v>0</v>
      </c>
    </row>
    <row r="2494" spans="2:12" ht="13.2" x14ac:dyDescent="0.25">
      <c r="B2494" s="376" t="s">
        <v>221</v>
      </c>
      <c r="C2494" s="376" t="s">
        <v>2204</v>
      </c>
      <c r="D2494" s="376" t="s">
        <v>248</v>
      </c>
      <c r="E2494" s="376" t="s">
        <v>1792</v>
      </c>
      <c r="F2494" s="377">
        <v>1</v>
      </c>
      <c r="G2494" s="377">
        <v>1</v>
      </c>
      <c r="H2494" s="377">
        <v>0</v>
      </c>
      <c r="I2494" s="377">
        <v>1</v>
      </c>
      <c r="J2494" s="377">
        <v>1</v>
      </c>
      <c r="K2494" s="377">
        <v>0</v>
      </c>
      <c r="L2494" s="377">
        <v>0</v>
      </c>
    </row>
    <row r="2495" spans="2:12" ht="13.2" x14ac:dyDescent="0.25">
      <c r="B2495" s="376" t="s">
        <v>221</v>
      </c>
      <c r="C2495" s="376" t="s">
        <v>2204</v>
      </c>
      <c r="D2495" s="376" t="s">
        <v>248</v>
      </c>
      <c r="E2495" s="376" t="s">
        <v>3695</v>
      </c>
      <c r="F2495" s="377">
        <v>1</v>
      </c>
      <c r="G2495" s="377">
        <v>1</v>
      </c>
      <c r="H2495" s="377">
        <v>0</v>
      </c>
      <c r="I2495" s="377">
        <v>1</v>
      </c>
      <c r="J2495" s="377">
        <v>1</v>
      </c>
      <c r="K2495" s="377">
        <v>0</v>
      </c>
      <c r="L2495" s="377">
        <v>0</v>
      </c>
    </row>
    <row r="2496" spans="2:12" ht="13.2" x14ac:dyDescent="0.25">
      <c r="B2496" s="376" t="s">
        <v>221</v>
      </c>
      <c r="C2496" s="376" t="s">
        <v>2204</v>
      </c>
      <c r="D2496" s="376" t="s">
        <v>248</v>
      </c>
      <c r="E2496" s="376" t="s">
        <v>3979</v>
      </c>
      <c r="F2496" s="377">
        <v>4</v>
      </c>
      <c r="G2496" s="377">
        <v>3</v>
      </c>
      <c r="H2496" s="377">
        <v>1</v>
      </c>
      <c r="I2496" s="377">
        <v>0</v>
      </c>
      <c r="J2496" s="377">
        <v>0</v>
      </c>
      <c r="K2496" s="377">
        <v>0</v>
      </c>
      <c r="L2496" s="377">
        <v>0</v>
      </c>
    </row>
    <row r="2497" spans="2:12" ht="13.2" x14ac:dyDescent="0.25">
      <c r="B2497" s="376" t="s">
        <v>221</v>
      </c>
      <c r="C2497" s="376" t="s">
        <v>2204</v>
      </c>
      <c r="D2497" s="376" t="s">
        <v>248</v>
      </c>
      <c r="E2497" s="376" t="s">
        <v>3119</v>
      </c>
      <c r="F2497" s="377">
        <v>1</v>
      </c>
      <c r="G2497" s="377">
        <v>0</v>
      </c>
      <c r="H2497" s="377">
        <v>1</v>
      </c>
      <c r="I2497" s="377">
        <v>0</v>
      </c>
      <c r="J2497" s="377">
        <v>0</v>
      </c>
      <c r="K2497" s="377">
        <v>0</v>
      </c>
      <c r="L2497" s="377">
        <v>0</v>
      </c>
    </row>
    <row r="2498" spans="2:12" ht="13.2" x14ac:dyDescent="0.25">
      <c r="B2498" s="376" t="s">
        <v>221</v>
      </c>
      <c r="C2498" s="376" t="s">
        <v>2204</v>
      </c>
      <c r="D2498" s="376" t="s">
        <v>248</v>
      </c>
      <c r="E2498" s="376" t="s">
        <v>3360</v>
      </c>
      <c r="F2498" s="377">
        <v>1</v>
      </c>
      <c r="G2498" s="377">
        <v>1</v>
      </c>
      <c r="H2498" s="377">
        <v>0</v>
      </c>
      <c r="I2498" s="377">
        <v>2</v>
      </c>
      <c r="J2498" s="377">
        <v>0</v>
      </c>
      <c r="K2498" s="377">
        <v>2</v>
      </c>
      <c r="L2498" s="377">
        <v>0</v>
      </c>
    </row>
    <row r="2499" spans="2:12" ht="13.2" x14ac:dyDescent="0.25">
      <c r="B2499" s="376" t="s">
        <v>221</v>
      </c>
      <c r="C2499" s="376" t="s">
        <v>2204</v>
      </c>
      <c r="D2499" s="376" t="s">
        <v>248</v>
      </c>
      <c r="E2499" s="376" t="s">
        <v>2875</v>
      </c>
      <c r="F2499" s="377">
        <v>3</v>
      </c>
      <c r="G2499" s="377">
        <v>2</v>
      </c>
      <c r="H2499" s="377">
        <v>1</v>
      </c>
      <c r="I2499" s="377">
        <v>1</v>
      </c>
      <c r="J2499" s="377">
        <v>1</v>
      </c>
      <c r="K2499" s="377">
        <v>0</v>
      </c>
      <c r="L2499" s="377">
        <v>0</v>
      </c>
    </row>
    <row r="2500" spans="2:12" ht="13.2" x14ac:dyDescent="0.25">
      <c r="B2500" s="376" t="s">
        <v>221</v>
      </c>
      <c r="C2500" s="376" t="s">
        <v>2204</v>
      </c>
      <c r="D2500" s="376" t="s">
        <v>248</v>
      </c>
      <c r="E2500" s="376" t="s">
        <v>2815</v>
      </c>
      <c r="F2500" s="377">
        <v>3</v>
      </c>
      <c r="G2500" s="377">
        <v>0</v>
      </c>
      <c r="H2500" s="377">
        <v>3</v>
      </c>
      <c r="I2500" s="377">
        <v>3</v>
      </c>
      <c r="J2500" s="377">
        <v>3</v>
      </c>
      <c r="K2500" s="377">
        <v>0</v>
      </c>
      <c r="L2500" s="377">
        <v>0</v>
      </c>
    </row>
    <row r="2501" spans="2:12" ht="13.2" x14ac:dyDescent="0.25">
      <c r="B2501" s="376" t="s">
        <v>221</v>
      </c>
      <c r="C2501" s="376" t="s">
        <v>2204</v>
      </c>
      <c r="D2501" s="376" t="s">
        <v>248</v>
      </c>
      <c r="E2501" s="376" t="s">
        <v>2369</v>
      </c>
      <c r="F2501" s="377">
        <v>1</v>
      </c>
      <c r="G2501" s="377">
        <v>1</v>
      </c>
      <c r="H2501" s="377">
        <v>0</v>
      </c>
      <c r="I2501" s="377">
        <v>0</v>
      </c>
      <c r="J2501" s="377">
        <v>0</v>
      </c>
      <c r="K2501" s="377">
        <v>0</v>
      </c>
      <c r="L2501" s="377">
        <v>0</v>
      </c>
    </row>
    <row r="2502" spans="2:12" ht="13.2" x14ac:dyDescent="0.25">
      <c r="B2502" s="376" t="s">
        <v>222</v>
      </c>
      <c r="C2502" s="376" t="s">
        <v>2206</v>
      </c>
      <c r="D2502" s="376" t="s">
        <v>119</v>
      </c>
      <c r="E2502" s="376" t="s">
        <v>3980</v>
      </c>
      <c r="F2502" s="377">
        <v>0</v>
      </c>
      <c r="G2502" s="377">
        <v>0</v>
      </c>
      <c r="H2502" s="377">
        <v>0</v>
      </c>
      <c r="I2502" s="377">
        <v>1</v>
      </c>
      <c r="J2502" s="377">
        <v>0</v>
      </c>
      <c r="K2502" s="377">
        <v>1</v>
      </c>
      <c r="L2502" s="377">
        <v>0</v>
      </c>
    </row>
    <row r="2503" spans="2:12" ht="13.2" x14ac:dyDescent="0.25">
      <c r="B2503" s="376" t="s">
        <v>222</v>
      </c>
      <c r="C2503" s="376" t="s">
        <v>2206</v>
      </c>
      <c r="D2503" s="376" t="s">
        <v>2207</v>
      </c>
      <c r="E2503" s="376" t="s">
        <v>1842</v>
      </c>
      <c r="F2503" s="377">
        <v>2</v>
      </c>
      <c r="G2503" s="377">
        <v>0</v>
      </c>
      <c r="H2503" s="377">
        <v>2</v>
      </c>
      <c r="I2503" s="377">
        <v>0</v>
      </c>
      <c r="J2503" s="377">
        <v>0</v>
      </c>
      <c r="K2503" s="377">
        <v>0</v>
      </c>
      <c r="L2503" s="377">
        <v>0</v>
      </c>
    </row>
    <row r="2504" spans="2:12" ht="13.2" x14ac:dyDescent="0.25">
      <c r="B2504" s="376" t="s">
        <v>222</v>
      </c>
      <c r="C2504" s="376" t="s">
        <v>2206</v>
      </c>
      <c r="D2504" s="376" t="s">
        <v>2207</v>
      </c>
      <c r="E2504" s="376" t="s">
        <v>3629</v>
      </c>
      <c r="F2504" s="377">
        <v>0</v>
      </c>
      <c r="G2504" s="377">
        <v>0</v>
      </c>
      <c r="H2504" s="377">
        <v>0</v>
      </c>
      <c r="I2504" s="377">
        <v>1</v>
      </c>
      <c r="J2504" s="377">
        <v>1</v>
      </c>
      <c r="K2504" s="377">
        <v>0</v>
      </c>
      <c r="L2504" s="377">
        <v>0</v>
      </c>
    </row>
    <row r="2505" spans="2:12" ht="13.2" x14ac:dyDescent="0.25">
      <c r="B2505" s="376" t="s">
        <v>222</v>
      </c>
      <c r="C2505" s="376" t="s">
        <v>2206</v>
      </c>
      <c r="D2505" s="376" t="s">
        <v>2207</v>
      </c>
      <c r="E2505" s="376" t="s">
        <v>1843</v>
      </c>
      <c r="F2505" s="377">
        <v>10</v>
      </c>
      <c r="G2505" s="377">
        <v>6</v>
      </c>
      <c r="H2505" s="377">
        <v>4</v>
      </c>
      <c r="I2505" s="377">
        <v>4</v>
      </c>
      <c r="J2505" s="377">
        <v>3</v>
      </c>
      <c r="K2505" s="377">
        <v>1</v>
      </c>
      <c r="L2505" s="377">
        <v>0</v>
      </c>
    </row>
    <row r="2506" spans="2:12" ht="13.2" x14ac:dyDescent="0.25">
      <c r="B2506" s="376" t="s">
        <v>222</v>
      </c>
      <c r="C2506" s="376" t="s">
        <v>2206</v>
      </c>
      <c r="D2506" s="376" t="s">
        <v>2207</v>
      </c>
      <c r="E2506" s="376" t="s">
        <v>3981</v>
      </c>
      <c r="F2506" s="377">
        <v>1</v>
      </c>
      <c r="G2506" s="377">
        <v>1</v>
      </c>
      <c r="H2506" s="377">
        <v>0</v>
      </c>
      <c r="I2506" s="377">
        <v>0</v>
      </c>
      <c r="J2506" s="377">
        <v>0</v>
      </c>
      <c r="K2506" s="377">
        <v>0</v>
      </c>
      <c r="L2506" s="377">
        <v>0</v>
      </c>
    </row>
    <row r="2507" spans="2:12" ht="13.2" x14ac:dyDescent="0.25">
      <c r="B2507" s="376" t="s">
        <v>222</v>
      </c>
      <c r="C2507" s="376" t="s">
        <v>2206</v>
      </c>
      <c r="D2507" s="376" t="s">
        <v>2207</v>
      </c>
      <c r="E2507" s="376" t="s">
        <v>3982</v>
      </c>
      <c r="F2507" s="377">
        <v>1</v>
      </c>
      <c r="G2507" s="377">
        <v>0</v>
      </c>
      <c r="H2507" s="377">
        <v>1</v>
      </c>
      <c r="I2507" s="377">
        <v>1</v>
      </c>
      <c r="J2507" s="377">
        <v>1</v>
      </c>
      <c r="K2507" s="377">
        <v>0</v>
      </c>
      <c r="L2507" s="377">
        <v>0</v>
      </c>
    </row>
    <row r="2508" spans="2:12" ht="13.2" x14ac:dyDescent="0.25">
      <c r="B2508" s="376" t="s">
        <v>222</v>
      </c>
      <c r="C2508" s="376" t="s">
        <v>2206</v>
      </c>
      <c r="D2508" s="376" t="s">
        <v>2207</v>
      </c>
      <c r="E2508" s="376" t="s">
        <v>3120</v>
      </c>
      <c r="F2508" s="377">
        <v>1</v>
      </c>
      <c r="G2508" s="377">
        <v>0</v>
      </c>
      <c r="H2508" s="377">
        <v>1</v>
      </c>
      <c r="I2508" s="377">
        <v>1</v>
      </c>
      <c r="J2508" s="377">
        <v>0</v>
      </c>
      <c r="K2508" s="377">
        <v>1</v>
      </c>
      <c r="L2508" s="377">
        <v>0</v>
      </c>
    </row>
    <row r="2509" spans="2:12" ht="13.2" x14ac:dyDescent="0.25">
      <c r="B2509" s="376" t="s">
        <v>222</v>
      </c>
      <c r="C2509" s="376" t="s">
        <v>2206</v>
      </c>
      <c r="D2509" s="376" t="s">
        <v>442</v>
      </c>
      <c r="E2509" s="376" t="s">
        <v>3121</v>
      </c>
      <c r="F2509" s="377">
        <v>1</v>
      </c>
      <c r="G2509" s="377">
        <v>1</v>
      </c>
      <c r="H2509" s="377">
        <v>0</v>
      </c>
      <c r="I2509" s="377">
        <v>0</v>
      </c>
      <c r="J2509" s="377">
        <v>0</v>
      </c>
      <c r="K2509" s="377">
        <v>0</v>
      </c>
      <c r="L2509" s="377">
        <v>0</v>
      </c>
    </row>
    <row r="2510" spans="2:12" ht="13.2" x14ac:dyDescent="0.25">
      <c r="B2510" s="376" t="s">
        <v>222</v>
      </c>
      <c r="C2510" s="376" t="s">
        <v>2206</v>
      </c>
      <c r="D2510" s="376" t="s">
        <v>443</v>
      </c>
      <c r="E2510" s="376" t="s">
        <v>1848</v>
      </c>
      <c r="F2510" s="377">
        <v>2</v>
      </c>
      <c r="G2510" s="377">
        <v>2</v>
      </c>
      <c r="H2510" s="377">
        <v>0</v>
      </c>
      <c r="I2510" s="377">
        <v>1</v>
      </c>
      <c r="J2510" s="377">
        <v>1</v>
      </c>
      <c r="K2510" s="377">
        <v>0</v>
      </c>
      <c r="L2510" s="377">
        <v>0</v>
      </c>
    </row>
    <row r="2511" spans="2:12" ht="13.2" x14ac:dyDescent="0.25">
      <c r="B2511" s="376" t="s">
        <v>222</v>
      </c>
      <c r="C2511" s="376" t="s">
        <v>2206</v>
      </c>
      <c r="D2511" s="376" t="s">
        <v>443</v>
      </c>
      <c r="E2511" s="376" t="s">
        <v>1849</v>
      </c>
      <c r="F2511" s="377">
        <v>3</v>
      </c>
      <c r="G2511" s="377">
        <v>0</v>
      </c>
      <c r="H2511" s="377">
        <v>3</v>
      </c>
      <c r="I2511" s="377">
        <v>5</v>
      </c>
      <c r="J2511" s="377">
        <v>3</v>
      </c>
      <c r="K2511" s="377">
        <v>2</v>
      </c>
      <c r="L2511" s="377">
        <v>0</v>
      </c>
    </row>
    <row r="2512" spans="2:12" ht="13.2" x14ac:dyDescent="0.25">
      <c r="B2512" s="376" t="s">
        <v>222</v>
      </c>
      <c r="C2512" s="376" t="s">
        <v>2206</v>
      </c>
      <c r="D2512" s="376" t="s">
        <v>443</v>
      </c>
      <c r="E2512" s="376" t="s">
        <v>3122</v>
      </c>
      <c r="F2512" s="377">
        <v>2</v>
      </c>
      <c r="G2512" s="377">
        <v>1</v>
      </c>
      <c r="H2512" s="377">
        <v>1</v>
      </c>
      <c r="I2512" s="377">
        <v>2</v>
      </c>
      <c r="J2512" s="377">
        <v>0</v>
      </c>
      <c r="K2512" s="377">
        <v>2</v>
      </c>
      <c r="L2512" s="377">
        <v>0</v>
      </c>
    </row>
    <row r="2513" spans="2:12" ht="13.2" x14ac:dyDescent="0.25">
      <c r="B2513" s="376" t="s">
        <v>222</v>
      </c>
      <c r="C2513" s="376" t="s">
        <v>2206</v>
      </c>
      <c r="D2513" s="376" t="s">
        <v>443</v>
      </c>
      <c r="E2513" s="376" t="s">
        <v>3362</v>
      </c>
      <c r="F2513" s="377">
        <v>1</v>
      </c>
      <c r="G2513" s="377">
        <v>0</v>
      </c>
      <c r="H2513" s="377">
        <v>1</v>
      </c>
      <c r="I2513" s="377">
        <v>0</v>
      </c>
      <c r="J2513" s="377">
        <v>0</v>
      </c>
      <c r="K2513" s="377">
        <v>0</v>
      </c>
      <c r="L2513" s="377">
        <v>0</v>
      </c>
    </row>
    <row r="2514" spans="2:12" ht="13.2" x14ac:dyDescent="0.25">
      <c r="B2514" s="376" t="s">
        <v>222</v>
      </c>
      <c r="C2514" s="376" t="s">
        <v>2206</v>
      </c>
      <c r="D2514" s="376" t="s">
        <v>443</v>
      </c>
      <c r="E2514" s="376" t="s">
        <v>1850</v>
      </c>
      <c r="F2514" s="377">
        <v>43</v>
      </c>
      <c r="G2514" s="377">
        <v>19</v>
      </c>
      <c r="H2514" s="377">
        <v>24</v>
      </c>
      <c r="I2514" s="377">
        <v>20</v>
      </c>
      <c r="J2514" s="377">
        <v>12</v>
      </c>
      <c r="K2514" s="377">
        <v>8</v>
      </c>
      <c r="L2514" s="377">
        <v>0</v>
      </c>
    </row>
    <row r="2515" spans="2:12" ht="13.2" x14ac:dyDescent="0.25">
      <c r="B2515" s="376" t="s">
        <v>222</v>
      </c>
      <c r="C2515" s="376" t="s">
        <v>2206</v>
      </c>
      <c r="D2515" s="376" t="s">
        <v>443</v>
      </c>
      <c r="E2515" s="376" t="s">
        <v>3124</v>
      </c>
      <c r="F2515" s="377">
        <v>2</v>
      </c>
      <c r="G2515" s="377">
        <v>0</v>
      </c>
      <c r="H2515" s="377">
        <v>2</v>
      </c>
      <c r="I2515" s="377">
        <v>0</v>
      </c>
      <c r="J2515" s="377">
        <v>0</v>
      </c>
      <c r="K2515" s="377">
        <v>0</v>
      </c>
      <c r="L2515" s="377">
        <v>0</v>
      </c>
    </row>
    <row r="2516" spans="2:12" ht="13.2" x14ac:dyDescent="0.25">
      <c r="B2516" s="376" t="s">
        <v>222</v>
      </c>
      <c r="C2516" s="376" t="s">
        <v>2206</v>
      </c>
      <c r="D2516" s="376" t="s">
        <v>443</v>
      </c>
      <c r="E2516" s="376" t="s">
        <v>1851</v>
      </c>
      <c r="F2516" s="377">
        <v>1</v>
      </c>
      <c r="G2516" s="377">
        <v>1</v>
      </c>
      <c r="H2516" s="377">
        <v>0</v>
      </c>
      <c r="I2516" s="377">
        <v>6</v>
      </c>
      <c r="J2516" s="377">
        <v>4</v>
      </c>
      <c r="K2516" s="377">
        <v>2</v>
      </c>
      <c r="L2516" s="377">
        <v>0</v>
      </c>
    </row>
    <row r="2517" spans="2:12" ht="13.2" x14ac:dyDescent="0.25">
      <c r="B2517" s="376" t="s">
        <v>222</v>
      </c>
      <c r="C2517" s="376" t="s">
        <v>2206</v>
      </c>
      <c r="D2517" s="376" t="s">
        <v>443</v>
      </c>
      <c r="E2517" s="376" t="s">
        <v>2816</v>
      </c>
      <c r="F2517" s="377">
        <v>1</v>
      </c>
      <c r="G2517" s="377">
        <v>0</v>
      </c>
      <c r="H2517" s="377">
        <v>1</v>
      </c>
      <c r="I2517" s="377">
        <v>1</v>
      </c>
      <c r="J2517" s="377">
        <v>0</v>
      </c>
      <c r="K2517" s="377">
        <v>1</v>
      </c>
      <c r="L2517" s="377">
        <v>0</v>
      </c>
    </row>
    <row r="2518" spans="2:12" ht="13.2" x14ac:dyDescent="0.25">
      <c r="B2518" s="376" t="s">
        <v>222</v>
      </c>
      <c r="C2518" s="376" t="s">
        <v>2206</v>
      </c>
      <c r="D2518" s="376" t="s">
        <v>130</v>
      </c>
      <c r="E2518" s="376" t="s">
        <v>3125</v>
      </c>
      <c r="F2518" s="377">
        <v>4</v>
      </c>
      <c r="G2518" s="377">
        <v>3</v>
      </c>
      <c r="H2518" s="377">
        <v>1</v>
      </c>
      <c r="I2518" s="377">
        <v>5</v>
      </c>
      <c r="J2518" s="377">
        <v>4</v>
      </c>
      <c r="K2518" s="377">
        <v>1</v>
      </c>
      <c r="L2518" s="377">
        <v>0</v>
      </c>
    </row>
    <row r="2519" spans="2:12" ht="13.2" x14ac:dyDescent="0.25">
      <c r="B2519" s="376" t="s">
        <v>222</v>
      </c>
      <c r="C2519" s="376" t="s">
        <v>2206</v>
      </c>
      <c r="D2519" s="376" t="s">
        <v>2890</v>
      </c>
      <c r="E2519" s="376" t="s">
        <v>3126</v>
      </c>
      <c r="F2519" s="377">
        <v>0</v>
      </c>
      <c r="G2519" s="377">
        <v>0</v>
      </c>
      <c r="H2519" s="377">
        <v>0</v>
      </c>
      <c r="I2519" s="377">
        <v>1</v>
      </c>
      <c r="J2519" s="377">
        <v>1</v>
      </c>
      <c r="K2519" s="377">
        <v>0</v>
      </c>
      <c r="L2519" s="377">
        <v>0</v>
      </c>
    </row>
    <row r="2520" spans="2:12" ht="13.2" x14ac:dyDescent="0.25">
      <c r="B2520" s="376" t="s">
        <v>222</v>
      </c>
      <c r="C2520" s="376" t="s">
        <v>2206</v>
      </c>
      <c r="D2520" s="376" t="s">
        <v>132</v>
      </c>
      <c r="E2520" s="376" t="s">
        <v>3127</v>
      </c>
      <c r="F2520" s="377">
        <v>1</v>
      </c>
      <c r="G2520" s="377">
        <v>1</v>
      </c>
      <c r="H2520" s="377">
        <v>0</v>
      </c>
      <c r="I2520" s="377">
        <v>2</v>
      </c>
      <c r="J2520" s="377">
        <v>1</v>
      </c>
      <c r="K2520" s="377">
        <v>1</v>
      </c>
      <c r="L2520" s="377">
        <v>0</v>
      </c>
    </row>
    <row r="2521" spans="2:12" ht="13.2" x14ac:dyDescent="0.25">
      <c r="B2521" s="376" t="s">
        <v>222</v>
      </c>
      <c r="C2521" s="376" t="s">
        <v>2206</v>
      </c>
      <c r="D2521" s="376" t="s">
        <v>132</v>
      </c>
      <c r="E2521" s="376" t="s">
        <v>3128</v>
      </c>
      <c r="F2521" s="377">
        <v>2</v>
      </c>
      <c r="G2521" s="377">
        <v>2</v>
      </c>
      <c r="H2521" s="377">
        <v>0</v>
      </c>
      <c r="I2521" s="377">
        <v>3</v>
      </c>
      <c r="J2521" s="377">
        <v>2</v>
      </c>
      <c r="K2521" s="377">
        <v>1</v>
      </c>
      <c r="L2521" s="377">
        <v>0</v>
      </c>
    </row>
    <row r="2522" spans="2:12" ht="13.2" x14ac:dyDescent="0.25">
      <c r="B2522" s="376" t="s">
        <v>222</v>
      </c>
      <c r="C2522" s="376" t="s">
        <v>2206</v>
      </c>
      <c r="D2522" s="376" t="s">
        <v>134</v>
      </c>
      <c r="E2522" s="376" t="s">
        <v>1860</v>
      </c>
      <c r="F2522" s="377">
        <v>6</v>
      </c>
      <c r="G2522" s="377">
        <v>4</v>
      </c>
      <c r="H2522" s="377">
        <v>2</v>
      </c>
      <c r="I2522" s="377">
        <v>3</v>
      </c>
      <c r="J2522" s="377">
        <v>2</v>
      </c>
      <c r="K2522" s="377">
        <v>1</v>
      </c>
      <c r="L2522" s="377">
        <v>0</v>
      </c>
    </row>
    <row r="2523" spans="2:12" ht="13.2" x14ac:dyDescent="0.25">
      <c r="B2523" s="376" t="s">
        <v>222</v>
      </c>
      <c r="C2523" s="376" t="s">
        <v>2206</v>
      </c>
      <c r="D2523" s="376" t="s">
        <v>445</v>
      </c>
      <c r="E2523" s="376" t="s">
        <v>1867</v>
      </c>
      <c r="F2523" s="377">
        <v>5</v>
      </c>
      <c r="G2523" s="377">
        <v>2</v>
      </c>
      <c r="H2523" s="377">
        <v>3</v>
      </c>
      <c r="I2523" s="377">
        <v>13</v>
      </c>
      <c r="J2523" s="377">
        <v>12</v>
      </c>
      <c r="K2523" s="377">
        <v>1</v>
      </c>
      <c r="L2523" s="377">
        <v>0</v>
      </c>
    </row>
    <row r="2524" spans="2:12" ht="13.2" x14ac:dyDescent="0.25">
      <c r="B2524" s="376" t="s">
        <v>222</v>
      </c>
      <c r="C2524" s="376" t="s">
        <v>2206</v>
      </c>
      <c r="D2524" s="376" t="s">
        <v>378</v>
      </c>
      <c r="E2524" s="376" t="s">
        <v>2370</v>
      </c>
      <c r="F2524" s="377">
        <v>14</v>
      </c>
      <c r="G2524" s="377">
        <v>14</v>
      </c>
      <c r="H2524" s="377">
        <v>0</v>
      </c>
      <c r="I2524" s="377">
        <v>0</v>
      </c>
      <c r="J2524" s="377">
        <v>0</v>
      </c>
      <c r="K2524" s="377">
        <v>0</v>
      </c>
      <c r="L2524" s="377">
        <v>0</v>
      </c>
    </row>
    <row r="2525" spans="2:12" ht="13.2" x14ac:dyDescent="0.25">
      <c r="B2525" s="376" t="s">
        <v>222</v>
      </c>
      <c r="C2525" s="376" t="s">
        <v>2206</v>
      </c>
      <c r="D2525" s="376" t="s">
        <v>378</v>
      </c>
      <c r="E2525" s="376" t="s">
        <v>2817</v>
      </c>
      <c r="F2525" s="377">
        <v>2</v>
      </c>
      <c r="G2525" s="377">
        <v>2</v>
      </c>
      <c r="H2525" s="377">
        <v>0</v>
      </c>
      <c r="I2525" s="377">
        <v>0</v>
      </c>
      <c r="J2525" s="377">
        <v>0</v>
      </c>
      <c r="K2525" s="377">
        <v>0</v>
      </c>
      <c r="L2525" s="377">
        <v>0</v>
      </c>
    </row>
    <row r="2526" spans="2:12" ht="13.2" x14ac:dyDescent="0.25">
      <c r="B2526" s="376" t="s">
        <v>222</v>
      </c>
      <c r="C2526" s="376" t="s">
        <v>2206</v>
      </c>
      <c r="D2526" s="376" t="s">
        <v>378</v>
      </c>
      <c r="E2526" s="376" t="s">
        <v>2694</v>
      </c>
      <c r="F2526" s="377">
        <v>2</v>
      </c>
      <c r="G2526" s="377">
        <v>2</v>
      </c>
      <c r="H2526" s="377">
        <v>0</v>
      </c>
      <c r="I2526" s="377">
        <v>0</v>
      </c>
      <c r="J2526" s="377">
        <v>0</v>
      </c>
      <c r="K2526" s="377">
        <v>0</v>
      </c>
      <c r="L2526" s="377">
        <v>0</v>
      </c>
    </row>
    <row r="2527" spans="2:12" ht="13.2" x14ac:dyDescent="0.25">
      <c r="B2527" s="376" t="s">
        <v>222</v>
      </c>
      <c r="C2527" s="376" t="s">
        <v>2206</v>
      </c>
      <c r="D2527" s="376" t="s">
        <v>378</v>
      </c>
      <c r="E2527" s="376" t="s">
        <v>3363</v>
      </c>
      <c r="F2527" s="377">
        <v>2</v>
      </c>
      <c r="G2527" s="377">
        <v>2</v>
      </c>
      <c r="H2527" s="377">
        <v>0</v>
      </c>
      <c r="I2527" s="377">
        <v>0</v>
      </c>
      <c r="J2527" s="377">
        <v>0</v>
      </c>
      <c r="K2527" s="377">
        <v>0</v>
      </c>
      <c r="L2527" s="377">
        <v>0</v>
      </c>
    </row>
    <row r="2528" spans="2:12" ht="13.2" x14ac:dyDescent="0.25">
      <c r="B2528" s="376" t="s">
        <v>222</v>
      </c>
      <c r="C2528" s="376" t="s">
        <v>2206</v>
      </c>
      <c r="D2528" s="376" t="s">
        <v>378</v>
      </c>
      <c r="E2528" s="376" t="s">
        <v>3983</v>
      </c>
      <c r="F2528" s="377">
        <v>1</v>
      </c>
      <c r="G2528" s="377">
        <v>1</v>
      </c>
      <c r="H2528" s="377">
        <v>0</v>
      </c>
      <c r="I2528" s="377">
        <v>0</v>
      </c>
      <c r="J2528" s="377">
        <v>0</v>
      </c>
      <c r="K2528" s="377">
        <v>0</v>
      </c>
      <c r="L2528" s="377">
        <v>0</v>
      </c>
    </row>
    <row r="2529" spans="2:12" ht="13.2" x14ac:dyDescent="0.25">
      <c r="B2529" s="376" t="s">
        <v>222</v>
      </c>
      <c r="C2529" s="376" t="s">
        <v>2206</v>
      </c>
      <c r="D2529" s="376" t="s">
        <v>378</v>
      </c>
      <c r="E2529" s="376" t="s">
        <v>2818</v>
      </c>
      <c r="F2529" s="377">
        <v>2</v>
      </c>
      <c r="G2529" s="377">
        <v>2</v>
      </c>
      <c r="H2529" s="377">
        <v>0</v>
      </c>
      <c r="I2529" s="377">
        <v>0</v>
      </c>
      <c r="J2529" s="377">
        <v>0</v>
      </c>
      <c r="K2529" s="377">
        <v>0</v>
      </c>
      <c r="L2529" s="377">
        <v>0</v>
      </c>
    </row>
    <row r="2530" spans="2:12" ht="13.2" x14ac:dyDescent="0.25">
      <c r="B2530" s="376" t="s">
        <v>222</v>
      </c>
      <c r="C2530" s="376" t="s">
        <v>2206</v>
      </c>
      <c r="D2530" s="376" t="s">
        <v>378</v>
      </c>
      <c r="E2530" s="376" t="s">
        <v>1871</v>
      </c>
      <c r="F2530" s="377">
        <v>5</v>
      </c>
      <c r="G2530" s="377">
        <v>5</v>
      </c>
      <c r="H2530" s="377">
        <v>0</v>
      </c>
      <c r="I2530" s="377">
        <v>0</v>
      </c>
      <c r="J2530" s="377">
        <v>0</v>
      </c>
      <c r="K2530" s="377">
        <v>0</v>
      </c>
      <c r="L2530" s="377">
        <v>0</v>
      </c>
    </row>
    <row r="2531" spans="2:12" ht="13.2" x14ac:dyDescent="0.25">
      <c r="B2531" s="376" t="s">
        <v>222</v>
      </c>
      <c r="C2531" s="376" t="s">
        <v>2206</v>
      </c>
      <c r="D2531" s="376" t="s">
        <v>138</v>
      </c>
      <c r="E2531" s="376" t="s">
        <v>2819</v>
      </c>
      <c r="F2531" s="377">
        <v>1</v>
      </c>
      <c r="G2531" s="377">
        <v>1</v>
      </c>
      <c r="H2531" s="377">
        <v>0</v>
      </c>
      <c r="I2531" s="377">
        <v>0</v>
      </c>
      <c r="J2531" s="377">
        <v>0</v>
      </c>
      <c r="K2531" s="377">
        <v>0</v>
      </c>
      <c r="L2531" s="377">
        <v>0</v>
      </c>
    </row>
    <row r="2532" spans="2:12" ht="13.2" x14ac:dyDescent="0.25">
      <c r="B2532" s="376" t="s">
        <v>222</v>
      </c>
      <c r="C2532" s="376" t="s">
        <v>2206</v>
      </c>
      <c r="D2532" s="376" t="s">
        <v>138</v>
      </c>
      <c r="E2532" s="376" t="s">
        <v>3984</v>
      </c>
      <c r="F2532" s="377">
        <v>1</v>
      </c>
      <c r="G2532" s="377">
        <v>1</v>
      </c>
      <c r="H2532" s="377">
        <v>0</v>
      </c>
      <c r="I2532" s="377">
        <v>0</v>
      </c>
      <c r="J2532" s="377">
        <v>0</v>
      </c>
      <c r="K2532" s="377">
        <v>0</v>
      </c>
      <c r="L2532" s="377">
        <v>0</v>
      </c>
    </row>
    <row r="2533" spans="2:12" ht="13.2" x14ac:dyDescent="0.25">
      <c r="B2533" s="376" t="s">
        <v>222</v>
      </c>
      <c r="C2533" s="376" t="s">
        <v>2206</v>
      </c>
      <c r="D2533" s="376" t="s">
        <v>446</v>
      </c>
      <c r="E2533" s="376" t="s">
        <v>1896</v>
      </c>
      <c r="F2533" s="377">
        <v>0</v>
      </c>
      <c r="G2533" s="377">
        <v>0</v>
      </c>
      <c r="H2533" s="377">
        <v>0</v>
      </c>
      <c r="I2533" s="377">
        <v>2</v>
      </c>
      <c r="J2533" s="377">
        <v>1</v>
      </c>
      <c r="K2533" s="377">
        <v>1</v>
      </c>
      <c r="L2533" s="377">
        <v>0</v>
      </c>
    </row>
    <row r="2534" spans="2:12" ht="13.2" x14ac:dyDescent="0.25">
      <c r="B2534" s="376" t="s">
        <v>222</v>
      </c>
      <c r="C2534" s="376" t="s">
        <v>2206</v>
      </c>
      <c r="D2534" s="376" t="s">
        <v>446</v>
      </c>
      <c r="E2534" s="376" t="s">
        <v>2673</v>
      </c>
      <c r="F2534" s="377">
        <v>1</v>
      </c>
      <c r="G2534" s="377">
        <v>0</v>
      </c>
      <c r="H2534" s="377">
        <v>1</v>
      </c>
      <c r="I2534" s="377">
        <v>0</v>
      </c>
      <c r="J2534" s="377">
        <v>0</v>
      </c>
      <c r="K2534" s="377">
        <v>0</v>
      </c>
      <c r="L2534" s="377">
        <v>0</v>
      </c>
    </row>
    <row r="2535" spans="2:12" ht="13.2" x14ac:dyDescent="0.25">
      <c r="B2535" s="376" t="s">
        <v>222</v>
      </c>
      <c r="C2535" s="376" t="s">
        <v>2206</v>
      </c>
      <c r="D2535" s="376" t="s">
        <v>446</v>
      </c>
      <c r="E2535" s="376" t="s">
        <v>1897</v>
      </c>
      <c r="F2535" s="377">
        <v>3</v>
      </c>
      <c r="G2535" s="377">
        <v>1</v>
      </c>
      <c r="H2535" s="377">
        <v>2</v>
      </c>
      <c r="I2535" s="377">
        <v>3</v>
      </c>
      <c r="J2535" s="377">
        <v>2</v>
      </c>
      <c r="K2535" s="377">
        <v>1</v>
      </c>
      <c r="L2535" s="377">
        <v>0</v>
      </c>
    </row>
    <row r="2536" spans="2:12" ht="13.2" x14ac:dyDescent="0.25">
      <c r="B2536" s="376" t="s">
        <v>222</v>
      </c>
      <c r="C2536" s="376" t="s">
        <v>2206</v>
      </c>
      <c r="D2536" s="376" t="s">
        <v>2371</v>
      </c>
      <c r="E2536" s="376" t="s">
        <v>2696</v>
      </c>
      <c r="F2536" s="377">
        <v>1</v>
      </c>
      <c r="G2536" s="377">
        <v>0</v>
      </c>
      <c r="H2536" s="377">
        <v>1</v>
      </c>
      <c r="I2536" s="377">
        <v>0</v>
      </c>
      <c r="J2536" s="377">
        <v>0</v>
      </c>
      <c r="K2536" s="377">
        <v>0</v>
      </c>
      <c r="L2536" s="377">
        <v>0</v>
      </c>
    </row>
    <row r="2537" spans="2:12" ht="13.2" x14ac:dyDescent="0.25">
      <c r="B2537" s="376" t="s">
        <v>222</v>
      </c>
      <c r="C2537" s="376" t="s">
        <v>2206</v>
      </c>
      <c r="D2537" s="376" t="s">
        <v>2371</v>
      </c>
      <c r="E2537" s="376" t="s">
        <v>1870</v>
      </c>
      <c r="F2537" s="377">
        <v>4</v>
      </c>
      <c r="G2537" s="377">
        <v>3</v>
      </c>
      <c r="H2537" s="377">
        <v>1</v>
      </c>
      <c r="I2537" s="377">
        <v>0</v>
      </c>
      <c r="J2537" s="377">
        <v>0</v>
      </c>
      <c r="K2537" s="377">
        <v>0</v>
      </c>
      <c r="L2537" s="377">
        <v>0</v>
      </c>
    </row>
    <row r="2538" spans="2:12" ht="13.2" x14ac:dyDescent="0.25">
      <c r="B2538" s="376" t="s">
        <v>222</v>
      </c>
      <c r="C2538" s="376" t="s">
        <v>2206</v>
      </c>
      <c r="D2538" s="376" t="s">
        <v>140</v>
      </c>
      <c r="E2538" s="376" t="s">
        <v>1880</v>
      </c>
      <c r="F2538" s="377">
        <v>6</v>
      </c>
      <c r="G2538" s="377">
        <v>5</v>
      </c>
      <c r="H2538" s="377">
        <v>1</v>
      </c>
      <c r="I2538" s="377">
        <v>25</v>
      </c>
      <c r="J2538" s="377">
        <v>18</v>
      </c>
      <c r="K2538" s="377">
        <v>7</v>
      </c>
      <c r="L2538" s="377">
        <v>0</v>
      </c>
    </row>
    <row r="2539" spans="2:12" ht="13.2" x14ac:dyDescent="0.25">
      <c r="B2539" s="376" t="s">
        <v>222</v>
      </c>
      <c r="C2539" s="376" t="s">
        <v>2206</v>
      </c>
      <c r="D2539" s="376" t="s">
        <v>2600</v>
      </c>
      <c r="E2539" s="376" t="s">
        <v>2601</v>
      </c>
      <c r="F2539" s="377">
        <v>2</v>
      </c>
      <c r="G2539" s="377">
        <v>0</v>
      </c>
      <c r="H2539" s="377">
        <v>2</v>
      </c>
      <c r="I2539" s="377">
        <v>0</v>
      </c>
      <c r="J2539" s="377">
        <v>0</v>
      </c>
      <c r="K2539" s="377">
        <v>0</v>
      </c>
      <c r="L2539" s="377">
        <v>0</v>
      </c>
    </row>
    <row r="2540" spans="2:12" ht="13.2" x14ac:dyDescent="0.25">
      <c r="B2540" s="376" t="s">
        <v>222</v>
      </c>
      <c r="C2540" s="376" t="s">
        <v>2206</v>
      </c>
      <c r="D2540" s="376" t="s">
        <v>2600</v>
      </c>
      <c r="E2540" s="376" t="s">
        <v>3129</v>
      </c>
      <c r="F2540" s="377">
        <v>0</v>
      </c>
      <c r="G2540" s="377">
        <v>0</v>
      </c>
      <c r="H2540" s="377">
        <v>0</v>
      </c>
      <c r="I2540" s="377">
        <v>1</v>
      </c>
      <c r="J2540" s="377">
        <v>0</v>
      </c>
      <c r="K2540" s="377">
        <v>1</v>
      </c>
      <c r="L2540" s="377">
        <v>0</v>
      </c>
    </row>
    <row r="2541" spans="2:12" ht="13.2" x14ac:dyDescent="0.25">
      <c r="B2541" s="376" t="s">
        <v>222</v>
      </c>
      <c r="C2541" s="376" t="s">
        <v>2206</v>
      </c>
      <c r="D2541" s="376" t="s">
        <v>2600</v>
      </c>
      <c r="E2541" s="376" t="s">
        <v>2674</v>
      </c>
      <c r="F2541" s="377">
        <v>3</v>
      </c>
      <c r="G2541" s="377">
        <v>1</v>
      </c>
      <c r="H2541" s="377">
        <v>2</v>
      </c>
      <c r="I2541" s="377">
        <v>2</v>
      </c>
      <c r="J2541" s="377">
        <v>2</v>
      </c>
      <c r="K2541" s="377">
        <v>0</v>
      </c>
      <c r="L2541" s="377">
        <v>0</v>
      </c>
    </row>
    <row r="2542" spans="2:12" ht="13.2" x14ac:dyDescent="0.25">
      <c r="B2542" s="376" t="s">
        <v>222</v>
      </c>
      <c r="C2542" s="376" t="s">
        <v>2206</v>
      </c>
      <c r="D2542" s="376" t="s">
        <v>2600</v>
      </c>
      <c r="E2542" s="376" t="s">
        <v>1877</v>
      </c>
      <c r="F2542" s="377">
        <v>4</v>
      </c>
      <c r="G2542" s="377">
        <v>1</v>
      </c>
      <c r="H2542" s="377">
        <v>3</v>
      </c>
      <c r="I2542" s="377">
        <v>1</v>
      </c>
      <c r="J2542" s="377">
        <v>0</v>
      </c>
      <c r="K2542" s="377">
        <v>1</v>
      </c>
      <c r="L2542" s="377">
        <v>0</v>
      </c>
    </row>
    <row r="2543" spans="2:12" ht="13.2" x14ac:dyDescent="0.25">
      <c r="B2543" s="376" t="s">
        <v>222</v>
      </c>
      <c r="C2543" s="376" t="s">
        <v>2206</v>
      </c>
      <c r="D2543" s="376" t="s">
        <v>2600</v>
      </c>
      <c r="E2543" s="376" t="s">
        <v>1878</v>
      </c>
      <c r="F2543" s="377">
        <v>11</v>
      </c>
      <c r="G2543" s="377">
        <v>6</v>
      </c>
      <c r="H2543" s="377">
        <v>5</v>
      </c>
      <c r="I2543" s="377">
        <v>5</v>
      </c>
      <c r="J2543" s="377">
        <v>3</v>
      </c>
      <c r="K2543" s="377">
        <v>2</v>
      </c>
      <c r="L2543" s="377">
        <v>0</v>
      </c>
    </row>
    <row r="2544" spans="2:12" ht="13.2" x14ac:dyDescent="0.25">
      <c r="B2544" s="376" t="s">
        <v>222</v>
      </c>
      <c r="C2544" s="376" t="s">
        <v>2206</v>
      </c>
      <c r="D2544" s="376" t="s">
        <v>2600</v>
      </c>
      <c r="E2544" s="376" t="s">
        <v>1879</v>
      </c>
      <c r="F2544" s="377">
        <v>0</v>
      </c>
      <c r="G2544" s="377">
        <v>0</v>
      </c>
      <c r="H2544" s="377">
        <v>0</v>
      </c>
      <c r="I2544" s="377">
        <v>1</v>
      </c>
      <c r="J2544" s="377">
        <v>0</v>
      </c>
      <c r="K2544" s="377">
        <v>1</v>
      </c>
      <c r="L2544" s="377">
        <v>0</v>
      </c>
    </row>
    <row r="2545" spans="2:12" ht="13.2" x14ac:dyDescent="0.25">
      <c r="B2545" s="376" t="s">
        <v>222</v>
      </c>
      <c r="C2545" s="376" t="s">
        <v>2206</v>
      </c>
      <c r="D2545" s="376" t="s">
        <v>141</v>
      </c>
      <c r="E2545" s="376" t="s">
        <v>3417</v>
      </c>
      <c r="F2545" s="377">
        <v>1</v>
      </c>
      <c r="G2545" s="377">
        <v>1</v>
      </c>
      <c r="H2545" s="377">
        <v>0</v>
      </c>
      <c r="I2545" s="377">
        <v>1</v>
      </c>
      <c r="J2545" s="377">
        <v>0</v>
      </c>
      <c r="K2545" s="377">
        <v>1</v>
      </c>
      <c r="L2545" s="377">
        <v>0</v>
      </c>
    </row>
    <row r="2546" spans="2:12" ht="13.2" x14ac:dyDescent="0.25">
      <c r="B2546" s="376" t="s">
        <v>222</v>
      </c>
      <c r="C2546" s="376" t="s">
        <v>2206</v>
      </c>
      <c r="D2546" s="376" t="s">
        <v>141</v>
      </c>
      <c r="E2546" s="376" t="s">
        <v>3985</v>
      </c>
      <c r="F2546" s="377">
        <v>0</v>
      </c>
      <c r="G2546" s="377">
        <v>0</v>
      </c>
      <c r="H2546" s="377">
        <v>0</v>
      </c>
      <c r="I2546" s="377">
        <v>1</v>
      </c>
      <c r="J2546" s="377">
        <v>1</v>
      </c>
      <c r="K2546" s="377">
        <v>0</v>
      </c>
      <c r="L2546" s="377">
        <v>0</v>
      </c>
    </row>
    <row r="2547" spans="2:12" ht="13.2" x14ac:dyDescent="0.25">
      <c r="B2547" s="376" t="s">
        <v>222</v>
      </c>
      <c r="C2547" s="376" t="s">
        <v>2208</v>
      </c>
      <c r="D2547" s="376" t="s">
        <v>117</v>
      </c>
      <c r="E2547" s="376" t="s">
        <v>1812</v>
      </c>
      <c r="F2547" s="377">
        <v>1</v>
      </c>
      <c r="G2547" s="377">
        <v>1</v>
      </c>
      <c r="H2547" s="377">
        <v>0</v>
      </c>
      <c r="I2547" s="377">
        <v>0</v>
      </c>
      <c r="J2547" s="377">
        <v>0</v>
      </c>
      <c r="K2547" s="377">
        <v>0</v>
      </c>
      <c r="L2547" s="377">
        <v>0</v>
      </c>
    </row>
    <row r="2548" spans="2:12" ht="13.2" x14ac:dyDescent="0.25">
      <c r="B2548" s="376" t="s">
        <v>222</v>
      </c>
      <c r="C2548" s="376" t="s">
        <v>2208</v>
      </c>
      <c r="D2548" s="376" t="s">
        <v>117</v>
      </c>
      <c r="E2548" s="376" t="s">
        <v>1813</v>
      </c>
      <c r="F2548" s="377">
        <v>3</v>
      </c>
      <c r="G2548" s="377">
        <v>3</v>
      </c>
      <c r="H2548" s="377">
        <v>0</v>
      </c>
      <c r="I2548" s="377">
        <v>0</v>
      </c>
      <c r="J2548" s="377">
        <v>0</v>
      </c>
      <c r="K2548" s="377">
        <v>0</v>
      </c>
      <c r="L2548" s="377">
        <v>0</v>
      </c>
    </row>
    <row r="2549" spans="2:12" ht="13.2" x14ac:dyDescent="0.25">
      <c r="B2549" s="376" t="s">
        <v>222</v>
      </c>
      <c r="C2549" s="376" t="s">
        <v>2208</v>
      </c>
      <c r="D2549" s="376" t="s">
        <v>117</v>
      </c>
      <c r="E2549" s="376" t="s">
        <v>2820</v>
      </c>
      <c r="F2549" s="377">
        <v>1</v>
      </c>
      <c r="G2549" s="377">
        <v>1</v>
      </c>
      <c r="H2549" s="377">
        <v>0</v>
      </c>
      <c r="I2549" s="377">
        <v>0</v>
      </c>
      <c r="J2549" s="377">
        <v>0</v>
      </c>
      <c r="K2549" s="377">
        <v>0</v>
      </c>
      <c r="L2549" s="377">
        <v>0</v>
      </c>
    </row>
    <row r="2550" spans="2:12" ht="13.2" x14ac:dyDescent="0.25">
      <c r="B2550" s="376" t="s">
        <v>222</v>
      </c>
      <c r="C2550" s="376" t="s">
        <v>2208</v>
      </c>
      <c r="D2550" s="376" t="s">
        <v>117</v>
      </c>
      <c r="E2550" s="376" t="s">
        <v>1814</v>
      </c>
      <c r="F2550" s="377">
        <v>1</v>
      </c>
      <c r="G2550" s="377">
        <v>1</v>
      </c>
      <c r="H2550" s="377">
        <v>0</v>
      </c>
      <c r="I2550" s="377">
        <v>0</v>
      </c>
      <c r="J2550" s="377">
        <v>0</v>
      </c>
      <c r="K2550" s="377">
        <v>0</v>
      </c>
      <c r="L2550" s="377">
        <v>0</v>
      </c>
    </row>
    <row r="2551" spans="2:12" ht="13.2" x14ac:dyDescent="0.25">
      <c r="B2551" s="376" t="s">
        <v>222</v>
      </c>
      <c r="C2551" s="376" t="s">
        <v>2208</v>
      </c>
      <c r="D2551" s="376" t="s">
        <v>117</v>
      </c>
      <c r="E2551" s="376" t="s">
        <v>1815</v>
      </c>
      <c r="F2551" s="377">
        <v>2</v>
      </c>
      <c r="G2551" s="377">
        <v>1</v>
      </c>
      <c r="H2551" s="377">
        <v>1</v>
      </c>
      <c r="I2551" s="377">
        <v>0</v>
      </c>
      <c r="J2551" s="377">
        <v>0</v>
      </c>
      <c r="K2551" s="377">
        <v>0</v>
      </c>
      <c r="L2551" s="377">
        <v>0</v>
      </c>
    </row>
    <row r="2552" spans="2:12" ht="13.2" x14ac:dyDescent="0.25">
      <c r="B2552" s="376" t="s">
        <v>222</v>
      </c>
      <c r="C2552" s="376" t="s">
        <v>2208</v>
      </c>
      <c r="D2552" s="376" t="s">
        <v>117</v>
      </c>
      <c r="E2552" s="376" t="s">
        <v>1816</v>
      </c>
      <c r="F2552" s="377">
        <v>16</v>
      </c>
      <c r="G2552" s="377">
        <v>11</v>
      </c>
      <c r="H2552" s="377">
        <v>5</v>
      </c>
      <c r="I2552" s="377">
        <v>3</v>
      </c>
      <c r="J2552" s="377">
        <v>2</v>
      </c>
      <c r="K2552" s="377">
        <v>1</v>
      </c>
      <c r="L2552" s="377">
        <v>0</v>
      </c>
    </row>
    <row r="2553" spans="2:12" ht="13.2" x14ac:dyDescent="0.25">
      <c r="B2553" s="376" t="s">
        <v>222</v>
      </c>
      <c r="C2553" s="376" t="s">
        <v>2208</v>
      </c>
      <c r="D2553" s="376" t="s">
        <v>249</v>
      </c>
      <c r="E2553" s="376" t="s">
        <v>1826</v>
      </c>
      <c r="F2553" s="377">
        <v>1</v>
      </c>
      <c r="G2553" s="377">
        <v>1</v>
      </c>
      <c r="H2553" s="377">
        <v>0</v>
      </c>
      <c r="I2553" s="377">
        <v>0</v>
      </c>
      <c r="J2553" s="377">
        <v>0</v>
      </c>
      <c r="K2553" s="377">
        <v>0</v>
      </c>
      <c r="L2553" s="377">
        <v>0</v>
      </c>
    </row>
    <row r="2554" spans="2:12" ht="13.2" x14ac:dyDescent="0.25">
      <c r="B2554" s="376" t="s">
        <v>222</v>
      </c>
      <c r="C2554" s="376" t="s">
        <v>2208</v>
      </c>
      <c r="D2554" s="376" t="s">
        <v>249</v>
      </c>
      <c r="E2554" s="376" t="s">
        <v>3364</v>
      </c>
      <c r="F2554" s="377">
        <v>0</v>
      </c>
      <c r="G2554" s="377">
        <v>0</v>
      </c>
      <c r="H2554" s="377">
        <v>0</v>
      </c>
      <c r="I2554" s="377">
        <v>1</v>
      </c>
      <c r="J2554" s="377">
        <v>1</v>
      </c>
      <c r="K2554" s="377">
        <v>0</v>
      </c>
      <c r="L2554" s="377">
        <v>0</v>
      </c>
    </row>
    <row r="2555" spans="2:12" ht="13.2" x14ac:dyDescent="0.25">
      <c r="B2555" s="376" t="s">
        <v>222</v>
      </c>
      <c r="C2555" s="376" t="s">
        <v>2208</v>
      </c>
      <c r="D2555" s="376" t="s">
        <v>249</v>
      </c>
      <c r="E2555" s="376" t="s">
        <v>1827</v>
      </c>
      <c r="F2555" s="377">
        <v>0</v>
      </c>
      <c r="G2555" s="377">
        <v>0</v>
      </c>
      <c r="H2555" s="377">
        <v>0</v>
      </c>
      <c r="I2555" s="377">
        <v>1</v>
      </c>
      <c r="J2555" s="377">
        <v>0</v>
      </c>
      <c r="K2555" s="377">
        <v>1</v>
      </c>
      <c r="L2555" s="377">
        <v>0</v>
      </c>
    </row>
    <row r="2556" spans="2:12" ht="13.2" x14ac:dyDescent="0.25">
      <c r="B2556" s="376" t="s">
        <v>222</v>
      </c>
      <c r="C2556" s="376" t="s">
        <v>2208</v>
      </c>
      <c r="D2556" s="376" t="s">
        <v>249</v>
      </c>
      <c r="E2556" s="376" t="s">
        <v>1828</v>
      </c>
      <c r="F2556" s="377">
        <v>3</v>
      </c>
      <c r="G2556" s="377">
        <v>2</v>
      </c>
      <c r="H2556" s="377">
        <v>1</v>
      </c>
      <c r="I2556" s="377">
        <v>1</v>
      </c>
      <c r="J2556" s="377">
        <v>1</v>
      </c>
      <c r="K2556" s="377">
        <v>0</v>
      </c>
      <c r="L2556" s="377">
        <v>0</v>
      </c>
    </row>
    <row r="2557" spans="2:12" ht="13.2" x14ac:dyDescent="0.25">
      <c r="B2557" s="376" t="s">
        <v>222</v>
      </c>
      <c r="C2557" s="376" t="s">
        <v>2208</v>
      </c>
      <c r="D2557" s="376" t="s">
        <v>249</v>
      </c>
      <c r="E2557" s="376" t="s">
        <v>1829</v>
      </c>
      <c r="F2557" s="377">
        <v>3</v>
      </c>
      <c r="G2557" s="377">
        <v>1</v>
      </c>
      <c r="H2557" s="377">
        <v>2</v>
      </c>
      <c r="I2557" s="377">
        <v>1</v>
      </c>
      <c r="J2557" s="377">
        <v>1</v>
      </c>
      <c r="K2557" s="377">
        <v>0</v>
      </c>
      <c r="L2557" s="377">
        <v>0</v>
      </c>
    </row>
    <row r="2558" spans="2:12" ht="13.2" x14ac:dyDescent="0.25">
      <c r="B2558" s="376" t="s">
        <v>222</v>
      </c>
      <c r="C2558" s="376" t="s">
        <v>2208</v>
      </c>
      <c r="D2558" s="376" t="s">
        <v>440</v>
      </c>
      <c r="E2558" s="376" t="s">
        <v>1821</v>
      </c>
      <c r="F2558" s="377">
        <v>1</v>
      </c>
      <c r="G2558" s="377">
        <v>0</v>
      </c>
      <c r="H2558" s="377">
        <v>1</v>
      </c>
      <c r="I2558" s="377">
        <v>0</v>
      </c>
      <c r="J2558" s="377">
        <v>0</v>
      </c>
      <c r="K2558" s="377">
        <v>0</v>
      </c>
      <c r="L2558" s="377">
        <v>0</v>
      </c>
    </row>
    <row r="2559" spans="2:12" ht="13.2" x14ac:dyDescent="0.25">
      <c r="B2559" s="376" t="s">
        <v>222</v>
      </c>
      <c r="C2559" s="376" t="s">
        <v>2208</v>
      </c>
      <c r="D2559" s="376" t="s">
        <v>440</v>
      </c>
      <c r="E2559" s="376" t="s">
        <v>1822</v>
      </c>
      <c r="F2559" s="377">
        <v>11</v>
      </c>
      <c r="G2559" s="377">
        <v>7</v>
      </c>
      <c r="H2559" s="377">
        <v>4</v>
      </c>
      <c r="I2559" s="377">
        <v>1</v>
      </c>
      <c r="J2559" s="377">
        <v>1</v>
      </c>
      <c r="K2559" s="377">
        <v>0</v>
      </c>
      <c r="L2559" s="377">
        <v>0</v>
      </c>
    </row>
    <row r="2560" spans="2:12" ht="13.2" x14ac:dyDescent="0.25">
      <c r="B2560" s="376" t="s">
        <v>222</v>
      </c>
      <c r="C2560" s="376" t="s">
        <v>2208</v>
      </c>
      <c r="D2560" s="376" t="s">
        <v>120</v>
      </c>
      <c r="E2560" s="376" t="s">
        <v>3131</v>
      </c>
      <c r="F2560" s="377">
        <v>1</v>
      </c>
      <c r="G2560" s="377">
        <v>0</v>
      </c>
      <c r="H2560" s="377">
        <v>1</v>
      </c>
      <c r="I2560" s="377">
        <v>0</v>
      </c>
      <c r="J2560" s="377">
        <v>0</v>
      </c>
      <c r="K2560" s="377">
        <v>0</v>
      </c>
      <c r="L2560" s="377">
        <v>0</v>
      </c>
    </row>
    <row r="2561" spans="2:12" ht="13.2" x14ac:dyDescent="0.25">
      <c r="B2561" s="376" t="s">
        <v>222</v>
      </c>
      <c r="C2561" s="376" t="s">
        <v>2208</v>
      </c>
      <c r="D2561" s="376" t="s">
        <v>122</v>
      </c>
      <c r="E2561" s="376" t="s">
        <v>1830</v>
      </c>
      <c r="F2561" s="377">
        <v>2</v>
      </c>
      <c r="G2561" s="377">
        <v>1</v>
      </c>
      <c r="H2561" s="377">
        <v>1</v>
      </c>
      <c r="I2561" s="377">
        <v>0</v>
      </c>
      <c r="J2561" s="377">
        <v>0</v>
      </c>
      <c r="K2561" s="377">
        <v>0</v>
      </c>
      <c r="L2561" s="377">
        <v>0</v>
      </c>
    </row>
    <row r="2562" spans="2:12" ht="13.2" x14ac:dyDescent="0.25">
      <c r="B2562" s="376" t="s">
        <v>222</v>
      </c>
      <c r="C2562" s="376" t="s">
        <v>2208</v>
      </c>
      <c r="D2562" s="376" t="s">
        <v>122</v>
      </c>
      <c r="E2562" s="376" t="s">
        <v>1975</v>
      </c>
      <c r="F2562" s="377">
        <v>3</v>
      </c>
      <c r="G2562" s="377">
        <v>2</v>
      </c>
      <c r="H2562" s="377">
        <v>1</v>
      </c>
      <c r="I2562" s="377">
        <v>0</v>
      </c>
      <c r="J2562" s="377">
        <v>0</v>
      </c>
      <c r="K2562" s="377">
        <v>0</v>
      </c>
      <c r="L2562" s="377">
        <v>0</v>
      </c>
    </row>
    <row r="2563" spans="2:12" ht="13.2" x14ac:dyDescent="0.25">
      <c r="B2563" s="376" t="s">
        <v>222</v>
      </c>
      <c r="C2563" s="376" t="s">
        <v>2208</v>
      </c>
      <c r="D2563" s="376" t="s">
        <v>2209</v>
      </c>
      <c r="E2563" s="376" t="s">
        <v>2876</v>
      </c>
      <c r="F2563" s="377">
        <v>1</v>
      </c>
      <c r="G2563" s="377">
        <v>1</v>
      </c>
      <c r="H2563" s="377">
        <v>0</v>
      </c>
      <c r="I2563" s="377">
        <v>0</v>
      </c>
      <c r="J2563" s="377">
        <v>0</v>
      </c>
      <c r="K2563" s="377">
        <v>0</v>
      </c>
      <c r="L2563" s="377">
        <v>0</v>
      </c>
    </row>
    <row r="2564" spans="2:12" ht="13.2" x14ac:dyDescent="0.25">
      <c r="B2564" s="376" t="s">
        <v>222</v>
      </c>
      <c r="C2564" s="376" t="s">
        <v>2208</v>
      </c>
      <c r="D2564" s="376" t="s">
        <v>2209</v>
      </c>
      <c r="E2564" s="376" t="s">
        <v>3986</v>
      </c>
      <c r="F2564" s="377">
        <v>1</v>
      </c>
      <c r="G2564" s="377">
        <v>1</v>
      </c>
      <c r="H2564" s="377">
        <v>0</v>
      </c>
      <c r="I2564" s="377">
        <v>1</v>
      </c>
      <c r="J2564" s="377">
        <v>1</v>
      </c>
      <c r="K2564" s="377">
        <v>0</v>
      </c>
      <c r="L2564" s="377">
        <v>0</v>
      </c>
    </row>
    <row r="2565" spans="2:12" ht="13.2" x14ac:dyDescent="0.25">
      <c r="B2565" s="376" t="s">
        <v>222</v>
      </c>
      <c r="C2565" s="376" t="s">
        <v>2208</v>
      </c>
      <c r="D2565" s="376" t="s">
        <v>2209</v>
      </c>
      <c r="E2565" s="376" t="s">
        <v>3696</v>
      </c>
      <c r="F2565" s="377">
        <v>1</v>
      </c>
      <c r="G2565" s="377">
        <v>0</v>
      </c>
      <c r="H2565" s="377">
        <v>1</v>
      </c>
      <c r="I2565" s="377">
        <v>0</v>
      </c>
      <c r="J2565" s="377">
        <v>0</v>
      </c>
      <c r="K2565" s="377">
        <v>0</v>
      </c>
      <c r="L2565" s="377">
        <v>0</v>
      </c>
    </row>
    <row r="2566" spans="2:12" ht="13.2" x14ac:dyDescent="0.25">
      <c r="B2566" s="376" t="s">
        <v>222</v>
      </c>
      <c r="C2566" s="376" t="s">
        <v>2208</v>
      </c>
      <c r="D2566" s="376" t="s">
        <v>2209</v>
      </c>
      <c r="E2566" s="376" t="s">
        <v>2821</v>
      </c>
      <c r="F2566" s="377">
        <v>1</v>
      </c>
      <c r="G2566" s="377">
        <v>0</v>
      </c>
      <c r="H2566" s="377">
        <v>1</v>
      </c>
      <c r="I2566" s="377">
        <v>1</v>
      </c>
      <c r="J2566" s="377">
        <v>0</v>
      </c>
      <c r="K2566" s="377">
        <v>1</v>
      </c>
      <c r="L2566" s="377">
        <v>0</v>
      </c>
    </row>
    <row r="2567" spans="2:12" ht="13.2" x14ac:dyDescent="0.25">
      <c r="B2567" s="376" t="s">
        <v>222</v>
      </c>
      <c r="C2567" s="376" t="s">
        <v>2208</v>
      </c>
      <c r="D2567" s="376" t="s">
        <v>2209</v>
      </c>
      <c r="E2567" s="376" t="s">
        <v>3987</v>
      </c>
      <c r="F2567" s="377">
        <v>1</v>
      </c>
      <c r="G2567" s="377">
        <v>0</v>
      </c>
      <c r="H2567" s="377">
        <v>1</v>
      </c>
      <c r="I2567" s="377">
        <v>0</v>
      </c>
      <c r="J2567" s="377">
        <v>0</v>
      </c>
      <c r="K2567" s="377">
        <v>0</v>
      </c>
      <c r="L2567" s="377">
        <v>0</v>
      </c>
    </row>
    <row r="2568" spans="2:12" ht="13.2" x14ac:dyDescent="0.25">
      <c r="B2568" s="376" t="s">
        <v>222</v>
      </c>
      <c r="C2568" s="376" t="s">
        <v>2208</v>
      </c>
      <c r="D2568" s="376" t="s">
        <v>127</v>
      </c>
      <c r="E2568" s="376" t="s">
        <v>1847</v>
      </c>
      <c r="F2568" s="377">
        <v>7</v>
      </c>
      <c r="G2568" s="377">
        <v>4</v>
      </c>
      <c r="H2568" s="377">
        <v>3</v>
      </c>
      <c r="I2568" s="377">
        <v>9</v>
      </c>
      <c r="J2568" s="377">
        <v>6</v>
      </c>
      <c r="K2568" s="377">
        <v>3</v>
      </c>
      <c r="L2568" s="377">
        <v>0</v>
      </c>
    </row>
    <row r="2569" spans="2:12" ht="13.2" x14ac:dyDescent="0.25">
      <c r="B2569" s="376" t="s">
        <v>222</v>
      </c>
      <c r="C2569" s="376" t="s">
        <v>2208</v>
      </c>
      <c r="D2569" s="376" t="s">
        <v>252</v>
      </c>
      <c r="E2569" s="376" t="s">
        <v>1844</v>
      </c>
      <c r="F2569" s="377">
        <v>9</v>
      </c>
      <c r="G2569" s="377">
        <v>6</v>
      </c>
      <c r="H2569" s="377">
        <v>3</v>
      </c>
      <c r="I2569" s="377">
        <v>2</v>
      </c>
      <c r="J2569" s="377">
        <v>1</v>
      </c>
      <c r="K2569" s="377">
        <v>1</v>
      </c>
      <c r="L2569" s="377">
        <v>0</v>
      </c>
    </row>
    <row r="2570" spans="2:12" ht="13.2" x14ac:dyDescent="0.25">
      <c r="B2570" s="376" t="s">
        <v>222</v>
      </c>
      <c r="C2570" s="376" t="s">
        <v>2208</v>
      </c>
      <c r="D2570" s="376" t="s">
        <v>2210</v>
      </c>
      <c r="E2570" s="376" t="s">
        <v>3988</v>
      </c>
      <c r="F2570" s="377">
        <v>1</v>
      </c>
      <c r="G2570" s="377">
        <v>1</v>
      </c>
      <c r="H2570" s="377">
        <v>0</v>
      </c>
      <c r="I2570" s="377">
        <v>0</v>
      </c>
      <c r="J2570" s="377">
        <v>0</v>
      </c>
      <c r="K2570" s="377">
        <v>0</v>
      </c>
      <c r="L2570" s="377">
        <v>0</v>
      </c>
    </row>
    <row r="2571" spans="2:12" ht="13.2" x14ac:dyDescent="0.25">
      <c r="B2571" s="376" t="s">
        <v>222</v>
      </c>
      <c r="C2571" s="376" t="s">
        <v>2211</v>
      </c>
      <c r="D2571" s="376" t="s">
        <v>118</v>
      </c>
      <c r="E2571" s="376" t="s">
        <v>3989</v>
      </c>
      <c r="F2571" s="377">
        <v>1</v>
      </c>
      <c r="G2571" s="377">
        <v>1</v>
      </c>
      <c r="H2571" s="377">
        <v>0</v>
      </c>
      <c r="I2571" s="377">
        <v>1</v>
      </c>
      <c r="J2571" s="377">
        <v>0</v>
      </c>
      <c r="K2571" s="377">
        <v>1</v>
      </c>
      <c r="L2571" s="377">
        <v>0</v>
      </c>
    </row>
    <row r="2572" spans="2:12" ht="13.2" x14ac:dyDescent="0.25">
      <c r="B2572" s="376" t="s">
        <v>222</v>
      </c>
      <c r="C2572" s="376" t="s">
        <v>2211</v>
      </c>
      <c r="D2572" s="376" t="s">
        <v>118</v>
      </c>
      <c r="E2572" s="376" t="s">
        <v>1832</v>
      </c>
      <c r="F2572" s="377">
        <v>1</v>
      </c>
      <c r="G2572" s="377">
        <v>0</v>
      </c>
      <c r="H2572" s="377">
        <v>1</v>
      </c>
      <c r="I2572" s="377">
        <v>3</v>
      </c>
      <c r="J2572" s="377">
        <v>2</v>
      </c>
      <c r="K2572" s="377">
        <v>1</v>
      </c>
      <c r="L2572" s="377">
        <v>0</v>
      </c>
    </row>
    <row r="2573" spans="2:12" ht="13.2" x14ac:dyDescent="0.25">
      <c r="B2573" s="376" t="s">
        <v>222</v>
      </c>
      <c r="C2573" s="376" t="s">
        <v>2211</v>
      </c>
      <c r="D2573" s="376" t="s">
        <v>118</v>
      </c>
      <c r="E2573" s="376" t="s">
        <v>1833</v>
      </c>
      <c r="F2573" s="377">
        <v>1</v>
      </c>
      <c r="G2573" s="377">
        <v>1</v>
      </c>
      <c r="H2573" s="377">
        <v>0</v>
      </c>
      <c r="I2573" s="377">
        <v>1</v>
      </c>
      <c r="J2573" s="377">
        <v>1</v>
      </c>
      <c r="K2573" s="377">
        <v>0</v>
      </c>
      <c r="L2573" s="377">
        <v>0</v>
      </c>
    </row>
    <row r="2574" spans="2:12" ht="13.2" x14ac:dyDescent="0.25">
      <c r="B2574" s="376" t="s">
        <v>222</v>
      </c>
      <c r="C2574" s="376" t="s">
        <v>2211</v>
      </c>
      <c r="D2574" s="376" t="s">
        <v>118</v>
      </c>
      <c r="E2574" s="376" t="s">
        <v>3990</v>
      </c>
      <c r="F2574" s="377">
        <v>0</v>
      </c>
      <c r="G2574" s="377">
        <v>0</v>
      </c>
      <c r="H2574" s="377">
        <v>0</v>
      </c>
      <c r="I2574" s="377">
        <v>2</v>
      </c>
      <c r="J2574" s="377">
        <v>1</v>
      </c>
      <c r="K2574" s="377">
        <v>1</v>
      </c>
      <c r="L2574" s="377">
        <v>0</v>
      </c>
    </row>
    <row r="2575" spans="2:12" ht="13.2" x14ac:dyDescent="0.25">
      <c r="B2575" s="376" t="s">
        <v>222</v>
      </c>
      <c r="C2575" s="376" t="s">
        <v>2211</v>
      </c>
      <c r="D2575" s="376" t="s">
        <v>118</v>
      </c>
      <c r="E2575" s="376" t="s">
        <v>2877</v>
      </c>
      <c r="F2575" s="377">
        <v>1</v>
      </c>
      <c r="G2575" s="377">
        <v>0</v>
      </c>
      <c r="H2575" s="377">
        <v>1</v>
      </c>
      <c r="I2575" s="377">
        <v>8</v>
      </c>
      <c r="J2575" s="377">
        <v>5</v>
      </c>
      <c r="K2575" s="377">
        <v>3</v>
      </c>
      <c r="L2575" s="377">
        <v>0</v>
      </c>
    </row>
    <row r="2576" spans="2:12" ht="13.2" x14ac:dyDescent="0.25">
      <c r="B2576" s="376" t="s">
        <v>222</v>
      </c>
      <c r="C2576" s="376" t="s">
        <v>2211</v>
      </c>
      <c r="D2576" s="376" t="s">
        <v>118</v>
      </c>
      <c r="E2576" s="376" t="s">
        <v>3697</v>
      </c>
      <c r="F2576" s="377">
        <v>0</v>
      </c>
      <c r="G2576" s="377">
        <v>0</v>
      </c>
      <c r="H2576" s="377">
        <v>0</v>
      </c>
      <c r="I2576" s="377">
        <v>1</v>
      </c>
      <c r="J2576" s="377">
        <v>1</v>
      </c>
      <c r="K2576" s="377">
        <v>0</v>
      </c>
      <c r="L2576" s="377">
        <v>0</v>
      </c>
    </row>
    <row r="2577" spans="2:12" ht="13.2" x14ac:dyDescent="0.25">
      <c r="B2577" s="376" t="s">
        <v>222</v>
      </c>
      <c r="C2577" s="376" t="s">
        <v>2211</v>
      </c>
      <c r="D2577" s="376" t="s">
        <v>118</v>
      </c>
      <c r="E2577" s="376" t="s">
        <v>1834</v>
      </c>
      <c r="F2577" s="377">
        <v>1</v>
      </c>
      <c r="G2577" s="377">
        <v>1</v>
      </c>
      <c r="H2577" s="377">
        <v>0</v>
      </c>
      <c r="I2577" s="377">
        <v>2</v>
      </c>
      <c r="J2577" s="377">
        <v>0</v>
      </c>
      <c r="K2577" s="377">
        <v>2</v>
      </c>
      <c r="L2577" s="377">
        <v>0</v>
      </c>
    </row>
    <row r="2578" spans="2:12" ht="13.2" x14ac:dyDescent="0.25">
      <c r="B2578" s="376" t="s">
        <v>222</v>
      </c>
      <c r="C2578" s="376" t="s">
        <v>2211</v>
      </c>
      <c r="D2578" s="376" t="s">
        <v>118</v>
      </c>
      <c r="E2578" s="376" t="s">
        <v>1835</v>
      </c>
      <c r="F2578" s="377">
        <v>0</v>
      </c>
      <c r="G2578" s="377">
        <v>0</v>
      </c>
      <c r="H2578" s="377">
        <v>0</v>
      </c>
      <c r="I2578" s="377">
        <v>1</v>
      </c>
      <c r="J2578" s="377">
        <v>1</v>
      </c>
      <c r="K2578" s="377">
        <v>0</v>
      </c>
      <c r="L2578" s="377">
        <v>0</v>
      </c>
    </row>
    <row r="2579" spans="2:12" ht="13.2" x14ac:dyDescent="0.25">
      <c r="B2579" s="376" t="s">
        <v>222</v>
      </c>
      <c r="C2579" s="376" t="s">
        <v>2211</v>
      </c>
      <c r="D2579" s="376" t="s">
        <v>129</v>
      </c>
      <c r="E2579" s="376" t="s">
        <v>1854</v>
      </c>
      <c r="F2579" s="377">
        <v>1</v>
      </c>
      <c r="G2579" s="377">
        <v>0</v>
      </c>
      <c r="H2579" s="377">
        <v>1</v>
      </c>
      <c r="I2579" s="377">
        <v>1</v>
      </c>
      <c r="J2579" s="377">
        <v>0</v>
      </c>
      <c r="K2579" s="377">
        <v>1</v>
      </c>
      <c r="L2579" s="377">
        <v>0</v>
      </c>
    </row>
    <row r="2580" spans="2:12" ht="13.2" x14ac:dyDescent="0.25">
      <c r="B2580" s="376" t="s">
        <v>222</v>
      </c>
      <c r="C2580" s="376" t="s">
        <v>2211</v>
      </c>
      <c r="D2580" s="376" t="s">
        <v>131</v>
      </c>
      <c r="E2580" s="376" t="s">
        <v>1855</v>
      </c>
      <c r="F2580" s="377">
        <v>0</v>
      </c>
      <c r="G2580" s="377">
        <v>0</v>
      </c>
      <c r="H2580" s="377">
        <v>0</v>
      </c>
      <c r="I2580" s="377">
        <v>1</v>
      </c>
      <c r="J2580" s="377">
        <v>1</v>
      </c>
      <c r="K2580" s="377">
        <v>0</v>
      </c>
      <c r="L2580" s="377">
        <v>0</v>
      </c>
    </row>
    <row r="2581" spans="2:12" ht="13.2" x14ac:dyDescent="0.25">
      <c r="B2581" s="376" t="s">
        <v>222</v>
      </c>
      <c r="C2581" s="376" t="s">
        <v>2211</v>
      </c>
      <c r="D2581" s="376" t="s">
        <v>131</v>
      </c>
      <c r="E2581" s="376" t="s">
        <v>3365</v>
      </c>
      <c r="F2581" s="377">
        <v>0</v>
      </c>
      <c r="G2581" s="377">
        <v>0</v>
      </c>
      <c r="H2581" s="377">
        <v>0</v>
      </c>
      <c r="I2581" s="377">
        <v>1</v>
      </c>
      <c r="J2581" s="377">
        <v>0</v>
      </c>
      <c r="K2581" s="377">
        <v>1</v>
      </c>
      <c r="L2581" s="377">
        <v>0</v>
      </c>
    </row>
    <row r="2582" spans="2:12" ht="13.2" x14ac:dyDescent="0.25">
      <c r="B2582" s="376" t="s">
        <v>222</v>
      </c>
      <c r="C2582" s="376" t="s">
        <v>2211</v>
      </c>
      <c r="D2582" s="376" t="s">
        <v>131</v>
      </c>
      <c r="E2582" s="376" t="s">
        <v>1856</v>
      </c>
      <c r="F2582" s="377">
        <v>23</v>
      </c>
      <c r="G2582" s="377">
        <v>6</v>
      </c>
      <c r="H2582" s="377">
        <v>17</v>
      </c>
      <c r="I2582" s="377">
        <v>6</v>
      </c>
      <c r="J2582" s="377">
        <v>3</v>
      </c>
      <c r="K2582" s="377">
        <v>3</v>
      </c>
      <c r="L2582" s="377">
        <v>0</v>
      </c>
    </row>
    <row r="2583" spans="2:12" ht="13.2" x14ac:dyDescent="0.25">
      <c r="B2583" s="376" t="s">
        <v>222</v>
      </c>
      <c r="C2583" s="376" t="s">
        <v>2211</v>
      </c>
      <c r="D2583" s="376" t="s">
        <v>131</v>
      </c>
      <c r="E2583" s="376" t="s">
        <v>1976</v>
      </c>
      <c r="F2583" s="377">
        <v>5</v>
      </c>
      <c r="G2583" s="377">
        <v>4</v>
      </c>
      <c r="H2583" s="377">
        <v>1</v>
      </c>
      <c r="I2583" s="377">
        <v>6</v>
      </c>
      <c r="J2583" s="377">
        <v>5</v>
      </c>
      <c r="K2583" s="377">
        <v>1</v>
      </c>
      <c r="L2583" s="377">
        <v>0</v>
      </c>
    </row>
    <row r="2584" spans="2:12" ht="13.2" x14ac:dyDescent="0.25">
      <c r="B2584" s="376" t="s">
        <v>222</v>
      </c>
      <c r="C2584" s="376" t="s">
        <v>2211</v>
      </c>
      <c r="D2584" s="376" t="s">
        <v>131</v>
      </c>
      <c r="E2584" s="376" t="s">
        <v>1857</v>
      </c>
      <c r="F2584" s="377">
        <v>37</v>
      </c>
      <c r="G2584" s="377">
        <v>13</v>
      </c>
      <c r="H2584" s="377">
        <v>24</v>
      </c>
      <c r="I2584" s="377">
        <v>20</v>
      </c>
      <c r="J2584" s="377">
        <v>14</v>
      </c>
      <c r="K2584" s="377">
        <v>6</v>
      </c>
      <c r="L2584" s="377">
        <v>0</v>
      </c>
    </row>
    <row r="2585" spans="2:12" ht="13.2" x14ac:dyDescent="0.25">
      <c r="B2585" s="376" t="s">
        <v>222</v>
      </c>
      <c r="C2585" s="376" t="s">
        <v>2211</v>
      </c>
      <c r="D2585" s="376" t="s">
        <v>131</v>
      </c>
      <c r="E2585" s="376" t="s">
        <v>3991</v>
      </c>
      <c r="F2585" s="377">
        <v>2</v>
      </c>
      <c r="G2585" s="377">
        <v>1</v>
      </c>
      <c r="H2585" s="377">
        <v>1</v>
      </c>
      <c r="I2585" s="377">
        <v>0</v>
      </c>
      <c r="J2585" s="377">
        <v>0</v>
      </c>
      <c r="K2585" s="377">
        <v>0</v>
      </c>
      <c r="L2585" s="377">
        <v>0</v>
      </c>
    </row>
    <row r="2586" spans="2:12" ht="13.2" x14ac:dyDescent="0.25">
      <c r="B2586" s="376" t="s">
        <v>222</v>
      </c>
      <c r="C2586" s="376" t="s">
        <v>2211</v>
      </c>
      <c r="D2586" s="376" t="s">
        <v>131</v>
      </c>
      <c r="E2586" s="376" t="s">
        <v>2414</v>
      </c>
      <c r="F2586" s="377">
        <v>2</v>
      </c>
      <c r="G2586" s="377">
        <v>1</v>
      </c>
      <c r="H2586" s="377">
        <v>1</v>
      </c>
      <c r="I2586" s="377">
        <v>0</v>
      </c>
      <c r="J2586" s="377">
        <v>0</v>
      </c>
      <c r="K2586" s="377">
        <v>0</v>
      </c>
      <c r="L2586" s="377">
        <v>0</v>
      </c>
    </row>
    <row r="2587" spans="2:12" ht="13.2" x14ac:dyDescent="0.25">
      <c r="B2587" s="376" t="s">
        <v>222</v>
      </c>
      <c r="C2587" s="376" t="s">
        <v>2211</v>
      </c>
      <c r="D2587" s="376" t="s">
        <v>131</v>
      </c>
      <c r="E2587" s="376" t="s">
        <v>1858</v>
      </c>
      <c r="F2587" s="377">
        <v>33</v>
      </c>
      <c r="G2587" s="377">
        <v>12</v>
      </c>
      <c r="H2587" s="377">
        <v>21</v>
      </c>
      <c r="I2587" s="377">
        <v>8</v>
      </c>
      <c r="J2587" s="377">
        <v>4</v>
      </c>
      <c r="K2587" s="377">
        <v>4</v>
      </c>
      <c r="L2587" s="377">
        <v>0</v>
      </c>
    </row>
    <row r="2588" spans="2:12" ht="13.2" x14ac:dyDescent="0.25">
      <c r="B2588" s="376" t="s">
        <v>222</v>
      </c>
      <c r="C2588" s="376" t="s">
        <v>2211</v>
      </c>
      <c r="D2588" s="376" t="s">
        <v>131</v>
      </c>
      <c r="E2588" s="376" t="s">
        <v>3992</v>
      </c>
      <c r="F2588" s="377">
        <v>1</v>
      </c>
      <c r="G2588" s="377">
        <v>1</v>
      </c>
      <c r="H2588" s="377">
        <v>0</v>
      </c>
      <c r="I2588" s="377">
        <v>0</v>
      </c>
      <c r="J2588" s="377">
        <v>0</v>
      </c>
      <c r="K2588" s="377">
        <v>0</v>
      </c>
      <c r="L2588" s="377">
        <v>0</v>
      </c>
    </row>
    <row r="2589" spans="2:12" ht="13.2" x14ac:dyDescent="0.25">
      <c r="B2589" s="376" t="s">
        <v>222</v>
      </c>
      <c r="C2589" s="376" t="s">
        <v>2211</v>
      </c>
      <c r="D2589" s="376" t="s">
        <v>131</v>
      </c>
      <c r="E2589" s="376" t="s">
        <v>2823</v>
      </c>
      <c r="F2589" s="377">
        <v>1</v>
      </c>
      <c r="G2589" s="377">
        <v>0</v>
      </c>
      <c r="H2589" s="377">
        <v>1</v>
      </c>
      <c r="I2589" s="377">
        <v>5</v>
      </c>
      <c r="J2589" s="377">
        <v>4</v>
      </c>
      <c r="K2589" s="377">
        <v>1</v>
      </c>
      <c r="L2589" s="377">
        <v>0</v>
      </c>
    </row>
    <row r="2590" spans="2:12" ht="13.2" x14ac:dyDescent="0.25">
      <c r="B2590" s="376" t="s">
        <v>222</v>
      </c>
      <c r="C2590" s="376" t="s">
        <v>2211</v>
      </c>
      <c r="D2590" s="376" t="s">
        <v>131</v>
      </c>
      <c r="E2590" s="376" t="s">
        <v>1391</v>
      </c>
      <c r="F2590" s="377">
        <v>10</v>
      </c>
      <c r="G2590" s="377">
        <v>2</v>
      </c>
      <c r="H2590" s="377">
        <v>8</v>
      </c>
      <c r="I2590" s="377">
        <v>4</v>
      </c>
      <c r="J2590" s="377">
        <v>3</v>
      </c>
      <c r="K2590" s="377">
        <v>1</v>
      </c>
      <c r="L2590" s="377">
        <v>0</v>
      </c>
    </row>
    <row r="2591" spans="2:12" ht="13.2" x14ac:dyDescent="0.25">
      <c r="B2591" s="376" t="s">
        <v>222</v>
      </c>
      <c r="C2591" s="376" t="s">
        <v>2211</v>
      </c>
      <c r="D2591" s="376" t="s">
        <v>131</v>
      </c>
      <c r="E2591" s="376" t="s">
        <v>3135</v>
      </c>
      <c r="F2591" s="377">
        <v>1</v>
      </c>
      <c r="G2591" s="377">
        <v>0</v>
      </c>
      <c r="H2591" s="377">
        <v>1</v>
      </c>
      <c r="I2591" s="377">
        <v>2</v>
      </c>
      <c r="J2591" s="377">
        <v>2</v>
      </c>
      <c r="K2591" s="377">
        <v>0</v>
      </c>
      <c r="L2591" s="377">
        <v>0</v>
      </c>
    </row>
    <row r="2592" spans="2:12" ht="13.2" x14ac:dyDescent="0.25">
      <c r="B2592" s="376" t="s">
        <v>222</v>
      </c>
      <c r="C2592" s="376" t="s">
        <v>2211</v>
      </c>
      <c r="D2592" s="376" t="s">
        <v>2212</v>
      </c>
      <c r="E2592" s="376" t="s">
        <v>3993</v>
      </c>
      <c r="F2592" s="377">
        <v>1</v>
      </c>
      <c r="G2592" s="377">
        <v>1</v>
      </c>
      <c r="H2592" s="377">
        <v>0</v>
      </c>
      <c r="I2592" s="377">
        <v>0</v>
      </c>
      <c r="J2592" s="377">
        <v>0</v>
      </c>
      <c r="K2592" s="377">
        <v>0</v>
      </c>
      <c r="L2592" s="377">
        <v>0</v>
      </c>
    </row>
    <row r="2593" spans="2:12" ht="13.2" x14ac:dyDescent="0.25">
      <c r="B2593" s="376" t="s">
        <v>222</v>
      </c>
      <c r="C2593" s="376" t="s">
        <v>2211</v>
      </c>
      <c r="D2593" s="376" t="s">
        <v>2213</v>
      </c>
      <c r="E2593" s="376" t="s">
        <v>3994</v>
      </c>
      <c r="F2593" s="377">
        <v>1</v>
      </c>
      <c r="G2593" s="377">
        <v>1</v>
      </c>
      <c r="H2593" s="377">
        <v>0</v>
      </c>
      <c r="I2593" s="377">
        <v>0</v>
      </c>
      <c r="J2593" s="377">
        <v>0</v>
      </c>
      <c r="K2593" s="377">
        <v>0</v>
      </c>
      <c r="L2593" s="377">
        <v>0</v>
      </c>
    </row>
    <row r="2594" spans="2:12" ht="13.2" x14ac:dyDescent="0.25">
      <c r="B2594" s="376" t="s">
        <v>222</v>
      </c>
      <c r="C2594" s="376" t="s">
        <v>2211</v>
      </c>
      <c r="D2594" s="376" t="s">
        <v>2213</v>
      </c>
      <c r="E2594" s="376" t="s">
        <v>3995</v>
      </c>
      <c r="F2594" s="377">
        <v>1</v>
      </c>
      <c r="G2594" s="377">
        <v>1</v>
      </c>
      <c r="H2594" s="377">
        <v>0</v>
      </c>
      <c r="I2594" s="377">
        <v>0</v>
      </c>
      <c r="J2594" s="377">
        <v>0</v>
      </c>
      <c r="K2594" s="377">
        <v>0</v>
      </c>
      <c r="L2594" s="377">
        <v>0</v>
      </c>
    </row>
    <row r="2595" spans="2:12" ht="13.2" x14ac:dyDescent="0.25">
      <c r="B2595" s="376" t="s">
        <v>222</v>
      </c>
      <c r="C2595" s="376" t="s">
        <v>2211</v>
      </c>
      <c r="D2595" s="376" t="s">
        <v>253</v>
      </c>
      <c r="E2595" s="376" t="s">
        <v>1874</v>
      </c>
      <c r="F2595" s="377">
        <v>1</v>
      </c>
      <c r="G2595" s="377">
        <v>0</v>
      </c>
      <c r="H2595" s="377">
        <v>1</v>
      </c>
      <c r="I2595" s="377">
        <v>0</v>
      </c>
      <c r="J2595" s="377">
        <v>0</v>
      </c>
      <c r="K2595" s="377">
        <v>0</v>
      </c>
      <c r="L2595" s="377">
        <v>0</v>
      </c>
    </row>
    <row r="2596" spans="2:12" ht="13.2" x14ac:dyDescent="0.25">
      <c r="B2596" s="376" t="s">
        <v>222</v>
      </c>
      <c r="C2596" s="376" t="s">
        <v>2211</v>
      </c>
      <c r="D2596" s="376" t="s">
        <v>253</v>
      </c>
      <c r="E2596" s="376" t="s">
        <v>2824</v>
      </c>
      <c r="F2596" s="377">
        <v>0</v>
      </c>
      <c r="G2596" s="377">
        <v>0</v>
      </c>
      <c r="H2596" s="377">
        <v>0</v>
      </c>
      <c r="I2596" s="377">
        <v>4</v>
      </c>
      <c r="J2596" s="377">
        <v>3</v>
      </c>
      <c r="K2596" s="377">
        <v>1</v>
      </c>
      <c r="L2596" s="377">
        <v>0</v>
      </c>
    </row>
    <row r="2597" spans="2:12" ht="13.2" x14ac:dyDescent="0.25">
      <c r="B2597" s="376" t="s">
        <v>222</v>
      </c>
      <c r="C2597" s="376" t="s">
        <v>2211</v>
      </c>
      <c r="D2597" s="376" t="s">
        <v>253</v>
      </c>
      <c r="E2597" s="376" t="s">
        <v>1875</v>
      </c>
      <c r="F2597" s="377">
        <v>1</v>
      </c>
      <c r="G2597" s="377">
        <v>0</v>
      </c>
      <c r="H2597" s="377">
        <v>1</v>
      </c>
      <c r="I2597" s="377">
        <v>11</v>
      </c>
      <c r="J2597" s="377">
        <v>6</v>
      </c>
      <c r="K2597" s="377">
        <v>5</v>
      </c>
      <c r="L2597" s="377">
        <v>0</v>
      </c>
    </row>
    <row r="2598" spans="2:12" ht="13.2" x14ac:dyDescent="0.25">
      <c r="B2598" s="376" t="s">
        <v>222</v>
      </c>
      <c r="C2598" s="376" t="s">
        <v>2211</v>
      </c>
      <c r="D2598" s="376" t="s">
        <v>253</v>
      </c>
      <c r="E2598" s="376" t="s">
        <v>1876</v>
      </c>
      <c r="F2598" s="377">
        <v>8</v>
      </c>
      <c r="G2598" s="377">
        <v>6</v>
      </c>
      <c r="H2598" s="377">
        <v>2</v>
      </c>
      <c r="I2598" s="377">
        <v>12</v>
      </c>
      <c r="J2598" s="377">
        <v>10</v>
      </c>
      <c r="K2598" s="377">
        <v>2</v>
      </c>
      <c r="L2598" s="377">
        <v>0</v>
      </c>
    </row>
    <row r="2599" spans="2:12" ht="13.2" x14ac:dyDescent="0.25">
      <c r="B2599" s="376" t="s">
        <v>222</v>
      </c>
      <c r="C2599" s="376" t="s">
        <v>2211</v>
      </c>
      <c r="D2599" s="376" t="s">
        <v>253</v>
      </c>
      <c r="E2599" s="376" t="s">
        <v>3996</v>
      </c>
      <c r="F2599" s="377">
        <v>0</v>
      </c>
      <c r="G2599" s="377">
        <v>0</v>
      </c>
      <c r="H2599" s="377">
        <v>0</v>
      </c>
      <c r="I2599" s="377">
        <v>1</v>
      </c>
      <c r="J2599" s="377">
        <v>1</v>
      </c>
      <c r="K2599" s="377">
        <v>0</v>
      </c>
      <c r="L2599" s="377">
        <v>0</v>
      </c>
    </row>
    <row r="2600" spans="2:12" ht="13.2" x14ac:dyDescent="0.25">
      <c r="B2600" s="376" t="s">
        <v>222</v>
      </c>
      <c r="C2600" s="376" t="s">
        <v>2211</v>
      </c>
      <c r="D2600" s="376" t="s">
        <v>123</v>
      </c>
      <c r="E2600" s="376" t="s">
        <v>3997</v>
      </c>
      <c r="F2600" s="377">
        <v>0</v>
      </c>
      <c r="G2600" s="377">
        <v>0</v>
      </c>
      <c r="H2600" s="377">
        <v>0</v>
      </c>
      <c r="I2600" s="377">
        <v>1</v>
      </c>
      <c r="J2600" s="377">
        <v>0</v>
      </c>
      <c r="K2600" s="377">
        <v>1</v>
      </c>
      <c r="L2600" s="377">
        <v>0</v>
      </c>
    </row>
    <row r="2601" spans="2:12" ht="13.2" x14ac:dyDescent="0.25">
      <c r="B2601" s="376" t="s">
        <v>222</v>
      </c>
      <c r="C2601" s="376" t="s">
        <v>2211</v>
      </c>
      <c r="D2601" s="376" t="s">
        <v>123</v>
      </c>
      <c r="E2601" s="376" t="s">
        <v>1836</v>
      </c>
      <c r="F2601" s="377">
        <v>14</v>
      </c>
      <c r="G2601" s="377">
        <v>7</v>
      </c>
      <c r="H2601" s="377">
        <v>7</v>
      </c>
      <c r="I2601" s="377">
        <v>7</v>
      </c>
      <c r="J2601" s="377">
        <v>2</v>
      </c>
      <c r="K2601" s="377">
        <v>5</v>
      </c>
      <c r="L2601" s="377">
        <v>0</v>
      </c>
    </row>
    <row r="2602" spans="2:12" ht="13.2" x14ac:dyDescent="0.25">
      <c r="B2602" s="376" t="s">
        <v>222</v>
      </c>
      <c r="C2602" s="376" t="s">
        <v>2211</v>
      </c>
      <c r="D2602" s="376" t="s">
        <v>123</v>
      </c>
      <c r="E2602" s="376" t="s">
        <v>1837</v>
      </c>
      <c r="F2602" s="377">
        <v>12</v>
      </c>
      <c r="G2602" s="377">
        <v>5</v>
      </c>
      <c r="H2602" s="377">
        <v>7</v>
      </c>
      <c r="I2602" s="377">
        <v>3</v>
      </c>
      <c r="J2602" s="377">
        <v>3</v>
      </c>
      <c r="K2602" s="377">
        <v>0</v>
      </c>
      <c r="L2602" s="377">
        <v>0</v>
      </c>
    </row>
    <row r="2603" spans="2:12" ht="13.2" x14ac:dyDescent="0.25">
      <c r="B2603" s="376" t="s">
        <v>222</v>
      </c>
      <c r="C2603" s="376" t="s">
        <v>2211</v>
      </c>
      <c r="D2603" s="376" t="s">
        <v>123</v>
      </c>
      <c r="E2603" s="376" t="s">
        <v>1838</v>
      </c>
      <c r="F2603" s="377">
        <v>3</v>
      </c>
      <c r="G2603" s="377">
        <v>0</v>
      </c>
      <c r="H2603" s="377">
        <v>3</v>
      </c>
      <c r="I2603" s="377">
        <v>4</v>
      </c>
      <c r="J2603" s="377">
        <v>2</v>
      </c>
      <c r="K2603" s="377">
        <v>2</v>
      </c>
      <c r="L2603" s="377">
        <v>0</v>
      </c>
    </row>
    <row r="2604" spans="2:12" ht="13.2" x14ac:dyDescent="0.25">
      <c r="B2604" s="376" t="s">
        <v>222</v>
      </c>
      <c r="C2604" s="376" t="s">
        <v>2211</v>
      </c>
      <c r="D2604" s="376" t="s">
        <v>123</v>
      </c>
      <c r="E2604" s="376" t="s">
        <v>1839</v>
      </c>
      <c r="F2604" s="377">
        <v>5</v>
      </c>
      <c r="G2604" s="377">
        <v>2</v>
      </c>
      <c r="H2604" s="377">
        <v>3</v>
      </c>
      <c r="I2604" s="377">
        <v>1</v>
      </c>
      <c r="J2604" s="377">
        <v>1</v>
      </c>
      <c r="K2604" s="377">
        <v>0</v>
      </c>
      <c r="L2604" s="377">
        <v>0</v>
      </c>
    </row>
    <row r="2605" spans="2:12" ht="13.2" x14ac:dyDescent="0.25">
      <c r="B2605" s="376" t="s">
        <v>222</v>
      </c>
      <c r="C2605" s="376" t="s">
        <v>2211</v>
      </c>
      <c r="D2605" s="376" t="s">
        <v>123</v>
      </c>
      <c r="E2605" s="376" t="s">
        <v>2825</v>
      </c>
      <c r="F2605" s="377">
        <v>5</v>
      </c>
      <c r="G2605" s="377">
        <v>2</v>
      </c>
      <c r="H2605" s="377">
        <v>3</v>
      </c>
      <c r="I2605" s="377">
        <v>0</v>
      </c>
      <c r="J2605" s="377">
        <v>0</v>
      </c>
      <c r="K2605" s="377">
        <v>0</v>
      </c>
      <c r="L2605" s="377">
        <v>0</v>
      </c>
    </row>
    <row r="2606" spans="2:12" ht="13.2" x14ac:dyDescent="0.25">
      <c r="B2606" s="376" t="s">
        <v>222</v>
      </c>
      <c r="C2606" s="376" t="s">
        <v>2211</v>
      </c>
      <c r="D2606" s="376" t="s">
        <v>123</v>
      </c>
      <c r="E2606" s="376" t="s">
        <v>1840</v>
      </c>
      <c r="F2606" s="377">
        <v>2</v>
      </c>
      <c r="G2606" s="377">
        <v>1</v>
      </c>
      <c r="H2606" s="377">
        <v>1</v>
      </c>
      <c r="I2606" s="377">
        <v>0</v>
      </c>
      <c r="J2606" s="377">
        <v>0</v>
      </c>
      <c r="K2606" s="377">
        <v>0</v>
      </c>
      <c r="L2606" s="377">
        <v>0</v>
      </c>
    </row>
    <row r="2607" spans="2:12" ht="13.2" x14ac:dyDescent="0.25">
      <c r="B2607" s="376" t="s">
        <v>222</v>
      </c>
      <c r="C2607" s="376" t="s">
        <v>2211</v>
      </c>
      <c r="D2607" s="376" t="s">
        <v>123</v>
      </c>
      <c r="E2607" s="376" t="s">
        <v>2826</v>
      </c>
      <c r="F2607" s="377">
        <v>4</v>
      </c>
      <c r="G2607" s="377">
        <v>2</v>
      </c>
      <c r="H2607" s="377">
        <v>2</v>
      </c>
      <c r="I2607" s="377">
        <v>0</v>
      </c>
      <c r="J2607" s="377">
        <v>0</v>
      </c>
      <c r="K2607" s="377">
        <v>0</v>
      </c>
      <c r="L2607" s="377">
        <v>0</v>
      </c>
    </row>
    <row r="2608" spans="2:12" ht="13.2" x14ac:dyDescent="0.25">
      <c r="B2608" s="376" t="s">
        <v>222</v>
      </c>
      <c r="C2608" s="376" t="s">
        <v>2211</v>
      </c>
      <c r="D2608" s="376" t="s">
        <v>123</v>
      </c>
      <c r="E2608" s="376" t="s">
        <v>3366</v>
      </c>
      <c r="F2608" s="377">
        <v>1</v>
      </c>
      <c r="G2608" s="377">
        <v>1</v>
      </c>
      <c r="H2608" s="377">
        <v>0</v>
      </c>
      <c r="I2608" s="377">
        <v>2</v>
      </c>
      <c r="J2608" s="377">
        <v>1</v>
      </c>
      <c r="K2608" s="377">
        <v>1</v>
      </c>
      <c r="L2608" s="377">
        <v>0</v>
      </c>
    </row>
    <row r="2609" spans="2:12" ht="13.2" x14ac:dyDescent="0.25">
      <c r="B2609" s="376" t="s">
        <v>222</v>
      </c>
      <c r="C2609" s="376" t="s">
        <v>2211</v>
      </c>
      <c r="D2609" s="376" t="s">
        <v>123</v>
      </c>
      <c r="E2609" s="376" t="s">
        <v>3998</v>
      </c>
      <c r="F2609" s="377">
        <v>1</v>
      </c>
      <c r="G2609" s="377">
        <v>1</v>
      </c>
      <c r="H2609" s="377">
        <v>0</v>
      </c>
      <c r="I2609" s="377">
        <v>0</v>
      </c>
      <c r="J2609" s="377">
        <v>0</v>
      </c>
      <c r="K2609" s="377">
        <v>0</v>
      </c>
      <c r="L2609" s="377">
        <v>0</v>
      </c>
    </row>
    <row r="2610" spans="2:12" ht="13.2" x14ac:dyDescent="0.25">
      <c r="B2610" s="376" t="s">
        <v>222</v>
      </c>
      <c r="C2610" s="376" t="s">
        <v>2211</v>
      </c>
      <c r="D2610" s="376" t="s">
        <v>123</v>
      </c>
      <c r="E2610" s="376" t="s">
        <v>1841</v>
      </c>
      <c r="F2610" s="377">
        <v>390</v>
      </c>
      <c r="G2610" s="377">
        <v>174</v>
      </c>
      <c r="H2610" s="377">
        <v>216</v>
      </c>
      <c r="I2610" s="377">
        <v>72</v>
      </c>
      <c r="J2610" s="377">
        <v>42</v>
      </c>
      <c r="K2610" s="377">
        <v>30</v>
      </c>
      <c r="L2610" s="377">
        <v>0</v>
      </c>
    </row>
    <row r="2611" spans="2:12" ht="13.2" x14ac:dyDescent="0.25">
      <c r="B2611" s="376" t="s">
        <v>222</v>
      </c>
      <c r="C2611" s="376" t="s">
        <v>2211</v>
      </c>
      <c r="D2611" s="376" t="s">
        <v>123</v>
      </c>
      <c r="E2611" s="376" t="s">
        <v>3136</v>
      </c>
      <c r="F2611" s="377">
        <v>2</v>
      </c>
      <c r="G2611" s="377">
        <v>1</v>
      </c>
      <c r="H2611" s="377">
        <v>1</v>
      </c>
      <c r="I2611" s="377">
        <v>0</v>
      </c>
      <c r="J2611" s="377">
        <v>0</v>
      </c>
      <c r="K2611" s="377">
        <v>0</v>
      </c>
      <c r="L2611" s="377">
        <v>0</v>
      </c>
    </row>
    <row r="2612" spans="2:12" ht="13.2" x14ac:dyDescent="0.25">
      <c r="B2612" s="376" t="s">
        <v>222</v>
      </c>
      <c r="C2612" s="376" t="s">
        <v>2211</v>
      </c>
      <c r="D2612" s="376" t="s">
        <v>123</v>
      </c>
      <c r="E2612" s="376" t="s">
        <v>3137</v>
      </c>
      <c r="F2612" s="377">
        <v>6</v>
      </c>
      <c r="G2612" s="377">
        <v>3</v>
      </c>
      <c r="H2612" s="377">
        <v>3</v>
      </c>
      <c r="I2612" s="377">
        <v>1</v>
      </c>
      <c r="J2612" s="377">
        <v>0</v>
      </c>
      <c r="K2612" s="377">
        <v>1</v>
      </c>
      <c r="L2612" s="377">
        <v>0</v>
      </c>
    </row>
    <row r="2613" spans="2:12" ht="13.2" x14ac:dyDescent="0.25">
      <c r="B2613" s="376" t="s">
        <v>222</v>
      </c>
      <c r="C2613" s="376" t="s">
        <v>2211</v>
      </c>
      <c r="D2613" s="376" t="s">
        <v>123</v>
      </c>
      <c r="E2613" s="376" t="s">
        <v>3138</v>
      </c>
      <c r="F2613" s="377">
        <v>1</v>
      </c>
      <c r="G2613" s="377">
        <v>1</v>
      </c>
      <c r="H2613" s="377">
        <v>0</v>
      </c>
      <c r="I2613" s="377">
        <v>0</v>
      </c>
      <c r="J2613" s="377">
        <v>0</v>
      </c>
      <c r="K2613" s="377">
        <v>0</v>
      </c>
      <c r="L2613" s="377">
        <v>0</v>
      </c>
    </row>
    <row r="2614" spans="2:12" ht="13.2" x14ac:dyDescent="0.25">
      <c r="B2614" s="376" t="s">
        <v>222</v>
      </c>
      <c r="C2614" s="376" t="s">
        <v>2211</v>
      </c>
      <c r="D2614" s="376" t="s">
        <v>123</v>
      </c>
      <c r="E2614" s="376" t="s">
        <v>2372</v>
      </c>
      <c r="F2614" s="377">
        <v>2</v>
      </c>
      <c r="G2614" s="377">
        <v>2</v>
      </c>
      <c r="H2614" s="377">
        <v>0</v>
      </c>
      <c r="I2614" s="377">
        <v>2</v>
      </c>
      <c r="J2614" s="377">
        <v>2</v>
      </c>
      <c r="K2614" s="377">
        <v>0</v>
      </c>
      <c r="L2614" s="377">
        <v>0</v>
      </c>
    </row>
    <row r="2615" spans="2:12" ht="13.2" x14ac:dyDescent="0.25">
      <c r="B2615" s="376" t="s">
        <v>222</v>
      </c>
      <c r="C2615" s="376" t="s">
        <v>2214</v>
      </c>
      <c r="D2615" s="376" t="s">
        <v>2886</v>
      </c>
      <c r="E2615" s="376" t="s">
        <v>3139</v>
      </c>
      <c r="F2615" s="377">
        <v>1</v>
      </c>
      <c r="G2615" s="377">
        <v>1</v>
      </c>
      <c r="H2615" s="377">
        <v>0</v>
      </c>
      <c r="I2615" s="377">
        <v>0</v>
      </c>
      <c r="J2615" s="377">
        <v>0</v>
      </c>
      <c r="K2615" s="377">
        <v>0</v>
      </c>
      <c r="L2615" s="377">
        <v>0</v>
      </c>
    </row>
    <row r="2616" spans="2:12" ht="13.2" x14ac:dyDescent="0.25">
      <c r="B2616" s="376" t="s">
        <v>222</v>
      </c>
      <c r="C2616" s="376" t="s">
        <v>2214</v>
      </c>
      <c r="D2616" s="376" t="s">
        <v>2889</v>
      </c>
      <c r="E2616" s="376" t="s">
        <v>3140</v>
      </c>
      <c r="F2616" s="377">
        <v>3</v>
      </c>
      <c r="G2616" s="377">
        <v>2</v>
      </c>
      <c r="H2616" s="377">
        <v>1</v>
      </c>
      <c r="I2616" s="377">
        <v>7</v>
      </c>
      <c r="J2616" s="377">
        <v>2</v>
      </c>
      <c r="K2616" s="377">
        <v>5</v>
      </c>
      <c r="L2616" s="377">
        <v>0</v>
      </c>
    </row>
    <row r="2617" spans="2:12" ht="13.2" x14ac:dyDescent="0.25">
      <c r="B2617" s="376" t="s">
        <v>222</v>
      </c>
      <c r="C2617" s="376" t="s">
        <v>2214</v>
      </c>
      <c r="D2617" s="376" t="s">
        <v>135</v>
      </c>
      <c r="E2617" s="376" t="s">
        <v>3141</v>
      </c>
      <c r="F2617" s="377">
        <v>4</v>
      </c>
      <c r="G2617" s="377">
        <v>1</v>
      </c>
      <c r="H2617" s="377">
        <v>3</v>
      </c>
      <c r="I2617" s="377">
        <v>2</v>
      </c>
      <c r="J2617" s="377">
        <v>0</v>
      </c>
      <c r="K2617" s="377">
        <v>2</v>
      </c>
      <c r="L2617" s="377">
        <v>0</v>
      </c>
    </row>
    <row r="2618" spans="2:12" ht="13.2" x14ac:dyDescent="0.25">
      <c r="B2618" s="376" t="s">
        <v>222</v>
      </c>
      <c r="C2618" s="376" t="s">
        <v>2214</v>
      </c>
      <c r="D2618" s="376" t="s">
        <v>250</v>
      </c>
      <c r="E2618" s="376" t="s">
        <v>1881</v>
      </c>
      <c r="F2618" s="377">
        <v>0</v>
      </c>
      <c r="G2618" s="377">
        <v>0</v>
      </c>
      <c r="H2618" s="377">
        <v>0</v>
      </c>
      <c r="I2618" s="377">
        <v>2</v>
      </c>
      <c r="J2618" s="377">
        <v>2</v>
      </c>
      <c r="K2618" s="377">
        <v>0</v>
      </c>
      <c r="L2618" s="377">
        <v>0</v>
      </c>
    </row>
    <row r="2619" spans="2:12" ht="13.2" x14ac:dyDescent="0.25">
      <c r="B2619" s="376" t="s">
        <v>222</v>
      </c>
      <c r="C2619" s="376" t="s">
        <v>2214</v>
      </c>
      <c r="D2619" s="376" t="s">
        <v>250</v>
      </c>
      <c r="E2619" s="376" t="s">
        <v>3369</v>
      </c>
      <c r="F2619" s="377">
        <v>2</v>
      </c>
      <c r="G2619" s="377">
        <v>1</v>
      </c>
      <c r="H2619" s="377">
        <v>1</v>
      </c>
      <c r="I2619" s="377">
        <v>2</v>
      </c>
      <c r="J2619" s="377">
        <v>0</v>
      </c>
      <c r="K2619" s="377">
        <v>2</v>
      </c>
      <c r="L2619" s="377">
        <v>0</v>
      </c>
    </row>
    <row r="2620" spans="2:12" ht="13.2" x14ac:dyDescent="0.25">
      <c r="B2620" s="376" t="s">
        <v>222</v>
      </c>
      <c r="C2620" s="376" t="s">
        <v>2214</v>
      </c>
      <c r="D2620" s="376" t="s">
        <v>250</v>
      </c>
      <c r="E2620" s="376" t="s">
        <v>1882</v>
      </c>
      <c r="F2620" s="377">
        <v>5</v>
      </c>
      <c r="G2620" s="377">
        <v>2</v>
      </c>
      <c r="H2620" s="377">
        <v>3</v>
      </c>
      <c r="I2620" s="377">
        <v>2</v>
      </c>
      <c r="J2620" s="377">
        <v>2</v>
      </c>
      <c r="K2620" s="377">
        <v>0</v>
      </c>
      <c r="L2620" s="377">
        <v>0</v>
      </c>
    </row>
    <row r="2621" spans="2:12" ht="13.2" x14ac:dyDescent="0.25">
      <c r="B2621" s="376" t="s">
        <v>222</v>
      </c>
      <c r="C2621" s="376" t="s">
        <v>2214</v>
      </c>
      <c r="D2621" s="376" t="s">
        <v>250</v>
      </c>
      <c r="E2621" s="376" t="s">
        <v>2827</v>
      </c>
      <c r="F2621" s="377">
        <v>0</v>
      </c>
      <c r="G2621" s="377">
        <v>0</v>
      </c>
      <c r="H2621" s="377">
        <v>0</v>
      </c>
      <c r="I2621" s="377">
        <v>1</v>
      </c>
      <c r="J2621" s="377">
        <v>1</v>
      </c>
      <c r="K2621" s="377">
        <v>0</v>
      </c>
      <c r="L2621" s="377">
        <v>0</v>
      </c>
    </row>
    <row r="2622" spans="2:12" ht="13.2" x14ac:dyDescent="0.25">
      <c r="B2622" s="376" t="s">
        <v>222</v>
      </c>
      <c r="C2622" s="376" t="s">
        <v>2214</v>
      </c>
      <c r="D2622" s="376" t="s">
        <v>250</v>
      </c>
      <c r="E2622" s="376" t="s">
        <v>3142</v>
      </c>
      <c r="F2622" s="377">
        <v>1</v>
      </c>
      <c r="G2622" s="377">
        <v>0</v>
      </c>
      <c r="H2622" s="377">
        <v>1</v>
      </c>
      <c r="I2622" s="377">
        <v>0</v>
      </c>
      <c r="J2622" s="377">
        <v>0</v>
      </c>
      <c r="K2622" s="377">
        <v>0</v>
      </c>
      <c r="L2622" s="377">
        <v>0</v>
      </c>
    </row>
    <row r="2623" spans="2:12" ht="13.2" x14ac:dyDescent="0.25">
      <c r="B2623" s="376" t="s">
        <v>222</v>
      </c>
      <c r="C2623" s="376" t="s">
        <v>2214</v>
      </c>
      <c r="D2623" s="376" t="s">
        <v>250</v>
      </c>
      <c r="E2623" s="376" t="s">
        <v>3634</v>
      </c>
      <c r="F2623" s="377">
        <v>0</v>
      </c>
      <c r="G2623" s="377">
        <v>0</v>
      </c>
      <c r="H2623" s="377">
        <v>0</v>
      </c>
      <c r="I2623" s="377">
        <v>3</v>
      </c>
      <c r="J2623" s="377">
        <v>2</v>
      </c>
      <c r="K2623" s="377">
        <v>1</v>
      </c>
      <c r="L2623" s="377">
        <v>0</v>
      </c>
    </row>
    <row r="2624" spans="2:12" ht="13.2" x14ac:dyDescent="0.25">
      <c r="B2624" s="376" t="s">
        <v>222</v>
      </c>
      <c r="C2624" s="376" t="s">
        <v>2214</v>
      </c>
      <c r="D2624" s="376" t="s">
        <v>250</v>
      </c>
      <c r="E2624" s="376" t="s">
        <v>3999</v>
      </c>
      <c r="F2624" s="377">
        <v>0</v>
      </c>
      <c r="G2624" s="377">
        <v>0</v>
      </c>
      <c r="H2624" s="377">
        <v>0</v>
      </c>
      <c r="I2624" s="377">
        <v>2</v>
      </c>
      <c r="J2624" s="377">
        <v>2</v>
      </c>
      <c r="K2624" s="377">
        <v>0</v>
      </c>
      <c r="L2624" s="377">
        <v>0</v>
      </c>
    </row>
    <row r="2625" spans="2:12" ht="13.2" x14ac:dyDescent="0.25">
      <c r="B2625" s="376" t="s">
        <v>222</v>
      </c>
      <c r="C2625" s="376" t="s">
        <v>2214</v>
      </c>
      <c r="D2625" s="376" t="s">
        <v>250</v>
      </c>
      <c r="E2625" s="376" t="s">
        <v>1883</v>
      </c>
      <c r="F2625" s="377">
        <v>1</v>
      </c>
      <c r="G2625" s="377">
        <v>1</v>
      </c>
      <c r="H2625" s="377">
        <v>0</v>
      </c>
      <c r="I2625" s="377">
        <v>1</v>
      </c>
      <c r="J2625" s="377">
        <v>0</v>
      </c>
      <c r="K2625" s="377">
        <v>1</v>
      </c>
      <c r="L2625" s="377">
        <v>0</v>
      </c>
    </row>
    <row r="2626" spans="2:12" ht="13.2" x14ac:dyDescent="0.25">
      <c r="B2626" s="376" t="s">
        <v>222</v>
      </c>
      <c r="C2626" s="376" t="s">
        <v>2214</v>
      </c>
      <c r="D2626" s="376" t="s">
        <v>250</v>
      </c>
      <c r="E2626" s="376" t="s">
        <v>3635</v>
      </c>
      <c r="F2626" s="377">
        <v>0</v>
      </c>
      <c r="G2626" s="377">
        <v>0</v>
      </c>
      <c r="H2626" s="377">
        <v>0</v>
      </c>
      <c r="I2626" s="377">
        <v>1</v>
      </c>
      <c r="J2626" s="377">
        <v>0</v>
      </c>
      <c r="K2626" s="377">
        <v>1</v>
      </c>
      <c r="L2626" s="377">
        <v>0</v>
      </c>
    </row>
    <row r="2627" spans="2:12" ht="13.2" x14ac:dyDescent="0.25">
      <c r="B2627" s="376" t="s">
        <v>222</v>
      </c>
      <c r="C2627" s="376" t="s">
        <v>2214</v>
      </c>
      <c r="D2627" s="376" t="s">
        <v>250</v>
      </c>
      <c r="E2627" s="376" t="s">
        <v>3201</v>
      </c>
      <c r="F2627" s="377">
        <v>0</v>
      </c>
      <c r="G2627" s="377">
        <v>0</v>
      </c>
      <c r="H2627" s="377">
        <v>0</v>
      </c>
      <c r="I2627" s="377">
        <v>3</v>
      </c>
      <c r="J2627" s="377">
        <v>2</v>
      </c>
      <c r="K2627" s="377">
        <v>1</v>
      </c>
      <c r="L2627" s="377">
        <v>0</v>
      </c>
    </row>
    <row r="2628" spans="2:12" ht="13.2" x14ac:dyDescent="0.25">
      <c r="B2628" s="376" t="s">
        <v>222</v>
      </c>
      <c r="C2628" s="376" t="s">
        <v>2214</v>
      </c>
      <c r="D2628" s="376" t="s">
        <v>250</v>
      </c>
      <c r="E2628" s="376" t="s">
        <v>1884</v>
      </c>
      <c r="F2628" s="377">
        <v>1</v>
      </c>
      <c r="G2628" s="377">
        <v>1</v>
      </c>
      <c r="H2628" s="377">
        <v>0</v>
      </c>
      <c r="I2628" s="377">
        <v>9</v>
      </c>
      <c r="J2628" s="377">
        <v>5</v>
      </c>
      <c r="K2628" s="377">
        <v>4</v>
      </c>
      <c r="L2628" s="377">
        <v>0</v>
      </c>
    </row>
    <row r="2629" spans="2:12" ht="13.2" x14ac:dyDescent="0.25">
      <c r="B2629" s="376" t="s">
        <v>222</v>
      </c>
      <c r="C2629" s="376" t="s">
        <v>2214</v>
      </c>
      <c r="D2629" s="376" t="s">
        <v>250</v>
      </c>
      <c r="E2629" s="376" t="s">
        <v>1885</v>
      </c>
      <c r="F2629" s="377">
        <v>3</v>
      </c>
      <c r="G2629" s="377">
        <v>0</v>
      </c>
      <c r="H2629" s="377">
        <v>3</v>
      </c>
      <c r="I2629" s="377">
        <v>4</v>
      </c>
      <c r="J2629" s="377">
        <v>2</v>
      </c>
      <c r="K2629" s="377">
        <v>2</v>
      </c>
      <c r="L2629" s="377">
        <v>0</v>
      </c>
    </row>
    <row r="2630" spans="2:12" ht="13.2" x14ac:dyDescent="0.25">
      <c r="B2630" s="376" t="s">
        <v>222</v>
      </c>
      <c r="C2630" s="376" t="s">
        <v>2214</v>
      </c>
      <c r="D2630" s="376" t="s">
        <v>250</v>
      </c>
      <c r="E2630" s="376" t="s">
        <v>1886</v>
      </c>
      <c r="F2630" s="377">
        <v>31</v>
      </c>
      <c r="G2630" s="377">
        <v>11</v>
      </c>
      <c r="H2630" s="377">
        <v>20</v>
      </c>
      <c r="I2630" s="377">
        <v>31</v>
      </c>
      <c r="J2630" s="377">
        <v>23</v>
      </c>
      <c r="K2630" s="377">
        <v>8</v>
      </c>
      <c r="L2630" s="377">
        <v>0</v>
      </c>
    </row>
    <row r="2631" spans="2:12" ht="13.2" x14ac:dyDescent="0.25">
      <c r="B2631" s="376" t="s">
        <v>222</v>
      </c>
      <c r="C2631" s="376" t="s">
        <v>2214</v>
      </c>
      <c r="D2631" s="376" t="s">
        <v>250</v>
      </c>
      <c r="E2631" s="376" t="s">
        <v>1887</v>
      </c>
      <c r="F2631" s="377">
        <v>2</v>
      </c>
      <c r="G2631" s="377">
        <v>1</v>
      </c>
      <c r="H2631" s="377">
        <v>1</v>
      </c>
      <c r="I2631" s="377">
        <v>1</v>
      </c>
      <c r="J2631" s="377">
        <v>0</v>
      </c>
      <c r="K2631" s="377">
        <v>1</v>
      </c>
      <c r="L2631" s="377">
        <v>0</v>
      </c>
    </row>
    <row r="2632" spans="2:12" ht="13.2" x14ac:dyDescent="0.25">
      <c r="B2632" s="376" t="s">
        <v>222</v>
      </c>
      <c r="C2632" s="376" t="s">
        <v>2214</v>
      </c>
      <c r="D2632" s="376" t="s">
        <v>250</v>
      </c>
      <c r="E2632" s="376" t="s">
        <v>1888</v>
      </c>
      <c r="F2632" s="377">
        <v>4</v>
      </c>
      <c r="G2632" s="377">
        <v>2</v>
      </c>
      <c r="H2632" s="377">
        <v>2</v>
      </c>
      <c r="I2632" s="377">
        <v>25</v>
      </c>
      <c r="J2632" s="377">
        <v>20</v>
      </c>
      <c r="K2632" s="377">
        <v>5</v>
      </c>
      <c r="L2632" s="377">
        <v>0</v>
      </c>
    </row>
    <row r="2633" spans="2:12" ht="13.2" x14ac:dyDescent="0.25">
      <c r="B2633" s="376" t="s">
        <v>222</v>
      </c>
      <c r="C2633" s="376" t="s">
        <v>2214</v>
      </c>
      <c r="D2633" s="376" t="s">
        <v>250</v>
      </c>
      <c r="E2633" s="376" t="s">
        <v>3418</v>
      </c>
      <c r="F2633" s="377">
        <v>0</v>
      </c>
      <c r="G2633" s="377">
        <v>0</v>
      </c>
      <c r="H2633" s="377">
        <v>0</v>
      </c>
      <c r="I2633" s="377">
        <v>3</v>
      </c>
      <c r="J2633" s="377">
        <v>1</v>
      </c>
      <c r="K2633" s="377">
        <v>2</v>
      </c>
      <c r="L2633" s="377">
        <v>0</v>
      </c>
    </row>
    <row r="2634" spans="2:12" ht="13.2" x14ac:dyDescent="0.25">
      <c r="B2634" s="376" t="s">
        <v>222</v>
      </c>
      <c r="C2634" s="376" t="s">
        <v>2214</v>
      </c>
      <c r="D2634" s="376" t="s">
        <v>250</v>
      </c>
      <c r="E2634" s="376" t="s">
        <v>2828</v>
      </c>
      <c r="F2634" s="377">
        <v>0</v>
      </c>
      <c r="G2634" s="377">
        <v>0</v>
      </c>
      <c r="H2634" s="377">
        <v>0</v>
      </c>
      <c r="I2634" s="377">
        <v>1</v>
      </c>
      <c r="J2634" s="377">
        <v>1</v>
      </c>
      <c r="K2634" s="377">
        <v>0</v>
      </c>
      <c r="L2634" s="377">
        <v>0</v>
      </c>
    </row>
    <row r="2635" spans="2:12" ht="13.2" x14ac:dyDescent="0.25">
      <c r="B2635" s="376" t="s">
        <v>222</v>
      </c>
      <c r="C2635" s="376" t="s">
        <v>2214</v>
      </c>
      <c r="D2635" s="376" t="s">
        <v>250</v>
      </c>
      <c r="E2635" s="376" t="s">
        <v>1978</v>
      </c>
      <c r="F2635" s="377">
        <v>0</v>
      </c>
      <c r="G2635" s="377">
        <v>0</v>
      </c>
      <c r="H2635" s="377">
        <v>0</v>
      </c>
      <c r="I2635" s="377">
        <v>2</v>
      </c>
      <c r="J2635" s="377">
        <v>2</v>
      </c>
      <c r="K2635" s="377">
        <v>0</v>
      </c>
      <c r="L2635" s="377">
        <v>0</v>
      </c>
    </row>
    <row r="2636" spans="2:12" ht="13.2" x14ac:dyDescent="0.25">
      <c r="B2636" s="376" t="s">
        <v>222</v>
      </c>
      <c r="C2636" s="376" t="s">
        <v>2214</v>
      </c>
      <c r="D2636" s="376" t="s">
        <v>250</v>
      </c>
      <c r="E2636" s="376" t="s">
        <v>1889</v>
      </c>
      <c r="F2636" s="377">
        <v>76</v>
      </c>
      <c r="G2636" s="377">
        <v>41</v>
      </c>
      <c r="H2636" s="377">
        <v>35</v>
      </c>
      <c r="I2636" s="377">
        <v>53</v>
      </c>
      <c r="J2636" s="377">
        <v>40</v>
      </c>
      <c r="K2636" s="377">
        <v>13</v>
      </c>
      <c r="L2636" s="377">
        <v>0</v>
      </c>
    </row>
    <row r="2637" spans="2:12" ht="13.2" x14ac:dyDescent="0.25">
      <c r="B2637" s="376" t="s">
        <v>222</v>
      </c>
      <c r="C2637" s="376" t="s">
        <v>2214</v>
      </c>
      <c r="D2637" s="376" t="s">
        <v>250</v>
      </c>
      <c r="E2637" s="376" t="s">
        <v>1890</v>
      </c>
      <c r="F2637" s="377">
        <v>6</v>
      </c>
      <c r="G2637" s="377">
        <v>5</v>
      </c>
      <c r="H2637" s="377">
        <v>1</v>
      </c>
      <c r="I2637" s="377">
        <v>1</v>
      </c>
      <c r="J2637" s="377">
        <v>1</v>
      </c>
      <c r="K2637" s="377">
        <v>0</v>
      </c>
      <c r="L2637" s="377">
        <v>0</v>
      </c>
    </row>
    <row r="2638" spans="2:12" ht="13.2" x14ac:dyDescent="0.25">
      <c r="B2638" s="376" t="s">
        <v>222</v>
      </c>
      <c r="C2638" s="376" t="s">
        <v>2214</v>
      </c>
      <c r="D2638" s="376" t="s">
        <v>250</v>
      </c>
      <c r="E2638" s="376" t="s">
        <v>1891</v>
      </c>
      <c r="F2638" s="377">
        <v>4</v>
      </c>
      <c r="G2638" s="377">
        <v>2</v>
      </c>
      <c r="H2638" s="377">
        <v>2</v>
      </c>
      <c r="I2638" s="377">
        <v>5</v>
      </c>
      <c r="J2638" s="377">
        <v>4</v>
      </c>
      <c r="K2638" s="377">
        <v>1</v>
      </c>
      <c r="L2638" s="377">
        <v>0</v>
      </c>
    </row>
    <row r="2639" spans="2:12" ht="13.2" x14ac:dyDescent="0.25">
      <c r="B2639" s="376" t="s">
        <v>222</v>
      </c>
      <c r="C2639" s="376" t="s">
        <v>2214</v>
      </c>
      <c r="D2639" s="376" t="s">
        <v>250</v>
      </c>
      <c r="E2639" s="376" t="s">
        <v>2415</v>
      </c>
      <c r="F2639" s="377">
        <v>0</v>
      </c>
      <c r="G2639" s="377">
        <v>0</v>
      </c>
      <c r="H2639" s="377">
        <v>0</v>
      </c>
      <c r="I2639" s="377">
        <v>5</v>
      </c>
      <c r="J2639" s="377">
        <v>2</v>
      </c>
      <c r="K2639" s="377">
        <v>3</v>
      </c>
      <c r="L2639" s="377">
        <v>0</v>
      </c>
    </row>
    <row r="2640" spans="2:12" ht="13.2" x14ac:dyDescent="0.25">
      <c r="B2640" s="376" t="s">
        <v>222</v>
      </c>
      <c r="C2640" s="376" t="s">
        <v>2214</v>
      </c>
      <c r="D2640" s="376" t="s">
        <v>250</v>
      </c>
      <c r="E2640" s="376" t="s">
        <v>1892</v>
      </c>
      <c r="F2640" s="377">
        <v>3</v>
      </c>
      <c r="G2640" s="377">
        <v>2</v>
      </c>
      <c r="H2640" s="377">
        <v>1</v>
      </c>
      <c r="I2640" s="377">
        <v>9</v>
      </c>
      <c r="J2640" s="377">
        <v>6</v>
      </c>
      <c r="K2640" s="377">
        <v>3</v>
      </c>
      <c r="L2640" s="377">
        <v>0</v>
      </c>
    </row>
    <row r="2641" spans="2:12" ht="13.2" x14ac:dyDescent="0.25">
      <c r="B2641" s="376" t="s">
        <v>222</v>
      </c>
      <c r="C2641" s="376" t="s">
        <v>2214</v>
      </c>
      <c r="D2641" s="376" t="s">
        <v>250</v>
      </c>
      <c r="E2641" s="376" t="s">
        <v>1893</v>
      </c>
      <c r="F2641" s="377">
        <v>7</v>
      </c>
      <c r="G2641" s="377">
        <v>3</v>
      </c>
      <c r="H2641" s="377">
        <v>4</v>
      </c>
      <c r="I2641" s="377">
        <v>12</v>
      </c>
      <c r="J2641" s="377">
        <v>10</v>
      </c>
      <c r="K2641" s="377">
        <v>2</v>
      </c>
      <c r="L2641" s="377">
        <v>0</v>
      </c>
    </row>
    <row r="2642" spans="2:12" ht="13.2" x14ac:dyDescent="0.25">
      <c r="B2642" s="376" t="s">
        <v>222</v>
      </c>
      <c r="C2642" s="376" t="s">
        <v>2214</v>
      </c>
      <c r="D2642" s="376" t="s">
        <v>250</v>
      </c>
      <c r="E2642" s="376" t="s">
        <v>1894</v>
      </c>
      <c r="F2642" s="377">
        <v>21</v>
      </c>
      <c r="G2642" s="377">
        <v>10</v>
      </c>
      <c r="H2642" s="377">
        <v>11</v>
      </c>
      <c r="I2642" s="377">
        <v>32</v>
      </c>
      <c r="J2642" s="377">
        <v>21</v>
      </c>
      <c r="K2642" s="377">
        <v>11</v>
      </c>
      <c r="L2642" s="377">
        <v>0</v>
      </c>
    </row>
    <row r="2643" spans="2:12" ht="13.2" x14ac:dyDescent="0.25">
      <c r="B2643" s="376" t="s">
        <v>222</v>
      </c>
      <c r="C2643" s="376" t="s">
        <v>2215</v>
      </c>
      <c r="D2643" s="376" t="s">
        <v>2216</v>
      </c>
      <c r="E2643" s="376" t="s">
        <v>1831</v>
      </c>
      <c r="F2643" s="377">
        <v>6</v>
      </c>
      <c r="G2643" s="377">
        <v>3</v>
      </c>
      <c r="H2643" s="377">
        <v>3</v>
      </c>
      <c r="I2643" s="377">
        <v>18</v>
      </c>
      <c r="J2643" s="377">
        <v>17</v>
      </c>
      <c r="K2643" s="377">
        <v>1</v>
      </c>
      <c r="L2643" s="377">
        <v>0</v>
      </c>
    </row>
    <row r="2644" spans="2:12" ht="13.2" x14ac:dyDescent="0.25">
      <c r="B2644" s="376" t="s">
        <v>222</v>
      </c>
      <c r="C2644" s="376" t="s">
        <v>2215</v>
      </c>
      <c r="D2644" s="376" t="s">
        <v>251</v>
      </c>
      <c r="E2644" s="376" t="s">
        <v>2829</v>
      </c>
      <c r="F2644" s="377">
        <v>2</v>
      </c>
      <c r="G2644" s="377">
        <v>2</v>
      </c>
      <c r="H2644" s="377">
        <v>0</v>
      </c>
      <c r="I2644" s="377">
        <v>0</v>
      </c>
      <c r="J2644" s="377">
        <v>0</v>
      </c>
      <c r="K2644" s="377">
        <v>0</v>
      </c>
      <c r="L2644" s="377">
        <v>0</v>
      </c>
    </row>
    <row r="2645" spans="2:12" ht="13.2" x14ac:dyDescent="0.25">
      <c r="B2645" s="376" t="s">
        <v>222</v>
      </c>
      <c r="C2645" s="376" t="s">
        <v>2215</v>
      </c>
      <c r="D2645" s="376" t="s">
        <v>251</v>
      </c>
      <c r="E2645" s="376" t="s">
        <v>3636</v>
      </c>
      <c r="F2645" s="377">
        <v>0</v>
      </c>
      <c r="G2645" s="377">
        <v>0</v>
      </c>
      <c r="H2645" s="377">
        <v>0</v>
      </c>
      <c r="I2645" s="377">
        <v>1</v>
      </c>
      <c r="J2645" s="377">
        <v>1</v>
      </c>
      <c r="K2645" s="377">
        <v>0</v>
      </c>
      <c r="L2645" s="377">
        <v>0</v>
      </c>
    </row>
    <row r="2646" spans="2:12" ht="13.2" x14ac:dyDescent="0.25">
      <c r="B2646" s="376" t="s">
        <v>222</v>
      </c>
      <c r="C2646" s="376" t="s">
        <v>2215</v>
      </c>
      <c r="D2646" s="376" t="s">
        <v>251</v>
      </c>
      <c r="E2646" s="376" t="s">
        <v>1818</v>
      </c>
      <c r="F2646" s="377">
        <v>7</v>
      </c>
      <c r="G2646" s="377">
        <v>6</v>
      </c>
      <c r="H2646" s="377">
        <v>1</v>
      </c>
      <c r="I2646" s="377">
        <v>0</v>
      </c>
      <c r="J2646" s="377">
        <v>0</v>
      </c>
      <c r="K2646" s="377">
        <v>0</v>
      </c>
      <c r="L2646" s="377">
        <v>0</v>
      </c>
    </row>
    <row r="2647" spans="2:12" ht="13.2" x14ac:dyDescent="0.25">
      <c r="B2647" s="376" t="s">
        <v>222</v>
      </c>
      <c r="C2647" s="376" t="s">
        <v>2215</v>
      </c>
      <c r="D2647" s="376" t="s">
        <v>251</v>
      </c>
      <c r="E2647" s="376" t="s">
        <v>2374</v>
      </c>
      <c r="F2647" s="377">
        <v>1</v>
      </c>
      <c r="G2647" s="377">
        <v>1</v>
      </c>
      <c r="H2647" s="377">
        <v>0</v>
      </c>
      <c r="I2647" s="377">
        <v>0</v>
      </c>
      <c r="J2647" s="377">
        <v>0</v>
      </c>
      <c r="K2647" s="377">
        <v>0</v>
      </c>
      <c r="L2647" s="377">
        <v>0</v>
      </c>
    </row>
    <row r="2648" spans="2:12" ht="13.2" x14ac:dyDescent="0.25">
      <c r="B2648" s="376" t="s">
        <v>222</v>
      </c>
      <c r="C2648" s="376" t="s">
        <v>2215</v>
      </c>
      <c r="D2648" s="376" t="s">
        <v>3753</v>
      </c>
      <c r="E2648" s="376" t="s">
        <v>4000</v>
      </c>
      <c r="F2648" s="377">
        <v>0</v>
      </c>
      <c r="G2648" s="377">
        <v>0</v>
      </c>
      <c r="H2648" s="377">
        <v>0</v>
      </c>
      <c r="I2648" s="377">
        <v>1</v>
      </c>
      <c r="J2648" s="377">
        <v>0</v>
      </c>
      <c r="K2648" s="377">
        <v>1</v>
      </c>
      <c r="L2648" s="377">
        <v>0</v>
      </c>
    </row>
    <row r="2649" spans="2:12" ht="13.2" x14ac:dyDescent="0.25">
      <c r="B2649" s="376" t="s">
        <v>222</v>
      </c>
      <c r="C2649" s="376" t="s">
        <v>2215</v>
      </c>
      <c r="D2649" s="376" t="s">
        <v>125</v>
      </c>
      <c r="E2649" s="376" t="s">
        <v>2830</v>
      </c>
      <c r="F2649" s="377">
        <v>2</v>
      </c>
      <c r="G2649" s="377">
        <v>0</v>
      </c>
      <c r="H2649" s="377">
        <v>2</v>
      </c>
      <c r="I2649" s="377">
        <v>1</v>
      </c>
      <c r="J2649" s="377">
        <v>1</v>
      </c>
      <c r="K2649" s="377">
        <v>0</v>
      </c>
      <c r="L2649" s="377">
        <v>0</v>
      </c>
    </row>
    <row r="2650" spans="2:12" ht="13.2" x14ac:dyDescent="0.25">
      <c r="B2650" s="376" t="s">
        <v>222</v>
      </c>
      <c r="C2650" s="376" t="s">
        <v>2215</v>
      </c>
      <c r="D2650" s="376" t="s">
        <v>125</v>
      </c>
      <c r="E2650" s="376" t="s">
        <v>1845</v>
      </c>
      <c r="F2650" s="377">
        <v>10</v>
      </c>
      <c r="G2650" s="377">
        <v>5</v>
      </c>
      <c r="H2650" s="377">
        <v>5</v>
      </c>
      <c r="I2650" s="377">
        <v>3</v>
      </c>
      <c r="J2650" s="377">
        <v>3</v>
      </c>
      <c r="K2650" s="377">
        <v>0</v>
      </c>
      <c r="L2650" s="377">
        <v>0</v>
      </c>
    </row>
    <row r="2651" spans="2:12" ht="13.2" x14ac:dyDescent="0.25">
      <c r="B2651" s="376" t="s">
        <v>222</v>
      </c>
      <c r="C2651" s="376" t="s">
        <v>2215</v>
      </c>
      <c r="D2651" s="376" t="s">
        <v>126</v>
      </c>
      <c r="E2651" s="376" t="s">
        <v>1846</v>
      </c>
      <c r="F2651" s="377">
        <v>1</v>
      </c>
      <c r="G2651" s="377">
        <v>1</v>
      </c>
      <c r="H2651" s="377">
        <v>0</v>
      </c>
      <c r="I2651" s="377">
        <v>3</v>
      </c>
      <c r="J2651" s="377">
        <v>3</v>
      </c>
      <c r="K2651" s="377">
        <v>0</v>
      </c>
      <c r="L2651" s="377">
        <v>0</v>
      </c>
    </row>
    <row r="2652" spans="2:12" ht="13.2" x14ac:dyDescent="0.25">
      <c r="B2652" s="376" t="s">
        <v>222</v>
      </c>
      <c r="C2652" s="376" t="s">
        <v>2215</v>
      </c>
      <c r="D2652" s="376" t="s">
        <v>441</v>
      </c>
      <c r="E2652" s="376" t="s">
        <v>1823</v>
      </c>
      <c r="F2652" s="377">
        <v>10</v>
      </c>
      <c r="G2652" s="377">
        <v>7</v>
      </c>
      <c r="H2652" s="377">
        <v>3</v>
      </c>
      <c r="I2652" s="377">
        <v>7</v>
      </c>
      <c r="J2652" s="377">
        <v>6</v>
      </c>
      <c r="K2652" s="377">
        <v>1</v>
      </c>
      <c r="L2652" s="377">
        <v>0</v>
      </c>
    </row>
    <row r="2653" spans="2:12" ht="13.2" x14ac:dyDescent="0.25">
      <c r="B2653" s="376" t="s">
        <v>222</v>
      </c>
      <c r="C2653" s="376" t="s">
        <v>2215</v>
      </c>
      <c r="D2653" s="376" t="s">
        <v>441</v>
      </c>
      <c r="E2653" s="376" t="s">
        <v>1824</v>
      </c>
      <c r="F2653" s="377">
        <v>1</v>
      </c>
      <c r="G2653" s="377">
        <v>1</v>
      </c>
      <c r="H2653" s="377">
        <v>0</v>
      </c>
      <c r="I2653" s="377">
        <v>0</v>
      </c>
      <c r="J2653" s="377">
        <v>0</v>
      </c>
      <c r="K2653" s="377">
        <v>0</v>
      </c>
      <c r="L2653" s="377">
        <v>0</v>
      </c>
    </row>
    <row r="2654" spans="2:12" ht="13.2" x14ac:dyDescent="0.25">
      <c r="B2654" s="376" t="s">
        <v>222</v>
      </c>
      <c r="C2654" s="376" t="s">
        <v>2215</v>
      </c>
      <c r="D2654" s="376" t="s">
        <v>441</v>
      </c>
      <c r="E2654" s="376" t="s">
        <v>3371</v>
      </c>
      <c r="F2654" s="377">
        <v>0</v>
      </c>
      <c r="G2654" s="377">
        <v>0</v>
      </c>
      <c r="H2654" s="377">
        <v>0</v>
      </c>
      <c r="I2654" s="377">
        <v>1</v>
      </c>
      <c r="J2654" s="377">
        <v>1</v>
      </c>
      <c r="K2654" s="377">
        <v>0</v>
      </c>
      <c r="L2654" s="377">
        <v>0</v>
      </c>
    </row>
    <row r="2655" spans="2:12" ht="13.2" x14ac:dyDescent="0.25">
      <c r="B2655" s="376" t="s">
        <v>222</v>
      </c>
      <c r="C2655" s="376" t="s">
        <v>2215</v>
      </c>
      <c r="D2655" s="376" t="s">
        <v>441</v>
      </c>
      <c r="E2655" s="376" t="s">
        <v>4001</v>
      </c>
      <c r="F2655" s="377">
        <v>1</v>
      </c>
      <c r="G2655" s="377">
        <v>0</v>
      </c>
      <c r="H2655" s="377">
        <v>1</v>
      </c>
      <c r="I2655" s="377">
        <v>1</v>
      </c>
      <c r="J2655" s="377">
        <v>0</v>
      </c>
      <c r="K2655" s="377">
        <v>1</v>
      </c>
      <c r="L2655" s="377">
        <v>0</v>
      </c>
    </row>
    <row r="2656" spans="2:12" ht="13.2" x14ac:dyDescent="0.25">
      <c r="B2656" s="376" t="s">
        <v>222</v>
      </c>
      <c r="C2656" s="376" t="s">
        <v>2215</v>
      </c>
      <c r="D2656" s="376" t="s">
        <v>128</v>
      </c>
      <c r="E2656" s="376" t="s">
        <v>1852</v>
      </c>
      <c r="F2656" s="377">
        <v>1</v>
      </c>
      <c r="G2656" s="377">
        <v>0</v>
      </c>
      <c r="H2656" s="377">
        <v>1</v>
      </c>
      <c r="I2656" s="377">
        <v>15</v>
      </c>
      <c r="J2656" s="377">
        <v>12</v>
      </c>
      <c r="K2656" s="377">
        <v>3</v>
      </c>
      <c r="L2656" s="377">
        <v>0</v>
      </c>
    </row>
    <row r="2657" spans="2:12" ht="13.2" x14ac:dyDescent="0.25">
      <c r="B2657" s="376" t="s">
        <v>222</v>
      </c>
      <c r="C2657" s="376" t="s">
        <v>2215</v>
      </c>
      <c r="D2657" s="376" t="s">
        <v>2217</v>
      </c>
      <c r="E2657" s="376" t="s">
        <v>1859</v>
      </c>
      <c r="F2657" s="377">
        <v>0</v>
      </c>
      <c r="G2657" s="377">
        <v>0</v>
      </c>
      <c r="H2657" s="377">
        <v>0</v>
      </c>
      <c r="I2657" s="377">
        <v>2</v>
      </c>
      <c r="J2657" s="377">
        <v>2</v>
      </c>
      <c r="K2657" s="377">
        <v>0</v>
      </c>
      <c r="L2657" s="377">
        <v>0</v>
      </c>
    </row>
    <row r="2658" spans="2:12" ht="13.2" x14ac:dyDescent="0.25">
      <c r="B2658" s="376" t="s">
        <v>222</v>
      </c>
      <c r="C2658" s="376" t="s">
        <v>2215</v>
      </c>
      <c r="D2658" s="376" t="s">
        <v>133</v>
      </c>
      <c r="E2658" s="376" t="s">
        <v>1861</v>
      </c>
      <c r="F2658" s="377">
        <v>0</v>
      </c>
      <c r="G2658" s="377">
        <v>0</v>
      </c>
      <c r="H2658" s="377">
        <v>0</v>
      </c>
      <c r="I2658" s="377">
        <v>1</v>
      </c>
      <c r="J2658" s="377">
        <v>1</v>
      </c>
      <c r="K2658" s="377">
        <v>0</v>
      </c>
      <c r="L2658" s="377">
        <v>0</v>
      </c>
    </row>
    <row r="2659" spans="2:12" ht="13.2" x14ac:dyDescent="0.25">
      <c r="B2659" s="376" t="s">
        <v>222</v>
      </c>
      <c r="C2659" s="376" t="s">
        <v>2215</v>
      </c>
      <c r="D2659" s="376" t="s">
        <v>444</v>
      </c>
      <c r="E2659" s="376" t="s">
        <v>1862</v>
      </c>
      <c r="F2659" s="377">
        <v>0</v>
      </c>
      <c r="G2659" s="377">
        <v>0</v>
      </c>
      <c r="H2659" s="377">
        <v>0</v>
      </c>
      <c r="I2659" s="377">
        <v>1</v>
      </c>
      <c r="J2659" s="377">
        <v>1</v>
      </c>
      <c r="K2659" s="377">
        <v>0</v>
      </c>
      <c r="L2659" s="377">
        <v>0</v>
      </c>
    </row>
    <row r="2660" spans="2:12" ht="13.2" x14ac:dyDescent="0.25">
      <c r="B2660" s="376" t="s">
        <v>222</v>
      </c>
      <c r="C2660" s="376" t="s">
        <v>2215</v>
      </c>
      <c r="D2660" s="376" t="s">
        <v>444</v>
      </c>
      <c r="E2660" s="376" t="s">
        <v>3699</v>
      </c>
      <c r="F2660" s="377">
        <v>0</v>
      </c>
      <c r="G2660" s="377">
        <v>0</v>
      </c>
      <c r="H2660" s="377">
        <v>0</v>
      </c>
      <c r="I2660" s="377">
        <v>3</v>
      </c>
      <c r="J2660" s="377">
        <v>2</v>
      </c>
      <c r="K2660" s="377">
        <v>1</v>
      </c>
      <c r="L2660" s="377">
        <v>0</v>
      </c>
    </row>
    <row r="2661" spans="2:12" ht="13.2" x14ac:dyDescent="0.25">
      <c r="B2661" s="376" t="s">
        <v>222</v>
      </c>
      <c r="C2661" s="376" t="s">
        <v>2215</v>
      </c>
      <c r="D2661" s="376" t="s">
        <v>136</v>
      </c>
      <c r="E2661" s="376" t="s">
        <v>4002</v>
      </c>
      <c r="F2661" s="377">
        <v>1</v>
      </c>
      <c r="G2661" s="377">
        <v>1</v>
      </c>
      <c r="H2661" s="377">
        <v>0</v>
      </c>
      <c r="I2661" s="377">
        <v>0</v>
      </c>
      <c r="J2661" s="377">
        <v>0</v>
      </c>
      <c r="K2661" s="377">
        <v>0</v>
      </c>
      <c r="L2661" s="377">
        <v>0</v>
      </c>
    </row>
    <row r="2662" spans="2:12" ht="13.2" x14ac:dyDescent="0.25">
      <c r="B2662" s="376" t="s">
        <v>222</v>
      </c>
      <c r="C2662" s="376" t="s">
        <v>2215</v>
      </c>
      <c r="D2662" s="376" t="s">
        <v>136</v>
      </c>
      <c r="E2662" s="376" t="s">
        <v>1863</v>
      </c>
      <c r="F2662" s="377">
        <v>2</v>
      </c>
      <c r="G2662" s="377">
        <v>0</v>
      </c>
      <c r="H2662" s="377">
        <v>2</v>
      </c>
      <c r="I2662" s="377">
        <v>3</v>
      </c>
      <c r="J2662" s="377">
        <v>3</v>
      </c>
      <c r="K2662" s="377">
        <v>0</v>
      </c>
      <c r="L2662" s="377">
        <v>0</v>
      </c>
    </row>
    <row r="2663" spans="2:12" ht="13.2" x14ac:dyDescent="0.25">
      <c r="B2663" s="376" t="s">
        <v>222</v>
      </c>
      <c r="C2663" s="376" t="s">
        <v>2215</v>
      </c>
      <c r="D2663" s="376" t="s">
        <v>136</v>
      </c>
      <c r="E2663" s="376" t="s">
        <v>1864</v>
      </c>
      <c r="F2663" s="377">
        <v>1</v>
      </c>
      <c r="G2663" s="377">
        <v>1</v>
      </c>
      <c r="H2663" s="377">
        <v>0</v>
      </c>
      <c r="I2663" s="377">
        <v>1</v>
      </c>
      <c r="J2663" s="377">
        <v>1</v>
      </c>
      <c r="K2663" s="377">
        <v>0</v>
      </c>
      <c r="L2663" s="377">
        <v>0</v>
      </c>
    </row>
    <row r="2664" spans="2:12" ht="13.2" x14ac:dyDescent="0.25">
      <c r="B2664" s="376" t="s">
        <v>222</v>
      </c>
      <c r="C2664" s="376" t="s">
        <v>2215</v>
      </c>
      <c r="D2664" s="376" t="s">
        <v>136</v>
      </c>
      <c r="E2664" s="376" t="s">
        <v>1865</v>
      </c>
      <c r="F2664" s="377">
        <v>1</v>
      </c>
      <c r="G2664" s="377">
        <v>1</v>
      </c>
      <c r="H2664" s="377">
        <v>0</v>
      </c>
      <c r="I2664" s="377">
        <v>5</v>
      </c>
      <c r="J2664" s="377">
        <v>5</v>
      </c>
      <c r="K2664" s="377">
        <v>0</v>
      </c>
      <c r="L2664" s="377">
        <v>0</v>
      </c>
    </row>
    <row r="2665" spans="2:12" ht="13.2" x14ac:dyDescent="0.25">
      <c r="B2665" s="376" t="s">
        <v>222</v>
      </c>
      <c r="C2665" s="376" t="s">
        <v>2215</v>
      </c>
      <c r="D2665" s="376" t="s">
        <v>136</v>
      </c>
      <c r="E2665" s="376" t="s">
        <v>3146</v>
      </c>
      <c r="F2665" s="377">
        <v>0</v>
      </c>
      <c r="G2665" s="377">
        <v>0</v>
      </c>
      <c r="H2665" s="377">
        <v>0</v>
      </c>
      <c r="I2665" s="377">
        <v>1</v>
      </c>
      <c r="J2665" s="377">
        <v>1</v>
      </c>
      <c r="K2665" s="377">
        <v>0</v>
      </c>
      <c r="L2665" s="377">
        <v>0</v>
      </c>
    </row>
    <row r="2666" spans="2:12" ht="13.2" x14ac:dyDescent="0.25">
      <c r="B2666" s="376" t="s">
        <v>222</v>
      </c>
      <c r="C2666" s="376" t="s">
        <v>2215</v>
      </c>
      <c r="D2666" s="376" t="s">
        <v>136</v>
      </c>
      <c r="E2666" s="376" t="s">
        <v>2831</v>
      </c>
      <c r="F2666" s="377">
        <v>1</v>
      </c>
      <c r="G2666" s="377">
        <v>1</v>
      </c>
      <c r="H2666" s="377">
        <v>0</v>
      </c>
      <c r="I2666" s="377">
        <v>0</v>
      </c>
      <c r="J2666" s="377">
        <v>0</v>
      </c>
      <c r="K2666" s="377">
        <v>0</v>
      </c>
      <c r="L2666" s="377">
        <v>0</v>
      </c>
    </row>
    <row r="2667" spans="2:12" ht="13.2" x14ac:dyDescent="0.25">
      <c r="B2667" s="376" t="s">
        <v>222</v>
      </c>
      <c r="C2667" s="376" t="s">
        <v>2215</v>
      </c>
      <c r="D2667" s="376" t="s">
        <v>136</v>
      </c>
      <c r="E2667" s="376" t="s">
        <v>3700</v>
      </c>
      <c r="F2667" s="377">
        <v>0</v>
      </c>
      <c r="G2667" s="377">
        <v>0</v>
      </c>
      <c r="H2667" s="377">
        <v>0</v>
      </c>
      <c r="I2667" s="377">
        <v>1</v>
      </c>
      <c r="J2667" s="377">
        <v>1</v>
      </c>
      <c r="K2667" s="377">
        <v>0</v>
      </c>
      <c r="L2667" s="377">
        <v>0</v>
      </c>
    </row>
    <row r="2668" spans="2:12" ht="13.2" x14ac:dyDescent="0.25">
      <c r="B2668" s="376" t="s">
        <v>222</v>
      </c>
      <c r="C2668" s="376" t="s">
        <v>2215</v>
      </c>
      <c r="D2668" s="376" t="s">
        <v>136</v>
      </c>
      <c r="E2668" s="376" t="s">
        <v>4003</v>
      </c>
      <c r="F2668" s="377">
        <v>0</v>
      </c>
      <c r="G2668" s="377">
        <v>0</v>
      </c>
      <c r="H2668" s="377">
        <v>0</v>
      </c>
      <c r="I2668" s="377">
        <v>1</v>
      </c>
      <c r="J2668" s="377">
        <v>0</v>
      </c>
      <c r="K2668" s="377">
        <v>1</v>
      </c>
      <c r="L2668" s="377">
        <v>0</v>
      </c>
    </row>
    <row r="2669" spans="2:12" ht="13.2" x14ac:dyDescent="0.25">
      <c r="B2669" s="376" t="s">
        <v>222</v>
      </c>
      <c r="C2669" s="376" t="s">
        <v>2215</v>
      </c>
      <c r="D2669" s="376" t="s">
        <v>136</v>
      </c>
      <c r="E2669" s="376" t="s">
        <v>3702</v>
      </c>
      <c r="F2669" s="377">
        <v>0</v>
      </c>
      <c r="G2669" s="377">
        <v>0</v>
      </c>
      <c r="H2669" s="377">
        <v>0</v>
      </c>
      <c r="I2669" s="377">
        <v>1</v>
      </c>
      <c r="J2669" s="377">
        <v>1</v>
      </c>
      <c r="K2669" s="377">
        <v>0</v>
      </c>
      <c r="L2669" s="377">
        <v>0</v>
      </c>
    </row>
    <row r="2670" spans="2:12" ht="13.2" x14ac:dyDescent="0.25">
      <c r="B2670" s="376" t="s">
        <v>222</v>
      </c>
      <c r="C2670" s="376" t="s">
        <v>2215</v>
      </c>
      <c r="D2670" s="376" t="s">
        <v>136</v>
      </c>
      <c r="E2670" s="376" t="s">
        <v>1866</v>
      </c>
      <c r="F2670" s="377">
        <v>6</v>
      </c>
      <c r="G2670" s="377">
        <v>4</v>
      </c>
      <c r="H2670" s="377">
        <v>2</v>
      </c>
      <c r="I2670" s="377">
        <v>4</v>
      </c>
      <c r="J2670" s="377">
        <v>4</v>
      </c>
      <c r="K2670" s="377">
        <v>0</v>
      </c>
      <c r="L2670" s="377">
        <v>0</v>
      </c>
    </row>
    <row r="2671" spans="2:12" ht="13.2" x14ac:dyDescent="0.25">
      <c r="B2671" s="376" t="s">
        <v>222</v>
      </c>
      <c r="C2671" s="376" t="s">
        <v>2215</v>
      </c>
      <c r="D2671" s="376" t="s">
        <v>2218</v>
      </c>
      <c r="E2671" s="376" t="s">
        <v>2832</v>
      </c>
      <c r="F2671" s="377">
        <v>1</v>
      </c>
      <c r="G2671" s="377">
        <v>1</v>
      </c>
      <c r="H2671" s="377">
        <v>0</v>
      </c>
      <c r="I2671" s="377">
        <v>0</v>
      </c>
      <c r="J2671" s="377">
        <v>0</v>
      </c>
      <c r="K2671" s="377">
        <v>0</v>
      </c>
      <c r="L2671" s="377">
        <v>0</v>
      </c>
    </row>
    <row r="2672" spans="2:12" ht="13.2" x14ac:dyDescent="0.25">
      <c r="B2672" s="376" t="s">
        <v>222</v>
      </c>
      <c r="C2672" s="376" t="s">
        <v>2215</v>
      </c>
      <c r="D2672" s="376" t="s">
        <v>137</v>
      </c>
      <c r="E2672" s="376" t="s">
        <v>3202</v>
      </c>
      <c r="F2672" s="377">
        <v>0</v>
      </c>
      <c r="G2672" s="377">
        <v>0</v>
      </c>
      <c r="H2672" s="377">
        <v>0</v>
      </c>
      <c r="I2672" s="377">
        <v>1</v>
      </c>
      <c r="J2672" s="377">
        <v>1</v>
      </c>
      <c r="K2672" s="377">
        <v>0</v>
      </c>
      <c r="L2672" s="377">
        <v>0</v>
      </c>
    </row>
    <row r="2673" spans="2:12" ht="13.2" x14ac:dyDescent="0.25">
      <c r="B2673" s="376" t="s">
        <v>222</v>
      </c>
      <c r="C2673" s="376" t="s">
        <v>2215</v>
      </c>
      <c r="D2673" s="376" t="s">
        <v>137</v>
      </c>
      <c r="E2673" s="376" t="s">
        <v>1868</v>
      </c>
      <c r="F2673" s="377">
        <v>8</v>
      </c>
      <c r="G2673" s="377">
        <v>3</v>
      </c>
      <c r="H2673" s="377">
        <v>5</v>
      </c>
      <c r="I2673" s="377">
        <v>41</v>
      </c>
      <c r="J2673" s="377">
        <v>39</v>
      </c>
      <c r="K2673" s="377">
        <v>2</v>
      </c>
      <c r="L2673" s="377">
        <v>0</v>
      </c>
    </row>
    <row r="2674" spans="2:12" ht="13.2" x14ac:dyDescent="0.25">
      <c r="B2674" s="376" t="s">
        <v>222</v>
      </c>
      <c r="C2674" s="376" t="s">
        <v>2215</v>
      </c>
      <c r="D2674" s="376" t="s">
        <v>139</v>
      </c>
      <c r="E2674" s="376" t="s">
        <v>1873</v>
      </c>
      <c r="F2674" s="377">
        <v>1</v>
      </c>
      <c r="G2674" s="377">
        <v>1</v>
      </c>
      <c r="H2674" s="377">
        <v>0</v>
      </c>
      <c r="I2674" s="377">
        <v>1</v>
      </c>
      <c r="J2674" s="377">
        <v>1</v>
      </c>
      <c r="K2674" s="377">
        <v>0</v>
      </c>
      <c r="L2674" s="377">
        <v>0</v>
      </c>
    </row>
    <row r="2675" spans="2:12" ht="13.2" x14ac:dyDescent="0.25">
      <c r="B2675" s="376" t="s">
        <v>222</v>
      </c>
      <c r="C2675" s="376" t="s">
        <v>2215</v>
      </c>
      <c r="D2675" s="376" t="s">
        <v>439</v>
      </c>
      <c r="E2675" s="376" t="s">
        <v>1819</v>
      </c>
      <c r="F2675" s="377">
        <v>0</v>
      </c>
      <c r="G2675" s="377">
        <v>0</v>
      </c>
      <c r="H2675" s="377">
        <v>0</v>
      </c>
      <c r="I2675" s="377">
        <v>2</v>
      </c>
      <c r="J2675" s="377">
        <v>2</v>
      </c>
      <c r="K2675" s="377">
        <v>0</v>
      </c>
      <c r="L2675" s="377">
        <v>0</v>
      </c>
    </row>
    <row r="2676" spans="2:12" ht="13.2" x14ac:dyDescent="0.25">
      <c r="B2676" s="376" t="s">
        <v>222</v>
      </c>
      <c r="C2676" s="376" t="s">
        <v>2215</v>
      </c>
      <c r="D2676" s="376" t="s">
        <v>439</v>
      </c>
      <c r="E2676" s="376" t="s">
        <v>1820</v>
      </c>
      <c r="F2676" s="377">
        <v>0</v>
      </c>
      <c r="G2676" s="377">
        <v>0</v>
      </c>
      <c r="H2676" s="377">
        <v>0</v>
      </c>
      <c r="I2676" s="377">
        <v>1</v>
      </c>
      <c r="J2676" s="377">
        <v>1</v>
      </c>
      <c r="K2676" s="377">
        <v>0</v>
      </c>
      <c r="L2676" s="377">
        <v>0</v>
      </c>
    </row>
    <row r="2677" spans="2:12" ht="13.2" x14ac:dyDescent="0.25">
      <c r="B2677" s="376" t="s">
        <v>223</v>
      </c>
      <c r="C2677" s="376" t="s">
        <v>2220</v>
      </c>
      <c r="D2677" s="376" t="s">
        <v>142</v>
      </c>
      <c r="E2677" s="376" t="s">
        <v>1980</v>
      </c>
      <c r="F2677" s="377">
        <v>21</v>
      </c>
      <c r="G2677" s="377">
        <v>9</v>
      </c>
      <c r="H2677" s="377">
        <v>12</v>
      </c>
      <c r="I2677" s="377">
        <v>11</v>
      </c>
      <c r="J2677" s="377">
        <v>6</v>
      </c>
      <c r="K2677" s="377">
        <v>5</v>
      </c>
      <c r="L2677" s="377">
        <v>0</v>
      </c>
    </row>
    <row r="2678" spans="2:12" ht="13.2" x14ac:dyDescent="0.25">
      <c r="B2678" s="376" t="s">
        <v>223</v>
      </c>
      <c r="C2678" s="376" t="s">
        <v>2220</v>
      </c>
      <c r="D2678" s="376" t="s">
        <v>142</v>
      </c>
      <c r="E2678" s="376" t="s">
        <v>3148</v>
      </c>
      <c r="F2678" s="377">
        <v>1</v>
      </c>
      <c r="G2678" s="377">
        <v>1</v>
      </c>
      <c r="H2678" s="377">
        <v>0</v>
      </c>
      <c r="I2678" s="377">
        <v>32</v>
      </c>
      <c r="J2678" s="377">
        <v>16</v>
      </c>
      <c r="K2678" s="377">
        <v>16</v>
      </c>
      <c r="L2678" s="377">
        <v>0</v>
      </c>
    </row>
    <row r="2679" spans="2:12" ht="13.2" x14ac:dyDescent="0.25">
      <c r="B2679" s="376" t="s">
        <v>223</v>
      </c>
      <c r="C2679" s="376" t="s">
        <v>2220</v>
      </c>
      <c r="D2679" s="376" t="s">
        <v>142</v>
      </c>
      <c r="E2679" s="376" t="s">
        <v>1981</v>
      </c>
      <c r="F2679" s="377">
        <v>1</v>
      </c>
      <c r="G2679" s="377">
        <v>0</v>
      </c>
      <c r="H2679" s="377">
        <v>1</v>
      </c>
      <c r="I2679" s="377">
        <v>5</v>
      </c>
      <c r="J2679" s="377">
        <v>4</v>
      </c>
      <c r="K2679" s="377">
        <v>1</v>
      </c>
      <c r="L2679" s="377">
        <v>0</v>
      </c>
    </row>
    <row r="2680" spans="2:12" ht="13.2" x14ac:dyDescent="0.25">
      <c r="B2680" s="376" t="s">
        <v>223</v>
      </c>
      <c r="C2680" s="376" t="s">
        <v>2220</v>
      </c>
      <c r="D2680" s="376" t="s">
        <v>142</v>
      </c>
      <c r="E2680" s="376" t="s">
        <v>1982</v>
      </c>
      <c r="F2680" s="377">
        <v>10</v>
      </c>
      <c r="G2680" s="377">
        <v>6</v>
      </c>
      <c r="H2680" s="377">
        <v>4</v>
      </c>
      <c r="I2680" s="377">
        <v>10</v>
      </c>
      <c r="J2680" s="377">
        <v>3</v>
      </c>
      <c r="K2680" s="377">
        <v>7</v>
      </c>
      <c r="L2680" s="377">
        <v>0</v>
      </c>
    </row>
    <row r="2681" spans="2:12" ht="13.2" x14ac:dyDescent="0.25">
      <c r="B2681" s="376" t="s">
        <v>223</v>
      </c>
      <c r="C2681" s="376" t="s">
        <v>2220</v>
      </c>
      <c r="D2681" s="376" t="s">
        <v>142</v>
      </c>
      <c r="E2681" s="376" t="s">
        <v>3149</v>
      </c>
      <c r="F2681" s="377">
        <v>2</v>
      </c>
      <c r="G2681" s="377">
        <v>1</v>
      </c>
      <c r="H2681" s="377">
        <v>1</v>
      </c>
      <c r="I2681" s="377">
        <v>4</v>
      </c>
      <c r="J2681" s="377">
        <v>1</v>
      </c>
      <c r="K2681" s="377">
        <v>3</v>
      </c>
      <c r="L2681" s="377">
        <v>0</v>
      </c>
    </row>
    <row r="2682" spans="2:12" ht="13.2" x14ac:dyDescent="0.25">
      <c r="B2682" s="376" t="s">
        <v>223</v>
      </c>
      <c r="C2682" s="376" t="s">
        <v>2220</v>
      </c>
      <c r="D2682" s="376" t="s">
        <v>142</v>
      </c>
      <c r="E2682" s="376" t="s">
        <v>1983</v>
      </c>
      <c r="F2682" s="377">
        <v>25</v>
      </c>
      <c r="G2682" s="377">
        <v>14</v>
      </c>
      <c r="H2682" s="377">
        <v>11</v>
      </c>
      <c r="I2682" s="377">
        <v>70</v>
      </c>
      <c r="J2682" s="377">
        <v>31</v>
      </c>
      <c r="K2682" s="377">
        <v>39</v>
      </c>
      <c r="L2682" s="377">
        <v>0</v>
      </c>
    </row>
    <row r="2683" spans="2:12" ht="13.2" x14ac:dyDescent="0.25">
      <c r="B2683" s="376" t="s">
        <v>223</v>
      </c>
      <c r="C2683" s="376" t="s">
        <v>2220</v>
      </c>
      <c r="D2683" s="376" t="s">
        <v>142</v>
      </c>
      <c r="E2683" s="376" t="s">
        <v>1984</v>
      </c>
      <c r="F2683" s="377">
        <v>2</v>
      </c>
      <c r="G2683" s="377">
        <v>2</v>
      </c>
      <c r="H2683" s="377">
        <v>0</v>
      </c>
      <c r="I2683" s="377">
        <v>18</v>
      </c>
      <c r="J2683" s="377">
        <v>7</v>
      </c>
      <c r="K2683" s="377">
        <v>11</v>
      </c>
      <c r="L2683" s="377">
        <v>0</v>
      </c>
    </row>
    <row r="2684" spans="2:12" ht="13.2" x14ac:dyDescent="0.25">
      <c r="B2684" s="376" t="s">
        <v>223</v>
      </c>
      <c r="C2684" s="376" t="s">
        <v>2220</v>
      </c>
      <c r="D2684" s="376" t="s">
        <v>142</v>
      </c>
      <c r="E2684" s="376" t="s">
        <v>1883</v>
      </c>
      <c r="F2684" s="377">
        <v>6</v>
      </c>
      <c r="G2684" s="377">
        <v>3</v>
      </c>
      <c r="H2684" s="377">
        <v>3</v>
      </c>
      <c r="I2684" s="377">
        <v>41</v>
      </c>
      <c r="J2684" s="377">
        <v>17</v>
      </c>
      <c r="K2684" s="377">
        <v>24</v>
      </c>
      <c r="L2684" s="377">
        <v>0</v>
      </c>
    </row>
    <row r="2685" spans="2:12" ht="13.2" x14ac:dyDescent="0.25">
      <c r="B2685" s="376" t="s">
        <v>223</v>
      </c>
      <c r="C2685" s="376" t="s">
        <v>2220</v>
      </c>
      <c r="D2685" s="376" t="s">
        <v>142</v>
      </c>
      <c r="E2685" s="376" t="s">
        <v>1985</v>
      </c>
      <c r="F2685" s="377">
        <v>597</v>
      </c>
      <c r="G2685" s="377">
        <v>280</v>
      </c>
      <c r="H2685" s="377">
        <v>317</v>
      </c>
      <c r="I2685" s="377">
        <v>1613</v>
      </c>
      <c r="J2685" s="377">
        <v>734</v>
      </c>
      <c r="K2685" s="377">
        <v>879</v>
      </c>
      <c r="L2685" s="377">
        <v>0</v>
      </c>
    </row>
    <row r="2686" spans="2:12" ht="13.2" x14ac:dyDescent="0.25">
      <c r="B2686" s="376" t="s">
        <v>223</v>
      </c>
      <c r="C2686" s="376" t="s">
        <v>2220</v>
      </c>
      <c r="D2686" s="376" t="s">
        <v>142</v>
      </c>
      <c r="E2686" s="376" t="s">
        <v>1986</v>
      </c>
      <c r="F2686" s="377">
        <v>84</v>
      </c>
      <c r="G2686" s="377">
        <v>35</v>
      </c>
      <c r="H2686" s="377">
        <v>49</v>
      </c>
      <c r="I2686" s="377">
        <v>279</v>
      </c>
      <c r="J2686" s="377">
        <v>126</v>
      </c>
      <c r="K2686" s="377">
        <v>153</v>
      </c>
      <c r="L2686" s="377">
        <v>0</v>
      </c>
    </row>
    <row r="2687" spans="2:12" ht="13.2" x14ac:dyDescent="0.25">
      <c r="B2687" s="376" t="s">
        <v>223</v>
      </c>
      <c r="C2687" s="376" t="s">
        <v>2220</v>
      </c>
      <c r="D2687" s="376" t="s">
        <v>142</v>
      </c>
      <c r="E2687" s="376" t="s">
        <v>3150</v>
      </c>
      <c r="F2687" s="377">
        <v>2</v>
      </c>
      <c r="G2687" s="377">
        <v>1</v>
      </c>
      <c r="H2687" s="377">
        <v>1</v>
      </c>
      <c r="I2687" s="377">
        <v>14</v>
      </c>
      <c r="J2687" s="377">
        <v>6</v>
      </c>
      <c r="K2687" s="377">
        <v>8</v>
      </c>
      <c r="L2687" s="377">
        <v>0</v>
      </c>
    </row>
    <row r="2688" spans="2:12" ht="13.2" x14ac:dyDescent="0.25">
      <c r="B2688" s="376" t="s">
        <v>223</v>
      </c>
      <c r="C2688" s="376" t="s">
        <v>2220</v>
      </c>
      <c r="D2688" s="376" t="s">
        <v>142</v>
      </c>
      <c r="E2688" s="376" t="s">
        <v>3151</v>
      </c>
      <c r="F2688" s="377">
        <v>2</v>
      </c>
      <c r="G2688" s="377">
        <v>1</v>
      </c>
      <c r="H2688" s="377">
        <v>1</v>
      </c>
      <c r="I2688" s="377">
        <v>3</v>
      </c>
      <c r="J2688" s="377">
        <v>2</v>
      </c>
      <c r="K2688" s="377">
        <v>1</v>
      </c>
      <c r="L2688" s="377">
        <v>0</v>
      </c>
    </row>
    <row r="2689" spans="2:12" ht="13.2" x14ac:dyDescent="0.25">
      <c r="B2689" s="376" t="s">
        <v>223</v>
      </c>
      <c r="C2689" s="376" t="s">
        <v>2220</v>
      </c>
      <c r="D2689" s="376" t="s">
        <v>142</v>
      </c>
      <c r="E2689" s="376" t="s">
        <v>1987</v>
      </c>
      <c r="F2689" s="377">
        <v>13</v>
      </c>
      <c r="G2689" s="377">
        <v>6</v>
      </c>
      <c r="H2689" s="377">
        <v>7</v>
      </c>
      <c r="I2689" s="377">
        <v>51</v>
      </c>
      <c r="J2689" s="377">
        <v>24</v>
      </c>
      <c r="K2689" s="377">
        <v>27</v>
      </c>
      <c r="L2689" s="377">
        <v>0</v>
      </c>
    </row>
    <row r="2690" spans="2:12" ht="13.2" x14ac:dyDescent="0.25">
      <c r="B2690" s="376" t="s">
        <v>223</v>
      </c>
      <c r="C2690" s="376" t="s">
        <v>2220</v>
      </c>
      <c r="D2690" s="376" t="s">
        <v>142</v>
      </c>
      <c r="E2690" s="376" t="s">
        <v>1988</v>
      </c>
      <c r="F2690" s="377">
        <v>24</v>
      </c>
      <c r="G2690" s="377">
        <v>8</v>
      </c>
      <c r="H2690" s="377">
        <v>16</v>
      </c>
      <c r="I2690" s="377">
        <v>81</v>
      </c>
      <c r="J2690" s="377">
        <v>40</v>
      </c>
      <c r="K2690" s="377">
        <v>41</v>
      </c>
      <c r="L2690" s="377">
        <v>0</v>
      </c>
    </row>
    <row r="2691" spans="2:12" ht="13.2" x14ac:dyDescent="0.25">
      <c r="B2691" s="376" t="s">
        <v>223</v>
      </c>
      <c r="C2691" s="376" t="s">
        <v>2220</v>
      </c>
      <c r="D2691" s="376" t="s">
        <v>142</v>
      </c>
      <c r="E2691" s="376" t="s">
        <v>1989</v>
      </c>
      <c r="F2691" s="377">
        <v>30</v>
      </c>
      <c r="G2691" s="377">
        <v>15</v>
      </c>
      <c r="H2691" s="377">
        <v>15</v>
      </c>
      <c r="I2691" s="377">
        <v>62</v>
      </c>
      <c r="J2691" s="377">
        <v>30</v>
      </c>
      <c r="K2691" s="377">
        <v>32</v>
      </c>
      <c r="L2691" s="377">
        <v>0</v>
      </c>
    </row>
    <row r="2692" spans="2:12" ht="13.2" x14ac:dyDescent="0.25">
      <c r="B2692" s="376" t="s">
        <v>223</v>
      </c>
      <c r="C2692" s="376" t="s">
        <v>2220</v>
      </c>
      <c r="D2692" s="376" t="s">
        <v>142</v>
      </c>
      <c r="E2692" s="376" t="s">
        <v>1990</v>
      </c>
      <c r="F2692" s="377">
        <v>207</v>
      </c>
      <c r="G2692" s="377">
        <v>113</v>
      </c>
      <c r="H2692" s="377">
        <v>94</v>
      </c>
      <c r="I2692" s="377">
        <v>328</v>
      </c>
      <c r="J2692" s="377">
        <v>160</v>
      </c>
      <c r="K2692" s="377">
        <v>168</v>
      </c>
      <c r="L2692" s="377">
        <v>0</v>
      </c>
    </row>
    <row r="2693" spans="2:12" ht="13.2" x14ac:dyDescent="0.25">
      <c r="B2693" s="376" t="s">
        <v>223</v>
      </c>
      <c r="C2693" s="376" t="s">
        <v>2220</v>
      </c>
      <c r="D2693" s="376" t="s">
        <v>142</v>
      </c>
      <c r="E2693" s="376" t="s">
        <v>1991</v>
      </c>
      <c r="F2693" s="377">
        <v>194</v>
      </c>
      <c r="G2693" s="377">
        <v>85</v>
      </c>
      <c r="H2693" s="377">
        <v>109</v>
      </c>
      <c r="I2693" s="377">
        <v>297</v>
      </c>
      <c r="J2693" s="377">
        <v>136</v>
      </c>
      <c r="K2693" s="377">
        <v>161</v>
      </c>
      <c r="L2693" s="377">
        <v>0</v>
      </c>
    </row>
    <row r="2694" spans="2:12" ht="13.2" x14ac:dyDescent="0.25">
      <c r="B2694" s="376" t="s">
        <v>223</v>
      </c>
      <c r="C2694" s="376" t="s">
        <v>2220</v>
      </c>
      <c r="D2694" s="376" t="s">
        <v>142</v>
      </c>
      <c r="E2694" s="376" t="s">
        <v>3152</v>
      </c>
      <c r="F2694" s="377">
        <v>4</v>
      </c>
      <c r="G2694" s="377">
        <v>1</v>
      </c>
      <c r="H2694" s="377">
        <v>3</v>
      </c>
      <c r="I2694" s="377">
        <v>8</v>
      </c>
      <c r="J2694" s="377">
        <v>3</v>
      </c>
      <c r="K2694" s="377">
        <v>5</v>
      </c>
      <c r="L2694" s="377">
        <v>0</v>
      </c>
    </row>
    <row r="2695" spans="2:12" ht="13.2" x14ac:dyDescent="0.25">
      <c r="B2695" s="376" t="s">
        <v>223</v>
      </c>
      <c r="C2695" s="376" t="s">
        <v>2220</v>
      </c>
      <c r="D2695" s="376" t="s">
        <v>144</v>
      </c>
      <c r="E2695" s="376" t="s">
        <v>1994</v>
      </c>
      <c r="F2695" s="377">
        <v>5</v>
      </c>
      <c r="G2695" s="377">
        <v>2</v>
      </c>
      <c r="H2695" s="377">
        <v>3</v>
      </c>
      <c r="I2695" s="377">
        <v>46</v>
      </c>
      <c r="J2695" s="377">
        <v>22</v>
      </c>
      <c r="K2695" s="377">
        <v>24</v>
      </c>
      <c r="L2695" s="377">
        <v>0</v>
      </c>
    </row>
    <row r="2696" spans="2:12" ht="13.2" x14ac:dyDescent="0.25">
      <c r="B2696" s="376" t="s">
        <v>223</v>
      </c>
      <c r="C2696" s="376" t="s">
        <v>2220</v>
      </c>
      <c r="D2696" s="376" t="s">
        <v>144</v>
      </c>
      <c r="E2696" s="376" t="s">
        <v>1995</v>
      </c>
      <c r="F2696" s="377">
        <v>57</v>
      </c>
      <c r="G2696" s="377">
        <v>34</v>
      </c>
      <c r="H2696" s="377">
        <v>23</v>
      </c>
      <c r="I2696" s="377">
        <v>236</v>
      </c>
      <c r="J2696" s="377">
        <v>112</v>
      </c>
      <c r="K2696" s="377">
        <v>124</v>
      </c>
      <c r="L2696" s="377">
        <v>0</v>
      </c>
    </row>
    <row r="2697" spans="2:12" ht="13.2" x14ac:dyDescent="0.25">
      <c r="B2697" s="376" t="s">
        <v>223</v>
      </c>
      <c r="C2697" s="376" t="s">
        <v>2220</v>
      </c>
      <c r="D2697" s="376" t="s">
        <v>144</v>
      </c>
      <c r="E2697" s="376" t="s">
        <v>1996</v>
      </c>
      <c r="F2697" s="377">
        <v>9</v>
      </c>
      <c r="G2697" s="377">
        <v>3</v>
      </c>
      <c r="H2697" s="377">
        <v>6</v>
      </c>
      <c r="I2697" s="377">
        <v>27</v>
      </c>
      <c r="J2697" s="377">
        <v>15</v>
      </c>
      <c r="K2697" s="377">
        <v>12</v>
      </c>
      <c r="L2697" s="377">
        <v>0</v>
      </c>
    </row>
    <row r="2698" spans="2:12" ht="13.2" x14ac:dyDescent="0.25">
      <c r="B2698" s="376" t="s">
        <v>223</v>
      </c>
      <c r="C2698" s="376" t="s">
        <v>2220</v>
      </c>
      <c r="D2698" s="376" t="s">
        <v>144</v>
      </c>
      <c r="E2698" s="376" t="s">
        <v>1997</v>
      </c>
      <c r="F2698" s="377">
        <v>15</v>
      </c>
      <c r="G2698" s="377">
        <v>8</v>
      </c>
      <c r="H2698" s="377">
        <v>7</v>
      </c>
      <c r="I2698" s="377">
        <v>56</v>
      </c>
      <c r="J2698" s="377">
        <v>27</v>
      </c>
      <c r="K2698" s="377">
        <v>29</v>
      </c>
      <c r="L2698" s="377">
        <v>0</v>
      </c>
    </row>
    <row r="2699" spans="2:12" ht="13.2" x14ac:dyDescent="0.25">
      <c r="B2699" s="376" t="s">
        <v>223</v>
      </c>
      <c r="C2699" s="376" t="s">
        <v>2220</v>
      </c>
      <c r="D2699" s="376" t="s">
        <v>144</v>
      </c>
      <c r="E2699" s="376" t="s">
        <v>817</v>
      </c>
      <c r="F2699" s="377">
        <v>9</v>
      </c>
      <c r="G2699" s="377">
        <v>4</v>
      </c>
      <c r="H2699" s="377">
        <v>5</v>
      </c>
      <c r="I2699" s="377">
        <v>64</v>
      </c>
      <c r="J2699" s="377">
        <v>32</v>
      </c>
      <c r="K2699" s="377">
        <v>32</v>
      </c>
      <c r="L2699" s="377">
        <v>0</v>
      </c>
    </row>
    <row r="2700" spans="2:12" ht="13.2" x14ac:dyDescent="0.25">
      <c r="B2700" s="376" t="s">
        <v>223</v>
      </c>
      <c r="C2700" s="376" t="s">
        <v>2220</v>
      </c>
      <c r="D2700" s="376" t="s">
        <v>144</v>
      </c>
      <c r="E2700" s="376" t="s">
        <v>3203</v>
      </c>
      <c r="F2700" s="377">
        <v>3</v>
      </c>
      <c r="G2700" s="377">
        <v>1</v>
      </c>
      <c r="H2700" s="377">
        <v>2</v>
      </c>
      <c r="I2700" s="377">
        <v>10</v>
      </c>
      <c r="J2700" s="377">
        <v>2</v>
      </c>
      <c r="K2700" s="377">
        <v>8</v>
      </c>
      <c r="L2700" s="377">
        <v>0</v>
      </c>
    </row>
    <row r="2701" spans="2:12" ht="13.2" x14ac:dyDescent="0.25">
      <c r="B2701" s="376" t="s">
        <v>223</v>
      </c>
      <c r="C2701" s="376" t="s">
        <v>2221</v>
      </c>
      <c r="D2701" s="376" t="s">
        <v>447</v>
      </c>
      <c r="E2701" s="376" t="s">
        <v>3153</v>
      </c>
      <c r="F2701" s="377">
        <v>2</v>
      </c>
      <c r="G2701" s="377">
        <v>2</v>
      </c>
      <c r="H2701" s="377">
        <v>0</v>
      </c>
      <c r="I2701" s="377">
        <v>1</v>
      </c>
      <c r="J2701" s="377">
        <v>0</v>
      </c>
      <c r="K2701" s="377">
        <v>1</v>
      </c>
      <c r="L2701" s="377">
        <v>0</v>
      </c>
    </row>
    <row r="2702" spans="2:12" ht="13.2" x14ac:dyDescent="0.25">
      <c r="B2702" s="376" t="s">
        <v>223</v>
      </c>
      <c r="C2702" s="376" t="s">
        <v>2221</v>
      </c>
      <c r="D2702" s="376" t="s">
        <v>447</v>
      </c>
      <c r="E2702" s="376" t="s">
        <v>3154</v>
      </c>
      <c r="F2702" s="377">
        <v>0</v>
      </c>
      <c r="G2702" s="377">
        <v>0</v>
      </c>
      <c r="H2702" s="377">
        <v>0</v>
      </c>
      <c r="I2702" s="377">
        <v>3</v>
      </c>
      <c r="J2702" s="377">
        <v>2</v>
      </c>
      <c r="K2702" s="377">
        <v>1</v>
      </c>
      <c r="L2702" s="377">
        <v>0</v>
      </c>
    </row>
    <row r="2703" spans="2:12" ht="13.2" x14ac:dyDescent="0.25">
      <c r="B2703" s="376" t="s">
        <v>223</v>
      </c>
      <c r="C2703" s="376" t="s">
        <v>2221</v>
      </c>
      <c r="D2703" s="376" t="s">
        <v>447</v>
      </c>
      <c r="E2703" s="376" t="s">
        <v>3155</v>
      </c>
      <c r="F2703" s="377">
        <v>1</v>
      </c>
      <c r="G2703" s="377">
        <v>1</v>
      </c>
      <c r="H2703" s="377">
        <v>0</v>
      </c>
      <c r="I2703" s="377">
        <v>0</v>
      </c>
      <c r="J2703" s="377">
        <v>0</v>
      </c>
      <c r="K2703" s="377">
        <v>0</v>
      </c>
      <c r="L2703" s="377">
        <v>0</v>
      </c>
    </row>
    <row r="2704" spans="2:12" ht="13.2" x14ac:dyDescent="0.25">
      <c r="B2704" s="376" t="s">
        <v>223</v>
      </c>
      <c r="C2704" s="376" t="s">
        <v>2221</v>
      </c>
      <c r="D2704" s="376" t="s">
        <v>447</v>
      </c>
      <c r="E2704" s="376" t="s">
        <v>4004</v>
      </c>
      <c r="F2704" s="377">
        <v>0</v>
      </c>
      <c r="G2704" s="377">
        <v>0</v>
      </c>
      <c r="H2704" s="377">
        <v>0</v>
      </c>
      <c r="I2704" s="377">
        <v>1</v>
      </c>
      <c r="J2704" s="377">
        <v>1</v>
      </c>
      <c r="K2704" s="377">
        <v>0</v>
      </c>
      <c r="L2704" s="377">
        <v>0</v>
      </c>
    </row>
    <row r="2705" spans="2:12" ht="13.2" x14ac:dyDescent="0.25">
      <c r="B2705" s="376" t="s">
        <v>223</v>
      </c>
      <c r="C2705" s="376" t="s">
        <v>2221</v>
      </c>
      <c r="D2705" s="376" t="s">
        <v>447</v>
      </c>
      <c r="E2705" s="376" t="s">
        <v>4005</v>
      </c>
      <c r="F2705" s="377">
        <v>0</v>
      </c>
      <c r="G2705" s="377">
        <v>0</v>
      </c>
      <c r="H2705" s="377">
        <v>0</v>
      </c>
      <c r="I2705" s="377">
        <v>1</v>
      </c>
      <c r="J2705" s="377">
        <v>1</v>
      </c>
      <c r="K2705" s="377">
        <v>0</v>
      </c>
      <c r="L2705" s="377">
        <v>0</v>
      </c>
    </row>
    <row r="2706" spans="2:12" ht="13.2" x14ac:dyDescent="0.25">
      <c r="B2706" s="376" t="s">
        <v>223</v>
      </c>
      <c r="C2706" s="376" t="s">
        <v>2221</v>
      </c>
      <c r="D2706" s="376" t="s">
        <v>3372</v>
      </c>
      <c r="E2706" s="376" t="s">
        <v>3419</v>
      </c>
      <c r="F2706" s="377">
        <v>0</v>
      </c>
      <c r="G2706" s="377">
        <v>0</v>
      </c>
      <c r="H2706" s="377">
        <v>0</v>
      </c>
      <c r="I2706" s="377">
        <v>1</v>
      </c>
      <c r="J2706" s="377">
        <v>0</v>
      </c>
      <c r="K2706" s="377">
        <v>1</v>
      </c>
      <c r="L2706" s="377">
        <v>0</v>
      </c>
    </row>
    <row r="2707" spans="2:12" ht="13.2" x14ac:dyDescent="0.25">
      <c r="B2707" s="376" t="s">
        <v>223</v>
      </c>
      <c r="C2707" s="376" t="s">
        <v>2221</v>
      </c>
      <c r="D2707" s="376" t="s">
        <v>3372</v>
      </c>
      <c r="E2707" s="376" t="s">
        <v>4006</v>
      </c>
      <c r="F2707" s="377">
        <v>0</v>
      </c>
      <c r="G2707" s="377">
        <v>0</v>
      </c>
      <c r="H2707" s="377">
        <v>0</v>
      </c>
      <c r="I2707" s="377">
        <v>1</v>
      </c>
      <c r="J2707" s="377">
        <v>1</v>
      </c>
      <c r="K2707" s="377">
        <v>0</v>
      </c>
      <c r="L2707" s="377">
        <v>0</v>
      </c>
    </row>
    <row r="2708" spans="2:12" ht="13.2" x14ac:dyDescent="0.25">
      <c r="B2708" s="376" t="s">
        <v>223</v>
      </c>
      <c r="C2708" s="376" t="s">
        <v>2221</v>
      </c>
      <c r="D2708" s="376" t="s">
        <v>3372</v>
      </c>
      <c r="E2708" s="376" t="s">
        <v>4007</v>
      </c>
      <c r="F2708" s="377">
        <v>0</v>
      </c>
      <c r="G2708" s="377">
        <v>0</v>
      </c>
      <c r="H2708" s="377">
        <v>0</v>
      </c>
      <c r="I2708" s="377">
        <v>1</v>
      </c>
      <c r="J2708" s="377">
        <v>0</v>
      </c>
      <c r="K2708" s="377">
        <v>1</v>
      </c>
      <c r="L2708" s="377">
        <v>0</v>
      </c>
    </row>
    <row r="2709" spans="2:12" ht="13.2" x14ac:dyDescent="0.25">
      <c r="B2709" s="376" t="s">
        <v>223</v>
      </c>
      <c r="C2709" s="376" t="s">
        <v>2221</v>
      </c>
      <c r="D2709" s="376" t="s">
        <v>3372</v>
      </c>
      <c r="E2709" s="376" t="s">
        <v>3639</v>
      </c>
      <c r="F2709" s="377">
        <v>1</v>
      </c>
      <c r="G2709" s="377">
        <v>0</v>
      </c>
      <c r="H2709" s="377">
        <v>1</v>
      </c>
      <c r="I2709" s="377">
        <v>0</v>
      </c>
      <c r="J2709" s="377">
        <v>0</v>
      </c>
      <c r="K2709" s="377">
        <v>0</v>
      </c>
      <c r="L2709" s="377">
        <v>0</v>
      </c>
    </row>
    <row r="2710" spans="2:12" ht="13.2" x14ac:dyDescent="0.25">
      <c r="B2710" s="376" t="s">
        <v>223</v>
      </c>
      <c r="C2710" s="376" t="s">
        <v>2221</v>
      </c>
      <c r="D2710" s="376" t="s">
        <v>205</v>
      </c>
      <c r="E2710" s="376" t="s">
        <v>3640</v>
      </c>
      <c r="F2710" s="377">
        <v>1</v>
      </c>
      <c r="G2710" s="377">
        <v>1</v>
      </c>
      <c r="H2710" s="377">
        <v>0</v>
      </c>
      <c r="I2710" s="377">
        <v>2</v>
      </c>
      <c r="J2710" s="377">
        <v>1</v>
      </c>
      <c r="K2710" s="377">
        <v>1</v>
      </c>
      <c r="L2710" s="377">
        <v>0</v>
      </c>
    </row>
    <row r="2711" spans="2:12" ht="13.2" x14ac:dyDescent="0.25">
      <c r="B2711" s="376" t="s">
        <v>223</v>
      </c>
      <c r="C2711" s="376" t="s">
        <v>2221</v>
      </c>
      <c r="D2711" s="376" t="s">
        <v>205</v>
      </c>
      <c r="E2711" s="376" t="s">
        <v>3373</v>
      </c>
      <c r="F2711" s="377">
        <v>1</v>
      </c>
      <c r="G2711" s="377">
        <v>1</v>
      </c>
      <c r="H2711" s="377">
        <v>0</v>
      </c>
      <c r="I2711" s="377">
        <v>0</v>
      </c>
      <c r="J2711" s="377">
        <v>0</v>
      </c>
      <c r="K2711" s="377">
        <v>0</v>
      </c>
      <c r="L2711" s="377">
        <v>0</v>
      </c>
    </row>
    <row r="2712" spans="2:12" ht="13.2" x14ac:dyDescent="0.25">
      <c r="B2712" s="376" t="s">
        <v>223</v>
      </c>
      <c r="C2712" s="376" t="s">
        <v>2221</v>
      </c>
      <c r="D2712" s="376" t="s">
        <v>205</v>
      </c>
      <c r="E2712" s="376" t="s">
        <v>4008</v>
      </c>
      <c r="F2712" s="377">
        <v>0</v>
      </c>
      <c r="G2712" s="377">
        <v>0</v>
      </c>
      <c r="H2712" s="377">
        <v>0</v>
      </c>
      <c r="I2712" s="377">
        <v>3</v>
      </c>
      <c r="J2712" s="377">
        <v>2</v>
      </c>
      <c r="K2712" s="377">
        <v>1</v>
      </c>
      <c r="L2712" s="377">
        <v>0</v>
      </c>
    </row>
    <row r="2713" spans="2:12" ht="13.2" x14ac:dyDescent="0.25">
      <c r="B2713" s="376" t="s">
        <v>223</v>
      </c>
      <c r="C2713" s="376" t="s">
        <v>2221</v>
      </c>
      <c r="D2713" s="376" t="s">
        <v>449</v>
      </c>
      <c r="E2713" s="376" t="s">
        <v>1998</v>
      </c>
      <c r="F2713" s="377">
        <v>0</v>
      </c>
      <c r="G2713" s="377">
        <v>0</v>
      </c>
      <c r="H2713" s="377">
        <v>0</v>
      </c>
      <c r="I2713" s="377">
        <v>4</v>
      </c>
      <c r="J2713" s="377">
        <v>2</v>
      </c>
      <c r="K2713" s="377">
        <v>2</v>
      </c>
      <c r="L2713" s="377">
        <v>0</v>
      </c>
    </row>
    <row r="2714" spans="2:12" ht="13.2" x14ac:dyDescent="0.25">
      <c r="B2714" s="376" t="s">
        <v>223</v>
      </c>
      <c r="C2714" s="376" t="s">
        <v>2222</v>
      </c>
      <c r="D2714" s="376" t="s">
        <v>143</v>
      </c>
      <c r="E2714" s="376" t="s">
        <v>3374</v>
      </c>
      <c r="F2714" s="377">
        <v>5</v>
      </c>
      <c r="G2714" s="377">
        <v>5</v>
      </c>
      <c r="H2714" s="377">
        <v>0</v>
      </c>
      <c r="I2714" s="377">
        <v>3</v>
      </c>
      <c r="J2714" s="377">
        <v>2</v>
      </c>
      <c r="K2714" s="377">
        <v>1</v>
      </c>
      <c r="L2714" s="377">
        <v>0</v>
      </c>
    </row>
    <row r="2715" spans="2:12" ht="13.2" x14ac:dyDescent="0.25">
      <c r="B2715" s="376" t="s">
        <v>223</v>
      </c>
      <c r="C2715" s="376" t="s">
        <v>2222</v>
      </c>
      <c r="D2715" s="376" t="s">
        <v>143</v>
      </c>
      <c r="E2715" s="376" t="s">
        <v>3420</v>
      </c>
      <c r="F2715" s="377">
        <v>1</v>
      </c>
      <c r="G2715" s="377">
        <v>1</v>
      </c>
      <c r="H2715" s="377">
        <v>0</v>
      </c>
      <c r="I2715" s="377">
        <v>0</v>
      </c>
      <c r="J2715" s="377">
        <v>0</v>
      </c>
      <c r="K2715" s="377">
        <v>0</v>
      </c>
      <c r="L2715" s="377">
        <v>0</v>
      </c>
    </row>
    <row r="2716" spans="2:12" ht="13.2" x14ac:dyDescent="0.25">
      <c r="B2716" s="376" t="s">
        <v>223</v>
      </c>
      <c r="C2716" s="376" t="s">
        <v>2222</v>
      </c>
      <c r="D2716" s="376" t="s">
        <v>143</v>
      </c>
      <c r="E2716" s="376" t="s">
        <v>3421</v>
      </c>
      <c r="F2716" s="377">
        <v>3</v>
      </c>
      <c r="G2716" s="377">
        <v>3</v>
      </c>
      <c r="H2716" s="377">
        <v>0</v>
      </c>
      <c r="I2716" s="377">
        <v>1</v>
      </c>
      <c r="J2716" s="377">
        <v>1</v>
      </c>
      <c r="K2716" s="377">
        <v>0</v>
      </c>
      <c r="L2716" s="377">
        <v>0</v>
      </c>
    </row>
    <row r="2717" spans="2:12" ht="13.2" x14ac:dyDescent="0.25">
      <c r="B2717" s="376" t="s">
        <v>223</v>
      </c>
      <c r="C2717" s="376" t="s">
        <v>2222</v>
      </c>
      <c r="D2717" s="376" t="s">
        <v>143</v>
      </c>
      <c r="E2717" s="376" t="s">
        <v>3422</v>
      </c>
      <c r="F2717" s="377">
        <v>1</v>
      </c>
      <c r="G2717" s="377">
        <v>1</v>
      </c>
      <c r="H2717" s="377">
        <v>0</v>
      </c>
      <c r="I2717" s="377">
        <v>1</v>
      </c>
      <c r="J2717" s="377">
        <v>1</v>
      </c>
      <c r="K2717" s="377">
        <v>0</v>
      </c>
      <c r="L2717" s="377">
        <v>0</v>
      </c>
    </row>
    <row r="2718" spans="2:12" ht="13.2" x14ac:dyDescent="0.25">
      <c r="B2718" s="376" t="s">
        <v>223</v>
      </c>
      <c r="C2718" s="376" t="s">
        <v>2222</v>
      </c>
      <c r="D2718" s="376" t="s">
        <v>143</v>
      </c>
      <c r="E2718" s="376" t="s">
        <v>3641</v>
      </c>
      <c r="F2718" s="377">
        <v>0</v>
      </c>
      <c r="G2718" s="377">
        <v>0</v>
      </c>
      <c r="H2718" s="377">
        <v>0</v>
      </c>
      <c r="I2718" s="377">
        <v>1</v>
      </c>
      <c r="J2718" s="377">
        <v>1</v>
      </c>
      <c r="K2718" s="377">
        <v>0</v>
      </c>
      <c r="L2718" s="377">
        <v>0</v>
      </c>
    </row>
    <row r="2719" spans="2:12" ht="13.2" x14ac:dyDescent="0.25">
      <c r="B2719" s="376" t="s">
        <v>223</v>
      </c>
      <c r="C2719" s="376" t="s">
        <v>2222</v>
      </c>
      <c r="D2719" s="376" t="s">
        <v>143</v>
      </c>
      <c r="E2719" s="376" t="s">
        <v>1992</v>
      </c>
      <c r="F2719" s="377">
        <v>67</v>
      </c>
      <c r="G2719" s="377">
        <v>67</v>
      </c>
      <c r="H2719" s="377">
        <v>0</v>
      </c>
      <c r="I2719" s="377">
        <v>155</v>
      </c>
      <c r="J2719" s="377">
        <v>153</v>
      </c>
      <c r="K2719" s="377">
        <v>2</v>
      </c>
      <c r="L2719" s="377">
        <v>0</v>
      </c>
    </row>
    <row r="2720" spans="2:12" ht="13.2" x14ac:dyDescent="0.25">
      <c r="B2720" s="376" t="s">
        <v>223</v>
      </c>
      <c r="C2720" s="376" t="s">
        <v>2222</v>
      </c>
      <c r="D2720" s="376" t="s">
        <v>143</v>
      </c>
      <c r="E2720" s="376" t="s">
        <v>3642</v>
      </c>
      <c r="F2720" s="377">
        <v>1</v>
      </c>
      <c r="G2720" s="377">
        <v>1</v>
      </c>
      <c r="H2720" s="377">
        <v>0</v>
      </c>
      <c r="I2720" s="377">
        <v>0</v>
      </c>
      <c r="J2720" s="377">
        <v>0</v>
      </c>
      <c r="K2720" s="377">
        <v>0</v>
      </c>
      <c r="L2720" s="377">
        <v>0</v>
      </c>
    </row>
    <row r="2721" spans="2:12" ht="13.2" x14ac:dyDescent="0.25">
      <c r="B2721" s="376" t="s">
        <v>223</v>
      </c>
      <c r="C2721" s="376" t="s">
        <v>2222</v>
      </c>
      <c r="D2721" s="376" t="s">
        <v>143</v>
      </c>
      <c r="E2721" s="376" t="s">
        <v>3643</v>
      </c>
      <c r="F2721" s="377">
        <v>1</v>
      </c>
      <c r="G2721" s="377">
        <v>1</v>
      </c>
      <c r="H2721" s="377">
        <v>0</v>
      </c>
      <c r="I2721" s="377">
        <v>0</v>
      </c>
      <c r="J2721" s="377">
        <v>0</v>
      </c>
      <c r="K2721" s="377">
        <v>0</v>
      </c>
      <c r="L2721" s="377">
        <v>0</v>
      </c>
    </row>
    <row r="2722" spans="2:12" ht="13.2" x14ac:dyDescent="0.25">
      <c r="B2722" s="376" t="s">
        <v>223</v>
      </c>
      <c r="C2722" s="376" t="s">
        <v>2222</v>
      </c>
      <c r="D2722" s="376" t="s">
        <v>143</v>
      </c>
      <c r="E2722" s="376" t="s">
        <v>3644</v>
      </c>
      <c r="F2722" s="377">
        <v>0</v>
      </c>
      <c r="G2722" s="377">
        <v>0</v>
      </c>
      <c r="H2722" s="377">
        <v>0</v>
      </c>
      <c r="I2722" s="377">
        <v>6</v>
      </c>
      <c r="J2722" s="377">
        <v>6</v>
      </c>
      <c r="K2722" s="377">
        <v>0</v>
      </c>
      <c r="L2722" s="377">
        <v>0</v>
      </c>
    </row>
    <row r="2723" spans="2:12" ht="13.2" x14ac:dyDescent="0.25">
      <c r="B2723" s="376" t="s">
        <v>223</v>
      </c>
      <c r="C2723" s="376" t="s">
        <v>2222</v>
      </c>
      <c r="D2723" s="376" t="s">
        <v>143</v>
      </c>
      <c r="E2723" s="376" t="s">
        <v>1993</v>
      </c>
      <c r="F2723" s="377">
        <v>1</v>
      </c>
      <c r="G2723" s="377">
        <v>1</v>
      </c>
      <c r="H2723" s="377">
        <v>0</v>
      </c>
      <c r="I2723" s="377">
        <v>3</v>
      </c>
      <c r="J2723" s="377">
        <v>0</v>
      </c>
      <c r="K2723" s="377">
        <v>3</v>
      </c>
      <c r="L2723" s="377">
        <v>0</v>
      </c>
    </row>
    <row r="2724" spans="2:12" ht="13.2" x14ac:dyDescent="0.25">
      <c r="B2724" s="376" t="s">
        <v>223</v>
      </c>
      <c r="C2724" s="376" t="s">
        <v>2222</v>
      </c>
      <c r="D2724" s="376" t="s">
        <v>143</v>
      </c>
      <c r="E2724" s="376" t="s">
        <v>4009</v>
      </c>
      <c r="F2724" s="377">
        <v>1</v>
      </c>
      <c r="G2724" s="377">
        <v>1</v>
      </c>
      <c r="H2724" s="377">
        <v>0</v>
      </c>
      <c r="I2724" s="377">
        <v>0</v>
      </c>
      <c r="J2724" s="377">
        <v>0</v>
      </c>
      <c r="K2724" s="377">
        <v>0</v>
      </c>
      <c r="L2724" s="377">
        <v>0</v>
      </c>
    </row>
    <row r="2725" spans="2:12" ht="13.2" x14ac:dyDescent="0.25">
      <c r="B2725" s="376" t="s">
        <v>223</v>
      </c>
      <c r="C2725" s="376" t="s">
        <v>2222</v>
      </c>
      <c r="D2725" s="376" t="s">
        <v>3527</v>
      </c>
      <c r="E2725" s="376" t="s">
        <v>4010</v>
      </c>
      <c r="F2725" s="377">
        <v>0</v>
      </c>
      <c r="G2725" s="377">
        <v>0</v>
      </c>
      <c r="H2725" s="377">
        <v>0</v>
      </c>
      <c r="I2725" s="377">
        <v>1</v>
      </c>
      <c r="J2725" s="377">
        <v>1</v>
      </c>
      <c r="K2725" s="377">
        <v>0</v>
      </c>
      <c r="L2725" s="377">
        <v>0</v>
      </c>
    </row>
    <row r="2726" spans="2:12" ht="13.2" x14ac:dyDescent="0.25">
      <c r="B2726" s="376" t="s">
        <v>223</v>
      </c>
      <c r="C2726" s="376" t="s">
        <v>2222</v>
      </c>
      <c r="D2726" s="376" t="s">
        <v>2223</v>
      </c>
      <c r="E2726" s="376" t="s">
        <v>3156</v>
      </c>
      <c r="F2726" s="377">
        <v>0</v>
      </c>
      <c r="G2726" s="377">
        <v>0</v>
      </c>
      <c r="H2726" s="377">
        <v>0</v>
      </c>
      <c r="I2726" s="377">
        <v>9</v>
      </c>
      <c r="J2726" s="377">
        <v>9</v>
      </c>
      <c r="K2726" s="377">
        <v>0</v>
      </c>
      <c r="L2726" s="377">
        <v>0</v>
      </c>
    </row>
    <row r="2727" spans="2:12" ht="13.2" x14ac:dyDescent="0.25">
      <c r="B2727" s="376" t="s">
        <v>223</v>
      </c>
      <c r="C2727" s="376" t="s">
        <v>2222</v>
      </c>
      <c r="D2727" s="376" t="s">
        <v>448</v>
      </c>
      <c r="E2727" s="376" t="s">
        <v>4011</v>
      </c>
      <c r="F2727" s="377">
        <v>0</v>
      </c>
      <c r="G2727" s="377">
        <v>0</v>
      </c>
      <c r="H2727" s="377">
        <v>0</v>
      </c>
      <c r="I2727" s="377">
        <v>2</v>
      </c>
      <c r="J2727" s="377">
        <v>2</v>
      </c>
      <c r="K2727" s="377">
        <v>0</v>
      </c>
      <c r="L2727" s="377">
        <v>0</v>
      </c>
    </row>
    <row r="2728" spans="2:12" ht="13.2" x14ac:dyDescent="0.25">
      <c r="B2728" s="376" t="s">
        <v>223</v>
      </c>
      <c r="C2728" s="376" t="s">
        <v>2224</v>
      </c>
      <c r="D2728" s="376" t="s">
        <v>2004</v>
      </c>
      <c r="E2728" s="376" t="s">
        <v>3157</v>
      </c>
      <c r="F2728" s="377">
        <v>2</v>
      </c>
      <c r="G2728" s="377">
        <v>2</v>
      </c>
      <c r="H2728" s="377">
        <v>0</v>
      </c>
      <c r="I2728" s="377">
        <v>0</v>
      </c>
      <c r="J2728" s="377">
        <v>0</v>
      </c>
      <c r="K2728" s="377">
        <v>0</v>
      </c>
      <c r="L2728" s="377">
        <v>0</v>
      </c>
    </row>
    <row r="2729" spans="2:12" ht="13.2" x14ac:dyDescent="0.25">
      <c r="B2729" s="376" t="s">
        <v>223</v>
      </c>
      <c r="C2729" s="376" t="s">
        <v>2224</v>
      </c>
      <c r="D2729" s="376" t="s">
        <v>2004</v>
      </c>
      <c r="E2729" s="376" t="s">
        <v>3378</v>
      </c>
      <c r="F2729" s="377">
        <v>1</v>
      </c>
      <c r="G2729" s="377">
        <v>1</v>
      </c>
      <c r="H2729" s="377">
        <v>0</v>
      </c>
      <c r="I2729" s="377">
        <v>0</v>
      </c>
      <c r="J2729" s="377">
        <v>0</v>
      </c>
      <c r="K2729" s="377">
        <v>0</v>
      </c>
      <c r="L2729" s="377">
        <v>0</v>
      </c>
    </row>
    <row r="2730" spans="2:12" ht="13.2" x14ac:dyDescent="0.25">
      <c r="B2730" s="376" t="s">
        <v>223</v>
      </c>
      <c r="C2730" s="376" t="s">
        <v>2224</v>
      </c>
      <c r="D2730" s="376" t="s">
        <v>2004</v>
      </c>
      <c r="E2730" s="376" t="s">
        <v>1979</v>
      </c>
      <c r="F2730" s="377">
        <v>20</v>
      </c>
      <c r="G2730" s="377">
        <v>18</v>
      </c>
      <c r="H2730" s="377">
        <v>2</v>
      </c>
      <c r="I2730" s="377">
        <v>22</v>
      </c>
      <c r="J2730" s="377">
        <v>21</v>
      </c>
      <c r="K2730" s="377">
        <v>1</v>
      </c>
      <c r="L2730" s="377">
        <v>0</v>
      </c>
    </row>
    <row r="2731" spans="2:12" ht="13.2" x14ac:dyDescent="0.25">
      <c r="B2731" s="376" t="s">
        <v>223</v>
      </c>
      <c r="C2731" s="376" t="s">
        <v>2224</v>
      </c>
      <c r="D2731" s="376" t="s">
        <v>2225</v>
      </c>
      <c r="E2731" s="376" t="s">
        <v>1999</v>
      </c>
      <c r="F2731" s="377">
        <v>1</v>
      </c>
      <c r="G2731" s="377">
        <v>1</v>
      </c>
      <c r="H2731" s="377">
        <v>0</v>
      </c>
      <c r="I2731" s="377">
        <v>10</v>
      </c>
      <c r="J2731" s="377">
        <v>5</v>
      </c>
      <c r="K2731" s="377">
        <v>5</v>
      </c>
      <c r="L2731" s="377">
        <v>0</v>
      </c>
    </row>
    <row r="2732" spans="2:12" ht="13.2" x14ac:dyDescent="0.25">
      <c r="B2732" s="376" t="s">
        <v>223</v>
      </c>
      <c r="C2732" s="376" t="s">
        <v>2224</v>
      </c>
      <c r="D2732" s="376" t="s">
        <v>2225</v>
      </c>
      <c r="E2732" s="376" t="s">
        <v>2375</v>
      </c>
      <c r="F2732" s="377">
        <v>1</v>
      </c>
      <c r="G2732" s="377">
        <v>1</v>
      </c>
      <c r="H2732" s="377">
        <v>0</v>
      </c>
      <c r="I2732" s="377">
        <v>2</v>
      </c>
      <c r="J2732" s="377">
        <v>1</v>
      </c>
      <c r="K2732" s="377">
        <v>1</v>
      </c>
      <c r="L2732" s="377">
        <v>0</v>
      </c>
    </row>
    <row r="2733" spans="2:12" ht="13.2" x14ac:dyDescent="0.25">
      <c r="B2733" s="376" t="s">
        <v>223</v>
      </c>
      <c r="C2733" s="376" t="s">
        <v>2224</v>
      </c>
      <c r="D2733" s="376" t="s">
        <v>2225</v>
      </c>
      <c r="E2733" s="376" t="s">
        <v>2000</v>
      </c>
      <c r="F2733" s="377">
        <v>3</v>
      </c>
      <c r="G2733" s="377">
        <v>3</v>
      </c>
      <c r="H2733" s="377">
        <v>0</v>
      </c>
      <c r="I2733" s="377">
        <v>43</v>
      </c>
      <c r="J2733" s="377">
        <v>29</v>
      </c>
      <c r="K2733" s="377">
        <v>14</v>
      </c>
      <c r="L2733" s="377">
        <v>0</v>
      </c>
    </row>
    <row r="2734" spans="2:12" ht="13.2" x14ac:dyDescent="0.25">
      <c r="B2734" s="376" t="s">
        <v>223</v>
      </c>
      <c r="C2734" s="376" t="s">
        <v>2224</v>
      </c>
      <c r="D2734" s="376" t="s">
        <v>2225</v>
      </c>
      <c r="E2734" s="376" t="s">
        <v>2001</v>
      </c>
      <c r="F2734" s="377">
        <v>37</v>
      </c>
      <c r="G2734" s="377">
        <v>37</v>
      </c>
      <c r="H2734" s="377">
        <v>0</v>
      </c>
      <c r="I2734" s="377">
        <v>33</v>
      </c>
      <c r="J2734" s="377">
        <v>31</v>
      </c>
      <c r="K2734" s="377">
        <v>2</v>
      </c>
      <c r="L2734" s="377">
        <v>0</v>
      </c>
    </row>
    <row r="2735" spans="2:12" ht="13.2" x14ac:dyDescent="0.25">
      <c r="B2735" s="376" t="s">
        <v>223</v>
      </c>
      <c r="C2735" s="376" t="s">
        <v>2224</v>
      </c>
      <c r="D2735" s="376" t="s">
        <v>3429</v>
      </c>
      <c r="E2735" s="376" t="s">
        <v>4012</v>
      </c>
      <c r="F2735" s="377">
        <v>0</v>
      </c>
      <c r="G2735" s="377">
        <v>0</v>
      </c>
      <c r="H2735" s="377">
        <v>0</v>
      </c>
      <c r="I2735" s="377">
        <v>1</v>
      </c>
      <c r="J2735" s="377">
        <v>1</v>
      </c>
      <c r="K2735" s="377">
        <v>0</v>
      </c>
      <c r="L2735" s="377">
        <v>0</v>
      </c>
    </row>
    <row r="2736" spans="2:12" ht="13.2" x14ac:dyDescent="0.25">
      <c r="B2736" s="376" t="s">
        <v>223</v>
      </c>
      <c r="C2736" s="376" t="s">
        <v>2224</v>
      </c>
      <c r="D2736" s="376" t="s">
        <v>4013</v>
      </c>
      <c r="E2736" s="376" t="s">
        <v>4014</v>
      </c>
      <c r="F2736" s="377">
        <v>0</v>
      </c>
      <c r="G2736" s="377">
        <v>0</v>
      </c>
      <c r="H2736" s="377">
        <v>0</v>
      </c>
      <c r="I2736" s="377">
        <v>1</v>
      </c>
      <c r="J2736" s="377">
        <v>1</v>
      </c>
      <c r="K2736" s="377">
        <v>0</v>
      </c>
      <c r="L2736" s="377">
        <v>0</v>
      </c>
    </row>
    <row r="2737" spans="2:12" ht="13.2" x14ac:dyDescent="0.25">
      <c r="B2737" s="376" t="s">
        <v>223</v>
      </c>
      <c r="C2737" s="376" t="s">
        <v>2224</v>
      </c>
      <c r="D2737" s="376" t="s">
        <v>450</v>
      </c>
      <c r="E2737" s="376" t="s">
        <v>3379</v>
      </c>
      <c r="F2737" s="377">
        <v>2</v>
      </c>
      <c r="G2737" s="377">
        <v>2</v>
      </c>
      <c r="H2737" s="377">
        <v>0</v>
      </c>
      <c r="I2737" s="377">
        <v>0</v>
      </c>
      <c r="J2737" s="377">
        <v>0</v>
      </c>
      <c r="K2737" s="377">
        <v>0</v>
      </c>
      <c r="L2737" s="377">
        <v>0</v>
      </c>
    </row>
    <row r="2738" spans="2:12" ht="13.2" x14ac:dyDescent="0.25">
      <c r="B2738" s="376" t="s">
        <v>223</v>
      </c>
      <c r="C2738" s="376" t="s">
        <v>2224</v>
      </c>
      <c r="D2738" s="376" t="s">
        <v>450</v>
      </c>
      <c r="E2738" s="376" t="s">
        <v>4015</v>
      </c>
      <c r="F2738" s="377">
        <v>1</v>
      </c>
      <c r="G2738" s="377">
        <v>1</v>
      </c>
      <c r="H2738" s="377">
        <v>0</v>
      </c>
      <c r="I2738" s="377">
        <v>21</v>
      </c>
      <c r="J2738" s="377">
        <v>21</v>
      </c>
      <c r="K2738" s="377">
        <v>0</v>
      </c>
      <c r="L2738" s="377">
        <v>0</v>
      </c>
    </row>
    <row r="2739" spans="2:12" ht="13.2" x14ac:dyDescent="0.25">
      <c r="B2739" s="376" t="s">
        <v>223</v>
      </c>
      <c r="C2739" s="376" t="s">
        <v>2224</v>
      </c>
      <c r="D2739" s="376" t="s">
        <v>450</v>
      </c>
      <c r="E2739" s="376" t="s">
        <v>2003</v>
      </c>
      <c r="F2739" s="377">
        <v>4</v>
      </c>
      <c r="G2739" s="377">
        <v>3</v>
      </c>
      <c r="H2739" s="377">
        <v>1</v>
      </c>
      <c r="I2739" s="377">
        <v>1</v>
      </c>
      <c r="J2739" s="377">
        <v>0</v>
      </c>
      <c r="K2739" s="377">
        <v>1</v>
      </c>
      <c r="L2739" s="377">
        <v>0</v>
      </c>
    </row>
    <row r="2740" spans="2:12" ht="13.2" x14ac:dyDescent="0.25">
      <c r="B2740" s="376" t="s">
        <v>223</v>
      </c>
      <c r="C2740" s="376" t="s">
        <v>2224</v>
      </c>
      <c r="D2740" s="376" t="s">
        <v>450</v>
      </c>
      <c r="E2740" s="376" t="s">
        <v>3157</v>
      </c>
      <c r="F2740" s="377">
        <v>4</v>
      </c>
      <c r="G2740" s="377">
        <v>4</v>
      </c>
      <c r="H2740" s="377">
        <v>0</v>
      </c>
      <c r="I2740" s="377">
        <v>1</v>
      </c>
      <c r="J2740" s="377">
        <v>1</v>
      </c>
      <c r="K2740" s="377">
        <v>0</v>
      </c>
      <c r="L2740" s="377">
        <v>0</v>
      </c>
    </row>
    <row r="2741" spans="2:12" ht="13.2" x14ac:dyDescent="0.25">
      <c r="B2741" s="376" t="s">
        <v>1898</v>
      </c>
      <c r="C2741" s="376" t="s">
        <v>1898</v>
      </c>
      <c r="D2741" s="376" t="s">
        <v>1898</v>
      </c>
      <c r="E2741" s="376" t="s">
        <v>3380</v>
      </c>
      <c r="F2741" s="377">
        <v>2</v>
      </c>
      <c r="G2741" s="377">
        <v>2</v>
      </c>
      <c r="H2741" s="377">
        <v>0</v>
      </c>
      <c r="I2741" s="377">
        <v>0</v>
      </c>
      <c r="J2741" s="377">
        <v>0</v>
      </c>
      <c r="K2741" s="377">
        <v>0</v>
      </c>
      <c r="L2741" s="377">
        <v>0</v>
      </c>
    </row>
    <row r="2742" spans="2:12" ht="13.2" x14ac:dyDescent="0.25">
      <c r="B2742" s="376" t="s">
        <v>1898</v>
      </c>
      <c r="C2742" s="376" t="s">
        <v>1898</v>
      </c>
      <c r="D2742" s="376" t="s">
        <v>1898</v>
      </c>
      <c r="E2742" s="376" t="s">
        <v>3707</v>
      </c>
      <c r="F2742" s="377">
        <v>1</v>
      </c>
      <c r="G2742" s="377">
        <v>1</v>
      </c>
      <c r="H2742" s="377">
        <v>0</v>
      </c>
      <c r="I2742" s="377">
        <v>0</v>
      </c>
      <c r="J2742" s="377">
        <v>0</v>
      </c>
      <c r="K2742" s="377">
        <v>0</v>
      </c>
      <c r="L2742" s="377">
        <v>0</v>
      </c>
    </row>
    <row r="2743" spans="2:12" ht="13.2" x14ac:dyDescent="0.25">
      <c r="B2743" s="376" t="s">
        <v>1898</v>
      </c>
      <c r="C2743" s="376" t="s">
        <v>1898</v>
      </c>
      <c r="D2743" s="376" t="s">
        <v>1898</v>
      </c>
      <c r="E2743" s="376" t="s">
        <v>4016</v>
      </c>
      <c r="F2743" s="377">
        <v>0</v>
      </c>
      <c r="G2743" s="377">
        <v>0</v>
      </c>
      <c r="H2743" s="377">
        <v>0</v>
      </c>
      <c r="I2743" s="377">
        <v>1</v>
      </c>
      <c r="J2743" s="377">
        <v>1</v>
      </c>
      <c r="K2743" s="377">
        <v>0</v>
      </c>
      <c r="L2743" s="377">
        <v>0</v>
      </c>
    </row>
    <row r="2744" spans="2:12" ht="13.2" x14ac:dyDescent="0.25">
      <c r="B2744" s="376" t="s">
        <v>1898</v>
      </c>
      <c r="C2744" s="376" t="s">
        <v>1898</v>
      </c>
      <c r="D2744" s="376" t="s">
        <v>1898</v>
      </c>
      <c r="E2744" s="376" t="s">
        <v>4017</v>
      </c>
      <c r="F2744" s="377">
        <v>2</v>
      </c>
      <c r="G2744" s="377">
        <v>1</v>
      </c>
      <c r="H2744" s="377">
        <v>1</v>
      </c>
      <c r="I2744" s="377">
        <v>0</v>
      </c>
      <c r="J2744" s="377">
        <v>0</v>
      </c>
      <c r="K2744" s="377">
        <v>0</v>
      </c>
      <c r="L2744" s="377">
        <v>0</v>
      </c>
    </row>
    <row r="2745" spans="2:12" ht="13.2" x14ac:dyDescent="0.25">
      <c r="B2745" s="376" t="s">
        <v>1898</v>
      </c>
      <c r="C2745" s="376" t="s">
        <v>1898</v>
      </c>
      <c r="D2745" s="376" t="s">
        <v>1898</v>
      </c>
      <c r="E2745" s="376" t="s">
        <v>4018</v>
      </c>
      <c r="F2745" s="377">
        <v>1</v>
      </c>
      <c r="G2745" s="377">
        <v>1</v>
      </c>
      <c r="H2745" s="377">
        <v>0</v>
      </c>
      <c r="I2745" s="377">
        <v>2</v>
      </c>
      <c r="J2745" s="377">
        <v>1</v>
      </c>
      <c r="K2745" s="377">
        <v>1</v>
      </c>
      <c r="L2745" s="377">
        <v>0</v>
      </c>
    </row>
    <row r="2746" spans="2:12" ht="13.2" x14ac:dyDescent="0.25">
      <c r="B2746" s="376" t="s">
        <v>1898</v>
      </c>
      <c r="C2746" s="376" t="s">
        <v>1898</v>
      </c>
      <c r="D2746" s="376" t="s">
        <v>1898</v>
      </c>
      <c r="E2746" s="376" t="s">
        <v>3381</v>
      </c>
      <c r="F2746" s="377">
        <v>1</v>
      </c>
      <c r="G2746" s="377">
        <v>1</v>
      </c>
      <c r="H2746" s="377">
        <v>0</v>
      </c>
      <c r="I2746" s="377">
        <v>0</v>
      </c>
      <c r="J2746" s="377">
        <v>0</v>
      </c>
      <c r="K2746" s="377">
        <v>0</v>
      </c>
      <c r="L2746" s="377">
        <v>0</v>
      </c>
    </row>
    <row r="2747" spans="2:12" ht="13.2" x14ac:dyDescent="0.25">
      <c r="B2747" s="376" t="s">
        <v>1898</v>
      </c>
      <c r="C2747" s="376" t="s">
        <v>1898</v>
      </c>
      <c r="D2747" s="376" t="s">
        <v>1898</v>
      </c>
      <c r="E2747" s="376" t="s">
        <v>4019</v>
      </c>
      <c r="F2747" s="377">
        <v>1</v>
      </c>
      <c r="G2747" s="377">
        <v>1</v>
      </c>
      <c r="H2747" s="377">
        <v>0</v>
      </c>
      <c r="I2747" s="377">
        <v>0</v>
      </c>
      <c r="J2747" s="377">
        <v>0</v>
      </c>
      <c r="K2747" s="377">
        <v>0</v>
      </c>
      <c r="L2747" s="377">
        <v>0</v>
      </c>
    </row>
    <row r="2748" spans="2:12" ht="13.2" x14ac:dyDescent="0.25">
      <c r="B2748" s="376" t="s">
        <v>1898</v>
      </c>
      <c r="C2748" s="376" t="s">
        <v>1898</v>
      </c>
      <c r="D2748" s="376" t="s">
        <v>1898</v>
      </c>
      <c r="E2748" s="376" t="s">
        <v>3382</v>
      </c>
      <c r="F2748" s="377">
        <v>4</v>
      </c>
      <c r="G2748" s="377">
        <v>4</v>
      </c>
      <c r="H2748" s="377">
        <v>0</v>
      </c>
      <c r="I2748" s="377">
        <v>0</v>
      </c>
      <c r="J2748" s="377">
        <v>0</v>
      </c>
      <c r="K2748" s="377">
        <v>0</v>
      </c>
      <c r="L2748" s="377">
        <v>0</v>
      </c>
    </row>
    <row r="2749" spans="2:12" ht="13.2" x14ac:dyDescent="0.25">
      <c r="B2749" s="376" t="s">
        <v>254</v>
      </c>
      <c r="C2749" s="376" t="s">
        <v>254</v>
      </c>
      <c r="D2749" s="376" t="s">
        <v>254</v>
      </c>
      <c r="E2749" s="376" t="s">
        <v>3158</v>
      </c>
      <c r="F2749" s="377">
        <v>4537</v>
      </c>
      <c r="G2749" s="377">
        <v>4537</v>
      </c>
      <c r="H2749" s="377">
        <v>0</v>
      </c>
      <c r="I2749" s="377">
        <v>2251</v>
      </c>
      <c r="J2749" s="377">
        <v>2232</v>
      </c>
      <c r="K2749" s="377">
        <v>19</v>
      </c>
      <c r="L2749" s="377">
        <v>0</v>
      </c>
    </row>
    <row r="2750" spans="2:12" ht="13.2" x14ac:dyDescent="0.25">
      <c r="B2750" s="376" t="s">
        <v>254</v>
      </c>
      <c r="C2750" s="376" t="s">
        <v>254</v>
      </c>
      <c r="D2750" s="376" t="s">
        <v>254</v>
      </c>
      <c r="E2750" s="376" t="s">
        <v>4020</v>
      </c>
      <c r="F2750" s="377">
        <v>2</v>
      </c>
      <c r="G2750" s="377">
        <v>1</v>
      </c>
      <c r="H2750" s="377">
        <v>1</v>
      </c>
      <c r="I2750" s="377">
        <v>0</v>
      </c>
      <c r="J2750" s="377">
        <v>0</v>
      </c>
      <c r="K2750" s="377">
        <v>0</v>
      </c>
      <c r="L2750" s="377">
        <v>0</v>
      </c>
    </row>
    <row r="2751" spans="2:12" ht="13.2" x14ac:dyDescent="0.25">
      <c r="B2751" s="376" t="s">
        <v>254</v>
      </c>
      <c r="C2751" s="376" t="s">
        <v>254</v>
      </c>
      <c r="D2751" s="376" t="s">
        <v>254</v>
      </c>
      <c r="E2751" s="376" t="s">
        <v>4021</v>
      </c>
      <c r="F2751" s="377">
        <v>1</v>
      </c>
      <c r="G2751" s="377">
        <v>1</v>
      </c>
      <c r="H2751" s="377">
        <v>0</v>
      </c>
      <c r="I2751" s="377">
        <v>0</v>
      </c>
      <c r="J2751" s="377">
        <v>0</v>
      </c>
      <c r="K2751" s="377">
        <v>0</v>
      </c>
      <c r="L2751" s="377">
        <v>0</v>
      </c>
    </row>
    <row r="2752" spans="2:12" x14ac:dyDescent="0.3">
      <c r="F2752" s="322"/>
      <c r="G2752" s="322"/>
      <c r="H2752" s="322"/>
      <c r="I2752" s="322"/>
      <c r="J2752" s="322"/>
      <c r="K2752" s="322"/>
      <c r="L2752" s="323"/>
    </row>
    <row r="2753" spans="2:12" x14ac:dyDescent="0.3">
      <c r="B2753" s="258"/>
      <c r="C2753" s="324"/>
      <c r="D2753" s="324"/>
      <c r="F2753" s="322"/>
      <c r="G2753" s="322"/>
      <c r="H2753" s="322"/>
      <c r="I2753" s="322"/>
      <c r="J2753" s="322"/>
      <c r="K2753" s="322"/>
      <c r="L2753" s="323"/>
    </row>
    <row r="2754" spans="2:12" x14ac:dyDescent="0.3">
      <c r="B2754" s="258"/>
      <c r="C2754" s="324"/>
      <c r="D2754" s="324"/>
      <c r="F2754" s="322"/>
      <c r="G2754" s="322"/>
      <c r="H2754" s="322"/>
      <c r="I2754" s="322"/>
      <c r="J2754" s="322"/>
      <c r="K2754" s="322"/>
      <c r="L2754" s="323"/>
    </row>
    <row r="2755" spans="2:12" x14ac:dyDescent="0.3">
      <c r="B2755" s="259"/>
      <c r="C2755" s="325"/>
      <c r="D2755" s="325"/>
      <c r="F2755" s="322"/>
      <c r="G2755" s="322"/>
      <c r="H2755" s="322"/>
      <c r="I2755" s="322"/>
      <c r="J2755" s="322"/>
      <c r="K2755" s="322"/>
      <c r="L2755" s="323"/>
    </row>
    <row r="2756" spans="2:12" x14ac:dyDescent="0.3">
      <c r="F2756" s="322"/>
      <c r="G2756" s="322"/>
      <c r="H2756" s="322"/>
      <c r="I2756" s="322"/>
      <c r="J2756" s="322"/>
      <c r="K2756" s="322"/>
      <c r="L2756" s="323"/>
    </row>
    <row r="2757" spans="2:12" x14ac:dyDescent="0.3">
      <c r="F2757" s="322"/>
      <c r="G2757" s="322"/>
      <c r="H2757" s="322"/>
      <c r="I2757" s="322"/>
      <c r="J2757" s="322"/>
      <c r="K2757" s="322"/>
      <c r="L2757" s="323"/>
    </row>
    <row r="2758" spans="2:12" x14ac:dyDescent="0.3">
      <c r="F2758" s="322"/>
      <c r="G2758" s="322"/>
      <c r="H2758" s="322"/>
      <c r="I2758" s="322"/>
      <c r="J2758" s="322"/>
      <c r="K2758" s="322"/>
      <c r="L2758" s="323"/>
    </row>
    <row r="2759" spans="2:12" x14ac:dyDescent="0.3">
      <c r="F2759" s="322"/>
      <c r="G2759" s="322"/>
      <c r="H2759" s="322"/>
      <c r="I2759" s="322"/>
      <c r="J2759" s="322"/>
      <c r="K2759" s="322"/>
      <c r="L2759" s="323"/>
    </row>
    <row r="2760" spans="2:12" x14ac:dyDescent="0.3">
      <c r="F2760" s="322"/>
      <c r="G2760" s="322"/>
      <c r="H2760" s="322"/>
      <c r="I2760" s="322"/>
      <c r="J2760" s="322"/>
      <c r="K2760" s="322"/>
      <c r="L2760" s="323"/>
    </row>
    <row r="2761" spans="2:12" x14ac:dyDescent="0.3">
      <c r="F2761" s="322"/>
      <c r="G2761" s="322"/>
      <c r="H2761" s="322"/>
      <c r="I2761" s="322"/>
      <c r="J2761" s="322"/>
      <c r="K2761" s="322"/>
      <c r="L2761" s="323"/>
    </row>
    <row r="2762" spans="2:12" x14ac:dyDescent="0.3">
      <c r="F2762" s="322"/>
      <c r="G2762" s="322"/>
      <c r="H2762" s="322"/>
      <c r="I2762" s="322"/>
      <c r="J2762" s="322"/>
      <c r="K2762" s="322"/>
      <c r="L2762" s="323"/>
    </row>
    <row r="2763" spans="2:12" x14ac:dyDescent="0.3">
      <c r="F2763" s="322"/>
      <c r="G2763" s="322"/>
      <c r="H2763" s="322"/>
      <c r="I2763" s="322"/>
      <c r="J2763" s="322"/>
      <c r="K2763" s="322"/>
      <c r="L2763" s="323"/>
    </row>
    <row r="2764" spans="2:12" x14ac:dyDescent="0.3">
      <c r="F2764" s="322"/>
      <c r="G2764" s="322"/>
      <c r="H2764" s="322"/>
      <c r="I2764" s="322"/>
      <c r="J2764" s="322"/>
      <c r="K2764" s="322"/>
      <c r="L2764" s="323"/>
    </row>
    <row r="2765" spans="2:12" x14ac:dyDescent="0.3">
      <c r="F2765" s="322"/>
      <c r="G2765" s="322"/>
      <c r="H2765" s="322"/>
      <c r="I2765" s="322"/>
      <c r="J2765" s="322"/>
      <c r="K2765" s="322"/>
      <c r="L2765" s="323"/>
    </row>
    <row r="2766" spans="2:12" x14ac:dyDescent="0.3">
      <c r="F2766" s="322"/>
      <c r="G2766" s="322"/>
      <c r="H2766" s="322"/>
      <c r="I2766" s="322"/>
      <c r="J2766" s="322"/>
      <c r="K2766" s="322"/>
      <c r="L2766" s="323"/>
    </row>
    <row r="2767" spans="2:12" x14ac:dyDescent="0.3">
      <c r="F2767" s="322"/>
      <c r="G2767" s="322"/>
      <c r="H2767" s="322"/>
      <c r="I2767" s="322"/>
      <c r="J2767" s="322"/>
      <c r="K2767" s="322"/>
      <c r="L2767" s="323"/>
    </row>
    <row r="2768" spans="2:12" x14ac:dyDescent="0.3">
      <c r="F2768" s="322"/>
      <c r="G2768" s="322"/>
      <c r="H2768" s="322"/>
      <c r="I2768" s="322"/>
      <c r="J2768" s="322"/>
      <c r="K2768" s="322"/>
      <c r="L2768" s="323"/>
    </row>
    <row r="2769" spans="6:12" x14ac:dyDescent="0.3">
      <c r="F2769" s="322"/>
      <c r="G2769" s="322"/>
      <c r="H2769" s="322"/>
      <c r="I2769" s="322"/>
      <c r="J2769" s="322"/>
      <c r="K2769" s="322"/>
      <c r="L2769" s="323"/>
    </row>
    <row r="2770" spans="6:12" x14ac:dyDescent="0.3">
      <c r="F2770" s="322"/>
      <c r="G2770" s="322"/>
      <c r="H2770" s="322"/>
      <c r="I2770" s="322"/>
      <c r="J2770" s="322"/>
      <c r="K2770" s="322"/>
      <c r="L2770" s="323"/>
    </row>
    <row r="2771" spans="6:12" x14ac:dyDescent="0.3">
      <c r="F2771" s="322"/>
      <c r="G2771" s="322"/>
      <c r="H2771" s="322"/>
      <c r="I2771" s="322"/>
      <c r="J2771" s="322"/>
      <c r="K2771" s="322"/>
      <c r="L2771" s="323"/>
    </row>
    <row r="2772" spans="6:12" x14ac:dyDescent="0.3">
      <c r="F2772" s="322"/>
      <c r="G2772" s="322"/>
      <c r="H2772" s="322"/>
      <c r="I2772" s="322"/>
      <c r="J2772" s="322"/>
      <c r="K2772" s="322"/>
      <c r="L2772" s="323"/>
    </row>
    <row r="2773" spans="6:12" x14ac:dyDescent="0.3">
      <c r="F2773" s="322"/>
      <c r="G2773" s="322"/>
      <c r="H2773" s="322"/>
      <c r="I2773" s="322"/>
      <c r="J2773" s="322"/>
      <c r="K2773" s="322"/>
      <c r="L2773" s="323"/>
    </row>
    <row r="2774" spans="6:12" x14ac:dyDescent="0.3">
      <c r="F2774" s="322"/>
      <c r="G2774" s="322"/>
      <c r="H2774" s="322"/>
      <c r="I2774" s="322"/>
      <c r="J2774" s="322"/>
      <c r="K2774" s="322"/>
      <c r="L2774" s="323"/>
    </row>
    <row r="2775" spans="6:12" x14ac:dyDescent="0.3">
      <c r="F2775" s="322"/>
      <c r="G2775" s="322"/>
      <c r="H2775" s="322"/>
      <c r="I2775" s="322"/>
      <c r="J2775" s="322"/>
      <c r="K2775" s="322"/>
      <c r="L2775" s="323"/>
    </row>
    <row r="2776" spans="6:12" x14ac:dyDescent="0.3">
      <c r="F2776" s="322"/>
      <c r="G2776" s="322"/>
      <c r="H2776" s="322"/>
      <c r="I2776" s="322"/>
      <c r="J2776" s="322"/>
      <c r="K2776" s="322"/>
      <c r="L2776" s="323"/>
    </row>
    <row r="2777" spans="6:12" x14ac:dyDescent="0.3">
      <c r="F2777" s="322"/>
      <c r="G2777" s="322"/>
      <c r="H2777" s="322"/>
      <c r="I2777" s="322"/>
      <c r="J2777" s="322"/>
      <c r="K2777" s="322"/>
      <c r="L2777" s="323"/>
    </row>
    <row r="2778" spans="6:12" x14ac:dyDescent="0.3">
      <c r="F2778" s="322"/>
      <c r="G2778" s="322"/>
      <c r="H2778" s="322"/>
      <c r="I2778" s="322"/>
      <c r="J2778" s="322"/>
      <c r="K2778" s="322"/>
      <c r="L2778" s="323"/>
    </row>
    <row r="2779" spans="6:12" x14ac:dyDescent="0.3">
      <c r="F2779" s="322"/>
      <c r="G2779" s="322"/>
      <c r="H2779" s="322"/>
      <c r="I2779" s="322"/>
      <c r="J2779" s="322"/>
      <c r="K2779" s="322"/>
      <c r="L2779" s="323"/>
    </row>
    <row r="2780" spans="6:12" x14ac:dyDescent="0.3">
      <c r="F2780" s="322"/>
      <c r="G2780" s="322"/>
      <c r="H2780" s="322"/>
      <c r="I2780" s="322"/>
      <c r="J2780" s="322"/>
      <c r="K2780" s="322"/>
      <c r="L2780" s="323"/>
    </row>
    <row r="2781" spans="6:12" x14ac:dyDescent="0.3">
      <c r="F2781" s="322"/>
      <c r="G2781" s="322"/>
      <c r="H2781" s="322"/>
      <c r="I2781" s="322"/>
      <c r="J2781" s="322"/>
      <c r="K2781" s="322"/>
      <c r="L2781" s="323"/>
    </row>
    <row r="2782" spans="6:12" x14ac:dyDescent="0.3">
      <c r="F2782" s="322"/>
      <c r="G2782" s="322"/>
      <c r="H2782" s="322"/>
      <c r="I2782" s="322"/>
      <c r="J2782" s="322"/>
      <c r="K2782" s="322"/>
      <c r="L2782" s="323"/>
    </row>
    <row r="2783" spans="6:12" x14ac:dyDescent="0.3">
      <c r="F2783" s="322"/>
      <c r="G2783" s="322"/>
      <c r="H2783" s="322"/>
      <c r="I2783" s="322"/>
      <c r="J2783" s="322"/>
      <c r="K2783" s="322"/>
      <c r="L2783" s="323"/>
    </row>
    <row r="2784" spans="6:12" x14ac:dyDescent="0.3">
      <c r="F2784" s="322"/>
      <c r="G2784" s="322"/>
      <c r="H2784" s="322"/>
      <c r="I2784" s="322"/>
      <c r="J2784" s="322"/>
      <c r="K2784" s="322"/>
      <c r="L2784" s="323"/>
    </row>
    <row r="2785" spans="6:12" x14ac:dyDescent="0.3">
      <c r="F2785" s="322"/>
      <c r="G2785" s="322"/>
      <c r="H2785" s="322"/>
      <c r="I2785" s="322"/>
      <c r="J2785" s="322"/>
      <c r="K2785" s="322"/>
      <c r="L2785" s="323"/>
    </row>
    <row r="2786" spans="6:12" x14ac:dyDescent="0.3">
      <c r="F2786" s="322"/>
      <c r="G2786" s="322"/>
      <c r="H2786" s="322"/>
      <c r="I2786" s="322"/>
      <c r="J2786" s="322"/>
      <c r="K2786" s="322"/>
      <c r="L2786" s="323"/>
    </row>
    <row r="2787" spans="6:12" x14ac:dyDescent="0.3">
      <c r="F2787" s="322"/>
      <c r="G2787" s="322"/>
      <c r="H2787" s="322"/>
      <c r="I2787" s="322"/>
      <c r="J2787" s="322"/>
      <c r="K2787" s="322"/>
      <c r="L2787" s="323"/>
    </row>
    <row r="2788" spans="6:12" x14ac:dyDescent="0.3">
      <c r="F2788" s="322"/>
      <c r="G2788" s="322"/>
      <c r="H2788" s="322"/>
      <c r="I2788" s="322"/>
      <c r="J2788" s="322"/>
      <c r="K2788" s="322"/>
      <c r="L2788" s="323"/>
    </row>
    <row r="2789" spans="6:12" x14ac:dyDescent="0.3">
      <c r="F2789" s="322"/>
      <c r="G2789" s="322"/>
      <c r="H2789" s="322"/>
      <c r="I2789" s="322"/>
      <c r="J2789" s="322"/>
      <c r="K2789" s="322"/>
      <c r="L2789" s="323"/>
    </row>
    <row r="2790" spans="6:12" x14ac:dyDescent="0.3">
      <c r="F2790" s="322"/>
      <c r="G2790" s="322"/>
      <c r="H2790" s="322"/>
      <c r="I2790" s="322"/>
      <c r="J2790" s="322"/>
      <c r="K2790" s="322"/>
      <c r="L2790" s="323"/>
    </row>
    <row r="2791" spans="6:12" x14ac:dyDescent="0.3">
      <c r="F2791" s="322"/>
      <c r="G2791" s="322"/>
      <c r="H2791" s="322"/>
      <c r="I2791" s="322"/>
      <c r="J2791" s="322"/>
      <c r="K2791" s="322"/>
      <c r="L2791" s="323"/>
    </row>
    <row r="2792" spans="6:12" x14ac:dyDescent="0.3">
      <c r="F2792" s="322"/>
      <c r="G2792" s="322"/>
      <c r="H2792" s="322"/>
      <c r="I2792" s="322"/>
      <c r="J2792" s="322"/>
      <c r="K2792" s="322"/>
      <c r="L2792" s="323"/>
    </row>
    <row r="2793" spans="6:12" x14ac:dyDescent="0.3">
      <c r="F2793" s="322"/>
      <c r="G2793" s="322"/>
      <c r="H2793" s="322"/>
      <c r="I2793" s="322"/>
      <c r="J2793" s="322"/>
      <c r="K2793" s="322"/>
      <c r="L2793" s="323"/>
    </row>
    <row r="2794" spans="6:12" x14ac:dyDescent="0.3">
      <c r="F2794" s="322"/>
      <c r="G2794" s="322"/>
      <c r="H2794" s="322"/>
      <c r="I2794" s="322"/>
      <c r="J2794" s="322"/>
      <c r="K2794" s="322"/>
      <c r="L2794" s="323"/>
    </row>
    <row r="2795" spans="6:12" x14ac:dyDescent="0.3">
      <c r="F2795" s="322"/>
      <c r="G2795" s="322"/>
      <c r="H2795" s="322"/>
      <c r="I2795" s="322"/>
      <c r="J2795" s="322"/>
      <c r="K2795" s="322"/>
      <c r="L2795" s="323"/>
    </row>
    <row r="2796" spans="6:12" x14ac:dyDescent="0.3">
      <c r="F2796" s="322"/>
      <c r="G2796" s="322"/>
      <c r="H2796" s="322"/>
      <c r="I2796" s="322"/>
      <c r="J2796" s="322"/>
      <c r="K2796" s="322"/>
      <c r="L2796" s="323"/>
    </row>
    <row r="2797" spans="6:12" x14ac:dyDescent="0.3">
      <c r="F2797" s="322"/>
      <c r="G2797" s="322"/>
      <c r="H2797" s="322"/>
      <c r="I2797" s="322"/>
      <c r="J2797" s="322"/>
      <c r="K2797" s="322"/>
      <c r="L2797" s="323"/>
    </row>
    <row r="2798" spans="6:12" x14ac:dyDescent="0.3">
      <c r="F2798" s="322"/>
      <c r="G2798" s="322"/>
      <c r="H2798" s="322"/>
      <c r="I2798" s="322"/>
      <c r="J2798" s="322"/>
      <c r="K2798" s="322"/>
      <c r="L2798" s="323"/>
    </row>
    <row r="2799" spans="6:12" x14ac:dyDescent="0.3">
      <c r="F2799" s="322"/>
      <c r="G2799" s="322"/>
      <c r="H2799" s="322"/>
      <c r="I2799" s="322"/>
      <c r="J2799" s="322"/>
      <c r="K2799" s="322"/>
      <c r="L2799" s="323"/>
    </row>
    <row r="2800" spans="6:12" x14ac:dyDescent="0.3">
      <c r="F2800" s="322"/>
      <c r="G2800" s="322"/>
      <c r="H2800" s="322"/>
      <c r="I2800" s="322"/>
      <c r="J2800" s="322"/>
      <c r="K2800" s="322"/>
      <c r="L2800" s="323"/>
    </row>
    <row r="2801" spans="6:12" x14ac:dyDescent="0.3">
      <c r="F2801" s="322"/>
      <c r="G2801" s="322"/>
      <c r="H2801" s="322"/>
      <c r="I2801" s="322"/>
      <c r="J2801" s="322"/>
      <c r="K2801" s="322"/>
      <c r="L2801" s="323"/>
    </row>
    <row r="2802" spans="6:12" x14ac:dyDescent="0.3">
      <c r="F2802" s="322"/>
      <c r="G2802" s="322"/>
      <c r="H2802" s="322"/>
      <c r="I2802" s="322"/>
      <c r="J2802" s="322"/>
      <c r="K2802" s="322"/>
      <c r="L2802" s="323"/>
    </row>
    <row r="2803" spans="6:12" x14ac:dyDescent="0.3">
      <c r="F2803" s="322"/>
      <c r="G2803" s="322"/>
      <c r="H2803" s="322"/>
      <c r="I2803" s="322"/>
      <c r="J2803" s="322"/>
      <c r="K2803" s="322"/>
      <c r="L2803" s="323"/>
    </row>
    <row r="2804" spans="6:12" x14ac:dyDescent="0.3">
      <c r="F2804" s="322"/>
      <c r="G2804" s="322"/>
      <c r="H2804" s="322"/>
      <c r="I2804" s="322"/>
      <c r="J2804" s="322"/>
      <c r="K2804" s="322"/>
      <c r="L2804" s="323"/>
    </row>
    <row r="2805" spans="6:12" x14ac:dyDescent="0.3">
      <c r="F2805" s="322"/>
      <c r="G2805" s="322"/>
      <c r="H2805" s="322"/>
      <c r="I2805" s="322"/>
      <c r="J2805" s="322"/>
      <c r="K2805" s="322"/>
      <c r="L2805" s="323"/>
    </row>
    <row r="2806" spans="6:12" x14ac:dyDescent="0.3">
      <c r="F2806" s="322"/>
      <c r="G2806" s="322"/>
      <c r="H2806" s="322"/>
      <c r="I2806" s="322"/>
      <c r="J2806" s="322"/>
      <c r="K2806" s="322"/>
      <c r="L2806" s="323"/>
    </row>
    <row r="2807" spans="6:12" x14ac:dyDescent="0.3">
      <c r="F2807" s="322"/>
      <c r="G2807" s="322"/>
      <c r="H2807" s="322"/>
      <c r="I2807" s="322"/>
      <c r="J2807" s="322"/>
      <c r="K2807" s="322"/>
      <c r="L2807" s="323"/>
    </row>
    <row r="2808" spans="6:12" x14ac:dyDescent="0.3">
      <c r="F2808" s="322"/>
      <c r="G2808" s="322"/>
      <c r="H2808" s="322"/>
      <c r="I2808" s="322"/>
      <c r="J2808" s="322"/>
      <c r="K2808" s="322"/>
      <c r="L2808" s="323"/>
    </row>
    <row r="2809" spans="6:12" x14ac:dyDescent="0.3">
      <c r="F2809" s="322"/>
      <c r="G2809" s="322"/>
      <c r="H2809" s="322"/>
      <c r="I2809" s="322"/>
      <c r="J2809" s="322"/>
      <c r="K2809" s="322"/>
      <c r="L2809" s="323"/>
    </row>
    <row r="2810" spans="6:12" x14ac:dyDescent="0.3">
      <c r="F2810" s="322"/>
      <c r="G2810" s="322"/>
      <c r="H2810" s="322"/>
      <c r="I2810" s="322"/>
      <c r="J2810" s="322"/>
      <c r="K2810" s="322"/>
      <c r="L2810" s="323"/>
    </row>
    <row r="2811" spans="6:12" x14ac:dyDescent="0.3">
      <c r="F2811" s="322"/>
      <c r="G2811" s="322"/>
      <c r="H2811" s="322"/>
      <c r="I2811" s="322"/>
      <c r="J2811" s="322"/>
      <c r="K2811" s="322"/>
      <c r="L2811" s="323"/>
    </row>
    <row r="2812" spans="6:12" x14ac:dyDescent="0.3">
      <c r="F2812" s="322"/>
      <c r="G2812" s="322"/>
      <c r="H2812" s="322"/>
      <c r="I2812" s="322"/>
      <c r="J2812" s="322"/>
      <c r="K2812" s="322"/>
      <c r="L2812" s="323"/>
    </row>
    <row r="2813" spans="6:12" x14ac:dyDescent="0.3">
      <c r="F2813" s="322"/>
      <c r="G2813" s="322"/>
      <c r="H2813" s="322"/>
      <c r="I2813" s="322"/>
      <c r="J2813" s="322"/>
      <c r="K2813" s="322"/>
      <c r="L2813" s="323"/>
    </row>
    <row r="2814" spans="6:12" x14ac:dyDescent="0.3">
      <c r="F2814" s="322"/>
      <c r="G2814" s="322"/>
      <c r="H2814" s="322"/>
      <c r="I2814" s="322"/>
      <c r="J2814" s="322"/>
      <c r="K2814" s="322"/>
      <c r="L2814" s="323"/>
    </row>
    <row r="2815" spans="6:12" x14ac:dyDescent="0.3">
      <c r="F2815" s="322"/>
      <c r="G2815" s="322"/>
      <c r="H2815" s="322"/>
      <c r="I2815" s="322"/>
      <c r="J2815" s="322"/>
      <c r="K2815" s="322"/>
      <c r="L2815" s="323"/>
    </row>
    <row r="2816" spans="6:12" x14ac:dyDescent="0.3">
      <c r="F2816" s="322"/>
      <c r="G2816" s="322"/>
      <c r="H2816" s="322"/>
      <c r="I2816" s="322"/>
      <c r="J2816" s="322"/>
      <c r="K2816" s="322"/>
      <c r="L2816" s="323"/>
    </row>
    <row r="2817" spans="6:12" x14ac:dyDescent="0.3">
      <c r="F2817" s="322"/>
      <c r="G2817" s="322"/>
      <c r="H2817" s="322"/>
      <c r="I2817" s="322"/>
      <c r="J2817" s="322"/>
      <c r="K2817" s="322"/>
      <c r="L2817" s="323"/>
    </row>
    <row r="2818" spans="6:12" x14ac:dyDescent="0.3">
      <c r="F2818" s="322"/>
      <c r="G2818" s="322"/>
      <c r="H2818" s="322"/>
      <c r="I2818" s="322"/>
      <c r="J2818" s="322"/>
      <c r="K2818" s="322"/>
      <c r="L2818" s="323"/>
    </row>
    <row r="2819" spans="6:12" x14ac:dyDescent="0.3">
      <c r="F2819" s="322"/>
      <c r="G2819" s="322"/>
      <c r="H2819" s="322"/>
      <c r="I2819" s="322"/>
      <c r="J2819" s="322"/>
      <c r="K2819" s="322"/>
      <c r="L2819" s="323"/>
    </row>
  </sheetData>
  <mergeCells count="9">
    <mergeCell ref="D12:D13"/>
    <mergeCell ref="E12:E13"/>
    <mergeCell ref="F12:H12"/>
    <mergeCell ref="I12:L12"/>
    <mergeCell ref="B8:K8"/>
    <mergeCell ref="B9:K9"/>
    <mergeCell ref="B10:K10"/>
    <mergeCell ref="B12:B13"/>
    <mergeCell ref="C12:C13"/>
  </mergeCells>
  <hyperlinks>
    <hyperlink ref="L9" location="INDICE!B47" display="INDICE" xr:uid="{00000000-0004-0000-2000-000000000000}"/>
  </hyperlinks>
  <printOptions horizontalCentered="1"/>
  <pageMargins left="0" right="0" top="1.1811023622047245" bottom="0.78740157480314965" header="0" footer="0.19685039370078741"/>
  <pageSetup paperSize="9" firstPageNumber="72" orientation="landscape" useFirstPageNumber="1" r:id="rId1"/>
  <headerFooter scaleWithDoc="0">
    <oddHeader>&amp;C
&amp;G</oddHeader>
    <oddFooter>&amp;C&amp;P</oddFooter>
    <evenFooter>&amp;L&amp;G&amp;C&amp;P&amp;R&amp;G</evenFooter>
  </headerFooter>
  <drawing r:id="rId2"/>
  <legacyDrawingHF r:id="rId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B1:L2723"/>
  <sheetViews>
    <sheetView showGridLines="0" zoomScaleNormal="100" workbookViewId="0">
      <selection activeCell="K9" sqref="K9"/>
    </sheetView>
  </sheetViews>
  <sheetFormatPr baseColWidth="10" defaultColWidth="11.44140625" defaultRowHeight="13.2" x14ac:dyDescent="0.25"/>
  <cols>
    <col min="1" max="1" width="3.33203125" style="18" customWidth="1"/>
    <col min="2" max="2" width="24.33203125" style="155" customWidth="1"/>
    <col min="3" max="3" width="24.44140625" style="156" customWidth="1"/>
    <col min="4" max="4" width="33.77734375" style="157" customWidth="1"/>
    <col min="5" max="5" width="29" style="157" customWidth="1"/>
    <col min="6" max="6" width="12.109375" style="157" customWidth="1"/>
    <col min="7" max="7" width="10.33203125" style="157" customWidth="1"/>
    <col min="8" max="8" width="11.44140625" style="157" customWidth="1"/>
    <col min="9" max="9" width="10.6640625" style="157" customWidth="1"/>
    <col min="10" max="16384" width="11.44140625" style="18"/>
  </cols>
  <sheetData>
    <row r="1" spans="2:12" ht="24.9" customHeight="1" x14ac:dyDescent="0.25"/>
    <row r="2" spans="2:12" ht="24.9" customHeight="1" x14ac:dyDescent="0.25"/>
    <row r="3" spans="2:12" ht="24.9" customHeight="1" x14ac:dyDescent="0.25"/>
    <row r="4" spans="2:12" ht="24.9" customHeight="1" x14ac:dyDescent="0.25"/>
    <row r="5" spans="2:12" ht="24.9" customHeight="1" x14ac:dyDescent="0.25"/>
    <row r="8" spans="2:12" x14ac:dyDescent="0.25">
      <c r="B8" s="493" t="s">
        <v>352</v>
      </c>
      <c r="C8" s="493"/>
      <c r="D8" s="493"/>
      <c r="E8" s="493"/>
      <c r="F8" s="493"/>
      <c r="G8" s="493"/>
      <c r="H8" s="493"/>
      <c r="I8" s="493"/>
      <c r="J8" s="267"/>
      <c r="K8" s="267"/>
    </row>
    <row r="9" spans="2:12" x14ac:dyDescent="0.25">
      <c r="B9" s="493" t="s">
        <v>2602</v>
      </c>
      <c r="C9" s="493"/>
      <c r="D9" s="493"/>
      <c r="E9" s="493"/>
      <c r="F9" s="493"/>
      <c r="G9" s="493"/>
      <c r="H9" s="493"/>
      <c r="I9" s="493"/>
      <c r="J9" s="267"/>
      <c r="K9" s="315" t="s">
        <v>234</v>
      </c>
    </row>
    <row r="10" spans="2:12" x14ac:dyDescent="0.25">
      <c r="B10" s="493" t="s">
        <v>3751</v>
      </c>
      <c r="C10" s="493"/>
      <c r="D10" s="493"/>
      <c r="E10" s="493"/>
      <c r="F10" s="493"/>
      <c r="G10" s="493"/>
      <c r="H10" s="493"/>
      <c r="I10" s="493"/>
      <c r="J10" s="267"/>
      <c r="K10" s="267"/>
    </row>
    <row r="11" spans="2:12" x14ac:dyDescent="0.25">
      <c r="B11" s="151"/>
      <c r="C11" s="152"/>
      <c r="D11" s="153"/>
      <c r="E11" s="153"/>
      <c r="F11" s="153"/>
      <c r="G11" s="153"/>
      <c r="H11" s="153"/>
      <c r="I11" s="29"/>
    </row>
    <row r="12" spans="2:12" ht="14.25" customHeight="1" x14ac:dyDescent="0.25">
      <c r="B12" s="456" t="s">
        <v>2604</v>
      </c>
      <c r="C12" s="456" t="s">
        <v>2603</v>
      </c>
      <c r="D12" s="456" t="s">
        <v>2605</v>
      </c>
      <c r="E12" s="456" t="s">
        <v>3424</v>
      </c>
      <c r="F12" s="456" t="s">
        <v>4</v>
      </c>
      <c r="G12" s="456"/>
      <c r="H12" s="456"/>
      <c r="I12" s="456" t="s">
        <v>5</v>
      </c>
      <c r="J12" s="456"/>
      <c r="K12" s="456"/>
      <c r="L12" s="456"/>
    </row>
    <row r="13" spans="2:12" x14ac:dyDescent="0.25">
      <c r="B13" s="456"/>
      <c r="C13" s="456"/>
      <c r="D13" s="456"/>
      <c r="E13" s="456"/>
      <c r="F13" s="350" t="s">
        <v>10</v>
      </c>
      <c r="G13" s="350" t="s">
        <v>0</v>
      </c>
      <c r="H13" s="350" t="s">
        <v>1</v>
      </c>
      <c r="I13" s="350" t="s">
        <v>10</v>
      </c>
      <c r="J13" s="350" t="s">
        <v>0</v>
      </c>
      <c r="K13" s="350" t="s">
        <v>1</v>
      </c>
      <c r="L13" s="350" t="s">
        <v>409</v>
      </c>
    </row>
    <row r="14" spans="2:12" s="154" customFormat="1" ht="12.6" x14ac:dyDescent="0.2">
      <c r="B14" s="363" t="s">
        <v>10</v>
      </c>
      <c r="C14" s="363" t="s">
        <v>10</v>
      </c>
      <c r="D14" s="363" t="s">
        <v>10</v>
      </c>
      <c r="E14" s="363" t="s">
        <v>10</v>
      </c>
      <c r="F14" s="372">
        <f t="shared" ref="F14:L14" si="0">+SUM(F15:F2719)</f>
        <v>1751549</v>
      </c>
      <c r="G14" s="372">
        <f t="shared" si="0"/>
        <v>838288</v>
      </c>
      <c r="H14" s="372">
        <f t="shared" si="0"/>
        <v>913261</v>
      </c>
      <c r="I14" s="372">
        <f t="shared" si="0"/>
        <v>1387780</v>
      </c>
      <c r="J14" s="372">
        <f t="shared" si="0"/>
        <v>752755</v>
      </c>
      <c r="K14" s="372">
        <f t="shared" si="0"/>
        <v>634847</v>
      </c>
      <c r="L14" s="372">
        <f t="shared" si="0"/>
        <v>178</v>
      </c>
    </row>
    <row r="15" spans="2:12" s="154" customFormat="1" x14ac:dyDescent="0.2">
      <c r="B15" s="371" t="s">
        <v>218</v>
      </c>
      <c r="C15" s="371" t="s">
        <v>2191</v>
      </c>
      <c r="D15" s="371" t="s">
        <v>413</v>
      </c>
      <c r="E15" s="371" t="s">
        <v>815</v>
      </c>
      <c r="F15" s="360">
        <v>4</v>
      </c>
      <c r="G15" s="360">
        <v>2</v>
      </c>
      <c r="H15" s="360">
        <v>2</v>
      </c>
      <c r="I15" s="360">
        <v>5</v>
      </c>
      <c r="J15" s="360">
        <v>1</v>
      </c>
      <c r="K15" s="360">
        <v>4</v>
      </c>
      <c r="L15" s="360">
        <v>0</v>
      </c>
    </row>
    <row r="16" spans="2:12" x14ac:dyDescent="0.25">
      <c r="B16" s="371" t="s">
        <v>218</v>
      </c>
      <c r="C16" s="371" t="s">
        <v>2191</v>
      </c>
      <c r="D16" s="371" t="s">
        <v>413</v>
      </c>
      <c r="E16" s="371" t="s">
        <v>1285</v>
      </c>
      <c r="F16" s="360">
        <v>1</v>
      </c>
      <c r="G16" s="360">
        <v>0</v>
      </c>
      <c r="H16" s="360">
        <v>1</v>
      </c>
      <c r="I16" s="360">
        <v>2</v>
      </c>
      <c r="J16" s="360">
        <v>1</v>
      </c>
      <c r="K16" s="360">
        <v>1</v>
      </c>
      <c r="L16" s="360">
        <v>0</v>
      </c>
    </row>
    <row r="17" spans="2:12" x14ac:dyDescent="0.25">
      <c r="B17" s="371" t="s">
        <v>218</v>
      </c>
      <c r="C17" s="371" t="s">
        <v>2191</v>
      </c>
      <c r="D17" s="371" t="s">
        <v>413</v>
      </c>
      <c r="E17" s="371" t="s">
        <v>1911</v>
      </c>
      <c r="F17" s="360">
        <v>2</v>
      </c>
      <c r="G17" s="360">
        <v>1</v>
      </c>
      <c r="H17" s="360">
        <v>1</v>
      </c>
      <c r="I17" s="360">
        <v>4</v>
      </c>
      <c r="J17" s="360">
        <v>2</v>
      </c>
      <c r="K17" s="360">
        <v>2</v>
      </c>
      <c r="L17" s="360">
        <v>0</v>
      </c>
    </row>
    <row r="18" spans="2:12" x14ac:dyDescent="0.25">
      <c r="B18" s="371" t="s">
        <v>218</v>
      </c>
      <c r="C18" s="371" t="s">
        <v>2191</v>
      </c>
      <c r="D18" s="371" t="s">
        <v>413</v>
      </c>
      <c r="E18" s="371" t="s">
        <v>4022</v>
      </c>
      <c r="F18" s="360">
        <v>1</v>
      </c>
      <c r="G18" s="360">
        <v>1</v>
      </c>
      <c r="H18" s="360">
        <v>0</v>
      </c>
      <c r="I18" s="360">
        <v>0</v>
      </c>
      <c r="J18" s="360">
        <v>0</v>
      </c>
      <c r="K18" s="360">
        <v>0</v>
      </c>
      <c r="L18" s="360">
        <v>0</v>
      </c>
    </row>
    <row r="19" spans="2:12" x14ac:dyDescent="0.25">
      <c r="B19" s="371" t="s">
        <v>218</v>
      </c>
      <c r="C19" s="371" t="s">
        <v>2191</v>
      </c>
      <c r="D19" s="371" t="s">
        <v>413</v>
      </c>
      <c r="E19" s="371" t="s">
        <v>816</v>
      </c>
      <c r="F19" s="360">
        <v>3</v>
      </c>
      <c r="G19" s="360">
        <v>3</v>
      </c>
      <c r="H19" s="360">
        <v>0</v>
      </c>
      <c r="I19" s="360">
        <v>0</v>
      </c>
      <c r="J19" s="360">
        <v>0</v>
      </c>
      <c r="K19" s="360">
        <v>0</v>
      </c>
      <c r="L19" s="360">
        <v>0</v>
      </c>
    </row>
    <row r="20" spans="2:12" x14ac:dyDescent="0.25">
      <c r="B20" s="371" t="s">
        <v>218</v>
      </c>
      <c r="C20" s="371" t="s">
        <v>2191</v>
      </c>
      <c r="D20" s="371" t="s">
        <v>413</v>
      </c>
      <c r="E20" s="371" t="s">
        <v>817</v>
      </c>
      <c r="F20" s="360">
        <v>37</v>
      </c>
      <c r="G20" s="360">
        <v>23</v>
      </c>
      <c r="H20" s="360">
        <v>14</v>
      </c>
      <c r="I20" s="360">
        <v>17</v>
      </c>
      <c r="J20" s="360">
        <v>8</v>
      </c>
      <c r="K20" s="360">
        <v>9</v>
      </c>
      <c r="L20" s="360">
        <v>0</v>
      </c>
    </row>
    <row r="21" spans="2:12" x14ac:dyDescent="0.25">
      <c r="B21" s="371" t="s">
        <v>218</v>
      </c>
      <c r="C21" s="371" t="s">
        <v>2191</v>
      </c>
      <c r="D21" s="371" t="s">
        <v>413</v>
      </c>
      <c r="E21" s="371" t="s">
        <v>818</v>
      </c>
      <c r="F21" s="360">
        <v>20</v>
      </c>
      <c r="G21" s="360">
        <v>12</v>
      </c>
      <c r="H21" s="360">
        <v>8</v>
      </c>
      <c r="I21" s="360">
        <v>6</v>
      </c>
      <c r="J21" s="360">
        <v>2</v>
      </c>
      <c r="K21" s="360">
        <v>4</v>
      </c>
      <c r="L21" s="360">
        <v>0</v>
      </c>
    </row>
    <row r="22" spans="2:12" x14ac:dyDescent="0.25">
      <c r="B22" s="371" t="s">
        <v>218</v>
      </c>
      <c r="C22" s="371" t="s">
        <v>2191</v>
      </c>
      <c r="D22" s="371" t="s">
        <v>38</v>
      </c>
      <c r="E22" s="371" t="s">
        <v>451</v>
      </c>
      <c r="F22" s="360">
        <v>3</v>
      </c>
      <c r="G22" s="360">
        <v>1</v>
      </c>
      <c r="H22" s="360">
        <v>2</v>
      </c>
      <c r="I22" s="360">
        <v>5</v>
      </c>
      <c r="J22" s="360">
        <v>2</v>
      </c>
      <c r="K22" s="360">
        <v>3</v>
      </c>
      <c r="L22" s="360">
        <v>0</v>
      </c>
    </row>
    <row r="23" spans="2:12" x14ac:dyDescent="0.25">
      <c r="B23" s="371" t="s">
        <v>218</v>
      </c>
      <c r="C23" s="371" t="s">
        <v>2191</v>
      </c>
      <c r="D23" s="371" t="s">
        <v>38</v>
      </c>
      <c r="E23" s="371" t="s">
        <v>452</v>
      </c>
      <c r="F23" s="360">
        <v>10</v>
      </c>
      <c r="G23" s="360">
        <v>3</v>
      </c>
      <c r="H23" s="360">
        <v>7</v>
      </c>
      <c r="I23" s="360">
        <v>14</v>
      </c>
      <c r="J23" s="360">
        <v>4</v>
      </c>
      <c r="K23" s="360">
        <v>10</v>
      </c>
      <c r="L23" s="360">
        <v>0</v>
      </c>
    </row>
    <row r="24" spans="2:12" x14ac:dyDescent="0.25">
      <c r="B24" s="371" t="s">
        <v>218</v>
      </c>
      <c r="C24" s="371" t="s">
        <v>2191</v>
      </c>
      <c r="D24" s="371" t="s">
        <v>38</v>
      </c>
      <c r="E24" s="371" t="s">
        <v>453</v>
      </c>
      <c r="F24" s="360">
        <v>9</v>
      </c>
      <c r="G24" s="360">
        <v>3</v>
      </c>
      <c r="H24" s="360">
        <v>6</v>
      </c>
      <c r="I24" s="360">
        <v>7</v>
      </c>
      <c r="J24" s="360">
        <v>4</v>
      </c>
      <c r="K24" s="360">
        <v>3</v>
      </c>
      <c r="L24" s="360">
        <v>0</v>
      </c>
    </row>
    <row r="25" spans="2:12" x14ac:dyDescent="0.25">
      <c r="B25" s="371" t="s">
        <v>218</v>
      </c>
      <c r="C25" s="371" t="s">
        <v>2191</v>
      </c>
      <c r="D25" s="371" t="s">
        <v>38</v>
      </c>
      <c r="E25" s="371" t="s">
        <v>454</v>
      </c>
      <c r="F25" s="360">
        <v>9</v>
      </c>
      <c r="G25" s="360">
        <v>4</v>
      </c>
      <c r="H25" s="360">
        <v>5</v>
      </c>
      <c r="I25" s="360">
        <v>74</v>
      </c>
      <c r="J25" s="360">
        <v>35</v>
      </c>
      <c r="K25" s="360">
        <v>39</v>
      </c>
      <c r="L25" s="360">
        <v>0</v>
      </c>
    </row>
    <row r="26" spans="2:12" x14ac:dyDescent="0.25">
      <c r="B26" s="371" t="s">
        <v>218</v>
      </c>
      <c r="C26" s="371" t="s">
        <v>2191</v>
      </c>
      <c r="D26" s="371" t="s">
        <v>38</v>
      </c>
      <c r="E26" s="371" t="s">
        <v>455</v>
      </c>
      <c r="F26" s="360">
        <v>21</v>
      </c>
      <c r="G26" s="360">
        <v>11</v>
      </c>
      <c r="H26" s="360">
        <v>10</v>
      </c>
      <c r="I26" s="360">
        <v>22</v>
      </c>
      <c r="J26" s="360">
        <v>13</v>
      </c>
      <c r="K26" s="360">
        <v>9</v>
      </c>
      <c r="L26" s="360">
        <v>0</v>
      </c>
    </row>
    <row r="27" spans="2:12" x14ac:dyDescent="0.25">
      <c r="B27" s="371" t="s">
        <v>218</v>
      </c>
      <c r="C27" s="371" t="s">
        <v>2191</v>
      </c>
      <c r="D27" s="371" t="s">
        <v>38</v>
      </c>
      <c r="E27" s="371" t="s">
        <v>456</v>
      </c>
      <c r="F27" s="360">
        <v>0</v>
      </c>
      <c r="G27" s="360">
        <v>0</v>
      </c>
      <c r="H27" s="360">
        <v>0</v>
      </c>
      <c r="I27" s="360">
        <v>1</v>
      </c>
      <c r="J27" s="360">
        <v>1</v>
      </c>
      <c r="K27" s="360">
        <v>0</v>
      </c>
      <c r="L27" s="360">
        <v>0</v>
      </c>
    </row>
    <row r="28" spans="2:12" x14ac:dyDescent="0.25">
      <c r="B28" s="371" t="s">
        <v>218</v>
      </c>
      <c r="C28" s="371" t="s">
        <v>2191</v>
      </c>
      <c r="D28" s="371" t="s">
        <v>38</v>
      </c>
      <c r="E28" s="371" t="s">
        <v>457</v>
      </c>
      <c r="F28" s="360">
        <v>5</v>
      </c>
      <c r="G28" s="360">
        <v>0</v>
      </c>
      <c r="H28" s="360">
        <v>5</v>
      </c>
      <c r="I28" s="360">
        <v>9</v>
      </c>
      <c r="J28" s="360">
        <v>5</v>
      </c>
      <c r="K28" s="360">
        <v>4</v>
      </c>
      <c r="L28" s="360">
        <v>0</v>
      </c>
    </row>
    <row r="29" spans="2:12" x14ac:dyDescent="0.25">
      <c r="B29" s="371" t="s">
        <v>218</v>
      </c>
      <c r="C29" s="371" t="s">
        <v>2191</v>
      </c>
      <c r="D29" s="371" t="s">
        <v>38</v>
      </c>
      <c r="E29" s="371" t="s">
        <v>458</v>
      </c>
      <c r="F29" s="360">
        <v>214</v>
      </c>
      <c r="G29" s="360">
        <v>90</v>
      </c>
      <c r="H29" s="360">
        <v>124</v>
      </c>
      <c r="I29" s="360">
        <v>468</v>
      </c>
      <c r="J29" s="360">
        <v>213</v>
      </c>
      <c r="K29" s="360">
        <v>255</v>
      </c>
      <c r="L29" s="360">
        <v>0</v>
      </c>
    </row>
    <row r="30" spans="2:12" x14ac:dyDescent="0.25">
      <c r="B30" s="371" t="s">
        <v>218</v>
      </c>
      <c r="C30" s="371" t="s">
        <v>2191</v>
      </c>
      <c r="D30" s="371" t="s">
        <v>38</v>
      </c>
      <c r="E30" s="371" t="s">
        <v>459</v>
      </c>
      <c r="F30" s="360">
        <v>26</v>
      </c>
      <c r="G30" s="360">
        <v>11</v>
      </c>
      <c r="H30" s="360">
        <v>15</v>
      </c>
      <c r="I30" s="360">
        <v>37</v>
      </c>
      <c r="J30" s="360">
        <v>17</v>
      </c>
      <c r="K30" s="360">
        <v>20</v>
      </c>
      <c r="L30" s="360">
        <v>0</v>
      </c>
    </row>
    <row r="31" spans="2:12" x14ac:dyDescent="0.25">
      <c r="B31" s="371" t="s">
        <v>218</v>
      </c>
      <c r="C31" s="371" t="s">
        <v>2191</v>
      </c>
      <c r="D31" s="371" t="s">
        <v>38</v>
      </c>
      <c r="E31" s="371" t="s">
        <v>460</v>
      </c>
      <c r="F31" s="360">
        <v>2</v>
      </c>
      <c r="G31" s="360">
        <v>1</v>
      </c>
      <c r="H31" s="360">
        <v>1</v>
      </c>
      <c r="I31" s="360">
        <v>3</v>
      </c>
      <c r="J31" s="360">
        <v>1</v>
      </c>
      <c r="K31" s="360">
        <v>2</v>
      </c>
      <c r="L31" s="360">
        <v>0</v>
      </c>
    </row>
    <row r="32" spans="2:12" x14ac:dyDescent="0.25">
      <c r="B32" s="371" t="s">
        <v>218</v>
      </c>
      <c r="C32" s="371" t="s">
        <v>2191</v>
      </c>
      <c r="D32" s="371" t="s">
        <v>38</v>
      </c>
      <c r="E32" s="371" t="s">
        <v>462</v>
      </c>
      <c r="F32" s="360">
        <v>9</v>
      </c>
      <c r="G32" s="360">
        <v>4</v>
      </c>
      <c r="H32" s="360">
        <v>5</v>
      </c>
      <c r="I32" s="360">
        <v>21</v>
      </c>
      <c r="J32" s="360">
        <v>11</v>
      </c>
      <c r="K32" s="360">
        <v>10</v>
      </c>
      <c r="L32" s="360">
        <v>0</v>
      </c>
    </row>
    <row r="33" spans="2:12" x14ac:dyDescent="0.25">
      <c r="B33" s="371" t="s">
        <v>218</v>
      </c>
      <c r="C33" s="371" t="s">
        <v>2191</v>
      </c>
      <c r="D33" s="371" t="s">
        <v>38</v>
      </c>
      <c r="E33" s="371" t="s">
        <v>463</v>
      </c>
      <c r="F33" s="360">
        <v>35</v>
      </c>
      <c r="G33" s="360">
        <v>19</v>
      </c>
      <c r="H33" s="360">
        <v>16</v>
      </c>
      <c r="I33" s="360">
        <v>122</v>
      </c>
      <c r="J33" s="360">
        <v>67</v>
      </c>
      <c r="K33" s="360">
        <v>55</v>
      </c>
      <c r="L33" s="360">
        <v>0</v>
      </c>
    </row>
    <row r="34" spans="2:12" x14ac:dyDescent="0.25">
      <c r="B34" s="371" t="s">
        <v>218</v>
      </c>
      <c r="C34" s="371" t="s">
        <v>2191</v>
      </c>
      <c r="D34" s="371" t="s">
        <v>38</v>
      </c>
      <c r="E34" s="371" t="s">
        <v>464</v>
      </c>
      <c r="F34" s="360">
        <v>0</v>
      </c>
      <c r="G34" s="360">
        <v>0</v>
      </c>
      <c r="H34" s="360">
        <v>0</v>
      </c>
      <c r="I34" s="360">
        <v>3</v>
      </c>
      <c r="J34" s="360">
        <v>2</v>
      </c>
      <c r="K34" s="360">
        <v>1</v>
      </c>
      <c r="L34" s="360">
        <v>0</v>
      </c>
    </row>
    <row r="35" spans="2:12" x14ac:dyDescent="0.25">
      <c r="B35" s="371" t="s">
        <v>218</v>
      </c>
      <c r="C35" s="371" t="s">
        <v>2191</v>
      </c>
      <c r="D35" s="371" t="s">
        <v>38</v>
      </c>
      <c r="E35" s="371" t="s">
        <v>465</v>
      </c>
      <c r="F35" s="360">
        <v>1</v>
      </c>
      <c r="G35" s="360">
        <v>0</v>
      </c>
      <c r="H35" s="360">
        <v>1</v>
      </c>
      <c r="I35" s="360">
        <v>0</v>
      </c>
      <c r="J35" s="360">
        <v>0</v>
      </c>
      <c r="K35" s="360">
        <v>0</v>
      </c>
      <c r="L35" s="360">
        <v>0</v>
      </c>
    </row>
    <row r="36" spans="2:12" x14ac:dyDescent="0.25">
      <c r="B36" s="371" t="s">
        <v>218</v>
      </c>
      <c r="C36" s="371" t="s">
        <v>2191</v>
      </c>
      <c r="D36" s="371" t="s">
        <v>38</v>
      </c>
      <c r="E36" s="371" t="s">
        <v>817</v>
      </c>
      <c r="F36" s="360">
        <v>16</v>
      </c>
      <c r="G36" s="360">
        <v>7</v>
      </c>
      <c r="H36" s="360">
        <v>9</v>
      </c>
      <c r="I36" s="360">
        <v>8</v>
      </c>
      <c r="J36" s="360">
        <v>4</v>
      </c>
      <c r="K36" s="360">
        <v>4</v>
      </c>
      <c r="L36" s="360">
        <v>0</v>
      </c>
    </row>
    <row r="37" spans="2:12" x14ac:dyDescent="0.25">
      <c r="B37" s="371" t="s">
        <v>218</v>
      </c>
      <c r="C37" s="371" t="s">
        <v>2191</v>
      </c>
      <c r="D37" s="371" t="s">
        <v>38</v>
      </c>
      <c r="E37" s="371" t="s">
        <v>466</v>
      </c>
      <c r="F37" s="360">
        <v>42</v>
      </c>
      <c r="G37" s="360">
        <v>15</v>
      </c>
      <c r="H37" s="360">
        <v>27</v>
      </c>
      <c r="I37" s="360">
        <v>96</v>
      </c>
      <c r="J37" s="360">
        <v>49</v>
      </c>
      <c r="K37" s="360">
        <v>47</v>
      </c>
      <c r="L37" s="360">
        <v>0</v>
      </c>
    </row>
    <row r="38" spans="2:12" x14ac:dyDescent="0.25">
      <c r="B38" s="371" t="s">
        <v>218</v>
      </c>
      <c r="C38" s="371" t="s">
        <v>2191</v>
      </c>
      <c r="D38" s="371" t="s">
        <v>38</v>
      </c>
      <c r="E38" s="371" t="s">
        <v>467</v>
      </c>
      <c r="F38" s="360">
        <v>1778</v>
      </c>
      <c r="G38" s="360">
        <v>831</v>
      </c>
      <c r="H38" s="360">
        <v>947</v>
      </c>
      <c r="I38" s="360">
        <v>2303</v>
      </c>
      <c r="J38" s="360">
        <v>1156</v>
      </c>
      <c r="K38" s="360">
        <v>1147</v>
      </c>
      <c r="L38" s="360">
        <v>0</v>
      </c>
    </row>
    <row r="39" spans="2:12" x14ac:dyDescent="0.25">
      <c r="B39" s="371" t="s">
        <v>218</v>
      </c>
      <c r="C39" s="371" t="s">
        <v>2191</v>
      </c>
      <c r="D39" s="371" t="s">
        <v>38</v>
      </c>
      <c r="E39" s="371" t="s">
        <v>468</v>
      </c>
      <c r="F39" s="360">
        <v>375</v>
      </c>
      <c r="G39" s="360">
        <v>149</v>
      </c>
      <c r="H39" s="360">
        <v>226</v>
      </c>
      <c r="I39" s="360">
        <v>257</v>
      </c>
      <c r="J39" s="360">
        <v>104</v>
      </c>
      <c r="K39" s="360">
        <v>153</v>
      </c>
      <c r="L39" s="360">
        <v>0</v>
      </c>
    </row>
    <row r="40" spans="2:12" x14ac:dyDescent="0.25">
      <c r="B40" s="371" t="s">
        <v>218</v>
      </c>
      <c r="C40" s="371" t="s">
        <v>2191</v>
      </c>
      <c r="D40" s="371" t="s">
        <v>38</v>
      </c>
      <c r="E40" s="371" t="s">
        <v>469</v>
      </c>
      <c r="F40" s="360">
        <v>11</v>
      </c>
      <c r="G40" s="360">
        <v>4</v>
      </c>
      <c r="H40" s="360">
        <v>7</v>
      </c>
      <c r="I40" s="360">
        <v>7</v>
      </c>
      <c r="J40" s="360">
        <v>4</v>
      </c>
      <c r="K40" s="360">
        <v>3</v>
      </c>
      <c r="L40" s="360">
        <v>0</v>
      </c>
    </row>
    <row r="41" spans="2:12" x14ac:dyDescent="0.25">
      <c r="B41" s="371" t="s">
        <v>218</v>
      </c>
      <c r="C41" s="371" t="s">
        <v>2191</v>
      </c>
      <c r="D41" s="371" t="s">
        <v>38</v>
      </c>
      <c r="E41" s="371" t="s">
        <v>470</v>
      </c>
      <c r="F41" s="360">
        <v>125</v>
      </c>
      <c r="G41" s="360">
        <v>67</v>
      </c>
      <c r="H41" s="360">
        <v>58</v>
      </c>
      <c r="I41" s="360">
        <v>455</v>
      </c>
      <c r="J41" s="360">
        <v>203</v>
      </c>
      <c r="K41" s="360">
        <v>252</v>
      </c>
      <c r="L41" s="360">
        <v>0</v>
      </c>
    </row>
    <row r="42" spans="2:12" x14ac:dyDescent="0.25">
      <c r="B42" s="371" t="s">
        <v>218</v>
      </c>
      <c r="C42" s="371" t="s">
        <v>2191</v>
      </c>
      <c r="D42" s="371" t="s">
        <v>38</v>
      </c>
      <c r="E42" s="371" t="s">
        <v>471</v>
      </c>
      <c r="F42" s="360">
        <v>25</v>
      </c>
      <c r="G42" s="360">
        <v>15</v>
      </c>
      <c r="H42" s="360">
        <v>10</v>
      </c>
      <c r="I42" s="360">
        <v>15</v>
      </c>
      <c r="J42" s="360">
        <v>8</v>
      </c>
      <c r="K42" s="360">
        <v>7</v>
      </c>
      <c r="L42" s="360">
        <v>0</v>
      </c>
    </row>
    <row r="43" spans="2:12" x14ac:dyDescent="0.25">
      <c r="B43" s="371" t="s">
        <v>218</v>
      </c>
      <c r="C43" s="371" t="s">
        <v>2191</v>
      </c>
      <c r="D43" s="371" t="s">
        <v>38</v>
      </c>
      <c r="E43" s="371" t="s">
        <v>472</v>
      </c>
      <c r="F43" s="360">
        <v>407</v>
      </c>
      <c r="G43" s="360">
        <v>188</v>
      </c>
      <c r="H43" s="360">
        <v>219</v>
      </c>
      <c r="I43" s="360">
        <v>1300</v>
      </c>
      <c r="J43" s="360">
        <v>623</v>
      </c>
      <c r="K43" s="360">
        <v>677</v>
      </c>
      <c r="L43" s="360">
        <v>0</v>
      </c>
    </row>
    <row r="44" spans="2:12" x14ac:dyDescent="0.25">
      <c r="B44" s="371" t="s">
        <v>218</v>
      </c>
      <c r="C44" s="371" t="s">
        <v>2191</v>
      </c>
      <c r="D44" s="371" t="s">
        <v>38</v>
      </c>
      <c r="E44" s="371" t="s">
        <v>145</v>
      </c>
      <c r="F44" s="360">
        <v>1725</v>
      </c>
      <c r="G44" s="360">
        <v>728</v>
      </c>
      <c r="H44" s="360">
        <v>997</v>
      </c>
      <c r="I44" s="360">
        <v>4644</v>
      </c>
      <c r="J44" s="360">
        <v>2260</v>
      </c>
      <c r="K44" s="360">
        <v>2384</v>
      </c>
      <c r="L44" s="360">
        <v>0</v>
      </c>
    </row>
    <row r="45" spans="2:12" x14ac:dyDescent="0.25">
      <c r="B45" s="371" t="s">
        <v>218</v>
      </c>
      <c r="C45" s="371" t="s">
        <v>2191</v>
      </c>
      <c r="D45" s="371" t="s">
        <v>38</v>
      </c>
      <c r="E45" s="371" t="s">
        <v>146</v>
      </c>
      <c r="F45" s="360">
        <v>10067</v>
      </c>
      <c r="G45" s="360">
        <v>4457</v>
      </c>
      <c r="H45" s="360">
        <v>5610</v>
      </c>
      <c r="I45" s="360">
        <v>16582</v>
      </c>
      <c r="J45" s="360">
        <v>7988</v>
      </c>
      <c r="K45" s="360">
        <v>8591</v>
      </c>
      <c r="L45" s="360">
        <v>3</v>
      </c>
    </row>
    <row r="46" spans="2:12" x14ac:dyDescent="0.25">
      <c r="B46" s="371" t="s">
        <v>218</v>
      </c>
      <c r="C46" s="371" t="s">
        <v>2191</v>
      </c>
      <c r="D46" s="371" t="s">
        <v>38</v>
      </c>
      <c r="E46" s="371" t="s">
        <v>473</v>
      </c>
      <c r="F46" s="360">
        <v>3</v>
      </c>
      <c r="G46" s="360">
        <v>1</v>
      </c>
      <c r="H46" s="360">
        <v>2</v>
      </c>
      <c r="I46" s="360">
        <v>14</v>
      </c>
      <c r="J46" s="360">
        <v>6</v>
      </c>
      <c r="K46" s="360">
        <v>8</v>
      </c>
      <c r="L46" s="360">
        <v>0</v>
      </c>
    </row>
    <row r="47" spans="2:12" x14ac:dyDescent="0.25">
      <c r="B47" s="371" t="s">
        <v>218</v>
      </c>
      <c r="C47" s="371" t="s">
        <v>2191</v>
      </c>
      <c r="D47" s="371" t="s">
        <v>38</v>
      </c>
      <c r="E47" s="371" t="s">
        <v>474</v>
      </c>
      <c r="F47" s="360">
        <v>2</v>
      </c>
      <c r="G47" s="360">
        <v>2</v>
      </c>
      <c r="H47" s="360">
        <v>0</v>
      </c>
      <c r="I47" s="360">
        <v>1</v>
      </c>
      <c r="J47" s="360">
        <v>1</v>
      </c>
      <c r="K47" s="360">
        <v>0</v>
      </c>
      <c r="L47" s="360">
        <v>0</v>
      </c>
    </row>
    <row r="48" spans="2:12" x14ac:dyDescent="0.25">
      <c r="B48" s="371" t="s">
        <v>218</v>
      </c>
      <c r="C48" s="371" t="s">
        <v>2191</v>
      </c>
      <c r="D48" s="371" t="s">
        <v>38</v>
      </c>
      <c r="E48" s="371" t="s">
        <v>2893</v>
      </c>
      <c r="F48" s="360">
        <v>0</v>
      </c>
      <c r="G48" s="360">
        <v>0</v>
      </c>
      <c r="H48" s="360">
        <v>0</v>
      </c>
      <c r="I48" s="360">
        <v>1</v>
      </c>
      <c r="J48" s="360">
        <v>1</v>
      </c>
      <c r="K48" s="360">
        <v>0</v>
      </c>
      <c r="L48" s="360">
        <v>0</v>
      </c>
    </row>
    <row r="49" spans="2:12" x14ac:dyDescent="0.25">
      <c r="B49" s="371" t="s">
        <v>218</v>
      </c>
      <c r="C49" s="371" t="s">
        <v>2191</v>
      </c>
      <c r="D49" s="371" t="s">
        <v>38</v>
      </c>
      <c r="E49" s="371" t="s">
        <v>475</v>
      </c>
      <c r="F49" s="360">
        <v>15</v>
      </c>
      <c r="G49" s="360">
        <v>7</v>
      </c>
      <c r="H49" s="360">
        <v>8</v>
      </c>
      <c r="I49" s="360">
        <v>28</v>
      </c>
      <c r="J49" s="360">
        <v>13</v>
      </c>
      <c r="K49" s="360">
        <v>15</v>
      </c>
      <c r="L49" s="360">
        <v>0</v>
      </c>
    </row>
    <row r="50" spans="2:12" x14ac:dyDescent="0.25">
      <c r="B50" s="371" t="s">
        <v>218</v>
      </c>
      <c r="C50" s="371" t="s">
        <v>2191</v>
      </c>
      <c r="D50" s="371" t="s">
        <v>38</v>
      </c>
      <c r="E50" s="371" t="s">
        <v>476</v>
      </c>
      <c r="F50" s="360">
        <v>38</v>
      </c>
      <c r="G50" s="360">
        <v>13</v>
      </c>
      <c r="H50" s="360">
        <v>25</v>
      </c>
      <c r="I50" s="360">
        <v>92</v>
      </c>
      <c r="J50" s="360">
        <v>49</v>
      </c>
      <c r="K50" s="360">
        <v>43</v>
      </c>
      <c r="L50" s="360">
        <v>0</v>
      </c>
    </row>
    <row r="51" spans="2:12" x14ac:dyDescent="0.25">
      <c r="B51" s="371" t="s">
        <v>218</v>
      </c>
      <c r="C51" s="371" t="s">
        <v>2191</v>
      </c>
      <c r="D51" s="371" t="s">
        <v>38</v>
      </c>
      <c r="E51" s="371" t="s">
        <v>2226</v>
      </c>
      <c r="F51" s="360">
        <v>3</v>
      </c>
      <c r="G51" s="360">
        <v>0</v>
      </c>
      <c r="H51" s="360">
        <v>3</v>
      </c>
      <c r="I51" s="360">
        <v>0</v>
      </c>
      <c r="J51" s="360">
        <v>0</v>
      </c>
      <c r="K51" s="360">
        <v>0</v>
      </c>
      <c r="L51" s="360">
        <v>0</v>
      </c>
    </row>
    <row r="52" spans="2:12" x14ac:dyDescent="0.25">
      <c r="B52" s="371" t="s">
        <v>218</v>
      </c>
      <c r="C52" s="371" t="s">
        <v>2191</v>
      </c>
      <c r="D52" s="371" t="s">
        <v>38</v>
      </c>
      <c r="E52" s="371" t="s">
        <v>477</v>
      </c>
      <c r="F52" s="360">
        <v>1</v>
      </c>
      <c r="G52" s="360">
        <v>1</v>
      </c>
      <c r="H52" s="360">
        <v>0</v>
      </c>
      <c r="I52" s="360">
        <v>8</v>
      </c>
      <c r="J52" s="360">
        <v>3</v>
      </c>
      <c r="K52" s="360">
        <v>5</v>
      </c>
      <c r="L52" s="360">
        <v>0</v>
      </c>
    </row>
    <row r="53" spans="2:12" x14ac:dyDescent="0.25">
      <c r="B53" s="371" t="s">
        <v>218</v>
      </c>
      <c r="C53" s="371" t="s">
        <v>2191</v>
      </c>
      <c r="D53" s="371" t="s">
        <v>38</v>
      </c>
      <c r="E53" s="371" t="s">
        <v>1296</v>
      </c>
      <c r="F53" s="360">
        <v>8</v>
      </c>
      <c r="G53" s="360">
        <v>4</v>
      </c>
      <c r="H53" s="360">
        <v>4</v>
      </c>
      <c r="I53" s="360">
        <v>26</v>
      </c>
      <c r="J53" s="360">
        <v>14</v>
      </c>
      <c r="K53" s="360">
        <v>12</v>
      </c>
      <c r="L53" s="360">
        <v>0</v>
      </c>
    </row>
    <row r="54" spans="2:12" x14ac:dyDescent="0.25">
      <c r="B54" s="371" t="s">
        <v>218</v>
      </c>
      <c r="C54" s="371" t="s">
        <v>2191</v>
      </c>
      <c r="D54" s="371" t="s">
        <v>38</v>
      </c>
      <c r="E54" s="371" t="s">
        <v>478</v>
      </c>
      <c r="F54" s="360">
        <v>2</v>
      </c>
      <c r="G54" s="360">
        <v>1</v>
      </c>
      <c r="H54" s="360">
        <v>1</v>
      </c>
      <c r="I54" s="360">
        <v>8</v>
      </c>
      <c r="J54" s="360">
        <v>3</v>
      </c>
      <c r="K54" s="360">
        <v>5</v>
      </c>
      <c r="L54" s="360">
        <v>0</v>
      </c>
    </row>
    <row r="55" spans="2:12" x14ac:dyDescent="0.25">
      <c r="B55" s="371" t="s">
        <v>218</v>
      </c>
      <c r="C55" s="371" t="s">
        <v>2191</v>
      </c>
      <c r="D55" s="371" t="s">
        <v>38</v>
      </c>
      <c r="E55" s="371" t="s">
        <v>151</v>
      </c>
      <c r="F55" s="360">
        <v>3</v>
      </c>
      <c r="G55" s="360">
        <v>0</v>
      </c>
      <c r="H55" s="360">
        <v>3</v>
      </c>
      <c r="I55" s="360">
        <v>5</v>
      </c>
      <c r="J55" s="360">
        <v>3</v>
      </c>
      <c r="K55" s="360">
        <v>2</v>
      </c>
      <c r="L55" s="360">
        <v>0</v>
      </c>
    </row>
    <row r="56" spans="2:12" x14ac:dyDescent="0.25">
      <c r="B56" s="371" t="s">
        <v>218</v>
      </c>
      <c r="C56" s="371" t="s">
        <v>2191</v>
      </c>
      <c r="D56" s="371" t="s">
        <v>38</v>
      </c>
      <c r="E56" s="371" t="s">
        <v>479</v>
      </c>
      <c r="F56" s="360">
        <v>6</v>
      </c>
      <c r="G56" s="360">
        <v>3</v>
      </c>
      <c r="H56" s="360">
        <v>3</v>
      </c>
      <c r="I56" s="360">
        <v>2</v>
      </c>
      <c r="J56" s="360">
        <v>1</v>
      </c>
      <c r="K56" s="360">
        <v>1</v>
      </c>
      <c r="L56" s="360">
        <v>0</v>
      </c>
    </row>
    <row r="57" spans="2:12" s="154" customFormat="1" x14ac:dyDescent="0.2">
      <c r="B57" s="371" t="s">
        <v>218</v>
      </c>
      <c r="C57" s="371" t="s">
        <v>2191</v>
      </c>
      <c r="D57" s="371" t="s">
        <v>38</v>
      </c>
      <c r="E57" s="371" t="s">
        <v>2894</v>
      </c>
      <c r="F57" s="360">
        <v>4</v>
      </c>
      <c r="G57" s="360">
        <v>1</v>
      </c>
      <c r="H57" s="360">
        <v>3</v>
      </c>
      <c r="I57" s="360">
        <v>2</v>
      </c>
      <c r="J57" s="360">
        <v>0</v>
      </c>
      <c r="K57" s="360">
        <v>2</v>
      </c>
      <c r="L57" s="360">
        <v>0</v>
      </c>
    </row>
    <row r="58" spans="2:12" x14ac:dyDescent="0.25">
      <c r="B58" s="371" t="s">
        <v>218</v>
      </c>
      <c r="C58" s="371" t="s">
        <v>2191</v>
      </c>
      <c r="D58" s="371" t="s">
        <v>38</v>
      </c>
      <c r="E58" s="371" t="s">
        <v>480</v>
      </c>
      <c r="F58" s="360">
        <v>24</v>
      </c>
      <c r="G58" s="360">
        <v>9</v>
      </c>
      <c r="H58" s="360">
        <v>15</v>
      </c>
      <c r="I58" s="360">
        <v>60</v>
      </c>
      <c r="J58" s="360">
        <v>31</v>
      </c>
      <c r="K58" s="360">
        <v>29</v>
      </c>
      <c r="L58" s="360">
        <v>0</v>
      </c>
    </row>
    <row r="59" spans="2:12" x14ac:dyDescent="0.25">
      <c r="B59" s="371" t="s">
        <v>218</v>
      </c>
      <c r="C59" s="371" t="s">
        <v>2191</v>
      </c>
      <c r="D59" s="371" t="s">
        <v>38</v>
      </c>
      <c r="E59" s="371" t="s">
        <v>481</v>
      </c>
      <c r="F59" s="360">
        <v>52</v>
      </c>
      <c r="G59" s="360">
        <v>18</v>
      </c>
      <c r="H59" s="360">
        <v>34</v>
      </c>
      <c r="I59" s="360">
        <v>204</v>
      </c>
      <c r="J59" s="360">
        <v>97</v>
      </c>
      <c r="K59" s="360">
        <v>107</v>
      </c>
      <c r="L59" s="360">
        <v>0</v>
      </c>
    </row>
    <row r="60" spans="2:12" x14ac:dyDescent="0.25">
      <c r="B60" s="371" t="s">
        <v>218</v>
      </c>
      <c r="C60" s="371" t="s">
        <v>2191</v>
      </c>
      <c r="D60" s="371" t="s">
        <v>38</v>
      </c>
      <c r="E60" s="371" t="s">
        <v>2895</v>
      </c>
      <c r="F60" s="360">
        <v>2</v>
      </c>
      <c r="G60" s="360">
        <v>1</v>
      </c>
      <c r="H60" s="360">
        <v>1</v>
      </c>
      <c r="I60" s="360">
        <v>4</v>
      </c>
      <c r="J60" s="360">
        <v>0</v>
      </c>
      <c r="K60" s="360">
        <v>4</v>
      </c>
      <c r="L60" s="360">
        <v>0</v>
      </c>
    </row>
    <row r="61" spans="2:12" x14ac:dyDescent="0.25">
      <c r="B61" s="371" t="s">
        <v>218</v>
      </c>
      <c r="C61" s="371" t="s">
        <v>2191</v>
      </c>
      <c r="D61" s="371" t="s">
        <v>38</v>
      </c>
      <c r="E61" s="371" t="s">
        <v>482</v>
      </c>
      <c r="F61" s="360">
        <v>0</v>
      </c>
      <c r="G61" s="360">
        <v>0</v>
      </c>
      <c r="H61" s="360">
        <v>0</v>
      </c>
      <c r="I61" s="360">
        <v>3</v>
      </c>
      <c r="J61" s="360">
        <v>1</v>
      </c>
      <c r="K61" s="360">
        <v>2</v>
      </c>
      <c r="L61" s="360">
        <v>0</v>
      </c>
    </row>
    <row r="62" spans="2:12" x14ac:dyDescent="0.25">
      <c r="B62" s="371" t="s">
        <v>218</v>
      </c>
      <c r="C62" s="371" t="s">
        <v>2191</v>
      </c>
      <c r="D62" s="371" t="s">
        <v>38</v>
      </c>
      <c r="E62" s="371" t="s">
        <v>483</v>
      </c>
      <c r="F62" s="360">
        <v>131</v>
      </c>
      <c r="G62" s="360">
        <v>54</v>
      </c>
      <c r="H62" s="360">
        <v>77</v>
      </c>
      <c r="I62" s="360">
        <v>156</v>
      </c>
      <c r="J62" s="360">
        <v>51</v>
      </c>
      <c r="K62" s="360">
        <v>105</v>
      </c>
      <c r="L62" s="360">
        <v>0</v>
      </c>
    </row>
    <row r="63" spans="2:12" x14ac:dyDescent="0.25">
      <c r="B63" s="371" t="s">
        <v>218</v>
      </c>
      <c r="C63" s="371" t="s">
        <v>2191</v>
      </c>
      <c r="D63" s="371" t="s">
        <v>38</v>
      </c>
      <c r="E63" s="371" t="s">
        <v>484</v>
      </c>
      <c r="F63" s="360">
        <v>17</v>
      </c>
      <c r="G63" s="360">
        <v>11</v>
      </c>
      <c r="H63" s="360">
        <v>6</v>
      </c>
      <c r="I63" s="360">
        <v>16</v>
      </c>
      <c r="J63" s="360">
        <v>8</v>
      </c>
      <c r="K63" s="360">
        <v>8</v>
      </c>
      <c r="L63" s="360">
        <v>0</v>
      </c>
    </row>
    <row r="64" spans="2:12" x14ac:dyDescent="0.25">
      <c r="B64" s="371" t="s">
        <v>218</v>
      </c>
      <c r="C64" s="371" t="s">
        <v>2191</v>
      </c>
      <c r="D64" s="371" t="s">
        <v>38</v>
      </c>
      <c r="E64" s="371" t="s">
        <v>485</v>
      </c>
      <c r="F64" s="360">
        <v>13</v>
      </c>
      <c r="G64" s="360">
        <v>6</v>
      </c>
      <c r="H64" s="360">
        <v>7</v>
      </c>
      <c r="I64" s="360">
        <v>19</v>
      </c>
      <c r="J64" s="360">
        <v>4</v>
      </c>
      <c r="K64" s="360">
        <v>15</v>
      </c>
      <c r="L64" s="360">
        <v>0</v>
      </c>
    </row>
    <row r="65" spans="2:12" x14ac:dyDescent="0.25">
      <c r="B65" s="371" t="s">
        <v>218</v>
      </c>
      <c r="C65" s="371" t="s">
        <v>2191</v>
      </c>
      <c r="D65" s="371" t="s">
        <v>38</v>
      </c>
      <c r="E65" s="371" t="s">
        <v>486</v>
      </c>
      <c r="F65" s="360">
        <v>1</v>
      </c>
      <c r="G65" s="360">
        <v>1</v>
      </c>
      <c r="H65" s="360">
        <v>0</v>
      </c>
      <c r="I65" s="360">
        <v>3</v>
      </c>
      <c r="J65" s="360">
        <v>1</v>
      </c>
      <c r="K65" s="360">
        <v>2</v>
      </c>
      <c r="L65" s="360">
        <v>0</v>
      </c>
    </row>
    <row r="66" spans="2:12" x14ac:dyDescent="0.25">
      <c r="B66" s="371" t="s">
        <v>218</v>
      </c>
      <c r="C66" s="371" t="s">
        <v>2191</v>
      </c>
      <c r="D66" s="371" t="s">
        <v>38</v>
      </c>
      <c r="E66" s="371" t="s">
        <v>487</v>
      </c>
      <c r="F66" s="360">
        <v>4</v>
      </c>
      <c r="G66" s="360">
        <v>3</v>
      </c>
      <c r="H66" s="360">
        <v>1</v>
      </c>
      <c r="I66" s="360">
        <v>5</v>
      </c>
      <c r="J66" s="360">
        <v>4</v>
      </c>
      <c r="K66" s="360">
        <v>1</v>
      </c>
      <c r="L66" s="360">
        <v>0</v>
      </c>
    </row>
    <row r="67" spans="2:12" x14ac:dyDescent="0.25">
      <c r="B67" s="371" t="s">
        <v>218</v>
      </c>
      <c r="C67" s="371" t="s">
        <v>2191</v>
      </c>
      <c r="D67" s="371" t="s">
        <v>38</v>
      </c>
      <c r="E67" s="371" t="s">
        <v>488</v>
      </c>
      <c r="F67" s="360">
        <v>33</v>
      </c>
      <c r="G67" s="360">
        <v>15</v>
      </c>
      <c r="H67" s="360">
        <v>18</v>
      </c>
      <c r="I67" s="360">
        <v>67</v>
      </c>
      <c r="J67" s="360">
        <v>28</v>
      </c>
      <c r="K67" s="360">
        <v>39</v>
      </c>
      <c r="L67" s="360">
        <v>0</v>
      </c>
    </row>
    <row r="68" spans="2:12" x14ac:dyDescent="0.25">
      <c r="B68" s="371" t="s">
        <v>218</v>
      </c>
      <c r="C68" s="371" t="s">
        <v>2191</v>
      </c>
      <c r="D68" s="371" t="s">
        <v>38</v>
      </c>
      <c r="E68" s="371" t="s">
        <v>489</v>
      </c>
      <c r="F68" s="360">
        <v>72</v>
      </c>
      <c r="G68" s="360">
        <v>33</v>
      </c>
      <c r="H68" s="360">
        <v>39</v>
      </c>
      <c r="I68" s="360">
        <v>47</v>
      </c>
      <c r="J68" s="360">
        <v>19</v>
      </c>
      <c r="K68" s="360">
        <v>28</v>
      </c>
      <c r="L68" s="360">
        <v>0</v>
      </c>
    </row>
    <row r="69" spans="2:12" x14ac:dyDescent="0.25">
      <c r="B69" s="371" t="s">
        <v>218</v>
      </c>
      <c r="C69" s="371" t="s">
        <v>2191</v>
      </c>
      <c r="D69" s="371" t="s">
        <v>38</v>
      </c>
      <c r="E69" s="371" t="s">
        <v>490</v>
      </c>
      <c r="F69" s="360">
        <v>2</v>
      </c>
      <c r="G69" s="360">
        <v>0</v>
      </c>
      <c r="H69" s="360">
        <v>2</v>
      </c>
      <c r="I69" s="360">
        <v>3</v>
      </c>
      <c r="J69" s="360">
        <v>2</v>
      </c>
      <c r="K69" s="360">
        <v>1</v>
      </c>
      <c r="L69" s="360">
        <v>0</v>
      </c>
    </row>
    <row r="70" spans="2:12" x14ac:dyDescent="0.25">
      <c r="B70" s="371" t="s">
        <v>218</v>
      </c>
      <c r="C70" s="371" t="s">
        <v>2191</v>
      </c>
      <c r="D70" s="371" t="s">
        <v>4023</v>
      </c>
      <c r="E70" s="371" t="s">
        <v>4024</v>
      </c>
      <c r="F70" s="360">
        <v>1</v>
      </c>
      <c r="G70" s="360">
        <v>1</v>
      </c>
      <c r="H70" s="360">
        <v>0</v>
      </c>
      <c r="I70" s="360">
        <v>0</v>
      </c>
      <c r="J70" s="360">
        <v>0</v>
      </c>
      <c r="K70" s="360">
        <v>0</v>
      </c>
      <c r="L70" s="360">
        <v>0</v>
      </c>
    </row>
    <row r="71" spans="2:12" x14ac:dyDescent="0.25">
      <c r="B71" s="371" t="s">
        <v>218</v>
      </c>
      <c r="C71" s="371" t="s">
        <v>2191</v>
      </c>
      <c r="D71" s="371" t="s">
        <v>2189</v>
      </c>
      <c r="E71" s="371" t="s">
        <v>553</v>
      </c>
      <c r="F71" s="360">
        <v>11</v>
      </c>
      <c r="G71" s="360">
        <v>3</v>
      </c>
      <c r="H71" s="360">
        <v>8</v>
      </c>
      <c r="I71" s="360">
        <v>12</v>
      </c>
      <c r="J71" s="360">
        <v>6</v>
      </c>
      <c r="K71" s="360">
        <v>6</v>
      </c>
      <c r="L71" s="360">
        <v>0</v>
      </c>
    </row>
    <row r="72" spans="2:12" x14ac:dyDescent="0.25">
      <c r="B72" s="371" t="s">
        <v>218</v>
      </c>
      <c r="C72" s="371" t="s">
        <v>2191</v>
      </c>
      <c r="D72" s="371" t="s">
        <v>2189</v>
      </c>
      <c r="E72" s="371" t="s">
        <v>554</v>
      </c>
      <c r="F72" s="360">
        <v>10153</v>
      </c>
      <c r="G72" s="360">
        <v>4321</v>
      </c>
      <c r="H72" s="360">
        <v>5832</v>
      </c>
      <c r="I72" s="360">
        <v>12765</v>
      </c>
      <c r="J72" s="360">
        <v>6295</v>
      </c>
      <c r="K72" s="360">
        <v>6468</v>
      </c>
      <c r="L72" s="360">
        <v>2</v>
      </c>
    </row>
    <row r="73" spans="2:12" x14ac:dyDescent="0.25">
      <c r="B73" s="371" t="s">
        <v>218</v>
      </c>
      <c r="C73" s="371" t="s">
        <v>2191</v>
      </c>
      <c r="D73" s="371" t="s">
        <v>2189</v>
      </c>
      <c r="E73" s="371" t="s">
        <v>555</v>
      </c>
      <c r="F73" s="360">
        <v>56</v>
      </c>
      <c r="G73" s="360">
        <v>20</v>
      </c>
      <c r="H73" s="360">
        <v>36</v>
      </c>
      <c r="I73" s="360">
        <v>53</v>
      </c>
      <c r="J73" s="360">
        <v>23</v>
      </c>
      <c r="K73" s="360">
        <v>30</v>
      </c>
      <c r="L73" s="360">
        <v>0</v>
      </c>
    </row>
    <row r="74" spans="2:12" x14ac:dyDescent="0.25">
      <c r="B74" s="371" t="s">
        <v>218</v>
      </c>
      <c r="C74" s="371" t="s">
        <v>2191</v>
      </c>
      <c r="D74" s="371" t="s">
        <v>2189</v>
      </c>
      <c r="E74" s="371" t="s">
        <v>556</v>
      </c>
      <c r="F74" s="360">
        <v>18</v>
      </c>
      <c r="G74" s="360">
        <v>7</v>
      </c>
      <c r="H74" s="360">
        <v>11</v>
      </c>
      <c r="I74" s="360">
        <v>10</v>
      </c>
      <c r="J74" s="360">
        <v>6</v>
      </c>
      <c r="K74" s="360">
        <v>4</v>
      </c>
      <c r="L74" s="360">
        <v>0</v>
      </c>
    </row>
    <row r="75" spans="2:12" x14ac:dyDescent="0.25">
      <c r="B75" s="371" t="s">
        <v>218</v>
      </c>
      <c r="C75" s="371" t="s">
        <v>2191</v>
      </c>
      <c r="D75" s="371" t="s">
        <v>2189</v>
      </c>
      <c r="E75" s="371" t="s">
        <v>557</v>
      </c>
      <c r="F75" s="360">
        <v>138</v>
      </c>
      <c r="G75" s="360">
        <v>57</v>
      </c>
      <c r="H75" s="360">
        <v>81</v>
      </c>
      <c r="I75" s="360">
        <v>133</v>
      </c>
      <c r="J75" s="360">
        <v>71</v>
      </c>
      <c r="K75" s="360">
        <v>62</v>
      </c>
      <c r="L75" s="360">
        <v>0</v>
      </c>
    </row>
    <row r="76" spans="2:12" x14ac:dyDescent="0.25">
      <c r="B76" s="371" t="s">
        <v>218</v>
      </c>
      <c r="C76" s="371" t="s">
        <v>2191</v>
      </c>
      <c r="D76" s="371" t="s">
        <v>2189</v>
      </c>
      <c r="E76" s="371" t="s">
        <v>558</v>
      </c>
      <c r="F76" s="360">
        <v>21</v>
      </c>
      <c r="G76" s="360">
        <v>7</v>
      </c>
      <c r="H76" s="360">
        <v>14</v>
      </c>
      <c r="I76" s="360">
        <v>4</v>
      </c>
      <c r="J76" s="360">
        <v>3</v>
      </c>
      <c r="K76" s="360">
        <v>1</v>
      </c>
      <c r="L76" s="360">
        <v>0</v>
      </c>
    </row>
    <row r="77" spans="2:12" x14ac:dyDescent="0.25">
      <c r="B77" s="371" t="s">
        <v>218</v>
      </c>
      <c r="C77" s="371" t="s">
        <v>2191</v>
      </c>
      <c r="D77" s="371" t="s">
        <v>2189</v>
      </c>
      <c r="E77" s="371" t="s">
        <v>559</v>
      </c>
      <c r="F77" s="360">
        <v>7</v>
      </c>
      <c r="G77" s="360">
        <v>2</v>
      </c>
      <c r="H77" s="360">
        <v>5</v>
      </c>
      <c r="I77" s="360">
        <v>13</v>
      </c>
      <c r="J77" s="360">
        <v>5</v>
      </c>
      <c r="K77" s="360">
        <v>8</v>
      </c>
      <c r="L77" s="360">
        <v>0</v>
      </c>
    </row>
    <row r="78" spans="2:12" x14ac:dyDescent="0.25">
      <c r="B78" s="371" t="s">
        <v>218</v>
      </c>
      <c r="C78" s="371" t="s">
        <v>2191</v>
      </c>
      <c r="D78" s="371" t="s">
        <v>2189</v>
      </c>
      <c r="E78" s="371" t="s">
        <v>560</v>
      </c>
      <c r="F78" s="360">
        <v>64</v>
      </c>
      <c r="G78" s="360">
        <v>30</v>
      </c>
      <c r="H78" s="360">
        <v>34</v>
      </c>
      <c r="I78" s="360">
        <v>91</v>
      </c>
      <c r="J78" s="360">
        <v>49</v>
      </c>
      <c r="K78" s="360">
        <v>42</v>
      </c>
      <c r="L78" s="360">
        <v>0</v>
      </c>
    </row>
    <row r="79" spans="2:12" x14ac:dyDescent="0.25">
      <c r="B79" s="371" t="s">
        <v>218</v>
      </c>
      <c r="C79" s="371" t="s">
        <v>2191</v>
      </c>
      <c r="D79" s="371" t="s">
        <v>2189</v>
      </c>
      <c r="E79" s="371" t="s">
        <v>561</v>
      </c>
      <c r="F79" s="360">
        <v>62</v>
      </c>
      <c r="G79" s="360">
        <v>40</v>
      </c>
      <c r="H79" s="360">
        <v>22</v>
      </c>
      <c r="I79" s="360">
        <v>123</v>
      </c>
      <c r="J79" s="360">
        <v>62</v>
      </c>
      <c r="K79" s="360">
        <v>61</v>
      </c>
      <c r="L79" s="360">
        <v>0</v>
      </c>
    </row>
    <row r="80" spans="2:12" x14ac:dyDescent="0.25">
      <c r="B80" s="371" t="s">
        <v>218</v>
      </c>
      <c r="C80" s="371" t="s">
        <v>2191</v>
      </c>
      <c r="D80" s="371" t="s">
        <v>2189</v>
      </c>
      <c r="E80" s="371" t="s">
        <v>562</v>
      </c>
      <c r="F80" s="360">
        <v>16</v>
      </c>
      <c r="G80" s="360">
        <v>8</v>
      </c>
      <c r="H80" s="360">
        <v>8</v>
      </c>
      <c r="I80" s="360">
        <v>26</v>
      </c>
      <c r="J80" s="360">
        <v>10</v>
      </c>
      <c r="K80" s="360">
        <v>16</v>
      </c>
      <c r="L80" s="360">
        <v>0</v>
      </c>
    </row>
    <row r="81" spans="2:12" x14ac:dyDescent="0.25">
      <c r="B81" s="371" t="s">
        <v>218</v>
      </c>
      <c r="C81" s="371" t="s">
        <v>2191</v>
      </c>
      <c r="D81" s="371" t="s">
        <v>2189</v>
      </c>
      <c r="E81" s="371" t="s">
        <v>563</v>
      </c>
      <c r="F81" s="360">
        <v>10</v>
      </c>
      <c r="G81" s="360">
        <v>4</v>
      </c>
      <c r="H81" s="360">
        <v>6</v>
      </c>
      <c r="I81" s="360">
        <v>9</v>
      </c>
      <c r="J81" s="360">
        <v>3</v>
      </c>
      <c r="K81" s="360">
        <v>6</v>
      </c>
      <c r="L81" s="360">
        <v>0</v>
      </c>
    </row>
    <row r="82" spans="2:12" x14ac:dyDescent="0.25">
      <c r="B82" s="371" t="s">
        <v>218</v>
      </c>
      <c r="C82" s="371" t="s">
        <v>2191</v>
      </c>
      <c r="D82" s="371" t="s">
        <v>2189</v>
      </c>
      <c r="E82" s="371" t="s">
        <v>564</v>
      </c>
      <c r="F82" s="360">
        <v>6</v>
      </c>
      <c r="G82" s="360">
        <v>4</v>
      </c>
      <c r="H82" s="360">
        <v>2</v>
      </c>
      <c r="I82" s="360">
        <v>6</v>
      </c>
      <c r="J82" s="360">
        <v>2</v>
      </c>
      <c r="K82" s="360">
        <v>4</v>
      </c>
      <c r="L82" s="360">
        <v>0</v>
      </c>
    </row>
    <row r="83" spans="2:12" x14ac:dyDescent="0.25">
      <c r="B83" s="371" t="s">
        <v>218</v>
      </c>
      <c r="C83" s="371" t="s">
        <v>2191</v>
      </c>
      <c r="D83" s="371" t="s">
        <v>2189</v>
      </c>
      <c r="E83" s="371" t="s">
        <v>565</v>
      </c>
      <c r="F83" s="360">
        <v>635</v>
      </c>
      <c r="G83" s="360">
        <v>268</v>
      </c>
      <c r="H83" s="360">
        <v>367</v>
      </c>
      <c r="I83" s="360">
        <v>562</v>
      </c>
      <c r="J83" s="360">
        <v>268</v>
      </c>
      <c r="K83" s="360">
        <v>294</v>
      </c>
      <c r="L83" s="360">
        <v>0</v>
      </c>
    </row>
    <row r="84" spans="2:12" x14ac:dyDescent="0.25">
      <c r="B84" s="371" t="s">
        <v>218</v>
      </c>
      <c r="C84" s="371" t="s">
        <v>2191</v>
      </c>
      <c r="D84" s="371" t="s">
        <v>2189</v>
      </c>
      <c r="E84" s="371" t="s">
        <v>566</v>
      </c>
      <c r="F84" s="360">
        <v>256</v>
      </c>
      <c r="G84" s="360">
        <v>104</v>
      </c>
      <c r="H84" s="360">
        <v>152</v>
      </c>
      <c r="I84" s="360">
        <v>241</v>
      </c>
      <c r="J84" s="360">
        <v>131</v>
      </c>
      <c r="K84" s="360">
        <v>110</v>
      </c>
      <c r="L84" s="360">
        <v>0</v>
      </c>
    </row>
    <row r="85" spans="2:12" x14ac:dyDescent="0.25">
      <c r="B85" s="371" t="s">
        <v>218</v>
      </c>
      <c r="C85" s="371" t="s">
        <v>2191</v>
      </c>
      <c r="D85" s="371" t="s">
        <v>2189</v>
      </c>
      <c r="E85" s="371" t="s">
        <v>567</v>
      </c>
      <c r="F85" s="360">
        <v>68</v>
      </c>
      <c r="G85" s="360">
        <v>32</v>
      </c>
      <c r="H85" s="360">
        <v>36</v>
      </c>
      <c r="I85" s="360">
        <v>94</v>
      </c>
      <c r="J85" s="360">
        <v>42</v>
      </c>
      <c r="K85" s="360">
        <v>52</v>
      </c>
      <c r="L85" s="360">
        <v>0</v>
      </c>
    </row>
    <row r="86" spans="2:12" x14ac:dyDescent="0.25">
      <c r="B86" s="371" t="s">
        <v>218</v>
      </c>
      <c r="C86" s="371" t="s">
        <v>2191</v>
      </c>
      <c r="D86" s="371" t="s">
        <v>2189</v>
      </c>
      <c r="E86" s="371" t="s">
        <v>568</v>
      </c>
      <c r="F86" s="360">
        <v>7</v>
      </c>
      <c r="G86" s="360">
        <v>3</v>
      </c>
      <c r="H86" s="360">
        <v>4</v>
      </c>
      <c r="I86" s="360">
        <v>6</v>
      </c>
      <c r="J86" s="360">
        <v>4</v>
      </c>
      <c r="K86" s="360">
        <v>2</v>
      </c>
      <c r="L86" s="360">
        <v>0</v>
      </c>
    </row>
    <row r="87" spans="2:12" x14ac:dyDescent="0.25">
      <c r="B87" s="371" t="s">
        <v>218</v>
      </c>
      <c r="C87" s="371" t="s">
        <v>2191</v>
      </c>
      <c r="D87" s="371" t="s">
        <v>2189</v>
      </c>
      <c r="E87" s="371" t="s">
        <v>569</v>
      </c>
      <c r="F87" s="360">
        <v>410</v>
      </c>
      <c r="G87" s="360">
        <v>176</v>
      </c>
      <c r="H87" s="360">
        <v>234</v>
      </c>
      <c r="I87" s="360">
        <v>1447</v>
      </c>
      <c r="J87" s="360">
        <v>673</v>
      </c>
      <c r="K87" s="360">
        <v>774</v>
      </c>
      <c r="L87" s="360">
        <v>0</v>
      </c>
    </row>
    <row r="88" spans="2:12" x14ac:dyDescent="0.25">
      <c r="B88" s="371" t="s">
        <v>218</v>
      </c>
      <c r="C88" s="371" t="s">
        <v>2191</v>
      </c>
      <c r="D88" s="371" t="s">
        <v>2189</v>
      </c>
      <c r="E88" s="371" t="s">
        <v>570</v>
      </c>
      <c r="F88" s="360">
        <v>155</v>
      </c>
      <c r="G88" s="360">
        <v>59</v>
      </c>
      <c r="H88" s="360">
        <v>96</v>
      </c>
      <c r="I88" s="360">
        <v>203</v>
      </c>
      <c r="J88" s="360">
        <v>103</v>
      </c>
      <c r="K88" s="360">
        <v>100</v>
      </c>
      <c r="L88" s="360">
        <v>0</v>
      </c>
    </row>
    <row r="89" spans="2:12" x14ac:dyDescent="0.25">
      <c r="B89" s="371" t="s">
        <v>218</v>
      </c>
      <c r="C89" s="371" t="s">
        <v>2191</v>
      </c>
      <c r="D89" s="371" t="s">
        <v>2189</v>
      </c>
      <c r="E89" s="371" t="s">
        <v>571</v>
      </c>
      <c r="F89" s="360">
        <v>2161</v>
      </c>
      <c r="G89" s="360">
        <v>952</v>
      </c>
      <c r="H89" s="360">
        <v>1209</v>
      </c>
      <c r="I89" s="360">
        <v>4838</v>
      </c>
      <c r="J89" s="360">
        <v>2356</v>
      </c>
      <c r="K89" s="360">
        <v>2480</v>
      </c>
      <c r="L89" s="360">
        <v>2</v>
      </c>
    </row>
    <row r="90" spans="2:12" x14ac:dyDescent="0.25">
      <c r="B90" s="371" t="s">
        <v>218</v>
      </c>
      <c r="C90" s="371" t="s">
        <v>2191</v>
      </c>
      <c r="D90" s="371" t="s">
        <v>2189</v>
      </c>
      <c r="E90" s="371" t="s">
        <v>572</v>
      </c>
      <c r="F90" s="360">
        <v>38</v>
      </c>
      <c r="G90" s="360">
        <v>25</v>
      </c>
      <c r="H90" s="360">
        <v>13</v>
      </c>
      <c r="I90" s="360">
        <v>74</v>
      </c>
      <c r="J90" s="360">
        <v>39</v>
      </c>
      <c r="K90" s="360">
        <v>35</v>
      </c>
      <c r="L90" s="360">
        <v>0</v>
      </c>
    </row>
    <row r="91" spans="2:12" x14ac:dyDescent="0.25">
      <c r="B91" s="371" t="s">
        <v>218</v>
      </c>
      <c r="C91" s="371" t="s">
        <v>2191</v>
      </c>
      <c r="D91" s="371" t="s">
        <v>2189</v>
      </c>
      <c r="E91" s="371" t="s">
        <v>573</v>
      </c>
      <c r="F91" s="360">
        <v>97</v>
      </c>
      <c r="G91" s="360">
        <v>46</v>
      </c>
      <c r="H91" s="360">
        <v>51</v>
      </c>
      <c r="I91" s="360">
        <v>178</v>
      </c>
      <c r="J91" s="360">
        <v>83</v>
      </c>
      <c r="K91" s="360">
        <v>95</v>
      </c>
      <c r="L91" s="360">
        <v>0</v>
      </c>
    </row>
    <row r="92" spans="2:12" x14ac:dyDescent="0.25">
      <c r="B92" s="371" t="s">
        <v>218</v>
      </c>
      <c r="C92" s="371" t="s">
        <v>2191</v>
      </c>
      <c r="D92" s="371" t="s">
        <v>2189</v>
      </c>
      <c r="E92" s="371" t="s">
        <v>574</v>
      </c>
      <c r="F92" s="360">
        <v>5</v>
      </c>
      <c r="G92" s="360">
        <v>2</v>
      </c>
      <c r="H92" s="360">
        <v>3</v>
      </c>
      <c r="I92" s="360">
        <v>4</v>
      </c>
      <c r="J92" s="360">
        <v>2</v>
      </c>
      <c r="K92" s="360">
        <v>2</v>
      </c>
      <c r="L92" s="360">
        <v>0</v>
      </c>
    </row>
    <row r="93" spans="2:12" x14ac:dyDescent="0.25">
      <c r="B93" s="371" t="s">
        <v>218</v>
      </c>
      <c r="C93" s="371" t="s">
        <v>2191</v>
      </c>
      <c r="D93" s="371" t="s">
        <v>2189</v>
      </c>
      <c r="E93" s="371" t="s">
        <v>575</v>
      </c>
      <c r="F93" s="360">
        <v>3496</v>
      </c>
      <c r="G93" s="360">
        <v>1569</v>
      </c>
      <c r="H93" s="360">
        <v>1927</v>
      </c>
      <c r="I93" s="360">
        <v>5092</v>
      </c>
      <c r="J93" s="360">
        <v>2505</v>
      </c>
      <c r="K93" s="360">
        <v>2587</v>
      </c>
      <c r="L93" s="360">
        <v>0</v>
      </c>
    </row>
    <row r="94" spans="2:12" x14ac:dyDescent="0.25">
      <c r="B94" s="371" t="s">
        <v>218</v>
      </c>
      <c r="C94" s="371" t="s">
        <v>2191</v>
      </c>
      <c r="D94" s="371" t="s">
        <v>2189</v>
      </c>
      <c r="E94" s="371" t="s">
        <v>576</v>
      </c>
      <c r="F94" s="360">
        <v>3</v>
      </c>
      <c r="G94" s="360">
        <v>1</v>
      </c>
      <c r="H94" s="360">
        <v>2</v>
      </c>
      <c r="I94" s="360">
        <v>6</v>
      </c>
      <c r="J94" s="360">
        <v>3</v>
      </c>
      <c r="K94" s="360">
        <v>3</v>
      </c>
      <c r="L94" s="360">
        <v>0</v>
      </c>
    </row>
    <row r="95" spans="2:12" x14ac:dyDescent="0.25">
      <c r="B95" s="371" t="s">
        <v>218</v>
      </c>
      <c r="C95" s="371" t="s">
        <v>2191</v>
      </c>
      <c r="D95" s="371" t="s">
        <v>2189</v>
      </c>
      <c r="E95" s="371" t="s">
        <v>577</v>
      </c>
      <c r="F95" s="360">
        <v>24</v>
      </c>
      <c r="G95" s="360">
        <v>12</v>
      </c>
      <c r="H95" s="360">
        <v>12</v>
      </c>
      <c r="I95" s="360">
        <v>95</v>
      </c>
      <c r="J95" s="360">
        <v>77</v>
      </c>
      <c r="K95" s="360">
        <v>18</v>
      </c>
      <c r="L95" s="360">
        <v>0</v>
      </c>
    </row>
    <row r="96" spans="2:12" x14ac:dyDescent="0.25">
      <c r="B96" s="371" t="s">
        <v>218</v>
      </c>
      <c r="C96" s="371" t="s">
        <v>2191</v>
      </c>
      <c r="D96" s="371" t="s">
        <v>2189</v>
      </c>
      <c r="E96" s="371" t="s">
        <v>578</v>
      </c>
      <c r="F96" s="360">
        <v>20</v>
      </c>
      <c r="G96" s="360">
        <v>10</v>
      </c>
      <c r="H96" s="360">
        <v>10</v>
      </c>
      <c r="I96" s="360">
        <v>15</v>
      </c>
      <c r="J96" s="360">
        <v>4</v>
      </c>
      <c r="K96" s="360">
        <v>11</v>
      </c>
      <c r="L96" s="360">
        <v>0</v>
      </c>
    </row>
    <row r="97" spans="2:12" x14ac:dyDescent="0.25">
      <c r="B97" s="371" t="s">
        <v>218</v>
      </c>
      <c r="C97" s="371" t="s">
        <v>2191</v>
      </c>
      <c r="D97" s="371" t="s">
        <v>2189</v>
      </c>
      <c r="E97" s="371" t="s">
        <v>579</v>
      </c>
      <c r="F97" s="360">
        <v>23</v>
      </c>
      <c r="G97" s="360">
        <v>9</v>
      </c>
      <c r="H97" s="360">
        <v>14</v>
      </c>
      <c r="I97" s="360">
        <v>30</v>
      </c>
      <c r="J97" s="360">
        <v>13</v>
      </c>
      <c r="K97" s="360">
        <v>17</v>
      </c>
      <c r="L97" s="360">
        <v>0</v>
      </c>
    </row>
    <row r="98" spans="2:12" x14ac:dyDescent="0.25">
      <c r="B98" s="371" t="s">
        <v>218</v>
      </c>
      <c r="C98" s="371" t="s">
        <v>2191</v>
      </c>
      <c r="D98" s="371" t="s">
        <v>2189</v>
      </c>
      <c r="E98" s="371" t="s">
        <v>580</v>
      </c>
      <c r="F98" s="360">
        <v>21</v>
      </c>
      <c r="G98" s="360">
        <v>7</v>
      </c>
      <c r="H98" s="360">
        <v>14</v>
      </c>
      <c r="I98" s="360">
        <v>22</v>
      </c>
      <c r="J98" s="360">
        <v>8</v>
      </c>
      <c r="K98" s="360">
        <v>14</v>
      </c>
      <c r="L98" s="360">
        <v>0</v>
      </c>
    </row>
    <row r="99" spans="2:12" x14ac:dyDescent="0.25">
      <c r="B99" s="371" t="s">
        <v>218</v>
      </c>
      <c r="C99" s="371" t="s">
        <v>2191</v>
      </c>
      <c r="D99" s="371" t="s">
        <v>2189</v>
      </c>
      <c r="E99" s="371" t="s">
        <v>581</v>
      </c>
      <c r="F99" s="360">
        <v>365</v>
      </c>
      <c r="G99" s="360">
        <v>161</v>
      </c>
      <c r="H99" s="360">
        <v>204</v>
      </c>
      <c r="I99" s="360">
        <v>556</v>
      </c>
      <c r="J99" s="360">
        <v>243</v>
      </c>
      <c r="K99" s="360">
        <v>313</v>
      </c>
      <c r="L99" s="360">
        <v>0</v>
      </c>
    </row>
    <row r="100" spans="2:12" x14ac:dyDescent="0.25">
      <c r="B100" s="371" t="s">
        <v>218</v>
      </c>
      <c r="C100" s="371" t="s">
        <v>2191</v>
      </c>
      <c r="D100" s="371" t="s">
        <v>2189</v>
      </c>
      <c r="E100" s="371" t="s">
        <v>582</v>
      </c>
      <c r="F100" s="360">
        <v>100</v>
      </c>
      <c r="G100" s="360">
        <v>44</v>
      </c>
      <c r="H100" s="360">
        <v>56</v>
      </c>
      <c r="I100" s="360">
        <v>133</v>
      </c>
      <c r="J100" s="360">
        <v>62</v>
      </c>
      <c r="K100" s="360">
        <v>71</v>
      </c>
      <c r="L100" s="360">
        <v>0</v>
      </c>
    </row>
    <row r="101" spans="2:12" x14ac:dyDescent="0.25">
      <c r="B101" s="371" t="s">
        <v>218</v>
      </c>
      <c r="C101" s="371" t="s">
        <v>2191</v>
      </c>
      <c r="D101" s="371" t="s">
        <v>2189</v>
      </c>
      <c r="E101" s="371" t="s">
        <v>583</v>
      </c>
      <c r="F101" s="360">
        <v>84</v>
      </c>
      <c r="G101" s="360">
        <v>35</v>
      </c>
      <c r="H101" s="360">
        <v>49</v>
      </c>
      <c r="I101" s="360">
        <v>132</v>
      </c>
      <c r="J101" s="360">
        <v>50</v>
      </c>
      <c r="K101" s="360">
        <v>82</v>
      </c>
      <c r="L101" s="360">
        <v>0</v>
      </c>
    </row>
    <row r="102" spans="2:12" x14ac:dyDescent="0.25">
      <c r="B102" s="371" t="s">
        <v>218</v>
      </c>
      <c r="C102" s="371" t="s">
        <v>2191</v>
      </c>
      <c r="D102" s="371" t="s">
        <v>2189</v>
      </c>
      <c r="E102" s="371" t="s">
        <v>584</v>
      </c>
      <c r="F102" s="360">
        <v>83</v>
      </c>
      <c r="G102" s="360">
        <v>36</v>
      </c>
      <c r="H102" s="360">
        <v>47</v>
      </c>
      <c r="I102" s="360">
        <v>159</v>
      </c>
      <c r="J102" s="360">
        <v>75</v>
      </c>
      <c r="K102" s="360">
        <v>84</v>
      </c>
      <c r="L102" s="360">
        <v>0</v>
      </c>
    </row>
    <row r="103" spans="2:12" x14ac:dyDescent="0.25">
      <c r="B103" s="371" t="s">
        <v>218</v>
      </c>
      <c r="C103" s="371" t="s">
        <v>2191</v>
      </c>
      <c r="D103" s="371" t="s">
        <v>2189</v>
      </c>
      <c r="E103" s="371" t="s">
        <v>585</v>
      </c>
      <c r="F103" s="360">
        <v>69</v>
      </c>
      <c r="G103" s="360">
        <v>31</v>
      </c>
      <c r="H103" s="360">
        <v>38</v>
      </c>
      <c r="I103" s="360">
        <v>244</v>
      </c>
      <c r="J103" s="360">
        <v>106</v>
      </c>
      <c r="K103" s="360">
        <v>138</v>
      </c>
      <c r="L103" s="360">
        <v>0</v>
      </c>
    </row>
    <row r="104" spans="2:12" x14ac:dyDescent="0.25">
      <c r="B104" s="371" t="s">
        <v>218</v>
      </c>
      <c r="C104" s="371" t="s">
        <v>2191</v>
      </c>
      <c r="D104" s="371" t="s">
        <v>2189</v>
      </c>
      <c r="E104" s="371" t="s">
        <v>586</v>
      </c>
      <c r="F104" s="360">
        <v>32</v>
      </c>
      <c r="G104" s="360">
        <v>14</v>
      </c>
      <c r="H104" s="360">
        <v>18</v>
      </c>
      <c r="I104" s="360">
        <v>20</v>
      </c>
      <c r="J104" s="360">
        <v>11</v>
      </c>
      <c r="K104" s="360">
        <v>9</v>
      </c>
      <c r="L104" s="360">
        <v>0</v>
      </c>
    </row>
    <row r="105" spans="2:12" x14ac:dyDescent="0.25">
      <c r="B105" s="371" t="s">
        <v>218</v>
      </c>
      <c r="C105" s="371" t="s">
        <v>2191</v>
      </c>
      <c r="D105" s="371" t="s">
        <v>2189</v>
      </c>
      <c r="E105" s="371" t="s">
        <v>587</v>
      </c>
      <c r="F105" s="360">
        <v>745</v>
      </c>
      <c r="G105" s="360">
        <v>334</v>
      </c>
      <c r="H105" s="360">
        <v>411</v>
      </c>
      <c r="I105" s="360">
        <v>775</v>
      </c>
      <c r="J105" s="360">
        <v>367</v>
      </c>
      <c r="K105" s="360">
        <v>408</v>
      </c>
      <c r="L105" s="360">
        <v>0</v>
      </c>
    </row>
    <row r="106" spans="2:12" x14ac:dyDescent="0.25">
      <c r="B106" s="371" t="s">
        <v>218</v>
      </c>
      <c r="C106" s="371" t="s">
        <v>2191</v>
      </c>
      <c r="D106" s="371" t="s">
        <v>2189</v>
      </c>
      <c r="E106" s="371" t="s">
        <v>588</v>
      </c>
      <c r="F106" s="360">
        <v>24</v>
      </c>
      <c r="G106" s="360">
        <v>8</v>
      </c>
      <c r="H106" s="360">
        <v>16</v>
      </c>
      <c r="I106" s="360">
        <v>31</v>
      </c>
      <c r="J106" s="360">
        <v>17</v>
      </c>
      <c r="K106" s="360">
        <v>14</v>
      </c>
      <c r="L106" s="360">
        <v>0</v>
      </c>
    </row>
    <row r="107" spans="2:12" x14ac:dyDescent="0.25">
      <c r="B107" s="371" t="s">
        <v>218</v>
      </c>
      <c r="C107" s="371" t="s">
        <v>2191</v>
      </c>
      <c r="D107" s="371" t="s">
        <v>2189</v>
      </c>
      <c r="E107" s="371" t="s">
        <v>589</v>
      </c>
      <c r="F107" s="360">
        <v>9</v>
      </c>
      <c r="G107" s="360">
        <v>6</v>
      </c>
      <c r="H107" s="360">
        <v>3</v>
      </c>
      <c r="I107" s="360">
        <v>21</v>
      </c>
      <c r="J107" s="360">
        <v>11</v>
      </c>
      <c r="K107" s="360">
        <v>9</v>
      </c>
      <c r="L107" s="360">
        <v>1</v>
      </c>
    </row>
    <row r="108" spans="2:12" x14ac:dyDescent="0.25">
      <c r="B108" s="371" t="s">
        <v>218</v>
      </c>
      <c r="C108" s="371" t="s">
        <v>2191</v>
      </c>
      <c r="D108" s="371" t="s">
        <v>2189</v>
      </c>
      <c r="E108" s="371" t="s">
        <v>590</v>
      </c>
      <c r="F108" s="360">
        <v>269</v>
      </c>
      <c r="G108" s="360">
        <v>121</v>
      </c>
      <c r="H108" s="360">
        <v>148</v>
      </c>
      <c r="I108" s="360">
        <v>733</v>
      </c>
      <c r="J108" s="360">
        <v>353</v>
      </c>
      <c r="K108" s="360">
        <v>380</v>
      </c>
      <c r="L108" s="360">
        <v>0</v>
      </c>
    </row>
    <row r="109" spans="2:12" x14ac:dyDescent="0.25">
      <c r="B109" s="371" t="s">
        <v>218</v>
      </c>
      <c r="C109" s="371" t="s">
        <v>2191</v>
      </c>
      <c r="D109" s="371" t="s">
        <v>2189</v>
      </c>
      <c r="E109" s="371" t="s">
        <v>591</v>
      </c>
      <c r="F109" s="360">
        <v>3</v>
      </c>
      <c r="G109" s="360">
        <v>2</v>
      </c>
      <c r="H109" s="360">
        <v>1</v>
      </c>
      <c r="I109" s="360">
        <v>2</v>
      </c>
      <c r="J109" s="360">
        <v>1</v>
      </c>
      <c r="K109" s="360">
        <v>1</v>
      </c>
      <c r="L109" s="360">
        <v>0</v>
      </c>
    </row>
    <row r="110" spans="2:12" x14ac:dyDescent="0.25">
      <c r="B110" s="371" t="s">
        <v>218</v>
      </c>
      <c r="C110" s="371" t="s">
        <v>2191</v>
      </c>
      <c r="D110" s="371" t="s">
        <v>2189</v>
      </c>
      <c r="E110" s="371" t="s">
        <v>592</v>
      </c>
      <c r="F110" s="360">
        <v>14074</v>
      </c>
      <c r="G110" s="360">
        <v>6028</v>
      </c>
      <c r="H110" s="360">
        <v>8046</v>
      </c>
      <c r="I110" s="360">
        <v>14735</v>
      </c>
      <c r="J110" s="360">
        <v>7205</v>
      </c>
      <c r="K110" s="360">
        <v>7527</v>
      </c>
      <c r="L110" s="360">
        <v>3</v>
      </c>
    </row>
    <row r="111" spans="2:12" x14ac:dyDescent="0.25">
      <c r="B111" s="371" t="s">
        <v>218</v>
      </c>
      <c r="C111" s="371" t="s">
        <v>2191</v>
      </c>
      <c r="D111" s="371" t="s">
        <v>2189</v>
      </c>
      <c r="E111" s="371" t="s">
        <v>593</v>
      </c>
      <c r="F111" s="360">
        <v>59</v>
      </c>
      <c r="G111" s="360">
        <v>24</v>
      </c>
      <c r="H111" s="360">
        <v>35</v>
      </c>
      <c r="I111" s="360">
        <v>79</v>
      </c>
      <c r="J111" s="360">
        <v>40</v>
      </c>
      <c r="K111" s="360">
        <v>39</v>
      </c>
      <c r="L111" s="360">
        <v>0</v>
      </c>
    </row>
    <row r="112" spans="2:12" x14ac:dyDescent="0.25">
      <c r="B112" s="371" t="s">
        <v>218</v>
      </c>
      <c r="C112" s="371" t="s">
        <v>2191</v>
      </c>
      <c r="D112" s="371" t="s">
        <v>2189</v>
      </c>
      <c r="E112" s="371" t="s">
        <v>594</v>
      </c>
      <c r="F112" s="360">
        <v>3342</v>
      </c>
      <c r="G112" s="360">
        <v>1346</v>
      </c>
      <c r="H112" s="360">
        <v>1996</v>
      </c>
      <c r="I112" s="360">
        <v>3348</v>
      </c>
      <c r="J112" s="360">
        <v>1623</v>
      </c>
      <c r="K112" s="360">
        <v>1725</v>
      </c>
      <c r="L112" s="360">
        <v>0</v>
      </c>
    </row>
    <row r="113" spans="2:12" x14ac:dyDescent="0.25">
      <c r="B113" s="371" t="s">
        <v>218</v>
      </c>
      <c r="C113" s="371" t="s">
        <v>2191</v>
      </c>
      <c r="D113" s="371" t="s">
        <v>2189</v>
      </c>
      <c r="E113" s="371" t="s">
        <v>595</v>
      </c>
      <c r="F113" s="360">
        <v>763</v>
      </c>
      <c r="G113" s="360">
        <v>342</v>
      </c>
      <c r="H113" s="360">
        <v>421</v>
      </c>
      <c r="I113" s="360">
        <v>783</v>
      </c>
      <c r="J113" s="360">
        <v>418</v>
      </c>
      <c r="K113" s="360">
        <v>364</v>
      </c>
      <c r="L113" s="360">
        <v>1</v>
      </c>
    </row>
    <row r="114" spans="2:12" x14ac:dyDescent="0.25">
      <c r="B114" s="371" t="s">
        <v>218</v>
      </c>
      <c r="C114" s="371" t="s">
        <v>2191</v>
      </c>
      <c r="D114" s="371" t="s">
        <v>2189</v>
      </c>
      <c r="E114" s="371" t="s">
        <v>596</v>
      </c>
      <c r="F114" s="360">
        <v>42</v>
      </c>
      <c r="G114" s="360">
        <v>15</v>
      </c>
      <c r="H114" s="360">
        <v>27</v>
      </c>
      <c r="I114" s="360">
        <v>50</v>
      </c>
      <c r="J114" s="360">
        <v>26</v>
      </c>
      <c r="K114" s="360">
        <v>24</v>
      </c>
      <c r="L114" s="360">
        <v>0</v>
      </c>
    </row>
    <row r="115" spans="2:12" x14ac:dyDescent="0.25">
      <c r="B115" s="371" t="s">
        <v>218</v>
      </c>
      <c r="C115" s="371" t="s">
        <v>2191</v>
      </c>
      <c r="D115" s="371" t="s">
        <v>2189</v>
      </c>
      <c r="E115" s="371" t="s">
        <v>597</v>
      </c>
      <c r="F115" s="360">
        <v>41</v>
      </c>
      <c r="G115" s="360">
        <v>22</v>
      </c>
      <c r="H115" s="360">
        <v>19</v>
      </c>
      <c r="I115" s="360">
        <v>55</v>
      </c>
      <c r="J115" s="360">
        <v>26</v>
      </c>
      <c r="K115" s="360">
        <v>29</v>
      </c>
      <c r="L115" s="360">
        <v>0</v>
      </c>
    </row>
    <row r="116" spans="2:12" x14ac:dyDescent="0.25">
      <c r="B116" s="371" t="s">
        <v>218</v>
      </c>
      <c r="C116" s="371" t="s">
        <v>2191</v>
      </c>
      <c r="D116" s="371" t="s">
        <v>2189</v>
      </c>
      <c r="E116" s="371" t="s">
        <v>598</v>
      </c>
      <c r="F116" s="360">
        <v>240</v>
      </c>
      <c r="G116" s="360">
        <v>109</v>
      </c>
      <c r="H116" s="360">
        <v>131</v>
      </c>
      <c r="I116" s="360">
        <v>153</v>
      </c>
      <c r="J116" s="360">
        <v>71</v>
      </c>
      <c r="K116" s="360">
        <v>82</v>
      </c>
      <c r="L116" s="360">
        <v>0</v>
      </c>
    </row>
    <row r="117" spans="2:12" x14ac:dyDescent="0.25">
      <c r="B117" s="371" t="s">
        <v>218</v>
      </c>
      <c r="C117" s="371" t="s">
        <v>2191</v>
      </c>
      <c r="D117" s="371" t="s">
        <v>2189</v>
      </c>
      <c r="E117" s="371" t="s">
        <v>599</v>
      </c>
      <c r="F117" s="360">
        <v>7</v>
      </c>
      <c r="G117" s="360">
        <v>7</v>
      </c>
      <c r="H117" s="360">
        <v>0</v>
      </c>
      <c r="I117" s="360">
        <v>11</v>
      </c>
      <c r="J117" s="360">
        <v>4</v>
      </c>
      <c r="K117" s="360">
        <v>7</v>
      </c>
      <c r="L117" s="360">
        <v>0</v>
      </c>
    </row>
    <row r="118" spans="2:12" x14ac:dyDescent="0.25">
      <c r="B118" s="371" t="s">
        <v>218</v>
      </c>
      <c r="C118" s="371" t="s">
        <v>2191</v>
      </c>
      <c r="D118" s="371" t="s">
        <v>2189</v>
      </c>
      <c r="E118" s="371" t="s">
        <v>600</v>
      </c>
      <c r="F118" s="360">
        <v>19</v>
      </c>
      <c r="G118" s="360">
        <v>7</v>
      </c>
      <c r="H118" s="360">
        <v>12</v>
      </c>
      <c r="I118" s="360">
        <v>17</v>
      </c>
      <c r="J118" s="360">
        <v>9</v>
      </c>
      <c r="K118" s="360">
        <v>8</v>
      </c>
      <c r="L118" s="360">
        <v>0</v>
      </c>
    </row>
    <row r="119" spans="2:12" x14ac:dyDescent="0.25">
      <c r="B119" s="371" t="s">
        <v>218</v>
      </c>
      <c r="C119" s="371" t="s">
        <v>2191</v>
      </c>
      <c r="D119" s="371" t="s">
        <v>2189</v>
      </c>
      <c r="E119" s="371" t="s">
        <v>601</v>
      </c>
      <c r="F119" s="360">
        <v>73</v>
      </c>
      <c r="G119" s="360">
        <v>39</v>
      </c>
      <c r="H119" s="360">
        <v>34</v>
      </c>
      <c r="I119" s="360">
        <v>30</v>
      </c>
      <c r="J119" s="360">
        <v>19</v>
      </c>
      <c r="K119" s="360">
        <v>11</v>
      </c>
      <c r="L119" s="360">
        <v>0</v>
      </c>
    </row>
    <row r="120" spans="2:12" x14ac:dyDescent="0.25">
      <c r="B120" s="371" t="s">
        <v>218</v>
      </c>
      <c r="C120" s="371" t="s">
        <v>2191</v>
      </c>
      <c r="D120" s="371" t="s">
        <v>2189</v>
      </c>
      <c r="E120" s="371" t="s">
        <v>602</v>
      </c>
      <c r="F120" s="360">
        <v>7</v>
      </c>
      <c r="G120" s="360">
        <v>2</v>
      </c>
      <c r="H120" s="360">
        <v>5</v>
      </c>
      <c r="I120" s="360">
        <v>10</v>
      </c>
      <c r="J120" s="360">
        <v>5</v>
      </c>
      <c r="K120" s="360">
        <v>5</v>
      </c>
      <c r="L120" s="360">
        <v>0</v>
      </c>
    </row>
    <row r="121" spans="2:12" x14ac:dyDescent="0.25">
      <c r="B121" s="371" t="s">
        <v>218</v>
      </c>
      <c r="C121" s="371" t="s">
        <v>2191</v>
      </c>
      <c r="D121" s="371" t="s">
        <v>2189</v>
      </c>
      <c r="E121" s="371" t="s">
        <v>603</v>
      </c>
      <c r="F121" s="360">
        <v>16</v>
      </c>
      <c r="G121" s="360">
        <v>8</v>
      </c>
      <c r="H121" s="360">
        <v>8</v>
      </c>
      <c r="I121" s="360">
        <v>14</v>
      </c>
      <c r="J121" s="360">
        <v>9</v>
      </c>
      <c r="K121" s="360">
        <v>5</v>
      </c>
      <c r="L121" s="360">
        <v>0</v>
      </c>
    </row>
    <row r="122" spans="2:12" x14ac:dyDescent="0.25">
      <c r="B122" s="371" t="s">
        <v>218</v>
      </c>
      <c r="C122" s="371" t="s">
        <v>2191</v>
      </c>
      <c r="D122" s="371" t="s">
        <v>2189</v>
      </c>
      <c r="E122" s="371" t="s">
        <v>604</v>
      </c>
      <c r="F122" s="360">
        <v>10</v>
      </c>
      <c r="G122" s="360">
        <v>4</v>
      </c>
      <c r="H122" s="360">
        <v>6</v>
      </c>
      <c r="I122" s="360">
        <v>28</v>
      </c>
      <c r="J122" s="360">
        <v>10</v>
      </c>
      <c r="K122" s="360">
        <v>18</v>
      </c>
      <c r="L122" s="360">
        <v>0</v>
      </c>
    </row>
    <row r="123" spans="2:12" x14ac:dyDescent="0.25">
      <c r="B123" s="371" t="s">
        <v>218</v>
      </c>
      <c r="C123" s="371" t="s">
        <v>2191</v>
      </c>
      <c r="D123" s="371" t="s">
        <v>2189</v>
      </c>
      <c r="E123" s="371" t="s">
        <v>605</v>
      </c>
      <c r="F123" s="360">
        <v>1002</v>
      </c>
      <c r="G123" s="360">
        <v>432</v>
      </c>
      <c r="H123" s="360">
        <v>570</v>
      </c>
      <c r="I123" s="360">
        <v>909</v>
      </c>
      <c r="J123" s="360">
        <v>472</v>
      </c>
      <c r="K123" s="360">
        <v>437</v>
      </c>
      <c r="L123" s="360">
        <v>0</v>
      </c>
    </row>
    <row r="124" spans="2:12" x14ac:dyDescent="0.25">
      <c r="B124" s="371" t="s">
        <v>218</v>
      </c>
      <c r="C124" s="371" t="s">
        <v>2191</v>
      </c>
      <c r="D124" s="371" t="s">
        <v>2189</v>
      </c>
      <c r="E124" s="371" t="s">
        <v>606</v>
      </c>
      <c r="F124" s="360">
        <v>37</v>
      </c>
      <c r="G124" s="360">
        <v>16</v>
      </c>
      <c r="H124" s="360">
        <v>21</v>
      </c>
      <c r="I124" s="360">
        <v>51</v>
      </c>
      <c r="J124" s="360">
        <v>24</v>
      </c>
      <c r="K124" s="360">
        <v>27</v>
      </c>
      <c r="L124" s="360">
        <v>0</v>
      </c>
    </row>
    <row r="125" spans="2:12" x14ac:dyDescent="0.25">
      <c r="B125" s="371" t="s">
        <v>218</v>
      </c>
      <c r="C125" s="371" t="s">
        <v>2191</v>
      </c>
      <c r="D125" s="371" t="s">
        <v>2189</v>
      </c>
      <c r="E125" s="371" t="s">
        <v>607</v>
      </c>
      <c r="F125" s="360">
        <v>156</v>
      </c>
      <c r="G125" s="360">
        <v>62</v>
      </c>
      <c r="H125" s="360">
        <v>94</v>
      </c>
      <c r="I125" s="360">
        <v>143</v>
      </c>
      <c r="J125" s="360">
        <v>66</v>
      </c>
      <c r="K125" s="360">
        <v>77</v>
      </c>
      <c r="L125" s="360">
        <v>0</v>
      </c>
    </row>
    <row r="126" spans="2:12" x14ac:dyDescent="0.25">
      <c r="B126" s="371" t="s">
        <v>218</v>
      </c>
      <c r="C126" s="371" t="s">
        <v>2191</v>
      </c>
      <c r="D126" s="371" t="s">
        <v>2189</v>
      </c>
      <c r="E126" s="371" t="s">
        <v>608</v>
      </c>
      <c r="F126" s="360">
        <v>5892</v>
      </c>
      <c r="G126" s="360">
        <v>2623</v>
      </c>
      <c r="H126" s="360">
        <v>3269</v>
      </c>
      <c r="I126" s="360">
        <v>7914</v>
      </c>
      <c r="J126" s="360">
        <v>3799</v>
      </c>
      <c r="K126" s="360">
        <v>4112</v>
      </c>
      <c r="L126" s="360">
        <v>3</v>
      </c>
    </row>
    <row r="127" spans="2:12" x14ac:dyDescent="0.25">
      <c r="B127" s="371" t="s">
        <v>218</v>
      </c>
      <c r="C127" s="371" t="s">
        <v>2191</v>
      </c>
      <c r="D127" s="371" t="s">
        <v>2189</v>
      </c>
      <c r="E127" s="371" t="s">
        <v>609</v>
      </c>
      <c r="F127" s="360">
        <v>109</v>
      </c>
      <c r="G127" s="360">
        <v>43</v>
      </c>
      <c r="H127" s="360">
        <v>66</v>
      </c>
      <c r="I127" s="360">
        <v>293</v>
      </c>
      <c r="J127" s="360">
        <v>149</v>
      </c>
      <c r="K127" s="360">
        <v>144</v>
      </c>
      <c r="L127" s="360">
        <v>0</v>
      </c>
    </row>
    <row r="128" spans="2:12" x14ac:dyDescent="0.25">
      <c r="B128" s="371" t="s">
        <v>218</v>
      </c>
      <c r="C128" s="371" t="s">
        <v>2191</v>
      </c>
      <c r="D128" s="371" t="s">
        <v>2189</v>
      </c>
      <c r="E128" s="371" t="s">
        <v>610</v>
      </c>
      <c r="F128" s="360">
        <v>101</v>
      </c>
      <c r="G128" s="360">
        <v>39</v>
      </c>
      <c r="H128" s="360">
        <v>62</v>
      </c>
      <c r="I128" s="360">
        <v>392</v>
      </c>
      <c r="J128" s="360">
        <v>187</v>
      </c>
      <c r="K128" s="360">
        <v>205</v>
      </c>
      <c r="L128" s="360">
        <v>0</v>
      </c>
    </row>
    <row r="129" spans="2:12" x14ac:dyDescent="0.25">
      <c r="B129" s="371" t="s">
        <v>218</v>
      </c>
      <c r="C129" s="371" t="s">
        <v>2191</v>
      </c>
      <c r="D129" s="371" t="s">
        <v>2189</v>
      </c>
      <c r="E129" s="371" t="s">
        <v>611</v>
      </c>
      <c r="F129" s="360">
        <v>59</v>
      </c>
      <c r="G129" s="360">
        <v>28</v>
      </c>
      <c r="H129" s="360">
        <v>31</v>
      </c>
      <c r="I129" s="360">
        <v>147</v>
      </c>
      <c r="J129" s="360">
        <v>74</v>
      </c>
      <c r="K129" s="360">
        <v>73</v>
      </c>
      <c r="L129" s="360">
        <v>0</v>
      </c>
    </row>
    <row r="130" spans="2:12" x14ac:dyDescent="0.25">
      <c r="B130" s="371" t="s">
        <v>218</v>
      </c>
      <c r="C130" s="371" t="s">
        <v>2191</v>
      </c>
      <c r="D130" s="371" t="s">
        <v>2189</v>
      </c>
      <c r="E130" s="371" t="s">
        <v>612</v>
      </c>
      <c r="F130" s="360">
        <v>13</v>
      </c>
      <c r="G130" s="360">
        <v>3</v>
      </c>
      <c r="H130" s="360">
        <v>10</v>
      </c>
      <c r="I130" s="360">
        <v>16</v>
      </c>
      <c r="J130" s="360">
        <v>8</v>
      </c>
      <c r="K130" s="360">
        <v>8</v>
      </c>
      <c r="L130" s="360">
        <v>0</v>
      </c>
    </row>
    <row r="131" spans="2:12" x14ac:dyDescent="0.25">
      <c r="B131" s="371" t="s">
        <v>218</v>
      </c>
      <c r="C131" s="371" t="s">
        <v>2191</v>
      </c>
      <c r="D131" s="371" t="s">
        <v>2189</v>
      </c>
      <c r="E131" s="371" t="s">
        <v>613</v>
      </c>
      <c r="F131" s="360">
        <v>96</v>
      </c>
      <c r="G131" s="360">
        <v>52</v>
      </c>
      <c r="H131" s="360">
        <v>44</v>
      </c>
      <c r="I131" s="360">
        <v>104</v>
      </c>
      <c r="J131" s="360">
        <v>44</v>
      </c>
      <c r="K131" s="360">
        <v>60</v>
      </c>
      <c r="L131" s="360">
        <v>0</v>
      </c>
    </row>
    <row r="132" spans="2:12" x14ac:dyDescent="0.25">
      <c r="B132" s="371" t="s">
        <v>218</v>
      </c>
      <c r="C132" s="371" t="s">
        <v>2191</v>
      </c>
      <c r="D132" s="371" t="s">
        <v>2189</v>
      </c>
      <c r="E132" s="371" t="s">
        <v>614</v>
      </c>
      <c r="F132" s="360">
        <v>14</v>
      </c>
      <c r="G132" s="360">
        <v>6</v>
      </c>
      <c r="H132" s="360">
        <v>8</v>
      </c>
      <c r="I132" s="360">
        <v>9</v>
      </c>
      <c r="J132" s="360">
        <v>3</v>
      </c>
      <c r="K132" s="360">
        <v>6</v>
      </c>
      <c r="L132" s="360">
        <v>0</v>
      </c>
    </row>
    <row r="133" spans="2:12" x14ac:dyDescent="0.25">
      <c r="B133" s="371" t="s">
        <v>218</v>
      </c>
      <c r="C133" s="371" t="s">
        <v>2191</v>
      </c>
      <c r="D133" s="371" t="s">
        <v>2189</v>
      </c>
      <c r="E133" s="371" t="s">
        <v>615</v>
      </c>
      <c r="F133" s="360">
        <v>8</v>
      </c>
      <c r="G133" s="360">
        <v>4</v>
      </c>
      <c r="H133" s="360">
        <v>4</v>
      </c>
      <c r="I133" s="360">
        <v>3</v>
      </c>
      <c r="J133" s="360">
        <v>2</v>
      </c>
      <c r="K133" s="360">
        <v>1</v>
      </c>
      <c r="L133" s="360">
        <v>0</v>
      </c>
    </row>
    <row r="134" spans="2:12" x14ac:dyDescent="0.25">
      <c r="B134" s="371" t="s">
        <v>218</v>
      </c>
      <c r="C134" s="371" t="s">
        <v>2191</v>
      </c>
      <c r="D134" s="371" t="s">
        <v>2189</v>
      </c>
      <c r="E134" s="371" t="s">
        <v>616</v>
      </c>
      <c r="F134" s="360">
        <v>55</v>
      </c>
      <c r="G134" s="360">
        <v>28</v>
      </c>
      <c r="H134" s="360">
        <v>27</v>
      </c>
      <c r="I134" s="360">
        <v>106</v>
      </c>
      <c r="J134" s="360">
        <v>68</v>
      </c>
      <c r="K134" s="360">
        <v>38</v>
      </c>
      <c r="L134" s="360">
        <v>0</v>
      </c>
    </row>
    <row r="135" spans="2:12" x14ac:dyDescent="0.25">
      <c r="B135" s="371" t="s">
        <v>218</v>
      </c>
      <c r="C135" s="371" t="s">
        <v>2191</v>
      </c>
      <c r="D135" s="371" t="s">
        <v>2189</v>
      </c>
      <c r="E135" s="371" t="s">
        <v>617</v>
      </c>
      <c r="F135" s="360">
        <v>1618</v>
      </c>
      <c r="G135" s="360">
        <v>683</v>
      </c>
      <c r="H135" s="360">
        <v>935</v>
      </c>
      <c r="I135" s="360">
        <v>1922</v>
      </c>
      <c r="J135" s="360">
        <v>969</v>
      </c>
      <c r="K135" s="360">
        <v>953</v>
      </c>
      <c r="L135" s="360">
        <v>0</v>
      </c>
    </row>
    <row r="136" spans="2:12" x14ac:dyDescent="0.25">
      <c r="B136" s="371" t="s">
        <v>218</v>
      </c>
      <c r="C136" s="371" t="s">
        <v>2191</v>
      </c>
      <c r="D136" s="371" t="s">
        <v>2189</v>
      </c>
      <c r="E136" s="371" t="s">
        <v>618</v>
      </c>
      <c r="F136" s="360">
        <v>43</v>
      </c>
      <c r="G136" s="360">
        <v>19</v>
      </c>
      <c r="H136" s="360">
        <v>24</v>
      </c>
      <c r="I136" s="360">
        <v>54</v>
      </c>
      <c r="J136" s="360">
        <v>33</v>
      </c>
      <c r="K136" s="360">
        <v>21</v>
      </c>
      <c r="L136" s="360">
        <v>0</v>
      </c>
    </row>
    <row r="137" spans="2:12" x14ac:dyDescent="0.25">
      <c r="B137" s="371" t="s">
        <v>218</v>
      </c>
      <c r="C137" s="371" t="s">
        <v>2191</v>
      </c>
      <c r="D137" s="371" t="s">
        <v>2189</v>
      </c>
      <c r="E137" s="371" t="s">
        <v>619</v>
      </c>
      <c r="F137" s="360">
        <v>2636</v>
      </c>
      <c r="G137" s="360">
        <v>1130</v>
      </c>
      <c r="H137" s="360">
        <v>1506</v>
      </c>
      <c r="I137" s="360">
        <v>2896</v>
      </c>
      <c r="J137" s="360">
        <v>1432</v>
      </c>
      <c r="K137" s="360">
        <v>1463</v>
      </c>
      <c r="L137" s="360">
        <v>1</v>
      </c>
    </row>
    <row r="138" spans="2:12" x14ac:dyDescent="0.25">
      <c r="B138" s="371" t="s">
        <v>218</v>
      </c>
      <c r="C138" s="371" t="s">
        <v>2191</v>
      </c>
      <c r="D138" s="371" t="s">
        <v>2189</v>
      </c>
      <c r="E138" s="371" t="s">
        <v>620</v>
      </c>
      <c r="F138" s="360">
        <v>1</v>
      </c>
      <c r="G138" s="360">
        <v>0</v>
      </c>
      <c r="H138" s="360">
        <v>1</v>
      </c>
      <c r="I138" s="360">
        <v>6</v>
      </c>
      <c r="J138" s="360">
        <v>3</v>
      </c>
      <c r="K138" s="360">
        <v>3</v>
      </c>
      <c r="L138" s="360">
        <v>0</v>
      </c>
    </row>
    <row r="139" spans="2:12" x14ac:dyDescent="0.25">
      <c r="B139" s="371" t="s">
        <v>218</v>
      </c>
      <c r="C139" s="371" t="s">
        <v>2191</v>
      </c>
      <c r="D139" s="371" t="s">
        <v>2189</v>
      </c>
      <c r="E139" s="371" t="s">
        <v>621</v>
      </c>
      <c r="F139" s="360">
        <v>9</v>
      </c>
      <c r="G139" s="360">
        <v>6</v>
      </c>
      <c r="H139" s="360">
        <v>3</v>
      </c>
      <c r="I139" s="360">
        <v>26</v>
      </c>
      <c r="J139" s="360">
        <v>12</v>
      </c>
      <c r="K139" s="360">
        <v>14</v>
      </c>
      <c r="L139" s="360">
        <v>0</v>
      </c>
    </row>
    <row r="140" spans="2:12" s="154" customFormat="1" x14ac:dyDescent="0.2">
      <c r="B140" s="371" t="s">
        <v>218</v>
      </c>
      <c r="C140" s="371" t="s">
        <v>2191</v>
      </c>
      <c r="D140" s="371" t="s">
        <v>2189</v>
      </c>
      <c r="E140" s="371" t="s">
        <v>622</v>
      </c>
      <c r="F140" s="360">
        <v>25</v>
      </c>
      <c r="G140" s="360">
        <v>14</v>
      </c>
      <c r="H140" s="360">
        <v>11</v>
      </c>
      <c r="I140" s="360">
        <v>55</v>
      </c>
      <c r="J140" s="360">
        <v>26</v>
      </c>
      <c r="K140" s="360">
        <v>29</v>
      </c>
      <c r="L140" s="360">
        <v>0</v>
      </c>
    </row>
    <row r="141" spans="2:12" x14ac:dyDescent="0.25">
      <c r="B141" s="371" t="s">
        <v>218</v>
      </c>
      <c r="C141" s="371" t="s">
        <v>2191</v>
      </c>
      <c r="D141" s="371" t="s">
        <v>2189</v>
      </c>
      <c r="E141" s="371" t="s">
        <v>623</v>
      </c>
      <c r="F141" s="360">
        <v>7396</v>
      </c>
      <c r="G141" s="360">
        <v>3257</v>
      </c>
      <c r="H141" s="360">
        <v>4139</v>
      </c>
      <c r="I141" s="360">
        <v>24187</v>
      </c>
      <c r="J141" s="360">
        <v>12167</v>
      </c>
      <c r="K141" s="360">
        <v>12017</v>
      </c>
      <c r="L141" s="360">
        <v>3</v>
      </c>
    </row>
    <row r="142" spans="2:12" x14ac:dyDescent="0.25">
      <c r="B142" s="371" t="s">
        <v>218</v>
      </c>
      <c r="C142" s="371" t="s">
        <v>2191</v>
      </c>
      <c r="D142" s="371" t="s">
        <v>2189</v>
      </c>
      <c r="E142" s="371" t="s">
        <v>624</v>
      </c>
      <c r="F142" s="360">
        <v>24</v>
      </c>
      <c r="G142" s="360">
        <v>8</v>
      </c>
      <c r="H142" s="360">
        <v>16</v>
      </c>
      <c r="I142" s="360">
        <v>65</v>
      </c>
      <c r="J142" s="360">
        <v>35</v>
      </c>
      <c r="K142" s="360">
        <v>30</v>
      </c>
      <c r="L142" s="360">
        <v>0</v>
      </c>
    </row>
    <row r="143" spans="2:12" x14ac:dyDescent="0.25">
      <c r="B143" s="371" t="s">
        <v>218</v>
      </c>
      <c r="C143" s="371" t="s">
        <v>2191</v>
      </c>
      <c r="D143" s="371" t="s">
        <v>2189</v>
      </c>
      <c r="E143" s="371" t="s">
        <v>625</v>
      </c>
      <c r="F143" s="360">
        <v>11</v>
      </c>
      <c r="G143" s="360">
        <v>6</v>
      </c>
      <c r="H143" s="360">
        <v>5</v>
      </c>
      <c r="I143" s="360">
        <v>44</v>
      </c>
      <c r="J143" s="360">
        <v>18</v>
      </c>
      <c r="K143" s="360">
        <v>26</v>
      </c>
      <c r="L143" s="360">
        <v>0</v>
      </c>
    </row>
    <row r="144" spans="2:12" x14ac:dyDescent="0.25">
      <c r="B144" s="371" t="s">
        <v>218</v>
      </c>
      <c r="C144" s="371" t="s">
        <v>2191</v>
      </c>
      <c r="D144" s="371" t="s">
        <v>2189</v>
      </c>
      <c r="E144" s="371" t="s">
        <v>626</v>
      </c>
      <c r="F144" s="360">
        <v>40</v>
      </c>
      <c r="G144" s="360">
        <v>18</v>
      </c>
      <c r="H144" s="360">
        <v>22</v>
      </c>
      <c r="I144" s="360">
        <v>35</v>
      </c>
      <c r="J144" s="360">
        <v>18</v>
      </c>
      <c r="K144" s="360">
        <v>17</v>
      </c>
      <c r="L144" s="360">
        <v>0</v>
      </c>
    </row>
    <row r="145" spans="2:12" x14ac:dyDescent="0.25">
      <c r="B145" s="371" t="s">
        <v>218</v>
      </c>
      <c r="C145" s="371" t="s">
        <v>2191</v>
      </c>
      <c r="D145" s="371" t="s">
        <v>2189</v>
      </c>
      <c r="E145" s="371" t="s">
        <v>627</v>
      </c>
      <c r="F145" s="360">
        <v>29</v>
      </c>
      <c r="G145" s="360">
        <v>13</v>
      </c>
      <c r="H145" s="360">
        <v>16</v>
      </c>
      <c r="I145" s="360">
        <v>51</v>
      </c>
      <c r="J145" s="360">
        <v>23</v>
      </c>
      <c r="K145" s="360">
        <v>28</v>
      </c>
      <c r="L145" s="360">
        <v>0</v>
      </c>
    </row>
    <row r="146" spans="2:12" x14ac:dyDescent="0.25">
      <c r="B146" s="371" t="s">
        <v>218</v>
      </c>
      <c r="C146" s="371" t="s">
        <v>2191</v>
      </c>
      <c r="D146" s="371" t="s">
        <v>2189</v>
      </c>
      <c r="E146" s="371" t="s">
        <v>628</v>
      </c>
      <c r="F146" s="360">
        <v>114</v>
      </c>
      <c r="G146" s="360">
        <v>51</v>
      </c>
      <c r="H146" s="360">
        <v>63</v>
      </c>
      <c r="I146" s="360">
        <v>88</v>
      </c>
      <c r="J146" s="360">
        <v>47</v>
      </c>
      <c r="K146" s="360">
        <v>41</v>
      </c>
      <c r="L146" s="360">
        <v>0</v>
      </c>
    </row>
    <row r="147" spans="2:12" x14ac:dyDescent="0.25">
      <c r="B147" s="371" t="s">
        <v>218</v>
      </c>
      <c r="C147" s="371" t="s">
        <v>2191</v>
      </c>
      <c r="D147" s="371" t="s">
        <v>2189</v>
      </c>
      <c r="E147" s="371" t="s">
        <v>629</v>
      </c>
      <c r="F147" s="360">
        <v>169</v>
      </c>
      <c r="G147" s="360">
        <v>65</v>
      </c>
      <c r="H147" s="360">
        <v>104</v>
      </c>
      <c r="I147" s="360">
        <v>261</v>
      </c>
      <c r="J147" s="360">
        <v>138</v>
      </c>
      <c r="K147" s="360">
        <v>123</v>
      </c>
      <c r="L147" s="360">
        <v>0</v>
      </c>
    </row>
    <row r="148" spans="2:12" x14ac:dyDescent="0.25">
      <c r="B148" s="371" t="s">
        <v>218</v>
      </c>
      <c r="C148" s="371" t="s">
        <v>2191</v>
      </c>
      <c r="D148" s="371" t="s">
        <v>2189</v>
      </c>
      <c r="E148" s="371" t="s">
        <v>630</v>
      </c>
      <c r="F148" s="360">
        <v>284</v>
      </c>
      <c r="G148" s="360">
        <v>131</v>
      </c>
      <c r="H148" s="360">
        <v>153</v>
      </c>
      <c r="I148" s="360">
        <v>298</v>
      </c>
      <c r="J148" s="360">
        <v>136</v>
      </c>
      <c r="K148" s="360">
        <v>162</v>
      </c>
      <c r="L148" s="360">
        <v>0</v>
      </c>
    </row>
    <row r="149" spans="2:12" x14ac:dyDescent="0.25">
      <c r="B149" s="371" t="s">
        <v>218</v>
      </c>
      <c r="C149" s="371" t="s">
        <v>2191</v>
      </c>
      <c r="D149" s="371" t="s">
        <v>2189</v>
      </c>
      <c r="E149" s="371" t="s">
        <v>631</v>
      </c>
      <c r="F149" s="360">
        <v>602</v>
      </c>
      <c r="G149" s="360">
        <v>268</v>
      </c>
      <c r="H149" s="360">
        <v>334</v>
      </c>
      <c r="I149" s="360">
        <v>593</v>
      </c>
      <c r="J149" s="360">
        <v>310</v>
      </c>
      <c r="K149" s="360">
        <v>283</v>
      </c>
      <c r="L149" s="360">
        <v>0</v>
      </c>
    </row>
    <row r="150" spans="2:12" x14ac:dyDescent="0.25">
      <c r="B150" s="371" t="s">
        <v>218</v>
      </c>
      <c r="C150" s="371" t="s">
        <v>2191</v>
      </c>
      <c r="D150" s="371" t="s">
        <v>2189</v>
      </c>
      <c r="E150" s="371" t="s">
        <v>632</v>
      </c>
      <c r="F150" s="360">
        <v>877</v>
      </c>
      <c r="G150" s="360">
        <v>391</v>
      </c>
      <c r="H150" s="360">
        <v>486</v>
      </c>
      <c r="I150" s="360">
        <v>1056</v>
      </c>
      <c r="J150" s="360">
        <v>518</v>
      </c>
      <c r="K150" s="360">
        <v>537</v>
      </c>
      <c r="L150" s="360">
        <v>1</v>
      </c>
    </row>
    <row r="151" spans="2:12" x14ac:dyDescent="0.25">
      <c r="B151" s="371" t="s">
        <v>218</v>
      </c>
      <c r="C151" s="371" t="s">
        <v>2191</v>
      </c>
      <c r="D151" s="371" t="s">
        <v>2189</v>
      </c>
      <c r="E151" s="371" t="s">
        <v>633</v>
      </c>
      <c r="F151" s="360">
        <v>510</v>
      </c>
      <c r="G151" s="360">
        <v>219</v>
      </c>
      <c r="H151" s="360">
        <v>291</v>
      </c>
      <c r="I151" s="360">
        <v>800</v>
      </c>
      <c r="J151" s="360">
        <v>449</v>
      </c>
      <c r="K151" s="360">
        <v>351</v>
      </c>
      <c r="L151" s="360">
        <v>0</v>
      </c>
    </row>
    <row r="152" spans="2:12" x14ac:dyDescent="0.25">
      <c r="B152" s="371" t="s">
        <v>218</v>
      </c>
      <c r="C152" s="371" t="s">
        <v>2191</v>
      </c>
      <c r="D152" s="371" t="s">
        <v>2189</v>
      </c>
      <c r="E152" s="371" t="s">
        <v>2228</v>
      </c>
      <c r="F152" s="360">
        <v>317</v>
      </c>
      <c r="G152" s="360">
        <v>129</v>
      </c>
      <c r="H152" s="360">
        <v>188</v>
      </c>
      <c r="I152" s="360">
        <v>746</v>
      </c>
      <c r="J152" s="360">
        <v>373</v>
      </c>
      <c r="K152" s="360">
        <v>373</v>
      </c>
      <c r="L152" s="360">
        <v>0</v>
      </c>
    </row>
    <row r="153" spans="2:12" x14ac:dyDescent="0.25">
      <c r="B153" s="371" t="s">
        <v>218</v>
      </c>
      <c r="C153" s="371" t="s">
        <v>2191</v>
      </c>
      <c r="D153" s="371" t="s">
        <v>2189</v>
      </c>
      <c r="E153" s="371" t="s">
        <v>634</v>
      </c>
      <c r="F153" s="360">
        <v>133</v>
      </c>
      <c r="G153" s="360">
        <v>55</v>
      </c>
      <c r="H153" s="360">
        <v>78</v>
      </c>
      <c r="I153" s="360">
        <v>148</v>
      </c>
      <c r="J153" s="360">
        <v>81</v>
      </c>
      <c r="K153" s="360">
        <v>67</v>
      </c>
      <c r="L153" s="360">
        <v>0</v>
      </c>
    </row>
    <row r="154" spans="2:12" x14ac:dyDescent="0.25">
      <c r="B154" s="371" t="s">
        <v>218</v>
      </c>
      <c r="C154" s="371" t="s">
        <v>2191</v>
      </c>
      <c r="D154" s="371" t="s">
        <v>2189</v>
      </c>
      <c r="E154" s="371" t="s">
        <v>635</v>
      </c>
      <c r="F154" s="360">
        <v>109</v>
      </c>
      <c r="G154" s="360">
        <v>51</v>
      </c>
      <c r="H154" s="360">
        <v>58</v>
      </c>
      <c r="I154" s="360">
        <v>172</v>
      </c>
      <c r="J154" s="360">
        <v>89</v>
      </c>
      <c r="K154" s="360">
        <v>83</v>
      </c>
      <c r="L154" s="360">
        <v>0</v>
      </c>
    </row>
    <row r="155" spans="2:12" x14ac:dyDescent="0.25">
      <c r="B155" s="371" t="s">
        <v>218</v>
      </c>
      <c r="C155" s="371" t="s">
        <v>2191</v>
      </c>
      <c r="D155" s="371" t="s">
        <v>2189</v>
      </c>
      <c r="E155" s="371" t="s">
        <v>636</v>
      </c>
      <c r="F155" s="360">
        <v>852</v>
      </c>
      <c r="G155" s="360">
        <v>387</v>
      </c>
      <c r="H155" s="360">
        <v>465</v>
      </c>
      <c r="I155" s="360">
        <v>1373</v>
      </c>
      <c r="J155" s="360">
        <v>659</v>
      </c>
      <c r="K155" s="360">
        <v>714</v>
      </c>
      <c r="L155" s="360">
        <v>0</v>
      </c>
    </row>
    <row r="156" spans="2:12" x14ac:dyDescent="0.25">
      <c r="B156" s="371" t="s">
        <v>218</v>
      </c>
      <c r="C156" s="371" t="s">
        <v>2191</v>
      </c>
      <c r="D156" s="371" t="s">
        <v>2189</v>
      </c>
      <c r="E156" s="371" t="s">
        <v>637</v>
      </c>
      <c r="F156" s="360">
        <v>6</v>
      </c>
      <c r="G156" s="360">
        <v>2</v>
      </c>
      <c r="H156" s="360">
        <v>4</v>
      </c>
      <c r="I156" s="360">
        <v>7</v>
      </c>
      <c r="J156" s="360">
        <v>5</v>
      </c>
      <c r="K156" s="360">
        <v>2</v>
      </c>
      <c r="L156" s="360">
        <v>0</v>
      </c>
    </row>
    <row r="157" spans="2:12" x14ac:dyDescent="0.25">
      <c r="B157" s="371" t="s">
        <v>218</v>
      </c>
      <c r="C157" s="371" t="s">
        <v>2191</v>
      </c>
      <c r="D157" s="371" t="s">
        <v>2189</v>
      </c>
      <c r="E157" s="371" t="s">
        <v>638</v>
      </c>
      <c r="F157" s="360">
        <v>33</v>
      </c>
      <c r="G157" s="360">
        <v>16</v>
      </c>
      <c r="H157" s="360">
        <v>17</v>
      </c>
      <c r="I157" s="360">
        <v>64</v>
      </c>
      <c r="J157" s="360">
        <v>32</v>
      </c>
      <c r="K157" s="360">
        <v>32</v>
      </c>
      <c r="L157" s="360">
        <v>0</v>
      </c>
    </row>
    <row r="158" spans="2:12" x14ac:dyDescent="0.25">
      <c r="B158" s="371" t="s">
        <v>218</v>
      </c>
      <c r="C158" s="371" t="s">
        <v>2191</v>
      </c>
      <c r="D158" s="371" t="s">
        <v>2189</v>
      </c>
      <c r="E158" s="371" t="s">
        <v>639</v>
      </c>
      <c r="F158" s="360">
        <v>9</v>
      </c>
      <c r="G158" s="360">
        <v>2</v>
      </c>
      <c r="H158" s="360">
        <v>7</v>
      </c>
      <c r="I158" s="360">
        <v>6</v>
      </c>
      <c r="J158" s="360">
        <v>4</v>
      </c>
      <c r="K158" s="360">
        <v>2</v>
      </c>
      <c r="L158" s="360">
        <v>0</v>
      </c>
    </row>
    <row r="159" spans="2:12" x14ac:dyDescent="0.25">
      <c r="B159" s="371" t="s">
        <v>218</v>
      </c>
      <c r="C159" s="371" t="s">
        <v>2191</v>
      </c>
      <c r="D159" s="371" t="s">
        <v>2189</v>
      </c>
      <c r="E159" s="371" t="s">
        <v>640</v>
      </c>
      <c r="F159" s="360">
        <v>53</v>
      </c>
      <c r="G159" s="360">
        <v>19</v>
      </c>
      <c r="H159" s="360">
        <v>34</v>
      </c>
      <c r="I159" s="360">
        <v>61</v>
      </c>
      <c r="J159" s="360">
        <v>22</v>
      </c>
      <c r="K159" s="360">
        <v>39</v>
      </c>
      <c r="L159" s="360">
        <v>0</v>
      </c>
    </row>
    <row r="160" spans="2:12" x14ac:dyDescent="0.25">
      <c r="B160" s="371" t="s">
        <v>218</v>
      </c>
      <c r="C160" s="371" t="s">
        <v>2191</v>
      </c>
      <c r="D160" s="371" t="s">
        <v>2189</v>
      </c>
      <c r="E160" s="371" t="s">
        <v>641</v>
      </c>
      <c r="F160" s="360">
        <v>24</v>
      </c>
      <c r="G160" s="360">
        <v>14</v>
      </c>
      <c r="H160" s="360">
        <v>10</v>
      </c>
      <c r="I160" s="360">
        <v>16</v>
      </c>
      <c r="J160" s="360">
        <v>12</v>
      </c>
      <c r="K160" s="360">
        <v>4</v>
      </c>
      <c r="L160" s="360">
        <v>0</v>
      </c>
    </row>
    <row r="161" spans="2:12" x14ac:dyDescent="0.25">
      <c r="B161" s="371" t="s">
        <v>218</v>
      </c>
      <c r="C161" s="371" t="s">
        <v>2191</v>
      </c>
      <c r="D161" s="371" t="s">
        <v>2189</v>
      </c>
      <c r="E161" s="371" t="s">
        <v>642</v>
      </c>
      <c r="F161" s="360">
        <v>2405</v>
      </c>
      <c r="G161" s="360">
        <v>1028</v>
      </c>
      <c r="H161" s="360">
        <v>1377</v>
      </c>
      <c r="I161" s="360">
        <v>3773</v>
      </c>
      <c r="J161" s="360">
        <v>1800</v>
      </c>
      <c r="K161" s="360">
        <v>1973</v>
      </c>
      <c r="L161" s="360">
        <v>0</v>
      </c>
    </row>
    <row r="162" spans="2:12" x14ac:dyDescent="0.25">
      <c r="B162" s="371" t="s">
        <v>218</v>
      </c>
      <c r="C162" s="371" t="s">
        <v>2191</v>
      </c>
      <c r="D162" s="371" t="s">
        <v>2189</v>
      </c>
      <c r="E162" s="371" t="s">
        <v>643</v>
      </c>
      <c r="F162" s="360">
        <v>137</v>
      </c>
      <c r="G162" s="360">
        <v>68</v>
      </c>
      <c r="H162" s="360">
        <v>69</v>
      </c>
      <c r="I162" s="360">
        <v>318</v>
      </c>
      <c r="J162" s="360">
        <v>153</v>
      </c>
      <c r="K162" s="360">
        <v>165</v>
      </c>
      <c r="L162" s="360">
        <v>0</v>
      </c>
    </row>
    <row r="163" spans="2:12" x14ac:dyDescent="0.25">
      <c r="B163" s="371" t="s">
        <v>218</v>
      </c>
      <c r="C163" s="371" t="s">
        <v>2191</v>
      </c>
      <c r="D163" s="371" t="s">
        <v>2189</v>
      </c>
      <c r="E163" s="371" t="s">
        <v>644</v>
      </c>
      <c r="F163" s="360">
        <v>83</v>
      </c>
      <c r="G163" s="360">
        <v>38</v>
      </c>
      <c r="H163" s="360">
        <v>45</v>
      </c>
      <c r="I163" s="360">
        <v>101</v>
      </c>
      <c r="J163" s="360">
        <v>59</v>
      </c>
      <c r="K163" s="360">
        <v>42</v>
      </c>
      <c r="L163" s="360">
        <v>0</v>
      </c>
    </row>
    <row r="164" spans="2:12" x14ac:dyDescent="0.25">
      <c r="B164" s="371" t="s">
        <v>218</v>
      </c>
      <c r="C164" s="371" t="s">
        <v>2191</v>
      </c>
      <c r="D164" s="371" t="s">
        <v>2189</v>
      </c>
      <c r="E164" s="371" t="s">
        <v>645</v>
      </c>
      <c r="F164" s="360">
        <v>60</v>
      </c>
      <c r="G164" s="360">
        <v>28</v>
      </c>
      <c r="H164" s="360">
        <v>32</v>
      </c>
      <c r="I164" s="360">
        <v>53</v>
      </c>
      <c r="J164" s="360">
        <v>33</v>
      </c>
      <c r="K164" s="360">
        <v>20</v>
      </c>
      <c r="L164" s="360">
        <v>0</v>
      </c>
    </row>
    <row r="165" spans="2:12" x14ac:dyDescent="0.25">
      <c r="B165" s="371" t="s">
        <v>218</v>
      </c>
      <c r="C165" s="371" t="s">
        <v>2191</v>
      </c>
      <c r="D165" s="371" t="s">
        <v>2189</v>
      </c>
      <c r="E165" s="371" t="s">
        <v>646</v>
      </c>
      <c r="F165" s="360">
        <v>134492</v>
      </c>
      <c r="G165" s="360">
        <v>63175</v>
      </c>
      <c r="H165" s="360">
        <v>71317</v>
      </c>
      <c r="I165" s="360">
        <v>97428</v>
      </c>
      <c r="J165" s="360">
        <v>51508</v>
      </c>
      <c r="K165" s="360">
        <v>45902</v>
      </c>
      <c r="L165" s="360">
        <v>18</v>
      </c>
    </row>
    <row r="166" spans="2:12" x14ac:dyDescent="0.25">
      <c r="B166" s="371" t="s">
        <v>218</v>
      </c>
      <c r="C166" s="371" t="s">
        <v>2191</v>
      </c>
      <c r="D166" s="371" t="s">
        <v>2189</v>
      </c>
      <c r="E166" s="371" t="s">
        <v>647</v>
      </c>
      <c r="F166" s="360">
        <v>6</v>
      </c>
      <c r="G166" s="360">
        <v>2</v>
      </c>
      <c r="H166" s="360">
        <v>4</v>
      </c>
      <c r="I166" s="360">
        <v>16</v>
      </c>
      <c r="J166" s="360">
        <v>11</v>
      </c>
      <c r="K166" s="360">
        <v>5</v>
      </c>
      <c r="L166" s="360">
        <v>0</v>
      </c>
    </row>
    <row r="167" spans="2:12" x14ac:dyDescent="0.25">
      <c r="B167" s="371" t="s">
        <v>218</v>
      </c>
      <c r="C167" s="371" t="s">
        <v>2191</v>
      </c>
      <c r="D167" s="371" t="s">
        <v>2189</v>
      </c>
      <c r="E167" s="371" t="s">
        <v>648</v>
      </c>
      <c r="F167" s="360">
        <v>8</v>
      </c>
      <c r="G167" s="360">
        <v>3</v>
      </c>
      <c r="H167" s="360">
        <v>5</v>
      </c>
      <c r="I167" s="360">
        <v>6</v>
      </c>
      <c r="J167" s="360">
        <v>4</v>
      </c>
      <c r="K167" s="360">
        <v>2</v>
      </c>
      <c r="L167" s="360">
        <v>0</v>
      </c>
    </row>
    <row r="168" spans="2:12" x14ac:dyDescent="0.25">
      <c r="B168" s="371" t="s">
        <v>218</v>
      </c>
      <c r="C168" s="371" t="s">
        <v>2191</v>
      </c>
      <c r="D168" s="371" t="s">
        <v>2189</v>
      </c>
      <c r="E168" s="371" t="s">
        <v>649</v>
      </c>
      <c r="F168" s="360">
        <v>235</v>
      </c>
      <c r="G168" s="360">
        <v>101</v>
      </c>
      <c r="H168" s="360">
        <v>134</v>
      </c>
      <c r="I168" s="360">
        <v>378</v>
      </c>
      <c r="J168" s="360">
        <v>206</v>
      </c>
      <c r="K168" s="360">
        <v>172</v>
      </c>
      <c r="L168" s="360">
        <v>0</v>
      </c>
    </row>
    <row r="169" spans="2:12" x14ac:dyDescent="0.25">
      <c r="B169" s="371" t="s">
        <v>218</v>
      </c>
      <c r="C169" s="371" t="s">
        <v>2191</v>
      </c>
      <c r="D169" s="371" t="s">
        <v>2189</v>
      </c>
      <c r="E169" s="371" t="s">
        <v>650</v>
      </c>
      <c r="F169" s="360">
        <v>10</v>
      </c>
      <c r="G169" s="360">
        <v>3</v>
      </c>
      <c r="H169" s="360">
        <v>7</v>
      </c>
      <c r="I169" s="360">
        <v>24</v>
      </c>
      <c r="J169" s="360">
        <v>15</v>
      </c>
      <c r="K169" s="360">
        <v>9</v>
      </c>
      <c r="L169" s="360">
        <v>0</v>
      </c>
    </row>
    <row r="170" spans="2:12" x14ac:dyDescent="0.25">
      <c r="B170" s="371" t="s">
        <v>218</v>
      </c>
      <c r="C170" s="371" t="s">
        <v>2191</v>
      </c>
      <c r="D170" s="371" t="s">
        <v>2189</v>
      </c>
      <c r="E170" s="371" t="s">
        <v>651</v>
      </c>
      <c r="F170" s="360">
        <v>77</v>
      </c>
      <c r="G170" s="360">
        <v>44</v>
      </c>
      <c r="H170" s="360">
        <v>33</v>
      </c>
      <c r="I170" s="360">
        <v>98</v>
      </c>
      <c r="J170" s="360">
        <v>51</v>
      </c>
      <c r="K170" s="360">
        <v>47</v>
      </c>
      <c r="L170" s="360">
        <v>0</v>
      </c>
    </row>
    <row r="171" spans="2:12" x14ac:dyDescent="0.25">
      <c r="B171" s="371" t="s">
        <v>218</v>
      </c>
      <c r="C171" s="371" t="s">
        <v>2191</v>
      </c>
      <c r="D171" s="371" t="s">
        <v>2189</v>
      </c>
      <c r="E171" s="371" t="s">
        <v>652</v>
      </c>
      <c r="F171" s="360">
        <v>38</v>
      </c>
      <c r="G171" s="360">
        <v>17</v>
      </c>
      <c r="H171" s="360">
        <v>21</v>
      </c>
      <c r="I171" s="360">
        <v>36</v>
      </c>
      <c r="J171" s="360">
        <v>22</v>
      </c>
      <c r="K171" s="360">
        <v>14</v>
      </c>
      <c r="L171" s="360">
        <v>0</v>
      </c>
    </row>
    <row r="172" spans="2:12" x14ac:dyDescent="0.25">
      <c r="B172" s="371" t="s">
        <v>218</v>
      </c>
      <c r="C172" s="371" t="s">
        <v>2191</v>
      </c>
      <c r="D172" s="371" t="s">
        <v>2189</v>
      </c>
      <c r="E172" s="371" t="s">
        <v>653</v>
      </c>
      <c r="F172" s="360">
        <v>452</v>
      </c>
      <c r="G172" s="360">
        <v>198</v>
      </c>
      <c r="H172" s="360">
        <v>254</v>
      </c>
      <c r="I172" s="360">
        <v>545</v>
      </c>
      <c r="J172" s="360">
        <v>287</v>
      </c>
      <c r="K172" s="360">
        <v>258</v>
      </c>
      <c r="L172" s="360">
        <v>0</v>
      </c>
    </row>
    <row r="173" spans="2:12" x14ac:dyDescent="0.25">
      <c r="B173" s="371" t="s">
        <v>218</v>
      </c>
      <c r="C173" s="371" t="s">
        <v>2191</v>
      </c>
      <c r="D173" s="371" t="s">
        <v>2189</v>
      </c>
      <c r="E173" s="371" t="s">
        <v>654</v>
      </c>
      <c r="F173" s="360">
        <v>40</v>
      </c>
      <c r="G173" s="360">
        <v>22</v>
      </c>
      <c r="H173" s="360">
        <v>18</v>
      </c>
      <c r="I173" s="360">
        <v>50</v>
      </c>
      <c r="J173" s="360">
        <v>26</v>
      </c>
      <c r="K173" s="360">
        <v>24</v>
      </c>
      <c r="L173" s="360">
        <v>0</v>
      </c>
    </row>
    <row r="174" spans="2:12" x14ac:dyDescent="0.25">
      <c r="B174" s="371" t="s">
        <v>218</v>
      </c>
      <c r="C174" s="371" t="s">
        <v>2191</v>
      </c>
      <c r="D174" s="371" t="s">
        <v>2189</v>
      </c>
      <c r="E174" s="371" t="s">
        <v>655</v>
      </c>
      <c r="F174" s="360">
        <v>8</v>
      </c>
      <c r="G174" s="360">
        <v>3</v>
      </c>
      <c r="H174" s="360">
        <v>5</v>
      </c>
      <c r="I174" s="360">
        <v>3</v>
      </c>
      <c r="J174" s="360">
        <v>2</v>
      </c>
      <c r="K174" s="360">
        <v>1</v>
      </c>
      <c r="L174" s="360">
        <v>0</v>
      </c>
    </row>
    <row r="175" spans="2:12" x14ac:dyDescent="0.25">
      <c r="B175" s="371" t="s">
        <v>218</v>
      </c>
      <c r="C175" s="371" t="s">
        <v>2191</v>
      </c>
      <c r="D175" s="371" t="s">
        <v>2189</v>
      </c>
      <c r="E175" s="371" t="s">
        <v>656</v>
      </c>
      <c r="F175" s="360">
        <v>188</v>
      </c>
      <c r="G175" s="360">
        <v>82</v>
      </c>
      <c r="H175" s="360">
        <v>106</v>
      </c>
      <c r="I175" s="360">
        <v>410</v>
      </c>
      <c r="J175" s="360">
        <v>193</v>
      </c>
      <c r="K175" s="360">
        <v>216</v>
      </c>
      <c r="L175" s="360">
        <v>1</v>
      </c>
    </row>
    <row r="176" spans="2:12" x14ac:dyDescent="0.25">
      <c r="B176" s="371" t="s">
        <v>218</v>
      </c>
      <c r="C176" s="371" t="s">
        <v>2191</v>
      </c>
      <c r="D176" s="371" t="s">
        <v>2189</v>
      </c>
      <c r="E176" s="371" t="s">
        <v>2227</v>
      </c>
      <c r="F176" s="360">
        <v>15203</v>
      </c>
      <c r="G176" s="360">
        <v>6640</v>
      </c>
      <c r="H176" s="360">
        <v>8563</v>
      </c>
      <c r="I176" s="360">
        <v>15541</v>
      </c>
      <c r="J176" s="360">
        <v>7692</v>
      </c>
      <c r="K176" s="360">
        <v>7849</v>
      </c>
      <c r="L176" s="360">
        <v>0</v>
      </c>
    </row>
    <row r="177" spans="2:12" x14ac:dyDescent="0.25">
      <c r="B177" s="371" t="s">
        <v>218</v>
      </c>
      <c r="C177" s="371" t="s">
        <v>2191</v>
      </c>
      <c r="D177" s="371" t="s">
        <v>2189</v>
      </c>
      <c r="E177" s="371" t="s">
        <v>657</v>
      </c>
      <c r="F177" s="360">
        <v>125</v>
      </c>
      <c r="G177" s="360">
        <v>56</v>
      </c>
      <c r="H177" s="360">
        <v>69</v>
      </c>
      <c r="I177" s="360">
        <v>174</v>
      </c>
      <c r="J177" s="360">
        <v>131</v>
      </c>
      <c r="K177" s="360">
        <v>42</v>
      </c>
      <c r="L177" s="360">
        <v>1</v>
      </c>
    </row>
    <row r="178" spans="2:12" x14ac:dyDescent="0.25">
      <c r="B178" s="371" t="s">
        <v>218</v>
      </c>
      <c r="C178" s="371" t="s">
        <v>2191</v>
      </c>
      <c r="D178" s="371" t="s">
        <v>2189</v>
      </c>
      <c r="E178" s="371" t="s">
        <v>658</v>
      </c>
      <c r="F178" s="360">
        <v>99</v>
      </c>
      <c r="G178" s="360">
        <v>34</v>
      </c>
      <c r="H178" s="360">
        <v>65</v>
      </c>
      <c r="I178" s="360">
        <v>215</v>
      </c>
      <c r="J178" s="360">
        <v>103</v>
      </c>
      <c r="K178" s="360">
        <v>112</v>
      </c>
      <c r="L178" s="360">
        <v>0</v>
      </c>
    </row>
    <row r="179" spans="2:12" x14ac:dyDescent="0.25">
      <c r="B179" s="371" t="s">
        <v>218</v>
      </c>
      <c r="C179" s="371" t="s">
        <v>2191</v>
      </c>
      <c r="D179" s="371" t="s">
        <v>2189</v>
      </c>
      <c r="E179" s="371" t="s">
        <v>659</v>
      </c>
      <c r="F179" s="360">
        <v>11</v>
      </c>
      <c r="G179" s="360">
        <v>5</v>
      </c>
      <c r="H179" s="360">
        <v>6</v>
      </c>
      <c r="I179" s="360">
        <v>28</v>
      </c>
      <c r="J179" s="360">
        <v>12</v>
      </c>
      <c r="K179" s="360">
        <v>16</v>
      </c>
      <c r="L179" s="360">
        <v>0</v>
      </c>
    </row>
    <row r="180" spans="2:12" x14ac:dyDescent="0.25">
      <c r="B180" s="371" t="s">
        <v>218</v>
      </c>
      <c r="C180" s="371" t="s">
        <v>2191</v>
      </c>
      <c r="D180" s="371" t="s">
        <v>2189</v>
      </c>
      <c r="E180" s="371" t="s">
        <v>660</v>
      </c>
      <c r="F180" s="360">
        <v>136</v>
      </c>
      <c r="G180" s="360">
        <v>62</v>
      </c>
      <c r="H180" s="360">
        <v>74</v>
      </c>
      <c r="I180" s="360">
        <v>244</v>
      </c>
      <c r="J180" s="360">
        <v>122</v>
      </c>
      <c r="K180" s="360">
        <v>122</v>
      </c>
      <c r="L180" s="360">
        <v>0</v>
      </c>
    </row>
    <row r="181" spans="2:12" x14ac:dyDescent="0.25">
      <c r="B181" s="371" t="s">
        <v>218</v>
      </c>
      <c r="C181" s="371" t="s">
        <v>2191</v>
      </c>
      <c r="D181" s="371" t="s">
        <v>2189</v>
      </c>
      <c r="E181" s="371" t="s">
        <v>661</v>
      </c>
      <c r="F181" s="360">
        <v>4596</v>
      </c>
      <c r="G181" s="360">
        <v>2235</v>
      </c>
      <c r="H181" s="360">
        <v>2361</v>
      </c>
      <c r="I181" s="360">
        <v>2075</v>
      </c>
      <c r="J181" s="360">
        <v>1054</v>
      </c>
      <c r="K181" s="360">
        <v>1021</v>
      </c>
      <c r="L181" s="360">
        <v>0</v>
      </c>
    </row>
    <row r="182" spans="2:12" x14ac:dyDescent="0.25">
      <c r="B182" s="371" t="s">
        <v>218</v>
      </c>
      <c r="C182" s="371" t="s">
        <v>2191</v>
      </c>
      <c r="D182" s="371" t="s">
        <v>2189</v>
      </c>
      <c r="E182" s="371" t="s">
        <v>662</v>
      </c>
      <c r="F182" s="360">
        <v>15</v>
      </c>
      <c r="G182" s="360">
        <v>8</v>
      </c>
      <c r="H182" s="360">
        <v>7</v>
      </c>
      <c r="I182" s="360">
        <v>27</v>
      </c>
      <c r="J182" s="360">
        <v>17</v>
      </c>
      <c r="K182" s="360">
        <v>10</v>
      </c>
      <c r="L182" s="360">
        <v>0</v>
      </c>
    </row>
    <row r="183" spans="2:12" x14ac:dyDescent="0.25">
      <c r="B183" s="371" t="s">
        <v>218</v>
      </c>
      <c r="C183" s="371" t="s">
        <v>2191</v>
      </c>
      <c r="D183" s="371" t="s">
        <v>2189</v>
      </c>
      <c r="E183" s="371" t="s">
        <v>663</v>
      </c>
      <c r="F183" s="360">
        <v>23</v>
      </c>
      <c r="G183" s="360">
        <v>12</v>
      </c>
      <c r="H183" s="360">
        <v>11</v>
      </c>
      <c r="I183" s="360">
        <v>20</v>
      </c>
      <c r="J183" s="360">
        <v>10</v>
      </c>
      <c r="K183" s="360">
        <v>10</v>
      </c>
      <c r="L183" s="360">
        <v>0</v>
      </c>
    </row>
    <row r="184" spans="2:12" x14ac:dyDescent="0.25">
      <c r="B184" s="371" t="s">
        <v>218</v>
      </c>
      <c r="C184" s="371" t="s">
        <v>2191</v>
      </c>
      <c r="D184" s="371" t="s">
        <v>2189</v>
      </c>
      <c r="E184" s="371" t="s">
        <v>664</v>
      </c>
      <c r="F184" s="360">
        <v>15</v>
      </c>
      <c r="G184" s="360">
        <v>6</v>
      </c>
      <c r="H184" s="360">
        <v>9</v>
      </c>
      <c r="I184" s="360">
        <v>6</v>
      </c>
      <c r="J184" s="360">
        <v>4</v>
      </c>
      <c r="K184" s="360">
        <v>2</v>
      </c>
      <c r="L184" s="360">
        <v>0</v>
      </c>
    </row>
    <row r="185" spans="2:12" x14ac:dyDescent="0.25">
      <c r="B185" s="371" t="s">
        <v>218</v>
      </c>
      <c r="C185" s="371" t="s">
        <v>2191</v>
      </c>
      <c r="D185" s="371" t="s">
        <v>2189</v>
      </c>
      <c r="E185" s="371" t="s">
        <v>665</v>
      </c>
      <c r="F185" s="360">
        <v>4</v>
      </c>
      <c r="G185" s="360">
        <v>1</v>
      </c>
      <c r="H185" s="360">
        <v>3</v>
      </c>
      <c r="I185" s="360">
        <v>11</v>
      </c>
      <c r="J185" s="360">
        <v>5</v>
      </c>
      <c r="K185" s="360">
        <v>6</v>
      </c>
      <c r="L185" s="360">
        <v>0</v>
      </c>
    </row>
    <row r="186" spans="2:12" x14ac:dyDescent="0.25">
      <c r="B186" s="371" t="s">
        <v>218</v>
      </c>
      <c r="C186" s="371" t="s">
        <v>2191</v>
      </c>
      <c r="D186" s="371" t="s">
        <v>2189</v>
      </c>
      <c r="E186" s="371" t="s">
        <v>666</v>
      </c>
      <c r="F186" s="360">
        <v>103</v>
      </c>
      <c r="G186" s="360">
        <v>47</v>
      </c>
      <c r="H186" s="360">
        <v>56</v>
      </c>
      <c r="I186" s="360">
        <v>150</v>
      </c>
      <c r="J186" s="360">
        <v>85</v>
      </c>
      <c r="K186" s="360">
        <v>65</v>
      </c>
      <c r="L186" s="360">
        <v>0</v>
      </c>
    </row>
    <row r="187" spans="2:12" x14ac:dyDescent="0.25">
      <c r="B187" s="371" t="s">
        <v>218</v>
      </c>
      <c r="C187" s="371" t="s">
        <v>2191</v>
      </c>
      <c r="D187" s="371" t="s">
        <v>2189</v>
      </c>
      <c r="E187" s="371" t="s">
        <v>667</v>
      </c>
      <c r="F187" s="360">
        <v>218</v>
      </c>
      <c r="G187" s="360">
        <v>109</v>
      </c>
      <c r="H187" s="360">
        <v>109</v>
      </c>
      <c r="I187" s="360">
        <v>192</v>
      </c>
      <c r="J187" s="360">
        <v>99</v>
      </c>
      <c r="K187" s="360">
        <v>92</v>
      </c>
      <c r="L187" s="360">
        <v>1</v>
      </c>
    </row>
    <row r="188" spans="2:12" x14ac:dyDescent="0.25">
      <c r="B188" s="371" t="s">
        <v>218</v>
      </c>
      <c r="C188" s="371" t="s">
        <v>2191</v>
      </c>
      <c r="D188" s="371" t="s">
        <v>2189</v>
      </c>
      <c r="E188" s="371" t="s">
        <v>668</v>
      </c>
      <c r="F188" s="360">
        <v>7</v>
      </c>
      <c r="G188" s="360">
        <v>5</v>
      </c>
      <c r="H188" s="360">
        <v>2</v>
      </c>
      <c r="I188" s="360">
        <v>8</v>
      </c>
      <c r="J188" s="360">
        <v>3</v>
      </c>
      <c r="K188" s="360">
        <v>5</v>
      </c>
      <c r="L188" s="360">
        <v>0</v>
      </c>
    </row>
    <row r="189" spans="2:12" x14ac:dyDescent="0.25">
      <c r="B189" s="371" t="s">
        <v>218</v>
      </c>
      <c r="C189" s="371" t="s">
        <v>2191</v>
      </c>
      <c r="D189" s="371" t="s">
        <v>2189</v>
      </c>
      <c r="E189" s="371" t="s">
        <v>669</v>
      </c>
      <c r="F189" s="360">
        <v>46</v>
      </c>
      <c r="G189" s="360">
        <v>17</v>
      </c>
      <c r="H189" s="360">
        <v>29</v>
      </c>
      <c r="I189" s="360">
        <v>127</v>
      </c>
      <c r="J189" s="360">
        <v>65</v>
      </c>
      <c r="K189" s="360">
        <v>62</v>
      </c>
      <c r="L189" s="360">
        <v>0</v>
      </c>
    </row>
    <row r="190" spans="2:12" x14ac:dyDescent="0.25">
      <c r="B190" s="371" t="s">
        <v>218</v>
      </c>
      <c r="C190" s="371" t="s">
        <v>2191</v>
      </c>
      <c r="D190" s="371" t="s">
        <v>2189</v>
      </c>
      <c r="E190" s="371" t="s">
        <v>670</v>
      </c>
      <c r="F190" s="360">
        <v>709</v>
      </c>
      <c r="G190" s="360">
        <v>290</v>
      </c>
      <c r="H190" s="360">
        <v>419</v>
      </c>
      <c r="I190" s="360">
        <v>983</v>
      </c>
      <c r="J190" s="360">
        <v>505</v>
      </c>
      <c r="K190" s="360">
        <v>477</v>
      </c>
      <c r="L190" s="360">
        <v>1</v>
      </c>
    </row>
    <row r="191" spans="2:12" x14ac:dyDescent="0.25">
      <c r="B191" s="371" t="s">
        <v>218</v>
      </c>
      <c r="C191" s="371" t="s">
        <v>2191</v>
      </c>
      <c r="D191" s="371" t="s">
        <v>2189</v>
      </c>
      <c r="E191" s="371" t="s">
        <v>671</v>
      </c>
      <c r="F191" s="360">
        <v>3</v>
      </c>
      <c r="G191" s="360">
        <v>0</v>
      </c>
      <c r="H191" s="360">
        <v>3</v>
      </c>
      <c r="I191" s="360">
        <v>5</v>
      </c>
      <c r="J191" s="360">
        <v>2</v>
      </c>
      <c r="K191" s="360">
        <v>3</v>
      </c>
      <c r="L191" s="360">
        <v>0</v>
      </c>
    </row>
    <row r="192" spans="2:12" x14ac:dyDescent="0.25">
      <c r="B192" s="371" t="s">
        <v>218</v>
      </c>
      <c r="C192" s="371" t="s">
        <v>2191</v>
      </c>
      <c r="D192" s="371" t="s">
        <v>2189</v>
      </c>
      <c r="E192" s="371" t="s">
        <v>672</v>
      </c>
      <c r="F192" s="360">
        <v>1106</v>
      </c>
      <c r="G192" s="360">
        <v>451</v>
      </c>
      <c r="H192" s="360">
        <v>655</v>
      </c>
      <c r="I192" s="360">
        <v>579</v>
      </c>
      <c r="J192" s="360">
        <v>305</v>
      </c>
      <c r="K192" s="360">
        <v>274</v>
      </c>
      <c r="L192" s="360">
        <v>0</v>
      </c>
    </row>
    <row r="193" spans="2:12" x14ac:dyDescent="0.25">
      <c r="B193" s="371" t="s">
        <v>218</v>
      </c>
      <c r="C193" s="371" t="s">
        <v>2191</v>
      </c>
      <c r="D193" s="371" t="s">
        <v>2189</v>
      </c>
      <c r="E193" s="371" t="s">
        <v>673</v>
      </c>
      <c r="F193" s="360">
        <v>762</v>
      </c>
      <c r="G193" s="360">
        <v>411</v>
      </c>
      <c r="H193" s="360">
        <v>351</v>
      </c>
      <c r="I193" s="360">
        <v>942</v>
      </c>
      <c r="J193" s="360">
        <v>448</v>
      </c>
      <c r="K193" s="360">
        <v>494</v>
      </c>
      <c r="L193" s="360">
        <v>0</v>
      </c>
    </row>
    <row r="194" spans="2:12" x14ac:dyDescent="0.25">
      <c r="B194" s="371" t="s">
        <v>218</v>
      </c>
      <c r="C194" s="371" t="s">
        <v>2191</v>
      </c>
      <c r="D194" s="371" t="s">
        <v>2189</v>
      </c>
      <c r="E194" s="371" t="s">
        <v>674</v>
      </c>
      <c r="F194" s="360">
        <v>124</v>
      </c>
      <c r="G194" s="360">
        <v>52</v>
      </c>
      <c r="H194" s="360">
        <v>72</v>
      </c>
      <c r="I194" s="360">
        <v>261</v>
      </c>
      <c r="J194" s="360">
        <v>111</v>
      </c>
      <c r="K194" s="360">
        <v>150</v>
      </c>
      <c r="L194" s="360">
        <v>0</v>
      </c>
    </row>
    <row r="195" spans="2:12" x14ac:dyDescent="0.25">
      <c r="B195" s="371" t="s">
        <v>218</v>
      </c>
      <c r="C195" s="371" t="s">
        <v>2191</v>
      </c>
      <c r="D195" s="371" t="s">
        <v>2189</v>
      </c>
      <c r="E195" s="371" t="s">
        <v>675</v>
      </c>
      <c r="F195" s="360">
        <v>3</v>
      </c>
      <c r="G195" s="360">
        <v>2</v>
      </c>
      <c r="H195" s="360">
        <v>1</v>
      </c>
      <c r="I195" s="360">
        <v>7</v>
      </c>
      <c r="J195" s="360">
        <v>4</v>
      </c>
      <c r="K195" s="360">
        <v>3</v>
      </c>
      <c r="L195" s="360">
        <v>0</v>
      </c>
    </row>
    <row r="196" spans="2:12" x14ac:dyDescent="0.25">
      <c r="B196" s="371" t="s">
        <v>218</v>
      </c>
      <c r="C196" s="371" t="s">
        <v>2191</v>
      </c>
      <c r="D196" s="371" t="s">
        <v>2189</v>
      </c>
      <c r="E196" s="371" t="s">
        <v>676</v>
      </c>
      <c r="F196" s="360">
        <v>7</v>
      </c>
      <c r="G196" s="360">
        <v>6</v>
      </c>
      <c r="H196" s="360">
        <v>1</v>
      </c>
      <c r="I196" s="360">
        <v>2</v>
      </c>
      <c r="J196" s="360">
        <v>1</v>
      </c>
      <c r="K196" s="360">
        <v>1</v>
      </c>
      <c r="L196" s="360">
        <v>0</v>
      </c>
    </row>
    <row r="197" spans="2:12" x14ac:dyDescent="0.25">
      <c r="B197" s="371" t="s">
        <v>218</v>
      </c>
      <c r="C197" s="371" t="s">
        <v>2191</v>
      </c>
      <c r="D197" s="371" t="s">
        <v>2189</v>
      </c>
      <c r="E197" s="371" t="s">
        <v>677</v>
      </c>
      <c r="F197" s="360">
        <v>1</v>
      </c>
      <c r="G197" s="360">
        <v>0</v>
      </c>
      <c r="H197" s="360">
        <v>1</v>
      </c>
      <c r="I197" s="360">
        <v>1</v>
      </c>
      <c r="J197" s="360">
        <v>1</v>
      </c>
      <c r="K197" s="360">
        <v>0</v>
      </c>
      <c r="L197" s="360">
        <v>0</v>
      </c>
    </row>
    <row r="198" spans="2:12" x14ac:dyDescent="0.25">
      <c r="B198" s="371" t="s">
        <v>218</v>
      </c>
      <c r="C198" s="371" t="s">
        <v>2191</v>
      </c>
      <c r="D198" s="371" t="s">
        <v>2189</v>
      </c>
      <c r="E198" s="371" t="s">
        <v>2230</v>
      </c>
      <c r="F198" s="360">
        <v>488</v>
      </c>
      <c r="G198" s="360">
        <v>238</v>
      </c>
      <c r="H198" s="360">
        <v>250</v>
      </c>
      <c r="I198" s="360">
        <v>1015</v>
      </c>
      <c r="J198" s="360">
        <v>485</v>
      </c>
      <c r="K198" s="360">
        <v>530</v>
      </c>
      <c r="L198" s="360">
        <v>0</v>
      </c>
    </row>
    <row r="199" spans="2:12" x14ac:dyDescent="0.25">
      <c r="B199" s="371" t="s">
        <v>218</v>
      </c>
      <c r="C199" s="371" t="s">
        <v>2191</v>
      </c>
      <c r="D199" s="371" t="s">
        <v>2189</v>
      </c>
      <c r="E199" s="371" t="s">
        <v>678</v>
      </c>
      <c r="F199" s="360">
        <v>318</v>
      </c>
      <c r="G199" s="360">
        <v>152</v>
      </c>
      <c r="H199" s="360">
        <v>166</v>
      </c>
      <c r="I199" s="360">
        <v>256</v>
      </c>
      <c r="J199" s="360">
        <v>122</v>
      </c>
      <c r="K199" s="360">
        <v>134</v>
      </c>
      <c r="L199" s="360">
        <v>0</v>
      </c>
    </row>
    <row r="200" spans="2:12" x14ac:dyDescent="0.25">
      <c r="B200" s="371" t="s">
        <v>218</v>
      </c>
      <c r="C200" s="371" t="s">
        <v>2191</v>
      </c>
      <c r="D200" s="371" t="s">
        <v>2189</v>
      </c>
      <c r="E200" s="371" t="s">
        <v>679</v>
      </c>
      <c r="F200" s="360">
        <v>56</v>
      </c>
      <c r="G200" s="360">
        <v>27</v>
      </c>
      <c r="H200" s="360">
        <v>29</v>
      </c>
      <c r="I200" s="360">
        <v>143</v>
      </c>
      <c r="J200" s="360">
        <v>68</v>
      </c>
      <c r="K200" s="360">
        <v>75</v>
      </c>
      <c r="L200" s="360">
        <v>0</v>
      </c>
    </row>
    <row r="201" spans="2:12" x14ac:dyDescent="0.25">
      <c r="B201" s="371" t="s">
        <v>218</v>
      </c>
      <c r="C201" s="371" t="s">
        <v>2191</v>
      </c>
      <c r="D201" s="371" t="s">
        <v>2189</v>
      </c>
      <c r="E201" s="371" t="s">
        <v>680</v>
      </c>
      <c r="F201" s="360">
        <v>13</v>
      </c>
      <c r="G201" s="360">
        <v>5</v>
      </c>
      <c r="H201" s="360">
        <v>8</v>
      </c>
      <c r="I201" s="360">
        <v>30</v>
      </c>
      <c r="J201" s="360">
        <v>17</v>
      </c>
      <c r="K201" s="360">
        <v>13</v>
      </c>
      <c r="L201" s="360">
        <v>0</v>
      </c>
    </row>
    <row r="202" spans="2:12" x14ac:dyDescent="0.25">
      <c r="B202" s="371" t="s">
        <v>218</v>
      </c>
      <c r="C202" s="371" t="s">
        <v>2191</v>
      </c>
      <c r="D202" s="371" t="s">
        <v>2189</v>
      </c>
      <c r="E202" s="371" t="s">
        <v>681</v>
      </c>
      <c r="F202" s="360">
        <v>10225</v>
      </c>
      <c r="G202" s="360">
        <v>4662</v>
      </c>
      <c r="H202" s="360">
        <v>5563</v>
      </c>
      <c r="I202" s="360">
        <v>20317</v>
      </c>
      <c r="J202" s="360">
        <v>10856</v>
      </c>
      <c r="K202" s="360">
        <v>9459</v>
      </c>
      <c r="L202" s="360">
        <v>2</v>
      </c>
    </row>
    <row r="203" spans="2:12" x14ac:dyDescent="0.25">
      <c r="B203" s="371" t="s">
        <v>218</v>
      </c>
      <c r="C203" s="371" t="s">
        <v>2191</v>
      </c>
      <c r="D203" s="371" t="s">
        <v>2189</v>
      </c>
      <c r="E203" s="371" t="s">
        <v>682</v>
      </c>
      <c r="F203" s="360">
        <v>333</v>
      </c>
      <c r="G203" s="360">
        <v>130</v>
      </c>
      <c r="H203" s="360">
        <v>203</v>
      </c>
      <c r="I203" s="360">
        <v>307</v>
      </c>
      <c r="J203" s="360">
        <v>162</v>
      </c>
      <c r="K203" s="360">
        <v>145</v>
      </c>
      <c r="L203" s="360">
        <v>0</v>
      </c>
    </row>
    <row r="204" spans="2:12" x14ac:dyDescent="0.25">
      <c r="B204" s="371" t="s">
        <v>218</v>
      </c>
      <c r="C204" s="371" t="s">
        <v>2191</v>
      </c>
      <c r="D204" s="371" t="s">
        <v>2189</v>
      </c>
      <c r="E204" s="371" t="s">
        <v>683</v>
      </c>
      <c r="F204" s="360">
        <v>27</v>
      </c>
      <c r="G204" s="360">
        <v>14</v>
      </c>
      <c r="H204" s="360">
        <v>13</v>
      </c>
      <c r="I204" s="360">
        <v>14</v>
      </c>
      <c r="J204" s="360">
        <v>9</v>
      </c>
      <c r="K204" s="360">
        <v>5</v>
      </c>
      <c r="L204" s="360">
        <v>0</v>
      </c>
    </row>
    <row r="205" spans="2:12" x14ac:dyDescent="0.25">
      <c r="B205" s="371" t="s">
        <v>218</v>
      </c>
      <c r="C205" s="371" t="s">
        <v>2191</v>
      </c>
      <c r="D205" s="371" t="s">
        <v>2189</v>
      </c>
      <c r="E205" s="371" t="s">
        <v>684</v>
      </c>
      <c r="F205" s="360">
        <v>6</v>
      </c>
      <c r="G205" s="360">
        <v>2</v>
      </c>
      <c r="H205" s="360">
        <v>4</v>
      </c>
      <c r="I205" s="360">
        <v>9</v>
      </c>
      <c r="J205" s="360">
        <v>5</v>
      </c>
      <c r="K205" s="360">
        <v>4</v>
      </c>
      <c r="L205" s="360">
        <v>0</v>
      </c>
    </row>
    <row r="206" spans="2:12" x14ac:dyDescent="0.25">
      <c r="B206" s="371" t="s">
        <v>218</v>
      </c>
      <c r="C206" s="371" t="s">
        <v>2191</v>
      </c>
      <c r="D206" s="371" t="s">
        <v>2189</v>
      </c>
      <c r="E206" s="371" t="s">
        <v>685</v>
      </c>
      <c r="F206" s="360">
        <v>6</v>
      </c>
      <c r="G206" s="360">
        <v>1</v>
      </c>
      <c r="H206" s="360">
        <v>5</v>
      </c>
      <c r="I206" s="360">
        <v>17</v>
      </c>
      <c r="J206" s="360">
        <v>9</v>
      </c>
      <c r="K206" s="360">
        <v>8</v>
      </c>
      <c r="L206" s="360">
        <v>0</v>
      </c>
    </row>
    <row r="207" spans="2:12" x14ac:dyDescent="0.25">
      <c r="B207" s="371" t="s">
        <v>218</v>
      </c>
      <c r="C207" s="371" t="s">
        <v>2191</v>
      </c>
      <c r="D207" s="371" t="s">
        <v>2189</v>
      </c>
      <c r="E207" s="371" t="s">
        <v>686</v>
      </c>
      <c r="F207" s="360">
        <v>357</v>
      </c>
      <c r="G207" s="360">
        <v>161</v>
      </c>
      <c r="H207" s="360">
        <v>196</v>
      </c>
      <c r="I207" s="360">
        <v>475</v>
      </c>
      <c r="J207" s="360">
        <v>237</v>
      </c>
      <c r="K207" s="360">
        <v>238</v>
      </c>
      <c r="L207" s="360">
        <v>0</v>
      </c>
    </row>
    <row r="208" spans="2:12" x14ac:dyDescent="0.25">
      <c r="B208" s="371" t="s">
        <v>218</v>
      </c>
      <c r="C208" s="371" t="s">
        <v>2191</v>
      </c>
      <c r="D208" s="371" t="s">
        <v>2189</v>
      </c>
      <c r="E208" s="371" t="s">
        <v>687</v>
      </c>
      <c r="F208" s="360">
        <v>194</v>
      </c>
      <c r="G208" s="360">
        <v>83</v>
      </c>
      <c r="H208" s="360">
        <v>111</v>
      </c>
      <c r="I208" s="360">
        <v>229</v>
      </c>
      <c r="J208" s="360">
        <v>111</v>
      </c>
      <c r="K208" s="360">
        <v>118</v>
      </c>
      <c r="L208" s="360">
        <v>0</v>
      </c>
    </row>
    <row r="209" spans="2:12" x14ac:dyDescent="0.25">
      <c r="B209" s="371" t="s">
        <v>218</v>
      </c>
      <c r="C209" s="371" t="s">
        <v>2191</v>
      </c>
      <c r="D209" s="371" t="s">
        <v>2189</v>
      </c>
      <c r="E209" s="371" t="s">
        <v>688</v>
      </c>
      <c r="F209" s="360">
        <v>107</v>
      </c>
      <c r="G209" s="360">
        <v>50</v>
      </c>
      <c r="H209" s="360">
        <v>57</v>
      </c>
      <c r="I209" s="360">
        <v>114</v>
      </c>
      <c r="J209" s="360">
        <v>59</v>
      </c>
      <c r="K209" s="360">
        <v>55</v>
      </c>
      <c r="L209" s="360">
        <v>0</v>
      </c>
    </row>
    <row r="210" spans="2:12" x14ac:dyDescent="0.25">
      <c r="B210" s="371" t="s">
        <v>218</v>
      </c>
      <c r="C210" s="371" t="s">
        <v>2191</v>
      </c>
      <c r="D210" s="371" t="s">
        <v>2189</v>
      </c>
      <c r="E210" s="371" t="s">
        <v>689</v>
      </c>
      <c r="F210" s="360">
        <v>89</v>
      </c>
      <c r="G210" s="360">
        <v>37</v>
      </c>
      <c r="H210" s="360">
        <v>52</v>
      </c>
      <c r="I210" s="360">
        <v>298</v>
      </c>
      <c r="J210" s="360">
        <v>146</v>
      </c>
      <c r="K210" s="360">
        <v>152</v>
      </c>
      <c r="L210" s="360">
        <v>0</v>
      </c>
    </row>
    <row r="211" spans="2:12" x14ac:dyDescent="0.25">
      <c r="B211" s="371" t="s">
        <v>218</v>
      </c>
      <c r="C211" s="371" t="s">
        <v>2191</v>
      </c>
      <c r="D211" s="371" t="s">
        <v>2189</v>
      </c>
      <c r="E211" s="371" t="s">
        <v>690</v>
      </c>
      <c r="F211" s="360">
        <v>9</v>
      </c>
      <c r="G211" s="360">
        <v>6</v>
      </c>
      <c r="H211" s="360">
        <v>3</v>
      </c>
      <c r="I211" s="360">
        <v>31</v>
      </c>
      <c r="J211" s="360">
        <v>16</v>
      </c>
      <c r="K211" s="360">
        <v>15</v>
      </c>
      <c r="L211" s="360">
        <v>0</v>
      </c>
    </row>
    <row r="212" spans="2:12" x14ac:dyDescent="0.25">
      <c r="B212" s="371" t="s">
        <v>218</v>
      </c>
      <c r="C212" s="371" t="s">
        <v>2191</v>
      </c>
      <c r="D212" s="371" t="s">
        <v>2189</v>
      </c>
      <c r="E212" s="371" t="s">
        <v>2234</v>
      </c>
      <c r="F212" s="360">
        <v>1</v>
      </c>
      <c r="G212" s="360">
        <v>0</v>
      </c>
      <c r="H212" s="360">
        <v>1</v>
      </c>
      <c r="I212" s="360">
        <v>4</v>
      </c>
      <c r="J212" s="360">
        <v>3</v>
      </c>
      <c r="K212" s="360">
        <v>1</v>
      </c>
      <c r="L212" s="360">
        <v>0</v>
      </c>
    </row>
    <row r="213" spans="2:12" x14ac:dyDescent="0.25">
      <c r="B213" s="371" t="s">
        <v>218</v>
      </c>
      <c r="C213" s="371" t="s">
        <v>2191</v>
      </c>
      <c r="D213" s="371" t="s">
        <v>2189</v>
      </c>
      <c r="E213" s="371" t="s">
        <v>691</v>
      </c>
      <c r="F213" s="360">
        <v>3</v>
      </c>
      <c r="G213" s="360">
        <v>2</v>
      </c>
      <c r="H213" s="360">
        <v>1</v>
      </c>
      <c r="I213" s="360">
        <v>5</v>
      </c>
      <c r="J213" s="360">
        <v>2</v>
      </c>
      <c r="K213" s="360">
        <v>3</v>
      </c>
      <c r="L213" s="360">
        <v>0</v>
      </c>
    </row>
    <row r="214" spans="2:12" x14ac:dyDescent="0.25">
      <c r="B214" s="371" t="s">
        <v>218</v>
      </c>
      <c r="C214" s="371" t="s">
        <v>2191</v>
      </c>
      <c r="D214" s="371" t="s">
        <v>2189</v>
      </c>
      <c r="E214" s="371" t="s">
        <v>692</v>
      </c>
      <c r="F214" s="360">
        <v>12</v>
      </c>
      <c r="G214" s="360">
        <v>5</v>
      </c>
      <c r="H214" s="360">
        <v>7</v>
      </c>
      <c r="I214" s="360">
        <v>18</v>
      </c>
      <c r="J214" s="360">
        <v>8</v>
      </c>
      <c r="K214" s="360">
        <v>10</v>
      </c>
      <c r="L214" s="360">
        <v>0</v>
      </c>
    </row>
    <row r="215" spans="2:12" x14ac:dyDescent="0.25">
      <c r="B215" s="371" t="s">
        <v>218</v>
      </c>
      <c r="C215" s="371" t="s">
        <v>2191</v>
      </c>
      <c r="D215" s="371" t="s">
        <v>2189</v>
      </c>
      <c r="E215" s="371" t="s">
        <v>693</v>
      </c>
      <c r="F215" s="360">
        <v>5</v>
      </c>
      <c r="G215" s="360">
        <v>1</v>
      </c>
      <c r="H215" s="360">
        <v>4</v>
      </c>
      <c r="I215" s="360">
        <v>2</v>
      </c>
      <c r="J215" s="360">
        <v>2</v>
      </c>
      <c r="K215" s="360">
        <v>0</v>
      </c>
      <c r="L215" s="360">
        <v>0</v>
      </c>
    </row>
    <row r="216" spans="2:12" x14ac:dyDescent="0.25">
      <c r="B216" s="371" t="s">
        <v>218</v>
      </c>
      <c r="C216" s="371" t="s">
        <v>2191</v>
      </c>
      <c r="D216" s="371" t="s">
        <v>2189</v>
      </c>
      <c r="E216" s="371" t="s">
        <v>694</v>
      </c>
      <c r="F216" s="360">
        <v>3</v>
      </c>
      <c r="G216" s="360">
        <v>3</v>
      </c>
      <c r="H216" s="360">
        <v>0</v>
      </c>
      <c r="I216" s="360">
        <v>3</v>
      </c>
      <c r="J216" s="360">
        <v>2</v>
      </c>
      <c r="K216" s="360">
        <v>1</v>
      </c>
      <c r="L216" s="360">
        <v>0</v>
      </c>
    </row>
    <row r="217" spans="2:12" x14ac:dyDescent="0.25">
      <c r="B217" s="371" t="s">
        <v>218</v>
      </c>
      <c r="C217" s="371" t="s">
        <v>2191</v>
      </c>
      <c r="D217" s="371" t="s">
        <v>2189</v>
      </c>
      <c r="E217" s="371" t="s">
        <v>695</v>
      </c>
      <c r="F217" s="360">
        <v>41</v>
      </c>
      <c r="G217" s="360">
        <v>15</v>
      </c>
      <c r="H217" s="360">
        <v>26</v>
      </c>
      <c r="I217" s="360">
        <v>52</v>
      </c>
      <c r="J217" s="360">
        <v>19</v>
      </c>
      <c r="K217" s="360">
        <v>33</v>
      </c>
      <c r="L217" s="360">
        <v>0</v>
      </c>
    </row>
    <row r="218" spans="2:12" x14ac:dyDescent="0.25">
      <c r="B218" s="371" t="s">
        <v>218</v>
      </c>
      <c r="C218" s="371" t="s">
        <v>2191</v>
      </c>
      <c r="D218" s="371" t="s">
        <v>2189</v>
      </c>
      <c r="E218" s="371" t="s">
        <v>696</v>
      </c>
      <c r="F218" s="360">
        <v>55</v>
      </c>
      <c r="G218" s="360">
        <v>25</v>
      </c>
      <c r="H218" s="360">
        <v>30</v>
      </c>
      <c r="I218" s="360">
        <v>36</v>
      </c>
      <c r="J218" s="360">
        <v>17</v>
      </c>
      <c r="K218" s="360">
        <v>19</v>
      </c>
      <c r="L218" s="360">
        <v>0</v>
      </c>
    </row>
    <row r="219" spans="2:12" x14ac:dyDescent="0.25">
      <c r="B219" s="371" t="s">
        <v>218</v>
      </c>
      <c r="C219" s="371" t="s">
        <v>2191</v>
      </c>
      <c r="D219" s="371" t="s">
        <v>2189</v>
      </c>
      <c r="E219" s="371" t="s">
        <v>697</v>
      </c>
      <c r="F219" s="360">
        <v>41</v>
      </c>
      <c r="G219" s="360">
        <v>17</v>
      </c>
      <c r="H219" s="360">
        <v>24</v>
      </c>
      <c r="I219" s="360">
        <v>50</v>
      </c>
      <c r="J219" s="360">
        <v>25</v>
      </c>
      <c r="K219" s="360">
        <v>25</v>
      </c>
      <c r="L219" s="360">
        <v>0</v>
      </c>
    </row>
    <row r="220" spans="2:12" x14ac:dyDescent="0.25">
      <c r="B220" s="371" t="s">
        <v>218</v>
      </c>
      <c r="C220" s="371" t="s">
        <v>2191</v>
      </c>
      <c r="D220" s="371" t="s">
        <v>2189</v>
      </c>
      <c r="E220" s="371" t="s">
        <v>698</v>
      </c>
      <c r="F220" s="360">
        <v>14</v>
      </c>
      <c r="G220" s="360">
        <v>5</v>
      </c>
      <c r="H220" s="360">
        <v>9</v>
      </c>
      <c r="I220" s="360">
        <v>12</v>
      </c>
      <c r="J220" s="360">
        <v>4</v>
      </c>
      <c r="K220" s="360">
        <v>8</v>
      </c>
      <c r="L220" s="360">
        <v>0</v>
      </c>
    </row>
    <row r="221" spans="2:12" x14ac:dyDescent="0.25">
      <c r="B221" s="371" t="s">
        <v>218</v>
      </c>
      <c r="C221" s="371" t="s">
        <v>2191</v>
      </c>
      <c r="D221" s="371" t="s">
        <v>2189</v>
      </c>
      <c r="E221" s="371" t="s">
        <v>699</v>
      </c>
      <c r="F221" s="360">
        <v>42</v>
      </c>
      <c r="G221" s="360">
        <v>17</v>
      </c>
      <c r="H221" s="360">
        <v>25</v>
      </c>
      <c r="I221" s="360">
        <v>51</v>
      </c>
      <c r="J221" s="360">
        <v>23</v>
      </c>
      <c r="K221" s="360">
        <v>28</v>
      </c>
      <c r="L221" s="360">
        <v>0</v>
      </c>
    </row>
    <row r="222" spans="2:12" x14ac:dyDescent="0.25">
      <c r="B222" s="371" t="s">
        <v>218</v>
      </c>
      <c r="C222" s="371" t="s">
        <v>2191</v>
      </c>
      <c r="D222" s="371" t="s">
        <v>2189</v>
      </c>
      <c r="E222" s="371" t="s">
        <v>700</v>
      </c>
      <c r="F222" s="360">
        <v>57</v>
      </c>
      <c r="G222" s="360">
        <v>26</v>
      </c>
      <c r="H222" s="360">
        <v>31</v>
      </c>
      <c r="I222" s="360">
        <v>79</v>
      </c>
      <c r="J222" s="360">
        <v>38</v>
      </c>
      <c r="K222" s="360">
        <v>41</v>
      </c>
      <c r="L222" s="360">
        <v>0</v>
      </c>
    </row>
    <row r="223" spans="2:12" x14ac:dyDescent="0.25">
      <c r="B223" s="371" t="s">
        <v>218</v>
      </c>
      <c r="C223" s="371" t="s">
        <v>2191</v>
      </c>
      <c r="D223" s="371" t="s">
        <v>2189</v>
      </c>
      <c r="E223" s="371" t="s">
        <v>701</v>
      </c>
      <c r="F223" s="360">
        <v>24838</v>
      </c>
      <c r="G223" s="360">
        <v>10650</v>
      </c>
      <c r="H223" s="360">
        <v>14188</v>
      </c>
      <c r="I223" s="360">
        <v>13520</v>
      </c>
      <c r="J223" s="360">
        <v>7026</v>
      </c>
      <c r="K223" s="360">
        <v>6493</v>
      </c>
      <c r="L223" s="360">
        <v>1</v>
      </c>
    </row>
    <row r="224" spans="2:12" x14ac:dyDescent="0.25">
      <c r="B224" s="371" t="s">
        <v>218</v>
      </c>
      <c r="C224" s="371" t="s">
        <v>2191</v>
      </c>
      <c r="D224" s="371" t="s">
        <v>2189</v>
      </c>
      <c r="E224" s="371" t="s">
        <v>702</v>
      </c>
      <c r="F224" s="360">
        <v>316</v>
      </c>
      <c r="G224" s="360">
        <v>144</v>
      </c>
      <c r="H224" s="360">
        <v>172</v>
      </c>
      <c r="I224" s="360">
        <v>186</v>
      </c>
      <c r="J224" s="360">
        <v>97</v>
      </c>
      <c r="K224" s="360">
        <v>89</v>
      </c>
      <c r="L224" s="360">
        <v>0</v>
      </c>
    </row>
    <row r="225" spans="2:12" x14ac:dyDescent="0.25">
      <c r="B225" s="371" t="s">
        <v>218</v>
      </c>
      <c r="C225" s="371" t="s">
        <v>2191</v>
      </c>
      <c r="D225" s="371" t="s">
        <v>2189</v>
      </c>
      <c r="E225" s="371" t="s">
        <v>703</v>
      </c>
      <c r="F225" s="360">
        <v>11</v>
      </c>
      <c r="G225" s="360">
        <v>4</v>
      </c>
      <c r="H225" s="360">
        <v>7</v>
      </c>
      <c r="I225" s="360">
        <v>4</v>
      </c>
      <c r="J225" s="360">
        <v>2</v>
      </c>
      <c r="K225" s="360">
        <v>2</v>
      </c>
      <c r="L225" s="360">
        <v>0</v>
      </c>
    </row>
    <row r="226" spans="2:12" x14ac:dyDescent="0.25">
      <c r="B226" s="371" t="s">
        <v>218</v>
      </c>
      <c r="C226" s="371" t="s">
        <v>2191</v>
      </c>
      <c r="D226" s="371" t="s">
        <v>2189</v>
      </c>
      <c r="E226" s="371" t="s">
        <v>704</v>
      </c>
      <c r="F226" s="360">
        <v>24</v>
      </c>
      <c r="G226" s="360">
        <v>10</v>
      </c>
      <c r="H226" s="360">
        <v>14</v>
      </c>
      <c r="I226" s="360">
        <v>24</v>
      </c>
      <c r="J226" s="360">
        <v>14</v>
      </c>
      <c r="K226" s="360">
        <v>10</v>
      </c>
      <c r="L226" s="360">
        <v>0</v>
      </c>
    </row>
    <row r="227" spans="2:12" x14ac:dyDescent="0.25">
      <c r="B227" s="371" t="s">
        <v>218</v>
      </c>
      <c r="C227" s="371" t="s">
        <v>2191</v>
      </c>
      <c r="D227" s="371" t="s">
        <v>2189</v>
      </c>
      <c r="E227" s="371" t="s">
        <v>705</v>
      </c>
      <c r="F227" s="360">
        <v>75</v>
      </c>
      <c r="G227" s="360">
        <v>28</v>
      </c>
      <c r="H227" s="360">
        <v>47</v>
      </c>
      <c r="I227" s="360">
        <v>57</v>
      </c>
      <c r="J227" s="360">
        <v>29</v>
      </c>
      <c r="K227" s="360">
        <v>28</v>
      </c>
      <c r="L227" s="360">
        <v>0</v>
      </c>
    </row>
    <row r="228" spans="2:12" x14ac:dyDescent="0.25">
      <c r="B228" s="371" t="s">
        <v>218</v>
      </c>
      <c r="C228" s="371" t="s">
        <v>2191</v>
      </c>
      <c r="D228" s="371" t="s">
        <v>2189</v>
      </c>
      <c r="E228" s="371" t="s">
        <v>706</v>
      </c>
      <c r="F228" s="360">
        <v>24</v>
      </c>
      <c r="G228" s="360">
        <v>11</v>
      </c>
      <c r="H228" s="360">
        <v>13</v>
      </c>
      <c r="I228" s="360">
        <v>39</v>
      </c>
      <c r="J228" s="360">
        <v>20</v>
      </c>
      <c r="K228" s="360">
        <v>19</v>
      </c>
      <c r="L228" s="360">
        <v>0</v>
      </c>
    </row>
    <row r="229" spans="2:12" x14ac:dyDescent="0.25">
      <c r="B229" s="371" t="s">
        <v>218</v>
      </c>
      <c r="C229" s="371" t="s">
        <v>2191</v>
      </c>
      <c r="D229" s="371" t="s">
        <v>2189</v>
      </c>
      <c r="E229" s="371" t="s">
        <v>707</v>
      </c>
      <c r="F229" s="360">
        <v>39</v>
      </c>
      <c r="G229" s="360">
        <v>22</v>
      </c>
      <c r="H229" s="360">
        <v>17</v>
      </c>
      <c r="I229" s="360">
        <v>35</v>
      </c>
      <c r="J229" s="360">
        <v>16</v>
      </c>
      <c r="K229" s="360">
        <v>19</v>
      </c>
      <c r="L229" s="360">
        <v>0</v>
      </c>
    </row>
    <row r="230" spans="2:12" x14ac:dyDescent="0.25">
      <c r="B230" s="371" t="s">
        <v>218</v>
      </c>
      <c r="C230" s="371" t="s">
        <v>2191</v>
      </c>
      <c r="D230" s="371" t="s">
        <v>2189</v>
      </c>
      <c r="E230" s="371" t="s">
        <v>2231</v>
      </c>
      <c r="F230" s="360">
        <v>11</v>
      </c>
      <c r="G230" s="360">
        <v>6</v>
      </c>
      <c r="H230" s="360">
        <v>5</v>
      </c>
      <c r="I230" s="360">
        <v>122</v>
      </c>
      <c r="J230" s="360">
        <v>58</v>
      </c>
      <c r="K230" s="360">
        <v>64</v>
      </c>
      <c r="L230" s="360">
        <v>0</v>
      </c>
    </row>
    <row r="231" spans="2:12" x14ac:dyDescent="0.25">
      <c r="B231" s="371" t="s">
        <v>218</v>
      </c>
      <c r="C231" s="371" t="s">
        <v>2191</v>
      </c>
      <c r="D231" s="371" t="s">
        <v>2189</v>
      </c>
      <c r="E231" s="371" t="s">
        <v>2701</v>
      </c>
      <c r="F231" s="360">
        <v>10</v>
      </c>
      <c r="G231" s="360">
        <v>4</v>
      </c>
      <c r="H231" s="360">
        <v>6</v>
      </c>
      <c r="I231" s="360">
        <v>7</v>
      </c>
      <c r="J231" s="360">
        <v>5</v>
      </c>
      <c r="K231" s="360">
        <v>2</v>
      </c>
      <c r="L231" s="360">
        <v>0</v>
      </c>
    </row>
    <row r="232" spans="2:12" x14ac:dyDescent="0.25">
      <c r="B232" s="371" t="s">
        <v>218</v>
      </c>
      <c r="C232" s="371" t="s">
        <v>2191</v>
      </c>
      <c r="D232" s="371" t="s">
        <v>2189</v>
      </c>
      <c r="E232" s="371" t="s">
        <v>1907</v>
      </c>
      <c r="F232" s="360">
        <v>5</v>
      </c>
      <c r="G232" s="360">
        <v>2</v>
      </c>
      <c r="H232" s="360">
        <v>3</v>
      </c>
      <c r="I232" s="360">
        <v>5</v>
      </c>
      <c r="J232" s="360">
        <v>3</v>
      </c>
      <c r="K232" s="360">
        <v>2</v>
      </c>
      <c r="L232" s="360">
        <v>0</v>
      </c>
    </row>
    <row r="233" spans="2:12" x14ac:dyDescent="0.25">
      <c r="B233" s="371" t="s">
        <v>218</v>
      </c>
      <c r="C233" s="371" t="s">
        <v>2191</v>
      </c>
      <c r="D233" s="371" t="s">
        <v>2189</v>
      </c>
      <c r="E233" s="371" t="s">
        <v>708</v>
      </c>
      <c r="F233" s="360">
        <v>2222</v>
      </c>
      <c r="G233" s="360">
        <v>924</v>
      </c>
      <c r="H233" s="360">
        <v>1298</v>
      </c>
      <c r="I233" s="360">
        <v>2660</v>
      </c>
      <c r="J233" s="360">
        <v>1247</v>
      </c>
      <c r="K233" s="360">
        <v>1413</v>
      </c>
      <c r="L233" s="360">
        <v>0</v>
      </c>
    </row>
    <row r="234" spans="2:12" x14ac:dyDescent="0.25">
      <c r="B234" s="371" t="s">
        <v>218</v>
      </c>
      <c r="C234" s="371" t="s">
        <v>2191</v>
      </c>
      <c r="D234" s="371" t="s">
        <v>2189</v>
      </c>
      <c r="E234" s="371" t="s">
        <v>709</v>
      </c>
      <c r="F234" s="360">
        <v>2</v>
      </c>
      <c r="G234" s="360">
        <v>0</v>
      </c>
      <c r="H234" s="360">
        <v>2</v>
      </c>
      <c r="I234" s="360">
        <v>4</v>
      </c>
      <c r="J234" s="360">
        <v>2</v>
      </c>
      <c r="K234" s="360">
        <v>2</v>
      </c>
      <c r="L234" s="360">
        <v>0</v>
      </c>
    </row>
    <row r="235" spans="2:12" x14ac:dyDescent="0.25">
      <c r="B235" s="371" t="s">
        <v>218</v>
      </c>
      <c r="C235" s="371" t="s">
        <v>2191</v>
      </c>
      <c r="D235" s="371" t="s">
        <v>2189</v>
      </c>
      <c r="E235" s="371" t="s">
        <v>710</v>
      </c>
      <c r="F235" s="360">
        <v>57</v>
      </c>
      <c r="G235" s="360">
        <v>24</v>
      </c>
      <c r="H235" s="360">
        <v>33</v>
      </c>
      <c r="I235" s="360">
        <v>44</v>
      </c>
      <c r="J235" s="360">
        <v>21</v>
      </c>
      <c r="K235" s="360">
        <v>23</v>
      </c>
      <c r="L235" s="360">
        <v>0</v>
      </c>
    </row>
    <row r="236" spans="2:12" x14ac:dyDescent="0.25">
      <c r="B236" s="371" t="s">
        <v>218</v>
      </c>
      <c r="C236" s="371" t="s">
        <v>2191</v>
      </c>
      <c r="D236" s="371" t="s">
        <v>2189</v>
      </c>
      <c r="E236" s="371" t="s">
        <v>711</v>
      </c>
      <c r="F236" s="360">
        <v>46</v>
      </c>
      <c r="G236" s="360">
        <v>17</v>
      </c>
      <c r="H236" s="360">
        <v>29</v>
      </c>
      <c r="I236" s="360">
        <v>44</v>
      </c>
      <c r="J236" s="360">
        <v>24</v>
      </c>
      <c r="K236" s="360">
        <v>20</v>
      </c>
      <c r="L236" s="360">
        <v>0</v>
      </c>
    </row>
    <row r="237" spans="2:12" x14ac:dyDescent="0.25">
      <c r="B237" s="371" t="s">
        <v>218</v>
      </c>
      <c r="C237" s="371" t="s">
        <v>2191</v>
      </c>
      <c r="D237" s="371" t="s">
        <v>2189</v>
      </c>
      <c r="E237" s="371" t="s">
        <v>712</v>
      </c>
      <c r="F237" s="360">
        <v>1</v>
      </c>
      <c r="G237" s="360">
        <v>0</v>
      </c>
      <c r="H237" s="360">
        <v>1</v>
      </c>
      <c r="I237" s="360">
        <v>0</v>
      </c>
      <c r="J237" s="360">
        <v>0</v>
      </c>
      <c r="K237" s="360">
        <v>0</v>
      </c>
      <c r="L237" s="360">
        <v>0</v>
      </c>
    </row>
    <row r="238" spans="2:12" x14ac:dyDescent="0.25">
      <c r="B238" s="371" t="s">
        <v>218</v>
      </c>
      <c r="C238" s="371" t="s">
        <v>2191</v>
      </c>
      <c r="D238" s="371" t="s">
        <v>2189</v>
      </c>
      <c r="E238" s="371" t="s">
        <v>713</v>
      </c>
      <c r="F238" s="360">
        <v>145</v>
      </c>
      <c r="G238" s="360">
        <v>54</v>
      </c>
      <c r="H238" s="360">
        <v>91</v>
      </c>
      <c r="I238" s="360">
        <v>69</v>
      </c>
      <c r="J238" s="360">
        <v>44</v>
      </c>
      <c r="K238" s="360">
        <v>25</v>
      </c>
      <c r="L238" s="360">
        <v>0</v>
      </c>
    </row>
    <row r="239" spans="2:12" x14ac:dyDescent="0.25">
      <c r="B239" s="371" t="s">
        <v>218</v>
      </c>
      <c r="C239" s="371" t="s">
        <v>2191</v>
      </c>
      <c r="D239" s="371" t="s">
        <v>2189</v>
      </c>
      <c r="E239" s="371" t="s">
        <v>714</v>
      </c>
      <c r="F239" s="360">
        <v>2</v>
      </c>
      <c r="G239" s="360">
        <v>2</v>
      </c>
      <c r="H239" s="360">
        <v>0</v>
      </c>
      <c r="I239" s="360">
        <v>3</v>
      </c>
      <c r="J239" s="360">
        <v>2</v>
      </c>
      <c r="K239" s="360">
        <v>1</v>
      </c>
      <c r="L239" s="360">
        <v>0</v>
      </c>
    </row>
    <row r="240" spans="2:12" x14ac:dyDescent="0.25">
      <c r="B240" s="371" t="s">
        <v>218</v>
      </c>
      <c r="C240" s="371" t="s">
        <v>2191</v>
      </c>
      <c r="D240" s="371" t="s">
        <v>2189</v>
      </c>
      <c r="E240" s="371" t="s">
        <v>715</v>
      </c>
      <c r="F240" s="360">
        <v>9</v>
      </c>
      <c r="G240" s="360">
        <v>2</v>
      </c>
      <c r="H240" s="360">
        <v>7</v>
      </c>
      <c r="I240" s="360">
        <v>10</v>
      </c>
      <c r="J240" s="360">
        <v>4</v>
      </c>
      <c r="K240" s="360">
        <v>6</v>
      </c>
      <c r="L240" s="360">
        <v>0</v>
      </c>
    </row>
    <row r="241" spans="2:12" x14ac:dyDescent="0.25">
      <c r="B241" s="371" t="s">
        <v>218</v>
      </c>
      <c r="C241" s="371" t="s">
        <v>2191</v>
      </c>
      <c r="D241" s="371" t="s">
        <v>2189</v>
      </c>
      <c r="E241" s="371" t="s">
        <v>716</v>
      </c>
      <c r="F241" s="360">
        <v>19</v>
      </c>
      <c r="G241" s="360">
        <v>8</v>
      </c>
      <c r="H241" s="360">
        <v>11</v>
      </c>
      <c r="I241" s="360">
        <v>29</v>
      </c>
      <c r="J241" s="360">
        <v>16</v>
      </c>
      <c r="K241" s="360">
        <v>13</v>
      </c>
      <c r="L241" s="360">
        <v>0</v>
      </c>
    </row>
    <row r="242" spans="2:12" x14ac:dyDescent="0.25">
      <c r="B242" s="371" t="s">
        <v>218</v>
      </c>
      <c r="C242" s="371" t="s">
        <v>2191</v>
      </c>
      <c r="D242" s="371" t="s">
        <v>2189</v>
      </c>
      <c r="E242" s="371" t="s">
        <v>717</v>
      </c>
      <c r="F242" s="360">
        <v>216</v>
      </c>
      <c r="G242" s="360">
        <v>116</v>
      </c>
      <c r="H242" s="360">
        <v>100</v>
      </c>
      <c r="I242" s="360">
        <v>235</v>
      </c>
      <c r="J242" s="360">
        <v>125</v>
      </c>
      <c r="K242" s="360">
        <v>110</v>
      </c>
      <c r="L242" s="360">
        <v>0</v>
      </c>
    </row>
    <row r="243" spans="2:12" x14ac:dyDescent="0.25">
      <c r="B243" s="371" t="s">
        <v>218</v>
      </c>
      <c r="C243" s="371" t="s">
        <v>2191</v>
      </c>
      <c r="D243" s="371" t="s">
        <v>2189</v>
      </c>
      <c r="E243" s="371" t="s">
        <v>718</v>
      </c>
      <c r="F243" s="360">
        <v>128</v>
      </c>
      <c r="G243" s="360">
        <v>53</v>
      </c>
      <c r="H243" s="360">
        <v>75</v>
      </c>
      <c r="I243" s="360">
        <v>351</v>
      </c>
      <c r="J243" s="360">
        <v>181</v>
      </c>
      <c r="K243" s="360">
        <v>170</v>
      </c>
      <c r="L243" s="360">
        <v>0</v>
      </c>
    </row>
    <row r="244" spans="2:12" x14ac:dyDescent="0.25">
      <c r="B244" s="371" t="s">
        <v>218</v>
      </c>
      <c r="C244" s="371" t="s">
        <v>2191</v>
      </c>
      <c r="D244" s="371" t="s">
        <v>2189</v>
      </c>
      <c r="E244" s="371" t="s">
        <v>719</v>
      </c>
      <c r="F244" s="360">
        <v>4</v>
      </c>
      <c r="G244" s="360">
        <v>2</v>
      </c>
      <c r="H244" s="360">
        <v>2</v>
      </c>
      <c r="I244" s="360">
        <v>0</v>
      </c>
      <c r="J244" s="360">
        <v>0</v>
      </c>
      <c r="K244" s="360">
        <v>0</v>
      </c>
      <c r="L244" s="360">
        <v>0</v>
      </c>
    </row>
    <row r="245" spans="2:12" x14ac:dyDescent="0.25">
      <c r="B245" s="371" t="s">
        <v>218</v>
      </c>
      <c r="C245" s="371" t="s">
        <v>2191</v>
      </c>
      <c r="D245" s="371" t="s">
        <v>2189</v>
      </c>
      <c r="E245" s="371" t="s">
        <v>2702</v>
      </c>
      <c r="F245" s="360">
        <v>4</v>
      </c>
      <c r="G245" s="360">
        <v>1</v>
      </c>
      <c r="H245" s="360">
        <v>3</v>
      </c>
      <c r="I245" s="360">
        <v>3</v>
      </c>
      <c r="J245" s="360">
        <v>0</v>
      </c>
      <c r="K245" s="360">
        <v>3</v>
      </c>
      <c r="L245" s="360">
        <v>0</v>
      </c>
    </row>
    <row r="246" spans="2:12" x14ac:dyDescent="0.25">
      <c r="B246" s="371" t="s">
        <v>218</v>
      </c>
      <c r="C246" s="371" t="s">
        <v>2191</v>
      </c>
      <c r="D246" s="371" t="s">
        <v>2189</v>
      </c>
      <c r="E246" s="371" t="s">
        <v>720</v>
      </c>
      <c r="F246" s="360">
        <v>11</v>
      </c>
      <c r="G246" s="360">
        <v>4</v>
      </c>
      <c r="H246" s="360">
        <v>7</v>
      </c>
      <c r="I246" s="360">
        <v>10</v>
      </c>
      <c r="J246" s="360">
        <v>6</v>
      </c>
      <c r="K246" s="360">
        <v>4</v>
      </c>
      <c r="L246" s="360">
        <v>0</v>
      </c>
    </row>
    <row r="247" spans="2:12" x14ac:dyDescent="0.25">
      <c r="B247" s="371" t="s">
        <v>218</v>
      </c>
      <c r="C247" s="371" t="s">
        <v>2191</v>
      </c>
      <c r="D247" s="371" t="s">
        <v>2189</v>
      </c>
      <c r="E247" s="371" t="s">
        <v>721</v>
      </c>
      <c r="F247" s="360">
        <v>6</v>
      </c>
      <c r="G247" s="360">
        <v>3</v>
      </c>
      <c r="H247" s="360">
        <v>3</v>
      </c>
      <c r="I247" s="360">
        <v>14</v>
      </c>
      <c r="J247" s="360">
        <v>8</v>
      </c>
      <c r="K247" s="360">
        <v>6</v>
      </c>
      <c r="L247" s="360">
        <v>0</v>
      </c>
    </row>
    <row r="248" spans="2:12" x14ac:dyDescent="0.25">
      <c r="B248" s="371" t="s">
        <v>218</v>
      </c>
      <c r="C248" s="371" t="s">
        <v>2191</v>
      </c>
      <c r="D248" s="371" t="s">
        <v>2189</v>
      </c>
      <c r="E248" s="371" t="s">
        <v>722</v>
      </c>
      <c r="F248" s="360">
        <v>1</v>
      </c>
      <c r="G248" s="360">
        <v>1</v>
      </c>
      <c r="H248" s="360">
        <v>0</v>
      </c>
      <c r="I248" s="360">
        <v>6</v>
      </c>
      <c r="J248" s="360">
        <v>4</v>
      </c>
      <c r="K248" s="360">
        <v>2</v>
      </c>
      <c r="L248" s="360">
        <v>0</v>
      </c>
    </row>
    <row r="249" spans="2:12" x14ac:dyDescent="0.25">
      <c r="B249" s="371" t="s">
        <v>218</v>
      </c>
      <c r="C249" s="371" t="s">
        <v>2191</v>
      </c>
      <c r="D249" s="371" t="s">
        <v>2189</v>
      </c>
      <c r="E249" s="371" t="s">
        <v>723</v>
      </c>
      <c r="F249" s="360">
        <v>30</v>
      </c>
      <c r="G249" s="360">
        <v>17</v>
      </c>
      <c r="H249" s="360">
        <v>13</v>
      </c>
      <c r="I249" s="360">
        <v>41</v>
      </c>
      <c r="J249" s="360">
        <v>16</v>
      </c>
      <c r="K249" s="360">
        <v>25</v>
      </c>
      <c r="L249" s="360">
        <v>0</v>
      </c>
    </row>
    <row r="250" spans="2:12" x14ac:dyDescent="0.25">
      <c r="B250" s="371" t="s">
        <v>218</v>
      </c>
      <c r="C250" s="371" t="s">
        <v>2191</v>
      </c>
      <c r="D250" s="371" t="s">
        <v>2189</v>
      </c>
      <c r="E250" s="371" t="s">
        <v>724</v>
      </c>
      <c r="F250" s="360">
        <v>8964</v>
      </c>
      <c r="G250" s="360">
        <v>3762</v>
      </c>
      <c r="H250" s="360">
        <v>5202</v>
      </c>
      <c r="I250" s="360">
        <v>5941</v>
      </c>
      <c r="J250" s="360">
        <v>2924</v>
      </c>
      <c r="K250" s="360">
        <v>3016</v>
      </c>
      <c r="L250" s="360">
        <v>1</v>
      </c>
    </row>
    <row r="251" spans="2:12" x14ac:dyDescent="0.25">
      <c r="B251" s="371" t="s">
        <v>218</v>
      </c>
      <c r="C251" s="371" t="s">
        <v>2191</v>
      </c>
      <c r="D251" s="371" t="s">
        <v>2189</v>
      </c>
      <c r="E251" s="371" t="s">
        <v>725</v>
      </c>
      <c r="F251" s="360">
        <v>31</v>
      </c>
      <c r="G251" s="360">
        <v>15</v>
      </c>
      <c r="H251" s="360">
        <v>16</v>
      </c>
      <c r="I251" s="360">
        <v>85</v>
      </c>
      <c r="J251" s="360">
        <v>41</v>
      </c>
      <c r="K251" s="360">
        <v>44</v>
      </c>
      <c r="L251" s="360">
        <v>0</v>
      </c>
    </row>
    <row r="252" spans="2:12" x14ac:dyDescent="0.25">
      <c r="B252" s="371" t="s">
        <v>218</v>
      </c>
      <c r="C252" s="371" t="s">
        <v>2191</v>
      </c>
      <c r="D252" s="371" t="s">
        <v>2189</v>
      </c>
      <c r="E252" s="371" t="s">
        <v>726</v>
      </c>
      <c r="F252" s="360">
        <v>30</v>
      </c>
      <c r="G252" s="360">
        <v>13</v>
      </c>
      <c r="H252" s="360">
        <v>17</v>
      </c>
      <c r="I252" s="360">
        <v>53</v>
      </c>
      <c r="J252" s="360">
        <v>29</v>
      </c>
      <c r="K252" s="360">
        <v>24</v>
      </c>
      <c r="L252" s="360">
        <v>0</v>
      </c>
    </row>
    <row r="253" spans="2:12" x14ac:dyDescent="0.25">
      <c r="B253" s="371" t="s">
        <v>218</v>
      </c>
      <c r="C253" s="371" t="s">
        <v>2191</v>
      </c>
      <c r="D253" s="371" t="s">
        <v>2189</v>
      </c>
      <c r="E253" s="371" t="s">
        <v>727</v>
      </c>
      <c r="F253" s="360">
        <v>61</v>
      </c>
      <c r="G253" s="360">
        <v>26</v>
      </c>
      <c r="H253" s="360">
        <v>35</v>
      </c>
      <c r="I253" s="360">
        <v>126</v>
      </c>
      <c r="J253" s="360">
        <v>57</v>
      </c>
      <c r="K253" s="360">
        <v>69</v>
      </c>
      <c r="L253" s="360">
        <v>0</v>
      </c>
    </row>
    <row r="254" spans="2:12" x14ac:dyDescent="0.25">
      <c r="B254" s="371" t="s">
        <v>218</v>
      </c>
      <c r="C254" s="371" t="s">
        <v>2191</v>
      </c>
      <c r="D254" s="371" t="s">
        <v>2189</v>
      </c>
      <c r="E254" s="371" t="s">
        <v>728</v>
      </c>
      <c r="F254" s="360">
        <v>7</v>
      </c>
      <c r="G254" s="360">
        <v>1</v>
      </c>
      <c r="H254" s="360">
        <v>6</v>
      </c>
      <c r="I254" s="360">
        <v>7</v>
      </c>
      <c r="J254" s="360">
        <v>3</v>
      </c>
      <c r="K254" s="360">
        <v>4</v>
      </c>
      <c r="L254" s="360">
        <v>0</v>
      </c>
    </row>
    <row r="255" spans="2:12" x14ac:dyDescent="0.25">
      <c r="B255" s="371" t="s">
        <v>218</v>
      </c>
      <c r="C255" s="371" t="s">
        <v>2191</v>
      </c>
      <c r="D255" s="371" t="s">
        <v>2189</v>
      </c>
      <c r="E255" s="371" t="s">
        <v>729</v>
      </c>
      <c r="F255" s="360">
        <v>2</v>
      </c>
      <c r="G255" s="360">
        <v>0</v>
      </c>
      <c r="H255" s="360">
        <v>2</v>
      </c>
      <c r="I255" s="360">
        <v>4</v>
      </c>
      <c r="J255" s="360">
        <v>1</v>
      </c>
      <c r="K255" s="360">
        <v>3</v>
      </c>
      <c r="L255" s="360">
        <v>0</v>
      </c>
    </row>
    <row r="256" spans="2:12" x14ac:dyDescent="0.25">
      <c r="B256" s="371" t="s">
        <v>218</v>
      </c>
      <c r="C256" s="371" t="s">
        <v>2191</v>
      </c>
      <c r="D256" s="371" t="s">
        <v>2189</v>
      </c>
      <c r="E256" s="371" t="s">
        <v>730</v>
      </c>
      <c r="F256" s="360">
        <v>8</v>
      </c>
      <c r="G256" s="360">
        <v>4</v>
      </c>
      <c r="H256" s="360">
        <v>4</v>
      </c>
      <c r="I256" s="360">
        <v>9</v>
      </c>
      <c r="J256" s="360">
        <v>3</v>
      </c>
      <c r="K256" s="360">
        <v>6</v>
      </c>
      <c r="L256" s="360">
        <v>0</v>
      </c>
    </row>
    <row r="257" spans="2:12" x14ac:dyDescent="0.25">
      <c r="B257" s="371" t="s">
        <v>218</v>
      </c>
      <c r="C257" s="371" t="s">
        <v>2191</v>
      </c>
      <c r="D257" s="371" t="s">
        <v>2189</v>
      </c>
      <c r="E257" s="371" t="s">
        <v>731</v>
      </c>
      <c r="F257" s="360">
        <v>126</v>
      </c>
      <c r="G257" s="360">
        <v>50</v>
      </c>
      <c r="H257" s="360">
        <v>76</v>
      </c>
      <c r="I257" s="360">
        <v>105</v>
      </c>
      <c r="J257" s="360">
        <v>47</v>
      </c>
      <c r="K257" s="360">
        <v>58</v>
      </c>
      <c r="L257" s="360">
        <v>0</v>
      </c>
    </row>
    <row r="258" spans="2:12" x14ac:dyDescent="0.25">
      <c r="B258" s="371" t="s">
        <v>218</v>
      </c>
      <c r="C258" s="371" t="s">
        <v>2191</v>
      </c>
      <c r="D258" s="371" t="s">
        <v>2189</v>
      </c>
      <c r="E258" s="371" t="s">
        <v>732</v>
      </c>
      <c r="F258" s="360">
        <v>96</v>
      </c>
      <c r="G258" s="360">
        <v>40</v>
      </c>
      <c r="H258" s="360">
        <v>56</v>
      </c>
      <c r="I258" s="360">
        <v>42</v>
      </c>
      <c r="J258" s="360">
        <v>18</v>
      </c>
      <c r="K258" s="360">
        <v>24</v>
      </c>
      <c r="L258" s="360">
        <v>0</v>
      </c>
    </row>
    <row r="259" spans="2:12" x14ac:dyDescent="0.25">
      <c r="B259" s="371" t="s">
        <v>218</v>
      </c>
      <c r="C259" s="371" t="s">
        <v>2191</v>
      </c>
      <c r="D259" s="371" t="s">
        <v>2189</v>
      </c>
      <c r="E259" s="371" t="s">
        <v>733</v>
      </c>
      <c r="F259" s="360">
        <v>105</v>
      </c>
      <c r="G259" s="360">
        <v>47</v>
      </c>
      <c r="H259" s="360">
        <v>58</v>
      </c>
      <c r="I259" s="360">
        <v>199</v>
      </c>
      <c r="J259" s="360">
        <v>105</v>
      </c>
      <c r="K259" s="360">
        <v>94</v>
      </c>
      <c r="L259" s="360">
        <v>0</v>
      </c>
    </row>
    <row r="260" spans="2:12" x14ac:dyDescent="0.25">
      <c r="B260" s="371" t="s">
        <v>218</v>
      </c>
      <c r="C260" s="371" t="s">
        <v>2191</v>
      </c>
      <c r="D260" s="371" t="s">
        <v>2189</v>
      </c>
      <c r="E260" s="371" t="s">
        <v>734</v>
      </c>
      <c r="F260" s="360">
        <v>2</v>
      </c>
      <c r="G260" s="360">
        <v>1</v>
      </c>
      <c r="H260" s="360">
        <v>1</v>
      </c>
      <c r="I260" s="360">
        <v>8</v>
      </c>
      <c r="J260" s="360">
        <v>2</v>
      </c>
      <c r="K260" s="360">
        <v>6</v>
      </c>
      <c r="L260" s="360">
        <v>0</v>
      </c>
    </row>
    <row r="261" spans="2:12" x14ac:dyDescent="0.25">
      <c r="B261" s="371" t="s">
        <v>218</v>
      </c>
      <c r="C261" s="371" t="s">
        <v>2191</v>
      </c>
      <c r="D261" s="371" t="s">
        <v>2189</v>
      </c>
      <c r="E261" s="371" t="s">
        <v>735</v>
      </c>
      <c r="F261" s="360">
        <v>65</v>
      </c>
      <c r="G261" s="360">
        <v>26</v>
      </c>
      <c r="H261" s="360">
        <v>39</v>
      </c>
      <c r="I261" s="360">
        <v>114</v>
      </c>
      <c r="J261" s="360">
        <v>48</v>
      </c>
      <c r="K261" s="360">
        <v>66</v>
      </c>
      <c r="L261" s="360">
        <v>0</v>
      </c>
    </row>
    <row r="262" spans="2:12" x14ac:dyDescent="0.25">
      <c r="B262" s="371" t="s">
        <v>218</v>
      </c>
      <c r="C262" s="371" t="s">
        <v>2191</v>
      </c>
      <c r="D262" s="371" t="s">
        <v>2189</v>
      </c>
      <c r="E262" s="371" t="s">
        <v>2229</v>
      </c>
      <c r="F262" s="360">
        <v>432</v>
      </c>
      <c r="G262" s="360">
        <v>228</v>
      </c>
      <c r="H262" s="360">
        <v>204</v>
      </c>
      <c r="I262" s="360">
        <v>1372</v>
      </c>
      <c r="J262" s="360">
        <v>633</v>
      </c>
      <c r="K262" s="360">
        <v>736</v>
      </c>
      <c r="L262" s="360">
        <v>3</v>
      </c>
    </row>
    <row r="263" spans="2:12" x14ac:dyDescent="0.25">
      <c r="B263" s="371" t="s">
        <v>218</v>
      </c>
      <c r="C263" s="371" t="s">
        <v>2191</v>
      </c>
      <c r="D263" s="371" t="s">
        <v>2189</v>
      </c>
      <c r="E263" s="371" t="s">
        <v>736</v>
      </c>
      <c r="F263" s="360">
        <v>43</v>
      </c>
      <c r="G263" s="360">
        <v>32</v>
      </c>
      <c r="H263" s="360">
        <v>11</v>
      </c>
      <c r="I263" s="360">
        <v>12</v>
      </c>
      <c r="J263" s="360">
        <v>5</v>
      </c>
      <c r="K263" s="360">
        <v>7</v>
      </c>
      <c r="L263" s="360">
        <v>0</v>
      </c>
    </row>
    <row r="264" spans="2:12" x14ac:dyDescent="0.25">
      <c r="B264" s="371" t="s">
        <v>218</v>
      </c>
      <c r="C264" s="371" t="s">
        <v>2191</v>
      </c>
      <c r="D264" s="371" t="s">
        <v>2189</v>
      </c>
      <c r="E264" s="371" t="s">
        <v>2703</v>
      </c>
      <c r="F264" s="360">
        <v>6</v>
      </c>
      <c r="G264" s="360">
        <v>2</v>
      </c>
      <c r="H264" s="360">
        <v>4</v>
      </c>
      <c r="I264" s="360">
        <v>6</v>
      </c>
      <c r="J264" s="360">
        <v>3</v>
      </c>
      <c r="K264" s="360">
        <v>3</v>
      </c>
      <c r="L264" s="360">
        <v>0</v>
      </c>
    </row>
    <row r="265" spans="2:12" x14ac:dyDescent="0.25">
      <c r="B265" s="371" t="s">
        <v>218</v>
      </c>
      <c r="C265" s="371" t="s">
        <v>2191</v>
      </c>
      <c r="D265" s="371" t="s">
        <v>2189</v>
      </c>
      <c r="E265" s="371" t="s">
        <v>1908</v>
      </c>
      <c r="F265" s="360">
        <v>29</v>
      </c>
      <c r="G265" s="360">
        <v>9</v>
      </c>
      <c r="H265" s="360">
        <v>20</v>
      </c>
      <c r="I265" s="360">
        <v>14</v>
      </c>
      <c r="J265" s="360">
        <v>6</v>
      </c>
      <c r="K265" s="360">
        <v>8</v>
      </c>
      <c r="L265" s="360">
        <v>0</v>
      </c>
    </row>
    <row r="266" spans="2:12" x14ac:dyDescent="0.25">
      <c r="B266" s="371" t="s">
        <v>218</v>
      </c>
      <c r="C266" s="371" t="s">
        <v>2191</v>
      </c>
      <c r="D266" s="371" t="s">
        <v>2189</v>
      </c>
      <c r="E266" s="371" t="s">
        <v>737</v>
      </c>
      <c r="F266" s="360">
        <v>1</v>
      </c>
      <c r="G266" s="360">
        <v>0</v>
      </c>
      <c r="H266" s="360">
        <v>1</v>
      </c>
      <c r="I266" s="360">
        <v>3</v>
      </c>
      <c r="J266" s="360">
        <v>2</v>
      </c>
      <c r="K266" s="360">
        <v>1</v>
      </c>
      <c r="L266" s="360">
        <v>0</v>
      </c>
    </row>
    <row r="267" spans="2:12" x14ac:dyDescent="0.25">
      <c r="B267" s="371" t="s">
        <v>218</v>
      </c>
      <c r="C267" s="371" t="s">
        <v>2191</v>
      </c>
      <c r="D267" s="371" t="s">
        <v>2189</v>
      </c>
      <c r="E267" s="371" t="s">
        <v>738</v>
      </c>
      <c r="F267" s="360">
        <v>8</v>
      </c>
      <c r="G267" s="360">
        <v>5</v>
      </c>
      <c r="H267" s="360">
        <v>3</v>
      </c>
      <c r="I267" s="360">
        <v>11</v>
      </c>
      <c r="J267" s="360">
        <v>8</v>
      </c>
      <c r="K267" s="360">
        <v>3</v>
      </c>
      <c r="L267" s="360">
        <v>0</v>
      </c>
    </row>
    <row r="268" spans="2:12" x14ac:dyDescent="0.25">
      <c r="B268" s="371" t="s">
        <v>218</v>
      </c>
      <c r="C268" s="371" t="s">
        <v>2191</v>
      </c>
      <c r="D268" s="371" t="s">
        <v>2189</v>
      </c>
      <c r="E268" s="371" t="s">
        <v>739</v>
      </c>
      <c r="F268" s="360">
        <v>335</v>
      </c>
      <c r="G268" s="360">
        <v>135</v>
      </c>
      <c r="H268" s="360">
        <v>200</v>
      </c>
      <c r="I268" s="360">
        <v>711</v>
      </c>
      <c r="J268" s="360">
        <v>339</v>
      </c>
      <c r="K268" s="360">
        <v>371</v>
      </c>
      <c r="L268" s="360">
        <v>1</v>
      </c>
    </row>
    <row r="269" spans="2:12" x14ac:dyDescent="0.25">
      <c r="B269" s="371" t="s">
        <v>218</v>
      </c>
      <c r="C269" s="371" t="s">
        <v>2191</v>
      </c>
      <c r="D269" s="371" t="s">
        <v>2189</v>
      </c>
      <c r="E269" s="371" t="s">
        <v>740</v>
      </c>
      <c r="F269" s="360">
        <v>846</v>
      </c>
      <c r="G269" s="360">
        <v>364</v>
      </c>
      <c r="H269" s="360">
        <v>482</v>
      </c>
      <c r="I269" s="360">
        <v>1890</v>
      </c>
      <c r="J269" s="360">
        <v>939</v>
      </c>
      <c r="K269" s="360">
        <v>951</v>
      </c>
      <c r="L269" s="360">
        <v>0</v>
      </c>
    </row>
    <row r="270" spans="2:12" x14ac:dyDescent="0.25">
      <c r="B270" s="371" t="s">
        <v>218</v>
      </c>
      <c r="C270" s="371" t="s">
        <v>2191</v>
      </c>
      <c r="D270" s="371" t="s">
        <v>2189</v>
      </c>
      <c r="E270" s="371" t="s">
        <v>741</v>
      </c>
      <c r="F270" s="360">
        <v>1453</v>
      </c>
      <c r="G270" s="360">
        <v>602</v>
      </c>
      <c r="H270" s="360">
        <v>851</v>
      </c>
      <c r="I270" s="360">
        <v>2443</v>
      </c>
      <c r="J270" s="360">
        <v>1165</v>
      </c>
      <c r="K270" s="360">
        <v>1278</v>
      </c>
      <c r="L270" s="360">
        <v>0</v>
      </c>
    </row>
    <row r="271" spans="2:12" x14ac:dyDescent="0.25">
      <c r="B271" s="371" t="s">
        <v>218</v>
      </c>
      <c r="C271" s="371" t="s">
        <v>2191</v>
      </c>
      <c r="D271" s="371" t="s">
        <v>2189</v>
      </c>
      <c r="E271" s="371" t="s">
        <v>742</v>
      </c>
      <c r="F271" s="360">
        <v>4</v>
      </c>
      <c r="G271" s="360">
        <v>2</v>
      </c>
      <c r="H271" s="360">
        <v>2</v>
      </c>
      <c r="I271" s="360">
        <v>6</v>
      </c>
      <c r="J271" s="360">
        <v>2</v>
      </c>
      <c r="K271" s="360">
        <v>4</v>
      </c>
      <c r="L271" s="360">
        <v>0</v>
      </c>
    </row>
    <row r="272" spans="2:12" x14ac:dyDescent="0.25">
      <c r="B272" s="371" t="s">
        <v>218</v>
      </c>
      <c r="C272" s="371" t="s">
        <v>2191</v>
      </c>
      <c r="D272" s="371" t="s">
        <v>2189</v>
      </c>
      <c r="E272" s="371" t="s">
        <v>743</v>
      </c>
      <c r="F272" s="360">
        <v>12</v>
      </c>
      <c r="G272" s="360">
        <v>6</v>
      </c>
      <c r="H272" s="360">
        <v>6</v>
      </c>
      <c r="I272" s="360">
        <v>12</v>
      </c>
      <c r="J272" s="360">
        <v>5</v>
      </c>
      <c r="K272" s="360">
        <v>7</v>
      </c>
      <c r="L272" s="360">
        <v>0</v>
      </c>
    </row>
    <row r="273" spans="2:12" x14ac:dyDescent="0.25">
      <c r="B273" s="371" t="s">
        <v>218</v>
      </c>
      <c r="C273" s="371" t="s">
        <v>2191</v>
      </c>
      <c r="D273" s="371" t="s">
        <v>2189</v>
      </c>
      <c r="E273" s="371" t="s">
        <v>744</v>
      </c>
      <c r="F273" s="360">
        <v>26</v>
      </c>
      <c r="G273" s="360">
        <v>7</v>
      </c>
      <c r="H273" s="360">
        <v>19</v>
      </c>
      <c r="I273" s="360">
        <v>15</v>
      </c>
      <c r="J273" s="360">
        <v>8</v>
      </c>
      <c r="K273" s="360">
        <v>7</v>
      </c>
      <c r="L273" s="360">
        <v>0</v>
      </c>
    </row>
    <row r="274" spans="2:12" x14ac:dyDescent="0.25">
      <c r="B274" s="371" t="s">
        <v>218</v>
      </c>
      <c r="C274" s="371" t="s">
        <v>2191</v>
      </c>
      <c r="D274" s="371" t="s">
        <v>2189</v>
      </c>
      <c r="E274" s="371" t="s">
        <v>745</v>
      </c>
      <c r="F274" s="360">
        <v>23</v>
      </c>
      <c r="G274" s="360">
        <v>11</v>
      </c>
      <c r="H274" s="360">
        <v>12</v>
      </c>
      <c r="I274" s="360">
        <v>16</v>
      </c>
      <c r="J274" s="360">
        <v>9</v>
      </c>
      <c r="K274" s="360">
        <v>7</v>
      </c>
      <c r="L274" s="360">
        <v>0</v>
      </c>
    </row>
    <row r="275" spans="2:12" x14ac:dyDescent="0.25">
      <c r="B275" s="371" t="s">
        <v>218</v>
      </c>
      <c r="C275" s="371" t="s">
        <v>2191</v>
      </c>
      <c r="D275" s="371" t="s">
        <v>2189</v>
      </c>
      <c r="E275" s="371" t="s">
        <v>746</v>
      </c>
      <c r="F275" s="360">
        <v>45</v>
      </c>
      <c r="G275" s="360">
        <v>14</v>
      </c>
      <c r="H275" s="360">
        <v>31</v>
      </c>
      <c r="I275" s="360">
        <v>31</v>
      </c>
      <c r="J275" s="360">
        <v>14</v>
      </c>
      <c r="K275" s="360">
        <v>17</v>
      </c>
      <c r="L275" s="360">
        <v>0</v>
      </c>
    </row>
    <row r="276" spans="2:12" x14ac:dyDescent="0.25">
      <c r="B276" s="371" t="s">
        <v>218</v>
      </c>
      <c r="C276" s="371" t="s">
        <v>2191</v>
      </c>
      <c r="D276" s="371" t="s">
        <v>2189</v>
      </c>
      <c r="E276" s="371" t="s">
        <v>747</v>
      </c>
      <c r="F276" s="360">
        <v>4</v>
      </c>
      <c r="G276" s="360">
        <v>1</v>
      </c>
      <c r="H276" s="360">
        <v>3</v>
      </c>
      <c r="I276" s="360">
        <v>18</v>
      </c>
      <c r="J276" s="360">
        <v>14</v>
      </c>
      <c r="K276" s="360">
        <v>4</v>
      </c>
      <c r="L276" s="360">
        <v>0</v>
      </c>
    </row>
    <row r="277" spans="2:12" x14ac:dyDescent="0.25">
      <c r="B277" s="371" t="s">
        <v>218</v>
      </c>
      <c r="C277" s="371" t="s">
        <v>2191</v>
      </c>
      <c r="D277" s="371" t="s">
        <v>2189</v>
      </c>
      <c r="E277" s="371" t="s">
        <v>748</v>
      </c>
      <c r="F277" s="360">
        <v>6</v>
      </c>
      <c r="G277" s="360">
        <v>3</v>
      </c>
      <c r="H277" s="360">
        <v>3</v>
      </c>
      <c r="I277" s="360">
        <v>15</v>
      </c>
      <c r="J277" s="360">
        <v>9</v>
      </c>
      <c r="K277" s="360">
        <v>6</v>
      </c>
      <c r="L277" s="360">
        <v>0</v>
      </c>
    </row>
    <row r="278" spans="2:12" x14ac:dyDescent="0.25">
      <c r="B278" s="371" t="s">
        <v>218</v>
      </c>
      <c r="C278" s="371" t="s">
        <v>2191</v>
      </c>
      <c r="D278" s="371" t="s">
        <v>2189</v>
      </c>
      <c r="E278" s="371" t="s">
        <v>749</v>
      </c>
      <c r="F278" s="360">
        <v>24</v>
      </c>
      <c r="G278" s="360">
        <v>8</v>
      </c>
      <c r="H278" s="360">
        <v>16</v>
      </c>
      <c r="I278" s="360">
        <v>31</v>
      </c>
      <c r="J278" s="360">
        <v>21</v>
      </c>
      <c r="K278" s="360">
        <v>10</v>
      </c>
      <c r="L278" s="360">
        <v>0</v>
      </c>
    </row>
    <row r="279" spans="2:12" x14ac:dyDescent="0.25">
      <c r="B279" s="371" t="s">
        <v>218</v>
      </c>
      <c r="C279" s="371" t="s">
        <v>2191</v>
      </c>
      <c r="D279" s="371" t="s">
        <v>2189</v>
      </c>
      <c r="E279" s="371" t="s">
        <v>750</v>
      </c>
      <c r="F279" s="360">
        <v>2</v>
      </c>
      <c r="G279" s="360">
        <v>0</v>
      </c>
      <c r="H279" s="360">
        <v>2</v>
      </c>
      <c r="I279" s="360">
        <v>3</v>
      </c>
      <c r="J279" s="360">
        <v>2</v>
      </c>
      <c r="K279" s="360">
        <v>1</v>
      </c>
      <c r="L279" s="360">
        <v>0</v>
      </c>
    </row>
    <row r="280" spans="2:12" x14ac:dyDescent="0.25">
      <c r="B280" s="371" t="s">
        <v>218</v>
      </c>
      <c r="C280" s="371" t="s">
        <v>2191</v>
      </c>
      <c r="D280" s="371" t="s">
        <v>2189</v>
      </c>
      <c r="E280" s="371" t="s">
        <v>751</v>
      </c>
      <c r="F280" s="360">
        <v>9</v>
      </c>
      <c r="G280" s="360">
        <v>3</v>
      </c>
      <c r="H280" s="360">
        <v>6</v>
      </c>
      <c r="I280" s="360">
        <v>4</v>
      </c>
      <c r="J280" s="360">
        <v>3</v>
      </c>
      <c r="K280" s="360">
        <v>1</v>
      </c>
      <c r="L280" s="360">
        <v>0</v>
      </c>
    </row>
    <row r="281" spans="2:12" x14ac:dyDescent="0.25">
      <c r="B281" s="371" t="s">
        <v>218</v>
      </c>
      <c r="C281" s="371" t="s">
        <v>2191</v>
      </c>
      <c r="D281" s="371" t="s">
        <v>2189</v>
      </c>
      <c r="E281" s="371" t="s">
        <v>752</v>
      </c>
      <c r="F281" s="360">
        <v>43</v>
      </c>
      <c r="G281" s="360">
        <v>22</v>
      </c>
      <c r="H281" s="360">
        <v>21</v>
      </c>
      <c r="I281" s="360">
        <v>63</v>
      </c>
      <c r="J281" s="360">
        <v>31</v>
      </c>
      <c r="K281" s="360">
        <v>32</v>
      </c>
      <c r="L281" s="360">
        <v>0</v>
      </c>
    </row>
    <row r="282" spans="2:12" x14ac:dyDescent="0.25">
      <c r="B282" s="371" t="s">
        <v>218</v>
      </c>
      <c r="C282" s="371" t="s">
        <v>2191</v>
      </c>
      <c r="D282" s="371" t="s">
        <v>2189</v>
      </c>
      <c r="E282" s="371" t="s">
        <v>753</v>
      </c>
      <c r="F282" s="360">
        <v>284</v>
      </c>
      <c r="G282" s="360">
        <v>118</v>
      </c>
      <c r="H282" s="360">
        <v>166</v>
      </c>
      <c r="I282" s="360">
        <v>384</v>
      </c>
      <c r="J282" s="360">
        <v>182</v>
      </c>
      <c r="K282" s="360">
        <v>202</v>
      </c>
      <c r="L282" s="360">
        <v>0</v>
      </c>
    </row>
    <row r="283" spans="2:12" x14ac:dyDescent="0.25">
      <c r="B283" s="371" t="s">
        <v>218</v>
      </c>
      <c r="C283" s="371" t="s">
        <v>2191</v>
      </c>
      <c r="D283" s="371" t="s">
        <v>2189</v>
      </c>
      <c r="E283" s="371" t="s">
        <v>754</v>
      </c>
      <c r="F283" s="360">
        <v>5</v>
      </c>
      <c r="G283" s="360">
        <v>2</v>
      </c>
      <c r="H283" s="360">
        <v>3</v>
      </c>
      <c r="I283" s="360">
        <v>4</v>
      </c>
      <c r="J283" s="360">
        <v>2</v>
      </c>
      <c r="K283" s="360">
        <v>2</v>
      </c>
      <c r="L283" s="360">
        <v>0</v>
      </c>
    </row>
    <row r="284" spans="2:12" x14ac:dyDescent="0.25">
      <c r="B284" s="371" t="s">
        <v>218</v>
      </c>
      <c r="C284" s="371" t="s">
        <v>2191</v>
      </c>
      <c r="D284" s="371" t="s">
        <v>2189</v>
      </c>
      <c r="E284" s="371" t="s">
        <v>755</v>
      </c>
      <c r="F284" s="360">
        <v>74</v>
      </c>
      <c r="G284" s="360">
        <v>32</v>
      </c>
      <c r="H284" s="360">
        <v>42</v>
      </c>
      <c r="I284" s="360">
        <v>60</v>
      </c>
      <c r="J284" s="360">
        <v>30</v>
      </c>
      <c r="K284" s="360">
        <v>30</v>
      </c>
      <c r="L284" s="360">
        <v>0</v>
      </c>
    </row>
    <row r="285" spans="2:12" x14ac:dyDescent="0.25">
      <c r="B285" s="371" t="s">
        <v>218</v>
      </c>
      <c r="C285" s="371" t="s">
        <v>2191</v>
      </c>
      <c r="D285" s="371" t="s">
        <v>2189</v>
      </c>
      <c r="E285" s="371" t="s">
        <v>756</v>
      </c>
      <c r="F285" s="360">
        <v>8</v>
      </c>
      <c r="G285" s="360">
        <v>3</v>
      </c>
      <c r="H285" s="360">
        <v>5</v>
      </c>
      <c r="I285" s="360">
        <v>3</v>
      </c>
      <c r="J285" s="360">
        <v>2</v>
      </c>
      <c r="K285" s="360">
        <v>1</v>
      </c>
      <c r="L285" s="360">
        <v>0</v>
      </c>
    </row>
    <row r="286" spans="2:12" x14ac:dyDescent="0.25">
      <c r="B286" s="371" t="s">
        <v>218</v>
      </c>
      <c r="C286" s="371" t="s">
        <v>2191</v>
      </c>
      <c r="D286" s="371" t="s">
        <v>2189</v>
      </c>
      <c r="E286" s="371" t="s">
        <v>757</v>
      </c>
      <c r="F286" s="360">
        <v>69</v>
      </c>
      <c r="G286" s="360">
        <v>32</v>
      </c>
      <c r="H286" s="360">
        <v>37</v>
      </c>
      <c r="I286" s="360">
        <v>78</v>
      </c>
      <c r="J286" s="360">
        <v>38</v>
      </c>
      <c r="K286" s="360">
        <v>40</v>
      </c>
      <c r="L286" s="360">
        <v>0</v>
      </c>
    </row>
    <row r="287" spans="2:12" x14ac:dyDescent="0.25">
      <c r="B287" s="371" t="s">
        <v>218</v>
      </c>
      <c r="C287" s="371" t="s">
        <v>2191</v>
      </c>
      <c r="D287" s="371" t="s">
        <v>2189</v>
      </c>
      <c r="E287" s="371" t="s">
        <v>758</v>
      </c>
      <c r="F287" s="360">
        <v>48</v>
      </c>
      <c r="G287" s="360">
        <v>22</v>
      </c>
      <c r="H287" s="360">
        <v>26</v>
      </c>
      <c r="I287" s="360">
        <v>30</v>
      </c>
      <c r="J287" s="360">
        <v>17</v>
      </c>
      <c r="K287" s="360">
        <v>13</v>
      </c>
      <c r="L287" s="360">
        <v>0</v>
      </c>
    </row>
    <row r="288" spans="2:12" x14ac:dyDescent="0.25">
      <c r="B288" s="371" t="s">
        <v>218</v>
      </c>
      <c r="C288" s="371" t="s">
        <v>2191</v>
      </c>
      <c r="D288" s="371" t="s">
        <v>2189</v>
      </c>
      <c r="E288" s="371" t="s">
        <v>759</v>
      </c>
      <c r="F288" s="360">
        <v>10</v>
      </c>
      <c r="G288" s="360">
        <v>7</v>
      </c>
      <c r="H288" s="360">
        <v>3</v>
      </c>
      <c r="I288" s="360">
        <v>21</v>
      </c>
      <c r="J288" s="360">
        <v>8</v>
      </c>
      <c r="K288" s="360">
        <v>13</v>
      </c>
      <c r="L288" s="360">
        <v>0</v>
      </c>
    </row>
    <row r="289" spans="2:12" x14ac:dyDescent="0.25">
      <c r="B289" s="371" t="s">
        <v>218</v>
      </c>
      <c r="C289" s="371" t="s">
        <v>2191</v>
      </c>
      <c r="D289" s="371" t="s">
        <v>2189</v>
      </c>
      <c r="E289" s="371" t="s">
        <v>760</v>
      </c>
      <c r="F289" s="360">
        <v>46</v>
      </c>
      <c r="G289" s="360">
        <v>15</v>
      </c>
      <c r="H289" s="360">
        <v>31</v>
      </c>
      <c r="I289" s="360">
        <v>60</v>
      </c>
      <c r="J289" s="360">
        <v>31</v>
      </c>
      <c r="K289" s="360">
        <v>29</v>
      </c>
      <c r="L289" s="360">
        <v>0</v>
      </c>
    </row>
    <row r="290" spans="2:12" x14ac:dyDescent="0.25">
      <c r="B290" s="371" t="s">
        <v>218</v>
      </c>
      <c r="C290" s="371" t="s">
        <v>2191</v>
      </c>
      <c r="D290" s="371" t="s">
        <v>2189</v>
      </c>
      <c r="E290" s="371" t="s">
        <v>761</v>
      </c>
      <c r="F290" s="360">
        <v>25722</v>
      </c>
      <c r="G290" s="360">
        <v>10541</v>
      </c>
      <c r="H290" s="360">
        <v>15181</v>
      </c>
      <c r="I290" s="360">
        <v>22777</v>
      </c>
      <c r="J290" s="360">
        <v>11370</v>
      </c>
      <c r="K290" s="360">
        <v>11407</v>
      </c>
      <c r="L290" s="360">
        <v>0</v>
      </c>
    </row>
    <row r="291" spans="2:12" x14ac:dyDescent="0.25">
      <c r="B291" s="371" t="s">
        <v>218</v>
      </c>
      <c r="C291" s="371" t="s">
        <v>2191</v>
      </c>
      <c r="D291" s="371" t="s">
        <v>2189</v>
      </c>
      <c r="E291" s="371" t="s">
        <v>762</v>
      </c>
      <c r="F291" s="360">
        <v>151183</v>
      </c>
      <c r="G291" s="360">
        <v>62029</v>
      </c>
      <c r="H291" s="360">
        <v>89154</v>
      </c>
      <c r="I291" s="360">
        <v>136842</v>
      </c>
      <c r="J291" s="360">
        <v>67897</v>
      </c>
      <c r="K291" s="360">
        <v>68933</v>
      </c>
      <c r="L291" s="360">
        <v>12</v>
      </c>
    </row>
    <row r="292" spans="2:12" x14ac:dyDescent="0.25">
      <c r="B292" s="371" t="s">
        <v>218</v>
      </c>
      <c r="C292" s="371" t="s">
        <v>2191</v>
      </c>
      <c r="D292" s="371" t="s">
        <v>2189</v>
      </c>
      <c r="E292" s="371" t="s">
        <v>763</v>
      </c>
      <c r="F292" s="360">
        <v>1000</v>
      </c>
      <c r="G292" s="360">
        <v>456</v>
      </c>
      <c r="H292" s="360">
        <v>544</v>
      </c>
      <c r="I292" s="360">
        <v>991</v>
      </c>
      <c r="J292" s="360">
        <v>505</v>
      </c>
      <c r="K292" s="360">
        <v>485</v>
      </c>
      <c r="L292" s="360">
        <v>1</v>
      </c>
    </row>
    <row r="293" spans="2:12" x14ac:dyDescent="0.25">
      <c r="B293" s="371" t="s">
        <v>218</v>
      </c>
      <c r="C293" s="371" t="s">
        <v>2191</v>
      </c>
      <c r="D293" s="371" t="s">
        <v>2189</v>
      </c>
      <c r="E293" s="371" t="s">
        <v>764</v>
      </c>
      <c r="F293" s="360">
        <v>279</v>
      </c>
      <c r="G293" s="360">
        <v>112</v>
      </c>
      <c r="H293" s="360">
        <v>167</v>
      </c>
      <c r="I293" s="360">
        <v>231</v>
      </c>
      <c r="J293" s="360">
        <v>114</v>
      </c>
      <c r="K293" s="360">
        <v>117</v>
      </c>
      <c r="L293" s="360">
        <v>0</v>
      </c>
    </row>
    <row r="294" spans="2:12" x14ac:dyDescent="0.25">
      <c r="B294" s="371" t="s">
        <v>218</v>
      </c>
      <c r="C294" s="371" t="s">
        <v>2191</v>
      </c>
      <c r="D294" s="371" t="s">
        <v>2189</v>
      </c>
      <c r="E294" s="371" t="s">
        <v>765</v>
      </c>
      <c r="F294" s="360">
        <v>403</v>
      </c>
      <c r="G294" s="360">
        <v>184</v>
      </c>
      <c r="H294" s="360">
        <v>219</v>
      </c>
      <c r="I294" s="360">
        <v>457</v>
      </c>
      <c r="J294" s="360">
        <v>224</v>
      </c>
      <c r="K294" s="360">
        <v>233</v>
      </c>
      <c r="L294" s="360">
        <v>0</v>
      </c>
    </row>
    <row r="295" spans="2:12" x14ac:dyDescent="0.25">
      <c r="B295" s="371" t="s">
        <v>218</v>
      </c>
      <c r="C295" s="371" t="s">
        <v>2191</v>
      </c>
      <c r="D295" s="371" t="s">
        <v>2189</v>
      </c>
      <c r="E295" s="371" t="s">
        <v>766</v>
      </c>
      <c r="F295" s="360">
        <v>12</v>
      </c>
      <c r="G295" s="360">
        <v>4</v>
      </c>
      <c r="H295" s="360">
        <v>8</v>
      </c>
      <c r="I295" s="360">
        <v>25</v>
      </c>
      <c r="J295" s="360">
        <v>11</v>
      </c>
      <c r="K295" s="360">
        <v>14</v>
      </c>
      <c r="L295" s="360">
        <v>0</v>
      </c>
    </row>
    <row r="296" spans="2:12" x14ac:dyDescent="0.25">
      <c r="B296" s="371" t="s">
        <v>218</v>
      </c>
      <c r="C296" s="371" t="s">
        <v>2191</v>
      </c>
      <c r="D296" s="371" t="s">
        <v>2189</v>
      </c>
      <c r="E296" s="371" t="s">
        <v>767</v>
      </c>
      <c r="F296" s="360">
        <v>60</v>
      </c>
      <c r="G296" s="360">
        <v>26</v>
      </c>
      <c r="H296" s="360">
        <v>34</v>
      </c>
      <c r="I296" s="360">
        <v>59</v>
      </c>
      <c r="J296" s="360">
        <v>29</v>
      </c>
      <c r="K296" s="360">
        <v>30</v>
      </c>
      <c r="L296" s="360">
        <v>0</v>
      </c>
    </row>
    <row r="297" spans="2:12" x14ac:dyDescent="0.25">
      <c r="B297" s="371" t="s">
        <v>218</v>
      </c>
      <c r="C297" s="371" t="s">
        <v>2191</v>
      </c>
      <c r="D297" s="371" t="s">
        <v>2189</v>
      </c>
      <c r="E297" s="371" t="s">
        <v>768</v>
      </c>
      <c r="F297" s="360">
        <v>41</v>
      </c>
      <c r="G297" s="360">
        <v>22</v>
      </c>
      <c r="H297" s="360">
        <v>19</v>
      </c>
      <c r="I297" s="360">
        <v>157</v>
      </c>
      <c r="J297" s="360">
        <v>70</v>
      </c>
      <c r="K297" s="360">
        <v>87</v>
      </c>
      <c r="L297" s="360">
        <v>0</v>
      </c>
    </row>
    <row r="298" spans="2:12" x14ac:dyDescent="0.25">
      <c r="B298" s="371" t="s">
        <v>218</v>
      </c>
      <c r="C298" s="371" t="s">
        <v>2191</v>
      </c>
      <c r="D298" s="371" t="s">
        <v>2189</v>
      </c>
      <c r="E298" s="371" t="s">
        <v>769</v>
      </c>
      <c r="F298" s="360">
        <v>36</v>
      </c>
      <c r="G298" s="360">
        <v>25</v>
      </c>
      <c r="H298" s="360">
        <v>11</v>
      </c>
      <c r="I298" s="360">
        <v>49</v>
      </c>
      <c r="J298" s="360">
        <v>25</v>
      </c>
      <c r="K298" s="360">
        <v>24</v>
      </c>
      <c r="L298" s="360">
        <v>0</v>
      </c>
    </row>
    <row r="299" spans="2:12" x14ac:dyDescent="0.25">
      <c r="B299" s="371" t="s">
        <v>218</v>
      </c>
      <c r="C299" s="371" t="s">
        <v>2191</v>
      </c>
      <c r="D299" s="371" t="s">
        <v>2189</v>
      </c>
      <c r="E299" s="371" t="s">
        <v>770</v>
      </c>
      <c r="F299" s="360">
        <v>51</v>
      </c>
      <c r="G299" s="360">
        <v>21</v>
      </c>
      <c r="H299" s="360">
        <v>30</v>
      </c>
      <c r="I299" s="360">
        <v>70</v>
      </c>
      <c r="J299" s="360">
        <v>33</v>
      </c>
      <c r="K299" s="360">
        <v>37</v>
      </c>
      <c r="L299" s="360">
        <v>0</v>
      </c>
    </row>
    <row r="300" spans="2:12" x14ac:dyDescent="0.25">
      <c r="B300" s="371" t="s">
        <v>218</v>
      </c>
      <c r="C300" s="371" t="s">
        <v>2191</v>
      </c>
      <c r="D300" s="371" t="s">
        <v>2189</v>
      </c>
      <c r="E300" s="371" t="s">
        <v>771</v>
      </c>
      <c r="F300" s="360">
        <v>7</v>
      </c>
      <c r="G300" s="360">
        <v>4</v>
      </c>
      <c r="H300" s="360">
        <v>3</v>
      </c>
      <c r="I300" s="360">
        <v>3</v>
      </c>
      <c r="J300" s="360">
        <v>2</v>
      </c>
      <c r="K300" s="360">
        <v>1</v>
      </c>
      <c r="L300" s="360">
        <v>0</v>
      </c>
    </row>
    <row r="301" spans="2:12" x14ac:dyDescent="0.25">
      <c r="B301" s="371" t="s">
        <v>218</v>
      </c>
      <c r="C301" s="371" t="s">
        <v>2191</v>
      </c>
      <c r="D301" s="371" t="s">
        <v>2189</v>
      </c>
      <c r="E301" s="371" t="s">
        <v>772</v>
      </c>
      <c r="F301" s="360">
        <v>14</v>
      </c>
      <c r="G301" s="360">
        <v>10</v>
      </c>
      <c r="H301" s="360">
        <v>4</v>
      </c>
      <c r="I301" s="360">
        <v>53</v>
      </c>
      <c r="J301" s="360">
        <v>32</v>
      </c>
      <c r="K301" s="360">
        <v>21</v>
      </c>
      <c r="L301" s="360">
        <v>0</v>
      </c>
    </row>
    <row r="302" spans="2:12" x14ac:dyDescent="0.25">
      <c r="B302" s="371" t="s">
        <v>218</v>
      </c>
      <c r="C302" s="371" t="s">
        <v>2191</v>
      </c>
      <c r="D302" s="371" t="s">
        <v>2189</v>
      </c>
      <c r="E302" s="371" t="s">
        <v>773</v>
      </c>
      <c r="F302" s="360">
        <v>829</v>
      </c>
      <c r="G302" s="360">
        <v>338</v>
      </c>
      <c r="H302" s="360">
        <v>491</v>
      </c>
      <c r="I302" s="360">
        <v>2412</v>
      </c>
      <c r="J302" s="360">
        <v>1180</v>
      </c>
      <c r="K302" s="360">
        <v>1232</v>
      </c>
      <c r="L302" s="360">
        <v>0</v>
      </c>
    </row>
    <row r="303" spans="2:12" x14ac:dyDescent="0.25">
      <c r="B303" s="371" t="s">
        <v>218</v>
      </c>
      <c r="C303" s="371" t="s">
        <v>2191</v>
      </c>
      <c r="D303" s="371" t="s">
        <v>2189</v>
      </c>
      <c r="E303" s="371" t="s">
        <v>774</v>
      </c>
      <c r="F303" s="360">
        <v>4</v>
      </c>
      <c r="G303" s="360">
        <v>3</v>
      </c>
      <c r="H303" s="360">
        <v>1</v>
      </c>
      <c r="I303" s="360">
        <v>10</v>
      </c>
      <c r="J303" s="360">
        <v>3</v>
      </c>
      <c r="K303" s="360">
        <v>7</v>
      </c>
      <c r="L303" s="360">
        <v>0</v>
      </c>
    </row>
    <row r="304" spans="2:12" x14ac:dyDescent="0.25">
      <c r="B304" s="371" t="s">
        <v>218</v>
      </c>
      <c r="C304" s="371" t="s">
        <v>2191</v>
      </c>
      <c r="D304" s="371" t="s">
        <v>2189</v>
      </c>
      <c r="E304" s="371" t="s">
        <v>775</v>
      </c>
      <c r="F304" s="360">
        <v>167</v>
      </c>
      <c r="G304" s="360">
        <v>57</v>
      </c>
      <c r="H304" s="360">
        <v>110</v>
      </c>
      <c r="I304" s="360">
        <v>213</v>
      </c>
      <c r="J304" s="360">
        <v>107</v>
      </c>
      <c r="K304" s="360">
        <v>106</v>
      </c>
      <c r="L304" s="360">
        <v>0</v>
      </c>
    </row>
    <row r="305" spans="2:12" x14ac:dyDescent="0.25">
      <c r="B305" s="371" t="s">
        <v>218</v>
      </c>
      <c r="C305" s="371" t="s">
        <v>2191</v>
      </c>
      <c r="D305" s="371" t="s">
        <v>2189</v>
      </c>
      <c r="E305" s="371" t="s">
        <v>776</v>
      </c>
      <c r="F305" s="360">
        <v>2</v>
      </c>
      <c r="G305" s="360">
        <v>1</v>
      </c>
      <c r="H305" s="360">
        <v>1</v>
      </c>
      <c r="I305" s="360">
        <v>8</v>
      </c>
      <c r="J305" s="360">
        <v>2</v>
      </c>
      <c r="K305" s="360">
        <v>6</v>
      </c>
      <c r="L305" s="360">
        <v>0</v>
      </c>
    </row>
    <row r="306" spans="2:12" x14ac:dyDescent="0.25">
      <c r="B306" s="371" t="s">
        <v>218</v>
      </c>
      <c r="C306" s="371" t="s">
        <v>2191</v>
      </c>
      <c r="D306" s="371" t="s">
        <v>2189</v>
      </c>
      <c r="E306" s="371" t="s">
        <v>2232</v>
      </c>
      <c r="F306" s="360">
        <v>2</v>
      </c>
      <c r="G306" s="360">
        <v>2</v>
      </c>
      <c r="H306" s="360">
        <v>0</v>
      </c>
      <c r="I306" s="360">
        <v>3</v>
      </c>
      <c r="J306" s="360">
        <v>1</v>
      </c>
      <c r="K306" s="360">
        <v>2</v>
      </c>
      <c r="L306" s="360">
        <v>0</v>
      </c>
    </row>
    <row r="307" spans="2:12" x14ac:dyDescent="0.25">
      <c r="B307" s="371" t="s">
        <v>218</v>
      </c>
      <c r="C307" s="371" t="s">
        <v>2191</v>
      </c>
      <c r="D307" s="371" t="s">
        <v>2189</v>
      </c>
      <c r="E307" s="371" t="s">
        <v>777</v>
      </c>
      <c r="F307" s="360">
        <v>3</v>
      </c>
      <c r="G307" s="360">
        <v>1</v>
      </c>
      <c r="H307" s="360">
        <v>2</v>
      </c>
      <c r="I307" s="360">
        <v>5</v>
      </c>
      <c r="J307" s="360">
        <v>2</v>
      </c>
      <c r="K307" s="360">
        <v>3</v>
      </c>
      <c r="L307" s="360">
        <v>0</v>
      </c>
    </row>
    <row r="308" spans="2:12" x14ac:dyDescent="0.25">
      <c r="B308" s="371" t="s">
        <v>218</v>
      </c>
      <c r="C308" s="371" t="s">
        <v>2191</v>
      </c>
      <c r="D308" s="371" t="s">
        <v>2189</v>
      </c>
      <c r="E308" s="371" t="s">
        <v>778</v>
      </c>
      <c r="F308" s="360">
        <v>19</v>
      </c>
      <c r="G308" s="360">
        <v>13</v>
      </c>
      <c r="H308" s="360">
        <v>6</v>
      </c>
      <c r="I308" s="360">
        <v>49</v>
      </c>
      <c r="J308" s="360">
        <v>32</v>
      </c>
      <c r="K308" s="360">
        <v>17</v>
      </c>
      <c r="L308" s="360">
        <v>0</v>
      </c>
    </row>
    <row r="309" spans="2:12" x14ac:dyDescent="0.25">
      <c r="B309" s="371" t="s">
        <v>218</v>
      </c>
      <c r="C309" s="371" t="s">
        <v>2191</v>
      </c>
      <c r="D309" s="371" t="s">
        <v>2189</v>
      </c>
      <c r="E309" s="371" t="s">
        <v>779</v>
      </c>
      <c r="F309" s="360">
        <v>137</v>
      </c>
      <c r="G309" s="360">
        <v>56</v>
      </c>
      <c r="H309" s="360">
        <v>81</v>
      </c>
      <c r="I309" s="360">
        <v>166</v>
      </c>
      <c r="J309" s="360">
        <v>95</v>
      </c>
      <c r="K309" s="360">
        <v>71</v>
      </c>
      <c r="L309" s="360">
        <v>0</v>
      </c>
    </row>
    <row r="310" spans="2:12" x14ac:dyDescent="0.25">
      <c r="B310" s="371" t="s">
        <v>218</v>
      </c>
      <c r="C310" s="371" t="s">
        <v>2191</v>
      </c>
      <c r="D310" s="371" t="s">
        <v>2189</v>
      </c>
      <c r="E310" s="371" t="s">
        <v>2588</v>
      </c>
      <c r="F310" s="360">
        <v>35</v>
      </c>
      <c r="G310" s="360">
        <v>13</v>
      </c>
      <c r="H310" s="360">
        <v>22</v>
      </c>
      <c r="I310" s="360">
        <v>124</v>
      </c>
      <c r="J310" s="360">
        <v>59</v>
      </c>
      <c r="K310" s="360">
        <v>65</v>
      </c>
      <c r="L310" s="360">
        <v>0</v>
      </c>
    </row>
    <row r="311" spans="2:12" x14ac:dyDescent="0.25">
      <c r="B311" s="371" t="s">
        <v>218</v>
      </c>
      <c r="C311" s="371" t="s">
        <v>2191</v>
      </c>
      <c r="D311" s="371" t="s">
        <v>2189</v>
      </c>
      <c r="E311" s="371" t="s">
        <v>780</v>
      </c>
      <c r="F311" s="360">
        <v>2936</v>
      </c>
      <c r="G311" s="360">
        <v>1328</v>
      </c>
      <c r="H311" s="360">
        <v>1608</v>
      </c>
      <c r="I311" s="360">
        <v>7281</v>
      </c>
      <c r="J311" s="360">
        <v>3539</v>
      </c>
      <c r="K311" s="360">
        <v>3741</v>
      </c>
      <c r="L311" s="360">
        <v>1</v>
      </c>
    </row>
    <row r="312" spans="2:12" x14ac:dyDescent="0.25">
      <c r="B312" s="371" t="s">
        <v>218</v>
      </c>
      <c r="C312" s="371" t="s">
        <v>2191</v>
      </c>
      <c r="D312" s="371" t="s">
        <v>2189</v>
      </c>
      <c r="E312" s="371" t="s">
        <v>781</v>
      </c>
      <c r="F312" s="360">
        <v>1201</v>
      </c>
      <c r="G312" s="360">
        <v>562</v>
      </c>
      <c r="H312" s="360">
        <v>639</v>
      </c>
      <c r="I312" s="360">
        <v>1833</v>
      </c>
      <c r="J312" s="360">
        <v>902</v>
      </c>
      <c r="K312" s="360">
        <v>931</v>
      </c>
      <c r="L312" s="360">
        <v>0</v>
      </c>
    </row>
    <row r="313" spans="2:12" x14ac:dyDescent="0.25">
      <c r="B313" s="371" t="s">
        <v>218</v>
      </c>
      <c r="C313" s="371" t="s">
        <v>2191</v>
      </c>
      <c r="D313" s="371" t="s">
        <v>2189</v>
      </c>
      <c r="E313" s="371" t="s">
        <v>782</v>
      </c>
      <c r="F313" s="360">
        <v>1</v>
      </c>
      <c r="G313" s="360">
        <v>0</v>
      </c>
      <c r="H313" s="360">
        <v>1</v>
      </c>
      <c r="I313" s="360">
        <v>5</v>
      </c>
      <c r="J313" s="360">
        <v>3</v>
      </c>
      <c r="K313" s="360">
        <v>2</v>
      </c>
      <c r="L313" s="360">
        <v>0</v>
      </c>
    </row>
    <row r="314" spans="2:12" x14ac:dyDescent="0.25">
      <c r="B314" s="371" t="s">
        <v>218</v>
      </c>
      <c r="C314" s="371" t="s">
        <v>2191</v>
      </c>
      <c r="D314" s="371" t="s">
        <v>2189</v>
      </c>
      <c r="E314" s="371" t="s">
        <v>783</v>
      </c>
      <c r="F314" s="360">
        <v>12</v>
      </c>
      <c r="G314" s="360">
        <v>7</v>
      </c>
      <c r="H314" s="360">
        <v>5</v>
      </c>
      <c r="I314" s="360">
        <v>30</v>
      </c>
      <c r="J314" s="360">
        <v>11</v>
      </c>
      <c r="K314" s="360">
        <v>19</v>
      </c>
      <c r="L314" s="360">
        <v>0</v>
      </c>
    </row>
    <row r="315" spans="2:12" x14ac:dyDescent="0.25">
      <c r="B315" s="371" t="s">
        <v>218</v>
      </c>
      <c r="C315" s="371" t="s">
        <v>2191</v>
      </c>
      <c r="D315" s="371" t="s">
        <v>2189</v>
      </c>
      <c r="E315" s="371" t="s">
        <v>784</v>
      </c>
      <c r="F315" s="360">
        <v>518</v>
      </c>
      <c r="G315" s="360">
        <v>234</v>
      </c>
      <c r="H315" s="360">
        <v>284</v>
      </c>
      <c r="I315" s="360">
        <v>739</v>
      </c>
      <c r="J315" s="360">
        <v>361</v>
      </c>
      <c r="K315" s="360">
        <v>378</v>
      </c>
      <c r="L315" s="360">
        <v>0</v>
      </c>
    </row>
    <row r="316" spans="2:12" x14ac:dyDescent="0.25">
      <c r="B316" s="371" t="s">
        <v>218</v>
      </c>
      <c r="C316" s="371" t="s">
        <v>2191</v>
      </c>
      <c r="D316" s="371" t="s">
        <v>2189</v>
      </c>
      <c r="E316" s="371" t="s">
        <v>785</v>
      </c>
      <c r="F316" s="360">
        <v>1340</v>
      </c>
      <c r="G316" s="360">
        <v>543</v>
      </c>
      <c r="H316" s="360">
        <v>797</v>
      </c>
      <c r="I316" s="360">
        <v>1811</v>
      </c>
      <c r="J316" s="360">
        <v>937</v>
      </c>
      <c r="K316" s="360">
        <v>870</v>
      </c>
      <c r="L316" s="360">
        <v>4</v>
      </c>
    </row>
    <row r="317" spans="2:12" x14ac:dyDescent="0.25">
      <c r="B317" s="371" t="s">
        <v>218</v>
      </c>
      <c r="C317" s="371" t="s">
        <v>2191</v>
      </c>
      <c r="D317" s="371" t="s">
        <v>2189</v>
      </c>
      <c r="E317" s="371" t="s">
        <v>2704</v>
      </c>
      <c r="F317" s="360">
        <v>1</v>
      </c>
      <c r="G317" s="360">
        <v>1</v>
      </c>
      <c r="H317" s="360">
        <v>0</v>
      </c>
      <c r="I317" s="360">
        <v>5</v>
      </c>
      <c r="J317" s="360">
        <v>2</v>
      </c>
      <c r="K317" s="360">
        <v>3</v>
      </c>
      <c r="L317" s="360">
        <v>0</v>
      </c>
    </row>
    <row r="318" spans="2:12" x14ac:dyDescent="0.25">
      <c r="B318" s="371" t="s">
        <v>218</v>
      </c>
      <c r="C318" s="371" t="s">
        <v>2191</v>
      </c>
      <c r="D318" s="371" t="s">
        <v>2189</v>
      </c>
      <c r="E318" s="371" t="s">
        <v>2233</v>
      </c>
      <c r="F318" s="360">
        <v>4</v>
      </c>
      <c r="G318" s="360">
        <v>3</v>
      </c>
      <c r="H318" s="360">
        <v>1</v>
      </c>
      <c r="I318" s="360">
        <v>17</v>
      </c>
      <c r="J318" s="360">
        <v>6</v>
      </c>
      <c r="K318" s="360">
        <v>11</v>
      </c>
      <c r="L318" s="360">
        <v>0</v>
      </c>
    </row>
    <row r="319" spans="2:12" x14ac:dyDescent="0.25">
      <c r="B319" s="371" t="s">
        <v>218</v>
      </c>
      <c r="C319" s="371" t="s">
        <v>2191</v>
      </c>
      <c r="D319" s="371" t="s">
        <v>2189</v>
      </c>
      <c r="E319" s="371" t="s">
        <v>786</v>
      </c>
      <c r="F319" s="360">
        <v>5</v>
      </c>
      <c r="G319" s="360">
        <v>1</v>
      </c>
      <c r="H319" s="360">
        <v>4</v>
      </c>
      <c r="I319" s="360">
        <v>9</v>
      </c>
      <c r="J319" s="360">
        <v>4</v>
      </c>
      <c r="K319" s="360">
        <v>5</v>
      </c>
      <c r="L319" s="360">
        <v>0</v>
      </c>
    </row>
    <row r="320" spans="2:12" x14ac:dyDescent="0.25">
      <c r="B320" s="371" t="s">
        <v>218</v>
      </c>
      <c r="C320" s="371" t="s">
        <v>2191</v>
      </c>
      <c r="D320" s="371" t="s">
        <v>2189</v>
      </c>
      <c r="E320" s="371" t="s">
        <v>787</v>
      </c>
      <c r="F320" s="360">
        <v>56</v>
      </c>
      <c r="G320" s="360">
        <v>24</v>
      </c>
      <c r="H320" s="360">
        <v>32</v>
      </c>
      <c r="I320" s="360">
        <v>176</v>
      </c>
      <c r="J320" s="360">
        <v>78</v>
      </c>
      <c r="K320" s="360">
        <v>98</v>
      </c>
      <c r="L320" s="360">
        <v>0</v>
      </c>
    </row>
    <row r="321" spans="2:12" x14ac:dyDescent="0.25">
      <c r="B321" s="371" t="s">
        <v>218</v>
      </c>
      <c r="C321" s="371" t="s">
        <v>2191</v>
      </c>
      <c r="D321" s="371" t="s">
        <v>2189</v>
      </c>
      <c r="E321" s="371" t="s">
        <v>788</v>
      </c>
      <c r="F321" s="360">
        <v>243</v>
      </c>
      <c r="G321" s="360">
        <v>131</v>
      </c>
      <c r="H321" s="360">
        <v>112</v>
      </c>
      <c r="I321" s="360">
        <v>560</v>
      </c>
      <c r="J321" s="360">
        <v>279</v>
      </c>
      <c r="K321" s="360">
        <v>281</v>
      </c>
      <c r="L321" s="360">
        <v>0</v>
      </c>
    </row>
    <row r="322" spans="2:12" x14ac:dyDescent="0.25">
      <c r="B322" s="371" t="s">
        <v>218</v>
      </c>
      <c r="C322" s="371" t="s">
        <v>2191</v>
      </c>
      <c r="D322" s="371" t="s">
        <v>2189</v>
      </c>
      <c r="E322" s="371" t="s">
        <v>789</v>
      </c>
      <c r="F322" s="360">
        <v>276</v>
      </c>
      <c r="G322" s="360">
        <v>126</v>
      </c>
      <c r="H322" s="360">
        <v>150</v>
      </c>
      <c r="I322" s="360">
        <v>690</v>
      </c>
      <c r="J322" s="360">
        <v>337</v>
      </c>
      <c r="K322" s="360">
        <v>353</v>
      </c>
      <c r="L322" s="360">
        <v>0</v>
      </c>
    </row>
    <row r="323" spans="2:12" x14ac:dyDescent="0.25">
      <c r="B323" s="371" t="s">
        <v>218</v>
      </c>
      <c r="C323" s="371" t="s">
        <v>2191</v>
      </c>
      <c r="D323" s="371" t="s">
        <v>2189</v>
      </c>
      <c r="E323" s="371" t="s">
        <v>790</v>
      </c>
      <c r="F323" s="360">
        <v>7</v>
      </c>
      <c r="G323" s="360">
        <v>3</v>
      </c>
      <c r="H323" s="360">
        <v>4</v>
      </c>
      <c r="I323" s="360">
        <v>4</v>
      </c>
      <c r="J323" s="360">
        <v>3</v>
      </c>
      <c r="K323" s="360">
        <v>1</v>
      </c>
      <c r="L323" s="360">
        <v>0</v>
      </c>
    </row>
    <row r="324" spans="2:12" x14ac:dyDescent="0.25">
      <c r="B324" s="371" t="s">
        <v>218</v>
      </c>
      <c r="C324" s="371" t="s">
        <v>2191</v>
      </c>
      <c r="D324" s="371" t="s">
        <v>2189</v>
      </c>
      <c r="E324" s="371" t="s">
        <v>791</v>
      </c>
      <c r="F324" s="360">
        <v>6</v>
      </c>
      <c r="G324" s="360">
        <v>3</v>
      </c>
      <c r="H324" s="360">
        <v>3</v>
      </c>
      <c r="I324" s="360">
        <v>5</v>
      </c>
      <c r="J324" s="360">
        <v>1</v>
      </c>
      <c r="K324" s="360">
        <v>4</v>
      </c>
      <c r="L324" s="360">
        <v>0</v>
      </c>
    </row>
    <row r="325" spans="2:12" x14ac:dyDescent="0.25">
      <c r="B325" s="371" t="s">
        <v>218</v>
      </c>
      <c r="C325" s="371" t="s">
        <v>2191</v>
      </c>
      <c r="D325" s="371" t="s">
        <v>2189</v>
      </c>
      <c r="E325" s="371" t="s">
        <v>792</v>
      </c>
      <c r="F325" s="360">
        <v>62</v>
      </c>
      <c r="G325" s="360">
        <v>26</v>
      </c>
      <c r="H325" s="360">
        <v>36</v>
      </c>
      <c r="I325" s="360">
        <v>102</v>
      </c>
      <c r="J325" s="360">
        <v>43</v>
      </c>
      <c r="K325" s="360">
        <v>59</v>
      </c>
      <c r="L325" s="360">
        <v>0</v>
      </c>
    </row>
    <row r="326" spans="2:12" x14ac:dyDescent="0.25">
      <c r="B326" s="371" t="s">
        <v>218</v>
      </c>
      <c r="C326" s="371" t="s">
        <v>2191</v>
      </c>
      <c r="D326" s="371" t="s">
        <v>2189</v>
      </c>
      <c r="E326" s="371" t="s">
        <v>793</v>
      </c>
      <c r="F326" s="360">
        <v>109</v>
      </c>
      <c r="G326" s="360">
        <v>56</v>
      </c>
      <c r="H326" s="360">
        <v>53</v>
      </c>
      <c r="I326" s="360">
        <v>104</v>
      </c>
      <c r="J326" s="360">
        <v>42</v>
      </c>
      <c r="K326" s="360">
        <v>62</v>
      </c>
      <c r="L326" s="360">
        <v>0</v>
      </c>
    </row>
    <row r="327" spans="2:12" x14ac:dyDescent="0.25">
      <c r="B327" s="371" t="s">
        <v>218</v>
      </c>
      <c r="C327" s="371" t="s">
        <v>2191</v>
      </c>
      <c r="D327" s="371" t="s">
        <v>2189</v>
      </c>
      <c r="E327" s="371" t="s">
        <v>794</v>
      </c>
      <c r="F327" s="360">
        <v>8</v>
      </c>
      <c r="G327" s="360">
        <v>4</v>
      </c>
      <c r="H327" s="360">
        <v>4</v>
      </c>
      <c r="I327" s="360">
        <v>7</v>
      </c>
      <c r="J327" s="360">
        <v>4</v>
      </c>
      <c r="K327" s="360">
        <v>3</v>
      </c>
      <c r="L327" s="360">
        <v>0</v>
      </c>
    </row>
    <row r="328" spans="2:12" x14ac:dyDescent="0.25">
      <c r="B328" s="371" t="s">
        <v>218</v>
      </c>
      <c r="C328" s="371" t="s">
        <v>2191</v>
      </c>
      <c r="D328" s="371" t="s">
        <v>2189</v>
      </c>
      <c r="E328" s="371" t="s">
        <v>795</v>
      </c>
      <c r="F328" s="360">
        <v>218</v>
      </c>
      <c r="G328" s="360">
        <v>93</v>
      </c>
      <c r="H328" s="360">
        <v>125</v>
      </c>
      <c r="I328" s="360">
        <v>355</v>
      </c>
      <c r="J328" s="360">
        <v>166</v>
      </c>
      <c r="K328" s="360">
        <v>189</v>
      </c>
      <c r="L328" s="360">
        <v>0</v>
      </c>
    </row>
    <row r="329" spans="2:12" x14ac:dyDescent="0.25">
      <c r="B329" s="371" t="s">
        <v>218</v>
      </c>
      <c r="C329" s="371" t="s">
        <v>2191</v>
      </c>
      <c r="D329" s="371" t="s">
        <v>2189</v>
      </c>
      <c r="E329" s="371" t="s">
        <v>796</v>
      </c>
      <c r="F329" s="360">
        <v>113</v>
      </c>
      <c r="G329" s="360">
        <v>55</v>
      </c>
      <c r="H329" s="360">
        <v>58</v>
      </c>
      <c r="I329" s="360">
        <v>153</v>
      </c>
      <c r="J329" s="360">
        <v>67</v>
      </c>
      <c r="K329" s="360">
        <v>86</v>
      </c>
      <c r="L329" s="360">
        <v>0</v>
      </c>
    </row>
    <row r="330" spans="2:12" x14ac:dyDescent="0.25">
      <c r="B330" s="371" t="s">
        <v>218</v>
      </c>
      <c r="C330" s="371" t="s">
        <v>2191</v>
      </c>
      <c r="D330" s="371" t="s">
        <v>2189</v>
      </c>
      <c r="E330" s="371" t="s">
        <v>797</v>
      </c>
      <c r="F330" s="360">
        <v>133</v>
      </c>
      <c r="G330" s="360">
        <v>68</v>
      </c>
      <c r="H330" s="360">
        <v>65</v>
      </c>
      <c r="I330" s="360">
        <v>182</v>
      </c>
      <c r="J330" s="360">
        <v>82</v>
      </c>
      <c r="K330" s="360">
        <v>100</v>
      </c>
      <c r="L330" s="360">
        <v>0</v>
      </c>
    </row>
    <row r="331" spans="2:12" x14ac:dyDescent="0.25">
      <c r="B331" s="371" t="s">
        <v>218</v>
      </c>
      <c r="C331" s="371" t="s">
        <v>2191</v>
      </c>
      <c r="D331" s="371" t="s">
        <v>2189</v>
      </c>
      <c r="E331" s="371" t="s">
        <v>147</v>
      </c>
      <c r="F331" s="360">
        <v>56136</v>
      </c>
      <c r="G331" s="360">
        <v>24458</v>
      </c>
      <c r="H331" s="360">
        <v>31678</v>
      </c>
      <c r="I331" s="360">
        <v>15148</v>
      </c>
      <c r="J331" s="360">
        <v>7512</v>
      </c>
      <c r="K331" s="360">
        <v>7632</v>
      </c>
      <c r="L331" s="360">
        <v>4</v>
      </c>
    </row>
    <row r="332" spans="2:12" x14ac:dyDescent="0.25">
      <c r="B332" s="371" t="s">
        <v>218</v>
      </c>
      <c r="C332" s="371" t="s">
        <v>2191</v>
      </c>
      <c r="D332" s="371" t="s">
        <v>2189</v>
      </c>
      <c r="E332" s="371" t="s">
        <v>798</v>
      </c>
      <c r="F332" s="360">
        <v>183</v>
      </c>
      <c r="G332" s="360">
        <v>70</v>
      </c>
      <c r="H332" s="360">
        <v>113</v>
      </c>
      <c r="I332" s="360">
        <v>182</v>
      </c>
      <c r="J332" s="360">
        <v>87</v>
      </c>
      <c r="K332" s="360">
        <v>95</v>
      </c>
      <c r="L332" s="360">
        <v>0</v>
      </c>
    </row>
    <row r="333" spans="2:12" x14ac:dyDescent="0.25">
      <c r="B333" s="371" t="s">
        <v>218</v>
      </c>
      <c r="C333" s="371" t="s">
        <v>2191</v>
      </c>
      <c r="D333" s="371" t="s">
        <v>2189</v>
      </c>
      <c r="E333" s="371" t="s">
        <v>799</v>
      </c>
      <c r="F333" s="360">
        <v>79</v>
      </c>
      <c r="G333" s="360">
        <v>36</v>
      </c>
      <c r="H333" s="360">
        <v>43</v>
      </c>
      <c r="I333" s="360">
        <v>100</v>
      </c>
      <c r="J333" s="360">
        <v>45</v>
      </c>
      <c r="K333" s="360">
        <v>55</v>
      </c>
      <c r="L333" s="360">
        <v>0</v>
      </c>
    </row>
    <row r="334" spans="2:12" x14ac:dyDescent="0.25">
      <c r="B334" s="371" t="s">
        <v>218</v>
      </c>
      <c r="C334" s="371" t="s">
        <v>2191</v>
      </c>
      <c r="D334" s="371" t="s">
        <v>2189</v>
      </c>
      <c r="E334" s="371" t="s">
        <v>800</v>
      </c>
      <c r="F334" s="360">
        <v>170</v>
      </c>
      <c r="G334" s="360">
        <v>82</v>
      </c>
      <c r="H334" s="360">
        <v>88</v>
      </c>
      <c r="I334" s="360">
        <v>325</v>
      </c>
      <c r="J334" s="360">
        <v>162</v>
      </c>
      <c r="K334" s="360">
        <v>163</v>
      </c>
      <c r="L334" s="360">
        <v>0</v>
      </c>
    </row>
    <row r="335" spans="2:12" x14ac:dyDescent="0.25">
      <c r="B335" s="371" t="s">
        <v>218</v>
      </c>
      <c r="C335" s="371" t="s">
        <v>2191</v>
      </c>
      <c r="D335" s="371" t="s">
        <v>2189</v>
      </c>
      <c r="E335" s="371" t="s">
        <v>801</v>
      </c>
      <c r="F335" s="360">
        <v>13</v>
      </c>
      <c r="G335" s="360">
        <v>3</v>
      </c>
      <c r="H335" s="360">
        <v>10</v>
      </c>
      <c r="I335" s="360">
        <v>8</v>
      </c>
      <c r="J335" s="360">
        <v>6</v>
      </c>
      <c r="K335" s="360">
        <v>2</v>
      </c>
      <c r="L335" s="360">
        <v>0</v>
      </c>
    </row>
    <row r="336" spans="2:12" x14ac:dyDescent="0.25">
      <c r="B336" s="371" t="s">
        <v>218</v>
      </c>
      <c r="C336" s="371" t="s">
        <v>2191</v>
      </c>
      <c r="D336" s="371" t="s">
        <v>2189</v>
      </c>
      <c r="E336" s="371" t="s">
        <v>802</v>
      </c>
      <c r="F336" s="360">
        <v>65</v>
      </c>
      <c r="G336" s="360">
        <v>27</v>
      </c>
      <c r="H336" s="360">
        <v>38</v>
      </c>
      <c r="I336" s="360">
        <v>56</v>
      </c>
      <c r="J336" s="360">
        <v>30</v>
      </c>
      <c r="K336" s="360">
        <v>26</v>
      </c>
      <c r="L336" s="360">
        <v>0</v>
      </c>
    </row>
    <row r="337" spans="2:12" x14ac:dyDescent="0.25">
      <c r="B337" s="371" t="s">
        <v>218</v>
      </c>
      <c r="C337" s="371" t="s">
        <v>2191</v>
      </c>
      <c r="D337" s="371" t="s">
        <v>2189</v>
      </c>
      <c r="E337" s="371" t="s">
        <v>803</v>
      </c>
      <c r="F337" s="360">
        <v>214</v>
      </c>
      <c r="G337" s="360">
        <v>89</v>
      </c>
      <c r="H337" s="360">
        <v>125</v>
      </c>
      <c r="I337" s="360">
        <v>377</v>
      </c>
      <c r="J337" s="360">
        <v>188</v>
      </c>
      <c r="K337" s="360">
        <v>189</v>
      </c>
      <c r="L337" s="360">
        <v>0</v>
      </c>
    </row>
    <row r="338" spans="2:12" x14ac:dyDescent="0.25">
      <c r="B338" s="371" t="s">
        <v>218</v>
      </c>
      <c r="C338" s="371" t="s">
        <v>219</v>
      </c>
      <c r="D338" s="371" t="s">
        <v>44</v>
      </c>
      <c r="E338" s="371" t="s">
        <v>2896</v>
      </c>
      <c r="F338" s="360">
        <v>1</v>
      </c>
      <c r="G338" s="360">
        <v>1</v>
      </c>
      <c r="H338" s="360">
        <v>0</v>
      </c>
      <c r="I338" s="360">
        <v>0</v>
      </c>
      <c r="J338" s="360">
        <v>0</v>
      </c>
      <c r="K338" s="360">
        <v>0</v>
      </c>
      <c r="L338" s="360">
        <v>0</v>
      </c>
    </row>
    <row r="339" spans="2:12" x14ac:dyDescent="0.25">
      <c r="B339" s="371" t="s">
        <v>218</v>
      </c>
      <c r="C339" s="371" t="s">
        <v>219</v>
      </c>
      <c r="D339" s="371" t="s">
        <v>44</v>
      </c>
      <c r="E339" s="371" t="s">
        <v>814</v>
      </c>
      <c r="F339" s="360">
        <v>3</v>
      </c>
      <c r="G339" s="360">
        <v>2</v>
      </c>
      <c r="H339" s="360">
        <v>1</v>
      </c>
      <c r="I339" s="360">
        <v>3</v>
      </c>
      <c r="J339" s="360">
        <v>1</v>
      </c>
      <c r="K339" s="360">
        <v>2</v>
      </c>
      <c r="L339" s="360">
        <v>0</v>
      </c>
    </row>
    <row r="340" spans="2:12" x14ac:dyDescent="0.25">
      <c r="B340" s="371" t="s">
        <v>218</v>
      </c>
      <c r="C340" s="371" t="s">
        <v>219</v>
      </c>
      <c r="D340" s="371" t="s">
        <v>44</v>
      </c>
      <c r="E340" s="371" t="s">
        <v>44</v>
      </c>
      <c r="F340" s="360">
        <v>44</v>
      </c>
      <c r="G340" s="360">
        <v>22</v>
      </c>
      <c r="H340" s="360">
        <v>22</v>
      </c>
      <c r="I340" s="360">
        <v>70</v>
      </c>
      <c r="J340" s="360">
        <v>41</v>
      </c>
      <c r="K340" s="360">
        <v>29</v>
      </c>
      <c r="L340" s="360">
        <v>0</v>
      </c>
    </row>
    <row r="341" spans="2:12" x14ac:dyDescent="0.25">
      <c r="B341" s="371" t="s">
        <v>218</v>
      </c>
      <c r="C341" s="371" t="s">
        <v>219</v>
      </c>
      <c r="D341" s="371" t="s">
        <v>44</v>
      </c>
      <c r="E341" s="371" t="s">
        <v>1910</v>
      </c>
      <c r="F341" s="360">
        <v>1</v>
      </c>
      <c r="G341" s="360">
        <v>1</v>
      </c>
      <c r="H341" s="360">
        <v>0</v>
      </c>
      <c r="I341" s="360">
        <v>0</v>
      </c>
      <c r="J341" s="360">
        <v>0</v>
      </c>
      <c r="K341" s="360">
        <v>0</v>
      </c>
      <c r="L341" s="360">
        <v>0</v>
      </c>
    </row>
    <row r="342" spans="2:12" x14ac:dyDescent="0.25">
      <c r="B342" s="371" t="s">
        <v>218</v>
      </c>
      <c r="C342" s="371" t="s">
        <v>219</v>
      </c>
      <c r="D342" s="371" t="s">
        <v>44</v>
      </c>
      <c r="E342" s="371" t="s">
        <v>3384</v>
      </c>
      <c r="F342" s="360">
        <v>4</v>
      </c>
      <c r="G342" s="360">
        <v>2</v>
      </c>
      <c r="H342" s="360">
        <v>2</v>
      </c>
      <c r="I342" s="360">
        <v>0</v>
      </c>
      <c r="J342" s="360">
        <v>0</v>
      </c>
      <c r="K342" s="360">
        <v>0</v>
      </c>
      <c r="L342" s="360">
        <v>0</v>
      </c>
    </row>
    <row r="343" spans="2:12" x14ac:dyDescent="0.25">
      <c r="B343" s="371" t="s">
        <v>218</v>
      </c>
      <c r="C343" s="371" t="s">
        <v>219</v>
      </c>
      <c r="D343" s="371" t="s">
        <v>44</v>
      </c>
      <c r="E343" s="371" t="s">
        <v>3224</v>
      </c>
      <c r="F343" s="360">
        <v>0</v>
      </c>
      <c r="G343" s="360">
        <v>0</v>
      </c>
      <c r="H343" s="360">
        <v>0</v>
      </c>
      <c r="I343" s="360">
        <v>4</v>
      </c>
      <c r="J343" s="360">
        <v>3</v>
      </c>
      <c r="K343" s="360">
        <v>1</v>
      </c>
      <c r="L343" s="360">
        <v>0</v>
      </c>
    </row>
    <row r="344" spans="2:12" x14ac:dyDescent="0.25">
      <c r="B344" s="371" t="s">
        <v>218</v>
      </c>
      <c r="C344" s="371" t="s">
        <v>219</v>
      </c>
      <c r="D344" s="371" t="s">
        <v>44</v>
      </c>
      <c r="E344" s="371" t="s">
        <v>3385</v>
      </c>
      <c r="F344" s="360">
        <v>0</v>
      </c>
      <c r="G344" s="360">
        <v>0</v>
      </c>
      <c r="H344" s="360">
        <v>0</v>
      </c>
      <c r="I344" s="360">
        <v>1</v>
      </c>
      <c r="J344" s="360">
        <v>1</v>
      </c>
      <c r="K344" s="360">
        <v>0</v>
      </c>
      <c r="L344" s="360">
        <v>0</v>
      </c>
    </row>
    <row r="345" spans="2:12" x14ac:dyDescent="0.25">
      <c r="B345" s="371" t="s">
        <v>218</v>
      </c>
      <c r="C345" s="371" t="s">
        <v>219</v>
      </c>
      <c r="D345" s="371" t="s">
        <v>45</v>
      </c>
      <c r="E345" s="371" t="s">
        <v>2235</v>
      </c>
      <c r="F345" s="360">
        <v>33</v>
      </c>
      <c r="G345" s="360">
        <v>19</v>
      </c>
      <c r="H345" s="360">
        <v>14</v>
      </c>
      <c r="I345" s="360">
        <v>62</v>
      </c>
      <c r="J345" s="360">
        <v>35</v>
      </c>
      <c r="K345" s="360">
        <v>27</v>
      </c>
      <c r="L345" s="360">
        <v>0</v>
      </c>
    </row>
    <row r="346" spans="2:12" x14ac:dyDescent="0.25">
      <c r="B346" s="371" t="s">
        <v>218</v>
      </c>
      <c r="C346" s="371" t="s">
        <v>219</v>
      </c>
      <c r="D346" s="371" t="s">
        <v>45</v>
      </c>
      <c r="E346" s="371" t="s">
        <v>821</v>
      </c>
      <c r="F346" s="360">
        <v>70</v>
      </c>
      <c r="G346" s="360">
        <v>32</v>
      </c>
      <c r="H346" s="360">
        <v>38</v>
      </c>
      <c r="I346" s="360">
        <v>183</v>
      </c>
      <c r="J346" s="360">
        <v>103</v>
      </c>
      <c r="K346" s="360">
        <v>80</v>
      </c>
      <c r="L346" s="360">
        <v>0</v>
      </c>
    </row>
    <row r="347" spans="2:12" x14ac:dyDescent="0.25">
      <c r="B347" s="371" t="s">
        <v>218</v>
      </c>
      <c r="C347" s="371" t="s">
        <v>219</v>
      </c>
      <c r="D347" s="371" t="s">
        <v>45</v>
      </c>
      <c r="E347" s="371" t="s">
        <v>2589</v>
      </c>
      <c r="F347" s="360">
        <v>7178</v>
      </c>
      <c r="G347" s="360">
        <v>3741</v>
      </c>
      <c r="H347" s="360">
        <v>3437</v>
      </c>
      <c r="I347" s="360">
        <v>15016</v>
      </c>
      <c r="J347" s="360">
        <v>8198</v>
      </c>
      <c r="K347" s="360">
        <v>6817</v>
      </c>
      <c r="L347" s="360">
        <v>1</v>
      </c>
    </row>
    <row r="348" spans="2:12" x14ac:dyDescent="0.25">
      <c r="B348" s="371" t="s">
        <v>218</v>
      </c>
      <c r="C348" s="371" t="s">
        <v>219</v>
      </c>
      <c r="D348" s="371" t="s">
        <v>45</v>
      </c>
      <c r="E348" s="371" t="s">
        <v>2661</v>
      </c>
      <c r="F348" s="360">
        <v>29</v>
      </c>
      <c r="G348" s="360">
        <v>16</v>
      </c>
      <c r="H348" s="360">
        <v>13</v>
      </c>
      <c r="I348" s="360">
        <v>170</v>
      </c>
      <c r="J348" s="360">
        <v>113</v>
      </c>
      <c r="K348" s="360">
        <v>57</v>
      </c>
      <c r="L348" s="360">
        <v>0</v>
      </c>
    </row>
    <row r="349" spans="2:12" x14ac:dyDescent="0.25">
      <c r="B349" s="371" t="s">
        <v>218</v>
      </c>
      <c r="C349" s="371" t="s">
        <v>219</v>
      </c>
      <c r="D349" s="371" t="s">
        <v>45</v>
      </c>
      <c r="E349" s="371" t="s">
        <v>2679</v>
      </c>
      <c r="F349" s="360">
        <v>35</v>
      </c>
      <c r="G349" s="360">
        <v>23</v>
      </c>
      <c r="H349" s="360">
        <v>12</v>
      </c>
      <c r="I349" s="360">
        <v>159</v>
      </c>
      <c r="J349" s="360">
        <v>131</v>
      </c>
      <c r="K349" s="360">
        <v>28</v>
      </c>
      <c r="L349" s="360">
        <v>0</v>
      </c>
    </row>
    <row r="350" spans="2:12" x14ac:dyDescent="0.25">
      <c r="B350" s="371" t="s">
        <v>218</v>
      </c>
      <c r="C350" s="371" t="s">
        <v>219</v>
      </c>
      <c r="D350" s="371" t="s">
        <v>49</v>
      </c>
      <c r="E350" s="371" t="s">
        <v>876</v>
      </c>
      <c r="F350" s="360">
        <v>12</v>
      </c>
      <c r="G350" s="360">
        <v>7</v>
      </c>
      <c r="H350" s="360">
        <v>5</v>
      </c>
      <c r="I350" s="360">
        <v>25</v>
      </c>
      <c r="J350" s="360">
        <v>15</v>
      </c>
      <c r="K350" s="360">
        <v>10</v>
      </c>
      <c r="L350" s="360">
        <v>0</v>
      </c>
    </row>
    <row r="351" spans="2:12" x14ac:dyDescent="0.25">
      <c r="B351" s="371" t="s">
        <v>218</v>
      </c>
      <c r="C351" s="371" t="s">
        <v>219</v>
      </c>
      <c r="D351" s="371" t="s">
        <v>49</v>
      </c>
      <c r="E351" s="371" t="s">
        <v>877</v>
      </c>
      <c r="F351" s="360">
        <v>12</v>
      </c>
      <c r="G351" s="360">
        <v>5</v>
      </c>
      <c r="H351" s="360">
        <v>7</v>
      </c>
      <c r="I351" s="360">
        <v>23</v>
      </c>
      <c r="J351" s="360">
        <v>10</v>
      </c>
      <c r="K351" s="360">
        <v>13</v>
      </c>
      <c r="L351" s="360">
        <v>0</v>
      </c>
    </row>
    <row r="352" spans="2:12" x14ac:dyDescent="0.25">
      <c r="B352" s="371" t="s">
        <v>218</v>
      </c>
      <c r="C352" s="371" t="s">
        <v>219</v>
      </c>
      <c r="D352" s="371" t="s">
        <v>49</v>
      </c>
      <c r="E352" s="371" t="s">
        <v>878</v>
      </c>
      <c r="F352" s="360">
        <v>10</v>
      </c>
      <c r="G352" s="360">
        <v>6</v>
      </c>
      <c r="H352" s="360">
        <v>4</v>
      </c>
      <c r="I352" s="360">
        <v>30</v>
      </c>
      <c r="J352" s="360">
        <v>13</v>
      </c>
      <c r="K352" s="360">
        <v>17</v>
      </c>
      <c r="L352" s="360">
        <v>0</v>
      </c>
    </row>
    <row r="353" spans="2:12" x14ac:dyDescent="0.25">
      <c r="B353" s="371" t="s">
        <v>218</v>
      </c>
      <c r="C353" s="371" t="s">
        <v>219</v>
      </c>
      <c r="D353" s="371" t="s">
        <v>49</v>
      </c>
      <c r="E353" s="371" t="s">
        <v>879</v>
      </c>
      <c r="F353" s="360">
        <v>9</v>
      </c>
      <c r="G353" s="360">
        <v>5</v>
      </c>
      <c r="H353" s="360">
        <v>4</v>
      </c>
      <c r="I353" s="360">
        <v>6</v>
      </c>
      <c r="J353" s="360">
        <v>5</v>
      </c>
      <c r="K353" s="360">
        <v>1</v>
      </c>
      <c r="L353" s="360">
        <v>0</v>
      </c>
    </row>
    <row r="354" spans="2:12" x14ac:dyDescent="0.25">
      <c r="B354" s="371" t="s">
        <v>218</v>
      </c>
      <c r="C354" s="371" t="s">
        <v>219</v>
      </c>
      <c r="D354" s="371" t="s">
        <v>49</v>
      </c>
      <c r="E354" s="371" t="s">
        <v>880</v>
      </c>
      <c r="F354" s="360">
        <v>79</v>
      </c>
      <c r="G354" s="360">
        <v>44</v>
      </c>
      <c r="H354" s="360">
        <v>35</v>
      </c>
      <c r="I354" s="360">
        <v>95</v>
      </c>
      <c r="J354" s="360">
        <v>61</v>
      </c>
      <c r="K354" s="360">
        <v>34</v>
      </c>
      <c r="L354" s="360">
        <v>0</v>
      </c>
    </row>
    <row r="355" spans="2:12" x14ac:dyDescent="0.25">
      <c r="B355" s="371" t="s">
        <v>218</v>
      </c>
      <c r="C355" s="371" t="s">
        <v>219</v>
      </c>
      <c r="D355" s="371" t="s">
        <v>49</v>
      </c>
      <c r="E355" s="371" t="s">
        <v>881</v>
      </c>
      <c r="F355" s="360">
        <v>63</v>
      </c>
      <c r="G355" s="360">
        <v>35</v>
      </c>
      <c r="H355" s="360">
        <v>28</v>
      </c>
      <c r="I355" s="360">
        <v>91</v>
      </c>
      <c r="J355" s="360">
        <v>52</v>
      </c>
      <c r="K355" s="360">
        <v>39</v>
      </c>
      <c r="L355" s="360">
        <v>0</v>
      </c>
    </row>
    <row r="356" spans="2:12" x14ac:dyDescent="0.25">
      <c r="B356" s="371" t="s">
        <v>218</v>
      </c>
      <c r="C356" s="371" t="s">
        <v>219</v>
      </c>
      <c r="D356" s="371" t="s">
        <v>49</v>
      </c>
      <c r="E356" s="371" t="s">
        <v>882</v>
      </c>
      <c r="F356" s="360">
        <v>38</v>
      </c>
      <c r="G356" s="360">
        <v>22</v>
      </c>
      <c r="H356" s="360">
        <v>16</v>
      </c>
      <c r="I356" s="360">
        <v>35</v>
      </c>
      <c r="J356" s="360">
        <v>17</v>
      </c>
      <c r="K356" s="360">
        <v>18</v>
      </c>
      <c r="L356" s="360">
        <v>0</v>
      </c>
    </row>
    <row r="357" spans="2:12" x14ac:dyDescent="0.25">
      <c r="B357" s="371" t="s">
        <v>218</v>
      </c>
      <c r="C357" s="371" t="s">
        <v>219</v>
      </c>
      <c r="D357" s="371" t="s">
        <v>49</v>
      </c>
      <c r="E357" s="371" t="s">
        <v>149</v>
      </c>
      <c r="F357" s="360">
        <v>5730</v>
      </c>
      <c r="G357" s="360">
        <v>3160</v>
      </c>
      <c r="H357" s="360">
        <v>2570</v>
      </c>
      <c r="I357" s="360">
        <v>4414</v>
      </c>
      <c r="J357" s="360">
        <v>2421</v>
      </c>
      <c r="K357" s="360">
        <v>1991</v>
      </c>
      <c r="L357" s="360">
        <v>2</v>
      </c>
    </row>
    <row r="358" spans="2:12" x14ac:dyDescent="0.25">
      <c r="B358" s="371" t="s">
        <v>218</v>
      </c>
      <c r="C358" s="371" t="s">
        <v>219</v>
      </c>
      <c r="D358" s="371" t="s">
        <v>49</v>
      </c>
      <c r="E358" s="371" t="s">
        <v>2002</v>
      </c>
      <c r="F358" s="360">
        <v>8</v>
      </c>
      <c r="G358" s="360">
        <v>5</v>
      </c>
      <c r="H358" s="360">
        <v>3</v>
      </c>
      <c r="I358" s="360">
        <v>5</v>
      </c>
      <c r="J358" s="360">
        <v>3</v>
      </c>
      <c r="K358" s="360">
        <v>2</v>
      </c>
      <c r="L358" s="360">
        <v>0</v>
      </c>
    </row>
    <row r="359" spans="2:12" x14ac:dyDescent="0.25">
      <c r="B359" s="371" t="s">
        <v>218</v>
      </c>
      <c r="C359" s="371" t="s">
        <v>219</v>
      </c>
      <c r="D359" s="371" t="s">
        <v>49</v>
      </c>
      <c r="E359" s="371" t="s">
        <v>1912</v>
      </c>
      <c r="F359" s="360">
        <v>1</v>
      </c>
      <c r="G359" s="360">
        <v>1</v>
      </c>
      <c r="H359" s="360">
        <v>0</v>
      </c>
      <c r="I359" s="360">
        <v>0</v>
      </c>
      <c r="J359" s="360">
        <v>0</v>
      </c>
      <c r="K359" s="360">
        <v>0</v>
      </c>
      <c r="L359" s="360">
        <v>0</v>
      </c>
    </row>
    <row r="360" spans="2:12" x14ac:dyDescent="0.25">
      <c r="B360" s="371" t="s">
        <v>218</v>
      </c>
      <c r="C360" s="371" t="s">
        <v>219</v>
      </c>
      <c r="D360" s="371" t="s">
        <v>49</v>
      </c>
      <c r="E360" s="371" t="s">
        <v>883</v>
      </c>
      <c r="F360" s="360">
        <v>11</v>
      </c>
      <c r="G360" s="360">
        <v>7</v>
      </c>
      <c r="H360" s="360">
        <v>4</v>
      </c>
      <c r="I360" s="360">
        <v>20</v>
      </c>
      <c r="J360" s="360">
        <v>11</v>
      </c>
      <c r="K360" s="360">
        <v>9</v>
      </c>
      <c r="L360" s="360">
        <v>0</v>
      </c>
    </row>
    <row r="361" spans="2:12" x14ac:dyDescent="0.25">
      <c r="B361" s="371" t="s">
        <v>218</v>
      </c>
      <c r="C361" s="371" t="s">
        <v>219</v>
      </c>
      <c r="D361" s="371" t="s">
        <v>49</v>
      </c>
      <c r="E361" s="371" t="s">
        <v>2706</v>
      </c>
      <c r="F361" s="360">
        <v>34</v>
      </c>
      <c r="G361" s="360">
        <v>19</v>
      </c>
      <c r="H361" s="360">
        <v>15</v>
      </c>
      <c r="I361" s="360">
        <v>136</v>
      </c>
      <c r="J361" s="360">
        <v>113</v>
      </c>
      <c r="K361" s="360">
        <v>23</v>
      </c>
      <c r="L361" s="360">
        <v>0</v>
      </c>
    </row>
    <row r="362" spans="2:12" x14ac:dyDescent="0.25">
      <c r="B362" s="371" t="s">
        <v>218</v>
      </c>
      <c r="C362" s="371" t="s">
        <v>219</v>
      </c>
      <c r="D362" s="371" t="s">
        <v>52</v>
      </c>
      <c r="E362" s="371" t="s">
        <v>846</v>
      </c>
      <c r="F362" s="360">
        <v>82</v>
      </c>
      <c r="G362" s="360">
        <v>58</v>
      </c>
      <c r="H362" s="360">
        <v>24</v>
      </c>
      <c r="I362" s="360">
        <v>201</v>
      </c>
      <c r="J362" s="360">
        <v>162</v>
      </c>
      <c r="K362" s="360">
        <v>39</v>
      </c>
      <c r="L362" s="360">
        <v>0</v>
      </c>
    </row>
    <row r="363" spans="2:12" x14ac:dyDescent="0.25">
      <c r="B363" s="371" t="s">
        <v>218</v>
      </c>
      <c r="C363" s="371" t="s">
        <v>219</v>
      </c>
      <c r="D363" s="371" t="s">
        <v>52</v>
      </c>
      <c r="E363" s="371" t="s">
        <v>52</v>
      </c>
      <c r="F363" s="360">
        <v>4920</v>
      </c>
      <c r="G363" s="360">
        <v>2551</v>
      </c>
      <c r="H363" s="360">
        <v>2369</v>
      </c>
      <c r="I363" s="360">
        <v>6201</v>
      </c>
      <c r="J363" s="360">
        <v>3661</v>
      </c>
      <c r="K363" s="360">
        <v>2540</v>
      </c>
      <c r="L363" s="360">
        <v>0</v>
      </c>
    </row>
    <row r="364" spans="2:12" x14ac:dyDescent="0.25">
      <c r="B364" s="371" t="s">
        <v>218</v>
      </c>
      <c r="C364" s="371" t="s">
        <v>219</v>
      </c>
      <c r="D364" s="371" t="s">
        <v>53</v>
      </c>
      <c r="E364" s="371" t="s">
        <v>847</v>
      </c>
      <c r="F364" s="360">
        <v>611</v>
      </c>
      <c r="G364" s="360">
        <v>402</v>
      </c>
      <c r="H364" s="360">
        <v>209</v>
      </c>
      <c r="I364" s="360">
        <v>551</v>
      </c>
      <c r="J364" s="360">
        <v>318</v>
      </c>
      <c r="K364" s="360">
        <v>233</v>
      </c>
      <c r="L364" s="360">
        <v>0</v>
      </c>
    </row>
    <row r="365" spans="2:12" x14ac:dyDescent="0.25">
      <c r="B365" s="371" t="s">
        <v>218</v>
      </c>
      <c r="C365" s="371" t="s">
        <v>219</v>
      </c>
      <c r="D365" s="371" t="s">
        <v>53</v>
      </c>
      <c r="E365" s="371" t="s">
        <v>848</v>
      </c>
      <c r="F365" s="360">
        <v>26</v>
      </c>
      <c r="G365" s="360">
        <v>21</v>
      </c>
      <c r="H365" s="360">
        <v>5</v>
      </c>
      <c r="I365" s="360">
        <v>25</v>
      </c>
      <c r="J365" s="360">
        <v>18</v>
      </c>
      <c r="K365" s="360">
        <v>7</v>
      </c>
      <c r="L365" s="360">
        <v>0</v>
      </c>
    </row>
    <row r="366" spans="2:12" x14ac:dyDescent="0.25">
      <c r="B366" s="371" t="s">
        <v>218</v>
      </c>
      <c r="C366" s="371" t="s">
        <v>219</v>
      </c>
      <c r="D366" s="371" t="s">
        <v>53</v>
      </c>
      <c r="E366" s="371" t="s">
        <v>150</v>
      </c>
      <c r="F366" s="360">
        <v>1685</v>
      </c>
      <c r="G366" s="360">
        <v>1030</v>
      </c>
      <c r="H366" s="360">
        <v>655</v>
      </c>
      <c r="I366" s="360">
        <v>1730</v>
      </c>
      <c r="J366" s="360">
        <v>935</v>
      </c>
      <c r="K366" s="360">
        <v>795</v>
      </c>
      <c r="L366" s="360">
        <v>0</v>
      </c>
    </row>
    <row r="367" spans="2:12" x14ac:dyDescent="0.25">
      <c r="B367" s="371" t="s">
        <v>218</v>
      </c>
      <c r="C367" s="371" t="s">
        <v>219</v>
      </c>
      <c r="D367" s="371" t="s">
        <v>53</v>
      </c>
      <c r="E367" s="371" t="s">
        <v>849</v>
      </c>
      <c r="F367" s="360">
        <v>32</v>
      </c>
      <c r="G367" s="360">
        <v>20</v>
      </c>
      <c r="H367" s="360">
        <v>12</v>
      </c>
      <c r="I367" s="360">
        <v>47</v>
      </c>
      <c r="J367" s="360">
        <v>27</v>
      </c>
      <c r="K367" s="360">
        <v>20</v>
      </c>
      <c r="L367" s="360">
        <v>0</v>
      </c>
    </row>
    <row r="368" spans="2:12" x14ac:dyDescent="0.25">
      <c r="B368" s="371" t="s">
        <v>218</v>
      </c>
      <c r="C368" s="371" t="s">
        <v>219</v>
      </c>
      <c r="D368" s="371" t="s">
        <v>53</v>
      </c>
      <c r="E368" s="371" t="s">
        <v>850</v>
      </c>
      <c r="F368" s="360">
        <v>48</v>
      </c>
      <c r="G368" s="360">
        <v>33</v>
      </c>
      <c r="H368" s="360">
        <v>15</v>
      </c>
      <c r="I368" s="360">
        <v>80</v>
      </c>
      <c r="J368" s="360">
        <v>55</v>
      </c>
      <c r="K368" s="360">
        <v>25</v>
      </c>
      <c r="L368" s="360">
        <v>0</v>
      </c>
    </row>
    <row r="369" spans="2:12" x14ac:dyDescent="0.25">
      <c r="B369" s="371" t="s">
        <v>218</v>
      </c>
      <c r="C369" s="371" t="s">
        <v>219</v>
      </c>
      <c r="D369" s="371" t="s">
        <v>53</v>
      </c>
      <c r="E369" s="371" t="s">
        <v>851</v>
      </c>
      <c r="F369" s="360">
        <v>63</v>
      </c>
      <c r="G369" s="360">
        <v>38</v>
      </c>
      <c r="H369" s="360">
        <v>25</v>
      </c>
      <c r="I369" s="360">
        <v>74</v>
      </c>
      <c r="J369" s="360">
        <v>37</v>
      </c>
      <c r="K369" s="360">
        <v>37</v>
      </c>
      <c r="L369" s="360">
        <v>0</v>
      </c>
    </row>
    <row r="370" spans="2:12" x14ac:dyDescent="0.25">
      <c r="B370" s="371" t="s">
        <v>218</v>
      </c>
      <c r="C370" s="371" t="s">
        <v>219</v>
      </c>
      <c r="D370" s="371" t="s">
        <v>39</v>
      </c>
      <c r="E370" s="371" t="s">
        <v>491</v>
      </c>
      <c r="F370" s="360">
        <v>1</v>
      </c>
      <c r="G370" s="360">
        <v>0</v>
      </c>
      <c r="H370" s="360">
        <v>1</v>
      </c>
      <c r="I370" s="360">
        <v>2</v>
      </c>
      <c r="J370" s="360">
        <v>0</v>
      </c>
      <c r="K370" s="360">
        <v>2</v>
      </c>
      <c r="L370" s="360">
        <v>0</v>
      </c>
    </row>
    <row r="371" spans="2:12" x14ac:dyDescent="0.25">
      <c r="B371" s="371" t="s">
        <v>218</v>
      </c>
      <c r="C371" s="371" t="s">
        <v>219</v>
      </c>
      <c r="D371" s="371" t="s">
        <v>39</v>
      </c>
      <c r="E371" s="371" t="s">
        <v>492</v>
      </c>
      <c r="F371" s="360">
        <v>181</v>
      </c>
      <c r="G371" s="360">
        <v>83</v>
      </c>
      <c r="H371" s="360">
        <v>98</v>
      </c>
      <c r="I371" s="360">
        <v>149</v>
      </c>
      <c r="J371" s="360">
        <v>96</v>
      </c>
      <c r="K371" s="360">
        <v>53</v>
      </c>
      <c r="L371" s="360">
        <v>0</v>
      </c>
    </row>
    <row r="372" spans="2:12" x14ac:dyDescent="0.25">
      <c r="B372" s="371" t="s">
        <v>218</v>
      </c>
      <c r="C372" s="371" t="s">
        <v>219</v>
      </c>
      <c r="D372" s="371" t="s">
        <v>39</v>
      </c>
      <c r="E372" s="371" t="s">
        <v>493</v>
      </c>
      <c r="F372" s="360">
        <v>44</v>
      </c>
      <c r="G372" s="360">
        <v>24</v>
      </c>
      <c r="H372" s="360">
        <v>20</v>
      </c>
      <c r="I372" s="360">
        <v>54</v>
      </c>
      <c r="J372" s="360">
        <v>31</v>
      </c>
      <c r="K372" s="360">
        <v>23</v>
      </c>
      <c r="L372" s="360">
        <v>0</v>
      </c>
    </row>
    <row r="373" spans="2:12" x14ac:dyDescent="0.25">
      <c r="B373" s="371" t="s">
        <v>218</v>
      </c>
      <c r="C373" s="371" t="s">
        <v>219</v>
      </c>
      <c r="D373" s="371" t="s">
        <v>39</v>
      </c>
      <c r="E373" s="371" t="s">
        <v>2236</v>
      </c>
      <c r="F373" s="360">
        <v>1</v>
      </c>
      <c r="G373" s="360">
        <v>1</v>
      </c>
      <c r="H373" s="360">
        <v>0</v>
      </c>
      <c r="I373" s="360">
        <v>2</v>
      </c>
      <c r="J373" s="360">
        <v>1</v>
      </c>
      <c r="K373" s="360">
        <v>1</v>
      </c>
      <c r="L373" s="360">
        <v>0</v>
      </c>
    </row>
    <row r="374" spans="2:12" x14ac:dyDescent="0.25">
      <c r="B374" s="371" t="s">
        <v>218</v>
      </c>
      <c r="C374" s="371" t="s">
        <v>219</v>
      </c>
      <c r="D374" s="371" t="s">
        <v>39</v>
      </c>
      <c r="E374" s="371" t="s">
        <v>494</v>
      </c>
      <c r="F374" s="360">
        <v>24</v>
      </c>
      <c r="G374" s="360">
        <v>11</v>
      </c>
      <c r="H374" s="360">
        <v>13</v>
      </c>
      <c r="I374" s="360">
        <v>33</v>
      </c>
      <c r="J374" s="360">
        <v>21</v>
      </c>
      <c r="K374" s="360">
        <v>12</v>
      </c>
      <c r="L374" s="360">
        <v>0</v>
      </c>
    </row>
    <row r="375" spans="2:12" x14ac:dyDescent="0.25">
      <c r="B375" s="371" t="s">
        <v>218</v>
      </c>
      <c r="C375" s="371" t="s">
        <v>219</v>
      </c>
      <c r="D375" s="371" t="s">
        <v>39</v>
      </c>
      <c r="E375" s="371" t="s">
        <v>495</v>
      </c>
      <c r="F375" s="360">
        <v>92</v>
      </c>
      <c r="G375" s="360">
        <v>37</v>
      </c>
      <c r="H375" s="360">
        <v>55</v>
      </c>
      <c r="I375" s="360">
        <v>71</v>
      </c>
      <c r="J375" s="360">
        <v>41</v>
      </c>
      <c r="K375" s="360">
        <v>30</v>
      </c>
      <c r="L375" s="360">
        <v>0</v>
      </c>
    </row>
    <row r="376" spans="2:12" x14ac:dyDescent="0.25">
      <c r="B376" s="371" t="s">
        <v>218</v>
      </c>
      <c r="C376" s="371" t="s">
        <v>219</v>
      </c>
      <c r="D376" s="371" t="s">
        <v>39</v>
      </c>
      <c r="E376" s="371" t="s">
        <v>496</v>
      </c>
      <c r="F376" s="360">
        <v>10567</v>
      </c>
      <c r="G376" s="360">
        <v>4822</v>
      </c>
      <c r="H376" s="360">
        <v>5745</v>
      </c>
      <c r="I376" s="360">
        <v>3240</v>
      </c>
      <c r="J376" s="360">
        <v>1641</v>
      </c>
      <c r="K376" s="360">
        <v>1599</v>
      </c>
      <c r="L376" s="360">
        <v>0</v>
      </c>
    </row>
    <row r="377" spans="2:12" x14ac:dyDescent="0.25">
      <c r="B377" s="371" t="s">
        <v>218</v>
      </c>
      <c r="C377" s="371" t="s">
        <v>219</v>
      </c>
      <c r="D377" s="371" t="s">
        <v>39</v>
      </c>
      <c r="E377" s="371" t="s">
        <v>497</v>
      </c>
      <c r="F377" s="360">
        <v>71</v>
      </c>
      <c r="G377" s="360">
        <v>35</v>
      </c>
      <c r="H377" s="360">
        <v>36</v>
      </c>
      <c r="I377" s="360">
        <v>37</v>
      </c>
      <c r="J377" s="360">
        <v>20</v>
      </c>
      <c r="K377" s="360">
        <v>17</v>
      </c>
      <c r="L377" s="360">
        <v>0</v>
      </c>
    </row>
    <row r="378" spans="2:12" x14ac:dyDescent="0.25">
      <c r="B378" s="371" t="s">
        <v>218</v>
      </c>
      <c r="C378" s="371" t="s">
        <v>219</v>
      </c>
      <c r="D378" s="371" t="s">
        <v>39</v>
      </c>
      <c r="E378" s="371" t="s">
        <v>498</v>
      </c>
      <c r="F378" s="360">
        <v>23</v>
      </c>
      <c r="G378" s="360">
        <v>6</v>
      </c>
      <c r="H378" s="360">
        <v>17</v>
      </c>
      <c r="I378" s="360">
        <v>18</v>
      </c>
      <c r="J378" s="360">
        <v>9</v>
      </c>
      <c r="K378" s="360">
        <v>9</v>
      </c>
      <c r="L378" s="360">
        <v>0</v>
      </c>
    </row>
    <row r="379" spans="2:12" x14ac:dyDescent="0.25">
      <c r="B379" s="371" t="s">
        <v>218</v>
      </c>
      <c r="C379" s="371" t="s">
        <v>219</v>
      </c>
      <c r="D379" s="371" t="s">
        <v>39</v>
      </c>
      <c r="E379" s="371" t="s">
        <v>499</v>
      </c>
      <c r="F379" s="360">
        <v>3</v>
      </c>
      <c r="G379" s="360">
        <v>2</v>
      </c>
      <c r="H379" s="360">
        <v>1</v>
      </c>
      <c r="I379" s="360">
        <v>5</v>
      </c>
      <c r="J379" s="360">
        <v>3</v>
      </c>
      <c r="K379" s="360">
        <v>2</v>
      </c>
      <c r="L379" s="360">
        <v>0</v>
      </c>
    </row>
    <row r="380" spans="2:12" x14ac:dyDescent="0.25">
      <c r="B380" s="371" t="s">
        <v>218</v>
      </c>
      <c r="C380" s="371" t="s">
        <v>219</v>
      </c>
      <c r="D380" s="371" t="s">
        <v>39</v>
      </c>
      <c r="E380" s="371" t="s">
        <v>500</v>
      </c>
      <c r="F380" s="360">
        <v>0</v>
      </c>
      <c r="G380" s="360">
        <v>0</v>
      </c>
      <c r="H380" s="360">
        <v>0</v>
      </c>
      <c r="I380" s="360">
        <v>2</v>
      </c>
      <c r="J380" s="360">
        <v>1</v>
      </c>
      <c r="K380" s="360">
        <v>1</v>
      </c>
      <c r="L380" s="360">
        <v>0</v>
      </c>
    </row>
    <row r="381" spans="2:12" x14ac:dyDescent="0.25">
      <c r="B381" s="371" t="s">
        <v>218</v>
      </c>
      <c r="C381" s="371" t="s">
        <v>219</v>
      </c>
      <c r="D381" s="371" t="s">
        <v>39</v>
      </c>
      <c r="E381" s="371" t="s">
        <v>501</v>
      </c>
      <c r="F381" s="360">
        <v>23</v>
      </c>
      <c r="G381" s="360">
        <v>14</v>
      </c>
      <c r="H381" s="360">
        <v>9</v>
      </c>
      <c r="I381" s="360">
        <v>46</v>
      </c>
      <c r="J381" s="360">
        <v>30</v>
      </c>
      <c r="K381" s="360">
        <v>16</v>
      </c>
      <c r="L381" s="360">
        <v>0</v>
      </c>
    </row>
    <row r="382" spans="2:12" x14ac:dyDescent="0.25">
      <c r="B382" s="371" t="s">
        <v>218</v>
      </c>
      <c r="C382" s="371" t="s">
        <v>219</v>
      </c>
      <c r="D382" s="371" t="s">
        <v>39</v>
      </c>
      <c r="E382" s="371" t="s">
        <v>1899</v>
      </c>
      <c r="F382" s="360">
        <v>1</v>
      </c>
      <c r="G382" s="360">
        <v>1</v>
      </c>
      <c r="H382" s="360">
        <v>0</v>
      </c>
      <c r="I382" s="360">
        <v>1</v>
      </c>
      <c r="J382" s="360">
        <v>1</v>
      </c>
      <c r="K382" s="360">
        <v>0</v>
      </c>
      <c r="L382" s="360">
        <v>0</v>
      </c>
    </row>
    <row r="383" spans="2:12" x14ac:dyDescent="0.25">
      <c r="B383" s="371" t="s">
        <v>218</v>
      </c>
      <c r="C383" s="371" t="s">
        <v>219</v>
      </c>
      <c r="D383" s="371" t="s">
        <v>39</v>
      </c>
      <c r="E383" s="371" t="s">
        <v>502</v>
      </c>
      <c r="F383" s="360">
        <v>11</v>
      </c>
      <c r="G383" s="360">
        <v>5</v>
      </c>
      <c r="H383" s="360">
        <v>6</v>
      </c>
      <c r="I383" s="360">
        <v>16</v>
      </c>
      <c r="J383" s="360">
        <v>12</v>
      </c>
      <c r="K383" s="360">
        <v>4</v>
      </c>
      <c r="L383" s="360">
        <v>0</v>
      </c>
    </row>
    <row r="384" spans="2:12" x14ac:dyDescent="0.25">
      <c r="B384" s="371" t="s">
        <v>218</v>
      </c>
      <c r="C384" s="371" t="s">
        <v>219</v>
      </c>
      <c r="D384" s="371" t="s">
        <v>39</v>
      </c>
      <c r="E384" s="371" t="s">
        <v>2897</v>
      </c>
      <c r="F384" s="360">
        <v>1</v>
      </c>
      <c r="G384" s="360">
        <v>0</v>
      </c>
      <c r="H384" s="360">
        <v>1</v>
      </c>
      <c r="I384" s="360">
        <v>0</v>
      </c>
      <c r="J384" s="360">
        <v>0</v>
      </c>
      <c r="K384" s="360">
        <v>0</v>
      </c>
      <c r="L384" s="360">
        <v>0</v>
      </c>
    </row>
    <row r="385" spans="2:12" x14ac:dyDescent="0.25">
      <c r="B385" s="371" t="s">
        <v>218</v>
      </c>
      <c r="C385" s="371" t="s">
        <v>219</v>
      </c>
      <c r="D385" s="371" t="s">
        <v>39</v>
      </c>
      <c r="E385" s="371" t="s">
        <v>503</v>
      </c>
      <c r="F385" s="360">
        <v>18</v>
      </c>
      <c r="G385" s="360">
        <v>12</v>
      </c>
      <c r="H385" s="360">
        <v>6</v>
      </c>
      <c r="I385" s="360">
        <v>12</v>
      </c>
      <c r="J385" s="360">
        <v>7</v>
      </c>
      <c r="K385" s="360">
        <v>5</v>
      </c>
      <c r="L385" s="360">
        <v>0</v>
      </c>
    </row>
    <row r="386" spans="2:12" x14ac:dyDescent="0.25">
      <c r="B386" s="371" t="s">
        <v>218</v>
      </c>
      <c r="C386" s="371" t="s">
        <v>219</v>
      </c>
      <c r="D386" s="371" t="s">
        <v>39</v>
      </c>
      <c r="E386" s="371" t="s">
        <v>504</v>
      </c>
      <c r="F386" s="360">
        <v>3</v>
      </c>
      <c r="G386" s="360">
        <v>2</v>
      </c>
      <c r="H386" s="360">
        <v>1</v>
      </c>
      <c r="I386" s="360">
        <v>11</v>
      </c>
      <c r="J386" s="360">
        <v>5</v>
      </c>
      <c r="K386" s="360">
        <v>6</v>
      </c>
      <c r="L386" s="360">
        <v>0</v>
      </c>
    </row>
    <row r="387" spans="2:12" x14ac:dyDescent="0.25">
      <c r="B387" s="371" t="s">
        <v>218</v>
      </c>
      <c r="C387" s="371" t="s">
        <v>219</v>
      </c>
      <c r="D387" s="371" t="s">
        <v>39</v>
      </c>
      <c r="E387" s="371" t="s">
        <v>1901</v>
      </c>
      <c r="F387" s="360">
        <v>2</v>
      </c>
      <c r="G387" s="360">
        <v>1</v>
      </c>
      <c r="H387" s="360">
        <v>1</v>
      </c>
      <c r="I387" s="360">
        <v>0</v>
      </c>
      <c r="J387" s="360">
        <v>0</v>
      </c>
      <c r="K387" s="360">
        <v>0</v>
      </c>
      <c r="L387" s="360">
        <v>0</v>
      </c>
    </row>
    <row r="388" spans="2:12" x14ac:dyDescent="0.25">
      <c r="B388" s="371" t="s">
        <v>218</v>
      </c>
      <c r="C388" s="371" t="s">
        <v>219</v>
      </c>
      <c r="D388" s="371" t="s">
        <v>39</v>
      </c>
      <c r="E388" s="371" t="s">
        <v>3757</v>
      </c>
      <c r="F388" s="360">
        <v>1</v>
      </c>
      <c r="G388" s="360">
        <v>1</v>
      </c>
      <c r="H388" s="360">
        <v>0</v>
      </c>
      <c r="I388" s="360">
        <v>0</v>
      </c>
      <c r="J388" s="360">
        <v>0</v>
      </c>
      <c r="K388" s="360">
        <v>0</v>
      </c>
      <c r="L388" s="360">
        <v>0</v>
      </c>
    </row>
    <row r="389" spans="2:12" x14ac:dyDescent="0.25">
      <c r="B389" s="371" t="s">
        <v>218</v>
      </c>
      <c r="C389" s="371" t="s">
        <v>219</v>
      </c>
      <c r="D389" s="371" t="s">
        <v>39</v>
      </c>
      <c r="E389" s="371" t="s">
        <v>505</v>
      </c>
      <c r="F389" s="360">
        <v>6</v>
      </c>
      <c r="G389" s="360">
        <v>5</v>
      </c>
      <c r="H389" s="360">
        <v>1</v>
      </c>
      <c r="I389" s="360">
        <v>3</v>
      </c>
      <c r="J389" s="360">
        <v>1</v>
      </c>
      <c r="K389" s="360">
        <v>2</v>
      </c>
      <c r="L389" s="360">
        <v>0</v>
      </c>
    </row>
    <row r="390" spans="2:12" x14ac:dyDescent="0.25">
      <c r="B390" s="371" t="s">
        <v>218</v>
      </c>
      <c r="C390" s="371" t="s">
        <v>219</v>
      </c>
      <c r="D390" s="371" t="s">
        <v>39</v>
      </c>
      <c r="E390" s="371" t="s">
        <v>2607</v>
      </c>
      <c r="F390" s="360">
        <v>0</v>
      </c>
      <c r="G390" s="360">
        <v>0</v>
      </c>
      <c r="H390" s="360">
        <v>0</v>
      </c>
      <c r="I390" s="360">
        <v>1</v>
      </c>
      <c r="J390" s="360">
        <v>1</v>
      </c>
      <c r="K390" s="360">
        <v>0</v>
      </c>
      <c r="L390" s="360">
        <v>0</v>
      </c>
    </row>
    <row r="391" spans="2:12" x14ac:dyDescent="0.25">
      <c r="B391" s="371" t="s">
        <v>218</v>
      </c>
      <c r="C391" s="371" t="s">
        <v>219</v>
      </c>
      <c r="D391" s="371" t="s">
        <v>39</v>
      </c>
      <c r="E391" s="371" t="s">
        <v>1902</v>
      </c>
      <c r="F391" s="360">
        <v>1</v>
      </c>
      <c r="G391" s="360">
        <v>0</v>
      </c>
      <c r="H391" s="360">
        <v>1</v>
      </c>
      <c r="I391" s="360">
        <v>0</v>
      </c>
      <c r="J391" s="360">
        <v>0</v>
      </c>
      <c r="K391" s="360">
        <v>0</v>
      </c>
      <c r="L391" s="360">
        <v>0</v>
      </c>
    </row>
    <row r="392" spans="2:12" x14ac:dyDescent="0.25">
      <c r="B392" s="371" t="s">
        <v>218</v>
      </c>
      <c r="C392" s="371" t="s">
        <v>219</v>
      </c>
      <c r="D392" s="371" t="s">
        <v>39</v>
      </c>
      <c r="E392" s="371" t="s">
        <v>2898</v>
      </c>
      <c r="F392" s="360">
        <v>0</v>
      </c>
      <c r="G392" s="360">
        <v>0</v>
      </c>
      <c r="H392" s="360">
        <v>0</v>
      </c>
      <c r="I392" s="360">
        <v>4</v>
      </c>
      <c r="J392" s="360">
        <v>0</v>
      </c>
      <c r="K392" s="360">
        <v>4</v>
      </c>
      <c r="L392" s="360">
        <v>0</v>
      </c>
    </row>
    <row r="393" spans="2:12" x14ac:dyDescent="0.25">
      <c r="B393" s="371" t="s">
        <v>218</v>
      </c>
      <c r="C393" s="371" t="s">
        <v>219</v>
      </c>
      <c r="D393" s="371" t="s">
        <v>39</v>
      </c>
      <c r="E393" s="371" t="s">
        <v>3225</v>
      </c>
      <c r="F393" s="360">
        <v>0</v>
      </c>
      <c r="G393" s="360">
        <v>0</v>
      </c>
      <c r="H393" s="360">
        <v>0</v>
      </c>
      <c r="I393" s="360">
        <v>4</v>
      </c>
      <c r="J393" s="360">
        <v>2</v>
      </c>
      <c r="K393" s="360">
        <v>2</v>
      </c>
      <c r="L393" s="360">
        <v>0</v>
      </c>
    </row>
    <row r="394" spans="2:12" x14ac:dyDescent="0.25">
      <c r="B394" s="371" t="s">
        <v>218</v>
      </c>
      <c r="C394" s="371" t="s">
        <v>219</v>
      </c>
      <c r="D394" s="371" t="s">
        <v>39</v>
      </c>
      <c r="E394" s="371" t="s">
        <v>1903</v>
      </c>
      <c r="F394" s="360">
        <v>2</v>
      </c>
      <c r="G394" s="360">
        <v>1</v>
      </c>
      <c r="H394" s="360">
        <v>1</v>
      </c>
      <c r="I394" s="360">
        <v>5</v>
      </c>
      <c r="J394" s="360">
        <v>3</v>
      </c>
      <c r="K394" s="360">
        <v>2</v>
      </c>
      <c r="L394" s="360">
        <v>0</v>
      </c>
    </row>
    <row r="395" spans="2:12" x14ac:dyDescent="0.25">
      <c r="B395" s="371" t="s">
        <v>218</v>
      </c>
      <c r="C395" s="371" t="s">
        <v>219</v>
      </c>
      <c r="D395" s="371" t="s">
        <v>39</v>
      </c>
      <c r="E395" s="371" t="s">
        <v>906</v>
      </c>
      <c r="F395" s="360">
        <v>1</v>
      </c>
      <c r="G395" s="360">
        <v>1</v>
      </c>
      <c r="H395" s="360">
        <v>0</v>
      </c>
      <c r="I395" s="360">
        <v>2</v>
      </c>
      <c r="J395" s="360">
        <v>0</v>
      </c>
      <c r="K395" s="360">
        <v>2</v>
      </c>
      <c r="L395" s="360">
        <v>0</v>
      </c>
    </row>
    <row r="396" spans="2:12" s="154" customFormat="1" x14ac:dyDescent="0.2">
      <c r="B396" s="371" t="s">
        <v>218</v>
      </c>
      <c r="C396" s="371" t="s">
        <v>219</v>
      </c>
      <c r="D396" s="371" t="s">
        <v>39</v>
      </c>
      <c r="E396" s="371" t="s">
        <v>3758</v>
      </c>
      <c r="F396" s="360">
        <v>1</v>
      </c>
      <c r="G396" s="360">
        <v>1</v>
      </c>
      <c r="H396" s="360">
        <v>0</v>
      </c>
      <c r="I396" s="360">
        <v>1</v>
      </c>
      <c r="J396" s="360">
        <v>1</v>
      </c>
      <c r="K396" s="360">
        <v>0</v>
      </c>
      <c r="L396" s="360">
        <v>0</v>
      </c>
    </row>
    <row r="397" spans="2:12" s="154" customFormat="1" x14ac:dyDescent="0.2">
      <c r="B397" s="371" t="s">
        <v>218</v>
      </c>
      <c r="C397" s="371" t="s">
        <v>219</v>
      </c>
      <c r="D397" s="371" t="s">
        <v>39</v>
      </c>
      <c r="E397" s="371" t="s">
        <v>507</v>
      </c>
      <c r="F397" s="360">
        <v>33</v>
      </c>
      <c r="G397" s="360">
        <v>12</v>
      </c>
      <c r="H397" s="360">
        <v>21</v>
      </c>
      <c r="I397" s="360">
        <v>8</v>
      </c>
      <c r="J397" s="360">
        <v>3</v>
      </c>
      <c r="K397" s="360">
        <v>5</v>
      </c>
      <c r="L397" s="360">
        <v>0</v>
      </c>
    </row>
    <row r="398" spans="2:12" x14ac:dyDescent="0.25">
      <c r="B398" s="371" t="s">
        <v>218</v>
      </c>
      <c r="C398" s="371" t="s">
        <v>219</v>
      </c>
      <c r="D398" s="371" t="s">
        <v>39</v>
      </c>
      <c r="E398" s="371" t="s">
        <v>508</v>
      </c>
      <c r="F398" s="360">
        <v>6</v>
      </c>
      <c r="G398" s="360">
        <v>2</v>
      </c>
      <c r="H398" s="360">
        <v>4</v>
      </c>
      <c r="I398" s="360">
        <v>21</v>
      </c>
      <c r="J398" s="360">
        <v>12</v>
      </c>
      <c r="K398" s="360">
        <v>9</v>
      </c>
      <c r="L398" s="360">
        <v>0</v>
      </c>
    </row>
    <row r="399" spans="2:12" x14ac:dyDescent="0.25">
      <c r="B399" s="371" t="s">
        <v>218</v>
      </c>
      <c r="C399" s="371" t="s">
        <v>219</v>
      </c>
      <c r="D399" s="371" t="s">
        <v>39</v>
      </c>
      <c r="E399" s="371" t="s">
        <v>2899</v>
      </c>
      <c r="F399" s="360">
        <v>3</v>
      </c>
      <c r="G399" s="360">
        <v>0</v>
      </c>
      <c r="H399" s="360">
        <v>3</v>
      </c>
      <c r="I399" s="360">
        <v>0</v>
      </c>
      <c r="J399" s="360">
        <v>0</v>
      </c>
      <c r="K399" s="360">
        <v>0</v>
      </c>
      <c r="L399" s="360">
        <v>0</v>
      </c>
    </row>
    <row r="400" spans="2:12" x14ac:dyDescent="0.25">
      <c r="B400" s="371" t="s">
        <v>218</v>
      </c>
      <c r="C400" s="371" t="s">
        <v>219</v>
      </c>
      <c r="D400" s="371" t="s">
        <v>39</v>
      </c>
      <c r="E400" s="371" t="s">
        <v>509</v>
      </c>
      <c r="F400" s="360">
        <v>9</v>
      </c>
      <c r="G400" s="360">
        <v>6</v>
      </c>
      <c r="H400" s="360">
        <v>3</v>
      </c>
      <c r="I400" s="360">
        <v>5</v>
      </c>
      <c r="J400" s="360">
        <v>3</v>
      </c>
      <c r="K400" s="360">
        <v>2</v>
      </c>
      <c r="L400" s="360">
        <v>0</v>
      </c>
    </row>
    <row r="401" spans="2:12" x14ac:dyDescent="0.25">
      <c r="B401" s="371" t="s">
        <v>218</v>
      </c>
      <c r="C401" s="371" t="s">
        <v>219</v>
      </c>
      <c r="D401" s="371" t="s">
        <v>39</v>
      </c>
      <c r="E401" s="371" t="s">
        <v>510</v>
      </c>
      <c r="F401" s="360">
        <v>6</v>
      </c>
      <c r="G401" s="360">
        <v>4</v>
      </c>
      <c r="H401" s="360">
        <v>2</v>
      </c>
      <c r="I401" s="360">
        <v>8</v>
      </c>
      <c r="J401" s="360">
        <v>5</v>
      </c>
      <c r="K401" s="360">
        <v>3</v>
      </c>
      <c r="L401" s="360">
        <v>0</v>
      </c>
    </row>
    <row r="402" spans="2:12" s="154" customFormat="1" x14ac:dyDescent="0.2">
      <c r="B402" s="371" t="s">
        <v>218</v>
      </c>
      <c r="C402" s="371" t="s">
        <v>219</v>
      </c>
      <c r="D402" s="371" t="s">
        <v>39</v>
      </c>
      <c r="E402" s="371" t="s">
        <v>511</v>
      </c>
      <c r="F402" s="360">
        <v>2</v>
      </c>
      <c r="G402" s="360">
        <v>1</v>
      </c>
      <c r="H402" s="360">
        <v>1</v>
      </c>
      <c r="I402" s="360">
        <v>2</v>
      </c>
      <c r="J402" s="360">
        <v>1</v>
      </c>
      <c r="K402" s="360">
        <v>1</v>
      </c>
      <c r="L402" s="360">
        <v>0</v>
      </c>
    </row>
    <row r="403" spans="2:12" x14ac:dyDescent="0.25">
      <c r="B403" s="371" t="s">
        <v>218</v>
      </c>
      <c r="C403" s="371" t="s">
        <v>219</v>
      </c>
      <c r="D403" s="371" t="s">
        <v>39</v>
      </c>
      <c r="E403" s="371" t="s">
        <v>1904</v>
      </c>
      <c r="F403" s="360">
        <v>0</v>
      </c>
      <c r="G403" s="360">
        <v>0</v>
      </c>
      <c r="H403" s="360">
        <v>0</v>
      </c>
      <c r="I403" s="360">
        <v>1</v>
      </c>
      <c r="J403" s="360">
        <v>1</v>
      </c>
      <c r="K403" s="360">
        <v>0</v>
      </c>
      <c r="L403" s="360">
        <v>0</v>
      </c>
    </row>
    <row r="404" spans="2:12" x14ac:dyDescent="0.25">
      <c r="B404" s="371" t="s">
        <v>218</v>
      </c>
      <c r="C404" s="371" t="s">
        <v>219</v>
      </c>
      <c r="D404" s="371" t="s">
        <v>39</v>
      </c>
      <c r="E404" s="371" t="s">
        <v>2378</v>
      </c>
      <c r="F404" s="360">
        <v>1</v>
      </c>
      <c r="G404" s="360">
        <v>1</v>
      </c>
      <c r="H404" s="360">
        <v>0</v>
      </c>
      <c r="I404" s="360">
        <v>4</v>
      </c>
      <c r="J404" s="360">
        <v>3</v>
      </c>
      <c r="K404" s="360">
        <v>1</v>
      </c>
      <c r="L404" s="360">
        <v>0</v>
      </c>
    </row>
    <row r="405" spans="2:12" x14ac:dyDescent="0.25">
      <c r="B405" s="371" t="s">
        <v>218</v>
      </c>
      <c r="C405" s="371" t="s">
        <v>219</v>
      </c>
      <c r="D405" s="371" t="s">
        <v>39</v>
      </c>
      <c r="E405" s="371" t="s">
        <v>2695</v>
      </c>
      <c r="F405" s="360">
        <v>1</v>
      </c>
      <c r="G405" s="360">
        <v>0</v>
      </c>
      <c r="H405" s="360">
        <v>1</v>
      </c>
      <c r="I405" s="360">
        <v>0</v>
      </c>
      <c r="J405" s="360">
        <v>0</v>
      </c>
      <c r="K405" s="360">
        <v>0</v>
      </c>
      <c r="L405" s="360">
        <v>0</v>
      </c>
    </row>
    <row r="406" spans="2:12" x14ac:dyDescent="0.25">
      <c r="B406" s="371" t="s">
        <v>218</v>
      </c>
      <c r="C406" s="371" t="s">
        <v>219</v>
      </c>
      <c r="D406" s="371" t="s">
        <v>39</v>
      </c>
      <c r="E406" s="371" t="s">
        <v>512</v>
      </c>
      <c r="F406" s="360">
        <v>1254</v>
      </c>
      <c r="G406" s="360">
        <v>665</v>
      </c>
      <c r="H406" s="360">
        <v>589</v>
      </c>
      <c r="I406" s="360">
        <v>1298</v>
      </c>
      <c r="J406" s="360">
        <v>785</v>
      </c>
      <c r="K406" s="360">
        <v>513</v>
      </c>
      <c r="L406" s="360">
        <v>0</v>
      </c>
    </row>
    <row r="407" spans="2:12" x14ac:dyDescent="0.25">
      <c r="B407" s="371" t="s">
        <v>218</v>
      </c>
      <c r="C407" s="371" t="s">
        <v>219</v>
      </c>
      <c r="D407" s="371" t="s">
        <v>39</v>
      </c>
      <c r="E407" s="371" t="s">
        <v>51</v>
      </c>
      <c r="F407" s="360">
        <v>1</v>
      </c>
      <c r="G407" s="360">
        <v>1</v>
      </c>
      <c r="H407" s="360">
        <v>0</v>
      </c>
      <c r="I407" s="360">
        <v>2</v>
      </c>
      <c r="J407" s="360">
        <v>1</v>
      </c>
      <c r="K407" s="360">
        <v>1</v>
      </c>
      <c r="L407" s="360">
        <v>0</v>
      </c>
    </row>
    <row r="408" spans="2:12" x14ac:dyDescent="0.25">
      <c r="B408" s="371" t="s">
        <v>218</v>
      </c>
      <c r="C408" s="371" t="s">
        <v>219</v>
      </c>
      <c r="D408" s="371" t="s">
        <v>39</v>
      </c>
      <c r="E408" s="371" t="s">
        <v>513</v>
      </c>
      <c r="F408" s="360">
        <v>2</v>
      </c>
      <c r="G408" s="360">
        <v>1</v>
      </c>
      <c r="H408" s="360">
        <v>1</v>
      </c>
      <c r="I408" s="360">
        <v>23</v>
      </c>
      <c r="J408" s="360">
        <v>23</v>
      </c>
      <c r="K408" s="360">
        <v>0</v>
      </c>
      <c r="L408" s="360">
        <v>0</v>
      </c>
    </row>
    <row r="409" spans="2:12" x14ac:dyDescent="0.25">
      <c r="B409" s="371" t="s">
        <v>218</v>
      </c>
      <c r="C409" s="371" t="s">
        <v>219</v>
      </c>
      <c r="D409" s="371" t="s">
        <v>39</v>
      </c>
      <c r="E409" s="371" t="s">
        <v>514</v>
      </c>
      <c r="F409" s="360">
        <v>23</v>
      </c>
      <c r="G409" s="360">
        <v>18</v>
      </c>
      <c r="H409" s="360">
        <v>5</v>
      </c>
      <c r="I409" s="360">
        <v>25</v>
      </c>
      <c r="J409" s="360">
        <v>21</v>
      </c>
      <c r="K409" s="360">
        <v>4</v>
      </c>
      <c r="L409" s="360">
        <v>0</v>
      </c>
    </row>
    <row r="410" spans="2:12" x14ac:dyDescent="0.25">
      <c r="B410" s="371" t="s">
        <v>218</v>
      </c>
      <c r="C410" s="371" t="s">
        <v>219</v>
      </c>
      <c r="D410" s="371" t="s">
        <v>39</v>
      </c>
      <c r="E410" s="371" t="s">
        <v>2238</v>
      </c>
      <c r="F410" s="360">
        <v>3</v>
      </c>
      <c r="G410" s="360">
        <v>2</v>
      </c>
      <c r="H410" s="360">
        <v>1</v>
      </c>
      <c r="I410" s="360">
        <v>0</v>
      </c>
      <c r="J410" s="360">
        <v>0</v>
      </c>
      <c r="K410" s="360">
        <v>0</v>
      </c>
      <c r="L410" s="360">
        <v>0</v>
      </c>
    </row>
    <row r="411" spans="2:12" x14ac:dyDescent="0.25">
      <c r="B411" s="371" t="s">
        <v>218</v>
      </c>
      <c r="C411" s="371" t="s">
        <v>219</v>
      </c>
      <c r="D411" s="371" t="s">
        <v>39</v>
      </c>
      <c r="E411" s="371" t="s">
        <v>2834</v>
      </c>
      <c r="F411" s="360">
        <v>1</v>
      </c>
      <c r="G411" s="360">
        <v>1</v>
      </c>
      <c r="H411" s="360">
        <v>0</v>
      </c>
      <c r="I411" s="360">
        <v>2</v>
      </c>
      <c r="J411" s="360">
        <v>2</v>
      </c>
      <c r="K411" s="360">
        <v>0</v>
      </c>
      <c r="L411" s="360">
        <v>0</v>
      </c>
    </row>
    <row r="412" spans="2:12" s="154" customFormat="1" x14ac:dyDescent="0.2">
      <c r="B412" s="371" t="s">
        <v>218</v>
      </c>
      <c r="C412" s="371" t="s">
        <v>219</v>
      </c>
      <c r="D412" s="371" t="s">
        <v>39</v>
      </c>
      <c r="E412" s="371" t="s">
        <v>516</v>
      </c>
      <c r="F412" s="360">
        <v>3</v>
      </c>
      <c r="G412" s="360">
        <v>1</v>
      </c>
      <c r="H412" s="360">
        <v>2</v>
      </c>
      <c r="I412" s="360">
        <v>1</v>
      </c>
      <c r="J412" s="360">
        <v>1</v>
      </c>
      <c r="K412" s="360">
        <v>0</v>
      </c>
      <c r="L412" s="360">
        <v>0</v>
      </c>
    </row>
    <row r="413" spans="2:12" x14ac:dyDescent="0.25">
      <c r="B413" s="371" t="s">
        <v>218</v>
      </c>
      <c r="C413" s="371" t="s">
        <v>219</v>
      </c>
      <c r="D413" s="371" t="s">
        <v>39</v>
      </c>
      <c r="E413" s="371" t="s">
        <v>1905</v>
      </c>
      <c r="F413" s="360">
        <v>6</v>
      </c>
      <c r="G413" s="360">
        <v>3</v>
      </c>
      <c r="H413" s="360">
        <v>3</v>
      </c>
      <c r="I413" s="360">
        <v>6</v>
      </c>
      <c r="J413" s="360">
        <v>4</v>
      </c>
      <c r="K413" s="360">
        <v>2</v>
      </c>
      <c r="L413" s="360">
        <v>0</v>
      </c>
    </row>
    <row r="414" spans="2:12" x14ac:dyDescent="0.25">
      <c r="B414" s="371" t="s">
        <v>218</v>
      </c>
      <c r="C414" s="371" t="s">
        <v>219</v>
      </c>
      <c r="D414" s="371" t="s">
        <v>39</v>
      </c>
      <c r="E414" s="371" t="s">
        <v>156</v>
      </c>
      <c r="F414" s="360">
        <v>30</v>
      </c>
      <c r="G414" s="360">
        <v>13</v>
      </c>
      <c r="H414" s="360">
        <v>17</v>
      </c>
      <c r="I414" s="360">
        <v>26</v>
      </c>
      <c r="J414" s="360">
        <v>14</v>
      </c>
      <c r="K414" s="360">
        <v>12</v>
      </c>
      <c r="L414" s="360">
        <v>0</v>
      </c>
    </row>
    <row r="415" spans="2:12" x14ac:dyDescent="0.25">
      <c r="B415" s="371" t="s">
        <v>218</v>
      </c>
      <c r="C415" s="371" t="s">
        <v>219</v>
      </c>
      <c r="D415" s="371" t="s">
        <v>39</v>
      </c>
      <c r="E415" s="371" t="s">
        <v>2239</v>
      </c>
      <c r="F415" s="360">
        <v>39</v>
      </c>
      <c r="G415" s="360">
        <v>18</v>
      </c>
      <c r="H415" s="360">
        <v>21</v>
      </c>
      <c r="I415" s="360">
        <v>31</v>
      </c>
      <c r="J415" s="360">
        <v>22</v>
      </c>
      <c r="K415" s="360">
        <v>9</v>
      </c>
      <c r="L415" s="360">
        <v>0</v>
      </c>
    </row>
    <row r="416" spans="2:12" x14ac:dyDescent="0.25">
      <c r="B416" s="371" t="s">
        <v>218</v>
      </c>
      <c r="C416" s="371" t="s">
        <v>219</v>
      </c>
      <c r="D416" s="371" t="s">
        <v>39</v>
      </c>
      <c r="E416" s="371" t="s">
        <v>517</v>
      </c>
      <c r="F416" s="360">
        <v>2</v>
      </c>
      <c r="G416" s="360">
        <v>1</v>
      </c>
      <c r="H416" s="360">
        <v>1</v>
      </c>
      <c r="I416" s="360">
        <v>5</v>
      </c>
      <c r="J416" s="360">
        <v>4</v>
      </c>
      <c r="K416" s="360">
        <v>1</v>
      </c>
      <c r="L416" s="360">
        <v>0</v>
      </c>
    </row>
    <row r="417" spans="2:12" x14ac:dyDescent="0.25">
      <c r="B417" s="371" t="s">
        <v>218</v>
      </c>
      <c r="C417" s="371" t="s">
        <v>219</v>
      </c>
      <c r="D417" s="371" t="s">
        <v>39</v>
      </c>
      <c r="E417" s="371" t="s">
        <v>518</v>
      </c>
      <c r="F417" s="360">
        <v>41</v>
      </c>
      <c r="G417" s="360">
        <v>16</v>
      </c>
      <c r="H417" s="360">
        <v>25</v>
      </c>
      <c r="I417" s="360">
        <v>196</v>
      </c>
      <c r="J417" s="360">
        <v>184</v>
      </c>
      <c r="K417" s="360">
        <v>12</v>
      </c>
      <c r="L417" s="360">
        <v>0</v>
      </c>
    </row>
    <row r="418" spans="2:12" x14ac:dyDescent="0.25">
      <c r="B418" s="371" t="s">
        <v>218</v>
      </c>
      <c r="C418" s="371" t="s">
        <v>219</v>
      </c>
      <c r="D418" s="371" t="s">
        <v>39</v>
      </c>
      <c r="E418" s="371" t="s">
        <v>519</v>
      </c>
      <c r="F418" s="360">
        <v>0</v>
      </c>
      <c r="G418" s="360">
        <v>0</v>
      </c>
      <c r="H418" s="360">
        <v>0</v>
      </c>
      <c r="I418" s="360">
        <v>1</v>
      </c>
      <c r="J418" s="360">
        <v>0</v>
      </c>
      <c r="K418" s="360">
        <v>1</v>
      </c>
      <c r="L418" s="360">
        <v>0</v>
      </c>
    </row>
    <row r="419" spans="2:12" x14ac:dyDescent="0.25">
      <c r="B419" s="371" t="s">
        <v>218</v>
      </c>
      <c r="C419" s="371" t="s">
        <v>219</v>
      </c>
      <c r="D419" s="371" t="s">
        <v>39</v>
      </c>
      <c r="E419" s="371" t="s">
        <v>520</v>
      </c>
      <c r="F419" s="360">
        <v>15</v>
      </c>
      <c r="G419" s="360">
        <v>13</v>
      </c>
      <c r="H419" s="360">
        <v>2</v>
      </c>
      <c r="I419" s="360">
        <v>66</v>
      </c>
      <c r="J419" s="360">
        <v>58</v>
      </c>
      <c r="K419" s="360">
        <v>8</v>
      </c>
      <c r="L419" s="360">
        <v>0</v>
      </c>
    </row>
    <row r="420" spans="2:12" x14ac:dyDescent="0.25">
      <c r="B420" s="371" t="s">
        <v>218</v>
      </c>
      <c r="C420" s="371" t="s">
        <v>219</v>
      </c>
      <c r="D420" s="371" t="s">
        <v>39</v>
      </c>
      <c r="E420" s="371" t="s">
        <v>521</v>
      </c>
      <c r="F420" s="360">
        <v>145</v>
      </c>
      <c r="G420" s="360">
        <v>61</v>
      </c>
      <c r="H420" s="360">
        <v>84</v>
      </c>
      <c r="I420" s="360">
        <v>87</v>
      </c>
      <c r="J420" s="360">
        <v>60</v>
      </c>
      <c r="K420" s="360">
        <v>27</v>
      </c>
      <c r="L420" s="360">
        <v>0</v>
      </c>
    </row>
    <row r="421" spans="2:12" x14ac:dyDescent="0.25">
      <c r="B421" s="371" t="s">
        <v>218</v>
      </c>
      <c r="C421" s="371" t="s">
        <v>219</v>
      </c>
      <c r="D421" s="371" t="s">
        <v>39</v>
      </c>
      <c r="E421" s="371" t="s">
        <v>522</v>
      </c>
      <c r="F421" s="360">
        <v>645</v>
      </c>
      <c r="G421" s="360">
        <v>315</v>
      </c>
      <c r="H421" s="360">
        <v>330</v>
      </c>
      <c r="I421" s="360">
        <v>660</v>
      </c>
      <c r="J421" s="360">
        <v>393</v>
      </c>
      <c r="K421" s="360">
        <v>267</v>
      </c>
      <c r="L421" s="360">
        <v>0</v>
      </c>
    </row>
    <row r="422" spans="2:12" x14ac:dyDescent="0.25">
      <c r="B422" s="371" t="s">
        <v>218</v>
      </c>
      <c r="C422" s="371" t="s">
        <v>219</v>
      </c>
      <c r="D422" s="371" t="s">
        <v>39</v>
      </c>
      <c r="E422" s="371" t="s">
        <v>523</v>
      </c>
      <c r="F422" s="360">
        <v>22101</v>
      </c>
      <c r="G422" s="360">
        <v>10452</v>
      </c>
      <c r="H422" s="360">
        <v>11649</v>
      </c>
      <c r="I422" s="360">
        <v>19718</v>
      </c>
      <c r="J422" s="360">
        <v>12165</v>
      </c>
      <c r="K422" s="360">
        <v>7549</v>
      </c>
      <c r="L422" s="360">
        <v>4</v>
      </c>
    </row>
    <row r="423" spans="2:12" x14ac:dyDescent="0.25">
      <c r="B423" s="371" t="s">
        <v>218</v>
      </c>
      <c r="C423" s="371" t="s">
        <v>219</v>
      </c>
      <c r="D423" s="371" t="s">
        <v>39</v>
      </c>
      <c r="E423" s="371" t="s">
        <v>524</v>
      </c>
      <c r="F423" s="360">
        <v>9</v>
      </c>
      <c r="G423" s="360">
        <v>4</v>
      </c>
      <c r="H423" s="360">
        <v>5</v>
      </c>
      <c r="I423" s="360">
        <v>9</v>
      </c>
      <c r="J423" s="360">
        <v>4</v>
      </c>
      <c r="K423" s="360">
        <v>5</v>
      </c>
      <c r="L423" s="360">
        <v>0</v>
      </c>
    </row>
    <row r="424" spans="2:12" s="154" customFormat="1" x14ac:dyDescent="0.2">
      <c r="B424" s="371" t="s">
        <v>218</v>
      </c>
      <c r="C424" s="371" t="s">
        <v>219</v>
      </c>
      <c r="D424" s="371" t="s">
        <v>39</v>
      </c>
      <c r="E424" s="371" t="s">
        <v>2240</v>
      </c>
      <c r="F424" s="360">
        <v>0</v>
      </c>
      <c r="G424" s="360">
        <v>0</v>
      </c>
      <c r="H424" s="360">
        <v>0</v>
      </c>
      <c r="I424" s="360">
        <v>1</v>
      </c>
      <c r="J424" s="360">
        <v>0</v>
      </c>
      <c r="K424" s="360">
        <v>1</v>
      </c>
      <c r="L424" s="360">
        <v>0</v>
      </c>
    </row>
    <row r="425" spans="2:12" x14ac:dyDescent="0.25">
      <c r="B425" s="371" t="s">
        <v>218</v>
      </c>
      <c r="C425" s="371" t="s">
        <v>219</v>
      </c>
      <c r="D425" s="371" t="s">
        <v>39</v>
      </c>
      <c r="E425" s="371" t="s">
        <v>2707</v>
      </c>
      <c r="F425" s="360">
        <v>13</v>
      </c>
      <c r="G425" s="360">
        <v>4</v>
      </c>
      <c r="H425" s="360">
        <v>9</v>
      </c>
      <c r="I425" s="360">
        <v>7</v>
      </c>
      <c r="J425" s="360">
        <v>4</v>
      </c>
      <c r="K425" s="360">
        <v>3</v>
      </c>
      <c r="L425" s="360">
        <v>0</v>
      </c>
    </row>
    <row r="426" spans="2:12" x14ac:dyDescent="0.25">
      <c r="B426" s="371" t="s">
        <v>218</v>
      </c>
      <c r="C426" s="371" t="s">
        <v>219</v>
      </c>
      <c r="D426" s="371" t="s">
        <v>39</v>
      </c>
      <c r="E426" s="371" t="s">
        <v>525</v>
      </c>
      <c r="F426" s="360">
        <v>1514</v>
      </c>
      <c r="G426" s="360">
        <v>791</v>
      </c>
      <c r="H426" s="360">
        <v>723</v>
      </c>
      <c r="I426" s="360">
        <v>1358</v>
      </c>
      <c r="J426" s="360">
        <v>812</v>
      </c>
      <c r="K426" s="360">
        <v>546</v>
      </c>
      <c r="L426" s="360">
        <v>0</v>
      </c>
    </row>
    <row r="427" spans="2:12" x14ac:dyDescent="0.25">
      <c r="B427" s="371" t="s">
        <v>218</v>
      </c>
      <c r="C427" s="371" t="s">
        <v>219</v>
      </c>
      <c r="D427" s="371" t="s">
        <v>39</v>
      </c>
      <c r="E427" s="371" t="s">
        <v>526</v>
      </c>
      <c r="F427" s="360">
        <v>23</v>
      </c>
      <c r="G427" s="360">
        <v>10</v>
      </c>
      <c r="H427" s="360">
        <v>13</v>
      </c>
      <c r="I427" s="360">
        <v>17</v>
      </c>
      <c r="J427" s="360">
        <v>5</v>
      </c>
      <c r="K427" s="360">
        <v>12</v>
      </c>
      <c r="L427" s="360">
        <v>0</v>
      </c>
    </row>
    <row r="428" spans="2:12" x14ac:dyDescent="0.25">
      <c r="B428" s="371" t="s">
        <v>218</v>
      </c>
      <c r="C428" s="371" t="s">
        <v>219</v>
      </c>
      <c r="D428" s="371" t="s">
        <v>39</v>
      </c>
      <c r="E428" s="371" t="s">
        <v>527</v>
      </c>
      <c r="F428" s="360">
        <v>0</v>
      </c>
      <c r="G428" s="360">
        <v>0</v>
      </c>
      <c r="H428" s="360">
        <v>0</v>
      </c>
      <c r="I428" s="360">
        <v>1</v>
      </c>
      <c r="J428" s="360">
        <v>1</v>
      </c>
      <c r="K428" s="360">
        <v>0</v>
      </c>
      <c r="L428" s="360">
        <v>0</v>
      </c>
    </row>
    <row r="429" spans="2:12" s="154" customFormat="1" x14ac:dyDescent="0.2">
      <c r="B429" s="371" t="s">
        <v>218</v>
      </c>
      <c r="C429" s="371" t="s">
        <v>219</v>
      </c>
      <c r="D429" s="371" t="s">
        <v>39</v>
      </c>
      <c r="E429" s="371" t="s">
        <v>2708</v>
      </c>
      <c r="F429" s="360">
        <v>0</v>
      </c>
      <c r="G429" s="360">
        <v>0</v>
      </c>
      <c r="H429" s="360">
        <v>0</v>
      </c>
      <c r="I429" s="360">
        <v>2</v>
      </c>
      <c r="J429" s="360">
        <v>2</v>
      </c>
      <c r="K429" s="360">
        <v>0</v>
      </c>
      <c r="L429" s="360">
        <v>0</v>
      </c>
    </row>
    <row r="430" spans="2:12" x14ac:dyDescent="0.25">
      <c r="B430" s="371" t="s">
        <v>218</v>
      </c>
      <c r="C430" s="371" t="s">
        <v>219</v>
      </c>
      <c r="D430" s="371" t="s">
        <v>39</v>
      </c>
      <c r="E430" s="371" t="s">
        <v>3226</v>
      </c>
      <c r="F430" s="360">
        <v>3</v>
      </c>
      <c r="G430" s="360">
        <v>1</v>
      </c>
      <c r="H430" s="360">
        <v>2</v>
      </c>
      <c r="I430" s="360">
        <v>1</v>
      </c>
      <c r="J430" s="360">
        <v>1</v>
      </c>
      <c r="K430" s="360">
        <v>0</v>
      </c>
      <c r="L430" s="360">
        <v>0</v>
      </c>
    </row>
    <row r="431" spans="2:12" s="154" customFormat="1" x14ac:dyDescent="0.2">
      <c r="B431" s="371" t="s">
        <v>218</v>
      </c>
      <c r="C431" s="371" t="s">
        <v>219</v>
      </c>
      <c r="D431" s="371" t="s">
        <v>39</v>
      </c>
      <c r="E431" s="371" t="s">
        <v>528</v>
      </c>
      <c r="F431" s="360">
        <v>1</v>
      </c>
      <c r="G431" s="360">
        <v>1</v>
      </c>
      <c r="H431" s="360">
        <v>0</v>
      </c>
      <c r="I431" s="360">
        <v>2</v>
      </c>
      <c r="J431" s="360">
        <v>1</v>
      </c>
      <c r="K431" s="360">
        <v>1</v>
      </c>
      <c r="L431" s="360">
        <v>0</v>
      </c>
    </row>
    <row r="432" spans="2:12" x14ac:dyDescent="0.25">
      <c r="B432" s="371" t="s">
        <v>218</v>
      </c>
      <c r="C432" s="371" t="s">
        <v>219</v>
      </c>
      <c r="D432" s="371" t="s">
        <v>39</v>
      </c>
      <c r="E432" s="371" t="s">
        <v>529</v>
      </c>
      <c r="F432" s="360">
        <v>18</v>
      </c>
      <c r="G432" s="360">
        <v>11</v>
      </c>
      <c r="H432" s="360">
        <v>7</v>
      </c>
      <c r="I432" s="360">
        <v>9</v>
      </c>
      <c r="J432" s="360">
        <v>6</v>
      </c>
      <c r="K432" s="360">
        <v>3</v>
      </c>
      <c r="L432" s="360">
        <v>0</v>
      </c>
    </row>
    <row r="433" spans="2:12" x14ac:dyDescent="0.25">
      <c r="B433" s="371" t="s">
        <v>218</v>
      </c>
      <c r="C433" s="371" t="s">
        <v>219</v>
      </c>
      <c r="D433" s="371" t="s">
        <v>39</v>
      </c>
      <c r="E433" s="371" t="s">
        <v>530</v>
      </c>
      <c r="F433" s="360">
        <v>1</v>
      </c>
      <c r="G433" s="360">
        <v>1</v>
      </c>
      <c r="H433" s="360">
        <v>0</v>
      </c>
      <c r="I433" s="360">
        <v>0</v>
      </c>
      <c r="J433" s="360">
        <v>0</v>
      </c>
      <c r="K433" s="360">
        <v>0</v>
      </c>
      <c r="L433" s="360">
        <v>0</v>
      </c>
    </row>
    <row r="434" spans="2:12" x14ac:dyDescent="0.25">
      <c r="B434" s="371" t="s">
        <v>218</v>
      </c>
      <c r="C434" s="371" t="s">
        <v>219</v>
      </c>
      <c r="D434" s="371" t="s">
        <v>39</v>
      </c>
      <c r="E434" s="371" t="s">
        <v>531</v>
      </c>
      <c r="F434" s="360">
        <v>1</v>
      </c>
      <c r="G434" s="360">
        <v>1</v>
      </c>
      <c r="H434" s="360">
        <v>0</v>
      </c>
      <c r="I434" s="360">
        <v>29</v>
      </c>
      <c r="J434" s="360">
        <v>28</v>
      </c>
      <c r="K434" s="360">
        <v>1</v>
      </c>
      <c r="L434" s="360">
        <v>0</v>
      </c>
    </row>
    <row r="435" spans="2:12" x14ac:dyDescent="0.25">
      <c r="B435" s="371" t="s">
        <v>218</v>
      </c>
      <c r="C435" s="371" t="s">
        <v>219</v>
      </c>
      <c r="D435" s="371" t="s">
        <v>39</v>
      </c>
      <c r="E435" s="371" t="s">
        <v>532</v>
      </c>
      <c r="F435" s="360">
        <v>1</v>
      </c>
      <c r="G435" s="360">
        <v>0</v>
      </c>
      <c r="H435" s="360">
        <v>1</v>
      </c>
      <c r="I435" s="360">
        <v>4</v>
      </c>
      <c r="J435" s="360">
        <v>2</v>
      </c>
      <c r="K435" s="360">
        <v>2</v>
      </c>
      <c r="L435" s="360">
        <v>0</v>
      </c>
    </row>
    <row r="436" spans="2:12" x14ac:dyDescent="0.25">
      <c r="B436" s="371" t="s">
        <v>218</v>
      </c>
      <c r="C436" s="371" t="s">
        <v>219</v>
      </c>
      <c r="D436" s="371" t="s">
        <v>39</v>
      </c>
      <c r="E436" s="371" t="s">
        <v>2379</v>
      </c>
      <c r="F436" s="360">
        <v>0</v>
      </c>
      <c r="G436" s="360">
        <v>0</v>
      </c>
      <c r="H436" s="360">
        <v>0</v>
      </c>
      <c r="I436" s="360">
        <v>1</v>
      </c>
      <c r="J436" s="360">
        <v>1</v>
      </c>
      <c r="K436" s="360">
        <v>0</v>
      </c>
      <c r="L436" s="360">
        <v>0</v>
      </c>
    </row>
    <row r="437" spans="2:12" x14ac:dyDescent="0.25">
      <c r="B437" s="371" t="s">
        <v>218</v>
      </c>
      <c r="C437" s="371" t="s">
        <v>219</v>
      </c>
      <c r="D437" s="371" t="s">
        <v>39</v>
      </c>
      <c r="E437" s="371" t="s">
        <v>533</v>
      </c>
      <c r="F437" s="360">
        <v>15</v>
      </c>
      <c r="G437" s="360">
        <v>4</v>
      </c>
      <c r="H437" s="360">
        <v>11</v>
      </c>
      <c r="I437" s="360">
        <v>7</v>
      </c>
      <c r="J437" s="360">
        <v>2</v>
      </c>
      <c r="K437" s="360">
        <v>5</v>
      </c>
      <c r="L437" s="360">
        <v>0</v>
      </c>
    </row>
    <row r="438" spans="2:12" x14ac:dyDescent="0.25">
      <c r="B438" s="371" t="s">
        <v>218</v>
      </c>
      <c r="C438" s="371" t="s">
        <v>219</v>
      </c>
      <c r="D438" s="371" t="s">
        <v>39</v>
      </c>
      <c r="E438" s="371" t="s">
        <v>534</v>
      </c>
      <c r="F438" s="360">
        <v>94</v>
      </c>
      <c r="G438" s="360">
        <v>43</v>
      </c>
      <c r="H438" s="360">
        <v>51</v>
      </c>
      <c r="I438" s="360">
        <v>60</v>
      </c>
      <c r="J438" s="360">
        <v>33</v>
      </c>
      <c r="K438" s="360">
        <v>27</v>
      </c>
      <c r="L438" s="360">
        <v>0</v>
      </c>
    </row>
    <row r="439" spans="2:12" x14ac:dyDescent="0.25">
      <c r="B439" s="371" t="s">
        <v>218</v>
      </c>
      <c r="C439" s="371" t="s">
        <v>219</v>
      </c>
      <c r="D439" s="371" t="s">
        <v>39</v>
      </c>
      <c r="E439" s="371" t="s">
        <v>535</v>
      </c>
      <c r="F439" s="360">
        <v>67</v>
      </c>
      <c r="G439" s="360">
        <v>36</v>
      </c>
      <c r="H439" s="360">
        <v>31</v>
      </c>
      <c r="I439" s="360">
        <v>61</v>
      </c>
      <c r="J439" s="360">
        <v>32</v>
      </c>
      <c r="K439" s="360">
        <v>29</v>
      </c>
      <c r="L439" s="360">
        <v>0</v>
      </c>
    </row>
    <row r="440" spans="2:12" x14ac:dyDescent="0.25">
      <c r="B440" s="371" t="s">
        <v>218</v>
      </c>
      <c r="C440" s="371" t="s">
        <v>219</v>
      </c>
      <c r="D440" s="371" t="s">
        <v>39</v>
      </c>
      <c r="E440" s="371" t="s">
        <v>536</v>
      </c>
      <c r="F440" s="360">
        <v>127</v>
      </c>
      <c r="G440" s="360">
        <v>61</v>
      </c>
      <c r="H440" s="360">
        <v>66</v>
      </c>
      <c r="I440" s="360">
        <v>87</v>
      </c>
      <c r="J440" s="360">
        <v>61</v>
      </c>
      <c r="K440" s="360">
        <v>26</v>
      </c>
      <c r="L440" s="360">
        <v>0</v>
      </c>
    </row>
    <row r="441" spans="2:12" x14ac:dyDescent="0.25">
      <c r="B441" s="371" t="s">
        <v>218</v>
      </c>
      <c r="C441" s="371" t="s">
        <v>219</v>
      </c>
      <c r="D441" s="371" t="s">
        <v>39</v>
      </c>
      <c r="E441" s="371" t="s">
        <v>537</v>
      </c>
      <c r="F441" s="360">
        <v>0</v>
      </c>
      <c r="G441" s="360">
        <v>0</v>
      </c>
      <c r="H441" s="360">
        <v>0</v>
      </c>
      <c r="I441" s="360">
        <v>2</v>
      </c>
      <c r="J441" s="360">
        <v>0</v>
      </c>
      <c r="K441" s="360">
        <v>2</v>
      </c>
      <c r="L441" s="360">
        <v>0</v>
      </c>
    </row>
    <row r="442" spans="2:12" x14ac:dyDescent="0.25">
      <c r="B442" s="371" t="s">
        <v>218</v>
      </c>
      <c r="C442" s="371" t="s">
        <v>219</v>
      </c>
      <c r="D442" s="371" t="s">
        <v>39</v>
      </c>
      <c r="E442" s="371" t="s">
        <v>538</v>
      </c>
      <c r="F442" s="360">
        <v>4</v>
      </c>
      <c r="G442" s="360">
        <v>2</v>
      </c>
      <c r="H442" s="360">
        <v>2</v>
      </c>
      <c r="I442" s="360">
        <v>0</v>
      </c>
      <c r="J442" s="360">
        <v>0</v>
      </c>
      <c r="K442" s="360">
        <v>0</v>
      </c>
      <c r="L442" s="360">
        <v>0</v>
      </c>
    </row>
    <row r="443" spans="2:12" x14ac:dyDescent="0.25">
      <c r="B443" s="371" t="s">
        <v>218</v>
      </c>
      <c r="C443" s="371" t="s">
        <v>219</v>
      </c>
      <c r="D443" s="371" t="s">
        <v>39</v>
      </c>
      <c r="E443" s="371" t="s">
        <v>539</v>
      </c>
      <c r="F443" s="360">
        <v>5</v>
      </c>
      <c r="G443" s="360">
        <v>4</v>
      </c>
      <c r="H443" s="360">
        <v>1</v>
      </c>
      <c r="I443" s="360">
        <v>0</v>
      </c>
      <c r="J443" s="360">
        <v>0</v>
      </c>
      <c r="K443" s="360">
        <v>0</v>
      </c>
      <c r="L443" s="360">
        <v>0</v>
      </c>
    </row>
    <row r="444" spans="2:12" x14ac:dyDescent="0.25">
      <c r="B444" s="371" t="s">
        <v>218</v>
      </c>
      <c r="C444" s="371" t="s">
        <v>219</v>
      </c>
      <c r="D444" s="371" t="s">
        <v>39</v>
      </c>
      <c r="E444" s="371" t="s">
        <v>3227</v>
      </c>
      <c r="F444" s="360">
        <v>0</v>
      </c>
      <c r="G444" s="360">
        <v>0</v>
      </c>
      <c r="H444" s="360">
        <v>0</v>
      </c>
      <c r="I444" s="360">
        <v>1</v>
      </c>
      <c r="J444" s="360">
        <v>1</v>
      </c>
      <c r="K444" s="360">
        <v>0</v>
      </c>
      <c r="L444" s="360">
        <v>0</v>
      </c>
    </row>
    <row r="445" spans="2:12" x14ac:dyDescent="0.25">
      <c r="B445" s="371" t="s">
        <v>218</v>
      </c>
      <c r="C445" s="371" t="s">
        <v>219</v>
      </c>
      <c r="D445" s="371" t="s">
        <v>39</v>
      </c>
      <c r="E445" s="371" t="s">
        <v>2835</v>
      </c>
      <c r="F445" s="360">
        <v>2</v>
      </c>
      <c r="G445" s="360">
        <v>1</v>
      </c>
      <c r="H445" s="360">
        <v>1</v>
      </c>
      <c r="I445" s="360">
        <v>1</v>
      </c>
      <c r="J445" s="360">
        <v>0</v>
      </c>
      <c r="K445" s="360">
        <v>1</v>
      </c>
      <c r="L445" s="360">
        <v>0</v>
      </c>
    </row>
    <row r="446" spans="2:12" s="154" customFormat="1" x14ac:dyDescent="0.2">
      <c r="B446" s="371" t="s">
        <v>218</v>
      </c>
      <c r="C446" s="371" t="s">
        <v>219</v>
      </c>
      <c r="D446" s="371" t="s">
        <v>39</v>
      </c>
      <c r="E446" s="371" t="s">
        <v>540</v>
      </c>
      <c r="F446" s="360">
        <v>44</v>
      </c>
      <c r="G446" s="360">
        <v>30</v>
      </c>
      <c r="H446" s="360">
        <v>14</v>
      </c>
      <c r="I446" s="360">
        <v>31</v>
      </c>
      <c r="J446" s="360">
        <v>23</v>
      </c>
      <c r="K446" s="360">
        <v>8</v>
      </c>
      <c r="L446" s="360">
        <v>0</v>
      </c>
    </row>
    <row r="447" spans="2:12" x14ac:dyDescent="0.25">
      <c r="B447" s="371" t="s">
        <v>218</v>
      </c>
      <c r="C447" s="371" t="s">
        <v>219</v>
      </c>
      <c r="D447" s="371" t="s">
        <v>39</v>
      </c>
      <c r="E447" s="371" t="s">
        <v>2590</v>
      </c>
      <c r="F447" s="360">
        <v>2</v>
      </c>
      <c r="G447" s="360">
        <v>1</v>
      </c>
      <c r="H447" s="360">
        <v>1</v>
      </c>
      <c r="I447" s="360">
        <v>1</v>
      </c>
      <c r="J447" s="360">
        <v>0</v>
      </c>
      <c r="K447" s="360">
        <v>1</v>
      </c>
      <c r="L447" s="360">
        <v>0</v>
      </c>
    </row>
    <row r="448" spans="2:12" x14ac:dyDescent="0.25">
      <c r="B448" s="371" t="s">
        <v>218</v>
      </c>
      <c r="C448" s="371" t="s">
        <v>219</v>
      </c>
      <c r="D448" s="371" t="s">
        <v>39</v>
      </c>
      <c r="E448" s="371" t="s">
        <v>2662</v>
      </c>
      <c r="F448" s="360">
        <v>0</v>
      </c>
      <c r="G448" s="360">
        <v>0</v>
      </c>
      <c r="H448" s="360">
        <v>0</v>
      </c>
      <c r="I448" s="360">
        <v>2</v>
      </c>
      <c r="J448" s="360">
        <v>2</v>
      </c>
      <c r="K448" s="360">
        <v>0</v>
      </c>
      <c r="L448" s="360">
        <v>0</v>
      </c>
    </row>
    <row r="449" spans="2:12" x14ac:dyDescent="0.25">
      <c r="B449" s="371" t="s">
        <v>218</v>
      </c>
      <c r="C449" s="371" t="s">
        <v>219</v>
      </c>
      <c r="D449" s="371" t="s">
        <v>39</v>
      </c>
      <c r="E449" s="371" t="s">
        <v>2380</v>
      </c>
      <c r="F449" s="360">
        <v>10</v>
      </c>
      <c r="G449" s="360">
        <v>6</v>
      </c>
      <c r="H449" s="360">
        <v>4</v>
      </c>
      <c r="I449" s="360">
        <v>18</v>
      </c>
      <c r="J449" s="360">
        <v>8</v>
      </c>
      <c r="K449" s="360">
        <v>10</v>
      </c>
      <c r="L449" s="360">
        <v>0</v>
      </c>
    </row>
    <row r="450" spans="2:12" s="154" customFormat="1" x14ac:dyDescent="0.2">
      <c r="B450" s="371" t="s">
        <v>218</v>
      </c>
      <c r="C450" s="371" t="s">
        <v>219</v>
      </c>
      <c r="D450" s="371" t="s">
        <v>39</v>
      </c>
      <c r="E450" s="371" t="s">
        <v>2663</v>
      </c>
      <c r="F450" s="360">
        <v>0</v>
      </c>
      <c r="G450" s="360">
        <v>0</v>
      </c>
      <c r="H450" s="360">
        <v>0</v>
      </c>
      <c r="I450" s="360">
        <v>1</v>
      </c>
      <c r="J450" s="360">
        <v>0</v>
      </c>
      <c r="K450" s="360">
        <v>1</v>
      </c>
      <c r="L450" s="360">
        <v>0</v>
      </c>
    </row>
    <row r="451" spans="2:12" x14ac:dyDescent="0.25">
      <c r="B451" s="371" t="s">
        <v>218</v>
      </c>
      <c r="C451" s="371" t="s">
        <v>219</v>
      </c>
      <c r="D451" s="371" t="s">
        <v>39</v>
      </c>
      <c r="E451" s="371" t="s">
        <v>541</v>
      </c>
      <c r="F451" s="360">
        <v>4</v>
      </c>
      <c r="G451" s="360">
        <v>4</v>
      </c>
      <c r="H451" s="360">
        <v>0</v>
      </c>
      <c r="I451" s="360">
        <v>10</v>
      </c>
      <c r="J451" s="360">
        <v>7</v>
      </c>
      <c r="K451" s="360">
        <v>3</v>
      </c>
      <c r="L451" s="360">
        <v>0</v>
      </c>
    </row>
    <row r="452" spans="2:12" x14ac:dyDescent="0.25">
      <c r="B452" s="371" t="s">
        <v>218</v>
      </c>
      <c r="C452" s="371" t="s">
        <v>219</v>
      </c>
      <c r="D452" s="371" t="s">
        <v>39</v>
      </c>
      <c r="E452" s="371" t="s">
        <v>542</v>
      </c>
      <c r="F452" s="360">
        <v>10</v>
      </c>
      <c r="G452" s="360">
        <v>7</v>
      </c>
      <c r="H452" s="360">
        <v>3</v>
      </c>
      <c r="I452" s="360">
        <v>73</v>
      </c>
      <c r="J452" s="360">
        <v>50</v>
      </c>
      <c r="K452" s="360">
        <v>23</v>
      </c>
      <c r="L452" s="360">
        <v>0</v>
      </c>
    </row>
    <row r="453" spans="2:12" s="154" customFormat="1" x14ac:dyDescent="0.2">
      <c r="B453" s="371" t="s">
        <v>218</v>
      </c>
      <c r="C453" s="371" t="s">
        <v>219</v>
      </c>
      <c r="D453" s="371" t="s">
        <v>39</v>
      </c>
      <c r="E453" s="371" t="s">
        <v>1906</v>
      </c>
      <c r="F453" s="360">
        <v>1</v>
      </c>
      <c r="G453" s="360">
        <v>1</v>
      </c>
      <c r="H453" s="360">
        <v>0</v>
      </c>
      <c r="I453" s="360">
        <v>1</v>
      </c>
      <c r="J453" s="360">
        <v>0</v>
      </c>
      <c r="K453" s="360">
        <v>1</v>
      </c>
      <c r="L453" s="360">
        <v>0</v>
      </c>
    </row>
    <row r="454" spans="2:12" x14ac:dyDescent="0.25">
      <c r="B454" s="371" t="s">
        <v>218</v>
      </c>
      <c r="C454" s="371" t="s">
        <v>219</v>
      </c>
      <c r="D454" s="371" t="s">
        <v>39</v>
      </c>
      <c r="E454" s="371" t="s">
        <v>2709</v>
      </c>
      <c r="F454" s="360">
        <v>0</v>
      </c>
      <c r="G454" s="360">
        <v>0</v>
      </c>
      <c r="H454" s="360">
        <v>0</v>
      </c>
      <c r="I454" s="360">
        <v>1</v>
      </c>
      <c r="J454" s="360">
        <v>0</v>
      </c>
      <c r="K454" s="360">
        <v>1</v>
      </c>
      <c r="L454" s="360">
        <v>0</v>
      </c>
    </row>
    <row r="455" spans="2:12" s="154" customFormat="1" x14ac:dyDescent="0.2">
      <c r="B455" s="371" t="s">
        <v>218</v>
      </c>
      <c r="C455" s="371" t="s">
        <v>219</v>
      </c>
      <c r="D455" s="371" t="s">
        <v>39</v>
      </c>
      <c r="E455" s="371" t="s">
        <v>2710</v>
      </c>
      <c r="F455" s="360">
        <v>0</v>
      </c>
      <c r="G455" s="360">
        <v>0</v>
      </c>
      <c r="H455" s="360">
        <v>0</v>
      </c>
      <c r="I455" s="360">
        <v>2</v>
      </c>
      <c r="J455" s="360">
        <v>2</v>
      </c>
      <c r="K455" s="360">
        <v>0</v>
      </c>
      <c r="L455" s="360">
        <v>0</v>
      </c>
    </row>
    <row r="456" spans="2:12" s="154" customFormat="1" x14ac:dyDescent="0.2">
      <c r="B456" s="371" t="s">
        <v>218</v>
      </c>
      <c r="C456" s="371" t="s">
        <v>219</v>
      </c>
      <c r="D456" s="371" t="s">
        <v>39</v>
      </c>
      <c r="E456" s="371" t="s">
        <v>543</v>
      </c>
      <c r="F456" s="360">
        <v>75</v>
      </c>
      <c r="G456" s="360">
        <v>50</v>
      </c>
      <c r="H456" s="360">
        <v>25</v>
      </c>
      <c r="I456" s="360">
        <v>49</v>
      </c>
      <c r="J456" s="360">
        <v>34</v>
      </c>
      <c r="K456" s="360">
        <v>15</v>
      </c>
      <c r="L456" s="360">
        <v>0</v>
      </c>
    </row>
    <row r="457" spans="2:12" x14ac:dyDescent="0.25">
      <c r="B457" s="371" t="s">
        <v>218</v>
      </c>
      <c r="C457" s="371" t="s">
        <v>219</v>
      </c>
      <c r="D457" s="371" t="s">
        <v>39</v>
      </c>
      <c r="E457" s="371" t="s">
        <v>544</v>
      </c>
      <c r="F457" s="360">
        <v>59</v>
      </c>
      <c r="G457" s="360">
        <v>35</v>
      </c>
      <c r="H457" s="360">
        <v>24</v>
      </c>
      <c r="I457" s="360">
        <v>12</v>
      </c>
      <c r="J457" s="360">
        <v>8</v>
      </c>
      <c r="K457" s="360">
        <v>4</v>
      </c>
      <c r="L457" s="360">
        <v>0</v>
      </c>
    </row>
    <row r="458" spans="2:12" x14ac:dyDescent="0.25">
      <c r="B458" s="371" t="s">
        <v>218</v>
      </c>
      <c r="C458" s="371" t="s">
        <v>219</v>
      </c>
      <c r="D458" s="371" t="s">
        <v>39</v>
      </c>
      <c r="E458" s="371" t="s">
        <v>545</v>
      </c>
      <c r="F458" s="360">
        <v>5</v>
      </c>
      <c r="G458" s="360">
        <v>2</v>
      </c>
      <c r="H458" s="360">
        <v>3</v>
      </c>
      <c r="I458" s="360">
        <v>12</v>
      </c>
      <c r="J458" s="360">
        <v>6</v>
      </c>
      <c r="K458" s="360">
        <v>6</v>
      </c>
      <c r="L458" s="360">
        <v>0</v>
      </c>
    </row>
    <row r="459" spans="2:12" x14ac:dyDescent="0.25">
      <c r="B459" s="371" t="s">
        <v>218</v>
      </c>
      <c r="C459" s="371" t="s">
        <v>219</v>
      </c>
      <c r="D459" s="371" t="s">
        <v>39</v>
      </c>
      <c r="E459" s="371" t="s">
        <v>546</v>
      </c>
      <c r="F459" s="360">
        <v>12</v>
      </c>
      <c r="G459" s="360">
        <v>7</v>
      </c>
      <c r="H459" s="360">
        <v>5</v>
      </c>
      <c r="I459" s="360">
        <v>7</v>
      </c>
      <c r="J459" s="360">
        <v>4</v>
      </c>
      <c r="K459" s="360">
        <v>3</v>
      </c>
      <c r="L459" s="360">
        <v>0</v>
      </c>
    </row>
    <row r="460" spans="2:12" x14ac:dyDescent="0.25">
      <c r="B460" s="371" t="s">
        <v>218</v>
      </c>
      <c r="C460" s="371" t="s">
        <v>219</v>
      </c>
      <c r="D460" s="371" t="s">
        <v>39</v>
      </c>
      <c r="E460" s="371" t="s">
        <v>547</v>
      </c>
      <c r="F460" s="360">
        <v>14</v>
      </c>
      <c r="G460" s="360">
        <v>9</v>
      </c>
      <c r="H460" s="360">
        <v>5</v>
      </c>
      <c r="I460" s="360">
        <v>8</v>
      </c>
      <c r="J460" s="360">
        <v>6</v>
      </c>
      <c r="K460" s="360">
        <v>2</v>
      </c>
      <c r="L460" s="360">
        <v>0</v>
      </c>
    </row>
    <row r="461" spans="2:12" x14ac:dyDescent="0.25">
      <c r="B461" s="371" t="s">
        <v>218</v>
      </c>
      <c r="C461" s="371" t="s">
        <v>219</v>
      </c>
      <c r="D461" s="371" t="s">
        <v>39</v>
      </c>
      <c r="E461" s="371" t="s">
        <v>2686</v>
      </c>
      <c r="F461" s="360">
        <v>1</v>
      </c>
      <c r="G461" s="360">
        <v>0</v>
      </c>
      <c r="H461" s="360">
        <v>1</v>
      </c>
      <c r="I461" s="360">
        <v>1</v>
      </c>
      <c r="J461" s="360">
        <v>1</v>
      </c>
      <c r="K461" s="360">
        <v>0</v>
      </c>
      <c r="L461" s="360">
        <v>0</v>
      </c>
    </row>
    <row r="462" spans="2:12" x14ac:dyDescent="0.25">
      <c r="B462" s="371" t="s">
        <v>218</v>
      </c>
      <c r="C462" s="371" t="s">
        <v>219</v>
      </c>
      <c r="D462" s="371" t="s">
        <v>39</v>
      </c>
      <c r="E462" s="371" t="s">
        <v>548</v>
      </c>
      <c r="F462" s="360">
        <v>81</v>
      </c>
      <c r="G462" s="360">
        <v>45</v>
      </c>
      <c r="H462" s="360">
        <v>36</v>
      </c>
      <c r="I462" s="360">
        <v>107</v>
      </c>
      <c r="J462" s="360">
        <v>81</v>
      </c>
      <c r="K462" s="360">
        <v>26</v>
      </c>
      <c r="L462" s="360">
        <v>0</v>
      </c>
    </row>
    <row r="463" spans="2:12" x14ac:dyDescent="0.25">
      <c r="B463" s="371" t="s">
        <v>218</v>
      </c>
      <c r="C463" s="371" t="s">
        <v>219</v>
      </c>
      <c r="D463" s="371" t="s">
        <v>39</v>
      </c>
      <c r="E463" s="371" t="s">
        <v>2901</v>
      </c>
      <c r="F463" s="360">
        <v>0</v>
      </c>
      <c r="G463" s="360">
        <v>0</v>
      </c>
      <c r="H463" s="360">
        <v>0</v>
      </c>
      <c r="I463" s="360">
        <v>1</v>
      </c>
      <c r="J463" s="360">
        <v>1</v>
      </c>
      <c r="K463" s="360">
        <v>0</v>
      </c>
      <c r="L463" s="360">
        <v>0</v>
      </c>
    </row>
    <row r="464" spans="2:12" x14ac:dyDescent="0.25">
      <c r="B464" s="371" t="s">
        <v>218</v>
      </c>
      <c r="C464" s="371" t="s">
        <v>219</v>
      </c>
      <c r="D464" s="371" t="s">
        <v>39</v>
      </c>
      <c r="E464" s="371" t="s">
        <v>549</v>
      </c>
      <c r="F464" s="360">
        <v>26</v>
      </c>
      <c r="G464" s="360">
        <v>19</v>
      </c>
      <c r="H464" s="360">
        <v>7</v>
      </c>
      <c r="I464" s="360">
        <v>32</v>
      </c>
      <c r="J464" s="360">
        <v>18</v>
      </c>
      <c r="K464" s="360">
        <v>14</v>
      </c>
      <c r="L464" s="360">
        <v>0</v>
      </c>
    </row>
    <row r="465" spans="2:12" x14ac:dyDescent="0.25">
      <c r="B465" s="371" t="s">
        <v>218</v>
      </c>
      <c r="C465" s="371" t="s">
        <v>219</v>
      </c>
      <c r="D465" s="371" t="s">
        <v>39</v>
      </c>
      <c r="E465" s="371" t="s">
        <v>550</v>
      </c>
      <c r="F465" s="360">
        <v>0</v>
      </c>
      <c r="G465" s="360">
        <v>0</v>
      </c>
      <c r="H465" s="360">
        <v>0</v>
      </c>
      <c r="I465" s="360">
        <v>3</v>
      </c>
      <c r="J465" s="360">
        <v>1</v>
      </c>
      <c r="K465" s="360">
        <v>2</v>
      </c>
      <c r="L465" s="360">
        <v>0</v>
      </c>
    </row>
    <row r="466" spans="2:12" x14ac:dyDescent="0.25">
      <c r="B466" s="371" t="s">
        <v>218</v>
      </c>
      <c r="C466" s="371" t="s">
        <v>219</v>
      </c>
      <c r="D466" s="371" t="s">
        <v>39</v>
      </c>
      <c r="E466" s="371" t="s">
        <v>551</v>
      </c>
      <c r="F466" s="360">
        <v>2</v>
      </c>
      <c r="G466" s="360">
        <v>1</v>
      </c>
      <c r="H466" s="360">
        <v>1</v>
      </c>
      <c r="I466" s="360">
        <v>2</v>
      </c>
      <c r="J466" s="360">
        <v>2</v>
      </c>
      <c r="K466" s="360">
        <v>0</v>
      </c>
      <c r="L466" s="360">
        <v>0</v>
      </c>
    </row>
    <row r="467" spans="2:12" x14ac:dyDescent="0.25">
      <c r="B467" s="371" t="s">
        <v>218</v>
      </c>
      <c r="C467" s="371" t="s">
        <v>219</v>
      </c>
      <c r="D467" s="371" t="s">
        <v>39</v>
      </c>
      <c r="E467" s="371" t="s">
        <v>552</v>
      </c>
      <c r="F467" s="360">
        <v>4</v>
      </c>
      <c r="G467" s="360">
        <v>3</v>
      </c>
      <c r="H467" s="360">
        <v>1</v>
      </c>
      <c r="I467" s="360">
        <v>15</v>
      </c>
      <c r="J467" s="360">
        <v>9</v>
      </c>
      <c r="K467" s="360">
        <v>6</v>
      </c>
      <c r="L467" s="360">
        <v>0</v>
      </c>
    </row>
    <row r="468" spans="2:12" x14ac:dyDescent="0.25">
      <c r="B468" s="371" t="s">
        <v>218</v>
      </c>
      <c r="C468" s="371" t="s">
        <v>219</v>
      </c>
      <c r="D468" s="371" t="s">
        <v>39</v>
      </c>
      <c r="E468" s="371" t="s">
        <v>2711</v>
      </c>
      <c r="F468" s="360">
        <v>4</v>
      </c>
      <c r="G468" s="360">
        <v>1</v>
      </c>
      <c r="H468" s="360">
        <v>3</v>
      </c>
      <c r="I468" s="360">
        <v>1</v>
      </c>
      <c r="J468" s="360">
        <v>1</v>
      </c>
      <c r="K468" s="360">
        <v>0</v>
      </c>
      <c r="L468" s="360">
        <v>0</v>
      </c>
    </row>
    <row r="469" spans="2:12" x14ac:dyDescent="0.25">
      <c r="B469" s="371" t="s">
        <v>218</v>
      </c>
      <c r="C469" s="371" t="s">
        <v>219</v>
      </c>
      <c r="D469" s="371" t="s">
        <v>39</v>
      </c>
      <c r="E469" s="371" t="s">
        <v>3760</v>
      </c>
      <c r="F469" s="360">
        <v>14</v>
      </c>
      <c r="G469" s="360">
        <v>9</v>
      </c>
      <c r="H469" s="360">
        <v>5</v>
      </c>
      <c r="I469" s="360">
        <v>3</v>
      </c>
      <c r="J469" s="360">
        <v>1</v>
      </c>
      <c r="K469" s="360">
        <v>2</v>
      </c>
      <c r="L469" s="360">
        <v>0</v>
      </c>
    </row>
    <row r="470" spans="2:12" x14ac:dyDescent="0.25">
      <c r="B470" s="371" t="s">
        <v>218</v>
      </c>
      <c r="C470" s="371" t="s">
        <v>219</v>
      </c>
      <c r="D470" s="371" t="s">
        <v>55</v>
      </c>
      <c r="E470" s="371" t="s">
        <v>864</v>
      </c>
      <c r="F470" s="360">
        <v>4</v>
      </c>
      <c r="G470" s="360">
        <v>3</v>
      </c>
      <c r="H470" s="360">
        <v>1</v>
      </c>
      <c r="I470" s="360">
        <v>6</v>
      </c>
      <c r="J470" s="360">
        <v>5</v>
      </c>
      <c r="K470" s="360">
        <v>1</v>
      </c>
      <c r="L470" s="360">
        <v>0</v>
      </c>
    </row>
    <row r="471" spans="2:12" x14ac:dyDescent="0.25">
      <c r="B471" s="371" t="s">
        <v>218</v>
      </c>
      <c r="C471" s="371" t="s">
        <v>219</v>
      </c>
      <c r="D471" s="371" t="s">
        <v>55</v>
      </c>
      <c r="E471" s="371" t="s">
        <v>152</v>
      </c>
      <c r="F471" s="360">
        <v>1348</v>
      </c>
      <c r="G471" s="360">
        <v>921</v>
      </c>
      <c r="H471" s="360">
        <v>427</v>
      </c>
      <c r="I471" s="360">
        <v>1128</v>
      </c>
      <c r="J471" s="360">
        <v>657</v>
      </c>
      <c r="K471" s="360">
        <v>471</v>
      </c>
      <c r="L471" s="360">
        <v>0</v>
      </c>
    </row>
    <row r="472" spans="2:12" x14ac:dyDescent="0.25">
      <c r="B472" s="371" t="s">
        <v>218</v>
      </c>
      <c r="C472" s="371" t="s">
        <v>219</v>
      </c>
      <c r="D472" s="371" t="s">
        <v>55</v>
      </c>
      <c r="E472" s="371" t="s">
        <v>865</v>
      </c>
      <c r="F472" s="360">
        <v>10</v>
      </c>
      <c r="G472" s="360">
        <v>7</v>
      </c>
      <c r="H472" s="360">
        <v>3</v>
      </c>
      <c r="I472" s="360">
        <v>43</v>
      </c>
      <c r="J472" s="360">
        <v>35</v>
      </c>
      <c r="K472" s="360">
        <v>8</v>
      </c>
      <c r="L472" s="360">
        <v>0</v>
      </c>
    </row>
    <row r="473" spans="2:12" x14ac:dyDescent="0.25">
      <c r="B473" s="371" t="s">
        <v>218</v>
      </c>
      <c r="C473" s="371" t="s">
        <v>219</v>
      </c>
      <c r="D473" s="371" t="s">
        <v>55</v>
      </c>
      <c r="E473" s="371" t="s">
        <v>866</v>
      </c>
      <c r="F473" s="360">
        <v>11</v>
      </c>
      <c r="G473" s="360">
        <v>10</v>
      </c>
      <c r="H473" s="360">
        <v>1</v>
      </c>
      <c r="I473" s="360">
        <v>25</v>
      </c>
      <c r="J473" s="360">
        <v>24</v>
      </c>
      <c r="K473" s="360">
        <v>1</v>
      </c>
      <c r="L473" s="360">
        <v>0</v>
      </c>
    </row>
    <row r="474" spans="2:12" x14ac:dyDescent="0.25">
      <c r="B474" s="371" t="s">
        <v>218</v>
      </c>
      <c r="C474" s="371" t="s">
        <v>219</v>
      </c>
      <c r="D474" s="371" t="s">
        <v>55</v>
      </c>
      <c r="E474" s="371" t="s">
        <v>2239</v>
      </c>
      <c r="F474" s="360">
        <v>9</v>
      </c>
      <c r="G474" s="360">
        <v>6</v>
      </c>
      <c r="H474" s="360">
        <v>3</v>
      </c>
      <c r="I474" s="360">
        <v>55</v>
      </c>
      <c r="J474" s="360">
        <v>47</v>
      </c>
      <c r="K474" s="360">
        <v>8</v>
      </c>
      <c r="L474" s="360">
        <v>0</v>
      </c>
    </row>
    <row r="475" spans="2:12" s="154" customFormat="1" x14ac:dyDescent="0.2">
      <c r="B475" s="371" t="s">
        <v>218</v>
      </c>
      <c r="C475" s="371" t="s">
        <v>219</v>
      </c>
      <c r="D475" s="371" t="s">
        <v>56</v>
      </c>
      <c r="E475" s="371" t="s">
        <v>2040</v>
      </c>
      <c r="F475" s="360">
        <v>82252</v>
      </c>
      <c r="G475" s="360">
        <v>39733</v>
      </c>
      <c r="H475" s="360">
        <v>42519</v>
      </c>
      <c r="I475" s="360">
        <v>37186</v>
      </c>
      <c r="J475" s="360">
        <v>24961</v>
      </c>
      <c r="K475" s="360">
        <v>12216</v>
      </c>
      <c r="L475" s="360">
        <v>9</v>
      </c>
    </row>
    <row r="476" spans="2:12" x14ac:dyDescent="0.25">
      <c r="B476" s="371" t="s">
        <v>218</v>
      </c>
      <c r="C476" s="371" t="s">
        <v>219</v>
      </c>
      <c r="D476" s="371" t="s">
        <v>56</v>
      </c>
      <c r="E476" s="371" t="s">
        <v>2241</v>
      </c>
      <c r="F476" s="360">
        <v>1206</v>
      </c>
      <c r="G476" s="360">
        <v>808</v>
      </c>
      <c r="H476" s="360">
        <v>398</v>
      </c>
      <c r="I476" s="360">
        <v>2645</v>
      </c>
      <c r="J476" s="360">
        <v>2449</v>
      </c>
      <c r="K476" s="360">
        <v>196</v>
      </c>
      <c r="L476" s="360">
        <v>0</v>
      </c>
    </row>
    <row r="477" spans="2:12" x14ac:dyDescent="0.25">
      <c r="B477" s="371" t="s">
        <v>218</v>
      </c>
      <c r="C477" s="371" t="s">
        <v>219</v>
      </c>
      <c r="D477" s="371" t="s">
        <v>56</v>
      </c>
      <c r="E477" s="371" t="s">
        <v>867</v>
      </c>
      <c r="F477" s="360">
        <v>241</v>
      </c>
      <c r="G477" s="360">
        <v>115</v>
      </c>
      <c r="H477" s="360">
        <v>126</v>
      </c>
      <c r="I477" s="360">
        <v>213</v>
      </c>
      <c r="J477" s="360">
        <v>161</v>
      </c>
      <c r="K477" s="360">
        <v>52</v>
      </c>
      <c r="L477" s="360">
        <v>0</v>
      </c>
    </row>
    <row r="478" spans="2:12" x14ac:dyDescent="0.25">
      <c r="B478" s="371" t="s">
        <v>218</v>
      </c>
      <c r="C478" s="371" t="s">
        <v>224</v>
      </c>
      <c r="D478" s="371" t="s">
        <v>58</v>
      </c>
      <c r="E478" s="371" t="s">
        <v>898</v>
      </c>
      <c r="F478" s="360">
        <v>144</v>
      </c>
      <c r="G478" s="360">
        <v>49</v>
      </c>
      <c r="H478" s="360">
        <v>95</v>
      </c>
      <c r="I478" s="360">
        <v>12</v>
      </c>
      <c r="J478" s="360">
        <v>5</v>
      </c>
      <c r="K478" s="360">
        <v>7</v>
      </c>
      <c r="L478" s="360">
        <v>0</v>
      </c>
    </row>
    <row r="479" spans="2:12" x14ac:dyDescent="0.25">
      <c r="B479" s="371" t="s">
        <v>218</v>
      </c>
      <c r="C479" s="371" t="s">
        <v>224</v>
      </c>
      <c r="D479" s="371" t="s">
        <v>58</v>
      </c>
      <c r="E479" s="371" t="s">
        <v>899</v>
      </c>
      <c r="F479" s="360">
        <v>216</v>
      </c>
      <c r="G479" s="360">
        <v>108</v>
      </c>
      <c r="H479" s="360">
        <v>108</v>
      </c>
      <c r="I479" s="360">
        <v>210</v>
      </c>
      <c r="J479" s="360">
        <v>143</v>
      </c>
      <c r="K479" s="360">
        <v>67</v>
      </c>
      <c r="L479" s="360">
        <v>0</v>
      </c>
    </row>
    <row r="480" spans="2:12" x14ac:dyDescent="0.25">
      <c r="B480" s="371" t="s">
        <v>218</v>
      </c>
      <c r="C480" s="371" t="s">
        <v>224</v>
      </c>
      <c r="D480" s="371" t="s">
        <v>58</v>
      </c>
      <c r="E480" s="371" t="s">
        <v>154</v>
      </c>
      <c r="F480" s="360">
        <v>659</v>
      </c>
      <c r="G480" s="360">
        <v>353</v>
      </c>
      <c r="H480" s="360">
        <v>306</v>
      </c>
      <c r="I480" s="360">
        <v>610</v>
      </c>
      <c r="J480" s="360">
        <v>352</v>
      </c>
      <c r="K480" s="360">
        <v>258</v>
      </c>
      <c r="L480" s="360">
        <v>0</v>
      </c>
    </row>
    <row r="481" spans="2:12" x14ac:dyDescent="0.25">
      <c r="B481" s="371" t="s">
        <v>218</v>
      </c>
      <c r="C481" s="371" t="s">
        <v>224</v>
      </c>
      <c r="D481" s="371" t="s">
        <v>58</v>
      </c>
      <c r="E481" s="371" t="s">
        <v>2242</v>
      </c>
      <c r="F481" s="360">
        <v>25</v>
      </c>
      <c r="G481" s="360">
        <v>9</v>
      </c>
      <c r="H481" s="360">
        <v>16</v>
      </c>
      <c r="I481" s="360">
        <v>14</v>
      </c>
      <c r="J481" s="360">
        <v>8</v>
      </c>
      <c r="K481" s="360">
        <v>6</v>
      </c>
      <c r="L481" s="360">
        <v>0</v>
      </c>
    </row>
    <row r="482" spans="2:12" x14ac:dyDescent="0.25">
      <c r="B482" s="371" t="s">
        <v>218</v>
      </c>
      <c r="C482" s="371" t="s">
        <v>224</v>
      </c>
      <c r="D482" s="371" t="s">
        <v>58</v>
      </c>
      <c r="E482" s="371" t="s">
        <v>2243</v>
      </c>
      <c r="F482" s="360">
        <v>39</v>
      </c>
      <c r="G482" s="360">
        <v>17</v>
      </c>
      <c r="H482" s="360">
        <v>22</v>
      </c>
      <c r="I482" s="360">
        <v>15</v>
      </c>
      <c r="J482" s="360">
        <v>9</v>
      </c>
      <c r="K482" s="360">
        <v>6</v>
      </c>
      <c r="L482" s="360">
        <v>0</v>
      </c>
    </row>
    <row r="483" spans="2:12" x14ac:dyDescent="0.25">
      <c r="B483" s="371" t="s">
        <v>218</v>
      </c>
      <c r="C483" s="371" t="s">
        <v>224</v>
      </c>
      <c r="D483" s="371" t="s">
        <v>58</v>
      </c>
      <c r="E483" s="371" t="s">
        <v>2902</v>
      </c>
      <c r="F483" s="360">
        <v>4</v>
      </c>
      <c r="G483" s="360">
        <v>3</v>
      </c>
      <c r="H483" s="360">
        <v>1</v>
      </c>
      <c r="I483" s="360">
        <v>1</v>
      </c>
      <c r="J483" s="360">
        <v>1</v>
      </c>
      <c r="K483" s="360">
        <v>0</v>
      </c>
      <c r="L483" s="360">
        <v>0</v>
      </c>
    </row>
    <row r="484" spans="2:12" x14ac:dyDescent="0.25">
      <c r="B484" s="371" t="s">
        <v>218</v>
      </c>
      <c r="C484" s="371" t="s">
        <v>224</v>
      </c>
      <c r="D484" s="371" t="s">
        <v>58</v>
      </c>
      <c r="E484" s="371" t="s">
        <v>2244</v>
      </c>
      <c r="F484" s="360">
        <v>51</v>
      </c>
      <c r="G484" s="360">
        <v>17</v>
      </c>
      <c r="H484" s="360">
        <v>34</v>
      </c>
      <c r="I484" s="360">
        <v>38</v>
      </c>
      <c r="J484" s="360">
        <v>22</v>
      </c>
      <c r="K484" s="360">
        <v>16</v>
      </c>
      <c r="L484" s="360">
        <v>0</v>
      </c>
    </row>
    <row r="485" spans="2:12" s="154" customFormat="1" x14ac:dyDescent="0.2">
      <c r="B485" s="371" t="s">
        <v>218</v>
      </c>
      <c r="C485" s="371" t="s">
        <v>224</v>
      </c>
      <c r="D485" s="371" t="s">
        <v>58</v>
      </c>
      <c r="E485" s="371" t="s">
        <v>900</v>
      </c>
      <c r="F485" s="360">
        <v>23</v>
      </c>
      <c r="G485" s="360">
        <v>8</v>
      </c>
      <c r="H485" s="360">
        <v>15</v>
      </c>
      <c r="I485" s="360">
        <v>7</v>
      </c>
      <c r="J485" s="360">
        <v>4</v>
      </c>
      <c r="K485" s="360">
        <v>3</v>
      </c>
      <c r="L485" s="360">
        <v>0</v>
      </c>
    </row>
    <row r="486" spans="2:12" x14ac:dyDescent="0.25">
      <c r="B486" s="371" t="s">
        <v>218</v>
      </c>
      <c r="C486" s="371" t="s">
        <v>224</v>
      </c>
      <c r="D486" s="371" t="s">
        <v>58</v>
      </c>
      <c r="E486" s="371" t="s">
        <v>901</v>
      </c>
      <c r="F486" s="360">
        <v>60</v>
      </c>
      <c r="G486" s="360">
        <v>29</v>
      </c>
      <c r="H486" s="360">
        <v>31</v>
      </c>
      <c r="I486" s="360">
        <v>57</v>
      </c>
      <c r="J486" s="360">
        <v>34</v>
      </c>
      <c r="K486" s="360">
        <v>23</v>
      </c>
      <c r="L486" s="360">
        <v>0</v>
      </c>
    </row>
    <row r="487" spans="2:12" x14ac:dyDescent="0.25">
      <c r="B487" s="371" t="s">
        <v>218</v>
      </c>
      <c r="C487" s="371" t="s">
        <v>224</v>
      </c>
      <c r="D487" s="371" t="s">
        <v>58</v>
      </c>
      <c r="E487" s="371" t="s">
        <v>902</v>
      </c>
      <c r="F487" s="360">
        <v>64</v>
      </c>
      <c r="G487" s="360">
        <v>49</v>
      </c>
      <c r="H487" s="360">
        <v>15</v>
      </c>
      <c r="I487" s="360">
        <v>19</v>
      </c>
      <c r="J487" s="360">
        <v>15</v>
      </c>
      <c r="K487" s="360">
        <v>4</v>
      </c>
      <c r="L487" s="360">
        <v>0</v>
      </c>
    </row>
    <row r="488" spans="2:12" x14ac:dyDescent="0.25">
      <c r="B488" s="371" t="s">
        <v>218</v>
      </c>
      <c r="C488" s="371" t="s">
        <v>224</v>
      </c>
      <c r="D488" s="371" t="s">
        <v>58</v>
      </c>
      <c r="E488" s="371" t="s">
        <v>2245</v>
      </c>
      <c r="F488" s="360">
        <v>29</v>
      </c>
      <c r="G488" s="360">
        <v>17</v>
      </c>
      <c r="H488" s="360">
        <v>12</v>
      </c>
      <c r="I488" s="360">
        <v>25</v>
      </c>
      <c r="J488" s="360">
        <v>11</v>
      </c>
      <c r="K488" s="360">
        <v>14</v>
      </c>
      <c r="L488" s="360">
        <v>0</v>
      </c>
    </row>
    <row r="489" spans="2:12" x14ac:dyDescent="0.25">
      <c r="B489" s="371" t="s">
        <v>218</v>
      </c>
      <c r="C489" s="371" t="s">
        <v>224</v>
      </c>
      <c r="D489" s="371" t="s">
        <v>58</v>
      </c>
      <c r="E489" s="371" t="s">
        <v>2903</v>
      </c>
      <c r="F489" s="360">
        <v>1</v>
      </c>
      <c r="G489" s="360">
        <v>0</v>
      </c>
      <c r="H489" s="360">
        <v>1</v>
      </c>
      <c r="I489" s="360">
        <v>6</v>
      </c>
      <c r="J489" s="360">
        <v>4</v>
      </c>
      <c r="K489" s="360">
        <v>2</v>
      </c>
      <c r="L489" s="360">
        <v>0</v>
      </c>
    </row>
    <row r="490" spans="2:12" x14ac:dyDescent="0.25">
      <c r="B490" s="371" t="s">
        <v>218</v>
      </c>
      <c r="C490" s="371" t="s">
        <v>224</v>
      </c>
      <c r="D490" s="371" t="s">
        <v>58</v>
      </c>
      <c r="E490" s="371" t="s">
        <v>872</v>
      </c>
      <c r="F490" s="360">
        <v>11</v>
      </c>
      <c r="G490" s="360">
        <v>4</v>
      </c>
      <c r="H490" s="360">
        <v>7</v>
      </c>
      <c r="I490" s="360">
        <v>15</v>
      </c>
      <c r="J490" s="360">
        <v>8</v>
      </c>
      <c r="K490" s="360">
        <v>7</v>
      </c>
      <c r="L490" s="360">
        <v>0</v>
      </c>
    </row>
    <row r="491" spans="2:12" x14ac:dyDescent="0.25">
      <c r="B491" s="371" t="s">
        <v>218</v>
      </c>
      <c r="C491" s="371" t="s">
        <v>224</v>
      </c>
      <c r="D491" s="371" t="s">
        <v>58</v>
      </c>
      <c r="E491" s="371" t="s">
        <v>903</v>
      </c>
      <c r="F491" s="360">
        <v>54</v>
      </c>
      <c r="G491" s="360">
        <v>31</v>
      </c>
      <c r="H491" s="360">
        <v>23</v>
      </c>
      <c r="I491" s="360">
        <v>12</v>
      </c>
      <c r="J491" s="360">
        <v>5</v>
      </c>
      <c r="K491" s="360">
        <v>7</v>
      </c>
      <c r="L491" s="360">
        <v>0</v>
      </c>
    </row>
    <row r="492" spans="2:12" x14ac:dyDescent="0.25">
      <c r="B492" s="371" t="s">
        <v>218</v>
      </c>
      <c r="C492" s="371" t="s">
        <v>224</v>
      </c>
      <c r="D492" s="371" t="s">
        <v>58</v>
      </c>
      <c r="E492" s="371" t="s">
        <v>904</v>
      </c>
      <c r="F492" s="360">
        <v>26</v>
      </c>
      <c r="G492" s="360">
        <v>13</v>
      </c>
      <c r="H492" s="360">
        <v>13</v>
      </c>
      <c r="I492" s="360">
        <v>91</v>
      </c>
      <c r="J492" s="360">
        <v>81</v>
      </c>
      <c r="K492" s="360">
        <v>10</v>
      </c>
      <c r="L492" s="360">
        <v>0</v>
      </c>
    </row>
    <row r="493" spans="2:12" x14ac:dyDescent="0.25">
      <c r="B493" s="371" t="s">
        <v>218</v>
      </c>
      <c r="C493" s="371" t="s">
        <v>224</v>
      </c>
      <c r="D493" s="371" t="s">
        <v>58</v>
      </c>
      <c r="E493" s="371" t="s">
        <v>905</v>
      </c>
      <c r="F493" s="360">
        <v>98</v>
      </c>
      <c r="G493" s="360">
        <v>49</v>
      </c>
      <c r="H493" s="360">
        <v>49</v>
      </c>
      <c r="I493" s="360">
        <v>163</v>
      </c>
      <c r="J493" s="360">
        <v>95</v>
      </c>
      <c r="K493" s="360">
        <v>68</v>
      </c>
      <c r="L493" s="360">
        <v>0</v>
      </c>
    </row>
    <row r="494" spans="2:12" x14ac:dyDescent="0.25">
      <c r="B494" s="371" t="s">
        <v>218</v>
      </c>
      <c r="C494" s="371" t="s">
        <v>224</v>
      </c>
      <c r="D494" s="371" t="s">
        <v>58</v>
      </c>
      <c r="E494" s="371" t="s">
        <v>153</v>
      </c>
      <c r="F494" s="360">
        <v>52551</v>
      </c>
      <c r="G494" s="360">
        <v>23463</v>
      </c>
      <c r="H494" s="360">
        <v>29088</v>
      </c>
      <c r="I494" s="360">
        <v>20201</v>
      </c>
      <c r="J494" s="360">
        <v>12200</v>
      </c>
      <c r="K494" s="360">
        <v>7998</v>
      </c>
      <c r="L494" s="360">
        <v>3</v>
      </c>
    </row>
    <row r="495" spans="2:12" x14ac:dyDescent="0.25">
      <c r="B495" s="371" t="s">
        <v>218</v>
      </c>
      <c r="C495" s="371" t="s">
        <v>224</v>
      </c>
      <c r="D495" s="371" t="s">
        <v>58</v>
      </c>
      <c r="E495" s="371" t="s">
        <v>2246</v>
      </c>
      <c r="F495" s="360">
        <v>1009</v>
      </c>
      <c r="G495" s="360">
        <v>480</v>
      </c>
      <c r="H495" s="360">
        <v>529</v>
      </c>
      <c r="I495" s="360">
        <v>1066</v>
      </c>
      <c r="J495" s="360">
        <v>694</v>
      </c>
      <c r="K495" s="360">
        <v>372</v>
      </c>
      <c r="L495" s="360">
        <v>0</v>
      </c>
    </row>
    <row r="496" spans="2:12" x14ac:dyDescent="0.25">
      <c r="B496" s="371" t="s">
        <v>218</v>
      </c>
      <c r="C496" s="371" t="s">
        <v>224</v>
      </c>
      <c r="D496" s="371" t="s">
        <v>59</v>
      </c>
      <c r="E496" s="371" t="s">
        <v>156</v>
      </c>
      <c r="F496" s="360">
        <v>2291</v>
      </c>
      <c r="G496" s="360">
        <v>1099</v>
      </c>
      <c r="H496" s="360">
        <v>1192</v>
      </c>
      <c r="I496" s="360">
        <v>2675</v>
      </c>
      <c r="J496" s="360">
        <v>1468</v>
      </c>
      <c r="K496" s="360">
        <v>1205</v>
      </c>
      <c r="L496" s="360">
        <v>2</v>
      </c>
    </row>
    <row r="497" spans="2:12" x14ac:dyDescent="0.25">
      <c r="B497" s="371" t="s">
        <v>218</v>
      </c>
      <c r="C497" s="371" t="s">
        <v>224</v>
      </c>
      <c r="D497" s="371" t="s">
        <v>59</v>
      </c>
      <c r="E497" s="371" t="s">
        <v>907</v>
      </c>
      <c r="F497" s="360">
        <v>7</v>
      </c>
      <c r="G497" s="360">
        <v>5</v>
      </c>
      <c r="H497" s="360">
        <v>2</v>
      </c>
      <c r="I497" s="360">
        <v>9</v>
      </c>
      <c r="J497" s="360">
        <v>4</v>
      </c>
      <c r="K497" s="360">
        <v>5</v>
      </c>
      <c r="L497" s="360">
        <v>0</v>
      </c>
    </row>
    <row r="498" spans="2:12" x14ac:dyDescent="0.25">
      <c r="B498" s="371" t="s">
        <v>218</v>
      </c>
      <c r="C498" s="371" t="s">
        <v>224</v>
      </c>
      <c r="D498" s="371" t="s">
        <v>59</v>
      </c>
      <c r="E498" s="371" t="s">
        <v>155</v>
      </c>
      <c r="F498" s="360">
        <v>125</v>
      </c>
      <c r="G498" s="360">
        <v>54</v>
      </c>
      <c r="H498" s="360">
        <v>71</v>
      </c>
      <c r="I498" s="360">
        <v>79</v>
      </c>
      <c r="J498" s="360">
        <v>48</v>
      </c>
      <c r="K498" s="360">
        <v>31</v>
      </c>
      <c r="L498" s="360">
        <v>0</v>
      </c>
    </row>
    <row r="499" spans="2:12" x14ac:dyDescent="0.25">
      <c r="B499" s="371" t="s">
        <v>218</v>
      </c>
      <c r="C499" s="371" t="s">
        <v>224</v>
      </c>
      <c r="D499" s="371" t="s">
        <v>59</v>
      </c>
      <c r="E499" s="371" t="s">
        <v>908</v>
      </c>
      <c r="F499" s="360">
        <v>33</v>
      </c>
      <c r="G499" s="360">
        <v>19</v>
      </c>
      <c r="H499" s="360">
        <v>14</v>
      </c>
      <c r="I499" s="360">
        <v>11</v>
      </c>
      <c r="J499" s="360">
        <v>7</v>
      </c>
      <c r="K499" s="360">
        <v>4</v>
      </c>
      <c r="L499" s="360">
        <v>0</v>
      </c>
    </row>
    <row r="500" spans="2:12" x14ac:dyDescent="0.25">
      <c r="B500" s="371" t="s">
        <v>218</v>
      </c>
      <c r="C500" s="371" t="s">
        <v>224</v>
      </c>
      <c r="D500" s="371" t="s">
        <v>59</v>
      </c>
      <c r="E500" s="371" t="s">
        <v>909</v>
      </c>
      <c r="F500" s="360">
        <v>3</v>
      </c>
      <c r="G500" s="360">
        <v>1</v>
      </c>
      <c r="H500" s="360">
        <v>2</v>
      </c>
      <c r="I500" s="360">
        <v>1</v>
      </c>
      <c r="J500" s="360">
        <v>0</v>
      </c>
      <c r="K500" s="360">
        <v>1</v>
      </c>
      <c r="L500" s="360">
        <v>0</v>
      </c>
    </row>
    <row r="501" spans="2:12" x14ac:dyDescent="0.25">
      <c r="B501" s="371" t="s">
        <v>218</v>
      </c>
      <c r="C501" s="371" t="s">
        <v>224</v>
      </c>
      <c r="D501" s="371" t="s">
        <v>59</v>
      </c>
      <c r="E501" s="371" t="s">
        <v>910</v>
      </c>
      <c r="F501" s="360">
        <v>1459</v>
      </c>
      <c r="G501" s="360">
        <v>844</v>
      </c>
      <c r="H501" s="360">
        <v>615</v>
      </c>
      <c r="I501" s="360">
        <v>1537</v>
      </c>
      <c r="J501" s="360">
        <v>893</v>
      </c>
      <c r="K501" s="360">
        <v>644</v>
      </c>
      <c r="L501" s="360">
        <v>0</v>
      </c>
    </row>
    <row r="502" spans="2:12" x14ac:dyDescent="0.25">
      <c r="B502" s="371" t="s">
        <v>218</v>
      </c>
      <c r="C502" s="371" t="s">
        <v>224</v>
      </c>
      <c r="D502" s="371" t="s">
        <v>59</v>
      </c>
      <c r="E502" s="371" t="s">
        <v>2247</v>
      </c>
      <c r="F502" s="360">
        <v>15</v>
      </c>
      <c r="G502" s="360">
        <v>7</v>
      </c>
      <c r="H502" s="360">
        <v>8</v>
      </c>
      <c r="I502" s="360">
        <v>29</v>
      </c>
      <c r="J502" s="360">
        <v>14</v>
      </c>
      <c r="K502" s="360">
        <v>15</v>
      </c>
      <c r="L502" s="360">
        <v>0</v>
      </c>
    </row>
    <row r="503" spans="2:12" x14ac:dyDescent="0.25">
      <c r="B503" s="371" t="s">
        <v>218</v>
      </c>
      <c r="C503" s="371" t="s">
        <v>224</v>
      </c>
      <c r="D503" s="371" t="s">
        <v>59</v>
      </c>
      <c r="E503" s="371" t="s">
        <v>911</v>
      </c>
      <c r="F503" s="360">
        <v>5</v>
      </c>
      <c r="G503" s="360">
        <v>2</v>
      </c>
      <c r="H503" s="360">
        <v>3</v>
      </c>
      <c r="I503" s="360">
        <v>15</v>
      </c>
      <c r="J503" s="360">
        <v>7</v>
      </c>
      <c r="K503" s="360">
        <v>8</v>
      </c>
      <c r="L503" s="360">
        <v>0</v>
      </c>
    </row>
    <row r="504" spans="2:12" x14ac:dyDescent="0.25">
      <c r="B504" s="371" t="s">
        <v>218</v>
      </c>
      <c r="C504" s="371" t="s">
        <v>224</v>
      </c>
      <c r="D504" s="371" t="s">
        <v>60</v>
      </c>
      <c r="E504" s="371" t="s">
        <v>2591</v>
      </c>
      <c r="F504" s="360">
        <v>4</v>
      </c>
      <c r="G504" s="360">
        <v>3</v>
      </c>
      <c r="H504" s="360">
        <v>1</v>
      </c>
      <c r="I504" s="360">
        <v>0</v>
      </c>
      <c r="J504" s="360">
        <v>0</v>
      </c>
      <c r="K504" s="360">
        <v>0</v>
      </c>
      <c r="L504" s="360">
        <v>0</v>
      </c>
    </row>
    <row r="505" spans="2:12" x14ac:dyDescent="0.25">
      <c r="B505" s="371" t="s">
        <v>218</v>
      </c>
      <c r="C505" s="371" t="s">
        <v>224</v>
      </c>
      <c r="D505" s="371" t="s">
        <v>60</v>
      </c>
      <c r="E505" s="371" t="s">
        <v>3529</v>
      </c>
      <c r="F505" s="360">
        <v>2</v>
      </c>
      <c r="G505" s="360">
        <v>1</v>
      </c>
      <c r="H505" s="360">
        <v>1</v>
      </c>
      <c r="I505" s="360">
        <v>2</v>
      </c>
      <c r="J505" s="360">
        <v>2</v>
      </c>
      <c r="K505" s="360">
        <v>0</v>
      </c>
      <c r="L505" s="360">
        <v>0</v>
      </c>
    </row>
    <row r="506" spans="2:12" x14ac:dyDescent="0.25">
      <c r="B506" s="371" t="s">
        <v>218</v>
      </c>
      <c r="C506" s="371" t="s">
        <v>224</v>
      </c>
      <c r="D506" s="371" t="s">
        <v>60</v>
      </c>
      <c r="E506" s="371" t="s">
        <v>2248</v>
      </c>
      <c r="F506" s="360">
        <v>1</v>
      </c>
      <c r="G506" s="360">
        <v>1</v>
      </c>
      <c r="H506" s="360">
        <v>0</v>
      </c>
      <c r="I506" s="360">
        <v>5</v>
      </c>
      <c r="J506" s="360">
        <v>4</v>
      </c>
      <c r="K506" s="360">
        <v>1</v>
      </c>
      <c r="L506" s="360">
        <v>0</v>
      </c>
    </row>
    <row r="507" spans="2:12" x14ac:dyDescent="0.25">
      <c r="B507" s="371" t="s">
        <v>218</v>
      </c>
      <c r="C507" s="371" t="s">
        <v>224</v>
      </c>
      <c r="D507" s="371" t="s">
        <v>60</v>
      </c>
      <c r="E507" s="371" t="s">
        <v>2664</v>
      </c>
      <c r="F507" s="360">
        <v>6</v>
      </c>
      <c r="G507" s="360">
        <v>5</v>
      </c>
      <c r="H507" s="360">
        <v>1</v>
      </c>
      <c r="I507" s="360">
        <v>3</v>
      </c>
      <c r="J507" s="360">
        <v>1</v>
      </c>
      <c r="K507" s="360">
        <v>2</v>
      </c>
      <c r="L507" s="360">
        <v>0</v>
      </c>
    </row>
    <row r="508" spans="2:12" x14ac:dyDescent="0.25">
      <c r="B508" s="371" t="s">
        <v>218</v>
      </c>
      <c r="C508" s="371" t="s">
        <v>224</v>
      </c>
      <c r="D508" s="371" t="s">
        <v>60</v>
      </c>
      <c r="E508" s="371" t="s">
        <v>912</v>
      </c>
      <c r="F508" s="360">
        <v>128</v>
      </c>
      <c r="G508" s="360">
        <v>98</v>
      </c>
      <c r="H508" s="360">
        <v>30</v>
      </c>
      <c r="I508" s="360">
        <v>4</v>
      </c>
      <c r="J508" s="360">
        <v>3</v>
      </c>
      <c r="K508" s="360">
        <v>1</v>
      </c>
      <c r="L508" s="360">
        <v>0</v>
      </c>
    </row>
    <row r="509" spans="2:12" x14ac:dyDescent="0.25">
      <c r="B509" s="371" t="s">
        <v>218</v>
      </c>
      <c r="C509" s="371" t="s">
        <v>224</v>
      </c>
      <c r="D509" s="371" t="s">
        <v>60</v>
      </c>
      <c r="E509" s="371" t="s">
        <v>913</v>
      </c>
      <c r="F509" s="360">
        <v>128</v>
      </c>
      <c r="G509" s="360">
        <v>91</v>
      </c>
      <c r="H509" s="360">
        <v>37</v>
      </c>
      <c r="I509" s="360">
        <v>7</v>
      </c>
      <c r="J509" s="360">
        <v>5</v>
      </c>
      <c r="K509" s="360">
        <v>2</v>
      </c>
      <c r="L509" s="360">
        <v>0</v>
      </c>
    </row>
    <row r="510" spans="2:12" x14ac:dyDescent="0.25">
      <c r="B510" s="371" t="s">
        <v>218</v>
      </c>
      <c r="C510" s="371" t="s">
        <v>224</v>
      </c>
      <c r="D510" s="371" t="s">
        <v>60</v>
      </c>
      <c r="E510" s="371" t="s">
        <v>914</v>
      </c>
      <c r="F510" s="360">
        <v>25</v>
      </c>
      <c r="G510" s="360">
        <v>12</v>
      </c>
      <c r="H510" s="360">
        <v>13</v>
      </c>
      <c r="I510" s="360">
        <v>32</v>
      </c>
      <c r="J510" s="360">
        <v>20</v>
      </c>
      <c r="K510" s="360">
        <v>12</v>
      </c>
      <c r="L510" s="360">
        <v>0</v>
      </c>
    </row>
    <row r="511" spans="2:12" x14ac:dyDescent="0.25">
      <c r="B511" s="371" t="s">
        <v>218</v>
      </c>
      <c r="C511" s="371" t="s">
        <v>224</v>
      </c>
      <c r="D511" s="371" t="s">
        <v>60</v>
      </c>
      <c r="E511" s="371" t="s">
        <v>2904</v>
      </c>
      <c r="F511" s="360">
        <v>1</v>
      </c>
      <c r="G511" s="360">
        <v>0</v>
      </c>
      <c r="H511" s="360">
        <v>1</v>
      </c>
      <c r="I511" s="360">
        <v>0</v>
      </c>
      <c r="J511" s="360">
        <v>0</v>
      </c>
      <c r="K511" s="360">
        <v>0</v>
      </c>
      <c r="L511" s="360">
        <v>0</v>
      </c>
    </row>
    <row r="512" spans="2:12" x14ac:dyDescent="0.25">
      <c r="B512" s="371" t="s">
        <v>218</v>
      </c>
      <c r="C512" s="371" t="s">
        <v>224</v>
      </c>
      <c r="D512" s="371" t="s">
        <v>60</v>
      </c>
      <c r="E512" s="371" t="s">
        <v>915</v>
      </c>
      <c r="F512" s="360">
        <v>276</v>
      </c>
      <c r="G512" s="360">
        <v>146</v>
      </c>
      <c r="H512" s="360">
        <v>130</v>
      </c>
      <c r="I512" s="360">
        <v>131</v>
      </c>
      <c r="J512" s="360">
        <v>87</v>
      </c>
      <c r="K512" s="360">
        <v>44</v>
      </c>
      <c r="L512" s="360">
        <v>0</v>
      </c>
    </row>
    <row r="513" spans="2:12" x14ac:dyDescent="0.25">
      <c r="B513" s="371" t="s">
        <v>218</v>
      </c>
      <c r="C513" s="371" t="s">
        <v>224</v>
      </c>
      <c r="D513" s="371" t="s">
        <v>60</v>
      </c>
      <c r="E513" s="371" t="s">
        <v>2249</v>
      </c>
      <c r="F513" s="360">
        <v>36</v>
      </c>
      <c r="G513" s="360">
        <v>22</v>
      </c>
      <c r="H513" s="360">
        <v>14</v>
      </c>
      <c r="I513" s="360">
        <v>46</v>
      </c>
      <c r="J513" s="360">
        <v>31</v>
      </c>
      <c r="K513" s="360">
        <v>15</v>
      </c>
      <c r="L513" s="360">
        <v>0</v>
      </c>
    </row>
    <row r="514" spans="2:12" x14ac:dyDescent="0.25">
      <c r="B514" s="371" t="s">
        <v>218</v>
      </c>
      <c r="C514" s="371" t="s">
        <v>224</v>
      </c>
      <c r="D514" s="371" t="s">
        <v>60</v>
      </c>
      <c r="E514" s="371" t="s">
        <v>2250</v>
      </c>
      <c r="F514" s="360">
        <v>72</v>
      </c>
      <c r="G514" s="360">
        <v>39</v>
      </c>
      <c r="H514" s="360">
        <v>33</v>
      </c>
      <c r="I514" s="360">
        <v>42</v>
      </c>
      <c r="J514" s="360">
        <v>26</v>
      </c>
      <c r="K514" s="360">
        <v>16</v>
      </c>
      <c r="L514" s="360">
        <v>0</v>
      </c>
    </row>
    <row r="515" spans="2:12" x14ac:dyDescent="0.25">
      <c r="B515" s="371" t="s">
        <v>218</v>
      </c>
      <c r="C515" s="371" t="s">
        <v>224</v>
      </c>
      <c r="D515" s="371" t="s">
        <v>60</v>
      </c>
      <c r="E515" s="371" t="s">
        <v>916</v>
      </c>
      <c r="F515" s="360">
        <v>60</v>
      </c>
      <c r="G515" s="360">
        <v>41</v>
      </c>
      <c r="H515" s="360">
        <v>19</v>
      </c>
      <c r="I515" s="360">
        <v>46</v>
      </c>
      <c r="J515" s="360">
        <v>28</v>
      </c>
      <c r="K515" s="360">
        <v>18</v>
      </c>
      <c r="L515" s="360">
        <v>0</v>
      </c>
    </row>
    <row r="516" spans="2:12" x14ac:dyDescent="0.25">
      <c r="B516" s="371" t="s">
        <v>218</v>
      </c>
      <c r="C516" s="371" t="s">
        <v>224</v>
      </c>
      <c r="D516" s="371" t="s">
        <v>60</v>
      </c>
      <c r="E516" s="371" t="s">
        <v>917</v>
      </c>
      <c r="F516" s="360">
        <v>301</v>
      </c>
      <c r="G516" s="360">
        <v>143</v>
      </c>
      <c r="H516" s="360">
        <v>158</v>
      </c>
      <c r="I516" s="360">
        <v>151</v>
      </c>
      <c r="J516" s="360">
        <v>98</v>
      </c>
      <c r="K516" s="360">
        <v>53</v>
      </c>
      <c r="L516" s="360">
        <v>0</v>
      </c>
    </row>
    <row r="517" spans="2:12" x14ac:dyDescent="0.25">
      <c r="B517" s="371" t="s">
        <v>218</v>
      </c>
      <c r="C517" s="371" t="s">
        <v>224</v>
      </c>
      <c r="D517" s="371" t="s">
        <v>60</v>
      </c>
      <c r="E517" s="371" t="s">
        <v>918</v>
      </c>
      <c r="F517" s="360">
        <v>60</v>
      </c>
      <c r="G517" s="360">
        <v>28</v>
      </c>
      <c r="H517" s="360">
        <v>32</v>
      </c>
      <c r="I517" s="360">
        <v>33</v>
      </c>
      <c r="J517" s="360">
        <v>15</v>
      </c>
      <c r="K517" s="360">
        <v>18</v>
      </c>
      <c r="L517" s="360">
        <v>0</v>
      </c>
    </row>
    <row r="518" spans="2:12" x14ac:dyDescent="0.25">
      <c r="B518" s="371" t="s">
        <v>218</v>
      </c>
      <c r="C518" s="371" t="s">
        <v>224</v>
      </c>
      <c r="D518" s="371" t="s">
        <v>60</v>
      </c>
      <c r="E518" s="371" t="s">
        <v>919</v>
      </c>
      <c r="F518" s="360">
        <v>46</v>
      </c>
      <c r="G518" s="360">
        <v>25</v>
      </c>
      <c r="H518" s="360">
        <v>21</v>
      </c>
      <c r="I518" s="360">
        <v>24</v>
      </c>
      <c r="J518" s="360">
        <v>17</v>
      </c>
      <c r="K518" s="360">
        <v>7</v>
      </c>
      <c r="L518" s="360">
        <v>0</v>
      </c>
    </row>
    <row r="519" spans="2:12" x14ac:dyDescent="0.25">
      <c r="B519" s="371" t="s">
        <v>218</v>
      </c>
      <c r="C519" s="371" t="s">
        <v>224</v>
      </c>
      <c r="D519" s="371" t="s">
        <v>60</v>
      </c>
      <c r="E519" s="371" t="s">
        <v>920</v>
      </c>
      <c r="F519" s="360">
        <v>5</v>
      </c>
      <c r="G519" s="360">
        <v>1</v>
      </c>
      <c r="H519" s="360">
        <v>4</v>
      </c>
      <c r="I519" s="360">
        <v>8</v>
      </c>
      <c r="J519" s="360">
        <v>5</v>
      </c>
      <c r="K519" s="360">
        <v>3</v>
      </c>
      <c r="L519" s="360">
        <v>0</v>
      </c>
    </row>
    <row r="520" spans="2:12" x14ac:dyDescent="0.25">
      <c r="B520" s="371" t="s">
        <v>218</v>
      </c>
      <c r="C520" s="371" t="s">
        <v>224</v>
      </c>
      <c r="D520" s="371" t="s">
        <v>60</v>
      </c>
      <c r="E520" s="371" t="s">
        <v>2251</v>
      </c>
      <c r="F520" s="360">
        <v>2</v>
      </c>
      <c r="G520" s="360">
        <v>1</v>
      </c>
      <c r="H520" s="360">
        <v>1</v>
      </c>
      <c r="I520" s="360">
        <v>0</v>
      </c>
      <c r="J520" s="360">
        <v>0</v>
      </c>
      <c r="K520" s="360">
        <v>0</v>
      </c>
      <c r="L520" s="360">
        <v>0</v>
      </c>
    </row>
    <row r="521" spans="2:12" x14ac:dyDescent="0.25">
      <c r="B521" s="371" t="s">
        <v>218</v>
      </c>
      <c r="C521" s="371" t="s">
        <v>224</v>
      </c>
      <c r="D521" s="371" t="s">
        <v>60</v>
      </c>
      <c r="E521" s="371" t="s">
        <v>921</v>
      </c>
      <c r="F521" s="360">
        <v>39</v>
      </c>
      <c r="G521" s="360">
        <v>28</v>
      </c>
      <c r="H521" s="360">
        <v>11</v>
      </c>
      <c r="I521" s="360">
        <v>15</v>
      </c>
      <c r="J521" s="360">
        <v>12</v>
      </c>
      <c r="K521" s="360">
        <v>3</v>
      </c>
      <c r="L521" s="360">
        <v>0</v>
      </c>
    </row>
    <row r="522" spans="2:12" x14ac:dyDescent="0.25">
      <c r="B522" s="371" t="s">
        <v>218</v>
      </c>
      <c r="C522" s="371" t="s">
        <v>224</v>
      </c>
      <c r="D522" s="371" t="s">
        <v>60</v>
      </c>
      <c r="E522" s="371" t="s">
        <v>2712</v>
      </c>
      <c r="F522" s="360">
        <v>1</v>
      </c>
      <c r="G522" s="360">
        <v>0</v>
      </c>
      <c r="H522" s="360">
        <v>1</v>
      </c>
      <c r="I522" s="360">
        <v>3</v>
      </c>
      <c r="J522" s="360">
        <v>1</v>
      </c>
      <c r="K522" s="360">
        <v>2</v>
      </c>
      <c r="L522" s="360">
        <v>0</v>
      </c>
    </row>
    <row r="523" spans="2:12" x14ac:dyDescent="0.25">
      <c r="B523" s="371" t="s">
        <v>218</v>
      </c>
      <c r="C523" s="371" t="s">
        <v>224</v>
      </c>
      <c r="D523" s="371" t="s">
        <v>60</v>
      </c>
      <c r="E523" s="371" t="s">
        <v>2905</v>
      </c>
      <c r="F523" s="360">
        <v>7</v>
      </c>
      <c r="G523" s="360">
        <v>4</v>
      </c>
      <c r="H523" s="360">
        <v>3</v>
      </c>
      <c r="I523" s="360">
        <v>1</v>
      </c>
      <c r="J523" s="360">
        <v>0</v>
      </c>
      <c r="K523" s="360">
        <v>1</v>
      </c>
      <c r="L523" s="360">
        <v>0</v>
      </c>
    </row>
    <row r="524" spans="2:12" x14ac:dyDescent="0.25">
      <c r="B524" s="371" t="s">
        <v>218</v>
      </c>
      <c r="C524" s="371" t="s">
        <v>224</v>
      </c>
      <c r="D524" s="371" t="s">
        <v>60</v>
      </c>
      <c r="E524" s="371" t="s">
        <v>922</v>
      </c>
      <c r="F524" s="360">
        <v>16</v>
      </c>
      <c r="G524" s="360">
        <v>10</v>
      </c>
      <c r="H524" s="360">
        <v>6</v>
      </c>
      <c r="I524" s="360">
        <v>2</v>
      </c>
      <c r="J524" s="360">
        <v>2</v>
      </c>
      <c r="K524" s="360">
        <v>0</v>
      </c>
      <c r="L524" s="360">
        <v>0</v>
      </c>
    </row>
    <row r="525" spans="2:12" x14ac:dyDescent="0.25">
      <c r="B525" s="371" t="s">
        <v>218</v>
      </c>
      <c r="C525" s="371" t="s">
        <v>224</v>
      </c>
      <c r="D525" s="371" t="s">
        <v>60</v>
      </c>
      <c r="E525" s="371" t="s">
        <v>923</v>
      </c>
      <c r="F525" s="360">
        <v>73</v>
      </c>
      <c r="G525" s="360">
        <v>38</v>
      </c>
      <c r="H525" s="360">
        <v>35</v>
      </c>
      <c r="I525" s="360">
        <v>25</v>
      </c>
      <c r="J525" s="360">
        <v>14</v>
      </c>
      <c r="K525" s="360">
        <v>11</v>
      </c>
      <c r="L525" s="360">
        <v>0</v>
      </c>
    </row>
    <row r="526" spans="2:12" x14ac:dyDescent="0.25">
      <c r="B526" s="371" t="s">
        <v>218</v>
      </c>
      <c r="C526" s="371" t="s">
        <v>224</v>
      </c>
      <c r="D526" s="371" t="s">
        <v>60</v>
      </c>
      <c r="E526" s="371" t="s">
        <v>924</v>
      </c>
      <c r="F526" s="360">
        <v>25</v>
      </c>
      <c r="G526" s="360">
        <v>16</v>
      </c>
      <c r="H526" s="360">
        <v>9</v>
      </c>
      <c r="I526" s="360">
        <v>15</v>
      </c>
      <c r="J526" s="360">
        <v>8</v>
      </c>
      <c r="K526" s="360">
        <v>7</v>
      </c>
      <c r="L526" s="360">
        <v>0</v>
      </c>
    </row>
    <row r="527" spans="2:12" x14ac:dyDescent="0.25">
      <c r="B527" s="371" t="s">
        <v>218</v>
      </c>
      <c r="C527" s="371" t="s">
        <v>224</v>
      </c>
      <c r="D527" s="371" t="s">
        <v>60</v>
      </c>
      <c r="E527" s="371" t="s">
        <v>925</v>
      </c>
      <c r="F527" s="360">
        <v>27</v>
      </c>
      <c r="G527" s="360">
        <v>13</v>
      </c>
      <c r="H527" s="360">
        <v>14</v>
      </c>
      <c r="I527" s="360">
        <v>12</v>
      </c>
      <c r="J527" s="360">
        <v>7</v>
      </c>
      <c r="K527" s="360">
        <v>5</v>
      </c>
      <c r="L527" s="360">
        <v>0</v>
      </c>
    </row>
    <row r="528" spans="2:12" x14ac:dyDescent="0.25">
      <c r="B528" s="371" t="s">
        <v>218</v>
      </c>
      <c r="C528" s="371" t="s">
        <v>224</v>
      </c>
      <c r="D528" s="371" t="s">
        <v>60</v>
      </c>
      <c r="E528" s="371" t="s">
        <v>2252</v>
      </c>
      <c r="F528" s="360">
        <v>23</v>
      </c>
      <c r="G528" s="360">
        <v>12</v>
      </c>
      <c r="H528" s="360">
        <v>11</v>
      </c>
      <c r="I528" s="360">
        <v>7</v>
      </c>
      <c r="J528" s="360">
        <v>4</v>
      </c>
      <c r="K528" s="360">
        <v>3</v>
      </c>
      <c r="L528" s="360">
        <v>0</v>
      </c>
    </row>
    <row r="529" spans="2:12" x14ac:dyDescent="0.25">
      <c r="B529" s="371" t="s">
        <v>218</v>
      </c>
      <c r="C529" s="371" t="s">
        <v>224</v>
      </c>
      <c r="D529" s="371" t="s">
        <v>60</v>
      </c>
      <c r="E529" s="371" t="s">
        <v>926</v>
      </c>
      <c r="F529" s="360">
        <v>1</v>
      </c>
      <c r="G529" s="360">
        <v>0</v>
      </c>
      <c r="H529" s="360">
        <v>1</v>
      </c>
      <c r="I529" s="360">
        <v>6</v>
      </c>
      <c r="J529" s="360">
        <v>3</v>
      </c>
      <c r="K529" s="360">
        <v>3</v>
      </c>
      <c r="L529" s="360">
        <v>0</v>
      </c>
    </row>
    <row r="530" spans="2:12" x14ac:dyDescent="0.25">
      <c r="B530" s="371" t="s">
        <v>218</v>
      </c>
      <c r="C530" s="371" t="s">
        <v>224</v>
      </c>
      <c r="D530" s="371" t="s">
        <v>60</v>
      </c>
      <c r="E530" s="371" t="s">
        <v>2253</v>
      </c>
      <c r="F530" s="360">
        <v>98</v>
      </c>
      <c r="G530" s="360">
        <v>50</v>
      </c>
      <c r="H530" s="360">
        <v>48</v>
      </c>
      <c r="I530" s="360">
        <v>18</v>
      </c>
      <c r="J530" s="360">
        <v>14</v>
      </c>
      <c r="K530" s="360">
        <v>4</v>
      </c>
      <c r="L530" s="360">
        <v>0</v>
      </c>
    </row>
    <row r="531" spans="2:12" x14ac:dyDescent="0.25">
      <c r="B531" s="371" t="s">
        <v>218</v>
      </c>
      <c r="C531" s="371" t="s">
        <v>224</v>
      </c>
      <c r="D531" s="371" t="s">
        <v>60</v>
      </c>
      <c r="E531" s="371" t="s">
        <v>2713</v>
      </c>
      <c r="F531" s="360">
        <v>3</v>
      </c>
      <c r="G531" s="360">
        <v>3</v>
      </c>
      <c r="H531" s="360">
        <v>0</v>
      </c>
      <c r="I531" s="360">
        <v>2</v>
      </c>
      <c r="J531" s="360">
        <v>0</v>
      </c>
      <c r="K531" s="360">
        <v>2</v>
      </c>
      <c r="L531" s="360">
        <v>0</v>
      </c>
    </row>
    <row r="532" spans="2:12" x14ac:dyDescent="0.25">
      <c r="B532" s="371" t="s">
        <v>218</v>
      </c>
      <c r="C532" s="371" t="s">
        <v>224</v>
      </c>
      <c r="D532" s="371" t="s">
        <v>60</v>
      </c>
      <c r="E532" s="371" t="s">
        <v>927</v>
      </c>
      <c r="F532" s="360">
        <v>23</v>
      </c>
      <c r="G532" s="360">
        <v>8</v>
      </c>
      <c r="H532" s="360">
        <v>15</v>
      </c>
      <c r="I532" s="360">
        <v>6</v>
      </c>
      <c r="J532" s="360">
        <v>5</v>
      </c>
      <c r="K532" s="360">
        <v>1</v>
      </c>
      <c r="L532" s="360">
        <v>0</v>
      </c>
    </row>
    <row r="533" spans="2:12" x14ac:dyDescent="0.25">
      <c r="B533" s="371" t="s">
        <v>218</v>
      </c>
      <c r="C533" s="371" t="s">
        <v>224</v>
      </c>
      <c r="D533" s="371" t="s">
        <v>60</v>
      </c>
      <c r="E533" s="371" t="s">
        <v>928</v>
      </c>
      <c r="F533" s="360">
        <v>23</v>
      </c>
      <c r="G533" s="360">
        <v>10</v>
      </c>
      <c r="H533" s="360">
        <v>13</v>
      </c>
      <c r="I533" s="360">
        <v>10</v>
      </c>
      <c r="J533" s="360">
        <v>6</v>
      </c>
      <c r="K533" s="360">
        <v>4</v>
      </c>
      <c r="L533" s="360">
        <v>0</v>
      </c>
    </row>
    <row r="534" spans="2:12" x14ac:dyDescent="0.25">
      <c r="B534" s="371" t="s">
        <v>218</v>
      </c>
      <c r="C534" s="371" t="s">
        <v>224</v>
      </c>
      <c r="D534" s="371" t="s">
        <v>60</v>
      </c>
      <c r="E534" s="371" t="s">
        <v>929</v>
      </c>
      <c r="F534" s="360">
        <v>190</v>
      </c>
      <c r="G534" s="360">
        <v>77</v>
      </c>
      <c r="H534" s="360">
        <v>113</v>
      </c>
      <c r="I534" s="360">
        <v>31</v>
      </c>
      <c r="J534" s="360">
        <v>21</v>
      </c>
      <c r="K534" s="360">
        <v>10</v>
      </c>
      <c r="L534" s="360">
        <v>0</v>
      </c>
    </row>
    <row r="535" spans="2:12" x14ac:dyDescent="0.25">
      <c r="B535" s="371" t="s">
        <v>218</v>
      </c>
      <c r="C535" s="371" t="s">
        <v>224</v>
      </c>
      <c r="D535" s="371" t="s">
        <v>60</v>
      </c>
      <c r="E535" s="371" t="s">
        <v>2254</v>
      </c>
      <c r="F535" s="360">
        <v>27</v>
      </c>
      <c r="G535" s="360">
        <v>13</v>
      </c>
      <c r="H535" s="360">
        <v>14</v>
      </c>
      <c r="I535" s="360">
        <v>12</v>
      </c>
      <c r="J535" s="360">
        <v>6</v>
      </c>
      <c r="K535" s="360">
        <v>6</v>
      </c>
      <c r="L535" s="360">
        <v>0</v>
      </c>
    </row>
    <row r="536" spans="2:12" x14ac:dyDescent="0.25">
      <c r="B536" s="371" t="s">
        <v>218</v>
      </c>
      <c r="C536" s="371" t="s">
        <v>224</v>
      </c>
      <c r="D536" s="371" t="s">
        <v>60</v>
      </c>
      <c r="E536" s="371" t="s">
        <v>930</v>
      </c>
      <c r="F536" s="360">
        <v>527</v>
      </c>
      <c r="G536" s="360">
        <v>299</v>
      </c>
      <c r="H536" s="360">
        <v>228</v>
      </c>
      <c r="I536" s="360">
        <v>592</v>
      </c>
      <c r="J536" s="360">
        <v>385</v>
      </c>
      <c r="K536" s="360">
        <v>207</v>
      </c>
      <c r="L536" s="360">
        <v>0</v>
      </c>
    </row>
    <row r="537" spans="2:12" x14ac:dyDescent="0.25">
      <c r="B537" s="371" t="s">
        <v>218</v>
      </c>
      <c r="C537" s="371" t="s">
        <v>224</v>
      </c>
      <c r="D537" s="371" t="s">
        <v>60</v>
      </c>
      <c r="E537" s="371" t="s">
        <v>931</v>
      </c>
      <c r="F537" s="360">
        <v>209</v>
      </c>
      <c r="G537" s="360">
        <v>112</v>
      </c>
      <c r="H537" s="360">
        <v>97</v>
      </c>
      <c r="I537" s="360">
        <v>79</v>
      </c>
      <c r="J537" s="360">
        <v>36</v>
      </c>
      <c r="K537" s="360">
        <v>43</v>
      </c>
      <c r="L537" s="360">
        <v>0</v>
      </c>
    </row>
    <row r="538" spans="2:12" x14ac:dyDescent="0.25">
      <c r="B538" s="371" t="s">
        <v>218</v>
      </c>
      <c r="C538" s="371" t="s">
        <v>224</v>
      </c>
      <c r="D538" s="371" t="s">
        <v>60</v>
      </c>
      <c r="E538" s="371" t="s">
        <v>932</v>
      </c>
      <c r="F538" s="360">
        <v>21</v>
      </c>
      <c r="G538" s="360">
        <v>13</v>
      </c>
      <c r="H538" s="360">
        <v>8</v>
      </c>
      <c r="I538" s="360">
        <v>6</v>
      </c>
      <c r="J538" s="360">
        <v>3</v>
      </c>
      <c r="K538" s="360">
        <v>3</v>
      </c>
      <c r="L538" s="360">
        <v>0</v>
      </c>
    </row>
    <row r="539" spans="2:12" x14ac:dyDescent="0.25">
      <c r="B539" s="371" t="s">
        <v>218</v>
      </c>
      <c r="C539" s="371" t="s">
        <v>224</v>
      </c>
      <c r="D539" s="371" t="s">
        <v>60</v>
      </c>
      <c r="E539" s="371" t="s">
        <v>933</v>
      </c>
      <c r="F539" s="360">
        <v>6</v>
      </c>
      <c r="G539" s="360">
        <v>3</v>
      </c>
      <c r="H539" s="360">
        <v>3</v>
      </c>
      <c r="I539" s="360">
        <v>4</v>
      </c>
      <c r="J539" s="360">
        <v>1</v>
      </c>
      <c r="K539" s="360">
        <v>3</v>
      </c>
      <c r="L539" s="360">
        <v>0</v>
      </c>
    </row>
    <row r="540" spans="2:12" x14ac:dyDescent="0.25">
      <c r="B540" s="371" t="s">
        <v>218</v>
      </c>
      <c r="C540" s="371" t="s">
        <v>224</v>
      </c>
      <c r="D540" s="371" t="s">
        <v>60</v>
      </c>
      <c r="E540" s="371" t="s">
        <v>934</v>
      </c>
      <c r="F540" s="360">
        <v>4</v>
      </c>
      <c r="G540" s="360">
        <v>3</v>
      </c>
      <c r="H540" s="360">
        <v>1</v>
      </c>
      <c r="I540" s="360">
        <v>4</v>
      </c>
      <c r="J540" s="360">
        <v>3</v>
      </c>
      <c r="K540" s="360">
        <v>1</v>
      </c>
      <c r="L540" s="360">
        <v>0</v>
      </c>
    </row>
    <row r="541" spans="2:12" x14ac:dyDescent="0.25">
      <c r="B541" s="371" t="s">
        <v>218</v>
      </c>
      <c r="C541" s="371" t="s">
        <v>224</v>
      </c>
      <c r="D541" s="371" t="s">
        <v>60</v>
      </c>
      <c r="E541" s="371" t="s">
        <v>3761</v>
      </c>
      <c r="F541" s="360">
        <v>0</v>
      </c>
      <c r="G541" s="360">
        <v>0</v>
      </c>
      <c r="H541" s="360">
        <v>0</v>
      </c>
      <c r="I541" s="360">
        <v>5</v>
      </c>
      <c r="J541" s="360">
        <v>3</v>
      </c>
      <c r="K541" s="360">
        <v>2</v>
      </c>
      <c r="L541" s="360">
        <v>0</v>
      </c>
    </row>
    <row r="542" spans="2:12" x14ac:dyDescent="0.25">
      <c r="B542" s="371" t="s">
        <v>218</v>
      </c>
      <c r="C542" s="371" t="s">
        <v>224</v>
      </c>
      <c r="D542" s="371" t="s">
        <v>60</v>
      </c>
      <c r="E542" s="371" t="s">
        <v>2906</v>
      </c>
      <c r="F542" s="360">
        <v>1</v>
      </c>
      <c r="G542" s="360">
        <v>1</v>
      </c>
      <c r="H542" s="360">
        <v>0</v>
      </c>
      <c r="I542" s="360">
        <v>3</v>
      </c>
      <c r="J542" s="360">
        <v>1</v>
      </c>
      <c r="K542" s="360">
        <v>2</v>
      </c>
      <c r="L542" s="360">
        <v>0</v>
      </c>
    </row>
    <row r="543" spans="2:12" x14ac:dyDescent="0.25">
      <c r="B543" s="371" t="s">
        <v>218</v>
      </c>
      <c r="C543" s="371" t="s">
        <v>224</v>
      </c>
      <c r="D543" s="371" t="s">
        <v>60</v>
      </c>
      <c r="E543" s="371" t="s">
        <v>2714</v>
      </c>
      <c r="F543" s="360">
        <v>1</v>
      </c>
      <c r="G543" s="360">
        <v>0</v>
      </c>
      <c r="H543" s="360">
        <v>1</v>
      </c>
      <c r="I543" s="360">
        <v>2</v>
      </c>
      <c r="J543" s="360">
        <v>1</v>
      </c>
      <c r="K543" s="360">
        <v>1</v>
      </c>
      <c r="L543" s="360">
        <v>0</v>
      </c>
    </row>
    <row r="544" spans="2:12" x14ac:dyDescent="0.25">
      <c r="B544" s="371" t="s">
        <v>218</v>
      </c>
      <c r="C544" s="371" t="s">
        <v>224</v>
      </c>
      <c r="D544" s="371" t="s">
        <v>60</v>
      </c>
      <c r="E544" s="371" t="s">
        <v>2255</v>
      </c>
      <c r="F544" s="360">
        <v>0</v>
      </c>
      <c r="G544" s="360">
        <v>0</v>
      </c>
      <c r="H544" s="360">
        <v>0</v>
      </c>
      <c r="I544" s="360">
        <v>1</v>
      </c>
      <c r="J544" s="360">
        <v>1</v>
      </c>
      <c r="K544" s="360">
        <v>0</v>
      </c>
      <c r="L544" s="360">
        <v>0</v>
      </c>
    </row>
    <row r="545" spans="2:12" x14ac:dyDescent="0.25">
      <c r="B545" s="371" t="s">
        <v>218</v>
      </c>
      <c r="C545" s="371" t="s">
        <v>224</v>
      </c>
      <c r="D545" s="371" t="s">
        <v>60</v>
      </c>
      <c r="E545" s="371" t="s">
        <v>2907</v>
      </c>
      <c r="F545" s="360">
        <v>5</v>
      </c>
      <c r="G545" s="360">
        <v>2</v>
      </c>
      <c r="H545" s="360">
        <v>3</v>
      </c>
      <c r="I545" s="360">
        <v>0</v>
      </c>
      <c r="J545" s="360">
        <v>0</v>
      </c>
      <c r="K545" s="360">
        <v>0</v>
      </c>
      <c r="L545" s="360">
        <v>0</v>
      </c>
    </row>
    <row r="546" spans="2:12" x14ac:dyDescent="0.25">
      <c r="B546" s="371" t="s">
        <v>218</v>
      </c>
      <c r="C546" s="371" t="s">
        <v>224</v>
      </c>
      <c r="D546" s="371" t="s">
        <v>60</v>
      </c>
      <c r="E546" s="371" t="s">
        <v>2256</v>
      </c>
      <c r="F546" s="360">
        <v>5</v>
      </c>
      <c r="G546" s="360">
        <v>3</v>
      </c>
      <c r="H546" s="360">
        <v>2</v>
      </c>
      <c r="I546" s="360">
        <v>3</v>
      </c>
      <c r="J546" s="360">
        <v>3</v>
      </c>
      <c r="K546" s="360">
        <v>0</v>
      </c>
      <c r="L546" s="360">
        <v>0</v>
      </c>
    </row>
    <row r="547" spans="2:12" x14ac:dyDescent="0.25">
      <c r="B547" s="371" t="s">
        <v>218</v>
      </c>
      <c r="C547" s="371" t="s">
        <v>224</v>
      </c>
      <c r="D547" s="371" t="s">
        <v>60</v>
      </c>
      <c r="E547" s="371" t="s">
        <v>3762</v>
      </c>
      <c r="F547" s="360">
        <v>1</v>
      </c>
      <c r="G547" s="360">
        <v>1</v>
      </c>
      <c r="H547" s="360">
        <v>0</v>
      </c>
      <c r="I547" s="360">
        <v>0</v>
      </c>
      <c r="J547" s="360">
        <v>0</v>
      </c>
      <c r="K547" s="360">
        <v>0</v>
      </c>
      <c r="L547" s="360">
        <v>0</v>
      </c>
    </row>
    <row r="548" spans="2:12" x14ac:dyDescent="0.25">
      <c r="B548" s="371" t="s">
        <v>218</v>
      </c>
      <c r="C548" s="371" t="s">
        <v>224</v>
      </c>
      <c r="D548" s="371" t="s">
        <v>60</v>
      </c>
      <c r="E548" s="371" t="s">
        <v>1916</v>
      </c>
      <c r="F548" s="360">
        <v>2</v>
      </c>
      <c r="G548" s="360">
        <v>0</v>
      </c>
      <c r="H548" s="360">
        <v>2</v>
      </c>
      <c r="I548" s="360">
        <v>0</v>
      </c>
      <c r="J548" s="360">
        <v>0</v>
      </c>
      <c r="K548" s="360">
        <v>0</v>
      </c>
      <c r="L548" s="360">
        <v>0</v>
      </c>
    </row>
    <row r="549" spans="2:12" x14ac:dyDescent="0.25">
      <c r="B549" s="371" t="s">
        <v>218</v>
      </c>
      <c r="C549" s="371" t="s">
        <v>224</v>
      </c>
      <c r="D549" s="371" t="s">
        <v>60</v>
      </c>
      <c r="E549" s="371" t="s">
        <v>2715</v>
      </c>
      <c r="F549" s="360">
        <v>1</v>
      </c>
      <c r="G549" s="360">
        <v>0</v>
      </c>
      <c r="H549" s="360">
        <v>1</v>
      </c>
      <c r="I549" s="360">
        <v>0</v>
      </c>
      <c r="J549" s="360">
        <v>0</v>
      </c>
      <c r="K549" s="360">
        <v>0</v>
      </c>
      <c r="L549" s="360">
        <v>0</v>
      </c>
    </row>
    <row r="550" spans="2:12" x14ac:dyDescent="0.25">
      <c r="B550" s="371" t="s">
        <v>218</v>
      </c>
      <c r="C550" s="371" t="s">
        <v>224</v>
      </c>
      <c r="D550" s="371" t="s">
        <v>60</v>
      </c>
      <c r="E550" s="371" t="s">
        <v>935</v>
      </c>
      <c r="F550" s="360">
        <v>8</v>
      </c>
      <c r="G550" s="360">
        <v>5</v>
      </c>
      <c r="H550" s="360">
        <v>3</v>
      </c>
      <c r="I550" s="360">
        <v>28</v>
      </c>
      <c r="J550" s="360">
        <v>20</v>
      </c>
      <c r="K550" s="360">
        <v>8</v>
      </c>
      <c r="L550" s="360">
        <v>0</v>
      </c>
    </row>
    <row r="551" spans="2:12" x14ac:dyDescent="0.25">
      <c r="B551" s="371" t="s">
        <v>218</v>
      </c>
      <c r="C551" s="371" t="s">
        <v>224</v>
      </c>
      <c r="D551" s="371" t="s">
        <v>60</v>
      </c>
      <c r="E551" s="371" t="s">
        <v>1917</v>
      </c>
      <c r="F551" s="360">
        <v>4</v>
      </c>
      <c r="G551" s="360">
        <v>2</v>
      </c>
      <c r="H551" s="360">
        <v>2</v>
      </c>
      <c r="I551" s="360">
        <v>7</v>
      </c>
      <c r="J551" s="360">
        <v>3</v>
      </c>
      <c r="K551" s="360">
        <v>4</v>
      </c>
      <c r="L551" s="360">
        <v>0</v>
      </c>
    </row>
    <row r="552" spans="2:12" x14ac:dyDescent="0.25">
      <c r="B552" s="371" t="s">
        <v>218</v>
      </c>
      <c r="C552" s="371" t="s">
        <v>224</v>
      </c>
      <c r="D552" s="371" t="s">
        <v>60</v>
      </c>
      <c r="E552" s="371" t="s">
        <v>3160</v>
      </c>
      <c r="F552" s="360">
        <v>2</v>
      </c>
      <c r="G552" s="360">
        <v>2</v>
      </c>
      <c r="H552" s="360">
        <v>0</v>
      </c>
      <c r="I552" s="360">
        <v>1</v>
      </c>
      <c r="J552" s="360">
        <v>1</v>
      </c>
      <c r="K552" s="360">
        <v>0</v>
      </c>
      <c r="L552" s="360">
        <v>0</v>
      </c>
    </row>
    <row r="553" spans="2:12" x14ac:dyDescent="0.25">
      <c r="B553" s="371" t="s">
        <v>218</v>
      </c>
      <c r="C553" s="371" t="s">
        <v>224</v>
      </c>
      <c r="D553" s="371" t="s">
        <v>60</v>
      </c>
      <c r="E553" s="371" t="s">
        <v>3228</v>
      </c>
      <c r="F553" s="360">
        <v>3</v>
      </c>
      <c r="G553" s="360">
        <v>2</v>
      </c>
      <c r="H553" s="360">
        <v>1</v>
      </c>
      <c r="I553" s="360">
        <v>4</v>
      </c>
      <c r="J553" s="360">
        <v>3</v>
      </c>
      <c r="K553" s="360">
        <v>1</v>
      </c>
      <c r="L553" s="360">
        <v>0</v>
      </c>
    </row>
    <row r="554" spans="2:12" x14ac:dyDescent="0.25">
      <c r="B554" s="371" t="s">
        <v>218</v>
      </c>
      <c r="C554" s="371" t="s">
        <v>224</v>
      </c>
      <c r="D554" s="371" t="s">
        <v>60</v>
      </c>
      <c r="E554" s="371" t="s">
        <v>936</v>
      </c>
      <c r="F554" s="360">
        <v>11</v>
      </c>
      <c r="G554" s="360">
        <v>6</v>
      </c>
      <c r="H554" s="360">
        <v>5</v>
      </c>
      <c r="I554" s="360">
        <v>4</v>
      </c>
      <c r="J554" s="360">
        <v>3</v>
      </c>
      <c r="K554" s="360">
        <v>1</v>
      </c>
      <c r="L554" s="360">
        <v>0</v>
      </c>
    </row>
    <row r="555" spans="2:12" x14ac:dyDescent="0.25">
      <c r="B555" s="371" t="s">
        <v>218</v>
      </c>
      <c r="C555" s="371" t="s">
        <v>224</v>
      </c>
      <c r="D555" s="371" t="s">
        <v>60</v>
      </c>
      <c r="E555" s="371" t="s">
        <v>937</v>
      </c>
      <c r="F555" s="360">
        <v>7</v>
      </c>
      <c r="G555" s="360">
        <v>5</v>
      </c>
      <c r="H555" s="360">
        <v>2</v>
      </c>
      <c r="I555" s="360">
        <v>1</v>
      </c>
      <c r="J555" s="360">
        <v>1</v>
      </c>
      <c r="K555" s="360">
        <v>0</v>
      </c>
      <c r="L555" s="360">
        <v>0</v>
      </c>
    </row>
    <row r="556" spans="2:12" x14ac:dyDescent="0.25">
      <c r="B556" s="371" t="s">
        <v>218</v>
      </c>
      <c r="C556" s="371" t="s">
        <v>224</v>
      </c>
      <c r="D556" s="371" t="s">
        <v>60</v>
      </c>
      <c r="E556" s="371" t="s">
        <v>938</v>
      </c>
      <c r="F556" s="360">
        <v>6</v>
      </c>
      <c r="G556" s="360">
        <v>4</v>
      </c>
      <c r="H556" s="360">
        <v>2</v>
      </c>
      <c r="I556" s="360">
        <v>13</v>
      </c>
      <c r="J556" s="360">
        <v>9</v>
      </c>
      <c r="K556" s="360">
        <v>4</v>
      </c>
      <c r="L556" s="360">
        <v>0</v>
      </c>
    </row>
    <row r="557" spans="2:12" x14ac:dyDescent="0.25">
      <c r="B557" s="371" t="s">
        <v>218</v>
      </c>
      <c r="C557" s="371" t="s">
        <v>224</v>
      </c>
      <c r="D557" s="371" t="s">
        <v>60</v>
      </c>
      <c r="E557" s="371" t="s">
        <v>939</v>
      </c>
      <c r="F557" s="360">
        <v>15</v>
      </c>
      <c r="G557" s="360">
        <v>8</v>
      </c>
      <c r="H557" s="360">
        <v>7</v>
      </c>
      <c r="I557" s="360">
        <v>15</v>
      </c>
      <c r="J557" s="360">
        <v>10</v>
      </c>
      <c r="K557" s="360">
        <v>5</v>
      </c>
      <c r="L557" s="360">
        <v>0</v>
      </c>
    </row>
    <row r="558" spans="2:12" x14ac:dyDescent="0.25">
      <c r="B558" s="371" t="s">
        <v>218</v>
      </c>
      <c r="C558" s="371" t="s">
        <v>224</v>
      </c>
      <c r="D558" s="371" t="s">
        <v>60</v>
      </c>
      <c r="E558" s="371" t="s">
        <v>2257</v>
      </c>
      <c r="F558" s="360">
        <v>449</v>
      </c>
      <c r="G558" s="360">
        <v>216</v>
      </c>
      <c r="H558" s="360">
        <v>233</v>
      </c>
      <c r="I558" s="360">
        <v>558</v>
      </c>
      <c r="J558" s="360">
        <v>343</v>
      </c>
      <c r="K558" s="360">
        <v>215</v>
      </c>
      <c r="L558" s="360">
        <v>0</v>
      </c>
    </row>
    <row r="559" spans="2:12" x14ac:dyDescent="0.25">
      <c r="B559" s="371" t="s">
        <v>218</v>
      </c>
      <c r="C559" s="371" t="s">
        <v>224</v>
      </c>
      <c r="D559" s="371" t="s">
        <v>60</v>
      </c>
      <c r="E559" s="371" t="s">
        <v>940</v>
      </c>
      <c r="F559" s="360">
        <v>1</v>
      </c>
      <c r="G559" s="360">
        <v>1</v>
      </c>
      <c r="H559" s="360">
        <v>0</v>
      </c>
      <c r="I559" s="360">
        <v>1</v>
      </c>
      <c r="J559" s="360">
        <v>1</v>
      </c>
      <c r="K559" s="360">
        <v>0</v>
      </c>
      <c r="L559" s="360">
        <v>0</v>
      </c>
    </row>
    <row r="560" spans="2:12" x14ac:dyDescent="0.25">
      <c r="B560" s="371" t="s">
        <v>218</v>
      </c>
      <c r="C560" s="371" t="s">
        <v>224</v>
      </c>
      <c r="D560" s="371" t="s">
        <v>60</v>
      </c>
      <c r="E560" s="371" t="s">
        <v>2258</v>
      </c>
      <c r="F560" s="360">
        <v>2</v>
      </c>
      <c r="G560" s="360">
        <v>2</v>
      </c>
      <c r="H560" s="360">
        <v>0</v>
      </c>
      <c r="I560" s="360">
        <v>0</v>
      </c>
      <c r="J560" s="360">
        <v>0</v>
      </c>
      <c r="K560" s="360">
        <v>0</v>
      </c>
      <c r="L560" s="360">
        <v>0</v>
      </c>
    </row>
    <row r="561" spans="2:12" x14ac:dyDescent="0.25">
      <c r="B561" s="371" t="s">
        <v>218</v>
      </c>
      <c r="C561" s="371" t="s">
        <v>224</v>
      </c>
      <c r="D561" s="371" t="s">
        <v>60</v>
      </c>
      <c r="E561" s="371" t="s">
        <v>2908</v>
      </c>
      <c r="F561" s="360">
        <v>0</v>
      </c>
      <c r="G561" s="360">
        <v>0</v>
      </c>
      <c r="H561" s="360">
        <v>0</v>
      </c>
      <c r="I561" s="360">
        <v>4</v>
      </c>
      <c r="J561" s="360">
        <v>3</v>
      </c>
      <c r="K561" s="360">
        <v>1</v>
      </c>
      <c r="L561" s="360">
        <v>0</v>
      </c>
    </row>
    <row r="562" spans="2:12" x14ac:dyDescent="0.25">
      <c r="B562" s="371" t="s">
        <v>218</v>
      </c>
      <c r="C562" s="371" t="s">
        <v>224</v>
      </c>
      <c r="D562" s="371" t="s">
        <v>60</v>
      </c>
      <c r="E562" s="371" t="s">
        <v>2909</v>
      </c>
      <c r="F562" s="360">
        <v>6</v>
      </c>
      <c r="G562" s="360">
        <v>4</v>
      </c>
      <c r="H562" s="360">
        <v>2</v>
      </c>
      <c r="I562" s="360">
        <v>2</v>
      </c>
      <c r="J562" s="360">
        <v>2</v>
      </c>
      <c r="K562" s="360">
        <v>0</v>
      </c>
      <c r="L562" s="360">
        <v>0</v>
      </c>
    </row>
    <row r="563" spans="2:12" x14ac:dyDescent="0.25">
      <c r="B563" s="371" t="s">
        <v>218</v>
      </c>
      <c r="C563" s="371" t="s">
        <v>224</v>
      </c>
      <c r="D563" s="371" t="s">
        <v>60</v>
      </c>
      <c r="E563" s="371" t="s">
        <v>1918</v>
      </c>
      <c r="F563" s="360">
        <v>9</v>
      </c>
      <c r="G563" s="360">
        <v>7</v>
      </c>
      <c r="H563" s="360">
        <v>2</v>
      </c>
      <c r="I563" s="360">
        <v>4</v>
      </c>
      <c r="J563" s="360">
        <v>2</v>
      </c>
      <c r="K563" s="360">
        <v>2</v>
      </c>
      <c r="L563" s="360">
        <v>0</v>
      </c>
    </row>
    <row r="564" spans="2:12" x14ac:dyDescent="0.25">
      <c r="B564" s="371" t="s">
        <v>218</v>
      </c>
      <c r="C564" s="371" t="s">
        <v>224</v>
      </c>
      <c r="D564" s="371" t="s">
        <v>60</v>
      </c>
      <c r="E564" s="371" t="s">
        <v>2716</v>
      </c>
      <c r="F564" s="360">
        <v>3</v>
      </c>
      <c r="G564" s="360">
        <v>1</v>
      </c>
      <c r="H564" s="360">
        <v>2</v>
      </c>
      <c r="I564" s="360">
        <v>3</v>
      </c>
      <c r="J564" s="360">
        <v>1</v>
      </c>
      <c r="K564" s="360">
        <v>2</v>
      </c>
      <c r="L564" s="360">
        <v>0</v>
      </c>
    </row>
    <row r="565" spans="2:12" x14ac:dyDescent="0.25">
      <c r="B565" s="371" t="s">
        <v>218</v>
      </c>
      <c r="C565" s="371" t="s">
        <v>224</v>
      </c>
      <c r="D565" s="371" t="s">
        <v>60</v>
      </c>
      <c r="E565" s="371" t="s">
        <v>3229</v>
      </c>
      <c r="F565" s="360">
        <v>0</v>
      </c>
      <c r="G565" s="360">
        <v>0</v>
      </c>
      <c r="H565" s="360">
        <v>0</v>
      </c>
      <c r="I565" s="360">
        <v>1</v>
      </c>
      <c r="J565" s="360">
        <v>1</v>
      </c>
      <c r="K565" s="360">
        <v>0</v>
      </c>
      <c r="L565" s="360">
        <v>0</v>
      </c>
    </row>
    <row r="566" spans="2:12" x14ac:dyDescent="0.25">
      <c r="B566" s="371" t="s">
        <v>218</v>
      </c>
      <c r="C566" s="371" t="s">
        <v>224</v>
      </c>
      <c r="D566" s="371" t="s">
        <v>60</v>
      </c>
      <c r="E566" s="371" t="s">
        <v>2259</v>
      </c>
      <c r="F566" s="360">
        <v>426</v>
      </c>
      <c r="G566" s="360">
        <v>240</v>
      </c>
      <c r="H566" s="360">
        <v>186</v>
      </c>
      <c r="I566" s="360">
        <v>296</v>
      </c>
      <c r="J566" s="360">
        <v>176</v>
      </c>
      <c r="K566" s="360">
        <v>120</v>
      </c>
      <c r="L566" s="360">
        <v>0</v>
      </c>
    </row>
    <row r="567" spans="2:12" x14ac:dyDescent="0.25">
      <c r="B567" s="371" t="s">
        <v>218</v>
      </c>
      <c r="C567" s="371" t="s">
        <v>224</v>
      </c>
      <c r="D567" s="371" t="s">
        <v>60</v>
      </c>
      <c r="E567" s="371" t="s">
        <v>941</v>
      </c>
      <c r="F567" s="360">
        <v>197</v>
      </c>
      <c r="G567" s="360">
        <v>135</v>
      </c>
      <c r="H567" s="360">
        <v>62</v>
      </c>
      <c r="I567" s="360">
        <v>117</v>
      </c>
      <c r="J567" s="360">
        <v>62</v>
      </c>
      <c r="K567" s="360">
        <v>55</v>
      </c>
      <c r="L567" s="360">
        <v>0</v>
      </c>
    </row>
    <row r="568" spans="2:12" x14ac:dyDescent="0.25">
      <c r="B568" s="371" t="s">
        <v>218</v>
      </c>
      <c r="C568" s="371" t="s">
        <v>224</v>
      </c>
      <c r="D568" s="371" t="s">
        <v>60</v>
      </c>
      <c r="E568" s="371" t="s">
        <v>2260</v>
      </c>
      <c r="F568" s="360">
        <v>124</v>
      </c>
      <c r="G568" s="360">
        <v>67</v>
      </c>
      <c r="H568" s="360">
        <v>57</v>
      </c>
      <c r="I568" s="360">
        <v>37</v>
      </c>
      <c r="J568" s="360">
        <v>20</v>
      </c>
      <c r="K568" s="360">
        <v>17</v>
      </c>
      <c r="L568" s="360">
        <v>0</v>
      </c>
    </row>
    <row r="569" spans="2:12" x14ac:dyDescent="0.25">
      <c r="B569" s="371" t="s">
        <v>218</v>
      </c>
      <c r="C569" s="371" t="s">
        <v>224</v>
      </c>
      <c r="D569" s="371" t="s">
        <v>60</v>
      </c>
      <c r="E569" s="371" t="s">
        <v>942</v>
      </c>
      <c r="F569" s="360">
        <v>1</v>
      </c>
      <c r="G569" s="360">
        <v>0</v>
      </c>
      <c r="H569" s="360">
        <v>1</v>
      </c>
      <c r="I569" s="360">
        <v>2</v>
      </c>
      <c r="J569" s="360">
        <v>1</v>
      </c>
      <c r="K569" s="360">
        <v>1</v>
      </c>
      <c r="L569" s="360">
        <v>0</v>
      </c>
    </row>
    <row r="570" spans="2:12" x14ac:dyDescent="0.25">
      <c r="B570" s="371" t="s">
        <v>218</v>
      </c>
      <c r="C570" s="371" t="s">
        <v>224</v>
      </c>
      <c r="D570" s="371" t="s">
        <v>60</v>
      </c>
      <c r="E570" s="371" t="s">
        <v>943</v>
      </c>
      <c r="F570" s="360">
        <v>15</v>
      </c>
      <c r="G570" s="360">
        <v>11</v>
      </c>
      <c r="H570" s="360">
        <v>4</v>
      </c>
      <c r="I570" s="360">
        <v>4</v>
      </c>
      <c r="J570" s="360">
        <v>1</v>
      </c>
      <c r="K570" s="360">
        <v>3</v>
      </c>
      <c r="L570" s="360">
        <v>0</v>
      </c>
    </row>
    <row r="571" spans="2:12" x14ac:dyDescent="0.25">
      <c r="B571" s="371" t="s">
        <v>218</v>
      </c>
      <c r="C571" s="371" t="s">
        <v>224</v>
      </c>
      <c r="D571" s="371" t="s">
        <v>60</v>
      </c>
      <c r="E571" s="371" t="s">
        <v>944</v>
      </c>
      <c r="F571" s="360">
        <v>60</v>
      </c>
      <c r="G571" s="360">
        <v>37</v>
      </c>
      <c r="H571" s="360">
        <v>23</v>
      </c>
      <c r="I571" s="360">
        <v>33</v>
      </c>
      <c r="J571" s="360">
        <v>21</v>
      </c>
      <c r="K571" s="360">
        <v>12</v>
      </c>
      <c r="L571" s="360">
        <v>0</v>
      </c>
    </row>
    <row r="572" spans="2:12" x14ac:dyDescent="0.25">
      <c r="B572" s="371" t="s">
        <v>218</v>
      </c>
      <c r="C572" s="371" t="s">
        <v>224</v>
      </c>
      <c r="D572" s="371" t="s">
        <v>60</v>
      </c>
      <c r="E572" s="371" t="s">
        <v>2910</v>
      </c>
      <c r="F572" s="360">
        <v>2</v>
      </c>
      <c r="G572" s="360">
        <v>1</v>
      </c>
      <c r="H572" s="360">
        <v>1</v>
      </c>
      <c r="I572" s="360">
        <v>0</v>
      </c>
      <c r="J572" s="360">
        <v>0</v>
      </c>
      <c r="K572" s="360">
        <v>0</v>
      </c>
      <c r="L572" s="360">
        <v>0</v>
      </c>
    </row>
    <row r="573" spans="2:12" x14ac:dyDescent="0.25">
      <c r="B573" s="371" t="s">
        <v>218</v>
      </c>
      <c r="C573" s="371" t="s">
        <v>224</v>
      </c>
      <c r="D573" s="371" t="s">
        <v>60</v>
      </c>
      <c r="E573" s="371" t="s">
        <v>2261</v>
      </c>
      <c r="F573" s="360">
        <v>7</v>
      </c>
      <c r="G573" s="360">
        <v>1</v>
      </c>
      <c r="H573" s="360">
        <v>6</v>
      </c>
      <c r="I573" s="360">
        <v>6</v>
      </c>
      <c r="J573" s="360">
        <v>4</v>
      </c>
      <c r="K573" s="360">
        <v>2</v>
      </c>
      <c r="L573" s="360">
        <v>0</v>
      </c>
    </row>
    <row r="574" spans="2:12" x14ac:dyDescent="0.25">
      <c r="B574" s="371" t="s">
        <v>218</v>
      </c>
      <c r="C574" s="371" t="s">
        <v>224</v>
      </c>
      <c r="D574" s="371" t="s">
        <v>60</v>
      </c>
      <c r="E574" s="371" t="s">
        <v>945</v>
      </c>
      <c r="F574" s="360">
        <v>55</v>
      </c>
      <c r="G574" s="360">
        <v>30</v>
      </c>
      <c r="H574" s="360">
        <v>25</v>
      </c>
      <c r="I574" s="360">
        <v>43</v>
      </c>
      <c r="J574" s="360">
        <v>31</v>
      </c>
      <c r="K574" s="360">
        <v>12</v>
      </c>
      <c r="L574" s="360">
        <v>0</v>
      </c>
    </row>
    <row r="575" spans="2:12" x14ac:dyDescent="0.25">
      <c r="B575" s="371" t="s">
        <v>218</v>
      </c>
      <c r="C575" s="371" t="s">
        <v>224</v>
      </c>
      <c r="D575" s="371" t="s">
        <v>60</v>
      </c>
      <c r="E575" s="371" t="s">
        <v>1919</v>
      </c>
      <c r="F575" s="360">
        <v>4</v>
      </c>
      <c r="G575" s="360">
        <v>2</v>
      </c>
      <c r="H575" s="360">
        <v>2</v>
      </c>
      <c r="I575" s="360">
        <v>9</v>
      </c>
      <c r="J575" s="360">
        <v>8</v>
      </c>
      <c r="K575" s="360">
        <v>1</v>
      </c>
      <c r="L575" s="360">
        <v>0</v>
      </c>
    </row>
    <row r="576" spans="2:12" x14ac:dyDescent="0.25">
      <c r="B576" s="371" t="s">
        <v>218</v>
      </c>
      <c r="C576" s="371" t="s">
        <v>224</v>
      </c>
      <c r="D576" s="371" t="s">
        <v>60</v>
      </c>
      <c r="E576" s="371" t="s">
        <v>946</v>
      </c>
      <c r="F576" s="360">
        <v>58</v>
      </c>
      <c r="G576" s="360">
        <v>25</v>
      </c>
      <c r="H576" s="360">
        <v>33</v>
      </c>
      <c r="I576" s="360">
        <v>43</v>
      </c>
      <c r="J576" s="360">
        <v>24</v>
      </c>
      <c r="K576" s="360">
        <v>19</v>
      </c>
      <c r="L576" s="360">
        <v>0</v>
      </c>
    </row>
    <row r="577" spans="2:12" x14ac:dyDescent="0.25">
      <c r="B577" s="371" t="s">
        <v>218</v>
      </c>
      <c r="C577" s="371" t="s">
        <v>224</v>
      </c>
      <c r="D577" s="371" t="s">
        <v>60</v>
      </c>
      <c r="E577" s="371" t="s">
        <v>947</v>
      </c>
      <c r="F577" s="360">
        <v>1201</v>
      </c>
      <c r="G577" s="360">
        <v>663</v>
      </c>
      <c r="H577" s="360">
        <v>538</v>
      </c>
      <c r="I577" s="360">
        <v>879</v>
      </c>
      <c r="J577" s="360">
        <v>564</v>
      </c>
      <c r="K577" s="360">
        <v>315</v>
      </c>
      <c r="L577" s="360">
        <v>0</v>
      </c>
    </row>
    <row r="578" spans="2:12" x14ac:dyDescent="0.25">
      <c r="B578" s="371" t="s">
        <v>218</v>
      </c>
      <c r="C578" s="371" t="s">
        <v>224</v>
      </c>
      <c r="D578" s="371" t="s">
        <v>60</v>
      </c>
      <c r="E578" s="371" t="s">
        <v>2262</v>
      </c>
      <c r="F578" s="360">
        <v>3</v>
      </c>
      <c r="G578" s="360">
        <v>1</v>
      </c>
      <c r="H578" s="360">
        <v>2</v>
      </c>
      <c r="I578" s="360">
        <v>2</v>
      </c>
      <c r="J578" s="360">
        <v>2</v>
      </c>
      <c r="K578" s="360">
        <v>0</v>
      </c>
      <c r="L578" s="360">
        <v>0</v>
      </c>
    </row>
    <row r="579" spans="2:12" x14ac:dyDescent="0.25">
      <c r="B579" s="371" t="s">
        <v>218</v>
      </c>
      <c r="C579" s="371" t="s">
        <v>224</v>
      </c>
      <c r="D579" s="371" t="s">
        <v>60</v>
      </c>
      <c r="E579" s="371" t="s">
        <v>948</v>
      </c>
      <c r="F579" s="360">
        <v>11</v>
      </c>
      <c r="G579" s="360">
        <v>7</v>
      </c>
      <c r="H579" s="360">
        <v>4</v>
      </c>
      <c r="I579" s="360">
        <v>9</v>
      </c>
      <c r="J579" s="360">
        <v>4</v>
      </c>
      <c r="K579" s="360">
        <v>5</v>
      </c>
      <c r="L579" s="360">
        <v>0</v>
      </c>
    </row>
    <row r="580" spans="2:12" x14ac:dyDescent="0.25">
      <c r="B580" s="371" t="s">
        <v>218</v>
      </c>
      <c r="C580" s="371" t="s">
        <v>224</v>
      </c>
      <c r="D580" s="371" t="s">
        <v>60</v>
      </c>
      <c r="E580" s="371" t="s">
        <v>2263</v>
      </c>
      <c r="F580" s="360">
        <v>13</v>
      </c>
      <c r="G580" s="360">
        <v>5</v>
      </c>
      <c r="H580" s="360">
        <v>8</v>
      </c>
      <c r="I580" s="360">
        <v>4</v>
      </c>
      <c r="J580" s="360">
        <v>3</v>
      </c>
      <c r="K580" s="360">
        <v>1</v>
      </c>
      <c r="L580" s="360">
        <v>0</v>
      </c>
    </row>
    <row r="581" spans="2:12" x14ac:dyDescent="0.25">
      <c r="B581" s="371" t="s">
        <v>218</v>
      </c>
      <c r="C581" s="371" t="s">
        <v>224</v>
      </c>
      <c r="D581" s="371" t="s">
        <v>60</v>
      </c>
      <c r="E581" s="371" t="s">
        <v>2717</v>
      </c>
      <c r="F581" s="360">
        <v>3</v>
      </c>
      <c r="G581" s="360">
        <v>1</v>
      </c>
      <c r="H581" s="360">
        <v>2</v>
      </c>
      <c r="I581" s="360">
        <v>0</v>
      </c>
      <c r="J581" s="360">
        <v>0</v>
      </c>
      <c r="K581" s="360">
        <v>0</v>
      </c>
      <c r="L581" s="360">
        <v>0</v>
      </c>
    </row>
    <row r="582" spans="2:12" x14ac:dyDescent="0.25">
      <c r="B582" s="371" t="s">
        <v>218</v>
      </c>
      <c r="C582" s="371" t="s">
        <v>224</v>
      </c>
      <c r="D582" s="371" t="s">
        <v>60</v>
      </c>
      <c r="E582" s="371" t="s">
        <v>4025</v>
      </c>
      <c r="F582" s="360">
        <v>1</v>
      </c>
      <c r="G582" s="360">
        <v>0</v>
      </c>
      <c r="H582" s="360">
        <v>1</v>
      </c>
      <c r="I582" s="360">
        <v>0</v>
      </c>
      <c r="J582" s="360">
        <v>0</v>
      </c>
      <c r="K582" s="360">
        <v>0</v>
      </c>
      <c r="L582" s="360">
        <v>0</v>
      </c>
    </row>
    <row r="583" spans="2:12" x14ac:dyDescent="0.25">
      <c r="B583" s="371" t="s">
        <v>218</v>
      </c>
      <c r="C583" s="371" t="s">
        <v>224</v>
      </c>
      <c r="D583" s="371" t="s">
        <v>60</v>
      </c>
      <c r="E583" s="371" t="s">
        <v>2264</v>
      </c>
      <c r="F583" s="360">
        <v>15</v>
      </c>
      <c r="G583" s="360">
        <v>7</v>
      </c>
      <c r="H583" s="360">
        <v>8</v>
      </c>
      <c r="I583" s="360">
        <v>15</v>
      </c>
      <c r="J583" s="360">
        <v>10</v>
      </c>
      <c r="K583" s="360">
        <v>5</v>
      </c>
      <c r="L583" s="360">
        <v>0</v>
      </c>
    </row>
    <row r="584" spans="2:12" x14ac:dyDescent="0.25">
      <c r="B584" s="371" t="s">
        <v>218</v>
      </c>
      <c r="C584" s="371" t="s">
        <v>224</v>
      </c>
      <c r="D584" s="371" t="s">
        <v>60</v>
      </c>
      <c r="E584" s="371" t="s">
        <v>2911</v>
      </c>
      <c r="F584" s="360">
        <v>2</v>
      </c>
      <c r="G584" s="360">
        <v>1</v>
      </c>
      <c r="H584" s="360">
        <v>1</v>
      </c>
      <c r="I584" s="360">
        <v>0</v>
      </c>
      <c r="J584" s="360">
        <v>0</v>
      </c>
      <c r="K584" s="360">
        <v>0</v>
      </c>
      <c r="L584" s="360">
        <v>0</v>
      </c>
    </row>
    <row r="585" spans="2:12" x14ac:dyDescent="0.25">
      <c r="B585" s="371" t="s">
        <v>218</v>
      </c>
      <c r="C585" s="371" t="s">
        <v>224</v>
      </c>
      <c r="D585" s="371" t="s">
        <v>60</v>
      </c>
      <c r="E585" s="371" t="s">
        <v>1920</v>
      </c>
      <c r="F585" s="360">
        <v>8</v>
      </c>
      <c r="G585" s="360">
        <v>6</v>
      </c>
      <c r="H585" s="360">
        <v>2</v>
      </c>
      <c r="I585" s="360">
        <v>4</v>
      </c>
      <c r="J585" s="360">
        <v>4</v>
      </c>
      <c r="K585" s="360">
        <v>0</v>
      </c>
      <c r="L585" s="360">
        <v>0</v>
      </c>
    </row>
    <row r="586" spans="2:12" x14ac:dyDescent="0.25">
      <c r="B586" s="371" t="s">
        <v>218</v>
      </c>
      <c r="C586" s="371" t="s">
        <v>224</v>
      </c>
      <c r="D586" s="371" t="s">
        <v>60</v>
      </c>
      <c r="E586" s="371" t="s">
        <v>2837</v>
      </c>
      <c r="F586" s="360">
        <v>0</v>
      </c>
      <c r="G586" s="360">
        <v>0</v>
      </c>
      <c r="H586" s="360">
        <v>0</v>
      </c>
      <c r="I586" s="360">
        <v>7</v>
      </c>
      <c r="J586" s="360">
        <v>3</v>
      </c>
      <c r="K586" s="360">
        <v>4</v>
      </c>
      <c r="L586" s="360">
        <v>0</v>
      </c>
    </row>
    <row r="587" spans="2:12" x14ac:dyDescent="0.25">
      <c r="B587" s="371" t="s">
        <v>218</v>
      </c>
      <c r="C587" s="371" t="s">
        <v>224</v>
      </c>
      <c r="D587" s="371" t="s">
        <v>60</v>
      </c>
      <c r="E587" s="371" t="s">
        <v>2265</v>
      </c>
      <c r="F587" s="360">
        <v>0</v>
      </c>
      <c r="G587" s="360">
        <v>0</v>
      </c>
      <c r="H587" s="360">
        <v>0</v>
      </c>
      <c r="I587" s="360">
        <v>1</v>
      </c>
      <c r="J587" s="360">
        <v>0</v>
      </c>
      <c r="K587" s="360">
        <v>1</v>
      </c>
      <c r="L587" s="360">
        <v>0</v>
      </c>
    </row>
    <row r="588" spans="2:12" x14ac:dyDescent="0.25">
      <c r="B588" s="371" t="s">
        <v>218</v>
      </c>
      <c r="C588" s="371" t="s">
        <v>224</v>
      </c>
      <c r="D588" s="371" t="s">
        <v>60</v>
      </c>
      <c r="E588" s="371" t="s">
        <v>3230</v>
      </c>
      <c r="F588" s="360">
        <v>1</v>
      </c>
      <c r="G588" s="360">
        <v>0</v>
      </c>
      <c r="H588" s="360">
        <v>1</v>
      </c>
      <c r="I588" s="360">
        <v>0</v>
      </c>
      <c r="J588" s="360">
        <v>0</v>
      </c>
      <c r="K588" s="360">
        <v>0</v>
      </c>
      <c r="L588" s="360">
        <v>0</v>
      </c>
    </row>
    <row r="589" spans="2:12" x14ac:dyDescent="0.25">
      <c r="B589" s="371" t="s">
        <v>218</v>
      </c>
      <c r="C589" s="371" t="s">
        <v>224</v>
      </c>
      <c r="D589" s="371" t="s">
        <v>60</v>
      </c>
      <c r="E589" s="371" t="s">
        <v>949</v>
      </c>
      <c r="F589" s="360">
        <v>3</v>
      </c>
      <c r="G589" s="360">
        <v>2</v>
      </c>
      <c r="H589" s="360">
        <v>1</v>
      </c>
      <c r="I589" s="360">
        <v>6</v>
      </c>
      <c r="J589" s="360">
        <v>4</v>
      </c>
      <c r="K589" s="360">
        <v>2</v>
      </c>
      <c r="L589" s="360">
        <v>0</v>
      </c>
    </row>
    <row r="590" spans="2:12" x14ac:dyDescent="0.25">
      <c r="B590" s="371" t="s">
        <v>218</v>
      </c>
      <c r="C590" s="371" t="s">
        <v>224</v>
      </c>
      <c r="D590" s="371" t="s">
        <v>60</v>
      </c>
      <c r="E590" s="371" t="s">
        <v>2912</v>
      </c>
      <c r="F590" s="360">
        <v>5</v>
      </c>
      <c r="G590" s="360">
        <v>3</v>
      </c>
      <c r="H590" s="360">
        <v>2</v>
      </c>
      <c r="I590" s="360">
        <v>1</v>
      </c>
      <c r="J590" s="360">
        <v>1</v>
      </c>
      <c r="K590" s="360">
        <v>0</v>
      </c>
      <c r="L590" s="360">
        <v>0</v>
      </c>
    </row>
    <row r="591" spans="2:12" x14ac:dyDescent="0.25">
      <c r="B591" s="371" t="s">
        <v>218</v>
      </c>
      <c r="C591" s="371" t="s">
        <v>224</v>
      </c>
      <c r="D591" s="371" t="s">
        <v>60</v>
      </c>
      <c r="E591" s="371" t="s">
        <v>2838</v>
      </c>
      <c r="F591" s="360">
        <v>1</v>
      </c>
      <c r="G591" s="360">
        <v>1</v>
      </c>
      <c r="H591" s="360">
        <v>0</v>
      </c>
      <c r="I591" s="360">
        <v>1</v>
      </c>
      <c r="J591" s="360">
        <v>1</v>
      </c>
      <c r="K591" s="360">
        <v>0</v>
      </c>
      <c r="L591" s="360">
        <v>0</v>
      </c>
    </row>
    <row r="592" spans="2:12" x14ac:dyDescent="0.25">
      <c r="B592" s="371" t="s">
        <v>218</v>
      </c>
      <c r="C592" s="371" t="s">
        <v>224</v>
      </c>
      <c r="D592" s="371" t="s">
        <v>60</v>
      </c>
      <c r="E592" s="371" t="s">
        <v>3231</v>
      </c>
      <c r="F592" s="360">
        <v>2</v>
      </c>
      <c r="G592" s="360">
        <v>1</v>
      </c>
      <c r="H592" s="360">
        <v>1</v>
      </c>
      <c r="I592" s="360">
        <v>2</v>
      </c>
      <c r="J592" s="360">
        <v>2</v>
      </c>
      <c r="K592" s="360">
        <v>0</v>
      </c>
      <c r="L592" s="360">
        <v>0</v>
      </c>
    </row>
    <row r="593" spans="2:12" x14ac:dyDescent="0.25">
      <c r="B593" s="371" t="s">
        <v>218</v>
      </c>
      <c r="C593" s="371" t="s">
        <v>224</v>
      </c>
      <c r="D593" s="371" t="s">
        <v>60</v>
      </c>
      <c r="E593" s="371" t="s">
        <v>950</v>
      </c>
      <c r="F593" s="360">
        <v>11</v>
      </c>
      <c r="G593" s="360">
        <v>7</v>
      </c>
      <c r="H593" s="360">
        <v>4</v>
      </c>
      <c r="I593" s="360">
        <v>3</v>
      </c>
      <c r="J593" s="360">
        <v>2</v>
      </c>
      <c r="K593" s="360">
        <v>1</v>
      </c>
      <c r="L593" s="360">
        <v>0</v>
      </c>
    </row>
    <row r="594" spans="2:12" x14ac:dyDescent="0.25">
      <c r="B594" s="371" t="s">
        <v>218</v>
      </c>
      <c r="C594" s="371" t="s">
        <v>224</v>
      </c>
      <c r="D594" s="371" t="s">
        <v>60</v>
      </c>
      <c r="E594" s="371" t="s">
        <v>951</v>
      </c>
      <c r="F594" s="360">
        <v>8</v>
      </c>
      <c r="G594" s="360">
        <v>6</v>
      </c>
      <c r="H594" s="360">
        <v>2</v>
      </c>
      <c r="I594" s="360">
        <v>13</v>
      </c>
      <c r="J594" s="360">
        <v>7</v>
      </c>
      <c r="K594" s="360">
        <v>6</v>
      </c>
      <c r="L594" s="360">
        <v>0</v>
      </c>
    </row>
    <row r="595" spans="2:12" x14ac:dyDescent="0.25">
      <c r="B595" s="371" t="s">
        <v>218</v>
      </c>
      <c r="C595" s="371" t="s">
        <v>224</v>
      </c>
      <c r="D595" s="371" t="s">
        <v>60</v>
      </c>
      <c r="E595" s="371" t="s">
        <v>952</v>
      </c>
      <c r="F595" s="360">
        <v>18</v>
      </c>
      <c r="G595" s="360">
        <v>12</v>
      </c>
      <c r="H595" s="360">
        <v>6</v>
      </c>
      <c r="I595" s="360">
        <v>6</v>
      </c>
      <c r="J595" s="360">
        <v>6</v>
      </c>
      <c r="K595" s="360">
        <v>0</v>
      </c>
      <c r="L595" s="360">
        <v>0</v>
      </c>
    </row>
    <row r="596" spans="2:12" x14ac:dyDescent="0.25">
      <c r="B596" s="371" t="s">
        <v>218</v>
      </c>
      <c r="C596" s="371" t="s">
        <v>224</v>
      </c>
      <c r="D596" s="371" t="s">
        <v>60</v>
      </c>
      <c r="E596" s="371" t="s">
        <v>2915</v>
      </c>
      <c r="F596" s="360">
        <v>2</v>
      </c>
      <c r="G596" s="360">
        <v>1</v>
      </c>
      <c r="H596" s="360">
        <v>1</v>
      </c>
      <c r="I596" s="360">
        <v>1</v>
      </c>
      <c r="J596" s="360">
        <v>1</v>
      </c>
      <c r="K596" s="360">
        <v>0</v>
      </c>
      <c r="L596" s="360">
        <v>0</v>
      </c>
    </row>
    <row r="597" spans="2:12" x14ac:dyDescent="0.25">
      <c r="B597" s="371" t="s">
        <v>218</v>
      </c>
      <c r="C597" s="371" t="s">
        <v>224</v>
      </c>
      <c r="D597" s="371" t="s">
        <v>60</v>
      </c>
      <c r="E597" s="371" t="s">
        <v>953</v>
      </c>
      <c r="F597" s="360">
        <v>2</v>
      </c>
      <c r="G597" s="360">
        <v>2</v>
      </c>
      <c r="H597" s="360">
        <v>0</v>
      </c>
      <c r="I597" s="360">
        <v>3</v>
      </c>
      <c r="J597" s="360">
        <v>2</v>
      </c>
      <c r="K597" s="360">
        <v>1</v>
      </c>
      <c r="L597" s="360">
        <v>0</v>
      </c>
    </row>
    <row r="598" spans="2:12" x14ac:dyDescent="0.25">
      <c r="B598" s="371" t="s">
        <v>218</v>
      </c>
      <c r="C598" s="371" t="s">
        <v>224</v>
      </c>
      <c r="D598" s="371" t="s">
        <v>60</v>
      </c>
      <c r="E598" s="371" t="s">
        <v>954</v>
      </c>
      <c r="F598" s="360">
        <v>2</v>
      </c>
      <c r="G598" s="360">
        <v>0</v>
      </c>
      <c r="H598" s="360">
        <v>2</v>
      </c>
      <c r="I598" s="360">
        <v>3</v>
      </c>
      <c r="J598" s="360">
        <v>3</v>
      </c>
      <c r="K598" s="360">
        <v>0</v>
      </c>
      <c r="L598" s="360">
        <v>0</v>
      </c>
    </row>
    <row r="599" spans="2:12" x14ac:dyDescent="0.25">
      <c r="B599" s="371" t="s">
        <v>218</v>
      </c>
      <c r="C599" s="371" t="s">
        <v>224</v>
      </c>
      <c r="D599" s="371" t="s">
        <v>60</v>
      </c>
      <c r="E599" s="371" t="s">
        <v>955</v>
      </c>
      <c r="F599" s="360">
        <v>11</v>
      </c>
      <c r="G599" s="360">
        <v>5</v>
      </c>
      <c r="H599" s="360">
        <v>6</v>
      </c>
      <c r="I599" s="360">
        <v>13</v>
      </c>
      <c r="J599" s="360">
        <v>10</v>
      </c>
      <c r="K599" s="360">
        <v>3</v>
      </c>
      <c r="L599" s="360">
        <v>0</v>
      </c>
    </row>
    <row r="600" spans="2:12" x14ac:dyDescent="0.25">
      <c r="B600" s="371" t="s">
        <v>218</v>
      </c>
      <c r="C600" s="371" t="s">
        <v>224</v>
      </c>
      <c r="D600" s="371" t="s">
        <v>60</v>
      </c>
      <c r="E600" s="371" t="s">
        <v>2266</v>
      </c>
      <c r="F600" s="360">
        <v>67</v>
      </c>
      <c r="G600" s="360">
        <v>36</v>
      </c>
      <c r="H600" s="360">
        <v>31</v>
      </c>
      <c r="I600" s="360">
        <v>12</v>
      </c>
      <c r="J600" s="360">
        <v>4</v>
      </c>
      <c r="K600" s="360">
        <v>8</v>
      </c>
      <c r="L600" s="360">
        <v>0</v>
      </c>
    </row>
    <row r="601" spans="2:12" x14ac:dyDescent="0.25">
      <c r="B601" s="371" t="s">
        <v>218</v>
      </c>
      <c r="C601" s="371" t="s">
        <v>224</v>
      </c>
      <c r="D601" s="371" t="s">
        <v>60</v>
      </c>
      <c r="E601" s="371" t="s">
        <v>2839</v>
      </c>
      <c r="F601" s="360">
        <v>7</v>
      </c>
      <c r="G601" s="360">
        <v>4</v>
      </c>
      <c r="H601" s="360">
        <v>3</v>
      </c>
      <c r="I601" s="360">
        <v>1</v>
      </c>
      <c r="J601" s="360">
        <v>1</v>
      </c>
      <c r="K601" s="360">
        <v>0</v>
      </c>
      <c r="L601" s="360">
        <v>0</v>
      </c>
    </row>
    <row r="602" spans="2:12" x14ac:dyDescent="0.25">
      <c r="B602" s="371" t="s">
        <v>218</v>
      </c>
      <c r="C602" s="371" t="s">
        <v>224</v>
      </c>
      <c r="D602" s="371" t="s">
        <v>60</v>
      </c>
      <c r="E602" s="371" t="s">
        <v>956</v>
      </c>
      <c r="F602" s="360">
        <v>17</v>
      </c>
      <c r="G602" s="360">
        <v>9</v>
      </c>
      <c r="H602" s="360">
        <v>8</v>
      </c>
      <c r="I602" s="360">
        <v>4</v>
      </c>
      <c r="J602" s="360">
        <v>2</v>
      </c>
      <c r="K602" s="360">
        <v>2</v>
      </c>
      <c r="L602" s="360">
        <v>0</v>
      </c>
    </row>
    <row r="603" spans="2:12" x14ac:dyDescent="0.25">
      <c r="B603" s="371" t="s">
        <v>218</v>
      </c>
      <c r="C603" s="371" t="s">
        <v>224</v>
      </c>
      <c r="D603" s="371" t="s">
        <v>60</v>
      </c>
      <c r="E603" s="371" t="s">
        <v>2267</v>
      </c>
      <c r="F603" s="360">
        <v>32</v>
      </c>
      <c r="G603" s="360">
        <v>19</v>
      </c>
      <c r="H603" s="360">
        <v>13</v>
      </c>
      <c r="I603" s="360">
        <v>1</v>
      </c>
      <c r="J603" s="360">
        <v>0</v>
      </c>
      <c r="K603" s="360">
        <v>1</v>
      </c>
      <c r="L603" s="360">
        <v>0</v>
      </c>
    </row>
    <row r="604" spans="2:12" x14ac:dyDescent="0.25">
      <c r="B604" s="371" t="s">
        <v>218</v>
      </c>
      <c r="C604" s="371" t="s">
        <v>224</v>
      </c>
      <c r="D604" s="371" t="s">
        <v>60</v>
      </c>
      <c r="E604" s="371" t="s">
        <v>2268</v>
      </c>
      <c r="F604" s="360">
        <v>160</v>
      </c>
      <c r="G604" s="360">
        <v>111</v>
      </c>
      <c r="H604" s="360">
        <v>49</v>
      </c>
      <c r="I604" s="360">
        <v>367</v>
      </c>
      <c r="J604" s="360">
        <v>245</v>
      </c>
      <c r="K604" s="360">
        <v>122</v>
      </c>
      <c r="L604" s="360">
        <v>0</v>
      </c>
    </row>
    <row r="605" spans="2:12" x14ac:dyDescent="0.25">
      <c r="B605" s="371" t="s">
        <v>218</v>
      </c>
      <c r="C605" s="371" t="s">
        <v>224</v>
      </c>
      <c r="D605" s="371" t="s">
        <v>60</v>
      </c>
      <c r="E605" s="371" t="s">
        <v>2381</v>
      </c>
      <c r="F605" s="360">
        <v>2</v>
      </c>
      <c r="G605" s="360">
        <v>2</v>
      </c>
      <c r="H605" s="360">
        <v>0</v>
      </c>
      <c r="I605" s="360">
        <v>2</v>
      </c>
      <c r="J605" s="360">
        <v>2</v>
      </c>
      <c r="K605" s="360">
        <v>0</v>
      </c>
      <c r="L605" s="360">
        <v>0</v>
      </c>
    </row>
    <row r="606" spans="2:12" x14ac:dyDescent="0.25">
      <c r="B606" s="371" t="s">
        <v>218</v>
      </c>
      <c r="C606" s="371" t="s">
        <v>224</v>
      </c>
      <c r="D606" s="371" t="s">
        <v>60</v>
      </c>
      <c r="E606" s="371" t="s">
        <v>3161</v>
      </c>
      <c r="F606" s="360">
        <v>0</v>
      </c>
      <c r="G606" s="360">
        <v>0</v>
      </c>
      <c r="H606" s="360">
        <v>0</v>
      </c>
      <c r="I606" s="360">
        <v>3</v>
      </c>
      <c r="J606" s="360">
        <v>2</v>
      </c>
      <c r="K606" s="360">
        <v>1</v>
      </c>
      <c r="L606" s="360">
        <v>0</v>
      </c>
    </row>
    <row r="607" spans="2:12" x14ac:dyDescent="0.25">
      <c r="B607" s="371" t="s">
        <v>218</v>
      </c>
      <c r="C607" s="371" t="s">
        <v>224</v>
      </c>
      <c r="D607" s="371" t="s">
        <v>60</v>
      </c>
      <c r="E607" s="371" t="s">
        <v>1921</v>
      </c>
      <c r="F607" s="360">
        <v>26</v>
      </c>
      <c r="G607" s="360">
        <v>11</v>
      </c>
      <c r="H607" s="360">
        <v>15</v>
      </c>
      <c r="I607" s="360">
        <v>6</v>
      </c>
      <c r="J607" s="360">
        <v>5</v>
      </c>
      <c r="K607" s="360">
        <v>1</v>
      </c>
      <c r="L607" s="360">
        <v>0</v>
      </c>
    </row>
    <row r="608" spans="2:12" x14ac:dyDescent="0.25">
      <c r="B608" s="371" t="s">
        <v>218</v>
      </c>
      <c r="C608" s="371" t="s">
        <v>224</v>
      </c>
      <c r="D608" s="371" t="s">
        <v>60</v>
      </c>
      <c r="E608" s="371" t="s">
        <v>957</v>
      </c>
      <c r="F608" s="360">
        <v>4</v>
      </c>
      <c r="G608" s="360">
        <v>2</v>
      </c>
      <c r="H608" s="360">
        <v>2</v>
      </c>
      <c r="I608" s="360">
        <v>0</v>
      </c>
      <c r="J608" s="360">
        <v>0</v>
      </c>
      <c r="K608" s="360">
        <v>0</v>
      </c>
      <c r="L608" s="360">
        <v>0</v>
      </c>
    </row>
    <row r="609" spans="2:12" x14ac:dyDescent="0.25">
      <c r="B609" s="371" t="s">
        <v>218</v>
      </c>
      <c r="C609" s="371" t="s">
        <v>224</v>
      </c>
      <c r="D609" s="371" t="s">
        <v>60</v>
      </c>
      <c r="E609" s="371" t="s">
        <v>2269</v>
      </c>
      <c r="F609" s="360">
        <v>3</v>
      </c>
      <c r="G609" s="360">
        <v>2</v>
      </c>
      <c r="H609" s="360">
        <v>1</v>
      </c>
      <c r="I609" s="360">
        <v>5</v>
      </c>
      <c r="J609" s="360">
        <v>1</v>
      </c>
      <c r="K609" s="360">
        <v>4</v>
      </c>
      <c r="L609" s="360">
        <v>0</v>
      </c>
    </row>
    <row r="610" spans="2:12" x14ac:dyDescent="0.25">
      <c r="B610" s="371" t="s">
        <v>218</v>
      </c>
      <c r="C610" s="371" t="s">
        <v>224</v>
      </c>
      <c r="D610" s="371" t="s">
        <v>60</v>
      </c>
      <c r="E610" s="371" t="s">
        <v>2719</v>
      </c>
      <c r="F610" s="360">
        <v>1</v>
      </c>
      <c r="G610" s="360">
        <v>0</v>
      </c>
      <c r="H610" s="360">
        <v>1</v>
      </c>
      <c r="I610" s="360">
        <v>0</v>
      </c>
      <c r="J610" s="360">
        <v>0</v>
      </c>
      <c r="K610" s="360">
        <v>0</v>
      </c>
      <c r="L610" s="360">
        <v>0</v>
      </c>
    </row>
    <row r="611" spans="2:12" x14ac:dyDescent="0.25">
      <c r="B611" s="371" t="s">
        <v>218</v>
      </c>
      <c r="C611" s="371" t="s">
        <v>224</v>
      </c>
      <c r="D611" s="371" t="s">
        <v>60</v>
      </c>
      <c r="E611" s="371" t="s">
        <v>3764</v>
      </c>
      <c r="F611" s="360">
        <v>3</v>
      </c>
      <c r="G611" s="360">
        <v>2</v>
      </c>
      <c r="H611" s="360">
        <v>1</v>
      </c>
      <c r="I611" s="360">
        <v>2</v>
      </c>
      <c r="J611" s="360">
        <v>1</v>
      </c>
      <c r="K611" s="360">
        <v>1</v>
      </c>
      <c r="L611" s="360">
        <v>0</v>
      </c>
    </row>
    <row r="612" spans="2:12" x14ac:dyDescent="0.25">
      <c r="B612" s="371" t="s">
        <v>218</v>
      </c>
      <c r="C612" s="371" t="s">
        <v>224</v>
      </c>
      <c r="D612" s="371" t="s">
        <v>60</v>
      </c>
      <c r="E612" s="371" t="s">
        <v>958</v>
      </c>
      <c r="F612" s="360">
        <v>2</v>
      </c>
      <c r="G612" s="360">
        <v>0</v>
      </c>
      <c r="H612" s="360">
        <v>2</v>
      </c>
      <c r="I612" s="360">
        <v>3</v>
      </c>
      <c r="J612" s="360">
        <v>2</v>
      </c>
      <c r="K612" s="360">
        <v>1</v>
      </c>
      <c r="L612" s="360">
        <v>0</v>
      </c>
    </row>
    <row r="613" spans="2:12" x14ac:dyDescent="0.25">
      <c r="B613" s="371" t="s">
        <v>218</v>
      </c>
      <c r="C613" s="371" t="s">
        <v>224</v>
      </c>
      <c r="D613" s="371" t="s">
        <v>60</v>
      </c>
      <c r="E613" s="371" t="s">
        <v>3531</v>
      </c>
      <c r="F613" s="360">
        <v>1</v>
      </c>
      <c r="G613" s="360">
        <v>0</v>
      </c>
      <c r="H613" s="360">
        <v>1</v>
      </c>
      <c r="I613" s="360">
        <v>0</v>
      </c>
      <c r="J613" s="360">
        <v>0</v>
      </c>
      <c r="K613" s="360">
        <v>0</v>
      </c>
      <c r="L613" s="360">
        <v>0</v>
      </c>
    </row>
    <row r="614" spans="2:12" x14ac:dyDescent="0.25">
      <c r="B614" s="371" t="s">
        <v>218</v>
      </c>
      <c r="C614" s="371" t="s">
        <v>224</v>
      </c>
      <c r="D614" s="371" t="s">
        <v>60</v>
      </c>
      <c r="E614" s="371" t="s">
        <v>2270</v>
      </c>
      <c r="F614" s="360">
        <v>68</v>
      </c>
      <c r="G614" s="360">
        <v>38</v>
      </c>
      <c r="H614" s="360">
        <v>30</v>
      </c>
      <c r="I614" s="360">
        <v>50</v>
      </c>
      <c r="J614" s="360">
        <v>26</v>
      </c>
      <c r="K614" s="360">
        <v>24</v>
      </c>
      <c r="L614" s="360">
        <v>0</v>
      </c>
    </row>
    <row r="615" spans="2:12" x14ac:dyDescent="0.25">
      <c r="B615" s="371" t="s">
        <v>218</v>
      </c>
      <c r="C615" s="371" t="s">
        <v>224</v>
      </c>
      <c r="D615" s="371" t="s">
        <v>60</v>
      </c>
      <c r="E615" s="371" t="s">
        <v>2271</v>
      </c>
      <c r="F615" s="360">
        <v>7</v>
      </c>
      <c r="G615" s="360">
        <v>4</v>
      </c>
      <c r="H615" s="360">
        <v>3</v>
      </c>
      <c r="I615" s="360">
        <v>1</v>
      </c>
      <c r="J615" s="360">
        <v>0</v>
      </c>
      <c r="K615" s="360">
        <v>1</v>
      </c>
      <c r="L615" s="360">
        <v>0</v>
      </c>
    </row>
    <row r="616" spans="2:12" x14ac:dyDescent="0.25">
      <c r="B616" s="371" t="s">
        <v>218</v>
      </c>
      <c r="C616" s="371" t="s">
        <v>224</v>
      </c>
      <c r="D616" s="371" t="s">
        <v>60</v>
      </c>
      <c r="E616" s="371" t="s">
        <v>2917</v>
      </c>
      <c r="F616" s="360">
        <v>3</v>
      </c>
      <c r="G616" s="360">
        <v>1</v>
      </c>
      <c r="H616" s="360">
        <v>2</v>
      </c>
      <c r="I616" s="360">
        <v>2</v>
      </c>
      <c r="J616" s="360">
        <v>2</v>
      </c>
      <c r="K616" s="360">
        <v>0</v>
      </c>
      <c r="L616" s="360">
        <v>0</v>
      </c>
    </row>
    <row r="617" spans="2:12" x14ac:dyDescent="0.25">
      <c r="B617" s="371" t="s">
        <v>218</v>
      </c>
      <c r="C617" s="371" t="s">
        <v>224</v>
      </c>
      <c r="D617" s="371" t="s">
        <v>60</v>
      </c>
      <c r="E617" s="371" t="s">
        <v>2918</v>
      </c>
      <c r="F617" s="360">
        <v>1</v>
      </c>
      <c r="G617" s="360">
        <v>0</v>
      </c>
      <c r="H617" s="360">
        <v>1</v>
      </c>
      <c r="I617" s="360">
        <v>2</v>
      </c>
      <c r="J617" s="360">
        <v>1</v>
      </c>
      <c r="K617" s="360">
        <v>1</v>
      </c>
      <c r="L617" s="360">
        <v>0</v>
      </c>
    </row>
    <row r="618" spans="2:12" x14ac:dyDescent="0.25">
      <c r="B618" s="371" t="s">
        <v>218</v>
      </c>
      <c r="C618" s="371" t="s">
        <v>224</v>
      </c>
      <c r="D618" s="371" t="s">
        <v>60</v>
      </c>
      <c r="E618" s="371" t="s">
        <v>2272</v>
      </c>
      <c r="F618" s="360">
        <v>2</v>
      </c>
      <c r="G618" s="360">
        <v>1</v>
      </c>
      <c r="H618" s="360">
        <v>1</v>
      </c>
      <c r="I618" s="360">
        <v>1</v>
      </c>
      <c r="J618" s="360">
        <v>1</v>
      </c>
      <c r="K618" s="360">
        <v>0</v>
      </c>
      <c r="L618" s="360">
        <v>0</v>
      </c>
    </row>
    <row r="619" spans="2:12" x14ac:dyDescent="0.25">
      <c r="B619" s="371" t="s">
        <v>218</v>
      </c>
      <c r="C619" s="371" t="s">
        <v>224</v>
      </c>
      <c r="D619" s="371" t="s">
        <v>60</v>
      </c>
      <c r="E619" s="371" t="s">
        <v>2273</v>
      </c>
      <c r="F619" s="360">
        <v>18</v>
      </c>
      <c r="G619" s="360">
        <v>7</v>
      </c>
      <c r="H619" s="360">
        <v>11</v>
      </c>
      <c r="I619" s="360">
        <v>25</v>
      </c>
      <c r="J619" s="360">
        <v>15</v>
      </c>
      <c r="K619" s="360">
        <v>10</v>
      </c>
      <c r="L619" s="360">
        <v>0</v>
      </c>
    </row>
    <row r="620" spans="2:12" s="154" customFormat="1" x14ac:dyDescent="0.2">
      <c r="B620" s="371" t="s">
        <v>218</v>
      </c>
      <c r="C620" s="371" t="s">
        <v>224</v>
      </c>
      <c r="D620" s="371" t="s">
        <v>60</v>
      </c>
      <c r="E620" s="371" t="s">
        <v>2274</v>
      </c>
      <c r="F620" s="360">
        <v>1</v>
      </c>
      <c r="G620" s="360">
        <v>1</v>
      </c>
      <c r="H620" s="360">
        <v>0</v>
      </c>
      <c r="I620" s="360">
        <v>0</v>
      </c>
      <c r="J620" s="360">
        <v>0</v>
      </c>
      <c r="K620" s="360">
        <v>0</v>
      </c>
      <c r="L620" s="360">
        <v>0</v>
      </c>
    </row>
    <row r="621" spans="2:12" x14ac:dyDescent="0.25">
      <c r="B621" s="371" t="s">
        <v>218</v>
      </c>
      <c r="C621" s="371" t="s">
        <v>224</v>
      </c>
      <c r="D621" s="371" t="s">
        <v>60</v>
      </c>
      <c r="E621" s="371" t="s">
        <v>959</v>
      </c>
      <c r="F621" s="360">
        <v>6</v>
      </c>
      <c r="G621" s="360">
        <v>3</v>
      </c>
      <c r="H621" s="360">
        <v>3</v>
      </c>
      <c r="I621" s="360">
        <v>4</v>
      </c>
      <c r="J621" s="360">
        <v>3</v>
      </c>
      <c r="K621" s="360">
        <v>1</v>
      </c>
      <c r="L621" s="360">
        <v>0</v>
      </c>
    </row>
    <row r="622" spans="2:12" x14ac:dyDescent="0.25">
      <c r="B622" s="371" t="s">
        <v>218</v>
      </c>
      <c r="C622" s="371" t="s">
        <v>224</v>
      </c>
      <c r="D622" s="371" t="s">
        <v>60</v>
      </c>
      <c r="E622" s="371" t="s">
        <v>960</v>
      </c>
      <c r="F622" s="360">
        <v>3</v>
      </c>
      <c r="G622" s="360">
        <v>2</v>
      </c>
      <c r="H622" s="360">
        <v>1</v>
      </c>
      <c r="I622" s="360">
        <v>2</v>
      </c>
      <c r="J622" s="360">
        <v>2</v>
      </c>
      <c r="K622" s="360">
        <v>0</v>
      </c>
      <c r="L622" s="360">
        <v>0</v>
      </c>
    </row>
    <row r="623" spans="2:12" x14ac:dyDescent="0.25">
      <c r="B623" s="371" t="s">
        <v>218</v>
      </c>
      <c r="C623" s="371" t="s">
        <v>224</v>
      </c>
      <c r="D623" s="371" t="s">
        <v>60</v>
      </c>
      <c r="E623" s="371" t="s">
        <v>961</v>
      </c>
      <c r="F623" s="360">
        <v>9</v>
      </c>
      <c r="G623" s="360">
        <v>6</v>
      </c>
      <c r="H623" s="360">
        <v>3</v>
      </c>
      <c r="I623" s="360">
        <v>10</v>
      </c>
      <c r="J623" s="360">
        <v>4</v>
      </c>
      <c r="K623" s="360">
        <v>6</v>
      </c>
      <c r="L623" s="360">
        <v>0</v>
      </c>
    </row>
    <row r="624" spans="2:12" x14ac:dyDescent="0.25">
      <c r="B624" s="371" t="s">
        <v>218</v>
      </c>
      <c r="C624" s="371" t="s">
        <v>224</v>
      </c>
      <c r="D624" s="371" t="s">
        <v>60</v>
      </c>
      <c r="E624" s="371" t="s">
        <v>962</v>
      </c>
      <c r="F624" s="360">
        <v>6</v>
      </c>
      <c r="G624" s="360">
        <v>1</v>
      </c>
      <c r="H624" s="360">
        <v>5</v>
      </c>
      <c r="I624" s="360">
        <v>8</v>
      </c>
      <c r="J624" s="360">
        <v>3</v>
      </c>
      <c r="K624" s="360">
        <v>5</v>
      </c>
      <c r="L624" s="360">
        <v>0</v>
      </c>
    </row>
    <row r="625" spans="2:12" s="154" customFormat="1" x14ac:dyDescent="0.2">
      <c r="B625" s="371" t="s">
        <v>218</v>
      </c>
      <c r="C625" s="371" t="s">
        <v>224</v>
      </c>
      <c r="D625" s="371" t="s">
        <v>60</v>
      </c>
      <c r="E625" s="371" t="s">
        <v>963</v>
      </c>
      <c r="F625" s="360">
        <v>1</v>
      </c>
      <c r="G625" s="360">
        <v>1</v>
      </c>
      <c r="H625" s="360">
        <v>0</v>
      </c>
      <c r="I625" s="360">
        <v>1</v>
      </c>
      <c r="J625" s="360">
        <v>0</v>
      </c>
      <c r="K625" s="360">
        <v>1</v>
      </c>
      <c r="L625" s="360">
        <v>0</v>
      </c>
    </row>
    <row r="626" spans="2:12" x14ac:dyDescent="0.25">
      <c r="B626" s="371" t="s">
        <v>218</v>
      </c>
      <c r="C626" s="371" t="s">
        <v>224</v>
      </c>
      <c r="D626" s="371" t="s">
        <v>60</v>
      </c>
      <c r="E626" s="371" t="s">
        <v>2275</v>
      </c>
      <c r="F626" s="360">
        <v>5</v>
      </c>
      <c r="G626" s="360">
        <v>3</v>
      </c>
      <c r="H626" s="360">
        <v>2</v>
      </c>
      <c r="I626" s="360">
        <v>1</v>
      </c>
      <c r="J626" s="360">
        <v>1</v>
      </c>
      <c r="K626" s="360">
        <v>0</v>
      </c>
      <c r="L626" s="360">
        <v>0</v>
      </c>
    </row>
    <row r="627" spans="2:12" x14ac:dyDescent="0.25">
      <c r="B627" s="371" t="s">
        <v>218</v>
      </c>
      <c r="C627" s="371" t="s">
        <v>224</v>
      </c>
      <c r="D627" s="371" t="s">
        <v>60</v>
      </c>
      <c r="E627" s="371" t="s">
        <v>3765</v>
      </c>
      <c r="F627" s="360">
        <v>0</v>
      </c>
      <c r="G627" s="360">
        <v>0</v>
      </c>
      <c r="H627" s="360">
        <v>0</v>
      </c>
      <c r="I627" s="360">
        <v>1</v>
      </c>
      <c r="J627" s="360">
        <v>1</v>
      </c>
      <c r="K627" s="360">
        <v>0</v>
      </c>
      <c r="L627" s="360">
        <v>0</v>
      </c>
    </row>
    <row r="628" spans="2:12" x14ac:dyDescent="0.25">
      <c r="B628" s="371" t="s">
        <v>218</v>
      </c>
      <c r="C628" s="371" t="s">
        <v>224</v>
      </c>
      <c r="D628" s="371" t="s">
        <v>60</v>
      </c>
      <c r="E628" s="371" t="s">
        <v>3766</v>
      </c>
      <c r="F628" s="360">
        <v>2</v>
      </c>
      <c r="G628" s="360">
        <v>0</v>
      </c>
      <c r="H628" s="360">
        <v>2</v>
      </c>
      <c r="I628" s="360">
        <v>1</v>
      </c>
      <c r="J628" s="360">
        <v>1</v>
      </c>
      <c r="K628" s="360">
        <v>0</v>
      </c>
      <c r="L628" s="360">
        <v>0</v>
      </c>
    </row>
    <row r="629" spans="2:12" x14ac:dyDescent="0.25">
      <c r="B629" s="371" t="s">
        <v>218</v>
      </c>
      <c r="C629" s="371" t="s">
        <v>224</v>
      </c>
      <c r="D629" s="371" t="s">
        <v>60</v>
      </c>
      <c r="E629" s="371" t="s">
        <v>964</v>
      </c>
      <c r="F629" s="360">
        <v>1</v>
      </c>
      <c r="G629" s="360">
        <v>0</v>
      </c>
      <c r="H629" s="360">
        <v>1</v>
      </c>
      <c r="I629" s="360">
        <v>0</v>
      </c>
      <c r="J629" s="360">
        <v>0</v>
      </c>
      <c r="K629" s="360">
        <v>0</v>
      </c>
      <c r="L629" s="360">
        <v>0</v>
      </c>
    </row>
    <row r="630" spans="2:12" x14ac:dyDescent="0.25">
      <c r="B630" s="371" t="s">
        <v>218</v>
      </c>
      <c r="C630" s="371" t="s">
        <v>224</v>
      </c>
      <c r="D630" s="371" t="s">
        <v>60</v>
      </c>
      <c r="E630" s="371" t="s">
        <v>3232</v>
      </c>
      <c r="F630" s="360">
        <v>1</v>
      </c>
      <c r="G630" s="360">
        <v>0</v>
      </c>
      <c r="H630" s="360">
        <v>1</v>
      </c>
      <c r="I630" s="360">
        <v>3</v>
      </c>
      <c r="J630" s="360">
        <v>3</v>
      </c>
      <c r="K630" s="360">
        <v>0</v>
      </c>
      <c r="L630" s="360">
        <v>0</v>
      </c>
    </row>
    <row r="631" spans="2:12" x14ac:dyDescent="0.25">
      <c r="B631" s="371" t="s">
        <v>218</v>
      </c>
      <c r="C631" s="371" t="s">
        <v>224</v>
      </c>
      <c r="D631" s="371" t="s">
        <v>60</v>
      </c>
      <c r="E631" s="371" t="s">
        <v>965</v>
      </c>
      <c r="F631" s="360">
        <v>8</v>
      </c>
      <c r="G631" s="360">
        <v>6</v>
      </c>
      <c r="H631" s="360">
        <v>2</v>
      </c>
      <c r="I631" s="360">
        <v>6</v>
      </c>
      <c r="J631" s="360">
        <v>4</v>
      </c>
      <c r="K631" s="360">
        <v>2</v>
      </c>
      <c r="L631" s="360">
        <v>0</v>
      </c>
    </row>
    <row r="632" spans="2:12" x14ac:dyDescent="0.25">
      <c r="B632" s="371" t="s">
        <v>218</v>
      </c>
      <c r="C632" s="371" t="s">
        <v>224</v>
      </c>
      <c r="D632" s="371" t="s">
        <v>60</v>
      </c>
      <c r="E632" s="371" t="s">
        <v>2840</v>
      </c>
      <c r="F632" s="360">
        <v>7</v>
      </c>
      <c r="G632" s="360">
        <v>3</v>
      </c>
      <c r="H632" s="360">
        <v>4</v>
      </c>
      <c r="I632" s="360">
        <v>1</v>
      </c>
      <c r="J632" s="360">
        <v>0</v>
      </c>
      <c r="K632" s="360">
        <v>1</v>
      </c>
      <c r="L632" s="360">
        <v>0</v>
      </c>
    </row>
    <row r="633" spans="2:12" x14ac:dyDescent="0.25">
      <c r="B633" s="371" t="s">
        <v>218</v>
      </c>
      <c r="C633" s="371" t="s">
        <v>224</v>
      </c>
      <c r="D633" s="371" t="s">
        <v>60</v>
      </c>
      <c r="E633" s="371" t="s">
        <v>2687</v>
      </c>
      <c r="F633" s="360">
        <v>3</v>
      </c>
      <c r="G633" s="360">
        <v>0</v>
      </c>
      <c r="H633" s="360">
        <v>3</v>
      </c>
      <c r="I633" s="360">
        <v>0</v>
      </c>
      <c r="J633" s="360">
        <v>0</v>
      </c>
      <c r="K633" s="360">
        <v>0</v>
      </c>
      <c r="L633" s="360">
        <v>0</v>
      </c>
    </row>
    <row r="634" spans="2:12" x14ac:dyDescent="0.25">
      <c r="B634" s="371" t="s">
        <v>218</v>
      </c>
      <c r="C634" s="371" t="s">
        <v>224</v>
      </c>
      <c r="D634" s="371" t="s">
        <v>60</v>
      </c>
      <c r="E634" s="371" t="s">
        <v>3386</v>
      </c>
      <c r="F634" s="360">
        <v>4</v>
      </c>
      <c r="G634" s="360">
        <v>3</v>
      </c>
      <c r="H634" s="360">
        <v>1</v>
      </c>
      <c r="I634" s="360">
        <v>0</v>
      </c>
      <c r="J634" s="360">
        <v>0</v>
      </c>
      <c r="K634" s="360">
        <v>0</v>
      </c>
      <c r="L634" s="360">
        <v>0</v>
      </c>
    </row>
    <row r="635" spans="2:12" x14ac:dyDescent="0.25">
      <c r="B635" s="371" t="s">
        <v>218</v>
      </c>
      <c r="C635" s="371" t="s">
        <v>224</v>
      </c>
      <c r="D635" s="371" t="s">
        <v>60</v>
      </c>
      <c r="E635" s="371" t="s">
        <v>966</v>
      </c>
      <c r="F635" s="360">
        <v>4</v>
      </c>
      <c r="G635" s="360">
        <v>3</v>
      </c>
      <c r="H635" s="360">
        <v>1</v>
      </c>
      <c r="I635" s="360">
        <v>0</v>
      </c>
      <c r="J635" s="360">
        <v>0</v>
      </c>
      <c r="K635" s="360">
        <v>0</v>
      </c>
      <c r="L635" s="360">
        <v>0</v>
      </c>
    </row>
    <row r="636" spans="2:12" x14ac:dyDescent="0.25">
      <c r="B636" s="371" t="s">
        <v>218</v>
      </c>
      <c r="C636" s="371" t="s">
        <v>224</v>
      </c>
      <c r="D636" s="371" t="s">
        <v>60</v>
      </c>
      <c r="E636" s="371" t="s">
        <v>2688</v>
      </c>
      <c r="F636" s="360">
        <v>5</v>
      </c>
      <c r="G636" s="360">
        <v>4</v>
      </c>
      <c r="H636" s="360">
        <v>1</v>
      </c>
      <c r="I636" s="360">
        <v>0</v>
      </c>
      <c r="J636" s="360">
        <v>0</v>
      </c>
      <c r="K636" s="360">
        <v>0</v>
      </c>
      <c r="L636" s="360">
        <v>0</v>
      </c>
    </row>
    <row r="637" spans="2:12" x14ac:dyDescent="0.25">
      <c r="B637" s="371" t="s">
        <v>218</v>
      </c>
      <c r="C637" s="371" t="s">
        <v>224</v>
      </c>
      <c r="D637" s="371" t="s">
        <v>60</v>
      </c>
      <c r="E637" s="371" t="s">
        <v>2276</v>
      </c>
      <c r="F637" s="360">
        <v>997</v>
      </c>
      <c r="G637" s="360">
        <v>509</v>
      </c>
      <c r="H637" s="360">
        <v>488</v>
      </c>
      <c r="I637" s="360">
        <v>788</v>
      </c>
      <c r="J637" s="360">
        <v>483</v>
      </c>
      <c r="K637" s="360">
        <v>305</v>
      </c>
      <c r="L637" s="360">
        <v>0</v>
      </c>
    </row>
    <row r="638" spans="2:12" x14ac:dyDescent="0.25">
      <c r="B638" s="371" t="s">
        <v>218</v>
      </c>
      <c r="C638" s="371" t="s">
        <v>224</v>
      </c>
      <c r="D638" s="371" t="s">
        <v>60</v>
      </c>
      <c r="E638" s="371" t="s">
        <v>967</v>
      </c>
      <c r="F638" s="360">
        <v>11</v>
      </c>
      <c r="G638" s="360">
        <v>6</v>
      </c>
      <c r="H638" s="360">
        <v>5</v>
      </c>
      <c r="I638" s="360">
        <v>13</v>
      </c>
      <c r="J638" s="360">
        <v>9</v>
      </c>
      <c r="K638" s="360">
        <v>4</v>
      </c>
      <c r="L638" s="360">
        <v>0</v>
      </c>
    </row>
    <row r="639" spans="2:12" x14ac:dyDescent="0.25">
      <c r="B639" s="371" t="s">
        <v>218</v>
      </c>
      <c r="C639" s="371" t="s">
        <v>224</v>
      </c>
      <c r="D639" s="371" t="s">
        <v>60</v>
      </c>
      <c r="E639" s="371" t="s">
        <v>968</v>
      </c>
      <c r="F639" s="360">
        <v>10</v>
      </c>
      <c r="G639" s="360">
        <v>5</v>
      </c>
      <c r="H639" s="360">
        <v>5</v>
      </c>
      <c r="I639" s="360">
        <v>7</v>
      </c>
      <c r="J639" s="360">
        <v>5</v>
      </c>
      <c r="K639" s="360">
        <v>2</v>
      </c>
      <c r="L639" s="360">
        <v>0</v>
      </c>
    </row>
    <row r="640" spans="2:12" x14ac:dyDescent="0.25">
      <c r="B640" s="371" t="s">
        <v>218</v>
      </c>
      <c r="C640" s="371" t="s">
        <v>224</v>
      </c>
      <c r="D640" s="371" t="s">
        <v>60</v>
      </c>
      <c r="E640" s="371" t="s">
        <v>2720</v>
      </c>
      <c r="F640" s="360">
        <v>1</v>
      </c>
      <c r="G640" s="360">
        <v>0</v>
      </c>
      <c r="H640" s="360">
        <v>1</v>
      </c>
      <c r="I640" s="360">
        <v>0</v>
      </c>
      <c r="J640" s="360">
        <v>0</v>
      </c>
      <c r="K640" s="360">
        <v>0</v>
      </c>
      <c r="L640" s="360">
        <v>0</v>
      </c>
    </row>
    <row r="641" spans="2:12" x14ac:dyDescent="0.25">
      <c r="B641" s="371" t="s">
        <v>218</v>
      </c>
      <c r="C641" s="371" t="s">
        <v>224</v>
      </c>
      <c r="D641" s="371" t="s">
        <v>60</v>
      </c>
      <c r="E641" s="371" t="s">
        <v>2919</v>
      </c>
      <c r="F641" s="360">
        <v>0</v>
      </c>
      <c r="G641" s="360">
        <v>0</v>
      </c>
      <c r="H641" s="360">
        <v>0</v>
      </c>
      <c r="I641" s="360">
        <v>1</v>
      </c>
      <c r="J641" s="360">
        <v>1</v>
      </c>
      <c r="K641" s="360">
        <v>0</v>
      </c>
      <c r="L641" s="360">
        <v>0</v>
      </c>
    </row>
    <row r="642" spans="2:12" x14ac:dyDescent="0.25">
      <c r="B642" s="371" t="s">
        <v>218</v>
      </c>
      <c r="C642" s="371" t="s">
        <v>224</v>
      </c>
      <c r="D642" s="371" t="s">
        <v>60</v>
      </c>
      <c r="E642" s="371" t="s">
        <v>2920</v>
      </c>
      <c r="F642" s="360">
        <v>3</v>
      </c>
      <c r="G642" s="360">
        <v>2</v>
      </c>
      <c r="H642" s="360">
        <v>1</v>
      </c>
      <c r="I642" s="360">
        <v>0</v>
      </c>
      <c r="J642" s="360">
        <v>0</v>
      </c>
      <c r="K642" s="360">
        <v>0</v>
      </c>
      <c r="L642" s="360">
        <v>0</v>
      </c>
    </row>
    <row r="643" spans="2:12" x14ac:dyDescent="0.25">
      <c r="B643" s="371" t="s">
        <v>218</v>
      </c>
      <c r="C643" s="371" t="s">
        <v>224</v>
      </c>
      <c r="D643" s="371" t="s">
        <v>60</v>
      </c>
      <c r="E643" s="371" t="s">
        <v>2277</v>
      </c>
      <c r="F643" s="360">
        <v>13</v>
      </c>
      <c r="G643" s="360">
        <v>7</v>
      </c>
      <c r="H643" s="360">
        <v>6</v>
      </c>
      <c r="I643" s="360">
        <v>10</v>
      </c>
      <c r="J643" s="360">
        <v>9</v>
      </c>
      <c r="K643" s="360">
        <v>1</v>
      </c>
      <c r="L643" s="360">
        <v>0</v>
      </c>
    </row>
    <row r="644" spans="2:12" x14ac:dyDescent="0.25">
      <c r="B644" s="371" t="s">
        <v>218</v>
      </c>
      <c r="C644" s="371" t="s">
        <v>224</v>
      </c>
      <c r="D644" s="371" t="s">
        <v>60</v>
      </c>
      <c r="E644" s="371" t="s">
        <v>969</v>
      </c>
      <c r="F644" s="360">
        <v>198</v>
      </c>
      <c r="G644" s="360">
        <v>112</v>
      </c>
      <c r="H644" s="360">
        <v>86</v>
      </c>
      <c r="I644" s="360">
        <v>94</v>
      </c>
      <c r="J644" s="360">
        <v>54</v>
      </c>
      <c r="K644" s="360">
        <v>40</v>
      </c>
      <c r="L644" s="360">
        <v>0</v>
      </c>
    </row>
    <row r="645" spans="2:12" x14ac:dyDescent="0.25">
      <c r="B645" s="371" t="s">
        <v>218</v>
      </c>
      <c r="C645" s="371" t="s">
        <v>224</v>
      </c>
      <c r="D645" s="371" t="s">
        <v>60</v>
      </c>
      <c r="E645" s="371" t="s">
        <v>2278</v>
      </c>
      <c r="F645" s="360">
        <v>14</v>
      </c>
      <c r="G645" s="360">
        <v>8</v>
      </c>
      <c r="H645" s="360">
        <v>6</v>
      </c>
      <c r="I645" s="360">
        <v>0</v>
      </c>
      <c r="J645" s="360">
        <v>0</v>
      </c>
      <c r="K645" s="360">
        <v>0</v>
      </c>
      <c r="L645" s="360">
        <v>0</v>
      </c>
    </row>
    <row r="646" spans="2:12" x14ac:dyDescent="0.25">
      <c r="B646" s="371" t="s">
        <v>218</v>
      </c>
      <c r="C646" s="371" t="s">
        <v>224</v>
      </c>
      <c r="D646" s="371" t="s">
        <v>60</v>
      </c>
      <c r="E646" s="371" t="s">
        <v>2921</v>
      </c>
      <c r="F646" s="360">
        <v>3</v>
      </c>
      <c r="G646" s="360">
        <v>1</v>
      </c>
      <c r="H646" s="360">
        <v>2</v>
      </c>
      <c r="I646" s="360">
        <v>1</v>
      </c>
      <c r="J646" s="360">
        <v>0</v>
      </c>
      <c r="K646" s="360">
        <v>1</v>
      </c>
      <c r="L646" s="360">
        <v>0</v>
      </c>
    </row>
    <row r="647" spans="2:12" x14ac:dyDescent="0.25">
      <c r="B647" s="371" t="s">
        <v>218</v>
      </c>
      <c r="C647" s="371" t="s">
        <v>224</v>
      </c>
      <c r="D647" s="371" t="s">
        <v>60</v>
      </c>
      <c r="E647" s="371" t="s">
        <v>1922</v>
      </c>
      <c r="F647" s="360">
        <v>7</v>
      </c>
      <c r="G647" s="360">
        <v>2</v>
      </c>
      <c r="H647" s="360">
        <v>5</v>
      </c>
      <c r="I647" s="360">
        <v>2</v>
      </c>
      <c r="J647" s="360">
        <v>1</v>
      </c>
      <c r="K647" s="360">
        <v>1</v>
      </c>
      <c r="L647" s="360">
        <v>0</v>
      </c>
    </row>
    <row r="648" spans="2:12" x14ac:dyDescent="0.25">
      <c r="B648" s="371" t="s">
        <v>218</v>
      </c>
      <c r="C648" s="371" t="s">
        <v>224</v>
      </c>
      <c r="D648" s="371" t="s">
        <v>60</v>
      </c>
      <c r="E648" s="371" t="s">
        <v>970</v>
      </c>
      <c r="F648" s="360">
        <v>47</v>
      </c>
      <c r="G648" s="360">
        <v>20</v>
      </c>
      <c r="H648" s="360">
        <v>27</v>
      </c>
      <c r="I648" s="360">
        <v>18</v>
      </c>
      <c r="J648" s="360">
        <v>11</v>
      </c>
      <c r="K648" s="360">
        <v>7</v>
      </c>
      <c r="L648" s="360">
        <v>0</v>
      </c>
    </row>
    <row r="649" spans="2:12" x14ac:dyDescent="0.25">
      <c r="B649" s="371" t="s">
        <v>218</v>
      </c>
      <c r="C649" s="371" t="s">
        <v>224</v>
      </c>
      <c r="D649" s="371" t="s">
        <v>60</v>
      </c>
      <c r="E649" s="371" t="s">
        <v>2279</v>
      </c>
      <c r="F649" s="360">
        <v>373</v>
      </c>
      <c r="G649" s="360">
        <v>179</v>
      </c>
      <c r="H649" s="360">
        <v>194</v>
      </c>
      <c r="I649" s="360">
        <v>100</v>
      </c>
      <c r="J649" s="360">
        <v>59</v>
      </c>
      <c r="K649" s="360">
        <v>41</v>
      </c>
      <c r="L649" s="360">
        <v>0</v>
      </c>
    </row>
    <row r="650" spans="2:12" x14ac:dyDescent="0.25">
      <c r="B650" s="371" t="s">
        <v>218</v>
      </c>
      <c r="C650" s="371" t="s">
        <v>224</v>
      </c>
      <c r="D650" s="371" t="s">
        <v>60</v>
      </c>
      <c r="E650" s="371" t="s">
        <v>2280</v>
      </c>
      <c r="F650" s="360">
        <v>32</v>
      </c>
      <c r="G650" s="360">
        <v>15</v>
      </c>
      <c r="H650" s="360">
        <v>17</v>
      </c>
      <c r="I650" s="360">
        <v>9</v>
      </c>
      <c r="J650" s="360">
        <v>6</v>
      </c>
      <c r="K650" s="360">
        <v>3</v>
      </c>
      <c r="L650" s="360">
        <v>0</v>
      </c>
    </row>
    <row r="651" spans="2:12" x14ac:dyDescent="0.25">
      <c r="B651" s="371" t="s">
        <v>218</v>
      </c>
      <c r="C651" s="371" t="s">
        <v>224</v>
      </c>
      <c r="D651" s="371" t="s">
        <v>60</v>
      </c>
      <c r="E651" s="371" t="s">
        <v>2281</v>
      </c>
      <c r="F651" s="360">
        <v>6</v>
      </c>
      <c r="G651" s="360">
        <v>2</v>
      </c>
      <c r="H651" s="360">
        <v>4</v>
      </c>
      <c r="I651" s="360">
        <v>5</v>
      </c>
      <c r="J651" s="360">
        <v>4</v>
      </c>
      <c r="K651" s="360">
        <v>1</v>
      </c>
      <c r="L651" s="360">
        <v>0</v>
      </c>
    </row>
    <row r="652" spans="2:12" x14ac:dyDescent="0.25">
      <c r="B652" s="371" t="s">
        <v>218</v>
      </c>
      <c r="C652" s="371" t="s">
        <v>224</v>
      </c>
      <c r="D652" s="371" t="s">
        <v>60</v>
      </c>
      <c r="E652" s="371" t="s">
        <v>2721</v>
      </c>
      <c r="F652" s="360">
        <v>4</v>
      </c>
      <c r="G652" s="360">
        <v>3</v>
      </c>
      <c r="H652" s="360">
        <v>1</v>
      </c>
      <c r="I652" s="360">
        <v>0</v>
      </c>
      <c r="J652" s="360">
        <v>0</v>
      </c>
      <c r="K652" s="360">
        <v>0</v>
      </c>
      <c r="L652" s="360">
        <v>0</v>
      </c>
    </row>
    <row r="653" spans="2:12" x14ac:dyDescent="0.25">
      <c r="B653" s="371" t="s">
        <v>218</v>
      </c>
      <c r="C653" s="371" t="s">
        <v>224</v>
      </c>
      <c r="D653" s="371" t="s">
        <v>60</v>
      </c>
      <c r="E653" s="371" t="s">
        <v>2282</v>
      </c>
      <c r="F653" s="360">
        <v>17492</v>
      </c>
      <c r="G653" s="360">
        <v>7869</v>
      </c>
      <c r="H653" s="360">
        <v>9623</v>
      </c>
      <c r="I653" s="360">
        <v>3326</v>
      </c>
      <c r="J653" s="360">
        <v>1985</v>
      </c>
      <c r="K653" s="360">
        <v>1340</v>
      </c>
      <c r="L653" s="360">
        <v>1</v>
      </c>
    </row>
    <row r="654" spans="2:12" x14ac:dyDescent="0.25">
      <c r="B654" s="371" t="s">
        <v>218</v>
      </c>
      <c r="C654" s="371" t="s">
        <v>224</v>
      </c>
      <c r="D654" s="371" t="s">
        <v>60</v>
      </c>
      <c r="E654" s="371" t="s">
        <v>2922</v>
      </c>
      <c r="F654" s="360">
        <v>1</v>
      </c>
      <c r="G654" s="360">
        <v>1</v>
      </c>
      <c r="H654" s="360">
        <v>0</v>
      </c>
      <c r="I654" s="360">
        <v>2</v>
      </c>
      <c r="J654" s="360">
        <v>2</v>
      </c>
      <c r="K654" s="360">
        <v>0</v>
      </c>
      <c r="L654" s="360">
        <v>0</v>
      </c>
    </row>
    <row r="655" spans="2:12" x14ac:dyDescent="0.25">
      <c r="B655" s="371" t="s">
        <v>218</v>
      </c>
      <c r="C655" s="371" t="s">
        <v>224</v>
      </c>
      <c r="D655" s="371" t="s">
        <v>60</v>
      </c>
      <c r="E655" s="371" t="s">
        <v>971</v>
      </c>
      <c r="F655" s="360">
        <v>22</v>
      </c>
      <c r="G655" s="360">
        <v>11</v>
      </c>
      <c r="H655" s="360">
        <v>11</v>
      </c>
      <c r="I655" s="360">
        <v>19</v>
      </c>
      <c r="J655" s="360">
        <v>18</v>
      </c>
      <c r="K655" s="360">
        <v>1</v>
      </c>
      <c r="L655" s="360">
        <v>0</v>
      </c>
    </row>
    <row r="656" spans="2:12" x14ac:dyDescent="0.25">
      <c r="B656" s="371" t="s">
        <v>218</v>
      </c>
      <c r="C656" s="371" t="s">
        <v>224</v>
      </c>
      <c r="D656" s="371" t="s">
        <v>60</v>
      </c>
      <c r="E656" s="371" t="s">
        <v>2283</v>
      </c>
      <c r="F656" s="360">
        <v>211</v>
      </c>
      <c r="G656" s="360">
        <v>132</v>
      </c>
      <c r="H656" s="360">
        <v>79</v>
      </c>
      <c r="I656" s="360">
        <v>114</v>
      </c>
      <c r="J656" s="360">
        <v>68</v>
      </c>
      <c r="K656" s="360">
        <v>46</v>
      </c>
      <c r="L656" s="360">
        <v>0</v>
      </c>
    </row>
    <row r="657" spans="2:12" x14ac:dyDescent="0.25">
      <c r="B657" s="371" t="s">
        <v>218</v>
      </c>
      <c r="C657" s="371" t="s">
        <v>224</v>
      </c>
      <c r="D657" s="371" t="s">
        <v>60</v>
      </c>
      <c r="E657" s="371" t="s">
        <v>2284</v>
      </c>
      <c r="F657" s="360">
        <v>14</v>
      </c>
      <c r="G657" s="360">
        <v>6</v>
      </c>
      <c r="H657" s="360">
        <v>8</v>
      </c>
      <c r="I657" s="360">
        <v>10</v>
      </c>
      <c r="J657" s="360">
        <v>9</v>
      </c>
      <c r="K657" s="360">
        <v>1</v>
      </c>
      <c r="L657" s="360">
        <v>0</v>
      </c>
    </row>
    <row r="658" spans="2:12" x14ac:dyDescent="0.25">
      <c r="B658" s="371" t="s">
        <v>218</v>
      </c>
      <c r="C658" s="371" t="s">
        <v>224</v>
      </c>
      <c r="D658" s="371" t="s">
        <v>60</v>
      </c>
      <c r="E658" s="371" t="s">
        <v>972</v>
      </c>
      <c r="F658" s="360">
        <v>5</v>
      </c>
      <c r="G658" s="360">
        <v>3</v>
      </c>
      <c r="H658" s="360">
        <v>2</v>
      </c>
      <c r="I658" s="360">
        <v>9</v>
      </c>
      <c r="J658" s="360">
        <v>7</v>
      </c>
      <c r="K658" s="360">
        <v>2</v>
      </c>
      <c r="L658" s="360">
        <v>0</v>
      </c>
    </row>
    <row r="659" spans="2:12" x14ac:dyDescent="0.25">
      <c r="B659" s="371" t="s">
        <v>218</v>
      </c>
      <c r="C659" s="371" t="s">
        <v>224</v>
      </c>
      <c r="D659" s="371" t="s">
        <v>60</v>
      </c>
      <c r="E659" s="371" t="s">
        <v>973</v>
      </c>
      <c r="F659" s="360">
        <v>0</v>
      </c>
      <c r="G659" s="360">
        <v>0</v>
      </c>
      <c r="H659" s="360">
        <v>0</v>
      </c>
      <c r="I659" s="360">
        <v>5</v>
      </c>
      <c r="J659" s="360">
        <v>3</v>
      </c>
      <c r="K659" s="360">
        <v>2</v>
      </c>
      <c r="L659" s="360">
        <v>0</v>
      </c>
    </row>
    <row r="660" spans="2:12" x14ac:dyDescent="0.25">
      <c r="B660" s="371" t="s">
        <v>218</v>
      </c>
      <c r="C660" s="371" t="s">
        <v>224</v>
      </c>
      <c r="D660" s="371" t="s">
        <v>60</v>
      </c>
      <c r="E660" s="371" t="s">
        <v>2285</v>
      </c>
      <c r="F660" s="360">
        <v>3</v>
      </c>
      <c r="G660" s="360">
        <v>2</v>
      </c>
      <c r="H660" s="360">
        <v>1</v>
      </c>
      <c r="I660" s="360">
        <v>8</v>
      </c>
      <c r="J660" s="360">
        <v>6</v>
      </c>
      <c r="K660" s="360">
        <v>2</v>
      </c>
      <c r="L660" s="360">
        <v>0</v>
      </c>
    </row>
    <row r="661" spans="2:12" x14ac:dyDescent="0.25">
      <c r="B661" s="371" t="s">
        <v>218</v>
      </c>
      <c r="C661" s="371" t="s">
        <v>224</v>
      </c>
      <c r="D661" s="371" t="s">
        <v>60</v>
      </c>
      <c r="E661" s="371" t="s">
        <v>974</v>
      </c>
      <c r="F661" s="360">
        <v>4</v>
      </c>
      <c r="G661" s="360">
        <v>2</v>
      </c>
      <c r="H661" s="360">
        <v>2</v>
      </c>
      <c r="I661" s="360">
        <v>4</v>
      </c>
      <c r="J661" s="360">
        <v>2</v>
      </c>
      <c r="K661" s="360">
        <v>2</v>
      </c>
      <c r="L661" s="360">
        <v>0</v>
      </c>
    </row>
    <row r="662" spans="2:12" x14ac:dyDescent="0.25">
      <c r="B662" s="371" t="s">
        <v>218</v>
      </c>
      <c r="C662" s="371" t="s">
        <v>224</v>
      </c>
      <c r="D662" s="371" t="s">
        <v>60</v>
      </c>
      <c r="E662" s="371" t="s">
        <v>975</v>
      </c>
      <c r="F662" s="360">
        <v>8</v>
      </c>
      <c r="G662" s="360">
        <v>3</v>
      </c>
      <c r="H662" s="360">
        <v>5</v>
      </c>
      <c r="I662" s="360">
        <v>4</v>
      </c>
      <c r="J662" s="360">
        <v>4</v>
      </c>
      <c r="K662" s="360">
        <v>0</v>
      </c>
      <c r="L662" s="360">
        <v>0</v>
      </c>
    </row>
    <row r="663" spans="2:12" x14ac:dyDescent="0.25">
      <c r="B663" s="371" t="s">
        <v>218</v>
      </c>
      <c r="C663" s="371" t="s">
        <v>224</v>
      </c>
      <c r="D663" s="371" t="s">
        <v>60</v>
      </c>
      <c r="E663" s="371" t="s">
        <v>976</v>
      </c>
      <c r="F663" s="360">
        <v>18</v>
      </c>
      <c r="G663" s="360">
        <v>11</v>
      </c>
      <c r="H663" s="360">
        <v>7</v>
      </c>
      <c r="I663" s="360">
        <v>6</v>
      </c>
      <c r="J663" s="360">
        <v>3</v>
      </c>
      <c r="K663" s="360">
        <v>3</v>
      </c>
      <c r="L663" s="360">
        <v>0</v>
      </c>
    </row>
    <row r="664" spans="2:12" x14ac:dyDescent="0.25">
      <c r="B664" s="371" t="s">
        <v>218</v>
      </c>
      <c r="C664" s="371" t="s">
        <v>224</v>
      </c>
      <c r="D664" s="371" t="s">
        <v>60</v>
      </c>
      <c r="E664" s="371" t="s">
        <v>977</v>
      </c>
      <c r="F664" s="360">
        <v>349</v>
      </c>
      <c r="G664" s="360">
        <v>188</v>
      </c>
      <c r="H664" s="360">
        <v>161</v>
      </c>
      <c r="I664" s="360">
        <v>169</v>
      </c>
      <c r="J664" s="360">
        <v>112</v>
      </c>
      <c r="K664" s="360">
        <v>57</v>
      </c>
      <c r="L664" s="360">
        <v>0</v>
      </c>
    </row>
    <row r="665" spans="2:12" x14ac:dyDescent="0.25">
      <c r="B665" s="371" t="s">
        <v>218</v>
      </c>
      <c r="C665" s="371" t="s">
        <v>224</v>
      </c>
      <c r="D665" s="371" t="s">
        <v>60</v>
      </c>
      <c r="E665" s="371" t="s">
        <v>978</v>
      </c>
      <c r="F665" s="360">
        <v>421</v>
      </c>
      <c r="G665" s="360">
        <v>217</v>
      </c>
      <c r="H665" s="360">
        <v>204</v>
      </c>
      <c r="I665" s="360">
        <v>314</v>
      </c>
      <c r="J665" s="360">
        <v>228</v>
      </c>
      <c r="K665" s="360">
        <v>86</v>
      </c>
      <c r="L665" s="360">
        <v>0</v>
      </c>
    </row>
    <row r="666" spans="2:12" x14ac:dyDescent="0.25">
      <c r="B666" s="371" t="s">
        <v>218</v>
      </c>
      <c r="C666" s="371" t="s">
        <v>224</v>
      </c>
      <c r="D666" s="371" t="s">
        <v>60</v>
      </c>
      <c r="E666" s="371" t="s">
        <v>979</v>
      </c>
      <c r="F666" s="360">
        <v>4</v>
      </c>
      <c r="G666" s="360">
        <v>2</v>
      </c>
      <c r="H666" s="360">
        <v>2</v>
      </c>
      <c r="I666" s="360">
        <v>5</v>
      </c>
      <c r="J666" s="360">
        <v>3</v>
      </c>
      <c r="K666" s="360">
        <v>2</v>
      </c>
      <c r="L666" s="360">
        <v>0</v>
      </c>
    </row>
    <row r="667" spans="2:12" x14ac:dyDescent="0.25">
      <c r="B667" s="371" t="s">
        <v>218</v>
      </c>
      <c r="C667" s="371" t="s">
        <v>224</v>
      </c>
      <c r="D667" s="371" t="s">
        <v>60</v>
      </c>
      <c r="E667" s="371" t="s">
        <v>980</v>
      </c>
      <c r="F667" s="360">
        <v>59</v>
      </c>
      <c r="G667" s="360">
        <v>33</v>
      </c>
      <c r="H667" s="360">
        <v>26</v>
      </c>
      <c r="I667" s="360">
        <v>21</v>
      </c>
      <c r="J667" s="360">
        <v>12</v>
      </c>
      <c r="K667" s="360">
        <v>9</v>
      </c>
      <c r="L667" s="360">
        <v>0</v>
      </c>
    </row>
    <row r="668" spans="2:12" x14ac:dyDescent="0.25">
      <c r="B668" s="371" t="s">
        <v>218</v>
      </c>
      <c r="C668" s="371" t="s">
        <v>224</v>
      </c>
      <c r="D668" s="371" t="s">
        <v>60</v>
      </c>
      <c r="E668" s="371" t="s">
        <v>2286</v>
      </c>
      <c r="F668" s="360">
        <v>2</v>
      </c>
      <c r="G668" s="360">
        <v>2</v>
      </c>
      <c r="H668" s="360">
        <v>0</v>
      </c>
      <c r="I668" s="360">
        <v>3</v>
      </c>
      <c r="J668" s="360">
        <v>2</v>
      </c>
      <c r="K668" s="360">
        <v>1</v>
      </c>
      <c r="L668" s="360">
        <v>0</v>
      </c>
    </row>
    <row r="669" spans="2:12" x14ac:dyDescent="0.25">
      <c r="B669" s="371" t="s">
        <v>218</v>
      </c>
      <c r="C669" s="371" t="s">
        <v>224</v>
      </c>
      <c r="D669" s="371" t="s">
        <v>60</v>
      </c>
      <c r="E669" s="371" t="s">
        <v>2287</v>
      </c>
      <c r="F669" s="360">
        <v>2</v>
      </c>
      <c r="G669" s="360">
        <v>0</v>
      </c>
      <c r="H669" s="360">
        <v>2</v>
      </c>
      <c r="I669" s="360">
        <v>4</v>
      </c>
      <c r="J669" s="360">
        <v>3</v>
      </c>
      <c r="K669" s="360">
        <v>1</v>
      </c>
      <c r="L669" s="360">
        <v>0</v>
      </c>
    </row>
    <row r="670" spans="2:12" x14ac:dyDescent="0.25">
      <c r="B670" s="371" t="s">
        <v>218</v>
      </c>
      <c r="C670" s="371" t="s">
        <v>224</v>
      </c>
      <c r="D670" s="371" t="s">
        <v>60</v>
      </c>
      <c r="E670" s="371" t="s">
        <v>2592</v>
      </c>
      <c r="F670" s="360">
        <v>2</v>
      </c>
      <c r="G670" s="360">
        <v>1</v>
      </c>
      <c r="H670" s="360">
        <v>1</v>
      </c>
      <c r="I670" s="360">
        <v>5</v>
      </c>
      <c r="J670" s="360">
        <v>4</v>
      </c>
      <c r="K670" s="360">
        <v>1</v>
      </c>
      <c r="L670" s="360">
        <v>0</v>
      </c>
    </row>
    <row r="671" spans="2:12" x14ac:dyDescent="0.25">
      <c r="B671" s="371" t="s">
        <v>218</v>
      </c>
      <c r="C671" s="371" t="s">
        <v>224</v>
      </c>
      <c r="D671" s="371" t="s">
        <v>60</v>
      </c>
      <c r="E671" s="371" t="s">
        <v>2593</v>
      </c>
      <c r="F671" s="360">
        <v>29</v>
      </c>
      <c r="G671" s="360">
        <v>12</v>
      </c>
      <c r="H671" s="360">
        <v>17</v>
      </c>
      <c r="I671" s="360">
        <v>10</v>
      </c>
      <c r="J671" s="360">
        <v>7</v>
      </c>
      <c r="K671" s="360">
        <v>3</v>
      </c>
      <c r="L671" s="360">
        <v>0</v>
      </c>
    </row>
    <row r="672" spans="2:12" x14ac:dyDescent="0.25">
      <c r="B672" s="371" t="s">
        <v>218</v>
      </c>
      <c r="C672" s="371" t="s">
        <v>224</v>
      </c>
      <c r="D672" s="371" t="s">
        <v>60</v>
      </c>
      <c r="E672" s="371" t="s">
        <v>2722</v>
      </c>
      <c r="F672" s="360">
        <v>3</v>
      </c>
      <c r="G672" s="360">
        <v>3</v>
      </c>
      <c r="H672" s="360">
        <v>0</v>
      </c>
      <c r="I672" s="360">
        <v>2</v>
      </c>
      <c r="J672" s="360">
        <v>0</v>
      </c>
      <c r="K672" s="360">
        <v>2</v>
      </c>
      <c r="L672" s="360">
        <v>0</v>
      </c>
    </row>
    <row r="673" spans="2:12" x14ac:dyDescent="0.25">
      <c r="B673" s="371" t="s">
        <v>218</v>
      </c>
      <c r="C673" s="371" t="s">
        <v>224</v>
      </c>
      <c r="D673" s="371" t="s">
        <v>60</v>
      </c>
      <c r="E673" s="371" t="s">
        <v>2594</v>
      </c>
      <c r="F673" s="360">
        <v>0</v>
      </c>
      <c r="G673" s="360">
        <v>0</v>
      </c>
      <c r="H673" s="360">
        <v>0</v>
      </c>
      <c r="I673" s="360">
        <v>1</v>
      </c>
      <c r="J673" s="360">
        <v>1</v>
      </c>
      <c r="K673" s="360">
        <v>0</v>
      </c>
      <c r="L673" s="360">
        <v>0</v>
      </c>
    </row>
    <row r="674" spans="2:12" x14ac:dyDescent="0.25">
      <c r="B674" s="371" t="s">
        <v>218</v>
      </c>
      <c r="C674" s="371" t="s">
        <v>224</v>
      </c>
      <c r="D674" s="371" t="s">
        <v>60</v>
      </c>
      <c r="E674" s="371" t="s">
        <v>2288</v>
      </c>
      <c r="F674" s="360">
        <v>0</v>
      </c>
      <c r="G674" s="360">
        <v>0</v>
      </c>
      <c r="H674" s="360">
        <v>0</v>
      </c>
      <c r="I674" s="360">
        <v>1</v>
      </c>
      <c r="J674" s="360">
        <v>1</v>
      </c>
      <c r="K674" s="360">
        <v>0</v>
      </c>
      <c r="L674" s="360">
        <v>0</v>
      </c>
    </row>
    <row r="675" spans="2:12" x14ac:dyDescent="0.25">
      <c r="B675" s="371" t="s">
        <v>218</v>
      </c>
      <c r="C675" s="371" t="s">
        <v>224</v>
      </c>
      <c r="D675" s="371" t="s">
        <v>60</v>
      </c>
      <c r="E675" s="371" t="s">
        <v>1923</v>
      </c>
      <c r="F675" s="360">
        <v>22</v>
      </c>
      <c r="G675" s="360">
        <v>12</v>
      </c>
      <c r="H675" s="360">
        <v>10</v>
      </c>
      <c r="I675" s="360">
        <v>24</v>
      </c>
      <c r="J675" s="360">
        <v>12</v>
      </c>
      <c r="K675" s="360">
        <v>12</v>
      </c>
      <c r="L675" s="360">
        <v>0</v>
      </c>
    </row>
    <row r="676" spans="2:12" x14ac:dyDescent="0.25">
      <c r="B676" s="371" t="s">
        <v>218</v>
      </c>
      <c r="C676" s="371" t="s">
        <v>224</v>
      </c>
      <c r="D676" s="371" t="s">
        <v>60</v>
      </c>
      <c r="E676" s="371" t="s">
        <v>157</v>
      </c>
      <c r="F676" s="360">
        <v>18669</v>
      </c>
      <c r="G676" s="360">
        <v>10010</v>
      </c>
      <c r="H676" s="360">
        <v>8659</v>
      </c>
      <c r="I676" s="360">
        <v>10127</v>
      </c>
      <c r="J676" s="360">
        <v>6670</v>
      </c>
      <c r="K676" s="360">
        <v>3457</v>
      </c>
      <c r="L676" s="360">
        <v>0</v>
      </c>
    </row>
    <row r="677" spans="2:12" x14ac:dyDescent="0.25">
      <c r="B677" s="371" t="s">
        <v>218</v>
      </c>
      <c r="C677" s="371" t="s">
        <v>224</v>
      </c>
      <c r="D677" s="371" t="s">
        <v>60</v>
      </c>
      <c r="E677" s="371" t="s">
        <v>981</v>
      </c>
      <c r="F677" s="360">
        <v>26</v>
      </c>
      <c r="G677" s="360">
        <v>13</v>
      </c>
      <c r="H677" s="360">
        <v>13</v>
      </c>
      <c r="I677" s="360">
        <v>10</v>
      </c>
      <c r="J677" s="360">
        <v>6</v>
      </c>
      <c r="K677" s="360">
        <v>4</v>
      </c>
      <c r="L677" s="360">
        <v>0</v>
      </c>
    </row>
    <row r="678" spans="2:12" s="154" customFormat="1" x14ac:dyDescent="0.2">
      <c r="B678" s="371" t="s">
        <v>218</v>
      </c>
      <c r="C678" s="371" t="s">
        <v>224</v>
      </c>
      <c r="D678" s="371" t="s">
        <v>60</v>
      </c>
      <c r="E678" s="371" t="s">
        <v>982</v>
      </c>
      <c r="F678" s="360">
        <v>18</v>
      </c>
      <c r="G678" s="360">
        <v>8</v>
      </c>
      <c r="H678" s="360">
        <v>10</v>
      </c>
      <c r="I678" s="360">
        <v>38</v>
      </c>
      <c r="J678" s="360">
        <v>31</v>
      </c>
      <c r="K678" s="360">
        <v>7</v>
      </c>
      <c r="L678" s="360">
        <v>0</v>
      </c>
    </row>
    <row r="679" spans="2:12" x14ac:dyDescent="0.25">
      <c r="B679" s="371" t="s">
        <v>218</v>
      </c>
      <c r="C679" s="371" t="s">
        <v>224</v>
      </c>
      <c r="D679" s="371" t="s">
        <v>60</v>
      </c>
      <c r="E679" s="371" t="s">
        <v>983</v>
      </c>
      <c r="F679" s="360">
        <v>1039</v>
      </c>
      <c r="G679" s="360">
        <v>537</v>
      </c>
      <c r="H679" s="360">
        <v>502</v>
      </c>
      <c r="I679" s="360">
        <v>1071</v>
      </c>
      <c r="J679" s="360">
        <v>645</v>
      </c>
      <c r="K679" s="360">
        <v>426</v>
      </c>
      <c r="L679" s="360">
        <v>0</v>
      </c>
    </row>
    <row r="680" spans="2:12" x14ac:dyDescent="0.25">
      <c r="B680" s="371" t="s">
        <v>218</v>
      </c>
      <c r="C680" s="371" t="s">
        <v>224</v>
      </c>
      <c r="D680" s="371" t="s">
        <v>60</v>
      </c>
      <c r="E680" s="371" t="s">
        <v>2289</v>
      </c>
      <c r="F680" s="360">
        <v>65</v>
      </c>
      <c r="G680" s="360">
        <v>29</v>
      </c>
      <c r="H680" s="360">
        <v>36</v>
      </c>
      <c r="I680" s="360">
        <v>9</v>
      </c>
      <c r="J680" s="360">
        <v>7</v>
      </c>
      <c r="K680" s="360">
        <v>2</v>
      </c>
      <c r="L680" s="360">
        <v>0</v>
      </c>
    </row>
    <row r="681" spans="2:12" x14ac:dyDescent="0.25">
      <c r="B681" s="371" t="s">
        <v>218</v>
      </c>
      <c r="C681" s="371" t="s">
        <v>224</v>
      </c>
      <c r="D681" s="371" t="s">
        <v>60</v>
      </c>
      <c r="E681" s="371" t="s">
        <v>984</v>
      </c>
      <c r="F681" s="360">
        <v>13</v>
      </c>
      <c r="G681" s="360">
        <v>9</v>
      </c>
      <c r="H681" s="360">
        <v>4</v>
      </c>
      <c r="I681" s="360">
        <v>3</v>
      </c>
      <c r="J681" s="360">
        <v>2</v>
      </c>
      <c r="K681" s="360">
        <v>1</v>
      </c>
      <c r="L681" s="360">
        <v>0</v>
      </c>
    </row>
    <row r="682" spans="2:12" s="154" customFormat="1" x14ac:dyDescent="0.2">
      <c r="B682" s="371" t="s">
        <v>218</v>
      </c>
      <c r="C682" s="371" t="s">
        <v>224</v>
      </c>
      <c r="D682" s="371" t="s">
        <v>60</v>
      </c>
      <c r="E682" s="371" t="s">
        <v>2923</v>
      </c>
      <c r="F682" s="360">
        <v>2</v>
      </c>
      <c r="G682" s="360">
        <v>2</v>
      </c>
      <c r="H682" s="360">
        <v>0</v>
      </c>
      <c r="I682" s="360">
        <v>0</v>
      </c>
      <c r="J682" s="360">
        <v>0</v>
      </c>
      <c r="K682" s="360">
        <v>0</v>
      </c>
      <c r="L682" s="360">
        <v>0</v>
      </c>
    </row>
    <row r="683" spans="2:12" x14ac:dyDescent="0.25">
      <c r="B683" s="371" t="s">
        <v>218</v>
      </c>
      <c r="C683" s="371" t="s">
        <v>224</v>
      </c>
      <c r="D683" s="371" t="s">
        <v>60</v>
      </c>
      <c r="E683" s="371" t="s">
        <v>2723</v>
      </c>
      <c r="F683" s="360">
        <v>2</v>
      </c>
      <c r="G683" s="360">
        <v>2</v>
      </c>
      <c r="H683" s="360">
        <v>0</v>
      </c>
      <c r="I683" s="360">
        <v>1</v>
      </c>
      <c r="J683" s="360">
        <v>1</v>
      </c>
      <c r="K683" s="360">
        <v>0</v>
      </c>
      <c r="L683" s="360">
        <v>0</v>
      </c>
    </row>
    <row r="684" spans="2:12" x14ac:dyDescent="0.25">
      <c r="B684" s="371" t="s">
        <v>218</v>
      </c>
      <c r="C684" s="371" t="s">
        <v>224</v>
      </c>
      <c r="D684" s="371" t="s">
        <v>60</v>
      </c>
      <c r="E684" s="371" t="s">
        <v>985</v>
      </c>
      <c r="F684" s="360">
        <v>23</v>
      </c>
      <c r="G684" s="360">
        <v>13</v>
      </c>
      <c r="H684" s="360">
        <v>10</v>
      </c>
      <c r="I684" s="360">
        <v>25</v>
      </c>
      <c r="J684" s="360">
        <v>19</v>
      </c>
      <c r="K684" s="360">
        <v>6</v>
      </c>
      <c r="L684" s="360">
        <v>0</v>
      </c>
    </row>
    <row r="685" spans="2:12" x14ac:dyDescent="0.25">
      <c r="B685" s="371" t="s">
        <v>218</v>
      </c>
      <c r="C685" s="371" t="s">
        <v>224</v>
      </c>
      <c r="D685" s="371" t="s">
        <v>60</v>
      </c>
      <c r="E685" s="371" t="s">
        <v>2924</v>
      </c>
      <c r="F685" s="360">
        <v>4</v>
      </c>
      <c r="G685" s="360">
        <v>1</v>
      </c>
      <c r="H685" s="360">
        <v>3</v>
      </c>
      <c r="I685" s="360">
        <v>6</v>
      </c>
      <c r="J685" s="360">
        <v>2</v>
      </c>
      <c r="K685" s="360">
        <v>4</v>
      </c>
      <c r="L685" s="360">
        <v>0</v>
      </c>
    </row>
    <row r="686" spans="2:12" x14ac:dyDescent="0.25">
      <c r="B686" s="371" t="s">
        <v>218</v>
      </c>
      <c r="C686" s="371" t="s">
        <v>224</v>
      </c>
      <c r="D686" s="371" t="s">
        <v>60</v>
      </c>
      <c r="E686" s="371" t="s">
        <v>2290</v>
      </c>
      <c r="F686" s="360">
        <v>32</v>
      </c>
      <c r="G686" s="360">
        <v>13</v>
      </c>
      <c r="H686" s="360">
        <v>19</v>
      </c>
      <c r="I686" s="360">
        <v>19</v>
      </c>
      <c r="J686" s="360">
        <v>11</v>
      </c>
      <c r="K686" s="360">
        <v>8</v>
      </c>
      <c r="L686" s="360">
        <v>0</v>
      </c>
    </row>
    <row r="687" spans="2:12" x14ac:dyDescent="0.25">
      <c r="B687" s="371" t="s">
        <v>218</v>
      </c>
      <c r="C687" s="371" t="s">
        <v>224</v>
      </c>
      <c r="D687" s="371" t="s">
        <v>60</v>
      </c>
      <c r="E687" s="371" t="s">
        <v>2841</v>
      </c>
      <c r="F687" s="360">
        <v>11</v>
      </c>
      <c r="G687" s="360">
        <v>5</v>
      </c>
      <c r="H687" s="360">
        <v>6</v>
      </c>
      <c r="I687" s="360">
        <v>7</v>
      </c>
      <c r="J687" s="360">
        <v>6</v>
      </c>
      <c r="K687" s="360">
        <v>1</v>
      </c>
      <c r="L687" s="360">
        <v>0</v>
      </c>
    </row>
    <row r="688" spans="2:12" x14ac:dyDescent="0.25">
      <c r="B688" s="371" t="s">
        <v>218</v>
      </c>
      <c r="C688" s="371" t="s">
        <v>224</v>
      </c>
      <c r="D688" s="371" t="s">
        <v>60</v>
      </c>
      <c r="E688" s="371" t="s">
        <v>2291</v>
      </c>
      <c r="F688" s="360">
        <v>17</v>
      </c>
      <c r="G688" s="360">
        <v>13</v>
      </c>
      <c r="H688" s="360">
        <v>4</v>
      </c>
      <c r="I688" s="360">
        <v>0</v>
      </c>
      <c r="J688" s="360">
        <v>0</v>
      </c>
      <c r="K688" s="360">
        <v>0</v>
      </c>
      <c r="L688" s="360">
        <v>0</v>
      </c>
    </row>
    <row r="689" spans="2:12" x14ac:dyDescent="0.25">
      <c r="B689" s="371" t="s">
        <v>218</v>
      </c>
      <c r="C689" s="371" t="s">
        <v>224</v>
      </c>
      <c r="D689" s="371" t="s">
        <v>60</v>
      </c>
      <c r="E689" s="371" t="s">
        <v>3532</v>
      </c>
      <c r="F689" s="360">
        <v>1</v>
      </c>
      <c r="G689" s="360">
        <v>1</v>
      </c>
      <c r="H689" s="360">
        <v>0</v>
      </c>
      <c r="I689" s="360">
        <v>1</v>
      </c>
      <c r="J689" s="360">
        <v>0</v>
      </c>
      <c r="K689" s="360">
        <v>1</v>
      </c>
      <c r="L689" s="360">
        <v>0</v>
      </c>
    </row>
    <row r="690" spans="2:12" x14ac:dyDescent="0.25">
      <c r="B690" s="371" t="s">
        <v>218</v>
      </c>
      <c r="C690" s="371" t="s">
        <v>224</v>
      </c>
      <c r="D690" s="371" t="s">
        <v>60</v>
      </c>
      <c r="E690" s="371" t="s">
        <v>986</v>
      </c>
      <c r="F690" s="360">
        <v>2</v>
      </c>
      <c r="G690" s="360">
        <v>1</v>
      </c>
      <c r="H690" s="360">
        <v>1</v>
      </c>
      <c r="I690" s="360">
        <v>3</v>
      </c>
      <c r="J690" s="360">
        <v>3</v>
      </c>
      <c r="K690" s="360">
        <v>0</v>
      </c>
      <c r="L690" s="360">
        <v>0</v>
      </c>
    </row>
    <row r="691" spans="2:12" x14ac:dyDescent="0.25">
      <c r="B691" s="371" t="s">
        <v>218</v>
      </c>
      <c r="C691" s="371" t="s">
        <v>224</v>
      </c>
      <c r="D691" s="371" t="s">
        <v>60</v>
      </c>
      <c r="E691" s="371" t="s">
        <v>2925</v>
      </c>
      <c r="F691" s="360">
        <v>0</v>
      </c>
      <c r="G691" s="360">
        <v>0</v>
      </c>
      <c r="H691" s="360">
        <v>0</v>
      </c>
      <c r="I691" s="360">
        <v>2</v>
      </c>
      <c r="J691" s="360">
        <v>1</v>
      </c>
      <c r="K691" s="360">
        <v>1</v>
      </c>
      <c r="L691" s="360">
        <v>0</v>
      </c>
    </row>
    <row r="692" spans="2:12" s="154" customFormat="1" x14ac:dyDescent="0.2">
      <c r="B692" s="371" t="s">
        <v>218</v>
      </c>
      <c r="C692" s="371" t="s">
        <v>224</v>
      </c>
      <c r="D692" s="371" t="s">
        <v>60</v>
      </c>
      <c r="E692" s="371" t="s">
        <v>2292</v>
      </c>
      <c r="F692" s="360">
        <v>2</v>
      </c>
      <c r="G692" s="360">
        <v>1</v>
      </c>
      <c r="H692" s="360">
        <v>1</v>
      </c>
      <c r="I692" s="360">
        <v>2</v>
      </c>
      <c r="J692" s="360">
        <v>1</v>
      </c>
      <c r="K692" s="360">
        <v>1</v>
      </c>
      <c r="L692" s="360">
        <v>0</v>
      </c>
    </row>
    <row r="693" spans="2:12" x14ac:dyDescent="0.25">
      <c r="B693" s="371" t="s">
        <v>218</v>
      </c>
      <c r="C693" s="371" t="s">
        <v>224</v>
      </c>
      <c r="D693" s="371" t="s">
        <v>60</v>
      </c>
      <c r="E693" s="371" t="s">
        <v>987</v>
      </c>
      <c r="F693" s="360">
        <v>5</v>
      </c>
      <c r="G693" s="360">
        <v>5</v>
      </c>
      <c r="H693" s="360">
        <v>0</v>
      </c>
      <c r="I693" s="360">
        <v>3</v>
      </c>
      <c r="J693" s="360">
        <v>2</v>
      </c>
      <c r="K693" s="360">
        <v>1</v>
      </c>
      <c r="L693" s="360">
        <v>0</v>
      </c>
    </row>
    <row r="694" spans="2:12" x14ac:dyDescent="0.25">
      <c r="B694" s="371" t="s">
        <v>218</v>
      </c>
      <c r="C694" s="371" t="s">
        <v>224</v>
      </c>
      <c r="D694" s="371" t="s">
        <v>60</v>
      </c>
      <c r="E694" s="371" t="s">
        <v>1924</v>
      </c>
      <c r="F694" s="360">
        <v>0</v>
      </c>
      <c r="G694" s="360">
        <v>0</v>
      </c>
      <c r="H694" s="360">
        <v>0</v>
      </c>
      <c r="I694" s="360">
        <v>2</v>
      </c>
      <c r="J694" s="360">
        <v>1</v>
      </c>
      <c r="K694" s="360">
        <v>1</v>
      </c>
      <c r="L694" s="360">
        <v>0</v>
      </c>
    </row>
    <row r="695" spans="2:12" x14ac:dyDescent="0.25">
      <c r="B695" s="371" t="s">
        <v>218</v>
      </c>
      <c r="C695" s="371" t="s">
        <v>224</v>
      </c>
      <c r="D695" s="371" t="s">
        <v>60</v>
      </c>
      <c r="E695" s="371" t="s">
        <v>988</v>
      </c>
      <c r="F695" s="360">
        <v>13</v>
      </c>
      <c r="G695" s="360">
        <v>7</v>
      </c>
      <c r="H695" s="360">
        <v>6</v>
      </c>
      <c r="I695" s="360">
        <v>9</v>
      </c>
      <c r="J695" s="360">
        <v>5</v>
      </c>
      <c r="K695" s="360">
        <v>4</v>
      </c>
      <c r="L695" s="360">
        <v>0</v>
      </c>
    </row>
    <row r="696" spans="2:12" x14ac:dyDescent="0.25">
      <c r="B696" s="371" t="s">
        <v>218</v>
      </c>
      <c r="C696" s="371" t="s">
        <v>224</v>
      </c>
      <c r="D696" s="371" t="s">
        <v>60</v>
      </c>
      <c r="E696" s="371" t="s">
        <v>2724</v>
      </c>
      <c r="F696" s="360">
        <v>1</v>
      </c>
      <c r="G696" s="360">
        <v>0</v>
      </c>
      <c r="H696" s="360">
        <v>1</v>
      </c>
      <c r="I696" s="360">
        <v>1</v>
      </c>
      <c r="J696" s="360">
        <v>0</v>
      </c>
      <c r="K696" s="360">
        <v>1</v>
      </c>
      <c r="L696" s="360">
        <v>0</v>
      </c>
    </row>
    <row r="697" spans="2:12" x14ac:dyDescent="0.25">
      <c r="B697" s="371" t="s">
        <v>218</v>
      </c>
      <c r="C697" s="371" t="s">
        <v>224</v>
      </c>
      <c r="D697" s="371" t="s">
        <v>60</v>
      </c>
      <c r="E697" s="371" t="s">
        <v>989</v>
      </c>
      <c r="F697" s="360">
        <v>4</v>
      </c>
      <c r="G697" s="360">
        <v>1</v>
      </c>
      <c r="H697" s="360">
        <v>3</v>
      </c>
      <c r="I697" s="360">
        <v>2</v>
      </c>
      <c r="J697" s="360">
        <v>0</v>
      </c>
      <c r="K697" s="360">
        <v>2</v>
      </c>
      <c r="L697" s="360">
        <v>0</v>
      </c>
    </row>
    <row r="698" spans="2:12" x14ac:dyDescent="0.25">
      <c r="B698" s="371" t="s">
        <v>218</v>
      </c>
      <c r="C698" s="371" t="s">
        <v>224</v>
      </c>
      <c r="D698" s="371" t="s">
        <v>60</v>
      </c>
      <c r="E698" s="371" t="s">
        <v>990</v>
      </c>
      <c r="F698" s="360">
        <v>2</v>
      </c>
      <c r="G698" s="360">
        <v>2</v>
      </c>
      <c r="H698" s="360">
        <v>0</v>
      </c>
      <c r="I698" s="360">
        <v>1</v>
      </c>
      <c r="J698" s="360">
        <v>0</v>
      </c>
      <c r="K698" s="360">
        <v>1</v>
      </c>
      <c r="L698" s="360">
        <v>0</v>
      </c>
    </row>
    <row r="699" spans="2:12" x14ac:dyDescent="0.25">
      <c r="B699" s="371" t="s">
        <v>218</v>
      </c>
      <c r="C699" s="371" t="s">
        <v>224</v>
      </c>
      <c r="D699" s="371" t="s">
        <v>60</v>
      </c>
      <c r="E699" s="371" t="s">
        <v>991</v>
      </c>
      <c r="F699" s="360">
        <v>2</v>
      </c>
      <c r="G699" s="360">
        <v>0</v>
      </c>
      <c r="H699" s="360">
        <v>2</v>
      </c>
      <c r="I699" s="360">
        <v>0</v>
      </c>
      <c r="J699" s="360">
        <v>0</v>
      </c>
      <c r="K699" s="360">
        <v>0</v>
      </c>
      <c r="L699" s="360">
        <v>0</v>
      </c>
    </row>
    <row r="700" spans="2:12" x14ac:dyDescent="0.25">
      <c r="B700" s="371" t="s">
        <v>218</v>
      </c>
      <c r="C700" s="371" t="s">
        <v>224</v>
      </c>
      <c r="D700" s="371" t="s">
        <v>60</v>
      </c>
      <c r="E700" s="371" t="s">
        <v>992</v>
      </c>
      <c r="F700" s="360">
        <v>6</v>
      </c>
      <c r="G700" s="360">
        <v>3</v>
      </c>
      <c r="H700" s="360">
        <v>3</v>
      </c>
      <c r="I700" s="360">
        <v>6</v>
      </c>
      <c r="J700" s="360">
        <v>4</v>
      </c>
      <c r="K700" s="360">
        <v>2</v>
      </c>
      <c r="L700" s="360">
        <v>0</v>
      </c>
    </row>
    <row r="701" spans="2:12" x14ac:dyDescent="0.25">
      <c r="B701" s="371" t="s">
        <v>218</v>
      </c>
      <c r="C701" s="371" t="s">
        <v>224</v>
      </c>
      <c r="D701" s="371" t="s">
        <v>60</v>
      </c>
      <c r="E701" s="371" t="s">
        <v>993</v>
      </c>
      <c r="F701" s="360">
        <v>8</v>
      </c>
      <c r="G701" s="360">
        <v>1</v>
      </c>
      <c r="H701" s="360">
        <v>7</v>
      </c>
      <c r="I701" s="360">
        <v>4</v>
      </c>
      <c r="J701" s="360">
        <v>2</v>
      </c>
      <c r="K701" s="360">
        <v>2</v>
      </c>
      <c r="L701" s="360">
        <v>0</v>
      </c>
    </row>
    <row r="702" spans="2:12" x14ac:dyDescent="0.25">
      <c r="B702" s="371" t="s">
        <v>218</v>
      </c>
      <c r="C702" s="371" t="s">
        <v>224</v>
      </c>
      <c r="D702" s="371" t="s">
        <v>60</v>
      </c>
      <c r="E702" s="371" t="s">
        <v>994</v>
      </c>
      <c r="F702" s="360">
        <v>35</v>
      </c>
      <c r="G702" s="360">
        <v>19</v>
      </c>
      <c r="H702" s="360">
        <v>16</v>
      </c>
      <c r="I702" s="360">
        <v>33</v>
      </c>
      <c r="J702" s="360">
        <v>27</v>
      </c>
      <c r="K702" s="360">
        <v>6</v>
      </c>
      <c r="L702" s="360">
        <v>0</v>
      </c>
    </row>
    <row r="703" spans="2:12" x14ac:dyDescent="0.25">
      <c r="B703" s="371" t="s">
        <v>218</v>
      </c>
      <c r="C703" s="371" t="s">
        <v>224</v>
      </c>
      <c r="D703" s="371" t="s">
        <v>60</v>
      </c>
      <c r="E703" s="371" t="s">
        <v>995</v>
      </c>
      <c r="F703" s="360">
        <v>2</v>
      </c>
      <c r="G703" s="360">
        <v>1</v>
      </c>
      <c r="H703" s="360">
        <v>1</v>
      </c>
      <c r="I703" s="360">
        <v>0</v>
      </c>
      <c r="J703" s="360">
        <v>0</v>
      </c>
      <c r="K703" s="360">
        <v>0</v>
      </c>
      <c r="L703" s="360">
        <v>0</v>
      </c>
    </row>
    <row r="704" spans="2:12" x14ac:dyDescent="0.25">
      <c r="B704" s="371" t="s">
        <v>218</v>
      </c>
      <c r="C704" s="371" t="s">
        <v>224</v>
      </c>
      <c r="D704" s="371" t="s">
        <v>60</v>
      </c>
      <c r="E704" s="371" t="s">
        <v>2689</v>
      </c>
      <c r="F704" s="360">
        <v>1</v>
      </c>
      <c r="G704" s="360">
        <v>0</v>
      </c>
      <c r="H704" s="360">
        <v>1</v>
      </c>
      <c r="I704" s="360">
        <v>2</v>
      </c>
      <c r="J704" s="360">
        <v>1</v>
      </c>
      <c r="K704" s="360">
        <v>1</v>
      </c>
      <c r="L704" s="360">
        <v>0</v>
      </c>
    </row>
    <row r="705" spans="2:12" x14ac:dyDescent="0.25">
      <c r="B705" s="371" t="s">
        <v>218</v>
      </c>
      <c r="C705" s="371" t="s">
        <v>224</v>
      </c>
      <c r="D705" s="371" t="s">
        <v>60</v>
      </c>
      <c r="E705" s="371" t="s">
        <v>2293</v>
      </c>
      <c r="F705" s="360">
        <v>5</v>
      </c>
      <c r="G705" s="360">
        <v>1</v>
      </c>
      <c r="H705" s="360">
        <v>4</v>
      </c>
      <c r="I705" s="360">
        <v>0</v>
      </c>
      <c r="J705" s="360">
        <v>0</v>
      </c>
      <c r="K705" s="360">
        <v>0</v>
      </c>
      <c r="L705" s="360">
        <v>0</v>
      </c>
    </row>
    <row r="706" spans="2:12" x14ac:dyDescent="0.25">
      <c r="B706" s="371" t="s">
        <v>218</v>
      </c>
      <c r="C706" s="371" t="s">
        <v>224</v>
      </c>
      <c r="D706" s="371" t="s">
        <v>61</v>
      </c>
      <c r="E706" s="371" t="s">
        <v>996</v>
      </c>
      <c r="F706" s="360">
        <v>17</v>
      </c>
      <c r="G706" s="360">
        <v>5</v>
      </c>
      <c r="H706" s="360">
        <v>12</v>
      </c>
      <c r="I706" s="360">
        <v>8</v>
      </c>
      <c r="J706" s="360">
        <v>4</v>
      </c>
      <c r="K706" s="360">
        <v>4</v>
      </c>
      <c r="L706" s="360">
        <v>0</v>
      </c>
    </row>
    <row r="707" spans="2:12" x14ac:dyDescent="0.25">
      <c r="B707" s="371" t="s">
        <v>218</v>
      </c>
      <c r="C707" s="371" t="s">
        <v>224</v>
      </c>
      <c r="D707" s="371" t="s">
        <v>61</v>
      </c>
      <c r="E707" s="371" t="s">
        <v>997</v>
      </c>
      <c r="F707" s="360">
        <v>12</v>
      </c>
      <c r="G707" s="360">
        <v>6</v>
      </c>
      <c r="H707" s="360">
        <v>6</v>
      </c>
      <c r="I707" s="360">
        <v>4</v>
      </c>
      <c r="J707" s="360">
        <v>2</v>
      </c>
      <c r="K707" s="360">
        <v>2</v>
      </c>
      <c r="L707" s="360">
        <v>0</v>
      </c>
    </row>
    <row r="708" spans="2:12" x14ac:dyDescent="0.25">
      <c r="B708" s="371" t="s">
        <v>218</v>
      </c>
      <c r="C708" s="371" t="s">
        <v>224</v>
      </c>
      <c r="D708" s="371" t="s">
        <v>61</v>
      </c>
      <c r="E708" s="371" t="s">
        <v>998</v>
      </c>
      <c r="F708" s="360">
        <v>59</v>
      </c>
      <c r="G708" s="360">
        <v>32</v>
      </c>
      <c r="H708" s="360">
        <v>27</v>
      </c>
      <c r="I708" s="360">
        <v>20</v>
      </c>
      <c r="J708" s="360">
        <v>12</v>
      </c>
      <c r="K708" s="360">
        <v>8</v>
      </c>
      <c r="L708" s="360">
        <v>0</v>
      </c>
    </row>
    <row r="709" spans="2:12" x14ac:dyDescent="0.25">
      <c r="B709" s="371" t="s">
        <v>218</v>
      </c>
      <c r="C709" s="371" t="s">
        <v>224</v>
      </c>
      <c r="D709" s="371" t="s">
        <v>61</v>
      </c>
      <c r="E709" s="371" t="s">
        <v>2294</v>
      </c>
      <c r="F709" s="360">
        <v>378</v>
      </c>
      <c r="G709" s="360">
        <v>187</v>
      </c>
      <c r="H709" s="360">
        <v>191</v>
      </c>
      <c r="I709" s="360">
        <v>333</v>
      </c>
      <c r="J709" s="360">
        <v>270</v>
      </c>
      <c r="K709" s="360">
        <v>63</v>
      </c>
      <c r="L709" s="360">
        <v>0</v>
      </c>
    </row>
    <row r="710" spans="2:12" x14ac:dyDescent="0.25">
      <c r="B710" s="371" t="s">
        <v>218</v>
      </c>
      <c r="C710" s="371" t="s">
        <v>224</v>
      </c>
      <c r="D710" s="371" t="s">
        <v>61</v>
      </c>
      <c r="E710" s="371" t="s">
        <v>999</v>
      </c>
      <c r="F710" s="360">
        <v>63</v>
      </c>
      <c r="G710" s="360">
        <v>39</v>
      </c>
      <c r="H710" s="360">
        <v>24</v>
      </c>
      <c r="I710" s="360">
        <v>52</v>
      </c>
      <c r="J710" s="360">
        <v>38</v>
      </c>
      <c r="K710" s="360">
        <v>14</v>
      </c>
      <c r="L710" s="360">
        <v>0</v>
      </c>
    </row>
    <row r="711" spans="2:12" x14ac:dyDescent="0.25">
      <c r="B711" s="371" t="s">
        <v>218</v>
      </c>
      <c r="C711" s="371" t="s">
        <v>224</v>
      </c>
      <c r="D711" s="371" t="s">
        <v>61</v>
      </c>
      <c r="E711" s="371" t="s">
        <v>2295</v>
      </c>
      <c r="F711" s="360">
        <v>43</v>
      </c>
      <c r="G711" s="360">
        <v>20</v>
      </c>
      <c r="H711" s="360">
        <v>23</v>
      </c>
      <c r="I711" s="360">
        <v>89</v>
      </c>
      <c r="J711" s="360">
        <v>78</v>
      </c>
      <c r="K711" s="360">
        <v>11</v>
      </c>
      <c r="L711" s="360">
        <v>0</v>
      </c>
    </row>
    <row r="712" spans="2:12" x14ac:dyDescent="0.25">
      <c r="B712" s="371" t="s">
        <v>218</v>
      </c>
      <c r="C712" s="371" t="s">
        <v>224</v>
      </c>
      <c r="D712" s="371" t="s">
        <v>61</v>
      </c>
      <c r="E712" s="371" t="s">
        <v>1000</v>
      </c>
      <c r="F712" s="360">
        <v>47</v>
      </c>
      <c r="G712" s="360">
        <v>25</v>
      </c>
      <c r="H712" s="360">
        <v>22</v>
      </c>
      <c r="I712" s="360">
        <v>12</v>
      </c>
      <c r="J712" s="360">
        <v>8</v>
      </c>
      <c r="K712" s="360">
        <v>4</v>
      </c>
      <c r="L712" s="360">
        <v>0</v>
      </c>
    </row>
    <row r="713" spans="2:12" x14ac:dyDescent="0.25">
      <c r="B713" s="371" t="s">
        <v>218</v>
      </c>
      <c r="C713" s="371" t="s">
        <v>224</v>
      </c>
      <c r="D713" s="371" t="s">
        <v>61</v>
      </c>
      <c r="E713" s="371" t="s">
        <v>1001</v>
      </c>
      <c r="F713" s="360">
        <v>130</v>
      </c>
      <c r="G713" s="360">
        <v>71</v>
      </c>
      <c r="H713" s="360">
        <v>59</v>
      </c>
      <c r="I713" s="360">
        <v>56</v>
      </c>
      <c r="J713" s="360">
        <v>35</v>
      </c>
      <c r="K713" s="360">
        <v>21</v>
      </c>
      <c r="L713" s="360">
        <v>0</v>
      </c>
    </row>
    <row r="714" spans="2:12" x14ac:dyDescent="0.25">
      <c r="B714" s="371" t="s">
        <v>218</v>
      </c>
      <c r="C714" s="371" t="s">
        <v>224</v>
      </c>
      <c r="D714" s="371" t="s">
        <v>61</v>
      </c>
      <c r="E714" s="371" t="s">
        <v>1002</v>
      </c>
      <c r="F714" s="360">
        <v>4</v>
      </c>
      <c r="G714" s="360">
        <v>2</v>
      </c>
      <c r="H714" s="360">
        <v>2</v>
      </c>
      <c r="I714" s="360">
        <v>23</v>
      </c>
      <c r="J714" s="360">
        <v>22</v>
      </c>
      <c r="K714" s="360">
        <v>1</v>
      </c>
      <c r="L714" s="360">
        <v>0</v>
      </c>
    </row>
    <row r="715" spans="2:12" x14ac:dyDescent="0.25">
      <c r="B715" s="371" t="s">
        <v>218</v>
      </c>
      <c r="C715" s="371" t="s">
        <v>224</v>
      </c>
      <c r="D715" s="371" t="s">
        <v>61</v>
      </c>
      <c r="E715" s="371" t="s">
        <v>1003</v>
      </c>
      <c r="F715" s="360">
        <v>51</v>
      </c>
      <c r="G715" s="360">
        <v>23</v>
      </c>
      <c r="H715" s="360">
        <v>28</v>
      </c>
      <c r="I715" s="360">
        <v>47</v>
      </c>
      <c r="J715" s="360">
        <v>35</v>
      </c>
      <c r="K715" s="360">
        <v>12</v>
      </c>
      <c r="L715" s="360">
        <v>0</v>
      </c>
    </row>
    <row r="716" spans="2:12" x14ac:dyDescent="0.25">
      <c r="B716" s="371" t="s">
        <v>218</v>
      </c>
      <c r="C716" s="371" t="s">
        <v>224</v>
      </c>
      <c r="D716" s="371" t="s">
        <v>61</v>
      </c>
      <c r="E716" s="371" t="s">
        <v>160</v>
      </c>
      <c r="F716" s="360">
        <v>44882</v>
      </c>
      <c r="G716" s="360">
        <v>20787</v>
      </c>
      <c r="H716" s="360">
        <v>24095</v>
      </c>
      <c r="I716" s="360">
        <v>23885</v>
      </c>
      <c r="J716" s="360">
        <v>13959</v>
      </c>
      <c r="K716" s="360">
        <v>9923</v>
      </c>
      <c r="L716" s="360">
        <v>3</v>
      </c>
    </row>
    <row r="717" spans="2:12" x14ac:dyDescent="0.25">
      <c r="B717" s="371" t="s">
        <v>218</v>
      </c>
      <c r="C717" s="371" t="s">
        <v>224</v>
      </c>
      <c r="D717" s="371" t="s">
        <v>61</v>
      </c>
      <c r="E717" s="371" t="s">
        <v>1004</v>
      </c>
      <c r="F717" s="360">
        <v>187</v>
      </c>
      <c r="G717" s="360">
        <v>83</v>
      </c>
      <c r="H717" s="360">
        <v>104</v>
      </c>
      <c r="I717" s="360">
        <v>105</v>
      </c>
      <c r="J717" s="360">
        <v>68</v>
      </c>
      <c r="K717" s="360">
        <v>37</v>
      </c>
      <c r="L717" s="360">
        <v>0</v>
      </c>
    </row>
    <row r="718" spans="2:12" x14ac:dyDescent="0.25">
      <c r="B718" s="371" t="s">
        <v>218</v>
      </c>
      <c r="C718" s="371" t="s">
        <v>224</v>
      </c>
      <c r="D718" s="371" t="s">
        <v>61</v>
      </c>
      <c r="E718" s="371" t="s">
        <v>1005</v>
      </c>
      <c r="F718" s="360">
        <v>31</v>
      </c>
      <c r="G718" s="360">
        <v>8</v>
      </c>
      <c r="H718" s="360">
        <v>23</v>
      </c>
      <c r="I718" s="360">
        <v>9</v>
      </c>
      <c r="J718" s="360">
        <v>3</v>
      </c>
      <c r="K718" s="360">
        <v>6</v>
      </c>
      <c r="L718" s="360">
        <v>0</v>
      </c>
    </row>
    <row r="719" spans="2:12" x14ac:dyDescent="0.25">
      <c r="B719" s="371" t="s">
        <v>218</v>
      </c>
      <c r="C719" s="371" t="s">
        <v>224</v>
      </c>
      <c r="D719" s="371" t="s">
        <v>61</v>
      </c>
      <c r="E719" s="371" t="s">
        <v>2296</v>
      </c>
      <c r="F719" s="360">
        <v>5</v>
      </c>
      <c r="G719" s="360">
        <v>2</v>
      </c>
      <c r="H719" s="360">
        <v>3</v>
      </c>
      <c r="I719" s="360">
        <v>1</v>
      </c>
      <c r="J719" s="360">
        <v>1</v>
      </c>
      <c r="K719" s="360">
        <v>0</v>
      </c>
      <c r="L719" s="360">
        <v>0</v>
      </c>
    </row>
    <row r="720" spans="2:12" x14ac:dyDescent="0.25">
      <c r="B720" s="371" t="s">
        <v>218</v>
      </c>
      <c r="C720" s="371" t="s">
        <v>224</v>
      </c>
      <c r="D720" s="371" t="s">
        <v>61</v>
      </c>
      <c r="E720" s="371" t="s">
        <v>1006</v>
      </c>
      <c r="F720" s="360">
        <v>121</v>
      </c>
      <c r="G720" s="360">
        <v>77</v>
      </c>
      <c r="H720" s="360">
        <v>44</v>
      </c>
      <c r="I720" s="360">
        <v>137</v>
      </c>
      <c r="J720" s="360">
        <v>107</v>
      </c>
      <c r="K720" s="360">
        <v>30</v>
      </c>
      <c r="L720" s="360">
        <v>0</v>
      </c>
    </row>
    <row r="721" spans="2:12" x14ac:dyDescent="0.25">
      <c r="B721" s="371" t="s">
        <v>218</v>
      </c>
      <c r="C721" s="371" t="s">
        <v>224</v>
      </c>
      <c r="D721" s="371" t="s">
        <v>61</v>
      </c>
      <c r="E721" s="371" t="s">
        <v>1007</v>
      </c>
      <c r="F721" s="360">
        <v>201</v>
      </c>
      <c r="G721" s="360">
        <v>89</v>
      </c>
      <c r="H721" s="360">
        <v>112</v>
      </c>
      <c r="I721" s="360">
        <v>86</v>
      </c>
      <c r="J721" s="360">
        <v>51</v>
      </c>
      <c r="K721" s="360">
        <v>35</v>
      </c>
      <c r="L721" s="360">
        <v>0</v>
      </c>
    </row>
    <row r="722" spans="2:12" x14ac:dyDescent="0.25">
      <c r="B722" s="371" t="s">
        <v>218</v>
      </c>
      <c r="C722" s="371" t="s">
        <v>224</v>
      </c>
      <c r="D722" s="371" t="s">
        <v>61</v>
      </c>
      <c r="E722" s="371" t="s">
        <v>2725</v>
      </c>
      <c r="F722" s="360">
        <v>5</v>
      </c>
      <c r="G722" s="360">
        <v>1</v>
      </c>
      <c r="H722" s="360">
        <v>4</v>
      </c>
      <c r="I722" s="360">
        <v>2</v>
      </c>
      <c r="J722" s="360">
        <v>1</v>
      </c>
      <c r="K722" s="360">
        <v>1</v>
      </c>
      <c r="L722" s="360">
        <v>0</v>
      </c>
    </row>
    <row r="723" spans="2:12" x14ac:dyDescent="0.25">
      <c r="B723" s="371" t="s">
        <v>218</v>
      </c>
      <c r="C723" s="371" t="s">
        <v>224</v>
      </c>
      <c r="D723" s="371" t="s">
        <v>61</v>
      </c>
      <c r="E723" s="371" t="s">
        <v>2928</v>
      </c>
      <c r="F723" s="360">
        <v>3</v>
      </c>
      <c r="G723" s="360">
        <v>2</v>
      </c>
      <c r="H723" s="360">
        <v>1</v>
      </c>
      <c r="I723" s="360">
        <v>2</v>
      </c>
      <c r="J723" s="360">
        <v>1</v>
      </c>
      <c r="K723" s="360">
        <v>1</v>
      </c>
      <c r="L723" s="360">
        <v>0</v>
      </c>
    </row>
    <row r="724" spans="2:12" x14ac:dyDescent="0.25">
      <c r="B724" s="371" t="s">
        <v>218</v>
      </c>
      <c r="C724" s="371" t="s">
        <v>224</v>
      </c>
      <c r="D724" s="371" t="s">
        <v>61</v>
      </c>
      <c r="E724" s="371" t="s">
        <v>2297</v>
      </c>
      <c r="F724" s="360">
        <v>2</v>
      </c>
      <c r="G724" s="360">
        <v>2</v>
      </c>
      <c r="H724" s="360">
        <v>0</v>
      </c>
      <c r="I724" s="360">
        <v>4</v>
      </c>
      <c r="J724" s="360">
        <v>3</v>
      </c>
      <c r="K724" s="360">
        <v>1</v>
      </c>
      <c r="L724" s="360">
        <v>0</v>
      </c>
    </row>
    <row r="725" spans="2:12" x14ac:dyDescent="0.25">
      <c r="B725" s="371" t="s">
        <v>218</v>
      </c>
      <c r="C725" s="371" t="s">
        <v>224</v>
      </c>
      <c r="D725" s="371" t="s">
        <v>61</v>
      </c>
      <c r="E725" s="371" t="s">
        <v>1008</v>
      </c>
      <c r="F725" s="360">
        <v>26</v>
      </c>
      <c r="G725" s="360">
        <v>11</v>
      </c>
      <c r="H725" s="360">
        <v>15</v>
      </c>
      <c r="I725" s="360">
        <v>5</v>
      </c>
      <c r="J725" s="360">
        <v>4</v>
      </c>
      <c r="K725" s="360">
        <v>1</v>
      </c>
      <c r="L725" s="360">
        <v>0</v>
      </c>
    </row>
    <row r="726" spans="2:12" x14ac:dyDescent="0.25">
      <c r="B726" s="371" t="s">
        <v>218</v>
      </c>
      <c r="C726" s="371" t="s">
        <v>224</v>
      </c>
      <c r="D726" s="371" t="s">
        <v>61</v>
      </c>
      <c r="E726" s="371" t="s">
        <v>2298</v>
      </c>
      <c r="F726" s="360">
        <v>18</v>
      </c>
      <c r="G726" s="360">
        <v>6</v>
      </c>
      <c r="H726" s="360">
        <v>12</v>
      </c>
      <c r="I726" s="360">
        <v>21</v>
      </c>
      <c r="J726" s="360">
        <v>19</v>
      </c>
      <c r="K726" s="360">
        <v>2</v>
      </c>
      <c r="L726" s="360">
        <v>0</v>
      </c>
    </row>
    <row r="727" spans="2:12" x14ac:dyDescent="0.25">
      <c r="B727" s="371" t="s">
        <v>218</v>
      </c>
      <c r="C727" s="371" t="s">
        <v>224</v>
      </c>
      <c r="D727" s="371" t="s">
        <v>61</v>
      </c>
      <c r="E727" s="371" t="s">
        <v>158</v>
      </c>
      <c r="F727" s="360">
        <v>804</v>
      </c>
      <c r="G727" s="360">
        <v>365</v>
      </c>
      <c r="H727" s="360">
        <v>439</v>
      </c>
      <c r="I727" s="360">
        <v>593</v>
      </c>
      <c r="J727" s="360">
        <v>468</v>
      </c>
      <c r="K727" s="360">
        <v>125</v>
      </c>
      <c r="L727" s="360">
        <v>0</v>
      </c>
    </row>
    <row r="728" spans="2:12" x14ac:dyDescent="0.25">
      <c r="B728" s="371" t="s">
        <v>218</v>
      </c>
      <c r="C728" s="371" t="s">
        <v>224</v>
      </c>
      <c r="D728" s="371" t="s">
        <v>61</v>
      </c>
      <c r="E728" s="371" t="s">
        <v>159</v>
      </c>
      <c r="F728" s="360">
        <v>93</v>
      </c>
      <c r="G728" s="360">
        <v>43</v>
      </c>
      <c r="H728" s="360">
        <v>50</v>
      </c>
      <c r="I728" s="360">
        <v>849</v>
      </c>
      <c r="J728" s="360">
        <v>817</v>
      </c>
      <c r="K728" s="360">
        <v>32</v>
      </c>
      <c r="L728" s="360">
        <v>0</v>
      </c>
    </row>
    <row r="729" spans="2:12" x14ac:dyDescent="0.25">
      <c r="B729" s="371" t="s">
        <v>218</v>
      </c>
      <c r="C729" s="371" t="s">
        <v>224</v>
      </c>
      <c r="D729" s="371" t="s">
        <v>61</v>
      </c>
      <c r="E729" s="371" t="s">
        <v>1009</v>
      </c>
      <c r="F729" s="360">
        <v>153</v>
      </c>
      <c r="G729" s="360">
        <v>109</v>
      </c>
      <c r="H729" s="360">
        <v>44</v>
      </c>
      <c r="I729" s="360">
        <v>122</v>
      </c>
      <c r="J729" s="360">
        <v>98</v>
      </c>
      <c r="K729" s="360">
        <v>24</v>
      </c>
      <c r="L729" s="360">
        <v>0</v>
      </c>
    </row>
    <row r="730" spans="2:12" x14ac:dyDescent="0.25">
      <c r="B730" s="371" t="s">
        <v>218</v>
      </c>
      <c r="C730" s="371" t="s">
        <v>224</v>
      </c>
      <c r="D730" s="371" t="s">
        <v>61</v>
      </c>
      <c r="E730" s="371" t="s">
        <v>1010</v>
      </c>
      <c r="F730" s="360">
        <v>55</v>
      </c>
      <c r="G730" s="360">
        <v>26</v>
      </c>
      <c r="H730" s="360">
        <v>29</v>
      </c>
      <c r="I730" s="360">
        <v>58</v>
      </c>
      <c r="J730" s="360">
        <v>45</v>
      </c>
      <c r="K730" s="360">
        <v>13</v>
      </c>
      <c r="L730" s="360">
        <v>0</v>
      </c>
    </row>
    <row r="731" spans="2:12" x14ac:dyDescent="0.25">
      <c r="B731" s="371" t="s">
        <v>218</v>
      </c>
      <c r="C731" s="371" t="s">
        <v>224</v>
      </c>
      <c r="D731" s="371" t="s">
        <v>61</v>
      </c>
      <c r="E731" s="371" t="s">
        <v>2842</v>
      </c>
      <c r="F731" s="360">
        <v>2</v>
      </c>
      <c r="G731" s="360">
        <v>2</v>
      </c>
      <c r="H731" s="360">
        <v>0</v>
      </c>
      <c r="I731" s="360">
        <v>1</v>
      </c>
      <c r="J731" s="360">
        <v>1</v>
      </c>
      <c r="K731" s="360">
        <v>0</v>
      </c>
      <c r="L731" s="360">
        <v>0</v>
      </c>
    </row>
    <row r="732" spans="2:12" x14ac:dyDescent="0.25">
      <c r="B732" s="371" t="s">
        <v>218</v>
      </c>
      <c r="C732" s="371" t="s">
        <v>224</v>
      </c>
      <c r="D732" s="371" t="s">
        <v>61</v>
      </c>
      <c r="E732" s="371" t="s">
        <v>2299</v>
      </c>
      <c r="F732" s="360">
        <v>15</v>
      </c>
      <c r="G732" s="360">
        <v>6</v>
      </c>
      <c r="H732" s="360">
        <v>9</v>
      </c>
      <c r="I732" s="360">
        <v>3</v>
      </c>
      <c r="J732" s="360">
        <v>1</v>
      </c>
      <c r="K732" s="360">
        <v>2</v>
      </c>
      <c r="L732" s="360">
        <v>0</v>
      </c>
    </row>
    <row r="733" spans="2:12" s="154" customFormat="1" x14ac:dyDescent="0.2">
      <c r="B733" s="371" t="s">
        <v>218</v>
      </c>
      <c r="C733" s="371" t="s">
        <v>224</v>
      </c>
      <c r="D733" s="371" t="s">
        <v>61</v>
      </c>
      <c r="E733" s="371" t="s">
        <v>1011</v>
      </c>
      <c r="F733" s="360">
        <v>0</v>
      </c>
      <c r="G733" s="360">
        <v>0</v>
      </c>
      <c r="H733" s="360">
        <v>0</v>
      </c>
      <c r="I733" s="360">
        <v>1</v>
      </c>
      <c r="J733" s="360">
        <v>0</v>
      </c>
      <c r="K733" s="360">
        <v>1</v>
      </c>
      <c r="L733" s="360">
        <v>0</v>
      </c>
    </row>
    <row r="734" spans="2:12" x14ac:dyDescent="0.25">
      <c r="B734" s="371" t="s">
        <v>218</v>
      </c>
      <c r="C734" s="371" t="s">
        <v>224</v>
      </c>
      <c r="D734" s="371" t="s">
        <v>61</v>
      </c>
      <c r="E734" s="371" t="s">
        <v>1012</v>
      </c>
      <c r="F734" s="360">
        <v>70</v>
      </c>
      <c r="G734" s="360">
        <v>29</v>
      </c>
      <c r="H734" s="360">
        <v>41</v>
      </c>
      <c r="I734" s="360">
        <v>59</v>
      </c>
      <c r="J734" s="360">
        <v>50</v>
      </c>
      <c r="K734" s="360">
        <v>9</v>
      </c>
      <c r="L734" s="360">
        <v>0</v>
      </c>
    </row>
    <row r="735" spans="2:12" x14ac:dyDescent="0.25">
      <c r="B735" s="371" t="s">
        <v>218</v>
      </c>
      <c r="C735" s="371" t="s">
        <v>224</v>
      </c>
      <c r="D735" s="371" t="s">
        <v>61</v>
      </c>
      <c r="E735" s="371" t="s">
        <v>1013</v>
      </c>
      <c r="F735" s="360">
        <v>1</v>
      </c>
      <c r="G735" s="360">
        <v>1</v>
      </c>
      <c r="H735" s="360">
        <v>0</v>
      </c>
      <c r="I735" s="360">
        <v>4</v>
      </c>
      <c r="J735" s="360">
        <v>3</v>
      </c>
      <c r="K735" s="360">
        <v>1</v>
      </c>
      <c r="L735" s="360">
        <v>0</v>
      </c>
    </row>
    <row r="736" spans="2:12" x14ac:dyDescent="0.25">
      <c r="B736" s="371" t="s">
        <v>218</v>
      </c>
      <c r="C736" s="371" t="s">
        <v>224</v>
      </c>
      <c r="D736" s="371" t="s">
        <v>61</v>
      </c>
      <c r="E736" s="371" t="s">
        <v>1014</v>
      </c>
      <c r="F736" s="360">
        <v>166</v>
      </c>
      <c r="G736" s="360">
        <v>101</v>
      </c>
      <c r="H736" s="360">
        <v>65</v>
      </c>
      <c r="I736" s="360">
        <v>131</v>
      </c>
      <c r="J736" s="360">
        <v>113</v>
      </c>
      <c r="K736" s="360">
        <v>18</v>
      </c>
      <c r="L736" s="360">
        <v>0</v>
      </c>
    </row>
    <row r="737" spans="2:12" x14ac:dyDescent="0.25">
      <c r="B737" s="371" t="s">
        <v>218</v>
      </c>
      <c r="C737" s="371" t="s">
        <v>224</v>
      </c>
      <c r="D737" s="371" t="s">
        <v>61</v>
      </c>
      <c r="E737" s="371" t="s">
        <v>1015</v>
      </c>
      <c r="F737" s="360">
        <v>2</v>
      </c>
      <c r="G737" s="360">
        <v>1</v>
      </c>
      <c r="H737" s="360">
        <v>1</v>
      </c>
      <c r="I737" s="360">
        <v>0</v>
      </c>
      <c r="J737" s="360">
        <v>0</v>
      </c>
      <c r="K737" s="360">
        <v>0</v>
      </c>
      <c r="L737" s="360">
        <v>0</v>
      </c>
    </row>
    <row r="738" spans="2:12" x14ac:dyDescent="0.25">
      <c r="B738" s="371" t="s">
        <v>218</v>
      </c>
      <c r="C738" s="371" t="s">
        <v>224</v>
      </c>
      <c r="D738" s="371" t="s">
        <v>62</v>
      </c>
      <c r="E738" s="371" t="s">
        <v>1016</v>
      </c>
      <c r="F738" s="360">
        <v>2</v>
      </c>
      <c r="G738" s="360">
        <v>1</v>
      </c>
      <c r="H738" s="360">
        <v>1</v>
      </c>
      <c r="I738" s="360">
        <v>1</v>
      </c>
      <c r="J738" s="360">
        <v>0</v>
      </c>
      <c r="K738" s="360">
        <v>1</v>
      </c>
      <c r="L738" s="360">
        <v>0</v>
      </c>
    </row>
    <row r="739" spans="2:12" x14ac:dyDescent="0.25">
      <c r="B739" s="371" t="s">
        <v>218</v>
      </c>
      <c r="C739" s="371" t="s">
        <v>224</v>
      </c>
      <c r="D739" s="371" t="s">
        <v>62</v>
      </c>
      <c r="E739" s="371" t="s">
        <v>1017</v>
      </c>
      <c r="F739" s="360">
        <v>3</v>
      </c>
      <c r="G739" s="360">
        <v>0</v>
      </c>
      <c r="H739" s="360">
        <v>3</v>
      </c>
      <c r="I739" s="360">
        <v>4</v>
      </c>
      <c r="J739" s="360">
        <v>0</v>
      </c>
      <c r="K739" s="360">
        <v>4</v>
      </c>
      <c r="L739" s="360">
        <v>0</v>
      </c>
    </row>
    <row r="740" spans="2:12" x14ac:dyDescent="0.25">
      <c r="B740" s="371" t="s">
        <v>218</v>
      </c>
      <c r="C740" s="371" t="s">
        <v>224</v>
      </c>
      <c r="D740" s="371" t="s">
        <v>62</v>
      </c>
      <c r="E740" s="371" t="s">
        <v>1925</v>
      </c>
      <c r="F740" s="360">
        <v>1</v>
      </c>
      <c r="G740" s="360">
        <v>0</v>
      </c>
      <c r="H740" s="360">
        <v>1</v>
      </c>
      <c r="I740" s="360">
        <v>2</v>
      </c>
      <c r="J740" s="360">
        <v>2</v>
      </c>
      <c r="K740" s="360">
        <v>0</v>
      </c>
      <c r="L740" s="360">
        <v>0</v>
      </c>
    </row>
    <row r="741" spans="2:12" x14ac:dyDescent="0.25">
      <c r="B741" s="371" t="s">
        <v>218</v>
      </c>
      <c r="C741" s="371" t="s">
        <v>224</v>
      </c>
      <c r="D741" s="371" t="s">
        <v>62</v>
      </c>
      <c r="E741" s="371" t="s">
        <v>1926</v>
      </c>
      <c r="F741" s="360">
        <v>16</v>
      </c>
      <c r="G741" s="360">
        <v>7</v>
      </c>
      <c r="H741" s="360">
        <v>9</v>
      </c>
      <c r="I741" s="360">
        <v>1</v>
      </c>
      <c r="J741" s="360">
        <v>0</v>
      </c>
      <c r="K741" s="360">
        <v>1</v>
      </c>
      <c r="L741" s="360">
        <v>0</v>
      </c>
    </row>
    <row r="742" spans="2:12" x14ac:dyDescent="0.25">
      <c r="B742" s="371" t="s">
        <v>218</v>
      </c>
      <c r="C742" s="371" t="s">
        <v>224</v>
      </c>
      <c r="D742" s="371" t="s">
        <v>62</v>
      </c>
      <c r="E742" s="371" t="s">
        <v>2665</v>
      </c>
      <c r="F742" s="360">
        <v>13</v>
      </c>
      <c r="G742" s="360">
        <v>10</v>
      </c>
      <c r="H742" s="360">
        <v>3</v>
      </c>
      <c r="I742" s="360">
        <v>5</v>
      </c>
      <c r="J742" s="360">
        <v>4</v>
      </c>
      <c r="K742" s="360">
        <v>1</v>
      </c>
      <c r="L742" s="360">
        <v>0</v>
      </c>
    </row>
    <row r="743" spans="2:12" x14ac:dyDescent="0.25">
      <c r="B743" s="371" t="s">
        <v>218</v>
      </c>
      <c r="C743" s="371" t="s">
        <v>224</v>
      </c>
      <c r="D743" s="371" t="s">
        <v>62</v>
      </c>
      <c r="E743" s="371" t="s">
        <v>1018</v>
      </c>
      <c r="F743" s="360">
        <v>0</v>
      </c>
      <c r="G743" s="360">
        <v>0</v>
      </c>
      <c r="H743" s="360">
        <v>0</v>
      </c>
      <c r="I743" s="360">
        <v>1</v>
      </c>
      <c r="J743" s="360">
        <v>1</v>
      </c>
      <c r="K743" s="360">
        <v>0</v>
      </c>
      <c r="L743" s="360">
        <v>0</v>
      </c>
    </row>
    <row r="744" spans="2:12" x14ac:dyDescent="0.25">
      <c r="B744" s="371" t="s">
        <v>218</v>
      </c>
      <c r="C744" s="371" t="s">
        <v>224</v>
      </c>
      <c r="D744" s="371" t="s">
        <v>62</v>
      </c>
      <c r="E744" s="371" t="s">
        <v>1019</v>
      </c>
      <c r="F744" s="360">
        <v>4160</v>
      </c>
      <c r="G744" s="360">
        <v>1813</v>
      </c>
      <c r="H744" s="360">
        <v>2347</v>
      </c>
      <c r="I744" s="360">
        <v>1100</v>
      </c>
      <c r="J744" s="360">
        <v>551</v>
      </c>
      <c r="K744" s="360">
        <v>548</v>
      </c>
      <c r="L744" s="360">
        <v>1</v>
      </c>
    </row>
    <row r="745" spans="2:12" x14ac:dyDescent="0.25">
      <c r="B745" s="371" t="s">
        <v>218</v>
      </c>
      <c r="C745" s="371" t="s">
        <v>224</v>
      </c>
      <c r="D745" s="371" t="s">
        <v>62</v>
      </c>
      <c r="E745" s="371" t="s">
        <v>1020</v>
      </c>
      <c r="F745" s="360">
        <v>79</v>
      </c>
      <c r="G745" s="360">
        <v>48</v>
      </c>
      <c r="H745" s="360">
        <v>31</v>
      </c>
      <c r="I745" s="360">
        <v>76</v>
      </c>
      <c r="J745" s="360">
        <v>37</v>
      </c>
      <c r="K745" s="360">
        <v>39</v>
      </c>
      <c r="L745" s="360">
        <v>0</v>
      </c>
    </row>
    <row r="746" spans="2:12" x14ac:dyDescent="0.25">
      <c r="B746" s="371" t="s">
        <v>218</v>
      </c>
      <c r="C746" s="371" t="s">
        <v>224</v>
      </c>
      <c r="D746" s="371" t="s">
        <v>62</v>
      </c>
      <c r="E746" s="371" t="s">
        <v>1021</v>
      </c>
      <c r="F746" s="360">
        <v>2125</v>
      </c>
      <c r="G746" s="360">
        <v>1114</v>
      </c>
      <c r="H746" s="360">
        <v>1011</v>
      </c>
      <c r="I746" s="360">
        <v>3417</v>
      </c>
      <c r="J746" s="360">
        <v>1865</v>
      </c>
      <c r="K746" s="360">
        <v>1552</v>
      </c>
      <c r="L746" s="360">
        <v>0</v>
      </c>
    </row>
    <row r="747" spans="2:12" x14ac:dyDescent="0.25">
      <c r="B747" s="371" t="s">
        <v>218</v>
      </c>
      <c r="C747" s="371" t="s">
        <v>224</v>
      </c>
      <c r="D747" s="371" t="s">
        <v>62</v>
      </c>
      <c r="E747" s="371" t="s">
        <v>1022</v>
      </c>
      <c r="F747" s="360">
        <v>75916</v>
      </c>
      <c r="G747" s="360">
        <v>38360</v>
      </c>
      <c r="H747" s="360">
        <v>37556</v>
      </c>
      <c r="I747" s="360">
        <v>99646</v>
      </c>
      <c r="J747" s="360">
        <v>52199</v>
      </c>
      <c r="K747" s="360">
        <v>47430</v>
      </c>
      <c r="L747" s="360">
        <v>17</v>
      </c>
    </row>
    <row r="748" spans="2:12" x14ac:dyDescent="0.25">
      <c r="B748" s="371" t="s">
        <v>218</v>
      </c>
      <c r="C748" s="371" t="s">
        <v>224</v>
      </c>
      <c r="D748" s="371" t="s">
        <v>62</v>
      </c>
      <c r="E748" s="371" t="s">
        <v>1023</v>
      </c>
      <c r="F748" s="360">
        <v>4057</v>
      </c>
      <c r="G748" s="360">
        <v>2306</v>
      </c>
      <c r="H748" s="360">
        <v>1751</v>
      </c>
      <c r="I748" s="360">
        <v>9879</v>
      </c>
      <c r="J748" s="360">
        <v>5422</v>
      </c>
      <c r="K748" s="360">
        <v>4457</v>
      </c>
      <c r="L748" s="360">
        <v>0</v>
      </c>
    </row>
    <row r="749" spans="2:12" x14ac:dyDescent="0.25">
      <c r="B749" s="371" t="s">
        <v>218</v>
      </c>
      <c r="C749" s="371" t="s">
        <v>224</v>
      </c>
      <c r="D749" s="371" t="s">
        <v>62</v>
      </c>
      <c r="E749" s="371" t="s">
        <v>1024</v>
      </c>
      <c r="F749" s="360">
        <v>267</v>
      </c>
      <c r="G749" s="360">
        <v>140</v>
      </c>
      <c r="H749" s="360">
        <v>127</v>
      </c>
      <c r="I749" s="360">
        <v>312</v>
      </c>
      <c r="J749" s="360">
        <v>192</v>
      </c>
      <c r="K749" s="360">
        <v>120</v>
      </c>
      <c r="L749" s="360">
        <v>0</v>
      </c>
    </row>
    <row r="750" spans="2:12" x14ac:dyDescent="0.25">
      <c r="B750" s="371" t="s">
        <v>218</v>
      </c>
      <c r="C750" s="371" t="s">
        <v>224</v>
      </c>
      <c r="D750" s="371" t="s">
        <v>62</v>
      </c>
      <c r="E750" s="371" t="s">
        <v>1025</v>
      </c>
      <c r="F750" s="360">
        <v>7</v>
      </c>
      <c r="G750" s="360">
        <v>2</v>
      </c>
      <c r="H750" s="360">
        <v>5</v>
      </c>
      <c r="I750" s="360">
        <v>12</v>
      </c>
      <c r="J750" s="360">
        <v>8</v>
      </c>
      <c r="K750" s="360">
        <v>4</v>
      </c>
      <c r="L750" s="360">
        <v>0</v>
      </c>
    </row>
    <row r="751" spans="2:12" x14ac:dyDescent="0.25">
      <c r="B751" s="371" t="s">
        <v>218</v>
      </c>
      <c r="C751" s="371" t="s">
        <v>224</v>
      </c>
      <c r="D751" s="371" t="s">
        <v>62</v>
      </c>
      <c r="E751" s="371" t="s">
        <v>1026</v>
      </c>
      <c r="F751" s="360">
        <v>118</v>
      </c>
      <c r="G751" s="360">
        <v>69</v>
      </c>
      <c r="H751" s="360">
        <v>49</v>
      </c>
      <c r="I751" s="360">
        <v>161</v>
      </c>
      <c r="J751" s="360">
        <v>93</v>
      </c>
      <c r="K751" s="360">
        <v>68</v>
      </c>
      <c r="L751" s="360">
        <v>0</v>
      </c>
    </row>
    <row r="752" spans="2:12" x14ac:dyDescent="0.25">
      <c r="B752" s="371" t="s">
        <v>218</v>
      </c>
      <c r="C752" s="371" t="s">
        <v>224</v>
      </c>
      <c r="D752" s="371" t="s">
        <v>62</v>
      </c>
      <c r="E752" s="371" t="s">
        <v>1027</v>
      </c>
      <c r="F752" s="360">
        <v>204</v>
      </c>
      <c r="G752" s="360">
        <v>118</v>
      </c>
      <c r="H752" s="360">
        <v>86</v>
      </c>
      <c r="I752" s="360">
        <v>266</v>
      </c>
      <c r="J752" s="360">
        <v>165</v>
      </c>
      <c r="K752" s="360">
        <v>101</v>
      </c>
      <c r="L752" s="360">
        <v>0</v>
      </c>
    </row>
    <row r="753" spans="2:12" x14ac:dyDescent="0.25">
      <c r="B753" s="371" t="s">
        <v>218</v>
      </c>
      <c r="C753" s="371" t="s">
        <v>224</v>
      </c>
      <c r="D753" s="371" t="s">
        <v>62</v>
      </c>
      <c r="E753" s="371" t="s">
        <v>2039</v>
      </c>
      <c r="F753" s="360">
        <v>50536</v>
      </c>
      <c r="G753" s="360">
        <v>22653</v>
      </c>
      <c r="H753" s="360">
        <v>27883</v>
      </c>
      <c r="I753" s="360">
        <v>21476</v>
      </c>
      <c r="J753" s="360">
        <v>12257</v>
      </c>
      <c r="K753" s="360">
        <v>9218</v>
      </c>
      <c r="L753" s="360">
        <v>1</v>
      </c>
    </row>
    <row r="754" spans="2:12" x14ac:dyDescent="0.25">
      <c r="B754" s="371" t="s">
        <v>218</v>
      </c>
      <c r="C754" s="371" t="s">
        <v>224</v>
      </c>
      <c r="D754" s="371" t="s">
        <v>62</v>
      </c>
      <c r="E754" s="371" t="s">
        <v>1028</v>
      </c>
      <c r="F754" s="360">
        <v>131</v>
      </c>
      <c r="G754" s="360">
        <v>68</v>
      </c>
      <c r="H754" s="360">
        <v>63</v>
      </c>
      <c r="I754" s="360">
        <v>104</v>
      </c>
      <c r="J754" s="360">
        <v>67</v>
      </c>
      <c r="K754" s="360">
        <v>37</v>
      </c>
      <c r="L754" s="360">
        <v>0</v>
      </c>
    </row>
    <row r="755" spans="2:12" x14ac:dyDescent="0.25">
      <c r="B755" s="371" t="s">
        <v>218</v>
      </c>
      <c r="C755" s="371" t="s">
        <v>224</v>
      </c>
      <c r="D755" s="371" t="s">
        <v>62</v>
      </c>
      <c r="E755" s="371" t="s">
        <v>1029</v>
      </c>
      <c r="F755" s="360">
        <v>18</v>
      </c>
      <c r="G755" s="360">
        <v>6</v>
      </c>
      <c r="H755" s="360">
        <v>12</v>
      </c>
      <c r="I755" s="360">
        <v>21</v>
      </c>
      <c r="J755" s="360">
        <v>11</v>
      </c>
      <c r="K755" s="360">
        <v>10</v>
      </c>
      <c r="L755" s="360">
        <v>0</v>
      </c>
    </row>
    <row r="756" spans="2:12" x14ac:dyDescent="0.25">
      <c r="B756" s="371" t="s">
        <v>218</v>
      </c>
      <c r="C756" s="371" t="s">
        <v>224</v>
      </c>
      <c r="D756" s="371" t="s">
        <v>62</v>
      </c>
      <c r="E756" s="371" t="s">
        <v>2930</v>
      </c>
      <c r="F756" s="360">
        <v>1</v>
      </c>
      <c r="G756" s="360">
        <v>1</v>
      </c>
      <c r="H756" s="360">
        <v>0</v>
      </c>
      <c r="I756" s="360">
        <v>1</v>
      </c>
      <c r="J756" s="360">
        <v>1</v>
      </c>
      <c r="K756" s="360">
        <v>0</v>
      </c>
      <c r="L756" s="360">
        <v>0</v>
      </c>
    </row>
    <row r="757" spans="2:12" x14ac:dyDescent="0.25">
      <c r="B757" s="371" t="s">
        <v>218</v>
      </c>
      <c r="C757" s="371" t="s">
        <v>224</v>
      </c>
      <c r="D757" s="371" t="s">
        <v>62</v>
      </c>
      <c r="E757" s="371" t="s">
        <v>2300</v>
      </c>
      <c r="F757" s="360">
        <v>114</v>
      </c>
      <c r="G757" s="360">
        <v>66</v>
      </c>
      <c r="H757" s="360">
        <v>48</v>
      </c>
      <c r="I757" s="360">
        <v>195</v>
      </c>
      <c r="J757" s="360">
        <v>96</v>
      </c>
      <c r="K757" s="360">
        <v>99</v>
      </c>
      <c r="L757" s="360">
        <v>0</v>
      </c>
    </row>
    <row r="758" spans="2:12" x14ac:dyDescent="0.25">
      <c r="B758" s="371" t="s">
        <v>218</v>
      </c>
      <c r="C758" s="371" t="s">
        <v>224</v>
      </c>
      <c r="D758" s="371" t="s">
        <v>62</v>
      </c>
      <c r="E758" s="371" t="s">
        <v>1030</v>
      </c>
      <c r="F758" s="360">
        <v>16</v>
      </c>
      <c r="G758" s="360">
        <v>8</v>
      </c>
      <c r="H758" s="360">
        <v>8</v>
      </c>
      <c r="I758" s="360">
        <v>11</v>
      </c>
      <c r="J758" s="360">
        <v>7</v>
      </c>
      <c r="K758" s="360">
        <v>4</v>
      </c>
      <c r="L758" s="360">
        <v>0</v>
      </c>
    </row>
    <row r="759" spans="2:12" x14ac:dyDescent="0.25">
      <c r="B759" s="371" t="s">
        <v>218</v>
      </c>
      <c r="C759" s="371" t="s">
        <v>224</v>
      </c>
      <c r="D759" s="371" t="s">
        <v>62</v>
      </c>
      <c r="E759" s="371" t="s">
        <v>2666</v>
      </c>
      <c r="F759" s="360">
        <v>5</v>
      </c>
      <c r="G759" s="360">
        <v>2</v>
      </c>
      <c r="H759" s="360">
        <v>3</v>
      </c>
      <c r="I759" s="360">
        <v>0</v>
      </c>
      <c r="J759" s="360">
        <v>0</v>
      </c>
      <c r="K759" s="360">
        <v>0</v>
      </c>
      <c r="L759" s="360">
        <v>0</v>
      </c>
    </row>
    <row r="760" spans="2:12" x14ac:dyDescent="0.25">
      <c r="B760" s="371" t="s">
        <v>218</v>
      </c>
      <c r="C760" s="371" t="s">
        <v>224</v>
      </c>
      <c r="D760" s="371" t="s">
        <v>62</v>
      </c>
      <c r="E760" s="371" t="s">
        <v>3533</v>
      </c>
      <c r="F760" s="360">
        <v>1</v>
      </c>
      <c r="G760" s="360">
        <v>0</v>
      </c>
      <c r="H760" s="360">
        <v>1</v>
      </c>
      <c r="I760" s="360">
        <v>5</v>
      </c>
      <c r="J760" s="360">
        <v>4</v>
      </c>
      <c r="K760" s="360">
        <v>1</v>
      </c>
      <c r="L760" s="360">
        <v>0</v>
      </c>
    </row>
    <row r="761" spans="2:12" x14ac:dyDescent="0.25">
      <c r="B761" s="371" t="s">
        <v>218</v>
      </c>
      <c r="C761" s="371" t="s">
        <v>224</v>
      </c>
      <c r="D761" s="371" t="s">
        <v>62</v>
      </c>
      <c r="E761" s="371" t="s">
        <v>2301</v>
      </c>
      <c r="F761" s="360">
        <v>9</v>
      </c>
      <c r="G761" s="360">
        <v>7</v>
      </c>
      <c r="H761" s="360">
        <v>2</v>
      </c>
      <c r="I761" s="360">
        <v>2</v>
      </c>
      <c r="J761" s="360">
        <v>0</v>
      </c>
      <c r="K761" s="360">
        <v>2</v>
      </c>
      <c r="L761" s="360">
        <v>0</v>
      </c>
    </row>
    <row r="762" spans="2:12" x14ac:dyDescent="0.25">
      <c r="B762" s="371" t="s">
        <v>218</v>
      </c>
      <c r="C762" s="371" t="s">
        <v>224</v>
      </c>
      <c r="D762" s="371" t="s">
        <v>62</v>
      </c>
      <c r="E762" s="371" t="s">
        <v>1031</v>
      </c>
      <c r="F762" s="360">
        <v>46</v>
      </c>
      <c r="G762" s="360">
        <v>17</v>
      </c>
      <c r="H762" s="360">
        <v>29</v>
      </c>
      <c r="I762" s="360">
        <v>23</v>
      </c>
      <c r="J762" s="360">
        <v>16</v>
      </c>
      <c r="K762" s="360">
        <v>7</v>
      </c>
      <c r="L762" s="360">
        <v>0</v>
      </c>
    </row>
    <row r="763" spans="2:12" x14ac:dyDescent="0.25">
      <c r="B763" s="371" t="s">
        <v>218</v>
      </c>
      <c r="C763" s="371" t="s">
        <v>224</v>
      </c>
      <c r="D763" s="371" t="s">
        <v>62</v>
      </c>
      <c r="E763" s="371" t="s">
        <v>1032</v>
      </c>
      <c r="F763" s="360">
        <v>3</v>
      </c>
      <c r="G763" s="360">
        <v>2</v>
      </c>
      <c r="H763" s="360">
        <v>1</v>
      </c>
      <c r="I763" s="360">
        <v>0</v>
      </c>
      <c r="J763" s="360">
        <v>0</v>
      </c>
      <c r="K763" s="360">
        <v>0</v>
      </c>
      <c r="L763" s="360">
        <v>0</v>
      </c>
    </row>
    <row r="764" spans="2:12" x14ac:dyDescent="0.25">
      <c r="B764" s="371" t="s">
        <v>218</v>
      </c>
      <c r="C764" s="371" t="s">
        <v>224</v>
      </c>
      <c r="D764" s="371" t="s">
        <v>62</v>
      </c>
      <c r="E764" s="371" t="s">
        <v>1033</v>
      </c>
      <c r="F764" s="360">
        <v>5</v>
      </c>
      <c r="G764" s="360">
        <v>3</v>
      </c>
      <c r="H764" s="360">
        <v>2</v>
      </c>
      <c r="I764" s="360">
        <v>2</v>
      </c>
      <c r="J764" s="360">
        <v>1</v>
      </c>
      <c r="K764" s="360">
        <v>1</v>
      </c>
      <c r="L764" s="360">
        <v>0</v>
      </c>
    </row>
    <row r="765" spans="2:12" x14ac:dyDescent="0.25">
      <c r="B765" s="371" t="s">
        <v>218</v>
      </c>
      <c r="C765" s="371" t="s">
        <v>224</v>
      </c>
      <c r="D765" s="371" t="s">
        <v>62</v>
      </c>
      <c r="E765" s="371" t="s">
        <v>2302</v>
      </c>
      <c r="F765" s="360">
        <v>1177</v>
      </c>
      <c r="G765" s="360">
        <v>668</v>
      </c>
      <c r="H765" s="360">
        <v>509</v>
      </c>
      <c r="I765" s="360">
        <v>3187</v>
      </c>
      <c r="J765" s="360">
        <v>1387</v>
      </c>
      <c r="K765" s="360">
        <v>1800</v>
      </c>
      <c r="L765" s="360">
        <v>0</v>
      </c>
    </row>
    <row r="766" spans="2:12" x14ac:dyDescent="0.25">
      <c r="B766" s="371" t="s">
        <v>218</v>
      </c>
      <c r="C766" s="371" t="s">
        <v>224</v>
      </c>
      <c r="D766" s="371" t="s">
        <v>62</v>
      </c>
      <c r="E766" s="371" t="s">
        <v>2235</v>
      </c>
      <c r="F766" s="360">
        <v>22</v>
      </c>
      <c r="G766" s="360">
        <v>12</v>
      </c>
      <c r="H766" s="360">
        <v>10</v>
      </c>
      <c r="I766" s="360">
        <v>8</v>
      </c>
      <c r="J766" s="360">
        <v>4</v>
      </c>
      <c r="K766" s="360">
        <v>4</v>
      </c>
      <c r="L766" s="360">
        <v>0</v>
      </c>
    </row>
    <row r="767" spans="2:12" x14ac:dyDescent="0.25">
      <c r="B767" s="371" t="s">
        <v>218</v>
      </c>
      <c r="C767" s="371" t="s">
        <v>224</v>
      </c>
      <c r="D767" s="371" t="s">
        <v>62</v>
      </c>
      <c r="E767" s="371" t="s">
        <v>1034</v>
      </c>
      <c r="F767" s="360">
        <v>46855</v>
      </c>
      <c r="G767" s="360">
        <v>19696</v>
      </c>
      <c r="H767" s="360">
        <v>27159</v>
      </c>
      <c r="I767" s="360">
        <v>5310</v>
      </c>
      <c r="J767" s="360">
        <v>2786</v>
      </c>
      <c r="K767" s="360">
        <v>2524</v>
      </c>
      <c r="L767" s="360">
        <v>0</v>
      </c>
    </row>
    <row r="768" spans="2:12" x14ac:dyDescent="0.25">
      <c r="B768" s="371" t="s">
        <v>218</v>
      </c>
      <c r="C768" s="371" t="s">
        <v>224</v>
      </c>
      <c r="D768" s="371" t="s">
        <v>62</v>
      </c>
      <c r="E768" s="371" t="s">
        <v>162</v>
      </c>
      <c r="F768" s="360">
        <v>7823</v>
      </c>
      <c r="G768" s="360">
        <v>3846</v>
      </c>
      <c r="H768" s="360">
        <v>3977</v>
      </c>
      <c r="I768" s="360">
        <v>7807</v>
      </c>
      <c r="J768" s="360">
        <v>4281</v>
      </c>
      <c r="K768" s="360">
        <v>3526</v>
      </c>
      <c r="L768" s="360">
        <v>0</v>
      </c>
    </row>
    <row r="769" spans="2:12" x14ac:dyDescent="0.25">
      <c r="B769" s="371" t="s">
        <v>218</v>
      </c>
      <c r="C769" s="371" t="s">
        <v>224</v>
      </c>
      <c r="D769" s="371" t="s">
        <v>62</v>
      </c>
      <c r="E769" s="371" t="s">
        <v>1035</v>
      </c>
      <c r="F769" s="360">
        <v>8</v>
      </c>
      <c r="G769" s="360">
        <v>2</v>
      </c>
      <c r="H769" s="360">
        <v>6</v>
      </c>
      <c r="I769" s="360">
        <v>9</v>
      </c>
      <c r="J769" s="360">
        <v>5</v>
      </c>
      <c r="K769" s="360">
        <v>4</v>
      </c>
      <c r="L769" s="360">
        <v>0</v>
      </c>
    </row>
    <row r="770" spans="2:12" x14ac:dyDescent="0.25">
      <c r="B770" s="371" t="s">
        <v>218</v>
      </c>
      <c r="C770" s="371" t="s">
        <v>224</v>
      </c>
      <c r="D770" s="371" t="s">
        <v>62</v>
      </c>
      <c r="E770" s="371" t="s">
        <v>1036</v>
      </c>
      <c r="F770" s="360">
        <v>199</v>
      </c>
      <c r="G770" s="360">
        <v>172</v>
      </c>
      <c r="H770" s="360">
        <v>27</v>
      </c>
      <c r="I770" s="360">
        <v>899</v>
      </c>
      <c r="J770" s="360">
        <v>877</v>
      </c>
      <c r="K770" s="360">
        <v>22</v>
      </c>
      <c r="L770" s="360">
        <v>0</v>
      </c>
    </row>
    <row r="771" spans="2:12" x14ac:dyDescent="0.25">
      <c r="B771" s="371" t="s">
        <v>218</v>
      </c>
      <c r="C771" s="371" t="s">
        <v>224</v>
      </c>
      <c r="D771" s="371" t="s">
        <v>62</v>
      </c>
      <c r="E771" s="371" t="s">
        <v>1037</v>
      </c>
      <c r="F771" s="360">
        <v>1458</v>
      </c>
      <c r="G771" s="360">
        <v>775</v>
      </c>
      <c r="H771" s="360">
        <v>683</v>
      </c>
      <c r="I771" s="360">
        <v>1566</v>
      </c>
      <c r="J771" s="360">
        <v>886</v>
      </c>
      <c r="K771" s="360">
        <v>680</v>
      </c>
      <c r="L771" s="360">
        <v>0</v>
      </c>
    </row>
    <row r="772" spans="2:12" x14ac:dyDescent="0.25">
      <c r="B772" s="371" t="s">
        <v>218</v>
      </c>
      <c r="C772" s="371" t="s">
        <v>224</v>
      </c>
      <c r="D772" s="371" t="s">
        <v>62</v>
      </c>
      <c r="E772" s="371" t="s">
        <v>2008</v>
      </c>
      <c r="F772" s="360">
        <v>89727</v>
      </c>
      <c r="G772" s="360">
        <v>46667</v>
      </c>
      <c r="H772" s="360">
        <v>43060</v>
      </c>
      <c r="I772" s="360">
        <v>86235</v>
      </c>
      <c r="J772" s="360">
        <v>49981</v>
      </c>
      <c r="K772" s="360">
        <v>36243</v>
      </c>
      <c r="L772" s="360">
        <v>11</v>
      </c>
    </row>
    <row r="773" spans="2:12" x14ac:dyDescent="0.25">
      <c r="B773" s="371" t="s">
        <v>218</v>
      </c>
      <c r="C773" s="371" t="s">
        <v>224</v>
      </c>
      <c r="D773" s="371" t="s">
        <v>62</v>
      </c>
      <c r="E773" s="371" t="s">
        <v>1038</v>
      </c>
      <c r="F773" s="360">
        <v>212</v>
      </c>
      <c r="G773" s="360">
        <v>104</v>
      </c>
      <c r="H773" s="360">
        <v>108</v>
      </c>
      <c r="I773" s="360">
        <v>239</v>
      </c>
      <c r="J773" s="360">
        <v>141</v>
      </c>
      <c r="K773" s="360">
        <v>98</v>
      </c>
      <c r="L773" s="360">
        <v>0</v>
      </c>
    </row>
    <row r="774" spans="2:12" x14ac:dyDescent="0.25">
      <c r="B774" s="371" t="s">
        <v>218</v>
      </c>
      <c r="C774" s="371" t="s">
        <v>224</v>
      </c>
      <c r="D774" s="371" t="s">
        <v>62</v>
      </c>
      <c r="E774" s="371" t="s">
        <v>161</v>
      </c>
      <c r="F774" s="360">
        <v>2653</v>
      </c>
      <c r="G774" s="360">
        <v>1296</v>
      </c>
      <c r="H774" s="360">
        <v>1357</v>
      </c>
      <c r="I774" s="360">
        <v>2414</v>
      </c>
      <c r="J774" s="360">
        <v>1393</v>
      </c>
      <c r="K774" s="360">
        <v>1021</v>
      </c>
      <c r="L774" s="360">
        <v>0</v>
      </c>
    </row>
    <row r="775" spans="2:12" x14ac:dyDescent="0.25">
      <c r="B775" s="371" t="s">
        <v>218</v>
      </c>
      <c r="C775" s="371" t="s">
        <v>224</v>
      </c>
      <c r="D775" s="371" t="s">
        <v>62</v>
      </c>
      <c r="E775" s="371" t="s">
        <v>1039</v>
      </c>
      <c r="F775" s="360">
        <v>225</v>
      </c>
      <c r="G775" s="360">
        <v>130</v>
      </c>
      <c r="H775" s="360">
        <v>95</v>
      </c>
      <c r="I775" s="360">
        <v>209</v>
      </c>
      <c r="J775" s="360">
        <v>114</v>
      </c>
      <c r="K775" s="360">
        <v>95</v>
      </c>
      <c r="L775" s="360">
        <v>0</v>
      </c>
    </row>
    <row r="776" spans="2:12" x14ac:dyDescent="0.25">
      <c r="B776" s="371" t="s">
        <v>218</v>
      </c>
      <c r="C776" s="371" t="s">
        <v>224</v>
      </c>
      <c r="D776" s="371" t="s">
        <v>62</v>
      </c>
      <c r="E776" s="371" t="s">
        <v>99</v>
      </c>
      <c r="F776" s="360">
        <v>800</v>
      </c>
      <c r="G776" s="360">
        <v>363</v>
      </c>
      <c r="H776" s="360">
        <v>437</v>
      </c>
      <c r="I776" s="360">
        <v>613</v>
      </c>
      <c r="J776" s="360">
        <v>305</v>
      </c>
      <c r="K776" s="360">
        <v>308</v>
      </c>
      <c r="L776" s="360">
        <v>0</v>
      </c>
    </row>
    <row r="777" spans="2:12" x14ac:dyDescent="0.25">
      <c r="B777" s="371" t="s">
        <v>218</v>
      </c>
      <c r="C777" s="371" t="s">
        <v>224</v>
      </c>
      <c r="D777" s="371" t="s">
        <v>62</v>
      </c>
      <c r="E777" s="371" t="s">
        <v>1040</v>
      </c>
      <c r="F777" s="360">
        <v>55</v>
      </c>
      <c r="G777" s="360">
        <v>30</v>
      </c>
      <c r="H777" s="360">
        <v>25</v>
      </c>
      <c r="I777" s="360">
        <v>956</v>
      </c>
      <c r="J777" s="360">
        <v>809</v>
      </c>
      <c r="K777" s="360">
        <v>147</v>
      </c>
      <c r="L777" s="360">
        <v>0</v>
      </c>
    </row>
    <row r="778" spans="2:12" x14ac:dyDescent="0.25">
      <c r="B778" s="371" t="s">
        <v>218</v>
      </c>
      <c r="C778" s="371" t="s">
        <v>224</v>
      </c>
      <c r="D778" s="371" t="s">
        <v>62</v>
      </c>
      <c r="E778" s="371" t="s">
        <v>3234</v>
      </c>
      <c r="F778" s="360">
        <v>9249</v>
      </c>
      <c r="G778" s="360">
        <v>4020</v>
      </c>
      <c r="H778" s="360">
        <v>5229</v>
      </c>
      <c r="I778" s="360">
        <v>743</v>
      </c>
      <c r="J778" s="360">
        <v>365</v>
      </c>
      <c r="K778" s="360">
        <v>378</v>
      </c>
      <c r="L778" s="360">
        <v>0</v>
      </c>
    </row>
    <row r="779" spans="2:12" x14ac:dyDescent="0.25">
      <c r="B779" s="371" t="s">
        <v>218</v>
      </c>
      <c r="C779" s="371" t="s">
        <v>224</v>
      </c>
      <c r="D779" s="371" t="s">
        <v>62</v>
      </c>
      <c r="E779" s="371" t="s">
        <v>3235</v>
      </c>
      <c r="F779" s="360">
        <v>1321</v>
      </c>
      <c r="G779" s="360">
        <v>640</v>
      </c>
      <c r="H779" s="360">
        <v>681</v>
      </c>
      <c r="I779" s="360">
        <v>672</v>
      </c>
      <c r="J779" s="360">
        <v>381</v>
      </c>
      <c r="K779" s="360">
        <v>291</v>
      </c>
      <c r="L779" s="360">
        <v>0</v>
      </c>
    </row>
    <row r="780" spans="2:12" s="154" customFormat="1" x14ac:dyDescent="0.2">
      <c r="B780" s="371" t="s">
        <v>218</v>
      </c>
      <c r="C780" s="371" t="s">
        <v>224</v>
      </c>
      <c r="D780" s="371" t="s">
        <v>62</v>
      </c>
      <c r="E780" s="371" t="s">
        <v>3236</v>
      </c>
      <c r="F780" s="360">
        <v>7</v>
      </c>
      <c r="G780" s="360">
        <v>2</v>
      </c>
      <c r="H780" s="360">
        <v>5</v>
      </c>
      <c r="I780" s="360">
        <v>3</v>
      </c>
      <c r="J780" s="360">
        <v>3</v>
      </c>
      <c r="K780" s="360">
        <v>0</v>
      </c>
      <c r="L780" s="360">
        <v>0</v>
      </c>
    </row>
    <row r="781" spans="2:12" x14ac:dyDescent="0.25">
      <c r="B781" s="371" t="s">
        <v>218</v>
      </c>
      <c r="C781" s="371" t="s">
        <v>224</v>
      </c>
      <c r="D781" s="371" t="s">
        <v>2726</v>
      </c>
      <c r="E781" s="371" t="s">
        <v>3162</v>
      </c>
      <c r="F781" s="360">
        <v>0</v>
      </c>
      <c r="G781" s="360">
        <v>0</v>
      </c>
      <c r="H781" s="360">
        <v>0</v>
      </c>
      <c r="I781" s="360">
        <v>1</v>
      </c>
      <c r="J781" s="360">
        <v>1</v>
      </c>
      <c r="K781" s="360">
        <v>0</v>
      </c>
      <c r="L781" s="360">
        <v>0</v>
      </c>
    </row>
    <row r="782" spans="2:12" x14ac:dyDescent="0.25">
      <c r="B782" s="371" t="s">
        <v>218</v>
      </c>
      <c r="C782" s="371" t="s">
        <v>224</v>
      </c>
      <c r="D782" s="371" t="s">
        <v>2726</v>
      </c>
      <c r="E782" s="371" t="s">
        <v>4026</v>
      </c>
      <c r="F782" s="360">
        <v>0</v>
      </c>
      <c r="G782" s="360">
        <v>0</v>
      </c>
      <c r="H782" s="360">
        <v>0</v>
      </c>
      <c r="I782" s="360">
        <v>1</v>
      </c>
      <c r="J782" s="360">
        <v>0</v>
      </c>
      <c r="K782" s="360">
        <v>1</v>
      </c>
      <c r="L782" s="360">
        <v>0</v>
      </c>
    </row>
    <row r="783" spans="2:12" x14ac:dyDescent="0.25">
      <c r="B783" s="371" t="s">
        <v>218</v>
      </c>
      <c r="C783" s="371" t="s">
        <v>224</v>
      </c>
      <c r="D783" s="371" t="s">
        <v>417</v>
      </c>
      <c r="E783" s="371" t="s">
        <v>1042</v>
      </c>
      <c r="F783" s="360">
        <v>13</v>
      </c>
      <c r="G783" s="360">
        <v>10</v>
      </c>
      <c r="H783" s="360">
        <v>3</v>
      </c>
      <c r="I783" s="360">
        <v>15</v>
      </c>
      <c r="J783" s="360">
        <v>10</v>
      </c>
      <c r="K783" s="360">
        <v>5</v>
      </c>
      <c r="L783" s="360">
        <v>0</v>
      </c>
    </row>
    <row r="784" spans="2:12" s="154" customFormat="1" x14ac:dyDescent="0.2">
      <c r="B784" s="371" t="s">
        <v>218</v>
      </c>
      <c r="C784" s="371" t="s">
        <v>224</v>
      </c>
      <c r="D784" s="371" t="s">
        <v>3534</v>
      </c>
      <c r="E784" s="371" t="s">
        <v>3535</v>
      </c>
      <c r="F784" s="360">
        <v>0</v>
      </c>
      <c r="G784" s="360">
        <v>0</v>
      </c>
      <c r="H784" s="360">
        <v>0</v>
      </c>
      <c r="I784" s="360">
        <v>1</v>
      </c>
      <c r="J784" s="360">
        <v>1</v>
      </c>
      <c r="K784" s="360">
        <v>0</v>
      </c>
      <c r="L784" s="360">
        <v>0</v>
      </c>
    </row>
    <row r="785" spans="2:12" x14ac:dyDescent="0.25">
      <c r="B785" s="371" t="s">
        <v>218</v>
      </c>
      <c r="C785" s="371" t="s">
        <v>224</v>
      </c>
      <c r="D785" s="371" t="s">
        <v>63</v>
      </c>
      <c r="E785" s="371" t="s">
        <v>896</v>
      </c>
      <c r="F785" s="360">
        <v>194</v>
      </c>
      <c r="G785" s="360">
        <v>137</v>
      </c>
      <c r="H785" s="360">
        <v>57</v>
      </c>
      <c r="I785" s="360">
        <v>108</v>
      </c>
      <c r="J785" s="360">
        <v>83</v>
      </c>
      <c r="K785" s="360">
        <v>25</v>
      </c>
      <c r="L785" s="360">
        <v>0</v>
      </c>
    </row>
    <row r="786" spans="2:12" x14ac:dyDescent="0.25">
      <c r="B786" s="371" t="s">
        <v>218</v>
      </c>
      <c r="C786" s="371" t="s">
        <v>224</v>
      </c>
      <c r="D786" s="371" t="s">
        <v>64</v>
      </c>
      <c r="E786" s="371" t="s">
        <v>1062</v>
      </c>
      <c r="F786" s="360">
        <v>4</v>
      </c>
      <c r="G786" s="360">
        <v>3</v>
      </c>
      <c r="H786" s="360">
        <v>1</v>
      </c>
      <c r="I786" s="360">
        <v>4</v>
      </c>
      <c r="J786" s="360">
        <v>1</v>
      </c>
      <c r="K786" s="360">
        <v>3</v>
      </c>
      <c r="L786" s="360">
        <v>0</v>
      </c>
    </row>
    <row r="787" spans="2:12" x14ac:dyDescent="0.25">
      <c r="B787" s="371" t="s">
        <v>218</v>
      </c>
      <c r="C787" s="371" t="s">
        <v>224</v>
      </c>
      <c r="D787" s="371" t="s">
        <v>64</v>
      </c>
      <c r="E787" s="371" t="s">
        <v>2303</v>
      </c>
      <c r="F787" s="360">
        <v>3692</v>
      </c>
      <c r="G787" s="360">
        <v>2126</v>
      </c>
      <c r="H787" s="360">
        <v>1566</v>
      </c>
      <c r="I787" s="360">
        <v>2218</v>
      </c>
      <c r="J787" s="360">
        <v>1257</v>
      </c>
      <c r="K787" s="360">
        <v>961</v>
      </c>
      <c r="L787" s="360">
        <v>0</v>
      </c>
    </row>
    <row r="788" spans="2:12" x14ac:dyDescent="0.25">
      <c r="B788" s="371" t="s">
        <v>218</v>
      </c>
      <c r="C788" s="371" t="s">
        <v>224</v>
      </c>
      <c r="D788" s="371" t="s">
        <v>64</v>
      </c>
      <c r="E788" s="371" t="s">
        <v>1063</v>
      </c>
      <c r="F788" s="360">
        <v>12</v>
      </c>
      <c r="G788" s="360">
        <v>9</v>
      </c>
      <c r="H788" s="360">
        <v>3</v>
      </c>
      <c r="I788" s="360">
        <v>18</v>
      </c>
      <c r="J788" s="360">
        <v>11</v>
      </c>
      <c r="K788" s="360">
        <v>7</v>
      </c>
      <c r="L788" s="360">
        <v>0</v>
      </c>
    </row>
    <row r="789" spans="2:12" x14ac:dyDescent="0.25">
      <c r="B789" s="371" t="s">
        <v>218</v>
      </c>
      <c r="C789" s="371" t="s">
        <v>224</v>
      </c>
      <c r="D789" s="371" t="s">
        <v>64</v>
      </c>
      <c r="E789" s="371" t="s">
        <v>32</v>
      </c>
      <c r="F789" s="360">
        <v>1</v>
      </c>
      <c r="G789" s="360">
        <v>1</v>
      </c>
      <c r="H789" s="360">
        <v>0</v>
      </c>
      <c r="I789" s="360">
        <v>3</v>
      </c>
      <c r="J789" s="360">
        <v>3</v>
      </c>
      <c r="K789" s="360">
        <v>0</v>
      </c>
      <c r="L789" s="360">
        <v>0</v>
      </c>
    </row>
    <row r="790" spans="2:12" x14ac:dyDescent="0.25">
      <c r="B790" s="371" t="s">
        <v>218</v>
      </c>
      <c r="C790" s="371" t="s">
        <v>224</v>
      </c>
      <c r="D790" s="371" t="s">
        <v>64</v>
      </c>
      <c r="E790" s="371" t="s">
        <v>1064</v>
      </c>
      <c r="F790" s="360">
        <v>1</v>
      </c>
      <c r="G790" s="360">
        <v>1</v>
      </c>
      <c r="H790" s="360">
        <v>0</v>
      </c>
      <c r="I790" s="360">
        <v>6</v>
      </c>
      <c r="J790" s="360">
        <v>4</v>
      </c>
      <c r="K790" s="360">
        <v>2</v>
      </c>
      <c r="L790" s="360">
        <v>0</v>
      </c>
    </row>
    <row r="791" spans="2:12" x14ac:dyDescent="0.25">
      <c r="B791" s="371" t="s">
        <v>218</v>
      </c>
      <c r="C791" s="371" t="s">
        <v>224</v>
      </c>
      <c r="D791" s="371" t="s">
        <v>64</v>
      </c>
      <c r="E791" s="371" t="s">
        <v>2304</v>
      </c>
      <c r="F791" s="360">
        <v>3</v>
      </c>
      <c r="G791" s="360">
        <v>1</v>
      </c>
      <c r="H791" s="360">
        <v>2</v>
      </c>
      <c r="I791" s="360">
        <v>6</v>
      </c>
      <c r="J791" s="360">
        <v>2</v>
      </c>
      <c r="K791" s="360">
        <v>4</v>
      </c>
      <c r="L791" s="360">
        <v>0</v>
      </c>
    </row>
    <row r="792" spans="2:12" x14ac:dyDescent="0.25">
      <c r="B792" s="371" t="s">
        <v>218</v>
      </c>
      <c r="C792" s="371" t="s">
        <v>224</v>
      </c>
      <c r="D792" s="371" t="s">
        <v>64</v>
      </c>
      <c r="E792" s="371" t="s">
        <v>2305</v>
      </c>
      <c r="F792" s="360">
        <v>4</v>
      </c>
      <c r="G792" s="360">
        <v>3</v>
      </c>
      <c r="H792" s="360">
        <v>1</v>
      </c>
      <c r="I792" s="360">
        <v>2</v>
      </c>
      <c r="J792" s="360">
        <v>0</v>
      </c>
      <c r="K792" s="360">
        <v>2</v>
      </c>
      <c r="L792" s="360">
        <v>0</v>
      </c>
    </row>
    <row r="793" spans="2:12" x14ac:dyDescent="0.25">
      <c r="B793" s="371" t="s">
        <v>218</v>
      </c>
      <c r="C793" s="371" t="s">
        <v>224</v>
      </c>
      <c r="D793" s="371" t="s">
        <v>65</v>
      </c>
      <c r="E793" s="371" t="s">
        <v>1043</v>
      </c>
      <c r="F793" s="360">
        <v>4</v>
      </c>
      <c r="G793" s="360">
        <v>2</v>
      </c>
      <c r="H793" s="360">
        <v>2</v>
      </c>
      <c r="I793" s="360">
        <v>15</v>
      </c>
      <c r="J793" s="360">
        <v>5</v>
      </c>
      <c r="K793" s="360">
        <v>10</v>
      </c>
      <c r="L793" s="360">
        <v>0</v>
      </c>
    </row>
    <row r="794" spans="2:12" x14ac:dyDescent="0.25">
      <c r="B794" s="371" t="s">
        <v>218</v>
      </c>
      <c r="C794" s="371" t="s">
        <v>224</v>
      </c>
      <c r="D794" s="371" t="s">
        <v>65</v>
      </c>
      <c r="E794" s="371" t="s">
        <v>1044</v>
      </c>
      <c r="F794" s="360">
        <v>243713</v>
      </c>
      <c r="G794" s="360">
        <v>131589</v>
      </c>
      <c r="H794" s="360">
        <v>112124</v>
      </c>
      <c r="I794" s="360">
        <v>95846</v>
      </c>
      <c r="J794" s="360">
        <v>61937</v>
      </c>
      <c r="K794" s="360">
        <v>33901</v>
      </c>
      <c r="L794" s="360">
        <v>8</v>
      </c>
    </row>
    <row r="795" spans="2:12" s="154" customFormat="1" x14ac:dyDescent="0.2">
      <c r="B795" s="371" t="s">
        <v>218</v>
      </c>
      <c r="C795" s="371" t="s">
        <v>224</v>
      </c>
      <c r="D795" s="371" t="s">
        <v>65</v>
      </c>
      <c r="E795" s="371" t="s">
        <v>1045</v>
      </c>
      <c r="F795" s="360">
        <v>305</v>
      </c>
      <c r="G795" s="360">
        <v>201</v>
      </c>
      <c r="H795" s="360">
        <v>104</v>
      </c>
      <c r="I795" s="360">
        <v>585</v>
      </c>
      <c r="J795" s="360">
        <v>450</v>
      </c>
      <c r="K795" s="360">
        <v>135</v>
      </c>
      <c r="L795" s="360">
        <v>0</v>
      </c>
    </row>
    <row r="796" spans="2:12" x14ac:dyDescent="0.25">
      <c r="B796" s="371" t="s">
        <v>218</v>
      </c>
      <c r="C796" s="371" t="s">
        <v>224</v>
      </c>
      <c r="D796" s="371" t="s">
        <v>65</v>
      </c>
      <c r="E796" s="371" t="s">
        <v>1046</v>
      </c>
      <c r="F796" s="360">
        <v>30</v>
      </c>
      <c r="G796" s="360">
        <v>20</v>
      </c>
      <c r="H796" s="360">
        <v>10</v>
      </c>
      <c r="I796" s="360">
        <v>24</v>
      </c>
      <c r="J796" s="360">
        <v>15</v>
      </c>
      <c r="K796" s="360">
        <v>9</v>
      </c>
      <c r="L796" s="360">
        <v>0</v>
      </c>
    </row>
    <row r="797" spans="2:12" s="154" customFormat="1" x14ac:dyDescent="0.2">
      <c r="B797" s="371" t="s">
        <v>218</v>
      </c>
      <c r="C797" s="371" t="s">
        <v>224</v>
      </c>
      <c r="D797" s="371" t="s">
        <v>65</v>
      </c>
      <c r="E797" s="371" t="s">
        <v>1047</v>
      </c>
      <c r="F797" s="360">
        <v>7</v>
      </c>
      <c r="G797" s="360">
        <v>5</v>
      </c>
      <c r="H797" s="360">
        <v>2</v>
      </c>
      <c r="I797" s="360">
        <v>30</v>
      </c>
      <c r="J797" s="360">
        <v>26</v>
      </c>
      <c r="K797" s="360">
        <v>4</v>
      </c>
      <c r="L797" s="360">
        <v>0</v>
      </c>
    </row>
    <row r="798" spans="2:12" x14ac:dyDescent="0.25">
      <c r="B798" s="371" t="s">
        <v>218</v>
      </c>
      <c r="C798" s="371" t="s">
        <v>224</v>
      </c>
      <c r="D798" s="371" t="s">
        <v>65</v>
      </c>
      <c r="E798" s="371" t="s">
        <v>1048</v>
      </c>
      <c r="F798" s="360">
        <v>123</v>
      </c>
      <c r="G798" s="360">
        <v>59</v>
      </c>
      <c r="H798" s="360">
        <v>64</v>
      </c>
      <c r="I798" s="360">
        <v>49</v>
      </c>
      <c r="J798" s="360">
        <v>30</v>
      </c>
      <c r="K798" s="360">
        <v>19</v>
      </c>
      <c r="L798" s="360">
        <v>0</v>
      </c>
    </row>
    <row r="799" spans="2:12" x14ac:dyDescent="0.25">
      <c r="B799" s="371" t="s">
        <v>218</v>
      </c>
      <c r="C799" s="371" t="s">
        <v>224</v>
      </c>
      <c r="D799" s="371" t="s">
        <v>65</v>
      </c>
      <c r="E799" s="371" t="s">
        <v>2843</v>
      </c>
      <c r="F799" s="360">
        <v>1</v>
      </c>
      <c r="G799" s="360">
        <v>1</v>
      </c>
      <c r="H799" s="360">
        <v>0</v>
      </c>
      <c r="I799" s="360">
        <v>0</v>
      </c>
      <c r="J799" s="360">
        <v>0</v>
      </c>
      <c r="K799" s="360">
        <v>0</v>
      </c>
      <c r="L799" s="360">
        <v>0</v>
      </c>
    </row>
    <row r="800" spans="2:12" x14ac:dyDescent="0.25">
      <c r="B800" s="371" t="s">
        <v>218</v>
      </c>
      <c r="C800" s="371" t="s">
        <v>224</v>
      </c>
      <c r="D800" s="371" t="s">
        <v>65</v>
      </c>
      <c r="E800" s="371" t="s">
        <v>164</v>
      </c>
      <c r="F800" s="360">
        <v>357</v>
      </c>
      <c r="G800" s="360">
        <v>210</v>
      </c>
      <c r="H800" s="360">
        <v>147</v>
      </c>
      <c r="I800" s="360">
        <v>365</v>
      </c>
      <c r="J800" s="360">
        <v>206</v>
      </c>
      <c r="K800" s="360">
        <v>159</v>
      </c>
      <c r="L800" s="360">
        <v>0</v>
      </c>
    </row>
    <row r="801" spans="2:12" x14ac:dyDescent="0.25">
      <c r="B801" s="371" t="s">
        <v>218</v>
      </c>
      <c r="C801" s="371" t="s">
        <v>224</v>
      </c>
      <c r="D801" s="371" t="s">
        <v>65</v>
      </c>
      <c r="E801" s="371" t="s">
        <v>1049</v>
      </c>
      <c r="F801" s="360">
        <v>42</v>
      </c>
      <c r="G801" s="360">
        <v>24</v>
      </c>
      <c r="H801" s="360">
        <v>18</v>
      </c>
      <c r="I801" s="360">
        <v>14</v>
      </c>
      <c r="J801" s="360">
        <v>7</v>
      </c>
      <c r="K801" s="360">
        <v>7</v>
      </c>
      <c r="L801" s="360">
        <v>0</v>
      </c>
    </row>
    <row r="802" spans="2:12" x14ac:dyDescent="0.25">
      <c r="B802" s="371" t="s">
        <v>218</v>
      </c>
      <c r="C802" s="371" t="s">
        <v>224</v>
      </c>
      <c r="D802" s="371" t="s">
        <v>65</v>
      </c>
      <c r="E802" s="371" t="s">
        <v>1050</v>
      </c>
      <c r="F802" s="360">
        <v>5251</v>
      </c>
      <c r="G802" s="360">
        <v>3743</v>
      </c>
      <c r="H802" s="360">
        <v>1508</v>
      </c>
      <c r="I802" s="360">
        <v>4298</v>
      </c>
      <c r="J802" s="360">
        <v>2689</v>
      </c>
      <c r="K802" s="360">
        <v>1609</v>
      </c>
      <c r="L802" s="360">
        <v>0</v>
      </c>
    </row>
    <row r="803" spans="2:12" s="154" customFormat="1" x14ac:dyDescent="0.2">
      <c r="B803" s="371" t="s">
        <v>218</v>
      </c>
      <c r="C803" s="371" t="s">
        <v>224</v>
      </c>
      <c r="D803" s="371" t="s">
        <v>65</v>
      </c>
      <c r="E803" s="371" t="s">
        <v>1051</v>
      </c>
      <c r="F803" s="360">
        <v>208</v>
      </c>
      <c r="G803" s="360">
        <v>126</v>
      </c>
      <c r="H803" s="360">
        <v>82</v>
      </c>
      <c r="I803" s="360">
        <v>141</v>
      </c>
      <c r="J803" s="360">
        <v>90</v>
      </c>
      <c r="K803" s="360">
        <v>51</v>
      </c>
      <c r="L803" s="360">
        <v>0</v>
      </c>
    </row>
    <row r="804" spans="2:12" x14ac:dyDescent="0.25">
      <c r="B804" s="371" t="s">
        <v>218</v>
      </c>
      <c r="C804" s="371" t="s">
        <v>224</v>
      </c>
      <c r="D804" s="371" t="s">
        <v>65</v>
      </c>
      <c r="E804" s="371" t="s">
        <v>1052</v>
      </c>
      <c r="F804" s="360">
        <v>83</v>
      </c>
      <c r="G804" s="360">
        <v>49</v>
      </c>
      <c r="H804" s="360">
        <v>34</v>
      </c>
      <c r="I804" s="360">
        <v>166</v>
      </c>
      <c r="J804" s="360">
        <v>130</v>
      </c>
      <c r="K804" s="360">
        <v>36</v>
      </c>
      <c r="L804" s="360">
        <v>0</v>
      </c>
    </row>
    <row r="805" spans="2:12" x14ac:dyDescent="0.25">
      <c r="B805" s="371" t="s">
        <v>218</v>
      </c>
      <c r="C805" s="371" t="s">
        <v>224</v>
      </c>
      <c r="D805" s="371" t="s">
        <v>65</v>
      </c>
      <c r="E805" s="371" t="s">
        <v>1053</v>
      </c>
      <c r="F805" s="360">
        <v>19</v>
      </c>
      <c r="G805" s="360">
        <v>7</v>
      </c>
      <c r="H805" s="360">
        <v>12</v>
      </c>
      <c r="I805" s="360">
        <v>17</v>
      </c>
      <c r="J805" s="360">
        <v>9</v>
      </c>
      <c r="K805" s="360">
        <v>8</v>
      </c>
      <c r="L805" s="360">
        <v>0</v>
      </c>
    </row>
    <row r="806" spans="2:12" x14ac:dyDescent="0.25">
      <c r="B806" s="371" t="s">
        <v>218</v>
      </c>
      <c r="C806" s="371" t="s">
        <v>224</v>
      </c>
      <c r="D806" s="371" t="s">
        <v>65</v>
      </c>
      <c r="E806" s="371" t="s">
        <v>1054</v>
      </c>
      <c r="F806" s="360">
        <v>2935</v>
      </c>
      <c r="G806" s="360">
        <v>1232</v>
      </c>
      <c r="H806" s="360">
        <v>1703</v>
      </c>
      <c r="I806" s="360">
        <v>4820</v>
      </c>
      <c r="J806" s="360">
        <v>2228</v>
      </c>
      <c r="K806" s="360">
        <v>2592</v>
      </c>
      <c r="L806" s="360">
        <v>0</v>
      </c>
    </row>
    <row r="807" spans="2:12" x14ac:dyDescent="0.25">
      <c r="B807" s="371" t="s">
        <v>218</v>
      </c>
      <c r="C807" s="371" t="s">
        <v>224</v>
      </c>
      <c r="D807" s="371" t="s">
        <v>65</v>
      </c>
      <c r="E807" s="371" t="s">
        <v>1055</v>
      </c>
      <c r="F807" s="360">
        <v>6</v>
      </c>
      <c r="G807" s="360">
        <v>5</v>
      </c>
      <c r="H807" s="360">
        <v>1</v>
      </c>
      <c r="I807" s="360">
        <v>5</v>
      </c>
      <c r="J807" s="360">
        <v>2</v>
      </c>
      <c r="K807" s="360">
        <v>3</v>
      </c>
      <c r="L807" s="360">
        <v>0</v>
      </c>
    </row>
    <row r="808" spans="2:12" x14ac:dyDescent="0.25">
      <c r="B808" s="371" t="s">
        <v>218</v>
      </c>
      <c r="C808" s="371" t="s">
        <v>224</v>
      </c>
      <c r="D808" s="371" t="s">
        <v>65</v>
      </c>
      <c r="E808" s="371" t="s">
        <v>1056</v>
      </c>
      <c r="F808" s="360">
        <v>31</v>
      </c>
      <c r="G808" s="360">
        <v>16</v>
      </c>
      <c r="H808" s="360">
        <v>15</v>
      </c>
      <c r="I808" s="360">
        <v>19</v>
      </c>
      <c r="J808" s="360">
        <v>11</v>
      </c>
      <c r="K808" s="360">
        <v>8</v>
      </c>
      <c r="L808" s="360">
        <v>0</v>
      </c>
    </row>
    <row r="809" spans="2:12" x14ac:dyDescent="0.25">
      <c r="B809" s="371" t="s">
        <v>218</v>
      </c>
      <c r="C809" s="371" t="s">
        <v>224</v>
      </c>
      <c r="D809" s="371" t="s">
        <v>65</v>
      </c>
      <c r="E809" s="371" t="s">
        <v>1057</v>
      </c>
      <c r="F809" s="360">
        <v>32485</v>
      </c>
      <c r="G809" s="360">
        <v>17986</v>
      </c>
      <c r="H809" s="360">
        <v>14499</v>
      </c>
      <c r="I809" s="360">
        <v>13849</v>
      </c>
      <c r="J809" s="360">
        <v>8189</v>
      </c>
      <c r="K809" s="360">
        <v>5652</v>
      </c>
      <c r="L809" s="360">
        <v>8</v>
      </c>
    </row>
    <row r="810" spans="2:12" x14ac:dyDescent="0.25">
      <c r="B810" s="371" t="s">
        <v>218</v>
      </c>
      <c r="C810" s="371" t="s">
        <v>224</v>
      </c>
      <c r="D810" s="371" t="s">
        <v>65</v>
      </c>
      <c r="E810" s="371" t="s">
        <v>1058</v>
      </c>
      <c r="F810" s="360">
        <v>973</v>
      </c>
      <c r="G810" s="360">
        <v>970</v>
      </c>
      <c r="H810" s="360">
        <v>3</v>
      </c>
      <c r="I810" s="360">
        <v>2394</v>
      </c>
      <c r="J810" s="360">
        <v>2193</v>
      </c>
      <c r="K810" s="360">
        <v>201</v>
      </c>
      <c r="L810" s="360">
        <v>0</v>
      </c>
    </row>
    <row r="811" spans="2:12" x14ac:dyDescent="0.25">
      <c r="B811" s="371" t="s">
        <v>218</v>
      </c>
      <c r="C811" s="371" t="s">
        <v>224</v>
      </c>
      <c r="D811" s="371" t="s">
        <v>65</v>
      </c>
      <c r="E811" s="371" t="s">
        <v>165</v>
      </c>
      <c r="F811" s="360">
        <v>54865</v>
      </c>
      <c r="G811" s="360">
        <v>28911</v>
      </c>
      <c r="H811" s="360">
        <v>25954</v>
      </c>
      <c r="I811" s="360">
        <v>58172</v>
      </c>
      <c r="J811" s="360">
        <v>34277</v>
      </c>
      <c r="K811" s="360">
        <v>23890</v>
      </c>
      <c r="L811" s="360">
        <v>5</v>
      </c>
    </row>
    <row r="812" spans="2:12" s="154" customFormat="1" x14ac:dyDescent="0.2">
      <c r="B812" s="371" t="s">
        <v>218</v>
      </c>
      <c r="C812" s="371" t="s">
        <v>224</v>
      </c>
      <c r="D812" s="371" t="s">
        <v>65</v>
      </c>
      <c r="E812" s="371" t="s">
        <v>1059</v>
      </c>
      <c r="F812" s="360">
        <v>33</v>
      </c>
      <c r="G812" s="360">
        <v>18</v>
      </c>
      <c r="H812" s="360">
        <v>15</v>
      </c>
      <c r="I812" s="360">
        <v>27</v>
      </c>
      <c r="J812" s="360">
        <v>16</v>
      </c>
      <c r="K812" s="360">
        <v>11</v>
      </c>
      <c r="L812" s="360">
        <v>0</v>
      </c>
    </row>
    <row r="813" spans="2:12" x14ac:dyDescent="0.25">
      <c r="B813" s="371" t="s">
        <v>218</v>
      </c>
      <c r="C813" s="371" t="s">
        <v>224</v>
      </c>
      <c r="D813" s="371" t="s">
        <v>65</v>
      </c>
      <c r="E813" s="371" t="s">
        <v>1060</v>
      </c>
      <c r="F813" s="360">
        <v>386</v>
      </c>
      <c r="G813" s="360">
        <v>258</v>
      </c>
      <c r="H813" s="360">
        <v>128</v>
      </c>
      <c r="I813" s="360">
        <v>650</v>
      </c>
      <c r="J813" s="360">
        <v>372</v>
      </c>
      <c r="K813" s="360">
        <v>278</v>
      </c>
      <c r="L813" s="360">
        <v>0</v>
      </c>
    </row>
    <row r="814" spans="2:12" x14ac:dyDescent="0.25">
      <c r="B814" s="371" t="s">
        <v>218</v>
      </c>
      <c r="C814" s="371" t="s">
        <v>224</v>
      </c>
      <c r="D814" s="371" t="s">
        <v>65</v>
      </c>
      <c r="E814" s="371" t="s">
        <v>1061</v>
      </c>
      <c r="F814" s="360">
        <v>174</v>
      </c>
      <c r="G814" s="360">
        <v>112</v>
      </c>
      <c r="H814" s="360">
        <v>62</v>
      </c>
      <c r="I814" s="360">
        <v>309</v>
      </c>
      <c r="J814" s="360">
        <v>248</v>
      </c>
      <c r="K814" s="360">
        <v>61</v>
      </c>
      <c r="L814" s="360">
        <v>0</v>
      </c>
    </row>
    <row r="815" spans="2:12" x14ac:dyDescent="0.25">
      <c r="B815" s="371" t="s">
        <v>218</v>
      </c>
      <c r="C815" s="371" t="s">
        <v>224</v>
      </c>
      <c r="D815" s="371" t="s">
        <v>65</v>
      </c>
      <c r="E815" s="371" t="s">
        <v>1927</v>
      </c>
      <c r="F815" s="360">
        <v>14</v>
      </c>
      <c r="G815" s="360">
        <v>7</v>
      </c>
      <c r="H815" s="360">
        <v>7</v>
      </c>
      <c r="I815" s="360">
        <v>4</v>
      </c>
      <c r="J815" s="360">
        <v>1</v>
      </c>
      <c r="K815" s="360">
        <v>3</v>
      </c>
      <c r="L815" s="360">
        <v>0</v>
      </c>
    </row>
    <row r="816" spans="2:12" x14ac:dyDescent="0.25">
      <c r="B816" s="371" t="s">
        <v>218</v>
      </c>
      <c r="C816" s="371" t="s">
        <v>224</v>
      </c>
      <c r="D816" s="371" t="s">
        <v>65</v>
      </c>
      <c r="E816" s="371" t="s">
        <v>2931</v>
      </c>
      <c r="F816" s="360">
        <v>4</v>
      </c>
      <c r="G816" s="360">
        <v>4</v>
      </c>
      <c r="H816" s="360">
        <v>0</v>
      </c>
      <c r="I816" s="360">
        <v>4</v>
      </c>
      <c r="J816" s="360">
        <v>3</v>
      </c>
      <c r="K816" s="360">
        <v>1</v>
      </c>
      <c r="L816" s="360">
        <v>0</v>
      </c>
    </row>
    <row r="817" spans="2:12" s="154" customFormat="1" x14ac:dyDescent="0.2">
      <c r="B817" s="371" t="s">
        <v>218</v>
      </c>
      <c r="C817" s="371" t="s">
        <v>224</v>
      </c>
      <c r="D817" s="371" t="s">
        <v>65</v>
      </c>
      <c r="E817" s="371" t="s">
        <v>2690</v>
      </c>
      <c r="F817" s="360">
        <v>400</v>
      </c>
      <c r="G817" s="360">
        <v>363</v>
      </c>
      <c r="H817" s="360">
        <v>37</v>
      </c>
      <c r="I817" s="360">
        <v>2435</v>
      </c>
      <c r="J817" s="360">
        <v>2324</v>
      </c>
      <c r="K817" s="360">
        <v>111</v>
      </c>
      <c r="L817" s="360">
        <v>0</v>
      </c>
    </row>
    <row r="818" spans="2:12" x14ac:dyDescent="0.25">
      <c r="B818" s="371" t="s">
        <v>218</v>
      </c>
      <c r="C818" s="371" t="s">
        <v>224</v>
      </c>
      <c r="D818" s="371" t="s">
        <v>66</v>
      </c>
      <c r="E818" s="371" t="s">
        <v>1065</v>
      </c>
      <c r="F818" s="360">
        <v>95</v>
      </c>
      <c r="G818" s="360">
        <v>79</v>
      </c>
      <c r="H818" s="360">
        <v>16</v>
      </c>
      <c r="I818" s="360">
        <v>110</v>
      </c>
      <c r="J818" s="360">
        <v>71</v>
      </c>
      <c r="K818" s="360">
        <v>39</v>
      </c>
      <c r="L818" s="360">
        <v>0</v>
      </c>
    </row>
    <row r="819" spans="2:12" x14ac:dyDescent="0.25">
      <c r="B819" s="371" t="s">
        <v>218</v>
      </c>
      <c r="C819" s="371" t="s">
        <v>224</v>
      </c>
      <c r="D819" s="371" t="s">
        <v>67</v>
      </c>
      <c r="E819" s="371" t="s">
        <v>1066</v>
      </c>
      <c r="F819" s="360">
        <v>22</v>
      </c>
      <c r="G819" s="360">
        <v>10</v>
      </c>
      <c r="H819" s="360">
        <v>12</v>
      </c>
      <c r="I819" s="360">
        <v>17</v>
      </c>
      <c r="J819" s="360">
        <v>15</v>
      </c>
      <c r="K819" s="360">
        <v>2</v>
      </c>
      <c r="L819" s="360">
        <v>0</v>
      </c>
    </row>
    <row r="820" spans="2:12" s="154" customFormat="1" x14ac:dyDescent="0.2">
      <c r="B820" s="371" t="s">
        <v>218</v>
      </c>
      <c r="C820" s="371" t="s">
        <v>224</v>
      </c>
      <c r="D820" s="371" t="s">
        <v>67</v>
      </c>
      <c r="E820" s="371" t="s">
        <v>166</v>
      </c>
      <c r="F820" s="360">
        <v>2951</v>
      </c>
      <c r="G820" s="360">
        <v>1536</v>
      </c>
      <c r="H820" s="360">
        <v>1415</v>
      </c>
      <c r="I820" s="360">
        <v>2885</v>
      </c>
      <c r="J820" s="360">
        <v>1747</v>
      </c>
      <c r="K820" s="360">
        <v>1138</v>
      </c>
      <c r="L820" s="360">
        <v>0</v>
      </c>
    </row>
    <row r="821" spans="2:12" x14ac:dyDescent="0.25">
      <c r="B821" s="371" t="s">
        <v>218</v>
      </c>
      <c r="C821" s="371" t="s">
        <v>224</v>
      </c>
      <c r="D821" s="371" t="s">
        <v>68</v>
      </c>
      <c r="E821" s="371" t="s">
        <v>1067</v>
      </c>
      <c r="F821" s="360">
        <v>4</v>
      </c>
      <c r="G821" s="360">
        <v>3</v>
      </c>
      <c r="H821" s="360">
        <v>1</v>
      </c>
      <c r="I821" s="360">
        <v>5</v>
      </c>
      <c r="J821" s="360">
        <v>0</v>
      </c>
      <c r="K821" s="360">
        <v>5</v>
      </c>
      <c r="L821" s="360">
        <v>0</v>
      </c>
    </row>
    <row r="822" spans="2:12" x14ac:dyDescent="0.25">
      <c r="B822" s="371" t="s">
        <v>218</v>
      </c>
      <c r="C822" s="371" t="s">
        <v>224</v>
      </c>
      <c r="D822" s="371" t="s">
        <v>68</v>
      </c>
      <c r="E822" s="371" t="s">
        <v>1068</v>
      </c>
      <c r="F822" s="360">
        <v>69</v>
      </c>
      <c r="G822" s="360">
        <v>47</v>
      </c>
      <c r="H822" s="360">
        <v>22</v>
      </c>
      <c r="I822" s="360">
        <v>119</v>
      </c>
      <c r="J822" s="360">
        <v>37</v>
      </c>
      <c r="K822" s="360">
        <v>82</v>
      </c>
      <c r="L822" s="360">
        <v>0</v>
      </c>
    </row>
    <row r="823" spans="2:12" x14ac:dyDescent="0.25">
      <c r="B823" s="371" t="s">
        <v>218</v>
      </c>
      <c r="C823" s="371" t="s">
        <v>224</v>
      </c>
      <c r="D823" s="371" t="s">
        <v>68</v>
      </c>
      <c r="E823" s="371" t="s">
        <v>837</v>
      </c>
      <c r="F823" s="360">
        <v>69</v>
      </c>
      <c r="G823" s="360">
        <v>46</v>
      </c>
      <c r="H823" s="360">
        <v>23</v>
      </c>
      <c r="I823" s="360">
        <v>109</v>
      </c>
      <c r="J823" s="360">
        <v>53</v>
      </c>
      <c r="K823" s="360">
        <v>56</v>
      </c>
      <c r="L823" s="360">
        <v>0</v>
      </c>
    </row>
    <row r="824" spans="2:12" x14ac:dyDescent="0.25">
      <c r="B824" s="371" t="s">
        <v>218</v>
      </c>
      <c r="C824" s="371" t="s">
        <v>224</v>
      </c>
      <c r="D824" s="371" t="s">
        <v>68</v>
      </c>
      <c r="E824" s="371" t="s">
        <v>2844</v>
      </c>
      <c r="F824" s="360">
        <v>0</v>
      </c>
      <c r="G824" s="360">
        <v>0</v>
      </c>
      <c r="H824" s="360">
        <v>0</v>
      </c>
      <c r="I824" s="360">
        <v>2</v>
      </c>
      <c r="J824" s="360">
        <v>1</v>
      </c>
      <c r="K824" s="360">
        <v>1</v>
      </c>
      <c r="L824" s="360">
        <v>0</v>
      </c>
    </row>
    <row r="825" spans="2:12" x14ac:dyDescent="0.25">
      <c r="B825" s="371" t="s">
        <v>218</v>
      </c>
      <c r="C825" s="371" t="s">
        <v>224</v>
      </c>
      <c r="D825" s="371" t="s">
        <v>68</v>
      </c>
      <c r="E825" s="371" t="s">
        <v>1069</v>
      </c>
      <c r="F825" s="360">
        <v>3</v>
      </c>
      <c r="G825" s="360">
        <v>1</v>
      </c>
      <c r="H825" s="360">
        <v>2</v>
      </c>
      <c r="I825" s="360">
        <v>10</v>
      </c>
      <c r="J825" s="360">
        <v>3</v>
      </c>
      <c r="K825" s="360">
        <v>7</v>
      </c>
      <c r="L825" s="360">
        <v>0</v>
      </c>
    </row>
    <row r="826" spans="2:12" x14ac:dyDescent="0.25">
      <c r="B826" s="371" t="s">
        <v>218</v>
      </c>
      <c r="C826" s="371" t="s">
        <v>224</v>
      </c>
      <c r="D826" s="371" t="s">
        <v>68</v>
      </c>
      <c r="E826" s="371" t="s">
        <v>1070</v>
      </c>
      <c r="F826" s="360">
        <v>0</v>
      </c>
      <c r="G826" s="360">
        <v>0</v>
      </c>
      <c r="H826" s="360">
        <v>0</v>
      </c>
      <c r="I826" s="360">
        <v>1</v>
      </c>
      <c r="J826" s="360">
        <v>1</v>
      </c>
      <c r="K826" s="360">
        <v>0</v>
      </c>
      <c r="L826" s="360">
        <v>0</v>
      </c>
    </row>
    <row r="827" spans="2:12" x14ac:dyDescent="0.25">
      <c r="B827" s="371" t="s">
        <v>218</v>
      </c>
      <c r="C827" s="371" t="s">
        <v>224</v>
      </c>
      <c r="D827" s="371" t="s">
        <v>68</v>
      </c>
      <c r="E827" s="371" t="s">
        <v>1071</v>
      </c>
      <c r="F827" s="360">
        <v>4</v>
      </c>
      <c r="G827" s="360">
        <v>4</v>
      </c>
      <c r="H827" s="360">
        <v>0</v>
      </c>
      <c r="I827" s="360">
        <v>18</v>
      </c>
      <c r="J827" s="360">
        <v>5</v>
      </c>
      <c r="K827" s="360">
        <v>13</v>
      </c>
      <c r="L827" s="360">
        <v>0</v>
      </c>
    </row>
    <row r="828" spans="2:12" x14ac:dyDescent="0.25">
      <c r="B828" s="371" t="s">
        <v>218</v>
      </c>
      <c r="C828" s="371" t="s">
        <v>224</v>
      </c>
      <c r="D828" s="371" t="s">
        <v>68</v>
      </c>
      <c r="E828" s="371" t="s">
        <v>1072</v>
      </c>
      <c r="F828" s="360">
        <v>38</v>
      </c>
      <c r="G828" s="360">
        <v>17</v>
      </c>
      <c r="H828" s="360">
        <v>21</v>
      </c>
      <c r="I828" s="360">
        <v>94</v>
      </c>
      <c r="J828" s="360">
        <v>35</v>
      </c>
      <c r="K828" s="360">
        <v>59</v>
      </c>
      <c r="L828" s="360">
        <v>0</v>
      </c>
    </row>
    <row r="829" spans="2:12" x14ac:dyDescent="0.25">
      <c r="B829" s="371" t="s">
        <v>218</v>
      </c>
      <c r="C829" s="371" t="s">
        <v>224</v>
      </c>
      <c r="D829" s="371" t="s">
        <v>68</v>
      </c>
      <c r="E829" s="371" t="s">
        <v>1073</v>
      </c>
      <c r="F829" s="360">
        <v>12</v>
      </c>
      <c r="G829" s="360">
        <v>6</v>
      </c>
      <c r="H829" s="360">
        <v>6</v>
      </c>
      <c r="I829" s="360">
        <v>13</v>
      </c>
      <c r="J829" s="360">
        <v>5</v>
      </c>
      <c r="K829" s="360">
        <v>8</v>
      </c>
      <c r="L829" s="360">
        <v>0</v>
      </c>
    </row>
    <row r="830" spans="2:12" x14ac:dyDescent="0.25">
      <c r="B830" s="371" t="s">
        <v>218</v>
      </c>
      <c r="C830" s="371" t="s">
        <v>224</v>
      </c>
      <c r="D830" s="371" t="s">
        <v>68</v>
      </c>
      <c r="E830" s="371" t="s">
        <v>1074</v>
      </c>
      <c r="F830" s="360">
        <v>18</v>
      </c>
      <c r="G830" s="360">
        <v>12</v>
      </c>
      <c r="H830" s="360">
        <v>6</v>
      </c>
      <c r="I830" s="360">
        <v>41</v>
      </c>
      <c r="J830" s="360">
        <v>19</v>
      </c>
      <c r="K830" s="360">
        <v>22</v>
      </c>
      <c r="L830" s="360">
        <v>0</v>
      </c>
    </row>
    <row r="831" spans="2:12" x14ac:dyDescent="0.25">
      <c r="B831" s="371" t="s">
        <v>218</v>
      </c>
      <c r="C831" s="371" t="s">
        <v>224</v>
      </c>
      <c r="D831" s="371" t="s">
        <v>68</v>
      </c>
      <c r="E831" s="371" t="s">
        <v>168</v>
      </c>
      <c r="F831" s="360">
        <v>143</v>
      </c>
      <c r="G831" s="360">
        <v>95</v>
      </c>
      <c r="H831" s="360">
        <v>48</v>
      </c>
      <c r="I831" s="360">
        <v>227</v>
      </c>
      <c r="J831" s="360">
        <v>116</v>
      </c>
      <c r="K831" s="360">
        <v>111</v>
      </c>
      <c r="L831" s="360">
        <v>0</v>
      </c>
    </row>
    <row r="832" spans="2:12" x14ac:dyDescent="0.25">
      <c r="B832" s="371" t="s">
        <v>218</v>
      </c>
      <c r="C832" s="371" t="s">
        <v>224</v>
      </c>
      <c r="D832" s="371" t="s">
        <v>68</v>
      </c>
      <c r="E832" s="371" t="s">
        <v>1075</v>
      </c>
      <c r="F832" s="360">
        <v>2</v>
      </c>
      <c r="G832" s="360">
        <v>1</v>
      </c>
      <c r="H832" s="360">
        <v>1</v>
      </c>
      <c r="I832" s="360">
        <v>8</v>
      </c>
      <c r="J832" s="360">
        <v>3</v>
      </c>
      <c r="K832" s="360">
        <v>5</v>
      </c>
      <c r="L832" s="360">
        <v>0</v>
      </c>
    </row>
    <row r="833" spans="2:12" x14ac:dyDescent="0.25">
      <c r="B833" s="371" t="s">
        <v>218</v>
      </c>
      <c r="C833" s="371" t="s">
        <v>224</v>
      </c>
      <c r="D833" s="371" t="s">
        <v>68</v>
      </c>
      <c r="E833" s="371" t="s">
        <v>2727</v>
      </c>
      <c r="F833" s="360">
        <v>1</v>
      </c>
      <c r="G833" s="360">
        <v>0</v>
      </c>
      <c r="H833" s="360">
        <v>1</v>
      </c>
      <c r="I833" s="360">
        <v>11</v>
      </c>
      <c r="J833" s="360">
        <v>5</v>
      </c>
      <c r="K833" s="360">
        <v>6</v>
      </c>
      <c r="L833" s="360">
        <v>0</v>
      </c>
    </row>
    <row r="834" spans="2:12" x14ac:dyDescent="0.25">
      <c r="B834" s="371" t="s">
        <v>218</v>
      </c>
      <c r="C834" s="371" t="s">
        <v>224</v>
      </c>
      <c r="D834" s="371" t="s">
        <v>68</v>
      </c>
      <c r="E834" s="371" t="s">
        <v>1076</v>
      </c>
      <c r="F834" s="360">
        <v>2</v>
      </c>
      <c r="G834" s="360">
        <v>2</v>
      </c>
      <c r="H834" s="360">
        <v>0</v>
      </c>
      <c r="I834" s="360">
        <v>0</v>
      </c>
      <c r="J834" s="360">
        <v>0</v>
      </c>
      <c r="K834" s="360">
        <v>0</v>
      </c>
      <c r="L834" s="360">
        <v>0</v>
      </c>
    </row>
    <row r="835" spans="2:12" x14ac:dyDescent="0.25">
      <c r="B835" s="371" t="s">
        <v>218</v>
      </c>
      <c r="C835" s="371" t="s">
        <v>224</v>
      </c>
      <c r="D835" s="371" t="s">
        <v>68</v>
      </c>
      <c r="E835" s="371" t="s">
        <v>1077</v>
      </c>
      <c r="F835" s="360">
        <v>1</v>
      </c>
      <c r="G835" s="360">
        <v>1</v>
      </c>
      <c r="H835" s="360">
        <v>0</v>
      </c>
      <c r="I835" s="360">
        <v>4</v>
      </c>
      <c r="J835" s="360">
        <v>1</v>
      </c>
      <c r="K835" s="360">
        <v>3</v>
      </c>
      <c r="L835" s="360">
        <v>0</v>
      </c>
    </row>
    <row r="836" spans="2:12" x14ac:dyDescent="0.25">
      <c r="B836" s="371" t="s">
        <v>218</v>
      </c>
      <c r="C836" s="371" t="s">
        <v>224</v>
      </c>
      <c r="D836" s="371" t="s">
        <v>68</v>
      </c>
      <c r="E836" s="371" t="s">
        <v>1078</v>
      </c>
      <c r="F836" s="360">
        <v>9</v>
      </c>
      <c r="G836" s="360">
        <v>3</v>
      </c>
      <c r="H836" s="360">
        <v>6</v>
      </c>
      <c r="I836" s="360">
        <v>19</v>
      </c>
      <c r="J836" s="360">
        <v>11</v>
      </c>
      <c r="K836" s="360">
        <v>8</v>
      </c>
      <c r="L836" s="360">
        <v>0</v>
      </c>
    </row>
    <row r="837" spans="2:12" x14ac:dyDescent="0.25">
      <c r="B837" s="371" t="s">
        <v>218</v>
      </c>
      <c r="C837" s="371" t="s">
        <v>224</v>
      </c>
      <c r="D837" s="371" t="s">
        <v>68</v>
      </c>
      <c r="E837" s="371" t="s">
        <v>1079</v>
      </c>
      <c r="F837" s="360">
        <v>11</v>
      </c>
      <c r="G837" s="360">
        <v>6</v>
      </c>
      <c r="H837" s="360">
        <v>5</v>
      </c>
      <c r="I837" s="360">
        <v>17</v>
      </c>
      <c r="J837" s="360">
        <v>7</v>
      </c>
      <c r="K837" s="360">
        <v>10</v>
      </c>
      <c r="L837" s="360">
        <v>0</v>
      </c>
    </row>
    <row r="838" spans="2:12" x14ac:dyDescent="0.25">
      <c r="B838" s="371" t="s">
        <v>218</v>
      </c>
      <c r="C838" s="371" t="s">
        <v>224</v>
      </c>
      <c r="D838" s="371" t="s">
        <v>68</v>
      </c>
      <c r="E838" s="371" t="s">
        <v>1080</v>
      </c>
      <c r="F838" s="360">
        <v>17</v>
      </c>
      <c r="G838" s="360">
        <v>8</v>
      </c>
      <c r="H838" s="360">
        <v>9</v>
      </c>
      <c r="I838" s="360">
        <v>29</v>
      </c>
      <c r="J838" s="360">
        <v>14</v>
      </c>
      <c r="K838" s="360">
        <v>15</v>
      </c>
      <c r="L838" s="360">
        <v>0</v>
      </c>
    </row>
    <row r="839" spans="2:12" x14ac:dyDescent="0.25">
      <c r="B839" s="371" t="s">
        <v>218</v>
      </c>
      <c r="C839" s="371" t="s">
        <v>224</v>
      </c>
      <c r="D839" s="371" t="s">
        <v>68</v>
      </c>
      <c r="E839" s="371" t="s">
        <v>1081</v>
      </c>
      <c r="F839" s="360">
        <v>21</v>
      </c>
      <c r="G839" s="360">
        <v>13</v>
      </c>
      <c r="H839" s="360">
        <v>8</v>
      </c>
      <c r="I839" s="360">
        <v>60</v>
      </c>
      <c r="J839" s="360">
        <v>27</v>
      </c>
      <c r="K839" s="360">
        <v>33</v>
      </c>
      <c r="L839" s="360">
        <v>0</v>
      </c>
    </row>
    <row r="840" spans="2:12" x14ac:dyDescent="0.25">
      <c r="B840" s="371" t="s">
        <v>218</v>
      </c>
      <c r="C840" s="371" t="s">
        <v>224</v>
      </c>
      <c r="D840" s="371" t="s">
        <v>68</v>
      </c>
      <c r="E840" s="371" t="s">
        <v>1082</v>
      </c>
      <c r="F840" s="360">
        <v>41</v>
      </c>
      <c r="G840" s="360">
        <v>24</v>
      </c>
      <c r="H840" s="360">
        <v>17</v>
      </c>
      <c r="I840" s="360">
        <v>116</v>
      </c>
      <c r="J840" s="360">
        <v>40</v>
      </c>
      <c r="K840" s="360">
        <v>76</v>
      </c>
      <c r="L840" s="360">
        <v>0</v>
      </c>
    </row>
    <row r="841" spans="2:12" x14ac:dyDescent="0.25">
      <c r="B841" s="371" t="s">
        <v>218</v>
      </c>
      <c r="C841" s="371" t="s">
        <v>224</v>
      </c>
      <c r="D841" s="371" t="s">
        <v>68</v>
      </c>
      <c r="E841" s="371" t="s">
        <v>2728</v>
      </c>
      <c r="F841" s="360">
        <v>1</v>
      </c>
      <c r="G841" s="360">
        <v>0</v>
      </c>
      <c r="H841" s="360">
        <v>1</v>
      </c>
      <c r="I841" s="360">
        <v>10</v>
      </c>
      <c r="J841" s="360">
        <v>3</v>
      </c>
      <c r="K841" s="360">
        <v>7</v>
      </c>
      <c r="L841" s="360">
        <v>0</v>
      </c>
    </row>
    <row r="842" spans="2:12" x14ac:dyDescent="0.25">
      <c r="B842" s="371" t="s">
        <v>218</v>
      </c>
      <c r="C842" s="371" t="s">
        <v>224</v>
      </c>
      <c r="D842" s="371" t="s">
        <v>68</v>
      </c>
      <c r="E842" s="371" t="s">
        <v>1083</v>
      </c>
      <c r="F842" s="360">
        <v>18</v>
      </c>
      <c r="G842" s="360">
        <v>10</v>
      </c>
      <c r="H842" s="360">
        <v>8</v>
      </c>
      <c r="I842" s="360">
        <v>33</v>
      </c>
      <c r="J842" s="360">
        <v>16</v>
      </c>
      <c r="K842" s="360">
        <v>17</v>
      </c>
      <c r="L842" s="360">
        <v>0</v>
      </c>
    </row>
    <row r="843" spans="2:12" x14ac:dyDescent="0.25">
      <c r="B843" s="371" t="s">
        <v>218</v>
      </c>
      <c r="C843" s="371" t="s">
        <v>224</v>
      </c>
      <c r="D843" s="371" t="s">
        <v>68</v>
      </c>
      <c r="E843" s="371" t="s">
        <v>167</v>
      </c>
      <c r="F843" s="360">
        <v>1940</v>
      </c>
      <c r="G843" s="360">
        <v>987</v>
      </c>
      <c r="H843" s="360">
        <v>953</v>
      </c>
      <c r="I843" s="360">
        <v>4300</v>
      </c>
      <c r="J843" s="360">
        <v>2125</v>
      </c>
      <c r="K843" s="360">
        <v>2175</v>
      </c>
      <c r="L843" s="360">
        <v>0</v>
      </c>
    </row>
    <row r="844" spans="2:12" x14ac:dyDescent="0.25">
      <c r="B844" s="371" t="s">
        <v>218</v>
      </c>
      <c r="C844" s="371" t="s">
        <v>224</v>
      </c>
      <c r="D844" s="371" t="s">
        <v>68</v>
      </c>
      <c r="E844" s="371" t="s">
        <v>2729</v>
      </c>
      <c r="F844" s="360">
        <v>0</v>
      </c>
      <c r="G844" s="360">
        <v>0</v>
      </c>
      <c r="H844" s="360">
        <v>0</v>
      </c>
      <c r="I844" s="360">
        <v>4</v>
      </c>
      <c r="J844" s="360">
        <v>0</v>
      </c>
      <c r="K844" s="360">
        <v>4</v>
      </c>
      <c r="L844" s="360">
        <v>0</v>
      </c>
    </row>
    <row r="845" spans="2:12" x14ac:dyDescent="0.25">
      <c r="B845" s="371" t="s">
        <v>218</v>
      </c>
      <c r="C845" s="371" t="s">
        <v>224</v>
      </c>
      <c r="D845" s="371" t="s">
        <v>68</v>
      </c>
      <c r="E845" s="371" t="s">
        <v>1084</v>
      </c>
      <c r="F845" s="360">
        <v>1</v>
      </c>
      <c r="G845" s="360">
        <v>1</v>
      </c>
      <c r="H845" s="360">
        <v>0</v>
      </c>
      <c r="I845" s="360">
        <v>1</v>
      </c>
      <c r="J845" s="360">
        <v>1</v>
      </c>
      <c r="K845" s="360">
        <v>0</v>
      </c>
      <c r="L845" s="360">
        <v>0</v>
      </c>
    </row>
    <row r="846" spans="2:12" x14ac:dyDescent="0.25">
      <c r="B846" s="371" t="s">
        <v>218</v>
      </c>
      <c r="C846" s="371" t="s">
        <v>224</v>
      </c>
      <c r="D846" s="371" t="s">
        <v>68</v>
      </c>
      <c r="E846" s="371" t="s">
        <v>1085</v>
      </c>
      <c r="F846" s="360">
        <v>3</v>
      </c>
      <c r="G846" s="360">
        <v>2</v>
      </c>
      <c r="H846" s="360">
        <v>1</v>
      </c>
      <c r="I846" s="360">
        <v>4</v>
      </c>
      <c r="J846" s="360">
        <v>2</v>
      </c>
      <c r="K846" s="360">
        <v>2</v>
      </c>
      <c r="L846" s="360">
        <v>0</v>
      </c>
    </row>
    <row r="847" spans="2:12" x14ac:dyDescent="0.25">
      <c r="B847" s="371" t="s">
        <v>218</v>
      </c>
      <c r="C847" s="371" t="s">
        <v>224</v>
      </c>
      <c r="D847" s="371" t="s">
        <v>68</v>
      </c>
      <c r="E847" s="371" t="s">
        <v>2932</v>
      </c>
      <c r="F847" s="360">
        <v>1</v>
      </c>
      <c r="G847" s="360">
        <v>0</v>
      </c>
      <c r="H847" s="360">
        <v>1</v>
      </c>
      <c r="I847" s="360">
        <v>22</v>
      </c>
      <c r="J847" s="360">
        <v>22</v>
      </c>
      <c r="K847" s="360">
        <v>0</v>
      </c>
      <c r="L847" s="360">
        <v>0</v>
      </c>
    </row>
    <row r="848" spans="2:12" x14ac:dyDescent="0.25">
      <c r="B848" s="371" t="s">
        <v>218</v>
      </c>
      <c r="C848" s="371" t="s">
        <v>224</v>
      </c>
      <c r="D848" s="371" t="s">
        <v>68</v>
      </c>
      <c r="E848" s="371" t="s">
        <v>3237</v>
      </c>
      <c r="F848" s="360">
        <v>1</v>
      </c>
      <c r="G848" s="360">
        <v>0</v>
      </c>
      <c r="H848" s="360">
        <v>1</v>
      </c>
      <c r="I848" s="360">
        <v>4</v>
      </c>
      <c r="J848" s="360">
        <v>2</v>
      </c>
      <c r="K848" s="360">
        <v>2</v>
      </c>
      <c r="L848" s="360">
        <v>0</v>
      </c>
    </row>
    <row r="849" spans="2:12" x14ac:dyDescent="0.25">
      <c r="B849" s="371" t="s">
        <v>218</v>
      </c>
      <c r="C849" s="371" t="s">
        <v>224</v>
      </c>
      <c r="D849" s="371" t="s">
        <v>68</v>
      </c>
      <c r="E849" s="371" t="s">
        <v>1086</v>
      </c>
      <c r="F849" s="360">
        <v>6</v>
      </c>
      <c r="G849" s="360">
        <v>4</v>
      </c>
      <c r="H849" s="360">
        <v>2</v>
      </c>
      <c r="I849" s="360">
        <v>7</v>
      </c>
      <c r="J849" s="360">
        <v>3</v>
      </c>
      <c r="K849" s="360">
        <v>4</v>
      </c>
      <c r="L849" s="360">
        <v>0</v>
      </c>
    </row>
    <row r="850" spans="2:12" x14ac:dyDescent="0.25">
      <c r="B850" s="371" t="s">
        <v>218</v>
      </c>
      <c r="C850" s="371" t="s">
        <v>224</v>
      </c>
      <c r="D850" s="371" t="s">
        <v>68</v>
      </c>
      <c r="E850" s="371" t="s">
        <v>1087</v>
      </c>
      <c r="F850" s="360">
        <v>9</v>
      </c>
      <c r="G850" s="360">
        <v>4</v>
      </c>
      <c r="H850" s="360">
        <v>5</v>
      </c>
      <c r="I850" s="360">
        <v>21</v>
      </c>
      <c r="J850" s="360">
        <v>8</v>
      </c>
      <c r="K850" s="360">
        <v>13</v>
      </c>
      <c r="L850" s="360">
        <v>0</v>
      </c>
    </row>
    <row r="851" spans="2:12" x14ac:dyDescent="0.25">
      <c r="B851" s="371" t="s">
        <v>218</v>
      </c>
      <c r="C851" s="371" t="s">
        <v>2192</v>
      </c>
      <c r="D851" s="371" t="s">
        <v>40</v>
      </c>
      <c r="E851" s="371" t="s">
        <v>809</v>
      </c>
      <c r="F851" s="360">
        <v>14</v>
      </c>
      <c r="G851" s="360">
        <v>11</v>
      </c>
      <c r="H851" s="360">
        <v>3</v>
      </c>
      <c r="I851" s="360">
        <v>7</v>
      </c>
      <c r="J851" s="360">
        <v>7</v>
      </c>
      <c r="K851" s="360">
        <v>0</v>
      </c>
      <c r="L851" s="360">
        <v>0</v>
      </c>
    </row>
    <row r="852" spans="2:12" x14ac:dyDescent="0.25">
      <c r="B852" s="371" t="s">
        <v>218</v>
      </c>
      <c r="C852" s="371" t="s">
        <v>2192</v>
      </c>
      <c r="D852" s="371" t="s">
        <v>40</v>
      </c>
      <c r="E852" s="371" t="s">
        <v>1380</v>
      </c>
      <c r="F852" s="360">
        <v>4</v>
      </c>
      <c r="G852" s="360">
        <v>3</v>
      </c>
      <c r="H852" s="360">
        <v>1</v>
      </c>
      <c r="I852" s="360">
        <v>2</v>
      </c>
      <c r="J852" s="360">
        <v>2</v>
      </c>
      <c r="K852" s="360">
        <v>0</v>
      </c>
      <c r="L852" s="360">
        <v>0</v>
      </c>
    </row>
    <row r="853" spans="2:12" x14ac:dyDescent="0.25">
      <c r="B853" s="371" t="s">
        <v>218</v>
      </c>
      <c r="C853" s="371" t="s">
        <v>2192</v>
      </c>
      <c r="D853" s="371" t="s">
        <v>40</v>
      </c>
      <c r="E853" s="371" t="s">
        <v>810</v>
      </c>
      <c r="F853" s="360">
        <v>8</v>
      </c>
      <c r="G853" s="360">
        <v>8</v>
      </c>
      <c r="H853" s="360">
        <v>0</v>
      </c>
      <c r="I853" s="360">
        <v>10</v>
      </c>
      <c r="J853" s="360">
        <v>5</v>
      </c>
      <c r="K853" s="360">
        <v>5</v>
      </c>
      <c r="L853" s="360">
        <v>0</v>
      </c>
    </row>
    <row r="854" spans="2:12" x14ac:dyDescent="0.25">
      <c r="B854" s="371" t="s">
        <v>218</v>
      </c>
      <c r="C854" s="371" t="s">
        <v>2192</v>
      </c>
      <c r="D854" s="371" t="s">
        <v>42</v>
      </c>
      <c r="E854" s="371" t="s">
        <v>813</v>
      </c>
      <c r="F854" s="360">
        <v>699</v>
      </c>
      <c r="G854" s="360">
        <v>505</v>
      </c>
      <c r="H854" s="360">
        <v>194</v>
      </c>
      <c r="I854" s="360">
        <v>155</v>
      </c>
      <c r="J854" s="360">
        <v>108</v>
      </c>
      <c r="K854" s="360">
        <v>47</v>
      </c>
      <c r="L854" s="360">
        <v>0</v>
      </c>
    </row>
    <row r="855" spans="2:12" x14ac:dyDescent="0.25">
      <c r="B855" s="371" t="s">
        <v>218</v>
      </c>
      <c r="C855" s="371" t="s">
        <v>2192</v>
      </c>
      <c r="D855" s="371" t="s">
        <v>43</v>
      </c>
      <c r="E855" s="371" t="s">
        <v>3536</v>
      </c>
      <c r="F855" s="360">
        <v>1</v>
      </c>
      <c r="G855" s="360">
        <v>1</v>
      </c>
      <c r="H855" s="360">
        <v>0</v>
      </c>
      <c r="I855" s="360">
        <v>3</v>
      </c>
      <c r="J855" s="360">
        <v>2</v>
      </c>
      <c r="K855" s="360">
        <v>1</v>
      </c>
      <c r="L855" s="360">
        <v>0</v>
      </c>
    </row>
    <row r="856" spans="2:12" x14ac:dyDescent="0.25">
      <c r="B856" s="371" t="s">
        <v>218</v>
      </c>
      <c r="C856" s="371" t="s">
        <v>2192</v>
      </c>
      <c r="D856" s="371" t="s">
        <v>43</v>
      </c>
      <c r="E856" s="371" t="s">
        <v>2933</v>
      </c>
      <c r="F856" s="360">
        <v>0</v>
      </c>
      <c r="G856" s="360">
        <v>0</v>
      </c>
      <c r="H856" s="360">
        <v>0</v>
      </c>
      <c r="I856" s="360">
        <v>2</v>
      </c>
      <c r="J856" s="360">
        <v>1</v>
      </c>
      <c r="K856" s="360">
        <v>1</v>
      </c>
      <c r="L856" s="360">
        <v>0</v>
      </c>
    </row>
    <row r="857" spans="2:12" x14ac:dyDescent="0.25">
      <c r="B857" s="371" t="s">
        <v>218</v>
      </c>
      <c r="C857" s="371" t="s">
        <v>2192</v>
      </c>
      <c r="D857" s="371" t="s">
        <v>43</v>
      </c>
      <c r="E857" s="371" t="s">
        <v>2934</v>
      </c>
      <c r="F857" s="360">
        <v>1</v>
      </c>
      <c r="G857" s="360">
        <v>1</v>
      </c>
      <c r="H857" s="360">
        <v>0</v>
      </c>
      <c r="I857" s="360">
        <v>0</v>
      </c>
      <c r="J857" s="360">
        <v>0</v>
      </c>
      <c r="K857" s="360">
        <v>0</v>
      </c>
      <c r="L857" s="360">
        <v>0</v>
      </c>
    </row>
    <row r="858" spans="2:12" x14ac:dyDescent="0.25">
      <c r="B858" s="371" t="s">
        <v>218</v>
      </c>
      <c r="C858" s="371" t="s">
        <v>2192</v>
      </c>
      <c r="D858" s="371" t="s">
        <v>43</v>
      </c>
      <c r="E858" s="371" t="s">
        <v>2306</v>
      </c>
      <c r="F858" s="360">
        <v>4</v>
      </c>
      <c r="G858" s="360">
        <v>0</v>
      </c>
      <c r="H858" s="360">
        <v>4</v>
      </c>
      <c r="I858" s="360">
        <v>6</v>
      </c>
      <c r="J858" s="360">
        <v>3</v>
      </c>
      <c r="K858" s="360">
        <v>3</v>
      </c>
      <c r="L858" s="360">
        <v>0</v>
      </c>
    </row>
    <row r="859" spans="2:12" x14ac:dyDescent="0.25">
      <c r="B859" s="371" t="s">
        <v>218</v>
      </c>
      <c r="C859" s="371" t="s">
        <v>2192</v>
      </c>
      <c r="D859" s="371" t="s">
        <v>43</v>
      </c>
      <c r="E859" s="371" t="s">
        <v>819</v>
      </c>
      <c r="F859" s="360">
        <v>3</v>
      </c>
      <c r="G859" s="360">
        <v>3</v>
      </c>
      <c r="H859" s="360">
        <v>0</v>
      </c>
      <c r="I859" s="360">
        <v>2</v>
      </c>
      <c r="J859" s="360">
        <v>2</v>
      </c>
      <c r="K859" s="360">
        <v>0</v>
      </c>
      <c r="L859" s="360">
        <v>0</v>
      </c>
    </row>
    <row r="860" spans="2:12" x14ac:dyDescent="0.25">
      <c r="B860" s="371" t="s">
        <v>218</v>
      </c>
      <c r="C860" s="371" t="s">
        <v>2192</v>
      </c>
      <c r="D860" s="371" t="s">
        <v>43</v>
      </c>
      <c r="E860" s="371" t="s">
        <v>3537</v>
      </c>
      <c r="F860" s="360">
        <v>2</v>
      </c>
      <c r="G860" s="360">
        <v>2</v>
      </c>
      <c r="H860" s="360">
        <v>0</v>
      </c>
      <c r="I860" s="360">
        <v>0</v>
      </c>
      <c r="J860" s="360">
        <v>0</v>
      </c>
      <c r="K860" s="360">
        <v>0</v>
      </c>
      <c r="L860" s="360">
        <v>0</v>
      </c>
    </row>
    <row r="861" spans="2:12" s="154" customFormat="1" x14ac:dyDescent="0.2">
      <c r="B861" s="371" t="s">
        <v>218</v>
      </c>
      <c r="C861" s="371" t="s">
        <v>2192</v>
      </c>
      <c r="D861" s="371" t="s">
        <v>43</v>
      </c>
      <c r="E861" s="371" t="s">
        <v>820</v>
      </c>
      <c r="F861" s="360">
        <v>214</v>
      </c>
      <c r="G861" s="360">
        <v>124</v>
      </c>
      <c r="H861" s="360">
        <v>90</v>
      </c>
      <c r="I861" s="360">
        <v>117</v>
      </c>
      <c r="J861" s="360">
        <v>73</v>
      </c>
      <c r="K861" s="360">
        <v>44</v>
      </c>
      <c r="L861" s="360">
        <v>0</v>
      </c>
    </row>
    <row r="862" spans="2:12" x14ac:dyDescent="0.25">
      <c r="B862" s="371" t="s">
        <v>218</v>
      </c>
      <c r="C862" s="371" t="s">
        <v>2192</v>
      </c>
      <c r="D862" s="371" t="s">
        <v>2187</v>
      </c>
      <c r="E862" s="371" t="s">
        <v>897</v>
      </c>
      <c r="F862" s="360">
        <v>2</v>
      </c>
      <c r="G862" s="360">
        <v>2</v>
      </c>
      <c r="H862" s="360">
        <v>0</v>
      </c>
      <c r="I862" s="360">
        <v>2</v>
      </c>
      <c r="J862" s="360">
        <v>1</v>
      </c>
      <c r="K862" s="360">
        <v>1</v>
      </c>
      <c r="L862" s="360">
        <v>0</v>
      </c>
    </row>
    <row r="863" spans="2:12" x14ac:dyDescent="0.25">
      <c r="B863" s="371" t="s">
        <v>218</v>
      </c>
      <c r="C863" s="371" t="s">
        <v>2192</v>
      </c>
      <c r="D863" s="371" t="s">
        <v>241</v>
      </c>
      <c r="E863" s="371" t="s">
        <v>3163</v>
      </c>
      <c r="F863" s="360">
        <v>2</v>
      </c>
      <c r="G863" s="360">
        <v>2</v>
      </c>
      <c r="H863" s="360">
        <v>0</v>
      </c>
      <c r="I863" s="360">
        <v>1</v>
      </c>
      <c r="J863" s="360">
        <v>1</v>
      </c>
      <c r="K863" s="360">
        <v>0</v>
      </c>
      <c r="L863" s="360">
        <v>0</v>
      </c>
    </row>
    <row r="864" spans="2:12" s="154" customFormat="1" x14ac:dyDescent="0.2">
      <c r="B864" s="371" t="s">
        <v>218</v>
      </c>
      <c r="C864" s="371" t="s">
        <v>2192</v>
      </c>
      <c r="D864" s="371" t="s">
        <v>241</v>
      </c>
      <c r="E864" s="371" t="s">
        <v>832</v>
      </c>
      <c r="F864" s="360">
        <v>13</v>
      </c>
      <c r="G864" s="360">
        <v>8</v>
      </c>
      <c r="H864" s="360">
        <v>5</v>
      </c>
      <c r="I864" s="360">
        <v>16</v>
      </c>
      <c r="J864" s="360">
        <v>13</v>
      </c>
      <c r="K864" s="360">
        <v>3</v>
      </c>
      <c r="L864" s="360">
        <v>0</v>
      </c>
    </row>
    <row r="865" spans="2:12" x14ac:dyDescent="0.25">
      <c r="B865" s="371" t="s">
        <v>218</v>
      </c>
      <c r="C865" s="371" t="s">
        <v>2192</v>
      </c>
      <c r="D865" s="371" t="s">
        <v>241</v>
      </c>
      <c r="E865" s="371" t="s">
        <v>833</v>
      </c>
      <c r="F865" s="360">
        <v>19</v>
      </c>
      <c r="G865" s="360">
        <v>8</v>
      </c>
      <c r="H865" s="360">
        <v>11</v>
      </c>
      <c r="I865" s="360">
        <v>12</v>
      </c>
      <c r="J865" s="360">
        <v>11</v>
      </c>
      <c r="K865" s="360">
        <v>1</v>
      </c>
      <c r="L865" s="360">
        <v>0</v>
      </c>
    </row>
    <row r="866" spans="2:12" x14ac:dyDescent="0.25">
      <c r="B866" s="371" t="s">
        <v>218</v>
      </c>
      <c r="C866" s="371" t="s">
        <v>2192</v>
      </c>
      <c r="D866" s="371" t="s">
        <v>241</v>
      </c>
      <c r="E866" s="371" t="s">
        <v>834</v>
      </c>
      <c r="F866" s="360">
        <v>14</v>
      </c>
      <c r="G866" s="360">
        <v>7</v>
      </c>
      <c r="H866" s="360">
        <v>7</v>
      </c>
      <c r="I866" s="360">
        <v>11</v>
      </c>
      <c r="J866" s="360">
        <v>5</v>
      </c>
      <c r="K866" s="360">
        <v>6</v>
      </c>
      <c r="L866" s="360">
        <v>0</v>
      </c>
    </row>
    <row r="867" spans="2:12" x14ac:dyDescent="0.25">
      <c r="B867" s="371" t="s">
        <v>218</v>
      </c>
      <c r="C867" s="371" t="s">
        <v>2192</v>
      </c>
      <c r="D867" s="371" t="s">
        <v>46</v>
      </c>
      <c r="E867" s="371" t="s">
        <v>822</v>
      </c>
      <c r="F867" s="360">
        <v>9</v>
      </c>
      <c r="G867" s="360">
        <v>4</v>
      </c>
      <c r="H867" s="360">
        <v>5</v>
      </c>
      <c r="I867" s="360">
        <v>4</v>
      </c>
      <c r="J867" s="360">
        <v>2</v>
      </c>
      <c r="K867" s="360">
        <v>2</v>
      </c>
      <c r="L867" s="360">
        <v>0</v>
      </c>
    </row>
    <row r="868" spans="2:12" s="154" customFormat="1" x14ac:dyDescent="0.2">
      <c r="B868" s="371" t="s">
        <v>218</v>
      </c>
      <c r="C868" s="371" t="s">
        <v>2192</v>
      </c>
      <c r="D868" s="371" t="s">
        <v>46</v>
      </c>
      <c r="E868" s="371" t="s">
        <v>823</v>
      </c>
      <c r="F868" s="360">
        <v>5</v>
      </c>
      <c r="G868" s="360">
        <v>2</v>
      </c>
      <c r="H868" s="360">
        <v>3</v>
      </c>
      <c r="I868" s="360">
        <v>9</v>
      </c>
      <c r="J868" s="360">
        <v>4</v>
      </c>
      <c r="K868" s="360">
        <v>5</v>
      </c>
      <c r="L868" s="360">
        <v>0</v>
      </c>
    </row>
    <row r="869" spans="2:12" x14ac:dyDescent="0.25">
      <c r="B869" s="371" t="s">
        <v>218</v>
      </c>
      <c r="C869" s="371" t="s">
        <v>2192</v>
      </c>
      <c r="D869" s="371" t="s">
        <v>46</v>
      </c>
      <c r="E869" s="371" t="s">
        <v>1041</v>
      </c>
      <c r="F869" s="360">
        <v>146</v>
      </c>
      <c r="G869" s="360">
        <v>78</v>
      </c>
      <c r="H869" s="360">
        <v>68</v>
      </c>
      <c r="I869" s="360">
        <v>384</v>
      </c>
      <c r="J869" s="360">
        <v>177</v>
      </c>
      <c r="K869" s="360">
        <v>207</v>
      </c>
      <c r="L869" s="360">
        <v>0</v>
      </c>
    </row>
    <row r="870" spans="2:12" x14ac:dyDescent="0.25">
      <c r="B870" s="371" t="s">
        <v>218</v>
      </c>
      <c r="C870" s="371" t="s">
        <v>2192</v>
      </c>
      <c r="D870" s="371" t="s">
        <v>46</v>
      </c>
      <c r="E870" s="371" t="s">
        <v>2307</v>
      </c>
      <c r="F870" s="360">
        <v>3</v>
      </c>
      <c r="G870" s="360">
        <v>0</v>
      </c>
      <c r="H870" s="360">
        <v>3</v>
      </c>
      <c r="I870" s="360">
        <v>0</v>
      </c>
      <c r="J870" s="360">
        <v>0</v>
      </c>
      <c r="K870" s="360">
        <v>0</v>
      </c>
      <c r="L870" s="360">
        <v>0</v>
      </c>
    </row>
    <row r="871" spans="2:12" x14ac:dyDescent="0.25">
      <c r="B871" s="371" t="s">
        <v>218</v>
      </c>
      <c r="C871" s="371" t="s">
        <v>2192</v>
      </c>
      <c r="D871" s="371" t="s">
        <v>46</v>
      </c>
      <c r="E871" s="371" t="s">
        <v>824</v>
      </c>
      <c r="F871" s="360">
        <v>2</v>
      </c>
      <c r="G871" s="360">
        <v>2</v>
      </c>
      <c r="H871" s="360">
        <v>0</v>
      </c>
      <c r="I871" s="360">
        <v>2</v>
      </c>
      <c r="J871" s="360">
        <v>0</v>
      </c>
      <c r="K871" s="360">
        <v>2</v>
      </c>
      <c r="L871" s="360">
        <v>0</v>
      </c>
    </row>
    <row r="872" spans="2:12" x14ac:dyDescent="0.25">
      <c r="B872" s="371" t="s">
        <v>218</v>
      </c>
      <c r="C872" s="371" t="s">
        <v>2192</v>
      </c>
      <c r="D872" s="371" t="s">
        <v>46</v>
      </c>
      <c r="E872" s="371" t="s">
        <v>825</v>
      </c>
      <c r="F872" s="360">
        <v>8</v>
      </c>
      <c r="G872" s="360">
        <v>3</v>
      </c>
      <c r="H872" s="360">
        <v>5</v>
      </c>
      <c r="I872" s="360">
        <v>6</v>
      </c>
      <c r="J872" s="360">
        <v>3</v>
      </c>
      <c r="K872" s="360">
        <v>3</v>
      </c>
      <c r="L872" s="360">
        <v>0</v>
      </c>
    </row>
    <row r="873" spans="2:12" x14ac:dyDescent="0.25">
      <c r="B873" s="371" t="s">
        <v>218</v>
      </c>
      <c r="C873" s="371" t="s">
        <v>2192</v>
      </c>
      <c r="D873" s="371" t="s">
        <v>46</v>
      </c>
      <c r="E873" s="371" t="s">
        <v>826</v>
      </c>
      <c r="F873" s="360">
        <v>5</v>
      </c>
      <c r="G873" s="360">
        <v>1</v>
      </c>
      <c r="H873" s="360">
        <v>4</v>
      </c>
      <c r="I873" s="360">
        <v>21</v>
      </c>
      <c r="J873" s="360">
        <v>11</v>
      </c>
      <c r="K873" s="360">
        <v>10</v>
      </c>
      <c r="L873" s="360">
        <v>0</v>
      </c>
    </row>
    <row r="874" spans="2:12" x14ac:dyDescent="0.25">
      <c r="B874" s="371" t="s">
        <v>218</v>
      </c>
      <c r="C874" s="371" t="s">
        <v>2192</v>
      </c>
      <c r="D874" s="371" t="s">
        <v>46</v>
      </c>
      <c r="E874" s="371" t="s">
        <v>827</v>
      </c>
      <c r="F874" s="360">
        <v>7</v>
      </c>
      <c r="G874" s="360">
        <v>4</v>
      </c>
      <c r="H874" s="360">
        <v>3</v>
      </c>
      <c r="I874" s="360">
        <v>21</v>
      </c>
      <c r="J874" s="360">
        <v>12</v>
      </c>
      <c r="K874" s="360">
        <v>9</v>
      </c>
      <c r="L874" s="360">
        <v>0</v>
      </c>
    </row>
    <row r="875" spans="2:12" s="154" customFormat="1" x14ac:dyDescent="0.2">
      <c r="B875" s="371" t="s">
        <v>218</v>
      </c>
      <c r="C875" s="371" t="s">
        <v>2192</v>
      </c>
      <c r="D875" s="371" t="s">
        <v>46</v>
      </c>
      <c r="E875" s="371" t="s">
        <v>148</v>
      </c>
      <c r="F875" s="360">
        <v>3734</v>
      </c>
      <c r="G875" s="360">
        <v>2009</v>
      </c>
      <c r="H875" s="360">
        <v>1725</v>
      </c>
      <c r="I875" s="360">
        <v>6799</v>
      </c>
      <c r="J875" s="360">
        <v>3465</v>
      </c>
      <c r="K875" s="360">
        <v>3333</v>
      </c>
      <c r="L875" s="360">
        <v>1</v>
      </c>
    </row>
    <row r="876" spans="2:12" x14ac:dyDescent="0.25">
      <c r="B876" s="371" t="s">
        <v>218</v>
      </c>
      <c r="C876" s="371" t="s">
        <v>2192</v>
      </c>
      <c r="D876" s="371" t="s">
        <v>46</v>
      </c>
      <c r="E876" s="371" t="s">
        <v>828</v>
      </c>
      <c r="F876" s="360">
        <v>3</v>
      </c>
      <c r="G876" s="360">
        <v>0</v>
      </c>
      <c r="H876" s="360">
        <v>3</v>
      </c>
      <c r="I876" s="360">
        <v>22</v>
      </c>
      <c r="J876" s="360">
        <v>16</v>
      </c>
      <c r="K876" s="360">
        <v>6</v>
      </c>
      <c r="L876" s="360">
        <v>0</v>
      </c>
    </row>
    <row r="877" spans="2:12" x14ac:dyDescent="0.25">
      <c r="B877" s="371" t="s">
        <v>218</v>
      </c>
      <c r="C877" s="371" t="s">
        <v>2192</v>
      </c>
      <c r="D877" s="371" t="s">
        <v>46</v>
      </c>
      <c r="E877" s="371" t="s">
        <v>829</v>
      </c>
      <c r="F877" s="360">
        <v>11</v>
      </c>
      <c r="G877" s="360">
        <v>7</v>
      </c>
      <c r="H877" s="360">
        <v>4</v>
      </c>
      <c r="I877" s="360">
        <v>15</v>
      </c>
      <c r="J877" s="360">
        <v>4</v>
      </c>
      <c r="K877" s="360">
        <v>11</v>
      </c>
      <c r="L877" s="360">
        <v>0</v>
      </c>
    </row>
    <row r="878" spans="2:12" s="154" customFormat="1" x14ac:dyDescent="0.2">
      <c r="B878" s="371" t="s">
        <v>218</v>
      </c>
      <c r="C878" s="371" t="s">
        <v>2192</v>
      </c>
      <c r="D878" s="371" t="s">
        <v>46</v>
      </c>
      <c r="E878" s="371" t="s">
        <v>830</v>
      </c>
      <c r="F878" s="360">
        <v>8</v>
      </c>
      <c r="G878" s="360">
        <v>4</v>
      </c>
      <c r="H878" s="360">
        <v>4</v>
      </c>
      <c r="I878" s="360">
        <v>10</v>
      </c>
      <c r="J878" s="360">
        <v>4</v>
      </c>
      <c r="K878" s="360">
        <v>6</v>
      </c>
      <c r="L878" s="360">
        <v>0</v>
      </c>
    </row>
    <row r="879" spans="2:12" x14ac:dyDescent="0.25">
      <c r="B879" s="371" t="s">
        <v>218</v>
      </c>
      <c r="C879" s="371" t="s">
        <v>2192</v>
      </c>
      <c r="D879" s="371" t="s">
        <v>48</v>
      </c>
      <c r="E879" s="371" t="s">
        <v>2308</v>
      </c>
      <c r="F879" s="360">
        <v>1</v>
      </c>
      <c r="G879" s="360">
        <v>1</v>
      </c>
      <c r="H879" s="360">
        <v>0</v>
      </c>
      <c r="I879" s="360">
        <v>1</v>
      </c>
      <c r="J879" s="360">
        <v>1</v>
      </c>
      <c r="K879" s="360">
        <v>0</v>
      </c>
      <c r="L879" s="360">
        <v>0</v>
      </c>
    </row>
    <row r="880" spans="2:12" x14ac:dyDescent="0.25">
      <c r="B880" s="371" t="s">
        <v>218</v>
      </c>
      <c r="C880" s="371" t="s">
        <v>2192</v>
      </c>
      <c r="D880" s="371" t="s">
        <v>48</v>
      </c>
      <c r="E880" s="371" t="s">
        <v>3767</v>
      </c>
      <c r="F880" s="360">
        <v>0</v>
      </c>
      <c r="G880" s="360">
        <v>0</v>
      </c>
      <c r="H880" s="360">
        <v>0</v>
      </c>
      <c r="I880" s="360">
        <v>1</v>
      </c>
      <c r="J880" s="360">
        <v>1</v>
      </c>
      <c r="K880" s="360">
        <v>0</v>
      </c>
      <c r="L880" s="360">
        <v>0</v>
      </c>
    </row>
    <row r="881" spans="2:12" x14ac:dyDescent="0.25">
      <c r="B881" s="371" t="s">
        <v>218</v>
      </c>
      <c r="C881" s="371" t="s">
        <v>2192</v>
      </c>
      <c r="D881" s="371" t="s">
        <v>48</v>
      </c>
      <c r="E881" s="371" t="s">
        <v>48</v>
      </c>
      <c r="F881" s="360">
        <v>1</v>
      </c>
      <c r="G881" s="360">
        <v>0</v>
      </c>
      <c r="H881" s="360">
        <v>1</v>
      </c>
      <c r="I881" s="360">
        <v>3</v>
      </c>
      <c r="J881" s="360">
        <v>3</v>
      </c>
      <c r="K881" s="360">
        <v>0</v>
      </c>
      <c r="L881" s="360">
        <v>0</v>
      </c>
    </row>
    <row r="882" spans="2:12" s="154" customFormat="1" x14ac:dyDescent="0.2">
      <c r="B882" s="371" t="s">
        <v>218</v>
      </c>
      <c r="C882" s="371" t="s">
        <v>2192</v>
      </c>
      <c r="D882" s="371" t="s">
        <v>48</v>
      </c>
      <c r="E882" s="371" t="s">
        <v>175</v>
      </c>
      <c r="F882" s="360">
        <v>2</v>
      </c>
      <c r="G882" s="360">
        <v>1</v>
      </c>
      <c r="H882" s="360">
        <v>1</v>
      </c>
      <c r="I882" s="360">
        <v>1</v>
      </c>
      <c r="J882" s="360">
        <v>1</v>
      </c>
      <c r="K882" s="360">
        <v>0</v>
      </c>
      <c r="L882" s="360">
        <v>0</v>
      </c>
    </row>
    <row r="883" spans="2:12" x14ac:dyDescent="0.25">
      <c r="B883" s="371" t="s">
        <v>218</v>
      </c>
      <c r="C883" s="371" t="s">
        <v>2192</v>
      </c>
      <c r="D883" s="371" t="s">
        <v>48</v>
      </c>
      <c r="E883" s="371" t="s">
        <v>2935</v>
      </c>
      <c r="F883" s="360">
        <v>0</v>
      </c>
      <c r="G883" s="360">
        <v>0</v>
      </c>
      <c r="H883" s="360">
        <v>0</v>
      </c>
      <c r="I883" s="360">
        <v>3</v>
      </c>
      <c r="J883" s="360">
        <v>1</v>
      </c>
      <c r="K883" s="360">
        <v>2</v>
      </c>
      <c r="L883" s="360">
        <v>0</v>
      </c>
    </row>
    <row r="884" spans="2:12" x14ac:dyDescent="0.25">
      <c r="B884" s="371" t="s">
        <v>218</v>
      </c>
      <c r="C884" s="371" t="s">
        <v>2192</v>
      </c>
      <c r="D884" s="371" t="s">
        <v>264</v>
      </c>
      <c r="E884" s="371" t="s">
        <v>835</v>
      </c>
      <c r="F884" s="360">
        <v>104</v>
      </c>
      <c r="G884" s="360">
        <v>43</v>
      </c>
      <c r="H884" s="360">
        <v>61</v>
      </c>
      <c r="I884" s="360">
        <v>41</v>
      </c>
      <c r="J884" s="360">
        <v>22</v>
      </c>
      <c r="K884" s="360">
        <v>19</v>
      </c>
      <c r="L884" s="360">
        <v>0</v>
      </c>
    </row>
    <row r="885" spans="2:12" s="154" customFormat="1" x14ac:dyDescent="0.2">
      <c r="B885" s="371" t="s">
        <v>218</v>
      </c>
      <c r="C885" s="371" t="s">
        <v>2192</v>
      </c>
      <c r="D885" s="371" t="s">
        <v>264</v>
      </c>
      <c r="E885" s="371" t="s">
        <v>836</v>
      </c>
      <c r="F885" s="360">
        <v>27</v>
      </c>
      <c r="G885" s="360">
        <v>16</v>
      </c>
      <c r="H885" s="360">
        <v>11</v>
      </c>
      <c r="I885" s="360">
        <v>13</v>
      </c>
      <c r="J885" s="360">
        <v>8</v>
      </c>
      <c r="K885" s="360">
        <v>5</v>
      </c>
      <c r="L885" s="360">
        <v>0</v>
      </c>
    </row>
    <row r="886" spans="2:12" x14ac:dyDescent="0.25">
      <c r="B886" s="371" t="s">
        <v>218</v>
      </c>
      <c r="C886" s="371" t="s">
        <v>2192</v>
      </c>
      <c r="D886" s="371" t="s">
        <v>264</v>
      </c>
      <c r="E886" s="371" t="s">
        <v>2309</v>
      </c>
      <c r="F886" s="360">
        <v>113</v>
      </c>
      <c r="G886" s="360">
        <v>50</v>
      </c>
      <c r="H886" s="360">
        <v>63</v>
      </c>
      <c r="I886" s="360">
        <v>44</v>
      </c>
      <c r="J886" s="360">
        <v>18</v>
      </c>
      <c r="K886" s="360">
        <v>26</v>
      </c>
      <c r="L886" s="360">
        <v>0</v>
      </c>
    </row>
    <row r="887" spans="2:12" x14ac:dyDescent="0.25">
      <c r="B887" s="371" t="s">
        <v>218</v>
      </c>
      <c r="C887" s="371" t="s">
        <v>2192</v>
      </c>
      <c r="D887" s="371" t="s">
        <v>264</v>
      </c>
      <c r="E887" s="371" t="s">
        <v>837</v>
      </c>
      <c r="F887" s="360">
        <v>121</v>
      </c>
      <c r="G887" s="360">
        <v>54</v>
      </c>
      <c r="H887" s="360">
        <v>67</v>
      </c>
      <c r="I887" s="360">
        <v>39</v>
      </c>
      <c r="J887" s="360">
        <v>19</v>
      </c>
      <c r="K887" s="360">
        <v>20</v>
      </c>
      <c r="L887" s="360">
        <v>0</v>
      </c>
    </row>
    <row r="888" spans="2:12" s="154" customFormat="1" x14ac:dyDescent="0.2">
      <c r="B888" s="371" t="s">
        <v>218</v>
      </c>
      <c r="C888" s="371" t="s">
        <v>2192</v>
      </c>
      <c r="D888" s="371" t="s">
        <v>264</v>
      </c>
      <c r="E888" s="371" t="s">
        <v>838</v>
      </c>
      <c r="F888" s="360">
        <v>9</v>
      </c>
      <c r="G888" s="360">
        <v>5</v>
      </c>
      <c r="H888" s="360">
        <v>4</v>
      </c>
      <c r="I888" s="360">
        <v>6</v>
      </c>
      <c r="J888" s="360">
        <v>3</v>
      </c>
      <c r="K888" s="360">
        <v>3</v>
      </c>
      <c r="L888" s="360">
        <v>0</v>
      </c>
    </row>
    <row r="889" spans="2:12" x14ac:dyDescent="0.25">
      <c r="B889" s="371" t="s">
        <v>218</v>
      </c>
      <c r="C889" s="371" t="s">
        <v>2192</v>
      </c>
      <c r="D889" s="371" t="s">
        <v>264</v>
      </c>
      <c r="E889" s="371" t="s">
        <v>839</v>
      </c>
      <c r="F889" s="360">
        <v>55</v>
      </c>
      <c r="G889" s="360">
        <v>26</v>
      </c>
      <c r="H889" s="360">
        <v>29</v>
      </c>
      <c r="I889" s="360">
        <v>7</v>
      </c>
      <c r="J889" s="360">
        <v>4</v>
      </c>
      <c r="K889" s="360">
        <v>3</v>
      </c>
      <c r="L889" s="360">
        <v>0</v>
      </c>
    </row>
    <row r="890" spans="2:12" x14ac:dyDescent="0.25">
      <c r="B890" s="371" t="s">
        <v>218</v>
      </c>
      <c r="C890" s="371" t="s">
        <v>2192</v>
      </c>
      <c r="D890" s="371" t="s">
        <v>264</v>
      </c>
      <c r="E890" s="371" t="s">
        <v>840</v>
      </c>
      <c r="F890" s="360">
        <v>8065</v>
      </c>
      <c r="G890" s="360">
        <v>3843</v>
      </c>
      <c r="H890" s="360">
        <v>4222</v>
      </c>
      <c r="I890" s="360">
        <v>3964</v>
      </c>
      <c r="J890" s="360">
        <v>2332</v>
      </c>
      <c r="K890" s="360">
        <v>1632</v>
      </c>
      <c r="L890" s="360">
        <v>0</v>
      </c>
    </row>
    <row r="891" spans="2:12" s="154" customFormat="1" x14ac:dyDescent="0.2">
      <c r="B891" s="371" t="s">
        <v>218</v>
      </c>
      <c r="C891" s="371" t="s">
        <v>2192</v>
      </c>
      <c r="D891" s="371" t="s">
        <v>264</v>
      </c>
      <c r="E891" s="371" t="s">
        <v>841</v>
      </c>
      <c r="F891" s="360">
        <v>150</v>
      </c>
      <c r="G891" s="360">
        <v>80</v>
      </c>
      <c r="H891" s="360">
        <v>70</v>
      </c>
      <c r="I891" s="360">
        <v>58</v>
      </c>
      <c r="J891" s="360">
        <v>32</v>
      </c>
      <c r="K891" s="360">
        <v>26</v>
      </c>
      <c r="L891" s="360">
        <v>0</v>
      </c>
    </row>
    <row r="892" spans="2:12" x14ac:dyDescent="0.25">
      <c r="B892" s="371" t="s">
        <v>218</v>
      </c>
      <c r="C892" s="371" t="s">
        <v>2192</v>
      </c>
      <c r="D892" s="371" t="s">
        <v>264</v>
      </c>
      <c r="E892" s="371" t="s">
        <v>842</v>
      </c>
      <c r="F892" s="360">
        <v>6</v>
      </c>
      <c r="G892" s="360">
        <v>4</v>
      </c>
      <c r="H892" s="360">
        <v>2</v>
      </c>
      <c r="I892" s="360">
        <v>6</v>
      </c>
      <c r="J892" s="360">
        <v>4</v>
      </c>
      <c r="K892" s="360">
        <v>2</v>
      </c>
      <c r="L892" s="360">
        <v>0</v>
      </c>
    </row>
    <row r="893" spans="2:12" x14ac:dyDescent="0.25">
      <c r="B893" s="371" t="s">
        <v>218</v>
      </c>
      <c r="C893" s="371" t="s">
        <v>2192</v>
      </c>
      <c r="D893" s="371" t="s">
        <v>264</v>
      </c>
      <c r="E893" s="371" t="s">
        <v>843</v>
      </c>
      <c r="F893" s="360">
        <v>53543</v>
      </c>
      <c r="G893" s="360">
        <v>23559</v>
      </c>
      <c r="H893" s="360">
        <v>29984</v>
      </c>
      <c r="I893" s="360">
        <v>5045</v>
      </c>
      <c r="J893" s="360">
        <v>2557</v>
      </c>
      <c r="K893" s="360">
        <v>2488</v>
      </c>
      <c r="L893" s="360">
        <v>0</v>
      </c>
    </row>
    <row r="894" spans="2:12" x14ac:dyDescent="0.25">
      <c r="B894" s="371" t="s">
        <v>218</v>
      </c>
      <c r="C894" s="371" t="s">
        <v>2192</v>
      </c>
      <c r="D894" s="371" t="s">
        <v>50</v>
      </c>
      <c r="E894" s="371" t="s">
        <v>2936</v>
      </c>
      <c r="F894" s="360">
        <v>5</v>
      </c>
      <c r="G894" s="360">
        <v>2</v>
      </c>
      <c r="H894" s="360">
        <v>3</v>
      </c>
      <c r="I894" s="360">
        <v>5</v>
      </c>
      <c r="J894" s="360">
        <v>3</v>
      </c>
      <c r="K894" s="360">
        <v>2</v>
      </c>
      <c r="L894" s="360">
        <v>0</v>
      </c>
    </row>
    <row r="895" spans="2:12" x14ac:dyDescent="0.25">
      <c r="B895" s="371" t="s">
        <v>218</v>
      </c>
      <c r="C895" s="371" t="s">
        <v>2192</v>
      </c>
      <c r="D895" s="371" t="s">
        <v>50</v>
      </c>
      <c r="E895" s="371" t="s">
        <v>845</v>
      </c>
      <c r="F895" s="360">
        <v>0</v>
      </c>
      <c r="G895" s="360">
        <v>0</v>
      </c>
      <c r="H895" s="360">
        <v>0</v>
      </c>
      <c r="I895" s="360">
        <v>1</v>
      </c>
      <c r="J895" s="360">
        <v>0</v>
      </c>
      <c r="K895" s="360">
        <v>1</v>
      </c>
      <c r="L895" s="360">
        <v>0</v>
      </c>
    </row>
    <row r="896" spans="2:12" x14ac:dyDescent="0.25">
      <c r="B896" s="371" t="s">
        <v>218</v>
      </c>
      <c r="C896" s="371" t="s">
        <v>2192</v>
      </c>
      <c r="D896" s="371" t="s">
        <v>51</v>
      </c>
      <c r="E896" s="371" t="s">
        <v>844</v>
      </c>
      <c r="F896" s="360">
        <v>2</v>
      </c>
      <c r="G896" s="360">
        <v>1</v>
      </c>
      <c r="H896" s="360">
        <v>1</v>
      </c>
      <c r="I896" s="360">
        <v>4</v>
      </c>
      <c r="J896" s="360">
        <v>2</v>
      </c>
      <c r="K896" s="360">
        <v>2</v>
      </c>
      <c r="L896" s="360">
        <v>0</v>
      </c>
    </row>
    <row r="897" spans="2:12" x14ac:dyDescent="0.25">
      <c r="B897" s="371" t="s">
        <v>218</v>
      </c>
      <c r="C897" s="371" t="s">
        <v>2192</v>
      </c>
      <c r="D897" s="371" t="s">
        <v>239</v>
      </c>
      <c r="E897" s="371" t="s">
        <v>852</v>
      </c>
      <c r="F897" s="360">
        <v>3</v>
      </c>
      <c r="G897" s="360">
        <v>2</v>
      </c>
      <c r="H897" s="360">
        <v>1</v>
      </c>
      <c r="I897" s="360">
        <v>0</v>
      </c>
      <c r="J897" s="360">
        <v>0</v>
      </c>
      <c r="K897" s="360">
        <v>0</v>
      </c>
      <c r="L897" s="360">
        <v>0</v>
      </c>
    </row>
    <row r="898" spans="2:12" x14ac:dyDescent="0.25">
      <c r="B898" s="371" t="s">
        <v>218</v>
      </c>
      <c r="C898" s="371" t="s">
        <v>2192</v>
      </c>
      <c r="D898" s="371" t="s">
        <v>239</v>
      </c>
      <c r="E898" s="371" t="s">
        <v>853</v>
      </c>
      <c r="F898" s="360">
        <v>19</v>
      </c>
      <c r="G898" s="360">
        <v>9</v>
      </c>
      <c r="H898" s="360">
        <v>10</v>
      </c>
      <c r="I898" s="360">
        <v>6</v>
      </c>
      <c r="J898" s="360">
        <v>6</v>
      </c>
      <c r="K898" s="360">
        <v>0</v>
      </c>
      <c r="L898" s="360">
        <v>0</v>
      </c>
    </row>
    <row r="899" spans="2:12" x14ac:dyDescent="0.25">
      <c r="B899" s="371" t="s">
        <v>218</v>
      </c>
      <c r="C899" s="371" t="s">
        <v>2192</v>
      </c>
      <c r="D899" s="371" t="s">
        <v>239</v>
      </c>
      <c r="E899" s="371" t="s">
        <v>854</v>
      </c>
      <c r="F899" s="360">
        <v>3</v>
      </c>
      <c r="G899" s="360">
        <v>1</v>
      </c>
      <c r="H899" s="360">
        <v>2</v>
      </c>
      <c r="I899" s="360">
        <v>2</v>
      </c>
      <c r="J899" s="360">
        <v>1</v>
      </c>
      <c r="K899" s="360">
        <v>1</v>
      </c>
      <c r="L899" s="360">
        <v>0</v>
      </c>
    </row>
    <row r="900" spans="2:12" x14ac:dyDescent="0.25">
      <c r="B900" s="371" t="s">
        <v>218</v>
      </c>
      <c r="C900" s="371" t="s">
        <v>2192</v>
      </c>
      <c r="D900" s="371" t="s">
        <v>239</v>
      </c>
      <c r="E900" s="371" t="s">
        <v>855</v>
      </c>
      <c r="F900" s="360">
        <v>4</v>
      </c>
      <c r="G900" s="360">
        <v>4</v>
      </c>
      <c r="H900" s="360">
        <v>0</v>
      </c>
      <c r="I900" s="360">
        <v>1</v>
      </c>
      <c r="J900" s="360">
        <v>1</v>
      </c>
      <c r="K900" s="360">
        <v>0</v>
      </c>
      <c r="L900" s="360">
        <v>0</v>
      </c>
    </row>
    <row r="901" spans="2:12" x14ac:dyDescent="0.25">
      <c r="B901" s="371" t="s">
        <v>218</v>
      </c>
      <c r="C901" s="371" t="s">
        <v>2192</v>
      </c>
      <c r="D901" s="371" t="s">
        <v>239</v>
      </c>
      <c r="E901" s="371" t="s">
        <v>856</v>
      </c>
      <c r="F901" s="360">
        <v>424</v>
      </c>
      <c r="G901" s="360">
        <v>287</v>
      </c>
      <c r="H901" s="360">
        <v>137</v>
      </c>
      <c r="I901" s="360">
        <v>8</v>
      </c>
      <c r="J901" s="360">
        <v>6</v>
      </c>
      <c r="K901" s="360">
        <v>2</v>
      </c>
      <c r="L901" s="360">
        <v>0</v>
      </c>
    </row>
    <row r="902" spans="2:12" s="154" customFormat="1" x14ac:dyDescent="0.2">
      <c r="B902" s="371" t="s">
        <v>218</v>
      </c>
      <c r="C902" s="371" t="s">
        <v>2192</v>
      </c>
      <c r="D902" s="371" t="s">
        <v>54</v>
      </c>
      <c r="E902" s="371" t="s">
        <v>857</v>
      </c>
      <c r="F902" s="360">
        <v>313</v>
      </c>
      <c r="G902" s="360">
        <v>163</v>
      </c>
      <c r="H902" s="360">
        <v>150</v>
      </c>
      <c r="I902" s="360">
        <v>117</v>
      </c>
      <c r="J902" s="360">
        <v>66</v>
      </c>
      <c r="K902" s="360">
        <v>51</v>
      </c>
      <c r="L902" s="360">
        <v>0</v>
      </c>
    </row>
    <row r="903" spans="2:12" x14ac:dyDescent="0.25">
      <c r="B903" s="371" t="s">
        <v>218</v>
      </c>
      <c r="C903" s="371" t="s">
        <v>2192</v>
      </c>
      <c r="D903" s="371" t="s">
        <v>54</v>
      </c>
      <c r="E903" s="371" t="s">
        <v>858</v>
      </c>
      <c r="F903" s="360">
        <v>1134</v>
      </c>
      <c r="G903" s="360">
        <v>478</v>
      </c>
      <c r="H903" s="360">
        <v>656</v>
      </c>
      <c r="I903" s="360">
        <v>99</v>
      </c>
      <c r="J903" s="360">
        <v>50</v>
      </c>
      <c r="K903" s="360">
        <v>49</v>
      </c>
      <c r="L903" s="360">
        <v>0</v>
      </c>
    </row>
    <row r="904" spans="2:12" s="154" customFormat="1" x14ac:dyDescent="0.2">
      <c r="B904" s="371" t="s">
        <v>218</v>
      </c>
      <c r="C904" s="371" t="s">
        <v>2192</v>
      </c>
      <c r="D904" s="371" t="s">
        <v>258</v>
      </c>
      <c r="E904" s="371" t="s">
        <v>863</v>
      </c>
      <c r="F904" s="360">
        <v>0</v>
      </c>
      <c r="G904" s="360">
        <v>0</v>
      </c>
      <c r="H904" s="360">
        <v>0</v>
      </c>
      <c r="I904" s="360">
        <v>5</v>
      </c>
      <c r="J904" s="360">
        <v>2</v>
      </c>
      <c r="K904" s="360">
        <v>3</v>
      </c>
      <c r="L904" s="360">
        <v>0</v>
      </c>
    </row>
    <row r="905" spans="2:12" x14ac:dyDescent="0.25">
      <c r="B905" s="371" t="s">
        <v>218</v>
      </c>
      <c r="C905" s="371" t="s">
        <v>2192</v>
      </c>
      <c r="D905" s="371" t="s">
        <v>47</v>
      </c>
      <c r="E905" s="371" t="s">
        <v>831</v>
      </c>
      <c r="F905" s="360">
        <v>5014</v>
      </c>
      <c r="G905" s="360">
        <v>2227</v>
      </c>
      <c r="H905" s="360">
        <v>2787</v>
      </c>
      <c r="I905" s="360">
        <v>675</v>
      </c>
      <c r="J905" s="360">
        <v>363</v>
      </c>
      <c r="K905" s="360">
        <v>312</v>
      </c>
      <c r="L905" s="360">
        <v>0</v>
      </c>
    </row>
    <row r="906" spans="2:12" x14ac:dyDescent="0.25">
      <c r="B906" s="371" t="s">
        <v>218</v>
      </c>
      <c r="C906" s="371" t="s">
        <v>2192</v>
      </c>
      <c r="D906" s="371" t="s">
        <v>41</v>
      </c>
      <c r="E906" s="371" t="s">
        <v>804</v>
      </c>
      <c r="F906" s="360">
        <v>73</v>
      </c>
      <c r="G906" s="360">
        <v>30</v>
      </c>
      <c r="H906" s="360">
        <v>43</v>
      </c>
      <c r="I906" s="360">
        <v>7</v>
      </c>
      <c r="J906" s="360">
        <v>3</v>
      </c>
      <c r="K906" s="360">
        <v>4</v>
      </c>
      <c r="L906" s="360">
        <v>0</v>
      </c>
    </row>
    <row r="907" spans="2:12" x14ac:dyDescent="0.25">
      <c r="B907" s="371" t="s">
        <v>218</v>
      </c>
      <c r="C907" s="371" t="s">
        <v>2192</v>
      </c>
      <c r="D907" s="371" t="s">
        <v>41</v>
      </c>
      <c r="E907" s="371" t="s">
        <v>41</v>
      </c>
      <c r="F907" s="360">
        <v>9006</v>
      </c>
      <c r="G907" s="360">
        <v>3977</v>
      </c>
      <c r="H907" s="360">
        <v>5029</v>
      </c>
      <c r="I907" s="360">
        <v>881</v>
      </c>
      <c r="J907" s="360">
        <v>464</v>
      </c>
      <c r="K907" s="360">
        <v>417</v>
      </c>
      <c r="L907" s="360">
        <v>0</v>
      </c>
    </row>
    <row r="908" spans="2:12" x14ac:dyDescent="0.25">
      <c r="B908" s="371" t="s">
        <v>218</v>
      </c>
      <c r="C908" s="371" t="s">
        <v>2192</v>
      </c>
      <c r="D908" s="371" t="s">
        <v>41</v>
      </c>
      <c r="E908" s="371" t="s">
        <v>805</v>
      </c>
      <c r="F908" s="360">
        <v>85</v>
      </c>
      <c r="G908" s="360">
        <v>45</v>
      </c>
      <c r="H908" s="360">
        <v>40</v>
      </c>
      <c r="I908" s="360">
        <v>3</v>
      </c>
      <c r="J908" s="360">
        <v>1</v>
      </c>
      <c r="K908" s="360">
        <v>2</v>
      </c>
      <c r="L908" s="360">
        <v>0</v>
      </c>
    </row>
    <row r="909" spans="2:12" x14ac:dyDescent="0.25">
      <c r="B909" s="371" t="s">
        <v>218</v>
      </c>
      <c r="C909" s="371" t="s">
        <v>2192</v>
      </c>
      <c r="D909" s="371" t="s">
        <v>41</v>
      </c>
      <c r="E909" s="371" t="s">
        <v>806</v>
      </c>
      <c r="F909" s="360">
        <v>55</v>
      </c>
      <c r="G909" s="360">
        <v>27</v>
      </c>
      <c r="H909" s="360">
        <v>28</v>
      </c>
      <c r="I909" s="360">
        <v>6</v>
      </c>
      <c r="J909" s="360">
        <v>6</v>
      </c>
      <c r="K909" s="360">
        <v>0</v>
      </c>
      <c r="L909" s="360">
        <v>0</v>
      </c>
    </row>
    <row r="910" spans="2:12" x14ac:dyDescent="0.25">
      <c r="B910" s="371" t="s">
        <v>218</v>
      </c>
      <c r="C910" s="371" t="s">
        <v>2192</v>
      </c>
      <c r="D910" s="371" t="s">
        <v>41</v>
      </c>
      <c r="E910" s="371" t="s">
        <v>807</v>
      </c>
      <c r="F910" s="360">
        <v>31</v>
      </c>
      <c r="G910" s="360">
        <v>17</v>
      </c>
      <c r="H910" s="360">
        <v>14</v>
      </c>
      <c r="I910" s="360">
        <v>3</v>
      </c>
      <c r="J910" s="360">
        <v>3</v>
      </c>
      <c r="K910" s="360">
        <v>0</v>
      </c>
      <c r="L910" s="360">
        <v>0</v>
      </c>
    </row>
    <row r="911" spans="2:12" x14ac:dyDescent="0.25">
      <c r="B911" s="371" t="s">
        <v>218</v>
      </c>
      <c r="C911" s="371" t="s">
        <v>2192</v>
      </c>
      <c r="D911" s="371" t="s">
        <v>41</v>
      </c>
      <c r="E911" s="371" t="s">
        <v>808</v>
      </c>
      <c r="F911" s="360">
        <v>344</v>
      </c>
      <c r="G911" s="360">
        <v>154</v>
      </c>
      <c r="H911" s="360">
        <v>190</v>
      </c>
      <c r="I911" s="360">
        <v>29</v>
      </c>
      <c r="J911" s="360">
        <v>13</v>
      </c>
      <c r="K911" s="360">
        <v>16</v>
      </c>
      <c r="L911" s="360">
        <v>0</v>
      </c>
    </row>
    <row r="912" spans="2:12" x14ac:dyDescent="0.25">
      <c r="B912" s="371" t="s">
        <v>218</v>
      </c>
      <c r="C912" s="371" t="s">
        <v>2192</v>
      </c>
      <c r="D912" s="371" t="s">
        <v>41</v>
      </c>
      <c r="E912" s="371" t="s">
        <v>2730</v>
      </c>
      <c r="F912" s="360">
        <v>37</v>
      </c>
      <c r="G912" s="360">
        <v>20</v>
      </c>
      <c r="H912" s="360">
        <v>17</v>
      </c>
      <c r="I912" s="360">
        <v>4</v>
      </c>
      <c r="J912" s="360">
        <v>1</v>
      </c>
      <c r="K912" s="360">
        <v>3</v>
      </c>
      <c r="L912" s="360">
        <v>0</v>
      </c>
    </row>
    <row r="913" spans="2:12" x14ac:dyDescent="0.25">
      <c r="B913" s="371" t="s">
        <v>218</v>
      </c>
      <c r="C913" s="371" t="s">
        <v>2192</v>
      </c>
      <c r="D913" s="371" t="s">
        <v>41</v>
      </c>
      <c r="E913" s="371" t="s">
        <v>34</v>
      </c>
      <c r="F913" s="360">
        <v>16</v>
      </c>
      <c r="G913" s="360">
        <v>6</v>
      </c>
      <c r="H913" s="360">
        <v>10</v>
      </c>
      <c r="I913" s="360">
        <v>0</v>
      </c>
      <c r="J913" s="360">
        <v>0</v>
      </c>
      <c r="K913" s="360">
        <v>0</v>
      </c>
      <c r="L913" s="360">
        <v>0</v>
      </c>
    </row>
    <row r="914" spans="2:12" x14ac:dyDescent="0.25">
      <c r="B914" s="371" t="s">
        <v>218</v>
      </c>
      <c r="C914" s="371" t="s">
        <v>2192</v>
      </c>
      <c r="D914" s="371" t="s">
        <v>41</v>
      </c>
      <c r="E914" s="371" t="s">
        <v>3238</v>
      </c>
      <c r="F914" s="360">
        <v>8</v>
      </c>
      <c r="G914" s="360">
        <v>4</v>
      </c>
      <c r="H914" s="360">
        <v>4</v>
      </c>
      <c r="I914" s="360">
        <v>0</v>
      </c>
      <c r="J914" s="360">
        <v>0</v>
      </c>
      <c r="K914" s="360">
        <v>0</v>
      </c>
      <c r="L914" s="360">
        <v>0</v>
      </c>
    </row>
    <row r="915" spans="2:12" x14ac:dyDescent="0.25">
      <c r="B915" s="371" t="s">
        <v>218</v>
      </c>
      <c r="C915" s="371" t="s">
        <v>2192</v>
      </c>
      <c r="D915" s="371" t="s">
        <v>41</v>
      </c>
      <c r="E915" s="371" t="s">
        <v>1909</v>
      </c>
      <c r="F915" s="360">
        <v>1</v>
      </c>
      <c r="G915" s="360">
        <v>1</v>
      </c>
      <c r="H915" s="360">
        <v>0</v>
      </c>
      <c r="I915" s="360">
        <v>0</v>
      </c>
      <c r="J915" s="360">
        <v>0</v>
      </c>
      <c r="K915" s="360">
        <v>0</v>
      </c>
      <c r="L915" s="360">
        <v>0</v>
      </c>
    </row>
    <row r="916" spans="2:12" x14ac:dyDescent="0.25">
      <c r="B916" s="371" t="s">
        <v>218</v>
      </c>
      <c r="C916" s="371" t="s">
        <v>2192</v>
      </c>
      <c r="D916" s="371" t="s">
        <v>415</v>
      </c>
      <c r="E916" s="371" t="s">
        <v>1913</v>
      </c>
      <c r="F916" s="360">
        <v>13</v>
      </c>
      <c r="G916" s="360">
        <v>10</v>
      </c>
      <c r="H916" s="360">
        <v>3</v>
      </c>
      <c r="I916" s="360">
        <v>32</v>
      </c>
      <c r="J916" s="360">
        <v>21</v>
      </c>
      <c r="K916" s="360">
        <v>11</v>
      </c>
      <c r="L916" s="360">
        <v>0</v>
      </c>
    </row>
    <row r="917" spans="2:12" x14ac:dyDescent="0.25">
      <c r="B917" s="371" t="s">
        <v>218</v>
      </c>
      <c r="C917" s="371" t="s">
        <v>2192</v>
      </c>
      <c r="D917" s="371" t="s">
        <v>415</v>
      </c>
      <c r="E917" s="371" t="s">
        <v>884</v>
      </c>
      <c r="F917" s="360">
        <v>4</v>
      </c>
      <c r="G917" s="360">
        <v>4</v>
      </c>
      <c r="H917" s="360">
        <v>0</v>
      </c>
      <c r="I917" s="360">
        <v>1</v>
      </c>
      <c r="J917" s="360">
        <v>0</v>
      </c>
      <c r="K917" s="360">
        <v>1</v>
      </c>
      <c r="L917" s="360">
        <v>0</v>
      </c>
    </row>
    <row r="918" spans="2:12" x14ac:dyDescent="0.25">
      <c r="B918" s="371" t="s">
        <v>218</v>
      </c>
      <c r="C918" s="371" t="s">
        <v>2192</v>
      </c>
      <c r="D918" s="371" t="s">
        <v>415</v>
      </c>
      <c r="E918" s="371" t="s">
        <v>885</v>
      </c>
      <c r="F918" s="360">
        <v>6</v>
      </c>
      <c r="G918" s="360">
        <v>3</v>
      </c>
      <c r="H918" s="360">
        <v>3</v>
      </c>
      <c r="I918" s="360">
        <v>5</v>
      </c>
      <c r="J918" s="360">
        <v>3</v>
      </c>
      <c r="K918" s="360">
        <v>2</v>
      </c>
      <c r="L918" s="360">
        <v>0</v>
      </c>
    </row>
    <row r="919" spans="2:12" x14ac:dyDescent="0.25">
      <c r="B919" s="371" t="s">
        <v>218</v>
      </c>
      <c r="C919" s="371" t="s">
        <v>2192</v>
      </c>
      <c r="D919" s="371" t="s">
        <v>415</v>
      </c>
      <c r="E919" s="371" t="s">
        <v>886</v>
      </c>
      <c r="F919" s="360">
        <v>13</v>
      </c>
      <c r="G919" s="360">
        <v>10</v>
      </c>
      <c r="H919" s="360">
        <v>3</v>
      </c>
      <c r="I919" s="360">
        <v>2</v>
      </c>
      <c r="J919" s="360">
        <v>0</v>
      </c>
      <c r="K919" s="360">
        <v>2</v>
      </c>
      <c r="L919" s="360">
        <v>0</v>
      </c>
    </row>
    <row r="920" spans="2:12" x14ac:dyDescent="0.25">
      <c r="B920" s="371" t="s">
        <v>218</v>
      </c>
      <c r="C920" s="371" t="s">
        <v>2192</v>
      </c>
      <c r="D920" s="371" t="s">
        <v>412</v>
      </c>
      <c r="E920" s="371" t="s">
        <v>811</v>
      </c>
      <c r="F920" s="360">
        <v>6</v>
      </c>
      <c r="G920" s="360">
        <v>5</v>
      </c>
      <c r="H920" s="360">
        <v>1</v>
      </c>
      <c r="I920" s="360">
        <v>0</v>
      </c>
      <c r="J920" s="360">
        <v>0</v>
      </c>
      <c r="K920" s="360">
        <v>0</v>
      </c>
      <c r="L920" s="360">
        <v>0</v>
      </c>
    </row>
    <row r="921" spans="2:12" x14ac:dyDescent="0.25">
      <c r="B921" s="371" t="s">
        <v>218</v>
      </c>
      <c r="C921" s="371" t="s">
        <v>2192</v>
      </c>
      <c r="D921" s="371" t="s">
        <v>412</v>
      </c>
      <c r="E921" s="371" t="s">
        <v>3769</v>
      </c>
      <c r="F921" s="360">
        <v>4</v>
      </c>
      <c r="G921" s="360">
        <v>2</v>
      </c>
      <c r="H921" s="360">
        <v>2</v>
      </c>
      <c r="I921" s="360">
        <v>0</v>
      </c>
      <c r="J921" s="360">
        <v>0</v>
      </c>
      <c r="K921" s="360">
        <v>0</v>
      </c>
      <c r="L921" s="360">
        <v>0</v>
      </c>
    </row>
    <row r="922" spans="2:12" x14ac:dyDescent="0.25">
      <c r="B922" s="371" t="s">
        <v>218</v>
      </c>
      <c r="C922" s="371" t="s">
        <v>2192</v>
      </c>
      <c r="D922" s="371" t="s">
        <v>412</v>
      </c>
      <c r="E922" s="371" t="s">
        <v>3539</v>
      </c>
      <c r="F922" s="360">
        <v>0</v>
      </c>
      <c r="G922" s="360">
        <v>0</v>
      </c>
      <c r="H922" s="360">
        <v>0</v>
      </c>
      <c r="I922" s="360">
        <v>23</v>
      </c>
      <c r="J922" s="360">
        <v>23</v>
      </c>
      <c r="K922" s="360">
        <v>0</v>
      </c>
      <c r="L922" s="360">
        <v>0</v>
      </c>
    </row>
    <row r="923" spans="2:12" x14ac:dyDescent="0.25">
      <c r="B923" s="371" t="s">
        <v>218</v>
      </c>
      <c r="C923" s="371" t="s">
        <v>2192</v>
      </c>
      <c r="D923" s="371" t="s">
        <v>412</v>
      </c>
      <c r="E923" s="371" t="s">
        <v>812</v>
      </c>
      <c r="F923" s="360">
        <v>107</v>
      </c>
      <c r="G923" s="360">
        <v>63</v>
      </c>
      <c r="H923" s="360">
        <v>44</v>
      </c>
      <c r="I923" s="360">
        <v>12</v>
      </c>
      <c r="J923" s="360">
        <v>10</v>
      </c>
      <c r="K923" s="360">
        <v>2</v>
      </c>
      <c r="L923" s="360">
        <v>0</v>
      </c>
    </row>
    <row r="924" spans="2:12" s="154" customFormat="1" x14ac:dyDescent="0.2">
      <c r="B924" s="371" t="s">
        <v>218</v>
      </c>
      <c r="C924" s="371" t="s">
        <v>2192</v>
      </c>
      <c r="D924" s="371" t="s">
        <v>2188</v>
      </c>
      <c r="E924" s="371" t="s">
        <v>2847</v>
      </c>
      <c r="F924" s="360">
        <v>1</v>
      </c>
      <c r="G924" s="360">
        <v>1</v>
      </c>
      <c r="H924" s="360">
        <v>0</v>
      </c>
      <c r="I924" s="360">
        <v>0</v>
      </c>
      <c r="J924" s="360">
        <v>0</v>
      </c>
      <c r="K924" s="360">
        <v>0</v>
      </c>
      <c r="L924" s="360">
        <v>0</v>
      </c>
    </row>
    <row r="925" spans="2:12" x14ac:dyDescent="0.25">
      <c r="B925" s="371" t="s">
        <v>218</v>
      </c>
      <c r="C925" s="371" t="s">
        <v>2192</v>
      </c>
      <c r="D925" s="371" t="s">
        <v>2188</v>
      </c>
      <c r="E925" s="371" t="s">
        <v>859</v>
      </c>
      <c r="F925" s="360">
        <v>6</v>
      </c>
      <c r="G925" s="360">
        <v>4</v>
      </c>
      <c r="H925" s="360">
        <v>2</v>
      </c>
      <c r="I925" s="360">
        <v>7</v>
      </c>
      <c r="J925" s="360">
        <v>5</v>
      </c>
      <c r="K925" s="360">
        <v>2</v>
      </c>
      <c r="L925" s="360">
        <v>0</v>
      </c>
    </row>
    <row r="926" spans="2:12" x14ac:dyDescent="0.25">
      <c r="B926" s="371" t="s">
        <v>218</v>
      </c>
      <c r="C926" s="371" t="s">
        <v>2192</v>
      </c>
      <c r="D926" s="371" t="s">
        <v>2188</v>
      </c>
      <c r="E926" s="371" t="s">
        <v>2310</v>
      </c>
      <c r="F926" s="360">
        <v>3</v>
      </c>
      <c r="G926" s="360">
        <v>2</v>
      </c>
      <c r="H926" s="360">
        <v>1</v>
      </c>
      <c r="I926" s="360">
        <v>1</v>
      </c>
      <c r="J926" s="360">
        <v>1</v>
      </c>
      <c r="K926" s="360">
        <v>0</v>
      </c>
      <c r="L926" s="360">
        <v>0</v>
      </c>
    </row>
    <row r="927" spans="2:12" x14ac:dyDescent="0.25">
      <c r="B927" s="371" t="s">
        <v>218</v>
      </c>
      <c r="C927" s="371" t="s">
        <v>2192</v>
      </c>
      <c r="D927" s="371" t="s">
        <v>57</v>
      </c>
      <c r="E927" s="371" t="s">
        <v>868</v>
      </c>
      <c r="F927" s="360">
        <v>0</v>
      </c>
      <c r="G927" s="360">
        <v>0</v>
      </c>
      <c r="H927" s="360">
        <v>0</v>
      </c>
      <c r="I927" s="360">
        <v>11</v>
      </c>
      <c r="J927" s="360">
        <v>6</v>
      </c>
      <c r="K927" s="360">
        <v>5</v>
      </c>
      <c r="L927" s="360">
        <v>0</v>
      </c>
    </row>
    <row r="928" spans="2:12" x14ac:dyDescent="0.25">
      <c r="B928" s="371" t="s">
        <v>218</v>
      </c>
      <c r="C928" s="371" t="s">
        <v>2192</v>
      </c>
      <c r="D928" s="371" t="s">
        <v>57</v>
      </c>
      <c r="E928" s="371" t="s">
        <v>869</v>
      </c>
      <c r="F928" s="360">
        <v>13</v>
      </c>
      <c r="G928" s="360">
        <v>4</v>
      </c>
      <c r="H928" s="360">
        <v>9</v>
      </c>
      <c r="I928" s="360">
        <v>12</v>
      </c>
      <c r="J928" s="360">
        <v>6</v>
      </c>
      <c r="K928" s="360">
        <v>6</v>
      </c>
      <c r="L928" s="360">
        <v>0</v>
      </c>
    </row>
    <row r="929" spans="2:12" s="154" customFormat="1" x14ac:dyDescent="0.2">
      <c r="B929" s="371" t="s">
        <v>218</v>
      </c>
      <c r="C929" s="371" t="s">
        <v>2192</v>
      </c>
      <c r="D929" s="371" t="s">
        <v>57</v>
      </c>
      <c r="E929" s="371" t="s">
        <v>870</v>
      </c>
      <c r="F929" s="360">
        <v>17</v>
      </c>
      <c r="G929" s="360">
        <v>6</v>
      </c>
      <c r="H929" s="360">
        <v>11</v>
      </c>
      <c r="I929" s="360">
        <v>17</v>
      </c>
      <c r="J929" s="360">
        <v>12</v>
      </c>
      <c r="K929" s="360">
        <v>5</v>
      </c>
      <c r="L929" s="360">
        <v>0</v>
      </c>
    </row>
    <row r="930" spans="2:12" x14ac:dyDescent="0.25">
      <c r="B930" s="371" t="s">
        <v>218</v>
      </c>
      <c r="C930" s="371" t="s">
        <v>2192</v>
      </c>
      <c r="D930" s="371" t="s">
        <v>57</v>
      </c>
      <c r="E930" s="371" t="s">
        <v>871</v>
      </c>
      <c r="F930" s="360">
        <v>37</v>
      </c>
      <c r="G930" s="360">
        <v>16</v>
      </c>
      <c r="H930" s="360">
        <v>21</v>
      </c>
      <c r="I930" s="360">
        <v>27</v>
      </c>
      <c r="J930" s="360">
        <v>16</v>
      </c>
      <c r="K930" s="360">
        <v>11</v>
      </c>
      <c r="L930" s="360">
        <v>0</v>
      </c>
    </row>
    <row r="931" spans="2:12" x14ac:dyDescent="0.25">
      <c r="B931" s="371" t="s">
        <v>218</v>
      </c>
      <c r="C931" s="371" t="s">
        <v>2192</v>
      </c>
      <c r="D931" s="371" t="s">
        <v>57</v>
      </c>
      <c r="E931" s="371" t="s">
        <v>872</v>
      </c>
      <c r="F931" s="360">
        <v>2763</v>
      </c>
      <c r="G931" s="360">
        <v>1187</v>
      </c>
      <c r="H931" s="360">
        <v>1576</v>
      </c>
      <c r="I931" s="360">
        <v>2868</v>
      </c>
      <c r="J931" s="360">
        <v>1601</v>
      </c>
      <c r="K931" s="360">
        <v>1267</v>
      </c>
      <c r="L931" s="360">
        <v>0</v>
      </c>
    </row>
    <row r="932" spans="2:12" x14ac:dyDescent="0.25">
      <c r="B932" s="371" t="s">
        <v>218</v>
      </c>
      <c r="C932" s="371" t="s">
        <v>2192</v>
      </c>
      <c r="D932" s="371" t="s">
        <v>57</v>
      </c>
      <c r="E932" s="371" t="s">
        <v>873</v>
      </c>
      <c r="F932" s="360">
        <v>5</v>
      </c>
      <c r="G932" s="360">
        <v>3</v>
      </c>
      <c r="H932" s="360">
        <v>2</v>
      </c>
      <c r="I932" s="360">
        <v>2</v>
      </c>
      <c r="J932" s="360">
        <v>2</v>
      </c>
      <c r="K932" s="360">
        <v>0</v>
      </c>
      <c r="L932" s="360">
        <v>0</v>
      </c>
    </row>
    <row r="933" spans="2:12" x14ac:dyDescent="0.25">
      <c r="B933" s="371" t="s">
        <v>218</v>
      </c>
      <c r="C933" s="371" t="s">
        <v>2192</v>
      </c>
      <c r="D933" s="371" t="s">
        <v>57</v>
      </c>
      <c r="E933" s="371" t="s">
        <v>874</v>
      </c>
      <c r="F933" s="360">
        <v>8</v>
      </c>
      <c r="G933" s="360">
        <v>5</v>
      </c>
      <c r="H933" s="360">
        <v>3</v>
      </c>
      <c r="I933" s="360">
        <v>13</v>
      </c>
      <c r="J933" s="360">
        <v>8</v>
      </c>
      <c r="K933" s="360">
        <v>5</v>
      </c>
      <c r="L933" s="360">
        <v>0</v>
      </c>
    </row>
    <row r="934" spans="2:12" x14ac:dyDescent="0.25">
      <c r="B934" s="371" t="s">
        <v>218</v>
      </c>
      <c r="C934" s="371" t="s">
        <v>2192</v>
      </c>
      <c r="D934" s="371" t="s">
        <v>57</v>
      </c>
      <c r="E934" s="371" t="s">
        <v>875</v>
      </c>
      <c r="F934" s="360">
        <v>15</v>
      </c>
      <c r="G934" s="360">
        <v>5</v>
      </c>
      <c r="H934" s="360">
        <v>10</v>
      </c>
      <c r="I934" s="360">
        <v>9</v>
      </c>
      <c r="J934" s="360">
        <v>4</v>
      </c>
      <c r="K934" s="360">
        <v>5</v>
      </c>
      <c r="L934" s="360">
        <v>0</v>
      </c>
    </row>
    <row r="935" spans="2:12" x14ac:dyDescent="0.25">
      <c r="B935" s="371" t="s">
        <v>218</v>
      </c>
      <c r="C935" s="371" t="s">
        <v>2192</v>
      </c>
      <c r="D935" s="371" t="s">
        <v>414</v>
      </c>
      <c r="E935" s="371" t="s">
        <v>3164</v>
      </c>
      <c r="F935" s="360">
        <v>1</v>
      </c>
      <c r="G935" s="360">
        <v>1</v>
      </c>
      <c r="H935" s="360">
        <v>0</v>
      </c>
      <c r="I935" s="360">
        <v>3</v>
      </c>
      <c r="J935" s="360">
        <v>2</v>
      </c>
      <c r="K935" s="360">
        <v>1</v>
      </c>
      <c r="L935" s="360">
        <v>0</v>
      </c>
    </row>
    <row r="936" spans="2:12" x14ac:dyDescent="0.25">
      <c r="B936" s="371" t="s">
        <v>218</v>
      </c>
      <c r="C936" s="371" t="s">
        <v>2192</v>
      </c>
      <c r="D936" s="371" t="s">
        <v>414</v>
      </c>
      <c r="E936" s="371" t="s">
        <v>2939</v>
      </c>
      <c r="F936" s="360">
        <v>2</v>
      </c>
      <c r="G936" s="360">
        <v>1</v>
      </c>
      <c r="H936" s="360">
        <v>1</v>
      </c>
      <c r="I936" s="360">
        <v>0</v>
      </c>
      <c r="J936" s="360">
        <v>0</v>
      </c>
      <c r="K936" s="360">
        <v>0</v>
      </c>
      <c r="L936" s="360">
        <v>0</v>
      </c>
    </row>
    <row r="937" spans="2:12" x14ac:dyDescent="0.25">
      <c r="B937" s="371" t="s">
        <v>218</v>
      </c>
      <c r="C937" s="371" t="s">
        <v>2192</v>
      </c>
      <c r="D937" s="371" t="s">
        <v>2940</v>
      </c>
      <c r="E937" s="371" t="s">
        <v>3165</v>
      </c>
      <c r="F937" s="360">
        <v>1</v>
      </c>
      <c r="G937" s="360">
        <v>1</v>
      </c>
      <c r="H937" s="360">
        <v>0</v>
      </c>
      <c r="I937" s="360">
        <v>1</v>
      </c>
      <c r="J937" s="360">
        <v>1</v>
      </c>
      <c r="K937" s="360">
        <v>0</v>
      </c>
      <c r="L937" s="360">
        <v>0</v>
      </c>
    </row>
    <row r="938" spans="2:12" x14ac:dyDescent="0.25">
      <c r="B938" s="371" t="s">
        <v>218</v>
      </c>
      <c r="C938" s="371" t="s">
        <v>2192</v>
      </c>
      <c r="D938" s="371" t="s">
        <v>2595</v>
      </c>
      <c r="E938" s="371" t="s">
        <v>860</v>
      </c>
      <c r="F938" s="360">
        <v>11</v>
      </c>
      <c r="G938" s="360">
        <v>8</v>
      </c>
      <c r="H938" s="360">
        <v>3</v>
      </c>
      <c r="I938" s="360">
        <v>0</v>
      </c>
      <c r="J938" s="360">
        <v>0</v>
      </c>
      <c r="K938" s="360">
        <v>0</v>
      </c>
      <c r="L938" s="360">
        <v>0</v>
      </c>
    </row>
    <row r="939" spans="2:12" x14ac:dyDescent="0.25">
      <c r="B939" s="371" t="s">
        <v>218</v>
      </c>
      <c r="C939" s="371" t="s">
        <v>2192</v>
      </c>
      <c r="D939" s="371" t="s">
        <v>2595</v>
      </c>
      <c r="E939" s="371" t="s">
        <v>861</v>
      </c>
      <c r="F939" s="360">
        <v>31</v>
      </c>
      <c r="G939" s="360">
        <v>16</v>
      </c>
      <c r="H939" s="360">
        <v>15</v>
      </c>
      <c r="I939" s="360">
        <v>24</v>
      </c>
      <c r="J939" s="360">
        <v>15</v>
      </c>
      <c r="K939" s="360">
        <v>9</v>
      </c>
      <c r="L939" s="360">
        <v>0</v>
      </c>
    </row>
    <row r="940" spans="2:12" x14ac:dyDescent="0.25">
      <c r="B940" s="371" t="s">
        <v>218</v>
      </c>
      <c r="C940" s="371" t="s">
        <v>2192</v>
      </c>
      <c r="D940" s="371" t="s">
        <v>2595</v>
      </c>
      <c r="E940" s="371" t="s">
        <v>885</v>
      </c>
      <c r="F940" s="360">
        <v>11</v>
      </c>
      <c r="G940" s="360">
        <v>6</v>
      </c>
      <c r="H940" s="360">
        <v>5</v>
      </c>
      <c r="I940" s="360">
        <v>6</v>
      </c>
      <c r="J940" s="360">
        <v>3</v>
      </c>
      <c r="K940" s="360">
        <v>3</v>
      </c>
      <c r="L940" s="360">
        <v>0</v>
      </c>
    </row>
    <row r="941" spans="2:12" x14ac:dyDescent="0.25">
      <c r="B941" s="371" t="s">
        <v>218</v>
      </c>
      <c r="C941" s="371" t="s">
        <v>2192</v>
      </c>
      <c r="D941" s="371" t="s">
        <v>2595</v>
      </c>
      <c r="E941" s="371" t="s">
        <v>862</v>
      </c>
      <c r="F941" s="360">
        <v>7</v>
      </c>
      <c r="G941" s="360">
        <v>5</v>
      </c>
      <c r="H941" s="360">
        <v>2</v>
      </c>
      <c r="I941" s="360">
        <v>5</v>
      </c>
      <c r="J941" s="360">
        <v>2</v>
      </c>
      <c r="K941" s="360">
        <v>3</v>
      </c>
      <c r="L941" s="360">
        <v>0</v>
      </c>
    </row>
    <row r="942" spans="2:12" x14ac:dyDescent="0.25">
      <c r="B942" s="371" t="s">
        <v>218</v>
      </c>
      <c r="C942" s="371" t="s">
        <v>2192</v>
      </c>
      <c r="D942" s="371" t="s">
        <v>416</v>
      </c>
      <c r="E942" s="371" t="s">
        <v>3240</v>
      </c>
      <c r="F942" s="360">
        <v>0</v>
      </c>
      <c r="G942" s="360">
        <v>0</v>
      </c>
      <c r="H942" s="360">
        <v>0</v>
      </c>
      <c r="I942" s="360">
        <v>1</v>
      </c>
      <c r="J942" s="360">
        <v>1</v>
      </c>
      <c r="K942" s="360">
        <v>0</v>
      </c>
      <c r="L942" s="360">
        <v>0</v>
      </c>
    </row>
    <row r="943" spans="2:12" x14ac:dyDescent="0.25">
      <c r="B943" s="371" t="s">
        <v>218</v>
      </c>
      <c r="C943" s="371" t="s">
        <v>2192</v>
      </c>
      <c r="D943" s="371" t="s">
        <v>416</v>
      </c>
      <c r="E943" s="371" t="s">
        <v>4027</v>
      </c>
      <c r="F943" s="360">
        <v>0</v>
      </c>
      <c r="G943" s="360">
        <v>0</v>
      </c>
      <c r="H943" s="360">
        <v>0</v>
      </c>
      <c r="I943" s="360">
        <v>1</v>
      </c>
      <c r="J943" s="360">
        <v>1</v>
      </c>
      <c r="K943" s="360">
        <v>0</v>
      </c>
      <c r="L943" s="360">
        <v>0</v>
      </c>
    </row>
    <row r="944" spans="2:12" x14ac:dyDescent="0.25">
      <c r="B944" s="371" t="s">
        <v>218</v>
      </c>
      <c r="C944" s="371" t="s">
        <v>2192</v>
      </c>
      <c r="D944" s="371" t="s">
        <v>416</v>
      </c>
      <c r="E944" s="371" t="s">
        <v>1914</v>
      </c>
      <c r="F944" s="360">
        <v>0</v>
      </c>
      <c r="G944" s="360">
        <v>0</v>
      </c>
      <c r="H944" s="360">
        <v>0</v>
      </c>
      <c r="I944" s="360">
        <v>1</v>
      </c>
      <c r="J944" s="360">
        <v>1</v>
      </c>
      <c r="K944" s="360">
        <v>0</v>
      </c>
      <c r="L944" s="360">
        <v>0</v>
      </c>
    </row>
    <row r="945" spans="2:12" x14ac:dyDescent="0.25">
      <c r="B945" s="371" t="s">
        <v>218</v>
      </c>
      <c r="C945" s="371" t="s">
        <v>2192</v>
      </c>
      <c r="D945" s="371" t="s">
        <v>204</v>
      </c>
      <c r="E945" s="371" t="s">
        <v>887</v>
      </c>
      <c r="F945" s="360">
        <v>0</v>
      </c>
      <c r="G945" s="360">
        <v>0</v>
      </c>
      <c r="H945" s="360">
        <v>0</v>
      </c>
      <c r="I945" s="360">
        <v>1</v>
      </c>
      <c r="J945" s="360">
        <v>1</v>
      </c>
      <c r="K945" s="360">
        <v>0</v>
      </c>
      <c r="L945" s="360">
        <v>0</v>
      </c>
    </row>
    <row r="946" spans="2:12" x14ac:dyDescent="0.25">
      <c r="B946" s="371" t="s">
        <v>218</v>
      </c>
      <c r="C946" s="371" t="s">
        <v>2192</v>
      </c>
      <c r="D946" s="371" t="s">
        <v>204</v>
      </c>
      <c r="E946" s="371" t="s">
        <v>3646</v>
      </c>
      <c r="F946" s="360">
        <v>0</v>
      </c>
      <c r="G946" s="360">
        <v>0</v>
      </c>
      <c r="H946" s="360">
        <v>0</v>
      </c>
      <c r="I946" s="360">
        <v>1</v>
      </c>
      <c r="J946" s="360">
        <v>1</v>
      </c>
      <c r="K946" s="360">
        <v>0</v>
      </c>
      <c r="L946" s="360">
        <v>0</v>
      </c>
    </row>
    <row r="947" spans="2:12" x14ac:dyDescent="0.25">
      <c r="B947" s="371" t="s">
        <v>218</v>
      </c>
      <c r="C947" s="371" t="s">
        <v>2192</v>
      </c>
      <c r="D947" s="371" t="s">
        <v>204</v>
      </c>
      <c r="E947" s="371" t="s">
        <v>3772</v>
      </c>
      <c r="F947" s="360">
        <v>1</v>
      </c>
      <c r="G947" s="360">
        <v>1</v>
      </c>
      <c r="H947" s="360">
        <v>0</v>
      </c>
      <c r="I947" s="360">
        <v>2</v>
      </c>
      <c r="J947" s="360">
        <v>1</v>
      </c>
      <c r="K947" s="360">
        <v>1</v>
      </c>
      <c r="L947" s="360">
        <v>0</v>
      </c>
    </row>
    <row r="948" spans="2:12" x14ac:dyDescent="0.25">
      <c r="B948" s="371" t="s">
        <v>218</v>
      </c>
      <c r="C948" s="371" t="s">
        <v>2192</v>
      </c>
      <c r="D948" s="371" t="s">
        <v>204</v>
      </c>
      <c r="E948" s="371" t="s">
        <v>888</v>
      </c>
      <c r="F948" s="360">
        <v>1</v>
      </c>
      <c r="G948" s="360">
        <v>1</v>
      </c>
      <c r="H948" s="360">
        <v>0</v>
      </c>
      <c r="I948" s="360">
        <v>0</v>
      </c>
      <c r="J948" s="360">
        <v>0</v>
      </c>
      <c r="K948" s="360">
        <v>0</v>
      </c>
      <c r="L948" s="360">
        <v>0</v>
      </c>
    </row>
    <row r="949" spans="2:12" x14ac:dyDescent="0.25">
      <c r="B949" s="371" t="s">
        <v>218</v>
      </c>
      <c r="C949" s="371" t="s">
        <v>2192</v>
      </c>
      <c r="D949" s="371" t="s">
        <v>204</v>
      </c>
      <c r="E949" s="371" t="s">
        <v>2941</v>
      </c>
      <c r="F949" s="360">
        <v>1</v>
      </c>
      <c r="G949" s="360">
        <v>1</v>
      </c>
      <c r="H949" s="360">
        <v>0</v>
      </c>
      <c r="I949" s="360">
        <v>3</v>
      </c>
      <c r="J949" s="360">
        <v>2</v>
      </c>
      <c r="K949" s="360">
        <v>1</v>
      </c>
      <c r="L949" s="360">
        <v>0</v>
      </c>
    </row>
    <row r="950" spans="2:12" x14ac:dyDescent="0.25">
      <c r="B950" s="371" t="s">
        <v>218</v>
      </c>
      <c r="C950" s="371" t="s">
        <v>2192</v>
      </c>
      <c r="D950" s="371" t="s">
        <v>204</v>
      </c>
      <c r="E950" s="371" t="s">
        <v>889</v>
      </c>
      <c r="F950" s="360">
        <v>2</v>
      </c>
      <c r="G950" s="360">
        <v>1</v>
      </c>
      <c r="H950" s="360">
        <v>1</v>
      </c>
      <c r="I950" s="360">
        <v>5</v>
      </c>
      <c r="J950" s="360">
        <v>2</v>
      </c>
      <c r="K950" s="360">
        <v>3</v>
      </c>
      <c r="L950" s="360">
        <v>0</v>
      </c>
    </row>
    <row r="951" spans="2:12" x14ac:dyDescent="0.25">
      <c r="B951" s="371" t="s">
        <v>218</v>
      </c>
      <c r="C951" s="371" t="s">
        <v>2192</v>
      </c>
      <c r="D951" s="371" t="s">
        <v>204</v>
      </c>
      <c r="E951" s="371" t="s">
        <v>890</v>
      </c>
      <c r="F951" s="360">
        <v>4</v>
      </c>
      <c r="G951" s="360">
        <v>3</v>
      </c>
      <c r="H951" s="360">
        <v>1</v>
      </c>
      <c r="I951" s="360">
        <v>8</v>
      </c>
      <c r="J951" s="360">
        <v>3</v>
      </c>
      <c r="K951" s="360">
        <v>5</v>
      </c>
      <c r="L951" s="360">
        <v>0</v>
      </c>
    </row>
    <row r="952" spans="2:12" x14ac:dyDescent="0.25">
      <c r="B952" s="371" t="s">
        <v>218</v>
      </c>
      <c r="C952" s="371" t="s">
        <v>2192</v>
      </c>
      <c r="D952" s="371" t="s">
        <v>204</v>
      </c>
      <c r="E952" s="371" t="s">
        <v>891</v>
      </c>
      <c r="F952" s="360">
        <v>6</v>
      </c>
      <c r="G952" s="360">
        <v>4</v>
      </c>
      <c r="H952" s="360">
        <v>2</v>
      </c>
      <c r="I952" s="360">
        <v>6</v>
      </c>
      <c r="J952" s="360">
        <v>4</v>
      </c>
      <c r="K952" s="360">
        <v>2</v>
      </c>
      <c r="L952" s="360">
        <v>0</v>
      </c>
    </row>
    <row r="953" spans="2:12" x14ac:dyDescent="0.25">
      <c r="B953" s="371" t="s">
        <v>218</v>
      </c>
      <c r="C953" s="371" t="s">
        <v>2192</v>
      </c>
      <c r="D953" s="371" t="s">
        <v>204</v>
      </c>
      <c r="E953" s="371" t="s">
        <v>892</v>
      </c>
      <c r="F953" s="360">
        <v>0</v>
      </c>
      <c r="G953" s="360">
        <v>0</v>
      </c>
      <c r="H953" s="360">
        <v>0</v>
      </c>
      <c r="I953" s="360">
        <v>2</v>
      </c>
      <c r="J953" s="360">
        <v>1</v>
      </c>
      <c r="K953" s="360">
        <v>1</v>
      </c>
      <c r="L953" s="360">
        <v>0</v>
      </c>
    </row>
    <row r="954" spans="2:12" x14ac:dyDescent="0.25">
      <c r="B954" s="371" t="s">
        <v>218</v>
      </c>
      <c r="C954" s="371" t="s">
        <v>2192</v>
      </c>
      <c r="D954" s="371" t="s">
        <v>204</v>
      </c>
      <c r="E954" s="371" t="s">
        <v>893</v>
      </c>
      <c r="F954" s="360">
        <v>71</v>
      </c>
      <c r="G954" s="360">
        <v>50</v>
      </c>
      <c r="H954" s="360">
        <v>21</v>
      </c>
      <c r="I954" s="360">
        <v>110</v>
      </c>
      <c r="J954" s="360">
        <v>66</v>
      </c>
      <c r="K954" s="360">
        <v>44</v>
      </c>
      <c r="L954" s="360">
        <v>0</v>
      </c>
    </row>
    <row r="955" spans="2:12" x14ac:dyDescent="0.25">
      <c r="B955" s="371" t="s">
        <v>218</v>
      </c>
      <c r="C955" s="371" t="s">
        <v>2192</v>
      </c>
      <c r="D955" s="371" t="s">
        <v>204</v>
      </c>
      <c r="E955" s="371" t="s">
        <v>2848</v>
      </c>
      <c r="F955" s="360">
        <v>0</v>
      </c>
      <c r="G955" s="360">
        <v>0</v>
      </c>
      <c r="H955" s="360">
        <v>0</v>
      </c>
      <c r="I955" s="360">
        <v>1</v>
      </c>
      <c r="J955" s="360">
        <v>1</v>
      </c>
      <c r="K955" s="360">
        <v>0</v>
      </c>
      <c r="L955" s="360">
        <v>0</v>
      </c>
    </row>
    <row r="956" spans="2:12" x14ac:dyDescent="0.25">
      <c r="B956" s="371" t="s">
        <v>218</v>
      </c>
      <c r="C956" s="371" t="s">
        <v>2192</v>
      </c>
      <c r="D956" s="371" t="s">
        <v>204</v>
      </c>
      <c r="E956" s="371" t="s">
        <v>3540</v>
      </c>
      <c r="F956" s="360">
        <v>1</v>
      </c>
      <c r="G956" s="360">
        <v>1</v>
      </c>
      <c r="H956" s="360">
        <v>0</v>
      </c>
      <c r="I956" s="360">
        <v>0</v>
      </c>
      <c r="J956" s="360">
        <v>0</v>
      </c>
      <c r="K956" s="360">
        <v>0</v>
      </c>
      <c r="L956" s="360">
        <v>0</v>
      </c>
    </row>
    <row r="957" spans="2:12" x14ac:dyDescent="0.25">
      <c r="B957" s="371" t="s">
        <v>218</v>
      </c>
      <c r="C957" s="371" t="s">
        <v>2192</v>
      </c>
      <c r="D957" s="371" t="s">
        <v>204</v>
      </c>
      <c r="E957" s="371" t="s">
        <v>872</v>
      </c>
      <c r="F957" s="360">
        <v>1</v>
      </c>
      <c r="G957" s="360">
        <v>1</v>
      </c>
      <c r="H957" s="360">
        <v>0</v>
      </c>
      <c r="I957" s="360">
        <v>1</v>
      </c>
      <c r="J957" s="360">
        <v>0</v>
      </c>
      <c r="K957" s="360">
        <v>1</v>
      </c>
      <c r="L957" s="360">
        <v>0</v>
      </c>
    </row>
    <row r="958" spans="2:12" x14ac:dyDescent="0.25">
      <c r="B958" s="371" t="s">
        <v>218</v>
      </c>
      <c r="C958" s="371" t="s">
        <v>2192</v>
      </c>
      <c r="D958" s="371" t="s">
        <v>204</v>
      </c>
      <c r="E958" s="371" t="s">
        <v>4028</v>
      </c>
      <c r="F958" s="360">
        <v>0</v>
      </c>
      <c r="G958" s="360">
        <v>0</v>
      </c>
      <c r="H958" s="360">
        <v>0</v>
      </c>
      <c r="I958" s="360">
        <v>1</v>
      </c>
      <c r="J958" s="360">
        <v>0</v>
      </c>
      <c r="K958" s="360">
        <v>1</v>
      </c>
      <c r="L958" s="360">
        <v>0</v>
      </c>
    </row>
    <row r="959" spans="2:12" s="154" customFormat="1" x14ac:dyDescent="0.2">
      <c r="B959" s="371" t="s">
        <v>218</v>
      </c>
      <c r="C959" s="371" t="s">
        <v>2192</v>
      </c>
      <c r="D959" s="371" t="s">
        <v>204</v>
      </c>
      <c r="E959" s="371" t="s">
        <v>4029</v>
      </c>
      <c r="F959" s="360">
        <v>3</v>
      </c>
      <c r="G959" s="360">
        <v>1</v>
      </c>
      <c r="H959" s="360">
        <v>2</v>
      </c>
      <c r="I959" s="360">
        <v>0</v>
      </c>
      <c r="J959" s="360">
        <v>0</v>
      </c>
      <c r="K959" s="360">
        <v>0</v>
      </c>
      <c r="L959" s="360">
        <v>0</v>
      </c>
    </row>
    <row r="960" spans="2:12" x14ac:dyDescent="0.25">
      <c r="B960" s="371" t="s">
        <v>218</v>
      </c>
      <c r="C960" s="371" t="s">
        <v>2192</v>
      </c>
      <c r="D960" s="371" t="s">
        <v>204</v>
      </c>
      <c r="E960" s="371" t="s">
        <v>894</v>
      </c>
      <c r="F960" s="360">
        <v>4</v>
      </c>
      <c r="G960" s="360">
        <v>4</v>
      </c>
      <c r="H960" s="360">
        <v>0</v>
      </c>
      <c r="I960" s="360">
        <v>0</v>
      </c>
      <c r="J960" s="360">
        <v>0</v>
      </c>
      <c r="K960" s="360">
        <v>0</v>
      </c>
      <c r="L960" s="360">
        <v>0</v>
      </c>
    </row>
    <row r="961" spans="2:12" x14ac:dyDescent="0.25">
      <c r="B961" s="371" t="s">
        <v>218</v>
      </c>
      <c r="C961" s="371" t="s">
        <v>2192</v>
      </c>
      <c r="D961" s="371" t="s">
        <v>204</v>
      </c>
      <c r="E961" s="371" t="s">
        <v>895</v>
      </c>
      <c r="F961" s="360">
        <v>2</v>
      </c>
      <c r="G961" s="360">
        <v>1</v>
      </c>
      <c r="H961" s="360">
        <v>1</v>
      </c>
      <c r="I961" s="360">
        <v>4</v>
      </c>
      <c r="J961" s="360">
        <v>1</v>
      </c>
      <c r="K961" s="360">
        <v>3</v>
      </c>
      <c r="L961" s="360">
        <v>0</v>
      </c>
    </row>
    <row r="962" spans="2:12" x14ac:dyDescent="0.25">
      <c r="B962" s="371" t="s">
        <v>218</v>
      </c>
      <c r="C962" s="371" t="s">
        <v>2192</v>
      </c>
      <c r="D962" s="371" t="s">
        <v>204</v>
      </c>
      <c r="E962" s="371" t="s">
        <v>4030</v>
      </c>
      <c r="F962" s="360">
        <v>0</v>
      </c>
      <c r="G962" s="360">
        <v>0</v>
      </c>
      <c r="H962" s="360">
        <v>0</v>
      </c>
      <c r="I962" s="360">
        <v>1</v>
      </c>
      <c r="J962" s="360">
        <v>0</v>
      </c>
      <c r="K962" s="360">
        <v>1</v>
      </c>
      <c r="L962" s="360">
        <v>0</v>
      </c>
    </row>
    <row r="963" spans="2:12" x14ac:dyDescent="0.25">
      <c r="B963" s="371" t="s">
        <v>218</v>
      </c>
      <c r="C963" s="371" t="s">
        <v>2192</v>
      </c>
      <c r="D963" s="371" t="s">
        <v>1915</v>
      </c>
      <c r="E963" s="371" t="s">
        <v>2733</v>
      </c>
      <c r="F963" s="360">
        <v>3</v>
      </c>
      <c r="G963" s="360">
        <v>2</v>
      </c>
      <c r="H963" s="360">
        <v>1</v>
      </c>
      <c r="I963" s="360">
        <v>0</v>
      </c>
      <c r="J963" s="360">
        <v>0</v>
      </c>
      <c r="K963" s="360">
        <v>0</v>
      </c>
      <c r="L963" s="360">
        <v>0</v>
      </c>
    </row>
    <row r="964" spans="2:12" x14ac:dyDescent="0.25">
      <c r="B964" s="371" t="s">
        <v>218</v>
      </c>
      <c r="C964" s="371" t="s">
        <v>2192</v>
      </c>
      <c r="D964" s="371" t="s">
        <v>1915</v>
      </c>
      <c r="E964" s="371" t="s">
        <v>3773</v>
      </c>
      <c r="F964" s="360">
        <v>1</v>
      </c>
      <c r="G964" s="360">
        <v>1</v>
      </c>
      <c r="H964" s="360">
        <v>0</v>
      </c>
      <c r="I964" s="360">
        <v>0</v>
      </c>
      <c r="J964" s="360">
        <v>0</v>
      </c>
      <c r="K964" s="360">
        <v>0</v>
      </c>
      <c r="L964" s="360">
        <v>0</v>
      </c>
    </row>
    <row r="965" spans="2:12" x14ac:dyDescent="0.25">
      <c r="B965" s="371" t="s">
        <v>218</v>
      </c>
      <c r="C965" s="371" t="s">
        <v>2192</v>
      </c>
      <c r="D965" s="371" t="s">
        <v>1915</v>
      </c>
      <c r="E965" s="371" t="s">
        <v>3241</v>
      </c>
      <c r="F965" s="360">
        <v>3</v>
      </c>
      <c r="G965" s="360">
        <v>3</v>
      </c>
      <c r="H965" s="360">
        <v>0</v>
      </c>
      <c r="I965" s="360">
        <v>0</v>
      </c>
      <c r="J965" s="360">
        <v>0</v>
      </c>
      <c r="K965" s="360">
        <v>0</v>
      </c>
      <c r="L965" s="360">
        <v>0</v>
      </c>
    </row>
    <row r="966" spans="2:12" x14ac:dyDescent="0.25">
      <c r="B966" s="371" t="s">
        <v>218</v>
      </c>
      <c r="C966" s="371" t="s">
        <v>2192</v>
      </c>
      <c r="D966" s="371" t="s">
        <v>1915</v>
      </c>
      <c r="E966" s="371" t="s">
        <v>2311</v>
      </c>
      <c r="F966" s="360">
        <v>9</v>
      </c>
      <c r="G966" s="360">
        <v>5</v>
      </c>
      <c r="H966" s="360">
        <v>4</v>
      </c>
      <c r="I966" s="360">
        <v>11</v>
      </c>
      <c r="J966" s="360">
        <v>5</v>
      </c>
      <c r="K966" s="360">
        <v>6</v>
      </c>
      <c r="L966" s="360">
        <v>0</v>
      </c>
    </row>
    <row r="967" spans="2:12" x14ac:dyDescent="0.25">
      <c r="B967" s="371" t="s">
        <v>218</v>
      </c>
      <c r="C967" s="371" t="s">
        <v>2192</v>
      </c>
      <c r="D967" s="371" t="s">
        <v>2190</v>
      </c>
      <c r="E967" s="371" t="s">
        <v>3647</v>
      </c>
      <c r="F967" s="360">
        <v>2</v>
      </c>
      <c r="G967" s="360">
        <v>2</v>
      </c>
      <c r="H967" s="360">
        <v>0</v>
      </c>
      <c r="I967" s="360">
        <v>0</v>
      </c>
      <c r="J967" s="360">
        <v>0</v>
      </c>
      <c r="K967" s="360">
        <v>0</v>
      </c>
      <c r="L967" s="360">
        <v>0</v>
      </c>
    </row>
    <row r="968" spans="2:12" x14ac:dyDescent="0.25">
      <c r="B968" s="371" t="s">
        <v>220</v>
      </c>
      <c r="C968" s="371" t="s">
        <v>2193</v>
      </c>
      <c r="D968" s="371" t="s">
        <v>74</v>
      </c>
      <c r="E968" s="371" t="s">
        <v>1104</v>
      </c>
      <c r="F968" s="360">
        <v>0</v>
      </c>
      <c r="G968" s="360">
        <v>0</v>
      </c>
      <c r="H968" s="360">
        <v>0</v>
      </c>
      <c r="I968" s="360">
        <v>6</v>
      </c>
      <c r="J968" s="360">
        <v>4</v>
      </c>
      <c r="K968" s="360">
        <v>2</v>
      </c>
      <c r="L968" s="360">
        <v>0</v>
      </c>
    </row>
    <row r="969" spans="2:12" s="154" customFormat="1" x14ac:dyDescent="0.2">
      <c r="B969" s="371" t="s">
        <v>220</v>
      </c>
      <c r="C969" s="371" t="s">
        <v>2193</v>
      </c>
      <c r="D969" s="371" t="s">
        <v>74</v>
      </c>
      <c r="E969" s="371" t="s">
        <v>1105</v>
      </c>
      <c r="F969" s="360">
        <v>0</v>
      </c>
      <c r="G969" s="360">
        <v>0</v>
      </c>
      <c r="H969" s="360">
        <v>0</v>
      </c>
      <c r="I969" s="360">
        <v>4</v>
      </c>
      <c r="J969" s="360">
        <v>3</v>
      </c>
      <c r="K969" s="360">
        <v>1</v>
      </c>
      <c r="L969" s="360">
        <v>0</v>
      </c>
    </row>
    <row r="970" spans="2:12" x14ac:dyDescent="0.25">
      <c r="B970" s="371" t="s">
        <v>220</v>
      </c>
      <c r="C970" s="371" t="s">
        <v>2193</v>
      </c>
      <c r="D970" s="371" t="s">
        <v>74</v>
      </c>
      <c r="E970" s="371" t="s">
        <v>2596</v>
      </c>
      <c r="F970" s="360">
        <v>0</v>
      </c>
      <c r="G970" s="360">
        <v>0</v>
      </c>
      <c r="H970" s="360">
        <v>0</v>
      </c>
      <c r="I970" s="360">
        <v>4</v>
      </c>
      <c r="J970" s="360">
        <v>2</v>
      </c>
      <c r="K970" s="360">
        <v>2</v>
      </c>
      <c r="L970" s="360">
        <v>0</v>
      </c>
    </row>
    <row r="971" spans="2:12" x14ac:dyDescent="0.25">
      <c r="B971" s="371" t="s">
        <v>220</v>
      </c>
      <c r="C971" s="371" t="s">
        <v>2193</v>
      </c>
      <c r="D971" s="371" t="s">
        <v>74</v>
      </c>
      <c r="E971" s="371" t="s">
        <v>1106</v>
      </c>
      <c r="F971" s="360">
        <v>0</v>
      </c>
      <c r="G971" s="360">
        <v>0</v>
      </c>
      <c r="H971" s="360">
        <v>0</v>
      </c>
      <c r="I971" s="360">
        <v>1</v>
      </c>
      <c r="J971" s="360">
        <v>0</v>
      </c>
      <c r="K971" s="360">
        <v>1</v>
      </c>
      <c r="L971" s="360">
        <v>0</v>
      </c>
    </row>
    <row r="972" spans="2:12" x14ac:dyDescent="0.25">
      <c r="B972" s="371" t="s">
        <v>220</v>
      </c>
      <c r="C972" s="371" t="s">
        <v>2193</v>
      </c>
      <c r="D972" s="371" t="s">
        <v>74</v>
      </c>
      <c r="E972" s="371" t="s">
        <v>2312</v>
      </c>
      <c r="F972" s="360">
        <v>12</v>
      </c>
      <c r="G972" s="360">
        <v>8</v>
      </c>
      <c r="H972" s="360">
        <v>4</v>
      </c>
      <c r="I972" s="360">
        <v>118</v>
      </c>
      <c r="J972" s="360">
        <v>68</v>
      </c>
      <c r="K972" s="360">
        <v>50</v>
      </c>
      <c r="L972" s="360">
        <v>0</v>
      </c>
    </row>
    <row r="973" spans="2:12" x14ac:dyDescent="0.25">
      <c r="B973" s="371" t="s">
        <v>220</v>
      </c>
      <c r="C973" s="371" t="s">
        <v>2193</v>
      </c>
      <c r="D973" s="371" t="s">
        <v>74</v>
      </c>
      <c r="E973" s="371" t="s">
        <v>1107</v>
      </c>
      <c r="F973" s="360">
        <v>3</v>
      </c>
      <c r="G973" s="360">
        <v>1</v>
      </c>
      <c r="H973" s="360">
        <v>2</v>
      </c>
      <c r="I973" s="360">
        <v>28</v>
      </c>
      <c r="J973" s="360">
        <v>12</v>
      </c>
      <c r="K973" s="360">
        <v>16</v>
      </c>
      <c r="L973" s="360">
        <v>0</v>
      </c>
    </row>
    <row r="974" spans="2:12" x14ac:dyDescent="0.25">
      <c r="B974" s="371" t="s">
        <v>220</v>
      </c>
      <c r="C974" s="371" t="s">
        <v>2193</v>
      </c>
      <c r="D974" s="371" t="s">
        <v>74</v>
      </c>
      <c r="E974" s="371" t="s">
        <v>2313</v>
      </c>
      <c r="F974" s="360">
        <v>1</v>
      </c>
      <c r="G974" s="360">
        <v>1</v>
      </c>
      <c r="H974" s="360">
        <v>0</v>
      </c>
      <c r="I974" s="360">
        <v>21</v>
      </c>
      <c r="J974" s="360">
        <v>13</v>
      </c>
      <c r="K974" s="360">
        <v>8</v>
      </c>
      <c r="L974" s="360">
        <v>0</v>
      </c>
    </row>
    <row r="975" spans="2:12" x14ac:dyDescent="0.25">
      <c r="B975" s="371" t="s">
        <v>220</v>
      </c>
      <c r="C975" s="371" t="s">
        <v>2193</v>
      </c>
      <c r="D975" s="371" t="s">
        <v>419</v>
      </c>
      <c r="E975" s="371" t="s">
        <v>1109</v>
      </c>
      <c r="F975" s="360">
        <v>0</v>
      </c>
      <c r="G975" s="360">
        <v>0</v>
      </c>
      <c r="H975" s="360">
        <v>0</v>
      </c>
      <c r="I975" s="360">
        <v>5</v>
      </c>
      <c r="J975" s="360">
        <v>3</v>
      </c>
      <c r="K975" s="360">
        <v>2</v>
      </c>
      <c r="L975" s="360">
        <v>0</v>
      </c>
    </row>
    <row r="976" spans="2:12" x14ac:dyDescent="0.25">
      <c r="B976" s="371" t="s">
        <v>220</v>
      </c>
      <c r="C976" s="371" t="s">
        <v>2193</v>
      </c>
      <c r="D976" s="371" t="s">
        <v>419</v>
      </c>
      <c r="E976" s="371" t="s">
        <v>1928</v>
      </c>
      <c r="F976" s="360">
        <v>1</v>
      </c>
      <c r="G976" s="360">
        <v>1</v>
      </c>
      <c r="H976" s="360">
        <v>0</v>
      </c>
      <c r="I976" s="360">
        <v>4</v>
      </c>
      <c r="J976" s="360">
        <v>2</v>
      </c>
      <c r="K976" s="360">
        <v>2</v>
      </c>
      <c r="L976" s="360">
        <v>0</v>
      </c>
    </row>
    <row r="977" spans="2:12" x14ac:dyDescent="0.25">
      <c r="B977" s="371" t="s">
        <v>220</v>
      </c>
      <c r="C977" s="371" t="s">
        <v>2193</v>
      </c>
      <c r="D977" s="371" t="s">
        <v>419</v>
      </c>
      <c r="E977" s="371" t="s">
        <v>2314</v>
      </c>
      <c r="F977" s="360">
        <v>1</v>
      </c>
      <c r="G977" s="360">
        <v>0</v>
      </c>
      <c r="H977" s="360">
        <v>1</v>
      </c>
      <c r="I977" s="360">
        <v>1</v>
      </c>
      <c r="J977" s="360">
        <v>1</v>
      </c>
      <c r="K977" s="360">
        <v>0</v>
      </c>
      <c r="L977" s="360">
        <v>0</v>
      </c>
    </row>
    <row r="978" spans="2:12" x14ac:dyDescent="0.25">
      <c r="B978" s="371" t="s">
        <v>220</v>
      </c>
      <c r="C978" s="371" t="s">
        <v>2193</v>
      </c>
      <c r="D978" s="371" t="s">
        <v>419</v>
      </c>
      <c r="E978" s="371" t="s">
        <v>3649</v>
      </c>
      <c r="F978" s="360">
        <v>1</v>
      </c>
      <c r="G978" s="360">
        <v>1</v>
      </c>
      <c r="H978" s="360">
        <v>0</v>
      </c>
      <c r="I978" s="360">
        <v>0</v>
      </c>
      <c r="J978" s="360">
        <v>0</v>
      </c>
      <c r="K978" s="360">
        <v>0</v>
      </c>
      <c r="L978" s="360">
        <v>0</v>
      </c>
    </row>
    <row r="979" spans="2:12" x14ac:dyDescent="0.25">
      <c r="B979" s="371" t="s">
        <v>220</v>
      </c>
      <c r="C979" s="371" t="s">
        <v>2193</v>
      </c>
      <c r="D979" s="371" t="s">
        <v>419</v>
      </c>
      <c r="E979" s="371" t="s">
        <v>3541</v>
      </c>
      <c r="F979" s="360">
        <v>0</v>
      </c>
      <c r="G979" s="360">
        <v>0</v>
      </c>
      <c r="H979" s="360">
        <v>0</v>
      </c>
      <c r="I979" s="360">
        <v>1</v>
      </c>
      <c r="J979" s="360">
        <v>1</v>
      </c>
      <c r="K979" s="360">
        <v>0</v>
      </c>
      <c r="L979" s="360">
        <v>0</v>
      </c>
    </row>
    <row r="980" spans="2:12" x14ac:dyDescent="0.25">
      <c r="B980" s="371" t="s">
        <v>220</v>
      </c>
      <c r="C980" s="371" t="s">
        <v>2193</v>
      </c>
      <c r="D980" s="371" t="s">
        <v>419</v>
      </c>
      <c r="E980" s="371" t="s">
        <v>1110</v>
      </c>
      <c r="F980" s="360">
        <v>0</v>
      </c>
      <c r="G980" s="360">
        <v>0</v>
      </c>
      <c r="H980" s="360">
        <v>0</v>
      </c>
      <c r="I980" s="360">
        <v>1</v>
      </c>
      <c r="J980" s="360">
        <v>0</v>
      </c>
      <c r="K980" s="360">
        <v>1</v>
      </c>
      <c r="L980" s="360">
        <v>0</v>
      </c>
    </row>
    <row r="981" spans="2:12" x14ac:dyDescent="0.25">
      <c r="B981" s="371" t="s">
        <v>220</v>
      </c>
      <c r="C981" s="371" t="s">
        <v>2193</v>
      </c>
      <c r="D981" s="371" t="s">
        <v>419</v>
      </c>
      <c r="E981" s="371" t="s">
        <v>1111</v>
      </c>
      <c r="F981" s="360">
        <v>6</v>
      </c>
      <c r="G981" s="360">
        <v>4</v>
      </c>
      <c r="H981" s="360">
        <v>2</v>
      </c>
      <c r="I981" s="360">
        <v>10</v>
      </c>
      <c r="J981" s="360">
        <v>6</v>
      </c>
      <c r="K981" s="360">
        <v>4</v>
      </c>
      <c r="L981" s="360">
        <v>0</v>
      </c>
    </row>
    <row r="982" spans="2:12" s="154" customFormat="1" x14ac:dyDescent="0.2">
      <c r="B982" s="371" t="s">
        <v>220</v>
      </c>
      <c r="C982" s="371" t="s">
        <v>2193</v>
      </c>
      <c r="D982" s="371" t="s">
        <v>419</v>
      </c>
      <c r="E982" s="371" t="s">
        <v>1113</v>
      </c>
      <c r="F982" s="360">
        <v>0</v>
      </c>
      <c r="G982" s="360">
        <v>0</v>
      </c>
      <c r="H982" s="360">
        <v>0</v>
      </c>
      <c r="I982" s="360">
        <v>6</v>
      </c>
      <c r="J982" s="360">
        <v>4</v>
      </c>
      <c r="K982" s="360">
        <v>2</v>
      </c>
      <c r="L982" s="360">
        <v>0</v>
      </c>
    </row>
    <row r="983" spans="2:12" ht="12.75" customHeight="1" x14ac:dyDescent="0.25">
      <c r="B983" s="371" t="s">
        <v>220</v>
      </c>
      <c r="C983" s="371" t="s">
        <v>2193</v>
      </c>
      <c r="D983" s="371" t="s">
        <v>419</v>
      </c>
      <c r="E983" s="371" t="s">
        <v>1270</v>
      </c>
      <c r="F983" s="360">
        <v>0</v>
      </c>
      <c r="G983" s="360">
        <v>0</v>
      </c>
      <c r="H983" s="360">
        <v>0</v>
      </c>
      <c r="I983" s="360">
        <v>2</v>
      </c>
      <c r="J983" s="360">
        <v>2</v>
      </c>
      <c r="K983" s="360">
        <v>0</v>
      </c>
      <c r="L983" s="360">
        <v>0</v>
      </c>
    </row>
    <row r="984" spans="2:12" s="154" customFormat="1" x14ac:dyDescent="0.2">
      <c r="B984" s="371" t="s">
        <v>220</v>
      </c>
      <c r="C984" s="371" t="s">
        <v>2193</v>
      </c>
      <c r="D984" s="371" t="s">
        <v>2194</v>
      </c>
      <c r="E984" s="371" t="s">
        <v>1125</v>
      </c>
      <c r="F984" s="360">
        <v>408</v>
      </c>
      <c r="G984" s="360">
        <v>204</v>
      </c>
      <c r="H984" s="360">
        <v>204</v>
      </c>
      <c r="I984" s="360">
        <v>932</v>
      </c>
      <c r="J984" s="360">
        <v>495</v>
      </c>
      <c r="K984" s="360">
        <v>437</v>
      </c>
      <c r="L984" s="360">
        <v>0</v>
      </c>
    </row>
    <row r="985" spans="2:12" ht="13.5" customHeight="1" x14ac:dyDescent="0.25">
      <c r="B985" s="371" t="s">
        <v>220</v>
      </c>
      <c r="C985" s="371" t="s">
        <v>2193</v>
      </c>
      <c r="D985" s="371" t="s">
        <v>2194</v>
      </c>
      <c r="E985" s="371" t="s">
        <v>1126</v>
      </c>
      <c r="F985" s="360">
        <v>2</v>
      </c>
      <c r="G985" s="360">
        <v>2</v>
      </c>
      <c r="H985" s="360">
        <v>0</v>
      </c>
      <c r="I985" s="360">
        <v>11</v>
      </c>
      <c r="J985" s="360">
        <v>8</v>
      </c>
      <c r="K985" s="360">
        <v>3</v>
      </c>
      <c r="L985" s="360">
        <v>0</v>
      </c>
    </row>
    <row r="986" spans="2:12" x14ac:dyDescent="0.25">
      <c r="B986" s="371" t="s">
        <v>220</v>
      </c>
      <c r="C986" s="371" t="s">
        <v>2193</v>
      </c>
      <c r="D986" s="371" t="s">
        <v>2194</v>
      </c>
      <c r="E986" s="371" t="s">
        <v>1127</v>
      </c>
      <c r="F986" s="360">
        <v>4</v>
      </c>
      <c r="G986" s="360">
        <v>1</v>
      </c>
      <c r="H986" s="360">
        <v>3</v>
      </c>
      <c r="I986" s="360">
        <v>13</v>
      </c>
      <c r="J986" s="360">
        <v>8</v>
      </c>
      <c r="K986" s="360">
        <v>5</v>
      </c>
      <c r="L986" s="360">
        <v>0</v>
      </c>
    </row>
    <row r="987" spans="2:12" x14ac:dyDescent="0.25">
      <c r="B987" s="371" t="s">
        <v>220</v>
      </c>
      <c r="C987" s="371" t="s">
        <v>2193</v>
      </c>
      <c r="D987" s="371" t="s">
        <v>2194</v>
      </c>
      <c r="E987" s="371" t="s">
        <v>1128</v>
      </c>
      <c r="F987" s="360">
        <v>2</v>
      </c>
      <c r="G987" s="360">
        <v>2</v>
      </c>
      <c r="H987" s="360">
        <v>0</v>
      </c>
      <c r="I987" s="360">
        <v>19</v>
      </c>
      <c r="J987" s="360">
        <v>10</v>
      </c>
      <c r="K987" s="360">
        <v>9</v>
      </c>
      <c r="L987" s="360">
        <v>0</v>
      </c>
    </row>
    <row r="988" spans="2:12" x14ac:dyDescent="0.25">
      <c r="B988" s="371" t="s">
        <v>220</v>
      </c>
      <c r="C988" s="371" t="s">
        <v>2193</v>
      </c>
      <c r="D988" s="371" t="s">
        <v>2194</v>
      </c>
      <c r="E988" s="371" t="s">
        <v>1129</v>
      </c>
      <c r="F988" s="360">
        <v>3</v>
      </c>
      <c r="G988" s="360">
        <v>2</v>
      </c>
      <c r="H988" s="360">
        <v>1</v>
      </c>
      <c r="I988" s="360">
        <v>8</v>
      </c>
      <c r="J988" s="360">
        <v>4</v>
      </c>
      <c r="K988" s="360">
        <v>4</v>
      </c>
      <c r="L988" s="360">
        <v>0</v>
      </c>
    </row>
    <row r="989" spans="2:12" x14ac:dyDescent="0.25">
      <c r="B989" s="371" t="s">
        <v>220</v>
      </c>
      <c r="C989" s="371" t="s">
        <v>2193</v>
      </c>
      <c r="D989" s="371" t="s">
        <v>2194</v>
      </c>
      <c r="E989" s="371" t="s">
        <v>1130</v>
      </c>
      <c r="F989" s="360">
        <v>8</v>
      </c>
      <c r="G989" s="360">
        <v>5</v>
      </c>
      <c r="H989" s="360">
        <v>3</v>
      </c>
      <c r="I989" s="360">
        <v>27</v>
      </c>
      <c r="J989" s="360">
        <v>14</v>
      </c>
      <c r="K989" s="360">
        <v>13</v>
      </c>
      <c r="L989" s="360">
        <v>0</v>
      </c>
    </row>
    <row r="990" spans="2:12" x14ac:dyDescent="0.25">
      <c r="B990" s="371" t="s">
        <v>220</v>
      </c>
      <c r="C990" s="371" t="s">
        <v>2193</v>
      </c>
      <c r="D990" s="371" t="s">
        <v>242</v>
      </c>
      <c r="E990" s="371" t="s">
        <v>1336</v>
      </c>
      <c r="F990" s="360">
        <v>2</v>
      </c>
      <c r="G990" s="360">
        <v>0</v>
      </c>
      <c r="H990" s="360">
        <v>2</v>
      </c>
      <c r="I990" s="360">
        <v>2</v>
      </c>
      <c r="J990" s="360">
        <v>1</v>
      </c>
      <c r="K990" s="360">
        <v>1</v>
      </c>
      <c r="L990" s="360">
        <v>0</v>
      </c>
    </row>
    <row r="991" spans="2:12" s="154" customFormat="1" x14ac:dyDescent="0.2">
      <c r="B991" s="371" t="s">
        <v>220</v>
      </c>
      <c r="C991" s="371" t="s">
        <v>2193</v>
      </c>
      <c r="D991" s="371" t="s">
        <v>242</v>
      </c>
      <c r="E991" s="371" t="s">
        <v>1337</v>
      </c>
      <c r="F991" s="360">
        <v>3</v>
      </c>
      <c r="G991" s="360">
        <v>2</v>
      </c>
      <c r="H991" s="360">
        <v>1</v>
      </c>
      <c r="I991" s="360">
        <v>0</v>
      </c>
      <c r="J991" s="360">
        <v>0</v>
      </c>
      <c r="K991" s="360">
        <v>0</v>
      </c>
      <c r="L991" s="360">
        <v>0</v>
      </c>
    </row>
    <row r="992" spans="2:12" x14ac:dyDescent="0.25">
      <c r="B992" s="371" t="s">
        <v>220</v>
      </c>
      <c r="C992" s="371" t="s">
        <v>2193</v>
      </c>
      <c r="D992" s="371" t="s">
        <v>242</v>
      </c>
      <c r="E992" s="371" t="s">
        <v>1338</v>
      </c>
      <c r="F992" s="360">
        <v>4</v>
      </c>
      <c r="G992" s="360">
        <v>4</v>
      </c>
      <c r="H992" s="360">
        <v>0</v>
      </c>
      <c r="I992" s="360">
        <v>2</v>
      </c>
      <c r="J992" s="360">
        <v>1</v>
      </c>
      <c r="K992" s="360">
        <v>1</v>
      </c>
      <c r="L992" s="360">
        <v>0</v>
      </c>
    </row>
    <row r="993" spans="2:12" x14ac:dyDescent="0.25">
      <c r="B993" s="371" t="s">
        <v>220</v>
      </c>
      <c r="C993" s="371" t="s">
        <v>2193</v>
      </c>
      <c r="D993" s="371" t="s">
        <v>242</v>
      </c>
      <c r="E993" s="371" t="s">
        <v>1339</v>
      </c>
      <c r="F993" s="360">
        <v>1</v>
      </c>
      <c r="G993" s="360">
        <v>0</v>
      </c>
      <c r="H993" s="360">
        <v>1</v>
      </c>
      <c r="I993" s="360">
        <v>2</v>
      </c>
      <c r="J993" s="360">
        <v>0</v>
      </c>
      <c r="K993" s="360">
        <v>2</v>
      </c>
      <c r="L993" s="360">
        <v>0</v>
      </c>
    </row>
    <row r="994" spans="2:12" x14ac:dyDescent="0.25">
      <c r="B994" s="371" t="s">
        <v>220</v>
      </c>
      <c r="C994" s="371" t="s">
        <v>2193</v>
      </c>
      <c r="D994" s="371" t="s">
        <v>242</v>
      </c>
      <c r="E994" s="371" t="s">
        <v>1340</v>
      </c>
      <c r="F994" s="360">
        <v>4</v>
      </c>
      <c r="G994" s="360">
        <v>1</v>
      </c>
      <c r="H994" s="360">
        <v>3</v>
      </c>
      <c r="I994" s="360">
        <v>2</v>
      </c>
      <c r="J994" s="360">
        <v>1</v>
      </c>
      <c r="K994" s="360">
        <v>1</v>
      </c>
      <c r="L994" s="360">
        <v>0</v>
      </c>
    </row>
    <row r="995" spans="2:12" s="154" customFormat="1" x14ac:dyDescent="0.2">
      <c r="B995" s="371" t="s">
        <v>220</v>
      </c>
      <c r="C995" s="371" t="s">
        <v>2193</v>
      </c>
      <c r="D995" s="371" t="s">
        <v>242</v>
      </c>
      <c r="E995" s="371" t="s">
        <v>3242</v>
      </c>
      <c r="F995" s="360">
        <v>0</v>
      </c>
      <c r="G995" s="360">
        <v>0</v>
      </c>
      <c r="H995" s="360">
        <v>0</v>
      </c>
      <c r="I995" s="360">
        <v>2</v>
      </c>
      <c r="J995" s="360">
        <v>1</v>
      </c>
      <c r="K995" s="360">
        <v>1</v>
      </c>
      <c r="L995" s="360">
        <v>0</v>
      </c>
    </row>
    <row r="996" spans="2:12" x14ac:dyDescent="0.25">
      <c r="B996" s="371" t="s">
        <v>220</v>
      </c>
      <c r="C996" s="371" t="s">
        <v>2193</v>
      </c>
      <c r="D996" s="371" t="s">
        <v>242</v>
      </c>
      <c r="E996" s="371" t="s">
        <v>1341</v>
      </c>
      <c r="F996" s="360">
        <v>437</v>
      </c>
      <c r="G996" s="360">
        <v>218</v>
      </c>
      <c r="H996" s="360">
        <v>219</v>
      </c>
      <c r="I996" s="360">
        <v>388</v>
      </c>
      <c r="J996" s="360">
        <v>213</v>
      </c>
      <c r="K996" s="360">
        <v>175</v>
      </c>
      <c r="L996" s="360">
        <v>0</v>
      </c>
    </row>
    <row r="997" spans="2:12" x14ac:dyDescent="0.25">
      <c r="B997" s="371" t="s">
        <v>220</v>
      </c>
      <c r="C997" s="371" t="s">
        <v>2193</v>
      </c>
      <c r="D997" s="371" t="s">
        <v>242</v>
      </c>
      <c r="E997" s="371" t="s">
        <v>1342</v>
      </c>
      <c r="F997" s="360">
        <v>4</v>
      </c>
      <c r="G997" s="360">
        <v>4</v>
      </c>
      <c r="H997" s="360">
        <v>0</v>
      </c>
      <c r="I997" s="360">
        <v>5</v>
      </c>
      <c r="J997" s="360">
        <v>4</v>
      </c>
      <c r="K997" s="360">
        <v>1</v>
      </c>
      <c r="L997" s="360">
        <v>0</v>
      </c>
    </row>
    <row r="998" spans="2:12" x14ac:dyDescent="0.25">
      <c r="B998" s="371" t="s">
        <v>220</v>
      </c>
      <c r="C998" s="371" t="s">
        <v>2193</v>
      </c>
      <c r="D998" s="371" t="s">
        <v>2195</v>
      </c>
      <c r="E998" s="371" t="s">
        <v>2944</v>
      </c>
      <c r="F998" s="360">
        <v>5</v>
      </c>
      <c r="G998" s="360">
        <v>3</v>
      </c>
      <c r="H998" s="360">
        <v>2</v>
      </c>
      <c r="I998" s="360">
        <v>1</v>
      </c>
      <c r="J998" s="360">
        <v>0</v>
      </c>
      <c r="K998" s="360">
        <v>1</v>
      </c>
      <c r="L998" s="360">
        <v>0</v>
      </c>
    </row>
    <row r="999" spans="2:12" s="154" customFormat="1" x14ac:dyDescent="0.2">
      <c r="B999" s="371" t="s">
        <v>220</v>
      </c>
      <c r="C999" s="371" t="s">
        <v>2193</v>
      </c>
      <c r="D999" s="371" t="s">
        <v>2195</v>
      </c>
      <c r="E999" s="371" t="s">
        <v>2383</v>
      </c>
      <c r="F999" s="360">
        <v>1</v>
      </c>
      <c r="G999" s="360">
        <v>0</v>
      </c>
      <c r="H999" s="360">
        <v>1</v>
      </c>
      <c r="I999" s="360">
        <v>6</v>
      </c>
      <c r="J999" s="360">
        <v>5</v>
      </c>
      <c r="K999" s="360">
        <v>1</v>
      </c>
      <c r="L999" s="360">
        <v>0</v>
      </c>
    </row>
    <row r="1000" spans="2:12" x14ac:dyDescent="0.25">
      <c r="B1000" s="371" t="s">
        <v>220</v>
      </c>
      <c r="C1000" s="371" t="s">
        <v>2193</v>
      </c>
      <c r="D1000" s="371" t="s">
        <v>2195</v>
      </c>
      <c r="E1000" s="371" t="s">
        <v>1387</v>
      </c>
      <c r="F1000" s="360">
        <v>28</v>
      </c>
      <c r="G1000" s="360">
        <v>20</v>
      </c>
      <c r="H1000" s="360">
        <v>8</v>
      </c>
      <c r="I1000" s="360">
        <v>31</v>
      </c>
      <c r="J1000" s="360">
        <v>19</v>
      </c>
      <c r="K1000" s="360">
        <v>12</v>
      </c>
      <c r="L1000" s="360">
        <v>0</v>
      </c>
    </row>
    <row r="1001" spans="2:12" x14ac:dyDescent="0.25">
      <c r="B1001" s="371" t="s">
        <v>220</v>
      </c>
      <c r="C1001" s="371" t="s">
        <v>2193</v>
      </c>
      <c r="D1001" s="371" t="s">
        <v>92</v>
      </c>
      <c r="E1001" s="371" t="s">
        <v>1416</v>
      </c>
      <c r="F1001" s="360">
        <v>0</v>
      </c>
      <c r="G1001" s="360">
        <v>0</v>
      </c>
      <c r="H1001" s="360">
        <v>0</v>
      </c>
      <c r="I1001" s="360">
        <v>2</v>
      </c>
      <c r="J1001" s="360">
        <v>0</v>
      </c>
      <c r="K1001" s="360">
        <v>2</v>
      </c>
      <c r="L1001" s="360">
        <v>0</v>
      </c>
    </row>
    <row r="1002" spans="2:12" x14ac:dyDescent="0.25">
      <c r="B1002" s="371" t="s">
        <v>220</v>
      </c>
      <c r="C1002" s="371" t="s">
        <v>2193</v>
      </c>
      <c r="D1002" s="371" t="s">
        <v>92</v>
      </c>
      <c r="E1002" s="371" t="s">
        <v>1417</v>
      </c>
      <c r="F1002" s="360">
        <v>0</v>
      </c>
      <c r="G1002" s="360">
        <v>0</v>
      </c>
      <c r="H1002" s="360">
        <v>0</v>
      </c>
      <c r="I1002" s="360">
        <v>7</v>
      </c>
      <c r="J1002" s="360">
        <v>2</v>
      </c>
      <c r="K1002" s="360">
        <v>5</v>
      </c>
      <c r="L1002" s="360">
        <v>0</v>
      </c>
    </row>
    <row r="1003" spans="2:12" x14ac:dyDescent="0.25">
      <c r="B1003" s="371" t="s">
        <v>220</v>
      </c>
      <c r="C1003" s="371" t="s">
        <v>2193</v>
      </c>
      <c r="D1003" s="371" t="s">
        <v>92</v>
      </c>
      <c r="E1003" s="371" t="s">
        <v>1418</v>
      </c>
      <c r="F1003" s="360">
        <v>11</v>
      </c>
      <c r="G1003" s="360">
        <v>5</v>
      </c>
      <c r="H1003" s="360">
        <v>6</v>
      </c>
      <c r="I1003" s="360">
        <v>29</v>
      </c>
      <c r="J1003" s="360">
        <v>19</v>
      </c>
      <c r="K1003" s="360">
        <v>10</v>
      </c>
      <c r="L1003" s="360">
        <v>0</v>
      </c>
    </row>
    <row r="1004" spans="2:12" x14ac:dyDescent="0.25">
      <c r="B1004" s="371" t="s">
        <v>220</v>
      </c>
      <c r="C1004" s="371" t="s">
        <v>2193</v>
      </c>
      <c r="D1004" s="371" t="s">
        <v>92</v>
      </c>
      <c r="E1004" s="371" t="s">
        <v>2384</v>
      </c>
      <c r="F1004" s="360">
        <v>1</v>
      </c>
      <c r="G1004" s="360">
        <v>1</v>
      </c>
      <c r="H1004" s="360">
        <v>0</v>
      </c>
      <c r="I1004" s="360">
        <v>4</v>
      </c>
      <c r="J1004" s="360">
        <v>2</v>
      </c>
      <c r="K1004" s="360">
        <v>2</v>
      </c>
      <c r="L1004" s="360">
        <v>0</v>
      </c>
    </row>
    <row r="1005" spans="2:12" x14ac:dyDescent="0.25">
      <c r="B1005" s="371" t="s">
        <v>220</v>
      </c>
      <c r="C1005" s="371" t="s">
        <v>2193</v>
      </c>
      <c r="D1005" s="371" t="s">
        <v>92</v>
      </c>
      <c r="E1005" s="371" t="s">
        <v>3775</v>
      </c>
      <c r="F1005" s="360">
        <v>0</v>
      </c>
      <c r="G1005" s="360">
        <v>0</v>
      </c>
      <c r="H1005" s="360">
        <v>0</v>
      </c>
      <c r="I1005" s="360">
        <v>2</v>
      </c>
      <c r="J1005" s="360">
        <v>1</v>
      </c>
      <c r="K1005" s="360">
        <v>1</v>
      </c>
      <c r="L1005" s="360">
        <v>0</v>
      </c>
    </row>
    <row r="1006" spans="2:12" x14ac:dyDescent="0.25">
      <c r="B1006" s="371" t="s">
        <v>220</v>
      </c>
      <c r="C1006" s="371" t="s">
        <v>2193</v>
      </c>
      <c r="D1006" s="371" t="s">
        <v>92</v>
      </c>
      <c r="E1006" s="371" t="s">
        <v>2735</v>
      </c>
      <c r="F1006" s="360">
        <v>0</v>
      </c>
      <c r="G1006" s="360">
        <v>0</v>
      </c>
      <c r="H1006" s="360">
        <v>0</v>
      </c>
      <c r="I1006" s="360">
        <v>2</v>
      </c>
      <c r="J1006" s="360">
        <v>0</v>
      </c>
      <c r="K1006" s="360">
        <v>2</v>
      </c>
      <c r="L1006" s="360">
        <v>0</v>
      </c>
    </row>
    <row r="1007" spans="2:12" s="154" customFormat="1" x14ac:dyDescent="0.2">
      <c r="B1007" s="371" t="s">
        <v>220</v>
      </c>
      <c r="C1007" s="371" t="s">
        <v>2193</v>
      </c>
      <c r="D1007" s="371" t="s">
        <v>92</v>
      </c>
      <c r="E1007" s="371" t="s">
        <v>1419</v>
      </c>
      <c r="F1007" s="360">
        <v>0</v>
      </c>
      <c r="G1007" s="360">
        <v>0</v>
      </c>
      <c r="H1007" s="360">
        <v>0</v>
      </c>
      <c r="I1007" s="360">
        <v>11</v>
      </c>
      <c r="J1007" s="360">
        <v>7</v>
      </c>
      <c r="K1007" s="360">
        <v>4</v>
      </c>
      <c r="L1007" s="360">
        <v>0</v>
      </c>
    </row>
    <row r="1008" spans="2:12" x14ac:dyDescent="0.25">
      <c r="B1008" s="371" t="s">
        <v>220</v>
      </c>
      <c r="C1008" s="371" t="s">
        <v>2193</v>
      </c>
      <c r="D1008" s="371" t="s">
        <v>92</v>
      </c>
      <c r="E1008" s="371" t="s">
        <v>1420</v>
      </c>
      <c r="F1008" s="360">
        <v>120</v>
      </c>
      <c r="G1008" s="360">
        <v>54</v>
      </c>
      <c r="H1008" s="360">
        <v>66</v>
      </c>
      <c r="I1008" s="360">
        <v>864</v>
      </c>
      <c r="J1008" s="360">
        <v>397</v>
      </c>
      <c r="K1008" s="360">
        <v>467</v>
      </c>
      <c r="L1008" s="360">
        <v>0</v>
      </c>
    </row>
    <row r="1009" spans="2:12" x14ac:dyDescent="0.25">
      <c r="B1009" s="371" t="s">
        <v>220</v>
      </c>
      <c r="C1009" s="371" t="s">
        <v>2193</v>
      </c>
      <c r="D1009" s="371" t="s">
        <v>92</v>
      </c>
      <c r="E1009" s="371" t="s">
        <v>2315</v>
      </c>
      <c r="F1009" s="360">
        <v>1</v>
      </c>
      <c r="G1009" s="360">
        <v>0</v>
      </c>
      <c r="H1009" s="360">
        <v>1</v>
      </c>
      <c r="I1009" s="360">
        <v>0</v>
      </c>
      <c r="J1009" s="360">
        <v>0</v>
      </c>
      <c r="K1009" s="360">
        <v>0</v>
      </c>
      <c r="L1009" s="360">
        <v>0</v>
      </c>
    </row>
    <row r="1010" spans="2:12" x14ac:dyDescent="0.25">
      <c r="B1010" s="371" t="s">
        <v>220</v>
      </c>
      <c r="C1010" s="371" t="s">
        <v>2193</v>
      </c>
      <c r="D1010" s="371" t="s">
        <v>92</v>
      </c>
      <c r="E1010" s="371" t="s">
        <v>1421</v>
      </c>
      <c r="F1010" s="360">
        <v>1</v>
      </c>
      <c r="G1010" s="360">
        <v>1</v>
      </c>
      <c r="H1010" s="360">
        <v>0</v>
      </c>
      <c r="I1010" s="360">
        <v>4</v>
      </c>
      <c r="J1010" s="360">
        <v>2</v>
      </c>
      <c r="K1010" s="360">
        <v>2</v>
      </c>
      <c r="L1010" s="360">
        <v>0</v>
      </c>
    </row>
    <row r="1011" spans="2:12" x14ac:dyDescent="0.25">
      <c r="B1011" s="371" t="s">
        <v>220</v>
      </c>
      <c r="C1011" s="371" t="s">
        <v>2193</v>
      </c>
      <c r="D1011" s="371" t="s">
        <v>92</v>
      </c>
      <c r="E1011" s="371" t="s">
        <v>2385</v>
      </c>
      <c r="F1011" s="360">
        <v>1</v>
      </c>
      <c r="G1011" s="360">
        <v>0</v>
      </c>
      <c r="H1011" s="360">
        <v>1</v>
      </c>
      <c r="I1011" s="360">
        <v>9</v>
      </c>
      <c r="J1011" s="360">
        <v>4</v>
      </c>
      <c r="K1011" s="360">
        <v>5</v>
      </c>
      <c r="L1011" s="360">
        <v>0</v>
      </c>
    </row>
    <row r="1012" spans="2:12" x14ac:dyDescent="0.25">
      <c r="B1012" s="371" t="s">
        <v>220</v>
      </c>
      <c r="C1012" s="371" t="s">
        <v>2193</v>
      </c>
      <c r="D1012" s="371" t="s">
        <v>92</v>
      </c>
      <c r="E1012" s="371" t="s">
        <v>1937</v>
      </c>
      <c r="F1012" s="360">
        <v>11</v>
      </c>
      <c r="G1012" s="360">
        <v>5</v>
      </c>
      <c r="H1012" s="360">
        <v>6</v>
      </c>
      <c r="I1012" s="360">
        <v>34</v>
      </c>
      <c r="J1012" s="360">
        <v>18</v>
      </c>
      <c r="K1012" s="360">
        <v>16</v>
      </c>
      <c r="L1012" s="360">
        <v>0</v>
      </c>
    </row>
    <row r="1013" spans="2:12" x14ac:dyDescent="0.25">
      <c r="B1013" s="371" t="s">
        <v>220</v>
      </c>
      <c r="C1013" s="371" t="s">
        <v>2193</v>
      </c>
      <c r="D1013" s="371" t="s">
        <v>92</v>
      </c>
      <c r="E1013" s="371" t="s">
        <v>1422</v>
      </c>
      <c r="F1013" s="360">
        <v>0</v>
      </c>
      <c r="G1013" s="360">
        <v>0</v>
      </c>
      <c r="H1013" s="360">
        <v>0</v>
      </c>
      <c r="I1013" s="360">
        <v>25</v>
      </c>
      <c r="J1013" s="360">
        <v>15</v>
      </c>
      <c r="K1013" s="360">
        <v>10</v>
      </c>
      <c r="L1013" s="360">
        <v>0</v>
      </c>
    </row>
    <row r="1014" spans="2:12" x14ac:dyDescent="0.25">
      <c r="B1014" s="371" t="s">
        <v>220</v>
      </c>
      <c r="C1014" s="371" t="s">
        <v>2193</v>
      </c>
      <c r="D1014" s="371" t="s">
        <v>92</v>
      </c>
      <c r="E1014" s="371" t="s">
        <v>1423</v>
      </c>
      <c r="F1014" s="360">
        <v>0</v>
      </c>
      <c r="G1014" s="360">
        <v>0</v>
      </c>
      <c r="H1014" s="360">
        <v>0</v>
      </c>
      <c r="I1014" s="360">
        <v>5</v>
      </c>
      <c r="J1014" s="360">
        <v>1</v>
      </c>
      <c r="K1014" s="360">
        <v>4</v>
      </c>
      <c r="L1014" s="360">
        <v>0</v>
      </c>
    </row>
    <row r="1015" spans="2:12" x14ac:dyDescent="0.25">
      <c r="B1015" s="371" t="s">
        <v>220</v>
      </c>
      <c r="C1015" s="371" t="s">
        <v>2193</v>
      </c>
      <c r="D1015" s="371" t="s">
        <v>92</v>
      </c>
      <c r="E1015" s="371" t="s">
        <v>1424</v>
      </c>
      <c r="F1015" s="360">
        <v>0</v>
      </c>
      <c r="G1015" s="360">
        <v>0</v>
      </c>
      <c r="H1015" s="360">
        <v>0</v>
      </c>
      <c r="I1015" s="360">
        <v>16</v>
      </c>
      <c r="J1015" s="360">
        <v>8</v>
      </c>
      <c r="K1015" s="360">
        <v>8</v>
      </c>
      <c r="L1015" s="360">
        <v>0</v>
      </c>
    </row>
    <row r="1016" spans="2:12" x14ac:dyDescent="0.25">
      <c r="B1016" s="371" t="s">
        <v>220</v>
      </c>
      <c r="C1016" s="371" t="s">
        <v>2193</v>
      </c>
      <c r="D1016" s="371" t="s">
        <v>92</v>
      </c>
      <c r="E1016" s="371" t="s">
        <v>174</v>
      </c>
      <c r="F1016" s="360">
        <v>53</v>
      </c>
      <c r="G1016" s="360">
        <v>27</v>
      </c>
      <c r="H1016" s="360">
        <v>26</v>
      </c>
      <c r="I1016" s="360">
        <v>175</v>
      </c>
      <c r="J1016" s="360">
        <v>89</v>
      </c>
      <c r="K1016" s="360">
        <v>86</v>
      </c>
      <c r="L1016" s="360">
        <v>0</v>
      </c>
    </row>
    <row r="1017" spans="2:12" x14ac:dyDescent="0.25">
      <c r="B1017" s="371" t="s">
        <v>220</v>
      </c>
      <c r="C1017" s="371" t="s">
        <v>2193</v>
      </c>
      <c r="D1017" s="371" t="s">
        <v>92</v>
      </c>
      <c r="E1017" s="371" t="s">
        <v>1425</v>
      </c>
      <c r="F1017" s="360">
        <v>0</v>
      </c>
      <c r="G1017" s="360">
        <v>0</v>
      </c>
      <c r="H1017" s="360">
        <v>0</v>
      </c>
      <c r="I1017" s="360">
        <v>4</v>
      </c>
      <c r="J1017" s="360">
        <v>2</v>
      </c>
      <c r="K1017" s="360">
        <v>2</v>
      </c>
      <c r="L1017" s="360">
        <v>0</v>
      </c>
    </row>
    <row r="1018" spans="2:12" x14ac:dyDescent="0.25">
      <c r="B1018" s="371" t="s">
        <v>220</v>
      </c>
      <c r="C1018" s="371" t="s">
        <v>2193</v>
      </c>
      <c r="D1018" s="371" t="s">
        <v>92</v>
      </c>
      <c r="E1018" s="371" t="s">
        <v>1426</v>
      </c>
      <c r="F1018" s="360">
        <v>8</v>
      </c>
      <c r="G1018" s="360">
        <v>4</v>
      </c>
      <c r="H1018" s="360">
        <v>4</v>
      </c>
      <c r="I1018" s="360">
        <v>28</v>
      </c>
      <c r="J1018" s="360">
        <v>17</v>
      </c>
      <c r="K1018" s="360">
        <v>11</v>
      </c>
      <c r="L1018" s="360">
        <v>0</v>
      </c>
    </row>
    <row r="1019" spans="2:12" x14ac:dyDescent="0.25">
      <c r="B1019" s="371" t="s">
        <v>220</v>
      </c>
      <c r="C1019" s="371" t="s">
        <v>2193</v>
      </c>
      <c r="D1019" s="371" t="s">
        <v>92</v>
      </c>
      <c r="E1019" s="371" t="s">
        <v>1427</v>
      </c>
      <c r="F1019" s="360">
        <v>2</v>
      </c>
      <c r="G1019" s="360">
        <v>1</v>
      </c>
      <c r="H1019" s="360">
        <v>1</v>
      </c>
      <c r="I1019" s="360">
        <v>33</v>
      </c>
      <c r="J1019" s="360">
        <v>20</v>
      </c>
      <c r="K1019" s="360">
        <v>13</v>
      </c>
      <c r="L1019" s="360">
        <v>0</v>
      </c>
    </row>
    <row r="1020" spans="2:12" x14ac:dyDescent="0.25">
      <c r="B1020" s="371" t="s">
        <v>220</v>
      </c>
      <c r="C1020" s="371" t="s">
        <v>2193</v>
      </c>
      <c r="D1020" s="371" t="s">
        <v>92</v>
      </c>
      <c r="E1020" s="371" t="s">
        <v>1428</v>
      </c>
      <c r="F1020" s="360">
        <v>1</v>
      </c>
      <c r="G1020" s="360">
        <v>0</v>
      </c>
      <c r="H1020" s="360">
        <v>1</v>
      </c>
      <c r="I1020" s="360">
        <v>14</v>
      </c>
      <c r="J1020" s="360">
        <v>9</v>
      </c>
      <c r="K1020" s="360">
        <v>5</v>
      </c>
      <c r="L1020" s="360">
        <v>0</v>
      </c>
    </row>
    <row r="1021" spans="2:12" x14ac:dyDescent="0.25">
      <c r="B1021" s="371" t="s">
        <v>220</v>
      </c>
      <c r="C1021" s="371" t="s">
        <v>2193</v>
      </c>
      <c r="D1021" s="371" t="s">
        <v>92</v>
      </c>
      <c r="E1021" s="371" t="s">
        <v>1429</v>
      </c>
      <c r="F1021" s="360">
        <v>3</v>
      </c>
      <c r="G1021" s="360">
        <v>2</v>
      </c>
      <c r="H1021" s="360">
        <v>1</v>
      </c>
      <c r="I1021" s="360">
        <v>7</v>
      </c>
      <c r="J1021" s="360">
        <v>6</v>
      </c>
      <c r="K1021" s="360">
        <v>1</v>
      </c>
      <c r="L1021" s="360">
        <v>0</v>
      </c>
    </row>
    <row r="1022" spans="2:12" x14ac:dyDescent="0.25">
      <c r="B1022" s="371" t="s">
        <v>220</v>
      </c>
      <c r="C1022" s="371" t="s">
        <v>2193</v>
      </c>
      <c r="D1022" s="371" t="s">
        <v>92</v>
      </c>
      <c r="E1022" s="371" t="s">
        <v>1430</v>
      </c>
      <c r="F1022" s="360">
        <v>0</v>
      </c>
      <c r="G1022" s="360">
        <v>0</v>
      </c>
      <c r="H1022" s="360">
        <v>0</v>
      </c>
      <c r="I1022" s="360">
        <v>7</v>
      </c>
      <c r="J1022" s="360">
        <v>3</v>
      </c>
      <c r="K1022" s="360">
        <v>4</v>
      </c>
      <c r="L1022" s="360">
        <v>0</v>
      </c>
    </row>
    <row r="1023" spans="2:12" x14ac:dyDescent="0.25">
      <c r="B1023" s="371" t="s">
        <v>220</v>
      </c>
      <c r="C1023" s="371" t="s">
        <v>2193</v>
      </c>
      <c r="D1023" s="371" t="s">
        <v>92</v>
      </c>
      <c r="E1023" s="371" t="s">
        <v>1431</v>
      </c>
      <c r="F1023" s="360">
        <v>7</v>
      </c>
      <c r="G1023" s="360">
        <v>3</v>
      </c>
      <c r="H1023" s="360">
        <v>4</v>
      </c>
      <c r="I1023" s="360">
        <v>143</v>
      </c>
      <c r="J1023" s="360">
        <v>94</v>
      </c>
      <c r="K1023" s="360">
        <v>49</v>
      </c>
      <c r="L1023" s="360">
        <v>0</v>
      </c>
    </row>
    <row r="1024" spans="2:12" x14ac:dyDescent="0.25">
      <c r="B1024" s="371" t="s">
        <v>220</v>
      </c>
      <c r="C1024" s="371" t="s">
        <v>2193</v>
      </c>
      <c r="D1024" s="371" t="s">
        <v>92</v>
      </c>
      <c r="E1024" s="371" t="s">
        <v>2386</v>
      </c>
      <c r="F1024" s="360">
        <v>1</v>
      </c>
      <c r="G1024" s="360">
        <v>0</v>
      </c>
      <c r="H1024" s="360">
        <v>1</v>
      </c>
      <c r="I1024" s="360">
        <v>3</v>
      </c>
      <c r="J1024" s="360">
        <v>2</v>
      </c>
      <c r="K1024" s="360">
        <v>1</v>
      </c>
      <c r="L1024" s="360">
        <v>0</v>
      </c>
    </row>
    <row r="1025" spans="2:12" x14ac:dyDescent="0.25">
      <c r="B1025" s="371" t="s">
        <v>220</v>
      </c>
      <c r="C1025" s="371" t="s">
        <v>2193</v>
      </c>
      <c r="D1025" s="371" t="s">
        <v>92</v>
      </c>
      <c r="E1025" s="371" t="s">
        <v>2316</v>
      </c>
      <c r="F1025" s="360">
        <v>2</v>
      </c>
      <c r="G1025" s="360">
        <v>1</v>
      </c>
      <c r="H1025" s="360">
        <v>1</v>
      </c>
      <c r="I1025" s="360">
        <v>4</v>
      </c>
      <c r="J1025" s="360">
        <v>1</v>
      </c>
      <c r="K1025" s="360">
        <v>3</v>
      </c>
      <c r="L1025" s="360">
        <v>0</v>
      </c>
    </row>
    <row r="1026" spans="2:12" x14ac:dyDescent="0.25">
      <c r="B1026" s="371" t="s">
        <v>220</v>
      </c>
      <c r="C1026" s="371" t="s">
        <v>2193</v>
      </c>
      <c r="D1026" s="371" t="s">
        <v>92</v>
      </c>
      <c r="E1026" s="371" t="s">
        <v>1432</v>
      </c>
      <c r="F1026" s="360">
        <v>0</v>
      </c>
      <c r="G1026" s="360">
        <v>0</v>
      </c>
      <c r="H1026" s="360">
        <v>0</v>
      </c>
      <c r="I1026" s="360">
        <v>3</v>
      </c>
      <c r="J1026" s="360">
        <v>0</v>
      </c>
      <c r="K1026" s="360">
        <v>3</v>
      </c>
      <c r="L1026" s="360">
        <v>0</v>
      </c>
    </row>
    <row r="1027" spans="2:12" x14ac:dyDescent="0.25">
      <c r="B1027" s="371" t="s">
        <v>220</v>
      </c>
      <c r="C1027" s="371" t="s">
        <v>2193</v>
      </c>
      <c r="D1027" s="371" t="s">
        <v>92</v>
      </c>
      <c r="E1027" s="371" t="s">
        <v>1433</v>
      </c>
      <c r="F1027" s="360">
        <v>0</v>
      </c>
      <c r="G1027" s="360">
        <v>0</v>
      </c>
      <c r="H1027" s="360">
        <v>0</v>
      </c>
      <c r="I1027" s="360">
        <v>7</v>
      </c>
      <c r="J1027" s="360">
        <v>3</v>
      </c>
      <c r="K1027" s="360">
        <v>4</v>
      </c>
      <c r="L1027" s="360">
        <v>0</v>
      </c>
    </row>
    <row r="1028" spans="2:12" x14ac:dyDescent="0.25">
      <c r="B1028" s="371" t="s">
        <v>220</v>
      </c>
      <c r="C1028" s="371" t="s">
        <v>2193</v>
      </c>
      <c r="D1028" s="371" t="s">
        <v>92</v>
      </c>
      <c r="E1028" s="371" t="s">
        <v>1434</v>
      </c>
      <c r="F1028" s="360">
        <v>0</v>
      </c>
      <c r="G1028" s="360">
        <v>0</v>
      </c>
      <c r="H1028" s="360">
        <v>0</v>
      </c>
      <c r="I1028" s="360">
        <v>2</v>
      </c>
      <c r="J1028" s="360">
        <v>1</v>
      </c>
      <c r="K1028" s="360">
        <v>1</v>
      </c>
      <c r="L1028" s="360">
        <v>0</v>
      </c>
    </row>
    <row r="1029" spans="2:12" x14ac:dyDescent="0.25">
      <c r="B1029" s="371" t="s">
        <v>220</v>
      </c>
      <c r="C1029" s="371" t="s">
        <v>2193</v>
      </c>
      <c r="D1029" s="371" t="s">
        <v>92</v>
      </c>
      <c r="E1029" s="371" t="s">
        <v>1938</v>
      </c>
      <c r="F1029" s="360">
        <v>3</v>
      </c>
      <c r="G1029" s="360">
        <v>3</v>
      </c>
      <c r="H1029" s="360">
        <v>0</v>
      </c>
      <c r="I1029" s="360">
        <v>18</v>
      </c>
      <c r="J1029" s="360">
        <v>12</v>
      </c>
      <c r="K1029" s="360">
        <v>6</v>
      </c>
      <c r="L1029" s="360">
        <v>0</v>
      </c>
    </row>
    <row r="1030" spans="2:12" x14ac:dyDescent="0.25">
      <c r="B1030" s="371" t="s">
        <v>220</v>
      </c>
      <c r="C1030" s="371" t="s">
        <v>2193</v>
      </c>
      <c r="D1030" s="371" t="s">
        <v>92</v>
      </c>
      <c r="E1030" s="371" t="s">
        <v>1435</v>
      </c>
      <c r="F1030" s="360">
        <v>0</v>
      </c>
      <c r="G1030" s="360">
        <v>0</v>
      </c>
      <c r="H1030" s="360">
        <v>0</v>
      </c>
      <c r="I1030" s="360">
        <v>1</v>
      </c>
      <c r="J1030" s="360">
        <v>0</v>
      </c>
      <c r="K1030" s="360">
        <v>1</v>
      </c>
      <c r="L1030" s="360">
        <v>0</v>
      </c>
    </row>
    <row r="1031" spans="2:12" x14ac:dyDescent="0.25">
      <c r="B1031" s="371" t="s">
        <v>220</v>
      </c>
      <c r="C1031" s="371" t="s">
        <v>2193</v>
      </c>
      <c r="D1031" s="371" t="s">
        <v>92</v>
      </c>
      <c r="E1031" s="371" t="s">
        <v>2317</v>
      </c>
      <c r="F1031" s="360">
        <v>0</v>
      </c>
      <c r="G1031" s="360">
        <v>0</v>
      </c>
      <c r="H1031" s="360">
        <v>0</v>
      </c>
      <c r="I1031" s="360">
        <v>1</v>
      </c>
      <c r="J1031" s="360">
        <v>0</v>
      </c>
      <c r="K1031" s="360">
        <v>1</v>
      </c>
      <c r="L1031" s="360">
        <v>0</v>
      </c>
    </row>
    <row r="1032" spans="2:12" x14ac:dyDescent="0.25">
      <c r="B1032" s="371" t="s">
        <v>220</v>
      </c>
      <c r="C1032" s="371" t="s">
        <v>2193</v>
      </c>
      <c r="D1032" s="371" t="s">
        <v>92</v>
      </c>
      <c r="E1032" s="371" t="s">
        <v>1436</v>
      </c>
      <c r="F1032" s="360">
        <v>50</v>
      </c>
      <c r="G1032" s="360">
        <v>27</v>
      </c>
      <c r="H1032" s="360">
        <v>23</v>
      </c>
      <c r="I1032" s="360">
        <v>216</v>
      </c>
      <c r="J1032" s="360">
        <v>112</v>
      </c>
      <c r="K1032" s="360">
        <v>104</v>
      </c>
      <c r="L1032" s="360">
        <v>0</v>
      </c>
    </row>
    <row r="1033" spans="2:12" s="154" customFormat="1" x14ac:dyDescent="0.2">
      <c r="B1033" s="371" t="s">
        <v>220</v>
      </c>
      <c r="C1033" s="371" t="s">
        <v>2193</v>
      </c>
      <c r="D1033" s="371" t="s">
        <v>92</v>
      </c>
      <c r="E1033" s="371" t="s">
        <v>1437</v>
      </c>
      <c r="F1033" s="360">
        <v>1</v>
      </c>
      <c r="G1033" s="360">
        <v>0</v>
      </c>
      <c r="H1033" s="360">
        <v>1</v>
      </c>
      <c r="I1033" s="360">
        <v>1</v>
      </c>
      <c r="J1033" s="360">
        <v>1</v>
      </c>
      <c r="K1033" s="360">
        <v>0</v>
      </c>
      <c r="L1033" s="360">
        <v>0</v>
      </c>
    </row>
    <row r="1034" spans="2:12" s="154" customFormat="1" x14ac:dyDescent="0.2">
      <c r="B1034" s="371" t="s">
        <v>220</v>
      </c>
      <c r="C1034" s="371" t="s">
        <v>2193</v>
      </c>
      <c r="D1034" s="371" t="s">
        <v>92</v>
      </c>
      <c r="E1034" s="371" t="s">
        <v>1438</v>
      </c>
      <c r="F1034" s="360">
        <v>12</v>
      </c>
      <c r="G1034" s="360">
        <v>5</v>
      </c>
      <c r="H1034" s="360">
        <v>7</v>
      </c>
      <c r="I1034" s="360">
        <v>72</v>
      </c>
      <c r="J1034" s="360">
        <v>41</v>
      </c>
      <c r="K1034" s="360">
        <v>31</v>
      </c>
      <c r="L1034" s="360">
        <v>0</v>
      </c>
    </row>
    <row r="1035" spans="2:12" x14ac:dyDescent="0.25">
      <c r="B1035" s="371" t="s">
        <v>220</v>
      </c>
      <c r="C1035" s="371" t="s">
        <v>2193</v>
      </c>
      <c r="D1035" s="371" t="s">
        <v>92</v>
      </c>
      <c r="E1035" s="371" t="s">
        <v>1439</v>
      </c>
      <c r="F1035" s="360">
        <v>5</v>
      </c>
      <c r="G1035" s="360">
        <v>4</v>
      </c>
      <c r="H1035" s="360">
        <v>1</v>
      </c>
      <c r="I1035" s="360">
        <v>28</v>
      </c>
      <c r="J1035" s="360">
        <v>13</v>
      </c>
      <c r="K1035" s="360">
        <v>15</v>
      </c>
      <c r="L1035" s="360">
        <v>0</v>
      </c>
    </row>
    <row r="1036" spans="2:12" x14ac:dyDescent="0.25">
      <c r="B1036" s="371" t="s">
        <v>220</v>
      </c>
      <c r="C1036" s="371" t="s">
        <v>2193</v>
      </c>
      <c r="D1036" s="371" t="s">
        <v>92</v>
      </c>
      <c r="E1036" s="371" t="s">
        <v>1440</v>
      </c>
      <c r="F1036" s="360">
        <v>4</v>
      </c>
      <c r="G1036" s="360">
        <v>2</v>
      </c>
      <c r="H1036" s="360">
        <v>2</v>
      </c>
      <c r="I1036" s="360">
        <v>17</v>
      </c>
      <c r="J1036" s="360">
        <v>8</v>
      </c>
      <c r="K1036" s="360">
        <v>9</v>
      </c>
      <c r="L1036" s="360">
        <v>0</v>
      </c>
    </row>
    <row r="1037" spans="2:12" x14ac:dyDescent="0.25">
      <c r="B1037" s="371" t="s">
        <v>220</v>
      </c>
      <c r="C1037" s="371" t="s">
        <v>2193</v>
      </c>
      <c r="D1037" s="371" t="s">
        <v>94</v>
      </c>
      <c r="E1037" s="371" t="s">
        <v>2736</v>
      </c>
      <c r="F1037" s="360">
        <v>0</v>
      </c>
      <c r="G1037" s="360">
        <v>0</v>
      </c>
      <c r="H1037" s="360">
        <v>0</v>
      </c>
      <c r="I1037" s="360">
        <v>4</v>
      </c>
      <c r="J1037" s="360">
        <v>3</v>
      </c>
      <c r="K1037" s="360">
        <v>1</v>
      </c>
      <c r="L1037" s="360">
        <v>0</v>
      </c>
    </row>
    <row r="1038" spans="2:12" x14ac:dyDescent="0.25">
      <c r="B1038" s="371" t="s">
        <v>220</v>
      </c>
      <c r="C1038" s="371" t="s">
        <v>2193</v>
      </c>
      <c r="D1038" s="371" t="s">
        <v>94</v>
      </c>
      <c r="E1038" s="371" t="s">
        <v>2387</v>
      </c>
      <c r="F1038" s="360">
        <v>0</v>
      </c>
      <c r="G1038" s="360">
        <v>0</v>
      </c>
      <c r="H1038" s="360">
        <v>0</v>
      </c>
      <c r="I1038" s="360">
        <v>1</v>
      </c>
      <c r="J1038" s="360">
        <v>1</v>
      </c>
      <c r="K1038" s="360">
        <v>0</v>
      </c>
      <c r="L1038" s="360">
        <v>0</v>
      </c>
    </row>
    <row r="1039" spans="2:12" x14ac:dyDescent="0.25">
      <c r="B1039" s="371" t="s">
        <v>220</v>
      </c>
      <c r="C1039" s="371" t="s">
        <v>2193</v>
      </c>
      <c r="D1039" s="371" t="s">
        <v>94</v>
      </c>
      <c r="E1039" s="371" t="s">
        <v>1449</v>
      </c>
      <c r="F1039" s="360">
        <v>1</v>
      </c>
      <c r="G1039" s="360">
        <v>0</v>
      </c>
      <c r="H1039" s="360">
        <v>1</v>
      </c>
      <c r="I1039" s="360">
        <v>2</v>
      </c>
      <c r="J1039" s="360">
        <v>1</v>
      </c>
      <c r="K1039" s="360">
        <v>1</v>
      </c>
      <c r="L1039" s="360">
        <v>0</v>
      </c>
    </row>
    <row r="1040" spans="2:12" x14ac:dyDescent="0.25">
      <c r="B1040" s="371" t="s">
        <v>220</v>
      </c>
      <c r="C1040" s="371" t="s">
        <v>2193</v>
      </c>
      <c r="D1040" s="371" t="s">
        <v>94</v>
      </c>
      <c r="E1040" s="371" t="s">
        <v>2849</v>
      </c>
      <c r="F1040" s="360">
        <v>0</v>
      </c>
      <c r="G1040" s="360">
        <v>0</v>
      </c>
      <c r="H1040" s="360">
        <v>0</v>
      </c>
      <c r="I1040" s="360">
        <v>2</v>
      </c>
      <c r="J1040" s="360">
        <v>1</v>
      </c>
      <c r="K1040" s="360">
        <v>1</v>
      </c>
      <c r="L1040" s="360">
        <v>0</v>
      </c>
    </row>
    <row r="1041" spans="2:12" s="154" customFormat="1" x14ac:dyDescent="0.2">
      <c r="B1041" s="371" t="s">
        <v>220</v>
      </c>
      <c r="C1041" s="371" t="s">
        <v>2193</v>
      </c>
      <c r="D1041" s="371" t="s">
        <v>94</v>
      </c>
      <c r="E1041" s="371" t="s">
        <v>1450</v>
      </c>
      <c r="F1041" s="360">
        <v>3</v>
      </c>
      <c r="G1041" s="360">
        <v>2</v>
      </c>
      <c r="H1041" s="360">
        <v>1</v>
      </c>
      <c r="I1041" s="360">
        <v>35</v>
      </c>
      <c r="J1041" s="360">
        <v>12</v>
      </c>
      <c r="K1041" s="360">
        <v>23</v>
      </c>
      <c r="L1041" s="360">
        <v>0</v>
      </c>
    </row>
    <row r="1042" spans="2:12" x14ac:dyDescent="0.25">
      <c r="B1042" s="371" t="s">
        <v>220</v>
      </c>
      <c r="C1042" s="371" t="s">
        <v>2193</v>
      </c>
      <c r="D1042" s="371" t="s">
        <v>94</v>
      </c>
      <c r="E1042" s="371" t="s">
        <v>3776</v>
      </c>
      <c r="F1042" s="360">
        <v>1</v>
      </c>
      <c r="G1042" s="360">
        <v>0</v>
      </c>
      <c r="H1042" s="360">
        <v>1</v>
      </c>
      <c r="I1042" s="360">
        <v>0</v>
      </c>
      <c r="J1042" s="360">
        <v>0</v>
      </c>
      <c r="K1042" s="360">
        <v>0</v>
      </c>
      <c r="L1042" s="360">
        <v>0</v>
      </c>
    </row>
    <row r="1043" spans="2:12" x14ac:dyDescent="0.25">
      <c r="B1043" s="371" t="s">
        <v>220</v>
      </c>
      <c r="C1043" s="371" t="s">
        <v>2193</v>
      </c>
      <c r="D1043" s="371" t="s">
        <v>94</v>
      </c>
      <c r="E1043" s="371" t="s">
        <v>1451</v>
      </c>
      <c r="F1043" s="360">
        <v>3</v>
      </c>
      <c r="G1043" s="360">
        <v>2</v>
      </c>
      <c r="H1043" s="360">
        <v>1</v>
      </c>
      <c r="I1043" s="360">
        <v>16</v>
      </c>
      <c r="J1043" s="360">
        <v>11</v>
      </c>
      <c r="K1043" s="360">
        <v>5</v>
      </c>
      <c r="L1043" s="360">
        <v>0</v>
      </c>
    </row>
    <row r="1044" spans="2:12" x14ac:dyDescent="0.25">
      <c r="B1044" s="371" t="s">
        <v>220</v>
      </c>
      <c r="C1044" s="371" t="s">
        <v>2193</v>
      </c>
      <c r="D1044" s="371" t="s">
        <v>94</v>
      </c>
      <c r="E1044" s="371" t="s">
        <v>2737</v>
      </c>
      <c r="F1044" s="360">
        <v>0</v>
      </c>
      <c r="G1044" s="360">
        <v>0</v>
      </c>
      <c r="H1044" s="360">
        <v>0</v>
      </c>
      <c r="I1044" s="360">
        <v>1</v>
      </c>
      <c r="J1044" s="360">
        <v>0</v>
      </c>
      <c r="K1044" s="360">
        <v>1</v>
      </c>
      <c r="L1044" s="360">
        <v>0</v>
      </c>
    </row>
    <row r="1045" spans="2:12" s="154" customFormat="1" x14ac:dyDescent="0.2">
      <c r="B1045" s="371" t="s">
        <v>220</v>
      </c>
      <c r="C1045" s="371" t="s">
        <v>2193</v>
      </c>
      <c r="D1045" s="371" t="s">
        <v>94</v>
      </c>
      <c r="E1045" s="371" t="s">
        <v>3777</v>
      </c>
      <c r="F1045" s="360">
        <v>0</v>
      </c>
      <c r="G1045" s="360">
        <v>0</v>
      </c>
      <c r="H1045" s="360">
        <v>0</v>
      </c>
      <c r="I1045" s="360">
        <v>2</v>
      </c>
      <c r="J1045" s="360">
        <v>2</v>
      </c>
      <c r="K1045" s="360">
        <v>0</v>
      </c>
      <c r="L1045" s="360">
        <v>0</v>
      </c>
    </row>
    <row r="1046" spans="2:12" x14ac:dyDescent="0.25">
      <c r="B1046" s="371" t="s">
        <v>220</v>
      </c>
      <c r="C1046" s="371" t="s">
        <v>2193</v>
      </c>
      <c r="D1046" s="371" t="s">
        <v>94</v>
      </c>
      <c r="E1046" s="371" t="s">
        <v>1452</v>
      </c>
      <c r="F1046" s="360">
        <v>1</v>
      </c>
      <c r="G1046" s="360">
        <v>0</v>
      </c>
      <c r="H1046" s="360">
        <v>1</v>
      </c>
      <c r="I1046" s="360">
        <v>0</v>
      </c>
      <c r="J1046" s="360">
        <v>0</v>
      </c>
      <c r="K1046" s="360">
        <v>0</v>
      </c>
      <c r="L1046" s="360">
        <v>0</v>
      </c>
    </row>
    <row r="1047" spans="2:12" x14ac:dyDescent="0.25">
      <c r="B1047" s="371" t="s">
        <v>220</v>
      </c>
      <c r="C1047" s="371" t="s">
        <v>2193</v>
      </c>
      <c r="D1047" s="371" t="s">
        <v>94</v>
      </c>
      <c r="E1047" s="371" t="s">
        <v>1453</v>
      </c>
      <c r="F1047" s="360">
        <v>0</v>
      </c>
      <c r="G1047" s="360">
        <v>0</v>
      </c>
      <c r="H1047" s="360">
        <v>0</v>
      </c>
      <c r="I1047" s="360">
        <v>4</v>
      </c>
      <c r="J1047" s="360">
        <v>3</v>
      </c>
      <c r="K1047" s="360">
        <v>1</v>
      </c>
      <c r="L1047" s="360">
        <v>0</v>
      </c>
    </row>
    <row r="1048" spans="2:12" s="154" customFormat="1" x14ac:dyDescent="0.2">
      <c r="B1048" s="371" t="s">
        <v>220</v>
      </c>
      <c r="C1048" s="371" t="s">
        <v>2193</v>
      </c>
      <c r="D1048" s="371" t="s">
        <v>94</v>
      </c>
      <c r="E1048" s="371" t="s">
        <v>1454</v>
      </c>
      <c r="F1048" s="360">
        <v>11</v>
      </c>
      <c r="G1048" s="360">
        <v>6</v>
      </c>
      <c r="H1048" s="360">
        <v>5</v>
      </c>
      <c r="I1048" s="360">
        <v>6</v>
      </c>
      <c r="J1048" s="360">
        <v>2</v>
      </c>
      <c r="K1048" s="360">
        <v>4</v>
      </c>
      <c r="L1048" s="360">
        <v>0</v>
      </c>
    </row>
    <row r="1049" spans="2:12" x14ac:dyDescent="0.25">
      <c r="B1049" s="371" t="s">
        <v>220</v>
      </c>
      <c r="C1049" s="371" t="s">
        <v>2193</v>
      </c>
      <c r="D1049" s="371" t="s">
        <v>94</v>
      </c>
      <c r="E1049" s="371" t="s">
        <v>2946</v>
      </c>
      <c r="F1049" s="360">
        <v>0</v>
      </c>
      <c r="G1049" s="360">
        <v>0</v>
      </c>
      <c r="H1049" s="360">
        <v>0</v>
      </c>
      <c r="I1049" s="360">
        <v>4</v>
      </c>
      <c r="J1049" s="360">
        <v>3</v>
      </c>
      <c r="K1049" s="360">
        <v>1</v>
      </c>
      <c r="L1049" s="360">
        <v>0</v>
      </c>
    </row>
    <row r="1050" spans="2:12" x14ac:dyDescent="0.25">
      <c r="B1050" s="371" t="s">
        <v>220</v>
      </c>
      <c r="C1050" s="371" t="s">
        <v>2193</v>
      </c>
      <c r="D1050" s="371" t="s">
        <v>94</v>
      </c>
      <c r="E1050" s="371" t="s">
        <v>1455</v>
      </c>
      <c r="F1050" s="360">
        <v>62</v>
      </c>
      <c r="G1050" s="360">
        <v>35</v>
      </c>
      <c r="H1050" s="360">
        <v>27</v>
      </c>
      <c r="I1050" s="360">
        <v>387</v>
      </c>
      <c r="J1050" s="360">
        <v>178</v>
      </c>
      <c r="K1050" s="360">
        <v>209</v>
      </c>
      <c r="L1050" s="360">
        <v>0</v>
      </c>
    </row>
    <row r="1051" spans="2:12" x14ac:dyDescent="0.25">
      <c r="B1051" s="371" t="s">
        <v>220</v>
      </c>
      <c r="C1051" s="371" t="s">
        <v>2193</v>
      </c>
      <c r="D1051" s="371" t="s">
        <v>94</v>
      </c>
      <c r="E1051" s="371" t="s">
        <v>1456</v>
      </c>
      <c r="F1051" s="360">
        <v>9</v>
      </c>
      <c r="G1051" s="360">
        <v>5</v>
      </c>
      <c r="H1051" s="360">
        <v>4</v>
      </c>
      <c r="I1051" s="360">
        <v>13</v>
      </c>
      <c r="J1051" s="360">
        <v>6</v>
      </c>
      <c r="K1051" s="360">
        <v>7</v>
      </c>
      <c r="L1051" s="360">
        <v>0</v>
      </c>
    </row>
    <row r="1052" spans="2:12" s="154" customFormat="1" x14ac:dyDescent="0.2">
      <c r="B1052" s="371" t="s">
        <v>220</v>
      </c>
      <c r="C1052" s="371" t="s">
        <v>2193</v>
      </c>
      <c r="D1052" s="371" t="s">
        <v>94</v>
      </c>
      <c r="E1052" s="371" t="s">
        <v>1457</v>
      </c>
      <c r="F1052" s="360">
        <v>3</v>
      </c>
      <c r="G1052" s="360">
        <v>2</v>
      </c>
      <c r="H1052" s="360">
        <v>1</v>
      </c>
      <c r="I1052" s="360">
        <v>6</v>
      </c>
      <c r="J1052" s="360">
        <v>3</v>
      </c>
      <c r="K1052" s="360">
        <v>3</v>
      </c>
      <c r="L1052" s="360">
        <v>0</v>
      </c>
    </row>
    <row r="1053" spans="2:12" x14ac:dyDescent="0.25">
      <c r="B1053" s="371" t="s">
        <v>220</v>
      </c>
      <c r="C1053" s="371" t="s">
        <v>2193</v>
      </c>
      <c r="D1053" s="371" t="s">
        <v>94</v>
      </c>
      <c r="E1053" s="371" t="s">
        <v>1458</v>
      </c>
      <c r="F1053" s="360">
        <v>1</v>
      </c>
      <c r="G1053" s="360">
        <v>1</v>
      </c>
      <c r="H1053" s="360">
        <v>0</v>
      </c>
      <c r="I1053" s="360">
        <v>12</v>
      </c>
      <c r="J1053" s="360">
        <v>9</v>
      </c>
      <c r="K1053" s="360">
        <v>3</v>
      </c>
      <c r="L1053" s="360">
        <v>0</v>
      </c>
    </row>
    <row r="1054" spans="2:12" x14ac:dyDescent="0.25">
      <c r="B1054" s="371" t="s">
        <v>220</v>
      </c>
      <c r="C1054" s="371" t="s">
        <v>2193</v>
      </c>
      <c r="D1054" s="371" t="s">
        <v>94</v>
      </c>
      <c r="E1054" s="371" t="s">
        <v>1459</v>
      </c>
      <c r="F1054" s="360">
        <v>0</v>
      </c>
      <c r="G1054" s="360">
        <v>0</v>
      </c>
      <c r="H1054" s="360">
        <v>0</v>
      </c>
      <c r="I1054" s="360">
        <v>7</v>
      </c>
      <c r="J1054" s="360">
        <v>4</v>
      </c>
      <c r="K1054" s="360">
        <v>3</v>
      </c>
      <c r="L1054" s="360">
        <v>0</v>
      </c>
    </row>
    <row r="1055" spans="2:12" x14ac:dyDescent="0.25">
      <c r="B1055" s="371" t="s">
        <v>220</v>
      </c>
      <c r="C1055" s="371" t="s">
        <v>2193</v>
      </c>
      <c r="D1055" s="371" t="s">
        <v>94</v>
      </c>
      <c r="E1055" s="371" t="s">
        <v>1939</v>
      </c>
      <c r="F1055" s="360">
        <v>0</v>
      </c>
      <c r="G1055" s="360">
        <v>0</v>
      </c>
      <c r="H1055" s="360">
        <v>0</v>
      </c>
      <c r="I1055" s="360">
        <v>2</v>
      </c>
      <c r="J1055" s="360">
        <v>1</v>
      </c>
      <c r="K1055" s="360">
        <v>1</v>
      </c>
      <c r="L1055" s="360">
        <v>0</v>
      </c>
    </row>
    <row r="1056" spans="2:12" x14ac:dyDescent="0.25">
      <c r="B1056" s="371" t="s">
        <v>220</v>
      </c>
      <c r="C1056" s="371" t="s">
        <v>2193</v>
      </c>
      <c r="D1056" s="371" t="s">
        <v>94</v>
      </c>
      <c r="E1056" s="371" t="s">
        <v>3778</v>
      </c>
      <c r="F1056" s="360">
        <v>0</v>
      </c>
      <c r="G1056" s="360">
        <v>0</v>
      </c>
      <c r="H1056" s="360">
        <v>0</v>
      </c>
      <c r="I1056" s="360">
        <v>3</v>
      </c>
      <c r="J1056" s="360">
        <v>2</v>
      </c>
      <c r="K1056" s="360">
        <v>1</v>
      </c>
      <c r="L1056" s="360">
        <v>0</v>
      </c>
    </row>
    <row r="1057" spans="2:12" x14ac:dyDescent="0.25">
      <c r="B1057" s="371" t="s">
        <v>220</v>
      </c>
      <c r="C1057" s="371" t="s">
        <v>2193</v>
      </c>
      <c r="D1057" s="371" t="s">
        <v>94</v>
      </c>
      <c r="E1057" s="371" t="s">
        <v>3245</v>
      </c>
      <c r="F1057" s="360">
        <v>0</v>
      </c>
      <c r="G1057" s="360">
        <v>0</v>
      </c>
      <c r="H1057" s="360">
        <v>0</v>
      </c>
      <c r="I1057" s="360">
        <v>1</v>
      </c>
      <c r="J1057" s="360">
        <v>1</v>
      </c>
      <c r="K1057" s="360">
        <v>0</v>
      </c>
      <c r="L1057" s="360">
        <v>0</v>
      </c>
    </row>
    <row r="1058" spans="2:12" x14ac:dyDescent="0.25">
      <c r="B1058" s="371" t="s">
        <v>220</v>
      </c>
      <c r="C1058" s="371" t="s">
        <v>2193</v>
      </c>
      <c r="D1058" s="371" t="s">
        <v>94</v>
      </c>
      <c r="E1058" s="371" t="s">
        <v>3779</v>
      </c>
      <c r="F1058" s="360">
        <v>0</v>
      </c>
      <c r="G1058" s="360">
        <v>0</v>
      </c>
      <c r="H1058" s="360">
        <v>0</v>
      </c>
      <c r="I1058" s="360">
        <v>1</v>
      </c>
      <c r="J1058" s="360">
        <v>1</v>
      </c>
      <c r="K1058" s="360">
        <v>0</v>
      </c>
      <c r="L1058" s="360">
        <v>0</v>
      </c>
    </row>
    <row r="1059" spans="2:12" x14ac:dyDescent="0.25">
      <c r="B1059" s="371" t="s">
        <v>220</v>
      </c>
      <c r="C1059" s="371" t="s">
        <v>2193</v>
      </c>
      <c r="D1059" s="371" t="s">
        <v>94</v>
      </c>
      <c r="E1059" s="371" t="s">
        <v>2388</v>
      </c>
      <c r="F1059" s="360">
        <v>0</v>
      </c>
      <c r="G1059" s="360">
        <v>0</v>
      </c>
      <c r="H1059" s="360">
        <v>0</v>
      </c>
      <c r="I1059" s="360">
        <v>1</v>
      </c>
      <c r="J1059" s="360">
        <v>0</v>
      </c>
      <c r="K1059" s="360">
        <v>1</v>
      </c>
      <c r="L1059" s="360">
        <v>0</v>
      </c>
    </row>
    <row r="1060" spans="2:12" s="154" customFormat="1" x14ac:dyDescent="0.2">
      <c r="B1060" s="371" t="s">
        <v>220</v>
      </c>
      <c r="C1060" s="371" t="s">
        <v>2193</v>
      </c>
      <c r="D1060" s="371" t="s">
        <v>94</v>
      </c>
      <c r="E1060" s="371" t="s">
        <v>2319</v>
      </c>
      <c r="F1060" s="360">
        <v>0</v>
      </c>
      <c r="G1060" s="360">
        <v>0</v>
      </c>
      <c r="H1060" s="360">
        <v>0</v>
      </c>
      <c r="I1060" s="360">
        <v>3</v>
      </c>
      <c r="J1060" s="360">
        <v>1</v>
      </c>
      <c r="K1060" s="360">
        <v>2</v>
      </c>
      <c r="L1060" s="360">
        <v>0</v>
      </c>
    </row>
    <row r="1061" spans="2:12" x14ac:dyDescent="0.25">
      <c r="B1061" s="371" t="s">
        <v>220</v>
      </c>
      <c r="C1061" s="371" t="s">
        <v>2193</v>
      </c>
      <c r="D1061" s="371" t="s">
        <v>434</v>
      </c>
      <c r="E1061" s="371" t="s">
        <v>3387</v>
      </c>
      <c r="F1061" s="360">
        <v>1</v>
      </c>
      <c r="G1061" s="360">
        <v>0</v>
      </c>
      <c r="H1061" s="360">
        <v>1</v>
      </c>
      <c r="I1061" s="360">
        <v>0</v>
      </c>
      <c r="J1061" s="360">
        <v>0</v>
      </c>
      <c r="K1061" s="360">
        <v>0</v>
      </c>
      <c r="L1061" s="360">
        <v>0</v>
      </c>
    </row>
    <row r="1062" spans="2:12" x14ac:dyDescent="0.25">
      <c r="B1062" s="371" t="s">
        <v>220</v>
      </c>
      <c r="C1062" s="371" t="s">
        <v>2193</v>
      </c>
      <c r="D1062" s="371" t="s">
        <v>434</v>
      </c>
      <c r="E1062" s="371" t="s">
        <v>4031</v>
      </c>
      <c r="F1062" s="360">
        <v>0</v>
      </c>
      <c r="G1062" s="360">
        <v>0</v>
      </c>
      <c r="H1062" s="360">
        <v>0</v>
      </c>
      <c r="I1062" s="360">
        <v>1</v>
      </c>
      <c r="J1062" s="360">
        <v>1</v>
      </c>
      <c r="K1062" s="360">
        <v>0</v>
      </c>
      <c r="L1062" s="360">
        <v>0</v>
      </c>
    </row>
    <row r="1063" spans="2:12" x14ac:dyDescent="0.25">
      <c r="B1063" s="371" t="s">
        <v>220</v>
      </c>
      <c r="C1063" s="371" t="s">
        <v>2193</v>
      </c>
      <c r="D1063" s="371" t="s">
        <v>434</v>
      </c>
      <c r="E1063" s="371" t="s">
        <v>2738</v>
      </c>
      <c r="F1063" s="360">
        <v>8</v>
      </c>
      <c r="G1063" s="360">
        <v>7</v>
      </c>
      <c r="H1063" s="360">
        <v>1</v>
      </c>
      <c r="I1063" s="360">
        <v>0</v>
      </c>
      <c r="J1063" s="360">
        <v>0</v>
      </c>
      <c r="K1063" s="360">
        <v>0</v>
      </c>
      <c r="L1063" s="360">
        <v>0</v>
      </c>
    </row>
    <row r="1064" spans="2:12" s="154" customFormat="1" x14ac:dyDescent="0.2">
      <c r="B1064" s="371" t="s">
        <v>220</v>
      </c>
      <c r="C1064" s="371" t="s">
        <v>2193</v>
      </c>
      <c r="D1064" s="371" t="s">
        <v>434</v>
      </c>
      <c r="E1064" s="371" t="s">
        <v>3782</v>
      </c>
      <c r="F1064" s="360">
        <v>2</v>
      </c>
      <c r="G1064" s="360">
        <v>0</v>
      </c>
      <c r="H1064" s="360">
        <v>2</v>
      </c>
      <c r="I1064" s="360">
        <v>1</v>
      </c>
      <c r="J1064" s="360">
        <v>0</v>
      </c>
      <c r="K1064" s="360">
        <v>1</v>
      </c>
      <c r="L1064" s="360">
        <v>0</v>
      </c>
    </row>
    <row r="1065" spans="2:12" x14ac:dyDescent="0.25">
      <c r="B1065" s="371" t="s">
        <v>220</v>
      </c>
      <c r="C1065" s="371" t="s">
        <v>2193</v>
      </c>
      <c r="D1065" s="371" t="s">
        <v>434</v>
      </c>
      <c r="E1065" s="371" t="s">
        <v>4032</v>
      </c>
      <c r="F1065" s="360">
        <v>0</v>
      </c>
      <c r="G1065" s="360">
        <v>0</v>
      </c>
      <c r="H1065" s="360">
        <v>0</v>
      </c>
      <c r="I1065" s="360">
        <v>1</v>
      </c>
      <c r="J1065" s="360">
        <v>1</v>
      </c>
      <c r="K1065" s="360">
        <v>0</v>
      </c>
      <c r="L1065" s="360">
        <v>0</v>
      </c>
    </row>
    <row r="1066" spans="2:12" x14ac:dyDescent="0.25">
      <c r="B1066" s="371" t="s">
        <v>220</v>
      </c>
      <c r="C1066" s="371" t="s">
        <v>2193</v>
      </c>
      <c r="D1066" s="371" t="s">
        <v>434</v>
      </c>
      <c r="E1066" s="371" t="s">
        <v>4033</v>
      </c>
      <c r="F1066" s="360">
        <v>5</v>
      </c>
      <c r="G1066" s="360">
        <v>3</v>
      </c>
      <c r="H1066" s="360">
        <v>2</v>
      </c>
      <c r="I1066" s="360">
        <v>2</v>
      </c>
      <c r="J1066" s="360">
        <v>1</v>
      </c>
      <c r="K1066" s="360">
        <v>1</v>
      </c>
      <c r="L1066" s="360">
        <v>0</v>
      </c>
    </row>
    <row r="1067" spans="2:12" x14ac:dyDescent="0.25">
      <c r="B1067" s="371" t="s">
        <v>220</v>
      </c>
      <c r="C1067" s="371" t="s">
        <v>2193</v>
      </c>
      <c r="D1067" s="371" t="s">
        <v>434</v>
      </c>
      <c r="E1067" s="371" t="s">
        <v>4034</v>
      </c>
      <c r="F1067" s="360">
        <v>0</v>
      </c>
      <c r="G1067" s="360">
        <v>0</v>
      </c>
      <c r="H1067" s="360">
        <v>0</v>
      </c>
      <c r="I1067" s="360">
        <v>1</v>
      </c>
      <c r="J1067" s="360">
        <v>1</v>
      </c>
      <c r="K1067" s="360">
        <v>0</v>
      </c>
      <c r="L1067" s="360">
        <v>0</v>
      </c>
    </row>
    <row r="1068" spans="2:12" s="154" customFormat="1" x14ac:dyDescent="0.2">
      <c r="B1068" s="371" t="s">
        <v>220</v>
      </c>
      <c r="C1068" s="371" t="s">
        <v>2193</v>
      </c>
      <c r="D1068" s="371" t="s">
        <v>434</v>
      </c>
      <c r="E1068" s="371" t="s">
        <v>2850</v>
      </c>
      <c r="F1068" s="360">
        <v>1</v>
      </c>
      <c r="G1068" s="360">
        <v>0</v>
      </c>
      <c r="H1068" s="360">
        <v>1</v>
      </c>
      <c r="I1068" s="360">
        <v>0</v>
      </c>
      <c r="J1068" s="360">
        <v>0</v>
      </c>
      <c r="K1068" s="360">
        <v>0</v>
      </c>
      <c r="L1068" s="360">
        <v>0</v>
      </c>
    </row>
    <row r="1069" spans="2:12" x14ac:dyDescent="0.25">
      <c r="B1069" s="371" t="s">
        <v>220</v>
      </c>
      <c r="C1069" s="371" t="s">
        <v>2193</v>
      </c>
      <c r="D1069" s="371" t="s">
        <v>434</v>
      </c>
      <c r="E1069" s="371" t="s">
        <v>4035</v>
      </c>
      <c r="F1069" s="360">
        <v>1</v>
      </c>
      <c r="G1069" s="360">
        <v>0</v>
      </c>
      <c r="H1069" s="360">
        <v>1</v>
      </c>
      <c r="I1069" s="360">
        <v>0</v>
      </c>
      <c r="J1069" s="360">
        <v>0</v>
      </c>
      <c r="K1069" s="360">
        <v>0</v>
      </c>
      <c r="L1069" s="360">
        <v>0</v>
      </c>
    </row>
    <row r="1070" spans="2:12" s="154" customFormat="1" x14ac:dyDescent="0.2">
      <c r="B1070" s="371" t="s">
        <v>220</v>
      </c>
      <c r="C1070" s="371" t="s">
        <v>2193</v>
      </c>
      <c r="D1070" s="371" t="s">
        <v>434</v>
      </c>
      <c r="E1070" s="371" t="s">
        <v>3783</v>
      </c>
      <c r="F1070" s="360">
        <v>0</v>
      </c>
      <c r="G1070" s="360">
        <v>0</v>
      </c>
      <c r="H1070" s="360">
        <v>0</v>
      </c>
      <c r="I1070" s="360">
        <v>2</v>
      </c>
      <c r="J1070" s="360">
        <v>1</v>
      </c>
      <c r="K1070" s="360">
        <v>1</v>
      </c>
      <c r="L1070" s="360">
        <v>0</v>
      </c>
    </row>
    <row r="1071" spans="2:12" x14ac:dyDescent="0.25">
      <c r="B1071" s="371" t="s">
        <v>220</v>
      </c>
      <c r="C1071" s="371" t="s">
        <v>2193</v>
      </c>
      <c r="D1071" s="371" t="s">
        <v>434</v>
      </c>
      <c r="E1071" s="371" t="s">
        <v>3166</v>
      </c>
      <c r="F1071" s="360">
        <v>0</v>
      </c>
      <c r="G1071" s="360">
        <v>0</v>
      </c>
      <c r="H1071" s="360">
        <v>0</v>
      </c>
      <c r="I1071" s="360">
        <v>1</v>
      </c>
      <c r="J1071" s="360">
        <v>1</v>
      </c>
      <c r="K1071" s="360">
        <v>0</v>
      </c>
      <c r="L1071" s="360">
        <v>0</v>
      </c>
    </row>
    <row r="1072" spans="2:12" x14ac:dyDescent="0.25">
      <c r="B1072" s="371" t="s">
        <v>220</v>
      </c>
      <c r="C1072" s="371" t="s">
        <v>2193</v>
      </c>
      <c r="D1072" s="371" t="s">
        <v>434</v>
      </c>
      <c r="E1072" s="371" t="s">
        <v>4036</v>
      </c>
      <c r="F1072" s="360">
        <v>1</v>
      </c>
      <c r="G1072" s="360">
        <v>1</v>
      </c>
      <c r="H1072" s="360">
        <v>0</v>
      </c>
      <c r="I1072" s="360">
        <v>0</v>
      </c>
      <c r="J1072" s="360">
        <v>0</v>
      </c>
      <c r="K1072" s="360">
        <v>0</v>
      </c>
      <c r="L1072" s="360">
        <v>0</v>
      </c>
    </row>
    <row r="1073" spans="2:12" x14ac:dyDescent="0.25">
      <c r="B1073" s="371" t="s">
        <v>220</v>
      </c>
      <c r="C1073" s="371" t="s">
        <v>2193</v>
      </c>
      <c r="D1073" s="371" t="s">
        <v>434</v>
      </c>
      <c r="E1073" s="371" t="s">
        <v>3246</v>
      </c>
      <c r="F1073" s="360">
        <v>2</v>
      </c>
      <c r="G1073" s="360">
        <v>1</v>
      </c>
      <c r="H1073" s="360">
        <v>1</v>
      </c>
      <c r="I1073" s="360">
        <v>0</v>
      </c>
      <c r="J1073" s="360">
        <v>0</v>
      </c>
      <c r="K1073" s="360">
        <v>0</v>
      </c>
      <c r="L1073" s="360">
        <v>0</v>
      </c>
    </row>
    <row r="1074" spans="2:12" x14ac:dyDescent="0.25">
      <c r="B1074" s="371" t="s">
        <v>220</v>
      </c>
      <c r="C1074" s="371" t="s">
        <v>2193</v>
      </c>
      <c r="D1074" s="371" t="s">
        <v>434</v>
      </c>
      <c r="E1074" s="371" t="s">
        <v>4037</v>
      </c>
      <c r="F1074" s="360">
        <v>0</v>
      </c>
      <c r="G1074" s="360">
        <v>0</v>
      </c>
      <c r="H1074" s="360">
        <v>0</v>
      </c>
      <c r="I1074" s="360">
        <v>2</v>
      </c>
      <c r="J1074" s="360">
        <v>1</v>
      </c>
      <c r="K1074" s="360">
        <v>1</v>
      </c>
      <c r="L1074" s="360">
        <v>0</v>
      </c>
    </row>
    <row r="1075" spans="2:12" x14ac:dyDescent="0.25">
      <c r="B1075" s="371" t="s">
        <v>220</v>
      </c>
      <c r="C1075" s="371" t="s">
        <v>2193</v>
      </c>
      <c r="D1075" s="371" t="s">
        <v>434</v>
      </c>
      <c r="E1075" s="371" t="s">
        <v>3388</v>
      </c>
      <c r="F1075" s="360">
        <v>1</v>
      </c>
      <c r="G1075" s="360">
        <v>0</v>
      </c>
      <c r="H1075" s="360">
        <v>1</v>
      </c>
      <c r="I1075" s="360">
        <v>0</v>
      </c>
      <c r="J1075" s="360">
        <v>0</v>
      </c>
      <c r="K1075" s="360">
        <v>0</v>
      </c>
      <c r="L1075" s="360">
        <v>0</v>
      </c>
    </row>
    <row r="1076" spans="2:12" x14ac:dyDescent="0.25">
      <c r="B1076" s="371" t="s">
        <v>220</v>
      </c>
      <c r="C1076" s="371" t="s">
        <v>2193</v>
      </c>
      <c r="D1076" s="371" t="s">
        <v>434</v>
      </c>
      <c r="E1076" s="371" t="s">
        <v>2948</v>
      </c>
      <c r="F1076" s="360">
        <v>1</v>
      </c>
      <c r="G1076" s="360">
        <v>0</v>
      </c>
      <c r="H1076" s="360">
        <v>1</v>
      </c>
      <c r="I1076" s="360">
        <v>0</v>
      </c>
      <c r="J1076" s="360">
        <v>0</v>
      </c>
      <c r="K1076" s="360">
        <v>0</v>
      </c>
      <c r="L1076" s="360">
        <v>0</v>
      </c>
    </row>
    <row r="1077" spans="2:12" x14ac:dyDescent="0.25">
      <c r="B1077" s="371" t="s">
        <v>220</v>
      </c>
      <c r="C1077" s="371" t="s">
        <v>2193</v>
      </c>
      <c r="D1077" s="371" t="s">
        <v>434</v>
      </c>
      <c r="E1077" s="371" t="s">
        <v>4038</v>
      </c>
      <c r="F1077" s="360">
        <v>0</v>
      </c>
      <c r="G1077" s="360">
        <v>0</v>
      </c>
      <c r="H1077" s="360">
        <v>0</v>
      </c>
      <c r="I1077" s="360">
        <v>2</v>
      </c>
      <c r="J1077" s="360">
        <v>1</v>
      </c>
      <c r="K1077" s="360">
        <v>1</v>
      </c>
      <c r="L1077" s="360">
        <v>0</v>
      </c>
    </row>
    <row r="1078" spans="2:12" x14ac:dyDescent="0.25">
      <c r="B1078" s="371" t="s">
        <v>220</v>
      </c>
      <c r="C1078" s="371" t="s">
        <v>2193</v>
      </c>
      <c r="D1078" s="371" t="s">
        <v>434</v>
      </c>
      <c r="E1078" s="371" t="s">
        <v>3542</v>
      </c>
      <c r="F1078" s="360">
        <v>0</v>
      </c>
      <c r="G1078" s="360">
        <v>0</v>
      </c>
      <c r="H1078" s="360">
        <v>0</v>
      </c>
      <c r="I1078" s="360">
        <v>1</v>
      </c>
      <c r="J1078" s="360">
        <v>1</v>
      </c>
      <c r="K1078" s="360">
        <v>0</v>
      </c>
      <c r="L1078" s="360">
        <v>0</v>
      </c>
    </row>
    <row r="1079" spans="2:12" x14ac:dyDescent="0.25">
      <c r="B1079" s="371" t="s">
        <v>220</v>
      </c>
      <c r="C1079" s="371" t="s">
        <v>2193</v>
      </c>
      <c r="D1079" s="371" t="s">
        <v>434</v>
      </c>
      <c r="E1079" s="371" t="s">
        <v>2320</v>
      </c>
      <c r="F1079" s="360">
        <v>3</v>
      </c>
      <c r="G1079" s="360">
        <v>3</v>
      </c>
      <c r="H1079" s="360">
        <v>0</v>
      </c>
      <c r="I1079" s="360">
        <v>0</v>
      </c>
      <c r="J1079" s="360">
        <v>0</v>
      </c>
      <c r="K1079" s="360">
        <v>0</v>
      </c>
      <c r="L1079" s="360">
        <v>0</v>
      </c>
    </row>
    <row r="1080" spans="2:12" x14ac:dyDescent="0.25">
      <c r="B1080" s="371" t="s">
        <v>220</v>
      </c>
      <c r="C1080" s="371" t="s">
        <v>2193</v>
      </c>
      <c r="D1080" s="371" t="s">
        <v>434</v>
      </c>
      <c r="E1080" s="371" t="s">
        <v>3788</v>
      </c>
      <c r="F1080" s="360">
        <v>4</v>
      </c>
      <c r="G1080" s="360">
        <v>1</v>
      </c>
      <c r="H1080" s="360">
        <v>3</v>
      </c>
      <c r="I1080" s="360">
        <v>0</v>
      </c>
      <c r="J1080" s="360">
        <v>0</v>
      </c>
      <c r="K1080" s="360">
        <v>0</v>
      </c>
      <c r="L1080" s="360">
        <v>0</v>
      </c>
    </row>
    <row r="1081" spans="2:12" x14ac:dyDescent="0.25">
      <c r="B1081" s="371" t="s">
        <v>220</v>
      </c>
      <c r="C1081" s="371" t="s">
        <v>2193</v>
      </c>
      <c r="D1081" s="371" t="s">
        <v>434</v>
      </c>
      <c r="E1081" s="371" t="s">
        <v>4039</v>
      </c>
      <c r="F1081" s="360">
        <v>0</v>
      </c>
      <c r="G1081" s="360">
        <v>0</v>
      </c>
      <c r="H1081" s="360">
        <v>0</v>
      </c>
      <c r="I1081" s="360">
        <v>10</v>
      </c>
      <c r="J1081" s="360">
        <v>10</v>
      </c>
      <c r="K1081" s="360">
        <v>0</v>
      </c>
      <c r="L1081" s="360">
        <v>0</v>
      </c>
    </row>
    <row r="1082" spans="2:12" x14ac:dyDescent="0.25">
      <c r="B1082" s="371" t="s">
        <v>220</v>
      </c>
      <c r="C1082" s="371" t="s">
        <v>2193</v>
      </c>
      <c r="D1082" s="371" t="s">
        <v>434</v>
      </c>
      <c r="E1082" s="371" t="s">
        <v>2321</v>
      </c>
      <c r="F1082" s="360">
        <v>15</v>
      </c>
      <c r="G1082" s="360">
        <v>7</v>
      </c>
      <c r="H1082" s="360">
        <v>8</v>
      </c>
      <c r="I1082" s="360">
        <v>3</v>
      </c>
      <c r="J1082" s="360">
        <v>2</v>
      </c>
      <c r="K1082" s="360">
        <v>1</v>
      </c>
      <c r="L1082" s="360">
        <v>0</v>
      </c>
    </row>
    <row r="1083" spans="2:12" x14ac:dyDescent="0.25">
      <c r="B1083" s="371" t="s">
        <v>220</v>
      </c>
      <c r="C1083" s="371" t="s">
        <v>2193</v>
      </c>
      <c r="D1083" s="371" t="s">
        <v>434</v>
      </c>
      <c r="E1083" s="371" t="s">
        <v>4040</v>
      </c>
      <c r="F1083" s="360">
        <v>2</v>
      </c>
      <c r="G1083" s="360">
        <v>2</v>
      </c>
      <c r="H1083" s="360">
        <v>0</v>
      </c>
      <c r="I1083" s="360">
        <v>1</v>
      </c>
      <c r="J1083" s="360">
        <v>0</v>
      </c>
      <c r="K1083" s="360">
        <v>1</v>
      </c>
      <c r="L1083" s="360">
        <v>0</v>
      </c>
    </row>
    <row r="1084" spans="2:12" x14ac:dyDescent="0.25">
      <c r="B1084" s="371" t="s">
        <v>220</v>
      </c>
      <c r="C1084" s="371" t="s">
        <v>2193</v>
      </c>
      <c r="D1084" s="371" t="s">
        <v>434</v>
      </c>
      <c r="E1084" s="371" t="s">
        <v>4041</v>
      </c>
      <c r="F1084" s="360">
        <v>5</v>
      </c>
      <c r="G1084" s="360">
        <v>4</v>
      </c>
      <c r="H1084" s="360">
        <v>1</v>
      </c>
      <c r="I1084" s="360">
        <v>0</v>
      </c>
      <c r="J1084" s="360">
        <v>0</v>
      </c>
      <c r="K1084" s="360">
        <v>0</v>
      </c>
      <c r="L1084" s="360">
        <v>0</v>
      </c>
    </row>
    <row r="1085" spans="2:12" x14ac:dyDescent="0.25">
      <c r="B1085" s="371" t="s">
        <v>220</v>
      </c>
      <c r="C1085" s="371" t="s">
        <v>2193</v>
      </c>
      <c r="D1085" s="371" t="s">
        <v>434</v>
      </c>
      <c r="E1085" s="371" t="s">
        <v>3789</v>
      </c>
      <c r="F1085" s="360">
        <v>3</v>
      </c>
      <c r="G1085" s="360">
        <v>2</v>
      </c>
      <c r="H1085" s="360">
        <v>1</v>
      </c>
      <c r="I1085" s="360">
        <v>0</v>
      </c>
      <c r="J1085" s="360">
        <v>0</v>
      </c>
      <c r="K1085" s="360">
        <v>0</v>
      </c>
      <c r="L1085" s="360">
        <v>0</v>
      </c>
    </row>
    <row r="1086" spans="2:12" x14ac:dyDescent="0.25">
      <c r="B1086" s="371" t="s">
        <v>220</v>
      </c>
      <c r="C1086" s="371" t="s">
        <v>2193</v>
      </c>
      <c r="D1086" s="371" t="s">
        <v>434</v>
      </c>
      <c r="E1086" s="371" t="s">
        <v>3167</v>
      </c>
      <c r="F1086" s="360">
        <v>1</v>
      </c>
      <c r="G1086" s="360">
        <v>0</v>
      </c>
      <c r="H1086" s="360">
        <v>1</v>
      </c>
      <c r="I1086" s="360">
        <v>0</v>
      </c>
      <c r="J1086" s="360">
        <v>0</v>
      </c>
      <c r="K1086" s="360">
        <v>0</v>
      </c>
      <c r="L1086" s="360">
        <v>0</v>
      </c>
    </row>
    <row r="1087" spans="2:12" x14ac:dyDescent="0.25">
      <c r="B1087" s="371" t="s">
        <v>220</v>
      </c>
      <c r="C1087" s="371" t="s">
        <v>2193</v>
      </c>
      <c r="D1087" s="371" t="s">
        <v>434</v>
      </c>
      <c r="E1087" s="371" t="s">
        <v>4042</v>
      </c>
      <c r="F1087" s="360">
        <v>2</v>
      </c>
      <c r="G1087" s="360">
        <v>1</v>
      </c>
      <c r="H1087" s="360">
        <v>1</v>
      </c>
      <c r="I1087" s="360">
        <v>3</v>
      </c>
      <c r="J1087" s="360">
        <v>2</v>
      </c>
      <c r="K1087" s="360">
        <v>1</v>
      </c>
      <c r="L1087" s="360">
        <v>0</v>
      </c>
    </row>
    <row r="1088" spans="2:12" x14ac:dyDescent="0.25">
      <c r="B1088" s="371" t="s">
        <v>220</v>
      </c>
      <c r="C1088" s="371" t="s">
        <v>2193</v>
      </c>
      <c r="D1088" s="371" t="s">
        <v>434</v>
      </c>
      <c r="E1088" s="371" t="s">
        <v>3247</v>
      </c>
      <c r="F1088" s="360">
        <v>1</v>
      </c>
      <c r="G1088" s="360">
        <v>1</v>
      </c>
      <c r="H1088" s="360">
        <v>0</v>
      </c>
      <c r="I1088" s="360">
        <v>0</v>
      </c>
      <c r="J1088" s="360">
        <v>0</v>
      </c>
      <c r="K1088" s="360">
        <v>0</v>
      </c>
      <c r="L1088" s="360">
        <v>0</v>
      </c>
    </row>
    <row r="1089" spans="2:12" x14ac:dyDescent="0.25">
      <c r="B1089" s="371" t="s">
        <v>220</v>
      </c>
      <c r="C1089" s="371" t="s">
        <v>2193</v>
      </c>
      <c r="D1089" s="371" t="s">
        <v>434</v>
      </c>
      <c r="E1089" s="371" t="s">
        <v>1744</v>
      </c>
      <c r="F1089" s="360">
        <v>1</v>
      </c>
      <c r="G1089" s="360">
        <v>0</v>
      </c>
      <c r="H1089" s="360">
        <v>1</v>
      </c>
      <c r="I1089" s="360">
        <v>0</v>
      </c>
      <c r="J1089" s="360">
        <v>0</v>
      </c>
      <c r="K1089" s="360">
        <v>0</v>
      </c>
      <c r="L1089" s="360">
        <v>0</v>
      </c>
    </row>
    <row r="1090" spans="2:12" x14ac:dyDescent="0.25">
      <c r="B1090" s="371" t="s">
        <v>220</v>
      </c>
      <c r="C1090" s="371" t="s">
        <v>2193</v>
      </c>
      <c r="D1090" s="371" t="s">
        <v>434</v>
      </c>
      <c r="E1090" s="371" t="s">
        <v>4043</v>
      </c>
      <c r="F1090" s="360">
        <v>1</v>
      </c>
      <c r="G1090" s="360">
        <v>0</v>
      </c>
      <c r="H1090" s="360">
        <v>1</v>
      </c>
      <c r="I1090" s="360">
        <v>0</v>
      </c>
      <c r="J1090" s="360">
        <v>0</v>
      </c>
      <c r="K1090" s="360">
        <v>0</v>
      </c>
      <c r="L1090" s="360">
        <v>0</v>
      </c>
    </row>
    <row r="1091" spans="2:12" x14ac:dyDescent="0.25">
      <c r="B1091" s="371" t="s">
        <v>220</v>
      </c>
      <c r="C1091" s="371" t="s">
        <v>2193</v>
      </c>
      <c r="D1091" s="371" t="s">
        <v>434</v>
      </c>
      <c r="E1091" s="371" t="s">
        <v>1745</v>
      </c>
      <c r="F1091" s="360">
        <v>93</v>
      </c>
      <c r="G1091" s="360">
        <v>57</v>
      </c>
      <c r="H1091" s="360">
        <v>36</v>
      </c>
      <c r="I1091" s="360">
        <v>474</v>
      </c>
      <c r="J1091" s="360">
        <v>434</v>
      </c>
      <c r="K1091" s="360">
        <v>40</v>
      </c>
      <c r="L1091" s="360">
        <v>0</v>
      </c>
    </row>
    <row r="1092" spans="2:12" x14ac:dyDescent="0.25">
      <c r="B1092" s="371" t="s">
        <v>220</v>
      </c>
      <c r="C1092" s="371" t="s">
        <v>2193</v>
      </c>
      <c r="D1092" s="371" t="s">
        <v>434</v>
      </c>
      <c r="E1092" s="371" t="s">
        <v>1746</v>
      </c>
      <c r="F1092" s="360">
        <v>4</v>
      </c>
      <c r="G1092" s="360">
        <v>2</v>
      </c>
      <c r="H1092" s="360">
        <v>2</v>
      </c>
      <c r="I1092" s="360">
        <v>6</v>
      </c>
      <c r="J1092" s="360">
        <v>3</v>
      </c>
      <c r="K1092" s="360">
        <v>3</v>
      </c>
      <c r="L1092" s="360">
        <v>0</v>
      </c>
    </row>
    <row r="1093" spans="2:12" x14ac:dyDescent="0.25">
      <c r="B1093" s="371" t="s">
        <v>220</v>
      </c>
      <c r="C1093" s="371" t="s">
        <v>2193</v>
      </c>
      <c r="D1093" s="371" t="s">
        <v>434</v>
      </c>
      <c r="E1093" s="371" t="s">
        <v>1747</v>
      </c>
      <c r="F1093" s="360">
        <v>47</v>
      </c>
      <c r="G1093" s="360">
        <v>20</v>
      </c>
      <c r="H1093" s="360">
        <v>27</v>
      </c>
      <c r="I1093" s="360">
        <v>0</v>
      </c>
      <c r="J1093" s="360">
        <v>0</v>
      </c>
      <c r="K1093" s="360">
        <v>0</v>
      </c>
      <c r="L1093" s="360">
        <v>0</v>
      </c>
    </row>
    <row r="1094" spans="2:12" x14ac:dyDescent="0.25">
      <c r="B1094" s="371" t="s">
        <v>220</v>
      </c>
      <c r="C1094" s="371" t="s">
        <v>2193</v>
      </c>
      <c r="D1094" s="371" t="s">
        <v>434</v>
      </c>
      <c r="E1094" s="371" t="s">
        <v>3543</v>
      </c>
      <c r="F1094" s="360">
        <v>1</v>
      </c>
      <c r="G1094" s="360">
        <v>0</v>
      </c>
      <c r="H1094" s="360">
        <v>1</v>
      </c>
      <c r="I1094" s="360">
        <v>0</v>
      </c>
      <c r="J1094" s="360">
        <v>0</v>
      </c>
      <c r="K1094" s="360">
        <v>0</v>
      </c>
      <c r="L1094" s="360">
        <v>0</v>
      </c>
    </row>
    <row r="1095" spans="2:12" x14ac:dyDescent="0.25">
      <c r="B1095" s="371" t="s">
        <v>220</v>
      </c>
      <c r="C1095" s="371" t="s">
        <v>2193</v>
      </c>
      <c r="D1095" s="371" t="s">
        <v>434</v>
      </c>
      <c r="E1095" s="371" t="s">
        <v>3544</v>
      </c>
      <c r="F1095" s="360">
        <v>1</v>
      </c>
      <c r="G1095" s="360">
        <v>0</v>
      </c>
      <c r="H1095" s="360">
        <v>1</v>
      </c>
      <c r="I1095" s="360">
        <v>1</v>
      </c>
      <c r="J1095" s="360">
        <v>1</v>
      </c>
      <c r="K1095" s="360">
        <v>0</v>
      </c>
      <c r="L1095" s="360">
        <v>0</v>
      </c>
    </row>
    <row r="1096" spans="2:12" x14ac:dyDescent="0.25">
      <c r="B1096" s="371" t="s">
        <v>220</v>
      </c>
      <c r="C1096" s="371" t="s">
        <v>2193</v>
      </c>
      <c r="D1096" s="371" t="s">
        <v>434</v>
      </c>
      <c r="E1096" s="371" t="s">
        <v>3545</v>
      </c>
      <c r="F1096" s="360">
        <v>0</v>
      </c>
      <c r="G1096" s="360">
        <v>0</v>
      </c>
      <c r="H1096" s="360">
        <v>0</v>
      </c>
      <c r="I1096" s="360">
        <v>1</v>
      </c>
      <c r="J1096" s="360">
        <v>1</v>
      </c>
      <c r="K1096" s="360">
        <v>0</v>
      </c>
      <c r="L1096" s="360">
        <v>0</v>
      </c>
    </row>
    <row r="1097" spans="2:12" x14ac:dyDescent="0.25">
      <c r="B1097" s="371" t="s">
        <v>220</v>
      </c>
      <c r="C1097" s="371" t="s">
        <v>2193</v>
      </c>
      <c r="D1097" s="371" t="s">
        <v>434</v>
      </c>
      <c r="E1097" s="371" t="s">
        <v>4044</v>
      </c>
      <c r="F1097" s="360">
        <v>1</v>
      </c>
      <c r="G1097" s="360">
        <v>0</v>
      </c>
      <c r="H1097" s="360">
        <v>1</v>
      </c>
      <c r="I1097" s="360">
        <v>0</v>
      </c>
      <c r="J1097" s="360">
        <v>0</v>
      </c>
      <c r="K1097" s="360">
        <v>0</v>
      </c>
      <c r="L1097" s="360">
        <v>0</v>
      </c>
    </row>
    <row r="1098" spans="2:12" x14ac:dyDescent="0.25">
      <c r="B1098" s="371" t="s">
        <v>220</v>
      </c>
      <c r="C1098" s="371" t="s">
        <v>2193</v>
      </c>
      <c r="D1098" s="371" t="s">
        <v>434</v>
      </c>
      <c r="E1098" s="371" t="s">
        <v>3790</v>
      </c>
      <c r="F1098" s="360">
        <v>3</v>
      </c>
      <c r="G1098" s="360">
        <v>3</v>
      </c>
      <c r="H1098" s="360">
        <v>0</v>
      </c>
      <c r="I1098" s="360">
        <v>0</v>
      </c>
      <c r="J1098" s="360">
        <v>0</v>
      </c>
      <c r="K1098" s="360">
        <v>0</v>
      </c>
      <c r="L1098" s="360">
        <v>0</v>
      </c>
    </row>
    <row r="1099" spans="2:12" x14ac:dyDescent="0.25">
      <c r="B1099" s="371" t="s">
        <v>220</v>
      </c>
      <c r="C1099" s="371" t="s">
        <v>2193</v>
      </c>
      <c r="D1099" s="371" t="s">
        <v>434</v>
      </c>
      <c r="E1099" s="371" t="s">
        <v>3248</v>
      </c>
      <c r="F1099" s="360">
        <v>0</v>
      </c>
      <c r="G1099" s="360">
        <v>0</v>
      </c>
      <c r="H1099" s="360">
        <v>0</v>
      </c>
      <c r="I1099" s="360">
        <v>1</v>
      </c>
      <c r="J1099" s="360">
        <v>1</v>
      </c>
      <c r="K1099" s="360">
        <v>0</v>
      </c>
      <c r="L1099" s="360">
        <v>0</v>
      </c>
    </row>
    <row r="1100" spans="2:12" x14ac:dyDescent="0.25">
      <c r="B1100" s="371" t="s">
        <v>220</v>
      </c>
      <c r="C1100" s="371" t="s">
        <v>2193</v>
      </c>
      <c r="D1100" s="371" t="s">
        <v>434</v>
      </c>
      <c r="E1100" s="371" t="s">
        <v>2949</v>
      </c>
      <c r="F1100" s="360">
        <v>0</v>
      </c>
      <c r="G1100" s="360">
        <v>0</v>
      </c>
      <c r="H1100" s="360">
        <v>0</v>
      </c>
      <c r="I1100" s="360">
        <v>2</v>
      </c>
      <c r="J1100" s="360">
        <v>1</v>
      </c>
      <c r="K1100" s="360">
        <v>1</v>
      </c>
      <c r="L1100" s="360">
        <v>0</v>
      </c>
    </row>
    <row r="1101" spans="2:12" x14ac:dyDescent="0.25">
      <c r="B1101" s="371" t="s">
        <v>220</v>
      </c>
      <c r="C1101" s="371" t="s">
        <v>2193</v>
      </c>
      <c r="D1101" s="371" t="s">
        <v>434</v>
      </c>
      <c r="E1101" s="371" t="s">
        <v>3651</v>
      </c>
      <c r="F1101" s="360">
        <v>3</v>
      </c>
      <c r="G1101" s="360">
        <v>0</v>
      </c>
      <c r="H1101" s="360">
        <v>3</v>
      </c>
      <c r="I1101" s="360">
        <v>1</v>
      </c>
      <c r="J1101" s="360">
        <v>0</v>
      </c>
      <c r="K1101" s="360">
        <v>1</v>
      </c>
      <c r="L1101" s="360">
        <v>0</v>
      </c>
    </row>
    <row r="1102" spans="2:12" x14ac:dyDescent="0.25">
      <c r="B1102" s="371" t="s">
        <v>220</v>
      </c>
      <c r="C1102" s="371" t="s">
        <v>2193</v>
      </c>
      <c r="D1102" s="371" t="s">
        <v>434</v>
      </c>
      <c r="E1102" s="371" t="s">
        <v>3791</v>
      </c>
      <c r="F1102" s="360">
        <v>2</v>
      </c>
      <c r="G1102" s="360">
        <v>0</v>
      </c>
      <c r="H1102" s="360">
        <v>2</v>
      </c>
      <c r="I1102" s="360">
        <v>0</v>
      </c>
      <c r="J1102" s="360">
        <v>0</v>
      </c>
      <c r="K1102" s="360">
        <v>0</v>
      </c>
      <c r="L1102" s="360">
        <v>0</v>
      </c>
    </row>
    <row r="1103" spans="2:12" x14ac:dyDescent="0.25">
      <c r="B1103" s="371" t="s">
        <v>220</v>
      </c>
      <c r="C1103" s="371" t="s">
        <v>2193</v>
      </c>
      <c r="D1103" s="371" t="s">
        <v>434</v>
      </c>
      <c r="E1103" s="371" t="s">
        <v>3169</v>
      </c>
      <c r="F1103" s="360">
        <v>0</v>
      </c>
      <c r="G1103" s="360">
        <v>0</v>
      </c>
      <c r="H1103" s="360">
        <v>0</v>
      </c>
      <c r="I1103" s="360">
        <v>1</v>
      </c>
      <c r="J1103" s="360">
        <v>1</v>
      </c>
      <c r="K1103" s="360">
        <v>0</v>
      </c>
      <c r="L1103" s="360">
        <v>0</v>
      </c>
    </row>
    <row r="1104" spans="2:12" x14ac:dyDescent="0.25">
      <c r="B1104" s="371" t="s">
        <v>220</v>
      </c>
      <c r="C1104" s="371" t="s">
        <v>2193</v>
      </c>
      <c r="D1104" s="371" t="s">
        <v>434</v>
      </c>
      <c r="E1104" s="371" t="s">
        <v>4045</v>
      </c>
      <c r="F1104" s="360">
        <v>3</v>
      </c>
      <c r="G1104" s="360">
        <v>1</v>
      </c>
      <c r="H1104" s="360">
        <v>2</v>
      </c>
      <c r="I1104" s="360">
        <v>0</v>
      </c>
      <c r="J1104" s="360">
        <v>0</v>
      </c>
      <c r="K1104" s="360">
        <v>0</v>
      </c>
      <c r="L1104" s="360">
        <v>0</v>
      </c>
    </row>
    <row r="1105" spans="2:12" x14ac:dyDescent="0.25">
      <c r="B1105" s="371" t="s">
        <v>220</v>
      </c>
      <c r="C1105" s="371" t="s">
        <v>2193</v>
      </c>
      <c r="D1105" s="371" t="s">
        <v>434</v>
      </c>
      <c r="E1105" s="371" t="s">
        <v>3389</v>
      </c>
      <c r="F1105" s="360">
        <v>0</v>
      </c>
      <c r="G1105" s="360">
        <v>0</v>
      </c>
      <c r="H1105" s="360">
        <v>0</v>
      </c>
      <c r="I1105" s="360">
        <v>1</v>
      </c>
      <c r="J1105" s="360">
        <v>1</v>
      </c>
      <c r="K1105" s="360">
        <v>0</v>
      </c>
      <c r="L1105" s="360">
        <v>0</v>
      </c>
    </row>
    <row r="1106" spans="2:12" x14ac:dyDescent="0.25">
      <c r="B1106" s="371" t="s">
        <v>220</v>
      </c>
      <c r="C1106" s="371" t="s">
        <v>2193</v>
      </c>
      <c r="D1106" s="371" t="s">
        <v>434</v>
      </c>
      <c r="E1106" s="371" t="s">
        <v>1966</v>
      </c>
      <c r="F1106" s="360">
        <v>2</v>
      </c>
      <c r="G1106" s="360">
        <v>1</v>
      </c>
      <c r="H1106" s="360">
        <v>1</v>
      </c>
      <c r="I1106" s="360">
        <v>0</v>
      </c>
      <c r="J1106" s="360">
        <v>0</v>
      </c>
      <c r="K1106" s="360">
        <v>0</v>
      </c>
      <c r="L1106" s="360">
        <v>0</v>
      </c>
    </row>
    <row r="1107" spans="2:12" x14ac:dyDescent="0.25">
      <c r="B1107" s="371" t="s">
        <v>220</v>
      </c>
      <c r="C1107" s="371" t="s">
        <v>2193</v>
      </c>
      <c r="D1107" s="371" t="s">
        <v>434</v>
      </c>
      <c r="E1107" s="371" t="s">
        <v>4046</v>
      </c>
      <c r="F1107" s="360">
        <v>6</v>
      </c>
      <c r="G1107" s="360">
        <v>3</v>
      </c>
      <c r="H1107" s="360">
        <v>3</v>
      </c>
      <c r="I1107" s="360">
        <v>2</v>
      </c>
      <c r="J1107" s="360">
        <v>0</v>
      </c>
      <c r="K1107" s="360">
        <v>2</v>
      </c>
      <c r="L1107" s="360">
        <v>0</v>
      </c>
    </row>
    <row r="1108" spans="2:12" x14ac:dyDescent="0.25">
      <c r="B1108" s="371" t="s">
        <v>220</v>
      </c>
      <c r="C1108" s="371" t="s">
        <v>2193</v>
      </c>
      <c r="D1108" s="371" t="s">
        <v>434</v>
      </c>
      <c r="E1108" s="371" t="s">
        <v>4047</v>
      </c>
      <c r="F1108" s="360">
        <v>2</v>
      </c>
      <c r="G1108" s="360">
        <v>1</v>
      </c>
      <c r="H1108" s="360">
        <v>1</v>
      </c>
      <c r="I1108" s="360">
        <v>1</v>
      </c>
      <c r="J1108" s="360">
        <v>1</v>
      </c>
      <c r="K1108" s="360">
        <v>0</v>
      </c>
      <c r="L1108" s="360">
        <v>0</v>
      </c>
    </row>
    <row r="1109" spans="2:12" x14ac:dyDescent="0.25">
      <c r="B1109" s="371" t="s">
        <v>220</v>
      </c>
      <c r="C1109" s="371" t="s">
        <v>2193</v>
      </c>
      <c r="D1109" s="371" t="s">
        <v>434</v>
      </c>
      <c r="E1109" s="371" t="s">
        <v>3794</v>
      </c>
      <c r="F1109" s="360">
        <v>1</v>
      </c>
      <c r="G1109" s="360">
        <v>0</v>
      </c>
      <c r="H1109" s="360">
        <v>1</v>
      </c>
      <c r="I1109" s="360">
        <v>0</v>
      </c>
      <c r="J1109" s="360">
        <v>0</v>
      </c>
      <c r="K1109" s="360">
        <v>0</v>
      </c>
      <c r="L1109" s="360">
        <v>0</v>
      </c>
    </row>
    <row r="1110" spans="2:12" x14ac:dyDescent="0.25">
      <c r="B1110" s="371" t="s">
        <v>220</v>
      </c>
      <c r="C1110" s="371" t="s">
        <v>2193</v>
      </c>
      <c r="D1110" s="371" t="s">
        <v>434</v>
      </c>
      <c r="E1110" s="371" t="s">
        <v>1748</v>
      </c>
      <c r="F1110" s="360">
        <v>522</v>
      </c>
      <c r="G1110" s="360">
        <v>279</v>
      </c>
      <c r="H1110" s="360">
        <v>243</v>
      </c>
      <c r="I1110" s="360">
        <v>586</v>
      </c>
      <c r="J1110" s="360">
        <v>314</v>
      </c>
      <c r="K1110" s="360">
        <v>272</v>
      </c>
      <c r="L1110" s="360">
        <v>0</v>
      </c>
    </row>
    <row r="1111" spans="2:12" x14ac:dyDescent="0.25">
      <c r="B1111" s="371" t="s">
        <v>220</v>
      </c>
      <c r="C1111" s="371" t="s">
        <v>2193</v>
      </c>
      <c r="D1111" s="371" t="s">
        <v>434</v>
      </c>
      <c r="E1111" s="371" t="s">
        <v>3547</v>
      </c>
      <c r="F1111" s="360">
        <v>0</v>
      </c>
      <c r="G1111" s="360">
        <v>0</v>
      </c>
      <c r="H1111" s="360">
        <v>0</v>
      </c>
      <c r="I1111" s="360">
        <v>1</v>
      </c>
      <c r="J1111" s="360">
        <v>1</v>
      </c>
      <c r="K1111" s="360">
        <v>0</v>
      </c>
      <c r="L1111" s="360">
        <v>0</v>
      </c>
    </row>
    <row r="1112" spans="2:12" x14ac:dyDescent="0.25">
      <c r="B1112" s="371" t="s">
        <v>220</v>
      </c>
      <c r="C1112" s="371" t="s">
        <v>2193</v>
      </c>
      <c r="D1112" s="371" t="s">
        <v>434</v>
      </c>
      <c r="E1112" s="371" t="s">
        <v>1967</v>
      </c>
      <c r="F1112" s="360">
        <v>2</v>
      </c>
      <c r="G1112" s="360">
        <v>0</v>
      </c>
      <c r="H1112" s="360">
        <v>2</v>
      </c>
      <c r="I1112" s="360">
        <v>2</v>
      </c>
      <c r="J1112" s="360">
        <v>2</v>
      </c>
      <c r="K1112" s="360">
        <v>0</v>
      </c>
      <c r="L1112" s="360">
        <v>0</v>
      </c>
    </row>
    <row r="1113" spans="2:12" x14ac:dyDescent="0.25">
      <c r="B1113" s="371" t="s">
        <v>220</v>
      </c>
      <c r="C1113" s="371" t="s">
        <v>2193</v>
      </c>
      <c r="D1113" s="371" t="s">
        <v>434</v>
      </c>
      <c r="E1113" s="371" t="s">
        <v>3548</v>
      </c>
      <c r="F1113" s="360">
        <v>1</v>
      </c>
      <c r="G1113" s="360">
        <v>0</v>
      </c>
      <c r="H1113" s="360">
        <v>1</v>
      </c>
      <c r="I1113" s="360">
        <v>0</v>
      </c>
      <c r="J1113" s="360">
        <v>0</v>
      </c>
      <c r="K1113" s="360">
        <v>0</v>
      </c>
      <c r="L1113" s="360">
        <v>0</v>
      </c>
    </row>
    <row r="1114" spans="2:12" x14ac:dyDescent="0.25">
      <c r="B1114" s="371" t="s">
        <v>220</v>
      </c>
      <c r="C1114" s="371" t="s">
        <v>2193</v>
      </c>
      <c r="D1114" s="371" t="s">
        <v>434</v>
      </c>
      <c r="E1114" s="371" t="s">
        <v>2950</v>
      </c>
      <c r="F1114" s="360">
        <v>2</v>
      </c>
      <c r="G1114" s="360">
        <v>2</v>
      </c>
      <c r="H1114" s="360">
        <v>0</v>
      </c>
      <c r="I1114" s="360">
        <v>0</v>
      </c>
      <c r="J1114" s="360">
        <v>0</v>
      </c>
      <c r="K1114" s="360">
        <v>0</v>
      </c>
      <c r="L1114" s="360">
        <v>0</v>
      </c>
    </row>
    <row r="1115" spans="2:12" x14ac:dyDescent="0.25">
      <c r="B1115" s="371" t="s">
        <v>220</v>
      </c>
      <c r="C1115" s="371" t="s">
        <v>2193</v>
      </c>
      <c r="D1115" s="371" t="s">
        <v>434</v>
      </c>
      <c r="E1115" s="371" t="s">
        <v>4048</v>
      </c>
      <c r="F1115" s="360">
        <v>0</v>
      </c>
      <c r="G1115" s="360">
        <v>0</v>
      </c>
      <c r="H1115" s="360">
        <v>0</v>
      </c>
      <c r="I1115" s="360">
        <v>2</v>
      </c>
      <c r="J1115" s="360">
        <v>0</v>
      </c>
      <c r="K1115" s="360">
        <v>2</v>
      </c>
      <c r="L1115" s="360">
        <v>0</v>
      </c>
    </row>
    <row r="1116" spans="2:12" x14ac:dyDescent="0.25">
      <c r="B1116" s="371" t="s">
        <v>220</v>
      </c>
      <c r="C1116" s="371" t="s">
        <v>2193</v>
      </c>
      <c r="D1116" s="371" t="s">
        <v>434</v>
      </c>
      <c r="E1116" s="371" t="s">
        <v>2691</v>
      </c>
      <c r="F1116" s="360">
        <v>17</v>
      </c>
      <c r="G1116" s="360">
        <v>8</v>
      </c>
      <c r="H1116" s="360">
        <v>9</v>
      </c>
      <c r="I1116" s="360">
        <v>0</v>
      </c>
      <c r="J1116" s="360">
        <v>0</v>
      </c>
      <c r="K1116" s="360">
        <v>0</v>
      </c>
      <c r="L1116" s="360">
        <v>0</v>
      </c>
    </row>
    <row r="1117" spans="2:12" x14ac:dyDescent="0.25">
      <c r="B1117" s="371" t="s">
        <v>220</v>
      </c>
      <c r="C1117" s="371" t="s">
        <v>2193</v>
      </c>
      <c r="D1117" s="371" t="s">
        <v>434</v>
      </c>
      <c r="E1117" s="371" t="s">
        <v>1749</v>
      </c>
      <c r="F1117" s="360">
        <v>5</v>
      </c>
      <c r="G1117" s="360">
        <v>2</v>
      </c>
      <c r="H1117" s="360">
        <v>3</v>
      </c>
      <c r="I1117" s="360">
        <v>1</v>
      </c>
      <c r="J1117" s="360">
        <v>1</v>
      </c>
      <c r="K1117" s="360">
        <v>0</v>
      </c>
      <c r="L1117" s="360">
        <v>0</v>
      </c>
    </row>
    <row r="1118" spans="2:12" x14ac:dyDescent="0.25">
      <c r="B1118" s="371" t="s">
        <v>220</v>
      </c>
      <c r="C1118" s="371" t="s">
        <v>2193</v>
      </c>
      <c r="D1118" s="371" t="s">
        <v>434</v>
      </c>
      <c r="E1118" s="371" t="s">
        <v>2676</v>
      </c>
      <c r="F1118" s="360">
        <v>2</v>
      </c>
      <c r="G1118" s="360">
        <v>0</v>
      </c>
      <c r="H1118" s="360">
        <v>2</v>
      </c>
      <c r="I1118" s="360">
        <v>0</v>
      </c>
      <c r="J1118" s="360">
        <v>0</v>
      </c>
      <c r="K1118" s="360">
        <v>0</v>
      </c>
      <c r="L1118" s="360">
        <v>0</v>
      </c>
    </row>
    <row r="1119" spans="2:12" x14ac:dyDescent="0.25">
      <c r="B1119" s="371" t="s">
        <v>220</v>
      </c>
      <c r="C1119" s="371" t="s">
        <v>2193</v>
      </c>
      <c r="D1119" s="371" t="s">
        <v>434</v>
      </c>
      <c r="E1119" s="371" t="s">
        <v>3652</v>
      </c>
      <c r="F1119" s="360">
        <v>2</v>
      </c>
      <c r="G1119" s="360">
        <v>2</v>
      </c>
      <c r="H1119" s="360">
        <v>0</v>
      </c>
      <c r="I1119" s="360">
        <v>1</v>
      </c>
      <c r="J1119" s="360">
        <v>0</v>
      </c>
      <c r="K1119" s="360">
        <v>1</v>
      </c>
      <c r="L1119" s="360">
        <v>0</v>
      </c>
    </row>
    <row r="1120" spans="2:12" x14ac:dyDescent="0.25">
      <c r="B1120" s="371" t="s">
        <v>220</v>
      </c>
      <c r="C1120" s="371" t="s">
        <v>2193</v>
      </c>
      <c r="D1120" s="371" t="s">
        <v>434</v>
      </c>
      <c r="E1120" s="371" t="s">
        <v>2952</v>
      </c>
      <c r="F1120" s="360">
        <v>3</v>
      </c>
      <c r="G1120" s="360">
        <v>1</v>
      </c>
      <c r="H1120" s="360">
        <v>2</v>
      </c>
      <c r="I1120" s="360">
        <v>1</v>
      </c>
      <c r="J1120" s="360">
        <v>1</v>
      </c>
      <c r="K1120" s="360">
        <v>0</v>
      </c>
      <c r="L1120" s="360">
        <v>0</v>
      </c>
    </row>
    <row r="1121" spans="2:12" x14ac:dyDescent="0.25">
      <c r="B1121" s="371" t="s">
        <v>220</v>
      </c>
      <c r="C1121" s="371" t="s">
        <v>2193</v>
      </c>
      <c r="D1121" s="371" t="s">
        <v>434</v>
      </c>
      <c r="E1121" s="371" t="s">
        <v>3653</v>
      </c>
      <c r="F1121" s="360">
        <v>4</v>
      </c>
      <c r="G1121" s="360">
        <v>3</v>
      </c>
      <c r="H1121" s="360">
        <v>1</v>
      </c>
      <c r="I1121" s="360">
        <v>3</v>
      </c>
      <c r="J1121" s="360">
        <v>0</v>
      </c>
      <c r="K1121" s="360">
        <v>3</v>
      </c>
      <c r="L1121" s="360">
        <v>0</v>
      </c>
    </row>
    <row r="1122" spans="2:12" x14ac:dyDescent="0.25">
      <c r="B1122" s="371" t="s">
        <v>220</v>
      </c>
      <c r="C1122" s="371" t="s">
        <v>2193</v>
      </c>
      <c r="D1122" s="371" t="s">
        <v>434</v>
      </c>
      <c r="E1122" s="371" t="s">
        <v>3654</v>
      </c>
      <c r="F1122" s="360">
        <v>2</v>
      </c>
      <c r="G1122" s="360">
        <v>1</v>
      </c>
      <c r="H1122" s="360">
        <v>1</v>
      </c>
      <c r="I1122" s="360">
        <v>1</v>
      </c>
      <c r="J1122" s="360">
        <v>1</v>
      </c>
      <c r="K1122" s="360">
        <v>0</v>
      </c>
      <c r="L1122" s="360">
        <v>0</v>
      </c>
    </row>
    <row r="1123" spans="2:12" x14ac:dyDescent="0.25">
      <c r="B1123" s="371" t="s">
        <v>220</v>
      </c>
      <c r="C1123" s="371" t="s">
        <v>2193</v>
      </c>
      <c r="D1123" s="371" t="s">
        <v>434</v>
      </c>
      <c r="E1123" s="371" t="s">
        <v>3390</v>
      </c>
      <c r="F1123" s="360">
        <v>0</v>
      </c>
      <c r="G1123" s="360">
        <v>0</v>
      </c>
      <c r="H1123" s="360">
        <v>0</v>
      </c>
      <c r="I1123" s="360">
        <v>1</v>
      </c>
      <c r="J1123" s="360">
        <v>0</v>
      </c>
      <c r="K1123" s="360">
        <v>1</v>
      </c>
      <c r="L1123" s="360">
        <v>0</v>
      </c>
    </row>
    <row r="1124" spans="2:12" x14ac:dyDescent="0.25">
      <c r="B1124" s="371" t="s">
        <v>220</v>
      </c>
      <c r="C1124" s="371" t="s">
        <v>2193</v>
      </c>
      <c r="D1124" s="371" t="s">
        <v>434</v>
      </c>
      <c r="E1124" s="371" t="s">
        <v>1750</v>
      </c>
      <c r="F1124" s="360">
        <v>45</v>
      </c>
      <c r="G1124" s="360">
        <v>24</v>
      </c>
      <c r="H1124" s="360">
        <v>21</v>
      </c>
      <c r="I1124" s="360">
        <v>7</v>
      </c>
      <c r="J1124" s="360">
        <v>3</v>
      </c>
      <c r="K1124" s="360">
        <v>4</v>
      </c>
      <c r="L1124" s="360">
        <v>0</v>
      </c>
    </row>
    <row r="1125" spans="2:12" x14ac:dyDescent="0.25">
      <c r="B1125" s="371" t="s">
        <v>220</v>
      </c>
      <c r="C1125" s="371" t="s">
        <v>2193</v>
      </c>
      <c r="D1125" s="371" t="s">
        <v>434</v>
      </c>
      <c r="E1125" s="371" t="s">
        <v>2739</v>
      </c>
      <c r="F1125" s="360">
        <v>0</v>
      </c>
      <c r="G1125" s="360">
        <v>0</v>
      </c>
      <c r="H1125" s="360">
        <v>0</v>
      </c>
      <c r="I1125" s="360">
        <v>1</v>
      </c>
      <c r="J1125" s="360">
        <v>1</v>
      </c>
      <c r="K1125" s="360">
        <v>0</v>
      </c>
      <c r="L1125" s="360">
        <v>0</v>
      </c>
    </row>
    <row r="1126" spans="2:12" x14ac:dyDescent="0.25">
      <c r="B1126" s="371" t="s">
        <v>220</v>
      </c>
      <c r="C1126" s="371" t="s">
        <v>2193</v>
      </c>
      <c r="D1126" s="371" t="s">
        <v>434</v>
      </c>
      <c r="E1126" s="371" t="s">
        <v>3250</v>
      </c>
      <c r="F1126" s="360">
        <v>0</v>
      </c>
      <c r="G1126" s="360">
        <v>0</v>
      </c>
      <c r="H1126" s="360">
        <v>0</v>
      </c>
      <c r="I1126" s="360">
        <v>1</v>
      </c>
      <c r="J1126" s="360">
        <v>0</v>
      </c>
      <c r="K1126" s="360">
        <v>1</v>
      </c>
      <c r="L1126" s="360">
        <v>0</v>
      </c>
    </row>
    <row r="1127" spans="2:12" x14ac:dyDescent="0.25">
      <c r="B1127" s="371" t="s">
        <v>220</v>
      </c>
      <c r="C1127" s="371" t="s">
        <v>2193</v>
      </c>
      <c r="D1127" s="371" t="s">
        <v>434</v>
      </c>
      <c r="E1127" s="371" t="s">
        <v>3797</v>
      </c>
      <c r="F1127" s="360">
        <v>3</v>
      </c>
      <c r="G1127" s="360">
        <v>3</v>
      </c>
      <c r="H1127" s="360">
        <v>0</v>
      </c>
      <c r="I1127" s="360">
        <v>0</v>
      </c>
      <c r="J1127" s="360">
        <v>0</v>
      </c>
      <c r="K1127" s="360">
        <v>0</v>
      </c>
      <c r="L1127" s="360">
        <v>0</v>
      </c>
    </row>
    <row r="1128" spans="2:12" x14ac:dyDescent="0.25">
      <c r="B1128" s="371" t="s">
        <v>220</v>
      </c>
      <c r="C1128" s="371" t="s">
        <v>2193</v>
      </c>
      <c r="D1128" s="371" t="s">
        <v>434</v>
      </c>
      <c r="E1128" s="371" t="s">
        <v>1968</v>
      </c>
      <c r="F1128" s="360">
        <v>9</v>
      </c>
      <c r="G1128" s="360">
        <v>4</v>
      </c>
      <c r="H1128" s="360">
        <v>5</v>
      </c>
      <c r="I1128" s="360">
        <v>0</v>
      </c>
      <c r="J1128" s="360">
        <v>0</v>
      </c>
      <c r="K1128" s="360">
        <v>0</v>
      </c>
      <c r="L1128" s="360">
        <v>0</v>
      </c>
    </row>
    <row r="1129" spans="2:12" x14ac:dyDescent="0.25">
      <c r="B1129" s="371" t="s">
        <v>220</v>
      </c>
      <c r="C1129" s="371" t="s">
        <v>2193</v>
      </c>
      <c r="D1129" s="371" t="s">
        <v>434</v>
      </c>
      <c r="E1129" s="371" t="s">
        <v>3798</v>
      </c>
      <c r="F1129" s="360">
        <v>3</v>
      </c>
      <c r="G1129" s="360">
        <v>1</v>
      </c>
      <c r="H1129" s="360">
        <v>2</v>
      </c>
      <c r="I1129" s="360">
        <v>1</v>
      </c>
      <c r="J1129" s="360">
        <v>0</v>
      </c>
      <c r="K1129" s="360">
        <v>1</v>
      </c>
      <c r="L1129" s="360">
        <v>0</v>
      </c>
    </row>
    <row r="1130" spans="2:12" x14ac:dyDescent="0.25">
      <c r="B1130" s="371" t="s">
        <v>220</v>
      </c>
      <c r="C1130" s="371" t="s">
        <v>2193</v>
      </c>
      <c r="D1130" s="371" t="s">
        <v>434</v>
      </c>
      <c r="E1130" s="371" t="s">
        <v>2740</v>
      </c>
      <c r="F1130" s="360">
        <v>1</v>
      </c>
      <c r="G1130" s="360">
        <v>1</v>
      </c>
      <c r="H1130" s="360">
        <v>0</v>
      </c>
      <c r="I1130" s="360">
        <v>1</v>
      </c>
      <c r="J1130" s="360">
        <v>1</v>
      </c>
      <c r="K1130" s="360">
        <v>0</v>
      </c>
      <c r="L1130" s="360">
        <v>0</v>
      </c>
    </row>
    <row r="1131" spans="2:12" x14ac:dyDescent="0.25">
      <c r="B1131" s="371" t="s">
        <v>220</v>
      </c>
      <c r="C1131" s="371" t="s">
        <v>2193</v>
      </c>
      <c r="D1131" s="371" t="s">
        <v>434</v>
      </c>
      <c r="E1131" s="371" t="s">
        <v>2953</v>
      </c>
      <c r="F1131" s="360">
        <v>1</v>
      </c>
      <c r="G1131" s="360">
        <v>1</v>
      </c>
      <c r="H1131" s="360">
        <v>0</v>
      </c>
      <c r="I1131" s="360">
        <v>1</v>
      </c>
      <c r="J1131" s="360">
        <v>1</v>
      </c>
      <c r="K1131" s="360">
        <v>0</v>
      </c>
      <c r="L1131" s="360">
        <v>0</v>
      </c>
    </row>
    <row r="1132" spans="2:12" x14ac:dyDescent="0.25">
      <c r="B1132" s="371" t="s">
        <v>220</v>
      </c>
      <c r="C1132" s="371" t="s">
        <v>2193</v>
      </c>
      <c r="D1132" s="371" t="s">
        <v>434</v>
      </c>
      <c r="E1132" s="371" t="s">
        <v>2692</v>
      </c>
      <c r="F1132" s="360">
        <v>0</v>
      </c>
      <c r="G1132" s="360">
        <v>0</v>
      </c>
      <c r="H1132" s="360">
        <v>0</v>
      </c>
      <c r="I1132" s="360">
        <v>1</v>
      </c>
      <c r="J1132" s="360">
        <v>1</v>
      </c>
      <c r="K1132" s="360">
        <v>0</v>
      </c>
      <c r="L1132" s="360">
        <v>0</v>
      </c>
    </row>
    <row r="1133" spans="2:12" x14ac:dyDescent="0.25">
      <c r="B1133" s="371" t="s">
        <v>220</v>
      </c>
      <c r="C1133" s="371" t="s">
        <v>2193</v>
      </c>
      <c r="D1133" s="371" t="s">
        <v>434</v>
      </c>
      <c r="E1133" s="371" t="s">
        <v>3549</v>
      </c>
      <c r="F1133" s="360">
        <v>0</v>
      </c>
      <c r="G1133" s="360">
        <v>0</v>
      </c>
      <c r="H1133" s="360">
        <v>0</v>
      </c>
      <c r="I1133" s="360">
        <v>3</v>
      </c>
      <c r="J1133" s="360">
        <v>1</v>
      </c>
      <c r="K1133" s="360">
        <v>2</v>
      </c>
      <c r="L1133" s="360">
        <v>0</v>
      </c>
    </row>
    <row r="1134" spans="2:12" x14ac:dyDescent="0.25">
      <c r="B1134" s="371" t="s">
        <v>220</v>
      </c>
      <c r="C1134" s="371" t="s">
        <v>2193</v>
      </c>
      <c r="D1134" s="371" t="s">
        <v>434</v>
      </c>
      <c r="E1134" s="371" t="s">
        <v>3251</v>
      </c>
      <c r="F1134" s="360">
        <v>2</v>
      </c>
      <c r="G1134" s="360">
        <v>1</v>
      </c>
      <c r="H1134" s="360">
        <v>1</v>
      </c>
      <c r="I1134" s="360">
        <v>0</v>
      </c>
      <c r="J1134" s="360">
        <v>0</v>
      </c>
      <c r="K1134" s="360">
        <v>0</v>
      </c>
      <c r="L1134" s="360">
        <v>0</v>
      </c>
    </row>
    <row r="1135" spans="2:12" x14ac:dyDescent="0.25">
      <c r="B1135" s="371" t="s">
        <v>220</v>
      </c>
      <c r="C1135" s="371" t="s">
        <v>2193</v>
      </c>
      <c r="D1135" s="371" t="s">
        <v>434</v>
      </c>
      <c r="E1135" s="371" t="s">
        <v>3550</v>
      </c>
      <c r="F1135" s="360">
        <v>2</v>
      </c>
      <c r="G1135" s="360">
        <v>1</v>
      </c>
      <c r="H1135" s="360">
        <v>1</v>
      </c>
      <c r="I1135" s="360">
        <v>1</v>
      </c>
      <c r="J1135" s="360">
        <v>1</v>
      </c>
      <c r="K1135" s="360">
        <v>0</v>
      </c>
      <c r="L1135" s="360">
        <v>0</v>
      </c>
    </row>
    <row r="1136" spans="2:12" x14ac:dyDescent="0.25">
      <c r="B1136" s="371" t="s">
        <v>220</v>
      </c>
      <c r="C1136" s="371" t="s">
        <v>2193</v>
      </c>
      <c r="D1136" s="371" t="s">
        <v>434</v>
      </c>
      <c r="E1136" s="371" t="s">
        <v>2741</v>
      </c>
      <c r="F1136" s="360">
        <v>0</v>
      </c>
      <c r="G1136" s="360">
        <v>0</v>
      </c>
      <c r="H1136" s="360">
        <v>0</v>
      </c>
      <c r="I1136" s="360">
        <v>2</v>
      </c>
      <c r="J1136" s="360">
        <v>2</v>
      </c>
      <c r="K1136" s="360">
        <v>0</v>
      </c>
      <c r="L1136" s="360">
        <v>0</v>
      </c>
    </row>
    <row r="1137" spans="2:12" x14ac:dyDescent="0.25">
      <c r="B1137" s="371" t="s">
        <v>220</v>
      </c>
      <c r="C1137" s="371" t="s">
        <v>2193</v>
      </c>
      <c r="D1137" s="371" t="s">
        <v>434</v>
      </c>
      <c r="E1137" s="371" t="s">
        <v>3799</v>
      </c>
      <c r="F1137" s="360">
        <v>0</v>
      </c>
      <c r="G1137" s="360">
        <v>0</v>
      </c>
      <c r="H1137" s="360">
        <v>0</v>
      </c>
      <c r="I1137" s="360">
        <v>1</v>
      </c>
      <c r="J1137" s="360">
        <v>1</v>
      </c>
      <c r="K1137" s="360">
        <v>0</v>
      </c>
      <c r="L1137" s="360">
        <v>0</v>
      </c>
    </row>
    <row r="1138" spans="2:12" x14ac:dyDescent="0.25">
      <c r="B1138" s="371" t="s">
        <v>220</v>
      </c>
      <c r="C1138" s="371" t="s">
        <v>2193</v>
      </c>
      <c r="D1138" s="371" t="s">
        <v>434</v>
      </c>
      <c r="E1138" s="371" t="s">
        <v>3800</v>
      </c>
      <c r="F1138" s="360">
        <v>3</v>
      </c>
      <c r="G1138" s="360">
        <v>1</v>
      </c>
      <c r="H1138" s="360">
        <v>2</v>
      </c>
      <c r="I1138" s="360">
        <v>1</v>
      </c>
      <c r="J1138" s="360">
        <v>0</v>
      </c>
      <c r="K1138" s="360">
        <v>1</v>
      </c>
      <c r="L1138" s="360">
        <v>0</v>
      </c>
    </row>
    <row r="1139" spans="2:12" x14ac:dyDescent="0.25">
      <c r="B1139" s="371" t="s">
        <v>220</v>
      </c>
      <c r="C1139" s="371" t="s">
        <v>2193</v>
      </c>
      <c r="D1139" s="371" t="s">
        <v>434</v>
      </c>
      <c r="E1139" s="371" t="s">
        <v>1969</v>
      </c>
      <c r="F1139" s="360">
        <v>5</v>
      </c>
      <c r="G1139" s="360">
        <v>4</v>
      </c>
      <c r="H1139" s="360">
        <v>1</v>
      </c>
      <c r="I1139" s="360">
        <v>1</v>
      </c>
      <c r="J1139" s="360">
        <v>0</v>
      </c>
      <c r="K1139" s="360">
        <v>1</v>
      </c>
      <c r="L1139" s="360">
        <v>0</v>
      </c>
    </row>
    <row r="1140" spans="2:12" x14ac:dyDescent="0.25">
      <c r="B1140" s="371" t="s">
        <v>220</v>
      </c>
      <c r="C1140" s="371" t="s">
        <v>2193</v>
      </c>
      <c r="D1140" s="371" t="s">
        <v>434</v>
      </c>
      <c r="E1140" s="371" t="s">
        <v>2391</v>
      </c>
      <c r="F1140" s="360">
        <v>1</v>
      </c>
      <c r="G1140" s="360">
        <v>1</v>
      </c>
      <c r="H1140" s="360">
        <v>0</v>
      </c>
      <c r="I1140" s="360">
        <v>1</v>
      </c>
      <c r="J1140" s="360">
        <v>1</v>
      </c>
      <c r="K1140" s="360">
        <v>0</v>
      </c>
      <c r="L1140" s="360">
        <v>0</v>
      </c>
    </row>
    <row r="1141" spans="2:12" x14ac:dyDescent="0.25">
      <c r="B1141" s="371" t="s">
        <v>220</v>
      </c>
      <c r="C1141" s="371" t="s">
        <v>2193</v>
      </c>
      <c r="D1141" s="371" t="s">
        <v>434</v>
      </c>
      <c r="E1141" s="371" t="s">
        <v>1970</v>
      </c>
      <c r="F1141" s="360">
        <v>6</v>
      </c>
      <c r="G1141" s="360">
        <v>4</v>
      </c>
      <c r="H1141" s="360">
        <v>2</v>
      </c>
      <c r="I1141" s="360">
        <v>0</v>
      </c>
      <c r="J1141" s="360">
        <v>0</v>
      </c>
      <c r="K1141" s="360">
        <v>0</v>
      </c>
      <c r="L1141" s="360">
        <v>0</v>
      </c>
    </row>
    <row r="1142" spans="2:12" x14ac:dyDescent="0.25">
      <c r="B1142" s="371" t="s">
        <v>220</v>
      </c>
      <c r="C1142" s="371" t="s">
        <v>2193</v>
      </c>
      <c r="D1142" s="371" t="s">
        <v>434</v>
      </c>
      <c r="E1142" s="371" t="s">
        <v>2323</v>
      </c>
      <c r="F1142" s="360">
        <v>0</v>
      </c>
      <c r="G1142" s="360">
        <v>0</v>
      </c>
      <c r="H1142" s="360">
        <v>0</v>
      </c>
      <c r="I1142" s="360">
        <v>2</v>
      </c>
      <c r="J1142" s="360">
        <v>1</v>
      </c>
      <c r="K1142" s="360">
        <v>1</v>
      </c>
      <c r="L1142" s="360">
        <v>0</v>
      </c>
    </row>
    <row r="1143" spans="2:12" x14ac:dyDescent="0.25">
      <c r="B1143" s="371" t="s">
        <v>220</v>
      </c>
      <c r="C1143" s="371" t="s">
        <v>2193</v>
      </c>
      <c r="D1143" s="371" t="s">
        <v>434</v>
      </c>
      <c r="E1143" s="371" t="s">
        <v>1751</v>
      </c>
      <c r="F1143" s="360">
        <v>1</v>
      </c>
      <c r="G1143" s="360">
        <v>0</v>
      </c>
      <c r="H1143" s="360">
        <v>1</v>
      </c>
      <c r="I1143" s="360">
        <v>5</v>
      </c>
      <c r="J1143" s="360">
        <v>3</v>
      </c>
      <c r="K1143" s="360">
        <v>2</v>
      </c>
      <c r="L1143" s="360">
        <v>0</v>
      </c>
    </row>
    <row r="1144" spans="2:12" x14ac:dyDescent="0.25">
      <c r="B1144" s="371" t="s">
        <v>220</v>
      </c>
      <c r="C1144" s="371" t="s">
        <v>2193</v>
      </c>
      <c r="D1144" s="371" t="s">
        <v>434</v>
      </c>
      <c r="E1144" s="371" t="s">
        <v>1752</v>
      </c>
      <c r="F1144" s="360">
        <v>14</v>
      </c>
      <c r="G1144" s="360">
        <v>6</v>
      </c>
      <c r="H1144" s="360">
        <v>8</v>
      </c>
      <c r="I1144" s="360">
        <v>7</v>
      </c>
      <c r="J1144" s="360">
        <v>4</v>
      </c>
      <c r="K1144" s="360">
        <v>3</v>
      </c>
      <c r="L1144" s="360">
        <v>0</v>
      </c>
    </row>
    <row r="1145" spans="2:12" x14ac:dyDescent="0.25">
      <c r="B1145" s="371" t="s">
        <v>220</v>
      </c>
      <c r="C1145" s="371" t="s">
        <v>2193</v>
      </c>
      <c r="D1145" s="371" t="s">
        <v>434</v>
      </c>
      <c r="E1145" s="371" t="s">
        <v>1753</v>
      </c>
      <c r="F1145" s="360">
        <v>0</v>
      </c>
      <c r="G1145" s="360">
        <v>0</v>
      </c>
      <c r="H1145" s="360">
        <v>0</v>
      </c>
      <c r="I1145" s="360">
        <v>2</v>
      </c>
      <c r="J1145" s="360">
        <v>1</v>
      </c>
      <c r="K1145" s="360">
        <v>1</v>
      </c>
      <c r="L1145" s="360">
        <v>0</v>
      </c>
    </row>
    <row r="1146" spans="2:12" x14ac:dyDescent="0.25">
      <c r="B1146" s="371" t="s">
        <v>220</v>
      </c>
      <c r="C1146" s="371" t="s">
        <v>2193</v>
      </c>
      <c r="D1146" s="371" t="s">
        <v>434</v>
      </c>
      <c r="E1146" s="371" t="s">
        <v>2955</v>
      </c>
      <c r="F1146" s="360">
        <v>1</v>
      </c>
      <c r="G1146" s="360">
        <v>0</v>
      </c>
      <c r="H1146" s="360">
        <v>1</v>
      </c>
      <c r="I1146" s="360">
        <v>5</v>
      </c>
      <c r="J1146" s="360">
        <v>4</v>
      </c>
      <c r="K1146" s="360">
        <v>1</v>
      </c>
      <c r="L1146" s="360">
        <v>0</v>
      </c>
    </row>
    <row r="1147" spans="2:12" x14ac:dyDescent="0.25">
      <c r="B1147" s="371" t="s">
        <v>220</v>
      </c>
      <c r="C1147" s="371" t="s">
        <v>2193</v>
      </c>
      <c r="D1147" s="371" t="s">
        <v>434</v>
      </c>
      <c r="E1147" s="371" t="s">
        <v>1754</v>
      </c>
      <c r="F1147" s="360">
        <v>1</v>
      </c>
      <c r="G1147" s="360">
        <v>0</v>
      </c>
      <c r="H1147" s="360">
        <v>1</v>
      </c>
      <c r="I1147" s="360">
        <v>3</v>
      </c>
      <c r="J1147" s="360">
        <v>1</v>
      </c>
      <c r="K1147" s="360">
        <v>2</v>
      </c>
      <c r="L1147" s="360">
        <v>0</v>
      </c>
    </row>
    <row r="1148" spans="2:12" x14ac:dyDescent="0.25">
      <c r="B1148" s="371" t="s">
        <v>220</v>
      </c>
      <c r="C1148" s="371" t="s">
        <v>2193</v>
      </c>
      <c r="D1148" s="371" t="s">
        <v>434</v>
      </c>
      <c r="E1148" s="371" t="s">
        <v>1755</v>
      </c>
      <c r="F1148" s="360">
        <v>2</v>
      </c>
      <c r="G1148" s="360">
        <v>2</v>
      </c>
      <c r="H1148" s="360">
        <v>0</v>
      </c>
      <c r="I1148" s="360">
        <v>1</v>
      </c>
      <c r="J1148" s="360">
        <v>0</v>
      </c>
      <c r="K1148" s="360">
        <v>1</v>
      </c>
      <c r="L1148" s="360">
        <v>0</v>
      </c>
    </row>
    <row r="1149" spans="2:12" x14ac:dyDescent="0.25">
      <c r="B1149" s="371" t="s">
        <v>220</v>
      </c>
      <c r="C1149" s="371" t="s">
        <v>2193</v>
      </c>
      <c r="D1149" s="371" t="s">
        <v>434</v>
      </c>
      <c r="E1149" s="371" t="s">
        <v>1756</v>
      </c>
      <c r="F1149" s="360">
        <v>3</v>
      </c>
      <c r="G1149" s="360">
        <v>2</v>
      </c>
      <c r="H1149" s="360">
        <v>1</v>
      </c>
      <c r="I1149" s="360">
        <v>7</v>
      </c>
      <c r="J1149" s="360">
        <v>5</v>
      </c>
      <c r="K1149" s="360">
        <v>2</v>
      </c>
      <c r="L1149" s="360">
        <v>0</v>
      </c>
    </row>
    <row r="1150" spans="2:12" x14ac:dyDescent="0.25">
      <c r="B1150" s="371" t="s">
        <v>220</v>
      </c>
      <c r="C1150" s="371" t="s">
        <v>2193</v>
      </c>
      <c r="D1150" s="371" t="s">
        <v>434</v>
      </c>
      <c r="E1150" s="371" t="s">
        <v>1757</v>
      </c>
      <c r="F1150" s="360">
        <v>2</v>
      </c>
      <c r="G1150" s="360">
        <v>2</v>
      </c>
      <c r="H1150" s="360">
        <v>0</v>
      </c>
      <c r="I1150" s="360">
        <v>5</v>
      </c>
      <c r="J1150" s="360">
        <v>3</v>
      </c>
      <c r="K1150" s="360">
        <v>2</v>
      </c>
      <c r="L1150" s="360">
        <v>0</v>
      </c>
    </row>
    <row r="1151" spans="2:12" x14ac:dyDescent="0.25">
      <c r="B1151" s="371" t="s">
        <v>220</v>
      </c>
      <c r="C1151" s="371" t="s">
        <v>2193</v>
      </c>
      <c r="D1151" s="371" t="s">
        <v>434</v>
      </c>
      <c r="E1151" s="371" t="s">
        <v>1758</v>
      </c>
      <c r="F1151" s="360">
        <v>8</v>
      </c>
      <c r="G1151" s="360">
        <v>5</v>
      </c>
      <c r="H1151" s="360">
        <v>3</v>
      </c>
      <c r="I1151" s="360">
        <v>3</v>
      </c>
      <c r="J1151" s="360">
        <v>2</v>
      </c>
      <c r="K1151" s="360">
        <v>1</v>
      </c>
      <c r="L1151" s="360">
        <v>0</v>
      </c>
    </row>
    <row r="1152" spans="2:12" x14ac:dyDescent="0.25">
      <c r="B1152" s="371" t="s">
        <v>220</v>
      </c>
      <c r="C1152" s="371" t="s">
        <v>2193</v>
      </c>
      <c r="D1152" s="371" t="s">
        <v>434</v>
      </c>
      <c r="E1152" s="371" t="s">
        <v>1759</v>
      </c>
      <c r="F1152" s="360">
        <v>9</v>
      </c>
      <c r="G1152" s="360">
        <v>5</v>
      </c>
      <c r="H1152" s="360">
        <v>4</v>
      </c>
      <c r="I1152" s="360">
        <v>5</v>
      </c>
      <c r="J1152" s="360">
        <v>4</v>
      </c>
      <c r="K1152" s="360">
        <v>1</v>
      </c>
      <c r="L1152" s="360">
        <v>0</v>
      </c>
    </row>
    <row r="1153" spans="2:12" x14ac:dyDescent="0.25">
      <c r="B1153" s="371" t="s">
        <v>220</v>
      </c>
      <c r="C1153" s="371" t="s">
        <v>2193</v>
      </c>
      <c r="D1153" s="371" t="s">
        <v>434</v>
      </c>
      <c r="E1153" s="371" t="s">
        <v>1760</v>
      </c>
      <c r="F1153" s="360">
        <v>8</v>
      </c>
      <c r="G1153" s="360">
        <v>5</v>
      </c>
      <c r="H1153" s="360">
        <v>3</v>
      </c>
      <c r="I1153" s="360">
        <v>10</v>
      </c>
      <c r="J1153" s="360">
        <v>7</v>
      </c>
      <c r="K1153" s="360">
        <v>3</v>
      </c>
      <c r="L1153" s="360">
        <v>0</v>
      </c>
    </row>
    <row r="1154" spans="2:12" x14ac:dyDescent="0.25">
      <c r="B1154" s="371" t="s">
        <v>220</v>
      </c>
      <c r="C1154" s="371" t="s">
        <v>2193</v>
      </c>
      <c r="D1154" s="371" t="s">
        <v>434</v>
      </c>
      <c r="E1154" s="371" t="s">
        <v>1761</v>
      </c>
      <c r="F1154" s="360">
        <v>7</v>
      </c>
      <c r="G1154" s="360">
        <v>4</v>
      </c>
      <c r="H1154" s="360">
        <v>3</v>
      </c>
      <c r="I1154" s="360">
        <v>15</v>
      </c>
      <c r="J1154" s="360">
        <v>8</v>
      </c>
      <c r="K1154" s="360">
        <v>7</v>
      </c>
      <c r="L1154" s="360">
        <v>0</v>
      </c>
    </row>
    <row r="1155" spans="2:12" x14ac:dyDescent="0.25">
      <c r="B1155" s="371" t="s">
        <v>220</v>
      </c>
      <c r="C1155" s="371" t="s">
        <v>2193</v>
      </c>
      <c r="D1155" s="371" t="s">
        <v>434</v>
      </c>
      <c r="E1155" s="371" t="s">
        <v>1762</v>
      </c>
      <c r="F1155" s="360">
        <v>20</v>
      </c>
      <c r="G1155" s="360">
        <v>10</v>
      </c>
      <c r="H1155" s="360">
        <v>10</v>
      </c>
      <c r="I1155" s="360">
        <v>21</v>
      </c>
      <c r="J1155" s="360">
        <v>14</v>
      </c>
      <c r="K1155" s="360">
        <v>7</v>
      </c>
      <c r="L1155" s="360">
        <v>0</v>
      </c>
    </row>
    <row r="1156" spans="2:12" x14ac:dyDescent="0.25">
      <c r="B1156" s="371" t="s">
        <v>220</v>
      </c>
      <c r="C1156" s="371" t="s">
        <v>2193</v>
      </c>
      <c r="D1156" s="371" t="s">
        <v>77</v>
      </c>
      <c r="E1156" s="371" t="s">
        <v>1463</v>
      </c>
      <c r="F1156" s="360">
        <v>11</v>
      </c>
      <c r="G1156" s="360">
        <v>7</v>
      </c>
      <c r="H1156" s="360">
        <v>4</v>
      </c>
      <c r="I1156" s="360">
        <v>73</v>
      </c>
      <c r="J1156" s="360">
        <v>40</v>
      </c>
      <c r="K1156" s="360">
        <v>33</v>
      </c>
      <c r="L1156" s="360">
        <v>0</v>
      </c>
    </row>
    <row r="1157" spans="2:12" x14ac:dyDescent="0.25">
      <c r="B1157" s="371" t="s">
        <v>220</v>
      </c>
      <c r="C1157" s="371" t="s">
        <v>2193</v>
      </c>
      <c r="D1157" s="371" t="s">
        <v>77</v>
      </c>
      <c r="E1157" s="371" t="s">
        <v>1464</v>
      </c>
      <c r="F1157" s="360">
        <v>3</v>
      </c>
      <c r="G1157" s="360">
        <v>1</v>
      </c>
      <c r="H1157" s="360">
        <v>2</v>
      </c>
      <c r="I1157" s="360">
        <v>32</v>
      </c>
      <c r="J1157" s="360">
        <v>20</v>
      </c>
      <c r="K1157" s="360">
        <v>12</v>
      </c>
      <c r="L1157" s="360">
        <v>0</v>
      </c>
    </row>
    <row r="1158" spans="2:12" x14ac:dyDescent="0.25">
      <c r="B1158" s="371" t="s">
        <v>220</v>
      </c>
      <c r="C1158" s="371" t="s">
        <v>2193</v>
      </c>
      <c r="D1158" s="371" t="s">
        <v>97</v>
      </c>
      <c r="E1158" s="371" t="s">
        <v>3801</v>
      </c>
      <c r="F1158" s="360">
        <v>0</v>
      </c>
      <c r="G1158" s="360">
        <v>0</v>
      </c>
      <c r="H1158" s="360">
        <v>0</v>
      </c>
      <c r="I1158" s="360">
        <v>4</v>
      </c>
      <c r="J1158" s="360">
        <v>2</v>
      </c>
      <c r="K1158" s="360">
        <v>2</v>
      </c>
      <c r="L1158" s="360">
        <v>0</v>
      </c>
    </row>
    <row r="1159" spans="2:12" x14ac:dyDescent="0.25">
      <c r="B1159" s="371" t="s">
        <v>220</v>
      </c>
      <c r="C1159" s="371" t="s">
        <v>2193</v>
      </c>
      <c r="D1159" s="371" t="s">
        <v>97</v>
      </c>
      <c r="E1159" s="371" t="s">
        <v>1474</v>
      </c>
      <c r="F1159" s="360">
        <v>6</v>
      </c>
      <c r="G1159" s="360">
        <v>4</v>
      </c>
      <c r="H1159" s="360">
        <v>2</v>
      </c>
      <c r="I1159" s="360">
        <v>33</v>
      </c>
      <c r="J1159" s="360">
        <v>10</v>
      </c>
      <c r="K1159" s="360">
        <v>23</v>
      </c>
      <c r="L1159" s="360">
        <v>0</v>
      </c>
    </row>
    <row r="1160" spans="2:12" x14ac:dyDescent="0.25">
      <c r="B1160" s="371" t="s">
        <v>220</v>
      </c>
      <c r="C1160" s="371" t="s">
        <v>2193</v>
      </c>
      <c r="D1160" s="371" t="s">
        <v>97</v>
      </c>
      <c r="E1160" s="371" t="s">
        <v>1475</v>
      </c>
      <c r="F1160" s="360">
        <v>1</v>
      </c>
      <c r="G1160" s="360">
        <v>0</v>
      </c>
      <c r="H1160" s="360">
        <v>1</v>
      </c>
      <c r="I1160" s="360">
        <v>3</v>
      </c>
      <c r="J1160" s="360">
        <v>2</v>
      </c>
      <c r="K1160" s="360">
        <v>1</v>
      </c>
      <c r="L1160" s="360">
        <v>0</v>
      </c>
    </row>
    <row r="1161" spans="2:12" x14ac:dyDescent="0.25">
      <c r="B1161" s="371" t="s">
        <v>220</v>
      </c>
      <c r="C1161" s="371" t="s">
        <v>2193</v>
      </c>
      <c r="D1161" s="371" t="s">
        <v>97</v>
      </c>
      <c r="E1161" s="371" t="s">
        <v>1476</v>
      </c>
      <c r="F1161" s="360">
        <v>2</v>
      </c>
      <c r="G1161" s="360">
        <v>2</v>
      </c>
      <c r="H1161" s="360">
        <v>0</v>
      </c>
      <c r="I1161" s="360">
        <v>13</v>
      </c>
      <c r="J1161" s="360">
        <v>5</v>
      </c>
      <c r="K1161" s="360">
        <v>8</v>
      </c>
      <c r="L1161" s="360">
        <v>0</v>
      </c>
    </row>
    <row r="1162" spans="2:12" x14ac:dyDescent="0.25">
      <c r="B1162" s="371" t="s">
        <v>220</v>
      </c>
      <c r="C1162" s="371" t="s">
        <v>2193</v>
      </c>
      <c r="D1162" s="371" t="s">
        <v>97</v>
      </c>
      <c r="E1162" s="371" t="s">
        <v>1477</v>
      </c>
      <c r="F1162" s="360">
        <v>6</v>
      </c>
      <c r="G1162" s="360">
        <v>5</v>
      </c>
      <c r="H1162" s="360">
        <v>1</v>
      </c>
      <c r="I1162" s="360">
        <v>4</v>
      </c>
      <c r="J1162" s="360">
        <v>4</v>
      </c>
      <c r="K1162" s="360">
        <v>0</v>
      </c>
      <c r="L1162" s="360">
        <v>0</v>
      </c>
    </row>
    <row r="1163" spans="2:12" x14ac:dyDescent="0.25">
      <c r="B1163" s="371" t="s">
        <v>220</v>
      </c>
      <c r="C1163" s="371" t="s">
        <v>2193</v>
      </c>
      <c r="D1163" s="371" t="s">
        <v>97</v>
      </c>
      <c r="E1163" s="371" t="s">
        <v>1478</v>
      </c>
      <c r="F1163" s="360">
        <v>5</v>
      </c>
      <c r="G1163" s="360">
        <v>5</v>
      </c>
      <c r="H1163" s="360">
        <v>0</v>
      </c>
      <c r="I1163" s="360">
        <v>10</v>
      </c>
      <c r="J1163" s="360">
        <v>7</v>
      </c>
      <c r="K1163" s="360">
        <v>3</v>
      </c>
      <c r="L1163" s="360">
        <v>0</v>
      </c>
    </row>
    <row r="1164" spans="2:12" x14ac:dyDescent="0.25">
      <c r="B1164" s="371" t="s">
        <v>220</v>
      </c>
      <c r="C1164" s="371" t="s">
        <v>2193</v>
      </c>
      <c r="D1164" s="371" t="s">
        <v>97</v>
      </c>
      <c r="E1164" s="371" t="s">
        <v>1479</v>
      </c>
      <c r="F1164" s="360">
        <v>2</v>
      </c>
      <c r="G1164" s="360">
        <v>1</v>
      </c>
      <c r="H1164" s="360">
        <v>1</v>
      </c>
      <c r="I1164" s="360">
        <v>7</v>
      </c>
      <c r="J1164" s="360">
        <v>3</v>
      </c>
      <c r="K1164" s="360">
        <v>4</v>
      </c>
      <c r="L1164" s="360">
        <v>0</v>
      </c>
    </row>
    <row r="1165" spans="2:12" x14ac:dyDescent="0.25">
      <c r="B1165" s="371" t="s">
        <v>220</v>
      </c>
      <c r="C1165" s="371" t="s">
        <v>2193</v>
      </c>
      <c r="D1165" s="371" t="s">
        <v>97</v>
      </c>
      <c r="E1165" s="371" t="s">
        <v>1480</v>
      </c>
      <c r="F1165" s="360">
        <v>1</v>
      </c>
      <c r="G1165" s="360">
        <v>1</v>
      </c>
      <c r="H1165" s="360">
        <v>0</v>
      </c>
      <c r="I1165" s="360">
        <v>0</v>
      </c>
      <c r="J1165" s="360">
        <v>0</v>
      </c>
      <c r="K1165" s="360">
        <v>0</v>
      </c>
      <c r="L1165" s="360">
        <v>0</v>
      </c>
    </row>
    <row r="1166" spans="2:12" x14ac:dyDescent="0.25">
      <c r="B1166" s="371" t="s">
        <v>220</v>
      </c>
      <c r="C1166" s="371" t="s">
        <v>2193</v>
      </c>
      <c r="D1166" s="371" t="s">
        <v>97</v>
      </c>
      <c r="E1166" s="371" t="s">
        <v>1481</v>
      </c>
      <c r="F1166" s="360">
        <v>1</v>
      </c>
      <c r="G1166" s="360">
        <v>0</v>
      </c>
      <c r="H1166" s="360">
        <v>1</v>
      </c>
      <c r="I1166" s="360">
        <v>2</v>
      </c>
      <c r="J1166" s="360">
        <v>1</v>
      </c>
      <c r="K1166" s="360">
        <v>1</v>
      </c>
      <c r="L1166" s="360">
        <v>0</v>
      </c>
    </row>
    <row r="1167" spans="2:12" x14ac:dyDescent="0.25">
      <c r="B1167" s="371" t="s">
        <v>220</v>
      </c>
      <c r="C1167" s="371" t="s">
        <v>2193</v>
      </c>
      <c r="D1167" s="371" t="s">
        <v>97</v>
      </c>
      <c r="E1167" s="371" t="s">
        <v>1940</v>
      </c>
      <c r="F1167" s="360">
        <v>0</v>
      </c>
      <c r="G1167" s="360">
        <v>0</v>
      </c>
      <c r="H1167" s="360">
        <v>0</v>
      </c>
      <c r="I1167" s="360">
        <v>1</v>
      </c>
      <c r="J1167" s="360">
        <v>0</v>
      </c>
      <c r="K1167" s="360">
        <v>1</v>
      </c>
      <c r="L1167" s="360">
        <v>0</v>
      </c>
    </row>
    <row r="1168" spans="2:12" x14ac:dyDescent="0.25">
      <c r="B1168" s="371" t="s">
        <v>220</v>
      </c>
      <c r="C1168" s="371" t="s">
        <v>2193</v>
      </c>
      <c r="D1168" s="371" t="s">
        <v>97</v>
      </c>
      <c r="E1168" s="371" t="s">
        <v>1482</v>
      </c>
      <c r="F1168" s="360">
        <v>2</v>
      </c>
      <c r="G1168" s="360">
        <v>1</v>
      </c>
      <c r="H1168" s="360">
        <v>1</v>
      </c>
      <c r="I1168" s="360">
        <v>2</v>
      </c>
      <c r="J1168" s="360">
        <v>1</v>
      </c>
      <c r="K1168" s="360">
        <v>1</v>
      </c>
      <c r="L1168" s="360">
        <v>0</v>
      </c>
    </row>
    <row r="1169" spans="2:12" x14ac:dyDescent="0.25">
      <c r="B1169" s="371" t="s">
        <v>220</v>
      </c>
      <c r="C1169" s="371" t="s">
        <v>2193</v>
      </c>
      <c r="D1169" s="371" t="s">
        <v>97</v>
      </c>
      <c r="E1169" s="371" t="s">
        <v>1483</v>
      </c>
      <c r="F1169" s="360">
        <v>0</v>
      </c>
      <c r="G1169" s="360">
        <v>0</v>
      </c>
      <c r="H1169" s="360">
        <v>0</v>
      </c>
      <c r="I1169" s="360">
        <v>5</v>
      </c>
      <c r="J1169" s="360">
        <v>5</v>
      </c>
      <c r="K1169" s="360">
        <v>0</v>
      </c>
      <c r="L1169" s="360">
        <v>0</v>
      </c>
    </row>
    <row r="1170" spans="2:12" x14ac:dyDescent="0.25">
      <c r="B1170" s="371" t="s">
        <v>220</v>
      </c>
      <c r="C1170" s="371" t="s">
        <v>2193</v>
      </c>
      <c r="D1170" s="371" t="s">
        <v>97</v>
      </c>
      <c r="E1170" s="371" t="s">
        <v>1484</v>
      </c>
      <c r="F1170" s="360">
        <v>28</v>
      </c>
      <c r="G1170" s="360">
        <v>16</v>
      </c>
      <c r="H1170" s="360">
        <v>12</v>
      </c>
      <c r="I1170" s="360">
        <v>29</v>
      </c>
      <c r="J1170" s="360">
        <v>10</v>
      </c>
      <c r="K1170" s="360">
        <v>19</v>
      </c>
      <c r="L1170" s="360">
        <v>0</v>
      </c>
    </row>
    <row r="1171" spans="2:12" x14ac:dyDescent="0.25">
      <c r="B1171" s="371" t="s">
        <v>220</v>
      </c>
      <c r="C1171" s="371" t="s">
        <v>2193</v>
      </c>
      <c r="D1171" s="371" t="s">
        <v>97</v>
      </c>
      <c r="E1171" s="371" t="s">
        <v>2742</v>
      </c>
      <c r="F1171" s="360">
        <v>0</v>
      </c>
      <c r="G1171" s="360">
        <v>0</v>
      </c>
      <c r="H1171" s="360">
        <v>0</v>
      </c>
      <c r="I1171" s="360">
        <v>1</v>
      </c>
      <c r="J1171" s="360">
        <v>1</v>
      </c>
      <c r="K1171" s="360">
        <v>0</v>
      </c>
      <c r="L1171" s="360">
        <v>0</v>
      </c>
    </row>
    <row r="1172" spans="2:12" x14ac:dyDescent="0.25">
      <c r="B1172" s="371" t="s">
        <v>220</v>
      </c>
      <c r="C1172" s="371" t="s">
        <v>2193</v>
      </c>
      <c r="D1172" s="371" t="s">
        <v>97</v>
      </c>
      <c r="E1172" s="371" t="s">
        <v>3170</v>
      </c>
      <c r="F1172" s="360">
        <v>0</v>
      </c>
      <c r="G1172" s="360">
        <v>0</v>
      </c>
      <c r="H1172" s="360">
        <v>0</v>
      </c>
      <c r="I1172" s="360">
        <v>2</v>
      </c>
      <c r="J1172" s="360">
        <v>1</v>
      </c>
      <c r="K1172" s="360">
        <v>1</v>
      </c>
      <c r="L1172" s="360">
        <v>0</v>
      </c>
    </row>
    <row r="1173" spans="2:12" x14ac:dyDescent="0.25">
      <c r="B1173" s="371" t="s">
        <v>220</v>
      </c>
      <c r="C1173" s="371" t="s">
        <v>2193</v>
      </c>
      <c r="D1173" s="371" t="s">
        <v>97</v>
      </c>
      <c r="E1173" s="371" t="s">
        <v>2956</v>
      </c>
      <c r="F1173" s="360">
        <v>0</v>
      </c>
      <c r="G1173" s="360">
        <v>0</v>
      </c>
      <c r="H1173" s="360">
        <v>0</v>
      </c>
      <c r="I1173" s="360">
        <v>5</v>
      </c>
      <c r="J1173" s="360">
        <v>3</v>
      </c>
      <c r="K1173" s="360">
        <v>2</v>
      </c>
      <c r="L1173" s="360">
        <v>0</v>
      </c>
    </row>
    <row r="1174" spans="2:12" x14ac:dyDescent="0.25">
      <c r="B1174" s="371" t="s">
        <v>220</v>
      </c>
      <c r="C1174" s="371" t="s">
        <v>2193</v>
      </c>
      <c r="D1174" s="371" t="s">
        <v>97</v>
      </c>
      <c r="E1174" s="371" t="s">
        <v>2957</v>
      </c>
      <c r="F1174" s="360">
        <v>0</v>
      </c>
      <c r="G1174" s="360">
        <v>0</v>
      </c>
      <c r="H1174" s="360">
        <v>0</v>
      </c>
      <c r="I1174" s="360">
        <v>2</v>
      </c>
      <c r="J1174" s="360">
        <v>0</v>
      </c>
      <c r="K1174" s="360">
        <v>2</v>
      </c>
      <c r="L1174" s="360">
        <v>0</v>
      </c>
    </row>
    <row r="1175" spans="2:12" x14ac:dyDescent="0.25">
      <c r="B1175" s="371" t="s">
        <v>220</v>
      </c>
      <c r="C1175" s="371" t="s">
        <v>2193</v>
      </c>
      <c r="D1175" s="371" t="s">
        <v>97</v>
      </c>
      <c r="E1175" s="371" t="s">
        <v>1941</v>
      </c>
      <c r="F1175" s="360">
        <v>3</v>
      </c>
      <c r="G1175" s="360">
        <v>2</v>
      </c>
      <c r="H1175" s="360">
        <v>1</v>
      </c>
      <c r="I1175" s="360">
        <v>3</v>
      </c>
      <c r="J1175" s="360">
        <v>1</v>
      </c>
      <c r="K1175" s="360">
        <v>2</v>
      </c>
      <c r="L1175" s="360">
        <v>0</v>
      </c>
    </row>
    <row r="1176" spans="2:12" x14ac:dyDescent="0.25">
      <c r="B1176" s="371" t="s">
        <v>220</v>
      </c>
      <c r="C1176" s="371" t="s">
        <v>2193</v>
      </c>
      <c r="D1176" s="371" t="s">
        <v>97</v>
      </c>
      <c r="E1176" s="371" t="s">
        <v>1485</v>
      </c>
      <c r="F1176" s="360">
        <v>2</v>
      </c>
      <c r="G1176" s="360">
        <v>2</v>
      </c>
      <c r="H1176" s="360">
        <v>0</v>
      </c>
      <c r="I1176" s="360">
        <v>0</v>
      </c>
      <c r="J1176" s="360">
        <v>0</v>
      </c>
      <c r="K1176" s="360">
        <v>0</v>
      </c>
      <c r="L1176" s="360">
        <v>0</v>
      </c>
    </row>
    <row r="1177" spans="2:12" x14ac:dyDescent="0.25">
      <c r="B1177" s="371" t="s">
        <v>220</v>
      </c>
      <c r="C1177" s="371" t="s">
        <v>2193</v>
      </c>
      <c r="D1177" s="371" t="s">
        <v>97</v>
      </c>
      <c r="E1177" s="371" t="s">
        <v>3655</v>
      </c>
      <c r="F1177" s="360">
        <v>2</v>
      </c>
      <c r="G1177" s="360">
        <v>0</v>
      </c>
      <c r="H1177" s="360">
        <v>2</v>
      </c>
      <c r="I1177" s="360">
        <v>0</v>
      </c>
      <c r="J1177" s="360">
        <v>0</v>
      </c>
      <c r="K1177" s="360">
        <v>0</v>
      </c>
      <c r="L1177" s="360">
        <v>0</v>
      </c>
    </row>
    <row r="1178" spans="2:12" x14ac:dyDescent="0.25">
      <c r="B1178" s="371" t="s">
        <v>220</v>
      </c>
      <c r="C1178" s="371" t="s">
        <v>2193</v>
      </c>
      <c r="D1178" s="371" t="s">
        <v>97</v>
      </c>
      <c r="E1178" s="371" t="s">
        <v>3552</v>
      </c>
      <c r="F1178" s="360">
        <v>2</v>
      </c>
      <c r="G1178" s="360">
        <v>2</v>
      </c>
      <c r="H1178" s="360">
        <v>0</v>
      </c>
      <c r="I1178" s="360">
        <v>0</v>
      </c>
      <c r="J1178" s="360">
        <v>0</v>
      </c>
      <c r="K1178" s="360">
        <v>0</v>
      </c>
      <c r="L1178" s="360">
        <v>0</v>
      </c>
    </row>
    <row r="1179" spans="2:12" x14ac:dyDescent="0.25">
      <c r="B1179" s="371" t="s">
        <v>220</v>
      </c>
      <c r="C1179" s="371" t="s">
        <v>2193</v>
      </c>
      <c r="D1179" s="371" t="s">
        <v>97</v>
      </c>
      <c r="E1179" s="371" t="s">
        <v>2393</v>
      </c>
      <c r="F1179" s="360">
        <v>1</v>
      </c>
      <c r="G1179" s="360">
        <v>0</v>
      </c>
      <c r="H1179" s="360">
        <v>1</v>
      </c>
      <c r="I1179" s="360">
        <v>0</v>
      </c>
      <c r="J1179" s="360">
        <v>0</v>
      </c>
      <c r="K1179" s="360">
        <v>0</v>
      </c>
      <c r="L1179" s="360">
        <v>0</v>
      </c>
    </row>
    <row r="1180" spans="2:12" x14ac:dyDescent="0.25">
      <c r="B1180" s="371" t="s">
        <v>220</v>
      </c>
      <c r="C1180" s="371" t="s">
        <v>2193</v>
      </c>
      <c r="D1180" s="371" t="s">
        <v>97</v>
      </c>
      <c r="E1180" s="371" t="s">
        <v>1486</v>
      </c>
      <c r="F1180" s="360">
        <v>2</v>
      </c>
      <c r="G1180" s="360">
        <v>2</v>
      </c>
      <c r="H1180" s="360">
        <v>0</v>
      </c>
      <c r="I1180" s="360">
        <v>4</v>
      </c>
      <c r="J1180" s="360">
        <v>2</v>
      </c>
      <c r="K1180" s="360">
        <v>2</v>
      </c>
      <c r="L1180" s="360">
        <v>0</v>
      </c>
    </row>
    <row r="1181" spans="2:12" x14ac:dyDescent="0.25">
      <c r="B1181" s="371" t="s">
        <v>220</v>
      </c>
      <c r="C1181" s="371" t="s">
        <v>2193</v>
      </c>
      <c r="D1181" s="371" t="s">
        <v>97</v>
      </c>
      <c r="E1181" s="371" t="s">
        <v>2395</v>
      </c>
      <c r="F1181" s="360">
        <v>1</v>
      </c>
      <c r="G1181" s="360">
        <v>1</v>
      </c>
      <c r="H1181" s="360">
        <v>0</v>
      </c>
      <c r="I1181" s="360">
        <v>0</v>
      </c>
      <c r="J1181" s="360">
        <v>0</v>
      </c>
      <c r="K1181" s="360">
        <v>0</v>
      </c>
      <c r="L1181" s="360">
        <v>0</v>
      </c>
    </row>
    <row r="1182" spans="2:12" x14ac:dyDescent="0.25">
      <c r="B1182" s="371" t="s">
        <v>220</v>
      </c>
      <c r="C1182" s="371" t="s">
        <v>2193</v>
      </c>
      <c r="D1182" s="371" t="s">
        <v>97</v>
      </c>
      <c r="E1182" s="371" t="s">
        <v>3656</v>
      </c>
      <c r="F1182" s="360">
        <v>0</v>
      </c>
      <c r="G1182" s="360">
        <v>0</v>
      </c>
      <c r="H1182" s="360">
        <v>0</v>
      </c>
      <c r="I1182" s="360">
        <v>1</v>
      </c>
      <c r="J1182" s="360">
        <v>1</v>
      </c>
      <c r="K1182" s="360">
        <v>0</v>
      </c>
      <c r="L1182" s="360">
        <v>0</v>
      </c>
    </row>
    <row r="1183" spans="2:12" x14ac:dyDescent="0.25">
      <c r="B1183" s="371" t="s">
        <v>220</v>
      </c>
      <c r="C1183" s="371" t="s">
        <v>2193</v>
      </c>
      <c r="D1183" s="371" t="s">
        <v>97</v>
      </c>
      <c r="E1183" s="371" t="s">
        <v>3803</v>
      </c>
      <c r="F1183" s="360">
        <v>0</v>
      </c>
      <c r="G1183" s="360">
        <v>0</v>
      </c>
      <c r="H1183" s="360">
        <v>0</v>
      </c>
      <c r="I1183" s="360">
        <v>3</v>
      </c>
      <c r="J1183" s="360">
        <v>1</v>
      </c>
      <c r="K1183" s="360">
        <v>2</v>
      </c>
      <c r="L1183" s="360">
        <v>0</v>
      </c>
    </row>
    <row r="1184" spans="2:12" x14ac:dyDescent="0.25">
      <c r="B1184" s="371" t="s">
        <v>220</v>
      </c>
      <c r="C1184" s="371" t="s">
        <v>2193</v>
      </c>
      <c r="D1184" s="371" t="s">
        <v>97</v>
      </c>
      <c r="E1184" s="371" t="s">
        <v>1487</v>
      </c>
      <c r="F1184" s="360">
        <v>1</v>
      </c>
      <c r="G1184" s="360">
        <v>1</v>
      </c>
      <c r="H1184" s="360">
        <v>0</v>
      </c>
      <c r="I1184" s="360">
        <v>2</v>
      </c>
      <c r="J1184" s="360">
        <v>1</v>
      </c>
      <c r="K1184" s="360">
        <v>1</v>
      </c>
      <c r="L1184" s="360">
        <v>0</v>
      </c>
    </row>
    <row r="1185" spans="2:12" x14ac:dyDescent="0.25">
      <c r="B1185" s="371" t="s">
        <v>220</v>
      </c>
      <c r="C1185" s="371" t="s">
        <v>2193</v>
      </c>
      <c r="D1185" s="371" t="s">
        <v>97</v>
      </c>
      <c r="E1185" s="371" t="s">
        <v>3804</v>
      </c>
      <c r="F1185" s="360">
        <v>1</v>
      </c>
      <c r="G1185" s="360">
        <v>1</v>
      </c>
      <c r="H1185" s="360">
        <v>0</v>
      </c>
      <c r="I1185" s="360">
        <v>0</v>
      </c>
      <c r="J1185" s="360">
        <v>0</v>
      </c>
      <c r="K1185" s="360">
        <v>0</v>
      </c>
      <c r="L1185" s="360">
        <v>0</v>
      </c>
    </row>
    <row r="1186" spans="2:12" x14ac:dyDescent="0.25">
      <c r="B1186" s="371" t="s">
        <v>220</v>
      </c>
      <c r="C1186" s="371" t="s">
        <v>2193</v>
      </c>
      <c r="D1186" s="371" t="s">
        <v>97</v>
      </c>
      <c r="E1186" s="371" t="s">
        <v>3553</v>
      </c>
      <c r="F1186" s="360">
        <v>0</v>
      </c>
      <c r="G1186" s="360">
        <v>0</v>
      </c>
      <c r="H1186" s="360">
        <v>0</v>
      </c>
      <c r="I1186" s="360">
        <v>1</v>
      </c>
      <c r="J1186" s="360">
        <v>0</v>
      </c>
      <c r="K1186" s="360">
        <v>1</v>
      </c>
      <c r="L1186" s="360">
        <v>0</v>
      </c>
    </row>
    <row r="1187" spans="2:12" x14ac:dyDescent="0.25">
      <c r="B1187" s="371" t="s">
        <v>220</v>
      </c>
      <c r="C1187" s="371" t="s">
        <v>2196</v>
      </c>
      <c r="D1187" s="371" t="s">
        <v>76</v>
      </c>
      <c r="E1187" s="371" t="s">
        <v>1202</v>
      </c>
      <c r="F1187" s="360">
        <v>16</v>
      </c>
      <c r="G1187" s="360">
        <v>7</v>
      </c>
      <c r="H1187" s="360">
        <v>9</v>
      </c>
      <c r="I1187" s="360">
        <v>124</v>
      </c>
      <c r="J1187" s="360">
        <v>72</v>
      </c>
      <c r="K1187" s="360">
        <v>52</v>
      </c>
      <c r="L1187" s="360">
        <v>0</v>
      </c>
    </row>
    <row r="1188" spans="2:12" x14ac:dyDescent="0.25">
      <c r="B1188" s="371" t="s">
        <v>220</v>
      </c>
      <c r="C1188" s="371" t="s">
        <v>2196</v>
      </c>
      <c r="D1188" s="371" t="s">
        <v>76</v>
      </c>
      <c r="E1188" s="371" t="s">
        <v>1203</v>
      </c>
      <c r="F1188" s="360">
        <v>305</v>
      </c>
      <c r="G1188" s="360">
        <v>141</v>
      </c>
      <c r="H1188" s="360">
        <v>164</v>
      </c>
      <c r="I1188" s="360">
        <v>1313</v>
      </c>
      <c r="J1188" s="360">
        <v>627</v>
      </c>
      <c r="K1188" s="360">
        <v>685</v>
      </c>
      <c r="L1188" s="360">
        <v>1</v>
      </c>
    </row>
    <row r="1189" spans="2:12" x14ac:dyDescent="0.25">
      <c r="B1189" s="371" t="s">
        <v>220</v>
      </c>
      <c r="C1189" s="371" t="s">
        <v>2196</v>
      </c>
      <c r="D1189" s="371" t="s">
        <v>76</v>
      </c>
      <c r="E1189" s="371" t="s">
        <v>1204</v>
      </c>
      <c r="F1189" s="360">
        <v>10</v>
      </c>
      <c r="G1189" s="360">
        <v>2</v>
      </c>
      <c r="H1189" s="360">
        <v>8</v>
      </c>
      <c r="I1189" s="360">
        <v>63</v>
      </c>
      <c r="J1189" s="360">
        <v>30</v>
      </c>
      <c r="K1189" s="360">
        <v>33</v>
      </c>
      <c r="L1189" s="360">
        <v>0</v>
      </c>
    </row>
    <row r="1190" spans="2:12" x14ac:dyDescent="0.25">
      <c r="B1190" s="371" t="s">
        <v>220</v>
      </c>
      <c r="C1190" s="371" t="s">
        <v>2196</v>
      </c>
      <c r="D1190" s="371" t="s">
        <v>76</v>
      </c>
      <c r="E1190" s="371" t="s">
        <v>1205</v>
      </c>
      <c r="F1190" s="360">
        <v>5</v>
      </c>
      <c r="G1190" s="360">
        <v>4</v>
      </c>
      <c r="H1190" s="360">
        <v>1</v>
      </c>
      <c r="I1190" s="360">
        <v>42</v>
      </c>
      <c r="J1190" s="360">
        <v>19</v>
      </c>
      <c r="K1190" s="360">
        <v>23</v>
      </c>
      <c r="L1190" s="360">
        <v>0</v>
      </c>
    </row>
    <row r="1191" spans="2:12" x14ac:dyDescent="0.25">
      <c r="B1191" s="371" t="s">
        <v>220</v>
      </c>
      <c r="C1191" s="371" t="s">
        <v>2196</v>
      </c>
      <c r="D1191" s="371" t="s">
        <v>80</v>
      </c>
      <c r="E1191" s="371" t="s">
        <v>1238</v>
      </c>
      <c r="F1191" s="360">
        <v>14</v>
      </c>
      <c r="G1191" s="360">
        <v>2</v>
      </c>
      <c r="H1191" s="360">
        <v>12</v>
      </c>
      <c r="I1191" s="360">
        <v>92</v>
      </c>
      <c r="J1191" s="360">
        <v>45</v>
      </c>
      <c r="K1191" s="360">
        <v>47</v>
      </c>
      <c r="L1191" s="360">
        <v>0</v>
      </c>
    </row>
    <row r="1192" spans="2:12" x14ac:dyDescent="0.25">
      <c r="B1192" s="371" t="s">
        <v>220</v>
      </c>
      <c r="C1192" s="371" t="s">
        <v>2196</v>
      </c>
      <c r="D1192" s="371" t="s">
        <v>80</v>
      </c>
      <c r="E1192" s="371" t="s">
        <v>1239</v>
      </c>
      <c r="F1192" s="360">
        <v>4</v>
      </c>
      <c r="G1192" s="360">
        <v>4</v>
      </c>
      <c r="H1192" s="360">
        <v>0</v>
      </c>
      <c r="I1192" s="360">
        <v>17</v>
      </c>
      <c r="J1192" s="360">
        <v>7</v>
      </c>
      <c r="K1192" s="360">
        <v>10</v>
      </c>
      <c r="L1192" s="360">
        <v>0</v>
      </c>
    </row>
    <row r="1193" spans="2:12" x14ac:dyDescent="0.25">
      <c r="B1193" s="371" t="s">
        <v>220</v>
      </c>
      <c r="C1193" s="371" t="s">
        <v>2196</v>
      </c>
      <c r="D1193" s="371" t="s">
        <v>81</v>
      </c>
      <c r="E1193" s="371" t="s">
        <v>1240</v>
      </c>
      <c r="F1193" s="360">
        <v>6</v>
      </c>
      <c r="G1193" s="360">
        <v>4</v>
      </c>
      <c r="H1193" s="360">
        <v>2</v>
      </c>
      <c r="I1193" s="360">
        <v>20</v>
      </c>
      <c r="J1193" s="360">
        <v>10</v>
      </c>
      <c r="K1193" s="360">
        <v>10</v>
      </c>
      <c r="L1193" s="360">
        <v>0</v>
      </c>
    </row>
    <row r="1194" spans="2:12" x14ac:dyDescent="0.25">
      <c r="B1194" s="371" t="s">
        <v>220</v>
      </c>
      <c r="C1194" s="371" t="s">
        <v>2196</v>
      </c>
      <c r="D1194" s="371" t="s">
        <v>81</v>
      </c>
      <c r="E1194" s="371" t="s">
        <v>1241</v>
      </c>
      <c r="F1194" s="360">
        <v>243</v>
      </c>
      <c r="G1194" s="360">
        <v>125</v>
      </c>
      <c r="H1194" s="360">
        <v>118</v>
      </c>
      <c r="I1194" s="360">
        <v>336</v>
      </c>
      <c r="J1194" s="360">
        <v>178</v>
      </c>
      <c r="K1194" s="360">
        <v>158</v>
      </c>
      <c r="L1194" s="360">
        <v>0</v>
      </c>
    </row>
    <row r="1195" spans="2:12" x14ac:dyDescent="0.25">
      <c r="B1195" s="371" t="s">
        <v>220</v>
      </c>
      <c r="C1195" s="371" t="s">
        <v>2196</v>
      </c>
      <c r="D1195" s="371" t="s">
        <v>81</v>
      </c>
      <c r="E1195" s="371" t="s">
        <v>1242</v>
      </c>
      <c r="F1195" s="360">
        <v>1</v>
      </c>
      <c r="G1195" s="360">
        <v>1</v>
      </c>
      <c r="H1195" s="360">
        <v>0</v>
      </c>
      <c r="I1195" s="360">
        <v>2</v>
      </c>
      <c r="J1195" s="360">
        <v>0</v>
      </c>
      <c r="K1195" s="360">
        <v>2</v>
      </c>
      <c r="L1195" s="360">
        <v>0</v>
      </c>
    </row>
    <row r="1196" spans="2:12" x14ac:dyDescent="0.25">
      <c r="B1196" s="371" t="s">
        <v>220</v>
      </c>
      <c r="C1196" s="371" t="s">
        <v>2196</v>
      </c>
      <c r="D1196" s="371" t="s">
        <v>81</v>
      </c>
      <c r="E1196" s="371" t="s">
        <v>1243</v>
      </c>
      <c r="F1196" s="360">
        <v>5</v>
      </c>
      <c r="G1196" s="360">
        <v>2</v>
      </c>
      <c r="H1196" s="360">
        <v>3</v>
      </c>
      <c r="I1196" s="360">
        <v>7</v>
      </c>
      <c r="J1196" s="360">
        <v>7</v>
      </c>
      <c r="K1196" s="360">
        <v>0</v>
      </c>
      <c r="L1196" s="360">
        <v>0</v>
      </c>
    </row>
    <row r="1197" spans="2:12" x14ac:dyDescent="0.25">
      <c r="B1197" s="371" t="s">
        <v>220</v>
      </c>
      <c r="C1197" s="371" t="s">
        <v>2196</v>
      </c>
      <c r="D1197" s="371" t="s">
        <v>81</v>
      </c>
      <c r="E1197" s="371" t="s">
        <v>1244</v>
      </c>
      <c r="F1197" s="360">
        <v>0</v>
      </c>
      <c r="G1197" s="360">
        <v>0</v>
      </c>
      <c r="H1197" s="360">
        <v>0</v>
      </c>
      <c r="I1197" s="360">
        <v>3</v>
      </c>
      <c r="J1197" s="360">
        <v>3</v>
      </c>
      <c r="K1197" s="360">
        <v>0</v>
      </c>
      <c r="L1197" s="360">
        <v>0</v>
      </c>
    </row>
    <row r="1198" spans="2:12" x14ac:dyDescent="0.25">
      <c r="B1198" s="371" t="s">
        <v>220</v>
      </c>
      <c r="C1198" s="371" t="s">
        <v>2196</v>
      </c>
      <c r="D1198" s="371" t="s">
        <v>81</v>
      </c>
      <c r="E1198" s="371" t="s">
        <v>1245</v>
      </c>
      <c r="F1198" s="360">
        <v>1</v>
      </c>
      <c r="G1198" s="360">
        <v>1</v>
      </c>
      <c r="H1198" s="360">
        <v>0</v>
      </c>
      <c r="I1198" s="360">
        <v>3</v>
      </c>
      <c r="J1198" s="360">
        <v>2</v>
      </c>
      <c r="K1198" s="360">
        <v>1</v>
      </c>
      <c r="L1198" s="360">
        <v>0</v>
      </c>
    </row>
    <row r="1199" spans="2:12" x14ac:dyDescent="0.25">
      <c r="B1199" s="371" t="s">
        <v>220</v>
      </c>
      <c r="C1199" s="371" t="s">
        <v>2196</v>
      </c>
      <c r="D1199" s="371" t="s">
        <v>81</v>
      </c>
      <c r="E1199" s="371" t="s">
        <v>1246</v>
      </c>
      <c r="F1199" s="360">
        <v>1</v>
      </c>
      <c r="G1199" s="360">
        <v>0</v>
      </c>
      <c r="H1199" s="360">
        <v>1</v>
      </c>
      <c r="I1199" s="360">
        <v>2</v>
      </c>
      <c r="J1199" s="360">
        <v>0</v>
      </c>
      <c r="K1199" s="360">
        <v>2</v>
      </c>
      <c r="L1199" s="360">
        <v>0</v>
      </c>
    </row>
    <row r="1200" spans="2:12" x14ac:dyDescent="0.25">
      <c r="B1200" s="371" t="s">
        <v>220</v>
      </c>
      <c r="C1200" s="371" t="s">
        <v>2196</v>
      </c>
      <c r="D1200" s="371" t="s">
        <v>81</v>
      </c>
      <c r="E1200" s="371" t="s">
        <v>1247</v>
      </c>
      <c r="F1200" s="360">
        <v>2</v>
      </c>
      <c r="G1200" s="360">
        <v>1</v>
      </c>
      <c r="H1200" s="360">
        <v>1</v>
      </c>
      <c r="I1200" s="360">
        <v>2</v>
      </c>
      <c r="J1200" s="360">
        <v>1</v>
      </c>
      <c r="K1200" s="360">
        <v>1</v>
      </c>
      <c r="L1200" s="360">
        <v>0</v>
      </c>
    </row>
    <row r="1201" spans="2:12" x14ac:dyDescent="0.25">
      <c r="B1201" s="371" t="s">
        <v>220</v>
      </c>
      <c r="C1201" s="371" t="s">
        <v>2196</v>
      </c>
      <c r="D1201" s="371" t="s">
        <v>85</v>
      </c>
      <c r="E1201" s="371" t="s">
        <v>1345</v>
      </c>
      <c r="F1201" s="360">
        <v>41</v>
      </c>
      <c r="G1201" s="360">
        <v>17</v>
      </c>
      <c r="H1201" s="360">
        <v>24</v>
      </c>
      <c r="I1201" s="360">
        <v>57</v>
      </c>
      <c r="J1201" s="360">
        <v>21</v>
      </c>
      <c r="K1201" s="360">
        <v>36</v>
      </c>
      <c r="L1201" s="360">
        <v>0</v>
      </c>
    </row>
    <row r="1202" spans="2:12" x14ac:dyDescent="0.25">
      <c r="B1202" s="371" t="s">
        <v>220</v>
      </c>
      <c r="C1202" s="371" t="s">
        <v>2196</v>
      </c>
      <c r="D1202" s="371" t="s">
        <v>84</v>
      </c>
      <c r="E1202" s="371" t="s">
        <v>1343</v>
      </c>
      <c r="F1202" s="360">
        <v>14</v>
      </c>
      <c r="G1202" s="360">
        <v>6</v>
      </c>
      <c r="H1202" s="360">
        <v>8</v>
      </c>
      <c r="I1202" s="360">
        <v>71</v>
      </c>
      <c r="J1202" s="360">
        <v>31</v>
      </c>
      <c r="K1202" s="360">
        <v>40</v>
      </c>
      <c r="L1202" s="360">
        <v>0</v>
      </c>
    </row>
    <row r="1203" spans="2:12" x14ac:dyDescent="0.25">
      <c r="B1203" s="371" t="s">
        <v>220</v>
      </c>
      <c r="C1203" s="371" t="s">
        <v>2196</v>
      </c>
      <c r="D1203" s="371" t="s">
        <v>84</v>
      </c>
      <c r="E1203" s="371" t="s">
        <v>2324</v>
      </c>
      <c r="F1203" s="360">
        <v>166</v>
      </c>
      <c r="G1203" s="360">
        <v>65</v>
      </c>
      <c r="H1203" s="360">
        <v>101</v>
      </c>
      <c r="I1203" s="360">
        <v>470</v>
      </c>
      <c r="J1203" s="360">
        <v>224</v>
      </c>
      <c r="K1203" s="360">
        <v>246</v>
      </c>
      <c r="L1203" s="360">
        <v>0</v>
      </c>
    </row>
    <row r="1204" spans="2:12" x14ac:dyDescent="0.25">
      <c r="B1204" s="371" t="s">
        <v>220</v>
      </c>
      <c r="C1204" s="371" t="s">
        <v>2196</v>
      </c>
      <c r="D1204" s="371" t="s">
        <v>84</v>
      </c>
      <c r="E1204" s="371" t="s">
        <v>1344</v>
      </c>
      <c r="F1204" s="360">
        <v>6</v>
      </c>
      <c r="G1204" s="360">
        <v>1</v>
      </c>
      <c r="H1204" s="360">
        <v>5</v>
      </c>
      <c r="I1204" s="360">
        <v>8</v>
      </c>
      <c r="J1204" s="360">
        <v>5</v>
      </c>
      <c r="K1204" s="360">
        <v>3</v>
      </c>
      <c r="L1204" s="360">
        <v>0</v>
      </c>
    </row>
    <row r="1205" spans="2:12" x14ac:dyDescent="0.25">
      <c r="B1205" s="371" t="s">
        <v>220</v>
      </c>
      <c r="C1205" s="371" t="s">
        <v>2196</v>
      </c>
      <c r="D1205" s="371" t="s">
        <v>420</v>
      </c>
      <c r="E1205" s="371" t="s">
        <v>201</v>
      </c>
      <c r="F1205" s="360">
        <v>15</v>
      </c>
      <c r="G1205" s="360">
        <v>10</v>
      </c>
      <c r="H1205" s="360">
        <v>5</v>
      </c>
      <c r="I1205" s="360">
        <v>119</v>
      </c>
      <c r="J1205" s="360">
        <v>59</v>
      </c>
      <c r="K1205" s="360">
        <v>60</v>
      </c>
      <c r="L1205" s="360">
        <v>0</v>
      </c>
    </row>
    <row r="1206" spans="2:12" x14ac:dyDescent="0.25">
      <c r="B1206" s="371" t="s">
        <v>220</v>
      </c>
      <c r="C1206" s="371" t="s">
        <v>2196</v>
      </c>
      <c r="D1206" s="371" t="s">
        <v>420</v>
      </c>
      <c r="E1206" s="371" t="s">
        <v>1386</v>
      </c>
      <c r="F1206" s="360">
        <v>0</v>
      </c>
      <c r="G1206" s="360">
        <v>0</v>
      </c>
      <c r="H1206" s="360">
        <v>0</v>
      </c>
      <c r="I1206" s="360">
        <v>13</v>
      </c>
      <c r="J1206" s="360">
        <v>7</v>
      </c>
      <c r="K1206" s="360">
        <v>6</v>
      </c>
      <c r="L1206" s="360">
        <v>0</v>
      </c>
    </row>
    <row r="1207" spans="2:12" x14ac:dyDescent="0.25">
      <c r="B1207" s="371" t="s">
        <v>220</v>
      </c>
      <c r="C1207" s="371" t="s">
        <v>2196</v>
      </c>
      <c r="D1207" s="371" t="s">
        <v>88</v>
      </c>
      <c r="E1207" s="371" t="s">
        <v>1381</v>
      </c>
      <c r="F1207" s="360">
        <v>6</v>
      </c>
      <c r="G1207" s="360">
        <v>3</v>
      </c>
      <c r="H1207" s="360">
        <v>3</v>
      </c>
      <c r="I1207" s="360">
        <v>14</v>
      </c>
      <c r="J1207" s="360">
        <v>9</v>
      </c>
      <c r="K1207" s="360">
        <v>5</v>
      </c>
      <c r="L1207" s="360">
        <v>0</v>
      </c>
    </row>
    <row r="1208" spans="2:12" x14ac:dyDescent="0.25">
      <c r="B1208" s="371" t="s">
        <v>220</v>
      </c>
      <c r="C1208" s="371" t="s">
        <v>2196</v>
      </c>
      <c r="D1208" s="371" t="s">
        <v>88</v>
      </c>
      <c r="E1208" s="371" t="s">
        <v>1382</v>
      </c>
      <c r="F1208" s="360">
        <v>0</v>
      </c>
      <c r="G1208" s="360">
        <v>0</v>
      </c>
      <c r="H1208" s="360">
        <v>0</v>
      </c>
      <c r="I1208" s="360">
        <v>6</v>
      </c>
      <c r="J1208" s="360">
        <v>4</v>
      </c>
      <c r="K1208" s="360">
        <v>2</v>
      </c>
      <c r="L1208" s="360">
        <v>0</v>
      </c>
    </row>
    <row r="1209" spans="2:12" x14ac:dyDescent="0.25">
      <c r="B1209" s="371" t="s">
        <v>220</v>
      </c>
      <c r="C1209" s="371" t="s">
        <v>2196</v>
      </c>
      <c r="D1209" s="371" t="s">
        <v>88</v>
      </c>
      <c r="E1209" s="371" t="s">
        <v>1383</v>
      </c>
      <c r="F1209" s="360">
        <v>20</v>
      </c>
      <c r="G1209" s="360">
        <v>17</v>
      </c>
      <c r="H1209" s="360">
        <v>3</v>
      </c>
      <c r="I1209" s="360">
        <v>51</v>
      </c>
      <c r="J1209" s="360">
        <v>32</v>
      </c>
      <c r="K1209" s="360">
        <v>19</v>
      </c>
      <c r="L1209" s="360">
        <v>0</v>
      </c>
    </row>
    <row r="1210" spans="2:12" x14ac:dyDescent="0.25">
      <c r="B1210" s="371" t="s">
        <v>220</v>
      </c>
      <c r="C1210" s="371" t="s">
        <v>2196</v>
      </c>
      <c r="D1210" s="371" t="s">
        <v>88</v>
      </c>
      <c r="E1210" s="371" t="s">
        <v>1936</v>
      </c>
      <c r="F1210" s="360">
        <v>2</v>
      </c>
      <c r="G1210" s="360">
        <v>2</v>
      </c>
      <c r="H1210" s="360">
        <v>0</v>
      </c>
      <c r="I1210" s="360">
        <v>2</v>
      </c>
      <c r="J1210" s="360">
        <v>2</v>
      </c>
      <c r="K1210" s="360">
        <v>0</v>
      </c>
      <c r="L1210" s="360">
        <v>0</v>
      </c>
    </row>
    <row r="1211" spans="2:12" x14ac:dyDescent="0.25">
      <c r="B1211" s="371" t="s">
        <v>220</v>
      </c>
      <c r="C1211" s="371" t="s">
        <v>2196</v>
      </c>
      <c r="D1211" s="371" t="s">
        <v>88</v>
      </c>
      <c r="E1211" s="371" t="s">
        <v>1384</v>
      </c>
      <c r="F1211" s="360">
        <v>2</v>
      </c>
      <c r="G1211" s="360">
        <v>2</v>
      </c>
      <c r="H1211" s="360">
        <v>0</v>
      </c>
      <c r="I1211" s="360">
        <v>10</v>
      </c>
      <c r="J1211" s="360">
        <v>5</v>
      </c>
      <c r="K1211" s="360">
        <v>5</v>
      </c>
      <c r="L1211" s="360">
        <v>0</v>
      </c>
    </row>
    <row r="1212" spans="2:12" x14ac:dyDescent="0.25">
      <c r="B1212" s="371" t="s">
        <v>220</v>
      </c>
      <c r="C1212" s="371" t="s">
        <v>2196</v>
      </c>
      <c r="D1212" s="371" t="s">
        <v>91</v>
      </c>
      <c r="E1212" s="371" t="s">
        <v>1413</v>
      </c>
      <c r="F1212" s="360">
        <v>47</v>
      </c>
      <c r="G1212" s="360">
        <v>21</v>
      </c>
      <c r="H1212" s="360">
        <v>26</v>
      </c>
      <c r="I1212" s="360">
        <v>136</v>
      </c>
      <c r="J1212" s="360">
        <v>74</v>
      </c>
      <c r="K1212" s="360">
        <v>62</v>
      </c>
      <c r="L1212" s="360">
        <v>0</v>
      </c>
    </row>
    <row r="1213" spans="2:12" x14ac:dyDescent="0.25">
      <c r="B1213" s="371" t="s">
        <v>220</v>
      </c>
      <c r="C1213" s="371" t="s">
        <v>2196</v>
      </c>
      <c r="D1213" s="371" t="s">
        <v>91</v>
      </c>
      <c r="E1213" s="371" t="s">
        <v>1414</v>
      </c>
      <c r="F1213" s="360">
        <v>12</v>
      </c>
      <c r="G1213" s="360">
        <v>4</v>
      </c>
      <c r="H1213" s="360">
        <v>8</v>
      </c>
      <c r="I1213" s="360">
        <v>56</v>
      </c>
      <c r="J1213" s="360">
        <v>32</v>
      </c>
      <c r="K1213" s="360">
        <v>24</v>
      </c>
      <c r="L1213" s="360">
        <v>0</v>
      </c>
    </row>
    <row r="1214" spans="2:12" x14ac:dyDescent="0.25">
      <c r="B1214" s="371" t="s">
        <v>220</v>
      </c>
      <c r="C1214" s="371" t="s">
        <v>2196</v>
      </c>
      <c r="D1214" s="371" t="s">
        <v>91</v>
      </c>
      <c r="E1214" s="371" t="s">
        <v>1415</v>
      </c>
      <c r="F1214" s="360">
        <v>46</v>
      </c>
      <c r="G1214" s="360">
        <v>22</v>
      </c>
      <c r="H1214" s="360">
        <v>24</v>
      </c>
      <c r="I1214" s="360">
        <v>92</v>
      </c>
      <c r="J1214" s="360">
        <v>53</v>
      </c>
      <c r="K1214" s="360">
        <v>39</v>
      </c>
      <c r="L1214" s="360">
        <v>0</v>
      </c>
    </row>
    <row r="1215" spans="2:12" x14ac:dyDescent="0.25">
      <c r="B1215" s="371" t="s">
        <v>220</v>
      </c>
      <c r="C1215" s="371" t="s">
        <v>2196</v>
      </c>
      <c r="D1215" s="371" t="s">
        <v>91</v>
      </c>
      <c r="E1215" s="371" t="s">
        <v>173</v>
      </c>
      <c r="F1215" s="360">
        <v>193</v>
      </c>
      <c r="G1215" s="360">
        <v>81</v>
      </c>
      <c r="H1215" s="360">
        <v>112</v>
      </c>
      <c r="I1215" s="360">
        <v>682</v>
      </c>
      <c r="J1215" s="360">
        <v>338</v>
      </c>
      <c r="K1215" s="360">
        <v>344</v>
      </c>
      <c r="L1215" s="360">
        <v>0</v>
      </c>
    </row>
    <row r="1216" spans="2:12" x14ac:dyDescent="0.25">
      <c r="B1216" s="371" t="s">
        <v>220</v>
      </c>
      <c r="C1216" s="371" t="s">
        <v>2196</v>
      </c>
      <c r="D1216" s="371" t="s">
        <v>95</v>
      </c>
      <c r="E1216" s="371" t="s">
        <v>1467</v>
      </c>
      <c r="F1216" s="360">
        <v>11</v>
      </c>
      <c r="G1216" s="360">
        <v>6</v>
      </c>
      <c r="H1216" s="360">
        <v>5</v>
      </c>
      <c r="I1216" s="360">
        <v>21</v>
      </c>
      <c r="J1216" s="360">
        <v>13</v>
      </c>
      <c r="K1216" s="360">
        <v>8</v>
      </c>
      <c r="L1216" s="360">
        <v>0</v>
      </c>
    </row>
    <row r="1217" spans="2:12" x14ac:dyDescent="0.25">
      <c r="B1217" s="371" t="s">
        <v>220</v>
      </c>
      <c r="C1217" s="371" t="s">
        <v>2196</v>
      </c>
      <c r="D1217" s="371" t="s">
        <v>95</v>
      </c>
      <c r="E1217" s="371" t="s">
        <v>1468</v>
      </c>
      <c r="F1217" s="360">
        <v>49</v>
      </c>
      <c r="G1217" s="360">
        <v>33</v>
      </c>
      <c r="H1217" s="360">
        <v>16</v>
      </c>
      <c r="I1217" s="360">
        <v>216</v>
      </c>
      <c r="J1217" s="360">
        <v>114</v>
      </c>
      <c r="K1217" s="360">
        <v>102</v>
      </c>
      <c r="L1217" s="360">
        <v>0</v>
      </c>
    </row>
    <row r="1218" spans="2:12" x14ac:dyDescent="0.25">
      <c r="B1218" s="371" t="s">
        <v>220</v>
      </c>
      <c r="C1218" s="371" t="s">
        <v>2196</v>
      </c>
      <c r="D1218" s="371" t="s">
        <v>95</v>
      </c>
      <c r="E1218" s="371" t="s">
        <v>1469</v>
      </c>
      <c r="F1218" s="360">
        <v>1</v>
      </c>
      <c r="G1218" s="360">
        <v>0</v>
      </c>
      <c r="H1218" s="360">
        <v>1</v>
      </c>
      <c r="I1218" s="360">
        <v>3</v>
      </c>
      <c r="J1218" s="360">
        <v>2</v>
      </c>
      <c r="K1218" s="360">
        <v>1</v>
      </c>
      <c r="L1218" s="360">
        <v>0</v>
      </c>
    </row>
    <row r="1219" spans="2:12" x14ac:dyDescent="0.25">
      <c r="B1219" s="371" t="s">
        <v>220</v>
      </c>
      <c r="C1219" s="371" t="s">
        <v>2196</v>
      </c>
      <c r="D1219" s="371" t="s">
        <v>95</v>
      </c>
      <c r="E1219" s="371" t="s">
        <v>1470</v>
      </c>
      <c r="F1219" s="360">
        <v>12</v>
      </c>
      <c r="G1219" s="360">
        <v>3</v>
      </c>
      <c r="H1219" s="360">
        <v>9</v>
      </c>
      <c r="I1219" s="360">
        <v>53</v>
      </c>
      <c r="J1219" s="360">
        <v>24</v>
      </c>
      <c r="K1219" s="360">
        <v>29</v>
      </c>
      <c r="L1219" s="360">
        <v>0</v>
      </c>
    </row>
    <row r="1220" spans="2:12" x14ac:dyDescent="0.25">
      <c r="B1220" s="371" t="s">
        <v>220</v>
      </c>
      <c r="C1220" s="371" t="s">
        <v>2196</v>
      </c>
      <c r="D1220" s="371" t="s">
        <v>95</v>
      </c>
      <c r="E1220" s="371" t="s">
        <v>1471</v>
      </c>
      <c r="F1220" s="360">
        <v>2</v>
      </c>
      <c r="G1220" s="360">
        <v>2</v>
      </c>
      <c r="H1220" s="360">
        <v>0</v>
      </c>
      <c r="I1220" s="360">
        <v>2</v>
      </c>
      <c r="J1220" s="360">
        <v>2</v>
      </c>
      <c r="K1220" s="360">
        <v>0</v>
      </c>
      <c r="L1220" s="360">
        <v>0</v>
      </c>
    </row>
    <row r="1221" spans="2:12" x14ac:dyDescent="0.25">
      <c r="B1221" s="371" t="s">
        <v>220</v>
      </c>
      <c r="C1221" s="371" t="s">
        <v>2196</v>
      </c>
      <c r="D1221" s="371" t="s">
        <v>95</v>
      </c>
      <c r="E1221" s="371" t="s">
        <v>1472</v>
      </c>
      <c r="F1221" s="360">
        <v>2</v>
      </c>
      <c r="G1221" s="360">
        <v>1</v>
      </c>
      <c r="H1221" s="360">
        <v>1</v>
      </c>
      <c r="I1221" s="360">
        <v>21</v>
      </c>
      <c r="J1221" s="360">
        <v>9</v>
      </c>
      <c r="K1221" s="360">
        <v>12</v>
      </c>
      <c r="L1221" s="360">
        <v>0</v>
      </c>
    </row>
    <row r="1222" spans="2:12" x14ac:dyDescent="0.25">
      <c r="B1222" s="371" t="s">
        <v>220</v>
      </c>
      <c r="C1222" s="371" t="s">
        <v>2196</v>
      </c>
      <c r="D1222" s="371" t="s">
        <v>95</v>
      </c>
      <c r="E1222" s="371" t="s">
        <v>1473</v>
      </c>
      <c r="F1222" s="360">
        <v>316</v>
      </c>
      <c r="G1222" s="360">
        <v>140</v>
      </c>
      <c r="H1222" s="360">
        <v>176</v>
      </c>
      <c r="I1222" s="360">
        <v>838</v>
      </c>
      <c r="J1222" s="360">
        <v>446</v>
      </c>
      <c r="K1222" s="360">
        <v>392</v>
      </c>
      <c r="L1222" s="360">
        <v>0</v>
      </c>
    </row>
    <row r="1223" spans="2:12" x14ac:dyDescent="0.25">
      <c r="B1223" s="371" t="s">
        <v>220</v>
      </c>
      <c r="C1223" s="371" t="s">
        <v>2196</v>
      </c>
      <c r="D1223" s="371" t="s">
        <v>214</v>
      </c>
      <c r="E1223" s="371" t="s">
        <v>1285</v>
      </c>
      <c r="F1223" s="360">
        <v>3</v>
      </c>
      <c r="G1223" s="360">
        <v>0</v>
      </c>
      <c r="H1223" s="360">
        <v>3</v>
      </c>
      <c r="I1223" s="360">
        <v>18</v>
      </c>
      <c r="J1223" s="360">
        <v>10</v>
      </c>
      <c r="K1223" s="360">
        <v>8</v>
      </c>
      <c r="L1223" s="360">
        <v>0</v>
      </c>
    </row>
    <row r="1224" spans="2:12" x14ac:dyDescent="0.25">
      <c r="B1224" s="371" t="s">
        <v>220</v>
      </c>
      <c r="C1224" s="371" t="s">
        <v>2196</v>
      </c>
      <c r="D1224" s="371" t="s">
        <v>214</v>
      </c>
      <c r="E1224" s="371" t="s">
        <v>1286</v>
      </c>
      <c r="F1224" s="360">
        <v>40</v>
      </c>
      <c r="G1224" s="360">
        <v>17</v>
      </c>
      <c r="H1224" s="360">
        <v>23</v>
      </c>
      <c r="I1224" s="360">
        <v>76</v>
      </c>
      <c r="J1224" s="360">
        <v>40</v>
      </c>
      <c r="K1224" s="360">
        <v>36</v>
      </c>
      <c r="L1224" s="360">
        <v>0</v>
      </c>
    </row>
    <row r="1225" spans="2:12" x14ac:dyDescent="0.25">
      <c r="B1225" s="371" t="s">
        <v>220</v>
      </c>
      <c r="C1225" s="371" t="s">
        <v>2196</v>
      </c>
      <c r="D1225" s="371" t="s">
        <v>214</v>
      </c>
      <c r="E1225" s="371" t="s">
        <v>1287</v>
      </c>
      <c r="F1225" s="360">
        <v>9</v>
      </c>
      <c r="G1225" s="360">
        <v>4</v>
      </c>
      <c r="H1225" s="360">
        <v>5</v>
      </c>
      <c r="I1225" s="360">
        <v>31</v>
      </c>
      <c r="J1225" s="360">
        <v>17</v>
      </c>
      <c r="K1225" s="360">
        <v>14</v>
      </c>
      <c r="L1225" s="360">
        <v>0</v>
      </c>
    </row>
    <row r="1226" spans="2:12" x14ac:dyDescent="0.25">
      <c r="B1226" s="371" t="s">
        <v>220</v>
      </c>
      <c r="C1226" s="371" t="s">
        <v>2196</v>
      </c>
      <c r="D1226" s="371" t="s">
        <v>214</v>
      </c>
      <c r="E1226" s="371" t="s">
        <v>175</v>
      </c>
      <c r="F1226" s="360">
        <v>20</v>
      </c>
      <c r="G1226" s="360">
        <v>8</v>
      </c>
      <c r="H1226" s="360">
        <v>12</v>
      </c>
      <c r="I1226" s="360">
        <v>53</v>
      </c>
      <c r="J1226" s="360">
        <v>27</v>
      </c>
      <c r="K1226" s="360">
        <v>26</v>
      </c>
      <c r="L1226" s="360">
        <v>0</v>
      </c>
    </row>
    <row r="1227" spans="2:12" x14ac:dyDescent="0.25">
      <c r="B1227" s="371" t="s">
        <v>220</v>
      </c>
      <c r="C1227" s="371" t="s">
        <v>2196</v>
      </c>
      <c r="D1227" s="371" t="s">
        <v>214</v>
      </c>
      <c r="E1227" s="371" t="s">
        <v>1288</v>
      </c>
      <c r="F1227" s="360">
        <v>69</v>
      </c>
      <c r="G1227" s="360">
        <v>29</v>
      </c>
      <c r="H1227" s="360">
        <v>40</v>
      </c>
      <c r="I1227" s="360">
        <v>336</v>
      </c>
      <c r="J1227" s="360">
        <v>164</v>
      </c>
      <c r="K1227" s="360">
        <v>172</v>
      </c>
      <c r="L1227" s="360">
        <v>0</v>
      </c>
    </row>
    <row r="1228" spans="2:12" s="154" customFormat="1" x14ac:dyDescent="0.2">
      <c r="B1228" s="371" t="s">
        <v>220</v>
      </c>
      <c r="C1228" s="371" t="s">
        <v>2196</v>
      </c>
      <c r="D1228" s="371" t="s">
        <v>214</v>
      </c>
      <c r="E1228" s="371" t="s">
        <v>1289</v>
      </c>
      <c r="F1228" s="360">
        <v>12</v>
      </c>
      <c r="G1228" s="360">
        <v>5</v>
      </c>
      <c r="H1228" s="360">
        <v>7</v>
      </c>
      <c r="I1228" s="360">
        <v>47</v>
      </c>
      <c r="J1228" s="360">
        <v>21</v>
      </c>
      <c r="K1228" s="360">
        <v>26</v>
      </c>
      <c r="L1228" s="360">
        <v>0</v>
      </c>
    </row>
    <row r="1229" spans="2:12" x14ac:dyDescent="0.25">
      <c r="B1229" s="371" t="s">
        <v>220</v>
      </c>
      <c r="C1229" s="371" t="s">
        <v>2196</v>
      </c>
      <c r="D1229" s="371" t="s">
        <v>214</v>
      </c>
      <c r="E1229" s="371" t="s">
        <v>1290</v>
      </c>
      <c r="F1229" s="360">
        <v>6</v>
      </c>
      <c r="G1229" s="360">
        <v>3</v>
      </c>
      <c r="H1229" s="360">
        <v>3</v>
      </c>
      <c r="I1229" s="360">
        <v>14</v>
      </c>
      <c r="J1229" s="360">
        <v>7</v>
      </c>
      <c r="K1229" s="360">
        <v>7</v>
      </c>
      <c r="L1229" s="360">
        <v>0</v>
      </c>
    </row>
    <row r="1230" spans="2:12" x14ac:dyDescent="0.25">
      <c r="B1230" s="371" t="s">
        <v>220</v>
      </c>
      <c r="C1230" s="371" t="s">
        <v>2196</v>
      </c>
      <c r="D1230" s="371" t="s">
        <v>214</v>
      </c>
      <c r="E1230" s="371" t="s">
        <v>1291</v>
      </c>
      <c r="F1230" s="360">
        <v>7</v>
      </c>
      <c r="G1230" s="360">
        <v>5</v>
      </c>
      <c r="H1230" s="360">
        <v>2</v>
      </c>
      <c r="I1230" s="360">
        <v>15</v>
      </c>
      <c r="J1230" s="360">
        <v>5</v>
      </c>
      <c r="K1230" s="360">
        <v>10</v>
      </c>
      <c r="L1230" s="360">
        <v>0</v>
      </c>
    </row>
    <row r="1231" spans="2:12" x14ac:dyDescent="0.25">
      <c r="B1231" s="371" t="s">
        <v>220</v>
      </c>
      <c r="C1231" s="371" t="s">
        <v>2196</v>
      </c>
      <c r="D1231" s="371" t="s">
        <v>214</v>
      </c>
      <c r="E1231" s="371" t="s">
        <v>1292</v>
      </c>
      <c r="F1231" s="360">
        <v>8</v>
      </c>
      <c r="G1231" s="360">
        <v>1</v>
      </c>
      <c r="H1231" s="360">
        <v>7</v>
      </c>
      <c r="I1231" s="360">
        <v>5</v>
      </c>
      <c r="J1231" s="360">
        <v>1</v>
      </c>
      <c r="K1231" s="360">
        <v>4</v>
      </c>
      <c r="L1231" s="360">
        <v>0</v>
      </c>
    </row>
    <row r="1232" spans="2:12" x14ac:dyDescent="0.25">
      <c r="B1232" s="371" t="s">
        <v>220</v>
      </c>
      <c r="C1232" s="371" t="s">
        <v>2196</v>
      </c>
      <c r="D1232" s="371" t="s">
        <v>214</v>
      </c>
      <c r="E1232" s="371" t="s">
        <v>1293</v>
      </c>
      <c r="F1232" s="360">
        <v>2</v>
      </c>
      <c r="G1232" s="360">
        <v>0</v>
      </c>
      <c r="H1232" s="360">
        <v>2</v>
      </c>
      <c r="I1232" s="360">
        <v>10</v>
      </c>
      <c r="J1232" s="360">
        <v>2</v>
      </c>
      <c r="K1232" s="360">
        <v>8</v>
      </c>
      <c r="L1232" s="360">
        <v>0</v>
      </c>
    </row>
    <row r="1233" spans="2:12" x14ac:dyDescent="0.25">
      <c r="B1233" s="371" t="s">
        <v>220</v>
      </c>
      <c r="C1233" s="371" t="s">
        <v>2196</v>
      </c>
      <c r="D1233" s="371" t="s">
        <v>214</v>
      </c>
      <c r="E1233" s="371" t="s">
        <v>1294</v>
      </c>
      <c r="F1233" s="360">
        <v>16</v>
      </c>
      <c r="G1233" s="360">
        <v>9</v>
      </c>
      <c r="H1233" s="360">
        <v>7</v>
      </c>
      <c r="I1233" s="360">
        <v>19</v>
      </c>
      <c r="J1233" s="360">
        <v>7</v>
      </c>
      <c r="K1233" s="360">
        <v>12</v>
      </c>
      <c r="L1233" s="360">
        <v>0</v>
      </c>
    </row>
    <row r="1234" spans="2:12" x14ac:dyDescent="0.25">
      <c r="B1234" s="371" t="s">
        <v>220</v>
      </c>
      <c r="C1234" s="371" t="s">
        <v>2196</v>
      </c>
      <c r="D1234" s="371" t="s">
        <v>214</v>
      </c>
      <c r="E1234" s="371" t="s">
        <v>1295</v>
      </c>
      <c r="F1234" s="360">
        <v>19</v>
      </c>
      <c r="G1234" s="360">
        <v>9</v>
      </c>
      <c r="H1234" s="360">
        <v>10</v>
      </c>
      <c r="I1234" s="360">
        <v>145</v>
      </c>
      <c r="J1234" s="360">
        <v>65</v>
      </c>
      <c r="K1234" s="360">
        <v>80</v>
      </c>
      <c r="L1234" s="360">
        <v>0</v>
      </c>
    </row>
    <row r="1235" spans="2:12" x14ac:dyDescent="0.25">
      <c r="B1235" s="371" t="s">
        <v>220</v>
      </c>
      <c r="C1235" s="371" t="s">
        <v>2196</v>
      </c>
      <c r="D1235" s="371" t="s">
        <v>214</v>
      </c>
      <c r="E1235" s="371" t="s">
        <v>1296</v>
      </c>
      <c r="F1235" s="360">
        <v>1</v>
      </c>
      <c r="G1235" s="360">
        <v>1</v>
      </c>
      <c r="H1235" s="360">
        <v>0</v>
      </c>
      <c r="I1235" s="360">
        <v>16</v>
      </c>
      <c r="J1235" s="360">
        <v>10</v>
      </c>
      <c r="K1235" s="360">
        <v>6</v>
      </c>
      <c r="L1235" s="360">
        <v>0</v>
      </c>
    </row>
    <row r="1236" spans="2:12" x14ac:dyDescent="0.25">
      <c r="B1236" s="371" t="s">
        <v>220</v>
      </c>
      <c r="C1236" s="371" t="s">
        <v>2196</v>
      </c>
      <c r="D1236" s="371" t="s">
        <v>214</v>
      </c>
      <c r="E1236" s="371" t="s">
        <v>1297</v>
      </c>
      <c r="F1236" s="360">
        <v>4</v>
      </c>
      <c r="G1236" s="360">
        <v>1</v>
      </c>
      <c r="H1236" s="360">
        <v>3</v>
      </c>
      <c r="I1236" s="360">
        <v>11</v>
      </c>
      <c r="J1236" s="360">
        <v>4</v>
      </c>
      <c r="K1236" s="360">
        <v>7</v>
      </c>
      <c r="L1236" s="360">
        <v>0</v>
      </c>
    </row>
    <row r="1237" spans="2:12" x14ac:dyDescent="0.25">
      <c r="B1237" s="371" t="s">
        <v>220</v>
      </c>
      <c r="C1237" s="371" t="s">
        <v>2196</v>
      </c>
      <c r="D1237" s="371" t="s">
        <v>214</v>
      </c>
      <c r="E1237" s="371" t="s">
        <v>2325</v>
      </c>
      <c r="F1237" s="360">
        <v>0</v>
      </c>
      <c r="G1237" s="360">
        <v>0</v>
      </c>
      <c r="H1237" s="360">
        <v>0</v>
      </c>
      <c r="I1237" s="360">
        <v>1</v>
      </c>
      <c r="J1237" s="360">
        <v>1</v>
      </c>
      <c r="K1237" s="360">
        <v>0</v>
      </c>
      <c r="L1237" s="360">
        <v>0</v>
      </c>
    </row>
    <row r="1238" spans="2:12" x14ac:dyDescent="0.25">
      <c r="B1238" s="371" t="s">
        <v>220</v>
      </c>
      <c r="C1238" s="371" t="s">
        <v>2196</v>
      </c>
      <c r="D1238" s="371" t="s">
        <v>214</v>
      </c>
      <c r="E1238" s="371" t="s">
        <v>3253</v>
      </c>
      <c r="F1238" s="360">
        <v>0</v>
      </c>
      <c r="G1238" s="360">
        <v>0</v>
      </c>
      <c r="H1238" s="360">
        <v>0</v>
      </c>
      <c r="I1238" s="360">
        <v>1</v>
      </c>
      <c r="J1238" s="360">
        <v>1</v>
      </c>
      <c r="K1238" s="360">
        <v>0</v>
      </c>
      <c r="L1238" s="360">
        <v>0</v>
      </c>
    </row>
    <row r="1239" spans="2:12" x14ac:dyDescent="0.25">
      <c r="B1239" s="371" t="s">
        <v>220</v>
      </c>
      <c r="C1239" s="371" t="s">
        <v>2196</v>
      </c>
      <c r="D1239" s="371" t="s">
        <v>214</v>
      </c>
      <c r="E1239" s="371" t="s">
        <v>1298</v>
      </c>
      <c r="F1239" s="360">
        <v>2</v>
      </c>
      <c r="G1239" s="360">
        <v>0</v>
      </c>
      <c r="H1239" s="360">
        <v>2</v>
      </c>
      <c r="I1239" s="360">
        <v>3</v>
      </c>
      <c r="J1239" s="360">
        <v>2</v>
      </c>
      <c r="K1239" s="360">
        <v>1</v>
      </c>
      <c r="L1239" s="360">
        <v>0</v>
      </c>
    </row>
    <row r="1240" spans="2:12" x14ac:dyDescent="0.25">
      <c r="B1240" s="371" t="s">
        <v>220</v>
      </c>
      <c r="C1240" s="371" t="s">
        <v>2196</v>
      </c>
      <c r="D1240" s="371" t="s">
        <v>214</v>
      </c>
      <c r="E1240" s="371" t="s">
        <v>1299</v>
      </c>
      <c r="F1240" s="360">
        <v>0</v>
      </c>
      <c r="G1240" s="360">
        <v>0</v>
      </c>
      <c r="H1240" s="360">
        <v>0</v>
      </c>
      <c r="I1240" s="360">
        <v>2</v>
      </c>
      <c r="J1240" s="360">
        <v>1</v>
      </c>
      <c r="K1240" s="360">
        <v>1</v>
      </c>
      <c r="L1240" s="360">
        <v>0</v>
      </c>
    </row>
    <row r="1241" spans="2:12" x14ac:dyDescent="0.25">
      <c r="B1241" s="371" t="s">
        <v>220</v>
      </c>
      <c r="C1241" s="371" t="s">
        <v>2196</v>
      </c>
      <c r="D1241" s="371" t="s">
        <v>214</v>
      </c>
      <c r="E1241" s="371" t="s">
        <v>2959</v>
      </c>
      <c r="F1241" s="360">
        <v>0</v>
      </c>
      <c r="G1241" s="360">
        <v>0</v>
      </c>
      <c r="H1241" s="360">
        <v>0</v>
      </c>
      <c r="I1241" s="360">
        <v>2</v>
      </c>
      <c r="J1241" s="360">
        <v>2</v>
      </c>
      <c r="K1241" s="360">
        <v>0</v>
      </c>
      <c r="L1241" s="360">
        <v>0</v>
      </c>
    </row>
    <row r="1242" spans="2:12" x14ac:dyDescent="0.25">
      <c r="B1242" s="371" t="s">
        <v>220</v>
      </c>
      <c r="C1242" s="371" t="s">
        <v>2196</v>
      </c>
      <c r="D1242" s="371" t="s">
        <v>214</v>
      </c>
      <c r="E1242" s="371" t="s">
        <v>1300</v>
      </c>
      <c r="F1242" s="360">
        <v>0</v>
      </c>
      <c r="G1242" s="360">
        <v>0</v>
      </c>
      <c r="H1242" s="360">
        <v>0</v>
      </c>
      <c r="I1242" s="360">
        <v>1</v>
      </c>
      <c r="J1242" s="360">
        <v>0</v>
      </c>
      <c r="K1242" s="360">
        <v>1</v>
      </c>
      <c r="L1242" s="360">
        <v>0</v>
      </c>
    </row>
    <row r="1243" spans="2:12" x14ac:dyDescent="0.25">
      <c r="B1243" s="371" t="s">
        <v>220</v>
      </c>
      <c r="C1243" s="371" t="s">
        <v>2196</v>
      </c>
      <c r="D1243" s="371" t="s">
        <v>214</v>
      </c>
      <c r="E1243" s="371" t="s">
        <v>1301</v>
      </c>
      <c r="F1243" s="360">
        <v>0</v>
      </c>
      <c r="G1243" s="360">
        <v>0</v>
      </c>
      <c r="H1243" s="360">
        <v>0</v>
      </c>
      <c r="I1243" s="360">
        <v>7</v>
      </c>
      <c r="J1243" s="360">
        <v>3</v>
      </c>
      <c r="K1243" s="360">
        <v>4</v>
      </c>
      <c r="L1243" s="360">
        <v>0</v>
      </c>
    </row>
    <row r="1244" spans="2:12" x14ac:dyDescent="0.25">
      <c r="B1244" s="371" t="s">
        <v>220</v>
      </c>
      <c r="C1244" s="371" t="s">
        <v>2196</v>
      </c>
      <c r="D1244" s="371" t="s">
        <v>214</v>
      </c>
      <c r="E1244" s="371" t="s">
        <v>1302</v>
      </c>
      <c r="F1244" s="360">
        <v>1</v>
      </c>
      <c r="G1244" s="360">
        <v>1</v>
      </c>
      <c r="H1244" s="360">
        <v>0</v>
      </c>
      <c r="I1244" s="360">
        <v>2</v>
      </c>
      <c r="J1244" s="360">
        <v>1</v>
      </c>
      <c r="K1244" s="360">
        <v>1</v>
      </c>
      <c r="L1244" s="360">
        <v>0</v>
      </c>
    </row>
    <row r="1245" spans="2:12" x14ac:dyDescent="0.25">
      <c r="B1245" s="371" t="s">
        <v>220</v>
      </c>
      <c r="C1245" s="371" t="s">
        <v>2196</v>
      </c>
      <c r="D1245" s="371" t="s">
        <v>214</v>
      </c>
      <c r="E1245" s="371" t="s">
        <v>1303</v>
      </c>
      <c r="F1245" s="360">
        <v>73</v>
      </c>
      <c r="G1245" s="360">
        <v>37</v>
      </c>
      <c r="H1245" s="360">
        <v>36</v>
      </c>
      <c r="I1245" s="360">
        <v>229</v>
      </c>
      <c r="J1245" s="360">
        <v>97</v>
      </c>
      <c r="K1245" s="360">
        <v>132</v>
      </c>
      <c r="L1245" s="360">
        <v>0</v>
      </c>
    </row>
    <row r="1246" spans="2:12" x14ac:dyDescent="0.25">
      <c r="B1246" s="371" t="s">
        <v>220</v>
      </c>
      <c r="C1246" s="371" t="s">
        <v>2196</v>
      </c>
      <c r="D1246" s="371" t="s">
        <v>214</v>
      </c>
      <c r="E1246" s="371" t="s">
        <v>1304</v>
      </c>
      <c r="F1246" s="360">
        <v>1</v>
      </c>
      <c r="G1246" s="360">
        <v>0</v>
      </c>
      <c r="H1246" s="360">
        <v>1</v>
      </c>
      <c r="I1246" s="360">
        <v>7</v>
      </c>
      <c r="J1246" s="360">
        <v>5</v>
      </c>
      <c r="K1246" s="360">
        <v>2</v>
      </c>
      <c r="L1246" s="360">
        <v>0</v>
      </c>
    </row>
    <row r="1247" spans="2:12" x14ac:dyDescent="0.25">
      <c r="B1247" s="371" t="s">
        <v>220</v>
      </c>
      <c r="C1247" s="371" t="s">
        <v>2196</v>
      </c>
      <c r="D1247" s="371" t="s">
        <v>214</v>
      </c>
      <c r="E1247" s="371" t="s">
        <v>1305</v>
      </c>
      <c r="F1247" s="360">
        <v>2</v>
      </c>
      <c r="G1247" s="360">
        <v>1</v>
      </c>
      <c r="H1247" s="360">
        <v>1</v>
      </c>
      <c r="I1247" s="360">
        <v>1</v>
      </c>
      <c r="J1247" s="360">
        <v>1</v>
      </c>
      <c r="K1247" s="360">
        <v>0</v>
      </c>
      <c r="L1247" s="360">
        <v>0</v>
      </c>
    </row>
    <row r="1248" spans="2:12" x14ac:dyDescent="0.25">
      <c r="B1248" s="371" t="s">
        <v>220</v>
      </c>
      <c r="C1248" s="371" t="s">
        <v>2196</v>
      </c>
      <c r="D1248" s="371" t="s">
        <v>214</v>
      </c>
      <c r="E1248" s="371" t="s">
        <v>1306</v>
      </c>
      <c r="F1248" s="360">
        <v>32</v>
      </c>
      <c r="G1248" s="360">
        <v>17</v>
      </c>
      <c r="H1248" s="360">
        <v>15</v>
      </c>
      <c r="I1248" s="360">
        <v>113</v>
      </c>
      <c r="J1248" s="360">
        <v>59</v>
      </c>
      <c r="K1248" s="360">
        <v>54</v>
      </c>
      <c r="L1248" s="360">
        <v>0</v>
      </c>
    </row>
    <row r="1249" spans="2:12" x14ac:dyDescent="0.25">
      <c r="B1249" s="371" t="s">
        <v>220</v>
      </c>
      <c r="C1249" s="371" t="s">
        <v>2196</v>
      </c>
      <c r="D1249" s="371" t="s">
        <v>214</v>
      </c>
      <c r="E1249" s="371" t="s">
        <v>2743</v>
      </c>
      <c r="F1249" s="360">
        <v>1</v>
      </c>
      <c r="G1249" s="360">
        <v>1</v>
      </c>
      <c r="H1249" s="360">
        <v>0</v>
      </c>
      <c r="I1249" s="360">
        <v>7</v>
      </c>
      <c r="J1249" s="360">
        <v>3</v>
      </c>
      <c r="K1249" s="360">
        <v>4</v>
      </c>
      <c r="L1249" s="360">
        <v>0</v>
      </c>
    </row>
    <row r="1250" spans="2:12" x14ac:dyDescent="0.25">
      <c r="B1250" s="371" t="s">
        <v>220</v>
      </c>
      <c r="C1250" s="371" t="s">
        <v>2196</v>
      </c>
      <c r="D1250" s="371" t="s">
        <v>214</v>
      </c>
      <c r="E1250" s="371" t="s">
        <v>1307</v>
      </c>
      <c r="F1250" s="360">
        <v>0</v>
      </c>
      <c r="G1250" s="360">
        <v>0</v>
      </c>
      <c r="H1250" s="360">
        <v>0</v>
      </c>
      <c r="I1250" s="360">
        <v>3</v>
      </c>
      <c r="J1250" s="360">
        <v>2</v>
      </c>
      <c r="K1250" s="360">
        <v>1</v>
      </c>
      <c r="L1250" s="360">
        <v>0</v>
      </c>
    </row>
    <row r="1251" spans="2:12" x14ac:dyDescent="0.25">
      <c r="B1251" s="371" t="s">
        <v>220</v>
      </c>
      <c r="C1251" s="371" t="s">
        <v>2196</v>
      </c>
      <c r="D1251" s="371" t="s">
        <v>214</v>
      </c>
      <c r="E1251" s="371" t="s">
        <v>1308</v>
      </c>
      <c r="F1251" s="360">
        <v>1</v>
      </c>
      <c r="G1251" s="360">
        <v>0</v>
      </c>
      <c r="H1251" s="360">
        <v>1</v>
      </c>
      <c r="I1251" s="360">
        <v>16</v>
      </c>
      <c r="J1251" s="360">
        <v>7</v>
      </c>
      <c r="K1251" s="360">
        <v>9</v>
      </c>
      <c r="L1251" s="360">
        <v>0</v>
      </c>
    </row>
    <row r="1252" spans="2:12" x14ac:dyDescent="0.25">
      <c r="B1252" s="371" t="s">
        <v>220</v>
      </c>
      <c r="C1252" s="371" t="s">
        <v>2196</v>
      </c>
      <c r="D1252" s="371" t="s">
        <v>214</v>
      </c>
      <c r="E1252" s="371" t="s">
        <v>1309</v>
      </c>
      <c r="F1252" s="360">
        <v>4</v>
      </c>
      <c r="G1252" s="360">
        <v>2</v>
      </c>
      <c r="H1252" s="360">
        <v>2</v>
      </c>
      <c r="I1252" s="360">
        <v>5</v>
      </c>
      <c r="J1252" s="360">
        <v>3</v>
      </c>
      <c r="K1252" s="360">
        <v>2</v>
      </c>
      <c r="L1252" s="360">
        <v>0</v>
      </c>
    </row>
    <row r="1253" spans="2:12" x14ac:dyDescent="0.25">
      <c r="B1253" s="371" t="s">
        <v>220</v>
      </c>
      <c r="C1253" s="371" t="s">
        <v>2196</v>
      </c>
      <c r="D1253" s="371" t="s">
        <v>214</v>
      </c>
      <c r="E1253" s="371" t="s">
        <v>1310</v>
      </c>
      <c r="F1253" s="360">
        <v>0</v>
      </c>
      <c r="G1253" s="360">
        <v>0</v>
      </c>
      <c r="H1253" s="360">
        <v>0</v>
      </c>
      <c r="I1253" s="360">
        <v>4</v>
      </c>
      <c r="J1253" s="360">
        <v>3</v>
      </c>
      <c r="K1253" s="360">
        <v>1</v>
      </c>
      <c r="L1253" s="360">
        <v>0</v>
      </c>
    </row>
    <row r="1254" spans="2:12" x14ac:dyDescent="0.25">
      <c r="B1254" s="371" t="s">
        <v>220</v>
      </c>
      <c r="C1254" s="371" t="s">
        <v>2196</v>
      </c>
      <c r="D1254" s="371" t="s">
        <v>214</v>
      </c>
      <c r="E1254" s="371" t="s">
        <v>1311</v>
      </c>
      <c r="F1254" s="360">
        <v>11</v>
      </c>
      <c r="G1254" s="360">
        <v>3</v>
      </c>
      <c r="H1254" s="360">
        <v>8</v>
      </c>
      <c r="I1254" s="360">
        <v>103</v>
      </c>
      <c r="J1254" s="360">
        <v>49</v>
      </c>
      <c r="K1254" s="360">
        <v>54</v>
      </c>
      <c r="L1254" s="360">
        <v>0</v>
      </c>
    </row>
    <row r="1255" spans="2:12" s="154" customFormat="1" x14ac:dyDescent="0.2">
      <c r="B1255" s="371" t="s">
        <v>220</v>
      </c>
      <c r="C1255" s="371" t="s">
        <v>2196</v>
      </c>
      <c r="D1255" s="371" t="s">
        <v>214</v>
      </c>
      <c r="E1255" s="371" t="s">
        <v>1312</v>
      </c>
      <c r="F1255" s="360">
        <v>0</v>
      </c>
      <c r="G1255" s="360">
        <v>0</v>
      </c>
      <c r="H1255" s="360">
        <v>0</v>
      </c>
      <c r="I1255" s="360">
        <v>3</v>
      </c>
      <c r="J1255" s="360">
        <v>1</v>
      </c>
      <c r="K1255" s="360">
        <v>2</v>
      </c>
      <c r="L1255" s="360">
        <v>0</v>
      </c>
    </row>
    <row r="1256" spans="2:12" x14ac:dyDescent="0.25">
      <c r="B1256" s="371" t="s">
        <v>220</v>
      </c>
      <c r="C1256" s="371" t="s">
        <v>2196</v>
      </c>
      <c r="D1256" s="371" t="s">
        <v>214</v>
      </c>
      <c r="E1256" s="371" t="s">
        <v>1313</v>
      </c>
      <c r="F1256" s="360">
        <v>2</v>
      </c>
      <c r="G1256" s="360">
        <v>0</v>
      </c>
      <c r="H1256" s="360">
        <v>2</v>
      </c>
      <c r="I1256" s="360">
        <v>10</v>
      </c>
      <c r="J1256" s="360">
        <v>5</v>
      </c>
      <c r="K1256" s="360">
        <v>5</v>
      </c>
      <c r="L1256" s="360">
        <v>0</v>
      </c>
    </row>
    <row r="1257" spans="2:12" x14ac:dyDescent="0.25">
      <c r="B1257" s="371" t="s">
        <v>220</v>
      </c>
      <c r="C1257" s="371" t="s">
        <v>2196</v>
      </c>
      <c r="D1257" s="371" t="s">
        <v>214</v>
      </c>
      <c r="E1257" s="371" t="s">
        <v>484</v>
      </c>
      <c r="F1257" s="360">
        <v>5107</v>
      </c>
      <c r="G1257" s="360">
        <v>2288</v>
      </c>
      <c r="H1257" s="360">
        <v>2819</v>
      </c>
      <c r="I1257" s="360">
        <v>16283</v>
      </c>
      <c r="J1257" s="360">
        <v>7745</v>
      </c>
      <c r="K1257" s="360">
        <v>8537</v>
      </c>
      <c r="L1257" s="360">
        <v>1</v>
      </c>
    </row>
    <row r="1258" spans="2:12" x14ac:dyDescent="0.25">
      <c r="B1258" s="371" t="s">
        <v>220</v>
      </c>
      <c r="C1258" s="371" t="s">
        <v>2196</v>
      </c>
      <c r="D1258" s="371" t="s">
        <v>214</v>
      </c>
      <c r="E1258" s="371" t="s">
        <v>2960</v>
      </c>
      <c r="F1258" s="360">
        <v>1</v>
      </c>
      <c r="G1258" s="360">
        <v>1</v>
      </c>
      <c r="H1258" s="360">
        <v>0</v>
      </c>
      <c r="I1258" s="360">
        <v>1</v>
      </c>
      <c r="J1258" s="360">
        <v>1</v>
      </c>
      <c r="K1258" s="360">
        <v>0</v>
      </c>
      <c r="L1258" s="360">
        <v>0</v>
      </c>
    </row>
    <row r="1259" spans="2:12" x14ac:dyDescent="0.25">
      <c r="B1259" s="371" t="s">
        <v>220</v>
      </c>
      <c r="C1259" s="371" t="s">
        <v>2196</v>
      </c>
      <c r="D1259" s="371" t="s">
        <v>214</v>
      </c>
      <c r="E1259" s="371" t="s">
        <v>1314</v>
      </c>
      <c r="F1259" s="360">
        <v>3</v>
      </c>
      <c r="G1259" s="360">
        <v>2</v>
      </c>
      <c r="H1259" s="360">
        <v>1</v>
      </c>
      <c r="I1259" s="360">
        <v>8</v>
      </c>
      <c r="J1259" s="360">
        <v>5</v>
      </c>
      <c r="K1259" s="360">
        <v>3</v>
      </c>
      <c r="L1259" s="360">
        <v>0</v>
      </c>
    </row>
    <row r="1260" spans="2:12" x14ac:dyDescent="0.25">
      <c r="B1260" s="371" t="s">
        <v>220</v>
      </c>
      <c r="C1260" s="371" t="s">
        <v>2196</v>
      </c>
      <c r="D1260" s="371" t="s">
        <v>214</v>
      </c>
      <c r="E1260" s="371" t="s">
        <v>1315</v>
      </c>
      <c r="F1260" s="360">
        <v>190</v>
      </c>
      <c r="G1260" s="360">
        <v>81</v>
      </c>
      <c r="H1260" s="360">
        <v>109</v>
      </c>
      <c r="I1260" s="360">
        <v>831</v>
      </c>
      <c r="J1260" s="360">
        <v>406</v>
      </c>
      <c r="K1260" s="360">
        <v>425</v>
      </c>
      <c r="L1260" s="360">
        <v>0</v>
      </c>
    </row>
    <row r="1261" spans="2:12" x14ac:dyDescent="0.25">
      <c r="B1261" s="371" t="s">
        <v>220</v>
      </c>
      <c r="C1261" s="371" t="s">
        <v>2196</v>
      </c>
      <c r="D1261" s="371" t="s">
        <v>214</v>
      </c>
      <c r="E1261" s="371" t="s">
        <v>2961</v>
      </c>
      <c r="F1261" s="360">
        <v>3</v>
      </c>
      <c r="G1261" s="360">
        <v>0</v>
      </c>
      <c r="H1261" s="360">
        <v>3</v>
      </c>
      <c r="I1261" s="360">
        <v>2</v>
      </c>
      <c r="J1261" s="360">
        <v>1</v>
      </c>
      <c r="K1261" s="360">
        <v>1</v>
      </c>
      <c r="L1261" s="360">
        <v>0</v>
      </c>
    </row>
    <row r="1262" spans="2:12" x14ac:dyDescent="0.25">
      <c r="B1262" s="371" t="s">
        <v>220</v>
      </c>
      <c r="C1262" s="371" t="s">
        <v>2196</v>
      </c>
      <c r="D1262" s="371" t="s">
        <v>214</v>
      </c>
      <c r="E1262" s="371" t="s">
        <v>3805</v>
      </c>
      <c r="F1262" s="360">
        <v>0</v>
      </c>
      <c r="G1262" s="360">
        <v>0</v>
      </c>
      <c r="H1262" s="360">
        <v>0</v>
      </c>
      <c r="I1262" s="360">
        <v>1</v>
      </c>
      <c r="J1262" s="360">
        <v>0</v>
      </c>
      <c r="K1262" s="360">
        <v>1</v>
      </c>
      <c r="L1262" s="360">
        <v>0</v>
      </c>
    </row>
    <row r="1263" spans="2:12" x14ac:dyDescent="0.25">
      <c r="B1263" s="371" t="s">
        <v>220</v>
      </c>
      <c r="C1263" s="371" t="s">
        <v>2196</v>
      </c>
      <c r="D1263" s="371" t="s">
        <v>214</v>
      </c>
      <c r="E1263" s="371" t="s">
        <v>1316</v>
      </c>
      <c r="F1263" s="360">
        <v>41</v>
      </c>
      <c r="G1263" s="360">
        <v>17</v>
      </c>
      <c r="H1263" s="360">
        <v>24</v>
      </c>
      <c r="I1263" s="360">
        <v>161</v>
      </c>
      <c r="J1263" s="360">
        <v>66</v>
      </c>
      <c r="K1263" s="360">
        <v>95</v>
      </c>
      <c r="L1263" s="360">
        <v>0</v>
      </c>
    </row>
    <row r="1264" spans="2:12" x14ac:dyDescent="0.25">
      <c r="B1264" s="371" t="s">
        <v>220</v>
      </c>
      <c r="C1264" s="371" t="s">
        <v>2196</v>
      </c>
      <c r="D1264" s="371" t="s">
        <v>214</v>
      </c>
      <c r="E1264" s="371" t="s">
        <v>2962</v>
      </c>
      <c r="F1264" s="360">
        <v>0</v>
      </c>
      <c r="G1264" s="360">
        <v>0</v>
      </c>
      <c r="H1264" s="360">
        <v>0</v>
      </c>
      <c r="I1264" s="360">
        <v>3</v>
      </c>
      <c r="J1264" s="360">
        <v>2</v>
      </c>
      <c r="K1264" s="360">
        <v>1</v>
      </c>
      <c r="L1264" s="360">
        <v>0</v>
      </c>
    </row>
    <row r="1265" spans="2:12" x14ac:dyDescent="0.25">
      <c r="B1265" s="371" t="s">
        <v>220</v>
      </c>
      <c r="C1265" s="371" t="s">
        <v>2196</v>
      </c>
      <c r="D1265" s="371" t="s">
        <v>214</v>
      </c>
      <c r="E1265" s="371" t="s">
        <v>2963</v>
      </c>
      <c r="F1265" s="360">
        <v>0</v>
      </c>
      <c r="G1265" s="360">
        <v>0</v>
      </c>
      <c r="H1265" s="360">
        <v>0</v>
      </c>
      <c r="I1265" s="360">
        <v>2</v>
      </c>
      <c r="J1265" s="360">
        <v>1</v>
      </c>
      <c r="K1265" s="360">
        <v>1</v>
      </c>
      <c r="L1265" s="360">
        <v>0</v>
      </c>
    </row>
    <row r="1266" spans="2:12" x14ac:dyDescent="0.25">
      <c r="B1266" s="371" t="s">
        <v>220</v>
      </c>
      <c r="C1266" s="371" t="s">
        <v>2196</v>
      </c>
      <c r="D1266" s="371" t="s">
        <v>214</v>
      </c>
      <c r="E1266" s="371" t="s">
        <v>1317</v>
      </c>
      <c r="F1266" s="360">
        <v>7</v>
      </c>
      <c r="G1266" s="360">
        <v>3</v>
      </c>
      <c r="H1266" s="360">
        <v>4</v>
      </c>
      <c r="I1266" s="360">
        <v>50</v>
      </c>
      <c r="J1266" s="360">
        <v>22</v>
      </c>
      <c r="K1266" s="360">
        <v>28</v>
      </c>
      <c r="L1266" s="360">
        <v>0</v>
      </c>
    </row>
    <row r="1267" spans="2:12" x14ac:dyDescent="0.25">
      <c r="B1267" s="371" t="s">
        <v>220</v>
      </c>
      <c r="C1267" s="371" t="s">
        <v>2196</v>
      </c>
      <c r="D1267" s="371" t="s">
        <v>214</v>
      </c>
      <c r="E1267" s="371" t="s">
        <v>1318</v>
      </c>
      <c r="F1267" s="360">
        <v>3</v>
      </c>
      <c r="G1267" s="360">
        <v>1</v>
      </c>
      <c r="H1267" s="360">
        <v>2</v>
      </c>
      <c r="I1267" s="360">
        <v>1</v>
      </c>
      <c r="J1267" s="360">
        <v>1</v>
      </c>
      <c r="K1267" s="360">
        <v>0</v>
      </c>
      <c r="L1267" s="360">
        <v>0</v>
      </c>
    </row>
    <row r="1268" spans="2:12" x14ac:dyDescent="0.25">
      <c r="B1268" s="371" t="s">
        <v>220</v>
      </c>
      <c r="C1268" s="371" t="s">
        <v>2196</v>
      </c>
      <c r="D1268" s="371" t="s">
        <v>214</v>
      </c>
      <c r="E1268" s="371" t="s">
        <v>1319</v>
      </c>
      <c r="F1268" s="360">
        <v>5</v>
      </c>
      <c r="G1268" s="360">
        <v>2</v>
      </c>
      <c r="H1268" s="360">
        <v>3</v>
      </c>
      <c r="I1268" s="360">
        <v>4</v>
      </c>
      <c r="J1268" s="360">
        <v>2</v>
      </c>
      <c r="K1268" s="360">
        <v>2</v>
      </c>
      <c r="L1268" s="360">
        <v>0</v>
      </c>
    </row>
    <row r="1269" spans="2:12" x14ac:dyDescent="0.25">
      <c r="B1269" s="371" t="s">
        <v>220</v>
      </c>
      <c r="C1269" s="371" t="s">
        <v>2196</v>
      </c>
      <c r="D1269" s="371" t="s">
        <v>214</v>
      </c>
      <c r="E1269" s="371" t="s">
        <v>1320</v>
      </c>
      <c r="F1269" s="360">
        <v>10</v>
      </c>
      <c r="G1269" s="360">
        <v>5</v>
      </c>
      <c r="H1269" s="360">
        <v>5</v>
      </c>
      <c r="I1269" s="360">
        <v>6</v>
      </c>
      <c r="J1269" s="360">
        <v>2</v>
      </c>
      <c r="K1269" s="360">
        <v>4</v>
      </c>
      <c r="L1269" s="360">
        <v>0</v>
      </c>
    </row>
    <row r="1270" spans="2:12" x14ac:dyDescent="0.25">
      <c r="B1270" s="371" t="s">
        <v>220</v>
      </c>
      <c r="C1270" s="371" t="s">
        <v>2196</v>
      </c>
      <c r="D1270" s="371" t="s">
        <v>214</v>
      </c>
      <c r="E1270" s="371" t="s">
        <v>2964</v>
      </c>
      <c r="F1270" s="360">
        <v>0</v>
      </c>
      <c r="G1270" s="360">
        <v>0</v>
      </c>
      <c r="H1270" s="360">
        <v>0</v>
      </c>
      <c r="I1270" s="360">
        <v>2</v>
      </c>
      <c r="J1270" s="360">
        <v>1</v>
      </c>
      <c r="K1270" s="360">
        <v>1</v>
      </c>
      <c r="L1270" s="360">
        <v>0</v>
      </c>
    </row>
    <row r="1271" spans="2:12" s="154" customFormat="1" x14ac:dyDescent="0.2">
      <c r="B1271" s="371" t="s">
        <v>220</v>
      </c>
      <c r="C1271" s="371" t="s">
        <v>2196</v>
      </c>
      <c r="D1271" s="371" t="s">
        <v>214</v>
      </c>
      <c r="E1271" s="371" t="s">
        <v>1935</v>
      </c>
      <c r="F1271" s="360">
        <v>3</v>
      </c>
      <c r="G1271" s="360">
        <v>1</v>
      </c>
      <c r="H1271" s="360">
        <v>2</v>
      </c>
      <c r="I1271" s="360">
        <v>0</v>
      </c>
      <c r="J1271" s="360">
        <v>0</v>
      </c>
      <c r="K1271" s="360">
        <v>0</v>
      </c>
      <c r="L1271" s="360">
        <v>0</v>
      </c>
    </row>
    <row r="1272" spans="2:12" x14ac:dyDescent="0.25">
      <c r="B1272" s="371" t="s">
        <v>220</v>
      </c>
      <c r="C1272" s="371" t="s">
        <v>2196</v>
      </c>
      <c r="D1272" s="371" t="s">
        <v>214</v>
      </c>
      <c r="E1272" s="371" t="s">
        <v>2966</v>
      </c>
      <c r="F1272" s="360">
        <v>1</v>
      </c>
      <c r="G1272" s="360">
        <v>0</v>
      </c>
      <c r="H1272" s="360">
        <v>1</v>
      </c>
      <c r="I1272" s="360">
        <v>4</v>
      </c>
      <c r="J1272" s="360">
        <v>2</v>
      </c>
      <c r="K1272" s="360">
        <v>2</v>
      </c>
      <c r="L1272" s="360">
        <v>0</v>
      </c>
    </row>
    <row r="1273" spans="2:12" x14ac:dyDescent="0.25">
      <c r="B1273" s="371" t="s">
        <v>220</v>
      </c>
      <c r="C1273" s="371" t="s">
        <v>2196</v>
      </c>
      <c r="D1273" s="371" t="s">
        <v>214</v>
      </c>
      <c r="E1273" s="371" t="s">
        <v>1321</v>
      </c>
      <c r="F1273" s="360">
        <v>1</v>
      </c>
      <c r="G1273" s="360">
        <v>0</v>
      </c>
      <c r="H1273" s="360">
        <v>1</v>
      </c>
      <c r="I1273" s="360">
        <v>3</v>
      </c>
      <c r="J1273" s="360">
        <v>1</v>
      </c>
      <c r="K1273" s="360">
        <v>2</v>
      </c>
      <c r="L1273" s="360">
        <v>0</v>
      </c>
    </row>
    <row r="1274" spans="2:12" x14ac:dyDescent="0.25">
      <c r="B1274" s="371" t="s">
        <v>220</v>
      </c>
      <c r="C1274" s="371" t="s">
        <v>2196</v>
      </c>
      <c r="D1274" s="371" t="s">
        <v>214</v>
      </c>
      <c r="E1274" s="371" t="s">
        <v>2967</v>
      </c>
      <c r="F1274" s="360">
        <v>0</v>
      </c>
      <c r="G1274" s="360">
        <v>0</v>
      </c>
      <c r="H1274" s="360">
        <v>0</v>
      </c>
      <c r="I1274" s="360">
        <v>27</v>
      </c>
      <c r="J1274" s="360">
        <v>26</v>
      </c>
      <c r="K1274" s="360">
        <v>1</v>
      </c>
      <c r="L1274" s="360">
        <v>0</v>
      </c>
    </row>
    <row r="1275" spans="2:12" x14ac:dyDescent="0.25">
      <c r="B1275" s="371" t="s">
        <v>220</v>
      </c>
      <c r="C1275" s="371" t="s">
        <v>2196</v>
      </c>
      <c r="D1275" s="371" t="s">
        <v>214</v>
      </c>
      <c r="E1275" s="371" t="s">
        <v>2745</v>
      </c>
      <c r="F1275" s="360">
        <v>0</v>
      </c>
      <c r="G1275" s="360">
        <v>0</v>
      </c>
      <c r="H1275" s="360">
        <v>0</v>
      </c>
      <c r="I1275" s="360">
        <v>3</v>
      </c>
      <c r="J1275" s="360">
        <v>0</v>
      </c>
      <c r="K1275" s="360">
        <v>3</v>
      </c>
      <c r="L1275" s="360">
        <v>0</v>
      </c>
    </row>
    <row r="1276" spans="2:12" x14ac:dyDescent="0.25">
      <c r="B1276" s="371" t="s">
        <v>220</v>
      </c>
      <c r="C1276" s="371" t="s">
        <v>2196</v>
      </c>
      <c r="D1276" s="371" t="s">
        <v>214</v>
      </c>
      <c r="E1276" s="371" t="s">
        <v>2746</v>
      </c>
      <c r="F1276" s="360">
        <v>0</v>
      </c>
      <c r="G1276" s="360">
        <v>0</v>
      </c>
      <c r="H1276" s="360">
        <v>0</v>
      </c>
      <c r="I1276" s="360">
        <v>1</v>
      </c>
      <c r="J1276" s="360">
        <v>0</v>
      </c>
      <c r="K1276" s="360">
        <v>1</v>
      </c>
      <c r="L1276" s="360">
        <v>0</v>
      </c>
    </row>
    <row r="1277" spans="2:12" x14ac:dyDescent="0.25">
      <c r="B1277" s="371" t="s">
        <v>220</v>
      </c>
      <c r="C1277" s="371" t="s">
        <v>2196</v>
      </c>
      <c r="D1277" s="371" t="s">
        <v>214</v>
      </c>
      <c r="E1277" s="371" t="s">
        <v>1322</v>
      </c>
      <c r="F1277" s="360">
        <v>0</v>
      </c>
      <c r="G1277" s="360">
        <v>0</v>
      </c>
      <c r="H1277" s="360">
        <v>0</v>
      </c>
      <c r="I1277" s="360">
        <v>1</v>
      </c>
      <c r="J1277" s="360">
        <v>1</v>
      </c>
      <c r="K1277" s="360">
        <v>0</v>
      </c>
      <c r="L1277" s="360">
        <v>0</v>
      </c>
    </row>
    <row r="1278" spans="2:12" x14ac:dyDescent="0.25">
      <c r="B1278" s="371" t="s">
        <v>220</v>
      </c>
      <c r="C1278" s="371" t="s">
        <v>2196</v>
      </c>
      <c r="D1278" s="371" t="s">
        <v>214</v>
      </c>
      <c r="E1278" s="371" t="s">
        <v>2969</v>
      </c>
      <c r="F1278" s="360">
        <v>0</v>
      </c>
      <c r="G1278" s="360">
        <v>0</v>
      </c>
      <c r="H1278" s="360">
        <v>0</v>
      </c>
      <c r="I1278" s="360">
        <v>3</v>
      </c>
      <c r="J1278" s="360">
        <v>2</v>
      </c>
      <c r="K1278" s="360">
        <v>1</v>
      </c>
      <c r="L1278" s="360">
        <v>0</v>
      </c>
    </row>
    <row r="1279" spans="2:12" x14ac:dyDescent="0.25">
      <c r="B1279" s="371" t="s">
        <v>220</v>
      </c>
      <c r="C1279" s="371" t="s">
        <v>2196</v>
      </c>
      <c r="D1279" s="371" t="s">
        <v>214</v>
      </c>
      <c r="E1279" s="371" t="s">
        <v>2747</v>
      </c>
      <c r="F1279" s="360">
        <v>0</v>
      </c>
      <c r="G1279" s="360">
        <v>0</v>
      </c>
      <c r="H1279" s="360">
        <v>0</v>
      </c>
      <c r="I1279" s="360">
        <v>2</v>
      </c>
      <c r="J1279" s="360">
        <v>1</v>
      </c>
      <c r="K1279" s="360">
        <v>1</v>
      </c>
      <c r="L1279" s="360">
        <v>0</v>
      </c>
    </row>
    <row r="1280" spans="2:12" x14ac:dyDescent="0.25">
      <c r="B1280" s="371" t="s">
        <v>220</v>
      </c>
      <c r="C1280" s="371" t="s">
        <v>2196</v>
      </c>
      <c r="D1280" s="371" t="s">
        <v>214</v>
      </c>
      <c r="E1280" s="371" t="s">
        <v>2971</v>
      </c>
      <c r="F1280" s="360">
        <v>0</v>
      </c>
      <c r="G1280" s="360">
        <v>0</v>
      </c>
      <c r="H1280" s="360">
        <v>0</v>
      </c>
      <c r="I1280" s="360">
        <v>5</v>
      </c>
      <c r="J1280" s="360">
        <v>1</v>
      </c>
      <c r="K1280" s="360">
        <v>4</v>
      </c>
      <c r="L1280" s="360">
        <v>0</v>
      </c>
    </row>
    <row r="1281" spans="2:12" x14ac:dyDescent="0.25">
      <c r="B1281" s="371" t="s">
        <v>220</v>
      </c>
      <c r="C1281" s="371" t="s">
        <v>2196</v>
      </c>
      <c r="D1281" s="371" t="s">
        <v>214</v>
      </c>
      <c r="E1281" s="371" t="s">
        <v>3806</v>
      </c>
      <c r="F1281" s="360">
        <v>0</v>
      </c>
      <c r="G1281" s="360">
        <v>0</v>
      </c>
      <c r="H1281" s="360">
        <v>0</v>
      </c>
      <c r="I1281" s="360">
        <v>4</v>
      </c>
      <c r="J1281" s="360">
        <v>2</v>
      </c>
      <c r="K1281" s="360">
        <v>2</v>
      </c>
      <c r="L1281" s="360">
        <v>0</v>
      </c>
    </row>
    <row r="1282" spans="2:12" x14ac:dyDescent="0.25">
      <c r="B1282" s="371" t="s">
        <v>220</v>
      </c>
      <c r="C1282" s="371" t="s">
        <v>2196</v>
      </c>
      <c r="D1282" s="371" t="s">
        <v>214</v>
      </c>
      <c r="E1282" s="371" t="s">
        <v>2326</v>
      </c>
      <c r="F1282" s="360">
        <v>0</v>
      </c>
      <c r="G1282" s="360">
        <v>0</v>
      </c>
      <c r="H1282" s="360">
        <v>0</v>
      </c>
      <c r="I1282" s="360">
        <v>1</v>
      </c>
      <c r="J1282" s="360">
        <v>0</v>
      </c>
      <c r="K1282" s="360">
        <v>1</v>
      </c>
      <c r="L1282" s="360">
        <v>0</v>
      </c>
    </row>
    <row r="1283" spans="2:12" x14ac:dyDescent="0.25">
      <c r="B1283" s="371" t="s">
        <v>220</v>
      </c>
      <c r="C1283" s="371" t="s">
        <v>2196</v>
      </c>
      <c r="D1283" s="371" t="s">
        <v>214</v>
      </c>
      <c r="E1283" s="371" t="s">
        <v>2973</v>
      </c>
      <c r="F1283" s="360">
        <v>1</v>
      </c>
      <c r="G1283" s="360">
        <v>0</v>
      </c>
      <c r="H1283" s="360">
        <v>1</v>
      </c>
      <c r="I1283" s="360">
        <v>1</v>
      </c>
      <c r="J1283" s="360">
        <v>0</v>
      </c>
      <c r="K1283" s="360">
        <v>1</v>
      </c>
      <c r="L1283" s="360">
        <v>0</v>
      </c>
    </row>
    <row r="1284" spans="2:12" x14ac:dyDescent="0.25">
      <c r="B1284" s="371" t="s">
        <v>220</v>
      </c>
      <c r="C1284" s="371" t="s">
        <v>2196</v>
      </c>
      <c r="D1284" s="371" t="s">
        <v>214</v>
      </c>
      <c r="E1284" s="371" t="s">
        <v>2974</v>
      </c>
      <c r="F1284" s="360">
        <v>0</v>
      </c>
      <c r="G1284" s="360">
        <v>0</v>
      </c>
      <c r="H1284" s="360">
        <v>0</v>
      </c>
      <c r="I1284" s="360">
        <v>2</v>
      </c>
      <c r="J1284" s="360">
        <v>0</v>
      </c>
      <c r="K1284" s="360">
        <v>2</v>
      </c>
      <c r="L1284" s="360">
        <v>0</v>
      </c>
    </row>
    <row r="1285" spans="2:12" x14ac:dyDescent="0.25">
      <c r="B1285" s="371" t="s">
        <v>220</v>
      </c>
      <c r="C1285" s="371" t="s">
        <v>2197</v>
      </c>
      <c r="D1285" s="371" t="s">
        <v>69</v>
      </c>
      <c r="E1285" s="371" t="s">
        <v>1088</v>
      </c>
      <c r="F1285" s="360">
        <v>4</v>
      </c>
      <c r="G1285" s="360">
        <v>2</v>
      </c>
      <c r="H1285" s="360">
        <v>2</v>
      </c>
      <c r="I1285" s="360">
        <v>3</v>
      </c>
      <c r="J1285" s="360">
        <v>3</v>
      </c>
      <c r="K1285" s="360">
        <v>0</v>
      </c>
      <c r="L1285" s="360">
        <v>0</v>
      </c>
    </row>
    <row r="1286" spans="2:12" x14ac:dyDescent="0.25">
      <c r="B1286" s="371" t="s">
        <v>220</v>
      </c>
      <c r="C1286" s="371" t="s">
        <v>2197</v>
      </c>
      <c r="D1286" s="371" t="s">
        <v>69</v>
      </c>
      <c r="E1286" s="371" t="s">
        <v>1089</v>
      </c>
      <c r="F1286" s="360">
        <v>7</v>
      </c>
      <c r="G1286" s="360">
        <v>1</v>
      </c>
      <c r="H1286" s="360">
        <v>6</v>
      </c>
      <c r="I1286" s="360">
        <v>7</v>
      </c>
      <c r="J1286" s="360">
        <v>5</v>
      </c>
      <c r="K1286" s="360">
        <v>2</v>
      </c>
      <c r="L1286" s="360">
        <v>0</v>
      </c>
    </row>
    <row r="1287" spans="2:12" x14ac:dyDescent="0.25">
      <c r="B1287" s="371" t="s">
        <v>220</v>
      </c>
      <c r="C1287" s="371" t="s">
        <v>2197</v>
      </c>
      <c r="D1287" s="371" t="s">
        <v>71</v>
      </c>
      <c r="E1287" s="371" t="s">
        <v>3254</v>
      </c>
      <c r="F1287" s="360">
        <v>1</v>
      </c>
      <c r="G1287" s="360">
        <v>1</v>
      </c>
      <c r="H1287" s="360">
        <v>0</v>
      </c>
      <c r="I1287" s="360">
        <v>0</v>
      </c>
      <c r="J1287" s="360">
        <v>0</v>
      </c>
      <c r="K1287" s="360">
        <v>0</v>
      </c>
      <c r="L1287" s="360">
        <v>0</v>
      </c>
    </row>
    <row r="1288" spans="2:12" x14ac:dyDescent="0.25">
      <c r="B1288" s="371" t="s">
        <v>220</v>
      </c>
      <c r="C1288" s="371" t="s">
        <v>2197</v>
      </c>
      <c r="D1288" s="371" t="s">
        <v>71</v>
      </c>
      <c r="E1288" s="371" t="s">
        <v>2327</v>
      </c>
      <c r="F1288" s="360">
        <v>4</v>
      </c>
      <c r="G1288" s="360">
        <v>2</v>
      </c>
      <c r="H1288" s="360">
        <v>2</v>
      </c>
      <c r="I1288" s="360">
        <v>0</v>
      </c>
      <c r="J1288" s="360">
        <v>0</v>
      </c>
      <c r="K1288" s="360">
        <v>0</v>
      </c>
      <c r="L1288" s="360">
        <v>0</v>
      </c>
    </row>
    <row r="1289" spans="2:12" x14ac:dyDescent="0.25">
      <c r="B1289" s="371" t="s">
        <v>220</v>
      </c>
      <c r="C1289" s="371" t="s">
        <v>2197</v>
      </c>
      <c r="D1289" s="371" t="s">
        <v>71</v>
      </c>
      <c r="E1289" s="371" t="s">
        <v>4049</v>
      </c>
      <c r="F1289" s="360">
        <v>1</v>
      </c>
      <c r="G1289" s="360">
        <v>1</v>
      </c>
      <c r="H1289" s="360">
        <v>0</v>
      </c>
      <c r="I1289" s="360">
        <v>0</v>
      </c>
      <c r="J1289" s="360">
        <v>0</v>
      </c>
      <c r="K1289" s="360">
        <v>0</v>
      </c>
      <c r="L1289" s="360">
        <v>0</v>
      </c>
    </row>
    <row r="1290" spans="2:12" x14ac:dyDescent="0.25">
      <c r="B1290" s="371" t="s">
        <v>220</v>
      </c>
      <c r="C1290" s="371" t="s">
        <v>2197</v>
      </c>
      <c r="D1290" s="371" t="s">
        <v>71</v>
      </c>
      <c r="E1290" s="371" t="s">
        <v>4050</v>
      </c>
      <c r="F1290" s="360">
        <v>1</v>
      </c>
      <c r="G1290" s="360">
        <v>0</v>
      </c>
      <c r="H1290" s="360">
        <v>1</v>
      </c>
      <c r="I1290" s="360">
        <v>0</v>
      </c>
      <c r="J1290" s="360">
        <v>0</v>
      </c>
      <c r="K1290" s="360">
        <v>0</v>
      </c>
      <c r="L1290" s="360">
        <v>0</v>
      </c>
    </row>
    <row r="1291" spans="2:12" x14ac:dyDescent="0.25">
      <c r="B1291" s="371" t="s">
        <v>220</v>
      </c>
      <c r="C1291" s="371" t="s">
        <v>2197</v>
      </c>
      <c r="D1291" s="371" t="s">
        <v>71</v>
      </c>
      <c r="E1291" s="371" t="s">
        <v>3554</v>
      </c>
      <c r="F1291" s="360">
        <v>1</v>
      </c>
      <c r="G1291" s="360">
        <v>0</v>
      </c>
      <c r="H1291" s="360">
        <v>1</v>
      </c>
      <c r="I1291" s="360">
        <v>0</v>
      </c>
      <c r="J1291" s="360">
        <v>0</v>
      </c>
      <c r="K1291" s="360">
        <v>0</v>
      </c>
      <c r="L1291" s="360">
        <v>0</v>
      </c>
    </row>
    <row r="1292" spans="2:12" x14ac:dyDescent="0.25">
      <c r="B1292" s="371" t="s">
        <v>220</v>
      </c>
      <c r="C1292" s="371" t="s">
        <v>2197</v>
      </c>
      <c r="D1292" s="371" t="s">
        <v>71</v>
      </c>
      <c r="E1292" s="371" t="s">
        <v>3392</v>
      </c>
      <c r="F1292" s="360">
        <v>2</v>
      </c>
      <c r="G1292" s="360">
        <v>2</v>
      </c>
      <c r="H1292" s="360">
        <v>0</v>
      </c>
      <c r="I1292" s="360">
        <v>0</v>
      </c>
      <c r="J1292" s="360">
        <v>0</v>
      </c>
      <c r="K1292" s="360">
        <v>0</v>
      </c>
      <c r="L1292" s="360">
        <v>0</v>
      </c>
    </row>
    <row r="1293" spans="2:12" x14ac:dyDescent="0.25">
      <c r="B1293" s="371" t="s">
        <v>220</v>
      </c>
      <c r="C1293" s="371" t="s">
        <v>2197</v>
      </c>
      <c r="D1293" s="371" t="s">
        <v>71</v>
      </c>
      <c r="E1293" s="371" t="s">
        <v>1090</v>
      </c>
      <c r="F1293" s="360">
        <v>17</v>
      </c>
      <c r="G1293" s="360">
        <v>8</v>
      </c>
      <c r="H1293" s="360">
        <v>9</v>
      </c>
      <c r="I1293" s="360">
        <v>8</v>
      </c>
      <c r="J1293" s="360">
        <v>3</v>
      </c>
      <c r="K1293" s="360">
        <v>5</v>
      </c>
      <c r="L1293" s="360">
        <v>0</v>
      </c>
    </row>
    <row r="1294" spans="2:12" x14ac:dyDescent="0.25">
      <c r="B1294" s="371" t="s">
        <v>220</v>
      </c>
      <c r="C1294" s="371" t="s">
        <v>2197</v>
      </c>
      <c r="D1294" s="371" t="s">
        <v>418</v>
      </c>
      <c r="E1294" s="371" t="s">
        <v>2975</v>
      </c>
      <c r="F1294" s="360">
        <v>0</v>
      </c>
      <c r="G1294" s="360">
        <v>0</v>
      </c>
      <c r="H1294" s="360">
        <v>0</v>
      </c>
      <c r="I1294" s="360">
        <v>2</v>
      </c>
      <c r="J1294" s="360">
        <v>1</v>
      </c>
      <c r="K1294" s="360">
        <v>1</v>
      </c>
      <c r="L1294" s="360">
        <v>0</v>
      </c>
    </row>
    <row r="1295" spans="2:12" x14ac:dyDescent="0.25">
      <c r="B1295" s="371" t="s">
        <v>220</v>
      </c>
      <c r="C1295" s="371" t="s">
        <v>2197</v>
      </c>
      <c r="D1295" s="371" t="s">
        <v>418</v>
      </c>
      <c r="E1295" s="371" t="s">
        <v>3555</v>
      </c>
      <c r="F1295" s="360">
        <v>0</v>
      </c>
      <c r="G1295" s="360">
        <v>0</v>
      </c>
      <c r="H1295" s="360">
        <v>0</v>
      </c>
      <c r="I1295" s="360">
        <v>1</v>
      </c>
      <c r="J1295" s="360">
        <v>1</v>
      </c>
      <c r="K1295" s="360">
        <v>0</v>
      </c>
      <c r="L1295" s="360">
        <v>0</v>
      </c>
    </row>
    <row r="1296" spans="2:12" x14ac:dyDescent="0.25">
      <c r="B1296" s="371" t="s">
        <v>220</v>
      </c>
      <c r="C1296" s="371" t="s">
        <v>2197</v>
      </c>
      <c r="D1296" s="371" t="s">
        <v>418</v>
      </c>
      <c r="E1296" s="371" t="s">
        <v>1108</v>
      </c>
      <c r="F1296" s="360">
        <v>0</v>
      </c>
      <c r="G1296" s="360">
        <v>0</v>
      </c>
      <c r="H1296" s="360">
        <v>0</v>
      </c>
      <c r="I1296" s="360">
        <v>4</v>
      </c>
      <c r="J1296" s="360">
        <v>4</v>
      </c>
      <c r="K1296" s="360">
        <v>0</v>
      </c>
      <c r="L1296" s="360">
        <v>0</v>
      </c>
    </row>
    <row r="1297" spans="2:12" x14ac:dyDescent="0.25">
      <c r="B1297" s="371" t="s">
        <v>220</v>
      </c>
      <c r="C1297" s="371" t="s">
        <v>2197</v>
      </c>
      <c r="D1297" s="371" t="s">
        <v>418</v>
      </c>
      <c r="E1297" s="371" t="s">
        <v>3255</v>
      </c>
      <c r="F1297" s="360">
        <v>0</v>
      </c>
      <c r="G1297" s="360">
        <v>0</v>
      </c>
      <c r="H1297" s="360">
        <v>0</v>
      </c>
      <c r="I1297" s="360">
        <v>1</v>
      </c>
      <c r="J1297" s="360">
        <v>1</v>
      </c>
      <c r="K1297" s="360">
        <v>0</v>
      </c>
      <c r="L1297" s="360">
        <v>0</v>
      </c>
    </row>
    <row r="1298" spans="2:12" x14ac:dyDescent="0.25">
      <c r="B1298" s="371" t="s">
        <v>220</v>
      </c>
      <c r="C1298" s="371" t="s">
        <v>2197</v>
      </c>
      <c r="D1298" s="371" t="s">
        <v>75</v>
      </c>
      <c r="E1298" s="371" t="s">
        <v>1332</v>
      </c>
      <c r="F1298" s="360">
        <v>12</v>
      </c>
      <c r="G1298" s="360">
        <v>5</v>
      </c>
      <c r="H1298" s="360">
        <v>7</v>
      </c>
      <c r="I1298" s="360">
        <v>31</v>
      </c>
      <c r="J1298" s="360">
        <v>20</v>
      </c>
      <c r="K1298" s="360">
        <v>11</v>
      </c>
      <c r="L1298" s="360">
        <v>0</v>
      </c>
    </row>
    <row r="1299" spans="2:12" x14ac:dyDescent="0.25">
      <c r="B1299" s="371" t="s">
        <v>220</v>
      </c>
      <c r="C1299" s="371" t="s">
        <v>2197</v>
      </c>
      <c r="D1299" s="371" t="s">
        <v>75</v>
      </c>
      <c r="E1299" s="371" t="s">
        <v>1333</v>
      </c>
      <c r="F1299" s="360">
        <v>36</v>
      </c>
      <c r="G1299" s="360">
        <v>18</v>
      </c>
      <c r="H1299" s="360">
        <v>18</v>
      </c>
      <c r="I1299" s="360">
        <v>83</v>
      </c>
      <c r="J1299" s="360">
        <v>70</v>
      </c>
      <c r="K1299" s="360">
        <v>13</v>
      </c>
      <c r="L1299" s="360">
        <v>0</v>
      </c>
    </row>
    <row r="1300" spans="2:12" x14ac:dyDescent="0.25">
      <c r="B1300" s="371" t="s">
        <v>220</v>
      </c>
      <c r="C1300" s="371" t="s">
        <v>2197</v>
      </c>
      <c r="D1300" s="371" t="s">
        <v>75</v>
      </c>
      <c r="E1300" s="371" t="s">
        <v>1334</v>
      </c>
      <c r="F1300" s="360">
        <v>51</v>
      </c>
      <c r="G1300" s="360">
        <v>14</v>
      </c>
      <c r="H1300" s="360">
        <v>37</v>
      </c>
      <c r="I1300" s="360">
        <v>119</v>
      </c>
      <c r="J1300" s="360">
        <v>82</v>
      </c>
      <c r="K1300" s="360">
        <v>37</v>
      </c>
      <c r="L1300" s="360">
        <v>0</v>
      </c>
    </row>
    <row r="1301" spans="2:12" x14ac:dyDescent="0.25">
      <c r="B1301" s="371" t="s">
        <v>220</v>
      </c>
      <c r="C1301" s="371" t="s">
        <v>2197</v>
      </c>
      <c r="D1301" s="371" t="s">
        <v>75</v>
      </c>
      <c r="E1301" s="371" t="s">
        <v>1335</v>
      </c>
      <c r="F1301" s="360">
        <v>9</v>
      </c>
      <c r="G1301" s="360">
        <v>2</v>
      </c>
      <c r="H1301" s="360">
        <v>7</v>
      </c>
      <c r="I1301" s="360">
        <v>19</v>
      </c>
      <c r="J1301" s="360">
        <v>12</v>
      </c>
      <c r="K1301" s="360">
        <v>7</v>
      </c>
      <c r="L1301" s="360">
        <v>0</v>
      </c>
    </row>
    <row r="1302" spans="2:12" x14ac:dyDescent="0.25">
      <c r="B1302" s="371" t="s">
        <v>220</v>
      </c>
      <c r="C1302" s="371" t="s">
        <v>2197</v>
      </c>
      <c r="D1302" s="371" t="s">
        <v>83</v>
      </c>
      <c r="E1302" s="371" t="s">
        <v>1325</v>
      </c>
      <c r="F1302" s="360">
        <v>1</v>
      </c>
      <c r="G1302" s="360">
        <v>1</v>
      </c>
      <c r="H1302" s="360">
        <v>0</v>
      </c>
      <c r="I1302" s="360">
        <v>0</v>
      </c>
      <c r="J1302" s="360">
        <v>0</v>
      </c>
      <c r="K1302" s="360">
        <v>0</v>
      </c>
      <c r="L1302" s="360">
        <v>0</v>
      </c>
    </row>
    <row r="1303" spans="2:12" x14ac:dyDescent="0.25">
      <c r="B1303" s="371" t="s">
        <v>220</v>
      </c>
      <c r="C1303" s="371" t="s">
        <v>2197</v>
      </c>
      <c r="D1303" s="371" t="s">
        <v>83</v>
      </c>
      <c r="E1303" s="371" t="s">
        <v>1326</v>
      </c>
      <c r="F1303" s="360">
        <v>1</v>
      </c>
      <c r="G1303" s="360">
        <v>1</v>
      </c>
      <c r="H1303" s="360">
        <v>0</v>
      </c>
      <c r="I1303" s="360">
        <v>0</v>
      </c>
      <c r="J1303" s="360">
        <v>0</v>
      </c>
      <c r="K1303" s="360">
        <v>0</v>
      </c>
      <c r="L1303" s="360">
        <v>0</v>
      </c>
    </row>
    <row r="1304" spans="2:12" x14ac:dyDescent="0.25">
      <c r="B1304" s="371" t="s">
        <v>220</v>
      </c>
      <c r="C1304" s="371" t="s">
        <v>2197</v>
      </c>
      <c r="D1304" s="371" t="s">
        <v>83</v>
      </c>
      <c r="E1304" s="371" t="s">
        <v>1327</v>
      </c>
      <c r="F1304" s="360">
        <v>10</v>
      </c>
      <c r="G1304" s="360">
        <v>4</v>
      </c>
      <c r="H1304" s="360">
        <v>6</v>
      </c>
      <c r="I1304" s="360">
        <v>13</v>
      </c>
      <c r="J1304" s="360">
        <v>5</v>
      </c>
      <c r="K1304" s="360">
        <v>8</v>
      </c>
      <c r="L1304" s="360">
        <v>0</v>
      </c>
    </row>
    <row r="1305" spans="2:12" x14ac:dyDescent="0.25">
      <c r="B1305" s="371" t="s">
        <v>220</v>
      </c>
      <c r="C1305" s="371" t="s">
        <v>2197</v>
      </c>
      <c r="D1305" s="371" t="s">
        <v>83</v>
      </c>
      <c r="E1305" s="371" t="s">
        <v>1328</v>
      </c>
      <c r="F1305" s="360">
        <v>2</v>
      </c>
      <c r="G1305" s="360">
        <v>1</v>
      </c>
      <c r="H1305" s="360">
        <v>1</v>
      </c>
      <c r="I1305" s="360">
        <v>4</v>
      </c>
      <c r="J1305" s="360">
        <v>3</v>
      </c>
      <c r="K1305" s="360">
        <v>1</v>
      </c>
      <c r="L1305" s="360">
        <v>0</v>
      </c>
    </row>
    <row r="1306" spans="2:12" x14ac:dyDescent="0.25">
      <c r="B1306" s="371" t="s">
        <v>220</v>
      </c>
      <c r="C1306" s="371" t="s">
        <v>2197</v>
      </c>
      <c r="D1306" s="371" t="s">
        <v>83</v>
      </c>
      <c r="E1306" s="371" t="s">
        <v>2749</v>
      </c>
      <c r="F1306" s="360">
        <v>2</v>
      </c>
      <c r="G1306" s="360">
        <v>1</v>
      </c>
      <c r="H1306" s="360">
        <v>1</v>
      </c>
      <c r="I1306" s="360">
        <v>2</v>
      </c>
      <c r="J1306" s="360">
        <v>2</v>
      </c>
      <c r="K1306" s="360">
        <v>0</v>
      </c>
      <c r="L1306" s="360">
        <v>0</v>
      </c>
    </row>
    <row r="1307" spans="2:12" x14ac:dyDescent="0.25">
      <c r="B1307" s="371" t="s">
        <v>220</v>
      </c>
      <c r="C1307" s="371" t="s">
        <v>2197</v>
      </c>
      <c r="D1307" s="371" t="s">
        <v>83</v>
      </c>
      <c r="E1307" s="371" t="s">
        <v>1330</v>
      </c>
      <c r="F1307" s="360">
        <v>293</v>
      </c>
      <c r="G1307" s="360">
        <v>122</v>
      </c>
      <c r="H1307" s="360">
        <v>171</v>
      </c>
      <c r="I1307" s="360">
        <v>273</v>
      </c>
      <c r="J1307" s="360">
        <v>165</v>
      </c>
      <c r="K1307" s="360">
        <v>108</v>
      </c>
      <c r="L1307" s="360">
        <v>0</v>
      </c>
    </row>
    <row r="1308" spans="2:12" x14ac:dyDescent="0.25">
      <c r="B1308" s="371" t="s">
        <v>220</v>
      </c>
      <c r="C1308" s="371" t="s">
        <v>2197</v>
      </c>
      <c r="D1308" s="371" t="s">
        <v>83</v>
      </c>
      <c r="E1308" s="371" t="s">
        <v>1331</v>
      </c>
      <c r="F1308" s="360">
        <v>2</v>
      </c>
      <c r="G1308" s="360">
        <v>0</v>
      </c>
      <c r="H1308" s="360">
        <v>2</v>
      </c>
      <c r="I1308" s="360">
        <v>2</v>
      </c>
      <c r="J1308" s="360">
        <v>1</v>
      </c>
      <c r="K1308" s="360">
        <v>1</v>
      </c>
      <c r="L1308" s="360">
        <v>0</v>
      </c>
    </row>
    <row r="1309" spans="2:12" x14ac:dyDescent="0.25">
      <c r="B1309" s="371" t="s">
        <v>220</v>
      </c>
      <c r="C1309" s="371" t="s">
        <v>2197</v>
      </c>
      <c r="D1309" s="371" t="s">
        <v>83</v>
      </c>
      <c r="E1309" s="371" t="s">
        <v>2750</v>
      </c>
      <c r="F1309" s="360">
        <v>0</v>
      </c>
      <c r="G1309" s="360">
        <v>0</v>
      </c>
      <c r="H1309" s="360">
        <v>0</v>
      </c>
      <c r="I1309" s="360">
        <v>2</v>
      </c>
      <c r="J1309" s="360">
        <v>2</v>
      </c>
      <c r="K1309" s="360">
        <v>0</v>
      </c>
      <c r="L1309" s="360">
        <v>0</v>
      </c>
    </row>
    <row r="1310" spans="2:12" x14ac:dyDescent="0.25">
      <c r="B1310" s="371" t="s">
        <v>220</v>
      </c>
      <c r="C1310" s="371" t="s">
        <v>2197</v>
      </c>
      <c r="D1310" s="371" t="s">
        <v>86</v>
      </c>
      <c r="E1310" s="371" t="s">
        <v>1346</v>
      </c>
      <c r="F1310" s="360">
        <v>10</v>
      </c>
      <c r="G1310" s="360">
        <v>3</v>
      </c>
      <c r="H1310" s="360">
        <v>7</v>
      </c>
      <c r="I1310" s="360">
        <v>21</v>
      </c>
      <c r="J1310" s="360">
        <v>10</v>
      </c>
      <c r="K1310" s="360">
        <v>11</v>
      </c>
      <c r="L1310" s="360">
        <v>0</v>
      </c>
    </row>
    <row r="1311" spans="2:12" x14ac:dyDescent="0.25">
      <c r="B1311" s="371" t="s">
        <v>220</v>
      </c>
      <c r="C1311" s="371" t="s">
        <v>2197</v>
      </c>
      <c r="D1311" s="371" t="s">
        <v>86</v>
      </c>
      <c r="E1311" s="371" t="s">
        <v>1347</v>
      </c>
      <c r="F1311" s="360">
        <v>482</v>
      </c>
      <c r="G1311" s="360">
        <v>226</v>
      </c>
      <c r="H1311" s="360">
        <v>256</v>
      </c>
      <c r="I1311" s="360">
        <v>791</v>
      </c>
      <c r="J1311" s="360">
        <v>435</v>
      </c>
      <c r="K1311" s="360">
        <v>355</v>
      </c>
      <c r="L1311" s="360">
        <v>1</v>
      </c>
    </row>
    <row r="1312" spans="2:12" x14ac:dyDescent="0.25">
      <c r="B1312" s="371" t="s">
        <v>220</v>
      </c>
      <c r="C1312" s="371" t="s">
        <v>2197</v>
      </c>
      <c r="D1312" s="371" t="s">
        <v>86</v>
      </c>
      <c r="E1312" s="371" t="s">
        <v>1348</v>
      </c>
      <c r="F1312" s="360">
        <v>64</v>
      </c>
      <c r="G1312" s="360">
        <v>28</v>
      </c>
      <c r="H1312" s="360">
        <v>36</v>
      </c>
      <c r="I1312" s="360">
        <v>107</v>
      </c>
      <c r="J1312" s="360">
        <v>50</v>
      </c>
      <c r="K1312" s="360">
        <v>56</v>
      </c>
      <c r="L1312" s="360">
        <v>1</v>
      </c>
    </row>
    <row r="1313" spans="2:12" x14ac:dyDescent="0.25">
      <c r="B1313" s="371" t="s">
        <v>220</v>
      </c>
      <c r="C1313" s="371" t="s">
        <v>2197</v>
      </c>
      <c r="D1313" s="371" t="s">
        <v>86</v>
      </c>
      <c r="E1313" s="371" t="s">
        <v>1349</v>
      </c>
      <c r="F1313" s="360">
        <v>70</v>
      </c>
      <c r="G1313" s="360">
        <v>29</v>
      </c>
      <c r="H1313" s="360">
        <v>41</v>
      </c>
      <c r="I1313" s="360">
        <v>96</v>
      </c>
      <c r="J1313" s="360">
        <v>48</v>
      </c>
      <c r="K1313" s="360">
        <v>48</v>
      </c>
      <c r="L1313" s="360">
        <v>0</v>
      </c>
    </row>
    <row r="1314" spans="2:12" x14ac:dyDescent="0.25">
      <c r="B1314" s="371" t="s">
        <v>220</v>
      </c>
      <c r="C1314" s="371" t="s">
        <v>2197</v>
      </c>
      <c r="D1314" s="371" t="s">
        <v>86</v>
      </c>
      <c r="E1314" s="371" t="s">
        <v>1350</v>
      </c>
      <c r="F1314" s="360">
        <v>1</v>
      </c>
      <c r="G1314" s="360">
        <v>1</v>
      </c>
      <c r="H1314" s="360">
        <v>0</v>
      </c>
      <c r="I1314" s="360">
        <v>2</v>
      </c>
      <c r="J1314" s="360">
        <v>1</v>
      </c>
      <c r="K1314" s="360">
        <v>1</v>
      </c>
      <c r="L1314" s="360">
        <v>0</v>
      </c>
    </row>
    <row r="1315" spans="2:12" x14ac:dyDescent="0.25">
      <c r="B1315" s="371" t="s">
        <v>220</v>
      </c>
      <c r="C1315" s="371" t="s">
        <v>2197</v>
      </c>
      <c r="D1315" s="371" t="s">
        <v>86</v>
      </c>
      <c r="E1315" s="371" t="s">
        <v>1351</v>
      </c>
      <c r="F1315" s="360">
        <v>3</v>
      </c>
      <c r="G1315" s="360">
        <v>1</v>
      </c>
      <c r="H1315" s="360">
        <v>2</v>
      </c>
      <c r="I1315" s="360">
        <v>10</v>
      </c>
      <c r="J1315" s="360">
        <v>3</v>
      </c>
      <c r="K1315" s="360">
        <v>7</v>
      </c>
      <c r="L1315" s="360">
        <v>0</v>
      </c>
    </row>
    <row r="1316" spans="2:12" x14ac:dyDescent="0.25">
      <c r="B1316" s="371" t="s">
        <v>220</v>
      </c>
      <c r="C1316" s="371" t="s">
        <v>2197</v>
      </c>
      <c r="D1316" s="371" t="s">
        <v>86</v>
      </c>
      <c r="E1316" s="371" t="s">
        <v>1352</v>
      </c>
      <c r="F1316" s="360">
        <v>18</v>
      </c>
      <c r="G1316" s="360">
        <v>6</v>
      </c>
      <c r="H1316" s="360">
        <v>12</v>
      </c>
      <c r="I1316" s="360">
        <v>6</v>
      </c>
      <c r="J1316" s="360">
        <v>4</v>
      </c>
      <c r="K1316" s="360">
        <v>2</v>
      </c>
      <c r="L1316" s="360">
        <v>0</v>
      </c>
    </row>
    <row r="1317" spans="2:12" x14ac:dyDescent="0.25">
      <c r="B1317" s="371" t="s">
        <v>220</v>
      </c>
      <c r="C1317" s="371" t="s">
        <v>2197</v>
      </c>
      <c r="D1317" s="371" t="s">
        <v>86</v>
      </c>
      <c r="E1317" s="371" t="s">
        <v>1353</v>
      </c>
      <c r="F1317" s="360">
        <v>29</v>
      </c>
      <c r="G1317" s="360">
        <v>11</v>
      </c>
      <c r="H1317" s="360">
        <v>18</v>
      </c>
      <c r="I1317" s="360">
        <v>29</v>
      </c>
      <c r="J1317" s="360">
        <v>14</v>
      </c>
      <c r="K1317" s="360">
        <v>15</v>
      </c>
      <c r="L1317" s="360">
        <v>0</v>
      </c>
    </row>
    <row r="1318" spans="2:12" x14ac:dyDescent="0.25">
      <c r="B1318" s="371" t="s">
        <v>220</v>
      </c>
      <c r="C1318" s="371" t="s">
        <v>2197</v>
      </c>
      <c r="D1318" s="371" t="s">
        <v>86</v>
      </c>
      <c r="E1318" s="371" t="s">
        <v>2328</v>
      </c>
      <c r="F1318" s="360">
        <v>10189</v>
      </c>
      <c r="G1318" s="360">
        <v>4146</v>
      </c>
      <c r="H1318" s="360">
        <v>6043</v>
      </c>
      <c r="I1318" s="360">
        <v>7589</v>
      </c>
      <c r="J1318" s="360">
        <v>3279</v>
      </c>
      <c r="K1318" s="360">
        <v>4307</v>
      </c>
      <c r="L1318" s="360">
        <v>3</v>
      </c>
    </row>
    <row r="1319" spans="2:12" x14ac:dyDescent="0.25">
      <c r="B1319" s="371" t="s">
        <v>220</v>
      </c>
      <c r="C1319" s="371" t="s">
        <v>2197</v>
      </c>
      <c r="D1319" s="371" t="s">
        <v>86</v>
      </c>
      <c r="E1319" s="371" t="s">
        <v>2329</v>
      </c>
      <c r="F1319" s="360">
        <v>2</v>
      </c>
      <c r="G1319" s="360">
        <v>1</v>
      </c>
      <c r="H1319" s="360">
        <v>1</v>
      </c>
      <c r="I1319" s="360">
        <v>7</v>
      </c>
      <c r="J1319" s="360">
        <v>4</v>
      </c>
      <c r="K1319" s="360">
        <v>3</v>
      </c>
      <c r="L1319" s="360">
        <v>0</v>
      </c>
    </row>
    <row r="1320" spans="2:12" x14ac:dyDescent="0.25">
      <c r="B1320" s="371" t="s">
        <v>220</v>
      </c>
      <c r="C1320" s="371" t="s">
        <v>2197</v>
      </c>
      <c r="D1320" s="371" t="s">
        <v>86</v>
      </c>
      <c r="E1320" s="371" t="s">
        <v>1354</v>
      </c>
      <c r="F1320" s="360">
        <v>4</v>
      </c>
      <c r="G1320" s="360">
        <v>2</v>
      </c>
      <c r="H1320" s="360">
        <v>2</v>
      </c>
      <c r="I1320" s="360">
        <v>5</v>
      </c>
      <c r="J1320" s="360">
        <v>2</v>
      </c>
      <c r="K1320" s="360">
        <v>3</v>
      </c>
      <c r="L1320" s="360">
        <v>0</v>
      </c>
    </row>
    <row r="1321" spans="2:12" x14ac:dyDescent="0.25">
      <c r="B1321" s="371" t="s">
        <v>220</v>
      </c>
      <c r="C1321" s="371" t="s">
        <v>2197</v>
      </c>
      <c r="D1321" s="371" t="s">
        <v>86</v>
      </c>
      <c r="E1321" s="371" t="s">
        <v>1355</v>
      </c>
      <c r="F1321" s="360">
        <v>83</v>
      </c>
      <c r="G1321" s="360">
        <v>40</v>
      </c>
      <c r="H1321" s="360">
        <v>43</v>
      </c>
      <c r="I1321" s="360">
        <v>129</v>
      </c>
      <c r="J1321" s="360">
        <v>80</v>
      </c>
      <c r="K1321" s="360">
        <v>49</v>
      </c>
      <c r="L1321" s="360">
        <v>0</v>
      </c>
    </row>
    <row r="1322" spans="2:12" x14ac:dyDescent="0.25">
      <c r="B1322" s="371" t="s">
        <v>220</v>
      </c>
      <c r="C1322" s="371" t="s">
        <v>2197</v>
      </c>
      <c r="D1322" s="371" t="s">
        <v>86</v>
      </c>
      <c r="E1322" s="371" t="s">
        <v>1356</v>
      </c>
      <c r="F1322" s="360">
        <v>3</v>
      </c>
      <c r="G1322" s="360">
        <v>1</v>
      </c>
      <c r="H1322" s="360">
        <v>2</v>
      </c>
      <c r="I1322" s="360">
        <v>2</v>
      </c>
      <c r="J1322" s="360">
        <v>2</v>
      </c>
      <c r="K1322" s="360">
        <v>0</v>
      </c>
      <c r="L1322" s="360">
        <v>0</v>
      </c>
    </row>
    <row r="1323" spans="2:12" x14ac:dyDescent="0.25">
      <c r="B1323" s="371" t="s">
        <v>220</v>
      </c>
      <c r="C1323" s="371" t="s">
        <v>2197</v>
      </c>
      <c r="D1323" s="371" t="s">
        <v>86</v>
      </c>
      <c r="E1323" s="371" t="s">
        <v>1357</v>
      </c>
      <c r="F1323" s="360">
        <v>10</v>
      </c>
      <c r="G1323" s="360">
        <v>5</v>
      </c>
      <c r="H1323" s="360">
        <v>5</v>
      </c>
      <c r="I1323" s="360">
        <v>4</v>
      </c>
      <c r="J1323" s="360">
        <v>4</v>
      </c>
      <c r="K1323" s="360">
        <v>0</v>
      </c>
      <c r="L1323" s="360">
        <v>0</v>
      </c>
    </row>
    <row r="1324" spans="2:12" x14ac:dyDescent="0.25">
      <c r="B1324" s="371" t="s">
        <v>220</v>
      </c>
      <c r="C1324" s="371" t="s">
        <v>2197</v>
      </c>
      <c r="D1324" s="371" t="s">
        <v>86</v>
      </c>
      <c r="E1324" s="371" t="s">
        <v>1358</v>
      </c>
      <c r="F1324" s="360">
        <v>48</v>
      </c>
      <c r="G1324" s="360">
        <v>17</v>
      </c>
      <c r="H1324" s="360">
        <v>31</v>
      </c>
      <c r="I1324" s="360">
        <v>28</v>
      </c>
      <c r="J1324" s="360">
        <v>12</v>
      </c>
      <c r="K1324" s="360">
        <v>15</v>
      </c>
      <c r="L1324" s="360">
        <v>1</v>
      </c>
    </row>
    <row r="1325" spans="2:12" x14ac:dyDescent="0.25">
      <c r="B1325" s="371" t="s">
        <v>220</v>
      </c>
      <c r="C1325" s="371" t="s">
        <v>2197</v>
      </c>
      <c r="D1325" s="371" t="s">
        <v>86</v>
      </c>
      <c r="E1325" s="371" t="s">
        <v>1359</v>
      </c>
      <c r="F1325" s="360">
        <v>7</v>
      </c>
      <c r="G1325" s="360">
        <v>3</v>
      </c>
      <c r="H1325" s="360">
        <v>4</v>
      </c>
      <c r="I1325" s="360">
        <v>12</v>
      </c>
      <c r="J1325" s="360">
        <v>7</v>
      </c>
      <c r="K1325" s="360">
        <v>5</v>
      </c>
      <c r="L1325" s="360">
        <v>0</v>
      </c>
    </row>
    <row r="1326" spans="2:12" x14ac:dyDescent="0.25">
      <c r="B1326" s="371" t="s">
        <v>220</v>
      </c>
      <c r="C1326" s="371" t="s">
        <v>2197</v>
      </c>
      <c r="D1326" s="371" t="s">
        <v>86</v>
      </c>
      <c r="E1326" s="371" t="s">
        <v>1360</v>
      </c>
      <c r="F1326" s="360">
        <v>3</v>
      </c>
      <c r="G1326" s="360">
        <v>1</v>
      </c>
      <c r="H1326" s="360">
        <v>2</v>
      </c>
      <c r="I1326" s="360">
        <v>4</v>
      </c>
      <c r="J1326" s="360">
        <v>1</v>
      </c>
      <c r="K1326" s="360">
        <v>3</v>
      </c>
      <c r="L1326" s="360">
        <v>0</v>
      </c>
    </row>
    <row r="1327" spans="2:12" x14ac:dyDescent="0.25">
      <c r="B1327" s="371" t="s">
        <v>220</v>
      </c>
      <c r="C1327" s="371" t="s">
        <v>2197</v>
      </c>
      <c r="D1327" s="371" t="s">
        <v>86</v>
      </c>
      <c r="E1327" s="371" t="s">
        <v>1361</v>
      </c>
      <c r="F1327" s="360">
        <v>2</v>
      </c>
      <c r="G1327" s="360">
        <v>0</v>
      </c>
      <c r="H1327" s="360">
        <v>2</v>
      </c>
      <c r="I1327" s="360">
        <v>2</v>
      </c>
      <c r="J1327" s="360">
        <v>1</v>
      </c>
      <c r="K1327" s="360">
        <v>1</v>
      </c>
      <c r="L1327" s="360">
        <v>0</v>
      </c>
    </row>
    <row r="1328" spans="2:12" x14ac:dyDescent="0.25">
      <c r="B1328" s="371" t="s">
        <v>220</v>
      </c>
      <c r="C1328" s="371" t="s">
        <v>2197</v>
      </c>
      <c r="D1328" s="371" t="s">
        <v>86</v>
      </c>
      <c r="E1328" s="371" t="s">
        <v>1362</v>
      </c>
      <c r="F1328" s="360">
        <v>11</v>
      </c>
      <c r="G1328" s="360">
        <v>7</v>
      </c>
      <c r="H1328" s="360">
        <v>4</v>
      </c>
      <c r="I1328" s="360">
        <v>9</v>
      </c>
      <c r="J1328" s="360">
        <v>4</v>
      </c>
      <c r="K1328" s="360">
        <v>5</v>
      </c>
      <c r="L1328" s="360">
        <v>0</v>
      </c>
    </row>
    <row r="1329" spans="2:12" x14ac:dyDescent="0.25">
      <c r="B1329" s="371" t="s">
        <v>220</v>
      </c>
      <c r="C1329" s="371" t="s">
        <v>2197</v>
      </c>
      <c r="D1329" s="371" t="s">
        <v>86</v>
      </c>
      <c r="E1329" s="371" t="s">
        <v>2330</v>
      </c>
      <c r="F1329" s="360">
        <v>44</v>
      </c>
      <c r="G1329" s="360">
        <v>20</v>
      </c>
      <c r="H1329" s="360">
        <v>24</v>
      </c>
      <c r="I1329" s="360">
        <v>12</v>
      </c>
      <c r="J1329" s="360">
        <v>6</v>
      </c>
      <c r="K1329" s="360">
        <v>6</v>
      </c>
      <c r="L1329" s="360">
        <v>0</v>
      </c>
    </row>
    <row r="1330" spans="2:12" x14ac:dyDescent="0.25">
      <c r="B1330" s="371" t="s">
        <v>220</v>
      </c>
      <c r="C1330" s="371" t="s">
        <v>2197</v>
      </c>
      <c r="D1330" s="371" t="s">
        <v>86</v>
      </c>
      <c r="E1330" s="371" t="s">
        <v>172</v>
      </c>
      <c r="F1330" s="360">
        <v>4814</v>
      </c>
      <c r="G1330" s="360">
        <v>2022</v>
      </c>
      <c r="H1330" s="360">
        <v>2792</v>
      </c>
      <c r="I1330" s="360">
        <v>3054</v>
      </c>
      <c r="J1330" s="360">
        <v>1445</v>
      </c>
      <c r="K1330" s="360">
        <v>1605</v>
      </c>
      <c r="L1330" s="360">
        <v>4</v>
      </c>
    </row>
    <row r="1331" spans="2:12" x14ac:dyDescent="0.25">
      <c r="B1331" s="371" t="s">
        <v>220</v>
      </c>
      <c r="C1331" s="371" t="s">
        <v>2197</v>
      </c>
      <c r="D1331" s="371" t="s">
        <v>86</v>
      </c>
      <c r="E1331" s="371" t="s">
        <v>1363</v>
      </c>
      <c r="F1331" s="360">
        <v>7</v>
      </c>
      <c r="G1331" s="360">
        <v>2</v>
      </c>
      <c r="H1331" s="360">
        <v>5</v>
      </c>
      <c r="I1331" s="360">
        <v>12</v>
      </c>
      <c r="J1331" s="360">
        <v>6</v>
      </c>
      <c r="K1331" s="360">
        <v>6</v>
      </c>
      <c r="L1331" s="360">
        <v>0</v>
      </c>
    </row>
    <row r="1332" spans="2:12" x14ac:dyDescent="0.25">
      <c r="B1332" s="371" t="s">
        <v>220</v>
      </c>
      <c r="C1332" s="371" t="s">
        <v>2197</v>
      </c>
      <c r="D1332" s="371" t="s">
        <v>86</v>
      </c>
      <c r="E1332" s="371" t="s">
        <v>1364</v>
      </c>
      <c r="F1332" s="360">
        <v>3</v>
      </c>
      <c r="G1332" s="360">
        <v>1</v>
      </c>
      <c r="H1332" s="360">
        <v>2</v>
      </c>
      <c r="I1332" s="360">
        <v>1</v>
      </c>
      <c r="J1332" s="360">
        <v>1</v>
      </c>
      <c r="K1332" s="360">
        <v>0</v>
      </c>
      <c r="L1332" s="360">
        <v>0</v>
      </c>
    </row>
    <row r="1333" spans="2:12" x14ac:dyDescent="0.25">
      <c r="B1333" s="371" t="s">
        <v>220</v>
      </c>
      <c r="C1333" s="371" t="s">
        <v>2197</v>
      </c>
      <c r="D1333" s="371" t="s">
        <v>86</v>
      </c>
      <c r="E1333" s="371" t="s">
        <v>2751</v>
      </c>
      <c r="F1333" s="360">
        <v>0</v>
      </c>
      <c r="G1333" s="360">
        <v>0</v>
      </c>
      <c r="H1333" s="360">
        <v>0</v>
      </c>
      <c r="I1333" s="360">
        <v>1</v>
      </c>
      <c r="J1333" s="360">
        <v>0</v>
      </c>
      <c r="K1333" s="360">
        <v>1</v>
      </c>
      <c r="L1333" s="360">
        <v>0</v>
      </c>
    </row>
    <row r="1334" spans="2:12" x14ac:dyDescent="0.25">
      <c r="B1334" s="371" t="s">
        <v>220</v>
      </c>
      <c r="C1334" s="371" t="s">
        <v>2197</v>
      </c>
      <c r="D1334" s="371" t="s">
        <v>86</v>
      </c>
      <c r="E1334" s="371" t="s">
        <v>1365</v>
      </c>
      <c r="F1334" s="360">
        <v>43</v>
      </c>
      <c r="G1334" s="360">
        <v>20</v>
      </c>
      <c r="H1334" s="360">
        <v>23</v>
      </c>
      <c r="I1334" s="360">
        <v>31</v>
      </c>
      <c r="J1334" s="360">
        <v>13</v>
      </c>
      <c r="K1334" s="360">
        <v>18</v>
      </c>
      <c r="L1334" s="360">
        <v>0</v>
      </c>
    </row>
    <row r="1335" spans="2:12" x14ac:dyDescent="0.25">
      <c r="B1335" s="371" t="s">
        <v>220</v>
      </c>
      <c r="C1335" s="371" t="s">
        <v>2197</v>
      </c>
      <c r="D1335" s="371" t="s">
        <v>86</v>
      </c>
      <c r="E1335" s="371" t="s">
        <v>1366</v>
      </c>
      <c r="F1335" s="360">
        <v>6</v>
      </c>
      <c r="G1335" s="360">
        <v>2</v>
      </c>
      <c r="H1335" s="360">
        <v>4</v>
      </c>
      <c r="I1335" s="360">
        <v>1</v>
      </c>
      <c r="J1335" s="360">
        <v>0</v>
      </c>
      <c r="K1335" s="360">
        <v>1</v>
      </c>
      <c r="L1335" s="360">
        <v>0</v>
      </c>
    </row>
    <row r="1336" spans="2:12" x14ac:dyDescent="0.25">
      <c r="B1336" s="371" t="s">
        <v>220</v>
      </c>
      <c r="C1336" s="371" t="s">
        <v>2197</v>
      </c>
      <c r="D1336" s="371" t="s">
        <v>86</v>
      </c>
      <c r="E1336" s="371" t="s">
        <v>2331</v>
      </c>
      <c r="F1336" s="360">
        <v>234</v>
      </c>
      <c r="G1336" s="360">
        <v>87</v>
      </c>
      <c r="H1336" s="360">
        <v>147</v>
      </c>
      <c r="I1336" s="360">
        <v>232</v>
      </c>
      <c r="J1336" s="360">
        <v>103</v>
      </c>
      <c r="K1336" s="360">
        <v>129</v>
      </c>
      <c r="L1336" s="360">
        <v>0</v>
      </c>
    </row>
    <row r="1337" spans="2:12" x14ac:dyDescent="0.25">
      <c r="B1337" s="371" t="s">
        <v>220</v>
      </c>
      <c r="C1337" s="371" t="s">
        <v>2197</v>
      </c>
      <c r="D1337" s="371" t="s">
        <v>86</v>
      </c>
      <c r="E1337" s="371" t="s">
        <v>1367</v>
      </c>
      <c r="F1337" s="360">
        <v>18</v>
      </c>
      <c r="G1337" s="360">
        <v>8</v>
      </c>
      <c r="H1337" s="360">
        <v>10</v>
      </c>
      <c r="I1337" s="360">
        <v>10</v>
      </c>
      <c r="J1337" s="360">
        <v>2</v>
      </c>
      <c r="K1337" s="360">
        <v>8</v>
      </c>
      <c r="L1337" s="360">
        <v>0</v>
      </c>
    </row>
    <row r="1338" spans="2:12" x14ac:dyDescent="0.25">
      <c r="B1338" s="371" t="s">
        <v>220</v>
      </c>
      <c r="C1338" s="371" t="s">
        <v>2197</v>
      </c>
      <c r="D1338" s="371" t="s">
        <v>86</v>
      </c>
      <c r="E1338" s="371" t="s">
        <v>1368</v>
      </c>
      <c r="F1338" s="360">
        <v>3</v>
      </c>
      <c r="G1338" s="360">
        <v>1</v>
      </c>
      <c r="H1338" s="360">
        <v>2</v>
      </c>
      <c r="I1338" s="360">
        <v>2</v>
      </c>
      <c r="J1338" s="360">
        <v>2</v>
      </c>
      <c r="K1338" s="360">
        <v>0</v>
      </c>
      <c r="L1338" s="360">
        <v>0</v>
      </c>
    </row>
    <row r="1339" spans="2:12" x14ac:dyDescent="0.25">
      <c r="B1339" s="371" t="s">
        <v>220</v>
      </c>
      <c r="C1339" s="371" t="s">
        <v>2197</v>
      </c>
      <c r="D1339" s="371" t="s">
        <v>86</v>
      </c>
      <c r="E1339" s="371" t="s">
        <v>1369</v>
      </c>
      <c r="F1339" s="360">
        <v>811</v>
      </c>
      <c r="G1339" s="360">
        <v>358</v>
      </c>
      <c r="H1339" s="360">
        <v>453</v>
      </c>
      <c r="I1339" s="360">
        <v>1189</v>
      </c>
      <c r="J1339" s="360">
        <v>596</v>
      </c>
      <c r="K1339" s="360">
        <v>591</v>
      </c>
      <c r="L1339" s="360">
        <v>2</v>
      </c>
    </row>
    <row r="1340" spans="2:12" x14ac:dyDescent="0.25">
      <c r="B1340" s="371" t="s">
        <v>220</v>
      </c>
      <c r="C1340" s="371" t="s">
        <v>2197</v>
      </c>
      <c r="D1340" s="371" t="s">
        <v>86</v>
      </c>
      <c r="E1340" s="371" t="s">
        <v>1370</v>
      </c>
      <c r="F1340" s="360">
        <v>10</v>
      </c>
      <c r="G1340" s="360">
        <v>4</v>
      </c>
      <c r="H1340" s="360">
        <v>6</v>
      </c>
      <c r="I1340" s="360">
        <v>14</v>
      </c>
      <c r="J1340" s="360">
        <v>5</v>
      </c>
      <c r="K1340" s="360">
        <v>9</v>
      </c>
      <c r="L1340" s="360">
        <v>0</v>
      </c>
    </row>
    <row r="1341" spans="2:12" x14ac:dyDescent="0.25">
      <c r="B1341" s="371" t="s">
        <v>220</v>
      </c>
      <c r="C1341" s="371" t="s">
        <v>2197</v>
      </c>
      <c r="D1341" s="371" t="s">
        <v>86</v>
      </c>
      <c r="E1341" s="371" t="s">
        <v>1371</v>
      </c>
      <c r="F1341" s="360">
        <v>36</v>
      </c>
      <c r="G1341" s="360">
        <v>11</v>
      </c>
      <c r="H1341" s="360">
        <v>25</v>
      </c>
      <c r="I1341" s="360">
        <v>21</v>
      </c>
      <c r="J1341" s="360">
        <v>16</v>
      </c>
      <c r="K1341" s="360">
        <v>5</v>
      </c>
      <c r="L1341" s="360">
        <v>0</v>
      </c>
    </row>
    <row r="1342" spans="2:12" x14ac:dyDescent="0.25">
      <c r="B1342" s="371" t="s">
        <v>220</v>
      </c>
      <c r="C1342" s="371" t="s">
        <v>2197</v>
      </c>
      <c r="D1342" s="371" t="s">
        <v>86</v>
      </c>
      <c r="E1342" s="371" t="s">
        <v>1372</v>
      </c>
      <c r="F1342" s="360">
        <v>3</v>
      </c>
      <c r="G1342" s="360">
        <v>2</v>
      </c>
      <c r="H1342" s="360">
        <v>1</v>
      </c>
      <c r="I1342" s="360">
        <v>4</v>
      </c>
      <c r="J1342" s="360">
        <v>3</v>
      </c>
      <c r="K1342" s="360">
        <v>1</v>
      </c>
      <c r="L1342" s="360">
        <v>0</v>
      </c>
    </row>
    <row r="1343" spans="2:12" x14ac:dyDescent="0.25">
      <c r="B1343" s="371" t="s">
        <v>220</v>
      </c>
      <c r="C1343" s="371" t="s">
        <v>2197</v>
      </c>
      <c r="D1343" s="371" t="s">
        <v>86</v>
      </c>
      <c r="E1343" s="371" t="s">
        <v>1373</v>
      </c>
      <c r="F1343" s="360">
        <v>36</v>
      </c>
      <c r="G1343" s="360">
        <v>14</v>
      </c>
      <c r="H1343" s="360">
        <v>22</v>
      </c>
      <c r="I1343" s="360">
        <v>65</v>
      </c>
      <c r="J1343" s="360">
        <v>26</v>
      </c>
      <c r="K1343" s="360">
        <v>39</v>
      </c>
      <c r="L1343" s="360">
        <v>0</v>
      </c>
    </row>
    <row r="1344" spans="2:12" x14ac:dyDescent="0.25">
      <c r="B1344" s="371" t="s">
        <v>220</v>
      </c>
      <c r="C1344" s="371" t="s">
        <v>2197</v>
      </c>
      <c r="D1344" s="371" t="s">
        <v>86</v>
      </c>
      <c r="E1344" s="371" t="s">
        <v>1374</v>
      </c>
      <c r="F1344" s="360">
        <v>41</v>
      </c>
      <c r="G1344" s="360">
        <v>17</v>
      </c>
      <c r="H1344" s="360">
        <v>24</v>
      </c>
      <c r="I1344" s="360">
        <v>47</v>
      </c>
      <c r="J1344" s="360">
        <v>19</v>
      </c>
      <c r="K1344" s="360">
        <v>27</v>
      </c>
      <c r="L1344" s="360">
        <v>1</v>
      </c>
    </row>
    <row r="1345" spans="2:12" x14ac:dyDescent="0.25">
      <c r="B1345" s="371" t="s">
        <v>220</v>
      </c>
      <c r="C1345" s="371" t="s">
        <v>2197</v>
      </c>
      <c r="D1345" s="371" t="s">
        <v>86</v>
      </c>
      <c r="E1345" s="371" t="s">
        <v>1375</v>
      </c>
      <c r="F1345" s="360">
        <v>9</v>
      </c>
      <c r="G1345" s="360">
        <v>2</v>
      </c>
      <c r="H1345" s="360">
        <v>7</v>
      </c>
      <c r="I1345" s="360">
        <v>4</v>
      </c>
      <c r="J1345" s="360">
        <v>1</v>
      </c>
      <c r="K1345" s="360">
        <v>3</v>
      </c>
      <c r="L1345" s="360">
        <v>0</v>
      </c>
    </row>
    <row r="1346" spans="2:12" x14ac:dyDescent="0.25">
      <c r="B1346" s="371" t="s">
        <v>220</v>
      </c>
      <c r="C1346" s="371" t="s">
        <v>2197</v>
      </c>
      <c r="D1346" s="371" t="s">
        <v>86</v>
      </c>
      <c r="E1346" s="371" t="s">
        <v>1376</v>
      </c>
      <c r="F1346" s="360">
        <v>1017</v>
      </c>
      <c r="G1346" s="360">
        <v>406</v>
      </c>
      <c r="H1346" s="360">
        <v>611</v>
      </c>
      <c r="I1346" s="360">
        <v>703</v>
      </c>
      <c r="J1346" s="360">
        <v>237</v>
      </c>
      <c r="K1346" s="360">
        <v>465</v>
      </c>
      <c r="L1346" s="360">
        <v>1</v>
      </c>
    </row>
    <row r="1347" spans="2:12" x14ac:dyDescent="0.25">
      <c r="B1347" s="371" t="s">
        <v>220</v>
      </c>
      <c r="C1347" s="371" t="s">
        <v>2197</v>
      </c>
      <c r="D1347" s="371" t="s">
        <v>86</v>
      </c>
      <c r="E1347" s="371" t="s">
        <v>1377</v>
      </c>
      <c r="F1347" s="360">
        <v>0</v>
      </c>
      <c r="G1347" s="360">
        <v>0</v>
      </c>
      <c r="H1347" s="360">
        <v>0</v>
      </c>
      <c r="I1347" s="360">
        <v>2</v>
      </c>
      <c r="J1347" s="360">
        <v>1</v>
      </c>
      <c r="K1347" s="360">
        <v>1</v>
      </c>
      <c r="L1347" s="360">
        <v>0</v>
      </c>
    </row>
    <row r="1348" spans="2:12" x14ac:dyDescent="0.25">
      <c r="B1348" s="371" t="s">
        <v>220</v>
      </c>
      <c r="C1348" s="371" t="s">
        <v>2197</v>
      </c>
      <c r="D1348" s="371" t="s">
        <v>86</v>
      </c>
      <c r="E1348" s="371" t="s">
        <v>2332</v>
      </c>
      <c r="F1348" s="360">
        <v>3</v>
      </c>
      <c r="G1348" s="360">
        <v>0</v>
      </c>
      <c r="H1348" s="360">
        <v>3</v>
      </c>
      <c r="I1348" s="360">
        <v>3</v>
      </c>
      <c r="J1348" s="360">
        <v>3</v>
      </c>
      <c r="K1348" s="360">
        <v>0</v>
      </c>
      <c r="L1348" s="360">
        <v>0</v>
      </c>
    </row>
    <row r="1349" spans="2:12" x14ac:dyDescent="0.25">
      <c r="B1349" s="371" t="s">
        <v>220</v>
      </c>
      <c r="C1349" s="371" t="s">
        <v>2197</v>
      </c>
      <c r="D1349" s="371" t="s">
        <v>86</v>
      </c>
      <c r="E1349" s="371" t="s">
        <v>1378</v>
      </c>
      <c r="F1349" s="360">
        <v>346</v>
      </c>
      <c r="G1349" s="360">
        <v>152</v>
      </c>
      <c r="H1349" s="360">
        <v>194</v>
      </c>
      <c r="I1349" s="360">
        <v>303</v>
      </c>
      <c r="J1349" s="360">
        <v>145</v>
      </c>
      <c r="K1349" s="360">
        <v>158</v>
      </c>
      <c r="L1349" s="360">
        <v>0</v>
      </c>
    </row>
    <row r="1350" spans="2:12" x14ac:dyDescent="0.25">
      <c r="B1350" s="371" t="s">
        <v>220</v>
      </c>
      <c r="C1350" s="371" t="s">
        <v>2197</v>
      </c>
      <c r="D1350" s="371" t="s">
        <v>86</v>
      </c>
      <c r="E1350" s="371" t="s">
        <v>1379</v>
      </c>
      <c r="F1350" s="360">
        <v>5</v>
      </c>
      <c r="G1350" s="360">
        <v>1</v>
      </c>
      <c r="H1350" s="360">
        <v>4</v>
      </c>
      <c r="I1350" s="360">
        <v>16</v>
      </c>
      <c r="J1350" s="360">
        <v>6</v>
      </c>
      <c r="K1350" s="360">
        <v>10</v>
      </c>
      <c r="L1350" s="360">
        <v>0</v>
      </c>
    </row>
    <row r="1351" spans="2:12" x14ac:dyDescent="0.25">
      <c r="B1351" s="371" t="s">
        <v>220</v>
      </c>
      <c r="C1351" s="371" t="s">
        <v>2197</v>
      </c>
      <c r="D1351" s="371" t="s">
        <v>90</v>
      </c>
      <c r="E1351" s="371" t="s">
        <v>4051</v>
      </c>
      <c r="F1351" s="360">
        <v>1</v>
      </c>
      <c r="G1351" s="360">
        <v>1</v>
      </c>
      <c r="H1351" s="360">
        <v>0</v>
      </c>
      <c r="I1351" s="360">
        <v>0</v>
      </c>
      <c r="J1351" s="360">
        <v>0</v>
      </c>
      <c r="K1351" s="360">
        <v>0</v>
      </c>
      <c r="L1351" s="360">
        <v>0</v>
      </c>
    </row>
    <row r="1352" spans="2:12" s="154" customFormat="1" x14ac:dyDescent="0.2">
      <c r="B1352" s="371" t="s">
        <v>220</v>
      </c>
      <c r="C1352" s="371" t="s">
        <v>2197</v>
      </c>
      <c r="D1352" s="371" t="s">
        <v>90</v>
      </c>
      <c r="E1352" s="371" t="s">
        <v>4052</v>
      </c>
      <c r="F1352" s="360">
        <v>0</v>
      </c>
      <c r="G1352" s="360">
        <v>0</v>
      </c>
      <c r="H1352" s="360">
        <v>0</v>
      </c>
      <c r="I1352" s="360">
        <v>1</v>
      </c>
      <c r="J1352" s="360">
        <v>0</v>
      </c>
      <c r="K1352" s="360">
        <v>1</v>
      </c>
      <c r="L1352" s="360">
        <v>0</v>
      </c>
    </row>
    <row r="1353" spans="2:12" x14ac:dyDescent="0.25">
      <c r="B1353" s="371" t="s">
        <v>220</v>
      </c>
      <c r="C1353" s="371" t="s">
        <v>2197</v>
      </c>
      <c r="D1353" s="371" t="s">
        <v>90</v>
      </c>
      <c r="E1353" s="371" t="s">
        <v>4053</v>
      </c>
      <c r="F1353" s="360">
        <v>0</v>
      </c>
      <c r="G1353" s="360">
        <v>0</v>
      </c>
      <c r="H1353" s="360">
        <v>0</v>
      </c>
      <c r="I1353" s="360">
        <v>1</v>
      </c>
      <c r="J1353" s="360">
        <v>0</v>
      </c>
      <c r="K1353" s="360">
        <v>1</v>
      </c>
      <c r="L1353" s="360">
        <v>0</v>
      </c>
    </row>
    <row r="1354" spans="2:12" x14ac:dyDescent="0.25">
      <c r="B1354" s="371" t="s">
        <v>220</v>
      </c>
      <c r="C1354" s="371" t="s">
        <v>2197</v>
      </c>
      <c r="D1354" s="371" t="s">
        <v>90</v>
      </c>
      <c r="E1354" s="371" t="s">
        <v>1389</v>
      </c>
      <c r="F1354" s="360">
        <v>16</v>
      </c>
      <c r="G1354" s="360">
        <v>8</v>
      </c>
      <c r="H1354" s="360">
        <v>8</v>
      </c>
      <c r="I1354" s="360">
        <v>17</v>
      </c>
      <c r="J1354" s="360">
        <v>11</v>
      </c>
      <c r="K1354" s="360">
        <v>6</v>
      </c>
      <c r="L1354" s="360">
        <v>0</v>
      </c>
    </row>
    <row r="1355" spans="2:12" x14ac:dyDescent="0.25">
      <c r="B1355" s="371" t="s">
        <v>220</v>
      </c>
      <c r="C1355" s="371" t="s">
        <v>2197</v>
      </c>
      <c r="D1355" s="371" t="s">
        <v>90</v>
      </c>
      <c r="E1355" s="371" t="s">
        <v>1390</v>
      </c>
      <c r="F1355" s="360">
        <v>36</v>
      </c>
      <c r="G1355" s="360">
        <v>17</v>
      </c>
      <c r="H1355" s="360">
        <v>19</v>
      </c>
      <c r="I1355" s="360">
        <v>24</v>
      </c>
      <c r="J1355" s="360">
        <v>10</v>
      </c>
      <c r="K1355" s="360">
        <v>14</v>
      </c>
      <c r="L1355" s="360">
        <v>0</v>
      </c>
    </row>
    <row r="1356" spans="2:12" x14ac:dyDescent="0.25">
      <c r="B1356" s="371" t="s">
        <v>220</v>
      </c>
      <c r="C1356" s="371" t="s">
        <v>2197</v>
      </c>
      <c r="D1356" s="371" t="s">
        <v>90</v>
      </c>
      <c r="E1356" s="371" t="s">
        <v>4054</v>
      </c>
      <c r="F1356" s="360">
        <v>1</v>
      </c>
      <c r="G1356" s="360">
        <v>0</v>
      </c>
      <c r="H1356" s="360">
        <v>1</v>
      </c>
      <c r="I1356" s="360">
        <v>1</v>
      </c>
      <c r="J1356" s="360">
        <v>1</v>
      </c>
      <c r="K1356" s="360">
        <v>0</v>
      </c>
      <c r="L1356" s="360">
        <v>0</v>
      </c>
    </row>
    <row r="1357" spans="2:12" x14ac:dyDescent="0.25">
      <c r="B1357" s="371" t="s">
        <v>220</v>
      </c>
      <c r="C1357" s="371" t="s">
        <v>2197</v>
      </c>
      <c r="D1357" s="371" t="s">
        <v>90</v>
      </c>
      <c r="E1357" s="371" t="s">
        <v>3812</v>
      </c>
      <c r="F1357" s="360">
        <v>1</v>
      </c>
      <c r="G1357" s="360">
        <v>0</v>
      </c>
      <c r="H1357" s="360">
        <v>1</v>
      </c>
      <c r="I1357" s="360">
        <v>0</v>
      </c>
      <c r="J1357" s="360">
        <v>0</v>
      </c>
      <c r="K1357" s="360">
        <v>0</v>
      </c>
      <c r="L1357" s="360">
        <v>0</v>
      </c>
    </row>
    <row r="1358" spans="2:12" x14ac:dyDescent="0.25">
      <c r="B1358" s="371" t="s">
        <v>220</v>
      </c>
      <c r="C1358" s="371" t="s">
        <v>2197</v>
      </c>
      <c r="D1358" s="371" t="s">
        <v>90</v>
      </c>
      <c r="E1358" s="371" t="s">
        <v>3657</v>
      </c>
      <c r="F1358" s="360">
        <v>1</v>
      </c>
      <c r="G1358" s="360">
        <v>1</v>
      </c>
      <c r="H1358" s="360">
        <v>0</v>
      </c>
      <c r="I1358" s="360">
        <v>0</v>
      </c>
      <c r="J1358" s="360">
        <v>0</v>
      </c>
      <c r="K1358" s="360">
        <v>0</v>
      </c>
      <c r="L1358" s="360">
        <v>0</v>
      </c>
    </row>
    <row r="1359" spans="2:12" x14ac:dyDescent="0.25">
      <c r="B1359" s="371" t="s">
        <v>220</v>
      </c>
      <c r="C1359" s="371" t="s">
        <v>2197</v>
      </c>
      <c r="D1359" s="371" t="s">
        <v>90</v>
      </c>
      <c r="E1359" s="371" t="s">
        <v>3813</v>
      </c>
      <c r="F1359" s="360">
        <v>1</v>
      </c>
      <c r="G1359" s="360">
        <v>1</v>
      </c>
      <c r="H1359" s="360">
        <v>0</v>
      </c>
      <c r="I1359" s="360">
        <v>0</v>
      </c>
      <c r="J1359" s="360">
        <v>0</v>
      </c>
      <c r="K1359" s="360">
        <v>0</v>
      </c>
      <c r="L1359" s="360">
        <v>0</v>
      </c>
    </row>
    <row r="1360" spans="2:12" x14ac:dyDescent="0.25">
      <c r="B1360" s="371" t="s">
        <v>220</v>
      </c>
      <c r="C1360" s="371" t="s">
        <v>2197</v>
      </c>
      <c r="D1360" s="371" t="s">
        <v>90</v>
      </c>
      <c r="E1360" s="371" t="s">
        <v>4055</v>
      </c>
      <c r="F1360" s="360">
        <v>2</v>
      </c>
      <c r="G1360" s="360">
        <v>2</v>
      </c>
      <c r="H1360" s="360">
        <v>0</v>
      </c>
      <c r="I1360" s="360">
        <v>0</v>
      </c>
      <c r="J1360" s="360">
        <v>0</v>
      </c>
      <c r="K1360" s="360">
        <v>0</v>
      </c>
      <c r="L1360" s="360">
        <v>0</v>
      </c>
    </row>
    <row r="1361" spans="2:12" s="154" customFormat="1" x14ac:dyDescent="0.2">
      <c r="B1361" s="371" t="s">
        <v>220</v>
      </c>
      <c r="C1361" s="371" t="s">
        <v>2197</v>
      </c>
      <c r="D1361" s="371" t="s">
        <v>90</v>
      </c>
      <c r="E1361" s="371" t="s">
        <v>3658</v>
      </c>
      <c r="F1361" s="360">
        <v>0</v>
      </c>
      <c r="G1361" s="360">
        <v>0</v>
      </c>
      <c r="H1361" s="360">
        <v>0</v>
      </c>
      <c r="I1361" s="360">
        <v>1</v>
      </c>
      <c r="J1361" s="360">
        <v>1</v>
      </c>
      <c r="K1361" s="360">
        <v>0</v>
      </c>
      <c r="L1361" s="360">
        <v>0</v>
      </c>
    </row>
    <row r="1362" spans="2:12" x14ac:dyDescent="0.25">
      <c r="B1362" s="371" t="s">
        <v>220</v>
      </c>
      <c r="C1362" s="371" t="s">
        <v>2197</v>
      </c>
      <c r="D1362" s="371" t="s">
        <v>90</v>
      </c>
      <c r="E1362" s="371" t="s">
        <v>3814</v>
      </c>
      <c r="F1362" s="360">
        <v>4</v>
      </c>
      <c r="G1362" s="360">
        <v>3</v>
      </c>
      <c r="H1362" s="360">
        <v>1</v>
      </c>
      <c r="I1362" s="360">
        <v>1</v>
      </c>
      <c r="J1362" s="360">
        <v>0</v>
      </c>
      <c r="K1362" s="360">
        <v>1</v>
      </c>
      <c r="L1362" s="360">
        <v>0</v>
      </c>
    </row>
    <row r="1363" spans="2:12" x14ac:dyDescent="0.25">
      <c r="B1363" s="371" t="s">
        <v>220</v>
      </c>
      <c r="C1363" s="371" t="s">
        <v>2197</v>
      </c>
      <c r="D1363" s="371" t="s">
        <v>90</v>
      </c>
      <c r="E1363" s="371" t="s">
        <v>3557</v>
      </c>
      <c r="F1363" s="360">
        <v>3</v>
      </c>
      <c r="G1363" s="360">
        <v>2</v>
      </c>
      <c r="H1363" s="360">
        <v>1</v>
      </c>
      <c r="I1363" s="360">
        <v>1</v>
      </c>
      <c r="J1363" s="360">
        <v>1</v>
      </c>
      <c r="K1363" s="360">
        <v>0</v>
      </c>
      <c r="L1363" s="360">
        <v>0</v>
      </c>
    </row>
    <row r="1364" spans="2:12" x14ac:dyDescent="0.25">
      <c r="B1364" s="371" t="s">
        <v>220</v>
      </c>
      <c r="C1364" s="371" t="s">
        <v>2197</v>
      </c>
      <c r="D1364" s="371" t="s">
        <v>90</v>
      </c>
      <c r="E1364" s="371" t="s">
        <v>3257</v>
      </c>
      <c r="F1364" s="360">
        <v>1</v>
      </c>
      <c r="G1364" s="360">
        <v>1</v>
      </c>
      <c r="H1364" s="360">
        <v>0</v>
      </c>
      <c r="I1364" s="360">
        <v>0</v>
      </c>
      <c r="J1364" s="360">
        <v>0</v>
      </c>
      <c r="K1364" s="360">
        <v>0</v>
      </c>
      <c r="L1364" s="360">
        <v>0</v>
      </c>
    </row>
    <row r="1365" spans="2:12" x14ac:dyDescent="0.25">
      <c r="B1365" s="371" t="s">
        <v>220</v>
      </c>
      <c r="C1365" s="371" t="s">
        <v>2197</v>
      </c>
      <c r="D1365" s="371" t="s">
        <v>90</v>
      </c>
      <c r="E1365" s="371" t="s">
        <v>3659</v>
      </c>
      <c r="F1365" s="360">
        <v>1</v>
      </c>
      <c r="G1365" s="360">
        <v>0</v>
      </c>
      <c r="H1365" s="360">
        <v>1</v>
      </c>
      <c r="I1365" s="360">
        <v>1</v>
      </c>
      <c r="J1365" s="360">
        <v>0</v>
      </c>
      <c r="K1365" s="360">
        <v>1</v>
      </c>
      <c r="L1365" s="360">
        <v>0</v>
      </c>
    </row>
    <row r="1366" spans="2:12" x14ac:dyDescent="0.25">
      <c r="B1366" s="371" t="s">
        <v>220</v>
      </c>
      <c r="C1366" s="371" t="s">
        <v>2197</v>
      </c>
      <c r="D1366" s="371" t="s">
        <v>90</v>
      </c>
      <c r="E1366" s="371" t="s">
        <v>3815</v>
      </c>
      <c r="F1366" s="360">
        <v>1</v>
      </c>
      <c r="G1366" s="360">
        <v>1</v>
      </c>
      <c r="H1366" s="360">
        <v>0</v>
      </c>
      <c r="I1366" s="360">
        <v>2</v>
      </c>
      <c r="J1366" s="360">
        <v>1</v>
      </c>
      <c r="K1366" s="360">
        <v>1</v>
      </c>
      <c r="L1366" s="360">
        <v>0</v>
      </c>
    </row>
    <row r="1367" spans="2:12" x14ac:dyDescent="0.25">
      <c r="B1367" s="371" t="s">
        <v>220</v>
      </c>
      <c r="C1367" s="371" t="s">
        <v>2197</v>
      </c>
      <c r="D1367" s="371" t="s">
        <v>90</v>
      </c>
      <c r="E1367" s="371" t="s">
        <v>2976</v>
      </c>
      <c r="F1367" s="360">
        <v>0</v>
      </c>
      <c r="G1367" s="360">
        <v>0</v>
      </c>
      <c r="H1367" s="360">
        <v>0</v>
      </c>
      <c r="I1367" s="360">
        <v>1</v>
      </c>
      <c r="J1367" s="360">
        <v>1</v>
      </c>
      <c r="K1367" s="360">
        <v>0</v>
      </c>
      <c r="L1367" s="360">
        <v>0</v>
      </c>
    </row>
    <row r="1368" spans="2:12" x14ac:dyDescent="0.25">
      <c r="B1368" s="371" t="s">
        <v>220</v>
      </c>
      <c r="C1368" s="371" t="s">
        <v>2197</v>
      </c>
      <c r="D1368" s="371" t="s">
        <v>90</v>
      </c>
      <c r="E1368" s="371" t="s">
        <v>3393</v>
      </c>
      <c r="F1368" s="360">
        <v>1</v>
      </c>
      <c r="G1368" s="360">
        <v>0</v>
      </c>
      <c r="H1368" s="360">
        <v>1</v>
      </c>
      <c r="I1368" s="360">
        <v>7</v>
      </c>
      <c r="J1368" s="360">
        <v>3</v>
      </c>
      <c r="K1368" s="360">
        <v>4</v>
      </c>
      <c r="L1368" s="360">
        <v>0</v>
      </c>
    </row>
    <row r="1369" spans="2:12" s="154" customFormat="1" x14ac:dyDescent="0.2">
      <c r="B1369" s="371" t="s">
        <v>220</v>
      </c>
      <c r="C1369" s="371" t="s">
        <v>2197</v>
      </c>
      <c r="D1369" s="371" t="s">
        <v>90</v>
      </c>
      <c r="E1369" s="371" t="s">
        <v>2977</v>
      </c>
      <c r="F1369" s="360">
        <v>3</v>
      </c>
      <c r="G1369" s="360">
        <v>1</v>
      </c>
      <c r="H1369" s="360">
        <v>2</v>
      </c>
      <c r="I1369" s="360">
        <v>2</v>
      </c>
      <c r="J1369" s="360">
        <v>1</v>
      </c>
      <c r="K1369" s="360">
        <v>1</v>
      </c>
      <c r="L1369" s="360">
        <v>0</v>
      </c>
    </row>
    <row r="1370" spans="2:12" x14ac:dyDescent="0.25">
      <c r="B1370" s="371" t="s">
        <v>220</v>
      </c>
      <c r="C1370" s="371" t="s">
        <v>2197</v>
      </c>
      <c r="D1370" s="371" t="s">
        <v>90</v>
      </c>
      <c r="E1370" s="371" t="s">
        <v>2978</v>
      </c>
      <c r="F1370" s="360">
        <v>1</v>
      </c>
      <c r="G1370" s="360">
        <v>1</v>
      </c>
      <c r="H1370" s="360">
        <v>0</v>
      </c>
      <c r="I1370" s="360">
        <v>3</v>
      </c>
      <c r="J1370" s="360">
        <v>3</v>
      </c>
      <c r="K1370" s="360">
        <v>0</v>
      </c>
      <c r="L1370" s="360">
        <v>0</v>
      </c>
    </row>
    <row r="1371" spans="2:12" x14ac:dyDescent="0.25">
      <c r="B1371" s="371" t="s">
        <v>220</v>
      </c>
      <c r="C1371" s="371" t="s">
        <v>2197</v>
      </c>
      <c r="D1371" s="371" t="s">
        <v>90</v>
      </c>
      <c r="E1371" s="371" t="s">
        <v>2979</v>
      </c>
      <c r="F1371" s="360">
        <v>8</v>
      </c>
      <c r="G1371" s="360">
        <v>5</v>
      </c>
      <c r="H1371" s="360">
        <v>3</v>
      </c>
      <c r="I1371" s="360">
        <v>2</v>
      </c>
      <c r="J1371" s="360">
        <v>1</v>
      </c>
      <c r="K1371" s="360">
        <v>1</v>
      </c>
      <c r="L1371" s="360">
        <v>0</v>
      </c>
    </row>
    <row r="1372" spans="2:12" x14ac:dyDescent="0.25">
      <c r="B1372" s="371" t="s">
        <v>220</v>
      </c>
      <c r="C1372" s="371" t="s">
        <v>2197</v>
      </c>
      <c r="D1372" s="371" t="s">
        <v>90</v>
      </c>
      <c r="E1372" s="371" t="s">
        <v>3394</v>
      </c>
      <c r="F1372" s="360">
        <v>1</v>
      </c>
      <c r="G1372" s="360">
        <v>0</v>
      </c>
      <c r="H1372" s="360">
        <v>1</v>
      </c>
      <c r="I1372" s="360">
        <v>0</v>
      </c>
      <c r="J1372" s="360">
        <v>0</v>
      </c>
      <c r="K1372" s="360">
        <v>0</v>
      </c>
      <c r="L1372" s="360">
        <v>0</v>
      </c>
    </row>
    <row r="1373" spans="2:12" x14ac:dyDescent="0.25">
      <c r="B1373" s="371" t="s">
        <v>220</v>
      </c>
      <c r="C1373" s="371" t="s">
        <v>2197</v>
      </c>
      <c r="D1373" s="371" t="s">
        <v>90</v>
      </c>
      <c r="E1373" s="371" t="s">
        <v>2980</v>
      </c>
      <c r="F1373" s="360">
        <v>12</v>
      </c>
      <c r="G1373" s="360">
        <v>8</v>
      </c>
      <c r="H1373" s="360">
        <v>4</v>
      </c>
      <c r="I1373" s="360">
        <v>2</v>
      </c>
      <c r="J1373" s="360">
        <v>0</v>
      </c>
      <c r="K1373" s="360">
        <v>2</v>
      </c>
      <c r="L1373" s="360">
        <v>0</v>
      </c>
    </row>
    <row r="1374" spans="2:12" x14ac:dyDescent="0.25">
      <c r="B1374" s="371" t="s">
        <v>220</v>
      </c>
      <c r="C1374" s="371" t="s">
        <v>2197</v>
      </c>
      <c r="D1374" s="371" t="s">
        <v>90</v>
      </c>
      <c r="E1374" s="371" t="s">
        <v>3171</v>
      </c>
      <c r="F1374" s="360">
        <v>13</v>
      </c>
      <c r="G1374" s="360">
        <v>8</v>
      </c>
      <c r="H1374" s="360">
        <v>5</v>
      </c>
      <c r="I1374" s="360">
        <v>10</v>
      </c>
      <c r="J1374" s="360">
        <v>6</v>
      </c>
      <c r="K1374" s="360">
        <v>4</v>
      </c>
      <c r="L1374" s="360">
        <v>0</v>
      </c>
    </row>
    <row r="1375" spans="2:12" x14ac:dyDescent="0.25">
      <c r="B1375" s="371" t="s">
        <v>220</v>
      </c>
      <c r="C1375" s="371" t="s">
        <v>2197</v>
      </c>
      <c r="D1375" s="371" t="s">
        <v>90</v>
      </c>
      <c r="E1375" s="371" t="s">
        <v>2981</v>
      </c>
      <c r="F1375" s="360">
        <v>1</v>
      </c>
      <c r="G1375" s="360">
        <v>0</v>
      </c>
      <c r="H1375" s="360">
        <v>1</v>
      </c>
      <c r="I1375" s="360">
        <v>0</v>
      </c>
      <c r="J1375" s="360">
        <v>0</v>
      </c>
      <c r="K1375" s="360">
        <v>0</v>
      </c>
      <c r="L1375" s="360">
        <v>0</v>
      </c>
    </row>
    <row r="1376" spans="2:12" x14ac:dyDescent="0.25">
      <c r="B1376" s="371" t="s">
        <v>220</v>
      </c>
      <c r="C1376" s="371" t="s">
        <v>2197</v>
      </c>
      <c r="D1376" s="371" t="s">
        <v>90</v>
      </c>
      <c r="E1376" s="371" t="s">
        <v>3817</v>
      </c>
      <c r="F1376" s="360">
        <v>1</v>
      </c>
      <c r="G1376" s="360">
        <v>1</v>
      </c>
      <c r="H1376" s="360">
        <v>0</v>
      </c>
      <c r="I1376" s="360">
        <v>0</v>
      </c>
      <c r="J1376" s="360">
        <v>0</v>
      </c>
      <c r="K1376" s="360">
        <v>0</v>
      </c>
      <c r="L1376" s="360">
        <v>0</v>
      </c>
    </row>
    <row r="1377" spans="2:12" x14ac:dyDescent="0.25">
      <c r="B1377" s="371" t="s">
        <v>220</v>
      </c>
      <c r="C1377" s="371" t="s">
        <v>2197</v>
      </c>
      <c r="D1377" s="371" t="s">
        <v>90</v>
      </c>
      <c r="E1377" s="371" t="s">
        <v>3172</v>
      </c>
      <c r="F1377" s="360">
        <v>2</v>
      </c>
      <c r="G1377" s="360">
        <v>2</v>
      </c>
      <c r="H1377" s="360">
        <v>0</v>
      </c>
      <c r="I1377" s="360">
        <v>4</v>
      </c>
      <c r="J1377" s="360">
        <v>2</v>
      </c>
      <c r="K1377" s="360">
        <v>2</v>
      </c>
      <c r="L1377" s="360">
        <v>0</v>
      </c>
    </row>
    <row r="1378" spans="2:12" x14ac:dyDescent="0.25">
      <c r="B1378" s="371" t="s">
        <v>220</v>
      </c>
      <c r="C1378" s="371" t="s">
        <v>2197</v>
      </c>
      <c r="D1378" s="371" t="s">
        <v>90</v>
      </c>
      <c r="E1378" s="371" t="s">
        <v>3559</v>
      </c>
      <c r="F1378" s="360">
        <v>1</v>
      </c>
      <c r="G1378" s="360">
        <v>0</v>
      </c>
      <c r="H1378" s="360">
        <v>1</v>
      </c>
      <c r="I1378" s="360">
        <v>0</v>
      </c>
      <c r="J1378" s="360">
        <v>0</v>
      </c>
      <c r="K1378" s="360">
        <v>0</v>
      </c>
      <c r="L1378" s="360">
        <v>0</v>
      </c>
    </row>
    <row r="1379" spans="2:12" x14ac:dyDescent="0.25">
      <c r="B1379" s="371" t="s">
        <v>220</v>
      </c>
      <c r="C1379" s="371" t="s">
        <v>2197</v>
      </c>
      <c r="D1379" s="371" t="s">
        <v>90</v>
      </c>
      <c r="E1379" s="371" t="s">
        <v>3258</v>
      </c>
      <c r="F1379" s="360">
        <v>1</v>
      </c>
      <c r="G1379" s="360">
        <v>1</v>
      </c>
      <c r="H1379" s="360">
        <v>0</v>
      </c>
      <c r="I1379" s="360">
        <v>2</v>
      </c>
      <c r="J1379" s="360">
        <v>0</v>
      </c>
      <c r="K1379" s="360">
        <v>2</v>
      </c>
      <c r="L1379" s="360">
        <v>0</v>
      </c>
    </row>
    <row r="1380" spans="2:12" s="154" customFormat="1" x14ac:dyDescent="0.2">
      <c r="B1380" s="371" t="s">
        <v>220</v>
      </c>
      <c r="C1380" s="371" t="s">
        <v>2197</v>
      </c>
      <c r="D1380" s="371" t="s">
        <v>90</v>
      </c>
      <c r="E1380" s="371" t="s">
        <v>4056</v>
      </c>
      <c r="F1380" s="360">
        <v>0</v>
      </c>
      <c r="G1380" s="360">
        <v>0</v>
      </c>
      <c r="H1380" s="360">
        <v>0</v>
      </c>
      <c r="I1380" s="360">
        <v>1</v>
      </c>
      <c r="J1380" s="360">
        <v>1</v>
      </c>
      <c r="K1380" s="360">
        <v>0</v>
      </c>
      <c r="L1380" s="360">
        <v>0</v>
      </c>
    </row>
    <row r="1381" spans="2:12" x14ac:dyDescent="0.25">
      <c r="B1381" s="371" t="s">
        <v>220</v>
      </c>
      <c r="C1381" s="371" t="s">
        <v>2197</v>
      </c>
      <c r="D1381" s="371" t="s">
        <v>90</v>
      </c>
      <c r="E1381" s="371" t="s">
        <v>4057</v>
      </c>
      <c r="F1381" s="360">
        <v>1</v>
      </c>
      <c r="G1381" s="360">
        <v>1</v>
      </c>
      <c r="H1381" s="360">
        <v>0</v>
      </c>
      <c r="I1381" s="360">
        <v>1</v>
      </c>
      <c r="J1381" s="360">
        <v>1</v>
      </c>
      <c r="K1381" s="360">
        <v>0</v>
      </c>
      <c r="L1381" s="360">
        <v>0</v>
      </c>
    </row>
    <row r="1382" spans="2:12" x14ac:dyDescent="0.25">
      <c r="B1382" s="371" t="s">
        <v>220</v>
      </c>
      <c r="C1382" s="371" t="s">
        <v>2197</v>
      </c>
      <c r="D1382" s="371" t="s">
        <v>90</v>
      </c>
      <c r="E1382" s="371" t="s">
        <v>3660</v>
      </c>
      <c r="F1382" s="360">
        <v>0</v>
      </c>
      <c r="G1382" s="360">
        <v>0</v>
      </c>
      <c r="H1382" s="360">
        <v>0</v>
      </c>
      <c r="I1382" s="360">
        <v>2</v>
      </c>
      <c r="J1382" s="360">
        <v>1</v>
      </c>
      <c r="K1382" s="360">
        <v>1</v>
      </c>
      <c r="L1382" s="360">
        <v>0</v>
      </c>
    </row>
    <row r="1383" spans="2:12" x14ac:dyDescent="0.25">
      <c r="B1383" s="371" t="s">
        <v>220</v>
      </c>
      <c r="C1383" s="371" t="s">
        <v>2197</v>
      </c>
      <c r="D1383" s="371" t="s">
        <v>90</v>
      </c>
      <c r="E1383" s="371" t="s">
        <v>3819</v>
      </c>
      <c r="F1383" s="360">
        <v>15</v>
      </c>
      <c r="G1383" s="360">
        <v>12</v>
      </c>
      <c r="H1383" s="360">
        <v>3</v>
      </c>
      <c r="I1383" s="360">
        <v>2</v>
      </c>
      <c r="J1383" s="360">
        <v>1</v>
      </c>
      <c r="K1383" s="360">
        <v>1</v>
      </c>
      <c r="L1383" s="360">
        <v>0</v>
      </c>
    </row>
    <row r="1384" spans="2:12" x14ac:dyDescent="0.25">
      <c r="B1384" s="371" t="s">
        <v>220</v>
      </c>
      <c r="C1384" s="371" t="s">
        <v>2197</v>
      </c>
      <c r="D1384" s="371" t="s">
        <v>90</v>
      </c>
      <c r="E1384" s="371" t="s">
        <v>3821</v>
      </c>
      <c r="F1384" s="360">
        <v>0</v>
      </c>
      <c r="G1384" s="360">
        <v>0</v>
      </c>
      <c r="H1384" s="360">
        <v>0</v>
      </c>
      <c r="I1384" s="360">
        <v>2</v>
      </c>
      <c r="J1384" s="360">
        <v>1</v>
      </c>
      <c r="K1384" s="360">
        <v>1</v>
      </c>
      <c r="L1384" s="360">
        <v>0</v>
      </c>
    </row>
    <row r="1385" spans="2:12" x14ac:dyDescent="0.25">
      <c r="B1385" s="371" t="s">
        <v>220</v>
      </c>
      <c r="C1385" s="371" t="s">
        <v>2197</v>
      </c>
      <c r="D1385" s="371" t="s">
        <v>90</v>
      </c>
      <c r="E1385" s="371" t="s">
        <v>1391</v>
      </c>
      <c r="F1385" s="360">
        <v>1</v>
      </c>
      <c r="G1385" s="360">
        <v>0</v>
      </c>
      <c r="H1385" s="360">
        <v>1</v>
      </c>
      <c r="I1385" s="360">
        <v>2</v>
      </c>
      <c r="J1385" s="360">
        <v>1</v>
      </c>
      <c r="K1385" s="360">
        <v>1</v>
      </c>
      <c r="L1385" s="360">
        <v>0</v>
      </c>
    </row>
    <row r="1386" spans="2:12" s="154" customFormat="1" x14ac:dyDescent="0.2">
      <c r="B1386" s="371" t="s">
        <v>220</v>
      </c>
      <c r="C1386" s="371" t="s">
        <v>2197</v>
      </c>
      <c r="D1386" s="371" t="s">
        <v>90</v>
      </c>
      <c r="E1386" s="371" t="s">
        <v>3173</v>
      </c>
      <c r="F1386" s="360">
        <v>5</v>
      </c>
      <c r="G1386" s="360">
        <v>1</v>
      </c>
      <c r="H1386" s="360">
        <v>4</v>
      </c>
      <c r="I1386" s="360">
        <v>1</v>
      </c>
      <c r="J1386" s="360">
        <v>0</v>
      </c>
      <c r="K1386" s="360">
        <v>1</v>
      </c>
      <c r="L1386" s="360">
        <v>0</v>
      </c>
    </row>
    <row r="1387" spans="2:12" x14ac:dyDescent="0.25">
      <c r="B1387" s="371" t="s">
        <v>220</v>
      </c>
      <c r="C1387" s="371" t="s">
        <v>2197</v>
      </c>
      <c r="D1387" s="371" t="s">
        <v>90</v>
      </c>
      <c r="E1387" s="371" t="s">
        <v>3823</v>
      </c>
      <c r="F1387" s="360">
        <v>2</v>
      </c>
      <c r="G1387" s="360">
        <v>2</v>
      </c>
      <c r="H1387" s="360">
        <v>0</v>
      </c>
      <c r="I1387" s="360">
        <v>0</v>
      </c>
      <c r="J1387" s="360">
        <v>0</v>
      </c>
      <c r="K1387" s="360">
        <v>0</v>
      </c>
      <c r="L1387" s="360">
        <v>0</v>
      </c>
    </row>
    <row r="1388" spans="2:12" x14ac:dyDescent="0.25">
      <c r="B1388" s="371" t="s">
        <v>220</v>
      </c>
      <c r="C1388" s="371" t="s">
        <v>2197</v>
      </c>
      <c r="D1388" s="371" t="s">
        <v>90</v>
      </c>
      <c r="E1388" s="371" t="s">
        <v>3259</v>
      </c>
      <c r="F1388" s="360">
        <v>3</v>
      </c>
      <c r="G1388" s="360">
        <v>1</v>
      </c>
      <c r="H1388" s="360">
        <v>2</v>
      </c>
      <c r="I1388" s="360">
        <v>1</v>
      </c>
      <c r="J1388" s="360">
        <v>1</v>
      </c>
      <c r="K1388" s="360">
        <v>0</v>
      </c>
      <c r="L1388" s="360">
        <v>0</v>
      </c>
    </row>
    <row r="1389" spans="2:12" x14ac:dyDescent="0.25">
      <c r="B1389" s="371" t="s">
        <v>220</v>
      </c>
      <c r="C1389" s="371" t="s">
        <v>2197</v>
      </c>
      <c r="D1389" s="371" t="s">
        <v>90</v>
      </c>
      <c r="E1389" s="371" t="s">
        <v>2982</v>
      </c>
      <c r="F1389" s="360">
        <v>56</v>
      </c>
      <c r="G1389" s="360">
        <v>26</v>
      </c>
      <c r="H1389" s="360">
        <v>30</v>
      </c>
      <c r="I1389" s="360">
        <v>2</v>
      </c>
      <c r="J1389" s="360">
        <v>2</v>
      </c>
      <c r="K1389" s="360">
        <v>0</v>
      </c>
      <c r="L1389" s="360">
        <v>0</v>
      </c>
    </row>
    <row r="1390" spans="2:12" x14ac:dyDescent="0.25">
      <c r="B1390" s="371" t="s">
        <v>220</v>
      </c>
      <c r="C1390" s="371" t="s">
        <v>2197</v>
      </c>
      <c r="D1390" s="371" t="s">
        <v>90</v>
      </c>
      <c r="E1390" s="371" t="s">
        <v>3174</v>
      </c>
      <c r="F1390" s="360">
        <v>4</v>
      </c>
      <c r="G1390" s="360">
        <v>3</v>
      </c>
      <c r="H1390" s="360">
        <v>1</v>
      </c>
      <c r="I1390" s="360">
        <v>0</v>
      </c>
      <c r="J1390" s="360">
        <v>0</v>
      </c>
      <c r="K1390" s="360">
        <v>0</v>
      </c>
      <c r="L1390" s="360">
        <v>0</v>
      </c>
    </row>
    <row r="1391" spans="2:12" x14ac:dyDescent="0.25">
      <c r="B1391" s="371" t="s">
        <v>220</v>
      </c>
      <c r="C1391" s="371" t="s">
        <v>2197</v>
      </c>
      <c r="D1391" s="371" t="s">
        <v>90</v>
      </c>
      <c r="E1391" s="371" t="s">
        <v>4058</v>
      </c>
      <c r="F1391" s="360">
        <v>1</v>
      </c>
      <c r="G1391" s="360">
        <v>0</v>
      </c>
      <c r="H1391" s="360">
        <v>1</v>
      </c>
      <c r="I1391" s="360">
        <v>1</v>
      </c>
      <c r="J1391" s="360">
        <v>1</v>
      </c>
      <c r="K1391" s="360">
        <v>0</v>
      </c>
      <c r="L1391" s="360">
        <v>0</v>
      </c>
    </row>
    <row r="1392" spans="2:12" x14ac:dyDescent="0.25">
      <c r="B1392" s="371" t="s">
        <v>220</v>
      </c>
      <c r="C1392" s="371" t="s">
        <v>2197</v>
      </c>
      <c r="D1392" s="371" t="s">
        <v>90</v>
      </c>
      <c r="E1392" s="371" t="s">
        <v>3260</v>
      </c>
      <c r="F1392" s="360">
        <v>1</v>
      </c>
      <c r="G1392" s="360">
        <v>1</v>
      </c>
      <c r="H1392" s="360">
        <v>0</v>
      </c>
      <c r="I1392" s="360">
        <v>0</v>
      </c>
      <c r="J1392" s="360">
        <v>0</v>
      </c>
      <c r="K1392" s="360">
        <v>0</v>
      </c>
      <c r="L1392" s="360">
        <v>0</v>
      </c>
    </row>
    <row r="1393" spans="2:12" x14ac:dyDescent="0.25">
      <c r="B1393" s="371" t="s">
        <v>220</v>
      </c>
      <c r="C1393" s="371" t="s">
        <v>2197</v>
      </c>
      <c r="D1393" s="371" t="s">
        <v>90</v>
      </c>
      <c r="E1393" s="371" t="s">
        <v>4059</v>
      </c>
      <c r="F1393" s="360">
        <v>1</v>
      </c>
      <c r="G1393" s="360">
        <v>1</v>
      </c>
      <c r="H1393" s="360">
        <v>0</v>
      </c>
      <c r="I1393" s="360">
        <v>0</v>
      </c>
      <c r="J1393" s="360">
        <v>0</v>
      </c>
      <c r="K1393" s="360">
        <v>0</v>
      </c>
      <c r="L1393" s="360">
        <v>0</v>
      </c>
    </row>
    <row r="1394" spans="2:12" x14ac:dyDescent="0.25">
      <c r="B1394" s="371" t="s">
        <v>220</v>
      </c>
      <c r="C1394" s="371" t="s">
        <v>2197</v>
      </c>
      <c r="D1394" s="371" t="s">
        <v>90</v>
      </c>
      <c r="E1394" s="371" t="s">
        <v>2752</v>
      </c>
      <c r="F1394" s="360">
        <v>3</v>
      </c>
      <c r="G1394" s="360">
        <v>1</v>
      </c>
      <c r="H1394" s="360">
        <v>2</v>
      </c>
      <c r="I1394" s="360">
        <v>0</v>
      </c>
      <c r="J1394" s="360">
        <v>0</v>
      </c>
      <c r="K1394" s="360">
        <v>0</v>
      </c>
      <c r="L1394" s="360">
        <v>0</v>
      </c>
    </row>
    <row r="1395" spans="2:12" x14ac:dyDescent="0.25">
      <c r="B1395" s="371" t="s">
        <v>220</v>
      </c>
      <c r="C1395" s="371" t="s">
        <v>2197</v>
      </c>
      <c r="D1395" s="371" t="s">
        <v>90</v>
      </c>
      <c r="E1395" s="371" t="s">
        <v>3395</v>
      </c>
      <c r="F1395" s="360">
        <v>2</v>
      </c>
      <c r="G1395" s="360">
        <v>2</v>
      </c>
      <c r="H1395" s="360">
        <v>0</v>
      </c>
      <c r="I1395" s="360">
        <v>2</v>
      </c>
      <c r="J1395" s="360">
        <v>1</v>
      </c>
      <c r="K1395" s="360">
        <v>1</v>
      </c>
      <c r="L1395" s="360">
        <v>0</v>
      </c>
    </row>
    <row r="1396" spans="2:12" x14ac:dyDescent="0.25">
      <c r="B1396" s="371" t="s">
        <v>220</v>
      </c>
      <c r="C1396" s="371" t="s">
        <v>2197</v>
      </c>
      <c r="D1396" s="371" t="s">
        <v>90</v>
      </c>
      <c r="E1396" s="371" t="s">
        <v>2983</v>
      </c>
      <c r="F1396" s="360">
        <v>23</v>
      </c>
      <c r="G1396" s="360">
        <v>9</v>
      </c>
      <c r="H1396" s="360">
        <v>14</v>
      </c>
      <c r="I1396" s="360">
        <v>5</v>
      </c>
      <c r="J1396" s="360">
        <v>3</v>
      </c>
      <c r="K1396" s="360">
        <v>2</v>
      </c>
      <c r="L1396" s="360">
        <v>0</v>
      </c>
    </row>
    <row r="1397" spans="2:12" x14ac:dyDescent="0.25">
      <c r="B1397" s="371" t="s">
        <v>220</v>
      </c>
      <c r="C1397" s="371" t="s">
        <v>2197</v>
      </c>
      <c r="D1397" s="371" t="s">
        <v>90</v>
      </c>
      <c r="E1397" s="371" t="s">
        <v>2818</v>
      </c>
      <c r="F1397" s="360">
        <v>0</v>
      </c>
      <c r="G1397" s="360">
        <v>0</v>
      </c>
      <c r="H1397" s="360">
        <v>0</v>
      </c>
      <c r="I1397" s="360">
        <v>1</v>
      </c>
      <c r="J1397" s="360">
        <v>0</v>
      </c>
      <c r="K1397" s="360">
        <v>1</v>
      </c>
      <c r="L1397" s="360">
        <v>0</v>
      </c>
    </row>
    <row r="1398" spans="2:12" x14ac:dyDescent="0.25">
      <c r="B1398" s="371" t="s">
        <v>220</v>
      </c>
      <c r="C1398" s="371" t="s">
        <v>2197</v>
      </c>
      <c r="D1398" s="371" t="s">
        <v>90</v>
      </c>
      <c r="E1398" s="371" t="s">
        <v>3824</v>
      </c>
      <c r="F1398" s="360">
        <v>0</v>
      </c>
      <c r="G1398" s="360">
        <v>0</v>
      </c>
      <c r="H1398" s="360">
        <v>0</v>
      </c>
      <c r="I1398" s="360">
        <v>1</v>
      </c>
      <c r="J1398" s="360">
        <v>0</v>
      </c>
      <c r="K1398" s="360">
        <v>1</v>
      </c>
      <c r="L1398" s="360">
        <v>0</v>
      </c>
    </row>
    <row r="1399" spans="2:12" x14ac:dyDescent="0.25">
      <c r="B1399" s="371" t="s">
        <v>220</v>
      </c>
      <c r="C1399" s="371" t="s">
        <v>2197</v>
      </c>
      <c r="D1399" s="371" t="s">
        <v>90</v>
      </c>
      <c r="E1399" s="371" t="s">
        <v>3261</v>
      </c>
      <c r="F1399" s="360">
        <v>0</v>
      </c>
      <c r="G1399" s="360">
        <v>0</v>
      </c>
      <c r="H1399" s="360">
        <v>0</v>
      </c>
      <c r="I1399" s="360">
        <v>1</v>
      </c>
      <c r="J1399" s="360">
        <v>1</v>
      </c>
      <c r="K1399" s="360">
        <v>0</v>
      </c>
      <c r="L1399" s="360">
        <v>0</v>
      </c>
    </row>
    <row r="1400" spans="2:12" x14ac:dyDescent="0.25">
      <c r="B1400" s="371" t="s">
        <v>220</v>
      </c>
      <c r="C1400" s="371" t="s">
        <v>2197</v>
      </c>
      <c r="D1400" s="371" t="s">
        <v>90</v>
      </c>
      <c r="E1400" s="371" t="s">
        <v>1392</v>
      </c>
      <c r="F1400" s="360">
        <v>8</v>
      </c>
      <c r="G1400" s="360">
        <v>5</v>
      </c>
      <c r="H1400" s="360">
        <v>3</v>
      </c>
      <c r="I1400" s="360">
        <v>5</v>
      </c>
      <c r="J1400" s="360">
        <v>5</v>
      </c>
      <c r="K1400" s="360">
        <v>0</v>
      </c>
      <c r="L1400" s="360">
        <v>0</v>
      </c>
    </row>
    <row r="1401" spans="2:12" x14ac:dyDescent="0.25">
      <c r="B1401" s="371" t="s">
        <v>220</v>
      </c>
      <c r="C1401" s="371" t="s">
        <v>2197</v>
      </c>
      <c r="D1401" s="371" t="s">
        <v>90</v>
      </c>
      <c r="E1401" s="371" t="s">
        <v>3661</v>
      </c>
      <c r="F1401" s="360">
        <v>1</v>
      </c>
      <c r="G1401" s="360">
        <v>1</v>
      </c>
      <c r="H1401" s="360">
        <v>0</v>
      </c>
      <c r="I1401" s="360">
        <v>1</v>
      </c>
      <c r="J1401" s="360">
        <v>0</v>
      </c>
      <c r="K1401" s="360">
        <v>1</v>
      </c>
      <c r="L1401" s="360">
        <v>0</v>
      </c>
    </row>
    <row r="1402" spans="2:12" x14ac:dyDescent="0.25">
      <c r="B1402" s="371" t="s">
        <v>220</v>
      </c>
      <c r="C1402" s="371" t="s">
        <v>2197</v>
      </c>
      <c r="D1402" s="371" t="s">
        <v>350</v>
      </c>
      <c r="E1402" s="371" t="s">
        <v>1393</v>
      </c>
      <c r="F1402" s="360">
        <v>12</v>
      </c>
      <c r="G1402" s="360">
        <v>4</v>
      </c>
      <c r="H1402" s="360">
        <v>8</v>
      </c>
      <c r="I1402" s="360">
        <v>5</v>
      </c>
      <c r="J1402" s="360">
        <v>5</v>
      </c>
      <c r="K1402" s="360">
        <v>0</v>
      </c>
      <c r="L1402" s="360">
        <v>0</v>
      </c>
    </row>
    <row r="1403" spans="2:12" x14ac:dyDescent="0.25">
      <c r="B1403" s="371" t="s">
        <v>220</v>
      </c>
      <c r="C1403" s="371" t="s">
        <v>2197</v>
      </c>
      <c r="D1403" s="371" t="s">
        <v>93</v>
      </c>
      <c r="E1403" s="371" t="s">
        <v>1441</v>
      </c>
      <c r="F1403" s="360">
        <v>16</v>
      </c>
      <c r="G1403" s="360">
        <v>7</v>
      </c>
      <c r="H1403" s="360">
        <v>9</v>
      </c>
      <c r="I1403" s="360">
        <v>9</v>
      </c>
      <c r="J1403" s="360">
        <v>6</v>
      </c>
      <c r="K1403" s="360">
        <v>3</v>
      </c>
      <c r="L1403" s="360">
        <v>0</v>
      </c>
    </row>
    <row r="1404" spans="2:12" x14ac:dyDescent="0.25">
      <c r="B1404" s="371" t="s">
        <v>220</v>
      </c>
      <c r="C1404" s="371" t="s">
        <v>2197</v>
      </c>
      <c r="D1404" s="371" t="s">
        <v>93</v>
      </c>
      <c r="E1404" s="371" t="s">
        <v>1442</v>
      </c>
      <c r="F1404" s="360">
        <v>23</v>
      </c>
      <c r="G1404" s="360">
        <v>14</v>
      </c>
      <c r="H1404" s="360">
        <v>9</v>
      </c>
      <c r="I1404" s="360">
        <v>14</v>
      </c>
      <c r="J1404" s="360">
        <v>9</v>
      </c>
      <c r="K1404" s="360">
        <v>5</v>
      </c>
      <c r="L1404" s="360">
        <v>0</v>
      </c>
    </row>
    <row r="1405" spans="2:12" x14ac:dyDescent="0.25">
      <c r="B1405" s="371" t="s">
        <v>220</v>
      </c>
      <c r="C1405" s="371" t="s">
        <v>2197</v>
      </c>
      <c r="D1405" s="371" t="s">
        <v>93</v>
      </c>
      <c r="E1405" s="371" t="s">
        <v>1443</v>
      </c>
      <c r="F1405" s="360">
        <v>11</v>
      </c>
      <c r="G1405" s="360">
        <v>6</v>
      </c>
      <c r="H1405" s="360">
        <v>5</v>
      </c>
      <c r="I1405" s="360">
        <v>11</v>
      </c>
      <c r="J1405" s="360">
        <v>8</v>
      </c>
      <c r="K1405" s="360">
        <v>3</v>
      </c>
      <c r="L1405" s="360">
        <v>0</v>
      </c>
    </row>
    <row r="1406" spans="2:12" x14ac:dyDescent="0.25">
      <c r="B1406" s="371" t="s">
        <v>220</v>
      </c>
      <c r="C1406" s="371" t="s">
        <v>2197</v>
      </c>
      <c r="D1406" s="371" t="s">
        <v>93</v>
      </c>
      <c r="E1406" s="371" t="s">
        <v>1444</v>
      </c>
      <c r="F1406" s="360">
        <v>35</v>
      </c>
      <c r="G1406" s="360">
        <v>25</v>
      </c>
      <c r="H1406" s="360">
        <v>10</v>
      </c>
      <c r="I1406" s="360">
        <v>21</v>
      </c>
      <c r="J1406" s="360">
        <v>14</v>
      </c>
      <c r="K1406" s="360">
        <v>7</v>
      </c>
      <c r="L1406" s="360">
        <v>0</v>
      </c>
    </row>
    <row r="1407" spans="2:12" x14ac:dyDescent="0.25">
      <c r="B1407" s="371" t="s">
        <v>220</v>
      </c>
      <c r="C1407" s="371" t="s">
        <v>2197</v>
      </c>
      <c r="D1407" s="371" t="s">
        <v>93</v>
      </c>
      <c r="E1407" s="371" t="s">
        <v>1445</v>
      </c>
      <c r="F1407" s="360">
        <v>4</v>
      </c>
      <c r="G1407" s="360">
        <v>1</v>
      </c>
      <c r="H1407" s="360">
        <v>3</v>
      </c>
      <c r="I1407" s="360">
        <v>0</v>
      </c>
      <c r="J1407" s="360">
        <v>0</v>
      </c>
      <c r="K1407" s="360">
        <v>0</v>
      </c>
      <c r="L1407" s="360">
        <v>0</v>
      </c>
    </row>
    <row r="1408" spans="2:12" x14ac:dyDescent="0.25">
      <c r="B1408" s="371" t="s">
        <v>220</v>
      </c>
      <c r="C1408" s="371" t="s">
        <v>2197</v>
      </c>
      <c r="D1408" s="371" t="s">
        <v>93</v>
      </c>
      <c r="E1408" s="371" t="s">
        <v>1446</v>
      </c>
      <c r="F1408" s="360">
        <v>838</v>
      </c>
      <c r="G1408" s="360">
        <v>421</v>
      </c>
      <c r="H1408" s="360">
        <v>417</v>
      </c>
      <c r="I1408" s="360">
        <v>468</v>
      </c>
      <c r="J1408" s="360">
        <v>274</v>
      </c>
      <c r="K1408" s="360">
        <v>194</v>
      </c>
      <c r="L1408" s="360">
        <v>0</v>
      </c>
    </row>
    <row r="1409" spans="2:12" x14ac:dyDescent="0.25">
      <c r="B1409" s="371" t="s">
        <v>220</v>
      </c>
      <c r="C1409" s="371" t="s">
        <v>2197</v>
      </c>
      <c r="D1409" s="371" t="s">
        <v>93</v>
      </c>
      <c r="E1409" s="371" t="s">
        <v>1447</v>
      </c>
      <c r="F1409" s="360">
        <v>2039</v>
      </c>
      <c r="G1409" s="360">
        <v>916</v>
      </c>
      <c r="H1409" s="360">
        <v>1123</v>
      </c>
      <c r="I1409" s="360">
        <v>1038</v>
      </c>
      <c r="J1409" s="360">
        <v>565</v>
      </c>
      <c r="K1409" s="360">
        <v>472</v>
      </c>
      <c r="L1409" s="360">
        <v>1</v>
      </c>
    </row>
    <row r="1410" spans="2:12" x14ac:dyDescent="0.25">
      <c r="B1410" s="371" t="s">
        <v>220</v>
      </c>
      <c r="C1410" s="371" t="s">
        <v>2197</v>
      </c>
      <c r="D1410" s="371" t="s">
        <v>93</v>
      </c>
      <c r="E1410" s="371" t="s">
        <v>1448</v>
      </c>
      <c r="F1410" s="360">
        <v>8</v>
      </c>
      <c r="G1410" s="360">
        <v>3</v>
      </c>
      <c r="H1410" s="360">
        <v>5</v>
      </c>
      <c r="I1410" s="360">
        <v>36</v>
      </c>
      <c r="J1410" s="360">
        <v>29</v>
      </c>
      <c r="K1410" s="360">
        <v>7</v>
      </c>
      <c r="L1410" s="360">
        <v>0</v>
      </c>
    </row>
    <row r="1411" spans="2:12" x14ac:dyDescent="0.25">
      <c r="B1411" s="371" t="s">
        <v>220</v>
      </c>
      <c r="C1411" s="371" t="s">
        <v>2197</v>
      </c>
      <c r="D1411" s="371" t="s">
        <v>423</v>
      </c>
      <c r="E1411" s="371" t="s">
        <v>1460</v>
      </c>
      <c r="F1411" s="360">
        <v>55</v>
      </c>
      <c r="G1411" s="360">
        <v>27</v>
      </c>
      <c r="H1411" s="360">
        <v>28</v>
      </c>
      <c r="I1411" s="360">
        <v>77</v>
      </c>
      <c r="J1411" s="360">
        <v>46</v>
      </c>
      <c r="K1411" s="360">
        <v>31</v>
      </c>
      <c r="L1411" s="360">
        <v>0</v>
      </c>
    </row>
    <row r="1412" spans="2:12" x14ac:dyDescent="0.25">
      <c r="B1412" s="371" t="s">
        <v>220</v>
      </c>
      <c r="C1412" s="371" t="s">
        <v>2197</v>
      </c>
      <c r="D1412" s="371" t="s">
        <v>423</v>
      </c>
      <c r="E1412" s="371" t="s">
        <v>1461</v>
      </c>
      <c r="F1412" s="360">
        <v>0</v>
      </c>
      <c r="G1412" s="360">
        <v>0</v>
      </c>
      <c r="H1412" s="360">
        <v>0</v>
      </c>
      <c r="I1412" s="360">
        <v>3</v>
      </c>
      <c r="J1412" s="360">
        <v>2</v>
      </c>
      <c r="K1412" s="360">
        <v>1</v>
      </c>
      <c r="L1412" s="360">
        <v>0</v>
      </c>
    </row>
    <row r="1413" spans="2:12" x14ac:dyDescent="0.25">
      <c r="B1413" s="371" t="s">
        <v>220</v>
      </c>
      <c r="C1413" s="371" t="s">
        <v>2197</v>
      </c>
      <c r="D1413" s="371" t="s">
        <v>423</v>
      </c>
      <c r="E1413" s="371" t="s">
        <v>2753</v>
      </c>
      <c r="F1413" s="360">
        <v>1</v>
      </c>
      <c r="G1413" s="360">
        <v>1</v>
      </c>
      <c r="H1413" s="360">
        <v>0</v>
      </c>
      <c r="I1413" s="360">
        <v>1</v>
      </c>
      <c r="J1413" s="360">
        <v>1</v>
      </c>
      <c r="K1413" s="360">
        <v>0</v>
      </c>
      <c r="L1413" s="360">
        <v>0</v>
      </c>
    </row>
    <row r="1414" spans="2:12" x14ac:dyDescent="0.25">
      <c r="B1414" s="371" t="s">
        <v>220</v>
      </c>
      <c r="C1414" s="371" t="s">
        <v>2197</v>
      </c>
      <c r="D1414" s="371" t="s">
        <v>423</v>
      </c>
      <c r="E1414" s="371" t="s">
        <v>3560</v>
      </c>
      <c r="F1414" s="360">
        <v>1</v>
      </c>
      <c r="G1414" s="360">
        <v>0</v>
      </c>
      <c r="H1414" s="360">
        <v>1</v>
      </c>
      <c r="I1414" s="360">
        <v>0</v>
      </c>
      <c r="J1414" s="360">
        <v>0</v>
      </c>
      <c r="K1414" s="360">
        <v>0</v>
      </c>
      <c r="L1414" s="360">
        <v>0</v>
      </c>
    </row>
    <row r="1415" spans="2:12" x14ac:dyDescent="0.25">
      <c r="B1415" s="371" t="s">
        <v>220</v>
      </c>
      <c r="C1415" s="371" t="s">
        <v>2197</v>
      </c>
      <c r="D1415" s="371" t="s">
        <v>423</v>
      </c>
      <c r="E1415" s="371" t="s">
        <v>2985</v>
      </c>
      <c r="F1415" s="360">
        <v>0</v>
      </c>
      <c r="G1415" s="360">
        <v>0</v>
      </c>
      <c r="H1415" s="360">
        <v>0</v>
      </c>
      <c r="I1415" s="360">
        <v>1</v>
      </c>
      <c r="J1415" s="360">
        <v>1</v>
      </c>
      <c r="K1415" s="360">
        <v>0</v>
      </c>
      <c r="L1415" s="360">
        <v>0</v>
      </c>
    </row>
    <row r="1416" spans="2:12" x14ac:dyDescent="0.25">
      <c r="B1416" s="371" t="s">
        <v>220</v>
      </c>
      <c r="C1416" s="371" t="s">
        <v>2197</v>
      </c>
      <c r="D1416" s="371" t="s">
        <v>423</v>
      </c>
      <c r="E1416" s="371" t="s">
        <v>2754</v>
      </c>
      <c r="F1416" s="360">
        <v>0</v>
      </c>
      <c r="G1416" s="360">
        <v>0</v>
      </c>
      <c r="H1416" s="360">
        <v>0</v>
      </c>
      <c r="I1416" s="360">
        <v>3</v>
      </c>
      <c r="J1416" s="360">
        <v>2</v>
      </c>
      <c r="K1416" s="360">
        <v>1</v>
      </c>
      <c r="L1416" s="360">
        <v>0</v>
      </c>
    </row>
    <row r="1417" spans="2:12" x14ac:dyDescent="0.25">
      <c r="B1417" s="371" t="s">
        <v>220</v>
      </c>
      <c r="C1417" s="371" t="s">
        <v>2197</v>
      </c>
      <c r="D1417" s="371" t="s">
        <v>423</v>
      </c>
      <c r="E1417" s="371" t="s">
        <v>1462</v>
      </c>
      <c r="F1417" s="360">
        <v>0</v>
      </c>
      <c r="G1417" s="360">
        <v>0</v>
      </c>
      <c r="H1417" s="360">
        <v>0</v>
      </c>
      <c r="I1417" s="360">
        <v>3</v>
      </c>
      <c r="J1417" s="360">
        <v>1</v>
      </c>
      <c r="K1417" s="360">
        <v>2</v>
      </c>
      <c r="L1417" s="360">
        <v>0</v>
      </c>
    </row>
    <row r="1418" spans="2:12" x14ac:dyDescent="0.25">
      <c r="B1418" s="371" t="s">
        <v>220</v>
      </c>
      <c r="C1418" s="371" t="s">
        <v>2197</v>
      </c>
      <c r="D1418" s="371" t="s">
        <v>78</v>
      </c>
      <c r="E1418" s="371" t="s">
        <v>1465</v>
      </c>
      <c r="F1418" s="360">
        <v>0</v>
      </c>
      <c r="G1418" s="360">
        <v>0</v>
      </c>
      <c r="H1418" s="360">
        <v>0</v>
      </c>
      <c r="I1418" s="360">
        <v>34</v>
      </c>
      <c r="J1418" s="360">
        <v>16</v>
      </c>
      <c r="K1418" s="360">
        <v>18</v>
      </c>
      <c r="L1418" s="360">
        <v>0</v>
      </c>
    </row>
    <row r="1419" spans="2:12" x14ac:dyDescent="0.25">
      <c r="B1419" s="371" t="s">
        <v>220</v>
      </c>
      <c r="C1419" s="371" t="s">
        <v>2197</v>
      </c>
      <c r="D1419" s="371" t="s">
        <v>78</v>
      </c>
      <c r="E1419" s="371" t="s">
        <v>1466</v>
      </c>
      <c r="F1419" s="360">
        <v>7</v>
      </c>
      <c r="G1419" s="360">
        <v>2</v>
      </c>
      <c r="H1419" s="360">
        <v>5</v>
      </c>
      <c r="I1419" s="360">
        <v>53</v>
      </c>
      <c r="J1419" s="360">
        <v>24</v>
      </c>
      <c r="K1419" s="360">
        <v>29</v>
      </c>
      <c r="L1419" s="360">
        <v>0</v>
      </c>
    </row>
    <row r="1420" spans="2:12" x14ac:dyDescent="0.25">
      <c r="B1420" s="371" t="s">
        <v>220</v>
      </c>
      <c r="C1420" s="371" t="s">
        <v>2197</v>
      </c>
      <c r="D1420" s="371" t="s">
        <v>79</v>
      </c>
      <c r="E1420" s="371" t="s">
        <v>1206</v>
      </c>
      <c r="F1420" s="360">
        <v>48</v>
      </c>
      <c r="G1420" s="360">
        <v>21</v>
      </c>
      <c r="H1420" s="360">
        <v>27</v>
      </c>
      <c r="I1420" s="360">
        <v>42</v>
      </c>
      <c r="J1420" s="360">
        <v>20</v>
      </c>
      <c r="K1420" s="360">
        <v>22</v>
      </c>
      <c r="L1420" s="360">
        <v>0</v>
      </c>
    </row>
    <row r="1421" spans="2:12" x14ac:dyDescent="0.25">
      <c r="B1421" s="371" t="s">
        <v>220</v>
      </c>
      <c r="C1421" s="371" t="s">
        <v>2197</v>
      </c>
      <c r="D1421" s="371" t="s">
        <v>79</v>
      </c>
      <c r="E1421" s="371" t="s">
        <v>1207</v>
      </c>
      <c r="F1421" s="360">
        <v>74</v>
      </c>
      <c r="G1421" s="360">
        <v>42</v>
      </c>
      <c r="H1421" s="360">
        <v>32</v>
      </c>
      <c r="I1421" s="360">
        <v>155</v>
      </c>
      <c r="J1421" s="360">
        <v>74</v>
      </c>
      <c r="K1421" s="360">
        <v>81</v>
      </c>
      <c r="L1421" s="360">
        <v>0</v>
      </c>
    </row>
    <row r="1422" spans="2:12" x14ac:dyDescent="0.25">
      <c r="B1422" s="371" t="s">
        <v>220</v>
      </c>
      <c r="C1422" s="371" t="s">
        <v>2197</v>
      </c>
      <c r="D1422" s="371" t="s">
        <v>79</v>
      </c>
      <c r="E1422" s="371" t="s">
        <v>1208</v>
      </c>
      <c r="F1422" s="360">
        <v>125</v>
      </c>
      <c r="G1422" s="360">
        <v>62</v>
      </c>
      <c r="H1422" s="360">
        <v>63</v>
      </c>
      <c r="I1422" s="360">
        <v>225</v>
      </c>
      <c r="J1422" s="360">
        <v>101</v>
      </c>
      <c r="K1422" s="360">
        <v>124</v>
      </c>
      <c r="L1422" s="360">
        <v>0</v>
      </c>
    </row>
    <row r="1423" spans="2:12" x14ac:dyDescent="0.25">
      <c r="B1423" s="371" t="s">
        <v>220</v>
      </c>
      <c r="C1423" s="371" t="s">
        <v>2197</v>
      </c>
      <c r="D1423" s="371" t="s">
        <v>79</v>
      </c>
      <c r="E1423" s="371" t="s">
        <v>1209</v>
      </c>
      <c r="F1423" s="360">
        <v>1897</v>
      </c>
      <c r="G1423" s="360">
        <v>899</v>
      </c>
      <c r="H1423" s="360">
        <v>998</v>
      </c>
      <c r="I1423" s="360">
        <v>3090</v>
      </c>
      <c r="J1423" s="360">
        <v>1405</v>
      </c>
      <c r="K1423" s="360">
        <v>1685</v>
      </c>
      <c r="L1423" s="360">
        <v>0</v>
      </c>
    </row>
    <row r="1424" spans="2:12" x14ac:dyDescent="0.25">
      <c r="B1424" s="371" t="s">
        <v>220</v>
      </c>
      <c r="C1424" s="371" t="s">
        <v>2197</v>
      </c>
      <c r="D1424" s="371" t="s">
        <v>79</v>
      </c>
      <c r="E1424" s="371" t="s">
        <v>2333</v>
      </c>
      <c r="F1424" s="360">
        <v>284</v>
      </c>
      <c r="G1424" s="360">
        <v>149</v>
      </c>
      <c r="H1424" s="360">
        <v>135</v>
      </c>
      <c r="I1424" s="360">
        <v>281</v>
      </c>
      <c r="J1424" s="360">
        <v>125</v>
      </c>
      <c r="K1424" s="360">
        <v>156</v>
      </c>
      <c r="L1424" s="360">
        <v>0</v>
      </c>
    </row>
    <row r="1425" spans="2:12" x14ac:dyDescent="0.25">
      <c r="B1425" s="371" t="s">
        <v>220</v>
      </c>
      <c r="C1425" s="371" t="s">
        <v>2197</v>
      </c>
      <c r="D1425" s="371" t="s">
        <v>79</v>
      </c>
      <c r="E1425" s="371" t="s">
        <v>1210</v>
      </c>
      <c r="F1425" s="360">
        <v>29</v>
      </c>
      <c r="G1425" s="360">
        <v>16</v>
      </c>
      <c r="H1425" s="360">
        <v>13</v>
      </c>
      <c r="I1425" s="360">
        <v>35</v>
      </c>
      <c r="J1425" s="360">
        <v>14</v>
      </c>
      <c r="K1425" s="360">
        <v>21</v>
      </c>
      <c r="L1425" s="360">
        <v>0</v>
      </c>
    </row>
    <row r="1426" spans="2:12" x14ac:dyDescent="0.25">
      <c r="B1426" s="371" t="s">
        <v>220</v>
      </c>
      <c r="C1426" s="371" t="s">
        <v>2197</v>
      </c>
      <c r="D1426" s="371" t="s">
        <v>79</v>
      </c>
      <c r="E1426" s="371" t="s">
        <v>2334</v>
      </c>
      <c r="F1426" s="360">
        <v>25</v>
      </c>
      <c r="G1426" s="360">
        <v>12</v>
      </c>
      <c r="H1426" s="360">
        <v>13</v>
      </c>
      <c r="I1426" s="360">
        <v>47</v>
      </c>
      <c r="J1426" s="360">
        <v>27</v>
      </c>
      <c r="K1426" s="360">
        <v>20</v>
      </c>
      <c r="L1426" s="360">
        <v>0</v>
      </c>
    </row>
    <row r="1427" spans="2:12" x14ac:dyDescent="0.25">
      <c r="B1427" s="371" t="s">
        <v>220</v>
      </c>
      <c r="C1427" s="371" t="s">
        <v>2197</v>
      </c>
      <c r="D1427" s="371" t="s">
        <v>79</v>
      </c>
      <c r="E1427" s="371" t="s">
        <v>1211</v>
      </c>
      <c r="F1427" s="360">
        <v>8</v>
      </c>
      <c r="G1427" s="360">
        <v>5</v>
      </c>
      <c r="H1427" s="360">
        <v>3</v>
      </c>
      <c r="I1427" s="360">
        <v>5</v>
      </c>
      <c r="J1427" s="360">
        <v>3</v>
      </c>
      <c r="K1427" s="360">
        <v>2</v>
      </c>
      <c r="L1427" s="360">
        <v>0</v>
      </c>
    </row>
    <row r="1428" spans="2:12" x14ac:dyDescent="0.25">
      <c r="B1428" s="371" t="s">
        <v>220</v>
      </c>
      <c r="C1428" s="371" t="s">
        <v>2197</v>
      </c>
      <c r="D1428" s="371" t="s">
        <v>79</v>
      </c>
      <c r="E1428" s="371" t="s">
        <v>2335</v>
      </c>
      <c r="F1428" s="360">
        <v>6</v>
      </c>
      <c r="G1428" s="360">
        <v>5</v>
      </c>
      <c r="H1428" s="360">
        <v>1</v>
      </c>
      <c r="I1428" s="360">
        <v>1</v>
      </c>
      <c r="J1428" s="360">
        <v>1</v>
      </c>
      <c r="K1428" s="360">
        <v>0</v>
      </c>
      <c r="L1428" s="360">
        <v>0</v>
      </c>
    </row>
    <row r="1429" spans="2:12" x14ac:dyDescent="0.25">
      <c r="B1429" s="371" t="s">
        <v>220</v>
      </c>
      <c r="C1429" s="371" t="s">
        <v>2197</v>
      </c>
      <c r="D1429" s="371" t="s">
        <v>79</v>
      </c>
      <c r="E1429" s="371" t="s">
        <v>2336</v>
      </c>
      <c r="F1429" s="360">
        <v>642</v>
      </c>
      <c r="G1429" s="360">
        <v>301</v>
      </c>
      <c r="H1429" s="360">
        <v>341</v>
      </c>
      <c r="I1429" s="360">
        <v>1097</v>
      </c>
      <c r="J1429" s="360">
        <v>489</v>
      </c>
      <c r="K1429" s="360">
        <v>607</v>
      </c>
      <c r="L1429" s="360">
        <v>1</v>
      </c>
    </row>
    <row r="1430" spans="2:12" x14ac:dyDescent="0.25">
      <c r="B1430" s="371" t="s">
        <v>220</v>
      </c>
      <c r="C1430" s="371" t="s">
        <v>2197</v>
      </c>
      <c r="D1430" s="371" t="s">
        <v>79</v>
      </c>
      <c r="E1430" s="371" t="s">
        <v>1212</v>
      </c>
      <c r="F1430" s="360">
        <v>321</v>
      </c>
      <c r="G1430" s="360">
        <v>173</v>
      </c>
      <c r="H1430" s="360">
        <v>148</v>
      </c>
      <c r="I1430" s="360">
        <v>461</v>
      </c>
      <c r="J1430" s="360">
        <v>240</v>
      </c>
      <c r="K1430" s="360">
        <v>221</v>
      </c>
      <c r="L1430" s="360">
        <v>0</v>
      </c>
    </row>
    <row r="1431" spans="2:12" x14ac:dyDescent="0.25">
      <c r="B1431" s="371" t="s">
        <v>220</v>
      </c>
      <c r="C1431" s="371" t="s">
        <v>2197</v>
      </c>
      <c r="D1431" s="371" t="s">
        <v>79</v>
      </c>
      <c r="E1431" s="371" t="s">
        <v>2337</v>
      </c>
      <c r="F1431" s="360">
        <v>7</v>
      </c>
      <c r="G1431" s="360">
        <v>5</v>
      </c>
      <c r="H1431" s="360">
        <v>2</v>
      </c>
      <c r="I1431" s="360">
        <v>3</v>
      </c>
      <c r="J1431" s="360">
        <v>0</v>
      </c>
      <c r="K1431" s="360">
        <v>3</v>
      </c>
      <c r="L1431" s="360">
        <v>0</v>
      </c>
    </row>
    <row r="1432" spans="2:12" x14ac:dyDescent="0.25">
      <c r="B1432" s="371" t="s">
        <v>220</v>
      </c>
      <c r="C1432" s="371" t="s">
        <v>2197</v>
      </c>
      <c r="D1432" s="371" t="s">
        <v>79</v>
      </c>
      <c r="E1432" s="371" t="s">
        <v>171</v>
      </c>
      <c r="F1432" s="360">
        <v>72617</v>
      </c>
      <c r="G1432" s="360">
        <v>33896</v>
      </c>
      <c r="H1432" s="360">
        <v>38721</v>
      </c>
      <c r="I1432" s="360">
        <v>99193</v>
      </c>
      <c r="J1432" s="360">
        <v>46265</v>
      </c>
      <c r="K1432" s="360">
        <v>52926</v>
      </c>
      <c r="L1432" s="360">
        <v>2</v>
      </c>
    </row>
    <row r="1433" spans="2:12" x14ac:dyDescent="0.25">
      <c r="B1433" s="371" t="s">
        <v>220</v>
      </c>
      <c r="C1433" s="371" t="s">
        <v>2197</v>
      </c>
      <c r="D1433" s="371" t="s">
        <v>79</v>
      </c>
      <c r="E1433" s="371" t="s">
        <v>1213</v>
      </c>
      <c r="F1433" s="360">
        <v>32</v>
      </c>
      <c r="G1433" s="360">
        <v>16</v>
      </c>
      <c r="H1433" s="360">
        <v>16</v>
      </c>
      <c r="I1433" s="360">
        <v>32</v>
      </c>
      <c r="J1433" s="360">
        <v>10</v>
      </c>
      <c r="K1433" s="360">
        <v>22</v>
      </c>
      <c r="L1433" s="360">
        <v>0</v>
      </c>
    </row>
    <row r="1434" spans="2:12" x14ac:dyDescent="0.25">
      <c r="B1434" s="371" t="s">
        <v>220</v>
      </c>
      <c r="C1434" s="371" t="s">
        <v>2197</v>
      </c>
      <c r="D1434" s="371" t="s">
        <v>79</v>
      </c>
      <c r="E1434" s="371" t="s">
        <v>1214</v>
      </c>
      <c r="F1434" s="360">
        <v>2</v>
      </c>
      <c r="G1434" s="360">
        <v>2</v>
      </c>
      <c r="H1434" s="360">
        <v>0</v>
      </c>
      <c r="I1434" s="360">
        <v>5</v>
      </c>
      <c r="J1434" s="360">
        <v>2</v>
      </c>
      <c r="K1434" s="360">
        <v>3</v>
      </c>
      <c r="L1434" s="360">
        <v>0</v>
      </c>
    </row>
    <row r="1435" spans="2:12" x14ac:dyDescent="0.25">
      <c r="B1435" s="371" t="s">
        <v>220</v>
      </c>
      <c r="C1435" s="371" t="s">
        <v>2197</v>
      </c>
      <c r="D1435" s="371" t="s">
        <v>79</v>
      </c>
      <c r="E1435" s="371" t="s">
        <v>2239</v>
      </c>
      <c r="F1435" s="360">
        <v>5</v>
      </c>
      <c r="G1435" s="360">
        <v>4</v>
      </c>
      <c r="H1435" s="360">
        <v>1</v>
      </c>
      <c r="I1435" s="360">
        <v>4</v>
      </c>
      <c r="J1435" s="360">
        <v>0</v>
      </c>
      <c r="K1435" s="360">
        <v>4</v>
      </c>
      <c r="L1435" s="360">
        <v>0</v>
      </c>
    </row>
    <row r="1436" spans="2:12" x14ac:dyDescent="0.25">
      <c r="B1436" s="371" t="s">
        <v>220</v>
      </c>
      <c r="C1436" s="371" t="s">
        <v>2197</v>
      </c>
      <c r="D1436" s="371" t="s">
        <v>79</v>
      </c>
      <c r="E1436" s="371" t="s">
        <v>2338</v>
      </c>
      <c r="F1436" s="360">
        <v>2</v>
      </c>
      <c r="G1436" s="360">
        <v>0</v>
      </c>
      <c r="H1436" s="360">
        <v>2</v>
      </c>
      <c r="I1436" s="360">
        <v>0</v>
      </c>
      <c r="J1436" s="360">
        <v>0</v>
      </c>
      <c r="K1436" s="360">
        <v>0</v>
      </c>
      <c r="L1436" s="360">
        <v>0</v>
      </c>
    </row>
    <row r="1437" spans="2:12" x14ac:dyDescent="0.25">
      <c r="B1437" s="371" t="s">
        <v>220</v>
      </c>
      <c r="C1437" s="371" t="s">
        <v>2197</v>
      </c>
      <c r="D1437" s="371" t="s">
        <v>79</v>
      </c>
      <c r="E1437" s="371" t="s">
        <v>1215</v>
      </c>
      <c r="F1437" s="360">
        <v>94</v>
      </c>
      <c r="G1437" s="360">
        <v>46</v>
      </c>
      <c r="H1437" s="360">
        <v>48</v>
      </c>
      <c r="I1437" s="360">
        <v>141</v>
      </c>
      <c r="J1437" s="360">
        <v>71</v>
      </c>
      <c r="K1437" s="360">
        <v>70</v>
      </c>
      <c r="L1437" s="360">
        <v>0</v>
      </c>
    </row>
    <row r="1438" spans="2:12" x14ac:dyDescent="0.25">
      <c r="B1438" s="371" t="s">
        <v>220</v>
      </c>
      <c r="C1438" s="371" t="s">
        <v>2197</v>
      </c>
      <c r="D1438" s="371" t="s">
        <v>79</v>
      </c>
      <c r="E1438" s="371" t="s">
        <v>1216</v>
      </c>
      <c r="F1438" s="360">
        <v>185</v>
      </c>
      <c r="G1438" s="360">
        <v>89</v>
      </c>
      <c r="H1438" s="360">
        <v>96</v>
      </c>
      <c r="I1438" s="360">
        <v>311</v>
      </c>
      <c r="J1438" s="360">
        <v>150</v>
      </c>
      <c r="K1438" s="360">
        <v>161</v>
      </c>
      <c r="L1438" s="360">
        <v>0</v>
      </c>
    </row>
    <row r="1439" spans="2:12" x14ac:dyDescent="0.25">
      <c r="B1439" s="371" t="s">
        <v>220</v>
      </c>
      <c r="C1439" s="371" t="s">
        <v>2197</v>
      </c>
      <c r="D1439" s="371" t="s">
        <v>79</v>
      </c>
      <c r="E1439" s="371" t="s">
        <v>1932</v>
      </c>
      <c r="F1439" s="360">
        <v>37</v>
      </c>
      <c r="G1439" s="360">
        <v>18</v>
      </c>
      <c r="H1439" s="360">
        <v>19</v>
      </c>
      <c r="I1439" s="360">
        <v>37</v>
      </c>
      <c r="J1439" s="360">
        <v>16</v>
      </c>
      <c r="K1439" s="360">
        <v>21</v>
      </c>
      <c r="L1439" s="360">
        <v>0</v>
      </c>
    </row>
    <row r="1440" spans="2:12" x14ac:dyDescent="0.25">
      <c r="B1440" s="371" t="s">
        <v>220</v>
      </c>
      <c r="C1440" s="371" t="s">
        <v>2197</v>
      </c>
      <c r="D1440" s="371" t="s">
        <v>79</v>
      </c>
      <c r="E1440" s="371" t="s">
        <v>2339</v>
      </c>
      <c r="F1440" s="360">
        <v>13</v>
      </c>
      <c r="G1440" s="360">
        <v>7</v>
      </c>
      <c r="H1440" s="360">
        <v>6</v>
      </c>
      <c r="I1440" s="360">
        <v>15</v>
      </c>
      <c r="J1440" s="360">
        <v>5</v>
      </c>
      <c r="K1440" s="360">
        <v>10</v>
      </c>
      <c r="L1440" s="360">
        <v>0</v>
      </c>
    </row>
    <row r="1441" spans="2:12" x14ac:dyDescent="0.25">
      <c r="B1441" s="371" t="s">
        <v>220</v>
      </c>
      <c r="C1441" s="371" t="s">
        <v>2197</v>
      </c>
      <c r="D1441" s="371" t="s">
        <v>79</v>
      </c>
      <c r="E1441" s="371" t="s">
        <v>1217</v>
      </c>
      <c r="F1441" s="360">
        <v>8</v>
      </c>
      <c r="G1441" s="360">
        <v>5</v>
      </c>
      <c r="H1441" s="360">
        <v>3</v>
      </c>
      <c r="I1441" s="360">
        <v>4</v>
      </c>
      <c r="J1441" s="360">
        <v>1</v>
      </c>
      <c r="K1441" s="360">
        <v>3</v>
      </c>
      <c r="L1441" s="360">
        <v>0</v>
      </c>
    </row>
    <row r="1442" spans="2:12" x14ac:dyDescent="0.25">
      <c r="B1442" s="371" t="s">
        <v>220</v>
      </c>
      <c r="C1442" s="371" t="s">
        <v>2197</v>
      </c>
      <c r="D1442" s="371" t="s">
        <v>79</v>
      </c>
      <c r="E1442" s="371" t="s">
        <v>2667</v>
      </c>
      <c r="F1442" s="360">
        <v>0</v>
      </c>
      <c r="G1442" s="360">
        <v>0</v>
      </c>
      <c r="H1442" s="360">
        <v>0</v>
      </c>
      <c r="I1442" s="360">
        <v>2</v>
      </c>
      <c r="J1442" s="360">
        <v>2</v>
      </c>
      <c r="K1442" s="360">
        <v>0</v>
      </c>
      <c r="L1442" s="360">
        <v>0</v>
      </c>
    </row>
    <row r="1443" spans="2:12" x14ac:dyDescent="0.25">
      <c r="B1443" s="371" t="s">
        <v>220</v>
      </c>
      <c r="C1443" s="371" t="s">
        <v>2197</v>
      </c>
      <c r="D1443" s="371" t="s">
        <v>79</v>
      </c>
      <c r="E1443" s="371" t="s">
        <v>50</v>
      </c>
      <c r="F1443" s="360">
        <v>125</v>
      </c>
      <c r="G1443" s="360">
        <v>50</v>
      </c>
      <c r="H1443" s="360">
        <v>75</v>
      </c>
      <c r="I1443" s="360">
        <v>155</v>
      </c>
      <c r="J1443" s="360">
        <v>82</v>
      </c>
      <c r="K1443" s="360">
        <v>73</v>
      </c>
      <c r="L1443" s="360">
        <v>0</v>
      </c>
    </row>
    <row r="1444" spans="2:12" x14ac:dyDescent="0.25">
      <c r="B1444" s="371" t="s">
        <v>220</v>
      </c>
      <c r="C1444" s="371" t="s">
        <v>2197</v>
      </c>
      <c r="D1444" s="371" t="s">
        <v>79</v>
      </c>
      <c r="E1444" s="371" t="s">
        <v>2340</v>
      </c>
      <c r="F1444" s="360">
        <v>5</v>
      </c>
      <c r="G1444" s="360">
        <v>2</v>
      </c>
      <c r="H1444" s="360">
        <v>3</v>
      </c>
      <c r="I1444" s="360">
        <v>15</v>
      </c>
      <c r="J1444" s="360">
        <v>6</v>
      </c>
      <c r="K1444" s="360">
        <v>9</v>
      </c>
      <c r="L1444" s="360">
        <v>0</v>
      </c>
    </row>
    <row r="1445" spans="2:12" x14ac:dyDescent="0.25">
      <c r="B1445" s="371" t="s">
        <v>220</v>
      </c>
      <c r="C1445" s="371" t="s">
        <v>2197</v>
      </c>
      <c r="D1445" s="371" t="s">
        <v>79</v>
      </c>
      <c r="E1445" s="371" t="s">
        <v>1218</v>
      </c>
      <c r="F1445" s="360">
        <v>7</v>
      </c>
      <c r="G1445" s="360">
        <v>3</v>
      </c>
      <c r="H1445" s="360">
        <v>4</v>
      </c>
      <c r="I1445" s="360">
        <v>3</v>
      </c>
      <c r="J1445" s="360">
        <v>1</v>
      </c>
      <c r="K1445" s="360">
        <v>2</v>
      </c>
      <c r="L1445" s="360">
        <v>0</v>
      </c>
    </row>
    <row r="1446" spans="2:12" x14ac:dyDescent="0.25">
      <c r="B1446" s="371" t="s">
        <v>220</v>
      </c>
      <c r="C1446" s="371" t="s">
        <v>2197</v>
      </c>
      <c r="D1446" s="371" t="s">
        <v>79</v>
      </c>
      <c r="E1446" s="371" t="s">
        <v>1219</v>
      </c>
      <c r="F1446" s="360">
        <v>8</v>
      </c>
      <c r="G1446" s="360">
        <v>6</v>
      </c>
      <c r="H1446" s="360">
        <v>2</v>
      </c>
      <c r="I1446" s="360">
        <v>5</v>
      </c>
      <c r="J1446" s="360">
        <v>2</v>
      </c>
      <c r="K1446" s="360">
        <v>3</v>
      </c>
      <c r="L1446" s="360">
        <v>0</v>
      </c>
    </row>
    <row r="1447" spans="2:12" x14ac:dyDescent="0.25">
      <c r="B1447" s="371" t="s">
        <v>220</v>
      </c>
      <c r="C1447" s="371" t="s">
        <v>2197</v>
      </c>
      <c r="D1447" s="371" t="s">
        <v>79</v>
      </c>
      <c r="E1447" s="371" t="s">
        <v>1220</v>
      </c>
      <c r="F1447" s="360">
        <v>5</v>
      </c>
      <c r="G1447" s="360">
        <v>4</v>
      </c>
      <c r="H1447" s="360">
        <v>1</v>
      </c>
      <c r="I1447" s="360">
        <v>7</v>
      </c>
      <c r="J1447" s="360">
        <v>2</v>
      </c>
      <c r="K1447" s="360">
        <v>5</v>
      </c>
      <c r="L1447" s="360">
        <v>0</v>
      </c>
    </row>
    <row r="1448" spans="2:12" x14ac:dyDescent="0.25">
      <c r="B1448" s="371" t="s">
        <v>220</v>
      </c>
      <c r="C1448" s="371" t="s">
        <v>2197</v>
      </c>
      <c r="D1448" s="371" t="s">
        <v>79</v>
      </c>
      <c r="E1448" s="371" t="s">
        <v>2246</v>
      </c>
      <c r="F1448" s="360">
        <v>54</v>
      </c>
      <c r="G1448" s="360">
        <v>23</v>
      </c>
      <c r="H1448" s="360">
        <v>31</v>
      </c>
      <c r="I1448" s="360">
        <v>58</v>
      </c>
      <c r="J1448" s="360">
        <v>20</v>
      </c>
      <c r="K1448" s="360">
        <v>38</v>
      </c>
      <c r="L1448" s="360">
        <v>0</v>
      </c>
    </row>
    <row r="1449" spans="2:12" x14ac:dyDescent="0.25">
      <c r="B1449" s="371" t="s">
        <v>220</v>
      </c>
      <c r="C1449" s="371" t="s">
        <v>2197</v>
      </c>
      <c r="D1449" s="371" t="s">
        <v>79</v>
      </c>
      <c r="E1449" s="371" t="s">
        <v>2341</v>
      </c>
      <c r="F1449" s="360">
        <v>9</v>
      </c>
      <c r="G1449" s="360">
        <v>7</v>
      </c>
      <c r="H1449" s="360">
        <v>2</v>
      </c>
      <c r="I1449" s="360">
        <v>24</v>
      </c>
      <c r="J1449" s="360">
        <v>14</v>
      </c>
      <c r="K1449" s="360">
        <v>10</v>
      </c>
      <c r="L1449" s="360">
        <v>0</v>
      </c>
    </row>
    <row r="1450" spans="2:12" x14ac:dyDescent="0.25">
      <c r="B1450" s="371" t="s">
        <v>220</v>
      </c>
      <c r="C1450" s="371" t="s">
        <v>2197</v>
      </c>
      <c r="D1450" s="371" t="s">
        <v>79</v>
      </c>
      <c r="E1450" s="371" t="s">
        <v>2342</v>
      </c>
      <c r="F1450" s="360">
        <v>1</v>
      </c>
      <c r="G1450" s="360">
        <v>1</v>
      </c>
      <c r="H1450" s="360">
        <v>0</v>
      </c>
      <c r="I1450" s="360">
        <v>4</v>
      </c>
      <c r="J1450" s="360">
        <v>3</v>
      </c>
      <c r="K1450" s="360">
        <v>1</v>
      </c>
      <c r="L1450" s="360">
        <v>0</v>
      </c>
    </row>
    <row r="1451" spans="2:12" x14ac:dyDescent="0.25">
      <c r="B1451" s="371" t="s">
        <v>220</v>
      </c>
      <c r="C1451" s="371" t="s">
        <v>2197</v>
      </c>
      <c r="D1451" s="371" t="s">
        <v>79</v>
      </c>
      <c r="E1451" s="371" t="s">
        <v>163</v>
      </c>
      <c r="F1451" s="360">
        <v>15</v>
      </c>
      <c r="G1451" s="360">
        <v>6</v>
      </c>
      <c r="H1451" s="360">
        <v>9</v>
      </c>
      <c r="I1451" s="360">
        <v>14</v>
      </c>
      <c r="J1451" s="360">
        <v>8</v>
      </c>
      <c r="K1451" s="360">
        <v>6</v>
      </c>
      <c r="L1451" s="360">
        <v>0</v>
      </c>
    </row>
    <row r="1452" spans="2:12" x14ac:dyDescent="0.25">
      <c r="B1452" s="371" t="s">
        <v>220</v>
      </c>
      <c r="C1452" s="371" t="s">
        <v>2197</v>
      </c>
      <c r="D1452" s="371" t="s">
        <v>79</v>
      </c>
      <c r="E1452" s="371" t="s">
        <v>1221</v>
      </c>
      <c r="F1452" s="360">
        <v>27</v>
      </c>
      <c r="G1452" s="360">
        <v>8</v>
      </c>
      <c r="H1452" s="360">
        <v>19</v>
      </c>
      <c r="I1452" s="360">
        <v>48</v>
      </c>
      <c r="J1452" s="360">
        <v>25</v>
      </c>
      <c r="K1452" s="360">
        <v>23</v>
      </c>
      <c r="L1452" s="360">
        <v>0</v>
      </c>
    </row>
    <row r="1453" spans="2:12" x14ac:dyDescent="0.25">
      <c r="B1453" s="371" t="s">
        <v>220</v>
      </c>
      <c r="C1453" s="371" t="s">
        <v>2197</v>
      </c>
      <c r="D1453" s="371" t="s">
        <v>79</v>
      </c>
      <c r="E1453" s="371" t="s">
        <v>170</v>
      </c>
      <c r="F1453" s="360">
        <v>593</v>
      </c>
      <c r="G1453" s="360">
        <v>277</v>
      </c>
      <c r="H1453" s="360">
        <v>316</v>
      </c>
      <c r="I1453" s="360">
        <v>1443</v>
      </c>
      <c r="J1453" s="360">
        <v>687</v>
      </c>
      <c r="K1453" s="360">
        <v>756</v>
      </c>
      <c r="L1453" s="360">
        <v>0</v>
      </c>
    </row>
    <row r="1454" spans="2:12" s="154" customFormat="1" x14ac:dyDescent="0.2">
      <c r="B1454" s="371" t="s">
        <v>220</v>
      </c>
      <c r="C1454" s="371" t="s">
        <v>2197</v>
      </c>
      <c r="D1454" s="371" t="s">
        <v>79</v>
      </c>
      <c r="E1454" s="371" t="s">
        <v>169</v>
      </c>
      <c r="F1454" s="360">
        <v>11605</v>
      </c>
      <c r="G1454" s="360">
        <v>5249</v>
      </c>
      <c r="H1454" s="360">
        <v>6356</v>
      </c>
      <c r="I1454" s="360">
        <v>16386</v>
      </c>
      <c r="J1454" s="360">
        <v>7218</v>
      </c>
      <c r="K1454" s="360">
        <v>9167</v>
      </c>
      <c r="L1454" s="360">
        <v>1</v>
      </c>
    </row>
    <row r="1455" spans="2:12" x14ac:dyDescent="0.25">
      <c r="B1455" s="371" t="s">
        <v>220</v>
      </c>
      <c r="C1455" s="371" t="s">
        <v>2197</v>
      </c>
      <c r="D1455" s="371" t="s">
        <v>79</v>
      </c>
      <c r="E1455" s="371" t="s">
        <v>1222</v>
      </c>
      <c r="F1455" s="360">
        <v>31</v>
      </c>
      <c r="G1455" s="360">
        <v>16</v>
      </c>
      <c r="H1455" s="360">
        <v>15</v>
      </c>
      <c r="I1455" s="360">
        <v>51</v>
      </c>
      <c r="J1455" s="360">
        <v>28</v>
      </c>
      <c r="K1455" s="360">
        <v>23</v>
      </c>
      <c r="L1455" s="360">
        <v>0</v>
      </c>
    </row>
    <row r="1456" spans="2:12" x14ac:dyDescent="0.25">
      <c r="B1456" s="371" t="s">
        <v>220</v>
      </c>
      <c r="C1456" s="371" t="s">
        <v>2197</v>
      </c>
      <c r="D1456" s="371" t="s">
        <v>79</v>
      </c>
      <c r="E1456" s="371" t="s">
        <v>1223</v>
      </c>
      <c r="F1456" s="360">
        <v>19</v>
      </c>
      <c r="G1456" s="360">
        <v>11</v>
      </c>
      <c r="H1456" s="360">
        <v>8</v>
      </c>
      <c r="I1456" s="360">
        <v>18</v>
      </c>
      <c r="J1456" s="360">
        <v>10</v>
      </c>
      <c r="K1456" s="360">
        <v>8</v>
      </c>
      <c r="L1456" s="360">
        <v>0</v>
      </c>
    </row>
    <row r="1457" spans="2:12" x14ac:dyDescent="0.25">
      <c r="B1457" s="371" t="s">
        <v>220</v>
      </c>
      <c r="C1457" s="371" t="s">
        <v>2197</v>
      </c>
      <c r="D1457" s="371" t="s">
        <v>79</v>
      </c>
      <c r="E1457" s="371" t="s">
        <v>1224</v>
      </c>
      <c r="F1457" s="360">
        <v>115</v>
      </c>
      <c r="G1457" s="360">
        <v>61</v>
      </c>
      <c r="H1457" s="360">
        <v>54</v>
      </c>
      <c r="I1457" s="360">
        <v>185</v>
      </c>
      <c r="J1457" s="360">
        <v>75</v>
      </c>
      <c r="K1457" s="360">
        <v>110</v>
      </c>
      <c r="L1457" s="360">
        <v>0</v>
      </c>
    </row>
    <row r="1458" spans="2:12" x14ac:dyDescent="0.25">
      <c r="B1458" s="371" t="s">
        <v>220</v>
      </c>
      <c r="C1458" s="371" t="s">
        <v>2197</v>
      </c>
      <c r="D1458" s="371" t="s">
        <v>79</v>
      </c>
      <c r="E1458" s="371" t="s">
        <v>1225</v>
      </c>
      <c r="F1458" s="360">
        <v>11</v>
      </c>
      <c r="G1458" s="360">
        <v>7</v>
      </c>
      <c r="H1458" s="360">
        <v>4</v>
      </c>
      <c r="I1458" s="360">
        <v>16</v>
      </c>
      <c r="J1458" s="360">
        <v>7</v>
      </c>
      <c r="K1458" s="360">
        <v>9</v>
      </c>
      <c r="L1458" s="360">
        <v>0</v>
      </c>
    </row>
    <row r="1459" spans="2:12" s="154" customFormat="1" x14ac:dyDescent="0.2">
      <c r="B1459" s="371" t="s">
        <v>220</v>
      </c>
      <c r="C1459" s="371" t="s">
        <v>2197</v>
      </c>
      <c r="D1459" s="371" t="s">
        <v>79</v>
      </c>
      <c r="E1459" s="371" t="s">
        <v>1226</v>
      </c>
      <c r="F1459" s="360">
        <v>157</v>
      </c>
      <c r="G1459" s="360">
        <v>89</v>
      </c>
      <c r="H1459" s="360">
        <v>68</v>
      </c>
      <c r="I1459" s="360">
        <v>347</v>
      </c>
      <c r="J1459" s="360">
        <v>237</v>
      </c>
      <c r="K1459" s="360">
        <v>110</v>
      </c>
      <c r="L1459" s="360">
        <v>0</v>
      </c>
    </row>
    <row r="1460" spans="2:12" x14ac:dyDescent="0.25">
      <c r="B1460" s="371" t="s">
        <v>220</v>
      </c>
      <c r="C1460" s="371" t="s">
        <v>2197</v>
      </c>
      <c r="D1460" s="371" t="s">
        <v>79</v>
      </c>
      <c r="E1460" s="371" t="s">
        <v>1227</v>
      </c>
      <c r="F1460" s="360">
        <v>31</v>
      </c>
      <c r="G1460" s="360">
        <v>12</v>
      </c>
      <c r="H1460" s="360">
        <v>19</v>
      </c>
      <c r="I1460" s="360">
        <v>28</v>
      </c>
      <c r="J1460" s="360">
        <v>9</v>
      </c>
      <c r="K1460" s="360">
        <v>19</v>
      </c>
      <c r="L1460" s="360">
        <v>0</v>
      </c>
    </row>
    <row r="1461" spans="2:12" x14ac:dyDescent="0.25">
      <c r="B1461" s="371" t="s">
        <v>220</v>
      </c>
      <c r="C1461" s="371" t="s">
        <v>2197</v>
      </c>
      <c r="D1461" s="371" t="s">
        <v>79</v>
      </c>
      <c r="E1461" s="371" t="s">
        <v>1228</v>
      </c>
      <c r="F1461" s="360">
        <v>2653</v>
      </c>
      <c r="G1461" s="360">
        <v>1171</v>
      </c>
      <c r="H1461" s="360">
        <v>1482</v>
      </c>
      <c r="I1461" s="360">
        <v>3559</v>
      </c>
      <c r="J1461" s="360">
        <v>1635</v>
      </c>
      <c r="K1461" s="360">
        <v>1924</v>
      </c>
      <c r="L1461" s="360">
        <v>0</v>
      </c>
    </row>
    <row r="1462" spans="2:12" x14ac:dyDescent="0.25">
      <c r="B1462" s="371" t="s">
        <v>220</v>
      </c>
      <c r="C1462" s="371" t="s">
        <v>2197</v>
      </c>
      <c r="D1462" s="371" t="s">
        <v>79</v>
      </c>
      <c r="E1462" s="371" t="s">
        <v>1229</v>
      </c>
      <c r="F1462" s="360">
        <v>10</v>
      </c>
      <c r="G1462" s="360">
        <v>5</v>
      </c>
      <c r="H1462" s="360">
        <v>5</v>
      </c>
      <c r="I1462" s="360">
        <v>17</v>
      </c>
      <c r="J1462" s="360">
        <v>8</v>
      </c>
      <c r="K1462" s="360">
        <v>9</v>
      </c>
      <c r="L1462" s="360">
        <v>0</v>
      </c>
    </row>
    <row r="1463" spans="2:12" s="154" customFormat="1" x14ac:dyDescent="0.2">
      <c r="B1463" s="371" t="s">
        <v>220</v>
      </c>
      <c r="C1463" s="371" t="s">
        <v>2197</v>
      </c>
      <c r="D1463" s="371" t="s">
        <v>79</v>
      </c>
      <c r="E1463" s="371" t="s">
        <v>1230</v>
      </c>
      <c r="F1463" s="360">
        <v>10</v>
      </c>
      <c r="G1463" s="360">
        <v>3</v>
      </c>
      <c r="H1463" s="360">
        <v>7</v>
      </c>
      <c r="I1463" s="360">
        <v>10</v>
      </c>
      <c r="J1463" s="360">
        <v>4</v>
      </c>
      <c r="K1463" s="360">
        <v>6</v>
      </c>
      <c r="L1463" s="360">
        <v>0</v>
      </c>
    </row>
    <row r="1464" spans="2:12" x14ac:dyDescent="0.25">
      <c r="B1464" s="371" t="s">
        <v>220</v>
      </c>
      <c r="C1464" s="371" t="s">
        <v>2197</v>
      </c>
      <c r="D1464" s="371" t="s">
        <v>79</v>
      </c>
      <c r="E1464" s="371" t="s">
        <v>1231</v>
      </c>
      <c r="F1464" s="360">
        <v>440</v>
      </c>
      <c r="G1464" s="360">
        <v>215</v>
      </c>
      <c r="H1464" s="360">
        <v>225</v>
      </c>
      <c r="I1464" s="360">
        <v>515</v>
      </c>
      <c r="J1464" s="360">
        <v>227</v>
      </c>
      <c r="K1464" s="360">
        <v>288</v>
      </c>
      <c r="L1464" s="360">
        <v>0</v>
      </c>
    </row>
    <row r="1465" spans="2:12" x14ac:dyDescent="0.25">
      <c r="B1465" s="371" t="s">
        <v>220</v>
      </c>
      <c r="C1465" s="371" t="s">
        <v>2197</v>
      </c>
      <c r="D1465" s="371" t="s">
        <v>79</v>
      </c>
      <c r="E1465" s="371" t="s">
        <v>1232</v>
      </c>
      <c r="F1465" s="360">
        <v>109</v>
      </c>
      <c r="G1465" s="360">
        <v>47</v>
      </c>
      <c r="H1465" s="360">
        <v>62</v>
      </c>
      <c r="I1465" s="360">
        <v>143</v>
      </c>
      <c r="J1465" s="360">
        <v>68</v>
      </c>
      <c r="K1465" s="360">
        <v>75</v>
      </c>
      <c r="L1465" s="360">
        <v>0</v>
      </c>
    </row>
    <row r="1466" spans="2:12" x14ac:dyDescent="0.25">
      <c r="B1466" s="371" t="s">
        <v>220</v>
      </c>
      <c r="C1466" s="371" t="s">
        <v>2197</v>
      </c>
      <c r="D1466" s="371" t="s">
        <v>79</v>
      </c>
      <c r="E1466" s="371" t="s">
        <v>1233</v>
      </c>
      <c r="F1466" s="360">
        <v>127</v>
      </c>
      <c r="G1466" s="360">
        <v>72</v>
      </c>
      <c r="H1466" s="360">
        <v>55</v>
      </c>
      <c r="I1466" s="360">
        <v>201</v>
      </c>
      <c r="J1466" s="360">
        <v>89</v>
      </c>
      <c r="K1466" s="360">
        <v>112</v>
      </c>
      <c r="L1466" s="360">
        <v>0</v>
      </c>
    </row>
    <row r="1467" spans="2:12" s="154" customFormat="1" x14ac:dyDescent="0.2">
      <c r="B1467" s="371" t="s">
        <v>220</v>
      </c>
      <c r="C1467" s="371" t="s">
        <v>2197</v>
      </c>
      <c r="D1467" s="371" t="s">
        <v>79</v>
      </c>
      <c r="E1467" s="371" t="s">
        <v>1234</v>
      </c>
      <c r="F1467" s="360">
        <v>3</v>
      </c>
      <c r="G1467" s="360">
        <v>2</v>
      </c>
      <c r="H1467" s="360">
        <v>1</v>
      </c>
      <c r="I1467" s="360">
        <v>5</v>
      </c>
      <c r="J1467" s="360">
        <v>3</v>
      </c>
      <c r="K1467" s="360">
        <v>2</v>
      </c>
      <c r="L1467" s="360">
        <v>0</v>
      </c>
    </row>
    <row r="1468" spans="2:12" x14ac:dyDescent="0.25">
      <c r="B1468" s="371" t="s">
        <v>220</v>
      </c>
      <c r="C1468" s="371" t="s">
        <v>2197</v>
      </c>
      <c r="D1468" s="371" t="s">
        <v>79</v>
      </c>
      <c r="E1468" s="371" t="s">
        <v>2343</v>
      </c>
      <c r="F1468" s="360">
        <v>132</v>
      </c>
      <c r="G1468" s="360">
        <v>73</v>
      </c>
      <c r="H1468" s="360">
        <v>59</v>
      </c>
      <c r="I1468" s="360">
        <v>286</v>
      </c>
      <c r="J1468" s="360">
        <v>136</v>
      </c>
      <c r="K1468" s="360">
        <v>150</v>
      </c>
      <c r="L1468" s="360">
        <v>0</v>
      </c>
    </row>
    <row r="1469" spans="2:12" x14ac:dyDescent="0.25">
      <c r="B1469" s="371" t="s">
        <v>220</v>
      </c>
      <c r="C1469" s="371" t="s">
        <v>2197</v>
      </c>
      <c r="D1469" s="371" t="s">
        <v>79</v>
      </c>
      <c r="E1469" s="371" t="s">
        <v>2344</v>
      </c>
      <c r="F1469" s="360">
        <v>2</v>
      </c>
      <c r="G1469" s="360">
        <v>1</v>
      </c>
      <c r="H1469" s="360">
        <v>1</v>
      </c>
      <c r="I1469" s="360">
        <v>3</v>
      </c>
      <c r="J1469" s="360">
        <v>3</v>
      </c>
      <c r="K1469" s="360">
        <v>0</v>
      </c>
      <c r="L1469" s="360">
        <v>0</v>
      </c>
    </row>
    <row r="1470" spans="2:12" x14ac:dyDescent="0.25">
      <c r="B1470" s="371" t="s">
        <v>220</v>
      </c>
      <c r="C1470" s="371" t="s">
        <v>2197</v>
      </c>
      <c r="D1470" s="371" t="s">
        <v>79</v>
      </c>
      <c r="E1470" s="371" t="s">
        <v>538</v>
      </c>
      <c r="F1470" s="360">
        <v>30</v>
      </c>
      <c r="G1470" s="360">
        <v>13</v>
      </c>
      <c r="H1470" s="360">
        <v>17</v>
      </c>
      <c r="I1470" s="360">
        <v>11</v>
      </c>
      <c r="J1470" s="360">
        <v>5</v>
      </c>
      <c r="K1470" s="360">
        <v>6</v>
      </c>
      <c r="L1470" s="360">
        <v>0</v>
      </c>
    </row>
    <row r="1471" spans="2:12" x14ac:dyDescent="0.25">
      <c r="B1471" s="371" t="s">
        <v>220</v>
      </c>
      <c r="C1471" s="371" t="s">
        <v>2197</v>
      </c>
      <c r="D1471" s="371" t="s">
        <v>79</v>
      </c>
      <c r="E1471" s="371" t="s">
        <v>1933</v>
      </c>
      <c r="F1471" s="360">
        <v>1</v>
      </c>
      <c r="G1471" s="360">
        <v>1</v>
      </c>
      <c r="H1471" s="360">
        <v>0</v>
      </c>
      <c r="I1471" s="360">
        <v>2</v>
      </c>
      <c r="J1471" s="360">
        <v>2</v>
      </c>
      <c r="K1471" s="360">
        <v>0</v>
      </c>
      <c r="L1471" s="360">
        <v>0</v>
      </c>
    </row>
    <row r="1472" spans="2:12" x14ac:dyDescent="0.25">
      <c r="B1472" s="371" t="s">
        <v>220</v>
      </c>
      <c r="C1472" s="371" t="s">
        <v>2197</v>
      </c>
      <c r="D1472" s="371" t="s">
        <v>79</v>
      </c>
      <c r="E1472" s="371" t="s">
        <v>1235</v>
      </c>
      <c r="F1472" s="360">
        <v>552</v>
      </c>
      <c r="G1472" s="360">
        <v>258</v>
      </c>
      <c r="H1472" s="360">
        <v>294</v>
      </c>
      <c r="I1472" s="360">
        <v>1137</v>
      </c>
      <c r="J1472" s="360">
        <v>530</v>
      </c>
      <c r="K1472" s="360">
        <v>607</v>
      </c>
      <c r="L1472" s="360">
        <v>0</v>
      </c>
    </row>
    <row r="1473" spans="2:12" x14ac:dyDescent="0.25">
      <c r="B1473" s="371" t="s">
        <v>220</v>
      </c>
      <c r="C1473" s="371" t="s">
        <v>2197</v>
      </c>
      <c r="D1473" s="371" t="s">
        <v>79</v>
      </c>
      <c r="E1473" s="371" t="s">
        <v>1236</v>
      </c>
      <c r="F1473" s="360">
        <v>1019</v>
      </c>
      <c r="G1473" s="360">
        <v>500</v>
      </c>
      <c r="H1473" s="360">
        <v>519</v>
      </c>
      <c r="I1473" s="360">
        <v>1882</v>
      </c>
      <c r="J1473" s="360">
        <v>770</v>
      </c>
      <c r="K1473" s="360">
        <v>1112</v>
      </c>
      <c r="L1473" s="360">
        <v>0</v>
      </c>
    </row>
    <row r="1474" spans="2:12" x14ac:dyDescent="0.25">
      <c r="B1474" s="371" t="s">
        <v>220</v>
      </c>
      <c r="C1474" s="371" t="s">
        <v>2197</v>
      </c>
      <c r="D1474" s="371" t="s">
        <v>79</v>
      </c>
      <c r="E1474" s="371" t="s">
        <v>1237</v>
      </c>
      <c r="F1474" s="360">
        <v>70</v>
      </c>
      <c r="G1474" s="360">
        <v>21</v>
      </c>
      <c r="H1474" s="360">
        <v>49</v>
      </c>
      <c r="I1474" s="360">
        <v>77</v>
      </c>
      <c r="J1474" s="360">
        <v>29</v>
      </c>
      <c r="K1474" s="360">
        <v>48</v>
      </c>
      <c r="L1474" s="360">
        <v>0</v>
      </c>
    </row>
    <row r="1475" spans="2:12" x14ac:dyDescent="0.25">
      <c r="B1475" s="371" t="s">
        <v>220</v>
      </c>
      <c r="C1475" s="371" t="s">
        <v>2197</v>
      </c>
      <c r="D1475" s="371" t="s">
        <v>421</v>
      </c>
      <c r="E1475" s="371" t="s">
        <v>1388</v>
      </c>
      <c r="F1475" s="360">
        <v>3</v>
      </c>
      <c r="G1475" s="360">
        <v>2</v>
      </c>
      <c r="H1475" s="360">
        <v>1</v>
      </c>
      <c r="I1475" s="360">
        <v>17</v>
      </c>
      <c r="J1475" s="360">
        <v>7</v>
      </c>
      <c r="K1475" s="360">
        <v>10</v>
      </c>
      <c r="L1475" s="360">
        <v>0</v>
      </c>
    </row>
    <row r="1476" spans="2:12" x14ac:dyDescent="0.25">
      <c r="B1476" s="371" t="s">
        <v>220</v>
      </c>
      <c r="C1476" s="371" t="s">
        <v>2200</v>
      </c>
      <c r="D1476" s="371" t="s">
        <v>72</v>
      </c>
      <c r="E1476" s="371" t="s">
        <v>1091</v>
      </c>
      <c r="F1476" s="360">
        <v>21</v>
      </c>
      <c r="G1476" s="360">
        <v>6</v>
      </c>
      <c r="H1476" s="360">
        <v>15</v>
      </c>
      <c r="I1476" s="360">
        <v>28</v>
      </c>
      <c r="J1476" s="360">
        <v>12</v>
      </c>
      <c r="K1476" s="360">
        <v>16</v>
      </c>
      <c r="L1476" s="360">
        <v>0</v>
      </c>
    </row>
    <row r="1477" spans="2:12" x14ac:dyDescent="0.25">
      <c r="B1477" s="371" t="s">
        <v>220</v>
      </c>
      <c r="C1477" s="371" t="s">
        <v>2200</v>
      </c>
      <c r="D1477" s="371" t="s">
        <v>72</v>
      </c>
      <c r="E1477" s="371" t="s">
        <v>1092</v>
      </c>
      <c r="F1477" s="360">
        <v>14</v>
      </c>
      <c r="G1477" s="360">
        <v>7</v>
      </c>
      <c r="H1477" s="360">
        <v>7</v>
      </c>
      <c r="I1477" s="360">
        <v>31</v>
      </c>
      <c r="J1477" s="360">
        <v>15</v>
      </c>
      <c r="K1477" s="360">
        <v>16</v>
      </c>
      <c r="L1477" s="360">
        <v>0</v>
      </c>
    </row>
    <row r="1478" spans="2:12" x14ac:dyDescent="0.25">
      <c r="B1478" s="371" t="s">
        <v>220</v>
      </c>
      <c r="C1478" s="371" t="s">
        <v>2200</v>
      </c>
      <c r="D1478" s="371" t="s">
        <v>72</v>
      </c>
      <c r="E1478" s="371" t="s">
        <v>1093</v>
      </c>
      <c r="F1478" s="360">
        <v>550</v>
      </c>
      <c r="G1478" s="360">
        <v>240</v>
      </c>
      <c r="H1478" s="360">
        <v>310</v>
      </c>
      <c r="I1478" s="360">
        <v>1403</v>
      </c>
      <c r="J1478" s="360">
        <v>708</v>
      </c>
      <c r="K1478" s="360">
        <v>695</v>
      </c>
      <c r="L1478" s="360">
        <v>0</v>
      </c>
    </row>
    <row r="1479" spans="2:12" x14ac:dyDescent="0.25">
      <c r="B1479" s="371" t="s">
        <v>220</v>
      </c>
      <c r="C1479" s="371" t="s">
        <v>2200</v>
      </c>
      <c r="D1479" s="371" t="s">
        <v>72</v>
      </c>
      <c r="E1479" s="371" t="s">
        <v>1094</v>
      </c>
      <c r="F1479" s="360">
        <v>4</v>
      </c>
      <c r="G1479" s="360">
        <v>2</v>
      </c>
      <c r="H1479" s="360">
        <v>2</v>
      </c>
      <c r="I1479" s="360">
        <v>20</v>
      </c>
      <c r="J1479" s="360">
        <v>11</v>
      </c>
      <c r="K1479" s="360">
        <v>9</v>
      </c>
      <c r="L1479" s="360">
        <v>0</v>
      </c>
    </row>
    <row r="1480" spans="2:12" x14ac:dyDescent="0.25">
      <c r="B1480" s="371" t="s">
        <v>220</v>
      </c>
      <c r="C1480" s="371" t="s">
        <v>2200</v>
      </c>
      <c r="D1480" s="371" t="s">
        <v>72</v>
      </c>
      <c r="E1480" s="371" t="s">
        <v>1095</v>
      </c>
      <c r="F1480" s="360">
        <v>8</v>
      </c>
      <c r="G1480" s="360">
        <v>5</v>
      </c>
      <c r="H1480" s="360">
        <v>3</v>
      </c>
      <c r="I1480" s="360">
        <v>42</v>
      </c>
      <c r="J1480" s="360">
        <v>26</v>
      </c>
      <c r="K1480" s="360">
        <v>16</v>
      </c>
      <c r="L1480" s="360">
        <v>0</v>
      </c>
    </row>
    <row r="1481" spans="2:12" x14ac:dyDescent="0.25">
      <c r="B1481" s="371" t="s">
        <v>220</v>
      </c>
      <c r="C1481" s="371" t="s">
        <v>2200</v>
      </c>
      <c r="D1481" s="371" t="s">
        <v>73</v>
      </c>
      <c r="E1481" s="371" t="s">
        <v>1096</v>
      </c>
      <c r="F1481" s="360">
        <v>10</v>
      </c>
      <c r="G1481" s="360">
        <v>3</v>
      </c>
      <c r="H1481" s="360">
        <v>7</v>
      </c>
      <c r="I1481" s="360">
        <v>22</v>
      </c>
      <c r="J1481" s="360">
        <v>17</v>
      </c>
      <c r="K1481" s="360">
        <v>5</v>
      </c>
      <c r="L1481" s="360">
        <v>0</v>
      </c>
    </row>
    <row r="1482" spans="2:12" x14ac:dyDescent="0.25">
      <c r="B1482" s="371" t="s">
        <v>220</v>
      </c>
      <c r="C1482" s="371" t="s">
        <v>2200</v>
      </c>
      <c r="D1482" s="371" t="s">
        <v>73</v>
      </c>
      <c r="E1482" s="371" t="s">
        <v>1097</v>
      </c>
      <c r="F1482" s="360">
        <v>2</v>
      </c>
      <c r="G1482" s="360">
        <v>1</v>
      </c>
      <c r="H1482" s="360">
        <v>1</v>
      </c>
      <c r="I1482" s="360">
        <v>4</v>
      </c>
      <c r="J1482" s="360">
        <v>2</v>
      </c>
      <c r="K1482" s="360">
        <v>2</v>
      </c>
      <c r="L1482" s="360">
        <v>0</v>
      </c>
    </row>
    <row r="1483" spans="2:12" x14ac:dyDescent="0.25">
      <c r="B1483" s="371" t="s">
        <v>220</v>
      </c>
      <c r="C1483" s="371" t="s">
        <v>2200</v>
      </c>
      <c r="D1483" s="371" t="s">
        <v>73</v>
      </c>
      <c r="E1483" s="371" t="s">
        <v>1098</v>
      </c>
      <c r="F1483" s="360">
        <v>39</v>
      </c>
      <c r="G1483" s="360">
        <v>18</v>
      </c>
      <c r="H1483" s="360">
        <v>21</v>
      </c>
      <c r="I1483" s="360">
        <v>118</v>
      </c>
      <c r="J1483" s="360">
        <v>65</v>
      </c>
      <c r="K1483" s="360">
        <v>53</v>
      </c>
      <c r="L1483" s="360">
        <v>0</v>
      </c>
    </row>
    <row r="1484" spans="2:12" x14ac:dyDescent="0.25">
      <c r="B1484" s="371" t="s">
        <v>220</v>
      </c>
      <c r="C1484" s="371" t="s">
        <v>2200</v>
      </c>
      <c r="D1484" s="371" t="s">
        <v>73</v>
      </c>
      <c r="E1484" s="371" t="s">
        <v>1099</v>
      </c>
      <c r="F1484" s="360">
        <v>123</v>
      </c>
      <c r="G1484" s="360">
        <v>55</v>
      </c>
      <c r="H1484" s="360">
        <v>68</v>
      </c>
      <c r="I1484" s="360">
        <v>284</v>
      </c>
      <c r="J1484" s="360">
        <v>147</v>
      </c>
      <c r="K1484" s="360">
        <v>137</v>
      </c>
      <c r="L1484" s="360">
        <v>0</v>
      </c>
    </row>
    <row r="1485" spans="2:12" x14ac:dyDescent="0.25">
      <c r="B1485" s="371" t="s">
        <v>220</v>
      </c>
      <c r="C1485" s="371" t="s">
        <v>2200</v>
      </c>
      <c r="D1485" s="371" t="s">
        <v>73</v>
      </c>
      <c r="E1485" s="371" t="s">
        <v>1100</v>
      </c>
      <c r="F1485" s="360">
        <v>1175</v>
      </c>
      <c r="G1485" s="360">
        <v>525</v>
      </c>
      <c r="H1485" s="360">
        <v>650</v>
      </c>
      <c r="I1485" s="360">
        <v>3458</v>
      </c>
      <c r="J1485" s="360">
        <v>1599</v>
      </c>
      <c r="K1485" s="360">
        <v>1859</v>
      </c>
      <c r="L1485" s="360">
        <v>0</v>
      </c>
    </row>
    <row r="1486" spans="2:12" x14ac:dyDescent="0.25">
      <c r="B1486" s="371" t="s">
        <v>220</v>
      </c>
      <c r="C1486" s="371" t="s">
        <v>2200</v>
      </c>
      <c r="D1486" s="371" t="s">
        <v>73</v>
      </c>
      <c r="E1486" s="371" t="s">
        <v>1101</v>
      </c>
      <c r="F1486" s="360">
        <v>3</v>
      </c>
      <c r="G1486" s="360">
        <v>0</v>
      </c>
      <c r="H1486" s="360">
        <v>3</v>
      </c>
      <c r="I1486" s="360">
        <v>10</v>
      </c>
      <c r="J1486" s="360">
        <v>3</v>
      </c>
      <c r="K1486" s="360">
        <v>7</v>
      </c>
      <c r="L1486" s="360">
        <v>0</v>
      </c>
    </row>
    <row r="1487" spans="2:12" x14ac:dyDescent="0.25">
      <c r="B1487" s="371" t="s">
        <v>220</v>
      </c>
      <c r="C1487" s="371" t="s">
        <v>2200</v>
      </c>
      <c r="D1487" s="371" t="s">
        <v>73</v>
      </c>
      <c r="E1487" s="371" t="s">
        <v>1102</v>
      </c>
      <c r="F1487" s="360">
        <v>9</v>
      </c>
      <c r="G1487" s="360">
        <v>4</v>
      </c>
      <c r="H1487" s="360">
        <v>5</v>
      </c>
      <c r="I1487" s="360">
        <v>11</v>
      </c>
      <c r="J1487" s="360">
        <v>6</v>
      </c>
      <c r="K1487" s="360">
        <v>5</v>
      </c>
      <c r="L1487" s="360">
        <v>0</v>
      </c>
    </row>
    <row r="1488" spans="2:12" x14ac:dyDescent="0.25">
      <c r="B1488" s="371" t="s">
        <v>220</v>
      </c>
      <c r="C1488" s="371" t="s">
        <v>2200</v>
      </c>
      <c r="D1488" s="371" t="s">
        <v>73</v>
      </c>
      <c r="E1488" s="371" t="s">
        <v>1103</v>
      </c>
      <c r="F1488" s="360">
        <v>2</v>
      </c>
      <c r="G1488" s="360">
        <v>2</v>
      </c>
      <c r="H1488" s="360">
        <v>0</v>
      </c>
      <c r="I1488" s="360">
        <v>10</v>
      </c>
      <c r="J1488" s="360">
        <v>6</v>
      </c>
      <c r="K1488" s="360">
        <v>4</v>
      </c>
      <c r="L1488" s="360">
        <v>0</v>
      </c>
    </row>
    <row r="1489" spans="2:12" x14ac:dyDescent="0.25">
      <c r="B1489" s="371" t="s">
        <v>220</v>
      </c>
      <c r="C1489" s="371" t="s">
        <v>2200</v>
      </c>
      <c r="D1489" s="371" t="s">
        <v>82</v>
      </c>
      <c r="E1489" s="371" t="s">
        <v>1248</v>
      </c>
      <c r="F1489" s="360">
        <v>86</v>
      </c>
      <c r="G1489" s="360">
        <v>37</v>
      </c>
      <c r="H1489" s="360">
        <v>49</v>
      </c>
      <c r="I1489" s="360">
        <v>230</v>
      </c>
      <c r="J1489" s="360">
        <v>121</v>
      </c>
      <c r="K1489" s="360">
        <v>109</v>
      </c>
      <c r="L1489" s="360">
        <v>0</v>
      </c>
    </row>
    <row r="1490" spans="2:12" x14ac:dyDescent="0.25">
      <c r="B1490" s="371" t="s">
        <v>220</v>
      </c>
      <c r="C1490" s="371" t="s">
        <v>2200</v>
      </c>
      <c r="D1490" s="371" t="s">
        <v>82</v>
      </c>
      <c r="E1490" s="371" t="s">
        <v>1249</v>
      </c>
      <c r="F1490" s="360">
        <v>3</v>
      </c>
      <c r="G1490" s="360">
        <v>2</v>
      </c>
      <c r="H1490" s="360">
        <v>1</v>
      </c>
      <c r="I1490" s="360">
        <v>5</v>
      </c>
      <c r="J1490" s="360">
        <v>3</v>
      </c>
      <c r="K1490" s="360">
        <v>2</v>
      </c>
      <c r="L1490" s="360">
        <v>0</v>
      </c>
    </row>
    <row r="1491" spans="2:12" x14ac:dyDescent="0.25">
      <c r="B1491" s="371" t="s">
        <v>220</v>
      </c>
      <c r="C1491" s="371" t="s">
        <v>2200</v>
      </c>
      <c r="D1491" s="371" t="s">
        <v>82</v>
      </c>
      <c r="E1491" s="371" t="s">
        <v>1250</v>
      </c>
      <c r="F1491" s="360">
        <v>5</v>
      </c>
      <c r="G1491" s="360">
        <v>5</v>
      </c>
      <c r="H1491" s="360">
        <v>0</v>
      </c>
      <c r="I1491" s="360">
        <v>9</v>
      </c>
      <c r="J1491" s="360">
        <v>4</v>
      </c>
      <c r="K1491" s="360">
        <v>5</v>
      </c>
      <c r="L1491" s="360">
        <v>0</v>
      </c>
    </row>
    <row r="1492" spans="2:12" x14ac:dyDescent="0.25">
      <c r="B1492" s="371" t="s">
        <v>220</v>
      </c>
      <c r="C1492" s="371" t="s">
        <v>2200</v>
      </c>
      <c r="D1492" s="371" t="s">
        <v>82</v>
      </c>
      <c r="E1492" s="371" t="s">
        <v>1251</v>
      </c>
      <c r="F1492" s="360">
        <v>14</v>
      </c>
      <c r="G1492" s="360">
        <v>7</v>
      </c>
      <c r="H1492" s="360">
        <v>7</v>
      </c>
      <c r="I1492" s="360">
        <v>43</v>
      </c>
      <c r="J1492" s="360">
        <v>19</v>
      </c>
      <c r="K1492" s="360">
        <v>24</v>
      </c>
      <c r="L1492" s="360">
        <v>0</v>
      </c>
    </row>
    <row r="1493" spans="2:12" x14ac:dyDescent="0.25">
      <c r="B1493" s="371" t="s">
        <v>220</v>
      </c>
      <c r="C1493" s="371" t="s">
        <v>2200</v>
      </c>
      <c r="D1493" s="371" t="s">
        <v>82</v>
      </c>
      <c r="E1493" s="371" t="s">
        <v>1252</v>
      </c>
      <c r="F1493" s="360">
        <v>244</v>
      </c>
      <c r="G1493" s="360">
        <v>130</v>
      </c>
      <c r="H1493" s="360">
        <v>114</v>
      </c>
      <c r="I1493" s="360">
        <v>654</v>
      </c>
      <c r="J1493" s="360">
        <v>323</v>
      </c>
      <c r="K1493" s="360">
        <v>331</v>
      </c>
      <c r="L1493" s="360">
        <v>0</v>
      </c>
    </row>
    <row r="1494" spans="2:12" x14ac:dyDescent="0.25">
      <c r="B1494" s="371" t="s">
        <v>220</v>
      </c>
      <c r="C1494" s="371" t="s">
        <v>2200</v>
      </c>
      <c r="D1494" s="371" t="s">
        <v>82</v>
      </c>
      <c r="E1494" s="371" t="s">
        <v>1253</v>
      </c>
      <c r="F1494" s="360">
        <v>276</v>
      </c>
      <c r="G1494" s="360">
        <v>126</v>
      </c>
      <c r="H1494" s="360">
        <v>150</v>
      </c>
      <c r="I1494" s="360">
        <v>604</v>
      </c>
      <c r="J1494" s="360">
        <v>297</v>
      </c>
      <c r="K1494" s="360">
        <v>307</v>
      </c>
      <c r="L1494" s="360">
        <v>0</v>
      </c>
    </row>
    <row r="1495" spans="2:12" x14ac:dyDescent="0.25">
      <c r="B1495" s="371" t="s">
        <v>220</v>
      </c>
      <c r="C1495" s="371" t="s">
        <v>2200</v>
      </c>
      <c r="D1495" s="371" t="s">
        <v>82</v>
      </c>
      <c r="E1495" s="371" t="s">
        <v>1254</v>
      </c>
      <c r="F1495" s="360">
        <v>3</v>
      </c>
      <c r="G1495" s="360">
        <v>1</v>
      </c>
      <c r="H1495" s="360">
        <v>2</v>
      </c>
      <c r="I1495" s="360">
        <v>5</v>
      </c>
      <c r="J1495" s="360">
        <v>5</v>
      </c>
      <c r="K1495" s="360">
        <v>0</v>
      </c>
      <c r="L1495" s="360">
        <v>0</v>
      </c>
    </row>
    <row r="1496" spans="2:12" x14ac:dyDescent="0.25">
      <c r="B1496" s="371" t="s">
        <v>220</v>
      </c>
      <c r="C1496" s="371" t="s">
        <v>2200</v>
      </c>
      <c r="D1496" s="371" t="s">
        <v>82</v>
      </c>
      <c r="E1496" s="371" t="s">
        <v>1255</v>
      </c>
      <c r="F1496" s="360">
        <v>9</v>
      </c>
      <c r="G1496" s="360">
        <v>4</v>
      </c>
      <c r="H1496" s="360">
        <v>5</v>
      </c>
      <c r="I1496" s="360">
        <v>14</v>
      </c>
      <c r="J1496" s="360">
        <v>9</v>
      </c>
      <c r="K1496" s="360">
        <v>5</v>
      </c>
      <c r="L1496" s="360">
        <v>0</v>
      </c>
    </row>
    <row r="1497" spans="2:12" x14ac:dyDescent="0.25">
      <c r="B1497" s="371" t="s">
        <v>220</v>
      </c>
      <c r="C1497" s="371" t="s">
        <v>2200</v>
      </c>
      <c r="D1497" s="371" t="s">
        <v>82</v>
      </c>
      <c r="E1497" s="371" t="s">
        <v>1256</v>
      </c>
      <c r="F1497" s="360">
        <v>8</v>
      </c>
      <c r="G1497" s="360">
        <v>3</v>
      </c>
      <c r="H1497" s="360">
        <v>5</v>
      </c>
      <c r="I1497" s="360">
        <v>36</v>
      </c>
      <c r="J1497" s="360">
        <v>18</v>
      </c>
      <c r="K1497" s="360">
        <v>18</v>
      </c>
      <c r="L1497" s="360">
        <v>0</v>
      </c>
    </row>
    <row r="1498" spans="2:12" x14ac:dyDescent="0.25">
      <c r="B1498" s="371" t="s">
        <v>220</v>
      </c>
      <c r="C1498" s="371" t="s">
        <v>2200</v>
      </c>
      <c r="D1498" s="371" t="s">
        <v>82</v>
      </c>
      <c r="E1498" s="371" t="s">
        <v>1257</v>
      </c>
      <c r="F1498" s="360">
        <v>22</v>
      </c>
      <c r="G1498" s="360">
        <v>6</v>
      </c>
      <c r="H1498" s="360">
        <v>16</v>
      </c>
      <c r="I1498" s="360">
        <v>47</v>
      </c>
      <c r="J1498" s="360">
        <v>24</v>
      </c>
      <c r="K1498" s="360">
        <v>23</v>
      </c>
      <c r="L1498" s="360">
        <v>0</v>
      </c>
    </row>
    <row r="1499" spans="2:12" x14ac:dyDescent="0.25">
      <c r="B1499" s="371" t="s">
        <v>220</v>
      </c>
      <c r="C1499" s="371" t="s">
        <v>2200</v>
      </c>
      <c r="D1499" s="371" t="s">
        <v>82</v>
      </c>
      <c r="E1499" s="371" t="s">
        <v>1258</v>
      </c>
      <c r="F1499" s="360">
        <v>5</v>
      </c>
      <c r="G1499" s="360">
        <v>2</v>
      </c>
      <c r="H1499" s="360">
        <v>3</v>
      </c>
      <c r="I1499" s="360">
        <v>4</v>
      </c>
      <c r="J1499" s="360">
        <v>2</v>
      </c>
      <c r="K1499" s="360">
        <v>2</v>
      </c>
      <c r="L1499" s="360">
        <v>0</v>
      </c>
    </row>
    <row r="1500" spans="2:12" s="154" customFormat="1" ht="12.75" customHeight="1" x14ac:dyDescent="0.2">
      <c r="B1500" s="371" t="s">
        <v>220</v>
      </c>
      <c r="C1500" s="371" t="s">
        <v>2200</v>
      </c>
      <c r="D1500" s="371" t="s">
        <v>82</v>
      </c>
      <c r="E1500" s="371" t="s">
        <v>1259</v>
      </c>
      <c r="F1500" s="360">
        <v>37</v>
      </c>
      <c r="G1500" s="360">
        <v>13</v>
      </c>
      <c r="H1500" s="360">
        <v>24</v>
      </c>
      <c r="I1500" s="360">
        <v>55</v>
      </c>
      <c r="J1500" s="360">
        <v>34</v>
      </c>
      <c r="K1500" s="360">
        <v>21</v>
      </c>
      <c r="L1500" s="360">
        <v>0</v>
      </c>
    </row>
    <row r="1501" spans="2:12" x14ac:dyDescent="0.25">
      <c r="B1501" s="371" t="s">
        <v>220</v>
      </c>
      <c r="C1501" s="371" t="s">
        <v>2200</v>
      </c>
      <c r="D1501" s="371" t="s">
        <v>82</v>
      </c>
      <c r="E1501" s="371" t="s">
        <v>1260</v>
      </c>
      <c r="F1501" s="360">
        <v>2</v>
      </c>
      <c r="G1501" s="360">
        <v>1</v>
      </c>
      <c r="H1501" s="360">
        <v>1</v>
      </c>
      <c r="I1501" s="360">
        <v>12</v>
      </c>
      <c r="J1501" s="360">
        <v>6</v>
      </c>
      <c r="K1501" s="360">
        <v>6</v>
      </c>
      <c r="L1501" s="360">
        <v>0</v>
      </c>
    </row>
    <row r="1502" spans="2:12" ht="13.5" customHeight="1" x14ac:dyDescent="0.25">
      <c r="B1502" s="371" t="s">
        <v>220</v>
      </c>
      <c r="C1502" s="371" t="s">
        <v>2200</v>
      </c>
      <c r="D1502" s="371" t="s">
        <v>82</v>
      </c>
      <c r="E1502" s="371" t="s">
        <v>1261</v>
      </c>
      <c r="F1502" s="360">
        <v>16</v>
      </c>
      <c r="G1502" s="360">
        <v>6</v>
      </c>
      <c r="H1502" s="360">
        <v>10</v>
      </c>
      <c r="I1502" s="360">
        <v>56</v>
      </c>
      <c r="J1502" s="360">
        <v>36</v>
      </c>
      <c r="K1502" s="360">
        <v>20</v>
      </c>
      <c r="L1502" s="360">
        <v>0</v>
      </c>
    </row>
    <row r="1503" spans="2:12" s="154" customFormat="1" x14ac:dyDescent="0.2">
      <c r="B1503" s="371" t="s">
        <v>220</v>
      </c>
      <c r="C1503" s="371" t="s">
        <v>2200</v>
      </c>
      <c r="D1503" s="371" t="s">
        <v>82</v>
      </c>
      <c r="E1503" s="371" t="s">
        <v>1262</v>
      </c>
      <c r="F1503" s="360">
        <v>1</v>
      </c>
      <c r="G1503" s="360">
        <v>1</v>
      </c>
      <c r="H1503" s="360">
        <v>0</v>
      </c>
      <c r="I1503" s="360">
        <v>13</v>
      </c>
      <c r="J1503" s="360">
        <v>6</v>
      </c>
      <c r="K1503" s="360">
        <v>7</v>
      </c>
      <c r="L1503" s="360">
        <v>0</v>
      </c>
    </row>
    <row r="1504" spans="2:12" x14ac:dyDescent="0.25">
      <c r="B1504" s="371" t="s">
        <v>220</v>
      </c>
      <c r="C1504" s="371" t="s">
        <v>2200</v>
      </c>
      <c r="D1504" s="371" t="s">
        <v>82</v>
      </c>
      <c r="E1504" s="371" t="s">
        <v>1263</v>
      </c>
      <c r="F1504" s="360">
        <v>176</v>
      </c>
      <c r="G1504" s="360">
        <v>84</v>
      </c>
      <c r="H1504" s="360">
        <v>92</v>
      </c>
      <c r="I1504" s="360">
        <v>350</v>
      </c>
      <c r="J1504" s="360">
        <v>183</v>
      </c>
      <c r="K1504" s="360">
        <v>167</v>
      </c>
      <c r="L1504" s="360">
        <v>0</v>
      </c>
    </row>
    <row r="1505" spans="2:12" x14ac:dyDescent="0.25">
      <c r="B1505" s="371" t="s">
        <v>220</v>
      </c>
      <c r="C1505" s="371" t="s">
        <v>2200</v>
      </c>
      <c r="D1505" s="371" t="s">
        <v>82</v>
      </c>
      <c r="E1505" s="371" t="s">
        <v>1264</v>
      </c>
      <c r="F1505" s="360">
        <v>3</v>
      </c>
      <c r="G1505" s="360">
        <v>1</v>
      </c>
      <c r="H1505" s="360">
        <v>2</v>
      </c>
      <c r="I1505" s="360">
        <v>3</v>
      </c>
      <c r="J1505" s="360">
        <v>1</v>
      </c>
      <c r="K1505" s="360">
        <v>2</v>
      </c>
      <c r="L1505" s="360">
        <v>0</v>
      </c>
    </row>
    <row r="1506" spans="2:12" x14ac:dyDescent="0.25">
      <c r="B1506" s="371" t="s">
        <v>220</v>
      </c>
      <c r="C1506" s="371" t="s">
        <v>2200</v>
      </c>
      <c r="D1506" s="371" t="s">
        <v>82</v>
      </c>
      <c r="E1506" s="371" t="s">
        <v>1265</v>
      </c>
      <c r="F1506" s="360">
        <v>2</v>
      </c>
      <c r="G1506" s="360">
        <v>1</v>
      </c>
      <c r="H1506" s="360">
        <v>1</v>
      </c>
      <c r="I1506" s="360">
        <v>4</v>
      </c>
      <c r="J1506" s="360">
        <v>2</v>
      </c>
      <c r="K1506" s="360">
        <v>2</v>
      </c>
      <c r="L1506" s="360">
        <v>0</v>
      </c>
    </row>
    <row r="1507" spans="2:12" s="154" customFormat="1" x14ac:dyDescent="0.2">
      <c r="B1507" s="371" t="s">
        <v>220</v>
      </c>
      <c r="C1507" s="371" t="s">
        <v>2200</v>
      </c>
      <c r="D1507" s="371" t="s">
        <v>82</v>
      </c>
      <c r="E1507" s="371" t="s">
        <v>1266</v>
      </c>
      <c r="F1507" s="360">
        <v>2</v>
      </c>
      <c r="G1507" s="360">
        <v>2</v>
      </c>
      <c r="H1507" s="360">
        <v>0</v>
      </c>
      <c r="I1507" s="360">
        <v>4</v>
      </c>
      <c r="J1507" s="360">
        <v>3</v>
      </c>
      <c r="K1507" s="360">
        <v>1</v>
      </c>
      <c r="L1507" s="360">
        <v>0</v>
      </c>
    </row>
    <row r="1508" spans="2:12" x14ac:dyDescent="0.25">
      <c r="B1508" s="371" t="s">
        <v>220</v>
      </c>
      <c r="C1508" s="371" t="s">
        <v>2200</v>
      </c>
      <c r="D1508" s="371" t="s">
        <v>82</v>
      </c>
      <c r="E1508" s="371" t="s">
        <v>1267</v>
      </c>
      <c r="F1508" s="360">
        <v>2</v>
      </c>
      <c r="G1508" s="360">
        <v>1</v>
      </c>
      <c r="H1508" s="360">
        <v>1</v>
      </c>
      <c r="I1508" s="360">
        <v>4</v>
      </c>
      <c r="J1508" s="360">
        <v>3</v>
      </c>
      <c r="K1508" s="360">
        <v>1</v>
      </c>
      <c r="L1508" s="360">
        <v>0</v>
      </c>
    </row>
    <row r="1509" spans="2:12" x14ac:dyDescent="0.25">
      <c r="B1509" s="371" t="s">
        <v>220</v>
      </c>
      <c r="C1509" s="371" t="s">
        <v>2200</v>
      </c>
      <c r="D1509" s="371" t="s">
        <v>82</v>
      </c>
      <c r="E1509" s="371" t="s">
        <v>1268</v>
      </c>
      <c r="F1509" s="360">
        <v>5</v>
      </c>
      <c r="G1509" s="360">
        <v>2</v>
      </c>
      <c r="H1509" s="360">
        <v>3</v>
      </c>
      <c r="I1509" s="360">
        <v>11</v>
      </c>
      <c r="J1509" s="360">
        <v>7</v>
      </c>
      <c r="K1509" s="360">
        <v>4</v>
      </c>
      <c r="L1509" s="360">
        <v>0</v>
      </c>
    </row>
    <row r="1510" spans="2:12" s="154" customFormat="1" x14ac:dyDescent="0.2">
      <c r="B1510" s="371" t="s">
        <v>220</v>
      </c>
      <c r="C1510" s="371" t="s">
        <v>2200</v>
      </c>
      <c r="D1510" s="371" t="s">
        <v>82</v>
      </c>
      <c r="E1510" s="371" t="s">
        <v>1269</v>
      </c>
      <c r="F1510" s="360">
        <v>5</v>
      </c>
      <c r="G1510" s="360">
        <v>2</v>
      </c>
      <c r="H1510" s="360">
        <v>3</v>
      </c>
      <c r="I1510" s="360">
        <v>6</v>
      </c>
      <c r="J1510" s="360">
        <v>6</v>
      </c>
      <c r="K1510" s="360">
        <v>0</v>
      </c>
      <c r="L1510" s="360">
        <v>0</v>
      </c>
    </row>
    <row r="1511" spans="2:12" x14ac:dyDescent="0.25">
      <c r="B1511" s="371" t="s">
        <v>220</v>
      </c>
      <c r="C1511" s="371" t="s">
        <v>2200</v>
      </c>
      <c r="D1511" s="371" t="s">
        <v>82</v>
      </c>
      <c r="E1511" s="371" t="s">
        <v>1270</v>
      </c>
      <c r="F1511" s="360">
        <v>9</v>
      </c>
      <c r="G1511" s="360">
        <v>4</v>
      </c>
      <c r="H1511" s="360">
        <v>5</v>
      </c>
      <c r="I1511" s="360">
        <v>26</v>
      </c>
      <c r="J1511" s="360">
        <v>16</v>
      </c>
      <c r="K1511" s="360">
        <v>10</v>
      </c>
      <c r="L1511" s="360">
        <v>0</v>
      </c>
    </row>
    <row r="1512" spans="2:12" x14ac:dyDescent="0.25">
      <c r="B1512" s="371" t="s">
        <v>220</v>
      </c>
      <c r="C1512" s="371" t="s">
        <v>2200</v>
      </c>
      <c r="D1512" s="371" t="s">
        <v>82</v>
      </c>
      <c r="E1512" s="371" t="s">
        <v>1271</v>
      </c>
      <c r="F1512" s="360">
        <v>4</v>
      </c>
      <c r="G1512" s="360">
        <v>2</v>
      </c>
      <c r="H1512" s="360">
        <v>2</v>
      </c>
      <c r="I1512" s="360">
        <v>18</v>
      </c>
      <c r="J1512" s="360">
        <v>9</v>
      </c>
      <c r="K1512" s="360">
        <v>9</v>
      </c>
      <c r="L1512" s="360">
        <v>0</v>
      </c>
    </row>
    <row r="1513" spans="2:12" x14ac:dyDescent="0.25">
      <c r="B1513" s="371" t="s">
        <v>220</v>
      </c>
      <c r="C1513" s="371" t="s">
        <v>2200</v>
      </c>
      <c r="D1513" s="371" t="s">
        <v>82</v>
      </c>
      <c r="E1513" s="371" t="s">
        <v>1272</v>
      </c>
      <c r="F1513" s="360">
        <v>94</v>
      </c>
      <c r="G1513" s="360">
        <v>42</v>
      </c>
      <c r="H1513" s="360">
        <v>52</v>
      </c>
      <c r="I1513" s="360">
        <v>296</v>
      </c>
      <c r="J1513" s="360">
        <v>146</v>
      </c>
      <c r="K1513" s="360">
        <v>150</v>
      </c>
      <c r="L1513" s="360">
        <v>0</v>
      </c>
    </row>
    <row r="1514" spans="2:12" x14ac:dyDescent="0.25">
      <c r="B1514" s="371" t="s">
        <v>220</v>
      </c>
      <c r="C1514" s="371" t="s">
        <v>2200</v>
      </c>
      <c r="D1514" s="371" t="s">
        <v>82</v>
      </c>
      <c r="E1514" s="371" t="s">
        <v>1273</v>
      </c>
      <c r="F1514" s="360">
        <v>6</v>
      </c>
      <c r="G1514" s="360">
        <v>2</v>
      </c>
      <c r="H1514" s="360">
        <v>4</v>
      </c>
      <c r="I1514" s="360">
        <v>20</v>
      </c>
      <c r="J1514" s="360">
        <v>7</v>
      </c>
      <c r="K1514" s="360">
        <v>13</v>
      </c>
      <c r="L1514" s="360">
        <v>0</v>
      </c>
    </row>
    <row r="1515" spans="2:12" s="154" customFormat="1" x14ac:dyDescent="0.2">
      <c r="B1515" s="371" t="s">
        <v>220</v>
      </c>
      <c r="C1515" s="371" t="s">
        <v>2200</v>
      </c>
      <c r="D1515" s="371" t="s">
        <v>82</v>
      </c>
      <c r="E1515" s="371" t="s">
        <v>1274</v>
      </c>
      <c r="F1515" s="360">
        <v>8</v>
      </c>
      <c r="G1515" s="360">
        <v>4</v>
      </c>
      <c r="H1515" s="360">
        <v>4</v>
      </c>
      <c r="I1515" s="360">
        <v>36</v>
      </c>
      <c r="J1515" s="360">
        <v>19</v>
      </c>
      <c r="K1515" s="360">
        <v>17</v>
      </c>
      <c r="L1515" s="360">
        <v>0</v>
      </c>
    </row>
    <row r="1516" spans="2:12" x14ac:dyDescent="0.25">
      <c r="B1516" s="371" t="s">
        <v>220</v>
      </c>
      <c r="C1516" s="371" t="s">
        <v>2200</v>
      </c>
      <c r="D1516" s="371" t="s">
        <v>82</v>
      </c>
      <c r="E1516" s="371" t="s">
        <v>1275</v>
      </c>
      <c r="F1516" s="360">
        <v>3</v>
      </c>
      <c r="G1516" s="360">
        <v>2</v>
      </c>
      <c r="H1516" s="360">
        <v>1</v>
      </c>
      <c r="I1516" s="360">
        <v>4</v>
      </c>
      <c r="J1516" s="360">
        <v>1</v>
      </c>
      <c r="K1516" s="360">
        <v>3</v>
      </c>
      <c r="L1516" s="360">
        <v>0</v>
      </c>
    </row>
    <row r="1517" spans="2:12" x14ac:dyDescent="0.25">
      <c r="B1517" s="371" t="s">
        <v>220</v>
      </c>
      <c r="C1517" s="371" t="s">
        <v>2200</v>
      </c>
      <c r="D1517" s="371" t="s">
        <v>82</v>
      </c>
      <c r="E1517" s="371" t="s">
        <v>1276</v>
      </c>
      <c r="F1517" s="360">
        <v>1</v>
      </c>
      <c r="G1517" s="360">
        <v>1</v>
      </c>
      <c r="H1517" s="360">
        <v>0</v>
      </c>
      <c r="I1517" s="360">
        <v>6</v>
      </c>
      <c r="J1517" s="360">
        <v>6</v>
      </c>
      <c r="K1517" s="360">
        <v>0</v>
      </c>
      <c r="L1517" s="360">
        <v>0</v>
      </c>
    </row>
    <row r="1518" spans="2:12" s="154" customFormat="1" x14ac:dyDescent="0.2">
      <c r="B1518" s="371" t="s">
        <v>220</v>
      </c>
      <c r="C1518" s="371" t="s">
        <v>2200</v>
      </c>
      <c r="D1518" s="371" t="s">
        <v>82</v>
      </c>
      <c r="E1518" s="371" t="s">
        <v>1277</v>
      </c>
      <c r="F1518" s="360">
        <v>145</v>
      </c>
      <c r="G1518" s="360">
        <v>73</v>
      </c>
      <c r="H1518" s="360">
        <v>72</v>
      </c>
      <c r="I1518" s="360">
        <v>415</v>
      </c>
      <c r="J1518" s="360">
        <v>218</v>
      </c>
      <c r="K1518" s="360">
        <v>197</v>
      </c>
      <c r="L1518" s="360">
        <v>0</v>
      </c>
    </row>
    <row r="1519" spans="2:12" x14ac:dyDescent="0.25">
      <c r="B1519" s="371" t="s">
        <v>220</v>
      </c>
      <c r="C1519" s="371" t="s">
        <v>2200</v>
      </c>
      <c r="D1519" s="371" t="s">
        <v>82</v>
      </c>
      <c r="E1519" s="371" t="s">
        <v>1278</v>
      </c>
      <c r="F1519" s="360">
        <v>17</v>
      </c>
      <c r="G1519" s="360">
        <v>5</v>
      </c>
      <c r="H1519" s="360">
        <v>12</v>
      </c>
      <c r="I1519" s="360">
        <v>48</v>
      </c>
      <c r="J1519" s="360">
        <v>27</v>
      </c>
      <c r="K1519" s="360">
        <v>21</v>
      </c>
      <c r="L1519" s="360">
        <v>0</v>
      </c>
    </row>
    <row r="1520" spans="2:12" x14ac:dyDescent="0.25">
      <c r="B1520" s="371" t="s">
        <v>220</v>
      </c>
      <c r="C1520" s="371" t="s">
        <v>2200</v>
      </c>
      <c r="D1520" s="371" t="s">
        <v>82</v>
      </c>
      <c r="E1520" s="371" t="s">
        <v>1279</v>
      </c>
      <c r="F1520" s="360">
        <v>14</v>
      </c>
      <c r="G1520" s="360">
        <v>4</v>
      </c>
      <c r="H1520" s="360">
        <v>10</v>
      </c>
      <c r="I1520" s="360">
        <v>16</v>
      </c>
      <c r="J1520" s="360">
        <v>5</v>
      </c>
      <c r="K1520" s="360">
        <v>11</v>
      </c>
      <c r="L1520" s="360">
        <v>0</v>
      </c>
    </row>
    <row r="1521" spans="2:12" s="154" customFormat="1" x14ac:dyDescent="0.2">
      <c r="B1521" s="371" t="s">
        <v>220</v>
      </c>
      <c r="C1521" s="371" t="s">
        <v>2200</v>
      </c>
      <c r="D1521" s="371" t="s">
        <v>82</v>
      </c>
      <c r="E1521" s="371" t="s">
        <v>1280</v>
      </c>
      <c r="F1521" s="360">
        <v>6</v>
      </c>
      <c r="G1521" s="360">
        <v>2</v>
      </c>
      <c r="H1521" s="360">
        <v>4</v>
      </c>
      <c r="I1521" s="360">
        <v>10</v>
      </c>
      <c r="J1521" s="360">
        <v>4</v>
      </c>
      <c r="K1521" s="360">
        <v>6</v>
      </c>
      <c r="L1521" s="360">
        <v>0</v>
      </c>
    </row>
    <row r="1522" spans="2:12" x14ac:dyDescent="0.25">
      <c r="B1522" s="371" t="s">
        <v>220</v>
      </c>
      <c r="C1522" s="371" t="s">
        <v>2200</v>
      </c>
      <c r="D1522" s="371" t="s">
        <v>82</v>
      </c>
      <c r="E1522" s="371" t="s">
        <v>1281</v>
      </c>
      <c r="F1522" s="360">
        <v>6</v>
      </c>
      <c r="G1522" s="360">
        <v>3</v>
      </c>
      <c r="H1522" s="360">
        <v>3</v>
      </c>
      <c r="I1522" s="360">
        <v>2</v>
      </c>
      <c r="J1522" s="360">
        <v>1</v>
      </c>
      <c r="K1522" s="360">
        <v>1</v>
      </c>
      <c r="L1522" s="360">
        <v>0</v>
      </c>
    </row>
    <row r="1523" spans="2:12" x14ac:dyDescent="0.25">
      <c r="B1523" s="371" t="s">
        <v>220</v>
      </c>
      <c r="C1523" s="371" t="s">
        <v>2200</v>
      </c>
      <c r="D1523" s="371" t="s">
        <v>82</v>
      </c>
      <c r="E1523" s="371" t="s">
        <v>1934</v>
      </c>
      <c r="F1523" s="360">
        <v>16</v>
      </c>
      <c r="G1523" s="360">
        <v>9</v>
      </c>
      <c r="H1523" s="360">
        <v>7</v>
      </c>
      <c r="I1523" s="360">
        <v>10</v>
      </c>
      <c r="J1523" s="360">
        <v>4</v>
      </c>
      <c r="K1523" s="360">
        <v>6</v>
      </c>
      <c r="L1523" s="360">
        <v>0</v>
      </c>
    </row>
    <row r="1524" spans="2:12" x14ac:dyDescent="0.25">
      <c r="B1524" s="371" t="s">
        <v>220</v>
      </c>
      <c r="C1524" s="371" t="s">
        <v>2200</v>
      </c>
      <c r="D1524" s="371" t="s">
        <v>82</v>
      </c>
      <c r="E1524" s="371" t="s">
        <v>1282</v>
      </c>
      <c r="F1524" s="360">
        <v>2</v>
      </c>
      <c r="G1524" s="360">
        <v>1</v>
      </c>
      <c r="H1524" s="360">
        <v>1</v>
      </c>
      <c r="I1524" s="360">
        <v>5</v>
      </c>
      <c r="J1524" s="360">
        <v>4</v>
      </c>
      <c r="K1524" s="360">
        <v>1</v>
      </c>
      <c r="L1524" s="360">
        <v>0</v>
      </c>
    </row>
    <row r="1525" spans="2:12" x14ac:dyDescent="0.25">
      <c r="B1525" s="371" t="s">
        <v>220</v>
      </c>
      <c r="C1525" s="371" t="s">
        <v>2200</v>
      </c>
      <c r="D1525" s="371" t="s">
        <v>82</v>
      </c>
      <c r="E1525" s="371" t="s">
        <v>1283</v>
      </c>
      <c r="F1525" s="360">
        <v>3</v>
      </c>
      <c r="G1525" s="360">
        <v>1</v>
      </c>
      <c r="H1525" s="360">
        <v>2</v>
      </c>
      <c r="I1525" s="360">
        <v>13</v>
      </c>
      <c r="J1525" s="360">
        <v>7</v>
      </c>
      <c r="K1525" s="360">
        <v>6</v>
      </c>
      <c r="L1525" s="360">
        <v>0</v>
      </c>
    </row>
    <row r="1526" spans="2:12" s="154" customFormat="1" x14ac:dyDescent="0.2">
      <c r="B1526" s="371" t="s">
        <v>220</v>
      </c>
      <c r="C1526" s="371" t="s">
        <v>2200</v>
      </c>
      <c r="D1526" s="371" t="s">
        <v>82</v>
      </c>
      <c r="E1526" s="371" t="s">
        <v>177</v>
      </c>
      <c r="F1526" s="360">
        <v>4669</v>
      </c>
      <c r="G1526" s="360">
        <v>2069</v>
      </c>
      <c r="H1526" s="360">
        <v>2600</v>
      </c>
      <c r="I1526" s="360">
        <v>6933</v>
      </c>
      <c r="J1526" s="360">
        <v>3599</v>
      </c>
      <c r="K1526" s="360">
        <v>3334</v>
      </c>
      <c r="L1526" s="360">
        <v>0</v>
      </c>
    </row>
    <row r="1527" spans="2:12" x14ac:dyDescent="0.25">
      <c r="B1527" s="371" t="s">
        <v>220</v>
      </c>
      <c r="C1527" s="371" t="s">
        <v>2200</v>
      </c>
      <c r="D1527" s="371" t="s">
        <v>82</v>
      </c>
      <c r="E1527" s="371" t="s">
        <v>1284</v>
      </c>
      <c r="F1527" s="360">
        <v>19</v>
      </c>
      <c r="G1527" s="360">
        <v>9</v>
      </c>
      <c r="H1527" s="360">
        <v>10</v>
      </c>
      <c r="I1527" s="360">
        <v>42</v>
      </c>
      <c r="J1527" s="360">
        <v>24</v>
      </c>
      <c r="K1527" s="360">
        <v>18</v>
      </c>
      <c r="L1527" s="360">
        <v>0</v>
      </c>
    </row>
    <row r="1528" spans="2:12" x14ac:dyDescent="0.25">
      <c r="B1528" s="371" t="s">
        <v>220</v>
      </c>
      <c r="C1528" s="371" t="s">
        <v>2200</v>
      </c>
      <c r="D1528" s="371" t="s">
        <v>70</v>
      </c>
      <c r="E1528" s="371" t="s">
        <v>1131</v>
      </c>
      <c r="F1528" s="360">
        <v>2730</v>
      </c>
      <c r="G1528" s="360">
        <v>1283</v>
      </c>
      <c r="H1528" s="360">
        <v>1447</v>
      </c>
      <c r="I1528" s="360">
        <v>5991</v>
      </c>
      <c r="J1528" s="360">
        <v>2902</v>
      </c>
      <c r="K1528" s="360">
        <v>3088</v>
      </c>
      <c r="L1528" s="360">
        <v>1</v>
      </c>
    </row>
    <row r="1529" spans="2:12" s="154" customFormat="1" x14ac:dyDescent="0.2">
      <c r="B1529" s="371" t="s">
        <v>220</v>
      </c>
      <c r="C1529" s="371" t="s">
        <v>2200</v>
      </c>
      <c r="D1529" s="371" t="s">
        <v>70</v>
      </c>
      <c r="E1529" s="371" t="s">
        <v>1132</v>
      </c>
      <c r="F1529" s="360">
        <v>1</v>
      </c>
      <c r="G1529" s="360">
        <v>1</v>
      </c>
      <c r="H1529" s="360">
        <v>0</v>
      </c>
      <c r="I1529" s="360">
        <v>0</v>
      </c>
      <c r="J1529" s="360">
        <v>0</v>
      </c>
      <c r="K1529" s="360">
        <v>0</v>
      </c>
      <c r="L1529" s="360">
        <v>0</v>
      </c>
    </row>
    <row r="1530" spans="2:12" x14ac:dyDescent="0.25">
      <c r="B1530" s="371" t="s">
        <v>220</v>
      </c>
      <c r="C1530" s="371" t="s">
        <v>2200</v>
      </c>
      <c r="D1530" s="371" t="s">
        <v>70</v>
      </c>
      <c r="E1530" s="371" t="s">
        <v>1133</v>
      </c>
      <c r="F1530" s="360">
        <v>7</v>
      </c>
      <c r="G1530" s="360">
        <v>4</v>
      </c>
      <c r="H1530" s="360">
        <v>3</v>
      </c>
      <c r="I1530" s="360">
        <v>4</v>
      </c>
      <c r="J1530" s="360">
        <v>1</v>
      </c>
      <c r="K1530" s="360">
        <v>3</v>
      </c>
      <c r="L1530" s="360">
        <v>0</v>
      </c>
    </row>
    <row r="1531" spans="2:12" x14ac:dyDescent="0.25">
      <c r="B1531" s="371" t="s">
        <v>220</v>
      </c>
      <c r="C1531" s="371" t="s">
        <v>2200</v>
      </c>
      <c r="D1531" s="371" t="s">
        <v>70</v>
      </c>
      <c r="E1531" s="371" t="s">
        <v>1134</v>
      </c>
      <c r="F1531" s="360">
        <v>2</v>
      </c>
      <c r="G1531" s="360">
        <v>0</v>
      </c>
      <c r="H1531" s="360">
        <v>2</v>
      </c>
      <c r="I1531" s="360">
        <v>7</v>
      </c>
      <c r="J1531" s="360">
        <v>4</v>
      </c>
      <c r="K1531" s="360">
        <v>3</v>
      </c>
      <c r="L1531" s="360">
        <v>0</v>
      </c>
    </row>
    <row r="1532" spans="2:12" x14ac:dyDescent="0.25">
      <c r="B1532" s="371" t="s">
        <v>220</v>
      </c>
      <c r="C1532" s="371" t="s">
        <v>2200</v>
      </c>
      <c r="D1532" s="371" t="s">
        <v>70</v>
      </c>
      <c r="E1532" s="371" t="s">
        <v>1135</v>
      </c>
      <c r="F1532" s="360">
        <v>4</v>
      </c>
      <c r="G1532" s="360">
        <v>2</v>
      </c>
      <c r="H1532" s="360">
        <v>2</v>
      </c>
      <c r="I1532" s="360">
        <v>1</v>
      </c>
      <c r="J1532" s="360">
        <v>0</v>
      </c>
      <c r="K1532" s="360">
        <v>1</v>
      </c>
      <c r="L1532" s="360">
        <v>0</v>
      </c>
    </row>
    <row r="1533" spans="2:12" x14ac:dyDescent="0.25">
      <c r="B1533" s="371" t="s">
        <v>220</v>
      </c>
      <c r="C1533" s="371" t="s">
        <v>2200</v>
      </c>
      <c r="D1533" s="371" t="s">
        <v>70</v>
      </c>
      <c r="E1533" s="371" t="s">
        <v>2755</v>
      </c>
      <c r="F1533" s="360">
        <v>4</v>
      </c>
      <c r="G1533" s="360">
        <v>1</v>
      </c>
      <c r="H1533" s="360">
        <v>3</v>
      </c>
      <c r="I1533" s="360">
        <v>0</v>
      </c>
      <c r="J1533" s="360">
        <v>0</v>
      </c>
      <c r="K1533" s="360">
        <v>0</v>
      </c>
      <c r="L1533" s="360">
        <v>0</v>
      </c>
    </row>
    <row r="1534" spans="2:12" x14ac:dyDescent="0.25">
      <c r="B1534" s="371" t="s">
        <v>220</v>
      </c>
      <c r="C1534" s="371" t="s">
        <v>2200</v>
      </c>
      <c r="D1534" s="371" t="s">
        <v>70</v>
      </c>
      <c r="E1534" s="371" t="s">
        <v>2345</v>
      </c>
      <c r="F1534" s="360">
        <v>1</v>
      </c>
      <c r="G1534" s="360">
        <v>0</v>
      </c>
      <c r="H1534" s="360">
        <v>1</v>
      </c>
      <c r="I1534" s="360">
        <v>2</v>
      </c>
      <c r="J1534" s="360">
        <v>0</v>
      </c>
      <c r="K1534" s="360">
        <v>2</v>
      </c>
      <c r="L1534" s="360">
        <v>0</v>
      </c>
    </row>
    <row r="1535" spans="2:12" x14ac:dyDescent="0.25">
      <c r="B1535" s="371" t="s">
        <v>220</v>
      </c>
      <c r="C1535" s="371" t="s">
        <v>2200</v>
      </c>
      <c r="D1535" s="371" t="s">
        <v>70</v>
      </c>
      <c r="E1535" s="371" t="s">
        <v>1136</v>
      </c>
      <c r="F1535" s="360">
        <v>3</v>
      </c>
      <c r="G1535" s="360">
        <v>2</v>
      </c>
      <c r="H1535" s="360">
        <v>1</v>
      </c>
      <c r="I1535" s="360">
        <v>2</v>
      </c>
      <c r="J1535" s="360">
        <v>1</v>
      </c>
      <c r="K1535" s="360">
        <v>1</v>
      </c>
      <c r="L1535" s="360">
        <v>0</v>
      </c>
    </row>
    <row r="1536" spans="2:12" x14ac:dyDescent="0.25">
      <c r="B1536" s="371" t="s">
        <v>220</v>
      </c>
      <c r="C1536" s="371" t="s">
        <v>2200</v>
      </c>
      <c r="D1536" s="371" t="s">
        <v>70</v>
      </c>
      <c r="E1536" s="371" t="s">
        <v>1137</v>
      </c>
      <c r="F1536" s="360">
        <v>2</v>
      </c>
      <c r="G1536" s="360">
        <v>2</v>
      </c>
      <c r="H1536" s="360">
        <v>0</v>
      </c>
      <c r="I1536" s="360">
        <v>4</v>
      </c>
      <c r="J1536" s="360">
        <v>2</v>
      </c>
      <c r="K1536" s="360">
        <v>2</v>
      </c>
      <c r="L1536" s="360">
        <v>0</v>
      </c>
    </row>
    <row r="1537" spans="2:12" x14ac:dyDescent="0.25">
      <c r="B1537" s="371" t="s">
        <v>220</v>
      </c>
      <c r="C1537" s="371" t="s">
        <v>2200</v>
      </c>
      <c r="D1537" s="371" t="s">
        <v>70</v>
      </c>
      <c r="E1537" s="371" t="s">
        <v>1138</v>
      </c>
      <c r="F1537" s="360">
        <v>2</v>
      </c>
      <c r="G1537" s="360">
        <v>1</v>
      </c>
      <c r="H1537" s="360">
        <v>1</v>
      </c>
      <c r="I1537" s="360">
        <v>7</v>
      </c>
      <c r="J1537" s="360">
        <v>2</v>
      </c>
      <c r="K1537" s="360">
        <v>5</v>
      </c>
      <c r="L1537" s="360">
        <v>0</v>
      </c>
    </row>
    <row r="1538" spans="2:12" x14ac:dyDescent="0.25">
      <c r="B1538" s="371" t="s">
        <v>220</v>
      </c>
      <c r="C1538" s="371" t="s">
        <v>2200</v>
      </c>
      <c r="D1538" s="371" t="s">
        <v>70</v>
      </c>
      <c r="E1538" s="371" t="s">
        <v>1139</v>
      </c>
      <c r="F1538" s="360">
        <v>282</v>
      </c>
      <c r="G1538" s="360">
        <v>136</v>
      </c>
      <c r="H1538" s="360">
        <v>146</v>
      </c>
      <c r="I1538" s="360">
        <v>515</v>
      </c>
      <c r="J1538" s="360">
        <v>250</v>
      </c>
      <c r="K1538" s="360">
        <v>265</v>
      </c>
      <c r="L1538" s="360">
        <v>0</v>
      </c>
    </row>
    <row r="1539" spans="2:12" x14ac:dyDescent="0.25">
      <c r="B1539" s="371" t="s">
        <v>220</v>
      </c>
      <c r="C1539" s="371" t="s">
        <v>2200</v>
      </c>
      <c r="D1539" s="371" t="s">
        <v>70</v>
      </c>
      <c r="E1539" s="371" t="s">
        <v>1140</v>
      </c>
      <c r="F1539" s="360">
        <v>1</v>
      </c>
      <c r="G1539" s="360">
        <v>1</v>
      </c>
      <c r="H1539" s="360">
        <v>0</v>
      </c>
      <c r="I1539" s="360">
        <v>4</v>
      </c>
      <c r="J1539" s="360">
        <v>1</v>
      </c>
      <c r="K1539" s="360">
        <v>3</v>
      </c>
      <c r="L1539" s="360">
        <v>0</v>
      </c>
    </row>
    <row r="1540" spans="2:12" x14ac:dyDescent="0.25">
      <c r="B1540" s="371" t="s">
        <v>220</v>
      </c>
      <c r="C1540" s="371" t="s">
        <v>2200</v>
      </c>
      <c r="D1540" s="371" t="s">
        <v>70</v>
      </c>
      <c r="E1540" s="371" t="s">
        <v>2756</v>
      </c>
      <c r="F1540" s="360">
        <v>0</v>
      </c>
      <c r="G1540" s="360">
        <v>0</v>
      </c>
      <c r="H1540" s="360">
        <v>0</v>
      </c>
      <c r="I1540" s="360">
        <v>2</v>
      </c>
      <c r="J1540" s="360">
        <v>2</v>
      </c>
      <c r="K1540" s="360">
        <v>0</v>
      </c>
      <c r="L1540" s="360">
        <v>0</v>
      </c>
    </row>
    <row r="1541" spans="2:12" x14ac:dyDescent="0.25">
      <c r="B1541" s="371" t="s">
        <v>220</v>
      </c>
      <c r="C1541" s="371" t="s">
        <v>2200</v>
      </c>
      <c r="D1541" s="371" t="s">
        <v>70</v>
      </c>
      <c r="E1541" s="371" t="s">
        <v>1141</v>
      </c>
      <c r="F1541" s="360">
        <v>3</v>
      </c>
      <c r="G1541" s="360">
        <v>1</v>
      </c>
      <c r="H1541" s="360">
        <v>2</v>
      </c>
      <c r="I1541" s="360">
        <v>3</v>
      </c>
      <c r="J1541" s="360">
        <v>2</v>
      </c>
      <c r="K1541" s="360">
        <v>1</v>
      </c>
      <c r="L1541" s="360">
        <v>0</v>
      </c>
    </row>
    <row r="1542" spans="2:12" x14ac:dyDescent="0.25">
      <c r="B1542" s="371" t="s">
        <v>220</v>
      </c>
      <c r="C1542" s="371" t="s">
        <v>2200</v>
      </c>
      <c r="D1542" s="371" t="s">
        <v>70</v>
      </c>
      <c r="E1542" s="371" t="s">
        <v>2396</v>
      </c>
      <c r="F1542" s="360">
        <v>2</v>
      </c>
      <c r="G1542" s="360">
        <v>1</v>
      </c>
      <c r="H1542" s="360">
        <v>1</v>
      </c>
      <c r="I1542" s="360">
        <v>2</v>
      </c>
      <c r="J1542" s="360">
        <v>2</v>
      </c>
      <c r="K1542" s="360">
        <v>0</v>
      </c>
      <c r="L1542" s="360">
        <v>0</v>
      </c>
    </row>
    <row r="1543" spans="2:12" s="154" customFormat="1" x14ac:dyDescent="0.2">
      <c r="B1543" s="371" t="s">
        <v>220</v>
      </c>
      <c r="C1543" s="371" t="s">
        <v>2200</v>
      </c>
      <c r="D1543" s="371" t="s">
        <v>70</v>
      </c>
      <c r="E1543" s="371" t="s">
        <v>1142</v>
      </c>
      <c r="F1543" s="360">
        <v>5</v>
      </c>
      <c r="G1543" s="360">
        <v>2</v>
      </c>
      <c r="H1543" s="360">
        <v>3</v>
      </c>
      <c r="I1543" s="360">
        <v>10</v>
      </c>
      <c r="J1543" s="360">
        <v>5</v>
      </c>
      <c r="K1543" s="360">
        <v>5</v>
      </c>
      <c r="L1543" s="360">
        <v>0</v>
      </c>
    </row>
    <row r="1544" spans="2:12" x14ac:dyDescent="0.25">
      <c r="B1544" s="371" t="s">
        <v>220</v>
      </c>
      <c r="C1544" s="371" t="s">
        <v>2200</v>
      </c>
      <c r="D1544" s="371" t="s">
        <v>70</v>
      </c>
      <c r="E1544" s="371" t="s">
        <v>2346</v>
      </c>
      <c r="F1544" s="360">
        <v>1717</v>
      </c>
      <c r="G1544" s="360">
        <v>779</v>
      </c>
      <c r="H1544" s="360">
        <v>938</v>
      </c>
      <c r="I1544" s="360">
        <v>2481</v>
      </c>
      <c r="J1544" s="360">
        <v>1221</v>
      </c>
      <c r="K1544" s="360">
        <v>1260</v>
      </c>
      <c r="L1544" s="360">
        <v>0</v>
      </c>
    </row>
    <row r="1545" spans="2:12" x14ac:dyDescent="0.25">
      <c r="B1545" s="371" t="s">
        <v>220</v>
      </c>
      <c r="C1545" s="371" t="s">
        <v>2200</v>
      </c>
      <c r="D1545" s="371" t="s">
        <v>70</v>
      </c>
      <c r="E1545" s="371" t="s">
        <v>1143</v>
      </c>
      <c r="F1545" s="360">
        <v>29</v>
      </c>
      <c r="G1545" s="360">
        <v>15</v>
      </c>
      <c r="H1545" s="360">
        <v>14</v>
      </c>
      <c r="I1545" s="360">
        <v>48</v>
      </c>
      <c r="J1545" s="360">
        <v>25</v>
      </c>
      <c r="K1545" s="360">
        <v>23</v>
      </c>
      <c r="L1545" s="360">
        <v>0</v>
      </c>
    </row>
    <row r="1546" spans="2:12" x14ac:dyDescent="0.25">
      <c r="B1546" s="371" t="s">
        <v>220</v>
      </c>
      <c r="C1546" s="371" t="s">
        <v>2200</v>
      </c>
      <c r="D1546" s="371" t="s">
        <v>70</v>
      </c>
      <c r="E1546" s="371" t="s">
        <v>1144</v>
      </c>
      <c r="F1546" s="360">
        <v>26</v>
      </c>
      <c r="G1546" s="360">
        <v>11</v>
      </c>
      <c r="H1546" s="360">
        <v>15</v>
      </c>
      <c r="I1546" s="360">
        <v>29</v>
      </c>
      <c r="J1546" s="360">
        <v>15</v>
      </c>
      <c r="K1546" s="360">
        <v>14</v>
      </c>
      <c r="L1546" s="360">
        <v>0</v>
      </c>
    </row>
    <row r="1547" spans="2:12" x14ac:dyDescent="0.25">
      <c r="B1547" s="371" t="s">
        <v>220</v>
      </c>
      <c r="C1547" s="371" t="s">
        <v>2200</v>
      </c>
      <c r="D1547" s="371" t="s">
        <v>70</v>
      </c>
      <c r="E1547" s="371" t="s">
        <v>1145</v>
      </c>
      <c r="F1547" s="360">
        <v>17</v>
      </c>
      <c r="G1547" s="360">
        <v>7</v>
      </c>
      <c r="H1547" s="360">
        <v>10</v>
      </c>
      <c r="I1547" s="360">
        <v>28</v>
      </c>
      <c r="J1547" s="360">
        <v>9</v>
      </c>
      <c r="K1547" s="360">
        <v>19</v>
      </c>
      <c r="L1547" s="360">
        <v>0</v>
      </c>
    </row>
    <row r="1548" spans="2:12" x14ac:dyDescent="0.25">
      <c r="B1548" s="371" t="s">
        <v>220</v>
      </c>
      <c r="C1548" s="371" t="s">
        <v>2200</v>
      </c>
      <c r="D1548" s="371" t="s">
        <v>70</v>
      </c>
      <c r="E1548" s="371" t="s">
        <v>1146</v>
      </c>
      <c r="F1548" s="360">
        <v>6</v>
      </c>
      <c r="G1548" s="360">
        <v>1</v>
      </c>
      <c r="H1548" s="360">
        <v>5</v>
      </c>
      <c r="I1548" s="360">
        <v>7</v>
      </c>
      <c r="J1548" s="360">
        <v>2</v>
      </c>
      <c r="K1548" s="360">
        <v>5</v>
      </c>
      <c r="L1548" s="360">
        <v>0</v>
      </c>
    </row>
    <row r="1549" spans="2:12" x14ac:dyDescent="0.25">
      <c r="B1549" s="371" t="s">
        <v>220</v>
      </c>
      <c r="C1549" s="371" t="s">
        <v>2200</v>
      </c>
      <c r="D1549" s="371" t="s">
        <v>70</v>
      </c>
      <c r="E1549" s="371" t="s">
        <v>1147</v>
      </c>
      <c r="F1549" s="360">
        <v>18</v>
      </c>
      <c r="G1549" s="360">
        <v>9</v>
      </c>
      <c r="H1549" s="360">
        <v>9</v>
      </c>
      <c r="I1549" s="360">
        <v>19</v>
      </c>
      <c r="J1549" s="360">
        <v>12</v>
      </c>
      <c r="K1549" s="360">
        <v>7</v>
      </c>
      <c r="L1549" s="360">
        <v>0</v>
      </c>
    </row>
    <row r="1550" spans="2:12" x14ac:dyDescent="0.25">
      <c r="B1550" s="371" t="s">
        <v>220</v>
      </c>
      <c r="C1550" s="371" t="s">
        <v>2200</v>
      </c>
      <c r="D1550" s="371" t="s">
        <v>70</v>
      </c>
      <c r="E1550" s="371" t="s">
        <v>1148</v>
      </c>
      <c r="F1550" s="360">
        <v>75</v>
      </c>
      <c r="G1550" s="360">
        <v>30</v>
      </c>
      <c r="H1550" s="360">
        <v>45</v>
      </c>
      <c r="I1550" s="360">
        <v>136</v>
      </c>
      <c r="J1550" s="360">
        <v>79</v>
      </c>
      <c r="K1550" s="360">
        <v>57</v>
      </c>
      <c r="L1550" s="360">
        <v>0</v>
      </c>
    </row>
    <row r="1551" spans="2:12" s="154" customFormat="1" x14ac:dyDescent="0.2">
      <c r="B1551" s="371" t="s">
        <v>220</v>
      </c>
      <c r="C1551" s="371" t="s">
        <v>2200</v>
      </c>
      <c r="D1551" s="371" t="s">
        <v>70</v>
      </c>
      <c r="E1551" s="371" t="s">
        <v>1149</v>
      </c>
      <c r="F1551" s="360">
        <v>4</v>
      </c>
      <c r="G1551" s="360">
        <v>0</v>
      </c>
      <c r="H1551" s="360">
        <v>4</v>
      </c>
      <c r="I1551" s="360">
        <v>6</v>
      </c>
      <c r="J1551" s="360">
        <v>4</v>
      </c>
      <c r="K1551" s="360">
        <v>2</v>
      </c>
      <c r="L1551" s="360">
        <v>0</v>
      </c>
    </row>
    <row r="1552" spans="2:12" x14ac:dyDescent="0.25">
      <c r="B1552" s="371" t="s">
        <v>220</v>
      </c>
      <c r="C1552" s="371" t="s">
        <v>2200</v>
      </c>
      <c r="D1552" s="371" t="s">
        <v>70</v>
      </c>
      <c r="E1552" s="371" t="s">
        <v>1150</v>
      </c>
      <c r="F1552" s="360">
        <v>2</v>
      </c>
      <c r="G1552" s="360">
        <v>1</v>
      </c>
      <c r="H1552" s="360">
        <v>1</v>
      </c>
      <c r="I1552" s="360">
        <v>11</v>
      </c>
      <c r="J1552" s="360">
        <v>6</v>
      </c>
      <c r="K1552" s="360">
        <v>5</v>
      </c>
      <c r="L1552" s="360">
        <v>0</v>
      </c>
    </row>
    <row r="1553" spans="2:12" x14ac:dyDescent="0.25">
      <c r="B1553" s="371" t="s">
        <v>220</v>
      </c>
      <c r="C1553" s="371" t="s">
        <v>2200</v>
      </c>
      <c r="D1553" s="371" t="s">
        <v>70</v>
      </c>
      <c r="E1553" s="371" t="s">
        <v>1151</v>
      </c>
      <c r="F1553" s="360">
        <v>61</v>
      </c>
      <c r="G1553" s="360">
        <v>27</v>
      </c>
      <c r="H1553" s="360">
        <v>34</v>
      </c>
      <c r="I1553" s="360">
        <v>34</v>
      </c>
      <c r="J1553" s="360">
        <v>19</v>
      </c>
      <c r="K1553" s="360">
        <v>15</v>
      </c>
      <c r="L1553" s="360">
        <v>0</v>
      </c>
    </row>
    <row r="1554" spans="2:12" s="154" customFormat="1" x14ac:dyDescent="0.2">
      <c r="B1554" s="371" t="s">
        <v>220</v>
      </c>
      <c r="C1554" s="371" t="s">
        <v>2200</v>
      </c>
      <c r="D1554" s="371" t="s">
        <v>70</v>
      </c>
      <c r="E1554" s="371" t="s">
        <v>1152</v>
      </c>
      <c r="F1554" s="360">
        <v>1</v>
      </c>
      <c r="G1554" s="360">
        <v>1</v>
      </c>
      <c r="H1554" s="360">
        <v>0</v>
      </c>
      <c r="I1554" s="360">
        <v>3</v>
      </c>
      <c r="J1554" s="360">
        <v>1</v>
      </c>
      <c r="K1554" s="360">
        <v>2</v>
      </c>
      <c r="L1554" s="360">
        <v>0</v>
      </c>
    </row>
    <row r="1555" spans="2:12" x14ac:dyDescent="0.25">
      <c r="B1555" s="371" t="s">
        <v>220</v>
      </c>
      <c r="C1555" s="371" t="s">
        <v>2200</v>
      </c>
      <c r="D1555" s="371" t="s">
        <v>70</v>
      </c>
      <c r="E1555" s="371" t="s">
        <v>1153</v>
      </c>
      <c r="F1555" s="360">
        <v>5</v>
      </c>
      <c r="G1555" s="360">
        <v>3</v>
      </c>
      <c r="H1555" s="360">
        <v>2</v>
      </c>
      <c r="I1555" s="360">
        <v>19</v>
      </c>
      <c r="J1555" s="360">
        <v>9</v>
      </c>
      <c r="K1555" s="360">
        <v>10</v>
      </c>
      <c r="L1555" s="360">
        <v>0</v>
      </c>
    </row>
    <row r="1556" spans="2:12" x14ac:dyDescent="0.25">
      <c r="B1556" s="371" t="s">
        <v>220</v>
      </c>
      <c r="C1556" s="371" t="s">
        <v>2200</v>
      </c>
      <c r="D1556" s="371" t="s">
        <v>70</v>
      </c>
      <c r="E1556" s="371" t="s">
        <v>1154</v>
      </c>
      <c r="F1556" s="360">
        <v>10</v>
      </c>
      <c r="G1556" s="360">
        <v>3</v>
      </c>
      <c r="H1556" s="360">
        <v>7</v>
      </c>
      <c r="I1556" s="360">
        <v>15</v>
      </c>
      <c r="J1556" s="360">
        <v>10</v>
      </c>
      <c r="K1556" s="360">
        <v>5</v>
      </c>
      <c r="L1556" s="360">
        <v>0</v>
      </c>
    </row>
    <row r="1557" spans="2:12" x14ac:dyDescent="0.25">
      <c r="B1557" s="371" t="s">
        <v>220</v>
      </c>
      <c r="C1557" s="371" t="s">
        <v>2200</v>
      </c>
      <c r="D1557" s="371" t="s">
        <v>70</v>
      </c>
      <c r="E1557" s="371" t="s">
        <v>1155</v>
      </c>
      <c r="F1557" s="360">
        <v>14</v>
      </c>
      <c r="G1557" s="360">
        <v>7</v>
      </c>
      <c r="H1557" s="360">
        <v>7</v>
      </c>
      <c r="I1557" s="360">
        <v>20</v>
      </c>
      <c r="J1557" s="360">
        <v>15</v>
      </c>
      <c r="K1557" s="360">
        <v>5</v>
      </c>
      <c r="L1557" s="360">
        <v>0</v>
      </c>
    </row>
    <row r="1558" spans="2:12" x14ac:dyDescent="0.25">
      <c r="B1558" s="371" t="s">
        <v>220</v>
      </c>
      <c r="C1558" s="371" t="s">
        <v>2200</v>
      </c>
      <c r="D1558" s="371" t="s">
        <v>70</v>
      </c>
      <c r="E1558" s="371" t="s">
        <v>1156</v>
      </c>
      <c r="F1558" s="360">
        <v>24</v>
      </c>
      <c r="G1558" s="360">
        <v>15</v>
      </c>
      <c r="H1558" s="360">
        <v>9</v>
      </c>
      <c r="I1558" s="360">
        <v>39</v>
      </c>
      <c r="J1558" s="360">
        <v>16</v>
      </c>
      <c r="K1558" s="360">
        <v>23</v>
      </c>
      <c r="L1558" s="360">
        <v>0</v>
      </c>
    </row>
    <row r="1559" spans="2:12" x14ac:dyDescent="0.25">
      <c r="B1559" s="371" t="s">
        <v>220</v>
      </c>
      <c r="C1559" s="371" t="s">
        <v>2200</v>
      </c>
      <c r="D1559" s="371" t="s">
        <v>70</v>
      </c>
      <c r="E1559" s="371" t="s">
        <v>1157</v>
      </c>
      <c r="F1559" s="360">
        <v>1034</v>
      </c>
      <c r="G1559" s="360">
        <v>463</v>
      </c>
      <c r="H1559" s="360">
        <v>571</v>
      </c>
      <c r="I1559" s="360">
        <v>1588</v>
      </c>
      <c r="J1559" s="360">
        <v>758</v>
      </c>
      <c r="K1559" s="360">
        <v>830</v>
      </c>
      <c r="L1559" s="360">
        <v>0</v>
      </c>
    </row>
    <row r="1560" spans="2:12" x14ac:dyDescent="0.25">
      <c r="B1560" s="371" t="s">
        <v>220</v>
      </c>
      <c r="C1560" s="371" t="s">
        <v>2200</v>
      </c>
      <c r="D1560" s="371" t="s">
        <v>70</v>
      </c>
      <c r="E1560" s="371" t="s">
        <v>1158</v>
      </c>
      <c r="F1560" s="360">
        <v>1</v>
      </c>
      <c r="G1560" s="360">
        <v>1</v>
      </c>
      <c r="H1560" s="360">
        <v>0</v>
      </c>
      <c r="I1560" s="360">
        <v>13</v>
      </c>
      <c r="J1560" s="360">
        <v>5</v>
      </c>
      <c r="K1560" s="360">
        <v>8</v>
      </c>
      <c r="L1560" s="360">
        <v>0</v>
      </c>
    </row>
    <row r="1561" spans="2:12" x14ac:dyDescent="0.25">
      <c r="B1561" s="371" t="s">
        <v>220</v>
      </c>
      <c r="C1561" s="371" t="s">
        <v>2200</v>
      </c>
      <c r="D1561" s="371" t="s">
        <v>70</v>
      </c>
      <c r="E1561" s="371" t="s">
        <v>1159</v>
      </c>
      <c r="F1561" s="360">
        <v>4</v>
      </c>
      <c r="G1561" s="360">
        <v>0</v>
      </c>
      <c r="H1561" s="360">
        <v>4</v>
      </c>
      <c r="I1561" s="360">
        <v>2</v>
      </c>
      <c r="J1561" s="360">
        <v>1</v>
      </c>
      <c r="K1561" s="360">
        <v>1</v>
      </c>
      <c r="L1561" s="360">
        <v>0</v>
      </c>
    </row>
    <row r="1562" spans="2:12" x14ac:dyDescent="0.25">
      <c r="B1562" s="371" t="s">
        <v>220</v>
      </c>
      <c r="C1562" s="371" t="s">
        <v>2200</v>
      </c>
      <c r="D1562" s="371" t="s">
        <v>70</v>
      </c>
      <c r="E1562" s="371" t="s">
        <v>1160</v>
      </c>
      <c r="F1562" s="360">
        <v>6</v>
      </c>
      <c r="G1562" s="360">
        <v>2</v>
      </c>
      <c r="H1562" s="360">
        <v>4</v>
      </c>
      <c r="I1562" s="360">
        <v>2</v>
      </c>
      <c r="J1562" s="360">
        <v>1</v>
      </c>
      <c r="K1562" s="360">
        <v>1</v>
      </c>
      <c r="L1562" s="360">
        <v>0</v>
      </c>
    </row>
    <row r="1563" spans="2:12" x14ac:dyDescent="0.25">
      <c r="B1563" s="371" t="s">
        <v>220</v>
      </c>
      <c r="C1563" s="371" t="s">
        <v>2200</v>
      </c>
      <c r="D1563" s="371" t="s">
        <v>70</v>
      </c>
      <c r="E1563" s="371" t="s">
        <v>1161</v>
      </c>
      <c r="F1563" s="360">
        <v>13</v>
      </c>
      <c r="G1563" s="360">
        <v>6</v>
      </c>
      <c r="H1563" s="360">
        <v>7</v>
      </c>
      <c r="I1563" s="360">
        <v>12</v>
      </c>
      <c r="J1563" s="360">
        <v>7</v>
      </c>
      <c r="K1563" s="360">
        <v>5</v>
      </c>
      <c r="L1563" s="360">
        <v>0</v>
      </c>
    </row>
    <row r="1564" spans="2:12" x14ac:dyDescent="0.25">
      <c r="B1564" s="371" t="s">
        <v>220</v>
      </c>
      <c r="C1564" s="371" t="s">
        <v>2200</v>
      </c>
      <c r="D1564" s="371" t="s">
        <v>70</v>
      </c>
      <c r="E1564" s="371" t="s">
        <v>1162</v>
      </c>
      <c r="F1564" s="360">
        <v>3</v>
      </c>
      <c r="G1564" s="360">
        <v>0</v>
      </c>
      <c r="H1564" s="360">
        <v>3</v>
      </c>
      <c r="I1564" s="360">
        <v>3</v>
      </c>
      <c r="J1564" s="360">
        <v>2</v>
      </c>
      <c r="K1564" s="360">
        <v>1</v>
      </c>
      <c r="L1564" s="360">
        <v>0</v>
      </c>
    </row>
    <row r="1565" spans="2:12" x14ac:dyDescent="0.25">
      <c r="B1565" s="371" t="s">
        <v>220</v>
      </c>
      <c r="C1565" s="371" t="s">
        <v>2200</v>
      </c>
      <c r="D1565" s="371" t="s">
        <v>70</v>
      </c>
      <c r="E1565" s="371" t="s">
        <v>1930</v>
      </c>
      <c r="F1565" s="360">
        <v>2</v>
      </c>
      <c r="G1565" s="360">
        <v>1</v>
      </c>
      <c r="H1565" s="360">
        <v>1</v>
      </c>
      <c r="I1565" s="360">
        <v>0</v>
      </c>
      <c r="J1565" s="360">
        <v>0</v>
      </c>
      <c r="K1565" s="360">
        <v>0</v>
      </c>
      <c r="L1565" s="360">
        <v>0</v>
      </c>
    </row>
    <row r="1566" spans="2:12" x14ac:dyDescent="0.25">
      <c r="B1566" s="371" t="s">
        <v>220</v>
      </c>
      <c r="C1566" s="371" t="s">
        <v>2200</v>
      </c>
      <c r="D1566" s="371" t="s">
        <v>70</v>
      </c>
      <c r="E1566" s="371" t="s">
        <v>1163</v>
      </c>
      <c r="F1566" s="360">
        <v>4</v>
      </c>
      <c r="G1566" s="360">
        <v>3</v>
      </c>
      <c r="H1566" s="360">
        <v>1</v>
      </c>
      <c r="I1566" s="360">
        <v>4</v>
      </c>
      <c r="J1566" s="360">
        <v>2</v>
      </c>
      <c r="K1566" s="360">
        <v>2</v>
      </c>
      <c r="L1566" s="360">
        <v>0</v>
      </c>
    </row>
    <row r="1567" spans="2:12" x14ac:dyDescent="0.25">
      <c r="B1567" s="371" t="s">
        <v>220</v>
      </c>
      <c r="C1567" s="371" t="s">
        <v>2200</v>
      </c>
      <c r="D1567" s="371" t="s">
        <v>70</v>
      </c>
      <c r="E1567" s="371" t="s">
        <v>1164</v>
      </c>
      <c r="F1567" s="360">
        <v>4</v>
      </c>
      <c r="G1567" s="360">
        <v>0</v>
      </c>
      <c r="H1567" s="360">
        <v>4</v>
      </c>
      <c r="I1567" s="360">
        <v>4</v>
      </c>
      <c r="J1567" s="360">
        <v>3</v>
      </c>
      <c r="K1567" s="360">
        <v>1</v>
      </c>
      <c r="L1567" s="360">
        <v>0</v>
      </c>
    </row>
    <row r="1568" spans="2:12" x14ac:dyDescent="0.25">
      <c r="B1568" s="371" t="s">
        <v>220</v>
      </c>
      <c r="C1568" s="371" t="s">
        <v>2200</v>
      </c>
      <c r="D1568" s="371" t="s">
        <v>70</v>
      </c>
      <c r="E1568" s="371" t="s">
        <v>1165</v>
      </c>
      <c r="F1568" s="360">
        <v>4</v>
      </c>
      <c r="G1568" s="360">
        <v>2</v>
      </c>
      <c r="H1568" s="360">
        <v>2</v>
      </c>
      <c r="I1568" s="360">
        <v>9</v>
      </c>
      <c r="J1568" s="360">
        <v>5</v>
      </c>
      <c r="K1568" s="360">
        <v>4</v>
      </c>
      <c r="L1568" s="360">
        <v>0</v>
      </c>
    </row>
    <row r="1569" spans="2:12" s="154" customFormat="1" x14ac:dyDescent="0.2">
      <c r="B1569" s="371" t="s">
        <v>220</v>
      </c>
      <c r="C1569" s="371" t="s">
        <v>2200</v>
      </c>
      <c r="D1569" s="371" t="s">
        <v>70</v>
      </c>
      <c r="E1569" s="371" t="s">
        <v>1166</v>
      </c>
      <c r="F1569" s="360">
        <v>4</v>
      </c>
      <c r="G1569" s="360">
        <v>1</v>
      </c>
      <c r="H1569" s="360">
        <v>3</v>
      </c>
      <c r="I1569" s="360">
        <v>2</v>
      </c>
      <c r="J1569" s="360">
        <v>0</v>
      </c>
      <c r="K1569" s="360">
        <v>2</v>
      </c>
      <c r="L1569" s="360">
        <v>0</v>
      </c>
    </row>
    <row r="1570" spans="2:12" x14ac:dyDescent="0.25">
      <c r="B1570" s="371" t="s">
        <v>220</v>
      </c>
      <c r="C1570" s="371" t="s">
        <v>2200</v>
      </c>
      <c r="D1570" s="371" t="s">
        <v>70</v>
      </c>
      <c r="E1570" s="371" t="s">
        <v>1167</v>
      </c>
      <c r="F1570" s="360">
        <v>5</v>
      </c>
      <c r="G1570" s="360">
        <v>3</v>
      </c>
      <c r="H1570" s="360">
        <v>2</v>
      </c>
      <c r="I1570" s="360">
        <v>5</v>
      </c>
      <c r="J1570" s="360">
        <v>2</v>
      </c>
      <c r="K1570" s="360">
        <v>3</v>
      </c>
      <c r="L1570" s="360">
        <v>0</v>
      </c>
    </row>
    <row r="1571" spans="2:12" x14ac:dyDescent="0.25">
      <c r="B1571" s="371" t="s">
        <v>220</v>
      </c>
      <c r="C1571" s="371" t="s">
        <v>2200</v>
      </c>
      <c r="D1571" s="371" t="s">
        <v>70</v>
      </c>
      <c r="E1571" s="371" t="s">
        <v>1168</v>
      </c>
      <c r="F1571" s="360">
        <v>130</v>
      </c>
      <c r="G1571" s="360">
        <v>66</v>
      </c>
      <c r="H1571" s="360">
        <v>64</v>
      </c>
      <c r="I1571" s="360">
        <v>222</v>
      </c>
      <c r="J1571" s="360">
        <v>101</v>
      </c>
      <c r="K1571" s="360">
        <v>121</v>
      </c>
      <c r="L1571" s="360">
        <v>0</v>
      </c>
    </row>
    <row r="1572" spans="2:12" x14ac:dyDescent="0.25">
      <c r="B1572" s="371" t="s">
        <v>220</v>
      </c>
      <c r="C1572" s="371" t="s">
        <v>2200</v>
      </c>
      <c r="D1572" s="371" t="s">
        <v>70</v>
      </c>
      <c r="E1572" s="371" t="s">
        <v>1169</v>
      </c>
      <c r="F1572" s="360">
        <v>6</v>
      </c>
      <c r="G1572" s="360">
        <v>3</v>
      </c>
      <c r="H1572" s="360">
        <v>3</v>
      </c>
      <c r="I1572" s="360">
        <v>5</v>
      </c>
      <c r="J1572" s="360">
        <v>1</v>
      </c>
      <c r="K1572" s="360">
        <v>4</v>
      </c>
      <c r="L1572" s="360">
        <v>0</v>
      </c>
    </row>
    <row r="1573" spans="2:12" x14ac:dyDescent="0.25">
      <c r="B1573" s="371" t="s">
        <v>220</v>
      </c>
      <c r="C1573" s="371" t="s">
        <v>2200</v>
      </c>
      <c r="D1573" s="371" t="s">
        <v>70</v>
      </c>
      <c r="E1573" s="371" t="s">
        <v>1170</v>
      </c>
      <c r="F1573" s="360">
        <v>20</v>
      </c>
      <c r="G1573" s="360">
        <v>6</v>
      </c>
      <c r="H1573" s="360">
        <v>14</v>
      </c>
      <c r="I1573" s="360">
        <v>11</v>
      </c>
      <c r="J1573" s="360">
        <v>7</v>
      </c>
      <c r="K1573" s="360">
        <v>4</v>
      </c>
      <c r="L1573" s="360">
        <v>0</v>
      </c>
    </row>
    <row r="1574" spans="2:12" x14ac:dyDescent="0.25">
      <c r="B1574" s="371" t="s">
        <v>220</v>
      </c>
      <c r="C1574" s="371" t="s">
        <v>2200</v>
      </c>
      <c r="D1574" s="371" t="s">
        <v>70</v>
      </c>
      <c r="E1574" s="371" t="s">
        <v>1171</v>
      </c>
      <c r="F1574" s="360">
        <v>31</v>
      </c>
      <c r="G1574" s="360">
        <v>11</v>
      </c>
      <c r="H1574" s="360">
        <v>20</v>
      </c>
      <c r="I1574" s="360">
        <v>65</v>
      </c>
      <c r="J1574" s="360">
        <v>34</v>
      </c>
      <c r="K1574" s="360">
        <v>31</v>
      </c>
      <c r="L1574" s="360">
        <v>0</v>
      </c>
    </row>
    <row r="1575" spans="2:12" x14ac:dyDescent="0.25">
      <c r="B1575" s="371" t="s">
        <v>220</v>
      </c>
      <c r="C1575" s="371" t="s">
        <v>2200</v>
      </c>
      <c r="D1575" s="371" t="s">
        <v>70</v>
      </c>
      <c r="E1575" s="371" t="s">
        <v>1172</v>
      </c>
      <c r="F1575" s="360">
        <v>1710</v>
      </c>
      <c r="G1575" s="360">
        <v>794</v>
      </c>
      <c r="H1575" s="360">
        <v>916</v>
      </c>
      <c r="I1575" s="360">
        <v>2917</v>
      </c>
      <c r="J1575" s="360">
        <v>1490</v>
      </c>
      <c r="K1575" s="360">
        <v>1427</v>
      </c>
      <c r="L1575" s="360">
        <v>0</v>
      </c>
    </row>
    <row r="1576" spans="2:12" x14ac:dyDescent="0.25">
      <c r="B1576" s="371" t="s">
        <v>220</v>
      </c>
      <c r="C1576" s="371" t="s">
        <v>2200</v>
      </c>
      <c r="D1576" s="371" t="s">
        <v>70</v>
      </c>
      <c r="E1576" s="371" t="s">
        <v>1931</v>
      </c>
      <c r="F1576" s="360">
        <v>1</v>
      </c>
      <c r="G1576" s="360">
        <v>1</v>
      </c>
      <c r="H1576" s="360">
        <v>0</v>
      </c>
      <c r="I1576" s="360">
        <v>4</v>
      </c>
      <c r="J1576" s="360">
        <v>2</v>
      </c>
      <c r="K1576" s="360">
        <v>2</v>
      </c>
      <c r="L1576" s="360">
        <v>0</v>
      </c>
    </row>
    <row r="1577" spans="2:12" x14ac:dyDescent="0.25">
      <c r="B1577" s="371" t="s">
        <v>220</v>
      </c>
      <c r="C1577" s="371" t="s">
        <v>2200</v>
      </c>
      <c r="D1577" s="371" t="s">
        <v>70</v>
      </c>
      <c r="E1577" s="371" t="s">
        <v>1173</v>
      </c>
      <c r="F1577" s="360">
        <v>1</v>
      </c>
      <c r="G1577" s="360">
        <v>1</v>
      </c>
      <c r="H1577" s="360">
        <v>0</v>
      </c>
      <c r="I1577" s="360">
        <v>2</v>
      </c>
      <c r="J1577" s="360">
        <v>1</v>
      </c>
      <c r="K1577" s="360">
        <v>1</v>
      </c>
      <c r="L1577" s="360">
        <v>0</v>
      </c>
    </row>
    <row r="1578" spans="2:12" x14ac:dyDescent="0.25">
      <c r="B1578" s="371" t="s">
        <v>220</v>
      </c>
      <c r="C1578" s="371" t="s">
        <v>2200</v>
      </c>
      <c r="D1578" s="371" t="s">
        <v>70</v>
      </c>
      <c r="E1578" s="371" t="s">
        <v>1174</v>
      </c>
      <c r="F1578" s="360">
        <v>3</v>
      </c>
      <c r="G1578" s="360">
        <v>2</v>
      </c>
      <c r="H1578" s="360">
        <v>1</v>
      </c>
      <c r="I1578" s="360">
        <v>2</v>
      </c>
      <c r="J1578" s="360">
        <v>2</v>
      </c>
      <c r="K1578" s="360">
        <v>0</v>
      </c>
      <c r="L1578" s="360">
        <v>0</v>
      </c>
    </row>
    <row r="1579" spans="2:12" x14ac:dyDescent="0.25">
      <c r="B1579" s="371" t="s">
        <v>220</v>
      </c>
      <c r="C1579" s="371" t="s">
        <v>2200</v>
      </c>
      <c r="D1579" s="371" t="s">
        <v>70</v>
      </c>
      <c r="E1579" s="371" t="s">
        <v>1175</v>
      </c>
      <c r="F1579" s="360">
        <v>8</v>
      </c>
      <c r="G1579" s="360">
        <v>5</v>
      </c>
      <c r="H1579" s="360">
        <v>3</v>
      </c>
      <c r="I1579" s="360">
        <v>5</v>
      </c>
      <c r="J1579" s="360">
        <v>1</v>
      </c>
      <c r="K1579" s="360">
        <v>4</v>
      </c>
      <c r="L1579" s="360">
        <v>0</v>
      </c>
    </row>
    <row r="1580" spans="2:12" x14ac:dyDescent="0.25">
      <c r="B1580" s="371" t="s">
        <v>220</v>
      </c>
      <c r="C1580" s="371" t="s">
        <v>2200</v>
      </c>
      <c r="D1580" s="371" t="s">
        <v>70</v>
      </c>
      <c r="E1580" s="371" t="s">
        <v>1176</v>
      </c>
      <c r="F1580" s="360">
        <v>18</v>
      </c>
      <c r="G1580" s="360">
        <v>10</v>
      </c>
      <c r="H1580" s="360">
        <v>8</v>
      </c>
      <c r="I1580" s="360">
        <v>31</v>
      </c>
      <c r="J1580" s="360">
        <v>13</v>
      </c>
      <c r="K1580" s="360">
        <v>18</v>
      </c>
      <c r="L1580" s="360">
        <v>0</v>
      </c>
    </row>
    <row r="1581" spans="2:12" x14ac:dyDescent="0.25">
      <c r="B1581" s="371" t="s">
        <v>220</v>
      </c>
      <c r="C1581" s="371" t="s">
        <v>2200</v>
      </c>
      <c r="D1581" s="371" t="s">
        <v>70</v>
      </c>
      <c r="E1581" s="371" t="s">
        <v>1177</v>
      </c>
      <c r="F1581" s="360">
        <v>3</v>
      </c>
      <c r="G1581" s="360">
        <v>1</v>
      </c>
      <c r="H1581" s="360">
        <v>2</v>
      </c>
      <c r="I1581" s="360">
        <v>6</v>
      </c>
      <c r="J1581" s="360">
        <v>3</v>
      </c>
      <c r="K1581" s="360">
        <v>3</v>
      </c>
      <c r="L1581" s="360">
        <v>0</v>
      </c>
    </row>
    <row r="1582" spans="2:12" x14ac:dyDescent="0.25">
      <c r="B1582" s="371" t="s">
        <v>220</v>
      </c>
      <c r="C1582" s="371" t="s">
        <v>2200</v>
      </c>
      <c r="D1582" s="371" t="s">
        <v>70</v>
      </c>
      <c r="E1582" s="371" t="s">
        <v>1178</v>
      </c>
      <c r="F1582" s="360">
        <v>3</v>
      </c>
      <c r="G1582" s="360">
        <v>1</v>
      </c>
      <c r="H1582" s="360">
        <v>2</v>
      </c>
      <c r="I1582" s="360">
        <v>2</v>
      </c>
      <c r="J1582" s="360">
        <v>2</v>
      </c>
      <c r="K1582" s="360">
        <v>0</v>
      </c>
      <c r="L1582" s="360">
        <v>0</v>
      </c>
    </row>
    <row r="1583" spans="2:12" x14ac:dyDescent="0.25">
      <c r="B1583" s="371" t="s">
        <v>220</v>
      </c>
      <c r="C1583" s="371" t="s">
        <v>2200</v>
      </c>
      <c r="D1583" s="371" t="s">
        <v>70</v>
      </c>
      <c r="E1583" s="371" t="s">
        <v>1179</v>
      </c>
      <c r="F1583" s="360">
        <v>1</v>
      </c>
      <c r="G1583" s="360">
        <v>1</v>
      </c>
      <c r="H1583" s="360">
        <v>0</v>
      </c>
      <c r="I1583" s="360">
        <v>4</v>
      </c>
      <c r="J1583" s="360">
        <v>2</v>
      </c>
      <c r="K1583" s="360">
        <v>2</v>
      </c>
      <c r="L1583" s="360">
        <v>0</v>
      </c>
    </row>
    <row r="1584" spans="2:12" x14ac:dyDescent="0.25">
      <c r="B1584" s="371" t="s">
        <v>220</v>
      </c>
      <c r="C1584" s="371" t="s">
        <v>2200</v>
      </c>
      <c r="D1584" s="371" t="s">
        <v>70</v>
      </c>
      <c r="E1584" s="371" t="s">
        <v>1180</v>
      </c>
      <c r="F1584" s="360">
        <v>12</v>
      </c>
      <c r="G1584" s="360">
        <v>5</v>
      </c>
      <c r="H1584" s="360">
        <v>7</v>
      </c>
      <c r="I1584" s="360">
        <v>27</v>
      </c>
      <c r="J1584" s="360">
        <v>15</v>
      </c>
      <c r="K1584" s="360">
        <v>12</v>
      </c>
      <c r="L1584" s="360">
        <v>0</v>
      </c>
    </row>
    <row r="1585" spans="2:12" x14ac:dyDescent="0.25">
      <c r="B1585" s="371" t="s">
        <v>220</v>
      </c>
      <c r="C1585" s="371" t="s">
        <v>2200</v>
      </c>
      <c r="D1585" s="371" t="s">
        <v>70</v>
      </c>
      <c r="E1585" s="371" t="s">
        <v>1181</v>
      </c>
      <c r="F1585" s="360">
        <v>5</v>
      </c>
      <c r="G1585" s="360">
        <v>2</v>
      </c>
      <c r="H1585" s="360">
        <v>3</v>
      </c>
      <c r="I1585" s="360">
        <v>0</v>
      </c>
      <c r="J1585" s="360">
        <v>0</v>
      </c>
      <c r="K1585" s="360">
        <v>0</v>
      </c>
      <c r="L1585" s="360">
        <v>0</v>
      </c>
    </row>
    <row r="1586" spans="2:12" x14ac:dyDescent="0.25">
      <c r="B1586" s="371" t="s">
        <v>220</v>
      </c>
      <c r="C1586" s="371" t="s">
        <v>2200</v>
      </c>
      <c r="D1586" s="371" t="s">
        <v>70</v>
      </c>
      <c r="E1586" s="371" t="s">
        <v>1182</v>
      </c>
      <c r="F1586" s="360">
        <v>1</v>
      </c>
      <c r="G1586" s="360">
        <v>1</v>
      </c>
      <c r="H1586" s="360">
        <v>0</v>
      </c>
      <c r="I1586" s="360">
        <v>4</v>
      </c>
      <c r="J1586" s="360">
        <v>1</v>
      </c>
      <c r="K1586" s="360">
        <v>3</v>
      </c>
      <c r="L1586" s="360">
        <v>0</v>
      </c>
    </row>
    <row r="1587" spans="2:12" x14ac:dyDescent="0.25">
      <c r="B1587" s="371" t="s">
        <v>220</v>
      </c>
      <c r="C1587" s="371" t="s">
        <v>2200</v>
      </c>
      <c r="D1587" s="371" t="s">
        <v>70</v>
      </c>
      <c r="E1587" s="371" t="s">
        <v>1183</v>
      </c>
      <c r="F1587" s="360">
        <v>2</v>
      </c>
      <c r="G1587" s="360">
        <v>0</v>
      </c>
      <c r="H1587" s="360">
        <v>2</v>
      </c>
      <c r="I1587" s="360">
        <v>0</v>
      </c>
      <c r="J1587" s="360">
        <v>0</v>
      </c>
      <c r="K1587" s="360">
        <v>0</v>
      </c>
      <c r="L1587" s="360">
        <v>0</v>
      </c>
    </row>
    <row r="1588" spans="2:12" x14ac:dyDescent="0.25">
      <c r="B1588" s="371" t="s">
        <v>220</v>
      </c>
      <c r="C1588" s="371" t="s">
        <v>2200</v>
      </c>
      <c r="D1588" s="371" t="s">
        <v>70</v>
      </c>
      <c r="E1588" s="371" t="s">
        <v>2347</v>
      </c>
      <c r="F1588" s="360">
        <v>1</v>
      </c>
      <c r="G1588" s="360">
        <v>1</v>
      </c>
      <c r="H1588" s="360">
        <v>0</v>
      </c>
      <c r="I1588" s="360">
        <v>0</v>
      </c>
      <c r="J1588" s="360">
        <v>0</v>
      </c>
      <c r="K1588" s="360">
        <v>0</v>
      </c>
      <c r="L1588" s="360">
        <v>0</v>
      </c>
    </row>
    <row r="1589" spans="2:12" x14ac:dyDescent="0.25">
      <c r="B1589" s="371" t="s">
        <v>220</v>
      </c>
      <c r="C1589" s="371" t="s">
        <v>2200</v>
      </c>
      <c r="D1589" s="371" t="s">
        <v>70</v>
      </c>
      <c r="E1589" s="371" t="s">
        <v>1184</v>
      </c>
      <c r="F1589" s="360">
        <v>2</v>
      </c>
      <c r="G1589" s="360">
        <v>0</v>
      </c>
      <c r="H1589" s="360">
        <v>2</v>
      </c>
      <c r="I1589" s="360">
        <v>1</v>
      </c>
      <c r="J1589" s="360">
        <v>1</v>
      </c>
      <c r="K1589" s="360">
        <v>0</v>
      </c>
      <c r="L1589" s="360">
        <v>0</v>
      </c>
    </row>
    <row r="1590" spans="2:12" x14ac:dyDescent="0.25">
      <c r="B1590" s="371" t="s">
        <v>220</v>
      </c>
      <c r="C1590" s="371" t="s">
        <v>2200</v>
      </c>
      <c r="D1590" s="371" t="s">
        <v>70</v>
      </c>
      <c r="E1590" s="371" t="s">
        <v>1185</v>
      </c>
      <c r="F1590" s="360">
        <v>64</v>
      </c>
      <c r="G1590" s="360">
        <v>27</v>
      </c>
      <c r="H1590" s="360">
        <v>37</v>
      </c>
      <c r="I1590" s="360">
        <v>162</v>
      </c>
      <c r="J1590" s="360">
        <v>70</v>
      </c>
      <c r="K1590" s="360">
        <v>92</v>
      </c>
      <c r="L1590" s="360">
        <v>0</v>
      </c>
    </row>
    <row r="1591" spans="2:12" x14ac:dyDescent="0.25">
      <c r="B1591" s="371" t="s">
        <v>220</v>
      </c>
      <c r="C1591" s="371" t="s">
        <v>2200</v>
      </c>
      <c r="D1591" s="371" t="s">
        <v>70</v>
      </c>
      <c r="E1591" s="371" t="s">
        <v>1186</v>
      </c>
      <c r="F1591" s="360">
        <v>1</v>
      </c>
      <c r="G1591" s="360">
        <v>0</v>
      </c>
      <c r="H1591" s="360">
        <v>1</v>
      </c>
      <c r="I1591" s="360">
        <v>1</v>
      </c>
      <c r="J1591" s="360">
        <v>0</v>
      </c>
      <c r="K1591" s="360">
        <v>1</v>
      </c>
      <c r="L1591" s="360">
        <v>0</v>
      </c>
    </row>
    <row r="1592" spans="2:12" x14ac:dyDescent="0.25">
      <c r="B1592" s="371" t="s">
        <v>220</v>
      </c>
      <c r="C1592" s="371" t="s">
        <v>2200</v>
      </c>
      <c r="D1592" s="371" t="s">
        <v>70</v>
      </c>
      <c r="E1592" s="371" t="s">
        <v>1187</v>
      </c>
      <c r="F1592" s="360">
        <v>3</v>
      </c>
      <c r="G1592" s="360">
        <v>1</v>
      </c>
      <c r="H1592" s="360">
        <v>2</v>
      </c>
      <c r="I1592" s="360">
        <v>0</v>
      </c>
      <c r="J1592" s="360">
        <v>0</v>
      </c>
      <c r="K1592" s="360">
        <v>0</v>
      </c>
      <c r="L1592" s="360">
        <v>0</v>
      </c>
    </row>
    <row r="1593" spans="2:12" x14ac:dyDescent="0.25">
      <c r="B1593" s="371" t="s">
        <v>220</v>
      </c>
      <c r="C1593" s="371" t="s">
        <v>2200</v>
      </c>
      <c r="D1593" s="371" t="s">
        <v>70</v>
      </c>
      <c r="E1593" s="371" t="s">
        <v>1188</v>
      </c>
      <c r="F1593" s="360">
        <v>6</v>
      </c>
      <c r="G1593" s="360">
        <v>1</v>
      </c>
      <c r="H1593" s="360">
        <v>5</v>
      </c>
      <c r="I1593" s="360">
        <v>4</v>
      </c>
      <c r="J1593" s="360">
        <v>0</v>
      </c>
      <c r="K1593" s="360">
        <v>4</v>
      </c>
      <c r="L1593" s="360">
        <v>0</v>
      </c>
    </row>
    <row r="1594" spans="2:12" x14ac:dyDescent="0.25">
      <c r="B1594" s="371" t="s">
        <v>220</v>
      </c>
      <c r="C1594" s="371" t="s">
        <v>2200</v>
      </c>
      <c r="D1594" s="371" t="s">
        <v>70</v>
      </c>
      <c r="E1594" s="371" t="s">
        <v>1189</v>
      </c>
      <c r="F1594" s="360">
        <v>5</v>
      </c>
      <c r="G1594" s="360">
        <v>3</v>
      </c>
      <c r="H1594" s="360">
        <v>2</v>
      </c>
      <c r="I1594" s="360">
        <v>16</v>
      </c>
      <c r="J1594" s="360">
        <v>5</v>
      </c>
      <c r="K1594" s="360">
        <v>11</v>
      </c>
      <c r="L1594" s="360">
        <v>0</v>
      </c>
    </row>
    <row r="1595" spans="2:12" x14ac:dyDescent="0.25">
      <c r="B1595" s="371" t="s">
        <v>220</v>
      </c>
      <c r="C1595" s="371" t="s">
        <v>2200</v>
      </c>
      <c r="D1595" s="371" t="s">
        <v>70</v>
      </c>
      <c r="E1595" s="371" t="s">
        <v>1190</v>
      </c>
      <c r="F1595" s="360">
        <v>2</v>
      </c>
      <c r="G1595" s="360">
        <v>2</v>
      </c>
      <c r="H1595" s="360">
        <v>0</v>
      </c>
      <c r="I1595" s="360">
        <v>0</v>
      </c>
      <c r="J1595" s="360">
        <v>0</v>
      </c>
      <c r="K1595" s="360">
        <v>0</v>
      </c>
      <c r="L1595" s="360">
        <v>0</v>
      </c>
    </row>
    <row r="1596" spans="2:12" x14ac:dyDescent="0.25">
      <c r="B1596" s="371" t="s">
        <v>220</v>
      </c>
      <c r="C1596" s="371" t="s">
        <v>2200</v>
      </c>
      <c r="D1596" s="371" t="s">
        <v>70</v>
      </c>
      <c r="E1596" s="371" t="s">
        <v>1191</v>
      </c>
      <c r="F1596" s="360">
        <v>3</v>
      </c>
      <c r="G1596" s="360">
        <v>2</v>
      </c>
      <c r="H1596" s="360">
        <v>1</v>
      </c>
      <c r="I1596" s="360">
        <v>0</v>
      </c>
      <c r="J1596" s="360">
        <v>0</v>
      </c>
      <c r="K1596" s="360">
        <v>0</v>
      </c>
      <c r="L1596" s="360">
        <v>0</v>
      </c>
    </row>
    <row r="1597" spans="2:12" x14ac:dyDescent="0.25">
      <c r="B1597" s="371" t="s">
        <v>220</v>
      </c>
      <c r="C1597" s="371" t="s">
        <v>2200</v>
      </c>
      <c r="D1597" s="371" t="s">
        <v>70</v>
      </c>
      <c r="E1597" s="371" t="s">
        <v>1192</v>
      </c>
      <c r="F1597" s="360">
        <v>0</v>
      </c>
      <c r="G1597" s="360">
        <v>0</v>
      </c>
      <c r="H1597" s="360">
        <v>0</v>
      </c>
      <c r="I1597" s="360">
        <v>2</v>
      </c>
      <c r="J1597" s="360">
        <v>2</v>
      </c>
      <c r="K1597" s="360">
        <v>0</v>
      </c>
      <c r="L1597" s="360">
        <v>0</v>
      </c>
    </row>
    <row r="1598" spans="2:12" s="154" customFormat="1" x14ac:dyDescent="0.2">
      <c r="B1598" s="371" t="s">
        <v>220</v>
      </c>
      <c r="C1598" s="371" t="s">
        <v>2200</v>
      </c>
      <c r="D1598" s="371" t="s">
        <v>70</v>
      </c>
      <c r="E1598" s="371" t="s">
        <v>2986</v>
      </c>
      <c r="F1598" s="360">
        <v>0</v>
      </c>
      <c r="G1598" s="360">
        <v>0</v>
      </c>
      <c r="H1598" s="360">
        <v>0</v>
      </c>
      <c r="I1598" s="360">
        <v>3</v>
      </c>
      <c r="J1598" s="360">
        <v>1</v>
      </c>
      <c r="K1598" s="360">
        <v>2</v>
      </c>
      <c r="L1598" s="360">
        <v>0</v>
      </c>
    </row>
    <row r="1599" spans="2:12" x14ac:dyDescent="0.25">
      <c r="B1599" s="371" t="s">
        <v>220</v>
      </c>
      <c r="C1599" s="371" t="s">
        <v>2200</v>
      </c>
      <c r="D1599" s="371" t="s">
        <v>70</v>
      </c>
      <c r="E1599" s="371" t="s">
        <v>1193</v>
      </c>
      <c r="F1599" s="360">
        <v>0</v>
      </c>
      <c r="G1599" s="360">
        <v>0</v>
      </c>
      <c r="H1599" s="360">
        <v>0</v>
      </c>
      <c r="I1599" s="360">
        <v>2</v>
      </c>
      <c r="J1599" s="360">
        <v>0</v>
      </c>
      <c r="K1599" s="360">
        <v>2</v>
      </c>
      <c r="L1599" s="360">
        <v>0</v>
      </c>
    </row>
    <row r="1600" spans="2:12" x14ac:dyDescent="0.25">
      <c r="B1600" s="371" t="s">
        <v>220</v>
      </c>
      <c r="C1600" s="371" t="s">
        <v>2200</v>
      </c>
      <c r="D1600" s="371" t="s">
        <v>70</v>
      </c>
      <c r="E1600" s="371" t="s">
        <v>1194</v>
      </c>
      <c r="F1600" s="360">
        <v>11</v>
      </c>
      <c r="G1600" s="360">
        <v>6</v>
      </c>
      <c r="H1600" s="360">
        <v>5</v>
      </c>
      <c r="I1600" s="360">
        <v>18</v>
      </c>
      <c r="J1600" s="360">
        <v>8</v>
      </c>
      <c r="K1600" s="360">
        <v>10</v>
      </c>
      <c r="L1600" s="360">
        <v>0</v>
      </c>
    </row>
    <row r="1601" spans="2:12" x14ac:dyDescent="0.25">
      <c r="B1601" s="371" t="s">
        <v>220</v>
      </c>
      <c r="C1601" s="371" t="s">
        <v>2200</v>
      </c>
      <c r="D1601" s="371" t="s">
        <v>70</v>
      </c>
      <c r="E1601" s="371" t="s">
        <v>1195</v>
      </c>
      <c r="F1601" s="360">
        <v>188</v>
      </c>
      <c r="G1601" s="360">
        <v>71</v>
      </c>
      <c r="H1601" s="360">
        <v>117</v>
      </c>
      <c r="I1601" s="360">
        <v>281</v>
      </c>
      <c r="J1601" s="360">
        <v>154</v>
      </c>
      <c r="K1601" s="360">
        <v>127</v>
      </c>
      <c r="L1601" s="360">
        <v>0</v>
      </c>
    </row>
    <row r="1602" spans="2:12" x14ac:dyDescent="0.25">
      <c r="B1602" s="371" t="s">
        <v>220</v>
      </c>
      <c r="C1602" s="371" t="s">
        <v>2200</v>
      </c>
      <c r="D1602" s="371" t="s">
        <v>70</v>
      </c>
      <c r="E1602" s="371" t="s">
        <v>2348</v>
      </c>
      <c r="F1602" s="360">
        <v>3</v>
      </c>
      <c r="G1602" s="360">
        <v>1</v>
      </c>
      <c r="H1602" s="360">
        <v>2</v>
      </c>
      <c r="I1602" s="360">
        <v>5</v>
      </c>
      <c r="J1602" s="360">
        <v>2</v>
      </c>
      <c r="K1602" s="360">
        <v>3</v>
      </c>
      <c r="L1602" s="360">
        <v>0</v>
      </c>
    </row>
    <row r="1603" spans="2:12" x14ac:dyDescent="0.25">
      <c r="B1603" s="371" t="s">
        <v>220</v>
      </c>
      <c r="C1603" s="371" t="s">
        <v>2200</v>
      </c>
      <c r="D1603" s="371" t="s">
        <v>70</v>
      </c>
      <c r="E1603" s="371" t="s">
        <v>1196</v>
      </c>
      <c r="F1603" s="360">
        <v>1089</v>
      </c>
      <c r="G1603" s="360">
        <v>433</v>
      </c>
      <c r="H1603" s="360">
        <v>656</v>
      </c>
      <c r="I1603" s="360">
        <v>1845</v>
      </c>
      <c r="J1603" s="360">
        <v>911</v>
      </c>
      <c r="K1603" s="360">
        <v>934</v>
      </c>
      <c r="L1603" s="360">
        <v>0</v>
      </c>
    </row>
    <row r="1604" spans="2:12" x14ac:dyDescent="0.25">
      <c r="B1604" s="371" t="s">
        <v>220</v>
      </c>
      <c r="C1604" s="371" t="s">
        <v>2200</v>
      </c>
      <c r="D1604" s="371" t="s">
        <v>70</v>
      </c>
      <c r="E1604" s="371" t="s">
        <v>1197</v>
      </c>
      <c r="F1604" s="360">
        <v>1</v>
      </c>
      <c r="G1604" s="360">
        <v>1</v>
      </c>
      <c r="H1604" s="360">
        <v>0</v>
      </c>
      <c r="I1604" s="360">
        <v>4</v>
      </c>
      <c r="J1604" s="360">
        <v>2</v>
      </c>
      <c r="K1604" s="360">
        <v>2</v>
      </c>
      <c r="L1604" s="360">
        <v>0</v>
      </c>
    </row>
    <row r="1605" spans="2:12" x14ac:dyDescent="0.25">
      <c r="B1605" s="371" t="s">
        <v>220</v>
      </c>
      <c r="C1605" s="371" t="s">
        <v>2200</v>
      </c>
      <c r="D1605" s="371" t="s">
        <v>70</v>
      </c>
      <c r="E1605" s="371" t="s">
        <v>1198</v>
      </c>
      <c r="F1605" s="360">
        <v>6</v>
      </c>
      <c r="G1605" s="360">
        <v>4</v>
      </c>
      <c r="H1605" s="360">
        <v>2</v>
      </c>
      <c r="I1605" s="360">
        <v>12</v>
      </c>
      <c r="J1605" s="360">
        <v>5</v>
      </c>
      <c r="K1605" s="360">
        <v>7</v>
      </c>
      <c r="L1605" s="360">
        <v>0</v>
      </c>
    </row>
    <row r="1606" spans="2:12" x14ac:dyDescent="0.25">
      <c r="B1606" s="371" t="s">
        <v>220</v>
      </c>
      <c r="C1606" s="371" t="s">
        <v>2200</v>
      </c>
      <c r="D1606" s="371" t="s">
        <v>70</v>
      </c>
      <c r="E1606" s="371" t="s">
        <v>1199</v>
      </c>
      <c r="F1606" s="360">
        <v>1</v>
      </c>
      <c r="G1606" s="360">
        <v>1</v>
      </c>
      <c r="H1606" s="360">
        <v>0</v>
      </c>
      <c r="I1606" s="360">
        <v>14</v>
      </c>
      <c r="J1606" s="360">
        <v>10</v>
      </c>
      <c r="K1606" s="360">
        <v>4</v>
      </c>
      <c r="L1606" s="360">
        <v>0</v>
      </c>
    </row>
    <row r="1607" spans="2:12" x14ac:dyDescent="0.25">
      <c r="B1607" s="371" t="s">
        <v>220</v>
      </c>
      <c r="C1607" s="371" t="s">
        <v>2200</v>
      </c>
      <c r="D1607" s="371" t="s">
        <v>70</v>
      </c>
      <c r="E1607" s="371" t="s">
        <v>1200</v>
      </c>
      <c r="F1607" s="360">
        <v>67</v>
      </c>
      <c r="G1607" s="360">
        <v>26</v>
      </c>
      <c r="H1607" s="360">
        <v>41</v>
      </c>
      <c r="I1607" s="360">
        <v>84</v>
      </c>
      <c r="J1607" s="360">
        <v>35</v>
      </c>
      <c r="K1607" s="360">
        <v>49</v>
      </c>
      <c r="L1607" s="360">
        <v>0</v>
      </c>
    </row>
    <row r="1608" spans="2:12" s="154" customFormat="1" x14ac:dyDescent="0.2">
      <c r="B1608" s="371" t="s">
        <v>220</v>
      </c>
      <c r="C1608" s="371" t="s">
        <v>2200</v>
      </c>
      <c r="D1608" s="371" t="s">
        <v>70</v>
      </c>
      <c r="E1608" s="371" t="s">
        <v>1201</v>
      </c>
      <c r="F1608" s="360">
        <v>51</v>
      </c>
      <c r="G1608" s="360">
        <v>24</v>
      </c>
      <c r="H1608" s="360">
        <v>27</v>
      </c>
      <c r="I1608" s="360">
        <v>139</v>
      </c>
      <c r="J1608" s="360">
        <v>72</v>
      </c>
      <c r="K1608" s="360">
        <v>67</v>
      </c>
      <c r="L1608" s="360">
        <v>0</v>
      </c>
    </row>
    <row r="1609" spans="2:12" x14ac:dyDescent="0.25">
      <c r="B1609" s="371" t="s">
        <v>220</v>
      </c>
      <c r="C1609" s="371" t="s">
        <v>2200</v>
      </c>
      <c r="D1609" s="371" t="s">
        <v>87</v>
      </c>
      <c r="E1609" s="371" t="s">
        <v>3175</v>
      </c>
      <c r="F1609" s="360">
        <v>0</v>
      </c>
      <c r="G1609" s="360">
        <v>0</v>
      </c>
      <c r="H1609" s="360">
        <v>0</v>
      </c>
      <c r="I1609" s="360">
        <v>3</v>
      </c>
      <c r="J1609" s="360">
        <v>1</v>
      </c>
      <c r="K1609" s="360">
        <v>2</v>
      </c>
      <c r="L1609" s="360">
        <v>0</v>
      </c>
    </row>
    <row r="1610" spans="2:12" x14ac:dyDescent="0.25">
      <c r="B1610" s="371" t="s">
        <v>220</v>
      </c>
      <c r="C1610" s="371" t="s">
        <v>2200</v>
      </c>
      <c r="D1610" s="371" t="s">
        <v>87</v>
      </c>
      <c r="E1610" s="371" t="s">
        <v>3830</v>
      </c>
      <c r="F1610" s="360">
        <v>0</v>
      </c>
      <c r="G1610" s="360">
        <v>0</v>
      </c>
      <c r="H1610" s="360">
        <v>0</v>
      </c>
      <c r="I1610" s="360">
        <v>2</v>
      </c>
      <c r="J1610" s="360">
        <v>1</v>
      </c>
      <c r="K1610" s="360">
        <v>1</v>
      </c>
      <c r="L1610" s="360">
        <v>0</v>
      </c>
    </row>
    <row r="1611" spans="2:12" x14ac:dyDescent="0.25">
      <c r="B1611" s="371" t="s">
        <v>220</v>
      </c>
      <c r="C1611" s="371" t="s">
        <v>2200</v>
      </c>
      <c r="D1611" s="371" t="s">
        <v>89</v>
      </c>
      <c r="E1611" s="371" t="s">
        <v>1385</v>
      </c>
      <c r="F1611" s="360">
        <v>109</v>
      </c>
      <c r="G1611" s="360">
        <v>48</v>
      </c>
      <c r="H1611" s="360">
        <v>61</v>
      </c>
      <c r="I1611" s="360">
        <v>278</v>
      </c>
      <c r="J1611" s="360">
        <v>145</v>
      </c>
      <c r="K1611" s="360">
        <v>133</v>
      </c>
      <c r="L1611" s="360">
        <v>0</v>
      </c>
    </row>
    <row r="1612" spans="2:12" s="154" customFormat="1" x14ac:dyDescent="0.2">
      <c r="B1612" s="371" t="s">
        <v>220</v>
      </c>
      <c r="C1612" s="371" t="s">
        <v>2200</v>
      </c>
      <c r="D1612" s="371" t="s">
        <v>243</v>
      </c>
      <c r="E1612" s="371" t="s">
        <v>243</v>
      </c>
      <c r="F1612" s="360">
        <v>7</v>
      </c>
      <c r="G1612" s="360">
        <v>2</v>
      </c>
      <c r="H1612" s="360">
        <v>5</v>
      </c>
      <c r="I1612" s="360">
        <v>13</v>
      </c>
      <c r="J1612" s="360">
        <v>5</v>
      </c>
      <c r="K1612" s="360">
        <v>8</v>
      </c>
      <c r="L1612" s="360">
        <v>0</v>
      </c>
    </row>
    <row r="1613" spans="2:12" x14ac:dyDescent="0.25">
      <c r="B1613" s="371" t="s">
        <v>220</v>
      </c>
      <c r="C1613" s="371" t="s">
        <v>2200</v>
      </c>
      <c r="D1613" s="371" t="s">
        <v>243</v>
      </c>
      <c r="E1613" s="371" t="s">
        <v>2349</v>
      </c>
      <c r="F1613" s="360">
        <v>1</v>
      </c>
      <c r="G1613" s="360">
        <v>1</v>
      </c>
      <c r="H1613" s="360">
        <v>0</v>
      </c>
      <c r="I1613" s="360">
        <v>0</v>
      </c>
      <c r="J1613" s="360">
        <v>0</v>
      </c>
      <c r="K1613" s="360">
        <v>0</v>
      </c>
      <c r="L1613" s="360">
        <v>0</v>
      </c>
    </row>
    <row r="1614" spans="2:12" x14ac:dyDescent="0.25">
      <c r="B1614" s="371" t="s">
        <v>220</v>
      </c>
      <c r="C1614" s="371" t="s">
        <v>2200</v>
      </c>
      <c r="D1614" s="371" t="s">
        <v>422</v>
      </c>
      <c r="E1614" s="371" t="s">
        <v>1394</v>
      </c>
      <c r="F1614" s="360">
        <v>3</v>
      </c>
      <c r="G1614" s="360">
        <v>1</v>
      </c>
      <c r="H1614" s="360">
        <v>2</v>
      </c>
      <c r="I1614" s="360">
        <v>3</v>
      </c>
      <c r="J1614" s="360">
        <v>1</v>
      </c>
      <c r="K1614" s="360">
        <v>2</v>
      </c>
      <c r="L1614" s="360">
        <v>0</v>
      </c>
    </row>
    <row r="1615" spans="2:12" s="154" customFormat="1" x14ac:dyDescent="0.2">
      <c r="B1615" s="371" t="s">
        <v>220</v>
      </c>
      <c r="C1615" s="371" t="s">
        <v>2200</v>
      </c>
      <c r="D1615" s="371" t="s">
        <v>422</v>
      </c>
      <c r="E1615" s="371" t="s">
        <v>1395</v>
      </c>
      <c r="F1615" s="360">
        <v>6</v>
      </c>
      <c r="G1615" s="360">
        <v>3</v>
      </c>
      <c r="H1615" s="360">
        <v>3</v>
      </c>
      <c r="I1615" s="360">
        <v>47</v>
      </c>
      <c r="J1615" s="360">
        <v>22</v>
      </c>
      <c r="K1615" s="360">
        <v>25</v>
      </c>
      <c r="L1615" s="360">
        <v>0</v>
      </c>
    </row>
    <row r="1616" spans="2:12" x14ac:dyDescent="0.25">
      <c r="B1616" s="371" t="s">
        <v>220</v>
      </c>
      <c r="C1616" s="371" t="s">
        <v>2200</v>
      </c>
      <c r="D1616" s="371" t="s">
        <v>422</v>
      </c>
      <c r="E1616" s="371" t="s">
        <v>1396</v>
      </c>
      <c r="F1616" s="360">
        <v>30</v>
      </c>
      <c r="G1616" s="360">
        <v>19</v>
      </c>
      <c r="H1616" s="360">
        <v>11</v>
      </c>
      <c r="I1616" s="360">
        <v>131</v>
      </c>
      <c r="J1616" s="360">
        <v>65</v>
      </c>
      <c r="K1616" s="360">
        <v>66</v>
      </c>
      <c r="L1616" s="360">
        <v>0</v>
      </c>
    </row>
    <row r="1617" spans="2:12" s="154" customFormat="1" x14ac:dyDescent="0.2">
      <c r="B1617" s="371" t="s">
        <v>220</v>
      </c>
      <c r="C1617" s="371" t="s">
        <v>2200</v>
      </c>
      <c r="D1617" s="371" t="s">
        <v>422</v>
      </c>
      <c r="E1617" s="371" t="s">
        <v>1397</v>
      </c>
      <c r="F1617" s="360">
        <v>3353</v>
      </c>
      <c r="G1617" s="360">
        <v>1510</v>
      </c>
      <c r="H1617" s="360">
        <v>1843</v>
      </c>
      <c r="I1617" s="360">
        <v>11624</v>
      </c>
      <c r="J1617" s="360">
        <v>5880</v>
      </c>
      <c r="K1617" s="360">
        <v>5742</v>
      </c>
      <c r="L1617" s="360">
        <v>2</v>
      </c>
    </row>
    <row r="1618" spans="2:12" x14ac:dyDescent="0.25">
      <c r="B1618" s="371" t="s">
        <v>220</v>
      </c>
      <c r="C1618" s="371" t="s">
        <v>2200</v>
      </c>
      <c r="D1618" s="371" t="s">
        <v>422</v>
      </c>
      <c r="E1618" s="371" t="s">
        <v>1398</v>
      </c>
      <c r="F1618" s="360">
        <v>13</v>
      </c>
      <c r="G1618" s="360">
        <v>6</v>
      </c>
      <c r="H1618" s="360">
        <v>7</v>
      </c>
      <c r="I1618" s="360">
        <v>21</v>
      </c>
      <c r="J1618" s="360">
        <v>14</v>
      </c>
      <c r="K1618" s="360">
        <v>7</v>
      </c>
      <c r="L1618" s="360">
        <v>0</v>
      </c>
    </row>
    <row r="1619" spans="2:12" x14ac:dyDescent="0.25">
      <c r="B1619" s="371" t="s">
        <v>220</v>
      </c>
      <c r="C1619" s="371" t="s">
        <v>2200</v>
      </c>
      <c r="D1619" s="371" t="s">
        <v>422</v>
      </c>
      <c r="E1619" s="371" t="s">
        <v>1399</v>
      </c>
      <c r="F1619" s="360">
        <v>7</v>
      </c>
      <c r="G1619" s="360">
        <v>4</v>
      </c>
      <c r="H1619" s="360">
        <v>3</v>
      </c>
      <c r="I1619" s="360">
        <v>16</v>
      </c>
      <c r="J1619" s="360">
        <v>9</v>
      </c>
      <c r="K1619" s="360">
        <v>7</v>
      </c>
      <c r="L1619" s="360">
        <v>0</v>
      </c>
    </row>
    <row r="1620" spans="2:12" x14ac:dyDescent="0.25">
      <c r="B1620" s="371" t="s">
        <v>220</v>
      </c>
      <c r="C1620" s="371" t="s">
        <v>2200</v>
      </c>
      <c r="D1620" s="371" t="s">
        <v>422</v>
      </c>
      <c r="E1620" s="371" t="s">
        <v>1400</v>
      </c>
      <c r="F1620" s="360">
        <v>9</v>
      </c>
      <c r="G1620" s="360">
        <v>4</v>
      </c>
      <c r="H1620" s="360">
        <v>5</v>
      </c>
      <c r="I1620" s="360">
        <v>3</v>
      </c>
      <c r="J1620" s="360">
        <v>2</v>
      </c>
      <c r="K1620" s="360">
        <v>1</v>
      </c>
      <c r="L1620" s="360">
        <v>0</v>
      </c>
    </row>
    <row r="1621" spans="2:12" x14ac:dyDescent="0.25">
      <c r="B1621" s="371" t="s">
        <v>220</v>
      </c>
      <c r="C1621" s="371" t="s">
        <v>2200</v>
      </c>
      <c r="D1621" s="371" t="s">
        <v>422</v>
      </c>
      <c r="E1621" s="371" t="s">
        <v>1401</v>
      </c>
      <c r="F1621" s="360">
        <v>6</v>
      </c>
      <c r="G1621" s="360">
        <v>3</v>
      </c>
      <c r="H1621" s="360">
        <v>3</v>
      </c>
      <c r="I1621" s="360">
        <v>9</v>
      </c>
      <c r="J1621" s="360">
        <v>6</v>
      </c>
      <c r="K1621" s="360">
        <v>3</v>
      </c>
      <c r="L1621" s="360">
        <v>0</v>
      </c>
    </row>
    <row r="1622" spans="2:12" x14ac:dyDescent="0.25">
      <c r="B1622" s="371" t="s">
        <v>220</v>
      </c>
      <c r="C1622" s="371" t="s">
        <v>2200</v>
      </c>
      <c r="D1622" s="371" t="s">
        <v>422</v>
      </c>
      <c r="E1622" s="371" t="s">
        <v>1402</v>
      </c>
      <c r="F1622" s="360">
        <v>4</v>
      </c>
      <c r="G1622" s="360">
        <v>1</v>
      </c>
      <c r="H1622" s="360">
        <v>3</v>
      </c>
      <c r="I1622" s="360">
        <v>13</v>
      </c>
      <c r="J1622" s="360">
        <v>8</v>
      </c>
      <c r="K1622" s="360">
        <v>5</v>
      </c>
      <c r="L1622" s="360">
        <v>0</v>
      </c>
    </row>
    <row r="1623" spans="2:12" x14ac:dyDescent="0.25">
      <c r="B1623" s="371" t="s">
        <v>220</v>
      </c>
      <c r="C1623" s="371" t="s">
        <v>2200</v>
      </c>
      <c r="D1623" s="371" t="s">
        <v>422</v>
      </c>
      <c r="E1623" s="371" t="s">
        <v>1403</v>
      </c>
      <c r="F1623" s="360">
        <v>2</v>
      </c>
      <c r="G1623" s="360">
        <v>2</v>
      </c>
      <c r="H1623" s="360">
        <v>0</v>
      </c>
      <c r="I1623" s="360">
        <v>2</v>
      </c>
      <c r="J1623" s="360">
        <v>0</v>
      </c>
      <c r="K1623" s="360">
        <v>2</v>
      </c>
      <c r="L1623" s="360">
        <v>0</v>
      </c>
    </row>
    <row r="1624" spans="2:12" x14ac:dyDescent="0.25">
      <c r="B1624" s="371" t="s">
        <v>220</v>
      </c>
      <c r="C1624" s="371" t="s">
        <v>2200</v>
      </c>
      <c r="D1624" s="371" t="s">
        <v>422</v>
      </c>
      <c r="E1624" s="371" t="s">
        <v>1404</v>
      </c>
      <c r="F1624" s="360">
        <v>5</v>
      </c>
      <c r="G1624" s="360">
        <v>1</v>
      </c>
      <c r="H1624" s="360">
        <v>4</v>
      </c>
      <c r="I1624" s="360">
        <v>1</v>
      </c>
      <c r="J1624" s="360">
        <v>0</v>
      </c>
      <c r="K1624" s="360">
        <v>1</v>
      </c>
      <c r="L1624" s="360">
        <v>0</v>
      </c>
    </row>
    <row r="1625" spans="2:12" x14ac:dyDescent="0.25">
      <c r="B1625" s="371" t="s">
        <v>220</v>
      </c>
      <c r="C1625" s="371" t="s">
        <v>2200</v>
      </c>
      <c r="D1625" s="371" t="s">
        <v>422</v>
      </c>
      <c r="E1625" s="371" t="s">
        <v>1405</v>
      </c>
      <c r="F1625" s="360">
        <v>7</v>
      </c>
      <c r="G1625" s="360">
        <v>4</v>
      </c>
      <c r="H1625" s="360">
        <v>3</v>
      </c>
      <c r="I1625" s="360">
        <v>13</v>
      </c>
      <c r="J1625" s="360">
        <v>5</v>
      </c>
      <c r="K1625" s="360">
        <v>8</v>
      </c>
      <c r="L1625" s="360">
        <v>0</v>
      </c>
    </row>
    <row r="1626" spans="2:12" x14ac:dyDescent="0.25">
      <c r="B1626" s="371" t="s">
        <v>220</v>
      </c>
      <c r="C1626" s="371" t="s">
        <v>2200</v>
      </c>
      <c r="D1626" s="371" t="s">
        <v>422</v>
      </c>
      <c r="E1626" s="371" t="s">
        <v>1406</v>
      </c>
      <c r="F1626" s="360">
        <v>0</v>
      </c>
      <c r="G1626" s="360">
        <v>0</v>
      </c>
      <c r="H1626" s="360">
        <v>0</v>
      </c>
      <c r="I1626" s="360">
        <v>5</v>
      </c>
      <c r="J1626" s="360">
        <v>3</v>
      </c>
      <c r="K1626" s="360">
        <v>2</v>
      </c>
      <c r="L1626" s="360">
        <v>0</v>
      </c>
    </row>
    <row r="1627" spans="2:12" x14ac:dyDescent="0.25">
      <c r="B1627" s="371" t="s">
        <v>220</v>
      </c>
      <c r="C1627" s="371" t="s">
        <v>2200</v>
      </c>
      <c r="D1627" s="371" t="s">
        <v>422</v>
      </c>
      <c r="E1627" s="371" t="s">
        <v>1407</v>
      </c>
      <c r="F1627" s="360">
        <v>3</v>
      </c>
      <c r="G1627" s="360">
        <v>1</v>
      </c>
      <c r="H1627" s="360">
        <v>2</v>
      </c>
      <c r="I1627" s="360">
        <v>8</v>
      </c>
      <c r="J1627" s="360">
        <v>4</v>
      </c>
      <c r="K1627" s="360">
        <v>4</v>
      </c>
      <c r="L1627" s="360">
        <v>0</v>
      </c>
    </row>
    <row r="1628" spans="2:12" x14ac:dyDescent="0.25">
      <c r="B1628" s="371" t="s">
        <v>220</v>
      </c>
      <c r="C1628" s="371" t="s">
        <v>2200</v>
      </c>
      <c r="D1628" s="371" t="s">
        <v>422</v>
      </c>
      <c r="E1628" s="371" t="s">
        <v>1408</v>
      </c>
      <c r="F1628" s="360">
        <v>12</v>
      </c>
      <c r="G1628" s="360">
        <v>4</v>
      </c>
      <c r="H1628" s="360">
        <v>8</v>
      </c>
      <c r="I1628" s="360">
        <v>32</v>
      </c>
      <c r="J1628" s="360">
        <v>16</v>
      </c>
      <c r="K1628" s="360">
        <v>16</v>
      </c>
      <c r="L1628" s="360">
        <v>0</v>
      </c>
    </row>
    <row r="1629" spans="2:12" x14ac:dyDescent="0.25">
      <c r="B1629" s="371" t="s">
        <v>220</v>
      </c>
      <c r="C1629" s="371" t="s">
        <v>2200</v>
      </c>
      <c r="D1629" s="371" t="s">
        <v>422</v>
      </c>
      <c r="E1629" s="371" t="s">
        <v>1409</v>
      </c>
      <c r="F1629" s="360">
        <v>3</v>
      </c>
      <c r="G1629" s="360">
        <v>1</v>
      </c>
      <c r="H1629" s="360">
        <v>2</v>
      </c>
      <c r="I1629" s="360">
        <v>1</v>
      </c>
      <c r="J1629" s="360">
        <v>0</v>
      </c>
      <c r="K1629" s="360">
        <v>1</v>
      </c>
      <c r="L1629" s="360">
        <v>0</v>
      </c>
    </row>
    <row r="1630" spans="2:12" x14ac:dyDescent="0.25">
      <c r="B1630" s="371" t="s">
        <v>220</v>
      </c>
      <c r="C1630" s="371" t="s">
        <v>2200</v>
      </c>
      <c r="D1630" s="371" t="s">
        <v>422</v>
      </c>
      <c r="E1630" s="371" t="s">
        <v>1410</v>
      </c>
      <c r="F1630" s="360">
        <v>15</v>
      </c>
      <c r="G1630" s="360">
        <v>6</v>
      </c>
      <c r="H1630" s="360">
        <v>9</v>
      </c>
      <c r="I1630" s="360">
        <v>24</v>
      </c>
      <c r="J1630" s="360">
        <v>8</v>
      </c>
      <c r="K1630" s="360">
        <v>16</v>
      </c>
      <c r="L1630" s="360">
        <v>0</v>
      </c>
    </row>
    <row r="1631" spans="2:12" x14ac:dyDescent="0.25">
      <c r="B1631" s="371" t="s">
        <v>220</v>
      </c>
      <c r="C1631" s="371" t="s">
        <v>2200</v>
      </c>
      <c r="D1631" s="371" t="s">
        <v>422</v>
      </c>
      <c r="E1631" s="371" t="s">
        <v>3176</v>
      </c>
      <c r="F1631" s="360">
        <v>4</v>
      </c>
      <c r="G1631" s="360">
        <v>1</v>
      </c>
      <c r="H1631" s="360">
        <v>3</v>
      </c>
      <c r="I1631" s="360">
        <v>2</v>
      </c>
      <c r="J1631" s="360">
        <v>2</v>
      </c>
      <c r="K1631" s="360">
        <v>0</v>
      </c>
      <c r="L1631" s="360">
        <v>0</v>
      </c>
    </row>
    <row r="1632" spans="2:12" x14ac:dyDescent="0.25">
      <c r="B1632" s="371" t="s">
        <v>220</v>
      </c>
      <c r="C1632" s="371" t="s">
        <v>2200</v>
      </c>
      <c r="D1632" s="371" t="s">
        <v>422</v>
      </c>
      <c r="E1632" s="371" t="s">
        <v>1411</v>
      </c>
      <c r="F1632" s="360">
        <v>4</v>
      </c>
      <c r="G1632" s="360">
        <v>2</v>
      </c>
      <c r="H1632" s="360">
        <v>2</v>
      </c>
      <c r="I1632" s="360">
        <v>6</v>
      </c>
      <c r="J1632" s="360">
        <v>3</v>
      </c>
      <c r="K1632" s="360">
        <v>3</v>
      </c>
      <c r="L1632" s="360">
        <v>0</v>
      </c>
    </row>
    <row r="1633" spans="2:12" x14ac:dyDescent="0.25">
      <c r="B1633" s="371" t="s">
        <v>220</v>
      </c>
      <c r="C1633" s="371" t="s">
        <v>2200</v>
      </c>
      <c r="D1633" s="371" t="s">
        <v>422</v>
      </c>
      <c r="E1633" s="371" t="s">
        <v>3831</v>
      </c>
      <c r="F1633" s="360">
        <v>1</v>
      </c>
      <c r="G1633" s="360">
        <v>1</v>
      </c>
      <c r="H1633" s="360">
        <v>0</v>
      </c>
      <c r="I1633" s="360">
        <v>0</v>
      </c>
      <c r="J1633" s="360">
        <v>0</v>
      </c>
      <c r="K1633" s="360">
        <v>0</v>
      </c>
      <c r="L1633" s="360">
        <v>0</v>
      </c>
    </row>
    <row r="1634" spans="2:12" x14ac:dyDescent="0.25">
      <c r="B1634" s="371" t="s">
        <v>220</v>
      </c>
      <c r="C1634" s="371" t="s">
        <v>2200</v>
      </c>
      <c r="D1634" s="371" t="s">
        <v>422</v>
      </c>
      <c r="E1634" s="371" t="s">
        <v>1412</v>
      </c>
      <c r="F1634" s="360">
        <v>1</v>
      </c>
      <c r="G1634" s="360">
        <v>0</v>
      </c>
      <c r="H1634" s="360">
        <v>1</v>
      </c>
      <c r="I1634" s="360">
        <v>9</v>
      </c>
      <c r="J1634" s="360">
        <v>3</v>
      </c>
      <c r="K1634" s="360">
        <v>6</v>
      </c>
      <c r="L1634" s="360">
        <v>0</v>
      </c>
    </row>
    <row r="1635" spans="2:12" x14ac:dyDescent="0.25">
      <c r="B1635" s="371" t="s">
        <v>220</v>
      </c>
      <c r="C1635" s="371" t="s">
        <v>2200</v>
      </c>
      <c r="D1635" s="371" t="s">
        <v>422</v>
      </c>
      <c r="E1635" s="371" t="s">
        <v>2987</v>
      </c>
      <c r="F1635" s="360">
        <v>1</v>
      </c>
      <c r="G1635" s="360">
        <v>1</v>
      </c>
      <c r="H1635" s="360">
        <v>0</v>
      </c>
      <c r="I1635" s="360">
        <v>4</v>
      </c>
      <c r="J1635" s="360">
        <v>2</v>
      </c>
      <c r="K1635" s="360">
        <v>2</v>
      </c>
      <c r="L1635" s="360">
        <v>0</v>
      </c>
    </row>
    <row r="1636" spans="2:12" x14ac:dyDescent="0.25">
      <c r="B1636" s="371" t="s">
        <v>220</v>
      </c>
      <c r="C1636" s="371" t="s">
        <v>2200</v>
      </c>
      <c r="D1636" s="371" t="s">
        <v>96</v>
      </c>
      <c r="E1636" s="371" t="s">
        <v>1116</v>
      </c>
      <c r="F1636" s="360">
        <v>17</v>
      </c>
      <c r="G1636" s="360">
        <v>6</v>
      </c>
      <c r="H1636" s="360">
        <v>11</v>
      </c>
      <c r="I1636" s="360">
        <v>33</v>
      </c>
      <c r="J1636" s="360">
        <v>13</v>
      </c>
      <c r="K1636" s="360">
        <v>20</v>
      </c>
      <c r="L1636" s="360">
        <v>0</v>
      </c>
    </row>
    <row r="1637" spans="2:12" x14ac:dyDescent="0.25">
      <c r="B1637" s="371" t="s">
        <v>220</v>
      </c>
      <c r="C1637" s="371" t="s">
        <v>2200</v>
      </c>
      <c r="D1637" s="371" t="s">
        <v>96</v>
      </c>
      <c r="E1637" s="371" t="s">
        <v>1117</v>
      </c>
      <c r="F1637" s="360">
        <v>34</v>
      </c>
      <c r="G1637" s="360">
        <v>12</v>
      </c>
      <c r="H1637" s="360">
        <v>22</v>
      </c>
      <c r="I1637" s="360">
        <v>64</v>
      </c>
      <c r="J1637" s="360">
        <v>30</v>
      </c>
      <c r="K1637" s="360">
        <v>34</v>
      </c>
      <c r="L1637" s="360">
        <v>0</v>
      </c>
    </row>
    <row r="1638" spans="2:12" x14ac:dyDescent="0.25">
      <c r="B1638" s="371" t="s">
        <v>220</v>
      </c>
      <c r="C1638" s="371" t="s">
        <v>2200</v>
      </c>
      <c r="D1638" s="371" t="s">
        <v>96</v>
      </c>
      <c r="E1638" s="371" t="s">
        <v>1118</v>
      </c>
      <c r="F1638" s="360">
        <v>160</v>
      </c>
      <c r="G1638" s="360">
        <v>80</v>
      </c>
      <c r="H1638" s="360">
        <v>80</v>
      </c>
      <c r="I1638" s="360">
        <v>313</v>
      </c>
      <c r="J1638" s="360">
        <v>153</v>
      </c>
      <c r="K1638" s="360">
        <v>160</v>
      </c>
      <c r="L1638" s="360">
        <v>0</v>
      </c>
    </row>
    <row r="1639" spans="2:12" x14ac:dyDescent="0.25">
      <c r="B1639" s="371" t="s">
        <v>220</v>
      </c>
      <c r="C1639" s="371" t="s">
        <v>2200</v>
      </c>
      <c r="D1639" s="371" t="s">
        <v>96</v>
      </c>
      <c r="E1639" s="371" t="s">
        <v>1119</v>
      </c>
      <c r="F1639" s="360">
        <v>72</v>
      </c>
      <c r="G1639" s="360">
        <v>26</v>
      </c>
      <c r="H1639" s="360">
        <v>46</v>
      </c>
      <c r="I1639" s="360">
        <v>89</v>
      </c>
      <c r="J1639" s="360">
        <v>46</v>
      </c>
      <c r="K1639" s="360">
        <v>43</v>
      </c>
      <c r="L1639" s="360">
        <v>0</v>
      </c>
    </row>
    <row r="1640" spans="2:12" x14ac:dyDescent="0.25">
      <c r="B1640" s="371" t="s">
        <v>220</v>
      </c>
      <c r="C1640" s="371" t="s">
        <v>2200</v>
      </c>
      <c r="D1640" s="371" t="s">
        <v>96</v>
      </c>
      <c r="E1640" s="371" t="s">
        <v>1120</v>
      </c>
      <c r="F1640" s="360">
        <v>27</v>
      </c>
      <c r="G1640" s="360">
        <v>14</v>
      </c>
      <c r="H1640" s="360">
        <v>13</v>
      </c>
      <c r="I1640" s="360">
        <v>16</v>
      </c>
      <c r="J1640" s="360">
        <v>11</v>
      </c>
      <c r="K1640" s="360">
        <v>5</v>
      </c>
      <c r="L1640" s="360">
        <v>0</v>
      </c>
    </row>
    <row r="1641" spans="2:12" x14ac:dyDescent="0.25">
      <c r="B1641" s="371" t="s">
        <v>220</v>
      </c>
      <c r="C1641" s="371" t="s">
        <v>2200</v>
      </c>
      <c r="D1641" s="371" t="s">
        <v>96</v>
      </c>
      <c r="E1641" s="371" t="s">
        <v>1121</v>
      </c>
      <c r="F1641" s="360">
        <v>1533</v>
      </c>
      <c r="G1641" s="360">
        <v>607</v>
      </c>
      <c r="H1641" s="360">
        <v>926</v>
      </c>
      <c r="I1641" s="360">
        <v>4067</v>
      </c>
      <c r="J1641" s="360">
        <v>1982</v>
      </c>
      <c r="K1641" s="360">
        <v>2084</v>
      </c>
      <c r="L1641" s="360">
        <v>1</v>
      </c>
    </row>
    <row r="1642" spans="2:12" x14ac:dyDescent="0.25">
      <c r="B1642" s="371" t="s">
        <v>220</v>
      </c>
      <c r="C1642" s="371" t="s">
        <v>2200</v>
      </c>
      <c r="D1642" s="371" t="s">
        <v>96</v>
      </c>
      <c r="E1642" s="371" t="s">
        <v>1122</v>
      </c>
      <c r="F1642" s="360">
        <v>1246</v>
      </c>
      <c r="G1642" s="360">
        <v>465</v>
      </c>
      <c r="H1642" s="360">
        <v>781</v>
      </c>
      <c r="I1642" s="360">
        <v>2054</v>
      </c>
      <c r="J1642" s="360">
        <v>1010</v>
      </c>
      <c r="K1642" s="360">
        <v>1044</v>
      </c>
      <c r="L1642" s="360">
        <v>0</v>
      </c>
    </row>
    <row r="1643" spans="2:12" x14ac:dyDescent="0.25">
      <c r="B1643" s="371" t="s">
        <v>221</v>
      </c>
      <c r="C1643" s="371" t="s">
        <v>2350</v>
      </c>
      <c r="D1643" s="371" t="s">
        <v>429</v>
      </c>
      <c r="E1643" s="371" t="s">
        <v>1956</v>
      </c>
      <c r="F1643" s="360">
        <v>10</v>
      </c>
      <c r="G1643" s="360">
        <v>5</v>
      </c>
      <c r="H1643" s="360">
        <v>5</v>
      </c>
      <c r="I1643" s="360">
        <v>14</v>
      </c>
      <c r="J1643" s="360">
        <v>9</v>
      </c>
      <c r="K1643" s="360">
        <v>5</v>
      </c>
      <c r="L1643" s="360">
        <v>0</v>
      </c>
    </row>
    <row r="1644" spans="2:12" x14ac:dyDescent="0.25">
      <c r="B1644" s="371" t="s">
        <v>221</v>
      </c>
      <c r="C1644" s="371" t="s">
        <v>2350</v>
      </c>
      <c r="D1644" s="371" t="s">
        <v>429</v>
      </c>
      <c r="E1644" s="371" t="s">
        <v>1680</v>
      </c>
      <c r="F1644" s="360">
        <v>6</v>
      </c>
      <c r="G1644" s="360">
        <v>2</v>
      </c>
      <c r="H1644" s="360">
        <v>4</v>
      </c>
      <c r="I1644" s="360">
        <v>11</v>
      </c>
      <c r="J1644" s="360">
        <v>5</v>
      </c>
      <c r="K1644" s="360">
        <v>6</v>
      </c>
      <c r="L1644" s="360">
        <v>0</v>
      </c>
    </row>
    <row r="1645" spans="2:12" x14ac:dyDescent="0.25">
      <c r="B1645" s="371" t="s">
        <v>221</v>
      </c>
      <c r="C1645" s="371" t="s">
        <v>2350</v>
      </c>
      <c r="D1645" s="371" t="s">
        <v>429</v>
      </c>
      <c r="E1645" s="371" t="s">
        <v>1681</v>
      </c>
      <c r="F1645" s="360">
        <v>0</v>
      </c>
      <c r="G1645" s="360">
        <v>0</v>
      </c>
      <c r="H1645" s="360">
        <v>0</v>
      </c>
      <c r="I1645" s="360">
        <v>2</v>
      </c>
      <c r="J1645" s="360">
        <v>0</v>
      </c>
      <c r="K1645" s="360">
        <v>2</v>
      </c>
      <c r="L1645" s="360">
        <v>0</v>
      </c>
    </row>
    <row r="1646" spans="2:12" x14ac:dyDescent="0.25">
      <c r="B1646" s="371" t="s">
        <v>221</v>
      </c>
      <c r="C1646" s="371" t="s">
        <v>2350</v>
      </c>
      <c r="D1646" s="371" t="s">
        <v>429</v>
      </c>
      <c r="E1646" s="371" t="s">
        <v>1682</v>
      </c>
      <c r="F1646" s="360">
        <v>1</v>
      </c>
      <c r="G1646" s="360">
        <v>1</v>
      </c>
      <c r="H1646" s="360">
        <v>0</v>
      </c>
      <c r="I1646" s="360">
        <v>12</v>
      </c>
      <c r="J1646" s="360">
        <v>8</v>
      </c>
      <c r="K1646" s="360">
        <v>4</v>
      </c>
      <c r="L1646" s="360">
        <v>0</v>
      </c>
    </row>
    <row r="1647" spans="2:12" x14ac:dyDescent="0.25">
      <c r="B1647" s="371" t="s">
        <v>221</v>
      </c>
      <c r="C1647" s="371" t="s">
        <v>2350</v>
      </c>
      <c r="D1647" s="371" t="s">
        <v>429</v>
      </c>
      <c r="E1647" s="371" t="s">
        <v>3561</v>
      </c>
      <c r="F1647" s="360">
        <v>1</v>
      </c>
      <c r="G1647" s="360">
        <v>0</v>
      </c>
      <c r="H1647" s="360">
        <v>1</v>
      </c>
      <c r="I1647" s="360">
        <v>0</v>
      </c>
      <c r="J1647" s="360">
        <v>0</v>
      </c>
      <c r="K1647" s="360">
        <v>0</v>
      </c>
      <c r="L1647" s="360">
        <v>0</v>
      </c>
    </row>
    <row r="1648" spans="2:12" x14ac:dyDescent="0.25">
      <c r="B1648" s="371" t="s">
        <v>221</v>
      </c>
      <c r="C1648" s="371" t="s">
        <v>2350</v>
      </c>
      <c r="D1648" s="371" t="s">
        <v>429</v>
      </c>
      <c r="E1648" s="371" t="s">
        <v>3832</v>
      </c>
      <c r="F1648" s="360">
        <v>0</v>
      </c>
      <c r="G1648" s="360">
        <v>0</v>
      </c>
      <c r="H1648" s="360">
        <v>0</v>
      </c>
      <c r="I1648" s="360">
        <v>1</v>
      </c>
      <c r="J1648" s="360">
        <v>1</v>
      </c>
      <c r="K1648" s="360">
        <v>0</v>
      </c>
      <c r="L1648" s="360">
        <v>0</v>
      </c>
    </row>
    <row r="1649" spans="2:12" x14ac:dyDescent="0.25">
      <c r="B1649" s="371" t="s">
        <v>221</v>
      </c>
      <c r="C1649" s="371" t="s">
        <v>2350</v>
      </c>
      <c r="D1649" s="371" t="s">
        <v>429</v>
      </c>
      <c r="E1649" s="371" t="s">
        <v>2757</v>
      </c>
      <c r="F1649" s="360">
        <v>1</v>
      </c>
      <c r="G1649" s="360">
        <v>1</v>
      </c>
      <c r="H1649" s="360">
        <v>0</v>
      </c>
      <c r="I1649" s="360">
        <v>3</v>
      </c>
      <c r="J1649" s="360">
        <v>2</v>
      </c>
      <c r="K1649" s="360">
        <v>1</v>
      </c>
      <c r="L1649" s="360">
        <v>0</v>
      </c>
    </row>
    <row r="1650" spans="2:12" x14ac:dyDescent="0.25">
      <c r="B1650" s="371" t="s">
        <v>221</v>
      </c>
      <c r="C1650" s="371" t="s">
        <v>2350</v>
      </c>
      <c r="D1650" s="371" t="s">
        <v>429</v>
      </c>
      <c r="E1650" s="371" t="s">
        <v>2854</v>
      </c>
      <c r="F1650" s="360">
        <v>0</v>
      </c>
      <c r="G1650" s="360">
        <v>0</v>
      </c>
      <c r="H1650" s="360">
        <v>0</v>
      </c>
      <c r="I1650" s="360">
        <v>1</v>
      </c>
      <c r="J1650" s="360">
        <v>1</v>
      </c>
      <c r="K1650" s="360">
        <v>0</v>
      </c>
      <c r="L1650" s="360">
        <v>0</v>
      </c>
    </row>
    <row r="1651" spans="2:12" x14ac:dyDescent="0.25">
      <c r="B1651" s="371" t="s">
        <v>221</v>
      </c>
      <c r="C1651" s="371" t="s">
        <v>2350</v>
      </c>
      <c r="D1651" s="371" t="s">
        <v>429</v>
      </c>
      <c r="E1651" s="371" t="s">
        <v>4060</v>
      </c>
      <c r="F1651" s="360">
        <v>0</v>
      </c>
      <c r="G1651" s="360">
        <v>0</v>
      </c>
      <c r="H1651" s="360">
        <v>0</v>
      </c>
      <c r="I1651" s="360">
        <v>1</v>
      </c>
      <c r="J1651" s="360">
        <v>0</v>
      </c>
      <c r="K1651" s="360">
        <v>1</v>
      </c>
      <c r="L1651" s="360">
        <v>0</v>
      </c>
    </row>
    <row r="1652" spans="2:12" x14ac:dyDescent="0.25">
      <c r="B1652" s="371" t="s">
        <v>221</v>
      </c>
      <c r="C1652" s="371" t="s">
        <v>2350</v>
      </c>
      <c r="D1652" s="371" t="s">
        <v>429</v>
      </c>
      <c r="E1652" s="371" t="s">
        <v>4061</v>
      </c>
      <c r="F1652" s="360">
        <v>0</v>
      </c>
      <c r="G1652" s="360">
        <v>0</v>
      </c>
      <c r="H1652" s="360">
        <v>0</v>
      </c>
      <c r="I1652" s="360">
        <v>1</v>
      </c>
      <c r="J1652" s="360">
        <v>0</v>
      </c>
      <c r="K1652" s="360">
        <v>1</v>
      </c>
      <c r="L1652" s="360">
        <v>0</v>
      </c>
    </row>
    <row r="1653" spans="2:12" x14ac:dyDescent="0.25">
      <c r="B1653" s="371" t="s">
        <v>221</v>
      </c>
      <c r="C1653" s="371" t="s">
        <v>2350</v>
      </c>
      <c r="D1653" s="371" t="s">
        <v>429</v>
      </c>
      <c r="E1653" s="371" t="s">
        <v>1957</v>
      </c>
      <c r="F1653" s="360">
        <v>0</v>
      </c>
      <c r="G1653" s="360">
        <v>0</v>
      </c>
      <c r="H1653" s="360">
        <v>0</v>
      </c>
      <c r="I1653" s="360">
        <v>2</v>
      </c>
      <c r="J1653" s="360">
        <v>0</v>
      </c>
      <c r="K1653" s="360">
        <v>2</v>
      </c>
      <c r="L1653" s="360">
        <v>0</v>
      </c>
    </row>
    <row r="1654" spans="2:12" x14ac:dyDescent="0.25">
      <c r="B1654" s="371" t="s">
        <v>221</v>
      </c>
      <c r="C1654" s="371" t="s">
        <v>2350</v>
      </c>
      <c r="D1654" s="371" t="s">
        <v>430</v>
      </c>
      <c r="E1654" s="371" t="s">
        <v>2608</v>
      </c>
      <c r="F1654" s="360">
        <v>1</v>
      </c>
      <c r="G1654" s="360">
        <v>0</v>
      </c>
      <c r="H1654" s="360">
        <v>1</v>
      </c>
      <c r="I1654" s="360">
        <v>0</v>
      </c>
      <c r="J1654" s="360">
        <v>0</v>
      </c>
      <c r="K1654" s="360">
        <v>0</v>
      </c>
      <c r="L1654" s="360">
        <v>0</v>
      </c>
    </row>
    <row r="1655" spans="2:12" x14ac:dyDescent="0.25">
      <c r="B1655" s="371" t="s">
        <v>221</v>
      </c>
      <c r="C1655" s="371" t="s">
        <v>2350</v>
      </c>
      <c r="D1655" s="371" t="s">
        <v>430</v>
      </c>
      <c r="E1655" s="371" t="s">
        <v>1683</v>
      </c>
      <c r="F1655" s="360">
        <v>3</v>
      </c>
      <c r="G1655" s="360">
        <v>3</v>
      </c>
      <c r="H1655" s="360">
        <v>0</v>
      </c>
      <c r="I1655" s="360">
        <v>4</v>
      </c>
      <c r="J1655" s="360">
        <v>1</v>
      </c>
      <c r="K1655" s="360">
        <v>3</v>
      </c>
      <c r="L1655" s="360">
        <v>0</v>
      </c>
    </row>
    <row r="1656" spans="2:12" x14ac:dyDescent="0.25">
      <c r="B1656" s="371" t="s">
        <v>221</v>
      </c>
      <c r="C1656" s="371" t="s">
        <v>2350</v>
      </c>
      <c r="D1656" s="371" t="s">
        <v>2397</v>
      </c>
      <c r="E1656" s="371" t="s">
        <v>4062</v>
      </c>
      <c r="F1656" s="360">
        <v>0</v>
      </c>
      <c r="G1656" s="360">
        <v>0</v>
      </c>
      <c r="H1656" s="360">
        <v>0</v>
      </c>
      <c r="I1656" s="360">
        <v>1</v>
      </c>
      <c r="J1656" s="360">
        <v>1</v>
      </c>
      <c r="K1656" s="360">
        <v>0</v>
      </c>
      <c r="L1656" s="360">
        <v>0</v>
      </c>
    </row>
    <row r="1657" spans="2:12" x14ac:dyDescent="0.25">
      <c r="B1657" s="371" t="s">
        <v>221</v>
      </c>
      <c r="C1657" s="371" t="s">
        <v>2350</v>
      </c>
      <c r="D1657" s="371" t="s">
        <v>436</v>
      </c>
      <c r="E1657" s="371" t="s">
        <v>4063</v>
      </c>
      <c r="F1657" s="360">
        <v>2</v>
      </c>
      <c r="G1657" s="360">
        <v>0</v>
      </c>
      <c r="H1657" s="360">
        <v>2</v>
      </c>
      <c r="I1657" s="360">
        <v>0</v>
      </c>
      <c r="J1657" s="360">
        <v>0</v>
      </c>
      <c r="K1657" s="360">
        <v>0</v>
      </c>
      <c r="L1657" s="360">
        <v>0</v>
      </c>
    </row>
    <row r="1658" spans="2:12" x14ac:dyDescent="0.25">
      <c r="B1658" s="371" t="s">
        <v>221</v>
      </c>
      <c r="C1658" s="371" t="s">
        <v>2350</v>
      </c>
      <c r="D1658" s="371" t="s">
        <v>436</v>
      </c>
      <c r="E1658" s="371" t="s">
        <v>4064</v>
      </c>
      <c r="F1658" s="360">
        <v>0</v>
      </c>
      <c r="G1658" s="360">
        <v>0</v>
      </c>
      <c r="H1658" s="360">
        <v>0</v>
      </c>
      <c r="I1658" s="360">
        <v>1</v>
      </c>
      <c r="J1658" s="360">
        <v>1</v>
      </c>
      <c r="K1658" s="360">
        <v>0</v>
      </c>
      <c r="L1658" s="360">
        <v>0</v>
      </c>
    </row>
    <row r="1659" spans="2:12" x14ac:dyDescent="0.25">
      <c r="B1659" s="371" t="s">
        <v>221</v>
      </c>
      <c r="C1659" s="371" t="s">
        <v>2350</v>
      </c>
      <c r="D1659" s="371" t="s">
        <v>436</v>
      </c>
      <c r="E1659" s="371" t="s">
        <v>4065</v>
      </c>
      <c r="F1659" s="360">
        <v>1</v>
      </c>
      <c r="G1659" s="360">
        <v>0</v>
      </c>
      <c r="H1659" s="360">
        <v>1</v>
      </c>
      <c r="I1659" s="360">
        <v>0</v>
      </c>
      <c r="J1659" s="360">
        <v>0</v>
      </c>
      <c r="K1659" s="360">
        <v>0</v>
      </c>
      <c r="L1659" s="360">
        <v>0</v>
      </c>
    </row>
    <row r="1660" spans="2:12" x14ac:dyDescent="0.25">
      <c r="B1660" s="371" t="s">
        <v>221</v>
      </c>
      <c r="C1660" s="371" t="s">
        <v>2350</v>
      </c>
      <c r="D1660" s="371" t="s">
        <v>436</v>
      </c>
      <c r="E1660" s="371" t="s">
        <v>3834</v>
      </c>
      <c r="F1660" s="360">
        <v>1</v>
      </c>
      <c r="G1660" s="360">
        <v>0</v>
      </c>
      <c r="H1660" s="360">
        <v>1</v>
      </c>
      <c r="I1660" s="360">
        <v>2</v>
      </c>
      <c r="J1660" s="360">
        <v>2</v>
      </c>
      <c r="K1660" s="360">
        <v>0</v>
      </c>
      <c r="L1660" s="360">
        <v>0</v>
      </c>
    </row>
    <row r="1661" spans="2:12" s="154" customFormat="1" x14ac:dyDescent="0.2">
      <c r="B1661" s="371" t="s">
        <v>221</v>
      </c>
      <c r="C1661" s="371" t="s">
        <v>2350</v>
      </c>
      <c r="D1661" s="371" t="s">
        <v>436</v>
      </c>
      <c r="E1661" s="371" t="s">
        <v>2758</v>
      </c>
      <c r="F1661" s="360">
        <v>8</v>
      </c>
      <c r="G1661" s="360">
        <v>5</v>
      </c>
      <c r="H1661" s="360">
        <v>3</v>
      </c>
      <c r="I1661" s="360">
        <v>12</v>
      </c>
      <c r="J1661" s="360">
        <v>11</v>
      </c>
      <c r="K1661" s="360">
        <v>1</v>
      </c>
      <c r="L1661" s="360">
        <v>0</v>
      </c>
    </row>
    <row r="1662" spans="2:12" x14ac:dyDescent="0.25">
      <c r="B1662" s="371" t="s">
        <v>221</v>
      </c>
      <c r="C1662" s="371" t="s">
        <v>2350</v>
      </c>
      <c r="D1662" s="371" t="s">
        <v>436</v>
      </c>
      <c r="E1662" s="371" t="s">
        <v>3835</v>
      </c>
      <c r="F1662" s="360">
        <v>2</v>
      </c>
      <c r="G1662" s="360">
        <v>0</v>
      </c>
      <c r="H1662" s="360">
        <v>2</v>
      </c>
      <c r="I1662" s="360">
        <v>0</v>
      </c>
      <c r="J1662" s="360">
        <v>0</v>
      </c>
      <c r="K1662" s="360">
        <v>0</v>
      </c>
      <c r="L1662" s="360">
        <v>0</v>
      </c>
    </row>
    <row r="1663" spans="2:12" x14ac:dyDescent="0.25">
      <c r="B1663" s="371" t="s">
        <v>221</v>
      </c>
      <c r="C1663" s="371" t="s">
        <v>2350</v>
      </c>
      <c r="D1663" s="371" t="s">
        <v>436</v>
      </c>
      <c r="E1663" s="371" t="s">
        <v>3662</v>
      </c>
      <c r="F1663" s="360">
        <v>1</v>
      </c>
      <c r="G1663" s="360">
        <v>0</v>
      </c>
      <c r="H1663" s="360">
        <v>1</v>
      </c>
      <c r="I1663" s="360">
        <v>0</v>
      </c>
      <c r="J1663" s="360">
        <v>0</v>
      </c>
      <c r="K1663" s="360">
        <v>0</v>
      </c>
      <c r="L1663" s="360">
        <v>0</v>
      </c>
    </row>
    <row r="1664" spans="2:12" x14ac:dyDescent="0.25">
      <c r="B1664" s="371" t="s">
        <v>221</v>
      </c>
      <c r="C1664" s="371" t="s">
        <v>2350</v>
      </c>
      <c r="D1664" s="371" t="s">
        <v>436</v>
      </c>
      <c r="E1664" s="371" t="s">
        <v>2399</v>
      </c>
      <c r="F1664" s="360">
        <v>5</v>
      </c>
      <c r="G1664" s="360">
        <v>4</v>
      </c>
      <c r="H1664" s="360">
        <v>1</v>
      </c>
      <c r="I1664" s="360">
        <v>0</v>
      </c>
      <c r="J1664" s="360">
        <v>0</v>
      </c>
      <c r="K1664" s="360">
        <v>0</v>
      </c>
      <c r="L1664" s="360">
        <v>0</v>
      </c>
    </row>
    <row r="1665" spans="2:12" x14ac:dyDescent="0.25">
      <c r="B1665" s="371" t="s">
        <v>221</v>
      </c>
      <c r="C1665" s="371" t="s">
        <v>2350</v>
      </c>
      <c r="D1665" s="371" t="s">
        <v>436</v>
      </c>
      <c r="E1665" s="371" t="s">
        <v>2760</v>
      </c>
      <c r="F1665" s="360">
        <v>0</v>
      </c>
      <c r="G1665" s="360">
        <v>0</v>
      </c>
      <c r="H1665" s="360">
        <v>0</v>
      </c>
      <c r="I1665" s="360">
        <v>2</v>
      </c>
      <c r="J1665" s="360">
        <v>2</v>
      </c>
      <c r="K1665" s="360">
        <v>0</v>
      </c>
      <c r="L1665" s="360">
        <v>0</v>
      </c>
    </row>
    <row r="1666" spans="2:12" x14ac:dyDescent="0.25">
      <c r="B1666" s="371" t="s">
        <v>221</v>
      </c>
      <c r="C1666" s="371" t="s">
        <v>2352</v>
      </c>
      <c r="D1666" s="371" t="s">
        <v>427</v>
      </c>
      <c r="E1666" s="371" t="s">
        <v>3263</v>
      </c>
      <c r="F1666" s="360">
        <v>0</v>
      </c>
      <c r="G1666" s="360">
        <v>0</v>
      </c>
      <c r="H1666" s="360">
        <v>0</v>
      </c>
      <c r="I1666" s="360">
        <v>2</v>
      </c>
      <c r="J1666" s="360">
        <v>2</v>
      </c>
      <c r="K1666" s="360">
        <v>0</v>
      </c>
      <c r="L1666" s="360">
        <v>0</v>
      </c>
    </row>
    <row r="1667" spans="2:12" x14ac:dyDescent="0.25">
      <c r="B1667" s="371" t="s">
        <v>221</v>
      </c>
      <c r="C1667" s="371" t="s">
        <v>2352</v>
      </c>
      <c r="D1667" s="371" t="s">
        <v>427</v>
      </c>
      <c r="E1667" s="371" t="s">
        <v>2761</v>
      </c>
      <c r="F1667" s="360">
        <v>1</v>
      </c>
      <c r="G1667" s="360">
        <v>1</v>
      </c>
      <c r="H1667" s="360">
        <v>0</v>
      </c>
      <c r="I1667" s="360">
        <v>2</v>
      </c>
      <c r="J1667" s="360">
        <v>2</v>
      </c>
      <c r="K1667" s="360">
        <v>0</v>
      </c>
      <c r="L1667" s="360">
        <v>0</v>
      </c>
    </row>
    <row r="1668" spans="2:12" x14ac:dyDescent="0.25">
      <c r="B1668" s="371" t="s">
        <v>221</v>
      </c>
      <c r="C1668" s="371" t="s">
        <v>2352</v>
      </c>
      <c r="D1668" s="371" t="s">
        <v>427</v>
      </c>
      <c r="E1668" s="371" t="s">
        <v>3837</v>
      </c>
      <c r="F1668" s="360">
        <v>3</v>
      </c>
      <c r="G1668" s="360">
        <v>2</v>
      </c>
      <c r="H1668" s="360">
        <v>1</v>
      </c>
      <c r="I1668" s="360">
        <v>0</v>
      </c>
      <c r="J1668" s="360">
        <v>0</v>
      </c>
      <c r="K1668" s="360">
        <v>0</v>
      </c>
      <c r="L1668" s="360">
        <v>0</v>
      </c>
    </row>
    <row r="1669" spans="2:12" x14ac:dyDescent="0.25">
      <c r="B1669" s="371" t="s">
        <v>221</v>
      </c>
      <c r="C1669" s="371" t="s">
        <v>2352</v>
      </c>
      <c r="D1669" s="371" t="s">
        <v>427</v>
      </c>
      <c r="E1669" s="371" t="s">
        <v>3264</v>
      </c>
      <c r="F1669" s="360">
        <v>2</v>
      </c>
      <c r="G1669" s="360">
        <v>2</v>
      </c>
      <c r="H1669" s="360">
        <v>0</v>
      </c>
      <c r="I1669" s="360">
        <v>0</v>
      </c>
      <c r="J1669" s="360">
        <v>0</v>
      </c>
      <c r="K1669" s="360">
        <v>0</v>
      </c>
      <c r="L1669" s="360">
        <v>0</v>
      </c>
    </row>
    <row r="1670" spans="2:12" s="154" customFormat="1" x14ac:dyDescent="0.2">
      <c r="B1670" s="371" t="s">
        <v>221</v>
      </c>
      <c r="C1670" s="371" t="s">
        <v>2352</v>
      </c>
      <c r="D1670" s="371" t="s">
        <v>427</v>
      </c>
      <c r="E1670" s="371" t="s">
        <v>1505</v>
      </c>
      <c r="F1670" s="360">
        <v>1</v>
      </c>
      <c r="G1670" s="360">
        <v>0</v>
      </c>
      <c r="H1670" s="360">
        <v>1</v>
      </c>
      <c r="I1670" s="360">
        <v>0</v>
      </c>
      <c r="J1670" s="360">
        <v>0</v>
      </c>
      <c r="K1670" s="360">
        <v>0</v>
      </c>
      <c r="L1670" s="360">
        <v>0</v>
      </c>
    </row>
    <row r="1671" spans="2:12" x14ac:dyDescent="0.25">
      <c r="B1671" s="371" t="s">
        <v>221</v>
      </c>
      <c r="C1671" s="371" t="s">
        <v>2352</v>
      </c>
      <c r="D1671" s="371" t="s">
        <v>427</v>
      </c>
      <c r="E1671" s="371" t="s">
        <v>3562</v>
      </c>
      <c r="F1671" s="360">
        <v>1</v>
      </c>
      <c r="G1671" s="360">
        <v>1</v>
      </c>
      <c r="H1671" s="360">
        <v>0</v>
      </c>
      <c r="I1671" s="360">
        <v>0</v>
      </c>
      <c r="J1671" s="360">
        <v>0</v>
      </c>
      <c r="K1671" s="360">
        <v>0</v>
      </c>
      <c r="L1671" s="360">
        <v>0</v>
      </c>
    </row>
    <row r="1672" spans="2:12" x14ac:dyDescent="0.25">
      <c r="B1672" s="371" t="s">
        <v>221</v>
      </c>
      <c r="C1672" s="371" t="s">
        <v>2352</v>
      </c>
      <c r="D1672" s="371" t="s">
        <v>427</v>
      </c>
      <c r="E1672" s="371" t="s">
        <v>3838</v>
      </c>
      <c r="F1672" s="360">
        <v>0</v>
      </c>
      <c r="G1672" s="360">
        <v>0</v>
      </c>
      <c r="H1672" s="360">
        <v>0</v>
      </c>
      <c r="I1672" s="360">
        <v>4</v>
      </c>
      <c r="J1672" s="360">
        <v>2</v>
      </c>
      <c r="K1672" s="360">
        <v>2</v>
      </c>
      <c r="L1672" s="360">
        <v>0</v>
      </c>
    </row>
    <row r="1673" spans="2:12" s="154" customFormat="1" x14ac:dyDescent="0.2">
      <c r="B1673" s="371" t="s">
        <v>221</v>
      </c>
      <c r="C1673" s="371" t="s">
        <v>2352</v>
      </c>
      <c r="D1673" s="371" t="s">
        <v>427</v>
      </c>
      <c r="E1673" s="371" t="s">
        <v>2855</v>
      </c>
      <c r="F1673" s="360">
        <v>1</v>
      </c>
      <c r="G1673" s="360">
        <v>1</v>
      </c>
      <c r="H1673" s="360">
        <v>0</v>
      </c>
      <c r="I1673" s="360">
        <v>2</v>
      </c>
      <c r="J1673" s="360">
        <v>2</v>
      </c>
      <c r="K1673" s="360">
        <v>0</v>
      </c>
      <c r="L1673" s="360">
        <v>0</v>
      </c>
    </row>
    <row r="1674" spans="2:12" x14ac:dyDescent="0.25">
      <c r="B1674" s="371" t="s">
        <v>221</v>
      </c>
      <c r="C1674" s="371" t="s">
        <v>2352</v>
      </c>
      <c r="D1674" s="371" t="s">
        <v>427</v>
      </c>
      <c r="E1674" s="371" t="s">
        <v>3266</v>
      </c>
      <c r="F1674" s="360">
        <v>1</v>
      </c>
      <c r="G1674" s="360">
        <v>1</v>
      </c>
      <c r="H1674" s="360">
        <v>0</v>
      </c>
      <c r="I1674" s="360">
        <v>4</v>
      </c>
      <c r="J1674" s="360">
        <v>1</v>
      </c>
      <c r="K1674" s="360">
        <v>3</v>
      </c>
      <c r="L1674" s="360">
        <v>0</v>
      </c>
    </row>
    <row r="1675" spans="2:12" x14ac:dyDescent="0.25">
      <c r="B1675" s="371" t="s">
        <v>221</v>
      </c>
      <c r="C1675" s="371" t="s">
        <v>2352</v>
      </c>
      <c r="D1675" s="371" t="s">
        <v>427</v>
      </c>
      <c r="E1675" s="371" t="s">
        <v>3267</v>
      </c>
      <c r="F1675" s="360">
        <v>0</v>
      </c>
      <c r="G1675" s="360">
        <v>0</v>
      </c>
      <c r="H1675" s="360">
        <v>0</v>
      </c>
      <c r="I1675" s="360">
        <v>3</v>
      </c>
      <c r="J1675" s="360">
        <v>2</v>
      </c>
      <c r="K1675" s="360">
        <v>1</v>
      </c>
      <c r="L1675" s="360">
        <v>0</v>
      </c>
    </row>
    <row r="1676" spans="2:12" x14ac:dyDescent="0.25">
      <c r="B1676" s="371" t="s">
        <v>221</v>
      </c>
      <c r="C1676" s="371" t="s">
        <v>2352</v>
      </c>
      <c r="D1676" s="371" t="s">
        <v>427</v>
      </c>
      <c r="E1676" s="371" t="s">
        <v>3268</v>
      </c>
      <c r="F1676" s="360">
        <v>0</v>
      </c>
      <c r="G1676" s="360">
        <v>0</v>
      </c>
      <c r="H1676" s="360">
        <v>0</v>
      </c>
      <c r="I1676" s="360">
        <v>2</v>
      </c>
      <c r="J1676" s="360">
        <v>1</v>
      </c>
      <c r="K1676" s="360">
        <v>1</v>
      </c>
      <c r="L1676" s="360">
        <v>0</v>
      </c>
    </row>
    <row r="1677" spans="2:12" x14ac:dyDescent="0.25">
      <c r="B1677" s="371" t="s">
        <v>221</v>
      </c>
      <c r="C1677" s="371" t="s">
        <v>2352</v>
      </c>
      <c r="D1677" s="371" t="s">
        <v>427</v>
      </c>
      <c r="E1677" s="371" t="s">
        <v>3664</v>
      </c>
      <c r="F1677" s="360">
        <v>1</v>
      </c>
      <c r="G1677" s="360">
        <v>1</v>
      </c>
      <c r="H1677" s="360">
        <v>0</v>
      </c>
      <c r="I1677" s="360">
        <v>0</v>
      </c>
      <c r="J1677" s="360">
        <v>0</v>
      </c>
      <c r="K1677" s="360">
        <v>0</v>
      </c>
      <c r="L1677" s="360">
        <v>0</v>
      </c>
    </row>
    <row r="1678" spans="2:12" x14ac:dyDescent="0.25">
      <c r="B1678" s="371" t="s">
        <v>221</v>
      </c>
      <c r="C1678" s="371" t="s">
        <v>2352</v>
      </c>
      <c r="D1678" s="371" t="s">
        <v>427</v>
      </c>
      <c r="E1678" s="371" t="s">
        <v>2989</v>
      </c>
      <c r="F1678" s="360">
        <v>0</v>
      </c>
      <c r="G1678" s="360">
        <v>0</v>
      </c>
      <c r="H1678" s="360">
        <v>0</v>
      </c>
      <c r="I1678" s="360">
        <v>4</v>
      </c>
      <c r="J1678" s="360">
        <v>4</v>
      </c>
      <c r="K1678" s="360">
        <v>0</v>
      </c>
      <c r="L1678" s="360">
        <v>0</v>
      </c>
    </row>
    <row r="1679" spans="2:12" x14ac:dyDescent="0.25">
      <c r="B1679" s="371" t="s">
        <v>221</v>
      </c>
      <c r="C1679" s="371" t="s">
        <v>2352</v>
      </c>
      <c r="D1679" s="371" t="s">
        <v>427</v>
      </c>
      <c r="E1679" s="371" t="s">
        <v>3269</v>
      </c>
      <c r="F1679" s="360">
        <v>1</v>
      </c>
      <c r="G1679" s="360">
        <v>0</v>
      </c>
      <c r="H1679" s="360">
        <v>1</v>
      </c>
      <c r="I1679" s="360">
        <v>4</v>
      </c>
      <c r="J1679" s="360">
        <v>1</v>
      </c>
      <c r="K1679" s="360">
        <v>3</v>
      </c>
      <c r="L1679" s="360">
        <v>0</v>
      </c>
    </row>
    <row r="1680" spans="2:12" s="154" customFormat="1" x14ac:dyDescent="0.2">
      <c r="B1680" s="371" t="s">
        <v>221</v>
      </c>
      <c r="C1680" s="371" t="s">
        <v>2352</v>
      </c>
      <c r="D1680" s="371" t="s">
        <v>427</v>
      </c>
      <c r="E1680" s="371" t="s">
        <v>3270</v>
      </c>
      <c r="F1680" s="360">
        <v>1</v>
      </c>
      <c r="G1680" s="360">
        <v>1</v>
      </c>
      <c r="H1680" s="360">
        <v>0</v>
      </c>
      <c r="I1680" s="360">
        <v>0</v>
      </c>
      <c r="J1680" s="360">
        <v>0</v>
      </c>
      <c r="K1680" s="360">
        <v>0</v>
      </c>
      <c r="L1680" s="360">
        <v>0</v>
      </c>
    </row>
    <row r="1681" spans="2:12" x14ac:dyDescent="0.25">
      <c r="B1681" s="371" t="s">
        <v>221</v>
      </c>
      <c r="C1681" s="371" t="s">
        <v>2352</v>
      </c>
      <c r="D1681" s="371" t="s">
        <v>427</v>
      </c>
      <c r="E1681" s="371" t="s">
        <v>3271</v>
      </c>
      <c r="F1681" s="360">
        <v>0</v>
      </c>
      <c r="G1681" s="360">
        <v>0</v>
      </c>
      <c r="H1681" s="360">
        <v>0</v>
      </c>
      <c r="I1681" s="360">
        <v>2</v>
      </c>
      <c r="J1681" s="360">
        <v>2</v>
      </c>
      <c r="K1681" s="360">
        <v>0</v>
      </c>
      <c r="L1681" s="360">
        <v>0</v>
      </c>
    </row>
    <row r="1682" spans="2:12" x14ac:dyDescent="0.25">
      <c r="B1682" s="371" t="s">
        <v>221</v>
      </c>
      <c r="C1682" s="371" t="s">
        <v>2352</v>
      </c>
      <c r="D1682" s="371" t="s">
        <v>427</v>
      </c>
      <c r="E1682" s="371" t="s">
        <v>2762</v>
      </c>
      <c r="F1682" s="360">
        <v>0</v>
      </c>
      <c r="G1682" s="360">
        <v>0</v>
      </c>
      <c r="H1682" s="360">
        <v>0</v>
      </c>
      <c r="I1682" s="360">
        <v>2</v>
      </c>
      <c r="J1682" s="360">
        <v>1</v>
      </c>
      <c r="K1682" s="360">
        <v>1</v>
      </c>
      <c r="L1682" s="360">
        <v>0</v>
      </c>
    </row>
    <row r="1683" spans="2:12" x14ac:dyDescent="0.25">
      <c r="B1683" s="371" t="s">
        <v>221</v>
      </c>
      <c r="C1683" s="371" t="s">
        <v>2352</v>
      </c>
      <c r="D1683" s="371" t="s">
        <v>427</v>
      </c>
      <c r="E1683" s="371" t="s">
        <v>2668</v>
      </c>
      <c r="F1683" s="360">
        <v>1</v>
      </c>
      <c r="G1683" s="360">
        <v>1</v>
      </c>
      <c r="H1683" s="360">
        <v>0</v>
      </c>
      <c r="I1683" s="360">
        <v>0</v>
      </c>
      <c r="J1683" s="360">
        <v>0</v>
      </c>
      <c r="K1683" s="360">
        <v>0</v>
      </c>
      <c r="L1683" s="360">
        <v>0</v>
      </c>
    </row>
    <row r="1684" spans="2:12" x14ac:dyDescent="0.25">
      <c r="B1684" s="371" t="s">
        <v>221</v>
      </c>
      <c r="C1684" s="371" t="s">
        <v>2352</v>
      </c>
      <c r="D1684" s="371" t="s">
        <v>427</v>
      </c>
      <c r="E1684" s="371" t="s">
        <v>3272</v>
      </c>
      <c r="F1684" s="360">
        <v>0</v>
      </c>
      <c r="G1684" s="360">
        <v>0</v>
      </c>
      <c r="H1684" s="360">
        <v>0</v>
      </c>
      <c r="I1684" s="360">
        <v>10</v>
      </c>
      <c r="J1684" s="360">
        <v>9</v>
      </c>
      <c r="K1684" s="360">
        <v>1</v>
      </c>
      <c r="L1684" s="360">
        <v>0</v>
      </c>
    </row>
    <row r="1685" spans="2:12" x14ac:dyDescent="0.25">
      <c r="B1685" s="371" t="s">
        <v>221</v>
      </c>
      <c r="C1685" s="371" t="s">
        <v>2352</v>
      </c>
      <c r="D1685" s="371" t="s">
        <v>427</v>
      </c>
      <c r="E1685" s="371" t="s">
        <v>2763</v>
      </c>
      <c r="F1685" s="360">
        <v>1</v>
      </c>
      <c r="G1685" s="360">
        <v>0</v>
      </c>
      <c r="H1685" s="360">
        <v>1</v>
      </c>
      <c r="I1685" s="360">
        <v>0</v>
      </c>
      <c r="J1685" s="360">
        <v>0</v>
      </c>
      <c r="K1685" s="360">
        <v>0</v>
      </c>
      <c r="L1685" s="360">
        <v>0</v>
      </c>
    </row>
    <row r="1686" spans="2:12" x14ac:dyDescent="0.25">
      <c r="B1686" s="371" t="s">
        <v>221</v>
      </c>
      <c r="C1686" s="371" t="s">
        <v>2352</v>
      </c>
      <c r="D1686" s="371" t="s">
        <v>427</v>
      </c>
      <c r="E1686" s="371" t="s">
        <v>1506</v>
      </c>
      <c r="F1686" s="360">
        <v>0</v>
      </c>
      <c r="G1686" s="360">
        <v>0</v>
      </c>
      <c r="H1686" s="360">
        <v>0</v>
      </c>
      <c r="I1686" s="360">
        <v>1</v>
      </c>
      <c r="J1686" s="360">
        <v>1</v>
      </c>
      <c r="K1686" s="360">
        <v>0</v>
      </c>
      <c r="L1686" s="360">
        <v>0</v>
      </c>
    </row>
    <row r="1687" spans="2:12" s="154" customFormat="1" x14ac:dyDescent="0.2">
      <c r="B1687" s="371" t="s">
        <v>221</v>
      </c>
      <c r="C1687" s="371" t="s">
        <v>2352</v>
      </c>
      <c r="D1687" s="371" t="s">
        <v>427</v>
      </c>
      <c r="E1687" s="371" t="s">
        <v>2990</v>
      </c>
      <c r="F1687" s="360">
        <v>1</v>
      </c>
      <c r="G1687" s="360">
        <v>1</v>
      </c>
      <c r="H1687" s="360">
        <v>0</v>
      </c>
      <c r="I1687" s="360">
        <v>1</v>
      </c>
      <c r="J1687" s="360">
        <v>0</v>
      </c>
      <c r="K1687" s="360">
        <v>1</v>
      </c>
      <c r="L1687" s="360">
        <v>0</v>
      </c>
    </row>
    <row r="1688" spans="2:12" x14ac:dyDescent="0.25">
      <c r="B1688" s="371" t="s">
        <v>221</v>
      </c>
      <c r="C1688" s="371" t="s">
        <v>2352</v>
      </c>
      <c r="D1688" s="371" t="s">
        <v>427</v>
      </c>
      <c r="E1688" s="371" t="s">
        <v>1507</v>
      </c>
      <c r="F1688" s="360">
        <v>8</v>
      </c>
      <c r="G1688" s="360">
        <v>5</v>
      </c>
      <c r="H1688" s="360">
        <v>3</v>
      </c>
      <c r="I1688" s="360">
        <v>32</v>
      </c>
      <c r="J1688" s="360">
        <v>15</v>
      </c>
      <c r="K1688" s="360">
        <v>17</v>
      </c>
      <c r="L1688" s="360">
        <v>0</v>
      </c>
    </row>
    <row r="1689" spans="2:12" x14ac:dyDescent="0.25">
      <c r="B1689" s="371" t="s">
        <v>221</v>
      </c>
      <c r="C1689" s="371" t="s">
        <v>2352</v>
      </c>
      <c r="D1689" s="371" t="s">
        <v>427</v>
      </c>
      <c r="E1689" s="371" t="s">
        <v>2764</v>
      </c>
      <c r="F1689" s="360">
        <v>5</v>
      </c>
      <c r="G1689" s="360">
        <v>4</v>
      </c>
      <c r="H1689" s="360">
        <v>1</v>
      </c>
      <c r="I1689" s="360">
        <v>3</v>
      </c>
      <c r="J1689" s="360">
        <v>3</v>
      </c>
      <c r="K1689" s="360">
        <v>0</v>
      </c>
      <c r="L1689" s="360">
        <v>0</v>
      </c>
    </row>
    <row r="1690" spans="2:12" s="154" customFormat="1" x14ac:dyDescent="0.2">
      <c r="B1690" s="371" t="s">
        <v>221</v>
      </c>
      <c r="C1690" s="371" t="s">
        <v>2352</v>
      </c>
      <c r="D1690" s="371" t="s">
        <v>427</v>
      </c>
      <c r="E1690" s="371" t="s">
        <v>2765</v>
      </c>
      <c r="F1690" s="360">
        <v>0</v>
      </c>
      <c r="G1690" s="360">
        <v>0</v>
      </c>
      <c r="H1690" s="360">
        <v>0</v>
      </c>
      <c r="I1690" s="360">
        <v>30</v>
      </c>
      <c r="J1690" s="360">
        <v>29</v>
      </c>
      <c r="K1690" s="360">
        <v>1</v>
      </c>
      <c r="L1690" s="360">
        <v>0</v>
      </c>
    </row>
    <row r="1691" spans="2:12" x14ac:dyDescent="0.25">
      <c r="B1691" s="371" t="s">
        <v>221</v>
      </c>
      <c r="C1691" s="371" t="s">
        <v>2352</v>
      </c>
      <c r="D1691" s="371" t="s">
        <v>427</v>
      </c>
      <c r="E1691" s="371" t="s">
        <v>1508</v>
      </c>
      <c r="F1691" s="360">
        <v>1</v>
      </c>
      <c r="G1691" s="360">
        <v>1</v>
      </c>
      <c r="H1691" s="360">
        <v>0</v>
      </c>
      <c r="I1691" s="360">
        <v>0</v>
      </c>
      <c r="J1691" s="360">
        <v>0</v>
      </c>
      <c r="K1691" s="360">
        <v>0</v>
      </c>
      <c r="L1691" s="360">
        <v>0</v>
      </c>
    </row>
    <row r="1692" spans="2:12" s="154" customFormat="1" x14ac:dyDescent="0.2">
      <c r="B1692" s="371" t="s">
        <v>221</v>
      </c>
      <c r="C1692" s="371" t="s">
        <v>2352</v>
      </c>
      <c r="D1692" s="371" t="s">
        <v>427</v>
      </c>
      <c r="E1692" s="371" t="s">
        <v>1942</v>
      </c>
      <c r="F1692" s="360">
        <v>2</v>
      </c>
      <c r="G1692" s="360">
        <v>2</v>
      </c>
      <c r="H1692" s="360">
        <v>0</v>
      </c>
      <c r="I1692" s="360">
        <v>3</v>
      </c>
      <c r="J1692" s="360">
        <v>1</v>
      </c>
      <c r="K1692" s="360">
        <v>2</v>
      </c>
      <c r="L1692" s="360">
        <v>0</v>
      </c>
    </row>
    <row r="1693" spans="2:12" x14ac:dyDescent="0.25">
      <c r="B1693" s="371" t="s">
        <v>221</v>
      </c>
      <c r="C1693" s="371" t="s">
        <v>2352</v>
      </c>
      <c r="D1693" s="371" t="s">
        <v>427</v>
      </c>
      <c r="E1693" s="371" t="s">
        <v>1509</v>
      </c>
      <c r="F1693" s="360">
        <v>17</v>
      </c>
      <c r="G1693" s="360">
        <v>10</v>
      </c>
      <c r="H1693" s="360">
        <v>7</v>
      </c>
      <c r="I1693" s="360">
        <v>6</v>
      </c>
      <c r="J1693" s="360">
        <v>4</v>
      </c>
      <c r="K1693" s="360">
        <v>2</v>
      </c>
      <c r="L1693" s="360">
        <v>0</v>
      </c>
    </row>
    <row r="1694" spans="2:12" x14ac:dyDescent="0.25">
      <c r="B1694" s="371" t="s">
        <v>221</v>
      </c>
      <c r="C1694" s="371" t="s">
        <v>2352</v>
      </c>
      <c r="D1694" s="371" t="s">
        <v>427</v>
      </c>
      <c r="E1694" s="371" t="s">
        <v>1510</v>
      </c>
      <c r="F1694" s="360">
        <v>6</v>
      </c>
      <c r="G1694" s="360">
        <v>4</v>
      </c>
      <c r="H1694" s="360">
        <v>2</v>
      </c>
      <c r="I1694" s="360">
        <v>6</v>
      </c>
      <c r="J1694" s="360">
        <v>4</v>
      </c>
      <c r="K1694" s="360">
        <v>2</v>
      </c>
      <c r="L1694" s="360">
        <v>0</v>
      </c>
    </row>
    <row r="1695" spans="2:12" x14ac:dyDescent="0.25">
      <c r="B1695" s="371" t="s">
        <v>221</v>
      </c>
      <c r="C1695" s="371" t="s">
        <v>2352</v>
      </c>
      <c r="D1695" s="371" t="s">
        <v>427</v>
      </c>
      <c r="E1695" s="371" t="s">
        <v>1511</v>
      </c>
      <c r="F1695" s="360">
        <v>1</v>
      </c>
      <c r="G1695" s="360">
        <v>1</v>
      </c>
      <c r="H1695" s="360">
        <v>0</v>
      </c>
      <c r="I1695" s="360">
        <v>0</v>
      </c>
      <c r="J1695" s="360">
        <v>0</v>
      </c>
      <c r="K1695" s="360">
        <v>0</v>
      </c>
      <c r="L1695" s="360">
        <v>0</v>
      </c>
    </row>
    <row r="1696" spans="2:12" x14ac:dyDescent="0.25">
      <c r="B1696" s="371" t="s">
        <v>221</v>
      </c>
      <c r="C1696" s="371" t="s">
        <v>2352</v>
      </c>
      <c r="D1696" s="371" t="s">
        <v>427</v>
      </c>
      <c r="E1696" s="371" t="s">
        <v>1512</v>
      </c>
      <c r="F1696" s="360">
        <v>8</v>
      </c>
      <c r="G1696" s="360">
        <v>6</v>
      </c>
      <c r="H1696" s="360">
        <v>2</v>
      </c>
      <c r="I1696" s="360">
        <v>5</v>
      </c>
      <c r="J1696" s="360">
        <v>3</v>
      </c>
      <c r="K1696" s="360">
        <v>2</v>
      </c>
      <c r="L1696" s="360">
        <v>0</v>
      </c>
    </row>
    <row r="1697" spans="2:12" x14ac:dyDescent="0.25">
      <c r="B1697" s="371" t="s">
        <v>221</v>
      </c>
      <c r="C1697" s="371" t="s">
        <v>2352</v>
      </c>
      <c r="D1697" s="371" t="s">
        <v>427</v>
      </c>
      <c r="E1697" s="371" t="s">
        <v>1513</v>
      </c>
      <c r="F1697" s="360">
        <v>3</v>
      </c>
      <c r="G1697" s="360">
        <v>1</v>
      </c>
      <c r="H1697" s="360">
        <v>2</v>
      </c>
      <c r="I1697" s="360">
        <v>1</v>
      </c>
      <c r="J1697" s="360">
        <v>1</v>
      </c>
      <c r="K1697" s="360">
        <v>0</v>
      </c>
      <c r="L1697" s="360">
        <v>0</v>
      </c>
    </row>
    <row r="1698" spans="2:12" x14ac:dyDescent="0.25">
      <c r="B1698" s="371" t="s">
        <v>221</v>
      </c>
      <c r="C1698" s="371" t="s">
        <v>2352</v>
      </c>
      <c r="D1698" s="371" t="s">
        <v>427</v>
      </c>
      <c r="E1698" s="371" t="s">
        <v>1514</v>
      </c>
      <c r="F1698" s="360">
        <v>2</v>
      </c>
      <c r="G1698" s="360">
        <v>1</v>
      </c>
      <c r="H1698" s="360">
        <v>1</v>
      </c>
      <c r="I1698" s="360">
        <v>2</v>
      </c>
      <c r="J1698" s="360">
        <v>2</v>
      </c>
      <c r="K1698" s="360">
        <v>0</v>
      </c>
      <c r="L1698" s="360">
        <v>0</v>
      </c>
    </row>
    <row r="1699" spans="2:12" x14ac:dyDescent="0.25">
      <c r="B1699" s="371" t="s">
        <v>221</v>
      </c>
      <c r="C1699" s="371" t="s">
        <v>2352</v>
      </c>
      <c r="D1699" s="371" t="s">
        <v>427</v>
      </c>
      <c r="E1699" s="371" t="s">
        <v>1515</v>
      </c>
      <c r="F1699" s="360">
        <v>4</v>
      </c>
      <c r="G1699" s="360">
        <v>4</v>
      </c>
      <c r="H1699" s="360">
        <v>0</v>
      </c>
      <c r="I1699" s="360">
        <v>5</v>
      </c>
      <c r="J1699" s="360">
        <v>3</v>
      </c>
      <c r="K1699" s="360">
        <v>2</v>
      </c>
      <c r="L1699" s="360">
        <v>0</v>
      </c>
    </row>
    <row r="1700" spans="2:12" x14ac:dyDescent="0.25">
      <c r="B1700" s="371" t="s">
        <v>221</v>
      </c>
      <c r="C1700" s="371" t="s">
        <v>2352</v>
      </c>
      <c r="D1700" s="371" t="s">
        <v>427</v>
      </c>
      <c r="E1700" s="371" t="s">
        <v>2767</v>
      </c>
      <c r="F1700" s="360">
        <v>4</v>
      </c>
      <c r="G1700" s="360">
        <v>4</v>
      </c>
      <c r="H1700" s="360">
        <v>0</v>
      </c>
      <c r="I1700" s="360">
        <v>3</v>
      </c>
      <c r="J1700" s="360">
        <v>2</v>
      </c>
      <c r="K1700" s="360">
        <v>1</v>
      </c>
      <c r="L1700" s="360">
        <v>0</v>
      </c>
    </row>
    <row r="1701" spans="2:12" x14ac:dyDescent="0.25">
      <c r="B1701" s="371" t="s">
        <v>221</v>
      </c>
      <c r="C1701" s="371" t="s">
        <v>2352</v>
      </c>
      <c r="D1701" s="371" t="s">
        <v>427</v>
      </c>
      <c r="E1701" s="371" t="s">
        <v>1516</v>
      </c>
      <c r="F1701" s="360">
        <v>3</v>
      </c>
      <c r="G1701" s="360">
        <v>2</v>
      </c>
      <c r="H1701" s="360">
        <v>1</v>
      </c>
      <c r="I1701" s="360">
        <v>4</v>
      </c>
      <c r="J1701" s="360">
        <v>3</v>
      </c>
      <c r="K1701" s="360">
        <v>1</v>
      </c>
      <c r="L1701" s="360">
        <v>0</v>
      </c>
    </row>
    <row r="1702" spans="2:12" x14ac:dyDescent="0.25">
      <c r="B1702" s="371" t="s">
        <v>221</v>
      </c>
      <c r="C1702" s="371" t="s">
        <v>2352</v>
      </c>
      <c r="D1702" s="371" t="s">
        <v>427</v>
      </c>
      <c r="E1702" s="371" t="s">
        <v>1517</v>
      </c>
      <c r="F1702" s="360">
        <v>12</v>
      </c>
      <c r="G1702" s="360">
        <v>7</v>
      </c>
      <c r="H1702" s="360">
        <v>5</v>
      </c>
      <c r="I1702" s="360">
        <v>10</v>
      </c>
      <c r="J1702" s="360">
        <v>6</v>
      </c>
      <c r="K1702" s="360">
        <v>4</v>
      </c>
      <c r="L1702" s="360">
        <v>0</v>
      </c>
    </row>
    <row r="1703" spans="2:12" x14ac:dyDescent="0.25">
      <c r="B1703" s="371" t="s">
        <v>221</v>
      </c>
      <c r="C1703" s="371" t="s">
        <v>2352</v>
      </c>
      <c r="D1703" s="371" t="s">
        <v>427</v>
      </c>
      <c r="E1703" s="371" t="s">
        <v>1518</v>
      </c>
      <c r="F1703" s="360">
        <v>65</v>
      </c>
      <c r="G1703" s="360">
        <v>41</v>
      </c>
      <c r="H1703" s="360">
        <v>24</v>
      </c>
      <c r="I1703" s="360">
        <v>38</v>
      </c>
      <c r="J1703" s="360">
        <v>20</v>
      </c>
      <c r="K1703" s="360">
        <v>18</v>
      </c>
      <c r="L1703" s="360">
        <v>0</v>
      </c>
    </row>
    <row r="1704" spans="2:12" x14ac:dyDescent="0.25">
      <c r="B1704" s="371" t="s">
        <v>221</v>
      </c>
      <c r="C1704" s="371" t="s">
        <v>2352</v>
      </c>
      <c r="D1704" s="371" t="s">
        <v>427</v>
      </c>
      <c r="E1704" s="371" t="s">
        <v>3274</v>
      </c>
      <c r="F1704" s="360">
        <v>1</v>
      </c>
      <c r="G1704" s="360">
        <v>1</v>
      </c>
      <c r="H1704" s="360">
        <v>0</v>
      </c>
      <c r="I1704" s="360">
        <v>1</v>
      </c>
      <c r="J1704" s="360">
        <v>1</v>
      </c>
      <c r="K1704" s="360">
        <v>0</v>
      </c>
      <c r="L1704" s="360">
        <v>0</v>
      </c>
    </row>
    <row r="1705" spans="2:12" x14ac:dyDescent="0.25">
      <c r="B1705" s="371" t="s">
        <v>221</v>
      </c>
      <c r="C1705" s="371" t="s">
        <v>2352</v>
      </c>
      <c r="D1705" s="371" t="s">
        <v>427</v>
      </c>
      <c r="E1705" s="371" t="s">
        <v>3275</v>
      </c>
      <c r="F1705" s="360">
        <v>0</v>
      </c>
      <c r="G1705" s="360">
        <v>0</v>
      </c>
      <c r="H1705" s="360">
        <v>0</v>
      </c>
      <c r="I1705" s="360">
        <v>1</v>
      </c>
      <c r="J1705" s="360">
        <v>1</v>
      </c>
      <c r="K1705" s="360">
        <v>0</v>
      </c>
      <c r="L1705" s="360">
        <v>0</v>
      </c>
    </row>
    <row r="1706" spans="2:12" x14ac:dyDescent="0.25">
      <c r="B1706" s="371" t="s">
        <v>221</v>
      </c>
      <c r="C1706" s="371" t="s">
        <v>2352</v>
      </c>
      <c r="D1706" s="371" t="s">
        <v>427</v>
      </c>
      <c r="E1706" s="371" t="s">
        <v>1519</v>
      </c>
      <c r="F1706" s="360">
        <v>0</v>
      </c>
      <c r="G1706" s="360">
        <v>0</v>
      </c>
      <c r="H1706" s="360">
        <v>0</v>
      </c>
      <c r="I1706" s="360">
        <v>1</v>
      </c>
      <c r="J1706" s="360">
        <v>1</v>
      </c>
      <c r="K1706" s="360">
        <v>0</v>
      </c>
      <c r="L1706" s="360">
        <v>0</v>
      </c>
    </row>
    <row r="1707" spans="2:12" x14ac:dyDescent="0.25">
      <c r="B1707" s="371" t="s">
        <v>221</v>
      </c>
      <c r="C1707" s="371" t="s">
        <v>2352</v>
      </c>
      <c r="D1707" s="371" t="s">
        <v>427</v>
      </c>
      <c r="E1707" s="371" t="s">
        <v>2994</v>
      </c>
      <c r="F1707" s="360">
        <v>1</v>
      </c>
      <c r="G1707" s="360">
        <v>1</v>
      </c>
      <c r="H1707" s="360">
        <v>0</v>
      </c>
      <c r="I1707" s="360">
        <v>0</v>
      </c>
      <c r="J1707" s="360">
        <v>0</v>
      </c>
      <c r="K1707" s="360">
        <v>0</v>
      </c>
      <c r="L1707" s="360">
        <v>0</v>
      </c>
    </row>
    <row r="1708" spans="2:12" x14ac:dyDescent="0.25">
      <c r="B1708" s="371" t="s">
        <v>221</v>
      </c>
      <c r="C1708" s="371" t="s">
        <v>2352</v>
      </c>
      <c r="D1708" s="371" t="s">
        <v>427</v>
      </c>
      <c r="E1708" s="371" t="s">
        <v>3276</v>
      </c>
      <c r="F1708" s="360">
        <v>1</v>
      </c>
      <c r="G1708" s="360">
        <v>0</v>
      </c>
      <c r="H1708" s="360">
        <v>1</v>
      </c>
      <c r="I1708" s="360">
        <v>0</v>
      </c>
      <c r="J1708" s="360">
        <v>0</v>
      </c>
      <c r="K1708" s="360">
        <v>0</v>
      </c>
      <c r="L1708" s="360">
        <v>0</v>
      </c>
    </row>
    <row r="1709" spans="2:12" x14ac:dyDescent="0.25">
      <c r="B1709" s="371" t="s">
        <v>221</v>
      </c>
      <c r="C1709" s="371" t="s">
        <v>2352</v>
      </c>
      <c r="D1709" s="371" t="s">
        <v>427</v>
      </c>
      <c r="E1709" s="371" t="s">
        <v>2995</v>
      </c>
      <c r="F1709" s="360">
        <v>1</v>
      </c>
      <c r="G1709" s="360">
        <v>1</v>
      </c>
      <c r="H1709" s="360">
        <v>0</v>
      </c>
      <c r="I1709" s="360">
        <v>0</v>
      </c>
      <c r="J1709" s="360">
        <v>0</v>
      </c>
      <c r="K1709" s="360">
        <v>0</v>
      </c>
      <c r="L1709" s="360">
        <v>0</v>
      </c>
    </row>
    <row r="1710" spans="2:12" x14ac:dyDescent="0.25">
      <c r="B1710" s="371" t="s">
        <v>221</v>
      </c>
      <c r="C1710" s="371" t="s">
        <v>2352</v>
      </c>
      <c r="D1710" s="371" t="s">
        <v>427</v>
      </c>
      <c r="E1710" s="371" t="s">
        <v>3840</v>
      </c>
      <c r="F1710" s="360">
        <v>1</v>
      </c>
      <c r="G1710" s="360">
        <v>0</v>
      </c>
      <c r="H1710" s="360">
        <v>1</v>
      </c>
      <c r="I1710" s="360">
        <v>0</v>
      </c>
      <c r="J1710" s="360">
        <v>0</v>
      </c>
      <c r="K1710" s="360">
        <v>0</v>
      </c>
      <c r="L1710" s="360">
        <v>0</v>
      </c>
    </row>
    <row r="1711" spans="2:12" x14ac:dyDescent="0.25">
      <c r="B1711" s="371" t="s">
        <v>221</v>
      </c>
      <c r="C1711" s="371" t="s">
        <v>2352</v>
      </c>
      <c r="D1711" s="371" t="s">
        <v>427</v>
      </c>
      <c r="E1711" s="371" t="s">
        <v>1520</v>
      </c>
      <c r="F1711" s="360">
        <v>0</v>
      </c>
      <c r="G1711" s="360">
        <v>0</v>
      </c>
      <c r="H1711" s="360">
        <v>0</v>
      </c>
      <c r="I1711" s="360">
        <v>1</v>
      </c>
      <c r="J1711" s="360">
        <v>1</v>
      </c>
      <c r="K1711" s="360">
        <v>0</v>
      </c>
      <c r="L1711" s="360">
        <v>0</v>
      </c>
    </row>
    <row r="1712" spans="2:12" x14ac:dyDescent="0.25">
      <c r="B1712" s="371" t="s">
        <v>221</v>
      </c>
      <c r="C1712" s="371" t="s">
        <v>2352</v>
      </c>
      <c r="D1712" s="371" t="s">
        <v>427</v>
      </c>
      <c r="E1712" s="371" t="s">
        <v>3665</v>
      </c>
      <c r="F1712" s="360">
        <v>1</v>
      </c>
      <c r="G1712" s="360">
        <v>1</v>
      </c>
      <c r="H1712" s="360">
        <v>0</v>
      </c>
      <c r="I1712" s="360">
        <v>1</v>
      </c>
      <c r="J1712" s="360">
        <v>1</v>
      </c>
      <c r="K1712" s="360">
        <v>0</v>
      </c>
      <c r="L1712" s="360">
        <v>0</v>
      </c>
    </row>
    <row r="1713" spans="2:12" x14ac:dyDescent="0.25">
      <c r="B1713" s="371" t="s">
        <v>221</v>
      </c>
      <c r="C1713" s="371" t="s">
        <v>2352</v>
      </c>
      <c r="D1713" s="371" t="s">
        <v>427</v>
      </c>
      <c r="E1713" s="371" t="s">
        <v>3278</v>
      </c>
      <c r="F1713" s="360">
        <v>1</v>
      </c>
      <c r="G1713" s="360">
        <v>1</v>
      </c>
      <c r="H1713" s="360">
        <v>0</v>
      </c>
      <c r="I1713" s="360">
        <v>0</v>
      </c>
      <c r="J1713" s="360">
        <v>0</v>
      </c>
      <c r="K1713" s="360">
        <v>0</v>
      </c>
      <c r="L1713" s="360">
        <v>0</v>
      </c>
    </row>
    <row r="1714" spans="2:12" x14ac:dyDescent="0.25">
      <c r="B1714" s="371" t="s">
        <v>221</v>
      </c>
      <c r="C1714" s="371" t="s">
        <v>2352</v>
      </c>
      <c r="D1714" s="371" t="s">
        <v>427</v>
      </c>
      <c r="E1714" s="371" t="s">
        <v>3565</v>
      </c>
      <c r="F1714" s="360">
        <v>0</v>
      </c>
      <c r="G1714" s="360">
        <v>0</v>
      </c>
      <c r="H1714" s="360">
        <v>0</v>
      </c>
      <c r="I1714" s="360">
        <v>1</v>
      </c>
      <c r="J1714" s="360">
        <v>0</v>
      </c>
      <c r="K1714" s="360">
        <v>1</v>
      </c>
      <c r="L1714" s="360">
        <v>0</v>
      </c>
    </row>
    <row r="1715" spans="2:12" x14ac:dyDescent="0.25">
      <c r="B1715" s="371" t="s">
        <v>221</v>
      </c>
      <c r="C1715" s="371" t="s">
        <v>2352</v>
      </c>
      <c r="D1715" s="371" t="s">
        <v>427</v>
      </c>
      <c r="E1715" s="371" t="s">
        <v>1521</v>
      </c>
      <c r="F1715" s="360">
        <v>1</v>
      </c>
      <c r="G1715" s="360">
        <v>0</v>
      </c>
      <c r="H1715" s="360">
        <v>1</v>
      </c>
      <c r="I1715" s="360">
        <v>2</v>
      </c>
      <c r="J1715" s="360">
        <v>1</v>
      </c>
      <c r="K1715" s="360">
        <v>1</v>
      </c>
      <c r="L1715" s="360">
        <v>0</v>
      </c>
    </row>
    <row r="1716" spans="2:12" x14ac:dyDescent="0.25">
      <c r="B1716" s="371" t="s">
        <v>221</v>
      </c>
      <c r="C1716" s="371" t="s">
        <v>2352</v>
      </c>
      <c r="D1716" s="371" t="s">
        <v>427</v>
      </c>
      <c r="E1716" s="371" t="s">
        <v>3280</v>
      </c>
      <c r="F1716" s="360">
        <v>0</v>
      </c>
      <c r="G1716" s="360">
        <v>0</v>
      </c>
      <c r="H1716" s="360">
        <v>0</v>
      </c>
      <c r="I1716" s="360">
        <v>1</v>
      </c>
      <c r="J1716" s="360">
        <v>0</v>
      </c>
      <c r="K1716" s="360">
        <v>1</v>
      </c>
      <c r="L1716" s="360">
        <v>0</v>
      </c>
    </row>
    <row r="1717" spans="2:12" x14ac:dyDescent="0.25">
      <c r="B1717" s="371" t="s">
        <v>221</v>
      </c>
      <c r="C1717" s="371" t="s">
        <v>2352</v>
      </c>
      <c r="D1717" s="371" t="s">
        <v>427</v>
      </c>
      <c r="E1717" s="371" t="s">
        <v>2768</v>
      </c>
      <c r="F1717" s="360">
        <v>5</v>
      </c>
      <c r="G1717" s="360">
        <v>1</v>
      </c>
      <c r="H1717" s="360">
        <v>4</v>
      </c>
      <c r="I1717" s="360">
        <v>1</v>
      </c>
      <c r="J1717" s="360">
        <v>1</v>
      </c>
      <c r="K1717" s="360">
        <v>0</v>
      </c>
      <c r="L1717" s="360">
        <v>0</v>
      </c>
    </row>
    <row r="1718" spans="2:12" x14ac:dyDescent="0.25">
      <c r="B1718" s="371" t="s">
        <v>221</v>
      </c>
      <c r="C1718" s="371" t="s">
        <v>2352</v>
      </c>
      <c r="D1718" s="371" t="s">
        <v>427</v>
      </c>
      <c r="E1718" s="371" t="s">
        <v>1522</v>
      </c>
      <c r="F1718" s="360">
        <v>1</v>
      </c>
      <c r="G1718" s="360">
        <v>1</v>
      </c>
      <c r="H1718" s="360">
        <v>0</v>
      </c>
      <c r="I1718" s="360">
        <v>2</v>
      </c>
      <c r="J1718" s="360">
        <v>2</v>
      </c>
      <c r="K1718" s="360">
        <v>0</v>
      </c>
      <c r="L1718" s="360">
        <v>0</v>
      </c>
    </row>
    <row r="1719" spans="2:12" x14ac:dyDescent="0.25">
      <c r="B1719" s="371" t="s">
        <v>221</v>
      </c>
      <c r="C1719" s="371" t="s">
        <v>2352</v>
      </c>
      <c r="D1719" s="371" t="s">
        <v>427</v>
      </c>
      <c r="E1719" s="371" t="s">
        <v>2998</v>
      </c>
      <c r="F1719" s="360">
        <v>1</v>
      </c>
      <c r="G1719" s="360">
        <v>1</v>
      </c>
      <c r="H1719" s="360">
        <v>0</v>
      </c>
      <c r="I1719" s="360">
        <v>0</v>
      </c>
      <c r="J1719" s="360">
        <v>0</v>
      </c>
      <c r="K1719" s="360">
        <v>0</v>
      </c>
      <c r="L1719" s="360">
        <v>0</v>
      </c>
    </row>
    <row r="1720" spans="2:12" x14ac:dyDescent="0.25">
      <c r="B1720" s="371" t="s">
        <v>221</v>
      </c>
      <c r="C1720" s="371" t="s">
        <v>2352</v>
      </c>
      <c r="D1720" s="371" t="s">
        <v>427</v>
      </c>
      <c r="E1720" s="371" t="s">
        <v>2769</v>
      </c>
      <c r="F1720" s="360">
        <v>1</v>
      </c>
      <c r="G1720" s="360">
        <v>1</v>
      </c>
      <c r="H1720" s="360">
        <v>0</v>
      </c>
      <c r="I1720" s="360">
        <v>0</v>
      </c>
      <c r="J1720" s="360">
        <v>0</v>
      </c>
      <c r="K1720" s="360">
        <v>0</v>
      </c>
      <c r="L1720" s="360">
        <v>0</v>
      </c>
    </row>
    <row r="1721" spans="2:12" x14ac:dyDescent="0.25">
      <c r="B1721" s="371" t="s">
        <v>221</v>
      </c>
      <c r="C1721" s="371" t="s">
        <v>2352</v>
      </c>
      <c r="D1721" s="371" t="s">
        <v>427</v>
      </c>
      <c r="E1721" s="371" t="s">
        <v>2770</v>
      </c>
      <c r="F1721" s="360">
        <v>0</v>
      </c>
      <c r="G1721" s="360">
        <v>0</v>
      </c>
      <c r="H1721" s="360">
        <v>0</v>
      </c>
      <c r="I1721" s="360">
        <v>1</v>
      </c>
      <c r="J1721" s="360">
        <v>1</v>
      </c>
      <c r="K1721" s="360">
        <v>0</v>
      </c>
      <c r="L1721" s="360">
        <v>0</v>
      </c>
    </row>
    <row r="1722" spans="2:12" x14ac:dyDescent="0.25">
      <c r="B1722" s="371" t="s">
        <v>221</v>
      </c>
      <c r="C1722" s="371" t="s">
        <v>2352</v>
      </c>
      <c r="D1722" s="371" t="s">
        <v>427</v>
      </c>
      <c r="E1722" s="371" t="s">
        <v>1523</v>
      </c>
      <c r="F1722" s="360">
        <v>1226</v>
      </c>
      <c r="G1722" s="360">
        <v>751</v>
      </c>
      <c r="H1722" s="360">
        <v>475</v>
      </c>
      <c r="I1722" s="360">
        <v>2822</v>
      </c>
      <c r="J1722" s="360">
        <v>2219</v>
      </c>
      <c r="K1722" s="360">
        <v>602</v>
      </c>
      <c r="L1722" s="360">
        <v>1</v>
      </c>
    </row>
    <row r="1723" spans="2:12" x14ac:dyDescent="0.25">
      <c r="B1723" s="371" t="s">
        <v>221</v>
      </c>
      <c r="C1723" s="371" t="s">
        <v>2352</v>
      </c>
      <c r="D1723" s="371" t="s">
        <v>427</v>
      </c>
      <c r="E1723" s="371" t="s">
        <v>1524</v>
      </c>
      <c r="F1723" s="360">
        <v>5</v>
      </c>
      <c r="G1723" s="360">
        <v>4</v>
      </c>
      <c r="H1723" s="360">
        <v>1</v>
      </c>
      <c r="I1723" s="360">
        <v>8</v>
      </c>
      <c r="J1723" s="360">
        <v>6</v>
      </c>
      <c r="K1723" s="360">
        <v>2</v>
      </c>
      <c r="L1723" s="360">
        <v>0</v>
      </c>
    </row>
    <row r="1724" spans="2:12" s="154" customFormat="1" x14ac:dyDescent="0.2">
      <c r="B1724" s="371" t="s">
        <v>221</v>
      </c>
      <c r="C1724" s="371" t="s">
        <v>2352</v>
      </c>
      <c r="D1724" s="371" t="s">
        <v>427</v>
      </c>
      <c r="E1724" s="371" t="s">
        <v>1525</v>
      </c>
      <c r="F1724" s="360">
        <v>17</v>
      </c>
      <c r="G1724" s="360">
        <v>11</v>
      </c>
      <c r="H1724" s="360">
        <v>6</v>
      </c>
      <c r="I1724" s="360">
        <v>79</v>
      </c>
      <c r="J1724" s="360">
        <v>61</v>
      </c>
      <c r="K1724" s="360">
        <v>18</v>
      </c>
      <c r="L1724" s="360">
        <v>0</v>
      </c>
    </row>
    <row r="1725" spans="2:12" x14ac:dyDescent="0.25">
      <c r="B1725" s="371" t="s">
        <v>221</v>
      </c>
      <c r="C1725" s="371" t="s">
        <v>2352</v>
      </c>
      <c r="D1725" s="371" t="s">
        <v>427</v>
      </c>
      <c r="E1725" s="371" t="s">
        <v>1526</v>
      </c>
      <c r="F1725" s="360">
        <v>3</v>
      </c>
      <c r="G1725" s="360">
        <v>1</v>
      </c>
      <c r="H1725" s="360">
        <v>2</v>
      </c>
      <c r="I1725" s="360">
        <v>2</v>
      </c>
      <c r="J1725" s="360">
        <v>2</v>
      </c>
      <c r="K1725" s="360">
        <v>0</v>
      </c>
      <c r="L1725" s="360">
        <v>0</v>
      </c>
    </row>
    <row r="1726" spans="2:12" x14ac:dyDescent="0.25">
      <c r="B1726" s="371" t="s">
        <v>221</v>
      </c>
      <c r="C1726" s="371" t="s">
        <v>2352</v>
      </c>
      <c r="D1726" s="371" t="s">
        <v>427</v>
      </c>
      <c r="E1726" s="371" t="s">
        <v>3177</v>
      </c>
      <c r="F1726" s="360">
        <v>2</v>
      </c>
      <c r="G1726" s="360">
        <v>2</v>
      </c>
      <c r="H1726" s="360">
        <v>0</v>
      </c>
      <c r="I1726" s="360">
        <v>1</v>
      </c>
      <c r="J1726" s="360">
        <v>1</v>
      </c>
      <c r="K1726" s="360">
        <v>0</v>
      </c>
      <c r="L1726" s="360">
        <v>0</v>
      </c>
    </row>
    <row r="1727" spans="2:12" x14ac:dyDescent="0.25">
      <c r="B1727" s="371" t="s">
        <v>221</v>
      </c>
      <c r="C1727" s="371" t="s">
        <v>2352</v>
      </c>
      <c r="D1727" s="371" t="s">
        <v>427</v>
      </c>
      <c r="E1727" s="371" t="s">
        <v>2771</v>
      </c>
      <c r="F1727" s="360">
        <v>0</v>
      </c>
      <c r="G1727" s="360">
        <v>0</v>
      </c>
      <c r="H1727" s="360">
        <v>0</v>
      </c>
      <c r="I1727" s="360">
        <v>4</v>
      </c>
      <c r="J1727" s="360">
        <v>3</v>
      </c>
      <c r="K1727" s="360">
        <v>1</v>
      </c>
      <c r="L1727" s="360">
        <v>0</v>
      </c>
    </row>
    <row r="1728" spans="2:12" x14ac:dyDescent="0.25">
      <c r="B1728" s="371" t="s">
        <v>221</v>
      </c>
      <c r="C1728" s="371" t="s">
        <v>2352</v>
      </c>
      <c r="D1728" s="371" t="s">
        <v>427</v>
      </c>
      <c r="E1728" s="371" t="s">
        <v>3000</v>
      </c>
      <c r="F1728" s="360">
        <v>2</v>
      </c>
      <c r="G1728" s="360">
        <v>1</v>
      </c>
      <c r="H1728" s="360">
        <v>1</v>
      </c>
      <c r="I1728" s="360">
        <v>2</v>
      </c>
      <c r="J1728" s="360">
        <v>2</v>
      </c>
      <c r="K1728" s="360">
        <v>0</v>
      </c>
      <c r="L1728" s="360">
        <v>0</v>
      </c>
    </row>
    <row r="1729" spans="2:12" x14ac:dyDescent="0.25">
      <c r="B1729" s="371" t="s">
        <v>221</v>
      </c>
      <c r="C1729" s="371" t="s">
        <v>2352</v>
      </c>
      <c r="D1729" s="371" t="s">
        <v>427</v>
      </c>
      <c r="E1729" s="371" t="s">
        <v>1527</v>
      </c>
      <c r="F1729" s="360">
        <v>2</v>
      </c>
      <c r="G1729" s="360">
        <v>1</v>
      </c>
      <c r="H1729" s="360">
        <v>1</v>
      </c>
      <c r="I1729" s="360">
        <v>0</v>
      </c>
      <c r="J1729" s="360">
        <v>0</v>
      </c>
      <c r="K1729" s="360">
        <v>0</v>
      </c>
      <c r="L1729" s="360">
        <v>0</v>
      </c>
    </row>
    <row r="1730" spans="2:12" x14ac:dyDescent="0.25">
      <c r="B1730" s="371" t="s">
        <v>221</v>
      </c>
      <c r="C1730" s="371" t="s">
        <v>2352</v>
      </c>
      <c r="D1730" s="371" t="s">
        <v>427</v>
      </c>
      <c r="E1730" s="371" t="s">
        <v>1528</v>
      </c>
      <c r="F1730" s="360">
        <v>3</v>
      </c>
      <c r="G1730" s="360">
        <v>1</v>
      </c>
      <c r="H1730" s="360">
        <v>2</v>
      </c>
      <c r="I1730" s="360">
        <v>3</v>
      </c>
      <c r="J1730" s="360">
        <v>2</v>
      </c>
      <c r="K1730" s="360">
        <v>1</v>
      </c>
      <c r="L1730" s="360">
        <v>0</v>
      </c>
    </row>
    <row r="1731" spans="2:12" x14ac:dyDescent="0.25">
      <c r="B1731" s="371" t="s">
        <v>221</v>
      </c>
      <c r="C1731" s="371" t="s">
        <v>2352</v>
      </c>
      <c r="D1731" s="371" t="s">
        <v>427</v>
      </c>
      <c r="E1731" s="371" t="s">
        <v>1529</v>
      </c>
      <c r="F1731" s="360">
        <v>0</v>
      </c>
      <c r="G1731" s="360">
        <v>0</v>
      </c>
      <c r="H1731" s="360">
        <v>0</v>
      </c>
      <c r="I1731" s="360">
        <v>4</v>
      </c>
      <c r="J1731" s="360">
        <v>4</v>
      </c>
      <c r="K1731" s="360">
        <v>0</v>
      </c>
      <c r="L1731" s="360">
        <v>0</v>
      </c>
    </row>
    <row r="1732" spans="2:12" x14ac:dyDescent="0.25">
      <c r="B1732" s="371" t="s">
        <v>221</v>
      </c>
      <c r="C1732" s="371" t="s">
        <v>2352</v>
      </c>
      <c r="D1732" s="371" t="s">
        <v>427</v>
      </c>
      <c r="E1732" s="371" t="s">
        <v>2772</v>
      </c>
      <c r="F1732" s="360">
        <v>1</v>
      </c>
      <c r="G1732" s="360">
        <v>1</v>
      </c>
      <c r="H1732" s="360">
        <v>0</v>
      </c>
      <c r="I1732" s="360">
        <v>1</v>
      </c>
      <c r="J1732" s="360">
        <v>1</v>
      </c>
      <c r="K1732" s="360">
        <v>0</v>
      </c>
      <c r="L1732" s="360">
        <v>0</v>
      </c>
    </row>
    <row r="1733" spans="2:12" x14ac:dyDescent="0.25">
      <c r="B1733" s="371" t="s">
        <v>221</v>
      </c>
      <c r="C1733" s="371" t="s">
        <v>2352</v>
      </c>
      <c r="D1733" s="371" t="s">
        <v>427</v>
      </c>
      <c r="E1733" s="371" t="s">
        <v>1530</v>
      </c>
      <c r="F1733" s="360">
        <v>4</v>
      </c>
      <c r="G1733" s="360">
        <v>3</v>
      </c>
      <c r="H1733" s="360">
        <v>1</v>
      </c>
      <c r="I1733" s="360">
        <v>7</v>
      </c>
      <c r="J1733" s="360">
        <v>6</v>
      </c>
      <c r="K1733" s="360">
        <v>1</v>
      </c>
      <c r="L1733" s="360">
        <v>0</v>
      </c>
    </row>
    <row r="1734" spans="2:12" x14ac:dyDescent="0.25">
      <c r="B1734" s="371" t="s">
        <v>221</v>
      </c>
      <c r="C1734" s="371" t="s">
        <v>2352</v>
      </c>
      <c r="D1734" s="371" t="s">
        <v>427</v>
      </c>
      <c r="E1734" s="371" t="s">
        <v>1531</v>
      </c>
      <c r="F1734" s="360">
        <v>1</v>
      </c>
      <c r="G1734" s="360">
        <v>0</v>
      </c>
      <c r="H1734" s="360">
        <v>1</v>
      </c>
      <c r="I1734" s="360">
        <v>2</v>
      </c>
      <c r="J1734" s="360">
        <v>1</v>
      </c>
      <c r="K1734" s="360">
        <v>1</v>
      </c>
      <c r="L1734" s="360">
        <v>0</v>
      </c>
    </row>
    <row r="1735" spans="2:12" x14ac:dyDescent="0.25">
      <c r="B1735" s="371" t="s">
        <v>221</v>
      </c>
      <c r="C1735" s="371" t="s">
        <v>2352</v>
      </c>
      <c r="D1735" s="371" t="s">
        <v>427</v>
      </c>
      <c r="E1735" s="371" t="s">
        <v>1532</v>
      </c>
      <c r="F1735" s="360">
        <v>1</v>
      </c>
      <c r="G1735" s="360">
        <v>1</v>
      </c>
      <c r="H1735" s="360">
        <v>0</v>
      </c>
      <c r="I1735" s="360">
        <v>4</v>
      </c>
      <c r="J1735" s="360">
        <v>1</v>
      </c>
      <c r="K1735" s="360">
        <v>3</v>
      </c>
      <c r="L1735" s="360">
        <v>0</v>
      </c>
    </row>
    <row r="1736" spans="2:12" x14ac:dyDescent="0.25">
      <c r="B1736" s="371" t="s">
        <v>221</v>
      </c>
      <c r="C1736" s="371" t="s">
        <v>2352</v>
      </c>
      <c r="D1736" s="371" t="s">
        <v>427</v>
      </c>
      <c r="E1736" s="371" t="s">
        <v>1533</v>
      </c>
      <c r="F1736" s="360">
        <v>3</v>
      </c>
      <c r="G1736" s="360">
        <v>3</v>
      </c>
      <c r="H1736" s="360">
        <v>0</v>
      </c>
      <c r="I1736" s="360">
        <v>10</v>
      </c>
      <c r="J1736" s="360">
        <v>8</v>
      </c>
      <c r="K1736" s="360">
        <v>2</v>
      </c>
      <c r="L1736" s="360">
        <v>0</v>
      </c>
    </row>
    <row r="1737" spans="2:12" x14ac:dyDescent="0.25">
      <c r="B1737" s="371" t="s">
        <v>221</v>
      </c>
      <c r="C1737" s="371" t="s">
        <v>2352</v>
      </c>
      <c r="D1737" s="371" t="s">
        <v>427</v>
      </c>
      <c r="E1737" s="371" t="s">
        <v>2774</v>
      </c>
      <c r="F1737" s="360">
        <v>2</v>
      </c>
      <c r="G1737" s="360">
        <v>1</v>
      </c>
      <c r="H1737" s="360">
        <v>1</v>
      </c>
      <c r="I1737" s="360">
        <v>6</v>
      </c>
      <c r="J1737" s="360">
        <v>6</v>
      </c>
      <c r="K1737" s="360">
        <v>0</v>
      </c>
      <c r="L1737" s="360">
        <v>0</v>
      </c>
    </row>
    <row r="1738" spans="2:12" s="154" customFormat="1" x14ac:dyDescent="0.2">
      <c r="B1738" s="371" t="s">
        <v>221</v>
      </c>
      <c r="C1738" s="371" t="s">
        <v>2352</v>
      </c>
      <c r="D1738" s="371" t="s">
        <v>427</v>
      </c>
      <c r="E1738" s="371" t="s">
        <v>1534</v>
      </c>
      <c r="F1738" s="360">
        <v>6</v>
      </c>
      <c r="G1738" s="360">
        <v>2</v>
      </c>
      <c r="H1738" s="360">
        <v>4</v>
      </c>
      <c r="I1738" s="360">
        <v>21</v>
      </c>
      <c r="J1738" s="360">
        <v>12</v>
      </c>
      <c r="K1738" s="360">
        <v>9</v>
      </c>
      <c r="L1738" s="360">
        <v>0</v>
      </c>
    </row>
    <row r="1739" spans="2:12" x14ac:dyDescent="0.25">
      <c r="B1739" s="371" t="s">
        <v>221</v>
      </c>
      <c r="C1739" s="371" t="s">
        <v>2352</v>
      </c>
      <c r="D1739" s="371" t="s">
        <v>427</v>
      </c>
      <c r="E1739" s="371" t="s">
        <v>1535</v>
      </c>
      <c r="F1739" s="360">
        <v>18</v>
      </c>
      <c r="G1739" s="360">
        <v>11</v>
      </c>
      <c r="H1739" s="360">
        <v>7</v>
      </c>
      <c r="I1739" s="360">
        <v>18</v>
      </c>
      <c r="J1739" s="360">
        <v>9</v>
      </c>
      <c r="K1739" s="360">
        <v>9</v>
      </c>
      <c r="L1739" s="360">
        <v>0</v>
      </c>
    </row>
    <row r="1740" spans="2:12" x14ac:dyDescent="0.25">
      <c r="B1740" s="371" t="s">
        <v>221</v>
      </c>
      <c r="C1740" s="371" t="s">
        <v>2352</v>
      </c>
      <c r="D1740" s="371" t="s">
        <v>427</v>
      </c>
      <c r="E1740" s="371" t="s">
        <v>1536</v>
      </c>
      <c r="F1740" s="360">
        <v>8</v>
      </c>
      <c r="G1740" s="360">
        <v>7</v>
      </c>
      <c r="H1740" s="360">
        <v>1</v>
      </c>
      <c r="I1740" s="360">
        <v>15</v>
      </c>
      <c r="J1740" s="360">
        <v>10</v>
      </c>
      <c r="K1740" s="360">
        <v>5</v>
      </c>
      <c r="L1740" s="360">
        <v>0</v>
      </c>
    </row>
    <row r="1741" spans="2:12" x14ac:dyDescent="0.25">
      <c r="B1741" s="371" t="s">
        <v>221</v>
      </c>
      <c r="C1741" s="371" t="s">
        <v>2352</v>
      </c>
      <c r="D1741" s="371" t="s">
        <v>427</v>
      </c>
      <c r="E1741" s="371" t="s">
        <v>1537</v>
      </c>
      <c r="F1741" s="360">
        <v>9</v>
      </c>
      <c r="G1741" s="360">
        <v>8</v>
      </c>
      <c r="H1741" s="360">
        <v>1</v>
      </c>
      <c r="I1741" s="360">
        <v>19</v>
      </c>
      <c r="J1741" s="360">
        <v>15</v>
      </c>
      <c r="K1741" s="360">
        <v>4</v>
      </c>
      <c r="L1741" s="360">
        <v>0</v>
      </c>
    </row>
    <row r="1742" spans="2:12" s="154" customFormat="1" x14ac:dyDescent="0.2">
      <c r="B1742" s="371" t="s">
        <v>221</v>
      </c>
      <c r="C1742" s="371" t="s">
        <v>2352</v>
      </c>
      <c r="D1742" s="371" t="s">
        <v>427</v>
      </c>
      <c r="E1742" s="371" t="s">
        <v>1538</v>
      </c>
      <c r="F1742" s="360">
        <v>6</v>
      </c>
      <c r="G1742" s="360">
        <v>4</v>
      </c>
      <c r="H1742" s="360">
        <v>2</v>
      </c>
      <c r="I1742" s="360">
        <v>22</v>
      </c>
      <c r="J1742" s="360">
        <v>15</v>
      </c>
      <c r="K1742" s="360">
        <v>7</v>
      </c>
      <c r="L1742" s="360">
        <v>0</v>
      </c>
    </row>
    <row r="1743" spans="2:12" x14ac:dyDescent="0.25">
      <c r="B1743" s="371" t="s">
        <v>221</v>
      </c>
      <c r="C1743" s="371" t="s">
        <v>2352</v>
      </c>
      <c r="D1743" s="371" t="s">
        <v>427</v>
      </c>
      <c r="E1743" s="371" t="s">
        <v>1539</v>
      </c>
      <c r="F1743" s="360">
        <v>38</v>
      </c>
      <c r="G1743" s="360">
        <v>27</v>
      </c>
      <c r="H1743" s="360">
        <v>11</v>
      </c>
      <c r="I1743" s="360">
        <v>79</v>
      </c>
      <c r="J1743" s="360">
        <v>55</v>
      </c>
      <c r="K1743" s="360">
        <v>24</v>
      </c>
      <c r="L1743" s="360">
        <v>0</v>
      </c>
    </row>
    <row r="1744" spans="2:12" x14ac:dyDescent="0.25">
      <c r="B1744" s="371" t="s">
        <v>221</v>
      </c>
      <c r="C1744" s="371" t="s">
        <v>2352</v>
      </c>
      <c r="D1744" s="371" t="s">
        <v>427</v>
      </c>
      <c r="E1744" s="371" t="s">
        <v>1540</v>
      </c>
      <c r="F1744" s="360">
        <v>3</v>
      </c>
      <c r="G1744" s="360">
        <v>3</v>
      </c>
      <c r="H1744" s="360">
        <v>0</v>
      </c>
      <c r="I1744" s="360">
        <v>10</v>
      </c>
      <c r="J1744" s="360">
        <v>6</v>
      </c>
      <c r="K1744" s="360">
        <v>4</v>
      </c>
      <c r="L1744" s="360">
        <v>0</v>
      </c>
    </row>
    <row r="1745" spans="2:12" x14ac:dyDescent="0.25">
      <c r="B1745" s="371" t="s">
        <v>221</v>
      </c>
      <c r="C1745" s="371" t="s">
        <v>2352</v>
      </c>
      <c r="D1745" s="371" t="s">
        <v>427</v>
      </c>
      <c r="E1745" s="371" t="s">
        <v>1541</v>
      </c>
      <c r="F1745" s="360">
        <v>17</v>
      </c>
      <c r="G1745" s="360">
        <v>8</v>
      </c>
      <c r="H1745" s="360">
        <v>9</v>
      </c>
      <c r="I1745" s="360">
        <v>15</v>
      </c>
      <c r="J1745" s="360">
        <v>12</v>
      </c>
      <c r="K1745" s="360">
        <v>3</v>
      </c>
      <c r="L1745" s="360">
        <v>0</v>
      </c>
    </row>
    <row r="1746" spans="2:12" x14ac:dyDescent="0.25">
      <c r="B1746" s="371" t="s">
        <v>221</v>
      </c>
      <c r="C1746" s="371" t="s">
        <v>2352</v>
      </c>
      <c r="D1746" s="371" t="s">
        <v>427</v>
      </c>
      <c r="E1746" s="371" t="s">
        <v>1542</v>
      </c>
      <c r="F1746" s="360">
        <v>0</v>
      </c>
      <c r="G1746" s="360">
        <v>0</v>
      </c>
      <c r="H1746" s="360">
        <v>0</v>
      </c>
      <c r="I1746" s="360">
        <v>2</v>
      </c>
      <c r="J1746" s="360">
        <v>2</v>
      </c>
      <c r="K1746" s="360">
        <v>0</v>
      </c>
      <c r="L1746" s="360">
        <v>0</v>
      </c>
    </row>
    <row r="1747" spans="2:12" x14ac:dyDescent="0.25">
      <c r="B1747" s="371" t="s">
        <v>221</v>
      </c>
      <c r="C1747" s="371" t="s">
        <v>2352</v>
      </c>
      <c r="D1747" s="371" t="s">
        <v>427</v>
      </c>
      <c r="E1747" s="371" t="s">
        <v>1543</v>
      </c>
      <c r="F1747" s="360">
        <v>2</v>
      </c>
      <c r="G1747" s="360">
        <v>2</v>
      </c>
      <c r="H1747" s="360">
        <v>0</v>
      </c>
      <c r="I1747" s="360">
        <v>3</v>
      </c>
      <c r="J1747" s="360">
        <v>3</v>
      </c>
      <c r="K1747" s="360">
        <v>0</v>
      </c>
      <c r="L1747" s="360">
        <v>0</v>
      </c>
    </row>
    <row r="1748" spans="2:12" x14ac:dyDescent="0.25">
      <c r="B1748" s="371" t="s">
        <v>221</v>
      </c>
      <c r="C1748" s="371" t="s">
        <v>2352</v>
      </c>
      <c r="D1748" s="371" t="s">
        <v>427</v>
      </c>
      <c r="E1748" s="371" t="s">
        <v>1547</v>
      </c>
      <c r="F1748" s="360">
        <v>10</v>
      </c>
      <c r="G1748" s="360">
        <v>2</v>
      </c>
      <c r="H1748" s="360">
        <v>8</v>
      </c>
      <c r="I1748" s="360">
        <v>4</v>
      </c>
      <c r="J1748" s="360">
        <v>4</v>
      </c>
      <c r="K1748" s="360">
        <v>0</v>
      </c>
      <c r="L1748" s="360">
        <v>0</v>
      </c>
    </row>
    <row r="1749" spans="2:12" x14ac:dyDescent="0.25">
      <c r="B1749" s="371" t="s">
        <v>221</v>
      </c>
      <c r="C1749" s="371" t="s">
        <v>2352</v>
      </c>
      <c r="D1749" s="371" t="s">
        <v>427</v>
      </c>
      <c r="E1749" s="371" t="s">
        <v>3002</v>
      </c>
      <c r="F1749" s="360">
        <v>0</v>
      </c>
      <c r="G1749" s="360">
        <v>0</v>
      </c>
      <c r="H1749" s="360">
        <v>0</v>
      </c>
      <c r="I1749" s="360">
        <v>1</v>
      </c>
      <c r="J1749" s="360">
        <v>1</v>
      </c>
      <c r="K1749" s="360">
        <v>0</v>
      </c>
      <c r="L1749" s="360">
        <v>0</v>
      </c>
    </row>
    <row r="1750" spans="2:12" x14ac:dyDescent="0.25">
      <c r="B1750" s="371" t="s">
        <v>221</v>
      </c>
      <c r="C1750" s="371" t="s">
        <v>2352</v>
      </c>
      <c r="D1750" s="371" t="s">
        <v>427</v>
      </c>
      <c r="E1750" s="371" t="s">
        <v>1548</v>
      </c>
      <c r="F1750" s="360">
        <v>270</v>
      </c>
      <c r="G1750" s="360">
        <v>177</v>
      </c>
      <c r="H1750" s="360">
        <v>93</v>
      </c>
      <c r="I1750" s="360">
        <v>280</v>
      </c>
      <c r="J1750" s="360">
        <v>147</v>
      </c>
      <c r="K1750" s="360">
        <v>133</v>
      </c>
      <c r="L1750" s="360">
        <v>0</v>
      </c>
    </row>
    <row r="1751" spans="2:12" x14ac:dyDescent="0.25">
      <c r="B1751" s="371" t="s">
        <v>221</v>
      </c>
      <c r="C1751" s="371" t="s">
        <v>2352</v>
      </c>
      <c r="D1751" s="371" t="s">
        <v>427</v>
      </c>
      <c r="E1751" s="371" t="s">
        <v>1549</v>
      </c>
      <c r="F1751" s="360">
        <v>3</v>
      </c>
      <c r="G1751" s="360">
        <v>2</v>
      </c>
      <c r="H1751" s="360">
        <v>1</v>
      </c>
      <c r="I1751" s="360">
        <v>5</v>
      </c>
      <c r="J1751" s="360">
        <v>2</v>
      </c>
      <c r="K1751" s="360">
        <v>3</v>
      </c>
      <c r="L1751" s="360">
        <v>0</v>
      </c>
    </row>
    <row r="1752" spans="2:12" s="154" customFormat="1" x14ac:dyDescent="0.2">
      <c r="B1752" s="371" t="s">
        <v>221</v>
      </c>
      <c r="C1752" s="371" t="s">
        <v>2352</v>
      </c>
      <c r="D1752" s="371" t="s">
        <v>427</v>
      </c>
      <c r="E1752" s="371" t="s">
        <v>1550</v>
      </c>
      <c r="F1752" s="360">
        <v>29</v>
      </c>
      <c r="G1752" s="360">
        <v>20</v>
      </c>
      <c r="H1752" s="360">
        <v>9</v>
      </c>
      <c r="I1752" s="360">
        <v>16</v>
      </c>
      <c r="J1752" s="360">
        <v>11</v>
      </c>
      <c r="K1752" s="360">
        <v>5</v>
      </c>
      <c r="L1752" s="360">
        <v>0</v>
      </c>
    </row>
    <row r="1753" spans="2:12" x14ac:dyDescent="0.25">
      <c r="B1753" s="371" t="s">
        <v>221</v>
      </c>
      <c r="C1753" s="371" t="s">
        <v>2352</v>
      </c>
      <c r="D1753" s="371" t="s">
        <v>427</v>
      </c>
      <c r="E1753" s="371" t="s">
        <v>1551</v>
      </c>
      <c r="F1753" s="360">
        <v>10</v>
      </c>
      <c r="G1753" s="360">
        <v>8</v>
      </c>
      <c r="H1753" s="360">
        <v>2</v>
      </c>
      <c r="I1753" s="360">
        <v>30</v>
      </c>
      <c r="J1753" s="360">
        <v>21</v>
      </c>
      <c r="K1753" s="360">
        <v>9</v>
      </c>
      <c r="L1753" s="360">
        <v>0</v>
      </c>
    </row>
    <row r="1754" spans="2:12" x14ac:dyDescent="0.25">
      <c r="B1754" s="371" t="s">
        <v>221</v>
      </c>
      <c r="C1754" s="371" t="s">
        <v>2352</v>
      </c>
      <c r="D1754" s="371" t="s">
        <v>427</v>
      </c>
      <c r="E1754" s="371" t="s">
        <v>1552</v>
      </c>
      <c r="F1754" s="360">
        <v>4</v>
      </c>
      <c r="G1754" s="360">
        <v>1</v>
      </c>
      <c r="H1754" s="360">
        <v>3</v>
      </c>
      <c r="I1754" s="360">
        <v>9</v>
      </c>
      <c r="J1754" s="360">
        <v>5</v>
      </c>
      <c r="K1754" s="360">
        <v>4</v>
      </c>
      <c r="L1754" s="360">
        <v>0</v>
      </c>
    </row>
    <row r="1755" spans="2:12" x14ac:dyDescent="0.25">
      <c r="B1755" s="371" t="s">
        <v>221</v>
      </c>
      <c r="C1755" s="371" t="s">
        <v>2352</v>
      </c>
      <c r="D1755" s="371" t="s">
        <v>427</v>
      </c>
      <c r="E1755" s="371" t="s">
        <v>1553</v>
      </c>
      <c r="F1755" s="360">
        <v>30</v>
      </c>
      <c r="G1755" s="360">
        <v>17</v>
      </c>
      <c r="H1755" s="360">
        <v>13</v>
      </c>
      <c r="I1755" s="360">
        <v>16</v>
      </c>
      <c r="J1755" s="360">
        <v>8</v>
      </c>
      <c r="K1755" s="360">
        <v>8</v>
      </c>
      <c r="L1755" s="360">
        <v>0</v>
      </c>
    </row>
    <row r="1756" spans="2:12" x14ac:dyDescent="0.25">
      <c r="B1756" s="371" t="s">
        <v>221</v>
      </c>
      <c r="C1756" s="371" t="s">
        <v>2352</v>
      </c>
      <c r="D1756" s="371" t="s">
        <v>427</v>
      </c>
      <c r="E1756" s="371" t="s">
        <v>3283</v>
      </c>
      <c r="F1756" s="360">
        <v>0</v>
      </c>
      <c r="G1756" s="360">
        <v>0</v>
      </c>
      <c r="H1756" s="360">
        <v>0</v>
      </c>
      <c r="I1756" s="360">
        <v>2</v>
      </c>
      <c r="J1756" s="360">
        <v>1</v>
      </c>
      <c r="K1756" s="360">
        <v>1</v>
      </c>
      <c r="L1756" s="360">
        <v>0</v>
      </c>
    </row>
    <row r="1757" spans="2:12" x14ac:dyDescent="0.25">
      <c r="B1757" s="371" t="s">
        <v>221</v>
      </c>
      <c r="C1757" s="371" t="s">
        <v>2352</v>
      </c>
      <c r="D1757" s="371" t="s">
        <v>427</v>
      </c>
      <c r="E1757" s="371" t="s">
        <v>1554</v>
      </c>
      <c r="F1757" s="360">
        <v>8</v>
      </c>
      <c r="G1757" s="360">
        <v>4</v>
      </c>
      <c r="H1757" s="360">
        <v>4</v>
      </c>
      <c r="I1757" s="360">
        <v>33</v>
      </c>
      <c r="J1757" s="360">
        <v>22</v>
      </c>
      <c r="K1757" s="360">
        <v>11</v>
      </c>
      <c r="L1757" s="360">
        <v>0</v>
      </c>
    </row>
    <row r="1758" spans="2:12" s="154" customFormat="1" x14ac:dyDescent="0.2">
      <c r="B1758" s="371" t="s">
        <v>221</v>
      </c>
      <c r="C1758" s="371" t="s">
        <v>2352</v>
      </c>
      <c r="D1758" s="371" t="s">
        <v>427</v>
      </c>
      <c r="E1758" s="371" t="s">
        <v>2776</v>
      </c>
      <c r="F1758" s="360">
        <v>0</v>
      </c>
      <c r="G1758" s="360">
        <v>0</v>
      </c>
      <c r="H1758" s="360">
        <v>0</v>
      </c>
      <c r="I1758" s="360">
        <v>3</v>
      </c>
      <c r="J1758" s="360">
        <v>2</v>
      </c>
      <c r="K1758" s="360">
        <v>1</v>
      </c>
      <c r="L1758" s="360">
        <v>0</v>
      </c>
    </row>
    <row r="1759" spans="2:12" x14ac:dyDescent="0.25">
      <c r="B1759" s="371" t="s">
        <v>221</v>
      </c>
      <c r="C1759" s="371" t="s">
        <v>2352</v>
      </c>
      <c r="D1759" s="371" t="s">
        <v>427</v>
      </c>
      <c r="E1759" s="371" t="s">
        <v>1555</v>
      </c>
      <c r="F1759" s="360">
        <v>1</v>
      </c>
      <c r="G1759" s="360">
        <v>1</v>
      </c>
      <c r="H1759" s="360">
        <v>0</v>
      </c>
      <c r="I1759" s="360">
        <v>15</v>
      </c>
      <c r="J1759" s="360">
        <v>7</v>
      </c>
      <c r="K1759" s="360">
        <v>8</v>
      </c>
      <c r="L1759" s="360">
        <v>0</v>
      </c>
    </row>
    <row r="1760" spans="2:12" x14ac:dyDescent="0.25">
      <c r="B1760" s="371" t="s">
        <v>221</v>
      </c>
      <c r="C1760" s="371" t="s">
        <v>2352</v>
      </c>
      <c r="D1760" s="371" t="s">
        <v>427</v>
      </c>
      <c r="E1760" s="371" t="s">
        <v>3005</v>
      </c>
      <c r="F1760" s="360">
        <v>1</v>
      </c>
      <c r="G1760" s="360">
        <v>1</v>
      </c>
      <c r="H1760" s="360">
        <v>0</v>
      </c>
      <c r="I1760" s="360">
        <v>0</v>
      </c>
      <c r="J1760" s="360">
        <v>0</v>
      </c>
      <c r="K1760" s="360">
        <v>0</v>
      </c>
      <c r="L1760" s="360">
        <v>0</v>
      </c>
    </row>
    <row r="1761" spans="2:12" x14ac:dyDescent="0.25">
      <c r="B1761" s="371" t="s">
        <v>221</v>
      </c>
      <c r="C1761" s="371" t="s">
        <v>2352</v>
      </c>
      <c r="D1761" s="371" t="s">
        <v>427</v>
      </c>
      <c r="E1761" s="371" t="s">
        <v>2856</v>
      </c>
      <c r="F1761" s="360">
        <v>0</v>
      </c>
      <c r="G1761" s="360">
        <v>0</v>
      </c>
      <c r="H1761" s="360">
        <v>0</v>
      </c>
      <c r="I1761" s="360">
        <v>2</v>
      </c>
      <c r="J1761" s="360">
        <v>1</v>
      </c>
      <c r="K1761" s="360">
        <v>1</v>
      </c>
      <c r="L1761" s="360">
        <v>0</v>
      </c>
    </row>
    <row r="1762" spans="2:12" x14ac:dyDescent="0.25">
      <c r="B1762" s="371" t="s">
        <v>221</v>
      </c>
      <c r="C1762" s="371" t="s">
        <v>2352</v>
      </c>
      <c r="D1762" s="371" t="s">
        <v>427</v>
      </c>
      <c r="E1762" s="371" t="s">
        <v>1556</v>
      </c>
      <c r="F1762" s="360">
        <v>1</v>
      </c>
      <c r="G1762" s="360">
        <v>1</v>
      </c>
      <c r="H1762" s="360">
        <v>0</v>
      </c>
      <c r="I1762" s="360">
        <v>1</v>
      </c>
      <c r="J1762" s="360">
        <v>1</v>
      </c>
      <c r="K1762" s="360">
        <v>0</v>
      </c>
      <c r="L1762" s="360">
        <v>0</v>
      </c>
    </row>
    <row r="1763" spans="2:12" x14ac:dyDescent="0.25">
      <c r="B1763" s="371" t="s">
        <v>221</v>
      </c>
      <c r="C1763" s="371" t="s">
        <v>2352</v>
      </c>
      <c r="D1763" s="371" t="s">
        <v>427</v>
      </c>
      <c r="E1763" s="371" t="s">
        <v>3006</v>
      </c>
      <c r="F1763" s="360">
        <v>0</v>
      </c>
      <c r="G1763" s="360">
        <v>0</v>
      </c>
      <c r="H1763" s="360">
        <v>0</v>
      </c>
      <c r="I1763" s="360">
        <v>1</v>
      </c>
      <c r="J1763" s="360">
        <v>1</v>
      </c>
      <c r="K1763" s="360">
        <v>0</v>
      </c>
      <c r="L1763" s="360">
        <v>0</v>
      </c>
    </row>
    <row r="1764" spans="2:12" x14ac:dyDescent="0.25">
      <c r="B1764" s="371" t="s">
        <v>221</v>
      </c>
      <c r="C1764" s="371" t="s">
        <v>2352</v>
      </c>
      <c r="D1764" s="371" t="s">
        <v>427</v>
      </c>
      <c r="E1764" s="371" t="s">
        <v>3285</v>
      </c>
      <c r="F1764" s="360">
        <v>10</v>
      </c>
      <c r="G1764" s="360">
        <v>4</v>
      </c>
      <c r="H1764" s="360">
        <v>6</v>
      </c>
      <c r="I1764" s="360">
        <v>5</v>
      </c>
      <c r="J1764" s="360">
        <v>4</v>
      </c>
      <c r="K1764" s="360">
        <v>1</v>
      </c>
      <c r="L1764" s="360">
        <v>0</v>
      </c>
    </row>
    <row r="1765" spans="2:12" x14ac:dyDescent="0.25">
      <c r="B1765" s="371" t="s">
        <v>221</v>
      </c>
      <c r="C1765" s="371" t="s">
        <v>2352</v>
      </c>
      <c r="D1765" s="371" t="s">
        <v>427</v>
      </c>
      <c r="E1765" s="371" t="s">
        <v>3842</v>
      </c>
      <c r="F1765" s="360">
        <v>0</v>
      </c>
      <c r="G1765" s="360">
        <v>0</v>
      </c>
      <c r="H1765" s="360">
        <v>0</v>
      </c>
      <c r="I1765" s="360">
        <v>1</v>
      </c>
      <c r="J1765" s="360">
        <v>0</v>
      </c>
      <c r="K1765" s="360">
        <v>1</v>
      </c>
      <c r="L1765" s="360">
        <v>0</v>
      </c>
    </row>
    <row r="1766" spans="2:12" x14ac:dyDescent="0.25">
      <c r="B1766" s="371" t="s">
        <v>221</v>
      </c>
      <c r="C1766" s="371" t="s">
        <v>2352</v>
      </c>
      <c r="D1766" s="371" t="s">
        <v>427</v>
      </c>
      <c r="E1766" s="371" t="s">
        <v>3287</v>
      </c>
      <c r="F1766" s="360">
        <v>1</v>
      </c>
      <c r="G1766" s="360">
        <v>1</v>
      </c>
      <c r="H1766" s="360">
        <v>0</v>
      </c>
      <c r="I1766" s="360">
        <v>0</v>
      </c>
      <c r="J1766" s="360">
        <v>0</v>
      </c>
      <c r="K1766" s="360">
        <v>0</v>
      </c>
      <c r="L1766" s="360">
        <v>0</v>
      </c>
    </row>
    <row r="1767" spans="2:12" x14ac:dyDescent="0.25">
      <c r="B1767" s="371" t="s">
        <v>221</v>
      </c>
      <c r="C1767" s="371" t="s">
        <v>2352</v>
      </c>
      <c r="D1767" s="371" t="s">
        <v>427</v>
      </c>
      <c r="E1767" s="371" t="s">
        <v>4066</v>
      </c>
      <c r="F1767" s="360">
        <v>0</v>
      </c>
      <c r="G1767" s="360">
        <v>0</v>
      </c>
      <c r="H1767" s="360">
        <v>0</v>
      </c>
      <c r="I1767" s="360">
        <v>1</v>
      </c>
      <c r="J1767" s="360">
        <v>1</v>
      </c>
      <c r="K1767" s="360">
        <v>0</v>
      </c>
      <c r="L1767" s="360">
        <v>0</v>
      </c>
    </row>
    <row r="1768" spans="2:12" x14ac:dyDescent="0.25">
      <c r="B1768" s="371" t="s">
        <v>221</v>
      </c>
      <c r="C1768" s="371" t="s">
        <v>2352</v>
      </c>
      <c r="D1768" s="371" t="s">
        <v>427</v>
      </c>
      <c r="E1768" s="371" t="s">
        <v>4067</v>
      </c>
      <c r="F1768" s="360">
        <v>0</v>
      </c>
      <c r="G1768" s="360">
        <v>0</v>
      </c>
      <c r="H1768" s="360">
        <v>0</v>
      </c>
      <c r="I1768" s="360">
        <v>1</v>
      </c>
      <c r="J1768" s="360">
        <v>1</v>
      </c>
      <c r="K1768" s="360">
        <v>0</v>
      </c>
      <c r="L1768" s="360">
        <v>0</v>
      </c>
    </row>
    <row r="1769" spans="2:12" x14ac:dyDescent="0.25">
      <c r="B1769" s="371" t="s">
        <v>221</v>
      </c>
      <c r="C1769" s="371" t="s">
        <v>2352</v>
      </c>
      <c r="D1769" s="371" t="s">
        <v>427</v>
      </c>
      <c r="E1769" s="371" t="s">
        <v>3007</v>
      </c>
      <c r="F1769" s="360">
        <v>0</v>
      </c>
      <c r="G1769" s="360">
        <v>0</v>
      </c>
      <c r="H1769" s="360">
        <v>0</v>
      </c>
      <c r="I1769" s="360">
        <v>2</v>
      </c>
      <c r="J1769" s="360">
        <v>1</v>
      </c>
      <c r="K1769" s="360">
        <v>1</v>
      </c>
      <c r="L1769" s="360">
        <v>0</v>
      </c>
    </row>
    <row r="1770" spans="2:12" x14ac:dyDescent="0.25">
      <c r="B1770" s="371" t="s">
        <v>221</v>
      </c>
      <c r="C1770" s="371" t="s">
        <v>2352</v>
      </c>
      <c r="D1770" s="371" t="s">
        <v>427</v>
      </c>
      <c r="E1770" s="371" t="s">
        <v>1559</v>
      </c>
      <c r="F1770" s="360">
        <v>2</v>
      </c>
      <c r="G1770" s="360">
        <v>2</v>
      </c>
      <c r="H1770" s="360">
        <v>0</v>
      </c>
      <c r="I1770" s="360">
        <v>70</v>
      </c>
      <c r="J1770" s="360">
        <v>70</v>
      </c>
      <c r="K1770" s="360">
        <v>0</v>
      </c>
      <c r="L1770" s="360">
        <v>0</v>
      </c>
    </row>
    <row r="1771" spans="2:12" x14ac:dyDescent="0.25">
      <c r="B1771" s="371" t="s">
        <v>221</v>
      </c>
      <c r="C1771" s="371" t="s">
        <v>2352</v>
      </c>
      <c r="D1771" s="371" t="s">
        <v>427</v>
      </c>
      <c r="E1771" s="371" t="s">
        <v>1560</v>
      </c>
      <c r="F1771" s="360">
        <v>2</v>
      </c>
      <c r="G1771" s="360">
        <v>1</v>
      </c>
      <c r="H1771" s="360">
        <v>1</v>
      </c>
      <c r="I1771" s="360">
        <v>2</v>
      </c>
      <c r="J1771" s="360">
        <v>2</v>
      </c>
      <c r="K1771" s="360">
        <v>0</v>
      </c>
      <c r="L1771" s="360">
        <v>0</v>
      </c>
    </row>
    <row r="1772" spans="2:12" x14ac:dyDescent="0.25">
      <c r="B1772" s="371" t="s">
        <v>221</v>
      </c>
      <c r="C1772" s="371" t="s">
        <v>2352</v>
      </c>
      <c r="D1772" s="371" t="s">
        <v>427</v>
      </c>
      <c r="E1772" s="371" t="s">
        <v>3845</v>
      </c>
      <c r="F1772" s="360">
        <v>0</v>
      </c>
      <c r="G1772" s="360">
        <v>0</v>
      </c>
      <c r="H1772" s="360">
        <v>0</v>
      </c>
      <c r="I1772" s="360">
        <v>2</v>
      </c>
      <c r="J1772" s="360">
        <v>2</v>
      </c>
      <c r="K1772" s="360">
        <v>0</v>
      </c>
      <c r="L1772" s="360">
        <v>0</v>
      </c>
    </row>
    <row r="1773" spans="2:12" x14ac:dyDescent="0.25">
      <c r="B1773" s="371" t="s">
        <v>221</v>
      </c>
      <c r="C1773" s="371" t="s">
        <v>2352</v>
      </c>
      <c r="D1773" s="371" t="s">
        <v>427</v>
      </c>
      <c r="E1773" s="371" t="s">
        <v>2353</v>
      </c>
      <c r="F1773" s="360">
        <v>6</v>
      </c>
      <c r="G1773" s="360">
        <v>4</v>
      </c>
      <c r="H1773" s="360">
        <v>2</v>
      </c>
      <c r="I1773" s="360">
        <v>0</v>
      </c>
      <c r="J1773" s="360">
        <v>0</v>
      </c>
      <c r="K1773" s="360">
        <v>0</v>
      </c>
      <c r="L1773" s="360">
        <v>0</v>
      </c>
    </row>
    <row r="1774" spans="2:12" x14ac:dyDescent="0.25">
      <c r="B1774" s="371" t="s">
        <v>221</v>
      </c>
      <c r="C1774" s="371" t="s">
        <v>2352</v>
      </c>
      <c r="D1774" s="371" t="s">
        <v>427</v>
      </c>
      <c r="E1774" s="371" t="s">
        <v>1561</v>
      </c>
      <c r="F1774" s="360">
        <v>1</v>
      </c>
      <c r="G1774" s="360">
        <v>1</v>
      </c>
      <c r="H1774" s="360">
        <v>0</v>
      </c>
      <c r="I1774" s="360">
        <v>2</v>
      </c>
      <c r="J1774" s="360">
        <v>2</v>
      </c>
      <c r="K1774" s="360">
        <v>0</v>
      </c>
      <c r="L1774" s="360">
        <v>0</v>
      </c>
    </row>
    <row r="1775" spans="2:12" x14ac:dyDescent="0.25">
      <c r="B1775" s="371" t="s">
        <v>221</v>
      </c>
      <c r="C1775" s="371" t="s">
        <v>2352</v>
      </c>
      <c r="D1775" s="371" t="s">
        <v>427</v>
      </c>
      <c r="E1775" s="371" t="s">
        <v>2777</v>
      </c>
      <c r="F1775" s="360">
        <v>1</v>
      </c>
      <c r="G1775" s="360">
        <v>1</v>
      </c>
      <c r="H1775" s="360">
        <v>0</v>
      </c>
      <c r="I1775" s="360">
        <v>0</v>
      </c>
      <c r="J1775" s="360">
        <v>0</v>
      </c>
      <c r="K1775" s="360">
        <v>0</v>
      </c>
      <c r="L1775" s="360">
        <v>0</v>
      </c>
    </row>
    <row r="1776" spans="2:12" x14ac:dyDescent="0.25">
      <c r="B1776" s="371" t="s">
        <v>221</v>
      </c>
      <c r="C1776" s="371" t="s">
        <v>2352</v>
      </c>
      <c r="D1776" s="371" t="s">
        <v>427</v>
      </c>
      <c r="E1776" s="371" t="s">
        <v>1562</v>
      </c>
      <c r="F1776" s="360">
        <v>2</v>
      </c>
      <c r="G1776" s="360">
        <v>0</v>
      </c>
      <c r="H1776" s="360">
        <v>2</v>
      </c>
      <c r="I1776" s="360">
        <v>1</v>
      </c>
      <c r="J1776" s="360">
        <v>1</v>
      </c>
      <c r="K1776" s="360">
        <v>0</v>
      </c>
      <c r="L1776" s="360">
        <v>0</v>
      </c>
    </row>
    <row r="1777" spans="2:12" x14ac:dyDescent="0.25">
      <c r="B1777" s="371" t="s">
        <v>221</v>
      </c>
      <c r="C1777" s="371" t="s">
        <v>2352</v>
      </c>
      <c r="D1777" s="371" t="s">
        <v>427</v>
      </c>
      <c r="E1777" s="371" t="s">
        <v>1563</v>
      </c>
      <c r="F1777" s="360">
        <v>9</v>
      </c>
      <c r="G1777" s="360">
        <v>4</v>
      </c>
      <c r="H1777" s="360">
        <v>5</v>
      </c>
      <c r="I1777" s="360">
        <v>0</v>
      </c>
      <c r="J1777" s="360">
        <v>0</v>
      </c>
      <c r="K1777" s="360">
        <v>0</v>
      </c>
      <c r="L1777" s="360">
        <v>0</v>
      </c>
    </row>
    <row r="1778" spans="2:12" x14ac:dyDescent="0.25">
      <c r="B1778" s="371" t="s">
        <v>221</v>
      </c>
      <c r="C1778" s="371" t="s">
        <v>2352</v>
      </c>
      <c r="D1778" s="371" t="s">
        <v>427</v>
      </c>
      <c r="E1778" s="371" t="s">
        <v>3008</v>
      </c>
      <c r="F1778" s="360">
        <v>5</v>
      </c>
      <c r="G1778" s="360">
        <v>2</v>
      </c>
      <c r="H1778" s="360">
        <v>3</v>
      </c>
      <c r="I1778" s="360">
        <v>1</v>
      </c>
      <c r="J1778" s="360">
        <v>0</v>
      </c>
      <c r="K1778" s="360">
        <v>1</v>
      </c>
      <c r="L1778" s="360">
        <v>0</v>
      </c>
    </row>
    <row r="1779" spans="2:12" x14ac:dyDescent="0.25">
      <c r="B1779" s="371" t="s">
        <v>221</v>
      </c>
      <c r="C1779" s="371" t="s">
        <v>2352</v>
      </c>
      <c r="D1779" s="371" t="s">
        <v>427</v>
      </c>
      <c r="E1779" s="371" t="s">
        <v>3009</v>
      </c>
      <c r="F1779" s="360">
        <v>2</v>
      </c>
      <c r="G1779" s="360">
        <v>2</v>
      </c>
      <c r="H1779" s="360">
        <v>0</v>
      </c>
      <c r="I1779" s="360">
        <v>0</v>
      </c>
      <c r="J1779" s="360">
        <v>0</v>
      </c>
      <c r="K1779" s="360">
        <v>0</v>
      </c>
      <c r="L1779" s="360">
        <v>0</v>
      </c>
    </row>
    <row r="1780" spans="2:12" x14ac:dyDescent="0.25">
      <c r="B1780" s="371" t="s">
        <v>221</v>
      </c>
      <c r="C1780" s="371" t="s">
        <v>2352</v>
      </c>
      <c r="D1780" s="371" t="s">
        <v>427</v>
      </c>
      <c r="E1780" s="371" t="s">
        <v>3567</v>
      </c>
      <c r="F1780" s="360">
        <v>0</v>
      </c>
      <c r="G1780" s="360">
        <v>0</v>
      </c>
      <c r="H1780" s="360">
        <v>0</v>
      </c>
      <c r="I1780" s="360">
        <v>1</v>
      </c>
      <c r="J1780" s="360">
        <v>0</v>
      </c>
      <c r="K1780" s="360">
        <v>1</v>
      </c>
      <c r="L1780" s="360">
        <v>0</v>
      </c>
    </row>
    <row r="1781" spans="2:12" x14ac:dyDescent="0.25">
      <c r="B1781" s="371" t="s">
        <v>221</v>
      </c>
      <c r="C1781" s="371" t="s">
        <v>2352</v>
      </c>
      <c r="D1781" s="371" t="s">
        <v>427</v>
      </c>
      <c r="E1781" s="371" t="s">
        <v>3289</v>
      </c>
      <c r="F1781" s="360">
        <v>0</v>
      </c>
      <c r="G1781" s="360">
        <v>0</v>
      </c>
      <c r="H1781" s="360">
        <v>0</v>
      </c>
      <c r="I1781" s="360">
        <v>1</v>
      </c>
      <c r="J1781" s="360">
        <v>1</v>
      </c>
      <c r="K1781" s="360">
        <v>0</v>
      </c>
      <c r="L1781" s="360">
        <v>0</v>
      </c>
    </row>
    <row r="1782" spans="2:12" x14ac:dyDescent="0.25">
      <c r="B1782" s="371" t="s">
        <v>221</v>
      </c>
      <c r="C1782" s="371" t="s">
        <v>2352</v>
      </c>
      <c r="D1782" s="371" t="s">
        <v>427</v>
      </c>
      <c r="E1782" s="371" t="s">
        <v>4068</v>
      </c>
      <c r="F1782" s="360">
        <v>0</v>
      </c>
      <c r="G1782" s="360">
        <v>0</v>
      </c>
      <c r="H1782" s="360">
        <v>0</v>
      </c>
      <c r="I1782" s="360">
        <v>1</v>
      </c>
      <c r="J1782" s="360">
        <v>1</v>
      </c>
      <c r="K1782" s="360">
        <v>0</v>
      </c>
      <c r="L1782" s="360">
        <v>0</v>
      </c>
    </row>
    <row r="1783" spans="2:12" x14ac:dyDescent="0.25">
      <c r="B1783" s="371" t="s">
        <v>221</v>
      </c>
      <c r="C1783" s="371" t="s">
        <v>2352</v>
      </c>
      <c r="D1783" s="371" t="s">
        <v>427</v>
      </c>
      <c r="E1783" s="371" t="s">
        <v>4069</v>
      </c>
      <c r="F1783" s="360">
        <v>2</v>
      </c>
      <c r="G1783" s="360">
        <v>1</v>
      </c>
      <c r="H1783" s="360">
        <v>1</v>
      </c>
      <c r="I1783" s="360">
        <v>1</v>
      </c>
      <c r="J1783" s="360">
        <v>1</v>
      </c>
      <c r="K1783" s="360">
        <v>0</v>
      </c>
      <c r="L1783" s="360">
        <v>0</v>
      </c>
    </row>
    <row r="1784" spans="2:12" x14ac:dyDescent="0.25">
      <c r="B1784" s="371" t="s">
        <v>221</v>
      </c>
      <c r="C1784" s="371" t="s">
        <v>2352</v>
      </c>
      <c r="D1784" s="371" t="s">
        <v>427</v>
      </c>
      <c r="E1784" s="371" t="s">
        <v>3178</v>
      </c>
      <c r="F1784" s="360">
        <v>0</v>
      </c>
      <c r="G1784" s="360">
        <v>0</v>
      </c>
      <c r="H1784" s="360">
        <v>0</v>
      </c>
      <c r="I1784" s="360">
        <v>1</v>
      </c>
      <c r="J1784" s="360">
        <v>1</v>
      </c>
      <c r="K1784" s="360">
        <v>0</v>
      </c>
      <c r="L1784" s="360">
        <v>0</v>
      </c>
    </row>
    <row r="1785" spans="2:12" x14ac:dyDescent="0.25">
      <c r="B1785" s="371" t="s">
        <v>221</v>
      </c>
      <c r="C1785" s="371" t="s">
        <v>2352</v>
      </c>
      <c r="D1785" s="371" t="s">
        <v>427</v>
      </c>
      <c r="E1785" s="371" t="s">
        <v>1564</v>
      </c>
      <c r="F1785" s="360">
        <v>1</v>
      </c>
      <c r="G1785" s="360">
        <v>1</v>
      </c>
      <c r="H1785" s="360">
        <v>0</v>
      </c>
      <c r="I1785" s="360">
        <v>4</v>
      </c>
      <c r="J1785" s="360">
        <v>2</v>
      </c>
      <c r="K1785" s="360">
        <v>2</v>
      </c>
      <c r="L1785" s="360">
        <v>0</v>
      </c>
    </row>
    <row r="1786" spans="2:12" x14ac:dyDescent="0.25">
      <c r="B1786" s="371" t="s">
        <v>221</v>
      </c>
      <c r="C1786" s="371" t="s">
        <v>2352</v>
      </c>
      <c r="D1786" s="371" t="s">
        <v>427</v>
      </c>
      <c r="E1786" s="371" t="s">
        <v>1565</v>
      </c>
      <c r="F1786" s="360">
        <v>5</v>
      </c>
      <c r="G1786" s="360">
        <v>3</v>
      </c>
      <c r="H1786" s="360">
        <v>2</v>
      </c>
      <c r="I1786" s="360">
        <v>2</v>
      </c>
      <c r="J1786" s="360">
        <v>0</v>
      </c>
      <c r="K1786" s="360">
        <v>2</v>
      </c>
      <c r="L1786" s="360">
        <v>0</v>
      </c>
    </row>
    <row r="1787" spans="2:12" x14ac:dyDescent="0.25">
      <c r="B1787" s="371" t="s">
        <v>221</v>
      </c>
      <c r="C1787" s="371" t="s">
        <v>2352</v>
      </c>
      <c r="D1787" s="371" t="s">
        <v>427</v>
      </c>
      <c r="E1787" s="371" t="s">
        <v>1566</v>
      </c>
      <c r="F1787" s="360">
        <v>10</v>
      </c>
      <c r="G1787" s="360">
        <v>6</v>
      </c>
      <c r="H1787" s="360">
        <v>4</v>
      </c>
      <c r="I1787" s="360">
        <v>6</v>
      </c>
      <c r="J1787" s="360">
        <v>5</v>
      </c>
      <c r="K1787" s="360">
        <v>1</v>
      </c>
      <c r="L1787" s="360">
        <v>0</v>
      </c>
    </row>
    <row r="1788" spans="2:12" x14ac:dyDescent="0.25">
      <c r="B1788" s="371" t="s">
        <v>221</v>
      </c>
      <c r="C1788" s="371" t="s">
        <v>2352</v>
      </c>
      <c r="D1788" s="371" t="s">
        <v>427</v>
      </c>
      <c r="E1788" s="371" t="s">
        <v>1567</v>
      </c>
      <c r="F1788" s="360">
        <v>1</v>
      </c>
      <c r="G1788" s="360">
        <v>1</v>
      </c>
      <c r="H1788" s="360">
        <v>0</v>
      </c>
      <c r="I1788" s="360">
        <v>7</v>
      </c>
      <c r="J1788" s="360">
        <v>4</v>
      </c>
      <c r="K1788" s="360">
        <v>3</v>
      </c>
      <c r="L1788" s="360">
        <v>0</v>
      </c>
    </row>
    <row r="1789" spans="2:12" x14ac:dyDescent="0.25">
      <c r="B1789" s="371" t="s">
        <v>221</v>
      </c>
      <c r="C1789" s="371" t="s">
        <v>2352</v>
      </c>
      <c r="D1789" s="371" t="s">
        <v>427</v>
      </c>
      <c r="E1789" s="371" t="s">
        <v>1568</v>
      </c>
      <c r="F1789" s="360">
        <v>4</v>
      </c>
      <c r="G1789" s="360">
        <v>3</v>
      </c>
      <c r="H1789" s="360">
        <v>1</v>
      </c>
      <c r="I1789" s="360">
        <v>12</v>
      </c>
      <c r="J1789" s="360">
        <v>8</v>
      </c>
      <c r="K1789" s="360">
        <v>4</v>
      </c>
      <c r="L1789" s="360">
        <v>0</v>
      </c>
    </row>
    <row r="1790" spans="2:12" x14ac:dyDescent="0.25">
      <c r="B1790" s="371" t="s">
        <v>221</v>
      </c>
      <c r="C1790" s="371" t="s">
        <v>2352</v>
      </c>
      <c r="D1790" s="371" t="s">
        <v>427</v>
      </c>
      <c r="E1790" s="371" t="s">
        <v>1569</v>
      </c>
      <c r="F1790" s="360">
        <v>2538</v>
      </c>
      <c r="G1790" s="360">
        <v>1611</v>
      </c>
      <c r="H1790" s="360">
        <v>927</v>
      </c>
      <c r="I1790" s="360">
        <v>2992</v>
      </c>
      <c r="J1790" s="360">
        <v>2197</v>
      </c>
      <c r="K1790" s="360">
        <v>794</v>
      </c>
      <c r="L1790" s="360">
        <v>1</v>
      </c>
    </row>
    <row r="1791" spans="2:12" x14ac:dyDescent="0.25">
      <c r="B1791" s="371" t="s">
        <v>221</v>
      </c>
      <c r="C1791" s="371" t="s">
        <v>2352</v>
      </c>
      <c r="D1791" s="371" t="s">
        <v>427</v>
      </c>
      <c r="E1791" s="371" t="s">
        <v>1570</v>
      </c>
      <c r="F1791" s="360">
        <v>12</v>
      </c>
      <c r="G1791" s="360">
        <v>10</v>
      </c>
      <c r="H1791" s="360">
        <v>2</v>
      </c>
      <c r="I1791" s="360">
        <v>45</v>
      </c>
      <c r="J1791" s="360">
        <v>29</v>
      </c>
      <c r="K1791" s="360">
        <v>16</v>
      </c>
      <c r="L1791" s="360">
        <v>0</v>
      </c>
    </row>
    <row r="1792" spans="2:12" x14ac:dyDescent="0.25">
      <c r="B1792" s="371" t="s">
        <v>221</v>
      </c>
      <c r="C1792" s="371" t="s">
        <v>2352</v>
      </c>
      <c r="D1792" s="371" t="s">
        <v>427</v>
      </c>
      <c r="E1792" s="371" t="s">
        <v>1571</v>
      </c>
      <c r="F1792" s="360">
        <v>3</v>
      </c>
      <c r="G1792" s="360">
        <v>2</v>
      </c>
      <c r="H1792" s="360">
        <v>1</v>
      </c>
      <c r="I1792" s="360">
        <v>3</v>
      </c>
      <c r="J1792" s="360">
        <v>1</v>
      </c>
      <c r="K1792" s="360">
        <v>2</v>
      </c>
      <c r="L1792" s="360">
        <v>0</v>
      </c>
    </row>
    <row r="1793" spans="2:12" x14ac:dyDescent="0.25">
      <c r="B1793" s="371" t="s">
        <v>221</v>
      </c>
      <c r="C1793" s="371" t="s">
        <v>2352</v>
      </c>
      <c r="D1793" s="371" t="s">
        <v>427</v>
      </c>
      <c r="E1793" s="371" t="s">
        <v>1572</v>
      </c>
      <c r="F1793" s="360">
        <v>2</v>
      </c>
      <c r="G1793" s="360">
        <v>0</v>
      </c>
      <c r="H1793" s="360">
        <v>2</v>
      </c>
      <c r="I1793" s="360">
        <v>6</v>
      </c>
      <c r="J1793" s="360">
        <v>5</v>
      </c>
      <c r="K1793" s="360">
        <v>1</v>
      </c>
      <c r="L1793" s="360">
        <v>0</v>
      </c>
    </row>
    <row r="1794" spans="2:12" x14ac:dyDescent="0.25">
      <c r="B1794" s="371" t="s">
        <v>221</v>
      </c>
      <c r="C1794" s="371" t="s">
        <v>2352</v>
      </c>
      <c r="D1794" s="371" t="s">
        <v>427</v>
      </c>
      <c r="E1794" s="371" t="s">
        <v>1573</v>
      </c>
      <c r="F1794" s="360">
        <v>12</v>
      </c>
      <c r="G1794" s="360">
        <v>7</v>
      </c>
      <c r="H1794" s="360">
        <v>5</v>
      </c>
      <c r="I1794" s="360">
        <v>14</v>
      </c>
      <c r="J1794" s="360">
        <v>12</v>
      </c>
      <c r="K1794" s="360">
        <v>2</v>
      </c>
      <c r="L1794" s="360">
        <v>0</v>
      </c>
    </row>
    <row r="1795" spans="2:12" x14ac:dyDescent="0.25">
      <c r="B1795" s="371" t="s">
        <v>221</v>
      </c>
      <c r="C1795" s="371" t="s">
        <v>2352</v>
      </c>
      <c r="D1795" s="371" t="s">
        <v>427</v>
      </c>
      <c r="E1795" s="371" t="s">
        <v>2400</v>
      </c>
      <c r="F1795" s="360">
        <v>0</v>
      </c>
      <c r="G1795" s="360">
        <v>0</v>
      </c>
      <c r="H1795" s="360">
        <v>0</v>
      </c>
      <c r="I1795" s="360">
        <v>1</v>
      </c>
      <c r="J1795" s="360">
        <v>1</v>
      </c>
      <c r="K1795" s="360">
        <v>0</v>
      </c>
      <c r="L1795" s="360">
        <v>0</v>
      </c>
    </row>
    <row r="1796" spans="2:12" x14ac:dyDescent="0.25">
      <c r="B1796" s="371" t="s">
        <v>221</v>
      </c>
      <c r="C1796" s="371" t="s">
        <v>2352</v>
      </c>
      <c r="D1796" s="371" t="s">
        <v>427</v>
      </c>
      <c r="E1796" s="371" t="s">
        <v>1574</v>
      </c>
      <c r="F1796" s="360">
        <v>4</v>
      </c>
      <c r="G1796" s="360">
        <v>4</v>
      </c>
      <c r="H1796" s="360">
        <v>0</v>
      </c>
      <c r="I1796" s="360">
        <v>1</v>
      </c>
      <c r="J1796" s="360">
        <v>1</v>
      </c>
      <c r="K1796" s="360">
        <v>0</v>
      </c>
      <c r="L1796" s="360">
        <v>0</v>
      </c>
    </row>
    <row r="1797" spans="2:12" x14ac:dyDescent="0.25">
      <c r="B1797" s="371" t="s">
        <v>221</v>
      </c>
      <c r="C1797" s="371" t="s">
        <v>2352</v>
      </c>
      <c r="D1797" s="371" t="s">
        <v>427</v>
      </c>
      <c r="E1797" s="371" t="s">
        <v>1945</v>
      </c>
      <c r="F1797" s="360">
        <v>0</v>
      </c>
      <c r="G1797" s="360">
        <v>0</v>
      </c>
      <c r="H1797" s="360">
        <v>0</v>
      </c>
      <c r="I1797" s="360">
        <v>1</v>
      </c>
      <c r="J1797" s="360">
        <v>1</v>
      </c>
      <c r="K1797" s="360">
        <v>0</v>
      </c>
      <c r="L1797" s="360">
        <v>0</v>
      </c>
    </row>
    <row r="1798" spans="2:12" x14ac:dyDescent="0.25">
      <c r="B1798" s="371" t="s">
        <v>221</v>
      </c>
      <c r="C1798" s="371" t="s">
        <v>2352</v>
      </c>
      <c r="D1798" s="371" t="s">
        <v>427</v>
      </c>
      <c r="E1798" s="371" t="s">
        <v>1946</v>
      </c>
      <c r="F1798" s="360">
        <v>0</v>
      </c>
      <c r="G1798" s="360">
        <v>0</v>
      </c>
      <c r="H1798" s="360">
        <v>0</v>
      </c>
      <c r="I1798" s="360">
        <v>9</v>
      </c>
      <c r="J1798" s="360">
        <v>4</v>
      </c>
      <c r="K1798" s="360">
        <v>5</v>
      </c>
      <c r="L1798" s="360">
        <v>0</v>
      </c>
    </row>
    <row r="1799" spans="2:12" x14ac:dyDescent="0.25">
      <c r="B1799" s="371" t="s">
        <v>221</v>
      </c>
      <c r="C1799" s="371" t="s">
        <v>2352</v>
      </c>
      <c r="D1799" s="371" t="s">
        <v>427</v>
      </c>
      <c r="E1799" s="371" t="s">
        <v>3011</v>
      </c>
      <c r="F1799" s="360">
        <v>2</v>
      </c>
      <c r="G1799" s="360">
        <v>2</v>
      </c>
      <c r="H1799" s="360">
        <v>0</v>
      </c>
      <c r="I1799" s="360">
        <v>0</v>
      </c>
      <c r="J1799" s="360">
        <v>0</v>
      </c>
      <c r="K1799" s="360">
        <v>0</v>
      </c>
      <c r="L1799" s="360">
        <v>0</v>
      </c>
    </row>
    <row r="1800" spans="2:12" x14ac:dyDescent="0.25">
      <c r="B1800" s="371" t="s">
        <v>221</v>
      </c>
      <c r="C1800" s="371" t="s">
        <v>2352</v>
      </c>
      <c r="D1800" s="371" t="s">
        <v>427</v>
      </c>
      <c r="E1800" s="371" t="s">
        <v>3012</v>
      </c>
      <c r="F1800" s="360">
        <v>2</v>
      </c>
      <c r="G1800" s="360">
        <v>1</v>
      </c>
      <c r="H1800" s="360">
        <v>1</v>
      </c>
      <c r="I1800" s="360">
        <v>0</v>
      </c>
      <c r="J1800" s="360">
        <v>0</v>
      </c>
      <c r="K1800" s="360">
        <v>0</v>
      </c>
      <c r="L1800" s="360">
        <v>0</v>
      </c>
    </row>
    <row r="1801" spans="2:12" x14ac:dyDescent="0.25">
      <c r="B1801" s="371" t="s">
        <v>221</v>
      </c>
      <c r="C1801" s="371" t="s">
        <v>2352</v>
      </c>
      <c r="D1801" s="371" t="s">
        <v>427</v>
      </c>
      <c r="E1801" s="371" t="s">
        <v>1575</v>
      </c>
      <c r="F1801" s="360">
        <v>0</v>
      </c>
      <c r="G1801" s="360">
        <v>0</v>
      </c>
      <c r="H1801" s="360">
        <v>0</v>
      </c>
      <c r="I1801" s="360">
        <v>2</v>
      </c>
      <c r="J1801" s="360">
        <v>2</v>
      </c>
      <c r="K1801" s="360">
        <v>0</v>
      </c>
      <c r="L1801" s="360">
        <v>0</v>
      </c>
    </row>
    <row r="1802" spans="2:12" x14ac:dyDescent="0.25">
      <c r="B1802" s="371" t="s">
        <v>221</v>
      </c>
      <c r="C1802" s="371" t="s">
        <v>2352</v>
      </c>
      <c r="D1802" s="371" t="s">
        <v>427</v>
      </c>
      <c r="E1802" s="371" t="s">
        <v>1576</v>
      </c>
      <c r="F1802" s="360">
        <v>16</v>
      </c>
      <c r="G1802" s="360">
        <v>11</v>
      </c>
      <c r="H1802" s="360">
        <v>5</v>
      </c>
      <c r="I1802" s="360">
        <v>11</v>
      </c>
      <c r="J1802" s="360">
        <v>6</v>
      </c>
      <c r="K1802" s="360">
        <v>5</v>
      </c>
      <c r="L1802" s="360">
        <v>0</v>
      </c>
    </row>
    <row r="1803" spans="2:12" x14ac:dyDescent="0.25">
      <c r="B1803" s="371" t="s">
        <v>221</v>
      </c>
      <c r="C1803" s="371" t="s">
        <v>2352</v>
      </c>
      <c r="D1803" s="371" t="s">
        <v>427</v>
      </c>
      <c r="E1803" s="371" t="s">
        <v>2355</v>
      </c>
      <c r="F1803" s="360">
        <v>5</v>
      </c>
      <c r="G1803" s="360">
        <v>5</v>
      </c>
      <c r="H1803" s="360">
        <v>0</v>
      </c>
      <c r="I1803" s="360">
        <v>2</v>
      </c>
      <c r="J1803" s="360">
        <v>1</v>
      </c>
      <c r="K1803" s="360">
        <v>1</v>
      </c>
      <c r="L1803" s="360">
        <v>0</v>
      </c>
    </row>
    <row r="1804" spans="2:12" x14ac:dyDescent="0.25">
      <c r="B1804" s="371" t="s">
        <v>221</v>
      </c>
      <c r="C1804" s="371" t="s">
        <v>2352</v>
      </c>
      <c r="D1804" s="371" t="s">
        <v>427</v>
      </c>
      <c r="E1804" s="371" t="s">
        <v>2779</v>
      </c>
      <c r="F1804" s="360">
        <v>0</v>
      </c>
      <c r="G1804" s="360">
        <v>0</v>
      </c>
      <c r="H1804" s="360">
        <v>0</v>
      </c>
      <c r="I1804" s="360">
        <v>4</v>
      </c>
      <c r="J1804" s="360">
        <v>2</v>
      </c>
      <c r="K1804" s="360">
        <v>2</v>
      </c>
      <c r="L1804" s="360">
        <v>0</v>
      </c>
    </row>
    <row r="1805" spans="2:12" x14ac:dyDescent="0.25">
      <c r="B1805" s="371" t="s">
        <v>221</v>
      </c>
      <c r="C1805" s="371" t="s">
        <v>2352</v>
      </c>
      <c r="D1805" s="371" t="s">
        <v>427</v>
      </c>
      <c r="E1805" s="371" t="s">
        <v>1577</v>
      </c>
      <c r="F1805" s="360">
        <v>0</v>
      </c>
      <c r="G1805" s="360">
        <v>0</v>
      </c>
      <c r="H1805" s="360">
        <v>0</v>
      </c>
      <c r="I1805" s="360">
        <v>2</v>
      </c>
      <c r="J1805" s="360">
        <v>1</v>
      </c>
      <c r="K1805" s="360">
        <v>1</v>
      </c>
      <c r="L1805" s="360">
        <v>0</v>
      </c>
    </row>
    <row r="1806" spans="2:12" x14ac:dyDescent="0.25">
      <c r="B1806" s="371" t="s">
        <v>221</v>
      </c>
      <c r="C1806" s="371" t="s">
        <v>2352</v>
      </c>
      <c r="D1806" s="371" t="s">
        <v>427</v>
      </c>
      <c r="E1806" s="371" t="s">
        <v>1578</v>
      </c>
      <c r="F1806" s="360">
        <v>5</v>
      </c>
      <c r="G1806" s="360">
        <v>3</v>
      </c>
      <c r="H1806" s="360">
        <v>2</v>
      </c>
      <c r="I1806" s="360">
        <v>3</v>
      </c>
      <c r="J1806" s="360">
        <v>2</v>
      </c>
      <c r="K1806" s="360">
        <v>1</v>
      </c>
      <c r="L1806" s="360">
        <v>0</v>
      </c>
    </row>
    <row r="1807" spans="2:12" x14ac:dyDescent="0.25">
      <c r="B1807" s="371" t="s">
        <v>221</v>
      </c>
      <c r="C1807" s="371" t="s">
        <v>2352</v>
      </c>
      <c r="D1807" s="371" t="s">
        <v>427</v>
      </c>
      <c r="E1807" s="371" t="s">
        <v>1579</v>
      </c>
      <c r="F1807" s="360">
        <v>7</v>
      </c>
      <c r="G1807" s="360">
        <v>4</v>
      </c>
      <c r="H1807" s="360">
        <v>3</v>
      </c>
      <c r="I1807" s="360">
        <v>2</v>
      </c>
      <c r="J1807" s="360">
        <v>1</v>
      </c>
      <c r="K1807" s="360">
        <v>1</v>
      </c>
      <c r="L1807" s="360">
        <v>0</v>
      </c>
    </row>
    <row r="1808" spans="2:12" x14ac:dyDescent="0.25">
      <c r="B1808" s="371" t="s">
        <v>221</v>
      </c>
      <c r="C1808" s="371" t="s">
        <v>2352</v>
      </c>
      <c r="D1808" s="371" t="s">
        <v>427</v>
      </c>
      <c r="E1808" s="371" t="s">
        <v>3014</v>
      </c>
      <c r="F1808" s="360">
        <v>0</v>
      </c>
      <c r="G1808" s="360">
        <v>0</v>
      </c>
      <c r="H1808" s="360">
        <v>0</v>
      </c>
      <c r="I1808" s="360">
        <v>1</v>
      </c>
      <c r="J1808" s="360">
        <v>1</v>
      </c>
      <c r="K1808" s="360">
        <v>0</v>
      </c>
      <c r="L1808" s="360">
        <v>0</v>
      </c>
    </row>
    <row r="1809" spans="2:12" x14ac:dyDescent="0.25">
      <c r="B1809" s="371" t="s">
        <v>221</v>
      </c>
      <c r="C1809" s="371" t="s">
        <v>2352</v>
      </c>
      <c r="D1809" s="371" t="s">
        <v>427</v>
      </c>
      <c r="E1809" s="371" t="s">
        <v>2858</v>
      </c>
      <c r="F1809" s="360">
        <v>3</v>
      </c>
      <c r="G1809" s="360">
        <v>1</v>
      </c>
      <c r="H1809" s="360">
        <v>2</v>
      </c>
      <c r="I1809" s="360">
        <v>1</v>
      </c>
      <c r="J1809" s="360">
        <v>1</v>
      </c>
      <c r="K1809" s="360">
        <v>0</v>
      </c>
      <c r="L1809" s="360">
        <v>0</v>
      </c>
    </row>
    <row r="1810" spans="2:12" x14ac:dyDescent="0.25">
      <c r="B1810" s="371" t="s">
        <v>221</v>
      </c>
      <c r="C1810" s="371" t="s">
        <v>2352</v>
      </c>
      <c r="D1810" s="371" t="s">
        <v>427</v>
      </c>
      <c r="E1810" s="371" t="s">
        <v>1580</v>
      </c>
      <c r="F1810" s="360">
        <v>0</v>
      </c>
      <c r="G1810" s="360">
        <v>0</v>
      </c>
      <c r="H1810" s="360">
        <v>0</v>
      </c>
      <c r="I1810" s="360">
        <v>2</v>
      </c>
      <c r="J1810" s="360">
        <v>2</v>
      </c>
      <c r="K1810" s="360">
        <v>0</v>
      </c>
      <c r="L1810" s="360">
        <v>0</v>
      </c>
    </row>
    <row r="1811" spans="2:12" x14ac:dyDescent="0.25">
      <c r="B1811" s="371" t="s">
        <v>221</v>
      </c>
      <c r="C1811" s="371" t="s">
        <v>2352</v>
      </c>
      <c r="D1811" s="371" t="s">
        <v>427</v>
      </c>
      <c r="E1811" s="371" t="s">
        <v>1581</v>
      </c>
      <c r="F1811" s="360">
        <v>19</v>
      </c>
      <c r="G1811" s="360">
        <v>14</v>
      </c>
      <c r="H1811" s="360">
        <v>5</v>
      </c>
      <c r="I1811" s="360">
        <v>29</v>
      </c>
      <c r="J1811" s="360">
        <v>14</v>
      </c>
      <c r="K1811" s="360">
        <v>15</v>
      </c>
      <c r="L1811" s="360">
        <v>0</v>
      </c>
    </row>
    <row r="1812" spans="2:12" x14ac:dyDescent="0.25">
      <c r="B1812" s="371" t="s">
        <v>221</v>
      </c>
      <c r="C1812" s="371" t="s">
        <v>2352</v>
      </c>
      <c r="D1812" s="371" t="s">
        <v>427</v>
      </c>
      <c r="E1812" s="371" t="s">
        <v>1582</v>
      </c>
      <c r="F1812" s="360">
        <v>511</v>
      </c>
      <c r="G1812" s="360">
        <v>311</v>
      </c>
      <c r="H1812" s="360">
        <v>200</v>
      </c>
      <c r="I1812" s="360">
        <v>800</v>
      </c>
      <c r="J1812" s="360">
        <v>493</v>
      </c>
      <c r="K1812" s="360">
        <v>307</v>
      </c>
      <c r="L1812" s="360">
        <v>0</v>
      </c>
    </row>
    <row r="1813" spans="2:12" x14ac:dyDescent="0.25">
      <c r="B1813" s="371" t="s">
        <v>221</v>
      </c>
      <c r="C1813" s="371" t="s">
        <v>2352</v>
      </c>
      <c r="D1813" s="371" t="s">
        <v>427</v>
      </c>
      <c r="E1813" s="371" t="s">
        <v>3847</v>
      </c>
      <c r="F1813" s="360">
        <v>1</v>
      </c>
      <c r="G1813" s="360">
        <v>1</v>
      </c>
      <c r="H1813" s="360">
        <v>0</v>
      </c>
      <c r="I1813" s="360">
        <v>0</v>
      </c>
      <c r="J1813" s="360">
        <v>0</v>
      </c>
      <c r="K1813" s="360">
        <v>0</v>
      </c>
      <c r="L1813" s="360">
        <v>0</v>
      </c>
    </row>
    <row r="1814" spans="2:12" x14ac:dyDescent="0.25">
      <c r="B1814" s="371" t="s">
        <v>221</v>
      </c>
      <c r="C1814" s="371" t="s">
        <v>2352</v>
      </c>
      <c r="D1814" s="371" t="s">
        <v>427</v>
      </c>
      <c r="E1814" s="371" t="s">
        <v>1947</v>
      </c>
      <c r="F1814" s="360">
        <v>1</v>
      </c>
      <c r="G1814" s="360">
        <v>1</v>
      </c>
      <c r="H1814" s="360">
        <v>0</v>
      </c>
      <c r="I1814" s="360">
        <v>0</v>
      </c>
      <c r="J1814" s="360">
        <v>0</v>
      </c>
      <c r="K1814" s="360">
        <v>0</v>
      </c>
      <c r="L1814" s="360">
        <v>0</v>
      </c>
    </row>
    <row r="1815" spans="2:12" x14ac:dyDescent="0.25">
      <c r="B1815" s="371" t="s">
        <v>221</v>
      </c>
      <c r="C1815" s="371" t="s">
        <v>2352</v>
      </c>
      <c r="D1815" s="371" t="s">
        <v>427</v>
      </c>
      <c r="E1815" s="371" t="s">
        <v>3293</v>
      </c>
      <c r="F1815" s="360">
        <v>0</v>
      </c>
      <c r="G1815" s="360">
        <v>0</v>
      </c>
      <c r="H1815" s="360">
        <v>0</v>
      </c>
      <c r="I1815" s="360">
        <v>1</v>
      </c>
      <c r="J1815" s="360">
        <v>1</v>
      </c>
      <c r="K1815" s="360">
        <v>0</v>
      </c>
      <c r="L1815" s="360">
        <v>0</v>
      </c>
    </row>
    <row r="1816" spans="2:12" x14ac:dyDescent="0.25">
      <c r="B1816" s="371" t="s">
        <v>221</v>
      </c>
      <c r="C1816" s="371" t="s">
        <v>2352</v>
      </c>
      <c r="D1816" s="371" t="s">
        <v>427</v>
      </c>
      <c r="E1816" s="371" t="s">
        <v>4070</v>
      </c>
      <c r="F1816" s="360">
        <v>2</v>
      </c>
      <c r="G1816" s="360">
        <v>1</v>
      </c>
      <c r="H1816" s="360">
        <v>1</v>
      </c>
      <c r="I1816" s="360">
        <v>0</v>
      </c>
      <c r="J1816" s="360">
        <v>0</v>
      </c>
      <c r="K1816" s="360">
        <v>0</v>
      </c>
      <c r="L1816" s="360">
        <v>0</v>
      </c>
    </row>
    <row r="1817" spans="2:12" x14ac:dyDescent="0.25">
      <c r="B1817" s="371" t="s">
        <v>221</v>
      </c>
      <c r="C1817" s="371" t="s">
        <v>2352</v>
      </c>
      <c r="D1817" s="371" t="s">
        <v>427</v>
      </c>
      <c r="E1817" s="371" t="s">
        <v>3016</v>
      </c>
      <c r="F1817" s="360">
        <v>0</v>
      </c>
      <c r="G1817" s="360">
        <v>0</v>
      </c>
      <c r="H1817" s="360">
        <v>0</v>
      </c>
      <c r="I1817" s="360">
        <v>1</v>
      </c>
      <c r="J1817" s="360">
        <v>1</v>
      </c>
      <c r="K1817" s="360">
        <v>0</v>
      </c>
      <c r="L1817" s="360">
        <v>0</v>
      </c>
    </row>
    <row r="1818" spans="2:12" x14ac:dyDescent="0.25">
      <c r="B1818" s="371" t="s">
        <v>221</v>
      </c>
      <c r="C1818" s="371" t="s">
        <v>2352</v>
      </c>
      <c r="D1818" s="371" t="s">
        <v>427</v>
      </c>
      <c r="E1818" s="371" t="s">
        <v>3017</v>
      </c>
      <c r="F1818" s="360">
        <v>2</v>
      </c>
      <c r="G1818" s="360">
        <v>2</v>
      </c>
      <c r="H1818" s="360">
        <v>0</v>
      </c>
      <c r="I1818" s="360">
        <v>0</v>
      </c>
      <c r="J1818" s="360">
        <v>0</v>
      </c>
      <c r="K1818" s="360">
        <v>0</v>
      </c>
      <c r="L1818" s="360">
        <v>0</v>
      </c>
    </row>
    <row r="1819" spans="2:12" x14ac:dyDescent="0.25">
      <c r="B1819" s="371" t="s">
        <v>221</v>
      </c>
      <c r="C1819" s="371" t="s">
        <v>2352</v>
      </c>
      <c r="D1819" s="371" t="s">
        <v>427</v>
      </c>
      <c r="E1819" s="371" t="s">
        <v>3848</v>
      </c>
      <c r="F1819" s="360">
        <v>0</v>
      </c>
      <c r="G1819" s="360">
        <v>0</v>
      </c>
      <c r="H1819" s="360">
        <v>0</v>
      </c>
      <c r="I1819" s="360">
        <v>1</v>
      </c>
      <c r="J1819" s="360">
        <v>1</v>
      </c>
      <c r="K1819" s="360">
        <v>0</v>
      </c>
      <c r="L1819" s="360">
        <v>0</v>
      </c>
    </row>
    <row r="1820" spans="2:12" x14ac:dyDescent="0.25">
      <c r="B1820" s="371" t="s">
        <v>221</v>
      </c>
      <c r="C1820" s="371" t="s">
        <v>2352</v>
      </c>
      <c r="D1820" s="371" t="s">
        <v>427</v>
      </c>
      <c r="E1820" s="371" t="s">
        <v>3849</v>
      </c>
      <c r="F1820" s="360">
        <v>0</v>
      </c>
      <c r="G1820" s="360">
        <v>0</v>
      </c>
      <c r="H1820" s="360">
        <v>0</v>
      </c>
      <c r="I1820" s="360">
        <v>1</v>
      </c>
      <c r="J1820" s="360">
        <v>1</v>
      </c>
      <c r="K1820" s="360">
        <v>0</v>
      </c>
      <c r="L1820" s="360">
        <v>0</v>
      </c>
    </row>
    <row r="1821" spans="2:12" x14ac:dyDescent="0.25">
      <c r="B1821" s="371" t="s">
        <v>221</v>
      </c>
      <c r="C1821" s="371" t="s">
        <v>2352</v>
      </c>
      <c r="D1821" s="371" t="s">
        <v>427</v>
      </c>
      <c r="E1821" s="371" t="s">
        <v>3296</v>
      </c>
      <c r="F1821" s="360">
        <v>0</v>
      </c>
      <c r="G1821" s="360">
        <v>0</v>
      </c>
      <c r="H1821" s="360">
        <v>0</v>
      </c>
      <c r="I1821" s="360">
        <v>1</v>
      </c>
      <c r="J1821" s="360">
        <v>1</v>
      </c>
      <c r="K1821" s="360">
        <v>0</v>
      </c>
      <c r="L1821" s="360">
        <v>0</v>
      </c>
    </row>
    <row r="1822" spans="2:12" x14ac:dyDescent="0.25">
      <c r="B1822" s="371" t="s">
        <v>221</v>
      </c>
      <c r="C1822" s="371" t="s">
        <v>2352</v>
      </c>
      <c r="D1822" s="371" t="s">
        <v>427</v>
      </c>
      <c r="E1822" s="371" t="s">
        <v>3018</v>
      </c>
      <c r="F1822" s="360">
        <v>1</v>
      </c>
      <c r="G1822" s="360">
        <v>1</v>
      </c>
      <c r="H1822" s="360">
        <v>0</v>
      </c>
      <c r="I1822" s="360">
        <v>0</v>
      </c>
      <c r="J1822" s="360">
        <v>0</v>
      </c>
      <c r="K1822" s="360">
        <v>0</v>
      </c>
      <c r="L1822" s="360">
        <v>0</v>
      </c>
    </row>
    <row r="1823" spans="2:12" x14ac:dyDescent="0.25">
      <c r="B1823" s="371" t="s">
        <v>221</v>
      </c>
      <c r="C1823" s="371" t="s">
        <v>2352</v>
      </c>
      <c r="D1823" s="371" t="s">
        <v>427</v>
      </c>
      <c r="E1823" s="371" t="s">
        <v>3300</v>
      </c>
      <c r="F1823" s="360">
        <v>6</v>
      </c>
      <c r="G1823" s="360">
        <v>5</v>
      </c>
      <c r="H1823" s="360">
        <v>1</v>
      </c>
      <c r="I1823" s="360">
        <v>0</v>
      </c>
      <c r="J1823" s="360">
        <v>0</v>
      </c>
      <c r="K1823" s="360">
        <v>0</v>
      </c>
      <c r="L1823" s="360">
        <v>0</v>
      </c>
    </row>
    <row r="1824" spans="2:12" x14ac:dyDescent="0.25">
      <c r="B1824" s="371" t="s">
        <v>221</v>
      </c>
      <c r="C1824" s="371" t="s">
        <v>2352</v>
      </c>
      <c r="D1824" s="371" t="s">
        <v>427</v>
      </c>
      <c r="E1824" s="371" t="s">
        <v>3855</v>
      </c>
      <c r="F1824" s="360">
        <v>1</v>
      </c>
      <c r="G1824" s="360">
        <v>1</v>
      </c>
      <c r="H1824" s="360">
        <v>0</v>
      </c>
      <c r="I1824" s="360">
        <v>0</v>
      </c>
      <c r="J1824" s="360">
        <v>0</v>
      </c>
      <c r="K1824" s="360">
        <v>0</v>
      </c>
      <c r="L1824" s="360">
        <v>0</v>
      </c>
    </row>
    <row r="1825" spans="2:12" x14ac:dyDescent="0.25">
      <c r="B1825" s="371" t="s">
        <v>221</v>
      </c>
      <c r="C1825" s="371" t="s">
        <v>2352</v>
      </c>
      <c r="D1825" s="371" t="s">
        <v>427</v>
      </c>
      <c r="E1825" s="371" t="s">
        <v>3856</v>
      </c>
      <c r="F1825" s="360">
        <v>1</v>
      </c>
      <c r="G1825" s="360">
        <v>1</v>
      </c>
      <c r="H1825" s="360">
        <v>0</v>
      </c>
      <c r="I1825" s="360">
        <v>0</v>
      </c>
      <c r="J1825" s="360">
        <v>0</v>
      </c>
      <c r="K1825" s="360">
        <v>0</v>
      </c>
      <c r="L1825" s="360">
        <v>0</v>
      </c>
    </row>
    <row r="1826" spans="2:12" x14ac:dyDescent="0.25">
      <c r="B1826" s="371" t="s">
        <v>221</v>
      </c>
      <c r="C1826" s="371" t="s">
        <v>2352</v>
      </c>
      <c r="D1826" s="371" t="s">
        <v>427</v>
      </c>
      <c r="E1826" s="371" t="s">
        <v>1583</v>
      </c>
      <c r="F1826" s="360">
        <v>111</v>
      </c>
      <c r="G1826" s="360">
        <v>66</v>
      </c>
      <c r="H1826" s="360">
        <v>45</v>
      </c>
      <c r="I1826" s="360">
        <v>181</v>
      </c>
      <c r="J1826" s="360">
        <v>147</v>
      </c>
      <c r="K1826" s="360">
        <v>34</v>
      </c>
      <c r="L1826" s="360">
        <v>0</v>
      </c>
    </row>
    <row r="1827" spans="2:12" x14ac:dyDescent="0.25">
      <c r="B1827" s="371" t="s">
        <v>221</v>
      </c>
      <c r="C1827" s="371" t="s">
        <v>2352</v>
      </c>
      <c r="D1827" s="371" t="s">
        <v>427</v>
      </c>
      <c r="E1827" s="371" t="s">
        <v>3301</v>
      </c>
      <c r="F1827" s="360">
        <v>0</v>
      </c>
      <c r="G1827" s="360">
        <v>0</v>
      </c>
      <c r="H1827" s="360">
        <v>0</v>
      </c>
      <c r="I1827" s="360">
        <v>1</v>
      </c>
      <c r="J1827" s="360">
        <v>0</v>
      </c>
      <c r="K1827" s="360">
        <v>1</v>
      </c>
      <c r="L1827" s="360">
        <v>0</v>
      </c>
    </row>
    <row r="1828" spans="2:12" x14ac:dyDescent="0.25">
      <c r="B1828" s="371" t="s">
        <v>221</v>
      </c>
      <c r="C1828" s="371" t="s">
        <v>2352</v>
      </c>
      <c r="D1828" s="371" t="s">
        <v>427</v>
      </c>
      <c r="E1828" s="371" t="s">
        <v>1584</v>
      </c>
      <c r="F1828" s="360">
        <v>10</v>
      </c>
      <c r="G1828" s="360">
        <v>6</v>
      </c>
      <c r="H1828" s="360">
        <v>4</v>
      </c>
      <c r="I1828" s="360">
        <v>3</v>
      </c>
      <c r="J1828" s="360">
        <v>3</v>
      </c>
      <c r="K1828" s="360">
        <v>0</v>
      </c>
      <c r="L1828" s="360">
        <v>0</v>
      </c>
    </row>
    <row r="1829" spans="2:12" x14ac:dyDescent="0.25">
      <c r="B1829" s="371" t="s">
        <v>221</v>
      </c>
      <c r="C1829" s="371" t="s">
        <v>2352</v>
      </c>
      <c r="D1829" s="371" t="s">
        <v>427</v>
      </c>
      <c r="E1829" s="371" t="s">
        <v>1585</v>
      </c>
      <c r="F1829" s="360">
        <v>19</v>
      </c>
      <c r="G1829" s="360">
        <v>15</v>
      </c>
      <c r="H1829" s="360">
        <v>4</v>
      </c>
      <c r="I1829" s="360">
        <v>7</v>
      </c>
      <c r="J1829" s="360">
        <v>3</v>
      </c>
      <c r="K1829" s="360">
        <v>4</v>
      </c>
      <c r="L1829" s="360">
        <v>0</v>
      </c>
    </row>
    <row r="1830" spans="2:12" x14ac:dyDescent="0.25">
      <c r="B1830" s="371" t="s">
        <v>221</v>
      </c>
      <c r="C1830" s="371" t="s">
        <v>2352</v>
      </c>
      <c r="D1830" s="371" t="s">
        <v>427</v>
      </c>
      <c r="E1830" s="371" t="s">
        <v>2782</v>
      </c>
      <c r="F1830" s="360">
        <v>1</v>
      </c>
      <c r="G1830" s="360">
        <v>1</v>
      </c>
      <c r="H1830" s="360">
        <v>0</v>
      </c>
      <c r="I1830" s="360">
        <v>0</v>
      </c>
      <c r="J1830" s="360">
        <v>0</v>
      </c>
      <c r="K1830" s="360">
        <v>0</v>
      </c>
      <c r="L1830" s="360">
        <v>0</v>
      </c>
    </row>
    <row r="1831" spans="2:12" x14ac:dyDescent="0.25">
      <c r="B1831" s="371" t="s">
        <v>221</v>
      </c>
      <c r="C1831" s="371" t="s">
        <v>2352</v>
      </c>
      <c r="D1831" s="371" t="s">
        <v>427</v>
      </c>
      <c r="E1831" s="371" t="s">
        <v>3570</v>
      </c>
      <c r="F1831" s="360">
        <v>1</v>
      </c>
      <c r="G1831" s="360">
        <v>1</v>
      </c>
      <c r="H1831" s="360">
        <v>0</v>
      </c>
      <c r="I1831" s="360">
        <v>1</v>
      </c>
      <c r="J1831" s="360">
        <v>1</v>
      </c>
      <c r="K1831" s="360">
        <v>0</v>
      </c>
      <c r="L1831" s="360">
        <v>0</v>
      </c>
    </row>
    <row r="1832" spans="2:12" x14ac:dyDescent="0.25">
      <c r="B1832" s="371" t="s">
        <v>221</v>
      </c>
      <c r="C1832" s="371" t="s">
        <v>2352</v>
      </c>
      <c r="D1832" s="371" t="s">
        <v>427</v>
      </c>
      <c r="E1832" s="371" t="s">
        <v>3571</v>
      </c>
      <c r="F1832" s="360">
        <v>1</v>
      </c>
      <c r="G1832" s="360">
        <v>1</v>
      </c>
      <c r="H1832" s="360">
        <v>0</v>
      </c>
      <c r="I1832" s="360">
        <v>0</v>
      </c>
      <c r="J1832" s="360">
        <v>0</v>
      </c>
      <c r="K1832" s="360">
        <v>0</v>
      </c>
      <c r="L1832" s="360">
        <v>0</v>
      </c>
    </row>
    <row r="1833" spans="2:12" x14ac:dyDescent="0.25">
      <c r="B1833" s="371" t="s">
        <v>221</v>
      </c>
      <c r="C1833" s="371" t="s">
        <v>2352</v>
      </c>
      <c r="D1833" s="371" t="s">
        <v>427</v>
      </c>
      <c r="E1833" s="371" t="s">
        <v>1586</v>
      </c>
      <c r="F1833" s="360">
        <v>5</v>
      </c>
      <c r="G1833" s="360">
        <v>5</v>
      </c>
      <c r="H1833" s="360">
        <v>0</v>
      </c>
      <c r="I1833" s="360">
        <v>4</v>
      </c>
      <c r="J1833" s="360">
        <v>3</v>
      </c>
      <c r="K1833" s="360">
        <v>1</v>
      </c>
      <c r="L1833" s="360">
        <v>0</v>
      </c>
    </row>
    <row r="1834" spans="2:12" x14ac:dyDescent="0.25">
      <c r="B1834" s="371" t="s">
        <v>221</v>
      </c>
      <c r="C1834" s="371" t="s">
        <v>2352</v>
      </c>
      <c r="D1834" s="371" t="s">
        <v>427</v>
      </c>
      <c r="E1834" s="371" t="s">
        <v>3020</v>
      </c>
      <c r="F1834" s="360">
        <v>2</v>
      </c>
      <c r="G1834" s="360">
        <v>2</v>
      </c>
      <c r="H1834" s="360">
        <v>0</v>
      </c>
      <c r="I1834" s="360">
        <v>3</v>
      </c>
      <c r="J1834" s="360">
        <v>3</v>
      </c>
      <c r="K1834" s="360">
        <v>0</v>
      </c>
      <c r="L1834" s="360">
        <v>0</v>
      </c>
    </row>
    <row r="1835" spans="2:12" x14ac:dyDescent="0.25">
      <c r="B1835" s="371" t="s">
        <v>221</v>
      </c>
      <c r="C1835" s="371" t="s">
        <v>2352</v>
      </c>
      <c r="D1835" s="371" t="s">
        <v>427</v>
      </c>
      <c r="E1835" s="371" t="s">
        <v>1587</v>
      </c>
      <c r="F1835" s="360">
        <v>3</v>
      </c>
      <c r="G1835" s="360">
        <v>1</v>
      </c>
      <c r="H1835" s="360">
        <v>2</v>
      </c>
      <c r="I1835" s="360">
        <v>3</v>
      </c>
      <c r="J1835" s="360">
        <v>3</v>
      </c>
      <c r="K1835" s="360">
        <v>0</v>
      </c>
      <c r="L1835" s="360">
        <v>0</v>
      </c>
    </row>
    <row r="1836" spans="2:12" x14ac:dyDescent="0.25">
      <c r="B1836" s="371" t="s">
        <v>221</v>
      </c>
      <c r="C1836" s="371" t="s">
        <v>2352</v>
      </c>
      <c r="D1836" s="371" t="s">
        <v>427</v>
      </c>
      <c r="E1836" s="371" t="s">
        <v>1588</v>
      </c>
      <c r="F1836" s="360">
        <v>4</v>
      </c>
      <c r="G1836" s="360">
        <v>3</v>
      </c>
      <c r="H1836" s="360">
        <v>1</v>
      </c>
      <c r="I1836" s="360">
        <v>27</v>
      </c>
      <c r="J1836" s="360">
        <v>25</v>
      </c>
      <c r="K1836" s="360">
        <v>2</v>
      </c>
      <c r="L1836" s="360">
        <v>0</v>
      </c>
    </row>
    <row r="1837" spans="2:12" x14ac:dyDescent="0.25">
      <c r="B1837" s="371" t="s">
        <v>221</v>
      </c>
      <c r="C1837" s="371" t="s">
        <v>2352</v>
      </c>
      <c r="D1837" s="371" t="s">
        <v>427</v>
      </c>
      <c r="E1837" s="371" t="s">
        <v>3021</v>
      </c>
      <c r="F1837" s="360">
        <v>4</v>
      </c>
      <c r="G1837" s="360">
        <v>3</v>
      </c>
      <c r="H1837" s="360">
        <v>1</v>
      </c>
      <c r="I1837" s="360">
        <v>2</v>
      </c>
      <c r="J1837" s="360">
        <v>2</v>
      </c>
      <c r="K1837" s="360">
        <v>0</v>
      </c>
      <c r="L1837" s="360">
        <v>0</v>
      </c>
    </row>
    <row r="1838" spans="2:12" x14ac:dyDescent="0.25">
      <c r="B1838" s="371" t="s">
        <v>221</v>
      </c>
      <c r="C1838" s="371" t="s">
        <v>2352</v>
      </c>
      <c r="D1838" s="371" t="s">
        <v>427</v>
      </c>
      <c r="E1838" s="371" t="s">
        <v>3022</v>
      </c>
      <c r="F1838" s="360">
        <v>0</v>
      </c>
      <c r="G1838" s="360">
        <v>0</v>
      </c>
      <c r="H1838" s="360">
        <v>0</v>
      </c>
      <c r="I1838" s="360">
        <v>2</v>
      </c>
      <c r="J1838" s="360">
        <v>1</v>
      </c>
      <c r="K1838" s="360">
        <v>1</v>
      </c>
      <c r="L1838" s="360">
        <v>0</v>
      </c>
    </row>
    <row r="1839" spans="2:12" x14ac:dyDescent="0.25">
      <c r="B1839" s="371" t="s">
        <v>221</v>
      </c>
      <c r="C1839" s="371" t="s">
        <v>2352</v>
      </c>
      <c r="D1839" s="371" t="s">
        <v>427</v>
      </c>
      <c r="E1839" s="371" t="s">
        <v>2356</v>
      </c>
      <c r="F1839" s="360">
        <v>1</v>
      </c>
      <c r="G1839" s="360">
        <v>0</v>
      </c>
      <c r="H1839" s="360">
        <v>1</v>
      </c>
      <c r="I1839" s="360">
        <v>6</v>
      </c>
      <c r="J1839" s="360">
        <v>5</v>
      </c>
      <c r="K1839" s="360">
        <v>1</v>
      </c>
      <c r="L1839" s="360">
        <v>0</v>
      </c>
    </row>
    <row r="1840" spans="2:12" x14ac:dyDescent="0.25">
      <c r="B1840" s="371" t="s">
        <v>221</v>
      </c>
      <c r="C1840" s="371" t="s">
        <v>2352</v>
      </c>
      <c r="D1840" s="371" t="s">
        <v>427</v>
      </c>
      <c r="E1840" s="371" t="s">
        <v>2783</v>
      </c>
      <c r="F1840" s="360">
        <v>0</v>
      </c>
      <c r="G1840" s="360">
        <v>0</v>
      </c>
      <c r="H1840" s="360">
        <v>0</v>
      </c>
      <c r="I1840" s="360">
        <v>1</v>
      </c>
      <c r="J1840" s="360">
        <v>0</v>
      </c>
      <c r="K1840" s="360">
        <v>1</v>
      </c>
      <c r="L1840" s="360">
        <v>0</v>
      </c>
    </row>
    <row r="1841" spans="2:12" x14ac:dyDescent="0.25">
      <c r="B1841" s="371" t="s">
        <v>221</v>
      </c>
      <c r="C1841" s="371" t="s">
        <v>2352</v>
      </c>
      <c r="D1841" s="371" t="s">
        <v>427</v>
      </c>
      <c r="E1841" s="371" t="s">
        <v>3303</v>
      </c>
      <c r="F1841" s="360">
        <v>1</v>
      </c>
      <c r="G1841" s="360">
        <v>1</v>
      </c>
      <c r="H1841" s="360">
        <v>0</v>
      </c>
      <c r="I1841" s="360">
        <v>0</v>
      </c>
      <c r="J1841" s="360">
        <v>0</v>
      </c>
      <c r="K1841" s="360">
        <v>0</v>
      </c>
      <c r="L1841" s="360">
        <v>0</v>
      </c>
    </row>
    <row r="1842" spans="2:12" x14ac:dyDescent="0.25">
      <c r="B1842" s="371" t="s">
        <v>221</v>
      </c>
      <c r="C1842" s="371" t="s">
        <v>2352</v>
      </c>
      <c r="D1842" s="371" t="s">
        <v>427</v>
      </c>
      <c r="E1842" s="371" t="s">
        <v>3304</v>
      </c>
      <c r="F1842" s="360">
        <v>2</v>
      </c>
      <c r="G1842" s="360">
        <v>2</v>
      </c>
      <c r="H1842" s="360">
        <v>0</v>
      </c>
      <c r="I1842" s="360">
        <v>2</v>
      </c>
      <c r="J1842" s="360">
        <v>1</v>
      </c>
      <c r="K1842" s="360">
        <v>1</v>
      </c>
      <c r="L1842" s="360">
        <v>0</v>
      </c>
    </row>
    <row r="1843" spans="2:12" x14ac:dyDescent="0.25">
      <c r="B1843" s="371" t="s">
        <v>221</v>
      </c>
      <c r="C1843" s="371" t="s">
        <v>2352</v>
      </c>
      <c r="D1843" s="371" t="s">
        <v>427</v>
      </c>
      <c r="E1843" s="371" t="s">
        <v>1589</v>
      </c>
      <c r="F1843" s="360">
        <v>0</v>
      </c>
      <c r="G1843" s="360">
        <v>0</v>
      </c>
      <c r="H1843" s="360">
        <v>0</v>
      </c>
      <c r="I1843" s="360">
        <v>2</v>
      </c>
      <c r="J1843" s="360">
        <v>2</v>
      </c>
      <c r="K1843" s="360">
        <v>0</v>
      </c>
      <c r="L1843" s="360">
        <v>0</v>
      </c>
    </row>
    <row r="1844" spans="2:12" x14ac:dyDescent="0.25">
      <c r="B1844" s="371" t="s">
        <v>221</v>
      </c>
      <c r="C1844" s="371" t="s">
        <v>2352</v>
      </c>
      <c r="D1844" s="371" t="s">
        <v>427</v>
      </c>
      <c r="E1844" s="371" t="s">
        <v>1590</v>
      </c>
      <c r="F1844" s="360">
        <v>1</v>
      </c>
      <c r="G1844" s="360">
        <v>1</v>
      </c>
      <c r="H1844" s="360">
        <v>0</v>
      </c>
      <c r="I1844" s="360">
        <v>0</v>
      </c>
      <c r="J1844" s="360">
        <v>0</v>
      </c>
      <c r="K1844" s="360">
        <v>0</v>
      </c>
      <c r="L1844" s="360">
        <v>0</v>
      </c>
    </row>
    <row r="1845" spans="2:12" x14ac:dyDescent="0.25">
      <c r="B1845" s="371" t="s">
        <v>221</v>
      </c>
      <c r="C1845" s="371" t="s">
        <v>2352</v>
      </c>
      <c r="D1845" s="371" t="s">
        <v>427</v>
      </c>
      <c r="E1845" s="371" t="s">
        <v>3023</v>
      </c>
      <c r="F1845" s="360">
        <v>1</v>
      </c>
      <c r="G1845" s="360">
        <v>1</v>
      </c>
      <c r="H1845" s="360">
        <v>0</v>
      </c>
      <c r="I1845" s="360">
        <v>0</v>
      </c>
      <c r="J1845" s="360">
        <v>0</v>
      </c>
      <c r="K1845" s="360">
        <v>0</v>
      </c>
      <c r="L1845" s="360">
        <v>0</v>
      </c>
    </row>
    <row r="1846" spans="2:12" x14ac:dyDescent="0.25">
      <c r="B1846" s="371" t="s">
        <v>221</v>
      </c>
      <c r="C1846" s="371" t="s">
        <v>2352</v>
      </c>
      <c r="D1846" s="371" t="s">
        <v>427</v>
      </c>
      <c r="E1846" s="371" t="s">
        <v>3024</v>
      </c>
      <c r="F1846" s="360">
        <v>2</v>
      </c>
      <c r="G1846" s="360">
        <v>1</v>
      </c>
      <c r="H1846" s="360">
        <v>1</v>
      </c>
      <c r="I1846" s="360">
        <v>1</v>
      </c>
      <c r="J1846" s="360">
        <v>0</v>
      </c>
      <c r="K1846" s="360">
        <v>1</v>
      </c>
      <c r="L1846" s="360">
        <v>0</v>
      </c>
    </row>
    <row r="1847" spans="2:12" x14ac:dyDescent="0.25">
      <c r="B1847" s="371" t="s">
        <v>221</v>
      </c>
      <c r="C1847" s="371" t="s">
        <v>2352</v>
      </c>
      <c r="D1847" s="371" t="s">
        <v>427</v>
      </c>
      <c r="E1847" s="371" t="s">
        <v>3025</v>
      </c>
      <c r="F1847" s="360">
        <v>7</v>
      </c>
      <c r="G1847" s="360">
        <v>2</v>
      </c>
      <c r="H1847" s="360">
        <v>5</v>
      </c>
      <c r="I1847" s="360">
        <v>0</v>
      </c>
      <c r="J1847" s="360">
        <v>0</v>
      </c>
      <c r="K1847" s="360">
        <v>0</v>
      </c>
      <c r="L1847" s="360">
        <v>0</v>
      </c>
    </row>
    <row r="1848" spans="2:12" x14ac:dyDescent="0.25">
      <c r="B1848" s="371" t="s">
        <v>221</v>
      </c>
      <c r="C1848" s="371" t="s">
        <v>2352</v>
      </c>
      <c r="D1848" s="371" t="s">
        <v>427</v>
      </c>
      <c r="E1848" s="371" t="s">
        <v>1591</v>
      </c>
      <c r="F1848" s="360">
        <v>3</v>
      </c>
      <c r="G1848" s="360">
        <v>2</v>
      </c>
      <c r="H1848" s="360">
        <v>1</v>
      </c>
      <c r="I1848" s="360">
        <v>3</v>
      </c>
      <c r="J1848" s="360">
        <v>2</v>
      </c>
      <c r="K1848" s="360">
        <v>1</v>
      </c>
      <c r="L1848" s="360">
        <v>0</v>
      </c>
    </row>
    <row r="1849" spans="2:12" x14ac:dyDescent="0.25">
      <c r="B1849" s="371" t="s">
        <v>221</v>
      </c>
      <c r="C1849" s="371" t="s">
        <v>2352</v>
      </c>
      <c r="D1849" s="371" t="s">
        <v>427</v>
      </c>
      <c r="E1849" s="371" t="s">
        <v>4071</v>
      </c>
      <c r="F1849" s="360">
        <v>1</v>
      </c>
      <c r="G1849" s="360">
        <v>1</v>
      </c>
      <c r="H1849" s="360">
        <v>0</v>
      </c>
      <c r="I1849" s="360">
        <v>0</v>
      </c>
      <c r="J1849" s="360">
        <v>0</v>
      </c>
      <c r="K1849" s="360">
        <v>0</v>
      </c>
      <c r="L1849" s="360">
        <v>0</v>
      </c>
    </row>
    <row r="1850" spans="2:12" x14ac:dyDescent="0.25">
      <c r="B1850" s="371" t="s">
        <v>221</v>
      </c>
      <c r="C1850" s="371" t="s">
        <v>2352</v>
      </c>
      <c r="D1850" s="371" t="s">
        <v>427</v>
      </c>
      <c r="E1850" s="371" t="s">
        <v>3026</v>
      </c>
      <c r="F1850" s="360">
        <v>4</v>
      </c>
      <c r="G1850" s="360">
        <v>3</v>
      </c>
      <c r="H1850" s="360">
        <v>1</v>
      </c>
      <c r="I1850" s="360">
        <v>1</v>
      </c>
      <c r="J1850" s="360">
        <v>1</v>
      </c>
      <c r="K1850" s="360">
        <v>0</v>
      </c>
      <c r="L1850" s="360">
        <v>0</v>
      </c>
    </row>
    <row r="1851" spans="2:12" x14ac:dyDescent="0.25">
      <c r="B1851" s="371" t="s">
        <v>221</v>
      </c>
      <c r="C1851" s="371" t="s">
        <v>2352</v>
      </c>
      <c r="D1851" s="371" t="s">
        <v>427</v>
      </c>
      <c r="E1851" s="371" t="s">
        <v>3305</v>
      </c>
      <c r="F1851" s="360">
        <v>0</v>
      </c>
      <c r="G1851" s="360">
        <v>0</v>
      </c>
      <c r="H1851" s="360">
        <v>0</v>
      </c>
      <c r="I1851" s="360">
        <v>2</v>
      </c>
      <c r="J1851" s="360">
        <v>1</v>
      </c>
      <c r="K1851" s="360">
        <v>1</v>
      </c>
      <c r="L1851" s="360">
        <v>0</v>
      </c>
    </row>
    <row r="1852" spans="2:12" x14ac:dyDescent="0.25">
      <c r="B1852" s="371" t="s">
        <v>221</v>
      </c>
      <c r="C1852" s="371" t="s">
        <v>2352</v>
      </c>
      <c r="D1852" s="371" t="s">
        <v>427</v>
      </c>
      <c r="E1852" s="371" t="s">
        <v>1592</v>
      </c>
      <c r="F1852" s="360">
        <v>30</v>
      </c>
      <c r="G1852" s="360">
        <v>25</v>
      </c>
      <c r="H1852" s="360">
        <v>5</v>
      </c>
      <c r="I1852" s="360">
        <v>4</v>
      </c>
      <c r="J1852" s="360">
        <v>3</v>
      </c>
      <c r="K1852" s="360">
        <v>1</v>
      </c>
      <c r="L1852" s="360">
        <v>0</v>
      </c>
    </row>
    <row r="1853" spans="2:12" x14ac:dyDescent="0.25">
      <c r="B1853" s="371" t="s">
        <v>221</v>
      </c>
      <c r="C1853" s="371" t="s">
        <v>2352</v>
      </c>
      <c r="D1853" s="371" t="s">
        <v>427</v>
      </c>
      <c r="E1853" s="371" t="s">
        <v>1593</v>
      </c>
      <c r="F1853" s="360">
        <v>9</v>
      </c>
      <c r="G1853" s="360">
        <v>5</v>
      </c>
      <c r="H1853" s="360">
        <v>4</v>
      </c>
      <c r="I1853" s="360">
        <v>3</v>
      </c>
      <c r="J1853" s="360">
        <v>1</v>
      </c>
      <c r="K1853" s="360">
        <v>2</v>
      </c>
      <c r="L1853" s="360">
        <v>0</v>
      </c>
    </row>
    <row r="1854" spans="2:12" x14ac:dyDescent="0.25">
      <c r="B1854" s="371" t="s">
        <v>221</v>
      </c>
      <c r="C1854" s="371" t="s">
        <v>2352</v>
      </c>
      <c r="D1854" s="371" t="s">
        <v>427</v>
      </c>
      <c r="E1854" s="371" t="s">
        <v>2785</v>
      </c>
      <c r="F1854" s="360">
        <v>0</v>
      </c>
      <c r="G1854" s="360">
        <v>0</v>
      </c>
      <c r="H1854" s="360">
        <v>0</v>
      </c>
      <c r="I1854" s="360">
        <v>2</v>
      </c>
      <c r="J1854" s="360">
        <v>1</v>
      </c>
      <c r="K1854" s="360">
        <v>1</v>
      </c>
      <c r="L1854" s="360">
        <v>0</v>
      </c>
    </row>
    <row r="1855" spans="2:12" x14ac:dyDescent="0.25">
      <c r="B1855" s="371" t="s">
        <v>221</v>
      </c>
      <c r="C1855" s="371" t="s">
        <v>2352</v>
      </c>
      <c r="D1855" s="371" t="s">
        <v>427</v>
      </c>
      <c r="E1855" s="371" t="s">
        <v>1594</v>
      </c>
      <c r="F1855" s="360">
        <v>2</v>
      </c>
      <c r="G1855" s="360">
        <v>1</v>
      </c>
      <c r="H1855" s="360">
        <v>1</v>
      </c>
      <c r="I1855" s="360">
        <v>2</v>
      </c>
      <c r="J1855" s="360">
        <v>2</v>
      </c>
      <c r="K1855" s="360">
        <v>0</v>
      </c>
      <c r="L1855" s="360">
        <v>0</v>
      </c>
    </row>
    <row r="1856" spans="2:12" x14ac:dyDescent="0.25">
      <c r="B1856" s="371" t="s">
        <v>221</v>
      </c>
      <c r="C1856" s="371" t="s">
        <v>2352</v>
      </c>
      <c r="D1856" s="371" t="s">
        <v>427</v>
      </c>
      <c r="E1856" s="371" t="s">
        <v>2786</v>
      </c>
      <c r="F1856" s="360">
        <v>1</v>
      </c>
      <c r="G1856" s="360">
        <v>1</v>
      </c>
      <c r="H1856" s="360">
        <v>0</v>
      </c>
      <c r="I1856" s="360">
        <v>2</v>
      </c>
      <c r="J1856" s="360">
        <v>2</v>
      </c>
      <c r="K1856" s="360">
        <v>0</v>
      </c>
      <c r="L1856" s="360">
        <v>0</v>
      </c>
    </row>
    <row r="1857" spans="2:12" x14ac:dyDescent="0.25">
      <c r="B1857" s="371" t="s">
        <v>221</v>
      </c>
      <c r="C1857" s="371" t="s">
        <v>2352</v>
      </c>
      <c r="D1857" s="371" t="s">
        <v>427</v>
      </c>
      <c r="E1857" s="371" t="s">
        <v>3027</v>
      </c>
      <c r="F1857" s="360">
        <v>0</v>
      </c>
      <c r="G1857" s="360">
        <v>0</v>
      </c>
      <c r="H1857" s="360">
        <v>0</v>
      </c>
      <c r="I1857" s="360">
        <v>1</v>
      </c>
      <c r="J1857" s="360">
        <v>1</v>
      </c>
      <c r="K1857" s="360">
        <v>0</v>
      </c>
      <c r="L1857" s="360">
        <v>0</v>
      </c>
    </row>
    <row r="1858" spans="2:12" x14ac:dyDescent="0.25">
      <c r="B1858" s="371" t="s">
        <v>221</v>
      </c>
      <c r="C1858" s="371" t="s">
        <v>2352</v>
      </c>
      <c r="D1858" s="371" t="s">
        <v>427</v>
      </c>
      <c r="E1858" s="371" t="s">
        <v>3397</v>
      </c>
      <c r="F1858" s="360">
        <v>0</v>
      </c>
      <c r="G1858" s="360">
        <v>0</v>
      </c>
      <c r="H1858" s="360">
        <v>0</v>
      </c>
      <c r="I1858" s="360">
        <v>1</v>
      </c>
      <c r="J1858" s="360">
        <v>1</v>
      </c>
      <c r="K1858" s="360">
        <v>0</v>
      </c>
      <c r="L1858" s="360">
        <v>0</v>
      </c>
    </row>
    <row r="1859" spans="2:12" x14ac:dyDescent="0.25">
      <c r="B1859" s="371" t="s">
        <v>221</v>
      </c>
      <c r="C1859" s="371" t="s">
        <v>2352</v>
      </c>
      <c r="D1859" s="371" t="s">
        <v>427</v>
      </c>
      <c r="E1859" s="371" t="s">
        <v>1948</v>
      </c>
      <c r="F1859" s="360">
        <v>3</v>
      </c>
      <c r="G1859" s="360">
        <v>1</v>
      </c>
      <c r="H1859" s="360">
        <v>2</v>
      </c>
      <c r="I1859" s="360">
        <v>7</v>
      </c>
      <c r="J1859" s="360">
        <v>6</v>
      </c>
      <c r="K1859" s="360">
        <v>1</v>
      </c>
      <c r="L1859" s="360">
        <v>0</v>
      </c>
    </row>
    <row r="1860" spans="2:12" x14ac:dyDescent="0.25">
      <c r="B1860" s="371" t="s">
        <v>221</v>
      </c>
      <c r="C1860" s="371" t="s">
        <v>2352</v>
      </c>
      <c r="D1860" s="371" t="s">
        <v>427</v>
      </c>
      <c r="E1860" s="371" t="s">
        <v>2859</v>
      </c>
      <c r="F1860" s="360">
        <v>1</v>
      </c>
      <c r="G1860" s="360">
        <v>1</v>
      </c>
      <c r="H1860" s="360">
        <v>0</v>
      </c>
      <c r="I1860" s="360">
        <v>0</v>
      </c>
      <c r="J1860" s="360">
        <v>0</v>
      </c>
      <c r="K1860" s="360">
        <v>0</v>
      </c>
      <c r="L1860" s="360">
        <v>0</v>
      </c>
    </row>
    <row r="1861" spans="2:12" x14ac:dyDescent="0.25">
      <c r="B1861" s="371" t="s">
        <v>221</v>
      </c>
      <c r="C1861" s="371" t="s">
        <v>2352</v>
      </c>
      <c r="D1861" s="371" t="s">
        <v>427</v>
      </c>
      <c r="E1861" s="371" t="s">
        <v>4072</v>
      </c>
      <c r="F1861" s="360">
        <v>1</v>
      </c>
      <c r="G1861" s="360">
        <v>1</v>
      </c>
      <c r="H1861" s="360">
        <v>0</v>
      </c>
      <c r="I1861" s="360">
        <v>1</v>
      </c>
      <c r="J1861" s="360">
        <v>1</v>
      </c>
      <c r="K1861" s="360">
        <v>0</v>
      </c>
      <c r="L1861" s="360">
        <v>0</v>
      </c>
    </row>
    <row r="1862" spans="2:12" x14ac:dyDescent="0.25">
      <c r="B1862" s="371" t="s">
        <v>221</v>
      </c>
      <c r="C1862" s="371" t="s">
        <v>2352</v>
      </c>
      <c r="D1862" s="371" t="s">
        <v>427</v>
      </c>
      <c r="E1862" s="371" t="s">
        <v>1595</v>
      </c>
      <c r="F1862" s="360">
        <v>3</v>
      </c>
      <c r="G1862" s="360">
        <v>1</v>
      </c>
      <c r="H1862" s="360">
        <v>2</v>
      </c>
      <c r="I1862" s="360">
        <v>1</v>
      </c>
      <c r="J1862" s="360">
        <v>1</v>
      </c>
      <c r="K1862" s="360">
        <v>0</v>
      </c>
      <c r="L1862" s="360">
        <v>0</v>
      </c>
    </row>
    <row r="1863" spans="2:12" x14ac:dyDescent="0.25">
      <c r="B1863" s="371" t="s">
        <v>221</v>
      </c>
      <c r="C1863" s="371" t="s">
        <v>2352</v>
      </c>
      <c r="D1863" s="371" t="s">
        <v>427</v>
      </c>
      <c r="E1863" s="371" t="s">
        <v>3028</v>
      </c>
      <c r="F1863" s="360">
        <v>0</v>
      </c>
      <c r="G1863" s="360">
        <v>0</v>
      </c>
      <c r="H1863" s="360">
        <v>0</v>
      </c>
      <c r="I1863" s="360">
        <v>3</v>
      </c>
      <c r="J1863" s="360">
        <v>1</v>
      </c>
      <c r="K1863" s="360">
        <v>2</v>
      </c>
      <c r="L1863" s="360">
        <v>0</v>
      </c>
    </row>
    <row r="1864" spans="2:12" x14ac:dyDescent="0.25">
      <c r="B1864" s="371" t="s">
        <v>221</v>
      </c>
      <c r="C1864" s="371" t="s">
        <v>2352</v>
      </c>
      <c r="D1864" s="371" t="s">
        <v>427</v>
      </c>
      <c r="E1864" s="371" t="s">
        <v>1596</v>
      </c>
      <c r="F1864" s="360">
        <v>12</v>
      </c>
      <c r="G1864" s="360">
        <v>5</v>
      </c>
      <c r="H1864" s="360">
        <v>7</v>
      </c>
      <c r="I1864" s="360">
        <v>28</v>
      </c>
      <c r="J1864" s="360">
        <v>21</v>
      </c>
      <c r="K1864" s="360">
        <v>7</v>
      </c>
      <c r="L1864" s="360">
        <v>0</v>
      </c>
    </row>
    <row r="1865" spans="2:12" x14ac:dyDescent="0.25">
      <c r="B1865" s="371" t="s">
        <v>221</v>
      </c>
      <c r="C1865" s="371" t="s">
        <v>2352</v>
      </c>
      <c r="D1865" s="371" t="s">
        <v>427</v>
      </c>
      <c r="E1865" s="371" t="s">
        <v>1597</v>
      </c>
      <c r="F1865" s="360">
        <v>1</v>
      </c>
      <c r="G1865" s="360">
        <v>0</v>
      </c>
      <c r="H1865" s="360">
        <v>1</v>
      </c>
      <c r="I1865" s="360">
        <v>1</v>
      </c>
      <c r="J1865" s="360">
        <v>0</v>
      </c>
      <c r="K1865" s="360">
        <v>1</v>
      </c>
      <c r="L1865" s="360">
        <v>0</v>
      </c>
    </row>
    <row r="1866" spans="2:12" x14ac:dyDescent="0.25">
      <c r="B1866" s="371" t="s">
        <v>221</v>
      </c>
      <c r="C1866" s="371" t="s">
        <v>2352</v>
      </c>
      <c r="D1866" s="371" t="s">
        <v>427</v>
      </c>
      <c r="E1866" s="371" t="s">
        <v>2787</v>
      </c>
      <c r="F1866" s="360">
        <v>0</v>
      </c>
      <c r="G1866" s="360">
        <v>0</v>
      </c>
      <c r="H1866" s="360">
        <v>0</v>
      </c>
      <c r="I1866" s="360">
        <v>1</v>
      </c>
      <c r="J1866" s="360">
        <v>1</v>
      </c>
      <c r="K1866" s="360">
        <v>0</v>
      </c>
      <c r="L1866" s="360">
        <v>0</v>
      </c>
    </row>
    <row r="1867" spans="2:12" x14ac:dyDescent="0.25">
      <c r="B1867" s="371" t="s">
        <v>221</v>
      </c>
      <c r="C1867" s="371" t="s">
        <v>2352</v>
      </c>
      <c r="D1867" s="371" t="s">
        <v>427</v>
      </c>
      <c r="E1867" s="371" t="s">
        <v>3572</v>
      </c>
      <c r="F1867" s="360">
        <v>0</v>
      </c>
      <c r="G1867" s="360">
        <v>0</v>
      </c>
      <c r="H1867" s="360">
        <v>0</v>
      </c>
      <c r="I1867" s="360">
        <v>2</v>
      </c>
      <c r="J1867" s="360">
        <v>2</v>
      </c>
      <c r="K1867" s="360">
        <v>0</v>
      </c>
      <c r="L1867" s="360">
        <v>0</v>
      </c>
    </row>
    <row r="1868" spans="2:12" x14ac:dyDescent="0.25">
      <c r="B1868" s="371" t="s">
        <v>221</v>
      </c>
      <c r="C1868" s="371" t="s">
        <v>2352</v>
      </c>
      <c r="D1868" s="371" t="s">
        <v>427</v>
      </c>
      <c r="E1868" s="371" t="s">
        <v>1706</v>
      </c>
      <c r="F1868" s="360">
        <v>1</v>
      </c>
      <c r="G1868" s="360">
        <v>1</v>
      </c>
      <c r="H1868" s="360">
        <v>0</v>
      </c>
      <c r="I1868" s="360">
        <v>0</v>
      </c>
      <c r="J1868" s="360">
        <v>0</v>
      </c>
      <c r="K1868" s="360">
        <v>0</v>
      </c>
      <c r="L1868" s="360">
        <v>0</v>
      </c>
    </row>
    <row r="1869" spans="2:12" x14ac:dyDescent="0.25">
      <c r="B1869" s="371" t="s">
        <v>221</v>
      </c>
      <c r="C1869" s="371" t="s">
        <v>2352</v>
      </c>
      <c r="D1869" s="371" t="s">
        <v>427</v>
      </c>
      <c r="E1869" s="371" t="s">
        <v>1598</v>
      </c>
      <c r="F1869" s="360">
        <v>2</v>
      </c>
      <c r="G1869" s="360">
        <v>1</v>
      </c>
      <c r="H1869" s="360">
        <v>1</v>
      </c>
      <c r="I1869" s="360">
        <v>2</v>
      </c>
      <c r="J1869" s="360">
        <v>1</v>
      </c>
      <c r="K1869" s="360">
        <v>1</v>
      </c>
      <c r="L1869" s="360">
        <v>0</v>
      </c>
    </row>
    <row r="1870" spans="2:12" x14ac:dyDescent="0.25">
      <c r="B1870" s="371" t="s">
        <v>221</v>
      </c>
      <c r="C1870" s="371" t="s">
        <v>2352</v>
      </c>
      <c r="D1870" s="371" t="s">
        <v>427</v>
      </c>
      <c r="E1870" s="371" t="s">
        <v>2357</v>
      </c>
      <c r="F1870" s="360">
        <v>2</v>
      </c>
      <c r="G1870" s="360">
        <v>1</v>
      </c>
      <c r="H1870" s="360">
        <v>1</v>
      </c>
      <c r="I1870" s="360">
        <v>3</v>
      </c>
      <c r="J1870" s="360">
        <v>3</v>
      </c>
      <c r="K1870" s="360">
        <v>0</v>
      </c>
      <c r="L1870" s="360">
        <v>0</v>
      </c>
    </row>
    <row r="1871" spans="2:12" x14ac:dyDescent="0.25">
      <c r="B1871" s="371" t="s">
        <v>221</v>
      </c>
      <c r="C1871" s="371" t="s">
        <v>2352</v>
      </c>
      <c r="D1871" s="371" t="s">
        <v>427</v>
      </c>
      <c r="E1871" s="371" t="s">
        <v>3307</v>
      </c>
      <c r="F1871" s="360">
        <v>1</v>
      </c>
      <c r="G1871" s="360">
        <v>1</v>
      </c>
      <c r="H1871" s="360">
        <v>0</v>
      </c>
      <c r="I1871" s="360">
        <v>1</v>
      </c>
      <c r="J1871" s="360">
        <v>1</v>
      </c>
      <c r="K1871" s="360">
        <v>0</v>
      </c>
      <c r="L1871" s="360">
        <v>0</v>
      </c>
    </row>
    <row r="1872" spans="2:12" x14ac:dyDescent="0.25">
      <c r="B1872" s="371" t="s">
        <v>221</v>
      </c>
      <c r="C1872" s="371" t="s">
        <v>2352</v>
      </c>
      <c r="D1872" s="371" t="s">
        <v>427</v>
      </c>
      <c r="E1872" s="371" t="s">
        <v>2788</v>
      </c>
      <c r="F1872" s="360">
        <v>0</v>
      </c>
      <c r="G1872" s="360">
        <v>0</v>
      </c>
      <c r="H1872" s="360">
        <v>0</v>
      </c>
      <c r="I1872" s="360">
        <v>1</v>
      </c>
      <c r="J1872" s="360">
        <v>1</v>
      </c>
      <c r="K1872" s="360">
        <v>0</v>
      </c>
      <c r="L1872" s="360">
        <v>0</v>
      </c>
    </row>
    <row r="1873" spans="2:12" x14ac:dyDescent="0.25">
      <c r="B1873" s="371" t="s">
        <v>221</v>
      </c>
      <c r="C1873" s="371" t="s">
        <v>2352</v>
      </c>
      <c r="D1873" s="371" t="s">
        <v>427</v>
      </c>
      <c r="E1873" s="371" t="s">
        <v>3666</v>
      </c>
      <c r="F1873" s="360">
        <v>0</v>
      </c>
      <c r="G1873" s="360">
        <v>0</v>
      </c>
      <c r="H1873" s="360">
        <v>0</v>
      </c>
      <c r="I1873" s="360">
        <v>3</v>
      </c>
      <c r="J1873" s="360">
        <v>2</v>
      </c>
      <c r="K1873" s="360">
        <v>1</v>
      </c>
      <c r="L1873" s="360">
        <v>0</v>
      </c>
    </row>
    <row r="1874" spans="2:12" x14ac:dyDescent="0.25">
      <c r="B1874" s="371" t="s">
        <v>221</v>
      </c>
      <c r="C1874" s="371" t="s">
        <v>2352</v>
      </c>
      <c r="D1874" s="371" t="s">
        <v>427</v>
      </c>
      <c r="E1874" s="371" t="s">
        <v>3308</v>
      </c>
      <c r="F1874" s="360">
        <v>0</v>
      </c>
      <c r="G1874" s="360">
        <v>0</v>
      </c>
      <c r="H1874" s="360">
        <v>0</v>
      </c>
      <c r="I1874" s="360">
        <v>1</v>
      </c>
      <c r="J1874" s="360">
        <v>1</v>
      </c>
      <c r="K1874" s="360">
        <v>0</v>
      </c>
      <c r="L1874" s="360">
        <v>0</v>
      </c>
    </row>
    <row r="1875" spans="2:12" x14ac:dyDescent="0.25">
      <c r="B1875" s="371" t="s">
        <v>221</v>
      </c>
      <c r="C1875" s="371" t="s">
        <v>2352</v>
      </c>
      <c r="D1875" s="371" t="s">
        <v>427</v>
      </c>
      <c r="E1875" s="371" t="s">
        <v>2401</v>
      </c>
      <c r="F1875" s="360">
        <v>1</v>
      </c>
      <c r="G1875" s="360">
        <v>0</v>
      </c>
      <c r="H1875" s="360">
        <v>1</v>
      </c>
      <c r="I1875" s="360">
        <v>2</v>
      </c>
      <c r="J1875" s="360">
        <v>0</v>
      </c>
      <c r="K1875" s="360">
        <v>2</v>
      </c>
      <c r="L1875" s="360">
        <v>0</v>
      </c>
    </row>
    <row r="1876" spans="2:12" x14ac:dyDescent="0.25">
      <c r="B1876" s="371" t="s">
        <v>221</v>
      </c>
      <c r="C1876" s="371" t="s">
        <v>2352</v>
      </c>
      <c r="D1876" s="371" t="s">
        <v>427</v>
      </c>
      <c r="E1876" s="371" t="s">
        <v>2669</v>
      </c>
      <c r="F1876" s="360">
        <v>1</v>
      </c>
      <c r="G1876" s="360">
        <v>0</v>
      </c>
      <c r="H1876" s="360">
        <v>1</v>
      </c>
      <c r="I1876" s="360">
        <v>0</v>
      </c>
      <c r="J1876" s="360">
        <v>0</v>
      </c>
      <c r="K1876" s="360">
        <v>0</v>
      </c>
      <c r="L1876" s="360">
        <v>0</v>
      </c>
    </row>
    <row r="1877" spans="2:12" x14ac:dyDescent="0.25">
      <c r="B1877" s="371" t="s">
        <v>221</v>
      </c>
      <c r="C1877" s="371" t="s">
        <v>2352</v>
      </c>
      <c r="D1877" s="371" t="s">
        <v>427</v>
      </c>
      <c r="E1877" s="371" t="s">
        <v>3859</v>
      </c>
      <c r="F1877" s="360">
        <v>0</v>
      </c>
      <c r="G1877" s="360">
        <v>0</v>
      </c>
      <c r="H1877" s="360">
        <v>0</v>
      </c>
      <c r="I1877" s="360">
        <v>1</v>
      </c>
      <c r="J1877" s="360">
        <v>0</v>
      </c>
      <c r="K1877" s="360">
        <v>1</v>
      </c>
      <c r="L1877" s="360">
        <v>0</v>
      </c>
    </row>
    <row r="1878" spans="2:12" x14ac:dyDescent="0.25">
      <c r="B1878" s="371" t="s">
        <v>221</v>
      </c>
      <c r="C1878" s="371" t="s">
        <v>2352</v>
      </c>
      <c r="D1878" s="371" t="s">
        <v>427</v>
      </c>
      <c r="E1878" s="371" t="s">
        <v>3860</v>
      </c>
      <c r="F1878" s="360">
        <v>0</v>
      </c>
      <c r="G1878" s="360">
        <v>0</v>
      </c>
      <c r="H1878" s="360">
        <v>0</v>
      </c>
      <c r="I1878" s="360">
        <v>1</v>
      </c>
      <c r="J1878" s="360">
        <v>0</v>
      </c>
      <c r="K1878" s="360">
        <v>1</v>
      </c>
      <c r="L1878" s="360">
        <v>0</v>
      </c>
    </row>
    <row r="1879" spans="2:12" x14ac:dyDescent="0.25">
      <c r="B1879" s="371" t="s">
        <v>221</v>
      </c>
      <c r="C1879" s="371" t="s">
        <v>2352</v>
      </c>
      <c r="D1879" s="371" t="s">
        <v>427</v>
      </c>
      <c r="E1879" s="371" t="s">
        <v>2670</v>
      </c>
      <c r="F1879" s="360">
        <v>0</v>
      </c>
      <c r="G1879" s="360">
        <v>0</v>
      </c>
      <c r="H1879" s="360">
        <v>0</v>
      </c>
      <c r="I1879" s="360">
        <v>35</v>
      </c>
      <c r="J1879" s="360">
        <v>35</v>
      </c>
      <c r="K1879" s="360">
        <v>0</v>
      </c>
      <c r="L1879" s="360">
        <v>0</v>
      </c>
    </row>
    <row r="1880" spans="2:12" x14ac:dyDescent="0.25">
      <c r="B1880" s="371" t="s">
        <v>221</v>
      </c>
      <c r="C1880" s="371" t="s">
        <v>2352</v>
      </c>
      <c r="D1880" s="371" t="s">
        <v>427</v>
      </c>
      <c r="E1880" s="371" t="s">
        <v>3310</v>
      </c>
      <c r="F1880" s="360">
        <v>0</v>
      </c>
      <c r="G1880" s="360">
        <v>0</v>
      </c>
      <c r="H1880" s="360">
        <v>0</v>
      </c>
      <c r="I1880" s="360">
        <v>1</v>
      </c>
      <c r="J1880" s="360">
        <v>1</v>
      </c>
      <c r="K1880" s="360">
        <v>0</v>
      </c>
      <c r="L1880" s="360">
        <v>0</v>
      </c>
    </row>
    <row r="1881" spans="2:12" x14ac:dyDescent="0.25">
      <c r="B1881" s="371" t="s">
        <v>221</v>
      </c>
      <c r="C1881" s="371" t="s">
        <v>2352</v>
      </c>
      <c r="D1881" s="371" t="s">
        <v>427</v>
      </c>
      <c r="E1881" s="371" t="s">
        <v>1949</v>
      </c>
      <c r="F1881" s="360">
        <v>0</v>
      </c>
      <c r="G1881" s="360">
        <v>0</v>
      </c>
      <c r="H1881" s="360">
        <v>0</v>
      </c>
      <c r="I1881" s="360">
        <v>1</v>
      </c>
      <c r="J1881" s="360">
        <v>1</v>
      </c>
      <c r="K1881" s="360">
        <v>0</v>
      </c>
      <c r="L1881" s="360">
        <v>0</v>
      </c>
    </row>
    <row r="1882" spans="2:12" x14ac:dyDescent="0.25">
      <c r="B1882" s="371" t="s">
        <v>221</v>
      </c>
      <c r="C1882" s="371" t="s">
        <v>2352</v>
      </c>
      <c r="D1882" s="371" t="s">
        <v>427</v>
      </c>
      <c r="E1882" s="371" t="s">
        <v>1599</v>
      </c>
      <c r="F1882" s="360">
        <v>1</v>
      </c>
      <c r="G1882" s="360">
        <v>1</v>
      </c>
      <c r="H1882" s="360">
        <v>0</v>
      </c>
      <c r="I1882" s="360">
        <v>6</v>
      </c>
      <c r="J1882" s="360">
        <v>4</v>
      </c>
      <c r="K1882" s="360">
        <v>2</v>
      </c>
      <c r="L1882" s="360">
        <v>0</v>
      </c>
    </row>
    <row r="1883" spans="2:12" x14ac:dyDescent="0.25">
      <c r="B1883" s="371" t="s">
        <v>221</v>
      </c>
      <c r="C1883" s="371" t="s">
        <v>2352</v>
      </c>
      <c r="D1883" s="371" t="s">
        <v>427</v>
      </c>
      <c r="E1883" s="371" t="s">
        <v>1600</v>
      </c>
      <c r="F1883" s="360">
        <v>4</v>
      </c>
      <c r="G1883" s="360">
        <v>3</v>
      </c>
      <c r="H1883" s="360">
        <v>1</v>
      </c>
      <c r="I1883" s="360">
        <v>4</v>
      </c>
      <c r="J1883" s="360">
        <v>2</v>
      </c>
      <c r="K1883" s="360">
        <v>2</v>
      </c>
      <c r="L1883" s="360">
        <v>0</v>
      </c>
    </row>
    <row r="1884" spans="2:12" x14ac:dyDescent="0.25">
      <c r="B1884" s="371" t="s">
        <v>221</v>
      </c>
      <c r="C1884" s="371" t="s">
        <v>2352</v>
      </c>
      <c r="D1884" s="371" t="s">
        <v>427</v>
      </c>
      <c r="E1884" s="371" t="s">
        <v>3573</v>
      </c>
      <c r="F1884" s="360">
        <v>1</v>
      </c>
      <c r="G1884" s="360">
        <v>1</v>
      </c>
      <c r="H1884" s="360">
        <v>0</v>
      </c>
      <c r="I1884" s="360">
        <v>1</v>
      </c>
      <c r="J1884" s="360">
        <v>0</v>
      </c>
      <c r="K1884" s="360">
        <v>1</v>
      </c>
      <c r="L1884" s="360">
        <v>0</v>
      </c>
    </row>
    <row r="1885" spans="2:12" x14ac:dyDescent="0.25">
      <c r="B1885" s="371" t="s">
        <v>221</v>
      </c>
      <c r="C1885" s="371" t="s">
        <v>2352</v>
      </c>
      <c r="D1885" s="371" t="s">
        <v>427</v>
      </c>
      <c r="E1885" s="371" t="s">
        <v>2358</v>
      </c>
      <c r="F1885" s="360">
        <v>1</v>
      </c>
      <c r="G1885" s="360">
        <v>1</v>
      </c>
      <c r="H1885" s="360">
        <v>0</v>
      </c>
      <c r="I1885" s="360">
        <v>0</v>
      </c>
      <c r="J1885" s="360">
        <v>0</v>
      </c>
      <c r="K1885" s="360">
        <v>0</v>
      </c>
      <c r="L1885" s="360">
        <v>0</v>
      </c>
    </row>
    <row r="1886" spans="2:12" x14ac:dyDescent="0.25">
      <c r="B1886" s="371" t="s">
        <v>221</v>
      </c>
      <c r="C1886" s="371" t="s">
        <v>2352</v>
      </c>
      <c r="D1886" s="371" t="s">
        <v>427</v>
      </c>
      <c r="E1886" s="371" t="s">
        <v>1950</v>
      </c>
      <c r="F1886" s="360">
        <v>0</v>
      </c>
      <c r="G1886" s="360">
        <v>0</v>
      </c>
      <c r="H1886" s="360">
        <v>0</v>
      </c>
      <c r="I1886" s="360">
        <v>1</v>
      </c>
      <c r="J1886" s="360">
        <v>1</v>
      </c>
      <c r="K1886" s="360">
        <v>0</v>
      </c>
      <c r="L1886" s="360">
        <v>0</v>
      </c>
    </row>
    <row r="1887" spans="2:12" x14ac:dyDescent="0.25">
      <c r="B1887" s="371" t="s">
        <v>221</v>
      </c>
      <c r="C1887" s="371" t="s">
        <v>2352</v>
      </c>
      <c r="D1887" s="371" t="s">
        <v>427</v>
      </c>
      <c r="E1887" s="371" t="s">
        <v>2402</v>
      </c>
      <c r="F1887" s="360">
        <v>4</v>
      </c>
      <c r="G1887" s="360">
        <v>4</v>
      </c>
      <c r="H1887" s="360">
        <v>0</v>
      </c>
      <c r="I1887" s="360">
        <v>3</v>
      </c>
      <c r="J1887" s="360">
        <v>1</v>
      </c>
      <c r="K1887" s="360">
        <v>2</v>
      </c>
      <c r="L1887" s="360">
        <v>0</v>
      </c>
    </row>
    <row r="1888" spans="2:12" x14ac:dyDescent="0.25">
      <c r="B1888" s="371" t="s">
        <v>221</v>
      </c>
      <c r="C1888" s="371" t="s">
        <v>2352</v>
      </c>
      <c r="D1888" s="371" t="s">
        <v>427</v>
      </c>
      <c r="E1888" s="371" t="s">
        <v>2403</v>
      </c>
      <c r="F1888" s="360">
        <v>0</v>
      </c>
      <c r="G1888" s="360">
        <v>0</v>
      </c>
      <c r="H1888" s="360">
        <v>0</v>
      </c>
      <c r="I1888" s="360">
        <v>1</v>
      </c>
      <c r="J1888" s="360">
        <v>1</v>
      </c>
      <c r="K1888" s="360">
        <v>0</v>
      </c>
      <c r="L1888" s="360">
        <v>0</v>
      </c>
    </row>
    <row r="1889" spans="2:12" x14ac:dyDescent="0.25">
      <c r="B1889" s="371" t="s">
        <v>221</v>
      </c>
      <c r="C1889" s="371" t="s">
        <v>2352</v>
      </c>
      <c r="D1889" s="371" t="s">
        <v>427</v>
      </c>
      <c r="E1889" s="371" t="s">
        <v>2404</v>
      </c>
      <c r="F1889" s="360">
        <v>1</v>
      </c>
      <c r="G1889" s="360">
        <v>0</v>
      </c>
      <c r="H1889" s="360">
        <v>1</v>
      </c>
      <c r="I1889" s="360">
        <v>0</v>
      </c>
      <c r="J1889" s="360">
        <v>0</v>
      </c>
      <c r="K1889" s="360">
        <v>0</v>
      </c>
      <c r="L1889" s="360">
        <v>0</v>
      </c>
    </row>
    <row r="1890" spans="2:12" x14ac:dyDescent="0.25">
      <c r="B1890" s="371" t="s">
        <v>221</v>
      </c>
      <c r="C1890" s="371" t="s">
        <v>2352</v>
      </c>
      <c r="D1890" s="371" t="s">
        <v>427</v>
      </c>
      <c r="E1890" s="371" t="s">
        <v>2789</v>
      </c>
      <c r="F1890" s="360">
        <v>0</v>
      </c>
      <c r="G1890" s="360">
        <v>0</v>
      </c>
      <c r="H1890" s="360">
        <v>0</v>
      </c>
      <c r="I1890" s="360">
        <v>72</v>
      </c>
      <c r="J1890" s="360">
        <v>71</v>
      </c>
      <c r="K1890" s="360">
        <v>1</v>
      </c>
      <c r="L1890" s="360">
        <v>0</v>
      </c>
    </row>
    <row r="1891" spans="2:12" x14ac:dyDescent="0.25">
      <c r="B1891" s="371" t="s">
        <v>221</v>
      </c>
      <c r="C1891" s="371" t="s">
        <v>2352</v>
      </c>
      <c r="D1891" s="371" t="s">
        <v>427</v>
      </c>
      <c r="E1891" s="371" t="s">
        <v>3311</v>
      </c>
      <c r="F1891" s="360">
        <v>2</v>
      </c>
      <c r="G1891" s="360">
        <v>1</v>
      </c>
      <c r="H1891" s="360">
        <v>1</v>
      </c>
      <c r="I1891" s="360">
        <v>0</v>
      </c>
      <c r="J1891" s="360">
        <v>0</v>
      </c>
      <c r="K1891" s="360">
        <v>0</v>
      </c>
      <c r="L1891" s="360">
        <v>0</v>
      </c>
    </row>
    <row r="1892" spans="2:12" x14ac:dyDescent="0.25">
      <c r="B1892" s="371" t="s">
        <v>221</v>
      </c>
      <c r="C1892" s="371" t="s">
        <v>2352</v>
      </c>
      <c r="D1892" s="371" t="s">
        <v>427</v>
      </c>
      <c r="E1892" s="371" t="s">
        <v>3313</v>
      </c>
      <c r="F1892" s="360">
        <v>1</v>
      </c>
      <c r="G1892" s="360">
        <v>0</v>
      </c>
      <c r="H1892" s="360">
        <v>1</v>
      </c>
      <c r="I1892" s="360">
        <v>1</v>
      </c>
      <c r="J1892" s="360">
        <v>1</v>
      </c>
      <c r="K1892" s="360">
        <v>0</v>
      </c>
      <c r="L1892" s="360">
        <v>0</v>
      </c>
    </row>
    <row r="1893" spans="2:12" x14ac:dyDescent="0.25">
      <c r="B1893" s="371" t="s">
        <v>221</v>
      </c>
      <c r="C1893" s="371" t="s">
        <v>2352</v>
      </c>
      <c r="D1893" s="371" t="s">
        <v>427</v>
      </c>
      <c r="E1893" s="371" t="s">
        <v>3033</v>
      </c>
      <c r="F1893" s="360">
        <v>0</v>
      </c>
      <c r="G1893" s="360">
        <v>0</v>
      </c>
      <c r="H1893" s="360">
        <v>0</v>
      </c>
      <c r="I1893" s="360">
        <v>1</v>
      </c>
      <c r="J1893" s="360">
        <v>1</v>
      </c>
      <c r="K1893" s="360">
        <v>0</v>
      </c>
      <c r="L1893" s="360">
        <v>0</v>
      </c>
    </row>
    <row r="1894" spans="2:12" x14ac:dyDescent="0.25">
      <c r="B1894" s="371" t="s">
        <v>221</v>
      </c>
      <c r="C1894" s="371" t="s">
        <v>2352</v>
      </c>
      <c r="D1894" s="371" t="s">
        <v>2359</v>
      </c>
      <c r="E1894" s="371" t="s">
        <v>3034</v>
      </c>
      <c r="F1894" s="360">
        <v>1</v>
      </c>
      <c r="G1894" s="360">
        <v>1</v>
      </c>
      <c r="H1894" s="360">
        <v>0</v>
      </c>
      <c r="I1894" s="360">
        <v>1</v>
      </c>
      <c r="J1894" s="360">
        <v>1</v>
      </c>
      <c r="K1894" s="360">
        <v>0</v>
      </c>
      <c r="L1894" s="360">
        <v>0</v>
      </c>
    </row>
    <row r="1895" spans="2:12" x14ac:dyDescent="0.25">
      <c r="B1895" s="371" t="s">
        <v>221</v>
      </c>
      <c r="C1895" s="371" t="s">
        <v>2352</v>
      </c>
      <c r="D1895" s="371" t="s">
        <v>2359</v>
      </c>
      <c r="E1895" s="371" t="s">
        <v>3035</v>
      </c>
      <c r="F1895" s="360">
        <v>0</v>
      </c>
      <c r="G1895" s="360">
        <v>0</v>
      </c>
      <c r="H1895" s="360">
        <v>0</v>
      </c>
      <c r="I1895" s="360">
        <v>5</v>
      </c>
      <c r="J1895" s="360">
        <v>3</v>
      </c>
      <c r="K1895" s="360">
        <v>2</v>
      </c>
      <c r="L1895" s="360">
        <v>0</v>
      </c>
    </row>
    <row r="1896" spans="2:12" x14ac:dyDescent="0.25">
      <c r="B1896" s="371" t="s">
        <v>221</v>
      </c>
      <c r="C1896" s="371" t="s">
        <v>2352</v>
      </c>
      <c r="D1896" s="371" t="s">
        <v>2359</v>
      </c>
      <c r="E1896" s="371" t="s">
        <v>3036</v>
      </c>
      <c r="F1896" s="360">
        <v>1</v>
      </c>
      <c r="G1896" s="360">
        <v>1</v>
      </c>
      <c r="H1896" s="360">
        <v>0</v>
      </c>
      <c r="I1896" s="360">
        <v>3</v>
      </c>
      <c r="J1896" s="360">
        <v>2</v>
      </c>
      <c r="K1896" s="360">
        <v>1</v>
      </c>
      <c r="L1896" s="360">
        <v>0</v>
      </c>
    </row>
    <row r="1897" spans="2:12" x14ac:dyDescent="0.25">
      <c r="B1897" s="371" t="s">
        <v>221</v>
      </c>
      <c r="C1897" s="371" t="s">
        <v>2352</v>
      </c>
      <c r="D1897" s="371" t="s">
        <v>2359</v>
      </c>
      <c r="E1897" s="371" t="s">
        <v>1794</v>
      </c>
      <c r="F1897" s="360">
        <v>9</v>
      </c>
      <c r="G1897" s="360">
        <v>5</v>
      </c>
      <c r="H1897" s="360">
        <v>4</v>
      </c>
      <c r="I1897" s="360">
        <v>29</v>
      </c>
      <c r="J1897" s="360">
        <v>26</v>
      </c>
      <c r="K1897" s="360">
        <v>3</v>
      </c>
      <c r="L1897" s="360">
        <v>0</v>
      </c>
    </row>
    <row r="1898" spans="2:12" x14ac:dyDescent="0.25">
      <c r="B1898" s="371" t="s">
        <v>221</v>
      </c>
      <c r="C1898" s="371" t="s">
        <v>2352</v>
      </c>
      <c r="D1898" s="371" t="s">
        <v>2359</v>
      </c>
      <c r="E1898" s="371" t="s">
        <v>2405</v>
      </c>
      <c r="F1898" s="360">
        <v>4</v>
      </c>
      <c r="G1898" s="360">
        <v>3</v>
      </c>
      <c r="H1898" s="360">
        <v>1</v>
      </c>
      <c r="I1898" s="360">
        <v>3</v>
      </c>
      <c r="J1898" s="360">
        <v>0</v>
      </c>
      <c r="K1898" s="360">
        <v>3</v>
      </c>
      <c r="L1898" s="360">
        <v>0</v>
      </c>
    </row>
    <row r="1899" spans="2:12" x14ac:dyDescent="0.25">
      <c r="B1899" s="371" t="s">
        <v>221</v>
      </c>
      <c r="C1899" s="371" t="s">
        <v>2352</v>
      </c>
      <c r="D1899" s="371" t="s">
        <v>2359</v>
      </c>
      <c r="E1899" s="371" t="s">
        <v>1795</v>
      </c>
      <c r="F1899" s="360">
        <v>3</v>
      </c>
      <c r="G1899" s="360">
        <v>0</v>
      </c>
      <c r="H1899" s="360">
        <v>3</v>
      </c>
      <c r="I1899" s="360">
        <v>7</v>
      </c>
      <c r="J1899" s="360">
        <v>4</v>
      </c>
      <c r="K1899" s="360">
        <v>3</v>
      </c>
      <c r="L1899" s="360">
        <v>0</v>
      </c>
    </row>
    <row r="1900" spans="2:12" x14ac:dyDescent="0.25">
      <c r="B1900" s="371" t="s">
        <v>221</v>
      </c>
      <c r="C1900" s="371" t="s">
        <v>2352</v>
      </c>
      <c r="D1900" s="371" t="s">
        <v>2359</v>
      </c>
      <c r="E1900" s="371" t="s">
        <v>1796</v>
      </c>
      <c r="F1900" s="360">
        <v>4</v>
      </c>
      <c r="G1900" s="360">
        <v>0</v>
      </c>
      <c r="H1900" s="360">
        <v>4</v>
      </c>
      <c r="I1900" s="360">
        <v>2</v>
      </c>
      <c r="J1900" s="360">
        <v>1</v>
      </c>
      <c r="K1900" s="360">
        <v>1</v>
      </c>
      <c r="L1900" s="360">
        <v>0</v>
      </c>
    </row>
    <row r="1901" spans="2:12" x14ac:dyDescent="0.25">
      <c r="B1901" s="371" t="s">
        <v>221</v>
      </c>
      <c r="C1901" s="371" t="s">
        <v>2352</v>
      </c>
      <c r="D1901" s="371" t="s">
        <v>2359</v>
      </c>
      <c r="E1901" s="371" t="s">
        <v>1797</v>
      </c>
      <c r="F1901" s="360">
        <v>1</v>
      </c>
      <c r="G1901" s="360">
        <v>0</v>
      </c>
      <c r="H1901" s="360">
        <v>1</v>
      </c>
      <c r="I1901" s="360">
        <v>2</v>
      </c>
      <c r="J1901" s="360">
        <v>1</v>
      </c>
      <c r="K1901" s="360">
        <v>1</v>
      </c>
      <c r="L1901" s="360">
        <v>0</v>
      </c>
    </row>
    <row r="1902" spans="2:12" x14ac:dyDescent="0.25">
      <c r="B1902" s="371" t="s">
        <v>221</v>
      </c>
      <c r="C1902" s="371" t="s">
        <v>2352</v>
      </c>
      <c r="D1902" s="371" t="s">
        <v>2359</v>
      </c>
      <c r="E1902" s="371" t="s">
        <v>1798</v>
      </c>
      <c r="F1902" s="360">
        <v>4</v>
      </c>
      <c r="G1902" s="360">
        <v>1</v>
      </c>
      <c r="H1902" s="360">
        <v>3</v>
      </c>
      <c r="I1902" s="360">
        <v>18</v>
      </c>
      <c r="J1902" s="360">
        <v>10</v>
      </c>
      <c r="K1902" s="360">
        <v>8</v>
      </c>
      <c r="L1902" s="360">
        <v>0</v>
      </c>
    </row>
    <row r="1903" spans="2:12" x14ac:dyDescent="0.25">
      <c r="B1903" s="371" t="s">
        <v>221</v>
      </c>
      <c r="C1903" s="371" t="s">
        <v>2352</v>
      </c>
      <c r="D1903" s="371" t="s">
        <v>2359</v>
      </c>
      <c r="E1903" s="371" t="s">
        <v>1799</v>
      </c>
      <c r="F1903" s="360">
        <v>8</v>
      </c>
      <c r="G1903" s="360">
        <v>6</v>
      </c>
      <c r="H1903" s="360">
        <v>2</v>
      </c>
      <c r="I1903" s="360">
        <v>10</v>
      </c>
      <c r="J1903" s="360">
        <v>3</v>
      </c>
      <c r="K1903" s="360">
        <v>7</v>
      </c>
      <c r="L1903" s="360">
        <v>0</v>
      </c>
    </row>
    <row r="1904" spans="2:12" x14ac:dyDescent="0.25">
      <c r="B1904" s="371" t="s">
        <v>221</v>
      </c>
      <c r="C1904" s="371" t="s">
        <v>2352</v>
      </c>
      <c r="D1904" s="371" t="s">
        <v>2359</v>
      </c>
      <c r="E1904" s="371" t="s">
        <v>3182</v>
      </c>
      <c r="F1904" s="360">
        <v>0</v>
      </c>
      <c r="G1904" s="360">
        <v>0</v>
      </c>
      <c r="H1904" s="360">
        <v>0</v>
      </c>
      <c r="I1904" s="360">
        <v>1</v>
      </c>
      <c r="J1904" s="360">
        <v>0</v>
      </c>
      <c r="K1904" s="360">
        <v>1</v>
      </c>
      <c r="L1904" s="360">
        <v>0</v>
      </c>
    </row>
    <row r="1905" spans="2:12" x14ac:dyDescent="0.25">
      <c r="B1905" s="371" t="s">
        <v>221</v>
      </c>
      <c r="C1905" s="371" t="s">
        <v>2352</v>
      </c>
      <c r="D1905" s="371" t="s">
        <v>2359</v>
      </c>
      <c r="E1905" s="371" t="s">
        <v>1800</v>
      </c>
      <c r="F1905" s="360">
        <v>157</v>
      </c>
      <c r="G1905" s="360">
        <v>81</v>
      </c>
      <c r="H1905" s="360">
        <v>76</v>
      </c>
      <c r="I1905" s="360">
        <v>163</v>
      </c>
      <c r="J1905" s="360">
        <v>98</v>
      </c>
      <c r="K1905" s="360">
        <v>65</v>
      </c>
      <c r="L1905" s="360">
        <v>0</v>
      </c>
    </row>
    <row r="1906" spans="2:12" x14ac:dyDescent="0.25">
      <c r="B1906" s="371" t="s">
        <v>221</v>
      </c>
      <c r="C1906" s="371" t="s">
        <v>2352</v>
      </c>
      <c r="D1906" s="371" t="s">
        <v>2359</v>
      </c>
      <c r="E1906" s="371" t="s">
        <v>1801</v>
      </c>
      <c r="F1906" s="360">
        <v>1</v>
      </c>
      <c r="G1906" s="360">
        <v>1</v>
      </c>
      <c r="H1906" s="360">
        <v>0</v>
      </c>
      <c r="I1906" s="360">
        <v>9</v>
      </c>
      <c r="J1906" s="360">
        <v>4</v>
      </c>
      <c r="K1906" s="360">
        <v>5</v>
      </c>
      <c r="L1906" s="360">
        <v>0</v>
      </c>
    </row>
    <row r="1907" spans="2:12" x14ac:dyDescent="0.25">
      <c r="B1907" s="371" t="s">
        <v>221</v>
      </c>
      <c r="C1907" s="371" t="s">
        <v>2352</v>
      </c>
      <c r="D1907" s="371" t="s">
        <v>2359</v>
      </c>
      <c r="E1907" s="371" t="s">
        <v>1802</v>
      </c>
      <c r="F1907" s="360">
        <v>5</v>
      </c>
      <c r="G1907" s="360">
        <v>2</v>
      </c>
      <c r="H1907" s="360">
        <v>3</v>
      </c>
      <c r="I1907" s="360">
        <v>4</v>
      </c>
      <c r="J1907" s="360">
        <v>3</v>
      </c>
      <c r="K1907" s="360">
        <v>1</v>
      </c>
      <c r="L1907" s="360">
        <v>0</v>
      </c>
    </row>
    <row r="1908" spans="2:12" x14ac:dyDescent="0.25">
      <c r="B1908" s="371" t="s">
        <v>221</v>
      </c>
      <c r="C1908" s="371" t="s">
        <v>2352</v>
      </c>
      <c r="D1908" s="371" t="s">
        <v>2359</v>
      </c>
      <c r="E1908" s="371" t="s">
        <v>1803</v>
      </c>
      <c r="F1908" s="360">
        <v>2</v>
      </c>
      <c r="G1908" s="360">
        <v>2</v>
      </c>
      <c r="H1908" s="360">
        <v>0</v>
      </c>
      <c r="I1908" s="360">
        <v>4</v>
      </c>
      <c r="J1908" s="360">
        <v>1</v>
      </c>
      <c r="K1908" s="360">
        <v>3</v>
      </c>
      <c r="L1908" s="360">
        <v>0</v>
      </c>
    </row>
    <row r="1909" spans="2:12" x14ac:dyDescent="0.25">
      <c r="B1909" s="371" t="s">
        <v>221</v>
      </c>
      <c r="C1909" s="371" t="s">
        <v>2352</v>
      </c>
      <c r="D1909" s="371" t="s">
        <v>2360</v>
      </c>
      <c r="E1909" s="371" t="s">
        <v>3315</v>
      </c>
      <c r="F1909" s="360">
        <v>2</v>
      </c>
      <c r="G1909" s="360">
        <v>1</v>
      </c>
      <c r="H1909" s="360">
        <v>1</v>
      </c>
      <c r="I1909" s="360">
        <v>4</v>
      </c>
      <c r="J1909" s="360">
        <v>2</v>
      </c>
      <c r="K1909" s="360">
        <v>2</v>
      </c>
      <c r="L1909" s="360">
        <v>0</v>
      </c>
    </row>
    <row r="1910" spans="2:12" x14ac:dyDescent="0.25">
      <c r="B1910" s="371" t="s">
        <v>221</v>
      </c>
      <c r="C1910" s="371" t="s">
        <v>2352</v>
      </c>
      <c r="D1910" s="371" t="s">
        <v>2360</v>
      </c>
      <c r="E1910" s="371" t="s">
        <v>3183</v>
      </c>
      <c r="F1910" s="360">
        <v>6</v>
      </c>
      <c r="G1910" s="360">
        <v>6</v>
      </c>
      <c r="H1910" s="360">
        <v>0</v>
      </c>
      <c r="I1910" s="360">
        <v>0</v>
      </c>
      <c r="J1910" s="360">
        <v>0</v>
      </c>
      <c r="K1910" s="360">
        <v>0</v>
      </c>
      <c r="L1910" s="360">
        <v>0</v>
      </c>
    </row>
    <row r="1911" spans="2:12" x14ac:dyDescent="0.25">
      <c r="B1911" s="371" t="s">
        <v>221</v>
      </c>
      <c r="C1911" s="371" t="s">
        <v>2352</v>
      </c>
      <c r="D1911" s="371" t="s">
        <v>2360</v>
      </c>
      <c r="E1911" s="371" t="s">
        <v>1601</v>
      </c>
      <c r="F1911" s="360">
        <v>11</v>
      </c>
      <c r="G1911" s="360">
        <v>8</v>
      </c>
      <c r="H1911" s="360">
        <v>3</v>
      </c>
      <c r="I1911" s="360">
        <v>10</v>
      </c>
      <c r="J1911" s="360">
        <v>8</v>
      </c>
      <c r="K1911" s="360">
        <v>2</v>
      </c>
      <c r="L1911" s="360">
        <v>0</v>
      </c>
    </row>
    <row r="1912" spans="2:12" x14ac:dyDescent="0.25">
      <c r="B1912" s="371" t="s">
        <v>221</v>
      </c>
      <c r="C1912" s="371" t="s">
        <v>2352</v>
      </c>
      <c r="D1912" s="371" t="s">
        <v>2360</v>
      </c>
      <c r="E1912" s="371" t="s">
        <v>1602</v>
      </c>
      <c r="F1912" s="360">
        <v>11</v>
      </c>
      <c r="G1912" s="360">
        <v>8</v>
      </c>
      <c r="H1912" s="360">
        <v>3</v>
      </c>
      <c r="I1912" s="360">
        <v>12</v>
      </c>
      <c r="J1912" s="360">
        <v>6</v>
      </c>
      <c r="K1912" s="360">
        <v>6</v>
      </c>
      <c r="L1912" s="360">
        <v>0</v>
      </c>
    </row>
    <row r="1913" spans="2:12" x14ac:dyDescent="0.25">
      <c r="B1913" s="371" t="s">
        <v>221</v>
      </c>
      <c r="C1913" s="371" t="s">
        <v>2352</v>
      </c>
      <c r="D1913" s="371" t="s">
        <v>2360</v>
      </c>
      <c r="E1913" s="371" t="s">
        <v>1603</v>
      </c>
      <c r="F1913" s="360">
        <v>6</v>
      </c>
      <c r="G1913" s="360">
        <v>5</v>
      </c>
      <c r="H1913" s="360">
        <v>1</v>
      </c>
      <c r="I1913" s="360">
        <v>3</v>
      </c>
      <c r="J1913" s="360">
        <v>2</v>
      </c>
      <c r="K1913" s="360">
        <v>1</v>
      </c>
      <c r="L1913" s="360">
        <v>0</v>
      </c>
    </row>
    <row r="1914" spans="2:12" x14ac:dyDescent="0.25">
      <c r="B1914" s="371" t="s">
        <v>221</v>
      </c>
      <c r="C1914" s="371" t="s">
        <v>2352</v>
      </c>
      <c r="D1914" s="371" t="s">
        <v>2360</v>
      </c>
      <c r="E1914" s="371" t="s">
        <v>1604</v>
      </c>
      <c r="F1914" s="360">
        <v>18</v>
      </c>
      <c r="G1914" s="360">
        <v>13</v>
      </c>
      <c r="H1914" s="360">
        <v>5</v>
      </c>
      <c r="I1914" s="360">
        <v>13</v>
      </c>
      <c r="J1914" s="360">
        <v>10</v>
      </c>
      <c r="K1914" s="360">
        <v>3</v>
      </c>
      <c r="L1914" s="360">
        <v>0</v>
      </c>
    </row>
    <row r="1915" spans="2:12" x14ac:dyDescent="0.25">
      <c r="B1915" s="371" t="s">
        <v>221</v>
      </c>
      <c r="C1915" s="371" t="s">
        <v>2352</v>
      </c>
      <c r="D1915" s="371" t="s">
        <v>2360</v>
      </c>
      <c r="E1915" s="371" t="s">
        <v>1286</v>
      </c>
      <c r="F1915" s="360">
        <v>50</v>
      </c>
      <c r="G1915" s="360">
        <v>32</v>
      </c>
      <c r="H1915" s="360">
        <v>18</v>
      </c>
      <c r="I1915" s="360">
        <v>61</v>
      </c>
      <c r="J1915" s="360">
        <v>36</v>
      </c>
      <c r="K1915" s="360">
        <v>25</v>
      </c>
      <c r="L1915" s="360">
        <v>0</v>
      </c>
    </row>
    <row r="1916" spans="2:12" x14ac:dyDescent="0.25">
      <c r="B1916" s="371" t="s">
        <v>221</v>
      </c>
      <c r="C1916" s="371" t="s">
        <v>2352</v>
      </c>
      <c r="D1916" s="371" t="s">
        <v>2360</v>
      </c>
      <c r="E1916" s="371" t="s">
        <v>3862</v>
      </c>
      <c r="F1916" s="360">
        <v>1</v>
      </c>
      <c r="G1916" s="360">
        <v>1</v>
      </c>
      <c r="H1916" s="360">
        <v>0</v>
      </c>
      <c r="I1916" s="360">
        <v>0</v>
      </c>
      <c r="J1916" s="360">
        <v>0</v>
      </c>
      <c r="K1916" s="360">
        <v>0</v>
      </c>
      <c r="L1916" s="360">
        <v>0</v>
      </c>
    </row>
    <row r="1917" spans="2:12" x14ac:dyDescent="0.25">
      <c r="B1917" s="371" t="s">
        <v>221</v>
      </c>
      <c r="C1917" s="371" t="s">
        <v>2352</v>
      </c>
      <c r="D1917" s="371" t="s">
        <v>2360</v>
      </c>
      <c r="E1917" s="371" t="s">
        <v>3576</v>
      </c>
      <c r="F1917" s="360">
        <v>3</v>
      </c>
      <c r="G1917" s="360">
        <v>1</v>
      </c>
      <c r="H1917" s="360">
        <v>2</v>
      </c>
      <c r="I1917" s="360">
        <v>0</v>
      </c>
      <c r="J1917" s="360">
        <v>0</v>
      </c>
      <c r="K1917" s="360">
        <v>0</v>
      </c>
      <c r="L1917" s="360">
        <v>0</v>
      </c>
    </row>
    <row r="1918" spans="2:12" x14ac:dyDescent="0.25">
      <c r="B1918" s="371" t="s">
        <v>221</v>
      </c>
      <c r="C1918" s="371" t="s">
        <v>2352</v>
      </c>
      <c r="D1918" s="371" t="s">
        <v>2360</v>
      </c>
      <c r="E1918" s="371" t="s">
        <v>4073</v>
      </c>
      <c r="F1918" s="360">
        <v>1</v>
      </c>
      <c r="G1918" s="360">
        <v>1</v>
      </c>
      <c r="H1918" s="360">
        <v>0</v>
      </c>
      <c r="I1918" s="360">
        <v>0</v>
      </c>
      <c r="J1918" s="360">
        <v>0</v>
      </c>
      <c r="K1918" s="360">
        <v>0</v>
      </c>
      <c r="L1918" s="360">
        <v>0</v>
      </c>
    </row>
    <row r="1919" spans="2:12" x14ac:dyDescent="0.25">
      <c r="B1919" s="371" t="s">
        <v>221</v>
      </c>
      <c r="C1919" s="371" t="s">
        <v>2352</v>
      </c>
      <c r="D1919" s="371" t="s">
        <v>2360</v>
      </c>
      <c r="E1919" s="371" t="s">
        <v>4074</v>
      </c>
      <c r="F1919" s="360">
        <v>2</v>
      </c>
      <c r="G1919" s="360">
        <v>2</v>
      </c>
      <c r="H1919" s="360">
        <v>0</v>
      </c>
      <c r="I1919" s="360">
        <v>0</v>
      </c>
      <c r="J1919" s="360">
        <v>0</v>
      </c>
      <c r="K1919" s="360">
        <v>0</v>
      </c>
      <c r="L1919" s="360">
        <v>0</v>
      </c>
    </row>
    <row r="1920" spans="2:12" x14ac:dyDescent="0.25">
      <c r="B1920" s="371" t="s">
        <v>221</v>
      </c>
      <c r="C1920" s="371" t="s">
        <v>2352</v>
      </c>
      <c r="D1920" s="371" t="s">
        <v>2360</v>
      </c>
      <c r="E1920" s="371" t="s">
        <v>3667</v>
      </c>
      <c r="F1920" s="360">
        <v>4</v>
      </c>
      <c r="G1920" s="360">
        <v>2</v>
      </c>
      <c r="H1920" s="360">
        <v>2</v>
      </c>
      <c r="I1920" s="360">
        <v>0</v>
      </c>
      <c r="J1920" s="360">
        <v>0</v>
      </c>
      <c r="K1920" s="360">
        <v>0</v>
      </c>
      <c r="L1920" s="360">
        <v>0</v>
      </c>
    </row>
    <row r="1921" spans="2:12" x14ac:dyDescent="0.25">
      <c r="B1921" s="371" t="s">
        <v>221</v>
      </c>
      <c r="C1921" s="371" t="s">
        <v>2352</v>
      </c>
      <c r="D1921" s="371" t="s">
        <v>2360</v>
      </c>
      <c r="E1921" s="371" t="s">
        <v>3668</v>
      </c>
      <c r="F1921" s="360">
        <v>0</v>
      </c>
      <c r="G1921" s="360">
        <v>0</v>
      </c>
      <c r="H1921" s="360">
        <v>0</v>
      </c>
      <c r="I1921" s="360">
        <v>1</v>
      </c>
      <c r="J1921" s="360">
        <v>1</v>
      </c>
      <c r="K1921" s="360">
        <v>0</v>
      </c>
      <c r="L1921" s="360">
        <v>0</v>
      </c>
    </row>
    <row r="1922" spans="2:12" x14ac:dyDescent="0.25">
      <c r="B1922" s="371" t="s">
        <v>221</v>
      </c>
      <c r="C1922" s="371" t="s">
        <v>2352</v>
      </c>
      <c r="D1922" s="371" t="s">
        <v>2360</v>
      </c>
      <c r="E1922" s="371" t="s">
        <v>4075</v>
      </c>
      <c r="F1922" s="360">
        <v>2</v>
      </c>
      <c r="G1922" s="360">
        <v>1</v>
      </c>
      <c r="H1922" s="360">
        <v>1</v>
      </c>
      <c r="I1922" s="360">
        <v>3</v>
      </c>
      <c r="J1922" s="360">
        <v>2</v>
      </c>
      <c r="K1922" s="360">
        <v>1</v>
      </c>
      <c r="L1922" s="360">
        <v>0</v>
      </c>
    </row>
    <row r="1923" spans="2:12" x14ac:dyDescent="0.25">
      <c r="B1923" s="371" t="s">
        <v>221</v>
      </c>
      <c r="C1923" s="371" t="s">
        <v>2352</v>
      </c>
      <c r="D1923" s="371" t="s">
        <v>2360</v>
      </c>
      <c r="E1923" s="371" t="s">
        <v>3577</v>
      </c>
      <c r="F1923" s="360">
        <v>0</v>
      </c>
      <c r="G1923" s="360">
        <v>0</v>
      </c>
      <c r="H1923" s="360">
        <v>0</v>
      </c>
      <c r="I1923" s="360">
        <v>1</v>
      </c>
      <c r="J1923" s="360">
        <v>1</v>
      </c>
      <c r="K1923" s="360">
        <v>0</v>
      </c>
      <c r="L1923" s="360">
        <v>0</v>
      </c>
    </row>
    <row r="1924" spans="2:12" x14ac:dyDescent="0.25">
      <c r="B1924" s="371" t="s">
        <v>221</v>
      </c>
      <c r="C1924" s="371" t="s">
        <v>2352</v>
      </c>
      <c r="D1924" s="371" t="s">
        <v>2360</v>
      </c>
      <c r="E1924" s="371" t="s">
        <v>4076</v>
      </c>
      <c r="F1924" s="360">
        <v>0</v>
      </c>
      <c r="G1924" s="360">
        <v>0</v>
      </c>
      <c r="H1924" s="360">
        <v>0</v>
      </c>
      <c r="I1924" s="360">
        <v>1</v>
      </c>
      <c r="J1924" s="360">
        <v>0</v>
      </c>
      <c r="K1924" s="360">
        <v>1</v>
      </c>
      <c r="L1924" s="360">
        <v>0</v>
      </c>
    </row>
    <row r="1925" spans="2:12" x14ac:dyDescent="0.25">
      <c r="B1925" s="371" t="s">
        <v>221</v>
      </c>
      <c r="C1925" s="371" t="s">
        <v>2352</v>
      </c>
      <c r="D1925" s="371" t="s">
        <v>2360</v>
      </c>
      <c r="E1925" s="371" t="s">
        <v>3669</v>
      </c>
      <c r="F1925" s="360">
        <v>2</v>
      </c>
      <c r="G1925" s="360">
        <v>1</v>
      </c>
      <c r="H1925" s="360">
        <v>1</v>
      </c>
      <c r="I1925" s="360">
        <v>0</v>
      </c>
      <c r="J1925" s="360">
        <v>0</v>
      </c>
      <c r="K1925" s="360">
        <v>0</v>
      </c>
      <c r="L1925" s="360">
        <v>0</v>
      </c>
    </row>
    <row r="1926" spans="2:12" x14ac:dyDescent="0.25">
      <c r="B1926" s="371" t="s">
        <v>221</v>
      </c>
      <c r="C1926" s="371" t="s">
        <v>2352</v>
      </c>
      <c r="D1926" s="371" t="s">
        <v>2360</v>
      </c>
      <c r="E1926" s="371" t="s">
        <v>3671</v>
      </c>
      <c r="F1926" s="360">
        <v>1</v>
      </c>
      <c r="G1926" s="360">
        <v>0</v>
      </c>
      <c r="H1926" s="360">
        <v>1</v>
      </c>
      <c r="I1926" s="360">
        <v>2</v>
      </c>
      <c r="J1926" s="360">
        <v>1</v>
      </c>
      <c r="K1926" s="360">
        <v>1</v>
      </c>
      <c r="L1926" s="360">
        <v>0</v>
      </c>
    </row>
    <row r="1927" spans="2:12" x14ac:dyDescent="0.25">
      <c r="B1927" s="371" t="s">
        <v>221</v>
      </c>
      <c r="C1927" s="371" t="s">
        <v>2352</v>
      </c>
      <c r="D1927" s="371" t="s">
        <v>2360</v>
      </c>
      <c r="E1927" s="371" t="s">
        <v>3037</v>
      </c>
      <c r="F1927" s="360">
        <v>5</v>
      </c>
      <c r="G1927" s="360">
        <v>4</v>
      </c>
      <c r="H1927" s="360">
        <v>1</v>
      </c>
      <c r="I1927" s="360">
        <v>11</v>
      </c>
      <c r="J1927" s="360">
        <v>2</v>
      </c>
      <c r="K1927" s="360">
        <v>9</v>
      </c>
      <c r="L1927" s="360">
        <v>0</v>
      </c>
    </row>
    <row r="1928" spans="2:12" x14ac:dyDescent="0.25">
      <c r="B1928" s="371" t="s">
        <v>221</v>
      </c>
      <c r="C1928" s="371" t="s">
        <v>2352</v>
      </c>
      <c r="D1928" s="371" t="s">
        <v>2360</v>
      </c>
      <c r="E1928" s="371" t="s">
        <v>105</v>
      </c>
      <c r="F1928" s="360">
        <v>319</v>
      </c>
      <c r="G1928" s="360">
        <v>199</v>
      </c>
      <c r="H1928" s="360">
        <v>120</v>
      </c>
      <c r="I1928" s="360">
        <v>311</v>
      </c>
      <c r="J1928" s="360">
        <v>178</v>
      </c>
      <c r="K1928" s="360">
        <v>133</v>
      </c>
      <c r="L1928" s="360">
        <v>0</v>
      </c>
    </row>
    <row r="1929" spans="2:12" x14ac:dyDescent="0.25">
      <c r="B1929" s="371" t="s">
        <v>221</v>
      </c>
      <c r="C1929" s="371" t="s">
        <v>2352</v>
      </c>
      <c r="D1929" s="371" t="s">
        <v>2360</v>
      </c>
      <c r="E1929" s="371" t="s">
        <v>3038</v>
      </c>
      <c r="F1929" s="360">
        <v>1</v>
      </c>
      <c r="G1929" s="360">
        <v>0</v>
      </c>
      <c r="H1929" s="360">
        <v>1</v>
      </c>
      <c r="I1929" s="360">
        <v>4</v>
      </c>
      <c r="J1929" s="360">
        <v>2</v>
      </c>
      <c r="K1929" s="360">
        <v>2</v>
      </c>
      <c r="L1929" s="360">
        <v>0</v>
      </c>
    </row>
    <row r="1930" spans="2:12" x14ac:dyDescent="0.25">
      <c r="B1930" s="371" t="s">
        <v>221</v>
      </c>
      <c r="C1930" s="371" t="s">
        <v>2352</v>
      </c>
      <c r="D1930" s="371" t="s">
        <v>2360</v>
      </c>
      <c r="E1930" s="371" t="s">
        <v>3317</v>
      </c>
      <c r="F1930" s="360">
        <v>1</v>
      </c>
      <c r="G1930" s="360">
        <v>1</v>
      </c>
      <c r="H1930" s="360">
        <v>0</v>
      </c>
      <c r="I1930" s="360">
        <v>1</v>
      </c>
      <c r="J1930" s="360">
        <v>0</v>
      </c>
      <c r="K1930" s="360">
        <v>1</v>
      </c>
      <c r="L1930" s="360">
        <v>0</v>
      </c>
    </row>
    <row r="1931" spans="2:12" x14ac:dyDescent="0.25">
      <c r="B1931" s="371" t="s">
        <v>221</v>
      </c>
      <c r="C1931" s="371" t="s">
        <v>2352</v>
      </c>
      <c r="D1931" s="371" t="s">
        <v>2360</v>
      </c>
      <c r="E1931" s="371" t="s">
        <v>3184</v>
      </c>
      <c r="F1931" s="360">
        <v>3</v>
      </c>
      <c r="G1931" s="360">
        <v>1</v>
      </c>
      <c r="H1931" s="360">
        <v>2</v>
      </c>
      <c r="I1931" s="360">
        <v>6</v>
      </c>
      <c r="J1931" s="360">
        <v>2</v>
      </c>
      <c r="K1931" s="360">
        <v>4</v>
      </c>
      <c r="L1931" s="360">
        <v>0</v>
      </c>
    </row>
    <row r="1932" spans="2:12" x14ac:dyDescent="0.25">
      <c r="B1932" s="371" t="s">
        <v>221</v>
      </c>
      <c r="C1932" s="371" t="s">
        <v>2352</v>
      </c>
      <c r="D1932" s="371" t="s">
        <v>2360</v>
      </c>
      <c r="E1932" s="371" t="s">
        <v>3185</v>
      </c>
      <c r="F1932" s="360">
        <v>1</v>
      </c>
      <c r="G1932" s="360">
        <v>1</v>
      </c>
      <c r="H1932" s="360">
        <v>0</v>
      </c>
      <c r="I1932" s="360">
        <v>5</v>
      </c>
      <c r="J1932" s="360">
        <v>3</v>
      </c>
      <c r="K1932" s="360">
        <v>2</v>
      </c>
      <c r="L1932" s="360">
        <v>0</v>
      </c>
    </row>
    <row r="1933" spans="2:12" x14ac:dyDescent="0.25">
      <c r="B1933" s="371" t="s">
        <v>221</v>
      </c>
      <c r="C1933" s="371" t="s">
        <v>2352</v>
      </c>
      <c r="D1933" s="371" t="s">
        <v>2360</v>
      </c>
      <c r="E1933" s="371" t="s">
        <v>3186</v>
      </c>
      <c r="F1933" s="360">
        <v>3</v>
      </c>
      <c r="G1933" s="360">
        <v>1</v>
      </c>
      <c r="H1933" s="360">
        <v>2</v>
      </c>
      <c r="I1933" s="360">
        <v>4</v>
      </c>
      <c r="J1933" s="360">
        <v>2</v>
      </c>
      <c r="K1933" s="360">
        <v>2</v>
      </c>
      <c r="L1933" s="360">
        <v>0</v>
      </c>
    </row>
    <row r="1934" spans="2:12" x14ac:dyDescent="0.25">
      <c r="B1934" s="371" t="s">
        <v>221</v>
      </c>
      <c r="C1934" s="371" t="s">
        <v>2352</v>
      </c>
      <c r="D1934" s="371" t="s">
        <v>2360</v>
      </c>
      <c r="E1934" s="371" t="s">
        <v>3578</v>
      </c>
      <c r="F1934" s="360">
        <v>1</v>
      </c>
      <c r="G1934" s="360">
        <v>1</v>
      </c>
      <c r="H1934" s="360">
        <v>0</v>
      </c>
      <c r="I1934" s="360">
        <v>0</v>
      </c>
      <c r="J1934" s="360">
        <v>0</v>
      </c>
      <c r="K1934" s="360">
        <v>0</v>
      </c>
      <c r="L1934" s="360">
        <v>0</v>
      </c>
    </row>
    <row r="1935" spans="2:12" x14ac:dyDescent="0.25">
      <c r="B1935" s="371" t="s">
        <v>221</v>
      </c>
      <c r="C1935" s="371" t="s">
        <v>2352</v>
      </c>
      <c r="D1935" s="371" t="s">
        <v>2360</v>
      </c>
      <c r="E1935" s="371" t="s">
        <v>3399</v>
      </c>
      <c r="F1935" s="360">
        <v>2</v>
      </c>
      <c r="G1935" s="360">
        <v>2</v>
      </c>
      <c r="H1935" s="360">
        <v>0</v>
      </c>
      <c r="I1935" s="360">
        <v>0</v>
      </c>
      <c r="J1935" s="360">
        <v>0</v>
      </c>
      <c r="K1935" s="360">
        <v>0</v>
      </c>
      <c r="L1935" s="360">
        <v>0</v>
      </c>
    </row>
    <row r="1936" spans="2:12" x14ac:dyDescent="0.25">
      <c r="B1936" s="371" t="s">
        <v>221</v>
      </c>
      <c r="C1936" s="371" t="s">
        <v>2352</v>
      </c>
      <c r="D1936" s="371" t="s">
        <v>109</v>
      </c>
      <c r="E1936" s="371" t="s">
        <v>3039</v>
      </c>
      <c r="F1936" s="360">
        <v>1</v>
      </c>
      <c r="G1936" s="360">
        <v>1</v>
      </c>
      <c r="H1936" s="360">
        <v>0</v>
      </c>
      <c r="I1936" s="360">
        <v>0</v>
      </c>
      <c r="J1936" s="360">
        <v>0</v>
      </c>
      <c r="K1936" s="360">
        <v>0</v>
      </c>
      <c r="L1936" s="360">
        <v>0</v>
      </c>
    </row>
    <row r="1937" spans="2:12" x14ac:dyDescent="0.25">
      <c r="B1937" s="371" t="s">
        <v>221</v>
      </c>
      <c r="C1937" s="371" t="s">
        <v>2352</v>
      </c>
      <c r="D1937" s="371" t="s">
        <v>109</v>
      </c>
      <c r="E1937" s="371" t="s">
        <v>3318</v>
      </c>
      <c r="F1937" s="360">
        <v>1</v>
      </c>
      <c r="G1937" s="360">
        <v>1</v>
      </c>
      <c r="H1937" s="360">
        <v>0</v>
      </c>
      <c r="I1937" s="360">
        <v>0</v>
      </c>
      <c r="J1937" s="360">
        <v>0</v>
      </c>
      <c r="K1937" s="360">
        <v>0</v>
      </c>
      <c r="L1937" s="360">
        <v>0</v>
      </c>
    </row>
    <row r="1938" spans="2:12" x14ac:dyDescent="0.25">
      <c r="B1938" s="371" t="s">
        <v>221</v>
      </c>
      <c r="C1938" s="371" t="s">
        <v>2352</v>
      </c>
      <c r="D1938" s="371" t="s">
        <v>109</v>
      </c>
      <c r="E1938" s="371" t="s">
        <v>3040</v>
      </c>
      <c r="F1938" s="360">
        <v>11</v>
      </c>
      <c r="G1938" s="360">
        <v>11</v>
      </c>
      <c r="H1938" s="360">
        <v>0</v>
      </c>
      <c r="I1938" s="360">
        <v>4</v>
      </c>
      <c r="J1938" s="360">
        <v>2</v>
      </c>
      <c r="K1938" s="360">
        <v>2</v>
      </c>
      <c r="L1938" s="360">
        <v>0</v>
      </c>
    </row>
    <row r="1939" spans="2:12" x14ac:dyDescent="0.25">
      <c r="B1939" s="371" t="s">
        <v>221</v>
      </c>
      <c r="C1939" s="371" t="s">
        <v>2352</v>
      </c>
      <c r="D1939" s="371" t="s">
        <v>109</v>
      </c>
      <c r="E1939" s="371" t="s">
        <v>3041</v>
      </c>
      <c r="F1939" s="360">
        <v>0</v>
      </c>
      <c r="G1939" s="360">
        <v>0</v>
      </c>
      <c r="H1939" s="360">
        <v>0</v>
      </c>
      <c r="I1939" s="360">
        <v>1</v>
      </c>
      <c r="J1939" s="360">
        <v>0</v>
      </c>
      <c r="K1939" s="360">
        <v>1</v>
      </c>
      <c r="L1939" s="360">
        <v>0</v>
      </c>
    </row>
    <row r="1940" spans="2:12" x14ac:dyDescent="0.25">
      <c r="B1940" s="371" t="s">
        <v>221</v>
      </c>
      <c r="C1940" s="371" t="s">
        <v>2352</v>
      </c>
      <c r="D1940" s="371" t="s">
        <v>109</v>
      </c>
      <c r="E1940" s="371" t="s">
        <v>3673</v>
      </c>
      <c r="F1940" s="360">
        <v>0</v>
      </c>
      <c r="G1940" s="360">
        <v>0</v>
      </c>
      <c r="H1940" s="360">
        <v>0</v>
      </c>
      <c r="I1940" s="360">
        <v>1</v>
      </c>
      <c r="J1940" s="360">
        <v>1</v>
      </c>
      <c r="K1940" s="360">
        <v>0</v>
      </c>
      <c r="L1940" s="360">
        <v>0</v>
      </c>
    </row>
    <row r="1941" spans="2:12" x14ac:dyDescent="0.25">
      <c r="B1941" s="371" t="s">
        <v>221</v>
      </c>
      <c r="C1941" s="371" t="s">
        <v>2352</v>
      </c>
      <c r="D1941" s="371" t="s">
        <v>109</v>
      </c>
      <c r="E1941" s="371" t="s">
        <v>2361</v>
      </c>
      <c r="F1941" s="360">
        <v>4</v>
      </c>
      <c r="G1941" s="360">
        <v>3</v>
      </c>
      <c r="H1941" s="360">
        <v>1</v>
      </c>
      <c r="I1941" s="360">
        <v>5</v>
      </c>
      <c r="J1941" s="360">
        <v>4</v>
      </c>
      <c r="K1941" s="360">
        <v>1</v>
      </c>
      <c r="L1941" s="360">
        <v>0</v>
      </c>
    </row>
    <row r="1942" spans="2:12" x14ac:dyDescent="0.25">
      <c r="B1942" s="371" t="s">
        <v>221</v>
      </c>
      <c r="C1942" s="371" t="s">
        <v>2352</v>
      </c>
      <c r="D1942" s="371" t="s">
        <v>109</v>
      </c>
      <c r="E1942" s="371" t="s">
        <v>3580</v>
      </c>
      <c r="F1942" s="360">
        <v>1</v>
      </c>
      <c r="G1942" s="360">
        <v>0</v>
      </c>
      <c r="H1942" s="360">
        <v>1</v>
      </c>
      <c r="I1942" s="360">
        <v>0</v>
      </c>
      <c r="J1942" s="360">
        <v>0</v>
      </c>
      <c r="K1942" s="360">
        <v>0</v>
      </c>
      <c r="L1942" s="360">
        <v>0</v>
      </c>
    </row>
    <row r="1943" spans="2:12" x14ac:dyDescent="0.25">
      <c r="B1943" s="371" t="s">
        <v>221</v>
      </c>
      <c r="C1943" s="371" t="s">
        <v>2352</v>
      </c>
      <c r="D1943" s="371" t="s">
        <v>109</v>
      </c>
      <c r="E1943" s="371" t="s">
        <v>3674</v>
      </c>
      <c r="F1943" s="360">
        <v>0</v>
      </c>
      <c r="G1943" s="360">
        <v>0</v>
      </c>
      <c r="H1943" s="360">
        <v>0</v>
      </c>
      <c r="I1943" s="360">
        <v>2</v>
      </c>
      <c r="J1943" s="360">
        <v>1</v>
      </c>
      <c r="K1943" s="360">
        <v>1</v>
      </c>
      <c r="L1943" s="360">
        <v>0</v>
      </c>
    </row>
    <row r="1944" spans="2:12" x14ac:dyDescent="0.25">
      <c r="B1944" s="371" t="s">
        <v>221</v>
      </c>
      <c r="C1944" s="371" t="s">
        <v>2352</v>
      </c>
      <c r="D1944" s="371" t="s">
        <v>109</v>
      </c>
      <c r="E1944" s="371" t="s">
        <v>2793</v>
      </c>
      <c r="F1944" s="360">
        <v>1</v>
      </c>
      <c r="G1944" s="360">
        <v>0</v>
      </c>
      <c r="H1944" s="360">
        <v>1</v>
      </c>
      <c r="I1944" s="360">
        <v>2</v>
      </c>
      <c r="J1944" s="360">
        <v>0</v>
      </c>
      <c r="K1944" s="360">
        <v>2</v>
      </c>
      <c r="L1944" s="360">
        <v>0</v>
      </c>
    </row>
    <row r="1945" spans="2:12" x14ac:dyDescent="0.25">
      <c r="B1945" s="371" t="s">
        <v>221</v>
      </c>
      <c r="C1945" s="371" t="s">
        <v>2352</v>
      </c>
      <c r="D1945" s="371" t="s">
        <v>109</v>
      </c>
      <c r="E1945" s="371" t="s">
        <v>1658</v>
      </c>
      <c r="F1945" s="360">
        <v>6</v>
      </c>
      <c r="G1945" s="360">
        <v>3</v>
      </c>
      <c r="H1945" s="360">
        <v>3</v>
      </c>
      <c r="I1945" s="360">
        <v>3</v>
      </c>
      <c r="J1945" s="360">
        <v>1</v>
      </c>
      <c r="K1945" s="360">
        <v>2</v>
      </c>
      <c r="L1945" s="360">
        <v>0</v>
      </c>
    </row>
    <row r="1946" spans="2:12" x14ac:dyDescent="0.25">
      <c r="B1946" s="371" t="s">
        <v>221</v>
      </c>
      <c r="C1946" s="371" t="s">
        <v>2352</v>
      </c>
      <c r="D1946" s="371" t="s">
        <v>109</v>
      </c>
      <c r="E1946" s="371" t="s">
        <v>3675</v>
      </c>
      <c r="F1946" s="360">
        <v>0</v>
      </c>
      <c r="G1946" s="360">
        <v>0</v>
      </c>
      <c r="H1946" s="360">
        <v>0</v>
      </c>
      <c r="I1946" s="360">
        <v>1</v>
      </c>
      <c r="J1946" s="360">
        <v>0</v>
      </c>
      <c r="K1946" s="360">
        <v>1</v>
      </c>
      <c r="L1946" s="360">
        <v>0</v>
      </c>
    </row>
    <row r="1947" spans="2:12" x14ac:dyDescent="0.25">
      <c r="B1947" s="371" t="s">
        <v>221</v>
      </c>
      <c r="C1947" s="371" t="s">
        <v>2352</v>
      </c>
      <c r="D1947" s="371" t="s">
        <v>109</v>
      </c>
      <c r="E1947" s="371" t="s">
        <v>4077</v>
      </c>
      <c r="F1947" s="360">
        <v>0</v>
      </c>
      <c r="G1947" s="360">
        <v>0</v>
      </c>
      <c r="H1947" s="360">
        <v>0</v>
      </c>
      <c r="I1947" s="360">
        <v>1</v>
      </c>
      <c r="J1947" s="360">
        <v>1</v>
      </c>
      <c r="K1947" s="360">
        <v>0</v>
      </c>
      <c r="L1947" s="360">
        <v>0</v>
      </c>
    </row>
    <row r="1948" spans="2:12" x14ac:dyDescent="0.25">
      <c r="B1948" s="371" t="s">
        <v>221</v>
      </c>
      <c r="C1948" s="371" t="s">
        <v>2352</v>
      </c>
      <c r="D1948" s="371" t="s">
        <v>109</v>
      </c>
      <c r="E1948" s="371" t="s">
        <v>3319</v>
      </c>
      <c r="F1948" s="360">
        <v>1</v>
      </c>
      <c r="G1948" s="360">
        <v>0</v>
      </c>
      <c r="H1948" s="360">
        <v>1</v>
      </c>
      <c r="I1948" s="360">
        <v>0</v>
      </c>
      <c r="J1948" s="360">
        <v>0</v>
      </c>
      <c r="K1948" s="360">
        <v>0</v>
      </c>
      <c r="L1948" s="360">
        <v>0</v>
      </c>
    </row>
    <row r="1949" spans="2:12" x14ac:dyDescent="0.25">
      <c r="B1949" s="371" t="s">
        <v>221</v>
      </c>
      <c r="C1949" s="371" t="s">
        <v>2352</v>
      </c>
      <c r="D1949" s="371" t="s">
        <v>109</v>
      </c>
      <c r="E1949" s="371" t="s">
        <v>3043</v>
      </c>
      <c r="F1949" s="360">
        <v>0</v>
      </c>
      <c r="G1949" s="360">
        <v>0</v>
      </c>
      <c r="H1949" s="360">
        <v>0</v>
      </c>
      <c r="I1949" s="360">
        <v>1</v>
      </c>
      <c r="J1949" s="360">
        <v>1</v>
      </c>
      <c r="K1949" s="360">
        <v>0</v>
      </c>
      <c r="L1949" s="360">
        <v>0</v>
      </c>
    </row>
    <row r="1950" spans="2:12" x14ac:dyDescent="0.25">
      <c r="B1950" s="371" t="s">
        <v>221</v>
      </c>
      <c r="C1950" s="371" t="s">
        <v>2352</v>
      </c>
      <c r="D1950" s="371" t="s">
        <v>109</v>
      </c>
      <c r="E1950" s="371" t="s">
        <v>3044</v>
      </c>
      <c r="F1950" s="360">
        <v>3</v>
      </c>
      <c r="G1950" s="360">
        <v>1</v>
      </c>
      <c r="H1950" s="360">
        <v>2</v>
      </c>
      <c r="I1950" s="360">
        <v>4</v>
      </c>
      <c r="J1950" s="360">
        <v>4</v>
      </c>
      <c r="K1950" s="360">
        <v>0</v>
      </c>
      <c r="L1950" s="360">
        <v>0</v>
      </c>
    </row>
    <row r="1951" spans="2:12" x14ac:dyDescent="0.25">
      <c r="B1951" s="371" t="s">
        <v>221</v>
      </c>
      <c r="C1951" s="371" t="s">
        <v>2352</v>
      </c>
      <c r="D1951" s="371" t="s">
        <v>109</v>
      </c>
      <c r="E1951" s="371" t="s">
        <v>1659</v>
      </c>
      <c r="F1951" s="360">
        <v>115</v>
      </c>
      <c r="G1951" s="360">
        <v>50</v>
      </c>
      <c r="H1951" s="360">
        <v>65</v>
      </c>
      <c r="I1951" s="360">
        <v>44</v>
      </c>
      <c r="J1951" s="360">
        <v>25</v>
      </c>
      <c r="K1951" s="360">
        <v>19</v>
      </c>
      <c r="L1951" s="360">
        <v>0</v>
      </c>
    </row>
    <row r="1952" spans="2:12" x14ac:dyDescent="0.25">
      <c r="B1952" s="371" t="s">
        <v>221</v>
      </c>
      <c r="C1952" s="371" t="s">
        <v>2352</v>
      </c>
      <c r="D1952" s="371" t="s">
        <v>109</v>
      </c>
      <c r="E1952" s="371" t="s">
        <v>4078</v>
      </c>
      <c r="F1952" s="360">
        <v>1</v>
      </c>
      <c r="G1952" s="360">
        <v>1</v>
      </c>
      <c r="H1952" s="360">
        <v>0</v>
      </c>
      <c r="I1952" s="360">
        <v>0</v>
      </c>
      <c r="J1952" s="360">
        <v>0</v>
      </c>
      <c r="K1952" s="360">
        <v>0</v>
      </c>
      <c r="L1952" s="360">
        <v>0</v>
      </c>
    </row>
    <row r="1953" spans="2:12" x14ac:dyDescent="0.25">
      <c r="B1953" s="371" t="s">
        <v>221</v>
      </c>
      <c r="C1953" s="371" t="s">
        <v>2352</v>
      </c>
      <c r="D1953" s="371" t="s">
        <v>109</v>
      </c>
      <c r="E1953" s="371" t="s">
        <v>3868</v>
      </c>
      <c r="F1953" s="360">
        <v>0</v>
      </c>
      <c r="G1953" s="360">
        <v>0</v>
      </c>
      <c r="H1953" s="360">
        <v>0</v>
      </c>
      <c r="I1953" s="360">
        <v>1</v>
      </c>
      <c r="J1953" s="360">
        <v>0</v>
      </c>
      <c r="K1953" s="360">
        <v>1</v>
      </c>
      <c r="L1953" s="360">
        <v>0</v>
      </c>
    </row>
    <row r="1954" spans="2:12" x14ac:dyDescent="0.25">
      <c r="B1954" s="371" t="s">
        <v>221</v>
      </c>
      <c r="C1954" s="371" t="s">
        <v>2352</v>
      </c>
      <c r="D1954" s="371" t="s">
        <v>109</v>
      </c>
      <c r="E1954" s="371" t="s">
        <v>3869</v>
      </c>
      <c r="F1954" s="360">
        <v>0</v>
      </c>
      <c r="G1954" s="360">
        <v>0</v>
      </c>
      <c r="H1954" s="360">
        <v>0</v>
      </c>
      <c r="I1954" s="360">
        <v>2</v>
      </c>
      <c r="J1954" s="360">
        <v>2</v>
      </c>
      <c r="K1954" s="360">
        <v>0</v>
      </c>
      <c r="L1954" s="360">
        <v>0</v>
      </c>
    </row>
    <row r="1955" spans="2:12" x14ac:dyDescent="0.25">
      <c r="B1955" s="371" t="s">
        <v>221</v>
      </c>
      <c r="C1955" s="371" t="s">
        <v>2352</v>
      </c>
      <c r="D1955" s="371" t="s">
        <v>109</v>
      </c>
      <c r="E1955" s="371" t="s">
        <v>3045</v>
      </c>
      <c r="F1955" s="360">
        <v>0</v>
      </c>
      <c r="G1955" s="360">
        <v>0</v>
      </c>
      <c r="H1955" s="360">
        <v>0</v>
      </c>
      <c r="I1955" s="360">
        <v>1</v>
      </c>
      <c r="J1955" s="360">
        <v>1</v>
      </c>
      <c r="K1955" s="360">
        <v>0</v>
      </c>
      <c r="L1955" s="360">
        <v>0</v>
      </c>
    </row>
    <row r="1956" spans="2:12" x14ac:dyDescent="0.25">
      <c r="B1956" s="371" t="s">
        <v>221</v>
      </c>
      <c r="C1956" s="371" t="s">
        <v>2352</v>
      </c>
      <c r="D1956" s="371" t="s">
        <v>109</v>
      </c>
      <c r="E1956" s="371" t="s">
        <v>3046</v>
      </c>
      <c r="F1956" s="360">
        <v>3</v>
      </c>
      <c r="G1956" s="360">
        <v>1</v>
      </c>
      <c r="H1956" s="360">
        <v>2</v>
      </c>
      <c r="I1956" s="360">
        <v>11</v>
      </c>
      <c r="J1956" s="360">
        <v>8</v>
      </c>
      <c r="K1956" s="360">
        <v>3</v>
      </c>
      <c r="L1956" s="360">
        <v>0</v>
      </c>
    </row>
    <row r="1957" spans="2:12" x14ac:dyDescent="0.25">
      <c r="B1957" s="371" t="s">
        <v>221</v>
      </c>
      <c r="C1957" s="371" t="s">
        <v>2352</v>
      </c>
      <c r="D1957" s="371" t="s">
        <v>109</v>
      </c>
      <c r="E1957" s="371" t="s">
        <v>3321</v>
      </c>
      <c r="F1957" s="360">
        <v>3</v>
      </c>
      <c r="G1957" s="360">
        <v>2</v>
      </c>
      <c r="H1957" s="360">
        <v>1</v>
      </c>
      <c r="I1957" s="360">
        <v>0</v>
      </c>
      <c r="J1957" s="360">
        <v>0</v>
      </c>
      <c r="K1957" s="360">
        <v>0</v>
      </c>
      <c r="L1957" s="360">
        <v>0</v>
      </c>
    </row>
    <row r="1958" spans="2:12" x14ac:dyDescent="0.25">
      <c r="B1958" s="371" t="s">
        <v>221</v>
      </c>
      <c r="C1958" s="371" t="s">
        <v>2352</v>
      </c>
      <c r="D1958" s="371" t="s">
        <v>109</v>
      </c>
      <c r="E1958" s="371" t="s">
        <v>3187</v>
      </c>
      <c r="F1958" s="360">
        <v>1</v>
      </c>
      <c r="G1958" s="360">
        <v>1</v>
      </c>
      <c r="H1958" s="360">
        <v>0</v>
      </c>
      <c r="I1958" s="360">
        <v>1</v>
      </c>
      <c r="J1958" s="360">
        <v>1</v>
      </c>
      <c r="K1958" s="360">
        <v>0</v>
      </c>
      <c r="L1958" s="360">
        <v>0</v>
      </c>
    </row>
    <row r="1959" spans="2:12" x14ac:dyDescent="0.25">
      <c r="B1959" s="371" t="s">
        <v>221</v>
      </c>
      <c r="C1959" s="371" t="s">
        <v>2352</v>
      </c>
      <c r="D1959" s="371" t="s">
        <v>109</v>
      </c>
      <c r="E1959" s="371" t="s">
        <v>3585</v>
      </c>
      <c r="F1959" s="360">
        <v>1</v>
      </c>
      <c r="G1959" s="360">
        <v>0</v>
      </c>
      <c r="H1959" s="360">
        <v>1</v>
      </c>
      <c r="I1959" s="360">
        <v>1</v>
      </c>
      <c r="J1959" s="360">
        <v>1</v>
      </c>
      <c r="K1959" s="360">
        <v>0</v>
      </c>
      <c r="L1959" s="360">
        <v>0</v>
      </c>
    </row>
    <row r="1960" spans="2:12" x14ac:dyDescent="0.25">
      <c r="B1960" s="371" t="s">
        <v>221</v>
      </c>
      <c r="C1960" s="371" t="s">
        <v>2352</v>
      </c>
      <c r="D1960" s="371" t="s">
        <v>109</v>
      </c>
      <c r="E1960" s="371" t="s">
        <v>3047</v>
      </c>
      <c r="F1960" s="360">
        <v>4</v>
      </c>
      <c r="G1960" s="360">
        <v>2</v>
      </c>
      <c r="H1960" s="360">
        <v>2</v>
      </c>
      <c r="I1960" s="360">
        <v>6</v>
      </c>
      <c r="J1960" s="360">
        <v>5</v>
      </c>
      <c r="K1960" s="360">
        <v>1</v>
      </c>
      <c r="L1960" s="360">
        <v>0</v>
      </c>
    </row>
    <row r="1961" spans="2:12" x14ac:dyDescent="0.25">
      <c r="B1961" s="371" t="s">
        <v>221</v>
      </c>
      <c r="C1961" s="371" t="s">
        <v>2352</v>
      </c>
      <c r="D1961" s="371" t="s">
        <v>109</v>
      </c>
      <c r="E1961" s="371" t="s">
        <v>4079</v>
      </c>
      <c r="F1961" s="360">
        <v>0</v>
      </c>
      <c r="G1961" s="360">
        <v>0</v>
      </c>
      <c r="H1961" s="360">
        <v>0</v>
      </c>
      <c r="I1961" s="360">
        <v>1</v>
      </c>
      <c r="J1961" s="360">
        <v>1</v>
      </c>
      <c r="K1961" s="360">
        <v>0</v>
      </c>
      <c r="L1961" s="360">
        <v>0</v>
      </c>
    </row>
    <row r="1962" spans="2:12" x14ac:dyDescent="0.25">
      <c r="B1962" s="371" t="s">
        <v>221</v>
      </c>
      <c r="C1962" s="371" t="s">
        <v>2352</v>
      </c>
      <c r="D1962" s="371" t="s">
        <v>109</v>
      </c>
      <c r="E1962" s="371" t="s">
        <v>1660</v>
      </c>
      <c r="F1962" s="360">
        <v>16</v>
      </c>
      <c r="G1962" s="360">
        <v>8</v>
      </c>
      <c r="H1962" s="360">
        <v>8</v>
      </c>
      <c r="I1962" s="360">
        <v>5</v>
      </c>
      <c r="J1962" s="360">
        <v>3</v>
      </c>
      <c r="K1962" s="360">
        <v>2</v>
      </c>
      <c r="L1962" s="360">
        <v>0</v>
      </c>
    </row>
    <row r="1963" spans="2:12" x14ac:dyDescent="0.25">
      <c r="B1963" s="371" t="s">
        <v>221</v>
      </c>
      <c r="C1963" s="371" t="s">
        <v>2352</v>
      </c>
      <c r="D1963" s="371" t="s">
        <v>109</v>
      </c>
      <c r="E1963" s="371" t="s">
        <v>1661</v>
      </c>
      <c r="F1963" s="360">
        <v>13</v>
      </c>
      <c r="G1963" s="360">
        <v>8</v>
      </c>
      <c r="H1963" s="360">
        <v>5</v>
      </c>
      <c r="I1963" s="360">
        <v>12</v>
      </c>
      <c r="J1963" s="360">
        <v>10</v>
      </c>
      <c r="K1963" s="360">
        <v>2</v>
      </c>
      <c r="L1963" s="360">
        <v>0</v>
      </c>
    </row>
    <row r="1964" spans="2:12" x14ac:dyDescent="0.25">
      <c r="B1964" s="371" t="s">
        <v>221</v>
      </c>
      <c r="C1964" s="371" t="s">
        <v>2352</v>
      </c>
      <c r="D1964" s="371" t="s">
        <v>109</v>
      </c>
      <c r="E1964" s="371" t="s">
        <v>3402</v>
      </c>
      <c r="F1964" s="360">
        <v>0</v>
      </c>
      <c r="G1964" s="360">
        <v>0</v>
      </c>
      <c r="H1964" s="360">
        <v>0</v>
      </c>
      <c r="I1964" s="360">
        <v>1</v>
      </c>
      <c r="J1964" s="360">
        <v>0</v>
      </c>
      <c r="K1964" s="360">
        <v>1</v>
      </c>
      <c r="L1964" s="360">
        <v>0</v>
      </c>
    </row>
    <row r="1965" spans="2:12" x14ac:dyDescent="0.25">
      <c r="B1965" s="371" t="s">
        <v>221</v>
      </c>
      <c r="C1965" s="371" t="s">
        <v>2352</v>
      </c>
      <c r="D1965" s="371" t="s">
        <v>109</v>
      </c>
      <c r="E1965" s="371" t="s">
        <v>1662</v>
      </c>
      <c r="F1965" s="360">
        <v>1363</v>
      </c>
      <c r="G1965" s="360">
        <v>677</v>
      </c>
      <c r="H1965" s="360">
        <v>686</v>
      </c>
      <c r="I1965" s="360">
        <v>1039</v>
      </c>
      <c r="J1965" s="360">
        <v>605</v>
      </c>
      <c r="K1965" s="360">
        <v>434</v>
      </c>
      <c r="L1965" s="360">
        <v>0</v>
      </c>
    </row>
    <row r="1966" spans="2:12" x14ac:dyDescent="0.25">
      <c r="B1966" s="371" t="s">
        <v>221</v>
      </c>
      <c r="C1966" s="371" t="s">
        <v>2352</v>
      </c>
      <c r="D1966" s="371" t="s">
        <v>109</v>
      </c>
      <c r="E1966" s="371" t="s">
        <v>3322</v>
      </c>
      <c r="F1966" s="360">
        <v>0</v>
      </c>
      <c r="G1966" s="360">
        <v>0</v>
      </c>
      <c r="H1966" s="360">
        <v>0</v>
      </c>
      <c r="I1966" s="360">
        <v>1</v>
      </c>
      <c r="J1966" s="360">
        <v>1</v>
      </c>
      <c r="K1966" s="360">
        <v>0</v>
      </c>
      <c r="L1966" s="360">
        <v>0</v>
      </c>
    </row>
    <row r="1967" spans="2:12" x14ac:dyDescent="0.25">
      <c r="B1967" s="371" t="s">
        <v>221</v>
      </c>
      <c r="C1967" s="371" t="s">
        <v>2352</v>
      </c>
      <c r="D1967" s="371" t="s">
        <v>109</v>
      </c>
      <c r="E1967" s="371" t="s">
        <v>4080</v>
      </c>
      <c r="F1967" s="360">
        <v>1</v>
      </c>
      <c r="G1967" s="360">
        <v>0</v>
      </c>
      <c r="H1967" s="360">
        <v>1</v>
      </c>
      <c r="I1967" s="360">
        <v>0</v>
      </c>
      <c r="J1967" s="360">
        <v>0</v>
      </c>
      <c r="K1967" s="360">
        <v>0</v>
      </c>
      <c r="L1967" s="360">
        <v>0</v>
      </c>
    </row>
    <row r="1968" spans="2:12" x14ac:dyDescent="0.25">
      <c r="B1968" s="371" t="s">
        <v>221</v>
      </c>
      <c r="C1968" s="371" t="s">
        <v>2352</v>
      </c>
      <c r="D1968" s="371" t="s">
        <v>109</v>
      </c>
      <c r="E1968" s="371" t="s">
        <v>3873</v>
      </c>
      <c r="F1968" s="360">
        <v>0</v>
      </c>
      <c r="G1968" s="360">
        <v>0</v>
      </c>
      <c r="H1968" s="360">
        <v>0</v>
      </c>
      <c r="I1968" s="360">
        <v>5</v>
      </c>
      <c r="J1968" s="360">
        <v>3</v>
      </c>
      <c r="K1968" s="360">
        <v>2</v>
      </c>
      <c r="L1968" s="360">
        <v>0</v>
      </c>
    </row>
    <row r="1969" spans="2:12" x14ac:dyDescent="0.25">
      <c r="B1969" s="371" t="s">
        <v>221</v>
      </c>
      <c r="C1969" s="371" t="s">
        <v>2352</v>
      </c>
      <c r="D1969" s="371" t="s">
        <v>109</v>
      </c>
      <c r="E1969" s="371" t="s">
        <v>3874</v>
      </c>
      <c r="F1969" s="360">
        <v>0</v>
      </c>
      <c r="G1969" s="360">
        <v>0</v>
      </c>
      <c r="H1969" s="360">
        <v>0</v>
      </c>
      <c r="I1969" s="360">
        <v>1</v>
      </c>
      <c r="J1969" s="360">
        <v>1</v>
      </c>
      <c r="K1969" s="360">
        <v>0</v>
      </c>
      <c r="L1969" s="360">
        <v>0</v>
      </c>
    </row>
    <row r="1970" spans="2:12" x14ac:dyDescent="0.25">
      <c r="B1970" s="371" t="s">
        <v>221</v>
      </c>
      <c r="C1970" s="371" t="s">
        <v>2352</v>
      </c>
      <c r="D1970" s="371" t="s">
        <v>109</v>
      </c>
      <c r="E1970" s="371" t="s">
        <v>3586</v>
      </c>
      <c r="F1970" s="360">
        <v>0</v>
      </c>
      <c r="G1970" s="360">
        <v>0</v>
      </c>
      <c r="H1970" s="360">
        <v>0</v>
      </c>
      <c r="I1970" s="360">
        <v>1</v>
      </c>
      <c r="J1970" s="360">
        <v>1</v>
      </c>
      <c r="K1970" s="360">
        <v>0</v>
      </c>
      <c r="L1970" s="360">
        <v>0</v>
      </c>
    </row>
    <row r="1971" spans="2:12" x14ac:dyDescent="0.25">
      <c r="B1971" s="371" t="s">
        <v>221</v>
      </c>
      <c r="C1971" s="371" t="s">
        <v>2352</v>
      </c>
      <c r="D1971" s="371" t="s">
        <v>109</v>
      </c>
      <c r="E1971" s="371" t="s">
        <v>4081</v>
      </c>
      <c r="F1971" s="360">
        <v>2</v>
      </c>
      <c r="G1971" s="360">
        <v>1</v>
      </c>
      <c r="H1971" s="360">
        <v>1</v>
      </c>
      <c r="I1971" s="360">
        <v>0</v>
      </c>
      <c r="J1971" s="360">
        <v>0</v>
      </c>
      <c r="K1971" s="360">
        <v>0</v>
      </c>
      <c r="L1971" s="360">
        <v>0</v>
      </c>
    </row>
    <row r="1972" spans="2:12" x14ac:dyDescent="0.25">
      <c r="B1972" s="371" t="s">
        <v>221</v>
      </c>
      <c r="C1972" s="371" t="s">
        <v>2352</v>
      </c>
      <c r="D1972" s="371" t="s">
        <v>109</v>
      </c>
      <c r="E1972" s="371" t="s">
        <v>3875</v>
      </c>
      <c r="F1972" s="360">
        <v>1</v>
      </c>
      <c r="G1972" s="360">
        <v>1</v>
      </c>
      <c r="H1972" s="360">
        <v>0</v>
      </c>
      <c r="I1972" s="360">
        <v>0</v>
      </c>
      <c r="J1972" s="360">
        <v>0</v>
      </c>
      <c r="K1972" s="360">
        <v>0</v>
      </c>
      <c r="L1972" s="360">
        <v>0</v>
      </c>
    </row>
    <row r="1973" spans="2:12" x14ac:dyDescent="0.25">
      <c r="B1973" s="371" t="s">
        <v>221</v>
      </c>
      <c r="C1973" s="371" t="s">
        <v>2352</v>
      </c>
      <c r="D1973" s="371" t="s">
        <v>109</v>
      </c>
      <c r="E1973" s="371" t="s">
        <v>4082</v>
      </c>
      <c r="F1973" s="360">
        <v>0</v>
      </c>
      <c r="G1973" s="360">
        <v>0</v>
      </c>
      <c r="H1973" s="360">
        <v>0</v>
      </c>
      <c r="I1973" s="360">
        <v>2</v>
      </c>
      <c r="J1973" s="360">
        <v>1</v>
      </c>
      <c r="K1973" s="360">
        <v>1</v>
      </c>
      <c r="L1973" s="360">
        <v>0</v>
      </c>
    </row>
    <row r="1974" spans="2:12" x14ac:dyDescent="0.25">
      <c r="B1974" s="371" t="s">
        <v>221</v>
      </c>
      <c r="C1974" s="371" t="s">
        <v>2352</v>
      </c>
      <c r="D1974" s="371" t="s">
        <v>109</v>
      </c>
      <c r="E1974" s="371" t="s">
        <v>3876</v>
      </c>
      <c r="F1974" s="360">
        <v>0</v>
      </c>
      <c r="G1974" s="360">
        <v>0</v>
      </c>
      <c r="H1974" s="360">
        <v>0</v>
      </c>
      <c r="I1974" s="360">
        <v>1</v>
      </c>
      <c r="J1974" s="360">
        <v>0</v>
      </c>
      <c r="K1974" s="360">
        <v>1</v>
      </c>
      <c r="L1974" s="360">
        <v>0</v>
      </c>
    </row>
    <row r="1975" spans="2:12" x14ac:dyDescent="0.25">
      <c r="B1975" s="371" t="s">
        <v>221</v>
      </c>
      <c r="C1975" s="371" t="s">
        <v>2352</v>
      </c>
      <c r="D1975" s="371" t="s">
        <v>109</v>
      </c>
      <c r="E1975" s="371" t="s">
        <v>3877</v>
      </c>
      <c r="F1975" s="360">
        <v>0</v>
      </c>
      <c r="G1975" s="360">
        <v>0</v>
      </c>
      <c r="H1975" s="360">
        <v>0</v>
      </c>
      <c r="I1975" s="360">
        <v>1</v>
      </c>
      <c r="J1975" s="360">
        <v>1</v>
      </c>
      <c r="K1975" s="360">
        <v>0</v>
      </c>
      <c r="L1975" s="360">
        <v>0</v>
      </c>
    </row>
    <row r="1976" spans="2:12" x14ac:dyDescent="0.25">
      <c r="B1976" s="371" t="s">
        <v>221</v>
      </c>
      <c r="C1976" s="371" t="s">
        <v>2352</v>
      </c>
      <c r="D1976" s="371" t="s">
        <v>109</v>
      </c>
      <c r="E1976" s="371" t="s">
        <v>3878</v>
      </c>
      <c r="F1976" s="360">
        <v>0</v>
      </c>
      <c r="G1976" s="360">
        <v>0</v>
      </c>
      <c r="H1976" s="360">
        <v>0</v>
      </c>
      <c r="I1976" s="360">
        <v>1</v>
      </c>
      <c r="J1976" s="360">
        <v>1</v>
      </c>
      <c r="K1976" s="360">
        <v>0</v>
      </c>
      <c r="L1976" s="360">
        <v>0</v>
      </c>
    </row>
    <row r="1977" spans="2:12" x14ac:dyDescent="0.25">
      <c r="B1977" s="371" t="s">
        <v>221</v>
      </c>
      <c r="C1977" s="371" t="s">
        <v>2352</v>
      </c>
      <c r="D1977" s="371" t="s">
        <v>109</v>
      </c>
      <c r="E1977" s="371" t="s">
        <v>3324</v>
      </c>
      <c r="F1977" s="360">
        <v>1</v>
      </c>
      <c r="G1977" s="360">
        <v>1</v>
      </c>
      <c r="H1977" s="360">
        <v>0</v>
      </c>
      <c r="I1977" s="360">
        <v>1</v>
      </c>
      <c r="J1977" s="360">
        <v>1</v>
      </c>
      <c r="K1977" s="360">
        <v>0</v>
      </c>
      <c r="L1977" s="360">
        <v>0</v>
      </c>
    </row>
    <row r="1978" spans="2:12" x14ac:dyDescent="0.25">
      <c r="B1978" s="371" t="s">
        <v>221</v>
      </c>
      <c r="C1978" s="371" t="s">
        <v>2352</v>
      </c>
      <c r="D1978" s="371" t="s">
        <v>109</v>
      </c>
      <c r="E1978" s="371" t="s">
        <v>3879</v>
      </c>
      <c r="F1978" s="360">
        <v>1</v>
      </c>
      <c r="G1978" s="360">
        <v>1</v>
      </c>
      <c r="H1978" s="360">
        <v>0</v>
      </c>
      <c r="I1978" s="360">
        <v>0</v>
      </c>
      <c r="J1978" s="360">
        <v>0</v>
      </c>
      <c r="K1978" s="360">
        <v>0</v>
      </c>
      <c r="L1978" s="360">
        <v>0</v>
      </c>
    </row>
    <row r="1979" spans="2:12" x14ac:dyDescent="0.25">
      <c r="B1979" s="371" t="s">
        <v>221</v>
      </c>
      <c r="C1979" s="371" t="s">
        <v>2352</v>
      </c>
      <c r="D1979" s="371" t="s">
        <v>109</v>
      </c>
      <c r="E1979" s="371" t="s">
        <v>3049</v>
      </c>
      <c r="F1979" s="360">
        <v>1</v>
      </c>
      <c r="G1979" s="360">
        <v>1</v>
      </c>
      <c r="H1979" s="360">
        <v>0</v>
      </c>
      <c r="I1979" s="360">
        <v>0</v>
      </c>
      <c r="J1979" s="360">
        <v>0</v>
      </c>
      <c r="K1979" s="360">
        <v>0</v>
      </c>
      <c r="L1979" s="360">
        <v>0</v>
      </c>
    </row>
    <row r="1980" spans="2:12" x14ac:dyDescent="0.25">
      <c r="B1980" s="371" t="s">
        <v>221</v>
      </c>
      <c r="C1980" s="371" t="s">
        <v>2352</v>
      </c>
      <c r="D1980" s="371" t="s">
        <v>109</v>
      </c>
      <c r="E1980" s="371" t="s">
        <v>4083</v>
      </c>
      <c r="F1980" s="360">
        <v>0</v>
      </c>
      <c r="G1980" s="360">
        <v>0</v>
      </c>
      <c r="H1980" s="360">
        <v>0</v>
      </c>
      <c r="I1980" s="360">
        <v>3</v>
      </c>
      <c r="J1980" s="360">
        <v>3</v>
      </c>
      <c r="K1980" s="360">
        <v>0</v>
      </c>
      <c r="L1980" s="360">
        <v>0</v>
      </c>
    </row>
    <row r="1981" spans="2:12" x14ac:dyDescent="0.25">
      <c r="B1981" s="371" t="s">
        <v>221</v>
      </c>
      <c r="C1981" s="371" t="s">
        <v>2352</v>
      </c>
      <c r="D1981" s="371" t="s">
        <v>109</v>
      </c>
      <c r="E1981" s="371" t="s">
        <v>4084</v>
      </c>
      <c r="F1981" s="360">
        <v>0</v>
      </c>
      <c r="G1981" s="360">
        <v>0</v>
      </c>
      <c r="H1981" s="360">
        <v>0</v>
      </c>
      <c r="I1981" s="360">
        <v>1</v>
      </c>
      <c r="J1981" s="360">
        <v>1</v>
      </c>
      <c r="K1981" s="360">
        <v>0</v>
      </c>
      <c r="L1981" s="360">
        <v>0</v>
      </c>
    </row>
    <row r="1982" spans="2:12" x14ac:dyDescent="0.25">
      <c r="B1982" s="371" t="s">
        <v>221</v>
      </c>
      <c r="C1982" s="371" t="s">
        <v>2352</v>
      </c>
      <c r="D1982" s="371" t="s">
        <v>109</v>
      </c>
      <c r="E1982" s="371" t="s">
        <v>1663</v>
      </c>
      <c r="F1982" s="360">
        <v>3</v>
      </c>
      <c r="G1982" s="360">
        <v>3</v>
      </c>
      <c r="H1982" s="360">
        <v>0</v>
      </c>
      <c r="I1982" s="360">
        <v>19</v>
      </c>
      <c r="J1982" s="360">
        <v>11</v>
      </c>
      <c r="K1982" s="360">
        <v>8</v>
      </c>
      <c r="L1982" s="360">
        <v>0</v>
      </c>
    </row>
    <row r="1983" spans="2:12" x14ac:dyDescent="0.25">
      <c r="B1983" s="371" t="s">
        <v>221</v>
      </c>
      <c r="C1983" s="371" t="s">
        <v>2352</v>
      </c>
      <c r="D1983" s="371" t="s">
        <v>109</v>
      </c>
      <c r="E1983" s="371" t="s">
        <v>1664</v>
      </c>
      <c r="F1983" s="360">
        <v>1</v>
      </c>
      <c r="G1983" s="360">
        <v>1</v>
      </c>
      <c r="H1983" s="360">
        <v>0</v>
      </c>
      <c r="I1983" s="360">
        <v>4</v>
      </c>
      <c r="J1983" s="360">
        <v>2</v>
      </c>
      <c r="K1983" s="360">
        <v>2</v>
      </c>
      <c r="L1983" s="360">
        <v>0</v>
      </c>
    </row>
    <row r="1984" spans="2:12" x14ac:dyDescent="0.25">
      <c r="B1984" s="371" t="s">
        <v>221</v>
      </c>
      <c r="C1984" s="371" t="s">
        <v>2352</v>
      </c>
      <c r="D1984" s="371" t="s">
        <v>109</v>
      </c>
      <c r="E1984" s="371" t="s">
        <v>1665</v>
      </c>
      <c r="F1984" s="360">
        <v>8</v>
      </c>
      <c r="G1984" s="360">
        <v>3</v>
      </c>
      <c r="H1984" s="360">
        <v>5</v>
      </c>
      <c r="I1984" s="360">
        <v>5</v>
      </c>
      <c r="J1984" s="360">
        <v>2</v>
      </c>
      <c r="K1984" s="360">
        <v>3</v>
      </c>
      <c r="L1984" s="360">
        <v>0</v>
      </c>
    </row>
    <row r="1985" spans="2:12" x14ac:dyDescent="0.25">
      <c r="B1985" s="371" t="s">
        <v>221</v>
      </c>
      <c r="C1985" s="371" t="s">
        <v>2352</v>
      </c>
      <c r="D1985" s="371" t="s">
        <v>109</v>
      </c>
      <c r="E1985" s="371" t="s">
        <v>3050</v>
      </c>
      <c r="F1985" s="360">
        <v>1</v>
      </c>
      <c r="G1985" s="360">
        <v>1</v>
      </c>
      <c r="H1985" s="360">
        <v>0</v>
      </c>
      <c r="I1985" s="360">
        <v>0</v>
      </c>
      <c r="J1985" s="360">
        <v>0</v>
      </c>
      <c r="K1985" s="360">
        <v>0</v>
      </c>
      <c r="L1985" s="360">
        <v>0</v>
      </c>
    </row>
    <row r="1986" spans="2:12" x14ac:dyDescent="0.25">
      <c r="B1986" s="371" t="s">
        <v>221</v>
      </c>
      <c r="C1986" s="371" t="s">
        <v>2352</v>
      </c>
      <c r="D1986" s="371" t="s">
        <v>109</v>
      </c>
      <c r="E1986" s="371" t="s">
        <v>3588</v>
      </c>
      <c r="F1986" s="360">
        <v>1</v>
      </c>
      <c r="G1986" s="360">
        <v>1</v>
      </c>
      <c r="H1986" s="360">
        <v>0</v>
      </c>
      <c r="I1986" s="360">
        <v>1</v>
      </c>
      <c r="J1986" s="360">
        <v>1</v>
      </c>
      <c r="K1986" s="360">
        <v>0</v>
      </c>
      <c r="L1986" s="360">
        <v>0</v>
      </c>
    </row>
    <row r="1987" spans="2:12" x14ac:dyDescent="0.25">
      <c r="B1987" s="371" t="s">
        <v>221</v>
      </c>
      <c r="C1987" s="371" t="s">
        <v>2352</v>
      </c>
      <c r="D1987" s="371" t="s">
        <v>109</v>
      </c>
      <c r="E1987" s="371" t="s">
        <v>1666</v>
      </c>
      <c r="F1987" s="360">
        <v>1</v>
      </c>
      <c r="G1987" s="360">
        <v>0</v>
      </c>
      <c r="H1987" s="360">
        <v>1</v>
      </c>
      <c r="I1987" s="360">
        <v>1</v>
      </c>
      <c r="J1987" s="360">
        <v>1</v>
      </c>
      <c r="K1987" s="360">
        <v>0</v>
      </c>
      <c r="L1987" s="360">
        <v>0</v>
      </c>
    </row>
    <row r="1988" spans="2:12" x14ac:dyDescent="0.25">
      <c r="B1988" s="371" t="s">
        <v>221</v>
      </c>
      <c r="C1988" s="371" t="s">
        <v>2352</v>
      </c>
      <c r="D1988" s="371" t="s">
        <v>109</v>
      </c>
      <c r="E1988" s="371" t="s">
        <v>1667</v>
      </c>
      <c r="F1988" s="360">
        <v>0</v>
      </c>
      <c r="G1988" s="360">
        <v>0</v>
      </c>
      <c r="H1988" s="360">
        <v>0</v>
      </c>
      <c r="I1988" s="360">
        <v>1</v>
      </c>
      <c r="J1988" s="360">
        <v>0</v>
      </c>
      <c r="K1988" s="360">
        <v>1</v>
      </c>
      <c r="L1988" s="360">
        <v>0</v>
      </c>
    </row>
    <row r="1989" spans="2:12" x14ac:dyDescent="0.25">
      <c r="B1989" s="371" t="s">
        <v>221</v>
      </c>
      <c r="C1989" s="371" t="s">
        <v>2352</v>
      </c>
      <c r="D1989" s="371" t="s">
        <v>109</v>
      </c>
      <c r="E1989" s="371" t="s">
        <v>3188</v>
      </c>
      <c r="F1989" s="360">
        <v>0</v>
      </c>
      <c r="G1989" s="360">
        <v>0</v>
      </c>
      <c r="H1989" s="360">
        <v>0</v>
      </c>
      <c r="I1989" s="360">
        <v>1</v>
      </c>
      <c r="J1989" s="360">
        <v>1</v>
      </c>
      <c r="K1989" s="360">
        <v>0</v>
      </c>
      <c r="L1989" s="360">
        <v>0</v>
      </c>
    </row>
    <row r="1990" spans="2:12" x14ac:dyDescent="0.25">
      <c r="B1990" s="371" t="s">
        <v>221</v>
      </c>
      <c r="C1990" s="371" t="s">
        <v>2352</v>
      </c>
      <c r="D1990" s="371" t="s">
        <v>109</v>
      </c>
      <c r="E1990" s="371" t="s">
        <v>1668</v>
      </c>
      <c r="F1990" s="360">
        <v>1</v>
      </c>
      <c r="G1990" s="360">
        <v>0</v>
      </c>
      <c r="H1990" s="360">
        <v>1</v>
      </c>
      <c r="I1990" s="360">
        <v>3</v>
      </c>
      <c r="J1990" s="360">
        <v>2</v>
      </c>
      <c r="K1990" s="360">
        <v>1</v>
      </c>
      <c r="L1990" s="360">
        <v>0</v>
      </c>
    </row>
    <row r="1991" spans="2:12" x14ac:dyDescent="0.25">
      <c r="B1991" s="371" t="s">
        <v>221</v>
      </c>
      <c r="C1991" s="371" t="s">
        <v>2352</v>
      </c>
      <c r="D1991" s="371" t="s">
        <v>109</v>
      </c>
      <c r="E1991" s="371" t="s">
        <v>3052</v>
      </c>
      <c r="F1991" s="360">
        <v>1</v>
      </c>
      <c r="G1991" s="360">
        <v>0</v>
      </c>
      <c r="H1991" s="360">
        <v>1</v>
      </c>
      <c r="I1991" s="360">
        <v>1</v>
      </c>
      <c r="J1991" s="360">
        <v>1</v>
      </c>
      <c r="K1991" s="360">
        <v>0</v>
      </c>
      <c r="L1991" s="360">
        <v>0</v>
      </c>
    </row>
    <row r="1992" spans="2:12" x14ac:dyDescent="0.25">
      <c r="B1992" s="371" t="s">
        <v>221</v>
      </c>
      <c r="C1992" s="371" t="s">
        <v>2352</v>
      </c>
      <c r="D1992" s="371" t="s">
        <v>109</v>
      </c>
      <c r="E1992" s="371" t="s">
        <v>3054</v>
      </c>
      <c r="F1992" s="360">
        <v>1</v>
      </c>
      <c r="G1992" s="360">
        <v>0</v>
      </c>
      <c r="H1992" s="360">
        <v>1</v>
      </c>
      <c r="I1992" s="360">
        <v>0</v>
      </c>
      <c r="J1992" s="360">
        <v>0</v>
      </c>
      <c r="K1992" s="360">
        <v>0</v>
      </c>
      <c r="L1992" s="360">
        <v>0</v>
      </c>
    </row>
    <row r="1993" spans="2:12" x14ac:dyDescent="0.25">
      <c r="B1993" s="371" t="s">
        <v>221</v>
      </c>
      <c r="C1993" s="371" t="s">
        <v>2352</v>
      </c>
      <c r="D1993" s="371" t="s">
        <v>109</v>
      </c>
      <c r="E1993" s="371" t="s">
        <v>3055</v>
      </c>
      <c r="F1993" s="360">
        <v>3</v>
      </c>
      <c r="G1993" s="360">
        <v>2</v>
      </c>
      <c r="H1993" s="360">
        <v>1</v>
      </c>
      <c r="I1993" s="360">
        <v>1</v>
      </c>
      <c r="J1993" s="360">
        <v>0</v>
      </c>
      <c r="K1993" s="360">
        <v>1</v>
      </c>
      <c r="L1993" s="360">
        <v>0</v>
      </c>
    </row>
    <row r="1994" spans="2:12" x14ac:dyDescent="0.25">
      <c r="B1994" s="371" t="s">
        <v>221</v>
      </c>
      <c r="C1994" s="371" t="s">
        <v>2352</v>
      </c>
      <c r="D1994" s="371" t="s">
        <v>109</v>
      </c>
      <c r="E1994" s="371" t="s">
        <v>1669</v>
      </c>
      <c r="F1994" s="360">
        <v>13</v>
      </c>
      <c r="G1994" s="360">
        <v>9</v>
      </c>
      <c r="H1994" s="360">
        <v>4</v>
      </c>
      <c r="I1994" s="360">
        <v>7</v>
      </c>
      <c r="J1994" s="360">
        <v>3</v>
      </c>
      <c r="K1994" s="360">
        <v>4</v>
      </c>
      <c r="L1994" s="360">
        <v>0</v>
      </c>
    </row>
    <row r="1995" spans="2:12" x14ac:dyDescent="0.25">
      <c r="B1995" s="371" t="s">
        <v>221</v>
      </c>
      <c r="C1995" s="371" t="s">
        <v>2352</v>
      </c>
      <c r="D1995" s="371" t="s">
        <v>109</v>
      </c>
      <c r="E1995" s="371" t="s">
        <v>1670</v>
      </c>
      <c r="F1995" s="360">
        <v>4</v>
      </c>
      <c r="G1995" s="360">
        <v>2</v>
      </c>
      <c r="H1995" s="360">
        <v>2</v>
      </c>
      <c r="I1995" s="360">
        <v>7</v>
      </c>
      <c r="J1995" s="360">
        <v>4</v>
      </c>
      <c r="K1995" s="360">
        <v>3</v>
      </c>
      <c r="L1995" s="360">
        <v>0</v>
      </c>
    </row>
    <row r="1996" spans="2:12" x14ac:dyDescent="0.25">
      <c r="B1996" s="371" t="s">
        <v>221</v>
      </c>
      <c r="C1996" s="371" t="s">
        <v>2352</v>
      </c>
      <c r="D1996" s="371" t="s">
        <v>109</v>
      </c>
      <c r="E1996" s="371" t="s">
        <v>1671</v>
      </c>
      <c r="F1996" s="360">
        <v>11</v>
      </c>
      <c r="G1996" s="360">
        <v>7</v>
      </c>
      <c r="H1996" s="360">
        <v>4</v>
      </c>
      <c r="I1996" s="360">
        <v>20</v>
      </c>
      <c r="J1996" s="360">
        <v>11</v>
      </c>
      <c r="K1996" s="360">
        <v>9</v>
      </c>
      <c r="L1996" s="360">
        <v>0</v>
      </c>
    </row>
    <row r="1997" spans="2:12" x14ac:dyDescent="0.25">
      <c r="B1997" s="371" t="s">
        <v>221</v>
      </c>
      <c r="C1997" s="371" t="s">
        <v>2352</v>
      </c>
      <c r="D1997" s="371" t="s">
        <v>109</v>
      </c>
      <c r="E1997" s="371" t="s">
        <v>1672</v>
      </c>
      <c r="F1997" s="360">
        <v>4</v>
      </c>
      <c r="G1997" s="360">
        <v>3</v>
      </c>
      <c r="H1997" s="360">
        <v>1</v>
      </c>
      <c r="I1997" s="360">
        <v>4</v>
      </c>
      <c r="J1997" s="360">
        <v>3</v>
      </c>
      <c r="K1997" s="360">
        <v>1</v>
      </c>
      <c r="L1997" s="360">
        <v>0</v>
      </c>
    </row>
    <row r="1998" spans="2:12" x14ac:dyDescent="0.25">
      <c r="B1998" s="371" t="s">
        <v>221</v>
      </c>
      <c r="C1998" s="371" t="s">
        <v>2352</v>
      </c>
      <c r="D1998" s="371" t="s">
        <v>109</v>
      </c>
      <c r="E1998" s="371" t="s">
        <v>1673</v>
      </c>
      <c r="F1998" s="360">
        <v>11</v>
      </c>
      <c r="G1998" s="360">
        <v>3</v>
      </c>
      <c r="H1998" s="360">
        <v>8</v>
      </c>
      <c r="I1998" s="360">
        <v>13</v>
      </c>
      <c r="J1998" s="360">
        <v>10</v>
      </c>
      <c r="K1998" s="360">
        <v>3</v>
      </c>
      <c r="L1998" s="360">
        <v>0</v>
      </c>
    </row>
    <row r="1999" spans="2:12" x14ac:dyDescent="0.25">
      <c r="B1999" s="371" t="s">
        <v>221</v>
      </c>
      <c r="C1999" s="371" t="s">
        <v>2352</v>
      </c>
      <c r="D1999" s="371" t="s">
        <v>109</v>
      </c>
      <c r="E1999" s="371" t="s">
        <v>1674</v>
      </c>
      <c r="F1999" s="360">
        <v>22</v>
      </c>
      <c r="G1999" s="360">
        <v>10</v>
      </c>
      <c r="H1999" s="360">
        <v>12</v>
      </c>
      <c r="I1999" s="360">
        <v>18</v>
      </c>
      <c r="J1999" s="360">
        <v>13</v>
      </c>
      <c r="K1999" s="360">
        <v>5</v>
      </c>
      <c r="L1999" s="360">
        <v>0</v>
      </c>
    </row>
    <row r="2000" spans="2:12" x14ac:dyDescent="0.25">
      <c r="B2000" s="371" t="s">
        <v>221</v>
      </c>
      <c r="C2000" s="371" t="s">
        <v>2352</v>
      </c>
      <c r="D2000" s="371" t="s">
        <v>109</v>
      </c>
      <c r="E2000" s="371" t="s">
        <v>3327</v>
      </c>
      <c r="F2000" s="360">
        <v>1</v>
      </c>
      <c r="G2000" s="360">
        <v>1</v>
      </c>
      <c r="H2000" s="360">
        <v>0</v>
      </c>
      <c r="I2000" s="360">
        <v>0</v>
      </c>
      <c r="J2000" s="360">
        <v>0</v>
      </c>
      <c r="K2000" s="360">
        <v>0</v>
      </c>
      <c r="L2000" s="360">
        <v>0</v>
      </c>
    </row>
    <row r="2001" spans="2:12" x14ac:dyDescent="0.25">
      <c r="B2001" s="371" t="s">
        <v>221</v>
      </c>
      <c r="C2001" s="371" t="s">
        <v>2352</v>
      </c>
      <c r="D2001" s="371" t="s">
        <v>109</v>
      </c>
      <c r="E2001" s="371" t="s">
        <v>3056</v>
      </c>
      <c r="F2001" s="360">
        <v>0</v>
      </c>
      <c r="G2001" s="360">
        <v>0</v>
      </c>
      <c r="H2001" s="360">
        <v>0</v>
      </c>
      <c r="I2001" s="360">
        <v>1</v>
      </c>
      <c r="J2001" s="360">
        <v>1</v>
      </c>
      <c r="K2001" s="360">
        <v>0</v>
      </c>
      <c r="L2001" s="360">
        <v>0</v>
      </c>
    </row>
    <row r="2002" spans="2:12" x14ac:dyDescent="0.25">
      <c r="B2002" s="371" t="s">
        <v>221</v>
      </c>
      <c r="C2002" s="371" t="s">
        <v>2352</v>
      </c>
      <c r="D2002" s="371" t="s">
        <v>109</v>
      </c>
      <c r="E2002" s="371" t="s">
        <v>3057</v>
      </c>
      <c r="F2002" s="360">
        <v>1</v>
      </c>
      <c r="G2002" s="360">
        <v>1</v>
      </c>
      <c r="H2002" s="360">
        <v>0</v>
      </c>
      <c r="I2002" s="360">
        <v>1</v>
      </c>
      <c r="J2002" s="360">
        <v>1</v>
      </c>
      <c r="K2002" s="360">
        <v>0</v>
      </c>
      <c r="L2002" s="360">
        <v>0</v>
      </c>
    </row>
    <row r="2003" spans="2:12" x14ac:dyDescent="0.25">
      <c r="B2003" s="371" t="s">
        <v>221</v>
      </c>
      <c r="C2003" s="371" t="s">
        <v>2352</v>
      </c>
      <c r="D2003" s="371" t="s">
        <v>109</v>
      </c>
      <c r="E2003" s="371" t="s">
        <v>3328</v>
      </c>
      <c r="F2003" s="360">
        <v>0</v>
      </c>
      <c r="G2003" s="360">
        <v>0</v>
      </c>
      <c r="H2003" s="360">
        <v>0</v>
      </c>
      <c r="I2003" s="360">
        <v>3</v>
      </c>
      <c r="J2003" s="360">
        <v>2</v>
      </c>
      <c r="K2003" s="360">
        <v>1</v>
      </c>
      <c r="L2003" s="360">
        <v>0</v>
      </c>
    </row>
    <row r="2004" spans="2:12" x14ac:dyDescent="0.25">
      <c r="B2004" s="371" t="s">
        <v>221</v>
      </c>
      <c r="C2004" s="371" t="s">
        <v>2352</v>
      </c>
      <c r="D2004" s="371" t="s">
        <v>109</v>
      </c>
      <c r="E2004" s="371" t="s">
        <v>1675</v>
      </c>
      <c r="F2004" s="360">
        <v>1</v>
      </c>
      <c r="G2004" s="360">
        <v>0</v>
      </c>
      <c r="H2004" s="360">
        <v>1</v>
      </c>
      <c r="I2004" s="360">
        <v>3</v>
      </c>
      <c r="J2004" s="360">
        <v>1</v>
      </c>
      <c r="K2004" s="360">
        <v>2</v>
      </c>
      <c r="L2004" s="360">
        <v>0</v>
      </c>
    </row>
    <row r="2005" spans="2:12" x14ac:dyDescent="0.25">
      <c r="B2005" s="371" t="s">
        <v>221</v>
      </c>
      <c r="C2005" s="371" t="s">
        <v>2352</v>
      </c>
      <c r="D2005" s="371" t="s">
        <v>109</v>
      </c>
      <c r="E2005" s="371" t="s">
        <v>1676</v>
      </c>
      <c r="F2005" s="360">
        <v>7</v>
      </c>
      <c r="G2005" s="360">
        <v>3</v>
      </c>
      <c r="H2005" s="360">
        <v>4</v>
      </c>
      <c r="I2005" s="360">
        <v>46</v>
      </c>
      <c r="J2005" s="360">
        <v>25</v>
      </c>
      <c r="K2005" s="360">
        <v>21</v>
      </c>
      <c r="L2005" s="360">
        <v>0</v>
      </c>
    </row>
    <row r="2006" spans="2:12" x14ac:dyDescent="0.25">
      <c r="B2006" s="371" t="s">
        <v>221</v>
      </c>
      <c r="C2006" s="371" t="s">
        <v>2352</v>
      </c>
      <c r="D2006" s="371" t="s">
        <v>109</v>
      </c>
      <c r="E2006" s="371" t="s">
        <v>3881</v>
      </c>
      <c r="F2006" s="360">
        <v>0</v>
      </c>
      <c r="G2006" s="360">
        <v>0</v>
      </c>
      <c r="H2006" s="360">
        <v>0</v>
      </c>
      <c r="I2006" s="360">
        <v>1</v>
      </c>
      <c r="J2006" s="360">
        <v>1</v>
      </c>
      <c r="K2006" s="360">
        <v>0</v>
      </c>
      <c r="L2006" s="360">
        <v>0</v>
      </c>
    </row>
    <row r="2007" spans="2:12" x14ac:dyDescent="0.25">
      <c r="B2007" s="371" t="s">
        <v>221</v>
      </c>
      <c r="C2007" s="371" t="s">
        <v>2352</v>
      </c>
      <c r="D2007" s="371" t="s">
        <v>109</v>
      </c>
      <c r="E2007" s="371" t="s">
        <v>3058</v>
      </c>
      <c r="F2007" s="360">
        <v>5</v>
      </c>
      <c r="G2007" s="360">
        <v>4</v>
      </c>
      <c r="H2007" s="360">
        <v>1</v>
      </c>
      <c r="I2007" s="360">
        <v>16</v>
      </c>
      <c r="J2007" s="360">
        <v>13</v>
      </c>
      <c r="K2007" s="360">
        <v>3</v>
      </c>
      <c r="L2007" s="360">
        <v>0</v>
      </c>
    </row>
    <row r="2008" spans="2:12" x14ac:dyDescent="0.25">
      <c r="B2008" s="371" t="s">
        <v>221</v>
      </c>
      <c r="C2008" s="371" t="s">
        <v>2352</v>
      </c>
      <c r="D2008" s="371" t="s">
        <v>109</v>
      </c>
      <c r="E2008" s="371" t="s">
        <v>3882</v>
      </c>
      <c r="F2008" s="360">
        <v>10</v>
      </c>
      <c r="G2008" s="360">
        <v>10</v>
      </c>
      <c r="H2008" s="360">
        <v>0</v>
      </c>
      <c r="I2008" s="360">
        <v>4</v>
      </c>
      <c r="J2008" s="360">
        <v>2</v>
      </c>
      <c r="K2008" s="360">
        <v>2</v>
      </c>
      <c r="L2008" s="360">
        <v>0</v>
      </c>
    </row>
    <row r="2009" spans="2:12" x14ac:dyDescent="0.25">
      <c r="B2009" s="371" t="s">
        <v>221</v>
      </c>
      <c r="C2009" s="371" t="s">
        <v>2352</v>
      </c>
      <c r="D2009" s="371" t="s">
        <v>109</v>
      </c>
      <c r="E2009" s="371" t="s">
        <v>3883</v>
      </c>
      <c r="F2009" s="360">
        <v>0</v>
      </c>
      <c r="G2009" s="360">
        <v>0</v>
      </c>
      <c r="H2009" s="360">
        <v>0</v>
      </c>
      <c r="I2009" s="360">
        <v>1</v>
      </c>
      <c r="J2009" s="360">
        <v>1</v>
      </c>
      <c r="K2009" s="360">
        <v>0</v>
      </c>
      <c r="L2009" s="360">
        <v>0</v>
      </c>
    </row>
    <row r="2010" spans="2:12" x14ac:dyDescent="0.25">
      <c r="B2010" s="371" t="s">
        <v>221</v>
      </c>
      <c r="C2010" s="371" t="s">
        <v>2352</v>
      </c>
      <c r="D2010" s="371" t="s">
        <v>109</v>
      </c>
      <c r="E2010" s="371" t="s">
        <v>1677</v>
      </c>
      <c r="F2010" s="360">
        <v>1</v>
      </c>
      <c r="G2010" s="360">
        <v>1</v>
      </c>
      <c r="H2010" s="360">
        <v>0</v>
      </c>
      <c r="I2010" s="360">
        <v>8</v>
      </c>
      <c r="J2010" s="360">
        <v>5</v>
      </c>
      <c r="K2010" s="360">
        <v>3</v>
      </c>
      <c r="L2010" s="360">
        <v>0</v>
      </c>
    </row>
    <row r="2011" spans="2:12" x14ac:dyDescent="0.25">
      <c r="B2011" s="371" t="s">
        <v>221</v>
      </c>
      <c r="C2011" s="371" t="s">
        <v>2352</v>
      </c>
      <c r="D2011" s="371" t="s">
        <v>109</v>
      </c>
      <c r="E2011" s="371" t="s">
        <v>3884</v>
      </c>
      <c r="F2011" s="360">
        <v>0</v>
      </c>
      <c r="G2011" s="360">
        <v>0</v>
      </c>
      <c r="H2011" s="360">
        <v>0</v>
      </c>
      <c r="I2011" s="360">
        <v>2</v>
      </c>
      <c r="J2011" s="360">
        <v>1</v>
      </c>
      <c r="K2011" s="360">
        <v>1</v>
      </c>
      <c r="L2011" s="360">
        <v>0</v>
      </c>
    </row>
    <row r="2012" spans="2:12" x14ac:dyDescent="0.25">
      <c r="B2012" s="371" t="s">
        <v>221</v>
      </c>
      <c r="C2012" s="371" t="s">
        <v>2352</v>
      </c>
      <c r="D2012" s="371" t="s">
        <v>109</v>
      </c>
      <c r="E2012" s="371" t="s">
        <v>3591</v>
      </c>
      <c r="F2012" s="360">
        <v>1</v>
      </c>
      <c r="G2012" s="360">
        <v>0</v>
      </c>
      <c r="H2012" s="360">
        <v>1</v>
      </c>
      <c r="I2012" s="360">
        <v>0</v>
      </c>
      <c r="J2012" s="360">
        <v>0</v>
      </c>
      <c r="K2012" s="360">
        <v>0</v>
      </c>
      <c r="L2012" s="360">
        <v>0</v>
      </c>
    </row>
    <row r="2013" spans="2:12" x14ac:dyDescent="0.25">
      <c r="B2013" s="371" t="s">
        <v>221</v>
      </c>
      <c r="C2013" s="371" t="s">
        <v>2352</v>
      </c>
      <c r="D2013" s="371" t="s">
        <v>109</v>
      </c>
      <c r="E2013" s="371" t="s">
        <v>1678</v>
      </c>
      <c r="F2013" s="360">
        <v>12</v>
      </c>
      <c r="G2013" s="360">
        <v>5</v>
      </c>
      <c r="H2013" s="360">
        <v>7</v>
      </c>
      <c r="I2013" s="360">
        <v>10</v>
      </c>
      <c r="J2013" s="360">
        <v>5</v>
      </c>
      <c r="K2013" s="360">
        <v>5</v>
      </c>
      <c r="L2013" s="360">
        <v>0</v>
      </c>
    </row>
    <row r="2014" spans="2:12" x14ac:dyDescent="0.25">
      <c r="B2014" s="371" t="s">
        <v>221</v>
      </c>
      <c r="C2014" s="371" t="s">
        <v>2352</v>
      </c>
      <c r="D2014" s="371" t="s">
        <v>109</v>
      </c>
      <c r="E2014" s="371" t="s">
        <v>3060</v>
      </c>
      <c r="F2014" s="360">
        <v>0</v>
      </c>
      <c r="G2014" s="360">
        <v>0</v>
      </c>
      <c r="H2014" s="360">
        <v>0</v>
      </c>
      <c r="I2014" s="360">
        <v>1</v>
      </c>
      <c r="J2014" s="360">
        <v>0</v>
      </c>
      <c r="K2014" s="360">
        <v>1</v>
      </c>
      <c r="L2014" s="360">
        <v>0</v>
      </c>
    </row>
    <row r="2015" spans="2:12" x14ac:dyDescent="0.25">
      <c r="B2015" s="371" t="s">
        <v>221</v>
      </c>
      <c r="C2015" s="371" t="s">
        <v>2352</v>
      </c>
      <c r="D2015" s="371" t="s">
        <v>109</v>
      </c>
      <c r="E2015" s="371" t="s">
        <v>4085</v>
      </c>
      <c r="F2015" s="360">
        <v>0</v>
      </c>
      <c r="G2015" s="360">
        <v>0</v>
      </c>
      <c r="H2015" s="360">
        <v>0</v>
      </c>
      <c r="I2015" s="360">
        <v>1</v>
      </c>
      <c r="J2015" s="360">
        <v>0</v>
      </c>
      <c r="K2015" s="360">
        <v>1</v>
      </c>
      <c r="L2015" s="360">
        <v>0</v>
      </c>
    </row>
    <row r="2016" spans="2:12" x14ac:dyDescent="0.25">
      <c r="B2016" s="371" t="s">
        <v>221</v>
      </c>
      <c r="C2016" s="371" t="s">
        <v>2352</v>
      </c>
      <c r="D2016" s="371" t="s">
        <v>109</v>
      </c>
      <c r="E2016" s="371" t="s">
        <v>4086</v>
      </c>
      <c r="F2016" s="360">
        <v>1</v>
      </c>
      <c r="G2016" s="360">
        <v>1</v>
      </c>
      <c r="H2016" s="360">
        <v>0</v>
      </c>
      <c r="I2016" s="360">
        <v>0</v>
      </c>
      <c r="J2016" s="360">
        <v>0</v>
      </c>
      <c r="K2016" s="360">
        <v>0</v>
      </c>
      <c r="L2016" s="360">
        <v>0</v>
      </c>
    </row>
    <row r="2017" spans="2:12" x14ac:dyDescent="0.25">
      <c r="B2017" s="371" t="s">
        <v>221</v>
      </c>
      <c r="C2017" s="371" t="s">
        <v>2352</v>
      </c>
      <c r="D2017" s="371" t="s">
        <v>109</v>
      </c>
      <c r="E2017" s="371" t="s">
        <v>3189</v>
      </c>
      <c r="F2017" s="360">
        <v>1</v>
      </c>
      <c r="G2017" s="360">
        <v>0</v>
      </c>
      <c r="H2017" s="360">
        <v>1</v>
      </c>
      <c r="I2017" s="360">
        <v>2</v>
      </c>
      <c r="J2017" s="360">
        <v>2</v>
      </c>
      <c r="K2017" s="360">
        <v>0</v>
      </c>
      <c r="L2017" s="360">
        <v>0</v>
      </c>
    </row>
    <row r="2018" spans="2:12" x14ac:dyDescent="0.25">
      <c r="B2018" s="371" t="s">
        <v>221</v>
      </c>
      <c r="C2018" s="371" t="s">
        <v>2352</v>
      </c>
      <c r="D2018" s="371" t="s">
        <v>109</v>
      </c>
      <c r="E2018" s="371" t="s">
        <v>4087</v>
      </c>
      <c r="F2018" s="360">
        <v>0</v>
      </c>
      <c r="G2018" s="360">
        <v>0</v>
      </c>
      <c r="H2018" s="360">
        <v>0</v>
      </c>
      <c r="I2018" s="360">
        <v>1</v>
      </c>
      <c r="J2018" s="360">
        <v>1</v>
      </c>
      <c r="K2018" s="360">
        <v>0</v>
      </c>
      <c r="L2018" s="360">
        <v>0</v>
      </c>
    </row>
    <row r="2019" spans="2:12" x14ac:dyDescent="0.25">
      <c r="B2019" s="371" t="s">
        <v>221</v>
      </c>
      <c r="C2019" s="371" t="s">
        <v>2352</v>
      </c>
      <c r="D2019" s="371" t="s">
        <v>109</v>
      </c>
      <c r="E2019" s="371" t="s">
        <v>3329</v>
      </c>
      <c r="F2019" s="360">
        <v>0</v>
      </c>
      <c r="G2019" s="360">
        <v>0</v>
      </c>
      <c r="H2019" s="360">
        <v>0</v>
      </c>
      <c r="I2019" s="360">
        <v>1</v>
      </c>
      <c r="J2019" s="360">
        <v>0</v>
      </c>
      <c r="K2019" s="360">
        <v>1</v>
      </c>
      <c r="L2019" s="360">
        <v>0</v>
      </c>
    </row>
    <row r="2020" spans="2:12" x14ac:dyDescent="0.25">
      <c r="B2020" s="371" t="s">
        <v>221</v>
      </c>
      <c r="C2020" s="371" t="s">
        <v>2352</v>
      </c>
      <c r="D2020" s="371" t="s">
        <v>109</v>
      </c>
      <c r="E2020" s="371" t="s">
        <v>3061</v>
      </c>
      <c r="F2020" s="360">
        <v>0</v>
      </c>
      <c r="G2020" s="360">
        <v>0</v>
      </c>
      <c r="H2020" s="360">
        <v>0</v>
      </c>
      <c r="I2020" s="360">
        <v>1</v>
      </c>
      <c r="J2020" s="360">
        <v>0</v>
      </c>
      <c r="K2020" s="360">
        <v>1</v>
      </c>
      <c r="L2020" s="360">
        <v>0</v>
      </c>
    </row>
    <row r="2021" spans="2:12" x14ac:dyDescent="0.25">
      <c r="B2021" s="371" t="s">
        <v>221</v>
      </c>
      <c r="C2021" s="371" t="s">
        <v>2352</v>
      </c>
      <c r="D2021" s="371" t="s">
        <v>109</v>
      </c>
      <c r="E2021" s="371" t="s">
        <v>3062</v>
      </c>
      <c r="F2021" s="360">
        <v>1</v>
      </c>
      <c r="G2021" s="360">
        <v>1</v>
      </c>
      <c r="H2021" s="360">
        <v>0</v>
      </c>
      <c r="I2021" s="360">
        <v>0</v>
      </c>
      <c r="J2021" s="360">
        <v>0</v>
      </c>
      <c r="K2021" s="360">
        <v>0</v>
      </c>
      <c r="L2021" s="360">
        <v>0</v>
      </c>
    </row>
    <row r="2022" spans="2:12" x14ac:dyDescent="0.25">
      <c r="B2022" s="371" t="s">
        <v>221</v>
      </c>
      <c r="C2022" s="371" t="s">
        <v>2352</v>
      </c>
      <c r="D2022" s="371" t="s">
        <v>109</v>
      </c>
      <c r="E2022" s="371" t="s">
        <v>1679</v>
      </c>
      <c r="F2022" s="360">
        <v>5</v>
      </c>
      <c r="G2022" s="360">
        <v>2</v>
      </c>
      <c r="H2022" s="360">
        <v>3</v>
      </c>
      <c r="I2022" s="360">
        <v>2</v>
      </c>
      <c r="J2022" s="360">
        <v>2</v>
      </c>
      <c r="K2022" s="360">
        <v>0</v>
      </c>
      <c r="L2022" s="360">
        <v>0</v>
      </c>
    </row>
    <row r="2023" spans="2:12" x14ac:dyDescent="0.25">
      <c r="B2023" s="371" t="s">
        <v>221</v>
      </c>
      <c r="C2023" s="371" t="s">
        <v>2352</v>
      </c>
      <c r="D2023" s="371" t="s">
        <v>109</v>
      </c>
      <c r="E2023" s="371" t="s">
        <v>4088</v>
      </c>
      <c r="F2023" s="360">
        <v>0</v>
      </c>
      <c r="G2023" s="360">
        <v>0</v>
      </c>
      <c r="H2023" s="360">
        <v>0</v>
      </c>
      <c r="I2023" s="360">
        <v>3</v>
      </c>
      <c r="J2023" s="360">
        <v>1</v>
      </c>
      <c r="K2023" s="360">
        <v>2</v>
      </c>
      <c r="L2023" s="360">
        <v>0</v>
      </c>
    </row>
    <row r="2024" spans="2:12" x14ac:dyDescent="0.25">
      <c r="B2024" s="371" t="s">
        <v>221</v>
      </c>
      <c r="C2024" s="371" t="s">
        <v>2352</v>
      </c>
      <c r="D2024" s="371" t="s">
        <v>109</v>
      </c>
      <c r="E2024" s="371" t="s">
        <v>3888</v>
      </c>
      <c r="F2024" s="360">
        <v>0</v>
      </c>
      <c r="G2024" s="360">
        <v>0</v>
      </c>
      <c r="H2024" s="360">
        <v>0</v>
      </c>
      <c r="I2024" s="360">
        <v>1</v>
      </c>
      <c r="J2024" s="360">
        <v>0</v>
      </c>
      <c r="K2024" s="360">
        <v>1</v>
      </c>
      <c r="L2024" s="360">
        <v>0</v>
      </c>
    </row>
    <row r="2025" spans="2:12" x14ac:dyDescent="0.25">
      <c r="B2025" s="371" t="s">
        <v>221</v>
      </c>
      <c r="C2025" s="371" t="s">
        <v>2352</v>
      </c>
      <c r="D2025" s="371" t="s">
        <v>2362</v>
      </c>
      <c r="E2025" s="371" t="s">
        <v>3331</v>
      </c>
      <c r="F2025" s="360">
        <v>3</v>
      </c>
      <c r="G2025" s="360">
        <v>2</v>
      </c>
      <c r="H2025" s="360">
        <v>1</v>
      </c>
      <c r="I2025" s="360">
        <v>0</v>
      </c>
      <c r="J2025" s="360">
        <v>0</v>
      </c>
      <c r="K2025" s="360">
        <v>0</v>
      </c>
      <c r="L2025" s="360">
        <v>0</v>
      </c>
    </row>
    <row r="2026" spans="2:12" x14ac:dyDescent="0.25">
      <c r="B2026" s="371" t="s">
        <v>221</v>
      </c>
      <c r="C2026" s="371" t="s">
        <v>2352</v>
      </c>
      <c r="D2026" s="371" t="s">
        <v>2362</v>
      </c>
      <c r="E2026" s="371" t="s">
        <v>1741</v>
      </c>
      <c r="F2026" s="360">
        <v>0</v>
      </c>
      <c r="G2026" s="360">
        <v>0</v>
      </c>
      <c r="H2026" s="360">
        <v>0</v>
      </c>
      <c r="I2026" s="360">
        <v>1</v>
      </c>
      <c r="J2026" s="360">
        <v>1</v>
      </c>
      <c r="K2026" s="360">
        <v>0</v>
      </c>
      <c r="L2026" s="360">
        <v>0</v>
      </c>
    </row>
    <row r="2027" spans="2:12" x14ac:dyDescent="0.25">
      <c r="B2027" s="371" t="s">
        <v>221</v>
      </c>
      <c r="C2027" s="371" t="s">
        <v>2352</v>
      </c>
      <c r="D2027" s="371" t="s">
        <v>2362</v>
      </c>
      <c r="E2027" s="371" t="s">
        <v>3891</v>
      </c>
      <c r="F2027" s="360">
        <v>0</v>
      </c>
      <c r="G2027" s="360">
        <v>0</v>
      </c>
      <c r="H2027" s="360">
        <v>0</v>
      </c>
      <c r="I2027" s="360">
        <v>1</v>
      </c>
      <c r="J2027" s="360">
        <v>0</v>
      </c>
      <c r="K2027" s="360">
        <v>1</v>
      </c>
      <c r="L2027" s="360">
        <v>0</v>
      </c>
    </row>
    <row r="2028" spans="2:12" x14ac:dyDescent="0.25">
      <c r="B2028" s="371" t="s">
        <v>221</v>
      </c>
      <c r="C2028" s="371" t="s">
        <v>2352</v>
      </c>
      <c r="D2028" s="371" t="s">
        <v>2363</v>
      </c>
      <c r="E2028" s="371" t="s">
        <v>1686</v>
      </c>
      <c r="F2028" s="360">
        <v>12</v>
      </c>
      <c r="G2028" s="360">
        <v>7</v>
      </c>
      <c r="H2028" s="360">
        <v>5</v>
      </c>
      <c r="I2028" s="360">
        <v>31</v>
      </c>
      <c r="J2028" s="360">
        <v>13</v>
      </c>
      <c r="K2028" s="360">
        <v>18</v>
      </c>
      <c r="L2028" s="360">
        <v>0</v>
      </c>
    </row>
    <row r="2029" spans="2:12" x14ac:dyDescent="0.25">
      <c r="B2029" s="371" t="s">
        <v>221</v>
      </c>
      <c r="C2029" s="371" t="s">
        <v>2352</v>
      </c>
      <c r="D2029" s="371" t="s">
        <v>2363</v>
      </c>
      <c r="E2029" s="371" t="s">
        <v>1687</v>
      </c>
      <c r="F2029" s="360">
        <v>5</v>
      </c>
      <c r="G2029" s="360">
        <v>2</v>
      </c>
      <c r="H2029" s="360">
        <v>3</v>
      </c>
      <c r="I2029" s="360">
        <v>7</v>
      </c>
      <c r="J2029" s="360">
        <v>4</v>
      </c>
      <c r="K2029" s="360">
        <v>3</v>
      </c>
      <c r="L2029" s="360">
        <v>0</v>
      </c>
    </row>
    <row r="2030" spans="2:12" x14ac:dyDescent="0.25">
      <c r="B2030" s="371" t="s">
        <v>221</v>
      </c>
      <c r="C2030" s="371" t="s">
        <v>2352</v>
      </c>
      <c r="D2030" s="371" t="s">
        <v>2363</v>
      </c>
      <c r="E2030" s="371" t="s">
        <v>3064</v>
      </c>
      <c r="F2030" s="360">
        <v>14</v>
      </c>
      <c r="G2030" s="360">
        <v>10</v>
      </c>
      <c r="H2030" s="360">
        <v>4</v>
      </c>
      <c r="I2030" s="360">
        <v>31</v>
      </c>
      <c r="J2030" s="360">
        <v>31</v>
      </c>
      <c r="K2030" s="360">
        <v>0</v>
      </c>
      <c r="L2030" s="360">
        <v>0</v>
      </c>
    </row>
    <row r="2031" spans="2:12" x14ac:dyDescent="0.25">
      <c r="B2031" s="371" t="s">
        <v>221</v>
      </c>
      <c r="C2031" s="371" t="s">
        <v>2352</v>
      </c>
      <c r="D2031" s="371" t="s">
        <v>2363</v>
      </c>
      <c r="E2031" s="371" t="s">
        <v>3065</v>
      </c>
      <c r="F2031" s="360">
        <v>0</v>
      </c>
      <c r="G2031" s="360">
        <v>0</v>
      </c>
      <c r="H2031" s="360">
        <v>0</v>
      </c>
      <c r="I2031" s="360">
        <v>2</v>
      </c>
      <c r="J2031" s="360">
        <v>2</v>
      </c>
      <c r="K2031" s="360">
        <v>0</v>
      </c>
      <c r="L2031" s="360">
        <v>0</v>
      </c>
    </row>
    <row r="2032" spans="2:12" x14ac:dyDescent="0.25">
      <c r="B2032" s="371" t="s">
        <v>221</v>
      </c>
      <c r="C2032" s="371" t="s">
        <v>2352</v>
      </c>
      <c r="D2032" s="371" t="s">
        <v>2363</v>
      </c>
      <c r="E2032" s="371" t="s">
        <v>3332</v>
      </c>
      <c r="F2032" s="360">
        <v>4</v>
      </c>
      <c r="G2032" s="360">
        <v>1</v>
      </c>
      <c r="H2032" s="360">
        <v>3</v>
      </c>
      <c r="I2032" s="360">
        <v>2</v>
      </c>
      <c r="J2032" s="360">
        <v>0</v>
      </c>
      <c r="K2032" s="360">
        <v>2</v>
      </c>
      <c r="L2032" s="360">
        <v>0</v>
      </c>
    </row>
    <row r="2033" spans="2:12" x14ac:dyDescent="0.25">
      <c r="B2033" s="371" t="s">
        <v>221</v>
      </c>
      <c r="C2033" s="371" t="s">
        <v>2352</v>
      </c>
      <c r="D2033" s="371" t="s">
        <v>2363</v>
      </c>
      <c r="E2033" s="371" t="s">
        <v>1688</v>
      </c>
      <c r="F2033" s="360">
        <v>5</v>
      </c>
      <c r="G2033" s="360">
        <v>1</v>
      </c>
      <c r="H2033" s="360">
        <v>4</v>
      </c>
      <c r="I2033" s="360">
        <v>3</v>
      </c>
      <c r="J2033" s="360">
        <v>1</v>
      </c>
      <c r="K2033" s="360">
        <v>2</v>
      </c>
      <c r="L2033" s="360">
        <v>0</v>
      </c>
    </row>
    <row r="2034" spans="2:12" x14ac:dyDescent="0.25">
      <c r="B2034" s="371" t="s">
        <v>221</v>
      </c>
      <c r="C2034" s="371" t="s">
        <v>2352</v>
      </c>
      <c r="D2034" s="371" t="s">
        <v>2363</v>
      </c>
      <c r="E2034" s="371" t="s">
        <v>1689</v>
      </c>
      <c r="F2034" s="360">
        <v>3</v>
      </c>
      <c r="G2034" s="360">
        <v>2</v>
      </c>
      <c r="H2034" s="360">
        <v>1</v>
      </c>
      <c r="I2034" s="360">
        <v>1</v>
      </c>
      <c r="J2034" s="360">
        <v>0</v>
      </c>
      <c r="K2034" s="360">
        <v>1</v>
      </c>
      <c r="L2034" s="360">
        <v>0</v>
      </c>
    </row>
    <row r="2035" spans="2:12" x14ac:dyDescent="0.25">
      <c r="B2035" s="371" t="s">
        <v>221</v>
      </c>
      <c r="C2035" s="371" t="s">
        <v>2352</v>
      </c>
      <c r="D2035" s="371" t="s">
        <v>2363</v>
      </c>
      <c r="E2035" s="371" t="s">
        <v>3893</v>
      </c>
      <c r="F2035" s="360">
        <v>0</v>
      </c>
      <c r="G2035" s="360">
        <v>0</v>
      </c>
      <c r="H2035" s="360">
        <v>0</v>
      </c>
      <c r="I2035" s="360">
        <v>1</v>
      </c>
      <c r="J2035" s="360">
        <v>1</v>
      </c>
      <c r="K2035" s="360">
        <v>0</v>
      </c>
      <c r="L2035" s="360">
        <v>0</v>
      </c>
    </row>
    <row r="2036" spans="2:12" x14ac:dyDescent="0.25">
      <c r="B2036" s="371" t="s">
        <v>221</v>
      </c>
      <c r="C2036" s="371" t="s">
        <v>2352</v>
      </c>
      <c r="D2036" s="371" t="s">
        <v>2363</v>
      </c>
      <c r="E2036" s="371" t="s">
        <v>3067</v>
      </c>
      <c r="F2036" s="360">
        <v>0</v>
      </c>
      <c r="G2036" s="360">
        <v>0</v>
      </c>
      <c r="H2036" s="360">
        <v>0</v>
      </c>
      <c r="I2036" s="360">
        <v>1</v>
      </c>
      <c r="J2036" s="360">
        <v>0</v>
      </c>
      <c r="K2036" s="360">
        <v>1</v>
      </c>
      <c r="L2036" s="360">
        <v>0</v>
      </c>
    </row>
    <row r="2037" spans="2:12" x14ac:dyDescent="0.25">
      <c r="B2037" s="371" t="s">
        <v>221</v>
      </c>
      <c r="C2037" s="371" t="s">
        <v>2352</v>
      </c>
      <c r="D2037" s="371" t="s">
        <v>2363</v>
      </c>
      <c r="E2037" s="371" t="s">
        <v>2406</v>
      </c>
      <c r="F2037" s="360">
        <v>0</v>
      </c>
      <c r="G2037" s="360">
        <v>0</v>
      </c>
      <c r="H2037" s="360">
        <v>0</v>
      </c>
      <c r="I2037" s="360">
        <v>2</v>
      </c>
      <c r="J2037" s="360">
        <v>0</v>
      </c>
      <c r="K2037" s="360">
        <v>2</v>
      </c>
      <c r="L2037" s="360">
        <v>0</v>
      </c>
    </row>
    <row r="2038" spans="2:12" x14ac:dyDescent="0.25">
      <c r="B2038" s="371" t="s">
        <v>221</v>
      </c>
      <c r="C2038" s="371" t="s">
        <v>2352</v>
      </c>
      <c r="D2038" s="371" t="s">
        <v>2363</v>
      </c>
      <c r="E2038" s="371" t="s">
        <v>3068</v>
      </c>
      <c r="F2038" s="360">
        <v>1</v>
      </c>
      <c r="G2038" s="360">
        <v>0</v>
      </c>
      <c r="H2038" s="360">
        <v>1</v>
      </c>
      <c r="I2038" s="360">
        <v>2</v>
      </c>
      <c r="J2038" s="360">
        <v>1</v>
      </c>
      <c r="K2038" s="360">
        <v>1</v>
      </c>
      <c r="L2038" s="360">
        <v>0</v>
      </c>
    </row>
    <row r="2039" spans="2:12" x14ac:dyDescent="0.25">
      <c r="B2039" s="371" t="s">
        <v>221</v>
      </c>
      <c r="C2039" s="371" t="s">
        <v>2352</v>
      </c>
      <c r="D2039" s="371" t="s">
        <v>2363</v>
      </c>
      <c r="E2039" s="371" t="s">
        <v>3069</v>
      </c>
      <c r="F2039" s="360">
        <v>0</v>
      </c>
      <c r="G2039" s="360">
        <v>0</v>
      </c>
      <c r="H2039" s="360">
        <v>0</v>
      </c>
      <c r="I2039" s="360">
        <v>1</v>
      </c>
      <c r="J2039" s="360">
        <v>0</v>
      </c>
      <c r="K2039" s="360">
        <v>1</v>
      </c>
      <c r="L2039" s="360">
        <v>0</v>
      </c>
    </row>
    <row r="2040" spans="2:12" x14ac:dyDescent="0.25">
      <c r="B2040" s="371" t="s">
        <v>221</v>
      </c>
      <c r="C2040" s="371" t="s">
        <v>2352</v>
      </c>
      <c r="D2040" s="371" t="s">
        <v>2363</v>
      </c>
      <c r="E2040" s="371" t="s">
        <v>1690</v>
      </c>
      <c r="F2040" s="360">
        <v>1</v>
      </c>
      <c r="G2040" s="360">
        <v>1</v>
      </c>
      <c r="H2040" s="360">
        <v>0</v>
      </c>
      <c r="I2040" s="360">
        <v>2</v>
      </c>
      <c r="J2040" s="360">
        <v>1</v>
      </c>
      <c r="K2040" s="360">
        <v>1</v>
      </c>
      <c r="L2040" s="360">
        <v>0</v>
      </c>
    </row>
    <row r="2041" spans="2:12" x14ac:dyDescent="0.25">
      <c r="B2041" s="371" t="s">
        <v>221</v>
      </c>
      <c r="C2041" s="371" t="s">
        <v>2352</v>
      </c>
      <c r="D2041" s="371" t="s">
        <v>2363</v>
      </c>
      <c r="E2041" s="371" t="s">
        <v>3894</v>
      </c>
      <c r="F2041" s="360">
        <v>1</v>
      </c>
      <c r="G2041" s="360">
        <v>0</v>
      </c>
      <c r="H2041" s="360">
        <v>1</v>
      </c>
      <c r="I2041" s="360">
        <v>0</v>
      </c>
      <c r="J2041" s="360">
        <v>0</v>
      </c>
      <c r="K2041" s="360">
        <v>0</v>
      </c>
      <c r="L2041" s="360">
        <v>0</v>
      </c>
    </row>
    <row r="2042" spans="2:12" x14ac:dyDescent="0.25">
      <c r="B2042" s="371" t="s">
        <v>221</v>
      </c>
      <c r="C2042" s="371" t="s">
        <v>2352</v>
      </c>
      <c r="D2042" s="371" t="s">
        <v>2363</v>
      </c>
      <c r="E2042" s="371" t="s">
        <v>1691</v>
      </c>
      <c r="F2042" s="360">
        <v>12</v>
      </c>
      <c r="G2042" s="360">
        <v>2</v>
      </c>
      <c r="H2042" s="360">
        <v>10</v>
      </c>
      <c r="I2042" s="360">
        <v>40</v>
      </c>
      <c r="J2042" s="360">
        <v>27</v>
      </c>
      <c r="K2042" s="360">
        <v>13</v>
      </c>
      <c r="L2042" s="360">
        <v>0</v>
      </c>
    </row>
    <row r="2043" spans="2:12" x14ac:dyDescent="0.25">
      <c r="B2043" s="371" t="s">
        <v>221</v>
      </c>
      <c r="C2043" s="371" t="s">
        <v>2352</v>
      </c>
      <c r="D2043" s="371" t="s">
        <v>2363</v>
      </c>
      <c r="E2043" s="371" t="s">
        <v>1959</v>
      </c>
      <c r="F2043" s="360">
        <v>1</v>
      </c>
      <c r="G2043" s="360">
        <v>0</v>
      </c>
      <c r="H2043" s="360">
        <v>1</v>
      </c>
      <c r="I2043" s="360">
        <v>3</v>
      </c>
      <c r="J2043" s="360">
        <v>3</v>
      </c>
      <c r="K2043" s="360">
        <v>0</v>
      </c>
      <c r="L2043" s="360">
        <v>0</v>
      </c>
    </row>
    <row r="2044" spans="2:12" x14ac:dyDescent="0.25">
      <c r="B2044" s="371" t="s">
        <v>221</v>
      </c>
      <c r="C2044" s="371" t="s">
        <v>2352</v>
      </c>
      <c r="D2044" s="371" t="s">
        <v>2363</v>
      </c>
      <c r="E2044" s="371" t="s">
        <v>2795</v>
      </c>
      <c r="F2044" s="360">
        <v>2</v>
      </c>
      <c r="G2044" s="360">
        <v>1</v>
      </c>
      <c r="H2044" s="360">
        <v>1</v>
      </c>
      <c r="I2044" s="360">
        <v>0</v>
      </c>
      <c r="J2044" s="360">
        <v>0</v>
      </c>
      <c r="K2044" s="360">
        <v>0</v>
      </c>
      <c r="L2044" s="360">
        <v>0</v>
      </c>
    </row>
    <row r="2045" spans="2:12" x14ac:dyDescent="0.25">
      <c r="B2045" s="371" t="s">
        <v>221</v>
      </c>
      <c r="C2045" s="371" t="s">
        <v>2352</v>
      </c>
      <c r="D2045" s="371" t="s">
        <v>2363</v>
      </c>
      <c r="E2045" s="371" t="s">
        <v>3334</v>
      </c>
      <c r="F2045" s="360">
        <v>1</v>
      </c>
      <c r="G2045" s="360">
        <v>0</v>
      </c>
      <c r="H2045" s="360">
        <v>1</v>
      </c>
      <c r="I2045" s="360">
        <v>3</v>
      </c>
      <c r="J2045" s="360">
        <v>1</v>
      </c>
      <c r="K2045" s="360">
        <v>2</v>
      </c>
      <c r="L2045" s="360">
        <v>0</v>
      </c>
    </row>
    <row r="2046" spans="2:12" x14ac:dyDescent="0.25">
      <c r="B2046" s="371" t="s">
        <v>221</v>
      </c>
      <c r="C2046" s="371" t="s">
        <v>2352</v>
      </c>
      <c r="D2046" s="371" t="s">
        <v>2363</v>
      </c>
      <c r="E2046" s="371" t="s">
        <v>1692</v>
      </c>
      <c r="F2046" s="360">
        <v>2</v>
      </c>
      <c r="G2046" s="360">
        <v>1</v>
      </c>
      <c r="H2046" s="360">
        <v>1</v>
      </c>
      <c r="I2046" s="360">
        <v>6</v>
      </c>
      <c r="J2046" s="360">
        <v>2</v>
      </c>
      <c r="K2046" s="360">
        <v>4</v>
      </c>
      <c r="L2046" s="360">
        <v>0</v>
      </c>
    </row>
    <row r="2047" spans="2:12" x14ac:dyDescent="0.25">
      <c r="B2047" s="371" t="s">
        <v>221</v>
      </c>
      <c r="C2047" s="371" t="s">
        <v>2352</v>
      </c>
      <c r="D2047" s="371" t="s">
        <v>2363</v>
      </c>
      <c r="E2047" s="371" t="s">
        <v>1693</v>
      </c>
      <c r="F2047" s="360">
        <v>1</v>
      </c>
      <c r="G2047" s="360">
        <v>0</v>
      </c>
      <c r="H2047" s="360">
        <v>1</v>
      </c>
      <c r="I2047" s="360">
        <v>4</v>
      </c>
      <c r="J2047" s="360">
        <v>2</v>
      </c>
      <c r="K2047" s="360">
        <v>2</v>
      </c>
      <c r="L2047" s="360">
        <v>0</v>
      </c>
    </row>
    <row r="2048" spans="2:12" x14ac:dyDescent="0.25">
      <c r="B2048" s="371" t="s">
        <v>221</v>
      </c>
      <c r="C2048" s="371" t="s">
        <v>2352</v>
      </c>
      <c r="D2048" s="371" t="s">
        <v>2363</v>
      </c>
      <c r="E2048" s="371" t="s">
        <v>1694</v>
      </c>
      <c r="F2048" s="360">
        <v>3</v>
      </c>
      <c r="G2048" s="360">
        <v>3</v>
      </c>
      <c r="H2048" s="360">
        <v>0</v>
      </c>
      <c r="I2048" s="360">
        <v>6</v>
      </c>
      <c r="J2048" s="360">
        <v>4</v>
      </c>
      <c r="K2048" s="360">
        <v>2</v>
      </c>
      <c r="L2048" s="360">
        <v>0</v>
      </c>
    </row>
    <row r="2049" spans="2:12" x14ac:dyDescent="0.25">
      <c r="B2049" s="371" t="s">
        <v>221</v>
      </c>
      <c r="C2049" s="371" t="s">
        <v>2352</v>
      </c>
      <c r="D2049" s="371" t="s">
        <v>2363</v>
      </c>
      <c r="E2049" s="371" t="s">
        <v>1695</v>
      </c>
      <c r="F2049" s="360">
        <v>5</v>
      </c>
      <c r="G2049" s="360">
        <v>3</v>
      </c>
      <c r="H2049" s="360">
        <v>2</v>
      </c>
      <c r="I2049" s="360">
        <v>3</v>
      </c>
      <c r="J2049" s="360">
        <v>3</v>
      </c>
      <c r="K2049" s="360">
        <v>0</v>
      </c>
      <c r="L2049" s="360">
        <v>0</v>
      </c>
    </row>
    <row r="2050" spans="2:12" x14ac:dyDescent="0.25">
      <c r="B2050" s="371" t="s">
        <v>221</v>
      </c>
      <c r="C2050" s="371" t="s">
        <v>2352</v>
      </c>
      <c r="D2050" s="371" t="s">
        <v>2363</v>
      </c>
      <c r="E2050" s="371" t="s">
        <v>1696</v>
      </c>
      <c r="F2050" s="360">
        <v>4</v>
      </c>
      <c r="G2050" s="360">
        <v>2</v>
      </c>
      <c r="H2050" s="360">
        <v>2</v>
      </c>
      <c r="I2050" s="360">
        <v>14</v>
      </c>
      <c r="J2050" s="360">
        <v>6</v>
      </c>
      <c r="K2050" s="360">
        <v>8</v>
      </c>
      <c r="L2050" s="360">
        <v>0</v>
      </c>
    </row>
    <row r="2051" spans="2:12" x14ac:dyDescent="0.25">
      <c r="B2051" s="371" t="s">
        <v>221</v>
      </c>
      <c r="C2051" s="371" t="s">
        <v>2352</v>
      </c>
      <c r="D2051" s="371" t="s">
        <v>2363</v>
      </c>
      <c r="E2051" s="371" t="s">
        <v>1697</v>
      </c>
      <c r="F2051" s="360">
        <v>3</v>
      </c>
      <c r="G2051" s="360">
        <v>1</v>
      </c>
      <c r="H2051" s="360">
        <v>2</v>
      </c>
      <c r="I2051" s="360">
        <v>11</v>
      </c>
      <c r="J2051" s="360">
        <v>10</v>
      </c>
      <c r="K2051" s="360">
        <v>1</v>
      </c>
      <c r="L2051" s="360">
        <v>0</v>
      </c>
    </row>
    <row r="2052" spans="2:12" x14ac:dyDescent="0.25">
      <c r="B2052" s="371" t="s">
        <v>221</v>
      </c>
      <c r="C2052" s="371" t="s">
        <v>2352</v>
      </c>
      <c r="D2052" s="371" t="s">
        <v>2363</v>
      </c>
      <c r="E2052" s="371" t="s">
        <v>1698</v>
      </c>
      <c r="F2052" s="360">
        <v>4</v>
      </c>
      <c r="G2052" s="360">
        <v>1</v>
      </c>
      <c r="H2052" s="360">
        <v>3</v>
      </c>
      <c r="I2052" s="360">
        <v>20</v>
      </c>
      <c r="J2052" s="360">
        <v>14</v>
      </c>
      <c r="K2052" s="360">
        <v>6</v>
      </c>
      <c r="L2052" s="360">
        <v>0</v>
      </c>
    </row>
    <row r="2053" spans="2:12" x14ac:dyDescent="0.25">
      <c r="B2053" s="371" t="s">
        <v>221</v>
      </c>
      <c r="C2053" s="371" t="s">
        <v>2352</v>
      </c>
      <c r="D2053" s="371" t="s">
        <v>2363</v>
      </c>
      <c r="E2053" s="371" t="s">
        <v>1699</v>
      </c>
      <c r="F2053" s="360">
        <v>7</v>
      </c>
      <c r="G2053" s="360">
        <v>3</v>
      </c>
      <c r="H2053" s="360">
        <v>4</v>
      </c>
      <c r="I2053" s="360">
        <v>22</v>
      </c>
      <c r="J2053" s="360">
        <v>13</v>
      </c>
      <c r="K2053" s="360">
        <v>9</v>
      </c>
      <c r="L2053" s="360">
        <v>0</v>
      </c>
    </row>
    <row r="2054" spans="2:12" x14ac:dyDescent="0.25">
      <c r="B2054" s="371" t="s">
        <v>221</v>
      </c>
      <c r="C2054" s="371" t="s">
        <v>2352</v>
      </c>
      <c r="D2054" s="371" t="s">
        <v>2363</v>
      </c>
      <c r="E2054" s="371" t="s">
        <v>1960</v>
      </c>
      <c r="F2054" s="360">
        <v>0</v>
      </c>
      <c r="G2054" s="360">
        <v>0</v>
      </c>
      <c r="H2054" s="360">
        <v>0</v>
      </c>
      <c r="I2054" s="360">
        <v>1</v>
      </c>
      <c r="J2054" s="360">
        <v>1</v>
      </c>
      <c r="K2054" s="360">
        <v>0</v>
      </c>
      <c r="L2054" s="360">
        <v>0</v>
      </c>
    </row>
    <row r="2055" spans="2:12" x14ac:dyDescent="0.25">
      <c r="B2055" s="371" t="s">
        <v>221</v>
      </c>
      <c r="C2055" s="371" t="s">
        <v>2352</v>
      </c>
      <c r="D2055" s="371" t="s">
        <v>2363</v>
      </c>
      <c r="E2055" s="371" t="s">
        <v>1961</v>
      </c>
      <c r="F2055" s="360">
        <v>1</v>
      </c>
      <c r="G2055" s="360">
        <v>0</v>
      </c>
      <c r="H2055" s="360">
        <v>1</v>
      </c>
      <c r="I2055" s="360">
        <v>4</v>
      </c>
      <c r="J2055" s="360">
        <v>3</v>
      </c>
      <c r="K2055" s="360">
        <v>1</v>
      </c>
      <c r="L2055" s="360">
        <v>0</v>
      </c>
    </row>
    <row r="2056" spans="2:12" x14ac:dyDescent="0.25">
      <c r="B2056" s="371" t="s">
        <v>221</v>
      </c>
      <c r="C2056" s="371" t="s">
        <v>2352</v>
      </c>
      <c r="D2056" s="371" t="s">
        <v>2363</v>
      </c>
      <c r="E2056" s="371" t="s">
        <v>1962</v>
      </c>
      <c r="F2056" s="360">
        <v>0</v>
      </c>
      <c r="G2056" s="360">
        <v>0</v>
      </c>
      <c r="H2056" s="360">
        <v>0</v>
      </c>
      <c r="I2056" s="360">
        <v>4</v>
      </c>
      <c r="J2056" s="360">
        <v>1</v>
      </c>
      <c r="K2056" s="360">
        <v>3</v>
      </c>
      <c r="L2056" s="360">
        <v>0</v>
      </c>
    </row>
    <row r="2057" spans="2:12" x14ac:dyDescent="0.25">
      <c r="B2057" s="371" t="s">
        <v>221</v>
      </c>
      <c r="C2057" s="371" t="s">
        <v>2352</v>
      </c>
      <c r="D2057" s="371" t="s">
        <v>2363</v>
      </c>
      <c r="E2057" s="371" t="s">
        <v>1700</v>
      </c>
      <c r="F2057" s="360">
        <v>1</v>
      </c>
      <c r="G2057" s="360">
        <v>0</v>
      </c>
      <c r="H2057" s="360">
        <v>1</v>
      </c>
      <c r="I2057" s="360">
        <v>1</v>
      </c>
      <c r="J2057" s="360">
        <v>0</v>
      </c>
      <c r="K2057" s="360">
        <v>1</v>
      </c>
      <c r="L2057" s="360">
        <v>0</v>
      </c>
    </row>
    <row r="2058" spans="2:12" x14ac:dyDescent="0.25">
      <c r="B2058" s="371" t="s">
        <v>221</v>
      </c>
      <c r="C2058" s="371" t="s">
        <v>2352</v>
      </c>
      <c r="D2058" s="371" t="s">
        <v>2363</v>
      </c>
      <c r="E2058" s="371" t="s">
        <v>1701</v>
      </c>
      <c r="F2058" s="360">
        <v>5</v>
      </c>
      <c r="G2058" s="360">
        <v>3</v>
      </c>
      <c r="H2058" s="360">
        <v>2</v>
      </c>
      <c r="I2058" s="360">
        <v>1</v>
      </c>
      <c r="J2058" s="360">
        <v>1</v>
      </c>
      <c r="K2058" s="360">
        <v>0</v>
      </c>
      <c r="L2058" s="360">
        <v>0</v>
      </c>
    </row>
    <row r="2059" spans="2:12" x14ac:dyDescent="0.25">
      <c r="B2059" s="371" t="s">
        <v>221</v>
      </c>
      <c r="C2059" s="371" t="s">
        <v>2352</v>
      </c>
      <c r="D2059" s="371" t="s">
        <v>2363</v>
      </c>
      <c r="E2059" s="371" t="s">
        <v>3335</v>
      </c>
      <c r="F2059" s="360">
        <v>1</v>
      </c>
      <c r="G2059" s="360">
        <v>0</v>
      </c>
      <c r="H2059" s="360">
        <v>1</v>
      </c>
      <c r="I2059" s="360">
        <v>0</v>
      </c>
      <c r="J2059" s="360">
        <v>0</v>
      </c>
      <c r="K2059" s="360">
        <v>0</v>
      </c>
      <c r="L2059" s="360">
        <v>0</v>
      </c>
    </row>
    <row r="2060" spans="2:12" x14ac:dyDescent="0.25">
      <c r="B2060" s="371" t="s">
        <v>221</v>
      </c>
      <c r="C2060" s="371" t="s">
        <v>2352</v>
      </c>
      <c r="D2060" s="371" t="s">
        <v>2363</v>
      </c>
      <c r="E2060" s="371" t="s">
        <v>3070</v>
      </c>
      <c r="F2060" s="360">
        <v>1</v>
      </c>
      <c r="G2060" s="360">
        <v>1</v>
      </c>
      <c r="H2060" s="360">
        <v>0</v>
      </c>
      <c r="I2060" s="360">
        <v>3</v>
      </c>
      <c r="J2060" s="360">
        <v>2</v>
      </c>
      <c r="K2060" s="360">
        <v>1</v>
      </c>
      <c r="L2060" s="360">
        <v>0</v>
      </c>
    </row>
    <row r="2061" spans="2:12" x14ac:dyDescent="0.25">
      <c r="B2061" s="371" t="s">
        <v>221</v>
      </c>
      <c r="C2061" s="371" t="s">
        <v>2352</v>
      </c>
      <c r="D2061" s="371" t="s">
        <v>2363</v>
      </c>
      <c r="E2061" s="371" t="s">
        <v>1702</v>
      </c>
      <c r="F2061" s="360">
        <v>911</v>
      </c>
      <c r="G2061" s="360">
        <v>375</v>
      </c>
      <c r="H2061" s="360">
        <v>536</v>
      </c>
      <c r="I2061" s="360">
        <v>1021</v>
      </c>
      <c r="J2061" s="360">
        <v>621</v>
      </c>
      <c r="K2061" s="360">
        <v>400</v>
      </c>
      <c r="L2061" s="360">
        <v>0</v>
      </c>
    </row>
    <row r="2062" spans="2:12" x14ac:dyDescent="0.25">
      <c r="B2062" s="371" t="s">
        <v>221</v>
      </c>
      <c r="C2062" s="371" t="s">
        <v>2352</v>
      </c>
      <c r="D2062" s="371" t="s">
        <v>112</v>
      </c>
      <c r="E2062" s="371" t="s">
        <v>1706</v>
      </c>
      <c r="F2062" s="360">
        <v>1</v>
      </c>
      <c r="G2062" s="360">
        <v>1</v>
      </c>
      <c r="H2062" s="360">
        <v>0</v>
      </c>
      <c r="I2062" s="360">
        <v>1</v>
      </c>
      <c r="J2062" s="360">
        <v>1</v>
      </c>
      <c r="K2062" s="360">
        <v>0</v>
      </c>
      <c r="L2062" s="360">
        <v>0</v>
      </c>
    </row>
    <row r="2063" spans="2:12" x14ac:dyDescent="0.25">
      <c r="B2063" s="371" t="s">
        <v>221</v>
      </c>
      <c r="C2063" s="371" t="s">
        <v>2352</v>
      </c>
      <c r="D2063" s="371" t="s">
        <v>203</v>
      </c>
      <c r="E2063" s="371" t="s">
        <v>1710</v>
      </c>
      <c r="F2063" s="360">
        <v>1</v>
      </c>
      <c r="G2063" s="360">
        <v>1</v>
      </c>
      <c r="H2063" s="360">
        <v>0</v>
      </c>
      <c r="I2063" s="360">
        <v>7</v>
      </c>
      <c r="J2063" s="360">
        <v>3</v>
      </c>
      <c r="K2063" s="360">
        <v>4</v>
      </c>
      <c r="L2063" s="360">
        <v>0</v>
      </c>
    </row>
    <row r="2064" spans="2:12" x14ac:dyDescent="0.25">
      <c r="B2064" s="371" t="s">
        <v>221</v>
      </c>
      <c r="C2064" s="371" t="s">
        <v>2201</v>
      </c>
      <c r="D2064" s="371" t="s">
        <v>244</v>
      </c>
      <c r="E2064" s="371" t="s">
        <v>4089</v>
      </c>
      <c r="F2064" s="360">
        <v>3</v>
      </c>
      <c r="G2064" s="360">
        <v>1</v>
      </c>
      <c r="H2064" s="360">
        <v>2</v>
      </c>
      <c r="I2064" s="360">
        <v>0</v>
      </c>
      <c r="J2064" s="360">
        <v>0</v>
      </c>
      <c r="K2064" s="360">
        <v>0</v>
      </c>
      <c r="L2064" s="360">
        <v>0</v>
      </c>
    </row>
    <row r="2065" spans="2:12" x14ac:dyDescent="0.25">
      <c r="B2065" s="371" t="s">
        <v>221</v>
      </c>
      <c r="C2065" s="371" t="s">
        <v>2201</v>
      </c>
      <c r="D2065" s="371" t="s">
        <v>244</v>
      </c>
      <c r="E2065" s="371" t="s">
        <v>4090</v>
      </c>
      <c r="F2065" s="360">
        <v>1</v>
      </c>
      <c r="G2065" s="360">
        <v>1</v>
      </c>
      <c r="H2065" s="360">
        <v>0</v>
      </c>
      <c r="I2065" s="360">
        <v>0</v>
      </c>
      <c r="J2065" s="360">
        <v>0</v>
      </c>
      <c r="K2065" s="360">
        <v>0</v>
      </c>
      <c r="L2065" s="360">
        <v>0</v>
      </c>
    </row>
    <row r="2066" spans="2:12" x14ac:dyDescent="0.25">
      <c r="B2066" s="371" t="s">
        <v>221</v>
      </c>
      <c r="C2066" s="371" t="s">
        <v>2201</v>
      </c>
      <c r="D2066" s="371" t="s">
        <v>244</v>
      </c>
      <c r="E2066" s="371" t="s">
        <v>1489</v>
      </c>
      <c r="F2066" s="360">
        <v>3</v>
      </c>
      <c r="G2066" s="360">
        <v>1</v>
      </c>
      <c r="H2066" s="360">
        <v>2</v>
      </c>
      <c r="I2066" s="360">
        <v>4</v>
      </c>
      <c r="J2066" s="360">
        <v>2</v>
      </c>
      <c r="K2066" s="360">
        <v>2</v>
      </c>
      <c r="L2066" s="360">
        <v>0</v>
      </c>
    </row>
    <row r="2067" spans="2:12" x14ac:dyDescent="0.25">
      <c r="B2067" s="371" t="s">
        <v>221</v>
      </c>
      <c r="C2067" s="371" t="s">
        <v>2201</v>
      </c>
      <c r="D2067" s="371" t="s">
        <v>244</v>
      </c>
      <c r="E2067" s="371" t="s">
        <v>3896</v>
      </c>
      <c r="F2067" s="360">
        <v>1</v>
      </c>
      <c r="G2067" s="360">
        <v>1</v>
      </c>
      <c r="H2067" s="360">
        <v>0</v>
      </c>
      <c r="I2067" s="360">
        <v>0</v>
      </c>
      <c r="J2067" s="360">
        <v>0</v>
      </c>
      <c r="K2067" s="360">
        <v>0</v>
      </c>
      <c r="L2067" s="360">
        <v>0</v>
      </c>
    </row>
    <row r="2068" spans="2:12" x14ac:dyDescent="0.25">
      <c r="B2068" s="371" t="s">
        <v>221</v>
      </c>
      <c r="C2068" s="371" t="s">
        <v>2201</v>
      </c>
      <c r="D2068" s="371" t="s">
        <v>244</v>
      </c>
      <c r="E2068" s="371" t="s">
        <v>3897</v>
      </c>
      <c r="F2068" s="360">
        <v>2</v>
      </c>
      <c r="G2068" s="360">
        <v>1</v>
      </c>
      <c r="H2068" s="360">
        <v>1</v>
      </c>
      <c r="I2068" s="360">
        <v>0</v>
      </c>
      <c r="J2068" s="360">
        <v>0</v>
      </c>
      <c r="K2068" s="360">
        <v>0</v>
      </c>
      <c r="L2068" s="360">
        <v>0</v>
      </c>
    </row>
    <row r="2069" spans="2:12" x14ac:dyDescent="0.25">
      <c r="B2069" s="371" t="s">
        <v>221</v>
      </c>
      <c r="C2069" s="371" t="s">
        <v>2201</v>
      </c>
      <c r="D2069" s="371" t="s">
        <v>244</v>
      </c>
      <c r="E2069" s="371" t="s">
        <v>4091</v>
      </c>
      <c r="F2069" s="360">
        <v>0</v>
      </c>
      <c r="G2069" s="360">
        <v>0</v>
      </c>
      <c r="H2069" s="360">
        <v>0</v>
      </c>
      <c r="I2069" s="360">
        <v>1</v>
      </c>
      <c r="J2069" s="360">
        <v>1</v>
      </c>
      <c r="K2069" s="360">
        <v>0</v>
      </c>
      <c r="L2069" s="360">
        <v>0</v>
      </c>
    </row>
    <row r="2070" spans="2:12" x14ac:dyDescent="0.25">
      <c r="B2070" s="371" t="s">
        <v>221</v>
      </c>
      <c r="C2070" s="371" t="s">
        <v>2201</v>
      </c>
      <c r="D2070" s="371" t="s">
        <v>244</v>
      </c>
      <c r="E2070" s="371" t="s">
        <v>3898</v>
      </c>
      <c r="F2070" s="360">
        <v>0</v>
      </c>
      <c r="G2070" s="360">
        <v>0</v>
      </c>
      <c r="H2070" s="360">
        <v>0</v>
      </c>
      <c r="I2070" s="360">
        <v>2</v>
      </c>
      <c r="J2070" s="360">
        <v>2</v>
      </c>
      <c r="K2070" s="360">
        <v>0</v>
      </c>
      <c r="L2070" s="360">
        <v>0</v>
      </c>
    </row>
    <row r="2071" spans="2:12" x14ac:dyDescent="0.25">
      <c r="B2071" s="371" t="s">
        <v>221</v>
      </c>
      <c r="C2071" s="371" t="s">
        <v>2201</v>
      </c>
      <c r="D2071" s="371" t="s">
        <v>100</v>
      </c>
      <c r="E2071" s="371" t="s">
        <v>1498</v>
      </c>
      <c r="F2071" s="360">
        <v>7</v>
      </c>
      <c r="G2071" s="360">
        <v>7</v>
      </c>
      <c r="H2071" s="360">
        <v>0</v>
      </c>
      <c r="I2071" s="360">
        <v>8</v>
      </c>
      <c r="J2071" s="360">
        <v>8</v>
      </c>
      <c r="K2071" s="360">
        <v>0</v>
      </c>
      <c r="L2071" s="360">
        <v>0</v>
      </c>
    </row>
    <row r="2072" spans="2:12" x14ac:dyDescent="0.25">
      <c r="B2072" s="371" t="s">
        <v>221</v>
      </c>
      <c r="C2072" s="371" t="s">
        <v>2201</v>
      </c>
      <c r="D2072" s="371" t="s">
        <v>100</v>
      </c>
      <c r="E2072" s="371" t="s">
        <v>2796</v>
      </c>
      <c r="F2072" s="360">
        <v>2</v>
      </c>
      <c r="G2072" s="360">
        <v>1</v>
      </c>
      <c r="H2072" s="360">
        <v>1</v>
      </c>
      <c r="I2072" s="360">
        <v>0</v>
      </c>
      <c r="J2072" s="360">
        <v>0</v>
      </c>
      <c r="K2072" s="360">
        <v>0</v>
      </c>
      <c r="L2072" s="360">
        <v>0</v>
      </c>
    </row>
    <row r="2073" spans="2:12" x14ac:dyDescent="0.25">
      <c r="B2073" s="371" t="s">
        <v>221</v>
      </c>
      <c r="C2073" s="371" t="s">
        <v>2201</v>
      </c>
      <c r="D2073" s="371" t="s">
        <v>100</v>
      </c>
      <c r="E2073" s="371" t="s">
        <v>1499</v>
      </c>
      <c r="F2073" s="360">
        <v>0</v>
      </c>
      <c r="G2073" s="360">
        <v>0</v>
      </c>
      <c r="H2073" s="360">
        <v>0</v>
      </c>
      <c r="I2073" s="360">
        <v>1</v>
      </c>
      <c r="J2073" s="360">
        <v>1</v>
      </c>
      <c r="K2073" s="360">
        <v>0</v>
      </c>
      <c r="L2073" s="360">
        <v>0</v>
      </c>
    </row>
    <row r="2074" spans="2:12" x14ac:dyDescent="0.25">
      <c r="B2074" s="371" t="s">
        <v>221</v>
      </c>
      <c r="C2074" s="371" t="s">
        <v>2201</v>
      </c>
      <c r="D2074" s="371" t="s">
        <v>100</v>
      </c>
      <c r="E2074" s="371" t="s">
        <v>1500</v>
      </c>
      <c r="F2074" s="360">
        <v>1</v>
      </c>
      <c r="G2074" s="360">
        <v>1</v>
      </c>
      <c r="H2074" s="360">
        <v>0</v>
      </c>
      <c r="I2074" s="360">
        <v>1</v>
      </c>
      <c r="J2074" s="360">
        <v>1</v>
      </c>
      <c r="K2074" s="360">
        <v>0</v>
      </c>
      <c r="L2074" s="360">
        <v>0</v>
      </c>
    </row>
    <row r="2075" spans="2:12" x14ac:dyDescent="0.25">
      <c r="B2075" s="371" t="s">
        <v>221</v>
      </c>
      <c r="C2075" s="371" t="s">
        <v>2201</v>
      </c>
      <c r="D2075" s="371" t="s">
        <v>100</v>
      </c>
      <c r="E2075" s="371" t="s">
        <v>3071</v>
      </c>
      <c r="F2075" s="360">
        <v>0</v>
      </c>
      <c r="G2075" s="360">
        <v>0</v>
      </c>
      <c r="H2075" s="360">
        <v>0</v>
      </c>
      <c r="I2075" s="360">
        <v>2</v>
      </c>
      <c r="J2075" s="360">
        <v>2</v>
      </c>
      <c r="K2075" s="360">
        <v>0</v>
      </c>
      <c r="L2075" s="360">
        <v>0</v>
      </c>
    </row>
    <row r="2076" spans="2:12" x14ac:dyDescent="0.25">
      <c r="B2076" s="371" t="s">
        <v>221</v>
      </c>
      <c r="C2076" s="371" t="s">
        <v>2201</v>
      </c>
      <c r="D2076" s="371" t="s">
        <v>100</v>
      </c>
      <c r="E2076" s="371" t="s">
        <v>1501</v>
      </c>
      <c r="F2076" s="360">
        <v>2</v>
      </c>
      <c r="G2076" s="360">
        <v>0</v>
      </c>
      <c r="H2076" s="360">
        <v>2</v>
      </c>
      <c r="I2076" s="360">
        <v>1</v>
      </c>
      <c r="J2076" s="360">
        <v>0</v>
      </c>
      <c r="K2076" s="360">
        <v>1</v>
      </c>
      <c r="L2076" s="360">
        <v>0</v>
      </c>
    </row>
    <row r="2077" spans="2:12" x14ac:dyDescent="0.25">
      <c r="B2077" s="371" t="s">
        <v>221</v>
      </c>
      <c r="C2077" s="371" t="s">
        <v>2201</v>
      </c>
      <c r="D2077" s="371" t="s">
        <v>100</v>
      </c>
      <c r="E2077" s="371" t="s">
        <v>4092</v>
      </c>
      <c r="F2077" s="360">
        <v>0</v>
      </c>
      <c r="G2077" s="360">
        <v>0</v>
      </c>
      <c r="H2077" s="360">
        <v>0</v>
      </c>
      <c r="I2077" s="360">
        <v>1</v>
      </c>
      <c r="J2077" s="360">
        <v>1</v>
      </c>
      <c r="K2077" s="360">
        <v>0</v>
      </c>
      <c r="L2077" s="360">
        <v>0</v>
      </c>
    </row>
    <row r="2078" spans="2:12" x14ac:dyDescent="0.25">
      <c r="B2078" s="371" t="s">
        <v>221</v>
      </c>
      <c r="C2078" s="371" t="s">
        <v>2201</v>
      </c>
      <c r="D2078" s="371" t="s">
        <v>100</v>
      </c>
      <c r="E2078" s="371" t="s">
        <v>1502</v>
      </c>
      <c r="F2078" s="360">
        <v>0</v>
      </c>
      <c r="G2078" s="360">
        <v>0</v>
      </c>
      <c r="H2078" s="360">
        <v>0</v>
      </c>
      <c r="I2078" s="360">
        <v>1</v>
      </c>
      <c r="J2078" s="360">
        <v>1</v>
      </c>
      <c r="K2078" s="360">
        <v>0</v>
      </c>
      <c r="L2078" s="360">
        <v>0</v>
      </c>
    </row>
    <row r="2079" spans="2:12" x14ac:dyDescent="0.25">
      <c r="B2079" s="371" t="s">
        <v>221</v>
      </c>
      <c r="C2079" s="371" t="s">
        <v>2201</v>
      </c>
      <c r="D2079" s="371" t="s">
        <v>198</v>
      </c>
      <c r="E2079" s="371" t="s">
        <v>1705</v>
      </c>
      <c r="F2079" s="360">
        <v>13</v>
      </c>
      <c r="G2079" s="360">
        <v>9</v>
      </c>
      <c r="H2079" s="360">
        <v>4</v>
      </c>
      <c r="I2079" s="360">
        <v>32</v>
      </c>
      <c r="J2079" s="360">
        <v>28</v>
      </c>
      <c r="K2079" s="360">
        <v>4</v>
      </c>
      <c r="L2079" s="360">
        <v>0</v>
      </c>
    </row>
    <row r="2080" spans="2:12" x14ac:dyDescent="0.25">
      <c r="B2080" s="371" t="s">
        <v>221</v>
      </c>
      <c r="C2080" s="371" t="s">
        <v>2201</v>
      </c>
      <c r="D2080" s="371" t="s">
        <v>198</v>
      </c>
      <c r="E2080" s="371" t="s">
        <v>3072</v>
      </c>
      <c r="F2080" s="360">
        <v>2</v>
      </c>
      <c r="G2080" s="360">
        <v>2</v>
      </c>
      <c r="H2080" s="360">
        <v>0</v>
      </c>
      <c r="I2080" s="360">
        <v>2</v>
      </c>
      <c r="J2080" s="360">
        <v>2</v>
      </c>
      <c r="K2080" s="360">
        <v>0</v>
      </c>
      <c r="L2080" s="360">
        <v>0</v>
      </c>
    </row>
    <row r="2081" spans="2:12" x14ac:dyDescent="0.25">
      <c r="B2081" s="371" t="s">
        <v>221</v>
      </c>
      <c r="C2081" s="371" t="s">
        <v>2201</v>
      </c>
      <c r="D2081" s="371" t="s">
        <v>198</v>
      </c>
      <c r="E2081" s="371" t="s">
        <v>3597</v>
      </c>
      <c r="F2081" s="360">
        <v>0</v>
      </c>
      <c r="G2081" s="360">
        <v>0</v>
      </c>
      <c r="H2081" s="360">
        <v>0</v>
      </c>
      <c r="I2081" s="360">
        <v>4</v>
      </c>
      <c r="J2081" s="360">
        <v>3</v>
      </c>
      <c r="K2081" s="360">
        <v>1</v>
      </c>
      <c r="L2081" s="360">
        <v>0</v>
      </c>
    </row>
    <row r="2082" spans="2:12" x14ac:dyDescent="0.25">
      <c r="B2082" s="371" t="s">
        <v>221</v>
      </c>
      <c r="C2082" s="371" t="s">
        <v>2201</v>
      </c>
      <c r="D2082" s="371" t="s">
        <v>198</v>
      </c>
      <c r="E2082" s="371" t="s">
        <v>3682</v>
      </c>
      <c r="F2082" s="360">
        <v>2</v>
      </c>
      <c r="G2082" s="360">
        <v>1</v>
      </c>
      <c r="H2082" s="360">
        <v>1</v>
      </c>
      <c r="I2082" s="360">
        <v>2</v>
      </c>
      <c r="J2082" s="360">
        <v>2</v>
      </c>
      <c r="K2082" s="360">
        <v>0</v>
      </c>
      <c r="L2082" s="360">
        <v>0</v>
      </c>
    </row>
    <row r="2083" spans="2:12" x14ac:dyDescent="0.25">
      <c r="B2083" s="371" t="s">
        <v>221</v>
      </c>
      <c r="C2083" s="371" t="s">
        <v>2201</v>
      </c>
      <c r="D2083" s="371" t="s">
        <v>198</v>
      </c>
      <c r="E2083" s="371" t="s">
        <v>3902</v>
      </c>
      <c r="F2083" s="360">
        <v>1</v>
      </c>
      <c r="G2083" s="360">
        <v>1</v>
      </c>
      <c r="H2083" s="360">
        <v>0</v>
      </c>
      <c r="I2083" s="360">
        <v>0</v>
      </c>
      <c r="J2083" s="360">
        <v>0</v>
      </c>
      <c r="K2083" s="360">
        <v>0</v>
      </c>
      <c r="L2083" s="360">
        <v>0</v>
      </c>
    </row>
    <row r="2084" spans="2:12" x14ac:dyDescent="0.25">
      <c r="B2084" s="371" t="s">
        <v>221</v>
      </c>
      <c r="C2084" s="371" t="s">
        <v>2201</v>
      </c>
      <c r="D2084" s="371" t="s">
        <v>106</v>
      </c>
      <c r="E2084" s="371" t="s">
        <v>4093</v>
      </c>
      <c r="F2084" s="360">
        <v>0</v>
      </c>
      <c r="G2084" s="360">
        <v>0</v>
      </c>
      <c r="H2084" s="360">
        <v>0</v>
      </c>
      <c r="I2084" s="360">
        <v>1</v>
      </c>
      <c r="J2084" s="360">
        <v>1</v>
      </c>
      <c r="K2084" s="360">
        <v>0</v>
      </c>
      <c r="L2084" s="360">
        <v>0</v>
      </c>
    </row>
    <row r="2085" spans="2:12" x14ac:dyDescent="0.25">
      <c r="B2085" s="371" t="s">
        <v>221</v>
      </c>
      <c r="C2085" s="371" t="s">
        <v>2201</v>
      </c>
      <c r="D2085" s="371" t="s">
        <v>106</v>
      </c>
      <c r="E2085" s="371" t="s">
        <v>3073</v>
      </c>
      <c r="F2085" s="360">
        <v>1</v>
      </c>
      <c r="G2085" s="360">
        <v>1</v>
      </c>
      <c r="H2085" s="360">
        <v>0</v>
      </c>
      <c r="I2085" s="360">
        <v>1</v>
      </c>
      <c r="J2085" s="360">
        <v>1</v>
      </c>
      <c r="K2085" s="360">
        <v>0</v>
      </c>
      <c r="L2085" s="360">
        <v>0</v>
      </c>
    </row>
    <row r="2086" spans="2:12" x14ac:dyDescent="0.25">
      <c r="B2086" s="371" t="s">
        <v>221</v>
      </c>
      <c r="C2086" s="371" t="s">
        <v>2201</v>
      </c>
      <c r="D2086" s="371" t="s">
        <v>106</v>
      </c>
      <c r="E2086" s="371" t="s">
        <v>1611</v>
      </c>
      <c r="F2086" s="360">
        <v>4</v>
      </c>
      <c r="G2086" s="360">
        <v>1</v>
      </c>
      <c r="H2086" s="360">
        <v>3</v>
      </c>
      <c r="I2086" s="360">
        <v>11</v>
      </c>
      <c r="J2086" s="360">
        <v>9</v>
      </c>
      <c r="K2086" s="360">
        <v>2</v>
      </c>
      <c r="L2086" s="360">
        <v>0</v>
      </c>
    </row>
    <row r="2087" spans="2:12" x14ac:dyDescent="0.25">
      <c r="B2087" s="371" t="s">
        <v>221</v>
      </c>
      <c r="C2087" s="371" t="s">
        <v>2201</v>
      </c>
      <c r="D2087" s="371" t="s">
        <v>106</v>
      </c>
      <c r="E2087" s="371" t="s">
        <v>1612</v>
      </c>
      <c r="F2087" s="360">
        <v>1</v>
      </c>
      <c r="G2087" s="360">
        <v>1</v>
      </c>
      <c r="H2087" s="360">
        <v>0</v>
      </c>
      <c r="I2087" s="360">
        <v>0</v>
      </c>
      <c r="J2087" s="360">
        <v>0</v>
      </c>
      <c r="K2087" s="360">
        <v>0</v>
      </c>
      <c r="L2087" s="360">
        <v>0</v>
      </c>
    </row>
    <row r="2088" spans="2:12" x14ac:dyDescent="0.25">
      <c r="B2088" s="371" t="s">
        <v>221</v>
      </c>
      <c r="C2088" s="371" t="s">
        <v>2201</v>
      </c>
      <c r="D2088" s="371" t="s">
        <v>106</v>
      </c>
      <c r="E2088" s="371" t="s">
        <v>1613</v>
      </c>
      <c r="F2088" s="360">
        <v>0</v>
      </c>
      <c r="G2088" s="360">
        <v>0</v>
      </c>
      <c r="H2088" s="360">
        <v>0</v>
      </c>
      <c r="I2088" s="360">
        <v>1</v>
      </c>
      <c r="J2088" s="360">
        <v>1</v>
      </c>
      <c r="K2088" s="360">
        <v>0</v>
      </c>
      <c r="L2088" s="360">
        <v>0</v>
      </c>
    </row>
    <row r="2089" spans="2:12" x14ac:dyDescent="0.25">
      <c r="B2089" s="371" t="s">
        <v>221</v>
      </c>
      <c r="C2089" s="371" t="s">
        <v>2201</v>
      </c>
      <c r="D2089" s="371" t="s">
        <v>106</v>
      </c>
      <c r="E2089" s="371" t="s">
        <v>3074</v>
      </c>
      <c r="F2089" s="360">
        <v>3</v>
      </c>
      <c r="G2089" s="360">
        <v>2</v>
      </c>
      <c r="H2089" s="360">
        <v>1</v>
      </c>
      <c r="I2089" s="360">
        <v>0</v>
      </c>
      <c r="J2089" s="360">
        <v>0</v>
      </c>
      <c r="K2089" s="360">
        <v>0</v>
      </c>
      <c r="L2089" s="360">
        <v>0</v>
      </c>
    </row>
    <row r="2090" spans="2:12" x14ac:dyDescent="0.25">
      <c r="B2090" s="371" t="s">
        <v>221</v>
      </c>
      <c r="C2090" s="371" t="s">
        <v>2201</v>
      </c>
      <c r="D2090" s="371" t="s">
        <v>106</v>
      </c>
      <c r="E2090" s="371" t="s">
        <v>3403</v>
      </c>
      <c r="F2090" s="360">
        <v>0</v>
      </c>
      <c r="G2090" s="360">
        <v>0</v>
      </c>
      <c r="H2090" s="360">
        <v>0</v>
      </c>
      <c r="I2090" s="360">
        <v>1</v>
      </c>
      <c r="J2090" s="360">
        <v>1</v>
      </c>
      <c r="K2090" s="360">
        <v>0</v>
      </c>
      <c r="L2090" s="360">
        <v>0</v>
      </c>
    </row>
    <row r="2091" spans="2:12" x14ac:dyDescent="0.25">
      <c r="B2091" s="371" t="s">
        <v>221</v>
      </c>
      <c r="C2091" s="371" t="s">
        <v>2201</v>
      </c>
      <c r="D2091" s="371" t="s">
        <v>106</v>
      </c>
      <c r="E2091" s="371" t="s">
        <v>1614</v>
      </c>
      <c r="F2091" s="360">
        <v>2</v>
      </c>
      <c r="G2091" s="360">
        <v>2</v>
      </c>
      <c r="H2091" s="360">
        <v>0</v>
      </c>
      <c r="I2091" s="360">
        <v>26</v>
      </c>
      <c r="J2091" s="360">
        <v>23</v>
      </c>
      <c r="K2091" s="360">
        <v>3</v>
      </c>
      <c r="L2091" s="360">
        <v>0</v>
      </c>
    </row>
    <row r="2092" spans="2:12" x14ac:dyDescent="0.25">
      <c r="B2092" s="371" t="s">
        <v>221</v>
      </c>
      <c r="C2092" s="371" t="s">
        <v>2201</v>
      </c>
      <c r="D2092" s="371" t="s">
        <v>106</v>
      </c>
      <c r="E2092" s="371" t="s">
        <v>3598</v>
      </c>
      <c r="F2092" s="360">
        <v>0</v>
      </c>
      <c r="G2092" s="360">
        <v>0</v>
      </c>
      <c r="H2092" s="360">
        <v>0</v>
      </c>
      <c r="I2092" s="360">
        <v>1</v>
      </c>
      <c r="J2092" s="360">
        <v>1</v>
      </c>
      <c r="K2092" s="360">
        <v>0</v>
      </c>
      <c r="L2092" s="360">
        <v>0</v>
      </c>
    </row>
    <row r="2093" spans="2:12" x14ac:dyDescent="0.25">
      <c r="B2093" s="371" t="s">
        <v>221</v>
      </c>
      <c r="C2093" s="371" t="s">
        <v>2201</v>
      </c>
      <c r="D2093" s="371" t="s">
        <v>106</v>
      </c>
      <c r="E2093" s="371" t="s">
        <v>4094</v>
      </c>
      <c r="F2093" s="360">
        <v>1</v>
      </c>
      <c r="G2093" s="360">
        <v>1</v>
      </c>
      <c r="H2093" s="360">
        <v>0</v>
      </c>
      <c r="I2093" s="360">
        <v>0</v>
      </c>
      <c r="J2093" s="360">
        <v>0</v>
      </c>
      <c r="K2093" s="360">
        <v>0</v>
      </c>
      <c r="L2093" s="360">
        <v>0</v>
      </c>
    </row>
    <row r="2094" spans="2:12" x14ac:dyDescent="0.25">
      <c r="B2094" s="371" t="s">
        <v>221</v>
      </c>
      <c r="C2094" s="371" t="s">
        <v>2201</v>
      </c>
      <c r="D2094" s="371" t="s">
        <v>106</v>
      </c>
      <c r="E2094" s="371" t="s">
        <v>3075</v>
      </c>
      <c r="F2094" s="360">
        <v>2</v>
      </c>
      <c r="G2094" s="360">
        <v>1</v>
      </c>
      <c r="H2094" s="360">
        <v>1</v>
      </c>
      <c r="I2094" s="360">
        <v>0</v>
      </c>
      <c r="J2094" s="360">
        <v>0</v>
      </c>
      <c r="K2094" s="360">
        <v>0</v>
      </c>
      <c r="L2094" s="360">
        <v>0</v>
      </c>
    </row>
    <row r="2095" spans="2:12" x14ac:dyDescent="0.25">
      <c r="B2095" s="371" t="s">
        <v>221</v>
      </c>
      <c r="C2095" s="371" t="s">
        <v>2201</v>
      </c>
      <c r="D2095" s="371" t="s">
        <v>106</v>
      </c>
      <c r="E2095" s="371" t="s">
        <v>1615</v>
      </c>
      <c r="F2095" s="360">
        <v>130</v>
      </c>
      <c r="G2095" s="360">
        <v>50</v>
      </c>
      <c r="H2095" s="360">
        <v>80</v>
      </c>
      <c r="I2095" s="360">
        <v>236</v>
      </c>
      <c r="J2095" s="360">
        <v>188</v>
      </c>
      <c r="K2095" s="360">
        <v>48</v>
      </c>
      <c r="L2095" s="360">
        <v>0</v>
      </c>
    </row>
    <row r="2096" spans="2:12" x14ac:dyDescent="0.25">
      <c r="B2096" s="371" t="s">
        <v>221</v>
      </c>
      <c r="C2096" s="371" t="s">
        <v>2201</v>
      </c>
      <c r="D2096" s="371" t="s">
        <v>106</v>
      </c>
      <c r="E2096" s="371" t="s">
        <v>1616</v>
      </c>
      <c r="F2096" s="360">
        <v>1</v>
      </c>
      <c r="G2096" s="360">
        <v>1</v>
      </c>
      <c r="H2096" s="360">
        <v>0</v>
      </c>
      <c r="I2096" s="360">
        <v>0</v>
      </c>
      <c r="J2096" s="360">
        <v>0</v>
      </c>
      <c r="K2096" s="360">
        <v>0</v>
      </c>
      <c r="L2096" s="360">
        <v>0</v>
      </c>
    </row>
    <row r="2097" spans="2:12" x14ac:dyDescent="0.25">
      <c r="B2097" s="371" t="s">
        <v>221</v>
      </c>
      <c r="C2097" s="371" t="s">
        <v>2201</v>
      </c>
      <c r="D2097" s="371" t="s">
        <v>106</v>
      </c>
      <c r="E2097" s="371" t="s">
        <v>3076</v>
      </c>
      <c r="F2097" s="360">
        <v>1</v>
      </c>
      <c r="G2097" s="360">
        <v>1</v>
      </c>
      <c r="H2097" s="360">
        <v>0</v>
      </c>
      <c r="I2097" s="360">
        <v>2</v>
      </c>
      <c r="J2097" s="360">
        <v>2</v>
      </c>
      <c r="K2097" s="360">
        <v>0</v>
      </c>
      <c r="L2097" s="360">
        <v>0</v>
      </c>
    </row>
    <row r="2098" spans="2:12" x14ac:dyDescent="0.25">
      <c r="B2098" s="371" t="s">
        <v>221</v>
      </c>
      <c r="C2098" s="371" t="s">
        <v>2201</v>
      </c>
      <c r="D2098" s="371" t="s">
        <v>106</v>
      </c>
      <c r="E2098" s="371" t="s">
        <v>2364</v>
      </c>
      <c r="F2098" s="360">
        <v>0</v>
      </c>
      <c r="G2098" s="360">
        <v>0</v>
      </c>
      <c r="H2098" s="360">
        <v>0</v>
      </c>
      <c r="I2098" s="360">
        <v>2</v>
      </c>
      <c r="J2098" s="360">
        <v>2</v>
      </c>
      <c r="K2098" s="360">
        <v>0</v>
      </c>
      <c r="L2098" s="360">
        <v>0</v>
      </c>
    </row>
    <row r="2099" spans="2:12" x14ac:dyDescent="0.25">
      <c r="B2099" s="371" t="s">
        <v>221</v>
      </c>
      <c r="C2099" s="371" t="s">
        <v>2201</v>
      </c>
      <c r="D2099" s="371" t="s">
        <v>106</v>
      </c>
      <c r="E2099" s="371" t="s">
        <v>3599</v>
      </c>
      <c r="F2099" s="360">
        <v>0</v>
      </c>
      <c r="G2099" s="360">
        <v>0</v>
      </c>
      <c r="H2099" s="360">
        <v>0</v>
      </c>
      <c r="I2099" s="360">
        <v>1</v>
      </c>
      <c r="J2099" s="360">
        <v>1</v>
      </c>
      <c r="K2099" s="360">
        <v>0</v>
      </c>
      <c r="L2099" s="360">
        <v>0</v>
      </c>
    </row>
    <row r="2100" spans="2:12" x14ac:dyDescent="0.25">
      <c r="B2100" s="371" t="s">
        <v>221</v>
      </c>
      <c r="C2100" s="371" t="s">
        <v>2201</v>
      </c>
      <c r="D2100" s="371" t="s">
        <v>106</v>
      </c>
      <c r="E2100" s="371" t="s">
        <v>3077</v>
      </c>
      <c r="F2100" s="360">
        <v>2</v>
      </c>
      <c r="G2100" s="360">
        <v>1</v>
      </c>
      <c r="H2100" s="360">
        <v>1</v>
      </c>
      <c r="I2100" s="360">
        <v>3</v>
      </c>
      <c r="J2100" s="360">
        <v>2</v>
      </c>
      <c r="K2100" s="360">
        <v>1</v>
      </c>
      <c r="L2100" s="360">
        <v>0</v>
      </c>
    </row>
    <row r="2101" spans="2:12" x14ac:dyDescent="0.25">
      <c r="B2101" s="371" t="s">
        <v>221</v>
      </c>
      <c r="C2101" s="371" t="s">
        <v>2201</v>
      </c>
      <c r="D2101" s="371" t="s">
        <v>106</v>
      </c>
      <c r="E2101" s="371" t="s">
        <v>4095</v>
      </c>
      <c r="F2101" s="360">
        <v>1</v>
      </c>
      <c r="G2101" s="360">
        <v>1</v>
      </c>
      <c r="H2101" s="360">
        <v>0</v>
      </c>
      <c r="I2101" s="360">
        <v>0</v>
      </c>
      <c r="J2101" s="360">
        <v>0</v>
      </c>
      <c r="K2101" s="360">
        <v>0</v>
      </c>
      <c r="L2101" s="360">
        <v>0</v>
      </c>
    </row>
    <row r="2102" spans="2:12" x14ac:dyDescent="0.25">
      <c r="B2102" s="371" t="s">
        <v>221</v>
      </c>
      <c r="C2102" s="371" t="s">
        <v>2201</v>
      </c>
      <c r="D2102" s="371" t="s">
        <v>106</v>
      </c>
      <c r="E2102" s="371" t="s">
        <v>3906</v>
      </c>
      <c r="F2102" s="360">
        <v>1</v>
      </c>
      <c r="G2102" s="360">
        <v>1</v>
      </c>
      <c r="H2102" s="360">
        <v>0</v>
      </c>
      <c r="I2102" s="360">
        <v>0</v>
      </c>
      <c r="J2102" s="360">
        <v>0</v>
      </c>
      <c r="K2102" s="360">
        <v>0</v>
      </c>
      <c r="L2102" s="360">
        <v>0</v>
      </c>
    </row>
    <row r="2103" spans="2:12" x14ac:dyDescent="0.25">
      <c r="B2103" s="371" t="s">
        <v>221</v>
      </c>
      <c r="C2103" s="371" t="s">
        <v>2201</v>
      </c>
      <c r="D2103" s="371" t="s">
        <v>106</v>
      </c>
      <c r="E2103" s="371" t="s">
        <v>4096</v>
      </c>
      <c r="F2103" s="360">
        <v>0</v>
      </c>
      <c r="G2103" s="360">
        <v>0</v>
      </c>
      <c r="H2103" s="360">
        <v>0</v>
      </c>
      <c r="I2103" s="360">
        <v>1</v>
      </c>
      <c r="J2103" s="360">
        <v>0</v>
      </c>
      <c r="K2103" s="360">
        <v>1</v>
      </c>
      <c r="L2103" s="360">
        <v>0</v>
      </c>
    </row>
    <row r="2104" spans="2:12" x14ac:dyDescent="0.25">
      <c r="B2104" s="371" t="s">
        <v>221</v>
      </c>
      <c r="C2104" s="371" t="s">
        <v>2201</v>
      </c>
      <c r="D2104" s="371" t="s">
        <v>106</v>
      </c>
      <c r="E2104" s="371" t="s">
        <v>1617</v>
      </c>
      <c r="F2104" s="360">
        <v>5</v>
      </c>
      <c r="G2104" s="360">
        <v>3</v>
      </c>
      <c r="H2104" s="360">
        <v>2</v>
      </c>
      <c r="I2104" s="360">
        <v>0</v>
      </c>
      <c r="J2104" s="360">
        <v>0</v>
      </c>
      <c r="K2104" s="360">
        <v>0</v>
      </c>
      <c r="L2104" s="360">
        <v>0</v>
      </c>
    </row>
    <row r="2105" spans="2:12" x14ac:dyDescent="0.25">
      <c r="B2105" s="371" t="s">
        <v>221</v>
      </c>
      <c r="C2105" s="371" t="s">
        <v>2201</v>
      </c>
      <c r="D2105" s="371" t="s">
        <v>106</v>
      </c>
      <c r="E2105" s="371" t="s">
        <v>2797</v>
      </c>
      <c r="F2105" s="360">
        <v>1</v>
      </c>
      <c r="G2105" s="360">
        <v>0</v>
      </c>
      <c r="H2105" s="360">
        <v>1</v>
      </c>
      <c r="I2105" s="360">
        <v>1</v>
      </c>
      <c r="J2105" s="360">
        <v>1</v>
      </c>
      <c r="K2105" s="360">
        <v>0</v>
      </c>
      <c r="L2105" s="360">
        <v>0</v>
      </c>
    </row>
    <row r="2106" spans="2:12" x14ac:dyDescent="0.25">
      <c r="B2106" s="371" t="s">
        <v>221</v>
      </c>
      <c r="C2106" s="371" t="s">
        <v>2201</v>
      </c>
      <c r="D2106" s="371" t="s">
        <v>106</v>
      </c>
      <c r="E2106" s="371" t="s">
        <v>1618</v>
      </c>
      <c r="F2106" s="360">
        <v>0</v>
      </c>
      <c r="G2106" s="360">
        <v>0</v>
      </c>
      <c r="H2106" s="360">
        <v>0</v>
      </c>
      <c r="I2106" s="360">
        <v>2</v>
      </c>
      <c r="J2106" s="360">
        <v>2</v>
      </c>
      <c r="K2106" s="360">
        <v>0</v>
      </c>
      <c r="L2106" s="360">
        <v>0</v>
      </c>
    </row>
    <row r="2107" spans="2:12" x14ac:dyDescent="0.25">
      <c r="B2107" s="371" t="s">
        <v>221</v>
      </c>
      <c r="C2107" s="371" t="s">
        <v>2201</v>
      </c>
      <c r="D2107" s="371" t="s">
        <v>106</v>
      </c>
      <c r="E2107" s="371" t="s">
        <v>3908</v>
      </c>
      <c r="F2107" s="360">
        <v>0</v>
      </c>
      <c r="G2107" s="360">
        <v>0</v>
      </c>
      <c r="H2107" s="360">
        <v>0</v>
      </c>
      <c r="I2107" s="360">
        <v>1</v>
      </c>
      <c r="J2107" s="360">
        <v>1</v>
      </c>
      <c r="K2107" s="360">
        <v>0</v>
      </c>
      <c r="L2107" s="360">
        <v>0</v>
      </c>
    </row>
    <row r="2108" spans="2:12" x14ac:dyDescent="0.25">
      <c r="B2108" s="371" t="s">
        <v>221</v>
      </c>
      <c r="C2108" s="371" t="s">
        <v>2201</v>
      </c>
      <c r="D2108" s="371" t="s">
        <v>106</v>
      </c>
      <c r="E2108" s="371" t="s">
        <v>4097</v>
      </c>
      <c r="F2108" s="360">
        <v>1</v>
      </c>
      <c r="G2108" s="360">
        <v>0</v>
      </c>
      <c r="H2108" s="360">
        <v>1</v>
      </c>
      <c r="I2108" s="360">
        <v>1</v>
      </c>
      <c r="J2108" s="360">
        <v>0</v>
      </c>
      <c r="K2108" s="360">
        <v>1</v>
      </c>
      <c r="L2108" s="360">
        <v>0</v>
      </c>
    </row>
    <row r="2109" spans="2:12" x14ac:dyDescent="0.25">
      <c r="B2109" s="371" t="s">
        <v>221</v>
      </c>
      <c r="C2109" s="371" t="s">
        <v>2201</v>
      </c>
      <c r="D2109" s="371" t="s">
        <v>106</v>
      </c>
      <c r="E2109" s="371" t="s">
        <v>4098</v>
      </c>
      <c r="F2109" s="360">
        <v>0</v>
      </c>
      <c r="G2109" s="360">
        <v>0</v>
      </c>
      <c r="H2109" s="360">
        <v>0</v>
      </c>
      <c r="I2109" s="360">
        <v>1</v>
      </c>
      <c r="J2109" s="360">
        <v>1</v>
      </c>
      <c r="K2109" s="360">
        <v>0</v>
      </c>
      <c r="L2109" s="360">
        <v>0</v>
      </c>
    </row>
    <row r="2110" spans="2:12" x14ac:dyDescent="0.25">
      <c r="B2110" s="371" t="s">
        <v>221</v>
      </c>
      <c r="C2110" s="371" t="s">
        <v>2201</v>
      </c>
      <c r="D2110" s="371" t="s">
        <v>106</v>
      </c>
      <c r="E2110" s="371" t="s">
        <v>3404</v>
      </c>
      <c r="F2110" s="360">
        <v>0</v>
      </c>
      <c r="G2110" s="360">
        <v>0</v>
      </c>
      <c r="H2110" s="360">
        <v>0</v>
      </c>
      <c r="I2110" s="360">
        <v>1</v>
      </c>
      <c r="J2110" s="360">
        <v>1</v>
      </c>
      <c r="K2110" s="360">
        <v>0</v>
      </c>
      <c r="L2110" s="360">
        <v>0</v>
      </c>
    </row>
    <row r="2111" spans="2:12" x14ac:dyDescent="0.25">
      <c r="B2111" s="371" t="s">
        <v>221</v>
      </c>
      <c r="C2111" s="371" t="s">
        <v>2201</v>
      </c>
      <c r="D2111" s="371" t="s">
        <v>106</v>
      </c>
      <c r="E2111" s="371" t="s">
        <v>3911</v>
      </c>
      <c r="F2111" s="360">
        <v>0</v>
      </c>
      <c r="G2111" s="360">
        <v>0</v>
      </c>
      <c r="H2111" s="360">
        <v>0</v>
      </c>
      <c r="I2111" s="360">
        <v>1</v>
      </c>
      <c r="J2111" s="360">
        <v>0</v>
      </c>
      <c r="K2111" s="360">
        <v>1</v>
      </c>
      <c r="L2111" s="360">
        <v>0</v>
      </c>
    </row>
    <row r="2112" spans="2:12" x14ac:dyDescent="0.25">
      <c r="B2112" s="371" t="s">
        <v>221</v>
      </c>
      <c r="C2112" s="371" t="s">
        <v>2201</v>
      </c>
      <c r="D2112" s="371" t="s">
        <v>106</v>
      </c>
      <c r="E2112" s="371" t="s">
        <v>3912</v>
      </c>
      <c r="F2112" s="360">
        <v>0</v>
      </c>
      <c r="G2112" s="360">
        <v>0</v>
      </c>
      <c r="H2112" s="360">
        <v>0</v>
      </c>
      <c r="I2112" s="360">
        <v>1</v>
      </c>
      <c r="J2112" s="360">
        <v>1</v>
      </c>
      <c r="K2112" s="360">
        <v>0</v>
      </c>
      <c r="L2112" s="360">
        <v>0</v>
      </c>
    </row>
    <row r="2113" spans="2:12" x14ac:dyDescent="0.25">
      <c r="B2113" s="371" t="s">
        <v>221</v>
      </c>
      <c r="C2113" s="371" t="s">
        <v>2201</v>
      </c>
      <c r="D2113" s="371" t="s">
        <v>106</v>
      </c>
      <c r="E2113" s="371" t="s">
        <v>4099</v>
      </c>
      <c r="F2113" s="360">
        <v>2</v>
      </c>
      <c r="G2113" s="360">
        <v>1</v>
      </c>
      <c r="H2113" s="360">
        <v>1</v>
      </c>
      <c r="I2113" s="360">
        <v>1</v>
      </c>
      <c r="J2113" s="360">
        <v>1</v>
      </c>
      <c r="K2113" s="360">
        <v>0</v>
      </c>
      <c r="L2113" s="360">
        <v>0</v>
      </c>
    </row>
    <row r="2114" spans="2:12" x14ac:dyDescent="0.25">
      <c r="B2114" s="371" t="s">
        <v>221</v>
      </c>
      <c r="C2114" s="371" t="s">
        <v>2201</v>
      </c>
      <c r="D2114" s="371" t="s">
        <v>106</v>
      </c>
      <c r="E2114" s="371" t="s">
        <v>3406</v>
      </c>
      <c r="F2114" s="360">
        <v>1</v>
      </c>
      <c r="G2114" s="360">
        <v>1</v>
      </c>
      <c r="H2114" s="360">
        <v>0</v>
      </c>
      <c r="I2114" s="360">
        <v>0</v>
      </c>
      <c r="J2114" s="360">
        <v>0</v>
      </c>
      <c r="K2114" s="360">
        <v>0</v>
      </c>
      <c r="L2114" s="360">
        <v>0</v>
      </c>
    </row>
    <row r="2115" spans="2:12" x14ac:dyDescent="0.25">
      <c r="B2115" s="371" t="s">
        <v>221</v>
      </c>
      <c r="C2115" s="371" t="s">
        <v>2201</v>
      </c>
      <c r="D2115" s="371" t="s">
        <v>106</v>
      </c>
      <c r="E2115" s="371" t="s">
        <v>3339</v>
      </c>
      <c r="F2115" s="360">
        <v>0</v>
      </c>
      <c r="G2115" s="360">
        <v>0</v>
      </c>
      <c r="H2115" s="360">
        <v>0</v>
      </c>
      <c r="I2115" s="360">
        <v>1</v>
      </c>
      <c r="J2115" s="360">
        <v>1</v>
      </c>
      <c r="K2115" s="360">
        <v>0</v>
      </c>
      <c r="L2115" s="360">
        <v>0</v>
      </c>
    </row>
    <row r="2116" spans="2:12" x14ac:dyDescent="0.25">
      <c r="B2116" s="371" t="s">
        <v>221</v>
      </c>
      <c r="C2116" s="371" t="s">
        <v>2201</v>
      </c>
      <c r="D2116" s="371" t="s">
        <v>106</v>
      </c>
      <c r="E2116" s="371" t="s">
        <v>3913</v>
      </c>
      <c r="F2116" s="360">
        <v>0</v>
      </c>
      <c r="G2116" s="360">
        <v>0</v>
      </c>
      <c r="H2116" s="360">
        <v>0</v>
      </c>
      <c r="I2116" s="360">
        <v>2</v>
      </c>
      <c r="J2116" s="360">
        <v>2</v>
      </c>
      <c r="K2116" s="360">
        <v>0</v>
      </c>
      <c r="L2116" s="360">
        <v>0</v>
      </c>
    </row>
    <row r="2117" spans="2:12" x14ac:dyDescent="0.25">
      <c r="B2117" s="371" t="s">
        <v>221</v>
      </c>
      <c r="C2117" s="371" t="s">
        <v>2201</v>
      </c>
      <c r="D2117" s="371" t="s">
        <v>106</v>
      </c>
      <c r="E2117" s="371" t="s">
        <v>4100</v>
      </c>
      <c r="F2117" s="360">
        <v>1</v>
      </c>
      <c r="G2117" s="360">
        <v>1</v>
      </c>
      <c r="H2117" s="360">
        <v>0</v>
      </c>
      <c r="I2117" s="360">
        <v>1</v>
      </c>
      <c r="J2117" s="360">
        <v>1</v>
      </c>
      <c r="K2117" s="360">
        <v>0</v>
      </c>
      <c r="L2117" s="360">
        <v>0</v>
      </c>
    </row>
    <row r="2118" spans="2:12" x14ac:dyDescent="0.25">
      <c r="B2118" s="371" t="s">
        <v>221</v>
      </c>
      <c r="C2118" s="371" t="s">
        <v>2201</v>
      </c>
      <c r="D2118" s="371" t="s">
        <v>106</v>
      </c>
      <c r="E2118" s="371" t="s">
        <v>1619</v>
      </c>
      <c r="F2118" s="360">
        <v>50</v>
      </c>
      <c r="G2118" s="360">
        <v>23</v>
      </c>
      <c r="H2118" s="360">
        <v>27</v>
      </c>
      <c r="I2118" s="360">
        <v>152</v>
      </c>
      <c r="J2118" s="360">
        <v>129</v>
      </c>
      <c r="K2118" s="360">
        <v>23</v>
      </c>
      <c r="L2118" s="360">
        <v>0</v>
      </c>
    </row>
    <row r="2119" spans="2:12" x14ac:dyDescent="0.25">
      <c r="B2119" s="371" t="s">
        <v>221</v>
      </c>
      <c r="C2119" s="371" t="s">
        <v>2201</v>
      </c>
      <c r="D2119" s="371" t="s">
        <v>106</v>
      </c>
      <c r="E2119" s="371" t="s">
        <v>1953</v>
      </c>
      <c r="F2119" s="360">
        <v>0</v>
      </c>
      <c r="G2119" s="360">
        <v>0</v>
      </c>
      <c r="H2119" s="360">
        <v>0</v>
      </c>
      <c r="I2119" s="360">
        <v>1</v>
      </c>
      <c r="J2119" s="360">
        <v>1</v>
      </c>
      <c r="K2119" s="360">
        <v>0</v>
      </c>
      <c r="L2119" s="360">
        <v>0</v>
      </c>
    </row>
    <row r="2120" spans="2:12" x14ac:dyDescent="0.25">
      <c r="B2120" s="371" t="s">
        <v>221</v>
      </c>
      <c r="C2120" s="371" t="s">
        <v>2201</v>
      </c>
      <c r="D2120" s="371" t="s">
        <v>106</v>
      </c>
      <c r="E2120" s="371" t="s">
        <v>3600</v>
      </c>
      <c r="F2120" s="360">
        <v>0</v>
      </c>
      <c r="G2120" s="360">
        <v>0</v>
      </c>
      <c r="H2120" s="360">
        <v>0</v>
      </c>
      <c r="I2120" s="360">
        <v>1</v>
      </c>
      <c r="J2120" s="360">
        <v>1</v>
      </c>
      <c r="K2120" s="360">
        <v>0</v>
      </c>
      <c r="L2120" s="360">
        <v>0</v>
      </c>
    </row>
    <row r="2121" spans="2:12" x14ac:dyDescent="0.25">
      <c r="B2121" s="371" t="s">
        <v>221</v>
      </c>
      <c r="C2121" s="371" t="s">
        <v>2201</v>
      </c>
      <c r="D2121" s="371" t="s">
        <v>106</v>
      </c>
      <c r="E2121" s="371" t="s">
        <v>1620</v>
      </c>
      <c r="F2121" s="360">
        <v>1</v>
      </c>
      <c r="G2121" s="360">
        <v>1</v>
      </c>
      <c r="H2121" s="360">
        <v>0</v>
      </c>
      <c r="I2121" s="360">
        <v>2</v>
      </c>
      <c r="J2121" s="360">
        <v>2</v>
      </c>
      <c r="K2121" s="360">
        <v>0</v>
      </c>
      <c r="L2121" s="360">
        <v>0</v>
      </c>
    </row>
    <row r="2122" spans="2:12" x14ac:dyDescent="0.25">
      <c r="B2122" s="371" t="s">
        <v>221</v>
      </c>
      <c r="C2122" s="371" t="s">
        <v>2201</v>
      </c>
      <c r="D2122" s="371" t="s">
        <v>106</v>
      </c>
      <c r="E2122" s="371" t="s">
        <v>3191</v>
      </c>
      <c r="F2122" s="360">
        <v>0</v>
      </c>
      <c r="G2122" s="360">
        <v>0</v>
      </c>
      <c r="H2122" s="360">
        <v>0</v>
      </c>
      <c r="I2122" s="360">
        <v>1</v>
      </c>
      <c r="J2122" s="360">
        <v>1</v>
      </c>
      <c r="K2122" s="360">
        <v>0</v>
      </c>
      <c r="L2122" s="360">
        <v>0</v>
      </c>
    </row>
    <row r="2123" spans="2:12" x14ac:dyDescent="0.25">
      <c r="B2123" s="371" t="s">
        <v>221</v>
      </c>
      <c r="C2123" s="371" t="s">
        <v>2201</v>
      </c>
      <c r="D2123" s="371" t="s">
        <v>106</v>
      </c>
      <c r="E2123" s="371" t="s">
        <v>3915</v>
      </c>
      <c r="F2123" s="360">
        <v>1</v>
      </c>
      <c r="G2123" s="360">
        <v>1</v>
      </c>
      <c r="H2123" s="360">
        <v>0</v>
      </c>
      <c r="I2123" s="360">
        <v>1</v>
      </c>
      <c r="J2123" s="360">
        <v>0</v>
      </c>
      <c r="K2123" s="360">
        <v>1</v>
      </c>
      <c r="L2123" s="360">
        <v>0</v>
      </c>
    </row>
    <row r="2124" spans="2:12" x14ac:dyDescent="0.25">
      <c r="B2124" s="371" t="s">
        <v>221</v>
      </c>
      <c r="C2124" s="371" t="s">
        <v>2201</v>
      </c>
      <c r="D2124" s="371" t="s">
        <v>106</v>
      </c>
      <c r="E2124" s="371" t="s">
        <v>3916</v>
      </c>
      <c r="F2124" s="360">
        <v>1</v>
      </c>
      <c r="G2124" s="360">
        <v>1</v>
      </c>
      <c r="H2124" s="360">
        <v>0</v>
      </c>
      <c r="I2124" s="360">
        <v>0</v>
      </c>
      <c r="J2124" s="360">
        <v>0</v>
      </c>
      <c r="K2124" s="360">
        <v>0</v>
      </c>
      <c r="L2124" s="360">
        <v>0</v>
      </c>
    </row>
    <row r="2125" spans="2:12" x14ac:dyDescent="0.25">
      <c r="B2125" s="371" t="s">
        <v>221</v>
      </c>
      <c r="C2125" s="371" t="s">
        <v>2201</v>
      </c>
      <c r="D2125" s="371" t="s">
        <v>106</v>
      </c>
      <c r="E2125" s="371" t="s">
        <v>1621</v>
      </c>
      <c r="F2125" s="360">
        <v>8</v>
      </c>
      <c r="G2125" s="360">
        <v>2</v>
      </c>
      <c r="H2125" s="360">
        <v>6</v>
      </c>
      <c r="I2125" s="360">
        <v>30</v>
      </c>
      <c r="J2125" s="360">
        <v>27</v>
      </c>
      <c r="K2125" s="360">
        <v>3</v>
      </c>
      <c r="L2125" s="360">
        <v>0</v>
      </c>
    </row>
    <row r="2126" spans="2:12" x14ac:dyDescent="0.25">
      <c r="B2126" s="371" t="s">
        <v>221</v>
      </c>
      <c r="C2126" s="371" t="s">
        <v>2201</v>
      </c>
      <c r="D2126" s="371" t="s">
        <v>106</v>
      </c>
      <c r="E2126" s="371" t="s">
        <v>1622</v>
      </c>
      <c r="F2126" s="360">
        <v>72</v>
      </c>
      <c r="G2126" s="360">
        <v>29</v>
      </c>
      <c r="H2126" s="360">
        <v>43</v>
      </c>
      <c r="I2126" s="360">
        <v>67</v>
      </c>
      <c r="J2126" s="360">
        <v>54</v>
      </c>
      <c r="K2126" s="360">
        <v>13</v>
      </c>
      <c r="L2126" s="360">
        <v>0</v>
      </c>
    </row>
    <row r="2127" spans="2:12" x14ac:dyDescent="0.25">
      <c r="B2127" s="371" t="s">
        <v>221</v>
      </c>
      <c r="C2127" s="371" t="s">
        <v>2201</v>
      </c>
      <c r="D2127" s="371" t="s">
        <v>106</v>
      </c>
      <c r="E2127" s="371" t="s">
        <v>1623</v>
      </c>
      <c r="F2127" s="360">
        <v>0</v>
      </c>
      <c r="G2127" s="360">
        <v>0</v>
      </c>
      <c r="H2127" s="360">
        <v>0</v>
      </c>
      <c r="I2127" s="360">
        <v>1</v>
      </c>
      <c r="J2127" s="360">
        <v>1</v>
      </c>
      <c r="K2127" s="360">
        <v>0</v>
      </c>
      <c r="L2127" s="360">
        <v>0</v>
      </c>
    </row>
    <row r="2128" spans="2:12" x14ac:dyDescent="0.25">
      <c r="B2128" s="371" t="s">
        <v>221</v>
      </c>
      <c r="C2128" s="371" t="s">
        <v>2201</v>
      </c>
      <c r="D2128" s="371" t="s">
        <v>106</v>
      </c>
      <c r="E2128" s="371" t="s">
        <v>3917</v>
      </c>
      <c r="F2128" s="360">
        <v>1</v>
      </c>
      <c r="G2128" s="360">
        <v>1</v>
      </c>
      <c r="H2128" s="360">
        <v>0</v>
      </c>
      <c r="I2128" s="360">
        <v>1</v>
      </c>
      <c r="J2128" s="360">
        <v>1</v>
      </c>
      <c r="K2128" s="360">
        <v>0</v>
      </c>
      <c r="L2128" s="360">
        <v>0</v>
      </c>
    </row>
    <row r="2129" spans="2:12" x14ac:dyDescent="0.25">
      <c r="B2129" s="371" t="s">
        <v>221</v>
      </c>
      <c r="C2129" s="371" t="s">
        <v>2201</v>
      </c>
      <c r="D2129" s="371" t="s">
        <v>106</v>
      </c>
      <c r="E2129" s="371" t="s">
        <v>3340</v>
      </c>
      <c r="F2129" s="360">
        <v>1</v>
      </c>
      <c r="G2129" s="360">
        <v>1</v>
      </c>
      <c r="H2129" s="360">
        <v>0</v>
      </c>
      <c r="I2129" s="360">
        <v>0</v>
      </c>
      <c r="J2129" s="360">
        <v>0</v>
      </c>
      <c r="K2129" s="360">
        <v>0</v>
      </c>
      <c r="L2129" s="360">
        <v>0</v>
      </c>
    </row>
    <row r="2130" spans="2:12" x14ac:dyDescent="0.25">
      <c r="B2130" s="371" t="s">
        <v>221</v>
      </c>
      <c r="C2130" s="371" t="s">
        <v>2201</v>
      </c>
      <c r="D2130" s="371" t="s">
        <v>106</v>
      </c>
      <c r="E2130" s="371" t="s">
        <v>4101</v>
      </c>
      <c r="F2130" s="360">
        <v>1</v>
      </c>
      <c r="G2130" s="360">
        <v>0</v>
      </c>
      <c r="H2130" s="360">
        <v>1</v>
      </c>
      <c r="I2130" s="360">
        <v>2</v>
      </c>
      <c r="J2130" s="360">
        <v>1</v>
      </c>
      <c r="K2130" s="360">
        <v>1</v>
      </c>
      <c r="L2130" s="360">
        <v>0</v>
      </c>
    </row>
    <row r="2131" spans="2:12" x14ac:dyDescent="0.25">
      <c r="B2131" s="371" t="s">
        <v>221</v>
      </c>
      <c r="C2131" s="371" t="s">
        <v>2201</v>
      </c>
      <c r="D2131" s="371" t="s">
        <v>106</v>
      </c>
      <c r="E2131" s="371" t="s">
        <v>3603</v>
      </c>
      <c r="F2131" s="360">
        <v>1</v>
      </c>
      <c r="G2131" s="360">
        <v>1</v>
      </c>
      <c r="H2131" s="360">
        <v>0</v>
      </c>
      <c r="I2131" s="360">
        <v>0</v>
      </c>
      <c r="J2131" s="360">
        <v>0</v>
      </c>
      <c r="K2131" s="360">
        <v>0</v>
      </c>
      <c r="L2131" s="360">
        <v>0</v>
      </c>
    </row>
    <row r="2132" spans="2:12" x14ac:dyDescent="0.25">
      <c r="B2132" s="371" t="s">
        <v>221</v>
      </c>
      <c r="C2132" s="371" t="s">
        <v>2201</v>
      </c>
      <c r="D2132" s="371" t="s">
        <v>106</v>
      </c>
      <c r="E2132" s="371" t="s">
        <v>3408</v>
      </c>
      <c r="F2132" s="360">
        <v>0</v>
      </c>
      <c r="G2132" s="360">
        <v>0</v>
      </c>
      <c r="H2132" s="360">
        <v>0</v>
      </c>
      <c r="I2132" s="360">
        <v>2</v>
      </c>
      <c r="J2132" s="360">
        <v>2</v>
      </c>
      <c r="K2132" s="360">
        <v>0</v>
      </c>
      <c r="L2132" s="360">
        <v>0</v>
      </c>
    </row>
    <row r="2133" spans="2:12" x14ac:dyDescent="0.25">
      <c r="B2133" s="371" t="s">
        <v>221</v>
      </c>
      <c r="C2133" s="371" t="s">
        <v>2201</v>
      </c>
      <c r="D2133" s="371" t="s">
        <v>106</v>
      </c>
      <c r="E2133" s="371" t="s">
        <v>4102</v>
      </c>
      <c r="F2133" s="360">
        <v>1</v>
      </c>
      <c r="G2133" s="360">
        <v>0</v>
      </c>
      <c r="H2133" s="360">
        <v>1</v>
      </c>
      <c r="I2133" s="360">
        <v>0</v>
      </c>
      <c r="J2133" s="360">
        <v>0</v>
      </c>
      <c r="K2133" s="360">
        <v>0</v>
      </c>
      <c r="L2133" s="360">
        <v>0</v>
      </c>
    </row>
    <row r="2134" spans="2:12" x14ac:dyDescent="0.25">
      <c r="B2134" s="371" t="s">
        <v>221</v>
      </c>
      <c r="C2134" s="371" t="s">
        <v>2201</v>
      </c>
      <c r="D2134" s="371" t="s">
        <v>106</v>
      </c>
      <c r="E2134" s="371" t="s">
        <v>4103</v>
      </c>
      <c r="F2134" s="360">
        <v>1</v>
      </c>
      <c r="G2134" s="360">
        <v>1</v>
      </c>
      <c r="H2134" s="360">
        <v>0</v>
      </c>
      <c r="I2134" s="360">
        <v>0</v>
      </c>
      <c r="J2134" s="360">
        <v>0</v>
      </c>
      <c r="K2134" s="360">
        <v>0</v>
      </c>
      <c r="L2134" s="360">
        <v>0</v>
      </c>
    </row>
    <row r="2135" spans="2:12" x14ac:dyDescent="0.25">
      <c r="B2135" s="371" t="s">
        <v>221</v>
      </c>
      <c r="C2135" s="371" t="s">
        <v>2201</v>
      </c>
      <c r="D2135" s="371" t="s">
        <v>106</v>
      </c>
      <c r="E2135" s="371" t="s">
        <v>4104</v>
      </c>
      <c r="F2135" s="360">
        <v>0</v>
      </c>
      <c r="G2135" s="360">
        <v>0</v>
      </c>
      <c r="H2135" s="360">
        <v>0</v>
      </c>
      <c r="I2135" s="360">
        <v>1</v>
      </c>
      <c r="J2135" s="360">
        <v>1</v>
      </c>
      <c r="K2135" s="360">
        <v>0</v>
      </c>
      <c r="L2135" s="360">
        <v>0</v>
      </c>
    </row>
    <row r="2136" spans="2:12" x14ac:dyDescent="0.25">
      <c r="B2136" s="371" t="s">
        <v>221</v>
      </c>
      <c r="C2136" s="371" t="s">
        <v>2201</v>
      </c>
      <c r="D2136" s="371" t="s">
        <v>106</v>
      </c>
      <c r="E2136" s="371" t="s">
        <v>1624</v>
      </c>
      <c r="F2136" s="360">
        <v>0</v>
      </c>
      <c r="G2136" s="360">
        <v>0</v>
      </c>
      <c r="H2136" s="360">
        <v>0</v>
      </c>
      <c r="I2136" s="360">
        <v>16</v>
      </c>
      <c r="J2136" s="360">
        <v>10</v>
      </c>
      <c r="K2136" s="360">
        <v>6</v>
      </c>
      <c r="L2136" s="360">
        <v>0</v>
      </c>
    </row>
    <row r="2137" spans="2:12" x14ac:dyDescent="0.25">
      <c r="B2137" s="371" t="s">
        <v>221</v>
      </c>
      <c r="C2137" s="371" t="s">
        <v>2201</v>
      </c>
      <c r="D2137" s="371" t="s">
        <v>106</v>
      </c>
      <c r="E2137" s="371" t="s">
        <v>4105</v>
      </c>
      <c r="F2137" s="360">
        <v>1</v>
      </c>
      <c r="G2137" s="360">
        <v>1</v>
      </c>
      <c r="H2137" s="360">
        <v>0</v>
      </c>
      <c r="I2137" s="360">
        <v>0</v>
      </c>
      <c r="J2137" s="360">
        <v>0</v>
      </c>
      <c r="K2137" s="360">
        <v>0</v>
      </c>
      <c r="L2137" s="360">
        <v>0</v>
      </c>
    </row>
    <row r="2138" spans="2:12" x14ac:dyDescent="0.25">
      <c r="B2138" s="371" t="s">
        <v>221</v>
      </c>
      <c r="C2138" s="371" t="s">
        <v>2201</v>
      </c>
      <c r="D2138" s="371" t="s">
        <v>106</v>
      </c>
      <c r="E2138" s="371" t="s">
        <v>3604</v>
      </c>
      <c r="F2138" s="360">
        <v>0</v>
      </c>
      <c r="G2138" s="360">
        <v>0</v>
      </c>
      <c r="H2138" s="360">
        <v>0</v>
      </c>
      <c r="I2138" s="360">
        <v>2</v>
      </c>
      <c r="J2138" s="360">
        <v>1</v>
      </c>
      <c r="K2138" s="360">
        <v>1</v>
      </c>
      <c r="L2138" s="360">
        <v>0</v>
      </c>
    </row>
    <row r="2139" spans="2:12" x14ac:dyDescent="0.25">
      <c r="B2139" s="371" t="s">
        <v>221</v>
      </c>
      <c r="C2139" s="371" t="s">
        <v>2201</v>
      </c>
      <c r="D2139" s="371" t="s">
        <v>106</v>
      </c>
      <c r="E2139" s="371" t="s">
        <v>4106</v>
      </c>
      <c r="F2139" s="360">
        <v>0</v>
      </c>
      <c r="G2139" s="360">
        <v>0</v>
      </c>
      <c r="H2139" s="360">
        <v>0</v>
      </c>
      <c r="I2139" s="360">
        <v>1</v>
      </c>
      <c r="J2139" s="360">
        <v>1</v>
      </c>
      <c r="K2139" s="360">
        <v>0</v>
      </c>
      <c r="L2139" s="360">
        <v>0</v>
      </c>
    </row>
    <row r="2140" spans="2:12" x14ac:dyDescent="0.25">
      <c r="B2140" s="371" t="s">
        <v>221</v>
      </c>
      <c r="C2140" s="371" t="s">
        <v>2201</v>
      </c>
      <c r="D2140" s="371" t="s">
        <v>106</v>
      </c>
      <c r="E2140" s="371" t="s">
        <v>4107</v>
      </c>
      <c r="F2140" s="360">
        <v>0</v>
      </c>
      <c r="G2140" s="360">
        <v>0</v>
      </c>
      <c r="H2140" s="360">
        <v>0</v>
      </c>
      <c r="I2140" s="360">
        <v>1</v>
      </c>
      <c r="J2140" s="360">
        <v>1</v>
      </c>
      <c r="K2140" s="360">
        <v>0</v>
      </c>
      <c r="L2140" s="360">
        <v>0</v>
      </c>
    </row>
    <row r="2141" spans="2:12" x14ac:dyDescent="0.25">
      <c r="B2141" s="371" t="s">
        <v>221</v>
      </c>
      <c r="C2141" s="371" t="s">
        <v>2201</v>
      </c>
      <c r="D2141" s="371" t="s">
        <v>106</v>
      </c>
      <c r="E2141" s="371" t="s">
        <v>3923</v>
      </c>
      <c r="F2141" s="360">
        <v>0</v>
      </c>
      <c r="G2141" s="360">
        <v>0</v>
      </c>
      <c r="H2141" s="360">
        <v>0</v>
      </c>
      <c r="I2141" s="360">
        <v>1</v>
      </c>
      <c r="J2141" s="360">
        <v>1</v>
      </c>
      <c r="K2141" s="360">
        <v>0</v>
      </c>
      <c r="L2141" s="360">
        <v>0</v>
      </c>
    </row>
    <row r="2142" spans="2:12" x14ac:dyDescent="0.25">
      <c r="B2142" s="371" t="s">
        <v>221</v>
      </c>
      <c r="C2142" s="371" t="s">
        <v>2201</v>
      </c>
      <c r="D2142" s="371" t="s">
        <v>106</v>
      </c>
      <c r="E2142" s="371" t="s">
        <v>4108</v>
      </c>
      <c r="F2142" s="360">
        <v>0</v>
      </c>
      <c r="G2142" s="360">
        <v>0</v>
      </c>
      <c r="H2142" s="360">
        <v>0</v>
      </c>
      <c r="I2142" s="360">
        <v>1</v>
      </c>
      <c r="J2142" s="360">
        <v>1</v>
      </c>
      <c r="K2142" s="360">
        <v>0</v>
      </c>
      <c r="L2142" s="360">
        <v>0</v>
      </c>
    </row>
    <row r="2143" spans="2:12" x14ac:dyDescent="0.25">
      <c r="B2143" s="371" t="s">
        <v>221</v>
      </c>
      <c r="C2143" s="371" t="s">
        <v>2201</v>
      </c>
      <c r="D2143" s="371" t="s">
        <v>106</v>
      </c>
      <c r="E2143" s="371" t="s">
        <v>3925</v>
      </c>
      <c r="F2143" s="360">
        <v>6</v>
      </c>
      <c r="G2143" s="360">
        <v>0</v>
      </c>
      <c r="H2143" s="360">
        <v>6</v>
      </c>
      <c r="I2143" s="360">
        <v>2</v>
      </c>
      <c r="J2143" s="360">
        <v>2</v>
      </c>
      <c r="K2143" s="360">
        <v>0</v>
      </c>
      <c r="L2143" s="360">
        <v>0</v>
      </c>
    </row>
    <row r="2144" spans="2:12" x14ac:dyDescent="0.25">
      <c r="B2144" s="371" t="s">
        <v>221</v>
      </c>
      <c r="C2144" s="371" t="s">
        <v>2201</v>
      </c>
      <c r="D2144" s="371" t="s">
        <v>106</v>
      </c>
      <c r="E2144" s="371" t="s">
        <v>2407</v>
      </c>
      <c r="F2144" s="360">
        <v>1</v>
      </c>
      <c r="G2144" s="360">
        <v>1</v>
      </c>
      <c r="H2144" s="360">
        <v>0</v>
      </c>
      <c r="I2144" s="360">
        <v>0</v>
      </c>
      <c r="J2144" s="360">
        <v>0</v>
      </c>
      <c r="K2144" s="360">
        <v>0</v>
      </c>
      <c r="L2144" s="360">
        <v>0</v>
      </c>
    </row>
    <row r="2145" spans="2:12" x14ac:dyDescent="0.25">
      <c r="B2145" s="371" t="s">
        <v>221</v>
      </c>
      <c r="C2145" s="371" t="s">
        <v>2201</v>
      </c>
      <c r="D2145" s="371" t="s">
        <v>106</v>
      </c>
      <c r="E2145" s="371" t="s">
        <v>1626</v>
      </c>
      <c r="F2145" s="360">
        <v>7</v>
      </c>
      <c r="G2145" s="360">
        <v>5</v>
      </c>
      <c r="H2145" s="360">
        <v>2</v>
      </c>
      <c r="I2145" s="360">
        <v>4</v>
      </c>
      <c r="J2145" s="360">
        <v>4</v>
      </c>
      <c r="K2145" s="360">
        <v>0</v>
      </c>
      <c r="L2145" s="360">
        <v>0</v>
      </c>
    </row>
    <row r="2146" spans="2:12" x14ac:dyDescent="0.25">
      <c r="B2146" s="371" t="s">
        <v>221</v>
      </c>
      <c r="C2146" s="371" t="s">
        <v>2201</v>
      </c>
      <c r="D2146" s="371" t="s">
        <v>106</v>
      </c>
      <c r="E2146" s="371" t="s">
        <v>3342</v>
      </c>
      <c r="F2146" s="360">
        <v>1</v>
      </c>
      <c r="G2146" s="360">
        <v>1</v>
      </c>
      <c r="H2146" s="360">
        <v>0</v>
      </c>
      <c r="I2146" s="360">
        <v>0</v>
      </c>
      <c r="J2146" s="360">
        <v>0</v>
      </c>
      <c r="K2146" s="360">
        <v>0</v>
      </c>
      <c r="L2146" s="360">
        <v>0</v>
      </c>
    </row>
    <row r="2147" spans="2:12" x14ac:dyDescent="0.25">
      <c r="B2147" s="371" t="s">
        <v>221</v>
      </c>
      <c r="C2147" s="371" t="s">
        <v>2201</v>
      </c>
      <c r="D2147" s="371" t="s">
        <v>106</v>
      </c>
      <c r="E2147" s="371" t="s">
        <v>4109</v>
      </c>
      <c r="F2147" s="360">
        <v>1</v>
      </c>
      <c r="G2147" s="360">
        <v>0</v>
      </c>
      <c r="H2147" s="360">
        <v>1</v>
      </c>
      <c r="I2147" s="360">
        <v>0</v>
      </c>
      <c r="J2147" s="360">
        <v>0</v>
      </c>
      <c r="K2147" s="360">
        <v>0</v>
      </c>
      <c r="L2147" s="360">
        <v>0</v>
      </c>
    </row>
    <row r="2148" spans="2:12" x14ac:dyDescent="0.25">
      <c r="B2148" s="371" t="s">
        <v>221</v>
      </c>
      <c r="C2148" s="371" t="s">
        <v>2201</v>
      </c>
      <c r="D2148" s="371" t="s">
        <v>106</v>
      </c>
      <c r="E2148" s="371" t="s">
        <v>3928</v>
      </c>
      <c r="F2148" s="360">
        <v>1</v>
      </c>
      <c r="G2148" s="360">
        <v>1</v>
      </c>
      <c r="H2148" s="360">
        <v>0</v>
      </c>
      <c r="I2148" s="360">
        <v>0</v>
      </c>
      <c r="J2148" s="360">
        <v>0</v>
      </c>
      <c r="K2148" s="360">
        <v>0</v>
      </c>
      <c r="L2148" s="360">
        <v>0</v>
      </c>
    </row>
    <row r="2149" spans="2:12" x14ac:dyDescent="0.25">
      <c r="B2149" s="371" t="s">
        <v>221</v>
      </c>
      <c r="C2149" s="371" t="s">
        <v>2201</v>
      </c>
      <c r="D2149" s="371" t="s">
        <v>106</v>
      </c>
      <c r="E2149" s="371" t="s">
        <v>3685</v>
      </c>
      <c r="F2149" s="360">
        <v>0</v>
      </c>
      <c r="G2149" s="360">
        <v>0</v>
      </c>
      <c r="H2149" s="360">
        <v>0</v>
      </c>
      <c r="I2149" s="360">
        <v>1</v>
      </c>
      <c r="J2149" s="360">
        <v>1</v>
      </c>
      <c r="K2149" s="360">
        <v>0</v>
      </c>
      <c r="L2149" s="360">
        <v>0</v>
      </c>
    </row>
    <row r="2150" spans="2:12" x14ac:dyDescent="0.25">
      <c r="B2150" s="371" t="s">
        <v>221</v>
      </c>
      <c r="C2150" s="371" t="s">
        <v>2201</v>
      </c>
      <c r="D2150" s="371" t="s">
        <v>106</v>
      </c>
      <c r="E2150" s="371" t="s">
        <v>3343</v>
      </c>
      <c r="F2150" s="360">
        <v>0</v>
      </c>
      <c r="G2150" s="360">
        <v>0</v>
      </c>
      <c r="H2150" s="360">
        <v>0</v>
      </c>
      <c r="I2150" s="360">
        <v>1</v>
      </c>
      <c r="J2150" s="360">
        <v>1</v>
      </c>
      <c r="K2150" s="360">
        <v>0</v>
      </c>
      <c r="L2150" s="360">
        <v>0</v>
      </c>
    </row>
    <row r="2151" spans="2:12" x14ac:dyDescent="0.25">
      <c r="B2151" s="371" t="s">
        <v>221</v>
      </c>
      <c r="C2151" s="371" t="s">
        <v>2201</v>
      </c>
      <c r="D2151" s="371" t="s">
        <v>106</v>
      </c>
      <c r="E2151" s="371" t="s">
        <v>3606</v>
      </c>
      <c r="F2151" s="360">
        <v>1</v>
      </c>
      <c r="G2151" s="360">
        <v>1</v>
      </c>
      <c r="H2151" s="360">
        <v>0</v>
      </c>
      <c r="I2151" s="360">
        <v>0</v>
      </c>
      <c r="J2151" s="360">
        <v>0</v>
      </c>
      <c r="K2151" s="360">
        <v>0</v>
      </c>
      <c r="L2151" s="360">
        <v>0</v>
      </c>
    </row>
    <row r="2152" spans="2:12" x14ac:dyDescent="0.25">
      <c r="B2152" s="371" t="s">
        <v>221</v>
      </c>
      <c r="C2152" s="371" t="s">
        <v>2201</v>
      </c>
      <c r="D2152" s="371" t="s">
        <v>106</v>
      </c>
      <c r="E2152" s="371" t="s">
        <v>3080</v>
      </c>
      <c r="F2152" s="360">
        <v>1</v>
      </c>
      <c r="G2152" s="360">
        <v>1</v>
      </c>
      <c r="H2152" s="360">
        <v>0</v>
      </c>
      <c r="I2152" s="360">
        <v>1</v>
      </c>
      <c r="J2152" s="360">
        <v>1</v>
      </c>
      <c r="K2152" s="360">
        <v>0</v>
      </c>
      <c r="L2152" s="360">
        <v>0</v>
      </c>
    </row>
    <row r="2153" spans="2:12" x14ac:dyDescent="0.25">
      <c r="B2153" s="371" t="s">
        <v>221</v>
      </c>
      <c r="C2153" s="371" t="s">
        <v>2201</v>
      </c>
      <c r="D2153" s="371" t="s">
        <v>106</v>
      </c>
      <c r="E2153" s="371" t="s">
        <v>3931</v>
      </c>
      <c r="F2153" s="360">
        <v>0</v>
      </c>
      <c r="G2153" s="360">
        <v>0</v>
      </c>
      <c r="H2153" s="360">
        <v>0</v>
      </c>
      <c r="I2153" s="360">
        <v>2</v>
      </c>
      <c r="J2153" s="360">
        <v>2</v>
      </c>
      <c r="K2153" s="360">
        <v>0</v>
      </c>
      <c r="L2153" s="360">
        <v>0</v>
      </c>
    </row>
    <row r="2154" spans="2:12" x14ac:dyDescent="0.25">
      <c r="B2154" s="371" t="s">
        <v>221</v>
      </c>
      <c r="C2154" s="371" t="s">
        <v>2201</v>
      </c>
      <c r="D2154" s="371" t="s">
        <v>106</v>
      </c>
      <c r="E2154" s="371" t="s">
        <v>4110</v>
      </c>
      <c r="F2154" s="360">
        <v>0</v>
      </c>
      <c r="G2154" s="360">
        <v>0</v>
      </c>
      <c r="H2154" s="360">
        <v>0</v>
      </c>
      <c r="I2154" s="360">
        <v>1</v>
      </c>
      <c r="J2154" s="360">
        <v>0</v>
      </c>
      <c r="K2154" s="360">
        <v>1</v>
      </c>
      <c r="L2154" s="360">
        <v>0</v>
      </c>
    </row>
    <row r="2155" spans="2:12" x14ac:dyDescent="0.25">
      <c r="B2155" s="371" t="s">
        <v>221</v>
      </c>
      <c r="C2155" s="371" t="s">
        <v>2201</v>
      </c>
      <c r="D2155" s="371" t="s">
        <v>106</v>
      </c>
      <c r="E2155" s="371" t="s">
        <v>3936</v>
      </c>
      <c r="F2155" s="360">
        <v>1</v>
      </c>
      <c r="G2155" s="360">
        <v>0</v>
      </c>
      <c r="H2155" s="360">
        <v>1</v>
      </c>
      <c r="I2155" s="360">
        <v>1</v>
      </c>
      <c r="J2155" s="360">
        <v>1</v>
      </c>
      <c r="K2155" s="360">
        <v>0</v>
      </c>
      <c r="L2155" s="360">
        <v>0</v>
      </c>
    </row>
    <row r="2156" spans="2:12" x14ac:dyDescent="0.25">
      <c r="B2156" s="371" t="s">
        <v>221</v>
      </c>
      <c r="C2156" s="371" t="s">
        <v>2201</v>
      </c>
      <c r="D2156" s="371" t="s">
        <v>106</v>
      </c>
      <c r="E2156" s="371" t="s">
        <v>3686</v>
      </c>
      <c r="F2156" s="360">
        <v>0</v>
      </c>
      <c r="G2156" s="360">
        <v>0</v>
      </c>
      <c r="H2156" s="360">
        <v>0</v>
      </c>
      <c r="I2156" s="360">
        <v>2</v>
      </c>
      <c r="J2156" s="360">
        <v>2</v>
      </c>
      <c r="K2156" s="360">
        <v>0</v>
      </c>
      <c r="L2156" s="360">
        <v>0</v>
      </c>
    </row>
    <row r="2157" spans="2:12" x14ac:dyDescent="0.25">
      <c r="B2157" s="371" t="s">
        <v>221</v>
      </c>
      <c r="C2157" s="371" t="s">
        <v>2201</v>
      </c>
      <c r="D2157" s="371" t="s">
        <v>106</v>
      </c>
      <c r="E2157" s="371" t="s">
        <v>3939</v>
      </c>
      <c r="F2157" s="360">
        <v>0</v>
      </c>
      <c r="G2157" s="360">
        <v>0</v>
      </c>
      <c r="H2157" s="360">
        <v>0</v>
      </c>
      <c r="I2157" s="360">
        <v>1</v>
      </c>
      <c r="J2157" s="360">
        <v>1</v>
      </c>
      <c r="K2157" s="360">
        <v>0</v>
      </c>
      <c r="L2157" s="360">
        <v>0</v>
      </c>
    </row>
    <row r="2158" spans="2:12" x14ac:dyDescent="0.25">
      <c r="B2158" s="371" t="s">
        <v>221</v>
      </c>
      <c r="C2158" s="371" t="s">
        <v>2201</v>
      </c>
      <c r="D2158" s="371" t="s">
        <v>106</v>
      </c>
      <c r="E2158" s="371" t="s">
        <v>1717</v>
      </c>
      <c r="F2158" s="360">
        <v>1</v>
      </c>
      <c r="G2158" s="360">
        <v>0</v>
      </c>
      <c r="H2158" s="360">
        <v>1</v>
      </c>
      <c r="I2158" s="360">
        <v>0</v>
      </c>
      <c r="J2158" s="360">
        <v>0</v>
      </c>
      <c r="K2158" s="360">
        <v>0</v>
      </c>
      <c r="L2158" s="360">
        <v>0</v>
      </c>
    </row>
    <row r="2159" spans="2:12" x14ac:dyDescent="0.25">
      <c r="B2159" s="371" t="s">
        <v>221</v>
      </c>
      <c r="C2159" s="371" t="s">
        <v>2201</v>
      </c>
      <c r="D2159" s="371" t="s">
        <v>106</v>
      </c>
      <c r="E2159" s="371" t="s">
        <v>4111</v>
      </c>
      <c r="F2159" s="360">
        <v>0</v>
      </c>
      <c r="G2159" s="360">
        <v>0</v>
      </c>
      <c r="H2159" s="360">
        <v>0</v>
      </c>
      <c r="I2159" s="360">
        <v>1</v>
      </c>
      <c r="J2159" s="360">
        <v>0</v>
      </c>
      <c r="K2159" s="360">
        <v>1</v>
      </c>
      <c r="L2159" s="360">
        <v>0</v>
      </c>
    </row>
    <row r="2160" spans="2:12" x14ac:dyDescent="0.25">
      <c r="B2160" s="371" t="s">
        <v>221</v>
      </c>
      <c r="C2160" s="371" t="s">
        <v>2201</v>
      </c>
      <c r="D2160" s="371" t="s">
        <v>106</v>
      </c>
      <c r="E2160" s="371" t="s">
        <v>3192</v>
      </c>
      <c r="F2160" s="360">
        <v>1</v>
      </c>
      <c r="G2160" s="360">
        <v>0</v>
      </c>
      <c r="H2160" s="360">
        <v>1</v>
      </c>
      <c r="I2160" s="360">
        <v>1</v>
      </c>
      <c r="J2160" s="360">
        <v>1</v>
      </c>
      <c r="K2160" s="360">
        <v>0</v>
      </c>
      <c r="L2160" s="360">
        <v>0</v>
      </c>
    </row>
    <row r="2161" spans="2:12" x14ac:dyDescent="0.25">
      <c r="B2161" s="371" t="s">
        <v>221</v>
      </c>
      <c r="C2161" s="371" t="s">
        <v>2201</v>
      </c>
      <c r="D2161" s="371" t="s">
        <v>106</v>
      </c>
      <c r="E2161" s="371" t="s">
        <v>4112</v>
      </c>
      <c r="F2161" s="360">
        <v>1</v>
      </c>
      <c r="G2161" s="360">
        <v>0</v>
      </c>
      <c r="H2161" s="360">
        <v>1</v>
      </c>
      <c r="I2161" s="360">
        <v>1</v>
      </c>
      <c r="J2161" s="360">
        <v>1</v>
      </c>
      <c r="K2161" s="360">
        <v>0</v>
      </c>
      <c r="L2161" s="360">
        <v>0</v>
      </c>
    </row>
    <row r="2162" spans="2:12" x14ac:dyDescent="0.25">
      <c r="B2162" s="371" t="s">
        <v>221</v>
      </c>
      <c r="C2162" s="371" t="s">
        <v>2201</v>
      </c>
      <c r="D2162" s="371" t="s">
        <v>106</v>
      </c>
      <c r="E2162" s="371" t="s">
        <v>1627</v>
      </c>
      <c r="F2162" s="360">
        <v>0</v>
      </c>
      <c r="G2162" s="360">
        <v>0</v>
      </c>
      <c r="H2162" s="360">
        <v>0</v>
      </c>
      <c r="I2162" s="360">
        <v>1</v>
      </c>
      <c r="J2162" s="360">
        <v>1</v>
      </c>
      <c r="K2162" s="360">
        <v>0</v>
      </c>
      <c r="L2162" s="360">
        <v>0</v>
      </c>
    </row>
    <row r="2163" spans="2:12" x14ac:dyDescent="0.25">
      <c r="B2163" s="371" t="s">
        <v>221</v>
      </c>
      <c r="C2163" s="371" t="s">
        <v>2201</v>
      </c>
      <c r="D2163" s="371" t="s">
        <v>106</v>
      </c>
      <c r="E2163" s="371" t="s">
        <v>3940</v>
      </c>
      <c r="F2163" s="360">
        <v>0</v>
      </c>
      <c r="G2163" s="360">
        <v>0</v>
      </c>
      <c r="H2163" s="360">
        <v>0</v>
      </c>
      <c r="I2163" s="360">
        <v>2</v>
      </c>
      <c r="J2163" s="360">
        <v>2</v>
      </c>
      <c r="K2163" s="360">
        <v>0</v>
      </c>
      <c r="L2163" s="360">
        <v>0</v>
      </c>
    </row>
    <row r="2164" spans="2:12" x14ac:dyDescent="0.25">
      <c r="B2164" s="371" t="s">
        <v>221</v>
      </c>
      <c r="C2164" s="371" t="s">
        <v>2201</v>
      </c>
      <c r="D2164" s="371" t="s">
        <v>106</v>
      </c>
      <c r="E2164" s="371" t="s">
        <v>3193</v>
      </c>
      <c r="F2164" s="360">
        <v>0</v>
      </c>
      <c r="G2164" s="360">
        <v>0</v>
      </c>
      <c r="H2164" s="360">
        <v>0</v>
      </c>
      <c r="I2164" s="360">
        <v>5</v>
      </c>
      <c r="J2164" s="360">
        <v>2</v>
      </c>
      <c r="K2164" s="360">
        <v>3</v>
      </c>
      <c r="L2164" s="360">
        <v>0</v>
      </c>
    </row>
    <row r="2165" spans="2:12" x14ac:dyDescent="0.25">
      <c r="B2165" s="371" t="s">
        <v>221</v>
      </c>
      <c r="C2165" s="371" t="s">
        <v>2201</v>
      </c>
      <c r="D2165" s="371" t="s">
        <v>106</v>
      </c>
      <c r="E2165" s="371" t="s">
        <v>3082</v>
      </c>
      <c r="F2165" s="360">
        <v>0</v>
      </c>
      <c r="G2165" s="360">
        <v>0</v>
      </c>
      <c r="H2165" s="360">
        <v>0</v>
      </c>
      <c r="I2165" s="360">
        <v>1</v>
      </c>
      <c r="J2165" s="360">
        <v>1</v>
      </c>
      <c r="K2165" s="360">
        <v>0</v>
      </c>
      <c r="L2165" s="360">
        <v>0</v>
      </c>
    </row>
    <row r="2166" spans="2:12" x14ac:dyDescent="0.25">
      <c r="B2166" s="371" t="s">
        <v>221</v>
      </c>
      <c r="C2166" s="371" t="s">
        <v>2201</v>
      </c>
      <c r="D2166" s="371" t="s">
        <v>106</v>
      </c>
      <c r="E2166" s="371" t="s">
        <v>1628</v>
      </c>
      <c r="F2166" s="360">
        <v>1</v>
      </c>
      <c r="G2166" s="360">
        <v>1</v>
      </c>
      <c r="H2166" s="360">
        <v>0</v>
      </c>
      <c r="I2166" s="360">
        <v>0</v>
      </c>
      <c r="J2166" s="360">
        <v>0</v>
      </c>
      <c r="K2166" s="360">
        <v>0</v>
      </c>
      <c r="L2166" s="360">
        <v>0</v>
      </c>
    </row>
    <row r="2167" spans="2:12" x14ac:dyDescent="0.25">
      <c r="B2167" s="371" t="s">
        <v>221</v>
      </c>
      <c r="C2167" s="371" t="s">
        <v>2201</v>
      </c>
      <c r="D2167" s="371" t="s">
        <v>106</v>
      </c>
      <c r="E2167" s="371" t="s">
        <v>3687</v>
      </c>
      <c r="F2167" s="360">
        <v>0</v>
      </c>
      <c r="G2167" s="360">
        <v>0</v>
      </c>
      <c r="H2167" s="360">
        <v>0</v>
      </c>
      <c r="I2167" s="360">
        <v>2</v>
      </c>
      <c r="J2167" s="360">
        <v>2</v>
      </c>
      <c r="K2167" s="360">
        <v>0</v>
      </c>
      <c r="L2167" s="360">
        <v>0</v>
      </c>
    </row>
    <row r="2168" spans="2:12" x14ac:dyDescent="0.25">
      <c r="B2168" s="371" t="s">
        <v>221</v>
      </c>
      <c r="C2168" s="371" t="s">
        <v>2201</v>
      </c>
      <c r="D2168" s="371" t="s">
        <v>106</v>
      </c>
      <c r="E2168" s="371" t="s">
        <v>3941</v>
      </c>
      <c r="F2168" s="360">
        <v>0</v>
      </c>
      <c r="G2168" s="360">
        <v>0</v>
      </c>
      <c r="H2168" s="360">
        <v>0</v>
      </c>
      <c r="I2168" s="360">
        <v>1</v>
      </c>
      <c r="J2168" s="360">
        <v>1</v>
      </c>
      <c r="K2168" s="360">
        <v>0</v>
      </c>
      <c r="L2168" s="360">
        <v>0</v>
      </c>
    </row>
    <row r="2169" spans="2:12" x14ac:dyDescent="0.25">
      <c r="B2169" s="371" t="s">
        <v>221</v>
      </c>
      <c r="C2169" s="371" t="s">
        <v>2201</v>
      </c>
      <c r="D2169" s="371" t="s">
        <v>106</v>
      </c>
      <c r="E2169" s="371" t="s">
        <v>3083</v>
      </c>
      <c r="F2169" s="360">
        <v>2</v>
      </c>
      <c r="G2169" s="360">
        <v>1</v>
      </c>
      <c r="H2169" s="360">
        <v>1</v>
      </c>
      <c r="I2169" s="360">
        <v>0</v>
      </c>
      <c r="J2169" s="360">
        <v>0</v>
      </c>
      <c r="K2169" s="360">
        <v>0</v>
      </c>
      <c r="L2169" s="360">
        <v>0</v>
      </c>
    </row>
    <row r="2170" spans="2:12" x14ac:dyDescent="0.25">
      <c r="B2170" s="371" t="s">
        <v>221</v>
      </c>
      <c r="C2170" s="371" t="s">
        <v>2201</v>
      </c>
      <c r="D2170" s="371" t="s">
        <v>106</v>
      </c>
      <c r="E2170" s="371" t="s">
        <v>3942</v>
      </c>
      <c r="F2170" s="360">
        <v>2</v>
      </c>
      <c r="G2170" s="360">
        <v>1</v>
      </c>
      <c r="H2170" s="360">
        <v>1</v>
      </c>
      <c r="I2170" s="360">
        <v>1</v>
      </c>
      <c r="J2170" s="360">
        <v>1</v>
      </c>
      <c r="K2170" s="360">
        <v>0</v>
      </c>
      <c r="L2170" s="360">
        <v>0</v>
      </c>
    </row>
    <row r="2171" spans="2:12" x14ac:dyDescent="0.25">
      <c r="B2171" s="371" t="s">
        <v>221</v>
      </c>
      <c r="C2171" s="371" t="s">
        <v>2201</v>
      </c>
      <c r="D2171" s="371" t="s">
        <v>106</v>
      </c>
      <c r="E2171" s="371" t="s">
        <v>3084</v>
      </c>
      <c r="F2171" s="360">
        <v>1</v>
      </c>
      <c r="G2171" s="360">
        <v>0</v>
      </c>
      <c r="H2171" s="360">
        <v>1</v>
      </c>
      <c r="I2171" s="360">
        <v>0</v>
      </c>
      <c r="J2171" s="360">
        <v>0</v>
      </c>
      <c r="K2171" s="360">
        <v>0</v>
      </c>
      <c r="L2171" s="360">
        <v>0</v>
      </c>
    </row>
    <row r="2172" spans="2:12" x14ac:dyDescent="0.25">
      <c r="B2172" s="371" t="s">
        <v>221</v>
      </c>
      <c r="C2172" s="371" t="s">
        <v>2201</v>
      </c>
      <c r="D2172" s="371" t="s">
        <v>106</v>
      </c>
      <c r="E2172" s="371" t="s">
        <v>2863</v>
      </c>
      <c r="F2172" s="360">
        <v>1</v>
      </c>
      <c r="G2172" s="360">
        <v>0</v>
      </c>
      <c r="H2172" s="360">
        <v>1</v>
      </c>
      <c r="I2172" s="360">
        <v>0</v>
      </c>
      <c r="J2172" s="360">
        <v>0</v>
      </c>
      <c r="K2172" s="360">
        <v>0</v>
      </c>
      <c r="L2172" s="360">
        <v>0</v>
      </c>
    </row>
    <row r="2173" spans="2:12" x14ac:dyDescent="0.25">
      <c r="B2173" s="371" t="s">
        <v>221</v>
      </c>
      <c r="C2173" s="371" t="s">
        <v>2201</v>
      </c>
      <c r="D2173" s="371" t="s">
        <v>106</v>
      </c>
      <c r="E2173" s="371" t="s">
        <v>4113</v>
      </c>
      <c r="F2173" s="360">
        <v>2</v>
      </c>
      <c r="G2173" s="360">
        <v>2</v>
      </c>
      <c r="H2173" s="360">
        <v>0</v>
      </c>
      <c r="I2173" s="360">
        <v>0</v>
      </c>
      <c r="J2173" s="360">
        <v>0</v>
      </c>
      <c r="K2173" s="360">
        <v>0</v>
      </c>
      <c r="L2173" s="360">
        <v>0</v>
      </c>
    </row>
    <row r="2174" spans="2:12" x14ac:dyDescent="0.25">
      <c r="B2174" s="371" t="s">
        <v>221</v>
      </c>
      <c r="C2174" s="371" t="s">
        <v>2201</v>
      </c>
      <c r="D2174" s="371" t="s">
        <v>106</v>
      </c>
      <c r="E2174" s="371" t="s">
        <v>1629</v>
      </c>
      <c r="F2174" s="360">
        <v>1</v>
      </c>
      <c r="G2174" s="360">
        <v>0</v>
      </c>
      <c r="H2174" s="360">
        <v>1</v>
      </c>
      <c r="I2174" s="360">
        <v>3</v>
      </c>
      <c r="J2174" s="360">
        <v>3</v>
      </c>
      <c r="K2174" s="360">
        <v>0</v>
      </c>
      <c r="L2174" s="360">
        <v>0</v>
      </c>
    </row>
    <row r="2175" spans="2:12" x14ac:dyDescent="0.25">
      <c r="B2175" s="371" t="s">
        <v>221</v>
      </c>
      <c r="C2175" s="371" t="s">
        <v>2201</v>
      </c>
      <c r="D2175" s="371" t="s">
        <v>106</v>
      </c>
      <c r="E2175" s="371" t="s">
        <v>1630</v>
      </c>
      <c r="F2175" s="360">
        <v>0</v>
      </c>
      <c r="G2175" s="360">
        <v>0</v>
      </c>
      <c r="H2175" s="360">
        <v>0</v>
      </c>
      <c r="I2175" s="360">
        <v>7</v>
      </c>
      <c r="J2175" s="360">
        <v>5</v>
      </c>
      <c r="K2175" s="360">
        <v>2</v>
      </c>
      <c r="L2175" s="360">
        <v>0</v>
      </c>
    </row>
    <row r="2176" spans="2:12" x14ac:dyDescent="0.25">
      <c r="B2176" s="371" t="s">
        <v>221</v>
      </c>
      <c r="C2176" s="371" t="s">
        <v>2201</v>
      </c>
      <c r="D2176" s="371" t="s">
        <v>106</v>
      </c>
      <c r="E2176" s="371" t="s">
        <v>3345</v>
      </c>
      <c r="F2176" s="360">
        <v>2</v>
      </c>
      <c r="G2176" s="360">
        <v>1</v>
      </c>
      <c r="H2176" s="360">
        <v>1</v>
      </c>
      <c r="I2176" s="360">
        <v>0</v>
      </c>
      <c r="J2176" s="360">
        <v>0</v>
      </c>
      <c r="K2176" s="360">
        <v>0</v>
      </c>
      <c r="L2176" s="360">
        <v>0</v>
      </c>
    </row>
    <row r="2177" spans="2:12" x14ac:dyDescent="0.25">
      <c r="B2177" s="371" t="s">
        <v>221</v>
      </c>
      <c r="C2177" s="371" t="s">
        <v>2201</v>
      </c>
      <c r="D2177" s="371" t="s">
        <v>106</v>
      </c>
      <c r="E2177" s="371" t="s">
        <v>3688</v>
      </c>
      <c r="F2177" s="360">
        <v>1</v>
      </c>
      <c r="G2177" s="360">
        <v>1</v>
      </c>
      <c r="H2177" s="360">
        <v>0</v>
      </c>
      <c r="I2177" s="360">
        <v>1</v>
      </c>
      <c r="J2177" s="360">
        <v>1</v>
      </c>
      <c r="K2177" s="360">
        <v>0</v>
      </c>
      <c r="L2177" s="360">
        <v>0</v>
      </c>
    </row>
    <row r="2178" spans="2:12" x14ac:dyDescent="0.25">
      <c r="B2178" s="371" t="s">
        <v>221</v>
      </c>
      <c r="C2178" s="371" t="s">
        <v>2201</v>
      </c>
      <c r="D2178" s="371" t="s">
        <v>106</v>
      </c>
      <c r="E2178" s="371" t="s">
        <v>3085</v>
      </c>
      <c r="F2178" s="360">
        <v>1</v>
      </c>
      <c r="G2178" s="360">
        <v>1</v>
      </c>
      <c r="H2178" s="360">
        <v>0</v>
      </c>
      <c r="I2178" s="360">
        <v>3</v>
      </c>
      <c r="J2178" s="360">
        <v>2</v>
      </c>
      <c r="K2178" s="360">
        <v>1</v>
      </c>
      <c r="L2178" s="360">
        <v>0</v>
      </c>
    </row>
    <row r="2179" spans="2:12" x14ac:dyDescent="0.25">
      <c r="B2179" s="371" t="s">
        <v>221</v>
      </c>
      <c r="C2179" s="371" t="s">
        <v>2201</v>
      </c>
      <c r="D2179" s="371" t="s">
        <v>106</v>
      </c>
      <c r="E2179" s="371" t="s">
        <v>1631</v>
      </c>
      <c r="F2179" s="360">
        <v>0</v>
      </c>
      <c r="G2179" s="360">
        <v>0</v>
      </c>
      <c r="H2179" s="360">
        <v>0</v>
      </c>
      <c r="I2179" s="360">
        <v>8</v>
      </c>
      <c r="J2179" s="360">
        <v>7</v>
      </c>
      <c r="K2179" s="360">
        <v>1</v>
      </c>
      <c r="L2179" s="360">
        <v>0</v>
      </c>
    </row>
    <row r="2180" spans="2:12" x14ac:dyDescent="0.25">
      <c r="B2180" s="371" t="s">
        <v>221</v>
      </c>
      <c r="C2180" s="371" t="s">
        <v>2201</v>
      </c>
      <c r="D2180" s="371" t="s">
        <v>106</v>
      </c>
      <c r="E2180" s="371" t="s">
        <v>3608</v>
      </c>
      <c r="F2180" s="360">
        <v>1</v>
      </c>
      <c r="G2180" s="360">
        <v>0</v>
      </c>
      <c r="H2180" s="360">
        <v>1</v>
      </c>
      <c r="I2180" s="360">
        <v>0</v>
      </c>
      <c r="J2180" s="360">
        <v>0</v>
      </c>
      <c r="K2180" s="360">
        <v>0</v>
      </c>
      <c r="L2180" s="360">
        <v>0</v>
      </c>
    </row>
    <row r="2181" spans="2:12" x14ac:dyDescent="0.25">
      <c r="B2181" s="371" t="s">
        <v>221</v>
      </c>
      <c r="C2181" s="371" t="s">
        <v>2201</v>
      </c>
      <c r="D2181" s="371" t="s">
        <v>106</v>
      </c>
      <c r="E2181" s="371" t="s">
        <v>3086</v>
      </c>
      <c r="F2181" s="360">
        <v>0</v>
      </c>
      <c r="G2181" s="360">
        <v>0</v>
      </c>
      <c r="H2181" s="360">
        <v>0</v>
      </c>
      <c r="I2181" s="360">
        <v>2</v>
      </c>
      <c r="J2181" s="360">
        <v>2</v>
      </c>
      <c r="K2181" s="360">
        <v>0</v>
      </c>
      <c r="L2181" s="360">
        <v>0</v>
      </c>
    </row>
    <row r="2182" spans="2:12" x14ac:dyDescent="0.25">
      <c r="B2182" s="371" t="s">
        <v>221</v>
      </c>
      <c r="C2182" s="371" t="s">
        <v>2201</v>
      </c>
      <c r="D2182" s="371" t="s">
        <v>106</v>
      </c>
      <c r="E2182" s="371" t="s">
        <v>3087</v>
      </c>
      <c r="F2182" s="360">
        <v>0</v>
      </c>
      <c r="G2182" s="360">
        <v>0</v>
      </c>
      <c r="H2182" s="360">
        <v>0</v>
      </c>
      <c r="I2182" s="360">
        <v>1</v>
      </c>
      <c r="J2182" s="360">
        <v>1</v>
      </c>
      <c r="K2182" s="360">
        <v>0</v>
      </c>
      <c r="L2182" s="360">
        <v>0</v>
      </c>
    </row>
    <row r="2183" spans="2:12" x14ac:dyDescent="0.25">
      <c r="B2183" s="371" t="s">
        <v>221</v>
      </c>
      <c r="C2183" s="371" t="s">
        <v>2201</v>
      </c>
      <c r="D2183" s="371" t="s">
        <v>106</v>
      </c>
      <c r="E2183" s="371" t="s">
        <v>3194</v>
      </c>
      <c r="F2183" s="360">
        <v>0</v>
      </c>
      <c r="G2183" s="360">
        <v>0</v>
      </c>
      <c r="H2183" s="360">
        <v>0</v>
      </c>
      <c r="I2183" s="360">
        <v>2</v>
      </c>
      <c r="J2183" s="360">
        <v>2</v>
      </c>
      <c r="K2183" s="360">
        <v>0</v>
      </c>
      <c r="L2183" s="360">
        <v>0</v>
      </c>
    </row>
    <row r="2184" spans="2:12" x14ac:dyDescent="0.25">
      <c r="B2184" s="371" t="s">
        <v>221</v>
      </c>
      <c r="C2184" s="371" t="s">
        <v>2201</v>
      </c>
      <c r="D2184" s="371" t="s">
        <v>106</v>
      </c>
      <c r="E2184" s="371" t="s">
        <v>3689</v>
      </c>
      <c r="F2184" s="360">
        <v>0</v>
      </c>
      <c r="G2184" s="360">
        <v>0</v>
      </c>
      <c r="H2184" s="360">
        <v>0</v>
      </c>
      <c r="I2184" s="360">
        <v>1</v>
      </c>
      <c r="J2184" s="360">
        <v>1</v>
      </c>
      <c r="K2184" s="360">
        <v>0</v>
      </c>
      <c r="L2184" s="360">
        <v>0</v>
      </c>
    </row>
    <row r="2185" spans="2:12" x14ac:dyDescent="0.25">
      <c r="B2185" s="371" t="s">
        <v>221</v>
      </c>
      <c r="C2185" s="371" t="s">
        <v>2201</v>
      </c>
      <c r="D2185" s="371" t="s">
        <v>106</v>
      </c>
      <c r="E2185" s="371" t="s">
        <v>1632</v>
      </c>
      <c r="F2185" s="360">
        <v>0</v>
      </c>
      <c r="G2185" s="360">
        <v>0</v>
      </c>
      <c r="H2185" s="360">
        <v>0</v>
      </c>
      <c r="I2185" s="360">
        <v>1</v>
      </c>
      <c r="J2185" s="360">
        <v>0</v>
      </c>
      <c r="K2185" s="360">
        <v>1</v>
      </c>
      <c r="L2185" s="360">
        <v>0</v>
      </c>
    </row>
    <row r="2186" spans="2:12" x14ac:dyDescent="0.25">
      <c r="B2186" s="371" t="s">
        <v>221</v>
      </c>
      <c r="C2186" s="371" t="s">
        <v>2201</v>
      </c>
      <c r="D2186" s="371" t="s">
        <v>106</v>
      </c>
      <c r="E2186" s="371" t="s">
        <v>3346</v>
      </c>
      <c r="F2186" s="360">
        <v>2</v>
      </c>
      <c r="G2186" s="360">
        <v>2</v>
      </c>
      <c r="H2186" s="360">
        <v>0</v>
      </c>
      <c r="I2186" s="360">
        <v>0</v>
      </c>
      <c r="J2186" s="360">
        <v>0</v>
      </c>
      <c r="K2186" s="360">
        <v>0</v>
      </c>
      <c r="L2186" s="360">
        <v>0</v>
      </c>
    </row>
    <row r="2187" spans="2:12" x14ac:dyDescent="0.25">
      <c r="B2187" s="371" t="s">
        <v>221</v>
      </c>
      <c r="C2187" s="371" t="s">
        <v>2201</v>
      </c>
      <c r="D2187" s="371" t="s">
        <v>106</v>
      </c>
      <c r="E2187" s="371" t="s">
        <v>1633</v>
      </c>
      <c r="F2187" s="360">
        <v>13</v>
      </c>
      <c r="G2187" s="360">
        <v>4</v>
      </c>
      <c r="H2187" s="360">
        <v>9</v>
      </c>
      <c r="I2187" s="360">
        <v>27</v>
      </c>
      <c r="J2187" s="360">
        <v>21</v>
      </c>
      <c r="K2187" s="360">
        <v>6</v>
      </c>
      <c r="L2187" s="360">
        <v>0</v>
      </c>
    </row>
    <row r="2188" spans="2:12" x14ac:dyDescent="0.25">
      <c r="B2188" s="371" t="s">
        <v>221</v>
      </c>
      <c r="C2188" s="371" t="s">
        <v>2201</v>
      </c>
      <c r="D2188" s="371" t="s">
        <v>106</v>
      </c>
      <c r="E2188" s="371" t="s">
        <v>1634</v>
      </c>
      <c r="F2188" s="360">
        <v>6</v>
      </c>
      <c r="G2188" s="360">
        <v>1</v>
      </c>
      <c r="H2188" s="360">
        <v>5</v>
      </c>
      <c r="I2188" s="360">
        <v>16</v>
      </c>
      <c r="J2188" s="360">
        <v>14</v>
      </c>
      <c r="K2188" s="360">
        <v>2</v>
      </c>
      <c r="L2188" s="360">
        <v>0</v>
      </c>
    </row>
    <row r="2189" spans="2:12" x14ac:dyDescent="0.25">
      <c r="B2189" s="371" t="s">
        <v>221</v>
      </c>
      <c r="C2189" s="371" t="s">
        <v>2201</v>
      </c>
      <c r="D2189" s="371" t="s">
        <v>106</v>
      </c>
      <c r="E2189" s="371" t="s">
        <v>1635</v>
      </c>
      <c r="F2189" s="360">
        <v>0</v>
      </c>
      <c r="G2189" s="360">
        <v>0</v>
      </c>
      <c r="H2189" s="360">
        <v>0</v>
      </c>
      <c r="I2189" s="360">
        <v>3</v>
      </c>
      <c r="J2189" s="360">
        <v>3</v>
      </c>
      <c r="K2189" s="360">
        <v>0</v>
      </c>
      <c r="L2189" s="360">
        <v>0</v>
      </c>
    </row>
    <row r="2190" spans="2:12" x14ac:dyDescent="0.25">
      <c r="B2190" s="371" t="s">
        <v>221</v>
      </c>
      <c r="C2190" s="371" t="s">
        <v>2201</v>
      </c>
      <c r="D2190" s="371" t="s">
        <v>106</v>
      </c>
      <c r="E2190" s="371" t="s">
        <v>1636</v>
      </c>
      <c r="F2190" s="360">
        <v>3</v>
      </c>
      <c r="G2190" s="360">
        <v>0</v>
      </c>
      <c r="H2190" s="360">
        <v>3</v>
      </c>
      <c r="I2190" s="360">
        <v>4</v>
      </c>
      <c r="J2190" s="360">
        <v>3</v>
      </c>
      <c r="K2190" s="360">
        <v>1</v>
      </c>
      <c r="L2190" s="360">
        <v>0</v>
      </c>
    </row>
    <row r="2191" spans="2:12" x14ac:dyDescent="0.25">
      <c r="B2191" s="371" t="s">
        <v>221</v>
      </c>
      <c r="C2191" s="371" t="s">
        <v>2201</v>
      </c>
      <c r="D2191" s="371" t="s">
        <v>106</v>
      </c>
      <c r="E2191" s="371" t="s">
        <v>1637</v>
      </c>
      <c r="F2191" s="360">
        <v>3</v>
      </c>
      <c r="G2191" s="360">
        <v>2</v>
      </c>
      <c r="H2191" s="360">
        <v>1</v>
      </c>
      <c r="I2191" s="360">
        <v>6</v>
      </c>
      <c r="J2191" s="360">
        <v>6</v>
      </c>
      <c r="K2191" s="360">
        <v>0</v>
      </c>
      <c r="L2191" s="360">
        <v>0</v>
      </c>
    </row>
    <row r="2192" spans="2:12" x14ac:dyDescent="0.25">
      <c r="B2192" s="371" t="s">
        <v>221</v>
      </c>
      <c r="C2192" s="371" t="s">
        <v>2201</v>
      </c>
      <c r="D2192" s="371" t="s">
        <v>106</v>
      </c>
      <c r="E2192" s="371" t="s">
        <v>1638</v>
      </c>
      <c r="F2192" s="360">
        <v>6</v>
      </c>
      <c r="G2192" s="360">
        <v>3</v>
      </c>
      <c r="H2192" s="360">
        <v>3</v>
      </c>
      <c r="I2192" s="360">
        <v>10</v>
      </c>
      <c r="J2192" s="360">
        <v>8</v>
      </c>
      <c r="K2192" s="360">
        <v>2</v>
      </c>
      <c r="L2192" s="360">
        <v>0</v>
      </c>
    </row>
    <row r="2193" spans="2:12" x14ac:dyDescent="0.25">
      <c r="B2193" s="371" t="s">
        <v>221</v>
      </c>
      <c r="C2193" s="371" t="s">
        <v>2201</v>
      </c>
      <c r="D2193" s="371" t="s">
        <v>106</v>
      </c>
      <c r="E2193" s="371" t="s">
        <v>3347</v>
      </c>
      <c r="F2193" s="360">
        <v>1</v>
      </c>
      <c r="G2193" s="360">
        <v>0</v>
      </c>
      <c r="H2193" s="360">
        <v>1</v>
      </c>
      <c r="I2193" s="360">
        <v>5</v>
      </c>
      <c r="J2193" s="360">
        <v>4</v>
      </c>
      <c r="K2193" s="360">
        <v>1</v>
      </c>
      <c r="L2193" s="360">
        <v>0</v>
      </c>
    </row>
    <row r="2194" spans="2:12" x14ac:dyDescent="0.25">
      <c r="B2194" s="371" t="s">
        <v>221</v>
      </c>
      <c r="C2194" s="371" t="s">
        <v>2201</v>
      </c>
      <c r="D2194" s="371" t="s">
        <v>106</v>
      </c>
      <c r="E2194" s="371" t="s">
        <v>2798</v>
      </c>
      <c r="F2194" s="360">
        <v>0</v>
      </c>
      <c r="G2194" s="360">
        <v>0</v>
      </c>
      <c r="H2194" s="360">
        <v>0</v>
      </c>
      <c r="I2194" s="360">
        <v>1</v>
      </c>
      <c r="J2194" s="360">
        <v>1</v>
      </c>
      <c r="K2194" s="360">
        <v>0</v>
      </c>
      <c r="L2194" s="360">
        <v>0</v>
      </c>
    </row>
    <row r="2195" spans="2:12" x14ac:dyDescent="0.25">
      <c r="B2195" s="371" t="s">
        <v>221</v>
      </c>
      <c r="C2195" s="371" t="s">
        <v>2201</v>
      </c>
      <c r="D2195" s="371" t="s">
        <v>2202</v>
      </c>
      <c r="E2195" s="371" t="s">
        <v>3690</v>
      </c>
      <c r="F2195" s="360">
        <v>1</v>
      </c>
      <c r="G2195" s="360">
        <v>1</v>
      </c>
      <c r="H2195" s="360">
        <v>0</v>
      </c>
      <c r="I2195" s="360">
        <v>1</v>
      </c>
      <c r="J2195" s="360">
        <v>0</v>
      </c>
      <c r="K2195" s="360">
        <v>1</v>
      </c>
      <c r="L2195" s="360">
        <v>0</v>
      </c>
    </row>
    <row r="2196" spans="2:12" x14ac:dyDescent="0.25">
      <c r="B2196" s="371" t="s">
        <v>221</v>
      </c>
      <c r="C2196" s="371" t="s">
        <v>2201</v>
      </c>
      <c r="D2196" s="371" t="s">
        <v>2202</v>
      </c>
      <c r="E2196" s="371" t="s">
        <v>4114</v>
      </c>
      <c r="F2196" s="360">
        <v>3</v>
      </c>
      <c r="G2196" s="360">
        <v>1</v>
      </c>
      <c r="H2196" s="360">
        <v>2</v>
      </c>
      <c r="I2196" s="360">
        <v>0</v>
      </c>
      <c r="J2196" s="360">
        <v>0</v>
      </c>
      <c r="K2196" s="360">
        <v>0</v>
      </c>
      <c r="L2196" s="360">
        <v>0</v>
      </c>
    </row>
    <row r="2197" spans="2:12" x14ac:dyDescent="0.25">
      <c r="B2197" s="371" t="s">
        <v>221</v>
      </c>
      <c r="C2197" s="371" t="s">
        <v>2201</v>
      </c>
      <c r="D2197" s="371" t="s">
        <v>2202</v>
      </c>
      <c r="E2197" s="371" t="s">
        <v>3609</v>
      </c>
      <c r="F2197" s="360">
        <v>0</v>
      </c>
      <c r="G2197" s="360">
        <v>0</v>
      </c>
      <c r="H2197" s="360">
        <v>0</v>
      </c>
      <c r="I2197" s="360">
        <v>1</v>
      </c>
      <c r="J2197" s="360">
        <v>1</v>
      </c>
      <c r="K2197" s="360">
        <v>0</v>
      </c>
      <c r="L2197" s="360">
        <v>0</v>
      </c>
    </row>
    <row r="2198" spans="2:12" x14ac:dyDescent="0.25">
      <c r="B2198" s="371" t="s">
        <v>221</v>
      </c>
      <c r="C2198" s="371" t="s">
        <v>2201</v>
      </c>
      <c r="D2198" s="371" t="s">
        <v>2202</v>
      </c>
      <c r="E2198" s="371" t="s">
        <v>4115</v>
      </c>
      <c r="F2198" s="360">
        <v>0</v>
      </c>
      <c r="G2198" s="360">
        <v>0</v>
      </c>
      <c r="H2198" s="360">
        <v>0</v>
      </c>
      <c r="I2198" s="360">
        <v>1</v>
      </c>
      <c r="J2198" s="360">
        <v>1</v>
      </c>
      <c r="K2198" s="360">
        <v>0</v>
      </c>
      <c r="L2198" s="360">
        <v>0</v>
      </c>
    </row>
    <row r="2199" spans="2:12" x14ac:dyDescent="0.25">
      <c r="B2199" s="371" t="s">
        <v>221</v>
      </c>
      <c r="C2199" s="371" t="s">
        <v>2201</v>
      </c>
      <c r="D2199" s="371" t="s">
        <v>2202</v>
      </c>
      <c r="E2199" s="371" t="s">
        <v>1640</v>
      </c>
      <c r="F2199" s="360">
        <v>5</v>
      </c>
      <c r="G2199" s="360">
        <v>3</v>
      </c>
      <c r="H2199" s="360">
        <v>2</v>
      </c>
      <c r="I2199" s="360">
        <v>16</v>
      </c>
      <c r="J2199" s="360">
        <v>10</v>
      </c>
      <c r="K2199" s="360">
        <v>6</v>
      </c>
      <c r="L2199" s="360">
        <v>0</v>
      </c>
    </row>
    <row r="2200" spans="2:12" x14ac:dyDescent="0.25">
      <c r="B2200" s="371" t="s">
        <v>221</v>
      </c>
      <c r="C2200" s="371" t="s">
        <v>2201</v>
      </c>
      <c r="D2200" s="371" t="s">
        <v>2202</v>
      </c>
      <c r="E2200" s="371" t="s">
        <v>4116</v>
      </c>
      <c r="F2200" s="360">
        <v>0</v>
      </c>
      <c r="G2200" s="360">
        <v>0</v>
      </c>
      <c r="H2200" s="360">
        <v>0</v>
      </c>
      <c r="I2200" s="360">
        <v>1</v>
      </c>
      <c r="J2200" s="360">
        <v>1</v>
      </c>
      <c r="K2200" s="360">
        <v>0</v>
      </c>
      <c r="L2200" s="360">
        <v>0</v>
      </c>
    </row>
    <row r="2201" spans="2:12" x14ac:dyDescent="0.25">
      <c r="B2201" s="371" t="s">
        <v>221</v>
      </c>
      <c r="C2201" s="371" t="s">
        <v>2201</v>
      </c>
      <c r="D2201" s="371" t="s">
        <v>2202</v>
      </c>
      <c r="E2201" s="371" t="s">
        <v>1641</v>
      </c>
      <c r="F2201" s="360">
        <v>0</v>
      </c>
      <c r="G2201" s="360">
        <v>0</v>
      </c>
      <c r="H2201" s="360">
        <v>0</v>
      </c>
      <c r="I2201" s="360">
        <v>4</v>
      </c>
      <c r="J2201" s="360">
        <v>3</v>
      </c>
      <c r="K2201" s="360">
        <v>1</v>
      </c>
      <c r="L2201" s="360">
        <v>0</v>
      </c>
    </row>
    <row r="2202" spans="2:12" x14ac:dyDescent="0.25">
      <c r="B2202" s="371" t="s">
        <v>221</v>
      </c>
      <c r="C2202" s="371" t="s">
        <v>2201</v>
      </c>
      <c r="D2202" s="371" t="s">
        <v>2202</v>
      </c>
      <c r="E2202" s="371" t="s">
        <v>4117</v>
      </c>
      <c r="F2202" s="360">
        <v>0</v>
      </c>
      <c r="G2202" s="360">
        <v>0</v>
      </c>
      <c r="H2202" s="360">
        <v>0</v>
      </c>
      <c r="I2202" s="360">
        <v>2</v>
      </c>
      <c r="J2202" s="360">
        <v>2</v>
      </c>
      <c r="K2202" s="360">
        <v>0</v>
      </c>
      <c r="L2202" s="360">
        <v>0</v>
      </c>
    </row>
    <row r="2203" spans="2:12" x14ac:dyDescent="0.25">
      <c r="B2203" s="371" t="s">
        <v>221</v>
      </c>
      <c r="C2203" s="371" t="s">
        <v>2201</v>
      </c>
      <c r="D2203" s="371" t="s">
        <v>113</v>
      </c>
      <c r="E2203" s="371" t="s">
        <v>1963</v>
      </c>
      <c r="F2203" s="360">
        <v>3</v>
      </c>
      <c r="G2203" s="360">
        <v>0</v>
      </c>
      <c r="H2203" s="360">
        <v>3</v>
      </c>
      <c r="I2203" s="360">
        <v>1</v>
      </c>
      <c r="J2203" s="360">
        <v>1</v>
      </c>
      <c r="K2203" s="360">
        <v>0</v>
      </c>
      <c r="L2203" s="360">
        <v>0</v>
      </c>
    </row>
    <row r="2204" spans="2:12" x14ac:dyDescent="0.25">
      <c r="B2204" s="371" t="s">
        <v>221</v>
      </c>
      <c r="C2204" s="371" t="s">
        <v>2201</v>
      </c>
      <c r="D2204" s="371" t="s">
        <v>114</v>
      </c>
      <c r="E2204" s="371" t="s">
        <v>1717</v>
      </c>
      <c r="F2204" s="360">
        <v>2</v>
      </c>
      <c r="G2204" s="360">
        <v>1</v>
      </c>
      <c r="H2204" s="360">
        <v>1</v>
      </c>
      <c r="I2204" s="360">
        <v>3</v>
      </c>
      <c r="J2204" s="360">
        <v>3</v>
      </c>
      <c r="K2204" s="360">
        <v>0</v>
      </c>
      <c r="L2204" s="360">
        <v>0</v>
      </c>
    </row>
    <row r="2205" spans="2:12" x14ac:dyDescent="0.25">
      <c r="B2205" s="371" t="s">
        <v>221</v>
      </c>
      <c r="C2205" s="371" t="s">
        <v>2201</v>
      </c>
      <c r="D2205" s="371" t="s">
        <v>114</v>
      </c>
      <c r="E2205" s="371" t="s">
        <v>2409</v>
      </c>
      <c r="F2205" s="360">
        <v>1</v>
      </c>
      <c r="G2205" s="360">
        <v>1</v>
      </c>
      <c r="H2205" s="360">
        <v>0</v>
      </c>
      <c r="I2205" s="360">
        <v>0</v>
      </c>
      <c r="J2205" s="360">
        <v>0</v>
      </c>
      <c r="K2205" s="360">
        <v>0</v>
      </c>
      <c r="L2205" s="360">
        <v>0</v>
      </c>
    </row>
    <row r="2206" spans="2:12" x14ac:dyDescent="0.25">
      <c r="B2206" s="371" t="s">
        <v>221</v>
      </c>
      <c r="C2206" s="371" t="s">
        <v>2201</v>
      </c>
      <c r="D2206" s="371" t="s">
        <v>114</v>
      </c>
      <c r="E2206" s="371" t="s">
        <v>1719</v>
      </c>
      <c r="F2206" s="360">
        <v>19</v>
      </c>
      <c r="G2206" s="360">
        <v>11</v>
      </c>
      <c r="H2206" s="360">
        <v>8</v>
      </c>
      <c r="I2206" s="360">
        <v>5</v>
      </c>
      <c r="J2206" s="360">
        <v>4</v>
      </c>
      <c r="K2206" s="360">
        <v>1</v>
      </c>
      <c r="L2206" s="360">
        <v>0</v>
      </c>
    </row>
    <row r="2207" spans="2:12" x14ac:dyDescent="0.25">
      <c r="B2207" s="371" t="s">
        <v>221</v>
      </c>
      <c r="C2207" s="371" t="s">
        <v>2201</v>
      </c>
      <c r="D2207" s="371" t="s">
        <v>238</v>
      </c>
      <c r="E2207" s="371" t="s">
        <v>3349</v>
      </c>
      <c r="F2207" s="360">
        <v>0</v>
      </c>
      <c r="G2207" s="360">
        <v>0</v>
      </c>
      <c r="H2207" s="360">
        <v>0</v>
      </c>
      <c r="I2207" s="360">
        <v>1</v>
      </c>
      <c r="J2207" s="360">
        <v>0</v>
      </c>
      <c r="K2207" s="360">
        <v>1</v>
      </c>
      <c r="L2207" s="360">
        <v>0</v>
      </c>
    </row>
    <row r="2208" spans="2:12" x14ac:dyDescent="0.25">
      <c r="B2208" s="371" t="s">
        <v>221</v>
      </c>
      <c r="C2208" s="371" t="s">
        <v>2201</v>
      </c>
      <c r="D2208" s="371" t="s">
        <v>238</v>
      </c>
      <c r="E2208" s="371" t="s">
        <v>3948</v>
      </c>
      <c r="F2208" s="360">
        <v>1</v>
      </c>
      <c r="G2208" s="360">
        <v>1</v>
      </c>
      <c r="H2208" s="360">
        <v>0</v>
      </c>
      <c r="I2208" s="360">
        <v>1</v>
      </c>
      <c r="J2208" s="360">
        <v>1</v>
      </c>
      <c r="K2208" s="360">
        <v>0</v>
      </c>
      <c r="L2208" s="360">
        <v>0</v>
      </c>
    </row>
    <row r="2209" spans="2:12" x14ac:dyDescent="0.25">
      <c r="B2209" s="371" t="s">
        <v>221</v>
      </c>
      <c r="C2209" s="371" t="s">
        <v>2201</v>
      </c>
      <c r="D2209" s="371" t="s">
        <v>238</v>
      </c>
      <c r="E2209" s="371" t="s">
        <v>4118</v>
      </c>
      <c r="F2209" s="360">
        <v>0</v>
      </c>
      <c r="G2209" s="360">
        <v>0</v>
      </c>
      <c r="H2209" s="360">
        <v>0</v>
      </c>
      <c r="I2209" s="360">
        <v>1</v>
      </c>
      <c r="J2209" s="360">
        <v>1</v>
      </c>
      <c r="K2209" s="360">
        <v>0</v>
      </c>
      <c r="L2209" s="360">
        <v>0</v>
      </c>
    </row>
    <row r="2210" spans="2:12" x14ac:dyDescent="0.25">
      <c r="B2210" s="371" t="s">
        <v>221</v>
      </c>
      <c r="C2210" s="371" t="s">
        <v>2201</v>
      </c>
      <c r="D2210" s="371" t="s">
        <v>238</v>
      </c>
      <c r="E2210" s="371" t="s">
        <v>1721</v>
      </c>
      <c r="F2210" s="360">
        <v>3</v>
      </c>
      <c r="G2210" s="360">
        <v>3</v>
      </c>
      <c r="H2210" s="360">
        <v>0</v>
      </c>
      <c r="I2210" s="360">
        <v>4</v>
      </c>
      <c r="J2210" s="360">
        <v>4</v>
      </c>
      <c r="K2210" s="360">
        <v>0</v>
      </c>
      <c r="L2210" s="360">
        <v>0</v>
      </c>
    </row>
    <row r="2211" spans="2:12" x14ac:dyDescent="0.25">
      <c r="B2211" s="371" t="s">
        <v>221</v>
      </c>
      <c r="C2211" s="371" t="s">
        <v>2201</v>
      </c>
      <c r="D2211" s="371" t="s">
        <v>238</v>
      </c>
      <c r="E2211" s="371" t="s">
        <v>3950</v>
      </c>
      <c r="F2211" s="360">
        <v>0</v>
      </c>
      <c r="G2211" s="360">
        <v>0</v>
      </c>
      <c r="H2211" s="360">
        <v>0</v>
      </c>
      <c r="I2211" s="360">
        <v>1</v>
      </c>
      <c r="J2211" s="360">
        <v>1</v>
      </c>
      <c r="K2211" s="360">
        <v>0</v>
      </c>
      <c r="L2211" s="360">
        <v>0</v>
      </c>
    </row>
    <row r="2212" spans="2:12" x14ac:dyDescent="0.25">
      <c r="B2212" s="371" t="s">
        <v>221</v>
      </c>
      <c r="C2212" s="371" t="s">
        <v>2201</v>
      </c>
      <c r="D2212" s="371" t="s">
        <v>238</v>
      </c>
      <c r="E2212" s="371" t="s">
        <v>3088</v>
      </c>
      <c r="F2212" s="360">
        <v>0</v>
      </c>
      <c r="G2212" s="360">
        <v>0</v>
      </c>
      <c r="H2212" s="360">
        <v>0</v>
      </c>
      <c r="I2212" s="360">
        <v>2</v>
      </c>
      <c r="J2212" s="360">
        <v>2</v>
      </c>
      <c r="K2212" s="360">
        <v>0</v>
      </c>
      <c r="L2212" s="360">
        <v>0</v>
      </c>
    </row>
    <row r="2213" spans="2:12" x14ac:dyDescent="0.25">
      <c r="B2213" s="371" t="s">
        <v>221</v>
      </c>
      <c r="C2213" s="371" t="s">
        <v>2201</v>
      </c>
      <c r="D2213" s="371" t="s">
        <v>238</v>
      </c>
      <c r="E2213" s="371" t="s">
        <v>4119</v>
      </c>
      <c r="F2213" s="360">
        <v>1</v>
      </c>
      <c r="G2213" s="360">
        <v>1</v>
      </c>
      <c r="H2213" s="360">
        <v>0</v>
      </c>
      <c r="I2213" s="360">
        <v>0</v>
      </c>
      <c r="J2213" s="360">
        <v>0</v>
      </c>
      <c r="K2213" s="360">
        <v>0</v>
      </c>
      <c r="L2213" s="360">
        <v>0</v>
      </c>
    </row>
    <row r="2214" spans="2:12" x14ac:dyDescent="0.25">
      <c r="B2214" s="371" t="s">
        <v>221</v>
      </c>
      <c r="C2214" s="371" t="s">
        <v>2201</v>
      </c>
      <c r="D2214" s="371" t="s">
        <v>238</v>
      </c>
      <c r="E2214" s="371" t="s">
        <v>3951</v>
      </c>
      <c r="F2214" s="360">
        <v>0</v>
      </c>
      <c r="G2214" s="360">
        <v>0</v>
      </c>
      <c r="H2214" s="360">
        <v>0</v>
      </c>
      <c r="I2214" s="360">
        <v>3</v>
      </c>
      <c r="J2214" s="360">
        <v>1</v>
      </c>
      <c r="K2214" s="360">
        <v>2</v>
      </c>
      <c r="L2214" s="360">
        <v>0</v>
      </c>
    </row>
    <row r="2215" spans="2:12" x14ac:dyDescent="0.25">
      <c r="B2215" s="371" t="s">
        <v>221</v>
      </c>
      <c r="C2215" s="371" t="s">
        <v>2201</v>
      </c>
      <c r="D2215" s="371" t="s">
        <v>238</v>
      </c>
      <c r="E2215" s="371" t="s">
        <v>4120</v>
      </c>
      <c r="F2215" s="360">
        <v>0</v>
      </c>
      <c r="G2215" s="360">
        <v>0</v>
      </c>
      <c r="H2215" s="360">
        <v>0</v>
      </c>
      <c r="I2215" s="360">
        <v>1</v>
      </c>
      <c r="J2215" s="360">
        <v>1</v>
      </c>
      <c r="K2215" s="360">
        <v>0</v>
      </c>
      <c r="L2215" s="360">
        <v>0</v>
      </c>
    </row>
    <row r="2216" spans="2:12" x14ac:dyDescent="0.25">
      <c r="B2216" s="371" t="s">
        <v>221</v>
      </c>
      <c r="C2216" s="371" t="s">
        <v>2201</v>
      </c>
      <c r="D2216" s="371" t="s">
        <v>238</v>
      </c>
      <c r="E2216" s="371" t="s">
        <v>1722</v>
      </c>
      <c r="F2216" s="360">
        <v>21</v>
      </c>
      <c r="G2216" s="360">
        <v>18</v>
      </c>
      <c r="H2216" s="360">
        <v>3</v>
      </c>
      <c r="I2216" s="360">
        <v>22</v>
      </c>
      <c r="J2216" s="360">
        <v>22</v>
      </c>
      <c r="K2216" s="360">
        <v>0</v>
      </c>
      <c r="L2216" s="360">
        <v>0</v>
      </c>
    </row>
    <row r="2217" spans="2:12" x14ac:dyDescent="0.25">
      <c r="B2217" s="371" t="s">
        <v>221</v>
      </c>
      <c r="C2217" s="371" t="s">
        <v>2201</v>
      </c>
      <c r="D2217" s="371" t="s">
        <v>238</v>
      </c>
      <c r="E2217" s="371" t="s">
        <v>2864</v>
      </c>
      <c r="F2217" s="360">
        <v>0</v>
      </c>
      <c r="G2217" s="360">
        <v>0</v>
      </c>
      <c r="H2217" s="360">
        <v>0</v>
      </c>
      <c r="I2217" s="360">
        <v>1</v>
      </c>
      <c r="J2217" s="360">
        <v>1</v>
      </c>
      <c r="K2217" s="360">
        <v>0</v>
      </c>
      <c r="L2217" s="360">
        <v>0</v>
      </c>
    </row>
    <row r="2218" spans="2:12" x14ac:dyDescent="0.25">
      <c r="B2218" s="371" t="s">
        <v>221</v>
      </c>
      <c r="C2218" s="371" t="s">
        <v>2201</v>
      </c>
      <c r="D2218" s="371" t="s">
        <v>238</v>
      </c>
      <c r="E2218" s="371" t="s">
        <v>3411</v>
      </c>
      <c r="F2218" s="360">
        <v>1</v>
      </c>
      <c r="G2218" s="360">
        <v>1</v>
      </c>
      <c r="H2218" s="360">
        <v>0</v>
      </c>
      <c r="I2218" s="360">
        <v>1</v>
      </c>
      <c r="J2218" s="360">
        <v>1</v>
      </c>
      <c r="K2218" s="360">
        <v>0</v>
      </c>
      <c r="L2218" s="360">
        <v>0</v>
      </c>
    </row>
    <row r="2219" spans="2:12" x14ac:dyDescent="0.25">
      <c r="B2219" s="371" t="s">
        <v>221</v>
      </c>
      <c r="C2219" s="371" t="s">
        <v>2201</v>
      </c>
      <c r="D2219" s="371" t="s">
        <v>238</v>
      </c>
      <c r="E2219" s="371" t="s">
        <v>1723</v>
      </c>
      <c r="F2219" s="360">
        <v>4</v>
      </c>
      <c r="G2219" s="360">
        <v>3</v>
      </c>
      <c r="H2219" s="360">
        <v>1</v>
      </c>
      <c r="I2219" s="360">
        <v>7</v>
      </c>
      <c r="J2219" s="360">
        <v>5</v>
      </c>
      <c r="K2219" s="360">
        <v>2</v>
      </c>
      <c r="L2219" s="360">
        <v>0</v>
      </c>
    </row>
    <row r="2220" spans="2:12" x14ac:dyDescent="0.25">
      <c r="B2220" s="371" t="s">
        <v>221</v>
      </c>
      <c r="C2220" s="371" t="s">
        <v>2201</v>
      </c>
      <c r="D2220" s="371" t="s">
        <v>238</v>
      </c>
      <c r="E2220" s="371" t="s">
        <v>1724</v>
      </c>
      <c r="F2220" s="360">
        <v>2</v>
      </c>
      <c r="G2220" s="360">
        <v>2</v>
      </c>
      <c r="H2220" s="360">
        <v>0</v>
      </c>
      <c r="I2220" s="360">
        <v>8</v>
      </c>
      <c r="J2220" s="360">
        <v>8</v>
      </c>
      <c r="K2220" s="360">
        <v>0</v>
      </c>
      <c r="L2220" s="360">
        <v>0</v>
      </c>
    </row>
    <row r="2221" spans="2:12" x14ac:dyDescent="0.25">
      <c r="B2221" s="371" t="s">
        <v>221</v>
      </c>
      <c r="C2221" s="371" t="s">
        <v>2201</v>
      </c>
      <c r="D2221" s="371" t="s">
        <v>238</v>
      </c>
      <c r="E2221" s="371" t="s">
        <v>1725</v>
      </c>
      <c r="F2221" s="360">
        <v>4</v>
      </c>
      <c r="G2221" s="360">
        <v>4</v>
      </c>
      <c r="H2221" s="360">
        <v>0</v>
      </c>
      <c r="I2221" s="360">
        <v>0</v>
      </c>
      <c r="J2221" s="360">
        <v>0</v>
      </c>
      <c r="K2221" s="360">
        <v>0</v>
      </c>
      <c r="L2221" s="360">
        <v>0</v>
      </c>
    </row>
    <row r="2222" spans="2:12" x14ac:dyDescent="0.25">
      <c r="B2222" s="371" t="s">
        <v>221</v>
      </c>
      <c r="C2222" s="371" t="s">
        <v>2201</v>
      </c>
      <c r="D2222" s="371" t="s">
        <v>238</v>
      </c>
      <c r="E2222" s="371" t="s">
        <v>1726</v>
      </c>
      <c r="F2222" s="360">
        <v>0</v>
      </c>
      <c r="G2222" s="360">
        <v>0</v>
      </c>
      <c r="H2222" s="360">
        <v>0</v>
      </c>
      <c r="I2222" s="360">
        <v>2</v>
      </c>
      <c r="J2222" s="360">
        <v>2</v>
      </c>
      <c r="K2222" s="360">
        <v>0</v>
      </c>
      <c r="L2222" s="360">
        <v>0</v>
      </c>
    </row>
    <row r="2223" spans="2:12" x14ac:dyDescent="0.25">
      <c r="B2223" s="371" t="s">
        <v>221</v>
      </c>
      <c r="C2223" s="371" t="s">
        <v>2201</v>
      </c>
      <c r="D2223" s="371" t="s">
        <v>238</v>
      </c>
      <c r="E2223" s="371" t="s">
        <v>1727</v>
      </c>
      <c r="F2223" s="360">
        <v>5</v>
      </c>
      <c r="G2223" s="360">
        <v>4</v>
      </c>
      <c r="H2223" s="360">
        <v>1</v>
      </c>
      <c r="I2223" s="360">
        <v>3</v>
      </c>
      <c r="J2223" s="360">
        <v>3</v>
      </c>
      <c r="K2223" s="360">
        <v>0</v>
      </c>
      <c r="L2223" s="360">
        <v>0</v>
      </c>
    </row>
    <row r="2224" spans="2:12" x14ac:dyDescent="0.25">
      <c r="B2224" s="371" t="s">
        <v>221</v>
      </c>
      <c r="C2224" s="371" t="s">
        <v>2201</v>
      </c>
      <c r="D2224" s="371" t="s">
        <v>238</v>
      </c>
      <c r="E2224" s="371" t="s">
        <v>1728</v>
      </c>
      <c r="F2224" s="360">
        <v>1</v>
      </c>
      <c r="G2224" s="360">
        <v>1</v>
      </c>
      <c r="H2224" s="360">
        <v>0</v>
      </c>
      <c r="I2224" s="360">
        <v>2</v>
      </c>
      <c r="J2224" s="360">
        <v>2</v>
      </c>
      <c r="K2224" s="360">
        <v>0</v>
      </c>
      <c r="L2224" s="360">
        <v>0</v>
      </c>
    </row>
    <row r="2225" spans="2:12" x14ac:dyDescent="0.25">
      <c r="B2225" s="371" t="s">
        <v>221</v>
      </c>
      <c r="C2225" s="371" t="s">
        <v>2201</v>
      </c>
      <c r="D2225" s="371" t="s">
        <v>238</v>
      </c>
      <c r="E2225" s="371" t="s">
        <v>2410</v>
      </c>
      <c r="F2225" s="360">
        <v>1</v>
      </c>
      <c r="G2225" s="360">
        <v>1</v>
      </c>
      <c r="H2225" s="360">
        <v>0</v>
      </c>
      <c r="I2225" s="360">
        <v>1</v>
      </c>
      <c r="J2225" s="360">
        <v>1</v>
      </c>
      <c r="K2225" s="360">
        <v>0</v>
      </c>
      <c r="L2225" s="360">
        <v>0</v>
      </c>
    </row>
    <row r="2226" spans="2:12" x14ac:dyDescent="0.25">
      <c r="B2226" s="371" t="s">
        <v>221</v>
      </c>
      <c r="C2226" s="371" t="s">
        <v>2201</v>
      </c>
      <c r="D2226" s="371" t="s">
        <v>238</v>
      </c>
      <c r="E2226" s="371" t="s">
        <v>2671</v>
      </c>
      <c r="F2226" s="360">
        <v>1</v>
      </c>
      <c r="G2226" s="360">
        <v>1</v>
      </c>
      <c r="H2226" s="360">
        <v>0</v>
      </c>
      <c r="I2226" s="360">
        <v>0</v>
      </c>
      <c r="J2226" s="360">
        <v>0</v>
      </c>
      <c r="K2226" s="360">
        <v>0</v>
      </c>
      <c r="L2226" s="360">
        <v>0</v>
      </c>
    </row>
    <row r="2227" spans="2:12" x14ac:dyDescent="0.25">
      <c r="B2227" s="371" t="s">
        <v>221</v>
      </c>
      <c r="C2227" s="371" t="s">
        <v>2201</v>
      </c>
      <c r="D2227" s="371" t="s">
        <v>238</v>
      </c>
      <c r="E2227" s="371" t="s">
        <v>2799</v>
      </c>
      <c r="F2227" s="360">
        <v>1</v>
      </c>
      <c r="G2227" s="360">
        <v>0</v>
      </c>
      <c r="H2227" s="360">
        <v>1</v>
      </c>
      <c r="I2227" s="360">
        <v>6</v>
      </c>
      <c r="J2227" s="360">
        <v>5</v>
      </c>
      <c r="K2227" s="360">
        <v>1</v>
      </c>
      <c r="L2227" s="360">
        <v>0</v>
      </c>
    </row>
    <row r="2228" spans="2:12" x14ac:dyDescent="0.25">
      <c r="B2228" s="371" t="s">
        <v>221</v>
      </c>
      <c r="C2228" s="371" t="s">
        <v>2201</v>
      </c>
      <c r="D2228" s="371" t="s">
        <v>238</v>
      </c>
      <c r="E2228" s="371" t="s">
        <v>2365</v>
      </c>
      <c r="F2228" s="360">
        <v>1</v>
      </c>
      <c r="G2228" s="360">
        <v>1</v>
      </c>
      <c r="H2228" s="360">
        <v>0</v>
      </c>
      <c r="I2228" s="360">
        <v>0</v>
      </c>
      <c r="J2228" s="360">
        <v>0</v>
      </c>
      <c r="K2228" s="360">
        <v>0</v>
      </c>
      <c r="L2228" s="360">
        <v>0</v>
      </c>
    </row>
    <row r="2229" spans="2:12" x14ac:dyDescent="0.25">
      <c r="B2229" s="371" t="s">
        <v>221</v>
      </c>
      <c r="C2229" s="371" t="s">
        <v>2201</v>
      </c>
      <c r="D2229" s="371" t="s">
        <v>238</v>
      </c>
      <c r="E2229" s="371" t="s">
        <v>3611</v>
      </c>
      <c r="F2229" s="360">
        <v>1</v>
      </c>
      <c r="G2229" s="360">
        <v>1</v>
      </c>
      <c r="H2229" s="360">
        <v>0</v>
      </c>
      <c r="I2229" s="360">
        <v>0</v>
      </c>
      <c r="J2229" s="360">
        <v>0</v>
      </c>
      <c r="K2229" s="360">
        <v>0</v>
      </c>
      <c r="L2229" s="360">
        <v>0</v>
      </c>
    </row>
    <row r="2230" spans="2:12" x14ac:dyDescent="0.25">
      <c r="B2230" s="371" t="s">
        <v>221</v>
      </c>
      <c r="C2230" s="371" t="s">
        <v>2201</v>
      </c>
      <c r="D2230" s="371" t="s">
        <v>238</v>
      </c>
      <c r="E2230" s="371" t="s">
        <v>3350</v>
      </c>
      <c r="F2230" s="360">
        <v>1</v>
      </c>
      <c r="G2230" s="360">
        <v>1</v>
      </c>
      <c r="H2230" s="360">
        <v>0</v>
      </c>
      <c r="I2230" s="360">
        <v>0</v>
      </c>
      <c r="J2230" s="360">
        <v>0</v>
      </c>
      <c r="K2230" s="360">
        <v>0</v>
      </c>
      <c r="L2230" s="360">
        <v>0</v>
      </c>
    </row>
    <row r="2231" spans="2:12" x14ac:dyDescent="0.25">
      <c r="B2231" s="371" t="s">
        <v>221</v>
      </c>
      <c r="C2231" s="371" t="s">
        <v>2201</v>
      </c>
      <c r="D2231" s="371" t="s">
        <v>238</v>
      </c>
      <c r="E2231" s="371" t="s">
        <v>1729</v>
      </c>
      <c r="F2231" s="360">
        <v>8</v>
      </c>
      <c r="G2231" s="360">
        <v>6</v>
      </c>
      <c r="H2231" s="360">
        <v>2</v>
      </c>
      <c r="I2231" s="360">
        <v>13</v>
      </c>
      <c r="J2231" s="360">
        <v>13</v>
      </c>
      <c r="K2231" s="360">
        <v>0</v>
      </c>
      <c r="L2231" s="360">
        <v>0</v>
      </c>
    </row>
    <row r="2232" spans="2:12" x14ac:dyDescent="0.25">
      <c r="B2232" s="371" t="s">
        <v>221</v>
      </c>
      <c r="C2232" s="371" t="s">
        <v>2201</v>
      </c>
      <c r="D2232" s="371" t="s">
        <v>238</v>
      </c>
      <c r="E2232" s="371" t="s">
        <v>2865</v>
      </c>
      <c r="F2232" s="360">
        <v>0</v>
      </c>
      <c r="G2232" s="360">
        <v>0</v>
      </c>
      <c r="H2232" s="360">
        <v>0</v>
      </c>
      <c r="I2232" s="360">
        <v>1</v>
      </c>
      <c r="J2232" s="360">
        <v>0</v>
      </c>
      <c r="K2232" s="360">
        <v>1</v>
      </c>
      <c r="L2232" s="360">
        <v>0</v>
      </c>
    </row>
    <row r="2233" spans="2:12" x14ac:dyDescent="0.25">
      <c r="B2233" s="371" t="s">
        <v>221</v>
      </c>
      <c r="C2233" s="371" t="s">
        <v>2201</v>
      </c>
      <c r="D2233" s="371" t="s">
        <v>238</v>
      </c>
      <c r="E2233" s="371" t="s">
        <v>3691</v>
      </c>
      <c r="F2233" s="360">
        <v>0</v>
      </c>
      <c r="G2233" s="360">
        <v>0</v>
      </c>
      <c r="H2233" s="360">
        <v>0</v>
      </c>
      <c r="I2233" s="360">
        <v>2</v>
      </c>
      <c r="J2233" s="360">
        <v>2</v>
      </c>
      <c r="K2233" s="360">
        <v>0</v>
      </c>
      <c r="L2233" s="360">
        <v>0</v>
      </c>
    </row>
    <row r="2234" spans="2:12" x14ac:dyDescent="0.25">
      <c r="B2234" s="371" t="s">
        <v>221</v>
      </c>
      <c r="C2234" s="371" t="s">
        <v>2201</v>
      </c>
      <c r="D2234" s="371" t="s">
        <v>238</v>
      </c>
      <c r="E2234" s="371" t="s">
        <v>4121</v>
      </c>
      <c r="F2234" s="360">
        <v>1</v>
      </c>
      <c r="G2234" s="360">
        <v>1</v>
      </c>
      <c r="H2234" s="360">
        <v>0</v>
      </c>
      <c r="I2234" s="360">
        <v>0</v>
      </c>
      <c r="J2234" s="360">
        <v>0</v>
      </c>
      <c r="K2234" s="360">
        <v>0</v>
      </c>
      <c r="L2234" s="360">
        <v>0</v>
      </c>
    </row>
    <row r="2235" spans="2:12" x14ac:dyDescent="0.25">
      <c r="B2235" s="371" t="s">
        <v>221</v>
      </c>
      <c r="C2235" s="371" t="s">
        <v>2201</v>
      </c>
      <c r="D2235" s="371" t="s">
        <v>238</v>
      </c>
      <c r="E2235" s="371" t="s">
        <v>1730</v>
      </c>
      <c r="F2235" s="360">
        <v>3</v>
      </c>
      <c r="G2235" s="360">
        <v>2</v>
      </c>
      <c r="H2235" s="360">
        <v>1</v>
      </c>
      <c r="I2235" s="360">
        <v>5</v>
      </c>
      <c r="J2235" s="360">
        <v>4</v>
      </c>
      <c r="K2235" s="360">
        <v>1</v>
      </c>
      <c r="L2235" s="360">
        <v>0</v>
      </c>
    </row>
    <row r="2236" spans="2:12" x14ac:dyDescent="0.25">
      <c r="B2236" s="371" t="s">
        <v>221</v>
      </c>
      <c r="C2236" s="371" t="s">
        <v>2201</v>
      </c>
      <c r="D2236" s="371" t="s">
        <v>238</v>
      </c>
      <c r="E2236" s="371" t="s">
        <v>4122</v>
      </c>
      <c r="F2236" s="360">
        <v>1</v>
      </c>
      <c r="G2236" s="360">
        <v>1</v>
      </c>
      <c r="H2236" s="360">
        <v>0</v>
      </c>
      <c r="I2236" s="360">
        <v>1</v>
      </c>
      <c r="J2236" s="360">
        <v>1</v>
      </c>
      <c r="K2236" s="360">
        <v>0</v>
      </c>
      <c r="L2236" s="360">
        <v>0</v>
      </c>
    </row>
    <row r="2237" spans="2:12" x14ac:dyDescent="0.25">
      <c r="B2237" s="371" t="s">
        <v>221</v>
      </c>
      <c r="C2237" s="371" t="s">
        <v>2201</v>
      </c>
      <c r="D2237" s="371" t="s">
        <v>238</v>
      </c>
      <c r="E2237" s="371" t="s">
        <v>3954</v>
      </c>
      <c r="F2237" s="360">
        <v>0</v>
      </c>
      <c r="G2237" s="360">
        <v>0</v>
      </c>
      <c r="H2237" s="360">
        <v>0</v>
      </c>
      <c r="I2237" s="360">
        <v>1</v>
      </c>
      <c r="J2237" s="360">
        <v>1</v>
      </c>
      <c r="K2237" s="360">
        <v>0</v>
      </c>
      <c r="L2237" s="360">
        <v>0</v>
      </c>
    </row>
    <row r="2238" spans="2:12" x14ac:dyDescent="0.25">
      <c r="B2238" s="371" t="s">
        <v>221</v>
      </c>
      <c r="C2238" s="371" t="s">
        <v>2201</v>
      </c>
      <c r="D2238" s="371" t="s">
        <v>238</v>
      </c>
      <c r="E2238" s="371" t="s">
        <v>3955</v>
      </c>
      <c r="F2238" s="360">
        <v>1</v>
      </c>
      <c r="G2238" s="360">
        <v>1</v>
      </c>
      <c r="H2238" s="360">
        <v>0</v>
      </c>
      <c r="I2238" s="360">
        <v>0</v>
      </c>
      <c r="J2238" s="360">
        <v>0</v>
      </c>
      <c r="K2238" s="360">
        <v>0</v>
      </c>
      <c r="L2238" s="360">
        <v>0</v>
      </c>
    </row>
    <row r="2239" spans="2:12" x14ac:dyDescent="0.25">
      <c r="B2239" s="371" t="s">
        <v>221</v>
      </c>
      <c r="C2239" s="371" t="s">
        <v>2201</v>
      </c>
      <c r="D2239" s="371" t="s">
        <v>238</v>
      </c>
      <c r="E2239" s="371" t="s">
        <v>1731</v>
      </c>
      <c r="F2239" s="360">
        <v>1</v>
      </c>
      <c r="G2239" s="360">
        <v>1</v>
      </c>
      <c r="H2239" s="360">
        <v>0</v>
      </c>
      <c r="I2239" s="360">
        <v>0</v>
      </c>
      <c r="J2239" s="360">
        <v>0</v>
      </c>
      <c r="K2239" s="360">
        <v>0</v>
      </c>
      <c r="L2239" s="360">
        <v>0</v>
      </c>
    </row>
    <row r="2240" spans="2:12" x14ac:dyDescent="0.25">
      <c r="B2240" s="371" t="s">
        <v>221</v>
      </c>
      <c r="C2240" s="371" t="s">
        <v>2201</v>
      </c>
      <c r="D2240" s="371" t="s">
        <v>238</v>
      </c>
      <c r="E2240" s="371" t="s">
        <v>3614</v>
      </c>
      <c r="F2240" s="360">
        <v>1</v>
      </c>
      <c r="G2240" s="360">
        <v>1</v>
      </c>
      <c r="H2240" s="360">
        <v>0</v>
      </c>
      <c r="I2240" s="360">
        <v>0</v>
      </c>
      <c r="J2240" s="360">
        <v>0</v>
      </c>
      <c r="K2240" s="360">
        <v>0</v>
      </c>
      <c r="L2240" s="360">
        <v>0</v>
      </c>
    </row>
    <row r="2241" spans="2:12" x14ac:dyDescent="0.25">
      <c r="B2241" s="371" t="s">
        <v>221</v>
      </c>
      <c r="C2241" s="371" t="s">
        <v>2201</v>
      </c>
      <c r="D2241" s="371" t="s">
        <v>238</v>
      </c>
      <c r="E2241" s="371" t="s">
        <v>2866</v>
      </c>
      <c r="F2241" s="360">
        <v>2</v>
      </c>
      <c r="G2241" s="360">
        <v>2</v>
      </c>
      <c r="H2241" s="360">
        <v>0</v>
      </c>
      <c r="I2241" s="360">
        <v>0</v>
      </c>
      <c r="J2241" s="360">
        <v>0</v>
      </c>
      <c r="K2241" s="360">
        <v>0</v>
      </c>
      <c r="L2241" s="360">
        <v>0</v>
      </c>
    </row>
    <row r="2242" spans="2:12" x14ac:dyDescent="0.25">
      <c r="B2242" s="371" t="s">
        <v>221</v>
      </c>
      <c r="C2242" s="371" t="s">
        <v>2585</v>
      </c>
      <c r="D2242" s="371" t="s">
        <v>101</v>
      </c>
      <c r="E2242" s="371" t="s">
        <v>2800</v>
      </c>
      <c r="F2242" s="360">
        <v>12</v>
      </c>
      <c r="G2242" s="360">
        <v>5</v>
      </c>
      <c r="H2242" s="360">
        <v>7</v>
      </c>
      <c r="I2242" s="360">
        <v>0</v>
      </c>
      <c r="J2242" s="360">
        <v>0</v>
      </c>
      <c r="K2242" s="360">
        <v>0</v>
      </c>
      <c r="L2242" s="360">
        <v>0</v>
      </c>
    </row>
    <row r="2243" spans="2:12" x14ac:dyDescent="0.25">
      <c r="B2243" s="371" t="s">
        <v>221</v>
      </c>
      <c r="C2243" s="371" t="s">
        <v>2585</v>
      </c>
      <c r="D2243" s="371" t="s">
        <v>432</v>
      </c>
      <c r="E2243" s="371" t="s">
        <v>1707</v>
      </c>
      <c r="F2243" s="360">
        <v>0</v>
      </c>
      <c r="G2243" s="360">
        <v>0</v>
      </c>
      <c r="H2243" s="360">
        <v>0</v>
      </c>
      <c r="I2243" s="360">
        <v>1</v>
      </c>
      <c r="J2243" s="360">
        <v>1</v>
      </c>
      <c r="K2243" s="360">
        <v>0</v>
      </c>
      <c r="L2243" s="360">
        <v>0</v>
      </c>
    </row>
    <row r="2244" spans="2:12" x14ac:dyDescent="0.25">
      <c r="B2244" s="371" t="s">
        <v>221</v>
      </c>
      <c r="C2244" s="371" t="s">
        <v>2585</v>
      </c>
      <c r="D2244" s="371" t="s">
        <v>432</v>
      </c>
      <c r="E2244" s="371" t="s">
        <v>3956</v>
      </c>
      <c r="F2244" s="360">
        <v>0</v>
      </c>
      <c r="G2244" s="360">
        <v>0</v>
      </c>
      <c r="H2244" s="360">
        <v>0</v>
      </c>
      <c r="I2244" s="360">
        <v>1</v>
      </c>
      <c r="J2244" s="360">
        <v>1</v>
      </c>
      <c r="K2244" s="360">
        <v>0</v>
      </c>
      <c r="L2244" s="360">
        <v>0</v>
      </c>
    </row>
    <row r="2245" spans="2:12" x14ac:dyDescent="0.25">
      <c r="B2245" s="371" t="s">
        <v>221</v>
      </c>
      <c r="C2245" s="371" t="s">
        <v>2585</v>
      </c>
      <c r="D2245" s="371" t="s">
        <v>432</v>
      </c>
      <c r="E2245" s="371" t="s">
        <v>4123</v>
      </c>
      <c r="F2245" s="360">
        <v>0</v>
      </c>
      <c r="G2245" s="360">
        <v>0</v>
      </c>
      <c r="H2245" s="360">
        <v>0</v>
      </c>
      <c r="I2245" s="360">
        <v>1</v>
      </c>
      <c r="J2245" s="360">
        <v>1</v>
      </c>
      <c r="K2245" s="360">
        <v>0</v>
      </c>
      <c r="L2245" s="360">
        <v>0</v>
      </c>
    </row>
    <row r="2246" spans="2:12" x14ac:dyDescent="0.25">
      <c r="B2246" s="371" t="s">
        <v>221</v>
      </c>
      <c r="C2246" s="371" t="s">
        <v>2585</v>
      </c>
      <c r="D2246" s="371" t="s">
        <v>432</v>
      </c>
      <c r="E2246" s="371" t="s">
        <v>3089</v>
      </c>
      <c r="F2246" s="360">
        <v>0</v>
      </c>
      <c r="G2246" s="360">
        <v>0</v>
      </c>
      <c r="H2246" s="360">
        <v>0</v>
      </c>
      <c r="I2246" s="360">
        <v>1</v>
      </c>
      <c r="J2246" s="360">
        <v>1</v>
      </c>
      <c r="K2246" s="360">
        <v>0</v>
      </c>
      <c r="L2246" s="360">
        <v>0</v>
      </c>
    </row>
    <row r="2247" spans="2:12" x14ac:dyDescent="0.25">
      <c r="B2247" s="371" t="s">
        <v>221</v>
      </c>
      <c r="C2247" s="371" t="s">
        <v>2585</v>
      </c>
      <c r="D2247" s="371" t="s">
        <v>432</v>
      </c>
      <c r="E2247" s="371" t="s">
        <v>1708</v>
      </c>
      <c r="F2247" s="360">
        <v>0</v>
      </c>
      <c r="G2247" s="360">
        <v>0</v>
      </c>
      <c r="H2247" s="360">
        <v>0</v>
      </c>
      <c r="I2247" s="360">
        <v>6</v>
      </c>
      <c r="J2247" s="360">
        <v>6</v>
      </c>
      <c r="K2247" s="360">
        <v>0</v>
      </c>
      <c r="L2247" s="360">
        <v>0</v>
      </c>
    </row>
    <row r="2248" spans="2:12" x14ac:dyDescent="0.25">
      <c r="B2248" s="371" t="s">
        <v>221</v>
      </c>
      <c r="C2248" s="371" t="s">
        <v>2585</v>
      </c>
      <c r="D2248" s="371" t="s">
        <v>432</v>
      </c>
      <c r="E2248" s="371" t="s">
        <v>1709</v>
      </c>
      <c r="F2248" s="360">
        <v>0</v>
      </c>
      <c r="G2248" s="360">
        <v>0</v>
      </c>
      <c r="H2248" s="360">
        <v>0</v>
      </c>
      <c r="I2248" s="360">
        <v>4</v>
      </c>
      <c r="J2248" s="360">
        <v>4</v>
      </c>
      <c r="K2248" s="360">
        <v>0</v>
      </c>
      <c r="L2248" s="360">
        <v>0</v>
      </c>
    </row>
    <row r="2249" spans="2:12" x14ac:dyDescent="0.25">
      <c r="B2249" s="371" t="s">
        <v>221</v>
      </c>
      <c r="C2249" s="371" t="s">
        <v>2585</v>
      </c>
      <c r="D2249" s="371" t="s">
        <v>431</v>
      </c>
      <c r="E2249" s="371" t="s">
        <v>1684</v>
      </c>
      <c r="F2249" s="360">
        <v>0</v>
      </c>
      <c r="G2249" s="360">
        <v>0</v>
      </c>
      <c r="H2249" s="360">
        <v>0</v>
      </c>
      <c r="I2249" s="360">
        <v>1</v>
      </c>
      <c r="J2249" s="360">
        <v>0</v>
      </c>
      <c r="K2249" s="360">
        <v>1</v>
      </c>
      <c r="L2249" s="360">
        <v>0</v>
      </c>
    </row>
    <row r="2250" spans="2:12" x14ac:dyDescent="0.25">
      <c r="B2250" s="371" t="s">
        <v>221</v>
      </c>
      <c r="C2250" s="371" t="s">
        <v>2585</v>
      </c>
      <c r="D2250" s="371" t="s">
        <v>431</v>
      </c>
      <c r="E2250" s="371" t="s">
        <v>1958</v>
      </c>
      <c r="F2250" s="360">
        <v>2</v>
      </c>
      <c r="G2250" s="360">
        <v>1</v>
      </c>
      <c r="H2250" s="360">
        <v>1</v>
      </c>
      <c r="I2250" s="360">
        <v>2</v>
      </c>
      <c r="J2250" s="360">
        <v>1</v>
      </c>
      <c r="K2250" s="360">
        <v>1</v>
      </c>
      <c r="L2250" s="360">
        <v>0</v>
      </c>
    </row>
    <row r="2251" spans="2:12" x14ac:dyDescent="0.25">
      <c r="B2251" s="371" t="s">
        <v>221</v>
      </c>
      <c r="C2251" s="371" t="s">
        <v>2585</v>
      </c>
      <c r="D2251" s="371" t="s">
        <v>431</v>
      </c>
      <c r="E2251" s="371" t="s">
        <v>1685</v>
      </c>
      <c r="F2251" s="360">
        <v>7</v>
      </c>
      <c r="G2251" s="360">
        <v>4</v>
      </c>
      <c r="H2251" s="360">
        <v>3</v>
      </c>
      <c r="I2251" s="360">
        <v>4</v>
      </c>
      <c r="J2251" s="360">
        <v>1</v>
      </c>
      <c r="K2251" s="360">
        <v>3</v>
      </c>
      <c r="L2251" s="360">
        <v>0</v>
      </c>
    </row>
    <row r="2252" spans="2:12" x14ac:dyDescent="0.25">
      <c r="B2252" s="371" t="s">
        <v>221</v>
      </c>
      <c r="C2252" s="371" t="s">
        <v>2585</v>
      </c>
      <c r="D2252" s="371" t="s">
        <v>107</v>
      </c>
      <c r="E2252" s="371" t="s">
        <v>2411</v>
      </c>
      <c r="F2252" s="360">
        <v>0</v>
      </c>
      <c r="G2252" s="360">
        <v>0</v>
      </c>
      <c r="H2252" s="360">
        <v>0</v>
      </c>
      <c r="I2252" s="360">
        <v>5</v>
      </c>
      <c r="J2252" s="360">
        <v>3</v>
      </c>
      <c r="K2252" s="360">
        <v>2</v>
      </c>
      <c r="L2252" s="360">
        <v>0</v>
      </c>
    </row>
    <row r="2253" spans="2:12" x14ac:dyDescent="0.25">
      <c r="B2253" s="371" t="s">
        <v>221</v>
      </c>
      <c r="C2253" s="371" t="s">
        <v>2585</v>
      </c>
      <c r="D2253" s="371" t="s">
        <v>107</v>
      </c>
      <c r="E2253" s="371" t="s">
        <v>2801</v>
      </c>
      <c r="F2253" s="360">
        <v>1</v>
      </c>
      <c r="G2253" s="360">
        <v>0</v>
      </c>
      <c r="H2253" s="360">
        <v>1</v>
      </c>
      <c r="I2253" s="360">
        <v>0</v>
      </c>
      <c r="J2253" s="360">
        <v>0</v>
      </c>
      <c r="K2253" s="360">
        <v>0</v>
      </c>
      <c r="L2253" s="360">
        <v>0</v>
      </c>
    </row>
    <row r="2254" spans="2:12" x14ac:dyDescent="0.25">
      <c r="B2254" s="371" t="s">
        <v>221</v>
      </c>
      <c r="C2254" s="371" t="s">
        <v>2585</v>
      </c>
      <c r="D2254" s="371" t="s">
        <v>107</v>
      </c>
      <c r="E2254" s="371" t="s">
        <v>3196</v>
      </c>
      <c r="F2254" s="360">
        <v>2</v>
      </c>
      <c r="G2254" s="360">
        <v>0</v>
      </c>
      <c r="H2254" s="360">
        <v>2</v>
      </c>
      <c r="I2254" s="360">
        <v>1</v>
      </c>
      <c r="J2254" s="360">
        <v>1</v>
      </c>
      <c r="K2254" s="360">
        <v>0</v>
      </c>
      <c r="L2254" s="360">
        <v>0</v>
      </c>
    </row>
    <row r="2255" spans="2:12" x14ac:dyDescent="0.25">
      <c r="B2255" s="371" t="s">
        <v>221</v>
      </c>
      <c r="C2255" s="371" t="s">
        <v>2585</v>
      </c>
      <c r="D2255" s="371" t="s">
        <v>107</v>
      </c>
      <c r="E2255" s="371" t="s">
        <v>1605</v>
      </c>
      <c r="F2255" s="360">
        <v>42</v>
      </c>
      <c r="G2255" s="360">
        <v>25</v>
      </c>
      <c r="H2255" s="360">
        <v>17</v>
      </c>
      <c r="I2255" s="360">
        <v>91</v>
      </c>
      <c r="J2255" s="360">
        <v>81</v>
      </c>
      <c r="K2255" s="360">
        <v>10</v>
      </c>
      <c r="L2255" s="360">
        <v>0</v>
      </c>
    </row>
    <row r="2256" spans="2:12" x14ac:dyDescent="0.25">
      <c r="B2256" s="371" t="s">
        <v>221</v>
      </c>
      <c r="C2256" s="371" t="s">
        <v>2585</v>
      </c>
      <c r="D2256" s="371" t="s">
        <v>107</v>
      </c>
      <c r="E2256" s="371" t="s">
        <v>2597</v>
      </c>
      <c r="F2256" s="360">
        <v>0</v>
      </c>
      <c r="G2256" s="360">
        <v>0</v>
      </c>
      <c r="H2256" s="360">
        <v>0</v>
      </c>
      <c r="I2256" s="360">
        <v>1</v>
      </c>
      <c r="J2256" s="360">
        <v>1</v>
      </c>
      <c r="K2256" s="360">
        <v>0</v>
      </c>
      <c r="L2256" s="360">
        <v>0</v>
      </c>
    </row>
    <row r="2257" spans="2:12" x14ac:dyDescent="0.25">
      <c r="B2257" s="371" t="s">
        <v>221</v>
      </c>
      <c r="C2257" s="371" t="s">
        <v>2585</v>
      </c>
      <c r="D2257" s="371" t="s">
        <v>107</v>
      </c>
      <c r="E2257" s="371" t="s">
        <v>2802</v>
      </c>
      <c r="F2257" s="360">
        <v>0</v>
      </c>
      <c r="G2257" s="360">
        <v>0</v>
      </c>
      <c r="H2257" s="360">
        <v>0</v>
      </c>
      <c r="I2257" s="360">
        <v>5</v>
      </c>
      <c r="J2257" s="360">
        <v>3</v>
      </c>
      <c r="K2257" s="360">
        <v>2</v>
      </c>
      <c r="L2257" s="360">
        <v>0</v>
      </c>
    </row>
    <row r="2258" spans="2:12" x14ac:dyDescent="0.25">
      <c r="B2258" s="371" t="s">
        <v>221</v>
      </c>
      <c r="C2258" s="371" t="s">
        <v>2585</v>
      </c>
      <c r="D2258" s="371" t="s">
        <v>107</v>
      </c>
      <c r="E2258" s="371" t="s">
        <v>2598</v>
      </c>
      <c r="F2258" s="360">
        <v>0</v>
      </c>
      <c r="G2258" s="360">
        <v>0</v>
      </c>
      <c r="H2258" s="360">
        <v>0</v>
      </c>
      <c r="I2258" s="360">
        <v>1</v>
      </c>
      <c r="J2258" s="360">
        <v>1</v>
      </c>
      <c r="K2258" s="360">
        <v>0</v>
      </c>
      <c r="L2258" s="360">
        <v>0</v>
      </c>
    </row>
    <row r="2259" spans="2:12" x14ac:dyDescent="0.25">
      <c r="B2259" s="371" t="s">
        <v>221</v>
      </c>
      <c r="C2259" s="371" t="s">
        <v>2585</v>
      </c>
      <c r="D2259" s="371" t="s">
        <v>107</v>
      </c>
      <c r="E2259" s="371" t="s">
        <v>1606</v>
      </c>
      <c r="F2259" s="360">
        <v>1</v>
      </c>
      <c r="G2259" s="360">
        <v>0</v>
      </c>
      <c r="H2259" s="360">
        <v>1</v>
      </c>
      <c r="I2259" s="360">
        <v>0</v>
      </c>
      <c r="J2259" s="360">
        <v>0</v>
      </c>
      <c r="K2259" s="360">
        <v>0</v>
      </c>
      <c r="L2259" s="360">
        <v>0</v>
      </c>
    </row>
    <row r="2260" spans="2:12" x14ac:dyDescent="0.25">
      <c r="B2260" s="371" t="s">
        <v>221</v>
      </c>
      <c r="C2260" s="371" t="s">
        <v>2585</v>
      </c>
      <c r="D2260" s="371" t="s">
        <v>107</v>
      </c>
      <c r="E2260" s="371" t="s">
        <v>1952</v>
      </c>
      <c r="F2260" s="360">
        <v>1</v>
      </c>
      <c r="G2260" s="360">
        <v>1</v>
      </c>
      <c r="H2260" s="360">
        <v>0</v>
      </c>
      <c r="I2260" s="360">
        <v>3</v>
      </c>
      <c r="J2260" s="360">
        <v>2</v>
      </c>
      <c r="K2260" s="360">
        <v>1</v>
      </c>
      <c r="L2260" s="360">
        <v>0</v>
      </c>
    </row>
    <row r="2261" spans="2:12" x14ac:dyDescent="0.25">
      <c r="B2261" s="371" t="s">
        <v>221</v>
      </c>
      <c r="C2261" s="371" t="s">
        <v>2585</v>
      </c>
      <c r="D2261" s="371" t="s">
        <v>107</v>
      </c>
      <c r="E2261" s="371" t="s">
        <v>1607</v>
      </c>
      <c r="F2261" s="360">
        <v>0</v>
      </c>
      <c r="G2261" s="360">
        <v>0</v>
      </c>
      <c r="H2261" s="360">
        <v>0</v>
      </c>
      <c r="I2261" s="360">
        <v>9</v>
      </c>
      <c r="J2261" s="360">
        <v>5</v>
      </c>
      <c r="K2261" s="360">
        <v>4</v>
      </c>
      <c r="L2261" s="360">
        <v>0</v>
      </c>
    </row>
    <row r="2262" spans="2:12" x14ac:dyDescent="0.25">
      <c r="B2262" s="371" t="s">
        <v>221</v>
      </c>
      <c r="C2262" s="371" t="s">
        <v>2585</v>
      </c>
      <c r="D2262" s="371" t="s">
        <v>107</v>
      </c>
      <c r="E2262" s="371" t="s">
        <v>1608</v>
      </c>
      <c r="F2262" s="360">
        <v>75</v>
      </c>
      <c r="G2262" s="360">
        <v>30</v>
      </c>
      <c r="H2262" s="360">
        <v>45</v>
      </c>
      <c r="I2262" s="360">
        <v>39</v>
      </c>
      <c r="J2262" s="360">
        <v>22</v>
      </c>
      <c r="K2262" s="360">
        <v>17</v>
      </c>
      <c r="L2262" s="360">
        <v>0</v>
      </c>
    </row>
    <row r="2263" spans="2:12" x14ac:dyDescent="0.25">
      <c r="B2263" s="371" t="s">
        <v>221</v>
      </c>
      <c r="C2263" s="371" t="s">
        <v>2585</v>
      </c>
      <c r="D2263" s="371" t="s">
        <v>107</v>
      </c>
      <c r="E2263" s="371" t="s">
        <v>1609</v>
      </c>
      <c r="F2263" s="360">
        <v>2</v>
      </c>
      <c r="G2263" s="360">
        <v>1</v>
      </c>
      <c r="H2263" s="360">
        <v>1</v>
      </c>
      <c r="I2263" s="360">
        <v>11</v>
      </c>
      <c r="J2263" s="360">
        <v>8</v>
      </c>
      <c r="K2263" s="360">
        <v>3</v>
      </c>
      <c r="L2263" s="360">
        <v>0</v>
      </c>
    </row>
    <row r="2264" spans="2:12" x14ac:dyDescent="0.25">
      <c r="B2264" s="371" t="s">
        <v>221</v>
      </c>
      <c r="C2264" s="371" t="s">
        <v>2585</v>
      </c>
      <c r="D2264" s="371" t="s">
        <v>107</v>
      </c>
      <c r="E2264" s="371" t="s">
        <v>1610</v>
      </c>
      <c r="F2264" s="360">
        <v>2</v>
      </c>
      <c r="G2264" s="360">
        <v>1</v>
      </c>
      <c r="H2264" s="360">
        <v>1</v>
      </c>
      <c r="I2264" s="360">
        <v>7</v>
      </c>
      <c r="J2264" s="360">
        <v>6</v>
      </c>
      <c r="K2264" s="360">
        <v>1</v>
      </c>
      <c r="L2264" s="360">
        <v>0</v>
      </c>
    </row>
    <row r="2265" spans="2:12" x14ac:dyDescent="0.25">
      <c r="B2265" s="371" t="s">
        <v>221</v>
      </c>
      <c r="C2265" s="371" t="s">
        <v>2585</v>
      </c>
      <c r="D2265" s="371" t="s">
        <v>107</v>
      </c>
      <c r="E2265" s="371" t="s">
        <v>2868</v>
      </c>
      <c r="F2265" s="360">
        <v>1</v>
      </c>
      <c r="G2265" s="360">
        <v>0</v>
      </c>
      <c r="H2265" s="360">
        <v>1</v>
      </c>
      <c r="I2265" s="360">
        <v>0</v>
      </c>
      <c r="J2265" s="360">
        <v>0</v>
      </c>
      <c r="K2265" s="360">
        <v>0</v>
      </c>
      <c r="L2265" s="360">
        <v>0</v>
      </c>
    </row>
    <row r="2266" spans="2:12" x14ac:dyDescent="0.25">
      <c r="B2266" s="371" t="s">
        <v>221</v>
      </c>
      <c r="C2266" s="371" t="s">
        <v>2585</v>
      </c>
      <c r="D2266" s="371" t="s">
        <v>107</v>
      </c>
      <c r="E2266" s="371" t="s">
        <v>3090</v>
      </c>
      <c r="F2266" s="360">
        <v>2</v>
      </c>
      <c r="G2266" s="360">
        <v>2</v>
      </c>
      <c r="H2266" s="360">
        <v>0</v>
      </c>
      <c r="I2266" s="360">
        <v>3</v>
      </c>
      <c r="J2266" s="360">
        <v>1</v>
      </c>
      <c r="K2266" s="360">
        <v>2</v>
      </c>
      <c r="L2266" s="360">
        <v>0</v>
      </c>
    </row>
    <row r="2267" spans="2:12" x14ac:dyDescent="0.25">
      <c r="B2267" s="371" t="s">
        <v>221</v>
      </c>
      <c r="C2267" s="371" t="s">
        <v>2585</v>
      </c>
      <c r="D2267" s="371" t="s">
        <v>107</v>
      </c>
      <c r="E2267" s="371" t="s">
        <v>3091</v>
      </c>
      <c r="F2267" s="360">
        <v>0</v>
      </c>
      <c r="G2267" s="360">
        <v>0</v>
      </c>
      <c r="H2267" s="360">
        <v>0</v>
      </c>
      <c r="I2267" s="360">
        <v>1</v>
      </c>
      <c r="J2267" s="360">
        <v>1</v>
      </c>
      <c r="K2267" s="360">
        <v>0</v>
      </c>
      <c r="L2267" s="360">
        <v>0</v>
      </c>
    </row>
    <row r="2268" spans="2:12" x14ac:dyDescent="0.25">
      <c r="B2268" s="371" t="s">
        <v>221</v>
      </c>
      <c r="C2268" s="371" t="s">
        <v>2585</v>
      </c>
      <c r="D2268" s="371" t="s">
        <v>107</v>
      </c>
      <c r="E2268" s="371" t="s">
        <v>4124</v>
      </c>
      <c r="F2268" s="360">
        <v>2</v>
      </c>
      <c r="G2268" s="360">
        <v>1</v>
      </c>
      <c r="H2268" s="360">
        <v>1</v>
      </c>
      <c r="I2268" s="360">
        <v>1</v>
      </c>
      <c r="J2268" s="360">
        <v>1</v>
      </c>
      <c r="K2268" s="360">
        <v>0</v>
      </c>
      <c r="L2268" s="360">
        <v>0</v>
      </c>
    </row>
    <row r="2269" spans="2:12" x14ac:dyDescent="0.25">
      <c r="B2269" s="371" t="s">
        <v>221</v>
      </c>
      <c r="C2269" s="371" t="s">
        <v>2585</v>
      </c>
      <c r="D2269" s="371" t="s">
        <v>107</v>
      </c>
      <c r="E2269" s="371" t="s">
        <v>4125</v>
      </c>
      <c r="F2269" s="360">
        <v>0</v>
      </c>
      <c r="G2269" s="360">
        <v>0</v>
      </c>
      <c r="H2269" s="360">
        <v>0</v>
      </c>
      <c r="I2269" s="360">
        <v>1</v>
      </c>
      <c r="J2269" s="360">
        <v>1</v>
      </c>
      <c r="K2269" s="360">
        <v>0</v>
      </c>
      <c r="L2269" s="360">
        <v>0</v>
      </c>
    </row>
    <row r="2270" spans="2:12" x14ac:dyDescent="0.25">
      <c r="B2270" s="371" t="s">
        <v>221</v>
      </c>
      <c r="C2270" s="371" t="s">
        <v>2585</v>
      </c>
      <c r="D2270" s="371" t="s">
        <v>107</v>
      </c>
      <c r="E2270" s="371" t="s">
        <v>3692</v>
      </c>
      <c r="F2270" s="360">
        <v>0</v>
      </c>
      <c r="G2270" s="360">
        <v>0</v>
      </c>
      <c r="H2270" s="360">
        <v>0</v>
      </c>
      <c r="I2270" s="360">
        <v>1</v>
      </c>
      <c r="J2270" s="360">
        <v>0</v>
      </c>
      <c r="K2270" s="360">
        <v>1</v>
      </c>
      <c r="L2270" s="360">
        <v>0</v>
      </c>
    </row>
    <row r="2271" spans="2:12" x14ac:dyDescent="0.25">
      <c r="B2271" s="371" t="s">
        <v>221</v>
      </c>
      <c r="C2271" s="371" t="s">
        <v>2585</v>
      </c>
      <c r="D2271" s="371" t="s">
        <v>107</v>
      </c>
      <c r="E2271" s="371" t="s">
        <v>3957</v>
      </c>
      <c r="F2271" s="360">
        <v>0</v>
      </c>
      <c r="G2271" s="360">
        <v>0</v>
      </c>
      <c r="H2271" s="360">
        <v>0</v>
      </c>
      <c r="I2271" s="360">
        <v>1</v>
      </c>
      <c r="J2271" s="360">
        <v>0</v>
      </c>
      <c r="K2271" s="360">
        <v>1</v>
      </c>
      <c r="L2271" s="360">
        <v>0</v>
      </c>
    </row>
    <row r="2272" spans="2:12" x14ac:dyDescent="0.25">
      <c r="B2272" s="371" t="s">
        <v>221</v>
      </c>
      <c r="C2272" s="371" t="s">
        <v>2585</v>
      </c>
      <c r="D2272" s="371" t="s">
        <v>107</v>
      </c>
      <c r="E2272" s="371" t="s">
        <v>3351</v>
      </c>
      <c r="F2272" s="360">
        <v>2</v>
      </c>
      <c r="G2272" s="360">
        <v>1</v>
      </c>
      <c r="H2272" s="360">
        <v>1</v>
      </c>
      <c r="I2272" s="360">
        <v>3</v>
      </c>
      <c r="J2272" s="360">
        <v>1</v>
      </c>
      <c r="K2272" s="360">
        <v>2</v>
      </c>
      <c r="L2272" s="360">
        <v>0</v>
      </c>
    </row>
    <row r="2273" spans="2:12" x14ac:dyDescent="0.25">
      <c r="B2273" s="371" t="s">
        <v>221</v>
      </c>
      <c r="C2273" s="371" t="s">
        <v>2585</v>
      </c>
      <c r="D2273" s="371" t="s">
        <v>2888</v>
      </c>
      <c r="E2273" s="371" t="s">
        <v>3092</v>
      </c>
      <c r="F2273" s="360">
        <v>1</v>
      </c>
      <c r="G2273" s="360">
        <v>0</v>
      </c>
      <c r="H2273" s="360">
        <v>1</v>
      </c>
      <c r="I2273" s="360">
        <v>0</v>
      </c>
      <c r="J2273" s="360">
        <v>0</v>
      </c>
      <c r="K2273" s="360">
        <v>0</v>
      </c>
      <c r="L2273" s="360">
        <v>0</v>
      </c>
    </row>
    <row r="2274" spans="2:12" x14ac:dyDescent="0.25">
      <c r="B2274" s="371" t="s">
        <v>221</v>
      </c>
      <c r="C2274" s="371" t="s">
        <v>2585</v>
      </c>
      <c r="D2274" s="371" t="s">
        <v>2888</v>
      </c>
      <c r="E2274" s="371" t="s">
        <v>3958</v>
      </c>
      <c r="F2274" s="360">
        <v>0</v>
      </c>
      <c r="G2274" s="360">
        <v>0</v>
      </c>
      <c r="H2274" s="360">
        <v>0</v>
      </c>
      <c r="I2274" s="360">
        <v>1</v>
      </c>
      <c r="J2274" s="360">
        <v>0</v>
      </c>
      <c r="K2274" s="360">
        <v>1</v>
      </c>
      <c r="L2274" s="360">
        <v>0</v>
      </c>
    </row>
    <row r="2275" spans="2:12" x14ac:dyDescent="0.25">
      <c r="B2275" s="371" t="s">
        <v>221</v>
      </c>
      <c r="C2275" s="371" t="s">
        <v>2585</v>
      </c>
      <c r="D2275" s="371" t="s">
        <v>351</v>
      </c>
      <c r="E2275" s="371" t="s">
        <v>4126</v>
      </c>
      <c r="F2275" s="360">
        <v>0</v>
      </c>
      <c r="G2275" s="360">
        <v>0</v>
      </c>
      <c r="H2275" s="360">
        <v>0</v>
      </c>
      <c r="I2275" s="360">
        <v>1</v>
      </c>
      <c r="J2275" s="360">
        <v>0</v>
      </c>
      <c r="K2275" s="360">
        <v>1</v>
      </c>
      <c r="L2275" s="360">
        <v>0</v>
      </c>
    </row>
    <row r="2276" spans="2:12" x14ac:dyDescent="0.25">
      <c r="B2276" s="371" t="s">
        <v>221</v>
      </c>
      <c r="C2276" s="371" t="s">
        <v>2585</v>
      </c>
      <c r="D2276" s="371" t="s">
        <v>351</v>
      </c>
      <c r="E2276" s="371" t="s">
        <v>3616</v>
      </c>
      <c r="F2276" s="360">
        <v>1</v>
      </c>
      <c r="G2276" s="360">
        <v>1</v>
      </c>
      <c r="H2276" s="360">
        <v>0</v>
      </c>
      <c r="I2276" s="360">
        <v>4</v>
      </c>
      <c r="J2276" s="360">
        <v>2</v>
      </c>
      <c r="K2276" s="360">
        <v>2</v>
      </c>
      <c r="L2276" s="360">
        <v>0</v>
      </c>
    </row>
    <row r="2277" spans="2:12" x14ac:dyDescent="0.25">
      <c r="B2277" s="371" t="s">
        <v>221</v>
      </c>
      <c r="C2277" s="371" t="s">
        <v>2585</v>
      </c>
      <c r="D2277" s="371" t="s">
        <v>351</v>
      </c>
      <c r="E2277" s="371" t="s">
        <v>1711</v>
      </c>
      <c r="F2277" s="360">
        <v>51</v>
      </c>
      <c r="G2277" s="360">
        <v>29</v>
      </c>
      <c r="H2277" s="360">
        <v>22</v>
      </c>
      <c r="I2277" s="360">
        <v>100</v>
      </c>
      <c r="J2277" s="360">
        <v>53</v>
      </c>
      <c r="K2277" s="360">
        <v>47</v>
      </c>
      <c r="L2277" s="360">
        <v>0</v>
      </c>
    </row>
    <row r="2278" spans="2:12" x14ac:dyDescent="0.25">
      <c r="B2278" s="371" t="s">
        <v>221</v>
      </c>
      <c r="C2278" s="371" t="s">
        <v>2585</v>
      </c>
      <c r="D2278" s="371" t="s">
        <v>351</v>
      </c>
      <c r="E2278" s="371" t="s">
        <v>3093</v>
      </c>
      <c r="F2278" s="360">
        <v>2</v>
      </c>
      <c r="G2278" s="360">
        <v>0</v>
      </c>
      <c r="H2278" s="360">
        <v>2</v>
      </c>
      <c r="I2278" s="360">
        <v>4</v>
      </c>
      <c r="J2278" s="360">
        <v>2</v>
      </c>
      <c r="K2278" s="360">
        <v>2</v>
      </c>
      <c r="L2278" s="360">
        <v>0</v>
      </c>
    </row>
    <row r="2279" spans="2:12" x14ac:dyDescent="0.25">
      <c r="B2279" s="371" t="s">
        <v>221</v>
      </c>
      <c r="C2279" s="371" t="s">
        <v>2585</v>
      </c>
      <c r="D2279" s="371" t="s">
        <v>351</v>
      </c>
      <c r="E2279" s="371" t="s">
        <v>3094</v>
      </c>
      <c r="F2279" s="360">
        <v>0</v>
      </c>
      <c r="G2279" s="360">
        <v>0</v>
      </c>
      <c r="H2279" s="360">
        <v>0</v>
      </c>
      <c r="I2279" s="360">
        <v>1</v>
      </c>
      <c r="J2279" s="360">
        <v>1</v>
      </c>
      <c r="K2279" s="360">
        <v>0</v>
      </c>
      <c r="L2279" s="360">
        <v>0</v>
      </c>
    </row>
    <row r="2280" spans="2:12" x14ac:dyDescent="0.25">
      <c r="B2280" s="371" t="s">
        <v>221</v>
      </c>
      <c r="C2280" s="371" t="s">
        <v>2585</v>
      </c>
      <c r="D2280" s="371" t="s">
        <v>351</v>
      </c>
      <c r="E2280" s="371" t="s">
        <v>3617</v>
      </c>
      <c r="F2280" s="360">
        <v>1</v>
      </c>
      <c r="G2280" s="360">
        <v>0</v>
      </c>
      <c r="H2280" s="360">
        <v>1</v>
      </c>
      <c r="I2280" s="360">
        <v>1</v>
      </c>
      <c r="J2280" s="360">
        <v>1</v>
      </c>
      <c r="K2280" s="360">
        <v>0</v>
      </c>
      <c r="L2280" s="360">
        <v>0</v>
      </c>
    </row>
    <row r="2281" spans="2:12" x14ac:dyDescent="0.25">
      <c r="B2281" s="371" t="s">
        <v>221</v>
      </c>
      <c r="C2281" s="371" t="s">
        <v>2585</v>
      </c>
      <c r="D2281" s="371" t="s">
        <v>351</v>
      </c>
      <c r="E2281" s="371" t="s">
        <v>3095</v>
      </c>
      <c r="F2281" s="360">
        <v>2</v>
      </c>
      <c r="G2281" s="360">
        <v>2</v>
      </c>
      <c r="H2281" s="360">
        <v>0</v>
      </c>
      <c r="I2281" s="360">
        <v>20</v>
      </c>
      <c r="J2281" s="360">
        <v>9</v>
      </c>
      <c r="K2281" s="360">
        <v>11</v>
      </c>
      <c r="L2281" s="360">
        <v>0</v>
      </c>
    </row>
    <row r="2282" spans="2:12" x14ac:dyDescent="0.25">
      <c r="B2282" s="371" t="s">
        <v>221</v>
      </c>
      <c r="C2282" s="371" t="s">
        <v>2585</v>
      </c>
      <c r="D2282" s="371" t="s">
        <v>351</v>
      </c>
      <c r="E2282" s="371" t="s">
        <v>1712</v>
      </c>
      <c r="F2282" s="360">
        <v>1</v>
      </c>
      <c r="G2282" s="360">
        <v>1</v>
      </c>
      <c r="H2282" s="360">
        <v>0</v>
      </c>
      <c r="I2282" s="360">
        <v>2</v>
      </c>
      <c r="J2282" s="360">
        <v>2</v>
      </c>
      <c r="K2282" s="360">
        <v>0</v>
      </c>
      <c r="L2282" s="360">
        <v>0</v>
      </c>
    </row>
    <row r="2283" spans="2:12" x14ac:dyDescent="0.25">
      <c r="B2283" s="371" t="s">
        <v>221</v>
      </c>
      <c r="C2283" s="371" t="s">
        <v>2585</v>
      </c>
      <c r="D2283" s="371" t="s">
        <v>351</v>
      </c>
      <c r="E2283" s="371" t="s">
        <v>1713</v>
      </c>
      <c r="F2283" s="360">
        <v>1</v>
      </c>
      <c r="G2283" s="360">
        <v>1</v>
      </c>
      <c r="H2283" s="360">
        <v>0</v>
      </c>
      <c r="I2283" s="360">
        <v>8</v>
      </c>
      <c r="J2283" s="360">
        <v>5</v>
      </c>
      <c r="K2283" s="360">
        <v>3</v>
      </c>
      <c r="L2283" s="360">
        <v>0</v>
      </c>
    </row>
    <row r="2284" spans="2:12" x14ac:dyDescent="0.25">
      <c r="B2284" s="371" t="s">
        <v>221</v>
      </c>
      <c r="C2284" s="371" t="s">
        <v>2585</v>
      </c>
      <c r="D2284" s="371" t="s">
        <v>351</v>
      </c>
      <c r="E2284" s="371" t="s">
        <v>1714</v>
      </c>
      <c r="F2284" s="360">
        <v>4</v>
      </c>
      <c r="G2284" s="360">
        <v>2</v>
      </c>
      <c r="H2284" s="360">
        <v>2</v>
      </c>
      <c r="I2284" s="360">
        <v>2</v>
      </c>
      <c r="J2284" s="360">
        <v>2</v>
      </c>
      <c r="K2284" s="360">
        <v>0</v>
      </c>
      <c r="L2284" s="360">
        <v>0</v>
      </c>
    </row>
    <row r="2285" spans="2:12" x14ac:dyDescent="0.25">
      <c r="B2285" s="371" t="s">
        <v>221</v>
      </c>
      <c r="C2285" s="371" t="s">
        <v>2585</v>
      </c>
      <c r="D2285" s="371" t="s">
        <v>351</v>
      </c>
      <c r="E2285" s="371" t="s">
        <v>3096</v>
      </c>
      <c r="F2285" s="360">
        <v>1</v>
      </c>
      <c r="G2285" s="360">
        <v>0</v>
      </c>
      <c r="H2285" s="360">
        <v>1</v>
      </c>
      <c r="I2285" s="360">
        <v>5</v>
      </c>
      <c r="J2285" s="360">
        <v>4</v>
      </c>
      <c r="K2285" s="360">
        <v>1</v>
      </c>
      <c r="L2285" s="360">
        <v>0</v>
      </c>
    </row>
    <row r="2286" spans="2:12" x14ac:dyDescent="0.25">
      <c r="B2286" s="371" t="s">
        <v>221</v>
      </c>
      <c r="C2286" s="371" t="s">
        <v>2585</v>
      </c>
      <c r="D2286" s="371" t="s">
        <v>351</v>
      </c>
      <c r="E2286" s="371" t="s">
        <v>2803</v>
      </c>
      <c r="F2286" s="360">
        <v>0</v>
      </c>
      <c r="G2286" s="360">
        <v>0</v>
      </c>
      <c r="H2286" s="360">
        <v>0</v>
      </c>
      <c r="I2286" s="360">
        <v>1</v>
      </c>
      <c r="J2286" s="360">
        <v>1</v>
      </c>
      <c r="K2286" s="360">
        <v>0</v>
      </c>
      <c r="L2286" s="360">
        <v>0</v>
      </c>
    </row>
    <row r="2287" spans="2:12" x14ac:dyDescent="0.25">
      <c r="B2287" s="371" t="s">
        <v>221</v>
      </c>
      <c r="C2287" s="371" t="s">
        <v>2585</v>
      </c>
      <c r="D2287" s="371" t="s">
        <v>351</v>
      </c>
      <c r="E2287" s="371" t="s">
        <v>3959</v>
      </c>
      <c r="F2287" s="360">
        <v>0</v>
      </c>
      <c r="G2287" s="360">
        <v>0</v>
      </c>
      <c r="H2287" s="360">
        <v>0</v>
      </c>
      <c r="I2287" s="360">
        <v>1</v>
      </c>
      <c r="J2287" s="360">
        <v>1</v>
      </c>
      <c r="K2287" s="360">
        <v>0</v>
      </c>
      <c r="L2287" s="360">
        <v>0</v>
      </c>
    </row>
    <row r="2288" spans="2:12" x14ac:dyDescent="0.25">
      <c r="B2288" s="371" t="s">
        <v>221</v>
      </c>
      <c r="C2288" s="371" t="s">
        <v>2585</v>
      </c>
      <c r="D2288" s="371" t="s">
        <v>351</v>
      </c>
      <c r="E2288" s="371" t="s">
        <v>3412</v>
      </c>
      <c r="F2288" s="360">
        <v>3</v>
      </c>
      <c r="G2288" s="360">
        <v>2</v>
      </c>
      <c r="H2288" s="360">
        <v>1</v>
      </c>
      <c r="I2288" s="360">
        <v>0</v>
      </c>
      <c r="J2288" s="360">
        <v>0</v>
      </c>
      <c r="K2288" s="360">
        <v>0</v>
      </c>
      <c r="L2288" s="360">
        <v>0</v>
      </c>
    </row>
    <row r="2289" spans="2:12" x14ac:dyDescent="0.25">
      <c r="B2289" s="371" t="s">
        <v>221</v>
      </c>
      <c r="C2289" s="371" t="s">
        <v>2585</v>
      </c>
      <c r="D2289" s="371" t="s">
        <v>351</v>
      </c>
      <c r="E2289" s="371" t="s">
        <v>3352</v>
      </c>
      <c r="F2289" s="360">
        <v>1</v>
      </c>
      <c r="G2289" s="360">
        <v>0</v>
      </c>
      <c r="H2289" s="360">
        <v>1</v>
      </c>
      <c r="I2289" s="360">
        <v>0</v>
      </c>
      <c r="J2289" s="360">
        <v>0</v>
      </c>
      <c r="K2289" s="360">
        <v>0</v>
      </c>
      <c r="L2289" s="360">
        <v>0</v>
      </c>
    </row>
    <row r="2290" spans="2:12" x14ac:dyDescent="0.25">
      <c r="B2290" s="371" t="s">
        <v>221</v>
      </c>
      <c r="C2290" s="371" t="s">
        <v>2585</v>
      </c>
      <c r="D2290" s="371" t="s">
        <v>351</v>
      </c>
      <c r="E2290" s="371" t="s">
        <v>2804</v>
      </c>
      <c r="F2290" s="360">
        <v>1</v>
      </c>
      <c r="G2290" s="360">
        <v>0</v>
      </c>
      <c r="H2290" s="360">
        <v>1</v>
      </c>
      <c r="I2290" s="360">
        <v>0</v>
      </c>
      <c r="J2290" s="360">
        <v>0</v>
      </c>
      <c r="K2290" s="360">
        <v>0</v>
      </c>
      <c r="L2290" s="360">
        <v>0</v>
      </c>
    </row>
    <row r="2291" spans="2:12" x14ac:dyDescent="0.25">
      <c r="B2291" s="371" t="s">
        <v>221</v>
      </c>
      <c r="C2291" s="371" t="s">
        <v>2585</v>
      </c>
      <c r="D2291" s="371" t="s">
        <v>351</v>
      </c>
      <c r="E2291" s="371" t="s">
        <v>3097</v>
      </c>
      <c r="F2291" s="360">
        <v>1</v>
      </c>
      <c r="G2291" s="360">
        <v>0</v>
      </c>
      <c r="H2291" s="360">
        <v>1</v>
      </c>
      <c r="I2291" s="360">
        <v>4</v>
      </c>
      <c r="J2291" s="360">
        <v>2</v>
      </c>
      <c r="K2291" s="360">
        <v>2</v>
      </c>
      <c r="L2291" s="360">
        <v>0</v>
      </c>
    </row>
    <row r="2292" spans="2:12" x14ac:dyDescent="0.25">
      <c r="B2292" s="371" t="s">
        <v>221</v>
      </c>
      <c r="C2292" s="371" t="s">
        <v>2585</v>
      </c>
      <c r="D2292" s="371" t="s">
        <v>351</v>
      </c>
      <c r="E2292" s="371" t="s">
        <v>1715</v>
      </c>
      <c r="F2292" s="360">
        <v>3</v>
      </c>
      <c r="G2292" s="360">
        <v>3</v>
      </c>
      <c r="H2292" s="360">
        <v>0</v>
      </c>
      <c r="I2292" s="360">
        <v>0</v>
      </c>
      <c r="J2292" s="360">
        <v>0</v>
      </c>
      <c r="K2292" s="360">
        <v>0</v>
      </c>
      <c r="L2292" s="360">
        <v>0</v>
      </c>
    </row>
    <row r="2293" spans="2:12" x14ac:dyDescent="0.25">
      <c r="B2293" s="371" t="s">
        <v>221</v>
      </c>
      <c r="C2293" s="371" t="s">
        <v>2585</v>
      </c>
      <c r="D2293" s="371" t="s">
        <v>351</v>
      </c>
      <c r="E2293" s="371" t="s">
        <v>1716</v>
      </c>
      <c r="F2293" s="360">
        <v>5</v>
      </c>
      <c r="G2293" s="360">
        <v>3</v>
      </c>
      <c r="H2293" s="360">
        <v>2</v>
      </c>
      <c r="I2293" s="360">
        <v>13</v>
      </c>
      <c r="J2293" s="360">
        <v>8</v>
      </c>
      <c r="K2293" s="360">
        <v>5</v>
      </c>
      <c r="L2293" s="360">
        <v>0</v>
      </c>
    </row>
    <row r="2294" spans="2:12" x14ac:dyDescent="0.25">
      <c r="B2294" s="371" t="s">
        <v>221</v>
      </c>
      <c r="C2294" s="371" t="s">
        <v>2585</v>
      </c>
      <c r="D2294" s="371" t="s">
        <v>103</v>
      </c>
      <c r="E2294" s="371" t="s">
        <v>3413</v>
      </c>
      <c r="F2294" s="360">
        <v>1</v>
      </c>
      <c r="G2294" s="360">
        <v>1</v>
      </c>
      <c r="H2294" s="360">
        <v>0</v>
      </c>
      <c r="I2294" s="360">
        <v>3</v>
      </c>
      <c r="J2294" s="360">
        <v>1</v>
      </c>
      <c r="K2294" s="360">
        <v>2</v>
      </c>
      <c r="L2294" s="360">
        <v>0</v>
      </c>
    </row>
    <row r="2295" spans="2:12" x14ac:dyDescent="0.25">
      <c r="B2295" s="371" t="s">
        <v>221</v>
      </c>
      <c r="C2295" s="371" t="s">
        <v>2585</v>
      </c>
      <c r="D2295" s="371" t="s">
        <v>103</v>
      </c>
      <c r="E2295" s="371" t="s">
        <v>3619</v>
      </c>
      <c r="F2295" s="360">
        <v>2</v>
      </c>
      <c r="G2295" s="360">
        <v>1</v>
      </c>
      <c r="H2295" s="360">
        <v>1</v>
      </c>
      <c r="I2295" s="360">
        <v>1</v>
      </c>
      <c r="J2295" s="360">
        <v>1</v>
      </c>
      <c r="K2295" s="360">
        <v>0</v>
      </c>
      <c r="L2295" s="360">
        <v>0</v>
      </c>
    </row>
    <row r="2296" spans="2:12" x14ac:dyDescent="0.25">
      <c r="B2296" s="371" t="s">
        <v>221</v>
      </c>
      <c r="C2296" s="371" t="s">
        <v>2585</v>
      </c>
      <c r="D2296" s="371" t="s">
        <v>103</v>
      </c>
      <c r="E2296" s="371" t="s">
        <v>3620</v>
      </c>
      <c r="F2296" s="360">
        <v>0</v>
      </c>
      <c r="G2296" s="360">
        <v>0</v>
      </c>
      <c r="H2296" s="360">
        <v>0</v>
      </c>
      <c r="I2296" s="360">
        <v>1</v>
      </c>
      <c r="J2296" s="360">
        <v>0</v>
      </c>
      <c r="K2296" s="360">
        <v>1</v>
      </c>
      <c r="L2296" s="360">
        <v>0</v>
      </c>
    </row>
    <row r="2297" spans="2:12" x14ac:dyDescent="0.25">
      <c r="B2297" s="371" t="s">
        <v>221</v>
      </c>
      <c r="C2297" s="371" t="s">
        <v>2585</v>
      </c>
      <c r="D2297" s="371" t="s">
        <v>103</v>
      </c>
      <c r="E2297" s="371" t="s">
        <v>4127</v>
      </c>
      <c r="F2297" s="360">
        <v>0</v>
      </c>
      <c r="G2297" s="360">
        <v>0</v>
      </c>
      <c r="H2297" s="360">
        <v>0</v>
      </c>
      <c r="I2297" s="360">
        <v>1</v>
      </c>
      <c r="J2297" s="360">
        <v>1</v>
      </c>
      <c r="K2297" s="360">
        <v>0</v>
      </c>
      <c r="L2297" s="360">
        <v>0</v>
      </c>
    </row>
    <row r="2298" spans="2:12" x14ac:dyDescent="0.25">
      <c r="B2298" s="371" t="s">
        <v>221</v>
      </c>
      <c r="C2298" s="371" t="s">
        <v>2585</v>
      </c>
      <c r="D2298" s="371" t="s">
        <v>103</v>
      </c>
      <c r="E2298" s="371" t="s">
        <v>1732</v>
      </c>
      <c r="F2298" s="360">
        <v>5</v>
      </c>
      <c r="G2298" s="360">
        <v>4</v>
      </c>
      <c r="H2298" s="360">
        <v>1</v>
      </c>
      <c r="I2298" s="360">
        <v>4</v>
      </c>
      <c r="J2298" s="360">
        <v>4</v>
      </c>
      <c r="K2298" s="360">
        <v>0</v>
      </c>
      <c r="L2298" s="360">
        <v>0</v>
      </c>
    </row>
    <row r="2299" spans="2:12" x14ac:dyDescent="0.25">
      <c r="B2299" s="371" t="s">
        <v>221</v>
      </c>
      <c r="C2299" s="371" t="s">
        <v>2585</v>
      </c>
      <c r="D2299" s="371" t="s">
        <v>103</v>
      </c>
      <c r="E2299" s="371" t="s">
        <v>3621</v>
      </c>
      <c r="F2299" s="360">
        <v>0</v>
      </c>
      <c r="G2299" s="360">
        <v>0</v>
      </c>
      <c r="H2299" s="360">
        <v>0</v>
      </c>
      <c r="I2299" s="360">
        <v>1</v>
      </c>
      <c r="J2299" s="360">
        <v>1</v>
      </c>
      <c r="K2299" s="360">
        <v>0</v>
      </c>
      <c r="L2299" s="360">
        <v>0</v>
      </c>
    </row>
    <row r="2300" spans="2:12" x14ac:dyDescent="0.25">
      <c r="B2300" s="371" t="s">
        <v>221</v>
      </c>
      <c r="C2300" s="371" t="s">
        <v>2585</v>
      </c>
      <c r="D2300" s="371" t="s">
        <v>103</v>
      </c>
      <c r="E2300" s="371" t="s">
        <v>2412</v>
      </c>
      <c r="F2300" s="360">
        <v>0</v>
      </c>
      <c r="G2300" s="360">
        <v>0</v>
      </c>
      <c r="H2300" s="360">
        <v>0</v>
      </c>
      <c r="I2300" s="360">
        <v>1</v>
      </c>
      <c r="J2300" s="360">
        <v>1</v>
      </c>
      <c r="K2300" s="360">
        <v>0</v>
      </c>
      <c r="L2300" s="360">
        <v>0</v>
      </c>
    </row>
    <row r="2301" spans="2:12" x14ac:dyDescent="0.25">
      <c r="B2301" s="371" t="s">
        <v>221</v>
      </c>
      <c r="C2301" s="371" t="s">
        <v>2585</v>
      </c>
      <c r="D2301" s="371" t="s">
        <v>103</v>
      </c>
      <c r="E2301" s="371" t="s">
        <v>3099</v>
      </c>
      <c r="F2301" s="360">
        <v>0</v>
      </c>
      <c r="G2301" s="360">
        <v>0</v>
      </c>
      <c r="H2301" s="360">
        <v>0</v>
      </c>
      <c r="I2301" s="360">
        <v>5</v>
      </c>
      <c r="J2301" s="360">
        <v>2</v>
      </c>
      <c r="K2301" s="360">
        <v>3</v>
      </c>
      <c r="L2301" s="360">
        <v>0</v>
      </c>
    </row>
    <row r="2302" spans="2:12" x14ac:dyDescent="0.25">
      <c r="B2302" s="371" t="s">
        <v>221</v>
      </c>
      <c r="C2302" s="371" t="s">
        <v>2585</v>
      </c>
      <c r="D2302" s="371" t="s">
        <v>103</v>
      </c>
      <c r="E2302" s="371" t="s">
        <v>2805</v>
      </c>
      <c r="F2302" s="360">
        <v>0</v>
      </c>
      <c r="G2302" s="360">
        <v>0</v>
      </c>
      <c r="H2302" s="360">
        <v>0</v>
      </c>
      <c r="I2302" s="360">
        <v>3</v>
      </c>
      <c r="J2302" s="360">
        <v>2</v>
      </c>
      <c r="K2302" s="360">
        <v>1</v>
      </c>
      <c r="L2302" s="360">
        <v>0</v>
      </c>
    </row>
    <row r="2303" spans="2:12" x14ac:dyDescent="0.25">
      <c r="B2303" s="371" t="s">
        <v>221</v>
      </c>
      <c r="C2303" s="371" t="s">
        <v>2585</v>
      </c>
      <c r="D2303" s="371" t="s">
        <v>103</v>
      </c>
      <c r="E2303" s="371" t="s">
        <v>3100</v>
      </c>
      <c r="F2303" s="360">
        <v>0</v>
      </c>
      <c r="G2303" s="360">
        <v>0</v>
      </c>
      <c r="H2303" s="360">
        <v>0</v>
      </c>
      <c r="I2303" s="360">
        <v>1</v>
      </c>
      <c r="J2303" s="360">
        <v>1</v>
      </c>
      <c r="K2303" s="360">
        <v>0</v>
      </c>
      <c r="L2303" s="360">
        <v>0</v>
      </c>
    </row>
    <row r="2304" spans="2:12" x14ac:dyDescent="0.25">
      <c r="B2304" s="371" t="s">
        <v>221</v>
      </c>
      <c r="C2304" s="371" t="s">
        <v>2585</v>
      </c>
      <c r="D2304" s="371" t="s">
        <v>103</v>
      </c>
      <c r="E2304" s="371" t="s">
        <v>4128</v>
      </c>
      <c r="F2304" s="360">
        <v>0</v>
      </c>
      <c r="G2304" s="360">
        <v>0</v>
      </c>
      <c r="H2304" s="360">
        <v>0</v>
      </c>
      <c r="I2304" s="360">
        <v>1</v>
      </c>
      <c r="J2304" s="360">
        <v>1</v>
      </c>
      <c r="K2304" s="360">
        <v>0</v>
      </c>
      <c r="L2304" s="360">
        <v>0</v>
      </c>
    </row>
    <row r="2305" spans="2:12" x14ac:dyDescent="0.25">
      <c r="B2305" s="371" t="s">
        <v>221</v>
      </c>
      <c r="C2305" s="371" t="s">
        <v>2585</v>
      </c>
      <c r="D2305" s="371" t="s">
        <v>103</v>
      </c>
      <c r="E2305" s="371" t="s">
        <v>3101</v>
      </c>
      <c r="F2305" s="360">
        <v>1</v>
      </c>
      <c r="G2305" s="360">
        <v>0</v>
      </c>
      <c r="H2305" s="360">
        <v>1</v>
      </c>
      <c r="I2305" s="360">
        <v>1</v>
      </c>
      <c r="J2305" s="360">
        <v>0</v>
      </c>
      <c r="K2305" s="360">
        <v>1</v>
      </c>
      <c r="L2305" s="360">
        <v>0</v>
      </c>
    </row>
    <row r="2306" spans="2:12" x14ac:dyDescent="0.25">
      <c r="B2306" s="371" t="s">
        <v>221</v>
      </c>
      <c r="C2306" s="371" t="s">
        <v>2585</v>
      </c>
      <c r="D2306" s="371" t="s">
        <v>103</v>
      </c>
      <c r="E2306" s="371" t="s">
        <v>2366</v>
      </c>
      <c r="F2306" s="360">
        <v>3</v>
      </c>
      <c r="G2306" s="360">
        <v>3</v>
      </c>
      <c r="H2306" s="360">
        <v>0</v>
      </c>
      <c r="I2306" s="360">
        <v>28</v>
      </c>
      <c r="J2306" s="360">
        <v>27</v>
      </c>
      <c r="K2306" s="360">
        <v>1</v>
      </c>
      <c r="L2306" s="360">
        <v>0</v>
      </c>
    </row>
    <row r="2307" spans="2:12" x14ac:dyDescent="0.25">
      <c r="B2307" s="371" t="s">
        <v>221</v>
      </c>
      <c r="C2307" s="371" t="s">
        <v>2585</v>
      </c>
      <c r="D2307" s="371" t="s">
        <v>103</v>
      </c>
      <c r="E2307" s="371" t="s">
        <v>1733</v>
      </c>
      <c r="F2307" s="360">
        <v>1</v>
      </c>
      <c r="G2307" s="360">
        <v>0</v>
      </c>
      <c r="H2307" s="360">
        <v>1</v>
      </c>
      <c r="I2307" s="360">
        <v>3</v>
      </c>
      <c r="J2307" s="360">
        <v>3</v>
      </c>
      <c r="K2307" s="360">
        <v>0</v>
      </c>
      <c r="L2307" s="360">
        <v>0</v>
      </c>
    </row>
    <row r="2308" spans="2:12" x14ac:dyDescent="0.25">
      <c r="B2308" s="371" t="s">
        <v>221</v>
      </c>
      <c r="C2308" s="371" t="s">
        <v>2585</v>
      </c>
      <c r="D2308" s="371" t="s">
        <v>103</v>
      </c>
      <c r="E2308" s="371" t="s">
        <v>1734</v>
      </c>
      <c r="F2308" s="360">
        <v>1</v>
      </c>
      <c r="G2308" s="360">
        <v>1</v>
      </c>
      <c r="H2308" s="360">
        <v>0</v>
      </c>
      <c r="I2308" s="360">
        <v>2</v>
      </c>
      <c r="J2308" s="360">
        <v>2</v>
      </c>
      <c r="K2308" s="360">
        <v>0</v>
      </c>
      <c r="L2308" s="360">
        <v>0</v>
      </c>
    </row>
    <row r="2309" spans="2:12" x14ac:dyDescent="0.25">
      <c r="B2309" s="371" t="s">
        <v>221</v>
      </c>
      <c r="C2309" s="371" t="s">
        <v>2585</v>
      </c>
      <c r="D2309" s="371" t="s">
        <v>103</v>
      </c>
      <c r="E2309" s="371" t="s">
        <v>3622</v>
      </c>
      <c r="F2309" s="360">
        <v>0</v>
      </c>
      <c r="G2309" s="360">
        <v>0</v>
      </c>
      <c r="H2309" s="360">
        <v>0</v>
      </c>
      <c r="I2309" s="360">
        <v>2</v>
      </c>
      <c r="J2309" s="360">
        <v>1</v>
      </c>
      <c r="K2309" s="360">
        <v>1</v>
      </c>
      <c r="L2309" s="360">
        <v>0</v>
      </c>
    </row>
    <row r="2310" spans="2:12" x14ac:dyDescent="0.25">
      <c r="B2310" s="371" t="s">
        <v>221</v>
      </c>
      <c r="C2310" s="371" t="s">
        <v>2585</v>
      </c>
      <c r="D2310" s="371" t="s">
        <v>103</v>
      </c>
      <c r="E2310" s="371" t="s">
        <v>3102</v>
      </c>
      <c r="F2310" s="360">
        <v>0</v>
      </c>
      <c r="G2310" s="360">
        <v>0</v>
      </c>
      <c r="H2310" s="360">
        <v>0</v>
      </c>
      <c r="I2310" s="360">
        <v>1</v>
      </c>
      <c r="J2310" s="360">
        <v>0</v>
      </c>
      <c r="K2310" s="360">
        <v>1</v>
      </c>
      <c r="L2310" s="360">
        <v>0</v>
      </c>
    </row>
    <row r="2311" spans="2:12" x14ac:dyDescent="0.25">
      <c r="B2311" s="371" t="s">
        <v>221</v>
      </c>
      <c r="C2311" s="371" t="s">
        <v>2585</v>
      </c>
      <c r="D2311" s="371" t="s">
        <v>103</v>
      </c>
      <c r="E2311" s="371" t="s">
        <v>1735</v>
      </c>
      <c r="F2311" s="360">
        <v>0</v>
      </c>
      <c r="G2311" s="360">
        <v>0</v>
      </c>
      <c r="H2311" s="360">
        <v>0</v>
      </c>
      <c r="I2311" s="360">
        <v>1</v>
      </c>
      <c r="J2311" s="360">
        <v>0</v>
      </c>
      <c r="K2311" s="360">
        <v>1</v>
      </c>
      <c r="L2311" s="360">
        <v>0</v>
      </c>
    </row>
    <row r="2312" spans="2:12" x14ac:dyDescent="0.25">
      <c r="B2312" s="371" t="s">
        <v>221</v>
      </c>
      <c r="C2312" s="371" t="s">
        <v>2585</v>
      </c>
      <c r="D2312" s="371" t="s">
        <v>103</v>
      </c>
      <c r="E2312" s="371" t="s">
        <v>4129</v>
      </c>
      <c r="F2312" s="360">
        <v>0</v>
      </c>
      <c r="G2312" s="360">
        <v>0</v>
      </c>
      <c r="H2312" s="360">
        <v>0</v>
      </c>
      <c r="I2312" s="360">
        <v>1</v>
      </c>
      <c r="J2312" s="360">
        <v>0</v>
      </c>
      <c r="K2312" s="360">
        <v>1</v>
      </c>
      <c r="L2312" s="360">
        <v>0</v>
      </c>
    </row>
    <row r="2313" spans="2:12" x14ac:dyDescent="0.25">
      <c r="B2313" s="371" t="s">
        <v>221</v>
      </c>
      <c r="C2313" s="371" t="s">
        <v>2585</v>
      </c>
      <c r="D2313" s="371" t="s">
        <v>103</v>
      </c>
      <c r="E2313" s="371" t="s">
        <v>4130</v>
      </c>
      <c r="F2313" s="360">
        <v>0</v>
      </c>
      <c r="G2313" s="360">
        <v>0</v>
      </c>
      <c r="H2313" s="360">
        <v>0</v>
      </c>
      <c r="I2313" s="360">
        <v>1</v>
      </c>
      <c r="J2313" s="360">
        <v>1</v>
      </c>
      <c r="K2313" s="360">
        <v>0</v>
      </c>
      <c r="L2313" s="360">
        <v>0</v>
      </c>
    </row>
    <row r="2314" spans="2:12" x14ac:dyDescent="0.25">
      <c r="B2314" s="371" t="s">
        <v>221</v>
      </c>
      <c r="C2314" s="371" t="s">
        <v>2585</v>
      </c>
      <c r="D2314" s="371" t="s">
        <v>103</v>
      </c>
      <c r="E2314" s="371" t="s">
        <v>4131</v>
      </c>
      <c r="F2314" s="360">
        <v>1</v>
      </c>
      <c r="G2314" s="360">
        <v>1</v>
      </c>
      <c r="H2314" s="360">
        <v>0</v>
      </c>
      <c r="I2314" s="360">
        <v>0</v>
      </c>
      <c r="J2314" s="360">
        <v>0</v>
      </c>
      <c r="K2314" s="360">
        <v>0</v>
      </c>
      <c r="L2314" s="360">
        <v>0</v>
      </c>
    </row>
    <row r="2315" spans="2:12" x14ac:dyDescent="0.25">
      <c r="B2315" s="371" t="s">
        <v>221</v>
      </c>
      <c r="C2315" s="371" t="s">
        <v>2585</v>
      </c>
      <c r="D2315" s="371" t="s">
        <v>103</v>
      </c>
      <c r="E2315" s="371" t="s">
        <v>3355</v>
      </c>
      <c r="F2315" s="360">
        <v>1</v>
      </c>
      <c r="G2315" s="360">
        <v>0</v>
      </c>
      <c r="H2315" s="360">
        <v>1</v>
      </c>
      <c r="I2315" s="360">
        <v>1</v>
      </c>
      <c r="J2315" s="360">
        <v>1</v>
      </c>
      <c r="K2315" s="360">
        <v>0</v>
      </c>
      <c r="L2315" s="360">
        <v>0</v>
      </c>
    </row>
    <row r="2316" spans="2:12" x14ac:dyDescent="0.25">
      <c r="B2316" s="371" t="s">
        <v>221</v>
      </c>
      <c r="C2316" s="371" t="s">
        <v>2585</v>
      </c>
      <c r="D2316" s="371" t="s">
        <v>103</v>
      </c>
      <c r="E2316" s="371" t="s">
        <v>3103</v>
      </c>
      <c r="F2316" s="360">
        <v>1</v>
      </c>
      <c r="G2316" s="360">
        <v>1</v>
      </c>
      <c r="H2316" s="360">
        <v>0</v>
      </c>
      <c r="I2316" s="360">
        <v>0</v>
      </c>
      <c r="J2316" s="360">
        <v>0</v>
      </c>
      <c r="K2316" s="360">
        <v>0</v>
      </c>
      <c r="L2316" s="360">
        <v>0</v>
      </c>
    </row>
    <row r="2317" spans="2:12" x14ac:dyDescent="0.25">
      <c r="B2317" s="371" t="s">
        <v>221</v>
      </c>
      <c r="C2317" s="371" t="s">
        <v>2585</v>
      </c>
      <c r="D2317" s="371" t="s">
        <v>103</v>
      </c>
      <c r="E2317" s="371" t="s">
        <v>3104</v>
      </c>
      <c r="F2317" s="360">
        <v>0</v>
      </c>
      <c r="G2317" s="360">
        <v>0</v>
      </c>
      <c r="H2317" s="360">
        <v>0</v>
      </c>
      <c r="I2317" s="360">
        <v>1</v>
      </c>
      <c r="J2317" s="360">
        <v>1</v>
      </c>
      <c r="K2317" s="360">
        <v>0</v>
      </c>
      <c r="L2317" s="360">
        <v>0</v>
      </c>
    </row>
    <row r="2318" spans="2:12" x14ac:dyDescent="0.25">
      <c r="B2318" s="371" t="s">
        <v>221</v>
      </c>
      <c r="C2318" s="371" t="s">
        <v>2585</v>
      </c>
      <c r="D2318" s="371" t="s">
        <v>103</v>
      </c>
      <c r="E2318" s="371" t="s">
        <v>1736</v>
      </c>
      <c r="F2318" s="360">
        <v>83</v>
      </c>
      <c r="G2318" s="360">
        <v>42</v>
      </c>
      <c r="H2318" s="360">
        <v>41</v>
      </c>
      <c r="I2318" s="360">
        <v>259</v>
      </c>
      <c r="J2318" s="360">
        <v>226</v>
      </c>
      <c r="K2318" s="360">
        <v>33</v>
      </c>
      <c r="L2318" s="360">
        <v>0</v>
      </c>
    </row>
    <row r="2319" spans="2:12" x14ac:dyDescent="0.25">
      <c r="B2319" s="371" t="s">
        <v>221</v>
      </c>
      <c r="C2319" s="371" t="s">
        <v>2585</v>
      </c>
      <c r="D2319" s="371" t="s">
        <v>103</v>
      </c>
      <c r="E2319" s="371" t="s">
        <v>3414</v>
      </c>
      <c r="F2319" s="360">
        <v>0</v>
      </c>
      <c r="G2319" s="360">
        <v>0</v>
      </c>
      <c r="H2319" s="360">
        <v>0</v>
      </c>
      <c r="I2319" s="360">
        <v>2</v>
      </c>
      <c r="J2319" s="360">
        <v>2</v>
      </c>
      <c r="K2319" s="360">
        <v>0</v>
      </c>
      <c r="L2319" s="360">
        <v>0</v>
      </c>
    </row>
    <row r="2320" spans="2:12" x14ac:dyDescent="0.25">
      <c r="B2320" s="371" t="s">
        <v>221</v>
      </c>
      <c r="C2320" s="371" t="s">
        <v>2585</v>
      </c>
      <c r="D2320" s="371" t="s">
        <v>103</v>
      </c>
      <c r="E2320" s="371" t="s">
        <v>3105</v>
      </c>
      <c r="F2320" s="360">
        <v>2</v>
      </c>
      <c r="G2320" s="360">
        <v>0</v>
      </c>
      <c r="H2320" s="360">
        <v>2</v>
      </c>
      <c r="I2320" s="360">
        <v>0</v>
      </c>
      <c r="J2320" s="360">
        <v>0</v>
      </c>
      <c r="K2320" s="360">
        <v>0</v>
      </c>
      <c r="L2320" s="360">
        <v>0</v>
      </c>
    </row>
    <row r="2321" spans="2:12" x14ac:dyDescent="0.25">
      <c r="B2321" s="371" t="s">
        <v>221</v>
      </c>
      <c r="C2321" s="371" t="s">
        <v>2585</v>
      </c>
      <c r="D2321" s="371" t="s">
        <v>103</v>
      </c>
      <c r="E2321" s="371" t="s">
        <v>3106</v>
      </c>
      <c r="F2321" s="360">
        <v>0</v>
      </c>
      <c r="G2321" s="360">
        <v>0</v>
      </c>
      <c r="H2321" s="360">
        <v>0</v>
      </c>
      <c r="I2321" s="360">
        <v>1</v>
      </c>
      <c r="J2321" s="360">
        <v>1</v>
      </c>
      <c r="K2321" s="360">
        <v>0</v>
      </c>
      <c r="L2321" s="360">
        <v>0</v>
      </c>
    </row>
    <row r="2322" spans="2:12" x14ac:dyDescent="0.25">
      <c r="B2322" s="371" t="s">
        <v>221</v>
      </c>
      <c r="C2322" s="371" t="s">
        <v>2585</v>
      </c>
      <c r="D2322" s="371" t="s">
        <v>103</v>
      </c>
      <c r="E2322" s="371" t="s">
        <v>3356</v>
      </c>
      <c r="F2322" s="360">
        <v>0</v>
      </c>
      <c r="G2322" s="360">
        <v>0</v>
      </c>
      <c r="H2322" s="360">
        <v>0</v>
      </c>
      <c r="I2322" s="360">
        <v>1</v>
      </c>
      <c r="J2322" s="360">
        <v>1</v>
      </c>
      <c r="K2322" s="360">
        <v>0</v>
      </c>
      <c r="L2322" s="360">
        <v>0</v>
      </c>
    </row>
    <row r="2323" spans="2:12" x14ac:dyDescent="0.25">
      <c r="B2323" s="371" t="s">
        <v>221</v>
      </c>
      <c r="C2323" s="371" t="s">
        <v>2585</v>
      </c>
      <c r="D2323" s="371" t="s">
        <v>103</v>
      </c>
      <c r="E2323" s="371" t="s">
        <v>3108</v>
      </c>
      <c r="F2323" s="360">
        <v>0</v>
      </c>
      <c r="G2323" s="360">
        <v>0</v>
      </c>
      <c r="H2323" s="360">
        <v>0</v>
      </c>
      <c r="I2323" s="360">
        <v>2</v>
      </c>
      <c r="J2323" s="360">
        <v>2</v>
      </c>
      <c r="K2323" s="360">
        <v>0</v>
      </c>
      <c r="L2323" s="360">
        <v>0</v>
      </c>
    </row>
    <row r="2324" spans="2:12" x14ac:dyDescent="0.25">
      <c r="B2324" s="371" t="s">
        <v>221</v>
      </c>
      <c r="C2324" s="371" t="s">
        <v>2585</v>
      </c>
      <c r="D2324" s="371" t="s">
        <v>103</v>
      </c>
      <c r="E2324" s="371" t="s">
        <v>1737</v>
      </c>
      <c r="F2324" s="360">
        <v>3</v>
      </c>
      <c r="G2324" s="360">
        <v>2</v>
      </c>
      <c r="H2324" s="360">
        <v>1</v>
      </c>
      <c r="I2324" s="360">
        <v>1</v>
      </c>
      <c r="J2324" s="360">
        <v>1</v>
      </c>
      <c r="K2324" s="360">
        <v>0</v>
      </c>
      <c r="L2324" s="360">
        <v>0</v>
      </c>
    </row>
    <row r="2325" spans="2:12" x14ac:dyDescent="0.25">
      <c r="B2325" s="371" t="s">
        <v>221</v>
      </c>
      <c r="C2325" s="371" t="s">
        <v>2585</v>
      </c>
      <c r="D2325" s="371" t="s">
        <v>103</v>
      </c>
      <c r="E2325" s="371" t="s">
        <v>3109</v>
      </c>
      <c r="F2325" s="360">
        <v>3</v>
      </c>
      <c r="G2325" s="360">
        <v>1</v>
      </c>
      <c r="H2325" s="360">
        <v>2</v>
      </c>
      <c r="I2325" s="360">
        <v>5</v>
      </c>
      <c r="J2325" s="360">
        <v>5</v>
      </c>
      <c r="K2325" s="360">
        <v>0</v>
      </c>
      <c r="L2325" s="360">
        <v>0</v>
      </c>
    </row>
    <row r="2326" spans="2:12" x14ac:dyDescent="0.25">
      <c r="B2326" s="371" t="s">
        <v>221</v>
      </c>
      <c r="C2326" s="371" t="s">
        <v>2585</v>
      </c>
      <c r="D2326" s="371" t="s">
        <v>103</v>
      </c>
      <c r="E2326" s="371" t="s">
        <v>1738</v>
      </c>
      <c r="F2326" s="360">
        <v>1</v>
      </c>
      <c r="G2326" s="360">
        <v>1</v>
      </c>
      <c r="H2326" s="360">
        <v>0</v>
      </c>
      <c r="I2326" s="360">
        <v>1</v>
      </c>
      <c r="J2326" s="360">
        <v>1</v>
      </c>
      <c r="K2326" s="360">
        <v>0</v>
      </c>
      <c r="L2326" s="360">
        <v>0</v>
      </c>
    </row>
    <row r="2327" spans="2:12" x14ac:dyDescent="0.25">
      <c r="B2327" s="371" t="s">
        <v>221</v>
      </c>
      <c r="C2327" s="371" t="s">
        <v>2585</v>
      </c>
      <c r="D2327" s="371" t="s">
        <v>103</v>
      </c>
      <c r="E2327" s="371" t="s">
        <v>1739</v>
      </c>
      <c r="F2327" s="360">
        <v>1</v>
      </c>
      <c r="G2327" s="360">
        <v>1</v>
      </c>
      <c r="H2327" s="360">
        <v>0</v>
      </c>
      <c r="I2327" s="360">
        <v>2</v>
      </c>
      <c r="J2327" s="360">
        <v>1</v>
      </c>
      <c r="K2327" s="360">
        <v>1</v>
      </c>
      <c r="L2327" s="360">
        <v>0</v>
      </c>
    </row>
    <row r="2328" spans="2:12" x14ac:dyDescent="0.25">
      <c r="B2328" s="371" t="s">
        <v>221</v>
      </c>
      <c r="C2328" s="371" t="s">
        <v>2585</v>
      </c>
      <c r="D2328" s="371" t="s">
        <v>103</v>
      </c>
      <c r="E2328" s="371" t="s">
        <v>1740</v>
      </c>
      <c r="F2328" s="360">
        <v>0</v>
      </c>
      <c r="G2328" s="360">
        <v>0</v>
      </c>
      <c r="H2328" s="360">
        <v>0</v>
      </c>
      <c r="I2328" s="360">
        <v>2</v>
      </c>
      <c r="J2328" s="360">
        <v>2</v>
      </c>
      <c r="K2328" s="360">
        <v>0</v>
      </c>
      <c r="L2328" s="360">
        <v>0</v>
      </c>
    </row>
    <row r="2329" spans="2:12" x14ac:dyDescent="0.25">
      <c r="B2329" s="371" t="s">
        <v>221</v>
      </c>
      <c r="C2329" s="371" t="s">
        <v>2585</v>
      </c>
      <c r="D2329" s="371" t="s">
        <v>103</v>
      </c>
      <c r="E2329" s="371" t="s">
        <v>3111</v>
      </c>
      <c r="F2329" s="360">
        <v>0</v>
      </c>
      <c r="G2329" s="360">
        <v>0</v>
      </c>
      <c r="H2329" s="360">
        <v>0</v>
      </c>
      <c r="I2329" s="360">
        <v>1</v>
      </c>
      <c r="J2329" s="360">
        <v>0</v>
      </c>
      <c r="K2329" s="360">
        <v>1</v>
      </c>
      <c r="L2329" s="360">
        <v>0</v>
      </c>
    </row>
    <row r="2330" spans="2:12" x14ac:dyDescent="0.25">
      <c r="B2330" s="371" t="s">
        <v>221</v>
      </c>
      <c r="C2330" s="371" t="s">
        <v>2585</v>
      </c>
      <c r="D2330" s="371" t="s">
        <v>103</v>
      </c>
      <c r="E2330" s="371" t="s">
        <v>3197</v>
      </c>
      <c r="F2330" s="360">
        <v>0</v>
      </c>
      <c r="G2330" s="360">
        <v>0</v>
      </c>
      <c r="H2330" s="360">
        <v>0</v>
      </c>
      <c r="I2330" s="360">
        <v>1</v>
      </c>
      <c r="J2330" s="360">
        <v>1</v>
      </c>
      <c r="K2330" s="360">
        <v>0</v>
      </c>
      <c r="L2330" s="360">
        <v>0</v>
      </c>
    </row>
    <row r="2331" spans="2:12" x14ac:dyDescent="0.25">
      <c r="B2331" s="371" t="s">
        <v>221</v>
      </c>
      <c r="C2331" s="371" t="s">
        <v>2585</v>
      </c>
      <c r="D2331" s="371" t="s">
        <v>103</v>
      </c>
      <c r="E2331" s="371" t="s">
        <v>3694</v>
      </c>
      <c r="F2331" s="360">
        <v>0</v>
      </c>
      <c r="G2331" s="360">
        <v>0</v>
      </c>
      <c r="H2331" s="360">
        <v>0</v>
      </c>
      <c r="I2331" s="360">
        <v>4</v>
      </c>
      <c r="J2331" s="360">
        <v>1</v>
      </c>
      <c r="K2331" s="360">
        <v>3</v>
      </c>
      <c r="L2331" s="360">
        <v>0</v>
      </c>
    </row>
    <row r="2332" spans="2:12" x14ac:dyDescent="0.25">
      <c r="B2332" s="371" t="s">
        <v>221</v>
      </c>
      <c r="C2332" s="371" t="s">
        <v>2585</v>
      </c>
      <c r="D2332" s="371" t="s">
        <v>103</v>
      </c>
      <c r="E2332" s="371" t="s">
        <v>4132</v>
      </c>
      <c r="F2332" s="360">
        <v>1</v>
      </c>
      <c r="G2332" s="360">
        <v>0</v>
      </c>
      <c r="H2332" s="360">
        <v>1</v>
      </c>
      <c r="I2332" s="360">
        <v>0</v>
      </c>
      <c r="J2332" s="360">
        <v>0</v>
      </c>
      <c r="K2332" s="360">
        <v>0</v>
      </c>
      <c r="L2332" s="360">
        <v>0</v>
      </c>
    </row>
    <row r="2333" spans="2:12" x14ac:dyDescent="0.25">
      <c r="B2333" s="371" t="s">
        <v>221</v>
      </c>
      <c r="C2333" s="371" t="s">
        <v>2585</v>
      </c>
      <c r="D2333" s="371" t="s">
        <v>115</v>
      </c>
      <c r="E2333" s="371" t="s">
        <v>1769</v>
      </c>
      <c r="F2333" s="360">
        <v>357</v>
      </c>
      <c r="G2333" s="360">
        <v>217</v>
      </c>
      <c r="H2333" s="360">
        <v>140</v>
      </c>
      <c r="I2333" s="360">
        <v>229</v>
      </c>
      <c r="J2333" s="360">
        <v>128</v>
      </c>
      <c r="K2333" s="360">
        <v>101</v>
      </c>
      <c r="L2333" s="360">
        <v>0</v>
      </c>
    </row>
    <row r="2334" spans="2:12" x14ac:dyDescent="0.25">
      <c r="B2334" s="371" t="s">
        <v>221</v>
      </c>
      <c r="C2334" s="371" t="s">
        <v>2585</v>
      </c>
      <c r="D2334" s="371" t="s">
        <v>437</v>
      </c>
      <c r="E2334" s="371" t="s">
        <v>1804</v>
      </c>
      <c r="F2334" s="360">
        <v>2</v>
      </c>
      <c r="G2334" s="360">
        <v>1</v>
      </c>
      <c r="H2334" s="360">
        <v>1</v>
      </c>
      <c r="I2334" s="360">
        <v>4</v>
      </c>
      <c r="J2334" s="360">
        <v>3</v>
      </c>
      <c r="K2334" s="360">
        <v>1</v>
      </c>
      <c r="L2334" s="360">
        <v>0</v>
      </c>
    </row>
    <row r="2335" spans="2:12" x14ac:dyDescent="0.25">
      <c r="B2335" s="371" t="s">
        <v>221</v>
      </c>
      <c r="C2335" s="371" t="s">
        <v>2585</v>
      </c>
      <c r="D2335" s="371" t="s">
        <v>437</v>
      </c>
      <c r="E2335" s="371" t="s">
        <v>1805</v>
      </c>
      <c r="F2335" s="360">
        <v>7</v>
      </c>
      <c r="G2335" s="360">
        <v>5</v>
      </c>
      <c r="H2335" s="360">
        <v>2</v>
      </c>
      <c r="I2335" s="360">
        <v>1</v>
      </c>
      <c r="J2335" s="360">
        <v>1</v>
      </c>
      <c r="K2335" s="360">
        <v>0</v>
      </c>
      <c r="L2335" s="360">
        <v>0</v>
      </c>
    </row>
    <row r="2336" spans="2:12" x14ac:dyDescent="0.25">
      <c r="B2336" s="371" t="s">
        <v>221</v>
      </c>
      <c r="C2336" s="371" t="s">
        <v>2585</v>
      </c>
      <c r="D2336" s="371" t="s">
        <v>437</v>
      </c>
      <c r="E2336" s="371" t="s">
        <v>1806</v>
      </c>
      <c r="F2336" s="360">
        <v>2</v>
      </c>
      <c r="G2336" s="360">
        <v>1</v>
      </c>
      <c r="H2336" s="360">
        <v>1</v>
      </c>
      <c r="I2336" s="360">
        <v>3</v>
      </c>
      <c r="J2336" s="360">
        <v>3</v>
      </c>
      <c r="K2336" s="360">
        <v>0</v>
      </c>
      <c r="L2336" s="360">
        <v>0</v>
      </c>
    </row>
    <row r="2337" spans="2:12" x14ac:dyDescent="0.25">
      <c r="B2337" s="371" t="s">
        <v>221</v>
      </c>
      <c r="C2337" s="371" t="s">
        <v>2585</v>
      </c>
      <c r="D2337" s="371" t="s">
        <v>437</v>
      </c>
      <c r="E2337" s="371" t="s">
        <v>1807</v>
      </c>
      <c r="F2337" s="360">
        <v>12</v>
      </c>
      <c r="G2337" s="360">
        <v>4</v>
      </c>
      <c r="H2337" s="360">
        <v>8</v>
      </c>
      <c r="I2337" s="360">
        <v>3</v>
      </c>
      <c r="J2337" s="360">
        <v>2</v>
      </c>
      <c r="K2337" s="360">
        <v>1</v>
      </c>
      <c r="L2337" s="360">
        <v>0</v>
      </c>
    </row>
    <row r="2338" spans="2:12" x14ac:dyDescent="0.25">
      <c r="B2338" s="371" t="s">
        <v>221</v>
      </c>
      <c r="C2338" s="371" t="s">
        <v>2585</v>
      </c>
      <c r="D2338" s="371" t="s">
        <v>437</v>
      </c>
      <c r="E2338" s="371" t="s">
        <v>3198</v>
      </c>
      <c r="F2338" s="360">
        <v>5</v>
      </c>
      <c r="G2338" s="360">
        <v>4</v>
      </c>
      <c r="H2338" s="360">
        <v>1</v>
      </c>
      <c r="I2338" s="360">
        <v>2</v>
      </c>
      <c r="J2338" s="360">
        <v>2</v>
      </c>
      <c r="K2338" s="360">
        <v>0</v>
      </c>
      <c r="L2338" s="360">
        <v>0</v>
      </c>
    </row>
    <row r="2339" spans="2:12" x14ac:dyDescent="0.25">
      <c r="B2339" s="371" t="s">
        <v>221</v>
      </c>
      <c r="C2339" s="371" t="s">
        <v>2585</v>
      </c>
      <c r="D2339" s="371" t="s">
        <v>437</v>
      </c>
      <c r="E2339" s="371" t="s">
        <v>1808</v>
      </c>
      <c r="F2339" s="360">
        <v>0</v>
      </c>
      <c r="G2339" s="360">
        <v>0</v>
      </c>
      <c r="H2339" s="360">
        <v>0</v>
      </c>
      <c r="I2339" s="360">
        <v>2</v>
      </c>
      <c r="J2339" s="360">
        <v>1</v>
      </c>
      <c r="K2339" s="360">
        <v>1</v>
      </c>
      <c r="L2339" s="360">
        <v>0</v>
      </c>
    </row>
    <row r="2340" spans="2:12" x14ac:dyDescent="0.25">
      <c r="B2340" s="371" t="s">
        <v>221</v>
      </c>
      <c r="C2340" s="371" t="s">
        <v>2585</v>
      </c>
      <c r="D2340" s="371" t="s">
        <v>437</v>
      </c>
      <c r="E2340" s="371" t="s">
        <v>3112</v>
      </c>
      <c r="F2340" s="360">
        <v>3</v>
      </c>
      <c r="G2340" s="360">
        <v>2</v>
      </c>
      <c r="H2340" s="360">
        <v>1</v>
      </c>
      <c r="I2340" s="360">
        <v>2</v>
      </c>
      <c r="J2340" s="360">
        <v>2</v>
      </c>
      <c r="K2340" s="360">
        <v>0</v>
      </c>
      <c r="L2340" s="360">
        <v>0</v>
      </c>
    </row>
    <row r="2341" spans="2:12" x14ac:dyDescent="0.25">
      <c r="B2341" s="371" t="s">
        <v>221</v>
      </c>
      <c r="C2341" s="371" t="s">
        <v>2585</v>
      </c>
      <c r="D2341" s="371" t="s">
        <v>437</v>
      </c>
      <c r="E2341" s="371" t="s">
        <v>1809</v>
      </c>
      <c r="F2341" s="360">
        <v>45</v>
      </c>
      <c r="G2341" s="360">
        <v>29</v>
      </c>
      <c r="H2341" s="360">
        <v>16</v>
      </c>
      <c r="I2341" s="360">
        <v>19</v>
      </c>
      <c r="J2341" s="360">
        <v>14</v>
      </c>
      <c r="K2341" s="360">
        <v>5</v>
      </c>
      <c r="L2341" s="360">
        <v>0</v>
      </c>
    </row>
    <row r="2342" spans="2:12" x14ac:dyDescent="0.25">
      <c r="B2342" s="371" t="s">
        <v>221</v>
      </c>
      <c r="C2342" s="371" t="s">
        <v>2585</v>
      </c>
      <c r="D2342" s="371" t="s">
        <v>437</v>
      </c>
      <c r="E2342" s="371" t="s">
        <v>1974</v>
      </c>
      <c r="F2342" s="360">
        <v>22</v>
      </c>
      <c r="G2342" s="360">
        <v>12</v>
      </c>
      <c r="H2342" s="360">
        <v>10</v>
      </c>
      <c r="I2342" s="360">
        <v>9</v>
      </c>
      <c r="J2342" s="360">
        <v>9</v>
      </c>
      <c r="K2342" s="360">
        <v>0</v>
      </c>
      <c r="L2342" s="360">
        <v>0</v>
      </c>
    </row>
    <row r="2343" spans="2:12" x14ac:dyDescent="0.25">
      <c r="B2343" s="371" t="s">
        <v>221</v>
      </c>
      <c r="C2343" s="371" t="s">
        <v>2585</v>
      </c>
      <c r="D2343" s="371" t="s">
        <v>437</v>
      </c>
      <c r="E2343" s="371" t="s">
        <v>3623</v>
      </c>
      <c r="F2343" s="360">
        <v>1</v>
      </c>
      <c r="G2343" s="360">
        <v>0</v>
      </c>
      <c r="H2343" s="360">
        <v>1</v>
      </c>
      <c r="I2343" s="360">
        <v>0</v>
      </c>
      <c r="J2343" s="360">
        <v>0</v>
      </c>
      <c r="K2343" s="360">
        <v>0</v>
      </c>
      <c r="L2343" s="360">
        <v>0</v>
      </c>
    </row>
    <row r="2344" spans="2:12" x14ac:dyDescent="0.25">
      <c r="B2344" s="371" t="s">
        <v>221</v>
      </c>
      <c r="C2344" s="371" t="s">
        <v>2585</v>
      </c>
      <c r="D2344" s="371" t="s">
        <v>437</v>
      </c>
      <c r="E2344" s="371" t="s">
        <v>2869</v>
      </c>
      <c r="F2344" s="360">
        <v>3</v>
      </c>
      <c r="G2344" s="360">
        <v>1</v>
      </c>
      <c r="H2344" s="360">
        <v>2</v>
      </c>
      <c r="I2344" s="360">
        <v>0</v>
      </c>
      <c r="J2344" s="360">
        <v>0</v>
      </c>
      <c r="K2344" s="360">
        <v>0</v>
      </c>
      <c r="L2344" s="360">
        <v>0</v>
      </c>
    </row>
    <row r="2345" spans="2:12" x14ac:dyDescent="0.25">
      <c r="B2345" s="371" t="s">
        <v>221</v>
      </c>
      <c r="C2345" s="371" t="s">
        <v>2585</v>
      </c>
      <c r="D2345" s="371" t="s">
        <v>437</v>
      </c>
      <c r="E2345" s="371" t="s">
        <v>3624</v>
      </c>
      <c r="F2345" s="360">
        <v>3</v>
      </c>
      <c r="G2345" s="360">
        <v>2</v>
      </c>
      <c r="H2345" s="360">
        <v>1</v>
      </c>
      <c r="I2345" s="360">
        <v>3</v>
      </c>
      <c r="J2345" s="360">
        <v>3</v>
      </c>
      <c r="K2345" s="360">
        <v>0</v>
      </c>
      <c r="L2345" s="360">
        <v>0</v>
      </c>
    </row>
    <row r="2346" spans="2:12" x14ac:dyDescent="0.25">
      <c r="B2346" s="371" t="s">
        <v>221</v>
      </c>
      <c r="C2346" s="371" t="s">
        <v>2585</v>
      </c>
      <c r="D2346" s="371" t="s">
        <v>437</v>
      </c>
      <c r="E2346" s="371" t="s">
        <v>1810</v>
      </c>
      <c r="F2346" s="360">
        <v>6</v>
      </c>
      <c r="G2346" s="360">
        <v>3</v>
      </c>
      <c r="H2346" s="360">
        <v>3</v>
      </c>
      <c r="I2346" s="360">
        <v>2</v>
      </c>
      <c r="J2346" s="360">
        <v>1</v>
      </c>
      <c r="K2346" s="360">
        <v>1</v>
      </c>
      <c r="L2346" s="360">
        <v>0</v>
      </c>
    </row>
    <row r="2347" spans="2:12" x14ac:dyDescent="0.25">
      <c r="B2347" s="371" t="s">
        <v>221</v>
      </c>
      <c r="C2347" s="371" t="s">
        <v>2585</v>
      </c>
      <c r="D2347" s="371" t="s">
        <v>116</v>
      </c>
      <c r="E2347" s="371" t="s">
        <v>1771</v>
      </c>
      <c r="F2347" s="360">
        <v>8</v>
      </c>
      <c r="G2347" s="360">
        <v>4</v>
      </c>
      <c r="H2347" s="360">
        <v>4</v>
      </c>
      <c r="I2347" s="360">
        <v>2</v>
      </c>
      <c r="J2347" s="360">
        <v>0</v>
      </c>
      <c r="K2347" s="360">
        <v>2</v>
      </c>
      <c r="L2347" s="360">
        <v>0</v>
      </c>
    </row>
    <row r="2348" spans="2:12" x14ac:dyDescent="0.25">
      <c r="B2348" s="371" t="s">
        <v>221</v>
      </c>
      <c r="C2348" s="371" t="s">
        <v>2585</v>
      </c>
      <c r="D2348" s="371" t="s">
        <v>116</v>
      </c>
      <c r="E2348" s="371" t="s">
        <v>3113</v>
      </c>
      <c r="F2348" s="360">
        <v>4</v>
      </c>
      <c r="G2348" s="360">
        <v>0</v>
      </c>
      <c r="H2348" s="360">
        <v>4</v>
      </c>
      <c r="I2348" s="360">
        <v>1</v>
      </c>
      <c r="J2348" s="360">
        <v>0</v>
      </c>
      <c r="K2348" s="360">
        <v>1</v>
      </c>
      <c r="L2348" s="360">
        <v>0</v>
      </c>
    </row>
    <row r="2349" spans="2:12" x14ac:dyDescent="0.25">
      <c r="B2349" s="371" t="s">
        <v>221</v>
      </c>
      <c r="C2349" s="371" t="s">
        <v>2585</v>
      </c>
      <c r="D2349" s="371" t="s">
        <v>116</v>
      </c>
      <c r="E2349" s="371" t="s">
        <v>3969</v>
      </c>
      <c r="F2349" s="360">
        <v>2</v>
      </c>
      <c r="G2349" s="360">
        <v>1</v>
      </c>
      <c r="H2349" s="360">
        <v>1</v>
      </c>
      <c r="I2349" s="360">
        <v>0</v>
      </c>
      <c r="J2349" s="360">
        <v>0</v>
      </c>
      <c r="K2349" s="360">
        <v>0</v>
      </c>
      <c r="L2349" s="360">
        <v>0</v>
      </c>
    </row>
    <row r="2350" spans="2:12" x14ac:dyDescent="0.25">
      <c r="B2350" s="371" t="s">
        <v>221</v>
      </c>
      <c r="C2350" s="371" t="s">
        <v>2585</v>
      </c>
      <c r="D2350" s="371" t="s">
        <v>116</v>
      </c>
      <c r="E2350" s="371" t="s">
        <v>2870</v>
      </c>
      <c r="F2350" s="360">
        <v>2</v>
      </c>
      <c r="G2350" s="360">
        <v>1</v>
      </c>
      <c r="H2350" s="360">
        <v>1</v>
      </c>
      <c r="I2350" s="360">
        <v>1</v>
      </c>
      <c r="J2350" s="360">
        <v>1</v>
      </c>
      <c r="K2350" s="360">
        <v>0</v>
      </c>
      <c r="L2350" s="360">
        <v>0</v>
      </c>
    </row>
    <row r="2351" spans="2:12" x14ac:dyDescent="0.25">
      <c r="B2351" s="371" t="s">
        <v>221</v>
      </c>
      <c r="C2351" s="371" t="s">
        <v>2585</v>
      </c>
      <c r="D2351" s="371" t="s">
        <v>116</v>
      </c>
      <c r="E2351" s="371" t="s">
        <v>1772</v>
      </c>
      <c r="F2351" s="360">
        <v>9</v>
      </c>
      <c r="G2351" s="360">
        <v>5</v>
      </c>
      <c r="H2351" s="360">
        <v>4</v>
      </c>
      <c r="I2351" s="360">
        <v>4</v>
      </c>
      <c r="J2351" s="360">
        <v>1</v>
      </c>
      <c r="K2351" s="360">
        <v>3</v>
      </c>
      <c r="L2351" s="360">
        <v>0</v>
      </c>
    </row>
    <row r="2352" spans="2:12" x14ac:dyDescent="0.25">
      <c r="B2352" s="371" t="s">
        <v>221</v>
      </c>
      <c r="C2352" s="371" t="s">
        <v>2585</v>
      </c>
      <c r="D2352" s="371" t="s">
        <v>116</v>
      </c>
      <c r="E2352" s="371" t="s">
        <v>1773</v>
      </c>
      <c r="F2352" s="360">
        <v>777</v>
      </c>
      <c r="G2352" s="360">
        <v>324</v>
      </c>
      <c r="H2352" s="360">
        <v>453</v>
      </c>
      <c r="I2352" s="360">
        <v>216</v>
      </c>
      <c r="J2352" s="360">
        <v>119</v>
      </c>
      <c r="K2352" s="360">
        <v>97</v>
      </c>
      <c r="L2352" s="360">
        <v>0</v>
      </c>
    </row>
    <row r="2353" spans="2:12" x14ac:dyDescent="0.25">
      <c r="B2353" s="371" t="s">
        <v>221</v>
      </c>
      <c r="C2353" s="371" t="s">
        <v>2585</v>
      </c>
      <c r="D2353" s="371" t="s">
        <v>116</v>
      </c>
      <c r="E2353" s="371" t="s">
        <v>1774</v>
      </c>
      <c r="F2353" s="360">
        <v>14</v>
      </c>
      <c r="G2353" s="360">
        <v>8</v>
      </c>
      <c r="H2353" s="360">
        <v>6</v>
      </c>
      <c r="I2353" s="360">
        <v>15</v>
      </c>
      <c r="J2353" s="360">
        <v>6</v>
      </c>
      <c r="K2353" s="360">
        <v>9</v>
      </c>
      <c r="L2353" s="360">
        <v>0</v>
      </c>
    </row>
    <row r="2354" spans="2:12" x14ac:dyDescent="0.25">
      <c r="B2354" s="371" t="s">
        <v>221</v>
      </c>
      <c r="C2354" s="371" t="s">
        <v>2204</v>
      </c>
      <c r="D2354" s="371" t="s">
        <v>425</v>
      </c>
      <c r="E2354" s="371" t="s">
        <v>3115</v>
      </c>
      <c r="F2354" s="360">
        <v>0</v>
      </c>
      <c r="G2354" s="360">
        <v>0</v>
      </c>
      <c r="H2354" s="360">
        <v>0</v>
      </c>
      <c r="I2354" s="360">
        <v>2</v>
      </c>
      <c r="J2354" s="360">
        <v>1</v>
      </c>
      <c r="K2354" s="360">
        <v>1</v>
      </c>
      <c r="L2354" s="360">
        <v>0</v>
      </c>
    </row>
    <row r="2355" spans="2:12" x14ac:dyDescent="0.25">
      <c r="B2355" s="371" t="s">
        <v>221</v>
      </c>
      <c r="C2355" s="371" t="s">
        <v>2204</v>
      </c>
      <c r="D2355" s="371" t="s">
        <v>425</v>
      </c>
      <c r="E2355" s="371" t="s">
        <v>1496</v>
      </c>
      <c r="F2355" s="360">
        <v>25</v>
      </c>
      <c r="G2355" s="360">
        <v>14</v>
      </c>
      <c r="H2355" s="360">
        <v>11</v>
      </c>
      <c r="I2355" s="360">
        <v>37</v>
      </c>
      <c r="J2355" s="360">
        <v>28</v>
      </c>
      <c r="K2355" s="360">
        <v>9</v>
      </c>
      <c r="L2355" s="360">
        <v>0</v>
      </c>
    </row>
    <row r="2356" spans="2:12" x14ac:dyDescent="0.25">
      <c r="B2356" s="371" t="s">
        <v>221</v>
      </c>
      <c r="C2356" s="371" t="s">
        <v>2204</v>
      </c>
      <c r="D2356" s="371" t="s">
        <v>425</v>
      </c>
      <c r="E2356" s="371" t="s">
        <v>1497</v>
      </c>
      <c r="F2356" s="360">
        <v>3</v>
      </c>
      <c r="G2356" s="360">
        <v>1</v>
      </c>
      <c r="H2356" s="360">
        <v>2</v>
      </c>
      <c r="I2356" s="360">
        <v>0</v>
      </c>
      <c r="J2356" s="360">
        <v>0</v>
      </c>
      <c r="K2356" s="360">
        <v>0</v>
      </c>
      <c r="L2356" s="360">
        <v>0</v>
      </c>
    </row>
    <row r="2357" spans="2:12" x14ac:dyDescent="0.25">
      <c r="B2357" s="371" t="s">
        <v>221</v>
      </c>
      <c r="C2357" s="371" t="s">
        <v>2204</v>
      </c>
      <c r="D2357" s="371" t="s">
        <v>426</v>
      </c>
      <c r="E2357" s="371" t="s">
        <v>1503</v>
      </c>
      <c r="F2357" s="360">
        <v>6</v>
      </c>
      <c r="G2357" s="360">
        <v>2</v>
      </c>
      <c r="H2357" s="360">
        <v>4</v>
      </c>
      <c r="I2357" s="360">
        <v>1</v>
      </c>
      <c r="J2357" s="360">
        <v>1</v>
      </c>
      <c r="K2357" s="360">
        <v>0</v>
      </c>
      <c r="L2357" s="360">
        <v>0</v>
      </c>
    </row>
    <row r="2358" spans="2:12" x14ac:dyDescent="0.25">
      <c r="B2358" s="371" t="s">
        <v>221</v>
      </c>
      <c r="C2358" s="371" t="s">
        <v>2204</v>
      </c>
      <c r="D2358" s="371" t="s">
        <v>426</v>
      </c>
      <c r="E2358" s="371" t="s">
        <v>1504</v>
      </c>
      <c r="F2358" s="360">
        <v>17</v>
      </c>
      <c r="G2358" s="360">
        <v>12</v>
      </c>
      <c r="H2358" s="360">
        <v>5</v>
      </c>
      <c r="I2358" s="360">
        <v>7</v>
      </c>
      <c r="J2358" s="360">
        <v>4</v>
      </c>
      <c r="K2358" s="360">
        <v>3</v>
      </c>
      <c r="L2358" s="360">
        <v>0</v>
      </c>
    </row>
    <row r="2359" spans="2:12" x14ac:dyDescent="0.25">
      <c r="B2359" s="371" t="s">
        <v>221</v>
      </c>
      <c r="C2359" s="371" t="s">
        <v>2204</v>
      </c>
      <c r="D2359" s="371" t="s">
        <v>99</v>
      </c>
      <c r="E2359" s="371" t="s">
        <v>2367</v>
      </c>
      <c r="F2359" s="360">
        <v>3</v>
      </c>
      <c r="G2359" s="360">
        <v>2</v>
      </c>
      <c r="H2359" s="360">
        <v>1</v>
      </c>
      <c r="I2359" s="360">
        <v>8</v>
      </c>
      <c r="J2359" s="360">
        <v>5</v>
      </c>
      <c r="K2359" s="360">
        <v>3</v>
      </c>
      <c r="L2359" s="360">
        <v>0</v>
      </c>
    </row>
    <row r="2360" spans="2:12" x14ac:dyDescent="0.25">
      <c r="B2360" s="371" t="s">
        <v>221</v>
      </c>
      <c r="C2360" s="371" t="s">
        <v>2204</v>
      </c>
      <c r="D2360" s="371" t="s">
        <v>99</v>
      </c>
      <c r="E2360" s="371" t="s">
        <v>1494</v>
      </c>
      <c r="F2360" s="360">
        <v>6</v>
      </c>
      <c r="G2360" s="360">
        <v>3</v>
      </c>
      <c r="H2360" s="360">
        <v>3</v>
      </c>
      <c r="I2360" s="360">
        <v>10</v>
      </c>
      <c r="J2360" s="360">
        <v>5</v>
      </c>
      <c r="K2360" s="360">
        <v>5</v>
      </c>
      <c r="L2360" s="360">
        <v>0</v>
      </c>
    </row>
    <row r="2361" spans="2:12" x14ac:dyDescent="0.25">
      <c r="B2361" s="371" t="s">
        <v>221</v>
      </c>
      <c r="C2361" s="371" t="s">
        <v>2204</v>
      </c>
      <c r="D2361" s="371" t="s">
        <v>99</v>
      </c>
      <c r="E2361" s="371" t="s">
        <v>1495</v>
      </c>
      <c r="F2361" s="360">
        <v>10</v>
      </c>
      <c r="G2361" s="360">
        <v>6</v>
      </c>
      <c r="H2361" s="360">
        <v>4</v>
      </c>
      <c r="I2361" s="360">
        <v>4</v>
      </c>
      <c r="J2361" s="360">
        <v>1</v>
      </c>
      <c r="K2361" s="360">
        <v>3</v>
      </c>
      <c r="L2361" s="360">
        <v>0</v>
      </c>
    </row>
    <row r="2362" spans="2:12" x14ac:dyDescent="0.25">
      <c r="B2362" s="371" t="s">
        <v>221</v>
      </c>
      <c r="C2362" s="371" t="s">
        <v>2204</v>
      </c>
      <c r="D2362" s="371" t="s">
        <v>102</v>
      </c>
      <c r="E2362" s="371" t="s">
        <v>1123</v>
      </c>
      <c r="F2362" s="360">
        <v>6</v>
      </c>
      <c r="G2362" s="360">
        <v>4</v>
      </c>
      <c r="H2362" s="360">
        <v>2</v>
      </c>
      <c r="I2362" s="360">
        <v>19</v>
      </c>
      <c r="J2362" s="360">
        <v>10</v>
      </c>
      <c r="K2362" s="360">
        <v>9</v>
      </c>
      <c r="L2362" s="360">
        <v>0</v>
      </c>
    </row>
    <row r="2363" spans="2:12" x14ac:dyDescent="0.25">
      <c r="B2363" s="371" t="s">
        <v>221</v>
      </c>
      <c r="C2363" s="371" t="s">
        <v>2204</v>
      </c>
      <c r="D2363" s="371" t="s">
        <v>102</v>
      </c>
      <c r="E2363" s="371" t="s">
        <v>1124</v>
      </c>
      <c r="F2363" s="360">
        <v>4</v>
      </c>
      <c r="G2363" s="360">
        <v>2</v>
      </c>
      <c r="H2363" s="360">
        <v>2</v>
      </c>
      <c r="I2363" s="360">
        <v>6</v>
      </c>
      <c r="J2363" s="360">
        <v>6</v>
      </c>
      <c r="K2363" s="360">
        <v>0</v>
      </c>
      <c r="L2363" s="360">
        <v>0</v>
      </c>
    </row>
    <row r="2364" spans="2:12" x14ac:dyDescent="0.25">
      <c r="B2364" s="371" t="s">
        <v>221</v>
      </c>
      <c r="C2364" s="371" t="s">
        <v>2204</v>
      </c>
      <c r="D2364" s="371" t="s">
        <v>104</v>
      </c>
      <c r="E2364" s="371" t="s">
        <v>1323</v>
      </c>
      <c r="F2364" s="360">
        <v>12</v>
      </c>
      <c r="G2364" s="360">
        <v>7</v>
      </c>
      <c r="H2364" s="360">
        <v>5</v>
      </c>
      <c r="I2364" s="360">
        <v>14</v>
      </c>
      <c r="J2364" s="360">
        <v>9</v>
      </c>
      <c r="K2364" s="360">
        <v>5</v>
      </c>
      <c r="L2364" s="360">
        <v>0</v>
      </c>
    </row>
    <row r="2365" spans="2:12" x14ac:dyDescent="0.25">
      <c r="B2365" s="371" t="s">
        <v>221</v>
      </c>
      <c r="C2365" s="371" t="s">
        <v>2204</v>
      </c>
      <c r="D2365" s="371" t="s">
        <v>104</v>
      </c>
      <c r="E2365" s="371" t="s">
        <v>2806</v>
      </c>
      <c r="F2365" s="360">
        <v>5</v>
      </c>
      <c r="G2365" s="360">
        <v>3</v>
      </c>
      <c r="H2365" s="360">
        <v>2</v>
      </c>
      <c r="I2365" s="360">
        <v>1</v>
      </c>
      <c r="J2365" s="360">
        <v>1</v>
      </c>
      <c r="K2365" s="360">
        <v>0</v>
      </c>
      <c r="L2365" s="360">
        <v>0</v>
      </c>
    </row>
    <row r="2366" spans="2:12" x14ac:dyDescent="0.25">
      <c r="B2366" s="371" t="s">
        <v>221</v>
      </c>
      <c r="C2366" s="371" t="s">
        <v>2204</v>
      </c>
      <c r="D2366" s="371" t="s">
        <v>104</v>
      </c>
      <c r="E2366" s="371" t="s">
        <v>1324</v>
      </c>
      <c r="F2366" s="360">
        <v>3</v>
      </c>
      <c r="G2366" s="360">
        <v>2</v>
      </c>
      <c r="H2366" s="360">
        <v>1</v>
      </c>
      <c r="I2366" s="360">
        <v>19</v>
      </c>
      <c r="J2366" s="360">
        <v>14</v>
      </c>
      <c r="K2366" s="360">
        <v>5</v>
      </c>
      <c r="L2366" s="360">
        <v>0</v>
      </c>
    </row>
    <row r="2367" spans="2:12" x14ac:dyDescent="0.25">
      <c r="B2367" s="371" t="s">
        <v>221</v>
      </c>
      <c r="C2367" s="371" t="s">
        <v>2204</v>
      </c>
      <c r="D2367" s="371" t="s">
        <v>104</v>
      </c>
      <c r="E2367" s="371" t="s">
        <v>2807</v>
      </c>
      <c r="F2367" s="360">
        <v>0</v>
      </c>
      <c r="G2367" s="360">
        <v>0</v>
      </c>
      <c r="H2367" s="360">
        <v>0</v>
      </c>
      <c r="I2367" s="360">
        <v>3</v>
      </c>
      <c r="J2367" s="360">
        <v>2</v>
      </c>
      <c r="K2367" s="360">
        <v>1</v>
      </c>
      <c r="L2367" s="360">
        <v>0</v>
      </c>
    </row>
    <row r="2368" spans="2:12" x14ac:dyDescent="0.25">
      <c r="B2368" s="371" t="s">
        <v>221</v>
      </c>
      <c r="C2368" s="371" t="s">
        <v>2204</v>
      </c>
      <c r="D2368" s="371" t="s">
        <v>428</v>
      </c>
      <c r="E2368" s="371" t="s">
        <v>1642</v>
      </c>
      <c r="F2368" s="360">
        <v>17</v>
      </c>
      <c r="G2368" s="360">
        <v>15</v>
      </c>
      <c r="H2368" s="360">
        <v>2</v>
      </c>
      <c r="I2368" s="360">
        <v>1</v>
      </c>
      <c r="J2368" s="360">
        <v>1</v>
      </c>
      <c r="K2368" s="360">
        <v>0</v>
      </c>
      <c r="L2368" s="360">
        <v>0</v>
      </c>
    </row>
    <row r="2369" spans="2:12" x14ac:dyDescent="0.25">
      <c r="B2369" s="371" t="s">
        <v>221</v>
      </c>
      <c r="C2369" s="371" t="s">
        <v>2204</v>
      </c>
      <c r="D2369" s="371" t="s">
        <v>428</v>
      </c>
      <c r="E2369" s="371" t="s">
        <v>3116</v>
      </c>
      <c r="F2369" s="360">
        <v>3</v>
      </c>
      <c r="G2369" s="360">
        <v>3</v>
      </c>
      <c r="H2369" s="360">
        <v>0</v>
      </c>
      <c r="I2369" s="360">
        <v>0</v>
      </c>
      <c r="J2369" s="360">
        <v>0</v>
      </c>
      <c r="K2369" s="360">
        <v>0</v>
      </c>
      <c r="L2369" s="360">
        <v>0</v>
      </c>
    </row>
    <row r="2370" spans="2:12" x14ac:dyDescent="0.25">
      <c r="B2370" s="371" t="s">
        <v>221</v>
      </c>
      <c r="C2370" s="371" t="s">
        <v>2204</v>
      </c>
      <c r="D2370" s="371" t="s">
        <v>428</v>
      </c>
      <c r="E2370" s="371" t="s">
        <v>1643</v>
      </c>
      <c r="F2370" s="360">
        <v>9</v>
      </c>
      <c r="G2370" s="360">
        <v>9</v>
      </c>
      <c r="H2370" s="360">
        <v>0</v>
      </c>
      <c r="I2370" s="360">
        <v>1</v>
      </c>
      <c r="J2370" s="360">
        <v>1</v>
      </c>
      <c r="K2370" s="360">
        <v>0</v>
      </c>
      <c r="L2370" s="360">
        <v>0</v>
      </c>
    </row>
    <row r="2371" spans="2:12" x14ac:dyDescent="0.25">
      <c r="B2371" s="371" t="s">
        <v>221</v>
      </c>
      <c r="C2371" s="371" t="s">
        <v>2204</v>
      </c>
      <c r="D2371" s="371" t="s">
        <v>428</v>
      </c>
      <c r="E2371" s="371" t="s">
        <v>1644</v>
      </c>
      <c r="F2371" s="360">
        <v>4</v>
      </c>
      <c r="G2371" s="360">
        <v>3</v>
      </c>
      <c r="H2371" s="360">
        <v>1</v>
      </c>
      <c r="I2371" s="360">
        <v>0</v>
      </c>
      <c r="J2371" s="360">
        <v>0</v>
      </c>
      <c r="K2371" s="360">
        <v>0</v>
      </c>
      <c r="L2371" s="360">
        <v>0</v>
      </c>
    </row>
    <row r="2372" spans="2:12" x14ac:dyDescent="0.25">
      <c r="B2372" s="371" t="s">
        <v>221</v>
      </c>
      <c r="C2372" s="371" t="s">
        <v>2204</v>
      </c>
      <c r="D2372" s="371" t="s">
        <v>428</v>
      </c>
      <c r="E2372" s="371" t="s">
        <v>1954</v>
      </c>
      <c r="F2372" s="360">
        <v>9</v>
      </c>
      <c r="G2372" s="360">
        <v>9</v>
      </c>
      <c r="H2372" s="360">
        <v>0</v>
      </c>
      <c r="I2372" s="360">
        <v>0</v>
      </c>
      <c r="J2372" s="360">
        <v>0</v>
      </c>
      <c r="K2372" s="360">
        <v>0</v>
      </c>
      <c r="L2372" s="360">
        <v>0</v>
      </c>
    </row>
    <row r="2373" spans="2:12" x14ac:dyDescent="0.25">
      <c r="B2373" s="371" t="s">
        <v>221</v>
      </c>
      <c r="C2373" s="371" t="s">
        <v>2204</v>
      </c>
      <c r="D2373" s="371" t="s">
        <v>428</v>
      </c>
      <c r="E2373" s="371" t="s">
        <v>3626</v>
      </c>
      <c r="F2373" s="360">
        <v>1</v>
      </c>
      <c r="G2373" s="360">
        <v>1</v>
      </c>
      <c r="H2373" s="360">
        <v>0</v>
      </c>
      <c r="I2373" s="360">
        <v>0</v>
      </c>
      <c r="J2373" s="360">
        <v>0</v>
      </c>
      <c r="K2373" s="360">
        <v>0</v>
      </c>
      <c r="L2373" s="360">
        <v>0</v>
      </c>
    </row>
    <row r="2374" spans="2:12" x14ac:dyDescent="0.25">
      <c r="B2374" s="371" t="s">
        <v>221</v>
      </c>
      <c r="C2374" s="371" t="s">
        <v>2204</v>
      </c>
      <c r="D2374" s="371" t="s">
        <v>428</v>
      </c>
      <c r="E2374" s="371" t="s">
        <v>3627</v>
      </c>
      <c r="F2374" s="360">
        <v>1</v>
      </c>
      <c r="G2374" s="360">
        <v>1</v>
      </c>
      <c r="H2374" s="360">
        <v>0</v>
      </c>
      <c r="I2374" s="360">
        <v>0</v>
      </c>
      <c r="J2374" s="360">
        <v>0</v>
      </c>
      <c r="K2374" s="360">
        <v>0</v>
      </c>
      <c r="L2374" s="360">
        <v>0</v>
      </c>
    </row>
    <row r="2375" spans="2:12" x14ac:dyDescent="0.25">
      <c r="B2375" s="371" t="s">
        <v>221</v>
      </c>
      <c r="C2375" s="371" t="s">
        <v>2204</v>
      </c>
      <c r="D2375" s="371" t="s">
        <v>428</v>
      </c>
      <c r="E2375" s="371" t="s">
        <v>3971</v>
      </c>
      <c r="F2375" s="360">
        <v>2</v>
      </c>
      <c r="G2375" s="360">
        <v>2</v>
      </c>
      <c r="H2375" s="360">
        <v>0</v>
      </c>
      <c r="I2375" s="360">
        <v>0</v>
      </c>
      <c r="J2375" s="360">
        <v>0</v>
      </c>
      <c r="K2375" s="360">
        <v>0</v>
      </c>
      <c r="L2375" s="360">
        <v>0</v>
      </c>
    </row>
    <row r="2376" spans="2:12" x14ac:dyDescent="0.25">
      <c r="B2376" s="371" t="s">
        <v>221</v>
      </c>
      <c r="C2376" s="371" t="s">
        <v>2204</v>
      </c>
      <c r="D2376" s="371" t="s">
        <v>428</v>
      </c>
      <c r="E2376" s="371" t="s">
        <v>4133</v>
      </c>
      <c r="F2376" s="360">
        <v>1</v>
      </c>
      <c r="G2376" s="360">
        <v>1</v>
      </c>
      <c r="H2376" s="360">
        <v>0</v>
      </c>
      <c r="I2376" s="360">
        <v>0</v>
      </c>
      <c r="J2376" s="360">
        <v>0</v>
      </c>
      <c r="K2376" s="360">
        <v>0</v>
      </c>
      <c r="L2376" s="360">
        <v>0</v>
      </c>
    </row>
    <row r="2377" spans="2:12" x14ac:dyDescent="0.25">
      <c r="B2377" s="371" t="s">
        <v>221</v>
      </c>
      <c r="C2377" s="371" t="s">
        <v>2204</v>
      </c>
      <c r="D2377" s="371" t="s">
        <v>108</v>
      </c>
      <c r="E2377" s="371" t="s">
        <v>1645</v>
      </c>
      <c r="F2377" s="360">
        <v>1</v>
      </c>
      <c r="G2377" s="360">
        <v>0</v>
      </c>
      <c r="H2377" s="360">
        <v>1</v>
      </c>
      <c r="I2377" s="360">
        <v>8</v>
      </c>
      <c r="J2377" s="360">
        <v>5</v>
      </c>
      <c r="K2377" s="360">
        <v>3</v>
      </c>
      <c r="L2377" s="360">
        <v>0</v>
      </c>
    </row>
    <row r="2378" spans="2:12" x14ac:dyDescent="0.25">
      <c r="B2378" s="371" t="s">
        <v>221</v>
      </c>
      <c r="C2378" s="371" t="s">
        <v>2204</v>
      </c>
      <c r="D2378" s="371" t="s">
        <v>108</v>
      </c>
      <c r="E2378" s="371" t="s">
        <v>1646</v>
      </c>
      <c r="F2378" s="360">
        <v>6</v>
      </c>
      <c r="G2378" s="360">
        <v>6</v>
      </c>
      <c r="H2378" s="360">
        <v>0</v>
      </c>
      <c r="I2378" s="360">
        <v>23</v>
      </c>
      <c r="J2378" s="360">
        <v>13</v>
      </c>
      <c r="K2378" s="360">
        <v>10</v>
      </c>
      <c r="L2378" s="360">
        <v>0</v>
      </c>
    </row>
    <row r="2379" spans="2:12" x14ac:dyDescent="0.25">
      <c r="B2379" s="371" t="s">
        <v>221</v>
      </c>
      <c r="C2379" s="371" t="s">
        <v>2204</v>
      </c>
      <c r="D2379" s="371" t="s">
        <v>108</v>
      </c>
      <c r="E2379" s="371" t="s">
        <v>1647</v>
      </c>
      <c r="F2379" s="360">
        <v>2</v>
      </c>
      <c r="G2379" s="360">
        <v>0</v>
      </c>
      <c r="H2379" s="360">
        <v>2</v>
      </c>
      <c r="I2379" s="360">
        <v>7</v>
      </c>
      <c r="J2379" s="360">
        <v>4</v>
      </c>
      <c r="K2379" s="360">
        <v>3</v>
      </c>
      <c r="L2379" s="360">
        <v>0</v>
      </c>
    </row>
    <row r="2380" spans="2:12" x14ac:dyDescent="0.25">
      <c r="B2380" s="371" t="s">
        <v>221</v>
      </c>
      <c r="C2380" s="371" t="s">
        <v>2204</v>
      </c>
      <c r="D2380" s="371" t="s">
        <v>108</v>
      </c>
      <c r="E2380" s="371" t="s">
        <v>2808</v>
      </c>
      <c r="F2380" s="360">
        <v>0</v>
      </c>
      <c r="G2380" s="360">
        <v>0</v>
      </c>
      <c r="H2380" s="360">
        <v>0</v>
      </c>
      <c r="I2380" s="360">
        <v>1</v>
      </c>
      <c r="J2380" s="360">
        <v>1</v>
      </c>
      <c r="K2380" s="360">
        <v>0</v>
      </c>
      <c r="L2380" s="360">
        <v>0</v>
      </c>
    </row>
    <row r="2381" spans="2:12" x14ac:dyDescent="0.25">
      <c r="B2381" s="371" t="s">
        <v>221</v>
      </c>
      <c r="C2381" s="371" t="s">
        <v>2204</v>
      </c>
      <c r="D2381" s="371" t="s">
        <v>108</v>
      </c>
      <c r="E2381" s="371" t="s">
        <v>1648</v>
      </c>
      <c r="F2381" s="360">
        <v>0</v>
      </c>
      <c r="G2381" s="360">
        <v>0</v>
      </c>
      <c r="H2381" s="360">
        <v>0</v>
      </c>
      <c r="I2381" s="360">
        <v>2</v>
      </c>
      <c r="J2381" s="360">
        <v>1</v>
      </c>
      <c r="K2381" s="360">
        <v>1</v>
      </c>
      <c r="L2381" s="360">
        <v>0</v>
      </c>
    </row>
    <row r="2382" spans="2:12" x14ac:dyDescent="0.25">
      <c r="B2382" s="371" t="s">
        <v>221</v>
      </c>
      <c r="C2382" s="371" t="s">
        <v>2204</v>
      </c>
      <c r="D2382" s="371" t="s">
        <v>108</v>
      </c>
      <c r="E2382" s="371" t="s">
        <v>1955</v>
      </c>
      <c r="F2382" s="360">
        <v>0</v>
      </c>
      <c r="G2382" s="360">
        <v>0</v>
      </c>
      <c r="H2382" s="360">
        <v>0</v>
      </c>
      <c r="I2382" s="360">
        <v>6</v>
      </c>
      <c r="J2382" s="360">
        <v>4</v>
      </c>
      <c r="K2382" s="360">
        <v>2</v>
      </c>
      <c r="L2382" s="360">
        <v>0</v>
      </c>
    </row>
    <row r="2383" spans="2:12" x14ac:dyDescent="0.25">
      <c r="B2383" s="371" t="s">
        <v>221</v>
      </c>
      <c r="C2383" s="371" t="s">
        <v>2204</v>
      </c>
      <c r="D2383" s="371" t="s">
        <v>108</v>
      </c>
      <c r="E2383" s="371" t="s">
        <v>1649</v>
      </c>
      <c r="F2383" s="360">
        <v>0</v>
      </c>
      <c r="G2383" s="360">
        <v>0</v>
      </c>
      <c r="H2383" s="360">
        <v>0</v>
      </c>
      <c r="I2383" s="360">
        <v>3</v>
      </c>
      <c r="J2383" s="360">
        <v>2</v>
      </c>
      <c r="K2383" s="360">
        <v>1</v>
      </c>
      <c r="L2383" s="360">
        <v>0</v>
      </c>
    </row>
    <row r="2384" spans="2:12" x14ac:dyDescent="0.25">
      <c r="B2384" s="371" t="s">
        <v>221</v>
      </c>
      <c r="C2384" s="371" t="s">
        <v>2204</v>
      </c>
      <c r="D2384" s="371" t="s">
        <v>108</v>
      </c>
      <c r="E2384" s="371" t="s">
        <v>1650</v>
      </c>
      <c r="F2384" s="360">
        <v>3</v>
      </c>
      <c r="G2384" s="360">
        <v>2</v>
      </c>
      <c r="H2384" s="360">
        <v>1</v>
      </c>
      <c r="I2384" s="360">
        <v>14</v>
      </c>
      <c r="J2384" s="360">
        <v>9</v>
      </c>
      <c r="K2384" s="360">
        <v>5</v>
      </c>
      <c r="L2384" s="360">
        <v>0</v>
      </c>
    </row>
    <row r="2385" spans="2:12" x14ac:dyDescent="0.25">
      <c r="B2385" s="371" t="s">
        <v>221</v>
      </c>
      <c r="C2385" s="371" t="s">
        <v>2204</v>
      </c>
      <c r="D2385" s="371" t="s">
        <v>108</v>
      </c>
      <c r="E2385" s="371" t="s">
        <v>1651</v>
      </c>
      <c r="F2385" s="360">
        <v>9</v>
      </c>
      <c r="G2385" s="360">
        <v>4</v>
      </c>
      <c r="H2385" s="360">
        <v>5</v>
      </c>
      <c r="I2385" s="360">
        <v>46</v>
      </c>
      <c r="J2385" s="360">
        <v>28</v>
      </c>
      <c r="K2385" s="360">
        <v>18</v>
      </c>
      <c r="L2385" s="360">
        <v>0</v>
      </c>
    </row>
    <row r="2386" spans="2:12" x14ac:dyDescent="0.25">
      <c r="B2386" s="371" t="s">
        <v>221</v>
      </c>
      <c r="C2386" s="371" t="s">
        <v>2204</v>
      </c>
      <c r="D2386" s="371" t="s">
        <v>108</v>
      </c>
      <c r="E2386" s="371" t="s">
        <v>1652</v>
      </c>
      <c r="F2386" s="360">
        <v>763</v>
      </c>
      <c r="G2386" s="360">
        <v>328</v>
      </c>
      <c r="H2386" s="360">
        <v>435</v>
      </c>
      <c r="I2386" s="360">
        <v>1450</v>
      </c>
      <c r="J2386" s="360">
        <v>850</v>
      </c>
      <c r="K2386" s="360">
        <v>598</v>
      </c>
      <c r="L2386" s="360">
        <v>2</v>
      </c>
    </row>
    <row r="2387" spans="2:12" x14ac:dyDescent="0.25">
      <c r="B2387" s="371" t="s">
        <v>221</v>
      </c>
      <c r="C2387" s="371" t="s">
        <v>2204</v>
      </c>
      <c r="D2387" s="371" t="s">
        <v>108</v>
      </c>
      <c r="E2387" s="371" t="s">
        <v>2809</v>
      </c>
      <c r="F2387" s="360">
        <v>0</v>
      </c>
      <c r="G2387" s="360">
        <v>0</v>
      </c>
      <c r="H2387" s="360">
        <v>0</v>
      </c>
      <c r="I2387" s="360">
        <v>6</v>
      </c>
      <c r="J2387" s="360">
        <v>5</v>
      </c>
      <c r="K2387" s="360">
        <v>1</v>
      </c>
      <c r="L2387" s="360">
        <v>0</v>
      </c>
    </row>
    <row r="2388" spans="2:12" x14ac:dyDescent="0.25">
      <c r="B2388" s="371" t="s">
        <v>221</v>
      </c>
      <c r="C2388" s="371" t="s">
        <v>2204</v>
      </c>
      <c r="D2388" s="371" t="s">
        <v>108</v>
      </c>
      <c r="E2388" s="371" t="s">
        <v>1653</v>
      </c>
      <c r="F2388" s="360">
        <v>1</v>
      </c>
      <c r="G2388" s="360">
        <v>1</v>
      </c>
      <c r="H2388" s="360">
        <v>0</v>
      </c>
      <c r="I2388" s="360">
        <v>3</v>
      </c>
      <c r="J2388" s="360">
        <v>3</v>
      </c>
      <c r="K2388" s="360">
        <v>0</v>
      </c>
      <c r="L2388" s="360">
        <v>0</v>
      </c>
    </row>
    <row r="2389" spans="2:12" x14ac:dyDescent="0.25">
      <c r="B2389" s="371" t="s">
        <v>221</v>
      </c>
      <c r="C2389" s="371" t="s">
        <v>2204</v>
      </c>
      <c r="D2389" s="371" t="s">
        <v>108</v>
      </c>
      <c r="E2389" s="371" t="s">
        <v>2368</v>
      </c>
      <c r="F2389" s="360">
        <v>35</v>
      </c>
      <c r="G2389" s="360">
        <v>18</v>
      </c>
      <c r="H2389" s="360">
        <v>17</v>
      </c>
      <c r="I2389" s="360">
        <v>39</v>
      </c>
      <c r="J2389" s="360">
        <v>23</v>
      </c>
      <c r="K2389" s="360">
        <v>16</v>
      </c>
      <c r="L2389" s="360">
        <v>0</v>
      </c>
    </row>
    <row r="2390" spans="2:12" x14ac:dyDescent="0.25">
      <c r="B2390" s="371" t="s">
        <v>221</v>
      </c>
      <c r="C2390" s="371" t="s">
        <v>2204</v>
      </c>
      <c r="D2390" s="371" t="s">
        <v>108</v>
      </c>
      <c r="E2390" s="371" t="s">
        <v>1654</v>
      </c>
      <c r="F2390" s="360">
        <v>1</v>
      </c>
      <c r="G2390" s="360">
        <v>1</v>
      </c>
      <c r="H2390" s="360">
        <v>0</v>
      </c>
      <c r="I2390" s="360">
        <v>9</v>
      </c>
      <c r="J2390" s="360">
        <v>5</v>
      </c>
      <c r="K2390" s="360">
        <v>4</v>
      </c>
      <c r="L2390" s="360">
        <v>0</v>
      </c>
    </row>
    <row r="2391" spans="2:12" x14ac:dyDescent="0.25">
      <c r="B2391" s="371" t="s">
        <v>221</v>
      </c>
      <c r="C2391" s="371" t="s">
        <v>2204</v>
      </c>
      <c r="D2391" s="371" t="s">
        <v>110</v>
      </c>
      <c r="E2391" s="371" t="s">
        <v>2872</v>
      </c>
      <c r="F2391" s="360">
        <v>0</v>
      </c>
      <c r="G2391" s="360">
        <v>0</v>
      </c>
      <c r="H2391" s="360">
        <v>0</v>
      </c>
      <c r="I2391" s="360">
        <v>1</v>
      </c>
      <c r="J2391" s="360">
        <v>1</v>
      </c>
      <c r="K2391" s="360">
        <v>0</v>
      </c>
      <c r="L2391" s="360">
        <v>0</v>
      </c>
    </row>
    <row r="2392" spans="2:12" x14ac:dyDescent="0.25">
      <c r="B2392" s="371" t="s">
        <v>221</v>
      </c>
      <c r="C2392" s="371" t="s">
        <v>2204</v>
      </c>
      <c r="D2392" s="371" t="s">
        <v>110</v>
      </c>
      <c r="E2392" s="371" t="s">
        <v>1656</v>
      </c>
      <c r="F2392" s="360">
        <v>60</v>
      </c>
      <c r="G2392" s="360">
        <v>32</v>
      </c>
      <c r="H2392" s="360">
        <v>28</v>
      </c>
      <c r="I2392" s="360">
        <v>26</v>
      </c>
      <c r="J2392" s="360">
        <v>17</v>
      </c>
      <c r="K2392" s="360">
        <v>9</v>
      </c>
      <c r="L2392" s="360">
        <v>0</v>
      </c>
    </row>
    <row r="2393" spans="2:12" x14ac:dyDescent="0.25">
      <c r="B2393" s="371" t="s">
        <v>221</v>
      </c>
      <c r="C2393" s="371" t="s">
        <v>2204</v>
      </c>
      <c r="D2393" s="371" t="s">
        <v>110</v>
      </c>
      <c r="E2393" s="371" t="s">
        <v>1657</v>
      </c>
      <c r="F2393" s="360">
        <v>3</v>
      </c>
      <c r="G2393" s="360">
        <v>3</v>
      </c>
      <c r="H2393" s="360">
        <v>0</v>
      </c>
      <c r="I2393" s="360">
        <v>0</v>
      </c>
      <c r="J2393" s="360">
        <v>0</v>
      </c>
      <c r="K2393" s="360">
        <v>0</v>
      </c>
      <c r="L2393" s="360">
        <v>0</v>
      </c>
    </row>
    <row r="2394" spans="2:12" x14ac:dyDescent="0.25">
      <c r="B2394" s="371" t="s">
        <v>221</v>
      </c>
      <c r="C2394" s="371" t="s">
        <v>2204</v>
      </c>
      <c r="D2394" s="371" t="s">
        <v>111</v>
      </c>
      <c r="E2394" s="371" t="s">
        <v>1703</v>
      </c>
      <c r="F2394" s="360">
        <v>60</v>
      </c>
      <c r="G2394" s="360">
        <v>44</v>
      </c>
      <c r="H2394" s="360">
        <v>16</v>
      </c>
      <c r="I2394" s="360">
        <v>17</v>
      </c>
      <c r="J2394" s="360">
        <v>14</v>
      </c>
      <c r="K2394" s="360">
        <v>3</v>
      </c>
      <c r="L2394" s="360">
        <v>0</v>
      </c>
    </row>
    <row r="2395" spans="2:12" x14ac:dyDescent="0.25">
      <c r="B2395" s="371" t="s">
        <v>221</v>
      </c>
      <c r="C2395" s="371" t="s">
        <v>2204</v>
      </c>
      <c r="D2395" s="371" t="s">
        <v>245</v>
      </c>
      <c r="E2395" s="371" t="s">
        <v>1704</v>
      </c>
      <c r="F2395" s="360">
        <v>4</v>
      </c>
      <c r="G2395" s="360">
        <v>2</v>
      </c>
      <c r="H2395" s="360">
        <v>2</v>
      </c>
      <c r="I2395" s="360">
        <v>4</v>
      </c>
      <c r="J2395" s="360">
        <v>2</v>
      </c>
      <c r="K2395" s="360">
        <v>2</v>
      </c>
      <c r="L2395" s="360">
        <v>0</v>
      </c>
    </row>
    <row r="2396" spans="2:12" x14ac:dyDescent="0.25">
      <c r="B2396" s="371" t="s">
        <v>221</v>
      </c>
      <c r="C2396" s="371" t="s">
        <v>2204</v>
      </c>
      <c r="D2396" s="371" t="s">
        <v>245</v>
      </c>
      <c r="E2396" s="371" t="s">
        <v>176</v>
      </c>
      <c r="F2396" s="360">
        <v>39</v>
      </c>
      <c r="G2396" s="360">
        <v>23</v>
      </c>
      <c r="H2396" s="360">
        <v>16</v>
      </c>
      <c r="I2396" s="360">
        <v>71</v>
      </c>
      <c r="J2396" s="360">
        <v>52</v>
      </c>
      <c r="K2396" s="360">
        <v>19</v>
      </c>
      <c r="L2396" s="360">
        <v>0</v>
      </c>
    </row>
    <row r="2397" spans="2:12" x14ac:dyDescent="0.25">
      <c r="B2397" s="371" t="s">
        <v>221</v>
      </c>
      <c r="C2397" s="371" t="s">
        <v>2204</v>
      </c>
      <c r="D2397" s="371" t="s">
        <v>247</v>
      </c>
      <c r="E2397" s="371" t="s">
        <v>1720</v>
      </c>
      <c r="F2397" s="360">
        <v>54</v>
      </c>
      <c r="G2397" s="360">
        <v>37</v>
      </c>
      <c r="H2397" s="360">
        <v>17</v>
      </c>
      <c r="I2397" s="360">
        <v>19</v>
      </c>
      <c r="J2397" s="360">
        <v>13</v>
      </c>
      <c r="K2397" s="360">
        <v>6</v>
      </c>
      <c r="L2397" s="360">
        <v>0</v>
      </c>
    </row>
    <row r="2398" spans="2:12" x14ac:dyDescent="0.25">
      <c r="B2398" s="371" t="s">
        <v>221</v>
      </c>
      <c r="C2398" s="371" t="s">
        <v>2204</v>
      </c>
      <c r="D2398" s="371" t="s">
        <v>433</v>
      </c>
      <c r="E2398" s="371" t="s">
        <v>1743</v>
      </c>
      <c r="F2398" s="360">
        <v>311</v>
      </c>
      <c r="G2398" s="360">
        <v>160</v>
      </c>
      <c r="H2398" s="360">
        <v>151</v>
      </c>
      <c r="I2398" s="360">
        <v>113</v>
      </c>
      <c r="J2398" s="360">
        <v>72</v>
      </c>
      <c r="K2398" s="360">
        <v>41</v>
      </c>
      <c r="L2398" s="360">
        <v>0</v>
      </c>
    </row>
    <row r="2399" spans="2:12" x14ac:dyDescent="0.25">
      <c r="B2399" s="371" t="s">
        <v>221</v>
      </c>
      <c r="C2399" s="371" t="s">
        <v>2204</v>
      </c>
      <c r="D2399" s="371" t="s">
        <v>98</v>
      </c>
      <c r="E2399" s="371" t="s">
        <v>1763</v>
      </c>
      <c r="F2399" s="360">
        <v>26</v>
      </c>
      <c r="G2399" s="360">
        <v>15</v>
      </c>
      <c r="H2399" s="360">
        <v>11</v>
      </c>
      <c r="I2399" s="360">
        <v>4</v>
      </c>
      <c r="J2399" s="360">
        <v>3</v>
      </c>
      <c r="K2399" s="360">
        <v>1</v>
      </c>
      <c r="L2399" s="360">
        <v>0</v>
      </c>
    </row>
    <row r="2400" spans="2:12" x14ac:dyDescent="0.25">
      <c r="B2400" s="371" t="s">
        <v>221</v>
      </c>
      <c r="C2400" s="371" t="s">
        <v>2204</v>
      </c>
      <c r="D2400" s="371" t="s">
        <v>98</v>
      </c>
      <c r="E2400" s="371" t="s">
        <v>1764</v>
      </c>
      <c r="F2400" s="360">
        <v>99</v>
      </c>
      <c r="G2400" s="360">
        <v>77</v>
      </c>
      <c r="H2400" s="360">
        <v>22</v>
      </c>
      <c r="I2400" s="360">
        <v>31</v>
      </c>
      <c r="J2400" s="360">
        <v>22</v>
      </c>
      <c r="K2400" s="360">
        <v>9</v>
      </c>
      <c r="L2400" s="360">
        <v>0</v>
      </c>
    </row>
    <row r="2401" spans="2:12" x14ac:dyDescent="0.25">
      <c r="B2401" s="371" t="s">
        <v>221</v>
      </c>
      <c r="C2401" s="371" t="s">
        <v>2204</v>
      </c>
      <c r="D2401" s="371" t="s">
        <v>98</v>
      </c>
      <c r="E2401" s="371" t="s">
        <v>1765</v>
      </c>
      <c r="F2401" s="360">
        <v>47</v>
      </c>
      <c r="G2401" s="360">
        <v>36</v>
      </c>
      <c r="H2401" s="360">
        <v>11</v>
      </c>
      <c r="I2401" s="360">
        <v>17</v>
      </c>
      <c r="J2401" s="360">
        <v>14</v>
      </c>
      <c r="K2401" s="360">
        <v>3</v>
      </c>
      <c r="L2401" s="360">
        <v>0</v>
      </c>
    </row>
    <row r="2402" spans="2:12" x14ac:dyDescent="0.25">
      <c r="B2402" s="371" t="s">
        <v>221</v>
      </c>
      <c r="C2402" s="371" t="s">
        <v>2204</v>
      </c>
      <c r="D2402" s="371" t="s">
        <v>98</v>
      </c>
      <c r="E2402" s="371" t="s">
        <v>1766</v>
      </c>
      <c r="F2402" s="360">
        <v>7</v>
      </c>
      <c r="G2402" s="360">
        <v>3</v>
      </c>
      <c r="H2402" s="360">
        <v>4</v>
      </c>
      <c r="I2402" s="360">
        <v>4</v>
      </c>
      <c r="J2402" s="360">
        <v>2</v>
      </c>
      <c r="K2402" s="360">
        <v>2</v>
      </c>
      <c r="L2402" s="360">
        <v>0</v>
      </c>
    </row>
    <row r="2403" spans="2:12" x14ac:dyDescent="0.25">
      <c r="B2403" s="371" t="s">
        <v>221</v>
      </c>
      <c r="C2403" s="371" t="s">
        <v>2204</v>
      </c>
      <c r="D2403" s="371" t="s">
        <v>98</v>
      </c>
      <c r="E2403" s="371" t="s">
        <v>1767</v>
      </c>
      <c r="F2403" s="360">
        <v>81</v>
      </c>
      <c r="G2403" s="360">
        <v>44</v>
      </c>
      <c r="H2403" s="360">
        <v>37</v>
      </c>
      <c r="I2403" s="360">
        <v>34</v>
      </c>
      <c r="J2403" s="360">
        <v>23</v>
      </c>
      <c r="K2403" s="360">
        <v>11</v>
      </c>
      <c r="L2403" s="360">
        <v>0</v>
      </c>
    </row>
    <row r="2404" spans="2:12" x14ac:dyDescent="0.25">
      <c r="B2404" s="371" t="s">
        <v>221</v>
      </c>
      <c r="C2404" s="371" t="s">
        <v>2204</v>
      </c>
      <c r="D2404" s="371" t="s">
        <v>98</v>
      </c>
      <c r="E2404" s="371" t="s">
        <v>1768</v>
      </c>
      <c r="F2404" s="360">
        <v>2</v>
      </c>
      <c r="G2404" s="360">
        <v>2</v>
      </c>
      <c r="H2404" s="360">
        <v>0</v>
      </c>
      <c r="I2404" s="360">
        <v>0</v>
      </c>
      <c r="J2404" s="360">
        <v>0</v>
      </c>
      <c r="K2404" s="360">
        <v>0</v>
      </c>
      <c r="L2404" s="360">
        <v>0</v>
      </c>
    </row>
    <row r="2405" spans="2:12" x14ac:dyDescent="0.25">
      <c r="B2405" s="371" t="s">
        <v>221</v>
      </c>
      <c r="C2405" s="371" t="s">
        <v>2204</v>
      </c>
      <c r="D2405" s="371" t="s">
        <v>98</v>
      </c>
      <c r="E2405" s="371" t="s">
        <v>2810</v>
      </c>
      <c r="F2405" s="360">
        <v>1</v>
      </c>
      <c r="G2405" s="360">
        <v>0</v>
      </c>
      <c r="H2405" s="360">
        <v>1</v>
      </c>
      <c r="I2405" s="360">
        <v>0</v>
      </c>
      <c r="J2405" s="360">
        <v>0</v>
      </c>
      <c r="K2405" s="360">
        <v>0</v>
      </c>
      <c r="L2405" s="360">
        <v>0</v>
      </c>
    </row>
    <row r="2406" spans="2:12" x14ac:dyDescent="0.25">
      <c r="B2406" s="371" t="s">
        <v>221</v>
      </c>
      <c r="C2406" s="371" t="s">
        <v>2204</v>
      </c>
      <c r="D2406" s="371" t="s">
        <v>435</v>
      </c>
      <c r="E2406" s="371" t="s">
        <v>3628</v>
      </c>
      <c r="F2406" s="360">
        <v>1</v>
      </c>
      <c r="G2406" s="360">
        <v>1</v>
      </c>
      <c r="H2406" s="360">
        <v>0</v>
      </c>
      <c r="I2406" s="360">
        <v>1</v>
      </c>
      <c r="J2406" s="360">
        <v>1</v>
      </c>
      <c r="K2406" s="360">
        <v>0</v>
      </c>
      <c r="L2406" s="360">
        <v>0</v>
      </c>
    </row>
    <row r="2407" spans="2:12" x14ac:dyDescent="0.25">
      <c r="B2407" s="371" t="s">
        <v>221</v>
      </c>
      <c r="C2407" s="371" t="s">
        <v>2204</v>
      </c>
      <c r="D2407" s="371" t="s">
        <v>435</v>
      </c>
      <c r="E2407" s="371" t="s">
        <v>3117</v>
      </c>
      <c r="F2407" s="360">
        <v>1</v>
      </c>
      <c r="G2407" s="360">
        <v>1</v>
      </c>
      <c r="H2407" s="360">
        <v>0</v>
      </c>
      <c r="I2407" s="360">
        <v>0</v>
      </c>
      <c r="J2407" s="360">
        <v>0</v>
      </c>
      <c r="K2407" s="360">
        <v>0</v>
      </c>
      <c r="L2407" s="360">
        <v>0</v>
      </c>
    </row>
    <row r="2408" spans="2:12" x14ac:dyDescent="0.25">
      <c r="B2408" s="371" t="s">
        <v>221</v>
      </c>
      <c r="C2408" s="371" t="s">
        <v>2204</v>
      </c>
      <c r="D2408" s="371" t="s">
        <v>435</v>
      </c>
      <c r="E2408" s="371" t="s">
        <v>1770</v>
      </c>
      <c r="F2408" s="360">
        <v>1</v>
      </c>
      <c r="G2408" s="360">
        <v>0</v>
      </c>
      <c r="H2408" s="360">
        <v>1</v>
      </c>
      <c r="I2408" s="360">
        <v>2</v>
      </c>
      <c r="J2408" s="360">
        <v>1</v>
      </c>
      <c r="K2408" s="360">
        <v>1</v>
      </c>
      <c r="L2408" s="360">
        <v>0</v>
      </c>
    </row>
    <row r="2409" spans="2:12" x14ac:dyDescent="0.25">
      <c r="B2409" s="371" t="s">
        <v>221</v>
      </c>
      <c r="C2409" s="371" t="s">
        <v>2204</v>
      </c>
      <c r="D2409" s="371" t="s">
        <v>435</v>
      </c>
      <c r="E2409" s="371" t="s">
        <v>3973</v>
      </c>
      <c r="F2409" s="360">
        <v>1</v>
      </c>
      <c r="G2409" s="360">
        <v>1</v>
      </c>
      <c r="H2409" s="360">
        <v>0</v>
      </c>
      <c r="I2409" s="360">
        <v>0</v>
      </c>
      <c r="J2409" s="360">
        <v>0</v>
      </c>
      <c r="K2409" s="360">
        <v>0</v>
      </c>
      <c r="L2409" s="360">
        <v>0</v>
      </c>
    </row>
    <row r="2410" spans="2:12" x14ac:dyDescent="0.25">
      <c r="B2410" s="371" t="s">
        <v>221</v>
      </c>
      <c r="C2410" s="371" t="s">
        <v>2204</v>
      </c>
      <c r="D2410" s="371" t="s">
        <v>435</v>
      </c>
      <c r="E2410" s="371" t="s">
        <v>4134</v>
      </c>
      <c r="F2410" s="360">
        <v>0</v>
      </c>
      <c r="G2410" s="360">
        <v>0</v>
      </c>
      <c r="H2410" s="360">
        <v>0</v>
      </c>
      <c r="I2410" s="360">
        <v>2</v>
      </c>
      <c r="J2410" s="360">
        <v>1</v>
      </c>
      <c r="K2410" s="360">
        <v>1</v>
      </c>
      <c r="L2410" s="360">
        <v>0</v>
      </c>
    </row>
    <row r="2411" spans="2:12" x14ac:dyDescent="0.25">
      <c r="B2411" s="371" t="s">
        <v>221</v>
      </c>
      <c r="C2411" s="371" t="s">
        <v>2204</v>
      </c>
      <c r="D2411" s="371" t="s">
        <v>246</v>
      </c>
      <c r="E2411" s="371" t="s">
        <v>1490</v>
      </c>
      <c r="F2411" s="360">
        <v>10</v>
      </c>
      <c r="G2411" s="360">
        <v>6</v>
      </c>
      <c r="H2411" s="360">
        <v>4</v>
      </c>
      <c r="I2411" s="360">
        <v>2</v>
      </c>
      <c r="J2411" s="360">
        <v>1</v>
      </c>
      <c r="K2411" s="360">
        <v>1</v>
      </c>
      <c r="L2411" s="360">
        <v>0</v>
      </c>
    </row>
    <row r="2412" spans="2:12" x14ac:dyDescent="0.25">
      <c r="B2412" s="371" t="s">
        <v>221</v>
      </c>
      <c r="C2412" s="371" t="s">
        <v>2204</v>
      </c>
      <c r="D2412" s="371" t="s">
        <v>246</v>
      </c>
      <c r="E2412" s="371" t="s">
        <v>1491</v>
      </c>
      <c r="F2412" s="360">
        <v>242</v>
      </c>
      <c r="G2412" s="360">
        <v>134</v>
      </c>
      <c r="H2412" s="360">
        <v>108</v>
      </c>
      <c r="I2412" s="360">
        <v>49</v>
      </c>
      <c r="J2412" s="360">
        <v>22</v>
      </c>
      <c r="K2412" s="360">
        <v>27</v>
      </c>
      <c r="L2412" s="360">
        <v>0</v>
      </c>
    </row>
    <row r="2413" spans="2:12" x14ac:dyDescent="0.25">
      <c r="B2413" s="371" t="s">
        <v>221</v>
      </c>
      <c r="C2413" s="371" t="s">
        <v>2204</v>
      </c>
      <c r="D2413" s="371" t="s">
        <v>246</v>
      </c>
      <c r="E2413" s="371" t="s">
        <v>1492</v>
      </c>
      <c r="F2413" s="360">
        <v>2023</v>
      </c>
      <c r="G2413" s="360">
        <v>1042</v>
      </c>
      <c r="H2413" s="360">
        <v>981</v>
      </c>
      <c r="I2413" s="360">
        <v>420</v>
      </c>
      <c r="J2413" s="360">
        <v>265</v>
      </c>
      <c r="K2413" s="360">
        <v>155</v>
      </c>
      <c r="L2413" s="360">
        <v>0</v>
      </c>
    </row>
    <row r="2414" spans="2:12" x14ac:dyDescent="0.25">
      <c r="B2414" s="371" t="s">
        <v>221</v>
      </c>
      <c r="C2414" s="371" t="s">
        <v>2204</v>
      </c>
      <c r="D2414" s="371" t="s">
        <v>246</v>
      </c>
      <c r="E2414" s="371" t="s">
        <v>1493</v>
      </c>
      <c r="F2414" s="360">
        <v>0</v>
      </c>
      <c r="G2414" s="360">
        <v>0</v>
      </c>
      <c r="H2414" s="360">
        <v>0</v>
      </c>
      <c r="I2414" s="360">
        <v>1</v>
      </c>
      <c r="J2414" s="360">
        <v>1</v>
      </c>
      <c r="K2414" s="360">
        <v>0</v>
      </c>
      <c r="L2414" s="360">
        <v>0</v>
      </c>
    </row>
    <row r="2415" spans="2:12" x14ac:dyDescent="0.25">
      <c r="B2415" s="371" t="s">
        <v>221</v>
      </c>
      <c r="C2415" s="371" t="s">
        <v>2204</v>
      </c>
      <c r="D2415" s="371" t="s">
        <v>248</v>
      </c>
      <c r="E2415" s="371" t="s">
        <v>1775</v>
      </c>
      <c r="F2415" s="360">
        <v>12</v>
      </c>
      <c r="G2415" s="360">
        <v>5</v>
      </c>
      <c r="H2415" s="360">
        <v>7</v>
      </c>
      <c r="I2415" s="360">
        <v>4</v>
      </c>
      <c r="J2415" s="360">
        <v>4</v>
      </c>
      <c r="K2415" s="360">
        <v>0</v>
      </c>
      <c r="L2415" s="360">
        <v>0</v>
      </c>
    </row>
    <row r="2416" spans="2:12" x14ac:dyDescent="0.25">
      <c r="B2416" s="371" t="s">
        <v>221</v>
      </c>
      <c r="C2416" s="371" t="s">
        <v>2204</v>
      </c>
      <c r="D2416" s="371" t="s">
        <v>248</v>
      </c>
      <c r="E2416" s="371" t="s">
        <v>2376</v>
      </c>
      <c r="F2416" s="360">
        <v>2</v>
      </c>
      <c r="G2416" s="360">
        <v>1</v>
      </c>
      <c r="H2416" s="360">
        <v>1</v>
      </c>
      <c r="I2416" s="360">
        <v>3</v>
      </c>
      <c r="J2416" s="360">
        <v>2</v>
      </c>
      <c r="K2416" s="360">
        <v>1</v>
      </c>
      <c r="L2416" s="360">
        <v>0</v>
      </c>
    </row>
    <row r="2417" spans="2:12" x14ac:dyDescent="0.25">
      <c r="B2417" s="371" t="s">
        <v>221</v>
      </c>
      <c r="C2417" s="371" t="s">
        <v>2204</v>
      </c>
      <c r="D2417" s="371" t="s">
        <v>248</v>
      </c>
      <c r="E2417" s="371" t="s">
        <v>1972</v>
      </c>
      <c r="F2417" s="360">
        <v>4</v>
      </c>
      <c r="G2417" s="360">
        <v>3</v>
      </c>
      <c r="H2417" s="360">
        <v>1</v>
      </c>
      <c r="I2417" s="360">
        <v>1</v>
      </c>
      <c r="J2417" s="360">
        <v>0</v>
      </c>
      <c r="K2417" s="360">
        <v>1</v>
      </c>
      <c r="L2417" s="360">
        <v>0</v>
      </c>
    </row>
    <row r="2418" spans="2:12" x14ac:dyDescent="0.25">
      <c r="B2418" s="371" t="s">
        <v>221</v>
      </c>
      <c r="C2418" s="371" t="s">
        <v>2204</v>
      </c>
      <c r="D2418" s="371" t="s">
        <v>248</v>
      </c>
      <c r="E2418" s="371" t="s">
        <v>2672</v>
      </c>
      <c r="F2418" s="360">
        <v>2</v>
      </c>
      <c r="G2418" s="360">
        <v>1</v>
      </c>
      <c r="H2418" s="360">
        <v>1</v>
      </c>
      <c r="I2418" s="360">
        <v>0</v>
      </c>
      <c r="J2418" s="360">
        <v>0</v>
      </c>
      <c r="K2418" s="360">
        <v>0</v>
      </c>
      <c r="L2418" s="360">
        <v>0</v>
      </c>
    </row>
    <row r="2419" spans="2:12" x14ac:dyDescent="0.25">
      <c r="B2419" s="371" t="s">
        <v>221</v>
      </c>
      <c r="C2419" s="371" t="s">
        <v>2204</v>
      </c>
      <c r="D2419" s="371" t="s">
        <v>248</v>
      </c>
      <c r="E2419" s="371" t="s">
        <v>2811</v>
      </c>
      <c r="F2419" s="360">
        <v>2</v>
      </c>
      <c r="G2419" s="360">
        <v>1</v>
      </c>
      <c r="H2419" s="360">
        <v>1</v>
      </c>
      <c r="I2419" s="360">
        <v>2</v>
      </c>
      <c r="J2419" s="360">
        <v>2</v>
      </c>
      <c r="K2419" s="360">
        <v>0</v>
      </c>
      <c r="L2419" s="360">
        <v>0</v>
      </c>
    </row>
    <row r="2420" spans="2:12" x14ac:dyDescent="0.25">
      <c r="B2420" s="371" t="s">
        <v>221</v>
      </c>
      <c r="C2420" s="371" t="s">
        <v>2204</v>
      </c>
      <c r="D2420" s="371" t="s">
        <v>248</v>
      </c>
      <c r="E2420" s="371" t="s">
        <v>1777</v>
      </c>
      <c r="F2420" s="360">
        <v>4</v>
      </c>
      <c r="G2420" s="360">
        <v>4</v>
      </c>
      <c r="H2420" s="360">
        <v>0</v>
      </c>
      <c r="I2420" s="360">
        <v>2</v>
      </c>
      <c r="J2420" s="360">
        <v>2</v>
      </c>
      <c r="K2420" s="360">
        <v>0</v>
      </c>
      <c r="L2420" s="360">
        <v>0</v>
      </c>
    </row>
    <row r="2421" spans="2:12" x14ac:dyDescent="0.25">
      <c r="B2421" s="371" t="s">
        <v>221</v>
      </c>
      <c r="C2421" s="371" t="s">
        <v>2204</v>
      </c>
      <c r="D2421" s="371" t="s">
        <v>248</v>
      </c>
      <c r="E2421" s="371" t="s">
        <v>2812</v>
      </c>
      <c r="F2421" s="360">
        <v>2</v>
      </c>
      <c r="G2421" s="360">
        <v>1</v>
      </c>
      <c r="H2421" s="360">
        <v>1</v>
      </c>
      <c r="I2421" s="360">
        <v>2</v>
      </c>
      <c r="J2421" s="360">
        <v>1</v>
      </c>
      <c r="K2421" s="360">
        <v>1</v>
      </c>
      <c r="L2421" s="360">
        <v>0</v>
      </c>
    </row>
    <row r="2422" spans="2:12" x14ac:dyDescent="0.25">
      <c r="B2422" s="371" t="s">
        <v>221</v>
      </c>
      <c r="C2422" s="371" t="s">
        <v>2204</v>
      </c>
      <c r="D2422" s="371" t="s">
        <v>248</v>
      </c>
      <c r="E2422" s="371" t="s">
        <v>3974</v>
      </c>
      <c r="F2422" s="360">
        <v>1</v>
      </c>
      <c r="G2422" s="360">
        <v>1</v>
      </c>
      <c r="H2422" s="360">
        <v>0</v>
      </c>
      <c r="I2422" s="360">
        <v>0</v>
      </c>
      <c r="J2422" s="360">
        <v>0</v>
      </c>
      <c r="K2422" s="360">
        <v>0</v>
      </c>
      <c r="L2422" s="360">
        <v>0</v>
      </c>
    </row>
    <row r="2423" spans="2:12" x14ac:dyDescent="0.25">
      <c r="B2423" s="371" t="s">
        <v>221</v>
      </c>
      <c r="C2423" s="371" t="s">
        <v>2204</v>
      </c>
      <c r="D2423" s="371" t="s">
        <v>248</v>
      </c>
      <c r="E2423" s="371" t="s">
        <v>3359</v>
      </c>
      <c r="F2423" s="360">
        <v>2</v>
      </c>
      <c r="G2423" s="360">
        <v>0</v>
      </c>
      <c r="H2423" s="360">
        <v>2</v>
      </c>
      <c r="I2423" s="360">
        <v>6</v>
      </c>
      <c r="J2423" s="360">
        <v>4</v>
      </c>
      <c r="K2423" s="360">
        <v>2</v>
      </c>
      <c r="L2423" s="360">
        <v>0</v>
      </c>
    </row>
    <row r="2424" spans="2:12" x14ac:dyDescent="0.25">
      <c r="B2424" s="371" t="s">
        <v>221</v>
      </c>
      <c r="C2424" s="371" t="s">
        <v>2204</v>
      </c>
      <c r="D2424" s="371" t="s">
        <v>248</v>
      </c>
      <c r="E2424" s="371" t="s">
        <v>3975</v>
      </c>
      <c r="F2424" s="360">
        <v>0</v>
      </c>
      <c r="G2424" s="360">
        <v>0</v>
      </c>
      <c r="H2424" s="360">
        <v>0</v>
      </c>
      <c r="I2424" s="360">
        <v>1</v>
      </c>
      <c r="J2424" s="360">
        <v>1</v>
      </c>
      <c r="K2424" s="360">
        <v>0</v>
      </c>
      <c r="L2424" s="360">
        <v>0</v>
      </c>
    </row>
    <row r="2425" spans="2:12" x14ac:dyDescent="0.25">
      <c r="B2425" s="371" t="s">
        <v>221</v>
      </c>
      <c r="C2425" s="371" t="s">
        <v>2204</v>
      </c>
      <c r="D2425" s="371" t="s">
        <v>248</v>
      </c>
      <c r="E2425" s="371" t="s">
        <v>1778</v>
      </c>
      <c r="F2425" s="360">
        <v>5</v>
      </c>
      <c r="G2425" s="360">
        <v>2</v>
      </c>
      <c r="H2425" s="360">
        <v>3</v>
      </c>
      <c r="I2425" s="360">
        <v>0</v>
      </c>
      <c r="J2425" s="360">
        <v>0</v>
      </c>
      <c r="K2425" s="360">
        <v>0</v>
      </c>
      <c r="L2425" s="360">
        <v>0</v>
      </c>
    </row>
    <row r="2426" spans="2:12" x14ac:dyDescent="0.25">
      <c r="B2426" s="371" t="s">
        <v>221</v>
      </c>
      <c r="C2426" s="371" t="s">
        <v>2204</v>
      </c>
      <c r="D2426" s="371" t="s">
        <v>248</v>
      </c>
      <c r="E2426" s="371" t="s">
        <v>1779</v>
      </c>
      <c r="F2426" s="360">
        <v>9</v>
      </c>
      <c r="G2426" s="360">
        <v>5</v>
      </c>
      <c r="H2426" s="360">
        <v>4</v>
      </c>
      <c r="I2426" s="360">
        <v>2</v>
      </c>
      <c r="J2426" s="360">
        <v>2</v>
      </c>
      <c r="K2426" s="360">
        <v>0</v>
      </c>
      <c r="L2426" s="360">
        <v>0</v>
      </c>
    </row>
    <row r="2427" spans="2:12" x14ac:dyDescent="0.25">
      <c r="B2427" s="371" t="s">
        <v>221</v>
      </c>
      <c r="C2427" s="371" t="s">
        <v>2204</v>
      </c>
      <c r="D2427" s="371" t="s">
        <v>248</v>
      </c>
      <c r="E2427" s="371" t="s">
        <v>1780</v>
      </c>
      <c r="F2427" s="360">
        <v>0</v>
      </c>
      <c r="G2427" s="360">
        <v>0</v>
      </c>
      <c r="H2427" s="360">
        <v>0</v>
      </c>
      <c r="I2427" s="360">
        <v>3</v>
      </c>
      <c r="J2427" s="360">
        <v>3</v>
      </c>
      <c r="K2427" s="360">
        <v>0</v>
      </c>
      <c r="L2427" s="360">
        <v>0</v>
      </c>
    </row>
    <row r="2428" spans="2:12" x14ac:dyDescent="0.25">
      <c r="B2428" s="371" t="s">
        <v>221</v>
      </c>
      <c r="C2428" s="371" t="s">
        <v>2204</v>
      </c>
      <c r="D2428" s="371" t="s">
        <v>248</v>
      </c>
      <c r="E2428" s="371" t="s">
        <v>2873</v>
      </c>
      <c r="F2428" s="360">
        <v>2</v>
      </c>
      <c r="G2428" s="360">
        <v>1</v>
      </c>
      <c r="H2428" s="360">
        <v>1</v>
      </c>
      <c r="I2428" s="360">
        <v>0</v>
      </c>
      <c r="J2428" s="360">
        <v>0</v>
      </c>
      <c r="K2428" s="360">
        <v>0</v>
      </c>
      <c r="L2428" s="360">
        <v>0</v>
      </c>
    </row>
    <row r="2429" spans="2:12" x14ac:dyDescent="0.25">
      <c r="B2429" s="371" t="s">
        <v>221</v>
      </c>
      <c r="C2429" s="371" t="s">
        <v>2204</v>
      </c>
      <c r="D2429" s="371" t="s">
        <v>248</v>
      </c>
      <c r="E2429" s="371" t="s">
        <v>2813</v>
      </c>
      <c r="F2429" s="360">
        <v>3</v>
      </c>
      <c r="G2429" s="360">
        <v>0</v>
      </c>
      <c r="H2429" s="360">
        <v>3</v>
      </c>
      <c r="I2429" s="360">
        <v>0</v>
      </c>
      <c r="J2429" s="360">
        <v>0</v>
      </c>
      <c r="K2429" s="360">
        <v>0</v>
      </c>
      <c r="L2429" s="360">
        <v>0</v>
      </c>
    </row>
    <row r="2430" spans="2:12" x14ac:dyDescent="0.25">
      <c r="B2430" s="371" t="s">
        <v>221</v>
      </c>
      <c r="C2430" s="371" t="s">
        <v>2204</v>
      </c>
      <c r="D2430" s="371" t="s">
        <v>248</v>
      </c>
      <c r="E2430" s="371" t="s">
        <v>1781</v>
      </c>
      <c r="F2430" s="360">
        <v>10</v>
      </c>
      <c r="G2430" s="360">
        <v>2</v>
      </c>
      <c r="H2430" s="360">
        <v>8</v>
      </c>
      <c r="I2430" s="360">
        <v>2</v>
      </c>
      <c r="J2430" s="360">
        <v>1</v>
      </c>
      <c r="K2430" s="360">
        <v>1</v>
      </c>
      <c r="L2430" s="360">
        <v>0</v>
      </c>
    </row>
    <row r="2431" spans="2:12" x14ac:dyDescent="0.25">
      <c r="B2431" s="371" t="s">
        <v>221</v>
      </c>
      <c r="C2431" s="371" t="s">
        <v>2204</v>
      </c>
      <c r="D2431" s="371" t="s">
        <v>248</v>
      </c>
      <c r="E2431" s="371" t="s">
        <v>1782</v>
      </c>
      <c r="F2431" s="360">
        <v>5760</v>
      </c>
      <c r="G2431" s="360">
        <v>2346</v>
      </c>
      <c r="H2431" s="360">
        <v>3414</v>
      </c>
      <c r="I2431" s="360">
        <v>1331</v>
      </c>
      <c r="J2431" s="360">
        <v>1002</v>
      </c>
      <c r="K2431" s="360">
        <v>329</v>
      </c>
      <c r="L2431" s="360">
        <v>0</v>
      </c>
    </row>
    <row r="2432" spans="2:12" x14ac:dyDescent="0.25">
      <c r="B2432" s="371" t="s">
        <v>221</v>
      </c>
      <c r="C2432" s="371" t="s">
        <v>2204</v>
      </c>
      <c r="D2432" s="371" t="s">
        <v>248</v>
      </c>
      <c r="E2432" s="371" t="s">
        <v>1783</v>
      </c>
      <c r="F2432" s="360">
        <v>8</v>
      </c>
      <c r="G2432" s="360">
        <v>2</v>
      </c>
      <c r="H2432" s="360">
        <v>6</v>
      </c>
      <c r="I2432" s="360">
        <v>8</v>
      </c>
      <c r="J2432" s="360">
        <v>8</v>
      </c>
      <c r="K2432" s="360">
        <v>0</v>
      </c>
      <c r="L2432" s="360">
        <v>0</v>
      </c>
    </row>
    <row r="2433" spans="2:12" x14ac:dyDescent="0.25">
      <c r="B2433" s="371" t="s">
        <v>221</v>
      </c>
      <c r="C2433" s="371" t="s">
        <v>2204</v>
      </c>
      <c r="D2433" s="371" t="s">
        <v>248</v>
      </c>
      <c r="E2433" s="371" t="s">
        <v>3976</v>
      </c>
      <c r="F2433" s="360">
        <v>0</v>
      </c>
      <c r="G2433" s="360">
        <v>0</v>
      </c>
      <c r="H2433" s="360">
        <v>0</v>
      </c>
      <c r="I2433" s="360">
        <v>1</v>
      </c>
      <c r="J2433" s="360">
        <v>1</v>
      </c>
      <c r="K2433" s="360">
        <v>0</v>
      </c>
      <c r="L2433" s="360">
        <v>0</v>
      </c>
    </row>
    <row r="2434" spans="2:12" x14ac:dyDescent="0.25">
      <c r="B2434" s="371" t="s">
        <v>221</v>
      </c>
      <c r="C2434" s="371" t="s">
        <v>2204</v>
      </c>
      <c r="D2434" s="371" t="s">
        <v>248</v>
      </c>
      <c r="E2434" s="371" t="s">
        <v>1784</v>
      </c>
      <c r="F2434" s="360">
        <v>51</v>
      </c>
      <c r="G2434" s="360">
        <v>20</v>
      </c>
      <c r="H2434" s="360">
        <v>31</v>
      </c>
      <c r="I2434" s="360">
        <v>26</v>
      </c>
      <c r="J2434" s="360">
        <v>20</v>
      </c>
      <c r="K2434" s="360">
        <v>6</v>
      </c>
      <c r="L2434" s="360">
        <v>0</v>
      </c>
    </row>
    <row r="2435" spans="2:12" x14ac:dyDescent="0.25">
      <c r="B2435" s="371" t="s">
        <v>221</v>
      </c>
      <c r="C2435" s="371" t="s">
        <v>2204</v>
      </c>
      <c r="D2435" s="371" t="s">
        <v>248</v>
      </c>
      <c r="E2435" s="371" t="s">
        <v>1785</v>
      </c>
      <c r="F2435" s="360">
        <v>16</v>
      </c>
      <c r="G2435" s="360">
        <v>7</v>
      </c>
      <c r="H2435" s="360">
        <v>9</v>
      </c>
      <c r="I2435" s="360">
        <v>8</v>
      </c>
      <c r="J2435" s="360">
        <v>7</v>
      </c>
      <c r="K2435" s="360">
        <v>1</v>
      </c>
      <c r="L2435" s="360">
        <v>0</v>
      </c>
    </row>
    <row r="2436" spans="2:12" x14ac:dyDescent="0.25">
      <c r="B2436" s="371" t="s">
        <v>221</v>
      </c>
      <c r="C2436" s="371" t="s">
        <v>2204</v>
      </c>
      <c r="D2436" s="371" t="s">
        <v>248</v>
      </c>
      <c r="E2436" s="371" t="s">
        <v>1786</v>
      </c>
      <c r="F2436" s="360">
        <v>14</v>
      </c>
      <c r="G2436" s="360">
        <v>6</v>
      </c>
      <c r="H2436" s="360">
        <v>8</v>
      </c>
      <c r="I2436" s="360">
        <v>4</v>
      </c>
      <c r="J2436" s="360">
        <v>4</v>
      </c>
      <c r="K2436" s="360">
        <v>0</v>
      </c>
      <c r="L2436" s="360">
        <v>0</v>
      </c>
    </row>
    <row r="2437" spans="2:12" x14ac:dyDescent="0.25">
      <c r="B2437" s="371" t="s">
        <v>221</v>
      </c>
      <c r="C2437" s="371" t="s">
        <v>2204</v>
      </c>
      <c r="D2437" s="371" t="s">
        <v>248</v>
      </c>
      <c r="E2437" s="371" t="s">
        <v>1787</v>
      </c>
      <c r="F2437" s="360">
        <v>24</v>
      </c>
      <c r="G2437" s="360">
        <v>9</v>
      </c>
      <c r="H2437" s="360">
        <v>15</v>
      </c>
      <c r="I2437" s="360">
        <v>4</v>
      </c>
      <c r="J2437" s="360">
        <v>4</v>
      </c>
      <c r="K2437" s="360">
        <v>0</v>
      </c>
      <c r="L2437" s="360">
        <v>0</v>
      </c>
    </row>
    <row r="2438" spans="2:12" x14ac:dyDescent="0.25">
      <c r="B2438" s="371" t="s">
        <v>221</v>
      </c>
      <c r="C2438" s="371" t="s">
        <v>2204</v>
      </c>
      <c r="D2438" s="371" t="s">
        <v>248</v>
      </c>
      <c r="E2438" s="371" t="s">
        <v>1788</v>
      </c>
      <c r="F2438" s="360">
        <v>12</v>
      </c>
      <c r="G2438" s="360">
        <v>7</v>
      </c>
      <c r="H2438" s="360">
        <v>5</v>
      </c>
      <c r="I2438" s="360">
        <v>1</v>
      </c>
      <c r="J2438" s="360">
        <v>1</v>
      </c>
      <c r="K2438" s="360">
        <v>0</v>
      </c>
      <c r="L2438" s="360">
        <v>0</v>
      </c>
    </row>
    <row r="2439" spans="2:12" x14ac:dyDescent="0.25">
      <c r="B2439" s="371" t="s">
        <v>221</v>
      </c>
      <c r="C2439" s="371" t="s">
        <v>2204</v>
      </c>
      <c r="D2439" s="371" t="s">
        <v>248</v>
      </c>
      <c r="E2439" s="371" t="s">
        <v>1789</v>
      </c>
      <c r="F2439" s="360">
        <v>6</v>
      </c>
      <c r="G2439" s="360">
        <v>4</v>
      </c>
      <c r="H2439" s="360">
        <v>2</v>
      </c>
      <c r="I2439" s="360">
        <v>3</v>
      </c>
      <c r="J2439" s="360">
        <v>3</v>
      </c>
      <c r="K2439" s="360">
        <v>0</v>
      </c>
      <c r="L2439" s="360">
        <v>0</v>
      </c>
    </row>
    <row r="2440" spans="2:12" x14ac:dyDescent="0.25">
      <c r="B2440" s="371" t="s">
        <v>221</v>
      </c>
      <c r="C2440" s="371" t="s">
        <v>2204</v>
      </c>
      <c r="D2440" s="371" t="s">
        <v>248</v>
      </c>
      <c r="E2440" s="371" t="s">
        <v>1790</v>
      </c>
      <c r="F2440" s="360">
        <v>30</v>
      </c>
      <c r="G2440" s="360">
        <v>12</v>
      </c>
      <c r="H2440" s="360">
        <v>18</v>
      </c>
      <c r="I2440" s="360">
        <v>20</v>
      </c>
      <c r="J2440" s="360">
        <v>15</v>
      </c>
      <c r="K2440" s="360">
        <v>5</v>
      </c>
      <c r="L2440" s="360">
        <v>0</v>
      </c>
    </row>
    <row r="2441" spans="2:12" x14ac:dyDescent="0.25">
      <c r="B2441" s="371" t="s">
        <v>221</v>
      </c>
      <c r="C2441" s="371" t="s">
        <v>2204</v>
      </c>
      <c r="D2441" s="371" t="s">
        <v>248</v>
      </c>
      <c r="E2441" s="371" t="s">
        <v>1791</v>
      </c>
      <c r="F2441" s="360">
        <v>9</v>
      </c>
      <c r="G2441" s="360">
        <v>6</v>
      </c>
      <c r="H2441" s="360">
        <v>3</v>
      </c>
      <c r="I2441" s="360">
        <v>0</v>
      </c>
      <c r="J2441" s="360">
        <v>0</v>
      </c>
      <c r="K2441" s="360">
        <v>0</v>
      </c>
      <c r="L2441" s="360">
        <v>0</v>
      </c>
    </row>
    <row r="2442" spans="2:12" x14ac:dyDescent="0.25">
      <c r="B2442" s="371" t="s">
        <v>221</v>
      </c>
      <c r="C2442" s="371" t="s">
        <v>2204</v>
      </c>
      <c r="D2442" s="371" t="s">
        <v>248</v>
      </c>
      <c r="E2442" s="371" t="s">
        <v>3415</v>
      </c>
      <c r="F2442" s="360">
        <v>3</v>
      </c>
      <c r="G2442" s="360">
        <v>1</v>
      </c>
      <c r="H2442" s="360">
        <v>2</v>
      </c>
      <c r="I2442" s="360">
        <v>1</v>
      </c>
      <c r="J2442" s="360">
        <v>1</v>
      </c>
      <c r="K2442" s="360">
        <v>0</v>
      </c>
      <c r="L2442" s="360">
        <v>0</v>
      </c>
    </row>
    <row r="2443" spans="2:12" x14ac:dyDescent="0.25">
      <c r="B2443" s="371" t="s">
        <v>221</v>
      </c>
      <c r="C2443" s="371" t="s">
        <v>2204</v>
      </c>
      <c r="D2443" s="371" t="s">
        <v>248</v>
      </c>
      <c r="E2443" s="371" t="s">
        <v>2814</v>
      </c>
      <c r="F2443" s="360">
        <v>1</v>
      </c>
      <c r="G2443" s="360">
        <v>0</v>
      </c>
      <c r="H2443" s="360">
        <v>1</v>
      </c>
      <c r="I2443" s="360">
        <v>3</v>
      </c>
      <c r="J2443" s="360">
        <v>2</v>
      </c>
      <c r="K2443" s="360">
        <v>1</v>
      </c>
      <c r="L2443" s="360">
        <v>0</v>
      </c>
    </row>
    <row r="2444" spans="2:12" x14ac:dyDescent="0.25">
      <c r="B2444" s="371" t="s">
        <v>221</v>
      </c>
      <c r="C2444" s="371" t="s">
        <v>2204</v>
      </c>
      <c r="D2444" s="371" t="s">
        <v>248</v>
      </c>
      <c r="E2444" s="371" t="s">
        <v>1973</v>
      </c>
      <c r="F2444" s="360">
        <v>0</v>
      </c>
      <c r="G2444" s="360">
        <v>0</v>
      </c>
      <c r="H2444" s="360">
        <v>0</v>
      </c>
      <c r="I2444" s="360">
        <v>2</v>
      </c>
      <c r="J2444" s="360">
        <v>2</v>
      </c>
      <c r="K2444" s="360">
        <v>0</v>
      </c>
      <c r="L2444" s="360">
        <v>0</v>
      </c>
    </row>
    <row r="2445" spans="2:12" x14ac:dyDescent="0.25">
      <c r="B2445" s="371" t="s">
        <v>221</v>
      </c>
      <c r="C2445" s="371" t="s">
        <v>2204</v>
      </c>
      <c r="D2445" s="371" t="s">
        <v>248</v>
      </c>
      <c r="E2445" s="371" t="s">
        <v>3978</v>
      </c>
      <c r="F2445" s="360">
        <v>0</v>
      </c>
      <c r="G2445" s="360">
        <v>0</v>
      </c>
      <c r="H2445" s="360">
        <v>0</v>
      </c>
      <c r="I2445" s="360">
        <v>1</v>
      </c>
      <c r="J2445" s="360">
        <v>1</v>
      </c>
      <c r="K2445" s="360">
        <v>0</v>
      </c>
      <c r="L2445" s="360">
        <v>0</v>
      </c>
    </row>
    <row r="2446" spans="2:12" x14ac:dyDescent="0.25">
      <c r="B2446" s="371" t="s">
        <v>221</v>
      </c>
      <c r="C2446" s="371" t="s">
        <v>2204</v>
      </c>
      <c r="D2446" s="371" t="s">
        <v>248</v>
      </c>
      <c r="E2446" s="371" t="s">
        <v>1792</v>
      </c>
      <c r="F2446" s="360">
        <v>1</v>
      </c>
      <c r="G2446" s="360">
        <v>1</v>
      </c>
      <c r="H2446" s="360">
        <v>0</v>
      </c>
      <c r="I2446" s="360">
        <v>1</v>
      </c>
      <c r="J2446" s="360">
        <v>1</v>
      </c>
      <c r="K2446" s="360">
        <v>0</v>
      </c>
      <c r="L2446" s="360">
        <v>0</v>
      </c>
    </row>
    <row r="2447" spans="2:12" x14ac:dyDescent="0.25">
      <c r="B2447" s="371" t="s">
        <v>221</v>
      </c>
      <c r="C2447" s="371" t="s">
        <v>2204</v>
      </c>
      <c r="D2447" s="371" t="s">
        <v>248</v>
      </c>
      <c r="E2447" s="371" t="s">
        <v>3695</v>
      </c>
      <c r="F2447" s="360">
        <v>0</v>
      </c>
      <c r="G2447" s="360">
        <v>0</v>
      </c>
      <c r="H2447" s="360">
        <v>0</v>
      </c>
      <c r="I2447" s="360">
        <v>1</v>
      </c>
      <c r="J2447" s="360">
        <v>1</v>
      </c>
      <c r="K2447" s="360">
        <v>0</v>
      </c>
      <c r="L2447" s="360">
        <v>0</v>
      </c>
    </row>
    <row r="2448" spans="2:12" x14ac:dyDescent="0.25">
      <c r="B2448" s="371" t="s">
        <v>221</v>
      </c>
      <c r="C2448" s="371" t="s">
        <v>2204</v>
      </c>
      <c r="D2448" s="371" t="s">
        <v>248</v>
      </c>
      <c r="E2448" s="371" t="s">
        <v>3979</v>
      </c>
      <c r="F2448" s="360">
        <v>0</v>
      </c>
      <c r="G2448" s="360">
        <v>0</v>
      </c>
      <c r="H2448" s="360">
        <v>0</v>
      </c>
      <c r="I2448" s="360">
        <v>2</v>
      </c>
      <c r="J2448" s="360">
        <v>2</v>
      </c>
      <c r="K2448" s="360">
        <v>0</v>
      </c>
      <c r="L2448" s="360">
        <v>0</v>
      </c>
    </row>
    <row r="2449" spans="2:12" x14ac:dyDescent="0.25">
      <c r="B2449" s="371" t="s">
        <v>221</v>
      </c>
      <c r="C2449" s="371" t="s">
        <v>2204</v>
      </c>
      <c r="D2449" s="371" t="s">
        <v>248</v>
      </c>
      <c r="E2449" s="371" t="s">
        <v>1793</v>
      </c>
      <c r="F2449" s="360">
        <v>4</v>
      </c>
      <c r="G2449" s="360">
        <v>3</v>
      </c>
      <c r="H2449" s="360">
        <v>1</v>
      </c>
      <c r="I2449" s="360">
        <v>1</v>
      </c>
      <c r="J2449" s="360">
        <v>1</v>
      </c>
      <c r="K2449" s="360">
        <v>0</v>
      </c>
      <c r="L2449" s="360">
        <v>0</v>
      </c>
    </row>
    <row r="2450" spans="2:12" x14ac:dyDescent="0.25">
      <c r="B2450" s="371" t="s">
        <v>221</v>
      </c>
      <c r="C2450" s="371" t="s">
        <v>2204</v>
      </c>
      <c r="D2450" s="371" t="s">
        <v>248</v>
      </c>
      <c r="E2450" s="371" t="s">
        <v>3119</v>
      </c>
      <c r="F2450" s="360">
        <v>0</v>
      </c>
      <c r="G2450" s="360">
        <v>0</v>
      </c>
      <c r="H2450" s="360">
        <v>0</v>
      </c>
      <c r="I2450" s="360">
        <v>1</v>
      </c>
      <c r="J2450" s="360">
        <v>0</v>
      </c>
      <c r="K2450" s="360">
        <v>1</v>
      </c>
      <c r="L2450" s="360">
        <v>0</v>
      </c>
    </row>
    <row r="2451" spans="2:12" x14ac:dyDescent="0.25">
      <c r="B2451" s="371" t="s">
        <v>221</v>
      </c>
      <c r="C2451" s="371" t="s">
        <v>2204</v>
      </c>
      <c r="D2451" s="371" t="s">
        <v>248</v>
      </c>
      <c r="E2451" s="371" t="s">
        <v>3360</v>
      </c>
      <c r="F2451" s="360">
        <v>0</v>
      </c>
      <c r="G2451" s="360">
        <v>0</v>
      </c>
      <c r="H2451" s="360">
        <v>0</v>
      </c>
      <c r="I2451" s="360">
        <v>1</v>
      </c>
      <c r="J2451" s="360">
        <v>1</v>
      </c>
      <c r="K2451" s="360">
        <v>0</v>
      </c>
      <c r="L2451" s="360">
        <v>0</v>
      </c>
    </row>
    <row r="2452" spans="2:12" x14ac:dyDescent="0.25">
      <c r="B2452" s="371" t="s">
        <v>221</v>
      </c>
      <c r="C2452" s="371" t="s">
        <v>2204</v>
      </c>
      <c r="D2452" s="371" t="s">
        <v>248</v>
      </c>
      <c r="E2452" s="371" t="s">
        <v>2815</v>
      </c>
      <c r="F2452" s="360">
        <v>6</v>
      </c>
      <c r="G2452" s="360">
        <v>2</v>
      </c>
      <c r="H2452" s="360">
        <v>4</v>
      </c>
      <c r="I2452" s="360">
        <v>1</v>
      </c>
      <c r="J2452" s="360">
        <v>1</v>
      </c>
      <c r="K2452" s="360">
        <v>0</v>
      </c>
      <c r="L2452" s="360">
        <v>0</v>
      </c>
    </row>
    <row r="2453" spans="2:12" x14ac:dyDescent="0.25">
      <c r="B2453" s="371" t="s">
        <v>221</v>
      </c>
      <c r="C2453" s="371" t="s">
        <v>2204</v>
      </c>
      <c r="D2453" s="371" t="s">
        <v>248</v>
      </c>
      <c r="E2453" s="371" t="s">
        <v>3199</v>
      </c>
      <c r="F2453" s="360">
        <v>1</v>
      </c>
      <c r="G2453" s="360">
        <v>1</v>
      </c>
      <c r="H2453" s="360">
        <v>0</v>
      </c>
      <c r="I2453" s="360">
        <v>0</v>
      </c>
      <c r="J2453" s="360">
        <v>0</v>
      </c>
      <c r="K2453" s="360">
        <v>0</v>
      </c>
      <c r="L2453" s="360">
        <v>0</v>
      </c>
    </row>
    <row r="2454" spans="2:12" x14ac:dyDescent="0.25">
      <c r="B2454" s="371" t="s">
        <v>221</v>
      </c>
      <c r="C2454" s="371" t="s">
        <v>2204</v>
      </c>
      <c r="D2454" s="371" t="s">
        <v>248</v>
      </c>
      <c r="E2454" s="371" t="s">
        <v>2369</v>
      </c>
      <c r="F2454" s="360">
        <v>1</v>
      </c>
      <c r="G2454" s="360">
        <v>1</v>
      </c>
      <c r="H2454" s="360">
        <v>0</v>
      </c>
      <c r="I2454" s="360">
        <v>1</v>
      </c>
      <c r="J2454" s="360">
        <v>1</v>
      </c>
      <c r="K2454" s="360">
        <v>0</v>
      </c>
      <c r="L2454" s="360">
        <v>0</v>
      </c>
    </row>
    <row r="2455" spans="2:12" x14ac:dyDescent="0.25">
      <c r="B2455" s="371" t="s">
        <v>221</v>
      </c>
      <c r="C2455" s="371" t="s">
        <v>2204</v>
      </c>
      <c r="D2455" s="371" t="s">
        <v>438</v>
      </c>
      <c r="E2455" s="371" t="s">
        <v>1811</v>
      </c>
      <c r="F2455" s="360">
        <v>0</v>
      </c>
      <c r="G2455" s="360">
        <v>0</v>
      </c>
      <c r="H2455" s="360">
        <v>0</v>
      </c>
      <c r="I2455" s="360">
        <v>3</v>
      </c>
      <c r="J2455" s="360">
        <v>2</v>
      </c>
      <c r="K2455" s="360">
        <v>1</v>
      </c>
      <c r="L2455" s="360">
        <v>0</v>
      </c>
    </row>
    <row r="2456" spans="2:12" x14ac:dyDescent="0.25">
      <c r="B2456" s="371" t="s">
        <v>222</v>
      </c>
      <c r="C2456" s="371" t="s">
        <v>2206</v>
      </c>
      <c r="D2456" s="371" t="s">
        <v>119</v>
      </c>
      <c r="E2456" s="371" t="s">
        <v>3980</v>
      </c>
      <c r="F2456" s="360">
        <v>0</v>
      </c>
      <c r="G2456" s="360">
        <v>0</v>
      </c>
      <c r="H2456" s="360">
        <v>0</v>
      </c>
      <c r="I2456" s="360">
        <v>1</v>
      </c>
      <c r="J2456" s="360">
        <v>1</v>
      </c>
      <c r="K2456" s="360">
        <v>0</v>
      </c>
      <c r="L2456" s="360">
        <v>0</v>
      </c>
    </row>
    <row r="2457" spans="2:12" x14ac:dyDescent="0.25">
      <c r="B2457" s="371" t="s">
        <v>222</v>
      </c>
      <c r="C2457" s="371" t="s">
        <v>2206</v>
      </c>
      <c r="D2457" s="371" t="s">
        <v>2207</v>
      </c>
      <c r="E2457" s="371" t="s">
        <v>3629</v>
      </c>
      <c r="F2457" s="360">
        <v>1</v>
      </c>
      <c r="G2457" s="360">
        <v>0</v>
      </c>
      <c r="H2457" s="360">
        <v>1</v>
      </c>
      <c r="I2457" s="360">
        <v>0</v>
      </c>
      <c r="J2457" s="360">
        <v>0</v>
      </c>
      <c r="K2457" s="360">
        <v>0</v>
      </c>
      <c r="L2457" s="360">
        <v>0</v>
      </c>
    </row>
    <row r="2458" spans="2:12" x14ac:dyDescent="0.25">
      <c r="B2458" s="371" t="s">
        <v>222</v>
      </c>
      <c r="C2458" s="371" t="s">
        <v>2206</v>
      </c>
      <c r="D2458" s="371" t="s">
        <v>2207</v>
      </c>
      <c r="E2458" s="371" t="s">
        <v>1843</v>
      </c>
      <c r="F2458" s="360">
        <v>18</v>
      </c>
      <c r="G2458" s="360">
        <v>12</v>
      </c>
      <c r="H2458" s="360">
        <v>6</v>
      </c>
      <c r="I2458" s="360">
        <v>2</v>
      </c>
      <c r="J2458" s="360">
        <v>1</v>
      </c>
      <c r="K2458" s="360">
        <v>1</v>
      </c>
      <c r="L2458" s="360">
        <v>0</v>
      </c>
    </row>
    <row r="2459" spans="2:12" x14ac:dyDescent="0.25">
      <c r="B2459" s="371" t="s">
        <v>222</v>
      </c>
      <c r="C2459" s="371" t="s">
        <v>2206</v>
      </c>
      <c r="D2459" s="371" t="s">
        <v>2207</v>
      </c>
      <c r="E2459" s="371" t="s">
        <v>3981</v>
      </c>
      <c r="F2459" s="360">
        <v>1</v>
      </c>
      <c r="G2459" s="360">
        <v>1</v>
      </c>
      <c r="H2459" s="360">
        <v>0</v>
      </c>
      <c r="I2459" s="360">
        <v>0</v>
      </c>
      <c r="J2459" s="360">
        <v>0</v>
      </c>
      <c r="K2459" s="360">
        <v>0</v>
      </c>
      <c r="L2459" s="360">
        <v>0</v>
      </c>
    </row>
    <row r="2460" spans="2:12" x14ac:dyDescent="0.25">
      <c r="B2460" s="371" t="s">
        <v>222</v>
      </c>
      <c r="C2460" s="371" t="s">
        <v>2206</v>
      </c>
      <c r="D2460" s="371" t="s">
        <v>2207</v>
      </c>
      <c r="E2460" s="371" t="s">
        <v>3416</v>
      </c>
      <c r="F2460" s="360">
        <v>1</v>
      </c>
      <c r="G2460" s="360">
        <v>1</v>
      </c>
      <c r="H2460" s="360">
        <v>0</v>
      </c>
      <c r="I2460" s="360">
        <v>0</v>
      </c>
      <c r="J2460" s="360">
        <v>0</v>
      </c>
      <c r="K2460" s="360">
        <v>0</v>
      </c>
      <c r="L2460" s="360">
        <v>0</v>
      </c>
    </row>
    <row r="2461" spans="2:12" x14ac:dyDescent="0.25">
      <c r="B2461" s="371" t="s">
        <v>222</v>
      </c>
      <c r="C2461" s="371" t="s">
        <v>2206</v>
      </c>
      <c r="D2461" s="371" t="s">
        <v>2207</v>
      </c>
      <c r="E2461" s="371" t="s">
        <v>3982</v>
      </c>
      <c r="F2461" s="360">
        <v>2</v>
      </c>
      <c r="G2461" s="360">
        <v>1</v>
      </c>
      <c r="H2461" s="360">
        <v>1</v>
      </c>
      <c r="I2461" s="360">
        <v>0</v>
      </c>
      <c r="J2461" s="360">
        <v>0</v>
      </c>
      <c r="K2461" s="360">
        <v>0</v>
      </c>
      <c r="L2461" s="360">
        <v>0</v>
      </c>
    </row>
    <row r="2462" spans="2:12" x14ac:dyDescent="0.25">
      <c r="B2462" s="371" t="s">
        <v>222</v>
      </c>
      <c r="C2462" s="371" t="s">
        <v>2206</v>
      </c>
      <c r="D2462" s="371" t="s">
        <v>2207</v>
      </c>
      <c r="E2462" s="371" t="s">
        <v>3120</v>
      </c>
      <c r="F2462" s="360">
        <v>1</v>
      </c>
      <c r="G2462" s="360">
        <v>1</v>
      </c>
      <c r="H2462" s="360">
        <v>0</v>
      </c>
      <c r="I2462" s="360">
        <v>0</v>
      </c>
      <c r="J2462" s="360">
        <v>0</v>
      </c>
      <c r="K2462" s="360">
        <v>0</v>
      </c>
      <c r="L2462" s="360">
        <v>0</v>
      </c>
    </row>
    <row r="2463" spans="2:12" x14ac:dyDescent="0.25">
      <c r="B2463" s="371" t="s">
        <v>222</v>
      </c>
      <c r="C2463" s="371" t="s">
        <v>2206</v>
      </c>
      <c r="D2463" s="371" t="s">
        <v>124</v>
      </c>
      <c r="E2463" s="371" t="s">
        <v>3361</v>
      </c>
      <c r="F2463" s="360">
        <v>1</v>
      </c>
      <c r="G2463" s="360">
        <v>1</v>
      </c>
      <c r="H2463" s="360">
        <v>0</v>
      </c>
      <c r="I2463" s="360">
        <v>1</v>
      </c>
      <c r="J2463" s="360">
        <v>1</v>
      </c>
      <c r="K2463" s="360">
        <v>0</v>
      </c>
      <c r="L2463" s="360">
        <v>0</v>
      </c>
    </row>
    <row r="2464" spans="2:12" x14ac:dyDescent="0.25">
      <c r="B2464" s="371" t="s">
        <v>222</v>
      </c>
      <c r="C2464" s="371" t="s">
        <v>2206</v>
      </c>
      <c r="D2464" s="371" t="s">
        <v>442</v>
      </c>
      <c r="E2464" s="371" t="s">
        <v>3121</v>
      </c>
      <c r="F2464" s="360">
        <v>1</v>
      </c>
      <c r="G2464" s="360">
        <v>1</v>
      </c>
      <c r="H2464" s="360">
        <v>0</v>
      </c>
      <c r="I2464" s="360">
        <v>0</v>
      </c>
      <c r="J2464" s="360">
        <v>0</v>
      </c>
      <c r="K2464" s="360">
        <v>0</v>
      </c>
      <c r="L2464" s="360">
        <v>0</v>
      </c>
    </row>
    <row r="2465" spans="2:12" x14ac:dyDescent="0.25">
      <c r="B2465" s="371" t="s">
        <v>222</v>
      </c>
      <c r="C2465" s="371" t="s">
        <v>2206</v>
      </c>
      <c r="D2465" s="371" t="s">
        <v>443</v>
      </c>
      <c r="E2465" s="371" t="s">
        <v>1848</v>
      </c>
      <c r="F2465" s="360">
        <v>2</v>
      </c>
      <c r="G2465" s="360">
        <v>2</v>
      </c>
      <c r="H2465" s="360">
        <v>0</v>
      </c>
      <c r="I2465" s="360">
        <v>0</v>
      </c>
      <c r="J2465" s="360">
        <v>0</v>
      </c>
      <c r="K2465" s="360">
        <v>0</v>
      </c>
      <c r="L2465" s="360">
        <v>0</v>
      </c>
    </row>
    <row r="2466" spans="2:12" x14ac:dyDescent="0.25">
      <c r="B2466" s="371" t="s">
        <v>222</v>
      </c>
      <c r="C2466" s="371" t="s">
        <v>2206</v>
      </c>
      <c r="D2466" s="371" t="s">
        <v>443</v>
      </c>
      <c r="E2466" s="371" t="s">
        <v>1849</v>
      </c>
      <c r="F2466" s="360">
        <v>5</v>
      </c>
      <c r="G2466" s="360">
        <v>2</v>
      </c>
      <c r="H2466" s="360">
        <v>3</v>
      </c>
      <c r="I2466" s="360">
        <v>1</v>
      </c>
      <c r="J2466" s="360">
        <v>1</v>
      </c>
      <c r="K2466" s="360">
        <v>0</v>
      </c>
      <c r="L2466" s="360">
        <v>0</v>
      </c>
    </row>
    <row r="2467" spans="2:12" x14ac:dyDescent="0.25">
      <c r="B2467" s="371" t="s">
        <v>222</v>
      </c>
      <c r="C2467" s="371" t="s">
        <v>2206</v>
      </c>
      <c r="D2467" s="371" t="s">
        <v>443</v>
      </c>
      <c r="E2467" s="371" t="s">
        <v>3122</v>
      </c>
      <c r="F2467" s="360">
        <v>2</v>
      </c>
      <c r="G2467" s="360">
        <v>1</v>
      </c>
      <c r="H2467" s="360">
        <v>1</v>
      </c>
      <c r="I2467" s="360">
        <v>1</v>
      </c>
      <c r="J2467" s="360">
        <v>0</v>
      </c>
      <c r="K2467" s="360">
        <v>1</v>
      </c>
      <c r="L2467" s="360">
        <v>0</v>
      </c>
    </row>
    <row r="2468" spans="2:12" x14ac:dyDescent="0.25">
      <c r="B2468" s="371" t="s">
        <v>222</v>
      </c>
      <c r="C2468" s="371" t="s">
        <v>2206</v>
      </c>
      <c r="D2468" s="371" t="s">
        <v>443</v>
      </c>
      <c r="E2468" s="371" t="s">
        <v>1850</v>
      </c>
      <c r="F2468" s="360">
        <v>87</v>
      </c>
      <c r="G2468" s="360">
        <v>37</v>
      </c>
      <c r="H2468" s="360">
        <v>50</v>
      </c>
      <c r="I2468" s="360">
        <v>63</v>
      </c>
      <c r="J2468" s="360">
        <v>32</v>
      </c>
      <c r="K2468" s="360">
        <v>31</v>
      </c>
      <c r="L2468" s="360">
        <v>0</v>
      </c>
    </row>
    <row r="2469" spans="2:12" x14ac:dyDescent="0.25">
      <c r="B2469" s="371" t="s">
        <v>222</v>
      </c>
      <c r="C2469" s="371" t="s">
        <v>2206</v>
      </c>
      <c r="D2469" s="371" t="s">
        <v>443</v>
      </c>
      <c r="E2469" s="371" t="s">
        <v>3123</v>
      </c>
      <c r="F2469" s="360">
        <v>2</v>
      </c>
      <c r="G2469" s="360">
        <v>0</v>
      </c>
      <c r="H2469" s="360">
        <v>2</v>
      </c>
      <c r="I2469" s="360">
        <v>0</v>
      </c>
      <c r="J2469" s="360">
        <v>0</v>
      </c>
      <c r="K2469" s="360">
        <v>0</v>
      </c>
      <c r="L2469" s="360">
        <v>0</v>
      </c>
    </row>
    <row r="2470" spans="2:12" x14ac:dyDescent="0.25">
      <c r="B2470" s="371" t="s">
        <v>222</v>
      </c>
      <c r="C2470" s="371" t="s">
        <v>2206</v>
      </c>
      <c r="D2470" s="371" t="s">
        <v>443</v>
      </c>
      <c r="E2470" s="371" t="s">
        <v>3124</v>
      </c>
      <c r="F2470" s="360">
        <v>1</v>
      </c>
      <c r="G2470" s="360">
        <v>0</v>
      </c>
      <c r="H2470" s="360">
        <v>1</v>
      </c>
      <c r="I2470" s="360">
        <v>0</v>
      </c>
      <c r="J2470" s="360">
        <v>0</v>
      </c>
      <c r="K2470" s="360">
        <v>0</v>
      </c>
      <c r="L2470" s="360">
        <v>0</v>
      </c>
    </row>
    <row r="2471" spans="2:12" x14ac:dyDescent="0.25">
      <c r="B2471" s="371" t="s">
        <v>222</v>
      </c>
      <c r="C2471" s="371" t="s">
        <v>2206</v>
      </c>
      <c r="D2471" s="371" t="s">
        <v>443</v>
      </c>
      <c r="E2471" s="371" t="s">
        <v>1851</v>
      </c>
      <c r="F2471" s="360">
        <v>1</v>
      </c>
      <c r="G2471" s="360">
        <v>1</v>
      </c>
      <c r="H2471" s="360">
        <v>0</v>
      </c>
      <c r="I2471" s="360">
        <v>0</v>
      </c>
      <c r="J2471" s="360">
        <v>0</v>
      </c>
      <c r="K2471" s="360">
        <v>0</v>
      </c>
      <c r="L2471" s="360">
        <v>0</v>
      </c>
    </row>
    <row r="2472" spans="2:12" x14ac:dyDescent="0.25">
      <c r="B2472" s="371" t="s">
        <v>222</v>
      </c>
      <c r="C2472" s="371" t="s">
        <v>2206</v>
      </c>
      <c r="D2472" s="371" t="s">
        <v>130</v>
      </c>
      <c r="E2472" s="371" t="s">
        <v>3125</v>
      </c>
      <c r="F2472" s="360">
        <v>5</v>
      </c>
      <c r="G2472" s="360">
        <v>2</v>
      </c>
      <c r="H2472" s="360">
        <v>3</v>
      </c>
      <c r="I2472" s="360">
        <v>6</v>
      </c>
      <c r="J2472" s="360">
        <v>4</v>
      </c>
      <c r="K2472" s="360">
        <v>2</v>
      </c>
      <c r="L2472" s="360">
        <v>0</v>
      </c>
    </row>
    <row r="2473" spans="2:12" x14ac:dyDescent="0.25">
      <c r="B2473" s="371" t="s">
        <v>222</v>
      </c>
      <c r="C2473" s="371" t="s">
        <v>2206</v>
      </c>
      <c r="D2473" s="371" t="s">
        <v>2890</v>
      </c>
      <c r="E2473" s="371" t="s">
        <v>3126</v>
      </c>
      <c r="F2473" s="360">
        <v>0</v>
      </c>
      <c r="G2473" s="360">
        <v>0</v>
      </c>
      <c r="H2473" s="360">
        <v>0</v>
      </c>
      <c r="I2473" s="360">
        <v>2</v>
      </c>
      <c r="J2473" s="360">
        <v>2</v>
      </c>
      <c r="K2473" s="360">
        <v>0</v>
      </c>
      <c r="L2473" s="360">
        <v>0</v>
      </c>
    </row>
    <row r="2474" spans="2:12" x14ac:dyDescent="0.25">
      <c r="B2474" s="371" t="s">
        <v>222</v>
      </c>
      <c r="C2474" s="371" t="s">
        <v>2206</v>
      </c>
      <c r="D2474" s="371" t="s">
        <v>132</v>
      </c>
      <c r="E2474" s="371" t="s">
        <v>3127</v>
      </c>
      <c r="F2474" s="360">
        <v>1</v>
      </c>
      <c r="G2474" s="360">
        <v>1</v>
      </c>
      <c r="H2474" s="360">
        <v>0</v>
      </c>
      <c r="I2474" s="360">
        <v>3</v>
      </c>
      <c r="J2474" s="360">
        <v>2</v>
      </c>
      <c r="K2474" s="360">
        <v>1</v>
      </c>
      <c r="L2474" s="360">
        <v>0</v>
      </c>
    </row>
    <row r="2475" spans="2:12" x14ac:dyDescent="0.25">
      <c r="B2475" s="371" t="s">
        <v>222</v>
      </c>
      <c r="C2475" s="371" t="s">
        <v>2206</v>
      </c>
      <c r="D2475" s="371" t="s">
        <v>132</v>
      </c>
      <c r="E2475" s="371" t="s">
        <v>3128</v>
      </c>
      <c r="F2475" s="360">
        <v>2</v>
      </c>
      <c r="G2475" s="360">
        <v>1</v>
      </c>
      <c r="H2475" s="360">
        <v>1</v>
      </c>
      <c r="I2475" s="360">
        <v>3</v>
      </c>
      <c r="J2475" s="360">
        <v>2</v>
      </c>
      <c r="K2475" s="360">
        <v>1</v>
      </c>
      <c r="L2475" s="360">
        <v>0</v>
      </c>
    </row>
    <row r="2476" spans="2:12" x14ac:dyDescent="0.25">
      <c r="B2476" s="371" t="s">
        <v>222</v>
      </c>
      <c r="C2476" s="371" t="s">
        <v>2206</v>
      </c>
      <c r="D2476" s="371" t="s">
        <v>134</v>
      </c>
      <c r="E2476" s="371" t="s">
        <v>1860</v>
      </c>
      <c r="F2476" s="360">
        <v>8</v>
      </c>
      <c r="G2476" s="360">
        <v>2</v>
      </c>
      <c r="H2476" s="360">
        <v>6</v>
      </c>
      <c r="I2476" s="360">
        <v>8</v>
      </c>
      <c r="J2476" s="360">
        <v>6</v>
      </c>
      <c r="K2476" s="360">
        <v>2</v>
      </c>
      <c r="L2476" s="360">
        <v>0</v>
      </c>
    </row>
    <row r="2477" spans="2:12" x14ac:dyDescent="0.25">
      <c r="B2477" s="371" t="s">
        <v>222</v>
      </c>
      <c r="C2477" s="371" t="s">
        <v>2206</v>
      </c>
      <c r="D2477" s="371" t="s">
        <v>445</v>
      </c>
      <c r="E2477" s="371" t="s">
        <v>1867</v>
      </c>
      <c r="F2477" s="360">
        <v>13</v>
      </c>
      <c r="G2477" s="360">
        <v>7</v>
      </c>
      <c r="H2477" s="360">
        <v>6</v>
      </c>
      <c r="I2477" s="360">
        <v>16</v>
      </c>
      <c r="J2477" s="360">
        <v>16</v>
      </c>
      <c r="K2477" s="360">
        <v>0</v>
      </c>
      <c r="L2477" s="360">
        <v>0</v>
      </c>
    </row>
    <row r="2478" spans="2:12" x14ac:dyDescent="0.25">
      <c r="B2478" s="371" t="s">
        <v>222</v>
      </c>
      <c r="C2478" s="371" t="s">
        <v>2206</v>
      </c>
      <c r="D2478" s="371" t="s">
        <v>378</v>
      </c>
      <c r="E2478" s="371" t="s">
        <v>2370</v>
      </c>
      <c r="F2478" s="360">
        <v>19</v>
      </c>
      <c r="G2478" s="360">
        <v>19</v>
      </c>
      <c r="H2478" s="360">
        <v>0</v>
      </c>
      <c r="I2478" s="360">
        <v>1</v>
      </c>
      <c r="J2478" s="360">
        <v>0</v>
      </c>
      <c r="K2478" s="360">
        <v>1</v>
      </c>
      <c r="L2478" s="360">
        <v>0</v>
      </c>
    </row>
    <row r="2479" spans="2:12" x14ac:dyDescent="0.25">
      <c r="B2479" s="371" t="s">
        <v>222</v>
      </c>
      <c r="C2479" s="371" t="s">
        <v>2206</v>
      </c>
      <c r="D2479" s="371" t="s">
        <v>378</v>
      </c>
      <c r="E2479" s="371" t="s">
        <v>2817</v>
      </c>
      <c r="F2479" s="360">
        <v>1</v>
      </c>
      <c r="G2479" s="360">
        <v>1</v>
      </c>
      <c r="H2479" s="360">
        <v>0</v>
      </c>
      <c r="I2479" s="360">
        <v>0</v>
      </c>
      <c r="J2479" s="360">
        <v>0</v>
      </c>
      <c r="K2479" s="360">
        <v>0</v>
      </c>
      <c r="L2479" s="360">
        <v>0</v>
      </c>
    </row>
    <row r="2480" spans="2:12" x14ac:dyDescent="0.25">
      <c r="B2480" s="371" t="s">
        <v>222</v>
      </c>
      <c r="C2480" s="371" t="s">
        <v>2206</v>
      </c>
      <c r="D2480" s="371" t="s">
        <v>378</v>
      </c>
      <c r="E2480" s="371" t="s">
        <v>3363</v>
      </c>
      <c r="F2480" s="360">
        <v>1</v>
      </c>
      <c r="G2480" s="360">
        <v>1</v>
      </c>
      <c r="H2480" s="360">
        <v>0</v>
      </c>
      <c r="I2480" s="360">
        <v>0</v>
      </c>
      <c r="J2480" s="360">
        <v>0</v>
      </c>
      <c r="K2480" s="360">
        <v>0</v>
      </c>
      <c r="L2480" s="360">
        <v>0</v>
      </c>
    </row>
    <row r="2481" spans="2:12" x14ac:dyDescent="0.25">
      <c r="B2481" s="371" t="s">
        <v>222</v>
      </c>
      <c r="C2481" s="371" t="s">
        <v>2206</v>
      </c>
      <c r="D2481" s="371" t="s">
        <v>378</v>
      </c>
      <c r="E2481" s="371" t="s">
        <v>2818</v>
      </c>
      <c r="F2481" s="360">
        <v>3</v>
      </c>
      <c r="G2481" s="360">
        <v>3</v>
      </c>
      <c r="H2481" s="360">
        <v>0</v>
      </c>
      <c r="I2481" s="360">
        <v>0</v>
      </c>
      <c r="J2481" s="360">
        <v>0</v>
      </c>
      <c r="K2481" s="360">
        <v>0</v>
      </c>
      <c r="L2481" s="360">
        <v>0</v>
      </c>
    </row>
    <row r="2482" spans="2:12" x14ac:dyDescent="0.25">
      <c r="B2482" s="371" t="s">
        <v>222</v>
      </c>
      <c r="C2482" s="371" t="s">
        <v>2206</v>
      </c>
      <c r="D2482" s="371" t="s">
        <v>378</v>
      </c>
      <c r="E2482" s="371" t="s">
        <v>1871</v>
      </c>
      <c r="F2482" s="360">
        <v>7</v>
      </c>
      <c r="G2482" s="360">
        <v>7</v>
      </c>
      <c r="H2482" s="360">
        <v>0</v>
      </c>
      <c r="I2482" s="360">
        <v>0</v>
      </c>
      <c r="J2482" s="360">
        <v>0</v>
      </c>
      <c r="K2482" s="360">
        <v>0</v>
      </c>
      <c r="L2482" s="360">
        <v>0</v>
      </c>
    </row>
    <row r="2483" spans="2:12" x14ac:dyDescent="0.25">
      <c r="B2483" s="371" t="s">
        <v>222</v>
      </c>
      <c r="C2483" s="371" t="s">
        <v>2206</v>
      </c>
      <c r="D2483" s="371" t="s">
        <v>138</v>
      </c>
      <c r="E2483" s="371" t="s">
        <v>2819</v>
      </c>
      <c r="F2483" s="360">
        <v>3</v>
      </c>
      <c r="G2483" s="360">
        <v>3</v>
      </c>
      <c r="H2483" s="360">
        <v>0</v>
      </c>
      <c r="I2483" s="360">
        <v>0</v>
      </c>
      <c r="J2483" s="360">
        <v>0</v>
      </c>
      <c r="K2483" s="360">
        <v>0</v>
      </c>
      <c r="L2483" s="360">
        <v>0</v>
      </c>
    </row>
    <row r="2484" spans="2:12" x14ac:dyDescent="0.25">
      <c r="B2484" s="371" t="s">
        <v>222</v>
      </c>
      <c r="C2484" s="371" t="s">
        <v>2206</v>
      </c>
      <c r="D2484" s="371" t="s">
        <v>446</v>
      </c>
      <c r="E2484" s="371" t="s">
        <v>1896</v>
      </c>
      <c r="F2484" s="360">
        <v>2</v>
      </c>
      <c r="G2484" s="360">
        <v>1</v>
      </c>
      <c r="H2484" s="360">
        <v>1</v>
      </c>
      <c r="I2484" s="360">
        <v>0</v>
      </c>
      <c r="J2484" s="360">
        <v>0</v>
      </c>
      <c r="K2484" s="360">
        <v>0</v>
      </c>
      <c r="L2484" s="360">
        <v>0</v>
      </c>
    </row>
    <row r="2485" spans="2:12" x14ac:dyDescent="0.25">
      <c r="B2485" s="371" t="s">
        <v>222</v>
      </c>
      <c r="C2485" s="371" t="s">
        <v>2206</v>
      </c>
      <c r="D2485" s="371" t="s">
        <v>446</v>
      </c>
      <c r="E2485" s="371" t="s">
        <v>1897</v>
      </c>
      <c r="F2485" s="360">
        <v>4</v>
      </c>
      <c r="G2485" s="360">
        <v>1</v>
      </c>
      <c r="H2485" s="360">
        <v>3</v>
      </c>
      <c r="I2485" s="360">
        <v>1</v>
      </c>
      <c r="J2485" s="360">
        <v>1</v>
      </c>
      <c r="K2485" s="360">
        <v>0</v>
      </c>
      <c r="L2485" s="360">
        <v>0</v>
      </c>
    </row>
    <row r="2486" spans="2:12" x14ac:dyDescent="0.25">
      <c r="B2486" s="371" t="s">
        <v>222</v>
      </c>
      <c r="C2486" s="371" t="s">
        <v>2206</v>
      </c>
      <c r="D2486" s="371" t="s">
        <v>2371</v>
      </c>
      <c r="E2486" s="371" t="s">
        <v>3630</v>
      </c>
      <c r="F2486" s="360">
        <v>1</v>
      </c>
      <c r="G2486" s="360">
        <v>1</v>
      </c>
      <c r="H2486" s="360">
        <v>0</v>
      </c>
      <c r="I2486" s="360">
        <v>0</v>
      </c>
      <c r="J2486" s="360">
        <v>0</v>
      </c>
      <c r="K2486" s="360">
        <v>0</v>
      </c>
      <c r="L2486" s="360">
        <v>0</v>
      </c>
    </row>
    <row r="2487" spans="2:12" x14ac:dyDescent="0.25">
      <c r="B2487" s="371" t="s">
        <v>222</v>
      </c>
      <c r="C2487" s="371" t="s">
        <v>2206</v>
      </c>
      <c r="D2487" s="371" t="s">
        <v>2371</v>
      </c>
      <c r="E2487" s="371" t="s">
        <v>2696</v>
      </c>
      <c r="F2487" s="360">
        <v>1</v>
      </c>
      <c r="G2487" s="360">
        <v>1</v>
      </c>
      <c r="H2487" s="360">
        <v>0</v>
      </c>
      <c r="I2487" s="360">
        <v>0</v>
      </c>
      <c r="J2487" s="360">
        <v>0</v>
      </c>
      <c r="K2487" s="360">
        <v>0</v>
      </c>
      <c r="L2487" s="360">
        <v>0</v>
      </c>
    </row>
    <row r="2488" spans="2:12" x14ac:dyDescent="0.25">
      <c r="B2488" s="371" t="s">
        <v>222</v>
      </c>
      <c r="C2488" s="371" t="s">
        <v>2206</v>
      </c>
      <c r="D2488" s="371" t="s">
        <v>2371</v>
      </c>
      <c r="E2488" s="371" t="s">
        <v>1870</v>
      </c>
      <c r="F2488" s="360">
        <v>3</v>
      </c>
      <c r="G2488" s="360">
        <v>2</v>
      </c>
      <c r="H2488" s="360">
        <v>1</v>
      </c>
      <c r="I2488" s="360">
        <v>0</v>
      </c>
      <c r="J2488" s="360">
        <v>0</v>
      </c>
      <c r="K2488" s="360">
        <v>0</v>
      </c>
      <c r="L2488" s="360">
        <v>0</v>
      </c>
    </row>
    <row r="2489" spans="2:12" x14ac:dyDescent="0.25">
      <c r="B2489" s="371" t="s">
        <v>222</v>
      </c>
      <c r="C2489" s="371" t="s">
        <v>2206</v>
      </c>
      <c r="D2489" s="371" t="s">
        <v>140</v>
      </c>
      <c r="E2489" s="371" t="s">
        <v>1880</v>
      </c>
      <c r="F2489" s="360">
        <v>11</v>
      </c>
      <c r="G2489" s="360">
        <v>8</v>
      </c>
      <c r="H2489" s="360">
        <v>3</v>
      </c>
      <c r="I2489" s="360">
        <v>25</v>
      </c>
      <c r="J2489" s="360">
        <v>20</v>
      </c>
      <c r="K2489" s="360">
        <v>5</v>
      </c>
      <c r="L2489" s="360">
        <v>0</v>
      </c>
    </row>
    <row r="2490" spans="2:12" x14ac:dyDescent="0.25">
      <c r="B2490" s="371" t="s">
        <v>222</v>
      </c>
      <c r="C2490" s="371" t="s">
        <v>2206</v>
      </c>
      <c r="D2490" s="371" t="s">
        <v>2600</v>
      </c>
      <c r="E2490" s="371" t="s">
        <v>2601</v>
      </c>
      <c r="F2490" s="360">
        <v>2</v>
      </c>
      <c r="G2490" s="360">
        <v>0</v>
      </c>
      <c r="H2490" s="360">
        <v>2</v>
      </c>
      <c r="I2490" s="360">
        <v>1</v>
      </c>
      <c r="J2490" s="360">
        <v>1</v>
      </c>
      <c r="K2490" s="360">
        <v>0</v>
      </c>
      <c r="L2490" s="360">
        <v>0</v>
      </c>
    </row>
    <row r="2491" spans="2:12" x14ac:dyDescent="0.25">
      <c r="B2491" s="371" t="s">
        <v>222</v>
      </c>
      <c r="C2491" s="371" t="s">
        <v>2206</v>
      </c>
      <c r="D2491" s="371" t="s">
        <v>2600</v>
      </c>
      <c r="E2491" s="371" t="s">
        <v>2674</v>
      </c>
      <c r="F2491" s="360">
        <v>2</v>
      </c>
      <c r="G2491" s="360">
        <v>0</v>
      </c>
      <c r="H2491" s="360">
        <v>2</v>
      </c>
      <c r="I2491" s="360">
        <v>3</v>
      </c>
      <c r="J2491" s="360">
        <v>2</v>
      </c>
      <c r="K2491" s="360">
        <v>1</v>
      </c>
      <c r="L2491" s="360">
        <v>0</v>
      </c>
    </row>
    <row r="2492" spans="2:12" x14ac:dyDescent="0.25">
      <c r="B2492" s="371" t="s">
        <v>222</v>
      </c>
      <c r="C2492" s="371" t="s">
        <v>2206</v>
      </c>
      <c r="D2492" s="371" t="s">
        <v>2600</v>
      </c>
      <c r="E2492" s="371" t="s">
        <v>1877</v>
      </c>
      <c r="F2492" s="360">
        <v>4</v>
      </c>
      <c r="G2492" s="360">
        <v>2</v>
      </c>
      <c r="H2492" s="360">
        <v>2</v>
      </c>
      <c r="I2492" s="360">
        <v>6</v>
      </c>
      <c r="J2492" s="360">
        <v>4</v>
      </c>
      <c r="K2492" s="360">
        <v>2</v>
      </c>
      <c r="L2492" s="360">
        <v>0</v>
      </c>
    </row>
    <row r="2493" spans="2:12" x14ac:dyDescent="0.25">
      <c r="B2493" s="371" t="s">
        <v>222</v>
      </c>
      <c r="C2493" s="371" t="s">
        <v>2206</v>
      </c>
      <c r="D2493" s="371" t="s">
        <v>2600</v>
      </c>
      <c r="E2493" s="371" t="s">
        <v>1878</v>
      </c>
      <c r="F2493" s="360">
        <v>14</v>
      </c>
      <c r="G2493" s="360">
        <v>4</v>
      </c>
      <c r="H2493" s="360">
        <v>10</v>
      </c>
      <c r="I2493" s="360">
        <v>3</v>
      </c>
      <c r="J2493" s="360">
        <v>1</v>
      </c>
      <c r="K2493" s="360">
        <v>2</v>
      </c>
      <c r="L2493" s="360">
        <v>0</v>
      </c>
    </row>
    <row r="2494" spans="2:12" x14ac:dyDescent="0.25">
      <c r="B2494" s="371" t="s">
        <v>222</v>
      </c>
      <c r="C2494" s="371" t="s">
        <v>2206</v>
      </c>
      <c r="D2494" s="371" t="s">
        <v>2600</v>
      </c>
      <c r="E2494" s="371" t="s">
        <v>3631</v>
      </c>
      <c r="F2494" s="360">
        <v>4</v>
      </c>
      <c r="G2494" s="360">
        <v>0</v>
      </c>
      <c r="H2494" s="360">
        <v>4</v>
      </c>
      <c r="I2494" s="360">
        <v>2</v>
      </c>
      <c r="J2494" s="360">
        <v>2</v>
      </c>
      <c r="K2494" s="360">
        <v>0</v>
      </c>
      <c r="L2494" s="360">
        <v>0</v>
      </c>
    </row>
    <row r="2495" spans="2:12" x14ac:dyDescent="0.25">
      <c r="B2495" s="371" t="s">
        <v>222</v>
      </c>
      <c r="C2495" s="371" t="s">
        <v>2206</v>
      </c>
      <c r="D2495" s="371" t="s">
        <v>2600</v>
      </c>
      <c r="E2495" s="371" t="s">
        <v>1879</v>
      </c>
      <c r="F2495" s="360">
        <v>11</v>
      </c>
      <c r="G2495" s="360">
        <v>5</v>
      </c>
      <c r="H2495" s="360">
        <v>6</v>
      </c>
      <c r="I2495" s="360">
        <v>2</v>
      </c>
      <c r="J2495" s="360">
        <v>1</v>
      </c>
      <c r="K2495" s="360">
        <v>1</v>
      </c>
      <c r="L2495" s="360">
        <v>0</v>
      </c>
    </row>
    <row r="2496" spans="2:12" x14ac:dyDescent="0.25">
      <c r="B2496" s="371" t="s">
        <v>222</v>
      </c>
      <c r="C2496" s="371" t="s">
        <v>2206</v>
      </c>
      <c r="D2496" s="371" t="s">
        <v>2600</v>
      </c>
      <c r="E2496" s="371" t="s">
        <v>2413</v>
      </c>
      <c r="F2496" s="360">
        <v>2</v>
      </c>
      <c r="G2496" s="360">
        <v>2</v>
      </c>
      <c r="H2496" s="360">
        <v>0</v>
      </c>
      <c r="I2496" s="360">
        <v>0</v>
      </c>
      <c r="J2496" s="360">
        <v>0</v>
      </c>
      <c r="K2496" s="360">
        <v>0</v>
      </c>
      <c r="L2496" s="360">
        <v>0</v>
      </c>
    </row>
    <row r="2497" spans="2:12" x14ac:dyDescent="0.25">
      <c r="B2497" s="371" t="s">
        <v>222</v>
      </c>
      <c r="C2497" s="371" t="s">
        <v>2206</v>
      </c>
      <c r="D2497" s="371" t="s">
        <v>141</v>
      </c>
      <c r="E2497" s="371" t="s">
        <v>1895</v>
      </c>
      <c r="F2497" s="360">
        <v>1</v>
      </c>
      <c r="G2497" s="360">
        <v>1</v>
      </c>
      <c r="H2497" s="360">
        <v>0</v>
      </c>
      <c r="I2497" s="360">
        <v>0</v>
      </c>
      <c r="J2497" s="360">
        <v>0</v>
      </c>
      <c r="K2497" s="360">
        <v>0</v>
      </c>
      <c r="L2497" s="360">
        <v>0</v>
      </c>
    </row>
    <row r="2498" spans="2:12" x14ac:dyDescent="0.25">
      <c r="B2498" s="371" t="s">
        <v>222</v>
      </c>
      <c r="C2498" s="371" t="s">
        <v>2206</v>
      </c>
      <c r="D2498" s="371" t="s">
        <v>141</v>
      </c>
      <c r="E2498" s="371" t="s">
        <v>3130</v>
      </c>
      <c r="F2498" s="360">
        <v>3</v>
      </c>
      <c r="G2498" s="360">
        <v>3</v>
      </c>
      <c r="H2498" s="360">
        <v>0</v>
      </c>
      <c r="I2498" s="360">
        <v>8</v>
      </c>
      <c r="J2498" s="360">
        <v>6</v>
      </c>
      <c r="K2498" s="360">
        <v>2</v>
      </c>
      <c r="L2498" s="360">
        <v>0</v>
      </c>
    </row>
    <row r="2499" spans="2:12" x14ac:dyDescent="0.25">
      <c r="B2499" s="371" t="s">
        <v>222</v>
      </c>
      <c r="C2499" s="371" t="s">
        <v>2206</v>
      </c>
      <c r="D2499" s="371" t="s">
        <v>141</v>
      </c>
      <c r="E2499" s="371" t="s">
        <v>3417</v>
      </c>
      <c r="F2499" s="360">
        <v>1</v>
      </c>
      <c r="G2499" s="360">
        <v>1</v>
      </c>
      <c r="H2499" s="360">
        <v>0</v>
      </c>
      <c r="I2499" s="360">
        <v>1</v>
      </c>
      <c r="J2499" s="360">
        <v>1</v>
      </c>
      <c r="K2499" s="360">
        <v>0</v>
      </c>
      <c r="L2499" s="360">
        <v>0</v>
      </c>
    </row>
    <row r="2500" spans="2:12" x14ac:dyDescent="0.25">
      <c r="B2500" s="371" t="s">
        <v>222</v>
      </c>
      <c r="C2500" s="371" t="s">
        <v>2206</v>
      </c>
      <c r="D2500" s="371" t="s">
        <v>141</v>
      </c>
      <c r="E2500" s="371" t="s">
        <v>3985</v>
      </c>
      <c r="F2500" s="360">
        <v>3</v>
      </c>
      <c r="G2500" s="360">
        <v>2</v>
      </c>
      <c r="H2500" s="360">
        <v>1</v>
      </c>
      <c r="I2500" s="360">
        <v>0</v>
      </c>
      <c r="J2500" s="360">
        <v>0</v>
      </c>
      <c r="K2500" s="360">
        <v>0</v>
      </c>
      <c r="L2500" s="360">
        <v>0</v>
      </c>
    </row>
    <row r="2501" spans="2:12" x14ac:dyDescent="0.25">
      <c r="B2501" s="371" t="s">
        <v>222</v>
      </c>
      <c r="C2501" s="371" t="s">
        <v>2208</v>
      </c>
      <c r="D2501" s="371" t="s">
        <v>117</v>
      </c>
      <c r="E2501" s="371" t="s">
        <v>1812</v>
      </c>
      <c r="F2501" s="360">
        <v>3</v>
      </c>
      <c r="G2501" s="360">
        <v>2</v>
      </c>
      <c r="H2501" s="360">
        <v>1</v>
      </c>
      <c r="I2501" s="360">
        <v>0</v>
      </c>
      <c r="J2501" s="360">
        <v>0</v>
      </c>
      <c r="K2501" s="360">
        <v>0</v>
      </c>
      <c r="L2501" s="360">
        <v>0</v>
      </c>
    </row>
    <row r="2502" spans="2:12" x14ac:dyDescent="0.25">
      <c r="B2502" s="371" t="s">
        <v>222</v>
      </c>
      <c r="C2502" s="371" t="s">
        <v>2208</v>
      </c>
      <c r="D2502" s="371" t="s">
        <v>117</v>
      </c>
      <c r="E2502" s="371" t="s">
        <v>1813</v>
      </c>
      <c r="F2502" s="360">
        <v>3</v>
      </c>
      <c r="G2502" s="360">
        <v>2</v>
      </c>
      <c r="H2502" s="360">
        <v>1</v>
      </c>
      <c r="I2502" s="360">
        <v>2</v>
      </c>
      <c r="J2502" s="360">
        <v>2</v>
      </c>
      <c r="K2502" s="360">
        <v>0</v>
      </c>
      <c r="L2502" s="360">
        <v>0</v>
      </c>
    </row>
    <row r="2503" spans="2:12" x14ac:dyDescent="0.25">
      <c r="B2503" s="371" t="s">
        <v>222</v>
      </c>
      <c r="C2503" s="371" t="s">
        <v>2208</v>
      </c>
      <c r="D2503" s="371" t="s">
        <v>117</v>
      </c>
      <c r="E2503" s="371" t="s">
        <v>4135</v>
      </c>
      <c r="F2503" s="360">
        <v>2</v>
      </c>
      <c r="G2503" s="360">
        <v>2</v>
      </c>
      <c r="H2503" s="360">
        <v>0</v>
      </c>
      <c r="I2503" s="360">
        <v>0</v>
      </c>
      <c r="J2503" s="360">
        <v>0</v>
      </c>
      <c r="K2503" s="360">
        <v>0</v>
      </c>
      <c r="L2503" s="360">
        <v>0</v>
      </c>
    </row>
    <row r="2504" spans="2:12" x14ac:dyDescent="0.25">
      <c r="B2504" s="371" t="s">
        <v>222</v>
      </c>
      <c r="C2504" s="371" t="s">
        <v>2208</v>
      </c>
      <c r="D2504" s="371" t="s">
        <v>117</v>
      </c>
      <c r="E2504" s="371" t="s">
        <v>2820</v>
      </c>
      <c r="F2504" s="360">
        <v>1</v>
      </c>
      <c r="G2504" s="360">
        <v>1</v>
      </c>
      <c r="H2504" s="360">
        <v>0</v>
      </c>
      <c r="I2504" s="360">
        <v>0</v>
      </c>
      <c r="J2504" s="360">
        <v>0</v>
      </c>
      <c r="K2504" s="360">
        <v>0</v>
      </c>
      <c r="L2504" s="360">
        <v>0</v>
      </c>
    </row>
    <row r="2505" spans="2:12" x14ac:dyDescent="0.25">
      <c r="B2505" s="371" t="s">
        <v>222</v>
      </c>
      <c r="C2505" s="371" t="s">
        <v>2208</v>
      </c>
      <c r="D2505" s="371" t="s">
        <v>117</v>
      </c>
      <c r="E2505" s="371" t="s">
        <v>1814</v>
      </c>
      <c r="F2505" s="360">
        <v>2</v>
      </c>
      <c r="G2505" s="360">
        <v>2</v>
      </c>
      <c r="H2505" s="360">
        <v>0</v>
      </c>
      <c r="I2505" s="360">
        <v>1</v>
      </c>
      <c r="J2505" s="360">
        <v>1</v>
      </c>
      <c r="K2505" s="360">
        <v>0</v>
      </c>
      <c r="L2505" s="360">
        <v>0</v>
      </c>
    </row>
    <row r="2506" spans="2:12" x14ac:dyDescent="0.25">
      <c r="B2506" s="371" t="s">
        <v>222</v>
      </c>
      <c r="C2506" s="371" t="s">
        <v>2208</v>
      </c>
      <c r="D2506" s="371" t="s">
        <v>117</v>
      </c>
      <c r="E2506" s="371" t="s">
        <v>1815</v>
      </c>
      <c r="F2506" s="360">
        <v>4</v>
      </c>
      <c r="G2506" s="360">
        <v>4</v>
      </c>
      <c r="H2506" s="360">
        <v>0</v>
      </c>
      <c r="I2506" s="360">
        <v>0</v>
      </c>
      <c r="J2506" s="360">
        <v>0</v>
      </c>
      <c r="K2506" s="360">
        <v>0</v>
      </c>
      <c r="L2506" s="360">
        <v>0</v>
      </c>
    </row>
    <row r="2507" spans="2:12" x14ac:dyDescent="0.25">
      <c r="B2507" s="371" t="s">
        <v>222</v>
      </c>
      <c r="C2507" s="371" t="s">
        <v>2208</v>
      </c>
      <c r="D2507" s="371" t="s">
        <v>117</v>
      </c>
      <c r="E2507" s="371" t="s">
        <v>1816</v>
      </c>
      <c r="F2507" s="360">
        <v>18</v>
      </c>
      <c r="G2507" s="360">
        <v>12</v>
      </c>
      <c r="H2507" s="360">
        <v>6</v>
      </c>
      <c r="I2507" s="360">
        <v>8</v>
      </c>
      <c r="J2507" s="360">
        <v>2</v>
      </c>
      <c r="K2507" s="360">
        <v>6</v>
      </c>
      <c r="L2507" s="360">
        <v>0</v>
      </c>
    </row>
    <row r="2508" spans="2:12" x14ac:dyDescent="0.25">
      <c r="B2508" s="371" t="s">
        <v>222</v>
      </c>
      <c r="C2508" s="371" t="s">
        <v>2208</v>
      </c>
      <c r="D2508" s="371" t="s">
        <v>117</v>
      </c>
      <c r="E2508" s="371" t="s">
        <v>1817</v>
      </c>
      <c r="F2508" s="360">
        <v>1</v>
      </c>
      <c r="G2508" s="360">
        <v>1</v>
      </c>
      <c r="H2508" s="360">
        <v>0</v>
      </c>
      <c r="I2508" s="360">
        <v>0</v>
      </c>
      <c r="J2508" s="360">
        <v>0</v>
      </c>
      <c r="K2508" s="360">
        <v>0</v>
      </c>
      <c r="L2508" s="360">
        <v>0</v>
      </c>
    </row>
    <row r="2509" spans="2:12" x14ac:dyDescent="0.25">
      <c r="B2509" s="371" t="s">
        <v>222</v>
      </c>
      <c r="C2509" s="371" t="s">
        <v>2208</v>
      </c>
      <c r="D2509" s="371" t="s">
        <v>249</v>
      </c>
      <c r="E2509" s="371" t="s">
        <v>1826</v>
      </c>
      <c r="F2509" s="360">
        <v>1</v>
      </c>
      <c r="G2509" s="360">
        <v>1</v>
      </c>
      <c r="H2509" s="360">
        <v>0</v>
      </c>
      <c r="I2509" s="360">
        <v>0</v>
      </c>
      <c r="J2509" s="360">
        <v>0</v>
      </c>
      <c r="K2509" s="360">
        <v>0</v>
      </c>
      <c r="L2509" s="360">
        <v>0</v>
      </c>
    </row>
    <row r="2510" spans="2:12" x14ac:dyDescent="0.25">
      <c r="B2510" s="371" t="s">
        <v>222</v>
      </c>
      <c r="C2510" s="371" t="s">
        <v>2208</v>
      </c>
      <c r="D2510" s="371" t="s">
        <v>249</v>
      </c>
      <c r="E2510" s="371" t="s">
        <v>3200</v>
      </c>
      <c r="F2510" s="360">
        <v>1</v>
      </c>
      <c r="G2510" s="360">
        <v>0</v>
      </c>
      <c r="H2510" s="360">
        <v>1</v>
      </c>
      <c r="I2510" s="360">
        <v>0</v>
      </c>
      <c r="J2510" s="360">
        <v>0</v>
      </c>
      <c r="K2510" s="360">
        <v>0</v>
      </c>
      <c r="L2510" s="360">
        <v>0</v>
      </c>
    </row>
    <row r="2511" spans="2:12" x14ac:dyDescent="0.25">
      <c r="B2511" s="371" t="s">
        <v>222</v>
      </c>
      <c r="C2511" s="371" t="s">
        <v>2208</v>
      </c>
      <c r="D2511" s="371" t="s">
        <v>249</v>
      </c>
      <c r="E2511" s="371" t="s">
        <v>1827</v>
      </c>
      <c r="F2511" s="360">
        <v>0</v>
      </c>
      <c r="G2511" s="360">
        <v>0</v>
      </c>
      <c r="H2511" s="360">
        <v>0</v>
      </c>
      <c r="I2511" s="360">
        <v>1</v>
      </c>
      <c r="J2511" s="360">
        <v>1</v>
      </c>
      <c r="K2511" s="360">
        <v>0</v>
      </c>
      <c r="L2511" s="360">
        <v>0</v>
      </c>
    </row>
    <row r="2512" spans="2:12" x14ac:dyDescent="0.25">
      <c r="B2512" s="371" t="s">
        <v>222</v>
      </c>
      <c r="C2512" s="371" t="s">
        <v>2208</v>
      </c>
      <c r="D2512" s="371" t="s">
        <v>249</v>
      </c>
      <c r="E2512" s="371" t="s">
        <v>1828</v>
      </c>
      <c r="F2512" s="360">
        <v>3</v>
      </c>
      <c r="G2512" s="360">
        <v>3</v>
      </c>
      <c r="H2512" s="360">
        <v>0</v>
      </c>
      <c r="I2512" s="360">
        <v>1</v>
      </c>
      <c r="J2512" s="360">
        <v>1</v>
      </c>
      <c r="K2512" s="360">
        <v>0</v>
      </c>
      <c r="L2512" s="360">
        <v>0</v>
      </c>
    </row>
    <row r="2513" spans="2:12" x14ac:dyDescent="0.25">
      <c r="B2513" s="371" t="s">
        <v>222</v>
      </c>
      <c r="C2513" s="371" t="s">
        <v>2208</v>
      </c>
      <c r="D2513" s="371" t="s">
        <v>249</v>
      </c>
      <c r="E2513" s="371" t="s">
        <v>1829</v>
      </c>
      <c r="F2513" s="360">
        <v>2</v>
      </c>
      <c r="G2513" s="360">
        <v>1</v>
      </c>
      <c r="H2513" s="360">
        <v>1</v>
      </c>
      <c r="I2513" s="360">
        <v>1</v>
      </c>
      <c r="J2513" s="360">
        <v>1</v>
      </c>
      <c r="K2513" s="360">
        <v>0</v>
      </c>
      <c r="L2513" s="360">
        <v>0</v>
      </c>
    </row>
    <row r="2514" spans="2:12" x14ac:dyDescent="0.25">
      <c r="B2514" s="371" t="s">
        <v>222</v>
      </c>
      <c r="C2514" s="371" t="s">
        <v>2208</v>
      </c>
      <c r="D2514" s="371" t="s">
        <v>440</v>
      </c>
      <c r="E2514" s="371" t="s">
        <v>1821</v>
      </c>
      <c r="F2514" s="360">
        <v>0</v>
      </c>
      <c r="G2514" s="360">
        <v>0</v>
      </c>
      <c r="H2514" s="360">
        <v>0</v>
      </c>
      <c r="I2514" s="360">
        <v>1</v>
      </c>
      <c r="J2514" s="360">
        <v>1</v>
      </c>
      <c r="K2514" s="360">
        <v>0</v>
      </c>
      <c r="L2514" s="360">
        <v>0</v>
      </c>
    </row>
    <row r="2515" spans="2:12" x14ac:dyDescent="0.25">
      <c r="B2515" s="371" t="s">
        <v>222</v>
      </c>
      <c r="C2515" s="371" t="s">
        <v>2208</v>
      </c>
      <c r="D2515" s="371" t="s">
        <v>440</v>
      </c>
      <c r="E2515" s="371" t="s">
        <v>1822</v>
      </c>
      <c r="F2515" s="360">
        <v>9</v>
      </c>
      <c r="G2515" s="360">
        <v>3</v>
      </c>
      <c r="H2515" s="360">
        <v>6</v>
      </c>
      <c r="I2515" s="360">
        <v>0</v>
      </c>
      <c r="J2515" s="360">
        <v>0</v>
      </c>
      <c r="K2515" s="360">
        <v>0</v>
      </c>
      <c r="L2515" s="360">
        <v>0</v>
      </c>
    </row>
    <row r="2516" spans="2:12" x14ac:dyDescent="0.25">
      <c r="B2516" s="371" t="s">
        <v>222</v>
      </c>
      <c r="C2516" s="371" t="s">
        <v>2208</v>
      </c>
      <c r="D2516" s="371" t="s">
        <v>120</v>
      </c>
      <c r="E2516" s="371" t="s">
        <v>1872</v>
      </c>
      <c r="F2516" s="360">
        <v>1</v>
      </c>
      <c r="G2516" s="360">
        <v>1</v>
      </c>
      <c r="H2516" s="360">
        <v>0</v>
      </c>
      <c r="I2516" s="360">
        <v>1</v>
      </c>
      <c r="J2516" s="360">
        <v>0</v>
      </c>
      <c r="K2516" s="360">
        <v>1</v>
      </c>
      <c r="L2516" s="360">
        <v>0</v>
      </c>
    </row>
    <row r="2517" spans="2:12" x14ac:dyDescent="0.25">
      <c r="B2517" s="371" t="s">
        <v>222</v>
      </c>
      <c r="C2517" s="371" t="s">
        <v>2208</v>
      </c>
      <c r="D2517" s="371" t="s">
        <v>122</v>
      </c>
      <c r="E2517" s="371" t="s">
        <v>1830</v>
      </c>
      <c r="F2517" s="360">
        <v>4</v>
      </c>
      <c r="G2517" s="360">
        <v>4</v>
      </c>
      <c r="H2517" s="360">
        <v>0</v>
      </c>
      <c r="I2517" s="360">
        <v>0</v>
      </c>
      <c r="J2517" s="360">
        <v>0</v>
      </c>
      <c r="K2517" s="360">
        <v>0</v>
      </c>
      <c r="L2517" s="360">
        <v>0</v>
      </c>
    </row>
    <row r="2518" spans="2:12" x14ac:dyDescent="0.25">
      <c r="B2518" s="371" t="s">
        <v>222</v>
      </c>
      <c r="C2518" s="371" t="s">
        <v>2208</v>
      </c>
      <c r="D2518" s="371" t="s">
        <v>122</v>
      </c>
      <c r="E2518" s="371" t="s">
        <v>1975</v>
      </c>
      <c r="F2518" s="360">
        <v>17</v>
      </c>
      <c r="G2518" s="360">
        <v>12</v>
      </c>
      <c r="H2518" s="360">
        <v>5</v>
      </c>
      <c r="I2518" s="360">
        <v>2</v>
      </c>
      <c r="J2518" s="360">
        <v>2</v>
      </c>
      <c r="K2518" s="360">
        <v>0</v>
      </c>
      <c r="L2518" s="360">
        <v>0</v>
      </c>
    </row>
    <row r="2519" spans="2:12" x14ac:dyDescent="0.25">
      <c r="B2519" s="371" t="s">
        <v>222</v>
      </c>
      <c r="C2519" s="371" t="s">
        <v>2208</v>
      </c>
      <c r="D2519" s="371" t="s">
        <v>2209</v>
      </c>
      <c r="E2519" s="371" t="s">
        <v>2876</v>
      </c>
      <c r="F2519" s="360">
        <v>3</v>
      </c>
      <c r="G2519" s="360">
        <v>2</v>
      </c>
      <c r="H2519" s="360">
        <v>1</v>
      </c>
      <c r="I2519" s="360">
        <v>4</v>
      </c>
      <c r="J2519" s="360">
        <v>1</v>
      </c>
      <c r="K2519" s="360">
        <v>3</v>
      </c>
      <c r="L2519" s="360">
        <v>0</v>
      </c>
    </row>
    <row r="2520" spans="2:12" x14ac:dyDescent="0.25">
      <c r="B2520" s="371" t="s">
        <v>222</v>
      </c>
      <c r="C2520" s="371" t="s">
        <v>2208</v>
      </c>
      <c r="D2520" s="371" t="s">
        <v>2209</v>
      </c>
      <c r="E2520" s="371" t="s">
        <v>3986</v>
      </c>
      <c r="F2520" s="360">
        <v>1</v>
      </c>
      <c r="G2520" s="360">
        <v>1</v>
      </c>
      <c r="H2520" s="360">
        <v>0</v>
      </c>
      <c r="I2520" s="360">
        <v>0</v>
      </c>
      <c r="J2520" s="360">
        <v>0</v>
      </c>
      <c r="K2520" s="360">
        <v>0</v>
      </c>
      <c r="L2520" s="360">
        <v>0</v>
      </c>
    </row>
    <row r="2521" spans="2:12" x14ac:dyDescent="0.25">
      <c r="B2521" s="371" t="s">
        <v>222</v>
      </c>
      <c r="C2521" s="371" t="s">
        <v>2208</v>
      </c>
      <c r="D2521" s="371" t="s">
        <v>2209</v>
      </c>
      <c r="E2521" s="371" t="s">
        <v>3132</v>
      </c>
      <c r="F2521" s="360">
        <v>0</v>
      </c>
      <c r="G2521" s="360">
        <v>0</v>
      </c>
      <c r="H2521" s="360">
        <v>0</v>
      </c>
      <c r="I2521" s="360">
        <v>1</v>
      </c>
      <c r="J2521" s="360">
        <v>1</v>
      </c>
      <c r="K2521" s="360">
        <v>0</v>
      </c>
      <c r="L2521" s="360">
        <v>0</v>
      </c>
    </row>
    <row r="2522" spans="2:12" x14ac:dyDescent="0.25">
      <c r="B2522" s="371" t="s">
        <v>222</v>
      </c>
      <c r="C2522" s="371" t="s">
        <v>2208</v>
      </c>
      <c r="D2522" s="371" t="s">
        <v>2209</v>
      </c>
      <c r="E2522" s="371" t="s">
        <v>2821</v>
      </c>
      <c r="F2522" s="360">
        <v>1</v>
      </c>
      <c r="G2522" s="360">
        <v>1</v>
      </c>
      <c r="H2522" s="360">
        <v>0</v>
      </c>
      <c r="I2522" s="360">
        <v>1</v>
      </c>
      <c r="J2522" s="360">
        <v>1</v>
      </c>
      <c r="K2522" s="360">
        <v>0</v>
      </c>
      <c r="L2522" s="360">
        <v>0</v>
      </c>
    </row>
    <row r="2523" spans="2:12" x14ac:dyDescent="0.25">
      <c r="B2523" s="371" t="s">
        <v>222</v>
      </c>
      <c r="C2523" s="371" t="s">
        <v>2208</v>
      </c>
      <c r="D2523" s="371" t="s">
        <v>2209</v>
      </c>
      <c r="E2523" s="371" t="s">
        <v>4136</v>
      </c>
      <c r="F2523" s="360">
        <v>1</v>
      </c>
      <c r="G2523" s="360">
        <v>0</v>
      </c>
      <c r="H2523" s="360">
        <v>1</v>
      </c>
      <c r="I2523" s="360">
        <v>1</v>
      </c>
      <c r="J2523" s="360">
        <v>1</v>
      </c>
      <c r="K2523" s="360">
        <v>0</v>
      </c>
      <c r="L2523" s="360">
        <v>0</v>
      </c>
    </row>
    <row r="2524" spans="2:12" x14ac:dyDescent="0.25">
      <c r="B2524" s="371" t="s">
        <v>222</v>
      </c>
      <c r="C2524" s="371" t="s">
        <v>2208</v>
      </c>
      <c r="D2524" s="371" t="s">
        <v>127</v>
      </c>
      <c r="E2524" s="371" t="s">
        <v>1847</v>
      </c>
      <c r="F2524" s="360">
        <v>11</v>
      </c>
      <c r="G2524" s="360">
        <v>8</v>
      </c>
      <c r="H2524" s="360">
        <v>3</v>
      </c>
      <c r="I2524" s="360">
        <v>9</v>
      </c>
      <c r="J2524" s="360">
        <v>5</v>
      </c>
      <c r="K2524" s="360">
        <v>4</v>
      </c>
      <c r="L2524" s="360">
        <v>0</v>
      </c>
    </row>
    <row r="2525" spans="2:12" x14ac:dyDescent="0.25">
      <c r="B2525" s="371" t="s">
        <v>222</v>
      </c>
      <c r="C2525" s="371" t="s">
        <v>2208</v>
      </c>
      <c r="D2525" s="371" t="s">
        <v>252</v>
      </c>
      <c r="E2525" s="371" t="s">
        <v>1844</v>
      </c>
      <c r="F2525" s="360">
        <v>5</v>
      </c>
      <c r="G2525" s="360">
        <v>4</v>
      </c>
      <c r="H2525" s="360">
        <v>1</v>
      </c>
      <c r="I2525" s="360">
        <v>6</v>
      </c>
      <c r="J2525" s="360">
        <v>1</v>
      </c>
      <c r="K2525" s="360">
        <v>5</v>
      </c>
      <c r="L2525" s="360">
        <v>0</v>
      </c>
    </row>
    <row r="2526" spans="2:12" x14ac:dyDescent="0.25">
      <c r="B2526" s="371" t="s">
        <v>222</v>
      </c>
      <c r="C2526" s="371" t="s">
        <v>2208</v>
      </c>
      <c r="D2526" s="371" t="s">
        <v>2210</v>
      </c>
      <c r="E2526" s="371" t="s">
        <v>4137</v>
      </c>
      <c r="F2526" s="360">
        <v>1</v>
      </c>
      <c r="G2526" s="360">
        <v>1</v>
      </c>
      <c r="H2526" s="360">
        <v>0</v>
      </c>
      <c r="I2526" s="360">
        <v>0</v>
      </c>
      <c r="J2526" s="360">
        <v>0</v>
      </c>
      <c r="K2526" s="360">
        <v>0</v>
      </c>
      <c r="L2526" s="360">
        <v>0</v>
      </c>
    </row>
    <row r="2527" spans="2:12" x14ac:dyDescent="0.25">
      <c r="B2527" s="371" t="s">
        <v>222</v>
      </c>
      <c r="C2527" s="371" t="s">
        <v>2208</v>
      </c>
      <c r="D2527" s="371" t="s">
        <v>2210</v>
      </c>
      <c r="E2527" s="371" t="s">
        <v>51</v>
      </c>
      <c r="F2527" s="360">
        <v>1</v>
      </c>
      <c r="G2527" s="360">
        <v>1</v>
      </c>
      <c r="H2527" s="360">
        <v>0</v>
      </c>
      <c r="I2527" s="360">
        <v>0</v>
      </c>
      <c r="J2527" s="360">
        <v>0</v>
      </c>
      <c r="K2527" s="360">
        <v>0</v>
      </c>
      <c r="L2527" s="360">
        <v>0</v>
      </c>
    </row>
    <row r="2528" spans="2:12" x14ac:dyDescent="0.25">
      <c r="B2528" s="371" t="s">
        <v>222</v>
      </c>
      <c r="C2528" s="371" t="s">
        <v>2208</v>
      </c>
      <c r="D2528" s="371" t="s">
        <v>2210</v>
      </c>
      <c r="E2528" s="371" t="s">
        <v>3988</v>
      </c>
      <c r="F2528" s="360">
        <v>2</v>
      </c>
      <c r="G2528" s="360">
        <v>1</v>
      </c>
      <c r="H2528" s="360">
        <v>1</v>
      </c>
      <c r="I2528" s="360">
        <v>0</v>
      </c>
      <c r="J2528" s="360">
        <v>0</v>
      </c>
      <c r="K2528" s="360">
        <v>0</v>
      </c>
      <c r="L2528" s="360">
        <v>0</v>
      </c>
    </row>
    <row r="2529" spans="2:12" x14ac:dyDescent="0.25">
      <c r="B2529" s="371" t="s">
        <v>222</v>
      </c>
      <c r="C2529" s="371" t="s">
        <v>2211</v>
      </c>
      <c r="D2529" s="371" t="s">
        <v>118</v>
      </c>
      <c r="E2529" s="371" t="s">
        <v>1832</v>
      </c>
      <c r="F2529" s="360">
        <v>3</v>
      </c>
      <c r="G2529" s="360">
        <v>3</v>
      </c>
      <c r="H2529" s="360">
        <v>0</v>
      </c>
      <c r="I2529" s="360">
        <v>12</v>
      </c>
      <c r="J2529" s="360">
        <v>9</v>
      </c>
      <c r="K2529" s="360">
        <v>3</v>
      </c>
      <c r="L2529" s="360">
        <v>0</v>
      </c>
    </row>
    <row r="2530" spans="2:12" x14ac:dyDescent="0.25">
      <c r="B2530" s="371" t="s">
        <v>222</v>
      </c>
      <c r="C2530" s="371" t="s">
        <v>2211</v>
      </c>
      <c r="D2530" s="371" t="s">
        <v>118</v>
      </c>
      <c r="E2530" s="371" t="s">
        <v>4138</v>
      </c>
      <c r="F2530" s="360">
        <v>1</v>
      </c>
      <c r="G2530" s="360">
        <v>1</v>
      </c>
      <c r="H2530" s="360">
        <v>0</v>
      </c>
      <c r="I2530" s="360">
        <v>0</v>
      </c>
      <c r="J2530" s="360">
        <v>0</v>
      </c>
      <c r="K2530" s="360">
        <v>0</v>
      </c>
      <c r="L2530" s="360">
        <v>0</v>
      </c>
    </row>
    <row r="2531" spans="2:12" x14ac:dyDescent="0.25">
      <c r="B2531" s="371" t="s">
        <v>222</v>
      </c>
      <c r="C2531" s="371" t="s">
        <v>2211</v>
      </c>
      <c r="D2531" s="371" t="s">
        <v>118</v>
      </c>
      <c r="E2531" s="371" t="s">
        <v>1833</v>
      </c>
      <c r="F2531" s="360">
        <v>3</v>
      </c>
      <c r="G2531" s="360">
        <v>3</v>
      </c>
      <c r="H2531" s="360">
        <v>0</v>
      </c>
      <c r="I2531" s="360">
        <v>0</v>
      </c>
      <c r="J2531" s="360">
        <v>0</v>
      </c>
      <c r="K2531" s="360">
        <v>0</v>
      </c>
      <c r="L2531" s="360">
        <v>0</v>
      </c>
    </row>
    <row r="2532" spans="2:12" x14ac:dyDescent="0.25">
      <c r="B2532" s="371" t="s">
        <v>222</v>
      </c>
      <c r="C2532" s="371" t="s">
        <v>2211</v>
      </c>
      <c r="D2532" s="371" t="s">
        <v>118</v>
      </c>
      <c r="E2532" s="371" t="s">
        <v>2877</v>
      </c>
      <c r="F2532" s="360">
        <v>7</v>
      </c>
      <c r="G2532" s="360">
        <v>2</v>
      </c>
      <c r="H2532" s="360">
        <v>5</v>
      </c>
      <c r="I2532" s="360">
        <v>3</v>
      </c>
      <c r="J2532" s="360">
        <v>2</v>
      </c>
      <c r="K2532" s="360">
        <v>1</v>
      </c>
      <c r="L2532" s="360">
        <v>0</v>
      </c>
    </row>
    <row r="2533" spans="2:12" x14ac:dyDescent="0.25">
      <c r="B2533" s="371" t="s">
        <v>222</v>
      </c>
      <c r="C2533" s="371" t="s">
        <v>2211</v>
      </c>
      <c r="D2533" s="371" t="s">
        <v>118</v>
      </c>
      <c r="E2533" s="371" t="s">
        <v>1834</v>
      </c>
      <c r="F2533" s="360">
        <v>4</v>
      </c>
      <c r="G2533" s="360">
        <v>2</v>
      </c>
      <c r="H2533" s="360">
        <v>2</v>
      </c>
      <c r="I2533" s="360">
        <v>4</v>
      </c>
      <c r="J2533" s="360">
        <v>3</v>
      </c>
      <c r="K2533" s="360">
        <v>1</v>
      </c>
      <c r="L2533" s="360">
        <v>0</v>
      </c>
    </row>
    <row r="2534" spans="2:12" x14ac:dyDescent="0.25">
      <c r="B2534" s="371" t="s">
        <v>222</v>
      </c>
      <c r="C2534" s="371" t="s">
        <v>2211</v>
      </c>
      <c r="D2534" s="371" t="s">
        <v>118</v>
      </c>
      <c r="E2534" s="371" t="s">
        <v>1835</v>
      </c>
      <c r="F2534" s="360">
        <v>0</v>
      </c>
      <c r="G2534" s="360">
        <v>0</v>
      </c>
      <c r="H2534" s="360">
        <v>0</v>
      </c>
      <c r="I2534" s="360">
        <v>1</v>
      </c>
      <c r="J2534" s="360">
        <v>1</v>
      </c>
      <c r="K2534" s="360">
        <v>0</v>
      </c>
      <c r="L2534" s="360">
        <v>0</v>
      </c>
    </row>
    <row r="2535" spans="2:12" x14ac:dyDescent="0.25">
      <c r="B2535" s="371" t="s">
        <v>222</v>
      </c>
      <c r="C2535" s="371" t="s">
        <v>2211</v>
      </c>
      <c r="D2535" s="371" t="s">
        <v>129</v>
      </c>
      <c r="E2535" s="371" t="s">
        <v>3632</v>
      </c>
      <c r="F2535" s="360">
        <v>0</v>
      </c>
      <c r="G2535" s="360">
        <v>0</v>
      </c>
      <c r="H2535" s="360">
        <v>0</v>
      </c>
      <c r="I2535" s="360">
        <v>1</v>
      </c>
      <c r="J2535" s="360">
        <v>1</v>
      </c>
      <c r="K2535" s="360">
        <v>0</v>
      </c>
      <c r="L2535" s="360">
        <v>0</v>
      </c>
    </row>
    <row r="2536" spans="2:12" x14ac:dyDescent="0.25">
      <c r="B2536" s="371" t="s">
        <v>222</v>
      </c>
      <c r="C2536" s="371" t="s">
        <v>2211</v>
      </c>
      <c r="D2536" s="371" t="s">
        <v>129</v>
      </c>
      <c r="E2536" s="371" t="s">
        <v>3133</v>
      </c>
      <c r="F2536" s="360">
        <v>4</v>
      </c>
      <c r="G2536" s="360">
        <v>2</v>
      </c>
      <c r="H2536" s="360">
        <v>2</v>
      </c>
      <c r="I2536" s="360">
        <v>0</v>
      </c>
      <c r="J2536" s="360">
        <v>0</v>
      </c>
      <c r="K2536" s="360">
        <v>0</v>
      </c>
      <c r="L2536" s="360">
        <v>0</v>
      </c>
    </row>
    <row r="2537" spans="2:12" x14ac:dyDescent="0.25">
      <c r="B2537" s="371" t="s">
        <v>222</v>
      </c>
      <c r="C2537" s="371" t="s">
        <v>2211</v>
      </c>
      <c r="D2537" s="371" t="s">
        <v>129</v>
      </c>
      <c r="E2537" s="371" t="s">
        <v>1853</v>
      </c>
      <c r="F2537" s="360">
        <v>1</v>
      </c>
      <c r="G2537" s="360">
        <v>1</v>
      </c>
      <c r="H2537" s="360">
        <v>0</v>
      </c>
      <c r="I2537" s="360">
        <v>0</v>
      </c>
      <c r="J2537" s="360">
        <v>0</v>
      </c>
      <c r="K2537" s="360">
        <v>0</v>
      </c>
      <c r="L2537" s="360">
        <v>0</v>
      </c>
    </row>
    <row r="2538" spans="2:12" x14ac:dyDescent="0.25">
      <c r="B2538" s="371" t="s">
        <v>222</v>
      </c>
      <c r="C2538" s="371" t="s">
        <v>2211</v>
      </c>
      <c r="D2538" s="371" t="s">
        <v>129</v>
      </c>
      <c r="E2538" s="371" t="s">
        <v>1854</v>
      </c>
      <c r="F2538" s="360">
        <v>1</v>
      </c>
      <c r="G2538" s="360">
        <v>0</v>
      </c>
      <c r="H2538" s="360">
        <v>1</v>
      </c>
      <c r="I2538" s="360">
        <v>1</v>
      </c>
      <c r="J2538" s="360">
        <v>1</v>
      </c>
      <c r="K2538" s="360">
        <v>0</v>
      </c>
      <c r="L2538" s="360">
        <v>0</v>
      </c>
    </row>
    <row r="2539" spans="2:12" x14ac:dyDescent="0.25">
      <c r="B2539" s="371" t="s">
        <v>222</v>
      </c>
      <c r="C2539" s="371" t="s">
        <v>2211</v>
      </c>
      <c r="D2539" s="371" t="s">
        <v>131</v>
      </c>
      <c r="E2539" s="371" t="s">
        <v>1855</v>
      </c>
      <c r="F2539" s="360">
        <v>3</v>
      </c>
      <c r="G2539" s="360">
        <v>1</v>
      </c>
      <c r="H2539" s="360">
        <v>2</v>
      </c>
      <c r="I2539" s="360">
        <v>2</v>
      </c>
      <c r="J2539" s="360">
        <v>1</v>
      </c>
      <c r="K2539" s="360">
        <v>1</v>
      </c>
      <c r="L2539" s="360">
        <v>0</v>
      </c>
    </row>
    <row r="2540" spans="2:12" x14ac:dyDescent="0.25">
      <c r="B2540" s="371" t="s">
        <v>222</v>
      </c>
      <c r="C2540" s="371" t="s">
        <v>2211</v>
      </c>
      <c r="D2540" s="371" t="s">
        <v>131</v>
      </c>
      <c r="E2540" s="371" t="s">
        <v>3365</v>
      </c>
      <c r="F2540" s="360">
        <v>0</v>
      </c>
      <c r="G2540" s="360">
        <v>0</v>
      </c>
      <c r="H2540" s="360">
        <v>0</v>
      </c>
      <c r="I2540" s="360">
        <v>1</v>
      </c>
      <c r="J2540" s="360">
        <v>1</v>
      </c>
      <c r="K2540" s="360">
        <v>0</v>
      </c>
      <c r="L2540" s="360">
        <v>0</v>
      </c>
    </row>
    <row r="2541" spans="2:12" x14ac:dyDescent="0.25">
      <c r="B2541" s="371" t="s">
        <v>222</v>
      </c>
      <c r="C2541" s="371" t="s">
        <v>2211</v>
      </c>
      <c r="D2541" s="371" t="s">
        <v>131</v>
      </c>
      <c r="E2541" s="371" t="s">
        <v>1856</v>
      </c>
      <c r="F2541" s="360">
        <v>20</v>
      </c>
      <c r="G2541" s="360">
        <v>8</v>
      </c>
      <c r="H2541" s="360">
        <v>12</v>
      </c>
      <c r="I2541" s="360">
        <v>3</v>
      </c>
      <c r="J2541" s="360">
        <v>0</v>
      </c>
      <c r="K2541" s="360">
        <v>3</v>
      </c>
      <c r="L2541" s="360">
        <v>0</v>
      </c>
    </row>
    <row r="2542" spans="2:12" x14ac:dyDescent="0.25">
      <c r="B2542" s="371" t="s">
        <v>222</v>
      </c>
      <c r="C2542" s="371" t="s">
        <v>2211</v>
      </c>
      <c r="D2542" s="371" t="s">
        <v>131</v>
      </c>
      <c r="E2542" s="371" t="s">
        <v>1976</v>
      </c>
      <c r="F2542" s="360">
        <v>9</v>
      </c>
      <c r="G2542" s="360">
        <v>4</v>
      </c>
      <c r="H2542" s="360">
        <v>5</v>
      </c>
      <c r="I2542" s="360">
        <v>2</v>
      </c>
      <c r="J2542" s="360">
        <v>2</v>
      </c>
      <c r="K2542" s="360">
        <v>0</v>
      </c>
      <c r="L2542" s="360">
        <v>0</v>
      </c>
    </row>
    <row r="2543" spans="2:12" x14ac:dyDescent="0.25">
      <c r="B2543" s="371" t="s">
        <v>222</v>
      </c>
      <c r="C2543" s="371" t="s">
        <v>2211</v>
      </c>
      <c r="D2543" s="371" t="s">
        <v>131</v>
      </c>
      <c r="E2543" s="371" t="s">
        <v>1857</v>
      </c>
      <c r="F2543" s="360">
        <v>107</v>
      </c>
      <c r="G2543" s="360">
        <v>43</v>
      </c>
      <c r="H2543" s="360">
        <v>64</v>
      </c>
      <c r="I2543" s="360">
        <v>72</v>
      </c>
      <c r="J2543" s="360">
        <v>44</v>
      </c>
      <c r="K2543" s="360">
        <v>28</v>
      </c>
      <c r="L2543" s="360">
        <v>0</v>
      </c>
    </row>
    <row r="2544" spans="2:12" x14ac:dyDescent="0.25">
      <c r="B2544" s="371" t="s">
        <v>222</v>
      </c>
      <c r="C2544" s="371" t="s">
        <v>2211</v>
      </c>
      <c r="D2544" s="371" t="s">
        <v>131</v>
      </c>
      <c r="E2544" s="371" t="s">
        <v>2822</v>
      </c>
      <c r="F2544" s="360">
        <v>0</v>
      </c>
      <c r="G2544" s="360">
        <v>0</v>
      </c>
      <c r="H2544" s="360">
        <v>0</v>
      </c>
      <c r="I2544" s="360">
        <v>4</v>
      </c>
      <c r="J2544" s="360">
        <v>4</v>
      </c>
      <c r="K2544" s="360">
        <v>0</v>
      </c>
      <c r="L2544" s="360">
        <v>0</v>
      </c>
    </row>
    <row r="2545" spans="2:12" x14ac:dyDescent="0.25">
      <c r="B2545" s="371" t="s">
        <v>222</v>
      </c>
      <c r="C2545" s="371" t="s">
        <v>2211</v>
      </c>
      <c r="D2545" s="371" t="s">
        <v>131</v>
      </c>
      <c r="E2545" s="371" t="s">
        <v>3991</v>
      </c>
      <c r="F2545" s="360">
        <v>1</v>
      </c>
      <c r="G2545" s="360">
        <v>1</v>
      </c>
      <c r="H2545" s="360">
        <v>0</v>
      </c>
      <c r="I2545" s="360">
        <v>0</v>
      </c>
      <c r="J2545" s="360">
        <v>0</v>
      </c>
      <c r="K2545" s="360">
        <v>0</v>
      </c>
      <c r="L2545" s="360">
        <v>0</v>
      </c>
    </row>
    <row r="2546" spans="2:12" x14ac:dyDescent="0.25">
      <c r="B2546" s="371" t="s">
        <v>222</v>
      </c>
      <c r="C2546" s="371" t="s">
        <v>2211</v>
      </c>
      <c r="D2546" s="371" t="s">
        <v>131</v>
      </c>
      <c r="E2546" s="371" t="s">
        <v>2414</v>
      </c>
      <c r="F2546" s="360">
        <v>2</v>
      </c>
      <c r="G2546" s="360">
        <v>0</v>
      </c>
      <c r="H2546" s="360">
        <v>2</v>
      </c>
      <c r="I2546" s="360">
        <v>0</v>
      </c>
      <c r="J2546" s="360">
        <v>0</v>
      </c>
      <c r="K2546" s="360">
        <v>0</v>
      </c>
      <c r="L2546" s="360">
        <v>0</v>
      </c>
    </row>
    <row r="2547" spans="2:12" x14ac:dyDescent="0.25">
      <c r="B2547" s="371" t="s">
        <v>222</v>
      </c>
      <c r="C2547" s="371" t="s">
        <v>2211</v>
      </c>
      <c r="D2547" s="371" t="s">
        <v>131</v>
      </c>
      <c r="E2547" s="371" t="s">
        <v>1858</v>
      </c>
      <c r="F2547" s="360">
        <v>55</v>
      </c>
      <c r="G2547" s="360">
        <v>25</v>
      </c>
      <c r="H2547" s="360">
        <v>30</v>
      </c>
      <c r="I2547" s="360">
        <v>15</v>
      </c>
      <c r="J2547" s="360">
        <v>4</v>
      </c>
      <c r="K2547" s="360">
        <v>11</v>
      </c>
      <c r="L2547" s="360">
        <v>0</v>
      </c>
    </row>
    <row r="2548" spans="2:12" x14ac:dyDescent="0.25">
      <c r="B2548" s="371" t="s">
        <v>222</v>
      </c>
      <c r="C2548" s="371" t="s">
        <v>2211</v>
      </c>
      <c r="D2548" s="371" t="s">
        <v>131</v>
      </c>
      <c r="E2548" s="371" t="s">
        <v>3134</v>
      </c>
      <c r="F2548" s="360">
        <v>3</v>
      </c>
      <c r="G2548" s="360">
        <v>1</v>
      </c>
      <c r="H2548" s="360">
        <v>2</v>
      </c>
      <c r="I2548" s="360">
        <v>1</v>
      </c>
      <c r="J2548" s="360">
        <v>1</v>
      </c>
      <c r="K2548" s="360">
        <v>0</v>
      </c>
      <c r="L2548" s="360">
        <v>0</v>
      </c>
    </row>
    <row r="2549" spans="2:12" x14ac:dyDescent="0.25">
      <c r="B2549" s="371" t="s">
        <v>222</v>
      </c>
      <c r="C2549" s="371" t="s">
        <v>2211</v>
      </c>
      <c r="D2549" s="371" t="s">
        <v>131</v>
      </c>
      <c r="E2549" s="371" t="s">
        <v>4139</v>
      </c>
      <c r="F2549" s="360">
        <v>1</v>
      </c>
      <c r="G2549" s="360">
        <v>1</v>
      </c>
      <c r="H2549" s="360">
        <v>0</v>
      </c>
      <c r="I2549" s="360">
        <v>0</v>
      </c>
      <c r="J2549" s="360">
        <v>0</v>
      </c>
      <c r="K2549" s="360">
        <v>0</v>
      </c>
      <c r="L2549" s="360">
        <v>0</v>
      </c>
    </row>
    <row r="2550" spans="2:12" x14ac:dyDescent="0.25">
      <c r="B2550" s="371" t="s">
        <v>222</v>
      </c>
      <c r="C2550" s="371" t="s">
        <v>2211</v>
      </c>
      <c r="D2550" s="371" t="s">
        <v>131</v>
      </c>
      <c r="E2550" s="371" t="s">
        <v>1391</v>
      </c>
      <c r="F2550" s="360">
        <v>14</v>
      </c>
      <c r="G2550" s="360">
        <v>7</v>
      </c>
      <c r="H2550" s="360">
        <v>7</v>
      </c>
      <c r="I2550" s="360">
        <v>6</v>
      </c>
      <c r="J2550" s="360">
        <v>3</v>
      </c>
      <c r="K2550" s="360">
        <v>3</v>
      </c>
      <c r="L2550" s="360">
        <v>0</v>
      </c>
    </row>
    <row r="2551" spans="2:12" x14ac:dyDescent="0.25">
      <c r="B2551" s="371" t="s">
        <v>222</v>
      </c>
      <c r="C2551" s="371" t="s">
        <v>2211</v>
      </c>
      <c r="D2551" s="371" t="s">
        <v>131</v>
      </c>
      <c r="E2551" s="371" t="s">
        <v>3135</v>
      </c>
      <c r="F2551" s="360">
        <v>1</v>
      </c>
      <c r="G2551" s="360">
        <v>0</v>
      </c>
      <c r="H2551" s="360">
        <v>1</v>
      </c>
      <c r="I2551" s="360">
        <v>2</v>
      </c>
      <c r="J2551" s="360">
        <v>1</v>
      </c>
      <c r="K2551" s="360">
        <v>1</v>
      </c>
      <c r="L2551" s="360">
        <v>0</v>
      </c>
    </row>
    <row r="2552" spans="2:12" x14ac:dyDescent="0.25">
      <c r="B2552" s="371" t="s">
        <v>222</v>
      </c>
      <c r="C2552" s="371" t="s">
        <v>2211</v>
      </c>
      <c r="D2552" s="371" t="s">
        <v>131</v>
      </c>
      <c r="E2552" s="371" t="s">
        <v>3633</v>
      </c>
      <c r="F2552" s="360">
        <v>1</v>
      </c>
      <c r="G2552" s="360">
        <v>1</v>
      </c>
      <c r="H2552" s="360">
        <v>0</v>
      </c>
      <c r="I2552" s="360">
        <v>0</v>
      </c>
      <c r="J2552" s="360">
        <v>0</v>
      </c>
      <c r="K2552" s="360">
        <v>0</v>
      </c>
      <c r="L2552" s="360">
        <v>0</v>
      </c>
    </row>
    <row r="2553" spans="2:12" x14ac:dyDescent="0.25">
      <c r="B2553" s="371" t="s">
        <v>222</v>
      </c>
      <c r="C2553" s="371" t="s">
        <v>2211</v>
      </c>
      <c r="D2553" s="371" t="s">
        <v>2212</v>
      </c>
      <c r="E2553" s="371" t="s">
        <v>3993</v>
      </c>
      <c r="F2553" s="360">
        <v>1</v>
      </c>
      <c r="G2553" s="360">
        <v>1</v>
      </c>
      <c r="H2553" s="360">
        <v>0</v>
      </c>
      <c r="I2553" s="360">
        <v>0</v>
      </c>
      <c r="J2553" s="360">
        <v>0</v>
      </c>
      <c r="K2553" s="360">
        <v>0</v>
      </c>
      <c r="L2553" s="360">
        <v>0</v>
      </c>
    </row>
    <row r="2554" spans="2:12" x14ac:dyDescent="0.25">
      <c r="B2554" s="371" t="s">
        <v>222</v>
      </c>
      <c r="C2554" s="371" t="s">
        <v>2211</v>
      </c>
      <c r="D2554" s="371" t="s">
        <v>2213</v>
      </c>
      <c r="E2554" s="371" t="s">
        <v>1870</v>
      </c>
      <c r="F2554" s="360">
        <v>2</v>
      </c>
      <c r="G2554" s="360">
        <v>1</v>
      </c>
      <c r="H2554" s="360">
        <v>1</v>
      </c>
      <c r="I2554" s="360">
        <v>0</v>
      </c>
      <c r="J2554" s="360">
        <v>0</v>
      </c>
      <c r="K2554" s="360">
        <v>0</v>
      </c>
      <c r="L2554" s="360">
        <v>0</v>
      </c>
    </row>
    <row r="2555" spans="2:12" x14ac:dyDescent="0.25">
      <c r="B2555" s="371" t="s">
        <v>222</v>
      </c>
      <c r="C2555" s="371" t="s">
        <v>2211</v>
      </c>
      <c r="D2555" s="371" t="s">
        <v>253</v>
      </c>
      <c r="E2555" s="371" t="s">
        <v>2824</v>
      </c>
      <c r="F2555" s="360">
        <v>0</v>
      </c>
      <c r="G2555" s="360">
        <v>0</v>
      </c>
      <c r="H2555" s="360">
        <v>0</v>
      </c>
      <c r="I2555" s="360">
        <v>1</v>
      </c>
      <c r="J2555" s="360">
        <v>1</v>
      </c>
      <c r="K2555" s="360">
        <v>0</v>
      </c>
      <c r="L2555" s="360">
        <v>0</v>
      </c>
    </row>
    <row r="2556" spans="2:12" x14ac:dyDescent="0.25">
      <c r="B2556" s="371" t="s">
        <v>222</v>
      </c>
      <c r="C2556" s="371" t="s">
        <v>2211</v>
      </c>
      <c r="D2556" s="371" t="s">
        <v>253</v>
      </c>
      <c r="E2556" s="371" t="s">
        <v>1875</v>
      </c>
      <c r="F2556" s="360">
        <v>5</v>
      </c>
      <c r="G2556" s="360">
        <v>4</v>
      </c>
      <c r="H2556" s="360">
        <v>1</v>
      </c>
      <c r="I2556" s="360">
        <v>6</v>
      </c>
      <c r="J2556" s="360">
        <v>4</v>
      </c>
      <c r="K2556" s="360">
        <v>2</v>
      </c>
      <c r="L2556" s="360">
        <v>0</v>
      </c>
    </row>
    <row r="2557" spans="2:12" x14ac:dyDescent="0.25">
      <c r="B2557" s="371" t="s">
        <v>222</v>
      </c>
      <c r="C2557" s="371" t="s">
        <v>2211</v>
      </c>
      <c r="D2557" s="371" t="s">
        <v>253</v>
      </c>
      <c r="E2557" s="371" t="s">
        <v>1876</v>
      </c>
      <c r="F2557" s="360">
        <v>10</v>
      </c>
      <c r="G2557" s="360">
        <v>5</v>
      </c>
      <c r="H2557" s="360">
        <v>5</v>
      </c>
      <c r="I2557" s="360">
        <v>46</v>
      </c>
      <c r="J2557" s="360">
        <v>29</v>
      </c>
      <c r="K2557" s="360">
        <v>17</v>
      </c>
      <c r="L2557" s="360">
        <v>0</v>
      </c>
    </row>
    <row r="2558" spans="2:12" x14ac:dyDescent="0.25">
      <c r="B2558" s="371" t="s">
        <v>222</v>
      </c>
      <c r="C2558" s="371" t="s">
        <v>2211</v>
      </c>
      <c r="D2558" s="371" t="s">
        <v>253</v>
      </c>
      <c r="E2558" s="371" t="s">
        <v>3996</v>
      </c>
      <c r="F2558" s="360">
        <v>1</v>
      </c>
      <c r="G2558" s="360">
        <v>1</v>
      </c>
      <c r="H2558" s="360">
        <v>0</v>
      </c>
      <c r="I2558" s="360">
        <v>0</v>
      </c>
      <c r="J2558" s="360">
        <v>0</v>
      </c>
      <c r="K2558" s="360">
        <v>0</v>
      </c>
      <c r="L2558" s="360">
        <v>0</v>
      </c>
    </row>
    <row r="2559" spans="2:12" x14ac:dyDescent="0.25">
      <c r="B2559" s="371" t="s">
        <v>222</v>
      </c>
      <c r="C2559" s="371" t="s">
        <v>2211</v>
      </c>
      <c r="D2559" s="371" t="s">
        <v>123</v>
      </c>
      <c r="E2559" s="371" t="s">
        <v>1836</v>
      </c>
      <c r="F2559" s="360">
        <v>7</v>
      </c>
      <c r="G2559" s="360">
        <v>2</v>
      </c>
      <c r="H2559" s="360">
        <v>5</v>
      </c>
      <c r="I2559" s="360">
        <v>2</v>
      </c>
      <c r="J2559" s="360">
        <v>1</v>
      </c>
      <c r="K2559" s="360">
        <v>1</v>
      </c>
      <c r="L2559" s="360">
        <v>0</v>
      </c>
    </row>
    <row r="2560" spans="2:12" x14ac:dyDescent="0.25">
      <c r="B2560" s="371" t="s">
        <v>222</v>
      </c>
      <c r="C2560" s="371" t="s">
        <v>2211</v>
      </c>
      <c r="D2560" s="371" t="s">
        <v>123</v>
      </c>
      <c r="E2560" s="371" t="s">
        <v>1837</v>
      </c>
      <c r="F2560" s="360">
        <v>17</v>
      </c>
      <c r="G2560" s="360">
        <v>11</v>
      </c>
      <c r="H2560" s="360">
        <v>6</v>
      </c>
      <c r="I2560" s="360">
        <v>2</v>
      </c>
      <c r="J2560" s="360">
        <v>2</v>
      </c>
      <c r="K2560" s="360">
        <v>0</v>
      </c>
      <c r="L2560" s="360">
        <v>0</v>
      </c>
    </row>
    <row r="2561" spans="2:12" x14ac:dyDescent="0.25">
      <c r="B2561" s="371" t="s">
        <v>222</v>
      </c>
      <c r="C2561" s="371" t="s">
        <v>2211</v>
      </c>
      <c r="D2561" s="371" t="s">
        <v>123</v>
      </c>
      <c r="E2561" s="371" t="s">
        <v>4140</v>
      </c>
      <c r="F2561" s="360">
        <v>2</v>
      </c>
      <c r="G2561" s="360">
        <v>1</v>
      </c>
      <c r="H2561" s="360">
        <v>1</v>
      </c>
      <c r="I2561" s="360">
        <v>0</v>
      </c>
      <c r="J2561" s="360">
        <v>0</v>
      </c>
      <c r="K2561" s="360">
        <v>0</v>
      </c>
      <c r="L2561" s="360">
        <v>0</v>
      </c>
    </row>
    <row r="2562" spans="2:12" x14ac:dyDescent="0.25">
      <c r="B2562" s="371" t="s">
        <v>222</v>
      </c>
      <c r="C2562" s="371" t="s">
        <v>2211</v>
      </c>
      <c r="D2562" s="371" t="s">
        <v>123</v>
      </c>
      <c r="E2562" s="371" t="s">
        <v>1838</v>
      </c>
      <c r="F2562" s="360">
        <v>7</v>
      </c>
      <c r="G2562" s="360">
        <v>3</v>
      </c>
      <c r="H2562" s="360">
        <v>4</v>
      </c>
      <c r="I2562" s="360">
        <v>0</v>
      </c>
      <c r="J2562" s="360">
        <v>0</v>
      </c>
      <c r="K2562" s="360">
        <v>0</v>
      </c>
      <c r="L2562" s="360">
        <v>0</v>
      </c>
    </row>
    <row r="2563" spans="2:12" x14ac:dyDescent="0.25">
      <c r="B2563" s="371" t="s">
        <v>222</v>
      </c>
      <c r="C2563" s="371" t="s">
        <v>2211</v>
      </c>
      <c r="D2563" s="371" t="s">
        <v>123</v>
      </c>
      <c r="E2563" s="371" t="s">
        <v>1839</v>
      </c>
      <c r="F2563" s="360">
        <v>1</v>
      </c>
      <c r="G2563" s="360">
        <v>0</v>
      </c>
      <c r="H2563" s="360">
        <v>1</v>
      </c>
      <c r="I2563" s="360">
        <v>2</v>
      </c>
      <c r="J2563" s="360">
        <v>1</v>
      </c>
      <c r="K2563" s="360">
        <v>1</v>
      </c>
      <c r="L2563" s="360">
        <v>0</v>
      </c>
    </row>
    <row r="2564" spans="2:12" x14ac:dyDescent="0.25">
      <c r="B2564" s="371" t="s">
        <v>222</v>
      </c>
      <c r="C2564" s="371" t="s">
        <v>2211</v>
      </c>
      <c r="D2564" s="371" t="s">
        <v>123</v>
      </c>
      <c r="E2564" s="371" t="s">
        <v>2825</v>
      </c>
      <c r="F2564" s="360">
        <v>9</v>
      </c>
      <c r="G2564" s="360">
        <v>4</v>
      </c>
      <c r="H2564" s="360">
        <v>5</v>
      </c>
      <c r="I2564" s="360">
        <v>0</v>
      </c>
      <c r="J2564" s="360">
        <v>0</v>
      </c>
      <c r="K2564" s="360">
        <v>0</v>
      </c>
      <c r="L2564" s="360">
        <v>0</v>
      </c>
    </row>
    <row r="2565" spans="2:12" x14ac:dyDescent="0.25">
      <c r="B2565" s="371" t="s">
        <v>222</v>
      </c>
      <c r="C2565" s="371" t="s">
        <v>2211</v>
      </c>
      <c r="D2565" s="371" t="s">
        <v>123</v>
      </c>
      <c r="E2565" s="371" t="s">
        <v>2826</v>
      </c>
      <c r="F2565" s="360">
        <v>2</v>
      </c>
      <c r="G2565" s="360">
        <v>2</v>
      </c>
      <c r="H2565" s="360">
        <v>0</v>
      </c>
      <c r="I2565" s="360">
        <v>0</v>
      </c>
      <c r="J2565" s="360">
        <v>0</v>
      </c>
      <c r="K2565" s="360">
        <v>0</v>
      </c>
      <c r="L2565" s="360">
        <v>0</v>
      </c>
    </row>
    <row r="2566" spans="2:12" x14ac:dyDescent="0.25">
      <c r="B2566" s="371" t="s">
        <v>222</v>
      </c>
      <c r="C2566" s="371" t="s">
        <v>2211</v>
      </c>
      <c r="D2566" s="371" t="s">
        <v>123</v>
      </c>
      <c r="E2566" s="371" t="s">
        <v>3366</v>
      </c>
      <c r="F2566" s="360">
        <v>2</v>
      </c>
      <c r="G2566" s="360">
        <v>1</v>
      </c>
      <c r="H2566" s="360">
        <v>1</v>
      </c>
      <c r="I2566" s="360">
        <v>0</v>
      </c>
      <c r="J2566" s="360">
        <v>0</v>
      </c>
      <c r="K2566" s="360">
        <v>0</v>
      </c>
      <c r="L2566" s="360">
        <v>0</v>
      </c>
    </row>
    <row r="2567" spans="2:12" x14ac:dyDescent="0.25">
      <c r="B2567" s="371" t="s">
        <v>222</v>
      </c>
      <c r="C2567" s="371" t="s">
        <v>2211</v>
      </c>
      <c r="D2567" s="371" t="s">
        <v>123</v>
      </c>
      <c r="E2567" s="371" t="s">
        <v>1841</v>
      </c>
      <c r="F2567" s="360">
        <v>897</v>
      </c>
      <c r="G2567" s="360">
        <v>402</v>
      </c>
      <c r="H2567" s="360">
        <v>495</v>
      </c>
      <c r="I2567" s="360">
        <v>143</v>
      </c>
      <c r="J2567" s="360">
        <v>81</v>
      </c>
      <c r="K2567" s="360">
        <v>62</v>
      </c>
      <c r="L2567" s="360">
        <v>0</v>
      </c>
    </row>
    <row r="2568" spans="2:12" x14ac:dyDescent="0.25">
      <c r="B2568" s="371" t="s">
        <v>222</v>
      </c>
      <c r="C2568" s="371" t="s">
        <v>2211</v>
      </c>
      <c r="D2568" s="371" t="s">
        <v>123</v>
      </c>
      <c r="E2568" s="371" t="s">
        <v>3136</v>
      </c>
      <c r="F2568" s="360">
        <v>5</v>
      </c>
      <c r="G2568" s="360">
        <v>1</v>
      </c>
      <c r="H2568" s="360">
        <v>4</v>
      </c>
      <c r="I2568" s="360">
        <v>1</v>
      </c>
      <c r="J2568" s="360">
        <v>1</v>
      </c>
      <c r="K2568" s="360">
        <v>0</v>
      </c>
      <c r="L2568" s="360">
        <v>0</v>
      </c>
    </row>
    <row r="2569" spans="2:12" x14ac:dyDescent="0.25">
      <c r="B2569" s="371" t="s">
        <v>222</v>
      </c>
      <c r="C2569" s="371" t="s">
        <v>2211</v>
      </c>
      <c r="D2569" s="371" t="s">
        <v>123</v>
      </c>
      <c r="E2569" s="371" t="s">
        <v>3137</v>
      </c>
      <c r="F2569" s="360">
        <v>2</v>
      </c>
      <c r="G2569" s="360">
        <v>1</v>
      </c>
      <c r="H2569" s="360">
        <v>1</v>
      </c>
      <c r="I2569" s="360">
        <v>2</v>
      </c>
      <c r="J2569" s="360">
        <v>1</v>
      </c>
      <c r="K2569" s="360">
        <v>1</v>
      </c>
      <c r="L2569" s="360">
        <v>0</v>
      </c>
    </row>
    <row r="2570" spans="2:12" x14ac:dyDescent="0.25">
      <c r="B2570" s="371" t="s">
        <v>222</v>
      </c>
      <c r="C2570" s="371" t="s">
        <v>2211</v>
      </c>
      <c r="D2570" s="371" t="s">
        <v>123</v>
      </c>
      <c r="E2570" s="371" t="s">
        <v>3367</v>
      </c>
      <c r="F2570" s="360">
        <v>0</v>
      </c>
      <c r="G2570" s="360">
        <v>0</v>
      </c>
      <c r="H2570" s="360">
        <v>0</v>
      </c>
      <c r="I2570" s="360">
        <v>1</v>
      </c>
      <c r="J2570" s="360">
        <v>1</v>
      </c>
      <c r="K2570" s="360">
        <v>0</v>
      </c>
      <c r="L2570" s="360">
        <v>0</v>
      </c>
    </row>
    <row r="2571" spans="2:12" x14ac:dyDescent="0.25">
      <c r="B2571" s="371" t="s">
        <v>222</v>
      </c>
      <c r="C2571" s="371" t="s">
        <v>2211</v>
      </c>
      <c r="D2571" s="371" t="s">
        <v>123</v>
      </c>
      <c r="E2571" s="371" t="s">
        <v>2878</v>
      </c>
      <c r="F2571" s="360">
        <v>1</v>
      </c>
      <c r="G2571" s="360">
        <v>0</v>
      </c>
      <c r="H2571" s="360">
        <v>1</v>
      </c>
      <c r="I2571" s="360">
        <v>0</v>
      </c>
      <c r="J2571" s="360">
        <v>0</v>
      </c>
      <c r="K2571" s="360">
        <v>0</v>
      </c>
      <c r="L2571" s="360">
        <v>0</v>
      </c>
    </row>
    <row r="2572" spans="2:12" x14ac:dyDescent="0.25">
      <c r="B2572" s="371" t="s">
        <v>222</v>
      </c>
      <c r="C2572" s="371" t="s">
        <v>2214</v>
      </c>
      <c r="D2572" s="371" t="s">
        <v>2886</v>
      </c>
      <c r="E2572" s="371" t="s">
        <v>3139</v>
      </c>
      <c r="F2572" s="360">
        <v>7</v>
      </c>
      <c r="G2572" s="360">
        <v>4</v>
      </c>
      <c r="H2572" s="360">
        <v>3</v>
      </c>
      <c r="I2572" s="360">
        <v>4</v>
      </c>
      <c r="J2572" s="360">
        <v>2</v>
      </c>
      <c r="K2572" s="360">
        <v>2</v>
      </c>
      <c r="L2572" s="360">
        <v>0</v>
      </c>
    </row>
    <row r="2573" spans="2:12" x14ac:dyDescent="0.25">
      <c r="B2573" s="371" t="s">
        <v>222</v>
      </c>
      <c r="C2573" s="371" t="s">
        <v>2214</v>
      </c>
      <c r="D2573" s="371" t="s">
        <v>2889</v>
      </c>
      <c r="E2573" s="371" t="s">
        <v>3140</v>
      </c>
      <c r="F2573" s="360">
        <v>6</v>
      </c>
      <c r="G2573" s="360">
        <v>4</v>
      </c>
      <c r="H2573" s="360">
        <v>2</v>
      </c>
      <c r="I2573" s="360">
        <v>4</v>
      </c>
      <c r="J2573" s="360">
        <v>2</v>
      </c>
      <c r="K2573" s="360">
        <v>2</v>
      </c>
      <c r="L2573" s="360">
        <v>0</v>
      </c>
    </row>
    <row r="2574" spans="2:12" x14ac:dyDescent="0.25">
      <c r="B2574" s="371" t="s">
        <v>222</v>
      </c>
      <c r="C2574" s="371" t="s">
        <v>2214</v>
      </c>
      <c r="D2574" s="371" t="s">
        <v>135</v>
      </c>
      <c r="E2574" s="371" t="s">
        <v>3141</v>
      </c>
      <c r="F2574" s="360">
        <v>2</v>
      </c>
      <c r="G2574" s="360">
        <v>0</v>
      </c>
      <c r="H2574" s="360">
        <v>2</v>
      </c>
      <c r="I2574" s="360">
        <v>1</v>
      </c>
      <c r="J2574" s="360">
        <v>1</v>
      </c>
      <c r="K2574" s="360">
        <v>0</v>
      </c>
      <c r="L2574" s="360">
        <v>0</v>
      </c>
    </row>
    <row r="2575" spans="2:12" x14ac:dyDescent="0.25">
      <c r="B2575" s="371" t="s">
        <v>222</v>
      </c>
      <c r="C2575" s="371" t="s">
        <v>2214</v>
      </c>
      <c r="D2575" s="371" t="s">
        <v>250</v>
      </c>
      <c r="E2575" s="371" t="s">
        <v>1881</v>
      </c>
      <c r="F2575" s="360">
        <v>0</v>
      </c>
      <c r="G2575" s="360">
        <v>0</v>
      </c>
      <c r="H2575" s="360">
        <v>0</v>
      </c>
      <c r="I2575" s="360">
        <v>1</v>
      </c>
      <c r="J2575" s="360">
        <v>1</v>
      </c>
      <c r="K2575" s="360">
        <v>0</v>
      </c>
      <c r="L2575" s="360">
        <v>0</v>
      </c>
    </row>
    <row r="2576" spans="2:12" x14ac:dyDescent="0.25">
      <c r="B2576" s="371" t="s">
        <v>222</v>
      </c>
      <c r="C2576" s="371" t="s">
        <v>2214</v>
      </c>
      <c r="D2576" s="371" t="s">
        <v>250</v>
      </c>
      <c r="E2576" s="371" t="s">
        <v>4141</v>
      </c>
      <c r="F2576" s="360">
        <v>1</v>
      </c>
      <c r="G2576" s="360">
        <v>0</v>
      </c>
      <c r="H2576" s="360">
        <v>1</v>
      </c>
      <c r="I2576" s="360">
        <v>0</v>
      </c>
      <c r="J2576" s="360">
        <v>0</v>
      </c>
      <c r="K2576" s="360">
        <v>0</v>
      </c>
      <c r="L2576" s="360">
        <v>0</v>
      </c>
    </row>
    <row r="2577" spans="2:12" x14ac:dyDescent="0.25">
      <c r="B2577" s="371" t="s">
        <v>222</v>
      </c>
      <c r="C2577" s="371" t="s">
        <v>2214</v>
      </c>
      <c r="D2577" s="371" t="s">
        <v>250</v>
      </c>
      <c r="E2577" s="371" t="s">
        <v>3368</v>
      </c>
      <c r="F2577" s="360">
        <v>1</v>
      </c>
      <c r="G2577" s="360">
        <v>1</v>
      </c>
      <c r="H2577" s="360">
        <v>0</v>
      </c>
      <c r="I2577" s="360">
        <v>1</v>
      </c>
      <c r="J2577" s="360">
        <v>0</v>
      </c>
      <c r="K2577" s="360">
        <v>1</v>
      </c>
      <c r="L2577" s="360">
        <v>0</v>
      </c>
    </row>
    <row r="2578" spans="2:12" x14ac:dyDescent="0.25">
      <c r="B2578" s="371" t="s">
        <v>222</v>
      </c>
      <c r="C2578" s="371" t="s">
        <v>2214</v>
      </c>
      <c r="D2578" s="371" t="s">
        <v>250</v>
      </c>
      <c r="E2578" s="371" t="s">
        <v>1882</v>
      </c>
      <c r="F2578" s="360">
        <v>3</v>
      </c>
      <c r="G2578" s="360">
        <v>0</v>
      </c>
      <c r="H2578" s="360">
        <v>3</v>
      </c>
      <c r="I2578" s="360">
        <v>5</v>
      </c>
      <c r="J2578" s="360">
        <v>2</v>
      </c>
      <c r="K2578" s="360">
        <v>3</v>
      </c>
      <c r="L2578" s="360">
        <v>0</v>
      </c>
    </row>
    <row r="2579" spans="2:12" x14ac:dyDescent="0.25">
      <c r="B2579" s="371" t="s">
        <v>222</v>
      </c>
      <c r="C2579" s="371" t="s">
        <v>2214</v>
      </c>
      <c r="D2579" s="371" t="s">
        <v>250</v>
      </c>
      <c r="E2579" s="371" t="s">
        <v>2827</v>
      </c>
      <c r="F2579" s="360">
        <v>1</v>
      </c>
      <c r="G2579" s="360">
        <v>0</v>
      </c>
      <c r="H2579" s="360">
        <v>1</v>
      </c>
      <c r="I2579" s="360">
        <v>3</v>
      </c>
      <c r="J2579" s="360">
        <v>2</v>
      </c>
      <c r="K2579" s="360">
        <v>1</v>
      </c>
      <c r="L2579" s="360">
        <v>0</v>
      </c>
    </row>
    <row r="2580" spans="2:12" x14ac:dyDescent="0.25">
      <c r="B2580" s="371" t="s">
        <v>222</v>
      </c>
      <c r="C2580" s="371" t="s">
        <v>2214</v>
      </c>
      <c r="D2580" s="371" t="s">
        <v>250</v>
      </c>
      <c r="E2580" s="371" t="s">
        <v>1883</v>
      </c>
      <c r="F2580" s="360">
        <v>1</v>
      </c>
      <c r="G2580" s="360">
        <v>1</v>
      </c>
      <c r="H2580" s="360">
        <v>0</v>
      </c>
      <c r="I2580" s="360">
        <v>3</v>
      </c>
      <c r="J2580" s="360">
        <v>3</v>
      </c>
      <c r="K2580" s="360">
        <v>0</v>
      </c>
      <c r="L2580" s="360">
        <v>0</v>
      </c>
    </row>
    <row r="2581" spans="2:12" x14ac:dyDescent="0.25">
      <c r="B2581" s="371" t="s">
        <v>222</v>
      </c>
      <c r="C2581" s="371" t="s">
        <v>2214</v>
      </c>
      <c r="D2581" s="371" t="s">
        <v>250</v>
      </c>
      <c r="E2581" s="371" t="s">
        <v>2373</v>
      </c>
      <c r="F2581" s="360">
        <v>1</v>
      </c>
      <c r="G2581" s="360">
        <v>1</v>
      </c>
      <c r="H2581" s="360">
        <v>0</v>
      </c>
      <c r="I2581" s="360">
        <v>1</v>
      </c>
      <c r="J2581" s="360">
        <v>1</v>
      </c>
      <c r="K2581" s="360">
        <v>0</v>
      </c>
      <c r="L2581" s="360">
        <v>0</v>
      </c>
    </row>
    <row r="2582" spans="2:12" x14ac:dyDescent="0.25">
      <c r="B2582" s="371" t="s">
        <v>222</v>
      </c>
      <c r="C2582" s="371" t="s">
        <v>2214</v>
      </c>
      <c r="D2582" s="371" t="s">
        <v>250</v>
      </c>
      <c r="E2582" s="371" t="s">
        <v>3635</v>
      </c>
      <c r="F2582" s="360">
        <v>0</v>
      </c>
      <c r="G2582" s="360">
        <v>0</v>
      </c>
      <c r="H2582" s="360">
        <v>0</v>
      </c>
      <c r="I2582" s="360">
        <v>3</v>
      </c>
      <c r="J2582" s="360">
        <v>0</v>
      </c>
      <c r="K2582" s="360">
        <v>3</v>
      </c>
      <c r="L2582" s="360">
        <v>0</v>
      </c>
    </row>
    <row r="2583" spans="2:12" x14ac:dyDescent="0.25">
      <c r="B2583" s="371" t="s">
        <v>222</v>
      </c>
      <c r="C2583" s="371" t="s">
        <v>2214</v>
      </c>
      <c r="D2583" s="371" t="s">
        <v>250</v>
      </c>
      <c r="E2583" s="371" t="s">
        <v>3698</v>
      </c>
      <c r="F2583" s="360">
        <v>0</v>
      </c>
      <c r="G2583" s="360">
        <v>0</v>
      </c>
      <c r="H2583" s="360">
        <v>0</v>
      </c>
      <c r="I2583" s="360">
        <v>2</v>
      </c>
      <c r="J2583" s="360">
        <v>0</v>
      </c>
      <c r="K2583" s="360">
        <v>2</v>
      </c>
      <c r="L2583" s="360">
        <v>0</v>
      </c>
    </row>
    <row r="2584" spans="2:12" x14ac:dyDescent="0.25">
      <c r="B2584" s="371" t="s">
        <v>222</v>
      </c>
      <c r="C2584" s="371" t="s">
        <v>2214</v>
      </c>
      <c r="D2584" s="371" t="s">
        <v>250</v>
      </c>
      <c r="E2584" s="371" t="s">
        <v>3201</v>
      </c>
      <c r="F2584" s="360">
        <v>4</v>
      </c>
      <c r="G2584" s="360">
        <v>0</v>
      </c>
      <c r="H2584" s="360">
        <v>4</v>
      </c>
      <c r="I2584" s="360">
        <v>1</v>
      </c>
      <c r="J2584" s="360">
        <v>0</v>
      </c>
      <c r="K2584" s="360">
        <v>1</v>
      </c>
      <c r="L2584" s="360">
        <v>0</v>
      </c>
    </row>
    <row r="2585" spans="2:12" x14ac:dyDescent="0.25">
      <c r="B2585" s="371" t="s">
        <v>222</v>
      </c>
      <c r="C2585" s="371" t="s">
        <v>2214</v>
      </c>
      <c r="D2585" s="371" t="s">
        <v>250</v>
      </c>
      <c r="E2585" s="371" t="s">
        <v>1884</v>
      </c>
      <c r="F2585" s="360">
        <v>4</v>
      </c>
      <c r="G2585" s="360">
        <v>2</v>
      </c>
      <c r="H2585" s="360">
        <v>2</v>
      </c>
      <c r="I2585" s="360">
        <v>8</v>
      </c>
      <c r="J2585" s="360">
        <v>7</v>
      </c>
      <c r="K2585" s="360">
        <v>1</v>
      </c>
      <c r="L2585" s="360">
        <v>0</v>
      </c>
    </row>
    <row r="2586" spans="2:12" x14ac:dyDescent="0.25">
      <c r="B2586" s="371" t="s">
        <v>222</v>
      </c>
      <c r="C2586" s="371" t="s">
        <v>2214</v>
      </c>
      <c r="D2586" s="371" t="s">
        <v>250</v>
      </c>
      <c r="E2586" s="371" t="s">
        <v>1885</v>
      </c>
      <c r="F2586" s="360">
        <v>2</v>
      </c>
      <c r="G2586" s="360">
        <v>2</v>
      </c>
      <c r="H2586" s="360">
        <v>0</v>
      </c>
      <c r="I2586" s="360">
        <v>3</v>
      </c>
      <c r="J2586" s="360">
        <v>2</v>
      </c>
      <c r="K2586" s="360">
        <v>1</v>
      </c>
      <c r="L2586" s="360">
        <v>0</v>
      </c>
    </row>
    <row r="2587" spans="2:12" x14ac:dyDescent="0.25">
      <c r="B2587" s="371" t="s">
        <v>222</v>
      </c>
      <c r="C2587" s="371" t="s">
        <v>2214</v>
      </c>
      <c r="D2587" s="371" t="s">
        <v>250</v>
      </c>
      <c r="E2587" s="371" t="s">
        <v>1886</v>
      </c>
      <c r="F2587" s="360">
        <v>59</v>
      </c>
      <c r="G2587" s="360">
        <v>28</v>
      </c>
      <c r="H2587" s="360">
        <v>31</v>
      </c>
      <c r="I2587" s="360">
        <v>61</v>
      </c>
      <c r="J2587" s="360">
        <v>42</v>
      </c>
      <c r="K2587" s="360">
        <v>19</v>
      </c>
      <c r="L2587" s="360">
        <v>0</v>
      </c>
    </row>
    <row r="2588" spans="2:12" x14ac:dyDescent="0.25">
      <c r="B2588" s="371" t="s">
        <v>222</v>
      </c>
      <c r="C2588" s="371" t="s">
        <v>2214</v>
      </c>
      <c r="D2588" s="371" t="s">
        <v>250</v>
      </c>
      <c r="E2588" s="371" t="s">
        <v>1887</v>
      </c>
      <c r="F2588" s="360">
        <v>4</v>
      </c>
      <c r="G2588" s="360">
        <v>2</v>
      </c>
      <c r="H2588" s="360">
        <v>2</v>
      </c>
      <c r="I2588" s="360">
        <v>0</v>
      </c>
      <c r="J2588" s="360">
        <v>0</v>
      </c>
      <c r="K2588" s="360">
        <v>0</v>
      </c>
      <c r="L2588" s="360">
        <v>0</v>
      </c>
    </row>
    <row r="2589" spans="2:12" x14ac:dyDescent="0.25">
      <c r="B2589" s="371" t="s">
        <v>222</v>
      </c>
      <c r="C2589" s="371" t="s">
        <v>2214</v>
      </c>
      <c r="D2589" s="371" t="s">
        <v>250</v>
      </c>
      <c r="E2589" s="371" t="s">
        <v>1888</v>
      </c>
      <c r="F2589" s="360">
        <v>4</v>
      </c>
      <c r="G2589" s="360">
        <v>3</v>
      </c>
      <c r="H2589" s="360">
        <v>1</v>
      </c>
      <c r="I2589" s="360">
        <v>3</v>
      </c>
      <c r="J2589" s="360">
        <v>3</v>
      </c>
      <c r="K2589" s="360">
        <v>0</v>
      </c>
      <c r="L2589" s="360">
        <v>0</v>
      </c>
    </row>
    <row r="2590" spans="2:12" x14ac:dyDescent="0.25">
      <c r="B2590" s="371" t="s">
        <v>222</v>
      </c>
      <c r="C2590" s="371" t="s">
        <v>2214</v>
      </c>
      <c r="D2590" s="371" t="s">
        <v>250</v>
      </c>
      <c r="E2590" s="371" t="s">
        <v>3370</v>
      </c>
      <c r="F2590" s="360">
        <v>0</v>
      </c>
      <c r="G2590" s="360">
        <v>0</v>
      </c>
      <c r="H2590" s="360">
        <v>0</v>
      </c>
      <c r="I2590" s="360">
        <v>1</v>
      </c>
      <c r="J2590" s="360">
        <v>1</v>
      </c>
      <c r="K2590" s="360">
        <v>0</v>
      </c>
      <c r="L2590" s="360">
        <v>0</v>
      </c>
    </row>
    <row r="2591" spans="2:12" x14ac:dyDescent="0.25">
      <c r="B2591" s="371" t="s">
        <v>222</v>
      </c>
      <c r="C2591" s="371" t="s">
        <v>2214</v>
      </c>
      <c r="D2591" s="371" t="s">
        <v>250</v>
      </c>
      <c r="E2591" s="371" t="s">
        <v>2828</v>
      </c>
      <c r="F2591" s="360">
        <v>1</v>
      </c>
      <c r="G2591" s="360">
        <v>0</v>
      </c>
      <c r="H2591" s="360">
        <v>1</v>
      </c>
      <c r="I2591" s="360">
        <v>1</v>
      </c>
      <c r="J2591" s="360">
        <v>1</v>
      </c>
      <c r="K2591" s="360">
        <v>0</v>
      </c>
      <c r="L2591" s="360">
        <v>0</v>
      </c>
    </row>
    <row r="2592" spans="2:12" x14ac:dyDescent="0.25">
      <c r="B2592" s="371" t="s">
        <v>222</v>
      </c>
      <c r="C2592" s="371" t="s">
        <v>2214</v>
      </c>
      <c r="D2592" s="371" t="s">
        <v>250</v>
      </c>
      <c r="E2592" s="371" t="s">
        <v>1889</v>
      </c>
      <c r="F2592" s="360">
        <v>123</v>
      </c>
      <c r="G2592" s="360">
        <v>68</v>
      </c>
      <c r="H2592" s="360">
        <v>55</v>
      </c>
      <c r="I2592" s="360">
        <v>109</v>
      </c>
      <c r="J2592" s="360">
        <v>73</v>
      </c>
      <c r="K2592" s="360">
        <v>36</v>
      </c>
      <c r="L2592" s="360">
        <v>0</v>
      </c>
    </row>
    <row r="2593" spans="2:12" x14ac:dyDescent="0.25">
      <c r="B2593" s="371" t="s">
        <v>222</v>
      </c>
      <c r="C2593" s="371" t="s">
        <v>2214</v>
      </c>
      <c r="D2593" s="371" t="s">
        <v>250</v>
      </c>
      <c r="E2593" s="371" t="s">
        <v>1890</v>
      </c>
      <c r="F2593" s="360">
        <v>0</v>
      </c>
      <c r="G2593" s="360">
        <v>0</v>
      </c>
      <c r="H2593" s="360">
        <v>0</v>
      </c>
      <c r="I2593" s="360">
        <v>1</v>
      </c>
      <c r="J2593" s="360">
        <v>1</v>
      </c>
      <c r="K2593" s="360">
        <v>0</v>
      </c>
      <c r="L2593" s="360">
        <v>0</v>
      </c>
    </row>
    <row r="2594" spans="2:12" x14ac:dyDescent="0.25">
      <c r="B2594" s="371" t="s">
        <v>222</v>
      </c>
      <c r="C2594" s="371" t="s">
        <v>2214</v>
      </c>
      <c r="D2594" s="371" t="s">
        <v>250</v>
      </c>
      <c r="E2594" s="371" t="s">
        <v>1891</v>
      </c>
      <c r="F2594" s="360">
        <v>4</v>
      </c>
      <c r="G2594" s="360">
        <v>2</v>
      </c>
      <c r="H2594" s="360">
        <v>2</v>
      </c>
      <c r="I2594" s="360">
        <v>7</v>
      </c>
      <c r="J2594" s="360">
        <v>5</v>
      </c>
      <c r="K2594" s="360">
        <v>2</v>
      </c>
      <c r="L2594" s="360">
        <v>0</v>
      </c>
    </row>
    <row r="2595" spans="2:12" x14ac:dyDescent="0.25">
      <c r="B2595" s="371" t="s">
        <v>222</v>
      </c>
      <c r="C2595" s="371" t="s">
        <v>2214</v>
      </c>
      <c r="D2595" s="371" t="s">
        <v>250</v>
      </c>
      <c r="E2595" s="371" t="s">
        <v>3143</v>
      </c>
      <c r="F2595" s="360">
        <v>2</v>
      </c>
      <c r="G2595" s="360">
        <v>2</v>
      </c>
      <c r="H2595" s="360">
        <v>0</v>
      </c>
      <c r="I2595" s="360">
        <v>0</v>
      </c>
      <c r="J2595" s="360">
        <v>0</v>
      </c>
      <c r="K2595" s="360">
        <v>0</v>
      </c>
      <c r="L2595" s="360">
        <v>0</v>
      </c>
    </row>
    <row r="2596" spans="2:12" x14ac:dyDescent="0.25">
      <c r="B2596" s="371" t="s">
        <v>222</v>
      </c>
      <c r="C2596" s="371" t="s">
        <v>2214</v>
      </c>
      <c r="D2596" s="371" t="s">
        <v>250</v>
      </c>
      <c r="E2596" s="371" t="s">
        <v>1892</v>
      </c>
      <c r="F2596" s="360">
        <v>2</v>
      </c>
      <c r="G2596" s="360">
        <v>1</v>
      </c>
      <c r="H2596" s="360">
        <v>1</v>
      </c>
      <c r="I2596" s="360">
        <v>5</v>
      </c>
      <c r="J2596" s="360">
        <v>4</v>
      </c>
      <c r="K2596" s="360">
        <v>1</v>
      </c>
      <c r="L2596" s="360">
        <v>0</v>
      </c>
    </row>
    <row r="2597" spans="2:12" x14ac:dyDescent="0.25">
      <c r="B2597" s="371" t="s">
        <v>222</v>
      </c>
      <c r="C2597" s="371" t="s">
        <v>2214</v>
      </c>
      <c r="D2597" s="371" t="s">
        <v>250</v>
      </c>
      <c r="E2597" s="371" t="s">
        <v>1893</v>
      </c>
      <c r="F2597" s="360">
        <v>5</v>
      </c>
      <c r="G2597" s="360">
        <v>3</v>
      </c>
      <c r="H2597" s="360">
        <v>2</v>
      </c>
      <c r="I2597" s="360">
        <v>8</v>
      </c>
      <c r="J2597" s="360">
        <v>4</v>
      </c>
      <c r="K2597" s="360">
        <v>4</v>
      </c>
      <c r="L2597" s="360">
        <v>0</v>
      </c>
    </row>
    <row r="2598" spans="2:12" x14ac:dyDescent="0.25">
      <c r="B2598" s="371" t="s">
        <v>222</v>
      </c>
      <c r="C2598" s="371" t="s">
        <v>2214</v>
      </c>
      <c r="D2598" s="371" t="s">
        <v>250</v>
      </c>
      <c r="E2598" s="371" t="s">
        <v>1894</v>
      </c>
      <c r="F2598" s="360">
        <v>9</v>
      </c>
      <c r="G2598" s="360">
        <v>5</v>
      </c>
      <c r="H2598" s="360">
        <v>4</v>
      </c>
      <c r="I2598" s="360">
        <v>11</v>
      </c>
      <c r="J2598" s="360">
        <v>9</v>
      </c>
      <c r="K2598" s="360">
        <v>2</v>
      </c>
      <c r="L2598" s="360">
        <v>0</v>
      </c>
    </row>
    <row r="2599" spans="2:12" x14ac:dyDescent="0.25">
      <c r="B2599" s="371" t="s">
        <v>222</v>
      </c>
      <c r="C2599" s="371" t="s">
        <v>2214</v>
      </c>
      <c r="D2599" s="371" t="s">
        <v>2891</v>
      </c>
      <c r="E2599" s="371" t="s">
        <v>3144</v>
      </c>
      <c r="F2599" s="360">
        <v>0</v>
      </c>
      <c r="G2599" s="360">
        <v>0</v>
      </c>
      <c r="H2599" s="360">
        <v>0</v>
      </c>
      <c r="I2599" s="360">
        <v>1</v>
      </c>
      <c r="J2599" s="360">
        <v>1</v>
      </c>
      <c r="K2599" s="360">
        <v>0</v>
      </c>
      <c r="L2599" s="360">
        <v>0</v>
      </c>
    </row>
    <row r="2600" spans="2:12" x14ac:dyDescent="0.25">
      <c r="B2600" s="371" t="s">
        <v>222</v>
      </c>
      <c r="C2600" s="371" t="s">
        <v>2215</v>
      </c>
      <c r="D2600" s="371" t="s">
        <v>2216</v>
      </c>
      <c r="E2600" s="371" t="s">
        <v>1831</v>
      </c>
      <c r="F2600" s="360">
        <v>5</v>
      </c>
      <c r="G2600" s="360">
        <v>4</v>
      </c>
      <c r="H2600" s="360">
        <v>1</v>
      </c>
      <c r="I2600" s="360">
        <v>7</v>
      </c>
      <c r="J2600" s="360">
        <v>6</v>
      </c>
      <c r="K2600" s="360">
        <v>1</v>
      </c>
      <c r="L2600" s="360">
        <v>0</v>
      </c>
    </row>
    <row r="2601" spans="2:12" x14ac:dyDescent="0.25">
      <c r="B2601" s="371" t="s">
        <v>222</v>
      </c>
      <c r="C2601" s="371" t="s">
        <v>2215</v>
      </c>
      <c r="D2601" s="371" t="s">
        <v>251</v>
      </c>
      <c r="E2601" s="371" t="s">
        <v>2829</v>
      </c>
      <c r="F2601" s="360">
        <v>0</v>
      </c>
      <c r="G2601" s="360">
        <v>0</v>
      </c>
      <c r="H2601" s="360">
        <v>0</v>
      </c>
      <c r="I2601" s="360">
        <v>1</v>
      </c>
      <c r="J2601" s="360">
        <v>1</v>
      </c>
      <c r="K2601" s="360">
        <v>0</v>
      </c>
      <c r="L2601" s="360">
        <v>0</v>
      </c>
    </row>
    <row r="2602" spans="2:12" x14ac:dyDescent="0.25">
      <c r="B2602" s="371" t="s">
        <v>222</v>
      </c>
      <c r="C2602" s="371" t="s">
        <v>2215</v>
      </c>
      <c r="D2602" s="371" t="s">
        <v>251</v>
      </c>
      <c r="E2602" s="371" t="s">
        <v>4142</v>
      </c>
      <c r="F2602" s="360">
        <v>0</v>
      </c>
      <c r="G2602" s="360">
        <v>0</v>
      </c>
      <c r="H2602" s="360">
        <v>0</v>
      </c>
      <c r="I2602" s="360">
        <v>1</v>
      </c>
      <c r="J2602" s="360">
        <v>1</v>
      </c>
      <c r="K2602" s="360">
        <v>0</v>
      </c>
      <c r="L2602" s="360">
        <v>0</v>
      </c>
    </row>
    <row r="2603" spans="2:12" x14ac:dyDescent="0.25">
      <c r="B2603" s="371" t="s">
        <v>222</v>
      </c>
      <c r="C2603" s="371" t="s">
        <v>2215</v>
      </c>
      <c r="D2603" s="371" t="s">
        <v>251</v>
      </c>
      <c r="E2603" s="371" t="s">
        <v>1818</v>
      </c>
      <c r="F2603" s="360">
        <v>13</v>
      </c>
      <c r="G2603" s="360">
        <v>10</v>
      </c>
      <c r="H2603" s="360">
        <v>3</v>
      </c>
      <c r="I2603" s="360">
        <v>2</v>
      </c>
      <c r="J2603" s="360">
        <v>2</v>
      </c>
      <c r="K2603" s="360">
        <v>0</v>
      </c>
      <c r="L2603" s="360">
        <v>0</v>
      </c>
    </row>
    <row r="2604" spans="2:12" x14ac:dyDescent="0.25">
      <c r="B2604" s="371" t="s">
        <v>222</v>
      </c>
      <c r="C2604" s="371" t="s">
        <v>2215</v>
      </c>
      <c r="D2604" s="371" t="s">
        <v>251</v>
      </c>
      <c r="E2604" s="371" t="s">
        <v>2697</v>
      </c>
      <c r="F2604" s="360">
        <v>1</v>
      </c>
      <c r="G2604" s="360">
        <v>1</v>
      </c>
      <c r="H2604" s="360">
        <v>0</v>
      </c>
      <c r="I2604" s="360">
        <v>1</v>
      </c>
      <c r="J2604" s="360">
        <v>1</v>
      </c>
      <c r="K2604" s="360">
        <v>0</v>
      </c>
      <c r="L2604" s="360">
        <v>0</v>
      </c>
    </row>
    <row r="2605" spans="2:12" x14ac:dyDescent="0.25">
      <c r="B2605" s="371" t="s">
        <v>222</v>
      </c>
      <c r="C2605" s="371" t="s">
        <v>2215</v>
      </c>
      <c r="D2605" s="371" t="s">
        <v>251</v>
      </c>
      <c r="E2605" s="371" t="s">
        <v>2374</v>
      </c>
      <c r="F2605" s="360">
        <v>2</v>
      </c>
      <c r="G2605" s="360">
        <v>2</v>
      </c>
      <c r="H2605" s="360">
        <v>0</v>
      </c>
      <c r="I2605" s="360">
        <v>1</v>
      </c>
      <c r="J2605" s="360">
        <v>1</v>
      </c>
      <c r="K2605" s="360">
        <v>0</v>
      </c>
      <c r="L2605" s="360">
        <v>0</v>
      </c>
    </row>
    <row r="2606" spans="2:12" x14ac:dyDescent="0.25">
      <c r="B2606" s="371" t="s">
        <v>222</v>
      </c>
      <c r="C2606" s="371" t="s">
        <v>2215</v>
      </c>
      <c r="D2606" s="371" t="s">
        <v>3753</v>
      </c>
      <c r="E2606" s="371" t="s">
        <v>4000</v>
      </c>
      <c r="F2606" s="360">
        <v>1</v>
      </c>
      <c r="G2606" s="360">
        <v>0</v>
      </c>
      <c r="H2606" s="360">
        <v>1</v>
      </c>
      <c r="I2606" s="360">
        <v>1</v>
      </c>
      <c r="J2606" s="360">
        <v>1</v>
      </c>
      <c r="K2606" s="360">
        <v>0</v>
      </c>
      <c r="L2606" s="360">
        <v>0</v>
      </c>
    </row>
    <row r="2607" spans="2:12" x14ac:dyDescent="0.25">
      <c r="B2607" s="371" t="s">
        <v>222</v>
      </c>
      <c r="C2607" s="371" t="s">
        <v>2215</v>
      </c>
      <c r="D2607" s="371" t="s">
        <v>125</v>
      </c>
      <c r="E2607" s="371" t="s">
        <v>3145</v>
      </c>
      <c r="F2607" s="360">
        <v>1</v>
      </c>
      <c r="G2607" s="360">
        <v>1</v>
      </c>
      <c r="H2607" s="360">
        <v>0</v>
      </c>
      <c r="I2607" s="360">
        <v>1</v>
      </c>
      <c r="J2607" s="360">
        <v>1</v>
      </c>
      <c r="K2607" s="360">
        <v>0</v>
      </c>
      <c r="L2607" s="360">
        <v>0</v>
      </c>
    </row>
    <row r="2608" spans="2:12" x14ac:dyDescent="0.25">
      <c r="B2608" s="371" t="s">
        <v>222</v>
      </c>
      <c r="C2608" s="371" t="s">
        <v>2215</v>
      </c>
      <c r="D2608" s="371" t="s">
        <v>125</v>
      </c>
      <c r="E2608" s="371" t="s">
        <v>1845</v>
      </c>
      <c r="F2608" s="360">
        <v>24</v>
      </c>
      <c r="G2608" s="360">
        <v>13</v>
      </c>
      <c r="H2608" s="360">
        <v>11</v>
      </c>
      <c r="I2608" s="360">
        <v>13</v>
      </c>
      <c r="J2608" s="360">
        <v>11</v>
      </c>
      <c r="K2608" s="360">
        <v>2</v>
      </c>
      <c r="L2608" s="360">
        <v>0</v>
      </c>
    </row>
    <row r="2609" spans="2:12" x14ac:dyDescent="0.25">
      <c r="B2609" s="371" t="s">
        <v>222</v>
      </c>
      <c r="C2609" s="371" t="s">
        <v>2215</v>
      </c>
      <c r="D2609" s="371" t="s">
        <v>126</v>
      </c>
      <c r="E2609" s="371" t="s">
        <v>1846</v>
      </c>
      <c r="F2609" s="360">
        <v>2</v>
      </c>
      <c r="G2609" s="360">
        <v>1</v>
      </c>
      <c r="H2609" s="360">
        <v>1</v>
      </c>
      <c r="I2609" s="360">
        <v>6</v>
      </c>
      <c r="J2609" s="360">
        <v>6</v>
      </c>
      <c r="K2609" s="360">
        <v>0</v>
      </c>
      <c r="L2609" s="360">
        <v>0</v>
      </c>
    </row>
    <row r="2610" spans="2:12" x14ac:dyDescent="0.25">
      <c r="B2610" s="371" t="s">
        <v>222</v>
      </c>
      <c r="C2610" s="371" t="s">
        <v>2215</v>
      </c>
      <c r="D2610" s="371" t="s">
        <v>441</v>
      </c>
      <c r="E2610" s="371" t="s">
        <v>1823</v>
      </c>
      <c r="F2610" s="360">
        <v>17</v>
      </c>
      <c r="G2610" s="360">
        <v>12</v>
      </c>
      <c r="H2610" s="360">
        <v>5</v>
      </c>
      <c r="I2610" s="360">
        <v>14</v>
      </c>
      <c r="J2610" s="360">
        <v>10</v>
      </c>
      <c r="K2610" s="360">
        <v>4</v>
      </c>
      <c r="L2610" s="360">
        <v>0</v>
      </c>
    </row>
    <row r="2611" spans="2:12" x14ac:dyDescent="0.25">
      <c r="B2611" s="371" t="s">
        <v>222</v>
      </c>
      <c r="C2611" s="371" t="s">
        <v>2215</v>
      </c>
      <c r="D2611" s="371" t="s">
        <v>441</v>
      </c>
      <c r="E2611" s="371" t="s">
        <v>1824</v>
      </c>
      <c r="F2611" s="360">
        <v>0</v>
      </c>
      <c r="G2611" s="360">
        <v>0</v>
      </c>
      <c r="H2611" s="360">
        <v>0</v>
      </c>
      <c r="I2611" s="360">
        <v>1</v>
      </c>
      <c r="J2611" s="360">
        <v>1</v>
      </c>
      <c r="K2611" s="360">
        <v>0</v>
      </c>
      <c r="L2611" s="360">
        <v>0</v>
      </c>
    </row>
    <row r="2612" spans="2:12" x14ac:dyDescent="0.25">
      <c r="B2612" s="371" t="s">
        <v>222</v>
      </c>
      <c r="C2612" s="371" t="s">
        <v>2215</v>
      </c>
      <c r="D2612" s="371" t="s">
        <v>441</v>
      </c>
      <c r="E2612" s="371" t="s">
        <v>3371</v>
      </c>
      <c r="F2612" s="360">
        <v>0</v>
      </c>
      <c r="G2612" s="360">
        <v>0</v>
      </c>
      <c r="H2612" s="360">
        <v>0</v>
      </c>
      <c r="I2612" s="360">
        <v>1</v>
      </c>
      <c r="J2612" s="360">
        <v>1</v>
      </c>
      <c r="K2612" s="360">
        <v>0</v>
      </c>
      <c r="L2612" s="360">
        <v>0</v>
      </c>
    </row>
    <row r="2613" spans="2:12" x14ac:dyDescent="0.25">
      <c r="B2613" s="371" t="s">
        <v>222</v>
      </c>
      <c r="C2613" s="371" t="s">
        <v>2215</v>
      </c>
      <c r="D2613" s="371" t="s">
        <v>441</v>
      </c>
      <c r="E2613" s="371" t="s">
        <v>4001</v>
      </c>
      <c r="F2613" s="360">
        <v>0</v>
      </c>
      <c r="G2613" s="360">
        <v>0</v>
      </c>
      <c r="H2613" s="360">
        <v>0</v>
      </c>
      <c r="I2613" s="360">
        <v>1</v>
      </c>
      <c r="J2613" s="360">
        <v>1</v>
      </c>
      <c r="K2613" s="360">
        <v>0</v>
      </c>
      <c r="L2613" s="360">
        <v>0</v>
      </c>
    </row>
    <row r="2614" spans="2:12" x14ac:dyDescent="0.25">
      <c r="B2614" s="371" t="s">
        <v>222</v>
      </c>
      <c r="C2614" s="371" t="s">
        <v>2215</v>
      </c>
      <c r="D2614" s="371" t="s">
        <v>441</v>
      </c>
      <c r="E2614" s="371" t="s">
        <v>1825</v>
      </c>
      <c r="F2614" s="360">
        <v>1</v>
      </c>
      <c r="G2614" s="360">
        <v>1</v>
      </c>
      <c r="H2614" s="360">
        <v>0</v>
      </c>
      <c r="I2614" s="360">
        <v>0</v>
      </c>
      <c r="J2614" s="360">
        <v>0</v>
      </c>
      <c r="K2614" s="360">
        <v>0</v>
      </c>
      <c r="L2614" s="360">
        <v>0</v>
      </c>
    </row>
    <row r="2615" spans="2:12" x14ac:dyDescent="0.25">
      <c r="B2615" s="371" t="s">
        <v>222</v>
      </c>
      <c r="C2615" s="371" t="s">
        <v>2215</v>
      </c>
      <c r="D2615" s="371" t="s">
        <v>128</v>
      </c>
      <c r="E2615" s="371" t="s">
        <v>1852</v>
      </c>
      <c r="F2615" s="360">
        <v>0</v>
      </c>
      <c r="G2615" s="360">
        <v>0</v>
      </c>
      <c r="H2615" s="360">
        <v>0</v>
      </c>
      <c r="I2615" s="360">
        <v>1</v>
      </c>
      <c r="J2615" s="360">
        <v>1</v>
      </c>
      <c r="K2615" s="360">
        <v>0</v>
      </c>
      <c r="L2615" s="360">
        <v>0</v>
      </c>
    </row>
    <row r="2616" spans="2:12" x14ac:dyDescent="0.25">
      <c r="B2616" s="371" t="s">
        <v>222</v>
      </c>
      <c r="C2616" s="371" t="s">
        <v>2215</v>
      </c>
      <c r="D2616" s="371" t="s">
        <v>2217</v>
      </c>
      <c r="E2616" s="371" t="s">
        <v>1859</v>
      </c>
      <c r="F2616" s="360">
        <v>0</v>
      </c>
      <c r="G2616" s="360">
        <v>0</v>
      </c>
      <c r="H2616" s="360">
        <v>0</v>
      </c>
      <c r="I2616" s="360">
        <v>4</v>
      </c>
      <c r="J2616" s="360">
        <v>4</v>
      </c>
      <c r="K2616" s="360">
        <v>0</v>
      </c>
      <c r="L2616" s="360">
        <v>0</v>
      </c>
    </row>
    <row r="2617" spans="2:12" x14ac:dyDescent="0.25">
      <c r="B2617" s="371" t="s">
        <v>222</v>
      </c>
      <c r="C2617" s="371" t="s">
        <v>2215</v>
      </c>
      <c r="D2617" s="371" t="s">
        <v>133</v>
      </c>
      <c r="E2617" s="371" t="s">
        <v>1861</v>
      </c>
      <c r="F2617" s="360">
        <v>2</v>
      </c>
      <c r="G2617" s="360">
        <v>2</v>
      </c>
      <c r="H2617" s="360">
        <v>0</v>
      </c>
      <c r="I2617" s="360">
        <v>1</v>
      </c>
      <c r="J2617" s="360">
        <v>1</v>
      </c>
      <c r="K2617" s="360">
        <v>0</v>
      </c>
      <c r="L2617" s="360">
        <v>0</v>
      </c>
    </row>
    <row r="2618" spans="2:12" x14ac:dyDescent="0.25">
      <c r="B2618" s="371" t="s">
        <v>222</v>
      </c>
      <c r="C2618" s="371" t="s">
        <v>2215</v>
      </c>
      <c r="D2618" s="371" t="s">
        <v>444</v>
      </c>
      <c r="E2618" s="371" t="s">
        <v>1977</v>
      </c>
      <c r="F2618" s="360">
        <v>1</v>
      </c>
      <c r="G2618" s="360">
        <v>1</v>
      </c>
      <c r="H2618" s="360">
        <v>0</v>
      </c>
      <c r="I2618" s="360">
        <v>0</v>
      </c>
      <c r="J2618" s="360">
        <v>0</v>
      </c>
      <c r="K2618" s="360">
        <v>0</v>
      </c>
      <c r="L2618" s="360">
        <v>0</v>
      </c>
    </row>
    <row r="2619" spans="2:12" x14ac:dyDescent="0.25">
      <c r="B2619" s="371" t="s">
        <v>222</v>
      </c>
      <c r="C2619" s="371" t="s">
        <v>2215</v>
      </c>
      <c r="D2619" s="371" t="s">
        <v>444</v>
      </c>
      <c r="E2619" s="371" t="s">
        <v>1862</v>
      </c>
      <c r="F2619" s="360">
        <v>1</v>
      </c>
      <c r="G2619" s="360">
        <v>1</v>
      </c>
      <c r="H2619" s="360">
        <v>0</v>
      </c>
      <c r="I2619" s="360">
        <v>1</v>
      </c>
      <c r="J2619" s="360">
        <v>1</v>
      </c>
      <c r="K2619" s="360">
        <v>0</v>
      </c>
      <c r="L2619" s="360">
        <v>0</v>
      </c>
    </row>
    <row r="2620" spans="2:12" x14ac:dyDescent="0.25">
      <c r="B2620" s="371" t="s">
        <v>222</v>
      </c>
      <c r="C2620" s="371" t="s">
        <v>2215</v>
      </c>
      <c r="D2620" s="371" t="s">
        <v>136</v>
      </c>
      <c r="E2620" s="371" t="s">
        <v>1863</v>
      </c>
      <c r="F2620" s="360">
        <v>1</v>
      </c>
      <c r="G2620" s="360">
        <v>1</v>
      </c>
      <c r="H2620" s="360">
        <v>0</v>
      </c>
      <c r="I2620" s="360">
        <v>0</v>
      </c>
      <c r="J2620" s="360">
        <v>0</v>
      </c>
      <c r="K2620" s="360">
        <v>0</v>
      </c>
      <c r="L2620" s="360">
        <v>0</v>
      </c>
    </row>
    <row r="2621" spans="2:12" x14ac:dyDescent="0.25">
      <c r="B2621" s="371" t="s">
        <v>222</v>
      </c>
      <c r="C2621" s="371" t="s">
        <v>2215</v>
      </c>
      <c r="D2621" s="371" t="s">
        <v>136</v>
      </c>
      <c r="E2621" s="371" t="s">
        <v>1865</v>
      </c>
      <c r="F2621" s="360">
        <v>1</v>
      </c>
      <c r="G2621" s="360">
        <v>0</v>
      </c>
      <c r="H2621" s="360">
        <v>1</v>
      </c>
      <c r="I2621" s="360">
        <v>7</v>
      </c>
      <c r="J2621" s="360">
        <v>7</v>
      </c>
      <c r="K2621" s="360">
        <v>0</v>
      </c>
      <c r="L2621" s="360">
        <v>0</v>
      </c>
    </row>
    <row r="2622" spans="2:12" x14ac:dyDescent="0.25">
      <c r="B2622" s="371" t="s">
        <v>222</v>
      </c>
      <c r="C2622" s="371" t="s">
        <v>2215</v>
      </c>
      <c r="D2622" s="371" t="s">
        <v>136</v>
      </c>
      <c r="E2622" s="371" t="s">
        <v>3146</v>
      </c>
      <c r="F2622" s="360">
        <v>0</v>
      </c>
      <c r="G2622" s="360">
        <v>0</v>
      </c>
      <c r="H2622" s="360">
        <v>0</v>
      </c>
      <c r="I2622" s="360">
        <v>1</v>
      </c>
      <c r="J2622" s="360">
        <v>1</v>
      </c>
      <c r="K2622" s="360">
        <v>0</v>
      </c>
      <c r="L2622" s="360">
        <v>0</v>
      </c>
    </row>
    <row r="2623" spans="2:12" x14ac:dyDescent="0.25">
      <c r="B2623" s="371" t="s">
        <v>222</v>
      </c>
      <c r="C2623" s="371" t="s">
        <v>2215</v>
      </c>
      <c r="D2623" s="371" t="s">
        <v>136</v>
      </c>
      <c r="E2623" s="371" t="s">
        <v>3147</v>
      </c>
      <c r="F2623" s="360">
        <v>1</v>
      </c>
      <c r="G2623" s="360">
        <v>1</v>
      </c>
      <c r="H2623" s="360">
        <v>0</v>
      </c>
      <c r="I2623" s="360">
        <v>0</v>
      </c>
      <c r="J2623" s="360">
        <v>0</v>
      </c>
      <c r="K2623" s="360">
        <v>0</v>
      </c>
      <c r="L2623" s="360">
        <v>0</v>
      </c>
    </row>
    <row r="2624" spans="2:12" x14ac:dyDescent="0.25">
      <c r="B2624" s="371" t="s">
        <v>222</v>
      </c>
      <c r="C2624" s="371" t="s">
        <v>2215</v>
      </c>
      <c r="D2624" s="371" t="s">
        <v>136</v>
      </c>
      <c r="E2624" s="371" t="s">
        <v>3637</v>
      </c>
      <c r="F2624" s="360">
        <v>0</v>
      </c>
      <c r="G2624" s="360">
        <v>0</v>
      </c>
      <c r="H2624" s="360">
        <v>0</v>
      </c>
      <c r="I2624" s="360">
        <v>1</v>
      </c>
      <c r="J2624" s="360">
        <v>1</v>
      </c>
      <c r="K2624" s="360">
        <v>0</v>
      </c>
      <c r="L2624" s="360">
        <v>0</v>
      </c>
    </row>
    <row r="2625" spans="2:12" x14ac:dyDescent="0.25">
      <c r="B2625" s="371" t="s">
        <v>222</v>
      </c>
      <c r="C2625" s="371" t="s">
        <v>2215</v>
      </c>
      <c r="D2625" s="371" t="s">
        <v>136</v>
      </c>
      <c r="E2625" s="371" t="s">
        <v>3701</v>
      </c>
      <c r="F2625" s="360">
        <v>0</v>
      </c>
      <c r="G2625" s="360">
        <v>0</v>
      </c>
      <c r="H2625" s="360">
        <v>0</v>
      </c>
      <c r="I2625" s="360">
        <v>1</v>
      </c>
      <c r="J2625" s="360">
        <v>0</v>
      </c>
      <c r="K2625" s="360">
        <v>1</v>
      </c>
      <c r="L2625" s="360">
        <v>0</v>
      </c>
    </row>
    <row r="2626" spans="2:12" x14ac:dyDescent="0.25">
      <c r="B2626" s="371" t="s">
        <v>222</v>
      </c>
      <c r="C2626" s="371" t="s">
        <v>2215</v>
      </c>
      <c r="D2626" s="371" t="s">
        <v>136</v>
      </c>
      <c r="E2626" s="371" t="s">
        <v>4143</v>
      </c>
      <c r="F2626" s="360">
        <v>1</v>
      </c>
      <c r="G2626" s="360">
        <v>1</v>
      </c>
      <c r="H2626" s="360">
        <v>0</v>
      </c>
      <c r="I2626" s="360">
        <v>0</v>
      </c>
      <c r="J2626" s="360">
        <v>0</v>
      </c>
      <c r="K2626" s="360">
        <v>0</v>
      </c>
      <c r="L2626" s="360">
        <v>0</v>
      </c>
    </row>
    <row r="2627" spans="2:12" x14ac:dyDescent="0.25">
      <c r="B2627" s="371" t="s">
        <v>222</v>
      </c>
      <c r="C2627" s="371" t="s">
        <v>2215</v>
      </c>
      <c r="D2627" s="371" t="s">
        <v>136</v>
      </c>
      <c r="E2627" s="371" t="s">
        <v>4144</v>
      </c>
      <c r="F2627" s="360">
        <v>0</v>
      </c>
      <c r="G2627" s="360">
        <v>0</v>
      </c>
      <c r="H2627" s="360">
        <v>0</v>
      </c>
      <c r="I2627" s="360">
        <v>1</v>
      </c>
      <c r="J2627" s="360">
        <v>1</v>
      </c>
      <c r="K2627" s="360">
        <v>0</v>
      </c>
      <c r="L2627" s="360">
        <v>0</v>
      </c>
    </row>
    <row r="2628" spans="2:12" x14ac:dyDescent="0.25">
      <c r="B2628" s="371" t="s">
        <v>222</v>
      </c>
      <c r="C2628" s="371" t="s">
        <v>2215</v>
      </c>
      <c r="D2628" s="371" t="s">
        <v>136</v>
      </c>
      <c r="E2628" s="371" t="s">
        <v>1866</v>
      </c>
      <c r="F2628" s="360">
        <v>16</v>
      </c>
      <c r="G2628" s="360">
        <v>16</v>
      </c>
      <c r="H2628" s="360">
        <v>0</v>
      </c>
      <c r="I2628" s="360">
        <v>7</v>
      </c>
      <c r="J2628" s="360">
        <v>7</v>
      </c>
      <c r="K2628" s="360">
        <v>0</v>
      </c>
      <c r="L2628" s="360">
        <v>0</v>
      </c>
    </row>
    <row r="2629" spans="2:12" x14ac:dyDescent="0.25">
      <c r="B2629" s="371" t="s">
        <v>222</v>
      </c>
      <c r="C2629" s="371" t="s">
        <v>2215</v>
      </c>
      <c r="D2629" s="371" t="s">
        <v>2218</v>
      </c>
      <c r="E2629" s="371" t="s">
        <v>2832</v>
      </c>
      <c r="F2629" s="360">
        <v>1</v>
      </c>
      <c r="G2629" s="360">
        <v>1</v>
      </c>
      <c r="H2629" s="360">
        <v>0</v>
      </c>
      <c r="I2629" s="360">
        <v>0</v>
      </c>
      <c r="J2629" s="360">
        <v>0</v>
      </c>
      <c r="K2629" s="360">
        <v>0</v>
      </c>
      <c r="L2629" s="360">
        <v>0</v>
      </c>
    </row>
    <row r="2630" spans="2:12" x14ac:dyDescent="0.25">
      <c r="B2630" s="371" t="s">
        <v>222</v>
      </c>
      <c r="C2630" s="371" t="s">
        <v>2215</v>
      </c>
      <c r="D2630" s="371" t="s">
        <v>137</v>
      </c>
      <c r="E2630" s="371" t="s">
        <v>4145</v>
      </c>
      <c r="F2630" s="360">
        <v>1</v>
      </c>
      <c r="G2630" s="360">
        <v>1</v>
      </c>
      <c r="H2630" s="360">
        <v>0</v>
      </c>
      <c r="I2630" s="360">
        <v>0</v>
      </c>
      <c r="J2630" s="360">
        <v>0</v>
      </c>
      <c r="K2630" s="360">
        <v>0</v>
      </c>
      <c r="L2630" s="360">
        <v>0</v>
      </c>
    </row>
    <row r="2631" spans="2:12" x14ac:dyDescent="0.25">
      <c r="B2631" s="371" t="s">
        <v>222</v>
      </c>
      <c r="C2631" s="371" t="s">
        <v>2215</v>
      </c>
      <c r="D2631" s="371" t="s">
        <v>137</v>
      </c>
      <c r="E2631" s="371" t="s">
        <v>3202</v>
      </c>
      <c r="F2631" s="360">
        <v>0</v>
      </c>
      <c r="G2631" s="360">
        <v>0</v>
      </c>
      <c r="H2631" s="360">
        <v>0</v>
      </c>
      <c r="I2631" s="360">
        <v>1</v>
      </c>
      <c r="J2631" s="360">
        <v>1</v>
      </c>
      <c r="K2631" s="360">
        <v>0</v>
      </c>
      <c r="L2631" s="360">
        <v>0</v>
      </c>
    </row>
    <row r="2632" spans="2:12" x14ac:dyDescent="0.25">
      <c r="B2632" s="371" t="s">
        <v>222</v>
      </c>
      <c r="C2632" s="371" t="s">
        <v>2215</v>
      </c>
      <c r="D2632" s="371" t="s">
        <v>137</v>
      </c>
      <c r="E2632" s="371" t="s">
        <v>2833</v>
      </c>
      <c r="F2632" s="360">
        <v>1</v>
      </c>
      <c r="G2632" s="360">
        <v>0</v>
      </c>
      <c r="H2632" s="360">
        <v>1</v>
      </c>
      <c r="I2632" s="360">
        <v>0</v>
      </c>
      <c r="J2632" s="360">
        <v>0</v>
      </c>
      <c r="K2632" s="360">
        <v>0</v>
      </c>
      <c r="L2632" s="360">
        <v>0</v>
      </c>
    </row>
    <row r="2633" spans="2:12" x14ac:dyDescent="0.25">
      <c r="B2633" s="371" t="s">
        <v>222</v>
      </c>
      <c r="C2633" s="371" t="s">
        <v>2215</v>
      </c>
      <c r="D2633" s="371" t="s">
        <v>137</v>
      </c>
      <c r="E2633" s="371" t="s">
        <v>1868</v>
      </c>
      <c r="F2633" s="360">
        <v>12</v>
      </c>
      <c r="G2633" s="360">
        <v>5</v>
      </c>
      <c r="H2633" s="360">
        <v>7</v>
      </c>
      <c r="I2633" s="360">
        <v>9</v>
      </c>
      <c r="J2633" s="360">
        <v>9</v>
      </c>
      <c r="K2633" s="360">
        <v>0</v>
      </c>
      <c r="L2633" s="360">
        <v>0</v>
      </c>
    </row>
    <row r="2634" spans="2:12" x14ac:dyDescent="0.25">
      <c r="B2634" s="371" t="s">
        <v>222</v>
      </c>
      <c r="C2634" s="371" t="s">
        <v>2215</v>
      </c>
      <c r="D2634" s="371" t="s">
        <v>2219</v>
      </c>
      <c r="E2634" s="371" t="s">
        <v>1869</v>
      </c>
      <c r="F2634" s="360">
        <v>0</v>
      </c>
      <c r="G2634" s="360">
        <v>0</v>
      </c>
      <c r="H2634" s="360">
        <v>0</v>
      </c>
      <c r="I2634" s="360">
        <v>2</v>
      </c>
      <c r="J2634" s="360">
        <v>2</v>
      </c>
      <c r="K2634" s="360">
        <v>0</v>
      </c>
      <c r="L2634" s="360">
        <v>0</v>
      </c>
    </row>
    <row r="2635" spans="2:12" x14ac:dyDescent="0.25">
      <c r="B2635" s="371" t="s">
        <v>222</v>
      </c>
      <c r="C2635" s="371" t="s">
        <v>2215</v>
      </c>
      <c r="D2635" s="371" t="s">
        <v>139</v>
      </c>
      <c r="E2635" s="371" t="s">
        <v>1873</v>
      </c>
      <c r="F2635" s="360">
        <v>1</v>
      </c>
      <c r="G2635" s="360">
        <v>0</v>
      </c>
      <c r="H2635" s="360">
        <v>1</v>
      </c>
      <c r="I2635" s="360">
        <v>1</v>
      </c>
      <c r="J2635" s="360">
        <v>0</v>
      </c>
      <c r="K2635" s="360">
        <v>1</v>
      </c>
      <c r="L2635" s="360">
        <v>0</v>
      </c>
    </row>
    <row r="2636" spans="2:12" x14ac:dyDescent="0.25">
      <c r="B2636" s="371" t="s">
        <v>222</v>
      </c>
      <c r="C2636" s="371" t="s">
        <v>2215</v>
      </c>
      <c r="D2636" s="371" t="s">
        <v>439</v>
      </c>
      <c r="E2636" s="371" t="s">
        <v>1819</v>
      </c>
      <c r="F2636" s="360">
        <v>3</v>
      </c>
      <c r="G2636" s="360">
        <v>3</v>
      </c>
      <c r="H2636" s="360">
        <v>0</v>
      </c>
      <c r="I2636" s="360">
        <v>0</v>
      </c>
      <c r="J2636" s="360">
        <v>0</v>
      </c>
      <c r="K2636" s="360">
        <v>0</v>
      </c>
      <c r="L2636" s="360">
        <v>0</v>
      </c>
    </row>
    <row r="2637" spans="2:12" x14ac:dyDescent="0.25">
      <c r="B2637" s="371" t="s">
        <v>222</v>
      </c>
      <c r="C2637" s="371" t="s">
        <v>2215</v>
      </c>
      <c r="D2637" s="371" t="s">
        <v>439</v>
      </c>
      <c r="E2637" s="371" t="s">
        <v>1820</v>
      </c>
      <c r="F2637" s="360">
        <v>2</v>
      </c>
      <c r="G2637" s="360">
        <v>2</v>
      </c>
      <c r="H2637" s="360">
        <v>0</v>
      </c>
      <c r="I2637" s="360">
        <v>0</v>
      </c>
      <c r="J2637" s="360">
        <v>0</v>
      </c>
      <c r="K2637" s="360">
        <v>0</v>
      </c>
      <c r="L2637" s="360">
        <v>0</v>
      </c>
    </row>
    <row r="2638" spans="2:12" x14ac:dyDescent="0.25">
      <c r="B2638" s="371" t="s">
        <v>223</v>
      </c>
      <c r="C2638" s="371" t="s">
        <v>2220</v>
      </c>
      <c r="D2638" s="371" t="s">
        <v>142</v>
      </c>
      <c r="E2638" s="371" t="s">
        <v>1980</v>
      </c>
      <c r="F2638" s="360">
        <v>29</v>
      </c>
      <c r="G2638" s="360">
        <v>11</v>
      </c>
      <c r="H2638" s="360">
        <v>18</v>
      </c>
      <c r="I2638" s="360">
        <v>7</v>
      </c>
      <c r="J2638" s="360">
        <v>3</v>
      </c>
      <c r="K2638" s="360">
        <v>4</v>
      </c>
      <c r="L2638" s="360">
        <v>0</v>
      </c>
    </row>
    <row r="2639" spans="2:12" x14ac:dyDescent="0.25">
      <c r="B2639" s="371" t="s">
        <v>223</v>
      </c>
      <c r="C2639" s="371" t="s">
        <v>2220</v>
      </c>
      <c r="D2639" s="371" t="s">
        <v>142</v>
      </c>
      <c r="E2639" s="371" t="s">
        <v>3148</v>
      </c>
      <c r="F2639" s="360">
        <v>4</v>
      </c>
      <c r="G2639" s="360">
        <v>1</v>
      </c>
      <c r="H2639" s="360">
        <v>3</v>
      </c>
      <c r="I2639" s="360">
        <v>12</v>
      </c>
      <c r="J2639" s="360">
        <v>6</v>
      </c>
      <c r="K2639" s="360">
        <v>6</v>
      </c>
      <c r="L2639" s="360">
        <v>0</v>
      </c>
    </row>
    <row r="2640" spans="2:12" x14ac:dyDescent="0.25">
      <c r="B2640" s="371" t="s">
        <v>223</v>
      </c>
      <c r="C2640" s="371" t="s">
        <v>2220</v>
      </c>
      <c r="D2640" s="371" t="s">
        <v>142</v>
      </c>
      <c r="E2640" s="371" t="s">
        <v>1981</v>
      </c>
      <c r="F2640" s="360">
        <v>3</v>
      </c>
      <c r="G2640" s="360">
        <v>2</v>
      </c>
      <c r="H2640" s="360">
        <v>1</v>
      </c>
      <c r="I2640" s="360">
        <v>1</v>
      </c>
      <c r="J2640" s="360">
        <v>0</v>
      </c>
      <c r="K2640" s="360">
        <v>1</v>
      </c>
      <c r="L2640" s="360">
        <v>0</v>
      </c>
    </row>
    <row r="2641" spans="2:12" x14ac:dyDescent="0.25">
      <c r="B2641" s="371" t="s">
        <v>223</v>
      </c>
      <c r="C2641" s="371" t="s">
        <v>2220</v>
      </c>
      <c r="D2641" s="371" t="s">
        <v>142</v>
      </c>
      <c r="E2641" s="371" t="s">
        <v>1982</v>
      </c>
      <c r="F2641" s="360">
        <v>6</v>
      </c>
      <c r="G2641" s="360">
        <v>3</v>
      </c>
      <c r="H2641" s="360">
        <v>3</v>
      </c>
      <c r="I2641" s="360">
        <v>8</v>
      </c>
      <c r="J2641" s="360">
        <v>4</v>
      </c>
      <c r="K2641" s="360">
        <v>4</v>
      </c>
      <c r="L2641" s="360">
        <v>0</v>
      </c>
    </row>
    <row r="2642" spans="2:12" x14ac:dyDescent="0.25">
      <c r="B2642" s="371" t="s">
        <v>223</v>
      </c>
      <c r="C2642" s="371" t="s">
        <v>2220</v>
      </c>
      <c r="D2642" s="371" t="s">
        <v>142</v>
      </c>
      <c r="E2642" s="371" t="s">
        <v>3149</v>
      </c>
      <c r="F2642" s="360">
        <v>2</v>
      </c>
      <c r="G2642" s="360">
        <v>0</v>
      </c>
      <c r="H2642" s="360">
        <v>2</v>
      </c>
      <c r="I2642" s="360">
        <v>6</v>
      </c>
      <c r="J2642" s="360">
        <v>4</v>
      </c>
      <c r="K2642" s="360">
        <v>2</v>
      </c>
      <c r="L2642" s="360">
        <v>0</v>
      </c>
    </row>
    <row r="2643" spans="2:12" x14ac:dyDescent="0.25">
      <c r="B2643" s="371" t="s">
        <v>223</v>
      </c>
      <c r="C2643" s="371" t="s">
        <v>2220</v>
      </c>
      <c r="D2643" s="371" t="s">
        <v>142</v>
      </c>
      <c r="E2643" s="371" t="s">
        <v>1983</v>
      </c>
      <c r="F2643" s="360">
        <v>31</v>
      </c>
      <c r="G2643" s="360">
        <v>14</v>
      </c>
      <c r="H2643" s="360">
        <v>17</v>
      </c>
      <c r="I2643" s="360">
        <v>31</v>
      </c>
      <c r="J2643" s="360">
        <v>15</v>
      </c>
      <c r="K2643" s="360">
        <v>16</v>
      </c>
      <c r="L2643" s="360">
        <v>0</v>
      </c>
    </row>
    <row r="2644" spans="2:12" x14ac:dyDescent="0.25">
      <c r="B2644" s="371" t="s">
        <v>223</v>
      </c>
      <c r="C2644" s="371" t="s">
        <v>2220</v>
      </c>
      <c r="D2644" s="371" t="s">
        <v>142</v>
      </c>
      <c r="E2644" s="371" t="s">
        <v>1984</v>
      </c>
      <c r="F2644" s="360">
        <v>9</v>
      </c>
      <c r="G2644" s="360">
        <v>2</v>
      </c>
      <c r="H2644" s="360">
        <v>7</v>
      </c>
      <c r="I2644" s="360">
        <v>10</v>
      </c>
      <c r="J2644" s="360">
        <v>5</v>
      </c>
      <c r="K2644" s="360">
        <v>5</v>
      </c>
      <c r="L2644" s="360">
        <v>0</v>
      </c>
    </row>
    <row r="2645" spans="2:12" x14ac:dyDescent="0.25">
      <c r="B2645" s="371" t="s">
        <v>223</v>
      </c>
      <c r="C2645" s="371" t="s">
        <v>2220</v>
      </c>
      <c r="D2645" s="371" t="s">
        <v>142</v>
      </c>
      <c r="E2645" s="371" t="s">
        <v>1883</v>
      </c>
      <c r="F2645" s="360">
        <v>7</v>
      </c>
      <c r="G2645" s="360">
        <v>1</v>
      </c>
      <c r="H2645" s="360">
        <v>6</v>
      </c>
      <c r="I2645" s="360">
        <v>20</v>
      </c>
      <c r="J2645" s="360">
        <v>8</v>
      </c>
      <c r="K2645" s="360">
        <v>12</v>
      </c>
      <c r="L2645" s="360">
        <v>0</v>
      </c>
    </row>
    <row r="2646" spans="2:12" x14ac:dyDescent="0.25">
      <c r="B2646" s="371" t="s">
        <v>223</v>
      </c>
      <c r="C2646" s="371" t="s">
        <v>2220</v>
      </c>
      <c r="D2646" s="371" t="s">
        <v>142</v>
      </c>
      <c r="E2646" s="371" t="s">
        <v>1985</v>
      </c>
      <c r="F2646" s="360">
        <v>829</v>
      </c>
      <c r="G2646" s="360">
        <v>381</v>
      </c>
      <c r="H2646" s="360">
        <v>448</v>
      </c>
      <c r="I2646" s="360">
        <v>1869</v>
      </c>
      <c r="J2646" s="360">
        <v>852</v>
      </c>
      <c r="K2646" s="360">
        <v>1017</v>
      </c>
      <c r="L2646" s="360">
        <v>0</v>
      </c>
    </row>
    <row r="2647" spans="2:12" x14ac:dyDescent="0.25">
      <c r="B2647" s="371" t="s">
        <v>223</v>
      </c>
      <c r="C2647" s="371" t="s">
        <v>2220</v>
      </c>
      <c r="D2647" s="371" t="s">
        <v>142</v>
      </c>
      <c r="E2647" s="371" t="s">
        <v>1986</v>
      </c>
      <c r="F2647" s="360">
        <v>78</v>
      </c>
      <c r="G2647" s="360">
        <v>32</v>
      </c>
      <c r="H2647" s="360">
        <v>46</v>
      </c>
      <c r="I2647" s="360">
        <v>198</v>
      </c>
      <c r="J2647" s="360">
        <v>87</v>
      </c>
      <c r="K2647" s="360">
        <v>111</v>
      </c>
      <c r="L2647" s="360">
        <v>0</v>
      </c>
    </row>
    <row r="2648" spans="2:12" x14ac:dyDescent="0.25">
      <c r="B2648" s="371" t="s">
        <v>223</v>
      </c>
      <c r="C2648" s="371" t="s">
        <v>2220</v>
      </c>
      <c r="D2648" s="371" t="s">
        <v>142</v>
      </c>
      <c r="E2648" s="371" t="s">
        <v>3150</v>
      </c>
      <c r="F2648" s="360">
        <v>2</v>
      </c>
      <c r="G2648" s="360">
        <v>1</v>
      </c>
      <c r="H2648" s="360">
        <v>1</v>
      </c>
      <c r="I2648" s="360">
        <v>17</v>
      </c>
      <c r="J2648" s="360">
        <v>9</v>
      </c>
      <c r="K2648" s="360">
        <v>8</v>
      </c>
      <c r="L2648" s="360">
        <v>0</v>
      </c>
    </row>
    <row r="2649" spans="2:12" x14ac:dyDescent="0.25">
      <c r="B2649" s="371" t="s">
        <v>223</v>
      </c>
      <c r="C2649" s="371" t="s">
        <v>2220</v>
      </c>
      <c r="D2649" s="371" t="s">
        <v>142</v>
      </c>
      <c r="E2649" s="371" t="s">
        <v>3151</v>
      </c>
      <c r="F2649" s="360">
        <v>1</v>
      </c>
      <c r="G2649" s="360">
        <v>0</v>
      </c>
      <c r="H2649" s="360">
        <v>1</v>
      </c>
      <c r="I2649" s="360">
        <v>9</v>
      </c>
      <c r="J2649" s="360">
        <v>3</v>
      </c>
      <c r="K2649" s="360">
        <v>6</v>
      </c>
      <c r="L2649" s="360">
        <v>0</v>
      </c>
    </row>
    <row r="2650" spans="2:12" x14ac:dyDescent="0.25">
      <c r="B2650" s="371" t="s">
        <v>223</v>
      </c>
      <c r="C2650" s="371" t="s">
        <v>2220</v>
      </c>
      <c r="D2650" s="371" t="s">
        <v>142</v>
      </c>
      <c r="E2650" s="371" t="s">
        <v>1987</v>
      </c>
      <c r="F2650" s="360">
        <v>11</v>
      </c>
      <c r="G2650" s="360">
        <v>5</v>
      </c>
      <c r="H2650" s="360">
        <v>6</v>
      </c>
      <c r="I2650" s="360">
        <v>38</v>
      </c>
      <c r="J2650" s="360">
        <v>19</v>
      </c>
      <c r="K2650" s="360">
        <v>19</v>
      </c>
      <c r="L2650" s="360">
        <v>0</v>
      </c>
    </row>
    <row r="2651" spans="2:12" x14ac:dyDescent="0.25">
      <c r="B2651" s="371" t="s">
        <v>223</v>
      </c>
      <c r="C2651" s="371" t="s">
        <v>2220</v>
      </c>
      <c r="D2651" s="371" t="s">
        <v>142</v>
      </c>
      <c r="E2651" s="371" t="s">
        <v>1988</v>
      </c>
      <c r="F2651" s="360">
        <v>16</v>
      </c>
      <c r="G2651" s="360">
        <v>10</v>
      </c>
      <c r="H2651" s="360">
        <v>6</v>
      </c>
      <c r="I2651" s="360">
        <v>39</v>
      </c>
      <c r="J2651" s="360">
        <v>18</v>
      </c>
      <c r="K2651" s="360">
        <v>21</v>
      </c>
      <c r="L2651" s="360">
        <v>0</v>
      </c>
    </row>
    <row r="2652" spans="2:12" x14ac:dyDescent="0.25">
      <c r="B2652" s="371" t="s">
        <v>223</v>
      </c>
      <c r="C2652" s="371" t="s">
        <v>2220</v>
      </c>
      <c r="D2652" s="371" t="s">
        <v>142</v>
      </c>
      <c r="E2652" s="371" t="s">
        <v>1989</v>
      </c>
      <c r="F2652" s="360">
        <v>59</v>
      </c>
      <c r="G2652" s="360">
        <v>30</v>
      </c>
      <c r="H2652" s="360">
        <v>29</v>
      </c>
      <c r="I2652" s="360">
        <v>63</v>
      </c>
      <c r="J2652" s="360">
        <v>32</v>
      </c>
      <c r="K2652" s="360">
        <v>31</v>
      </c>
      <c r="L2652" s="360">
        <v>0</v>
      </c>
    </row>
    <row r="2653" spans="2:12" x14ac:dyDescent="0.25">
      <c r="B2653" s="371" t="s">
        <v>223</v>
      </c>
      <c r="C2653" s="371" t="s">
        <v>2220</v>
      </c>
      <c r="D2653" s="371" t="s">
        <v>142</v>
      </c>
      <c r="E2653" s="371" t="s">
        <v>1990</v>
      </c>
      <c r="F2653" s="360">
        <v>298</v>
      </c>
      <c r="G2653" s="360">
        <v>148</v>
      </c>
      <c r="H2653" s="360">
        <v>150</v>
      </c>
      <c r="I2653" s="360">
        <v>373</v>
      </c>
      <c r="J2653" s="360">
        <v>165</v>
      </c>
      <c r="K2653" s="360">
        <v>208</v>
      </c>
      <c r="L2653" s="360">
        <v>0</v>
      </c>
    </row>
    <row r="2654" spans="2:12" x14ac:dyDescent="0.25">
      <c r="B2654" s="371" t="s">
        <v>223</v>
      </c>
      <c r="C2654" s="371" t="s">
        <v>2220</v>
      </c>
      <c r="D2654" s="371" t="s">
        <v>142</v>
      </c>
      <c r="E2654" s="371" t="s">
        <v>1991</v>
      </c>
      <c r="F2654" s="360">
        <v>343</v>
      </c>
      <c r="G2654" s="360">
        <v>155</v>
      </c>
      <c r="H2654" s="360">
        <v>188</v>
      </c>
      <c r="I2654" s="360">
        <v>484</v>
      </c>
      <c r="J2654" s="360">
        <v>218</v>
      </c>
      <c r="K2654" s="360">
        <v>266</v>
      </c>
      <c r="L2654" s="360">
        <v>0</v>
      </c>
    </row>
    <row r="2655" spans="2:12" x14ac:dyDescent="0.25">
      <c r="B2655" s="371" t="s">
        <v>223</v>
      </c>
      <c r="C2655" s="371" t="s">
        <v>2220</v>
      </c>
      <c r="D2655" s="371" t="s">
        <v>142</v>
      </c>
      <c r="E2655" s="371" t="s">
        <v>3152</v>
      </c>
      <c r="F2655" s="360">
        <v>3</v>
      </c>
      <c r="G2655" s="360">
        <v>3</v>
      </c>
      <c r="H2655" s="360">
        <v>0</v>
      </c>
      <c r="I2655" s="360">
        <v>10</v>
      </c>
      <c r="J2655" s="360">
        <v>5</v>
      </c>
      <c r="K2655" s="360">
        <v>5</v>
      </c>
      <c r="L2655" s="360">
        <v>0</v>
      </c>
    </row>
    <row r="2656" spans="2:12" x14ac:dyDescent="0.25">
      <c r="B2656" s="371" t="s">
        <v>223</v>
      </c>
      <c r="C2656" s="371" t="s">
        <v>2220</v>
      </c>
      <c r="D2656" s="371" t="s">
        <v>144</v>
      </c>
      <c r="E2656" s="371" t="s">
        <v>1994</v>
      </c>
      <c r="F2656" s="360">
        <v>8</v>
      </c>
      <c r="G2656" s="360">
        <v>2</v>
      </c>
      <c r="H2656" s="360">
        <v>6</v>
      </c>
      <c r="I2656" s="360">
        <v>14</v>
      </c>
      <c r="J2656" s="360">
        <v>5</v>
      </c>
      <c r="K2656" s="360">
        <v>9</v>
      </c>
      <c r="L2656" s="360">
        <v>0</v>
      </c>
    </row>
    <row r="2657" spans="2:12" x14ac:dyDescent="0.25">
      <c r="B2657" s="371" t="s">
        <v>223</v>
      </c>
      <c r="C2657" s="371" t="s">
        <v>2220</v>
      </c>
      <c r="D2657" s="371" t="s">
        <v>144</v>
      </c>
      <c r="E2657" s="371" t="s">
        <v>1995</v>
      </c>
      <c r="F2657" s="360">
        <v>140</v>
      </c>
      <c r="G2657" s="360">
        <v>74</v>
      </c>
      <c r="H2657" s="360">
        <v>66</v>
      </c>
      <c r="I2657" s="360">
        <v>400</v>
      </c>
      <c r="J2657" s="360">
        <v>178</v>
      </c>
      <c r="K2657" s="360">
        <v>222</v>
      </c>
      <c r="L2657" s="360">
        <v>0</v>
      </c>
    </row>
    <row r="2658" spans="2:12" x14ac:dyDescent="0.25">
      <c r="B2658" s="371" t="s">
        <v>223</v>
      </c>
      <c r="C2658" s="371" t="s">
        <v>2220</v>
      </c>
      <c r="D2658" s="371" t="s">
        <v>144</v>
      </c>
      <c r="E2658" s="371" t="s">
        <v>1996</v>
      </c>
      <c r="F2658" s="360">
        <v>13</v>
      </c>
      <c r="G2658" s="360">
        <v>5</v>
      </c>
      <c r="H2658" s="360">
        <v>8</v>
      </c>
      <c r="I2658" s="360">
        <v>25</v>
      </c>
      <c r="J2658" s="360">
        <v>11</v>
      </c>
      <c r="K2658" s="360">
        <v>14</v>
      </c>
      <c r="L2658" s="360">
        <v>0</v>
      </c>
    </row>
    <row r="2659" spans="2:12" x14ac:dyDescent="0.25">
      <c r="B2659" s="371" t="s">
        <v>223</v>
      </c>
      <c r="C2659" s="371" t="s">
        <v>2220</v>
      </c>
      <c r="D2659" s="371" t="s">
        <v>144</v>
      </c>
      <c r="E2659" s="371" t="s">
        <v>1997</v>
      </c>
      <c r="F2659" s="360">
        <v>15</v>
      </c>
      <c r="G2659" s="360">
        <v>8</v>
      </c>
      <c r="H2659" s="360">
        <v>7</v>
      </c>
      <c r="I2659" s="360">
        <v>47</v>
      </c>
      <c r="J2659" s="360">
        <v>22</v>
      </c>
      <c r="K2659" s="360">
        <v>25</v>
      </c>
      <c r="L2659" s="360">
        <v>0</v>
      </c>
    </row>
    <row r="2660" spans="2:12" x14ac:dyDescent="0.25">
      <c r="B2660" s="371" t="s">
        <v>223</v>
      </c>
      <c r="C2660" s="371" t="s">
        <v>2220</v>
      </c>
      <c r="D2660" s="371" t="s">
        <v>144</v>
      </c>
      <c r="E2660" s="371" t="s">
        <v>817</v>
      </c>
      <c r="F2660" s="360">
        <v>7</v>
      </c>
      <c r="G2660" s="360">
        <v>3</v>
      </c>
      <c r="H2660" s="360">
        <v>4</v>
      </c>
      <c r="I2660" s="360">
        <v>20</v>
      </c>
      <c r="J2660" s="360">
        <v>9</v>
      </c>
      <c r="K2660" s="360">
        <v>11</v>
      </c>
      <c r="L2660" s="360">
        <v>0</v>
      </c>
    </row>
    <row r="2661" spans="2:12" x14ac:dyDescent="0.25">
      <c r="B2661" s="371" t="s">
        <v>223</v>
      </c>
      <c r="C2661" s="371" t="s">
        <v>2220</v>
      </c>
      <c r="D2661" s="371" t="s">
        <v>144</v>
      </c>
      <c r="E2661" s="371" t="s">
        <v>3203</v>
      </c>
      <c r="F2661" s="360">
        <v>1</v>
      </c>
      <c r="G2661" s="360">
        <v>1</v>
      </c>
      <c r="H2661" s="360">
        <v>0</v>
      </c>
      <c r="I2661" s="360">
        <v>1</v>
      </c>
      <c r="J2661" s="360">
        <v>1</v>
      </c>
      <c r="K2661" s="360">
        <v>0</v>
      </c>
      <c r="L2661" s="360">
        <v>0</v>
      </c>
    </row>
    <row r="2662" spans="2:12" x14ac:dyDescent="0.25">
      <c r="B2662" s="371" t="s">
        <v>223</v>
      </c>
      <c r="C2662" s="371" t="s">
        <v>2220</v>
      </c>
      <c r="D2662" s="371" t="s">
        <v>4146</v>
      </c>
      <c r="E2662" s="371" t="s">
        <v>4147</v>
      </c>
      <c r="F2662" s="360">
        <v>1</v>
      </c>
      <c r="G2662" s="360">
        <v>1</v>
      </c>
      <c r="H2662" s="360">
        <v>0</v>
      </c>
      <c r="I2662" s="360">
        <v>1</v>
      </c>
      <c r="J2662" s="360">
        <v>0</v>
      </c>
      <c r="K2662" s="360">
        <v>1</v>
      </c>
      <c r="L2662" s="360">
        <v>0</v>
      </c>
    </row>
    <row r="2663" spans="2:12" x14ac:dyDescent="0.25">
      <c r="B2663" s="371" t="s">
        <v>223</v>
      </c>
      <c r="C2663" s="371" t="s">
        <v>2221</v>
      </c>
      <c r="D2663" s="371" t="s">
        <v>2887</v>
      </c>
      <c r="E2663" s="371" t="s">
        <v>4148</v>
      </c>
      <c r="F2663" s="360">
        <v>1</v>
      </c>
      <c r="G2663" s="360">
        <v>1</v>
      </c>
      <c r="H2663" s="360">
        <v>0</v>
      </c>
      <c r="I2663" s="360">
        <v>0</v>
      </c>
      <c r="J2663" s="360">
        <v>0</v>
      </c>
      <c r="K2663" s="360">
        <v>0</v>
      </c>
      <c r="L2663" s="360">
        <v>0</v>
      </c>
    </row>
    <row r="2664" spans="2:12" x14ac:dyDescent="0.25">
      <c r="B2664" s="371" t="s">
        <v>223</v>
      </c>
      <c r="C2664" s="371" t="s">
        <v>2221</v>
      </c>
      <c r="D2664" s="371" t="s">
        <v>2887</v>
      </c>
      <c r="E2664" s="371" t="s">
        <v>3703</v>
      </c>
      <c r="F2664" s="360">
        <v>1</v>
      </c>
      <c r="G2664" s="360">
        <v>1</v>
      </c>
      <c r="H2664" s="360">
        <v>0</v>
      </c>
      <c r="I2664" s="360">
        <v>0</v>
      </c>
      <c r="J2664" s="360">
        <v>0</v>
      </c>
      <c r="K2664" s="360">
        <v>0</v>
      </c>
      <c r="L2664" s="360">
        <v>0</v>
      </c>
    </row>
    <row r="2665" spans="2:12" x14ac:dyDescent="0.25">
      <c r="B2665" s="371" t="s">
        <v>223</v>
      </c>
      <c r="C2665" s="371" t="s">
        <v>2221</v>
      </c>
      <c r="D2665" s="371" t="s">
        <v>2887</v>
      </c>
      <c r="E2665" s="371" t="s">
        <v>4149</v>
      </c>
      <c r="F2665" s="360">
        <v>9</v>
      </c>
      <c r="G2665" s="360">
        <v>9</v>
      </c>
      <c r="H2665" s="360">
        <v>0</v>
      </c>
      <c r="I2665" s="360">
        <v>13</v>
      </c>
      <c r="J2665" s="360">
        <v>13</v>
      </c>
      <c r="K2665" s="360">
        <v>0</v>
      </c>
      <c r="L2665" s="360">
        <v>0</v>
      </c>
    </row>
    <row r="2666" spans="2:12" x14ac:dyDescent="0.25">
      <c r="B2666" s="371" t="s">
        <v>223</v>
      </c>
      <c r="C2666" s="371" t="s">
        <v>2221</v>
      </c>
      <c r="D2666" s="371" t="s">
        <v>2887</v>
      </c>
      <c r="E2666" s="371" t="s">
        <v>4150</v>
      </c>
      <c r="F2666" s="360">
        <v>0</v>
      </c>
      <c r="G2666" s="360">
        <v>0</v>
      </c>
      <c r="H2666" s="360">
        <v>0</v>
      </c>
      <c r="I2666" s="360">
        <v>1</v>
      </c>
      <c r="J2666" s="360">
        <v>1</v>
      </c>
      <c r="K2666" s="360">
        <v>0</v>
      </c>
      <c r="L2666" s="360">
        <v>0</v>
      </c>
    </row>
    <row r="2667" spans="2:12" x14ac:dyDescent="0.25">
      <c r="B2667" s="371" t="s">
        <v>223</v>
      </c>
      <c r="C2667" s="371" t="s">
        <v>2221</v>
      </c>
      <c r="D2667" s="371" t="s">
        <v>447</v>
      </c>
      <c r="E2667" s="371" t="s">
        <v>3153</v>
      </c>
      <c r="F2667" s="360">
        <v>1</v>
      </c>
      <c r="G2667" s="360">
        <v>1</v>
      </c>
      <c r="H2667" s="360">
        <v>0</v>
      </c>
      <c r="I2667" s="360">
        <v>0</v>
      </c>
      <c r="J2667" s="360">
        <v>0</v>
      </c>
      <c r="K2667" s="360">
        <v>0</v>
      </c>
      <c r="L2667" s="360">
        <v>0</v>
      </c>
    </row>
    <row r="2668" spans="2:12" x14ac:dyDescent="0.25">
      <c r="B2668" s="371" t="s">
        <v>223</v>
      </c>
      <c r="C2668" s="371" t="s">
        <v>2221</v>
      </c>
      <c r="D2668" s="371" t="s">
        <v>447</v>
      </c>
      <c r="E2668" s="371" t="s">
        <v>3704</v>
      </c>
      <c r="F2668" s="360">
        <v>0</v>
      </c>
      <c r="G2668" s="360">
        <v>0</v>
      </c>
      <c r="H2668" s="360">
        <v>0</v>
      </c>
      <c r="I2668" s="360">
        <v>1</v>
      </c>
      <c r="J2668" s="360">
        <v>1</v>
      </c>
      <c r="K2668" s="360">
        <v>0</v>
      </c>
      <c r="L2668" s="360">
        <v>0</v>
      </c>
    </row>
    <row r="2669" spans="2:12" x14ac:dyDescent="0.25">
      <c r="B2669" s="371" t="s">
        <v>223</v>
      </c>
      <c r="C2669" s="371" t="s">
        <v>2221</v>
      </c>
      <c r="D2669" s="371" t="s">
        <v>447</v>
      </c>
      <c r="E2669" s="371" t="s">
        <v>3154</v>
      </c>
      <c r="F2669" s="360">
        <v>0</v>
      </c>
      <c r="G2669" s="360">
        <v>0</v>
      </c>
      <c r="H2669" s="360">
        <v>0</v>
      </c>
      <c r="I2669" s="360">
        <v>1</v>
      </c>
      <c r="J2669" s="360">
        <v>0</v>
      </c>
      <c r="K2669" s="360">
        <v>1</v>
      </c>
      <c r="L2669" s="360">
        <v>0</v>
      </c>
    </row>
    <row r="2670" spans="2:12" x14ac:dyDescent="0.25">
      <c r="B2670" s="371" t="s">
        <v>223</v>
      </c>
      <c r="C2670" s="371" t="s">
        <v>2221</v>
      </c>
      <c r="D2670" s="371" t="s">
        <v>447</v>
      </c>
      <c r="E2670" s="371" t="s">
        <v>3155</v>
      </c>
      <c r="F2670" s="360">
        <v>1</v>
      </c>
      <c r="G2670" s="360">
        <v>1</v>
      </c>
      <c r="H2670" s="360">
        <v>0</v>
      </c>
      <c r="I2670" s="360">
        <v>3</v>
      </c>
      <c r="J2670" s="360">
        <v>3</v>
      </c>
      <c r="K2670" s="360">
        <v>0</v>
      </c>
      <c r="L2670" s="360">
        <v>0</v>
      </c>
    </row>
    <row r="2671" spans="2:12" x14ac:dyDescent="0.25">
      <c r="B2671" s="371" t="s">
        <v>223</v>
      </c>
      <c r="C2671" s="371" t="s">
        <v>2221</v>
      </c>
      <c r="D2671" s="371" t="s">
        <v>447</v>
      </c>
      <c r="E2671" s="371" t="s">
        <v>4004</v>
      </c>
      <c r="F2671" s="360">
        <v>1</v>
      </c>
      <c r="G2671" s="360">
        <v>1</v>
      </c>
      <c r="H2671" s="360">
        <v>0</v>
      </c>
      <c r="I2671" s="360">
        <v>1</v>
      </c>
      <c r="J2671" s="360">
        <v>1</v>
      </c>
      <c r="K2671" s="360">
        <v>0</v>
      </c>
      <c r="L2671" s="360">
        <v>0</v>
      </c>
    </row>
    <row r="2672" spans="2:12" x14ac:dyDescent="0.25">
      <c r="B2672" s="371" t="s">
        <v>223</v>
      </c>
      <c r="C2672" s="371" t="s">
        <v>2221</v>
      </c>
      <c r="D2672" s="371" t="s">
        <v>447</v>
      </c>
      <c r="E2672" s="371" t="s">
        <v>4151</v>
      </c>
      <c r="F2672" s="360">
        <v>1</v>
      </c>
      <c r="G2672" s="360">
        <v>1</v>
      </c>
      <c r="H2672" s="360">
        <v>0</v>
      </c>
      <c r="I2672" s="360">
        <v>0</v>
      </c>
      <c r="J2672" s="360">
        <v>0</v>
      </c>
      <c r="K2672" s="360">
        <v>0</v>
      </c>
      <c r="L2672" s="360">
        <v>0</v>
      </c>
    </row>
    <row r="2673" spans="2:12" x14ac:dyDescent="0.25">
      <c r="B2673" s="371" t="s">
        <v>223</v>
      </c>
      <c r="C2673" s="371" t="s">
        <v>2221</v>
      </c>
      <c r="D2673" s="371" t="s">
        <v>3372</v>
      </c>
      <c r="E2673" s="371" t="s">
        <v>3638</v>
      </c>
      <c r="F2673" s="360">
        <v>0</v>
      </c>
      <c r="G2673" s="360">
        <v>0</v>
      </c>
      <c r="H2673" s="360">
        <v>0</v>
      </c>
      <c r="I2673" s="360">
        <v>3</v>
      </c>
      <c r="J2673" s="360">
        <v>3</v>
      </c>
      <c r="K2673" s="360">
        <v>0</v>
      </c>
      <c r="L2673" s="360">
        <v>0</v>
      </c>
    </row>
    <row r="2674" spans="2:12" x14ac:dyDescent="0.25">
      <c r="B2674" s="371" t="s">
        <v>223</v>
      </c>
      <c r="C2674" s="371" t="s">
        <v>2221</v>
      </c>
      <c r="D2674" s="371" t="s">
        <v>3372</v>
      </c>
      <c r="E2674" s="371" t="s">
        <v>4152</v>
      </c>
      <c r="F2674" s="360">
        <v>0</v>
      </c>
      <c r="G2674" s="360">
        <v>0</v>
      </c>
      <c r="H2674" s="360">
        <v>0</v>
      </c>
      <c r="I2674" s="360">
        <v>2</v>
      </c>
      <c r="J2674" s="360">
        <v>1</v>
      </c>
      <c r="K2674" s="360">
        <v>1</v>
      </c>
      <c r="L2674" s="360">
        <v>0</v>
      </c>
    </row>
    <row r="2675" spans="2:12" x14ac:dyDescent="0.25">
      <c r="B2675" s="371" t="s">
        <v>223</v>
      </c>
      <c r="C2675" s="371" t="s">
        <v>2221</v>
      </c>
      <c r="D2675" s="371" t="s">
        <v>3372</v>
      </c>
      <c r="E2675" s="371" t="s">
        <v>4153</v>
      </c>
      <c r="F2675" s="360">
        <v>0</v>
      </c>
      <c r="G2675" s="360">
        <v>0</v>
      </c>
      <c r="H2675" s="360">
        <v>0</v>
      </c>
      <c r="I2675" s="360">
        <v>1</v>
      </c>
      <c r="J2675" s="360">
        <v>1</v>
      </c>
      <c r="K2675" s="360">
        <v>0</v>
      </c>
      <c r="L2675" s="360">
        <v>0</v>
      </c>
    </row>
    <row r="2676" spans="2:12" x14ac:dyDescent="0.25">
      <c r="B2676" s="371" t="s">
        <v>223</v>
      </c>
      <c r="C2676" s="371" t="s">
        <v>2221</v>
      </c>
      <c r="D2676" s="371" t="s">
        <v>205</v>
      </c>
      <c r="E2676" s="371" t="s">
        <v>4154</v>
      </c>
      <c r="F2676" s="360">
        <v>1</v>
      </c>
      <c r="G2676" s="360">
        <v>0</v>
      </c>
      <c r="H2676" s="360">
        <v>1</v>
      </c>
      <c r="I2676" s="360">
        <v>0</v>
      </c>
      <c r="J2676" s="360">
        <v>0</v>
      </c>
      <c r="K2676" s="360">
        <v>0</v>
      </c>
      <c r="L2676" s="360">
        <v>0</v>
      </c>
    </row>
    <row r="2677" spans="2:12" x14ac:dyDescent="0.25">
      <c r="B2677" s="371" t="s">
        <v>223</v>
      </c>
      <c r="C2677" s="371" t="s">
        <v>2221</v>
      </c>
      <c r="D2677" s="371" t="s">
        <v>205</v>
      </c>
      <c r="E2677" s="371" t="s">
        <v>4155</v>
      </c>
      <c r="F2677" s="360">
        <v>2</v>
      </c>
      <c r="G2677" s="360">
        <v>1</v>
      </c>
      <c r="H2677" s="360">
        <v>1</v>
      </c>
      <c r="I2677" s="360">
        <v>3</v>
      </c>
      <c r="J2677" s="360">
        <v>2</v>
      </c>
      <c r="K2677" s="360">
        <v>1</v>
      </c>
      <c r="L2677" s="360">
        <v>0</v>
      </c>
    </row>
    <row r="2678" spans="2:12" x14ac:dyDescent="0.25">
      <c r="B2678" s="371" t="s">
        <v>223</v>
      </c>
      <c r="C2678" s="371" t="s">
        <v>2221</v>
      </c>
      <c r="D2678" s="371" t="s">
        <v>205</v>
      </c>
      <c r="E2678" s="371" t="s">
        <v>3373</v>
      </c>
      <c r="F2678" s="360">
        <v>2</v>
      </c>
      <c r="G2678" s="360">
        <v>2</v>
      </c>
      <c r="H2678" s="360">
        <v>0</v>
      </c>
      <c r="I2678" s="360">
        <v>2</v>
      </c>
      <c r="J2678" s="360">
        <v>1</v>
      </c>
      <c r="K2678" s="360">
        <v>1</v>
      </c>
      <c r="L2678" s="360">
        <v>0</v>
      </c>
    </row>
    <row r="2679" spans="2:12" x14ac:dyDescent="0.25">
      <c r="B2679" s="371" t="s">
        <v>223</v>
      </c>
      <c r="C2679" s="371" t="s">
        <v>2221</v>
      </c>
      <c r="D2679" s="371" t="s">
        <v>205</v>
      </c>
      <c r="E2679" s="371" t="s">
        <v>4008</v>
      </c>
      <c r="F2679" s="360">
        <v>7</v>
      </c>
      <c r="G2679" s="360">
        <v>3</v>
      </c>
      <c r="H2679" s="360">
        <v>4</v>
      </c>
      <c r="I2679" s="360">
        <v>0</v>
      </c>
      <c r="J2679" s="360">
        <v>0</v>
      </c>
      <c r="K2679" s="360">
        <v>0</v>
      </c>
      <c r="L2679" s="360">
        <v>0</v>
      </c>
    </row>
    <row r="2680" spans="2:12" x14ac:dyDescent="0.25">
      <c r="B2680" s="371" t="s">
        <v>223</v>
      </c>
      <c r="C2680" s="371" t="s">
        <v>2221</v>
      </c>
      <c r="D2680" s="371" t="s">
        <v>205</v>
      </c>
      <c r="E2680" s="371" t="s">
        <v>4156</v>
      </c>
      <c r="F2680" s="360">
        <v>0</v>
      </c>
      <c r="G2680" s="360">
        <v>0</v>
      </c>
      <c r="H2680" s="360">
        <v>0</v>
      </c>
      <c r="I2680" s="360">
        <v>1</v>
      </c>
      <c r="J2680" s="360">
        <v>1</v>
      </c>
      <c r="K2680" s="360">
        <v>0</v>
      </c>
      <c r="L2680" s="360">
        <v>0</v>
      </c>
    </row>
    <row r="2681" spans="2:12" x14ac:dyDescent="0.25">
      <c r="B2681" s="371" t="s">
        <v>223</v>
      </c>
      <c r="C2681" s="371" t="s">
        <v>2221</v>
      </c>
      <c r="D2681" s="371" t="s">
        <v>449</v>
      </c>
      <c r="E2681" s="371" t="s">
        <v>1998</v>
      </c>
      <c r="F2681" s="360">
        <v>3</v>
      </c>
      <c r="G2681" s="360">
        <v>3</v>
      </c>
      <c r="H2681" s="360">
        <v>0</v>
      </c>
      <c r="I2681" s="360">
        <v>2</v>
      </c>
      <c r="J2681" s="360">
        <v>1</v>
      </c>
      <c r="K2681" s="360">
        <v>1</v>
      </c>
      <c r="L2681" s="360">
        <v>0</v>
      </c>
    </row>
    <row r="2682" spans="2:12" x14ac:dyDescent="0.25">
      <c r="B2682" s="371" t="s">
        <v>223</v>
      </c>
      <c r="C2682" s="371" t="s">
        <v>2222</v>
      </c>
      <c r="D2682" s="371" t="s">
        <v>143</v>
      </c>
      <c r="E2682" s="371" t="s">
        <v>3374</v>
      </c>
      <c r="F2682" s="360">
        <v>6</v>
      </c>
      <c r="G2682" s="360">
        <v>6</v>
      </c>
      <c r="H2682" s="360">
        <v>0</v>
      </c>
      <c r="I2682" s="360">
        <v>3</v>
      </c>
      <c r="J2682" s="360">
        <v>1</v>
      </c>
      <c r="K2682" s="360">
        <v>2</v>
      </c>
      <c r="L2682" s="360">
        <v>0</v>
      </c>
    </row>
    <row r="2683" spans="2:12" x14ac:dyDescent="0.25">
      <c r="B2683" s="371" t="s">
        <v>223</v>
      </c>
      <c r="C2683" s="371" t="s">
        <v>2222</v>
      </c>
      <c r="D2683" s="371" t="s">
        <v>143</v>
      </c>
      <c r="E2683" s="371" t="s">
        <v>3420</v>
      </c>
      <c r="F2683" s="360">
        <v>1</v>
      </c>
      <c r="G2683" s="360">
        <v>1</v>
      </c>
      <c r="H2683" s="360">
        <v>0</v>
      </c>
      <c r="I2683" s="360">
        <v>1</v>
      </c>
      <c r="J2683" s="360">
        <v>0</v>
      </c>
      <c r="K2683" s="360">
        <v>1</v>
      </c>
      <c r="L2683" s="360">
        <v>0</v>
      </c>
    </row>
    <row r="2684" spans="2:12" x14ac:dyDescent="0.25">
      <c r="B2684" s="371" t="s">
        <v>223</v>
      </c>
      <c r="C2684" s="371" t="s">
        <v>2222</v>
      </c>
      <c r="D2684" s="371" t="s">
        <v>143</v>
      </c>
      <c r="E2684" s="371" t="s">
        <v>3375</v>
      </c>
      <c r="F2684" s="360">
        <v>29</v>
      </c>
      <c r="G2684" s="360">
        <v>29</v>
      </c>
      <c r="H2684" s="360">
        <v>0</v>
      </c>
      <c r="I2684" s="360">
        <v>10</v>
      </c>
      <c r="J2684" s="360">
        <v>10</v>
      </c>
      <c r="K2684" s="360">
        <v>0</v>
      </c>
      <c r="L2684" s="360">
        <v>0</v>
      </c>
    </row>
    <row r="2685" spans="2:12" x14ac:dyDescent="0.25">
      <c r="B2685" s="371" t="s">
        <v>223</v>
      </c>
      <c r="C2685" s="371" t="s">
        <v>2222</v>
      </c>
      <c r="D2685" s="371" t="s">
        <v>143</v>
      </c>
      <c r="E2685" s="371" t="s">
        <v>3421</v>
      </c>
      <c r="F2685" s="360">
        <v>32</v>
      </c>
      <c r="G2685" s="360">
        <v>32</v>
      </c>
      <c r="H2685" s="360">
        <v>0</v>
      </c>
      <c r="I2685" s="360">
        <v>7</v>
      </c>
      <c r="J2685" s="360">
        <v>6</v>
      </c>
      <c r="K2685" s="360">
        <v>1</v>
      </c>
      <c r="L2685" s="360">
        <v>0</v>
      </c>
    </row>
    <row r="2686" spans="2:12" x14ac:dyDescent="0.25">
      <c r="B2686" s="371" t="s">
        <v>223</v>
      </c>
      <c r="C2686" s="371" t="s">
        <v>2222</v>
      </c>
      <c r="D2686" s="371" t="s">
        <v>143</v>
      </c>
      <c r="E2686" s="371" t="s">
        <v>3422</v>
      </c>
      <c r="F2686" s="360">
        <v>3</v>
      </c>
      <c r="G2686" s="360">
        <v>3</v>
      </c>
      <c r="H2686" s="360">
        <v>0</v>
      </c>
      <c r="I2686" s="360">
        <v>0</v>
      </c>
      <c r="J2686" s="360">
        <v>0</v>
      </c>
      <c r="K2686" s="360">
        <v>0</v>
      </c>
      <c r="L2686" s="360">
        <v>0</v>
      </c>
    </row>
    <row r="2687" spans="2:12" x14ac:dyDescent="0.25">
      <c r="B2687" s="371" t="s">
        <v>223</v>
      </c>
      <c r="C2687" s="371" t="s">
        <v>2222</v>
      </c>
      <c r="D2687" s="371" t="s">
        <v>143</v>
      </c>
      <c r="E2687" s="371" t="s">
        <v>1992</v>
      </c>
      <c r="F2687" s="360">
        <v>3</v>
      </c>
      <c r="G2687" s="360">
        <v>3</v>
      </c>
      <c r="H2687" s="360">
        <v>0</v>
      </c>
      <c r="I2687" s="360">
        <v>8</v>
      </c>
      <c r="J2687" s="360">
        <v>8</v>
      </c>
      <c r="K2687" s="360">
        <v>0</v>
      </c>
      <c r="L2687" s="360">
        <v>0</v>
      </c>
    </row>
    <row r="2688" spans="2:12" x14ac:dyDescent="0.25">
      <c r="B2688" s="371" t="s">
        <v>223</v>
      </c>
      <c r="C2688" s="371" t="s">
        <v>2222</v>
      </c>
      <c r="D2688" s="371" t="s">
        <v>143</v>
      </c>
      <c r="E2688" s="371" t="s">
        <v>3705</v>
      </c>
      <c r="F2688" s="360">
        <v>0</v>
      </c>
      <c r="G2688" s="360">
        <v>0</v>
      </c>
      <c r="H2688" s="360">
        <v>0</v>
      </c>
      <c r="I2688" s="360">
        <v>1</v>
      </c>
      <c r="J2688" s="360">
        <v>0</v>
      </c>
      <c r="K2688" s="360">
        <v>1</v>
      </c>
      <c r="L2688" s="360">
        <v>0</v>
      </c>
    </row>
    <row r="2689" spans="2:12" x14ac:dyDescent="0.25">
      <c r="B2689" s="371" t="s">
        <v>223</v>
      </c>
      <c r="C2689" s="371" t="s">
        <v>2222</v>
      </c>
      <c r="D2689" s="371" t="s">
        <v>143</v>
      </c>
      <c r="E2689" s="371" t="s">
        <v>3642</v>
      </c>
      <c r="F2689" s="360">
        <v>30</v>
      </c>
      <c r="G2689" s="360">
        <v>30</v>
      </c>
      <c r="H2689" s="360">
        <v>0</v>
      </c>
      <c r="I2689" s="360">
        <v>8</v>
      </c>
      <c r="J2689" s="360">
        <v>8</v>
      </c>
      <c r="K2689" s="360">
        <v>0</v>
      </c>
      <c r="L2689" s="360">
        <v>0</v>
      </c>
    </row>
    <row r="2690" spans="2:12" x14ac:dyDescent="0.25">
      <c r="B2690" s="371" t="s">
        <v>223</v>
      </c>
      <c r="C2690" s="371" t="s">
        <v>2222</v>
      </c>
      <c r="D2690" s="371" t="s">
        <v>143</v>
      </c>
      <c r="E2690" s="371" t="s">
        <v>3376</v>
      </c>
      <c r="F2690" s="360">
        <v>1</v>
      </c>
      <c r="G2690" s="360">
        <v>1</v>
      </c>
      <c r="H2690" s="360">
        <v>0</v>
      </c>
      <c r="I2690" s="360">
        <v>0</v>
      </c>
      <c r="J2690" s="360">
        <v>0</v>
      </c>
      <c r="K2690" s="360">
        <v>0</v>
      </c>
      <c r="L2690" s="360">
        <v>0</v>
      </c>
    </row>
    <row r="2691" spans="2:12" x14ac:dyDescent="0.25">
      <c r="B2691" s="371" t="s">
        <v>223</v>
      </c>
      <c r="C2691" s="371" t="s">
        <v>2222</v>
      </c>
      <c r="D2691" s="371" t="s">
        <v>143</v>
      </c>
      <c r="E2691" s="371" t="s">
        <v>3643</v>
      </c>
      <c r="F2691" s="360">
        <v>1</v>
      </c>
      <c r="G2691" s="360">
        <v>1</v>
      </c>
      <c r="H2691" s="360">
        <v>0</v>
      </c>
      <c r="I2691" s="360">
        <v>0</v>
      </c>
      <c r="J2691" s="360">
        <v>0</v>
      </c>
      <c r="K2691" s="360">
        <v>0</v>
      </c>
      <c r="L2691" s="360">
        <v>0</v>
      </c>
    </row>
    <row r="2692" spans="2:12" x14ac:dyDescent="0.25">
      <c r="B2692" s="371" t="s">
        <v>223</v>
      </c>
      <c r="C2692" s="371" t="s">
        <v>2222</v>
      </c>
      <c r="D2692" s="371" t="s">
        <v>143</v>
      </c>
      <c r="E2692" s="371" t="s">
        <v>3706</v>
      </c>
      <c r="F2692" s="360">
        <v>0</v>
      </c>
      <c r="G2692" s="360">
        <v>0</v>
      </c>
      <c r="H2692" s="360">
        <v>0</v>
      </c>
      <c r="I2692" s="360">
        <v>1</v>
      </c>
      <c r="J2692" s="360">
        <v>1</v>
      </c>
      <c r="K2692" s="360">
        <v>0</v>
      </c>
      <c r="L2692" s="360">
        <v>0</v>
      </c>
    </row>
    <row r="2693" spans="2:12" x14ac:dyDescent="0.25">
      <c r="B2693" s="371" t="s">
        <v>223</v>
      </c>
      <c r="C2693" s="371" t="s">
        <v>2222</v>
      </c>
      <c r="D2693" s="371" t="s">
        <v>143</v>
      </c>
      <c r="E2693" s="371" t="s">
        <v>1993</v>
      </c>
      <c r="F2693" s="360">
        <v>0</v>
      </c>
      <c r="G2693" s="360">
        <v>0</v>
      </c>
      <c r="H2693" s="360">
        <v>0</v>
      </c>
      <c r="I2693" s="360">
        <v>1</v>
      </c>
      <c r="J2693" s="360">
        <v>1</v>
      </c>
      <c r="K2693" s="360">
        <v>0</v>
      </c>
      <c r="L2693" s="360">
        <v>0</v>
      </c>
    </row>
    <row r="2694" spans="2:12" x14ac:dyDescent="0.25">
      <c r="B2694" s="371" t="s">
        <v>223</v>
      </c>
      <c r="C2694" s="371" t="s">
        <v>2222</v>
      </c>
      <c r="D2694" s="371" t="s">
        <v>4157</v>
      </c>
      <c r="E2694" s="371" t="s">
        <v>4157</v>
      </c>
      <c r="F2694" s="360">
        <v>1</v>
      </c>
      <c r="G2694" s="360">
        <v>0</v>
      </c>
      <c r="H2694" s="360">
        <v>1</v>
      </c>
      <c r="I2694" s="360">
        <v>0</v>
      </c>
      <c r="J2694" s="360">
        <v>0</v>
      </c>
      <c r="K2694" s="360">
        <v>0</v>
      </c>
      <c r="L2694" s="360">
        <v>0</v>
      </c>
    </row>
    <row r="2695" spans="2:12" x14ac:dyDescent="0.25">
      <c r="B2695" s="371" t="s">
        <v>223</v>
      </c>
      <c r="C2695" s="371" t="s">
        <v>2222</v>
      </c>
      <c r="D2695" s="371" t="s">
        <v>4158</v>
      </c>
      <c r="E2695" s="371" t="s">
        <v>4159</v>
      </c>
      <c r="F2695" s="360">
        <v>0</v>
      </c>
      <c r="G2695" s="360">
        <v>0</v>
      </c>
      <c r="H2695" s="360">
        <v>0</v>
      </c>
      <c r="I2695" s="360">
        <v>1</v>
      </c>
      <c r="J2695" s="360">
        <v>0</v>
      </c>
      <c r="K2695" s="360">
        <v>1</v>
      </c>
      <c r="L2695" s="360">
        <v>0</v>
      </c>
    </row>
    <row r="2696" spans="2:12" x14ac:dyDescent="0.25">
      <c r="B2696" s="371" t="s">
        <v>223</v>
      </c>
      <c r="C2696" s="371" t="s">
        <v>2222</v>
      </c>
      <c r="D2696" s="371" t="s">
        <v>4158</v>
      </c>
      <c r="E2696" s="371" t="s">
        <v>4160</v>
      </c>
      <c r="F2696" s="360">
        <v>1</v>
      </c>
      <c r="G2696" s="360">
        <v>1</v>
      </c>
      <c r="H2696" s="360">
        <v>0</v>
      </c>
      <c r="I2696" s="360">
        <v>0</v>
      </c>
      <c r="J2696" s="360">
        <v>0</v>
      </c>
      <c r="K2696" s="360">
        <v>0</v>
      </c>
      <c r="L2696" s="360">
        <v>0</v>
      </c>
    </row>
    <row r="2697" spans="2:12" x14ac:dyDescent="0.25">
      <c r="B2697" s="371" t="s">
        <v>223</v>
      </c>
      <c r="C2697" s="371" t="s">
        <v>2222</v>
      </c>
      <c r="D2697" s="371" t="s">
        <v>4158</v>
      </c>
      <c r="E2697" s="371" t="s">
        <v>4161</v>
      </c>
      <c r="F2697" s="360">
        <v>2</v>
      </c>
      <c r="G2697" s="360">
        <v>1</v>
      </c>
      <c r="H2697" s="360">
        <v>1</v>
      </c>
      <c r="I2697" s="360">
        <v>1</v>
      </c>
      <c r="J2697" s="360">
        <v>1</v>
      </c>
      <c r="K2697" s="360">
        <v>0</v>
      </c>
      <c r="L2697" s="360">
        <v>0</v>
      </c>
    </row>
    <row r="2698" spans="2:12" x14ac:dyDescent="0.25">
      <c r="B2698" s="371" t="s">
        <v>223</v>
      </c>
      <c r="C2698" s="371" t="s">
        <v>2222</v>
      </c>
      <c r="D2698" s="371" t="s">
        <v>2223</v>
      </c>
      <c r="E2698" s="371" t="s">
        <v>4162</v>
      </c>
      <c r="F2698" s="360">
        <v>0</v>
      </c>
      <c r="G2698" s="360">
        <v>0</v>
      </c>
      <c r="H2698" s="360">
        <v>0</v>
      </c>
      <c r="I2698" s="360">
        <v>1</v>
      </c>
      <c r="J2698" s="360">
        <v>1</v>
      </c>
      <c r="K2698" s="360">
        <v>0</v>
      </c>
      <c r="L2698" s="360">
        <v>0</v>
      </c>
    </row>
    <row r="2699" spans="2:12" x14ac:dyDescent="0.25">
      <c r="B2699" s="371" t="s">
        <v>223</v>
      </c>
      <c r="C2699" s="371" t="s">
        <v>2222</v>
      </c>
      <c r="D2699" s="371" t="s">
        <v>448</v>
      </c>
      <c r="E2699" s="371" t="s">
        <v>4163</v>
      </c>
      <c r="F2699" s="360">
        <v>0</v>
      </c>
      <c r="G2699" s="360">
        <v>0</v>
      </c>
      <c r="H2699" s="360">
        <v>0</v>
      </c>
      <c r="I2699" s="360">
        <v>44</v>
      </c>
      <c r="J2699" s="360">
        <v>44</v>
      </c>
      <c r="K2699" s="360">
        <v>0</v>
      </c>
      <c r="L2699" s="360">
        <v>0</v>
      </c>
    </row>
    <row r="2700" spans="2:12" x14ac:dyDescent="0.25">
      <c r="B2700" s="371" t="s">
        <v>223</v>
      </c>
      <c r="C2700" s="371" t="s">
        <v>2224</v>
      </c>
      <c r="D2700" s="371" t="s">
        <v>2004</v>
      </c>
      <c r="E2700" s="371" t="s">
        <v>3157</v>
      </c>
      <c r="F2700" s="360">
        <v>1</v>
      </c>
      <c r="G2700" s="360">
        <v>1</v>
      </c>
      <c r="H2700" s="360">
        <v>0</v>
      </c>
      <c r="I2700" s="360">
        <v>0</v>
      </c>
      <c r="J2700" s="360">
        <v>0</v>
      </c>
      <c r="K2700" s="360">
        <v>0</v>
      </c>
      <c r="L2700" s="360">
        <v>0</v>
      </c>
    </row>
    <row r="2701" spans="2:12" x14ac:dyDescent="0.25">
      <c r="B2701" s="371" t="s">
        <v>223</v>
      </c>
      <c r="C2701" s="371" t="s">
        <v>2224</v>
      </c>
      <c r="D2701" s="371" t="s">
        <v>2004</v>
      </c>
      <c r="E2701" s="371" t="s">
        <v>3377</v>
      </c>
      <c r="F2701" s="360">
        <v>1</v>
      </c>
      <c r="G2701" s="360">
        <v>1</v>
      </c>
      <c r="H2701" s="360">
        <v>0</v>
      </c>
      <c r="I2701" s="360">
        <v>0</v>
      </c>
      <c r="J2701" s="360">
        <v>0</v>
      </c>
      <c r="K2701" s="360">
        <v>0</v>
      </c>
      <c r="L2701" s="360">
        <v>0</v>
      </c>
    </row>
    <row r="2702" spans="2:12" x14ac:dyDescent="0.25">
      <c r="B2702" s="371" t="s">
        <v>223</v>
      </c>
      <c r="C2702" s="371" t="s">
        <v>2224</v>
      </c>
      <c r="D2702" s="371" t="s">
        <v>2004</v>
      </c>
      <c r="E2702" s="371" t="s">
        <v>3378</v>
      </c>
      <c r="F2702" s="360">
        <v>1</v>
      </c>
      <c r="G2702" s="360">
        <v>1</v>
      </c>
      <c r="H2702" s="360">
        <v>0</v>
      </c>
      <c r="I2702" s="360">
        <v>1</v>
      </c>
      <c r="J2702" s="360">
        <v>0</v>
      </c>
      <c r="K2702" s="360">
        <v>1</v>
      </c>
      <c r="L2702" s="360">
        <v>0</v>
      </c>
    </row>
    <row r="2703" spans="2:12" x14ac:dyDescent="0.25">
      <c r="B2703" s="371" t="s">
        <v>223</v>
      </c>
      <c r="C2703" s="371" t="s">
        <v>2224</v>
      </c>
      <c r="D2703" s="371" t="s">
        <v>2004</v>
      </c>
      <c r="E2703" s="371" t="s">
        <v>1979</v>
      </c>
      <c r="F2703" s="360">
        <v>27</v>
      </c>
      <c r="G2703" s="360">
        <v>26</v>
      </c>
      <c r="H2703" s="360">
        <v>1</v>
      </c>
      <c r="I2703" s="360">
        <v>33</v>
      </c>
      <c r="J2703" s="360">
        <v>32</v>
      </c>
      <c r="K2703" s="360">
        <v>1</v>
      </c>
      <c r="L2703" s="360">
        <v>0</v>
      </c>
    </row>
    <row r="2704" spans="2:12" x14ac:dyDescent="0.25">
      <c r="B2704" s="371" t="s">
        <v>223</v>
      </c>
      <c r="C2704" s="371" t="s">
        <v>2224</v>
      </c>
      <c r="D2704" s="371" t="s">
        <v>4164</v>
      </c>
      <c r="E2704" s="371" t="s">
        <v>4165</v>
      </c>
      <c r="F2704" s="360">
        <v>0</v>
      </c>
      <c r="G2704" s="360">
        <v>0</v>
      </c>
      <c r="H2704" s="360">
        <v>0</v>
      </c>
      <c r="I2704" s="360">
        <v>1</v>
      </c>
      <c r="J2704" s="360">
        <v>1</v>
      </c>
      <c r="K2704" s="360">
        <v>0</v>
      </c>
      <c r="L2704" s="360">
        <v>0</v>
      </c>
    </row>
    <row r="2705" spans="2:12" x14ac:dyDescent="0.25">
      <c r="B2705" s="371" t="s">
        <v>223</v>
      </c>
      <c r="C2705" s="371" t="s">
        <v>2224</v>
      </c>
      <c r="D2705" s="371" t="s">
        <v>2225</v>
      </c>
      <c r="E2705" s="371" t="s">
        <v>1999</v>
      </c>
      <c r="F2705" s="360">
        <v>1</v>
      </c>
      <c r="G2705" s="360">
        <v>1</v>
      </c>
      <c r="H2705" s="360">
        <v>0</v>
      </c>
      <c r="I2705" s="360">
        <v>636</v>
      </c>
      <c r="J2705" s="360">
        <v>419</v>
      </c>
      <c r="K2705" s="360">
        <v>217</v>
      </c>
      <c r="L2705" s="360">
        <v>0</v>
      </c>
    </row>
    <row r="2706" spans="2:12" x14ac:dyDescent="0.25">
      <c r="B2706" s="371" t="s">
        <v>223</v>
      </c>
      <c r="C2706" s="371" t="s">
        <v>2224</v>
      </c>
      <c r="D2706" s="371" t="s">
        <v>2225</v>
      </c>
      <c r="E2706" s="371" t="s">
        <v>2375</v>
      </c>
      <c r="F2706" s="360">
        <v>0</v>
      </c>
      <c r="G2706" s="360">
        <v>0</v>
      </c>
      <c r="H2706" s="360">
        <v>0</v>
      </c>
      <c r="I2706" s="360">
        <v>7</v>
      </c>
      <c r="J2706" s="360">
        <v>5</v>
      </c>
      <c r="K2706" s="360">
        <v>2</v>
      </c>
      <c r="L2706" s="360">
        <v>0</v>
      </c>
    </row>
    <row r="2707" spans="2:12" x14ac:dyDescent="0.25">
      <c r="B2707" s="371" t="s">
        <v>223</v>
      </c>
      <c r="C2707" s="371" t="s">
        <v>2224</v>
      </c>
      <c r="D2707" s="371" t="s">
        <v>2225</v>
      </c>
      <c r="E2707" s="371" t="s">
        <v>2000</v>
      </c>
      <c r="F2707" s="360">
        <v>6</v>
      </c>
      <c r="G2707" s="360">
        <v>6</v>
      </c>
      <c r="H2707" s="360">
        <v>0</v>
      </c>
      <c r="I2707" s="360">
        <v>160</v>
      </c>
      <c r="J2707" s="360">
        <v>108</v>
      </c>
      <c r="K2707" s="360">
        <v>52</v>
      </c>
      <c r="L2707" s="360">
        <v>0</v>
      </c>
    </row>
    <row r="2708" spans="2:12" x14ac:dyDescent="0.25">
      <c r="B2708" s="371" t="s">
        <v>223</v>
      </c>
      <c r="C2708" s="371" t="s">
        <v>2224</v>
      </c>
      <c r="D2708" s="371" t="s">
        <v>2225</v>
      </c>
      <c r="E2708" s="371" t="s">
        <v>2001</v>
      </c>
      <c r="F2708" s="360">
        <v>3</v>
      </c>
      <c r="G2708" s="360">
        <v>2</v>
      </c>
      <c r="H2708" s="360">
        <v>1</v>
      </c>
      <c r="I2708" s="360">
        <v>10</v>
      </c>
      <c r="J2708" s="360">
        <v>7</v>
      </c>
      <c r="K2708" s="360">
        <v>3</v>
      </c>
      <c r="L2708" s="360">
        <v>0</v>
      </c>
    </row>
    <row r="2709" spans="2:12" x14ac:dyDescent="0.25">
      <c r="B2709" s="371" t="s">
        <v>223</v>
      </c>
      <c r="C2709" s="371" t="s">
        <v>2224</v>
      </c>
      <c r="D2709" s="371" t="s">
        <v>2892</v>
      </c>
      <c r="E2709" s="371" t="s">
        <v>3423</v>
      </c>
      <c r="F2709" s="360">
        <v>0</v>
      </c>
      <c r="G2709" s="360">
        <v>0</v>
      </c>
      <c r="H2709" s="360">
        <v>0</v>
      </c>
      <c r="I2709" s="360">
        <v>1</v>
      </c>
      <c r="J2709" s="360">
        <v>0</v>
      </c>
      <c r="K2709" s="360">
        <v>1</v>
      </c>
      <c r="L2709" s="360">
        <v>0</v>
      </c>
    </row>
    <row r="2710" spans="2:12" x14ac:dyDescent="0.25">
      <c r="B2710" s="371" t="s">
        <v>223</v>
      </c>
      <c r="C2710" s="371" t="s">
        <v>2224</v>
      </c>
      <c r="D2710" s="371" t="s">
        <v>450</v>
      </c>
      <c r="E2710" s="371" t="s">
        <v>4015</v>
      </c>
      <c r="F2710" s="360">
        <v>6</v>
      </c>
      <c r="G2710" s="360">
        <v>6</v>
      </c>
      <c r="H2710" s="360">
        <v>0</v>
      </c>
      <c r="I2710" s="360">
        <v>8</v>
      </c>
      <c r="J2710" s="360">
        <v>8</v>
      </c>
      <c r="K2710" s="360">
        <v>0</v>
      </c>
      <c r="L2710" s="360">
        <v>0</v>
      </c>
    </row>
    <row r="2711" spans="2:12" x14ac:dyDescent="0.25">
      <c r="B2711" s="371" t="s">
        <v>223</v>
      </c>
      <c r="C2711" s="371" t="s">
        <v>2224</v>
      </c>
      <c r="D2711" s="371" t="s">
        <v>450</v>
      </c>
      <c r="E2711" s="371" t="s">
        <v>2003</v>
      </c>
      <c r="F2711" s="360">
        <v>11</v>
      </c>
      <c r="G2711" s="360">
        <v>11</v>
      </c>
      <c r="H2711" s="360">
        <v>0</v>
      </c>
      <c r="I2711" s="360">
        <v>18</v>
      </c>
      <c r="J2711" s="360">
        <v>18</v>
      </c>
      <c r="K2711" s="360">
        <v>0</v>
      </c>
      <c r="L2711" s="360">
        <v>0</v>
      </c>
    </row>
    <row r="2712" spans="2:12" x14ac:dyDescent="0.25">
      <c r="B2712" s="371" t="s">
        <v>223</v>
      </c>
      <c r="C2712" s="371" t="s">
        <v>2224</v>
      </c>
      <c r="D2712" s="371" t="s">
        <v>450</v>
      </c>
      <c r="E2712" s="371" t="s">
        <v>3157</v>
      </c>
      <c r="F2712" s="360">
        <v>6</v>
      </c>
      <c r="G2712" s="360">
        <v>6</v>
      </c>
      <c r="H2712" s="360">
        <v>0</v>
      </c>
      <c r="I2712" s="360">
        <v>2</v>
      </c>
      <c r="J2712" s="360">
        <v>2</v>
      </c>
      <c r="K2712" s="360">
        <v>0</v>
      </c>
      <c r="L2712" s="360">
        <v>0</v>
      </c>
    </row>
    <row r="2713" spans="2:12" x14ac:dyDescent="0.25">
      <c r="B2713" s="371" t="s">
        <v>1898</v>
      </c>
      <c r="C2713" s="371" t="s">
        <v>1898</v>
      </c>
      <c r="D2713" s="371" t="s">
        <v>1898</v>
      </c>
      <c r="E2713" s="371" t="s">
        <v>3380</v>
      </c>
      <c r="F2713" s="360">
        <v>1</v>
      </c>
      <c r="G2713" s="360">
        <v>1</v>
      </c>
      <c r="H2713" s="360">
        <v>0</v>
      </c>
      <c r="I2713" s="360">
        <v>0</v>
      </c>
      <c r="J2713" s="360">
        <v>0</v>
      </c>
      <c r="K2713" s="360">
        <v>0</v>
      </c>
      <c r="L2713" s="360">
        <v>0</v>
      </c>
    </row>
    <row r="2714" spans="2:12" x14ac:dyDescent="0.25">
      <c r="B2714" s="371" t="s">
        <v>1898</v>
      </c>
      <c r="C2714" s="371" t="s">
        <v>1898</v>
      </c>
      <c r="D2714" s="371" t="s">
        <v>1898</v>
      </c>
      <c r="E2714" s="371" t="s">
        <v>4016</v>
      </c>
      <c r="F2714" s="360">
        <v>1</v>
      </c>
      <c r="G2714" s="360">
        <v>1</v>
      </c>
      <c r="H2714" s="360">
        <v>0</v>
      </c>
      <c r="I2714" s="360">
        <v>0</v>
      </c>
      <c r="J2714" s="360">
        <v>0</v>
      </c>
      <c r="K2714" s="360">
        <v>0</v>
      </c>
      <c r="L2714" s="360">
        <v>0</v>
      </c>
    </row>
    <row r="2715" spans="2:12" x14ac:dyDescent="0.25">
      <c r="B2715" s="371" t="s">
        <v>1898</v>
      </c>
      <c r="C2715" s="371" t="s">
        <v>1898</v>
      </c>
      <c r="D2715" s="371" t="s">
        <v>1898</v>
      </c>
      <c r="E2715" s="371" t="s">
        <v>4018</v>
      </c>
      <c r="F2715" s="360">
        <v>1</v>
      </c>
      <c r="G2715" s="360">
        <v>0</v>
      </c>
      <c r="H2715" s="360">
        <v>1</v>
      </c>
      <c r="I2715" s="360">
        <v>0</v>
      </c>
      <c r="J2715" s="360">
        <v>0</v>
      </c>
      <c r="K2715" s="360">
        <v>0</v>
      </c>
      <c r="L2715" s="360">
        <v>0</v>
      </c>
    </row>
    <row r="2716" spans="2:12" x14ac:dyDescent="0.25">
      <c r="B2716" s="371" t="s">
        <v>1898</v>
      </c>
      <c r="C2716" s="371" t="s">
        <v>1898</v>
      </c>
      <c r="D2716" s="371" t="s">
        <v>1898</v>
      </c>
      <c r="E2716" s="371" t="s">
        <v>3381</v>
      </c>
      <c r="F2716" s="360">
        <v>2</v>
      </c>
      <c r="G2716" s="360">
        <v>1</v>
      </c>
      <c r="H2716" s="360">
        <v>1</v>
      </c>
      <c r="I2716" s="360">
        <v>0</v>
      </c>
      <c r="J2716" s="360">
        <v>0</v>
      </c>
      <c r="K2716" s="360">
        <v>0</v>
      </c>
      <c r="L2716" s="360">
        <v>0</v>
      </c>
    </row>
    <row r="2717" spans="2:12" x14ac:dyDescent="0.25">
      <c r="B2717" s="371" t="s">
        <v>1898</v>
      </c>
      <c r="C2717" s="371" t="s">
        <v>1898</v>
      </c>
      <c r="D2717" s="371" t="s">
        <v>1898</v>
      </c>
      <c r="E2717" s="371" t="s">
        <v>4166</v>
      </c>
      <c r="F2717" s="360">
        <v>0</v>
      </c>
      <c r="G2717" s="360">
        <v>0</v>
      </c>
      <c r="H2717" s="360">
        <v>0</v>
      </c>
      <c r="I2717" s="360">
        <v>2</v>
      </c>
      <c r="J2717" s="360">
        <v>1</v>
      </c>
      <c r="K2717" s="360">
        <v>1</v>
      </c>
      <c r="L2717" s="360">
        <v>0</v>
      </c>
    </row>
    <row r="2718" spans="2:12" x14ac:dyDescent="0.25">
      <c r="B2718" s="371" t="s">
        <v>254</v>
      </c>
      <c r="C2718" s="371" t="s">
        <v>254</v>
      </c>
      <c r="D2718" s="371" t="s">
        <v>254</v>
      </c>
      <c r="E2718" s="371" t="s">
        <v>3158</v>
      </c>
      <c r="F2718" s="360">
        <v>3735</v>
      </c>
      <c r="G2718" s="360">
        <v>3735</v>
      </c>
      <c r="H2718" s="360">
        <v>0</v>
      </c>
      <c r="I2718" s="360">
        <v>1797</v>
      </c>
      <c r="J2718" s="360">
        <v>1779</v>
      </c>
      <c r="K2718" s="360">
        <v>18</v>
      </c>
      <c r="L2718" s="360">
        <v>0</v>
      </c>
    </row>
    <row r="2719" spans="2:12" x14ac:dyDescent="0.25">
      <c r="B2719" s="371" t="s">
        <v>254</v>
      </c>
      <c r="C2719" s="371" t="s">
        <v>254</v>
      </c>
      <c r="D2719" s="371" t="s">
        <v>254</v>
      </c>
      <c r="E2719" s="371" t="s">
        <v>4167</v>
      </c>
      <c r="F2719" s="360">
        <v>52</v>
      </c>
      <c r="G2719" s="360">
        <v>52</v>
      </c>
      <c r="H2719" s="360">
        <v>0</v>
      </c>
      <c r="I2719" s="360">
        <v>8</v>
      </c>
      <c r="J2719" s="360">
        <v>8</v>
      </c>
      <c r="K2719" s="360">
        <v>0</v>
      </c>
      <c r="L2719" s="360">
        <v>0</v>
      </c>
    </row>
    <row r="2721" spans="2:2" x14ac:dyDescent="0.25">
      <c r="B2721" s="258"/>
    </row>
    <row r="2722" spans="2:2" x14ac:dyDescent="0.25">
      <c r="B2722" s="258"/>
    </row>
    <row r="2723" spans="2:2" x14ac:dyDescent="0.25">
      <c r="B2723" s="259"/>
    </row>
  </sheetData>
  <mergeCells count="9">
    <mergeCell ref="B8:I8"/>
    <mergeCell ref="B9:I9"/>
    <mergeCell ref="B10:I10"/>
    <mergeCell ref="B12:B13"/>
    <mergeCell ref="C12:C13"/>
    <mergeCell ref="D12:D13"/>
    <mergeCell ref="E12:E13"/>
    <mergeCell ref="F12:H12"/>
    <mergeCell ref="I12:L12"/>
  </mergeCells>
  <hyperlinks>
    <hyperlink ref="K9" location="INDICE!B48" display="INDICE" xr:uid="{00000000-0004-0000-2100-000000000000}"/>
  </hyperlinks>
  <printOptions horizontalCentered="1"/>
  <pageMargins left="0" right="0" top="1.3779527559055118" bottom="0.78740157480314965" header="0" footer="0.19685039370078741"/>
  <pageSetup paperSize="9" firstPageNumber="86" orientation="landscape" useFirstPageNumber="1" r:id="rId1"/>
  <headerFooter scaleWithDoc="0">
    <oddHeader>&amp;C
&amp;G</oddHeader>
    <oddFooter>&amp;C&amp;P</oddFooter>
    <evenFooter>&amp;L&amp;G&amp;C&amp;P&amp;R&amp;G</evenFooter>
  </headerFooter>
  <drawing r:id="rId2"/>
  <legacyDrawingHF r:id="rId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B1:R2089"/>
  <sheetViews>
    <sheetView showGridLines="0" zoomScaleNormal="100" workbookViewId="0">
      <selection activeCell="C9" sqref="C9:J9"/>
    </sheetView>
  </sheetViews>
  <sheetFormatPr baseColWidth="10" defaultColWidth="11.44140625" defaultRowHeight="13.8" x14ac:dyDescent="0.3"/>
  <cols>
    <col min="1" max="1" width="3.33203125" style="267" customWidth="1"/>
    <col min="2" max="2" width="15.44140625" style="333" customWidth="1"/>
    <col min="3" max="3" width="24.6640625" style="333" customWidth="1"/>
    <col min="4" max="4" width="29.88671875" style="333" customWidth="1"/>
    <col min="5" max="5" width="25.88671875" style="333" customWidth="1"/>
    <col min="6" max="18" width="10.44140625" style="333" customWidth="1"/>
    <col min="19" max="16384" width="11.44140625" style="267"/>
  </cols>
  <sheetData>
    <row r="1" spans="2:18" ht="24.9" customHeight="1" x14ac:dyDescent="0.3"/>
    <row r="2" spans="2:18" ht="24.9" customHeight="1" x14ac:dyDescent="0.3"/>
    <row r="3" spans="2:18" ht="24.9" customHeight="1" x14ac:dyDescent="0.3"/>
    <row r="4" spans="2:18" ht="24.9" customHeight="1" x14ac:dyDescent="0.3"/>
    <row r="5" spans="2:18" ht="24.9" customHeight="1" x14ac:dyDescent="0.3"/>
    <row r="8" spans="2:18" x14ac:dyDescent="0.3">
      <c r="C8" s="494" t="s">
        <v>353</v>
      </c>
      <c r="D8" s="494"/>
      <c r="E8" s="494"/>
      <c r="F8" s="494"/>
      <c r="G8" s="494"/>
      <c r="H8" s="494"/>
      <c r="I8" s="494"/>
      <c r="J8" s="494"/>
      <c r="K8" s="390"/>
      <c r="L8" s="390"/>
      <c r="M8" s="390"/>
      <c r="N8" s="390"/>
      <c r="O8" s="390"/>
      <c r="P8" s="390"/>
      <c r="Q8" s="390"/>
      <c r="R8" s="390"/>
    </row>
    <row r="9" spans="2:18" ht="13.2" x14ac:dyDescent="0.25">
      <c r="B9" s="391" t="s">
        <v>234</v>
      </c>
      <c r="C9" s="494" t="s">
        <v>2624</v>
      </c>
      <c r="D9" s="494"/>
      <c r="E9" s="494"/>
      <c r="F9" s="494"/>
      <c r="G9" s="494"/>
      <c r="H9" s="494"/>
      <c r="I9" s="494"/>
      <c r="J9" s="494"/>
      <c r="K9" s="390"/>
      <c r="L9" s="390"/>
      <c r="M9" s="390"/>
      <c r="N9" s="390"/>
      <c r="O9" s="390"/>
      <c r="P9" s="390"/>
      <c r="Q9" s="390"/>
      <c r="R9" s="390"/>
    </row>
    <row r="10" spans="2:18" x14ac:dyDescent="0.3">
      <c r="C10" s="494" t="s">
        <v>3751</v>
      </c>
      <c r="D10" s="494"/>
      <c r="E10" s="494"/>
      <c r="F10" s="494"/>
      <c r="G10" s="494"/>
      <c r="H10" s="494"/>
      <c r="I10" s="494"/>
      <c r="J10" s="494"/>
      <c r="K10" s="390"/>
      <c r="L10" s="390"/>
      <c r="M10" s="390"/>
      <c r="N10" s="390"/>
      <c r="O10" s="390"/>
      <c r="P10" s="390"/>
      <c r="Q10" s="390"/>
      <c r="R10" s="390"/>
    </row>
    <row r="11" spans="2:18" ht="15" x14ac:dyDescent="0.25">
      <c r="B11" s="330"/>
      <c r="C11" s="330"/>
      <c r="D11" s="330"/>
      <c r="E11" s="331"/>
      <c r="F11" s="331"/>
      <c r="G11" s="331"/>
      <c r="H11" s="331"/>
      <c r="I11" s="331"/>
      <c r="J11" s="331"/>
      <c r="K11" s="331"/>
      <c r="L11" s="331"/>
      <c r="M11" s="331"/>
      <c r="N11" s="331"/>
      <c r="O11" s="331"/>
      <c r="P11" s="331"/>
      <c r="Q11" s="267"/>
      <c r="R11" s="267"/>
    </row>
    <row r="12" spans="2:18" ht="15" customHeight="1" x14ac:dyDescent="0.25">
      <c r="B12" s="486" t="s">
        <v>2606</v>
      </c>
      <c r="C12" s="486" t="s">
        <v>2586</v>
      </c>
      <c r="D12" s="486" t="s">
        <v>2587</v>
      </c>
      <c r="E12" s="486" t="s">
        <v>3383</v>
      </c>
      <c r="F12" s="486" t="s">
        <v>178</v>
      </c>
      <c r="G12" s="486"/>
      <c r="H12" s="486"/>
      <c r="I12" s="486"/>
      <c r="J12" s="486"/>
      <c r="K12" s="486"/>
      <c r="L12" s="486"/>
      <c r="M12" s="486"/>
      <c r="N12" s="486"/>
      <c r="O12" s="486"/>
      <c r="P12" s="486"/>
      <c r="Q12" s="486"/>
      <c r="R12" s="486"/>
    </row>
    <row r="13" spans="2:18" ht="13.2" x14ac:dyDescent="0.25">
      <c r="B13" s="486"/>
      <c r="C13" s="486"/>
      <c r="D13" s="486"/>
      <c r="E13" s="486"/>
      <c r="F13" s="373" t="s">
        <v>10</v>
      </c>
      <c r="G13" s="373" t="s">
        <v>179</v>
      </c>
      <c r="H13" s="373" t="s">
        <v>180</v>
      </c>
      <c r="I13" s="373" t="s">
        <v>181</v>
      </c>
      <c r="J13" s="373" t="s">
        <v>182</v>
      </c>
      <c r="K13" s="373" t="s">
        <v>183</v>
      </c>
      <c r="L13" s="373" t="s">
        <v>184</v>
      </c>
      <c r="M13" s="373" t="s">
        <v>185</v>
      </c>
      <c r="N13" s="373" t="s">
        <v>186</v>
      </c>
      <c r="O13" s="373" t="s">
        <v>187</v>
      </c>
      <c r="P13" s="373" t="s">
        <v>188</v>
      </c>
      <c r="Q13" s="373" t="s">
        <v>189</v>
      </c>
      <c r="R13" s="373" t="s">
        <v>190</v>
      </c>
    </row>
    <row r="14" spans="2:18" s="332" customFormat="1" ht="12.6" x14ac:dyDescent="0.2">
      <c r="B14" s="374" t="s">
        <v>10</v>
      </c>
      <c r="C14" s="374" t="s">
        <v>10</v>
      </c>
      <c r="D14" s="374" t="s">
        <v>10</v>
      </c>
      <c r="E14" s="374" t="s">
        <v>10</v>
      </c>
      <c r="F14" s="375">
        <f t="shared" ref="F14:R14" si="0">+SUM(F15:F2086)</f>
        <v>1768319</v>
      </c>
      <c r="G14" s="375">
        <f t="shared" si="0"/>
        <v>33516</v>
      </c>
      <c r="H14" s="375">
        <f t="shared" si="0"/>
        <v>51853</v>
      </c>
      <c r="I14" s="375">
        <f t="shared" si="0"/>
        <v>64457</v>
      </c>
      <c r="J14" s="375">
        <f t="shared" si="0"/>
        <v>81591</v>
      </c>
      <c r="K14" s="375">
        <f t="shared" si="0"/>
        <v>125599</v>
      </c>
      <c r="L14" s="375">
        <f t="shared" si="0"/>
        <v>177403</v>
      </c>
      <c r="M14" s="375">
        <f t="shared" si="0"/>
        <v>205802</v>
      </c>
      <c r="N14" s="375">
        <f t="shared" si="0"/>
        <v>193266</v>
      </c>
      <c r="O14" s="375">
        <f t="shared" si="0"/>
        <v>317667</v>
      </c>
      <c r="P14" s="375">
        <f t="shared" si="0"/>
        <v>226413</v>
      </c>
      <c r="Q14" s="375">
        <f t="shared" si="0"/>
        <v>179806</v>
      </c>
      <c r="R14" s="375">
        <f t="shared" si="0"/>
        <v>110946</v>
      </c>
    </row>
    <row r="15" spans="2:18" s="332" customFormat="1" ht="13.2" x14ac:dyDescent="0.2">
      <c r="B15" s="376" t="s">
        <v>218</v>
      </c>
      <c r="C15" s="376" t="s">
        <v>2191</v>
      </c>
      <c r="D15" s="376" t="s">
        <v>413</v>
      </c>
      <c r="E15" s="376" t="s">
        <v>815</v>
      </c>
      <c r="F15" s="377">
        <v>6</v>
      </c>
      <c r="G15" s="377">
        <v>0</v>
      </c>
      <c r="H15" s="377">
        <v>0</v>
      </c>
      <c r="I15" s="377">
        <v>0</v>
      </c>
      <c r="J15" s="377">
        <v>0</v>
      </c>
      <c r="K15" s="377">
        <v>0</v>
      </c>
      <c r="L15" s="377">
        <v>2</v>
      </c>
      <c r="M15" s="377">
        <v>1</v>
      </c>
      <c r="N15" s="377">
        <v>0</v>
      </c>
      <c r="O15" s="377">
        <v>2</v>
      </c>
      <c r="P15" s="377">
        <v>1</v>
      </c>
      <c r="Q15" s="377">
        <v>0</v>
      </c>
      <c r="R15" s="377">
        <v>0</v>
      </c>
    </row>
    <row r="16" spans="2:18" s="332" customFormat="1" ht="13.2" x14ac:dyDescent="0.2">
      <c r="B16" s="376" t="s">
        <v>218</v>
      </c>
      <c r="C16" s="376" t="s">
        <v>2191</v>
      </c>
      <c r="D16" s="376" t="s">
        <v>413</v>
      </c>
      <c r="E16" s="376" t="s">
        <v>1285</v>
      </c>
      <c r="F16" s="377">
        <v>1</v>
      </c>
      <c r="G16" s="377">
        <v>0</v>
      </c>
      <c r="H16" s="377">
        <v>0</v>
      </c>
      <c r="I16" s="377">
        <v>0</v>
      </c>
      <c r="J16" s="377">
        <v>0</v>
      </c>
      <c r="K16" s="377">
        <v>0</v>
      </c>
      <c r="L16" s="377">
        <v>0</v>
      </c>
      <c r="M16" s="377">
        <v>0</v>
      </c>
      <c r="N16" s="377">
        <v>1</v>
      </c>
      <c r="O16" s="377">
        <v>0</v>
      </c>
      <c r="P16" s="377">
        <v>0</v>
      </c>
      <c r="Q16" s="377">
        <v>0</v>
      </c>
      <c r="R16" s="377">
        <v>0</v>
      </c>
    </row>
    <row r="17" spans="2:18" s="332" customFormat="1" ht="13.2" x14ac:dyDescent="0.2">
      <c r="B17" s="376" t="s">
        <v>218</v>
      </c>
      <c r="C17" s="376" t="s">
        <v>2191</v>
      </c>
      <c r="D17" s="376" t="s">
        <v>413</v>
      </c>
      <c r="E17" s="376" t="s">
        <v>1911</v>
      </c>
      <c r="F17" s="377">
        <v>2</v>
      </c>
      <c r="G17" s="377">
        <v>0</v>
      </c>
      <c r="H17" s="377">
        <v>0</v>
      </c>
      <c r="I17" s="377">
        <v>0</v>
      </c>
      <c r="J17" s="377">
        <v>0</v>
      </c>
      <c r="K17" s="377">
        <v>0</v>
      </c>
      <c r="L17" s="377">
        <v>0</v>
      </c>
      <c r="M17" s="377">
        <v>0</v>
      </c>
      <c r="N17" s="377">
        <v>0</v>
      </c>
      <c r="O17" s="377">
        <v>0</v>
      </c>
      <c r="P17" s="377">
        <v>2</v>
      </c>
      <c r="Q17" s="377">
        <v>0</v>
      </c>
      <c r="R17" s="377">
        <v>0</v>
      </c>
    </row>
    <row r="18" spans="2:18" s="332" customFormat="1" ht="13.2" x14ac:dyDescent="0.2">
      <c r="B18" s="376" t="s">
        <v>218</v>
      </c>
      <c r="C18" s="376" t="s">
        <v>2191</v>
      </c>
      <c r="D18" s="376" t="s">
        <v>413</v>
      </c>
      <c r="E18" s="376" t="s">
        <v>816</v>
      </c>
      <c r="F18" s="377">
        <v>1</v>
      </c>
      <c r="G18" s="377">
        <v>0</v>
      </c>
      <c r="H18" s="377">
        <v>0</v>
      </c>
      <c r="I18" s="377">
        <v>0</v>
      </c>
      <c r="J18" s="377">
        <v>0</v>
      </c>
      <c r="K18" s="377">
        <v>0</v>
      </c>
      <c r="L18" s="377">
        <v>0</v>
      </c>
      <c r="M18" s="377">
        <v>0</v>
      </c>
      <c r="N18" s="377">
        <v>0</v>
      </c>
      <c r="O18" s="377">
        <v>0</v>
      </c>
      <c r="P18" s="377">
        <v>1</v>
      </c>
      <c r="Q18" s="377">
        <v>0</v>
      </c>
      <c r="R18" s="377">
        <v>0</v>
      </c>
    </row>
    <row r="19" spans="2:18" s="332" customFormat="1" ht="13.2" x14ac:dyDescent="0.2">
      <c r="B19" s="376" t="s">
        <v>218</v>
      </c>
      <c r="C19" s="376" t="s">
        <v>2191</v>
      </c>
      <c r="D19" s="376" t="s">
        <v>413</v>
      </c>
      <c r="E19" s="376" t="s">
        <v>817</v>
      </c>
      <c r="F19" s="377">
        <v>22</v>
      </c>
      <c r="G19" s="377">
        <v>0</v>
      </c>
      <c r="H19" s="377">
        <v>0</v>
      </c>
      <c r="I19" s="377">
        <v>2</v>
      </c>
      <c r="J19" s="377">
        <v>0</v>
      </c>
      <c r="K19" s="377">
        <v>1</v>
      </c>
      <c r="L19" s="377">
        <v>1</v>
      </c>
      <c r="M19" s="377">
        <v>3</v>
      </c>
      <c r="N19" s="377">
        <v>0</v>
      </c>
      <c r="O19" s="377">
        <v>8</v>
      </c>
      <c r="P19" s="377">
        <v>4</v>
      </c>
      <c r="Q19" s="377">
        <v>3</v>
      </c>
      <c r="R19" s="377">
        <v>0</v>
      </c>
    </row>
    <row r="20" spans="2:18" s="332" customFormat="1" ht="13.2" x14ac:dyDescent="0.2">
      <c r="B20" s="376" t="s">
        <v>218</v>
      </c>
      <c r="C20" s="376" t="s">
        <v>2191</v>
      </c>
      <c r="D20" s="376" t="s">
        <v>413</v>
      </c>
      <c r="E20" s="376" t="s">
        <v>818</v>
      </c>
      <c r="F20" s="377">
        <v>11</v>
      </c>
      <c r="G20" s="377">
        <v>0</v>
      </c>
      <c r="H20" s="377">
        <v>0</v>
      </c>
      <c r="I20" s="377">
        <v>1</v>
      </c>
      <c r="J20" s="377">
        <v>0</v>
      </c>
      <c r="K20" s="377">
        <v>1</v>
      </c>
      <c r="L20" s="377">
        <v>0</v>
      </c>
      <c r="M20" s="377">
        <v>1</v>
      </c>
      <c r="N20" s="377">
        <v>0</v>
      </c>
      <c r="O20" s="377">
        <v>2</v>
      </c>
      <c r="P20" s="377">
        <v>4</v>
      </c>
      <c r="Q20" s="377">
        <v>2</v>
      </c>
      <c r="R20" s="377">
        <v>0</v>
      </c>
    </row>
    <row r="21" spans="2:18" s="332" customFormat="1" ht="13.2" x14ac:dyDescent="0.2">
      <c r="B21" s="376" t="s">
        <v>218</v>
      </c>
      <c r="C21" s="376" t="s">
        <v>2191</v>
      </c>
      <c r="D21" s="376" t="s">
        <v>38</v>
      </c>
      <c r="E21" s="376" t="s">
        <v>451</v>
      </c>
      <c r="F21" s="377">
        <v>1</v>
      </c>
      <c r="G21" s="377">
        <v>0</v>
      </c>
      <c r="H21" s="377">
        <v>0</v>
      </c>
      <c r="I21" s="377">
        <v>0</v>
      </c>
      <c r="J21" s="377">
        <v>0</v>
      </c>
      <c r="K21" s="377">
        <v>0</v>
      </c>
      <c r="L21" s="377">
        <v>0</v>
      </c>
      <c r="M21" s="377">
        <v>1</v>
      </c>
      <c r="N21" s="377">
        <v>0</v>
      </c>
      <c r="O21" s="377">
        <v>0</v>
      </c>
      <c r="P21" s="377">
        <v>0</v>
      </c>
      <c r="Q21" s="377">
        <v>0</v>
      </c>
      <c r="R21" s="377">
        <v>0</v>
      </c>
    </row>
    <row r="22" spans="2:18" s="332" customFormat="1" ht="13.2" x14ac:dyDescent="0.2">
      <c r="B22" s="376" t="s">
        <v>218</v>
      </c>
      <c r="C22" s="376" t="s">
        <v>2191</v>
      </c>
      <c r="D22" s="376" t="s">
        <v>38</v>
      </c>
      <c r="E22" s="376" t="s">
        <v>452</v>
      </c>
      <c r="F22" s="377">
        <v>9</v>
      </c>
      <c r="G22" s="377">
        <v>0</v>
      </c>
      <c r="H22" s="377">
        <v>0</v>
      </c>
      <c r="I22" s="377">
        <v>0</v>
      </c>
      <c r="J22" s="377">
        <v>0</v>
      </c>
      <c r="K22" s="377">
        <v>2</v>
      </c>
      <c r="L22" s="377">
        <v>1</v>
      </c>
      <c r="M22" s="377">
        <v>1</v>
      </c>
      <c r="N22" s="377">
        <v>0</v>
      </c>
      <c r="O22" s="377">
        <v>1</v>
      </c>
      <c r="P22" s="377">
        <v>1</v>
      </c>
      <c r="Q22" s="377">
        <v>2</v>
      </c>
      <c r="R22" s="377">
        <v>1</v>
      </c>
    </row>
    <row r="23" spans="2:18" s="332" customFormat="1" ht="13.2" x14ac:dyDescent="0.2">
      <c r="B23" s="376" t="s">
        <v>218</v>
      </c>
      <c r="C23" s="376" t="s">
        <v>2191</v>
      </c>
      <c r="D23" s="376" t="s">
        <v>38</v>
      </c>
      <c r="E23" s="376" t="s">
        <v>453</v>
      </c>
      <c r="F23" s="377">
        <v>4</v>
      </c>
      <c r="G23" s="377">
        <v>0</v>
      </c>
      <c r="H23" s="377">
        <v>0</v>
      </c>
      <c r="I23" s="377">
        <v>0</v>
      </c>
      <c r="J23" s="377">
        <v>0</v>
      </c>
      <c r="K23" s="377">
        <v>0</v>
      </c>
      <c r="L23" s="377">
        <v>0</v>
      </c>
      <c r="M23" s="377">
        <v>0</v>
      </c>
      <c r="N23" s="377">
        <v>1</v>
      </c>
      <c r="O23" s="377">
        <v>2</v>
      </c>
      <c r="P23" s="377">
        <v>0</v>
      </c>
      <c r="Q23" s="377">
        <v>0</v>
      </c>
      <c r="R23" s="377">
        <v>1</v>
      </c>
    </row>
    <row r="24" spans="2:18" s="332" customFormat="1" ht="13.2" x14ac:dyDescent="0.2">
      <c r="B24" s="376" t="s">
        <v>218</v>
      </c>
      <c r="C24" s="376" t="s">
        <v>2191</v>
      </c>
      <c r="D24" s="376" t="s">
        <v>38</v>
      </c>
      <c r="E24" s="376" t="s">
        <v>454</v>
      </c>
      <c r="F24" s="377">
        <v>28</v>
      </c>
      <c r="G24" s="377">
        <v>0</v>
      </c>
      <c r="H24" s="377">
        <v>2</v>
      </c>
      <c r="I24" s="377">
        <v>0</v>
      </c>
      <c r="J24" s="377">
        <v>1</v>
      </c>
      <c r="K24" s="377">
        <v>5</v>
      </c>
      <c r="L24" s="377">
        <v>1</v>
      </c>
      <c r="M24" s="377">
        <v>3</v>
      </c>
      <c r="N24" s="377">
        <v>2</v>
      </c>
      <c r="O24" s="377">
        <v>3</v>
      </c>
      <c r="P24" s="377">
        <v>4</v>
      </c>
      <c r="Q24" s="377">
        <v>5</v>
      </c>
      <c r="R24" s="377">
        <v>2</v>
      </c>
    </row>
    <row r="25" spans="2:18" s="332" customFormat="1" ht="13.2" x14ac:dyDescent="0.2">
      <c r="B25" s="376" t="s">
        <v>218</v>
      </c>
      <c r="C25" s="376" t="s">
        <v>2191</v>
      </c>
      <c r="D25" s="376" t="s">
        <v>38</v>
      </c>
      <c r="E25" s="376" t="s">
        <v>455</v>
      </c>
      <c r="F25" s="377">
        <v>18</v>
      </c>
      <c r="G25" s="377">
        <v>0</v>
      </c>
      <c r="H25" s="377">
        <v>0</v>
      </c>
      <c r="I25" s="377">
        <v>4</v>
      </c>
      <c r="J25" s="377">
        <v>0</v>
      </c>
      <c r="K25" s="377">
        <v>3</v>
      </c>
      <c r="L25" s="377">
        <v>2</v>
      </c>
      <c r="M25" s="377">
        <v>1</v>
      </c>
      <c r="N25" s="377">
        <v>1</v>
      </c>
      <c r="O25" s="377">
        <v>0</v>
      </c>
      <c r="P25" s="377">
        <v>1</v>
      </c>
      <c r="Q25" s="377">
        <v>4</v>
      </c>
      <c r="R25" s="377">
        <v>2</v>
      </c>
    </row>
    <row r="26" spans="2:18" s="332" customFormat="1" ht="13.2" x14ac:dyDescent="0.2">
      <c r="B26" s="376" t="s">
        <v>218</v>
      </c>
      <c r="C26" s="376" t="s">
        <v>2191</v>
      </c>
      <c r="D26" s="376" t="s">
        <v>38</v>
      </c>
      <c r="E26" s="376" t="s">
        <v>456</v>
      </c>
      <c r="F26" s="377">
        <v>6</v>
      </c>
      <c r="G26" s="377">
        <v>1</v>
      </c>
      <c r="H26" s="377">
        <v>1</v>
      </c>
      <c r="I26" s="377">
        <v>0</v>
      </c>
      <c r="J26" s="377">
        <v>1</v>
      </c>
      <c r="K26" s="377">
        <v>0</v>
      </c>
      <c r="L26" s="377">
        <v>0</v>
      </c>
      <c r="M26" s="377">
        <v>0</v>
      </c>
      <c r="N26" s="377">
        <v>1</v>
      </c>
      <c r="O26" s="377">
        <v>0</v>
      </c>
      <c r="P26" s="377">
        <v>0</v>
      </c>
      <c r="Q26" s="377">
        <v>1</v>
      </c>
      <c r="R26" s="377">
        <v>1</v>
      </c>
    </row>
    <row r="27" spans="2:18" s="332" customFormat="1" ht="13.2" x14ac:dyDescent="0.2">
      <c r="B27" s="376" t="s">
        <v>218</v>
      </c>
      <c r="C27" s="376" t="s">
        <v>2191</v>
      </c>
      <c r="D27" s="376" t="s">
        <v>38</v>
      </c>
      <c r="E27" s="376" t="s">
        <v>457</v>
      </c>
      <c r="F27" s="377">
        <v>17</v>
      </c>
      <c r="G27" s="377">
        <v>0</v>
      </c>
      <c r="H27" s="377">
        <v>2</v>
      </c>
      <c r="I27" s="377">
        <v>2</v>
      </c>
      <c r="J27" s="377">
        <v>0</v>
      </c>
      <c r="K27" s="377">
        <v>3</v>
      </c>
      <c r="L27" s="377">
        <v>4</v>
      </c>
      <c r="M27" s="377">
        <v>0</v>
      </c>
      <c r="N27" s="377">
        <v>2</v>
      </c>
      <c r="O27" s="377">
        <v>3</v>
      </c>
      <c r="P27" s="377">
        <v>0</v>
      </c>
      <c r="Q27" s="377">
        <v>1</v>
      </c>
      <c r="R27" s="377">
        <v>0</v>
      </c>
    </row>
    <row r="28" spans="2:18" s="332" customFormat="1" ht="13.2" x14ac:dyDescent="0.2">
      <c r="B28" s="376" t="s">
        <v>218</v>
      </c>
      <c r="C28" s="376" t="s">
        <v>2191</v>
      </c>
      <c r="D28" s="376" t="s">
        <v>38</v>
      </c>
      <c r="E28" s="376" t="s">
        <v>458</v>
      </c>
      <c r="F28" s="377">
        <v>208</v>
      </c>
      <c r="G28" s="377">
        <v>6</v>
      </c>
      <c r="H28" s="377">
        <v>8</v>
      </c>
      <c r="I28" s="377">
        <v>5</v>
      </c>
      <c r="J28" s="377">
        <v>10</v>
      </c>
      <c r="K28" s="377">
        <v>19</v>
      </c>
      <c r="L28" s="377">
        <v>9</v>
      </c>
      <c r="M28" s="377">
        <v>22</v>
      </c>
      <c r="N28" s="377">
        <v>20</v>
      </c>
      <c r="O28" s="377">
        <v>34</v>
      </c>
      <c r="P28" s="377">
        <v>31</v>
      </c>
      <c r="Q28" s="377">
        <v>22</v>
      </c>
      <c r="R28" s="377">
        <v>22</v>
      </c>
    </row>
    <row r="29" spans="2:18" s="332" customFormat="1" ht="13.2" x14ac:dyDescent="0.2">
      <c r="B29" s="376" t="s">
        <v>218</v>
      </c>
      <c r="C29" s="376" t="s">
        <v>2191</v>
      </c>
      <c r="D29" s="376" t="s">
        <v>38</v>
      </c>
      <c r="E29" s="376" t="s">
        <v>459</v>
      </c>
      <c r="F29" s="377">
        <v>19</v>
      </c>
      <c r="G29" s="377">
        <v>1</v>
      </c>
      <c r="H29" s="377">
        <v>1</v>
      </c>
      <c r="I29" s="377">
        <v>0</v>
      </c>
      <c r="J29" s="377">
        <v>2</v>
      </c>
      <c r="K29" s="377">
        <v>1</v>
      </c>
      <c r="L29" s="377">
        <v>1</v>
      </c>
      <c r="M29" s="377">
        <v>1</v>
      </c>
      <c r="N29" s="377">
        <v>2</v>
      </c>
      <c r="O29" s="377">
        <v>5</v>
      </c>
      <c r="P29" s="377">
        <v>0</v>
      </c>
      <c r="Q29" s="377">
        <v>4</v>
      </c>
      <c r="R29" s="377">
        <v>1</v>
      </c>
    </row>
    <row r="30" spans="2:18" s="332" customFormat="1" ht="13.2" x14ac:dyDescent="0.2">
      <c r="B30" s="376" t="s">
        <v>218</v>
      </c>
      <c r="C30" s="376" t="s">
        <v>2191</v>
      </c>
      <c r="D30" s="376" t="s">
        <v>38</v>
      </c>
      <c r="E30" s="376" t="s">
        <v>460</v>
      </c>
      <c r="F30" s="377">
        <v>2</v>
      </c>
      <c r="G30" s="377">
        <v>0</v>
      </c>
      <c r="H30" s="377">
        <v>0</v>
      </c>
      <c r="I30" s="377">
        <v>0</v>
      </c>
      <c r="J30" s="377">
        <v>0</v>
      </c>
      <c r="K30" s="377">
        <v>1</v>
      </c>
      <c r="L30" s="377">
        <v>0</v>
      </c>
      <c r="M30" s="377">
        <v>1</v>
      </c>
      <c r="N30" s="377">
        <v>0</v>
      </c>
      <c r="O30" s="377">
        <v>0</v>
      </c>
      <c r="P30" s="377">
        <v>0</v>
      </c>
      <c r="Q30" s="377">
        <v>0</v>
      </c>
      <c r="R30" s="377">
        <v>0</v>
      </c>
    </row>
    <row r="31" spans="2:18" s="332" customFormat="1" ht="13.2" x14ac:dyDescent="0.2">
      <c r="B31" s="376" t="s">
        <v>218</v>
      </c>
      <c r="C31" s="376" t="s">
        <v>2191</v>
      </c>
      <c r="D31" s="376" t="s">
        <v>38</v>
      </c>
      <c r="E31" s="376" t="s">
        <v>462</v>
      </c>
      <c r="F31" s="377">
        <v>25</v>
      </c>
      <c r="G31" s="377">
        <v>0</v>
      </c>
      <c r="H31" s="377">
        <v>1</v>
      </c>
      <c r="I31" s="377">
        <v>1</v>
      </c>
      <c r="J31" s="377">
        <v>2</v>
      </c>
      <c r="K31" s="377">
        <v>1</v>
      </c>
      <c r="L31" s="377">
        <v>1</v>
      </c>
      <c r="M31" s="377">
        <v>3</v>
      </c>
      <c r="N31" s="377">
        <v>1</v>
      </c>
      <c r="O31" s="377">
        <v>6</v>
      </c>
      <c r="P31" s="377">
        <v>4</v>
      </c>
      <c r="Q31" s="377">
        <v>3</v>
      </c>
      <c r="R31" s="377">
        <v>2</v>
      </c>
    </row>
    <row r="32" spans="2:18" s="332" customFormat="1" ht="13.2" x14ac:dyDescent="0.2">
      <c r="B32" s="376" t="s">
        <v>218</v>
      </c>
      <c r="C32" s="376" t="s">
        <v>2191</v>
      </c>
      <c r="D32" s="376" t="s">
        <v>38</v>
      </c>
      <c r="E32" s="376" t="s">
        <v>463</v>
      </c>
      <c r="F32" s="377">
        <v>37</v>
      </c>
      <c r="G32" s="377">
        <v>0</v>
      </c>
      <c r="H32" s="377">
        <v>1</v>
      </c>
      <c r="I32" s="377">
        <v>0</v>
      </c>
      <c r="J32" s="377">
        <v>5</v>
      </c>
      <c r="K32" s="377">
        <v>2</v>
      </c>
      <c r="L32" s="377">
        <v>5</v>
      </c>
      <c r="M32" s="377">
        <v>4</v>
      </c>
      <c r="N32" s="377">
        <v>4</v>
      </c>
      <c r="O32" s="377">
        <v>2</v>
      </c>
      <c r="P32" s="377">
        <v>3</v>
      </c>
      <c r="Q32" s="377">
        <v>5</v>
      </c>
      <c r="R32" s="377">
        <v>6</v>
      </c>
    </row>
    <row r="33" spans="2:18" s="332" customFormat="1" ht="13.2" x14ac:dyDescent="0.2">
      <c r="B33" s="376" t="s">
        <v>218</v>
      </c>
      <c r="C33" s="376" t="s">
        <v>2191</v>
      </c>
      <c r="D33" s="376" t="s">
        <v>38</v>
      </c>
      <c r="E33" s="376" t="s">
        <v>464</v>
      </c>
      <c r="F33" s="377">
        <v>2</v>
      </c>
      <c r="G33" s="377">
        <v>0</v>
      </c>
      <c r="H33" s="377">
        <v>0</v>
      </c>
      <c r="I33" s="377">
        <v>0</v>
      </c>
      <c r="J33" s="377">
        <v>0</v>
      </c>
      <c r="K33" s="377">
        <v>2</v>
      </c>
      <c r="L33" s="377">
        <v>0</v>
      </c>
      <c r="M33" s="377">
        <v>0</v>
      </c>
      <c r="N33" s="377">
        <v>0</v>
      </c>
      <c r="O33" s="377">
        <v>0</v>
      </c>
      <c r="P33" s="377">
        <v>0</v>
      </c>
      <c r="Q33" s="377">
        <v>0</v>
      </c>
      <c r="R33" s="377">
        <v>0</v>
      </c>
    </row>
    <row r="34" spans="2:18" s="332" customFormat="1" ht="13.2" x14ac:dyDescent="0.2">
      <c r="B34" s="376" t="s">
        <v>218</v>
      </c>
      <c r="C34" s="376" t="s">
        <v>2191</v>
      </c>
      <c r="D34" s="376" t="s">
        <v>38</v>
      </c>
      <c r="E34" s="376" t="s">
        <v>465</v>
      </c>
      <c r="F34" s="377">
        <v>1</v>
      </c>
      <c r="G34" s="377">
        <v>0</v>
      </c>
      <c r="H34" s="377">
        <v>0</v>
      </c>
      <c r="I34" s="377">
        <v>0</v>
      </c>
      <c r="J34" s="377">
        <v>0</v>
      </c>
      <c r="K34" s="377">
        <v>0</v>
      </c>
      <c r="L34" s="377">
        <v>0</v>
      </c>
      <c r="M34" s="377">
        <v>0</v>
      </c>
      <c r="N34" s="377">
        <v>0</v>
      </c>
      <c r="O34" s="377">
        <v>0</v>
      </c>
      <c r="P34" s="377">
        <v>0</v>
      </c>
      <c r="Q34" s="377">
        <v>1</v>
      </c>
      <c r="R34" s="377">
        <v>0</v>
      </c>
    </row>
    <row r="35" spans="2:18" s="332" customFormat="1" ht="13.2" x14ac:dyDescent="0.2">
      <c r="B35" s="376" t="s">
        <v>218</v>
      </c>
      <c r="C35" s="376" t="s">
        <v>2191</v>
      </c>
      <c r="D35" s="376" t="s">
        <v>38</v>
      </c>
      <c r="E35" s="376" t="s">
        <v>817</v>
      </c>
      <c r="F35" s="377">
        <v>13</v>
      </c>
      <c r="G35" s="377">
        <v>0</v>
      </c>
      <c r="H35" s="377">
        <v>0</v>
      </c>
      <c r="I35" s="377">
        <v>0</v>
      </c>
      <c r="J35" s="377">
        <v>0</v>
      </c>
      <c r="K35" s="377">
        <v>3</v>
      </c>
      <c r="L35" s="377">
        <v>3</v>
      </c>
      <c r="M35" s="377">
        <v>0</v>
      </c>
      <c r="N35" s="377">
        <v>1</v>
      </c>
      <c r="O35" s="377">
        <v>0</v>
      </c>
      <c r="P35" s="377">
        <v>2</v>
      </c>
      <c r="Q35" s="377">
        <v>3</v>
      </c>
      <c r="R35" s="377">
        <v>1</v>
      </c>
    </row>
    <row r="36" spans="2:18" s="332" customFormat="1" ht="13.2" x14ac:dyDescent="0.2">
      <c r="B36" s="376" t="s">
        <v>218</v>
      </c>
      <c r="C36" s="376" t="s">
        <v>2191</v>
      </c>
      <c r="D36" s="376" t="s">
        <v>38</v>
      </c>
      <c r="E36" s="376" t="s">
        <v>466</v>
      </c>
      <c r="F36" s="377">
        <v>33</v>
      </c>
      <c r="G36" s="377">
        <v>1</v>
      </c>
      <c r="H36" s="377">
        <v>0</v>
      </c>
      <c r="I36" s="377">
        <v>0</v>
      </c>
      <c r="J36" s="377">
        <v>1</v>
      </c>
      <c r="K36" s="377">
        <v>2</v>
      </c>
      <c r="L36" s="377">
        <v>6</v>
      </c>
      <c r="M36" s="377">
        <v>2</v>
      </c>
      <c r="N36" s="377">
        <v>0</v>
      </c>
      <c r="O36" s="377">
        <v>4</v>
      </c>
      <c r="P36" s="377">
        <v>6</v>
      </c>
      <c r="Q36" s="377">
        <v>6</v>
      </c>
      <c r="R36" s="377">
        <v>5</v>
      </c>
    </row>
    <row r="37" spans="2:18" s="332" customFormat="1" ht="13.2" x14ac:dyDescent="0.2">
      <c r="B37" s="376" t="s">
        <v>218</v>
      </c>
      <c r="C37" s="376" t="s">
        <v>2191</v>
      </c>
      <c r="D37" s="376" t="s">
        <v>38</v>
      </c>
      <c r="E37" s="376" t="s">
        <v>467</v>
      </c>
      <c r="F37" s="377">
        <v>1214</v>
      </c>
      <c r="G37" s="377">
        <v>6</v>
      </c>
      <c r="H37" s="377">
        <v>33</v>
      </c>
      <c r="I37" s="377">
        <v>37</v>
      </c>
      <c r="J37" s="377">
        <v>105</v>
      </c>
      <c r="K37" s="377">
        <v>118</v>
      </c>
      <c r="L37" s="377">
        <v>148</v>
      </c>
      <c r="M37" s="377">
        <v>136</v>
      </c>
      <c r="N37" s="377">
        <v>109</v>
      </c>
      <c r="O37" s="377">
        <v>145</v>
      </c>
      <c r="P37" s="377">
        <v>125</v>
      </c>
      <c r="Q37" s="377">
        <v>170</v>
      </c>
      <c r="R37" s="377">
        <v>82</v>
      </c>
    </row>
    <row r="38" spans="2:18" s="332" customFormat="1" ht="13.2" x14ac:dyDescent="0.2">
      <c r="B38" s="376" t="s">
        <v>218</v>
      </c>
      <c r="C38" s="376" t="s">
        <v>2191</v>
      </c>
      <c r="D38" s="376" t="s">
        <v>38</v>
      </c>
      <c r="E38" s="376" t="s">
        <v>468</v>
      </c>
      <c r="F38" s="377">
        <v>232</v>
      </c>
      <c r="G38" s="377">
        <v>1</v>
      </c>
      <c r="H38" s="377">
        <v>11</v>
      </c>
      <c r="I38" s="377">
        <v>21</v>
      </c>
      <c r="J38" s="377">
        <v>8</v>
      </c>
      <c r="K38" s="377">
        <v>26</v>
      </c>
      <c r="L38" s="377">
        <v>10</v>
      </c>
      <c r="M38" s="377">
        <v>11</v>
      </c>
      <c r="N38" s="377">
        <v>26</v>
      </c>
      <c r="O38" s="377">
        <v>37</v>
      </c>
      <c r="P38" s="377">
        <v>9</v>
      </c>
      <c r="Q38" s="377">
        <v>29</v>
      </c>
      <c r="R38" s="377">
        <v>43</v>
      </c>
    </row>
    <row r="39" spans="2:18" s="332" customFormat="1" ht="13.2" x14ac:dyDescent="0.2">
      <c r="B39" s="376" t="s">
        <v>218</v>
      </c>
      <c r="C39" s="376" t="s">
        <v>2191</v>
      </c>
      <c r="D39" s="376" t="s">
        <v>38</v>
      </c>
      <c r="E39" s="376" t="s">
        <v>469</v>
      </c>
      <c r="F39" s="377">
        <v>8</v>
      </c>
      <c r="G39" s="377">
        <v>0</v>
      </c>
      <c r="H39" s="377">
        <v>0</v>
      </c>
      <c r="I39" s="377">
        <v>0</v>
      </c>
      <c r="J39" s="377">
        <v>0</v>
      </c>
      <c r="K39" s="377">
        <v>0</v>
      </c>
      <c r="L39" s="377">
        <v>1</v>
      </c>
      <c r="M39" s="377">
        <v>0</v>
      </c>
      <c r="N39" s="377">
        <v>2</v>
      </c>
      <c r="O39" s="377">
        <v>1</v>
      </c>
      <c r="P39" s="377">
        <v>2</v>
      </c>
      <c r="Q39" s="377">
        <v>1</v>
      </c>
      <c r="R39" s="377">
        <v>1</v>
      </c>
    </row>
    <row r="40" spans="2:18" s="332" customFormat="1" ht="13.2" x14ac:dyDescent="0.2">
      <c r="B40" s="376" t="s">
        <v>218</v>
      </c>
      <c r="C40" s="376" t="s">
        <v>2191</v>
      </c>
      <c r="D40" s="376" t="s">
        <v>38</v>
      </c>
      <c r="E40" s="376" t="s">
        <v>470</v>
      </c>
      <c r="F40" s="377">
        <v>83</v>
      </c>
      <c r="G40" s="377">
        <v>0</v>
      </c>
      <c r="H40" s="377">
        <v>1</v>
      </c>
      <c r="I40" s="377">
        <v>2</v>
      </c>
      <c r="J40" s="377">
        <v>5</v>
      </c>
      <c r="K40" s="377">
        <v>6</v>
      </c>
      <c r="L40" s="377">
        <v>9</v>
      </c>
      <c r="M40" s="377">
        <v>7</v>
      </c>
      <c r="N40" s="377">
        <v>10</v>
      </c>
      <c r="O40" s="377">
        <v>12</v>
      </c>
      <c r="P40" s="377">
        <v>6</v>
      </c>
      <c r="Q40" s="377">
        <v>17</v>
      </c>
      <c r="R40" s="377">
        <v>8</v>
      </c>
    </row>
    <row r="41" spans="2:18" s="332" customFormat="1" ht="13.2" x14ac:dyDescent="0.2">
      <c r="B41" s="376" t="s">
        <v>218</v>
      </c>
      <c r="C41" s="376" t="s">
        <v>2191</v>
      </c>
      <c r="D41" s="376" t="s">
        <v>38</v>
      </c>
      <c r="E41" s="376" t="s">
        <v>471</v>
      </c>
      <c r="F41" s="377">
        <v>16</v>
      </c>
      <c r="G41" s="377">
        <v>0</v>
      </c>
      <c r="H41" s="377">
        <v>1</v>
      </c>
      <c r="I41" s="377">
        <v>1</v>
      </c>
      <c r="J41" s="377">
        <v>0</v>
      </c>
      <c r="K41" s="377">
        <v>1</v>
      </c>
      <c r="L41" s="377">
        <v>1</v>
      </c>
      <c r="M41" s="377">
        <v>1</v>
      </c>
      <c r="N41" s="377">
        <v>1</v>
      </c>
      <c r="O41" s="377">
        <v>2</v>
      </c>
      <c r="P41" s="377">
        <v>2</v>
      </c>
      <c r="Q41" s="377">
        <v>2</v>
      </c>
      <c r="R41" s="377">
        <v>4</v>
      </c>
    </row>
    <row r="42" spans="2:18" s="332" customFormat="1" ht="13.2" x14ac:dyDescent="0.2">
      <c r="B42" s="376" t="s">
        <v>218</v>
      </c>
      <c r="C42" s="376" t="s">
        <v>2191</v>
      </c>
      <c r="D42" s="376" t="s">
        <v>38</v>
      </c>
      <c r="E42" s="376" t="s">
        <v>472</v>
      </c>
      <c r="F42" s="377">
        <v>272</v>
      </c>
      <c r="G42" s="377">
        <v>0</v>
      </c>
      <c r="H42" s="377">
        <v>8</v>
      </c>
      <c r="I42" s="377">
        <v>5</v>
      </c>
      <c r="J42" s="377">
        <v>23</v>
      </c>
      <c r="K42" s="377">
        <v>19</v>
      </c>
      <c r="L42" s="377">
        <v>26</v>
      </c>
      <c r="M42" s="377">
        <v>26</v>
      </c>
      <c r="N42" s="377">
        <v>28</v>
      </c>
      <c r="O42" s="377">
        <v>36</v>
      </c>
      <c r="P42" s="377">
        <v>27</v>
      </c>
      <c r="Q42" s="377">
        <v>34</v>
      </c>
      <c r="R42" s="377">
        <v>40</v>
      </c>
    </row>
    <row r="43" spans="2:18" s="332" customFormat="1" ht="13.2" x14ac:dyDescent="0.2">
      <c r="B43" s="376" t="s">
        <v>218</v>
      </c>
      <c r="C43" s="376" t="s">
        <v>2191</v>
      </c>
      <c r="D43" s="376" t="s">
        <v>38</v>
      </c>
      <c r="E43" s="376" t="s">
        <v>145</v>
      </c>
      <c r="F43" s="377">
        <v>1297</v>
      </c>
      <c r="G43" s="377">
        <v>15</v>
      </c>
      <c r="H43" s="377">
        <v>28</v>
      </c>
      <c r="I43" s="377">
        <v>43</v>
      </c>
      <c r="J43" s="377">
        <v>53</v>
      </c>
      <c r="K43" s="377">
        <v>89</v>
      </c>
      <c r="L43" s="377">
        <v>96</v>
      </c>
      <c r="M43" s="377">
        <v>113</v>
      </c>
      <c r="N43" s="377">
        <v>111</v>
      </c>
      <c r="O43" s="377">
        <v>194</v>
      </c>
      <c r="P43" s="377">
        <v>185</v>
      </c>
      <c r="Q43" s="377">
        <v>207</v>
      </c>
      <c r="R43" s="377">
        <v>163</v>
      </c>
    </row>
    <row r="44" spans="2:18" s="332" customFormat="1" ht="13.2" x14ac:dyDescent="0.2">
      <c r="B44" s="376" t="s">
        <v>218</v>
      </c>
      <c r="C44" s="376" t="s">
        <v>2191</v>
      </c>
      <c r="D44" s="376" t="s">
        <v>38</v>
      </c>
      <c r="E44" s="376" t="s">
        <v>146</v>
      </c>
      <c r="F44" s="377">
        <v>8309</v>
      </c>
      <c r="G44" s="377">
        <v>119</v>
      </c>
      <c r="H44" s="377">
        <v>207</v>
      </c>
      <c r="I44" s="377">
        <v>295</v>
      </c>
      <c r="J44" s="377">
        <v>494</v>
      </c>
      <c r="K44" s="377">
        <v>600</v>
      </c>
      <c r="L44" s="377">
        <v>737</v>
      </c>
      <c r="M44" s="377">
        <v>732</v>
      </c>
      <c r="N44" s="377">
        <v>647</v>
      </c>
      <c r="O44" s="377">
        <v>1159</v>
      </c>
      <c r="P44" s="377">
        <v>1090</v>
      </c>
      <c r="Q44" s="377">
        <v>1236</v>
      </c>
      <c r="R44" s="377">
        <v>993</v>
      </c>
    </row>
    <row r="45" spans="2:18" s="332" customFormat="1" ht="13.2" x14ac:dyDescent="0.2">
      <c r="B45" s="376" t="s">
        <v>218</v>
      </c>
      <c r="C45" s="376" t="s">
        <v>2191</v>
      </c>
      <c r="D45" s="376" t="s">
        <v>38</v>
      </c>
      <c r="E45" s="376" t="s">
        <v>473</v>
      </c>
      <c r="F45" s="377">
        <v>3</v>
      </c>
      <c r="G45" s="377">
        <v>0</v>
      </c>
      <c r="H45" s="377">
        <v>0</v>
      </c>
      <c r="I45" s="377">
        <v>0</v>
      </c>
      <c r="J45" s="377">
        <v>0</v>
      </c>
      <c r="K45" s="377">
        <v>0</v>
      </c>
      <c r="L45" s="377">
        <v>0</v>
      </c>
      <c r="M45" s="377">
        <v>0</v>
      </c>
      <c r="N45" s="377">
        <v>0</v>
      </c>
      <c r="O45" s="377">
        <v>1</v>
      </c>
      <c r="P45" s="377">
        <v>0</v>
      </c>
      <c r="Q45" s="377">
        <v>1</v>
      </c>
      <c r="R45" s="377">
        <v>1</v>
      </c>
    </row>
    <row r="46" spans="2:18" s="332" customFormat="1" ht="13.2" x14ac:dyDescent="0.2">
      <c r="B46" s="376" t="s">
        <v>218</v>
      </c>
      <c r="C46" s="376" t="s">
        <v>2191</v>
      </c>
      <c r="D46" s="376" t="s">
        <v>38</v>
      </c>
      <c r="E46" s="376" t="s">
        <v>474</v>
      </c>
      <c r="F46" s="377">
        <v>1</v>
      </c>
      <c r="G46" s="377">
        <v>0</v>
      </c>
      <c r="H46" s="377">
        <v>0</v>
      </c>
      <c r="I46" s="377">
        <v>0</v>
      </c>
      <c r="J46" s="377">
        <v>0</v>
      </c>
      <c r="K46" s="377">
        <v>0</v>
      </c>
      <c r="L46" s="377">
        <v>0</v>
      </c>
      <c r="M46" s="377">
        <v>0</v>
      </c>
      <c r="N46" s="377">
        <v>1</v>
      </c>
      <c r="O46" s="377">
        <v>0</v>
      </c>
      <c r="P46" s="377">
        <v>0</v>
      </c>
      <c r="Q46" s="377">
        <v>0</v>
      </c>
      <c r="R46" s="377">
        <v>0</v>
      </c>
    </row>
    <row r="47" spans="2:18" s="332" customFormat="1" ht="13.2" x14ac:dyDescent="0.2">
      <c r="B47" s="376" t="s">
        <v>218</v>
      </c>
      <c r="C47" s="376" t="s">
        <v>2191</v>
      </c>
      <c r="D47" s="376" t="s">
        <v>38</v>
      </c>
      <c r="E47" s="376" t="s">
        <v>475</v>
      </c>
      <c r="F47" s="377">
        <v>29</v>
      </c>
      <c r="G47" s="377">
        <v>0</v>
      </c>
      <c r="H47" s="377">
        <v>1</v>
      </c>
      <c r="I47" s="377">
        <v>0</v>
      </c>
      <c r="J47" s="377">
        <v>0</v>
      </c>
      <c r="K47" s="377">
        <v>4</v>
      </c>
      <c r="L47" s="377">
        <v>1</v>
      </c>
      <c r="M47" s="377">
        <v>3</v>
      </c>
      <c r="N47" s="377">
        <v>1</v>
      </c>
      <c r="O47" s="377">
        <v>7</v>
      </c>
      <c r="P47" s="377">
        <v>6</v>
      </c>
      <c r="Q47" s="377">
        <v>5</v>
      </c>
      <c r="R47" s="377">
        <v>1</v>
      </c>
    </row>
    <row r="48" spans="2:18" s="332" customFormat="1" ht="13.2" x14ac:dyDescent="0.2">
      <c r="B48" s="376" t="s">
        <v>218</v>
      </c>
      <c r="C48" s="376" t="s">
        <v>2191</v>
      </c>
      <c r="D48" s="376" t="s">
        <v>38</v>
      </c>
      <c r="E48" s="376" t="s">
        <v>476</v>
      </c>
      <c r="F48" s="377">
        <v>93</v>
      </c>
      <c r="G48" s="377">
        <v>2</v>
      </c>
      <c r="H48" s="377">
        <v>3</v>
      </c>
      <c r="I48" s="377">
        <v>4</v>
      </c>
      <c r="J48" s="377">
        <v>10</v>
      </c>
      <c r="K48" s="377">
        <v>8</v>
      </c>
      <c r="L48" s="377">
        <v>6</v>
      </c>
      <c r="M48" s="377">
        <v>8</v>
      </c>
      <c r="N48" s="377">
        <v>10</v>
      </c>
      <c r="O48" s="377">
        <v>11</v>
      </c>
      <c r="P48" s="377">
        <v>9</v>
      </c>
      <c r="Q48" s="377">
        <v>6</v>
      </c>
      <c r="R48" s="377">
        <v>16</v>
      </c>
    </row>
    <row r="49" spans="2:18" s="332" customFormat="1" ht="13.2" x14ac:dyDescent="0.2">
      <c r="B49" s="376" t="s">
        <v>218</v>
      </c>
      <c r="C49" s="376" t="s">
        <v>2191</v>
      </c>
      <c r="D49" s="376" t="s">
        <v>38</v>
      </c>
      <c r="E49" s="376" t="s">
        <v>2226</v>
      </c>
      <c r="F49" s="377">
        <v>4</v>
      </c>
      <c r="G49" s="377">
        <v>1</v>
      </c>
      <c r="H49" s="377">
        <v>0</v>
      </c>
      <c r="I49" s="377">
        <v>0</v>
      </c>
      <c r="J49" s="377">
        <v>0</v>
      </c>
      <c r="K49" s="377">
        <v>0</v>
      </c>
      <c r="L49" s="377">
        <v>0</v>
      </c>
      <c r="M49" s="377">
        <v>0</v>
      </c>
      <c r="N49" s="377">
        <v>2</v>
      </c>
      <c r="O49" s="377">
        <v>0</v>
      </c>
      <c r="P49" s="377">
        <v>0</v>
      </c>
      <c r="Q49" s="377">
        <v>1</v>
      </c>
      <c r="R49" s="377">
        <v>0</v>
      </c>
    </row>
    <row r="50" spans="2:18" s="332" customFormat="1" ht="13.2" x14ac:dyDescent="0.2">
      <c r="B50" s="376" t="s">
        <v>218</v>
      </c>
      <c r="C50" s="376" t="s">
        <v>2191</v>
      </c>
      <c r="D50" s="376" t="s">
        <v>38</v>
      </c>
      <c r="E50" s="376" t="s">
        <v>477</v>
      </c>
      <c r="F50" s="377">
        <v>6</v>
      </c>
      <c r="G50" s="377">
        <v>0</v>
      </c>
      <c r="H50" s="377">
        <v>0</v>
      </c>
      <c r="I50" s="377">
        <v>0</v>
      </c>
      <c r="J50" s="377">
        <v>1</v>
      </c>
      <c r="K50" s="377">
        <v>0</v>
      </c>
      <c r="L50" s="377">
        <v>0</v>
      </c>
      <c r="M50" s="377">
        <v>1</v>
      </c>
      <c r="N50" s="377">
        <v>1</v>
      </c>
      <c r="O50" s="377">
        <v>1</v>
      </c>
      <c r="P50" s="377">
        <v>0</v>
      </c>
      <c r="Q50" s="377">
        <v>1</v>
      </c>
      <c r="R50" s="377">
        <v>1</v>
      </c>
    </row>
    <row r="51" spans="2:18" s="332" customFormat="1" ht="13.2" x14ac:dyDescent="0.2">
      <c r="B51" s="376" t="s">
        <v>218</v>
      </c>
      <c r="C51" s="376" t="s">
        <v>2191</v>
      </c>
      <c r="D51" s="376" t="s">
        <v>38</v>
      </c>
      <c r="E51" s="376" t="s">
        <v>1296</v>
      </c>
      <c r="F51" s="377">
        <v>16</v>
      </c>
      <c r="G51" s="377">
        <v>0</v>
      </c>
      <c r="H51" s="377">
        <v>0</v>
      </c>
      <c r="I51" s="377">
        <v>0</v>
      </c>
      <c r="J51" s="377">
        <v>1</v>
      </c>
      <c r="K51" s="377">
        <v>2</v>
      </c>
      <c r="L51" s="377">
        <v>2</v>
      </c>
      <c r="M51" s="377">
        <v>1</v>
      </c>
      <c r="N51" s="377">
        <v>1</v>
      </c>
      <c r="O51" s="377">
        <v>0</v>
      </c>
      <c r="P51" s="377">
        <v>3</v>
      </c>
      <c r="Q51" s="377">
        <v>3</v>
      </c>
      <c r="R51" s="377">
        <v>3</v>
      </c>
    </row>
    <row r="52" spans="2:18" s="332" customFormat="1" ht="13.2" x14ac:dyDescent="0.2">
      <c r="B52" s="376" t="s">
        <v>218</v>
      </c>
      <c r="C52" s="376" t="s">
        <v>2191</v>
      </c>
      <c r="D52" s="376" t="s">
        <v>38</v>
      </c>
      <c r="E52" s="376" t="s">
        <v>478</v>
      </c>
      <c r="F52" s="377">
        <v>6</v>
      </c>
      <c r="G52" s="377">
        <v>0</v>
      </c>
      <c r="H52" s="377">
        <v>0</v>
      </c>
      <c r="I52" s="377">
        <v>0</v>
      </c>
      <c r="J52" s="377">
        <v>1</v>
      </c>
      <c r="K52" s="377">
        <v>0</v>
      </c>
      <c r="L52" s="377">
        <v>0</v>
      </c>
      <c r="M52" s="377">
        <v>0</v>
      </c>
      <c r="N52" s="377">
        <v>1</v>
      </c>
      <c r="O52" s="377">
        <v>1</v>
      </c>
      <c r="P52" s="377">
        <v>0</v>
      </c>
      <c r="Q52" s="377">
        <v>3</v>
      </c>
      <c r="R52" s="377">
        <v>0</v>
      </c>
    </row>
    <row r="53" spans="2:18" s="332" customFormat="1" ht="13.2" x14ac:dyDescent="0.2">
      <c r="B53" s="376" t="s">
        <v>218</v>
      </c>
      <c r="C53" s="376" t="s">
        <v>2191</v>
      </c>
      <c r="D53" s="376" t="s">
        <v>38</v>
      </c>
      <c r="E53" s="376" t="s">
        <v>151</v>
      </c>
      <c r="F53" s="377">
        <v>8</v>
      </c>
      <c r="G53" s="377">
        <v>0</v>
      </c>
      <c r="H53" s="377">
        <v>0</v>
      </c>
      <c r="I53" s="377">
        <v>1</v>
      </c>
      <c r="J53" s="377">
        <v>0</v>
      </c>
      <c r="K53" s="377">
        <v>1</v>
      </c>
      <c r="L53" s="377">
        <v>1</v>
      </c>
      <c r="M53" s="377">
        <v>1</v>
      </c>
      <c r="N53" s="377">
        <v>0</v>
      </c>
      <c r="O53" s="377">
        <v>3</v>
      </c>
      <c r="P53" s="377">
        <v>0</v>
      </c>
      <c r="Q53" s="377">
        <v>0</v>
      </c>
      <c r="R53" s="377">
        <v>1</v>
      </c>
    </row>
    <row r="54" spans="2:18" s="332" customFormat="1" ht="13.2" x14ac:dyDescent="0.2">
      <c r="B54" s="376" t="s">
        <v>218</v>
      </c>
      <c r="C54" s="376" t="s">
        <v>2191</v>
      </c>
      <c r="D54" s="376" t="s">
        <v>38</v>
      </c>
      <c r="E54" s="376" t="s">
        <v>479</v>
      </c>
      <c r="F54" s="377">
        <v>6</v>
      </c>
      <c r="G54" s="377">
        <v>0</v>
      </c>
      <c r="H54" s="377">
        <v>0</v>
      </c>
      <c r="I54" s="377">
        <v>0</v>
      </c>
      <c r="J54" s="377">
        <v>0</v>
      </c>
      <c r="K54" s="377">
        <v>0</v>
      </c>
      <c r="L54" s="377">
        <v>0</v>
      </c>
      <c r="M54" s="377">
        <v>0</v>
      </c>
      <c r="N54" s="377">
        <v>2</v>
      </c>
      <c r="O54" s="377">
        <v>1</v>
      </c>
      <c r="P54" s="377">
        <v>0</v>
      </c>
      <c r="Q54" s="377">
        <v>2</v>
      </c>
      <c r="R54" s="377">
        <v>1</v>
      </c>
    </row>
    <row r="55" spans="2:18" s="332" customFormat="1" ht="13.2" x14ac:dyDescent="0.2">
      <c r="B55" s="376" t="s">
        <v>218</v>
      </c>
      <c r="C55" s="376" t="s">
        <v>2191</v>
      </c>
      <c r="D55" s="376" t="s">
        <v>38</v>
      </c>
      <c r="E55" s="376" t="s">
        <v>2894</v>
      </c>
      <c r="F55" s="377">
        <v>2</v>
      </c>
      <c r="G55" s="377">
        <v>0</v>
      </c>
      <c r="H55" s="377">
        <v>0</v>
      </c>
      <c r="I55" s="377">
        <v>0</v>
      </c>
      <c r="J55" s="377">
        <v>0</v>
      </c>
      <c r="K55" s="377">
        <v>0</v>
      </c>
      <c r="L55" s="377">
        <v>0</v>
      </c>
      <c r="M55" s="377">
        <v>2</v>
      </c>
      <c r="N55" s="377">
        <v>0</v>
      </c>
      <c r="O55" s="377">
        <v>0</v>
      </c>
      <c r="P55" s="377">
        <v>0</v>
      </c>
      <c r="Q55" s="377">
        <v>0</v>
      </c>
      <c r="R55" s="377">
        <v>0</v>
      </c>
    </row>
    <row r="56" spans="2:18" s="332" customFormat="1" ht="13.2" x14ac:dyDescent="0.2">
      <c r="B56" s="376" t="s">
        <v>218</v>
      </c>
      <c r="C56" s="376" t="s">
        <v>2191</v>
      </c>
      <c r="D56" s="376" t="s">
        <v>38</v>
      </c>
      <c r="E56" s="376" t="s">
        <v>480</v>
      </c>
      <c r="F56" s="377">
        <v>11</v>
      </c>
      <c r="G56" s="377">
        <v>0</v>
      </c>
      <c r="H56" s="377">
        <v>0</v>
      </c>
      <c r="I56" s="377">
        <v>0</v>
      </c>
      <c r="J56" s="377">
        <v>0</v>
      </c>
      <c r="K56" s="377">
        <v>1</v>
      </c>
      <c r="L56" s="377">
        <v>0</v>
      </c>
      <c r="M56" s="377">
        <v>0</v>
      </c>
      <c r="N56" s="377">
        <v>1</v>
      </c>
      <c r="O56" s="377">
        <v>1</v>
      </c>
      <c r="P56" s="377">
        <v>4</v>
      </c>
      <c r="Q56" s="377">
        <v>3</v>
      </c>
      <c r="R56" s="377">
        <v>1</v>
      </c>
    </row>
    <row r="57" spans="2:18" s="332" customFormat="1" ht="13.2" x14ac:dyDescent="0.2">
      <c r="B57" s="376" t="s">
        <v>218</v>
      </c>
      <c r="C57" s="376" t="s">
        <v>2191</v>
      </c>
      <c r="D57" s="376" t="s">
        <v>38</v>
      </c>
      <c r="E57" s="376" t="s">
        <v>481</v>
      </c>
      <c r="F57" s="377">
        <v>69</v>
      </c>
      <c r="G57" s="377">
        <v>2</v>
      </c>
      <c r="H57" s="377">
        <v>4</v>
      </c>
      <c r="I57" s="377">
        <v>2</v>
      </c>
      <c r="J57" s="377">
        <v>3</v>
      </c>
      <c r="K57" s="377">
        <v>2</v>
      </c>
      <c r="L57" s="377">
        <v>4</v>
      </c>
      <c r="M57" s="377">
        <v>8</v>
      </c>
      <c r="N57" s="377">
        <v>9</v>
      </c>
      <c r="O57" s="377">
        <v>11</v>
      </c>
      <c r="P57" s="377">
        <v>7</v>
      </c>
      <c r="Q57" s="377">
        <v>12</v>
      </c>
      <c r="R57" s="377">
        <v>5</v>
      </c>
    </row>
    <row r="58" spans="2:18" s="332" customFormat="1" ht="13.2" x14ac:dyDescent="0.2">
      <c r="B58" s="376" t="s">
        <v>218</v>
      </c>
      <c r="C58" s="376" t="s">
        <v>2191</v>
      </c>
      <c r="D58" s="376" t="s">
        <v>38</v>
      </c>
      <c r="E58" s="376" t="s">
        <v>482</v>
      </c>
      <c r="F58" s="377">
        <v>1</v>
      </c>
      <c r="G58" s="377">
        <v>0</v>
      </c>
      <c r="H58" s="377">
        <v>0</v>
      </c>
      <c r="I58" s="377">
        <v>0</v>
      </c>
      <c r="J58" s="377">
        <v>0</v>
      </c>
      <c r="K58" s="377">
        <v>0</v>
      </c>
      <c r="L58" s="377">
        <v>0</v>
      </c>
      <c r="M58" s="377">
        <v>0</v>
      </c>
      <c r="N58" s="377">
        <v>1</v>
      </c>
      <c r="O58" s="377">
        <v>0</v>
      </c>
      <c r="P58" s="377">
        <v>0</v>
      </c>
      <c r="Q58" s="377">
        <v>0</v>
      </c>
      <c r="R58" s="377">
        <v>0</v>
      </c>
    </row>
    <row r="59" spans="2:18" s="332" customFormat="1" ht="13.2" x14ac:dyDescent="0.2">
      <c r="B59" s="376" t="s">
        <v>218</v>
      </c>
      <c r="C59" s="376" t="s">
        <v>2191</v>
      </c>
      <c r="D59" s="376" t="s">
        <v>38</v>
      </c>
      <c r="E59" s="376" t="s">
        <v>483</v>
      </c>
      <c r="F59" s="377">
        <v>82</v>
      </c>
      <c r="G59" s="377">
        <v>0</v>
      </c>
      <c r="H59" s="377">
        <v>3</v>
      </c>
      <c r="I59" s="377">
        <v>2</v>
      </c>
      <c r="J59" s="377">
        <v>9</v>
      </c>
      <c r="K59" s="377">
        <v>13</v>
      </c>
      <c r="L59" s="377">
        <v>22</v>
      </c>
      <c r="M59" s="377">
        <v>8</v>
      </c>
      <c r="N59" s="377">
        <v>2</v>
      </c>
      <c r="O59" s="377">
        <v>6</v>
      </c>
      <c r="P59" s="377">
        <v>10</v>
      </c>
      <c r="Q59" s="377">
        <v>6</v>
      </c>
      <c r="R59" s="377">
        <v>1</v>
      </c>
    </row>
    <row r="60" spans="2:18" s="332" customFormat="1" ht="13.2" x14ac:dyDescent="0.2">
      <c r="B60" s="376" t="s">
        <v>218</v>
      </c>
      <c r="C60" s="376" t="s">
        <v>2191</v>
      </c>
      <c r="D60" s="376" t="s">
        <v>38</v>
      </c>
      <c r="E60" s="376" t="s">
        <v>484</v>
      </c>
      <c r="F60" s="377">
        <v>20</v>
      </c>
      <c r="G60" s="377">
        <v>0</v>
      </c>
      <c r="H60" s="377">
        <v>0</v>
      </c>
      <c r="I60" s="377">
        <v>0</v>
      </c>
      <c r="J60" s="377">
        <v>1</v>
      </c>
      <c r="K60" s="377">
        <v>1</v>
      </c>
      <c r="L60" s="377">
        <v>0</v>
      </c>
      <c r="M60" s="377">
        <v>0</v>
      </c>
      <c r="N60" s="377">
        <v>4</v>
      </c>
      <c r="O60" s="377">
        <v>3</v>
      </c>
      <c r="P60" s="377">
        <v>5</v>
      </c>
      <c r="Q60" s="377">
        <v>2</v>
      </c>
      <c r="R60" s="377">
        <v>4</v>
      </c>
    </row>
    <row r="61" spans="2:18" s="332" customFormat="1" ht="13.2" x14ac:dyDescent="0.2">
      <c r="B61" s="376" t="s">
        <v>218</v>
      </c>
      <c r="C61" s="376" t="s">
        <v>2191</v>
      </c>
      <c r="D61" s="376" t="s">
        <v>38</v>
      </c>
      <c r="E61" s="376" t="s">
        <v>485</v>
      </c>
      <c r="F61" s="377">
        <v>13</v>
      </c>
      <c r="G61" s="377">
        <v>0</v>
      </c>
      <c r="H61" s="377">
        <v>0</v>
      </c>
      <c r="I61" s="377">
        <v>0</v>
      </c>
      <c r="J61" s="377">
        <v>2</v>
      </c>
      <c r="K61" s="377">
        <v>1</v>
      </c>
      <c r="L61" s="377">
        <v>4</v>
      </c>
      <c r="M61" s="377">
        <v>0</v>
      </c>
      <c r="N61" s="377">
        <v>0</v>
      </c>
      <c r="O61" s="377">
        <v>1</v>
      </c>
      <c r="P61" s="377">
        <v>1</v>
      </c>
      <c r="Q61" s="377">
        <v>2</v>
      </c>
      <c r="R61" s="377">
        <v>2</v>
      </c>
    </row>
    <row r="62" spans="2:18" s="332" customFormat="1" ht="13.2" x14ac:dyDescent="0.2">
      <c r="B62" s="376" t="s">
        <v>218</v>
      </c>
      <c r="C62" s="376" t="s">
        <v>2191</v>
      </c>
      <c r="D62" s="376" t="s">
        <v>38</v>
      </c>
      <c r="E62" s="376" t="s">
        <v>487</v>
      </c>
      <c r="F62" s="377">
        <v>3</v>
      </c>
      <c r="G62" s="377">
        <v>0</v>
      </c>
      <c r="H62" s="377">
        <v>0</v>
      </c>
      <c r="I62" s="377">
        <v>0</v>
      </c>
      <c r="J62" s="377">
        <v>0</v>
      </c>
      <c r="K62" s="377">
        <v>2</v>
      </c>
      <c r="L62" s="377">
        <v>0</v>
      </c>
      <c r="M62" s="377">
        <v>0</v>
      </c>
      <c r="N62" s="377">
        <v>0</v>
      </c>
      <c r="O62" s="377">
        <v>1</v>
      </c>
      <c r="P62" s="377">
        <v>0</v>
      </c>
      <c r="Q62" s="377">
        <v>0</v>
      </c>
      <c r="R62" s="377">
        <v>0</v>
      </c>
    </row>
    <row r="63" spans="2:18" s="332" customFormat="1" ht="13.2" x14ac:dyDescent="0.2">
      <c r="B63" s="376" t="s">
        <v>218</v>
      </c>
      <c r="C63" s="376" t="s">
        <v>2191</v>
      </c>
      <c r="D63" s="376" t="s">
        <v>38</v>
      </c>
      <c r="E63" s="376" t="s">
        <v>488</v>
      </c>
      <c r="F63" s="377">
        <v>33</v>
      </c>
      <c r="G63" s="377">
        <v>0</v>
      </c>
      <c r="H63" s="377">
        <v>0</v>
      </c>
      <c r="I63" s="377">
        <v>0</v>
      </c>
      <c r="J63" s="377">
        <v>5</v>
      </c>
      <c r="K63" s="377">
        <v>1</v>
      </c>
      <c r="L63" s="377">
        <v>6</v>
      </c>
      <c r="M63" s="377">
        <v>4</v>
      </c>
      <c r="N63" s="377">
        <v>1</v>
      </c>
      <c r="O63" s="377">
        <v>6</v>
      </c>
      <c r="P63" s="377">
        <v>6</v>
      </c>
      <c r="Q63" s="377">
        <v>1</v>
      </c>
      <c r="R63" s="377">
        <v>3</v>
      </c>
    </row>
    <row r="64" spans="2:18" s="332" customFormat="1" ht="13.2" x14ac:dyDescent="0.2">
      <c r="B64" s="376" t="s">
        <v>218</v>
      </c>
      <c r="C64" s="376" t="s">
        <v>2191</v>
      </c>
      <c r="D64" s="376" t="s">
        <v>38</v>
      </c>
      <c r="E64" s="376" t="s">
        <v>489</v>
      </c>
      <c r="F64" s="377">
        <v>39</v>
      </c>
      <c r="G64" s="377">
        <v>1</v>
      </c>
      <c r="H64" s="377">
        <v>1</v>
      </c>
      <c r="I64" s="377">
        <v>1</v>
      </c>
      <c r="J64" s="377">
        <v>1</v>
      </c>
      <c r="K64" s="377">
        <v>8</v>
      </c>
      <c r="L64" s="377">
        <v>5</v>
      </c>
      <c r="M64" s="377">
        <v>1</v>
      </c>
      <c r="N64" s="377">
        <v>3</v>
      </c>
      <c r="O64" s="377">
        <v>4</v>
      </c>
      <c r="P64" s="377">
        <v>4</v>
      </c>
      <c r="Q64" s="377">
        <v>2</v>
      </c>
      <c r="R64" s="377">
        <v>8</v>
      </c>
    </row>
    <row r="65" spans="2:18" s="332" customFormat="1" ht="13.2" x14ac:dyDescent="0.2">
      <c r="B65" s="376" t="s">
        <v>218</v>
      </c>
      <c r="C65" s="376" t="s">
        <v>2191</v>
      </c>
      <c r="D65" s="376" t="s">
        <v>38</v>
      </c>
      <c r="E65" s="376" t="s">
        <v>490</v>
      </c>
      <c r="F65" s="377">
        <v>2</v>
      </c>
      <c r="G65" s="377">
        <v>0</v>
      </c>
      <c r="H65" s="377">
        <v>0</v>
      </c>
      <c r="I65" s="377">
        <v>0</v>
      </c>
      <c r="J65" s="377">
        <v>0</v>
      </c>
      <c r="K65" s="377">
        <v>0</v>
      </c>
      <c r="L65" s="377">
        <v>0</v>
      </c>
      <c r="M65" s="377">
        <v>0</v>
      </c>
      <c r="N65" s="377">
        <v>0</v>
      </c>
      <c r="O65" s="377">
        <v>0</v>
      </c>
      <c r="P65" s="377">
        <v>0</v>
      </c>
      <c r="Q65" s="377">
        <v>2</v>
      </c>
      <c r="R65" s="377">
        <v>0</v>
      </c>
    </row>
    <row r="66" spans="2:18" s="332" customFormat="1" ht="13.2" x14ac:dyDescent="0.2">
      <c r="B66" s="376" t="s">
        <v>218</v>
      </c>
      <c r="C66" s="376" t="s">
        <v>2191</v>
      </c>
      <c r="D66" s="376" t="s">
        <v>2189</v>
      </c>
      <c r="E66" s="376" t="s">
        <v>553</v>
      </c>
      <c r="F66" s="377">
        <v>6</v>
      </c>
      <c r="G66" s="377">
        <v>0</v>
      </c>
      <c r="H66" s="377">
        <v>0</v>
      </c>
      <c r="I66" s="377">
        <v>0</v>
      </c>
      <c r="J66" s="377">
        <v>0</v>
      </c>
      <c r="K66" s="377">
        <v>2</v>
      </c>
      <c r="L66" s="377">
        <v>0</v>
      </c>
      <c r="M66" s="377">
        <v>0</v>
      </c>
      <c r="N66" s="377">
        <v>0</v>
      </c>
      <c r="O66" s="377">
        <v>0</v>
      </c>
      <c r="P66" s="377">
        <v>1</v>
      </c>
      <c r="Q66" s="377">
        <v>1</v>
      </c>
      <c r="R66" s="377">
        <v>2</v>
      </c>
    </row>
    <row r="67" spans="2:18" s="332" customFormat="1" ht="13.2" x14ac:dyDescent="0.2">
      <c r="B67" s="376" t="s">
        <v>218</v>
      </c>
      <c r="C67" s="376" t="s">
        <v>2191</v>
      </c>
      <c r="D67" s="376" t="s">
        <v>2189</v>
      </c>
      <c r="E67" s="376" t="s">
        <v>554</v>
      </c>
      <c r="F67" s="377">
        <v>7405</v>
      </c>
      <c r="G67" s="377">
        <v>112</v>
      </c>
      <c r="H67" s="377">
        <v>193</v>
      </c>
      <c r="I67" s="377">
        <v>313</v>
      </c>
      <c r="J67" s="377">
        <v>369</v>
      </c>
      <c r="K67" s="377">
        <v>479</v>
      </c>
      <c r="L67" s="377">
        <v>517</v>
      </c>
      <c r="M67" s="377">
        <v>572</v>
      </c>
      <c r="N67" s="377">
        <v>616</v>
      </c>
      <c r="O67" s="377">
        <v>1237</v>
      </c>
      <c r="P67" s="377">
        <v>1104</v>
      </c>
      <c r="Q67" s="377">
        <v>1007</v>
      </c>
      <c r="R67" s="377">
        <v>886</v>
      </c>
    </row>
    <row r="68" spans="2:18" s="332" customFormat="1" ht="13.2" x14ac:dyDescent="0.2">
      <c r="B68" s="376" t="s">
        <v>218</v>
      </c>
      <c r="C68" s="376" t="s">
        <v>2191</v>
      </c>
      <c r="D68" s="376" t="s">
        <v>2189</v>
      </c>
      <c r="E68" s="376" t="s">
        <v>555</v>
      </c>
      <c r="F68" s="377">
        <v>27</v>
      </c>
      <c r="G68" s="377">
        <v>1</v>
      </c>
      <c r="H68" s="377">
        <v>0</v>
      </c>
      <c r="I68" s="377">
        <v>1</v>
      </c>
      <c r="J68" s="377">
        <v>3</v>
      </c>
      <c r="K68" s="377">
        <v>2</v>
      </c>
      <c r="L68" s="377">
        <v>2</v>
      </c>
      <c r="M68" s="377">
        <v>3</v>
      </c>
      <c r="N68" s="377">
        <v>5</v>
      </c>
      <c r="O68" s="377">
        <v>4</v>
      </c>
      <c r="P68" s="377">
        <v>2</v>
      </c>
      <c r="Q68" s="377">
        <v>1</v>
      </c>
      <c r="R68" s="377">
        <v>3</v>
      </c>
    </row>
    <row r="69" spans="2:18" s="332" customFormat="1" ht="13.2" x14ac:dyDescent="0.2">
      <c r="B69" s="376" t="s">
        <v>218</v>
      </c>
      <c r="C69" s="376" t="s">
        <v>2191</v>
      </c>
      <c r="D69" s="376" t="s">
        <v>2189</v>
      </c>
      <c r="E69" s="376" t="s">
        <v>556</v>
      </c>
      <c r="F69" s="377">
        <v>8</v>
      </c>
      <c r="G69" s="377">
        <v>0</v>
      </c>
      <c r="H69" s="377">
        <v>0</v>
      </c>
      <c r="I69" s="377">
        <v>0</v>
      </c>
      <c r="J69" s="377">
        <v>0</v>
      </c>
      <c r="K69" s="377">
        <v>1</v>
      </c>
      <c r="L69" s="377">
        <v>0</v>
      </c>
      <c r="M69" s="377">
        <v>1</v>
      </c>
      <c r="N69" s="377">
        <v>1</v>
      </c>
      <c r="O69" s="377">
        <v>0</v>
      </c>
      <c r="P69" s="377">
        <v>1</v>
      </c>
      <c r="Q69" s="377">
        <v>3</v>
      </c>
      <c r="R69" s="377">
        <v>1</v>
      </c>
    </row>
    <row r="70" spans="2:18" s="332" customFormat="1" ht="13.2" x14ac:dyDescent="0.2">
      <c r="B70" s="376" t="s">
        <v>218</v>
      </c>
      <c r="C70" s="376" t="s">
        <v>2191</v>
      </c>
      <c r="D70" s="376" t="s">
        <v>2189</v>
      </c>
      <c r="E70" s="376" t="s">
        <v>557</v>
      </c>
      <c r="F70" s="377">
        <v>95</v>
      </c>
      <c r="G70" s="377">
        <v>0</v>
      </c>
      <c r="H70" s="377">
        <v>1</v>
      </c>
      <c r="I70" s="377">
        <v>4</v>
      </c>
      <c r="J70" s="377">
        <v>3</v>
      </c>
      <c r="K70" s="377">
        <v>8</v>
      </c>
      <c r="L70" s="377">
        <v>6</v>
      </c>
      <c r="M70" s="377">
        <v>3</v>
      </c>
      <c r="N70" s="377">
        <v>3</v>
      </c>
      <c r="O70" s="377">
        <v>16</v>
      </c>
      <c r="P70" s="377">
        <v>11</v>
      </c>
      <c r="Q70" s="377">
        <v>15</v>
      </c>
      <c r="R70" s="377">
        <v>25</v>
      </c>
    </row>
    <row r="71" spans="2:18" s="332" customFormat="1" ht="13.2" x14ac:dyDescent="0.2">
      <c r="B71" s="376" t="s">
        <v>218</v>
      </c>
      <c r="C71" s="376" t="s">
        <v>2191</v>
      </c>
      <c r="D71" s="376" t="s">
        <v>2189</v>
      </c>
      <c r="E71" s="376" t="s">
        <v>558</v>
      </c>
      <c r="F71" s="377">
        <v>23</v>
      </c>
      <c r="G71" s="377">
        <v>1</v>
      </c>
      <c r="H71" s="377">
        <v>1</v>
      </c>
      <c r="I71" s="377">
        <v>0</v>
      </c>
      <c r="J71" s="377">
        <v>1</v>
      </c>
      <c r="K71" s="377">
        <v>4</v>
      </c>
      <c r="L71" s="377">
        <v>4</v>
      </c>
      <c r="M71" s="377">
        <v>0</v>
      </c>
      <c r="N71" s="377">
        <v>3</v>
      </c>
      <c r="O71" s="377">
        <v>3</v>
      </c>
      <c r="P71" s="377">
        <v>1</v>
      </c>
      <c r="Q71" s="377">
        <v>2</v>
      </c>
      <c r="R71" s="377">
        <v>3</v>
      </c>
    </row>
    <row r="72" spans="2:18" s="332" customFormat="1" ht="13.2" x14ac:dyDescent="0.2">
      <c r="B72" s="376" t="s">
        <v>218</v>
      </c>
      <c r="C72" s="376" t="s">
        <v>2191</v>
      </c>
      <c r="D72" s="376" t="s">
        <v>2189</v>
      </c>
      <c r="E72" s="376" t="s">
        <v>559</v>
      </c>
      <c r="F72" s="377">
        <v>8</v>
      </c>
      <c r="G72" s="377">
        <v>0</v>
      </c>
      <c r="H72" s="377">
        <v>0</v>
      </c>
      <c r="I72" s="377">
        <v>0</v>
      </c>
      <c r="J72" s="377">
        <v>0</v>
      </c>
      <c r="K72" s="377">
        <v>0</v>
      </c>
      <c r="L72" s="377">
        <v>2</v>
      </c>
      <c r="M72" s="377">
        <v>0</v>
      </c>
      <c r="N72" s="377">
        <v>0</v>
      </c>
      <c r="O72" s="377">
        <v>2</v>
      </c>
      <c r="P72" s="377">
        <v>2</v>
      </c>
      <c r="Q72" s="377">
        <v>0</v>
      </c>
      <c r="R72" s="377">
        <v>2</v>
      </c>
    </row>
    <row r="73" spans="2:18" s="332" customFormat="1" ht="13.2" x14ac:dyDescent="0.2">
      <c r="B73" s="376" t="s">
        <v>218</v>
      </c>
      <c r="C73" s="376" t="s">
        <v>2191</v>
      </c>
      <c r="D73" s="376" t="s">
        <v>2189</v>
      </c>
      <c r="E73" s="376" t="s">
        <v>560</v>
      </c>
      <c r="F73" s="377">
        <v>26</v>
      </c>
      <c r="G73" s="377">
        <v>0</v>
      </c>
      <c r="H73" s="377">
        <v>1</v>
      </c>
      <c r="I73" s="377">
        <v>0</v>
      </c>
      <c r="J73" s="377">
        <v>5</v>
      </c>
      <c r="K73" s="377">
        <v>1</v>
      </c>
      <c r="L73" s="377">
        <v>1</v>
      </c>
      <c r="M73" s="377">
        <v>2</v>
      </c>
      <c r="N73" s="377">
        <v>3</v>
      </c>
      <c r="O73" s="377">
        <v>3</v>
      </c>
      <c r="P73" s="377">
        <v>8</v>
      </c>
      <c r="Q73" s="377">
        <v>1</v>
      </c>
      <c r="R73" s="377">
        <v>1</v>
      </c>
    </row>
    <row r="74" spans="2:18" s="332" customFormat="1" ht="13.2" x14ac:dyDescent="0.2">
      <c r="B74" s="376" t="s">
        <v>218</v>
      </c>
      <c r="C74" s="376" t="s">
        <v>2191</v>
      </c>
      <c r="D74" s="376" t="s">
        <v>2189</v>
      </c>
      <c r="E74" s="376" t="s">
        <v>561</v>
      </c>
      <c r="F74" s="377">
        <v>40</v>
      </c>
      <c r="G74" s="377">
        <v>0</v>
      </c>
      <c r="H74" s="377">
        <v>0</v>
      </c>
      <c r="I74" s="377">
        <v>0</v>
      </c>
      <c r="J74" s="377">
        <v>0</v>
      </c>
      <c r="K74" s="377">
        <v>9</v>
      </c>
      <c r="L74" s="377">
        <v>1</v>
      </c>
      <c r="M74" s="377">
        <v>4</v>
      </c>
      <c r="N74" s="377">
        <v>3</v>
      </c>
      <c r="O74" s="377">
        <v>9</v>
      </c>
      <c r="P74" s="377">
        <v>4</v>
      </c>
      <c r="Q74" s="377">
        <v>7</v>
      </c>
      <c r="R74" s="377">
        <v>3</v>
      </c>
    </row>
    <row r="75" spans="2:18" s="332" customFormat="1" ht="13.2" x14ac:dyDescent="0.2">
      <c r="B75" s="376" t="s">
        <v>218</v>
      </c>
      <c r="C75" s="376" t="s">
        <v>2191</v>
      </c>
      <c r="D75" s="376" t="s">
        <v>2189</v>
      </c>
      <c r="E75" s="376" t="s">
        <v>562</v>
      </c>
      <c r="F75" s="377">
        <v>29</v>
      </c>
      <c r="G75" s="377">
        <v>0</v>
      </c>
      <c r="H75" s="377">
        <v>0</v>
      </c>
      <c r="I75" s="377">
        <v>0</v>
      </c>
      <c r="J75" s="377">
        <v>2</v>
      </c>
      <c r="K75" s="377">
        <v>3</v>
      </c>
      <c r="L75" s="377">
        <v>0</v>
      </c>
      <c r="M75" s="377">
        <v>1</v>
      </c>
      <c r="N75" s="377">
        <v>0</v>
      </c>
      <c r="O75" s="377">
        <v>4</v>
      </c>
      <c r="P75" s="377">
        <v>9</v>
      </c>
      <c r="Q75" s="377">
        <v>7</v>
      </c>
      <c r="R75" s="377">
        <v>3</v>
      </c>
    </row>
    <row r="76" spans="2:18" s="332" customFormat="1" ht="13.2" x14ac:dyDescent="0.2">
      <c r="B76" s="376" t="s">
        <v>218</v>
      </c>
      <c r="C76" s="376" t="s">
        <v>2191</v>
      </c>
      <c r="D76" s="376" t="s">
        <v>2189</v>
      </c>
      <c r="E76" s="376" t="s">
        <v>563</v>
      </c>
      <c r="F76" s="377">
        <v>9</v>
      </c>
      <c r="G76" s="377">
        <v>0</v>
      </c>
      <c r="H76" s="377">
        <v>0</v>
      </c>
      <c r="I76" s="377">
        <v>0</v>
      </c>
      <c r="J76" s="377">
        <v>0</v>
      </c>
      <c r="K76" s="377">
        <v>0</v>
      </c>
      <c r="L76" s="377">
        <v>1</v>
      </c>
      <c r="M76" s="377">
        <v>1</v>
      </c>
      <c r="N76" s="377">
        <v>1</v>
      </c>
      <c r="O76" s="377">
        <v>3</v>
      </c>
      <c r="P76" s="377">
        <v>3</v>
      </c>
      <c r="Q76" s="377">
        <v>0</v>
      </c>
      <c r="R76" s="377">
        <v>0</v>
      </c>
    </row>
    <row r="77" spans="2:18" s="332" customFormat="1" ht="13.2" x14ac:dyDescent="0.2">
      <c r="B77" s="376" t="s">
        <v>218</v>
      </c>
      <c r="C77" s="376" t="s">
        <v>2191</v>
      </c>
      <c r="D77" s="376" t="s">
        <v>2189</v>
      </c>
      <c r="E77" s="376" t="s">
        <v>564</v>
      </c>
      <c r="F77" s="377">
        <v>9</v>
      </c>
      <c r="G77" s="377">
        <v>0</v>
      </c>
      <c r="H77" s="377">
        <v>0</v>
      </c>
      <c r="I77" s="377">
        <v>0</v>
      </c>
      <c r="J77" s="377">
        <v>0</v>
      </c>
      <c r="K77" s="377">
        <v>0</v>
      </c>
      <c r="L77" s="377">
        <v>2</v>
      </c>
      <c r="M77" s="377">
        <v>1</v>
      </c>
      <c r="N77" s="377">
        <v>0</v>
      </c>
      <c r="O77" s="377">
        <v>1</v>
      </c>
      <c r="P77" s="377">
        <v>0</v>
      </c>
      <c r="Q77" s="377">
        <v>0</v>
      </c>
      <c r="R77" s="377">
        <v>5</v>
      </c>
    </row>
    <row r="78" spans="2:18" s="332" customFormat="1" ht="13.2" x14ac:dyDescent="0.2">
      <c r="B78" s="376" t="s">
        <v>218</v>
      </c>
      <c r="C78" s="376" t="s">
        <v>2191</v>
      </c>
      <c r="D78" s="376" t="s">
        <v>2189</v>
      </c>
      <c r="E78" s="376" t="s">
        <v>565</v>
      </c>
      <c r="F78" s="377">
        <v>646</v>
      </c>
      <c r="G78" s="377">
        <v>5</v>
      </c>
      <c r="H78" s="377">
        <v>21</v>
      </c>
      <c r="I78" s="377">
        <v>25</v>
      </c>
      <c r="J78" s="377">
        <v>29</v>
      </c>
      <c r="K78" s="377">
        <v>35</v>
      </c>
      <c r="L78" s="377">
        <v>53</v>
      </c>
      <c r="M78" s="377">
        <v>61</v>
      </c>
      <c r="N78" s="377">
        <v>61</v>
      </c>
      <c r="O78" s="377">
        <v>106</v>
      </c>
      <c r="P78" s="377">
        <v>77</v>
      </c>
      <c r="Q78" s="377">
        <v>87</v>
      </c>
      <c r="R78" s="377">
        <v>86</v>
      </c>
    </row>
    <row r="79" spans="2:18" s="332" customFormat="1" ht="13.2" x14ac:dyDescent="0.2">
      <c r="B79" s="376" t="s">
        <v>218</v>
      </c>
      <c r="C79" s="376" t="s">
        <v>2191</v>
      </c>
      <c r="D79" s="376" t="s">
        <v>2189</v>
      </c>
      <c r="E79" s="376" t="s">
        <v>566</v>
      </c>
      <c r="F79" s="377">
        <v>315</v>
      </c>
      <c r="G79" s="377">
        <v>5</v>
      </c>
      <c r="H79" s="377">
        <v>7</v>
      </c>
      <c r="I79" s="377">
        <v>8</v>
      </c>
      <c r="J79" s="377">
        <v>10</v>
      </c>
      <c r="K79" s="377">
        <v>22</v>
      </c>
      <c r="L79" s="377">
        <v>20</v>
      </c>
      <c r="M79" s="377">
        <v>24</v>
      </c>
      <c r="N79" s="377">
        <v>27</v>
      </c>
      <c r="O79" s="377">
        <v>48</v>
      </c>
      <c r="P79" s="377">
        <v>49</v>
      </c>
      <c r="Q79" s="377">
        <v>50</v>
      </c>
      <c r="R79" s="377">
        <v>45</v>
      </c>
    </row>
    <row r="80" spans="2:18" s="332" customFormat="1" ht="13.2" x14ac:dyDescent="0.2">
      <c r="B80" s="376" t="s">
        <v>218</v>
      </c>
      <c r="C80" s="376" t="s">
        <v>2191</v>
      </c>
      <c r="D80" s="376" t="s">
        <v>2189</v>
      </c>
      <c r="E80" s="376" t="s">
        <v>567</v>
      </c>
      <c r="F80" s="377">
        <v>43</v>
      </c>
      <c r="G80" s="377">
        <v>0</v>
      </c>
      <c r="H80" s="377">
        <v>1</v>
      </c>
      <c r="I80" s="377">
        <v>2</v>
      </c>
      <c r="J80" s="377">
        <v>0</v>
      </c>
      <c r="K80" s="377">
        <v>4</v>
      </c>
      <c r="L80" s="377">
        <v>2</v>
      </c>
      <c r="M80" s="377">
        <v>2</v>
      </c>
      <c r="N80" s="377">
        <v>6</v>
      </c>
      <c r="O80" s="377">
        <v>6</v>
      </c>
      <c r="P80" s="377">
        <v>7</v>
      </c>
      <c r="Q80" s="377">
        <v>8</v>
      </c>
      <c r="R80" s="377">
        <v>5</v>
      </c>
    </row>
    <row r="81" spans="2:18" s="332" customFormat="1" ht="13.2" x14ac:dyDescent="0.2">
      <c r="B81" s="376" t="s">
        <v>218</v>
      </c>
      <c r="C81" s="376" t="s">
        <v>2191</v>
      </c>
      <c r="D81" s="376" t="s">
        <v>2189</v>
      </c>
      <c r="E81" s="376" t="s">
        <v>568</v>
      </c>
      <c r="F81" s="377">
        <v>3</v>
      </c>
      <c r="G81" s="377">
        <v>0</v>
      </c>
      <c r="H81" s="377">
        <v>0</v>
      </c>
      <c r="I81" s="377">
        <v>0</v>
      </c>
      <c r="J81" s="377">
        <v>0</v>
      </c>
      <c r="K81" s="377">
        <v>0</v>
      </c>
      <c r="L81" s="377">
        <v>0</v>
      </c>
      <c r="M81" s="377">
        <v>0</v>
      </c>
      <c r="N81" s="377">
        <v>0</v>
      </c>
      <c r="O81" s="377">
        <v>0</v>
      </c>
      <c r="P81" s="377">
        <v>0</v>
      </c>
      <c r="Q81" s="377">
        <v>0</v>
      </c>
      <c r="R81" s="377">
        <v>3</v>
      </c>
    </row>
    <row r="82" spans="2:18" s="332" customFormat="1" ht="13.2" x14ac:dyDescent="0.2">
      <c r="B82" s="376" t="s">
        <v>218</v>
      </c>
      <c r="C82" s="376" t="s">
        <v>2191</v>
      </c>
      <c r="D82" s="376" t="s">
        <v>2189</v>
      </c>
      <c r="E82" s="376" t="s">
        <v>569</v>
      </c>
      <c r="F82" s="377">
        <v>260</v>
      </c>
      <c r="G82" s="377">
        <v>2</v>
      </c>
      <c r="H82" s="377">
        <v>7</v>
      </c>
      <c r="I82" s="377">
        <v>12</v>
      </c>
      <c r="J82" s="377">
        <v>19</v>
      </c>
      <c r="K82" s="377">
        <v>32</v>
      </c>
      <c r="L82" s="377">
        <v>18</v>
      </c>
      <c r="M82" s="377">
        <v>19</v>
      </c>
      <c r="N82" s="377">
        <v>11</v>
      </c>
      <c r="O82" s="377">
        <v>37</v>
      </c>
      <c r="P82" s="377">
        <v>38</v>
      </c>
      <c r="Q82" s="377">
        <v>44</v>
      </c>
      <c r="R82" s="377">
        <v>21</v>
      </c>
    </row>
    <row r="83" spans="2:18" s="332" customFormat="1" ht="13.2" x14ac:dyDescent="0.2">
      <c r="B83" s="376" t="s">
        <v>218</v>
      </c>
      <c r="C83" s="376" t="s">
        <v>2191</v>
      </c>
      <c r="D83" s="376" t="s">
        <v>2189</v>
      </c>
      <c r="E83" s="376" t="s">
        <v>570</v>
      </c>
      <c r="F83" s="377">
        <v>120</v>
      </c>
      <c r="G83" s="377">
        <v>5</v>
      </c>
      <c r="H83" s="377">
        <v>4</v>
      </c>
      <c r="I83" s="377">
        <v>4</v>
      </c>
      <c r="J83" s="377">
        <v>6</v>
      </c>
      <c r="K83" s="377">
        <v>11</v>
      </c>
      <c r="L83" s="377">
        <v>8</v>
      </c>
      <c r="M83" s="377">
        <v>16</v>
      </c>
      <c r="N83" s="377">
        <v>11</v>
      </c>
      <c r="O83" s="377">
        <v>18</v>
      </c>
      <c r="P83" s="377">
        <v>18</v>
      </c>
      <c r="Q83" s="377">
        <v>11</v>
      </c>
      <c r="R83" s="377">
        <v>8</v>
      </c>
    </row>
    <row r="84" spans="2:18" s="332" customFormat="1" ht="13.2" x14ac:dyDescent="0.2">
      <c r="B84" s="376" t="s">
        <v>218</v>
      </c>
      <c r="C84" s="376" t="s">
        <v>2191</v>
      </c>
      <c r="D84" s="376" t="s">
        <v>2189</v>
      </c>
      <c r="E84" s="376" t="s">
        <v>571</v>
      </c>
      <c r="F84" s="377">
        <v>1194</v>
      </c>
      <c r="G84" s="377">
        <v>11</v>
      </c>
      <c r="H84" s="377">
        <v>28</v>
      </c>
      <c r="I84" s="377">
        <v>40</v>
      </c>
      <c r="J84" s="377">
        <v>59</v>
      </c>
      <c r="K84" s="377">
        <v>99</v>
      </c>
      <c r="L84" s="377">
        <v>94</v>
      </c>
      <c r="M84" s="377">
        <v>104</v>
      </c>
      <c r="N84" s="377">
        <v>135</v>
      </c>
      <c r="O84" s="377">
        <v>178</v>
      </c>
      <c r="P84" s="377">
        <v>164</v>
      </c>
      <c r="Q84" s="377">
        <v>186</v>
      </c>
      <c r="R84" s="377">
        <v>96</v>
      </c>
    </row>
    <row r="85" spans="2:18" s="332" customFormat="1" ht="13.2" x14ac:dyDescent="0.2">
      <c r="B85" s="376" t="s">
        <v>218</v>
      </c>
      <c r="C85" s="376" t="s">
        <v>2191</v>
      </c>
      <c r="D85" s="376" t="s">
        <v>2189</v>
      </c>
      <c r="E85" s="376" t="s">
        <v>572</v>
      </c>
      <c r="F85" s="377">
        <v>18</v>
      </c>
      <c r="G85" s="377">
        <v>0</v>
      </c>
      <c r="H85" s="377">
        <v>0</v>
      </c>
      <c r="I85" s="377">
        <v>0</v>
      </c>
      <c r="J85" s="377">
        <v>0</v>
      </c>
      <c r="K85" s="377">
        <v>1</v>
      </c>
      <c r="L85" s="377">
        <v>2</v>
      </c>
      <c r="M85" s="377">
        <v>3</v>
      </c>
      <c r="N85" s="377">
        <v>2</v>
      </c>
      <c r="O85" s="377">
        <v>4</v>
      </c>
      <c r="P85" s="377">
        <v>3</v>
      </c>
      <c r="Q85" s="377">
        <v>3</v>
      </c>
      <c r="R85" s="377">
        <v>0</v>
      </c>
    </row>
    <row r="86" spans="2:18" s="332" customFormat="1" ht="13.2" x14ac:dyDescent="0.2">
      <c r="B86" s="376" t="s">
        <v>218</v>
      </c>
      <c r="C86" s="376" t="s">
        <v>2191</v>
      </c>
      <c r="D86" s="376" t="s">
        <v>2189</v>
      </c>
      <c r="E86" s="376" t="s">
        <v>573</v>
      </c>
      <c r="F86" s="377">
        <v>57</v>
      </c>
      <c r="G86" s="377">
        <v>0</v>
      </c>
      <c r="H86" s="377">
        <v>1</v>
      </c>
      <c r="I86" s="377">
        <v>1</v>
      </c>
      <c r="J86" s="377">
        <v>1</v>
      </c>
      <c r="K86" s="377">
        <v>0</v>
      </c>
      <c r="L86" s="377">
        <v>4</v>
      </c>
      <c r="M86" s="377">
        <v>3</v>
      </c>
      <c r="N86" s="377">
        <v>6</v>
      </c>
      <c r="O86" s="377">
        <v>11</v>
      </c>
      <c r="P86" s="377">
        <v>6</v>
      </c>
      <c r="Q86" s="377">
        <v>19</v>
      </c>
      <c r="R86" s="377">
        <v>5</v>
      </c>
    </row>
    <row r="87" spans="2:18" s="332" customFormat="1" ht="13.2" x14ac:dyDescent="0.2">
      <c r="B87" s="376" t="s">
        <v>218</v>
      </c>
      <c r="C87" s="376" t="s">
        <v>2191</v>
      </c>
      <c r="D87" s="376" t="s">
        <v>2189</v>
      </c>
      <c r="E87" s="376" t="s">
        <v>574</v>
      </c>
      <c r="F87" s="377">
        <v>5</v>
      </c>
      <c r="G87" s="377">
        <v>0</v>
      </c>
      <c r="H87" s="377">
        <v>0</v>
      </c>
      <c r="I87" s="377">
        <v>0</v>
      </c>
      <c r="J87" s="377">
        <v>1</v>
      </c>
      <c r="K87" s="377">
        <v>1</v>
      </c>
      <c r="L87" s="377">
        <v>0</v>
      </c>
      <c r="M87" s="377">
        <v>1</v>
      </c>
      <c r="N87" s="377">
        <v>0</v>
      </c>
      <c r="O87" s="377">
        <v>0</v>
      </c>
      <c r="P87" s="377">
        <v>0</v>
      </c>
      <c r="Q87" s="377">
        <v>2</v>
      </c>
      <c r="R87" s="377">
        <v>0</v>
      </c>
    </row>
    <row r="88" spans="2:18" s="332" customFormat="1" ht="13.2" x14ac:dyDescent="0.2">
      <c r="B88" s="376" t="s">
        <v>218</v>
      </c>
      <c r="C88" s="376" t="s">
        <v>2191</v>
      </c>
      <c r="D88" s="376" t="s">
        <v>2189</v>
      </c>
      <c r="E88" s="376" t="s">
        <v>575</v>
      </c>
      <c r="F88" s="377">
        <v>2795</v>
      </c>
      <c r="G88" s="377">
        <v>56</v>
      </c>
      <c r="H88" s="377">
        <v>74</v>
      </c>
      <c r="I88" s="377">
        <v>114</v>
      </c>
      <c r="J88" s="377">
        <v>123</v>
      </c>
      <c r="K88" s="377">
        <v>182</v>
      </c>
      <c r="L88" s="377">
        <v>225</v>
      </c>
      <c r="M88" s="377">
        <v>218</v>
      </c>
      <c r="N88" s="377">
        <v>228</v>
      </c>
      <c r="O88" s="377">
        <v>408</v>
      </c>
      <c r="P88" s="377">
        <v>444</v>
      </c>
      <c r="Q88" s="377">
        <v>425</v>
      </c>
      <c r="R88" s="377">
        <v>298</v>
      </c>
    </row>
    <row r="89" spans="2:18" s="332" customFormat="1" ht="13.2" x14ac:dyDescent="0.2">
      <c r="B89" s="376" t="s">
        <v>218</v>
      </c>
      <c r="C89" s="376" t="s">
        <v>2191</v>
      </c>
      <c r="D89" s="376" t="s">
        <v>2189</v>
      </c>
      <c r="E89" s="376" t="s">
        <v>576</v>
      </c>
      <c r="F89" s="377">
        <v>2</v>
      </c>
      <c r="G89" s="377">
        <v>0</v>
      </c>
      <c r="H89" s="377">
        <v>0</v>
      </c>
      <c r="I89" s="377">
        <v>0</v>
      </c>
      <c r="J89" s="377">
        <v>0</v>
      </c>
      <c r="K89" s="377">
        <v>0</v>
      </c>
      <c r="L89" s="377">
        <v>0</v>
      </c>
      <c r="M89" s="377">
        <v>1</v>
      </c>
      <c r="N89" s="377">
        <v>0</v>
      </c>
      <c r="O89" s="377">
        <v>0</v>
      </c>
      <c r="P89" s="377">
        <v>1</v>
      </c>
      <c r="Q89" s="377">
        <v>0</v>
      </c>
      <c r="R89" s="377">
        <v>0</v>
      </c>
    </row>
    <row r="90" spans="2:18" s="332" customFormat="1" ht="13.2" x14ac:dyDescent="0.2">
      <c r="B90" s="376" t="s">
        <v>218</v>
      </c>
      <c r="C90" s="376" t="s">
        <v>2191</v>
      </c>
      <c r="D90" s="376" t="s">
        <v>2189</v>
      </c>
      <c r="E90" s="376" t="s">
        <v>577</v>
      </c>
      <c r="F90" s="377">
        <v>36</v>
      </c>
      <c r="G90" s="377">
        <v>1</v>
      </c>
      <c r="H90" s="377">
        <v>0</v>
      </c>
      <c r="I90" s="377">
        <v>0</v>
      </c>
      <c r="J90" s="377">
        <v>1</v>
      </c>
      <c r="K90" s="377">
        <v>6</v>
      </c>
      <c r="L90" s="377">
        <v>5</v>
      </c>
      <c r="M90" s="377">
        <v>4</v>
      </c>
      <c r="N90" s="377">
        <v>0</v>
      </c>
      <c r="O90" s="377">
        <v>12</v>
      </c>
      <c r="P90" s="377">
        <v>6</v>
      </c>
      <c r="Q90" s="377">
        <v>1</v>
      </c>
      <c r="R90" s="377">
        <v>0</v>
      </c>
    </row>
    <row r="91" spans="2:18" s="332" customFormat="1" ht="13.2" x14ac:dyDescent="0.2">
      <c r="B91" s="376" t="s">
        <v>218</v>
      </c>
      <c r="C91" s="376" t="s">
        <v>2191</v>
      </c>
      <c r="D91" s="376" t="s">
        <v>2189</v>
      </c>
      <c r="E91" s="376" t="s">
        <v>578</v>
      </c>
      <c r="F91" s="377">
        <v>15</v>
      </c>
      <c r="G91" s="377">
        <v>0</v>
      </c>
      <c r="H91" s="377">
        <v>0</v>
      </c>
      <c r="I91" s="377">
        <v>1</v>
      </c>
      <c r="J91" s="377">
        <v>0</v>
      </c>
      <c r="K91" s="377">
        <v>1</v>
      </c>
      <c r="L91" s="377">
        <v>1</v>
      </c>
      <c r="M91" s="377">
        <v>1</v>
      </c>
      <c r="N91" s="377">
        <v>1</v>
      </c>
      <c r="O91" s="377">
        <v>3</v>
      </c>
      <c r="P91" s="377">
        <v>3</v>
      </c>
      <c r="Q91" s="377">
        <v>4</v>
      </c>
      <c r="R91" s="377">
        <v>0</v>
      </c>
    </row>
    <row r="92" spans="2:18" s="332" customFormat="1" ht="13.2" x14ac:dyDescent="0.2">
      <c r="B92" s="376" t="s">
        <v>218</v>
      </c>
      <c r="C92" s="376" t="s">
        <v>2191</v>
      </c>
      <c r="D92" s="376" t="s">
        <v>2189</v>
      </c>
      <c r="E92" s="376" t="s">
        <v>579</v>
      </c>
      <c r="F92" s="377">
        <v>10</v>
      </c>
      <c r="G92" s="377">
        <v>0</v>
      </c>
      <c r="H92" s="377">
        <v>0</v>
      </c>
      <c r="I92" s="377">
        <v>1</v>
      </c>
      <c r="J92" s="377">
        <v>0</v>
      </c>
      <c r="K92" s="377">
        <v>0</v>
      </c>
      <c r="L92" s="377">
        <v>0</v>
      </c>
      <c r="M92" s="377">
        <v>0</v>
      </c>
      <c r="N92" s="377">
        <v>0</v>
      </c>
      <c r="O92" s="377">
        <v>3</v>
      </c>
      <c r="P92" s="377">
        <v>1</v>
      </c>
      <c r="Q92" s="377">
        <v>3</v>
      </c>
      <c r="R92" s="377">
        <v>2</v>
      </c>
    </row>
    <row r="93" spans="2:18" s="332" customFormat="1" ht="13.2" x14ac:dyDescent="0.2">
      <c r="B93" s="376" t="s">
        <v>218</v>
      </c>
      <c r="C93" s="376" t="s">
        <v>2191</v>
      </c>
      <c r="D93" s="376" t="s">
        <v>2189</v>
      </c>
      <c r="E93" s="376" t="s">
        <v>580</v>
      </c>
      <c r="F93" s="377">
        <v>21</v>
      </c>
      <c r="G93" s="377">
        <v>0</v>
      </c>
      <c r="H93" s="377">
        <v>1</v>
      </c>
      <c r="I93" s="377">
        <v>2</v>
      </c>
      <c r="J93" s="377">
        <v>2</v>
      </c>
      <c r="K93" s="377">
        <v>1</v>
      </c>
      <c r="L93" s="377">
        <v>0</v>
      </c>
      <c r="M93" s="377">
        <v>1</v>
      </c>
      <c r="N93" s="377">
        <v>1</v>
      </c>
      <c r="O93" s="377">
        <v>5</v>
      </c>
      <c r="P93" s="377">
        <v>4</v>
      </c>
      <c r="Q93" s="377">
        <v>3</v>
      </c>
      <c r="R93" s="377">
        <v>1</v>
      </c>
    </row>
    <row r="94" spans="2:18" s="332" customFormat="1" ht="13.2" x14ac:dyDescent="0.2">
      <c r="B94" s="376" t="s">
        <v>218</v>
      </c>
      <c r="C94" s="376" t="s">
        <v>2191</v>
      </c>
      <c r="D94" s="376" t="s">
        <v>2189</v>
      </c>
      <c r="E94" s="376" t="s">
        <v>581</v>
      </c>
      <c r="F94" s="377">
        <v>225</v>
      </c>
      <c r="G94" s="377">
        <v>3</v>
      </c>
      <c r="H94" s="377">
        <v>2</v>
      </c>
      <c r="I94" s="377">
        <v>4</v>
      </c>
      <c r="J94" s="377">
        <v>11</v>
      </c>
      <c r="K94" s="377">
        <v>17</v>
      </c>
      <c r="L94" s="377">
        <v>13</v>
      </c>
      <c r="M94" s="377">
        <v>22</v>
      </c>
      <c r="N94" s="377">
        <v>11</v>
      </c>
      <c r="O94" s="377">
        <v>23</v>
      </c>
      <c r="P94" s="377">
        <v>42</v>
      </c>
      <c r="Q94" s="377">
        <v>29</v>
      </c>
      <c r="R94" s="377">
        <v>48</v>
      </c>
    </row>
    <row r="95" spans="2:18" s="332" customFormat="1" ht="13.2" x14ac:dyDescent="0.2">
      <c r="B95" s="376" t="s">
        <v>218</v>
      </c>
      <c r="C95" s="376" t="s">
        <v>2191</v>
      </c>
      <c r="D95" s="376" t="s">
        <v>2189</v>
      </c>
      <c r="E95" s="376" t="s">
        <v>582</v>
      </c>
      <c r="F95" s="377">
        <v>39</v>
      </c>
      <c r="G95" s="377">
        <v>0</v>
      </c>
      <c r="H95" s="377">
        <v>1</v>
      </c>
      <c r="I95" s="377">
        <v>2</v>
      </c>
      <c r="J95" s="377">
        <v>3</v>
      </c>
      <c r="K95" s="377">
        <v>1</v>
      </c>
      <c r="L95" s="377">
        <v>4</v>
      </c>
      <c r="M95" s="377">
        <v>6</v>
      </c>
      <c r="N95" s="377">
        <v>1</v>
      </c>
      <c r="O95" s="377">
        <v>3</v>
      </c>
      <c r="P95" s="377">
        <v>6</v>
      </c>
      <c r="Q95" s="377">
        <v>8</v>
      </c>
      <c r="R95" s="377">
        <v>4</v>
      </c>
    </row>
    <row r="96" spans="2:18" s="332" customFormat="1" ht="13.2" x14ac:dyDescent="0.2">
      <c r="B96" s="376" t="s">
        <v>218</v>
      </c>
      <c r="C96" s="376" t="s">
        <v>2191</v>
      </c>
      <c r="D96" s="376" t="s">
        <v>2189</v>
      </c>
      <c r="E96" s="376" t="s">
        <v>583</v>
      </c>
      <c r="F96" s="377">
        <v>99</v>
      </c>
      <c r="G96" s="377">
        <v>0</v>
      </c>
      <c r="H96" s="377">
        <v>1</v>
      </c>
      <c r="I96" s="377">
        <v>3</v>
      </c>
      <c r="J96" s="377">
        <v>3</v>
      </c>
      <c r="K96" s="377">
        <v>7</v>
      </c>
      <c r="L96" s="377">
        <v>8</v>
      </c>
      <c r="M96" s="377">
        <v>6</v>
      </c>
      <c r="N96" s="377">
        <v>6</v>
      </c>
      <c r="O96" s="377">
        <v>14</v>
      </c>
      <c r="P96" s="377">
        <v>22</v>
      </c>
      <c r="Q96" s="377">
        <v>17</v>
      </c>
      <c r="R96" s="377">
        <v>12</v>
      </c>
    </row>
    <row r="97" spans="2:18" s="332" customFormat="1" ht="13.2" x14ac:dyDescent="0.2">
      <c r="B97" s="376" t="s">
        <v>218</v>
      </c>
      <c r="C97" s="376" t="s">
        <v>2191</v>
      </c>
      <c r="D97" s="376" t="s">
        <v>2189</v>
      </c>
      <c r="E97" s="376" t="s">
        <v>584</v>
      </c>
      <c r="F97" s="377">
        <v>70</v>
      </c>
      <c r="G97" s="377">
        <v>0</v>
      </c>
      <c r="H97" s="377">
        <v>2</v>
      </c>
      <c r="I97" s="377">
        <v>2</v>
      </c>
      <c r="J97" s="377">
        <v>5</v>
      </c>
      <c r="K97" s="377">
        <v>3</v>
      </c>
      <c r="L97" s="377">
        <v>8</v>
      </c>
      <c r="M97" s="377">
        <v>5</v>
      </c>
      <c r="N97" s="377">
        <v>7</v>
      </c>
      <c r="O97" s="377">
        <v>13</v>
      </c>
      <c r="P97" s="377">
        <v>9</v>
      </c>
      <c r="Q97" s="377">
        <v>10</v>
      </c>
      <c r="R97" s="377">
        <v>6</v>
      </c>
    </row>
    <row r="98" spans="2:18" s="332" customFormat="1" ht="13.2" x14ac:dyDescent="0.2">
      <c r="B98" s="376" t="s">
        <v>218</v>
      </c>
      <c r="C98" s="376" t="s">
        <v>2191</v>
      </c>
      <c r="D98" s="376" t="s">
        <v>2189</v>
      </c>
      <c r="E98" s="376" t="s">
        <v>585</v>
      </c>
      <c r="F98" s="377">
        <v>80</v>
      </c>
      <c r="G98" s="377">
        <v>0</v>
      </c>
      <c r="H98" s="377">
        <v>1</v>
      </c>
      <c r="I98" s="377">
        <v>2</v>
      </c>
      <c r="J98" s="377">
        <v>2</v>
      </c>
      <c r="K98" s="377">
        <v>10</v>
      </c>
      <c r="L98" s="377">
        <v>3</v>
      </c>
      <c r="M98" s="377">
        <v>3</v>
      </c>
      <c r="N98" s="377">
        <v>8</v>
      </c>
      <c r="O98" s="377">
        <v>9</v>
      </c>
      <c r="P98" s="377">
        <v>9</v>
      </c>
      <c r="Q98" s="377">
        <v>21</v>
      </c>
      <c r="R98" s="377">
        <v>12</v>
      </c>
    </row>
    <row r="99" spans="2:18" s="332" customFormat="1" ht="13.2" x14ac:dyDescent="0.2">
      <c r="B99" s="376" t="s">
        <v>218</v>
      </c>
      <c r="C99" s="376" t="s">
        <v>2191</v>
      </c>
      <c r="D99" s="376" t="s">
        <v>2189</v>
      </c>
      <c r="E99" s="376" t="s">
        <v>586</v>
      </c>
      <c r="F99" s="377">
        <v>8</v>
      </c>
      <c r="G99" s="377">
        <v>0</v>
      </c>
      <c r="H99" s="377">
        <v>0</v>
      </c>
      <c r="I99" s="377">
        <v>0</v>
      </c>
      <c r="J99" s="377">
        <v>0</v>
      </c>
      <c r="K99" s="377">
        <v>1</v>
      </c>
      <c r="L99" s="377">
        <v>1</v>
      </c>
      <c r="M99" s="377">
        <v>1</v>
      </c>
      <c r="N99" s="377">
        <v>1</v>
      </c>
      <c r="O99" s="377">
        <v>1</v>
      </c>
      <c r="P99" s="377">
        <v>0</v>
      </c>
      <c r="Q99" s="377">
        <v>1</v>
      </c>
      <c r="R99" s="377">
        <v>2</v>
      </c>
    </row>
    <row r="100" spans="2:18" s="332" customFormat="1" ht="13.2" x14ac:dyDescent="0.2">
      <c r="B100" s="376" t="s">
        <v>218</v>
      </c>
      <c r="C100" s="376" t="s">
        <v>2191</v>
      </c>
      <c r="D100" s="376" t="s">
        <v>2189</v>
      </c>
      <c r="E100" s="376" t="s">
        <v>587</v>
      </c>
      <c r="F100" s="377">
        <v>379</v>
      </c>
      <c r="G100" s="377">
        <v>6</v>
      </c>
      <c r="H100" s="377">
        <v>3</v>
      </c>
      <c r="I100" s="377">
        <v>10</v>
      </c>
      <c r="J100" s="377">
        <v>20</v>
      </c>
      <c r="K100" s="377">
        <v>83</v>
      </c>
      <c r="L100" s="377">
        <v>25</v>
      </c>
      <c r="M100" s="377">
        <v>19</v>
      </c>
      <c r="N100" s="377">
        <v>25</v>
      </c>
      <c r="O100" s="377">
        <v>44</v>
      </c>
      <c r="P100" s="377">
        <v>46</v>
      </c>
      <c r="Q100" s="377">
        <v>55</v>
      </c>
      <c r="R100" s="377">
        <v>43</v>
      </c>
    </row>
    <row r="101" spans="2:18" s="332" customFormat="1" ht="13.2" x14ac:dyDescent="0.2">
      <c r="B101" s="376" t="s">
        <v>218</v>
      </c>
      <c r="C101" s="376" t="s">
        <v>2191</v>
      </c>
      <c r="D101" s="376" t="s">
        <v>2189</v>
      </c>
      <c r="E101" s="376" t="s">
        <v>588</v>
      </c>
      <c r="F101" s="377">
        <v>16</v>
      </c>
      <c r="G101" s="377">
        <v>0</v>
      </c>
      <c r="H101" s="377">
        <v>0</v>
      </c>
      <c r="I101" s="377">
        <v>0</v>
      </c>
      <c r="J101" s="377">
        <v>0</v>
      </c>
      <c r="K101" s="377">
        <v>4</v>
      </c>
      <c r="L101" s="377">
        <v>2</v>
      </c>
      <c r="M101" s="377">
        <v>0</v>
      </c>
      <c r="N101" s="377">
        <v>1</v>
      </c>
      <c r="O101" s="377">
        <v>0</v>
      </c>
      <c r="P101" s="377">
        <v>0</v>
      </c>
      <c r="Q101" s="377">
        <v>4</v>
      </c>
      <c r="R101" s="377">
        <v>5</v>
      </c>
    </row>
    <row r="102" spans="2:18" s="332" customFormat="1" ht="13.2" x14ac:dyDescent="0.2">
      <c r="B102" s="376" t="s">
        <v>218</v>
      </c>
      <c r="C102" s="376" t="s">
        <v>2191</v>
      </c>
      <c r="D102" s="376" t="s">
        <v>2189</v>
      </c>
      <c r="E102" s="376" t="s">
        <v>589</v>
      </c>
      <c r="F102" s="377">
        <v>24</v>
      </c>
      <c r="G102" s="377">
        <v>0</v>
      </c>
      <c r="H102" s="377">
        <v>0</v>
      </c>
      <c r="I102" s="377">
        <v>0</v>
      </c>
      <c r="J102" s="377">
        <v>2</v>
      </c>
      <c r="K102" s="377">
        <v>4</v>
      </c>
      <c r="L102" s="377">
        <v>2</v>
      </c>
      <c r="M102" s="377">
        <v>1</v>
      </c>
      <c r="N102" s="377">
        <v>1</v>
      </c>
      <c r="O102" s="377">
        <v>2</v>
      </c>
      <c r="P102" s="377">
        <v>5</v>
      </c>
      <c r="Q102" s="377">
        <v>5</v>
      </c>
      <c r="R102" s="377">
        <v>2</v>
      </c>
    </row>
    <row r="103" spans="2:18" s="332" customFormat="1" ht="13.2" x14ac:dyDescent="0.2">
      <c r="B103" s="376" t="s">
        <v>218</v>
      </c>
      <c r="C103" s="376" t="s">
        <v>2191</v>
      </c>
      <c r="D103" s="376" t="s">
        <v>2189</v>
      </c>
      <c r="E103" s="376" t="s">
        <v>590</v>
      </c>
      <c r="F103" s="377">
        <v>138</v>
      </c>
      <c r="G103" s="377">
        <v>2</v>
      </c>
      <c r="H103" s="377">
        <v>3</v>
      </c>
      <c r="I103" s="377">
        <v>3</v>
      </c>
      <c r="J103" s="377">
        <v>10</v>
      </c>
      <c r="K103" s="377">
        <v>13</v>
      </c>
      <c r="L103" s="377">
        <v>10</v>
      </c>
      <c r="M103" s="377">
        <v>4</v>
      </c>
      <c r="N103" s="377">
        <v>12</v>
      </c>
      <c r="O103" s="377">
        <v>18</v>
      </c>
      <c r="P103" s="377">
        <v>20</v>
      </c>
      <c r="Q103" s="377">
        <v>29</v>
      </c>
      <c r="R103" s="377">
        <v>14</v>
      </c>
    </row>
    <row r="104" spans="2:18" s="332" customFormat="1" ht="13.2" x14ac:dyDescent="0.2">
      <c r="B104" s="376" t="s">
        <v>218</v>
      </c>
      <c r="C104" s="376" t="s">
        <v>2191</v>
      </c>
      <c r="D104" s="376" t="s">
        <v>2189</v>
      </c>
      <c r="E104" s="376" t="s">
        <v>591</v>
      </c>
      <c r="F104" s="377">
        <v>10</v>
      </c>
      <c r="G104" s="377">
        <v>0</v>
      </c>
      <c r="H104" s="377">
        <v>1</v>
      </c>
      <c r="I104" s="377">
        <v>0</v>
      </c>
      <c r="J104" s="377">
        <v>0</v>
      </c>
      <c r="K104" s="377">
        <v>1</v>
      </c>
      <c r="L104" s="377">
        <v>0</v>
      </c>
      <c r="M104" s="377">
        <v>0</v>
      </c>
      <c r="N104" s="377">
        <v>0</v>
      </c>
      <c r="O104" s="377">
        <v>2</v>
      </c>
      <c r="P104" s="377">
        <v>2</v>
      </c>
      <c r="Q104" s="377">
        <v>2</v>
      </c>
      <c r="R104" s="377">
        <v>2</v>
      </c>
    </row>
    <row r="105" spans="2:18" s="332" customFormat="1" ht="13.2" x14ac:dyDescent="0.2">
      <c r="B105" s="376" t="s">
        <v>218</v>
      </c>
      <c r="C105" s="376" t="s">
        <v>2191</v>
      </c>
      <c r="D105" s="376" t="s">
        <v>2189</v>
      </c>
      <c r="E105" s="376" t="s">
        <v>592</v>
      </c>
      <c r="F105" s="377">
        <v>11884</v>
      </c>
      <c r="G105" s="377">
        <v>187</v>
      </c>
      <c r="H105" s="377">
        <v>288</v>
      </c>
      <c r="I105" s="377">
        <v>407</v>
      </c>
      <c r="J105" s="377">
        <v>553</v>
      </c>
      <c r="K105" s="377">
        <v>937</v>
      </c>
      <c r="L105" s="377">
        <v>837</v>
      </c>
      <c r="M105" s="377">
        <v>923</v>
      </c>
      <c r="N105" s="377">
        <v>925</v>
      </c>
      <c r="O105" s="377">
        <v>1786</v>
      </c>
      <c r="P105" s="377">
        <v>1588</v>
      </c>
      <c r="Q105" s="377">
        <v>1848</v>
      </c>
      <c r="R105" s="377">
        <v>1605</v>
      </c>
    </row>
    <row r="106" spans="2:18" s="332" customFormat="1" ht="13.2" x14ac:dyDescent="0.2">
      <c r="B106" s="376" t="s">
        <v>218</v>
      </c>
      <c r="C106" s="376" t="s">
        <v>2191</v>
      </c>
      <c r="D106" s="376" t="s">
        <v>2189</v>
      </c>
      <c r="E106" s="376" t="s">
        <v>593</v>
      </c>
      <c r="F106" s="377">
        <v>23</v>
      </c>
      <c r="G106" s="377">
        <v>0</v>
      </c>
      <c r="H106" s="377">
        <v>0</v>
      </c>
      <c r="I106" s="377">
        <v>0</v>
      </c>
      <c r="J106" s="377">
        <v>0</v>
      </c>
      <c r="K106" s="377">
        <v>5</v>
      </c>
      <c r="L106" s="377">
        <v>2</v>
      </c>
      <c r="M106" s="377">
        <v>2</v>
      </c>
      <c r="N106" s="377">
        <v>0</v>
      </c>
      <c r="O106" s="377">
        <v>4</v>
      </c>
      <c r="P106" s="377">
        <v>0</v>
      </c>
      <c r="Q106" s="377">
        <v>5</v>
      </c>
      <c r="R106" s="377">
        <v>5</v>
      </c>
    </row>
    <row r="107" spans="2:18" s="332" customFormat="1" ht="13.2" x14ac:dyDescent="0.2">
      <c r="B107" s="376" t="s">
        <v>218</v>
      </c>
      <c r="C107" s="376" t="s">
        <v>2191</v>
      </c>
      <c r="D107" s="376" t="s">
        <v>2189</v>
      </c>
      <c r="E107" s="376" t="s">
        <v>594</v>
      </c>
      <c r="F107" s="377">
        <v>2680</v>
      </c>
      <c r="G107" s="377">
        <v>37</v>
      </c>
      <c r="H107" s="377">
        <v>61</v>
      </c>
      <c r="I107" s="377">
        <v>77</v>
      </c>
      <c r="J107" s="377">
        <v>98</v>
      </c>
      <c r="K107" s="377">
        <v>169</v>
      </c>
      <c r="L107" s="377">
        <v>165</v>
      </c>
      <c r="M107" s="377">
        <v>203</v>
      </c>
      <c r="N107" s="377">
        <v>210</v>
      </c>
      <c r="O107" s="377">
        <v>382</v>
      </c>
      <c r="P107" s="377">
        <v>422</v>
      </c>
      <c r="Q107" s="377">
        <v>484</v>
      </c>
      <c r="R107" s="377">
        <v>372</v>
      </c>
    </row>
    <row r="108" spans="2:18" s="332" customFormat="1" ht="13.2" x14ac:dyDescent="0.2">
      <c r="B108" s="376" t="s">
        <v>218</v>
      </c>
      <c r="C108" s="376" t="s">
        <v>2191</v>
      </c>
      <c r="D108" s="376" t="s">
        <v>2189</v>
      </c>
      <c r="E108" s="376" t="s">
        <v>595</v>
      </c>
      <c r="F108" s="377">
        <v>532</v>
      </c>
      <c r="G108" s="377">
        <v>9</v>
      </c>
      <c r="H108" s="377">
        <v>13</v>
      </c>
      <c r="I108" s="377">
        <v>17</v>
      </c>
      <c r="J108" s="377">
        <v>29</v>
      </c>
      <c r="K108" s="377">
        <v>60</v>
      </c>
      <c r="L108" s="377">
        <v>43</v>
      </c>
      <c r="M108" s="377">
        <v>41</v>
      </c>
      <c r="N108" s="377">
        <v>34</v>
      </c>
      <c r="O108" s="377">
        <v>81</v>
      </c>
      <c r="P108" s="377">
        <v>78</v>
      </c>
      <c r="Q108" s="377">
        <v>69</v>
      </c>
      <c r="R108" s="377">
        <v>58</v>
      </c>
    </row>
    <row r="109" spans="2:18" s="332" customFormat="1" ht="13.2" x14ac:dyDescent="0.2">
      <c r="B109" s="376" t="s">
        <v>218</v>
      </c>
      <c r="C109" s="376" t="s">
        <v>2191</v>
      </c>
      <c r="D109" s="376" t="s">
        <v>2189</v>
      </c>
      <c r="E109" s="376" t="s">
        <v>596</v>
      </c>
      <c r="F109" s="377">
        <v>34</v>
      </c>
      <c r="G109" s="377">
        <v>0</v>
      </c>
      <c r="H109" s="377">
        <v>0</v>
      </c>
      <c r="I109" s="377">
        <v>1</v>
      </c>
      <c r="J109" s="377">
        <v>1</v>
      </c>
      <c r="K109" s="377">
        <v>1</v>
      </c>
      <c r="L109" s="377">
        <v>0</v>
      </c>
      <c r="M109" s="377">
        <v>2</v>
      </c>
      <c r="N109" s="377">
        <v>2</v>
      </c>
      <c r="O109" s="377">
        <v>5</v>
      </c>
      <c r="P109" s="377">
        <v>6</v>
      </c>
      <c r="Q109" s="377">
        <v>8</v>
      </c>
      <c r="R109" s="377">
        <v>8</v>
      </c>
    </row>
    <row r="110" spans="2:18" s="332" customFormat="1" ht="13.2" x14ac:dyDescent="0.2">
      <c r="B110" s="376" t="s">
        <v>218</v>
      </c>
      <c r="C110" s="376" t="s">
        <v>2191</v>
      </c>
      <c r="D110" s="376" t="s">
        <v>2189</v>
      </c>
      <c r="E110" s="376" t="s">
        <v>597</v>
      </c>
      <c r="F110" s="377">
        <v>25</v>
      </c>
      <c r="G110" s="377">
        <v>0</v>
      </c>
      <c r="H110" s="377">
        <v>0</v>
      </c>
      <c r="I110" s="377">
        <v>1</v>
      </c>
      <c r="J110" s="377">
        <v>3</v>
      </c>
      <c r="K110" s="377">
        <v>7</v>
      </c>
      <c r="L110" s="377">
        <v>2</v>
      </c>
      <c r="M110" s="377">
        <v>0</v>
      </c>
      <c r="N110" s="377">
        <v>4</v>
      </c>
      <c r="O110" s="377">
        <v>2</v>
      </c>
      <c r="P110" s="377">
        <v>2</v>
      </c>
      <c r="Q110" s="377">
        <v>3</v>
      </c>
      <c r="R110" s="377">
        <v>1</v>
      </c>
    </row>
    <row r="111" spans="2:18" s="332" customFormat="1" ht="13.2" x14ac:dyDescent="0.2">
      <c r="B111" s="376" t="s">
        <v>218</v>
      </c>
      <c r="C111" s="376" t="s">
        <v>2191</v>
      </c>
      <c r="D111" s="376" t="s">
        <v>2189</v>
      </c>
      <c r="E111" s="376" t="s">
        <v>598</v>
      </c>
      <c r="F111" s="377">
        <v>269</v>
      </c>
      <c r="G111" s="377">
        <v>1</v>
      </c>
      <c r="H111" s="377">
        <v>5</v>
      </c>
      <c r="I111" s="377">
        <v>7</v>
      </c>
      <c r="J111" s="377">
        <v>8</v>
      </c>
      <c r="K111" s="377">
        <v>23</v>
      </c>
      <c r="L111" s="377">
        <v>16</v>
      </c>
      <c r="M111" s="377">
        <v>18</v>
      </c>
      <c r="N111" s="377">
        <v>19</v>
      </c>
      <c r="O111" s="377">
        <v>40</v>
      </c>
      <c r="P111" s="377">
        <v>41</v>
      </c>
      <c r="Q111" s="377">
        <v>54</v>
      </c>
      <c r="R111" s="377">
        <v>37</v>
      </c>
    </row>
    <row r="112" spans="2:18" s="332" customFormat="1" ht="13.2" x14ac:dyDescent="0.2">
      <c r="B112" s="376" t="s">
        <v>218</v>
      </c>
      <c r="C112" s="376" t="s">
        <v>2191</v>
      </c>
      <c r="D112" s="376" t="s">
        <v>2189</v>
      </c>
      <c r="E112" s="376" t="s">
        <v>599</v>
      </c>
      <c r="F112" s="377">
        <v>5</v>
      </c>
      <c r="G112" s="377">
        <v>0</v>
      </c>
      <c r="H112" s="377">
        <v>0</v>
      </c>
      <c r="I112" s="377">
        <v>0</v>
      </c>
      <c r="J112" s="377">
        <v>0</v>
      </c>
      <c r="K112" s="377">
        <v>2</v>
      </c>
      <c r="L112" s="377">
        <v>0</v>
      </c>
      <c r="M112" s="377">
        <v>0</v>
      </c>
      <c r="N112" s="377">
        <v>0</v>
      </c>
      <c r="O112" s="377">
        <v>1</v>
      </c>
      <c r="P112" s="377">
        <v>0</v>
      </c>
      <c r="Q112" s="377">
        <v>1</v>
      </c>
      <c r="R112" s="377">
        <v>1</v>
      </c>
    </row>
    <row r="113" spans="2:18" s="332" customFormat="1" ht="13.2" x14ac:dyDescent="0.2">
      <c r="B113" s="376" t="s">
        <v>218</v>
      </c>
      <c r="C113" s="376" t="s">
        <v>2191</v>
      </c>
      <c r="D113" s="376" t="s">
        <v>2189</v>
      </c>
      <c r="E113" s="376" t="s">
        <v>600</v>
      </c>
      <c r="F113" s="377">
        <v>41</v>
      </c>
      <c r="G113" s="377">
        <v>1</v>
      </c>
      <c r="H113" s="377">
        <v>4</v>
      </c>
      <c r="I113" s="377">
        <v>2</v>
      </c>
      <c r="J113" s="377">
        <v>1</v>
      </c>
      <c r="K113" s="377">
        <v>5</v>
      </c>
      <c r="L113" s="377">
        <v>2</v>
      </c>
      <c r="M113" s="377">
        <v>2</v>
      </c>
      <c r="N113" s="377">
        <v>1</v>
      </c>
      <c r="O113" s="377">
        <v>7</v>
      </c>
      <c r="P113" s="377">
        <v>7</v>
      </c>
      <c r="Q113" s="377">
        <v>6</v>
      </c>
      <c r="R113" s="377">
        <v>3</v>
      </c>
    </row>
    <row r="114" spans="2:18" s="332" customFormat="1" ht="13.2" x14ac:dyDescent="0.2">
      <c r="B114" s="376" t="s">
        <v>218</v>
      </c>
      <c r="C114" s="376" t="s">
        <v>2191</v>
      </c>
      <c r="D114" s="376" t="s">
        <v>2189</v>
      </c>
      <c r="E114" s="376" t="s">
        <v>601</v>
      </c>
      <c r="F114" s="377">
        <v>59</v>
      </c>
      <c r="G114" s="377">
        <v>1</v>
      </c>
      <c r="H114" s="377">
        <v>1</v>
      </c>
      <c r="I114" s="377">
        <v>1</v>
      </c>
      <c r="J114" s="377">
        <v>5</v>
      </c>
      <c r="K114" s="377">
        <v>3</v>
      </c>
      <c r="L114" s="377">
        <v>1</v>
      </c>
      <c r="M114" s="377">
        <v>5</v>
      </c>
      <c r="N114" s="377">
        <v>13</v>
      </c>
      <c r="O114" s="377">
        <v>6</v>
      </c>
      <c r="P114" s="377">
        <v>7</v>
      </c>
      <c r="Q114" s="377">
        <v>7</v>
      </c>
      <c r="R114" s="377">
        <v>9</v>
      </c>
    </row>
    <row r="115" spans="2:18" s="332" customFormat="1" ht="13.2" x14ac:dyDescent="0.2">
      <c r="B115" s="376" t="s">
        <v>218</v>
      </c>
      <c r="C115" s="376" t="s">
        <v>2191</v>
      </c>
      <c r="D115" s="376" t="s">
        <v>2189</v>
      </c>
      <c r="E115" s="376" t="s">
        <v>602</v>
      </c>
      <c r="F115" s="377">
        <v>17</v>
      </c>
      <c r="G115" s="377">
        <v>0</v>
      </c>
      <c r="H115" s="377">
        <v>1</v>
      </c>
      <c r="I115" s="377">
        <v>0</v>
      </c>
      <c r="J115" s="377">
        <v>1</v>
      </c>
      <c r="K115" s="377">
        <v>1</v>
      </c>
      <c r="L115" s="377">
        <v>3</v>
      </c>
      <c r="M115" s="377">
        <v>1</v>
      </c>
      <c r="N115" s="377">
        <v>3</v>
      </c>
      <c r="O115" s="377">
        <v>3</v>
      </c>
      <c r="P115" s="377">
        <v>0</v>
      </c>
      <c r="Q115" s="377">
        <v>2</v>
      </c>
      <c r="R115" s="377">
        <v>2</v>
      </c>
    </row>
    <row r="116" spans="2:18" s="332" customFormat="1" ht="13.2" x14ac:dyDescent="0.2">
      <c r="B116" s="376" t="s">
        <v>218</v>
      </c>
      <c r="C116" s="376" t="s">
        <v>2191</v>
      </c>
      <c r="D116" s="376" t="s">
        <v>2189</v>
      </c>
      <c r="E116" s="376" t="s">
        <v>603</v>
      </c>
      <c r="F116" s="377">
        <v>12</v>
      </c>
      <c r="G116" s="377">
        <v>0</v>
      </c>
      <c r="H116" s="377">
        <v>0</v>
      </c>
      <c r="I116" s="377">
        <v>0</v>
      </c>
      <c r="J116" s="377">
        <v>0</v>
      </c>
      <c r="K116" s="377">
        <v>0</v>
      </c>
      <c r="L116" s="377">
        <v>0</v>
      </c>
      <c r="M116" s="377">
        <v>0</v>
      </c>
      <c r="N116" s="377">
        <v>1</v>
      </c>
      <c r="O116" s="377">
        <v>6</v>
      </c>
      <c r="P116" s="377">
        <v>1</v>
      </c>
      <c r="Q116" s="377">
        <v>3</v>
      </c>
      <c r="R116" s="377">
        <v>1</v>
      </c>
    </row>
    <row r="117" spans="2:18" s="332" customFormat="1" ht="13.2" x14ac:dyDescent="0.2">
      <c r="B117" s="376" t="s">
        <v>218</v>
      </c>
      <c r="C117" s="376" t="s">
        <v>2191</v>
      </c>
      <c r="D117" s="376" t="s">
        <v>2189</v>
      </c>
      <c r="E117" s="376" t="s">
        <v>604</v>
      </c>
      <c r="F117" s="377">
        <v>18</v>
      </c>
      <c r="G117" s="377">
        <v>0</v>
      </c>
      <c r="H117" s="377">
        <v>0</v>
      </c>
      <c r="I117" s="377">
        <v>0</v>
      </c>
      <c r="J117" s="377">
        <v>0</v>
      </c>
      <c r="K117" s="377">
        <v>0</v>
      </c>
      <c r="L117" s="377">
        <v>2</v>
      </c>
      <c r="M117" s="377">
        <v>3</v>
      </c>
      <c r="N117" s="377">
        <v>2</v>
      </c>
      <c r="O117" s="377">
        <v>3</v>
      </c>
      <c r="P117" s="377">
        <v>1</v>
      </c>
      <c r="Q117" s="377">
        <v>6</v>
      </c>
      <c r="R117" s="377">
        <v>1</v>
      </c>
    </row>
    <row r="118" spans="2:18" s="332" customFormat="1" ht="13.2" x14ac:dyDescent="0.2">
      <c r="B118" s="376" t="s">
        <v>218</v>
      </c>
      <c r="C118" s="376" t="s">
        <v>2191</v>
      </c>
      <c r="D118" s="376" t="s">
        <v>2189</v>
      </c>
      <c r="E118" s="376" t="s">
        <v>605</v>
      </c>
      <c r="F118" s="377">
        <v>960</v>
      </c>
      <c r="G118" s="377">
        <v>21</v>
      </c>
      <c r="H118" s="377">
        <v>30</v>
      </c>
      <c r="I118" s="377">
        <v>40</v>
      </c>
      <c r="J118" s="377">
        <v>27</v>
      </c>
      <c r="K118" s="377">
        <v>60</v>
      </c>
      <c r="L118" s="377">
        <v>80</v>
      </c>
      <c r="M118" s="377">
        <v>90</v>
      </c>
      <c r="N118" s="377">
        <v>86</v>
      </c>
      <c r="O118" s="377">
        <v>147</v>
      </c>
      <c r="P118" s="377">
        <v>109</v>
      </c>
      <c r="Q118" s="377">
        <v>133</v>
      </c>
      <c r="R118" s="377">
        <v>137</v>
      </c>
    </row>
    <row r="119" spans="2:18" s="332" customFormat="1" ht="13.2" x14ac:dyDescent="0.2">
      <c r="B119" s="376" t="s">
        <v>218</v>
      </c>
      <c r="C119" s="376" t="s">
        <v>2191</v>
      </c>
      <c r="D119" s="376" t="s">
        <v>2189</v>
      </c>
      <c r="E119" s="376" t="s">
        <v>606</v>
      </c>
      <c r="F119" s="377">
        <v>46</v>
      </c>
      <c r="G119" s="377">
        <v>2</v>
      </c>
      <c r="H119" s="377">
        <v>3</v>
      </c>
      <c r="I119" s="377">
        <v>1</v>
      </c>
      <c r="J119" s="377">
        <v>0</v>
      </c>
      <c r="K119" s="377">
        <v>3</v>
      </c>
      <c r="L119" s="377">
        <v>5</v>
      </c>
      <c r="M119" s="377">
        <v>1</v>
      </c>
      <c r="N119" s="377">
        <v>8</v>
      </c>
      <c r="O119" s="377">
        <v>5</v>
      </c>
      <c r="P119" s="377">
        <v>9</v>
      </c>
      <c r="Q119" s="377">
        <v>4</v>
      </c>
      <c r="R119" s="377">
        <v>5</v>
      </c>
    </row>
    <row r="120" spans="2:18" s="332" customFormat="1" ht="13.2" x14ac:dyDescent="0.2">
      <c r="B120" s="376" t="s">
        <v>218</v>
      </c>
      <c r="C120" s="376" t="s">
        <v>2191</v>
      </c>
      <c r="D120" s="376" t="s">
        <v>2189</v>
      </c>
      <c r="E120" s="376" t="s">
        <v>607</v>
      </c>
      <c r="F120" s="377">
        <v>119</v>
      </c>
      <c r="G120" s="377">
        <v>1</v>
      </c>
      <c r="H120" s="377">
        <v>4</v>
      </c>
      <c r="I120" s="377">
        <v>2</v>
      </c>
      <c r="J120" s="377">
        <v>5</v>
      </c>
      <c r="K120" s="377">
        <v>8</v>
      </c>
      <c r="L120" s="377">
        <v>13</v>
      </c>
      <c r="M120" s="377">
        <v>7</v>
      </c>
      <c r="N120" s="377">
        <v>6</v>
      </c>
      <c r="O120" s="377">
        <v>23</v>
      </c>
      <c r="P120" s="377">
        <v>18</v>
      </c>
      <c r="Q120" s="377">
        <v>22</v>
      </c>
      <c r="R120" s="377">
        <v>10</v>
      </c>
    </row>
    <row r="121" spans="2:18" s="332" customFormat="1" ht="13.2" x14ac:dyDescent="0.2">
      <c r="B121" s="376" t="s">
        <v>218</v>
      </c>
      <c r="C121" s="376" t="s">
        <v>2191</v>
      </c>
      <c r="D121" s="376" t="s">
        <v>2189</v>
      </c>
      <c r="E121" s="376" t="s">
        <v>608</v>
      </c>
      <c r="F121" s="377">
        <v>4794</v>
      </c>
      <c r="G121" s="377">
        <v>70</v>
      </c>
      <c r="H121" s="377">
        <v>126</v>
      </c>
      <c r="I121" s="377">
        <v>165</v>
      </c>
      <c r="J121" s="377">
        <v>283</v>
      </c>
      <c r="K121" s="377">
        <v>458</v>
      </c>
      <c r="L121" s="377">
        <v>405</v>
      </c>
      <c r="M121" s="377">
        <v>386</v>
      </c>
      <c r="N121" s="377">
        <v>372</v>
      </c>
      <c r="O121" s="377">
        <v>638</v>
      </c>
      <c r="P121" s="377">
        <v>621</v>
      </c>
      <c r="Q121" s="377">
        <v>740</v>
      </c>
      <c r="R121" s="377">
        <v>530</v>
      </c>
    </row>
    <row r="122" spans="2:18" s="332" customFormat="1" ht="13.2" x14ac:dyDescent="0.2">
      <c r="B122" s="376" t="s">
        <v>218</v>
      </c>
      <c r="C122" s="376" t="s">
        <v>2191</v>
      </c>
      <c r="D122" s="376" t="s">
        <v>2189</v>
      </c>
      <c r="E122" s="376" t="s">
        <v>609</v>
      </c>
      <c r="F122" s="377">
        <v>49</v>
      </c>
      <c r="G122" s="377">
        <v>0</v>
      </c>
      <c r="H122" s="377">
        <v>0</v>
      </c>
      <c r="I122" s="377">
        <v>2</v>
      </c>
      <c r="J122" s="377">
        <v>5</v>
      </c>
      <c r="K122" s="377">
        <v>6</v>
      </c>
      <c r="L122" s="377">
        <v>3</v>
      </c>
      <c r="M122" s="377">
        <v>3</v>
      </c>
      <c r="N122" s="377">
        <v>5</v>
      </c>
      <c r="O122" s="377">
        <v>13</v>
      </c>
      <c r="P122" s="377">
        <v>5</v>
      </c>
      <c r="Q122" s="377">
        <v>1</v>
      </c>
      <c r="R122" s="377">
        <v>6</v>
      </c>
    </row>
    <row r="123" spans="2:18" s="332" customFormat="1" ht="13.2" x14ac:dyDescent="0.2">
      <c r="B123" s="376" t="s">
        <v>218</v>
      </c>
      <c r="C123" s="376" t="s">
        <v>2191</v>
      </c>
      <c r="D123" s="376" t="s">
        <v>2189</v>
      </c>
      <c r="E123" s="376" t="s">
        <v>610</v>
      </c>
      <c r="F123" s="377">
        <v>54</v>
      </c>
      <c r="G123" s="377">
        <v>0</v>
      </c>
      <c r="H123" s="377">
        <v>0</v>
      </c>
      <c r="I123" s="377">
        <v>0</v>
      </c>
      <c r="J123" s="377">
        <v>1</v>
      </c>
      <c r="K123" s="377">
        <v>10</v>
      </c>
      <c r="L123" s="377">
        <v>4</v>
      </c>
      <c r="M123" s="377">
        <v>3</v>
      </c>
      <c r="N123" s="377">
        <v>5</v>
      </c>
      <c r="O123" s="377">
        <v>9</v>
      </c>
      <c r="P123" s="377">
        <v>8</v>
      </c>
      <c r="Q123" s="377">
        <v>8</v>
      </c>
      <c r="R123" s="377">
        <v>6</v>
      </c>
    </row>
    <row r="124" spans="2:18" s="332" customFormat="1" ht="13.2" x14ac:dyDescent="0.2">
      <c r="B124" s="376" t="s">
        <v>218</v>
      </c>
      <c r="C124" s="376" t="s">
        <v>2191</v>
      </c>
      <c r="D124" s="376" t="s">
        <v>2189</v>
      </c>
      <c r="E124" s="376" t="s">
        <v>611</v>
      </c>
      <c r="F124" s="377">
        <v>55</v>
      </c>
      <c r="G124" s="377">
        <v>2</v>
      </c>
      <c r="H124" s="377">
        <v>4</v>
      </c>
      <c r="I124" s="377">
        <v>3</v>
      </c>
      <c r="J124" s="377">
        <v>5</v>
      </c>
      <c r="K124" s="377">
        <v>9</v>
      </c>
      <c r="L124" s="377">
        <v>2</v>
      </c>
      <c r="M124" s="377">
        <v>4</v>
      </c>
      <c r="N124" s="377">
        <v>6</v>
      </c>
      <c r="O124" s="377">
        <v>8</v>
      </c>
      <c r="P124" s="377">
        <v>5</v>
      </c>
      <c r="Q124" s="377">
        <v>2</v>
      </c>
      <c r="R124" s="377">
        <v>5</v>
      </c>
    </row>
    <row r="125" spans="2:18" s="332" customFormat="1" ht="13.2" x14ac:dyDescent="0.2">
      <c r="B125" s="376" t="s">
        <v>218</v>
      </c>
      <c r="C125" s="376" t="s">
        <v>2191</v>
      </c>
      <c r="D125" s="376" t="s">
        <v>2189</v>
      </c>
      <c r="E125" s="376" t="s">
        <v>612</v>
      </c>
      <c r="F125" s="377">
        <v>10</v>
      </c>
      <c r="G125" s="377">
        <v>0</v>
      </c>
      <c r="H125" s="377">
        <v>0</v>
      </c>
      <c r="I125" s="377">
        <v>2</v>
      </c>
      <c r="J125" s="377">
        <v>0</v>
      </c>
      <c r="K125" s="377">
        <v>0</v>
      </c>
      <c r="L125" s="377">
        <v>1</v>
      </c>
      <c r="M125" s="377">
        <v>1</v>
      </c>
      <c r="N125" s="377">
        <v>0</v>
      </c>
      <c r="O125" s="377">
        <v>3</v>
      </c>
      <c r="P125" s="377">
        <v>1</v>
      </c>
      <c r="Q125" s="377">
        <v>0</v>
      </c>
      <c r="R125" s="377">
        <v>2</v>
      </c>
    </row>
    <row r="126" spans="2:18" s="332" customFormat="1" ht="13.2" x14ac:dyDescent="0.2">
      <c r="B126" s="376" t="s">
        <v>218</v>
      </c>
      <c r="C126" s="376" t="s">
        <v>2191</v>
      </c>
      <c r="D126" s="376" t="s">
        <v>2189</v>
      </c>
      <c r="E126" s="376" t="s">
        <v>613</v>
      </c>
      <c r="F126" s="377">
        <v>71</v>
      </c>
      <c r="G126" s="377">
        <v>0</v>
      </c>
      <c r="H126" s="377">
        <v>1</v>
      </c>
      <c r="I126" s="377">
        <v>5</v>
      </c>
      <c r="J126" s="377">
        <v>4</v>
      </c>
      <c r="K126" s="377">
        <v>8</v>
      </c>
      <c r="L126" s="377">
        <v>3</v>
      </c>
      <c r="M126" s="377">
        <v>7</v>
      </c>
      <c r="N126" s="377">
        <v>7</v>
      </c>
      <c r="O126" s="377">
        <v>15</v>
      </c>
      <c r="P126" s="377">
        <v>8</v>
      </c>
      <c r="Q126" s="377">
        <v>7</v>
      </c>
      <c r="R126" s="377">
        <v>6</v>
      </c>
    </row>
    <row r="127" spans="2:18" s="332" customFormat="1" ht="13.2" x14ac:dyDescent="0.2">
      <c r="B127" s="376" t="s">
        <v>218</v>
      </c>
      <c r="C127" s="376" t="s">
        <v>2191</v>
      </c>
      <c r="D127" s="376" t="s">
        <v>2189</v>
      </c>
      <c r="E127" s="376" t="s">
        <v>614</v>
      </c>
      <c r="F127" s="377">
        <v>19</v>
      </c>
      <c r="G127" s="377">
        <v>3</v>
      </c>
      <c r="H127" s="377">
        <v>3</v>
      </c>
      <c r="I127" s="377">
        <v>1</v>
      </c>
      <c r="J127" s="377">
        <v>0</v>
      </c>
      <c r="K127" s="377">
        <v>3</v>
      </c>
      <c r="L127" s="377">
        <v>1</v>
      </c>
      <c r="M127" s="377">
        <v>5</v>
      </c>
      <c r="N127" s="377">
        <v>1</v>
      </c>
      <c r="O127" s="377">
        <v>0</v>
      </c>
      <c r="P127" s="377">
        <v>1</v>
      </c>
      <c r="Q127" s="377">
        <v>1</v>
      </c>
      <c r="R127" s="377">
        <v>0</v>
      </c>
    </row>
    <row r="128" spans="2:18" s="332" customFormat="1" ht="13.2" x14ac:dyDescent="0.2">
      <c r="B128" s="376" t="s">
        <v>218</v>
      </c>
      <c r="C128" s="376" t="s">
        <v>2191</v>
      </c>
      <c r="D128" s="376" t="s">
        <v>2189</v>
      </c>
      <c r="E128" s="376" t="s">
        <v>616</v>
      </c>
      <c r="F128" s="377">
        <v>26</v>
      </c>
      <c r="G128" s="377">
        <v>0</v>
      </c>
      <c r="H128" s="377">
        <v>2</v>
      </c>
      <c r="I128" s="377">
        <v>2</v>
      </c>
      <c r="J128" s="377">
        <v>1</v>
      </c>
      <c r="K128" s="377">
        <v>2</v>
      </c>
      <c r="L128" s="377">
        <v>0</v>
      </c>
      <c r="M128" s="377">
        <v>3</v>
      </c>
      <c r="N128" s="377">
        <v>1</v>
      </c>
      <c r="O128" s="377">
        <v>5</v>
      </c>
      <c r="P128" s="377">
        <v>2</v>
      </c>
      <c r="Q128" s="377">
        <v>4</v>
      </c>
      <c r="R128" s="377">
        <v>4</v>
      </c>
    </row>
    <row r="129" spans="2:18" s="332" customFormat="1" ht="13.2" x14ac:dyDescent="0.2">
      <c r="B129" s="376" t="s">
        <v>218</v>
      </c>
      <c r="C129" s="376" t="s">
        <v>2191</v>
      </c>
      <c r="D129" s="376" t="s">
        <v>2189</v>
      </c>
      <c r="E129" s="376" t="s">
        <v>617</v>
      </c>
      <c r="F129" s="377">
        <v>1143</v>
      </c>
      <c r="G129" s="377">
        <v>16</v>
      </c>
      <c r="H129" s="377">
        <v>32</v>
      </c>
      <c r="I129" s="377">
        <v>44</v>
      </c>
      <c r="J129" s="377">
        <v>56</v>
      </c>
      <c r="K129" s="377">
        <v>76</v>
      </c>
      <c r="L129" s="377">
        <v>66</v>
      </c>
      <c r="M129" s="377">
        <v>90</v>
      </c>
      <c r="N129" s="377">
        <v>88</v>
      </c>
      <c r="O129" s="377">
        <v>163</v>
      </c>
      <c r="P129" s="377">
        <v>183</v>
      </c>
      <c r="Q129" s="377">
        <v>182</v>
      </c>
      <c r="R129" s="377">
        <v>147</v>
      </c>
    </row>
    <row r="130" spans="2:18" s="332" customFormat="1" ht="13.2" x14ac:dyDescent="0.2">
      <c r="B130" s="376" t="s">
        <v>218</v>
      </c>
      <c r="C130" s="376" t="s">
        <v>2191</v>
      </c>
      <c r="D130" s="376" t="s">
        <v>2189</v>
      </c>
      <c r="E130" s="376" t="s">
        <v>618</v>
      </c>
      <c r="F130" s="377">
        <v>48</v>
      </c>
      <c r="G130" s="377">
        <v>0</v>
      </c>
      <c r="H130" s="377">
        <v>2</v>
      </c>
      <c r="I130" s="377">
        <v>3</v>
      </c>
      <c r="J130" s="377">
        <v>3</v>
      </c>
      <c r="K130" s="377">
        <v>3</v>
      </c>
      <c r="L130" s="377">
        <v>3</v>
      </c>
      <c r="M130" s="377">
        <v>4</v>
      </c>
      <c r="N130" s="377">
        <v>3</v>
      </c>
      <c r="O130" s="377">
        <v>5</v>
      </c>
      <c r="P130" s="377">
        <v>9</v>
      </c>
      <c r="Q130" s="377">
        <v>7</v>
      </c>
      <c r="R130" s="377">
        <v>6</v>
      </c>
    </row>
    <row r="131" spans="2:18" s="332" customFormat="1" ht="13.2" x14ac:dyDescent="0.2">
      <c r="B131" s="376" t="s">
        <v>218</v>
      </c>
      <c r="C131" s="376" t="s">
        <v>2191</v>
      </c>
      <c r="D131" s="376" t="s">
        <v>2189</v>
      </c>
      <c r="E131" s="376" t="s">
        <v>619</v>
      </c>
      <c r="F131" s="377">
        <v>1565</v>
      </c>
      <c r="G131" s="377">
        <v>31</v>
      </c>
      <c r="H131" s="377">
        <v>36</v>
      </c>
      <c r="I131" s="377">
        <v>55</v>
      </c>
      <c r="J131" s="377">
        <v>77</v>
      </c>
      <c r="K131" s="377">
        <v>143</v>
      </c>
      <c r="L131" s="377">
        <v>133</v>
      </c>
      <c r="M131" s="377">
        <v>130</v>
      </c>
      <c r="N131" s="377">
        <v>111</v>
      </c>
      <c r="O131" s="377">
        <v>238</v>
      </c>
      <c r="P131" s="377">
        <v>194</v>
      </c>
      <c r="Q131" s="377">
        <v>234</v>
      </c>
      <c r="R131" s="377">
        <v>183</v>
      </c>
    </row>
    <row r="132" spans="2:18" s="332" customFormat="1" ht="13.2" x14ac:dyDescent="0.2">
      <c r="B132" s="376" t="s">
        <v>218</v>
      </c>
      <c r="C132" s="376" t="s">
        <v>2191</v>
      </c>
      <c r="D132" s="376" t="s">
        <v>2189</v>
      </c>
      <c r="E132" s="376" t="s">
        <v>620</v>
      </c>
      <c r="F132" s="377">
        <v>6</v>
      </c>
      <c r="G132" s="377">
        <v>0</v>
      </c>
      <c r="H132" s="377">
        <v>0</v>
      </c>
      <c r="I132" s="377">
        <v>0</v>
      </c>
      <c r="J132" s="377">
        <v>0</v>
      </c>
      <c r="K132" s="377">
        <v>2</v>
      </c>
      <c r="L132" s="377">
        <v>0</v>
      </c>
      <c r="M132" s="377">
        <v>0</v>
      </c>
      <c r="N132" s="377">
        <v>0</v>
      </c>
      <c r="O132" s="377">
        <v>2</v>
      </c>
      <c r="P132" s="377">
        <v>1</v>
      </c>
      <c r="Q132" s="377">
        <v>1</v>
      </c>
      <c r="R132" s="377">
        <v>0</v>
      </c>
    </row>
    <row r="133" spans="2:18" s="332" customFormat="1" ht="13.2" x14ac:dyDescent="0.2">
      <c r="B133" s="376" t="s">
        <v>218</v>
      </c>
      <c r="C133" s="376" t="s">
        <v>2191</v>
      </c>
      <c r="D133" s="376" t="s">
        <v>2189</v>
      </c>
      <c r="E133" s="376" t="s">
        <v>621</v>
      </c>
      <c r="F133" s="377">
        <v>8</v>
      </c>
      <c r="G133" s="377">
        <v>0</v>
      </c>
      <c r="H133" s="377">
        <v>0</v>
      </c>
      <c r="I133" s="377">
        <v>0</v>
      </c>
      <c r="J133" s="377">
        <v>0</v>
      </c>
      <c r="K133" s="377">
        <v>0</v>
      </c>
      <c r="L133" s="377">
        <v>1</v>
      </c>
      <c r="M133" s="377">
        <v>3</v>
      </c>
      <c r="N133" s="377">
        <v>2</v>
      </c>
      <c r="O133" s="377">
        <v>1</v>
      </c>
      <c r="P133" s="377">
        <v>0</v>
      </c>
      <c r="Q133" s="377">
        <v>1</v>
      </c>
      <c r="R133" s="377">
        <v>0</v>
      </c>
    </row>
    <row r="134" spans="2:18" s="332" customFormat="1" ht="13.2" x14ac:dyDescent="0.2">
      <c r="B134" s="376" t="s">
        <v>218</v>
      </c>
      <c r="C134" s="376" t="s">
        <v>2191</v>
      </c>
      <c r="D134" s="376" t="s">
        <v>2189</v>
      </c>
      <c r="E134" s="376" t="s">
        <v>622</v>
      </c>
      <c r="F134" s="377">
        <v>6</v>
      </c>
      <c r="G134" s="377">
        <v>0</v>
      </c>
      <c r="H134" s="377">
        <v>0</v>
      </c>
      <c r="I134" s="377">
        <v>0</v>
      </c>
      <c r="J134" s="377">
        <v>0</v>
      </c>
      <c r="K134" s="377">
        <v>0</v>
      </c>
      <c r="L134" s="377">
        <v>0</v>
      </c>
      <c r="M134" s="377">
        <v>3</v>
      </c>
      <c r="N134" s="377">
        <v>1</v>
      </c>
      <c r="O134" s="377">
        <v>0</v>
      </c>
      <c r="P134" s="377">
        <v>0</v>
      </c>
      <c r="Q134" s="377">
        <v>1</v>
      </c>
      <c r="R134" s="377">
        <v>1</v>
      </c>
    </row>
    <row r="135" spans="2:18" s="332" customFormat="1" ht="13.2" x14ac:dyDescent="0.2">
      <c r="B135" s="376" t="s">
        <v>218</v>
      </c>
      <c r="C135" s="376" t="s">
        <v>2191</v>
      </c>
      <c r="D135" s="376" t="s">
        <v>2189</v>
      </c>
      <c r="E135" s="376" t="s">
        <v>623</v>
      </c>
      <c r="F135" s="377">
        <v>14439</v>
      </c>
      <c r="G135" s="377">
        <v>158</v>
      </c>
      <c r="H135" s="377">
        <v>266</v>
      </c>
      <c r="I135" s="377">
        <v>364</v>
      </c>
      <c r="J135" s="377">
        <v>670</v>
      </c>
      <c r="K135" s="377">
        <v>1280</v>
      </c>
      <c r="L135" s="377">
        <v>1309</v>
      </c>
      <c r="M135" s="377">
        <v>1500</v>
      </c>
      <c r="N135" s="377">
        <v>1407</v>
      </c>
      <c r="O135" s="377">
        <v>2332</v>
      </c>
      <c r="P135" s="377">
        <v>2056</v>
      </c>
      <c r="Q135" s="377">
        <v>1834</v>
      </c>
      <c r="R135" s="377">
        <v>1263</v>
      </c>
    </row>
    <row r="136" spans="2:18" s="332" customFormat="1" ht="13.2" x14ac:dyDescent="0.2">
      <c r="B136" s="376" t="s">
        <v>218</v>
      </c>
      <c r="C136" s="376" t="s">
        <v>2191</v>
      </c>
      <c r="D136" s="376" t="s">
        <v>2189</v>
      </c>
      <c r="E136" s="376" t="s">
        <v>624</v>
      </c>
      <c r="F136" s="377">
        <v>33</v>
      </c>
      <c r="G136" s="377">
        <v>0</v>
      </c>
      <c r="H136" s="377">
        <v>1</v>
      </c>
      <c r="I136" s="377">
        <v>0</v>
      </c>
      <c r="J136" s="377">
        <v>0</v>
      </c>
      <c r="K136" s="377">
        <v>4</v>
      </c>
      <c r="L136" s="377">
        <v>4</v>
      </c>
      <c r="M136" s="377">
        <v>1</v>
      </c>
      <c r="N136" s="377">
        <v>4</v>
      </c>
      <c r="O136" s="377">
        <v>2</v>
      </c>
      <c r="P136" s="377">
        <v>4</v>
      </c>
      <c r="Q136" s="377">
        <v>8</v>
      </c>
      <c r="R136" s="377">
        <v>5</v>
      </c>
    </row>
    <row r="137" spans="2:18" s="332" customFormat="1" ht="13.2" x14ac:dyDescent="0.2">
      <c r="B137" s="376" t="s">
        <v>218</v>
      </c>
      <c r="C137" s="376" t="s">
        <v>2191</v>
      </c>
      <c r="D137" s="376" t="s">
        <v>2189</v>
      </c>
      <c r="E137" s="376" t="s">
        <v>625</v>
      </c>
      <c r="F137" s="377">
        <v>14</v>
      </c>
      <c r="G137" s="377">
        <v>0</v>
      </c>
      <c r="H137" s="377">
        <v>1</v>
      </c>
      <c r="I137" s="377">
        <v>0</v>
      </c>
      <c r="J137" s="377">
        <v>0</v>
      </c>
      <c r="K137" s="377">
        <v>1</v>
      </c>
      <c r="L137" s="377">
        <v>3</v>
      </c>
      <c r="M137" s="377">
        <v>0</v>
      </c>
      <c r="N137" s="377">
        <v>1</v>
      </c>
      <c r="O137" s="377">
        <v>1</v>
      </c>
      <c r="P137" s="377">
        <v>5</v>
      </c>
      <c r="Q137" s="377">
        <v>1</v>
      </c>
      <c r="R137" s="377">
        <v>1</v>
      </c>
    </row>
    <row r="138" spans="2:18" s="332" customFormat="1" ht="13.2" x14ac:dyDescent="0.2">
      <c r="B138" s="376" t="s">
        <v>218</v>
      </c>
      <c r="C138" s="376" t="s">
        <v>2191</v>
      </c>
      <c r="D138" s="376" t="s">
        <v>2189</v>
      </c>
      <c r="E138" s="376" t="s">
        <v>626</v>
      </c>
      <c r="F138" s="377">
        <v>206</v>
      </c>
      <c r="G138" s="377">
        <v>4</v>
      </c>
      <c r="H138" s="377">
        <v>4</v>
      </c>
      <c r="I138" s="377">
        <v>4</v>
      </c>
      <c r="J138" s="377">
        <v>10</v>
      </c>
      <c r="K138" s="377">
        <v>32</v>
      </c>
      <c r="L138" s="377">
        <v>34</v>
      </c>
      <c r="M138" s="377">
        <v>35</v>
      </c>
      <c r="N138" s="377">
        <v>34</v>
      </c>
      <c r="O138" s="377">
        <v>27</v>
      </c>
      <c r="P138" s="377">
        <v>12</v>
      </c>
      <c r="Q138" s="377">
        <v>7</v>
      </c>
      <c r="R138" s="377">
        <v>3</v>
      </c>
    </row>
    <row r="139" spans="2:18" s="332" customFormat="1" ht="13.2" x14ac:dyDescent="0.2">
      <c r="B139" s="376" t="s">
        <v>218</v>
      </c>
      <c r="C139" s="376" t="s">
        <v>2191</v>
      </c>
      <c r="D139" s="376" t="s">
        <v>2189</v>
      </c>
      <c r="E139" s="376" t="s">
        <v>627</v>
      </c>
      <c r="F139" s="377">
        <v>37</v>
      </c>
      <c r="G139" s="377">
        <v>0</v>
      </c>
      <c r="H139" s="377">
        <v>0</v>
      </c>
      <c r="I139" s="377">
        <v>2</v>
      </c>
      <c r="J139" s="377">
        <v>3</v>
      </c>
      <c r="K139" s="377">
        <v>3</v>
      </c>
      <c r="L139" s="377">
        <v>7</v>
      </c>
      <c r="M139" s="377">
        <v>2</v>
      </c>
      <c r="N139" s="377">
        <v>0</v>
      </c>
      <c r="O139" s="377">
        <v>4</v>
      </c>
      <c r="P139" s="377">
        <v>5</v>
      </c>
      <c r="Q139" s="377">
        <v>7</v>
      </c>
      <c r="R139" s="377">
        <v>4</v>
      </c>
    </row>
    <row r="140" spans="2:18" s="332" customFormat="1" ht="13.2" x14ac:dyDescent="0.2">
      <c r="B140" s="376" t="s">
        <v>218</v>
      </c>
      <c r="C140" s="376" t="s">
        <v>2191</v>
      </c>
      <c r="D140" s="376" t="s">
        <v>2189</v>
      </c>
      <c r="E140" s="376" t="s">
        <v>628</v>
      </c>
      <c r="F140" s="377">
        <v>120</v>
      </c>
      <c r="G140" s="377">
        <v>3</v>
      </c>
      <c r="H140" s="377">
        <v>6</v>
      </c>
      <c r="I140" s="377">
        <v>7</v>
      </c>
      <c r="J140" s="377">
        <v>5</v>
      </c>
      <c r="K140" s="377">
        <v>7</v>
      </c>
      <c r="L140" s="377">
        <v>10</v>
      </c>
      <c r="M140" s="377">
        <v>9</v>
      </c>
      <c r="N140" s="377">
        <v>8</v>
      </c>
      <c r="O140" s="377">
        <v>16</v>
      </c>
      <c r="P140" s="377">
        <v>22</v>
      </c>
      <c r="Q140" s="377">
        <v>12</v>
      </c>
      <c r="R140" s="377">
        <v>15</v>
      </c>
    </row>
    <row r="141" spans="2:18" s="332" customFormat="1" ht="13.2" x14ac:dyDescent="0.2">
      <c r="B141" s="376" t="s">
        <v>218</v>
      </c>
      <c r="C141" s="376" t="s">
        <v>2191</v>
      </c>
      <c r="D141" s="376" t="s">
        <v>2189</v>
      </c>
      <c r="E141" s="376" t="s">
        <v>629</v>
      </c>
      <c r="F141" s="377">
        <v>116</v>
      </c>
      <c r="G141" s="377">
        <v>3</v>
      </c>
      <c r="H141" s="377">
        <v>4</v>
      </c>
      <c r="I141" s="377">
        <v>2</v>
      </c>
      <c r="J141" s="377">
        <v>4</v>
      </c>
      <c r="K141" s="377">
        <v>12</v>
      </c>
      <c r="L141" s="377">
        <v>11</v>
      </c>
      <c r="M141" s="377">
        <v>12</v>
      </c>
      <c r="N141" s="377">
        <v>11</v>
      </c>
      <c r="O141" s="377">
        <v>15</v>
      </c>
      <c r="P141" s="377">
        <v>17</v>
      </c>
      <c r="Q141" s="377">
        <v>14</v>
      </c>
      <c r="R141" s="377">
        <v>11</v>
      </c>
    </row>
    <row r="142" spans="2:18" s="332" customFormat="1" ht="13.2" x14ac:dyDescent="0.2">
      <c r="B142" s="376" t="s">
        <v>218</v>
      </c>
      <c r="C142" s="376" t="s">
        <v>2191</v>
      </c>
      <c r="D142" s="376" t="s">
        <v>2189</v>
      </c>
      <c r="E142" s="376" t="s">
        <v>630</v>
      </c>
      <c r="F142" s="377">
        <v>343</v>
      </c>
      <c r="G142" s="377">
        <v>7</v>
      </c>
      <c r="H142" s="377">
        <v>19</v>
      </c>
      <c r="I142" s="377">
        <v>12</v>
      </c>
      <c r="J142" s="377">
        <v>16</v>
      </c>
      <c r="K142" s="377">
        <v>14</v>
      </c>
      <c r="L142" s="377">
        <v>14</v>
      </c>
      <c r="M142" s="377">
        <v>26</v>
      </c>
      <c r="N142" s="377">
        <v>39</v>
      </c>
      <c r="O142" s="377">
        <v>58</v>
      </c>
      <c r="P142" s="377">
        <v>49</v>
      </c>
      <c r="Q142" s="377">
        <v>48</v>
      </c>
      <c r="R142" s="377">
        <v>41</v>
      </c>
    </row>
    <row r="143" spans="2:18" s="332" customFormat="1" ht="13.2" x14ac:dyDescent="0.2">
      <c r="B143" s="376" t="s">
        <v>218</v>
      </c>
      <c r="C143" s="376" t="s">
        <v>2191</v>
      </c>
      <c r="D143" s="376" t="s">
        <v>2189</v>
      </c>
      <c r="E143" s="376" t="s">
        <v>631</v>
      </c>
      <c r="F143" s="377">
        <v>655</v>
      </c>
      <c r="G143" s="377">
        <v>17</v>
      </c>
      <c r="H143" s="377">
        <v>32</v>
      </c>
      <c r="I143" s="377">
        <v>39</v>
      </c>
      <c r="J143" s="377">
        <v>44</v>
      </c>
      <c r="K143" s="377">
        <v>26</v>
      </c>
      <c r="L143" s="377">
        <v>46</v>
      </c>
      <c r="M143" s="377">
        <v>54</v>
      </c>
      <c r="N143" s="377">
        <v>52</v>
      </c>
      <c r="O143" s="377">
        <v>117</v>
      </c>
      <c r="P143" s="377">
        <v>89</v>
      </c>
      <c r="Q143" s="377">
        <v>78</v>
      </c>
      <c r="R143" s="377">
        <v>61</v>
      </c>
    </row>
    <row r="144" spans="2:18" s="332" customFormat="1" ht="13.2" x14ac:dyDescent="0.2">
      <c r="B144" s="376" t="s">
        <v>218</v>
      </c>
      <c r="C144" s="376" t="s">
        <v>2191</v>
      </c>
      <c r="D144" s="376" t="s">
        <v>2189</v>
      </c>
      <c r="E144" s="376" t="s">
        <v>632</v>
      </c>
      <c r="F144" s="377">
        <v>850</v>
      </c>
      <c r="G144" s="377">
        <v>13</v>
      </c>
      <c r="H144" s="377">
        <v>33</v>
      </c>
      <c r="I144" s="377">
        <v>38</v>
      </c>
      <c r="J144" s="377">
        <v>51</v>
      </c>
      <c r="K144" s="377">
        <v>44</v>
      </c>
      <c r="L144" s="377">
        <v>49</v>
      </c>
      <c r="M144" s="377">
        <v>69</v>
      </c>
      <c r="N144" s="377">
        <v>78</v>
      </c>
      <c r="O144" s="377">
        <v>167</v>
      </c>
      <c r="P144" s="377">
        <v>112</v>
      </c>
      <c r="Q144" s="377">
        <v>112</v>
      </c>
      <c r="R144" s="377">
        <v>84</v>
      </c>
    </row>
    <row r="145" spans="2:18" s="332" customFormat="1" ht="13.2" x14ac:dyDescent="0.2">
      <c r="B145" s="376" t="s">
        <v>218</v>
      </c>
      <c r="C145" s="376" t="s">
        <v>2191</v>
      </c>
      <c r="D145" s="376" t="s">
        <v>2189</v>
      </c>
      <c r="E145" s="376" t="s">
        <v>633</v>
      </c>
      <c r="F145" s="377">
        <v>7990</v>
      </c>
      <c r="G145" s="377">
        <v>57</v>
      </c>
      <c r="H145" s="377">
        <v>112</v>
      </c>
      <c r="I145" s="377">
        <v>81</v>
      </c>
      <c r="J145" s="377">
        <v>279</v>
      </c>
      <c r="K145" s="377">
        <v>1213</v>
      </c>
      <c r="L145" s="377">
        <v>1601</v>
      </c>
      <c r="M145" s="377">
        <v>1517</v>
      </c>
      <c r="N145" s="377">
        <v>1193</v>
      </c>
      <c r="O145" s="377">
        <v>1389</v>
      </c>
      <c r="P145" s="377">
        <v>381</v>
      </c>
      <c r="Q145" s="377">
        <v>120</v>
      </c>
      <c r="R145" s="377">
        <v>47</v>
      </c>
    </row>
    <row r="146" spans="2:18" s="332" customFormat="1" ht="13.2" x14ac:dyDescent="0.2">
      <c r="B146" s="376" t="s">
        <v>218</v>
      </c>
      <c r="C146" s="376" t="s">
        <v>2191</v>
      </c>
      <c r="D146" s="376" t="s">
        <v>2189</v>
      </c>
      <c r="E146" s="376" t="s">
        <v>2228</v>
      </c>
      <c r="F146" s="377">
        <v>214</v>
      </c>
      <c r="G146" s="377">
        <v>2</v>
      </c>
      <c r="H146" s="377">
        <v>7</v>
      </c>
      <c r="I146" s="377">
        <v>9</v>
      </c>
      <c r="J146" s="377">
        <v>13</v>
      </c>
      <c r="K146" s="377">
        <v>14</v>
      </c>
      <c r="L146" s="377">
        <v>14</v>
      </c>
      <c r="M146" s="377">
        <v>18</v>
      </c>
      <c r="N146" s="377">
        <v>27</v>
      </c>
      <c r="O146" s="377">
        <v>29</v>
      </c>
      <c r="P146" s="377">
        <v>26</v>
      </c>
      <c r="Q146" s="377">
        <v>25</v>
      </c>
      <c r="R146" s="377">
        <v>30</v>
      </c>
    </row>
    <row r="147" spans="2:18" s="332" customFormat="1" ht="13.2" x14ac:dyDescent="0.2">
      <c r="B147" s="376" t="s">
        <v>218</v>
      </c>
      <c r="C147" s="376" t="s">
        <v>2191</v>
      </c>
      <c r="D147" s="376" t="s">
        <v>2189</v>
      </c>
      <c r="E147" s="376" t="s">
        <v>634</v>
      </c>
      <c r="F147" s="377">
        <v>111</v>
      </c>
      <c r="G147" s="377">
        <v>2</v>
      </c>
      <c r="H147" s="377">
        <v>3</v>
      </c>
      <c r="I147" s="377">
        <v>5</v>
      </c>
      <c r="J147" s="377">
        <v>3</v>
      </c>
      <c r="K147" s="377">
        <v>8</v>
      </c>
      <c r="L147" s="377">
        <v>8</v>
      </c>
      <c r="M147" s="377">
        <v>9</v>
      </c>
      <c r="N147" s="377">
        <v>9</v>
      </c>
      <c r="O147" s="377">
        <v>16</v>
      </c>
      <c r="P147" s="377">
        <v>16</v>
      </c>
      <c r="Q147" s="377">
        <v>21</v>
      </c>
      <c r="R147" s="377">
        <v>11</v>
      </c>
    </row>
    <row r="148" spans="2:18" s="332" customFormat="1" ht="13.2" x14ac:dyDescent="0.2">
      <c r="B148" s="376" t="s">
        <v>218</v>
      </c>
      <c r="C148" s="376" t="s">
        <v>2191</v>
      </c>
      <c r="D148" s="376" t="s">
        <v>2189</v>
      </c>
      <c r="E148" s="376" t="s">
        <v>635</v>
      </c>
      <c r="F148" s="377">
        <v>229</v>
      </c>
      <c r="G148" s="377">
        <v>2</v>
      </c>
      <c r="H148" s="377">
        <v>5</v>
      </c>
      <c r="I148" s="377">
        <v>5</v>
      </c>
      <c r="J148" s="377">
        <v>18</v>
      </c>
      <c r="K148" s="377">
        <v>21</v>
      </c>
      <c r="L148" s="377">
        <v>29</v>
      </c>
      <c r="M148" s="377">
        <v>19</v>
      </c>
      <c r="N148" s="377">
        <v>16</v>
      </c>
      <c r="O148" s="377">
        <v>42</v>
      </c>
      <c r="P148" s="377">
        <v>28</v>
      </c>
      <c r="Q148" s="377">
        <v>21</v>
      </c>
      <c r="R148" s="377">
        <v>23</v>
      </c>
    </row>
    <row r="149" spans="2:18" s="332" customFormat="1" ht="13.2" x14ac:dyDescent="0.2">
      <c r="B149" s="376" t="s">
        <v>218</v>
      </c>
      <c r="C149" s="376" t="s">
        <v>2191</v>
      </c>
      <c r="D149" s="376" t="s">
        <v>2189</v>
      </c>
      <c r="E149" s="376" t="s">
        <v>636</v>
      </c>
      <c r="F149" s="377">
        <v>386</v>
      </c>
      <c r="G149" s="377">
        <v>3</v>
      </c>
      <c r="H149" s="377">
        <v>8</v>
      </c>
      <c r="I149" s="377">
        <v>16</v>
      </c>
      <c r="J149" s="377">
        <v>23</v>
      </c>
      <c r="K149" s="377">
        <v>55</v>
      </c>
      <c r="L149" s="377">
        <v>35</v>
      </c>
      <c r="M149" s="377">
        <v>32</v>
      </c>
      <c r="N149" s="377">
        <v>24</v>
      </c>
      <c r="O149" s="377">
        <v>55</v>
      </c>
      <c r="P149" s="377">
        <v>56</v>
      </c>
      <c r="Q149" s="377">
        <v>50</v>
      </c>
      <c r="R149" s="377">
        <v>29</v>
      </c>
    </row>
    <row r="150" spans="2:18" s="332" customFormat="1" ht="13.2" x14ac:dyDescent="0.2">
      <c r="B150" s="376" t="s">
        <v>218</v>
      </c>
      <c r="C150" s="376" t="s">
        <v>2191</v>
      </c>
      <c r="D150" s="376" t="s">
        <v>2189</v>
      </c>
      <c r="E150" s="376" t="s">
        <v>637</v>
      </c>
      <c r="F150" s="377">
        <v>5</v>
      </c>
      <c r="G150" s="377">
        <v>0</v>
      </c>
      <c r="H150" s="377">
        <v>0</v>
      </c>
      <c r="I150" s="377">
        <v>0</v>
      </c>
      <c r="J150" s="377">
        <v>0</v>
      </c>
      <c r="K150" s="377">
        <v>0</v>
      </c>
      <c r="L150" s="377">
        <v>2</v>
      </c>
      <c r="M150" s="377">
        <v>1</v>
      </c>
      <c r="N150" s="377">
        <v>0</v>
      </c>
      <c r="O150" s="377">
        <v>0</v>
      </c>
      <c r="P150" s="377">
        <v>1</v>
      </c>
      <c r="Q150" s="377">
        <v>0</v>
      </c>
      <c r="R150" s="377">
        <v>1</v>
      </c>
    </row>
    <row r="151" spans="2:18" s="332" customFormat="1" ht="13.2" x14ac:dyDescent="0.2">
      <c r="B151" s="376" t="s">
        <v>218</v>
      </c>
      <c r="C151" s="376" t="s">
        <v>2191</v>
      </c>
      <c r="D151" s="376" t="s">
        <v>2189</v>
      </c>
      <c r="E151" s="376" t="s">
        <v>638</v>
      </c>
      <c r="F151" s="377">
        <v>36</v>
      </c>
      <c r="G151" s="377">
        <v>0</v>
      </c>
      <c r="H151" s="377">
        <v>0</v>
      </c>
      <c r="I151" s="377">
        <v>1</v>
      </c>
      <c r="J151" s="377">
        <v>5</v>
      </c>
      <c r="K151" s="377">
        <v>2</v>
      </c>
      <c r="L151" s="377">
        <v>2</v>
      </c>
      <c r="M151" s="377">
        <v>1</v>
      </c>
      <c r="N151" s="377">
        <v>2</v>
      </c>
      <c r="O151" s="377">
        <v>8</v>
      </c>
      <c r="P151" s="377">
        <v>5</v>
      </c>
      <c r="Q151" s="377">
        <v>6</v>
      </c>
      <c r="R151" s="377">
        <v>4</v>
      </c>
    </row>
    <row r="152" spans="2:18" s="332" customFormat="1" ht="13.2" x14ac:dyDescent="0.2">
      <c r="B152" s="376" t="s">
        <v>218</v>
      </c>
      <c r="C152" s="376" t="s">
        <v>2191</v>
      </c>
      <c r="D152" s="376" t="s">
        <v>2189</v>
      </c>
      <c r="E152" s="376" t="s">
        <v>639</v>
      </c>
      <c r="F152" s="377">
        <v>4</v>
      </c>
      <c r="G152" s="377">
        <v>0</v>
      </c>
      <c r="H152" s="377">
        <v>0</v>
      </c>
      <c r="I152" s="377">
        <v>0</v>
      </c>
      <c r="J152" s="377">
        <v>0</v>
      </c>
      <c r="K152" s="377">
        <v>1</v>
      </c>
      <c r="L152" s="377">
        <v>1</v>
      </c>
      <c r="M152" s="377">
        <v>0</v>
      </c>
      <c r="N152" s="377">
        <v>0</v>
      </c>
      <c r="O152" s="377">
        <v>0</v>
      </c>
      <c r="P152" s="377">
        <v>0</v>
      </c>
      <c r="Q152" s="377">
        <v>0</v>
      </c>
      <c r="R152" s="377">
        <v>2</v>
      </c>
    </row>
    <row r="153" spans="2:18" s="332" customFormat="1" ht="13.2" x14ac:dyDescent="0.2">
      <c r="B153" s="376" t="s">
        <v>218</v>
      </c>
      <c r="C153" s="376" t="s">
        <v>2191</v>
      </c>
      <c r="D153" s="376" t="s">
        <v>2189</v>
      </c>
      <c r="E153" s="376" t="s">
        <v>640</v>
      </c>
      <c r="F153" s="377">
        <v>27</v>
      </c>
      <c r="G153" s="377">
        <v>0</v>
      </c>
      <c r="H153" s="377">
        <v>1</v>
      </c>
      <c r="I153" s="377">
        <v>2</v>
      </c>
      <c r="J153" s="377">
        <v>0</v>
      </c>
      <c r="K153" s="377">
        <v>6</v>
      </c>
      <c r="L153" s="377">
        <v>1</v>
      </c>
      <c r="M153" s="377">
        <v>6</v>
      </c>
      <c r="N153" s="377">
        <v>2</v>
      </c>
      <c r="O153" s="377">
        <v>7</v>
      </c>
      <c r="P153" s="377">
        <v>0</v>
      </c>
      <c r="Q153" s="377">
        <v>1</v>
      </c>
      <c r="R153" s="377">
        <v>1</v>
      </c>
    </row>
    <row r="154" spans="2:18" s="332" customFormat="1" ht="13.2" x14ac:dyDescent="0.2">
      <c r="B154" s="376" t="s">
        <v>218</v>
      </c>
      <c r="C154" s="376" t="s">
        <v>2191</v>
      </c>
      <c r="D154" s="376" t="s">
        <v>2189</v>
      </c>
      <c r="E154" s="376" t="s">
        <v>641</v>
      </c>
      <c r="F154" s="377">
        <v>25</v>
      </c>
      <c r="G154" s="377">
        <v>0</v>
      </c>
      <c r="H154" s="377">
        <v>1</v>
      </c>
      <c r="I154" s="377">
        <v>2</v>
      </c>
      <c r="J154" s="377">
        <v>2</v>
      </c>
      <c r="K154" s="377">
        <v>3</v>
      </c>
      <c r="L154" s="377">
        <v>0</v>
      </c>
      <c r="M154" s="377">
        <v>2</v>
      </c>
      <c r="N154" s="377">
        <v>2</v>
      </c>
      <c r="O154" s="377">
        <v>4</v>
      </c>
      <c r="P154" s="377">
        <v>1</v>
      </c>
      <c r="Q154" s="377">
        <v>5</v>
      </c>
      <c r="R154" s="377">
        <v>3</v>
      </c>
    </row>
    <row r="155" spans="2:18" s="332" customFormat="1" ht="13.2" x14ac:dyDescent="0.2">
      <c r="B155" s="376" t="s">
        <v>218</v>
      </c>
      <c r="C155" s="376" t="s">
        <v>2191</v>
      </c>
      <c r="D155" s="376" t="s">
        <v>2189</v>
      </c>
      <c r="E155" s="376" t="s">
        <v>642</v>
      </c>
      <c r="F155" s="377">
        <v>2196</v>
      </c>
      <c r="G155" s="377">
        <v>40</v>
      </c>
      <c r="H155" s="377">
        <v>77</v>
      </c>
      <c r="I155" s="377">
        <v>87</v>
      </c>
      <c r="J155" s="377">
        <v>90</v>
      </c>
      <c r="K155" s="377">
        <v>173</v>
      </c>
      <c r="L155" s="377">
        <v>184</v>
      </c>
      <c r="M155" s="377">
        <v>181</v>
      </c>
      <c r="N155" s="377">
        <v>182</v>
      </c>
      <c r="O155" s="377">
        <v>374</v>
      </c>
      <c r="P155" s="377">
        <v>254</v>
      </c>
      <c r="Q155" s="377">
        <v>273</v>
      </c>
      <c r="R155" s="377">
        <v>281</v>
      </c>
    </row>
    <row r="156" spans="2:18" s="332" customFormat="1" ht="13.2" x14ac:dyDescent="0.2">
      <c r="B156" s="376" t="s">
        <v>218</v>
      </c>
      <c r="C156" s="376" t="s">
        <v>2191</v>
      </c>
      <c r="D156" s="376" t="s">
        <v>2189</v>
      </c>
      <c r="E156" s="376" t="s">
        <v>643</v>
      </c>
      <c r="F156" s="377">
        <v>72</v>
      </c>
      <c r="G156" s="377">
        <v>0</v>
      </c>
      <c r="H156" s="377">
        <v>1</v>
      </c>
      <c r="I156" s="377">
        <v>0</v>
      </c>
      <c r="J156" s="377">
        <v>5</v>
      </c>
      <c r="K156" s="377">
        <v>18</v>
      </c>
      <c r="L156" s="377">
        <v>6</v>
      </c>
      <c r="M156" s="377">
        <v>8</v>
      </c>
      <c r="N156" s="377">
        <v>3</v>
      </c>
      <c r="O156" s="377">
        <v>4</v>
      </c>
      <c r="P156" s="377">
        <v>10</v>
      </c>
      <c r="Q156" s="377">
        <v>12</v>
      </c>
      <c r="R156" s="377">
        <v>5</v>
      </c>
    </row>
    <row r="157" spans="2:18" s="332" customFormat="1" ht="13.2" x14ac:dyDescent="0.2">
      <c r="B157" s="376" t="s">
        <v>218</v>
      </c>
      <c r="C157" s="376" t="s">
        <v>2191</v>
      </c>
      <c r="D157" s="376" t="s">
        <v>2189</v>
      </c>
      <c r="E157" s="376" t="s">
        <v>644</v>
      </c>
      <c r="F157" s="377">
        <v>38</v>
      </c>
      <c r="G157" s="377">
        <v>0</v>
      </c>
      <c r="H157" s="377">
        <v>0</v>
      </c>
      <c r="I157" s="377">
        <v>2</v>
      </c>
      <c r="J157" s="377">
        <v>3</v>
      </c>
      <c r="K157" s="377">
        <v>4</v>
      </c>
      <c r="L157" s="377">
        <v>2</v>
      </c>
      <c r="M157" s="377">
        <v>3</v>
      </c>
      <c r="N157" s="377">
        <v>2</v>
      </c>
      <c r="O157" s="377">
        <v>4</v>
      </c>
      <c r="P157" s="377">
        <v>4</v>
      </c>
      <c r="Q157" s="377">
        <v>8</v>
      </c>
      <c r="R157" s="377">
        <v>6</v>
      </c>
    </row>
    <row r="158" spans="2:18" s="332" customFormat="1" ht="13.2" x14ac:dyDescent="0.2">
      <c r="B158" s="376" t="s">
        <v>218</v>
      </c>
      <c r="C158" s="376" t="s">
        <v>2191</v>
      </c>
      <c r="D158" s="376" t="s">
        <v>2189</v>
      </c>
      <c r="E158" s="376" t="s">
        <v>645</v>
      </c>
      <c r="F158" s="377">
        <v>55</v>
      </c>
      <c r="G158" s="377">
        <v>0</v>
      </c>
      <c r="H158" s="377">
        <v>0</v>
      </c>
      <c r="I158" s="377">
        <v>0</v>
      </c>
      <c r="J158" s="377">
        <v>3</v>
      </c>
      <c r="K158" s="377">
        <v>8</v>
      </c>
      <c r="L158" s="377">
        <v>4</v>
      </c>
      <c r="M158" s="377">
        <v>2</v>
      </c>
      <c r="N158" s="377">
        <v>5</v>
      </c>
      <c r="O158" s="377">
        <v>10</v>
      </c>
      <c r="P158" s="377">
        <v>9</v>
      </c>
      <c r="Q158" s="377">
        <v>6</v>
      </c>
      <c r="R158" s="377">
        <v>8</v>
      </c>
    </row>
    <row r="159" spans="2:18" s="332" customFormat="1" ht="13.2" x14ac:dyDescent="0.2">
      <c r="B159" s="376" t="s">
        <v>218</v>
      </c>
      <c r="C159" s="376" t="s">
        <v>2191</v>
      </c>
      <c r="D159" s="376" t="s">
        <v>2189</v>
      </c>
      <c r="E159" s="376" t="s">
        <v>646</v>
      </c>
      <c r="F159" s="377">
        <v>156486</v>
      </c>
      <c r="G159" s="377">
        <v>2921</v>
      </c>
      <c r="H159" s="377">
        <v>5043</v>
      </c>
      <c r="I159" s="377">
        <v>6649</v>
      </c>
      <c r="J159" s="377">
        <v>7058</v>
      </c>
      <c r="K159" s="377">
        <v>8527</v>
      </c>
      <c r="L159" s="377">
        <v>10274</v>
      </c>
      <c r="M159" s="377">
        <v>13467</v>
      </c>
      <c r="N159" s="377">
        <v>15863</v>
      </c>
      <c r="O159" s="377">
        <v>29536</v>
      </c>
      <c r="P159" s="377">
        <v>22672</v>
      </c>
      <c r="Q159" s="377">
        <v>19948</v>
      </c>
      <c r="R159" s="377">
        <v>14528</v>
      </c>
    </row>
    <row r="160" spans="2:18" s="332" customFormat="1" ht="13.2" x14ac:dyDescent="0.2">
      <c r="B160" s="376" t="s">
        <v>218</v>
      </c>
      <c r="C160" s="376" t="s">
        <v>2191</v>
      </c>
      <c r="D160" s="376" t="s">
        <v>2189</v>
      </c>
      <c r="E160" s="376" t="s">
        <v>647</v>
      </c>
      <c r="F160" s="377">
        <v>8</v>
      </c>
      <c r="G160" s="377">
        <v>0</v>
      </c>
      <c r="H160" s="377">
        <v>0</v>
      </c>
      <c r="I160" s="377">
        <v>0</v>
      </c>
      <c r="J160" s="377">
        <v>0</v>
      </c>
      <c r="K160" s="377">
        <v>2</v>
      </c>
      <c r="L160" s="377">
        <v>0</v>
      </c>
      <c r="M160" s="377">
        <v>0</v>
      </c>
      <c r="N160" s="377">
        <v>0</v>
      </c>
      <c r="O160" s="377">
        <v>1</v>
      </c>
      <c r="P160" s="377">
        <v>0</v>
      </c>
      <c r="Q160" s="377">
        <v>4</v>
      </c>
      <c r="R160" s="377">
        <v>1</v>
      </c>
    </row>
    <row r="161" spans="2:18" s="332" customFormat="1" ht="13.2" x14ac:dyDescent="0.2">
      <c r="B161" s="376" t="s">
        <v>218</v>
      </c>
      <c r="C161" s="376" t="s">
        <v>2191</v>
      </c>
      <c r="D161" s="376" t="s">
        <v>2189</v>
      </c>
      <c r="E161" s="376" t="s">
        <v>648</v>
      </c>
      <c r="F161" s="377">
        <v>10</v>
      </c>
      <c r="G161" s="377">
        <v>0</v>
      </c>
      <c r="H161" s="377">
        <v>1</v>
      </c>
      <c r="I161" s="377">
        <v>0</v>
      </c>
      <c r="J161" s="377">
        <v>0</v>
      </c>
      <c r="K161" s="377">
        <v>1</v>
      </c>
      <c r="L161" s="377">
        <v>1</v>
      </c>
      <c r="M161" s="377">
        <v>2</v>
      </c>
      <c r="N161" s="377">
        <v>0</v>
      </c>
      <c r="O161" s="377">
        <v>2</v>
      </c>
      <c r="P161" s="377">
        <v>0</v>
      </c>
      <c r="Q161" s="377">
        <v>3</v>
      </c>
      <c r="R161" s="377">
        <v>0</v>
      </c>
    </row>
    <row r="162" spans="2:18" s="332" customFormat="1" ht="13.2" x14ac:dyDescent="0.2">
      <c r="B162" s="376" t="s">
        <v>218</v>
      </c>
      <c r="C162" s="376" t="s">
        <v>2191</v>
      </c>
      <c r="D162" s="376" t="s">
        <v>2189</v>
      </c>
      <c r="E162" s="376" t="s">
        <v>649</v>
      </c>
      <c r="F162" s="377">
        <v>172</v>
      </c>
      <c r="G162" s="377">
        <v>2</v>
      </c>
      <c r="H162" s="377">
        <v>3</v>
      </c>
      <c r="I162" s="377">
        <v>5</v>
      </c>
      <c r="J162" s="377">
        <v>5</v>
      </c>
      <c r="K162" s="377">
        <v>27</v>
      </c>
      <c r="L162" s="377">
        <v>12</v>
      </c>
      <c r="M162" s="377">
        <v>11</v>
      </c>
      <c r="N162" s="377">
        <v>13</v>
      </c>
      <c r="O162" s="377">
        <v>23</v>
      </c>
      <c r="P162" s="377">
        <v>18</v>
      </c>
      <c r="Q162" s="377">
        <v>30</v>
      </c>
      <c r="R162" s="377">
        <v>23</v>
      </c>
    </row>
    <row r="163" spans="2:18" s="332" customFormat="1" ht="13.2" x14ac:dyDescent="0.2">
      <c r="B163" s="376" t="s">
        <v>218</v>
      </c>
      <c r="C163" s="376" t="s">
        <v>2191</v>
      </c>
      <c r="D163" s="376" t="s">
        <v>2189</v>
      </c>
      <c r="E163" s="376" t="s">
        <v>650</v>
      </c>
      <c r="F163" s="377">
        <v>17</v>
      </c>
      <c r="G163" s="377">
        <v>0</v>
      </c>
      <c r="H163" s="377">
        <v>0</v>
      </c>
      <c r="I163" s="377">
        <v>0</v>
      </c>
      <c r="J163" s="377">
        <v>1</v>
      </c>
      <c r="K163" s="377">
        <v>0</v>
      </c>
      <c r="L163" s="377">
        <v>1</v>
      </c>
      <c r="M163" s="377">
        <v>0</v>
      </c>
      <c r="N163" s="377">
        <v>2</v>
      </c>
      <c r="O163" s="377">
        <v>0</v>
      </c>
      <c r="P163" s="377">
        <v>3</v>
      </c>
      <c r="Q163" s="377">
        <v>9</v>
      </c>
      <c r="R163" s="377">
        <v>1</v>
      </c>
    </row>
    <row r="164" spans="2:18" s="332" customFormat="1" ht="13.2" x14ac:dyDescent="0.2">
      <c r="B164" s="376" t="s">
        <v>218</v>
      </c>
      <c r="C164" s="376" t="s">
        <v>2191</v>
      </c>
      <c r="D164" s="376" t="s">
        <v>2189</v>
      </c>
      <c r="E164" s="376" t="s">
        <v>651</v>
      </c>
      <c r="F164" s="377">
        <v>34</v>
      </c>
      <c r="G164" s="377">
        <v>0</v>
      </c>
      <c r="H164" s="377">
        <v>0</v>
      </c>
      <c r="I164" s="377">
        <v>0</v>
      </c>
      <c r="J164" s="377">
        <v>2</v>
      </c>
      <c r="K164" s="377">
        <v>4</v>
      </c>
      <c r="L164" s="377">
        <v>2</v>
      </c>
      <c r="M164" s="377">
        <v>9</v>
      </c>
      <c r="N164" s="377">
        <v>5</v>
      </c>
      <c r="O164" s="377">
        <v>3</v>
      </c>
      <c r="P164" s="377">
        <v>6</v>
      </c>
      <c r="Q164" s="377">
        <v>2</v>
      </c>
      <c r="R164" s="377">
        <v>1</v>
      </c>
    </row>
    <row r="165" spans="2:18" s="332" customFormat="1" ht="13.2" x14ac:dyDescent="0.2">
      <c r="B165" s="376" t="s">
        <v>218</v>
      </c>
      <c r="C165" s="376" t="s">
        <v>2191</v>
      </c>
      <c r="D165" s="376" t="s">
        <v>2189</v>
      </c>
      <c r="E165" s="376" t="s">
        <v>652</v>
      </c>
      <c r="F165" s="377">
        <v>31</v>
      </c>
      <c r="G165" s="377">
        <v>0</v>
      </c>
      <c r="H165" s="377">
        <v>0</v>
      </c>
      <c r="I165" s="377">
        <v>2</v>
      </c>
      <c r="J165" s="377">
        <v>1</v>
      </c>
      <c r="K165" s="377">
        <v>5</v>
      </c>
      <c r="L165" s="377">
        <v>3</v>
      </c>
      <c r="M165" s="377">
        <v>1</v>
      </c>
      <c r="N165" s="377">
        <v>1</v>
      </c>
      <c r="O165" s="377">
        <v>6</v>
      </c>
      <c r="P165" s="377">
        <v>1</v>
      </c>
      <c r="Q165" s="377">
        <v>7</v>
      </c>
      <c r="R165" s="377">
        <v>4</v>
      </c>
    </row>
    <row r="166" spans="2:18" s="332" customFormat="1" ht="13.2" x14ac:dyDescent="0.2">
      <c r="B166" s="376" t="s">
        <v>218</v>
      </c>
      <c r="C166" s="376" t="s">
        <v>2191</v>
      </c>
      <c r="D166" s="376" t="s">
        <v>2189</v>
      </c>
      <c r="E166" s="376" t="s">
        <v>653</v>
      </c>
      <c r="F166" s="377">
        <v>353</v>
      </c>
      <c r="G166" s="377">
        <v>2</v>
      </c>
      <c r="H166" s="377">
        <v>7</v>
      </c>
      <c r="I166" s="377">
        <v>10</v>
      </c>
      <c r="J166" s="377">
        <v>21</v>
      </c>
      <c r="K166" s="377">
        <v>38</v>
      </c>
      <c r="L166" s="377">
        <v>37</v>
      </c>
      <c r="M166" s="377">
        <v>24</v>
      </c>
      <c r="N166" s="377">
        <v>21</v>
      </c>
      <c r="O166" s="377">
        <v>63</v>
      </c>
      <c r="P166" s="377">
        <v>41</v>
      </c>
      <c r="Q166" s="377">
        <v>41</v>
      </c>
      <c r="R166" s="377">
        <v>48</v>
      </c>
    </row>
    <row r="167" spans="2:18" s="332" customFormat="1" ht="13.2" x14ac:dyDescent="0.2">
      <c r="B167" s="376" t="s">
        <v>218</v>
      </c>
      <c r="C167" s="376" t="s">
        <v>2191</v>
      </c>
      <c r="D167" s="376" t="s">
        <v>2189</v>
      </c>
      <c r="E167" s="376" t="s">
        <v>654</v>
      </c>
      <c r="F167" s="377">
        <v>16</v>
      </c>
      <c r="G167" s="377">
        <v>0</v>
      </c>
      <c r="H167" s="377">
        <v>0</v>
      </c>
      <c r="I167" s="377">
        <v>0</v>
      </c>
      <c r="J167" s="377">
        <v>3</v>
      </c>
      <c r="K167" s="377">
        <v>0</v>
      </c>
      <c r="L167" s="377">
        <v>0</v>
      </c>
      <c r="M167" s="377">
        <v>0</v>
      </c>
      <c r="N167" s="377">
        <v>2</v>
      </c>
      <c r="O167" s="377">
        <v>5</v>
      </c>
      <c r="P167" s="377">
        <v>1</v>
      </c>
      <c r="Q167" s="377">
        <v>4</v>
      </c>
      <c r="R167" s="377">
        <v>1</v>
      </c>
    </row>
    <row r="168" spans="2:18" s="332" customFormat="1" ht="13.2" x14ac:dyDescent="0.2">
      <c r="B168" s="376" t="s">
        <v>218</v>
      </c>
      <c r="C168" s="376" t="s">
        <v>2191</v>
      </c>
      <c r="D168" s="376" t="s">
        <v>2189</v>
      </c>
      <c r="E168" s="376" t="s">
        <v>655</v>
      </c>
      <c r="F168" s="377">
        <v>11</v>
      </c>
      <c r="G168" s="377">
        <v>0</v>
      </c>
      <c r="H168" s="377">
        <v>1</v>
      </c>
      <c r="I168" s="377">
        <v>0</v>
      </c>
      <c r="J168" s="377">
        <v>0</v>
      </c>
      <c r="K168" s="377">
        <v>1</v>
      </c>
      <c r="L168" s="377">
        <v>2</v>
      </c>
      <c r="M168" s="377">
        <v>0</v>
      </c>
      <c r="N168" s="377">
        <v>1</v>
      </c>
      <c r="O168" s="377">
        <v>3</v>
      </c>
      <c r="P168" s="377">
        <v>0</v>
      </c>
      <c r="Q168" s="377">
        <v>2</v>
      </c>
      <c r="R168" s="377">
        <v>1</v>
      </c>
    </row>
    <row r="169" spans="2:18" s="332" customFormat="1" ht="13.2" x14ac:dyDescent="0.2">
      <c r="B169" s="376" t="s">
        <v>218</v>
      </c>
      <c r="C169" s="376" t="s">
        <v>2191</v>
      </c>
      <c r="D169" s="376" t="s">
        <v>2189</v>
      </c>
      <c r="E169" s="376" t="s">
        <v>656</v>
      </c>
      <c r="F169" s="377">
        <v>79</v>
      </c>
      <c r="G169" s="377">
        <v>2</v>
      </c>
      <c r="H169" s="377">
        <v>4</v>
      </c>
      <c r="I169" s="377">
        <v>3</v>
      </c>
      <c r="J169" s="377">
        <v>2</v>
      </c>
      <c r="K169" s="377">
        <v>4</v>
      </c>
      <c r="L169" s="377">
        <v>4</v>
      </c>
      <c r="M169" s="377">
        <v>3</v>
      </c>
      <c r="N169" s="377">
        <v>9</v>
      </c>
      <c r="O169" s="377">
        <v>17</v>
      </c>
      <c r="P169" s="377">
        <v>14</v>
      </c>
      <c r="Q169" s="377">
        <v>14</v>
      </c>
      <c r="R169" s="377">
        <v>3</v>
      </c>
    </row>
    <row r="170" spans="2:18" s="332" customFormat="1" ht="13.2" x14ac:dyDescent="0.2">
      <c r="B170" s="376" t="s">
        <v>218</v>
      </c>
      <c r="C170" s="376" t="s">
        <v>2191</v>
      </c>
      <c r="D170" s="376" t="s">
        <v>2189</v>
      </c>
      <c r="E170" s="376" t="s">
        <v>2227</v>
      </c>
      <c r="F170" s="377">
        <v>12253</v>
      </c>
      <c r="G170" s="377">
        <v>179</v>
      </c>
      <c r="H170" s="377">
        <v>369</v>
      </c>
      <c r="I170" s="377">
        <v>555</v>
      </c>
      <c r="J170" s="377">
        <v>537</v>
      </c>
      <c r="K170" s="377">
        <v>589</v>
      </c>
      <c r="L170" s="377">
        <v>756</v>
      </c>
      <c r="M170" s="377">
        <v>1015</v>
      </c>
      <c r="N170" s="377">
        <v>1203</v>
      </c>
      <c r="O170" s="377">
        <v>2009</v>
      </c>
      <c r="P170" s="377">
        <v>1750</v>
      </c>
      <c r="Q170" s="377">
        <v>1830</v>
      </c>
      <c r="R170" s="377">
        <v>1461</v>
      </c>
    </row>
    <row r="171" spans="2:18" s="332" customFormat="1" ht="13.2" x14ac:dyDescent="0.2">
      <c r="B171" s="376" t="s">
        <v>218</v>
      </c>
      <c r="C171" s="376" t="s">
        <v>2191</v>
      </c>
      <c r="D171" s="376" t="s">
        <v>2189</v>
      </c>
      <c r="E171" s="376" t="s">
        <v>657</v>
      </c>
      <c r="F171" s="377">
        <v>73</v>
      </c>
      <c r="G171" s="377">
        <v>0</v>
      </c>
      <c r="H171" s="377">
        <v>1</v>
      </c>
      <c r="I171" s="377">
        <v>5</v>
      </c>
      <c r="J171" s="377">
        <v>0</v>
      </c>
      <c r="K171" s="377">
        <v>6</v>
      </c>
      <c r="L171" s="377">
        <v>7</v>
      </c>
      <c r="M171" s="377">
        <v>6</v>
      </c>
      <c r="N171" s="377">
        <v>4</v>
      </c>
      <c r="O171" s="377">
        <v>18</v>
      </c>
      <c r="P171" s="377">
        <v>11</v>
      </c>
      <c r="Q171" s="377">
        <v>8</v>
      </c>
      <c r="R171" s="377">
        <v>7</v>
      </c>
    </row>
    <row r="172" spans="2:18" s="332" customFormat="1" ht="13.2" x14ac:dyDescent="0.2">
      <c r="B172" s="376" t="s">
        <v>218</v>
      </c>
      <c r="C172" s="376" t="s">
        <v>2191</v>
      </c>
      <c r="D172" s="376" t="s">
        <v>2189</v>
      </c>
      <c r="E172" s="376" t="s">
        <v>658</v>
      </c>
      <c r="F172" s="377">
        <v>39</v>
      </c>
      <c r="G172" s="377">
        <v>0</v>
      </c>
      <c r="H172" s="377">
        <v>1</v>
      </c>
      <c r="I172" s="377">
        <v>0</v>
      </c>
      <c r="J172" s="377">
        <v>1</v>
      </c>
      <c r="K172" s="377">
        <v>6</v>
      </c>
      <c r="L172" s="377">
        <v>3</v>
      </c>
      <c r="M172" s="377">
        <v>3</v>
      </c>
      <c r="N172" s="377">
        <v>3</v>
      </c>
      <c r="O172" s="377">
        <v>4</v>
      </c>
      <c r="P172" s="377">
        <v>11</v>
      </c>
      <c r="Q172" s="377">
        <v>3</v>
      </c>
      <c r="R172" s="377">
        <v>4</v>
      </c>
    </row>
    <row r="173" spans="2:18" s="332" customFormat="1" ht="13.2" x14ac:dyDescent="0.2">
      <c r="B173" s="376" t="s">
        <v>218</v>
      </c>
      <c r="C173" s="376" t="s">
        <v>2191</v>
      </c>
      <c r="D173" s="376" t="s">
        <v>2189</v>
      </c>
      <c r="E173" s="376" t="s">
        <v>659</v>
      </c>
      <c r="F173" s="377">
        <v>15</v>
      </c>
      <c r="G173" s="377">
        <v>0</v>
      </c>
      <c r="H173" s="377">
        <v>0</v>
      </c>
      <c r="I173" s="377">
        <v>1</v>
      </c>
      <c r="J173" s="377">
        <v>0</v>
      </c>
      <c r="K173" s="377">
        <v>1</v>
      </c>
      <c r="L173" s="377">
        <v>0</v>
      </c>
      <c r="M173" s="377">
        <v>2</v>
      </c>
      <c r="N173" s="377">
        <v>2</v>
      </c>
      <c r="O173" s="377">
        <v>2</v>
      </c>
      <c r="P173" s="377">
        <v>4</v>
      </c>
      <c r="Q173" s="377">
        <v>2</v>
      </c>
      <c r="R173" s="377">
        <v>1</v>
      </c>
    </row>
    <row r="174" spans="2:18" s="332" customFormat="1" ht="13.2" x14ac:dyDescent="0.2">
      <c r="B174" s="376" t="s">
        <v>218</v>
      </c>
      <c r="C174" s="376" t="s">
        <v>2191</v>
      </c>
      <c r="D174" s="376" t="s">
        <v>2189</v>
      </c>
      <c r="E174" s="376" t="s">
        <v>660</v>
      </c>
      <c r="F174" s="377">
        <v>80</v>
      </c>
      <c r="G174" s="377">
        <v>2</v>
      </c>
      <c r="H174" s="377">
        <v>4</v>
      </c>
      <c r="I174" s="377">
        <v>3</v>
      </c>
      <c r="J174" s="377">
        <v>3</v>
      </c>
      <c r="K174" s="377">
        <v>7</v>
      </c>
      <c r="L174" s="377">
        <v>5</v>
      </c>
      <c r="M174" s="377">
        <v>9</v>
      </c>
      <c r="N174" s="377">
        <v>0</v>
      </c>
      <c r="O174" s="377">
        <v>11</v>
      </c>
      <c r="P174" s="377">
        <v>17</v>
      </c>
      <c r="Q174" s="377">
        <v>8</v>
      </c>
      <c r="R174" s="377">
        <v>11</v>
      </c>
    </row>
    <row r="175" spans="2:18" s="332" customFormat="1" ht="13.2" x14ac:dyDescent="0.2">
      <c r="B175" s="376" t="s">
        <v>218</v>
      </c>
      <c r="C175" s="376" t="s">
        <v>2191</v>
      </c>
      <c r="D175" s="376" t="s">
        <v>2189</v>
      </c>
      <c r="E175" s="376" t="s">
        <v>661</v>
      </c>
      <c r="F175" s="377">
        <v>3310</v>
      </c>
      <c r="G175" s="377">
        <v>28</v>
      </c>
      <c r="H175" s="377">
        <v>46</v>
      </c>
      <c r="I175" s="377">
        <v>125</v>
      </c>
      <c r="J175" s="377">
        <v>150</v>
      </c>
      <c r="K175" s="377">
        <v>212</v>
      </c>
      <c r="L175" s="377">
        <v>195</v>
      </c>
      <c r="M175" s="377">
        <v>307</v>
      </c>
      <c r="N175" s="377">
        <v>450</v>
      </c>
      <c r="O175" s="377">
        <v>708</v>
      </c>
      <c r="P175" s="377">
        <v>453</v>
      </c>
      <c r="Q175" s="377">
        <v>419</v>
      </c>
      <c r="R175" s="377">
        <v>217</v>
      </c>
    </row>
    <row r="176" spans="2:18" s="332" customFormat="1" ht="13.2" x14ac:dyDescent="0.2">
      <c r="B176" s="376" t="s">
        <v>218</v>
      </c>
      <c r="C176" s="376" t="s">
        <v>2191</v>
      </c>
      <c r="D176" s="376" t="s">
        <v>2189</v>
      </c>
      <c r="E176" s="376" t="s">
        <v>662</v>
      </c>
      <c r="F176" s="377">
        <v>147</v>
      </c>
      <c r="G176" s="377">
        <v>6</v>
      </c>
      <c r="H176" s="377">
        <v>10</v>
      </c>
      <c r="I176" s="377">
        <v>7</v>
      </c>
      <c r="J176" s="377">
        <v>13</v>
      </c>
      <c r="K176" s="377">
        <v>23</v>
      </c>
      <c r="L176" s="377">
        <v>19</v>
      </c>
      <c r="M176" s="377">
        <v>23</v>
      </c>
      <c r="N176" s="377">
        <v>13</v>
      </c>
      <c r="O176" s="377">
        <v>19</v>
      </c>
      <c r="P176" s="377">
        <v>11</v>
      </c>
      <c r="Q176" s="377">
        <v>1</v>
      </c>
      <c r="R176" s="377">
        <v>2</v>
      </c>
    </row>
    <row r="177" spans="2:18" s="332" customFormat="1" ht="13.2" x14ac:dyDescent="0.2">
      <c r="B177" s="376" t="s">
        <v>218</v>
      </c>
      <c r="C177" s="376" t="s">
        <v>2191</v>
      </c>
      <c r="D177" s="376" t="s">
        <v>2189</v>
      </c>
      <c r="E177" s="376" t="s">
        <v>663</v>
      </c>
      <c r="F177" s="377">
        <v>10</v>
      </c>
      <c r="G177" s="377">
        <v>0</v>
      </c>
      <c r="H177" s="377">
        <v>0</v>
      </c>
      <c r="I177" s="377">
        <v>0</v>
      </c>
      <c r="J177" s="377">
        <v>0</v>
      </c>
      <c r="K177" s="377">
        <v>1</v>
      </c>
      <c r="L177" s="377">
        <v>2</v>
      </c>
      <c r="M177" s="377">
        <v>2</v>
      </c>
      <c r="N177" s="377">
        <v>1</v>
      </c>
      <c r="O177" s="377">
        <v>0</v>
      </c>
      <c r="P177" s="377">
        <v>1</v>
      </c>
      <c r="Q177" s="377">
        <v>1</v>
      </c>
      <c r="R177" s="377">
        <v>2</v>
      </c>
    </row>
    <row r="178" spans="2:18" s="332" customFormat="1" ht="13.2" x14ac:dyDescent="0.2">
      <c r="B178" s="376" t="s">
        <v>218</v>
      </c>
      <c r="C178" s="376" t="s">
        <v>2191</v>
      </c>
      <c r="D178" s="376" t="s">
        <v>2189</v>
      </c>
      <c r="E178" s="376" t="s">
        <v>664</v>
      </c>
      <c r="F178" s="377">
        <v>8</v>
      </c>
      <c r="G178" s="377">
        <v>0</v>
      </c>
      <c r="H178" s="377">
        <v>0</v>
      </c>
      <c r="I178" s="377">
        <v>0</v>
      </c>
      <c r="J178" s="377">
        <v>0</v>
      </c>
      <c r="K178" s="377">
        <v>0</v>
      </c>
      <c r="L178" s="377">
        <v>1</v>
      </c>
      <c r="M178" s="377">
        <v>1</v>
      </c>
      <c r="N178" s="377">
        <v>1</v>
      </c>
      <c r="O178" s="377">
        <v>1</v>
      </c>
      <c r="P178" s="377">
        <v>1</v>
      </c>
      <c r="Q178" s="377">
        <v>2</v>
      </c>
      <c r="R178" s="377">
        <v>1</v>
      </c>
    </row>
    <row r="179" spans="2:18" s="332" customFormat="1" ht="13.2" x14ac:dyDescent="0.2">
      <c r="B179" s="376" t="s">
        <v>218</v>
      </c>
      <c r="C179" s="376" t="s">
        <v>2191</v>
      </c>
      <c r="D179" s="376" t="s">
        <v>2189</v>
      </c>
      <c r="E179" s="376" t="s">
        <v>666</v>
      </c>
      <c r="F179" s="377">
        <v>83</v>
      </c>
      <c r="G179" s="377">
        <v>0</v>
      </c>
      <c r="H179" s="377">
        <v>2</v>
      </c>
      <c r="I179" s="377">
        <v>3</v>
      </c>
      <c r="J179" s="377">
        <v>6</v>
      </c>
      <c r="K179" s="377">
        <v>3</v>
      </c>
      <c r="L179" s="377">
        <v>7</v>
      </c>
      <c r="M179" s="377">
        <v>6</v>
      </c>
      <c r="N179" s="377">
        <v>7</v>
      </c>
      <c r="O179" s="377">
        <v>16</v>
      </c>
      <c r="P179" s="377">
        <v>8</v>
      </c>
      <c r="Q179" s="377">
        <v>20</v>
      </c>
      <c r="R179" s="377">
        <v>5</v>
      </c>
    </row>
    <row r="180" spans="2:18" s="332" customFormat="1" ht="13.2" x14ac:dyDescent="0.2">
      <c r="B180" s="376" t="s">
        <v>218</v>
      </c>
      <c r="C180" s="376" t="s">
        <v>2191</v>
      </c>
      <c r="D180" s="376" t="s">
        <v>2189</v>
      </c>
      <c r="E180" s="376" t="s">
        <v>667</v>
      </c>
      <c r="F180" s="377">
        <v>98</v>
      </c>
      <c r="G180" s="377">
        <v>1</v>
      </c>
      <c r="H180" s="377">
        <v>2</v>
      </c>
      <c r="I180" s="377">
        <v>0</v>
      </c>
      <c r="J180" s="377">
        <v>7</v>
      </c>
      <c r="K180" s="377">
        <v>58</v>
      </c>
      <c r="L180" s="377">
        <v>11</v>
      </c>
      <c r="M180" s="377">
        <v>4</v>
      </c>
      <c r="N180" s="377">
        <v>1</v>
      </c>
      <c r="O180" s="377">
        <v>4</v>
      </c>
      <c r="P180" s="377">
        <v>6</v>
      </c>
      <c r="Q180" s="377">
        <v>3</v>
      </c>
      <c r="R180" s="377">
        <v>1</v>
      </c>
    </row>
    <row r="181" spans="2:18" s="332" customFormat="1" ht="13.2" x14ac:dyDescent="0.2">
      <c r="B181" s="376" t="s">
        <v>218</v>
      </c>
      <c r="C181" s="376" t="s">
        <v>2191</v>
      </c>
      <c r="D181" s="376" t="s">
        <v>2189</v>
      </c>
      <c r="E181" s="376" t="s">
        <v>668</v>
      </c>
      <c r="F181" s="377">
        <v>2</v>
      </c>
      <c r="G181" s="377">
        <v>0</v>
      </c>
      <c r="H181" s="377">
        <v>0</v>
      </c>
      <c r="I181" s="377">
        <v>0</v>
      </c>
      <c r="J181" s="377">
        <v>0</v>
      </c>
      <c r="K181" s="377">
        <v>0</v>
      </c>
      <c r="L181" s="377">
        <v>1</v>
      </c>
      <c r="M181" s="377">
        <v>0</v>
      </c>
      <c r="N181" s="377">
        <v>0</v>
      </c>
      <c r="O181" s="377">
        <v>0</v>
      </c>
      <c r="P181" s="377">
        <v>0</v>
      </c>
      <c r="Q181" s="377">
        <v>1</v>
      </c>
      <c r="R181" s="377">
        <v>0</v>
      </c>
    </row>
    <row r="182" spans="2:18" s="332" customFormat="1" ht="13.2" x14ac:dyDescent="0.2">
      <c r="B182" s="376" t="s">
        <v>218</v>
      </c>
      <c r="C182" s="376" t="s">
        <v>2191</v>
      </c>
      <c r="D182" s="376" t="s">
        <v>2189</v>
      </c>
      <c r="E182" s="376" t="s">
        <v>669</v>
      </c>
      <c r="F182" s="377">
        <v>35</v>
      </c>
      <c r="G182" s="377">
        <v>1</v>
      </c>
      <c r="H182" s="377">
        <v>0</v>
      </c>
      <c r="I182" s="377">
        <v>0</v>
      </c>
      <c r="J182" s="377">
        <v>2</v>
      </c>
      <c r="K182" s="377">
        <v>3</v>
      </c>
      <c r="L182" s="377">
        <v>2</v>
      </c>
      <c r="M182" s="377">
        <v>4</v>
      </c>
      <c r="N182" s="377">
        <v>4</v>
      </c>
      <c r="O182" s="377">
        <v>4</v>
      </c>
      <c r="P182" s="377">
        <v>4</v>
      </c>
      <c r="Q182" s="377">
        <v>7</v>
      </c>
      <c r="R182" s="377">
        <v>4</v>
      </c>
    </row>
    <row r="183" spans="2:18" s="332" customFormat="1" ht="13.2" x14ac:dyDescent="0.2">
      <c r="B183" s="376" t="s">
        <v>218</v>
      </c>
      <c r="C183" s="376" t="s">
        <v>2191</v>
      </c>
      <c r="D183" s="376" t="s">
        <v>2189</v>
      </c>
      <c r="E183" s="376" t="s">
        <v>670</v>
      </c>
      <c r="F183" s="377">
        <v>394</v>
      </c>
      <c r="G183" s="377">
        <v>4</v>
      </c>
      <c r="H183" s="377">
        <v>8</v>
      </c>
      <c r="I183" s="377">
        <v>12</v>
      </c>
      <c r="J183" s="377">
        <v>19</v>
      </c>
      <c r="K183" s="377">
        <v>41</v>
      </c>
      <c r="L183" s="377">
        <v>36</v>
      </c>
      <c r="M183" s="377">
        <v>23</v>
      </c>
      <c r="N183" s="377">
        <v>26</v>
      </c>
      <c r="O183" s="377">
        <v>67</v>
      </c>
      <c r="P183" s="377">
        <v>50</v>
      </c>
      <c r="Q183" s="377">
        <v>64</v>
      </c>
      <c r="R183" s="377">
        <v>44</v>
      </c>
    </row>
    <row r="184" spans="2:18" s="332" customFormat="1" ht="13.2" x14ac:dyDescent="0.2">
      <c r="B184" s="376" t="s">
        <v>218</v>
      </c>
      <c r="C184" s="376" t="s">
        <v>2191</v>
      </c>
      <c r="D184" s="376" t="s">
        <v>2189</v>
      </c>
      <c r="E184" s="376" t="s">
        <v>671</v>
      </c>
      <c r="F184" s="377">
        <v>9</v>
      </c>
      <c r="G184" s="377">
        <v>0</v>
      </c>
      <c r="H184" s="377">
        <v>1</v>
      </c>
      <c r="I184" s="377">
        <v>0</v>
      </c>
      <c r="J184" s="377">
        <v>1</v>
      </c>
      <c r="K184" s="377">
        <v>0</v>
      </c>
      <c r="L184" s="377">
        <v>2</v>
      </c>
      <c r="M184" s="377">
        <v>0</v>
      </c>
      <c r="N184" s="377">
        <v>1</v>
      </c>
      <c r="O184" s="377">
        <v>0</v>
      </c>
      <c r="P184" s="377">
        <v>1</v>
      </c>
      <c r="Q184" s="377">
        <v>1</v>
      </c>
      <c r="R184" s="377">
        <v>2</v>
      </c>
    </row>
    <row r="185" spans="2:18" s="332" customFormat="1" ht="13.2" x14ac:dyDescent="0.2">
      <c r="B185" s="376" t="s">
        <v>218</v>
      </c>
      <c r="C185" s="376" t="s">
        <v>2191</v>
      </c>
      <c r="D185" s="376" t="s">
        <v>2189</v>
      </c>
      <c r="E185" s="376" t="s">
        <v>672</v>
      </c>
      <c r="F185" s="377">
        <v>1301</v>
      </c>
      <c r="G185" s="377">
        <v>10</v>
      </c>
      <c r="H185" s="377">
        <v>32</v>
      </c>
      <c r="I185" s="377">
        <v>43</v>
      </c>
      <c r="J185" s="377">
        <v>66</v>
      </c>
      <c r="K185" s="377">
        <v>73</v>
      </c>
      <c r="L185" s="377">
        <v>81</v>
      </c>
      <c r="M185" s="377">
        <v>98</v>
      </c>
      <c r="N185" s="377">
        <v>85</v>
      </c>
      <c r="O185" s="377">
        <v>186</v>
      </c>
      <c r="P185" s="377">
        <v>251</v>
      </c>
      <c r="Q185" s="377">
        <v>231</v>
      </c>
      <c r="R185" s="377">
        <v>145</v>
      </c>
    </row>
    <row r="186" spans="2:18" s="332" customFormat="1" ht="13.2" x14ac:dyDescent="0.2">
      <c r="B186" s="376" t="s">
        <v>218</v>
      </c>
      <c r="C186" s="376" t="s">
        <v>2191</v>
      </c>
      <c r="D186" s="376" t="s">
        <v>2189</v>
      </c>
      <c r="E186" s="376" t="s">
        <v>673</v>
      </c>
      <c r="F186" s="377">
        <v>337</v>
      </c>
      <c r="G186" s="377">
        <v>4</v>
      </c>
      <c r="H186" s="377">
        <v>8</v>
      </c>
      <c r="I186" s="377">
        <v>8</v>
      </c>
      <c r="J186" s="377">
        <v>12</v>
      </c>
      <c r="K186" s="377">
        <v>15</v>
      </c>
      <c r="L186" s="377">
        <v>22</v>
      </c>
      <c r="M186" s="377">
        <v>29</v>
      </c>
      <c r="N186" s="377">
        <v>25</v>
      </c>
      <c r="O186" s="377">
        <v>44</v>
      </c>
      <c r="P186" s="377">
        <v>43</v>
      </c>
      <c r="Q186" s="377">
        <v>62</v>
      </c>
      <c r="R186" s="377">
        <v>65</v>
      </c>
    </row>
    <row r="187" spans="2:18" s="332" customFormat="1" ht="13.2" x14ac:dyDescent="0.2">
      <c r="B187" s="376" t="s">
        <v>218</v>
      </c>
      <c r="C187" s="376" t="s">
        <v>2191</v>
      </c>
      <c r="D187" s="376" t="s">
        <v>2189</v>
      </c>
      <c r="E187" s="376" t="s">
        <v>674</v>
      </c>
      <c r="F187" s="377">
        <v>79</v>
      </c>
      <c r="G187" s="377">
        <v>2</v>
      </c>
      <c r="H187" s="377">
        <v>3</v>
      </c>
      <c r="I187" s="377">
        <v>0</v>
      </c>
      <c r="J187" s="377">
        <v>0</v>
      </c>
      <c r="K187" s="377">
        <v>6</v>
      </c>
      <c r="L187" s="377">
        <v>4</v>
      </c>
      <c r="M187" s="377">
        <v>5</v>
      </c>
      <c r="N187" s="377">
        <v>5</v>
      </c>
      <c r="O187" s="377">
        <v>12</v>
      </c>
      <c r="P187" s="377">
        <v>13</v>
      </c>
      <c r="Q187" s="377">
        <v>18</v>
      </c>
      <c r="R187" s="377">
        <v>11</v>
      </c>
    </row>
    <row r="188" spans="2:18" s="332" customFormat="1" ht="13.2" x14ac:dyDescent="0.2">
      <c r="B188" s="376" t="s">
        <v>218</v>
      </c>
      <c r="C188" s="376" t="s">
        <v>2191</v>
      </c>
      <c r="D188" s="376" t="s">
        <v>2189</v>
      </c>
      <c r="E188" s="376" t="s">
        <v>675</v>
      </c>
      <c r="F188" s="377">
        <v>5</v>
      </c>
      <c r="G188" s="377">
        <v>0</v>
      </c>
      <c r="H188" s="377">
        <v>0</v>
      </c>
      <c r="I188" s="377">
        <v>0</v>
      </c>
      <c r="J188" s="377">
        <v>0</v>
      </c>
      <c r="K188" s="377">
        <v>2</v>
      </c>
      <c r="L188" s="377">
        <v>0</v>
      </c>
      <c r="M188" s="377">
        <v>0</v>
      </c>
      <c r="N188" s="377">
        <v>2</v>
      </c>
      <c r="O188" s="377">
        <v>1</v>
      </c>
      <c r="P188" s="377">
        <v>0</v>
      </c>
      <c r="Q188" s="377">
        <v>0</v>
      </c>
      <c r="R188" s="377">
        <v>0</v>
      </c>
    </row>
    <row r="189" spans="2:18" s="332" customFormat="1" ht="13.2" x14ac:dyDescent="0.2">
      <c r="B189" s="376" t="s">
        <v>218</v>
      </c>
      <c r="C189" s="376" t="s">
        <v>2191</v>
      </c>
      <c r="D189" s="376" t="s">
        <v>2189</v>
      </c>
      <c r="E189" s="376" t="s">
        <v>676</v>
      </c>
      <c r="F189" s="377">
        <v>3</v>
      </c>
      <c r="G189" s="377">
        <v>0</v>
      </c>
      <c r="H189" s="377">
        <v>0</v>
      </c>
      <c r="I189" s="377">
        <v>0</v>
      </c>
      <c r="J189" s="377">
        <v>0</v>
      </c>
      <c r="K189" s="377">
        <v>0</v>
      </c>
      <c r="L189" s="377">
        <v>0</v>
      </c>
      <c r="M189" s="377">
        <v>1</v>
      </c>
      <c r="N189" s="377">
        <v>0</v>
      </c>
      <c r="O189" s="377">
        <v>1</v>
      </c>
      <c r="P189" s="377">
        <v>0</v>
      </c>
      <c r="Q189" s="377">
        <v>0</v>
      </c>
      <c r="R189" s="377">
        <v>1</v>
      </c>
    </row>
    <row r="190" spans="2:18" s="332" customFormat="1" ht="13.2" x14ac:dyDescent="0.2">
      <c r="B190" s="376" t="s">
        <v>218</v>
      </c>
      <c r="C190" s="376" t="s">
        <v>2191</v>
      </c>
      <c r="D190" s="376" t="s">
        <v>2189</v>
      </c>
      <c r="E190" s="376" t="s">
        <v>2230</v>
      </c>
      <c r="F190" s="377">
        <v>277</v>
      </c>
      <c r="G190" s="377">
        <v>2</v>
      </c>
      <c r="H190" s="377">
        <v>7</v>
      </c>
      <c r="I190" s="377">
        <v>6</v>
      </c>
      <c r="J190" s="377">
        <v>10</v>
      </c>
      <c r="K190" s="377">
        <v>28</v>
      </c>
      <c r="L190" s="377">
        <v>20</v>
      </c>
      <c r="M190" s="377">
        <v>33</v>
      </c>
      <c r="N190" s="377">
        <v>31</v>
      </c>
      <c r="O190" s="377">
        <v>46</v>
      </c>
      <c r="P190" s="377">
        <v>38</v>
      </c>
      <c r="Q190" s="377">
        <v>37</v>
      </c>
      <c r="R190" s="377">
        <v>19</v>
      </c>
    </row>
    <row r="191" spans="2:18" s="332" customFormat="1" ht="13.2" x14ac:dyDescent="0.2">
      <c r="B191" s="376" t="s">
        <v>218</v>
      </c>
      <c r="C191" s="376" t="s">
        <v>2191</v>
      </c>
      <c r="D191" s="376" t="s">
        <v>2189</v>
      </c>
      <c r="E191" s="376" t="s">
        <v>678</v>
      </c>
      <c r="F191" s="377">
        <v>663</v>
      </c>
      <c r="G191" s="377">
        <v>7</v>
      </c>
      <c r="H191" s="377">
        <v>20</v>
      </c>
      <c r="I191" s="377">
        <v>18</v>
      </c>
      <c r="J191" s="377">
        <v>33</v>
      </c>
      <c r="K191" s="377">
        <v>47</v>
      </c>
      <c r="L191" s="377">
        <v>51</v>
      </c>
      <c r="M191" s="377">
        <v>52</v>
      </c>
      <c r="N191" s="377">
        <v>74</v>
      </c>
      <c r="O191" s="377">
        <v>112</v>
      </c>
      <c r="P191" s="377">
        <v>89</v>
      </c>
      <c r="Q191" s="377">
        <v>82</v>
      </c>
      <c r="R191" s="377">
        <v>78</v>
      </c>
    </row>
    <row r="192" spans="2:18" s="332" customFormat="1" ht="13.2" x14ac:dyDescent="0.2">
      <c r="B192" s="376" t="s">
        <v>218</v>
      </c>
      <c r="C192" s="376" t="s">
        <v>2191</v>
      </c>
      <c r="D192" s="376" t="s">
        <v>2189</v>
      </c>
      <c r="E192" s="376" t="s">
        <v>679</v>
      </c>
      <c r="F192" s="377">
        <v>21</v>
      </c>
      <c r="G192" s="377">
        <v>1</v>
      </c>
      <c r="H192" s="377">
        <v>2</v>
      </c>
      <c r="I192" s="377">
        <v>0</v>
      </c>
      <c r="J192" s="377">
        <v>3</v>
      </c>
      <c r="K192" s="377">
        <v>2</v>
      </c>
      <c r="L192" s="377">
        <v>1</v>
      </c>
      <c r="M192" s="377">
        <v>0</v>
      </c>
      <c r="N192" s="377">
        <v>3</v>
      </c>
      <c r="O192" s="377">
        <v>4</v>
      </c>
      <c r="P192" s="377">
        <v>2</v>
      </c>
      <c r="Q192" s="377">
        <v>2</v>
      </c>
      <c r="R192" s="377">
        <v>1</v>
      </c>
    </row>
    <row r="193" spans="2:18" s="332" customFormat="1" ht="13.2" x14ac:dyDescent="0.2">
      <c r="B193" s="376" t="s">
        <v>218</v>
      </c>
      <c r="C193" s="376" t="s">
        <v>2191</v>
      </c>
      <c r="D193" s="376" t="s">
        <v>2189</v>
      </c>
      <c r="E193" s="376" t="s">
        <v>680</v>
      </c>
      <c r="F193" s="377">
        <v>13</v>
      </c>
      <c r="G193" s="377">
        <v>2</v>
      </c>
      <c r="H193" s="377">
        <v>0</v>
      </c>
      <c r="I193" s="377">
        <v>0</v>
      </c>
      <c r="J193" s="377">
        <v>0</v>
      </c>
      <c r="K193" s="377">
        <v>4</v>
      </c>
      <c r="L193" s="377">
        <v>1</v>
      </c>
      <c r="M193" s="377">
        <v>0</v>
      </c>
      <c r="N193" s="377">
        <v>1</v>
      </c>
      <c r="O193" s="377">
        <v>1</v>
      </c>
      <c r="P193" s="377">
        <v>2</v>
      </c>
      <c r="Q193" s="377">
        <v>1</v>
      </c>
      <c r="R193" s="377">
        <v>1</v>
      </c>
    </row>
    <row r="194" spans="2:18" s="332" customFormat="1" ht="13.2" x14ac:dyDescent="0.2">
      <c r="B194" s="376" t="s">
        <v>218</v>
      </c>
      <c r="C194" s="376" t="s">
        <v>2191</v>
      </c>
      <c r="D194" s="376" t="s">
        <v>2189</v>
      </c>
      <c r="E194" s="376" t="s">
        <v>681</v>
      </c>
      <c r="F194" s="377">
        <v>20806</v>
      </c>
      <c r="G194" s="377">
        <v>236</v>
      </c>
      <c r="H194" s="377">
        <v>354</v>
      </c>
      <c r="I194" s="377">
        <v>502</v>
      </c>
      <c r="J194" s="377">
        <v>910</v>
      </c>
      <c r="K194" s="377">
        <v>1769</v>
      </c>
      <c r="L194" s="377">
        <v>1670</v>
      </c>
      <c r="M194" s="377">
        <v>1874</v>
      </c>
      <c r="N194" s="377">
        <v>1959</v>
      </c>
      <c r="O194" s="377">
        <v>3675</v>
      </c>
      <c r="P194" s="377">
        <v>3061</v>
      </c>
      <c r="Q194" s="377">
        <v>2801</v>
      </c>
      <c r="R194" s="377">
        <v>1995</v>
      </c>
    </row>
    <row r="195" spans="2:18" s="332" customFormat="1" ht="13.2" x14ac:dyDescent="0.2">
      <c r="B195" s="376" t="s">
        <v>218</v>
      </c>
      <c r="C195" s="376" t="s">
        <v>2191</v>
      </c>
      <c r="D195" s="376" t="s">
        <v>2189</v>
      </c>
      <c r="E195" s="376" t="s">
        <v>682</v>
      </c>
      <c r="F195" s="377">
        <v>209</v>
      </c>
      <c r="G195" s="377">
        <v>1</v>
      </c>
      <c r="H195" s="377">
        <v>5</v>
      </c>
      <c r="I195" s="377">
        <v>11</v>
      </c>
      <c r="J195" s="377">
        <v>15</v>
      </c>
      <c r="K195" s="377">
        <v>12</v>
      </c>
      <c r="L195" s="377">
        <v>19</v>
      </c>
      <c r="M195" s="377">
        <v>19</v>
      </c>
      <c r="N195" s="377">
        <v>20</v>
      </c>
      <c r="O195" s="377">
        <v>55</v>
      </c>
      <c r="P195" s="377">
        <v>23</v>
      </c>
      <c r="Q195" s="377">
        <v>19</v>
      </c>
      <c r="R195" s="377">
        <v>10</v>
      </c>
    </row>
    <row r="196" spans="2:18" s="332" customFormat="1" ht="13.2" x14ac:dyDescent="0.2">
      <c r="B196" s="376" t="s">
        <v>218</v>
      </c>
      <c r="C196" s="376" t="s">
        <v>2191</v>
      </c>
      <c r="D196" s="376" t="s">
        <v>2189</v>
      </c>
      <c r="E196" s="376" t="s">
        <v>683</v>
      </c>
      <c r="F196" s="377">
        <v>31</v>
      </c>
      <c r="G196" s="377">
        <v>1</v>
      </c>
      <c r="H196" s="377">
        <v>0</v>
      </c>
      <c r="I196" s="377">
        <v>0</v>
      </c>
      <c r="J196" s="377">
        <v>1</v>
      </c>
      <c r="K196" s="377">
        <v>3</v>
      </c>
      <c r="L196" s="377">
        <v>4</v>
      </c>
      <c r="M196" s="377">
        <v>9</v>
      </c>
      <c r="N196" s="377">
        <v>1</v>
      </c>
      <c r="O196" s="377">
        <v>7</v>
      </c>
      <c r="P196" s="377">
        <v>2</v>
      </c>
      <c r="Q196" s="377">
        <v>3</v>
      </c>
      <c r="R196" s="377">
        <v>0</v>
      </c>
    </row>
    <row r="197" spans="2:18" s="332" customFormat="1" ht="13.2" x14ac:dyDescent="0.2">
      <c r="B197" s="376" t="s">
        <v>218</v>
      </c>
      <c r="C197" s="376" t="s">
        <v>2191</v>
      </c>
      <c r="D197" s="376" t="s">
        <v>2189</v>
      </c>
      <c r="E197" s="376" t="s">
        <v>684</v>
      </c>
      <c r="F197" s="377">
        <v>21</v>
      </c>
      <c r="G197" s="377">
        <v>0</v>
      </c>
      <c r="H197" s="377">
        <v>0</v>
      </c>
      <c r="I197" s="377">
        <v>0</v>
      </c>
      <c r="J197" s="377">
        <v>0</v>
      </c>
      <c r="K197" s="377">
        <v>1</v>
      </c>
      <c r="L197" s="377">
        <v>5</v>
      </c>
      <c r="M197" s="377">
        <v>0</v>
      </c>
      <c r="N197" s="377">
        <v>2</v>
      </c>
      <c r="O197" s="377">
        <v>1</v>
      </c>
      <c r="P197" s="377">
        <v>6</v>
      </c>
      <c r="Q197" s="377">
        <v>2</v>
      </c>
      <c r="R197" s="377">
        <v>4</v>
      </c>
    </row>
    <row r="198" spans="2:18" s="332" customFormat="1" ht="13.2" x14ac:dyDescent="0.2">
      <c r="B198" s="376" t="s">
        <v>218</v>
      </c>
      <c r="C198" s="376" t="s">
        <v>2191</v>
      </c>
      <c r="D198" s="376" t="s">
        <v>2189</v>
      </c>
      <c r="E198" s="376" t="s">
        <v>685</v>
      </c>
      <c r="F198" s="377">
        <v>12</v>
      </c>
      <c r="G198" s="377">
        <v>1</v>
      </c>
      <c r="H198" s="377">
        <v>1</v>
      </c>
      <c r="I198" s="377">
        <v>0</v>
      </c>
      <c r="J198" s="377">
        <v>1</v>
      </c>
      <c r="K198" s="377">
        <v>1</v>
      </c>
      <c r="L198" s="377">
        <v>1</v>
      </c>
      <c r="M198" s="377">
        <v>0</v>
      </c>
      <c r="N198" s="377">
        <v>1</v>
      </c>
      <c r="O198" s="377">
        <v>2</v>
      </c>
      <c r="P198" s="377">
        <v>0</v>
      </c>
      <c r="Q198" s="377">
        <v>2</v>
      </c>
      <c r="R198" s="377">
        <v>2</v>
      </c>
    </row>
    <row r="199" spans="2:18" s="332" customFormat="1" ht="13.2" x14ac:dyDescent="0.2">
      <c r="B199" s="376" t="s">
        <v>218</v>
      </c>
      <c r="C199" s="376" t="s">
        <v>2191</v>
      </c>
      <c r="D199" s="376" t="s">
        <v>2189</v>
      </c>
      <c r="E199" s="376" t="s">
        <v>686</v>
      </c>
      <c r="F199" s="377">
        <v>316</v>
      </c>
      <c r="G199" s="377">
        <v>2</v>
      </c>
      <c r="H199" s="377">
        <v>5</v>
      </c>
      <c r="I199" s="377">
        <v>8</v>
      </c>
      <c r="J199" s="377">
        <v>22</v>
      </c>
      <c r="K199" s="377">
        <v>39</v>
      </c>
      <c r="L199" s="377">
        <v>20</v>
      </c>
      <c r="M199" s="377">
        <v>51</v>
      </c>
      <c r="N199" s="377">
        <v>28</v>
      </c>
      <c r="O199" s="377">
        <v>42</v>
      </c>
      <c r="P199" s="377">
        <v>29</v>
      </c>
      <c r="Q199" s="377">
        <v>35</v>
      </c>
      <c r="R199" s="377">
        <v>35</v>
      </c>
    </row>
    <row r="200" spans="2:18" s="332" customFormat="1" ht="13.2" x14ac:dyDescent="0.2">
      <c r="B200" s="376" t="s">
        <v>218</v>
      </c>
      <c r="C200" s="376" t="s">
        <v>2191</v>
      </c>
      <c r="D200" s="376" t="s">
        <v>2189</v>
      </c>
      <c r="E200" s="376" t="s">
        <v>687</v>
      </c>
      <c r="F200" s="377">
        <v>57</v>
      </c>
      <c r="G200" s="377">
        <v>0</v>
      </c>
      <c r="H200" s="377">
        <v>3</v>
      </c>
      <c r="I200" s="377">
        <v>3</v>
      </c>
      <c r="J200" s="377">
        <v>3</v>
      </c>
      <c r="K200" s="377">
        <v>3</v>
      </c>
      <c r="L200" s="377">
        <v>5</v>
      </c>
      <c r="M200" s="377">
        <v>11</v>
      </c>
      <c r="N200" s="377">
        <v>7</v>
      </c>
      <c r="O200" s="377">
        <v>9</v>
      </c>
      <c r="P200" s="377">
        <v>1</v>
      </c>
      <c r="Q200" s="377">
        <v>10</v>
      </c>
      <c r="R200" s="377">
        <v>2</v>
      </c>
    </row>
    <row r="201" spans="2:18" s="332" customFormat="1" ht="13.2" x14ac:dyDescent="0.2">
      <c r="B201" s="376" t="s">
        <v>218</v>
      </c>
      <c r="C201" s="376" t="s">
        <v>2191</v>
      </c>
      <c r="D201" s="376" t="s">
        <v>2189</v>
      </c>
      <c r="E201" s="376" t="s">
        <v>688</v>
      </c>
      <c r="F201" s="377">
        <v>50</v>
      </c>
      <c r="G201" s="377">
        <v>0</v>
      </c>
      <c r="H201" s="377">
        <v>1</v>
      </c>
      <c r="I201" s="377">
        <v>1</v>
      </c>
      <c r="J201" s="377">
        <v>1</v>
      </c>
      <c r="K201" s="377">
        <v>3</v>
      </c>
      <c r="L201" s="377">
        <v>12</v>
      </c>
      <c r="M201" s="377">
        <v>4</v>
      </c>
      <c r="N201" s="377">
        <v>1</v>
      </c>
      <c r="O201" s="377">
        <v>5</v>
      </c>
      <c r="P201" s="377">
        <v>5</v>
      </c>
      <c r="Q201" s="377">
        <v>10</v>
      </c>
      <c r="R201" s="377">
        <v>7</v>
      </c>
    </row>
    <row r="202" spans="2:18" s="332" customFormat="1" ht="13.2" x14ac:dyDescent="0.2">
      <c r="B202" s="376" t="s">
        <v>218</v>
      </c>
      <c r="C202" s="376" t="s">
        <v>2191</v>
      </c>
      <c r="D202" s="376" t="s">
        <v>2189</v>
      </c>
      <c r="E202" s="376" t="s">
        <v>689</v>
      </c>
      <c r="F202" s="377">
        <v>28</v>
      </c>
      <c r="G202" s="377">
        <v>0</v>
      </c>
      <c r="H202" s="377">
        <v>1</v>
      </c>
      <c r="I202" s="377">
        <v>0</v>
      </c>
      <c r="J202" s="377">
        <v>3</v>
      </c>
      <c r="K202" s="377">
        <v>4</v>
      </c>
      <c r="L202" s="377">
        <v>1</v>
      </c>
      <c r="M202" s="377">
        <v>3</v>
      </c>
      <c r="N202" s="377">
        <v>0</v>
      </c>
      <c r="O202" s="377">
        <v>7</v>
      </c>
      <c r="P202" s="377">
        <v>2</v>
      </c>
      <c r="Q202" s="377">
        <v>4</v>
      </c>
      <c r="R202" s="377">
        <v>3</v>
      </c>
    </row>
    <row r="203" spans="2:18" s="332" customFormat="1" ht="13.2" x14ac:dyDescent="0.2">
      <c r="B203" s="376" t="s">
        <v>218</v>
      </c>
      <c r="C203" s="376" t="s">
        <v>2191</v>
      </c>
      <c r="D203" s="376" t="s">
        <v>2189</v>
      </c>
      <c r="E203" s="376" t="s">
        <v>690</v>
      </c>
      <c r="F203" s="377">
        <v>4</v>
      </c>
      <c r="G203" s="377">
        <v>0</v>
      </c>
      <c r="H203" s="377">
        <v>0</v>
      </c>
      <c r="I203" s="377">
        <v>0</v>
      </c>
      <c r="J203" s="377">
        <v>0</v>
      </c>
      <c r="K203" s="377">
        <v>0</v>
      </c>
      <c r="L203" s="377">
        <v>1</v>
      </c>
      <c r="M203" s="377">
        <v>0</v>
      </c>
      <c r="N203" s="377">
        <v>0</v>
      </c>
      <c r="O203" s="377">
        <v>2</v>
      </c>
      <c r="P203" s="377">
        <v>0</v>
      </c>
      <c r="Q203" s="377">
        <v>0</v>
      </c>
      <c r="R203" s="377">
        <v>1</v>
      </c>
    </row>
    <row r="204" spans="2:18" s="332" customFormat="1" ht="13.2" x14ac:dyDescent="0.2">
      <c r="B204" s="376" t="s">
        <v>218</v>
      </c>
      <c r="C204" s="376" t="s">
        <v>2191</v>
      </c>
      <c r="D204" s="376" t="s">
        <v>2189</v>
      </c>
      <c r="E204" s="376" t="s">
        <v>2234</v>
      </c>
      <c r="F204" s="377">
        <v>4</v>
      </c>
      <c r="G204" s="377">
        <v>0</v>
      </c>
      <c r="H204" s="377">
        <v>0</v>
      </c>
      <c r="I204" s="377">
        <v>0</v>
      </c>
      <c r="J204" s="377">
        <v>0</v>
      </c>
      <c r="K204" s="377">
        <v>1</v>
      </c>
      <c r="L204" s="377">
        <v>1</v>
      </c>
      <c r="M204" s="377">
        <v>1</v>
      </c>
      <c r="N204" s="377">
        <v>0</v>
      </c>
      <c r="O204" s="377">
        <v>0</v>
      </c>
      <c r="P204" s="377">
        <v>0</v>
      </c>
      <c r="Q204" s="377">
        <v>0</v>
      </c>
      <c r="R204" s="377">
        <v>1</v>
      </c>
    </row>
    <row r="205" spans="2:18" s="332" customFormat="1" ht="13.2" x14ac:dyDescent="0.2">
      <c r="B205" s="376" t="s">
        <v>218</v>
      </c>
      <c r="C205" s="376" t="s">
        <v>2191</v>
      </c>
      <c r="D205" s="376" t="s">
        <v>2189</v>
      </c>
      <c r="E205" s="376" t="s">
        <v>691</v>
      </c>
      <c r="F205" s="377">
        <v>3</v>
      </c>
      <c r="G205" s="377">
        <v>0</v>
      </c>
      <c r="H205" s="377">
        <v>0</v>
      </c>
      <c r="I205" s="377">
        <v>0</v>
      </c>
      <c r="J205" s="377">
        <v>1</v>
      </c>
      <c r="K205" s="377">
        <v>1</v>
      </c>
      <c r="L205" s="377">
        <v>0</v>
      </c>
      <c r="M205" s="377">
        <v>0</v>
      </c>
      <c r="N205" s="377">
        <v>0</v>
      </c>
      <c r="O205" s="377">
        <v>0</v>
      </c>
      <c r="P205" s="377">
        <v>0</v>
      </c>
      <c r="Q205" s="377">
        <v>1</v>
      </c>
      <c r="R205" s="377">
        <v>0</v>
      </c>
    </row>
    <row r="206" spans="2:18" s="332" customFormat="1" ht="13.2" x14ac:dyDescent="0.2">
      <c r="B206" s="376" t="s">
        <v>218</v>
      </c>
      <c r="C206" s="376" t="s">
        <v>2191</v>
      </c>
      <c r="D206" s="376" t="s">
        <v>2189</v>
      </c>
      <c r="E206" s="376" t="s">
        <v>692</v>
      </c>
      <c r="F206" s="377">
        <v>11</v>
      </c>
      <c r="G206" s="377">
        <v>0</v>
      </c>
      <c r="H206" s="377">
        <v>0</v>
      </c>
      <c r="I206" s="377">
        <v>0</v>
      </c>
      <c r="J206" s="377">
        <v>0</v>
      </c>
      <c r="K206" s="377">
        <v>0</v>
      </c>
      <c r="L206" s="377">
        <v>0</v>
      </c>
      <c r="M206" s="377">
        <v>1</v>
      </c>
      <c r="N206" s="377">
        <v>0</v>
      </c>
      <c r="O206" s="377">
        <v>3</v>
      </c>
      <c r="P206" s="377">
        <v>1</v>
      </c>
      <c r="Q206" s="377">
        <v>2</v>
      </c>
      <c r="R206" s="377">
        <v>4</v>
      </c>
    </row>
    <row r="207" spans="2:18" s="332" customFormat="1" ht="13.2" x14ac:dyDescent="0.2">
      <c r="B207" s="376" t="s">
        <v>218</v>
      </c>
      <c r="C207" s="376" t="s">
        <v>2191</v>
      </c>
      <c r="D207" s="376" t="s">
        <v>2189</v>
      </c>
      <c r="E207" s="376" t="s">
        <v>693</v>
      </c>
      <c r="F207" s="377">
        <v>5</v>
      </c>
      <c r="G207" s="377">
        <v>0</v>
      </c>
      <c r="H207" s="377">
        <v>0</v>
      </c>
      <c r="I207" s="377">
        <v>0</v>
      </c>
      <c r="J207" s="377">
        <v>1</v>
      </c>
      <c r="K207" s="377">
        <v>2</v>
      </c>
      <c r="L207" s="377">
        <v>1</v>
      </c>
      <c r="M207" s="377">
        <v>0</v>
      </c>
      <c r="N207" s="377">
        <v>0</v>
      </c>
      <c r="O207" s="377">
        <v>1</v>
      </c>
      <c r="P207" s="377">
        <v>0</v>
      </c>
      <c r="Q207" s="377">
        <v>0</v>
      </c>
      <c r="R207" s="377">
        <v>0</v>
      </c>
    </row>
    <row r="208" spans="2:18" s="332" customFormat="1" ht="13.2" x14ac:dyDescent="0.2">
      <c r="B208" s="376" t="s">
        <v>218</v>
      </c>
      <c r="C208" s="376" t="s">
        <v>2191</v>
      </c>
      <c r="D208" s="376" t="s">
        <v>2189</v>
      </c>
      <c r="E208" s="376" t="s">
        <v>694</v>
      </c>
      <c r="F208" s="377">
        <v>3</v>
      </c>
      <c r="G208" s="377">
        <v>0</v>
      </c>
      <c r="H208" s="377">
        <v>0</v>
      </c>
      <c r="I208" s="377">
        <v>0</v>
      </c>
      <c r="J208" s="377">
        <v>0</v>
      </c>
      <c r="K208" s="377">
        <v>1</v>
      </c>
      <c r="L208" s="377">
        <v>0</v>
      </c>
      <c r="M208" s="377">
        <v>0</v>
      </c>
      <c r="N208" s="377">
        <v>0</v>
      </c>
      <c r="O208" s="377">
        <v>0</v>
      </c>
      <c r="P208" s="377">
        <v>1</v>
      </c>
      <c r="Q208" s="377">
        <v>0</v>
      </c>
      <c r="R208" s="377">
        <v>1</v>
      </c>
    </row>
    <row r="209" spans="2:18" s="332" customFormat="1" ht="13.2" x14ac:dyDescent="0.2">
      <c r="B209" s="376" t="s">
        <v>218</v>
      </c>
      <c r="C209" s="376" t="s">
        <v>2191</v>
      </c>
      <c r="D209" s="376" t="s">
        <v>2189</v>
      </c>
      <c r="E209" s="376" t="s">
        <v>695</v>
      </c>
      <c r="F209" s="377">
        <v>39</v>
      </c>
      <c r="G209" s="377">
        <v>2</v>
      </c>
      <c r="H209" s="377">
        <v>0</v>
      </c>
      <c r="I209" s="377">
        <v>1</v>
      </c>
      <c r="J209" s="377">
        <v>2</v>
      </c>
      <c r="K209" s="377">
        <v>3</v>
      </c>
      <c r="L209" s="377">
        <v>1</v>
      </c>
      <c r="M209" s="377">
        <v>3</v>
      </c>
      <c r="N209" s="377">
        <v>0</v>
      </c>
      <c r="O209" s="377">
        <v>9</v>
      </c>
      <c r="P209" s="377">
        <v>1</v>
      </c>
      <c r="Q209" s="377">
        <v>11</v>
      </c>
      <c r="R209" s="377">
        <v>6</v>
      </c>
    </row>
    <row r="210" spans="2:18" s="332" customFormat="1" ht="13.2" x14ac:dyDescent="0.2">
      <c r="B210" s="376" t="s">
        <v>218</v>
      </c>
      <c r="C210" s="376" t="s">
        <v>2191</v>
      </c>
      <c r="D210" s="376" t="s">
        <v>2189</v>
      </c>
      <c r="E210" s="376" t="s">
        <v>696</v>
      </c>
      <c r="F210" s="377">
        <v>75</v>
      </c>
      <c r="G210" s="377">
        <v>4</v>
      </c>
      <c r="H210" s="377">
        <v>4</v>
      </c>
      <c r="I210" s="377">
        <v>1</v>
      </c>
      <c r="J210" s="377">
        <v>3</v>
      </c>
      <c r="K210" s="377">
        <v>3</v>
      </c>
      <c r="L210" s="377">
        <v>8</v>
      </c>
      <c r="M210" s="377">
        <v>8</v>
      </c>
      <c r="N210" s="377">
        <v>9</v>
      </c>
      <c r="O210" s="377">
        <v>16</v>
      </c>
      <c r="P210" s="377">
        <v>10</v>
      </c>
      <c r="Q210" s="377">
        <v>8</v>
      </c>
      <c r="R210" s="377">
        <v>1</v>
      </c>
    </row>
    <row r="211" spans="2:18" s="332" customFormat="1" ht="13.2" x14ac:dyDescent="0.2">
      <c r="B211" s="376" t="s">
        <v>218</v>
      </c>
      <c r="C211" s="376" t="s">
        <v>2191</v>
      </c>
      <c r="D211" s="376" t="s">
        <v>2189</v>
      </c>
      <c r="E211" s="376" t="s">
        <v>697</v>
      </c>
      <c r="F211" s="377">
        <v>21</v>
      </c>
      <c r="G211" s="377">
        <v>0</v>
      </c>
      <c r="H211" s="377">
        <v>1</v>
      </c>
      <c r="I211" s="377">
        <v>0</v>
      </c>
      <c r="J211" s="377">
        <v>1</v>
      </c>
      <c r="K211" s="377">
        <v>5</v>
      </c>
      <c r="L211" s="377">
        <v>1</v>
      </c>
      <c r="M211" s="377">
        <v>0</v>
      </c>
      <c r="N211" s="377">
        <v>1</v>
      </c>
      <c r="O211" s="377">
        <v>1</v>
      </c>
      <c r="P211" s="377">
        <v>5</v>
      </c>
      <c r="Q211" s="377">
        <v>2</v>
      </c>
      <c r="R211" s="377">
        <v>4</v>
      </c>
    </row>
    <row r="212" spans="2:18" s="332" customFormat="1" ht="13.2" x14ac:dyDescent="0.2">
      <c r="B212" s="376" t="s">
        <v>218</v>
      </c>
      <c r="C212" s="376" t="s">
        <v>2191</v>
      </c>
      <c r="D212" s="376" t="s">
        <v>2189</v>
      </c>
      <c r="E212" s="376" t="s">
        <v>698</v>
      </c>
      <c r="F212" s="377">
        <v>11</v>
      </c>
      <c r="G212" s="377">
        <v>0</v>
      </c>
      <c r="H212" s="377">
        <v>1</v>
      </c>
      <c r="I212" s="377">
        <v>2</v>
      </c>
      <c r="J212" s="377">
        <v>0</v>
      </c>
      <c r="K212" s="377">
        <v>1</v>
      </c>
      <c r="L212" s="377">
        <v>0</v>
      </c>
      <c r="M212" s="377">
        <v>1</v>
      </c>
      <c r="N212" s="377">
        <v>2</v>
      </c>
      <c r="O212" s="377">
        <v>1</v>
      </c>
      <c r="P212" s="377">
        <v>1</v>
      </c>
      <c r="Q212" s="377">
        <v>1</v>
      </c>
      <c r="R212" s="377">
        <v>1</v>
      </c>
    </row>
    <row r="213" spans="2:18" s="332" customFormat="1" ht="13.2" x14ac:dyDescent="0.2">
      <c r="B213" s="376" t="s">
        <v>218</v>
      </c>
      <c r="C213" s="376" t="s">
        <v>2191</v>
      </c>
      <c r="D213" s="376" t="s">
        <v>2189</v>
      </c>
      <c r="E213" s="376" t="s">
        <v>699</v>
      </c>
      <c r="F213" s="377">
        <v>44</v>
      </c>
      <c r="G213" s="377">
        <v>0</v>
      </c>
      <c r="H213" s="377">
        <v>5</v>
      </c>
      <c r="I213" s="377">
        <v>2</v>
      </c>
      <c r="J213" s="377">
        <v>2</v>
      </c>
      <c r="K213" s="377">
        <v>3</v>
      </c>
      <c r="L213" s="377">
        <v>2</v>
      </c>
      <c r="M213" s="377">
        <v>2</v>
      </c>
      <c r="N213" s="377">
        <v>6</v>
      </c>
      <c r="O213" s="377">
        <v>7</v>
      </c>
      <c r="P213" s="377">
        <v>5</v>
      </c>
      <c r="Q213" s="377">
        <v>6</v>
      </c>
      <c r="R213" s="377">
        <v>4</v>
      </c>
    </row>
    <row r="214" spans="2:18" s="332" customFormat="1" ht="13.2" x14ac:dyDescent="0.2">
      <c r="B214" s="376" t="s">
        <v>218</v>
      </c>
      <c r="C214" s="376" t="s">
        <v>2191</v>
      </c>
      <c r="D214" s="376" t="s">
        <v>2189</v>
      </c>
      <c r="E214" s="376" t="s">
        <v>700</v>
      </c>
      <c r="F214" s="377">
        <v>25</v>
      </c>
      <c r="G214" s="377">
        <v>0</v>
      </c>
      <c r="H214" s="377">
        <v>0</v>
      </c>
      <c r="I214" s="377">
        <v>1</v>
      </c>
      <c r="J214" s="377">
        <v>3</v>
      </c>
      <c r="K214" s="377">
        <v>4</v>
      </c>
      <c r="L214" s="377">
        <v>4</v>
      </c>
      <c r="M214" s="377">
        <v>0</v>
      </c>
      <c r="N214" s="377">
        <v>1</v>
      </c>
      <c r="O214" s="377">
        <v>0</v>
      </c>
      <c r="P214" s="377">
        <v>7</v>
      </c>
      <c r="Q214" s="377">
        <v>3</v>
      </c>
      <c r="R214" s="377">
        <v>2</v>
      </c>
    </row>
    <row r="215" spans="2:18" s="332" customFormat="1" ht="13.2" x14ac:dyDescent="0.2">
      <c r="B215" s="376" t="s">
        <v>218</v>
      </c>
      <c r="C215" s="376" t="s">
        <v>2191</v>
      </c>
      <c r="D215" s="376" t="s">
        <v>2189</v>
      </c>
      <c r="E215" s="376" t="s">
        <v>701</v>
      </c>
      <c r="F215" s="377">
        <v>21544</v>
      </c>
      <c r="G215" s="377">
        <v>467</v>
      </c>
      <c r="H215" s="377">
        <v>765</v>
      </c>
      <c r="I215" s="377">
        <v>897</v>
      </c>
      <c r="J215" s="377">
        <v>978</v>
      </c>
      <c r="K215" s="377">
        <v>1254</v>
      </c>
      <c r="L215" s="377">
        <v>1567</v>
      </c>
      <c r="M215" s="377">
        <v>2073</v>
      </c>
      <c r="N215" s="377">
        <v>2360</v>
      </c>
      <c r="O215" s="377">
        <v>4087</v>
      </c>
      <c r="P215" s="377">
        <v>2918</v>
      </c>
      <c r="Q215" s="377">
        <v>2536</v>
      </c>
      <c r="R215" s="377">
        <v>1642</v>
      </c>
    </row>
    <row r="216" spans="2:18" s="332" customFormat="1" ht="13.2" x14ac:dyDescent="0.2">
      <c r="B216" s="376" t="s">
        <v>218</v>
      </c>
      <c r="C216" s="376" t="s">
        <v>2191</v>
      </c>
      <c r="D216" s="376" t="s">
        <v>2189</v>
      </c>
      <c r="E216" s="376" t="s">
        <v>702</v>
      </c>
      <c r="F216" s="377">
        <v>262</v>
      </c>
      <c r="G216" s="377">
        <v>5</v>
      </c>
      <c r="H216" s="377">
        <v>9</v>
      </c>
      <c r="I216" s="377">
        <v>12</v>
      </c>
      <c r="J216" s="377">
        <v>9</v>
      </c>
      <c r="K216" s="377">
        <v>21</v>
      </c>
      <c r="L216" s="377">
        <v>11</v>
      </c>
      <c r="M216" s="377">
        <v>27</v>
      </c>
      <c r="N216" s="377">
        <v>26</v>
      </c>
      <c r="O216" s="377">
        <v>57</v>
      </c>
      <c r="P216" s="377">
        <v>38</v>
      </c>
      <c r="Q216" s="377">
        <v>32</v>
      </c>
      <c r="R216" s="377">
        <v>15</v>
      </c>
    </row>
    <row r="217" spans="2:18" s="332" customFormat="1" ht="13.2" x14ac:dyDescent="0.2">
      <c r="B217" s="376" t="s">
        <v>218</v>
      </c>
      <c r="C217" s="376" t="s">
        <v>2191</v>
      </c>
      <c r="D217" s="376" t="s">
        <v>2189</v>
      </c>
      <c r="E217" s="376" t="s">
        <v>703</v>
      </c>
      <c r="F217" s="377">
        <v>22</v>
      </c>
      <c r="G217" s="377">
        <v>0</v>
      </c>
      <c r="H217" s="377">
        <v>0</v>
      </c>
      <c r="I217" s="377">
        <v>4</v>
      </c>
      <c r="J217" s="377">
        <v>1</v>
      </c>
      <c r="K217" s="377">
        <v>2</v>
      </c>
      <c r="L217" s="377">
        <v>1</v>
      </c>
      <c r="M217" s="377">
        <v>1</v>
      </c>
      <c r="N217" s="377">
        <v>2</v>
      </c>
      <c r="O217" s="377">
        <v>4</v>
      </c>
      <c r="P217" s="377">
        <v>2</v>
      </c>
      <c r="Q217" s="377">
        <v>3</v>
      </c>
      <c r="R217" s="377">
        <v>2</v>
      </c>
    </row>
    <row r="218" spans="2:18" s="332" customFormat="1" ht="13.2" x14ac:dyDescent="0.2">
      <c r="B218" s="376" t="s">
        <v>218</v>
      </c>
      <c r="C218" s="376" t="s">
        <v>2191</v>
      </c>
      <c r="D218" s="376" t="s">
        <v>2189</v>
      </c>
      <c r="E218" s="376" t="s">
        <v>704</v>
      </c>
      <c r="F218" s="377">
        <v>23</v>
      </c>
      <c r="G218" s="377">
        <v>0</v>
      </c>
      <c r="H218" s="377">
        <v>1</v>
      </c>
      <c r="I218" s="377">
        <v>0</v>
      </c>
      <c r="J218" s="377">
        <v>0</v>
      </c>
      <c r="K218" s="377">
        <v>3</v>
      </c>
      <c r="L218" s="377">
        <v>1</v>
      </c>
      <c r="M218" s="377">
        <v>1</v>
      </c>
      <c r="N218" s="377">
        <v>1</v>
      </c>
      <c r="O218" s="377">
        <v>4</v>
      </c>
      <c r="P218" s="377">
        <v>3</v>
      </c>
      <c r="Q218" s="377">
        <v>4</v>
      </c>
      <c r="R218" s="377">
        <v>5</v>
      </c>
    </row>
    <row r="219" spans="2:18" s="332" customFormat="1" ht="13.2" x14ac:dyDescent="0.2">
      <c r="B219" s="376" t="s">
        <v>218</v>
      </c>
      <c r="C219" s="376" t="s">
        <v>2191</v>
      </c>
      <c r="D219" s="376" t="s">
        <v>2189</v>
      </c>
      <c r="E219" s="376" t="s">
        <v>705</v>
      </c>
      <c r="F219" s="377">
        <v>71</v>
      </c>
      <c r="G219" s="377">
        <v>0</v>
      </c>
      <c r="H219" s="377">
        <v>3</v>
      </c>
      <c r="I219" s="377">
        <v>3</v>
      </c>
      <c r="J219" s="377">
        <v>4</v>
      </c>
      <c r="K219" s="377">
        <v>4</v>
      </c>
      <c r="L219" s="377">
        <v>5</v>
      </c>
      <c r="M219" s="377">
        <v>7</v>
      </c>
      <c r="N219" s="377">
        <v>4</v>
      </c>
      <c r="O219" s="377">
        <v>14</v>
      </c>
      <c r="P219" s="377">
        <v>7</v>
      </c>
      <c r="Q219" s="377">
        <v>13</v>
      </c>
      <c r="R219" s="377">
        <v>7</v>
      </c>
    </row>
    <row r="220" spans="2:18" s="332" customFormat="1" ht="13.2" x14ac:dyDescent="0.2">
      <c r="B220" s="376" t="s">
        <v>218</v>
      </c>
      <c r="C220" s="376" t="s">
        <v>2191</v>
      </c>
      <c r="D220" s="376" t="s">
        <v>2189</v>
      </c>
      <c r="E220" s="376" t="s">
        <v>706</v>
      </c>
      <c r="F220" s="377">
        <v>17</v>
      </c>
      <c r="G220" s="377">
        <v>1</v>
      </c>
      <c r="H220" s="377">
        <v>0</v>
      </c>
      <c r="I220" s="377">
        <v>0</v>
      </c>
      <c r="J220" s="377">
        <v>1</v>
      </c>
      <c r="K220" s="377">
        <v>0</v>
      </c>
      <c r="L220" s="377">
        <v>3</v>
      </c>
      <c r="M220" s="377">
        <v>0</v>
      </c>
      <c r="N220" s="377">
        <v>1</v>
      </c>
      <c r="O220" s="377">
        <v>5</v>
      </c>
      <c r="P220" s="377">
        <v>2</v>
      </c>
      <c r="Q220" s="377">
        <v>3</v>
      </c>
      <c r="R220" s="377">
        <v>1</v>
      </c>
    </row>
    <row r="221" spans="2:18" s="332" customFormat="1" ht="13.2" x14ac:dyDescent="0.2">
      <c r="B221" s="376" t="s">
        <v>218</v>
      </c>
      <c r="C221" s="376" t="s">
        <v>2191</v>
      </c>
      <c r="D221" s="376" t="s">
        <v>2189</v>
      </c>
      <c r="E221" s="376" t="s">
        <v>707</v>
      </c>
      <c r="F221" s="377">
        <v>9</v>
      </c>
      <c r="G221" s="377">
        <v>0</v>
      </c>
      <c r="H221" s="377">
        <v>0</v>
      </c>
      <c r="I221" s="377">
        <v>0</v>
      </c>
      <c r="J221" s="377">
        <v>1</v>
      </c>
      <c r="K221" s="377">
        <v>3</v>
      </c>
      <c r="L221" s="377">
        <v>1</v>
      </c>
      <c r="M221" s="377">
        <v>0</v>
      </c>
      <c r="N221" s="377">
        <v>0</v>
      </c>
      <c r="O221" s="377">
        <v>1</v>
      </c>
      <c r="P221" s="377">
        <v>2</v>
      </c>
      <c r="Q221" s="377">
        <v>1</v>
      </c>
      <c r="R221" s="377">
        <v>0</v>
      </c>
    </row>
    <row r="222" spans="2:18" s="332" customFormat="1" ht="13.2" x14ac:dyDescent="0.2">
      <c r="B222" s="376" t="s">
        <v>218</v>
      </c>
      <c r="C222" s="376" t="s">
        <v>2191</v>
      </c>
      <c r="D222" s="376" t="s">
        <v>2189</v>
      </c>
      <c r="E222" s="376" t="s">
        <v>2231</v>
      </c>
      <c r="F222" s="377">
        <v>16</v>
      </c>
      <c r="G222" s="377">
        <v>0</v>
      </c>
      <c r="H222" s="377">
        <v>0</v>
      </c>
      <c r="I222" s="377">
        <v>0</v>
      </c>
      <c r="J222" s="377">
        <v>0</v>
      </c>
      <c r="K222" s="377">
        <v>0</v>
      </c>
      <c r="L222" s="377">
        <v>0</v>
      </c>
      <c r="M222" s="377">
        <v>2</v>
      </c>
      <c r="N222" s="377">
        <v>3</v>
      </c>
      <c r="O222" s="377">
        <v>0</v>
      </c>
      <c r="P222" s="377">
        <v>3</v>
      </c>
      <c r="Q222" s="377">
        <v>4</v>
      </c>
      <c r="R222" s="377">
        <v>4</v>
      </c>
    </row>
    <row r="223" spans="2:18" s="332" customFormat="1" ht="13.2" x14ac:dyDescent="0.2">
      <c r="B223" s="376" t="s">
        <v>218</v>
      </c>
      <c r="C223" s="376" t="s">
        <v>2191</v>
      </c>
      <c r="D223" s="376" t="s">
        <v>2189</v>
      </c>
      <c r="E223" s="376" t="s">
        <v>2701</v>
      </c>
      <c r="F223" s="377">
        <v>6</v>
      </c>
      <c r="G223" s="377">
        <v>0</v>
      </c>
      <c r="H223" s="377">
        <v>0</v>
      </c>
      <c r="I223" s="377">
        <v>0</v>
      </c>
      <c r="J223" s="377">
        <v>0</v>
      </c>
      <c r="K223" s="377">
        <v>1</v>
      </c>
      <c r="L223" s="377">
        <v>0</v>
      </c>
      <c r="M223" s="377">
        <v>1</v>
      </c>
      <c r="N223" s="377">
        <v>0</v>
      </c>
      <c r="O223" s="377">
        <v>1</v>
      </c>
      <c r="P223" s="377">
        <v>1</v>
      </c>
      <c r="Q223" s="377">
        <v>1</v>
      </c>
      <c r="R223" s="377">
        <v>1</v>
      </c>
    </row>
    <row r="224" spans="2:18" s="332" customFormat="1" ht="13.2" x14ac:dyDescent="0.2">
      <c r="B224" s="376" t="s">
        <v>218</v>
      </c>
      <c r="C224" s="376" t="s">
        <v>2191</v>
      </c>
      <c r="D224" s="376" t="s">
        <v>2189</v>
      </c>
      <c r="E224" s="376" t="s">
        <v>708</v>
      </c>
      <c r="F224" s="377">
        <v>1155</v>
      </c>
      <c r="G224" s="377">
        <v>11</v>
      </c>
      <c r="H224" s="377">
        <v>27</v>
      </c>
      <c r="I224" s="377">
        <v>41</v>
      </c>
      <c r="J224" s="377">
        <v>60</v>
      </c>
      <c r="K224" s="377">
        <v>111</v>
      </c>
      <c r="L224" s="377">
        <v>87</v>
      </c>
      <c r="M224" s="377">
        <v>79</v>
      </c>
      <c r="N224" s="377">
        <v>95</v>
      </c>
      <c r="O224" s="377">
        <v>178</v>
      </c>
      <c r="P224" s="377">
        <v>144</v>
      </c>
      <c r="Q224" s="377">
        <v>188</v>
      </c>
      <c r="R224" s="377">
        <v>134</v>
      </c>
    </row>
    <row r="225" spans="2:18" s="332" customFormat="1" ht="13.2" x14ac:dyDescent="0.2">
      <c r="B225" s="376" t="s">
        <v>218</v>
      </c>
      <c r="C225" s="376" t="s">
        <v>2191</v>
      </c>
      <c r="D225" s="376" t="s">
        <v>2189</v>
      </c>
      <c r="E225" s="376" t="s">
        <v>709</v>
      </c>
      <c r="F225" s="377">
        <v>3</v>
      </c>
      <c r="G225" s="377">
        <v>0</v>
      </c>
      <c r="H225" s="377">
        <v>0</v>
      </c>
      <c r="I225" s="377">
        <v>0</v>
      </c>
      <c r="J225" s="377">
        <v>1</v>
      </c>
      <c r="K225" s="377">
        <v>0</v>
      </c>
      <c r="L225" s="377">
        <v>0</v>
      </c>
      <c r="M225" s="377">
        <v>0</v>
      </c>
      <c r="N225" s="377">
        <v>0</v>
      </c>
      <c r="O225" s="377">
        <v>0</v>
      </c>
      <c r="P225" s="377">
        <v>0</v>
      </c>
      <c r="Q225" s="377">
        <v>0</v>
      </c>
      <c r="R225" s="377">
        <v>2</v>
      </c>
    </row>
    <row r="226" spans="2:18" s="332" customFormat="1" ht="13.2" x14ac:dyDescent="0.2">
      <c r="B226" s="376" t="s">
        <v>218</v>
      </c>
      <c r="C226" s="376" t="s">
        <v>2191</v>
      </c>
      <c r="D226" s="376" t="s">
        <v>2189</v>
      </c>
      <c r="E226" s="376" t="s">
        <v>710</v>
      </c>
      <c r="F226" s="377">
        <v>69</v>
      </c>
      <c r="G226" s="377">
        <v>0</v>
      </c>
      <c r="H226" s="377">
        <v>5</v>
      </c>
      <c r="I226" s="377">
        <v>2</v>
      </c>
      <c r="J226" s="377">
        <v>5</v>
      </c>
      <c r="K226" s="377">
        <v>3</v>
      </c>
      <c r="L226" s="377">
        <v>6</v>
      </c>
      <c r="M226" s="377">
        <v>1</v>
      </c>
      <c r="N226" s="377">
        <v>10</v>
      </c>
      <c r="O226" s="377">
        <v>18</v>
      </c>
      <c r="P226" s="377">
        <v>4</v>
      </c>
      <c r="Q226" s="377">
        <v>9</v>
      </c>
      <c r="R226" s="377">
        <v>6</v>
      </c>
    </row>
    <row r="227" spans="2:18" s="332" customFormat="1" ht="13.2" x14ac:dyDescent="0.2">
      <c r="B227" s="376" t="s">
        <v>218</v>
      </c>
      <c r="C227" s="376" t="s">
        <v>2191</v>
      </c>
      <c r="D227" s="376" t="s">
        <v>2189</v>
      </c>
      <c r="E227" s="376" t="s">
        <v>711</v>
      </c>
      <c r="F227" s="377">
        <v>53</v>
      </c>
      <c r="G227" s="377">
        <v>1</v>
      </c>
      <c r="H227" s="377">
        <v>0</v>
      </c>
      <c r="I227" s="377">
        <v>1</v>
      </c>
      <c r="J227" s="377">
        <v>3</v>
      </c>
      <c r="K227" s="377">
        <v>7</v>
      </c>
      <c r="L227" s="377">
        <v>1</v>
      </c>
      <c r="M227" s="377">
        <v>3</v>
      </c>
      <c r="N227" s="377">
        <v>1</v>
      </c>
      <c r="O227" s="377">
        <v>3</v>
      </c>
      <c r="P227" s="377">
        <v>10</v>
      </c>
      <c r="Q227" s="377">
        <v>11</v>
      </c>
      <c r="R227" s="377">
        <v>12</v>
      </c>
    </row>
    <row r="228" spans="2:18" s="332" customFormat="1" ht="13.2" x14ac:dyDescent="0.2">
      <c r="B228" s="376" t="s">
        <v>218</v>
      </c>
      <c r="C228" s="376" t="s">
        <v>2191</v>
      </c>
      <c r="D228" s="376" t="s">
        <v>2189</v>
      </c>
      <c r="E228" s="376" t="s">
        <v>712</v>
      </c>
      <c r="F228" s="377">
        <v>2</v>
      </c>
      <c r="G228" s="377">
        <v>0</v>
      </c>
      <c r="H228" s="377">
        <v>1</v>
      </c>
      <c r="I228" s="377">
        <v>0</v>
      </c>
      <c r="J228" s="377">
        <v>0</v>
      </c>
      <c r="K228" s="377">
        <v>0</v>
      </c>
      <c r="L228" s="377">
        <v>0</v>
      </c>
      <c r="M228" s="377">
        <v>0</v>
      </c>
      <c r="N228" s="377">
        <v>1</v>
      </c>
      <c r="O228" s="377">
        <v>0</v>
      </c>
      <c r="P228" s="377">
        <v>0</v>
      </c>
      <c r="Q228" s="377">
        <v>0</v>
      </c>
      <c r="R228" s="377">
        <v>0</v>
      </c>
    </row>
    <row r="229" spans="2:18" s="332" customFormat="1" ht="13.2" x14ac:dyDescent="0.2">
      <c r="B229" s="376" t="s">
        <v>218</v>
      </c>
      <c r="C229" s="376" t="s">
        <v>2191</v>
      </c>
      <c r="D229" s="376" t="s">
        <v>2189</v>
      </c>
      <c r="E229" s="376" t="s">
        <v>713</v>
      </c>
      <c r="F229" s="377">
        <v>142</v>
      </c>
      <c r="G229" s="377">
        <v>3</v>
      </c>
      <c r="H229" s="377">
        <v>3</v>
      </c>
      <c r="I229" s="377">
        <v>5</v>
      </c>
      <c r="J229" s="377">
        <v>6</v>
      </c>
      <c r="K229" s="377">
        <v>8</v>
      </c>
      <c r="L229" s="377">
        <v>8</v>
      </c>
      <c r="M229" s="377">
        <v>9</v>
      </c>
      <c r="N229" s="377">
        <v>11</v>
      </c>
      <c r="O229" s="377">
        <v>13</v>
      </c>
      <c r="P229" s="377">
        <v>22</v>
      </c>
      <c r="Q229" s="377">
        <v>27</v>
      </c>
      <c r="R229" s="377">
        <v>27</v>
      </c>
    </row>
    <row r="230" spans="2:18" s="332" customFormat="1" ht="13.2" x14ac:dyDescent="0.2">
      <c r="B230" s="376" t="s">
        <v>218</v>
      </c>
      <c r="C230" s="376" t="s">
        <v>2191</v>
      </c>
      <c r="D230" s="376" t="s">
        <v>2189</v>
      </c>
      <c r="E230" s="376" t="s">
        <v>714</v>
      </c>
      <c r="F230" s="377">
        <v>4</v>
      </c>
      <c r="G230" s="377">
        <v>0</v>
      </c>
      <c r="H230" s="377">
        <v>0</v>
      </c>
      <c r="I230" s="377">
        <v>0</v>
      </c>
      <c r="J230" s="377">
        <v>0</v>
      </c>
      <c r="K230" s="377">
        <v>0</v>
      </c>
      <c r="L230" s="377">
        <v>1</v>
      </c>
      <c r="M230" s="377">
        <v>0</v>
      </c>
      <c r="N230" s="377">
        <v>1</v>
      </c>
      <c r="O230" s="377">
        <v>0</v>
      </c>
      <c r="P230" s="377">
        <v>1</v>
      </c>
      <c r="Q230" s="377">
        <v>0</v>
      </c>
      <c r="R230" s="377">
        <v>1</v>
      </c>
    </row>
    <row r="231" spans="2:18" s="332" customFormat="1" ht="13.2" x14ac:dyDescent="0.2">
      <c r="B231" s="376" t="s">
        <v>218</v>
      </c>
      <c r="C231" s="376" t="s">
        <v>2191</v>
      </c>
      <c r="D231" s="376" t="s">
        <v>2189</v>
      </c>
      <c r="E231" s="376" t="s">
        <v>715</v>
      </c>
      <c r="F231" s="377">
        <v>6</v>
      </c>
      <c r="G231" s="377">
        <v>0</v>
      </c>
      <c r="H231" s="377">
        <v>0</v>
      </c>
      <c r="I231" s="377">
        <v>0</v>
      </c>
      <c r="J231" s="377">
        <v>0</v>
      </c>
      <c r="K231" s="377">
        <v>0</v>
      </c>
      <c r="L231" s="377">
        <v>0</v>
      </c>
      <c r="M231" s="377">
        <v>1</v>
      </c>
      <c r="N231" s="377">
        <v>1</v>
      </c>
      <c r="O231" s="377">
        <v>1</v>
      </c>
      <c r="P231" s="377">
        <v>1</v>
      </c>
      <c r="Q231" s="377">
        <v>1</v>
      </c>
      <c r="R231" s="377">
        <v>1</v>
      </c>
    </row>
    <row r="232" spans="2:18" s="332" customFormat="1" ht="13.2" x14ac:dyDescent="0.2">
      <c r="B232" s="376" t="s">
        <v>218</v>
      </c>
      <c r="C232" s="376" t="s">
        <v>2191</v>
      </c>
      <c r="D232" s="376" t="s">
        <v>2189</v>
      </c>
      <c r="E232" s="376" t="s">
        <v>716</v>
      </c>
      <c r="F232" s="377">
        <v>48</v>
      </c>
      <c r="G232" s="377">
        <v>0</v>
      </c>
      <c r="H232" s="377">
        <v>2</v>
      </c>
      <c r="I232" s="377">
        <v>1</v>
      </c>
      <c r="J232" s="377">
        <v>2</v>
      </c>
      <c r="K232" s="377">
        <v>10</v>
      </c>
      <c r="L232" s="377">
        <v>9</v>
      </c>
      <c r="M232" s="377">
        <v>10</v>
      </c>
      <c r="N232" s="377">
        <v>4</v>
      </c>
      <c r="O232" s="377">
        <v>3</v>
      </c>
      <c r="P232" s="377">
        <v>4</v>
      </c>
      <c r="Q232" s="377">
        <v>2</v>
      </c>
      <c r="R232" s="377">
        <v>1</v>
      </c>
    </row>
    <row r="233" spans="2:18" s="332" customFormat="1" ht="13.2" x14ac:dyDescent="0.2">
      <c r="B233" s="376" t="s">
        <v>218</v>
      </c>
      <c r="C233" s="376" t="s">
        <v>2191</v>
      </c>
      <c r="D233" s="376" t="s">
        <v>2189</v>
      </c>
      <c r="E233" s="376" t="s">
        <v>717</v>
      </c>
      <c r="F233" s="377">
        <v>80</v>
      </c>
      <c r="G233" s="377">
        <v>1</v>
      </c>
      <c r="H233" s="377">
        <v>4</v>
      </c>
      <c r="I233" s="377">
        <v>4</v>
      </c>
      <c r="J233" s="377">
        <v>7</v>
      </c>
      <c r="K233" s="377">
        <v>4</v>
      </c>
      <c r="L233" s="377">
        <v>4</v>
      </c>
      <c r="M233" s="377">
        <v>3</v>
      </c>
      <c r="N233" s="377">
        <v>8</v>
      </c>
      <c r="O233" s="377">
        <v>18</v>
      </c>
      <c r="P233" s="377">
        <v>10</v>
      </c>
      <c r="Q233" s="377">
        <v>11</v>
      </c>
      <c r="R233" s="377">
        <v>6</v>
      </c>
    </row>
    <row r="234" spans="2:18" s="332" customFormat="1" ht="13.2" x14ac:dyDescent="0.2">
      <c r="B234" s="376" t="s">
        <v>218</v>
      </c>
      <c r="C234" s="376" t="s">
        <v>2191</v>
      </c>
      <c r="D234" s="376" t="s">
        <v>2189</v>
      </c>
      <c r="E234" s="376" t="s">
        <v>718</v>
      </c>
      <c r="F234" s="377">
        <v>72</v>
      </c>
      <c r="G234" s="377">
        <v>1</v>
      </c>
      <c r="H234" s="377">
        <v>1</v>
      </c>
      <c r="I234" s="377">
        <v>1</v>
      </c>
      <c r="J234" s="377">
        <v>3</v>
      </c>
      <c r="K234" s="377">
        <v>7</v>
      </c>
      <c r="L234" s="377">
        <v>9</v>
      </c>
      <c r="M234" s="377">
        <v>5</v>
      </c>
      <c r="N234" s="377">
        <v>4</v>
      </c>
      <c r="O234" s="377">
        <v>15</v>
      </c>
      <c r="P234" s="377">
        <v>9</v>
      </c>
      <c r="Q234" s="377">
        <v>7</v>
      </c>
      <c r="R234" s="377">
        <v>10</v>
      </c>
    </row>
    <row r="235" spans="2:18" s="332" customFormat="1" ht="13.2" x14ac:dyDescent="0.2">
      <c r="B235" s="376" t="s">
        <v>218</v>
      </c>
      <c r="C235" s="376" t="s">
        <v>2191</v>
      </c>
      <c r="D235" s="376" t="s">
        <v>2189</v>
      </c>
      <c r="E235" s="376" t="s">
        <v>719</v>
      </c>
      <c r="F235" s="377">
        <v>1</v>
      </c>
      <c r="G235" s="377">
        <v>0</v>
      </c>
      <c r="H235" s="377">
        <v>0</v>
      </c>
      <c r="I235" s="377">
        <v>0</v>
      </c>
      <c r="J235" s="377">
        <v>0</v>
      </c>
      <c r="K235" s="377">
        <v>0</v>
      </c>
      <c r="L235" s="377">
        <v>0</v>
      </c>
      <c r="M235" s="377">
        <v>0</v>
      </c>
      <c r="N235" s="377">
        <v>0</v>
      </c>
      <c r="O235" s="377">
        <v>0</v>
      </c>
      <c r="P235" s="377">
        <v>0</v>
      </c>
      <c r="Q235" s="377">
        <v>1</v>
      </c>
      <c r="R235" s="377">
        <v>0</v>
      </c>
    </row>
    <row r="236" spans="2:18" s="332" customFormat="1" ht="13.2" x14ac:dyDescent="0.2">
      <c r="B236" s="376" t="s">
        <v>218</v>
      </c>
      <c r="C236" s="376" t="s">
        <v>2191</v>
      </c>
      <c r="D236" s="376" t="s">
        <v>2189</v>
      </c>
      <c r="E236" s="376" t="s">
        <v>2702</v>
      </c>
      <c r="F236" s="377">
        <v>5</v>
      </c>
      <c r="G236" s="377">
        <v>0</v>
      </c>
      <c r="H236" s="377">
        <v>0</v>
      </c>
      <c r="I236" s="377">
        <v>0</v>
      </c>
      <c r="J236" s="377">
        <v>0</v>
      </c>
      <c r="K236" s="377">
        <v>1</v>
      </c>
      <c r="L236" s="377">
        <v>0</v>
      </c>
      <c r="M236" s="377">
        <v>1</v>
      </c>
      <c r="N236" s="377">
        <v>1</v>
      </c>
      <c r="O236" s="377">
        <v>0</v>
      </c>
      <c r="P236" s="377">
        <v>0</v>
      </c>
      <c r="Q236" s="377">
        <v>1</v>
      </c>
      <c r="R236" s="377">
        <v>1</v>
      </c>
    </row>
    <row r="237" spans="2:18" s="332" customFormat="1" ht="13.2" x14ac:dyDescent="0.2">
      <c r="B237" s="376" t="s">
        <v>218</v>
      </c>
      <c r="C237" s="376" t="s">
        <v>2191</v>
      </c>
      <c r="D237" s="376" t="s">
        <v>2189</v>
      </c>
      <c r="E237" s="376" t="s">
        <v>720</v>
      </c>
      <c r="F237" s="377">
        <v>19</v>
      </c>
      <c r="G237" s="377">
        <v>0</v>
      </c>
      <c r="H237" s="377">
        <v>0</v>
      </c>
      <c r="I237" s="377">
        <v>0</v>
      </c>
      <c r="J237" s="377">
        <v>2</v>
      </c>
      <c r="K237" s="377">
        <v>1</v>
      </c>
      <c r="L237" s="377">
        <v>3</v>
      </c>
      <c r="M237" s="377">
        <v>2</v>
      </c>
      <c r="N237" s="377">
        <v>2</v>
      </c>
      <c r="O237" s="377">
        <v>1</v>
      </c>
      <c r="P237" s="377">
        <v>5</v>
      </c>
      <c r="Q237" s="377">
        <v>2</v>
      </c>
      <c r="R237" s="377">
        <v>1</v>
      </c>
    </row>
    <row r="238" spans="2:18" s="332" customFormat="1" ht="13.2" x14ac:dyDescent="0.2">
      <c r="B238" s="376" t="s">
        <v>218</v>
      </c>
      <c r="C238" s="376" t="s">
        <v>2191</v>
      </c>
      <c r="D238" s="376" t="s">
        <v>2189</v>
      </c>
      <c r="E238" s="376" t="s">
        <v>721</v>
      </c>
      <c r="F238" s="377">
        <v>2</v>
      </c>
      <c r="G238" s="377">
        <v>0</v>
      </c>
      <c r="H238" s="377">
        <v>0</v>
      </c>
      <c r="I238" s="377">
        <v>0</v>
      </c>
      <c r="J238" s="377">
        <v>0</v>
      </c>
      <c r="K238" s="377">
        <v>0</v>
      </c>
      <c r="L238" s="377">
        <v>0</v>
      </c>
      <c r="M238" s="377">
        <v>0</v>
      </c>
      <c r="N238" s="377">
        <v>0</v>
      </c>
      <c r="O238" s="377">
        <v>1</v>
      </c>
      <c r="P238" s="377">
        <v>0</v>
      </c>
      <c r="Q238" s="377">
        <v>1</v>
      </c>
      <c r="R238" s="377">
        <v>0</v>
      </c>
    </row>
    <row r="239" spans="2:18" s="332" customFormat="1" ht="13.2" x14ac:dyDescent="0.2">
      <c r="B239" s="376" t="s">
        <v>218</v>
      </c>
      <c r="C239" s="376" t="s">
        <v>2191</v>
      </c>
      <c r="D239" s="376" t="s">
        <v>2189</v>
      </c>
      <c r="E239" s="376" t="s">
        <v>722</v>
      </c>
      <c r="F239" s="377">
        <v>2</v>
      </c>
      <c r="G239" s="377">
        <v>0</v>
      </c>
      <c r="H239" s="377">
        <v>0</v>
      </c>
      <c r="I239" s="377">
        <v>0</v>
      </c>
      <c r="J239" s="377">
        <v>0</v>
      </c>
      <c r="K239" s="377">
        <v>0</v>
      </c>
      <c r="L239" s="377">
        <v>0</v>
      </c>
      <c r="M239" s="377">
        <v>0</v>
      </c>
      <c r="N239" s="377">
        <v>0</v>
      </c>
      <c r="O239" s="377">
        <v>2</v>
      </c>
      <c r="P239" s="377">
        <v>0</v>
      </c>
      <c r="Q239" s="377">
        <v>0</v>
      </c>
      <c r="R239" s="377">
        <v>0</v>
      </c>
    </row>
    <row r="240" spans="2:18" s="332" customFormat="1" ht="13.2" x14ac:dyDescent="0.2">
      <c r="B240" s="376" t="s">
        <v>218</v>
      </c>
      <c r="C240" s="376" t="s">
        <v>2191</v>
      </c>
      <c r="D240" s="376" t="s">
        <v>2189</v>
      </c>
      <c r="E240" s="376" t="s">
        <v>723</v>
      </c>
      <c r="F240" s="377">
        <v>60</v>
      </c>
      <c r="G240" s="377">
        <v>1</v>
      </c>
      <c r="H240" s="377">
        <v>1</v>
      </c>
      <c r="I240" s="377">
        <v>1</v>
      </c>
      <c r="J240" s="377">
        <v>3</v>
      </c>
      <c r="K240" s="377">
        <v>10</v>
      </c>
      <c r="L240" s="377">
        <v>5</v>
      </c>
      <c r="M240" s="377">
        <v>7</v>
      </c>
      <c r="N240" s="377">
        <v>8</v>
      </c>
      <c r="O240" s="377">
        <v>8</v>
      </c>
      <c r="P240" s="377">
        <v>11</v>
      </c>
      <c r="Q240" s="377">
        <v>4</v>
      </c>
      <c r="R240" s="377">
        <v>1</v>
      </c>
    </row>
    <row r="241" spans="2:18" s="332" customFormat="1" ht="13.2" x14ac:dyDescent="0.2">
      <c r="B241" s="376" t="s">
        <v>218</v>
      </c>
      <c r="C241" s="376" t="s">
        <v>2191</v>
      </c>
      <c r="D241" s="376" t="s">
        <v>2189</v>
      </c>
      <c r="E241" s="376" t="s">
        <v>724</v>
      </c>
      <c r="F241" s="377">
        <v>6868</v>
      </c>
      <c r="G241" s="377">
        <v>143</v>
      </c>
      <c r="H241" s="377">
        <v>263</v>
      </c>
      <c r="I241" s="377">
        <v>358</v>
      </c>
      <c r="J241" s="377">
        <v>357</v>
      </c>
      <c r="K241" s="377">
        <v>366</v>
      </c>
      <c r="L241" s="377">
        <v>435</v>
      </c>
      <c r="M241" s="377">
        <v>448</v>
      </c>
      <c r="N241" s="377">
        <v>641</v>
      </c>
      <c r="O241" s="377">
        <v>1141</v>
      </c>
      <c r="P241" s="377">
        <v>913</v>
      </c>
      <c r="Q241" s="377">
        <v>1026</v>
      </c>
      <c r="R241" s="377">
        <v>777</v>
      </c>
    </row>
    <row r="242" spans="2:18" s="332" customFormat="1" ht="13.2" x14ac:dyDescent="0.2">
      <c r="B242" s="376" t="s">
        <v>218</v>
      </c>
      <c r="C242" s="376" t="s">
        <v>2191</v>
      </c>
      <c r="D242" s="376" t="s">
        <v>2189</v>
      </c>
      <c r="E242" s="376" t="s">
        <v>725</v>
      </c>
      <c r="F242" s="377">
        <v>11</v>
      </c>
      <c r="G242" s="377">
        <v>0</v>
      </c>
      <c r="H242" s="377">
        <v>0</v>
      </c>
      <c r="I242" s="377">
        <v>1</v>
      </c>
      <c r="J242" s="377">
        <v>0</v>
      </c>
      <c r="K242" s="377">
        <v>1</v>
      </c>
      <c r="L242" s="377">
        <v>0</v>
      </c>
      <c r="M242" s="377">
        <v>1</v>
      </c>
      <c r="N242" s="377">
        <v>0</v>
      </c>
      <c r="O242" s="377">
        <v>3</v>
      </c>
      <c r="P242" s="377">
        <v>2</v>
      </c>
      <c r="Q242" s="377">
        <v>1</v>
      </c>
      <c r="R242" s="377">
        <v>2</v>
      </c>
    </row>
    <row r="243" spans="2:18" s="332" customFormat="1" ht="13.2" x14ac:dyDescent="0.2">
      <c r="B243" s="376" t="s">
        <v>218</v>
      </c>
      <c r="C243" s="376" t="s">
        <v>2191</v>
      </c>
      <c r="D243" s="376" t="s">
        <v>2189</v>
      </c>
      <c r="E243" s="376" t="s">
        <v>726</v>
      </c>
      <c r="F243" s="377">
        <v>34</v>
      </c>
      <c r="G243" s="377">
        <v>3</v>
      </c>
      <c r="H243" s="377">
        <v>2</v>
      </c>
      <c r="I243" s="377">
        <v>2</v>
      </c>
      <c r="J243" s="377">
        <v>0</v>
      </c>
      <c r="K243" s="377">
        <v>1</v>
      </c>
      <c r="L243" s="377">
        <v>2</v>
      </c>
      <c r="M243" s="377">
        <v>11</v>
      </c>
      <c r="N243" s="377">
        <v>2</v>
      </c>
      <c r="O243" s="377">
        <v>1</v>
      </c>
      <c r="P243" s="377">
        <v>5</v>
      </c>
      <c r="Q243" s="377">
        <v>4</v>
      </c>
      <c r="R243" s="377">
        <v>1</v>
      </c>
    </row>
    <row r="244" spans="2:18" s="332" customFormat="1" ht="13.2" x14ac:dyDescent="0.2">
      <c r="B244" s="376" t="s">
        <v>218</v>
      </c>
      <c r="C244" s="376" t="s">
        <v>2191</v>
      </c>
      <c r="D244" s="376" t="s">
        <v>2189</v>
      </c>
      <c r="E244" s="376" t="s">
        <v>727</v>
      </c>
      <c r="F244" s="377">
        <v>20</v>
      </c>
      <c r="G244" s="377">
        <v>0</v>
      </c>
      <c r="H244" s="377">
        <v>0</v>
      </c>
      <c r="I244" s="377">
        <v>3</v>
      </c>
      <c r="J244" s="377">
        <v>1</v>
      </c>
      <c r="K244" s="377">
        <v>0</v>
      </c>
      <c r="L244" s="377">
        <v>1</v>
      </c>
      <c r="M244" s="377">
        <v>3</v>
      </c>
      <c r="N244" s="377">
        <v>2</v>
      </c>
      <c r="O244" s="377">
        <v>3</v>
      </c>
      <c r="P244" s="377">
        <v>2</v>
      </c>
      <c r="Q244" s="377">
        <v>3</v>
      </c>
      <c r="R244" s="377">
        <v>2</v>
      </c>
    </row>
    <row r="245" spans="2:18" s="332" customFormat="1" ht="13.2" x14ac:dyDescent="0.2">
      <c r="B245" s="376" t="s">
        <v>218</v>
      </c>
      <c r="C245" s="376" t="s">
        <v>2191</v>
      </c>
      <c r="D245" s="376" t="s">
        <v>2189</v>
      </c>
      <c r="E245" s="376" t="s">
        <v>728</v>
      </c>
      <c r="F245" s="377">
        <v>4</v>
      </c>
      <c r="G245" s="377">
        <v>0</v>
      </c>
      <c r="H245" s="377">
        <v>0</v>
      </c>
      <c r="I245" s="377">
        <v>0</v>
      </c>
      <c r="J245" s="377">
        <v>0</v>
      </c>
      <c r="K245" s="377">
        <v>1</v>
      </c>
      <c r="L245" s="377">
        <v>1</v>
      </c>
      <c r="M245" s="377">
        <v>0</v>
      </c>
      <c r="N245" s="377">
        <v>0</v>
      </c>
      <c r="O245" s="377">
        <v>1</v>
      </c>
      <c r="P245" s="377">
        <v>0</v>
      </c>
      <c r="Q245" s="377">
        <v>0</v>
      </c>
      <c r="R245" s="377">
        <v>1</v>
      </c>
    </row>
    <row r="246" spans="2:18" s="332" customFormat="1" ht="13.2" x14ac:dyDescent="0.2">
      <c r="B246" s="376" t="s">
        <v>218</v>
      </c>
      <c r="C246" s="376" t="s">
        <v>2191</v>
      </c>
      <c r="D246" s="376" t="s">
        <v>2189</v>
      </c>
      <c r="E246" s="376" t="s">
        <v>729</v>
      </c>
      <c r="F246" s="377">
        <v>3</v>
      </c>
      <c r="G246" s="377">
        <v>0</v>
      </c>
      <c r="H246" s="377">
        <v>0</v>
      </c>
      <c r="I246" s="377">
        <v>0</v>
      </c>
      <c r="J246" s="377">
        <v>0</v>
      </c>
      <c r="K246" s="377">
        <v>0</v>
      </c>
      <c r="L246" s="377">
        <v>0</v>
      </c>
      <c r="M246" s="377">
        <v>0</v>
      </c>
      <c r="N246" s="377">
        <v>0</v>
      </c>
      <c r="O246" s="377">
        <v>0</v>
      </c>
      <c r="P246" s="377">
        <v>1</v>
      </c>
      <c r="Q246" s="377">
        <v>2</v>
      </c>
      <c r="R246" s="377">
        <v>0</v>
      </c>
    </row>
    <row r="247" spans="2:18" s="332" customFormat="1" ht="13.2" x14ac:dyDescent="0.2">
      <c r="B247" s="376" t="s">
        <v>218</v>
      </c>
      <c r="C247" s="376" t="s">
        <v>2191</v>
      </c>
      <c r="D247" s="376" t="s">
        <v>2189</v>
      </c>
      <c r="E247" s="376" t="s">
        <v>730</v>
      </c>
      <c r="F247" s="377">
        <v>5</v>
      </c>
      <c r="G247" s="377">
        <v>0</v>
      </c>
      <c r="H247" s="377">
        <v>0</v>
      </c>
      <c r="I247" s="377">
        <v>0</v>
      </c>
      <c r="J247" s="377">
        <v>0</v>
      </c>
      <c r="K247" s="377">
        <v>0</v>
      </c>
      <c r="L247" s="377">
        <v>1</v>
      </c>
      <c r="M247" s="377">
        <v>1</v>
      </c>
      <c r="N247" s="377">
        <v>1</v>
      </c>
      <c r="O247" s="377">
        <v>1</v>
      </c>
      <c r="P247" s="377">
        <v>0</v>
      </c>
      <c r="Q247" s="377">
        <v>1</v>
      </c>
      <c r="R247" s="377">
        <v>0</v>
      </c>
    </row>
    <row r="248" spans="2:18" s="332" customFormat="1" ht="13.2" x14ac:dyDescent="0.2">
      <c r="B248" s="376" t="s">
        <v>218</v>
      </c>
      <c r="C248" s="376" t="s">
        <v>2191</v>
      </c>
      <c r="D248" s="376" t="s">
        <v>2189</v>
      </c>
      <c r="E248" s="376" t="s">
        <v>731</v>
      </c>
      <c r="F248" s="377">
        <v>93</v>
      </c>
      <c r="G248" s="377">
        <v>0</v>
      </c>
      <c r="H248" s="377">
        <v>2</v>
      </c>
      <c r="I248" s="377">
        <v>3</v>
      </c>
      <c r="J248" s="377">
        <v>9</v>
      </c>
      <c r="K248" s="377">
        <v>6</v>
      </c>
      <c r="L248" s="377">
        <v>7</v>
      </c>
      <c r="M248" s="377">
        <v>4</v>
      </c>
      <c r="N248" s="377">
        <v>6</v>
      </c>
      <c r="O248" s="377">
        <v>17</v>
      </c>
      <c r="P248" s="377">
        <v>12</v>
      </c>
      <c r="Q248" s="377">
        <v>14</v>
      </c>
      <c r="R248" s="377">
        <v>13</v>
      </c>
    </row>
    <row r="249" spans="2:18" s="332" customFormat="1" ht="13.2" x14ac:dyDescent="0.2">
      <c r="B249" s="376" t="s">
        <v>218</v>
      </c>
      <c r="C249" s="376" t="s">
        <v>2191</v>
      </c>
      <c r="D249" s="376" t="s">
        <v>2189</v>
      </c>
      <c r="E249" s="376" t="s">
        <v>732</v>
      </c>
      <c r="F249" s="377">
        <v>87</v>
      </c>
      <c r="G249" s="377">
        <v>1</v>
      </c>
      <c r="H249" s="377">
        <v>3</v>
      </c>
      <c r="I249" s="377">
        <v>3</v>
      </c>
      <c r="J249" s="377">
        <v>2</v>
      </c>
      <c r="K249" s="377">
        <v>8</v>
      </c>
      <c r="L249" s="377">
        <v>5</v>
      </c>
      <c r="M249" s="377">
        <v>10</v>
      </c>
      <c r="N249" s="377">
        <v>8</v>
      </c>
      <c r="O249" s="377">
        <v>15</v>
      </c>
      <c r="P249" s="377">
        <v>10</v>
      </c>
      <c r="Q249" s="377">
        <v>15</v>
      </c>
      <c r="R249" s="377">
        <v>7</v>
      </c>
    </row>
    <row r="250" spans="2:18" s="332" customFormat="1" ht="13.2" x14ac:dyDescent="0.2">
      <c r="B250" s="376" t="s">
        <v>218</v>
      </c>
      <c r="C250" s="376" t="s">
        <v>2191</v>
      </c>
      <c r="D250" s="376" t="s">
        <v>2189</v>
      </c>
      <c r="E250" s="376" t="s">
        <v>733</v>
      </c>
      <c r="F250" s="377">
        <v>244</v>
      </c>
      <c r="G250" s="377">
        <v>5</v>
      </c>
      <c r="H250" s="377">
        <v>10</v>
      </c>
      <c r="I250" s="377">
        <v>12</v>
      </c>
      <c r="J250" s="377">
        <v>13</v>
      </c>
      <c r="K250" s="377">
        <v>39</v>
      </c>
      <c r="L250" s="377">
        <v>41</v>
      </c>
      <c r="M250" s="377">
        <v>31</v>
      </c>
      <c r="N250" s="377">
        <v>28</v>
      </c>
      <c r="O250" s="377">
        <v>28</v>
      </c>
      <c r="P250" s="377">
        <v>16</v>
      </c>
      <c r="Q250" s="377">
        <v>13</v>
      </c>
      <c r="R250" s="377">
        <v>8</v>
      </c>
    </row>
    <row r="251" spans="2:18" s="332" customFormat="1" ht="13.2" x14ac:dyDescent="0.2">
      <c r="B251" s="376" t="s">
        <v>218</v>
      </c>
      <c r="C251" s="376" t="s">
        <v>2191</v>
      </c>
      <c r="D251" s="376" t="s">
        <v>2189</v>
      </c>
      <c r="E251" s="376" t="s">
        <v>734</v>
      </c>
      <c r="F251" s="377">
        <v>2</v>
      </c>
      <c r="G251" s="377">
        <v>0</v>
      </c>
      <c r="H251" s="377">
        <v>0</v>
      </c>
      <c r="I251" s="377">
        <v>0</v>
      </c>
      <c r="J251" s="377">
        <v>0</v>
      </c>
      <c r="K251" s="377">
        <v>0</v>
      </c>
      <c r="L251" s="377">
        <v>0</v>
      </c>
      <c r="M251" s="377">
        <v>0</v>
      </c>
      <c r="N251" s="377">
        <v>0</v>
      </c>
      <c r="O251" s="377">
        <v>0</v>
      </c>
      <c r="P251" s="377">
        <v>1</v>
      </c>
      <c r="Q251" s="377">
        <v>1</v>
      </c>
      <c r="R251" s="377">
        <v>0</v>
      </c>
    </row>
    <row r="252" spans="2:18" s="332" customFormat="1" ht="13.2" x14ac:dyDescent="0.2">
      <c r="B252" s="376" t="s">
        <v>218</v>
      </c>
      <c r="C252" s="376" t="s">
        <v>2191</v>
      </c>
      <c r="D252" s="376" t="s">
        <v>2189</v>
      </c>
      <c r="E252" s="376" t="s">
        <v>735</v>
      </c>
      <c r="F252" s="377">
        <v>24</v>
      </c>
      <c r="G252" s="377">
        <v>0</v>
      </c>
      <c r="H252" s="377">
        <v>0</v>
      </c>
      <c r="I252" s="377">
        <v>0</v>
      </c>
      <c r="J252" s="377">
        <v>2</v>
      </c>
      <c r="K252" s="377">
        <v>4</v>
      </c>
      <c r="L252" s="377">
        <v>1</v>
      </c>
      <c r="M252" s="377">
        <v>1</v>
      </c>
      <c r="N252" s="377">
        <v>1</v>
      </c>
      <c r="O252" s="377">
        <v>6</v>
      </c>
      <c r="P252" s="377">
        <v>2</v>
      </c>
      <c r="Q252" s="377">
        <v>4</v>
      </c>
      <c r="R252" s="377">
        <v>3</v>
      </c>
    </row>
    <row r="253" spans="2:18" s="332" customFormat="1" ht="13.2" x14ac:dyDescent="0.2">
      <c r="B253" s="376" t="s">
        <v>218</v>
      </c>
      <c r="C253" s="376" t="s">
        <v>2191</v>
      </c>
      <c r="D253" s="376" t="s">
        <v>2189</v>
      </c>
      <c r="E253" s="376" t="s">
        <v>2229</v>
      </c>
      <c r="F253" s="377">
        <v>380</v>
      </c>
      <c r="G253" s="377">
        <v>6</v>
      </c>
      <c r="H253" s="377">
        <v>5</v>
      </c>
      <c r="I253" s="377">
        <v>10</v>
      </c>
      <c r="J253" s="377">
        <v>6</v>
      </c>
      <c r="K253" s="377">
        <v>15</v>
      </c>
      <c r="L253" s="377">
        <v>51</v>
      </c>
      <c r="M253" s="377">
        <v>52</v>
      </c>
      <c r="N253" s="377">
        <v>64</v>
      </c>
      <c r="O253" s="377">
        <v>73</v>
      </c>
      <c r="P253" s="377">
        <v>53</v>
      </c>
      <c r="Q253" s="377">
        <v>28</v>
      </c>
      <c r="R253" s="377">
        <v>17</v>
      </c>
    </row>
    <row r="254" spans="2:18" s="332" customFormat="1" ht="13.2" x14ac:dyDescent="0.2">
      <c r="B254" s="376" t="s">
        <v>218</v>
      </c>
      <c r="C254" s="376" t="s">
        <v>2191</v>
      </c>
      <c r="D254" s="376" t="s">
        <v>2189</v>
      </c>
      <c r="E254" s="376" t="s">
        <v>736</v>
      </c>
      <c r="F254" s="377">
        <v>34</v>
      </c>
      <c r="G254" s="377">
        <v>0</v>
      </c>
      <c r="H254" s="377">
        <v>0</v>
      </c>
      <c r="I254" s="377">
        <v>0</v>
      </c>
      <c r="J254" s="377">
        <v>1</v>
      </c>
      <c r="K254" s="377">
        <v>5</v>
      </c>
      <c r="L254" s="377">
        <v>1</v>
      </c>
      <c r="M254" s="377">
        <v>6</v>
      </c>
      <c r="N254" s="377">
        <v>11</v>
      </c>
      <c r="O254" s="377">
        <v>6</v>
      </c>
      <c r="P254" s="377">
        <v>2</v>
      </c>
      <c r="Q254" s="377">
        <v>0</v>
      </c>
      <c r="R254" s="377">
        <v>2</v>
      </c>
    </row>
    <row r="255" spans="2:18" s="332" customFormat="1" ht="13.2" x14ac:dyDescent="0.2">
      <c r="B255" s="376" t="s">
        <v>218</v>
      </c>
      <c r="C255" s="376" t="s">
        <v>2191</v>
      </c>
      <c r="D255" s="376" t="s">
        <v>2189</v>
      </c>
      <c r="E255" s="376" t="s">
        <v>2703</v>
      </c>
      <c r="F255" s="377">
        <v>3</v>
      </c>
      <c r="G255" s="377">
        <v>0</v>
      </c>
      <c r="H255" s="377">
        <v>0</v>
      </c>
      <c r="I255" s="377">
        <v>0</v>
      </c>
      <c r="J255" s="377">
        <v>0</v>
      </c>
      <c r="K255" s="377">
        <v>0</v>
      </c>
      <c r="L255" s="377">
        <v>0</v>
      </c>
      <c r="M255" s="377">
        <v>0</v>
      </c>
      <c r="N255" s="377">
        <v>1</v>
      </c>
      <c r="O255" s="377">
        <v>0</v>
      </c>
      <c r="P255" s="377">
        <v>1</v>
      </c>
      <c r="Q255" s="377">
        <v>1</v>
      </c>
      <c r="R255" s="377">
        <v>0</v>
      </c>
    </row>
    <row r="256" spans="2:18" s="332" customFormat="1" ht="13.2" x14ac:dyDescent="0.2">
      <c r="B256" s="376" t="s">
        <v>218</v>
      </c>
      <c r="C256" s="376" t="s">
        <v>2191</v>
      </c>
      <c r="D256" s="376" t="s">
        <v>2189</v>
      </c>
      <c r="E256" s="376" t="s">
        <v>1908</v>
      </c>
      <c r="F256" s="377">
        <v>15</v>
      </c>
      <c r="G256" s="377">
        <v>0</v>
      </c>
      <c r="H256" s="377">
        <v>0</v>
      </c>
      <c r="I256" s="377">
        <v>0</v>
      </c>
      <c r="J256" s="377">
        <v>0</v>
      </c>
      <c r="K256" s="377">
        <v>5</v>
      </c>
      <c r="L256" s="377">
        <v>3</v>
      </c>
      <c r="M256" s="377">
        <v>0</v>
      </c>
      <c r="N256" s="377">
        <v>1</v>
      </c>
      <c r="O256" s="377">
        <v>4</v>
      </c>
      <c r="P256" s="377">
        <v>1</v>
      </c>
      <c r="Q256" s="377">
        <v>0</v>
      </c>
      <c r="R256" s="377">
        <v>1</v>
      </c>
    </row>
    <row r="257" spans="2:18" s="332" customFormat="1" ht="13.2" x14ac:dyDescent="0.2">
      <c r="B257" s="376" t="s">
        <v>218</v>
      </c>
      <c r="C257" s="376" t="s">
        <v>2191</v>
      </c>
      <c r="D257" s="376" t="s">
        <v>2189</v>
      </c>
      <c r="E257" s="376" t="s">
        <v>737</v>
      </c>
      <c r="F257" s="377">
        <v>3</v>
      </c>
      <c r="G257" s="377">
        <v>0</v>
      </c>
      <c r="H257" s="377">
        <v>0</v>
      </c>
      <c r="I257" s="377">
        <v>1</v>
      </c>
      <c r="J257" s="377">
        <v>0</v>
      </c>
      <c r="K257" s="377">
        <v>0</v>
      </c>
      <c r="L257" s="377">
        <v>0</v>
      </c>
      <c r="M257" s="377">
        <v>0</v>
      </c>
      <c r="N257" s="377">
        <v>0</v>
      </c>
      <c r="O257" s="377">
        <v>2</v>
      </c>
      <c r="P257" s="377">
        <v>0</v>
      </c>
      <c r="Q257" s="377">
        <v>0</v>
      </c>
      <c r="R257" s="377">
        <v>0</v>
      </c>
    </row>
    <row r="258" spans="2:18" s="332" customFormat="1" ht="13.2" x14ac:dyDescent="0.2">
      <c r="B258" s="376" t="s">
        <v>218</v>
      </c>
      <c r="C258" s="376" t="s">
        <v>2191</v>
      </c>
      <c r="D258" s="376" t="s">
        <v>2189</v>
      </c>
      <c r="E258" s="376" t="s">
        <v>738</v>
      </c>
      <c r="F258" s="377">
        <v>13</v>
      </c>
      <c r="G258" s="377">
        <v>1</v>
      </c>
      <c r="H258" s="377">
        <v>0</v>
      </c>
      <c r="I258" s="377">
        <v>0</v>
      </c>
      <c r="J258" s="377">
        <v>1</v>
      </c>
      <c r="K258" s="377">
        <v>2</v>
      </c>
      <c r="L258" s="377">
        <v>1</v>
      </c>
      <c r="M258" s="377">
        <v>1</v>
      </c>
      <c r="N258" s="377">
        <v>2</v>
      </c>
      <c r="O258" s="377">
        <v>3</v>
      </c>
      <c r="P258" s="377">
        <v>1</v>
      </c>
      <c r="Q258" s="377">
        <v>1</v>
      </c>
      <c r="R258" s="377">
        <v>0</v>
      </c>
    </row>
    <row r="259" spans="2:18" s="332" customFormat="1" ht="13.2" x14ac:dyDescent="0.2">
      <c r="B259" s="376" t="s">
        <v>218</v>
      </c>
      <c r="C259" s="376" t="s">
        <v>2191</v>
      </c>
      <c r="D259" s="376" t="s">
        <v>2189</v>
      </c>
      <c r="E259" s="376" t="s">
        <v>739</v>
      </c>
      <c r="F259" s="377">
        <v>198</v>
      </c>
      <c r="G259" s="377">
        <v>3</v>
      </c>
      <c r="H259" s="377">
        <v>4</v>
      </c>
      <c r="I259" s="377">
        <v>8</v>
      </c>
      <c r="J259" s="377">
        <v>12</v>
      </c>
      <c r="K259" s="377">
        <v>18</v>
      </c>
      <c r="L259" s="377">
        <v>13</v>
      </c>
      <c r="M259" s="377">
        <v>19</v>
      </c>
      <c r="N259" s="377">
        <v>28</v>
      </c>
      <c r="O259" s="377">
        <v>19</v>
      </c>
      <c r="P259" s="377">
        <v>26</v>
      </c>
      <c r="Q259" s="377">
        <v>23</v>
      </c>
      <c r="R259" s="377">
        <v>25</v>
      </c>
    </row>
    <row r="260" spans="2:18" s="332" customFormat="1" ht="13.2" x14ac:dyDescent="0.2">
      <c r="B260" s="376" t="s">
        <v>218</v>
      </c>
      <c r="C260" s="376" t="s">
        <v>2191</v>
      </c>
      <c r="D260" s="376" t="s">
        <v>2189</v>
      </c>
      <c r="E260" s="376" t="s">
        <v>740</v>
      </c>
      <c r="F260" s="377">
        <v>521</v>
      </c>
      <c r="G260" s="377">
        <v>6</v>
      </c>
      <c r="H260" s="377">
        <v>7</v>
      </c>
      <c r="I260" s="377">
        <v>14</v>
      </c>
      <c r="J260" s="377">
        <v>25</v>
      </c>
      <c r="K260" s="377">
        <v>55</v>
      </c>
      <c r="L260" s="377">
        <v>46</v>
      </c>
      <c r="M260" s="377">
        <v>42</v>
      </c>
      <c r="N260" s="377">
        <v>36</v>
      </c>
      <c r="O260" s="377">
        <v>84</v>
      </c>
      <c r="P260" s="377">
        <v>78</v>
      </c>
      <c r="Q260" s="377">
        <v>69</v>
      </c>
      <c r="R260" s="377">
        <v>59</v>
      </c>
    </row>
    <row r="261" spans="2:18" s="332" customFormat="1" ht="13.2" x14ac:dyDescent="0.2">
      <c r="B261" s="376" t="s">
        <v>218</v>
      </c>
      <c r="C261" s="376" t="s">
        <v>2191</v>
      </c>
      <c r="D261" s="376" t="s">
        <v>2189</v>
      </c>
      <c r="E261" s="376" t="s">
        <v>741</v>
      </c>
      <c r="F261" s="377">
        <v>1037</v>
      </c>
      <c r="G261" s="377">
        <v>10</v>
      </c>
      <c r="H261" s="377">
        <v>26</v>
      </c>
      <c r="I261" s="377">
        <v>26</v>
      </c>
      <c r="J261" s="377">
        <v>43</v>
      </c>
      <c r="K261" s="377">
        <v>81</v>
      </c>
      <c r="L261" s="377">
        <v>66</v>
      </c>
      <c r="M261" s="377">
        <v>66</v>
      </c>
      <c r="N261" s="377">
        <v>91</v>
      </c>
      <c r="O261" s="377">
        <v>135</v>
      </c>
      <c r="P261" s="377">
        <v>163</v>
      </c>
      <c r="Q261" s="377">
        <v>181</v>
      </c>
      <c r="R261" s="377">
        <v>149</v>
      </c>
    </row>
    <row r="262" spans="2:18" s="332" customFormat="1" ht="13.2" x14ac:dyDescent="0.2">
      <c r="B262" s="376" t="s">
        <v>218</v>
      </c>
      <c r="C262" s="376" t="s">
        <v>2191</v>
      </c>
      <c r="D262" s="376" t="s">
        <v>2189</v>
      </c>
      <c r="E262" s="376" t="s">
        <v>742</v>
      </c>
      <c r="F262" s="377">
        <v>1</v>
      </c>
      <c r="G262" s="377">
        <v>0</v>
      </c>
      <c r="H262" s="377">
        <v>0</v>
      </c>
      <c r="I262" s="377">
        <v>0</v>
      </c>
      <c r="J262" s="377">
        <v>0</v>
      </c>
      <c r="K262" s="377">
        <v>1</v>
      </c>
      <c r="L262" s="377">
        <v>0</v>
      </c>
      <c r="M262" s="377">
        <v>0</v>
      </c>
      <c r="N262" s="377">
        <v>0</v>
      </c>
      <c r="O262" s="377">
        <v>0</v>
      </c>
      <c r="P262" s="377">
        <v>0</v>
      </c>
      <c r="Q262" s="377">
        <v>0</v>
      </c>
      <c r="R262" s="377">
        <v>0</v>
      </c>
    </row>
    <row r="263" spans="2:18" s="332" customFormat="1" ht="13.2" x14ac:dyDescent="0.2">
      <c r="B263" s="376" t="s">
        <v>218</v>
      </c>
      <c r="C263" s="376" t="s">
        <v>2191</v>
      </c>
      <c r="D263" s="376" t="s">
        <v>2189</v>
      </c>
      <c r="E263" s="376" t="s">
        <v>743</v>
      </c>
      <c r="F263" s="377">
        <v>6</v>
      </c>
      <c r="G263" s="377">
        <v>0</v>
      </c>
      <c r="H263" s="377">
        <v>0</v>
      </c>
      <c r="I263" s="377">
        <v>0</v>
      </c>
      <c r="J263" s="377">
        <v>1</v>
      </c>
      <c r="K263" s="377">
        <v>1</v>
      </c>
      <c r="L263" s="377">
        <v>0</v>
      </c>
      <c r="M263" s="377">
        <v>1</v>
      </c>
      <c r="N263" s="377">
        <v>0</v>
      </c>
      <c r="O263" s="377">
        <v>2</v>
      </c>
      <c r="P263" s="377">
        <v>0</v>
      </c>
      <c r="Q263" s="377">
        <v>1</v>
      </c>
      <c r="R263" s="377">
        <v>0</v>
      </c>
    </row>
    <row r="264" spans="2:18" s="332" customFormat="1" ht="13.2" x14ac:dyDescent="0.2">
      <c r="B264" s="376" t="s">
        <v>218</v>
      </c>
      <c r="C264" s="376" t="s">
        <v>2191</v>
      </c>
      <c r="D264" s="376" t="s">
        <v>2189</v>
      </c>
      <c r="E264" s="376" t="s">
        <v>744</v>
      </c>
      <c r="F264" s="377">
        <v>20</v>
      </c>
      <c r="G264" s="377">
        <v>0</v>
      </c>
      <c r="H264" s="377">
        <v>0</v>
      </c>
      <c r="I264" s="377">
        <v>0</v>
      </c>
      <c r="J264" s="377">
        <v>2</v>
      </c>
      <c r="K264" s="377">
        <v>3</v>
      </c>
      <c r="L264" s="377">
        <v>2</v>
      </c>
      <c r="M264" s="377">
        <v>1</v>
      </c>
      <c r="N264" s="377">
        <v>3</v>
      </c>
      <c r="O264" s="377">
        <v>4</v>
      </c>
      <c r="P264" s="377">
        <v>1</v>
      </c>
      <c r="Q264" s="377">
        <v>2</v>
      </c>
      <c r="R264" s="377">
        <v>2</v>
      </c>
    </row>
    <row r="265" spans="2:18" s="332" customFormat="1" ht="13.2" x14ac:dyDescent="0.2">
      <c r="B265" s="376" t="s">
        <v>218</v>
      </c>
      <c r="C265" s="376" t="s">
        <v>2191</v>
      </c>
      <c r="D265" s="376" t="s">
        <v>2189</v>
      </c>
      <c r="E265" s="376" t="s">
        <v>745</v>
      </c>
      <c r="F265" s="377">
        <v>11</v>
      </c>
      <c r="G265" s="377">
        <v>0</v>
      </c>
      <c r="H265" s="377">
        <v>1</v>
      </c>
      <c r="I265" s="377">
        <v>1</v>
      </c>
      <c r="J265" s="377">
        <v>1</v>
      </c>
      <c r="K265" s="377">
        <v>1</v>
      </c>
      <c r="L265" s="377">
        <v>2</v>
      </c>
      <c r="M265" s="377">
        <v>2</v>
      </c>
      <c r="N265" s="377">
        <v>3</v>
      </c>
      <c r="O265" s="377">
        <v>0</v>
      </c>
      <c r="P265" s="377">
        <v>0</v>
      </c>
      <c r="Q265" s="377">
        <v>0</v>
      </c>
      <c r="R265" s="377">
        <v>0</v>
      </c>
    </row>
    <row r="266" spans="2:18" s="332" customFormat="1" ht="13.2" x14ac:dyDescent="0.2">
      <c r="B266" s="376" t="s">
        <v>218</v>
      </c>
      <c r="C266" s="376" t="s">
        <v>2191</v>
      </c>
      <c r="D266" s="376" t="s">
        <v>2189</v>
      </c>
      <c r="E266" s="376" t="s">
        <v>746</v>
      </c>
      <c r="F266" s="377">
        <v>29</v>
      </c>
      <c r="G266" s="377">
        <v>1</v>
      </c>
      <c r="H266" s="377">
        <v>1</v>
      </c>
      <c r="I266" s="377">
        <v>1</v>
      </c>
      <c r="J266" s="377">
        <v>1</v>
      </c>
      <c r="K266" s="377">
        <v>1</v>
      </c>
      <c r="L266" s="377">
        <v>2</v>
      </c>
      <c r="M266" s="377">
        <v>1</v>
      </c>
      <c r="N266" s="377">
        <v>1</v>
      </c>
      <c r="O266" s="377">
        <v>9</v>
      </c>
      <c r="P266" s="377">
        <v>5</v>
      </c>
      <c r="Q266" s="377">
        <v>2</v>
      </c>
      <c r="R266" s="377">
        <v>4</v>
      </c>
    </row>
    <row r="267" spans="2:18" s="332" customFormat="1" ht="13.2" x14ac:dyDescent="0.2">
      <c r="B267" s="376" t="s">
        <v>218</v>
      </c>
      <c r="C267" s="376" t="s">
        <v>2191</v>
      </c>
      <c r="D267" s="376" t="s">
        <v>2189</v>
      </c>
      <c r="E267" s="376" t="s">
        <v>747</v>
      </c>
      <c r="F267" s="377">
        <v>6</v>
      </c>
      <c r="G267" s="377">
        <v>0</v>
      </c>
      <c r="H267" s="377">
        <v>0</v>
      </c>
      <c r="I267" s="377">
        <v>0</v>
      </c>
      <c r="J267" s="377">
        <v>1</v>
      </c>
      <c r="K267" s="377">
        <v>1</v>
      </c>
      <c r="L267" s="377">
        <v>0</v>
      </c>
      <c r="M267" s="377">
        <v>1</v>
      </c>
      <c r="N267" s="377">
        <v>1</v>
      </c>
      <c r="O267" s="377">
        <v>0</v>
      </c>
      <c r="P267" s="377">
        <v>0</v>
      </c>
      <c r="Q267" s="377">
        <v>2</v>
      </c>
      <c r="R267" s="377">
        <v>0</v>
      </c>
    </row>
    <row r="268" spans="2:18" s="332" customFormat="1" ht="13.2" x14ac:dyDescent="0.2">
      <c r="B268" s="376" t="s">
        <v>218</v>
      </c>
      <c r="C268" s="376" t="s">
        <v>2191</v>
      </c>
      <c r="D268" s="376" t="s">
        <v>2189</v>
      </c>
      <c r="E268" s="376" t="s">
        <v>748</v>
      </c>
      <c r="F268" s="377">
        <v>1</v>
      </c>
      <c r="G268" s="377">
        <v>0</v>
      </c>
      <c r="H268" s="377">
        <v>0</v>
      </c>
      <c r="I268" s="377">
        <v>0</v>
      </c>
      <c r="J268" s="377">
        <v>0</v>
      </c>
      <c r="K268" s="377">
        <v>0</v>
      </c>
      <c r="L268" s="377">
        <v>0</v>
      </c>
      <c r="M268" s="377">
        <v>0</v>
      </c>
      <c r="N268" s="377">
        <v>0</v>
      </c>
      <c r="O268" s="377">
        <v>0</v>
      </c>
      <c r="P268" s="377">
        <v>0</v>
      </c>
      <c r="Q268" s="377">
        <v>0</v>
      </c>
      <c r="R268" s="377">
        <v>1</v>
      </c>
    </row>
    <row r="269" spans="2:18" s="332" customFormat="1" ht="13.2" x14ac:dyDescent="0.2">
      <c r="B269" s="376" t="s">
        <v>218</v>
      </c>
      <c r="C269" s="376" t="s">
        <v>2191</v>
      </c>
      <c r="D269" s="376" t="s">
        <v>2189</v>
      </c>
      <c r="E269" s="376" t="s">
        <v>749</v>
      </c>
      <c r="F269" s="377">
        <v>24</v>
      </c>
      <c r="G269" s="377">
        <v>1</v>
      </c>
      <c r="H269" s="377">
        <v>0</v>
      </c>
      <c r="I269" s="377">
        <v>0</v>
      </c>
      <c r="J269" s="377">
        <v>1</v>
      </c>
      <c r="K269" s="377">
        <v>4</v>
      </c>
      <c r="L269" s="377">
        <v>1</v>
      </c>
      <c r="M269" s="377">
        <v>3</v>
      </c>
      <c r="N269" s="377">
        <v>2</v>
      </c>
      <c r="O269" s="377">
        <v>3</v>
      </c>
      <c r="P269" s="377">
        <v>1</v>
      </c>
      <c r="Q269" s="377">
        <v>6</v>
      </c>
      <c r="R269" s="377">
        <v>2</v>
      </c>
    </row>
    <row r="270" spans="2:18" s="332" customFormat="1" ht="13.2" x14ac:dyDescent="0.2">
      <c r="B270" s="376" t="s">
        <v>218</v>
      </c>
      <c r="C270" s="376" t="s">
        <v>2191</v>
      </c>
      <c r="D270" s="376" t="s">
        <v>2189</v>
      </c>
      <c r="E270" s="376" t="s">
        <v>750</v>
      </c>
      <c r="F270" s="377">
        <v>5</v>
      </c>
      <c r="G270" s="377">
        <v>1</v>
      </c>
      <c r="H270" s="377">
        <v>0</v>
      </c>
      <c r="I270" s="377">
        <v>0</v>
      </c>
      <c r="J270" s="377">
        <v>0</v>
      </c>
      <c r="K270" s="377">
        <v>1</v>
      </c>
      <c r="L270" s="377">
        <v>0</v>
      </c>
      <c r="M270" s="377">
        <v>0</v>
      </c>
      <c r="N270" s="377">
        <v>1</v>
      </c>
      <c r="O270" s="377">
        <v>1</v>
      </c>
      <c r="P270" s="377">
        <v>0</v>
      </c>
      <c r="Q270" s="377">
        <v>0</v>
      </c>
      <c r="R270" s="377">
        <v>1</v>
      </c>
    </row>
    <row r="271" spans="2:18" s="332" customFormat="1" ht="13.2" x14ac:dyDescent="0.2">
      <c r="B271" s="376" t="s">
        <v>218</v>
      </c>
      <c r="C271" s="376" t="s">
        <v>2191</v>
      </c>
      <c r="D271" s="376" t="s">
        <v>2189</v>
      </c>
      <c r="E271" s="376" t="s">
        <v>751</v>
      </c>
      <c r="F271" s="377">
        <v>11</v>
      </c>
      <c r="G271" s="377">
        <v>0</v>
      </c>
      <c r="H271" s="377">
        <v>2</v>
      </c>
      <c r="I271" s="377">
        <v>0</v>
      </c>
      <c r="J271" s="377">
        <v>0</v>
      </c>
      <c r="K271" s="377">
        <v>1</v>
      </c>
      <c r="L271" s="377">
        <v>3</v>
      </c>
      <c r="M271" s="377">
        <v>0</v>
      </c>
      <c r="N271" s="377">
        <v>0</v>
      </c>
      <c r="O271" s="377">
        <v>1</v>
      </c>
      <c r="P271" s="377">
        <v>2</v>
      </c>
      <c r="Q271" s="377">
        <v>1</v>
      </c>
      <c r="R271" s="377">
        <v>1</v>
      </c>
    </row>
    <row r="272" spans="2:18" s="332" customFormat="1" ht="13.2" x14ac:dyDescent="0.2">
      <c r="B272" s="376" t="s">
        <v>218</v>
      </c>
      <c r="C272" s="376" t="s">
        <v>2191</v>
      </c>
      <c r="D272" s="376" t="s">
        <v>2189</v>
      </c>
      <c r="E272" s="376" t="s">
        <v>752</v>
      </c>
      <c r="F272" s="377">
        <v>34</v>
      </c>
      <c r="G272" s="377">
        <v>0</v>
      </c>
      <c r="H272" s="377">
        <v>2</v>
      </c>
      <c r="I272" s="377">
        <v>1</v>
      </c>
      <c r="J272" s="377">
        <v>0</v>
      </c>
      <c r="K272" s="377">
        <v>4</v>
      </c>
      <c r="L272" s="377">
        <v>1</v>
      </c>
      <c r="M272" s="377">
        <v>2</v>
      </c>
      <c r="N272" s="377">
        <v>2</v>
      </c>
      <c r="O272" s="377">
        <v>8</v>
      </c>
      <c r="P272" s="377">
        <v>4</v>
      </c>
      <c r="Q272" s="377">
        <v>6</v>
      </c>
      <c r="R272" s="377">
        <v>4</v>
      </c>
    </row>
    <row r="273" spans="2:18" s="332" customFormat="1" ht="13.2" x14ac:dyDescent="0.2">
      <c r="B273" s="376" t="s">
        <v>218</v>
      </c>
      <c r="C273" s="376" t="s">
        <v>2191</v>
      </c>
      <c r="D273" s="376" t="s">
        <v>2189</v>
      </c>
      <c r="E273" s="376" t="s">
        <v>753</v>
      </c>
      <c r="F273" s="377">
        <v>464</v>
      </c>
      <c r="G273" s="377">
        <v>4</v>
      </c>
      <c r="H273" s="377">
        <v>4</v>
      </c>
      <c r="I273" s="377">
        <v>20</v>
      </c>
      <c r="J273" s="377">
        <v>17</v>
      </c>
      <c r="K273" s="377">
        <v>50</v>
      </c>
      <c r="L273" s="377">
        <v>38</v>
      </c>
      <c r="M273" s="377">
        <v>33</v>
      </c>
      <c r="N273" s="377">
        <v>35</v>
      </c>
      <c r="O273" s="377">
        <v>65</v>
      </c>
      <c r="P273" s="377">
        <v>63</v>
      </c>
      <c r="Q273" s="377">
        <v>74</v>
      </c>
      <c r="R273" s="377">
        <v>61</v>
      </c>
    </row>
    <row r="274" spans="2:18" s="332" customFormat="1" ht="13.2" x14ac:dyDescent="0.2">
      <c r="B274" s="376" t="s">
        <v>218</v>
      </c>
      <c r="C274" s="376" t="s">
        <v>2191</v>
      </c>
      <c r="D274" s="376" t="s">
        <v>2189</v>
      </c>
      <c r="E274" s="376" t="s">
        <v>754</v>
      </c>
      <c r="F274" s="377">
        <v>3</v>
      </c>
      <c r="G274" s="377">
        <v>0</v>
      </c>
      <c r="H274" s="377">
        <v>0</v>
      </c>
      <c r="I274" s="377">
        <v>0</v>
      </c>
      <c r="J274" s="377">
        <v>0</v>
      </c>
      <c r="K274" s="377">
        <v>0</v>
      </c>
      <c r="L274" s="377">
        <v>1</v>
      </c>
      <c r="M274" s="377">
        <v>0</v>
      </c>
      <c r="N274" s="377">
        <v>0</v>
      </c>
      <c r="O274" s="377">
        <v>1</v>
      </c>
      <c r="P274" s="377">
        <v>1</v>
      </c>
      <c r="Q274" s="377">
        <v>0</v>
      </c>
      <c r="R274" s="377">
        <v>0</v>
      </c>
    </row>
    <row r="275" spans="2:18" s="332" customFormat="1" ht="13.2" x14ac:dyDescent="0.2">
      <c r="B275" s="376" t="s">
        <v>218</v>
      </c>
      <c r="C275" s="376" t="s">
        <v>2191</v>
      </c>
      <c r="D275" s="376" t="s">
        <v>2189</v>
      </c>
      <c r="E275" s="376" t="s">
        <v>755</v>
      </c>
      <c r="F275" s="377">
        <v>75</v>
      </c>
      <c r="G275" s="377">
        <v>3</v>
      </c>
      <c r="H275" s="377">
        <v>3</v>
      </c>
      <c r="I275" s="377">
        <v>5</v>
      </c>
      <c r="J275" s="377">
        <v>3</v>
      </c>
      <c r="K275" s="377">
        <v>3</v>
      </c>
      <c r="L275" s="377">
        <v>5</v>
      </c>
      <c r="M275" s="377">
        <v>5</v>
      </c>
      <c r="N275" s="377">
        <v>10</v>
      </c>
      <c r="O275" s="377">
        <v>14</v>
      </c>
      <c r="P275" s="377">
        <v>7</v>
      </c>
      <c r="Q275" s="377">
        <v>4</v>
      </c>
      <c r="R275" s="377">
        <v>13</v>
      </c>
    </row>
    <row r="276" spans="2:18" s="332" customFormat="1" ht="13.2" x14ac:dyDescent="0.2">
      <c r="B276" s="376" t="s">
        <v>218</v>
      </c>
      <c r="C276" s="376" t="s">
        <v>2191</v>
      </c>
      <c r="D276" s="376" t="s">
        <v>2189</v>
      </c>
      <c r="E276" s="376" t="s">
        <v>756</v>
      </c>
      <c r="F276" s="377">
        <v>11</v>
      </c>
      <c r="G276" s="377">
        <v>0</v>
      </c>
      <c r="H276" s="377">
        <v>1</v>
      </c>
      <c r="I276" s="377">
        <v>0</v>
      </c>
      <c r="J276" s="377">
        <v>0</v>
      </c>
      <c r="K276" s="377">
        <v>1</v>
      </c>
      <c r="L276" s="377">
        <v>1</v>
      </c>
      <c r="M276" s="377">
        <v>3</v>
      </c>
      <c r="N276" s="377">
        <v>1</v>
      </c>
      <c r="O276" s="377">
        <v>2</v>
      </c>
      <c r="P276" s="377">
        <v>0</v>
      </c>
      <c r="Q276" s="377">
        <v>2</v>
      </c>
      <c r="R276" s="377">
        <v>0</v>
      </c>
    </row>
    <row r="277" spans="2:18" s="332" customFormat="1" ht="13.2" x14ac:dyDescent="0.2">
      <c r="B277" s="376" t="s">
        <v>218</v>
      </c>
      <c r="C277" s="376" t="s">
        <v>2191</v>
      </c>
      <c r="D277" s="376" t="s">
        <v>2189</v>
      </c>
      <c r="E277" s="376" t="s">
        <v>757</v>
      </c>
      <c r="F277" s="377">
        <v>102</v>
      </c>
      <c r="G277" s="377">
        <v>1</v>
      </c>
      <c r="H277" s="377">
        <v>1</v>
      </c>
      <c r="I277" s="377">
        <v>4</v>
      </c>
      <c r="J277" s="377">
        <v>4</v>
      </c>
      <c r="K277" s="377">
        <v>11</v>
      </c>
      <c r="L277" s="377">
        <v>3</v>
      </c>
      <c r="M277" s="377">
        <v>18</v>
      </c>
      <c r="N277" s="377">
        <v>8</v>
      </c>
      <c r="O277" s="377">
        <v>19</v>
      </c>
      <c r="P277" s="377">
        <v>17</v>
      </c>
      <c r="Q277" s="377">
        <v>10</v>
      </c>
      <c r="R277" s="377">
        <v>6</v>
      </c>
    </row>
    <row r="278" spans="2:18" s="332" customFormat="1" ht="13.2" x14ac:dyDescent="0.2">
      <c r="B278" s="376" t="s">
        <v>218</v>
      </c>
      <c r="C278" s="376" t="s">
        <v>2191</v>
      </c>
      <c r="D278" s="376" t="s">
        <v>2189</v>
      </c>
      <c r="E278" s="376" t="s">
        <v>758</v>
      </c>
      <c r="F278" s="377">
        <v>27</v>
      </c>
      <c r="G278" s="377">
        <v>2</v>
      </c>
      <c r="H278" s="377">
        <v>1</v>
      </c>
      <c r="I278" s="377">
        <v>0</v>
      </c>
      <c r="J278" s="377">
        <v>0</v>
      </c>
      <c r="K278" s="377">
        <v>3</v>
      </c>
      <c r="L278" s="377">
        <v>4</v>
      </c>
      <c r="M278" s="377">
        <v>4</v>
      </c>
      <c r="N278" s="377">
        <v>2</v>
      </c>
      <c r="O278" s="377">
        <v>4</v>
      </c>
      <c r="P278" s="377">
        <v>4</v>
      </c>
      <c r="Q278" s="377">
        <v>1</v>
      </c>
      <c r="R278" s="377">
        <v>2</v>
      </c>
    </row>
    <row r="279" spans="2:18" s="332" customFormat="1" ht="13.2" x14ac:dyDescent="0.2">
      <c r="B279" s="376" t="s">
        <v>218</v>
      </c>
      <c r="C279" s="376" t="s">
        <v>2191</v>
      </c>
      <c r="D279" s="376" t="s">
        <v>2189</v>
      </c>
      <c r="E279" s="376" t="s">
        <v>759</v>
      </c>
      <c r="F279" s="377">
        <v>19</v>
      </c>
      <c r="G279" s="377">
        <v>1</v>
      </c>
      <c r="H279" s="377">
        <v>0</v>
      </c>
      <c r="I279" s="377">
        <v>0</v>
      </c>
      <c r="J279" s="377">
        <v>0</v>
      </c>
      <c r="K279" s="377">
        <v>3</v>
      </c>
      <c r="L279" s="377">
        <v>3</v>
      </c>
      <c r="M279" s="377">
        <v>2</v>
      </c>
      <c r="N279" s="377">
        <v>0</v>
      </c>
      <c r="O279" s="377">
        <v>0</v>
      </c>
      <c r="P279" s="377">
        <v>4</v>
      </c>
      <c r="Q279" s="377">
        <v>3</v>
      </c>
      <c r="R279" s="377">
        <v>3</v>
      </c>
    </row>
    <row r="280" spans="2:18" s="332" customFormat="1" ht="13.2" x14ac:dyDescent="0.2">
      <c r="B280" s="376" t="s">
        <v>218</v>
      </c>
      <c r="C280" s="376" t="s">
        <v>2191</v>
      </c>
      <c r="D280" s="376" t="s">
        <v>2189</v>
      </c>
      <c r="E280" s="376" t="s">
        <v>760</v>
      </c>
      <c r="F280" s="377">
        <v>25</v>
      </c>
      <c r="G280" s="377">
        <v>0</v>
      </c>
      <c r="H280" s="377">
        <v>2</v>
      </c>
      <c r="I280" s="377">
        <v>0</v>
      </c>
      <c r="J280" s="377">
        <v>2</v>
      </c>
      <c r="K280" s="377">
        <v>2</v>
      </c>
      <c r="L280" s="377">
        <v>3</v>
      </c>
      <c r="M280" s="377">
        <v>3</v>
      </c>
      <c r="N280" s="377">
        <v>3</v>
      </c>
      <c r="O280" s="377">
        <v>2</v>
      </c>
      <c r="P280" s="377">
        <v>4</v>
      </c>
      <c r="Q280" s="377">
        <v>3</v>
      </c>
      <c r="R280" s="377">
        <v>1</v>
      </c>
    </row>
    <row r="281" spans="2:18" s="332" customFormat="1" ht="13.2" x14ac:dyDescent="0.2">
      <c r="B281" s="376" t="s">
        <v>218</v>
      </c>
      <c r="C281" s="376" t="s">
        <v>2191</v>
      </c>
      <c r="D281" s="376" t="s">
        <v>2189</v>
      </c>
      <c r="E281" s="376" t="s">
        <v>761</v>
      </c>
      <c r="F281" s="377">
        <v>23994</v>
      </c>
      <c r="G281" s="377">
        <v>316</v>
      </c>
      <c r="H281" s="377">
        <v>602</v>
      </c>
      <c r="I281" s="377">
        <v>857</v>
      </c>
      <c r="J281" s="377">
        <v>1011</v>
      </c>
      <c r="K281" s="377">
        <v>1537</v>
      </c>
      <c r="L281" s="377">
        <v>1689</v>
      </c>
      <c r="M281" s="377">
        <v>1855</v>
      </c>
      <c r="N281" s="377">
        <v>1988</v>
      </c>
      <c r="O281" s="377">
        <v>3732</v>
      </c>
      <c r="P281" s="377">
        <v>3798</v>
      </c>
      <c r="Q281" s="377">
        <v>3692</v>
      </c>
      <c r="R281" s="377">
        <v>2917</v>
      </c>
    </row>
    <row r="282" spans="2:18" s="332" customFormat="1" ht="13.2" x14ac:dyDescent="0.2">
      <c r="B282" s="376" t="s">
        <v>218</v>
      </c>
      <c r="C282" s="376" t="s">
        <v>2191</v>
      </c>
      <c r="D282" s="376" t="s">
        <v>2189</v>
      </c>
      <c r="E282" s="376" t="s">
        <v>762</v>
      </c>
      <c r="F282" s="377">
        <v>149603</v>
      </c>
      <c r="G282" s="377">
        <v>1952</v>
      </c>
      <c r="H282" s="377">
        <v>3720</v>
      </c>
      <c r="I282" s="377">
        <v>4921</v>
      </c>
      <c r="J282" s="377">
        <v>5605</v>
      </c>
      <c r="K282" s="377">
        <v>7735</v>
      </c>
      <c r="L282" s="377">
        <v>10275</v>
      </c>
      <c r="M282" s="377">
        <v>12666</v>
      </c>
      <c r="N282" s="377">
        <v>12310</v>
      </c>
      <c r="O282" s="377">
        <v>22245</v>
      </c>
      <c r="P282" s="377">
        <v>21114</v>
      </c>
      <c r="Q282" s="377">
        <v>23185</v>
      </c>
      <c r="R282" s="377">
        <v>23875</v>
      </c>
    </row>
    <row r="283" spans="2:18" s="332" customFormat="1" ht="13.2" x14ac:dyDescent="0.2">
      <c r="B283" s="376" t="s">
        <v>218</v>
      </c>
      <c r="C283" s="376" t="s">
        <v>2191</v>
      </c>
      <c r="D283" s="376" t="s">
        <v>2189</v>
      </c>
      <c r="E283" s="376" t="s">
        <v>763</v>
      </c>
      <c r="F283" s="377">
        <v>642</v>
      </c>
      <c r="G283" s="377">
        <v>5</v>
      </c>
      <c r="H283" s="377">
        <v>13</v>
      </c>
      <c r="I283" s="377">
        <v>26</v>
      </c>
      <c r="J283" s="377">
        <v>38</v>
      </c>
      <c r="K283" s="377">
        <v>39</v>
      </c>
      <c r="L283" s="377">
        <v>50</v>
      </c>
      <c r="M283" s="377">
        <v>54</v>
      </c>
      <c r="N283" s="377">
        <v>42</v>
      </c>
      <c r="O283" s="377">
        <v>109</v>
      </c>
      <c r="P283" s="377">
        <v>85</v>
      </c>
      <c r="Q283" s="377">
        <v>108</v>
      </c>
      <c r="R283" s="377">
        <v>73</v>
      </c>
    </row>
    <row r="284" spans="2:18" s="332" customFormat="1" ht="13.2" x14ac:dyDescent="0.2">
      <c r="B284" s="376" t="s">
        <v>218</v>
      </c>
      <c r="C284" s="376" t="s">
        <v>2191</v>
      </c>
      <c r="D284" s="376" t="s">
        <v>2189</v>
      </c>
      <c r="E284" s="376" t="s">
        <v>764</v>
      </c>
      <c r="F284" s="377">
        <v>202</v>
      </c>
      <c r="G284" s="377">
        <v>1</v>
      </c>
      <c r="H284" s="377">
        <v>3</v>
      </c>
      <c r="I284" s="377">
        <v>5</v>
      </c>
      <c r="J284" s="377">
        <v>13</v>
      </c>
      <c r="K284" s="377">
        <v>11</v>
      </c>
      <c r="L284" s="377">
        <v>17</v>
      </c>
      <c r="M284" s="377">
        <v>26</v>
      </c>
      <c r="N284" s="377">
        <v>15</v>
      </c>
      <c r="O284" s="377">
        <v>32</v>
      </c>
      <c r="P284" s="377">
        <v>27</v>
      </c>
      <c r="Q284" s="377">
        <v>34</v>
      </c>
      <c r="R284" s="377">
        <v>18</v>
      </c>
    </row>
    <row r="285" spans="2:18" s="332" customFormat="1" ht="13.2" x14ac:dyDescent="0.2">
      <c r="B285" s="376" t="s">
        <v>218</v>
      </c>
      <c r="C285" s="376" t="s">
        <v>2191</v>
      </c>
      <c r="D285" s="376" t="s">
        <v>2189</v>
      </c>
      <c r="E285" s="376" t="s">
        <v>765</v>
      </c>
      <c r="F285" s="377">
        <v>420</v>
      </c>
      <c r="G285" s="377">
        <v>6</v>
      </c>
      <c r="H285" s="377">
        <v>19</v>
      </c>
      <c r="I285" s="377">
        <v>18</v>
      </c>
      <c r="J285" s="377">
        <v>21</v>
      </c>
      <c r="K285" s="377">
        <v>17</v>
      </c>
      <c r="L285" s="377">
        <v>23</v>
      </c>
      <c r="M285" s="377">
        <v>33</v>
      </c>
      <c r="N285" s="377">
        <v>51</v>
      </c>
      <c r="O285" s="377">
        <v>60</v>
      </c>
      <c r="P285" s="377">
        <v>58</v>
      </c>
      <c r="Q285" s="377">
        <v>62</v>
      </c>
      <c r="R285" s="377">
        <v>52</v>
      </c>
    </row>
    <row r="286" spans="2:18" s="332" customFormat="1" ht="13.2" x14ac:dyDescent="0.2">
      <c r="B286" s="376" t="s">
        <v>218</v>
      </c>
      <c r="C286" s="376" t="s">
        <v>2191</v>
      </c>
      <c r="D286" s="376" t="s">
        <v>2189</v>
      </c>
      <c r="E286" s="376" t="s">
        <v>766</v>
      </c>
      <c r="F286" s="377">
        <v>36</v>
      </c>
      <c r="G286" s="377">
        <v>1</v>
      </c>
      <c r="H286" s="377">
        <v>2</v>
      </c>
      <c r="I286" s="377">
        <v>1</v>
      </c>
      <c r="J286" s="377">
        <v>2</v>
      </c>
      <c r="K286" s="377">
        <v>4</v>
      </c>
      <c r="L286" s="377">
        <v>6</v>
      </c>
      <c r="M286" s="377">
        <v>6</v>
      </c>
      <c r="N286" s="377">
        <v>2</v>
      </c>
      <c r="O286" s="377">
        <v>4</v>
      </c>
      <c r="P286" s="377">
        <v>3</v>
      </c>
      <c r="Q286" s="377">
        <v>2</v>
      </c>
      <c r="R286" s="377">
        <v>3</v>
      </c>
    </row>
    <row r="287" spans="2:18" s="332" customFormat="1" ht="13.2" x14ac:dyDescent="0.2">
      <c r="B287" s="376" t="s">
        <v>218</v>
      </c>
      <c r="C287" s="376" t="s">
        <v>2191</v>
      </c>
      <c r="D287" s="376" t="s">
        <v>2189</v>
      </c>
      <c r="E287" s="376" t="s">
        <v>767</v>
      </c>
      <c r="F287" s="377">
        <v>32</v>
      </c>
      <c r="G287" s="377">
        <v>0</v>
      </c>
      <c r="H287" s="377">
        <v>1</v>
      </c>
      <c r="I287" s="377">
        <v>2</v>
      </c>
      <c r="J287" s="377">
        <v>1</v>
      </c>
      <c r="K287" s="377">
        <v>8</v>
      </c>
      <c r="L287" s="377">
        <v>1</v>
      </c>
      <c r="M287" s="377">
        <v>1</v>
      </c>
      <c r="N287" s="377">
        <v>3</v>
      </c>
      <c r="O287" s="377">
        <v>6</v>
      </c>
      <c r="P287" s="377">
        <v>4</v>
      </c>
      <c r="Q287" s="377">
        <v>2</v>
      </c>
      <c r="R287" s="377">
        <v>3</v>
      </c>
    </row>
    <row r="288" spans="2:18" s="332" customFormat="1" ht="13.2" x14ac:dyDescent="0.2">
      <c r="B288" s="376" t="s">
        <v>218</v>
      </c>
      <c r="C288" s="376" t="s">
        <v>2191</v>
      </c>
      <c r="D288" s="376" t="s">
        <v>2189</v>
      </c>
      <c r="E288" s="376" t="s">
        <v>768</v>
      </c>
      <c r="F288" s="377">
        <v>12</v>
      </c>
      <c r="G288" s="377">
        <v>0</v>
      </c>
      <c r="H288" s="377">
        <v>0</v>
      </c>
      <c r="I288" s="377">
        <v>0</v>
      </c>
      <c r="J288" s="377">
        <v>0</v>
      </c>
      <c r="K288" s="377">
        <v>2</v>
      </c>
      <c r="L288" s="377">
        <v>3</v>
      </c>
      <c r="M288" s="377">
        <v>0</v>
      </c>
      <c r="N288" s="377">
        <v>0</v>
      </c>
      <c r="O288" s="377">
        <v>2</v>
      </c>
      <c r="P288" s="377">
        <v>4</v>
      </c>
      <c r="Q288" s="377">
        <v>1</v>
      </c>
      <c r="R288" s="377">
        <v>0</v>
      </c>
    </row>
    <row r="289" spans="2:18" s="332" customFormat="1" ht="13.2" x14ac:dyDescent="0.2">
      <c r="B289" s="376" t="s">
        <v>218</v>
      </c>
      <c r="C289" s="376" t="s">
        <v>2191</v>
      </c>
      <c r="D289" s="376" t="s">
        <v>2189</v>
      </c>
      <c r="E289" s="376" t="s">
        <v>769</v>
      </c>
      <c r="F289" s="377">
        <v>21</v>
      </c>
      <c r="G289" s="377">
        <v>0</v>
      </c>
      <c r="H289" s="377">
        <v>0</v>
      </c>
      <c r="I289" s="377">
        <v>1</v>
      </c>
      <c r="J289" s="377">
        <v>3</v>
      </c>
      <c r="K289" s="377">
        <v>3</v>
      </c>
      <c r="L289" s="377">
        <v>1</v>
      </c>
      <c r="M289" s="377">
        <v>2</v>
      </c>
      <c r="N289" s="377">
        <v>0</v>
      </c>
      <c r="O289" s="377">
        <v>4</v>
      </c>
      <c r="P289" s="377">
        <v>3</v>
      </c>
      <c r="Q289" s="377">
        <v>3</v>
      </c>
      <c r="R289" s="377">
        <v>1</v>
      </c>
    </row>
    <row r="290" spans="2:18" s="332" customFormat="1" ht="13.2" x14ac:dyDescent="0.2">
      <c r="B290" s="376" t="s">
        <v>218</v>
      </c>
      <c r="C290" s="376" t="s">
        <v>2191</v>
      </c>
      <c r="D290" s="376" t="s">
        <v>2189</v>
      </c>
      <c r="E290" s="376" t="s">
        <v>770</v>
      </c>
      <c r="F290" s="377">
        <v>31</v>
      </c>
      <c r="G290" s="377">
        <v>1</v>
      </c>
      <c r="H290" s="377">
        <v>0</v>
      </c>
      <c r="I290" s="377">
        <v>0</v>
      </c>
      <c r="J290" s="377">
        <v>4</v>
      </c>
      <c r="K290" s="377">
        <v>4</v>
      </c>
      <c r="L290" s="377">
        <v>1</v>
      </c>
      <c r="M290" s="377">
        <v>4</v>
      </c>
      <c r="N290" s="377">
        <v>3</v>
      </c>
      <c r="O290" s="377">
        <v>1</v>
      </c>
      <c r="P290" s="377">
        <v>5</v>
      </c>
      <c r="Q290" s="377">
        <v>5</v>
      </c>
      <c r="R290" s="377">
        <v>3</v>
      </c>
    </row>
    <row r="291" spans="2:18" s="332" customFormat="1" ht="13.2" x14ac:dyDescent="0.2">
      <c r="B291" s="376" t="s">
        <v>218</v>
      </c>
      <c r="C291" s="376" t="s">
        <v>2191</v>
      </c>
      <c r="D291" s="376" t="s">
        <v>2189</v>
      </c>
      <c r="E291" s="376" t="s">
        <v>771</v>
      </c>
      <c r="F291" s="377">
        <v>6</v>
      </c>
      <c r="G291" s="377">
        <v>0</v>
      </c>
      <c r="H291" s="377">
        <v>0</v>
      </c>
      <c r="I291" s="377">
        <v>0</v>
      </c>
      <c r="J291" s="377">
        <v>0</v>
      </c>
      <c r="K291" s="377">
        <v>0</v>
      </c>
      <c r="L291" s="377">
        <v>0</v>
      </c>
      <c r="M291" s="377">
        <v>3</v>
      </c>
      <c r="N291" s="377">
        <v>0</v>
      </c>
      <c r="O291" s="377">
        <v>1</v>
      </c>
      <c r="P291" s="377">
        <v>1</v>
      </c>
      <c r="Q291" s="377">
        <v>1</v>
      </c>
      <c r="R291" s="377">
        <v>0</v>
      </c>
    </row>
    <row r="292" spans="2:18" s="332" customFormat="1" ht="13.2" x14ac:dyDescent="0.2">
      <c r="B292" s="376" t="s">
        <v>218</v>
      </c>
      <c r="C292" s="376" t="s">
        <v>2191</v>
      </c>
      <c r="D292" s="376" t="s">
        <v>2189</v>
      </c>
      <c r="E292" s="376" t="s">
        <v>772</v>
      </c>
      <c r="F292" s="377">
        <v>9</v>
      </c>
      <c r="G292" s="377">
        <v>0</v>
      </c>
      <c r="H292" s="377">
        <v>0</v>
      </c>
      <c r="I292" s="377">
        <v>0</v>
      </c>
      <c r="J292" s="377">
        <v>1</v>
      </c>
      <c r="K292" s="377">
        <v>0</v>
      </c>
      <c r="L292" s="377">
        <v>0</v>
      </c>
      <c r="M292" s="377">
        <v>1</v>
      </c>
      <c r="N292" s="377">
        <v>0</v>
      </c>
      <c r="O292" s="377">
        <v>0</v>
      </c>
      <c r="P292" s="377">
        <v>1</v>
      </c>
      <c r="Q292" s="377">
        <v>2</v>
      </c>
      <c r="R292" s="377">
        <v>4</v>
      </c>
    </row>
    <row r="293" spans="2:18" s="332" customFormat="1" ht="13.2" x14ac:dyDescent="0.2">
      <c r="B293" s="376" t="s">
        <v>218</v>
      </c>
      <c r="C293" s="376" t="s">
        <v>2191</v>
      </c>
      <c r="D293" s="376" t="s">
        <v>2189</v>
      </c>
      <c r="E293" s="376" t="s">
        <v>773</v>
      </c>
      <c r="F293" s="377">
        <v>524</v>
      </c>
      <c r="G293" s="377">
        <v>15</v>
      </c>
      <c r="H293" s="377">
        <v>6</v>
      </c>
      <c r="I293" s="377">
        <v>10</v>
      </c>
      <c r="J293" s="377">
        <v>36</v>
      </c>
      <c r="K293" s="377">
        <v>47</v>
      </c>
      <c r="L293" s="377">
        <v>38</v>
      </c>
      <c r="M293" s="377">
        <v>48</v>
      </c>
      <c r="N293" s="377">
        <v>44</v>
      </c>
      <c r="O293" s="377">
        <v>72</v>
      </c>
      <c r="P293" s="377">
        <v>77</v>
      </c>
      <c r="Q293" s="377">
        <v>78</v>
      </c>
      <c r="R293" s="377">
        <v>53</v>
      </c>
    </row>
    <row r="294" spans="2:18" s="332" customFormat="1" ht="13.2" x14ac:dyDescent="0.2">
      <c r="B294" s="376" t="s">
        <v>218</v>
      </c>
      <c r="C294" s="376" t="s">
        <v>2191</v>
      </c>
      <c r="D294" s="376" t="s">
        <v>2189</v>
      </c>
      <c r="E294" s="376" t="s">
        <v>774</v>
      </c>
      <c r="F294" s="377">
        <v>3</v>
      </c>
      <c r="G294" s="377">
        <v>0</v>
      </c>
      <c r="H294" s="377">
        <v>0</v>
      </c>
      <c r="I294" s="377">
        <v>1</v>
      </c>
      <c r="J294" s="377">
        <v>0</v>
      </c>
      <c r="K294" s="377">
        <v>1</v>
      </c>
      <c r="L294" s="377">
        <v>0</v>
      </c>
      <c r="M294" s="377">
        <v>0</v>
      </c>
      <c r="N294" s="377">
        <v>1</v>
      </c>
      <c r="O294" s="377">
        <v>0</v>
      </c>
      <c r="P294" s="377">
        <v>0</v>
      </c>
      <c r="Q294" s="377">
        <v>0</v>
      </c>
      <c r="R294" s="377">
        <v>0</v>
      </c>
    </row>
    <row r="295" spans="2:18" s="332" customFormat="1" ht="13.2" x14ac:dyDescent="0.2">
      <c r="B295" s="376" t="s">
        <v>218</v>
      </c>
      <c r="C295" s="376" t="s">
        <v>2191</v>
      </c>
      <c r="D295" s="376" t="s">
        <v>2189</v>
      </c>
      <c r="E295" s="376" t="s">
        <v>775</v>
      </c>
      <c r="F295" s="377">
        <v>64</v>
      </c>
      <c r="G295" s="377">
        <v>0</v>
      </c>
      <c r="H295" s="377">
        <v>0</v>
      </c>
      <c r="I295" s="377">
        <v>4</v>
      </c>
      <c r="J295" s="377">
        <v>7</v>
      </c>
      <c r="K295" s="377">
        <v>9</v>
      </c>
      <c r="L295" s="377">
        <v>3</v>
      </c>
      <c r="M295" s="377">
        <v>4</v>
      </c>
      <c r="N295" s="377">
        <v>3</v>
      </c>
      <c r="O295" s="377">
        <v>10</v>
      </c>
      <c r="P295" s="377">
        <v>12</v>
      </c>
      <c r="Q295" s="377">
        <v>6</v>
      </c>
      <c r="R295" s="377">
        <v>6</v>
      </c>
    </row>
    <row r="296" spans="2:18" s="332" customFormat="1" ht="13.2" x14ac:dyDescent="0.2">
      <c r="B296" s="376" t="s">
        <v>218</v>
      </c>
      <c r="C296" s="376" t="s">
        <v>2191</v>
      </c>
      <c r="D296" s="376" t="s">
        <v>2189</v>
      </c>
      <c r="E296" s="376" t="s">
        <v>776</v>
      </c>
      <c r="F296" s="377">
        <v>2</v>
      </c>
      <c r="G296" s="377">
        <v>0</v>
      </c>
      <c r="H296" s="377">
        <v>0</v>
      </c>
      <c r="I296" s="377">
        <v>0</v>
      </c>
      <c r="J296" s="377">
        <v>1</v>
      </c>
      <c r="K296" s="377">
        <v>0</v>
      </c>
      <c r="L296" s="377">
        <v>0</v>
      </c>
      <c r="M296" s="377">
        <v>0</v>
      </c>
      <c r="N296" s="377">
        <v>0</v>
      </c>
      <c r="O296" s="377">
        <v>0</v>
      </c>
      <c r="P296" s="377">
        <v>1</v>
      </c>
      <c r="Q296" s="377">
        <v>0</v>
      </c>
      <c r="R296" s="377">
        <v>0</v>
      </c>
    </row>
    <row r="297" spans="2:18" s="332" customFormat="1" ht="13.2" x14ac:dyDescent="0.2">
      <c r="B297" s="376" t="s">
        <v>218</v>
      </c>
      <c r="C297" s="376" t="s">
        <v>2191</v>
      </c>
      <c r="D297" s="376" t="s">
        <v>2189</v>
      </c>
      <c r="E297" s="376" t="s">
        <v>2232</v>
      </c>
      <c r="F297" s="377">
        <v>2</v>
      </c>
      <c r="G297" s="377">
        <v>0</v>
      </c>
      <c r="H297" s="377">
        <v>0</v>
      </c>
      <c r="I297" s="377">
        <v>0</v>
      </c>
      <c r="J297" s="377">
        <v>0</v>
      </c>
      <c r="K297" s="377">
        <v>1</v>
      </c>
      <c r="L297" s="377">
        <v>0</v>
      </c>
      <c r="M297" s="377">
        <v>0</v>
      </c>
      <c r="N297" s="377">
        <v>0</v>
      </c>
      <c r="O297" s="377">
        <v>1</v>
      </c>
      <c r="P297" s="377">
        <v>0</v>
      </c>
      <c r="Q297" s="377">
        <v>0</v>
      </c>
      <c r="R297" s="377">
        <v>0</v>
      </c>
    </row>
    <row r="298" spans="2:18" s="332" customFormat="1" ht="13.2" x14ac:dyDescent="0.2">
      <c r="B298" s="376" t="s">
        <v>218</v>
      </c>
      <c r="C298" s="376" t="s">
        <v>2191</v>
      </c>
      <c r="D298" s="376" t="s">
        <v>2189</v>
      </c>
      <c r="E298" s="376" t="s">
        <v>777</v>
      </c>
      <c r="F298" s="377">
        <v>6</v>
      </c>
      <c r="G298" s="377">
        <v>0</v>
      </c>
      <c r="H298" s="377">
        <v>0</v>
      </c>
      <c r="I298" s="377">
        <v>0</v>
      </c>
      <c r="J298" s="377">
        <v>0</v>
      </c>
      <c r="K298" s="377">
        <v>2</v>
      </c>
      <c r="L298" s="377">
        <v>0</v>
      </c>
      <c r="M298" s="377">
        <v>0</v>
      </c>
      <c r="N298" s="377">
        <v>0</v>
      </c>
      <c r="O298" s="377">
        <v>1</v>
      </c>
      <c r="P298" s="377">
        <v>2</v>
      </c>
      <c r="Q298" s="377">
        <v>1</v>
      </c>
      <c r="R298" s="377">
        <v>0</v>
      </c>
    </row>
    <row r="299" spans="2:18" s="332" customFormat="1" ht="13.2" x14ac:dyDescent="0.2">
      <c r="B299" s="376" t="s">
        <v>218</v>
      </c>
      <c r="C299" s="376" t="s">
        <v>2191</v>
      </c>
      <c r="D299" s="376" t="s">
        <v>2189</v>
      </c>
      <c r="E299" s="376" t="s">
        <v>778</v>
      </c>
      <c r="F299" s="377">
        <v>7</v>
      </c>
      <c r="G299" s="377">
        <v>0</v>
      </c>
      <c r="H299" s="377">
        <v>0</v>
      </c>
      <c r="I299" s="377">
        <v>0</v>
      </c>
      <c r="J299" s="377">
        <v>1</v>
      </c>
      <c r="K299" s="377">
        <v>1</v>
      </c>
      <c r="L299" s="377">
        <v>0</v>
      </c>
      <c r="M299" s="377">
        <v>1</v>
      </c>
      <c r="N299" s="377">
        <v>3</v>
      </c>
      <c r="O299" s="377">
        <v>0</v>
      </c>
      <c r="P299" s="377">
        <v>0</v>
      </c>
      <c r="Q299" s="377">
        <v>0</v>
      </c>
      <c r="R299" s="377">
        <v>1</v>
      </c>
    </row>
    <row r="300" spans="2:18" s="332" customFormat="1" ht="13.2" x14ac:dyDescent="0.2">
      <c r="B300" s="376" t="s">
        <v>218</v>
      </c>
      <c r="C300" s="376" t="s">
        <v>2191</v>
      </c>
      <c r="D300" s="376" t="s">
        <v>2189</v>
      </c>
      <c r="E300" s="376" t="s">
        <v>779</v>
      </c>
      <c r="F300" s="377">
        <v>61</v>
      </c>
      <c r="G300" s="377">
        <v>0</v>
      </c>
      <c r="H300" s="377">
        <v>2</v>
      </c>
      <c r="I300" s="377">
        <v>1</v>
      </c>
      <c r="J300" s="377">
        <v>2</v>
      </c>
      <c r="K300" s="377">
        <v>8</v>
      </c>
      <c r="L300" s="377">
        <v>10</v>
      </c>
      <c r="M300" s="377">
        <v>11</v>
      </c>
      <c r="N300" s="377">
        <v>4</v>
      </c>
      <c r="O300" s="377">
        <v>6</v>
      </c>
      <c r="P300" s="377">
        <v>8</v>
      </c>
      <c r="Q300" s="377">
        <v>4</v>
      </c>
      <c r="R300" s="377">
        <v>5</v>
      </c>
    </row>
    <row r="301" spans="2:18" s="332" customFormat="1" ht="13.2" x14ac:dyDescent="0.2">
      <c r="B301" s="376" t="s">
        <v>218</v>
      </c>
      <c r="C301" s="376" t="s">
        <v>2191</v>
      </c>
      <c r="D301" s="376" t="s">
        <v>2189</v>
      </c>
      <c r="E301" s="376" t="s">
        <v>2588</v>
      </c>
      <c r="F301" s="377">
        <v>27</v>
      </c>
      <c r="G301" s="377">
        <v>0</v>
      </c>
      <c r="H301" s="377">
        <v>2</v>
      </c>
      <c r="I301" s="377">
        <v>0</v>
      </c>
      <c r="J301" s="377">
        <v>0</v>
      </c>
      <c r="K301" s="377">
        <v>2</v>
      </c>
      <c r="L301" s="377">
        <v>2</v>
      </c>
      <c r="M301" s="377">
        <v>0</v>
      </c>
      <c r="N301" s="377">
        <v>3</v>
      </c>
      <c r="O301" s="377">
        <v>6</v>
      </c>
      <c r="P301" s="377">
        <v>0</v>
      </c>
      <c r="Q301" s="377">
        <v>4</v>
      </c>
      <c r="R301" s="377">
        <v>8</v>
      </c>
    </row>
    <row r="302" spans="2:18" s="332" customFormat="1" ht="13.2" x14ac:dyDescent="0.2">
      <c r="B302" s="376" t="s">
        <v>218</v>
      </c>
      <c r="C302" s="376" t="s">
        <v>2191</v>
      </c>
      <c r="D302" s="376" t="s">
        <v>2189</v>
      </c>
      <c r="E302" s="376" t="s">
        <v>780</v>
      </c>
      <c r="F302" s="377">
        <v>2085</v>
      </c>
      <c r="G302" s="377">
        <v>31</v>
      </c>
      <c r="H302" s="377">
        <v>65</v>
      </c>
      <c r="I302" s="377">
        <v>90</v>
      </c>
      <c r="J302" s="377">
        <v>78</v>
      </c>
      <c r="K302" s="377">
        <v>127</v>
      </c>
      <c r="L302" s="377">
        <v>165</v>
      </c>
      <c r="M302" s="377">
        <v>189</v>
      </c>
      <c r="N302" s="377">
        <v>202</v>
      </c>
      <c r="O302" s="377">
        <v>377</v>
      </c>
      <c r="P302" s="377">
        <v>284</v>
      </c>
      <c r="Q302" s="377">
        <v>291</v>
      </c>
      <c r="R302" s="377">
        <v>186</v>
      </c>
    </row>
    <row r="303" spans="2:18" s="332" customFormat="1" ht="13.2" x14ac:dyDescent="0.2">
      <c r="B303" s="376" t="s">
        <v>218</v>
      </c>
      <c r="C303" s="376" t="s">
        <v>2191</v>
      </c>
      <c r="D303" s="376" t="s">
        <v>2189</v>
      </c>
      <c r="E303" s="376" t="s">
        <v>781</v>
      </c>
      <c r="F303" s="377">
        <v>839</v>
      </c>
      <c r="G303" s="377">
        <v>8</v>
      </c>
      <c r="H303" s="377">
        <v>21</v>
      </c>
      <c r="I303" s="377">
        <v>29</v>
      </c>
      <c r="J303" s="377">
        <v>38</v>
      </c>
      <c r="K303" s="377">
        <v>43</v>
      </c>
      <c r="L303" s="377">
        <v>54</v>
      </c>
      <c r="M303" s="377">
        <v>81</v>
      </c>
      <c r="N303" s="377">
        <v>100</v>
      </c>
      <c r="O303" s="377">
        <v>155</v>
      </c>
      <c r="P303" s="377">
        <v>128</v>
      </c>
      <c r="Q303" s="377">
        <v>115</v>
      </c>
      <c r="R303" s="377">
        <v>67</v>
      </c>
    </row>
    <row r="304" spans="2:18" s="332" customFormat="1" ht="13.2" x14ac:dyDescent="0.2">
      <c r="B304" s="376" t="s">
        <v>218</v>
      </c>
      <c r="C304" s="376" t="s">
        <v>2191</v>
      </c>
      <c r="D304" s="376" t="s">
        <v>2189</v>
      </c>
      <c r="E304" s="376" t="s">
        <v>783</v>
      </c>
      <c r="F304" s="377">
        <v>11</v>
      </c>
      <c r="G304" s="377">
        <v>0</v>
      </c>
      <c r="H304" s="377">
        <v>0</v>
      </c>
      <c r="I304" s="377">
        <v>0</v>
      </c>
      <c r="J304" s="377">
        <v>1</v>
      </c>
      <c r="K304" s="377">
        <v>2</v>
      </c>
      <c r="L304" s="377">
        <v>0</v>
      </c>
      <c r="M304" s="377">
        <v>0</v>
      </c>
      <c r="N304" s="377">
        <v>0</v>
      </c>
      <c r="O304" s="377">
        <v>2</v>
      </c>
      <c r="P304" s="377">
        <v>1</v>
      </c>
      <c r="Q304" s="377">
        <v>3</v>
      </c>
      <c r="R304" s="377">
        <v>2</v>
      </c>
    </row>
    <row r="305" spans="2:18" s="332" customFormat="1" ht="13.2" x14ac:dyDescent="0.2">
      <c r="B305" s="376" t="s">
        <v>218</v>
      </c>
      <c r="C305" s="376" t="s">
        <v>2191</v>
      </c>
      <c r="D305" s="376" t="s">
        <v>2189</v>
      </c>
      <c r="E305" s="376" t="s">
        <v>784</v>
      </c>
      <c r="F305" s="377">
        <v>373</v>
      </c>
      <c r="G305" s="377">
        <v>5</v>
      </c>
      <c r="H305" s="377">
        <v>8</v>
      </c>
      <c r="I305" s="377">
        <v>13</v>
      </c>
      <c r="J305" s="377">
        <v>21</v>
      </c>
      <c r="K305" s="377">
        <v>41</v>
      </c>
      <c r="L305" s="377">
        <v>24</v>
      </c>
      <c r="M305" s="377">
        <v>26</v>
      </c>
      <c r="N305" s="377">
        <v>30</v>
      </c>
      <c r="O305" s="377">
        <v>64</v>
      </c>
      <c r="P305" s="377">
        <v>47</v>
      </c>
      <c r="Q305" s="377">
        <v>50</v>
      </c>
      <c r="R305" s="377">
        <v>44</v>
      </c>
    </row>
    <row r="306" spans="2:18" s="332" customFormat="1" ht="13.2" x14ac:dyDescent="0.2">
      <c r="B306" s="376" t="s">
        <v>218</v>
      </c>
      <c r="C306" s="376" t="s">
        <v>2191</v>
      </c>
      <c r="D306" s="376" t="s">
        <v>2189</v>
      </c>
      <c r="E306" s="376" t="s">
        <v>785</v>
      </c>
      <c r="F306" s="377">
        <v>793</v>
      </c>
      <c r="G306" s="377">
        <v>13</v>
      </c>
      <c r="H306" s="377">
        <v>29</v>
      </c>
      <c r="I306" s="377">
        <v>33</v>
      </c>
      <c r="J306" s="377">
        <v>48</v>
      </c>
      <c r="K306" s="377">
        <v>91</v>
      </c>
      <c r="L306" s="377">
        <v>72</v>
      </c>
      <c r="M306" s="377">
        <v>66</v>
      </c>
      <c r="N306" s="377">
        <v>48</v>
      </c>
      <c r="O306" s="377">
        <v>114</v>
      </c>
      <c r="P306" s="377">
        <v>104</v>
      </c>
      <c r="Q306" s="377">
        <v>117</v>
      </c>
      <c r="R306" s="377">
        <v>58</v>
      </c>
    </row>
    <row r="307" spans="2:18" s="332" customFormat="1" ht="13.2" x14ac:dyDescent="0.2">
      <c r="B307" s="376" t="s">
        <v>218</v>
      </c>
      <c r="C307" s="376" t="s">
        <v>2191</v>
      </c>
      <c r="D307" s="376" t="s">
        <v>2189</v>
      </c>
      <c r="E307" s="376" t="s">
        <v>2233</v>
      </c>
      <c r="F307" s="377">
        <v>1</v>
      </c>
      <c r="G307" s="377">
        <v>0</v>
      </c>
      <c r="H307" s="377">
        <v>0</v>
      </c>
      <c r="I307" s="377">
        <v>0</v>
      </c>
      <c r="J307" s="377">
        <v>0</v>
      </c>
      <c r="K307" s="377">
        <v>1</v>
      </c>
      <c r="L307" s="377">
        <v>0</v>
      </c>
      <c r="M307" s="377">
        <v>0</v>
      </c>
      <c r="N307" s="377">
        <v>0</v>
      </c>
      <c r="O307" s="377">
        <v>0</v>
      </c>
      <c r="P307" s="377">
        <v>0</v>
      </c>
      <c r="Q307" s="377">
        <v>0</v>
      </c>
      <c r="R307" s="377">
        <v>0</v>
      </c>
    </row>
    <row r="308" spans="2:18" s="332" customFormat="1" ht="13.2" x14ac:dyDescent="0.2">
      <c r="B308" s="376" t="s">
        <v>218</v>
      </c>
      <c r="C308" s="376" t="s">
        <v>2191</v>
      </c>
      <c r="D308" s="376" t="s">
        <v>2189</v>
      </c>
      <c r="E308" s="376" t="s">
        <v>786</v>
      </c>
      <c r="F308" s="377">
        <v>4</v>
      </c>
      <c r="G308" s="377">
        <v>0</v>
      </c>
      <c r="H308" s="377">
        <v>0</v>
      </c>
      <c r="I308" s="377">
        <v>0</v>
      </c>
      <c r="J308" s="377">
        <v>0</v>
      </c>
      <c r="K308" s="377">
        <v>0</v>
      </c>
      <c r="L308" s="377">
        <v>0</v>
      </c>
      <c r="M308" s="377">
        <v>0</v>
      </c>
      <c r="N308" s="377">
        <v>0</v>
      </c>
      <c r="O308" s="377">
        <v>2</v>
      </c>
      <c r="P308" s="377">
        <v>1</v>
      </c>
      <c r="Q308" s="377">
        <v>1</v>
      </c>
      <c r="R308" s="377">
        <v>0</v>
      </c>
    </row>
    <row r="309" spans="2:18" s="332" customFormat="1" ht="13.2" x14ac:dyDescent="0.2">
      <c r="B309" s="376" t="s">
        <v>218</v>
      </c>
      <c r="C309" s="376" t="s">
        <v>2191</v>
      </c>
      <c r="D309" s="376" t="s">
        <v>2189</v>
      </c>
      <c r="E309" s="376" t="s">
        <v>787</v>
      </c>
      <c r="F309" s="377">
        <v>16</v>
      </c>
      <c r="G309" s="377">
        <v>1</v>
      </c>
      <c r="H309" s="377">
        <v>1</v>
      </c>
      <c r="I309" s="377">
        <v>0</v>
      </c>
      <c r="J309" s="377">
        <v>0</v>
      </c>
      <c r="K309" s="377">
        <v>3</v>
      </c>
      <c r="L309" s="377">
        <v>2</v>
      </c>
      <c r="M309" s="377">
        <v>3</v>
      </c>
      <c r="N309" s="377">
        <v>0</v>
      </c>
      <c r="O309" s="377">
        <v>3</v>
      </c>
      <c r="P309" s="377">
        <v>3</v>
      </c>
      <c r="Q309" s="377">
        <v>0</v>
      </c>
      <c r="R309" s="377">
        <v>0</v>
      </c>
    </row>
    <row r="310" spans="2:18" s="332" customFormat="1" ht="13.2" x14ac:dyDescent="0.2">
      <c r="B310" s="376" t="s">
        <v>218</v>
      </c>
      <c r="C310" s="376" t="s">
        <v>2191</v>
      </c>
      <c r="D310" s="376" t="s">
        <v>2189</v>
      </c>
      <c r="E310" s="376" t="s">
        <v>788</v>
      </c>
      <c r="F310" s="377">
        <v>151</v>
      </c>
      <c r="G310" s="377">
        <v>0</v>
      </c>
      <c r="H310" s="377">
        <v>2</v>
      </c>
      <c r="I310" s="377">
        <v>4</v>
      </c>
      <c r="J310" s="377">
        <v>9</v>
      </c>
      <c r="K310" s="377">
        <v>20</v>
      </c>
      <c r="L310" s="377">
        <v>16</v>
      </c>
      <c r="M310" s="377">
        <v>11</v>
      </c>
      <c r="N310" s="377">
        <v>9</v>
      </c>
      <c r="O310" s="377">
        <v>22</v>
      </c>
      <c r="P310" s="377">
        <v>21</v>
      </c>
      <c r="Q310" s="377">
        <v>25</v>
      </c>
      <c r="R310" s="377">
        <v>12</v>
      </c>
    </row>
    <row r="311" spans="2:18" s="332" customFormat="1" ht="13.2" x14ac:dyDescent="0.2">
      <c r="B311" s="376" t="s">
        <v>218</v>
      </c>
      <c r="C311" s="376" t="s">
        <v>2191</v>
      </c>
      <c r="D311" s="376" t="s">
        <v>2189</v>
      </c>
      <c r="E311" s="376" t="s">
        <v>789</v>
      </c>
      <c r="F311" s="377">
        <v>152</v>
      </c>
      <c r="G311" s="377">
        <v>1</v>
      </c>
      <c r="H311" s="377">
        <v>1</v>
      </c>
      <c r="I311" s="377">
        <v>6</v>
      </c>
      <c r="J311" s="377">
        <v>9</v>
      </c>
      <c r="K311" s="377">
        <v>11</v>
      </c>
      <c r="L311" s="377">
        <v>16</v>
      </c>
      <c r="M311" s="377">
        <v>9</v>
      </c>
      <c r="N311" s="377">
        <v>9</v>
      </c>
      <c r="O311" s="377">
        <v>22</v>
      </c>
      <c r="P311" s="377">
        <v>22</v>
      </c>
      <c r="Q311" s="377">
        <v>30</v>
      </c>
      <c r="R311" s="377">
        <v>16</v>
      </c>
    </row>
    <row r="312" spans="2:18" s="332" customFormat="1" ht="13.2" x14ac:dyDescent="0.2">
      <c r="B312" s="376" t="s">
        <v>218</v>
      </c>
      <c r="C312" s="376" t="s">
        <v>2191</v>
      </c>
      <c r="D312" s="376" t="s">
        <v>2189</v>
      </c>
      <c r="E312" s="376" t="s">
        <v>790</v>
      </c>
      <c r="F312" s="377">
        <v>7</v>
      </c>
      <c r="G312" s="377">
        <v>0</v>
      </c>
      <c r="H312" s="377">
        <v>1</v>
      </c>
      <c r="I312" s="377">
        <v>0</v>
      </c>
      <c r="J312" s="377">
        <v>0</v>
      </c>
      <c r="K312" s="377">
        <v>1</v>
      </c>
      <c r="L312" s="377">
        <v>1</v>
      </c>
      <c r="M312" s="377">
        <v>0</v>
      </c>
      <c r="N312" s="377">
        <v>1</v>
      </c>
      <c r="O312" s="377">
        <v>1</v>
      </c>
      <c r="P312" s="377">
        <v>2</v>
      </c>
      <c r="Q312" s="377">
        <v>0</v>
      </c>
      <c r="R312" s="377">
        <v>0</v>
      </c>
    </row>
    <row r="313" spans="2:18" s="332" customFormat="1" ht="13.2" x14ac:dyDescent="0.2">
      <c r="B313" s="376" t="s">
        <v>218</v>
      </c>
      <c r="C313" s="376" t="s">
        <v>2191</v>
      </c>
      <c r="D313" s="376" t="s">
        <v>2189</v>
      </c>
      <c r="E313" s="376" t="s">
        <v>791</v>
      </c>
      <c r="F313" s="377">
        <v>2</v>
      </c>
      <c r="G313" s="377">
        <v>0</v>
      </c>
      <c r="H313" s="377">
        <v>0</v>
      </c>
      <c r="I313" s="377">
        <v>0</v>
      </c>
      <c r="J313" s="377">
        <v>0</v>
      </c>
      <c r="K313" s="377">
        <v>1</v>
      </c>
      <c r="L313" s="377">
        <v>0</v>
      </c>
      <c r="M313" s="377">
        <v>0</v>
      </c>
      <c r="N313" s="377">
        <v>0</v>
      </c>
      <c r="O313" s="377">
        <v>0</v>
      </c>
      <c r="P313" s="377">
        <v>0</v>
      </c>
      <c r="Q313" s="377">
        <v>1</v>
      </c>
      <c r="R313" s="377">
        <v>0</v>
      </c>
    </row>
    <row r="314" spans="2:18" s="332" customFormat="1" ht="13.2" x14ac:dyDescent="0.2">
      <c r="B314" s="376" t="s">
        <v>218</v>
      </c>
      <c r="C314" s="376" t="s">
        <v>2191</v>
      </c>
      <c r="D314" s="376" t="s">
        <v>2189</v>
      </c>
      <c r="E314" s="376" t="s">
        <v>792</v>
      </c>
      <c r="F314" s="377">
        <v>42</v>
      </c>
      <c r="G314" s="377">
        <v>1</v>
      </c>
      <c r="H314" s="377">
        <v>1</v>
      </c>
      <c r="I314" s="377">
        <v>2</v>
      </c>
      <c r="J314" s="377">
        <v>3</v>
      </c>
      <c r="K314" s="377">
        <v>6</v>
      </c>
      <c r="L314" s="377">
        <v>3</v>
      </c>
      <c r="M314" s="377">
        <v>3</v>
      </c>
      <c r="N314" s="377">
        <v>3</v>
      </c>
      <c r="O314" s="377">
        <v>4</v>
      </c>
      <c r="P314" s="377">
        <v>3</v>
      </c>
      <c r="Q314" s="377">
        <v>6</v>
      </c>
      <c r="R314" s="377">
        <v>7</v>
      </c>
    </row>
    <row r="315" spans="2:18" s="332" customFormat="1" ht="13.2" x14ac:dyDescent="0.2">
      <c r="B315" s="376" t="s">
        <v>218</v>
      </c>
      <c r="C315" s="376" t="s">
        <v>2191</v>
      </c>
      <c r="D315" s="376" t="s">
        <v>2189</v>
      </c>
      <c r="E315" s="376" t="s">
        <v>793</v>
      </c>
      <c r="F315" s="377">
        <v>67</v>
      </c>
      <c r="G315" s="377">
        <v>2</v>
      </c>
      <c r="H315" s="377">
        <v>3</v>
      </c>
      <c r="I315" s="377">
        <v>4</v>
      </c>
      <c r="J315" s="377">
        <v>0</v>
      </c>
      <c r="K315" s="377">
        <v>2</v>
      </c>
      <c r="L315" s="377">
        <v>9</v>
      </c>
      <c r="M315" s="377">
        <v>3</v>
      </c>
      <c r="N315" s="377">
        <v>5</v>
      </c>
      <c r="O315" s="377">
        <v>18</v>
      </c>
      <c r="P315" s="377">
        <v>7</v>
      </c>
      <c r="Q315" s="377">
        <v>11</v>
      </c>
      <c r="R315" s="377">
        <v>3</v>
      </c>
    </row>
    <row r="316" spans="2:18" s="332" customFormat="1" ht="13.2" x14ac:dyDescent="0.2">
      <c r="B316" s="376" t="s">
        <v>218</v>
      </c>
      <c r="C316" s="376" t="s">
        <v>2191</v>
      </c>
      <c r="D316" s="376" t="s">
        <v>2189</v>
      </c>
      <c r="E316" s="376" t="s">
        <v>794</v>
      </c>
      <c r="F316" s="377">
        <v>8</v>
      </c>
      <c r="G316" s="377">
        <v>0</v>
      </c>
      <c r="H316" s="377">
        <v>0</v>
      </c>
      <c r="I316" s="377">
        <v>0</v>
      </c>
      <c r="J316" s="377">
        <v>0</v>
      </c>
      <c r="K316" s="377">
        <v>1</v>
      </c>
      <c r="L316" s="377">
        <v>0</v>
      </c>
      <c r="M316" s="377">
        <v>0</v>
      </c>
      <c r="N316" s="377">
        <v>0</v>
      </c>
      <c r="O316" s="377">
        <v>0</v>
      </c>
      <c r="P316" s="377">
        <v>3</v>
      </c>
      <c r="Q316" s="377">
        <v>4</v>
      </c>
      <c r="R316" s="377">
        <v>0</v>
      </c>
    </row>
    <row r="317" spans="2:18" s="332" customFormat="1" ht="13.2" x14ac:dyDescent="0.2">
      <c r="B317" s="376" t="s">
        <v>218</v>
      </c>
      <c r="C317" s="376" t="s">
        <v>2191</v>
      </c>
      <c r="D317" s="376" t="s">
        <v>2189</v>
      </c>
      <c r="E317" s="376" t="s">
        <v>795</v>
      </c>
      <c r="F317" s="377">
        <v>178</v>
      </c>
      <c r="G317" s="377">
        <v>1</v>
      </c>
      <c r="H317" s="377">
        <v>6</v>
      </c>
      <c r="I317" s="377">
        <v>4</v>
      </c>
      <c r="J317" s="377">
        <v>11</v>
      </c>
      <c r="K317" s="377">
        <v>33</v>
      </c>
      <c r="L317" s="377">
        <v>11</v>
      </c>
      <c r="M317" s="377">
        <v>8</v>
      </c>
      <c r="N317" s="377">
        <v>12</v>
      </c>
      <c r="O317" s="377">
        <v>20</v>
      </c>
      <c r="P317" s="377">
        <v>26</v>
      </c>
      <c r="Q317" s="377">
        <v>28</v>
      </c>
      <c r="R317" s="377">
        <v>18</v>
      </c>
    </row>
    <row r="318" spans="2:18" s="332" customFormat="1" ht="13.2" x14ac:dyDescent="0.2">
      <c r="B318" s="376" t="s">
        <v>218</v>
      </c>
      <c r="C318" s="376" t="s">
        <v>2191</v>
      </c>
      <c r="D318" s="376" t="s">
        <v>2189</v>
      </c>
      <c r="E318" s="376" t="s">
        <v>796</v>
      </c>
      <c r="F318" s="377">
        <v>27</v>
      </c>
      <c r="G318" s="377">
        <v>0</v>
      </c>
      <c r="H318" s="377">
        <v>1</v>
      </c>
      <c r="I318" s="377">
        <v>0</v>
      </c>
      <c r="J318" s="377">
        <v>2</v>
      </c>
      <c r="K318" s="377">
        <v>8</v>
      </c>
      <c r="L318" s="377">
        <v>2</v>
      </c>
      <c r="M318" s="377">
        <v>2</v>
      </c>
      <c r="N318" s="377">
        <v>3</v>
      </c>
      <c r="O318" s="377">
        <v>4</v>
      </c>
      <c r="P318" s="377">
        <v>3</v>
      </c>
      <c r="Q318" s="377">
        <v>0</v>
      </c>
      <c r="R318" s="377">
        <v>2</v>
      </c>
    </row>
    <row r="319" spans="2:18" s="332" customFormat="1" ht="13.2" x14ac:dyDescent="0.2">
      <c r="B319" s="376" t="s">
        <v>218</v>
      </c>
      <c r="C319" s="376" t="s">
        <v>2191</v>
      </c>
      <c r="D319" s="376" t="s">
        <v>2189</v>
      </c>
      <c r="E319" s="376" t="s">
        <v>797</v>
      </c>
      <c r="F319" s="377">
        <v>71</v>
      </c>
      <c r="G319" s="377">
        <v>0</v>
      </c>
      <c r="H319" s="377">
        <v>1</v>
      </c>
      <c r="I319" s="377">
        <v>0</v>
      </c>
      <c r="J319" s="377">
        <v>2</v>
      </c>
      <c r="K319" s="377">
        <v>7</v>
      </c>
      <c r="L319" s="377">
        <v>8</v>
      </c>
      <c r="M319" s="377">
        <v>8</v>
      </c>
      <c r="N319" s="377">
        <v>10</v>
      </c>
      <c r="O319" s="377">
        <v>11</v>
      </c>
      <c r="P319" s="377">
        <v>5</v>
      </c>
      <c r="Q319" s="377">
        <v>9</v>
      </c>
      <c r="R319" s="377">
        <v>10</v>
      </c>
    </row>
    <row r="320" spans="2:18" s="332" customFormat="1" ht="13.2" x14ac:dyDescent="0.2">
      <c r="B320" s="376" t="s">
        <v>218</v>
      </c>
      <c r="C320" s="376" t="s">
        <v>2191</v>
      </c>
      <c r="D320" s="376" t="s">
        <v>2189</v>
      </c>
      <c r="E320" s="376" t="s">
        <v>147</v>
      </c>
      <c r="F320" s="377">
        <v>47275</v>
      </c>
      <c r="G320" s="377">
        <v>1578</v>
      </c>
      <c r="H320" s="377">
        <v>3419</v>
      </c>
      <c r="I320" s="377">
        <v>3789</v>
      </c>
      <c r="J320" s="377">
        <v>3056</v>
      </c>
      <c r="K320" s="377">
        <v>2367</v>
      </c>
      <c r="L320" s="377">
        <v>2398</v>
      </c>
      <c r="M320" s="377">
        <v>3507</v>
      </c>
      <c r="N320" s="377">
        <v>4805</v>
      </c>
      <c r="O320" s="377">
        <v>8933</v>
      </c>
      <c r="P320" s="377">
        <v>5267</v>
      </c>
      <c r="Q320" s="377">
        <v>4905</v>
      </c>
      <c r="R320" s="377">
        <v>3251</v>
      </c>
    </row>
    <row r="321" spans="2:18" s="332" customFormat="1" ht="13.2" x14ac:dyDescent="0.2">
      <c r="B321" s="376" t="s">
        <v>218</v>
      </c>
      <c r="C321" s="376" t="s">
        <v>2191</v>
      </c>
      <c r="D321" s="376" t="s">
        <v>2189</v>
      </c>
      <c r="E321" s="376" t="s">
        <v>798</v>
      </c>
      <c r="F321" s="377">
        <v>162</v>
      </c>
      <c r="G321" s="377">
        <v>7</v>
      </c>
      <c r="H321" s="377">
        <v>10</v>
      </c>
      <c r="I321" s="377">
        <v>11</v>
      </c>
      <c r="J321" s="377">
        <v>6</v>
      </c>
      <c r="K321" s="377">
        <v>11</v>
      </c>
      <c r="L321" s="377">
        <v>9</v>
      </c>
      <c r="M321" s="377">
        <v>15</v>
      </c>
      <c r="N321" s="377">
        <v>16</v>
      </c>
      <c r="O321" s="377">
        <v>27</v>
      </c>
      <c r="P321" s="377">
        <v>20</v>
      </c>
      <c r="Q321" s="377">
        <v>18</v>
      </c>
      <c r="R321" s="377">
        <v>12</v>
      </c>
    </row>
    <row r="322" spans="2:18" s="332" customFormat="1" ht="13.2" x14ac:dyDescent="0.2">
      <c r="B322" s="376" t="s">
        <v>218</v>
      </c>
      <c r="C322" s="376" t="s">
        <v>2191</v>
      </c>
      <c r="D322" s="376" t="s">
        <v>2189</v>
      </c>
      <c r="E322" s="376" t="s">
        <v>799</v>
      </c>
      <c r="F322" s="377">
        <v>33</v>
      </c>
      <c r="G322" s="377">
        <v>1</v>
      </c>
      <c r="H322" s="377">
        <v>1</v>
      </c>
      <c r="I322" s="377">
        <v>1</v>
      </c>
      <c r="J322" s="377">
        <v>2</v>
      </c>
      <c r="K322" s="377">
        <v>1</v>
      </c>
      <c r="L322" s="377">
        <v>2</v>
      </c>
      <c r="M322" s="377">
        <v>4</v>
      </c>
      <c r="N322" s="377">
        <v>0</v>
      </c>
      <c r="O322" s="377">
        <v>11</v>
      </c>
      <c r="P322" s="377">
        <v>6</v>
      </c>
      <c r="Q322" s="377">
        <v>4</v>
      </c>
      <c r="R322" s="377">
        <v>0</v>
      </c>
    </row>
    <row r="323" spans="2:18" s="332" customFormat="1" ht="13.2" x14ac:dyDescent="0.2">
      <c r="B323" s="376" t="s">
        <v>218</v>
      </c>
      <c r="C323" s="376" t="s">
        <v>2191</v>
      </c>
      <c r="D323" s="376" t="s">
        <v>2189</v>
      </c>
      <c r="E323" s="376" t="s">
        <v>800</v>
      </c>
      <c r="F323" s="377">
        <v>77</v>
      </c>
      <c r="G323" s="377">
        <v>1</v>
      </c>
      <c r="H323" s="377">
        <v>0</v>
      </c>
      <c r="I323" s="377">
        <v>3</v>
      </c>
      <c r="J323" s="377">
        <v>19</v>
      </c>
      <c r="K323" s="377">
        <v>3</v>
      </c>
      <c r="L323" s="377">
        <v>3</v>
      </c>
      <c r="M323" s="377">
        <v>4</v>
      </c>
      <c r="N323" s="377">
        <v>9</v>
      </c>
      <c r="O323" s="377">
        <v>14</v>
      </c>
      <c r="P323" s="377">
        <v>7</v>
      </c>
      <c r="Q323" s="377">
        <v>6</v>
      </c>
      <c r="R323" s="377">
        <v>8</v>
      </c>
    </row>
    <row r="324" spans="2:18" s="332" customFormat="1" ht="13.2" x14ac:dyDescent="0.2">
      <c r="B324" s="376" t="s">
        <v>218</v>
      </c>
      <c r="C324" s="376" t="s">
        <v>2191</v>
      </c>
      <c r="D324" s="376" t="s">
        <v>2189</v>
      </c>
      <c r="E324" s="376" t="s">
        <v>801</v>
      </c>
      <c r="F324" s="377">
        <v>10</v>
      </c>
      <c r="G324" s="377">
        <v>2</v>
      </c>
      <c r="H324" s="377">
        <v>0</v>
      </c>
      <c r="I324" s="377">
        <v>0</v>
      </c>
      <c r="J324" s="377">
        <v>1</v>
      </c>
      <c r="K324" s="377">
        <v>1</v>
      </c>
      <c r="L324" s="377">
        <v>0</v>
      </c>
      <c r="M324" s="377">
        <v>1</v>
      </c>
      <c r="N324" s="377">
        <v>2</v>
      </c>
      <c r="O324" s="377">
        <v>1</v>
      </c>
      <c r="P324" s="377">
        <v>2</v>
      </c>
      <c r="Q324" s="377">
        <v>0</v>
      </c>
      <c r="R324" s="377">
        <v>0</v>
      </c>
    </row>
    <row r="325" spans="2:18" s="332" customFormat="1" ht="13.2" x14ac:dyDescent="0.2">
      <c r="B325" s="376" t="s">
        <v>218</v>
      </c>
      <c r="C325" s="376" t="s">
        <v>2191</v>
      </c>
      <c r="D325" s="376" t="s">
        <v>2189</v>
      </c>
      <c r="E325" s="376" t="s">
        <v>802</v>
      </c>
      <c r="F325" s="377">
        <v>27</v>
      </c>
      <c r="G325" s="377">
        <v>0</v>
      </c>
      <c r="H325" s="377">
        <v>0</v>
      </c>
      <c r="I325" s="377">
        <v>0</v>
      </c>
      <c r="J325" s="377">
        <v>4</v>
      </c>
      <c r="K325" s="377">
        <v>7</v>
      </c>
      <c r="L325" s="377">
        <v>3</v>
      </c>
      <c r="M325" s="377">
        <v>1</v>
      </c>
      <c r="N325" s="377">
        <v>0</v>
      </c>
      <c r="O325" s="377">
        <v>2</v>
      </c>
      <c r="P325" s="377">
        <v>4</v>
      </c>
      <c r="Q325" s="377">
        <v>4</v>
      </c>
      <c r="R325" s="377">
        <v>2</v>
      </c>
    </row>
    <row r="326" spans="2:18" s="332" customFormat="1" ht="13.2" x14ac:dyDescent="0.2">
      <c r="B326" s="376" t="s">
        <v>218</v>
      </c>
      <c r="C326" s="376" t="s">
        <v>2191</v>
      </c>
      <c r="D326" s="376" t="s">
        <v>2189</v>
      </c>
      <c r="E326" s="376" t="s">
        <v>803</v>
      </c>
      <c r="F326" s="377">
        <v>132</v>
      </c>
      <c r="G326" s="377">
        <v>5</v>
      </c>
      <c r="H326" s="377">
        <v>3</v>
      </c>
      <c r="I326" s="377">
        <v>8</v>
      </c>
      <c r="J326" s="377">
        <v>7</v>
      </c>
      <c r="K326" s="377">
        <v>6</v>
      </c>
      <c r="L326" s="377">
        <v>7</v>
      </c>
      <c r="M326" s="377">
        <v>13</v>
      </c>
      <c r="N326" s="377">
        <v>11</v>
      </c>
      <c r="O326" s="377">
        <v>15</v>
      </c>
      <c r="P326" s="377">
        <v>18</v>
      </c>
      <c r="Q326" s="377">
        <v>27</v>
      </c>
      <c r="R326" s="377">
        <v>12</v>
      </c>
    </row>
    <row r="327" spans="2:18" s="332" customFormat="1" ht="13.2" x14ac:dyDescent="0.2">
      <c r="B327" s="376" t="s">
        <v>218</v>
      </c>
      <c r="C327" s="376" t="s">
        <v>219</v>
      </c>
      <c r="D327" s="376" t="s">
        <v>44</v>
      </c>
      <c r="E327" s="376" t="s">
        <v>814</v>
      </c>
      <c r="F327" s="377">
        <v>3</v>
      </c>
      <c r="G327" s="377">
        <v>0</v>
      </c>
      <c r="H327" s="377">
        <v>0</v>
      </c>
      <c r="I327" s="377">
        <v>0</v>
      </c>
      <c r="J327" s="377">
        <v>0</v>
      </c>
      <c r="K327" s="377">
        <v>1</v>
      </c>
      <c r="L327" s="377">
        <v>1</v>
      </c>
      <c r="M327" s="377">
        <v>0</v>
      </c>
      <c r="N327" s="377">
        <v>0</v>
      </c>
      <c r="O327" s="377">
        <v>0</v>
      </c>
      <c r="P327" s="377">
        <v>1</v>
      </c>
      <c r="Q327" s="377">
        <v>0</v>
      </c>
      <c r="R327" s="377">
        <v>0</v>
      </c>
    </row>
    <row r="328" spans="2:18" s="332" customFormat="1" ht="13.2" x14ac:dyDescent="0.2">
      <c r="B328" s="376" t="s">
        <v>218</v>
      </c>
      <c r="C328" s="376" t="s">
        <v>219</v>
      </c>
      <c r="D328" s="376" t="s">
        <v>44</v>
      </c>
      <c r="E328" s="376" t="s">
        <v>44</v>
      </c>
      <c r="F328" s="377">
        <v>16</v>
      </c>
      <c r="G328" s="377">
        <v>0</v>
      </c>
      <c r="H328" s="377">
        <v>0</v>
      </c>
      <c r="I328" s="377">
        <v>0</v>
      </c>
      <c r="J328" s="377">
        <v>0</v>
      </c>
      <c r="K328" s="377">
        <v>1</v>
      </c>
      <c r="L328" s="377">
        <v>4</v>
      </c>
      <c r="M328" s="377">
        <v>3</v>
      </c>
      <c r="N328" s="377">
        <v>4</v>
      </c>
      <c r="O328" s="377">
        <v>2</v>
      </c>
      <c r="P328" s="377">
        <v>2</v>
      </c>
      <c r="Q328" s="377">
        <v>0</v>
      </c>
      <c r="R328" s="377">
        <v>0</v>
      </c>
    </row>
    <row r="329" spans="2:18" s="332" customFormat="1" ht="13.2" x14ac:dyDescent="0.2">
      <c r="B329" s="376" t="s">
        <v>218</v>
      </c>
      <c r="C329" s="376" t="s">
        <v>219</v>
      </c>
      <c r="D329" s="376" t="s">
        <v>44</v>
      </c>
      <c r="E329" s="376" t="s">
        <v>3384</v>
      </c>
      <c r="F329" s="377">
        <v>1</v>
      </c>
      <c r="G329" s="377">
        <v>0</v>
      </c>
      <c r="H329" s="377">
        <v>0</v>
      </c>
      <c r="I329" s="377">
        <v>0</v>
      </c>
      <c r="J329" s="377">
        <v>0</v>
      </c>
      <c r="K329" s="377">
        <v>0</v>
      </c>
      <c r="L329" s="377">
        <v>0</v>
      </c>
      <c r="M329" s="377">
        <v>0</v>
      </c>
      <c r="N329" s="377">
        <v>0</v>
      </c>
      <c r="O329" s="377">
        <v>0</v>
      </c>
      <c r="P329" s="377">
        <v>0</v>
      </c>
      <c r="Q329" s="377">
        <v>1</v>
      </c>
      <c r="R329" s="377">
        <v>0</v>
      </c>
    </row>
    <row r="330" spans="2:18" s="332" customFormat="1" ht="13.2" x14ac:dyDescent="0.2">
      <c r="B330" s="376" t="s">
        <v>218</v>
      </c>
      <c r="C330" s="376" t="s">
        <v>219</v>
      </c>
      <c r="D330" s="376" t="s">
        <v>45</v>
      </c>
      <c r="E330" s="376" t="s">
        <v>2235</v>
      </c>
      <c r="F330" s="377">
        <v>50</v>
      </c>
      <c r="G330" s="377">
        <v>0</v>
      </c>
      <c r="H330" s="377">
        <v>1</v>
      </c>
      <c r="I330" s="377">
        <v>2</v>
      </c>
      <c r="J330" s="377">
        <v>2</v>
      </c>
      <c r="K330" s="377">
        <v>4</v>
      </c>
      <c r="L330" s="377">
        <v>5</v>
      </c>
      <c r="M330" s="377">
        <v>9</v>
      </c>
      <c r="N330" s="377">
        <v>6</v>
      </c>
      <c r="O330" s="377">
        <v>9</v>
      </c>
      <c r="P330" s="377">
        <v>4</v>
      </c>
      <c r="Q330" s="377">
        <v>4</v>
      </c>
      <c r="R330" s="377">
        <v>4</v>
      </c>
    </row>
    <row r="331" spans="2:18" s="332" customFormat="1" ht="13.2" x14ac:dyDescent="0.2">
      <c r="B331" s="376" t="s">
        <v>218</v>
      </c>
      <c r="C331" s="376" t="s">
        <v>219</v>
      </c>
      <c r="D331" s="376" t="s">
        <v>45</v>
      </c>
      <c r="E331" s="376" t="s">
        <v>821</v>
      </c>
      <c r="F331" s="377">
        <v>87</v>
      </c>
      <c r="G331" s="377">
        <v>0</v>
      </c>
      <c r="H331" s="377">
        <v>3</v>
      </c>
      <c r="I331" s="377">
        <v>3</v>
      </c>
      <c r="J331" s="377">
        <v>4</v>
      </c>
      <c r="K331" s="377">
        <v>7</v>
      </c>
      <c r="L331" s="377">
        <v>11</v>
      </c>
      <c r="M331" s="377">
        <v>5</v>
      </c>
      <c r="N331" s="377">
        <v>11</v>
      </c>
      <c r="O331" s="377">
        <v>26</v>
      </c>
      <c r="P331" s="377">
        <v>11</v>
      </c>
      <c r="Q331" s="377">
        <v>5</v>
      </c>
      <c r="R331" s="377">
        <v>1</v>
      </c>
    </row>
    <row r="332" spans="2:18" s="332" customFormat="1" ht="13.2" x14ac:dyDescent="0.2">
      <c r="B332" s="376" t="s">
        <v>218</v>
      </c>
      <c r="C332" s="376" t="s">
        <v>219</v>
      </c>
      <c r="D332" s="376" t="s">
        <v>45</v>
      </c>
      <c r="E332" s="376" t="s">
        <v>2589</v>
      </c>
      <c r="F332" s="377">
        <v>6705</v>
      </c>
      <c r="G332" s="377">
        <v>94</v>
      </c>
      <c r="H332" s="377">
        <v>151</v>
      </c>
      <c r="I332" s="377">
        <v>226</v>
      </c>
      <c r="J332" s="377">
        <v>282</v>
      </c>
      <c r="K332" s="377">
        <v>381</v>
      </c>
      <c r="L332" s="377">
        <v>611</v>
      </c>
      <c r="M332" s="377">
        <v>793</v>
      </c>
      <c r="N332" s="377">
        <v>853</v>
      </c>
      <c r="O332" s="377">
        <v>1451</v>
      </c>
      <c r="P332" s="377">
        <v>935</v>
      </c>
      <c r="Q332" s="377">
        <v>599</v>
      </c>
      <c r="R332" s="377">
        <v>329</v>
      </c>
    </row>
    <row r="333" spans="2:18" s="332" customFormat="1" ht="13.2" x14ac:dyDescent="0.2">
      <c r="B333" s="376" t="s">
        <v>218</v>
      </c>
      <c r="C333" s="376" t="s">
        <v>219</v>
      </c>
      <c r="D333" s="376" t="s">
        <v>45</v>
      </c>
      <c r="E333" s="376" t="s">
        <v>2661</v>
      </c>
      <c r="F333" s="377">
        <v>34</v>
      </c>
      <c r="G333" s="377">
        <v>0</v>
      </c>
      <c r="H333" s="377">
        <v>2</v>
      </c>
      <c r="I333" s="377">
        <v>1</v>
      </c>
      <c r="J333" s="377">
        <v>0</v>
      </c>
      <c r="K333" s="377">
        <v>5</v>
      </c>
      <c r="L333" s="377">
        <v>2</v>
      </c>
      <c r="M333" s="377">
        <v>3</v>
      </c>
      <c r="N333" s="377">
        <v>4</v>
      </c>
      <c r="O333" s="377">
        <v>7</v>
      </c>
      <c r="P333" s="377">
        <v>2</v>
      </c>
      <c r="Q333" s="377">
        <v>3</v>
      </c>
      <c r="R333" s="377">
        <v>5</v>
      </c>
    </row>
    <row r="334" spans="2:18" s="332" customFormat="1" ht="13.2" x14ac:dyDescent="0.2">
      <c r="B334" s="376" t="s">
        <v>218</v>
      </c>
      <c r="C334" s="376" t="s">
        <v>219</v>
      </c>
      <c r="D334" s="376" t="s">
        <v>45</v>
      </c>
      <c r="E334" s="376" t="s">
        <v>2679</v>
      </c>
      <c r="F334" s="377">
        <v>99</v>
      </c>
      <c r="G334" s="377">
        <v>1</v>
      </c>
      <c r="H334" s="377">
        <v>1</v>
      </c>
      <c r="I334" s="377">
        <v>1</v>
      </c>
      <c r="J334" s="377">
        <v>1</v>
      </c>
      <c r="K334" s="377">
        <v>10</v>
      </c>
      <c r="L334" s="377">
        <v>13</v>
      </c>
      <c r="M334" s="377">
        <v>15</v>
      </c>
      <c r="N334" s="377">
        <v>12</v>
      </c>
      <c r="O334" s="377">
        <v>25</v>
      </c>
      <c r="P334" s="377">
        <v>14</v>
      </c>
      <c r="Q334" s="377">
        <v>6</v>
      </c>
      <c r="R334" s="377">
        <v>0</v>
      </c>
    </row>
    <row r="335" spans="2:18" s="332" customFormat="1" ht="13.2" x14ac:dyDescent="0.2">
      <c r="B335" s="376" t="s">
        <v>218</v>
      </c>
      <c r="C335" s="376" t="s">
        <v>219</v>
      </c>
      <c r="D335" s="376" t="s">
        <v>49</v>
      </c>
      <c r="E335" s="376" t="s">
        <v>876</v>
      </c>
      <c r="F335" s="377">
        <v>10</v>
      </c>
      <c r="G335" s="377">
        <v>0</v>
      </c>
      <c r="H335" s="377">
        <v>0</v>
      </c>
      <c r="I335" s="377">
        <v>0</v>
      </c>
      <c r="J335" s="377">
        <v>2</v>
      </c>
      <c r="K335" s="377">
        <v>0</v>
      </c>
      <c r="L335" s="377">
        <v>0</v>
      </c>
      <c r="M335" s="377">
        <v>1</v>
      </c>
      <c r="N335" s="377">
        <v>1</v>
      </c>
      <c r="O335" s="377">
        <v>4</v>
      </c>
      <c r="P335" s="377">
        <v>0</v>
      </c>
      <c r="Q335" s="377">
        <v>1</v>
      </c>
      <c r="R335" s="377">
        <v>1</v>
      </c>
    </row>
    <row r="336" spans="2:18" s="332" customFormat="1" ht="13.2" x14ac:dyDescent="0.2">
      <c r="B336" s="376" t="s">
        <v>218</v>
      </c>
      <c r="C336" s="376" t="s">
        <v>219</v>
      </c>
      <c r="D336" s="376" t="s">
        <v>49</v>
      </c>
      <c r="E336" s="376" t="s">
        <v>877</v>
      </c>
      <c r="F336" s="377">
        <v>17</v>
      </c>
      <c r="G336" s="377">
        <v>0</v>
      </c>
      <c r="H336" s="377">
        <v>0</v>
      </c>
      <c r="I336" s="377">
        <v>0</v>
      </c>
      <c r="J336" s="377">
        <v>0</v>
      </c>
      <c r="K336" s="377">
        <v>1</v>
      </c>
      <c r="L336" s="377">
        <v>1</v>
      </c>
      <c r="M336" s="377">
        <v>3</v>
      </c>
      <c r="N336" s="377">
        <v>3</v>
      </c>
      <c r="O336" s="377">
        <v>3</v>
      </c>
      <c r="P336" s="377">
        <v>2</v>
      </c>
      <c r="Q336" s="377">
        <v>4</v>
      </c>
      <c r="R336" s="377">
        <v>0</v>
      </c>
    </row>
    <row r="337" spans="2:18" s="332" customFormat="1" ht="13.2" x14ac:dyDescent="0.2">
      <c r="B337" s="376" t="s">
        <v>218</v>
      </c>
      <c r="C337" s="376" t="s">
        <v>219</v>
      </c>
      <c r="D337" s="376" t="s">
        <v>49</v>
      </c>
      <c r="E337" s="376" t="s">
        <v>878</v>
      </c>
      <c r="F337" s="377">
        <v>20</v>
      </c>
      <c r="G337" s="377">
        <v>0</v>
      </c>
      <c r="H337" s="377">
        <v>0</v>
      </c>
      <c r="I337" s="377">
        <v>0</v>
      </c>
      <c r="J337" s="377">
        <v>1</v>
      </c>
      <c r="K337" s="377">
        <v>2</v>
      </c>
      <c r="L337" s="377">
        <v>1</v>
      </c>
      <c r="M337" s="377">
        <v>5</v>
      </c>
      <c r="N337" s="377">
        <v>2</v>
      </c>
      <c r="O337" s="377">
        <v>4</v>
      </c>
      <c r="P337" s="377">
        <v>3</v>
      </c>
      <c r="Q337" s="377">
        <v>0</v>
      </c>
      <c r="R337" s="377">
        <v>2</v>
      </c>
    </row>
    <row r="338" spans="2:18" s="332" customFormat="1" ht="13.2" x14ac:dyDescent="0.2">
      <c r="B338" s="376" t="s">
        <v>218</v>
      </c>
      <c r="C338" s="376" t="s">
        <v>219</v>
      </c>
      <c r="D338" s="376" t="s">
        <v>49</v>
      </c>
      <c r="E338" s="376" t="s">
        <v>879</v>
      </c>
      <c r="F338" s="377">
        <v>11</v>
      </c>
      <c r="G338" s="377">
        <v>0</v>
      </c>
      <c r="H338" s="377">
        <v>0</v>
      </c>
      <c r="I338" s="377">
        <v>2</v>
      </c>
      <c r="J338" s="377">
        <v>0</v>
      </c>
      <c r="K338" s="377">
        <v>1</v>
      </c>
      <c r="L338" s="377">
        <v>1</v>
      </c>
      <c r="M338" s="377">
        <v>2</v>
      </c>
      <c r="N338" s="377">
        <v>0</v>
      </c>
      <c r="O338" s="377">
        <v>2</v>
      </c>
      <c r="P338" s="377">
        <v>2</v>
      </c>
      <c r="Q338" s="377">
        <v>1</v>
      </c>
      <c r="R338" s="377">
        <v>0</v>
      </c>
    </row>
    <row r="339" spans="2:18" s="332" customFormat="1" ht="13.2" x14ac:dyDescent="0.2">
      <c r="B339" s="376" t="s">
        <v>218</v>
      </c>
      <c r="C339" s="376" t="s">
        <v>219</v>
      </c>
      <c r="D339" s="376" t="s">
        <v>49</v>
      </c>
      <c r="E339" s="376" t="s">
        <v>880</v>
      </c>
      <c r="F339" s="377">
        <v>108</v>
      </c>
      <c r="G339" s="377">
        <v>4</v>
      </c>
      <c r="H339" s="377">
        <v>1</v>
      </c>
      <c r="I339" s="377">
        <v>5</v>
      </c>
      <c r="J339" s="377">
        <v>8</v>
      </c>
      <c r="K339" s="377">
        <v>7</v>
      </c>
      <c r="L339" s="377">
        <v>12</v>
      </c>
      <c r="M339" s="377">
        <v>14</v>
      </c>
      <c r="N339" s="377">
        <v>8</v>
      </c>
      <c r="O339" s="377">
        <v>31</v>
      </c>
      <c r="P339" s="377">
        <v>12</v>
      </c>
      <c r="Q339" s="377">
        <v>6</v>
      </c>
      <c r="R339" s="377">
        <v>0</v>
      </c>
    </row>
    <row r="340" spans="2:18" s="332" customFormat="1" ht="13.2" x14ac:dyDescent="0.2">
      <c r="B340" s="376" t="s">
        <v>218</v>
      </c>
      <c r="C340" s="376" t="s">
        <v>219</v>
      </c>
      <c r="D340" s="376" t="s">
        <v>49</v>
      </c>
      <c r="E340" s="376" t="s">
        <v>881</v>
      </c>
      <c r="F340" s="377">
        <v>117</v>
      </c>
      <c r="G340" s="377">
        <v>1</v>
      </c>
      <c r="H340" s="377">
        <v>0</v>
      </c>
      <c r="I340" s="377">
        <v>2</v>
      </c>
      <c r="J340" s="377">
        <v>7</v>
      </c>
      <c r="K340" s="377">
        <v>6</v>
      </c>
      <c r="L340" s="377">
        <v>16</v>
      </c>
      <c r="M340" s="377">
        <v>13</v>
      </c>
      <c r="N340" s="377">
        <v>16</v>
      </c>
      <c r="O340" s="377">
        <v>22</v>
      </c>
      <c r="P340" s="377">
        <v>16</v>
      </c>
      <c r="Q340" s="377">
        <v>12</v>
      </c>
      <c r="R340" s="377">
        <v>6</v>
      </c>
    </row>
    <row r="341" spans="2:18" s="332" customFormat="1" ht="13.2" x14ac:dyDescent="0.2">
      <c r="B341" s="376" t="s">
        <v>218</v>
      </c>
      <c r="C341" s="376" t="s">
        <v>219</v>
      </c>
      <c r="D341" s="376" t="s">
        <v>49</v>
      </c>
      <c r="E341" s="376" t="s">
        <v>882</v>
      </c>
      <c r="F341" s="377">
        <v>59</v>
      </c>
      <c r="G341" s="377">
        <v>0</v>
      </c>
      <c r="H341" s="377">
        <v>0</v>
      </c>
      <c r="I341" s="377">
        <v>0</v>
      </c>
      <c r="J341" s="377">
        <v>1</v>
      </c>
      <c r="K341" s="377">
        <v>5</v>
      </c>
      <c r="L341" s="377">
        <v>5</v>
      </c>
      <c r="M341" s="377">
        <v>8</v>
      </c>
      <c r="N341" s="377">
        <v>5</v>
      </c>
      <c r="O341" s="377">
        <v>19</v>
      </c>
      <c r="P341" s="377">
        <v>12</v>
      </c>
      <c r="Q341" s="377">
        <v>2</v>
      </c>
      <c r="R341" s="377">
        <v>2</v>
      </c>
    </row>
    <row r="342" spans="2:18" s="332" customFormat="1" ht="13.2" x14ac:dyDescent="0.2">
      <c r="B342" s="376" t="s">
        <v>218</v>
      </c>
      <c r="C342" s="376" t="s">
        <v>219</v>
      </c>
      <c r="D342" s="376" t="s">
        <v>49</v>
      </c>
      <c r="E342" s="376" t="s">
        <v>149</v>
      </c>
      <c r="F342" s="377">
        <v>8337</v>
      </c>
      <c r="G342" s="377">
        <v>123</v>
      </c>
      <c r="H342" s="377">
        <v>145</v>
      </c>
      <c r="I342" s="377">
        <v>223</v>
      </c>
      <c r="J342" s="377">
        <v>364</v>
      </c>
      <c r="K342" s="377">
        <v>778</v>
      </c>
      <c r="L342" s="377">
        <v>1032</v>
      </c>
      <c r="M342" s="377">
        <v>1114</v>
      </c>
      <c r="N342" s="377">
        <v>1017</v>
      </c>
      <c r="O342" s="377">
        <v>1561</v>
      </c>
      <c r="P342" s="377">
        <v>1013</v>
      </c>
      <c r="Q342" s="377">
        <v>702</v>
      </c>
      <c r="R342" s="377">
        <v>265</v>
      </c>
    </row>
    <row r="343" spans="2:18" s="332" customFormat="1" ht="13.2" x14ac:dyDescent="0.2">
      <c r="B343" s="376" t="s">
        <v>218</v>
      </c>
      <c r="C343" s="376" t="s">
        <v>219</v>
      </c>
      <c r="D343" s="376" t="s">
        <v>49</v>
      </c>
      <c r="E343" s="376" t="s">
        <v>2002</v>
      </c>
      <c r="F343" s="377">
        <v>2</v>
      </c>
      <c r="G343" s="377">
        <v>0</v>
      </c>
      <c r="H343" s="377">
        <v>0</v>
      </c>
      <c r="I343" s="377">
        <v>0</v>
      </c>
      <c r="J343" s="377">
        <v>0</v>
      </c>
      <c r="K343" s="377">
        <v>1</v>
      </c>
      <c r="L343" s="377">
        <v>0</v>
      </c>
      <c r="M343" s="377">
        <v>1</v>
      </c>
      <c r="N343" s="377">
        <v>0</v>
      </c>
      <c r="O343" s="377">
        <v>0</v>
      </c>
      <c r="P343" s="377">
        <v>0</v>
      </c>
      <c r="Q343" s="377">
        <v>0</v>
      </c>
      <c r="R343" s="377">
        <v>0</v>
      </c>
    </row>
    <row r="344" spans="2:18" s="332" customFormat="1" ht="13.2" x14ac:dyDescent="0.2">
      <c r="B344" s="376" t="s">
        <v>218</v>
      </c>
      <c r="C344" s="376" t="s">
        <v>219</v>
      </c>
      <c r="D344" s="376" t="s">
        <v>49</v>
      </c>
      <c r="E344" s="376" t="s">
        <v>1912</v>
      </c>
      <c r="F344" s="377">
        <v>1</v>
      </c>
      <c r="G344" s="377">
        <v>0</v>
      </c>
      <c r="H344" s="377">
        <v>0</v>
      </c>
      <c r="I344" s="377">
        <v>0</v>
      </c>
      <c r="J344" s="377">
        <v>0</v>
      </c>
      <c r="K344" s="377">
        <v>0</v>
      </c>
      <c r="L344" s="377">
        <v>1</v>
      </c>
      <c r="M344" s="377">
        <v>0</v>
      </c>
      <c r="N344" s="377">
        <v>0</v>
      </c>
      <c r="O344" s="377">
        <v>0</v>
      </c>
      <c r="P344" s="377">
        <v>0</v>
      </c>
      <c r="Q344" s="377">
        <v>0</v>
      </c>
      <c r="R344" s="377">
        <v>0</v>
      </c>
    </row>
    <row r="345" spans="2:18" s="332" customFormat="1" ht="13.2" x14ac:dyDescent="0.2">
      <c r="B345" s="376" t="s">
        <v>218</v>
      </c>
      <c r="C345" s="376" t="s">
        <v>219</v>
      </c>
      <c r="D345" s="376" t="s">
        <v>49</v>
      </c>
      <c r="E345" s="376" t="s">
        <v>883</v>
      </c>
      <c r="F345" s="377">
        <v>23</v>
      </c>
      <c r="G345" s="377">
        <v>1</v>
      </c>
      <c r="H345" s="377">
        <v>0</v>
      </c>
      <c r="I345" s="377">
        <v>0</v>
      </c>
      <c r="J345" s="377">
        <v>2</v>
      </c>
      <c r="K345" s="377">
        <v>3</v>
      </c>
      <c r="L345" s="377">
        <v>2</v>
      </c>
      <c r="M345" s="377">
        <v>2</v>
      </c>
      <c r="N345" s="377">
        <v>4</v>
      </c>
      <c r="O345" s="377">
        <v>7</v>
      </c>
      <c r="P345" s="377">
        <v>1</v>
      </c>
      <c r="Q345" s="377">
        <v>1</v>
      </c>
      <c r="R345" s="377">
        <v>0</v>
      </c>
    </row>
    <row r="346" spans="2:18" s="332" customFormat="1" ht="13.2" x14ac:dyDescent="0.2">
      <c r="B346" s="376" t="s">
        <v>218</v>
      </c>
      <c r="C346" s="376" t="s">
        <v>219</v>
      </c>
      <c r="D346" s="376" t="s">
        <v>49</v>
      </c>
      <c r="E346" s="376" t="s">
        <v>2706</v>
      </c>
      <c r="F346" s="377">
        <v>49</v>
      </c>
      <c r="G346" s="377">
        <v>0</v>
      </c>
      <c r="H346" s="377">
        <v>0</v>
      </c>
      <c r="I346" s="377">
        <v>0</v>
      </c>
      <c r="J346" s="377">
        <v>0</v>
      </c>
      <c r="K346" s="377">
        <v>2</v>
      </c>
      <c r="L346" s="377">
        <v>6</v>
      </c>
      <c r="M346" s="377">
        <v>11</v>
      </c>
      <c r="N346" s="377">
        <v>6</v>
      </c>
      <c r="O346" s="377">
        <v>11</v>
      </c>
      <c r="P346" s="377">
        <v>6</v>
      </c>
      <c r="Q346" s="377">
        <v>3</v>
      </c>
      <c r="R346" s="377">
        <v>4</v>
      </c>
    </row>
    <row r="347" spans="2:18" s="332" customFormat="1" ht="13.2" x14ac:dyDescent="0.2">
      <c r="B347" s="376" t="s">
        <v>218</v>
      </c>
      <c r="C347" s="376" t="s">
        <v>219</v>
      </c>
      <c r="D347" s="376" t="s">
        <v>52</v>
      </c>
      <c r="E347" s="376" t="s">
        <v>846</v>
      </c>
      <c r="F347" s="377">
        <v>128</v>
      </c>
      <c r="G347" s="377">
        <v>1</v>
      </c>
      <c r="H347" s="377">
        <v>0</v>
      </c>
      <c r="I347" s="377">
        <v>0</v>
      </c>
      <c r="J347" s="377">
        <v>2</v>
      </c>
      <c r="K347" s="377">
        <v>7</v>
      </c>
      <c r="L347" s="377">
        <v>7</v>
      </c>
      <c r="M347" s="377">
        <v>20</v>
      </c>
      <c r="N347" s="377">
        <v>22</v>
      </c>
      <c r="O347" s="377">
        <v>33</v>
      </c>
      <c r="P347" s="377">
        <v>20</v>
      </c>
      <c r="Q347" s="377">
        <v>13</v>
      </c>
      <c r="R347" s="377">
        <v>3</v>
      </c>
    </row>
    <row r="348" spans="2:18" s="332" customFormat="1" ht="13.2" x14ac:dyDescent="0.2">
      <c r="B348" s="376" t="s">
        <v>218</v>
      </c>
      <c r="C348" s="376" t="s">
        <v>219</v>
      </c>
      <c r="D348" s="376" t="s">
        <v>52</v>
      </c>
      <c r="E348" s="376" t="s">
        <v>52</v>
      </c>
      <c r="F348" s="377">
        <v>3997</v>
      </c>
      <c r="G348" s="377">
        <v>88</v>
      </c>
      <c r="H348" s="377">
        <v>84</v>
      </c>
      <c r="I348" s="377">
        <v>148</v>
      </c>
      <c r="J348" s="377">
        <v>140</v>
      </c>
      <c r="K348" s="377">
        <v>206</v>
      </c>
      <c r="L348" s="377">
        <v>419</v>
      </c>
      <c r="M348" s="377">
        <v>541</v>
      </c>
      <c r="N348" s="377">
        <v>602</v>
      </c>
      <c r="O348" s="377">
        <v>830</v>
      </c>
      <c r="P348" s="377">
        <v>485</v>
      </c>
      <c r="Q348" s="377">
        <v>336</v>
      </c>
      <c r="R348" s="377">
        <v>118</v>
      </c>
    </row>
    <row r="349" spans="2:18" s="332" customFormat="1" ht="13.2" x14ac:dyDescent="0.2">
      <c r="B349" s="376" t="s">
        <v>218</v>
      </c>
      <c r="C349" s="376" t="s">
        <v>219</v>
      </c>
      <c r="D349" s="376" t="s">
        <v>53</v>
      </c>
      <c r="E349" s="376" t="s">
        <v>847</v>
      </c>
      <c r="F349" s="377">
        <v>418</v>
      </c>
      <c r="G349" s="377">
        <v>3</v>
      </c>
      <c r="H349" s="377">
        <v>3</v>
      </c>
      <c r="I349" s="377">
        <v>6</v>
      </c>
      <c r="J349" s="377">
        <v>23</v>
      </c>
      <c r="K349" s="377">
        <v>32</v>
      </c>
      <c r="L349" s="377">
        <v>40</v>
      </c>
      <c r="M349" s="377">
        <v>65</v>
      </c>
      <c r="N349" s="377">
        <v>52</v>
      </c>
      <c r="O349" s="377">
        <v>97</v>
      </c>
      <c r="P349" s="377">
        <v>60</v>
      </c>
      <c r="Q349" s="377">
        <v>30</v>
      </c>
      <c r="R349" s="377">
        <v>7</v>
      </c>
    </row>
    <row r="350" spans="2:18" s="332" customFormat="1" ht="13.2" x14ac:dyDescent="0.2">
      <c r="B350" s="376" t="s">
        <v>218</v>
      </c>
      <c r="C350" s="376" t="s">
        <v>219</v>
      </c>
      <c r="D350" s="376" t="s">
        <v>53</v>
      </c>
      <c r="E350" s="376" t="s">
        <v>848</v>
      </c>
      <c r="F350" s="377">
        <v>20</v>
      </c>
      <c r="G350" s="377">
        <v>0</v>
      </c>
      <c r="H350" s="377">
        <v>0</v>
      </c>
      <c r="I350" s="377">
        <v>1</v>
      </c>
      <c r="J350" s="377">
        <v>2</v>
      </c>
      <c r="K350" s="377">
        <v>1</v>
      </c>
      <c r="L350" s="377">
        <v>2</v>
      </c>
      <c r="M350" s="377">
        <v>3</v>
      </c>
      <c r="N350" s="377">
        <v>1</v>
      </c>
      <c r="O350" s="377">
        <v>1</v>
      </c>
      <c r="P350" s="377">
        <v>7</v>
      </c>
      <c r="Q350" s="377">
        <v>2</v>
      </c>
      <c r="R350" s="377">
        <v>0</v>
      </c>
    </row>
    <row r="351" spans="2:18" s="332" customFormat="1" ht="13.2" x14ac:dyDescent="0.2">
      <c r="B351" s="376" t="s">
        <v>218</v>
      </c>
      <c r="C351" s="376" t="s">
        <v>219</v>
      </c>
      <c r="D351" s="376" t="s">
        <v>53</v>
      </c>
      <c r="E351" s="376" t="s">
        <v>150</v>
      </c>
      <c r="F351" s="377">
        <v>1307</v>
      </c>
      <c r="G351" s="377">
        <v>17</v>
      </c>
      <c r="H351" s="377">
        <v>21</v>
      </c>
      <c r="I351" s="377">
        <v>29</v>
      </c>
      <c r="J351" s="377">
        <v>137</v>
      </c>
      <c r="K351" s="377">
        <v>176</v>
      </c>
      <c r="L351" s="377">
        <v>106</v>
      </c>
      <c r="M351" s="377">
        <v>123</v>
      </c>
      <c r="N351" s="377">
        <v>124</v>
      </c>
      <c r="O351" s="377">
        <v>253</v>
      </c>
      <c r="P351" s="377">
        <v>160</v>
      </c>
      <c r="Q351" s="377">
        <v>109</v>
      </c>
      <c r="R351" s="377">
        <v>52</v>
      </c>
    </row>
    <row r="352" spans="2:18" s="332" customFormat="1" ht="13.2" x14ac:dyDescent="0.2">
      <c r="B352" s="376" t="s">
        <v>218</v>
      </c>
      <c r="C352" s="376" t="s">
        <v>219</v>
      </c>
      <c r="D352" s="376" t="s">
        <v>53</v>
      </c>
      <c r="E352" s="376" t="s">
        <v>849</v>
      </c>
      <c r="F352" s="377">
        <v>48</v>
      </c>
      <c r="G352" s="377">
        <v>0</v>
      </c>
      <c r="H352" s="377">
        <v>1</v>
      </c>
      <c r="I352" s="377">
        <v>0</v>
      </c>
      <c r="J352" s="377">
        <v>5</v>
      </c>
      <c r="K352" s="377">
        <v>1</v>
      </c>
      <c r="L352" s="377">
        <v>5</v>
      </c>
      <c r="M352" s="377">
        <v>5</v>
      </c>
      <c r="N352" s="377">
        <v>6</v>
      </c>
      <c r="O352" s="377">
        <v>8</v>
      </c>
      <c r="P352" s="377">
        <v>8</v>
      </c>
      <c r="Q352" s="377">
        <v>8</v>
      </c>
      <c r="R352" s="377">
        <v>1</v>
      </c>
    </row>
    <row r="353" spans="2:18" s="332" customFormat="1" ht="13.2" x14ac:dyDescent="0.2">
      <c r="B353" s="376" t="s">
        <v>218</v>
      </c>
      <c r="C353" s="376" t="s">
        <v>219</v>
      </c>
      <c r="D353" s="376" t="s">
        <v>53</v>
      </c>
      <c r="E353" s="376" t="s">
        <v>850</v>
      </c>
      <c r="F353" s="377">
        <v>77</v>
      </c>
      <c r="G353" s="377">
        <v>1</v>
      </c>
      <c r="H353" s="377">
        <v>0</v>
      </c>
      <c r="I353" s="377">
        <v>1</v>
      </c>
      <c r="J353" s="377">
        <v>16</v>
      </c>
      <c r="K353" s="377">
        <v>6</v>
      </c>
      <c r="L353" s="377">
        <v>5</v>
      </c>
      <c r="M353" s="377">
        <v>7</v>
      </c>
      <c r="N353" s="377">
        <v>10</v>
      </c>
      <c r="O353" s="377">
        <v>15</v>
      </c>
      <c r="P353" s="377">
        <v>8</v>
      </c>
      <c r="Q353" s="377">
        <v>8</v>
      </c>
      <c r="R353" s="377">
        <v>0</v>
      </c>
    </row>
    <row r="354" spans="2:18" s="332" customFormat="1" ht="13.2" x14ac:dyDescent="0.2">
      <c r="B354" s="376" t="s">
        <v>218</v>
      </c>
      <c r="C354" s="376" t="s">
        <v>219</v>
      </c>
      <c r="D354" s="376" t="s">
        <v>53</v>
      </c>
      <c r="E354" s="376" t="s">
        <v>851</v>
      </c>
      <c r="F354" s="377">
        <v>98</v>
      </c>
      <c r="G354" s="377">
        <v>0</v>
      </c>
      <c r="H354" s="377">
        <v>0</v>
      </c>
      <c r="I354" s="377">
        <v>2</v>
      </c>
      <c r="J354" s="377">
        <v>19</v>
      </c>
      <c r="K354" s="377">
        <v>8</v>
      </c>
      <c r="L354" s="377">
        <v>8</v>
      </c>
      <c r="M354" s="377">
        <v>8</v>
      </c>
      <c r="N354" s="377">
        <v>15</v>
      </c>
      <c r="O354" s="377">
        <v>15</v>
      </c>
      <c r="P354" s="377">
        <v>9</v>
      </c>
      <c r="Q354" s="377">
        <v>9</v>
      </c>
      <c r="R354" s="377">
        <v>5</v>
      </c>
    </row>
    <row r="355" spans="2:18" s="332" customFormat="1" ht="13.2" x14ac:dyDescent="0.2">
      <c r="B355" s="376" t="s">
        <v>218</v>
      </c>
      <c r="C355" s="376" t="s">
        <v>219</v>
      </c>
      <c r="D355" s="376" t="s">
        <v>39</v>
      </c>
      <c r="E355" s="376" t="s">
        <v>491</v>
      </c>
      <c r="F355" s="377">
        <v>2</v>
      </c>
      <c r="G355" s="377">
        <v>0</v>
      </c>
      <c r="H355" s="377">
        <v>0</v>
      </c>
      <c r="I355" s="377">
        <v>0</v>
      </c>
      <c r="J355" s="377">
        <v>0</v>
      </c>
      <c r="K355" s="377">
        <v>0</v>
      </c>
      <c r="L355" s="377">
        <v>1</v>
      </c>
      <c r="M355" s="377">
        <v>0</v>
      </c>
      <c r="N355" s="377">
        <v>0</v>
      </c>
      <c r="O355" s="377">
        <v>1</v>
      </c>
      <c r="P355" s="377">
        <v>0</v>
      </c>
      <c r="Q355" s="377">
        <v>0</v>
      </c>
      <c r="R355" s="377">
        <v>0</v>
      </c>
    </row>
    <row r="356" spans="2:18" s="332" customFormat="1" ht="13.2" x14ac:dyDescent="0.2">
      <c r="B356" s="376" t="s">
        <v>218</v>
      </c>
      <c r="C356" s="376" t="s">
        <v>219</v>
      </c>
      <c r="D356" s="376" t="s">
        <v>39</v>
      </c>
      <c r="E356" s="376" t="s">
        <v>492</v>
      </c>
      <c r="F356" s="377">
        <v>235</v>
      </c>
      <c r="G356" s="377">
        <v>2</v>
      </c>
      <c r="H356" s="377">
        <v>5</v>
      </c>
      <c r="I356" s="377">
        <v>9</v>
      </c>
      <c r="J356" s="377">
        <v>6</v>
      </c>
      <c r="K356" s="377">
        <v>16</v>
      </c>
      <c r="L356" s="377">
        <v>21</v>
      </c>
      <c r="M356" s="377">
        <v>33</v>
      </c>
      <c r="N356" s="377">
        <v>27</v>
      </c>
      <c r="O356" s="377">
        <v>50</v>
      </c>
      <c r="P356" s="377">
        <v>24</v>
      </c>
      <c r="Q356" s="377">
        <v>29</v>
      </c>
      <c r="R356" s="377">
        <v>13</v>
      </c>
    </row>
    <row r="357" spans="2:18" s="332" customFormat="1" ht="13.2" x14ac:dyDescent="0.2">
      <c r="B357" s="376" t="s">
        <v>218</v>
      </c>
      <c r="C357" s="376" t="s">
        <v>219</v>
      </c>
      <c r="D357" s="376" t="s">
        <v>39</v>
      </c>
      <c r="E357" s="376" t="s">
        <v>493</v>
      </c>
      <c r="F357" s="377">
        <v>44</v>
      </c>
      <c r="G357" s="377">
        <v>0</v>
      </c>
      <c r="H357" s="377">
        <v>2</v>
      </c>
      <c r="I357" s="377">
        <v>2</v>
      </c>
      <c r="J357" s="377">
        <v>0</v>
      </c>
      <c r="K357" s="377">
        <v>2</v>
      </c>
      <c r="L357" s="377">
        <v>5</v>
      </c>
      <c r="M357" s="377">
        <v>5</v>
      </c>
      <c r="N357" s="377">
        <v>10</v>
      </c>
      <c r="O357" s="377">
        <v>8</v>
      </c>
      <c r="P357" s="377">
        <v>4</v>
      </c>
      <c r="Q357" s="377">
        <v>6</v>
      </c>
      <c r="R357" s="377">
        <v>0</v>
      </c>
    </row>
    <row r="358" spans="2:18" s="332" customFormat="1" ht="13.2" x14ac:dyDescent="0.2">
      <c r="B358" s="376" t="s">
        <v>218</v>
      </c>
      <c r="C358" s="376" t="s">
        <v>219</v>
      </c>
      <c r="D358" s="376" t="s">
        <v>39</v>
      </c>
      <c r="E358" s="376" t="s">
        <v>2236</v>
      </c>
      <c r="F358" s="377">
        <v>1</v>
      </c>
      <c r="G358" s="377">
        <v>0</v>
      </c>
      <c r="H358" s="377">
        <v>0</v>
      </c>
      <c r="I358" s="377">
        <v>0</v>
      </c>
      <c r="J358" s="377">
        <v>0</v>
      </c>
      <c r="K358" s="377">
        <v>0</v>
      </c>
      <c r="L358" s="377">
        <v>0</v>
      </c>
      <c r="M358" s="377">
        <v>0</v>
      </c>
      <c r="N358" s="377">
        <v>1</v>
      </c>
      <c r="O358" s="377">
        <v>0</v>
      </c>
      <c r="P358" s="377">
        <v>0</v>
      </c>
      <c r="Q358" s="377">
        <v>0</v>
      </c>
      <c r="R358" s="377">
        <v>0</v>
      </c>
    </row>
    <row r="359" spans="2:18" s="332" customFormat="1" ht="13.2" x14ac:dyDescent="0.2">
      <c r="B359" s="376" t="s">
        <v>218</v>
      </c>
      <c r="C359" s="376" t="s">
        <v>219</v>
      </c>
      <c r="D359" s="376" t="s">
        <v>39</v>
      </c>
      <c r="E359" s="376" t="s">
        <v>494</v>
      </c>
      <c r="F359" s="377">
        <v>40</v>
      </c>
      <c r="G359" s="377">
        <v>4</v>
      </c>
      <c r="H359" s="377">
        <v>3</v>
      </c>
      <c r="I359" s="377">
        <v>3</v>
      </c>
      <c r="J359" s="377">
        <v>1</v>
      </c>
      <c r="K359" s="377">
        <v>5</v>
      </c>
      <c r="L359" s="377">
        <v>3</v>
      </c>
      <c r="M359" s="377">
        <v>4</v>
      </c>
      <c r="N359" s="377">
        <v>5</v>
      </c>
      <c r="O359" s="377">
        <v>6</v>
      </c>
      <c r="P359" s="377">
        <v>3</v>
      </c>
      <c r="Q359" s="377">
        <v>3</v>
      </c>
      <c r="R359" s="377">
        <v>0</v>
      </c>
    </row>
    <row r="360" spans="2:18" s="332" customFormat="1" ht="13.2" x14ac:dyDescent="0.2">
      <c r="B360" s="376" t="s">
        <v>218</v>
      </c>
      <c r="C360" s="376" t="s">
        <v>219</v>
      </c>
      <c r="D360" s="376" t="s">
        <v>39</v>
      </c>
      <c r="E360" s="376" t="s">
        <v>495</v>
      </c>
      <c r="F360" s="377">
        <v>130</v>
      </c>
      <c r="G360" s="377">
        <v>6</v>
      </c>
      <c r="H360" s="377">
        <v>9</v>
      </c>
      <c r="I360" s="377">
        <v>7</v>
      </c>
      <c r="J360" s="377">
        <v>7</v>
      </c>
      <c r="K360" s="377">
        <v>1</v>
      </c>
      <c r="L360" s="377">
        <v>11</v>
      </c>
      <c r="M360" s="377">
        <v>18</v>
      </c>
      <c r="N360" s="377">
        <v>11</v>
      </c>
      <c r="O360" s="377">
        <v>37</v>
      </c>
      <c r="P360" s="377">
        <v>10</v>
      </c>
      <c r="Q360" s="377">
        <v>6</v>
      </c>
      <c r="R360" s="377">
        <v>7</v>
      </c>
    </row>
    <row r="361" spans="2:18" s="332" customFormat="1" ht="13.2" x14ac:dyDescent="0.2">
      <c r="B361" s="376" t="s">
        <v>218</v>
      </c>
      <c r="C361" s="376" t="s">
        <v>219</v>
      </c>
      <c r="D361" s="376" t="s">
        <v>39</v>
      </c>
      <c r="E361" s="376" t="s">
        <v>496</v>
      </c>
      <c r="F361" s="377">
        <v>8312</v>
      </c>
      <c r="G361" s="377">
        <v>229</v>
      </c>
      <c r="H361" s="377">
        <v>461</v>
      </c>
      <c r="I361" s="377">
        <v>546</v>
      </c>
      <c r="J361" s="377">
        <v>568</v>
      </c>
      <c r="K361" s="377">
        <v>437</v>
      </c>
      <c r="L361" s="377">
        <v>476</v>
      </c>
      <c r="M361" s="377">
        <v>765</v>
      </c>
      <c r="N361" s="377">
        <v>1036</v>
      </c>
      <c r="O361" s="377">
        <v>1850</v>
      </c>
      <c r="P361" s="377">
        <v>853</v>
      </c>
      <c r="Q361" s="377">
        <v>720</v>
      </c>
      <c r="R361" s="377">
        <v>371</v>
      </c>
    </row>
    <row r="362" spans="2:18" s="332" customFormat="1" ht="13.2" x14ac:dyDescent="0.2">
      <c r="B362" s="376" t="s">
        <v>218</v>
      </c>
      <c r="C362" s="376" t="s">
        <v>219</v>
      </c>
      <c r="D362" s="376" t="s">
        <v>39</v>
      </c>
      <c r="E362" s="376" t="s">
        <v>497</v>
      </c>
      <c r="F362" s="377">
        <v>41</v>
      </c>
      <c r="G362" s="377">
        <v>0</v>
      </c>
      <c r="H362" s="377">
        <v>1</v>
      </c>
      <c r="I362" s="377">
        <v>5</v>
      </c>
      <c r="J362" s="377">
        <v>0</v>
      </c>
      <c r="K362" s="377">
        <v>1</v>
      </c>
      <c r="L362" s="377">
        <v>2</v>
      </c>
      <c r="M362" s="377">
        <v>5</v>
      </c>
      <c r="N362" s="377">
        <v>2</v>
      </c>
      <c r="O362" s="377">
        <v>12</v>
      </c>
      <c r="P362" s="377">
        <v>4</v>
      </c>
      <c r="Q362" s="377">
        <v>8</v>
      </c>
      <c r="R362" s="377">
        <v>1</v>
      </c>
    </row>
    <row r="363" spans="2:18" s="332" customFormat="1" ht="13.2" x14ac:dyDescent="0.2">
      <c r="B363" s="376" t="s">
        <v>218</v>
      </c>
      <c r="C363" s="376" t="s">
        <v>219</v>
      </c>
      <c r="D363" s="376" t="s">
        <v>39</v>
      </c>
      <c r="E363" s="376" t="s">
        <v>498</v>
      </c>
      <c r="F363" s="377">
        <v>6</v>
      </c>
      <c r="G363" s="377">
        <v>0</v>
      </c>
      <c r="H363" s="377">
        <v>0</v>
      </c>
      <c r="I363" s="377">
        <v>0</v>
      </c>
      <c r="J363" s="377">
        <v>0</v>
      </c>
      <c r="K363" s="377">
        <v>2</v>
      </c>
      <c r="L363" s="377">
        <v>1</v>
      </c>
      <c r="M363" s="377">
        <v>0</v>
      </c>
      <c r="N363" s="377">
        <v>0</v>
      </c>
      <c r="O363" s="377">
        <v>2</v>
      </c>
      <c r="P363" s="377">
        <v>0</v>
      </c>
      <c r="Q363" s="377">
        <v>1</v>
      </c>
      <c r="R363" s="377">
        <v>0</v>
      </c>
    </row>
    <row r="364" spans="2:18" s="332" customFormat="1" ht="13.2" x14ac:dyDescent="0.2">
      <c r="B364" s="376" t="s">
        <v>218</v>
      </c>
      <c r="C364" s="376" t="s">
        <v>219</v>
      </c>
      <c r="D364" s="376" t="s">
        <v>39</v>
      </c>
      <c r="E364" s="376" t="s">
        <v>499</v>
      </c>
      <c r="F364" s="377">
        <v>1</v>
      </c>
      <c r="G364" s="377">
        <v>0</v>
      </c>
      <c r="H364" s="377">
        <v>0</v>
      </c>
      <c r="I364" s="377">
        <v>0</v>
      </c>
      <c r="J364" s="377">
        <v>0</v>
      </c>
      <c r="K364" s="377">
        <v>0</v>
      </c>
      <c r="L364" s="377">
        <v>0</v>
      </c>
      <c r="M364" s="377">
        <v>0</v>
      </c>
      <c r="N364" s="377">
        <v>0</v>
      </c>
      <c r="O364" s="377">
        <v>0</v>
      </c>
      <c r="P364" s="377">
        <v>0</v>
      </c>
      <c r="Q364" s="377">
        <v>1</v>
      </c>
      <c r="R364" s="377">
        <v>0</v>
      </c>
    </row>
    <row r="365" spans="2:18" s="332" customFormat="1" ht="13.2" x14ac:dyDescent="0.2">
      <c r="B365" s="376" t="s">
        <v>218</v>
      </c>
      <c r="C365" s="376" t="s">
        <v>219</v>
      </c>
      <c r="D365" s="376" t="s">
        <v>39</v>
      </c>
      <c r="E365" s="376" t="s">
        <v>501</v>
      </c>
      <c r="F365" s="377">
        <v>21</v>
      </c>
      <c r="G365" s="377">
        <v>0</v>
      </c>
      <c r="H365" s="377">
        <v>0</v>
      </c>
      <c r="I365" s="377">
        <v>0</v>
      </c>
      <c r="J365" s="377">
        <v>1</v>
      </c>
      <c r="K365" s="377">
        <v>3</v>
      </c>
      <c r="L365" s="377">
        <v>4</v>
      </c>
      <c r="M365" s="377">
        <v>0</v>
      </c>
      <c r="N365" s="377">
        <v>5</v>
      </c>
      <c r="O365" s="377">
        <v>6</v>
      </c>
      <c r="P365" s="377">
        <v>0</v>
      </c>
      <c r="Q365" s="377">
        <v>1</v>
      </c>
      <c r="R365" s="377">
        <v>1</v>
      </c>
    </row>
    <row r="366" spans="2:18" s="332" customFormat="1" ht="13.2" x14ac:dyDescent="0.2">
      <c r="B366" s="376" t="s">
        <v>218</v>
      </c>
      <c r="C366" s="376" t="s">
        <v>219</v>
      </c>
      <c r="D366" s="376" t="s">
        <v>39</v>
      </c>
      <c r="E366" s="376" t="s">
        <v>1900</v>
      </c>
      <c r="F366" s="377">
        <v>3</v>
      </c>
      <c r="G366" s="377">
        <v>1</v>
      </c>
      <c r="H366" s="377">
        <v>0</v>
      </c>
      <c r="I366" s="377">
        <v>0</v>
      </c>
      <c r="J366" s="377">
        <v>0</v>
      </c>
      <c r="K366" s="377">
        <v>1</v>
      </c>
      <c r="L366" s="377">
        <v>0</v>
      </c>
      <c r="M366" s="377">
        <v>1</v>
      </c>
      <c r="N366" s="377">
        <v>0</v>
      </c>
      <c r="O366" s="377">
        <v>0</v>
      </c>
      <c r="P366" s="377">
        <v>0</v>
      </c>
      <c r="Q366" s="377">
        <v>0</v>
      </c>
      <c r="R366" s="377">
        <v>0</v>
      </c>
    </row>
    <row r="367" spans="2:18" s="332" customFormat="1" ht="13.2" x14ac:dyDescent="0.2">
      <c r="B367" s="376" t="s">
        <v>218</v>
      </c>
      <c r="C367" s="376" t="s">
        <v>219</v>
      </c>
      <c r="D367" s="376" t="s">
        <v>39</v>
      </c>
      <c r="E367" s="376" t="s">
        <v>502</v>
      </c>
      <c r="F367" s="377">
        <v>11</v>
      </c>
      <c r="G367" s="377">
        <v>0</v>
      </c>
      <c r="H367" s="377">
        <v>0</v>
      </c>
      <c r="I367" s="377">
        <v>0</v>
      </c>
      <c r="J367" s="377">
        <v>0</v>
      </c>
      <c r="K367" s="377">
        <v>0</v>
      </c>
      <c r="L367" s="377">
        <v>2</v>
      </c>
      <c r="M367" s="377">
        <v>2</v>
      </c>
      <c r="N367" s="377">
        <v>2</v>
      </c>
      <c r="O367" s="377">
        <v>1</v>
      </c>
      <c r="P367" s="377">
        <v>0</v>
      </c>
      <c r="Q367" s="377">
        <v>3</v>
      </c>
      <c r="R367" s="377">
        <v>1</v>
      </c>
    </row>
    <row r="368" spans="2:18" s="332" customFormat="1" ht="13.2" x14ac:dyDescent="0.2">
      <c r="B368" s="376" t="s">
        <v>218</v>
      </c>
      <c r="C368" s="376" t="s">
        <v>219</v>
      </c>
      <c r="D368" s="376" t="s">
        <v>39</v>
      </c>
      <c r="E368" s="376" t="s">
        <v>2897</v>
      </c>
      <c r="F368" s="377">
        <v>1</v>
      </c>
      <c r="G368" s="377">
        <v>0</v>
      </c>
      <c r="H368" s="377">
        <v>0</v>
      </c>
      <c r="I368" s="377">
        <v>0</v>
      </c>
      <c r="J368" s="377">
        <v>1</v>
      </c>
      <c r="K368" s="377">
        <v>0</v>
      </c>
      <c r="L368" s="377">
        <v>0</v>
      </c>
      <c r="M368" s="377">
        <v>0</v>
      </c>
      <c r="N368" s="377">
        <v>0</v>
      </c>
      <c r="O368" s="377">
        <v>0</v>
      </c>
      <c r="P368" s="377">
        <v>0</v>
      </c>
      <c r="Q368" s="377">
        <v>0</v>
      </c>
      <c r="R368" s="377">
        <v>0</v>
      </c>
    </row>
    <row r="369" spans="2:18" s="332" customFormat="1" ht="13.2" x14ac:dyDescent="0.2">
      <c r="B369" s="376" t="s">
        <v>218</v>
      </c>
      <c r="C369" s="376" t="s">
        <v>219</v>
      </c>
      <c r="D369" s="376" t="s">
        <v>39</v>
      </c>
      <c r="E369" s="376" t="s">
        <v>503</v>
      </c>
      <c r="F369" s="377">
        <v>6</v>
      </c>
      <c r="G369" s="377">
        <v>0</v>
      </c>
      <c r="H369" s="377">
        <v>0</v>
      </c>
      <c r="I369" s="377">
        <v>0</v>
      </c>
      <c r="J369" s="377">
        <v>0</v>
      </c>
      <c r="K369" s="377">
        <v>0</v>
      </c>
      <c r="L369" s="377">
        <v>0</v>
      </c>
      <c r="M369" s="377">
        <v>0</v>
      </c>
      <c r="N369" s="377">
        <v>0</v>
      </c>
      <c r="O369" s="377">
        <v>3</v>
      </c>
      <c r="P369" s="377">
        <v>2</v>
      </c>
      <c r="Q369" s="377">
        <v>0</v>
      </c>
      <c r="R369" s="377">
        <v>1</v>
      </c>
    </row>
    <row r="370" spans="2:18" s="332" customFormat="1" ht="13.2" x14ac:dyDescent="0.2">
      <c r="B370" s="376" t="s">
        <v>218</v>
      </c>
      <c r="C370" s="376" t="s">
        <v>219</v>
      </c>
      <c r="D370" s="376" t="s">
        <v>39</v>
      </c>
      <c r="E370" s="376" t="s">
        <v>504</v>
      </c>
      <c r="F370" s="377">
        <v>27</v>
      </c>
      <c r="G370" s="377">
        <v>2</v>
      </c>
      <c r="H370" s="377">
        <v>3</v>
      </c>
      <c r="I370" s="377">
        <v>1</v>
      </c>
      <c r="J370" s="377">
        <v>1</v>
      </c>
      <c r="K370" s="377">
        <v>2</v>
      </c>
      <c r="L370" s="377">
        <v>4</v>
      </c>
      <c r="M370" s="377">
        <v>6</v>
      </c>
      <c r="N370" s="377">
        <v>4</v>
      </c>
      <c r="O370" s="377">
        <v>3</v>
      </c>
      <c r="P370" s="377">
        <v>1</v>
      </c>
      <c r="Q370" s="377">
        <v>0</v>
      </c>
      <c r="R370" s="377">
        <v>0</v>
      </c>
    </row>
    <row r="371" spans="2:18" s="332" customFormat="1" ht="13.2" x14ac:dyDescent="0.2">
      <c r="B371" s="376" t="s">
        <v>218</v>
      </c>
      <c r="C371" s="376" t="s">
        <v>219</v>
      </c>
      <c r="D371" s="376" t="s">
        <v>39</v>
      </c>
      <c r="E371" s="376" t="s">
        <v>505</v>
      </c>
      <c r="F371" s="377">
        <v>3</v>
      </c>
      <c r="G371" s="377">
        <v>0</v>
      </c>
      <c r="H371" s="377">
        <v>0</v>
      </c>
      <c r="I371" s="377">
        <v>0</v>
      </c>
      <c r="J371" s="377">
        <v>0</v>
      </c>
      <c r="K371" s="377">
        <v>0</v>
      </c>
      <c r="L371" s="377">
        <v>0</v>
      </c>
      <c r="M371" s="377">
        <v>1</v>
      </c>
      <c r="N371" s="377">
        <v>0</v>
      </c>
      <c r="O371" s="377">
        <v>0</v>
      </c>
      <c r="P371" s="377">
        <v>0</v>
      </c>
      <c r="Q371" s="377">
        <v>2</v>
      </c>
      <c r="R371" s="377">
        <v>0</v>
      </c>
    </row>
    <row r="372" spans="2:18" s="332" customFormat="1" ht="13.2" x14ac:dyDescent="0.2">
      <c r="B372" s="376" t="s">
        <v>218</v>
      </c>
      <c r="C372" s="376" t="s">
        <v>219</v>
      </c>
      <c r="D372" s="376" t="s">
        <v>39</v>
      </c>
      <c r="E372" s="376" t="s">
        <v>3225</v>
      </c>
      <c r="F372" s="377">
        <v>3</v>
      </c>
      <c r="G372" s="377">
        <v>0</v>
      </c>
      <c r="H372" s="377">
        <v>0</v>
      </c>
      <c r="I372" s="377">
        <v>0</v>
      </c>
      <c r="J372" s="377">
        <v>0</v>
      </c>
      <c r="K372" s="377">
        <v>0</v>
      </c>
      <c r="L372" s="377">
        <v>0</v>
      </c>
      <c r="M372" s="377">
        <v>0</v>
      </c>
      <c r="N372" s="377">
        <v>0</v>
      </c>
      <c r="O372" s="377">
        <v>0</v>
      </c>
      <c r="P372" s="377">
        <v>0</v>
      </c>
      <c r="Q372" s="377">
        <v>1</v>
      </c>
      <c r="R372" s="377">
        <v>2</v>
      </c>
    </row>
    <row r="373" spans="2:18" s="332" customFormat="1" ht="13.2" x14ac:dyDescent="0.2">
      <c r="B373" s="376" t="s">
        <v>218</v>
      </c>
      <c r="C373" s="376" t="s">
        <v>219</v>
      </c>
      <c r="D373" s="376" t="s">
        <v>39</v>
      </c>
      <c r="E373" s="376" t="s">
        <v>1903</v>
      </c>
      <c r="F373" s="377">
        <v>1</v>
      </c>
      <c r="G373" s="377">
        <v>0</v>
      </c>
      <c r="H373" s="377">
        <v>0</v>
      </c>
      <c r="I373" s="377">
        <v>0</v>
      </c>
      <c r="J373" s="377">
        <v>0</v>
      </c>
      <c r="K373" s="377">
        <v>0</v>
      </c>
      <c r="L373" s="377">
        <v>0</v>
      </c>
      <c r="M373" s="377">
        <v>0</v>
      </c>
      <c r="N373" s="377">
        <v>0</v>
      </c>
      <c r="O373" s="377">
        <v>1</v>
      </c>
      <c r="P373" s="377">
        <v>0</v>
      </c>
      <c r="Q373" s="377">
        <v>0</v>
      </c>
      <c r="R373" s="377">
        <v>0</v>
      </c>
    </row>
    <row r="374" spans="2:18" s="332" customFormat="1" ht="13.2" x14ac:dyDescent="0.2">
      <c r="B374" s="376" t="s">
        <v>218</v>
      </c>
      <c r="C374" s="376" t="s">
        <v>219</v>
      </c>
      <c r="D374" s="376" t="s">
        <v>39</v>
      </c>
      <c r="E374" s="376" t="s">
        <v>906</v>
      </c>
      <c r="F374" s="377">
        <v>1</v>
      </c>
      <c r="G374" s="377">
        <v>0</v>
      </c>
      <c r="H374" s="377">
        <v>0</v>
      </c>
      <c r="I374" s="377">
        <v>0</v>
      </c>
      <c r="J374" s="377">
        <v>0</v>
      </c>
      <c r="K374" s="377">
        <v>0</v>
      </c>
      <c r="L374" s="377">
        <v>0</v>
      </c>
      <c r="M374" s="377">
        <v>0</v>
      </c>
      <c r="N374" s="377">
        <v>0</v>
      </c>
      <c r="O374" s="377">
        <v>1</v>
      </c>
      <c r="P374" s="377">
        <v>0</v>
      </c>
      <c r="Q374" s="377">
        <v>0</v>
      </c>
      <c r="R374" s="377">
        <v>0</v>
      </c>
    </row>
    <row r="375" spans="2:18" s="332" customFormat="1" ht="13.2" x14ac:dyDescent="0.2">
      <c r="B375" s="376" t="s">
        <v>218</v>
      </c>
      <c r="C375" s="376" t="s">
        <v>219</v>
      </c>
      <c r="D375" s="376" t="s">
        <v>39</v>
      </c>
      <c r="E375" s="376" t="s">
        <v>506</v>
      </c>
      <c r="F375" s="377">
        <v>4</v>
      </c>
      <c r="G375" s="377">
        <v>0</v>
      </c>
      <c r="H375" s="377">
        <v>0</v>
      </c>
      <c r="I375" s="377">
        <v>0</v>
      </c>
      <c r="J375" s="377">
        <v>1</v>
      </c>
      <c r="K375" s="377">
        <v>0</v>
      </c>
      <c r="L375" s="377">
        <v>1</v>
      </c>
      <c r="M375" s="377">
        <v>1</v>
      </c>
      <c r="N375" s="377">
        <v>0</v>
      </c>
      <c r="O375" s="377">
        <v>0</v>
      </c>
      <c r="P375" s="377">
        <v>0</v>
      </c>
      <c r="Q375" s="377">
        <v>1</v>
      </c>
      <c r="R375" s="377">
        <v>0</v>
      </c>
    </row>
    <row r="376" spans="2:18" s="332" customFormat="1" ht="13.2" x14ac:dyDescent="0.2">
      <c r="B376" s="376" t="s">
        <v>218</v>
      </c>
      <c r="C376" s="376" t="s">
        <v>219</v>
      </c>
      <c r="D376" s="376" t="s">
        <v>39</v>
      </c>
      <c r="E376" s="376" t="s">
        <v>507</v>
      </c>
      <c r="F376" s="377">
        <v>24</v>
      </c>
      <c r="G376" s="377">
        <v>0</v>
      </c>
      <c r="H376" s="377">
        <v>0</v>
      </c>
      <c r="I376" s="377">
        <v>1</v>
      </c>
      <c r="J376" s="377">
        <v>0</v>
      </c>
      <c r="K376" s="377">
        <v>0</v>
      </c>
      <c r="L376" s="377">
        <v>2</v>
      </c>
      <c r="M376" s="377">
        <v>2</v>
      </c>
      <c r="N376" s="377">
        <v>0</v>
      </c>
      <c r="O376" s="377">
        <v>8</v>
      </c>
      <c r="P376" s="377">
        <v>7</v>
      </c>
      <c r="Q376" s="377">
        <v>2</v>
      </c>
      <c r="R376" s="377">
        <v>2</v>
      </c>
    </row>
    <row r="377" spans="2:18" s="332" customFormat="1" ht="13.2" x14ac:dyDescent="0.2">
      <c r="B377" s="376" t="s">
        <v>218</v>
      </c>
      <c r="C377" s="376" t="s">
        <v>219</v>
      </c>
      <c r="D377" s="376" t="s">
        <v>39</v>
      </c>
      <c r="E377" s="376" t="s">
        <v>508</v>
      </c>
      <c r="F377" s="377">
        <v>12</v>
      </c>
      <c r="G377" s="377">
        <v>0</v>
      </c>
      <c r="H377" s="377">
        <v>0</v>
      </c>
      <c r="I377" s="377">
        <v>1</v>
      </c>
      <c r="J377" s="377">
        <v>1</v>
      </c>
      <c r="K377" s="377">
        <v>0</v>
      </c>
      <c r="L377" s="377">
        <v>1</v>
      </c>
      <c r="M377" s="377">
        <v>2</v>
      </c>
      <c r="N377" s="377">
        <v>2</v>
      </c>
      <c r="O377" s="377">
        <v>2</v>
      </c>
      <c r="P377" s="377">
        <v>1</v>
      </c>
      <c r="Q377" s="377">
        <v>2</v>
      </c>
      <c r="R377" s="377">
        <v>0</v>
      </c>
    </row>
    <row r="378" spans="2:18" s="332" customFormat="1" ht="13.2" x14ac:dyDescent="0.2">
      <c r="B378" s="376" t="s">
        <v>218</v>
      </c>
      <c r="C378" s="376" t="s">
        <v>219</v>
      </c>
      <c r="D378" s="376" t="s">
        <v>39</v>
      </c>
      <c r="E378" s="376" t="s">
        <v>509</v>
      </c>
      <c r="F378" s="377">
        <v>4</v>
      </c>
      <c r="G378" s="377">
        <v>0</v>
      </c>
      <c r="H378" s="377">
        <v>0</v>
      </c>
      <c r="I378" s="377">
        <v>0</v>
      </c>
      <c r="J378" s="377">
        <v>0</v>
      </c>
      <c r="K378" s="377">
        <v>1</v>
      </c>
      <c r="L378" s="377">
        <v>1</v>
      </c>
      <c r="M378" s="377">
        <v>0</v>
      </c>
      <c r="N378" s="377">
        <v>0</v>
      </c>
      <c r="O378" s="377">
        <v>1</v>
      </c>
      <c r="P378" s="377">
        <v>0</v>
      </c>
      <c r="Q378" s="377">
        <v>1</v>
      </c>
      <c r="R378" s="377">
        <v>0</v>
      </c>
    </row>
    <row r="379" spans="2:18" s="332" customFormat="1" ht="13.2" x14ac:dyDescent="0.2">
      <c r="B379" s="376" t="s">
        <v>218</v>
      </c>
      <c r="C379" s="376" t="s">
        <v>219</v>
      </c>
      <c r="D379" s="376" t="s">
        <v>39</v>
      </c>
      <c r="E379" s="376" t="s">
        <v>510</v>
      </c>
      <c r="F379" s="377">
        <v>9</v>
      </c>
      <c r="G379" s="377">
        <v>0</v>
      </c>
      <c r="H379" s="377">
        <v>0</v>
      </c>
      <c r="I379" s="377">
        <v>1</v>
      </c>
      <c r="J379" s="377">
        <v>0</v>
      </c>
      <c r="K379" s="377">
        <v>0</v>
      </c>
      <c r="L379" s="377">
        <v>0</v>
      </c>
      <c r="M379" s="377">
        <v>3</v>
      </c>
      <c r="N379" s="377">
        <v>0</v>
      </c>
      <c r="O379" s="377">
        <v>4</v>
      </c>
      <c r="P379" s="377">
        <v>1</v>
      </c>
      <c r="Q379" s="377">
        <v>0</v>
      </c>
      <c r="R379" s="377">
        <v>0</v>
      </c>
    </row>
    <row r="380" spans="2:18" s="332" customFormat="1" ht="13.2" x14ac:dyDescent="0.2">
      <c r="B380" s="376" t="s">
        <v>218</v>
      </c>
      <c r="C380" s="376" t="s">
        <v>219</v>
      </c>
      <c r="D380" s="376" t="s">
        <v>39</v>
      </c>
      <c r="E380" s="376" t="s">
        <v>511</v>
      </c>
      <c r="F380" s="377">
        <v>2</v>
      </c>
      <c r="G380" s="377">
        <v>0</v>
      </c>
      <c r="H380" s="377">
        <v>0</v>
      </c>
      <c r="I380" s="377">
        <v>0</v>
      </c>
      <c r="J380" s="377">
        <v>0</v>
      </c>
      <c r="K380" s="377">
        <v>0</v>
      </c>
      <c r="L380" s="377">
        <v>1</v>
      </c>
      <c r="M380" s="377">
        <v>0</v>
      </c>
      <c r="N380" s="377">
        <v>1</v>
      </c>
      <c r="O380" s="377">
        <v>0</v>
      </c>
      <c r="P380" s="377">
        <v>0</v>
      </c>
      <c r="Q380" s="377">
        <v>0</v>
      </c>
      <c r="R380" s="377">
        <v>0</v>
      </c>
    </row>
    <row r="381" spans="2:18" s="332" customFormat="1" ht="13.2" x14ac:dyDescent="0.2">
      <c r="B381" s="376" t="s">
        <v>218</v>
      </c>
      <c r="C381" s="376" t="s">
        <v>219</v>
      </c>
      <c r="D381" s="376" t="s">
        <v>39</v>
      </c>
      <c r="E381" s="376" t="s">
        <v>1904</v>
      </c>
      <c r="F381" s="377">
        <v>2</v>
      </c>
      <c r="G381" s="377">
        <v>0</v>
      </c>
      <c r="H381" s="377">
        <v>0</v>
      </c>
      <c r="I381" s="377">
        <v>0</v>
      </c>
      <c r="J381" s="377">
        <v>0</v>
      </c>
      <c r="K381" s="377">
        <v>0</v>
      </c>
      <c r="L381" s="377">
        <v>1</v>
      </c>
      <c r="M381" s="377">
        <v>0</v>
      </c>
      <c r="N381" s="377">
        <v>0</v>
      </c>
      <c r="O381" s="377">
        <v>0</v>
      </c>
      <c r="P381" s="377">
        <v>1</v>
      </c>
      <c r="Q381" s="377">
        <v>0</v>
      </c>
      <c r="R381" s="377">
        <v>0</v>
      </c>
    </row>
    <row r="382" spans="2:18" s="332" customFormat="1" ht="13.2" x14ac:dyDescent="0.2">
      <c r="B382" s="376" t="s">
        <v>218</v>
      </c>
      <c r="C382" s="376" t="s">
        <v>219</v>
      </c>
      <c r="D382" s="376" t="s">
        <v>39</v>
      </c>
      <c r="E382" s="376" t="s">
        <v>2378</v>
      </c>
      <c r="F382" s="377">
        <v>2</v>
      </c>
      <c r="G382" s="377">
        <v>0</v>
      </c>
      <c r="H382" s="377">
        <v>0</v>
      </c>
      <c r="I382" s="377">
        <v>0</v>
      </c>
      <c r="J382" s="377">
        <v>0</v>
      </c>
      <c r="K382" s="377">
        <v>0</v>
      </c>
      <c r="L382" s="377">
        <v>0</v>
      </c>
      <c r="M382" s="377">
        <v>1</v>
      </c>
      <c r="N382" s="377">
        <v>0</v>
      </c>
      <c r="O382" s="377">
        <v>0</v>
      </c>
      <c r="P382" s="377">
        <v>1</v>
      </c>
      <c r="Q382" s="377">
        <v>0</v>
      </c>
      <c r="R382" s="377">
        <v>0</v>
      </c>
    </row>
    <row r="383" spans="2:18" s="332" customFormat="1" ht="13.2" x14ac:dyDescent="0.2">
      <c r="B383" s="376" t="s">
        <v>218</v>
      </c>
      <c r="C383" s="376" t="s">
        <v>219</v>
      </c>
      <c r="D383" s="376" t="s">
        <v>39</v>
      </c>
      <c r="E383" s="376" t="s">
        <v>2695</v>
      </c>
      <c r="F383" s="377">
        <v>1</v>
      </c>
      <c r="G383" s="377">
        <v>0</v>
      </c>
      <c r="H383" s="377">
        <v>0</v>
      </c>
      <c r="I383" s="377">
        <v>0</v>
      </c>
      <c r="J383" s="377">
        <v>0</v>
      </c>
      <c r="K383" s="377">
        <v>0</v>
      </c>
      <c r="L383" s="377">
        <v>1</v>
      </c>
      <c r="M383" s="377">
        <v>0</v>
      </c>
      <c r="N383" s="377">
        <v>0</v>
      </c>
      <c r="O383" s="377">
        <v>0</v>
      </c>
      <c r="P383" s="377">
        <v>0</v>
      </c>
      <c r="Q383" s="377">
        <v>0</v>
      </c>
      <c r="R383" s="377">
        <v>0</v>
      </c>
    </row>
    <row r="384" spans="2:18" s="332" customFormat="1" ht="13.2" x14ac:dyDescent="0.2">
      <c r="B384" s="376" t="s">
        <v>218</v>
      </c>
      <c r="C384" s="376" t="s">
        <v>219</v>
      </c>
      <c r="D384" s="376" t="s">
        <v>39</v>
      </c>
      <c r="E384" s="376" t="s">
        <v>512</v>
      </c>
      <c r="F384" s="377">
        <v>808</v>
      </c>
      <c r="G384" s="377">
        <v>10</v>
      </c>
      <c r="H384" s="377">
        <v>9</v>
      </c>
      <c r="I384" s="377">
        <v>16</v>
      </c>
      <c r="J384" s="377">
        <v>52</v>
      </c>
      <c r="K384" s="377">
        <v>36</v>
      </c>
      <c r="L384" s="377">
        <v>67</v>
      </c>
      <c r="M384" s="377">
        <v>95</v>
      </c>
      <c r="N384" s="377">
        <v>86</v>
      </c>
      <c r="O384" s="377">
        <v>190</v>
      </c>
      <c r="P384" s="377">
        <v>109</v>
      </c>
      <c r="Q384" s="377">
        <v>72</v>
      </c>
      <c r="R384" s="377">
        <v>66</v>
      </c>
    </row>
    <row r="385" spans="2:18" s="332" customFormat="1" ht="13.2" x14ac:dyDescent="0.2">
      <c r="B385" s="376" t="s">
        <v>218</v>
      </c>
      <c r="C385" s="376" t="s">
        <v>219</v>
      </c>
      <c r="D385" s="376" t="s">
        <v>39</v>
      </c>
      <c r="E385" s="376" t="s">
        <v>51</v>
      </c>
      <c r="F385" s="377">
        <v>2</v>
      </c>
      <c r="G385" s="377">
        <v>0</v>
      </c>
      <c r="H385" s="377">
        <v>0</v>
      </c>
      <c r="I385" s="377">
        <v>0</v>
      </c>
      <c r="J385" s="377">
        <v>0</v>
      </c>
      <c r="K385" s="377">
        <v>0</v>
      </c>
      <c r="L385" s="377">
        <v>0</v>
      </c>
      <c r="M385" s="377">
        <v>0</v>
      </c>
      <c r="N385" s="377">
        <v>2</v>
      </c>
      <c r="O385" s="377">
        <v>0</v>
      </c>
      <c r="P385" s="377">
        <v>0</v>
      </c>
      <c r="Q385" s="377">
        <v>0</v>
      </c>
      <c r="R385" s="377">
        <v>0</v>
      </c>
    </row>
    <row r="386" spans="2:18" s="332" customFormat="1" ht="13.2" x14ac:dyDescent="0.2">
      <c r="B386" s="376" t="s">
        <v>218</v>
      </c>
      <c r="C386" s="376" t="s">
        <v>219</v>
      </c>
      <c r="D386" s="376" t="s">
        <v>39</v>
      </c>
      <c r="E386" s="376" t="s">
        <v>513</v>
      </c>
      <c r="F386" s="377">
        <v>2</v>
      </c>
      <c r="G386" s="377">
        <v>0</v>
      </c>
      <c r="H386" s="377">
        <v>0</v>
      </c>
      <c r="I386" s="377">
        <v>0</v>
      </c>
      <c r="J386" s="377">
        <v>0</v>
      </c>
      <c r="K386" s="377">
        <v>0</v>
      </c>
      <c r="L386" s="377">
        <v>0</v>
      </c>
      <c r="M386" s="377">
        <v>0</v>
      </c>
      <c r="N386" s="377">
        <v>1</v>
      </c>
      <c r="O386" s="377">
        <v>1</v>
      </c>
      <c r="P386" s="377">
        <v>0</v>
      </c>
      <c r="Q386" s="377">
        <v>0</v>
      </c>
      <c r="R386" s="377">
        <v>0</v>
      </c>
    </row>
    <row r="387" spans="2:18" s="332" customFormat="1" ht="13.2" x14ac:dyDescent="0.2">
      <c r="B387" s="376" t="s">
        <v>218</v>
      </c>
      <c r="C387" s="376" t="s">
        <v>219</v>
      </c>
      <c r="D387" s="376" t="s">
        <v>39</v>
      </c>
      <c r="E387" s="376" t="s">
        <v>514</v>
      </c>
      <c r="F387" s="377">
        <v>25</v>
      </c>
      <c r="G387" s="377">
        <v>0</v>
      </c>
      <c r="H387" s="377">
        <v>2</v>
      </c>
      <c r="I387" s="377">
        <v>0</v>
      </c>
      <c r="J387" s="377">
        <v>0</v>
      </c>
      <c r="K387" s="377">
        <v>0</v>
      </c>
      <c r="L387" s="377">
        <v>2</v>
      </c>
      <c r="M387" s="377">
        <v>8</v>
      </c>
      <c r="N387" s="377">
        <v>1</v>
      </c>
      <c r="O387" s="377">
        <v>3</v>
      </c>
      <c r="P387" s="377">
        <v>2</v>
      </c>
      <c r="Q387" s="377">
        <v>6</v>
      </c>
      <c r="R387" s="377">
        <v>1</v>
      </c>
    </row>
    <row r="388" spans="2:18" s="332" customFormat="1" ht="13.2" x14ac:dyDescent="0.2">
      <c r="B388" s="376" t="s">
        <v>218</v>
      </c>
      <c r="C388" s="376" t="s">
        <v>219</v>
      </c>
      <c r="D388" s="376" t="s">
        <v>39</v>
      </c>
      <c r="E388" s="376" t="s">
        <v>515</v>
      </c>
      <c r="F388" s="377">
        <v>4</v>
      </c>
      <c r="G388" s="377">
        <v>0</v>
      </c>
      <c r="H388" s="377">
        <v>0</v>
      </c>
      <c r="I388" s="377">
        <v>0</v>
      </c>
      <c r="J388" s="377">
        <v>2</v>
      </c>
      <c r="K388" s="377">
        <v>0</v>
      </c>
      <c r="L388" s="377">
        <v>0</v>
      </c>
      <c r="M388" s="377">
        <v>0</v>
      </c>
      <c r="N388" s="377">
        <v>0</v>
      </c>
      <c r="O388" s="377">
        <v>2</v>
      </c>
      <c r="P388" s="377">
        <v>0</v>
      </c>
      <c r="Q388" s="377">
        <v>0</v>
      </c>
      <c r="R388" s="377">
        <v>0</v>
      </c>
    </row>
    <row r="389" spans="2:18" s="332" customFormat="1" ht="13.2" x14ac:dyDescent="0.2">
      <c r="B389" s="376" t="s">
        <v>218</v>
      </c>
      <c r="C389" s="376" t="s">
        <v>219</v>
      </c>
      <c r="D389" s="376" t="s">
        <v>39</v>
      </c>
      <c r="E389" s="376" t="s">
        <v>2238</v>
      </c>
      <c r="F389" s="377">
        <v>2</v>
      </c>
      <c r="G389" s="377">
        <v>0</v>
      </c>
      <c r="H389" s="377">
        <v>0</v>
      </c>
      <c r="I389" s="377">
        <v>0</v>
      </c>
      <c r="J389" s="377">
        <v>0</v>
      </c>
      <c r="K389" s="377">
        <v>0</v>
      </c>
      <c r="L389" s="377">
        <v>0</v>
      </c>
      <c r="M389" s="377">
        <v>0</v>
      </c>
      <c r="N389" s="377">
        <v>0</v>
      </c>
      <c r="O389" s="377">
        <v>1</v>
      </c>
      <c r="P389" s="377">
        <v>1</v>
      </c>
      <c r="Q389" s="377">
        <v>0</v>
      </c>
      <c r="R389" s="377">
        <v>0</v>
      </c>
    </row>
    <row r="390" spans="2:18" s="332" customFormat="1" ht="13.2" x14ac:dyDescent="0.2">
      <c r="B390" s="376" t="s">
        <v>218</v>
      </c>
      <c r="C390" s="376" t="s">
        <v>219</v>
      </c>
      <c r="D390" s="376" t="s">
        <v>39</v>
      </c>
      <c r="E390" s="376" t="s">
        <v>516</v>
      </c>
      <c r="F390" s="377">
        <v>1</v>
      </c>
      <c r="G390" s="377">
        <v>0</v>
      </c>
      <c r="H390" s="377">
        <v>0</v>
      </c>
      <c r="I390" s="377">
        <v>0</v>
      </c>
      <c r="J390" s="377">
        <v>0</v>
      </c>
      <c r="K390" s="377">
        <v>0</v>
      </c>
      <c r="L390" s="377">
        <v>0</v>
      </c>
      <c r="M390" s="377">
        <v>0</v>
      </c>
      <c r="N390" s="377">
        <v>1</v>
      </c>
      <c r="O390" s="377">
        <v>0</v>
      </c>
      <c r="P390" s="377">
        <v>0</v>
      </c>
      <c r="Q390" s="377">
        <v>0</v>
      </c>
      <c r="R390" s="377">
        <v>0</v>
      </c>
    </row>
    <row r="391" spans="2:18" s="332" customFormat="1" ht="13.2" x14ac:dyDescent="0.2">
      <c r="B391" s="376" t="s">
        <v>218</v>
      </c>
      <c r="C391" s="376" t="s">
        <v>219</v>
      </c>
      <c r="D391" s="376" t="s">
        <v>39</v>
      </c>
      <c r="E391" s="376" t="s">
        <v>1905</v>
      </c>
      <c r="F391" s="377">
        <v>16</v>
      </c>
      <c r="G391" s="377">
        <v>1</v>
      </c>
      <c r="H391" s="377">
        <v>2</v>
      </c>
      <c r="I391" s="377">
        <v>1</v>
      </c>
      <c r="J391" s="377">
        <v>0</v>
      </c>
      <c r="K391" s="377">
        <v>1</v>
      </c>
      <c r="L391" s="377">
        <v>3</v>
      </c>
      <c r="M391" s="377">
        <v>2</v>
      </c>
      <c r="N391" s="377">
        <v>2</v>
      </c>
      <c r="O391" s="377">
        <v>2</v>
      </c>
      <c r="P391" s="377">
        <v>1</v>
      </c>
      <c r="Q391" s="377">
        <v>1</v>
      </c>
      <c r="R391" s="377">
        <v>0</v>
      </c>
    </row>
    <row r="392" spans="2:18" s="332" customFormat="1" ht="13.2" x14ac:dyDescent="0.2">
      <c r="B392" s="376" t="s">
        <v>218</v>
      </c>
      <c r="C392" s="376" t="s">
        <v>219</v>
      </c>
      <c r="D392" s="376" t="s">
        <v>39</v>
      </c>
      <c r="E392" s="376" t="s">
        <v>156</v>
      </c>
      <c r="F392" s="377">
        <v>10</v>
      </c>
      <c r="G392" s="377">
        <v>1</v>
      </c>
      <c r="H392" s="377">
        <v>0</v>
      </c>
      <c r="I392" s="377">
        <v>0</v>
      </c>
      <c r="J392" s="377">
        <v>0</v>
      </c>
      <c r="K392" s="377">
        <v>1</v>
      </c>
      <c r="L392" s="377">
        <v>3</v>
      </c>
      <c r="M392" s="377">
        <v>0</v>
      </c>
      <c r="N392" s="377">
        <v>1</v>
      </c>
      <c r="O392" s="377">
        <v>3</v>
      </c>
      <c r="P392" s="377">
        <v>1</v>
      </c>
      <c r="Q392" s="377">
        <v>0</v>
      </c>
      <c r="R392" s="377">
        <v>0</v>
      </c>
    </row>
    <row r="393" spans="2:18" s="332" customFormat="1" ht="13.2" x14ac:dyDescent="0.2">
      <c r="B393" s="376" t="s">
        <v>218</v>
      </c>
      <c r="C393" s="376" t="s">
        <v>219</v>
      </c>
      <c r="D393" s="376" t="s">
        <v>39</v>
      </c>
      <c r="E393" s="376" t="s">
        <v>2239</v>
      </c>
      <c r="F393" s="377">
        <v>32</v>
      </c>
      <c r="G393" s="377">
        <v>0</v>
      </c>
      <c r="H393" s="377">
        <v>0</v>
      </c>
      <c r="I393" s="377">
        <v>0</v>
      </c>
      <c r="J393" s="377">
        <v>0</v>
      </c>
      <c r="K393" s="377">
        <v>4</v>
      </c>
      <c r="L393" s="377">
        <v>5</v>
      </c>
      <c r="M393" s="377">
        <v>6</v>
      </c>
      <c r="N393" s="377">
        <v>2</v>
      </c>
      <c r="O393" s="377">
        <v>7</v>
      </c>
      <c r="P393" s="377">
        <v>2</v>
      </c>
      <c r="Q393" s="377">
        <v>2</v>
      </c>
      <c r="R393" s="377">
        <v>4</v>
      </c>
    </row>
    <row r="394" spans="2:18" s="332" customFormat="1" ht="13.2" x14ac:dyDescent="0.2">
      <c r="B394" s="376" t="s">
        <v>218</v>
      </c>
      <c r="C394" s="376" t="s">
        <v>219</v>
      </c>
      <c r="D394" s="376" t="s">
        <v>39</v>
      </c>
      <c r="E394" s="376" t="s">
        <v>517</v>
      </c>
      <c r="F394" s="377">
        <v>5</v>
      </c>
      <c r="G394" s="377">
        <v>0</v>
      </c>
      <c r="H394" s="377">
        <v>0</v>
      </c>
      <c r="I394" s="377">
        <v>0</v>
      </c>
      <c r="J394" s="377">
        <v>0</v>
      </c>
      <c r="K394" s="377">
        <v>0</v>
      </c>
      <c r="L394" s="377">
        <v>0</v>
      </c>
      <c r="M394" s="377">
        <v>0</v>
      </c>
      <c r="N394" s="377">
        <v>0</v>
      </c>
      <c r="O394" s="377">
        <v>2</v>
      </c>
      <c r="P394" s="377">
        <v>2</v>
      </c>
      <c r="Q394" s="377">
        <v>1</v>
      </c>
      <c r="R394" s="377">
        <v>0</v>
      </c>
    </row>
    <row r="395" spans="2:18" s="332" customFormat="1" ht="13.2" x14ac:dyDescent="0.2">
      <c r="B395" s="376" t="s">
        <v>218</v>
      </c>
      <c r="C395" s="376" t="s">
        <v>219</v>
      </c>
      <c r="D395" s="376" t="s">
        <v>39</v>
      </c>
      <c r="E395" s="376" t="s">
        <v>518</v>
      </c>
      <c r="F395" s="377">
        <v>50</v>
      </c>
      <c r="G395" s="377">
        <v>0</v>
      </c>
      <c r="H395" s="377">
        <v>1</v>
      </c>
      <c r="I395" s="377">
        <v>1</v>
      </c>
      <c r="J395" s="377">
        <v>1</v>
      </c>
      <c r="K395" s="377">
        <v>0</v>
      </c>
      <c r="L395" s="377">
        <v>8</v>
      </c>
      <c r="M395" s="377">
        <v>7</v>
      </c>
      <c r="N395" s="377">
        <v>6</v>
      </c>
      <c r="O395" s="377">
        <v>8</v>
      </c>
      <c r="P395" s="377">
        <v>9</v>
      </c>
      <c r="Q395" s="377">
        <v>5</v>
      </c>
      <c r="R395" s="377">
        <v>4</v>
      </c>
    </row>
    <row r="396" spans="2:18" s="332" customFormat="1" ht="13.2" x14ac:dyDescent="0.2">
      <c r="B396" s="376" t="s">
        <v>218</v>
      </c>
      <c r="C396" s="376" t="s">
        <v>219</v>
      </c>
      <c r="D396" s="376" t="s">
        <v>39</v>
      </c>
      <c r="E396" s="376" t="s">
        <v>519</v>
      </c>
      <c r="F396" s="377">
        <v>4</v>
      </c>
      <c r="G396" s="377">
        <v>0</v>
      </c>
      <c r="H396" s="377">
        <v>0</v>
      </c>
      <c r="I396" s="377">
        <v>0</v>
      </c>
      <c r="J396" s="377">
        <v>0</v>
      </c>
      <c r="K396" s="377">
        <v>0</v>
      </c>
      <c r="L396" s="377">
        <v>2</v>
      </c>
      <c r="M396" s="377">
        <v>0</v>
      </c>
      <c r="N396" s="377">
        <v>1</v>
      </c>
      <c r="O396" s="377">
        <v>0</v>
      </c>
      <c r="P396" s="377">
        <v>1</v>
      </c>
      <c r="Q396" s="377">
        <v>0</v>
      </c>
      <c r="R396" s="377">
        <v>0</v>
      </c>
    </row>
    <row r="397" spans="2:18" s="332" customFormat="1" ht="13.2" x14ac:dyDescent="0.2">
      <c r="B397" s="376" t="s">
        <v>218</v>
      </c>
      <c r="C397" s="376" t="s">
        <v>219</v>
      </c>
      <c r="D397" s="376" t="s">
        <v>39</v>
      </c>
      <c r="E397" s="376" t="s">
        <v>520</v>
      </c>
      <c r="F397" s="377">
        <v>23</v>
      </c>
      <c r="G397" s="377">
        <v>0</v>
      </c>
      <c r="H397" s="377">
        <v>0</v>
      </c>
      <c r="I397" s="377">
        <v>0</v>
      </c>
      <c r="J397" s="377">
        <v>0</v>
      </c>
      <c r="K397" s="377">
        <v>1</v>
      </c>
      <c r="L397" s="377">
        <v>1</v>
      </c>
      <c r="M397" s="377">
        <v>5</v>
      </c>
      <c r="N397" s="377">
        <v>0</v>
      </c>
      <c r="O397" s="377">
        <v>8</v>
      </c>
      <c r="P397" s="377">
        <v>5</v>
      </c>
      <c r="Q397" s="377">
        <v>1</v>
      </c>
      <c r="R397" s="377">
        <v>2</v>
      </c>
    </row>
    <row r="398" spans="2:18" s="332" customFormat="1" ht="13.2" x14ac:dyDescent="0.2">
      <c r="B398" s="376" t="s">
        <v>218</v>
      </c>
      <c r="C398" s="376" t="s">
        <v>219</v>
      </c>
      <c r="D398" s="376" t="s">
        <v>39</v>
      </c>
      <c r="E398" s="376" t="s">
        <v>521</v>
      </c>
      <c r="F398" s="377">
        <v>150</v>
      </c>
      <c r="G398" s="377">
        <v>3</v>
      </c>
      <c r="H398" s="377">
        <v>3</v>
      </c>
      <c r="I398" s="377">
        <v>1</v>
      </c>
      <c r="J398" s="377">
        <v>2</v>
      </c>
      <c r="K398" s="377">
        <v>13</v>
      </c>
      <c r="L398" s="377">
        <v>17</v>
      </c>
      <c r="M398" s="377">
        <v>13</v>
      </c>
      <c r="N398" s="377">
        <v>18</v>
      </c>
      <c r="O398" s="377">
        <v>32</v>
      </c>
      <c r="P398" s="377">
        <v>19</v>
      </c>
      <c r="Q398" s="377">
        <v>17</v>
      </c>
      <c r="R398" s="377">
        <v>12</v>
      </c>
    </row>
    <row r="399" spans="2:18" s="332" customFormat="1" ht="13.2" x14ac:dyDescent="0.2">
      <c r="B399" s="376" t="s">
        <v>218</v>
      </c>
      <c r="C399" s="376" t="s">
        <v>219</v>
      </c>
      <c r="D399" s="376" t="s">
        <v>39</v>
      </c>
      <c r="E399" s="376" t="s">
        <v>522</v>
      </c>
      <c r="F399" s="377">
        <v>577</v>
      </c>
      <c r="G399" s="377">
        <v>11</v>
      </c>
      <c r="H399" s="377">
        <v>20</v>
      </c>
      <c r="I399" s="377">
        <v>13</v>
      </c>
      <c r="J399" s="377">
        <v>17</v>
      </c>
      <c r="K399" s="377">
        <v>35</v>
      </c>
      <c r="L399" s="377">
        <v>53</v>
      </c>
      <c r="M399" s="377">
        <v>78</v>
      </c>
      <c r="N399" s="377">
        <v>86</v>
      </c>
      <c r="O399" s="377">
        <v>104</v>
      </c>
      <c r="P399" s="377">
        <v>65</v>
      </c>
      <c r="Q399" s="377">
        <v>65</v>
      </c>
      <c r="R399" s="377">
        <v>30</v>
      </c>
    </row>
    <row r="400" spans="2:18" s="332" customFormat="1" ht="13.2" x14ac:dyDescent="0.2">
      <c r="B400" s="376" t="s">
        <v>218</v>
      </c>
      <c r="C400" s="376" t="s">
        <v>219</v>
      </c>
      <c r="D400" s="376" t="s">
        <v>39</v>
      </c>
      <c r="E400" s="376" t="s">
        <v>523</v>
      </c>
      <c r="F400" s="377">
        <v>20006</v>
      </c>
      <c r="G400" s="377">
        <v>353</v>
      </c>
      <c r="H400" s="377">
        <v>538</v>
      </c>
      <c r="I400" s="377">
        <v>641</v>
      </c>
      <c r="J400" s="377">
        <v>719</v>
      </c>
      <c r="K400" s="377">
        <v>1095</v>
      </c>
      <c r="L400" s="377">
        <v>1904</v>
      </c>
      <c r="M400" s="377">
        <v>2583</v>
      </c>
      <c r="N400" s="377">
        <v>2786</v>
      </c>
      <c r="O400" s="377">
        <v>4016</v>
      </c>
      <c r="P400" s="377">
        <v>2277</v>
      </c>
      <c r="Q400" s="377">
        <v>1928</v>
      </c>
      <c r="R400" s="377">
        <v>1166</v>
      </c>
    </row>
    <row r="401" spans="2:18" s="332" customFormat="1" ht="13.2" x14ac:dyDescent="0.2">
      <c r="B401" s="376" t="s">
        <v>218</v>
      </c>
      <c r="C401" s="376" t="s">
        <v>219</v>
      </c>
      <c r="D401" s="376" t="s">
        <v>39</v>
      </c>
      <c r="E401" s="376" t="s">
        <v>524</v>
      </c>
      <c r="F401" s="377">
        <v>5</v>
      </c>
      <c r="G401" s="377">
        <v>0</v>
      </c>
      <c r="H401" s="377">
        <v>0</v>
      </c>
      <c r="I401" s="377">
        <v>0</v>
      </c>
      <c r="J401" s="377">
        <v>0</v>
      </c>
      <c r="K401" s="377">
        <v>0</v>
      </c>
      <c r="L401" s="377">
        <v>1</v>
      </c>
      <c r="M401" s="377">
        <v>0</v>
      </c>
      <c r="N401" s="377">
        <v>0</v>
      </c>
      <c r="O401" s="377">
        <v>0</v>
      </c>
      <c r="P401" s="377">
        <v>2</v>
      </c>
      <c r="Q401" s="377">
        <v>1</v>
      </c>
      <c r="R401" s="377">
        <v>1</v>
      </c>
    </row>
    <row r="402" spans="2:18" s="332" customFormat="1" ht="13.2" x14ac:dyDescent="0.2">
      <c r="B402" s="376" t="s">
        <v>218</v>
      </c>
      <c r="C402" s="376" t="s">
        <v>219</v>
      </c>
      <c r="D402" s="376" t="s">
        <v>39</v>
      </c>
      <c r="E402" s="376" t="s">
        <v>2240</v>
      </c>
      <c r="F402" s="377">
        <v>2</v>
      </c>
      <c r="G402" s="377">
        <v>0</v>
      </c>
      <c r="H402" s="377">
        <v>0</v>
      </c>
      <c r="I402" s="377">
        <v>0</v>
      </c>
      <c r="J402" s="377">
        <v>0</v>
      </c>
      <c r="K402" s="377">
        <v>0</v>
      </c>
      <c r="L402" s="377">
        <v>0</v>
      </c>
      <c r="M402" s="377">
        <v>0</v>
      </c>
      <c r="N402" s="377">
        <v>1</v>
      </c>
      <c r="O402" s="377">
        <v>0</v>
      </c>
      <c r="P402" s="377">
        <v>0</v>
      </c>
      <c r="Q402" s="377">
        <v>1</v>
      </c>
      <c r="R402" s="377">
        <v>0</v>
      </c>
    </row>
    <row r="403" spans="2:18" s="332" customFormat="1" ht="13.2" x14ac:dyDescent="0.2">
      <c r="B403" s="376" t="s">
        <v>218</v>
      </c>
      <c r="C403" s="376" t="s">
        <v>219</v>
      </c>
      <c r="D403" s="376" t="s">
        <v>39</v>
      </c>
      <c r="E403" s="376" t="s">
        <v>2707</v>
      </c>
      <c r="F403" s="377">
        <v>5</v>
      </c>
      <c r="G403" s="377">
        <v>0</v>
      </c>
      <c r="H403" s="377">
        <v>0</v>
      </c>
      <c r="I403" s="377">
        <v>0</v>
      </c>
      <c r="J403" s="377">
        <v>0</v>
      </c>
      <c r="K403" s="377">
        <v>0</v>
      </c>
      <c r="L403" s="377">
        <v>1</v>
      </c>
      <c r="M403" s="377">
        <v>2</v>
      </c>
      <c r="N403" s="377">
        <v>0</v>
      </c>
      <c r="O403" s="377">
        <v>0</v>
      </c>
      <c r="P403" s="377">
        <v>1</v>
      </c>
      <c r="Q403" s="377">
        <v>1</v>
      </c>
      <c r="R403" s="377">
        <v>0</v>
      </c>
    </row>
    <row r="404" spans="2:18" s="332" customFormat="1" ht="13.2" x14ac:dyDescent="0.2">
      <c r="B404" s="376" t="s">
        <v>218</v>
      </c>
      <c r="C404" s="376" t="s">
        <v>219</v>
      </c>
      <c r="D404" s="376" t="s">
        <v>39</v>
      </c>
      <c r="E404" s="376" t="s">
        <v>525</v>
      </c>
      <c r="F404" s="377">
        <v>1035</v>
      </c>
      <c r="G404" s="377">
        <v>9</v>
      </c>
      <c r="H404" s="377">
        <v>11</v>
      </c>
      <c r="I404" s="377">
        <v>28</v>
      </c>
      <c r="J404" s="377">
        <v>59</v>
      </c>
      <c r="K404" s="377">
        <v>137</v>
      </c>
      <c r="L404" s="377">
        <v>99</v>
      </c>
      <c r="M404" s="377">
        <v>127</v>
      </c>
      <c r="N404" s="377">
        <v>83</v>
      </c>
      <c r="O404" s="377">
        <v>164</v>
      </c>
      <c r="P404" s="377">
        <v>177</v>
      </c>
      <c r="Q404" s="377">
        <v>81</v>
      </c>
      <c r="R404" s="377">
        <v>60</v>
      </c>
    </row>
    <row r="405" spans="2:18" s="332" customFormat="1" ht="13.2" x14ac:dyDescent="0.2">
      <c r="B405" s="376" t="s">
        <v>218</v>
      </c>
      <c r="C405" s="376" t="s">
        <v>219</v>
      </c>
      <c r="D405" s="376" t="s">
        <v>39</v>
      </c>
      <c r="E405" s="376" t="s">
        <v>526</v>
      </c>
      <c r="F405" s="377">
        <v>25</v>
      </c>
      <c r="G405" s="377">
        <v>0</v>
      </c>
      <c r="H405" s="377">
        <v>0</v>
      </c>
      <c r="I405" s="377">
        <v>1</v>
      </c>
      <c r="J405" s="377">
        <v>1</v>
      </c>
      <c r="K405" s="377">
        <v>1</v>
      </c>
      <c r="L405" s="377">
        <v>3</v>
      </c>
      <c r="M405" s="377">
        <v>1</v>
      </c>
      <c r="N405" s="377">
        <v>3</v>
      </c>
      <c r="O405" s="377">
        <v>7</v>
      </c>
      <c r="P405" s="377">
        <v>6</v>
      </c>
      <c r="Q405" s="377">
        <v>2</v>
      </c>
      <c r="R405" s="377">
        <v>0</v>
      </c>
    </row>
    <row r="406" spans="2:18" s="332" customFormat="1" ht="13.2" x14ac:dyDescent="0.2">
      <c r="B406" s="376" t="s">
        <v>218</v>
      </c>
      <c r="C406" s="376" t="s">
        <v>219</v>
      </c>
      <c r="D406" s="376" t="s">
        <v>39</v>
      </c>
      <c r="E406" s="376" t="s">
        <v>527</v>
      </c>
      <c r="F406" s="377">
        <v>1</v>
      </c>
      <c r="G406" s="377">
        <v>0</v>
      </c>
      <c r="H406" s="377">
        <v>0</v>
      </c>
      <c r="I406" s="377">
        <v>0</v>
      </c>
      <c r="J406" s="377">
        <v>0</v>
      </c>
      <c r="K406" s="377">
        <v>0</v>
      </c>
      <c r="L406" s="377">
        <v>0</v>
      </c>
      <c r="M406" s="377">
        <v>0</v>
      </c>
      <c r="N406" s="377">
        <v>0</v>
      </c>
      <c r="O406" s="377">
        <v>1</v>
      </c>
      <c r="P406" s="377">
        <v>0</v>
      </c>
      <c r="Q406" s="377">
        <v>0</v>
      </c>
      <c r="R406" s="377">
        <v>0</v>
      </c>
    </row>
    <row r="407" spans="2:18" s="332" customFormat="1" ht="13.2" x14ac:dyDescent="0.2">
      <c r="B407" s="376" t="s">
        <v>218</v>
      </c>
      <c r="C407" s="376" t="s">
        <v>219</v>
      </c>
      <c r="D407" s="376" t="s">
        <v>39</v>
      </c>
      <c r="E407" s="376" t="s">
        <v>528</v>
      </c>
      <c r="F407" s="377">
        <v>2</v>
      </c>
      <c r="G407" s="377">
        <v>0</v>
      </c>
      <c r="H407" s="377">
        <v>1</v>
      </c>
      <c r="I407" s="377">
        <v>0</v>
      </c>
      <c r="J407" s="377">
        <v>0</v>
      </c>
      <c r="K407" s="377">
        <v>0</v>
      </c>
      <c r="L407" s="377">
        <v>0</v>
      </c>
      <c r="M407" s="377">
        <v>1</v>
      </c>
      <c r="N407" s="377">
        <v>0</v>
      </c>
      <c r="O407" s="377">
        <v>0</v>
      </c>
      <c r="P407" s="377">
        <v>0</v>
      </c>
      <c r="Q407" s="377">
        <v>0</v>
      </c>
      <c r="R407" s="377">
        <v>0</v>
      </c>
    </row>
    <row r="408" spans="2:18" s="332" customFormat="1" ht="13.2" x14ac:dyDescent="0.2">
      <c r="B408" s="376" t="s">
        <v>218</v>
      </c>
      <c r="C408" s="376" t="s">
        <v>219</v>
      </c>
      <c r="D408" s="376" t="s">
        <v>39</v>
      </c>
      <c r="E408" s="376" t="s">
        <v>529</v>
      </c>
      <c r="F408" s="377">
        <v>29</v>
      </c>
      <c r="G408" s="377">
        <v>0</v>
      </c>
      <c r="H408" s="377">
        <v>0</v>
      </c>
      <c r="I408" s="377">
        <v>0</v>
      </c>
      <c r="J408" s="377">
        <v>0</v>
      </c>
      <c r="K408" s="377">
        <v>1</v>
      </c>
      <c r="L408" s="377">
        <v>2</v>
      </c>
      <c r="M408" s="377">
        <v>1</v>
      </c>
      <c r="N408" s="377">
        <v>2</v>
      </c>
      <c r="O408" s="377">
        <v>2</v>
      </c>
      <c r="P408" s="377">
        <v>11</v>
      </c>
      <c r="Q408" s="377">
        <v>6</v>
      </c>
      <c r="R408" s="377">
        <v>4</v>
      </c>
    </row>
    <row r="409" spans="2:18" s="332" customFormat="1" ht="13.2" x14ac:dyDescent="0.2">
      <c r="B409" s="376" t="s">
        <v>218</v>
      </c>
      <c r="C409" s="376" t="s">
        <v>219</v>
      </c>
      <c r="D409" s="376" t="s">
        <v>39</v>
      </c>
      <c r="E409" s="376" t="s">
        <v>3759</v>
      </c>
      <c r="F409" s="377">
        <v>1</v>
      </c>
      <c r="G409" s="377">
        <v>0</v>
      </c>
      <c r="H409" s="377">
        <v>0</v>
      </c>
      <c r="I409" s="377">
        <v>0</v>
      </c>
      <c r="J409" s="377">
        <v>0</v>
      </c>
      <c r="K409" s="377">
        <v>0</v>
      </c>
      <c r="L409" s="377">
        <v>1</v>
      </c>
      <c r="M409" s="377">
        <v>0</v>
      </c>
      <c r="N409" s="377">
        <v>0</v>
      </c>
      <c r="O409" s="377">
        <v>0</v>
      </c>
      <c r="P409" s="377">
        <v>0</v>
      </c>
      <c r="Q409" s="377">
        <v>0</v>
      </c>
      <c r="R409" s="377">
        <v>0</v>
      </c>
    </row>
    <row r="410" spans="2:18" s="332" customFormat="1" ht="13.2" x14ac:dyDescent="0.2">
      <c r="B410" s="376" t="s">
        <v>218</v>
      </c>
      <c r="C410" s="376" t="s">
        <v>219</v>
      </c>
      <c r="D410" s="376" t="s">
        <v>39</v>
      </c>
      <c r="E410" s="376" t="s">
        <v>531</v>
      </c>
      <c r="F410" s="377">
        <v>4</v>
      </c>
      <c r="G410" s="377">
        <v>0</v>
      </c>
      <c r="H410" s="377">
        <v>0</v>
      </c>
      <c r="I410" s="377">
        <v>0</v>
      </c>
      <c r="J410" s="377">
        <v>0</v>
      </c>
      <c r="K410" s="377">
        <v>0</v>
      </c>
      <c r="L410" s="377">
        <v>2</v>
      </c>
      <c r="M410" s="377">
        <v>0</v>
      </c>
      <c r="N410" s="377">
        <v>0</v>
      </c>
      <c r="O410" s="377">
        <v>0</v>
      </c>
      <c r="P410" s="377">
        <v>0</v>
      </c>
      <c r="Q410" s="377">
        <v>2</v>
      </c>
      <c r="R410" s="377">
        <v>0</v>
      </c>
    </row>
    <row r="411" spans="2:18" s="332" customFormat="1" ht="13.2" x14ac:dyDescent="0.2">
      <c r="B411" s="376" t="s">
        <v>218</v>
      </c>
      <c r="C411" s="376" t="s">
        <v>219</v>
      </c>
      <c r="D411" s="376" t="s">
        <v>39</v>
      </c>
      <c r="E411" s="376" t="s">
        <v>532</v>
      </c>
      <c r="F411" s="377">
        <v>4</v>
      </c>
      <c r="G411" s="377">
        <v>0</v>
      </c>
      <c r="H411" s="377">
        <v>0</v>
      </c>
      <c r="I411" s="377">
        <v>0</v>
      </c>
      <c r="J411" s="377">
        <v>1</v>
      </c>
      <c r="K411" s="377">
        <v>1</v>
      </c>
      <c r="L411" s="377">
        <v>0</v>
      </c>
      <c r="M411" s="377">
        <v>1</v>
      </c>
      <c r="N411" s="377">
        <v>1</v>
      </c>
      <c r="O411" s="377">
        <v>0</v>
      </c>
      <c r="P411" s="377">
        <v>0</v>
      </c>
      <c r="Q411" s="377">
        <v>0</v>
      </c>
      <c r="R411" s="377">
        <v>0</v>
      </c>
    </row>
    <row r="412" spans="2:18" s="332" customFormat="1" ht="13.2" x14ac:dyDescent="0.2">
      <c r="B412" s="376" t="s">
        <v>218</v>
      </c>
      <c r="C412" s="376" t="s">
        <v>219</v>
      </c>
      <c r="D412" s="376" t="s">
        <v>39</v>
      </c>
      <c r="E412" s="376" t="s">
        <v>2379</v>
      </c>
      <c r="F412" s="377">
        <v>1</v>
      </c>
      <c r="G412" s="377">
        <v>0</v>
      </c>
      <c r="H412" s="377">
        <v>0</v>
      </c>
      <c r="I412" s="377">
        <v>0</v>
      </c>
      <c r="J412" s="377">
        <v>0</v>
      </c>
      <c r="K412" s="377">
        <v>0</v>
      </c>
      <c r="L412" s="377">
        <v>0</v>
      </c>
      <c r="M412" s="377">
        <v>0</v>
      </c>
      <c r="N412" s="377">
        <v>0</v>
      </c>
      <c r="O412" s="377">
        <v>0</v>
      </c>
      <c r="P412" s="377">
        <v>1</v>
      </c>
      <c r="Q412" s="377">
        <v>0</v>
      </c>
      <c r="R412" s="377">
        <v>0</v>
      </c>
    </row>
    <row r="413" spans="2:18" s="332" customFormat="1" ht="13.2" x14ac:dyDescent="0.2">
      <c r="B413" s="376" t="s">
        <v>218</v>
      </c>
      <c r="C413" s="376" t="s">
        <v>219</v>
      </c>
      <c r="D413" s="376" t="s">
        <v>39</v>
      </c>
      <c r="E413" s="376" t="s">
        <v>533</v>
      </c>
      <c r="F413" s="377">
        <v>23</v>
      </c>
      <c r="G413" s="377">
        <v>2</v>
      </c>
      <c r="H413" s="377">
        <v>0</v>
      </c>
      <c r="I413" s="377">
        <v>2</v>
      </c>
      <c r="J413" s="377">
        <v>1</v>
      </c>
      <c r="K413" s="377">
        <v>0</v>
      </c>
      <c r="L413" s="377">
        <v>0</v>
      </c>
      <c r="M413" s="377">
        <v>1</v>
      </c>
      <c r="N413" s="377">
        <v>7</v>
      </c>
      <c r="O413" s="377">
        <v>6</v>
      </c>
      <c r="P413" s="377">
        <v>1</v>
      </c>
      <c r="Q413" s="377">
        <v>3</v>
      </c>
      <c r="R413" s="377">
        <v>0</v>
      </c>
    </row>
    <row r="414" spans="2:18" s="332" customFormat="1" ht="13.2" x14ac:dyDescent="0.2">
      <c r="B414" s="376" t="s">
        <v>218</v>
      </c>
      <c r="C414" s="376" t="s">
        <v>219</v>
      </c>
      <c r="D414" s="376" t="s">
        <v>39</v>
      </c>
      <c r="E414" s="376" t="s">
        <v>534</v>
      </c>
      <c r="F414" s="377">
        <v>100</v>
      </c>
      <c r="G414" s="377">
        <v>1</v>
      </c>
      <c r="H414" s="377">
        <v>5</v>
      </c>
      <c r="I414" s="377">
        <v>6</v>
      </c>
      <c r="J414" s="377">
        <v>9</v>
      </c>
      <c r="K414" s="377">
        <v>15</v>
      </c>
      <c r="L414" s="377">
        <v>7</v>
      </c>
      <c r="M414" s="377">
        <v>10</v>
      </c>
      <c r="N414" s="377">
        <v>7</v>
      </c>
      <c r="O414" s="377">
        <v>15</v>
      </c>
      <c r="P414" s="377">
        <v>14</v>
      </c>
      <c r="Q414" s="377">
        <v>9</v>
      </c>
      <c r="R414" s="377">
        <v>2</v>
      </c>
    </row>
    <row r="415" spans="2:18" s="332" customFormat="1" ht="13.2" x14ac:dyDescent="0.2">
      <c r="B415" s="376" t="s">
        <v>218</v>
      </c>
      <c r="C415" s="376" t="s">
        <v>219</v>
      </c>
      <c r="D415" s="376" t="s">
        <v>39</v>
      </c>
      <c r="E415" s="376" t="s">
        <v>535</v>
      </c>
      <c r="F415" s="377">
        <v>56</v>
      </c>
      <c r="G415" s="377">
        <v>2</v>
      </c>
      <c r="H415" s="377">
        <v>0</v>
      </c>
      <c r="I415" s="377">
        <v>4</v>
      </c>
      <c r="J415" s="377">
        <v>2</v>
      </c>
      <c r="K415" s="377">
        <v>0</v>
      </c>
      <c r="L415" s="377">
        <v>0</v>
      </c>
      <c r="M415" s="377">
        <v>5</v>
      </c>
      <c r="N415" s="377">
        <v>7</v>
      </c>
      <c r="O415" s="377">
        <v>10</v>
      </c>
      <c r="P415" s="377">
        <v>9</v>
      </c>
      <c r="Q415" s="377">
        <v>8</v>
      </c>
      <c r="R415" s="377">
        <v>9</v>
      </c>
    </row>
    <row r="416" spans="2:18" s="332" customFormat="1" ht="13.2" x14ac:dyDescent="0.2">
      <c r="B416" s="376" t="s">
        <v>218</v>
      </c>
      <c r="C416" s="376" t="s">
        <v>219</v>
      </c>
      <c r="D416" s="376" t="s">
        <v>39</v>
      </c>
      <c r="E416" s="376" t="s">
        <v>536</v>
      </c>
      <c r="F416" s="377">
        <v>105</v>
      </c>
      <c r="G416" s="377">
        <v>2</v>
      </c>
      <c r="H416" s="377">
        <v>0</v>
      </c>
      <c r="I416" s="377">
        <v>5</v>
      </c>
      <c r="J416" s="377">
        <v>3</v>
      </c>
      <c r="K416" s="377">
        <v>9</v>
      </c>
      <c r="L416" s="377">
        <v>7</v>
      </c>
      <c r="M416" s="377">
        <v>7</v>
      </c>
      <c r="N416" s="377">
        <v>11</v>
      </c>
      <c r="O416" s="377">
        <v>27</v>
      </c>
      <c r="P416" s="377">
        <v>11</v>
      </c>
      <c r="Q416" s="377">
        <v>20</v>
      </c>
      <c r="R416" s="377">
        <v>3</v>
      </c>
    </row>
    <row r="417" spans="2:18" s="332" customFormat="1" ht="13.2" x14ac:dyDescent="0.2">
      <c r="B417" s="376" t="s">
        <v>218</v>
      </c>
      <c r="C417" s="376" t="s">
        <v>219</v>
      </c>
      <c r="D417" s="376" t="s">
        <v>39</v>
      </c>
      <c r="E417" s="376" t="s">
        <v>537</v>
      </c>
      <c r="F417" s="377">
        <v>9</v>
      </c>
      <c r="G417" s="377">
        <v>0</v>
      </c>
      <c r="H417" s="377">
        <v>1</v>
      </c>
      <c r="I417" s="377">
        <v>1</v>
      </c>
      <c r="J417" s="377">
        <v>0</v>
      </c>
      <c r="K417" s="377">
        <v>2</v>
      </c>
      <c r="L417" s="377">
        <v>3</v>
      </c>
      <c r="M417" s="377">
        <v>0</v>
      </c>
      <c r="N417" s="377">
        <v>1</v>
      </c>
      <c r="O417" s="377">
        <v>1</v>
      </c>
      <c r="P417" s="377">
        <v>0</v>
      </c>
      <c r="Q417" s="377">
        <v>0</v>
      </c>
      <c r="R417" s="377">
        <v>0</v>
      </c>
    </row>
    <row r="418" spans="2:18" s="332" customFormat="1" ht="13.2" x14ac:dyDescent="0.2">
      <c r="B418" s="376" t="s">
        <v>218</v>
      </c>
      <c r="C418" s="376" t="s">
        <v>219</v>
      </c>
      <c r="D418" s="376" t="s">
        <v>39</v>
      </c>
      <c r="E418" s="376" t="s">
        <v>539</v>
      </c>
      <c r="F418" s="377">
        <v>1</v>
      </c>
      <c r="G418" s="377">
        <v>0</v>
      </c>
      <c r="H418" s="377">
        <v>0</v>
      </c>
      <c r="I418" s="377">
        <v>0</v>
      </c>
      <c r="J418" s="377">
        <v>0</v>
      </c>
      <c r="K418" s="377">
        <v>0</v>
      </c>
      <c r="L418" s="377">
        <v>0</v>
      </c>
      <c r="M418" s="377">
        <v>0</v>
      </c>
      <c r="N418" s="377">
        <v>0</v>
      </c>
      <c r="O418" s="377">
        <v>1</v>
      </c>
      <c r="P418" s="377">
        <v>0</v>
      </c>
      <c r="Q418" s="377">
        <v>0</v>
      </c>
      <c r="R418" s="377">
        <v>0</v>
      </c>
    </row>
    <row r="419" spans="2:18" s="332" customFormat="1" ht="13.2" x14ac:dyDescent="0.2">
      <c r="B419" s="376" t="s">
        <v>218</v>
      </c>
      <c r="C419" s="376" t="s">
        <v>219</v>
      </c>
      <c r="D419" s="376" t="s">
        <v>39</v>
      </c>
      <c r="E419" s="376" t="s">
        <v>540</v>
      </c>
      <c r="F419" s="377">
        <v>27</v>
      </c>
      <c r="G419" s="377">
        <v>2</v>
      </c>
      <c r="H419" s="377">
        <v>0</v>
      </c>
      <c r="I419" s="377">
        <v>1</v>
      </c>
      <c r="J419" s="377">
        <v>1</v>
      </c>
      <c r="K419" s="377">
        <v>1</v>
      </c>
      <c r="L419" s="377">
        <v>1</v>
      </c>
      <c r="M419" s="377">
        <v>5</v>
      </c>
      <c r="N419" s="377">
        <v>2</v>
      </c>
      <c r="O419" s="377">
        <v>7</v>
      </c>
      <c r="P419" s="377">
        <v>6</v>
      </c>
      <c r="Q419" s="377">
        <v>1</v>
      </c>
      <c r="R419" s="377">
        <v>0</v>
      </c>
    </row>
    <row r="420" spans="2:18" s="332" customFormat="1" ht="13.2" x14ac:dyDescent="0.2">
      <c r="B420" s="376" t="s">
        <v>218</v>
      </c>
      <c r="C420" s="376" t="s">
        <v>219</v>
      </c>
      <c r="D420" s="376" t="s">
        <v>39</v>
      </c>
      <c r="E420" s="376" t="s">
        <v>541</v>
      </c>
      <c r="F420" s="377">
        <v>5</v>
      </c>
      <c r="G420" s="377">
        <v>0</v>
      </c>
      <c r="H420" s="377">
        <v>0</v>
      </c>
      <c r="I420" s="377">
        <v>0</v>
      </c>
      <c r="J420" s="377">
        <v>0</v>
      </c>
      <c r="K420" s="377">
        <v>0</v>
      </c>
      <c r="L420" s="377">
        <v>0</v>
      </c>
      <c r="M420" s="377">
        <v>2</v>
      </c>
      <c r="N420" s="377">
        <v>0</v>
      </c>
      <c r="O420" s="377">
        <v>1</v>
      </c>
      <c r="P420" s="377">
        <v>0</v>
      </c>
      <c r="Q420" s="377">
        <v>1</v>
      </c>
      <c r="R420" s="377">
        <v>1</v>
      </c>
    </row>
    <row r="421" spans="2:18" s="332" customFormat="1" ht="13.2" x14ac:dyDescent="0.2">
      <c r="B421" s="376" t="s">
        <v>218</v>
      </c>
      <c r="C421" s="376" t="s">
        <v>219</v>
      </c>
      <c r="D421" s="376" t="s">
        <v>39</v>
      </c>
      <c r="E421" s="376" t="s">
        <v>542</v>
      </c>
      <c r="F421" s="377">
        <v>113</v>
      </c>
      <c r="G421" s="377">
        <v>8</v>
      </c>
      <c r="H421" s="377">
        <v>10</v>
      </c>
      <c r="I421" s="377">
        <v>5</v>
      </c>
      <c r="J421" s="377">
        <v>10</v>
      </c>
      <c r="K421" s="377">
        <v>13</v>
      </c>
      <c r="L421" s="377">
        <v>16</v>
      </c>
      <c r="M421" s="377">
        <v>18</v>
      </c>
      <c r="N421" s="377">
        <v>13</v>
      </c>
      <c r="O421" s="377">
        <v>15</v>
      </c>
      <c r="P421" s="377">
        <v>4</v>
      </c>
      <c r="Q421" s="377">
        <v>1</v>
      </c>
      <c r="R421" s="377">
        <v>0</v>
      </c>
    </row>
    <row r="422" spans="2:18" s="332" customFormat="1" ht="13.2" x14ac:dyDescent="0.2">
      <c r="B422" s="376" t="s">
        <v>218</v>
      </c>
      <c r="C422" s="376" t="s">
        <v>219</v>
      </c>
      <c r="D422" s="376" t="s">
        <v>39</v>
      </c>
      <c r="E422" s="376" t="s">
        <v>1906</v>
      </c>
      <c r="F422" s="377">
        <v>1</v>
      </c>
      <c r="G422" s="377">
        <v>0</v>
      </c>
      <c r="H422" s="377">
        <v>0</v>
      </c>
      <c r="I422" s="377">
        <v>0</v>
      </c>
      <c r="J422" s="377">
        <v>0</v>
      </c>
      <c r="K422" s="377">
        <v>0</v>
      </c>
      <c r="L422" s="377">
        <v>0</v>
      </c>
      <c r="M422" s="377">
        <v>0</v>
      </c>
      <c r="N422" s="377">
        <v>0</v>
      </c>
      <c r="O422" s="377">
        <v>0</v>
      </c>
      <c r="P422" s="377">
        <v>0</v>
      </c>
      <c r="Q422" s="377">
        <v>1</v>
      </c>
      <c r="R422" s="377">
        <v>0</v>
      </c>
    </row>
    <row r="423" spans="2:18" s="332" customFormat="1" ht="13.2" x14ac:dyDescent="0.2">
      <c r="B423" s="376" t="s">
        <v>218</v>
      </c>
      <c r="C423" s="376" t="s">
        <v>219</v>
      </c>
      <c r="D423" s="376" t="s">
        <v>39</v>
      </c>
      <c r="E423" s="376" t="s">
        <v>543</v>
      </c>
      <c r="F423" s="377">
        <v>73</v>
      </c>
      <c r="G423" s="377">
        <v>2</v>
      </c>
      <c r="H423" s="377">
        <v>1</v>
      </c>
      <c r="I423" s="377">
        <v>3</v>
      </c>
      <c r="J423" s="377">
        <v>2</v>
      </c>
      <c r="K423" s="377">
        <v>6</v>
      </c>
      <c r="L423" s="377">
        <v>16</v>
      </c>
      <c r="M423" s="377">
        <v>14</v>
      </c>
      <c r="N423" s="377">
        <v>10</v>
      </c>
      <c r="O423" s="377">
        <v>12</v>
      </c>
      <c r="P423" s="377">
        <v>5</v>
      </c>
      <c r="Q423" s="377">
        <v>2</v>
      </c>
      <c r="R423" s="377">
        <v>0</v>
      </c>
    </row>
    <row r="424" spans="2:18" s="332" customFormat="1" ht="13.2" x14ac:dyDescent="0.2">
      <c r="B424" s="376" t="s">
        <v>218</v>
      </c>
      <c r="C424" s="376" t="s">
        <v>219</v>
      </c>
      <c r="D424" s="376" t="s">
        <v>39</v>
      </c>
      <c r="E424" s="376" t="s">
        <v>544</v>
      </c>
      <c r="F424" s="377">
        <v>68</v>
      </c>
      <c r="G424" s="377">
        <v>1</v>
      </c>
      <c r="H424" s="377">
        <v>0</v>
      </c>
      <c r="I424" s="377">
        <v>3</v>
      </c>
      <c r="J424" s="377">
        <v>0</v>
      </c>
      <c r="K424" s="377">
        <v>4</v>
      </c>
      <c r="L424" s="377">
        <v>11</v>
      </c>
      <c r="M424" s="377">
        <v>11</v>
      </c>
      <c r="N424" s="377">
        <v>10</v>
      </c>
      <c r="O424" s="377">
        <v>11</v>
      </c>
      <c r="P424" s="377">
        <v>9</v>
      </c>
      <c r="Q424" s="377">
        <v>7</v>
      </c>
      <c r="R424" s="377">
        <v>1</v>
      </c>
    </row>
    <row r="425" spans="2:18" s="332" customFormat="1" ht="13.2" x14ac:dyDescent="0.2">
      <c r="B425" s="376" t="s">
        <v>218</v>
      </c>
      <c r="C425" s="376" t="s">
        <v>219</v>
      </c>
      <c r="D425" s="376" t="s">
        <v>39</v>
      </c>
      <c r="E425" s="376" t="s">
        <v>545</v>
      </c>
      <c r="F425" s="377">
        <v>7</v>
      </c>
      <c r="G425" s="377">
        <v>0</v>
      </c>
      <c r="H425" s="377">
        <v>1</v>
      </c>
      <c r="I425" s="377">
        <v>1</v>
      </c>
      <c r="J425" s="377">
        <v>1</v>
      </c>
      <c r="K425" s="377">
        <v>0</v>
      </c>
      <c r="L425" s="377">
        <v>1</v>
      </c>
      <c r="M425" s="377">
        <v>0</v>
      </c>
      <c r="N425" s="377">
        <v>1</v>
      </c>
      <c r="O425" s="377">
        <v>1</v>
      </c>
      <c r="P425" s="377">
        <v>0</v>
      </c>
      <c r="Q425" s="377">
        <v>1</v>
      </c>
      <c r="R425" s="377">
        <v>0</v>
      </c>
    </row>
    <row r="426" spans="2:18" s="332" customFormat="1" ht="13.2" x14ac:dyDescent="0.2">
      <c r="B426" s="376" t="s">
        <v>218</v>
      </c>
      <c r="C426" s="376" t="s">
        <v>219</v>
      </c>
      <c r="D426" s="376" t="s">
        <v>39</v>
      </c>
      <c r="E426" s="376" t="s">
        <v>546</v>
      </c>
      <c r="F426" s="377">
        <v>13</v>
      </c>
      <c r="G426" s="377">
        <v>1</v>
      </c>
      <c r="H426" s="377">
        <v>0</v>
      </c>
      <c r="I426" s="377">
        <v>0</v>
      </c>
      <c r="J426" s="377">
        <v>0</v>
      </c>
      <c r="K426" s="377">
        <v>0</v>
      </c>
      <c r="L426" s="377">
        <v>0</v>
      </c>
      <c r="M426" s="377">
        <v>2</v>
      </c>
      <c r="N426" s="377">
        <v>6</v>
      </c>
      <c r="O426" s="377">
        <v>1</v>
      </c>
      <c r="P426" s="377">
        <v>0</v>
      </c>
      <c r="Q426" s="377">
        <v>1</v>
      </c>
      <c r="R426" s="377">
        <v>2</v>
      </c>
    </row>
    <row r="427" spans="2:18" s="332" customFormat="1" ht="13.2" x14ac:dyDescent="0.2">
      <c r="B427" s="376" t="s">
        <v>218</v>
      </c>
      <c r="C427" s="376" t="s">
        <v>219</v>
      </c>
      <c r="D427" s="376" t="s">
        <v>39</v>
      </c>
      <c r="E427" s="376" t="s">
        <v>547</v>
      </c>
      <c r="F427" s="377">
        <v>25</v>
      </c>
      <c r="G427" s="377">
        <v>0</v>
      </c>
      <c r="H427" s="377">
        <v>3</v>
      </c>
      <c r="I427" s="377">
        <v>2</v>
      </c>
      <c r="J427" s="377">
        <v>1</v>
      </c>
      <c r="K427" s="377">
        <v>1</v>
      </c>
      <c r="L427" s="377">
        <v>3</v>
      </c>
      <c r="M427" s="377">
        <v>5</v>
      </c>
      <c r="N427" s="377">
        <v>1</v>
      </c>
      <c r="O427" s="377">
        <v>6</v>
      </c>
      <c r="P427" s="377">
        <v>2</v>
      </c>
      <c r="Q427" s="377">
        <v>1</v>
      </c>
      <c r="R427" s="377">
        <v>0</v>
      </c>
    </row>
    <row r="428" spans="2:18" s="332" customFormat="1" ht="13.2" x14ac:dyDescent="0.2">
      <c r="B428" s="376" t="s">
        <v>218</v>
      </c>
      <c r="C428" s="376" t="s">
        <v>219</v>
      </c>
      <c r="D428" s="376" t="s">
        <v>39</v>
      </c>
      <c r="E428" s="376" t="s">
        <v>2686</v>
      </c>
      <c r="F428" s="377">
        <v>1</v>
      </c>
      <c r="G428" s="377">
        <v>0</v>
      </c>
      <c r="H428" s="377">
        <v>0</v>
      </c>
      <c r="I428" s="377">
        <v>0</v>
      </c>
      <c r="J428" s="377">
        <v>0</v>
      </c>
      <c r="K428" s="377">
        <v>0</v>
      </c>
      <c r="L428" s="377">
        <v>0</v>
      </c>
      <c r="M428" s="377">
        <v>0</v>
      </c>
      <c r="N428" s="377">
        <v>0</v>
      </c>
      <c r="O428" s="377">
        <v>1</v>
      </c>
      <c r="P428" s="377">
        <v>0</v>
      </c>
      <c r="Q428" s="377">
        <v>0</v>
      </c>
      <c r="R428" s="377">
        <v>0</v>
      </c>
    </row>
    <row r="429" spans="2:18" s="332" customFormat="1" ht="13.2" x14ac:dyDescent="0.2">
      <c r="B429" s="376" t="s">
        <v>218</v>
      </c>
      <c r="C429" s="376" t="s">
        <v>219</v>
      </c>
      <c r="D429" s="376" t="s">
        <v>39</v>
      </c>
      <c r="E429" s="376" t="s">
        <v>548</v>
      </c>
      <c r="F429" s="377">
        <v>52</v>
      </c>
      <c r="G429" s="377">
        <v>2</v>
      </c>
      <c r="H429" s="377">
        <v>1</v>
      </c>
      <c r="I429" s="377">
        <v>0</v>
      </c>
      <c r="J429" s="377">
        <v>1</v>
      </c>
      <c r="K429" s="377">
        <v>0</v>
      </c>
      <c r="L429" s="377">
        <v>4</v>
      </c>
      <c r="M429" s="377">
        <v>8</v>
      </c>
      <c r="N429" s="377">
        <v>11</v>
      </c>
      <c r="O429" s="377">
        <v>14</v>
      </c>
      <c r="P429" s="377">
        <v>6</v>
      </c>
      <c r="Q429" s="377">
        <v>5</v>
      </c>
      <c r="R429" s="377">
        <v>0</v>
      </c>
    </row>
    <row r="430" spans="2:18" s="332" customFormat="1" ht="13.2" x14ac:dyDescent="0.2">
      <c r="B430" s="376" t="s">
        <v>218</v>
      </c>
      <c r="C430" s="376" t="s">
        <v>219</v>
      </c>
      <c r="D430" s="376" t="s">
        <v>39</v>
      </c>
      <c r="E430" s="376" t="s">
        <v>2901</v>
      </c>
      <c r="F430" s="377">
        <v>2</v>
      </c>
      <c r="G430" s="377">
        <v>0</v>
      </c>
      <c r="H430" s="377">
        <v>0</v>
      </c>
      <c r="I430" s="377">
        <v>0</v>
      </c>
      <c r="J430" s="377">
        <v>0</v>
      </c>
      <c r="K430" s="377">
        <v>0</v>
      </c>
      <c r="L430" s="377">
        <v>0</v>
      </c>
      <c r="M430" s="377">
        <v>0</v>
      </c>
      <c r="N430" s="377">
        <v>0</v>
      </c>
      <c r="O430" s="377">
        <v>1</v>
      </c>
      <c r="P430" s="377">
        <v>0</v>
      </c>
      <c r="Q430" s="377">
        <v>1</v>
      </c>
      <c r="R430" s="377">
        <v>0</v>
      </c>
    </row>
    <row r="431" spans="2:18" s="332" customFormat="1" ht="13.2" x14ac:dyDescent="0.2">
      <c r="B431" s="376" t="s">
        <v>218</v>
      </c>
      <c r="C431" s="376" t="s">
        <v>219</v>
      </c>
      <c r="D431" s="376" t="s">
        <v>39</v>
      </c>
      <c r="E431" s="376" t="s">
        <v>549</v>
      </c>
      <c r="F431" s="377">
        <v>33</v>
      </c>
      <c r="G431" s="377">
        <v>1</v>
      </c>
      <c r="H431" s="377">
        <v>1</v>
      </c>
      <c r="I431" s="377">
        <v>3</v>
      </c>
      <c r="J431" s="377">
        <v>1</v>
      </c>
      <c r="K431" s="377">
        <v>0</v>
      </c>
      <c r="L431" s="377">
        <v>2</v>
      </c>
      <c r="M431" s="377">
        <v>3</v>
      </c>
      <c r="N431" s="377">
        <v>4</v>
      </c>
      <c r="O431" s="377">
        <v>4</v>
      </c>
      <c r="P431" s="377">
        <v>11</v>
      </c>
      <c r="Q431" s="377">
        <v>3</v>
      </c>
      <c r="R431" s="377">
        <v>0</v>
      </c>
    </row>
    <row r="432" spans="2:18" s="332" customFormat="1" ht="13.2" x14ac:dyDescent="0.2">
      <c r="B432" s="376" t="s">
        <v>218</v>
      </c>
      <c r="C432" s="376" t="s">
        <v>219</v>
      </c>
      <c r="D432" s="376" t="s">
        <v>39</v>
      </c>
      <c r="E432" s="376" t="s">
        <v>550</v>
      </c>
      <c r="F432" s="377">
        <v>3</v>
      </c>
      <c r="G432" s="377">
        <v>0</v>
      </c>
      <c r="H432" s="377">
        <v>0</v>
      </c>
      <c r="I432" s="377">
        <v>0</v>
      </c>
      <c r="J432" s="377">
        <v>0</v>
      </c>
      <c r="K432" s="377">
        <v>0</v>
      </c>
      <c r="L432" s="377">
        <v>0</v>
      </c>
      <c r="M432" s="377">
        <v>1</v>
      </c>
      <c r="N432" s="377">
        <v>1</v>
      </c>
      <c r="O432" s="377">
        <v>1</v>
      </c>
      <c r="P432" s="377">
        <v>0</v>
      </c>
      <c r="Q432" s="377">
        <v>0</v>
      </c>
      <c r="R432" s="377">
        <v>0</v>
      </c>
    </row>
    <row r="433" spans="2:18" s="332" customFormat="1" ht="13.2" x14ac:dyDescent="0.2">
      <c r="B433" s="376" t="s">
        <v>218</v>
      </c>
      <c r="C433" s="376" t="s">
        <v>219</v>
      </c>
      <c r="D433" s="376" t="s">
        <v>39</v>
      </c>
      <c r="E433" s="376" t="s">
        <v>551</v>
      </c>
      <c r="F433" s="377">
        <v>1</v>
      </c>
      <c r="G433" s="377">
        <v>0</v>
      </c>
      <c r="H433" s="377">
        <v>0</v>
      </c>
      <c r="I433" s="377">
        <v>0</v>
      </c>
      <c r="J433" s="377">
        <v>0</v>
      </c>
      <c r="K433" s="377">
        <v>0</v>
      </c>
      <c r="L433" s="377">
        <v>0</v>
      </c>
      <c r="M433" s="377">
        <v>0</v>
      </c>
      <c r="N433" s="377">
        <v>0</v>
      </c>
      <c r="O433" s="377">
        <v>1</v>
      </c>
      <c r="P433" s="377">
        <v>0</v>
      </c>
      <c r="Q433" s="377">
        <v>0</v>
      </c>
      <c r="R433" s="377">
        <v>0</v>
      </c>
    </row>
    <row r="434" spans="2:18" s="332" customFormat="1" ht="13.2" x14ac:dyDescent="0.2">
      <c r="B434" s="376" t="s">
        <v>218</v>
      </c>
      <c r="C434" s="376" t="s">
        <v>219</v>
      </c>
      <c r="D434" s="376" t="s">
        <v>39</v>
      </c>
      <c r="E434" s="376" t="s">
        <v>552</v>
      </c>
      <c r="F434" s="377">
        <v>7</v>
      </c>
      <c r="G434" s="377">
        <v>0</v>
      </c>
      <c r="H434" s="377">
        <v>0</v>
      </c>
      <c r="I434" s="377">
        <v>0</v>
      </c>
      <c r="J434" s="377">
        <v>0</v>
      </c>
      <c r="K434" s="377">
        <v>0</v>
      </c>
      <c r="L434" s="377">
        <v>2</v>
      </c>
      <c r="M434" s="377">
        <v>0</v>
      </c>
      <c r="N434" s="377">
        <v>1</v>
      </c>
      <c r="O434" s="377">
        <v>1</v>
      </c>
      <c r="P434" s="377">
        <v>3</v>
      </c>
      <c r="Q434" s="377">
        <v>0</v>
      </c>
      <c r="R434" s="377">
        <v>0</v>
      </c>
    </row>
    <row r="435" spans="2:18" s="332" customFormat="1" ht="13.2" x14ac:dyDescent="0.2">
      <c r="B435" s="376" t="s">
        <v>218</v>
      </c>
      <c r="C435" s="376" t="s">
        <v>219</v>
      </c>
      <c r="D435" s="376" t="s">
        <v>39</v>
      </c>
      <c r="E435" s="376" t="s">
        <v>2711</v>
      </c>
      <c r="F435" s="377">
        <v>2</v>
      </c>
      <c r="G435" s="377">
        <v>0</v>
      </c>
      <c r="H435" s="377">
        <v>0</v>
      </c>
      <c r="I435" s="377">
        <v>0</v>
      </c>
      <c r="J435" s="377">
        <v>0</v>
      </c>
      <c r="K435" s="377">
        <v>0</v>
      </c>
      <c r="L435" s="377">
        <v>0</v>
      </c>
      <c r="M435" s="377">
        <v>0</v>
      </c>
      <c r="N435" s="377">
        <v>0</v>
      </c>
      <c r="O435" s="377">
        <v>2</v>
      </c>
      <c r="P435" s="377">
        <v>0</v>
      </c>
      <c r="Q435" s="377">
        <v>0</v>
      </c>
      <c r="R435" s="377">
        <v>0</v>
      </c>
    </row>
    <row r="436" spans="2:18" s="332" customFormat="1" ht="13.2" x14ac:dyDescent="0.2">
      <c r="B436" s="376" t="s">
        <v>218</v>
      </c>
      <c r="C436" s="376" t="s">
        <v>219</v>
      </c>
      <c r="D436" s="376" t="s">
        <v>39</v>
      </c>
      <c r="E436" s="376" t="s">
        <v>3760</v>
      </c>
      <c r="F436" s="377">
        <v>3</v>
      </c>
      <c r="G436" s="377">
        <v>0</v>
      </c>
      <c r="H436" s="377">
        <v>0</v>
      </c>
      <c r="I436" s="377">
        <v>0</v>
      </c>
      <c r="J436" s="377">
        <v>0</v>
      </c>
      <c r="K436" s="377">
        <v>0</v>
      </c>
      <c r="L436" s="377">
        <v>0</v>
      </c>
      <c r="M436" s="377">
        <v>1</v>
      </c>
      <c r="N436" s="377">
        <v>0</v>
      </c>
      <c r="O436" s="377">
        <v>0</v>
      </c>
      <c r="P436" s="377">
        <v>2</v>
      </c>
      <c r="Q436" s="377">
        <v>0</v>
      </c>
      <c r="R436" s="377">
        <v>0</v>
      </c>
    </row>
    <row r="437" spans="2:18" s="332" customFormat="1" ht="13.2" x14ac:dyDescent="0.2">
      <c r="B437" s="376" t="s">
        <v>218</v>
      </c>
      <c r="C437" s="376" t="s">
        <v>219</v>
      </c>
      <c r="D437" s="376" t="s">
        <v>55</v>
      </c>
      <c r="E437" s="376" t="s">
        <v>864</v>
      </c>
      <c r="F437" s="377">
        <v>9</v>
      </c>
      <c r="G437" s="377">
        <v>0</v>
      </c>
      <c r="H437" s="377">
        <v>0</v>
      </c>
      <c r="I437" s="377">
        <v>0</v>
      </c>
      <c r="J437" s="377">
        <v>0</v>
      </c>
      <c r="K437" s="377">
        <v>0</v>
      </c>
      <c r="L437" s="377">
        <v>1</v>
      </c>
      <c r="M437" s="377">
        <v>2</v>
      </c>
      <c r="N437" s="377">
        <v>1</v>
      </c>
      <c r="O437" s="377">
        <v>2</v>
      </c>
      <c r="P437" s="377">
        <v>1</v>
      </c>
      <c r="Q437" s="377">
        <v>2</v>
      </c>
      <c r="R437" s="377">
        <v>0</v>
      </c>
    </row>
    <row r="438" spans="2:18" s="332" customFormat="1" ht="13.2" x14ac:dyDescent="0.2">
      <c r="B438" s="376" t="s">
        <v>218</v>
      </c>
      <c r="C438" s="376" t="s">
        <v>219</v>
      </c>
      <c r="D438" s="376" t="s">
        <v>55</v>
      </c>
      <c r="E438" s="376" t="s">
        <v>152</v>
      </c>
      <c r="F438" s="377">
        <v>332</v>
      </c>
      <c r="G438" s="377">
        <v>2</v>
      </c>
      <c r="H438" s="377">
        <v>5</v>
      </c>
      <c r="I438" s="377">
        <v>7</v>
      </c>
      <c r="J438" s="377">
        <v>7</v>
      </c>
      <c r="K438" s="377">
        <v>19</v>
      </c>
      <c r="L438" s="377">
        <v>35</v>
      </c>
      <c r="M438" s="377">
        <v>38</v>
      </c>
      <c r="N438" s="377">
        <v>59</v>
      </c>
      <c r="O438" s="377">
        <v>74</v>
      </c>
      <c r="P438" s="377">
        <v>49</v>
      </c>
      <c r="Q438" s="377">
        <v>26</v>
      </c>
      <c r="R438" s="377">
        <v>11</v>
      </c>
    </row>
    <row r="439" spans="2:18" s="332" customFormat="1" ht="13.2" x14ac:dyDescent="0.2">
      <c r="B439" s="376" t="s">
        <v>218</v>
      </c>
      <c r="C439" s="376" t="s">
        <v>219</v>
      </c>
      <c r="D439" s="376" t="s">
        <v>55</v>
      </c>
      <c r="E439" s="376" t="s">
        <v>865</v>
      </c>
      <c r="F439" s="377">
        <v>37</v>
      </c>
      <c r="G439" s="377">
        <v>0</v>
      </c>
      <c r="H439" s="377">
        <v>1</v>
      </c>
      <c r="I439" s="377">
        <v>0</v>
      </c>
      <c r="J439" s="377">
        <v>0</v>
      </c>
      <c r="K439" s="377">
        <v>1</v>
      </c>
      <c r="L439" s="377">
        <v>2</v>
      </c>
      <c r="M439" s="377">
        <v>5</v>
      </c>
      <c r="N439" s="377">
        <v>8</v>
      </c>
      <c r="O439" s="377">
        <v>7</v>
      </c>
      <c r="P439" s="377">
        <v>10</v>
      </c>
      <c r="Q439" s="377">
        <v>3</v>
      </c>
      <c r="R439" s="377">
        <v>0</v>
      </c>
    </row>
    <row r="440" spans="2:18" s="332" customFormat="1" ht="13.2" x14ac:dyDescent="0.2">
      <c r="B440" s="376" t="s">
        <v>218</v>
      </c>
      <c r="C440" s="376" t="s">
        <v>219</v>
      </c>
      <c r="D440" s="376" t="s">
        <v>55</v>
      </c>
      <c r="E440" s="376" t="s">
        <v>866</v>
      </c>
      <c r="F440" s="377">
        <v>17</v>
      </c>
      <c r="G440" s="377">
        <v>0</v>
      </c>
      <c r="H440" s="377">
        <v>0</v>
      </c>
      <c r="I440" s="377">
        <v>0</v>
      </c>
      <c r="J440" s="377">
        <v>2</v>
      </c>
      <c r="K440" s="377">
        <v>0</v>
      </c>
      <c r="L440" s="377">
        <v>1</v>
      </c>
      <c r="M440" s="377">
        <v>2</v>
      </c>
      <c r="N440" s="377">
        <v>1</v>
      </c>
      <c r="O440" s="377">
        <v>7</v>
      </c>
      <c r="P440" s="377">
        <v>4</v>
      </c>
      <c r="Q440" s="377">
        <v>0</v>
      </c>
      <c r="R440" s="377">
        <v>0</v>
      </c>
    </row>
    <row r="441" spans="2:18" s="332" customFormat="1" ht="13.2" x14ac:dyDescent="0.2">
      <c r="B441" s="376" t="s">
        <v>218</v>
      </c>
      <c r="C441" s="376" t="s">
        <v>219</v>
      </c>
      <c r="D441" s="376" t="s">
        <v>55</v>
      </c>
      <c r="E441" s="376" t="s">
        <v>2239</v>
      </c>
      <c r="F441" s="377">
        <v>5</v>
      </c>
      <c r="G441" s="377">
        <v>0</v>
      </c>
      <c r="H441" s="377">
        <v>0</v>
      </c>
      <c r="I441" s="377">
        <v>0</v>
      </c>
      <c r="J441" s="377">
        <v>0</v>
      </c>
      <c r="K441" s="377">
        <v>0</v>
      </c>
      <c r="L441" s="377">
        <v>0</v>
      </c>
      <c r="M441" s="377">
        <v>0</v>
      </c>
      <c r="N441" s="377">
        <v>1</v>
      </c>
      <c r="O441" s="377">
        <v>2</v>
      </c>
      <c r="P441" s="377">
        <v>2</v>
      </c>
      <c r="Q441" s="377">
        <v>0</v>
      </c>
      <c r="R441" s="377">
        <v>0</v>
      </c>
    </row>
    <row r="442" spans="2:18" s="332" customFormat="1" ht="13.2" x14ac:dyDescent="0.2">
      <c r="B442" s="376" t="s">
        <v>218</v>
      </c>
      <c r="C442" s="376" t="s">
        <v>219</v>
      </c>
      <c r="D442" s="376" t="s">
        <v>56</v>
      </c>
      <c r="E442" s="376" t="s">
        <v>2040</v>
      </c>
      <c r="F442" s="377">
        <v>127136</v>
      </c>
      <c r="G442" s="377">
        <v>2206</v>
      </c>
      <c r="H442" s="377">
        <v>3388</v>
      </c>
      <c r="I442" s="377">
        <v>4396</v>
      </c>
      <c r="J442" s="377">
        <v>5582</v>
      </c>
      <c r="K442" s="377">
        <v>8790</v>
      </c>
      <c r="L442" s="377">
        <v>13457</v>
      </c>
      <c r="M442" s="377">
        <v>15678</v>
      </c>
      <c r="N442" s="377">
        <v>14470</v>
      </c>
      <c r="O442" s="377">
        <v>23312</v>
      </c>
      <c r="P442" s="377">
        <v>17119</v>
      </c>
      <c r="Q442" s="377">
        <v>12784</v>
      </c>
      <c r="R442" s="377">
        <v>5954</v>
      </c>
    </row>
    <row r="443" spans="2:18" s="332" customFormat="1" ht="13.2" x14ac:dyDescent="0.2">
      <c r="B443" s="376" t="s">
        <v>218</v>
      </c>
      <c r="C443" s="376" t="s">
        <v>219</v>
      </c>
      <c r="D443" s="376" t="s">
        <v>56</v>
      </c>
      <c r="E443" s="376" t="s">
        <v>2241</v>
      </c>
      <c r="F443" s="377">
        <v>1300</v>
      </c>
      <c r="G443" s="377">
        <v>8</v>
      </c>
      <c r="H443" s="377">
        <v>22</v>
      </c>
      <c r="I443" s="377">
        <v>35</v>
      </c>
      <c r="J443" s="377">
        <v>35</v>
      </c>
      <c r="K443" s="377">
        <v>103</v>
      </c>
      <c r="L443" s="377">
        <v>172</v>
      </c>
      <c r="M443" s="377">
        <v>176</v>
      </c>
      <c r="N443" s="377">
        <v>171</v>
      </c>
      <c r="O443" s="377">
        <v>222</v>
      </c>
      <c r="P443" s="377">
        <v>188</v>
      </c>
      <c r="Q443" s="377">
        <v>128</v>
      </c>
      <c r="R443" s="377">
        <v>40</v>
      </c>
    </row>
    <row r="444" spans="2:18" s="332" customFormat="1" ht="13.2" x14ac:dyDescent="0.2">
      <c r="B444" s="376" t="s">
        <v>218</v>
      </c>
      <c r="C444" s="376" t="s">
        <v>219</v>
      </c>
      <c r="D444" s="376" t="s">
        <v>56</v>
      </c>
      <c r="E444" s="376" t="s">
        <v>867</v>
      </c>
      <c r="F444" s="377">
        <v>333</v>
      </c>
      <c r="G444" s="377">
        <v>9</v>
      </c>
      <c r="H444" s="377">
        <v>16</v>
      </c>
      <c r="I444" s="377">
        <v>13</v>
      </c>
      <c r="J444" s="377">
        <v>22</v>
      </c>
      <c r="K444" s="377">
        <v>12</v>
      </c>
      <c r="L444" s="377">
        <v>24</v>
      </c>
      <c r="M444" s="377">
        <v>46</v>
      </c>
      <c r="N444" s="377">
        <v>37</v>
      </c>
      <c r="O444" s="377">
        <v>72</v>
      </c>
      <c r="P444" s="377">
        <v>35</v>
      </c>
      <c r="Q444" s="377">
        <v>30</v>
      </c>
      <c r="R444" s="377">
        <v>17</v>
      </c>
    </row>
    <row r="445" spans="2:18" s="332" customFormat="1" ht="13.2" x14ac:dyDescent="0.2">
      <c r="B445" s="376" t="s">
        <v>218</v>
      </c>
      <c r="C445" s="376" t="s">
        <v>224</v>
      </c>
      <c r="D445" s="376" t="s">
        <v>58</v>
      </c>
      <c r="E445" s="376" t="s">
        <v>898</v>
      </c>
      <c r="F445" s="377">
        <v>108</v>
      </c>
      <c r="G445" s="377">
        <v>2</v>
      </c>
      <c r="H445" s="377">
        <v>0</v>
      </c>
      <c r="I445" s="377">
        <v>1</v>
      </c>
      <c r="J445" s="377">
        <v>18</v>
      </c>
      <c r="K445" s="377">
        <v>42</v>
      </c>
      <c r="L445" s="377">
        <v>13</v>
      </c>
      <c r="M445" s="377">
        <v>5</v>
      </c>
      <c r="N445" s="377">
        <v>4</v>
      </c>
      <c r="O445" s="377">
        <v>11</v>
      </c>
      <c r="P445" s="377">
        <v>7</v>
      </c>
      <c r="Q445" s="377">
        <v>4</v>
      </c>
      <c r="R445" s="377">
        <v>1</v>
      </c>
    </row>
    <row r="446" spans="2:18" s="332" customFormat="1" ht="13.2" x14ac:dyDescent="0.2">
      <c r="B446" s="376" t="s">
        <v>218</v>
      </c>
      <c r="C446" s="376" t="s">
        <v>224</v>
      </c>
      <c r="D446" s="376" t="s">
        <v>58</v>
      </c>
      <c r="E446" s="376" t="s">
        <v>899</v>
      </c>
      <c r="F446" s="377">
        <v>131</v>
      </c>
      <c r="G446" s="377">
        <v>3</v>
      </c>
      <c r="H446" s="377">
        <v>0</v>
      </c>
      <c r="I446" s="377">
        <v>1</v>
      </c>
      <c r="J446" s="377">
        <v>9</v>
      </c>
      <c r="K446" s="377">
        <v>7</v>
      </c>
      <c r="L446" s="377">
        <v>13</v>
      </c>
      <c r="M446" s="377">
        <v>12</v>
      </c>
      <c r="N446" s="377">
        <v>15</v>
      </c>
      <c r="O446" s="377">
        <v>37</v>
      </c>
      <c r="P446" s="377">
        <v>17</v>
      </c>
      <c r="Q446" s="377">
        <v>12</v>
      </c>
      <c r="R446" s="377">
        <v>5</v>
      </c>
    </row>
    <row r="447" spans="2:18" s="332" customFormat="1" ht="13.2" x14ac:dyDescent="0.2">
      <c r="B447" s="376" t="s">
        <v>218</v>
      </c>
      <c r="C447" s="376" t="s">
        <v>224</v>
      </c>
      <c r="D447" s="376" t="s">
        <v>58</v>
      </c>
      <c r="E447" s="376" t="s">
        <v>154</v>
      </c>
      <c r="F447" s="377">
        <v>429</v>
      </c>
      <c r="G447" s="377">
        <v>6</v>
      </c>
      <c r="H447" s="377">
        <v>5</v>
      </c>
      <c r="I447" s="377">
        <v>4</v>
      </c>
      <c r="J447" s="377">
        <v>10</v>
      </c>
      <c r="K447" s="377">
        <v>29</v>
      </c>
      <c r="L447" s="377">
        <v>33</v>
      </c>
      <c r="M447" s="377">
        <v>52</v>
      </c>
      <c r="N447" s="377">
        <v>55</v>
      </c>
      <c r="O447" s="377">
        <v>111</v>
      </c>
      <c r="P447" s="377">
        <v>55</v>
      </c>
      <c r="Q447" s="377">
        <v>52</v>
      </c>
      <c r="R447" s="377">
        <v>17</v>
      </c>
    </row>
    <row r="448" spans="2:18" s="332" customFormat="1" ht="13.2" x14ac:dyDescent="0.2">
      <c r="B448" s="376" t="s">
        <v>218</v>
      </c>
      <c r="C448" s="376" t="s">
        <v>224</v>
      </c>
      <c r="D448" s="376" t="s">
        <v>58</v>
      </c>
      <c r="E448" s="376" t="s">
        <v>2242</v>
      </c>
      <c r="F448" s="377">
        <v>8</v>
      </c>
      <c r="G448" s="377">
        <v>0</v>
      </c>
      <c r="H448" s="377">
        <v>1</v>
      </c>
      <c r="I448" s="377">
        <v>0</v>
      </c>
      <c r="J448" s="377">
        <v>0</v>
      </c>
      <c r="K448" s="377">
        <v>0</v>
      </c>
      <c r="L448" s="377">
        <v>1</v>
      </c>
      <c r="M448" s="377">
        <v>3</v>
      </c>
      <c r="N448" s="377">
        <v>1</v>
      </c>
      <c r="O448" s="377">
        <v>0</v>
      </c>
      <c r="P448" s="377">
        <v>1</v>
      </c>
      <c r="Q448" s="377">
        <v>1</v>
      </c>
      <c r="R448" s="377">
        <v>0</v>
      </c>
    </row>
    <row r="449" spans="2:18" s="332" customFormat="1" ht="13.2" x14ac:dyDescent="0.2">
      <c r="B449" s="376" t="s">
        <v>218</v>
      </c>
      <c r="C449" s="376" t="s">
        <v>224</v>
      </c>
      <c r="D449" s="376" t="s">
        <v>58</v>
      </c>
      <c r="E449" s="376" t="s">
        <v>2243</v>
      </c>
      <c r="F449" s="377">
        <v>22</v>
      </c>
      <c r="G449" s="377">
        <v>0</v>
      </c>
      <c r="H449" s="377">
        <v>0</v>
      </c>
      <c r="I449" s="377">
        <v>2</v>
      </c>
      <c r="J449" s="377">
        <v>1</v>
      </c>
      <c r="K449" s="377">
        <v>0</v>
      </c>
      <c r="L449" s="377">
        <v>5</v>
      </c>
      <c r="M449" s="377">
        <v>1</v>
      </c>
      <c r="N449" s="377">
        <v>5</v>
      </c>
      <c r="O449" s="377">
        <v>7</v>
      </c>
      <c r="P449" s="377">
        <v>1</v>
      </c>
      <c r="Q449" s="377">
        <v>0</v>
      </c>
      <c r="R449" s="377">
        <v>0</v>
      </c>
    </row>
    <row r="450" spans="2:18" s="332" customFormat="1" ht="13.2" x14ac:dyDescent="0.2">
      <c r="B450" s="376" t="s">
        <v>218</v>
      </c>
      <c r="C450" s="376" t="s">
        <v>224</v>
      </c>
      <c r="D450" s="376" t="s">
        <v>58</v>
      </c>
      <c r="E450" s="376" t="s">
        <v>2244</v>
      </c>
      <c r="F450" s="377">
        <v>39</v>
      </c>
      <c r="G450" s="377">
        <v>0</v>
      </c>
      <c r="H450" s="377">
        <v>0</v>
      </c>
      <c r="I450" s="377">
        <v>0</v>
      </c>
      <c r="J450" s="377">
        <v>2</v>
      </c>
      <c r="K450" s="377">
        <v>10</v>
      </c>
      <c r="L450" s="377">
        <v>9</v>
      </c>
      <c r="M450" s="377">
        <v>4</v>
      </c>
      <c r="N450" s="377">
        <v>2</v>
      </c>
      <c r="O450" s="377">
        <v>6</v>
      </c>
      <c r="P450" s="377">
        <v>1</v>
      </c>
      <c r="Q450" s="377">
        <v>3</v>
      </c>
      <c r="R450" s="377">
        <v>2</v>
      </c>
    </row>
    <row r="451" spans="2:18" s="332" customFormat="1" ht="13.2" x14ac:dyDescent="0.2">
      <c r="B451" s="376" t="s">
        <v>218</v>
      </c>
      <c r="C451" s="376" t="s">
        <v>224</v>
      </c>
      <c r="D451" s="376" t="s">
        <v>58</v>
      </c>
      <c r="E451" s="376" t="s">
        <v>900</v>
      </c>
      <c r="F451" s="377">
        <v>27</v>
      </c>
      <c r="G451" s="377">
        <v>0</v>
      </c>
      <c r="H451" s="377">
        <v>1</v>
      </c>
      <c r="I451" s="377">
        <v>0</v>
      </c>
      <c r="J451" s="377">
        <v>1</v>
      </c>
      <c r="K451" s="377">
        <v>2</v>
      </c>
      <c r="L451" s="377">
        <v>5</v>
      </c>
      <c r="M451" s="377">
        <v>4</v>
      </c>
      <c r="N451" s="377">
        <v>6</v>
      </c>
      <c r="O451" s="377">
        <v>3</v>
      </c>
      <c r="P451" s="377">
        <v>4</v>
      </c>
      <c r="Q451" s="377">
        <v>0</v>
      </c>
      <c r="R451" s="377">
        <v>1</v>
      </c>
    </row>
    <row r="452" spans="2:18" s="332" customFormat="1" ht="13.2" x14ac:dyDescent="0.2">
      <c r="B452" s="376" t="s">
        <v>218</v>
      </c>
      <c r="C452" s="376" t="s">
        <v>224</v>
      </c>
      <c r="D452" s="376" t="s">
        <v>58</v>
      </c>
      <c r="E452" s="376" t="s">
        <v>901</v>
      </c>
      <c r="F452" s="377">
        <v>89</v>
      </c>
      <c r="G452" s="377">
        <v>2</v>
      </c>
      <c r="H452" s="377">
        <v>1</v>
      </c>
      <c r="I452" s="377">
        <v>1</v>
      </c>
      <c r="J452" s="377">
        <v>4</v>
      </c>
      <c r="K452" s="377">
        <v>12</v>
      </c>
      <c r="L452" s="377">
        <v>22</v>
      </c>
      <c r="M452" s="377">
        <v>6</v>
      </c>
      <c r="N452" s="377">
        <v>9</v>
      </c>
      <c r="O452" s="377">
        <v>9</v>
      </c>
      <c r="P452" s="377">
        <v>9</v>
      </c>
      <c r="Q452" s="377">
        <v>10</v>
      </c>
      <c r="R452" s="377">
        <v>4</v>
      </c>
    </row>
    <row r="453" spans="2:18" s="332" customFormat="1" ht="13.2" x14ac:dyDescent="0.2">
      <c r="B453" s="376" t="s">
        <v>218</v>
      </c>
      <c r="C453" s="376" t="s">
        <v>224</v>
      </c>
      <c r="D453" s="376" t="s">
        <v>58</v>
      </c>
      <c r="E453" s="376" t="s">
        <v>902</v>
      </c>
      <c r="F453" s="377">
        <v>47</v>
      </c>
      <c r="G453" s="377">
        <v>0</v>
      </c>
      <c r="H453" s="377">
        <v>0</v>
      </c>
      <c r="I453" s="377">
        <v>0</v>
      </c>
      <c r="J453" s="377">
        <v>2</v>
      </c>
      <c r="K453" s="377">
        <v>4</v>
      </c>
      <c r="L453" s="377">
        <v>11</v>
      </c>
      <c r="M453" s="377">
        <v>9</v>
      </c>
      <c r="N453" s="377">
        <v>9</v>
      </c>
      <c r="O453" s="377">
        <v>5</v>
      </c>
      <c r="P453" s="377">
        <v>2</v>
      </c>
      <c r="Q453" s="377">
        <v>2</v>
      </c>
      <c r="R453" s="377">
        <v>3</v>
      </c>
    </row>
    <row r="454" spans="2:18" s="332" customFormat="1" ht="13.2" x14ac:dyDescent="0.2">
      <c r="B454" s="376" t="s">
        <v>218</v>
      </c>
      <c r="C454" s="376" t="s">
        <v>224</v>
      </c>
      <c r="D454" s="376" t="s">
        <v>58</v>
      </c>
      <c r="E454" s="376" t="s">
        <v>2245</v>
      </c>
      <c r="F454" s="377">
        <v>27</v>
      </c>
      <c r="G454" s="377">
        <v>1</v>
      </c>
      <c r="H454" s="377">
        <v>1</v>
      </c>
      <c r="I454" s="377">
        <v>1</v>
      </c>
      <c r="J454" s="377">
        <v>3</v>
      </c>
      <c r="K454" s="377">
        <v>1</v>
      </c>
      <c r="L454" s="377">
        <v>3</v>
      </c>
      <c r="M454" s="377">
        <v>3</v>
      </c>
      <c r="N454" s="377">
        <v>4</v>
      </c>
      <c r="O454" s="377">
        <v>5</v>
      </c>
      <c r="P454" s="377">
        <v>4</v>
      </c>
      <c r="Q454" s="377">
        <v>1</v>
      </c>
      <c r="R454" s="377">
        <v>0</v>
      </c>
    </row>
    <row r="455" spans="2:18" s="332" customFormat="1" ht="13.2" x14ac:dyDescent="0.2">
      <c r="B455" s="376" t="s">
        <v>218</v>
      </c>
      <c r="C455" s="376" t="s">
        <v>224</v>
      </c>
      <c r="D455" s="376" t="s">
        <v>58</v>
      </c>
      <c r="E455" s="376" t="s">
        <v>2903</v>
      </c>
      <c r="F455" s="377">
        <v>7</v>
      </c>
      <c r="G455" s="377">
        <v>0</v>
      </c>
      <c r="H455" s="377">
        <v>0</v>
      </c>
      <c r="I455" s="377">
        <v>0</v>
      </c>
      <c r="J455" s="377">
        <v>0</v>
      </c>
      <c r="K455" s="377">
        <v>4</v>
      </c>
      <c r="L455" s="377">
        <v>1</v>
      </c>
      <c r="M455" s="377">
        <v>0</v>
      </c>
      <c r="N455" s="377">
        <v>0</v>
      </c>
      <c r="O455" s="377">
        <v>2</v>
      </c>
      <c r="P455" s="377">
        <v>0</v>
      </c>
      <c r="Q455" s="377">
        <v>0</v>
      </c>
      <c r="R455" s="377">
        <v>0</v>
      </c>
    </row>
    <row r="456" spans="2:18" s="332" customFormat="1" ht="13.2" x14ac:dyDescent="0.2">
      <c r="B456" s="376" t="s">
        <v>218</v>
      </c>
      <c r="C456" s="376" t="s">
        <v>224</v>
      </c>
      <c r="D456" s="376" t="s">
        <v>58</v>
      </c>
      <c r="E456" s="376" t="s">
        <v>872</v>
      </c>
      <c r="F456" s="377">
        <v>2</v>
      </c>
      <c r="G456" s="377">
        <v>0</v>
      </c>
      <c r="H456" s="377">
        <v>0</v>
      </c>
      <c r="I456" s="377">
        <v>0</v>
      </c>
      <c r="J456" s="377">
        <v>0</v>
      </c>
      <c r="K456" s="377">
        <v>0</v>
      </c>
      <c r="L456" s="377">
        <v>0</v>
      </c>
      <c r="M456" s="377">
        <v>0</v>
      </c>
      <c r="N456" s="377">
        <v>1</v>
      </c>
      <c r="O456" s="377">
        <v>0</v>
      </c>
      <c r="P456" s="377">
        <v>0</v>
      </c>
      <c r="Q456" s="377">
        <v>1</v>
      </c>
      <c r="R456" s="377">
        <v>0</v>
      </c>
    </row>
    <row r="457" spans="2:18" s="332" customFormat="1" ht="13.2" x14ac:dyDescent="0.2">
      <c r="B457" s="376" t="s">
        <v>218</v>
      </c>
      <c r="C457" s="376" t="s">
        <v>224</v>
      </c>
      <c r="D457" s="376" t="s">
        <v>58</v>
      </c>
      <c r="E457" s="376" t="s">
        <v>903</v>
      </c>
      <c r="F457" s="377">
        <v>27</v>
      </c>
      <c r="G457" s="377">
        <v>1</v>
      </c>
      <c r="H457" s="377">
        <v>1</v>
      </c>
      <c r="I457" s="377">
        <v>1</v>
      </c>
      <c r="J457" s="377">
        <v>2</v>
      </c>
      <c r="K457" s="377">
        <v>4</v>
      </c>
      <c r="L457" s="377">
        <v>1</v>
      </c>
      <c r="M457" s="377">
        <v>1</v>
      </c>
      <c r="N457" s="377">
        <v>3</v>
      </c>
      <c r="O457" s="377">
        <v>6</v>
      </c>
      <c r="P457" s="377">
        <v>4</v>
      </c>
      <c r="Q457" s="377">
        <v>2</v>
      </c>
      <c r="R457" s="377">
        <v>1</v>
      </c>
    </row>
    <row r="458" spans="2:18" s="332" customFormat="1" ht="13.2" x14ac:dyDescent="0.2">
      <c r="B458" s="376" t="s">
        <v>218</v>
      </c>
      <c r="C458" s="376" t="s">
        <v>224</v>
      </c>
      <c r="D458" s="376" t="s">
        <v>58</v>
      </c>
      <c r="E458" s="376" t="s">
        <v>904</v>
      </c>
      <c r="F458" s="377">
        <v>11</v>
      </c>
      <c r="G458" s="377">
        <v>0</v>
      </c>
      <c r="H458" s="377">
        <v>0</v>
      </c>
      <c r="I458" s="377">
        <v>0</v>
      </c>
      <c r="J458" s="377">
        <v>0</v>
      </c>
      <c r="K458" s="377">
        <v>2</v>
      </c>
      <c r="L458" s="377">
        <v>1</v>
      </c>
      <c r="M458" s="377">
        <v>1</v>
      </c>
      <c r="N458" s="377">
        <v>0</v>
      </c>
      <c r="O458" s="377">
        <v>1</v>
      </c>
      <c r="P458" s="377">
        <v>1</v>
      </c>
      <c r="Q458" s="377">
        <v>1</v>
      </c>
      <c r="R458" s="377">
        <v>4</v>
      </c>
    </row>
    <row r="459" spans="2:18" s="332" customFormat="1" ht="13.2" x14ac:dyDescent="0.2">
      <c r="B459" s="376" t="s">
        <v>218</v>
      </c>
      <c r="C459" s="376" t="s">
        <v>224</v>
      </c>
      <c r="D459" s="376" t="s">
        <v>58</v>
      </c>
      <c r="E459" s="376" t="s">
        <v>905</v>
      </c>
      <c r="F459" s="377">
        <v>56</v>
      </c>
      <c r="G459" s="377">
        <v>3</v>
      </c>
      <c r="H459" s="377">
        <v>4</v>
      </c>
      <c r="I459" s="377">
        <v>4</v>
      </c>
      <c r="J459" s="377">
        <v>5</v>
      </c>
      <c r="K459" s="377">
        <v>5</v>
      </c>
      <c r="L459" s="377">
        <v>3</v>
      </c>
      <c r="M459" s="377">
        <v>5</v>
      </c>
      <c r="N459" s="377">
        <v>6</v>
      </c>
      <c r="O459" s="377">
        <v>11</v>
      </c>
      <c r="P459" s="377">
        <v>4</v>
      </c>
      <c r="Q459" s="377">
        <v>6</v>
      </c>
      <c r="R459" s="377">
        <v>0</v>
      </c>
    </row>
    <row r="460" spans="2:18" s="332" customFormat="1" ht="13.2" x14ac:dyDescent="0.2">
      <c r="B460" s="376" t="s">
        <v>218</v>
      </c>
      <c r="C460" s="376" t="s">
        <v>224</v>
      </c>
      <c r="D460" s="376" t="s">
        <v>58</v>
      </c>
      <c r="E460" s="376" t="s">
        <v>153</v>
      </c>
      <c r="F460" s="377">
        <v>46599</v>
      </c>
      <c r="G460" s="377">
        <v>568</v>
      </c>
      <c r="H460" s="377">
        <v>875</v>
      </c>
      <c r="I460" s="377">
        <v>1359</v>
      </c>
      <c r="J460" s="377">
        <v>2728</v>
      </c>
      <c r="K460" s="377">
        <v>6920</v>
      </c>
      <c r="L460" s="377">
        <v>6601</v>
      </c>
      <c r="M460" s="377">
        <v>6546</v>
      </c>
      <c r="N460" s="377">
        <v>4672</v>
      </c>
      <c r="O460" s="377">
        <v>6347</v>
      </c>
      <c r="P460" s="377">
        <v>4260</v>
      </c>
      <c r="Q460" s="377">
        <v>3899</v>
      </c>
      <c r="R460" s="377">
        <v>1824</v>
      </c>
    </row>
    <row r="461" spans="2:18" s="332" customFormat="1" ht="13.2" x14ac:dyDescent="0.2">
      <c r="B461" s="376" t="s">
        <v>218</v>
      </c>
      <c r="C461" s="376" t="s">
        <v>224</v>
      </c>
      <c r="D461" s="376" t="s">
        <v>58</v>
      </c>
      <c r="E461" s="376" t="s">
        <v>2246</v>
      </c>
      <c r="F461" s="377">
        <v>654</v>
      </c>
      <c r="G461" s="377">
        <v>5</v>
      </c>
      <c r="H461" s="377">
        <v>18</v>
      </c>
      <c r="I461" s="377">
        <v>35</v>
      </c>
      <c r="J461" s="377">
        <v>32</v>
      </c>
      <c r="K461" s="377">
        <v>45</v>
      </c>
      <c r="L461" s="377">
        <v>78</v>
      </c>
      <c r="M461" s="377">
        <v>100</v>
      </c>
      <c r="N461" s="377">
        <v>86</v>
      </c>
      <c r="O461" s="377">
        <v>103</v>
      </c>
      <c r="P461" s="377">
        <v>73</v>
      </c>
      <c r="Q461" s="377">
        <v>38</v>
      </c>
      <c r="R461" s="377">
        <v>41</v>
      </c>
    </row>
    <row r="462" spans="2:18" s="332" customFormat="1" ht="13.2" x14ac:dyDescent="0.2">
      <c r="B462" s="376" t="s">
        <v>218</v>
      </c>
      <c r="C462" s="376" t="s">
        <v>224</v>
      </c>
      <c r="D462" s="376" t="s">
        <v>59</v>
      </c>
      <c r="E462" s="376" t="s">
        <v>156</v>
      </c>
      <c r="F462" s="377">
        <v>1907</v>
      </c>
      <c r="G462" s="377">
        <v>18</v>
      </c>
      <c r="H462" s="377">
        <v>26</v>
      </c>
      <c r="I462" s="377">
        <v>56</v>
      </c>
      <c r="J462" s="377">
        <v>70</v>
      </c>
      <c r="K462" s="377">
        <v>137</v>
      </c>
      <c r="L462" s="377">
        <v>172</v>
      </c>
      <c r="M462" s="377">
        <v>264</v>
      </c>
      <c r="N462" s="377">
        <v>240</v>
      </c>
      <c r="O462" s="377">
        <v>338</v>
      </c>
      <c r="P462" s="377">
        <v>257</v>
      </c>
      <c r="Q462" s="377">
        <v>224</v>
      </c>
      <c r="R462" s="377">
        <v>105</v>
      </c>
    </row>
    <row r="463" spans="2:18" s="332" customFormat="1" ht="13.2" x14ac:dyDescent="0.2">
      <c r="B463" s="376" t="s">
        <v>218</v>
      </c>
      <c r="C463" s="376" t="s">
        <v>224</v>
      </c>
      <c r="D463" s="376" t="s">
        <v>59</v>
      </c>
      <c r="E463" s="376" t="s">
        <v>907</v>
      </c>
      <c r="F463" s="377">
        <v>28</v>
      </c>
      <c r="G463" s="377">
        <v>0</v>
      </c>
      <c r="H463" s="377">
        <v>0</v>
      </c>
      <c r="I463" s="377">
        <v>1</v>
      </c>
      <c r="J463" s="377">
        <v>3</v>
      </c>
      <c r="K463" s="377">
        <v>3</v>
      </c>
      <c r="L463" s="377">
        <v>4</v>
      </c>
      <c r="M463" s="377">
        <v>2</v>
      </c>
      <c r="N463" s="377">
        <v>0</v>
      </c>
      <c r="O463" s="377">
        <v>7</v>
      </c>
      <c r="P463" s="377">
        <v>5</v>
      </c>
      <c r="Q463" s="377">
        <v>1</v>
      </c>
      <c r="R463" s="377">
        <v>2</v>
      </c>
    </row>
    <row r="464" spans="2:18" s="332" customFormat="1" ht="13.2" x14ac:dyDescent="0.2">
      <c r="B464" s="376" t="s">
        <v>218</v>
      </c>
      <c r="C464" s="376" t="s">
        <v>224</v>
      </c>
      <c r="D464" s="376" t="s">
        <v>59</v>
      </c>
      <c r="E464" s="376" t="s">
        <v>155</v>
      </c>
      <c r="F464" s="377">
        <v>138</v>
      </c>
      <c r="G464" s="377">
        <v>2</v>
      </c>
      <c r="H464" s="377">
        <v>1</v>
      </c>
      <c r="I464" s="377">
        <v>11</v>
      </c>
      <c r="J464" s="377">
        <v>14</v>
      </c>
      <c r="K464" s="377">
        <v>14</v>
      </c>
      <c r="L464" s="377">
        <v>17</v>
      </c>
      <c r="M464" s="377">
        <v>11</v>
      </c>
      <c r="N464" s="377">
        <v>16</v>
      </c>
      <c r="O464" s="377">
        <v>23</v>
      </c>
      <c r="P464" s="377">
        <v>13</v>
      </c>
      <c r="Q464" s="377">
        <v>10</v>
      </c>
      <c r="R464" s="377">
        <v>6</v>
      </c>
    </row>
    <row r="465" spans="2:18" s="332" customFormat="1" ht="13.2" x14ac:dyDescent="0.2">
      <c r="B465" s="376" t="s">
        <v>218</v>
      </c>
      <c r="C465" s="376" t="s">
        <v>224</v>
      </c>
      <c r="D465" s="376" t="s">
        <v>59</v>
      </c>
      <c r="E465" s="376" t="s">
        <v>908</v>
      </c>
      <c r="F465" s="377">
        <v>16</v>
      </c>
      <c r="G465" s="377">
        <v>0</v>
      </c>
      <c r="H465" s="377">
        <v>0</v>
      </c>
      <c r="I465" s="377">
        <v>0</v>
      </c>
      <c r="J465" s="377">
        <v>0</v>
      </c>
      <c r="K465" s="377">
        <v>0</v>
      </c>
      <c r="L465" s="377">
        <v>1</v>
      </c>
      <c r="M465" s="377">
        <v>3</v>
      </c>
      <c r="N465" s="377">
        <v>2</v>
      </c>
      <c r="O465" s="377">
        <v>7</v>
      </c>
      <c r="P465" s="377">
        <v>1</v>
      </c>
      <c r="Q465" s="377">
        <v>2</v>
      </c>
      <c r="R465" s="377">
        <v>0</v>
      </c>
    </row>
    <row r="466" spans="2:18" s="332" customFormat="1" ht="12.75" customHeight="1" x14ac:dyDescent="0.2">
      <c r="B466" s="376" t="s">
        <v>218</v>
      </c>
      <c r="C466" s="376" t="s">
        <v>224</v>
      </c>
      <c r="D466" s="376" t="s">
        <v>59</v>
      </c>
      <c r="E466" s="376" t="s">
        <v>909</v>
      </c>
      <c r="F466" s="377">
        <v>4</v>
      </c>
      <c r="G466" s="377">
        <v>0</v>
      </c>
      <c r="H466" s="377">
        <v>0</v>
      </c>
      <c r="I466" s="377">
        <v>0</v>
      </c>
      <c r="J466" s="377">
        <v>0</v>
      </c>
      <c r="K466" s="377">
        <v>0</v>
      </c>
      <c r="L466" s="377">
        <v>0</v>
      </c>
      <c r="M466" s="377">
        <v>0</v>
      </c>
      <c r="N466" s="377">
        <v>0</v>
      </c>
      <c r="O466" s="377">
        <v>1</v>
      </c>
      <c r="P466" s="377">
        <v>2</v>
      </c>
      <c r="Q466" s="377">
        <v>1</v>
      </c>
      <c r="R466" s="377">
        <v>0</v>
      </c>
    </row>
    <row r="467" spans="2:18" s="332" customFormat="1" ht="13.2" x14ac:dyDescent="0.2">
      <c r="B467" s="376" t="s">
        <v>218</v>
      </c>
      <c r="C467" s="376" t="s">
        <v>224</v>
      </c>
      <c r="D467" s="376" t="s">
        <v>59</v>
      </c>
      <c r="E467" s="376" t="s">
        <v>910</v>
      </c>
      <c r="F467" s="377">
        <v>1034</v>
      </c>
      <c r="G467" s="377">
        <v>23</v>
      </c>
      <c r="H467" s="377">
        <v>23</v>
      </c>
      <c r="I467" s="377">
        <v>35</v>
      </c>
      <c r="J467" s="377">
        <v>41</v>
      </c>
      <c r="K467" s="377">
        <v>97</v>
      </c>
      <c r="L467" s="377">
        <v>117</v>
      </c>
      <c r="M467" s="377">
        <v>97</v>
      </c>
      <c r="N467" s="377">
        <v>106</v>
      </c>
      <c r="O467" s="377">
        <v>208</v>
      </c>
      <c r="P467" s="377">
        <v>161</v>
      </c>
      <c r="Q467" s="377">
        <v>81</v>
      </c>
      <c r="R467" s="377">
        <v>45</v>
      </c>
    </row>
    <row r="468" spans="2:18" s="332" customFormat="1" ht="13.2" x14ac:dyDescent="0.2">
      <c r="B468" s="376" t="s">
        <v>218</v>
      </c>
      <c r="C468" s="376" t="s">
        <v>224</v>
      </c>
      <c r="D468" s="376" t="s">
        <v>59</v>
      </c>
      <c r="E468" s="376" t="s">
        <v>2247</v>
      </c>
      <c r="F468" s="377">
        <v>14</v>
      </c>
      <c r="G468" s="377">
        <v>0</v>
      </c>
      <c r="H468" s="377">
        <v>1</v>
      </c>
      <c r="I468" s="377">
        <v>1</v>
      </c>
      <c r="J468" s="377">
        <v>1</v>
      </c>
      <c r="K468" s="377">
        <v>1</v>
      </c>
      <c r="L468" s="377">
        <v>0</v>
      </c>
      <c r="M468" s="377">
        <v>2</v>
      </c>
      <c r="N468" s="377">
        <v>3</v>
      </c>
      <c r="O468" s="377">
        <v>3</v>
      </c>
      <c r="P468" s="377">
        <v>1</v>
      </c>
      <c r="Q468" s="377">
        <v>0</v>
      </c>
      <c r="R468" s="377">
        <v>1</v>
      </c>
    </row>
    <row r="469" spans="2:18" s="332" customFormat="1" ht="13.2" x14ac:dyDescent="0.2">
      <c r="B469" s="376" t="s">
        <v>218</v>
      </c>
      <c r="C469" s="376" t="s">
        <v>224</v>
      </c>
      <c r="D469" s="376" t="s">
        <v>59</v>
      </c>
      <c r="E469" s="376" t="s">
        <v>911</v>
      </c>
      <c r="F469" s="377">
        <v>14</v>
      </c>
      <c r="G469" s="377">
        <v>0</v>
      </c>
      <c r="H469" s="377">
        <v>1</v>
      </c>
      <c r="I469" s="377">
        <v>1</v>
      </c>
      <c r="J469" s="377">
        <v>0</v>
      </c>
      <c r="K469" s="377">
        <v>0</v>
      </c>
      <c r="L469" s="377">
        <v>1</v>
      </c>
      <c r="M469" s="377">
        <v>2</v>
      </c>
      <c r="N469" s="377">
        <v>2</v>
      </c>
      <c r="O469" s="377">
        <v>2</v>
      </c>
      <c r="P469" s="377">
        <v>1</v>
      </c>
      <c r="Q469" s="377">
        <v>4</v>
      </c>
      <c r="R469" s="377">
        <v>0</v>
      </c>
    </row>
    <row r="470" spans="2:18" s="332" customFormat="1" ht="12.75" customHeight="1" x14ac:dyDescent="0.2">
      <c r="B470" s="376" t="s">
        <v>218</v>
      </c>
      <c r="C470" s="376" t="s">
        <v>224</v>
      </c>
      <c r="D470" s="376" t="s">
        <v>60</v>
      </c>
      <c r="E470" s="376" t="s">
        <v>2591</v>
      </c>
      <c r="F470" s="377">
        <v>13</v>
      </c>
      <c r="G470" s="377">
        <v>0</v>
      </c>
      <c r="H470" s="377">
        <v>1</v>
      </c>
      <c r="I470" s="377">
        <v>1</v>
      </c>
      <c r="J470" s="377">
        <v>0</v>
      </c>
      <c r="K470" s="377">
        <v>0</v>
      </c>
      <c r="L470" s="377">
        <v>1</v>
      </c>
      <c r="M470" s="377">
        <v>0</v>
      </c>
      <c r="N470" s="377">
        <v>2</v>
      </c>
      <c r="O470" s="377">
        <v>4</v>
      </c>
      <c r="P470" s="377">
        <v>3</v>
      </c>
      <c r="Q470" s="377">
        <v>0</v>
      </c>
      <c r="R470" s="377">
        <v>1</v>
      </c>
    </row>
    <row r="471" spans="2:18" s="332" customFormat="1" ht="13.2" x14ac:dyDescent="0.2">
      <c r="B471" s="376" t="s">
        <v>218</v>
      </c>
      <c r="C471" s="376" t="s">
        <v>224</v>
      </c>
      <c r="D471" s="376" t="s">
        <v>60</v>
      </c>
      <c r="E471" s="376" t="s">
        <v>3529</v>
      </c>
      <c r="F471" s="377">
        <v>3</v>
      </c>
      <c r="G471" s="377">
        <v>0</v>
      </c>
      <c r="H471" s="377">
        <v>0</v>
      </c>
      <c r="I471" s="377">
        <v>0</v>
      </c>
      <c r="J471" s="377">
        <v>0</v>
      </c>
      <c r="K471" s="377">
        <v>0</v>
      </c>
      <c r="L471" s="377">
        <v>1</v>
      </c>
      <c r="M471" s="377">
        <v>2</v>
      </c>
      <c r="N471" s="377">
        <v>0</v>
      </c>
      <c r="O471" s="377">
        <v>0</v>
      </c>
      <c r="P471" s="377">
        <v>0</v>
      </c>
      <c r="Q471" s="377">
        <v>0</v>
      </c>
      <c r="R471" s="377">
        <v>0</v>
      </c>
    </row>
    <row r="472" spans="2:18" s="332" customFormat="1" ht="13.2" x14ac:dyDescent="0.2">
      <c r="B472" s="376" t="s">
        <v>218</v>
      </c>
      <c r="C472" s="376" t="s">
        <v>224</v>
      </c>
      <c r="D472" s="376" t="s">
        <v>60</v>
      </c>
      <c r="E472" s="376" t="s">
        <v>2248</v>
      </c>
      <c r="F472" s="377">
        <v>14</v>
      </c>
      <c r="G472" s="377">
        <v>0</v>
      </c>
      <c r="H472" s="377">
        <v>0</v>
      </c>
      <c r="I472" s="377">
        <v>2</v>
      </c>
      <c r="J472" s="377">
        <v>1</v>
      </c>
      <c r="K472" s="377">
        <v>1</v>
      </c>
      <c r="L472" s="377">
        <v>3</v>
      </c>
      <c r="M472" s="377">
        <v>1</v>
      </c>
      <c r="N472" s="377">
        <v>1</v>
      </c>
      <c r="O472" s="377">
        <v>4</v>
      </c>
      <c r="P472" s="377">
        <v>1</v>
      </c>
      <c r="Q472" s="377">
        <v>0</v>
      </c>
      <c r="R472" s="377">
        <v>0</v>
      </c>
    </row>
    <row r="473" spans="2:18" s="332" customFormat="1" ht="13.2" x14ac:dyDescent="0.2">
      <c r="B473" s="376" t="s">
        <v>218</v>
      </c>
      <c r="C473" s="376" t="s">
        <v>224</v>
      </c>
      <c r="D473" s="376" t="s">
        <v>60</v>
      </c>
      <c r="E473" s="376" t="s">
        <v>2664</v>
      </c>
      <c r="F473" s="377">
        <v>2</v>
      </c>
      <c r="G473" s="377">
        <v>0</v>
      </c>
      <c r="H473" s="377">
        <v>0</v>
      </c>
      <c r="I473" s="377">
        <v>0</v>
      </c>
      <c r="J473" s="377">
        <v>0</v>
      </c>
      <c r="K473" s="377">
        <v>0</v>
      </c>
      <c r="L473" s="377">
        <v>1</v>
      </c>
      <c r="M473" s="377">
        <v>0</v>
      </c>
      <c r="N473" s="377">
        <v>0</v>
      </c>
      <c r="O473" s="377">
        <v>0</v>
      </c>
      <c r="P473" s="377">
        <v>1</v>
      </c>
      <c r="Q473" s="377">
        <v>0</v>
      </c>
      <c r="R473" s="377">
        <v>0</v>
      </c>
    </row>
    <row r="474" spans="2:18" s="332" customFormat="1" ht="13.2" x14ac:dyDescent="0.2">
      <c r="B474" s="376" t="s">
        <v>218</v>
      </c>
      <c r="C474" s="376" t="s">
        <v>224</v>
      </c>
      <c r="D474" s="376" t="s">
        <v>60</v>
      </c>
      <c r="E474" s="376" t="s">
        <v>912</v>
      </c>
      <c r="F474" s="377">
        <v>129</v>
      </c>
      <c r="G474" s="377">
        <v>0</v>
      </c>
      <c r="H474" s="377">
        <v>0</v>
      </c>
      <c r="I474" s="377">
        <v>0</v>
      </c>
      <c r="J474" s="377">
        <v>0</v>
      </c>
      <c r="K474" s="377">
        <v>21</v>
      </c>
      <c r="L474" s="377">
        <v>3</v>
      </c>
      <c r="M474" s="377">
        <v>12</v>
      </c>
      <c r="N474" s="377">
        <v>22</v>
      </c>
      <c r="O474" s="377">
        <v>28</v>
      </c>
      <c r="P474" s="377">
        <v>24</v>
      </c>
      <c r="Q474" s="377">
        <v>18</v>
      </c>
      <c r="R474" s="377">
        <v>1</v>
      </c>
    </row>
    <row r="475" spans="2:18" s="332" customFormat="1" ht="13.2" x14ac:dyDescent="0.2">
      <c r="B475" s="376" t="s">
        <v>218</v>
      </c>
      <c r="C475" s="376" t="s">
        <v>224</v>
      </c>
      <c r="D475" s="376" t="s">
        <v>60</v>
      </c>
      <c r="E475" s="376" t="s">
        <v>913</v>
      </c>
      <c r="F475" s="377">
        <v>174</v>
      </c>
      <c r="G475" s="377">
        <v>0</v>
      </c>
      <c r="H475" s="377">
        <v>0</v>
      </c>
      <c r="I475" s="377">
        <v>0</v>
      </c>
      <c r="J475" s="377">
        <v>2</v>
      </c>
      <c r="K475" s="377">
        <v>24</v>
      </c>
      <c r="L475" s="377">
        <v>2</v>
      </c>
      <c r="M475" s="377">
        <v>14</v>
      </c>
      <c r="N475" s="377">
        <v>35</v>
      </c>
      <c r="O475" s="377">
        <v>28</v>
      </c>
      <c r="P475" s="377">
        <v>49</v>
      </c>
      <c r="Q475" s="377">
        <v>20</v>
      </c>
      <c r="R475" s="377">
        <v>0</v>
      </c>
    </row>
    <row r="476" spans="2:18" s="332" customFormat="1" ht="13.5" customHeight="1" x14ac:dyDescent="0.2">
      <c r="B476" s="376" t="s">
        <v>218</v>
      </c>
      <c r="C476" s="376" t="s">
        <v>224</v>
      </c>
      <c r="D476" s="376" t="s">
        <v>60</v>
      </c>
      <c r="E476" s="376" t="s">
        <v>914</v>
      </c>
      <c r="F476" s="377">
        <v>11</v>
      </c>
      <c r="G476" s="377">
        <v>0</v>
      </c>
      <c r="H476" s="377">
        <v>0</v>
      </c>
      <c r="I476" s="377">
        <v>0</v>
      </c>
      <c r="J476" s="377">
        <v>2</v>
      </c>
      <c r="K476" s="377">
        <v>1</v>
      </c>
      <c r="L476" s="377">
        <v>0</v>
      </c>
      <c r="M476" s="377">
        <v>1</v>
      </c>
      <c r="N476" s="377">
        <v>1</v>
      </c>
      <c r="O476" s="377">
        <v>2</v>
      </c>
      <c r="P476" s="377">
        <v>3</v>
      </c>
      <c r="Q476" s="377">
        <v>1</v>
      </c>
      <c r="R476" s="377">
        <v>0</v>
      </c>
    </row>
    <row r="477" spans="2:18" s="332" customFormat="1" ht="13.2" x14ac:dyDescent="0.2">
      <c r="B477" s="376" t="s">
        <v>218</v>
      </c>
      <c r="C477" s="376" t="s">
        <v>224</v>
      </c>
      <c r="D477" s="376" t="s">
        <v>60</v>
      </c>
      <c r="E477" s="376" t="s">
        <v>2904</v>
      </c>
      <c r="F477" s="377">
        <v>1</v>
      </c>
      <c r="G477" s="377">
        <v>0</v>
      </c>
      <c r="H477" s="377">
        <v>0</v>
      </c>
      <c r="I477" s="377">
        <v>0</v>
      </c>
      <c r="J477" s="377">
        <v>0</v>
      </c>
      <c r="K477" s="377">
        <v>0</v>
      </c>
      <c r="L477" s="377">
        <v>0</v>
      </c>
      <c r="M477" s="377">
        <v>0</v>
      </c>
      <c r="N477" s="377">
        <v>1</v>
      </c>
      <c r="O477" s="377">
        <v>0</v>
      </c>
      <c r="P477" s="377">
        <v>0</v>
      </c>
      <c r="Q477" s="377">
        <v>0</v>
      </c>
      <c r="R477" s="377">
        <v>0</v>
      </c>
    </row>
    <row r="478" spans="2:18" s="332" customFormat="1" ht="13.2" x14ac:dyDescent="0.2">
      <c r="B478" s="376" t="s">
        <v>218</v>
      </c>
      <c r="C478" s="376" t="s">
        <v>224</v>
      </c>
      <c r="D478" s="376" t="s">
        <v>60</v>
      </c>
      <c r="E478" s="376" t="s">
        <v>915</v>
      </c>
      <c r="F478" s="377">
        <v>330</v>
      </c>
      <c r="G478" s="377">
        <v>3</v>
      </c>
      <c r="H478" s="377">
        <v>2</v>
      </c>
      <c r="I478" s="377">
        <v>14</v>
      </c>
      <c r="J478" s="377">
        <v>15</v>
      </c>
      <c r="K478" s="377">
        <v>26</v>
      </c>
      <c r="L478" s="377">
        <v>57</v>
      </c>
      <c r="M478" s="377">
        <v>68</v>
      </c>
      <c r="N478" s="377">
        <v>42</v>
      </c>
      <c r="O478" s="377">
        <v>44</v>
      </c>
      <c r="P478" s="377">
        <v>29</v>
      </c>
      <c r="Q478" s="377">
        <v>22</v>
      </c>
      <c r="R478" s="377">
        <v>8</v>
      </c>
    </row>
    <row r="479" spans="2:18" s="332" customFormat="1" ht="13.2" x14ac:dyDescent="0.2">
      <c r="B479" s="376" t="s">
        <v>218</v>
      </c>
      <c r="C479" s="376" t="s">
        <v>224</v>
      </c>
      <c r="D479" s="376" t="s">
        <v>60</v>
      </c>
      <c r="E479" s="376" t="s">
        <v>2249</v>
      </c>
      <c r="F479" s="377">
        <v>48</v>
      </c>
      <c r="G479" s="377">
        <v>0</v>
      </c>
      <c r="H479" s="377">
        <v>0</v>
      </c>
      <c r="I479" s="377">
        <v>2</v>
      </c>
      <c r="J479" s="377">
        <v>0</v>
      </c>
      <c r="K479" s="377">
        <v>1</v>
      </c>
      <c r="L479" s="377">
        <v>7</v>
      </c>
      <c r="M479" s="377">
        <v>12</v>
      </c>
      <c r="N479" s="377">
        <v>9</v>
      </c>
      <c r="O479" s="377">
        <v>10</v>
      </c>
      <c r="P479" s="377">
        <v>3</v>
      </c>
      <c r="Q479" s="377">
        <v>1</v>
      </c>
      <c r="R479" s="377">
        <v>3</v>
      </c>
    </row>
    <row r="480" spans="2:18" s="332" customFormat="1" ht="13.2" x14ac:dyDescent="0.2">
      <c r="B480" s="376" t="s">
        <v>218</v>
      </c>
      <c r="C480" s="376" t="s">
        <v>224</v>
      </c>
      <c r="D480" s="376" t="s">
        <v>60</v>
      </c>
      <c r="E480" s="376" t="s">
        <v>2250</v>
      </c>
      <c r="F480" s="377">
        <v>72</v>
      </c>
      <c r="G480" s="377">
        <v>1</v>
      </c>
      <c r="H480" s="377">
        <v>0</v>
      </c>
      <c r="I480" s="377">
        <v>5</v>
      </c>
      <c r="J480" s="377">
        <v>2</v>
      </c>
      <c r="K480" s="377">
        <v>4</v>
      </c>
      <c r="L480" s="377">
        <v>11</v>
      </c>
      <c r="M480" s="377">
        <v>13</v>
      </c>
      <c r="N480" s="377">
        <v>6</v>
      </c>
      <c r="O480" s="377">
        <v>10</v>
      </c>
      <c r="P480" s="377">
        <v>8</v>
      </c>
      <c r="Q480" s="377">
        <v>7</v>
      </c>
      <c r="R480" s="377">
        <v>5</v>
      </c>
    </row>
    <row r="481" spans="2:18" s="332" customFormat="1" ht="13.2" x14ac:dyDescent="0.2">
      <c r="B481" s="376" t="s">
        <v>218</v>
      </c>
      <c r="C481" s="376" t="s">
        <v>224</v>
      </c>
      <c r="D481" s="376" t="s">
        <v>60</v>
      </c>
      <c r="E481" s="376" t="s">
        <v>916</v>
      </c>
      <c r="F481" s="377">
        <v>93</v>
      </c>
      <c r="G481" s="377">
        <v>1</v>
      </c>
      <c r="H481" s="377">
        <v>2</v>
      </c>
      <c r="I481" s="377">
        <v>3</v>
      </c>
      <c r="J481" s="377">
        <v>2</v>
      </c>
      <c r="K481" s="377">
        <v>4</v>
      </c>
      <c r="L481" s="377">
        <v>9</v>
      </c>
      <c r="M481" s="377">
        <v>15</v>
      </c>
      <c r="N481" s="377">
        <v>13</v>
      </c>
      <c r="O481" s="377">
        <v>24</v>
      </c>
      <c r="P481" s="377">
        <v>8</v>
      </c>
      <c r="Q481" s="377">
        <v>10</v>
      </c>
      <c r="R481" s="377">
        <v>2</v>
      </c>
    </row>
    <row r="482" spans="2:18" s="332" customFormat="1" ht="13.2" x14ac:dyDescent="0.2">
      <c r="B482" s="376" t="s">
        <v>218</v>
      </c>
      <c r="C482" s="376" t="s">
        <v>224</v>
      </c>
      <c r="D482" s="376" t="s">
        <v>60</v>
      </c>
      <c r="E482" s="376" t="s">
        <v>917</v>
      </c>
      <c r="F482" s="377">
        <v>218</v>
      </c>
      <c r="G482" s="377">
        <v>3</v>
      </c>
      <c r="H482" s="377">
        <v>7</v>
      </c>
      <c r="I482" s="377">
        <v>8</v>
      </c>
      <c r="J482" s="377">
        <v>12</v>
      </c>
      <c r="K482" s="377">
        <v>17</v>
      </c>
      <c r="L482" s="377">
        <v>37</v>
      </c>
      <c r="M482" s="377">
        <v>33</v>
      </c>
      <c r="N482" s="377">
        <v>20</v>
      </c>
      <c r="O482" s="377">
        <v>43</v>
      </c>
      <c r="P482" s="377">
        <v>19</v>
      </c>
      <c r="Q482" s="377">
        <v>15</v>
      </c>
      <c r="R482" s="377">
        <v>4</v>
      </c>
    </row>
    <row r="483" spans="2:18" s="332" customFormat="1" ht="13.2" x14ac:dyDescent="0.2">
      <c r="B483" s="376" t="s">
        <v>218</v>
      </c>
      <c r="C483" s="376" t="s">
        <v>224</v>
      </c>
      <c r="D483" s="376" t="s">
        <v>60</v>
      </c>
      <c r="E483" s="376" t="s">
        <v>918</v>
      </c>
      <c r="F483" s="377">
        <v>51</v>
      </c>
      <c r="G483" s="377">
        <v>0</v>
      </c>
      <c r="H483" s="377">
        <v>2</v>
      </c>
      <c r="I483" s="377">
        <v>0</v>
      </c>
      <c r="J483" s="377">
        <v>5</v>
      </c>
      <c r="K483" s="377">
        <v>1</v>
      </c>
      <c r="L483" s="377">
        <v>9</v>
      </c>
      <c r="M483" s="377">
        <v>8</v>
      </c>
      <c r="N483" s="377">
        <v>10</v>
      </c>
      <c r="O483" s="377">
        <v>7</v>
      </c>
      <c r="P483" s="377">
        <v>5</v>
      </c>
      <c r="Q483" s="377">
        <v>4</v>
      </c>
      <c r="R483" s="377">
        <v>0</v>
      </c>
    </row>
    <row r="484" spans="2:18" s="332" customFormat="1" ht="13.2" x14ac:dyDescent="0.2">
      <c r="B484" s="376" t="s">
        <v>218</v>
      </c>
      <c r="C484" s="376" t="s">
        <v>224</v>
      </c>
      <c r="D484" s="376" t="s">
        <v>60</v>
      </c>
      <c r="E484" s="376" t="s">
        <v>919</v>
      </c>
      <c r="F484" s="377">
        <v>21</v>
      </c>
      <c r="G484" s="377">
        <v>0</v>
      </c>
      <c r="H484" s="377">
        <v>1</v>
      </c>
      <c r="I484" s="377">
        <v>0</v>
      </c>
      <c r="J484" s="377">
        <v>2</v>
      </c>
      <c r="K484" s="377">
        <v>1</v>
      </c>
      <c r="L484" s="377">
        <v>2</v>
      </c>
      <c r="M484" s="377">
        <v>2</v>
      </c>
      <c r="N484" s="377">
        <v>5</v>
      </c>
      <c r="O484" s="377">
        <v>5</v>
      </c>
      <c r="P484" s="377">
        <v>0</v>
      </c>
      <c r="Q484" s="377">
        <v>2</v>
      </c>
      <c r="R484" s="377">
        <v>1</v>
      </c>
    </row>
    <row r="485" spans="2:18" s="332" customFormat="1" ht="13.2" x14ac:dyDescent="0.2">
      <c r="B485" s="376" t="s">
        <v>218</v>
      </c>
      <c r="C485" s="376" t="s">
        <v>224</v>
      </c>
      <c r="D485" s="376" t="s">
        <v>60</v>
      </c>
      <c r="E485" s="376" t="s">
        <v>920</v>
      </c>
      <c r="F485" s="377">
        <v>6</v>
      </c>
      <c r="G485" s="377">
        <v>0</v>
      </c>
      <c r="H485" s="377">
        <v>0</v>
      </c>
      <c r="I485" s="377">
        <v>0</v>
      </c>
      <c r="J485" s="377">
        <v>0</v>
      </c>
      <c r="K485" s="377">
        <v>3</v>
      </c>
      <c r="L485" s="377">
        <v>0</v>
      </c>
      <c r="M485" s="377">
        <v>0</v>
      </c>
      <c r="N485" s="377">
        <v>0</v>
      </c>
      <c r="O485" s="377">
        <v>0</v>
      </c>
      <c r="P485" s="377">
        <v>2</v>
      </c>
      <c r="Q485" s="377">
        <v>0</v>
      </c>
      <c r="R485" s="377">
        <v>1</v>
      </c>
    </row>
    <row r="486" spans="2:18" s="332" customFormat="1" ht="13.2" x14ac:dyDescent="0.2">
      <c r="B486" s="376" t="s">
        <v>218</v>
      </c>
      <c r="C486" s="376" t="s">
        <v>224</v>
      </c>
      <c r="D486" s="376" t="s">
        <v>60</v>
      </c>
      <c r="E486" s="376" t="s">
        <v>2251</v>
      </c>
      <c r="F486" s="377">
        <v>11</v>
      </c>
      <c r="G486" s="377">
        <v>0</v>
      </c>
      <c r="H486" s="377">
        <v>0</v>
      </c>
      <c r="I486" s="377">
        <v>0</v>
      </c>
      <c r="J486" s="377">
        <v>1</v>
      </c>
      <c r="K486" s="377">
        <v>1</v>
      </c>
      <c r="L486" s="377">
        <v>1</v>
      </c>
      <c r="M486" s="377">
        <v>3</v>
      </c>
      <c r="N486" s="377">
        <v>1</v>
      </c>
      <c r="O486" s="377">
        <v>3</v>
      </c>
      <c r="P486" s="377">
        <v>0</v>
      </c>
      <c r="Q486" s="377">
        <v>1</v>
      </c>
      <c r="R486" s="377">
        <v>0</v>
      </c>
    </row>
    <row r="487" spans="2:18" s="332" customFormat="1" ht="13.2" x14ac:dyDescent="0.2">
      <c r="B487" s="376" t="s">
        <v>218</v>
      </c>
      <c r="C487" s="376" t="s">
        <v>224</v>
      </c>
      <c r="D487" s="376" t="s">
        <v>60</v>
      </c>
      <c r="E487" s="376" t="s">
        <v>921</v>
      </c>
      <c r="F487" s="377">
        <v>22</v>
      </c>
      <c r="G487" s="377">
        <v>0</v>
      </c>
      <c r="H487" s="377">
        <v>0</v>
      </c>
      <c r="I487" s="377">
        <v>3</v>
      </c>
      <c r="J487" s="377">
        <v>1</v>
      </c>
      <c r="K487" s="377">
        <v>1</v>
      </c>
      <c r="L487" s="377">
        <v>3</v>
      </c>
      <c r="M487" s="377">
        <v>0</v>
      </c>
      <c r="N487" s="377">
        <v>3</v>
      </c>
      <c r="O487" s="377">
        <v>4</v>
      </c>
      <c r="P487" s="377">
        <v>6</v>
      </c>
      <c r="Q487" s="377">
        <v>1</v>
      </c>
      <c r="R487" s="377">
        <v>0</v>
      </c>
    </row>
    <row r="488" spans="2:18" s="332" customFormat="1" ht="13.2" x14ac:dyDescent="0.2">
      <c r="B488" s="376" t="s">
        <v>218</v>
      </c>
      <c r="C488" s="376" t="s">
        <v>224</v>
      </c>
      <c r="D488" s="376" t="s">
        <v>60</v>
      </c>
      <c r="E488" s="376" t="s">
        <v>2712</v>
      </c>
      <c r="F488" s="377">
        <v>1</v>
      </c>
      <c r="G488" s="377">
        <v>0</v>
      </c>
      <c r="H488" s="377">
        <v>0</v>
      </c>
      <c r="I488" s="377">
        <v>0</v>
      </c>
      <c r="J488" s="377">
        <v>0</v>
      </c>
      <c r="K488" s="377">
        <v>0</v>
      </c>
      <c r="L488" s="377">
        <v>0</v>
      </c>
      <c r="M488" s="377">
        <v>1</v>
      </c>
      <c r="N488" s="377">
        <v>0</v>
      </c>
      <c r="O488" s="377">
        <v>0</v>
      </c>
      <c r="P488" s="377">
        <v>0</v>
      </c>
      <c r="Q488" s="377">
        <v>0</v>
      </c>
      <c r="R488" s="377">
        <v>0</v>
      </c>
    </row>
    <row r="489" spans="2:18" s="332" customFormat="1" ht="13.2" x14ac:dyDescent="0.2">
      <c r="B489" s="376" t="s">
        <v>218</v>
      </c>
      <c r="C489" s="376" t="s">
        <v>224</v>
      </c>
      <c r="D489" s="376" t="s">
        <v>60</v>
      </c>
      <c r="E489" s="376" t="s">
        <v>2905</v>
      </c>
      <c r="F489" s="377">
        <v>5</v>
      </c>
      <c r="G489" s="377">
        <v>0</v>
      </c>
      <c r="H489" s="377">
        <v>0</v>
      </c>
      <c r="I489" s="377">
        <v>0</v>
      </c>
      <c r="J489" s="377">
        <v>0</v>
      </c>
      <c r="K489" s="377">
        <v>1</v>
      </c>
      <c r="L489" s="377">
        <v>0</v>
      </c>
      <c r="M489" s="377">
        <v>1</v>
      </c>
      <c r="N489" s="377">
        <v>1</v>
      </c>
      <c r="O489" s="377">
        <v>1</v>
      </c>
      <c r="P489" s="377">
        <v>0</v>
      </c>
      <c r="Q489" s="377">
        <v>1</v>
      </c>
      <c r="R489" s="377">
        <v>0</v>
      </c>
    </row>
    <row r="490" spans="2:18" s="332" customFormat="1" ht="13.2" x14ac:dyDescent="0.2">
      <c r="B490" s="376" t="s">
        <v>218</v>
      </c>
      <c r="C490" s="376" t="s">
        <v>224</v>
      </c>
      <c r="D490" s="376" t="s">
        <v>60</v>
      </c>
      <c r="E490" s="376" t="s">
        <v>922</v>
      </c>
      <c r="F490" s="377">
        <v>17</v>
      </c>
      <c r="G490" s="377">
        <v>0</v>
      </c>
      <c r="H490" s="377">
        <v>1</v>
      </c>
      <c r="I490" s="377">
        <v>1</v>
      </c>
      <c r="J490" s="377">
        <v>2</v>
      </c>
      <c r="K490" s="377">
        <v>0</v>
      </c>
      <c r="L490" s="377">
        <v>4</v>
      </c>
      <c r="M490" s="377">
        <v>0</v>
      </c>
      <c r="N490" s="377">
        <v>2</v>
      </c>
      <c r="O490" s="377">
        <v>3</v>
      </c>
      <c r="P490" s="377">
        <v>1</v>
      </c>
      <c r="Q490" s="377">
        <v>2</v>
      </c>
      <c r="R490" s="377">
        <v>1</v>
      </c>
    </row>
    <row r="491" spans="2:18" s="332" customFormat="1" ht="13.2" x14ac:dyDescent="0.2">
      <c r="B491" s="376" t="s">
        <v>218</v>
      </c>
      <c r="C491" s="376" t="s">
        <v>224</v>
      </c>
      <c r="D491" s="376" t="s">
        <v>60</v>
      </c>
      <c r="E491" s="376" t="s">
        <v>923</v>
      </c>
      <c r="F491" s="377">
        <v>42</v>
      </c>
      <c r="G491" s="377">
        <v>0</v>
      </c>
      <c r="H491" s="377">
        <v>1</v>
      </c>
      <c r="I491" s="377">
        <v>2</v>
      </c>
      <c r="J491" s="377">
        <v>2</v>
      </c>
      <c r="K491" s="377">
        <v>0</v>
      </c>
      <c r="L491" s="377">
        <v>12</v>
      </c>
      <c r="M491" s="377">
        <v>3</v>
      </c>
      <c r="N491" s="377">
        <v>4</v>
      </c>
      <c r="O491" s="377">
        <v>9</v>
      </c>
      <c r="P491" s="377">
        <v>7</v>
      </c>
      <c r="Q491" s="377">
        <v>2</v>
      </c>
      <c r="R491" s="377">
        <v>0</v>
      </c>
    </row>
    <row r="492" spans="2:18" s="332" customFormat="1" ht="13.2" x14ac:dyDescent="0.2">
      <c r="B492" s="376" t="s">
        <v>218</v>
      </c>
      <c r="C492" s="376" t="s">
        <v>224</v>
      </c>
      <c r="D492" s="376" t="s">
        <v>60</v>
      </c>
      <c r="E492" s="376" t="s">
        <v>924</v>
      </c>
      <c r="F492" s="377">
        <v>29</v>
      </c>
      <c r="G492" s="377">
        <v>0</v>
      </c>
      <c r="H492" s="377">
        <v>1</v>
      </c>
      <c r="I492" s="377">
        <v>0</v>
      </c>
      <c r="J492" s="377">
        <v>1</v>
      </c>
      <c r="K492" s="377">
        <v>0</v>
      </c>
      <c r="L492" s="377">
        <v>6</v>
      </c>
      <c r="M492" s="377">
        <v>5</v>
      </c>
      <c r="N492" s="377">
        <v>5</v>
      </c>
      <c r="O492" s="377">
        <v>2</v>
      </c>
      <c r="P492" s="377">
        <v>6</v>
      </c>
      <c r="Q492" s="377">
        <v>3</v>
      </c>
      <c r="R492" s="377">
        <v>0</v>
      </c>
    </row>
    <row r="493" spans="2:18" s="332" customFormat="1" ht="13.2" x14ac:dyDescent="0.2">
      <c r="B493" s="376" t="s">
        <v>218</v>
      </c>
      <c r="C493" s="376" t="s">
        <v>224</v>
      </c>
      <c r="D493" s="376" t="s">
        <v>60</v>
      </c>
      <c r="E493" s="376" t="s">
        <v>925</v>
      </c>
      <c r="F493" s="377">
        <v>24</v>
      </c>
      <c r="G493" s="377">
        <v>0</v>
      </c>
      <c r="H493" s="377">
        <v>0</v>
      </c>
      <c r="I493" s="377">
        <v>1</v>
      </c>
      <c r="J493" s="377">
        <v>2</v>
      </c>
      <c r="K493" s="377">
        <v>1</v>
      </c>
      <c r="L493" s="377">
        <v>3</v>
      </c>
      <c r="M493" s="377">
        <v>4</v>
      </c>
      <c r="N493" s="377">
        <v>1</v>
      </c>
      <c r="O493" s="377">
        <v>6</v>
      </c>
      <c r="P493" s="377">
        <v>0</v>
      </c>
      <c r="Q493" s="377">
        <v>5</v>
      </c>
      <c r="R493" s="377">
        <v>1</v>
      </c>
    </row>
    <row r="494" spans="2:18" s="332" customFormat="1" ht="13.2" x14ac:dyDescent="0.2">
      <c r="B494" s="376" t="s">
        <v>218</v>
      </c>
      <c r="C494" s="376" t="s">
        <v>224</v>
      </c>
      <c r="D494" s="376" t="s">
        <v>60</v>
      </c>
      <c r="E494" s="376" t="s">
        <v>2252</v>
      </c>
      <c r="F494" s="377">
        <v>38</v>
      </c>
      <c r="G494" s="377">
        <v>0</v>
      </c>
      <c r="H494" s="377">
        <v>0</v>
      </c>
      <c r="I494" s="377">
        <v>2</v>
      </c>
      <c r="J494" s="377">
        <v>1</v>
      </c>
      <c r="K494" s="377">
        <v>3</v>
      </c>
      <c r="L494" s="377">
        <v>5</v>
      </c>
      <c r="M494" s="377">
        <v>4</v>
      </c>
      <c r="N494" s="377">
        <v>4</v>
      </c>
      <c r="O494" s="377">
        <v>8</v>
      </c>
      <c r="P494" s="377">
        <v>8</v>
      </c>
      <c r="Q494" s="377">
        <v>3</v>
      </c>
      <c r="R494" s="377">
        <v>0</v>
      </c>
    </row>
    <row r="495" spans="2:18" s="332" customFormat="1" ht="13.2" x14ac:dyDescent="0.2">
      <c r="B495" s="376" t="s">
        <v>218</v>
      </c>
      <c r="C495" s="376" t="s">
        <v>224</v>
      </c>
      <c r="D495" s="376" t="s">
        <v>60</v>
      </c>
      <c r="E495" s="376" t="s">
        <v>926</v>
      </c>
      <c r="F495" s="377">
        <v>1</v>
      </c>
      <c r="G495" s="377">
        <v>0</v>
      </c>
      <c r="H495" s="377">
        <v>0</v>
      </c>
      <c r="I495" s="377">
        <v>0</v>
      </c>
      <c r="J495" s="377">
        <v>0</v>
      </c>
      <c r="K495" s="377">
        <v>1</v>
      </c>
      <c r="L495" s="377">
        <v>0</v>
      </c>
      <c r="M495" s="377">
        <v>0</v>
      </c>
      <c r="N495" s="377">
        <v>0</v>
      </c>
      <c r="O495" s="377">
        <v>0</v>
      </c>
      <c r="P495" s="377">
        <v>0</v>
      </c>
      <c r="Q495" s="377">
        <v>0</v>
      </c>
      <c r="R495" s="377">
        <v>0</v>
      </c>
    </row>
    <row r="496" spans="2:18" s="332" customFormat="1" ht="13.2" x14ac:dyDescent="0.2">
      <c r="B496" s="376" t="s">
        <v>218</v>
      </c>
      <c r="C496" s="376" t="s">
        <v>224</v>
      </c>
      <c r="D496" s="376" t="s">
        <v>60</v>
      </c>
      <c r="E496" s="376" t="s">
        <v>2253</v>
      </c>
      <c r="F496" s="377">
        <v>85</v>
      </c>
      <c r="G496" s="377">
        <v>0</v>
      </c>
      <c r="H496" s="377">
        <v>4</v>
      </c>
      <c r="I496" s="377">
        <v>7</v>
      </c>
      <c r="J496" s="377">
        <v>3</v>
      </c>
      <c r="K496" s="377">
        <v>5</v>
      </c>
      <c r="L496" s="377">
        <v>14</v>
      </c>
      <c r="M496" s="377">
        <v>15</v>
      </c>
      <c r="N496" s="377">
        <v>9</v>
      </c>
      <c r="O496" s="377">
        <v>11</v>
      </c>
      <c r="P496" s="377">
        <v>9</v>
      </c>
      <c r="Q496" s="377">
        <v>6</v>
      </c>
      <c r="R496" s="377">
        <v>2</v>
      </c>
    </row>
    <row r="497" spans="2:18" s="332" customFormat="1" ht="13.2" x14ac:dyDescent="0.2">
      <c r="B497" s="376" t="s">
        <v>218</v>
      </c>
      <c r="C497" s="376" t="s">
        <v>224</v>
      </c>
      <c r="D497" s="376" t="s">
        <v>60</v>
      </c>
      <c r="E497" s="376" t="s">
        <v>2713</v>
      </c>
      <c r="F497" s="377">
        <v>3</v>
      </c>
      <c r="G497" s="377">
        <v>0</v>
      </c>
      <c r="H497" s="377">
        <v>0</v>
      </c>
      <c r="I497" s="377">
        <v>0</v>
      </c>
      <c r="J497" s="377">
        <v>0</v>
      </c>
      <c r="K497" s="377">
        <v>0</v>
      </c>
      <c r="L497" s="377">
        <v>0</v>
      </c>
      <c r="M497" s="377">
        <v>1</v>
      </c>
      <c r="N497" s="377">
        <v>0</v>
      </c>
      <c r="O497" s="377">
        <v>1</v>
      </c>
      <c r="P497" s="377">
        <v>1</v>
      </c>
      <c r="Q497" s="377">
        <v>0</v>
      </c>
      <c r="R497" s="377">
        <v>0</v>
      </c>
    </row>
    <row r="498" spans="2:18" s="332" customFormat="1" ht="13.2" x14ac:dyDescent="0.2">
      <c r="B498" s="376" t="s">
        <v>218</v>
      </c>
      <c r="C498" s="376" t="s">
        <v>224</v>
      </c>
      <c r="D498" s="376" t="s">
        <v>60</v>
      </c>
      <c r="E498" s="376" t="s">
        <v>927</v>
      </c>
      <c r="F498" s="377">
        <v>14</v>
      </c>
      <c r="G498" s="377">
        <v>0</v>
      </c>
      <c r="H498" s="377">
        <v>0</v>
      </c>
      <c r="I498" s="377">
        <v>0</v>
      </c>
      <c r="J498" s="377">
        <v>1</v>
      </c>
      <c r="K498" s="377">
        <v>1</v>
      </c>
      <c r="L498" s="377">
        <v>5</v>
      </c>
      <c r="M498" s="377">
        <v>1</v>
      </c>
      <c r="N498" s="377">
        <v>0</v>
      </c>
      <c r="O498" s="377">
        <v>1</v>
      </c>
      <c r="P498" s="377">
        <v>5</v>
      </c>
      <c r="Q498" s="377">
        <v>0</v>
      </c>
      <c r="R498" s="377">
        <v>0</v>
      </c>
    </row>
    <row r="499" spans="2:18" s="332" customFormat="1" ht="13.2" x14ac:dyDescent="0.2">
      <c r="B499" s="376" t="s">
        <v>218</v>
      </c>
      <c r="C499" s="376" t="s">
        <v>224</v>
      </c>
      <c r="D499" s="376" t="s">
        <v>60</v>
      </c>
      <c r="E499" s="376" t="s">
        <v>928</v>
      </c>
      <c r="F499" s="377">
        <v>17</v>
      </c>
      <c r="G499" s="377">
        <v>0</v>
      </c>
      <c r="H499" s="377">
        <v>0</v>
      </c>
      <c r="I499" s="377">
        <v>0</v>
      </c>
      <c r="J499" s="377">
        <v>0</v>
      </c>
      <c r="K499" s="377">
        <v>5</v>
      </c>
      <c r="L499" s="377">
        <v>2</v>
      </c>
      <c r="M499" s="377">
        <v>6</v>
      </c>
      <c r="N499" s="377">
        <v>3</v>
      </c>
      <c r="O499" s="377">
        <v>1</v>
      </c>
      <c r="P499" s="377">
        <v>0</v>
      </c>
      <c r="Q499" s="377">
        <v>0</v>
      </c>
      <c r="R499" s="377">
        <v>0</v>
      </c>
    </row>
    <row r="500" spans="2:18" s="332" customFormat="1" ht="13.2" x14ac:dyDescent="0.2">
      <c r="B500" s="376" t="s">
        <v>218</v>
      </c>
      <c r="C500" s="376" t="s">
        <v>224</v>
      </c>
      <c r="D500" s="376" t="s">
        <v>60</v>
      </c>
      <c r="E500" s="376" t="s">
        <v>929</v>
      </c>
      <c r="F500" s="377">
        <v>230</v>
      </c>
      <c r="G500" s="377">
        <v>2</v>
      </c>
      <c r="H500" s="377">
        <v>1</v>
      </c>
      <c r="I500" s="377">
        <v>1</v>
      </c>
      <c r="J500" s="377">
        <v>3</v>
      </c>
      <c r="K500" s="377">
        <v>4</v>
      </c>
      <c r="L500" s="377">
        <v>64</v>
      </c>
      <c r="M500" s="377">
        <v>90</v>
      </c>
      <c r="N500" s="377">
        <v>30</v>
      </c>
      <c r="O500" s="377">
        <v>23</v>
      </c>
      <c r="P500" s="377">
        <v>7</v>
      </c>
      <c r="Q500" s="377">
        <v>4</v>
      </c>
      <c r="R500" s="377">
        <v>1</v>
      </c>
    </row>
    <row r="501" spans="2:18" s="332" customFormat="1" ht="13.2" x14ac:dyDescent="0.2">
      <c r="B501" s="376" t="s">
        <v>218</v>
      </c>
      <c r="C501" s="376" t="s">
        <v>224</v>
      </c>
      <c r="D501" s="376" t="s">
        <v>60</v>
      </c>
      <c r="E501" s="376" t="s">
        <v>2254</v>
      </c>
      <c r="F501" s="377">
        <v>34</v>
      </c>
      <c r="G501" s="377">
        <v>0</v>
      </c>
      <c r="H501" s="377">
        <v>0</v>
      </c>
      <c r="I501" s="377">
        <v>1</v>
      </c>
      <c r="J501" s="377">
        <v>2</v>
      </c>
      <c r="K501" s="377">
        <v>4</v>
      </c>
      <c r="L501" s="377">
        <v>2</v>
      </c>
      <c r="M501" s="377">
        <v>9</v>
      </c>
      <c r="N501" s="377">
        <v>3</v>
      </c>
      <c r="O501" s="377">
        <v>1</v>
      </c>
      <c r="P501" s="377">
        <v>3</v>
      </c>
      <c r="Q501" s="377">
        <v>7</v>
      </c>
      <c r="R501" s="377">
        <v>2</v>
      </c>
    </row>
    <row r="502" spans="2:18" s="332" customFormat="1" ht="13.2" x14ac:dyDescent="0.2">
      <c r="B502" s="376" t="s">
        <v>218</v>
      </c>
      <c r="C502" s="376" t="s">
        <v>224</v>
      </c>
      <c r="D502" s="376" t="s">
        <v>60</v>
      </c>
      <c r="E502" s="376" t="s">
        <v>930</v>
      </c>
      <c r="F502" s="377">
        <v>405</v>
      </c>
      <c r="G502" s="377">
        <v>7</v>
      </c>
      <c r="H502" s="377">
        <v>3</v>
      </c>
      <c r="I502" s="377">
        <v>5</v>
      </c>
      <c r="J502" s="377">
        <v>14</v>
      </c>
      <c r="K502" s="377">
        <v>18</v>
      </c>
      <c r="L502" s="377">
        <v>52</v>
      </c>
      <c r="M502" s="377">
        <v>78</v>
      </c>
      <c r="N502" s="377">
        <v>57</v>
      </c>
      <c r="O502" s="377">
        <v>73</v>
      </c>
      <c r="P502" s="377">
        <v>40</v>
      </c>
      <c r="Q502" s="377">
        <v>39</v>
      </c>
      <c r="R502" s="377">
        <v>19</v>
      </c>
    </row>
    <row r="503" spans="2:18" s="332" customFormat="1" ht="13.2" x14ac:dyDescent="0.2">
      <c r="B503" s="376" t="s">
        <v>218</v>
      </c>
      <c r="C503" s="376" t="s">
        <v>224</v>
      </c>
      <c r="D503" s="376" t="s">
        <v>60</v>
      </c>
      <c r="E503" s="376" t="s">
        <v>931</v>
      </c>
      <c r="F503" s="377">
        <v>125</v>
      </c>
      <c r="G503" s="377">
        <v>2</v>
      </c>
      <c r="H503" s="377">
        <v>1</v>
      </c>
      <c r="I503" s="377">
        <v>2</v>
      </c>
      <c r="J503" s="377">
        <v>2</v>
      </c>
      <c r="K503" s="377">
        <v>10</v>
      </c>
      <c r="L503" s="377">
        <v>13</v>
      </c>
      <c r="M503" s="377">
        <v>18</v>
      </c>
      <c r="N503" s="377">
        <v>16</v>
      </c>
      <c r="O503" s="377">
        <v>29</v>
      </c>
      <c r="P503" s="377">
        <v>18</v>
      </c>
      <c r="Q503" s="377">
        <v>11</v>
      </c>
      <c r="R503" s="377">
        <v>3</v>
      </c>
    </row>
    <row r="504" spans="2:18" s="332" customFormat="1" ht="13.2" x14ac:dyDescent="0.2">
      <c r="B504" s="376" t="s">
        <v>218</v>
      </c>
      <c r="C504" s="376" t="s">
        <v>224</v>
      </c>
      <c r="D504" s="376" t="s">
        <v>60</v>
      </c>
      <c r="E504" s="376" t="s">
        <v>2836</v>
      </c>
      <c r="F504" s="377">
        <v>1</v>
      </c>
      <c r="G504" s="377">
        <v>0</v>
      </c>
      <c r="H504" s="377">
        <v>0</v>
      </c>
      <c r="I504" s="377">
        <v>0</v>
      </c>
      <c r="J504" s="377">
        <v>0</v>
      </c>
      <c r="K504" s="377">
        <v>0</v>
      </c>
      <c r="L504" s="377">
        <v>0</v>
      </c>
      <c r="M504" s="377">
        <v>1</v>
      </c>
      <c r="N504" s="377">
        <v>0</v>
      </c>
      <c r="O504" s="377">
        <v>0</v>
      </c>
      <c r="P504" s="377">
        <v>0</v>
      </c>
      <c r="Q504" s="377">
        <v>0</v>
      </c>
      <c r="R504" s="377">
        <v>0</v>
      </c>
    </row>
    <row r="505" spans="2:18" s="332" customFormat="1" ht="13.2" x14ac:dyDescent="0.2">
      <c r="B505" s="376" t="s">
        <v>218</v>
      </c>
      <c r="C505" s="376" t="s">
        <v>224</v>
      </c>
      <c r="D505" s="376" t="s">
        <v>60</v>
      </c>
      <c r="E505" s="376" t="s">
        <v>932</v>
      </c>
      <c r="F505" s="377">
        <v>14</v>
      </c>
      <c r="G505" s="377">
        <v>0</v>
      </c>
      <c r="H505" s="377">
        <v>0</v>
      </c>
      <c r="I505" s="377">
        <v>1</v>
      </c>
      <c r="J505" s="377">
        <v>1</v>
      </c>
      <c r="K505" s="377">
        <v>3</v>
      </c>
      <c r="L505" s="377">
        <v>1</v>
      </c>
      <c r="M505" s="377">
        <v>0</v>
      </c>
      <c r="N505" s="377">
        <v>2</v>
      </c>
      <c r="O505" s="377">
        <v>4</v>
      </c>
      <c r="P505" s="377">
        <v>2</v>
      </c>
      <c r="Q505" s="377">
        <v>0</v>
      </c>
      <c r="R505" s="377">
        <v>0</v>
      </c>
    </row>
    <row r="506" spans="2:18" s="332" customFormat="1" ht="13.2" x14ac:dyDescent="0.2">
      <c r="B506" s="376" t="s">
        <v>218</v>
      </c>
      <c r="C506" s="376" t="s">
        <v>224</v>
      </c>
      <c r="D506" s="376" t="s">
        <v>60</v>
      </c>
      <c r="E506" s="376" t="s">
        <v>933</v>
      </c>
      <c r="F506" s="377">
        <v>4</v>
      </c>
      <c r="G506" s="377">
        <v>0</v>
      </c>
      <c r="H506" s="377">
        <v>0</v>
      </c>
      <c r="I506" s="377">
        <v>0</v>
      </c>
      <c r="J506" s="377">
        <v>0</v>
      </c>
      <c r="K506" s="377">
        <v>2</v>
      </c>
      <c r="L506" s="377">
        <v>0</v>
      </c>
      <c r="M506" s="377">
        <v>1</v>
      </c>
      <c r="N506" s="377">
        <v>0</v>
      </c>
      <c r="O506" s="377">
        <v>0</v>
      </c>
      <c r="P506" s="377">
        <v>0</v>
      </c>
      <c r="Q506" s="377">
        <v>1</v>
      </c>
      <c r="R506" s="377">
        <v>0</v>
      </c>
    </row>
    <row r="507" spans="2:18" s="332" customFormat="1" ht="13.2" x14ac:dyDescent="0.2">
      <c r="B507" s="376" t="s">
        <v>218</v>
      </c>
      <c r="C507" s="376" t="s">
        <v>224</v>
      </c>
      <c r="D507" s="376" t="s">
        <v>60</v>
      </c>
      <c r="E507" s="376" t="s">
        <v>934</v>
      </c>
      <c r="F507" s="377">
        <v>7</v>
      </c>
      <c r="G507" s="377">
        <v>0</v>
      </c>
      <c r="H507" s="377">
        <v>0</v>
      </c>
      <c r="I507" s="377">
        <v>0</v>
      </c>
      <c r="J507" s="377">
        <v>0</v>
      </c>
      <c r="K507" s="377">
        <v>2</v>
      </c>
      <c r="L507" s="377">
        <v>2</v>
      </c>
      <c r="M507" s="377">
        <v>0</v>
      </c>
      <c r="N507" s="377">
        <v>0</v>
      </c>
      <c r="O507" s="377">
        <v>2</v>
      </c>
      <c r="P507" s="377">
        <v>0</v>
      </c>
      <c r="Q507" s="377">
        <v>1</v>
      </c>
      <c r="R507" s="377">
        <v>0</v>
      </c>
    </row>
    <row r="508" spans="2:18" s="332" customFormat="1" ht="13.2" x14ac:dyDescent="0.2">
      <c r="B508" s="376" t="s">
        <v>218</v>
      </c>
      <c r="C508" s="376" t="s">
        <v>224</v>
      </c>
      <c r="D508" s="376" t="s">
        <v>60</v>
      </c>
      <c r="E508" s="376" t="s">
        <v>2714</v>
      </c>
      <c r="F508" s="377">
        <v>3</v>
      </c>
      <c r="G508" s="377">
        <v>0</v>
      </c>
      <c r="H508" s="377">
        <v>0</v>
      </c>
      <c r="I508" s="377">
        <v>0</v>
      </c>
      <c r="J508" s="377">
        <v>0</v>
      </c>
      <c r="K508" s="377">
        <v>0</v>
      </c>
      <c r="L508" s="377">
        <v>0</v>
      </c>
      <c r="M508" s="377">
        <v>0</v>
      </c>
      <c r="N508" s="377">
        <v>1</v>
      </c>
      <c r="O508" s="377">
        <v>1</v>
      </c>
      <c r="P508" s="377">
        <v>1</v>
      </c>
      <c r="Q508" s="377">
        <v>0</v>
      </c>
      <c r="R508" s="377">
        <v>0</v>
      </c>
    </row>
    <row r="509" spans="2:18" s="332" customFormat="1" ht="13.2" x14ac:dyDescent="0.2">
      <c r="B509" s="376" t="s">
        <v>218</v>
      </c>
      <c r="C509" s="376" t="s">
        <v>224</v>
      </c>
      <c r="D509" s="376" t="s">
        <v>60</v>
      </c>
      <c r="E509" s="376" t="s">
        <v>2255</v>
      </c>
      <c r="F509" s="377">
        <v>2</v>
      </c>
      <c r="G509" s="377">
        <v>0</v>
      </c>
      <c r="H509" s="377">
        <v>0</v>
      </c>
      <c r="I509" s="377">
        <v>0</v>
      </c>
      <c r="J509" s="377">
        <v>0</v>
      </c>
      <c r="K509" s="377">
        <v>0</v>
      </c>
      <c r="L509" s="377">
        <v>2</v>
      </c>
      <c r="M509" s="377">
        <v>0</v>
      </c>
      <c r="N509" s="377">
        <v>0</v>
      </c>
      <c r="O509" s="377">
        <v>0</v>
      </c>
      <c r="P509" s="377">
        <v>0</v>
      </c>
      <c r="Q509" s="377">
        <v>0</v>
      </c>
      <c r="R509" s="377">
        <v>0</v>
      </c>
    </row>
    <row r="510" spans="2:18" s="332" customFormat="1" ht="13.2" x14ac:dyDescent="0.2">
      <c r="B510" s="376" t="s">
        <v>218</v>
      </c>
      <c r="C510" s="376" t="s">
        <v>224</v>
      </c>
      <c r="D510" s="376" t="s">
        <v>60</v>
      </c>
      <c r="E510" s="376" t="s">
        <v>2907</v>
      </c>
      <c r="F510" s="377">
        <v>2</v>
      </c>
      <c r="G510" s="377">
        <v>0</v>
      </c>
      <c r="H510" s="377">
        <v>0</v>
      </c>
      <c r="I510" s="377">
        <v>0</v>
      </c>
      <c r="J510" s="377">
        <v>0</v>
      </c>
      <c r="K510" s="377">
        <v>1</v>
      </c>
      <c r="L510" s="377">
        <v>0</v>
      </c>
      <c r="M510" s="377">
        <v>0</v>
      </c>
      <c r="N510" s="377">
        <v>1</v>
      </c>
      <c r="O510" s="377">
        <v>0</v>
      </c>
      <c r="P510" s="377">
        <v>0</v>
      </c>
      <c r="Q510" s="377">
        <v>0</v>
      </c>
      <c r="R510" s="377">
        <v>0</v>
      </c>
    </row>
    <row r="511" spans="2:18" s="332" customFormat="1" ht="13.2" x14ac:dyDescent="0.2">
      <c r="B511" s="376" t="s">
        <v>218</v>
      </c>
      <c r="C511" s="376" t="s">
        <v>224</v>
      </c>
      <c r="D511" s="376" t="s">
        <v>60</v>
      </c>
      <c r="E511" s="376" t="s">
        <v>3762</v>
      </c>
      <c r="F511" s="377">
        <v>1</v>
      </c>
      <c r="G511" s="377">
        <v>0</v>
      </c>
      <c r="H511" s="377">
        <v>0</v>
      </c>
      <c r="I511" s="377">
        <v>0</v>
      </c>
      <c r="J511" s="377">
        <v>0</v>
      </c>
      <c r="K511" s="377">
        <v>1</v>
      </c>
      <c r="L511" s="377">
        <v>0</v>
      </c>
      <c r="M511" s="377">
        <v>0</v>
      </c>
      <c r="N511" s="377">
        <v>0</v>
      </c>
      <c r="O511" s="377">
        <v>0</v>
      </c>
      <c r="P511" s="377">
        <v>0</v>
      </c>
      <c r="Q511" s="377">
        <v>0</v>
      </c>
      <c r="R511" s="377">
        <v>0</v>
      </c>
    </row>
    <row r="512" spans="2:18" s="332" customFormat="1" ht="13.2" x14ac:dyDescent="0.2">
      <c r="B512" s="376" t="s">
        <v>218</v>
      </c>
      <c r="C512" s="376" t="s">
        <v>224</v>
      </c>
      <c r="D512" s="376" t="s">
        <v>60</v>
      </c>
      <c r="E512" s="376" t="s">
        <v>1916</v>
      </c>
      <c r="F512" s="377">
        <v>1</v>
      </c>
      <c r="G512" s="377">
        <v>0</v>
      </c>
      <c r="H512" s="377">
        <v>0</v>
      </c>
      <c r="I512" s="377">
        <v>0</v>
      </c>
      <c r="J512" s="377">
        <v>0</v>
      </c>
      <c r="K512" s="377">
        <v>0</v>
      </c>
      <c r="L512" s="377">
        <v>1</v>
      </c>
      <c r="M512" s="377">
        <v>0</v>
      </c>
      <c r="N512" s="377">
        <v>0</v>
      </c>
      <c r="O512" s="377">
        <v>0</v>
      </c>
      <c r="P512" s="377">
        <v>0</v>
      </c>
      <c r="Q512" s="377">
        <v>0</v>
      </c>
      <c r="R512" s="377">
        <v>0</v>
      </c>
    </row>
    <row r="513" spans="2:18" s="332" customFormat="1" ht="13.2" x14ac:dyDescent="0.2">
      <c r="B513" s="376" t="s">
        <v>218</v>
      </c>
      <c r="C513" s="376" t="s">
        <v>224</v>
      </c>
      <c r="D513" s="376" t="s">
        <v>60</v>
      </c>
      <c r="E513" s="376" t="s">
        <v>935</v>
      </c>
      <c r="F513" s="377">
        <v>6</v>
      </c>
      <c r="G513" s="377">
        <v>0</v>
      </c>
      <c r="H513" s="377">
        <v>1</v>
      </c>
      <c r="I513" s="377">
        <v>0</v>
      </c>
      <c r="J513" s="377">
        <v>1</v>
      </c>
      <c r="K513" s="377">
        <v>0</v>
      </c>
      <c r="L513" s="377">
        <v>0</v>
      </c>
      <c r="M513" s="377">
        <v>0</v>
      </c>
      <c r="N513" s="377">
        <v>1</v>
      </c>
      <c r="O513" s="377">
        <v>2</v>
      </c>
      <c r="P513" s="377">
        <v>1</v>
      </c>
      <c r="Q513" s="377">
        <v>0</v>
      </c>
      <c r="R513" s="377">
        <v>0</v>
      </c>
    </row>
    <row r="514" spans="2:18" s="332" customFormat="1" ht="13.2" x14ac:dyDescent="0.2">
      <c r="B514" s="376" t="s">
        <v>218</v>
      </c>
      <c r="C514" s="376" t="s">
        <v>224</v>
      </c>
      <c r="D514" s="376" t="s">
        <v>60</v>
      </c>
      <c r="E514" s="376" t="s">
        <v>1917</v>
      </c>
      <c r="F514" s="377">
        <v>3</v>
      </c>
      <c r="G514" s="377">
        <v>0</v>
      </c>
      <c r="H514" s="377">
        <v>0</v>
      </c>
      <c r="I514" s="377">
        <v>0</v>
      </c>
      <c r="J514" s="377">
        <v>0</v>
      </c>
      <c r="K514" s="377">
        <v>0</v>
      </c>
      <c r="L514" s="377">
        <v>0</v>
      </c>
      <c r="M514" s="377">
        <v>1</v>
      </c>
      <c r="N514" s="377">
        <v>1</v>
      </c>
      <c r="O514" s="377">
        <v>0</v>
      </c>
      <c r="P514" s="377">
        <v>0</v>
      </c>
      <c r="Q514" s="377">
        <v>1</v>
      </c>
      <c r="R514" s="377">
        <v>0</v>
      </c>
    </row>
    <row r="515" spans="2:18" s="332" customFormat="1" ht="13.2" x14ac:dyDescent="0.2">
      <c r="B515" s="376" t="s">
        <v>218</v>
      </c>
      <c r="C515" s="376" t="s">
        <v>224</v>
      </c>
      <c r="D515" s="376" t="s">
        <v>60</v>
      </c>
      <c r="E515" s="376" t="s">
        <v>3160</v>
      </c>
      <c r="F515" s="377">
        <v>1</v>
      </c>
      <c r="G515" s="377">
        <v>0</v>
      </c>
      <c r="H515" s="377">
        <v>0</v>
      </c>
      <c r="I515" s="377">
        <v>0</v>
      </c>
      <c r="J515" s="377">
        <v>0</v>
      </c>
      <c r="K515" s="377">
        <v>0</v>
      </c>
      <c r="L515" s="377">
        <v>1</v>
      </c>
      <c r="M515" s="377">
        <v>0</v>
      </c>
      <c r="N515" s="377">
        <v>0</v>
      </c>
      <c r="O515" s="377">
        <v>0</v>
      </c>
      <c r="P515" s="377">
        <v>0</v>
      </c>
      <c r="Q515" s="377">
        <v>0</v>
      </c>
      <c r="R515" s="377">
        <v>0</v>
      </c>
    </row>
    <row r="516" spans="2:18" s="332" customFormat="1" ht="13.2" x14ac:dyDescent="0.2">
      <c r="B516" s="376" t="s">
        <v>218</v>
      </c>
      <c r="C516" s="376" t="s">
        <v>224</v>
      </c>
      <c r="D516" s="376" t="s">
        <v>60</v>
      </c>
      <c r="E516" s="376" t="s">
        <v>3228</v>
      </c>
      <c r="F516" s="377">
        <v>1</v>
      </c>
      <c r="G516" s="377">
        <v>0</v>
      </c>
      <c r="H516" s="377">
        <v>0</v>
      </c>
      <c r="I516" s="377">
        <v>0</v>
      </c>
      <c r="J516" s="377">
        <v>0</v>
      </c>
      <c r="K516" s="377">
        <v>0</v>
      </c>
      <c r="L516" s="377">
        <v>0</v>
      </c>
      <c r="M516" s="377">
        <v>1</v>
      </c>
      <c r="N516" s="377">
        <v>0</v>
      </c>
      <c r="O516" s="377">
        <v>0</v>
      </c>
      <c r="P516" s="377">
        <v>0</v>
      </c>
      <c r="Q516" s="377">
        <v>0</v>
      </c>
      <c r="R516" s="377">
        <v>0</v>
      </c>
    </row>
    <row r="517" spans="2:18" s="332" customFormat="1" ht="13.2" x14ac:dyDescent="0.2">
      <c r="B517" s="376" t="s">
        <v>218</v>
      </c>
      <c r="C517" s="376" t="s">
        <v>224</v>
      </c>
      <c r="D517" s="376" t="s">
        <v>60</v>
      </c>
      <c r="E517" s="376" t="s">
        <v>936</v>
      </c>
      <c r="F517" s="377">
        <v>6</v>
      </c>
      <c r="G517" s="377">
        <v>0</v>
      </c>
      <c r="H517" s="377">
        <v>0</v>
      </c>
      <c r="I517" s="377">
        <v>0</v>
      </c>
      <c r="J517" s="377">
        <v>0</v>
      </c>
      <c r="K517" s="377">
        <v>0</v>
      </c>
      <c r="L517" s="377">
        <v>2</v>
      </c>
      <c r="M517" s="377">
        <v>1</v>
      </c>
      <c r="N517" s="377">
        <v>1</v>
      </c>
      <c r="O517" s="377">
        <v>1</v>
      </c>
      <c r="P517" s="377">
        <v>1</v>
      </c>
      <c r="Q517" s="377">
        <v>0</v>
      </c>
      <c r="R517" s="377">
        <v>0</v>
      </c>
    </row>
    <row r="518" spans="2:18" s="332" customFormat="1" ht="13.2" x14ac:dyDescent="0.2">
      <c r="B518" s="376" t="s">
        <v>218</v>
      </c>
      <c r="C518" s="376" t="s">
        <v>224</v>
      </c>
      <c r="D518" s="376" t="s">
        <v>60</v>
      </c>
      <c r="E518" s="376" t="s">
        <v>937</v>
      </c>
      <c r="F518" s="377">
        <v>5</v>
      </c>
      <c r="G518" s="377">
        <v>0</v>
      </c>
      <c r="H518" s="377">
        <v>0</v>
      </c>
      <c r="I518" s="377">
        <v>0</v>
      </c>
      <c r="J518" s="377">
        <v>0</v>
      </c>
      <c r="K518" s="377">
        <v>0</v>
      </c>
      <c r="L518" s="377">
        <v>3</v>
      </c>
      <c r="M518" s="377">
        <v>0</v>
      </c>
      <c r="N518" s="377">
        <v>0</v>
      </c>
      <c r="O518" s="377">
        <v>1</v>
      </c>
      <c r="P518" s="377">
        <v>1</v>
      </c>
      <c r="Q518" s="377">
        <v>0</v>
      </c>
      <c r="R518" s="377">
        <v>0</v>
      </c>
    </row>
    <row r="519" spans="2:18" s="332" customFormat="1" ht="13.2" x14ac:dyDescent="0.2">
      <c r="B519" s="376" t="s">
        <v>218</v>
      </c>
      <c r="C519" s="376" t="s">
        <v>224</v>
      </c>
      <c r="D519" s="376" t="s">
        <v>60</v>
      </c>
      <c r="E519" s="376" t="s">
        <v>938</v>
      </c>
      <c r="F519" s="377">
        <v>11</v>
      </c>
      <c r="G519" s="377">
        <v>0</v>
      </c>
      <c r="H519" s="377">
        <v>0</v>
      </c>
      <c r="I519" s="377">
        <v>0</v>
      </c>
      <c r="J519" s="377">
        <v>0</v>
      </c>
      <c r="K519" s="377">
        <v>0</v>
      </c>
      <c r="L519" s="377">
        <v>2</v>
      </c>
      <c r="M519" s="377">
        <v>0</v>
      </c>
      <c r="N519" s="377">
        <v>2</v>
      </c>
      <c r="O519" s="377">
        <v>3</v>
      </c>
      <c r="P519" s="377">
        <v>1</v>
      </c>
      <c r="Q519" s="377">
        <v>2</v>
      </c>
      <c r="R519" s="377">
        <v>1</v>
      </c>
    </row>
    <row r="520" spans="2:18" s="332" customFormat="1" ht="13.2" x14ac:dyDescent="0.2">
      <c r="B520" s="376" t="s">
        <v>218</v>
      </c>
      <c r="C520" s="376" t="s">
        <v>224</v>
      </c>
      <c r="D520" s="376" t="s">
        <v>60</v>
      </c>
      <c r="E520" s="376" t="s">
        <v>939</v>
      </c>
      <c r="F520" s="377">
        <v>15</v>
      </c>
      <c r="G520" s="377">
        <v>1</v>
      </c>
      <c r="H520" s="377">
        <v>0</v>
      </c>
      <c r="I520" s="377">
        <v>0</v>
      </c>
      <c r="J520" s="377">
        <v>1</v>
      </c>
      <c r="K520" s="377">
        <v>0</v>
      </c>
      <c r="L520" s="377">
        <v>0</v>
      </c>
      <c r="M520" s="377">
        <v>2</v>
      </c>
      <c r="N520" s="377">
        <v>2</v>
      </c>
      <c r="O520" s="377">
        <v>7</v>
      </c>
      <c r="P520" s="377">
        <v>2</v>
      </c>
      <c r="Q520" s="377">
        <v>0</v>
      </c>
      <c r="R520" s="377">
        <v>0</v>
      </c>
    </row>
    <row r="521" spans="2:18" s="332" customFormat="1" ht="13.2" x14ac:dyDescent="0.2">
      <c r="B521" s="376" t="s">
        <v>218</v>
      </c>
      <c r="C521" s="376" t="s">
        <v>224</v>
      </c>
      <c r="D521" s="376" t="s">
        <v>60</v>
      </c>
      <c r="E521" s="376" t="s">
        <v>2257</v>
      </c>
      <c r="F521" s="377">
        <v>353</v>
      </c>
      <c r="G521" s="377">
        <v>3</v>
      </c>
      <c r="H521" s="377">
        <v>7</v>
      </c>
      <c r="I521" s="377">
        <v>8</v>
      </c>
      <c r="J521" s="377">
        <v>16</v>
      </c>
      <c r="K521" s="377">
        <v>15</v>
      </c>
      <c r="L521" s="377">
        <v>46</v>
      </c>
      <c r="M521" s="377">
        <v>70</v>
      </c>
      <c r="N521" s="377">
        <v>45</v>
      </c>
      <c r="O521" s="377">
        <v>64</v>
      </c>
      <c r="P521" s="377">
        <v>39</v>
      </c>
      <c r="Q521" s="377">
        <v>27</v>
      </c>
      <c r="R521" s="377">
        <v>13</v>
      </c>
    </row>
    <row r="522" spans="2:18" s="332" customFormat="1" ht="13.2" x14ac:dyDescent="0.2">
      <c r="B522" s="376" t="s">
        <v>218</v>
      </c>
      <c r="C522" s="376" t="s">
        <v>224</v>
      </c>
      <c r="D522" s="376" t="s">
        <v>60</v>
      </c>
      <c r="E522" s="376" t="s">
        <v>940</v>
      </c>
      <c r="F522" s="377">
        <v>5</v>
      </c>
      <c r="G522" s="377">
        <v>0</v>
      </c>
      <c r="H522" s="377">
        <v>0</v>
      </c>
      <c r="I522" s="377">
        <v>0</v>
      </c>
      <c r="J522" s="377">
        <v>0</v>
      </c>
      <c r="K522" s="377">
        <v>0</v>
      </c>
      <c r="L522" s="377">
        <v>1</v>
      </c>
      <c r="M522" s="377">
        <v>0</v>
      </c>
      <c r="N522" s="377">
        <v>2</v>
      </c>
      <c r="O522" s="377">
        <v>1</v>
      </c>
      <c r="P522" s="377">
        <v>0</v>
      </c>
      <c r="Q522" s="377">
        <v>1</v>
      </c>
      <c r="R522" s="377">
        <v>0</v>
      </c>
    </row>
    <row r="523" spans="2:18" s="332" customFormat="1" ht="13.2" x14ac:dyDescent="0.2">
      <c r="B523" s="376" t="s">
        <v>218</v>
      </c>
      <c r="C523" s="376" t="s">
        <v>224</v>
      </c>
      <c r="D523" s="376" t="s">
        <v>60</v>
      </c>
      <c r="E523" s="376" t="s">
        <v>2258</v>
      </c>
      <c r="F523" s="377">
        <v>1</v>
      </c>
      <c r="G523" s="377">
        <v>0</v>
      </c>
      <c r="H523" s="377">
        <v>0</v>
      </c>
      <c r="I523" s="377">
        <v>0</v>
      </c>
      <c r="J523" s="377">
        <v>0</v>
      </c>
      <c r="K523" s="377">
        <v>0</v>
      </c>
      <c r="L523" s="377">
        <v>0</v>
      </c>
      <c r="M523" s="377">
        <v>0</v>
      </c>
      <c r="N523" s="377">
        <v>0</v>
      </c>
      <c r="O523" s="377">
        <v>0</v>
      </c>
      <c r="P523" s="377">
        <v>1</v>
      </c>
      <c r="Q523" s="377">
        <v>0</v>
      </c>
      <c r="R523" s="377">
        <v>0</v>
      </c>
    </row>
    <row r="524" spans="2:18" s="332" customFormat="1" ht="13.2" x14ac:dyDescent="0.2">
      <c r="B524" s="376" t="s">
        <v>218</v>
      </c>
      <c r="C524" s="376" t="s">
        <v>224</v>
      </c>
      <c r="D524" s="376" t="s">
        <v>60</v>
      </c>
      <c r="E524" s="376" t="s">
        <v>1918</v>
      </c>
      <c r="F524" s="377">
        <v>6</v>
      </c>
      <c r="G524" s="377">
        <v>0</v>
      </c>
      <c r="H524" s="377">
        <v>0</v>
      </c>
      <c r="I524" s="377">
        <v>0</v>
      </c>
      <c r="J524" s="377">
        <v>0</v>
      </c>
      <c r="K524" s="377">
        <v>0</v>
      </c>
      <c r="L524" s="377">
        <v>1</v>
      </c>
      <c r="M524" s="377">
        <v>1</v>
      </c>
      <c r="N524" s="377">
        <v>1</v>
      </c>
      <c r="O524" s="377">
        <v>2</v>
      </c>
      <c r="P524" s="377">
        <v>1</v>
      </c>
      <c r="Q524" s="377">
        <v>0</v>
      </c>
      <c r="R524" s="377">
        <v>0</v>
      </c>
    </row>
    <row r="525" spans="2:18" s="332" customFormat="1" ht="13.2" x14ac:dyDescent="0.2">
      <c r="B525" s="376" t="s">
        <v>218</v>
      </c>
      <c r="C525" s="376" t="s">
        <v>224</v>
      </c>
      <c r="D525" s="376" t="s">
        <v>60</v>
      </c>
      <c r="E525" s="376" t="s">
        <v>2716</v>
      </c>
      <c r="F525" s="377">
        <v>2</v>
      </c>
      <c r="G525" s="377">
        <v>0</v>
      </c>
      <c r="H525" s="377">
        <v>0</v>
      </c>
      <c r="I525" s="377">
        <v>0</v>
      </c>
      <c r="J525" s="377">
        <v>0</v>
      </c>
      <c r="K525" s="377">
        <v>0</v>
      </c>
      <c r="L525" s="377">
        <v>0</v>
      </c>
      <c r="M525" s="377">
        <v>0</v>
      </c>
      <c r="N525" s="377">
        <v>1</v>
      </c>
      <c r="O525" s="377">
        <v>1</v>
      </c>
      <c r="P525" s="377">
        <v>0</v>
      </c>
      <c r="Q525" s="377">
        <v>0</v>
      </c>
      <c r="R525" s="377">
        <v>0</v>
      </c>
    </row>
    <row r="526" spans="2:18" s="332" customFormat="1" ht="13.2" x14ac:dyDescent="0.2">
      <c r="B526" s="376" t="s">
        <v>218</v>
      </c>
      <c r="C526" s="376" t="s">
        <v>224</v>
      </c>
      <c r="D526" s="376" t="s">
        <v>60</v>
      </c>
      <c r="E526" s="376" t="s">
        <v>3229</v>
      </c>
      <c r="F526" s="377">
        <v>3</v>
      </c>
      <c r="G526" s="377">
        <v>0</v>
      </c>
      <c r="H526" s="377">
        <v>0</v>
      </c>
      <c r="I526" s="377">
        <v>0</v>
      </c>
      <c r="J526" s="377">
        <v>0</v>
      </c>
      <c r="K526" s="377">
        <v>1</v>
      </c>
      <c r="L526" s="377">
        <v>1</v>
      </c>
      <c r="M526" s="377">
        <v>0</v>
      </c>
      <c r="N526" s="377">
        <v>1</v>
      </c>
      <c r="O526" s="377">
        <v>0</v>
      </c>
      <c r="P526" s="377">
        <v>0</v>
      </c>
      <c r="Q526" s="377">
        <v>0</v>
      </c>
      <c r="R526" s="377">
        <v>0</v>
      </c>
    </row>
    <row r="527" spans="2:18" s="332" customFormat="1" ht="13.2" x14ac:dyDescent="0.2">
      <c r="B527" s="376" t="s">
        <v>218</v>
      </c>
      <c r="C527" s="376" t="s">
        <v>224</v>
      </c>
      <c r="D527" s="376" t="s">
        <v>60</v>
      </c>
      <c r="E527" s="376" t="s">
        <v>2259</v>
      </c>
      <c r="F527" s="377">
        <v>274</v>
      </c>
      <c r="G527" s="377">
        <v>4</v>
      </c>
      <c r="H527" s="377">
        <v>10</v>
      </c>
      <c r="I527" s="377">
        <v>28</v>
      </c>
      <c r="J527" s="377">
        <v>24</v>
      </c>
      <c r="K527" s="377">
        <v>17</v>
      </c>
      <c r="L527" s="377">
        <v>17</v>
      </c>
      <c r="M527" s="377">
        <v>35</v>
      </c>
      <c r="N527" s="377">
        <v>28</v>
      </c>
      <c r="O527" s="377">
        <v>49</v>
      </c>
      <c r="P527" s="377">
        <v>35</v>
      </c>
      <c r="Q527" s="377">
        <v>19</v>
      </c>
      <c r="R527" s="377">
        <v>8</v>
      </c>
    </row>
    <row r="528" spans="2:18" s="332" customFormat="1" ht="13.2" x14ac:dyDescent="0.2">
      <c r="B528" s="376" t="s">
        <v>218</v>
      </c>
      <c r="C528" s="376" t="s">
        <v>224</v>
      </c>
      <c r="D528" s="376" t="s">
        <v>60</v>
      </c>
      <c r="E528" s="376" t="s">
        <v>941</v>
      </c>
      <c r="F528" s="377">
        <v>146</v>
      </c>
      <c r="G528" s="377">
        <v>1</v>
      </c>
      <c r="H528" s="377">
        <v>2</v>
      </c>
      <c r="I528" s="377">
        <v>6</v>
      </c>
      <c r="J528" s="377">
        <v>6</v>
      </c>
      <c r="K528" s="377">
        <v>12</v>
      </c>
      <c r="L528" s="377">
        <v>13</v>
      </c>
      <c r="M528" s="377">
        <v>24</v>
      </c>
      <c r="N528" s="377">
        <v>15</v>
      </c>
      <c r="O528" s="377">
        <v>20</v>
      </c>
      <c r="P528" s="377">
        <v>19</v>
      </c>
      <c r="Q528" s="377">
        <v>20</v>
      </c>
      <c r="R528" s="377">
        <v>8</v>
      </c>
    </row>
    <row r="529" spans="2:18" s="332" customFormat="1" ht="13.2" x14ac:dyDescent="0.2">
      <c r="B529" s="376" t="s">
        <v>218</v>
      </c>
      <c r="C529" s="376" t="s">
        <v>224</v>
      </c>
      <c r="D529" s="376" t="s">
        <v>60</v>
      </c>
      <c r="E529" s="376" t="s">
        <v>2260</v>
      </c>
      <c r="F529" s="377">
        <v>105</v>
      </c>
      <c r="G529" s="377">
        <v>2</v>
      </c>
      <c r="H529" s="377">
        <v>2</v>
      </c>
      <c r="I529" s="377">
        <v>5</v>
      </c>
      <c r="J529" s="377">
        <v>6</v>
      </c>
      <c r="K529" s="377">
        <v>8</v>
      </c>
      <c r="L529" s="377">
        <v>8</v>
      </c>
      <c r="M529" s="377">
        <v>6</v>
      </c>
      <c r="N529" s="377">
        <v>11</v>
      </c>
      <c r="O529" s="377">
        <v>28</v>
      </c>
      <c r="P529" s="377">
        <v>12</v>
      </c>
      <c r="Q529" s="377">
        <v>11</v>
      </c>
      <c r="R529" s="377">
        <v>6</v>
      </c>
    </row>
    <row r="530" spans="2:18" s="332" customFormat="1" ht="13.2" x14ac:dyDescent="0.2">
      <c r="B530" s="376" t="s">
        <v>218</v>
      </c>
      <c r="C530" s="376" t="s">
        <v>224</v>
      </c>
      <c r="D530" s="376" t="s">
        <v>60</v>
      </c>
      <c r="E530" s="376" t="s">
        <v>942</v>
      </c>
      <c r="F530" s="377">
        <v>6</v>
      </c>
      <c r="G530" s="377">
        <v>0</v>
      </c>
      <c r="H530" s="377">
        <v>0</v>
      </c>
      <c r="I530" s="377">
        <v>0</v>
      </c>
      <c r="J530" s="377">
        <v>0</v>
      </c>
      <c r="K530" s="377">
        <v>0</v>
      </c>
      <c r="L530" s="377">
        <v>1</v>
      </c>
      <c r="M530" s="377">
        <v>1</v>
      </c>
      <c r="N530" s="377">
        <v>1</v>
      </c>
      <c r="O530" s="377">
        <v>1</v>
      </c>
      <c r="P530" s="377">
        <v>0</v>
      </c>
      <c r="Q530" s="377">
        <v>1</v>
      </c>
      <c r="R530" s="377">
        <v>1</v>
      </c>
    </row>
    <row r="531" spans="2:18" s="332" customFormat="1" ht="13.2" x14ac:dyDescent="0.2">
      <c r="B531" s="376" t="s">
        <v>218</v>
      </c>
      <c r="C531" s="376" t="s">
        <v>224</v>
      </c>
      <c r="D531" s="376" t="s">
        <v>60</v>
      </c>
      <c r="E531" s="376" t="s">
        <v>3645</v>
      </c>
      <c r="F531" s="377">
        <v>2</v>
      </c>
      <c r="G531" s="377">
        <v>0</v>
      </c>
      <c r="H531" s="377">
        <v>0</v>
      </c>
      <c r="I531" s="377">
        <v>0</v>
      </c>
      <c r="J531" s="377">
        <v>0</v>
      </c>
      <c r="K531" s="377">
        <v>1</v>
      </c>
      <c r="L531" s="377">
        <v>0</v>
      </c>
      <c r="M531" s="377">
        <v>0</v>
      </c>
      <c r="N531" s="377">
        <v>0</v>
      </c>
      <c r="O531" s="377">
        <v>1</v>
      </c>
      <c r="P531" s="377">
        <v>0</v>
      </c>
      <c r="Q531" s="377">
        <v>0</v>
      </c>
      <c r="R531" s="377">
        <v>0</v>
      </c>
    </row>
    <row r="532" spans="2:18" s="332" customFormat="1" ht="13.2" x14ac:dyDescent="0.2">
      <c r="B532" s="376" t="s">
        <v>218</v>
      </c>
      <c r="C532" s="376" t="s">
        <v>224</v>
      </c>
      <c r="D532" s="376" t="s">
        <v>60</v>
      </c>
      <c r="E532" s="376" t="s">
        <v>943</v>
      </c>
      <c r="F532" s="377">
        <v>5</v>
      </c>
      <c r="G532" s="377">
        <v>0</v>
      </c>
      <c r="H532" s="377">
        <v>0</v>
      </c>
      <c r="I532" s="377">
        <v>0</v>
      </c>
      <c r="J532" s="377">
        <v>0</v>
      </c>
      <c r="K532" s="377">
        <v>0</v>
      </c>
      <c r="L532" s="377">
        <v>1</v>
      </c>
      <c r="M532" s="377">
        <v>0</v>
      </c>
      <c r="N532" s="377">
        <v>1</v>
      </c>
      <c r="O532" s="377">
        <v>2</v>
      </c>
      <c r="P532" s="377">
        <v>1</v>
      </c>
      <c r="Q532" s="377">
        <v>0</v>
      </c>
      <c r="R532" s="377">
        <v>0</v>
      </c>
    </row>
    <row r="533" spans="2:18" s="332" customFormat="1" ht="13.2" x14ac:dyDescent="0.2">
      <c r="B533" s="376" t="s">
        <v>218</v>
      </c>
      <c r="C533" s="376" t="s">
        <v>224</v>
      </c>
      <c r="D533" s="376" t="s">
        <v>60</v>
      </c>
      <c r="E533" s="376" t="s">
        <v>944</v>
      </c>
      <c r="F533" s="377">
        <v>24</v>
      </c>
      <c r="G533" s="377">
        <v>0</v>
      </c>
      <c r="H533" s="377">
        <v>3</v>
      </c>
      <c r="I533" s="377">
        <v>2</v>
      </c>
      <c r="J533" s="377">
        <v>0</v>
      </c>
      <c r="K533" s="377">
        <v>2</v>
      </c>
      <c r="L533" s="377">
        <v>2</v>
      </c>
      <c r="M533" s="377">
        <v>0</v>
      </c>
      <c r="N533" s="377">
        <v>3</v>
      </c>
      <c r="O533" s="377">
        <v>9</v>
      </c>
      <c r="P533" s="377">
        <v>1</v>
      </c>
      <c r="Q533" s="377">
        <v>2</v>
      </c>
      <c r="R533" s="377">
        <v>0</v>
      </c>
    </row>
    <row r="534" spans="2:18" s="332" customFormat="1" ht="13.2" x14ac:dyDescent="0.2">
      <c r="B534" s="376" t="s">
        <v>218</v>
      </c>
      <c r="C534" s="376" t="s">
        <v>224</v>
      </c>
      <c r="D534" s="376" t="s">
        <v>60</v>
      </c>
      <c r="E534" s="376" t="s">
        <v>2910</v>
      </c>
      <c r="F534" s="377">
        <v>1</v>
      </c>
      <c r="G534" s="377">
        <v>0</v>
      </c>
      <c r="H534" s="377">
        <v>0</v>
      </c>
      <c r="I534" s="377">
        <v>0</v>
      </c>
      <c r="J534" s="377">
        <v>0</v>
      </c>
      <c r="K534" s="377">
        <v>0</v>
      </c>
      <c r="L534" s="377">
        <v>0</v>
      </c>
      <c r="M534" s="377">
        <v>0</v>
      </c>
      <c r="N534" s="377">
        <v>0</v>
      </c>
      <c r="O534" s="377">
        <v>0</v>
      </c>
      <c r="P534" s="377">
        <v>1</v>
      </c>
      <c r="Q534" s="377">
        <v>0</v>
      </c>
      <c r="R534" s="377">
        <v>0</v>
      </c>
    </row>
    <row r="535" spans="2:18" s="332" customFormat="1" ht="13.2" x14ac:dyDescent="0.2">
      <c r="B535" s="376" t="s">
        <v>218</v>
      </c>
      <c r="C535" s="376" t="s">
        <v>224</v>
      </c>
      <c r="D535" s="376" t="s">
        <v>60</v>
      </c>
      <c r="E535" s="376" t="s">
        <v>2261</v>
      </c>
      <c r="F535" s="377">
        <v>3</v>
      </c>
      <c r="G535" s="377">
        <v>0</v>
      </c>
      <c r="H535" s="377">
        <v>0</v>
      </c>
      <c r="I535" s="377">
        <v>1</v>
      </c>
      <c r="J535" s="377">
        <v>0</v>
      </c>
      <c r="K535" s="377">
        <v>1</v>
      </c>
      <c r="L535" s="377">
        <v>0</v>
      </c>
      <c r="M535" s="377">
        <v>0</v>
      </c>
      <c r="N535" s="377">
        <v>0</v>
      </c>
      <c r="O535" s="377">
        <v>1</v>
      </c>
      <c r="P535" s="377">
        <v>0</v>
      </c>
      <c r="Q535" s="377">
        <v>0</v>
      </c>
      <c r="R535" s="377">
        <v>0</v>
      </c>
    </row>
    <row r="536" spans="2:18" s="332" customFormat="1" ht="13.2" x14ac:dyDescent="0.2">
      <c r="B536" s="376" t="s">
        <v>218</v>
      </c>
      <c r="C536" s="376" t="s">
        <v>224</v>
      </c>
      <c r="D536" s="376" t="s">
        <v>60</v>
      </c>
      <c r="E536" s="376" t="s">
        <v>945</v>
      </c>
      <c r="F536" s="377">
        <v>27</v>
      </c>
      <c r="G536" s="377">
        <v>0</v>
      </c>
      <c r="H536" s="377">
        <v>0</v>
      </c>
      <c r="I536" s="377">
        <v>0</v>
      </c>
      <c r="J536" s="377">
        <v>0</v>
      </c>
      <c r="K536" s="377">
        <v>4</v>
      </c>
      <c r="L536" s="377">
        <v>4</v>
      </c>
      <c r="M536" s="377">
        <v>8</v>
      </c>
      <c r="N536" s="377">
        <v>5</v>
      </c>
      <c r="O536" s="377">
        <v>2</v>
      </c>
      <c r="P536" s="377">
        <v>2</v>
      </c>
      <c r="Q536" s="377">
        <v>2</v>
      </c>
      <c r="R536" s="377">
        <v>0</v>
      </c>
    </row>
    <row r="537" spans="2:18" s="332" customFormat="1" ht="13.2" x14ac:dyDescent="0.2">
      <c r="B537" s="376" t="s">
        <v>218</v>
      </c>
      <c r="C537" s="376" t="s">
        <v>224</v>
      </c>
      <c r="D537" s="376" t="s">
        <v>60</v>
      </c>
      <c r="E537" s="376" t="s">
        <v>946</v>
      </c>
      <c r="F537" s="377">
        <v>29</v>
      </c>
      <c r="G537" s="377">
        <v>0</v>
      </c>
      <c r="H537" s="377">
        <v>0</v>
      </c>
      <c r="I537" s="377">
        <v>2</v>
      </c>
      <c r="J537" s="377">
        <v>0</v>
      </c>
      <c r="K537" s="377">
        <v>1</v>
      </c>
      <c r="L537" s="377">
        <v>7</v>
      </c>
      <c r="M537" s="377">
        <v>8</v>
      </c>
      <c r="N537" s="377">
        <v>4</v>
      </c>
      <c r="O537" s="377">
        <v>2</v>
      </c>
      <c r="P537" s="377">
        <v>4</v>
      </c>
      <c r="Q537" s="377">
        <v>0</v>
      </c>
      <c r="R537" s="377">
        <v>1</v>
      </c>
    </row>
    <row r="538" spans="2:18" s="332" customFormat="1" ht="13.2" x14ac:dyDescent="0.2">
      <c r="B538" s="376" t="s">
        <v>218</v>
      </c>
      <c r="C538" s="376" t="s">
        <v>224</v>
      </c>
      <c r="D538" s="376" t="s">
        <v>60</v>
      </c>
      <c r="E538" s="376" t="s">
        <v>947</v>
      </c>
      <c r="F538" s="377">
        <v>695</v>
      </c>
      <c r="G538" s="377">
        <v>17</v>
      </c>
      <c r="H538" s="377">
        <v>15</v>
      </c>
      <c r="I538" s="377">
        <v>19</v>
      </c>
      <c r="J538" s="377">
        <v>23</v>
      </c>
      <c r="K538" s="377">
        <v>45</v>
      </c>
      <c r="L538" s="377">
        <v>130</v>
      </c>
      <c r="M538" s="377">
        <v>114</v>
      </c>
      <c r="N538" s="377">
        <v>103</v>
      </c>
      <c r="O538" s="377">
        <v>103</v>
      </c>
      <c r="P538" s="377">
        <v>58</v>
      </c>
      <c r="Q538" s="377">
        <v>45</v>
      </c>
      <c r="R538" s="377">
        <v>23</v>
      </c>
    </row>
    <row r="539" spans="2:18" s="332" customFormat="1" ht="13.2" x14ac:dyDescent="0.2">
      <c r="B539" s="376" t="s">
        <v>218</v>
      </c>
      <c r="C539" s="376" t="s">
        <v>224</v>
      </c>
      <c r="D539" s="376" t="s">
        <v>60</v>
      </c>
      <c r="E539" s="376" t="s">
        <v>2262</v>
      </c>
      <c r="F539" s="377">
        <v>7</v>
      </c>
      <c r="G539" s="377">
        <v>0</v>
      </c>
      <c r="H539" s="377">
        <v>0</v>
      </c>
      <c r="I539" s="377">
        <v>0</v>
      </c>
      <c r="J539" s="377">
        <v>0</v>
      </c>
      <c r="K539" s="377">
        <v>3</v>
      </c>
      <c r="L539" s="377">
        <v>0</v>
      </c>
      <c r="M539" s="377">
        <v>0</v>
      </c>
      <c r="N539" s="377">
        <v>1</v>
      </c>
      <c r="O539" s="377">
        <v>1</v>
      </c>
      <c r="P539" s="377">
        <v>1</v>
      </c>
      <c r="Q539" s="377">
        <v>1</v>
      </c>
      <c r="R539" s="377">
        <v>0</v>
      </c>
    </row>
    <row r="540" spans="2:18" s="332" customFormat="1" ht="13.2" x14ac:dyDescent="0.2">
      <c r="B540" s="376" t="s">
        <v>218</v>
      </c>
      <c r="C540" s="376" t="s">
        <v>224</v>
      </c>
      <c r="D540" s="376" t="s">
        <v>60</v>
      </c>
      <c r="E540" s="376" t="s">
        <v>948</v>
      </c>
      <c r="F540" s="377">
        <v>15</v>
      </c>
      <c r="G540" s="377">
        <v>0</v>
      </c>
      <c r="H540" s="377">
        <v>0</v>
      </c>
      <c r="I540" s="377">
        <v>0</v>
      </c>
      <c r="J540" s="377">
        <v>1</v>
      </c>
      <c r="K540" s="377">
        <v>0</v>
      </c>
      <c r="L540" s="377">
        <v>3</v>
      </c>
      <c r="M540" s="377">
        <v>1</v>
      </c>
      <c r="N540" s="377">
        <v>5</v>
      </c>
      <c r="O540" s="377">
        <v>4</v>
      </c>
      <c r="P540" s="377">
        <v>0</v>
      </c>
      <c r="Q540" s="377">
        <v>0</v>
      </c>
      <c r="R540" s="377">
        <v>1</v>
      </c>
    </row>
    <row r="541" spans="2:18" s="332" customFormat="1" ht="13.2" x14ac:dyDescent="0.2">
      <c r="B541" s="376" t="s">
        <v>218</v>
      </c>
      <c r="C541" s="376" t="s">
        <v>224</v>
      </c>
      <c r="D541" s="376" t="s">
        <v>60</v>
      </c>
      <c r="E541" s="376" t="s">
        <v>2263</v>
      </c>
      <c r="F541" s="377">
        <v>2</v>
      </c>
      <c r="G541" s="377">
        <v>0</v>
      </c>
      <c r="H541" s="377">
        <v>0</v>
      </c>
      <c r="I541" s="377">
        <v>0</v>
      </c>
      <c r="J541" s="377">
        <v>0</v>
      </c>
      <c r="K541" s="377">
        <v>0</v>
      </c>
      <c r="L541" s="377">
        <v>0</v>
      </c>
      <c r="M541" s="377">
        <v>1</v>
      </c>
      <c r="N541" s="377">
        <v>1</v>
      </c>
      <c r="O541" s="377">
        <v>0</v>
      </c>
      <c r="P541" s="377">
        <v>0</v>
      </c>
      <c r="Q541" s="377">
        <v>0</v>
      </c>
      <c r="R541" s="377">
        <v>0</v>
      </c>
    </row>
    <row r="542" spans="2:18" s="332" customFormat="1" ht="13.2" x14ac:dyDescent="0.2">
      <c r="B542" s="376" t="s">
        <v>218</v>
      </c>
      <c r="C542" s="376" t="s">
        <v>224</v>
      </c>
      <c r="D542" s="376" t="s">
        <v>60</v>
      </c>
      <c r="E542" s="376" t="s">
        <v>2717</v>
      </c>
      <c r="F542" s="377">
        <v>2</v>
      </c>
      <c r="G542" s="377">
        <v>0</v>
      </c>
      <c r="H542" s="377">
        <v>0</v>
      </c>
      <c r="I542" s="377">
        <v>0</v>
      </c>
      <c r="J542" s="377">
        <v>0</v>
      </c>
      <c r="K542" s="377">
        <v>0</v>
      </c>
      <c r="L542" s="377">
        <v>0</v>
      </c>
      <c r="M542" s="377">
        <v>2</v>
      </c>
      <c r="N542" s="377">
        <v>0</v>
      </c>
      <c r="O542" s="377">
        <v>0</v>
      </c>
      <c r="P542" s="377">
        <v>0</v>
      </c>
      <c r="Q542" s="377">
        <v>0</v>
      </c>
      <c r="R542" s="377">
        <v>0</v>
      </c>
    </row>
    <row r="543" spans="2:18" s="332" customFormat="1" ht="13.2" x14ac:dyDescent="0.2">
      <c r="B543" s="376" t="s">
        <v>218</v>
      </c>
      <c r="C543" s="376" t="s">
        <v>224</v>
      </c>
      <c r="D543" s="376" t="s">
        <v>60</v>
      </c>
      <c r="E543" s="376" t="s">
        <v>2264</v>
      </c>
      <c r="F543" s="377">
        <v>18</v>
      </c>
      <c r="G543" s="377">
        <v>0</v>
      </c>
      <c r="H543" s="377">
        <v>0</v>
      </c>
      <c r="I543" s="377">
        <v>1</v>
      </c>
      <c r="J543" s="377">
        <v>3</v>
      </c>
      <c r="K543" s="377">
        <v>1</v>
      </c>
      <c r="L543" s="377">
        <v>1</v>
      </c>
      <c r="M543" s="377">
        <v>2</v>
      </c>
      <c r="N543" s="377">
        <v>5</v>
      </c>
      <c r="O543" s="377">
        <v>2</v>
      </c>
      <c r="P543" s="377">
        <v>2</v>
      </c>
      <c r="Q543" s="377">
        <v>1</v>
      </c>
      <c r="R543" s="377">
        <v>0</v>
      </c>
    </row>
    <row r="544" spans="2:18" s="332" customFormat="1" ht="13.2" x14ac:dyDescent="0.2">
      <c r="B544" s="376" t="s">
        <v>218</v>
      </c>
      <c r="C544" s="376" t="s">
        <v>224</v>
      </c>
      <c r="D544" s="376" t="s">
        <v>60</v>
      </c>
      <c r="E544" s="376" t="s">
        <v>1920</v>
      </c>
      <c r="F544" s="377">
        <v>2</v>
      </c>
      <c r="G544" s="377">
        <v>0</v>
      </c>
      <c r="H544" s="377">
        <v>0</v>
      </c>
      <c r="I544" s="377">
        <v>0</v>
      </c>
      <c r="J544" s="377">
        <v>0</v>
      </c>
      <c r="K544" s="377">
        <v>0</v>
      </c>
      <c r="L544" s="377">
        <v>0</v>
      </c>
      <c r="M544" s="377">
        <v>0</v>
      </c>
      <c r="N544" s="377">
        <v>0</v>
      </c>
      <c r="O544" s="377">
        <v>2</v>
      </c>
      <c r="P544" s="377">
        <v>0</v>
      </c>
      <c r="Q544" s="377">
        <v>0</v>
      </c>
      <c r="R544" s="377">
        <v>0</v>
      </c>
    </row>
    <row r="545" spans="2:18" s="332" customFormat="1" ht="13.2" x14ac:dyDescent="0.2">
      <c r="B545" s="376" t="s">
        <v>218</v>
      </c>
      <c r="C545" s="376" t="s">
        <v>224</v>
      </c>
      <c r="D545" s="376" t="s">
        <v>60</v>
      </c>
      <c r="E545" s="376" t="s">
        <v>3230</v>
      </c>
      <c r="F545" s="377">
        <v>1</v>
      </c>
      <c r="G545" s="377">
        <v>0</v>
      </c>
      <c r="H545" s="377">
        <v>0</v>
      </c>
      <c r="I545" s="377">
        <v>0</v>
      </c>
      <c r="J545" s="377">
        <v>0</v>
      </c>
      <c r="K545" s="377">
        <v>0</v>
      </c>
      <c r="L545" s="377">
        <v>1</v>
      </c>
      <c r="M545" s="377">
        <v>0</v>
      </c>
      <c r="N545" s="377">
        <v>0</v>
      </c>
      <c r="O545" s="377">
        <v>0</v>
      </c>
      <c r="P545" s="377">
        <v>0</v>
      </c>
      <c r="Q545" s="377">
        <v>0</v>
      </c>
      <c r="R545" s="377">
        <v>0</v>
      </c>
    </row>
    <row r="546" spans="2:18" s="332" customFormat="1" ht="13.2" x14ac:dyDescent="0.2">
      <c r="B546" s="376" t="s">
        <v>218</v>
      </c>
      <c r="C546" s="376" t="s">
        <v>224</v>
      </c>
      <c r="D546" s="376" t="s">
        <v>60</v>
      </c>
      <c r="E546" s="376" t="s">
        <v>949</v>
      </c>
      <c r="F546" s="377">
        <v>9</v>
      </c>
      <c r="G546" s="377">
        <v>0</v>
      </c>
      <c r="H546" s="377">
        <v>1</v>
      </c>
      <c r="I546" s="377">
        <v>0</v>
      </c>
      <c r="J546" s="377">
        <v>0</v>
      </c>
      <c r="K546" s="377">
        <v>1</v>
      </c>
      <c r="L546" s="377">
        <v>1</v>
      </c>
      <c r="M546" s="377">
        <v>2</v>
      </c>
      <c r="N546" s="377">
        <v>0</v>
      </c>
      <c r="O546" s="377">
        <v>2</v>
      </c>
      <c r="P546" s="377">
        <v>1</v>
      </c>
      <c r="Q546" s="377">
        <v>1</v>
      </c>
      <c r="R546" s="377">
        <v>0</v>
      </c>
    </row>
    <row r="547" spans="2:18" s="332" customFormat="1" ht="13.2" x14ac:dyDescent="0.2">
      <c r="B547" s="376" t="s">
        <v>218</v>
      </c>
      <c r="C547" s="376" t="s">
        <v>224</v>
      </c>
      <c r="D547" s="376" t="s">
        <v>60</v>
      </c>
      <c r="E547" s="376" t="s">
        <v>2912</v>
      </c>
      <c r="F547" s="377">
        <v>3</v>
      </c>
      <c r="G547" s="377">
        <v>0</v>
      </c>
      <c r="H547" s="377">
        <v>0</v>
      </c>
      <c r="I547" s="377">
        <v>0</v>
      </c>
      <c r="J547" s="377">
        <v>0</v>
      </c>
      <c r="K547" s="377">
        <v>0</v>
      </c>
      <c r="L547" s="377">
        <v>1</v>
      </c>
      <c r="M547" s="377">
        <v>2</v>
      </c>
      <c r="N547" s="377">
        <v>0</v>
      </c>
      <c r="O547" s="377">
        <v>0</v>
      </c>
      <c r="P547" s="377">
        <v>0</v>
      </c>
      <c r="Q547" s="377">
        <v>0</v>
      </c>
      <c r="R547" s="377">
        <v>0</v>
      </c>
    </row>
    <row r="548" spans="2:18" s="332" customFormat="1" ht="13.2" x14ac:dyDescent="0.2">
      <c r="B548" s="376" t="s">
        <v>218</v>
      </c>
      <c r="C548" s="376" t="s">
        <v>224</v>
      </c>
      <c r="D548" s="376" t="s">
        <v>60</v>
      </c>
      <c r="E548" s="376" t="s">
        <v>3231</v>
      </c>
      <c r="F548" s="377">
        <v>2</v>
      </c>
      <c r="G548" s="377">
        <v>0</v>
      </c>
      <c r="H548" s="377">
        <v>0</v>
      </c>
      <c r="I548" s="377">
        <v>0</v>
      </c>
      <c r="J548" s="377">
        <v>0</v>
      </c>
      <c r="K548" s="377">
        <v>0</v>
      </c>
      <c r="L548" s="377">
        <v>0</v>
      </c>
      <c r="M548" s="377">
        <v>0</v>
      </c>
      <c r="N548" s="377">
        <v>2</v>
      </c>
      <c r="O548" s="377">
        <v>0</v>
      </c>
      <c r="P548" s="377">
        <v>0</v>
      </c>
      <c r="Q548" s="377">
        <v>0</v>
      </c>
      <c r="R548" s="377">
        <v>0</v>
      </c>
    </row>
    <row r="549" spans="2:18" s="332" customFormat="1" ht="13.2" x14ac:dyDescent="0.2">
      <c r="B549" s="376" t="s">
        <v>218</v>
      </c>
      <c r="C549" s="376" t="s">
        <v>224</v>
      </c>
      <c r="D549" s="376" t="s">
        <v>60</v>
      </c>
      <c r="E549" s="376" t="s">
        <v>950</v>
      </c>
      <c r="F549" s="377">
        <v>13</v>
      </c>
      <c r="G549" s="377">
        <v>0</v>
      </c>
      <c r="H549" s="377">
        <v>0</v>
      </c>
      <c r="I549" s="377">
        <v>0</v>
      </c>
      <c r="J549" s="377">
        <v>2</v>
      </c>
      <c r="K549" s="377">
        <v>1</v>
      </c>
      <c r="L549" s="377">
        <v>0</v>
      </c>
      <c r="M549" s="377">
        <v>3</v>
      </c>
      <c r="N549" s="377">
        <v>2</v>
      </c>
      <c r="O549" s="377">
        <v>2</v>
      </c>
      <c r="P549" s="377">
        <v>2</v>
      </c>
      <c r="Q549" s="377">
        <v>1</v>
      </c>
      <c r="R549" s="377">
        <v>0</v>
      </c>
    </row>
    <row r="550" spans="2:18" s="332" customFormat="1" ht="13.2" x14ac:dyDescent="0.2">
      <c r="B550" s="376" t="s">
        <v>218</v>
      </c>
      <c r="C550" s="376" t="s">
        <v>224</v>
      </c>
      <c r="D550" s="376" t="s">
        <v>60</v>
      </c>
      <c r="E550" s="376" t="s">
        <v>951</v>
      </c>
      <c r="F550" s="377">
        <v>3</v>
      </c>
      <c r="G550" s="377">
        <v>0</v>
      </c>
      <c r="H550" s="377">
        <v>0</v>
      </c>
      <c r="I550" s="377">
        <v>0</v>
      </c>
      <c r="J550" s="377">
        <v>0</v>
      </c>
      <c r="K550" s="377">
        <v>0</v>
      </c>
      <c r="L550" s="377">
        <v>0</v>
      </c>
      <c r="M550" s="377">
        <v>0</v>
      </c>
      <c r="N550" s="377">
        <v>0</v>
      </c>
      <c r="O550" s="377">
        <v>0</v>
      </c>
      <c r="P550" s="377">
        <v>0</v>
      </c>
      <c r="Q550" s="377">
        <v>3</v>
      </c>
      <c r="R550" s="377">
        <v>0</v>
      </c>
    </row>
    <row r="551" spans="2:18" s="332" customFormat="1" ht="13.2" x14ac:dyDescent="0.2">
      <c r="B551" s="376" t="s">
        <v>218</v>
      </c>
      <c r="C551" s="376" t="s">
        <v>224</v>
      </c>
      <c r="D551" s="376" t="s">
        <v>60</v>
      </c>
      <c r="E551" s="376" t="s">
        <v>952</v>
      </c>
      <c r="F551" s="377">
        <v>4</v>
      </c>
      <c r="G551" s="377">
        <v>0</v>
      </c>
      <c r="H551" s="377">
        <v>0</v>
      </c>
      <c r="I551" s="377">
        <v>0</v>
      </c>
      <c r="J551" s="377">
        <v>0</v>
      </c>
      <c r="K551" s="377">
        <v>0</v>
      </c>
      <c r="L551" s="377">
        <v>1</v>
      </c>
      <c r="M551" s="377">
        <v>2</v>
      </c>
      <c r="N551" s="377">
        <v>1</v>
      </c>
      <c r="O551" s="377">
        <v>0</v>
      </c>
      <c r="P551" s="377">
        <v>0</v>
      </c>
      <c r="Q551" s="377">
        <v>0</v>
      </c>
      <c r="R551" s="377">
        <v>0</v>
      </c>
    </row>
    <row r="552" spans="2:18" s="332" customFormat="1" ht="13.2" x14ac:dyDescent="0.2">
      <c r="B552" s="376" t="s">
        <v>218</v>
      </c>
      <c r="C552" s="376" t="s">
        <v>224</v>
      </c>
      <c r="D552" s="376" t="s">
        <v>60</v>
      </c>
      <c r="E552" s="376" t="s">
        <v>2915</v>
      </c>
      <c r="F552" s="377">
        <v>1</v>
      </c>
      <c r="G552" s="377">
        <v>0</v>
      </c>
      <c r="H552" s="377">
        <v>0</v>
      </c>
      <c r="I552" s="377">
        <v>0</v>
      </c>
      <c r="J552" s="377">
        <v>0</v>
      </c>
      <c r="K552" s="377">
        <v>0</v>
      </c>
      <c r="L552" s="377">
        <v>1</v>
      </c>
      <c r="M552" s="377">
        <v>0</v>
      </c>
      <c r="N552" s="377">
        <v>0</v>
      </c>
      <c r="O552" s="377">
        <v>0</v>
      </c>
      <c r="P552" s="377">
        <v>0</v>
      </c>
      <c r="Q552" s="377">
        <v>0</v>
      </c>
      <c r="R552" s="377">
        <v>0</v>
      </c>
    </row>
    <row r="553" spans="2:18" s="332" customFormat="1" ht="13.2" x14ac:dyDescent="0.2">
      <c r="B553" s="376" t="s">
        <v>218</v>
      </c>
      <c r="C553" s="376" t="s">
        <v>224</v>
      </c>
      <c r="D553" s="376" t="s">
        <v>60</v>
      </c>
      <c r="E553" s="376" t="s">
        <v>953</v>
      </c>
      <c r="F553" s="377">
        <v>1</v>
      </c>
      <c r="G553" s="377">
        <v>0</v>
      </c>
      <c r="H553" s="377">
        <v>0</v>
      </c>
      <c r="I553" s="377">
        <v>0</v>
      </c>
      <c r="J553" s="377">
        <v>0</v>
      </c>
      <c r="K553" s="377">
        <v>0</v>
      </c>
      <c r="L553" s="377">
        <v>1</v>
      </c>
      <c r="M553" s="377">
        <v>0</v>
      </c>
      <c r="N553" s="377">
        <v>0</v>
      </c>
      <c r="O553" s="377">
        <v>0</v>
      </c>
      <c r="P553" s="377">
        <v>0</v>
      </c>
      <c r="Q553" s="377">
        <v>0</v>
      </c>
      <c r="R553" s="377">
        <v>0</v>
      </c>
    </row>
    <row r="554" spans="2:18" s="332" customFormat="1" ht="13.2" x14ac:dyDescent="0.2">
      <c r="B554" s="376" t="s">
        <v>218</v>
      </c>
      <c r="C554" s="376" t="s">
        <v>224</v>
      </c>
      <c r="D554" s="376" t="s">
        <v>60</v>
      </c>
      <c r="E554" s="376" t="s">
        <v>2718</v>
      </c>
      <c r="F554" s="377">
        <v>3</v>
      </c>
      <c r="G554" s="377">
        <v>0</v>
      </c>
      <c r="H554" s="377">
        <v>0</v>
      </c>
      <c r="I554" s="377">
        <v>0</v>
      </c>
      <c r="J554" s="377">
        <v>0</v>
      </c>
      <c r="K554" s="377">
        <v>0</v>
      </c>
      <c r="L554" s="377">
        <v>1</v>
      </c>
      <c r="M554" s="377">
        <v>1</v>
      </c>
      <c r="N554" s="377">
        <v>0</v>
      </c>
      <c r="O554" s="377">
        <v>0</v>
      </c>
      <c r="P554" s="377">
        <v>0</v>
      </c>
      <c r="Q554" s="377">
        <v>0</v>
      </c>
      <c r="R554" s="377">
        <v>1</v>
      </c>
    </row>
    <row r="555" spans="2:18" s="332" customFormat="1" ht="13.2" x14ac:dyDescent="0.2">
      <c r="B555" s="376" t="s">
        <v>218</v>
      </c>
      <c r="C555" s="376" t="s">
        <v>224</v>
      </c>
      <c r="D555" s="376" t="s">
        <v>60</v>
      </c>
      <c r="E555" s="376" t="s">
        <v>954</v>
      </c>
      <c r="F555" s="377">
        <v>11</v>
      </c>
      <c r="G555" s="377">
        <v>0</v>
      </c>
      <c r="H555" s="377">
        <v>0</v>
      </c>
      <c r="I555" s="377">
        <v>3</v>
      </c>
      <c r="J555" s="377">
        <v>0</v>
      </c>
      <c r="K555" s="377">
        <v>1</v>
      </c>
      <c r="L555" s="377">
        <v>1</v>
      </c>
      <c r="M555" s="377">
        <v>0</v>
      </c>
      <c r="N555" s="377">
        <v>0</v>
      </c>
      <c r="O555" s="377">
        <v>5</v>
      </c>
      <c r="P555" s="377">
        <v>1</v>
      </c>
      <c r="Q555" s="377">
        <v>0</v>
      </c>
      <c r="R555" s="377">
        <v>0</v>
      </c>
    </row>
    <row r="556" spans="2:18" s="332" customFormat="1" ht="13.2" x14ac:dyDescent="0.2">
      <c r="B556" s="376" t="s">
        <v>218</v>
      </c>
      <c r="C556" s="376" t="s">
        <v>224</v>
      </c>
      <c r="D556" s="376" t="s">
        <v>60</v>
      </c>
      <c r="E556" s="376" t="s">
        <v>955</v>
      </c>
      <c r="F556" s="377">
        <v>9</v>
      </c>
      <c r="G556" s="377">
        <v>0</v>
      </c>
      <c r="H556" s="377">
        <v>0</v>
      </c>
      <c r="I556" s="377">
        <v>0</v>
      </c>
      <c r="J556" s="377">
        <v>0</v>
      </c>
      <c r="K556" s="377">
        <v>3</v>
      </c>
      <c r="L556" s="377">
        <v>0</v>
      </c>
      <c r="M556" s="377">
        <v>2</v>
      </c>
      <c r="N556" s="377">
        <v>1</v>
      </c>
      <c r="O556" s="377">
        <v>2</v>
      </c>
      <c r="P556" s="377">
        <v>0</v>
      </c>
      <c r="Q556" s="377">
        <v>1</v>
      </c>
      <c r="R556" s="377">
        <v>0</v>
      </c>
    </row>
    <row r="557" spans="2:18" s="332" customFormat="1" ht="13.2" x14ac:dyDescent="0.2">
      <c r="B557" s="376" t="s">
        <v>218</v>
      </c>
      <c r="C557" s="376" t="s">
        <v>224</v>
      </c>
      <c r="D557" s="376" t="s">
        <v>60</v>
      </c>
      <c r="E557" s="376" t="s">
        <v>2266</v>
      </c>
      <c r="F557" s="377">
        <v>60</v>
      </c>
      <c r="G557" s="377">
        <v>1</v>
      </c>
      <c r="H557" s="377">
        <v>2</v>
      </c>
      <c r="I557" s="377">
        <v>3</v>
      </c>
      <c r="J557" s="377">
        <v>2</v>
      </c>
      <c r="K557" s="377">
        <v>2</v>
      </c>
      <c r="L557" s="377">
        <v>8</v>
      </c>
      <c r="M557" s="377">
        <v>11</v>
      </c>
      <c r="N557" s="377">
        <v>11</v>
      </c>
      <c r="O557" s="377">
        <v>7</v>
      </c>
      <c r="P557" s="377">
        <v>4</v>
      </c>
      <c r="Q557" s="377">
        <v>9</v>
      </c>
      <c r="R557" s="377">
        <v>0</v>
      </c>
    </row>
    <row r="558" spans="2:18" s="332" customFormat="1" ht="13.2" x14ac:dyDescent="0.2">
      <c r="B558" s="376" t="s">
        <v>218</v>
      </c>
      <c r="C558" s="376" t="s">
        <v>224</v>
      </c>
      <c r="D558" s="376" t="s">
        <v>60</v>
      </c>
      <c r="E558" s="376" t="s">
        <v>2839</v>
      </c>
      <c r="F558" s="377">
        <v>3</v>
      </c>
      <c r="G558" s="377">
        <v>0</v>
      </c>
      <c r="H558" s="377">
        <v>0</v>
      </c>
      <c r="I558" s="377">
        <v>0</v>
      </c>
      <c r="J558" s="377">
        <v>0</v>
      </c>
      <c r="K558" s="377">
        <v>0</v>
      </c>
      <c r="L558" s="377">
        <v>1</v>
      </c>
      <c r="M558" s="377">
        <v>0</v>
      </c>
      <c r="N558" s="377">
        <v>0</v>
      </c>
      <c r="O558" s="377">
        <v>1</v>
      </c>
      <c r="P558" s="377">
        <v>0</v>
      </c>
      <c r="Q558" s="377">
        <v>1</v>
      </c>
      <c r="R558" s="377">
        <v>0</v>
      </c>
    </row>
    <row r="559" spans="2:18" s="332" customFormat="1" ht="13.2" x14ac:dyDescent="0.2">
      <c r="B559" s="376" t="s">
        <v>218</v>
      </c>
      <c r="C559" s="376" t="s">
        <v>224</v>
      </c>
      <c r="D559" s="376" t="s">
        <v>60</v>
      </c>
      <c r="E559" s="376" t="s">
        <v>956</v>
      </c>
      <c r="F559" s="377">
        <v>5</v>
      </c>
      <c r="G559" s="377">
        <v>0</v>
      </c>
      <c r="H559" s="377">
        <v>0</v>
      </c>
      <c r="I559" s="377">
        <v>0</v>
      </c>
      <c r="J559" s="377">
        <v>0</v>
      </c>
      <c r="K559" s="377">
        <v>1</v>
      </c>
      <c r="L559" s="377">
        <v>1</v>
      </c>
      <c r="M559" s="377">
        <v>0</v>
      </c>
      <c r="N559" s="377">
        <v>1</v>
      </c>
      <c r="O559" s="377">
        <v>1</v>
      </c>
      <c r="P559" s="377">
        <v>1</v>
      </c>
      <c r="Q559" s="377">
        <v>0</v>
      </c>
      <c r="R559" s="377">
        <v>0</v>
      </c>
    </row>
    <row r="560" spans="2:18" s="332" customFormat="1" ht="13.2" x14ac:dyDescent="0.2">
      <c r="B560" s="376" t="s">
        <v>218</v>
      </c>
      <c r="C560" s="376" t="s">
        <v>224</v>
      </c>
      <c r="D560" s="376" t="s">
        <v>60</v>
      </c>
      <c r="E560" s="376" t="s">
        <v>2267</v>
      </c>
      <c r="F560" s="377">
        <v>35</v>
      </c>
      <c r="G560" s="377">
        <v>0</v>
      </c>
      <c r="H560" s="377">
        <v>1</v>
      </c>
      <c r="I560" s="377">
        <v>0</v>
      </c>
      <c r="J560" s="377">
        <v>1</v>
      </c>
      <c r="K560" s="377">
        <v>1</v>
      </c>
      <c r="L560" s="377">
        <v>9</v>
      </c>
      <c r="M560" s="377">
        <v>5</v>
      </c>
      <c r="N560" s="377">
        <v>8</v>
      </c>
      <c r="O560" s="377">
        <v>4</v>
      </c>
      <c r="P560" s="377">
        <v>1</v>
      </c>
      <c r="Q560" s="377">
        <v>0</v>
      </c>
      <c r="R560" s="377">
        <v>5</v>
      </c>
    </row>
    <row r="561" spans="2:18" s="332" customFormat="1" ht="13.2" x14ac:dyDescent="0.2">
      <c r="B561" s="376" t="s">
        <v>218</v>
      </c>
      <c r="C561" s="376" t="s">
        <v>224</v>
      </c>
      <c r="D561" s="376" t="s">
        <v>60</v>
      </c>
      <c r="E561" s="376" t="s">
        <v>2268</v>
      </c>
      <c r="F561" s="377">
        <v>326</v>
      </c>
      <c r="G561" s="377">
        <v>1</v>
      </c>
      <c r="H561" s="377">
        <v>0</v>
      </c>
      <c r="I561" s="377">
        <v>1</v>
      </c>
      <c r="J561" s="377">
        <v>5</v>
      </c>
      <c r="K561" s="377">
        <v>4</v>
      </c>
      <c r="L561" s="377">
        <v>16</v>
      </c>
      <c r="M561" s="377">
        <v>36</v>
      </c>
      <c r="N561" s="377">
        <v>64</v>
      </c>
      <c r="O561" s="377">
        <v>84</v>
      </c>
      <c r="P561" s="377">
        <v>84</v>
      </c>
      <c r="Q561" s="377">
        <v>30</v>
      </c>
      <c r="R561" s="377">
        <v>1</v>
      </c>
    </row>
    <row r="562" spans="2:18" s="332" customFormat="1" ht="13.2" x14ac:dyDescent="0.2">
      <c r="B562" s="376" t="s">
        <v>218</v>
      </c>
      <c r="C562" s="376" t="s">
        <v>224</v>
      </c>
      <c r="D562" s="376" t="s">
        <v>60</v>
      </c>
      <c r="E562" s="376" t="s">
        <v>2381</v>
      </c>
      <c r="F562" s="377">
        <v>8</v>
      </c>
      <c r="G562" s="377">
        <v>0</v>
      </c>
      <c r="H562" s="377">
        <v>0</v>
      </c>
      <c r="I562" s="377">
        <v>0</v>
      </c>
      <c r="J562" s="377">
        <v>1</v>
      </c>
      <c r="K562" s="377">
        <v>1</v>
      </c>
      <c r="L562" s="377">
        <v>0</v>
      </c>
      <c r="M562" s="377">
        <v>3</v>
      </c>
      <c r="N562" s="377">
        <v>0</v>
      </c>
      <c r="O562" s="377">
        <v>0</v>
      </c>
      <c r="P562" s="377">
        <v>3</v>
      </c>
      <c r="Q562" s="377">
        <v>0</v>
      </c>
      <c r="R562" s="377">
        <v>0</v>
      </c>
    </row>
    <row r="563" spans="2:18" s="332" customFormat="1" ht="13.2" x14ac:dyDescent="0.2">
      <c r="B563" s="376" t="s">
        <v>218</v>
      </c>
      <c r="C563" s="376" t="s">
        <v>224</v>
      </c>
      <c r="D563" s="376" t="s">
        <v>60</v>
      </c>
      <c r="E563" s="376" t="s">
        <v>3161</v>
      </c>
      <c r="F563" s="377">
        <v>3</v>
      </c>
      <c r="G563" s="377">
        <v>0</v>
      </c>
      <c r="H563" s="377">
        <v>0</v>
      </c>
      <c r="I563" s="377">
        <v>0</v>
      </c>
      <c r="J563" s="377">
        <v>0</v>
      </c>
      <c r="K563" s="377">
        <v>0</v>
      </c>
      <c r="L563" s="377">
        <v>1</v>
      </c>
      <c r="M563" s="377">
        <v>1</v>
      </c>
      <c r="N563" s="377">
        <v>0</v>
      </c>
      <c r="O563" s="377">
        <v>0</v>
      </c>
      <c r="P563" s="377">
        <v>1</v>
      </c>
      <c r="Q563" s="377">
        <v>0</v>
      </c>
      <c r="R563" s="377">
        <v>0</v>
      </c>
    </row>
    <row r="564" spans="2:18" s="332" customFormat="1" ht="13.2" x14ac:dyDescent="0.2">
      <c r="B564" s="376" t="s">
        <v>218</v>
      </c>
      <c r="C564" s="376" t="s">
        <v>224</v>
      </c>
      <c r="D564" s="376" t="s">
        <v>60</v>
      </c>
      <c r="E564" s="376" t="s">
        <v>1921</v>
      </c>
      <c r="F564" s="377">
        <v>23</v>
      </c>
      <c r="G564" s="377">
        <v>0</v>
      </c>
      <c r="H564" s="377">
        <v>0</v>
      </c>
      <c r="I564" s="377">
        <v>0</v>
      </c>
      <c r="J564" s="377">
        <v>0</v>
      </c>
      <c r="K564" s="377">
        <v>0</v>
      </c>
      <c r="L564" s="377">
        <v>7</v>
      </c>
      <c r="M564" s="377">
        <v>7</v>
      </c>
      <c r="N564" s="377">
        <v>3</v>
      </c>
      <c r="O564" s="377">
        <v>4</v>
      </c>
      <c r="P564" s="377">
        <v>1</v>
      </c>
      <c r="Q564" s="377">
        <v>1</v>
      </c>
      <c r="R564" s="377">
        <v>0</v>
      </c>
    </row>
    <row r="565" spans="2:18" s="332" customFormat="1" ht="13.2" x14ac:dyDescent="0.2">
      <c r="B565" s="376" t="s">
        <v>218</v>
      </c>
      <c r="C565" s="376" t="s">
        <v>224</v>
      </c>
      <c r="D565" s="376" t="s">
        <v>60</v>
      </c>
      <c r="E565" s="376" t="s">
        <v>957</v>
      </c>
      <c r="F565" s="377">
        <v>1</v>
      </c>
      <c r="G565" s="377">
        <v>0</v>
      </c>
      <c r="H565" s="377">
        <v>0</v>
      </c>
      <c r="I565" s="377">
        <v>0</v>
      </c>
      <c r="J565" s="377">
        <v>0</v>
      </c>
      <c r="K565" s="377">
        <v>0</v>
      </c>
      <c r="L565" s="377">
        <v>0</v>
      </c>
      <c r="M565" s="377">
        <v>1</v>
      </c>
      <c r="N565" s="377">
        <v>0</v>
      </c>
      <c r="O565" s="377">
        <v>0</v>
      </c>
      <c r="P565" s="377">
        <v>0</v>
      </c>
      <c r="Q565" s="377">
        <v>0</v>
      </c>
      <c r="R565" s="377">
        <v>0</v>
      </c>
    </row>
    <row r="566" spans="2:18" s="332" customFormat="1" ht="13.2" x14ac:dyDescent="0.2">
      <c r="B566" s="376" t="s">
        <v>218</v>
      </c>
      <c r="C566" s="376" t="s">
        <v>224</v>
      </c>
      <c r="D566" s="376" t="s">
        <v>60</v>
      </c>
      <c r="E566" s="376" t="s">
        <v>2269</v>
      </c>
      <c r="F566" s="377">
        <v>8</v>
      </c>
      <c r="G566" s="377">
        <v>0</v>
      </c>
      <c r="H566" s="377">
        <v>0</v>
      </c>
      <c r="I566" s="377">
        <v>0</v>
      </c>
      <c r="J566" s="377">
        <v>0</v>
      </c>
      <c r="K566" s="377">
        <v>0</v>
      </c>
      <c r="L566" s="377">
        <v>1</v>
      </c>
      <c r="M566" s="377">
        <v>2</v>
      </c>
      <c r="N566" s="377">
        <v>1</v>
      </c>
      <c r="O566" s="377">
        <v>2</v>
      </c>
      <c r="P566" s="377">
        <v>0</v>
      </c>
      <c r="Q566" s="377">
        <v>1</v>
      </c>
      <c r="R566" s="377">
        <v>1</v>
      </c>
    </row>
    <row r="567" spans="2:18" s="332" customFormat="1" ht="13.2" x14ac:dyDescent="0.2">
      <c r="B567" s="376" t="s">
        <v>218</v>
      </c>
      <c r="C567" s="376" t="s">
        <v>224</v>
      </c>
      <c r="D567" s="376" t="s">
        <v>60</v>
      </c>
      <c r="E567" s="376" t="s">
        <v>958</v>
      </c>
      <c r="F567" s="377">
        <v>4</v>
      </c>
      <c r="G567" s="377">
        <v>0</v>
      </c>
      <c r="H567" s="377">
        <v>0</v>
      </c>
      <c r="I567" s="377">
        <v>0</v>
      </c>
      <c r="J567" s="377">
        <v>0</v>
      </c>
      <c r="K567" s="377">
        <v>0</v>
      </c>
      <c r="L567" s="377">
        <v>0</v>
      </c>
      <c r="M567" s="377">
        <v>0</v>
      </c>
      <c r="N567" s="377">
        <v>0</v>
      </c>
      <c r="O567" s="377">
        <v>1</v>
      </c>
      <c r="P567" s="377">
        <v>0</v>
      </c>
      <c r="Q567" s="377">
        <v>3</v>
      </c>
      <c r="R567" s="377">
        <v>0</v>
      </c>
    </row>
    <row r="568" spans="2:18" s="332" customFormat="1" ht="13.2" x14ac:dyDescent="0.2">
      <c r="B568" s="376" t="s">
        <v>218</v>
      </c>
      <c r="C568" s="376" t="s">
        <v>224</v>
      </c>
      <c r="D568" s="376" t="s">
        <v>60</v>
      </c>
      <c r="E568" s="376" t="s">
        <v>3531</v>
      </c>
      <c r="F568" s="377">
        <v>2</v>
      </c>
      <c r="G568" s="377">
        <v>0</v>
      </c>
      <c r="H568" s="377">
        <v>0</v>
      </c>
      <c r="I568" s="377">
        <v>0</v>
      </c>
      <c r="J568" s="377">
        <v>0</v>
      </c>
      <c r="K568" s="377">
        <v>1</v>
      </c>
      <c r="L568" s="377">
        <v>0</v>
      </c>
      <c r="M568" s="377">
        <v>0</v>
      </c>
      <c r="N568" s="377">
        <v>0</v>
      </c>
      <c r="O568" s="377">
        <v>0</v>
      </c>
      <c r="P568" s="377">
        <v>1</v>
      </c>
      <c r="Q568" s="377">
        <v>0</v>
      </c>
      <c r="R568" s="377">
        <v>0</v>
      </c>
    </row>
    <row r="569" spans="2:18" s="332" customFormat="1" ht="13.2" x14ac:dyDescent="0.2">
      <c r="B569" s="376" t="s">
        <v>218</v>
      </c>
      <c r="C569" s="376" t="s">
        <v>224</v>
      </c>
      <c r="D569" s="376" t="s">
        <v>60</v>
      </c>
      <c r="E569" s="376" t="s">
        <v>2270</v>
      </c>
      <c r="F569" s="377">
        <v>50</v>
      </c>
      <c r="G569" s="377">
        <v>2</v>
      </c>
      <c r="H569" s="377">
        <v>0</v>
      </c>
      <c r="I569" s="377">
        <v>0</v>
      </c>
      <c r="J569" s="377">
        <v>1</v>
      </c>
      <c r="K569" s="377">
        <v>6</v>
      </c>
      <c r="L569" s="377">
        <v>6</v>
      </c>
      <c r="M569" s="377">
        <v>4</v>
      </c>
      <c r="N569" s="377">
        <v>3</v>
      </c>
      <c r="O569" s="377">
        <v>10</v>
      </c>
      <c r="P569" s="377">
        <v>11</v>
      </c>
      <c r="Q569" s="377">
        <v>6</v>
      </c>
      <c r="R569" s="377">
        <v>1</v>
      </c>
    </row>
    <row r="570" spans="2:18" s="332" customFormat="1" ht="13.2" x14ac:dyDescent="0.2">
      <c r="B570" s="376" t="s">
        <v>218</v>
      </c>
      <c r="C570" s="376" t="s">
        <v>224</v>
      </c>
      <c r="D570" s="376" t="s">
        <v>60</v>
      </c>
      <c r="E570" s="376" t="s">
        <v>2271</v>
      </c>
      <c r="F570" s="377">
        <v>18</v>
      </c>
      <c r="G570" s="377">
        <v>0</v>
      </c>
      <c r="H570" s="377">
        <v>0</v>
      </c>
      <c r="I570" s="377">
        <v>0</v>
      </c>
      <c r="J570" s="377">
        <v>2</v>
      </c>
      <c r="K570" s="377">
        <v>1</v>
      </c>
      <c r="L570" s="377">
        <v>2</v>
      </c>
      <c r="M570" s="377">
        <v>1</v>
      </c>
      <c r="N570" s="377">
        <v>1</v>
      </c>
      <c r="O570" s="377">
        <v>2</v>
      </c>
      <c r="P570" s="377">
        <v>3</v>
      </c>
      <c r="Q570" s="377">
        <v>5</v>
      </c>
      <c r="R570" s="377">
        <v>1</v>
      </c>
    </row>
    <row r="571" spans="2:18" s="332" customFormat="1" ht="13.2" x14ac:dyDescent="0.2">
      <c r="B571" s="376" t="s">
        <v>218</v>
      </c>
      <c r="C571" s="376" t="s">
        <v>224</v>
      </c>
      <c r="D571" s="376" t="s">
        <v>60</v>
      </c>
      <c r="E571" s="376" t="s">
        <v>2917</v>
      </c>
      <c r="F571" s="377">
        <v>5</v>
      </c>
      <c r="G571" s="377">
        <v>0</v>
      </c>
      <c r="H571" s="377">
        <v>0</v>
      </c>
      <c r="I571" s="377">
        <v>0</v>
      </c>
      <c r="J571" s="377">
        <v>2</v>
      </c>
      <c r="K571" s="377">
        <v>1</v>
      </c>
      <c r="L571" s="377">
        <v>0</v>
      </c>
      <c r="M571" s="377">
        <v>1</v>
      </c>
      <c r="N571" s="377">
        <v>0</v>
      </c>
      <c r="O571" s="377">
        <v>0</v>
      </c>
      <c r="P571" s="377">
        <v>0</v>
      </c>
      <c r="Q571" s="377">
        <v>1</v>
      </c>
      <c r="R571" s="377">
        <v>0</v>
      </c>
    </row>
    <row r="572" spans="2:18" s="332" customFormat="1" ht="13.2" x14ac:dyDescent="0.2">
      <c r="B572" s="376" t="s">
        <v>218</v>
      </c>
      <c r="C572" s="376" t="s">
        <v>224</v>
      </c>
      <c r="D572" s="376" t="s">
        <v>60</v>
      </c>
      <c r="E572" s="376" t="s">
        <v>2918</v>
      </c>
      <c r="F572" s="377">
        <v>3</v>
      </c>
      <c r="G572" s="377">
        <v>0</v>
      </c>
      <c r="H572" s="377">
        <v>0</v>
      </c>
      <c r="I572" s="377">
        <v>1</v>
      </c>
      <c r="J572" s="377">
        <v>0</v>
      </c>
      <c r="K572" s="377">
        <v>1</v>
      </c>
      <c r="L572" s="377">
        <v>0</v>
      </c>
      <c r="M572" s="377">
        <v>1</v>
      </c>
      <c r="N572" s="377">
        <v>0</v>
      </c>
      <c r="O572" s="377">
        <v>0</v>
      </c>
      <c r="P572" s="377">
        <v>0</v>
      </c>
      <c r="Q572" s="377">
        <v>0</v>
      </c>
      <c r="R572" s="377">
        <v>0</v>
      </c>
    </row>
    <row r="573" spans="2:18" s="332" customFormat="1" ht="13.2" x14ac:dyDescent="0.2">
      <c r="B573" s="376" t="s">
        <v>218</v>
      </c>
      <c r="C573" s="376" t="s">
        <v>224</v>
      </c>
      <c r="D573" s="376" t="s">
        <v>60</v>
      </c>
      <c r="E573" s="376" t="s">
        <v>2272</v>
      </c>
      <c r="F573" s="377">
        <v>2</v>
      </c>
      <c r="G573" s="377">
        <v>0</v>
      </c>
      <c r="H573" s="377">
        <v>0</v>
      </c>
      <c r="I573" s="377">
        <v>0</v>
      </c>
      <c r="J573" s="377">
        <v>0</v>
      </c>
      <c r="K573" s="377">
        <v>0</v>
      </c>
      <c r="L573" s="377">
        <v>0</v>
      </c>
      <c r="M573" s="377">
        <v>0</v>
      </c>
      <c r="N573" s="377">
        <v>1</v>
      </c>
      <c r="O573" s="377">
        <v>0</v>
      </c>
      <c r="P573" s="377">
        <v>1</v>
      </c>
      <c r="Q573" s="377">
        <v>0</v>
      </c>
      <c r="R573" s="377">
        <v>0</v>
      </c>
    </row>
    <row r="574" spans="2:18" s="332" customFormat="1" ht="13.2" x14ac:dyDescent="0.2">
      <c r="B574" s="376" t="s">
        <v>218</v>
      </c>
      <c r="C574" s="376" t="s">
        <v>224</v>
      </c>
      <c r="D574" s="376" t="s">
        <v>60</v>
      </c>
      <c r="E574" s="376" t="s">
        <v>2273</v>
      </c>
      <c r="F574" s="377">
        <v>9</v>
      </c>
      <c r="G574" s="377">
        <v>0</v>
      </c>
      <c r="H574" s="377">
        <v>0</v>
      </c>
      <c r="I574" s="377">
        <v>1</v>
      </c>
      <c r="J574" s="377">
        <v>0</v>
      </c>
      <c r="K574" s="377">
        <v>0</v>
      </c>
      <c r="L574" s="377">
        <v>3</v>
      </c>
      <c r="M574" s="377">
        <v>0</v>
      </c>
      <c r="N574" s="377">
        <v>1</v>
      </c>
      <c r="O574" s="377">
        <v>2</v>
      </c>
      <c r="P574" s="377">
        <v>1</v>
      </c>
      <c r="Q574" s="377">
        <v>1</v>
      </c>
      <c r="R574" s="377">
        <v>0</v>
      </c>
    </row>
    <row r="575" spans="2:18" s="332" customFormat="1" ht="13.2" x14ac:dyDescent="0.2">
      <c r="B575" s="376" t="s">
        <v>218</v>
      </c>
      <c r="C575" s="376" t="s">
        <v>224</v>
      </c>
      <c r="D575" s="376" t="s">
        <v>60</v>
      </c>
      <c r="E575" s="376" t="s">
        <v>2274</v>
      </c>
      <c r="F575" s="377">
        <v>1</v>
      </c>
      <c r="G575" s="377">
        <v>0</v>
      </c>
      <c r="H575" s="377">
        <v>0</v>
      </c>
      <c r="I575" s="377">
        <v>0</v>
      </c>
      <c r="J575" s="377">
        <v>0</v>
      </c>
      <c r="K575" s="377">
        <v>0</v>
      </c>
      <c r="L575" s="377">
        <v>1</v>
      </c>
      <c r="M575" s="377">
        <v>0</v>
      </c>
      <c r="N575" s="377">
        <v>0</v>
      </c>
      <c r="O575" s="377">
        <v>0</v>
      </c>
      <c r="P575" s="377">
        <v>0</v>
      </c>
      <c r="Q575" s="377">
        <v>0</v>
      </c>
      <c r="R575" s="377">
        <v>0</v>
      </c>
    </row>
    <row r="576" spans="2:18" s="332" customFormat="1" ht="13.2" x14ac:dyDescent="0.2">
      <c r="B576" s="376" t="s">
        <v>218</v>
      </c>
      <c r="C576" s="376" t="s">
        <v>224</v>
      </c>
      <c r="D576" s="376" t="s">
        <v>60</v>
      </c>
      <c r="E576" s="376" t="s">
        <v>959</v>
      </c>
      <c r="F576" s="377">
        <v>13</v>
      </c>
      <c r="G576" s="377">
        <v>0</v>
      </c>
      <c r="H576" s="377">
        <v>0</v>
      </c>
      <c r="I576" s="377">
        <v>2</v>
      </c>
      <c r="J576" s="377">
        <v>1</v>
      </c>
      <c r="K576" s="377">
        <v>0</v>
      </c>
      <c r="L576" s="377">
        <v>1</v>
      </c>
      <c r="M576" s="377">
        <v>0</v>
      </c>
      <c r="N576" s="377">
        <v>0</v>
      </c>
      <c r="O576" s="377">
        <v>3</v>
      </c>
      <c r="P576" s="377">
        <v>4</v>
      </c>
      <c r="Q576" s="377">
        <v>0</v>
      </c>
      <c r="R576" s="377">
        <v>2</v>
      </c>
    </row>
    <row r="577" spans="2:18" s="332" customFormat="1" ht="13.2" x14ac:dyDescent="0.2">
      <c r="B577" s="376" t="s">
        <v>218</v>
      </c>
      <c r="C577" s="376" t="s">
        <v>224</v>
      </c>
      <c r="D577" s="376" t="s">
        <v>60</v>
      </c>
      <c r="E577" s="376" t="s">
        <v>960</v>
      </c>
      <c r="F577" s="377">
        <v>2</v>
      </c>
      <c r="G577" s="377">
        <v>0</v>
      </c>
      <c r="H577" s="377">
        <v>0</v>
      </c>
      <c r="I577" s="377">
        <v>0</v>
      </c>
      <c r="J577" s="377">
        <v>0</v>
      </c>
      <c r="K577" s="377">
        <v>1</v>
      </c>
      <c r="L577" s="377">
        <v>0</v>
      </c>
      <c r="M577" s="377">
        <v>0</v>
      </c>
      <c r="N577" s="377">
        <v>0</v>
      </c>
      <c r="O577" s="377">
        <v>0</v>
      </c>
      <c r="P577" s="377">
        <v>0</v>
      </c>
      <c r="Q577" s="377">
        <v>1</v>
      </c>
      <c r="R577" s="377">
        <v>0</v>
      </c>
    </row>
    <row r="578" spans="2:18" s="332" customFormat="1" ht="13.2" x14ac:dyDescent="0.2">
      <c r="B578" s="376" t="s">
        <v>218</v>
      </c>
      <c r="C578" s="376" t="s">
        <v>224</v>
      </c>
      <c r="D578" s="376" t="s">
        <v>60</v>
      </c>
      <c r="E578" s="376" t="s">
        <v>961</v>
      </c>
      <c r="F578" s="377">
        <v>7</v>
      </c>
      <c r="G578" s="377">
        <v>0</v>
      </c>
      <c r="H578" s="377">
        <v>0</v>
      </c>
      <c r="I578" s="377">
        <v>0</v>
      </c>
      <c r="J578" s="377">
        <v>1</v>
      </c>
      <c r="K578" s="377">
        <v>1</v>
      </c>
      <c r="L578" s="377">
        <v>2</v>
      </c>
      <c r="M578" s="377">
        <v>1</v>
      </c>
      <c r="N578" s="377">
        <v>2</v>
      </c>
      <c r="O578" s="377">
        <v>0</v>
      </c>
      <c r="P578" s="377">
        <v>0</v>
      </c>
      <c r="Q578" s="377">
        <v>0</v>
      </c>
      <c r="R578" s="377">
        <v>0</v>
      </c>
    </row>
    <row r="579" spans="2:18" s="332" customFormat="1" ht="13.2" x14ac:dyDescent="0.2">
      <c r="B579" s="376" t="s">
        <v>218</v>
      </c>
      <c r="C579" s="376" t="s">
        <v>224</v>
      </c>
      <c r="D579" s="376" t="s">
        <v>60</v>
      </c>
      <c r="E579" s="376" t="s">
        <v>962</v>
      </c>
      <c r="F579" s="377">
        <v>7</v>
      </c>
      <c r="G579" s="377">
        <v>0</v>
      </c>
      <c r="H579" s="377">
        <v>0</v>
      </c>
      <c r="I579" s="377">
        <v>0</v>
      </c>
      <c r="J579" s="377">
        <v>0</v>
      </c>
      <c r="K579" s="377">
        <v>2</v>
      </c>
      <c r="L579" s="377">
        <v>1</v>
      </c>
      <c r="M579" s="377">
        <v>1</v>
      </c>
      <c r="N579" s="377">
        <v>2</v>
      </c>
      <c r="O579" s="377">
        <v>1</v>
      </c>
      <c r="P579" s="377">
        <v>0</v>
      </c>
      <c r="Q579" s="377">
        <v>0</v>
      </c>
      <c r="R579" s="377">
        <v>0</v>
      </c>
    </row>
    <row r="580" spans="2:18" s="332" customFormat="1" ht="13.2" x14ac:dyDescent="0.2">
      <c r="B580" s="376" t="s">
        <v>218</v>
      </c>
      <c r="C580" s="376" t="s">
        <v>224</v>
      </c>
      <c r="D580" s="376" t="s">
        <v>60</v>
      </c>
      <c r="E580" s="376" t="s">
        <v>963</v>
      </c>
      <c r="F580" s="377">
        <v>1</v>
      </c>
      <c r="G580" s="377">
        <v>0</v>
      </c>
      <c r="H580" s="377">
        <v>0</v>
      </c>
      <c r="I580" s="377">
        <v>0</v>
      </c>
      <c r="J580" s="377">
        <v>0</v>
      </c>
      <c r="K580" s="377">
        <v>0</v>
      </c>
      <c r="L580" s="377">
        <v>0</v>
      </c>
      <c r="M580" s="377">
        <v>0</v>
      </c>
      <c r="N580" s="377">
        <v>0</v>
      </c>
      <c r="O580" s="377">
        <v>0</v>
      </c>
      <c r="P580" s="377">
        <v>1</v>
      </c>
      <c r="Q580" s="377">
        <v>0</v>
      </c>
      <c r="R580" s="377">
        <v>0</v>
      </c>
    </row>
    <row r="581" spans="2:18" s="332" customFormat="1" ht="13.2" x14ac:dyDescent="0.2">
      <c r="B581" s="376" t="s">
        <v>218</v>
      </c>
      <c r="C581" s="376" t="s">
        <v>224</v>
      </c>
      <c r="D581" s="376" t="s">
        <v>60</v>
      </c>
      <c r="E581" s="376" t="s">
        <v>2275</v>
      </c>
      <c r="F581" s="377">
        <v>14</v>
      </c>
      <c r="G581" s="377">
        <v>1</v>
      </c>
      <c r="H581" s="377">
        <v>0</v>
      </c>
      <c r="I581" s="377">
        <v>3</v>
      </c>
      <c r="J581" s="377">
        <v>0</v>
      </c>
      <c r="K581" s="377">
        <v>0</v>
      </c>
      <c r="L581" s="377">
        <v>3</v>
      </c>
      <c r="M581" s="377">
        <v>1</v>
      </c>
      <c r="N581" s="377">
        <v>2</v>
      </c>
      <c r="O581" s="377">
        <v>2</v>
      </c>
      <c r="P581" s="377">
        <v>2</v>
      </c>
      <c r="Q581" s="377">
        <v>0</v>
      </c>
      <c r="R581" s="377">
        <v>0</v>
      </c>
    </row>
    <row r="582" spans="2:18" s="332" customFormat="1" ht="13.2" x14ac:dyDescent="0.2">
      <c r="B582" s="376" t="s">
        <v>218</v>
      </c>
      <c r="C582" s="376" t="s">
        <v>224</v>
      </c>
      <c r="D582" s="376" t="s">
        <v>60</v>
      </c>
      <c r="E582" s="376" t="s">
        <v>3232</v>
      </c>
      <c r="F582" s="377">
        <v>6</v>
      </c>
      <c r="G582" s="377">
        <v>0</v>
      </c>
      <c r="H582" s="377">
        <v>0</v>
      </c>
      <c r="I582" s="377">
        <v>1</v>
      </c>
      <c r="J582" s="377">
        <v>1</v>
      </c>
      <c r="K582" s="377">
        <v>1</v>
      </c>
      <c r="L582" s="377">
        <v>0</v>
      </c>
      <c r="M582" s="377">
        <v>0</v>
      </c>
      <c r="N582" s="377">
        <v>3</v>
      </c>
      <c r="O582" s="377">
        <v>0</v>
      </c>
      <c r="P582" s="377">
        <v>0</v>
      </c>
      <c r="Q582" s="377">
        <v>0</v>
      </c>
      <c r="R582" s="377">
        <v>0</v>
      </c>
    </row>
    <row r="583" spans="2:18" s="332" customFormat="1" ht="13.2" x14ac:dyDescent="0.2">
      <c r="B583" s="376" t="s">
        <v>218</v>
      </c>
      <c r="C583" s="376" t="s">
        <v>224</v>
      </c>
      <c r="D583" s="376" t="s">
        <v>60</v>
      </c>
      <c r="E583" s="376" t="s">
        <v>965</v>
      </c>
      <c r="F583" s="377">
        <v>6</v>
      </c>
      <c r="G583" s="377">
        <v>0</v>
      </c>
      <c r="H583" s="377">
        <v>0</v>
      </c>
      <c r="I583" s="377">
        <v>0</v>
      </c>
      <c r="J583" s="377">
        <v>0</v>
      </c>
      <c r="K583" s="377">
        <v>0</v>
      </c>
      <c r="L583" s="377">
        <v>0</v>
      </c>
      <c r="M583" s="377">
        <v>2</v>
      </c>
      <c r="N583" s="377">
        <v>1</v>
      </c>
      <c r="O583" s="377">
        <v>0</v>
      </c>
      <c r="P583" s="377">
        <v>2</v>
      </c>
      <c r="Q583" s="377">
        <v>1</v>
      </c>
      <c r="R583" s="377">
        <v>0</v>
      </c>
    </row>
    <row r="584" spans="2:18" s="332" customFormat="1" ht="13.2" x14ac:dyDescent="0.2">
      <c r="B584" s="376" t="s">
        <v>218</v>
      </c>
      <c r="C584" s="376" t="s">
        <v>224</v>
      </c>
      <c r="D584" s="376" t="s">
        <v>60</v>
      </c>
      <c r="E584" s="376" t="s">
        <v>2840</v>
      </c>
      <c r="F584" s="377">
        <v>2</v>
      </c>
      <c r="G584" s="377">
        <v>0</v>
      </c>
      <c r="H584" s="377">
        <v>0</v>
      </c>
      <c r="I584" s="377">
        <v>0</v>
      </c>
      <c r="J584" s="377">
        <v>0</v>
      </c>
      <c r="K584" s="377">
        <v>0</v>
      </c>
      <c r="L584" s="377">
        <v>2</v>
      </c>
      <c r="M584" s="377">
        <v>0</v>
      </c>
      <c r="N584" s="377">
        <v>0</v>
      </c>
      <c r="O584" s="377">
        <v>0</v>
      </c>
      <c r="P584" s="377">
        <v>0</v>
      </c>
      <c r="Q584" s="377">
        <v>0</v>
      </c>
      <c r="R584" s="377">
        <v>0</v>
      </c>
    </row>
    <row r="585" spans="2:18" s="332" customFormat="1" ht="13.2" x14ac:dyDescent="0.2">
      <c r="B585" s="376" t="s">
        <v>218</v>
      </c>
      <c r="C585" s="376" t="s">
        <v>224</v>
      </c>
      <c r="D585" s="376" t="s">
        <v>60</v>
      </c>
      <c r="E585" s="376" t="s">
        <v>2687</v>
      </c>
      <c r="F585" s="377">
        <v>1</v>
      </c>
      <c r="G585" s="377">
        <v>0</v>
      </c>
      <c r="H585" s="377">
        <v>0</v>
      </c>
      <c r="I585" s="377">
        <v>0</v>
      </c>
      <c r="J585" s="377">
        <v>0</v>
      </c>
      <c r="K585" s="377">
        <v>1</v>
      </c>
      <c r="L585" s="377">
        <v>0</v>
      </c>
      <c r="M585" s="377">
        <v>0</v>
      </c>
      <c r="N585" s="377">
        <v>0</v>
      </c>
      <c r="O585" s="377">
        <v>0</v>
      </c>
      <c r="P585" s="377">
        <v>0</v>
      </c>
      <c r="Q585" s="377">
        <v>0</v>
      </c>
      <c r="R585" s="377">
        <v>0</v>
      </c>
    </row>
    <row r="586" spans="2:18" s="332" customFormat="1" ht="13.2" x14ac:dyDescent="0.2">
      <c r="B586" s="376" t="s">
        <v>218</v>
      </c>
      <c r="C586" s="376" t="s">
        <v>224</v>
      </c>
      <c r="D586" s="376" t="s">
        <v>60</v>
      </c>
      <c r="E586" s="376" t="s">
        <v>3386</v>
      </c>
      <c r="F586" s="377">
        <v>2</v>
      </c>
      <c r="G586" s="377">
        <v>0</v>
      </c>
      <c r="H586" s="377">
        <v>0</v>
      </c>
      <c r="I586" s="377">
        <v>0</v>
      </c>
      <c r="J586" s="377">
        <v>0</v>
      </c>
      <c r="K586" s="377">
        <v>0</v>
      </c>
      <c r="L586" s="377">
        <v>0</v>
      </c>
      <c r="M586" s="377">
        <v>0</v>
      </c>
      <c r="N586" s="377">
        <v>0</v>
      </c>
      <c r="O586" s="377">
        <v>0</v>
      </c>
      <c r="P586" s="377">
        <v>0</v>
      </c>
      <c r="Q586" s="377">
        <v>2</v>
      </c>
      <c r="R586" s="377">
        <v>0</v>
      </c>
    </row>
    <row r="587" spans="2:18" s="332" customFormat="1" ht="13.2" x14ac:dyDescent="0.2">
      <c r="B587" s="376" t="s">
        <v>218</v>
      </c>
      <c r="C587" s="376" t="s">
        <v>224</v>
      </c>
      <c r="D587" s="376" t="s">
        <v>60</v>
      </c>
      <c r="E587" s="376" t="s">
        <v>966</v>
      </c>
      <c r="F587" s="377">
        <v>2</v>
      </c>
      <c r="G587" s="377">
        <v>0</v>
      </c>
      <c r="H587" s="377">
        <v>0</v>
      </c>
      <c r="I587" s="377">
        <v>0</v>
      </c>
      <c r="J587" s="377">
        <v>0</v>
      </c>
      <c r="K587" s="377">
        <v>2</v>
      </c>
      <c r="L587" s="377">
        <v>0</v>
      </c>
      <c r="M587" s="377">
        <v>0</v>
      </c>
      <c r="N587" s="377">
        <v>0</v>
      </c>
      <c r="O587" s="377">
        <v>0</v>
      </c>
      <c r="P587" s="377">
        <v>0</v>
      </c>
      <c r="Q587" s="377">
        <v>0</v>
      </c>
      <c r="R587" s="377">
        <v>0</v>
      </c>
    </row>
    <row r="588" spans="2:18" s="332" customFormat="1" ht="13.2" x14ac:dyDescent="0.2">
      <c r="B588" s="376" t="s">
        <v>218</v>
      </c>
      <c r="C588" s="376" t="s">
        <v>224</v>
      </c>
      <c r="D588" s="376" t="s">
        <v>60</v>
      </c>
      <c r="E588" s="376" t="s">
        <v>2688</v>
      </c>
      <c r="F588" s="377">
        <v>1</v>
      </c>
      <c r="G588" s="377">
        <v>0</v>
      </c>
      <c r="H588" s="377">
        <v>0</v>
      </c>
      <c r="I588" s="377">
        <v>0</v>
      </c>
      <c r="J588" s="377">
        <v>0</v>
      </c>
      <c r="K588" s="377">
        <v>0</v>
      </c>
      <c r="L588" s="377">
        <v>0</v>
      </c>
      <c r="M588" s="377">
        <v>0</v>
      </c>
      <c r="N588" s="377">
        <v>0</v>
      </c>
      <c r="O588" s="377">
        <v>1</v>
      </c>
      <c r="P588" s="377">
        <v>0</v>
      </c>
      <c r="Q588" s="377">
        <v>0</v>
      </c>
      <c r="R588" s="377">
        <v>0</v>
      </c>
    </row>
    <row r="589" spans="2:18" s="332" customFormat="1" ht="13.2" x14ac:dyDescent="0.2">
      <c r="B589" s="376" t="s">
        <v>218</v>
      </c>
      <c r="C589" s="376" t="s">
        <v>224</v>
      </c>
      <c r="D589" s="376" t="s">
        <v>60</v>
      </c>
      <c r="E589" s="376" t="s">
        <v>2276</v>
      </c>
      <c r="F589" s="377">
        <v>701</v>
      </c>
      <c r="G589" s="377">
        <v>7</v>
      </c>
      <c r="H589" s="377">
        <v>16</v>
      </c>
      <c r="I589" s="377">
        <v>17</v>
      </c>
      <c r="J589" s="377">
        <v>19</v>
      </c>
      <c r="K589" s="377">
        <v>40</v>
      </c>
      <c r="L589" s="377">
        <v>104</v>
      </c>
      <c r="M589" s="377">
        <v>133</v>
      </c>
      <c r="N589" s="377">
        <v>84</v>
      </c>
      <c r="O589" s="377">
        <v>101</v>
      </c>
      <c r="P589" s="377">
        <v>73</v>
      </c>
      <c r="Q589" s="377">
        <v>73</v>
      </c>
      <c r="R589" s="377">
        <v>34</v>
      </c>
    </row>
    <row r="590" spans="2:18" s="332" customFormat="1" ht="13.2" x14ac:dyDescent="0.2">
      <c r="B590" s="376" t="s">
        <v>218</v>
      </c>
      <c r="C590" s="376" t="s">
        <v>224</v>
      </c>
      <c r="D590" s="376" t="s">
        <v>60</v>
      </c>
      <c r="E590" s="376" t="s">
        <v>967</v>
      </c>
      <c r="F590" s="377">
        <v>7</v>
      </c>
      <c r="G590" s="377">
        <v>0</v>
      </c>
      <c r="H590" s="377">
        <v>0</v>
      </c>
      <c r="I590" s="377">
        <v>0</v>
      </c>
      <c r="J590" s="377">
        <v>3</v>
      </c>
      <c r="K590" s="377">
        <v>0</v>
      </c>
      <c r="L590" s="377">
        <v>1</v>
      </c>
      <c r="M590" s="377">
        <v>1</v>
      </c>
      <c r="N590" s="377">
        <v>0</v>
      </c>
      <c r="O590" s="377">
        <v>1</v>
      </c>
      <c r="P590" s="377">
        <v>1</v>
      </c>
      <c r="Q590" s="377">
        <v>0</v>
      </c>
      <c r="R590" s="377">
        <v>0</v>
      </c>
    </row>
    <row r="591" spans="2:18" s="332" customFormat="1" ht="13.2" x14ac:dyDescent="0.2">
      <c r="B591" s="376" t="s">
        <v>218</v>
      </c>
      <c r="C591" s="376" t="s">
        <v>224</v>
      </c>
      <c r="D591" s="376" t="s">
        <v>60</v>
      </c>
      <c r="E591" s="376" t="s">
        <v>968</v>
      </c>
      <c r="F591" s="377">
        <v>8</v>
      </c>
      <c r="G591" s="377">
        <v>2</v>
      </c>
      <c r="H591" s="377">
        <v>0</v>
      </c>
      <c r="I591" s="377">
        <v>0</v>
      </c>
      <c r="J591" s="377">
        <v>0</v>
      </c>
      <c r="K591" s="377">
        <v>0</v>
      </c>
      <c r="L591" s="377">
        <v>0</v>
      </c>
      <c r="M591" s="377">
        <v>1</v>
      </c>
      <c r="N591" s="377">
        <v>2</v>
      </c>
      <c r="O591" s="377">
        <v>1</v>
      </c>
      <c r="P591" s="377">
        <v>1</v>
      </c>
      <c r="Q591" s="377">
        <v>1</v>
      </c>
      <c r="R591" s="377">
        <v>0</v>
      </c>
    </row>
    <row r="592" spans="2:18" s="332" customFormat="1" ht="13.2" x14ac:dyDescent="0.2">
      <c r="B592" s="376" t="s">
        <v>218</v>
      </c>
      <c r="C592" s="376" t="s">
        <v>224</v>
      </c>
      <c r="D592" s="376" t="s">
        <v>60</v>
      </c>
      <c r="E592" s="376" t="s">
        <v>2720</v>
      </c>
      <c r="F592" s="377">
        <v>4</v>
      </c>
      <c r="G592" s="377">
        <v>0</v>
      </c>
      <c r="H592" s="377">
        <v>0</v>
      </c>
      <c r="I592" s="377">
        <v>0</v>
      </c>
      <c r="J592" s="377">
        <v>0</v>
      </c>
      <c r="K592" s="377">
        <v>1</v>
      </c>
      <c r="L592" s="377">
        <v>0</v>
      </c>
      <c r="M592" s="377">
        <v>1</v>
      </c>
      <c r="N592" s="377">
        <v>0</v>
      </c>
      <c r="O592" s="377">
        <v>1</v>
      </c>
      <c r="P592" s="377">
        <v>1</v>
      </c>
      <c r="Q592" s="377">
        <v>0</v>
      </c>
      <c r="R592" s="377">
        <v>0</v>
      </c>
    </row>
    <row r="593" spans="2:18" s="332" customFormat="1" ht="13.2" x14ac:dyDescent="0.2">
      <c r="B593" s="376" t="s">
        <v>218</v>
      </c>
      <c r="C593" s="376" t="s">
        <v>224</v>
      </c>
      <c r="D593" s="376" t="s">
        <v>60</v>
      </c>
      <c r="E593" s="376" t="s">
        <v>2919</v>
      </c>
      <c r="F593" s="377">
        <v>3</v>
      </c>
      <c r="G593" s="377">
        <v>0</v>
      </c>
      <c r="H593" s="377">
        <v>0</v>
      </c>
      <c r="I593" s="377">
        <v>0</v>
      </c>
      <c r="J593" s="377">
        <v>0</v>
      </c>
      <c r="K593" s="377">
        <v>0</v>
      </c>
      <c r="L593" s="377">
        <v>0</v>
      </c>
      <c r="M593" s="377">
        <v>1</v>
      </c>
      <c r="N593" s="377">
        <v>1</v>
      </c>
      <c r="O593" s="377">
        <v>0</v>
      </c>
      <c r="P593" s="377">
        <v>1</v>
      </c>
      <c r="Q593" s="377">
        <v>0</v>
      </c>
      <c r="R593" s="377">
        <v>0</v>
      </c>
    </row>
    <row r="594" spans="2:18" s="332" customFormat="1" ht="13.2" x14ac:dyDescent="0.2">
      <c r="B594" s="376" t="s">
        <v>218</v>
      </c>
      <c r="C594" s="376" t="s">
        <v>224</v>
      </c>
      <c r="D594" s="376" t="s">
        <v>60</v>
      </c>
      <c r="E594" s="376" t="s">
        <v>2920</v>
      </c>
      <c r="F594" s="377">
        <v>4</v>
      </c>
      <c r="G594" s="377">
        <v>0</v>
      </c>
      <c r="H594" s="377">
        <v>0</v>
      </c>
      <c r="I594" s="377">
        <v>0</v>
      </c>
      <c r="J594" s="377">
        <v>0</v>
      </c>
      <c r="K594" s="377">
        <v>0</v>
      </c>
      <c r="L594" s="377">
        <v>0</v>
      </c>
      <c r="M594" s="377">
        <v>3</v>
      </c>
      <c r="N594" s="377">
        <v>1</v>
      </c>
      <c r="O594" s="377">
        <v>0</v>
      </c>
      <c r="P594" s="377">
        <v>0</v>
      </c>
      <c r="Q594" s="377">
        <v>0</v>
      </c>
      <c r="R594" s="377">
        <v>0</v>
      </c>
    </row>
    <row r="595" spans="2:18" s="332" customFormat="1" ht="13.2" x14ac:dyDescent="0.2">
      <c r="B595" s="376" t="s">
        <v>218</v>
      </c>
      <c r="C595" s="376" t="s">
        <v>224</v>
      </c>
      <c r="D595" s="376" t="s">
        <v>60</v>
      </c>
      <c r="E595" s="376" t="s">
        <v>2277</v>
      </c>
      <c r="F595" s="377">
        <v>4</v>
      </c>
      <c r="G595" s="377">
        <v>0</v>
      </c>
      <c r="H595" s="377">
        <v>0</v>
      </c>
      <c r="I595" s="377">
        <v>0</v>
      </c>
      <c r="J595" s="377">
        <v>0</v>
      </c>
      <c r="K595" s="377">
        <v>1</v>
      </c>
      <c r="L595" s="377">
        <v>0</v>
      </c>
      <c r="M595" s="377">
        <v>1</v>
      </c>
      <c r="N595" s="377">
        <v>0</v>
      </c>
      <c r="O595" s="377">
        <v>1</v>
      </c>
      <c r="P595" s="377">
        <v>1</v>
      </c>
      <c r="Q595" s="377">
        <v>0</v>
      </c>
      <c r="R595" s="377">
        <v>0</v>
      </c>
    </row>
    <row r="596" spans="2:18" s="332" customFormat="1" ht="13.2" x14ac:dyDescent="0.2">
      <c r="B596" s="376" t="s">
        <v>218</v>
      </c>
      <c r="C596" s="376" t="s">
        <v>224</v>
      </c>
      <c r="D596" s="376" t="s">
        <v>60</v>
      </c>
      <c r="E596" s="376" t="s">
        <v>969</v>
      </c>
      <c r="F596" s="377">
        <v>180</v>
      </c>
      <c r="G596" s="377">
        <v>2</v>
      </c>
      <c r="H596" s="377">
        <v>3</v>
      </c>
      <c r="I596" s="377">
        <v>20</v>
      </c>
      <c r="J596" s="377">
        <v>31</v>
      </c>
      <c r="K596" s="377">
        <v>19</v>
      </c>
      <c r="L596" s="377">
        <v>7</v>
      </c>
      <c r="M596" s="377">
        <v>15</v>
      </c>
      <c r="N596" s="377">
        <v>24</v>
      </c>
      <c r="O596" s="377">
        <v>34</v>
      </c>
      <c r="P596" s="377">
        <v>13</v>
      </c>
      <c r="Q596" s="377">
        <v>12</v>
      </c>
      <c r="R596" s="377">
        <v>0</v>
      </c>
    </row>
    <row r="597" spans="2:18" s="332" customFormat="1" ht="13.2" x14ac:dyDescent="0.2">
      <c r="B597" s="376" t="s">
        <v>218</v>
      </c>
      <c r="C597" s="376" t="s">
        <v>224</v>
      </c>
      <c r="D597" s="376" t="s">
        <v>60</v>
      </c>
      <c r="E597" s="376" t="s">
        <v>2278</v>
      </c>
      <c r="F597" s="377">
        <v>16</v>
      </c>
      <c r="G597" s="377">
        <v>0</v>
      </c>
      <c r="H597" s="377">
        <v>1</v>
      </c>
      <c r="I597" s="377">
        <v>0</v>
      </c>
      <c r="J597" s="377">
        <v>3</v>
      </c>
      <c r="K597" s="377">
        <v>0</v>
      </c>
      <c r="L597" s="377">
        <v>5</v>
      </c>
      <c r="M597" s="377">
        <v>3</v>
      </c>
      <c r="N597" s="377">
        <v>0</v>
      </c>
      <c r="O597" s="377">
        <v>1</v>
      </c>
      <c r="P597" s="377">
        <v>1</v>
      </c>
      <c r="Q597" s="377">
        <v>2</v>
      </c>
      <c r="R597" s="377">
        <v>0</v>
      </c>
    </row>
    <row r="598" spans="2:18" s="332" customFormat="1" ht="13.2" x14ac:dyDescent="0.2">
      <c r="B598" s="376" t="s">
        <v>218</v>
      </c>
      <c r="C598" s="376" t="s">
        <v>224</v>
      </c>
      <c r="D598" s="376" t="s">
        <v>60</v>
      </c>
      <c r="E598" s="376" t="s">
        <v>2921</v>
      </c>
      <c r="F598" s="377">
        <v>9</v>
      </c>
      <c r="G598" s="377">
        <v>0</v>
      </c>
      <c r="H598" s="377">
        <v>0</v>
      </c>
      <c r="I598" s="377">
        <v>2</v>
      </c>
      <c r="J598" s="377">
        <v>0</v>
      </c>
      <c r="K598" s="377">
        <v>0</v>
      </c>
      <c r="L598" s="377">
        <v>1</v>
      </c>
      <c r="M598" s="377">
        <v>3</v>
      </c>
      <c r="N598" s="377">
        <v>1</v>
      </c>
      <c r="O598" s="377">
        <v>2</v>
      </c>
      <c r="P598" s="377">
        <v>0</v>
      </c>
      <c r="Q598" s="377">
        <v>0</v>
      </c>
      <c r="R598" s="377">
        <v>0</v>
      </c>
    </row>
    <row r="599" spans="2:18" s="332" customFormat="1" ht="13.2" x14ac:dyDescent="0.2">
      <c r="B599" s="376" t="s">
        <v>218</v>
      </c>
      <c r="C599" s="376" t="s">
        <v>224</v>
      </c>
      <c r="D599" s="376" t="s">
        <v>60</v>
      </c>
      <c r="E599" s="376" t="s">
        <v>1922</v>
      </c>
      <c r="F599" s="377">
        <v>7</v>
      </c>
      <c r="G599" s="377">
        <v>0</v>
      </c>
      <c r="H599" s="377">
        <v>0</v>
      </c>
      <c r="I599" s="377">
        <v>0</v>
      </c>
      <c r="J599" s="377">
        <v>2</v>
      </c>
      <c r="K599" s="377">
        <v>0</v>
      </c>
      <c r="L599" s="377">
        <v>1</v>
      </c>
      <c r="M599" s="377">
        <v>2</v>
      </c>
      <c r="N599" s="377">
        <v>0</v>
      </c>
      <c r="O599" s="377">
        <v>1</v>
      </c>
      <c r="P599" s="377">
        <v>1</v>
      </c>
      <c r="Q599" s="377">
        <v>0</v>
      </c>
      <c r="R599" s="377">
        <v>0</v>
      </c>
    </row>
    <row r="600" spans="2:18" s="332" customFormat="1" ht="13.2" x14ac:dyDescent="0.2">
      <c r="B600" s="376" t="s">
        <v>218</v>
      </c>
      <c r="C600" s="376" t="s">
        <v>224</v>
      </c>
      <c r="D600" s="376" t="s">
        <v>60</v>
      </c>
      <c r="E600" s="376" t="s">
        <v>970</v>
      </c>
      <c r="F600" s="377">
        <v>48</v>
      </c>
      <c r="G600" s="377">
        <v>0</v>
      </c>
      <c r="H600" s="377">
        <v>0</v>
      </c>
      <c r="I600" s="377">
        <v>0</v>
      </c>
      <c r="J600" s="377">
        <v>1</v>
      </c>
      <c r="K600" s="377">
        <v>4</v>
      </c>
      <c r="L600" s="377">
        <v>5</v>
      </c>
      <c r="M600" s="377">
        <v>16</v>
      </c>
      <c r="N600" s="377">
        <v>6</v>
      </c>
      <c r="O600" s="377">
        <v>7</v>
      </c>
      <c r="P600" s="377">
        <v>5</v>
      </c>
      <c r="Q600" s="377">
        <v>3</v>
      </c>
      <c r="R600" s="377">
        <v>1</v>
      </c>
    </row>
    <row r="601" spans="2:18" s="332" customFormat="1" ht="13.2" x14ac:dyDescent="0.2">
      <c r="B601" s="376" t="s">
        <v>218</v>
      </c>
      <c r="C601" s="376" t="s">
        <v>224</v>
      </c>
      <c r="D601" s="376" t="s">
        <v>60</v>
      </c>
      <c r="E601" s="376" t="s">
        <v>2279</v>
      </c>
      <c r="F601" s="377">
        <v>391</v>
      </c>
      <c r="G601" s="377">
        <v>9</v>
      </c>
      <c r="H601" s="377">
        <v>8</v>
      </c>
      <c r="I601" s="377">
        <v>9</v>
      </c>
      <c r="J601" s="377">
        <v>15</v>
      </c>
      <c r="K601" s="377">
        <v>29</v>
      </c>
      <c r="L601" s="377">
        <v>62</v>
      </c>
      <c r="M601" s="377">
        <v>76</v>
      </c>
      <c r="N601" s="377">
        <v>54</v>
      </c>
      <c r="O601" s="377">
        <v>60</v>
      </c>
      <c r="P601" s="377">
        <v>27</v>
      </c>
      <c r="Q601" s="377">
        <v>28</v>
      </c>
      <c r="R601" s="377">
        <v>14</v>
      </c>
    </row>
    <row r="602" spans="2:18" s="332" customFormat="1" ht="13.2" x14ac:dyDescent="0.2">
      <c r="B602" s="376" t="s">
        <v>218</v>
      </c>
      <c r="C602" s="376" t="s">
        <v>224</v>
      </c>
      <c r="D602" s="376" t="s">
        <v>60</v>
      </c>
      <c r="E602" s="376" t="s">
        <v>2280</v>
      </c>
      <c r="F602" s="377">
        <v>26</v>
      </c>
      <c r="G602" s="377">
        <v>0</v>
      </c>
      <c r="H602" s="377">
        <v>1</v>
      </c>
      <c r="I602" s="377">
        <v>2</v>
      </c>
      <c r="J602" s="377">
        <v>5</v>
      </c>
      <c r="K602" s="377">
        <v>0</v>
      </c>
      <c r="L602" s="377">
        <v>2</v>
      </c>
      <c r="M602" s="377">
        <v>4</v>
      </c>
      <c r="N602" s="377">
        <v>3</v>
      </c>
      <c r="O602" s="377">
        <v>4</v>
      </c>
      <c r="P602" s="377">
        <v>1</v>
      </c>
      <c r="Q602" s="377">
        <v>2</v>
      </c>
      <c r="R602" s="377">
        <v>2</v>
      </c>
    </row>
    <row r="603" spans="2:18" s="332" customFormat="1" ht="13.2" x14ac:dyDescent="0.2">
      <c r="B603" s="376" t="s">
        <v>218</v>
      </c>
      <c r="C603" s="376" t="s">
        <v>224</v>
      </c>
      <c r="D603" s="376" t="s">
        <v>60</v>
      </c>
      <c r="E603" s="376" t="s">
        <v>2281</v>
      </c>
      <c r="F603" s="377">
        <v>5</v>
      </c>
      <c r="G603" s="377">
        <v>0</v>
      </c>
      <c r="H603" s="377">
        <v>0</v>
      </c>
      <c r="I603" s="377">
        <v>0</v>
      </c>
      <c r="J603" s="377">
        <v>0</v>
      </c>
      <c r="K603" s="377">
        <v>0</v>
      </c>
      <c r="L603" s="377">
        <v>2</v>
      </c>
      <c r="M603" s="377">
        <v>0</v>
      </c>
      <c r="N603" s="377">
        <v>0</v>
      </c>
      <c r="O603" s="377">
        <v>3</v>
      </c>
      <c r="P603" s="377">
        <v>0</v>
      </c>
      <c r="Q603" s="377">
        <v>0</v>
      </c>
      <c r="R603" s="377">
        <v>0</v>
      </c>
    </row>
    <row r="604" spans="2:18" s="332" customFormat="1" ht="13.2" x14ac:dyDescent="0.2">
      <c r="B604" s="376" t="s">
        <v>218</v>
      </c>
      <c r="C604" s="376" t="s">
        <v>224</v>
      </c>
      <c r="D604" s="376" t="s">
        <v>60</v>
      </c>
      <c r="E604" s="376" t="s">
        <v>2721</v>
      </c>
      <c r="F604" s="377">
        <v>11</v>
      </c>
      <c r="G604" s="377">
        <v>0</v>
      </c>
      <c r="H604" s="377">
        <v>1</v>
      </c>
      <c r="I604" s="377">
        <v>0</v>
      </c>
      <c r="J604" s="377">
        <v>0</v>
      </c>
      <c r="K604" s="377">
        <v>1</v>
      </c>
      <c r="L604" s="377">
        <v>1</v>
      </c>
      <c r="M604" s="377">
        <v>3</v>
      </c>
      <c r="N604" s="377">
        <v>0</v>
      </c>
      <c r="O604" s="377">
        <v>3</v>
      </c>
      <c r="P604" s="377">
        <v>0</v>
      </c>
      <c r="Q604" s="377">
        <v>2</v>
      </c>
      <c r="R604" s="377">
        <v>0</v>
      </c>
    </row>
    <row r="605" spans="2:18" s="332" customFormat="1" ht="13.2" x14ac:dyDescent="0.2">
      <c r="B605" s="376" t="s">
        <v>218</v>
      </c>
      <c r="C605" s="376" t="s">
        <v>224</v>
      </c>
      <c r="D605" s="376" t="s">
        <v>60</v>
      </c>
      <c r="E605" s="376" t="s">
        <v>2282</v>
      </c>
      <c r="F605" s="377">
        <v>15310</v>
      </c>
      <c r="G605" s="377">
        <v>203</v>
      </c>
      <c r="H605" s="377">
        <v>335</v>
      </c>
      <c r="I605" s="377">
        <v>630</v>
      </c>
      <c r="J605" s="377">
        <v>710</v>
      </c>
      <c r="K605" s="377">
        <v>1353</v>
      </c>
      <c r="L605" s="377">
        <v>2788</v>
      </c>
      <c r="M605" s="377">
        <v>2809</v>
      </c>
      <c r="N605" s="377">
        <v>1761</v>
      </c>
      <c r="O605" s="377">
        <v>2061</v>
      </c>
      <c r="P605" s="377">
        <v>1127</v>
      </c>
      <c r="Q605" s="377">
        <v>1062</v>
      </c>
      <c r="R605" s="377">
        <v>471</v>
      </c>
    </row>
    <row r="606" spans="2:18" s="332" customFormat="1" ht="13.2" x14ac:dyDescent="0.2">
      <c r="B606" s="376" t="s">
        <v>218</v>
      </c>
      <c r="C606" s="376" t="s">
        <v>224</v>
      </c>
      <c r="D606" s="376" t="s">
        <v>60</v>
      </c>
      <c r="E606" s="376" t="s">
        <v>2922</v>
      </c>
      <c r="F606" s="377">
        <v>7</v>
      </c>
      <c r="G606" s="377">
        <v>0</v>
      </c>
      <c r="H606" s="377">
        <v>0</v>
      </c>
      <c r="I606" s="377">
        <v>0</v>
      </c>
      <c r="J606" s="377">
        <v>0</v>
      </c>
      <c r="K606" s="377">
        <v>0</v>
      </c>
      <c r="L606" s="377">
        <v>2</v>
      </c>
      <c r="M606" s="377">
        <v>2</v>
      </c>
      <c r="N606" s="377">
        <v>1</v>
      </c>
      <c r="O606" s="377">
        <v>0</v>
      </c>
      <c r="P606" s="377">
        <v>1</v>
      </c>
      <c r="Q606" s="377">
        <v>1</v>
      </c>
      <c r="R606" s="377">
        <v>0</v>
      </c>
    </row>
    <row r="607" spans="2:18" s="332" customFormat="1" ht="13.2" x14ac:dyDescent="0.2">
      <c r="B607" s="376" t="s">
        <v>218</v>
      </c>
      <c r="C607" s="376" t="s">
        <v>224</v>
      </c>
      <c r="D607" s="376" t="s">
        <v>60</v>
      </c>
      <c r="E607" s="376" t="s">
        <v>971</v>
      </c>
      <c r="F607" s="377">
        <v>30</v>
      </c>
      <c r="G607" s="377">
        <v>0</v>
      </c>
      <c r="H607" s="377">
        <v>0</v>
      </c>
      <c r="I607" s="377">
        <v>0</v>
      </c>
      <c r="J607" s="377">
        <v>1</v>
      </c>
      <c r="K607" s="377">
        <v>3</v>
      </c>
      <c r="L607" s="377">
        <v>7</v>
      </c>
      <c r="M607" s="377">
        <v>5</v>
      </c>
      <c r="N607" s="377">
        <v>3</v>
      </c>
      <c r="O607" s="377">
        <v>8</v>
      </c>
      <c r="P607" s="377">
        <v>1</v>
      </c>
      <c r="Q607" s="377">
        <v>2</v>
      </c>
      <c r="R607" s="377">
        <v>0</v>
      </c>
    </row>
    <row r="608" spans="2:18" s="332" customFormat="1" ht="13.2" x14ac:dyDescent="0.2">
      <c r="B608" s="376" t="s">
        <v>218</v>
      </c>
      <c r="C608" s="376" t="s">
        <v>224</v>
      </c>
      <c r="D608" s="376" t="s">
        <v>60</v>
      </c>
      <c r="E608" s="376" t="s">
        <v>2283</v>
      </c>
      <c r="F608" s="377">
        <v>144</v>
      </c>
      <c r="G608" s="377">
        <v>2</v>
      </c>
      <c r="H608" s="377">
        <v>0</v>
      </c>
      <c r="I608" s="377">
        <v>1</v>
      </c>
      <c r="J608" s="377">
        <v>6</v>
      </c>
      <c r="K608" s="377">
        <v>16</v>
      </c>
      <c r="L608" s="377">
        <v>23</v>
      </c>
      <c r="M608" s="377">
        <v>16</v>
      </c>
      <c r="N608" s="377">
        <v>16</v>
      </c>
      <c r="O608" s="377">
        <v>27</v>
      </c>
      <c r="P608" s="377">
        <v>21</v>
      </c>
      <c r="Q608" s="377">
        <v>12</v>
      </c>
      <c r="R608" s="377">
        <v>4</v>
      </c>
    </row>
    <row r="609" spans="2:18" s="332" customFormat="1" ht="13.2" x14ac:dyDescent="0.2">
      <c r="B609" s="376" t="s">
        <v>218</v>
      </c>
      <c r="C609" s="376" t="s">
        <v>224</v>
      </c>
      <c r="D609" s="376" t="s">
        <v>60</v>
      </c>
      <c r="E609" s="376" t="s">
        <v>2284</v>
      </c>
      <c r="F609" s="377">
        <v>12</v>
      </c>
      <c r="G609" s="377">
        <v>0</v>
      </c>
      <c r="H609" s="377">
        <v>1</v>
      </c>
      <c r="I609" s="377">
        <v>1</v>
      </c>
      <c r="J609" s="377">
        <v>2</v>
      </c>
      <c r="K609" s="377">
        <v>1</v>
      </c>
      <c r="L609" s="377">
        <v>0</v>
      </c>
      <c r="M609" s="377">
        <v>1</v>
      </c>
      <c r="N609" s="377">
        <v>2</v>
      </c>
      <c r="O609" s="377">
        <v>4</v>
      </c>
      <c r="P609" s="377">
        <v>0</v>
      </c>
      <c r="Q609" s="377">
        <v>0</v>
      </c>
      <c r="R609" s="377">
        <v>0</v>
      </c>
    </row>
    <row r="610" spans="2:18" s="332" customFormat="1" ht="13.2" x14ac:dyDescent="0.2">
      <c r="B610" s="376" t="s">
        <v>218</v>
      </c>
      <c r="C610" s="376" t="s">
        <v>224</v>
      </c>
      <c r="D610" s="376" t="s">
        <v>60</v>
      </c>
      <c r="E610" s="376" t="s">
        <v>972</v>
      </c>
      <c r="F610" s="377">
        <v>16</v>
      </c>
      <c r="G610" s="377">
        <v>0</v>
      </c>
      <c r="H610" s="377">
        <v>1</v>
      </c>
      <c r="I610" s="377">
        <v>0</v>
      </c>
      <c r="J610" s="377">
        <v>1</v>
      </c>
      <c r="K610" s="377">
        <v>1</v>
      </c>
      <c r="L610" s="377">
        <v>3</v>
      </c>
      <c r="M610" s="377">
        <v>2</v>
      </c>
      <c r="N610" s="377">
        <v>1</v>
      </c>
      <c r="O610" s="377">
        <v>1</v>
      </c>
      <c r="P610" s="377">
        <v>4</v>
      </c>
      <c r="Q610" s="377">
        <v>1</v>
      </c>
      <c r="R610" s="377">
        <v>1</v>
      </c>
    </row>
    <row r="611" spans="2:18" s="332" customFormat="1" ht="13.2" x14ac:dyDescent="0.2">
      <c r="B611" s="376" t="s">
        <v>218</v>
      </c>
      <c r="C611" s="376" t="s">
        <v>224</v>
      </c>
      <c r="D611" s="376" t="s">
        <v>60</v>
      </c>
      <c r="E611" s="376" t="s">
        <v>973</v>
      </c>
      <c r="F611" s="377">
        <v>6</v>
      </c>
      <c r="G611" s="377">
        <v>0</v>
      </c>
      <c r="H611" s="377">
        <v>0</v>
      </c>
      <c r="I611" s="377">
        <v>0</v>
      </c>
      <c r="J611" s="377">
        <v>0</v>
      </c>
      <c r="K611" s="377">
        <v>0</v>
      </c>
      <c r="L611" s="377">
        <v>2</v>
      </c>
      <c r="M611" s="377">
        <v>2</v>
      </c>
      <c r="N611" s="377">
        <v>1</v>
      </c>
      <c r="O611" s="377">
        <v>1</v>
      </c>
      <c r="P611" s="377">
        <v>0</v>
      </c>
      <c r="Q611" s="377">
        <v>0</v>
      </c>
      <c r="R611" s="377">
        <v>0</v>
      </c>
    </row>
    <row r="612" spans="2:18" s="332" customFormat="1" ht="13.2" x14ac:dyDescent="0.2">
      <c r="B612" s="376" t="s">
        <v>218</v>
      </c>
      <c r="C612" s="376" t="s">
        <v>224</v>
      </c>
      <c r="D612" s="376" t="s">
        <v>60</v>
      </c>
      <c r="E612" s="376" t="s">
        <v>2285</v>
      </c>
      <c r="F612" s="377">
        <v>2</v>
      </c>
      <c r="G612" s="377">
        <v>0</v>
      </c>
      <c r="H612" s="377">
        <v>0</v>
      </c>
      <c r="I612" s="377">
        <v>0</v>
      </c>
      <c r="J612" s="377">
        <v>1</v>
      </c>
      <c r="K612" s="377">
        <v>0</v>
      </c>
      <c r="L612" s="377">
        <v>0</v>
      </c>
      <c r="M612" s="377">
        <v>0</v>
      </c>
      <c r="N612" s="377">
        <v>0</v>
      </c>
      <c r="O612" s="377">
        <v>0</v>
      </c>
      <c r="P612" s="377">
        <v>1</v>
      </c>
      <c r="Q612" s="377">
        <v>0</v>
      </c>
      <c r="R612" s="377">
        <v>0</v>
      </c>
    </row>
    <row r="613" spans="2:18" s="332" customFormat="1" ht="13.2" x14ac:dyDescent="0.2">
      <c r="B613" s="376" t="s">
        <v>218</v>
      </c>
      <c r="C613" s="376" t="s">
        <v>224</v>
      </c>
      <c r="D613" s="376" t="s">
        <v>60</v>
      </c>
      <c r="E613" s="376" t="s">
        <v>974</v>
      </c>
      <c r="F613" s="377">
        <v>4</v>
      </c>
      <c r="G613" s="377">
        <v>0</v>
      </c>
      <c r="H613" s="377">
        <v>0</v>
      </c>
      <c r="I613" s="377">
        <v>1</v>
      </c>
      <c r="J613" s="377">
        <v>0</v>
      </c>
      <c r="K613" s="377">
        <v>0</v>
      </c>
      <c r="L613" s="377">
        <v>0</v>
      </c>
      <c r="M613" s="377">
        <v>1</v>
      </c>
      <c r="N613" s="377">
        <v>0</v>
      </c>
      <c r="O613" s="377">
        <v>0</v>
      </c>
      <c r="P613" s="377">
        <v>2</v>
      </c>
      <c r="Q613" s="377">
        <v>0</v>
      </c>
      <c r="R613" s="377">
        <v>0</v>
      </c>
    </row>
    <row r="614" spans="2:18" s="332" customFormat="1" ht="13.2" x14ac:dyDescent="0.2">
      <c r="B614" s="376" t="s">
        <v>218</v>
      </c>
      <c r="C614" s="376" t="s">
        <v>224</v>
      </c>
      <c r="D614" s="376" t="s">
        <v>60</v>
      </c>
      <c r="E614" s="376" t="s">
        <v>975</v>
      </c>
      <c r="F614" s="377">
        <v>4</v>
      </c>
      <c r="G614" s="377">
        <v>0</v>
      </c>
      <c r="H614" s="377">
        <v>0</v>
      </c>
      <c r="I614" s="377">
        <v>0</v>
      </c>
      <c r="J614" s="377">
        <v>0</v>
      </c>
      <c r="K614" s="377">
        <v>0</v>
      </c>
      <c r="L614" s="377">
        <v>1</v>
      </c>
      <c r="M614" s="377">
        <v>0</v>
      </c>
      <c r="N614" s="377">
        <v>0</v>
      </c>
      <c r="O614" s="377">
        <v>0</v>
      </c>
      <c r="P614" s="377">
        <v>2</v>
      </c>
      <c r="Q614" s="377">
        <v>1</v>
      </c>
      <c r="R614" s="377">
        <v>0</v>
      </c>
    </row>
    <row r="615" spans="2:18" s="332" customFormat="1" ht="13.2" x14ac:dyDescent="0.2">
      <c r="B615" s="376" t="s">
        <v>218</v>
      </c>
      <c r="C615" s="376" t="s">
        <v>224</v>
      </c>
      <c r="D615" s="376" t="s">
        <v>60</v>
      </c>
      <c r="E615" s="376" t="s">
        <v>976</v>
      </c>
      <c r="F615" s="377">
        <v>11</v>
      </c>
      <c r="G615" s="377">
        <v>0</v>
      </c>
      <c r="H615" s="377">
        <v>0</v>
      </c>
      <c r="I615" s="377">
        <v>0</v>
      </c>
      <c r="J615" s="377">
        <v>1</v>
      </c>
      <c r="K615" s="377">
        <v>0</v>
      </c>
      <c r="L615" s="377">
        <v>2</v>
      </c>
      <c r="M615" s="377">
        <v>2</v>
      </c>
      <c r="N615" s="377">
        <v>1</v>
      </c>
      <c r="O615" s="377">
        <v>3</v>
      </c>
      <c r="P615" s="377">
        <v>0</v>
      </c>
      <c r="Q615" s="377">
        <v>2</v>
      </c>
      <c r="R615" s="377">
        <v>0</v>
      </c>
    </row>
    <row r="616" spans="2:18" s="332" customFormat="1" ht="13.2" x14ac:dyDescent="0.2">
      <c r="B616" s="376" t="s">
        <v>218</v>
      </c>
      <c r="C616" s="376" t="s">
        <v>224</v>
      </c>
      <c r="D616" s="376" t="s">
        <v>60</v>
      </c>
      <c r="E616" s="376" t="s">
        <v>977</v>
      </c>
      <c r="F616" s="377">
        <v>316</v>
      </c>
      <c r="G616" s="377">
        <v>6</v>
      </c>
      <c r="H616" s="377">
        <v>11</v>
      </c>
      <c r="I616" s="377">
        <v>10</v>
      </c>
      <c r="J616" s="377">
        <v>13</v>
      </c>
      <c r="K616" s="377">
        <v>26</v>
      </c>
      <c r="L616" s="377">
        <v>44</v>
      </c>
      <c r="M616" s="377">
        <v>55</v>
      </c>
      <c r="N616" s="377">
        <v>52</v>
      </c>
      <c r="O616" s="377">
        <v>43</v>
      </c>
      <c r="P616" s="377">
        <v>28</v>
      </c>
      <c r="Q616" s="377">
        <v>20</v>
      </c>
      <c r="R616" s="377">
        <v>8</v>
      </c>
    </row>
    <row r="617" spans="2:18" s="332" customFormat="1" ht="13.2" x14ac:dyDescent="0.2">
      <c r="B617" s="376" t="s">
        <v>218</v>
      </c>
      <c r="C617" s="376" t="s">
        <v>224</v>
      </c>
      <c r="D617" s="376" t="s">
        <v>60</v>
      </c>
      <c r="E617" s="376" t="s">
        <v>978</v>
      </c>
      <c r="F617" s="377">
        <v>492</v>
      </c>
      <c r="G617" s="377">
        <v>9</v>
      </c>
      <c r="H617" s="377">
        <v>7</v>
      </c>
      <c r="I617" s="377">
        <v>10</v>
      </c>
      <c r="J617" s="377">
        <v>28</v>
      </c>
      <c r="K617" s="377">
        <v>35</v>
      </c>
      <c r="L617" s="377">
        <v>68</v>
      </c>
      <c r="M617" s="377">
        <v>88</v>
      </c>
      <c r="N617" s="377">
        <v>74</v>
      </c>
      <c r="O617" s="377">
        <v>81</v>
      </c>
      <c r="P617" s="377">
        <v>46</v>
      </c>
      <c r="Q617" s="377">
        <v>32</v>
      </c>
      <c r="R617" s="377">
        <v>14</v>
      </c>
    </row>
    <row r="618" spans="2:18" s="332" customFormat="1" ht="13.2" x14ac:dyDescent="0.2">
      <c r="B618" s="376" t="s">
        <v>218</v>
      </c>
      <c r="C618" s="376" t="s">
        <v>224</v>
      </c>
      <c r="D618" s="376" t="s">
        <v>60</v>
      </c>
      <c r="E618" s="376" t="s">
        <v>979</v>
      </c>
      <c r="F618" s="377">
        <v>23</v>
      </c>
      <c r="G618" s="377">
        <v>0</v>
      </c>
      <c r="H618" s="377">
        <v>0</v>
      </c>
      <c r="I618" s="377">
        <v>1</v>
      </c>
      <c r="J618" s="377">
        <v>2</v>
      </c>
      <c r="K618" s="377">
        <v>2</v>
      </c>
      <c r="L618" s="377">
        <v>1</v>
      </c>
      <c r="M618" s="377">
        <v>5</v>
      </c>
      <c r="N618" s="377">
        <v>3</v>
      </c>
      <c r="O618" s="377">
        <v>3</v>
      </c>
      <c r="P618" s="377">
        <v>2</v>
      </c>
      <c r="Q618" s="377">
        <v>4</v>
      </c>
      <c r="R618" s="377">
        <v>0</v>
      </c>
    </row>
    <row r="619" spans="2:18" s="332" customFormat="1" ht="13.2" x14ac:dyDescent="0.2">
      <c r="B619" s="376" t="s">
        <v>218</v>
      </c>
      <c r="C619" s="376" t="s">
        <v>224</v>
      </c>
      <c r="D619" s="376" t="s">
        <v>60</v>
      </c>
      <c r="E619" s="376" t="s">
        <v>980</v>
      </c>
      <c r="F619" s="377">
        <v>36</v>
      </c>
      <c r="G619" s="377">
        <v>2</v>
      </c>
      <c r="H619" s="377">
        <v>2</v>
      </c>
      <c r="I619" s="377">
        <v>0</v>
      </c>
      <c r="J619" s="377">
        <v>2</v>
      </c>
      <c r="K619" s="377">
        <v>5</v>
      </c>
      <c r="L619" s="377">
        <v>6</v>
      </c>
      <c r="M619" s="377">
        <v>8</v>
      </c>
      <c r="N619" s="377">
        <v>2</v>
      </c>
      <c r="O619" s="377">
        <v>5</v>
      </c>
      <c r="P619" s="377">
        <v>3</v>
      </c>
      <c r="Q619" s="377">
        <v>1</v>
      </c>
      <c r="R619" s="377">
        <v>0</v>
      </c>
    </row>
    <row r="620" spans="2:18" s="332" customFormat="1" ht="13.2" x14ac:dyDescent="0.2">
      <c r="B620" s="376" t="s">
        <v>218</v>
      </c>
      <c r="C620" s="376" t="s">
        <v>224</v>
      </c>
      <c r="D620" s="376" t="s">
        <v>60</v>
      </c>
      <c r="E620" s="376" t="s">
        <v>2286</v>
      </c>
      <c r="F620" s="377">
        <v>1</v>
      </c>
      <c r="G620" s="377">
        <v>0</v>
      </c>
      <c r="H620" s="377">
        <v>0</v>
      </c>
      <c r="I620" s="377">
        <v>0</v>
      </c>
      <c r="J620" s="377">
        <v>0</v>
      </c>
      <c r="K620" s="377">
        <v>0</v>
      </c>
      <c r="L620" s="377">
        <v>0</v>
      </c>
      <c r="M620" s="377">
        <v>1</v>
      </c>
      <c r="N620" s="377">
        <v>0</v>
      </c>
      <c r="O620" s="377">
        <v>0</v>
      </c>
      <c r="P620" s="377">
        <v>0</v>
      </c>
      <c r="Q620" s="377">
        <v>0</v>
      </c>
      <c r="R620" s="377">
        <v>0</v>
      </c>
    </row>
    <row r="621" spans="2:18" s="332" customFormat="1" ht="13.2" x14ac:dyDescent="0.2">
      <c r="B621" s="376" t="s">
        <v>218</v>
      </c>
      <c r="C621" s="376" t="s">
        <v>224</v>
      </c>
      <c r="D621" s="376" t="s">
        <v>60</v>
      </c>
      <c r="E621" s="376" t="s">
        <v>2287</v>
      </c>
      <c r="F621" s="377">
        <v>4</v>
      </c>
      <c r="G621" s="377">
        <v>0</v>
      </c>
      <c r="H621" s="377">
        <v>0</v>
      </c>
      <c r="I621" s="377">
        <v>0</v>
      </c>
      <c r="J621" s="377">
        <v>0</v>
      </c>
      <c r="K621" s="377">
        <v>0</v>
      </c>
      <c r="L621" s="377">
        <v>0</v>
      </c>
      <c r="M621" s="377">
        <v>0</v>
      </c>
      <c r="N621" s="377">
        <v>1</v>
      </c>
      <c r="O621" s="377">
        <v>2</v>
      </c>
      <c r="P621" s="377">
        <v>1</v>
      </c>
      <c r="Q621" s="377">
        <v>0</v>
      </c>
      <c r="R621" s="377">
        <v>0</v>
      </c>
    </row>
    <row r="622" spans="2:18" s="332" customFormat="1" ht="13.2" x14ac:dyDescent="0.2">
      <c r="B622" s="376" t="s">
        <v>218</v>
      </c>
      <c r="C622" s="376" t="s">
        <v>224</v>
      </c>
      <c r="D622" s="376" t="s">
        <v>60</v>
      </c>
      <c r="E622" s="376" t="s">
        <v>2593</v>
      </c>
      <c r="F622" s="377">
        <v>12</v>
      </c>
      <c r="G622" s="377">
        <v>1</v>
      </c>
      <c r="H622" s="377">
        <v>0</v>
      </c>
      <c r="I622" s="377">
        <v>0</v>
      </c>
      <c r="J622" s="377">
        <v>1</v>
      </c>
      <c r="K622" s="377">
        <v>1</v>
      </c>
      <c r="L622" s="377">
        <v>3</v>
      </c>
      <c r="M622" s="377">
        <v>2</v>
      </c>
      <c r="N622" s="377">
        <v>3</v>
      </c>
      <c r="O622" s="377">
        <v>0</v>
      </c>
      <c r="P622" s="377">
        <v>0</v>
      </c>
      <c r="Q622" s="377">
        <v>1</v>
      </c>
      <c r="R622" s="377">
        <v>0</v>
      </c>
    </row>
    <row r="623" spans="2:18" s="332" customFormat="1" ht="13.2" x14ac:dyDescent="0.2">
      <c r="B623" s="376" t="s">
        <v>218</v>
      </c>
      <c r="C623" s="376" t="s">
        <v>224</v>
      </c>
      <c r="D623" s="376" t="s">
        <v>60</v>
      </c>
      <c r="E623" s="376" t="s">
        <v>2722</v>
      </c>
      <c r="F623" s="377">
        <v>1</v>
      </c>
      <c r="G623" s="377">
        <v>0</v>
      </c>
      <c r="H623" s="377">
        <v>0</v>
      </c>
      <c r="I623" s="377">
        <v>0</v>
      </c>
      <c r="J623" s="377">
        <v>0</v>
      </c>
      <c r="K623" s="377">
        <v>0</v>
      </c>
      <c r="L623" s="377">
        <v>0</v>
      </c>
      <c r="M623" s="377">
        <v>0</v>
      </c>
      <c r="N623" s="377">
        <v>0</v>
      </c>
      <c r="O623" s="377">
        <v>0</v>
      </c>
      <c r="P623" s="377">
        <v>0</v>
      </c>
      <c r="Q623" s="377">
        <v>1</v>
      </c>
      <c r="R623" s="377">
        <v>0</v>
      </c>
    </row>
    <row r="624" spans="2:18" s="332" customFormat="1" ht="13.2" x14ac:dyDescent="0.2">
      <c r="B624" s="376" t="s">
        <v>218</v>
      </c>
      <c r="C624" s="376" t="s">
        <v>224</v>
      </c>
      <c r="D624" s="376" t="s">
        <v>60</v>
      </c>
      <c r="E624" s="376" t="s">
        <v>2594</v>
      </c>
      <c r="F624" s="377">
        <v>5</v>
      </c>
      <c r="G624" s="377">
        <v>1</v>
      </c>
      <c r="H624" s="377">
        <v>1</v>
      </c>
      <c r="I624" s="377">
        <v>0</v>
      </c>
      <c r="J624" s="377">
        <v>0</v>
      </c>
      <c r="K624" s="377">
        <v>0</v>
      </c>
      <c r="L624" s="377">
        <v>0</v>
      </c>
      <c r="M624" s="377">
        <v>0</v>
      </c>
      <c r="N624" s="377">
        <v>2</v>
      </c>
      <c r="O624" s="377">
        <v>0</v>
      </c>
      <c r="P624" s="377">
        <v>1</v>
      </c>
      <c r="Q624" s="377">
        <v>0</v>
      </c>
      <c r="R624" s="377">
        <v>0</v>
      </c>
    </row>
    <row r="625" spans="2:18" s="332" customFormat="1" ht="13.2" x14ac:dyDescent="0.2">
      <c r="B625" s="376" t="s">
        <v>218</v>
      </c>
      <c r="C625" s="376" t="s">
        <v>224</v>
      </c>
      <c r="D625" s="376" t="s">
        <v>60</v>
      </c>
      <c r="E625" s="376" t="s">
        <v>2288</v>
      </c>
      <c r="F625" s="377">
        <v>3</v>
      </c>
      <c r="G625" s="377">
        <v>0</v>
      </c>
      <c r="H625" s="377">
        <v>0</v>
      </c>
      <c r="I625" s="377">
        <v>0</v>
      </c>
      <c r="J625" s="377">
        <v>0</v>
      </c>
      <c r="K625" s="377">
        <v>1</v>
      </c>
      <c r="L625" s="377">
        <v>1</v>
      </c>
      <c r="M625" s="377">
        <v>0</v>
      </c>
      <c r="N625" s="377">
        <v>1</v>
      </c>
      <c r="O625" s="377">
        <v>0</v>
      </c>
      <c r="P625" s="377">
        <v>0</v>
      </c>
      <c r="Q625" s="377">
        <v>0</v>
      </c>
      <c r="R625" s="377">
        <v>0</v>
      </c>
    </row>
    <row r="626" spans="2:18" s="332" customFormat="1" ht="13.2" x14ac:dyDescent="0.2">
      <c r="B626" s="376" t="s">
        <v>218</v>
      </c>
      <c r="C626" s="376" t="s">
        <v>224</v>
      </c>
      <c r="D626" s="376" t="s">
        <v>60</v>
      </c>
      <c r="E626" s="376" t="s">
        <v>1923</v>
      </c>
      <c r="F626" s="377">
        <v>12</v>
      </c>
      <c r="G626" s="377">
        <v>0</v>
      </c>
      <c r="H626" s="377">
        <v>0</v>
      </c>
      <c r="I626" s="377">
        <v>1</v>
      </c>
      <c r="J626" s="377">
        <v>0</v>
      </c>
      <c r="K626" s="377">
        <v>1</v>
      </c>
      <c r="L626" s="377">
        <v>0</v>
      </c>
      <c r="M626" s="377">
        <v>2</v>
      </c>
      <c r="N626" s="377">
        <v>2</v>
      </c>
      <c r="O626" s="377">
        <v>3</v>
      </c>
      <c r="P626" s="377">
        <v>0</v>
      </c>
      <c r="Q626" s="377">
        <v>2</v>
      </c>
      <c r="R626" s="377">
        <v>1</v>
      </c>
    </row>
    <row r="627" spans="2:18" s="332" customFormat="1" ht="13.2" x14ac:dyDescent="0.2">
      <c r="B627" s="376" t="s">
        <v>218</v>
      </c>
      <c r="C627" s="376" t="s">
        <v>224</v>
      </c>
      <c r="D627" s="376" t="s">
        <v>60</v>
      </c>
      <c r="E627" s="376" t="s">
        <v>157</v>
      </c>
      <c r="F627" s="377">
        <v>14352</v>
      </c>
      <c r="G627" s="377">
        <v>186</v>
      </c>
      <c r="H627" s="377">
        <v>244</v>
      </c>
      <c r="I627" s="377">
        <v>362</v>
      </c>
      <c r="J627" s="377">
        <v>527</v>
      </c>
      <c r="K627" s="377">
        <v>1052</v>
      </c>
      <c r="L627" s="377">
        <v>2349</v>
      </c>
      <c r="M627" s="377">
        <v>2642</v>
      </c>
      <c r="N627" s="377">
        <v>1999</v>
      </c>
      <c r="O627" s="377">
        <v>2331</v>
      </c>
      <c r="P627" s="377">
        <v>1349</v>
      </c>
      <c r="Q627" s="377">
        <v>948</v>
      </c>
      <c r="R627" s="377">
        <v>363</v>
      </c>
    </row>
    <row r="628" spans="2:18" s="332" customFormat="1" ht="13.2" x14ac:dyDescent="0.2">
      <c r="B628" s="376" t="s">
        <v>218</v>
      </c>
      <c r="C628" s="376" t="s">
        <v>224</v>
      </c>
      <c r="D628" s="376" t="s">
        <v>60</v>
      </c>
      <c r="E628" s="376" t="s">
        <v>981</v>
      </c>
      <c r="F628" s="377">
        <v>13</v>
      </c>
      <c r="G628" s="377">
        <v>1</v>
      </c>
      <c r="H628" s="377">
        <v>0</v>
      </c>
      <c r="I628" s="377">
        <v>0</v>
      </c>
      <c r="J628" s="377">
        <v>1</v>
      </c>
      <c r="K628" s="377">
        <v>1</v>
      </c>
      <c r="L628" s="377">
        <v>2</v>
      </c>
      <c r="M628" s="377">
        <v>2</v>
      </c>
      <c r="N628" s="377">
        <v>3</v>
      </c>
      <c r="O628" s="377">
        <v>2</v>
      </c>
      <c r="P628" s="377">
        <v>1</v>
      </c>
      <c r="Q628" s="377">
        <v>0</v>
      </c>
      <c r="R628" s="377">
        <v>0</v>
      </c>
    </row>
    <row r="629" spans="2:18" s="332" customFormat="1" ht="13.2" x14ac:dyDescent="0.2">
      <c r="B629" s="376" t="s">
        <v>218</v>
      </c>
      <c r="C629" s="376" t="s">
        <v>224</v>
      </c>
      <c r="D629" s="376" t="s">
        <v>60</v>
      </c>
      <c r="E629" s="376" t="s">
        <v>982</v>
      </c>
      <c r="F629" s="377">
        <v>35</v>
      </c>
      <c r="G629" s="377">
        <v>0</v>
      </c>
      <c r="H629" s="377">
        <v>0</v>
      </c>
      <c r="I629" s="377">
        <v>0</v>
      </c>
      <c r="J629" s="377">
        <v>1</v>
      </c>
      <c r="K629" s="377">
        <v>1</v>
      </c>
      <c r="L629" s="377">
        <v>3</v>
      </c>
      <c r="M629" s="377">
        <v>5</v>
      </c>
      <c r="N629" s="377">
        <v>3</v>
      </c>
      <c r="O629" s="377">
        <v>9</v>
      </c>
      <c r="P629" s="377">
        <v>4</v>
      </c>
      <c r="Q629" s="377">
        <v>4</v>
      </c>
      <c r="R629" s="377">
        <v>5</v>
      </c>
    </row>
    <row r="630" spans="2:18" s="332" customFormat="1" ht="13.2" x14ac:dyDescent="0.2">
      <c r="B630" s="376" t="s">
        <v>218</v>
      </c>
      <c r="C630" s="376" t="s">
        <v>224</v>
      </c>
      <c r="D630" s="376" t="s">
        <v>60</v>
      </c>
      <c r="E630" s="376" t="s">
        <v>983</v>
      </c>
      <c r="F630" s="377">
        <v>817</v>
      </c>
      <c r="G630" s="377">
        <v>10</v>
      </c>
      <c r="H630" s="377">
        <v>22</v>
      </c>
      <c r="I630" s="377">
        <v>16</v>
      </c>
      <c r="J630" s="377">
        <v>34</v>
      </c>
      <c r="K630" s="377">
        <v>50</v>
      </c>
      <c r="L630" s="377">
        <v>96</v>
      </c>
      <c r="M630" s="377">
        <v>102</v>
      </c>
      <c r="N630" s="377">
        <v>81</v>
      </c>
      <c r="O630" s="377">
        <v>183</v>
      </c>
      <c r="P630" s="377">
        <v>107</v>
      </c>
      <c r="Q630" s="377">
        <v>84</v>
      </c>
      <c r="R630" s="377">
        <v>32</v>
      </c>
    </row>
    <row r="631" spans="2:18" s="332" customFormat="1" ht="13.2" x14ac:dyDescent="0.2">
      <c r="B631" s="376" t="s">
        <v>218</v>
      </c>
      <c r="C631" s="376" t="s">
        <v>224</v>
      </c>
      <c r="D631" s="376" t="s">
        <v>60</v>
      </c>
      <c r="E631" s="376" t="s">
        <v>2289</v>
      </c>
      <c r="F631" s="377">
        <v>67</v>
      </c>
      <c r="G631" s="377">
        <v>1</v>
      </c>
      <c r="H631" s="377">
        <v>0</v>
      </c>
      <c r="I631" s="377">
        <v>2</v>
      </c>
      <c r="J631" s="377">
        <v>3</v>
      </c>
      <c r="K631" s="377">
        <v>11</v>
      </c>
      <c r="L631" s="377">
        <v>14</v>
      </c>
      <c r="M631" s="377">
        <v>17</v>
      </c>
      <c r="N631" s="377">
        <v>2</v>
      </c>
      <c r="O631" s="377">
        <v>5</v>
      </c>
      <c r="P631" s="377">
        <v>6</v>
      </c>
      <c r="Q631" s="377">
        <v>3</v>
      </c>
      <c r="R631" s="377">
        <v>3</v>
      </c>
    </row>
    <row r="632" spans="2:18" s="332" customFormat="1" ht="13.2" x14ac:dyDescent="0.2">
      <c r="B632" s="376" t="s">
        <v>218</v>
      </c>
      <c r="C632" s="376" t="s">
        <v>224</v>
      </c>
      <c r="D632" s="376" t="s">
        <v>60</v>
      </c>
      <c r="E632" s="376" t="s">
        <v>984</v>
      </c>
      <c r="F632" s="377">
        <v>5</v>
      </c>
      <c r="G632" s="377">
        <v>0</v>
      </c>
      <c r="H632" s="377">
        <v>0</v>
      </c>
      <c r="I632" s="377">
        <v>0</v>
      </c>
      <c r="J632" s="377">
        <v>0</v>
      </c>
      <c r="K632" s="377">
        <v>0</v>
      </c>
      <c r="L632" s="377">
        <v>1</v>
      </c>
      <c r="M632" s="377">
        <v>0</v>
      </c>
      <c r="N632" s="377">
        <v>1</v>
      </c>
      <c r="O632" s="377">
        <v>0</v>
      </c>
      <c r="P632" s="377">
        <v>0</v>
      </c>
      <c r="Q632" s="377">
        <v>3</v>
      </c>
      <c r="R632" s="377">
        <v>0</v>
      </c>
    </row>
    <row r="633" spans="2:18" s="332" customFormat="1" ht="13.2" x14ac:dyDescent="0.2">
      <c r="B633" s="376" t="s">
        <v>218</v>
      </c>
      <c r="C633" s="376" t="s">
        <v>224</v>
      </c>
      <c r="D633" s="376" t="s">
        <v>60</v>
      </c>
      <c r="E633" s="376" t="s">
        <v>2723</v>
      </c>
      <c r="F633" s="377">
        <v>6</v>
      </c>
      <c r="G633" s="377">
        <v>0</v>
      </c>
      <c r="H633" s="377">
        <v>0</v>
      </c>
      <c r="I633" s="377">
        <v>0</v>
      </c>
      <c r="J633" s="377">
        <v>0</v>
      </c>
      <c r="K633" s="377">
        <v>0</v>
      </c>
      <c r="L633" s="377">
        <v>1</v>
      </c>
      <c r="M633" s="377">
        <v>0</v>
      </c>
      <c r="N633" s="377">
        <v>2</v>
      </c>
      <c r="O633" s="377">
        <v>1</v>
      </c>
      <c r="P633" s="377">
        <v>2</v>
      </c>
      <c r="Q633" s="377">
        <v>0</v>
      </c>
      <c r="R633" s="377">
        <v>0</v>
      </c>
    </row>
    <row r="634" spans="2:18" s="332" customFormat="1" ht="13.2" x14ac:dyDescent="0.2">
      <c r="B634" s="376" t="s">
        <v>218</v>
      </c>
      <c r="C634" s="376" t="s">
        <v>224</v>
      </c>
      <c r="D634" s="376" t="s">
        <v>60</v>
      </c>
      <c r="E634" s="376" t="s">
        <v>985</v>
      </c>
      <c r="F634" s="377">
        <v>9</v>
      </c>
      <c r="G634" s="377">
        <v>0</v>
      </c>
      <c r="H634" s="377">
        <v>0</v>
      </c>
      <c r="I634" s="377">
        <v>0</v>
      </c>
      <c r="J634" s="377">
        <v>1</v>
      </c>
      <c r="K634" s="377">
        <v>0</v>
      </c>
      <c r="L634" s="377">
        <v>1</v>
      </c>
      <c r="M634" s="377">
        <v>4</v>
      </c>
      <c r="N634" s="377">
        <v>0</v>
      </c>
      <c r="O634" s="377">
        <v>2</v>
      </c>
      <c r="P634" s="377">
        <v>1</v>
      </c>
      <c r="Q634" s="377">
        <v>0</v>
      </c>
      <c r="R634" s="377">
        <v>0</v>
      </c>
    </row>
    <row r="635" spans="2:18" s="332" customFormat="1" ht="13.2" x14ac:dyDescent="0.2">
      <c r="B635" s="376" t="s">
        <v>218</v>
      </c>
      <c r="C635" s="376" t="s">
        <v>224</v>
      </c>
      <c r="D635" s="376" t="s">
        <v>60</v>
      </c>
      <c r="E635" s="376" t="s">
        <v>2924</v>
      </c>
      <c r="F635" s="377">
        <v>8</v>
      </c>
      <c r="G635" s="377">
        <v>0</v>
      </c>
      <c r="H635" s="377">
        <v>0</v>
      </c>
      <c r="I635" s="377">
        <v>0</v>
      </c>
      <c r="J635" s="377">
        <v>0</v>
      </c>
      <c r="K635" s="377">
        <v>1</v>
      </c>
      <c r="L635" s="377">
        <v>0</v>
      </c>
      <c r="M635" s="377">
        <v>3</v>
      </c>
      <c r="N635" s="377">
        <v>0</v>
      </c>
      <c r="O635" s="377">
        <v>3</v>
      </c>
      <c r="P635" s="377">
        <v>0</v>
      </c>
      <c r="Q635" s="377">
        <v>0</v>
      </c>
      <c r="R635" s="377">
        <v>1</v>
      </c>
    </row>
    <row r="636" spans="2:18" s="332" customFormat="1" ht="13.2" x14ac:dyDescent="0.2">
      <c r="B636" s="376" t="s">
        <v>218</v>
      </c>
      <c r="C636" s="376" t="s">
        <v>224</v>
      </c>
      <c r="D636" s="376" t="s">
        <v>60</v>
      </c>
      <c r="E636" s="376" t="s">
        <v>2290</v>
      </c>
      <c r="F636" s="377">
        <v>13</v>
      </c>
      <c r="G636" s="377">
        <v>0</v>
      </c>
      <c r="H636" s="377">
        <v>0</v>
      </c>
      <c r="I636" s="377">
        <v>0</v>
      </c>
      <c r="J636" s="377">
        <v>0</v>
      </c>
      <c r="K636" s="377">
        <v>1</v>
      </c>
      <c r="L636" s="377">
        <v>0</v>
      </c>
      <c r="M636" s="377">
        <v>5</v>
      </c>
      <c r="N636" s="377">
        <v>4</v>
      </c>
      <c r="O636" s="377">
        <v>3</v>
      </c>
      <c r="P636" s="377">
        <v>0</v>
      </c>
      <c r="Q636" s="377">
        <v>0</v>
      </c>
      <c r="R636" s="377">
        <v>0</v>
      </c>
    </row>
    <row r="637" spans="2:18" s="332" customFormat="1" ht="13.2" x14ac:dyDescent="0.2">
      <c r="B637" s="376" t="s">
        <v>218</v>
      </c>
      <c r="C637" s="376" t="s">
        <v>224</v>
      </c>
      <c r="D637" s="376" t="s">
        <v>60</v>
      </c>
      <c r="E637" s="376" t="s">
        <v>2841</v>
      </c>
      <c r="F637" s="377">
        <v>3</v>
      </c>
      <c r="G637" s="377">
        <v>0</v>
      </c>
      <c r="H637" s="377">
        <v>0</v>
      </c>
      <c r="I637" s="377">
        <v>0</v>
      </c>
      <c r="J637" s="377">
        <v>0</v>
      </c>
      <c r="K637" s="377">
        <v>1</v>
      </c>
      <c r="L637" s="377">
        <v>0</v>
      </c>
      <c r="M637" s="377">
        <v>0</v>
      </c>
      <c r="N637" s="377">
        <v>0</v>
      </c>
      <c r="O637" s="377">
        <v>1</v>
      </c>
      <c r="P637" s="377">
        <v>1</v>
      </c>
      <c r="Q637" s="377">
        <v>0</v>
      </c>
      <c r="R637" s="377">
        <v>0</v>
      </c>
    </row>
    <row r="638" spans="2:18" s="332" customFormat="1" ht="13.2" x14ac:dyDescent="0.2">
      <c r="B638" s="376" t="s">
        <v>218</v>
      </c>
      <c r="C638" s="376" t="s">
        <v>224</v>
      </c>
      <c r="D638" s="376" t="s">
        <v>60</v>
      </c>
      <c r="E638" s="376" t="s">
        <v>2291</v>
      </c>
      <c r="F638" s="377">
        <v>45</v>
      </c>
      <c r="G638" s="377">
        <v>0</v>
      </c>
      <c r="H638" s="377">
        <v>0</v>
      </c>
      <c r="I638" s="377">
        <v>0</v>
      </c>
      <c r="J638" s="377">
        <v>0</v>
      </c>
      <c r="K638" s="377">
        <v>5</v>
      </c>
      <c r="L638" s="377">
        <v>1</v>
      </c>
      <c r="M638" s="377">
        <v>3</v>
      </c>
      <c r="N638" s="377">
        <v>8</v>
      </c>
      <c r="O638" s="377">
        <v>12</v>
      </c>
      <c r="P638" s="377">
        <v>13</v>
      </c>
      <c r="Q638" s="377">
        <v>3</v>
      </c>
      <c r="R638" s="377">
        <v>0</v>
      </c>
    </row>
    <row r="639" spans="2:18" s="332" customFormat="1" ht="13.2" x14ac:dyDescent="0.2">
      <c r="B639" s="376" t="s">
        <v>218</v>
      </c>
      <c r="C639" s="376" t="s">
        <v>224</v>
      </c>
      <c r="D639" s="376" t="s">
        <v>60</v>
      </c>
      <c r="E639" s="376" t="s">
        <v>986</v>
      </c>
      <c r="F639" s="377">
        <v>1</v>
      </c>
      <c r="G639" s="377">
        <v>0</v>
      </c>
      <c r="H639" s="377">
        <v>0</v>
      </c>
      <c r="I639" s="377">
        <v>0</v>
      </c>
      <c r="J639" s="377">
        <v>0</v>
      </c>
      <c r="K639" s="377">
        <v>0</v>
      </c>
      <c r="L639" s="377">
        <v>0</v>
      </c>
      <c r="M639" s="377">
        <v>1</v>
      </c>
      <c r="N639" s="377">
        <v>0</v>
      </c>
      <c r="O639" s="377">
        <v>0</v>
      </c>
      <c r="P639" s="377">
        <v>0</v>
      </c>
      <c r="Q639" s="377">
        <v>0</v>
      </c>
      <c r="R639" s="377">
        <v>0</v>
      </c>
    </row>
    <row r="640" spans="2:18" s="332" customFormat="1" ht="13.2" x14ac:dyDescent="0.2">
      <c r="B640" s="376" t="s">
        <v>218</v>
      </c>
      <c r="C640" s="376" t="s">
        <v>224</v>
      </c>
      <c r="D640" s="376" t="s">
        <v>60</v>
      </c>
      <c r="E640" s="376" t="s">
        <v>2925</v>
      </c>
      <c r="F640" s="377">
        <v>3</v>
      </c>
      <c r="G640" s="377">
        <v>0</v>
      </c>
      <c r="H640" s="377">
        <v>0</v>
      </c>
      <c r="I640" s="377">
        <v>0</v>
      </c>
      <c r="J640" s="377">
        <v>0</v>
      </c>
      <c r="K640" s="377">
        <v>0</v>
      </c>
      <c r="L640" s="377">
        <v>0</v>
      </c>
      <c r="M640" s="377">
        <v>0</v>
      </c>
      <c r="N640" s="377">
        <v>1</v>
      </c>
      <c r="O640" s="377">
        <v>1</v>
      </c>
      <c r="P640" s="377">
        <v>1</v>
      </c>
      <c r="Q640" s="377">
        <v>0</v>
      </c>
      <c r="R640" s="377">
        <v>0</v>
      </c>
    </row>
    <row r="641" spans="2:18" s="332" customFormat="1" ht="13.2" x14ac:dyDescent="0.2">
      <c r="B641" s="376" t="s">
        <v>218</v>
      </c>
      <c r="C641" s="376" t="s">
        <v>224</v>
      </c>
      <c r="D641" s="376" t="s">
        <v>60</v>
      </c>
      <c r="E641" s="376" t="s">
        <v>2292</v>
      </c>
      <c r="F641" s="377">
        <v>5</v>
      </c>
      <c r="G641" s="377">
        <v>0</v>
      </c>
      <c r="H641" s="377">
        <v>2</v>
      </c>
      <c r="I641" s="377">
        <v>0</v>
      </c>
      <c r="J641" s="377">
        <v>0</v>
      </c>
      <c r="K641" s="377">
        <v>0</v>
      </c>
      <c r="L641" s="377">
        <v>0</v>
      </c>
      <c r="M641" s="377">
        <v>1</v>
      </c>
      <c r="N641" s="377">
        <v>0</v>
      </c>
      <c r="O641" s="377">
        <v>2</v>
      </c>
      <c r="P641" s="377">
        <v>0</v>
      </c>
      <c r="Q641" s="377">
        <v>0</v>
      </c>
      <c r="R641" s="377">
        <v>0</v>
      </c>
    </row>
    <row r="642" spans="2:18" s="332" customFormat="1" ht="13.2" x14ac:dyDescent="0.2">
      <c r="B642" s="376" t="s">
        <v>218</v>
      </c>
      <c r="C642" s="376" t="s">
        <v>224</v>
      </c>
      <c r="D642" s="376" t="s">
        <v>60</v>
      </c>
      <c r="E642" s="376" t="s">
        <v>987</v>
      </c>
      <c r="F642" s="377">
        <v>5</v>
      </c>
      <c r="G642" s="377">
        <v>0</v>
      </c>
      <c r="H642" s="377">
        <v>0</v>
      </c>
      <c r="I642" s="377">
        <v>0</v>
      </c>
      <c r="J642" s="377">
        <v>0</v>
      </c>
      <c r="K642" s="377">
        <v>1</v>
      </c>
      <c r="L642" s="377">
        <v>0</v>
      </c>
      <c r="M642" s="377">
        <v>0</v>
      </c>
      <c r="N642" s="377">
        <v>1</v>
      </c>
      <c r="O642" s="377">
        <v>1</v>
      </c>
      <c r="P642" s="377">
        <v>1</v>
      </c>
      <c r="Q642" s="377">
        <v>1</v>
      </c>
      <c r="R642" s="377">
        <v>0</v>
      </c>
    </row>
    <row r="643" spans="2:18" s="332" customFormat="1" ht="13.2" x14ac:dyDescent="0.2">
      <c r="B643" s="376" t="s">
        <v>218</v>
      </c>
      <c r="C643" s="376" t="s">
        <v>224</v>
      </c>
      <c r="D643" s="376" t="s">
        <v>60</v>
      </c>
      <c r="E643" s="376" t="s">
        <v>1924</v>
      </c>
      <c r="F643" s="377">
        <v>2</v>
      </c>
      <c r="G643" s="377">
        <v>0</v>
      </c>
      <c r="H643" s="377">
        <v>0</v>
      </c>
      <c r="I643" s="377">
        <v>0</v>
      </c>
      <c r="J643" s="377">
        <v>0</v>
      </c>
      <c r="K643" s="377">
        <v>0</v>
      </c>
      <c r="L643" s="377">
        <v>1</v>
      </c>
      <c r="M643" s="377">
        <v>1</v>
      </c>
      <c r="N643" s="377">
        <v>0</v>
      </c>
      <c r="O643" s="377">
        <v>0</v>
      </c>
      <c r="P643" s="377">
        <v>0</v>
      </c>
      <c r="Q643" s="377">
        <v>0</v>
      </c>
      <c r="R643" s="377">
        <v>0</v>
      </c>
    </row>
    <row r="644" spans="2:18" s="332" customFormat="1" ht="13.2" x14ac:dyDescent="0.2">
      <c r="B644" s="376" t="s">
        <v>218</v>
      </c>
      <c r="C644" s="376" t="s">
        <v>224</v>
      </c>
      <c r="D644" s="376" t="s">
        <v>60</v>
      </c>
      <c r="E644" s="376" t="s">
        <v>3233</v>
      </c>
      <c r="F644" s="377">
        <v>1</v>
      </c>
      <c r="G644" s="377">
        <v>0</v>
      </c>
      <c r="H644" s="377">
        <v>0</v>
      </c>
      <c r="I644" s="377">
        <v>0</v>
      </c>
      <c r="J644" s="377">
        <v>0</v>
      </c>
      <c r="K644" s="377">
        <v>0</v>
      </c>
      <c r="L644" s="377">
        <v>1</v>
      </c>
      <c r="M644" s="377">
        <v>0</v>
      </c>
      <c r="N644" s="377">
        <v>0</v>
      </c>
      <c r="O644" s="377">
        <v>0</v>
      </c>
      <c r="P644" s="377">
        <v>0</v>
      </c>
      <c r="Q644" s="377">
        <v>0</v>
      </c>
      <c r="R644" s="377">
        <v>0</v>
      </c>
    </row>
    <row r="645" spans="2:18" s="332" customFormat="1" ht="13.2" x14ac:dyDescent="0.2">
      <c r="B645" s="376" t="s">
        <v>218</v>
      </c>
      <c r="C645" s="376" t="s">
        <v>224</v>
      </c>
      <c r="D645" s="376" t="s">
        <v>60</v>
      </c>
      <c r="E645" s="376" t="s">
        <v>2927</v>
      </c>
      <c r="F645" s="377">
        <v>1</v>
      </c>
      <c r="G645" s="377">
        <v>0</v>
      </c>
      <c r="H645" s="377">
        <v>0</v>
      </c>
      <c r="I645" s="377">
        <v>0</v>
      </c>
      <c r="J645" s="377">
        <v>0</v>
      </c>
      <c r="K645" s="377">
        <v>1</v>
      </c>
      <c r="L645" s="377">
        <v>0</v>
      </c>
      <c r="M645" s="377">
        <v>0</v>
      </c>
      <c r="N645" s="377">
        <v>0</v>
      </c>
      <c r="O645" s="377">
        <v>0</v>
      </c>
      <c r="P645" s="377">
        <v>0</v>
      </c>
      <c r="Q645" s="377">
        <v>0</v>
      </c>
      <c r="R645" s="377">
        <v>0</v>
      </c>
    </row>
    <row r="646" spans="2:18" s="332" customFormat="1" ht="13.2" x14ac:dyDescent="0.2">
      <c r="B646" s="376" t="s">
        <v>218</v>
      </c>
      <c r="C646" s="376" t="s">
        <v>224</v>
      </c>
      <c r="D646" s="376" t="s">
        <v>60</v>
      </c>
      <c r="E646" s="376" t="s">
        <v>988</v>
      </c>
      <c r="F646" s="377">
        <v>6</v>
      </c>
      <c r="G646" s="377">
        <v>0</v>
      </c>
      <c r="H646" s="377">
        <v>0</v>
      </c>
      <c r="I646" s="377">
        <v>0</v>
      </c>
      <c r="J646" s="377">
        <v>0</v>
      </c>
      <c r="K646" s="377">
        <v>1</v>
      </c>
      <c r="L646" s="377">
        <v>3</v>
      </c>
      <c r="M646" s="377">
        <v>1</v>
      </c>
      <c r="N646" s="377">
        <v>0</v>
      </c>
      <c r="O646" s="377">
        <v>0</v>
      </c>
      <c r="P646" s="377">
        <v>0</v>
      </c>
      <c r="Q646" s="377">
        <v>1</v>
      </c>
      <c r="R646" s="377">
        <v>0</v>
      </c>
    </row>
    <row r="647" spans="2:18" s="332" customFormat="1" ht="13.2" x14ac:dyDescent="0.2">
      <c r="B647" s="376" t="s">
        <v>218</v>
      </c>
      <c r="C647" s="376" t="s">
        <v>224</v>
      </c>
      <c r="D647" s="376" t="s">
        <v>60</v>
      </c>
      <c r="E647" s="376" t="s">
        <v>2724</v>
      </c>
      <c r="F647" s="377">
        <v>1</v>
      </c>
      <c r="G647" s="377">
        <v>0</v>
      </c>
      <c r="H647" s="377">
        <v>0</v>
      </c>
      <c r="I647" s="377">
        <v>0</v>
      </c>
      <c r="J647" s="377">
        <v>0</v>
      </c>
      <c r="K647" s="377">
        <v>0</v>
      </c>
      <c r="L647" s="377">
        <v>0</v>
      </c>
      <c r="M647" s="377">
        <v>1</v>
      </c>
      <c r="N647" s="377">
        <v>0</v>
      </c>
      <c r="O647" s="377">
        <v>0</v>
      </c>
      <c r="P647" s="377">
        <v>0</v>
      </c>
      <c r="Q647" s="377">
        <v>0</v>
      </c>
      <c r="R647" s="377">
        <v>0</v>
      </c>
    </row>
    <row r="648" spans="2:18" s="332" customFormat="1" ht="13.2" x14ac:dyDescent="0.2">
      <c r="B648" s="376" t="s">
        <v>218</v>
      </c>
      <c r="C648" s="376" t="s">
        <v>224</v>
      </c>
      <c r="D648" s="376" t="s">
        <v>60</v>
      </c>
      <c r="E648" s="376" t="s">
        <v>989</v>
      </c>
      <c r="F648" s="377">
        <v>3</v>
      </c>
      <c r="G648" s="377">
        <v>0</v>
      </c>
      <c r="H648" s="377">
        <v>0</v>
      </c>
      <c r="I648" s="377">
        <v>0</v>
      </c>
      <c r="J648" s="377">
        <v>0</v>
      </c>
      <c r="K648" s="377">
        <v>0</v>
      </c>
      <c r="L648" s="377">
        <v>1</v>
      </c>
      <c r="M648" s="377">
        <v>1</v>
      </c>
      <c r="N648" s="377">
        <v>1</v>
      </c>
      <c r="O648" s="377">
        <v>0</v>
      </c>
      <c r="P648" s="377">
        <v>0</v>
      </c>
      <c r="Q648" s="377">
        <v>0</v>
      </c>
      <c r="R648" s="377">
        <v>0</v>
      </c>
    </row>
    <row r="649" spans="2:18" s="332" customFormat="1" ht="13.2" x14ac:dyDescent="0.2">
      <c r="B649" s="376" t="s">
        <v>218</v>
      </c>
      <c r="C649" s="376" t="s">
        <v>224</v>
      </c>
      <c r="D649" s="376" t="s">
        <v>60</v>
      </c>
      <c r="E649" s="376" t="s">
        <v>990</v>
      </c>
      <c r="F649" s="377">
        <v>1</v>
      </c>
      <c r="G649" s="377">
        <v>0</v>
      </c>
      <c r="H649" s="377">
        <v>0</v>
      </c>
      <c r="I649" s="377">
        <v>0</v>
      </c>
      <c r="J649" s="377">
        <v>0</v>
      </c>
      <c r="K649" s="377">
        <v>0</v>
      </c>
      <c r="L649" s="377">
        <v>0</v>
      </c>
      <c r="M649" s="377">
        <v>0</v>
      </c>
      <c r="N649" s="377">
        <v>0</v>
      </c>
      <c r="O649" s="377">
        <v>0</v>
      </c>
      <c r="P649" s="377">
        <v>1</v>
      </c>
      <c r="Q649" s="377">
        <v>0</v>
      </c>
      <c r="R649" s="377">
        <v>0</v>
      </c>
    </row>
    <row r="650" spans="2:18" s="332" customFormat="1" ht="13.2" x14ac:dyDescent="0.2">
      <c r="B650" s="376" t="s">
        <v>218</v>
      </c>
      <c r="C650" s="376" t="s">
        <v>224</v>
      </c>
      <c r="D650" s="376" t="s">
        <v>60</v>
      </c>
      <c r="E650" s="376" t="s">
        <v>991</v>
      </c>
      <c r="F650" s="377">
        <v>2</v>
      </c>
      <c r="G650" s="377">
        <v>0</v>
      </c>
      <c r="H650" s="377">
        <v>0</v>
      </c>
      <c r="I650" s="377">
        <v>0</v>
      </c>
      <c r="J650" s="377">
        <v>0</v>
      </c>
      <c r="K650" s="377">
        <v>1</v>
      </c>
      <c r="L650" s="377">
        <v>0</v>
      </c>
      <c r="M650" s="377">
        <v>0</v>
      </c>
      <c r="N650" s="377">
        <v>0</v>
      </c>
      <c r="O650" s="377">
        <v>0</v>
      </c>
      <c r="P650" s="377">
        <v>0</v>
      </c>
      <c r="Q650" s="377">
        <v>1</v>
      </c>
      <c r="R650" s="377">
        <v>0</v>
      </c>
    </row>
    <row r="651" spans="2:18" s="332" customFormat="1" ht="13.2" x14ac:dyDescent="0.2">
      <c r="B651" s="376" t="s">
        <v>218</v>
      </c>
      <c r="C651" s="376" t="s">
        <v>224</v>
      </c>
      <c r="D651" s="376" t="s">
        <v>60</v>
      </c>
      <c r="E651" s="376" t="s">
        <v>992</v>
      </c>
      <c r="F651" s="377">
        <v>4</v>
      </c>
      <c r="G651" s="377">
        <v>0</v>
      </c>
      <c r="H651" s="377">
        <v>0</v>
      </c>
      <c r="I651" s="377">
        <v>0</v>
      </c>
      <c r="J651" s="377">
        <v>0</v>
      </c>
      <c r="K651" s="377">
        <v>0</v>
      </c>
      <c r="L651" s="377">
        <v>1</v>
      </c>
      <c r="M651" s="377">
        <v>0</v>
      </c>
      <c r="N651" s="377">
        <v>0</v>
      </c>
      <c r="O651" s="377">
        <v>1</v>
      </c>
      <c r="P651" s="377">
        <v>1</v>
      </c>
      <c r="Q651" s="377">
        <v>1</v>
      </c>
      <c r="R651" s="377">
        <v>0</v>
      </c>
    </row>
    <row r="652" spans="2:18" s="332" customFormat="1" ht="13.2" x14ac:dyDescent="0.2">
      <c r="B652" s="376" t="s">
        <v>218</v>
      </c>
      <c r="C652" s="376" t="s">
        <v>224</v>
      </c>
      <c r="D652" s="376" t="s">
        <v>60</v>
      </c>
      <c r="E652" s="376" t="s">
        <v>993</v>
      </c>
      <c r="F652" s="377">
        <v>18</v>
      </c>
      <c r="G652" s="377">
        <v>1</v>
      </c>
      <c r="H652" s="377">
        <v>0</v>
      </c>
      <c r="I652" s="377">
        <v>0</v>
      </c>
      <c r="J652" s="377">
        <v>0</v>
      </c>
      <c r="K652" s="377">
        <v>0</v>
      </c>
      <c r="L652" s="377">
        <v>2</v>
      </c>
      <c r="M652" s="377">
        <v>6</v>
      </c>
      <c r="N652" s="377">
        <v>4</v>
      </c>
      <c r="O652" s="377">
        <v>3</v>
      </c>
      <c r="P652" s="377">
        <v>0</v>
      </c>
      <c r="Q652" s="377">
        <v>1</v>
      </c>
      <c r="R652" s="377">
        <v>1</v>
      </c>
    </row>
    <row r="653" spans="2:18" s="332" customFormat="1" ht="13.2" x14ac:dyDescent="0.2">
      <c r="B653" s="376" t="s">
        <v>218</v>
      </c>
      <c r="C653" s="376" t="s">
        <v>224</v>
      </c>
      <c r="D653" s="376" t="s">
        <v>60</v>
      </c>
      <c r="E653" s="376" t="s">
        <v>994</v>
      </c>
      <c r="F653" s="377">
        <v>49</v>
      </c>
      <c r="G653" s="377">
        <v>0</v>
      </c>
      <c r="H653" s="377">
        <v>0</v>
      </c>
      <c r="I653" s="377">
        <v>0</v>
      </c>
      <c r="J653" s="377">
        <v>1</v>
      </c>
      <c r="K653" s="377">
        <v>2</v>
      </c>
      <c r="L653" s="377">
        <v>9</v>
      </c>
      <c r="M653" s="377">
        <v>15</v>
      </c>
      <c r="N653" s="377">
        <v>8</v>
      </c>
      <c r="O653" s="377">
        <v>7</v>
      </c>
      <c r="P653" s="377">
        <v>6</v>
      </c>
      <c r="Q653" s="377">
        <v>1</v>
      </c>
      <c r="R653" s="377">
        <v>0</v>
      </c>
    </row>
    <row r="654" spans="2:18" s="332" customFormat="1" ht="13.2" x14ac:dyDescent="0.2">
      <c r="B654" s="376" t="s">
        <v>218</v>
      </c>
      <c r="C654" s="376" t="s">
        <v>224</v>
      </c>
      <c r="D654" s="376" t="s">
        <v>60</v>
      </c>
      <c r="E654" s="376" t="s">
        <v>995</v>
      </c>
      <c r="F654" s="377">
        <v>1</v>
      </c>
      <c r="G654" s="377">
        <v>0</v>
      </c>
      <c r="H654" s="377">
        <v>0</v>
      </c>
      <c r="I654" s="377">
        <v>0</v>
      </c>
      <c r="J654" s="377">
        <v>0</v>
      </c>
      <c r="K654" s="377">
        <v>0</v>
      </c>
      <c r="L654" s="377">
        <v>0</v>
      </c>
      <c r="M654" s="377">
        <v>0</v>
      </c>
      <c r="N654" s="377">
        <v>0</v>
      </c>
      <c r="O654" s="377">
        <v>0</v>
      </c>
      <c r="P654" s="377">
        <v>1</v>
      </c>
      <c r="Q654" s="377">
        <v>0</v>
      </c>
      <c r="R654" s="377">
        <v>0</v>
      </c>
    </row>
    <row r="655" spans="2:18" s="332" customFormat="1" ht="13.2" x14ac:dyDescent="0.2">
      <c r="B655" s="376" t="s">
        <v>218</v>
      </c>
      <c r="C655" s="376" t="s">
        <v>224</v>
      </c>
      <c r="D655" s="376" t="s">
        <v>60</v>
      </c>
      <c r="E655" s="376" t="s">
        <v>2689</v>
      </c>
      <c r="F655" s="377">
        <v>3</v>
      </c>
      <c r="G655" s="377">
        <v>0</v>
      </c>
      <c r="H655" s="377">
        <v>0</v>
      </c>
      <c r="I655" s="377">
        <v>1</v>
      </c>
      <c r="J655" s="377">
        <v>0</v>
      </c>
      <c r="K655" s="377">
        <v>0</v>
      </c>
      <c r="L655" s="377">
        <v>0</v>
      </c>
      <c r="M655" s="377">
        <v>0</v>
      </c>
      <c r="N655" s="377">
        <v>0</v>
      </c>
      <c r="O655" s="377">
        <v>1</v>
      </c>
      <c r="P655" s="377">
        <v>0</v>
      </c>
      <c r="Q655" s="377">
        <v>1</v>
      </c>
      <c r="R655" s="377">
        <v>0</v>
      </c>
    </row>
    <row r="656" spans="2:18" s="332" customFormat="1" ht="13.2" x14ac:dyDescent="0.2">
      <c r="B656" s="376" t="s">
        <v>218</v>
      </c>
      <c r="C656" s="376" t="s">
        <v>224</v>
      </c>
      <c r="D656" s="376" t="s">
        <v>60</v>
      </c>
      <c r="E656" s="376" t="s">
        <v>2293</v>
      </c>
      <c r="F656" s="377">
        <v>10</v>
      </c>
      <c r="G656" s="377">
        <v>0</v>
      </c>
      <c r="H656" s="377">
        <v>0</v>
      </c>
      <c r="I656" s="377">
        <v>0</v>
      </c>
      <c r="J656" s="377">
        <v>0</v>
      </c>
      <c r="K656" s="377">
        <v>3</v>
      </c>
      <c r="L656" s="377">
        <v>2</v>
      </c>
      <c r="M656" s="377">
        <v>2</v>
      </c>
      <c r="N656" s="377">
        <v>2</v>
      </c>
      <c r="O656" s="377">
        <v>1</v>
      </c>
      <c r="P656" s="377">
        <v>0</v>
      </c>
      <c r="Q656" s="377">
        <v>0</v>
      </c>
      <c r="R656" s="377">
        <v>0</v>
      </c>
    </row>
    <row r="657" spans="2:18" s="332" customFormat="1" ht="13.2" x14ac:dyDescent="0.2">
      <c r="B657" s="376" t="s">
        <v>218</v>
      </c>
      <c r="C657" s="376" t="s">
        <v>224</v>
      </c>
      <c r="D657" s="376" t="s">
        <v>61</v>
      </c>
      <c r="E657" s="376" t="s">
        <v>996</v>
      </c>
      <c r="F657" s="377">
        <v>8</v>
      </c>
      <c r="G657" s="377">
        <v>0</v>
      </c>
      <c r="H657" s="377">
        <v>0</v>
      </c>
      <c r="I657" s="377">
        <v>0</v>
      </c>
      <c r="J657" s="377">
        <v>0</v>
      </c>
      <c r="K657" s="377">
        <v>0</v>
      </c>
      <c r="L657" s="377">
        <v>2</v>
      </c>
      <c r="M657" s="377">
        <v>2</v>
      </c>
      <c r="N657" s="377">
        <v>0</v>
      </c>
      <c r="O657" s="377">
        <v>1</v>
      </c>
      <c r="P657" s="377">
        <v>0</v>
      </c>
      <c r="Q657" s="377">
        <v>3</v>
      </c>
      <c r="R657" s="377">
        <v>0</v>
      </c>
    </row>
    <row r="658" spans="2:18" s="332" customFormat="1" ht="13.2" x14ac:dyDescent="0.2">
      <c r="B658" s="376" t="s">
        <v>218</v>
      </c>
      <c r="C658" s="376" t="s">
        <v>224</v>
      </c>
      <c r="D658" s="376" t="s">
        <v>61</v>
      </c>
      <c r="E658" s="376" t="s">
        <v>997</v>
      </c>
      <c r="F658" s="377">
        <v>18</v>
      </c>
      <c r="G658" s="377">
        <v>0</v>
      </c>
      <c r="H658" s="377">
        <v>0</v>
      </c>
      <c r="I658" s="377">
        <v>0</v>
      </c>
      <c r="J658" s="377">
        <v>0</v>
      </c>
      <c r="K658" s="377">
        <v>1</v>
      </c>
      <c r="L658" s="377">
        <v>5</v>
      </c>
      <c r="M658" s="377">
        <v>4</v>
      </c>
      <c r="N658" s="377">
        <v>1</v>
      </c>
      <c r="O658" s="377">
        <v>3</v>
      </c>
      <c r="P658" s="377">
        <v>2</v>
      </c>
      <c r="Q658" s="377">
        <v>2</v>
      </c>
      <c r="R658" s="377">
        <v>0</v>
      </c>
    </row>
    <row r="659" spans="2:18" s="332" customFormat="1" ht="13.2" x14ac:dyDescent="0.2">
      <c r="B659" s="376" t="s">
        <v>218</v>
      </c>
      <c r="C659" s="376" t="s">
        <v>224</v>
      </c>
      <c r="D659" s="376" t="s">
        <v>61</v>
      </c>
      <c r="E659" s="376" t="s">
        <v>998</v>
      </c>
      <c r="F659" s="377">
        <v>42</v>
      </c>
      <c r="G659" s="377">
        <v>0</v>
      </c>
      <c r="H659" s="377">
        <v>1</v>
      </c>
      <c r="I659" s="377">
        <v>2</v>
      </c>
      <c r="J659" s="377">
        <v>5</v>
      </c>
      <c r="K659" s="377">
        <v>1</v>
      </c>
      <c r="L659" s="377">
        <v>3</v>
      </c>
      <c r="M659" s="377">
        <v>7</v>
      </c>
      <c r="N659" s="377">
        <v>4</v>
      </c>
      <c r="O659" s="377">
        <v>10</v>
      </c>
      <c r="P659" s="377">
        <v>1</v>
      </c>
      <c r="Q659" s="377">
        <v>7</v>
      </c>
      <c r="R659" s="377">
        <v>1</v>
      </c>
    </row>
    <row r="660" spans="2:18" s="332" customFormat="1" ht="13.2" x14ac:dyDescent="0.2">
      <c r="B660" s="376" t="s">
        <v>218</v>
      </c>
      <c r="C660" s="376" t="s">
        <v>224</v>
      </c>
      <c r="D660" s="376" t="s">
        <v>61</v>
      </c>
      <c r="E660" s="376" t="s">
        <v>2294</v>
      </c>
      <c r="F660" s="377">
        <v>184</v>
      </c>
      <c r="G660" s="377">
        <v>4</v>
      </c>
      <c r="H660" s="377">
        <v>6</v>
      </c>
      <c r="I660" s="377">
        <v>7</v>
      </c>
      <c r="J660" s="377">
        <v>11</v>
      </c>
      <c r="K660" s="377">
        <v>10</v>
      </c>
      <c r="L660" s="377">
        <v>27</v>
      </c>
      <c r="M660" s="377">
        <v>24</v>
      </c>
      <c r="N660" s="377">
        <v>21</v>
      </c>
      <c r="O660" s="377">
        <v>36</v>
      </c>
      <c r="P660" s="377">
        <v>16</v>
      </c>
      <c r="Q660" s="377">
        <v>17</v>
      </c>
      <c r="R660" s="377">
        <v>5</v>
      </c>
    </row>
    <row r="661" spans="2:18" s="332" customFormat="1" ht="13.2" x14ac:dyDescent="0.2">
      <c r="B661" s="376" t="s">
        <v>218</v>
      </c>
      <c r="C661" s="376" t="s">
        <v>224</v>
      </c>
      <c r="D661" s="376" t="s">
        <v>61</v>
      </c>
      <c r="E661" s="376" t="s">
        <v>999</v>
      </c>
      <c r="F661" s="377">
        <v>53</v>
      </c>
      <c r="G661" s="377">
        <v>1</v>
      </c>
      <c r="H661" s="377">
        <v>3</v>
      </c>
      <c r="I661" s="377">
        <v>4</v>
      </c>
      <c r="J661" s="377">
        <v>7</v>
      </c>
      <c r="K661" s="377">
        <v>4</v>
      </c>
      <c r="L661" s="377">
        <v>3</v>
      </c>
      <c r="M661" s="377">
        <v>5</v>
      </c>
      <c r="N661" s="377">
        <v>9</v>
      </c>
      <c r="O661" s="377">
        <v>7</v>
      </c>
      <c r="P661" s="377">
        <v>4</v>
      </c>
      <c r="Q661" s="377">
        <v>6</v>
      </c>
      <c r="R661" s="377">
        <v>0</v>
      </c>
    </row>
    <row r="662" spans="2:18" s="332" customFormat="1" ht="13.2" x14ac:dyDescent="0.2">
      <c r="B662" s="376" t="s">
        <v>218</v>
      </c>
      <c r="C662" s="376" t="s">
        <v>224</v>
      </c>
      <c r="D662" s="376" t="s">
        <v>61</v>
      </c>
      <c r="E662" s="376" t="s">
        <v>2295</v>
      </c>
      <c r="F662" s="377">
        <v>27</v>
      </c>
      <c r="G662" s="377">
        <v>0</v>
      </c>
      <c r="H662" s="377">
        <v>0</v>
      </c>
      <c r="I662" s="377">
        <v>2</v>
      </c>
      <c r="J662" s="377">
        <v>1</v>
      </c>
      <c r="K662" s="377">
        <v>2</v>
      </c>
      <c r="L662" s="377">
        <v>4</v>
      </c>
      <c r="M662" s="377">
        <v>0</v>
      </c>
      <c r="N662" s="377">
        <v>0</v>
      </c>
      <c r="O662" s="377">
        <v>3</v>
      </c>
      <c r="P662" s="377">
        <v>8</v>
      </c>
      <c r="Q662" s="377">
        <v>3</v>
      </c>
      <c r="R662" s="377">
        <v>4</v>
      </c>
    </row>
    <row r="663" spans="2:18" s="332" customFormat="1" ht="13.2" x14ac:dyDescent="0.2">
      <c r="B663" s="376" t="s">
        <v>218</v>
      </c>
      <c r="C663" s="376" t="s">
        <v>224</v>
      </c>
      <c r="D663" s="376" t="s">
        <v>61</v>
      </c>
      <c r="E663" s="376" t="s">
        <v>1000</v>
      </c>
      <c r="F663" s="377">
        <v>19</v>
      </c>
      <c r="G663" s="377">
        <v>1</v>
      </c>
      <c r="H663" s="377">
        <v>0</v>
      </c>
      <c r="I663" s="377">
        <v>0</v>
      </c>
      <c r="J663" s="377">
        <v>0</v>
      </c>
      <c r="K663" s="377">
        <v>3</v>
      </c>
      <c r="L663" s="377">
        <v>4</v>
      </c>
      <c r="M663" s="377">
        <v>3</v>
      </c>
      <c r="N663" s="377">
        <v>3</v>
      </c>
      <c r="O663" s="377">
        <v>3</v>
      </c>
      <c r="P663" s="377">
        <v>2</v>
      </c>
      <c r="Q663" s="377">
        <v>0</v>
      </c>
      <c r="R663" s="377">
        <v>0</v>
      </c>
    </row>
    <row r="664" spans="2:18" s="332" customFormat="1" ht="13.2" x14ac:dyDescent="0.2">
      <c r="B664" s="376" t="s">
        <v>218</v>
      </c>
      <c r="C664" s="376" t="s">
        <v>224</v>
      </c>
      <c r="D664" s="376" t="s">
        <v>61</v>
      </c>
      <c r="E664" s="376" t="s">
        <v>1001</v>
      </c>
      <c r="F664" s="377">
        <v>44</v>
      </c>
      <c r="G664" s="377">
        <v>0</v>
      </c>
      <c r="H664" s="377">
        <v>1</v>
      </c>
      <c r="I664" s="377">
        <v>3</v>
      </c>
      <c r="J664" s="377">
        <v>5</v>
      </c>
      <c r="K664" s="377">
        <v>2</v>
      </c>
      <c r="L664" s="377">
        <v>3</v>
      </c>
      <c r="M664" s="377">
        <v>2</v>
      </c>
      <c r="N664" s="377">
        <v>5</v>
      </c>
      <c r="O664" s="377">
        <v>9</v>
      </c>
      <c r="P664" s="377">
        <v>5</v>
      </c>
      <c r="Q664" s="377">
        <v>1</v>
      </c>
      <c r="R664" s="377">
        <v>8</v>
      </c>
    </row>
    <row r="665" spans="2:18" s="332" customFormat="1" ht="13.2" x14ac:dyDescent="0.2">
      <c r="B665" s="376" t="s">
        <v>218</v>
      </c>
      <c r="C665" s="376" t="s">
        <v>224</v>
      </c>
      <c r="D665" s="376" t="s">
        <v>61</v>
      </c>
      <c r="E665" s="376" t="s">
        <v>1002</v>
      </c>
      <c r="F665" s="377">
        <v>2</v>
      </c>
      <c r="G665" s="377">
        <v>0</v>
      </c>
      <c r="H665" s="377">
        <v>0</v>
      </c>
      <c r="I665" s="377">
        <v>0</v>
      </c>
      <c r="J665" s="377">
        <v>0</v>
      </c>
      <c r="K665" s="377">
        <v>0</v>
      </c>
      <c r="L665" s="377">
        <v>0</v>
      </c>
      <c r="M665" s="377">
        <v>0</v>
      </c>
      <c r="N665" s="377">
        <v>0</v>
      </c>
      <c r="O665" s="377">
        <v>1</v>
      </c>
      <c r="P665" s="377">
        <v>1</v>
      </c>
      <c r="Q665" s="377">
        <v>0</v>
      </c>
      <c r="R665" s="377">
        <v>0</v>
      </c>
    </row>
    <row r="666" spans="2:18" s="332" customFormat="1" ht="13.2" x14ac:dyDescent="0.2">
      <c r="B666" s="376" t="s">
        <v>218</v>
      </c>
      <c r="C666" s="376" t="s">
        <v>224</v>
      </c>
      <c r="D666" s="376" t="s">
        <v>61</v>
      </c>
      <c r="E666" s="376" t="s">
        <v>1003</v>
      </c>
      <c r="F666" s="377">
        <v>29</v>
      </c>
      <c r="G666" s="377">
        <v>0</v>
      </c>
      <c r="H666" s="377">
        <v>1</v>
      </c>
      <c r="I666" s="377">
        <v>0</v>
      </c>
      <c r="J666" s="377">
        <v>3</v>
      </c>
      <c r="K666" s="377">
        <v>1</v>
      </c>
      <c r="L666" s="377">
        <v>2</v>
      </c>
      <c r="M666" s="377">
        <v>5</v>
      </c>
      <c r="N666" s="377">
        <v>6</v>
      </c>
      <c r="O666" s="377">
        <v>4</v>
      </c>
      <c r="P666" s="377">
        <v>3</v>
      </c>
      <c r="Q666" s="377">
        <v>4</v>
      </c>
      <c r="R666" s="377">
        <v>0</v>
      </c>
    </row>
    <row r="667" spans="2:18" s="332" customFormat="1" ht="13.2" x14ac:dyDescent="0.2">
      <c r="B667" s="376" t="s">
        <v>218</v>
      </c>
      <c r="C667" s="376" t="s">
        <v>224</v>
      </c>
      <c r="D667" s="376" t="s">
        <v>61</v>
      </c>
      <c r="E667" s="376" t="s">
        <v>160</v>
      </c>
      <c r="F667" s="377">
        <v>40790</v>
      </c>
      <c r="G667" s="377">
        <v>581</v>
      </c>
      <c r="H667" s="377">
        <v>912</v>
      </c>
      <c r="I667" s="377">
        <v>1256</v>
      </c>
      <c r="J667" s="377">
        <v>1976</v>
      </c>
      <c r="K667" s="377">
        <v>3062</v>
      </c>
      <c r="L667" s="377">
        <v>4837</v>
      </c>
      <c r="M667" s="377">
        <v>5060</v>
      </c>
      <c r="N667" s="377">
        <v>4617</v>
      </c>
      <c r="O667" s="377">
        <v>6973</v>
      </c>
      <c r="P667" s="377">
        <v>5316</v>
      </c>
      <c r="Q667" s="377">
        <v>4128</v>
      </c>
      <c r="R667" s="377">
        <v>2072</v>
      </c>
    </row>
    <row r="668" spans="2:18" s="332" customFormat="1" ht="13.2" x14ac:dyDescent="0.2">
      <c r="B668" s="376" t="s">
        <v>218</v>
      </c>
      <c r="C668" s="376" t="s">
        <v>224</v>
      </c>
      <c r="D668" s="376" t="s">
        <v>61</v>
      </c>
      <c r="E668" s="376" t="s">
        <v>1004</v>
      </c>
      <c r="F668" s="377">
        <v>207</v>
      </c>
      <c r="G668" s="377">
        <v>3</v>
      </c>
      <c r="H668" s="377">
        <v>3</v>
      </c>
      <c r="I668" s="377">
        <v>7</v>
      </c>
      <c r="J668" s="377">
        <v>5</v>
      </c>
      <c r="K668" s="377">
        <v>16</v>
      </c>
      <c r="L668" s="377">
        <v>32</v>
      </c>
      <c r="M668" s="377">
        <v>25</v>
      </c>
      <c r="N668" s="377">
        <v>9</v>
      </c>
      <c r="O668" s="377">
        <v>47</v>
      </c>
      <c r="P668" s="377">
        <v>29</v>
      </c>
      <c r="Q668" s="377">
        <v>21</v>
      </c>
      <c r="R668" s="377">
        <v>10</v>
      </c>
    </row>
    <row r="669" spans="2:18" s="332" customFormat="1" ht="13.2" x14ac:dyDescent="0.2">
      <c r="B669" s="376" t="s">
        <v>218</v>
      </c>
      <c r="C669" s="376" t="s">
        <v>224</v>
      </c>
      <c r="D669" s="376" t="s">
        <v>61</v>
      </c>
      <c r="E669" s="376" t="s">
        <v>1005</v>
      </c>
      <c r="F669" s="377">
        <v>21</v>
      </c>
      <c r="G669" s="377">
        <v>0</v>
      </c>
      <c r="H669" s="377">
        <v>1</v>
      </c>
      <c r="I669" s="377">
        <v>0</v>
      </c>
      <c r="J669" s="377">
        <v>2</v>
      </c>
      <c r="K669" s="377">
        <v>2</v>
      </c>
      <c r="L669" s="377">
        <v>0</v>
      </c>
      <c r="M669" s="377">
        <v>6</v>
      </c>
      <c r="N669" s="377">
        <v>1</v>
      </c>
      <c r="O669" s="377">
        <v>2</v>
      </c>
      <c r="P669" s="377">
        <v>4</v>
      </c>
      <c r="Q669" s="377">
        <v>1</v>
      </c>
      <c r="R669" s="377">
        <v>2</v>
      </c>
    </row>
    <row r="670" spans="2:18" s="332" customFormat="1" ht="13.2" x14ac:dyDescent="0.2">
      <c r="B670" s="376" t="s">
        <v>218</v>
      </c>
      <c r="C670" s="376" t="s">
        <v>224</v>
      </c>
      <c r="D670" s="376" t="s">
        <v>61</v>
      </c>
      <c r="E670" s="376" t="s">
        <v>2296</v>
      </c>
      <c r="F670" s="377">
        <v>3</v>
      </c>
      <c r="G670" s="377">
        <v>0</v>
      </c>
      <c r="H670" s="377">
        <v>0</v>
      </c>
      <c r="I670" s="377">
        <v>0</v>
      </c>
      <c r="J670" s="377">
        <v>0</v>
      </c>
      <c r="K670" s="377">
        <v>0</v>
      </c>
      <c r="L670" s="377">
        <v>1</v>
      </c>
      <c r="M670" s="377">
        <v>0</v>
      </c>
      <c r="N670" s="377">
        <v>1</v>
      </c>
      <c r="O670" s="377">
        <v>1</v>
      </c>
      <c r="P670" s="377">
        <v>0</v>
      </c>
      <c r="Q670" s="377">
        <v>0</v>
      </c>
      <c r="R670" s="377">
        <v>0</v>
      </c>
    </row>
    <row r="671" spans="2:18" s="332" customFormat="1" ht="13.2" x14ac:dyDescent="0.2">
      <c r="B671" s="376" t="s">
        <v>218</v>
      </c>
      <c r="C671" s="376" t="s">
        <v>224</v>
      </c>
      <c r="D671" s="376" t="s">
        <v>61</v>
      </c>
      <c r="E671" s="376" t="s">
        <v>1006</v>
      </c>
      <c r="F671" s="377">
        <v>74</v>
      </c>
      <c r="G671" s="377">
        <v>2</v>
      </c>
      <c r="H671" s="377">
        <v>4</v>
      </c>
      <c r="I671" s="377">
        <v>3</v>
      </c>
      <c r="J671" s="377">
        <v>6</v>
      </c>
      <c r="K671" s="377">
        <v>8</v>
      </c>
      <c r="L671" s="377">
        <v>4</v>
      </c>
      <c r="M671" s="377">
        <v>7</v>
      </c>
      <c r="N671" s="377">
        <v>11</v>
      </c>
      <c r="O671" s="377">
        <v>19</v>
      </c>
      <c r="P671" s="377">
        <v>6</v>
      </c>
      <c r="Q671" s="377">
        <v>3</v>
      </c>
      <c r="R671" s="377">
        <v>1</v>
      </c>
    </row>
    <row r="672" spans="2:18" s="332" customFormat="1" ht="13.2" x14ac:dyDescent="0.2">
      <c r="B672" s="376" t="s">
        <v>218</v>
      </c>
      <c r="C672" s="376" t="s">
        <v>224</v>
      </c>
      <c r="D672" s="376" t="s">
        <v>61</v>
      </c>
      <c r="E672" s="376" t="s">
        <v>1007</v>
      </c>
      <c r="F672" s="377">
        <v>80</v>
      </c>
      <c r="G672" s="377">
        <v>3</v>
      </c>
      <c r="H672" s="377">
        <v>3</v>
      </c>
      <c r="I672" s="377">
        <v>5</v>
      </c>
      <c r="J672" s="377">
        <v>5</v>
      </c>
      <c r="K672" s="377">
        <v>3</v>
      </c>
      <c r="L672" s="377">
        <v>4</v>
      </c>
      <c r="M672" s="377">
        <v>9</v>
      </c>
      <c r="N672" s="377">
        <v>7</v>
      </c>
      <c r="O672" s="377">
        <v>16</v>
      </c>
      <c r="P672" s="377">
        <v>12</v>
      </c>
      <c r="Q672" s="377">
        <v>8</v>
      </c>
      <c r="R672" s="377">
        <v>5</v>
      </c>
    </row>
    <row r="673" spans="2:18" s="332" customFormat="1" ht="13.2" x14ac:dyDescent="0.2">
      <c r="B673" s="376" t="s">
        <v>218</v>
      </c>
      <c r="C673" s="376" t="s">
        <v>224</v>
      </c>
      <c r="D673" s="376" t="s">
        <v>61</v>
      </c>
      <c r="E673" s="376" t="s">
        <v>2725</v>
      </c>
      <c r="F673" s="377">
        <v>4</v>
      </c>
      <c r="G673" s="377">
        <v>0</v>
      </c>
      <c r="H673" s="377">
        <v>1</v>
      </c>
      <c r="I673" s="377">
        <v>0</v>
      </c>
      <c r="J673" s="377">
        <v>0</v>
      </c>
      <c r="K673" s="377">
        <v>0</v>
      </c>
      <c r="L673" s="377">
        <v>0</v>
      </c>
      <c r="M673" s="377">
        <v>1</v>
      </c>
      <c r="N673" s="377">
        <v>1</v>
      </c>
      <c r="O673" s="377">
        <v>0</v>
      </c>
      <c r="P673" s="377">
        <v>1</v>
      </c>
      <c r="Q673" s="377">
        <v>0</v>
      </c>
      <c r="R673" s="377">
        <v>0</v>
      </c>
    </row>
    <row r="674" spans="2:18" s="332" customFormat="1" ht="13.2" x14ac:dyDescent="0.2">
      <c r="B674" s="376" t="s">
        <v>218</v>
      </c>
      <c r="C674" s="376" t="s">
        <v>224</v>
      </c>
      <c r="D674" s="376" t="s">
        <v>61</v>
      </c>
      <c r="E674" s="376" t="s">
        <v>2297</v>
      </c>
      <c r="F674" s="377">
        <v>2</v>
      </c>
      <c r="G674" s="377">
        <v>0</v>
      </c>
      <c r="H674" s="377">
        <v>0</v>
      </c>
      <c r="I674" s="377">
        <v>0</v>
      </c>
      <c r="J674" s="377">
        <v>0</v>
      </c>
      <c r="K674" s="377">
        <v>0</v>
      </c>
      <c r="L674" s="377">
        <v>0</v>
      </c>
      <c r="M674" s="377">
        <v>0</v>
      </c>
      <c r="N674" s="377">
        <v>0</v>
      </c>
      <c r="O674" s="377">
        <v>1</v>
      </c>
      <c r="P674" s="377">
        <v>0</v>
      </c>
      <c r="Q674" s="377">
        <v>1</v>
      </c>
      <c r="R674" s="377">
        <v>0</v>
      </c>
    </row>
    <row r="675" spans="2:18" s="332" customFormat="1" ht="13.2" x14ac:dyDescent="0.2">
      <c r="B675" s="376" t="s">
        <v>218</v>
      </c>
      <c r="C675" s="376" t="s">
        <v>224</v>
      </c>
      <c r="D675" s="376" t="s">
        <v>61</v>
      </c>
      <c r="E675" s="376" t="s">
        <v>1008</v>
      </c>
      <c r="F675" s="377">
        <v>5</v>
      </c>
      <c r="G675" s="377">
        <v>0</v>
      </c>
      <c r="H675" s="377">
        <v>0</v>
      </c>
      <c r="I675" s="377">
        <v>0</v>
      </c>
      <c r="J675" s="377">
        <v>1</v>
      </c>
      <c r="K675" s="377">
        <v>0</v>
      </c>
      <c r="L675" s="377">
        <v>0</v>
      </c>
      <c r="M675" s="377">
        <v>1</v>
      </c>
      <c r="N675" s="377">
        <v>1</v>
      </c>
      <c r="O675" s="377">
        <v>1</v>
      </c>
      <c r="P675" s="377">
        <v>0</v>
      </c>
      <c r="Q675" s="377">
        <v>1</v>
      </c>
      <c r="R675" s="377">
        <v>0</v>
      </c>
    </row>
    <row r="676" spans="2:18" s="332" customFormat="1" ht="13.2" x14ac:dyDescent="0.2">
      <c r="B676" s="376" t="s">
        <v>218</v>
      </c>
      <c r="C676" s="376" t="s">
        <v>224</v>
      </c>
      <c r="D676" s="376" t="s">
        <v>61</v>
      </c>
      <c r="E676" s="376" t="s">
        <v>2298</v>
      </c>
      <c r="F676" s="377">
        <v>4</v>
      </c>
      <c r="G676" s="377">
        <v>0</v>
      </c>
      <c r="H676" s="377">
        <v>0</v>
      </c>
      <c r="I676" s="377">
        <v>2</v>
      </c>
      <c r="J676" s="377">
        <v>0</v>
      </c>
      <c r="K676" s="377">
        <v>0</v>
      </c>
      <c r="L676" s="377">
        <v>0</v>
      </c>
      <c r="M676" s="377">
        <v>1</v>
      </c>
      <c r="N676" s="377">
        <v>0</v>
      </c>
      <c r="O676" s="377">
        <v>1</v>
      </c>
      <c r="P676" s="377">
        <v>0</v>
      </c>
      <c r="Q676" s="377">
        <v>0</v>
      </c>
      <c r="R676" s="377">
        <v>0</v>
      </c>
    </row>
    <row r="677" spans="2:18" s="332" customFormat="1" ht="13.2" x14ac:dyDescent="0.2">
      <c r="B677" s="376" t="s">
        <v>218</v>
      </c>
      <c r="C677" s="376" t="s">
        <v>224</v>
      </c>
      <c r="D677" s="376" t="s">
        <v>61</v>
      </c>
      <c r="E677" s="376" t="s">
        <v>158</v>
      </c>
      <c r="F677" s="377">
        <v>496</v>
      </c>
      <c r="G677" s="377">
        <v>7</v>
      </c>
      <c r="H677" s="377">
        <v>16</v>
      </c>
      <c r="I677" s="377">
        <v>11</v>
      </c>
      <c r="J677" s="377">
        <v>18</v>
      </c>
      <c r="K677" s="377">
        <v>39</v>
      </c>
      <c r="L677" s="377">
        <v>55</v>
      </c>
      <c r="M677" s="377">
        <v>60</v>
      </c>
      <c r="N677" s="377">
        <v>60</v>
      </c>
      <c r="O677" s="377">
        <v>86</v>
      </c>
      <c r="P677" s="377">
        <v>78</v>
      </c>
      <c r="Q677" s="377">
        <v>42</v>
      </c>
      <c r="R677" s="377">
        <v>24</v>
      </c>
    </row>
    <row r="678" spans="2:18" s="332" customFormat="1" ht="13.2" x14ac:dyDescent="0.2">
      <c r="B678" s="376" t="s">
        <v>218</v>
      </c>
      <c r="C678" s="376" t="s">
        <v>224</v>
      </c>
      <c r="D678" s="376" t="s">
        <v>61</v>
      </c>
      <c r="E678" s="376" t="s">
        <v>159</v>
      </c>
      <c r="F678" s="377">
        <v>68</v>
      </c>
      <c r="G678" s="377">
        <v>0</v>
      </c>
      <c r="H678" s="377">
        <v>3</v>
      </c>
      <c r="I678" s="377">
        <v>1</v>
      </c>
      <c r="J678" s="377">
        <v>3</v>
      </c>
      <c r="K678" s="377">
        <v>3</v>
      </c>
      <c r="L678" s="377">
        <v>9</v>
      </c>
      <c r="M678" s="377">
        <v>4</v>
      </c>
      <c r="N678" s="377">
        <v>7</v>
      </c>
      <c r="O678" s="377">
        <v>16</v>
      </c>
      <c r="P678" s="377">
        <v>14</v>
      </c>
      <c r="Q678" s="377">
        <v>6</v>
      </c>
      <c r="R678" s="377">
        <v>2</v>
      </c>
    </row>
    <row r="679" spans="2:18" s="332" customFormat="1" ht="13.2" x14ac:dyDescent="0.2">
      <c r="B679" s="376" t="s">
        <v>218</v>
      </c>
      <c r="C679" s="376" t="s">
        <v>224</v>
      </c>
      <c r="D679" s="376" t="s">
        <v>61</v>
      </c>
      <c r="E679" s="376" t="s">
        <v>1009</v>
      </c>
      <c r="F679" s="377">
        <v>58</v>
      </c>
      <c r="G679" s="377">
        <v>0</v>
      </c>
      <c r="H679" s="377">
        <v>1</v>
      </c>
      <c r="I679" s="377">
        <v>1</v>
      </c>
      <c r="J679" s="377">
        <v>4</v>
      </c>
      <c r="K679" s="377">
        <v>6</v>
      </c>
      <c r="L679" s="377">
        <v>3</v>
      </c>
      <c r="M679" s="377">
        <v>7</v>
      </c>
      <c r="N679" s="377">
        <v>5</v>
      </c>
      <c r="O679" s="377">
        <v>10</v>
      </c>
      <c r="P679" s="377">
        <v>12</v>
      </c>
      <c r="Q679" s="377">
        <v>7</v>
      </c>
      <c r="R679" s="377">
        <v>2</v>
      </c>
    </row>
    <row r="680" spans="2:18" s="332" customFormat="1" ht="13.2" x14ac:dyDescent="0.2">
      <c r="B680" s="376" t="s">
        <v>218</v>
      </c>
      <c r="C680" s="376" t="s">
        <v>224</v>
      </c>
      <c r="D680" s="376" t="s">
        <v>61</v>
      </c>
      <c r="E680" s="376" t="s">
        <v>1010</v>
      </c>
      <c r="F680" s="377">
        <v>41</v>
      </c>
      <c r="G680" s="377">
        <v>1</v>
      </c>
      <c r="H680" s="377">
        <v>1</v>
      </c>
      <c r="I680" s="377">
        <v>1</v>
      </c>
      <c r="J680" s="377">
        <v>2</v>
      </c>
      <c r="K680" s="377">
        <v>5</v>
      </c>
      <c r="L680" s="377">
        <v>2</v>
      </c>
      <c r="M680" s="377">
        <v>3</v>
      </c>
      <c r="N680" s="377">
        <v>7</v>
      </c>
      <c r="O680" s="377">
        <v>4</v>
      </c>
      <c r="P680" s="377">
        <v>5</v>
      </c>
      <c r="Q680" s="377">
        <v>7</v>
      </c>
      <c r="R680" s="377">
        <v>3</v>
      </c>
    </row>
    <row r="681" spans="2:18" s="332" customFormat="1" ht="13.2" x14ac:dyDescent="0.2">
      <c r="B681" s="376" t="s">
        <v>218</v>
      </c>
      <c r="C681" s="376" t="s">
        <v>224</v>
      </c>
      <c r="D681" s="376" t="s">
        <v>61</v>
      </c>
      <c r="E681" s="376" t="s">
        <v>2299</v>
      </c>
      <c r="F681" s="377">
        <v>14</v>
      </c>
      <c r="G681" s="377">
        <v>0</v>
      </c>
      <c r="H681" s="377">
        <v>1</v>
      </c>
      <c r="I681" s="377">
        <v>1</v>
      </c>
      <c r="J681" s="377">
        <v>0</v>
      </c>
      <c r="K681" s="377">
        <v>1</v>
      </c>
      <c r="L681" s="377">
        <v>2</v>
      </c>
      <c r="M681" s="377">
        <v>1</v>
      </c>
      <c r="N681" s="377">
        <v>5</v>
      </c>
      <c r="O681" s="377">
        <v>2</v>
      </c>
      <c r="P681" s="377">
        <v>1</v>
      </c>
      <c r="Q681" s="377">
        <v>0</v>
      </c>
      <c r="R681" s="377">
        <v>0</v>
      </c>
    </row>
    <row r="682" spans="2:18" s="332" customFormat="1" ht="13.2" x14ac:dyDescent="0.2">
      <c r="B682" s="376" t="s">
        <v>218</v>
      </c>
      <c r="C682" s="376" t="s">
        <v>224</v>
      </c>
      <c r="D682" s="376" t="s">
        <v>61</v>
      </c>
      <c r="E682" s="376" t="s">
        <v>1011</v>
      </c>
      <c r="F682" s="377">
        <v>2</v>
      </c>
      <c r="G682" s="377">
        <v>0</v>
      </c>
      <c r="H682" s="377">
        <v>0</v>
      </c>
      <c r="I682" s="377">
        <v>0</v>
      </c>
      <c r="J682" s="377">
        <v>0</v>
      </c>
      <c r="K682" s="377">
        <v>0</v>
      </c>
      <c r="L682" s="377">
        <v>0</v>
      </c>
      <c r="M682" s="377">
        <v>0</v>
      </c>
      <c r="N682" s="377">
        <v>0</v>
      </c>
      <c r="O682" s="377">
        <v>0</v>
      </c>
      <c r="P682" s="377">
        <v>0</v>
      </c>
      <c r="Q682" s="377">
        <v>2</v>
      </c>
      <c r="R682" s="377">
        <v>0</v>
      </c>
    </row>
    <row r="683" spans="2:18" s="332" customFormat="1" ht="13.2" x14ac:dyDescent="0.2">
      <c r="B683" s="376" t="s">
        <v>218</v>
      </c>
      <c r="C683" s="376" t="s">
        <v>224</v>
      </c>
      <c r="D683" s="376" t="s">
        <v>61</v>
      </c>
      <c r="E683" s="376" t="s">
        <v>1012</v>
      </c>
      <c r="F683" s="377">
        <v>32</v>
      </c>
      <c r="G683" s="377">
        <v>1</v>
      </c>
      <c r="H683" s="377">
        <v>0</v>
      </c>
      <c r="I683" s="377">
        <v>2</v>
      </c>
      <c r="J683" s="377">
        <v>0</v>
      </c>
      <c r="K683" s="377">
        <v>4</v>
      </c>
      <c r="L683" s="377">
        <v>6</v>
      </c>
      <c r="M683" s="377">
        <v>3</v>
      </c>
      <c r="N683" s="377">
        <v>2</v>
      </c>
      <c r="O683" s="377">
        <v>7</v>
      </c>
      <c r="P683" s="377">
        <v>1</v>
      </c>
      <c r="Q683" s="377">
        <v>5</v>
      </c>
      <c r="R683" s="377">
        <v>1</v>
      </c>
    </row>
    <row r="684" spans="2:18" s="332" customFormat="1" ht="13.2" x14ac:dyDescent="0.2">
      <c r="B684" s="376" t="s">
        <v>218</v>
      </c>
      <c r="C684" s="376" t="s">
        <v>224</v>
      </c>
      <c r="D684" s="376" t="s">
        <v>61</v>
      </c>
      <c r="E684" s="376" t="s">
        <v>1013</v>
      </c>
      <c r="F684" s="377">
        <v>9</v>
      </c>
      <c r="G684" s="377">
        <v>0</v>
      </c>
      <c r="H684" s="377">
        <v>0</v>
      </c>
      <c r="I684" s="377">
        <v>0</v>
      </c>
      <c r="J684" s="377">
        <v>0</v>
      </c>
      <c r="K684" s="377">
        <v>0</v>
      </c>
      <c r="L684" s="377">
        <v>1</v>
      </c>
      <c r="M684" s="377">
        <v>1</v>
      </c>
      <c r="N684" s="377">
        <v>2</v>
      </c>
      <c r="O684" s="377">
        <v>1</v>
      </c>
      <c r="P684" s="377">
        <v>1</v>
      </c>
      <c r="Q684" s="377">
        <v>3</v>
      </c>
      <c r="R684" s="377">
        <v>0</v>
      </c>
    </row>
    <row r="685" spans="2:18" s="332" customFormat="1" ht="13.2" x14ac:dyDescent="0.2">
      <c r="B685" s="376" t="s">
        <v>218</v>
      </c>
      <c r="C685" s="376" t="s">
        <v>224</v>
      </c>
      <c r="D685" s="376" t="s">
        <v>61</v>
      </c>
      <c r="E685" s="376" t="s">
        <v>1014</v>
      </c>
      <c r="F685" s="377">
        <v>78</v>
      </c>
      <c r="G685" s="377">
        <v>0</v>
      </c>
      <c r="H685" s="377">
        <v>0</v>
      </c>
      <c r="I685" s="377">
        <v>2</v>
      </c>
      <c r="J685" s="377">
        <v>1</v>
      </c>
      <c r="K685" s="377">
        <v>8</v>
      </c>
      <c r="L685" s="377">
        <v>8</v>
      </c>
      <c r="M685" s="377">
        <v>8</v>
      </c>
      <c r="N685" s="377">
        <v>10</v>
      </c>
      <c r="O685" s="377">
        <v>18</v>
      </c>
      <c r="P685" s="377">
        <v>8</v>
      </c>
      <c r="Q685" s="377">
        <v>9</v>
      </c>
      <c r="R685" s="377">
        <v>6</v>
      </c>
    </row>
    <row r="686" spans="2:18" s="332" customFormat="1" ht="13.2" x14ac:dyDescent="0.2">
      <c r="B686" s="376" t="s">
        <v>218</v>
      </c>
      <c r="C686" s="376" t="s">
        <v>224</v>
      </c>
      <c r="D686" s="376" t="s">
        <v>62</v>
      </c>
      <c r="E686" s="376" t="s">
        <v>1016</v>
      </c>
      <c r="F686" s="377">
        <v>3</v>
      </c>
      <c r="G686" s="377">
        <v>0</v>
      </c>
      <c r="H686" s="377">
        <v>0</v>
      </c>
      <c r="I686" s="377">
        <v>0</v>
      </c>
      <c r="J686" s="377">
        <v>0</v>
      </c>
      <c r="K686" s="377">
        <v>1</v>
      </c>
      <c r="L686" s="377">
        <v>0</v>
      </c>
      <c r="M686" s="377">
        <v>0</v>
      </c>
      <c r="N686" s="377">
        <v>0</v>
      </c>
      <c r="O686" s="377">
        <v>1</v>
      </c>
      <c r="P686" s="377">
        <v>1</v>
      </c>
      <c r="Q686" s="377">
        <v>0</v>
      </c>
      <c r="R686" s="377">
        <v>0</v>
      </c>
    </row>
    <row r="687" spans="2:18" s="332" customFormat="1" ht="13.2" x14ac:dyDescent="0.2">
      <c r="B687" s="376" t="s">
        <v>218</v>
      </c>
      <c r="C687" s="376" t="s">
        <v>224</v>
      </c>
      <c r="D687" s="376" t="s">
        <v>62</v>
      </c>
      <c r="E687" s="376" t="s">
        <v>1017</v>
      </c>
      <c r="F687" s="377">
        <v>7</v>
      </c>
      <c r="G687" s="377">
        <v>0</v>
      </c>
      <c r="H687" s="377">
        <v>0</v>
      </c>
      <c r="I687" s="377">
        <v>0</v>
      </c>
      <c r="J687" s="377">
        <v>0</v>
      </c>
      <c r="K687" s="377">
        <v>0</v>
      </c>
      <c r="L687" s="377">
        <v>2</v>
      </c>
      <c r="M687" s="377">
        <v>0</v>
      </c>
      <c r="N687" s="377">
        <v>0</v>
      </c>
      <c r="O687" s="377">
        <v>0</v>
      </c>
      <c r="P687" s="377">
        <v>1</v>
      </c>
      <c r="Q687" s="377">
        <v>3</v>
      </c>
      <c r="R687" s="377">
        <v>1</v>
      </c>
    </row>
    <row r="688" spans="2:18" s="332" customFormat="1" ht="13.2" x14ac:dyDescent="0.2">
      <c r="B688" s="376" t="s">
        <v>218</v>
      </c>
      <c r="C688" s="376" t="s">
        <v>224</v>
      </c>
      <c r="D688" s="376" t="s">
        <v>62</v>
      </c>
      <c r="E688" s="376" t="s">
        <v>1926</v>
      </c>
      <c r="F688" s="377">
        <v>12</v>
      </c>
      <c r="G688" s="377">
        <v>1</v>
      </c>
      <c r="H688" s="377">
        <v>4</v>
      </c>
      <c r="I688" s="377">
        <v>3</v>
      </c>
      <c r="J688" s="377">
        <v>0</v>
      </c>
      <c r="K688" s="377">
        <v>0</v>
      </c>
      <c r="L688" s="377">
        <v>1</v>
      </c>
      <c r="M688" s="377">
        <v>2</v>
      </c>
      <c r="N688" s="377">
        <v>0</v>
      </c>
      <c r="O688" s="377">
        <v>1</v>
      </c>
      <c r="P688" s="377">
        <v>0</v>
      </c>
      <c r="Q688" s="377">
        <v>0</v>
      </c>
      <c r="R688" s="377">
        <v>0</v>
      </c>
    </row>
    <row r="689" spans="2:18" s="332" customFormat="1" ht="13.2" x14ac:dyDescent="0.2">
      <c r="B689" s="376" t="s">
        <v>218</v>
      </c>
      <c r="C689" s="376" t="s">
        <v>224</v>
      </c>
      <c r="D689" s="376" t="s">
        <v>62</v>
      </c>
      <c r="E689" s="376" t="s">
        <v>2665</v>
      </c>
      <c r="F689" s="377">
        <v>2</v>
      </c>
      <c r="G689" s="377">
        <v>0</v>
      </c>
      <c r="H689" s="377">
        <v>0</v>
      </c>
      <c r="I689" s="377">
        <v>0</v>
      </c>
      <c r="J689" s="377">
        <v>1</v>
      </c>
      <c r="K689" s="377">
        <v>0</v>
      </c>
      <c r="L689" s="377">
        <v>1</v>
      </c>
      <c r="M689" s="377">
        <v>0</v>
      </c>
      <c r="N689" s="377">
        <v>0</v>
      </c>
      <c r="O689" s="377">
        <v>0</v>
      </c>
      <c r="P689" s="377">
        <v>0</v>
      </c>
      <c r="Q689" s="377">
        <v>0</v>
      </c>
      <c r="R689" s="377">
        <v>0</v>
      </c>
    </row>
    <row r="690" spans="2:18" s="332" customFormat="1" ht="13.2" x14ac:dyDescent="0.2">
      <c r="B690" s="376" t="s">
        <v>218</v>
      </c>
      <c r="C690" s="376" t="s">
        <v>224</v>
      </c>
      <c r="D690" s="376" t="s">
        <v>62</v>
      </c>
      <c r="E690" s="376" t="s">
        <v>1018</v>
      </c>
      <c r="F690" s="377">
        <v>1</v>
      </c>
      <c r="G690" s="377">
        <v>0</v>
      </c>
      <c r="H690" s="377">
        <v>0</v>
      </c>
      <c r="I690" s="377">
        <v>0</v>
      </c>
      <c r="J690" s="377">
        <v>0</v>
      </c>
      <c r="K690" s="377">
        <v>0</v>
      </c>
      <c r="L690" s="377">
        <v>0</v>
      </c>
      <c r="M690" s="377">
        <v>1</v>
      </c>
      <c r="N690" s="377">
        <v>0</v>
      </c>
      <c r="O690" s="377">
        <v>0</v>
      </c>
      <c r="P690" s="377">
        <v>0</v>
      </c>
      <c r="Q690" s="377">
        <v>0</v>
      </c>
      <c r="R690" s="377">
        <v>0</v>
      </c>
    </row>
    <row r="691" spans="2:18" s="332" customFormat="1" ht="13.2" x14ac:dyDescent="0.2">
      <c r="B691" s="376" t="s">
        <v>218</v>
      </c>
      <c r="C691" s="376" t="s">
        <v>224</v>
      </c>
      <c r="D691" s="376" t="s">
        <v>62</v>
      </c>
      <c r="E691" s="376" t="s">
        <v>1019</v>
      </c>
      <c r="F691" s="377">
        <v>2424</v>
      </c>
      <c r="G691" s="377">
        <v>57</v>
      </c>
      <c r="H691" s="377">
        <v>93</v>
      </c>
      <c r="I691" s="377">
        <v>121</v>
      </c>
      <c r="J691" s="377">
        <v>103</v>
      </c>
      <c r="K691" s="377">
        <v>116</v>
      </c>
      <c r="L691" s="377">
        <v>231</v>
      </c>
      <c r="M691" s="377">
        <v>333</v>
      </c>
      <c r="N691" s="377">
        <v>324</v>
      </c>
      <c r="O691" s="377">
        <v>482</v>
      </c>
      <c r="P691" s="377">
        <v>292</v>
      </c>
      <c r="Q691" s="377">
        <v>172</v>
      </c>
      <c r="R691" s="377">
        <v>100</v>
      </c>
    </row>
    <row r="692" spans="2:18" s="332" customFormat="1" ht="13.2" x14ac:dyDescent="0.2">
      <c r="B692" s="376" t="s">
        <v>218</v>
      </c>
      <c r="C692" s="376" t="s">
        <v>224</v>
      </c>
      <c r="D692" s="376" t="s">
        <v>62</v>
      </c>
      <c r="E692" s="376" t="s">
        <v>1020</v>
      </c>
      <c r="F692" s="377">
        <v>29</v>
      </c>
      <c r="G692" s="377">
        <v>2</v>
      </c>
      <c r="H692" s="377">
        <v>0</v>
      </c>
      <c r="I692" s="377">
        <v>0</v>
      </c>
      <c r="J692" s="377">
        <v>0</v>
      </c>
      <c r="K692" s="377">
        <v>2</v>
      </c>
      <c r="L692" s="377">
        <v>2</v>
      </c>
      <c r="M692" s="377">
        <v>4</v>
      </c>
      <c r="N692" s="377">
        <v>3</v>
      </c>
      <c r="O692" s="377">
        <v>6</v>
      </c>
      <c r="P692" s="377">
        <v>7</v>
      </c>
      <c r="Q692" s="377">
        <v>3</v>
      </c>
      <c r="R692" s="377">
        <v>0</v>
      </c>
    </row>
    <row r="693" spans="2:18" s="332" customFormat="1" ht="13.2" x14ac:dyDescent="0.2">
      <c r="B693" s="376" t="s">
        <v>218</v>
      </c>
      <c r="C693" s="376" t="s">
        <v>224</v>
      </c>
      <c r="D693" s="376" t="s">
        <v>62</v>
      </c>
      <c r="E693" s="376" t="s">
        <v>1021</v>
      </c>
      <c r="F693" s="377">
        <v>1142</v>
      </c>
      <c r="G693" s="377">
        <v>47</v>
      </c>
      <c r="H693" s="377">
        <v>50</v>
      </c>
      <c r="I693" s="377">
        <v>46</v>
      </c>
      <c r="J693" s="377">
        <v>42</v>
      </c>
      <c r="K693" s="377">
        <v>80</v>
      </c>
      <c r="L693" s="377">
        <v>103</v>
      </c>
      <c r="M693" s="377">
        <v>131</v>
      </c>
      <c r="N693" s="377">
        <v>139</v>
      </c>
      <c r="O693" s="377">
        <v>189</v>
      </c>
      <c r="P693" s="377">
        <v>148</v>
      </c>
      <c r="Q693" s="377">
        <v>93</v>
      </c>
      <c r="R693" s="377">
        <v>74</v>
      </c>
    </row>
    <row r="694" spans="2:18" s="332" customFormat="1" ht="13.2" x14ac:dyDescent="0.2">
      <c r="B694" s="376" t="s">
        <v>218</v>
      </c>
      <c r="C694" s="376" t="s">
        <v>224</v>
      </c>
      <c r="D694" s="376" t="s">
        <v>62</v>
      </c>
      <c r="E694" s="376" t="s">
        <v>1022</v>
      </c>
      <c r="F694" s="377">
        <v>69859</v>
      </c>
      <c r="G694" s="377">
        <v>2096</v>
      </c>
      <c r="H694" s="377">
        <v>2866</v>
      </c>
      <c r="I694" s="377">
        <v>3059</v>
      </c>
      <c r="J694" s="377">
        <v>3896</v>
      </c>
      <c r="K694" s="377">
        <v>6260</v>
      </c>
      <c r="L694" s="377">
        <v>7797</v>
      </c>
      <c r="M694" s="377">
        <v>8332</v>
      </c>
      <c r="N694" s="377">
        <v>7889</v>
      </c>
      <c r="O694" s="377">
        <v>12330</v>
      </c>
      <c r="P694" s="377">
        <v>8194</v>
      </c>
      <c r="Q694" s="377">
        <v>5068</v>
      </c>
      <c r="R694" s="377">
        <v>2072</v>
      </c>
    </row>
    <row r="695" spans="2:18" s="332" customFormat="1" ht="13.2" x14ac:dyDescent="0.2">
      <c r="B695" s="376" t="s">
        <v>218</v>
      </c>
      <c r="C695" s="376" t="s">
        <v>224</v>
      </c>
      <c r="D695" s="376" t="s">
        <v>62</v>
      </c>
      <c r="E695" s="376" t="s">
        <v>1023</v>
      </c>
      <c r="F695" s="377">
        <v>3881</v>
      </c>
      <c r="G695" s="377">
        <v>124</v>
      </c>
      <c r="H695" s="377">
        <v>147</v>
      </c>
      <c r="I695" s="377">
        <v>133</v>
      </c>
      <c r="J695" s="377">
        <v>187</v>
      </c>
      <c r="K695" s="377">
        <v>332</v>
      </c>
      <c r="L695" s="377">
        <v>441</v>
      </c>
      <c r="M695" s="377">
        <v>553</v>
      </c>
      <c r="N695" s="377">
        <v>469</v>
      </c>
      <c r="O695" s="377">
        <v>859</v>
      </c>
      <c r="P695" s="377">
        <v>392</v>
      </c>
      <c r="Q695" s="377">
        <v>188</v>
      </c>
      <c r="R695" s="377">
        <v>56</v>
      </c>
    </row>
    <row r="696" spans="2:18" s="332" customFormat="1" ht="13.2" x14ac:dyDescent="0.2">
      <c r="B696" s="376" t="s">
        <v>218</v>
      </c>
      <c r="C696" s="376" t="s">
        <v>224</v>
      </c>
      <c r="D696" s="376" t="s">
        <v>62</v>
      </c>
      <c r="E696" s="376" t="s">
        <v>1024</v>
      </c>
      <c r="F696" s="377">
        <v>179</v>
      </c>
      <c r="G696" s="377">
        <v>6</v>
      </c>
      <c r="H696" s="377">
        <v>9</v>
      </c>
      <c r="I696" s="377">
        <v>9</v>
      </c>
      <c r="J696" s="377">
        <v>8</v>
      </c>
      <c r="K696" s="377">
        <v>13</v>
      </c>
      <c r="L696" s="377">
        <v>16</v>
      </c>
      <c r="M696" s="377">
        <v>22</v>
      </c>
      <c r="N696" s="377">
        <v>19</v>
      </c>
      <c r="O696" s="377">
        <v>54</v>
      </c>
      <c r="P696" s="377">
        <v>13</v>
      </c>
      <c r="Q696" s="377">
        <v>8</v>
      </c>
      <c r="R696" s="377">
        <v>2</v>
      </c>
    </row>
    <row r="697" spans="2:18" s="332" customFormat="1" ht="13.2" x14ac:dyDescent="0.2">
      <c r="B697" s="376" t="s">
        <v>218</v>
      </c>
      <c r="C697" s="376" t="s">
        <v>224</v>
      </c>
      <c r="D697" s="376" t="s">
        <v>62</v>
      </c>
      <c r="E697" s="376" t="s">
        <v>1025</v>
      </c>
      <c r="F697" s="377">
        <v>23</v>
      </c>
      <c r="G697" s="377">
        <v>0</v>
      </c>
      <c r="H697" s="377">
        <v>0</v>
      </c>
      <c r="I697" s="377">
        <v>2</v>
      </c>
      <c r="J697" s="377">
        <v>1</v>
      </c>
      <c r="K697" s="377">
        <v>4</v>
      </c>
      <c r="L697" s="377">
        <v>1</v>
      </c>
      <c r="M697" s="377">
        <v>1</v>
      </c>
      <c r="N697" s="377">
        <v>4</v>
      </c>
      <c r="O697" s="377">
        <v>4</v>
      </c>
      <c r="P697" s="377">
        <v>3</v>
      </c>
      <c r="Q697" s="377">
        <v>3</v>
      </c>
      <c r="R697" s="377">
        <v>0</v>
      </c>
    </row>
    <row r="698" spans="2:18" s="332" customFormat="1" ht="13.2" x14ac:dyDescent="0.2">
      <c r="B698" s="376" t="s">
        <v>218</v>
      </c>
      <c r="C698" s="376" t="s">
        <v>224</v>
      </c>
      <c r="D698" s="376" t="s">
        <v>62</v>
      </c>
      <c r="E698" s="376" t="s">
        <v>1026</v>
      </c>
      <c r="F698" s="377">
        <v>52</v>
      </c>
      <c r="G698" s="377">
        <v>3</v>
      </c>
      <c r="H698" s="377">
        <v>0</v>
      </c>
      <c r="I698" s="377">
        <v>0</v>
      </c>
      <c r="J698" s="377">
        <v>0</v>
      </c>
      <c r="K698" s="377">
        <v>2</v>
      </c>
      <c r="L698" s="377">
        <v>6</v>
      </c>
      <c r="M698" s="377">
        <v>8</v>
      </c>
      <c r="N698" s="377">
        <v>5</v>
      </c>
      <c r="O698" s="377">
        <v>8</v>
      </c>
      <c r="P698" s="377">
        <v>8</v>
      </c>
      <c r="Q698" s="377">
        <v>9</v>
      </c>
      <c r="R698" s="377">
        <v>3</v>
      </c>
    </row>
    <row r="699" spans="2:18" s="332" customFormat="1" ht="13.2" x14ac:dyDescent="0.2">
      <c r="B699" s="376" t="s">
        <v>218</v>
      </c>
      <c r="C699" s="376" t="s">
        <v>224</v>
      </c>
      <c r="D699" s="376" t="s">
        <v>62</v>
      </c>
      <c r="E699" s="376" t="s">
        <v>1027</v>
      </c>
      <c r="F699" s="377">
        <v>126</v>
      </c>
      <c r="G699" s="377">
        <v>2</v>
      </c>
      <c r="H699" s="377">
        <v>1</v>
      </c>
      <c r="I699" s="377">
        <v>13</v>
      </c>
      <c r="J699" s="377">
        <v>11</v>
      </c>
      <c r="K699" s="377">
        <v>11</v>
      </c>
      <c r="L699" s="377">
        <v>14</v>
      </c>
      <c r="M699" s="377">
        <v>10</v>
      </c>
      <c r="N699" s="377">
        <v>19</v>
      </c>
      <c r="O699" s="377">
        <v>19</v>
      </c>
      <c r="P699" s="377">
        <v>14</v>
      </c>
      <c r="Q699" s="377">
        <v>11</v>
      </c>
      <c r="R699" s="377">
        <v>1</v>
      </c>
    </row>
    <row r="700" spans="2:18" s="332" customFormat="1" ht="13.2" x14ac:dyDescent="0.2">
      <c r="B700" s="376" t="s">
        <v>218</v>
      </c>
      <c r="C700" s="376" t="s">
        <v>224</v>
      </c>
      <c r="D700" s="376" t="s">
        <v>62</v>
      </c>
      <c r="E700" s="376" t="s">
        <v>2039</v>
      </c>
      <c r="F700" s="377">
        <v>46651</v>
      </c>
      <c r="G700" s="377">
        <v>871</v>
      </c>
      <c r="H700" s="377">
        <v>1235</v>
      </c>
      <c r="I700" s="377">
        <v>1748</v>
      </c>
      <c r="J700" s="377">
        <v>2041</v>
      </c>
      <c r="K700" s="377">
        <v>3676</v>
      </c>
      <c r="L700" s="377">
        <v>6442</v>
      </c>
      <c r="M700" s="377">
        <v>7304</v>
      </c>
      <c r="N700" s="377">
        <v>6017</v>
      </c>
      <c r="O700" s="377">
        <v>7792</v>
      </c>
      <c r="P700" s="377">
        <v>4577</v>
      </c>
      <c r="Q700" s="377">
        <v>3391</v>
      </c>
      <c r="R700" s="377">
        <v>1557</v>
      </c>
    </row>
    <row r="701" spans="2:18" s="332" customFormat="1" ht="13.2" x14ac:dyDescent="0.2">
      <c r="B701" s="376" t="s">
        <v>218</v>
      </c>
      <c r="C701" s="376" t="s">
        <v>224</v>
      </c>
      <c r="D701" s="376" t="s">
        <v>62</v>
      </c>
      <c r="E701" s="376" t="s">
        <v>1028</v>
      </c>
      <c r="F701" s="377">
        <v>154</v>
      </c>
      <c r="G701" s="377">
        <v>3</v>
      </c>
      <c r="H701" s="377">
        <v>2</v>
      </c>
      <c r="I701" s="377">
        <v>1</v>
      </c>
      <c r="J701" s="377">
        <v>2</v>
      </c>
      <c r="K701" s="377">
        <v>17</v>
      </c>
      <c r="L701" s="377">
        <v>6</v>
      </c>
      <c r="M701" s="377">
        <v>11</v>
      </c>
      <c r="N701" s="377">
        <v>10</v>
      </c>
      <c r="O701" s="377">
        <v>30</v>
      </c>
      <c r="P701" s="377">
        <v>46</v>
      </c>
      <c r="Q701" s="377">
        <v>24</v>
      </c>
      <c r="R701" s="377">
        <v>2</v>
      </c>
    </row>
    <row r="702" spans="2:18" s="332" customFormat="1" ht="13.2" x14ac:dyDescent="0.2">
      <c r="B702" s="376" t="s">
        <v>218</v>
      </c>
      <c r="C702" s="376" t="s">
        <v>224</v>
      </c>
      <c r="D702" s="376" t="s">
        <v>62</v>
      </c>
      <c r="E702" s="376" t="s">
        <v>1029</v>
      </c>
      <c r="F702" s="377">
        <v>8</v>
      </c>
      <c r="G702" s="377">
        <v>0</v>
      </c>
      <c r="H702" s="377">
        <v>0</v>
      </c>
      <c r="I702" s="377">
        <v>1</v>
      </c>
      <c r="J702" s="377">
        <v>0</v>
      </c>
      <c r="K702" s="377">
        <v>0</v>
      </c>
      <c r="L702" s="377">
        <v>0</v>
      </c>
      <c r="M702" s="377">
        <v>0</v>
      </c>
      <c r="N702" s="377">
        <v>0</v>
      </c>
      <c r="O702" s="377">
        <v>3</v>
      </c>
      <c r="P702" s="377">
        <v>0</v>
      </c>
      <c r="Q702" s="377">
        <v>1</v>
      </c>
      <c r="R702" s="377">
        <v>3</v>
      </c>
    </row>
    <row r="703" spans="2:18" s="332" customFormat="1" ht="13.2" x14ac:dyDescent="0.2">
      <c r="B703" s="376" t="s">
        <v>218</v>
      </c>
      <c r="C703" s="376" t="s">
        <v>224</v>
      </c>
      <c r="D703" s="376" t="s">
        <v>62</v>
      </c>
      <c r="E703" s="376" t="s">
        <v>2930</v>
      </c>
      <c r="F703" s="377">
        <v>3</v>
      </c>
      <c r="G703" s="377">
        <v>0</v>
      </c>
      <c r="H703" s="377">
        <v>0</v>
      </c>
      <c r="I703" s="377">
        <v>0</v>
      </c>
      <c r="J703" s="377">
        <v>0</v>
      </c>
      <c r="K703" s="377">
        <v>0</v>
      </c>
      <c r="L703" s="377">
        <v>1</v>
      </c>
      <c r="M703" s="377">
        <v>0</v>
      </c>
      <c r="N703" s="377">
        <v>0</v>
      </c>
      <c r="O703" s="377">
        <v>2</v>
      </c>
      <c r="P703" s="377">
        <v>0</v>
      </c>
      <c r="Q703" s="377">
        <v>0</v>
      </c>
      <c r="R703" s="377">
        <v>0</v>
      </c>
    </row>
    <row r="704" spans="2:18" s="332" customFormat="1" ht="13.2" x14ac:dyDescent="0.2">
      <c r="B704" s="376" t="s">
        <v>218</v>
      </c>
      <c r="C704" s="376" t="s">
        <v>224</v>
      </c>
      <c r="D704" s="376" t="s">
        <v>62</v>
      </c>
      <c r="E704" s="376" t="s">
        <v>2300</v>
      </c>
      <c r="F704" s="377">
        <v>50</v>
      </c>
      <c r="G704" s="377">
        <v>0</v>
      </c>
      <c r="H704" s="377">
        <v>4</v>
      </c>
      <c r="I704" s="377">
        <v>3</v>
      </c>
      <c r="J704" s="377">
        <v>3</v>
      </c>
      <c r="K704" s="377">
        <v>5</v>
      </c>
      <c r="L704" s="377">
        <v>10</v>
      </c>
      <c r="M704" s="377">
        <v>2</v>
      </c>
      <c r="N704" s="377">
        <v>9</v>
      </c>
      <c r="O704" s="377">
        <v>10</v>
      </c>
      <c r="P704" s="377">
        <v>3</v>
      </c>
      <c r="Q704" s="377">
        <v>1</v>
      </c>
      <c r="R704" s="377">
        <v>0</v>
      </c>
    </row>
    <row r="705" spans="2:18" s="332" customFormat="1" ht="13.2" x14ac:dyDescent="0.2">
      <c r="B705" s="376" t="s">
        <v>218</v>
      </c>
      <c r="C705" s="376" t="s">
        <v>224</v>
      </c>
      <c r="D705" s="376" t="s">
        <v>62</v>
      </c>
      <c r="E705" s="376" t="s">
        <v>1030</v>
      </c>
      <c r="F705" s="377">
        <v>11</v>
      </c>
      <c r="G705" s="377">
        <v>2</v>
      </c>
      <c r="H705" s="377">
        <v>1</v>
      </c>
      <c r="I705" s="377">
        <v>0</v>
      </c>
      <c r="J705" s="377">
        <v>0</v>
      </c>
      <c r="K705" s="377">
        <v>0</v>
      </c>
      <c r="L705" s="377">
        <v>3</v>
      </c>
      <c r="M705" s="377">
        <v>2</v>
      </c>
      <c r="N705" s="377">
        <v>1</v>
      </c>
      <c r="O705" s="377">
        <v>1</v>
      </c>
      <c r="P705" s="377">
        <v>0</v>
      </c>
      <c r="Q705" s="377">
        <v>1</v>
      </c>
      <c r="R705" s="377">
        <v>0</v>
      </c>
    </row>
    <row r="706" spans="2:18" s="332" customFormat="1" ht="13.2" x14ac:dyDescent="0.2">
      <c r="B706" s="376" t="s">
        <v>218</v>
      </c>
      <c r="C706" s="376" t="s">
        <v>224</v>
      </c>
      <c r="D706" s="376" t="s">
        <v>62</v>
      </c>
      <c r="E706" s="376" t="s">
        <v>3533</v>
      </c>
      <c r="F706" s="377">
        <v>2</v>
      </c>
      <c r="G706" s="377">
        <v>0</v>
      </c>
      <c r="H706" s="377">
        <v>0</v>
      </c>
      <c r="I706" s="377">
        <v>0</v>
      </c>
      <c r="J706" s="377">
        <v>1</v>
      </c>
      <c r="K706" s="377">
        <v>0</v>
      </c>
      <c r="L706" s="377">
        <v>0</v>
      </c>
      <c r="M706" s="377">
        <v>0</v>
      </c>
      <c r="N706" s="377">
        <v>0</v>
      </c>
      <c r="O706" s="377">
        <v>1</v>
      </c>
      <c r="P706" s="377">
        <v>0</v>
      </c>
      <c r="Q706" s="377">
        <v>0</v>
      </c>
      <c r="R706" s="377">
        <v>0</v>
      </c>
    </row>
    <row r="707" spans="2:18" s="332" customFormat="1" ht="13.2" x14ac:dyDescent="0.2">
      <c r="B707" s="376" t="s">
        <v>218</v>
      </c>
      <c r="C707" s="376" t="s">
        <v>224</v>
      </c>
      <c r="D707" s="376" t="s">
        <v>62</v>
      </c>
      <c r="E707" s="376" t="s">
        <v>2301</v>
      </c>
      <c r="F707" s="377">
        <v>3</v>
      </c>
      <c r="G707" s="377">
        <v>0</v>
      </c>
      <c r="H707" s="377">
        <v>0</v>
      </c>
      <c r="I707" s="377">
        <v>0</v>
      </c>
      <c r="J707" s="377">
        <v>0</v>
      </c>
      <c r="K707" s="377">
        <v>0</v>
      </c>
      <c r="L707" s="377">
        <v>1</v>
      </c>
      <c r="M707" s="377">
        <v>0</v>
      </c>
      <c r="N707" s="377">
        <v>0</v>
      </c>
      <c r="O707" s="377">
        <v>1</v>
      </c>
      <c r="P707" s="377">
        <v>0</v>
      </c>
      <c r="Q707" s="377">
        <v>0</v>
      </c>
      <c r="R707" s="377">
        <v>1</v>
      </c>
    </row>
    <row r="708" spans="2:18" s="332" customFormat="1" ht="13.2" x14ac:dyDescent="0.2">
      <c r="B708" s="376" t="s">
        <v>218</v>
      </c>
      <c r="C708" s="376" t="s">
        <v>224</v>
      </c>
      <c r="D708" s="376" t="s">
        <v>62</v>
      </c>
      <c r="E708" s="376" t="s">
        <v>1031</v>
      </c>
      <c r="F708" s="377">
        <v>22</v>
      </c>
      <c r="G708" s="377">
        <v>0</v>
      </c>
      <c r="H708" s="377">
        <v>0</v>
      </c>
      <c r="I708" s="377">
        <v>0</v>
      </c>
      <c r="J708" s="377">
        <v>1</v>
      </c>
      <c r="K708" s="377">
        <v>1</v>
      </c>
      <c r="L708" s="377">
        <v>1</v>
      </c>
      <c r="M708" s="377">
        <v>2</v>
      </c>
      <c r="N708" s="377">
        <v>2</v>
      </c>
      <c r="O708" s="377">
        <v>5</v>
      </c>
      <c r="P708" s="377">
        <v>3</v>
      </c>
      <c r="Q708" s="377">
        <v>5</v>
      </c>
      <c r="R708" s="377">
        <v>2</v>
      </c>
    </row>
    <row r="709" spans="2:18" s="332" customFormat="1" ht="13.2" x14ac:dyDescent="0.2">
      <c r="B709" s="376" t="s">
        <v>218</v>
      </c>
      <c r="C709" s="376" t="s">
        <v>224</v>
      </c>
      <c r="D709" s="376" t="s">
        <v>62</v>
      </c>
      <c r="E709" s="376" t="s">
        <v>1032</v>
      </c>
      <c r="F709" s="377">
        <v>3</v>
      </c>
      <c r="G709" s="377">
        <v>0</v>
      </c>
      <c r="H709" s="377">
        <v>0</v>
      </c>
      <c r="I709" s="377">
        <v>0</v>
      </c>
      <c r="J709" s="377">
        <v>0</v>
      </c>
      <c r="K709" s="377">
        <v>0</v>
      </c>
      <c r="L709" s="377">
        <v>0</v>
      </c>
      <c r="M709" s="377">
        <v>0</v>
      </c>
      <c r="N709" s="377">
        <v>1</v>
      </c>
      <c r="O709" s="377">
        <v>2</v>
      </c>
      <c r="P709" s="377">
        <v>0</v>
      </c>
      <c r="Q709" s="377">
        <v>0</v>
      </c>
      <c r="R709" s="377">
        <v>0</v>
      </c>
    </row>
    <row r="710" spans="2:18" s="332" customFormat="1" ht="13.2" x14ac:dyDescent="0.2">
      <c r="B710" s="376" t="s">
        <v>218</v>
      </c>
      <c r="C710" s="376" t="s">
        <v>224</v>
      </c>
      <c r="D710" s="376" t="s">
        <v>62</v>
      </c>
      <c r="E710" s="376" t="s">
        <v>1033</v>
      </c>
      <c r="F710" s="377">
        <v>6</v>
      </c>
      <c r="G710" s="377">
        <v>0</v>
      </c>
      <c r="H710" s="377">
        <v>0</v>
      </c>
      <c r="I710" s="377">
        <v>0</v>
      </c>
      <c r="J710" s="377">
        <v>0</v>
      </c>
      <c r="K710" s="377">
        <v>0</v>
      </c>
      <c r="L710" s="377">
        <v>1</v>
      </c>
      <c r="M710" s="377">
        <v>0</v>
      </c>
      <c r="N710" s="377">
        <v>2</v>
      </c>
      <c r="O710" s="377">
        <v>0</v>
      </c>
      <c r="P710" s="377">
        <v>1</v>
      </c>
      <c r="Q710" s="377">
        <v>2</v>
      </c>
      <c r="R710" s="377">
        <v>0</v>
      </c>
    </row>
    <row r="711" spans="2:18" s="332" customFormat="1" ht="13.2" x14ac:dyDescent="0.2">
      <c r="B711" s="376" t="s">
        <v>218</v>
      </c>
      <c r="C711" s="376" t="s">
        <v>224</v>
      </c>
      <c r="D711" s="376" t="s">
        <v>62</v>
      </c>
      <c r="E711" s="376" t="s">
        <v>2302</v>
      </c>
      <c r="F711" s="377">
        <v>567</v>
      </c>
      <c r="G711" s="377">
        <v>71</v>
      </c>
      <c r="H711" s="377">
        <v>25</v>
      </c>
      <c r="I711" s="377">
        <v>20</v>
      </c>
      <c r="J711" s="377">
        <v>14</v>
      </c>
      <c r="K711" s="377">
        <v>35</v>
      </c>
      <c r="L711" s="377">
        <v>59</v>
      </c>
      <c r="M711" s="377">
        <v>67</v>
      </c>
      <c r="N711" s="377">
        <v>78</v>
      </c>
      <c r="O711" s="377">
        <v>106</v>
      </c>
      <c r="P711" s="377">
        <v>46</v>
      </c>
      <c r="Q711" s="377">
        <v>28</v>
      </c>
      <c r="R711" s="377">
        <v>18</v>
      </c>
    </row>
    <row r="712" spans="2:18" s="332" customFormat="1" ht="13.2" x14ac:dyDescent="0.2">
      <c r="B712" s="376" t="s">
        <v>218</v>
      </c>
      <c r="C712" s="376" t="s">
        <v>224</v>
      </c>
      <c r="D712" s="376" t="s">
        <v>62</v>
      </c>
      <c r="E712" s="376" t="s">
        <v>2235</v>
      </c>
      <c r="F712" s="377">
        <v>7</v>
      </c>
      <c r="G712" s="377">
        <v>0</v>
      </c>
      <c r="H712" s="377">
        <v>0</v>
      </c>
      <c r="I712" s="377">
        <v>1</v>
      </c>
      <c r="J712" s="377">
        <v>0</v>
      </c>
      <c r="K712" s="377">
        <v>0</v>
      </c>
      <c r="L712" s="377">
        <v>2</v>
      </c>
      <c r="M712" s="377">
        <v>2</v>
      </c>
      <c r="N712" s="377">
        <v>0</v>
      </c>
      <c r="O712" s="377">
        <v>0</v>
      </c>
      <c r="P712" s="377">
        <v>2</v>
      </c>
      <c r="Q712" s="377">
        <v>0</v>
      </c>
      <c r="R712" s="377">
        <v>0</v>
      </c>
    </row>
    <row r="713" spans="2:18" s="332" customFormat="1" ht="13.2" x14ac:dyDescent="0.2">
      <c r="B713" s="376" t="s">
        <v>218</v>
      </c>
      <c r="C713" s="376" t="s">
        <v>224</v>
      </c>
      <c r="D713" s="376" t="s">
        <v>62</v>
      </c>
      <c r="E713" s="376" t="s">
        <v>1034</v>
      </c>
      <c r="F713" s="377">
        <v>30872</v>
      </c>
      <c r="G713" s="377">
        <v>833</v>
      </c>
      <c r="H713" s="377">
        <v>1387</v>
      </c>
      <c r="I713" s="377">
        <v>1631</v>
      </c>
      <c r="J713" s="377">
        <v>1907</v>
      </c>
      <c r="K713" s="377">
        <v>2245</v>
      </c>
      <c r="L713" s="377">
        <v>3621</v>
      </c>
      <c r="M713" s="377">
        <v>3926</v>
      </c>
      <c r="N713" s="377">
        <v>3613</v>
      </c>
      <c r="O713" s="377">
        <v>5160</v>
      </c>
      <c r="P713" s="377">
        <v>3215</v>
      </c>
      <c r="Q713" s="377">
        <v>2319</v>
      </c>
      <c r="R713" s="377">
        <v>1015</v>
      </c>
    </row>
    <row r="714" spans="2:18" s="332" customFormat="1" ht="13.2" x14ac:dyDescent="0.2">
      <c r="B714" s="376" t="s">
        <v>218</v>
      </c>
      <c r="C714" s="376" t="s">
        <v>224</v>
      </c>
      <c r="D714" s="376" t="s">
        <v>62</v>
      </c>
      <c r="E714" s="376" t="s">
        <v>162</v>
      </c>
      <c r="F714" s="377">
        <v>5361</v>
      </c>
      <c r="G714" s="377">
        <v>131</v>
      </c>
      <c r="H714" s="377">
        <v>135</v>
      </c>
      <c r="I714" s="377">
        <v>216</v>
      </c>
      <c r="J714" s="377">
        <v>236</v>
      </c>
      <c r="K714" s="377">
        <v>359</v>
      </c>
      <c r="L714" s="377">
        <v>492</v>
      </c>
      <c r="M714" s="377">
        <v>653</v>
      </c>
      <c r="N714" s="377">
        <v>639</v>
      </c>
      <c r="O714" s="377">
        <v>1100</v>
      </c>
      <c r="P714" s="377">
        <v>687</v>
      </c>
      <c r="Q714" s="377">
        <v>479</v>
      </c>
      <c r="R714" s="377">
        <v>234</v>
      </c>
    </row>
    <row r="715" spans="2:18" s="332" customFormat="1" ht="13.2" x14ac:dyDescent="0.2">
      <c r="B715" s="376" t="s">
        <v>218</v>
      </c>
      <c r="C715" s="376" t="s">
        <v>224</v>
      </c>
      <c r="D715" s="376" t="s">
        <v>62</v>
      </c>
      <c r="E715" s="376" t="s">
        <v>1035</v>
      </c>
      <c r="F715" s="377">
        <v>5</v>
      </c>
      <c r="G715" s="377">
        <v>0</v>
      </c>
      <c r="H715" s="377">
        <v>0</v>
      </c>
      <c r="I715" s="377">
        <v>1</v>
      </c>
      <c r="J715" s="377">
        <v>0</v>
      </c>
      <c r="K715" s="377">
        <v>1</v>
      </c>
      <c r="L715" s="377">
        <v>0</v>
      </c>
      <c r="M715" s="377">
        <v>0</v>
      </c>
      <c r="N715" s="377">
        <v>0</v>
      </c>
      <c r="O715" s="377">
        <v>1</v>
      </c>
      <c r="P715" s="377">
        <v>0</v>
      </c>
      <c r="Q715" s="377">
        <v>2</v>
      </c>
      <c r="R715" s="377">
        <v>0</v>
      </c>
    </row>
    <row r="716" spans="2:18" s="332" customFormat="1" ht="13.2" x14ac:dyDescent="0.2">
      <c r="B716" s="376" t="s">
        <v>218</v>
      </c>
      <c r="C716" s="376" t="s">
        <v>224</v>
      </c>
      <c r="D716" s="376" t="s">
        <v>62</v>
      </c>
      <c r="E716" s="376" t="s">
        <v>1036</v>
      </c>
      <c r="F716" s="377">
        <v>196</v>
      </c>
      <c r="G716" s="377">
        <v>1</v>
      </c>
      <c r="H716" s="377">
        <v>1</v>
      </c>
      <c r="I716" s="377">
        <v>5</v>
      </c>
      <c r="J716" s="377">
        <v>3</v>
      </c>
      <c r="K716" s="377">
        <v>5</v>
      </c>
      <c r="L716" s="377">
        <v>21</v>
      </c>
      <c r="M716" s="377">
        <v>28</v>
      </c>
      <c r="N716" s="377">
        <v>55</v>
      </c>
      <c r="O716" s="377">
        <v>43</v>
      </c>
      <c r="P716" s="377">
        <v>23</v>
      </c>
      <c r="Q716" s="377">
        <v>7</v>
      </c>
      <c r="R716" s="377">
        <v>4</v>
      </c>
    </row>
    <row r="717" spans="2:18" s="332" customFormat="1" ht="13.2" x14ac:dyDescent="0.2">
      <c r="B717" s="376" t="s">
        <v>218</v>
      </c>
      <c r="C717" s="376" t="s">
        <v>224</v>
      </c>
      <c r="D717" s="376" t="s">
        <v>62</v>
      </c>
      <c r="E717" s="376" t="s">
        <v>1037</v>
      </c>
      <c r="F717" s="377">
        <v>894</v>
      </c>
      <c r="G717" s="377">
        <v>15</v>
      </c>
      <c r="H717" s="377">
        <v>21</v>
      </c>
      <c r="I717" s="377">
        <v>41</v>
      </c>
      <c r="J717" s="377">
        <v>54</v>
      </c>
      <c r="K717" s="377">
        <v>65</v>
      </c>
      <c r="L717" s="377">
        <v>97</v>
      </c>
      <c r="M717" s="377">
        <v>94</v>
      </c>
      <c r="N717" s="377">
        <v>108</v>
      </c>
      <c r="O717" s="377">
        <v>180</v>
      </c>
      <c r="P717" s="377">
        <v>111</v>
      </c>
      <c r="Q717" s="377">
        <v>68</v>
      </c>
      <c r="R717" s="377">
        <v>40</v>
      </c>
    </row>
    <row r="718" spans="2:18" s="332" customFormat="1" ht="13.2" x14ac:dyDescent="0.2">
      <c r="B718" s="376" t="s">
        <v>218</v>
      </c>
      <c r="C718" s="376" t="s">
        <v>224</v>
      </c>
      <c r="D718" s="376" t="s">
        <v>62</v>
      </c>
      <c r="E718" s="376" t="s">
        <v>2008</v>
      </c>
      <c r="F718" s="377">
        <v>149551</v>
      </c>
      <c r="G718" s="377">
        <v>1761</v>
      </c>
      <c r="H718" s="377">
        <v>2403</v>
      </c>
      <c r="I718" s="377">
        <v>3192</v>
      </c>
      <c r="J718" s="377">
        <v>4992</v>
      </c>
      <c r="K718" s="377">
        <v>11048</v>
      </c>
      <c r="L718" s="377">
        <v>20037</v>
      </c>
      <c r="M718" s="377">
        <v>24269</v>
      </c>
      <c r="N718" s="377">
        <v>21040</v>
      </c>
      <c r="O718" s="377">
        <v>29154</v>
      </c>
      <c r="P718" s="377">
        <v>16388</v>
      </c>
      <c r="Q718" s="377">
        <v>10607</v>
      </c>
      <c r="R718" s="377">
        <v>4660</v>
      </c>
    </row>
    <row r="719" spans="2:18" s="332" customFormat="1" ht="13.2" x14ac:dyDescent="0.2">
      <c r="B719" s="376" t="s">
        <v>218</v>
      </c>
      <c r="C719" s="376" t="s">
        <v>224</v>
      </c>
      <c r="D719" s="376" t="s">
        <v>62</v>
      </c>
      <c r="E719" s="376" t="s">
        <v>1038</v>
      </c>
      <c r="F719" s="377">
        <v>202</v>
      </c>
      <c r="G719" s="377">
        <v>9</v>
      </c>
      <c r="H719" s="377">
        <v>9</v>
      </c>
      <c r="I719" s="377">
        <v>14</v>
      </c>
      <c r="J719" s="377">
        <v>3</v>
      </c>
      <c r="K719" s="377">
        <v>7</v>
      </c>
      <c r="L719" s="377">
        <v>16</v>
      </c>
      <c r="M719" s="377">
        <v>20</v>
      </c>
      <c r="N719" s="377">
        <v>29</v>
      </c>
      <c r="O719" s="377">
        <v>54</v>
      </c>
      <c r="P719" s="377">
        <v>19</v>
      </c>
      <c r="Q719" s="377">
        <v>15</v>
      </c>
      <c r="R719" s="377">
        <v>7</v>
      </c>
    </row>
    <row r="720" spans="2:18" s="332" customFormat="1" ht="13.2" x14ac:dyDescent="0.2">
      <c r="B720" s="376" t="s">
        <v>218</v>
      </c>
      <c r="C720" s="376" t="s">
        <v>224</v>
      </c>
      <c r="D720" s="376" t="s">
        <v>62</v>
      </c>
      <c r="E720" s="376" t="s">
        <v>161</v>
      </c>
      <c r="F720" s="377">
        <v>1739</v>
      </c>
      <c r="G720" s="377">
        <v>30</v>
      </c>
      <c r="H720" s="377">
        <v>48</v>
      </c>
      <c r="I720" s="377">
        <v>68</v>
      </c>
      <c r="J720" s="377">
        <v>65</v>
      </c>
      <c r="K720" s="377">
        <v>122</v>
      </c>
      <c r="L720" s="377">
        <v>163</v>
      </c>
      <c r="M720" s="377">
        <v>227</v>
      </c>
      <c r="N720" s="377">
        <v>233</v>
      </c>
      <c r="O720" s="377">
        <v>381</v>
      </c>
      <c r="P720" s="377">
        <v>208</v>
      </c>
      <c r="Q720" s="377">
        <v>126</v>
      </c>
      <c r="R720" s="377">
        <v>68</v>
      </c>
    </row>
    <row r="721" spans="2:18" s="332" customFormat="1" ht="13.2" x14ac:dyDescent="0.2">
      <c r="B721" s="376" t="s">
        <v>218</v>
      </c>
      <c r="C721" s="376" t="s">
        <v>224</v>
      </c>
      <c r="D721" s="376" t="s">
        <v>62</v>
      </c>
      <c r="E721" s="376" t="s">
        <v>1039</v>
      </c>
      <c r="F721" s="377">
        <v>250</v>
      </c>
      <c r="G721" s="377">
        <v>8</v>
      </c>
      <c r="H721" s="377">
        <v>4</v>
      </c>
      <c r="I721" s="377">
        <v>8</v>
      </c>
      <c r="J721" s="377">
        <v>10</v>
      </c>
      <c r="K721" s="377">
        <v>14</v>
      </c>
      <c r="L721" s="377">
        <v>35</v>
      </c>
      <c r="M721" s="377">
        <v>21</v>
      </c>
      <c r="N721" s="377">
        <v>32</v>
      </c>
      <c r="O721" s="377">
        <v>47</v>
      </c>
      <c r="P721" s="377">
        <v>35</v>
      </c>
      <c r="Q721" s="377">
        <v>24</v>
      </c>
      <c r="R721" s="377">
        <v>12</v>
      </c>
    </row>
    <row r="722" spans="2:18" s="332" customFormat="1" ht="13.2" x14ac:dyDescent="0.2">
      <c r="B722" s="376" t="s">
        <v>218</v>
      </c>
      <c r="C722" s="376" t="s">
        <v>224</v>
      </c>
      <c r="D722" s="376" t="s">
        <v>62</v>
      </c>
      <c r="E722" s="376" t="s">
        <v>99</v>
      </c>
      <c r="F722" s="377">
        <v>401</v>
      </c>
      <c r="G722" s="377">
        <v>11</v>
      </c>
      <c r="H722" s="377">
        <v>15</v>
      </c>
      <c r="I722" s="377">
        <v>14</v>
      </c>
      <c r="J722" s="377">
        <v>21</v>
      </c>
      <c r="K722" s="377">
        <v>23</v>
      </c>
      <c r="L722" s="377">
        <v>31</v>
      </c>
      <c r="M722" s="377">
        <v>36</v>
      </c>
      <c r="N722" s="377">
        <v>38</v>
      </c>
      <c r="O722" s="377">
        <v>62</v>
      </c>
      <c r="P722" s="377">
        <v>45</v>
      </c>
      <c r="Q722" s="377">
        <v>64</v>
      </c>
      <c r="R722" s="377">
        <v>41</v>
      </c>
    </row>
    <row r="723" spans="2:18" s="332" customFormat="1" ht="13.2" x14ac:dyDescent="0.2">
      <c r="B723" s="376" t="s">
        <v>218</v>
      </c>
      <c r="C723" s="376" t="s">
        <v>224</v>
      </c>
      <c r="D723" s="376" t="s">
        <v>62</v>
      </c>
      <c r="E723" s="376" t="s">
        <v>1040</v>
      </c>
      <c r="F723" s="377">
        <v>12</v>
      </c>
      <c r="G723" s="377">
        <v>0</v>
      </c>
      <c r="H723" s="377">
        <v>0</v>
      </c>
      <c r="I723" s="377">
        <v>0</v>
      </c>
      <c r="J723" s="377">
        <v>0</v>
      </c>
      <c r="K723" s="377">
        <v>0</v>
      </c>
      <c r="L723" s="377">
        <v>1</v>
      </c>
      <c r="M723" s="377">
        <v>0</v>
      </c>
      <c r="N723" s="377">
        <v>1</v>
      </c>
      <c r="O723" s="377">
        <v>1</v>
      </c>
      <c r="P723" s="377">
        <v>2</v>
      </c>
      <c r="Q723" s="377">
        <v>6</v>
      </c>
      <c r="R723" s="377">
        <v>1</v>
      </c>
    </row>
    <row r="724" spans="2:18" s="332" customFormat="1" ht="13.2" x14ac:dyDescent="0.2">
      <c r="B724" s="376" t="s">
        <v>218</v>
      </c>
      <c r="C724" s="376" t="s">
        <v>224</v>
      </c>
      <c r="D724" s="376" t="s">
        <v>62</v>
      </c>
      <c r="E724" s="376" t="s">
        <v>3234</v>
      </c>
      <c r="F724" s="377">
        <v>6147</v>
      </c>
      <c r="G724" s="377">
        <v>185</v>
      </c>
      <c r="H724" s="377">
        <v>358</v>
      </c>
      <c r="I724" s="377">
        <v>430</v>
      </c>
      <c r="J724" s="377">
        <v>371</v>
      </c>
      <c r="K724" s="377">
        <v>355</v>
      </c>
      <c r="L724" s="377">
        <v>713</v>
      </c>
      <c r="M724" s="377">
        <v>844</v>
      </c>
      <c r="N724" s="377">
        <v>778</v>
      </c>
      <c r="O724" s="377">
        <v>971</v>
      </c>
      <c r="P724" s="377">
        <v>546</v>
      </c>
      <c r="Q724" s="377">
        <v>381</v>
      </c>
      <c r="R724" s="377">
        <v>215</v>
      </c>
    </row>
    <row r="725" spans="2:18" s="332" customFormat="1" ht="13.2" x14ac:dyDescent="0.2">
      <c r="B725" s="376" t="s">
        <v>218</v>
      </c>
      <c r="C725" s="376" t="s">
        <v>224</v>
      </c>
      <c r="D725" s="376" t="s">
        <v>62</v>
      </c>
      <c r="E725" s="376" t="s">
        <v>3235</v>
      </c>
      <c r="F725" s="377">
        <v>1152</v>
      </c>
      <c r="G725" s="377">
        <v>15</v>
      </c>
      <c r="H725" s="377">
        <v>19</v>
      </c>
      <c r="I725" s="377">
        <v>30</v>
      </c>
      <c r="J725" s="377">
        <v>51</v>
      </c>
      <c r="K725" s="377">
        <v>80</v>
      </c>
      <c r="L725" s="377">
        <v>105</v>
      </c>
      <c r="M725" s="377">
        <v>149</v>
      </c>
      <c r="N725" s="377">
        <v>154</v>
      </c>
      <c r="O725" s="377">
        <v>276</v>
      </c>
      <c r="P725" s="377">
        <v>151</v>
      </c>
      <c r="Q725" s="377">
        <v>75</v>
      </c>
      <c r="R725" s="377">
        <v>47</v>
      </c>
    </row>
    <row r="726" spans="2:18" s="332" customFormat="1" ht="13.2" x14ac:dyDescent="0.2">
      <c r="B726" s="376" t="s">
        <v>218</v>
      </c>
      <c r="C726" s="376" t="s">
        <v>224</v>
      </c>
      <c r="D726" s="376" t="s">
        <v>62</v>
      </c>
      <c r="E726" s="376" t="s">
        <v>3236</v>
      </c>
      <c r="F726" s="377">
        <v>3</v>
      </c>
      <c r="G726" s="377">
        <v>0</v>
      </c>
      <c r="H726" s="377">
        <v>0</v>
      </c>
      <c r="I726" s="377">
        <v>0</v>
      </c>
      <c r="J726" s="377">
        <v>0</v>
      </c>
      <c r="K726" s="377">
        <v>0</v>
      </c>
      <c r="L726" s="377">
        <v>1</v>
      </c>
      <c r="M726" s="377">
        <v>1</v>
      </c>
      <c r="N726" s="377">
        <v>0</v>
      </c>
      <c r="O726" s="377">
        <v>0</v>
      </c>
      <c r="P726" s="377">
        <v>1</v>
      </c>
      <c r="Q726" s="377">
        <v>0</v>
      </c>
      <c r="R726" s="377">
        <v>0</v>
      </c>
    </row>
    <row r="727" spans="2:18" s="332" customFormat="1" ht="13.2" x14ac:dyDescent="0.2">
      <c r="B727" s="376" t="s">
        <v>218</v>
      </c>
      <c r="C727" s="376" t="s">
        <v>224</v>
      </c>
      <c r="D727" s="376" t="s">
        <v>417</v>
      </c>
      <c r="E727" s="376" t="s">
        <v>1042</v>
      </c>
      <c r="F727" s="377">
        <v>10</v>
      </c>
      <c r="G727" s="377">
        <v>0</v>
      </c>
      <c r="H727" s="377">
        <v>0</v>
      </c>
      <c r="I727" s="377">
        <v>1</v>
      </c>
      <c r="J727" s="377">
        <v>0</v>
      </c>
      <c r="K727" s="377">
        <v>0</v>
      </c>
      <c r="L727" s="377">
        <v>0</v>
      </c>
      <c r="M727" s="377">
        <v>2</v>
      </c>
      <c r="N727" s="377">
        <v>1</v>
      </c>
      <c r="O727" s="377">
        <v>2</v>
      </c>
      <c r="P727" s="377">
        <v>2</v>
      </c>
      <c r="Q727" s="377">
        <v>1</v>
      </c>
      <c r="R727" s="377">
        <v>1</v>
      </c>
    </row>
    <row r="728" spans="2:18" s="332" customFormat="1" ht="13.2" x14ac:dyDescent="0.2">
      <c r="B728" s="376" t="s">
        <v>218</v>
      </c>
      <c r="C728" s="376" t="s">
        <v>224</v>
      </c>
      <c r="D728" s="376" t="s">
        <v>63</v>
      </c>
      <c r="E728" s="376" t="s">
        <v>896</v>
      </c>
      <c r="F728" s="377">
        <v>195</v>
      </c>
      <c r="G728" s="377">
        <v>0</v>
      </c>
      <c r="H728" s="377">
        <v>3</v>
      </c>
      <c r="I728" s="377">
        <v>2</v>
      </c>
      <c r="J728" s="377">
        <v>0</v>
      </c>
      <c r="K728" s="377">
        <v>3</v>
      </c>
      <c r="L728" s="377">
        <v>4</v>
      </c>
      <c r="M728" s="377">
        <v>31</v>
      </c>
      <c r="N728" s="377">
        <v>34</v>
      </c>
      <c r="O728" s="377">
        <v>70</v>
      </c>
      <c r="P728" s="377">
        <v>32</v>
      </c>
      <c r="Q728" s="377">
        <v>15</v>
      </c>
      <c r="R728" s="377">
        <v>1</v>
      </c>
    </row>
    <row r="729" spans="2:18" s="332" customFormat="1" ht="13.2" x14ac:dyDescent="0.2">
      <c r="B729" s="376" t="s">
        <v>218</v>
      </c>
      <c r="C729" s="376" t="s">
        <v>224</v>
      </c>
      <c r="D729" s="376" t="s">
        <v>64</v>
      </c>
      <c r="E729" s="376" t="s">
        <v>1062</v>
      </c>
      <c r="F729" s="377">
        <v>1</v>
      </c>
      <c r="G729" s="377">
        <v>0</v>
      </c>
      <c r="H729" s="377">
        <v>0</v>
      </c>
      <c r="I729" s="377">
        <v>0</v>
      </c>
      <c r="J729" s="377">
        <v>0</v>
      </c>
      <c r="K729" s="377">
        <v>0</v>
      </c>
      <c r="L729" s="377">
        <v>0</v>
      </c>
      <c r="M729" s="377">
        <v>0</v>
      </c>
      <c r="N729" s="377">
        <v>1</v>
      </c>
      <c r="O729" s="377">
        <v>0</v>
      </c>
      <c r="P729" s="377">
        <v>0</v>
      </c>
      <c r="Q729" s="377">
        <v>0</v>
      </c>
      <c r="R729" s="377">
        <v>0</v>
      </c>
    </row>
    <row r="730" spans="2:18" s="332" customFormat="1" ht="13.2" x14ac:dyDescent="0.2">
      <c r="B730" s="376" t="s">
        <v>218</v>
      </c>
      <c r="C730" s="376" t="s">
        <v>224</v>
      </c>
      <c r="D730" s="376" t="s">
        <v>64</v>
      </c>
      <c r="E730" s="376" t="s">
        <v>2303</v>
      </c>
      <c r="F730" s="377">
        <v>3125</v>
      </c>
      <c r="G730" s="377">
        <v>40</v>
      </c>
      <c r="H730" s="377">
        <v>43</v>
      </c>
      <c r="I730" s="377">
        <v>231</v>
      </c>
      <c r="J730" s="377">
        <v>284</v>
      </c>
      <c r="K730" s="377">
        <v>205</v>
      </c>
      <c r="L730" s="377">
        <v>286</v>
      </c>
      <c r="M730" s="377">
        <v>315</v>
      </c>
      <c r="N730" s="377">
        <v>363</v>
      </c>
      <c r="O730" s="377">
        <v>534</v>
      </c>
      <c r="P730" s="377">
        <v>350</v>
      </c>
      <c r="Q730" s="377">
        <v>329</v>
      </c>
      <c r="R730" s="377">
        <v>145</v>
      </c>
    </row>
    <row r="731" spans="2:18" s="332" customFormat="1" ht="13.2" x14ac:dyDescent="0.2">
      <c r="B731" s="376" t="s">
        <v>218</v>
      </c>
      <c r="C731" s="376" t="s">
        <v>224</v>
      </c>
      <c r="D731" s="376" t="s">
        <v>64</v>
      </c>
      <c r="E731" s="376" t="s">
        <v>1063</v>
      </c>
      <c r="F731" s="377">
        <v>14</v>
      </c>
      <c r="G731" s="377">
        <v>0</v>
      </c>
      <c r="H731" s="377">
        <v>1</v>
      </c>
      <c r="I731" s="377">
        <v>0</v>
      </c>
      <c r="J731" s="377">
        <v>3</v>
      </c>
      <c r="K731" s="377">
        <v>0</v>
      </c>
      <c r="L731" s="377">
        <v>1</v>
      </c>
      <c r="M731" s="377">
        <v>0</v>
      </c>
      <c r="N731" s="377">
        <v>2</v>
      </c>
      <c r="O731" s="377">
        <v>2</v>
      </c>
      <c r="P731" s="377">
        <v>2</v>
      </c>
      <c r="Q731" s="377">
        <v>1</v>
      </c>
      <c r="R731" s="377">
        <v>2</v>
      </c>
    </row>
    <row r="732" spans="2:18" s="332" customFormat="1" ht="13.2" x14ac:dyDescent="0.2">
      <c r="B732" s="376" t="s">
        <v>218</v>
      </c>
      <c r="C732" s="376" t="s">
        <v>224</v>
      </c>
      <c r="D732" s="376" t="s">
        <v>64</v>
      </c>
      <c r="E732" s="376" t="s">
        <v>32</v>
      </c>
      <c r="F732" s="377">
        <v>4</v>
      </c>
      <c r="G732" s="377">
        <v>0</v>
      </c>
      <c r="H732" s="377">
        <v>0</v>
      </c>
      <c r="I732" s="377">
        <v>1</v>
      </c>
      <c r="J732" s="377">
        <v>0</v>
      </c>
      <c r="K732" s="377">
        <v>0</v>
      </c>
      <c r="L732" s="377">
        <v>1</v>
      </c>
      <c r="M732" s="377">
        <v>0</v>
      </c>
      <c r="N732" s="377">
        <v>0</v>
      </c>
      <c r="O732" s="377">
        <v>1</v>
      </c>
      <c r="P732" s="377">
        <v>0</v>
      </c>
      <c r="Q732" s="377">
        <v>1</v>
      </c>
      <c r="R732" s="377">
        <v>0</v>
      </c>
    </row>
    <row r="733" spans="2:18" s="332" customFormat="1" ht="13.2" x14ac:dyDescent="0.2">
      <c r="B733" s="376" t="s">
        <v>218</v>
      </c>
      <c r="C733" s="376" t="s">
        <v>224</v>
      </c>
      <c r="D733" s="376" t="s">
        <v>64</v>
      </c>
      <c r="E733" s="376" t="s">
        <v>1064</v>
      </c>
      <c r="F733" s="377">
        <v>3</v>
      </c>
      <c r="G733" s="377">
        <v>0</v>
      </c>
      <c r="H733" s="377">
        <v>1</v>
      </c>
      <c r="I733" s="377">
        <v>0</v>
      </c>
      <c r="J733" s="377">
        <v>0</v>
      </c>
      <c r="K733" s="377">
        <v>0</v>
      </c>
      <c r="L733" s="377">
        <v>0</v>
      </c>
      <c r="M733" s="377">
        <v>1</v>
      </c>
      <c r="N733" s="377">
        <v>0</v>
      </c>
      <c r="O733" s="377">
        <v>1</v>
      </c>
      <c r="P733" s="377">
        <v>0</v>
      </c>
      <c r="Q733" s="377">
        <v>0</v>
      </c>
      <c r="R733" s="377">
        <v>0</v>
      </c>
    </row>
    <row r="734" spans="2:18" s="332" customFormat="1" ht="13.2" x14ac:dyDescent="0.2">
      <c r="B734" s="376" t="s">
        <v>218</v>
      </c>
      <c r="C734" s="376" t="s">
        <v>224</v>
      </c>
      <c r="D734" s="376" t="s">
        <v>64</v>
      </c>
      <c r="E734" s="376" t="s">
        <v>2304</v>
      </c>
      <c r="F734" s="377">
        <v>18</v>
      </c>
      <c r="G734" s="377">
        <v>0</v>
      </c>
      <c r="H734" s="377">
        <v>2</v>
      </c>
      <c r="I734" s="377">
        <v>0</v>
      </c>
      <c r="J734" s="377">
        <v>0</v>
      </c>
      <c r="K734" s="377">
        <v>3</v>
      </c>
      <c r="L734" s="377">
        <v>2</v>
      </c>
      <c r="M734" s="377">
        <v>1</v>
      </c>
      <c r="N734" s="377">
        <v>2</v>
      </c>
      <c r="O734" s="377">
        <v>5</v>
      </c>
      <c r="P734" s="377">
        <v>1</v>
      </c>
      <c r="Q734" s="377">
        <v>1</v>
      </c>
      <c r="R734" s="377">
        <v>1</v>
      </c>
    </row>
    <row r="735" spans="2:18" s="332" customFormat="1" ht="13.2" x14ac:dyDescent="0.2">
      <c r="B735" s="376" t="s">
        <v>218</v>
      </c>
      <c r="C735" s="376" t="s">
        <v>224</v>
      </c>
      <c r="D735" s="376" t="s">
        <v>64</v>
      </c>
      <c r="E735" s="376" t="s">
        <v>2305</v>
      </c>
      <c r="F735" s="377">
        <v>6</v>
      </c>
      <c r="G735" s="377">
        <v>0</v>
      </c>
      <c r="H735" s="377">
        <v>0</v>
      </c>
      <c r="I735" s="377">
        <v>1</v>
      </c>
      <c r="J735" s="377">
        <v>1</v>
      </c>
      <c r="K735" s="377">
        <v>0</v>
      </c>
      <c r="L735" s="377">
        <v>0</v>
      </c>
      <c r="M735" s="377">
        <v>0</v>
      </c>
      <c r="N735" s="377">
        <v>1</v>
      </c>
      <c r="O735" s="377">
        <v>3</v>
      </c>
      <c r="P735" s="377">
        <v>0</v>
      </c>
      <c r="Q735" s="377">
        <v>0</v>
      </c>
      <c r="R735" s="377">
        <v>0</v>
      </c>
    </row>
    <row r="736" spans="2:18" s="332" customFormat="1" ht="13.2" x14ac:dyDescent="0.2">
      <c r="B736" s="376" t="s">
        <v>218</v>
      </c>
      <c r="C736" s="376" t="s">
        <v>224</v>
      </c>
      <c r="D736" s="376" t="s">
        <v>65</v>
      </c>
      <c r="E736" s="376" t="s">
        <v>1044</v>
      </c>
      <c r="F736" s="377">
        <v>230626</v>
      </c>
      <c r="G736" s="377">
        <v>7425</v>
      </c>
      <c r="H736" s="377">
        <v>10118</v>
      </c>
      <c r="I736" s="377">
        <v>10155</v>
      </c>
      <c r="J736" s="377">
        <v>10711</v>
      </c>
      <c r="K736" s="377">
        <v>18389</v>
      </c>
      <c r="L736" s="377">
        <v>25184</v>
      </c>
      <c r="M736" s="377">
        <v>28084</v>
      </c>
      <c r="N736" s="377">
        <v>25389</v>
      </c>
      <c r="O736" s="377">
        <v>44472</v>
      </c>
      <c r="P736" s="377">
        <v>27959</v>
      </c>
      <c r="Q736" s="377">
        <v>16279</v>
      </c>
      <c r="R736" s="377">
        <v>6461</v>
      </c>
    </row>
    <row r="737" spans="2:18" s="332" customFormat="1" ht="13.2" x14ac:dyDescent="0.2">
      <c r="B737" s="376" t="s">
        <v>218</v>
      </c>
      <c r="C737" s="376" t="s">
        <v>224</v>
      </c>
      <c r="D737" s="376" t="s">
        <v>65</v>
      </c>
      <c r="E737" s="376" t="s">
        <v>1045</v>
      </c>
      <c r="F737" s="377">
        <v>179</v>
      </c>
      <c r="G737" s="377">
        <v>0</v>
      </c>
      <c r="H737" s="377">
        <v>1</v>
      </c>
      <c r="I737" s="377">
        <v>7</v>
      </c>
      <c r="J737" s="377">
        <v>6</v>
      </c>
      <c r="K737" s="377">
        <v>5</v>
      </c>
      <c r="L737" s="377">
        <v>13</v>
      </c>
      <c r="M737" s="377">
        <v>22</v>
      </c>
      <c r="N737" s="377">
        <v>32</v>
      </c>
      <c r="O737" s="377">
        <v>37</v>
      </c>
      <c r="P737" s="377">
        <v>26</v>
      </c>
      <c r="Q737" s="377">
        <v>24</v>
      </c>
      <c r="R737" s="377">
        <v>6</v>
      </c>
    </row>
    <row r="738" spans="2:18" s="332" customFormat="1" ht="13.2" x14ac:dyDescent="0.2">
      <c r="B738" s="376" t="s">
        <v>218</v>
      </c>
      <c r="C738" s="376" t="s">
        <v>224</v>
      </c>
      <c r="D738" s="376" t="s">
        <v>65</v>
      </c>
      <c r="E738" s="376" t="s">
        <v>1046</v>
      </c>
      <c r="F738" s="377">
        <v>6</v>
      </c>
      <c r="G738" s="377">
        <v>0</v>
      </c>
      <c r="H738" s="377">
        <v>0</v>
      </c>
      <c r="I738" s="377">
        <v>0</v>
      </c>
      <c r="J738" s="377">
        <v>0</v>
      </c>
      <c r="K738" s="377">
        <v>1</v>
      </c>
      <c r="L738" s="377">
        <v>1</v>
      </c>
      <c r="M738" s="377">
        <v>1</v>
      </c>
      <c r="N738" s="377">
        <v>0</v>
      </c>
      <c r="O738" s="377">
        <v>1</v>
      </c>
      <c r="P738" s="377">
        <v>0</v>
      </c>
      <c r="Q738" s="377">
        <v>1</v>
      </c>
      <c r="R738" s="377">
        <v>1</v>
      </c>
    </row>
    <row r="739" spans="2:18" s="332" customFormat="1" ht="13.2" x14ac:dyDescent="0.2">
      <c r="B739" s="376" t="s">
        <v>218</v>
      </c>
      <c r="C739" s="376" t="s">
        <v>224</v>
      </c>
      <c r="D739" s="376" t="s">
        <v>65</v>
      </c>
      <c r="E739" s="376" t="s">
        <v>1048</v>
      </c>
      <c r="F739" s="377">
        <v>34</v>
      </c>
      <c r="G739" s="377">
        <v>0</v>
      </c>
      <c r="H739" s="377">
        <v>0</v>
      </c>
      <c r="I739" s="377">
        <v>0</v>
      </c>
      <c r="J739" s="377">
        <v>1</v>
      </c>
      <c r="K739" s="377">
        <v>3</v>
      </c>
      <c r="L739" s="377">
        <v>9</v>
      </c>
      <c r="M739" s="377">
        <v>5</v>
      </c>
      <c r="N739" s="377">
        <v>3</v>
      </c>
      <c r="O739" s="377">
        <v>6</v>
      </c>
      <c r="P739" s="377">
        <v>5</v>
      </c>
      <c r="Q739" s="377">
        <v>2</v>
      </c>
      <c r="R739" s="377">
        <v>0</v>
      </c>
    </row>
    <row r="740" spans="2:18" s="332" customFormat="1" ht="13.2" x14ac:dyDescent="0.2">
      <c r="B740" s="376" t="s">
        <v>218</v>
      </c>
      <c r="C740" s="376" t="s">
        <v>224</v>
      </c>
      <c r="D740" s="376" t="s">
        <v>65</v>
      </c>
      <c r="E740" s="376" t="s">
        <v>164</v>
      </c>
      <c r="F740" s="377">
        <v>158</v>
      </c>
      <c r="G740" s="377">
        <v>0</v>
      </c>
      <c r="H740" s="377">
        <v>1</v>
      </c>
      <c r="I740" s="377">
        <v>1</v>
      </c>
      <c r="J740" s="377">
        <v>5</v>
      </c>
      <c r="K740" s="377">
        <v>30</v>
      </c>
      <c r="L740" s="377">
        <v>21</v>
      </c>
      <c r="M740" s="377">
        <v>16</v>
      </c>
      <c r="N740" s="377">
        <v>22</v>
      </c>
      <c r="O740" s="377">
        <v>28</v>
      </c>
      <c r="P740" s="377">
        <v>15</v>
      </c>
      <c r="Q740" s="377">
        <v>10</v>
      </c>
      <c r="R740" s="377">
        <v>9</v>
      </c>
    </row>
    <row r="741" spans="2:18" s="332" customFormat="1" ht="13.2" x14ac:dyDescent="0.2">
      <c r="B741" s="376" t="s">
        <v>218</v>
      </c>
      <c r="C741" s="376" t="s">
        <v>224</v>
      </c>
      <c r="D741" s="376" t="s">
        <v>65</v>
      </c>
      <c r="E741" s="376" t="s">
        <v>1049</v>
      </c>
      <c r="F741" s="377">
        <v>28</v>
      </c>
      <c r="G741" s="377">
        <v>0</v>
      </c>
      <c r="H741" s="377">
        <v>0</v>
      </c>
      <c r="I741" s="377">
        <v>0</v>
      </c>
      <c r="J741" s="377">
        <v>1</v>
      </c>
      <c r="K741" s="377">
        <v>3</v>
      </c>
      <c r="L741" s="377">
        <v>0</v>
      </c>
      <c r="M741" s="377">
        <v>7</v>
      </c>
      <c r="N741" s="377">
        <v>5</v>
      </c>
      <c r="O741" s="377">
        <v>6</v>
      </c>
      <c r="P741" s="377">
        <v>3</v>
      </c>
      <c r="Q741" s="377">
        <v>2</v>
      </c>
      <c r="R741" s="377">
        <v>1</v>
      </c>
    </row>
    <row r="742" spans="2:18" s="332" customFormat="1" ht="13.2" x14ac:dyDescent="0.2">
      <c r="B742" s="376" t="s">
        <v>218</v>
      </c>
      <c r="C742" s="376" t="s">
        <v>224</v>
      </c>
      <c r="D742" s="376" t="s">
        <v>65</v>
      </c>
      <c r="E742" s="376" t="s">
        <v>1050</v>
      </c>
      <c r="F742" s="377">
        <v>4920</v>
      </c>
      <c r="G742" s="377">
        <v>66</v>
      </c>
      <c r="H742" s="377">
        <v>88</v>
      </c>
      <c r="I742" s="377">
        <v>45</v>
      </c>
      <c r="J742" s="377">
        <v>126</v>
      </c>
      <c r="K742" s="377">
        <v>498</v>
      </c>
      <c r="L742" s="377">
        <v>551</v>
      </c>
      <c r="M742" s="377">
        <v>707</v>
      </c>
      <c r="N742" s="377">
        <v>662</v>
      </c>
      <c r="O742" s="377">
        <v>1037</v>
      </c>
      <c r="P742" s="377">
        <v>666</v>
      </c>
      <c r="Q742" s="377">
        <v>350</v>
      </c>
      <c r="R742" s="377">
        <v>124</v>
      </c>
    </row>
    <row r="743" spans="2:18" s="332" customFormat="1" ht="13.2" x14ac:dyDescent="0.2">
      <c r="B743" s="376" t="s">
        <v>218</v>
      </c>
      <c r="C743" s="376" t="s">
        <v>224</v>
      </c>
      <c r="D743" s="376" t="s">
        <v>65</v>
      </c>
      <c r="E743" s="376" t="s">
        <v>1051</v>
      </c>
      <c r="F743" s="377">
        <v>144</v>
      </c>
      <c r="G743" s="377">
        <v>2</v>
      </c>
      <c r="H743" s="377">
        <v>6</v>
      </c>
      <c r="I743" s="377">
        <v>8</v>
      </c>
      <c r="J743" s="377">
        <v>1</v>
      </c>
      <c r="K743" s="377">
        <v>3</v>
      </c>
      <c r="L743" s="377">
        <v>14</v>
      </c>
      <c r="M743" s="377">
        <v>21</v>
      </c>
      <c r="N743" s="377">
        <v>26</v>
      </c>
      <c r="O743" s="377">
        <v>34</v>
      </c>
      <c r="P743" s="377">
        <v>17</v>
      </c>
      <c r="Q743" s="377">
        <v>10</v>
      </c>
      <c r="R743" s="377">
        <v>2</v>
      </c>
    </row>
    <row r="744" spans="2:18" s="332" customFormat="1" ht="13.2" x14ac:dyDescent="0.2">
      <c r="B744" s="376" t="s">
        <v>218</v>
      </c>
      <c r="C744" s="376" t="s">
        <v>224</v>
      </c>
      <c r="D744" s="376" t="s">
        <v>65</v>
      </c>
      <c r="E744" s="376" t="s">
        <v>1052</v>
      </c>
      <c r="F744" s="377">
        <v>193</v>
      </c>
      <c r="G744" s="377">
        <v>0</v>
      </c>
      <c r="H744" s="377">
        <v>2</v>
      </c>
      <c r="I744" s="377">
        <v>0</v>
      </c>
      <c r="J744" s="377">
        <v>1</v>
      </c>
      <c r="K744" s="377">
        <v>12</v>
      </c>
      <c r="L744" s="377">
        <v>28</v>
      </c>
      <c r="M744" s="377">
        <v>29</v>
      </c>
      <c r="N744" s="377">
        <v>35</v>
      </c>
      <c r="O744" s="377">
        <v>46</v>
      </c>
      <c r="P744" s="377">
        <v>28</v>
      </c>
      <c r="Q744" s="377">
        <v>11</v>
      </c>
      <c r="R744" s="377">
        <v>1</v>
      </c>
    </row>
    <row r="745" spans="2:18" s="332" customFormat="1" ht="13.2" x14ac:dyDescent="0.2">
      <c r="B745" s="376" t="s">
        <v>218</v>
      </c>
      <c r="C745" s="376" t="s">
        <v>224</v>
      </c>
      <c r="D745" s="376" t="s">
        <v>65</v>
      </c>
      <c r="E745" s="376" t="s">
        <v>1053</v>
      </c>
      <c r="F745" s="377">
        <v>11</v>
      </c>
      <c r="G745" s="377">
        <v>0</v>
      </c>
      <c r="H745" s="377">
        <v>0</v>
      </c>
      <c r="I745" s="377">
        <v>1</v>
      </c>
      <c r="J745" s="377">
        <v>0</v>
      </c>
      <c r="K745" s="377">
        <v>0</v>
      </c>
      <c r="L745" s="377">
        <v>1</v>
      </c>
      <c r="M745" s="377">
        <v>0</v>
      </c>
      <c r="N745" s="377">
        <v>2</v>
      </c>
      <c r="O745" s="377">
        <v>0</v>
      </c>
      <c r="P745" s="377">
        <v>5</v>
      </c>
      <c r="Q745" s="377">
        <v>2</v>
      </c>
      <c r="R745" s="377">
        <v>0</v>
      </c>
    </row>
    <row r="746" spans="2:18" s="332" customFormat="1" ht="13.2" x14ac:dyDescent="0.2">
      <c r="B746" s="376" t="s">
        <v>218</v>
      </c>
      <c r="C746" s="376" t="s">
        <v>224</v>
      </c>
      <c r="D746" s="376" t="s">
        <v>65</v>
      </c>
      <c r="E746" s="376" t="s">
        <v>1054</v>
      </c>
      <c r="F746" s="377">
        <v>1140</v>
      </c>
      <c r="G746" s="377">
        <v>9</v>
      </c>
      <c r="H746" s="377">
        <v>22</v>
      </c>
      <c r="I746" s="377">
        <v>43</v>
      </c>
      <c r="J746" s="377">
        <v>23</v>
      </c>
      <c r="K746" s="377">
        <v>73</v>
      </c>
      <c r="L746" s="377">
        <v>157</v>
      </c>
      <c r="M746" s="377">
        <v>174</v>
      </c>
      <c r="N746" s="377">
        <v>141</v>
      </c>
      <c r="O746" s="377">
        <v>187</v>
      </c>
      <c r="P746" s="377">
        <v>137</v>
      </c>
      <c r="Q746" s="377">
        <v>124</v>
      </c>
      <c r="R746" s="377">
        <v>50</v>
      </c>
    </row>
    <row r="747" spans="2:18" s="332" customFormat="1" ht="13.2" x14ac:dyDescent="0.2">
      <c r="B747" s="376" t="s">
        <v>218</v>
      </c>
      <c r="C747" s="376" t="s">
        <v>224</v>
      </c>
      <c r="D747" s="376" t="s">
        <v>65</v>
      </c>
      <c r="E747" s="376" t="s">
        <v>1055</v>
      </c>
      <c r="F747" s="377">
        <v>3</v>
      </c>
      <c r="G747" s="377">
        <v>0</v>
      </c>
      <c r="H747" s="377">
        <v>0</v>
      </c>
      <c r="I747" s="377">
        <v>0</v>
      </c>
      <c r="J747" s="377">
        <v>0</v>
      </c>
      <c r="K747" s="377">
        <v>1</v>
      </c>
      <c r="L747" s="377">
        <v>0</v>
      </c>
      <c r="M747" s="377">
        <v>0</v>
      </c>
      <c r="N747" s="377">
        <v>1</v>
      </c>
      <c r="O747" s="377">
        <v>0</v>
      </c>
      <c r="P747" s="377">
        <v>1</v>
      </c>
      <c r="Q747" s="377">
        <v>0</v>
      </c>
      <c r="R747" s="377">
        <v>0</v>
      </c>
    </row>
    <row r="748" spans="2:18" s="332" customFormat="1" ht="13.2" x14ac:dyDescent="0.2">
      <c r="B748" s="376" t="s">
        <v>218</v>
      </c>
      <c r="C748" s="376" t="s">
        <v>224</v>
      </c>
      <c r="D748" s="376" t="s">
        <v>65</v>
      </c>
      <c r="E748" s="376" t="s">
        <v>1056</v>
      </c>
      <c r="F748" s="377">
        <v>10</v>
      </c>
      <c r="G748" s="377">
        <v>0</v>
      </c>
      <c r="H748" s="377">
        <v>0</v>
      </c>
      <c r="I748" s="377">
        <v>0</v>
      </c>
      <c r="J748" s="377">
        <v>0</v>
      </c>
      <c r="K748" s="377">
        <v>0</v>
      </c>
      <c r="L748" s="377">
        <v>0</v>
      </c>
      <c r="M748" s="377">
        <v>5</v>
      </c>
      <c r="N748" s="377">
        <v>2</v>
      </c>
      <c r="O748" s="377">
        <v>2</v>
      </c>
      <c r="P748" s="377">
        <v>0</v>
      </c>
      <c r="Q748" s="377">
        <v>1</v>
      </c>
      <c r="R748" s="377">
        <v>0</v>
      </c>
    </row>
    <row r="749" spans="2:18" s="332" customFormat="1" ht="13.2" x14ac:dyDescent="0.2">
      <c r="B749" s="376" t="s">
        <v>218</v>
      </c>
      <c r="C749" s="376" t="s">
        <v>224</v>
      </c>
      <c r="D749" s="376" t="s">
        <v>65</v>
      </c>
      <c r="E749" s="376" t="s">
        <v>1057</v>
      </c>
      <c r="F749" s="377">
        <v>31320</v>
      </c>
      <c r="G749" s="377">
        <v>740</v>
      </c>
      <c r="H749" s="377">
        <v>1215</v>
      </c>
      <c r="I749" s="377">
        <v>1214</v>
      </c>
      <c r="J749" s="377">
        <v>1479</v>
      </c>
      <c r="K749" s="377">
        <v>2194</v>
      </c>
      <c r="L749" s="377">
        <v>2933</v>
      </c>
      <c r="M749" s="377">
        <v>3604</v>
      </c>
      <c r="N749" s="377">
        <v>3431</v>
      </c>
      <c r="O749" s="377">
        <v>5996</v>
      </c>
      <c r="P749" s="377">
        <v>3993</v>
      </c>
      <c r="Q749" s="377">
        <v>3118</v>
      </c>
      <c r="R749" s="377">
        <v>1403</v>
      </c>
    </row>
    <row r="750" spans="2:18" s="332" customFormat="1" ht="13.2" x14ac:dyDescent="0.2">
      <c r="B750" s="376" t="s">
        <v>218</v>
      </c>
      <c r="C750" s="376" t="s">
        <v>224</v>
      </c>
      <c r="D750" s="376" t="s">
        <v>65</v>
      </c>
      <c r="E750" s="376" t="s">
        <v>1058</v>
      </c>
      <c r="F750" s="377">
        <v>974</v>
      </c>
      <c r="G750" s="377">
        <v>0</v>
      </c>
      <c r="H750" s="377">
        <v>0</v>
      </c>
      <c r="I750" s="377">
        <v>0</v>
      </c>
      <c r="J750" s="377">
        <v>0</v>
      </c>
      <c r="K750" s="377">
        <v>50</v>
      </c>
      <c r="L750" s="377">
        <v>91</v>
      </c>
      <c r="M750" s="377">
        <v>145</v>
      </c>
      <c r="N750" s="377">
        <v>166</v>
      </c>
      <c r="O750" s="377">
        <v>275</v>
      </c>
      <c r="P750" s="377">
        <v>207</v>
      </c>
      <c r="Q750" s="377">
        <v>40</v>
      </c>
      <c r="R750" s="377">
        <v>0</v>
      </c>
    </row>
    <row r="751" spans="2:18" s="332" customFormat="1" ht="13.2" x14ac:dyDescent="0.2">
      <c r="B751" s="376" t="s">
        <v>218</v>
      </c>
      <c r="C751" s="376" t="s">
        <v>224</v>
      </c>
      <c r="D751" s="376" t="s">
        <v>65</v>
      </c>
      <c r="E751" s="376" t="s">
        <v>165</v>
      </c>
      <c r="F751" s="377">
        <v>71590</v>
      </c>
      <c r="G751" s="377">
        <v>592</v>
      </c>
      <c r="H751" s="377">
        <v>868</v>
      </c>
      <c r="I751" s="377">
        <v>1473</v>
      </c>
      <c r="J751" s="377">
        <v>2393</v>
      </c>
      <c r="K751" s="377">
        <v>4996</v>
      </c>
      <c r="L751" s="377">
        <v>8989</v>
      </c>
      <c r="M751" s="377">
        <v>10369</v>
      </c>
      <c r="N751" s="377">
        <v>9907</v>
      </c>
      <c r="O751" s="377">
        <v>15026</v>
      </c>
      <c r="P751" s="377">
        <v>8935</v>
      </c>
      <c r="Q751" s="377">
        <v>5597</v>
      </c>
      <c r="R751" s="377">
        <v>2445</v>
      </c>
    </row>
    <row r="752" spans="2:18" s="332" customFormat="1" ht="13.2" x14ac:dyDescent="0.2">
      <c r="B752" s="376" t="s">
        <v>218</v>
      </c>
      <c r="C752" s="376" t="s">
        <v>224</v>
      </c>
      <c r="D752" s="376" t="s">
        <v>65</v>
      </c>
      <c r="E752" s="376" t="s">
        <v>1059</v>
      </c>
      <c r="F752" s="377">
        <v>19</v>
      </c>
      <c r="G752" s="377">
        <v>0</v>
      </c>
      <c r="H752" s="377">
        <v>1</v>
      </c>
      <c r="I752" s="377">
        <v>1</v>
      </c>
      <c r="J752" s="377">
        <v>1</v>
      </c>
      <c r="K752" s="377">
        <v>2</v>
      </c>
      <c r="L752" s="377">
        <v>3</v>
      </c>
      <c r="M752" s="377">
        <v>4</v>
      </c>
      <c r="N752" s="377">
        <v>1</v>
      </c>
      <c r="O752" s="377">
        <v>0</v>
      </c>
      <c r="P752" s="377">
        <v>4</v>
      </c>
      <c r="Q752" s="377">
        <v>2</v>
      </c>
      <c r="R752" s="377">
        <v>0</v>
      </c>
    </row>
    <row r="753" spans="2:18" s="332" customFormat="1" ht="13.2" x14ac:dyDescent="0.2">
      <c r="B753" s="376" t="s">
        <v>218</v>
      </c>
      <c r="C753" s="376" t="s">
        <v>224</v>
      </c>
      <c r="D753" s="376" t="s">
        <v>65</v>
      </c>
      <c r="E753" s="376" t="s">
        <v>1060</v>
      </c>
      <c r="F753" s="377">
        <v>246</v>
      </c>
      <c r="G753" s="377">
        <v>1</v>
      </c>
      <c r="H753" s="377">
        <v>6</v>
      </c>
      <c r="I753" s="377">
        <v>2</v>
      </c>
      <c r="J753" s="377">
        <v>9</v>
      </c>
      <c r="K753" s="377">
        <v>20</v>
      </c>
      <c r="L753" s="377">
        <v>30</v>
      </c>
      <c r="M753" s="377">
        <v>38</v>
      </c>
      <c r="N753" s="377">
        <v>32</v>
      </c>
      <c r="O753" s="377">
        <v>54</v>
      </c>
      <c r="P753" s="377">
        <v>29</v>
      </c>
      <c r="Q753" s="377">
        <v>19</v>
      </c>
      <c r="R753" s="377">
        <v>6</v>
      </c>
    </row>
    <row r="754" spans="2:18" s="332" customFormat="1" ht="13.2" x14ac:dyDescent="0.2">
      <c r="B754" s="376" t="s">
        <v>218</v>
      </c>
      <c r="C754" s="376" t="s">
        <v>224</v>
      </c>
      <c r="D754" s="376" t="s">
        <v>65</v>
      </c>
      <c r="E754" s="376" t="s">
        <v>1061</v>
      </c>
      <c r="F754" s="377">
        <v>218</v>
      </c>
      <c r="G754" s="377">
        <v>0</v>
      </c>
      <c r="H754" s="377">
        <v>0</v>
      </c>
      <c r="I754" s="377">
        <v>3</v>
      </c>
      <c r="J754" s="377">
        <v>3</v>
      </c>
      <c r="K754" s="377">
        <v>25</v>
      </c>
      <c r="L754" s="377">
        <v>23</v>
      </c>
      <c r="M754" s="377">
        <v>36</v>
      </c>
      <c r="N754" s="377">
        <v>33</v>
      </c>
      <c r="O754" s="377">
        <v>48</v>
      </c>
      <c r="P754" s="377">
        <v>24</v>
      </c>
      <c r="Q754" s="377">
        <v>20</v>
      </c>
      <c r="R754" s="377">
        <v>3</v>
      </c>
    </row>
    <row r="755" spans="2:18" s="332" customFormat="1" ht="13.2" x14ac:dyDescent="0.2">
      <c r="B755" s="376" t="s">
        <v>218</v>
      </c>
      <c r="C755" s="376" t="s">
        <v>224</v>
      </c>
      <c r="D755" s="376" t="s">
        <v>65</v>
      </c>
      <c r="E755" s="376" t="s">
        <v>2931</v>
      </c>
      <c r="F755" s="377">
        <v>1</v>
      </c>
      <c r="G755" s="377">
        <v>0</v>
      </c>
      <c r="H755" s="377">
        <v>0</v>
      </c>
      <c r="I755" s="377">
        <v>0</v>
      </c>
      <c r="J755" s="377">
        <v>0</v>
      </c>
      <c r="K755" s="377">
        <v>0</v>
      </c>
      <c r="L755" s="377">
        <v>0</v>
      </c>
      <c r="M755" s="377">
        <v>0</v>
      </c>
      <c r="N755" s="377">
        <v>0</v>
      </c>
      <c r="O755" s="377">
        <v>1</v>
      </c>
      <c r="P755" s="377">
        <v>0</v>
      </c>
      <c r="Q755" s="377">
        <v>0</v>
      </c>
      <c r="R755" s="377">
        <v>0</v>
      </c>
    </row>
    <row r="756" spans="2:18" s="332" customFormat="1" ht="13.2" x14ac:dyDescent="0.2">
      <c r="B756" s="376" t="s">
        <v>218</v>
      </c>
      <c r="C756" s="376" t="s">
        <v>224</v>
      </c>
      <c r="D756" s="376" t="s">
        <v>65</v>
      </c>
      <c r="E756" s="376" t="s">
        <v>2690</v>
      </c>
      <c r="F756" s="377">
        <v>424</v>
      </c>
      <c r="G756" s="377">
        <v>2</v>
      </c>
      <c r="H756" s="377">
        <v>0</v>
      </c>
      <c r="I756" s="377">
        <v>1</v>
      </c>
      <c r="J756" s="377">
        <v>5</v>
      </c>
      <c r="K756" s="377">
        <v>25</v>
      </c>
      <c r="L756" s="377">
        <v>52</v>
      </c>
      <c r="M756" s="377">
        <v>82</v>
      </c>
      <c r="N756" s="377">
        <v>50</v>
      </c>
      <c r="O756" s="377">
        <v>87</v>
      </c>
      <c r="P756" s="377">
        <v>82</v>
      </c>
      <c r="Q756" s="377">
        <v>35</v>
      </c>
      <c r="R756" s="377">
        <v>3</v>
      </c>
    </row>
    <row r="757" spans="2:18" s="332" customFormat="1" ht="13.2" x14ac:dyDescent="0.2">
      <c r="B757" s="376" t="s">
        <v>218</v>
      </c>
      <c r="C757" s="376" t="s">
        <v>224</v>
      </c>
      <c r="D757" s="376" t="s">
        <v>66</v>
      </c>
      <c r="E757" s="376" t="s">
        <v>1065</v>
      </c>
      <c r="F757" s="377">
        <v>78</v>
      </c>
      <c r="G757" s="377">
        <v>1</v>
      </c>
      <c r="H757" s="377">
        <v>0</v>
      </c>
      <c r="I757" s="377">
        <v>2</v>
      </c>
      <c r="J757" s="377">
        <v>0</v>
      </c>
      <c r="K757" s="377">
        <v>2</v>
      </c>
      <c r="L757" s="377">
        <v>2</v>
      </c>
      <c r="M757" s="377">
        <v>10</v>
      </c>
      <c r="N757" s="377">
        <v>13</v>
      </c>
      <c r="O757" s="377">
        <v>25</v>
      </c>
      <c r="P757" s="377">
        <v>14</v>
      </c>
      <c r="Q757" s="377">
        <v>8</v>
      </c>
      <c r="R757" s="377">
        <v>1</v>
      </c>
    </row>
    <row r="758" spans="2:18" s="332" customFormat="1" ht="13.2" x14ac:dyDescent="0.2">
      <c r="B758" s="376" t="s">
        <v>218</v>
      </c>
      <c r="C758" s="376" t="s">
        <v>224</v>
      </c>
      <c r="D758" s="376" t="s">
        <v>67</v>
      </c>
      <c r="E758" s="376" t="s">
        <v>1066</v>
      </c>
      <c r="F758" s="377">
        <v>29</v>
      </c>
      <c r="G758" s="377">
        <v>0</v>
      </c>
      <c r="H758" s="377">
        <v>0</v>
      </c>
      <c r="I758" s="377">
        <v>4</v>
      </c>
      <c r="J758" s="377">
        <v>1</v>
      </c>
      <c r="K758" s="377">
        <v>4</v>
      </c>
      <c r="L758" s="377">
        <v>2</v>
      </c>
      <c r="M758" s="377">
        <v>5</v>
      </c>
      <c r="N758" s="377">
        <v>2</v>
      </c>
      <c r="O758" s="377">
        <v>1</v>
      </c>
      <c r="P758" s="377">
        <v>4</v>
      </c>
      <c r="Q758" s="377">
        <v>3</v>
      </c>
      <c r="R758" s="377">
        <v>3</v>
      </c>
    </row>
    <row r="759" spans="2:18" s="332" customFormat="1" ht="13.2" x14ac:dyDescent="0.2">
      <c r="B759" s="376" t="s">
        <v>218</v>
      </c>
      <c r="C759" s="376" t="s">
        <v>224</v>
      </c>
      <c r="D759" s="376" t="s">
        <v>67</v>
      </c>
      <c r="E759" s="376" t="s">
        <v>166</v>
      </c>
      <c r="F759" s="377">
        <v>2307</v>
      </c>
      <c r="G759" s="377">
        <v>35</v>
      </c>
      <c r="H759" s="377">
        <v>46</v>
      </c>
      <c r="I759" s="377">
        <v>85</v>
      </c>
      <c r="J759" s="377">
        <v>132</v>
      </c>
      <c r="K759" s="377">
        <v>119</v>
      </c>
      <c r="L759" s="377">
        <v>222</v>
      </c>
      <c r="M759" s="377">
        <v>279</v>
      </c>
      <c r="N759" s="377">
        <v>330</v>
      </c>
      <c r="O759" s="377">
        <v>427</v>
      </c>
      <c r="P759" s="377">
        <v>262</v>
      </c>
      <c r="Q759" s="377">
        <v>245</v>
      </c>
      <c r="R759" s="377">
        <v>125</v>
      </c>
    </row>
    <row r="760" spans="2:18" s="332" customFormat="1" ht="13.2" x14ac:dyDescent="0.2">
      <c r="B760" s="376" t="s">
        <v>218</v>
      </c>
      <c r="C760" s="376" t="s">
        <v>224</v>
      </c>
      <c r="D760" s="376" t="s">
        <v>68</v>
      </c>
      <c r="E760" s="376" t="s">
        <v>1067</v>
      </c>
      <c r="F760" s="377">
        <v>5</v>
      </c>
      <c r="G760" s="377">
        <v>2</v>
      </c>
      <c r="H760" s="377">
        <v>0</v>
      </c>
      <c r="I760" s="377">
        <v>0</v>
      </c>
      <c r="J760" s="377">
        <v>0</v>
      </c>
      <c r="K760" s="377">
        <v>0</v>
      </c>
      <c r="L760" s="377">
        <v>0</v>
      </c>
      <c r="M760" s="377">
        <v>1</v>
      </c>
      <c r="N760" s="377">
        <v>0</v>
      </c>
      <c r="O760" s="377">
        <v>0</v>
      </c>
      <c r="P760" s="377">
        <v>2</v>
      </c>
      <c r="Q760" s="377">
        <v>0</v>
      </c>
      <c r="R760" s="377">
        <v>0</v>
      </c>
    </row>
    <row r="761" spans="2:18" s="332" customFormat="1" ht="13.2" x14ac:dyDescent="0.2">
      <c r="B761" s="376" t="s">
        <v>218</v>
      </c>
      <c r="C761" s="376" t="s">
        <v>224</v>
      </c>
      <c r="D761" s="376" t="s">
        <v>68</v>
      </c>
      <c r="E761" s="376" t="s">
        <v>1068</v>
      </c>
      <c r="F761" s="377">
        <v>82</v>
      </c>
      <c r="G761" s="377">
        <v>11</v>
      </c>
      <c r="H761" s="377">
        <v>5</v>
      </c>
      <c r="I761" s="377">
        <v>1</v>
      </c>
      <c r="J761" s="377">
        <v>5</v>
      </c>
      <c r="K761" s="377">
        <v>2</v>
      </c>
      <c r="L761" s="377">
        <v>7</v>
      </c>
      <c r="M761" s="377">
        <v>11</v>
      </c>
      <c r="N761" s="377">
        <v>9</v>
      </c>
      <c r="O761" s="377">
        <v>18</v>
      </c>
      <c r="P761" s="377">
        <v>4</v>
      </c>
      <c r="Q761" s="377">
        <v>5</v>
      </c>
      <c r="R761" s="377">
        <v>4</v>
      </c>
    </row>
    <row r="762" spans="2:18" s="332" customFormat="1" ht="13.2" x14ac:dyDescent="0.2">
      <c r="B762" s="376" t="s">
        <v>218</v>
      </c>
      <c r="C762" s="376" t="s">
        <v>224</v>
      </c>
      <c r="D762" s="376" t="s">
        <v>68</v>
      </c>
      <c r="E762" s="376" t="s">
        <v>837</v>
      </c>
      <c r="F762" s="377">
        <v>65</v>
      </c>
      <c r="G762" s="377">
        <v>10</v>
      </c>
      <c r="H762" s="377">
        <v>3</v>
      </c>
      <c r="I762" s="377">
        <v>0</v>
      </c>
      <c r="J762" s="377">
        <v>1</v>
      </c>
      <c r="K762" s="377">
        <v>6</v>
      </c>
      <c r="L762" s="377">
        <v>7</v>
      </c>
      <c r="M762" s="377">
        <v>9</v>
      </c>
      <c r="N762" s="377">
        <v>10</v>
      </c>
      <c r="O762" s="377">
        <v>10</v>
      </c>
      <c r="P762" s="377">
        <v>1</v>
      </c>
      <c r="Q762" s="377">
        <v>6</v>
      </c>
      <c r="R762" s="377">
        <v>2</v>
      </c>
    </row>
    <row r="763" spans="2:18" s="332" customFormat="1" ht="13.2" x14ac:dyDescent="0.2">
      <c r="B763" s="376" t="s">
        <v>218</v>
      </c>
      <c r="C763" s="376" t="s">
        <v>224</v>
      </c>
      <c r="D763" s="376" t="s">
        <v>68</v>
      </c>
      <c r="E763" s="376" t="s">
        <v>2844</v>
      </c>
      <c r="F763" s="377">
        <v>1</v>
      </c>
      <c r="G763" s="377">
        <v>1</v>
      </c>
      <c r="H763" s="377">
        <v>0</v>
      </c>
      <c r="I763" s="377">
        <v>0</v>
      </c>
      <c r="J763" s="377">
        <v>0</v>
      </c>
      <c r="K763" s="377">
        <v>0</v>
      </c>
      <c r="L763" s="377">
        <v>0</v>
      </c>
      <c r="M763" s="377">
        <v>0</v>
      </c>
      <c r="N763" s="377">
        <v>0</v>
      </c>
      <c r="O763" s="377">
        <v>0</v>
      </c>
      <c r="P763" s="377">
        <v>0</v>
      </c>
      <c r="Q763" s="377">
        <v>0</v>
      </c>
      <c r="R763" s="377">
        <v>0</v>
      </c>
    </row>
    <row r="764" spans="2:18" s="332" customFormat="1" ht="13.2" x14ac:dyDescent="0.2">
      <c r="B764" s="376" t="s">
        <v>218</v>
      </c>
      <c r="C764" s="376" t="s">
        <v>224</v>
      </c>
      <c r="D764" s="376" t="s">
        <v>68</v>
      </c>
      <c r="E764" s="376" t="s">
        <v>1069</v>
      </c>
      <c r="F764" s="377">
        <v>2</v>
      </c>
      <c r="G764" s="377">
        <v>0</v>
      </c>
      <c r="H764" s="377">
        <v>0</v>
      </c>
      <c r="I764" s="377">
        <v>0</v>
      </c>
      <c r="J764" s="377">
        <v>0</v>
      </c>
      <c r="K764" s="377">
        <v>0</v>
      </c>
      <c r="L764" s="377">
        <v>0</v>
      </c>
      <c r="M764" s="377">
        <v>0</v>
      </c>
      <c r="N764" s="377">
        <v>0</v>
      </c>
      <c r="O764" s="377">
        <v>2</v>
      </c>
      <c r="P764" s="377">
        <v>0</v>
      </c>
      <c r="Q764" s="377">
        <v>0</v>
      </c>
      <c r="R764" s="377">
        <v>0</v>
      </c>
    </row>
    <row r="765" spans="2:18" s="332" customFormat="1" ht="13.2" x14ac:dyDescent="0.2">
      <c r="B765" s="376" t="s">
        <v>218</v>
      </c>
      <c r="C765" s="376" t="s">
        <v>224</v>
      </c>
      <c r="D765" s="376" t="s">
        <v>68</v>
      </c>
      <c r="E765" s="376" t="s">
        <v>1070</v>
      </c>
      <c r="F765" s="377">
        <v>1</v>
      </c>
      <c r="G765" s="377">
        <v>0</v>
      </c>
      <c r="H765" s="377">
        <v>0</v>
      </c>
      <c r="I765" s="377">
        <v>0</v>
      </c>
      <c r="J765" s="377">
        <v>0</v>
      </c>
      <c r="K765" s="377">
        <v>0</v>
      </c>
      <c r="L765" s="377">
        <v>0</v>
      </c>
      <c r="M765" s="377">
        <v>0</v>
      </c>
      <c r="N765" s="377">
        <v>0</v>
      </c>
      <c r="O765" s="377">
        <v>0</v>
      </c>
      <c r="P765" s="377">
        <v>1</v>
      </c>
      <c r="Q765" s="377">
        <v>0</v>
      </c>
      <c r="R765" s="377">
        <v>0</v>
      </c>
    </row>
    <row r="766" spans="2:18" s="332" customFormat="1" ht="13.2" x14ac:dyDescent="0.2">
      <c r="B766" s="376" t="s">
        <v>218</v>
      </c>
      <c r="C766" s="376" t="s">
        <v>224</v>
      </c>
      <c r="D766" s="376" t="s">
        <v>68</v>
      </c>
      <c r="E766" s="376" t="s">
        <v>1071</v>
      </c>
      <c r="F766" s="377">
        <v>6</v>
      </c>
      <c r="G766" s="377">
        <v>2</v>
      </c>
      <c r="H766" s="377">
        <v>2</v>
      </c>
      <c r="I766" s="377">
        <v>0</v>
      </c>
      <c r="J766" s="377">
        <v>0</v>
      </c>
      <c r="K766" s="377">
        <v>0</v>
      </c>
      <c r="L766" s="377">
        <v>1</v>
      </c>
      <c r="M766" s="377">
        <v>0</v>
      </c>
      <c r="N766" s="377">
        <v>0</v>
      </c>
      <c r="O766" s="377">
        <v>1</v>
      </c>
      <c r="P766" s="377">
        <v>0</v>
      </c>
      <c r="Q766" s="377">
        <v>0</v>
      </c>
      <c r="R766" s="377">
        <v>0</v>
      </c>
    </row>
    <row r="767" spans="2:18" s="332" customFormat="1" ht="13.2" x14ac:dyDescent="0.2">
      <c r="B767" s="376" t="s">
        <v>218</v>
      </c>
      <c r="C767" s="376" t="s">
        <v>224</v>
      </c>
      <c r="D767" s="376" t="s">
        <v>68</v>
      </c>
      <c r="E767" s="376" t="s">
        <v>1072</v>
      </c>
      <c r="F767" s="377">
        <v>30</v>
      </c>
      <c r="G767" s="377">
        <v>3</v>
      </c>
      <c r="H767" s="377">
        <v>4</v>
      </c>
      <c r="I767" s="377">
        <v>1</v>
      </c>
      <c r="J767" s="377">
        <v>0</v>
      </c>
      <c r="K767" s="377">
        <v>0</v>
      </c>
      <c r="L767" s="377">
        <v>1</v>
      </c>
      <c r="M767" s="377">
        <v>7</v>
      </c>
      <c r="N767" s="377">
        <v>3</v>
      </c>
      <c r="O767" s="377">
        <v>6</v>
      </c>
      <c r="P767" s="377">
        <v>3</v>
      </c>
      <c r="Q767" s="377">
        <v>2</v>
      </c>
      <c r="R767" s="377">
        <v>0</v>
      </c>
    </row>
    <row r="768" spans="2:18" s="332" customFormat="1" ht="13.2" x14ac:dyDescent="0.2">
      <c r="B768" s="376" t="s">
        <v>218</v>
      </c>
      <c r="C768" s="376" t="s">
        <v>224</v>
      </c>
      <c r="D768" s="376" t="s">
        <v>68</v>
      </c>
      <c r="E768" s="376" t="s">
        <v>1073</v>
      </c>
      <c r="F768" s="377">
        <v>18</v>
      </c>
      <c r="G768" s="377">
        <v>0</v>
      </c>
      <c r="H768" s="377">
        <v>0</v>
      </c>
      <c r="I768" s="377">
        <v>0</v>
      </c>
      <c r="J768" s="377">
        <v>0</v>
      </c>
      <c r="K768" s="377">
        <v>2</v>
      </c>
      <c r="L768" s="377">
        <v>0</v>
      </c>
      <c r="M768" s="377">
        <v>2</v>
      </c>
      <c r="N768" s="377">
        <v>6</v>
      </c>
      <c r="O768" s="377">
        <v>2</v>
      </c>
      <c r="P768" s="377">
        <v>4</v>
      </c>
      <c r="Q768" s="377">
        <v>2</v>
      </c>
      <c r="R768" s="377">
        <v>0</v>
      </c>
    </row>
    <row r="769" spans="2:18" s="332" customFormat="1" ht="13.2" x14ac:dyDescent="0.2">
      <c r="B769" s="376" t="s">
        <v>218</v>
      </c>
      <c r="C769" s="376" t="s">
        <v>224</v>
      </c>
      <c r="D769" s="376" t="s">
        <v>68</v>
      </c>
      <c r="E769" s="376" t="s">
        <v>1074</v>
      </c>
      <c r="F769" s="377">
        <v>6</v>
      </c>
      <c r="G769" s="377">
        <v>2</v>
      </c>
      <c r="H769" s="377">
        <v>1</v>
      </c>
      <c r="I769" s="377">
        <v>0</v>
      </c>
      <c r="J769" s="377">
        <v>0</v>
      </c>
      <c r="K769" s="377">
        <v>0</v>
      </c>
      <c r="L769" s="377">
        <v>0</v>
      </c>
      <c r="M769" s="377">
        <v>0</v>
      </c>
      <c r="N769" s="377">
        <v>2</v>
      </c>
      <c r="O769" s="377">
        <v>1</v>
      </c>
      <c r="P769" s="377">
        <v>0</v>
      </c>
      <c r="Q769" s="377">
        <v>0</v>
      </c>
      <c r="R769" s="377">
        <v>0</v>
      </c>
    </row>
    <row r="770" spans="2:18" s="332" customFormat="1" ht="13.2" x14ac:dyDescent="0.2">
      <c r="B770" s="376" t="s">
        <v>218</v>
      </c>
      <c r="C770" s="376" t="s">
        <v>224</v>
      </c>
      <c r="D770" s="376" t="s">
        <v>68</v>
      </c>
      <c r="E770" s="376" t="s">
        <v>168</v>
      </c>
      <c r="F770" s="377">
        <v>80</v>
      </c>
      <c r="G770" s="377">
        <v>7</v>
      </c>
      <c r="H770" s="377">
        <v>5</v>
      </c>
      <c r="I770" s="377">
        <v>2</v>
      </c>
      <c r="J770" s="377">
        <v>2</v>
      </c>
      <c r="K770" s="377">
        <v>4</v>
      </c>
      <c r="L770" s="377">
        <v>6</v>
      </c>
      <c r="M770" s="377">
        <v>16</v>
      </c>
      <c r="N770" s="377">
        <v>12</v>
      </c>
      <c r="O770" s="377">
        <v>11</v>
      </c>
      <c r="P770" s="377">
        <v>3</v>
      </c>
      <c r="Q770" s="377">
        <v>6</v>
      </c>
      <c r="R770" s="377">
        <v>6</v>
      </c>
    </row>
    <row r="771" spans="2:18" s="332" customFormat="1" ht="13.2" x14ac:dyDescent="0.2">
      <c r="B771" s="376" t="s">
        <v>218</v>
      </c>
      <c r="C771" s="376" t="s">
        <v>224</v>
      </c>
      <c r="D771" s="376" t="s">
        <v>68</v>
      </c>
      <c r="E771" s="376" t="s">
        <v>1075</v>
      </c>
      <c r="F771" s="377">
        <v>1</v>
      </c>
      <c r="G771" s="377">
        <v>0</v>
      </c>
      <c r="H771" s="377">
        <v>0</v>
      </c>
      <c r="I771" s="377">
        <v>0</v>
      </c>
      <c r="J771" s="377">
        <v>0</v>
      </c>
      <c r="K771" s="377">
        <v>0</v>
      </c>
      <c r="L771" s="377">
        <v>0</v>
      </c>
      <c r="M771" s="377">
        <v>1</v>
      </c>
      <c r="N771" s="377">
        <v>0</v>
      </c>
      <c r="O771" s="377">
        <v>0</v>
      </c>
      <c r="P771" s="377">
        <v>0</v>
      </c>
      <c r="Q771" s="377">
        <v>0</v>
      </c>
      <c r="R771" s="377">
        <v>0</v>
      </c>
    </row>
    <row r="772" spans="2:18" s="332" customFormat="1" ht="13.2" x14ac:dyDescent="0.2">
      <c r="B772" s="376" t="s">
        <v>218</v>
      </c>
      <c r="C772" s="376" t="s">
        <v>224</v>
      </c>
      <c r="D772" s="376" t="s">
        <v>68</v>
      </c>
      <c r="E772" s="376" t="s">
        <v>2727</v>
      </c>
      <c r="F772" s="377">
        <v>7</v>
      </c>
      <c r="G772" s="377">
        <v>1</v>
      </c>
      <c r="H772" s="377">
        <v>1</v>
      </c>
      <c r="I772" s="377">
        <v>0</v>
      </c>
      <c r="J772" s="377">
        <v>0</v>
      </c>
      <c r="K772" s="377">
        <v>1</v>
      </c>
      <c r="L772" s="377">
        <v>0</v>
      </c>
      <c r="M772" s="377">
        <v>0</v>
      </c>
      <c r="N772" s="377">
        <v>0</v>
      </c>
      <c r="O772" s="377">
        <v>0</v>
      </c>
      <c r="P772" s="377">
        <v>2</v>
      </c>
      <c r="Q772" s="377">
        <v>0</v>
      </c>
      <c r="R772" s="377">
        <v>2</v>
      </c>
    </row>
    <row r="773" spans="2:18" s="332" customFormat="1" ht="13.2" x14ac:dyDescent="0.2">
      <c r="B773" s="376" t="s">
        <v>218</v>
      </c>
      <c r="C773" s="376" t="s">
        <v>224</v>
      </c>
      <c r="D773" s="376" t="s">
        <v>68</v>
      </c>
      <c r="E773" s="376" t="s">
        <v>1076</v>
      </c>
      <c r="F773" s="377">
        <v>1</v>
      </c>
      <c r="G773" s="377">
        <v>0</v>
      </c>
      <c r="H773" s="377">
        <v>0</v>
      </c>
      <c r="I773" s="377">
        <v>0</v>
      </c>
      <c r="J773" s="377">
        <v>0</v>
      </c>
      <c r="K773" s="377">
        <v>0</v>
      </c>
      <c r="L773" s="377">
        <v>0</v>
      </c>
      <c r="M773" s="377">
        <v>0</v>
      </c>
      <c r="N773" s="377">
        <v>0</v>
      </c>
      <c r="O773" s="377">
        <v>0</v>
      </c>
      <c r="P773" s="377">
        <v>0</v>
      </c>
      <c r="Q773" s="377">
        <v>1</v>
      </c>
      <c r="R773" s="377">
        <v>0</v>
      </c>
    </row>
    <row r="774" spans="2:18" s="332" customFormat="1" ht="13.2" x14ac:dyDescent="0.2">
      <c r="B774" s="376" t="s">
        <v>218</v>
      </c>
      <c r="C774" s="376" t="s">
        <v>224</v>
      </c>
      <c r="D774" s="376" t="s">
        <v>68</v>
      </c>
      <c r="E774" s="376" t="s">
        <v>1077</v>
      </c>
      <c r="F774" s="377">
        <v>1</v>
      </c>
      <c r="G774" s="377">
        <v>0</v>
      </c>
      <c r="H774" s="377">
        <v>0</v>
      </c>
      <c r="I774" s="377">
        <v>0</v>
      </c>
      <c r="J774" s="377">
        <v>0</v>
      </c>
      <c r="K774" s="377">
        <v>0</v>
      </c>
      <c r="L774" s="377">
        <v>0</v>
      </c>
      <c r="M774" s="377">
        <v>1</v>
      </c>
      <c r="N774" s="377">
        <v>0</v>
      </c>
      <c r="O774" s="377">
        <v>0</v>
      </c>
      <c r="P774" s="377">
        <v>0</v>
      </c>
      <c r="Q774" s="377">
        <v>0</v>
      </c>
      <c r="R774" s="377">
        <v>0</v>
      </c>
    </row>
    <row r="775" spans="2:18" s="332" customFormat="1" ht="13.2" x14ac:dyDescent="0.2">
      <c r="B775" s="376" t="s">
        <v>218</v>
      </c>
      <c r="C775" s="376" t="s">
        <v>224</v>
      </c>
      <c r="D775" s="376" t="s">
        <v>68</v>
      </c>
      <c r="E775" s="376" t="s">
        <v>1078</v>
      </c>
      <c r="F775" s="377">
        <v>17</v>
      </c>
      <c r="G775" s="377">
        <v>3</v>
      </c>
      <c r="H775" s="377">
        <v>1</v>
      </c>
      <c r="I775" s="377">
        <v>1</v>
      </c>
      <c r="J775" s="377">
        <v>0</v>
      </c>
      <c r="K775" s="377">
        <v>0</v>
      </c>
      <c r="L775" s="377">
        <v>0</v>
      </c>
      <c r="M775" s="377">
        <v>1</v>
      </c>
      <c r="N775" s="377">
        <v>0</v>
      </c>
      <c r="O775" s="377">
        <v>4</v>
      </c>
      <c r="P775" s="377">
        <v>1</v>
      </c>
      <c r="Q775" s="377">
        <v>3</v>
      </c>
      <c r="R775" s="377">
        <v>3</v>
      </c>
    </row>
    <row r="776" spans="2:18" s="332" customFormat="1" ht="13.2" x14ac:dyDescent="0.2">
      <c r="B776" s="376" t="s">
        <v>218</v>
      </c>
      <c r="C776" s="376" t="s">
        <v>224</v>
      </c>
      <c r="D776" s="376" t="s">
        <v>68</v>
      </c>
      <c r="E776" s="376" t="s">
        <v>1079</v>
      </c>
      <c r="F776" s="377">
        <v>7</v>
      </c>
      <c r="G776" s="377">
        <v>0</v>
      </c>
      <c r="H776" s="377">
        <v>1</v>
      </c>
      <c r="I776" s="377">
        <v>0</v>
      </c>
      <c r="J776" s="377">
        <v>0</v>
      </c>
      <c r="K776" s="377">
        <v>1</v>
      </c>
      <c r="L776" s="377">
        <v>1</v>
      </c>
      <c r="M776" s="377">
        <v>1</v>
      </c>
      <c r="N776" s="377">
        <v>0</v>
      </c>
      <c r="O776" s="377">
        <v>1</v>
      </c>
      <c r="P776" s="377">
        <v>2</v>
      </c>
      <c r="Q776" s="377">
        <v>0</v>
      </c>
      <c r="R776" s="377">
        <v>0</v>
      </c>
    </row>
    <row r="777" spans="2:18" s="332" customFormat="1" ht="13.2" x14ac:dyDescent="0.2">
      <c r="B777" s="376" t="s">
        <v>218</v>
      </c>
      <c r="C777" s="376" t="s">
        <v>224</v>
      </c>
      <c r="D777" s="376" t="s">
        <v>68</v>
      </c>
      <c r="E777" s="376" t="s">
        <v>1080</v>
      </c>
      <c r="F777" s="377">
        <v>9</v>
      </c>
      <c r="G777" s="377">
        <v>2</v>
      </c>
      <c r="H777" s="377">
        <v>0</v>
      </c>
      <c r="I777" s="377">
        <v>0</v>
      </c>
      <c r="J777" s="377">
        <v>0</v>
      </c>
      <c r="K777" s="377">
        <v>0</v>
      </c>
      <c r="L777" s="377">
        <v>0</v>
      </c>
      <c r="M777" s="377">
        <v>0</v>
      </c>
      <c r="N777" s="377">
        <v>1</v>
      </c>
      <c r="O777" s="377">
        <v>2</v>
      </c>
      <c r="P777" s="377">
        <v>2</v>
      </c>
      <c r="Q777" s="377">
        <v>0</v>
      </c>
      <c r="R777" s="377">
        <v>2</v>
      </c>
    </row>
    <row r="778" spans="2:18" s="332" customFormat="1" ht="13.2" x14ac:dyDescent="0.2">
      <c r="B778" s="376" t="s">
        <v>218</v>
      </c>
      <c r="C778" s="376" t="s">
        <v>224</v>
      </c>
      <c r="D778" s="376" t="s">
        <v>68</v>
      </c>
      <c r="E778" s="376" t="s">
        <v>1081</v>
      </c>
      <c r="F778" s="377">
        <v>12</v>
      </c>
      <c r="G778" s="377">
        <v>3</v>
      </c>
      <c r="H778" s="377">
        <v>1</v>
      </c>
      <c r="I778" s="377">
        <v>0</v>
      </c>
      <c r="J778" s="377">
        <v>1</v>
      </c>
      <c r="K778" s="377">
        <v>2</v>
      </c>
      <c r="L778" s="377">
        <v>0</v>
      </c>
      <c r="M778" s="377">
        <v>0</v>
      </c>
      <c r="N778" s="377">
        <v>1</v>
      </c>
      <c r="O778" s="377">
        <v>1</v>
      </c>
      <c r="P778" s="377">
        <v>1</v>
      </c>
      <c r="Q778" s="377">
        <v>0</v>
      </c>
      <c r="R778" s="377">
        <v>2</v>
      </c>
    </row>
    <row r="779" spans="2:18" s="332" customFormat="1" ht="13.2" x14ac:dyDescent="0.2">
      <c r="B779" s="376" t="s">
        <v>218</v>
      </c>
      <c r="C779" s="376" t="s">
        <v>224</v>
      </c>
      <c r="D779" s="376" t="s">
        <v>68</v>
      </c>
      <c r="E779" s="376" t="s">
        <v>1082</v>
      </c>
      <c r="F779" s="377">
        <v>27</v>
      </c>
      <c r="G779" s="377">
        <v>4</v>
      </c>
      <c r="H779" s="377">
        <v>2</v>
      </c>
      <c r="I779" s="377">
        <v>1</v>
      </c>
      <c r="J779" s="377">
        <v>1</v>
      </c>
      <c r="K779" s="377">
        <v>0</v>
      </c>
      <c r="L779" s="377">
        <v>5</v>
      </c>
      <c r="M779" s="377">
        <v>1</v>
      </c>
      <c r="N779" s="377">
        <v>1</v>
      </c>
      <c r="O779" s="377">
        <v>4</v>
      </c>
      <c r="P779" s="377">
        <v>3</v>
      </c>
      <c r="Q779" s="377">
        <v>4</v>
      </c>
      <c r="R779" s="377">
        <v>1</v>
      </c>
    </row>
    <row r="780" spans="2:18" s="332" customFormat="1" ht="13.2" x14ac:dyDescent="0.2">
      <c r="B780" s="376" t="s">
        <v>218</v>
      </c>
      <c r="C780" s="376" t="s">
        <v>224</v>
      </c>
      <c r="D780" s="376" t="s">
        <v>68</v>
      </c>
      <c r="E780" s="376" t="s">
        <v>2728</v>
      </c>
      <c r="F780" s="377">
        <v>8</v>
      </c>
      <c r="G780" s="377">
        <v>1</v>
      </c>
      <c r="H780" s="377">
        <v>2</v>
      </c>
      <c r="I780" s="377">
        <v>1</v>
      </c>
      <c r="J780" s="377">
        <v>0</v>
      </c>
      <c r="K780" s="377">
        <v>0</v>
      </c>
      <c r="L780" s="377">
        <v>0</v>
      </c>
      <c r="M780" s="377">
        <v>0</v>
      </c>
      <c r="N780" s="377">
        <v>0</v>
      </c>
      <c r="O780" s="377">
        <v>2</v>
      </c>
      <c r="P780" s="377">
        <v>1</v>
      </c>
      <c r="Q780" s="377">
        <v>1</v>
      </c>
      <c r="R780" s="377">
        <v>0</v>
      </c>
    </row>
    <row r="781" spans="2:18" s="332" customFormat="1" ht="13.2" x14ac:dyDescent="0.2">
      <c r="B781" s="376" t="s">
        <v>218</v>
      </c>
      <c r="C781" s="376" t="s">
        <v>224</v>
      </c>
      <c r="D781" s="376" t="s">
        <v>68</v>
      </c>
      <c r="E781" s="376" t="s">
        <v>1083</v>
      </c>
      <c r="F781" s="377">
        <v>15</v>
      </c>
      <c r="G781" s="377">
        <v>0</v>
      </c>
      <c r="H781" s="377">
        <v>1</v>
      </c>
      <c r="I781" s="377">
        <v>1</v>
      </c>
      <c r="J781" s="377">
        <v>0</v>
      </c>
      <c r="K781" s="377">
        <v>2</v>
      </c>
      <c r="L781" s="377">
        <v>0</v>
      </c>
      <c r="M781" s="377">
        <v>1</v>
      </c>
      <c r="N781" s="377">
        <v>0</v>
      </c>
      <c r="O781" s="377">
        <v>4</v>
      </c>
      <c r="P781" s="377">
        <v>2</v>
      </c>
      <c r="Q781" s="377">
        <v>2</v>
      </c>
      <c r="R781" s="377">
        <v>2</v>
      </c>
    </row>
    <row r="782" spans="2:18" s="332" customFormat="1" ht="13.2" x14ac:dyDescent="0.2">
      <c r="B782" s="376" t="s">
        <v>218</v>
      </c>
      <c r="C782" s="376" t="s">
        <v>224</v>
      </c>
      <c r="D782" s="376" t="s">
        <v>68</v>
      </c>
      <c r="E782" s="376" t="s">
        <v>167</v>
      </c>
      <c r="F782" s="377">
        <v>1911</v>
      </c>
      <c r="G782" s="377">
        <v>159</v>
      </c>
      <c r="H782" s="377">
        <v>64</v>
      </c>
      <c r="I782" s="377">
        <v>36</v>
      </c>
      <c r="J782" s="377">
        <v>74</v>
      </c>
      <c r="K782" s="377">
        <v>81</v>
      </c>
      <c r="L782" s="377">
        <v>114</v>
      </c>
      <c r="M782" s="377">
        <v>184</v>
      </c>
      <c r="N782" s="377">
        <v>186</v>
      </c>
      <c r="O782" s="377">
        <v>349</v>
      </c>
      <c r="P782" s="377">
        <v>238</v>
      </c>
      <c r="Q782" s="377">
        <v>246</v>
      </c>
      <c r="R782" s="377">
        <v>180</v>
      </c>
    </row>
    <row r="783" spans="2:18" s="332" customFormat="1" ht="13.2" x14ac:dyDescent="0.2">
      <c r="B783" s="376" t="s">
        <v>218</v>
      </c>
      <c r="C783" s="376" t="s">
        <v>224</v>
      </c>
      <c r="D783" s="376" t="s">
        <v>68</v>
      </c>
      <c r="E783" s="376" t="s">
        <v>2729</v>
      </c>
      <c r="F783" s="377">
        <v>5</v>
      </c>
      <c r="G783" s="377">
        <v>1</v>
      </c>
      <c r="H783" s="377">
        <v>0</v>
      </c>
      <c r="I783" s="377">
        <v>0</v>
      </c>
      <c r="J783" s="377">
        <v>0</v>
      </c>
      <c r="K783" s="377">
        <v>0</v>
      </c>
      <c r="L783" s="377">
        <v>1</v>
      </c>
      <c r="M783" s="377">
        <v>0</v>
      </c>
      <c r="N783" s="377">
        <v>0</v>
      </c>
      <c r="O783" s="377">
        <v>1</v>
      </c>
      <c r="P783" s="377">
        <v>1</v>
      </c>
      <c r="Q783" s="377">
        <v>1</v>
      </c>
      <c r="R783" s="377">
        <v>0</v>
      </c>
    </row>
    <row r="784" spans="2:18" s="332" customFormat="1" ht="13.2" x14ac:dyDescent="0.2">
      <c r="B784" s="376" t="s">
        <v>218</v>
      </c>
      <c r="C784" s="376" t="s">
        <v>224</v>
      </c>
      <c r="D784" s="376" t="s">
        <v>68</v>
      </c>
      <c r="E784" s="376" t="s">
        <v>1084</v>
      </c>
      <c r="F784" s="377">
        <v>1</v>
      </c>
      <c r="G784" s="377">
        <v>0</v>
      </c>
      <c r="H784" s="377">
        <v>0</v>
      </c>
      <c r="I784" s="377">
        <v>0</v>
      </c>
      <c r="J784" s="377">
        <v>0</v>
      </c>
      <c r="K784" s="377">
        <v>1</v>
      </c>
      <c r="L784" s="377">
        <v>0</v>
      </c>
      <c r="M784" s="377">
        <v>0</v>
      </c>
      <c r="N784" s="377">
        <v>0</v>
      </c>
      <c r="O784" s="377">
        <v>0</v>
      </c>
      <c r="P784" s="377">
        <v>0</v>
      </c>
      <c r="Q784" s="377">
        <v>0</v>
      </c>
      <c r="R784" s="377">
        <v>0</v>
      </c>
    </row>
    <row r="785" spans="2:18" s="332" customFormat="1" ht="13.2" x14ac:dyDescent="0.2">
      <c r="B785" s="376" t="s">
        <v>218</v>
      </c>
      <c r="C785" s="376" t="s">
        <v>224</v>
      </c>
      <c r="D785" s="376" t="s">
        <v>68</v>
      </c>
      <c r="E785" s="376" t="s">
        <v>1085</v>
      </c>
      <c r="F785" s="377">
        <v>6</v>
      </c>
      <c r="G785" s="377">
        <v>2</v>
      </c>
      <c r="H785" s="377">
        <v>0</v>
      </c>
      <c r="I785" s="377">
        <v>0</v>
      </c>
      <c r="J785" s="377">
        <v>0</v>
      </c>
      <c r="K785" s="377">
        <v>0</v>
      </c>
      <c r="L785" s="377">
        <v>0</v>
      </c>
      <c r="M785" s="377">
        <v>0</v>
      </c>
      <c r="N785" s="377">
        <v>0</v>
      </c>
      <c r="O785" s="377">
        <v>2</v>
      </c>
      <c r="P785" s="377">
        <v>1</v>
      </c>
      <c r="Q785" s="377">
        <v>0</v>
      </c>
      <c r="R785" s="377">
        <v>1</v>
      </c>
    </row>
    <row r="786" spans="2:18" s="332" customFormat="1" ht="13.2" x14ac:dyDescent="0.2">
      <c r="B786" s="376" t="s">
        <v>218</v>
      </c>
      <c r="C786" s="376" t="s">
        <v>224</v>
      </c>
      <c r="D786" s="376" t="s">
        <v>68</v>
      </c>
      <c r="E786" s="376" t="s">
        <v>2932</v>
      </c>
      <c r="F786" s="377">
        <v>1</v>
      </c>
      <c r="G786" s="377">
        <v>0</v>
      </c>
      <c r="H786" s="377">
        <v>0</v>
      </c>
      <c r="I786" s="377">
        <v>0</v>
      </c>
      <c r="J786" s="377">
        <v>0</v>
      </c>
      <c r="K786" s="377">
        <v>0</v>
      </c>
      <c r="L786" s="377">
        <v>0</v>
      </c>
      <c r="M786" s="377">
        <v>0</v>
      </c>
      <c r="N786" s="377">
        <v>0</v>
      </c>
      <c r="O786" s="377">
        <v>1</v>
      </c>
      <c r="P786" s="377">
        <v>0</v>
      </c>
      <c r="Q786" s="377">
        <v>0</v>
      </c>
      <c r="R786" s="377">
        <v>0</v>
      </c>
    </row>
    <row r="787" spans="2:18" s="332" customFormat="1" ht="13.2" x14ac:dyDescent="0.2">
      <c r="B787" s="376" t="s">
        <v>218</v>
      </c>
      <c r="C787" s="376" t="s">
        <v>224</v>
      </c>
      <c r="D787" s="376" t="s">
        <v>68</v>
      </c>
      <c r="E787" s="376" t="s">
        <v>1086</v>
      </c>
      <c r="F787" s="377">
        <v>3</v>
      </c>
      <c r="G787" s="377">
        <v>1</v>
      </c>
      <c r="H787" s="377">
        <v>0</v>
      </c>
      <c r="I787" s="377">
        <v>0</v>
      </c>
      <c r="J787" s="377">
        <v>0</v>
      </c>
      <c r="K787" s="377">
        <v>0</v>
      </c>
      <c r="L787" s="377">
        <v>0</v>
      </c>
      <c r="M787" s="377">
        <v>0</v>
      </c>
      <c r="N787" s="377">
        <v>1</v>
      </c>
      <c r="O787" s="377">
        <v>1</v>
      </c>
      <c r="P787" s="377">
        <v>0</v>
      </c>
      <c r="Q787" s="377">
        <v>0</v>
      </c>
      <c r="R787" s="377">
        <v>0</v>
      </c>
    </row>
    <row r="788" spans="2:18" s="332" customFormat="1" ht="13.2" x14ac:dyDescent="0.2">
      <c r="B788" s="376" t="s">
        <v>218</v>
      </c>
      <c r="C788" s="376" t="s">
        <v>224</v>
      </c>
      <c r="D788" s="376" t="s">
        <v>68</v>
      </c>
      <c r="E788" s="376" t="s">
        <v>1087</v>
      </c>
      <c r="F788" s="377">
        <v>2</v>
      </c>
      <c r="G788" s="377">
        <v>0</v>
      </c>
      <c r="H788" s="377">
        <v>0</v>
      </c>
      <c r="I788" s="377">
        <v>0</v>
      </c>
      <c r="J788" s="377">
        <v>1</v>
      </c>
      <c r="K788" s="377">
        <v>0</v>
      </c>
      <c r="L788" s="377">
        <v>0</v>
      </c>
      <c r="M788" s="377">
        <v>0</v>
      </c>
      <c r="N788" s="377">
        <v>0</v>
      </c>
      <c r="O788" s="377">
        <v>1</v>
      </c>
      <c r="P788" s="377">
        <v>0</v>
      </c>
      <c r="Q788" s="377">
        <v>0</v>
      </c>
      <c r="R788" s="377">
        <v>0</v>
      </c>
    </row>
    <row r="789" spans="2:18" s="332" customFormat="1" ht="13.2" x14ac:dyDescent="0.2">
      <c r="B789" s="376" t="s">
        <v>218</v>
      </c>
      <c r="C789" s="376" t="s">
        <v>2192</v>
      </c>
      <c r="D789" s="376" t="s">
        <v>40</v>
      </c>
      <c r="E789" s="376" t="s">
        <v>809</v>
      </c>
      <c r="F789" s="377">
        <v>14</v>
      </c>
      <c r="G789" s="377">
        <v>0</v>
      </c>
      <c r="H789" s="377">
        <v>1</v>
      </c>
      <c r="I789" s="377">
        <v>1</v>
      </c>
      <c r="J789" s="377">
        <v>0</v>
      </c>
      <c r="K789" s="377">
        <v>0</v>
      </c>
      <c r="L789" s="377">
        <v>0</v>
      </c>
      <c r="M789" s="377">
        <v>3</v>
      </c>
      <c r="N789" s="377">
        <v>2</v>
      </c>
      <c r="O789" s="377">
        <v>3</v>
      </c>
      <c r="P789" s="377">
        <v>2</v>
      </c>
      <c r="Q789" s="377">
        <v>2</v>
      </c>
      <c r="R789" s="377">
        <v>0</v>
      </c>
    </row>
    <row r="790" spans="2:18" s="332" customFormat="1" ht="13.2" x14ac:dyDescent="0.2">
      <c r="B790" s="376" t="s">
        <v>218</v>
      </c>
      <c r="C790" s="376" t="s">
        <v>2192</v>
      </c>
      <c r="D790" s="376" t="s">
        <v>40</v>
      </c>
      <c r="E790" s="376" t="s">
        <v>1380</v>
      </c>
      <c r="F790" s="377">
        <v>10</v>
      </c>
      <c r="G790" s="377">
        <v>0</v>
      </c>
      <c r="H790" s="377">
        <v>0</v>
      </c>
      <c r="I790" s="377">
        <v>0</v>
      </c>
      <c r="J790" s="377">
        <v>0</v>
      </c>
      <c r="K790" s="377">
        <v>0</v>
      </c>
      <c r="L790" s="377">
        <v>1</v>
      </c>
      <c r="M790" s="377">
        <v>1</v>
      </c>
      <c r="N790" s="377">
        <v>3</v>
      </c>
      <c r="O790" s="377">
        <v>3</v>
      </c>
      <c r="P790" s="377">
        <v>1</v>
      </c>
      <c r="Q790" s="377">
        <v>1</v>
      </c>
      <c r="R790" s="377">
        <v>0</v>
      </c>
    </row>
    <row r="791" spans="2:18" s="332" customFormat="1" ht="13.2" x14ac:dyDescent="0.2">
      <c r="B791" s="376" t="s">
        <v>218</v>
      </c>
      <c r="C791" s="376" t="s">
        <v>2192</v>
      </c>
      <c r="D791" s="376" t="s">
        <v>40</v>
      </c>
      <c r="E791" s="376" t="s">
        <v>810</v>
      </c>
      <c r="F791" s="377">
        <v>10</v>
      </c>
      <c r="G791" s="377">
        <v>0</v>
      </c>
      <c r="H791" s="377">
        <v>0</v>
      </c>
      <c r="I791" s="377">
        <v>0</v>
      </c>
      <c r="J791" s="377">
        <v>0</v>
      </c>
      <c r="K791" s="377">
        <v>0</v>
      </c>
      <c r="L791" s="377">
        <v>1</v>
      </c>
      <c r="M791" s="377">
        <v>0</v>
      </c>
      <c r="N791" s="377">
        <v>3</v>
      </c>
      <c r="O791" s="377">
        <v>2</v>
      </c>
      <c r="P791" s="377">
        <v>4</v>
      </c>
      <c r="Q791" s="377">
        <v>0</v>
      </c>
      <c r="R791" s="377">
        <v>0</v>
      </c>
    </row>
    <row r="792" spans="2:18" s="332" customFormat="1" ht="13.2" x14ac:dyDescent="0.2">
      <c r="B792" s="376" t="s">
        <v>218</v>
      </c>
      <c r="C792" s="376" t="s">
        <v>2192</v>
      </c>
      <c r="D792" s="376" t="s">
        <v>42</v>
      </c>
      <c r="E792" s="376" t="s">
        <v>813</v>
      </c>
      <c r="F792" s="377">
        <v>522</v>
      </c>
      <c r="G792" s="377">
        <v>4</v>
      </c>
      <c r="H792" s="377">
        <v>10</v>
      </c>
      <c r="I792" s="377">
        <v>14</v>
      </c>
      <c r="J792" s="377">
        <v>15</v>
      </c>
      <c r="K792" s="377">
        <v>31</v>
      </c>
      <c r="L792" s="377">
        <v>73</v>
      </c>
      <c r="M792" s="377">
        <v>79</v>
      </c>
      <c r="N792" s="377">
        <v>87</v>
      </c>
      <c r="O792" s="377">
        <v>118</v>
      </c>
      <c r="P792" s="377">
        <v>66</v>
      </c>
      <c r="Q792" s="377">
        <v>16</v>
      </c>
      <c r="R792" s="377">
        <v>9</v>
      </c>
    </row>
    <row r="793" spans="2:18" s="332" customFormat="1" ht="13.2" x14ac:dyDescent="0.2">
      <c r="B793" s="376" t="s">
        <v>218</v>
      </c>
      <c r="C793" s="376" t="s">
        <v>2192</v>
      </c>
      <c r="D793" s="376" t="s">
        <v>43</v>
      </c>
      <c r="E793" s="376" t="s">
        <v>3536</v>
      </c>
      <c r="F793" s="377">
        <v>1</v>
      </c>
      <c r="G793" s="377">
        <v>0</v>
      </c>
      <c r="H793" s="377">
        <v>0</v>
      </c>
      <c r="I793" s="377">
        <v>0</v>
      </c>
      <c r="J793" s="377">
        <v>0</v>
      </c>
      <c r="K793" s="377">
        <v>0</v>
      </c>
      <c r="L793" s="377">
        <v>0</v>
      </c>
      <c r="M793" s="377">
        <v>0</v>
      </c>
      <c r="N793" s="377">
        <v>1</v>
      </c>
      <c r="O793" s="377">
        <v>0</v>
      </c>
      <c r="P793" s="377">
        <v>0</v>
      </c>
      <c r="Q793" s="377">
        <v>0</v>
      </c>
      <c r="R793" s="377">
        <v>0</v>
      </c>
    </row>
    <row r="794" spans="2:18" s="332" customFormat="1" ht="13.2" x14ac:dyDescent="0.2">
      <c r="B794" s="376" t="s">
        <v>218</v>
      </c>
      <c r="C794" s="376" t="s">
        <v>2192</v>
      </c>
      <c r="D794" s="376" t="s">
        <v>43</v>
      </c>
      <c r="E794" s="376" t="s">
        <v>2934</v>
      </c>
      <c r="F794" s="377">
        <v>3</v>
      </c>
      <c r="G794" s="377">
        <v>0</v>
      </c>
      <c r="H794" s="377">
        <v>0</v>
      </c>
      <c r="I794" s="377">
        <v>0</v>
      </c>
      <c r="J794" s="377">
        <v>0</v>
      </c>
      <c r="K794" s="377">
        <v>0</v>
      </c>
      <c r="L794" s="377">
        <v>0</v>
      </c>
      <c r="M794" s="377">
        <v>0</v>
      </c>
      <c r="N794" s="377">
        <v>1</v>
      </c>
      <c r="O794" s="377">
        <v>0</v>
      </c>
      <c r="P794" s="377">
        <v>0</v>
      </c>
      <c r="Q794" s="377">
        <v>0</v>
      </c>
      <c r="R794" s="377">
        <v>2</v>
      </c>
    </row>
    <row r="795" spans="2:18" s="332" customFormat="1" ht="13.2" x14ac:dyDescent="0.2">
      <c r="B795" s="376" t="s">
        <v>218</v>
      </c>
      <c r="C795" s="376" t="s">
        <v>2192</v>
      </c>
      <c r="D795" s="376" t="s">
        <v>43</v>
      </c>
      <c r="E795" s="376" t="s">
        <v>2382</v>
      </c>
      <c r="F795" s="377">
        <v>1</v>
      </c>
      <c r="G795" s="377">
        <v>0</v>
      </c>
      <c r="H795" s="377">
        <v>0</v>
      </c>
      <c r="I795" s="377">
        <v>0</v>
      </c>
      <c r="J795" s="377">
        <v>0</v>
      </c>
      <c r="K795" s="377">
        <v>0</v>
      </c>
      <c r="L795" s="377">
        <v>0</v>
      </c>
      <c r="M795" s="377">
        <v>0</v>
      </c>
      <c r="N795" s="377">
        <v>1</v>
      </c>
      <c r="O795" s="377">
        <v>0</v>
      </c>
      <c r="P795" s="377">
        <v>0</v>
      </c>
      <c r="Q795" s="377">
        <v>0</v>
      </c>
      <c r="R795" s="377">
        <v>0</v>
      </c>
    </row>
    <row r="796" spans="2:18" s="332" customFormat="1" ht="13.2" x14ac:dyDescent="0.2">
      <c r="B796" s="376" t="s">
        <v>218</v>
      </c>
      <c r="C796" s="376" t="s">
        <v>2192</v>
      </c>
      <c r="D796" s="376" t="s">
        <v>43</v>
      </c>
      <c r="E796" s="376" t="s">
        <v>2306</v>
      </c>
      <c r="F796" s="377">
        <v>5</v>
      </c>
      <c r="G796" s="377">
        <v>0</v>
      </c>
      <c r="H796" s="377">
        <v>0</v>
      </c>
      <c r="I796" s="377">
        <v>0</v>
      </c>
      <c r="J796" s="377">
        <v>0</v>
      </c>
      <c r="K796" s="377">
        <v>0</v>
      </c>
      <c r="L796" s="377">
        <v>0</v>
      </c>
      <c r="M796" s="377">
        <v>1</v>
      </c>
      <c r="N796" s="377">
        <v>2</v>
      </c>
      <c r="O796" s="377">
        <v>2</v>
      </c>
      <c r="P796" s="377">
        <v>0</v>
      </c>
      <c r="Q796" s="377">
        <v>0</v>
      </c>
      <c r="R796" s="377">
        <v>0</v>
      </c>
    </row>
    <row r="797" spans="2:18" s="332" customFormat="1" ht="13.2" x14ac:dyDescent="0.2">
      <c r="B797" s="376" t="s">
        <v>218</v>
      </c>
      <c r="C797" s="376" t="s">
        <v>2192</v>
      </c>
      <c r="D797" s="376" t="s">
        <v>43</v>
      </c>
      <c r="E797" s="376" t="s">
        <v>819</v>
      </c>
      <c r="F797" s="377">
        <v>3</v>
      </c>
      <c r="G797" s="377">
        <v>0</v>
      </c>
      <c r="H797" s="377">
        <v>0</v>
      </c>
      <c r="I797" s="377">
        <v>0</v>
      </c>
      <c r="J797" s="377">
        <v>0</v>
      </c>
      <c r="K797" s="377">
        <v>0</v>
      </c>
      <c r="L797" s="377">
        <v>0</v>
      </c>
      <c r="M797" s="377">
        <v>1</v>
      </c>
      <c r="N797" s="377">
        <v>0</v>
      </c>
      <c r="O797" s="377">
        <v>1</v>
      </c>
      <c r="P797" s="377">
        <v>1</v>
      </c>
      <c r="Q797" s="377">
        <v>0</v>
      </c>
      <c r="R797" s="377">
        <v>0</v>
      </c>
    </row>
    <row r="798" spans="2:18" s="332" customFormat="1" ht="13.2" x14ac:dyDescent="0.2">
      <c r="B798" s="376" t="s">
        <v>218</v>
      </c>
      <c r="C798" s="376" t="s">
        <v>2192</v>
      </c>
      <c r="D798" s="376" t="s">
        <v>43</v>
      </c>
      <c r="E798" s="376" t="s">
        <v>3537</v>
      </c>
      <c r="F798" s="377">
        <v>2</v>
      </c>
      <c r="G798" s="377">
        <v>0</v>
      </c>
      <c r="H798" s="377">
        <v>0</v>
      </c>
      <c r="I798" s="377">
        <v>0</v>
      </c>
      <c r="J798" s="377">
        <v>0</v>
      </c>
      <c r="K798" s="377">
        <v>0</v>
      </c>
      <c r="L798" s="377">
        <v>1</v>
      </c>
      <c r="M798" s="377">
        <v>0</v>
      </c>
      <c r="N798" s="377">
        <v>0</v>
      </c>
      <c r="O798" s="377">
        <v>0</v>
      </c>
      <c r="P798" s="377">
        <v>1</v>
      </c>
      <c r="Q798" s="377">
        <v>0</v>
      </c>
      <c r="R798" s="377">
        <v>0</v>
      </c>
    </row>
    <row r="799" spans="2:18" s="332" customFormat="1" ht="13.2" x14ac:dyDescent="0.2">
      <c r="B799" s="376" t="s">
        <v>218</v>
      </c>
      <c r="C799" s="376" t="s">
        <v>2192</v>
      </c>
      <c r="D799" s="376" t="s">
        <v>43</v>
      </c>
      <c r="E799" s="376" t="s">
        <v>820</v>
      </c>
      <c r="F799" s="377">
        <v>105</v>
      </c>
      <c r="G799" s="377">
        <v>1</v>
      </c>
      <c r="H799" s="377">
        <v>1</v>
      </c>
      <c r="I799" s="377">
        <v>2</v>
      </c>
      <c r="J799" s="377">
        <v>8</v>
      </c>
      <c r="K799" s="377">
        <v>6</v>
      </c>
      <c r="L799" s="377">
        <v>8</v>
      </c>
      <c r="M799" s="377">
        <v>16</v>
      </c>
      <c r="N799" s="377">
        <v>14</v>
      </c>
      <c r="O799" s="377">
        <v>25</v>
      </c>
      <c r="P799" s="377">
        <v>15</v>
      </c>
      <c r="Q799" s="377">
        <v>6</v>
      </c>
      <c r="R799" s="377">
        <v>3</v>
      </c>
    </row>
    <row r="800" spans="2:18" s="332" customFormat="1" ht="13.2" x14ac:dyDescent="0.2">
      <c r="B800" s="376" t="s">
        <v>218</v>
      </c>
      <c r="C800" s="376" t="s">
        <v>2192</v>
      </c>
      <c r="D800" s="376" t="s">
        <v>2187</v>
      </c>
      <c r="E800" s="376" t="s">
        <v>897</v>
      </c>
      <c r="F800" s="377">
        <v>2</v>
      </c>
      <c r="G800" s="377">
        <v>0</v>
      </c>
      <c r="H800" s="377">
        <v>0</v>
      </c>
      <c r="I800" s="377">
        <v>0</v>
      </c>
      <c r="J800" s="377">
        <v>0</v>
      </c>
      <c r="K800" s="377">
        <v>0</v>
      </c>
      <c r="L800" s="377">
        <v>0</v>
      </c>
      <c r="M800" s="377">
        <v>1</v>
      </c>
      <c r="N800" s="377">
        <v>0</v>
      </c>
      <c r="O800" s="377">
        <v>1</v>
      </c>
      <c r="P800" s="377">
        <v>0</v>
      </c>
      <c r="Q800" s="377">
        <v>0</v>
      </c>
      <c r="R800" s="377">
        <v>0</v>
      </c>
    </row>
    <row r="801" spans="2:18" s="332" customFormat="1" ht="13.2" x14ac:dyDescent="0.2">
      <c r="B801" s="376" t="s">
        <v>218</v>
      </c>
      <c r="C801" s="376" t="s">
        <v>2192</v>
      </c>
      <c r="D801" s="376" t="s">
        <v>241</v>
      </c>
      <c r="E801" s="376" t="s">
        <v>3163</v>
      </c>
      <c r="F801" s="377">
        <v>3</v>
      </c>
      <c r="G801" s="377">
        <v>0</v>
      </c>
      <c r="H801" s="377">
        <v>0</v>
      </c>
      <c r="I801" s="377">
        <v>0</v>
      </c>
      <c r="J801" s="377">
        <v>0</v>
      </c>
      <c r="K801" s="377">
        <v>0</v>
      </c>
      <c r="L801" s="377">
        <v>0</v>
      </c>
      <c r="M801" s="377">
        <v>0</v>
      </c>
      <c r="N801" s="377">
        <v>1</v>
      </c>
      <c r="O801" s="377">
        <v>2</v>
      </c>
      <c r="P801" s="377">
        <v>0</v>
      </c>
      <c r="Q801" s="377">
        <v>0</v>
      </c>
      <c r="R801" s="377">
        <v>0</v>
      </c>
    </row>
    <row r="802" spans="2:18" s="332" customFormat="1" ht="13.2" x14ac:dyDescent="0.2">
      <c r="B802" s="376" t="s">
        <v>218</v>
      </c>
      <c r="C802" s="376" t="s">
        <v>2192</v>
      </c>
      <c r="D802" s="376" t="s">
        <v>241</v>
      </c>
      <c r="E802" s="376" t="s">
        <v>832</v>
      </c>
      <c r="F802" s="377">
        <v>5</v>
      </c>
      <c r="G802" s="377">
        <v>0</v>
      </c>
      <c r="H802" s="377">
        <v>0</v>
      </c>
      <c r="I802" s="377">
        <v>0</v>
      </c>
      <c r="J802" s="377">
        <v>0</v>
      </c>
      <c r="K802" s="377">
        <v>0</v>
      </c>
      <c r="L802" s="377">
        <v>0</v>
      </c>
      <c r="M802" s="377">
        <v>0</v>
      </c>
      <c r="N802" s="377">
        <v>0</v>
      </c>
      <c r="O802" s="377">
        <v>2</v>
      </c>
      <c r="P802" s="377">
        <v>2</v>
      </c>
      <c r="Q802" s="377">
        <v>1</v>
      </c>
      <c r="R802" s="377">
        <v>0</v>
      </c>
    </row>
    <row r="803" spans="2:18" s="332" customFormat="1" ht="13.2" x14ac:dyDescent="0.2">
      <c r="B803" s="376" t="s">
        <v>218</v>
      </c>
      <c r="C803" s="376" t="s">
        <v>2192</v>
      </c>
      <c r="D803" s="376" t="s">
        <v>241</v>
      </c>
      <c r="E803" s="376" t="s">
        <v>833</v>
      </c>
      <c r="F803" s="377">
        <v>10</v>
      </c>
      <c r="G803" s="377">
        <v>0</v>
      </c>
      <c r="H803" s="377">
        <v>1</v>
      </c>
      <c r="I803" s="377">
        <v>0</v>
      </c>
      <c r="J803" s="377">
        <v>0</v>
      </c>
      <c r="K803" s="377">
        <v>0</v>
      </c>
      <c r="L803" s="377">
        <v>1</v>
      </c>
      <c r="M803" s="377">
        <v>1</v>
      </c>
      <c r="N803" s="377">
        <v>2</v>
      </c>
      <c r="O803" s="377">
        <v>3</v>
      </c>
      <c r="P803" s="377">
        <v>1</v>
      </c>
      <c r="Q803" s="377">
        <v>1</v>
      </c>
      <c r="R803" s="377">
        <v>0</v>
      </c>
    </row>
    <row r="804" spans="2:18" s="332" customFormat="1" ht="13.2" x14ac:dyDescent="0.2">
      <c r="B804" s="376" t="s">
        <v>218</v>
      </c>
      <c r="C804" s="376" t="s">
        <v>2192</v>
      </c>
      <c r="D804" s="376" t="s">
        <v>241</v>
      </c>
      <c r="E804" s="376" t="s">
        <v>834</v>
      </c>
      <c r="F804" s="377">
        <v>8</v>
      </c>
      <c r="G804" s="377">
        <v>0</v>
      </c>
      <c r="H804" s="377">
        <v>0</v>
      </c>
      <c r="I804" s="377">
        <v>1</v>
      </c>
      <c r="J804" s="377">
        <v>0</v>
      </c>
      <c r="K804" s="377">
        <v>1</v>
      </c>
      <c r="L804" s="377">
        <v>1</v>
      </c>
      <c r="M804" s="377">
        <v>0</v>
      </c>
      <c r="N804" s="377">
        <v>1</v>
      </c>
      <c r="O804" s="377">
        <v>4</v>
      </c>
      <c r="P804" s="377">
        <v>0</v>
      </c>
      <c r="Q804" s="377">
        <v>0</v>
      </c>
      <c r="R804" s="377">
        <v>0</v>
      </c>
    </row>
    <row r="805" spans="2:18" s="332" customFormat="1" ht="13.2" x14ac:dyDescent="0.2">
      <c r="B805" s="376" t="s">
        <v>218</v>
      </c>
      <c r="C805" s="376" t="s">
        <v>2192</v>
      </c>
      <c r="D805" s="376" t="s">
        <v>46</v>
      </c>
      <c r="E805" s="376" t="s">
        <v>822</v>
      </c>
      <c r="F805" s="377">
        <v>14</v>
      </c>
      <c r="G805" s="377">
        <v>1</v>
      </c>
      <c r="H805" s="377">
        <v>0</v>
      </c>
      <c r="I805" s="377">
        <v>1</v>
      </c>
      <c r="J805" s="377">
        <v>1</v>
      </c>
      <c r="K805" s="377">
        <v>0</v>
      </c>
      <c r="L805" s="377">
        <v>0</v>
      </c>
      <c r="M805" s="377">
        <v>0</v>
      </c>
      <c r="N805" s="377">
        <v>2</v>
      </c>
      <c r="O805" s="377">
        <v>3</v>
      </c>
      <c r="P805" s="377">
        <v>4</v>
      </c>
      <c r="Q805" s="377">
        <v>0</v>
      </c>
      <c r="R805" s="377">
        <v>2</v>
      </c>
    </row>
    <row r="806" spans="2:18" s="332" customFormat="1" ht="13.2" x14ac:dyDescent="0.2">
      <c r="B806" s="376" t="s">
        <v>218</v>
      </c>
      <c r="C806" s="376" t="s">
        <v>2192</v>
      </c>
      <c r="D806" s="376" t="s">
        <v>46</v>
      </c>
      <c r="E806" s="376" t="s">
        <v>823</v>
      </c>
      <c r="F806" s="377">
        <v>9</v>
      </c>
      <c r="G806" s="377">
        <v>2</v>
      </c>
      <c r="H806" s="377">
        <v>0</v>
      </c>
      <c r="I806" s="377">
        <v>1</v>
      </c>
      <c r="J806" s="377">
        <v>0</v>
      </c>
      <c r="K806" s="377">
        <v>0</v>
      </c>
      <c r="L806" s="377">
        <v>1</v>
      </c>
      <c r="M806" s="377">
        <v>1</v>
      </c>
      <c r="N806" s="377">
        <v>1</v>
      </c>
      <c r="O806" s="377">
        <v>0</v>
      </c>
      <c r="P806" s="377">
        <v>2</v>
      </c>
      <c r="Q806" s="377">
        <v>0</v>
      </c>
      <c r="R806" s="377">
        <v>1</v>
      </c>
    </row>
    <row r="807" spans="2:18" s="332" customFormat="1" ht="13.2" x14ac:dyDescent="0.2">
      <c r="B807" s="376" t="s">
        <v>218</v>
      </c>
      <c r="C807" s="376" t="s">
        <v>2192</v>
      </c>
      <c r="D807" s="376" t="s">
        <v>46</v>
      </c>
      <c r="E807" s="376" t="s">
        <v>1041</v>
      </c>
      <c r="F807" s="377">
        <v>84</v>
      </c>
      <c r="G807" s="377">
        <v>6</v>
      </c>
      <c r="H807" s="377">
        <v>4</v>
      </c>
      <c r="I807" s="377">
        <v>3</v>
      </c>
      <c r="J807" s="377">
        <v>4</v>
      </c>
      <c r="K807" s="377">
        <v>3</v>
      </c>
      <c r="L807" s="377">
        <v>5</v>
      </c>
      <c r="M807" s="377">
        <v>2</v>
      </c>
      <c r="N807" s="377">
        <v>5</v>
      </c>
      <c r="O807" s="377">
        <v>16</v>
      </c>
      <c r="P807" s="377">
        <v>24</v>
      </c>
      <c r="Q807" s="377">
        <v>9</v>
      </c>
      <c r="R807" s="377">
        <v>3</v>
      </c>
    </row>
    <row r="808" spans="2:18" s="332" customFormat="1" ht="13.2" x14ac:dyDescent="0.2">
      <c r="B808" s="376" t="s">
        <v>218</v>
      </c>
      <c r="C808" s="376" t="s">
        <v>2192</v>
      </c>
      <c r="D808" s="376" t="s">
        <v>46</v>
      </c>
      <c r="E808" s="376" t="s">
        <v>2307</v>
      </c>
      <c r="F808" s="377">
        <v>2</v>
      </c>
      <c r="G808" s="377">
        <v>1</v>
      </c>
      <c r="H808" s="377">
        <v>0</v>
      </c>
      <c r="I808" s="377">
        <v>0</v>
      </c>
      <c r="J808" s="377">
        <v>0</v>
      </c>
      <c r="K808" s="377">
        <v>0</v>
      </c>
      <c r="L808" s="377">
        <v>0</v>
      </c>
      <c r="M808" s="377">
        <v>0</v>
      </c>
      <c r="N808" s="377">
        <v>0</v>
      </c>
      <c r="O808" s="377">
        <v>0</v>
      </c>
      <c r="P808" s="377">
        <v>1</v>
      </c>
      <c r="Q808" s="377">
        <v>0</v>
      </c>
      <c r="R808" s="377">
        <v>0</v>
      </c>
    </row>
    <row r="809" spans="2:18" s="332" customFormat="1" ht="13.2" x14ac:dyDescent="0.2">
      <c r="B809" s="376" t="s">
        <v>218</v>
      </c>
      <c r="C809" s="376" t="s">
        <v>2192</v>
      </c>
      <c r="D809" s="376" t="s">
        <v>46</v>
      </c>
      <c r="E809" s="376" t="s">
        <v>824</v>
      </c>
      <c r="F809" s="377">
        <v>3</v>
      </c>
      <c r="G809" s="377">
        <v>0</v>
      </c>
      <c r="H809" s="377">
        <v>0</v>
      </c>
      <c r="I809" s="377">
        <v>0</v>
      </c>
      <c r="J809" s="377">
        <v>0</v>
      </c>
      <c r="K809" s="377">
        <v>0</v>
      </c>
      <c r="L809" s="377">
        <v>0</v>
      </c>
      <c r="M809" s="377">
        <v>0</v>
      </c>
      <c r="N809" s="377">
        <v>0</v>
      </c>
      <c r="O809" s="377">
        <v>1</v>
      </c>
      <c r="P809" s="377">
        <v>1</v>
      </c>
      <c r="Q809" s="377">
        <v>0</v>
      </c>
      <c r="R809" s="377">
        <v>1</v>
      </c>
    </row>
    <row r="810" spans="2:18" s="332" customFormat="1" ht="13.2" x14ac:dyDescent="0.2">
      <c r="B810" s="376" t="s">
        <v>218</v>
      </c>
      <c r="C810" s="376" t="s">
        <v>2192</v>
      </c>
      <c r="D810" s="376" t="s">
        <v>46</v>
      </c>
      <c r="E810" s="376" t="s">
        <v>825</v>
      </c>
      <c r="F810" s="377">
        <v>3</v>
      </c>
      <c r="G810" s="377">
        <v>0</v>
      </c>
      <c r="H810" s="377">
        <v>0</v>
      </c>
      <c r="I810" s="377">
        <v>0</v>
      </c>
      <c r="J810" s="377">
        <v>0</v>
      </c>
      <c r="K810" s="377">
        <v>0</v>
      </c>
      <c r="L810" s="377">
        <v>0</v>
      </c>
      <c r="M810" s="377">
        <v>0</v>
      </c>
      <c r="N810" s="377">
        <v>1</v>
      </c>
      <c r="O810" s="377">
        <v>1</v>
      </c>
      <c r="P810" s="377">
        <v>1</v>
      </c>
      <c r="Q810" s="377">
        <v>0</v>
      </c>
      <c r="R810" s="377">
        <v>0</v>
      </c>
    </row>
    <row r="811" spans="2:18" s="332" customFormat="1" ht="13.2" x14ac:dyDescent="0.2">
      <c r="B811" s="376" t="s">
        <v>218</v>
      </c>
      <c r="C811" s="376" t="s">
        <v>2192</v>
      </c>
      <c r="D811" s="376" t="s">
        <v>46</v>
      </c>
      <c r="E811" s="376" t="s">
        <v>826</v>
      </c>
      <c r="F811" s="377">
        <v>7</v>
      </c>
      <c r="G811" s="377">
        <v>1</v>
      </c>
      <c r="H811" s="377">
        <v>0</v>
      </c>
      <c r="I811" s="377">
        <v>0</v>
      </c>
      <c r="J811" s="377">
        <v>0</v>
      </c>
      <c r="K811" s="377">
        <v>0</v>
      </c>
      <c r="L811" s="377">
        <v>0</v>
      </c>
      <c r="M811" s="377">
        <v>2</v>
      </c>
      <c r="N811" s="377">
        <v>0</v>
      </c>
      <c r="O811" s="377">
        <v>1</v>
      </c>
      <c r="P811" s="377">
        <v>3</v>
      </c>
      <c r="Q811" s="377">
        <v>0</v>
      </c>
      <c r="R811" s="377">
        <v>0</v>
      </c>
    </row>
    <row r="812" spans="2:18" s="332" customFormat="1" ht="13.2" x14ac:dyDescent="0.2">
      <c r="B812" s="376" t="s">
        <v>218</v>
      </c>
      <c r="C812" s="376" t="s">
        <v>2192</v>
      </c>
      <c r="D812" s="376" t="s">
        <v>46</v>
      </c>
      <c r="E812" s="376" t="s">
        <v>827</v>
      </c>
      <c r="F812" s="377">
        <v>13</v>
      </c>
      <c r="G812" s="377">
        <v>0</v>
      </c>
      <c r="H812" s="377">
        <v>1</v>
      </c>
      <c r="I812" s="377">
        <v>2</v>
      </c>
      <c r="J812" s="377">
        <v>1</v>
      </c>
      <c r="K812" s="377">
        <v>0</v>
      </c>
      <c r="L812" s="377">
        <v>1</v>
      </c>
      <c r="M812" s="377">
        <v>0</v>
      </c>
      <c r="N812" s="377">
        <v>1</v>
      </c>
      <c r="O812" s="377">
        <v>2</v>
      </c>
      <c r="P812" s="377">
        <v>4</v>
      </c>
      <c r="Q812" s="377">
        <v>1</v>
      </c>
      <c r="R812" s="377">
        <v>0</v>
      </c>
    </row>
    <row r="813" spans="2:18" s="332" customFormat="1" ht="13.2" x14ac:dyDescent="0.2">
      <c r="B813" s="376" t="s">
        <v>218</v>
      </c>
      <c r="C813" s="376" t="s">
        <v>2192</v>
      </c>
      <c r="D813" s="376" t="s">
        <v>46</v>
      </c>
      <c r="E813" s="376" t="s">
        <v>148</v>
      </c>
      <c r="F813" s="377">
        <v>3426</v>
      </c>
      <c r="G813" s="377">
        <v>112</v>
      </c>
      <c r="H813" s="377">
        <v>165</v>
      </c>
      <c r="I813" s="377">
        <v>132</v>
      </c>
      <c r="J813" s="377">
        <v>119</v>
      </c>
      <c r="K813" s="377">
        <v>132</v>
      </c>
      <c r="L813" s="377">
        <v>184</v>
      </c>
      <c r="M813" s="377">
        <v>279</v>
      </c>
      <c r="N813" s="377">
        <v>369</v>
      </c>
      <c r="O813" s="377">
        <v>713</v>
      </c>
      <c r="P813" s="377">
        <v>679</v>
      </c>
      <c r="Q813" s="377">
        <v>371</v>
      </c>
      <c r="R813" s="377">
        <v>171</v>
      </c>
    </row>
    <row r="814" spans="2:18" s="332" customFormat="1" ht="13.2" x14ac:dyDescent="0.2">
      <c r="B814" s="376" t="s">
        <v>218</v>
      </c>
      <c r="C814" s="376" t="s">
        <v>2192</v>
      </c>
      <c r="D814" s="376" t="s">
        <v>46</v>
      </c>
      <c r="E814" s="376" t="s">
        <v>828</v>
      </c>
      <c r="F814" s="377">
        <v>3</v>
      </c>
      <c r="G814" s="377">
        <v>0</v>
      </c>
      <c r="H814" s="377">
        <v>0</v>
      </c>
      <c r="I814" s="377">
        <v>0</v>
      </c>
      <c r="J814" s="377">
        <v>0</v>
      </c>
      <c r="K814" s="377">
        <v>0</v>
      </c>
      <c r="L814" s="377">
        <v>0</v>
      </c>
      <c r="M814" s="377">
        <v>0</v>
      </c>
      <c r="N814" s="377">
        <v>2</v>
      </c>
      <c r="O814" s="377">
        <v>1</v>
      </c>
      <c r="P814" s="377">
        <v>0</v>
      </c>
      <c r="Q814" s="377">
        <v>0</v>
      </c>
      <c r="R814" s="377">
        <v>0</v>
      </c>
    </row>
    <row r="815" spans="2:18" s="332" customFormat="1" ht="13.2" x14ac:dyDescent="0.2">
      <c r="B815" s="376" t="s">
        <v>218</v>
      </c>
      <c r="C815" s="376" t="s">
        <v>2192</v>
      </c>
      <c r="D815" s="376" t="s">
        <v>46</v>
      </c>
      <c r="E815" s="376" t="s">
        <v>829</v>
      </c>
      <c r="F815" s="377">
        <v>10</v>
      </c>
      <c r="G815" s="377">
        <v>0</v>
      </c>
      <c r="H815" s="377">
        <v>0</v>
      </c>
      <c r="I815" s="377">
        <v>0</v>
      </c>
      <c r="J815" s="377">
        <v>0</v>
      </c>
      <c r="K815" s="377">
        <v>1</v>
      </c>
      <c r="L815" s="377">
        <v>0</v>
      </c>
      <c r="M815" s="377">
        <v>0</v>
      </c>
      <c r="N815" s="377">
        <v>1</v>
      </c>
      <c r="O815" s="377">
        <v>6</v>
      </c>
      <c r="P815" s="377">
        <v>1</v>
      </c>
      <c r="Q815" s="377">
        <v>1</v>
      </c>
      <c r="R815" s="377">
        <v>0</v>
      </c>
    </row>
    <row r="816" spans="2:18" s="332" customFormat="1" ht="13.2" x14ac:dyDescent="0.2">
      <c r="B816" s="376" t="s">
        <v>218</v>
      </c>
      <c r="C816" s="376" t="s">
        <v>2192</v>
      </c>
      <c r="D816" s="376" t="s">
        <v>46</v>
      </c>
      <c r="E816" s="376" t="s">
        <v>830</v>
      </c>
      <c r="F816" s="377">
        <v>5</v>
      </c>
      <c r="G816" s="377">
        <v>0</v>
      </c>
      <c r="H816" s="377">
        <v>0</v>
      </c>
      <c r="I816" s="377">
        <v>0</v>
      </c>
      <c r="J816" s="377">
        <v>0</v>
      </c>
      <c r="K816" s="377">
        <v>0</v>
      </c>
      <c r="L816" s="377">
        <v>0</v>
      </c>
      <c r="M816" s="377">
        <v>0</v>
      </c>
      <c r="N816" s="377">
        <v>0</v>
      </c>
      <c r="O816" s="377">
        <v>3</v>
      </c>
      <c r="P816" s="377">
        <v>1</v>
      </c>
      <c r="Q816" s="377">
        <v>0</v>
      </c>
      <c r="R816" s="377">
        <v>1</v>
      </c>
    </row>
    <row r="817" spans="2:18" s="332" customFormat="1" ht="13.2" x14ac:dyDescent="0.2">
      <c r="B817" s="376" t="s">
        <v>218</v>
      </c>
      <c r="C817" s="376" t="s">
        <v>2192</v>
      </c>
      <c r="D817" s="376" t="s">
        <v>264</v>
      </c>
      <c r="E817" s="376" t="s">
        <v>835</v>
      </c>
      <c r="F817" s="377">
        <v>165</v>
      </c>
      <c r="G817" s="377">
        <v>7</v>
      </c>
      <c r="H817" s="377">
        <v>8</v>
      </c>
      <c r="I817" s="377">
        <v>8</v>
      </c>
      <c r="J817" s="377">
        <v>9</v>
      </c>
      <c r="K817" s="377">
        <v>9</v>
      </c>
      <c r="L817" s="377">
        <v>12</v>
      </c>
      <c r="M817" s="377">
        <v>18</v>
      </c>
      <c r="N817" s="377">
        <v>20</v>
      </c>
      <c r="O817" s="377">
        <v>29</v>
      </c>
      <c r="P817" s="377">
        <v>23</v>
      </c>
      <c r="Q817" s="377">
        <v>18</v>
      </c>
      <c r="R817" s="377">
        <v>4</v>
      </c>
    </row>
    <row r="818" spans="2:18" s="332" customFormat="1" ht="13.2" x14ac:dyDescent="0.2">
      <c r="B818" s="376" t="s">
        <v>218</v>
      </c>
      <c r="C818" s="376" t="s">
        <v>2192</v>
      </c>
      <c r="D818" s="376" t="s">
        <v>264</v>
      </c>
      <c r="E818" s="376" t="s">
        <v>836</v>
      </c>
      <c r="F818" s="377">
        <v>17</v>
      </c>
      <c r="G818" s="377">
        <v>0</v>
      </c>
      <c r="H818" s="377">
        <v>1</v>
      </c>
      <c r="I818" s="377">
        <v>0</v>
      </c>
      <c r="J818" s="377">
        <v>1</v>
      </c>
      <c r="K818" s="377">
        <v>1</v>
      </c>
      <c r="L818" s="377">
        <v>4</v>
      </c>
      <c r="M818" s="377">
        <v>0</v>
      </c>
      <c r="N818" s="377">
        <v>2</v>
      </c>
      <c r="O818" s="377">
        <v>3</v>
      </c>
      <c r="P818" s="377">
        <v>2</v>
      </c>
      <c r="Q818" s="377">
        <v>3</v>
      </c>
      <c r="R818" s="377">
        <v>0</v>
      </c>
    </row>
    <row r="819" spans="2:18" s="332" customFormat="1" ht="13.2" x14ac:dyDescent="0.2">
      <c r="B819" s="376" t="s">
        <v>218</v>
      </c>
      <c r="C819" s="376" t="s">
        <v>2192</v>
      </c>
      <c r="D819" s="376" t="s">
        <v>264</v>
      </c>
      <c r="E819" s="376" t="s">
        <v>2309</v>
      </c>
      <c r="F819" s="377">
        <v>125</v>
      </c>
      <c r="G819" s="377">
        <v>1</v>
      </c>
      <c r="H819" s="377">
        <v>7</v>
      </c>
      <c r="I819" s="377">
        <v>8</v>
      </c>
      <c r="J819" s="377">
        <v>17</v>
      </c>
      <c r="K819" s="377">
        <v>5</v>
      </c>
      <c r="L819" s="377">
        <v>17</v>
      </c>
      <c r="M819" s="377">
        <v>11</v>
      </c>
      <c r="N819" s="377">
        <v>15</v>
      </c>
      <c r="O819" s="377">
        <v>22</v>
      </c>
      <c r="P819" s="377">
        <v>11</v>
      </c>
      <c r="Q819" s="377">
        <v>8</v>
      </c>
      <c r="R819" s="377">
        <v>3</v>
      </c>
    </row>
    <row r="820" spans="2:18" s="332" customFormat="1" ht="13.2" x14ac:dyDescent="0.2">
      <c r="B820" s="376" t="s">
        <v>218</v>
      </c>
      <c r="C820" s="376" t="s">
        <v>2192</v>
      </c>
      <c r="D820" s="376" t="s">
        <v>264</v>
      </c>
      <c r="E820" s="376" t="s">
        <v>837</v>
      </c>
      <c r="F820" s="377">
        <v>134</v>
      </c>
      <c r="G820" s="377">
        <v>5</v>
      </c>
      <c r="H820" s="377">
        <v>9</v>
      </c>
      <c r="I820" s="377">
        <v>10</v>
      </c>
      <c r="J820" s="377">
        <v>8</v>
      </c>
      <c r="K820" s="377">
        <v>8</v>
      </c>
      <c r="L820" s="377">
        <v>13</v>
      </c>
      <c r="M820" s="377">
        <v>9</v>
      </c>
      <c r="N820" s="377">
        <v>14</v>
      </c>
      <c r="O820" s="377">
        <v>22</v>
      </c>
      <c r="P820" s="377">
        <v>18</v>
      </c>
      <c r="Q820" s="377">
        <v>4</v>
      </c>
      <c r="R820" s="377">
        <v>14</v>
      </c>
    </row>
    <row r="821" spans="2:18" s="332" customFormat="1" ht="13.2" x14ac:dyDescent="0.2">
      <c r="B821" s="376" t="s">
        <v>218</v>
      </c>
      <c r="C821" s="376" t="s">
        <v>2192</v>
      </c>
      <c r="D821" s="376" t="s">
        <v>264</v>
      </c>
      <c r="E821" s="376" t="s">
        <v>838</v>
      </c>
      <c r="F821" s="377">
        <v>17</v>
      </c>
      <c r="G821" s="377">
        <v>0</v>
      </c>
      <c r="H821" s="377">
        <v>1</v>
      </c>
      <c r="I821" s="377">
        <v>0</v>
      </c>
      <c r="J821" s="377">
        <v>3</v>
      </c>
      <c r="K821" s="377">
        <v>2</v>
      </c>
      <c r="L821" s="377">
        <v>1</v>
      </c>
      <c r="M821" s="377">
        <v>3</v>
      </c>
      <c r="N821" s="377">
        <v>4</v>
      </c>
      <c r="O821" s="377">
        <v>2</v>
      </c>
      <c r="P821" s="377">
        <v>1</v>
      </c>
      <c r="Q821" s="377">
        <v>0</v>
      </c>
      <c r="R821" s="377">
        <v>0</v>
      </c>
    </row>
    <row r="822" spans="2:18" s="332" customFormat="1" ht="13.2" x14ac:dyDescent="0.2">
      <c r="B822" s="376" t="s">
        <v>218</v>
      </c>
      <c r="C822" s="376" t="s">
        <v>2192</v>
      </c>
      <c r="D822" s="376" t="s">
        <v>264</v>
      </c>
      <c r="E822" s="376" t="s">
        <v>839</v>
      </c>
      <c r="F822" s="377">
        <v>42</v>
      </c>
      <c r="G822" s="377">
        <v>0</v>
      </c>
      <c r="H822" s="377">
        <v>1</v>
      </c>
      <c r="I822" s="377">
        <v>0</v>
      </c>
      <c r="J822" s="377">
        <v>1</v>
      </c>
      <c r="K822" s="377">
        <v>2</v>
      </c>
      <c r="L822" s="377">
        <v>4</v>
      </c>
      <c r="M822" s="377">
        <v>10</v>
      </c>
      <c r="N822" s="377">
        <v>7</v>
      </c>
      <c r="O822" s="377">
        <v>7</v>
      </c>
      <c r="P822" s="377">
        <v>1</v>
      </c>
      <c r="Q822" s="377">
        <v>7</v>
      </c>
      <c r="R822" s="377">
        <v>2</v>
      </c>
    </row>
    <row r="823" spans="2:18" s="332" customFormat="1" ht="13.2" x14ac:dyDescent="0.2">
      <c r="B823" s="376" t="s">
        <v>218</v>
      </c>
      <c r="C823" s="376" t="s">
        <v>2192</v>
      </c>
      <c r="D823" s="376" t="s">
        <v>264</v>
      </c>
      <c r="E823" s="376" t="s">
        <v>840</v>
      </c>
      <c r="F823" s="377">
        <v>6091</v>
      </c>
      <c r="G823" s="377">
        <v>122</v>
      </c>
      <c r="H823" s="377">
        <v>214</v>
      </c>
      <c r="I823" s="377">
        <v>249</v>
      </c>
      <c r="J823" s="377">
        <v>293</v>
      </c>
      <c r="K823" s="377">
        <v>422</v>
      </c>
      <c r="L823" s="377">
        <v>685</v>
      </c>
      <c r="M823" s="377">
        <v>760</v>
      </c>
      <c r="N823" s="377">
        <v>756</v>
      </c>
      <c r="O823" s="377">
        <v>1105</v>
      </c>
      <c r="P823" s="377">
        <v>851</v>
      </c>
      <c r="Q823" s="377">
        <v>436</v>
      </c>
      <c r="R823" s="377">
        <v>198</v>
      </c>
    </row>
    <row r="824" spans="2:18" s="332" customFormat="1" ht="13.2" x14ac:dyDescent="0.2">
      <c r="B824" s="376" t="s">
        <v>218</v>
      </c>
      <c r="C824" s="376" t="s">
        <v>2192</v>
      </c>
      <c r="D824" s="376" t="s">
        <v>264</v>
      </c>
      <c r="E824" s="376" t="s">
        <v>841</v>
      </c>
      <c r="F824" s="377">
        <v>99</v>
      </c>
      <c r="G824" s="377">
        <v>1</v>
      </c>
      <c r="H824" s="377">
        <v>2</v>
      </c>
      <c r="I824" s="377">
        <v>6</v>
      </c>
      <c r="J824" s="377">
        <v>3</v>
      </c>
      <c r="K824" s="377">
        <v>7</v>
      </c>
      <c r="L824" s="377">
        <v>7</v>
      </c>
      <c r="M824" s="377">
        <v>7</v>
      </c>
      <c r="N824" s="377">
        <v>12</v>
      </c>
      <c r="O824" s="377">
        <v>23</v>
      </c>
      <c r="P824" s="377">
        <v>19</v>
      </c>
      <c r="Q824" s="377">
        <v>8</v>
      </c>
      <c r="R824" s="377">
        <v>4</v>
      </c>
    </row>
    <row r="825" spans="2:18" s="332" customFormat="1" ht="13.2" x14ac:dyDescent="0.2">
      <c r="B825" s="376" t="s">
        <v>218</v>
      </c>
      <c r="C825" s="376" t="s">
        <v>2192</v>
      </c>
      <c r="D825" s="376" t="s">
        <v>264</v>
      </c>
      <c r="E825" s="376" t="s">
        <v>842</v>
      </c>
      <c r="F825" s="377">
        <v>5</v>
      </c>
      <c r="G825" s="377">
        <v>0</v>
      </c>
      <c r="H825" s="377">
        <v>0</v>
      </c>
      <c r="I825" s="377">
        <v>0</v>
      </c>
      <c r="J825" s="377">
        <v>0</v>
      </c>
      <c r="K825" s="377">
        <v>1</v>
      </c>
      <c r="L825" s="377">
        <v>1</v>
      </c>
      <c r="M825" s="377">
        <v>1</v>
      </c>
      <c r="N825" s="377">
        <v>0</v>
      </c>
      <c r="O825" s="377">
        <v>0</v>
      </c>
      <c r="P825" s="377">
        <v>1</v>
      </c>
      <c r="Q825" s="377">
        <v>0</v>
      </c>
      <c r="R825" s="377">
        <v>1</v>
      </c>
    </row>
    <row r="826" spans="2:18" s="332" customFormat="1" ht="13.2" x14ac:dyDescent="0.2">
      <c r="B826" s="376" t="s">
        <v>218</v>
      </c>
      <c r="C826" s="376" t="s">
        <v>2192</v>
      </c>
      <c r="D826" s="376" t="s">
        <v>264</v>
      </c>
      <c r="E826" s="376" t="s">
        <v>843</v>
      </c>
      <c r="F826" s="377">
        <v>48129</v>
      </c>
      <c r="G826" s="377">
        <v>1571</v>
      </c>
      <c r="H826" s="377">
        <v>2378</v>
      </c>
      <c r="I826" s="377">
        <v>2593</v>
      </c>
      <c r="J826" s="377">
        <v>4437</v>
      </c>
      <c r="K826" s="377">
        <v>3017</v>
      </c>
      <c r="L826" s="377">
        <v>5287</v>
      </c>
      <c r="M826" s="377">
        <v>5941</v>
      </c>
      <c r="N826" s="377">
        <v>5300</v>
      </c>
      <c r="O826" s="377">
        <v>7706</v>
      </c>
      <c r="P826" s="377">
        <v>4859</v>
      </c>
      <c r="Q826" s="377">
        <v>3363</v>
      </c>
      <c r="R826" s="377">
        <v>1677</v>
      </c>
    </row>
    <row r="827" spans="2:18" s="332" customFormat="1" ht="13.2" x14ac:dyDescent="0.2">
      <c r="B827" s="376" t="s">
        <v>218</v>
      </c>
      <c r="C827" s="376" t="s">
        <v>2192</v>
      </c>
      <c r="D827" s="376" t="s">
        <v>50</v>
      </c>
      <c r="E827" s="376" t="s">
        <v>2936</v>
      </c>
      <c r="F827" s="377">
        <v>1</v>
      </c>
      <c r="G827" s="377">
        <v>0</v>
      </c>
      <c r="H827" s="377">
        <v>0</v>
      </c>
      <c r="I827" s="377">
        <v>0</v>
      </c>
      <c r="J827" s="377">
        <v>0</v>
      </c>
      <c r="K827" s="377">
        <v>0</v>
      </c>
      <c r="L827" s="377">
        <v>0</v>
      </c>
      <c r="M827" s="377">
        <v>0</v>
      </c>
      <c r="N827" s="377">
        <v>0</v>
      </c>
      <c r="O827" s="377">
        <v>0</v>
      </c>
      <c r="P827" s="377">
        <v>0</v>
      </c>
      <c r="Q827" s="377">
        <v>1</v>
      </c>
      <c r="R827" s="377">
        <v>0</v>
      </c>
    </row>
    <row r="828" spans="2:18" s="332" customFormat="1" ht="13.2" x14ac:dyDescent="0.2">
      <c r="B828" s="376" t="s">
        <v>218</v>
      </c>
      <c r="C828" s="376" t="s">
        <v>2192</v>
      </c>
      <c r="D828" s="376" t="s">
        <v>50</v>
      </c>
      <c r="E828" s="376" t="s">
        <v>845</v>
      </c>
      <c r="F828" s="377">
        <v>1</v>
      </c>
      <c r="G828" s="377">
        <v>0</v>
      </c>
      <c r="H828" s="377">
        <v>0</v>
      </c>
      <c r="I828" s="377">
        <v>0</v>
      </c>
      <c r="J828" s="377">
        <v>0</v>
      </c>
      <c r="K828" s="377">
        <v>0</v>
      </c>
      <c r="L828" s="377">
        <v>0</v>
      </c>
      <c r="M828" s="377">
        <v>0</v>
      </c>
      <c r="N828" s="377">
        <v>1</v>
      </c>
      <c r="O828" s="377">
        <v>0</v>
      </c>
      <c r="P828" s="377">
        <v>0</v>
      </c>
      <c r="Q828" s="377">
        <v>0</v>
      </c>
      <c r="R828" s="377">
        <v>0</v>
      </c>
    </row>
    <row r="829" spans="2:18" s="332" customFormat="1" ht="13.2" x14ac:dyDescent="0.2">
      <c r="B829" s="376" t="s">
        <v>218</v>
      </c>
      <c r="C829" s="376" t="s">
        <v>2192</v>
      </c>
      <c r="D829" s="376" t="s">
        <v>51</v>
      </c>
      <c r="E829" s="376" t="s">
        <v>844</v>
      </c>
      <c r="F829" s="377">
        <v>2</v>
      </c>
      <c r="G829" s="377">
        <v>0</v>
      </c>
      <c r="H829" s="377">
        <v>0</v>
      </c>
      <c r="I829" s="377">
        <v>0</v>
      </c>
      <c r="J829" s="377">
        <v>0</v>
      </c>
      <c r="K829" s="377">
        <v>0</v>
      </c>
      <c r="L829" s="377">
        <v>0</v>
      </c>
      <c r="M829" s="377">
        <v>0</v>
      </c>
      <c r="N829" s="377">
        <v>0</v>
      </c>
      <c r="O829" s="377">
        <v>1</v>
      </c>
      <c r="P829" s="377">
        <v>0</v>
      </c>
      <c r="Q829" s="377">
        <v>1</v>
      </c>
      <c r="R829" s="377">
        <v>0</v>
      </c>
    </row>
    <row r="830" spans="2:18" s="332" customFormat="1" ht="13.2" x14ac:dyDescent="0.2">
      <c r="B830" s="376" t="s">
        <v>218</v>
      </c>
      <c r="C830" s="376" t="s">
        <v>2192</v>
      </c>
      <c r="D830" s="376" t="s">
        <v>239</v>
      </c>
      <c r="E830" s="376" t="s">
        <v>852</v>
      </c>
      <c r="F830" s="377">
        <v>5</v>
      </c>
      <c r="G830" s="377">
        <v>0</v>
      </c>
      <c r="H830" s="377">
        <v>0</v>
      </c>
      <c r="I830" s="377">
        <v>0</v>
      </c>
      <c r="J830" s="377">
        <v>0</v>
      </c>
      <c r="K830" s="377">
        <v>1</v>
      </c>
      <c r="L830" s="377">
        <v>0</v>
      </c>
      <c r="M830" s="377">
        <v>1</v>
      </c>
      <c r="N830" s="377">
        <v>0</v>
      </c>
      <c r="O830" s="377">
        <v>0</v>
      </c>
      <c r="P830" s="377">
        <v>3</v>
      </c>
      <c r="Q830" s="377">
        <v>0</v>
      </c>
      <c r="R830" s="377">
        <v>0</v>
      </c>
    </row>
    <row r="831" spans="2:18" s="332" customFormat="1" ht="13.2" x14ac:dyDescent="0.2">
      <c r="B831" s="376" t="s">
        <v>218</v>
      </c>
      <c r="C831" s="376" t="s">
        <v>2192</v>
      </c>
      <c r="D831" s="376" t="s">
        <v>239</v>
      </c>
      <c r="E831" s="376" t="s">
        <v>853</v>
      </c>
      <c r="F831" s="377">
        <v>22</v>
      </c>
      <c r="G831" s="377">
        <v>0</v>
      </c>
      <c r="H831" s="377">
        <v>0</v>
      </c>
      <c r="I831" s="377">
        <v>0</v>
      </c>
      <c r="J831" s="377">
        <v>1</v>
      </c>
      <c r="K831" s="377">
        <v>6</v>
      </c>
      <c r="L831" s="377">
        <v>1</v>
      </c>
      <c r="M831" s="377">
        <v>2</v>
      </c>
      <c r="N831" s="377">
        <v>2</v>
      </c>
      <c r="O831" s="377">
        <v>4</v>
      </c>
      <c r="P831" s="377">
        <v>4</v>
      </c>
      <c r="Q831" s="377">
        <v>2</v>
      </c>
      <c r="R831" s="377">
        <v>0</v>
      </c>
    </row>
    <row r="832" spans="2:18" s="332" customFormat="1" ht="13.2" x14ac:dyDescent="0.2">
      <c r="B832" s="376" t="s">
        <v>218</v>
      </c>
      <c r="C832" s="376" t="s">
        <v>2192</v>
      </c>
      <c r="D832" s="376" t="s">
        <v>239</v>
      </c>
      <c r="E832" s="376" t="s">
        <v>854</v>
      </c>
      <c r="F832" s="377">
        <v>7</v>
      </c>
      <c r="G832" s="377">
        <v>0</v>
      </c>
      <c r="H832" s="377">
        <v>0</v>
      </c>
      <c r="I832" s="377">
        <v>0</v>
      </c>
      <c r="J832" s="377">
        <v>0</v>
      </c>
      <c r="K832" s="377">
        <v>0</v>
      </c>
      <c r="L832" s="377">
        <v>0</v>
      </c>
      <c r="M832" s="377">
        <v>1</v>
      </c>
      <c r="N832" s="377">
        <v>2</v>
      </c>
      <c r="O832" s="377">
        <v>2</v>
      </c>
      <c r="P832" s="377">
        <v>2</v>
      </c>
      <c r="Q832" s="377">
        <v>0</v>
      </c>
      <c r="R832" s="377">
        <v>0</v>
      </c>
    </row>
    <row r="833" spans="2:18" s="332" customFormat="1" ht="13.2" x14ac:dyDescent="0.2">
      <c r="B833" s="376" t="s">
        <v>218</v>
      </c>
      <c r="C833" s="376" t="s">
        <v>2192</v>
      </c>
      <c r="D833" s="376" t="s">
        <v>239</v>
      </c>
      <c r="E833" s="376" t="s">
        <v>855</v>
      </c>
      <c r="F833" s="377">
        <v>5</v>
      </c>
      <c r="G833" s="377">
        <v>0</v>
      </c>
      <c r="H833" s="377">
        <v>0</v>
      </c>
      <c r="I833" s="377">
        <v>0</v>
      </c>
      <c r="J833" s="377">
        <v>0</v>
      </c>
      <c r="K833" s="377">
        <v>2</v>
      </c>
      <c r="L833" s="377">
        <v>0</v>
      </c>
      <c r="M833" s="377">
        <v>0</v>
      </c>
      <c r="N833" s="377">
        <v>0</v>
      </c>
      <c r="O833" s="377">
        <v>1</v>
      </c>
      <c r="P833" s="377">
        <v>2</v>
      </c>
      <c r="Q833" s="377">
        <v>0</v>
      </c>
      <c r="R833" s="377">
        <v>0</v>
      </c>
    </row>
    <row r="834" spans="2:18" s="332" customFormat="1" ht="13.2" x14ac:dyDescent="0.2">
      <c r="B834" s="376" t="s">
        <v>218</v>
      </c>
      <c r="C834" s="376" t="s">
        <v>2192</v>
      </c>
      <c r="D834" s="376" t="s">
        <v>239</v>
      </c>
      <c r="E834" s="376" t="s">
        <v>856</v>
      </c>
      <c r="F834" s="377">
        <v>470</v>
      </c>
      <c r="G834" s="377">
        <v>0</v>
      </c>
      <c r="H834" s="377">
        <v>1</v>
      </c>
      <c r="I834" s="377">
        <v>0</v>
      </c>
      <c r="J834" s="377">
        <v>3</v>
      </c>
      <c r="K834" s="377">
        <v>91</v>
      </c>
      <c r="L834" s="377">
        <v>14</v>
      </c>
      <c r="M834" s="377">
        <v>39</v>
      </c>
      <c r="N834" s="377">
        <v>89</v>
      </c>
      <c r="O834" s="377">
        <v>115</v>
      </c>
      <c r="P834" s="377">
        <v>68</v>
      </c>
      <c r="Q834" s="377">
        <v>50</v>
      </c>
      <c r="R834" s="377">
        <v>0</v>
      </c>
    </row>
    <row r="835" spans="2:18" s="332" customFormat="1" ht="13.2" x14ac:dyDescent="0.2">
      <c r="B835" s="376" t="s">
        <v>218</v>
      </c>
      <c r="C835" s="376" t="s">
        <v>2192</v>
      </c>
      <c r="D835" s="376" t="s">
        <v>54</v>
      </c>
      <c r="E835" s="376" t="s">
        <v>857</v>
      </c>
      <c r="F835" s="377">
        <v>368</v>
      </c>
      <c r="G835" s="377">
        <v>6</v>
      </c>
      <c r="H835" s="377">
        <v>12</v>
      </c>
      <c r="I835" s="377">
        <v>21</v>
      </c>
      <c r="J835" s="377">
        <v>16</v>
      </c>
      <c r="K835" s="377">
        <v>20</v>
      </c>
      <c r="L835" s="377">
        <v>23</v>
      </c>
      <c r="M835" s="377">
        <v>48</v>
      </c>
      <c r="N835" s="377">
        <v>44</v>
      </c>
      <c r="O835" s="377">
        <v>82</v>
      </c>
      <c r="P835" s="377">
        <v>48</v>
      </c>
      <c r="Q835" s="377">
        <v>38</v>
      </c>
      <c r="R835" s="377">
        <v>10</v>
      </c>
    </row>
    <row r="836" spans="2:18" s="332" customFormat="1" ht="13.2" x14ac:dyDescent="0.2">
      <c r="B836" s="376" t="s">
        <v>218</v>
      </c>
      <c r="C836" s="376" t="s">
        <v>2192</v>
      </c>
      <c r="D836" s="376" t="s">
        <v>54</v>
      </c>
      <c r="E836" s="376" t="s">
        <v>858</v>
      </c>
      <c r="F836" s="377">
        <v>956</v>
      </c>
      <c r="G836" s="377">
        <v>25</v>
      </c>
      <c r="H836" s="377">
        <v>46</v>
      </c>
      <c r="I836" s="377">
        <v>51</v>
      </c>
      <c r="J836" s="377">
        <v>41</v>
      </c>
      <c r="K836" s="377">
        <v>63</v>
      </c>
      <c r="L836" s="377">
        <v>78</v>
      </c>
      <c r="M836" s="377">
        <v>123</v>
      </c>
      <c r="N836" s="377">
        <v>122</v>
      </c>
      <c r="O836" s="377">
        <v>196</v>
      </c>
      <c r="P836" s="377">
        <v>103</v>
      </c>
      <c r="Q836" s="377">
        <v>70</v>
      </c>
      <c r="R836" s="377">
        <v>38</v>
      </c>
    </row>
    <row r="837" spans="2:18" s="332" customFormat="1" ht="13.2" x14ac:dyDescent="0.2">
      <c r="B837" s="376" t="s">
        <v>218</v>
      </c>
      <c r="C837" s="376" t="s">
        <v>2192</v>
      </c>
      <c r="D837" s="376" t="s">
        <v>258</v>
      </c>
      <c r="E837" s="376" t="s">
        <v>863</v>
      </c>
      <c r="F837" s="377">
        <v>1</v>
      </c>
      <c r="G837" s="377">
        <v>0</v>
      </c>
      <c r="H837" s="377">
        <v>0</v>
      </c>
      <c r="I837" s="377">
        <v>0</v>
      </c>
      <c r="J837" s="377">
        <v>0</v>
      </c>
      <c r="K837" s="377">
        <v>1</v>
      </c>
      <c r="L837" s="377">
        <v>0</v>
      </c>
      <c r="M837" s="377">
        <v>0</v>
      </c>
      <c r="N837" s="377">
        <v>0</v>
      </c>
      <c r="O837" s="377">
        <v>0</v>
      </c>
      <c r="P837" s="377">
        <v>0</v>
      </c>
      <c r="Q837" s="377">
        <v>0</v>
      </c>
      <c r="R837" s="377">
        <v>0</v>
      </c>
    </row>
    <row r="838" spans="2:18" s="332" customFormat="1" ht="13.2" x14ac:dyDescent="0.2">
      <c r="B838" s="376" t="s">
        <v>218</v>
      </c>
      <c r="C838" s="376" t="s">
        <v>2192</v>
      </c>
      <c r="D838" s="376" t="s">
        <v>47</v>
      </c>
      <c r="E838" s="376" t="s">
        <v>831</v>
      </c>
      <c r="F838" s="377">
        <v>3776</v>
      </c>
      <c r="G838" s="377">
        <v>106</v>
      </c>
      <c r="H838" s="377">
        <v>160</v>
      </c>
      <c r="I838" s="377">
        <v>163</v>
      </c>
      <c r="J838" s="377">
        <v>145</v>
      </c>
      <c r="K838" s="377">
        <v>229</v>
      </c>
      <c r="L838" s="377">
        <v>452</v>
      </c>
      <c r="M838" s="377">
        <v>618</v>
      </c>
      <c r="N838" s="377">
        <v>474</v>
      </c>
      <c r="O838" s="377">
        <v>684</v>
      </c>
      <c r="P838" s="377">
        <v>361</v>
      </c>
      <c r="Q838" s="377">
        <v>254</v>
      </c>
      <c r="R838" s="377">
        <v>130</v>
      </c>
    </row>
    <row r="839" spans="2:18" s="332" customFormat="1" ht="13.2" x14ac:dyDescent="0.2">
      <c r="B839" s="376" t="s">
        <v>218</v>
      </c>
      <c r="C839" s="376" t="s">
        <v>2192</v>
      </c>
      <c r="D839" s="376" t="s">
        <v>41</v>
      </c>
      <c r="E839" s="376" t="s">
        <v>804</v>
      </c>
      <c r="F839" s="377">
        <v>17</v>
      </c>
      <c r="G839" s="377">
        <v>0</v>
      </c>
      <c r="H839" s="377">
        <v>0</v>
      </c>
      <c r="I839" s="377">
        <v>0</v>
      </c>
      <c r="J839" s="377">
        <v>1</v>
      </c>
      <c r="K839" s="377">
        <v>2</v>
      </c>
      <c r="L839" s="377">
        <v>4</v>
      </c>
      <c r="M839" s="377">
        <v>0</v>
      </c>
      <c r="N839" s="377">
        <v>3</v>
      </c>
      <c r="O839" s="377">
        <v>5</v>
      </c>
      <c r="P839" s="377">
        <v>1</v>
      </c>
      <c r="Q839" s="377">
        <v>0</v>
      </c>
      <c r="R839" s="377">
        <v>1</v>
      </c>
    </row>
    <row r="840" spans="2:18" s="332" customFormat="1" ht="13.2" x14ac:dyDescent="0.2">
      <c r="B840" s="376" t="s">
        <v>218</v>
      </c>
      <c r="C840" s="376" t="s">
        <v>2192</v>
      </c>
      <c r="D840" s="376" t="s">
        <v>41</v>
      </c>
      <c r="E840" s="376" t="s">
        <v>41</v>
      </c>
      <c r="F840" s="377">
        <v>7153</v>
      </c>
      <c r="G840" s="377">
        <v>209</v>
      </c>
      <c r="H840" s="377">
        <v>307</v>
      </c>
      <c r="I840" s="377">
        <v>323</v>
      </c>
      <c r="J840" s="377">
        <v>296</v>
      </c>
      <c r="K840" s="377">
        <v>525</v>
      </c>
      <c r="L840" s="377">
        <v>942</v>
      </c>
      <c r="M840" s="377">
        <v>1147</v>
      </c>
      <c r="N840" s="377">
        <v>945</v>
      </c>
      <c r="O840" s="377">
        <v>1246</v>
      </c>
      <c r="P840" s="377">
        <v>669</v>
      </c>
      <c r="Q840" s="377">
        <v>380</v>
      </c>
      <c r="R840" s="377">
        <v>164</v>
      </c>
    </row>
    <row r="841" spans="2:18" s="332" customFormat="1" ht="13.2" x14ac:dyDescent="0.2">
      <c r="B841" s="376" t="s">
        <v>218</v>
      </c>
      <c r="C841" s="376" t="s">
        <v>2192</v>
      </c>
      <c r="D841" s="376" t="s">
        <v>41</v>
      </c>
      <c r="E841" s="376" t="s">
        <v>805</v>
      </c>
      <c r="F841" s="377">
        <v>84</v>
      </c>
      <c r="G841" s="377">
        <v>3</v>
      </c>
      <c r="H841" s="377">
        <v>3</v>
      </c>
      <c r="I841" s="377">
        <v>3</v>
      </c>
      <c r="J841" s="377">
        <v>4</v>
      </c>
      <c r="K841" s="377">
        <v>10</v>
      </c>
      <c r="L841" s="377">
        <v>8</v>
      </c>
      <c r="M841" s="377">
        <v>12</v>
      </c>
      <c r="N841" s="377">
        <v>8</v>
      </c>
      <c r="O841" s="377">
        <v>18</v>
      </c>
      <c r="P841" s="377">
        <v>7</v>
      </c>
      <c r="Q841" s="377">
        <v>7</v>
      </c>
      <c r="R841" s="377">
        <v>1</v>
      </c>
    </row>
    <row r="842" spans="2:18" s="332" customFormat="1" ht="13.2" x14ac:dyDescent="0.2">
      <c r="B842" s="376" t="s">
        <v>218</v>
      </c>
      <c r="C842" s="376" t="s">
        <v>2192</v>
      </c>
      <c r="D842" s="376" t="s">
        <v>41</v>
      </c>
      <c r="E842" s="376" t="s">
        <v>806</v>
      </c>
      <c r="F842" s="377">
        <v>48</v>
      </c>
      <c r="G842" s="377">
        <v>2</v>
      </c>
      <c r="H842" s="377">
        <v>0</v>
      </c>
      <c r="I842" s="377">
        <v>0</v>
      </c>
      <c r="J842" s="377">
        <v>2</v>
      </c>
      <c r="K842" s="377">
        <v>6</v>
      </c>
      <c r="L842" s="377">
        <v>5</v>
      </c>
      <c r="M842" s="377">
        <v>11</v>
      </c>
      <c r="N842" s="377">
        <v>4</v>
      </c>
      <c r="O842" s="377">
        <v>7</v>
      </c>
      <c r="P842" s="377">
        <v>5</v>
      </c>
      <c r="Q842" s="377">
        <v>3</v>
      </c>
      <c r="R842" s="377">
        <v>3</v>
      </c>
    </row>
    <row r="843" spans="2:18" s="332" customFormat="1" ht="13.2" x14ac:dyDescent="0.2">
      <c r="B843" s="376" t="s">
        <v>218</v>
      </c>
      <c r="C843" s="376" t="s">
        <v>2192</v>
      </c>
      <c r="D843" s="376" t="s">
        <v>41</v>
      </c>
      <c r="E843" s="376" t="s">
        <v>807</v>
      </c>
      <c r="F843" s="377">
        <v>21</v>
      </c>
      <c r="G843" s="377">
        <v>0</v>
      </c>
      <c r="H843" s="377">
        <v>1</v>
      </c>
      <c r="I843" s="377">
        <v>0</v>
      </c>
      <c r="J843" s="377">
        <v>3</v>
      </c>
      <c r="K843" s="377">
        <v>4</v>
      </c>
      <c r="L843" s="377">
        <v>3</v>
      </c>
      <c r="M843" s="377">
        <v>1</v>
      </c>
      <c r="N843" s="377">
        <v>4</v>
      </c>
      <c r="O843" s="377">
        <v>2</v>
      </c>
      <c r="P843" s="377">
        <v>1</v>
      </c>
      <c r="Q843" s="377">
        <v>0</v>
      </c>
      <c r="R843" s="377">
        <v>2</v>
      </c>
    </row>
    <row r="844" spans="2:18" s="332" customFormat="1" ht="13.2" x14ac:dyDescent="0.2">
      <c r="B844" s="376" t="s">
        <v>218</v>
      </c>
      <c r="C844" s="376" t="s">
        <v>2192</v>
      </c>
      <c r="D844" s="376" t="s">
        <v>41</v>
      </c>
      <c r="E844" s="376" t="s">
        <v>808</v>
      </c>
      <c r="F844" s="377">
        <v>208</v>
      </c>
      <c r="G844" s="377">
        <v>4</v>
      </c>
      <c r="H844" s="377">
        <v>8</v>
      </c>
      <c r="I844" s="377">
        <v>13</v>
      </c>
      <c r="J844" s="377">
        <v>4</v>
      </c>
      <c r="K844" s="377">
        <v>12</v>
      </c>
      <c r="L844" s="377">
        <v>24</v>
      </c>
      <c r="M844" s="377">
        <v>31</v>
      </c>
      <c r="N844" s="377">
        <v>34</v>
      </c>
      <c r="O844" s="377">
        <v>43</v>
      </c>
      <c r="P844" s="377">
        <v>22</v>
      </c>
      <c r="Q844" s="377">
        <v>9</v>
      </c>
      <c r="R844" s="377">
        <v>4</v>
      </c>
    </row>
    <row r="845" spans="2:18" s="332" customFormat="1" ht="13.2" x14ac:dyDescent="0.2">
      <c r="B845" s="376" t="s">
        <v>218</v>
      </c>
      <c r="C845" s="376" t="s">
        <v>2192</v>
      </c>
      <c r="D845" s="376" t="s">
        <v>41</v>
      </c>
      <c r="E845" s="376" t="s">
        <v>2730</v>
      </c>
      <c r="F845" s="377">
        <v>19</v>
      </c>
      <c r="G845" s="377">
        <v>0</v>
      </c>
      <c r="H845" s="377">
        <v>0</v>
      </c>
      <c r="I845" s="377">
        <v>0</v>
      </c>
      <c r="J845" s="377">
        <v>0</v>
      </c>
      <c r="K845" s="377">
        <v>2</v>
      </c>
      <c r="L845" s="377">
        <v>3</v>
      </c>
      <c r="M845" s="377">
        <v>5</v>
      </c>
      <c r="N845" s="377">
        <v>5</v>
      </c>
      <c r="O845" s="377">
        <v>3</v>
      </c>
      <c r="P845" s="377">
        <v>0</v>
      </c>
      <c r="Q845" s="377">
        <v>0</v>
      </c>
      <c r="R845" s="377">
        <v>1</v>
      </c>
    </row>
    <row r="846" spans="2:18" s="332" customFormat="1" ht="13.2" x14ac:dyDescent="0.2">
      <c r="B846" s="376" t="s">
        <v>218</v>
      </c>
      <c r="C846" s="376" t="s">
        <v>2192</v>
      </c>
      <c r="D846" s="376" t="s">
        <v>41</v>
      </c>
      <c r="E846" s="376" t="s">
        <v>34</v>
      </c>
      <c r="F846" s="377">
        <v>5</v>
      </c>
      <c r="G846" s="377">
        <v>0</v>
      </c>
      <c r="H846" s="377">
        <v>0</v>
      </c>
      <c r="I846" s="377">
        <v>0</v>
      </c>
      <c r="J846" s="377">
        <v>0</v>
      </c>
      <c r="K846" s="377">
        <v>0</v>
      </c>
      <c r="L846" s="377">
        <v>0</v>
      </c>
      <c r="M846" s="377">
        <v>3</v>
      </c>
      <c r="N846" s="377">
        <v>1</v>
      </c>
      <c r="O846" s="377">
        <v>0</v>
      </c>
      <c r="P846" s="377">
        <v>0</v>
      </c>
      <c r="Q846" s="377">
        <v>1</v>
      </c>
      <c r="R846" s="377">
        <v>0</v>
      </c>
    </row>
    <row r="847" spans="2:18" s="332" customFormat="1" ht="13.2" x14ac:dyDescent="0.2">
      <c r="B847" s="376" t="s">
        <v>218</v>
      </c>
      <c r="C847" s="376" t="s">
        <v>2192</v>
      </c>
      <c r="D847" s="376" t="s">
        <v>41</v>
      </c>
      <c r="E847" s="376" t="s">
        <v>3238</v>
      </c>
      <c r="F847" s="377">
        <v>6</v>
      </c>
      <c r="G847" s="377">
        <v>0</v>
      </c>
      <c r="H847" s="377">
        <v>0</v>
      </c>
      <c r="I847" s="377">
        <v>1</v>
      </c>
      <c r="J847" s="377">
        <v>2</v>
      </c>
      <c r="K847" s="377">
        <v>0</v>
      </c>
      <c r="L847" s="377">
        <v>0</v>
      </c>
      <c r="M847" s="377">
        <v>0</v>
      </c>
      <c r="N847" s="377">
        <v>2</v>
      </c>
      <c r="O847" s="377">
        <v>1</v>
      </c>
      <c r="P847" s="377">
        <v>0</v>
      </c>
      <c r="Q847" s="377">
        <v>0</v>
      </c>
      <c r="R847" s="377">
        <v>0</v>
      </c>
    </row>
    <row r="848" spans="2:18" s="332" customFormat="1" ht="13.2" x14ac:dyDescent="0.2">
      <c r="B848" s="376" t="s">
        <v>218</v>
      </c>
      <c r="C848" s="376" t="s">
        <v>2192</v>
      </c>
      <c r="D848" s="376" t="s">
        <v>41</v>
      </c>
      <c r="E848" s="376" t="s">
        <v>1909</v>
      </c>
      <c r="F848" s="377">
        <v>1</v>
      </c>
      <c r="G848" s="377">
        <v>0</v>
      </c>
      <c r="H848" s="377">
        <v>0</v>
      </c>
      <c r="I848" s="377">
        <v>0</v>
      </c>
      <c r="J848" s="377">
        <v>0</v>
      </c>
      <c r="K848" s="377">
        <v>0</v>
      </c>
      <c r="L848" s="377">
        <v>0</v>
      </c>
      <c r="M848" s="377">
        <v>0</v>
      </c>
      <c r="N848" s="377">
        <v>0</v>
      </c>
      <c r="O848" s="377">
        <v>1</v>
      </c>
      <c r="P848" s="377">
        <v>0</v>
      </c>
      <c r="Q848" s="377">
        <v>0</v>
      </c>
      <c r="R848" s="377">
        <v>0</v>
      </c>
    </row>
    <row r="849" spans="2:18" s="332" customFormat="1" ht="13.2" x14ac:dyDescent="0.2">
      <c r="B849" s="376" t="s">
        <v>218</v>
      </c>
      <c r="C849" s="376" t="s">
        <v>2192</v>
      </c>
      <c r="D849" s="376" t="s">
        <v>415</v>
      </c>
      <c r="E849" s="376" t="s">
        <v>1913</v>
      </c>
      <c r="F849" s="377">
        <v>2</v>
      </c>
      <c r="G849" s="377">
        <v>0</v>
      </c>
      <c r="H849" s="377">
        <v>0</v>
      </c>
      <c r="I849" s="377">
        <v>0</v>
      </c>
      <c r="J849" s="377">
        <v>0</v>
      </c>
      <c r="K849" s="377">
        <v>0</v>
      </c>
      <c r="L849" s="377">
        <v>0</v>
      </c>
      <c r="M849" s="377">
        <v>1</v>
      </c>
      <c r="N849" s="377">
        <v>0</v>
      </c>
      <c r="O849" s="377">
        <v>0</v>
      </c>
      <c r="P849" s="377">
        <v>1</v>
      </c>
      <c r="Q849" s="377">
        <v>0</v>
      </c>
      <c r="R849" s="377">
        <v>0</v>
      </c>
    </row>
    <row r="850" spans="2:18" s="332" customFormat="1" ht="13.2" x14ac:dyDescent="0.2">
      <c r="B850" s="376" t="s">
        <v>218</v>
      </c>
      <c r="C850" s="376" t="s">
        <v>2192</v>
      </c>
      <c r="D850" s="376" t="s">
        <v>415</v>
      </c>
      <c r="E850" s="376" t="s">
        <v>884</v>
      </c>
      <c r="F850" s="377">
        <v>7</v>
      </c>
      <c r="G850" s="377">
        <v>0</v>
      </c>
      <c r="H850" s="377">
        <v>1</v>
      </c>
      <c r="I850" s="377">
        <v>2</v>
      </c>
      <c r="J850" s="377">
        <v>0</v>
      </c>
      <c r="K850" s="377">
        <v>0</v>
      </c>
      <c r="L850" s="377">
        <v>0</v>
      </c>
      <c r="M850" s="377">
        <v>0</v>
      </c>
      <c r="N850" s="377">
        <v>0</v>
      </c>
      <c r="O850" s="377">
        <v>2</v>
      </c>
      <c r="P850" s="377">
        <v>1</v>
      </c>
      <c r="Q850" s="377">
        <v>1</v>
      </c>
      <c r="R850" s="377">
        <v>0</v>
      </c>
    </row>
    <row r="851" spans="2:18" s="332" customFormat="1" ht="13.2" x14ac:dyDescent="0.2">
      <c r="B851" s="376" t="s">
        <v>218</v>
      </c>
      <c r="C851" s="376" t="s">
        <v>2192</v>
      </c>
      <c r="D851" s="376" t="s">
        <v>415</v>
      </c>
      <c r="E851" s="376" t="s">
        <v>885</v>
      </c>
      <c r="F851" s="377">
        <v>9</v>
      </c>
      <c r="G851" s="377">
        <v>1</v>
      </c>
      <c r="H851" s="377">
        <v>0</v>
      </c>
      <c r="I851" s="377">
        <v>0</v>
      </c>
      <c r="J851" s="377">
        <v>0</v>
      </c>
      <c r="K851" s="377">
        <v>1</v>
      </c>
      <c r="L851" s="377">
        <v>2</v>
      </c>
      <c r="M851" s="377">
        <v>2</v>
      </c>
      <c r="N851" s="377">
        <v>0</v>
      </c>
      <c r="O851" s="377">
        <v>1</v>
      </c>
      <c r="P851" s="377">
        <v>1</v>
      </c>
      <c r="Q851" s="377">
        <v>1</v>
      </c>
      <c r="R851" s="377">
        <v>0</v>
      </c>
    </row>
    <row r="852" spans="2:18" s="332" customFormat="1" ht="13.2" x14ac:dyDescent="0.2">
      <c r="B852" s="376" t="s">
        <v>218</v>
      </c>
      <c r="C852" s="376" t="s">
        <v>2192</v>
      </c>
      <c r="D852" s="376" t="s">
        <v>415</v>
      </c>
      <c r="E852" s="376" t="s">
        <v>886</v>
      </c>
      <c r="F852" s="377">
        <v>5</v>
      </c>
      <c r="G852" s="377">
        <v>0</v>
      </c>
      <c r="H852" s="377">
        <v>0</v>
      </c>
      <c r="I852" s="377">
        <v>0</v>
      </c>
      <c r="J852" s="377">
        <v>0</v>
      </c>
      <c r="K852" s="377">
        <v>0</v>
      </c>
      <c r="L852" s="377">
        <v>1</v>
      </c>
      <c r="M852" s="377">
        <v>0</v>
      </c>
      <c r="N852" s="377">
        <v>0</v>
      </c>
      <c r="O852" s="377">
        <v>0</v>
      </c>
      <c r="P852" s="377">
        <v>2</v>
      </c>
      <c r="Q852" s="377">
        <v>0</v>
      </c>
      <c r="R852" s="377">
        <v>2</v>
      </c>
    </row>
    <row r="853" spans="2:18" s="332" customFormat="1" ht="13.2" x14ac:dyDescent="0.2">
      <c r="B853" s="376" t="s">
        <v>218</v>
      </c>
      <c r="C853" s="376" t="s">
        <v>2192</v>
      </c>
      <c r="D853" s="376" t="s">
        <v>412</v>
      </c>
      <c r="E853" s="376" t="s">
        <v>3768</v>
      </c>
      <c r="F853" s="377">
        <v>3</v>
      </c>
      <c r="G853" s="377">
        <v>0</v>
      </c>
      <c r="H853" s="377">
        <v>0</v>
      </c>
      <c r="I853" s="377">
        <v>0</v>
      </c>
      <c r="J853" s="377">
        <v>0</v>
      </c>
      <c r="K853" s="377">
        <v>1</v>
      </c>
      <c r="L853" s="377">
        <v>0</v>
      </c>
      <c r="M853" s="377">
        <v>0</v>
      </c>
      <c r="N853" s="377">
        <v>0</v>
      </c>
      <c r="O853" s="377">
        <v>0</v>
      </c>
      <c r="P853" s="377">
        <v>2</v>
      </c>
      <c r="Q853" s="377">
        <v>0</v>
      </c>
      <c r="R853" s="377">
        <v>0</v>
      </c>
    </row>
    <row r="854" spans="2:18" s="332" customFormat="1" ht="13.2" x14ac:dyDescent="0.2">
      <c r="B854" s="376" t="s">
        <v>218</v>
      </c>
      <c r="C854" s="376" t="s">
        <v>2192</v>
      </c>
      <c r="D854" s="376" t="s">
        <v>412</v>
      </c>
      <c r="E854" s="376" t="s">
        <v>3769</v>
      </c>
      <c r="F854" s="377">
        <v>1</v>
      </c>
      <c r="G854" s="377">
        <v>0</v>
      </c>
      <c r="H854" s="377">
        <v>0</v>
      </c>
      <c r="I854" s="377">
        <v>0</v>
      </c>
      <c r="J854" s="377">
        <v>0</v>
      </c>
      <c r="K854" s="377">
        <v>0</v>
      </c>
      <c r="L854" s="377">
        <v>0</v>
      </c>
      <c r="M854" s="377">
        <v>0</v>
      </c>
      <c r="N854" s="377">
        <v>0</v>
      </c>
      <c r="O854" s="377">
        <v>0</v>
      </c>
      <c r="P854" s="377">
        <v>1</v>
      </c>
      <c r="Q854" s="377">
        <v>0</v>
      </c>
      <c r="R854" s="377">
        <v>0</v>
      </c>
    </row>
    <row r="855" spans="2:18" s="332" customFormat="1" ht="13.2" x14ac:dyDescent="0.2">
      <c r="B855" s="376" t="s">
        <v>218</v>
      </c>
      <c r="C855" s="376" t="s">
        <v>2192</v>
      </c>
      <c r="D855" s="376" t="s">
        <v>412</v>
      </c>
      <c r="E855" s="376" t="s">
        <v>808</v>
      </c>
      <c r="F855" s="377">
        <v>1</v>
      </c>
      <c r="G855" s="377">
        <v>0</v>
      </c>
      <c r="H855" s="377">
        <v>0</v>
      </c>
      <c r="I855" s="377">
        <v>0</v>
      </c>
      <c r="J855" s="377">
        <v>0</v>
      </c>
      <c r="K855" s="377">
        <v>0</v>
      </c>
      <c r="L855" s="377">
        <v>1</v>
      </c>
      <c r="M855" s="377">
        <v>0</v>
      </c>
      <c r="N855" s="377">
        <v>0</v>
      </c>
      <c r="O855" s="377">
        <v>0</v>
      </c>
      <c r="P855" s="377">
        <v>0</v>
      </c>
      <c r="Q855" s="377">
        <v>0</v>
      </c>
      <c r="R855" s="377">
        <v>0</v>
      </c>
    </row>
    <row r="856" spans="2:18" s="332" customFormat="1" ht="13.2" x14ac:dyDescent="0.2">
      <c r="B856" s="376" t="s">
        <v>218</v>
      </c>
      <c r="C856" s="376" t="s">
        <v>2192</v>
      </c>
      <c r="D856" s="376" t="s">
        <v>412</v>
      </c>
      <c r="E856" s="376" t="s">
        <v>812</v>
      </c>
      <c r="F856" s="377">
        <v>67</v>
      </c>
      <c r="G856" s="377">
        <v>2</v>
      </c>
      <c r="H856" s="377">
        <v>3</v>
      </c>
      <c r="I856" s="377">
        <v>3</v>
      </c>
      <c r="J856" s="377">
        <v>1</v>
      </c>
      <c r="K856" s="377">
        <v>5</v>
      </c>
      <c r="L856" s="377">
        <v>7</v>
      </c>
      <c r="M856" s="377">
        <v>8</v>
      </c>
      <c r="N856" s="377">
        <v>12</v>
      </c>
      <c r="O856" s="377">
        <v>18</v>
      </c>
      <c r="P856" s="377">
        <v>4</v>
      </c>
      <c r="Q856" s="377">
        <v>1</v>
      </c>
      <c r="R856" s="377">
        <v>3</v>
      </c>
    </row>
    <row r="857" spans="2:18" s="332" customFormat="1" ht="13.2" x14ac:dyDescent="0.2">
      <c r="B857" s="376" t="s">
        <v>218</v>
      </c>
      <c r="C857" s="376" t="s">
        <v>2192</v>
      </c>
      <c r="D857" s="376" t="s">
        <v>2188</v>
      </c>
      <c r="E857" s="376" t="s">
        <v>2847</v>
      </c>
      <c r="F857" s="377">
        <v>2</v>
      </c>
      <c r="G857" s="377">
        <v>0</v>
      </c>
      <c r="H857" s="377">
        <v>0</v>
      </c>
      <c r="I857" s="377">
        <v>0</v>
      </c>
      <c r="J857" s="377">
        <v>0</v>
      </c>
      <c r="K857" s="377">
        <v>0</v>
      </c>
      <c r="L857" s="377">
        <v>0</v>
      </c>
      <c r="M857" s="377">
        <v>0</v>
      </c>
      <c r="N857" s="377">
        <v>1</v>
      </c>
      <c r="O857" s="377">
        <v>0</v>
      </c>
      <c r="P857" s="377">
        <v>0</v>
      </c>
      <c r="Q857" s="377">
        <v>1</v>
      </c>
      <c r="R857" s="377">
        <v>0</v>
      </c>
    </row>
    <row r="858" spans="2:18" s="332" customFormat="1" ht="13.2" x14ac:dyDescent="0.2">
      <c r="B858" s="376" t="s">
        <v>218</v>
      </c>
      <c r="C858" s="376" t="s">
        <v>2192</v>
      </c>
      <c r="D858" s="376" t="s">
        <v>2188</v>
      </c>
      <c r="E858" s="376" t="s">
        <v>859</v>
      </c>
      <c r="F858" s="377">
        <v>5</v>
      </c>
      <c r="G858" s="377">
        <v>0</v>
      </c>
      <c r="H858" s="377">
        <v>0</v>
      </c>
      <c r="I858" s="377">
        <v>0</v>
      </c>
      <c r="J858" s="377">
        <v>0</v>
      </c>
      <c r="K858" s="377">
        <v>0</v>
      </c>
      <c r="L858" s="377">
        <v>0</v>
      </c>
      <c r="M858" s="377">
        <v>1</v>
      </c>
      <c r="N858" s="377">
        <v>3</v>
      </c>
      <c r="O858" s="377">
        <v>0</v>
      </c>
      <c r="P858" s="377">
        <v>0</v>
      </c>
      <c r="Q858" s="377">
        <v>0</v>
      </c>
      <c r="R858" s="377">
        <v>1</v>
      </c>
    </row>
    <row r="859" spans="2:18" s="332" customFormat="1" ht="13.2" x14ac:dyDescent="0.2">
      <c r="B859" s="376" t="s">
        <v>218</v>
      </c>
      <c r="C859" s="376" t="s">
        <v>2192</v>
      </c>
      <c r="D859" s="376" t="s">
        <v>57</v>
      </c>
      <c r="E859" s="376" t="s">
        <v>868</v>
      </c>
      <c r="F859" s="377">
        <v>6</v>
      </c>
      <c r="G859" s="377">
        <v>0</v>
      </c>
      <c r="H859" s="377">
        <v>0</v>
      </c>
      <c r="I859" s="377">
        <v>0</v>
      </c>
      <c r="J859" s="377">
        <v>0</v>
      </c>
      <c r="K859" s="377">
        <v>3</v>
      </c>
      <c r="L859" s="377">
        <v>0</v>
      </c>
      <c r="M859" s="377">
        <v>0</v>
      </c>
      <c r="N859" s="377">
        <v>0</v>
      </c>
      <c r="O859" s="377">
        <v>2</v>
      </c>
      <c r="P859" s="377">
        <v>1</v>
      </c>
      <c r="Q859" s="377">
        <v>0</v>
      </c>
      <c r="R859" s="377">
        <v>0</v>
      </c>
    </row>
    <row r="860" spans="2:18" s="332" customFormat="1" ht="13.2" x14ac:dyDescent="0.2">
      <c r="B860" s="376" t="s">
        <v>218</v>
      </c>
      <c r="C860" s="376" t="s">
        <v>2192</v>
      </c>
      <c r="D860" s="376" t="s">
        <v>57</v>
      </c>
      <c r="E860" s="376" t="s">
        <v>869</v>
      </c>
      <c r="F860" s="377">
        <v>16</v>
      </c>
      <c r="G860" s="377">
        <v>0</v>
      </c>
      <c r="H860" s="377">
        <v>0</v>
      </c>
      <c r="I860" s="377">
        <v>0</v>
      </c>
      <c r="J860" s="377">
        <v>1</v>
      </c>
      <c r="K860" s="377">
        <v>2</v>
      </c>
      <c r="L860" s="377">
        <v>4</v>
      </c>
      <c r="M860" s="377">
        <v>4</v>
      </c>
      <c r="N860" s="377">
        <v>0</v>
      </c>
      <c r="O860" s="377">
        <v>3</v>
      </c>
      <c r="P860" s="377">
        <v>0</v>
      </c>
      <c r="Q860" s="377">
        <v>2</v>
      </c>
      <c r="R860" s="377">
        <v>0</v>
      </c>
    </row>
    <row r="861" spans="2:18" s="332" customFormat="1" ht="13.2" x14ac:dyDescent="0.2">
      <c r="B861" s="376" t="s">
        <v>218</v>
      </c>
      <c r="C861" s="376" t="s">
        <v>2192</v>
      </c>
      <c r="D861" s="376" t="s">
        <v>57</v>
      </c>
      <c r="E861" s="376" t="s">
        <v>870</v>
      </c>
      <c r="F861" s="377">
        <v>16</v>
      </c>
      <c r="G861" s="377">
        <v>0</v>
      </c>
      <c r="H861" s="377">
        <v>0</v>
      </c>
      <c r="I861" s="377">
        <v>0</v>
      </c>
      <c r="J861" s="377">
        <v>0</v>
      </c>
      <c r="K861" s="377">
        <v>1</v>
      </c>
      <c r="L861" s="377">
        <v>1</v>
      </c>
      <c r="M861" s="377">
        <v>3</v>
      </c>
      <c r="N861" s="377">
        <v>2</v>
      </c>
      <c r="O861" s="377">
        <v>4</v>
      </c>
      <c r="P861" s="377">
        <v>2</v>
      </c>
      <c r="Q861" s="377">
        <v>2</v>
      </c>
      <c r="R861" s="377">
        <v>1</v>
      </c>
    </row>
    <row r="862" spans="2:18" s="332" customFormat="1" ht="13.2" x14ac:dyDescent="0.2">
      <c r="B862" s="376" t="s">
        <v>218</v>
      </c>
      <c r="C862" s="376" t="s">
        <v>2192</v>
      </c>
      <c r="D862" s="376" t="s">
        <v>57</v>
      </c>
      <c r="E862" s="376" t="s">
        <v>871</v>
      </c>
      <c r="F862" s="377">
        <v>67</v>
      </c>
      <c r="G862" s="377">
        <v>0</v>
      </c>
      <c r="H862" s="377">
        <v>3</v>
      </c>
      <c r="I862" s="377">
        <v>0</v>
      </c>
      <c r="J862" s="377">
        <v>4</v>
      </c>
      <c r="K862" s="377">
        <v>9</v>
      </c>
      <c r="L862" s="377">
        <v>8</v>
      </c>
      <c r="M862" s="377">
        <v>11</v>
      </c>
      <c r="N862" s="377">
        <v>8</v>
      </c>
      <c r="O862" s="377">
        <v>10</v>
      </c>
      <c r="P862" s="377">
        <v>3</v>
      </c>
      <c r="Q862" s="377">
        <v>9</v>
      </c>
      <c r="R862" s="377">
        <v>2</v>
      </c>
    </row>
    <row r="863" spans="2:18" s="332" customFormat="1" ht="13.2" x14ac:dyDescent="0.2">
      <c r="B863" s="376" t="s">
        <v>218</v>
      </c>
      <c r="C863" s="376" t="s">
        <v>2192</v>
      </c>
      <c r="D863" s="376" t="s">
        <v>57</v>
      </c>
      <c r="E863" s="376" t="s">
        <v>872</v>
      </c>
      <c r="F863" s="377">
        <v>2198</v>
      </c>
      <c r="G863" s="377">
        <v>27</v>
      </c>
      <c r="H863" s="377">
        <v>43</v>
      </c>
      <c r="I863" s="377">
        <v>64</v>
      </c>
      <c r="J863" s="377">
        <v>121</v>
      </c>
      <c r="K863" s="377">
        <v>156</v>
      </c>
      <c r="L863" s="377">
        <v>293</v>
      </c>
      <c r="M863" s="377">
        <v>307</v>
      </c>
      <c r="N863" s="377">
        <v>238</v>
      </c>
      <c r="O863" s="377">
        <v>361</v>
      </c>
      <c r="P863" s="377">
        <v>272</v>
      </c>
      <c r="Q863" s="377">
        <v>207</v>
      </c>
      <c r="R863" s="377">
        <v>109</v>
      </c>
    </row>
    <row r="864" spans="2:18" s="332" customFormat="1" ht="13.2" x14ac:dyDescent="0.2">
      <c r="B864" s="376" t="s">
        <v>218</v>
      </c>
      <c r="C864" s="376" t="s">
        <v>2192</v>
      </c>
      <c r="D864" s="376" t="s">
        <v>57</v>
      </c>
      <c r="E864" s="376" t="s">
        <v>873</v>
      </c>
      <c r="F864" s="377">
        <v>4</v>
      </c>
      <c r="G864" s="377">
        <v>0</v>
      </c>
      <c r="H864" s="377">
        <v>0</v>
      </c>
      <c r="I864" s="377">
        <v>0</v>
      </c>
      <c r="J864" s="377">
        <v>0</v>
      </c>
      <c r="K864" s="377">
        <v>2</v>
      </c>
      <c r="L864" s="377">
        <v>1</v>
      </c>
      <c r="M864" s="377">
        <v>0</v>
      </c>
      <c r="N864" s="377">
        <v>1</v>
      </c>
      <c r="O864" s="377">
        <v>0</v>
      </c>
      <c r="P864" s="377">
        <v>0</v>
      </c>
      <c r="Q864" s="377">
        <v>0</v>
      </c>
      <c r="R864" s="377">
        <v>0</v>
      </c>
    </row>
    <row r="865" spans="2:18" s="332" customFormat="1" ht="13.2" x14ac:dyDescent="0.2">
      <c r="B865" s="376" t="s">
        <v>218</v>
      </c>
      <c r="C865" s="376" t="s">
        <v>2192</v>
      </c>
      <c r="D865" s="376" t="s">
        <v>57</v>
      </c>
      <c r="E865" s="376" t="s">
        <v>874</v>
      </c>
      <c r="F865" s="377">
        <v>4</v>
      </c>
      <c r="G865" s="377">
        <v>0</v>
      </c>
      <c r="H865" s="377">
        <v>0</v>
      </c>
      <c r="I865" s="377">
        <v>0</v>
      </c>
      <c r="J865" s="377">
        <v>0</v>
      </c>
      <c r="K865" s="377">
        <v>0</v>
      </c>
      <c r="L865" s="377">
        <v>3</v>
      </c>
      <c r="M865" s="377">
        <v>0</v>
      </c>
      <c r="N865" s="377">
        <v>0</v>
      </c>
      <c r="O865" s="377">
        <v>0</v>
      </c>
      <c r="P865" s="377">
        <v>1</v>
      </c>
      <c r="Q865" s="377">
        <v>0</v>
      </c>
      <c r="R865" s="377">
        <v>0</v>
      </c>
    </row>
    <row r="866" spans="2:18" s="332" customFormat="1" ht="13.2" x14ac:dyDescent="0.2">
      <c r="B866" s="376" t="s">
        <v>218</v>
      </c>
      <c r="C866" s="376" t="s">
        <v>2192</v>
      </c>
      <c r="D866" s="376" t="s">
        <v>57</v>
      </c>
      <c r="E866" s="376" t="s">
        <v>875</v>
      </c>
      <c r="F866" s="377">
        <v>13</v>
      </c>
      <c r="G866" s="377">
        <v>0</v>
      </c>
      <c r="H866" s="377">
        <v>0</v>
      </c>
      <c r="I866" s="377">
        <v>0</v>
      </c>
      <c r="J866" s="377">
        <v>0</v>
      </c>
      <c r="K866" s="377">
        <v>1</v>
      </c>
      <c r="L866" s="377">
        <v>1</v>
      </c>
      <c r="M866" s="377">
        <v>2</v>
      </c>
      <c r="N866" s="377">
        <v>0</v>
      </c>
      <c r="O866" s="377">
        <v>4</v>
      </c>
      <c r="P866" s="377">
        <v>2</v>
      </c>
      <c r="Q866" s="377">
        <v>2</v>
      </c>
      <c r="R866" s="377">
        <v>1</v>
      </c>
    </row>
    <row r="867" spans="2:18" s="332" customFormat="1" ht="13.2" x14ac:dyDescent="0.2">
      <c r="B867" s="376" t="s">
        <v>218</v>
      </c>
      <c r="C867" s="376" t="s">
        <v>2192</v>
      </c>
      <c r="D867" s="376" t="s">
        <v>2937</v>
      </c>
      <c r="E867" s="376" t="s">
        <v>3239</v>
      </c>
      <c r="F867" s="377">
        <v>1</v>
      </c>
      <c r="G867" s="377">
        <v>0</v>
      </c>
      <c r="H867" s="377">
        <v>0</v>
      </c>
      <c r="I867" s="377">
        <v>0</v>
      </c>
      <c r="J867" s="377">
        <v>0</v>
      </c>
      <c r="K867" s="377">
        <v>0</v>
      </c>
      <c r="L867" s="377">
        <v>0</v>
      </c>
      <c r="M867" s="377">
        <v>0</v>
      </c>
      <c r="N867" s="377">
        <v>0</v>
      </c>
      <c r="O867" s="377">
        <v>1</v>
      </c>
      <c r="P867" s="377">
        <v>0</v>
      </c>
      <c r="Q867" s="377">
        <v>0</v>
      </c>
      <c r="R867" s="377">
        <v>0</v>
      </c>
    </row>
    <row r="868" spans="2:18" s="332" customFormat="1" ht="13.2" x14ac:dyDescent="0.2">
      <c r="B868" s="376" t="s">
        <v>218</v>
      </c>
      <c r="C868" s="376" t="s">
        <v>2192</v>
      </c>
      <c r="D868" s="376" t="s">
        <v>2595</v>
      </c>
      <c r="E868" s="376" t="s">
        <v>860</v>
      </c>
      <c r="F868" s="377">
        <v>13</v>
      </c>
      <c r="G868" s="377">
        <v>0</v>
      </c>
      <c r="H868" s="377">
        <v>0</v>
      </c>
      <c r="I868" s="377">
        <v>0</v>
      </c>
      <c r="J868" s="377">
        <v>1</v>
      </c>
      <c r="K868" s="377">
        <v>0</v>
      </c>
      <c r="L868" s="377">
        <v>2</v>
      </c>
      <c r="M868" s="377">
        <v>2</v>
      </c>
      <c r="N868" s="377">
        <v>1</v>
      </c>
      <c r="O868" s="377">
        <v>2</v>
      </c>
      <c r="P868" s="377">
        <v>2</v>
      </c>
      <c r="Q868" s="377">
        <v>3</v>
      </c>
      <c r="R868" s="377">
        <v>0</v>
      </c>
    </row>
    <row r="869" spans="2:18" s="332" customFormat="1" ht="13.2" x14ac:dyDescent="0.2">
      <c r="B869" s="376" t="s">
        <v>218</v>
      </c>
      <c r="C869" s="376" t="s">
        <v>2192</v>
      </c>
      <c r="D869" s="376" t="s">
        <v>2595</v>
      </c>
      <c r="E869" s="376" t="s">
        <v>861</v>
      </c>
      <c r="F869" s="377">
        <v>23</v>
      </c>
      <c r="G869" s="377">
        <v>0</v>
      </c>
      <c r="H869" s="377">
        <v>0</v>
      </c>
      <c r="I869" s="377">
        <v>1</v>
      </c>
      <c r="J869" s="377">
        <v>0</v>
      </c>
      <c r="K869" s="377">
        <v>1</v>
      </c>
      <c r="L869" s="377">
        <v>2</v>
      </c>
      <c r="M869" s="377">
        <v>6</v>
      </c>
      <c r="N869" s="377">
        <v>2</v>
      </c>
      <c r="O869" s="377">
        <v>5</v>
      </c>
      <c r="P869" s="377">
        <v>6</v>
      </c>
      <c r="Q869" s="377">
        <v>0</v>
      </c>
      <c r="R869" s="377">
        <v>0</v>
      </c>
    </row>
    <row r="870" spans="2:18" s="332" customFormat="1" ht="13.2" x14ac:dyDescent="0.2">
      <c r="B870" s="376" t="s">
        <v>218</v>
      </c>
      <c r="C870" s="376" t="s">
        <v>2192</v>
      </c>
      <c r="D870" s="376" t="s">
        <v>2595</v>
      </c>
      <c r="E870" s="376" t="s">
        <v>885</v>
      </c>
      <c r="F870" s="377">
        <v>17</v>
      </c>
      <c r="G870" s="377">
        <v>0</v>
      </c>
      <c r="H870" s="377">
        <v>0</v>
      </c>
      <c r="I870" s="377">
        <v>0</v>
      </c>
      <c r="J870" s="377">
        <v>0</v>
      </c>
      <c r="K870" s="377">
        <v>0</v>
      </c>
      <c r="L870" s="377">
        <v>1</v>
      </c>
      <c r="M870" s="377">
        <v>3</v>
      </c>
      <c r="N870" s="377">
        <v>1</v>
      </c>
      <c r="O870" s="377">
        <v>5</v>
      </c>
      <c r="P870" s="377">
        <v>5</v>
      </c>
      <c r="Q870" s="377">
        <v>1</v>
      </c>
      <c r="R870" s="377">
        <v>1</v>
      </c>
    </row>
    <row r="871" spans="2:18" s="332" customFormat="1" ht="13.2" x14ac:dyDescent="0.2">
      <c r="B871" s="376" t="s">
        <v>218</v>
      </c>
      <c r="C871" s="376" t="s">
        <v>2192</v>
      </c>
      <c r="D871" s="376" t="s">
        <v>2595</v>
      </c>
      <c r="E871" s="376" t="s">
        <v>862</v>
      </c>
      <c r="F871" s="377">
        <v>7</v>
      </c>
      <c r="G871" s="377">
        <v>0</v>
      </c>
      <c r="H871" s="377">
        <v>0</v>
      </c>
      <c r="I871" s="377">
        <v>0</v>
      </c>
      <c r="J871" s="377">
        <v>0</v>
      </c>
      <c r="K871" s="377">
        <v>0</v>
      </c>
      <c r="L871" s="377">
        <v>0</v>
      </c>
      <c r="M871" s="377">
        <v>1</v>
      </c>
      <c r="N871" s="377">
        <v>1</v>
      </c>
      <c r="O871" s="377">
        <v>3</v>
      </c>
      <c r="P871" s="377">
        <v>2</v>
      </c>
      <c r="Q871" s="377">
        <v>0</v>
      </c>
      <c r="R871" s="377">
        <v>0</v>
      </c>
    </row>
    <row r="872" spans="2:18" s="332" customFormat="1" ht="13.2" x14ac:dyDescent="0.2">
      <c r="B872" s="376" t="s">
        <v>218</v>
      </c>
      <c r="C872" s="376" t="s">
        <v>2192</v>
      </c>
      <c r="D872" s="376" t="s">
        <v>204</v>
      </c>
      <c r="E872" s="376" t="s">
        <v>3770</v>
      </c>
      <c r="F872" s="377">
        <v>1</v>
      </c>
      <c r="G872" s="377">
        <v>0</v>
      </c>
      <c r="H872" s="377">
        <v>0</v>
      </c>
      <c r="I872" s="377">
        <v>0</v>
      </c>
      <c r="J872" s="377">
        <v>0</v>
      </c>
      <c r="K872" s="377">
        <v>0</v>
      </c>
      <c r="L872" s="377">
        <v>0</v>
      </c>
      <c r="M872" s="377">
        <v>1</v>
      </c>
      <c r="N872" s="377">
        <v>0</v>
      </c>
      <c r="O872" s="377">
        <v>0</v>
      </c>
      <c r="P872" s="377">
        <v>0</v>
      </c>
      <c r="Q872" s="377">
        <v>0</v>
      </c>
      <c r="R872" s="377">
        <v>0</v>
      </c>
    </row>
    <row r="873" spans="2:18" s="332" customFormat="1" ht="13.2" x14ac:dyDescent="0.2">
      <c r="B873" s="376" t="s">
        <v>218</v>
      </c>
      <c r="C873" s="376" t="s">
        <v>2192</v>
      </c>
      <c r="D873" s="376" t="s">
        <v>204</v>
      </c>
      <c r="E873" s="376" t="s">
        <v>889</v>
      </c>
      <c r="F873" s="377">
        <v>2</v>
      </c>
      <c r="G873" s="377">
        <v>0</v>
      </c>
      <c r="H873" s="377">
        <v>0</v>
      </c>
      <c r="I873" s="377">
        <v>0</v>
      </c>
      <c r="J873" s="377">
        <v>0</v>
      </c>
      <c r="K873" s="377">
        <v>0</v>
      </c>
      <c r="L873" s="377">
        <v>0</v>
      </c>
      <c r="M873" s="377">
        <v>0</v>
      </c>
      <c r="N873" s="377">
        <v>1</v>
      </c>
      <c r="O873" s="377">
        <v>0</v>
      </c>
      <c r="P873" s="377">
        <v>0</v>
      </c>
      <c r="Q873" s="377">
        <v>1</v>
      </c>
      <c r="R873" s="377">
        <v>0</v>
      </c>
    </row>
    <row r="874" spans="2:18" s="332" customFormat="1" ht="13.2" x14ac:dyDescent="0.2">
      <c r="B874" s="376" t="s">
        <v>218</v>
      </c>
      <c r="C874" s="376" t="s">
        <v>2192</v>
      </c>
      <c r="D874" s="376" t="s">
        <v>204</v>
      </c>
      <c r="E874" s="376" t="s">
        <v>890</v>
      </c>
      <c r="F874" s="377">
        <v>1</v>
      </c>
      <c r="G874" s="377">
        <v>0</v>
      </c>
      <c r="H874" s="377">
        <v>0</v>
      </c>
      <c r="I874" s="377">
        <v>0</v>
      </c>
      <c r="J874" s="377">
        <v>0</v>
      </c>
      <c r="K874" s="377">
        <v>0</v>
      </c>
      <c r="L874" s="377">
        <v>0</v>
      </c>
      <c r="M874" s="377">
        <v>0</v>
      </c>
      <c r="N874" s="377">
        <v>0</v>
      </c>
      <c r="O874" s="377">
        <v>1</v>
      </c>
      <c r="P874" s="377">
        <v>0</v>
      </c>
      <c r="Q874" s="377">
        <v>0</v>
      </c>
      <c r="R874" s="377">
        <v>0</v>
      </c>
    </row>
    <row r="875" spans="2:18" s="332" customFormat="1" ht="13.2" x14ac:dyDescent="0.2">
      <c r="B875" s="376" t="s">
        <v>218</v>
      </c>
      <c r="C875" s="376" t="s">
        <v>2192</v>
      </c>
      <c r="D875" s="376" t="s">
        <v>204</v>
      </c>
      <c r="E875" s="376" t="s">
        <v>891</v>
      </c>
      <c r="F875" s="377">
        <v>9</v>
      </c>
      <c r="G875" s="377">
        <v>0</v>
      </c>
      <c r="H875" s="377">
        <v>0</v>
      </c>
      <c r="I875" s="377">
        <v>0</v>
      </c>
      <c r="J875" s="377">
        <v>1</v>
      </c>
      <c r="K875" s="377">
        <v>0</v>
      </c>
      <c r="L875" s="377">
        <v>0</v>
      </c>
      <c r="M875" s="377">
        <v>3</v>
      </c>
      <c r="N875" s="377">
        <v>2</v>
      </c>
      <c r="O875" s="377">
        <v>1</v>
      </c>
      <c r="P875" s="377">
        <v>0</v>
      </c>
      <c r="Q875" s="377">
        <v>1</v>
      </c>
      <c r="R875" s="377">
        <v>1</v>
      </c>
    </row>
    <row r="876" spans="2:18" s="332" customFormat="1" ht="13.2" x14ac:dyDescent="0.2">
      <c r="B876" s="376" t="s">
        <v>218</v>
      </c>
      <c r="C876" s="376" t="s">
        <v>2192</v>
      </c>
      <c r="D876" s="376" t="s">
        <v>204</v>
      </c>
      <c r="E876" s="376" t="s">
        <v>893</v>
      </c>
      <c r="F876" s="377">
        <v>34</v>
      </c>
      <c r="G876" s="377">
        <v>1</v>
      </c>
      <c r="H876" s="377">
        <v>2</v>
      </c>
      <c r="I876" s="377">
        <v>0</v>
      </c>
      <c r="J876" s="377">
        <v>0</v>
      </c>
      <c r="K876" s="377">
        <v>0</v>
      </c>
      <c r="L876" s="377">
        <v>4</v>
      </c>
      <c r="M876" s="377">
        <v>5</v>
      </c>
      <c r="N876" s="377">
        <v>2</v>
      </c>
      <c r="O876" s="377">
        <v>14</v>
      </c>
      <c r="P876" s="377">
        <v>3</v>
      </c>
      <c r="Q876" s="377">
        <v>0</v>
      </c>
      <c r="R876" s="377">
        <v>3</v>
      </c>
    </row>
    <row r="877" spans="2:18" s="332" customFormat="1" ht="13.2" x14ac:dyDescent="0.2">
      <c r="B877" s="376" t="s">
        <v>218</v>
      </c>
      <c r="C877" s="376" t="s">
        <v>2192</v>
      </c>
      <c r="D877" s="376" t="s">
        <v>204</v>
      </c>
      <c r="E877" s="376" t="s">
        <v>2848</v>
      </c>
      <c r="F877" s="377">
        <v>2</v>
      </c>
      <c r="G877" s="377">
        <v>0</v>
      </c>
      <c r="H877" s="377">
        <v>0</v>
      </c>
      <c r="I877" s="377">
        <v>0</v>
      </c>
      <c r="J877" s="377">
        <v>0</v>
      </c>
      <c r="K877" s="377">
        <v>0</v>
      </c>
      <c r="L877" s="377">
        <v>1</v>
      </c>
      <c r="M877" s="377">
        <v>1</v>
      </c>
      <c r="N877" s="377">
        <v>0</v>
      </c>
      <c r="O877" s="377">
        <v>0</v>
      </c>
      <c r="P877" s="377">
        <v>0</v>
      </c>
      <c r="Q877" s="377">
        <v>0</v>
      </c>
      <c r="R877" s="377">
        <v>0</v>
      </c>
    </row>
    <row r="878" spans="2:18" s="332" customFormat="1" ht="13.2" x14ac:dyDescent="0.2">
      <c r="B878" s="376" t="s">
        <v>218</v>
      </c>
      <c r="C878" s="376" t="s">
        <v>2192</v>
      </c>
      <c r="D878" s="376" t="s">
        <v>204</v>
      </c>
      <c r="E878" s="376" t="s">
        <v>3540</v>
      </c>
      <c r="F878" s="377">
        <v>1</v>
      </c>
      <c r="G878" s="377">
        <v>0</v>
      </c>
      <c r="H878" s="377">
        <v>0</v>
      </c>
      <c r="I878" s="377">
        <v>0</v>
      </c>
      <c r="J878" s="377">
        <v>0</v>
      </c>
      <c r="K878" s="377">
        <v>0</v>
      </c>
      <c r="L878" s="377">
        <v>0</v>
      </c>
      <c r="M878" s="377">
        <v>0</v>
      </c>
      <c r="N878" s="377">
        <v>0</v>
      </c>
      <c r="O878" s="377">
        <v>1</v>
      </c>
      <c r="P878" s="377">
        <v>0</v>
      </c>
      <c r="Q878" s="377">
        <v>0</v>
      </c>
      <c r="R878" s="377">
        <v>0</v>
      </c>
    </row>
    <row r="879" spans="2:18" s="332" customFormat="1" ht="13.2" x14ac:dyDescent="0.2">
      <c r="B879" s="376" t="s">
        <v>218</v>
      </c>
      <c r="C879" s="376" t="s">
        <v>2192</v>
      </c>
      <c r="D879" s="376" t="s">
        <v>204</v>
      </c>
      <c r="E879" s="376" t="s">
        <v>894</v>
      </c>
      <c r="F879" s="377">
        <v>3</v>
      </c>
      <c r="G879" s="377">
        <v>0</v>
      </c>
      <c r="H879" s="377">
        <v>0</v>
      </c>
      <c r="I879" s="377">
        <v>0</v>
      </c>
      <c r="J879" s="377">
        <v>0</v>
      </c>
      <c r="K879" s="377">
        <v>0</v>
      </c>
      <c r="L879" s="377">
        <v>0</v>
      </c>
      <c r="M879" s="377">
        <v>1</v>
      </c>
      <c r="N879" s="377">
        <v>1</v>
      </c>
      <c r="O879" s="377">
        <v>0</v>
      </c>
      <c r="P879" s="377">
        <v>1</v>
      </c>
      <c r="Q879" s="377">
        <v>0</v>
      </c>
      <c r="R879" s="377">
        <v>0</v>
      </c>
    </row>
    <row r="880" spans="2:18" s="332" customFormat="1" ht="13.2" x14ac:dyDescent="0.2">
      <c r="B880" s="376" t="s">
        <v>218</v>
      </c>
      <c r="C880" s="376" t="s">
        <v>2192</v>
      </c>
      <c r="D880" s="376" t="s">
        <v>204</v>
      </c>
      <c r="E880" s="376" t="s">
        <v>895</v>
      </c>
      <c r="F880" s="377">
        <v>4</v>
      </c>
      <c r="G880" s="377">
        <v>0</v>
      </c>
      <c r="H880" s="377">
        <v>0</v>
      </c>
      <c r="I880" s="377">
        <v>0</v>
      </c>
      <c r="J880" s="377">
        <v>0</v>
      </c>
      <c r="K880" s="377">
        <v>0</v>
      </c>
      <c r="L880" s="377">
        <v>1</v>
      </c>
      <c r="M880" s="377">
        <v>0</v>
      </c>
      <c r="N880" s="377">
        <v>0</v>
      </c>
      <c r="O880" s="377">
        <v>2</v>
      </c>
      <c r="P880" s="377">
        <v>1</v>
      </c>
      <c r="Q880" s="377">
        <v>0</v>
      </c>
      <c r="R880" s="377">
        <v>0</v>
      </c>
    </row>
    <row r="881" spans="2:18" s="332" customFormat="1" ht="13.2" x14ac:dyDescent="0.2">
      <c r="B881" s="376" t="s">
        <v>218</v>
      </c>
      <c r="C881" s="376" t="s">
        <v>2192</v>
      </c>
      <c r="D881" s="376" t="s">
        <v>1915</v>
      </c>
      <c r="E881" s="376" t="s">
        <v>3773</v>
      </c>
      <c r="F881" s="377">
        <v>1</v>
      </c>
      <c r="G881" s="377">
        <v>0</v>
      </c>
      <c r="H881" s="377">
        <v>0</v>
      </c>
      <c r="I881" s="377">
        <v>0</v>
      </c>
      <c r="J881" s="377">
        <v>0</v>
      </c>
      <c r="K881" s="377">
        <v>0</v>
      </c>
      <c r="L881" s="377">
        <v>0</v>
      </c>
      <c r="M881" s="377">
        <v>0</v>
      </c>
      <c r="N881" s="377">
        <v>0</v>
      </c>
      <c r="O881" s="377">
        <v>0</v>
      </c>
      <c r="P881" s="377">
        <v>0</v>
      </c>
      <c r="Q881" s="377">
        <v>1</v>
      </c>
      <c r="R881" s="377">
        <v>0</v>
      </c>
    </row>
    <row r="882" spans="2:18" s="332" customFormat="1" ht="13.2" x14ac:dyDescent="0.2">
      <c r="B882" s="376" t="s">
        <v>218</v>
      </c>
      <c r="C882" s="376" t="s">
        <v>2192</v>
      </c>
      <c r="D882" s="376" t="s">
        <v>2190</v>
      </c>
      <c r="E882" s="376" t="s">
        <v>3647</v>
      </c>
      <c r="F882" s="377">
        <v>2</v>
      </c>
      <c r="G882" s="377">
        <v>0</v>
      </c>
      <c r="H882" s="377">
        <v>0</v>
      </c>
      <c r="I882" s="377">
        <v>0</v>
      </c>
      <c r="J882" s="377">
        <v>0</v>
      </c>
      <c r="K882" s="377">
        <v>0</v>
      </c>
      <c r="L882" s="377">
        <v>0</v>
      </c>
      <c r="M882" s="377">
        <v>0</v>
      </c>
      <c r="N882" s="377">
        <v>1</v>
      </c>
      <c r="O882" s="377">
        <v>0</v>
      </c>
      <c r="P882" s="377">
        <v>0</v>
      </c>
      <c r="Q882" s="377">
        <v>0</v>
      </c>
      <c r="R882" s="377">
        <v>1</v>
      </c>
    </row>
    <row r="883" spans="2:18" s="332" customFormat="1" ht="13.2" x14ac:dyDescent="0.2">
      <c r="B883" s="376" t="s">
        <v>218</v>
      </c>
      <c r="C883" s="376" t="s">
        <v>2192</v>
      </c>
      <c r="D883" s="376" t="s">
        <v>2190</v>
      </c>
      <c r="E883" s="376" t="s">
        <v>3165</v>
      </c>
      <c r="F883" s="377">
        <v>2</v>
      </c>
      <c r="G883" s="377">
        <v>0</v>
      </c>
      <c r="H883" s="377">
        <v>0</v>
      </c>
      <c r="I883" s="377">
        <v>0</v>
      </c>
      <c r="J883" s="377">
        <v>0</v>
      </c>
      <c r="K883" s="377">
        <v>0</v>
      </c>
      <c r="L883" s="377">
        <v>0</v>
      </c>
      <c r="M883" s="377">
        <v>0</v>
      </c>
      <c r="N883" s="377">
        <v>1</v>
      </c>
      <c r="O883" s="377">
        <v>1</v>
      </c>
      <c r="P883" s="377">
        <v>0</v>
      </c>
      <c r="Q883" s="377">
        <v>0</v>
      </c>
      <c r="R883" s="377">
        <v>0</v>
      </c>
    </row>
    <row r="884" spans="2:18" s="332" customFormat="1" ht="13.2" x14ac:dyDescent="0.2">
      <c r="B884" s="376" t="s">
        <v>220</v>
      </c>
      <c r="C884" s="376" t="s">
        <v>2193</v>
      </c>
      <c r="D884" s="376" t="s">
        <v>74</v>
      </c>
      <c r="E884" s="376" t="s">
        <v>1104</v>
      </c>
      <c r="F884" s="377">
        <v>1</v>
      </c>
      <c r="G884" s="377">
        <v>0</v>
      </c>
      <c r="H884" s="377">
        <v>0</v>
      </c>
      <c r="I884" s="377">
        <v>0</v>
      </c>
      <c r="J884" s="377">
        <v>0</v>
      </c>
      <c r="K884" s="377">
        <v>0</v>
      </c>
      <c r="L884" s="377">
        <v>1</v>
      </c>
      <c r="M884" s="377">
        <v>0</v>
      </c>
      <c r="N884" s="377">
        <v>0</v>
      </c>
      <c r="O884" s="377">
        <v>0</v>
      </c>
      <c r="P884" s="377">
        <v>0</v>
      </c>
      <c r="Q884" s="377">
        <v>0</v>
      </c>
      <c r="R884" s="377">
        <v>0</v>
      </c>
    </row>
    <row r="885" spans="2:18" s="332" customFormat="1" ht="13.2" x14ac:dyDescent="0.2">
      <c r="B885" s="376" t="s">
        <v>220</v>
      </c>
      <c r="C885" s="376" t="s">
        <v>2193</v>
      </c>
      <c r="D885" s="376" t="s">
        <v>74</v>
      </c>
      <c r="E885" s="376" t="s">
        <v>2596</v>
      </c>
      <c r="F885" s="377">
        <v>1</v>
      </c>
      <c r="G885" s="377">
        <v>0</v>
      </c>
      <c r="H885" s="377">
        <v>0</v>
      </c>
      <c r="I885" s="377">
        <v>0</v>
      </c>
      <c r="J885" s="377">
        <v>1</v>
      </c>
      <c r="K885" s="377">
        <v>0</v>
      </c>
      <c r="L885" s="377">
        <v>0</v>
      </c>
      <c r="M885" s="377">
        <v>0</v>
      </c>
      <c r="N885" s="377">
        <v>0</v>
      </c>
      <c r="O885" s="377">
        <v>0</v>
      </c>
      <c r="P885" s="377">
        <v>0</v>
      </c>
      <c r="Q885" s="377">
        <v>0</v>
      </c>
      <c r="R885" s="377">
        <v>0</v>
      </c>
    </row>
    <row r="886" spans="2:18" s="332" customFormat="1" ht="13.2" x14ac:dyDescent="0.2">
      <c r="B886" s="376" t="s">
        <v>220</v>
      </c>
      <c r="C886" s="376" t="s">
        <v>2193</v>
      </c>
      <c r="D886" s="376" t="s">
        <v>74</v>
      </c>
      <c r="E886" s="376" t="s">
        <v>2312</v>
      </c>
      <c r="F886" s="377">
        <v>2</v>
      </c>
      <c r="G886" s="377">
        <v>0</v>
      </c>
      <c r="H886" s="377">
        <v>0</v>
      </c>
      <c r="I886" s="377">
        <v>0</v>
      </c>
      <c r="J886" s="377">
        <v>0</v>
      </c>
      <c r="K886" s="377">
        <v>0</v>
      </c>
      <c r="L886" s="377">
        <v>0</v>
      </c>
      <c r="M886" s="377">
        <v>0</v>
      </c>
      <c r="N886" s="377">
        <v>1</v>
      </c>
      <c r="O886" s="377">
        <v>0</v>
      </c>
      <c r="P886" s="377">
        <v>0</v>
      </c>
      <c r="Q886" s="377">
        <v>1</v>
      </c>
      <c r="R886" s="377">
        <v>0</v>
      </c>
    </row>
    <row r="887" spans="2:18" s="332" customFormat="1" ht="13.2" x14ac:dyDescent="0.2">
      <c r="B887" s="376" t="s">
        <v>220</v>
      </c>
      <c r="C887" s="376" t="s">
        <v>2193</v>
      </c>
      <c r="D887" s="376" t="s">
        <v>74</v>
      </c>
      <c r="E887" s="376" t="s">
        <v>1107</v>
      </c>
      <c r="F887" s="377">
        <v>5</v>
      </c>
      <c r="G887" s="377">
        <v>1</v>
      </c>
      <c r="H887" s="377">
        <v>0</v>
      </c>
      <c r="I887" s="377">
        <v>1</v>
      </c>
      <c r="J887" s="377">
        <v>0</v>
      </c>
      <c r="K887" s="377">
        <v>0</v>
      </c>
      <c r="L887" s="377">
        <v>0</v>
      </c>
      <c r="M887" s="377">
        <v>0</v>
      </c>
      <c r="N887" s="377">
        <v>1</v>
      </c>
      <c r="O887" s="377">
        <v>0</v>
      </c>
      <c r="P887" s="377">
        <v>1</v>
      </c>
      <c r="Q887" s="377">
        <v>1</v>
      </c>
      <c r="R887" s="377">
        <v>0</v>
      </c>
    </row>
    <row r="888" spans="2:18" s="332" customFormat="1" ht="13.2" x14ac:dyDescent="0.2">
      <c r="B888" s="376" t="s">
        <v>220</v>
      </c>
      <c r="C888" s="376" t="s">
        <v>2193</v>
      </c>
      <c r="D888" s="376" t="s">
        <v>74</v>
      </c>
      <c r="E888" s="376" t="s">
        <v>2313</v>
      </c>
      <c r="F888" s="377">
        <v>2</v>
      </c>
      <c r="G888" s="377">
        <v>0</v>
      </c>
      <c r="H888" s="377">
        <v>0</v>
      </c>
      <c r="I888" s="377">
        <v>0</v>
      </c>
      <c r="J888" s="377">
        <v>0</v>
      </c>
      <c r="K888" s="377">
        <v>0</v>
      </c>
      <c r="L888" s="377">
        <v>0</v>
      </c>
      <c r="M888" s="377">
        <v>0</v>
      </c>
      <c r="N888" s="377">
        <v>0</v>
      </c>
      <c r="O888" s="377">
        <v>1</v>
      </c>
      <c r="P888" s="377">
        <v>0</v>
      </c>
      <c r="Q888" s="377">
        <v>0</v>
      </c>
      <c r="R888" s="377">
        <v>1</v>
      </c>
    </row>
    <row r="889" spans="2:18" s="332" customFormat="1" ht="13.2" x14ac:dyDescent="0.2">
      <c r="B889" s="376" t="s">
        <v>220</v>
      </c>
      <c r="C889" s="376" t="s">
        <v>2193</v>
      </c>
      <c r="D889" s="376" t="s">
        <v>419</v>
      </c>
      <c r="E889" s="376" t="s">
        <v>1109</v>
      </c>
      <c r="F889" s="377">
        <v>4</v>
      </c>
      <c r="G889" s="377">
        <v>0</v>
      </c>
      <c r="H889" s="377">
        <v>2</v>
      </c>
      <c r="I889" s="377">
        <v>0</v>
      </c>
      <c r="J889" s="377">
        <v>0</v>
      </c>
      <c r="K889" s="377">
        <v>0</v>
      </c>
      <c r="L889" s="377">
        <v>0</v>
      </c>
      <c r="M889" s="377">
        <v>1</v>
      </c>
      <c r="N889" s="377">
        <v>1</v>
      </c>
      <c r="O889" s="377">
        <v>0</v>
      </c>
      <c r="P889" s="377">
        <v>0</v>
      </c>
      <c r="Q889" s="377">
        <v>0</v>
      </c>
      <c r="R889" s="377">
        <v>0</v>
      </c>
    </row>
    <row r="890" spans="2:18" s="332" customFormat="1" ht="13.2" x14ac:dyDescent="0.2">
      <c r="B890" s="376" t="s">
        <v>220</v>
      </c>
      <c r="C890" s="376" t="s">
        <v>2193</v>
      </c>
      <c r="D890" s="376" t="s">
        <v>419</v>
      </c>
      <c r="E890" s="376" t="s">
        <v>1928</v>
      </c>
      <c r="F890" s="377">
        <v>2</v>
      </c>
      <c r="G890" s="377">
        <v>0</v>
      </c>
      <c r="H890" s="377">
        <v>0</v>
      </c>
      <c r="I890" s="377">
        <v>0</v>
      </c>
      <c r="J890" s="377">
        <v>0</v>
      </c>
      <c r="K890" s="377">
        <v>1</v>
      </c>
      <c r="L890" s="377">
        <v>0</v>
      </c>
      <c r="M890" s="377">
        <v>1</v>
      </c>
      <c r="N890" s="377">
        <v>0</v>
      </c>
      <c r="O890" s="377">
        <v>0</v>
      </c>
      <c r="P890" s="377">
        <v>0</v>
      </c>
      <c r="Q890" s="377">
        <v>0</v>
      </c>
      <c r="R890" s="377">
        <v>0</v>
      </c>
    </row>
    <row r="891" spans="2:18" s="332" customFormat="1" ht="13.2" x14ac:dyDescent="0.2">
      <c r="B891" s="376" t="s">
        <v>220</v>
      </c>
      <c r="C891" s="376" t="s">
        <v>2193</v>
      </c>
      <c r="D891" s="376" t="s">
        <v>419</v>
      </c>
      <c r="E891" s="376" t="s">
        <v>2314</v>
      </c>
      <c r="F891" s="377">
        <v>1</v>
      </c>
      <c r="G891" s="377">
        <v>0</v>
      </c>
      <c r="H891" s="377">
        <v>0</v>
      </c>
      <c r="I891" s="377">
        <v>0</v>
      </c>
      <c r="J891" s="377">
        <v>0</v>
      </c>
      <c r="K891" s="377">
        <v>1</v>
      </c>
      <c r="L891" s="377">
        <v>0</v>
      </c>
      <c r="M891" s="377">
        <v>0</v>
      </c>
      <c r="N891" s="377">
        <v>0</v>
      </c>
      <c r="O891" s="377">
        <v>0</v>
      </c>
      <c r="P891" s="377">
        <v>0</v>
      </c>
      <c r="Q891" s="377">
        <v>0</v>
      </c>
      <c r="R891" s="377">
        <v>0</v>
      </c>
    </row>
    <row r="892" spans="2:18" s="332" customFormat="1" ht="13.2" x14ac:dyDescent="0.2">
      <c r="B892" s="376" t="s">
        <v>220</v>
      </c>
      <c r="C892" s="376" t="s">
        <v>2193</v>
      </c>
      <c r="D892" s="376" t="s">
        <v>419</v>
      </c>
      <c r="E892" s="376" t="s">
        <v>1929</v>
      </c>
      <c r="F892" s="377">
        <v>1</v>
      </c>
      <c r="G892" s="377">
        <v>0</v>
      </c>
      <c r="H892" s="377">
        <v>0</v>
      </c>
      <c r="I892" s="377">
        <v>0</v>
      </c>
      <c r="J892" s="377">
        <v>0</v>
      </c>
      <c r="K892" s="377">
        <v>1</v>
      </c>
      <c r="L892" s="377">
        <v>0</v>
      </c>
      <c r="M892" s="377">
        <v>0</v>
      </c>
      <c r="N892" s="377">
        <v>0</v>
      </c>
      <c r="O892" s="377">
        <v>0</v>
      </c>
      <c r="P892" s="377">
        <v>0</v>
      </c>
      <c r="Q892" s="377">
        <v>0</v>
      </c>
      <c r="R892" s="377">
        <v>0</v>
      </c>
    </row>
    <row r="893" spans="2:18" s="332" customFormat="1" ht="13.2" x14ac:dyDescent="0.2">
      <c r="B893" s="376" t="s">
        <v>220</v>
      </c>
      <c r="C893" s="376" t="s">
        <v>2193</v>
      </c>
      <c r="D893" s="376" t="s">
        <v>419</v>
      </c>
      <c r="E893" s="376" t="s">
        <v>1110</v>
      </c>
      <c r="F893" s="377">
        <v>3</v>
      </c>
      <c r="G893" s="377">
        <v>0</v>
      </c>
      <c r="H893" s="377">
        <v>0</v>
      </c>
      <c r="I893" s="377">
        <v>0</v>
      </c>
      <c r="J893" s="377">
        <v>1</v>
      </c>
      <c r="K893" s="377">
        <v>2</v>
      </c>
      <c r="L893" s="377">
        <v>0</v>
      </c>
      <c r="M893" s="377">
        <v>0</v>
      </c>
      <c r="N893" s="377">
        <v>0</v>
      </c>
      <c r="O893" s="377">
        <v>0</v>
      </c>
      <c r="P893" s="377">
        <v>0</v>
      </c>
      <c r="Q893" s="377">
        <v>0</v>
      </c>
      <c r="R893" s="377">
        <v>0</v>
      </c>
    </row>
    <row r="894" spans="2:18" s="332" customFormat="1" ht="13.2" x14ac:dyDescent="0.2">
      <c r="B894" s="376" t="s">
        <v>220</v>
      </c>
      <c r="C894" s="376" t="s">
        <v>2193</v>
      </c>
      <c r="D894" s="376" t="s">
        <v>419</v>
      </c>
      <c r="E894" s="376" t="s">
        <v>1111</v>
      </c>
      <c r="F894" s="377">
        <v>5</v>
      </c>
      <c r="G894" s="377">
        <v>0</v>
      </c>
      <c r="H894" s="377">
        <v>1</v>
      </c>
      <c r="I894" s="377">
        <v>1</v>
      </c>
      <c r="J894" s="377">
        <v>0</v>
      </c>
      <c r="K894" s="377">
        <v>2</v>
      </c>
      <c r="L894" s="377">
        <v>0</v>
      </c>
      <c r="M894" s="377">
        <v>1</v>
      </c>
      <c r="N894" s="377">
        <v>0</v>
      </c>
      <c r="O894" s="377">
        <v>0</v>
      </c>
      <c r="P894" s="377">
        <v>0</v>
      </c>
      <c r="Q894" s="377">
        <v>0</v>
      </c>
      <c r="R894" s="377">
        <v>0</v>
      </c>
    </row>
    <row r="895" spans="2:18" s="332" customFormat="1" ht="13.2" x14ac:dyDescent="0.2">
      <c r="B895" s="376" t="s">
        <v>220</v>
      </c>
      <c r="C895" s="376" t="s">
        <v>2193</v>
      </c>
      <c r="D895" s="376" t="s">
        <v>419</v>
      </c>
      <c r="E895" s="376" t="s">
        <v>1113</v>
      </c>
      <c r="F895" s="377">
        <v>1</v>
      </c>
      <c r="G895" s="377">
        <v>0</v>
      </c>
      <c r="H895" s="377">
        <v>0</v>
      </c>
      <c r="I895" s="377">
        <v>0</v>
      </c>
      <c r="J895" s="377">
        <v>0</v>
      </c>
      <c r="K895" s="377">
        <v>0</v>
      </c>
      <c r="L895" s="377">
        <v>1</v>
      </c>
      <c r="M895" s="377">
        <v>0</v>
      </c>
      <c r="N895" s="377">
        <v>0</v>
      </c>
      <c r="O895" s="377">
        <v>0</v>
      </c>
      <c r="P895" s="377">
        <v>0</v>
      </c>
      <c r="Q895" s="377">
        <v>0</v>
      </c>
      <c r="R895" s="377">
        <v>0</v>
      </c>
    </row>
    <row r="896" spans="2:18" s="332" customFormat="1" ht="13.2" x14ac:dyDescent="0.2">
      <c r="B896" s="376" t="s">
        <v>220</v>
      </c>
      <c r="C896" s="376" t="s">
        <v>2193</v>
      </c>
      <c r="D896" s="376" t="s">
        <v>419</v>
      </c>
      <c r="E896" s="376" t="s">
        <v>1270</v>
      </c>
      <c r="F896" s="377">
        <v>1</v>
      </c>
      <c r="G896" s="377">
        <v>0</v>
      </c>
      <c r="H896" s="377">
        <v>0</v>
      </c>
      <c r="I896" s="377">
        <v>0</v>
      </c>
      <c r="J896" s="377">
        <v>0</v>
      </c>
      <c r="K896" s="377">
        <v>0</v>
      </c>
      <c r="L896" s="377">
        <v>0</v>
      </c>
      <c r="M896" s="377">
        <v>1</v>
      </c>
      <c r="N896" s="377">
        <v>0</v>
      </c>
      <c r="O896" s="377">
        <v>0</v>
      </c>
      <c r="P896" s="377">
        <v>0</v>
      </c>
      <c r="Q896" s="377">
        <v>0</v>
      </c>
      <c r="R896" s="377">
        <v>0</v>
      </c>
    </row>
    <row r="897" spans="2:18" s="332" customFormat="1" ht="13.2" x14ac:dyDescent="0.2">
      <c r="B897" s="376" t="s">
        <v>220</v>
      </c>
      <c r="C897" s="376" t="s">
        <v>2193</v>
      </c>
      <c r="D897" s="376" t="s">
        <v>419</v>
      </c>
      <c r="E897" s="376" t="s">
        <v>1115</v>
      </c>
      <c r="F897" s="377">
        <v>1</v>
      </c>
      <c r="G897" s="377">
        <v>0</v>
      </c>
      <c r="H897" s="377">
        <v>0</v>
      </c>
      <c r="I897" s="377">
        <v>0</v>
      </c>
      <c r="J897" s="377">
        <v>0</v>
      </c>
      <c r="K897" s="377">
        <v>1</v>
      </c>
      <c r="L897" s="377">
        <v>0</v>
      </c>
      <c r="M897" s="377">
        <v>0</v>
      </c>
      <c r="N897" s="377">
        <v>0</v>
      </c>
      <c r="O897" s="377">
        <v>0</v>
      </c>
      <c r="P897" s="377">
        <v>0</v>
      </c>
      <c r="Q897" s="377">
        <v>0</v>
      </c>
      <c r="R897" s="377">
        <v>0</v>
      </c>
    </row>
    <row r="898" spans="2:18" s="332" customFormat="1" ht="13.2" x14ac:dyDescent="0.2">
      <c r="B898" s="376" t="s">
        <v>220</v>
      </c>
      <c r="C898" s="376" t="s">
        <v>2193</v>
      </c>
      <c r="D898" s="376" t="s">
        <v>2194</v>
      </c>
      <c r="E898" s="376" t="s">
        <v>1125</v>
      </c>
      <c r="F898" s="377">
        <v>165</v>
      </c>
      <c r="G898" s="377">
        <v>2</v>
      </c>
      <c r="H898" s="377">
        <v>2</v>
      </c>
      <c r="I898" s="377">
        <v>2</v>
      </c>
      <c r="J898" s="377">
        <v>27</v>
      </c>
      <c r="K898" s="377">
        <v>25</v>
      </c>
      <c r="L898" s="377">
        <v>11</v>
      </c>
      <c r="M898" s="377">
        <v>7</v>
      </c>
      <c r="N898" s="377">
        <v>18</v>
      </c>
      <c r="O898" s="377">
        <v>21</v>
      </c>
      <c r="P898" s="377">
        <v>18</v>
      </c>
      <c r="Q898" s="377">
        <v>22</v>
      </c>
      <c r="R898" s="377">
        <v>10</v>
      </c>
    </row>
    <row r="899" spans="2:18" s="332" customFormat="1" ht="13.2" x14ac:dyDescent="0.2">
      <c r="B899" s="376" t="s">
        <v>220</v>
      </c>
      <c r="C899" s="376" t="s">
        <v>2193</v>
      </c>
      <c r="D899" s="376" t="s">
        <v>2194</v>
      </c>
      <c r="E899" s="376" t="s">
        <v>1127</v>
      </c>
      <c r="F899" s="377">
        <v>3</v>
      </c>
      <c r="G899" s="377">
        <v>0</v>
      </c>
      <c r="H899" s="377">
        <v>0</v>
      </c>
      <c r="I899" s="377">
        <v>0</v>
      </c>
      <c r="J899" s="377">
        <v>0</v>
      </c>
      <c r="K899" s="377">
        <v>0</v>
      </c>
      <c r="L899" s="377">
        <v>0</v>
      </c>
      <c r="M899" s="377">
        <v>0</v>
      </c>
      <c r="N899" s="377">
        <v>1</v>
      </c>
      <c r="O899" s="377">
        <v>0</v>
      </c>
      <c r="P899" s="377">
        <v>0</v>
      </c>
      <c r="Q899" s="377">
        <v>1</v>
      </c>
      <c r="R899" s="377">
        <v>1</v>
      </c>
    </row>
    <row r="900" spans="2:18" s="332" customFormat="1" ht="13.2" x14ac:dyDescent="0.2">
      <c r="B900" s="376" t="s">
        <v>220</v>
      </c>
      <c r="C900" s="376" t="s">
        <v>2193</v>
      </c>
      <c r="D900" s="376" t="s">
        <v>2194</v>
      </c>
      <c r="E900" s="376" t="s">
        <v>1128</v>
      </c>
      <c r="F900" s="377">
        <v>5</v>
      </c>
      <c r="G900" s="377">
        <v>0</v>
      </c>
      <c r="H900" s="377">
        <v>0</v>
      </c>
      <c r="I900" s="377">
        <v>0</v>
      </c>
      <c r="J900" s="377">
        <v>1</v>
      </c>
      <c r="K900" s="377">
        <v>0</v>
      </c>
      <c r="L900" s="377">
        <v>1</v>
      </c>
      <c r="M900" s="377">
        <v>0</v>
      </c>
      <c r="N900" s="377">
        <v>0</v>
      </c>
      <c r="O900" s="377">
        <v>2</v>
      </c>
      <c r="P900" s="377">
        <v>0</v>
      </c>
      <c r="Q900" s="377">
        <v>1</v>
      </c>
      <c r="R900" s="377">
        <v>0</v>
      </c>
    </row>
    <row r="901" spans="2:18" s="332" customFormat="1" ht="13.2" x14ac:dyDescent="0.2">
      <c r="B901" s="376" t="s">
        <v>220</v>
      </c>
      <c r="C901" s="376" t="s">
        <v>2193</v>
      </c>
      <c r="D901" s="376" t="s">
        <v>2194</v>
      </c>
      <c r="E901" s="376" t="s">
        <v>1129</v>
      </c>
      <c r="F901" s="377">
        <v>1</v>
      </c>
      <c r="G901" s="377">
        <v>0</v>
      </c>
      <c r="H901" s="377">
        <v>0</v>
      </c>
      <c r="I901" s="377">
        <v>0</v>
      </c>
      <c r="J901" s="377">
        <v>0</v>
      </c>
      <c r="K901" s="377">
        <v>1</v>
      </c>
      <c r="L901" s="377">
        <v>0</v>
      </c>
      <c r="M901" s="377">
        <v>0</v>
      </c>
      <c r="N901" s="377">
        <v>0</v>
      </c>
      <c r="O901" s="377">
        <v>0</v>
      </c>
      <c r="P901" s="377">
        <v>0</v>
      </c>
      <c r="Q901" s="377">
        <v>0</v>
      </c>
      <c r="R901" s="377">
        <v>0</v>
      </c>
    </row>
    <row r="902" spans="2:18" s="332" customFormat="1" ht="13.2" x14ac:dyDescent="0.2">
      <c r="B902" s="376" t="s">
        <v>220</v>
      </c>
      <c r="C902" s="376" t="s">
        <v>2193</v>
      </c>
      <c r="D902" s="376" t="s">
        <v>2194</v>
      </c>
      <c r="E902" s="376" t="s">
        <v>1130</v>
      </c>
      <c r="F902" s="377">
        <v>9</v>
      </c>
      <c r="G902" s="377">
        <v>1</v>
      </c>
      <c r="H902" s="377">
        <v>1</v>
      </c>
      <c r="I902" s="377">
        <v>0</v>
      </c>
      <c r="J902" s="377">
        <v>0</v>
      </c>
      <c r="K902" s="377">
        <v>1</v>
      </c>
      <c r="L902" s="377">
        <v>1</v>
      </c>
      <c r="M902" s="377">
        <v>1</v>
      </c>
      <c r="N902" s="377">
        <v>0</v>
      </c>
      <c r="O902" s="377">
        <v>4</v>
      </c>
      <c r="P902" s="377">
        <v>0</v>
      </c>
      <c r="Q902" s="377">
        <v>0</v>
      </c>
      <c r="R902" s="377">
        <v>0</v>
      </c>
    </row>
    <row r="903" spans="2:18" s="332" customFormat="1" ht="13.2" x14ac:dyDescent="0.2">
      <c r="B903" s="376" t="s">
        <v>220</v>
      </c>
      <c r="C903" s="376" t="s">
        <v>2193</v>
      </c>
      <c r="D903" s="376" t="s">
        <v>242</v>
      </c>
      <c r="E903" s="376" t="s">
        <v>1337</v>
      </c>
      <c r="F903" s="377">
        <v>2</v>
      </c>
      <c r="G903" s="377">
        <v>0</v>
      </c>
      <c r="H903" s="377">
        <v>0</v>
      </c>
      <c r="I903" s="377">
        <v>0</v>
      </c>
      <c r="J903" s="377">
        <v>0</v>
      </c>
      <c r="K903" s="377">
        <v>0</v>
      </c>
      <c r="L903" s="377">
        <v>0</v>
      </c>
      <c r="M903" s="377">
        <v>0</v>
      </c>
      <c r="N903" s="377">
        <v>1</v>
      </c>
      <c r="O903" s="377">
        <v>0</v>
      </c>
      <c r="P903" s="377">
        <v>0</v>
      </c>
      <c r="Q903" s="377">
        <v>0</v>
      </c>
      <c r="R903" s="377">
        <v>1</v>
      </c>
    </row>
    <row r="904" spans="2:18" s="332" customFormat="1" ht="13.2" x14ac:dyDescent="0.2">
      <c r="B904" s="376" t="s">
        <v>220</v>
      </c>
      <c r="C904" s="376" t="s">
        <v>2193</v>
      </c>
      <c r="D904" s="376" t="s">
        <v>242</v>
      </c>
      <c r="E904" s="376" t="s">
        <v>1338</v>
      </c>
      <c r="F904" s="377">
        <v>2</v>
      </c>
      <c r="G904" s="377">
        <v>0</v>
      </c>
      <c r="H904" s="377">
        <v>0</v>
      </c>
      <c r="I904" s="377">
        <v>0</v>
      </c>
      <c r="J904" s="377">
        <v>0</v>
      </c>
      <c r="K904" s="377">
        <v>0</v>
      </c>
      <c r="L904" s="377">
        <v>1</v>
      </c>
      <c r="M904" s="377">
        <v>0</v>
      </c>
      <c r="N904" s="377">
        <v>0</v>
      </c>
      <c r="O904" s="377">
        <v>0</v>
      </c>
      <c r="P904" s="377">
        <v>0</v>
      </c>
      <c r="Q904" s="377">
        <v>1</v>
      </c>
      <c r="R904" s="377">
        <v>0</v>
      </c>
    </row>
    <row r="905" spans="2:18" s="332" customFormat="1" ht="13.2" x14ac:dyDescent="0.2">
      <c r="B905" s="376" t="s">
        <v>220</v>
      </c>
      <c r="C905" s="376" t="s">
        <v>2193</v>
      </c>
      <c r="D905" s="376" t="s">
        <v>242</v>
      </c>
      <c r="E905" s="376" t="s">
        <v>1339</v>
      </c>
      <c r="F905" s="377">
        <v>1</v>
      </c>
      <c r="G905" s="377">
        <v>0</v>
      </c>
      <c r="H905" s="377">
        <v>0</v>
      </c>
      <c r="I905" s="377">
        <v>0</v>
      </c>
      <c r="J905" s="377">
        <v>0</v>
      </c>
      <c r="K905" s="377">
        <v>0</v>
      </c>
      <c r="L905" s="377">
        <v>0</v>
      </c>
      <c r="M905" s="377">
        <v>1</v>
      </c>
      <c r="N905" s="377">
        <v>0</v>
      </c>
      <c r="O905" s="377">
        <v>0</v>
      </c>
      <c r="P905" s="377">
        <v>0</v>
      </c>
      <c r="Q905" s="377">
        <v>0</v>
      </c>
      <c r="R905" s="377">
        <v>0</v>
      </c>
    </row>
    <row r="906" spans="2:18" s="332" customFormat="1" ht="13.2" x14ac:dyDescent="0.2">
      <c r="B906" s="376" t="s">
        <v>220</v>
      </c>
      <c r="C906" s="376" t="s">
        <v>2193</v>
      </c>
      <c r="D906" s="376" t="s">
        <v>242</v>
      </c>
      <c r="E906" s="376" t="s">
        <v>1340</v>
      </c>
      <c r="F906" s="377">
        <v>3</v>
      </c>
      <c r="G906" s="377">
        <v>0</v>
      </c>
      <c r="H906" s="377">
        <v>0</v>
      </c>
      <c r="I906" s="377">
        <v>1</v>
      </c>
      <c r="J906" s="377">
        <v>1</v>
      </c>
      <c r="K906" s="377">
        <v>0</v>
      </c>
      <c r="L906" s="377">
        <v>1</v>
      </c>
      <c r="M906" s="377">
        <v>0</v>
      </c>
      <c r="N906" s="377">
        <v>0</v>
      </c>
      <c r="O906" s="377">
        <v>0</v>
      </c>
      <c r="P906" s="377">
        <v>0</v>
      </c>
      <c r="Q906" s="377">
        <v>0</v>
      </c>
      <c r="R906" s="377">
        <v>0</v>
      </c>
    </row>
    <row r="907" spans="2:18" s="332" customFormat="1" ht="13.2" x14ac:dyDescent="0.2">
      <c r="B907" s="376" t="s">
        <v>220</v>
      </c>
      <c r="C907" s="376" t="s">
        <v>2193</v>
      </c>
      <c r="D907" s="376" t="s">
        <v>242</v>
      </c>
      <c r="E907" s="376" t="s">
        <v>3242</v>
      </c>
      <c r="F907" s="377">
        <v>2</v>
      </c>
      <c r="G907" s="377">
        <v>0</v>
      </c>
      <c r="H907" s="377">
        <v>0</v>
      </c>
      <c r="I907" s="377">
        <v>0</v>
      </c>
      <c r="J907" s="377">
        <v>0</v>
      </c>
      <c r="K907" s="377">
        <v>0</v>
      </c>
      <c r="L907" s="377">
        <v>0</v>
      </c>
      <c r="M907" s="377">
        <v>0</v>
      </c>
      <c r="N907" s="377">
        <v>1</v>
      </c>
      <c r="O907" s="377">
        <v>1</v>
      </c>
      <c r="P907" s="377">
        <v>0</v>
      </c>
      <c r="Q907" s="377">
        <v>0</v>
      </c>
      <c r="R907" s="377">
        <v>0</v>
      </c>
    </row>
    <row r="908" spans="2:18" s="332" customFormat="1" ht="13.2" x14ac:dyDescent="0.2">
      <c r="B908" s="376" t="s">
        <v>220</v>
      </c>
      <c r="C908" s="376" t="s">
        <v>2193</v>
      </c>
      <c r="D908" s="376" t="s">
        <v>242</v>
      </c>
      <c r="E908" s="376" t="s">
        <v>1341</v>
      </c>
      <c r="F908" s="377">
        <v>191</v>
      </c>
      <c r="G908" s="377">
        <v>1</v>
      </c>
      <c r="H908" s="377">
        <v>2</v>
      </c>
      <c r="I908" s="377">
        <v>2</v>
      </c>
      <c r="J908" s="377">
        <v>9</v>
      </c>
      <c r="K908" s="377">
        <v>13</v>
      </c>
      <c r="L908" s="377">
        <v>30</v>
      </c>
      <c r="M908" s="377">
        <v>31</v>
      </c>
      <c r="N908" s="377">
        <v>21</v>
      </c>
      <c r="O908" s="377">
        <v>20</v>
      </c>
      <c r="P908" s="377">
        <v>25</v>
      </c>
      <c r="Q908" s="377">
        <v>30</v>
      </c>
      <c r="R908" s="377">
        <v>7</v>
      </c>
    </row>
    <row r="909" spans="2:18" s="332" customFormat="1" ht="13.2" x14ac:dyDescent="0.2">
      <c r="B909" s="376" t="s">
        <v>220</v>
      </c>
      <c r="C909" s="376" t="s">
        <v>2193</v>
      </c>
      <c r="D909" s="376" t="s">
        <v>242</v>
      </c>
      <c r="E909" s="376" t="s">
        <v>1342</v>
      </c>
      <c r="F909" s="377">
        <v>5</v>
      </c>
      <c r="G909" s="377">
        <v>1</v>
      </c>
      <c r="H909" s="377">
        <v>0</v>
      </c>
      <c r="I909" s="377">
        <v>0</v>
      </c>
      <c r="J909" s="377">
        <v>0</v>
      </c>
      <c r="K909" s="377">
        <v>0</v>
      </c>
      <c r="L909" s="377">
        <v>0</v>
      </c>
      <c r="M909" s="377">
        <v>1</v>
      </c>
      <c r="N909" s="377">
        <v>2</v>
      </c>
      <c r="O909" s="377">
        <v>1</v>
      </c>
      <c r="P909" s="377">
        <v>0</v>
      </c>
      <c r="Q909" s="377">
        <v>0</v>
      </c>
      <c r="R909" s="377">
        <v>0</v>
      </c>
    </row>
    <row r="910" spans="2:18" s="332" customFormat="1" ht="13.2" x14ac:dyDescent="0.2">
      <c r="B910" s="376" t="s">
        <v>220</v>
      </c>
      <c r="C910" s="376" t="s">
        <v>2193</v>
      </c>
      <c r="D910" s="376" t="s">
        <v>2195</v>
      </c>
      <c r="E910" s="376" t="s">
        <v>2944</v>
      </c>
      <c r="F910" s="377">
        <v>2</v>
      </c>
      <c r="G910" s="377">
        <v>0</v>
      </c>
      <c r="H910" s="377">
        <v>0</v>
      </c>
      <c r="I910" s="377">
        <v>0</v>
      </c>
      <c r="J910" s="377">
        <v>0</v>
      </c>
      <c r="K910" s="377">
        <v>0</v>
      </c>
      <c r="L910" s="377">
        <v>1</v>
      </c>
      <c r="M910" s="377">
        <v>0</v>
      </c>
      <c r="N910" s="377">
        <v>1</v>
      </c>
      <c r="O910" s="377">
        <v>0</v>
      </c>
      <c r="P910" s="377">
        <v>0</v>
      </c>
      <c r="Q910" s="377">
        <v>0</v>
      </c>
      <c r="R910" s="377">
        <v>0</v>
      </c>
    </row>
    <row r="911" spans="2:18" s="332" customFormat="1" ht="13.2" x14ac:dyDescent="0.2">
      <c r="B911" s="376" t="s">
        <v>220</v>
      </c>
      <c r="C911" s="376" t="s">
        <v>2193</v>
      </c>
      <c r="D911" s="376" t="s">
        <v>2195</v>
      </c>
      <c r="E911" s="376" t="s">
        <v>2383</v>
      </c>
      <c r="F911" s="377">
        <v>1</v>
      </c>
      <c r="G911" s="377">
        <v>0</v>
      </c>
      <c r="H911" s="377">
        <v>0</v>
      </c>
      <c r="I911" s="377">
        <v>0</v>
      </c>
      <c r="J911" s="377">
        <v>0</v>
      </c>
      <c r="K911" s="377">
        <v>0</v>
      </c>
      <c r="L911" s="377">
        <v>1</v>
      </c>
      <c r="M911" s="377">
        <v>0</v>
      </c>
      <c r="N911" s="377">
        <v>0</v>
      </c>
      <c r="O911" s="377">
        <v>0</v>
      </c>
      <c r="P911" s="377">
        <v>0</v>
      </c>
      <c r="Q911" s="377">
        <v>0</v>
      </c>
      <c r="R911" s="377">
        <v>0</v>
      </c>
    </row>
    <row r="912" spans="2:18" s="332" customFormat="1" ht="13.2" x14ac:dyDescent="0.2">
      <c r="B912" s="376" t="s">
        <v>220</v>
      </c>
      <c r="C912" s="376" t="s">
        <v>2193</v>
      </c>
      <c r="D912" s="376" t="s">
        <v>2195</v>
      </c>
      <c r="E912" s="376" t="s">
        <v>1387</v>
      </c>
      <c r="F912" s="377">
        <v>7</v>
      </c>
      <c r="G912" s="377">
        <v>0</v>
      </c>
      <c r="H912" s="377">
        <v>0</v>
      </c>
      <c r="I912" s="377">
        <v>0</v>
      </c>
      <c r="J912" s="377">
        <v>1</v>
      </c>
      <c r="K912" s="377">
        <v>3</v>
      </c>
      <c r="L912" s="377">
        <v>2</v>
      </c>
      <c r="M912" s="377">
        <v>1</v>
      </c>
      <c r="N912" s="377">
        <v>0</v>
      </c>
      <c r="O912" s="377">
        <v>0</v>
      </c>
      <c r="P912" s="377">
        <v>0</v>
      </c>
      <c r="Q912" s="377">
        <v>0</v>
      </c>
      <c r="R912" s="377">
        <v>0</v>
      </c>
    </row>
    <row r="913" spans="2:18" s="332" customFormat="1" ht="13.2" x14ac:dyDescent="0.2">
      <c r="B913" s="376" t="s">
        <v>220</v>
      </c>
      <c r="C913" s="376" t="s">
        <v>2193</v>
      </c>
      <c r="D913" s="376" t="s">
        <v>92</v>
      </c>
      <c r="E913" s="376" t="s">
        <v>1417</v>
      </c>
      <c r="F913" s="377">
        <v>2</v>
      </c>
      <c r="G913" s="377">
        <v>0</v>
      </c>
      <c r="H913" s="377">
        <v>0</v>
      </c>
      <c r="I913" s="377">
        <v>0</v>
      </c>
      <c r="J913" s="377">
        <v>0</v>
      </c>
      <c r="K913" s="377">
        <v>1</v>
      </c>
      <c r="L913" s="377">
        <v>0</v>
      </c>
      <c r="M913" s="377">
        <v>1</v>
      </c>
      <c r="N913" s="377">
        <v>0</v>
      </c>
      <c r="O913" s="377">
        <v>0</v>
      </c>
      <c r="P913" s="377">
        <v>0</v>
      </c>
      <c r="Q913" s="377">
        <v>0</v>
      </c>
      <c r="R913" s="377">
        <v>0</v>
      </c>
    </row>
    <row r="914" spans="2:18" s="332" customFormat="1" ht="13.2" x14ac:dyDescent="0.2">
      <c r="B914" s="376" t="s">
        <v>220</v>
      </c>
      <c r="C914" s="376" t="s">
        <v>2193</v>
      </c>
      <c r="D914" s="376" t="s">
        <v>92</v>
      </c>
      <c r="E914" s="376" t="s">
        <v>1418</v>
      </c>
      <c r="F914" s="377">
        <v>3</v>
      </c>
      <c r="G914" s="377">
        <v>0</v>
      </c>
      <c r="H914" s="377">
        <v>0</v>
      </c>
      <c r="I914" s="377">
        <v>0</v>
      </c>
      <c r="J914" s="377">
        <v>0</v>
      </c>
      <c r="K914" s="377">
        <v>1</v>
      </c>
      <c r="L914" s="377">
        <v>0</v>
      </c>
      <c r="M914" s="377">
        <v>1</v>
      </c>
      <c r="N914" s="377">
        <v>0</v>
      </c>
      <c r="O914" s="377">
        <v>1</v>
      </c>
      <c r="P914" s="377">
        <v>0</v>
      </c>
      <c r="Q914" s="377">
        <v>0</v>
      </c>
      <c r="R914" s="377">
        <v>0</v>
      </c>
    </row>
    <row r="915" spans="2:18" s="332" customFormat="1" ht="13.2" x14ac:dyDescent="0.2">
      <c r="B915" s="376" t="s">
        <v>220</v>
      </c>
      <c r="C915" s="376" t="s">
        <v>2193</v>
      </c>
      <c r="D915" s="376" t="s">
        <v>92</v>
      </c>
      <c r="E915" s="376" t="s">
        <v>2384</v>
      </c>
      <c r="F915" s="377">
        <v>2</v>
      </c>
      <c r="G915" s="377">
        <v>0</v>
      </c>
      <c r="H915" s="377">
        <v>0</v>
      </c>
      <c r="I915" s="377">
        <v>0</v>
      </c>
      <c r="J915" s="377">
        <v>0</v>
      </c>
      <c r="K915" s="377">
        <v>0</v>
      </c>
      <c r="L915" s="377">
        <v>1</v>
      </c>
      <c r="M915" s="377">
        <v>0</v>
      </c>
      <c r="N915" s="377">
        <v>1</v>
      </c>
      <c r="O915" s="377">
        <v>0</v>
      </c>
      <c r="P915" s="377">
        <v>0</v>
      </c>
      <c r="Q915" s="377">
        <v>0</v>
      </c>
      <c r="R915" s="377">
        <v>0</v>
      </c>
    </row>
    <row r="916" spans="2:18" s="332" customFormat="1" ht="13.2" x14ac:dyDescent="0.2">
      <c r="B916" s="376" t="s">
        <v>220</v>
      </c>
      <c r="C916" s="376" t="s">
        <v>2193</v>
      </c>
      <c r="D916" s="376" t="s">
        <v>92</v>
      </c>
      <c r="E916" s="376" t="s">
        <v>1419</v>
      </c>
      <c r="F916" s="377">
        <v>1</v>
      </c>
      <c r="G916" s="377">
        <v>0</v>
      </c>
      <c r="H916" s="377">
        <v>0</v>
      </c>
      <c r="I916" s="377">
        <v>0</v>
      </c>
      <c r="J916" s="377">
        <v>0</v>
      </c>
      <c r="K916" s="377">
        <v>0</v>
      </c>
      <c r="L916" s="377">
        <v>0</v>
      </c>
      <c r="M916" s="377">
        <v>0</v>
      </c>
      <c r="N916" s="377">
        <v>0</v>
      </c>
      <c r="O916" s="377">
        <v>0</v>
      </c>
      <c r="P916" s="377">
        <v>0</v>
      </c>
      <c r="Q916" s="377">
        <v>0</v>
      </c>
      <c r="R916" s="377">
        <v>1</v>
      </c>
    </row>
    <row r="917" spans="2:18" s="332" customFormat="1" ht="13.2" x14ac:dyDescent="0.2">
      <c r="B917" s="376" t="s">
        <v>220</v>
      </c>
      <c r="C917" s="376" t="s">
        <v>2193</v>
      </c>
      <c r="D917" s="376" t="s">
        <v>92</v>
      </c>
      <c r="E917" s="376" t="s">
        <v>1420</v>
      </c>
      <c r="F917" s="377">
        <v>16</v>
      </c>
      <c r="G917" s="377">
        <v>0</v>
      </c>
      <c r="H917" s="377">
        <v>0</v>
      </c>
      <c r="I917" s="377">
        <v>1</v>
      </c>
      <c r="J917" s="377">
        <v>0</v>
      </c>
      <c r="K917" s="377">
        <v>2</v>
      </c>
      <c r="L917" s="377">
        <v>2</v>
      </c>
      <c r="M917" s="377">
        <v>4</v>
      </c>
      <c r="N917" s="377">
        <v>1</v>
      </c>
      <c r="O917" s="377">
        <v>0</v>
      </c>
      <c r="P917" s="377">
        <v>2</v>
      </c>
      <c r="Q917" s="377">
        <v>3</v>
      </c>
      <c r="R917" s="377">
        <v>1</v>
      </c>
    </row>
    <row r="918" spans="2:18" s="332" customFormat="1" ht="13.2" x14ac:dyDescent="0.2">
      <c r="B918" s="376" t="s">
        <v>220</v>
      </c>
      <c r="C918" s="376" t="s">
        <v>2193</v>
      </c>
      <c r="D918" s="376" t="s">
        <v>92</v>
      </c>
      <c r="E918" s="376" t="s">
        <v>2385</v>
      </c>
      <c r="F918" s="377">
        <v>1</v>
      </c>
      <c r="G918" s="377">
        <v>0</v>
      </c>
      <c r="H918" s="377">
        <v>0</v>
      </c>
      <c r="I918" s="377">
        <v>0</v>
      </c>
      <c r="J918" s="377">
        <v>0</v>
      </c>
      <c r="K918" s="377">
        <v>1</v>
      </c>
      <c r="L918" s="377">
        <v>0</v>
      </c>
      <c r="M918" s="377">
        <v>0</v>
      </c>
      <c r="N918" s="377">
        <v>0</v>
      </c>
      <c r="O918" s="377">
        <v>0</v>
      </c>
      <c r="P918" s="377">
        <v>0</v>
      </c>
      <c r="Q918" s="377">
        <v>0</v>
      </c>
      <c r="R918" s="377">
        <v>0</v>
      </c>
    </row>
    <row r="919" spans="2:18" s="332" customFormat="1" ht="13.2" x14ac:dyDescent="0.2">
      <c r="B919" s="376" t="s">
        <v>220</v>
      </c>
      <c r="C919" s="376" t="s">
        <v>2193</v>
      </c>
      <c r="D919" s="376" t="s">
        <v>92</v>
      </c>
      <c r="E919" s="376" t="s">
        <v>1937</v>
      </c>
      <c r="F919" s="377">
        <v>2</v>
      </c>
      <c r="G919" s="377">
        <v>0</v>
      </c>
      <c r="H919" s="377">
        <v>0</v>
      </c>
      <c r="I919" s="377">
        <v>0</v>
      </c>
      <c r="J919" s="377">
        <v>0</v>
      </c>
      <c r="K919" s="377">
        <v>1</v>
      </c>
      <c r="L919" s="377">
        <v>0</v>
      </c>
      <c r="M919" s="377">
        <v>1</v>
      </c>
      <c r="N919" s="377">
        <v>0</v>
      </c>
      <c r="O919" s="377">
        <v>0</v>
      </c>
      <c r="P919" s="377">
        <v>0</v>
      </c>
      <c r="Q919" s="377">
        <v>0</v>
      </c>
      <c r="R919" s="377">
        <v>0</v>
      </c>
    </row>
    <row r="920" spans="2:18" s="332" customFormat="1" ht="13.2" x14ac:dyDescent="0.2">
      <c r="B920" s="376" t="s">
        <v>220</v>
      </c>
      <c r="C920" s="376" t="s">
        <v>2193</v>
      </c>
      <c r="D920" s="376" t="s">
        <v>92</v>
      </c>
      <c r="E920" s="376" t="s">
        <v>1422</v>
      </c>
      <c r="F920" s="377">
        <v>3</v>
      </c>
      <c r="G920" s="377">
        <v>0</v>
      </c>
      <c r="H920" s="377">
        <v>0</v>
      </c>
      <c r="I920" s="377">
        <v>0</v>
      </c>
      <c r="J920" s="377">
        <v>0</v>
      </c>
      <c r="K920" s="377">
        <v>0</v>
      </c>
      <c r="L920" s="377">
        <v>0</v>
      </c>
      <c r="M920" s="377">
        <v>0</v>
      </c>
      <c r="N920" s="377">
        <v>0</v>
      </c>
      <c r="O920" s="377">
        <v>1</v>
      </c>
      <c r="P920" s="377">
        <v>0</v>
      </c>
      <c r="Q920" s="377">
        <v>2</v>
      </c>
      <c r="R920" s="377">
        <v>0</v>
      </c>
    </row>
    <row r="921" spans="2:18" s="332" customFormat="1" ht="13.2" x14ac:dyDescent="0.2">
      <c r="B921" s="376" t="s">
        <v>220</v>
      </c>
      <c r="C921" s="376" t="s">
        <v>2193</v>
      </c>
      <c r="D921" s="376" t="s">
        <v>92</v>
      </c>
      <c r="E921" s="376" t="s">
        <v>1423</v>
      </c>
      <c r="F921" s="377">
        <v>1</v>
      </c>
      <c r="G921" s="377">
        <v>0</v>
      </c>
      <c r="H921" s="377">
        <v>0</v>
      </c>
      <c r="I921" s="377">
        <v>0</v>
      </c>
      <c r="J921" s="377">
        <v>0</v>
      </c>
      <c r="K921" s="377">
        <v>0</v>
      </c>
      <c r="L921" s="377">
        <v>0</v>
      </c>
      <c r="M921" s="377">
        <v>0</v>
      </c>
      <c r="N921" s="377">
        <v>1</v>
      </c>
      <c r="O921" s="377">
        <v>0</v>
      </c>
      <c r="P921" s="377">
        <v>0</v>
      </c>
      <c r="Q921" s="377">
        <v>0</v>
      </c>
      <c r="R921" s="377">
        <v>0</v>
      </c>
    </row>
    <row r="922" spans="2:18" s="332" customFormat="1" ht="13.2" x14ac:dyDescent="0.2">
      <c r="B922" s="376" t="s">
        <v>220</v>
      </c>
      <c r="C922" s="376" t="s">
        <v>2193</v>
      </c>
      <c r="D922" s="376" t="s">
        <v>92</v>
      </c>
      <c r="E922" s="376" t="s">
        <v>174</v>
      </c>
      <c r="F922" s="377">
        <v>39</v>
      </c>
      <c r="G922" s="377">
        <v>0</v>
      </c>
      <c r="H922" s="377">
        <v>0</v>
      </c>
      <c r="I922" s="377">
        <v>1</v>
      </c>
      <c r="J922" s="377">
        <v>0</v>
      </c>
      <c r="K922" s="377">
        <v>8</v>
      </c>
      <c r="L922" s="377">
        <v>7</v>
      </c>
      <c r="M922" s="377">
        <v>1</v>
      </c>
      <c r="N922" s="377">
        <v>6</v>
      </c>
      <c r="O922" s="377">
        <v>6</v>
      </c>
      <c r="P922" s="377">
        <v>5</v>
      </c>
      <c r="Q922" s="377">
        <v>5</v>
      </c>
      <c r="R922" s="377">
        <v>0</v>
      </c>
    </row>
    <row r="923" spans="2:18" s="332" customFormat="1" ht="13.2" x14ac:dyDescent="0.2">
      <c r="B923" s="376" t="s">
        <v>220</v>
      </c>
      <c r="C923" s="376" t="s">
        <v>2193</v>
      </c>
      <c r="D923" s="376" t="s">
        <v>92</v>
      </c>
      <c r="E923" s="376" t="s">
        <v>1426</v>
      </c>
      <c r="F923" s="377">
        <v>6</v>
      </c>
      <c r="G923" s="377">
        <v>0</v>
      </c>
      <c r="H923" s="377">
        <v>1</v>
      </c>
      <c r="I923" s="377">
        <v>1</v>
      </c>
      <c r="J923" s="377">
        <v>0</v>
      </c>
      <c r="K923" s="377">
        <v>0</v>
      </c>
      <c r="L923" s="377">
        <v>0</v>
      </c>
      <c r="M923" s="377">
        <v>0</v>
      </c>
      <c r="N923" s="377">
        <v>1</v>
      </c>
      <c r="O923" s="377">
        <v>2</v>
      </c>
      <c r="P923" s="377">
        <v>1</v>
      </c>
      <c r="Q923" s="377">
        <v>0</v>
      </c>
      <c r="R923" s="377">
        <v>0</v>
      </c>
    </row>
    <row r="924" spans="2:18" s="332" customFormat="1" ht="13.2" x14ac:dyDescent="0.2">
      <c r="B924" s="376" t="s">
        <v>220</v>
      </c>
      <c r="C924" s="376" t="s">
        <v>2193</v>
      </c>
      <c r="D924" s="376" t="s">
        <v>92</v>
      </c>
      <c r="E924" s="376" t="s">
        <v>1427</v>
      </c>
      <c r="F924" s="377">
        <v>8</v>
      </c>
      <c r="G924" s="377">
        <v>0</v>
      </c>
      <c r="H924" s="377">
        <v>0</v>
      </c>
      <c r="I924" s="377">
        <v>0</v>
      </c>
      <c r="J924" s="377">
        <v>0</v>
      </c>
      <c r="K924" s="377">
        <v>2</v>
      </c>
      <c r="L924" s="377">
        <v>2</v>
      </c>
      <c r="M924" s="377">
        <v>0</v>
      </c>
      <c r="N924" s="377">
        <v>0</v>
      </c>
      <c r="O924" s="377">
        <v>1</v>
      </c>
      <c r="P924" s="377">
        <v>2</v>
      </c>
      <c r="Q924" s="377">
        <v>0</v>
      </c>
      <c r="R924" s="377">
        <v>1</v>
      </c>
    </row>
    <row r="925" spans="2:18" s="332" customFormat="1" ht="13.2" x14ac:dyDescent="0.2">
      <c r="B925" s="376" t="s">
        <v>220</v>
      </c>
      <c r="C925" s="376" t="s">
        <v>2193</v>
      </c>
      <c r="D925" s="376" t="s">
        <v>92</v>
      </c>
      <c r="E925" s="376" t="s">
        <v>1428</v>
      </c>
      <c r="F925" s="377">
        <v>1</v>
      </c>
      <c r="G925" s="377">
        <v>0</v>
      </c>
      <c r="H925" s="377">
        <v>0</v>
      </c>
      <c r="I925" s="377">
        <v>0</v>
      </c>
      <c r="J925" s="377">
        <v>0</v>
      </c>
      <c r="K925" s="377">
        <v>0</v>
      </c>
      <c r="L925" s="377">
        <v>0</v>
      </c>
      <c r="M925" s="377">
        <v>1</v>
      </c>
      <c r="N925" s="377">
        <v>0</v>
      </c>
      <c r="O925" s="377">
        <v>0</v>
      </c>
      <c r="P925" s="377">
        <v>0</v>
      </c>
      <c r="Q925" s="377">
        <v>0</v>
      </c>
      <c r="R925" s="377">
        <v>0</v>
      </c>
    </row>
    <row r="926" spans="2:18" s="332" customFormat="1" ht="13.2" x14ac:dyDescent="0.2">
      <c r="B926" s="376" t="s">
        <v>220</v>
      </c>
      <c r="C926" s="376" t="s">
        <v>2193</v>
      </c>
      <c r="D926" s="376" t="s">
        <v>92</v>
      </c>
      <c r="E926" s="376" t="s">
        <v>1429</v>
      </c>
      <c r="F926" s="377">
        <v>2</v>
      </c>
      <c r="G926" s="377">
        <v>0</v>
      </c>
      <c r="H926" s="377">
        <v>0</v>
      </c>
      <c r="I926" s="377">
        <v>0</v>
      </c>
      <c r="J926" s="377">
        <v>0</v>
      </c>
      <c r="K926" s="377">
        <v>0</v>
      </c>
      <c r="L926" s="377">
        <v>1</v>
      </c>
      <c r="M926" s="377">
        <v>0</v>
      </c>
      <c r="N926" s="377">
        <v>0</v>
      </c>
      <c r="O926" s="377">
        <v>0</v>
      </c>
      <c r="P926" s="377">
        <v>0</v>
      </c>
      <c r="Q926" s="377">
        <v>1</v>
      </c>
      <c r="R926" s="377">
        <v>0</v>
      </c>
    </row>
    <row r="927" spans="2:18" s="332" customFormat="1" ht="13.2" x14ac:dyDescent="0.2">
      <c r="B927" s="376" t="s">
        <v>220</v>
      </c>
      <c r="C927" s="376" t="s">
        <v>2193</v>
      </c>
      <c r="D927" s="376" t="s">
        <v>92</v>
      </c>
      <c r="E927" s="376" t="s">
        <v>1431</v>
      </c>
      <c r="F927" s="377">
        <v>4</v>
      </c>
      <c r="G927" s="377">
        <v>1</v>
      </c>
      <c r="H927" s="377">
        <v>0</v>
      </c>
      <c r="I927" s="377">
        <v>0</v>
      </c>
      <c r="J927" s="377">
        <v>0</v>
      </c>
      <c r="K927" s="377">
        <v>0</v>
      </c>
      <c r="L927" s="377">
        <v>1</v>
      </c>
      <c r="M927" s="377">
        <v>1</v>
      </c>
      <c r="N927" s="377">
        <v>0</v>
      </c>
      <c r="O927" s="377">
        <v>0</v>
      </c>
      <c r="P927" s="377">
        <v>1</v>
      </c>
      <c r="Q927" s="377">
        <v>0</v>
      </c>
      <c r="R927" s="377">
        <v>0</v>
      </c>
    </row>
    <row r="928" spans="2:18" s="332" customFormat="1" ht="13.2" x14ac:dyDescent="0.2">
      <c r="B928" s="376" t="s">
        <v>220</v>
      </c>
      <c r="C928" s="376" t="s">
        <v>2193</v>
      </c>
      <c r="D928" s="376" t="s">
        <v>92</v>
      </c>
      <c r="E928" s="376" t="s">
        <v>1433</v>
      </c>
      <c r="F928" s="377">
        <v>1</v>
      </c>
      <c r="G928" s="377">
        <v>0</v>
      </c>
      <c r="H928" s="377">
        <v>0</v>
      </c>
      <c r="I928" s="377">
        <v>0</v>
      </c>
      <c r="J928" s="377">
        <v>0</v>
      </c>
      <c r="K928" s="377">
        <v>0</v>
      </c>
      <c r="L928" s="377">
        <v>0</v>
      </c>
      <c r="M928" s="377">
        <v>1</v>
      </c>
      <c r="N928" s="377">
        <v>0</v>
      </c>
      <c r="O928" s="377">
        <v>0</v>
      </c>
      <c r="P928" s="377">
        <v>0</v>
      </c>
      <c r="Q928" s="377">
        <v>0</v>
      </c>
      <c r="R928" s="377">
        <v>0</v>
      </c>
    </row>
    <row r="929" spans="2:18" s="332" customFormat="1" ht="13.2" x14ac:dyDescent="0.2">
      <c r="B929" s="376" t="s">
        <v>220</v>
      </c>
      <c r="C929" s="376" t="s">
        <v>2193</v>
      </c>
      <c r="D929" s="376" t="s">
        <v>92</v>
      </c>
      <c r="E929" s="376" t="s">
        <v>1938</v>
      </c>
      <c r="F929" s="377">
        <v>3</v>
      </c>
      <c r="G929" s="377">
        <v>0</v>
      </c>
      <c r="H929" s="377">
        <v>0</v>
      </c>
      <c r="I929" s="377">
        <v>0</v>
      </c>
      <c r="J929" s="377">
        <v>0</v>
      </c>
      <c r="K929" s="377">
        <v>0</v>
      </c>
      <c r="L929" s="377">
        <v>0</v>
      </c>
      <c r="M929" s="377">
        <v>0</v>
      </c>
      <c r="N929" s="377">
        <v>1</v>
      </c>
      <c r="O929" s="377">
        <v>0</v>
      </c>
      <c r="P929" s="377">
        <v>0</v>
      </c>
      <c r="Q929" s="377">
        <v>0</v>
      </c>
      <c r="R929" s="377">
        <v>2</v>
      </c>
    </row>
    <row r="930" spans="2:18" s="332" customFormat="1" ht="13.2" x14ac:dyDescent="0.2">
      <c r="B930" s="376" t="s">
        <v>220</v>
      </c>
      <c r="C930" s="376" t="s">
        <v>2193</v>
      </c>
      <c r="D930" s="376" t="s">
        <v>92</v>
      </c>
      <c r="E930" s="376" t="s">
        <v>2317</v>
      </c>
      <c r="F930" s="377">
        <v>1</v>
      </c>
      <c r="G930" s="377">
        <v>0</v>
      </c>
      <c r="H930" s="377">
        <v>0</v>
      </c>
      <c r="I930" s="377">
        <v>0</v>
      </c>
      <c r="J930" s="377">
        <v>0</v>
      </c>
      <c r="K930" s="377">
        <v>0</v>
      </c>
      <c r="L930" s="377">
        <v>0</v>
      </c>
      <c r="M930" s="377">
        <v>0</v>
      </c>
      <c r="N930" s="377">
        <v>0</v>
      </c>
      <c r="O930" s="377">
        <v>0</v>
      </c>
      <c r="P930" s="377">
        <v>1</v>
      </c>
      <c r="Q930" s="377">
        <v>0</v>
      </c>
      <c r="R930" s="377">
        <v>0</v>
      </c>
    </row>
    <row r="931" spans="2:18" s="332" customFormat="1" ht="13.2" x14ac:dyDescent="0.2">
      <c r="B931" s="376" t="s">
        <v>220</v>
      </c>
      <c r="C931" s="376" t="s">
        <v>2193</v>
      </c>
      <c r="D931" s="376" t="s">
        <v>92</v>
      </c>
      <c r="E931" s="376" t="s">
        <v>1436</v>
      </c>
      <c r="F931" s="377">
        <v>17</v>
      </c>
      <c r="G931" s="377">
        <v>0</v>
      </c>
      <c r="H931" s="377">
        <v>0</v>
      </c>
      <c r="I931" s="377">
        <v>0</v>
      </c>
      <c r="J931" s="377">
        <v>1</v>
      </c>
      <c r="K931" s="377">
        <v>1</v>
      </c>
      <c r="L931" s="377">
        <v>4</v>
      </c>
      <c r="M931" s="377">
        <v>1</v>
      </c>
      <c r="N931" s="377">
        <v>3</v>
      </c>
      <c r="O931" s="377">
        <v>2</v>
      </c>
      <c r="P931" s="377">
        <v>1</v>
      </c>
      <c r="Q931" s="377">
        <v>2</v>
      </c>
      <c r="R931" s="377">
        <v>2</v>
      </c>
    </row>
    <row r="932" spans="2:18" s="332" customFormat="1" ht="13.2" x14ac:dyDescent="0.2">
      <c r="B932" s="376" t="s">
        <v>220</v>
      </c>
      <c r="C932" s="376" t="s">
        <v>2193</v>
      </c>
      <c r="D932" s="376" t="s">
        <v>92</v>
      </c>
      <c r="E932" s="376" t="s">
        <v>1437</v>
      </c>
      <c r="F932" s="377">
        <v>2</v>
      </c>
      <c r="G932" s="377">
        <v>0</v>
      </c>
      <c r="H932" s="377">
        <v>0</v>
      </c>
      <c r="I932" s="377">
        <v>0</v>
      </c>
      <c r="J932" s="377">
        <v>0</v>
      </c>
      <c r="K932" s="377">
        <v>0</v>
      </c>
      <c r="L932" s="377">
        <v>1</v>
      </c>
      <c r="M932" s="377">
        <v>0</v>
      </c>
      <c r="N932" s="377">
        <v>1</v>
      </c>
      <c r="O932" s="377">
        <v>0</v>
      </c>
      <c r="P932" s="377">
        <v>0</v>
      </c>
      <c r="Q932" s="377">
        <v>0</v>
      </c>
      <c r="R932" s="377">
        <v>0</v>
      </c>
    </row>
    <row r="933" spans="2:18" s="332" customFormat="1" ht="13.2" x14ac:dyDescent="0.2">
      <c r="B933" s="376" t="s">
        <v>220</v>
      </c>
      <c r="C933" s="376" t="s">
        <v>2193</v>
      </c>
      <c r="D933" s="376" t="s">
        <v>92</v>
      </c>
      <c r="E933" s="376" t="s">
        <v>2945</v>
      </c>
      <c r="F933" s="377">
        <v>2</v>
      </c>
      <c r="G933" s="377">
        <v>0</v>
      </c>
      <c r="H933" s="377">
        <v>0</v>
      </c>
      <c r="I933" s="377">
        <v>0</v>
      </c>
      <c r="J933" s="377">
        <v>0</v>
      </c>
      <c r="K933" s="377">
        <v>0</v>
      </c>
      <c r="L933" s="377">
        <v>0</v>
      </c>
      <c r="M933" s="377">
        <v>0</v>
      </c>
      <c r="N933" s="377">
        <v>0</v>
      </c>
      <c r="O933" s="377">
        <v>0</v>
      </c>
      <c r="P933" s="377">
        <v>0</v>
      </c>
      <c r="Q933" s="377">
        <v>2</v>
      </c>
      <c r="R933" s="377">
        <v>0</v>
      </c>
    </row>
    <row r="934" spans="2:18" s="332" customFormat="1" ht="13.2" x14ac:dyDescent="0.2">
      <c r="B934" s="376" t="s">
        <v>220</v>
      </c>
      <c r="C934" s="376" t="s">
        <v>2193</v>
      </c>
      <c r="D934" s="376" t="s">
        <v>92</v>
      </c>
      <c r="E934" s="376" t="s">
        <v>1438</v>
      </c>
      <c r="F934" s="377">
        <v>14</v>
      </c>
      <c r="G934" s="377">
        <v>0</v>
      </c>
      <c r="H934" s="377">
        <v>0</v>
      </c>
      <c r="I934" s="377">
        <v>0</v>
      </c>
      <c r="J934" s="377">
        <v>0</v>
      </c>
      <c r="K934" s="377">
        <v>3</v>
      </c>
      <c r="L934" s="377">
        <v>3</v>
      </c>
      <c r="M934" s="377">
        <v>1</v>
      </c>
      <c r="N934" s="377">
        <v>2</v>
      </c>
      <c r="O934" s="377">
        <v>1</v>
      </c>
      <c r="P934" s="377">
        <v>2</v>
      </c>
      <c r="Q934" s="377">
        <v>2</v>
      </c>
      <c r="R934" s="377">
        <v>0</v>
      </c>
    </row>
    <row r="935" spans="2:18" s="332" customFormat="1" ht="13.2" x14ac:dyDescent="0.2">
      <c r="B935" s="376" t="s">
        <v>220</v>
      </c>
      <c r="C935" s="376" t="s">
        <v>2193</v>
      </c>
      <c r="D935" s="376" t="s">
        <v>92</v>
      </c>
      <c r="E935" s="376" t="s">
        <v>1439</v>
      </c>
      <c r="F935" s="377">
        <v>6</v>
      </c>
      <c r="G935" s="377">
        <v>0</v>
      </c>
      <c r="H935" s="377">
        <v>0</v>
      </c>
      <c r="I935" s="377">
        <v>0</v>
      </c>
      <c r="J935" s="377">
        <v>1</v>
      </c>
      <c r="K935" s="377">
        <v>1</v>
      </c>
      <c r="L935" s="377">
        <v>0</v>
      </c>
      <c r="M935" s="377">
        <v>1</v>
      </c>
      <c r="N935" s="377">
        <v>1</v>
      </c>
      <c r="O935" s="377">
        <v>0</v>
      </c>
      <c r="P935" s="377">
        <v>1</v>
      </c>
      <c r="Q935" s="377">
        <v>1</v>
      </c>
      <c r="R935" s="377">
        <v>0</v>
      </c>
    </row>
    <row r="936" spans="2:18" s="332" customFormat="1" ht="13.2" x14ac:dyDescent="0.2">
      <c r="B936" s="376" t="s">
        <v>220</v>
      </c>
      <c r="C936" s="376" t="s">
        <v>2193</v>
      </c>
      <c r="D936" s="376" t="s">
        <v>92</v>
      </c>
      <c r="E936" s="376" t="s">
        <v>1440</v>
      </c>
      <c r="F936" s="377">
        <v>2</v>
      </c>
      <c r="G936" s="377">
        <v>0</v>
      </c>
      <c r="H936" s="377">
        <v>0</v>
      </c>
      <c r="I936" s="377">
        <v>0</v>
      </c>
      <c r="J936" s="377">
        <v>0</v>
      </c>
      <c r="K936" s="377">
        <v>1</v>
      </c>
      <c r="L936" s="377">
        <v>0</v>
      </c>
      <c r="M936" s="377">
        <v>0</v>
      </c>
      <c r="N936" s="377">
        <v>1</v>
      </c>
      <c r="O936" s="377">
        <v>0</v>
      </c>
      <c r="P936" s="377">
        <v>0</v>
      </c>
      <c r="Q936" s="377">
        <v>0</v>
      </c>
      <c r="R936" s="377">
        <v>0</v>
      </c>
    </row>
    <row r="937" spans="2:18" s="332" customFormat="1" ht="13.2" x14ac:dyDescent="0.2">
      <c r="B937" s="376" t="s">
        <v>220</v>
      </c>
      <c r="C937" s="376" t="s">
        <v>2193</v>
      </c>
      <c r="D937" s="376" t="s">
        <v>94</v>
      </c>
      <c r="E937" s="376" t="s">
        <v>2387</v>
      </c>
      <c r="F937" s="377">
        <v>1</v>
      </c>
      <c r="G937" s="377">
        <v>0</v>
      </c>
      <c r="H937" s="377">
        <v>0</v>
      </c>
      <c r="I937" s="377">
        <v>0</v>
      </c>
      <c r="J937" s="377">
        <v>0</v>
      </c>
      <c r="K937" s="377">
        <v>0</v>
      </c>
      <c r="L937" s="377">
        <v>0</v>
      </c>
      <c r="M937" s="377">
        <v>0</v>
      </c>
      <c r="N937" s="377">
        <v>0</v>
      </c>
      <c r="O937" s="377">
        <v>1</v>
      </c>
      <c r="P937" s="377">
        <v>0</v>
      </c>
      <c r="Q937" s="377">
        <v>0</v>
      </c>
      <c r="R937" s="377">
        <v>0</v>
      </c>
    </row>
    <row r="938" spans="2:18" s="332" customFormat="1" ht="13.2" x14ac:dyDescent="0.2">
      <c r="B938" s="376" t="s">
        <v>220</v>
      </c>
      <c r="C938" s="376" t="s">
        <v>2193</v>
      </c>
      <c r="D938" s="376" t="s">
        <v>94</v>
      </c>
      <c r="E938" s="376" t="s">
        <v>1449</v>
      </c>
      <c r="F938" s="377">
        <v>1</v>
      </c>
      <c r="G938" s="377">
        <v>0</v>
      </c>
      <c r="H938" s="377">
        <v>0</v>
      </c>
      <c r="I938" s="377">
        <v>0</v>
      </c>
      <c r="J938" s="377">
        <v>0</v>
      </c>
      <c r="K938" s="377">
        <v>0</v>
      </c>
      <c r="L938" s="377">
        <v>0</v>
      </c>
      <c r="M938" s="377">
        <v>0</v>
      </c>
      <c r="N938" s="377">
        <v>0</v>
      </c>
      <c r="O938" s="377">
        <v>0</v>
      </c>
      <c r="P938" s="377">
        <v>1</v>
      </c>
      <c r="Q938" s="377">
        <v>0</v>
      </c>
      <c r="R938" s="377">
        <v>0</v>
      </c>
    </row>
    <row r="939" spans="2:18" s="332" customFormat="1" ht="13.2" x14ac:dyDescent="0.2">
      <c r="B939" s="376" t="s">
        <v>220</v>
      </c>
      <c r="C939" s="376" t="s">
        <v>2193</v>
      </c>
      <c r="D939" s="376" t="s">
        <v>94</v>
      </c>
      <c r="E939" s="376" t="s">
        <v>1450</v>
      </c>
      <c r="F939" s="377">
        <v>6</v>
      </c>
      <c r="G939" s="377">
        <v>1</v>
      </c>
      <c r="H939" s="377">
        <v>0</v>
      </c>
      <c r="I939" s="377">
        <v>0</v>
      </c>
      <c r="J939" s="377">
        <v>0</v>
      </c>
      <c r="K939" s="377">
        <v>0</v>
      </c>
      <c r="L939" s="377">
        <v>1</v>
      </c>
      <c r="M939" s="377">
        <v>2</v>
      </c>
      <c r="N939" s="377">
        <v>1</v>
      </c>
      <c r="O939" s="377">
        <v>0</v>
      </c>
      <c r="P939" s="377">
        <v>0</v>
      </c>
      <c r="Q939" s="377">
        <v>0</v>
      </c>
      <c r="R939" s="377">
        <v>1</v>
      </c>
    </row>
    <row r="940" spans="2:18" s="332" customFormat="1" ht="13.2" x14ac:dyDescent="0.2">
      <c r="B940" s="376" t="s">
        <v>220</v>
      </c>
      <c r="C940" s="376" t="s">
        <v>2193</v>
      </c>
      <c r="D940" s="376" t="s">
        <v>94</v>
      </c>
      <c r="E940" s="376" t="s">
        <v>1451</v>
      </c>
      <c r="F940" s="377">
        <v>2</v>
      </c>
      <c r="G940" s="377">
        <v>0</v>
      </c>
      <c r="H940" s="377">
        <v>0</v>
      </c>
      <c r="I940" s="377">
        <v>0</v>
      </c>
      <c r="J940" s="377">
        <v>0</v>
      </c>
      <c r="K940" s="377">
        <v>1</v>
      </c>
      <c r="L940" s="377">
        <v>1</v>
      </c>
      <c r="M940" s="377">
        <v>0</v>
      </c>
      <c r="N940" s="377">
        <v>0</v>
      </c>
      <c r="O940" s="377">
        <v>0</v>
      </c>
      <c r="P940" s="377">
        <v>0</v>
      </c>
      <c r="Q940" s="377">
        <v>0</v>
      </c>
      <c r="R940" s="377">
        <v>0</v>
      </c>
    </row>
    <row r="941" spans="2:18" s="332" customFormat="1" ht="13.2" x14ac:dyDescent="0.2">
      <c r="B941" s="376" t="s">
        <v>220</v>
      </c>
      <c r="C941" s="376" t="s">
        <v>2193</v>
      </c>
      <c r="D941" s="376" t="s">
        <v>94</v>
      </c>
      <c r="E941" s="376" t="s">
        <v>1454</v>
      </c>
      <c r="F941" s="377">
        <v>4</v>
      </c>
      <c r="G941" s="377">
        <v>0</v>
      </c>
      <c r="H941" s="377">
        <v>0</v>
      </c>
      <c r="I941" s="377">
        <v>0</v>
      </c>
      <c r="J941" s="377">
        <v>0</v>
      </c>
      <c r="K941" s="377">
        <v>0</v>
      </c>
      <c r="L941" s="377">
        <v>2</v>
      </c>
      <c r="M941" s="377">
        <v>1</v>
      </c>
      <c r="N941" s="377">
        <v>0</v>
      </c>
      <c r="O941" s="377">
        <v>0</v>
      </c>
      <c r="P941" s="377">
        <v>0</v>
      </c>
      <c r="Q941" s="377">
        <v>1</v>
      </c>
      <c r="R941" s="377">
        <v>0</v>
      </c>
    </row>
    <row r="942" spans="2:18" s="332" customFormat="1" ht="13.2" x14ac:dyDescent="0.2">
      <c r="B942" s="376" t="s">
        <v>220</v>
      </c>
      <c r="C942" s="376" t="s">
        <v>2193</v>
      </c>
      <c r="D942" s="376" t="s">
        <v>94</v>
      </c>
      <c r="E942" s="376" t="s">
        <v>1455</v>
      </c>
      <c r="F942" s="377">
        <v>19</v>
      </c>
      <c r="G942" s="377">
        <v>0</v>
      </c>
      <c r="H942" s="377">
        <v>1</v>
      </c>
      <c r="I942" s="377">
        <v>0</v>
      </c>
      <c r="J942" s="377">
        <v>0</v>
      </c>
      <c r="K942" s="377">
        <v>0</v>
      </c>
      <c r="L942" s="377">
        <v>3</v>
      </c>
      <c r="M942" s="377">
        <v>2</v>
      </c>
      <c r="N942" s="377">
        <v>1</v>
      </c>
      <c r="O942" s="377">
        <v>3</v>
      </c>
      <c r="P942" s="377">
        <v>0</v>
      </c>
      <c r="Q942" s="377">
        <v>8</v>
      </c>
      <c r="R942" s="377">
        <v>1</v>
      </c>
    </row>
    <row r="943" spans="2:18" s="332" customFormat="1" ht="13.2" x14ac:dyDescent="0.2">
      <c r="B943" s="376" t="s">
        <v>220</v>
      </c>
      <c r="C943" s="376" t="s">
        <v>2193</v>
      </c>
      <c r="D943" s="376" t="s">
        <v>94</v>
      </c>
      <c r="E943" s="376" t="s">
        <v>1456</v>
      </c>
      <c r="F943" s="377">
        <v>1</v>
      </c>
      <c r="G943" s="377">
        <v>0</v>
      </c>
      <c r="H943" s="377">
        <v>0</v>
      </c>
      <c r="I943" s="377">
        <v>0</v>
      </c>
      <c r="J943" s="377">
        <v>0</v>
      </c>
      <c r="K943" s="377">
        <v>0</v>
      </c>
      <c r="L943" s="377">
        <v>0</v>
      </c>
      <c r="M943" s="377">
        <v>0</v>
      </c>
      <c r="N943" s="377">
        <v>1</v>
      </c>
      <c r="O943" s="377">
        <v>0</v>
      </c>
      <c r="P943" s="377">
        <v>0</v>
      </c>
      <c r="Q943" s="377">
        <v>0</v>
      </c>
      <c r="R943" s="377">
        <v>0</v>
      </c>
    </row>
    <row r="944" spans="2:18" s="332" customFormat="1" ht="13.2" x14ac:dyDescent="0.2">
      <c r="B944" s="376" t="s">
        <v>220</v>
      </c>
      <c r="C944" s="376" t="s">
        <v>2193</v>
      </c>
      <c r="D944" s="376" t="s">
        <v>94</v>
      </c>
      <c r="E944" s="376" t="s">
        <v>1457</v>
      </c>
      <c r="F944" s="377">
        <v>4</v>
      </c>
      <c r="G944" s="377">
        <v>0</v>
      </c>
      <c r="H944" s="377">
        <v>0</v>
      </c>
      <c r="I944" s="377">
        <v>0</v>
      </c>
      <c r="J944" s="377">
        <v>1</v>
      </c>
      <c r="K944" s="377">
        <v>0</v>
      </c>
      <c r="L944" s="377">
        <v>0</v>
      </c>
      <c r="M944" s="377">
        <v>0</v>
      </c>
      <c r="N944" s="377">
        <v>0</v>
      </c>
      <c r="O944" s="377">
        <v>2</v>
      </c>
      <c r="P944" s="377">
        <v>1</v>
      </c>
      <c r="Q944" s="377">
        <v>0</v>
      </c>
      <c r="R944" s="377">
        <v>0</v>
      </c>
    </row>
    <row r="945" spans="2:18" s="332" customFormat="1" ht="13.2" x14ac:dyDescent="0.2">
      <c r="B945" s="376" t="s">
        <v>220</v>
      </c>
      <c r="C945" s="376" t="s">
        <v>2193</v>
      </c>
      <c r="D945" s="376" t="s">
        <v>94</v>
      </c>
      <c r="E945" s="376" t="s">
        <v>1458</v>
      </c>
      <c r="F945" s="377">
        <v>1</v>
      </c>
      <c r="G945" s="377">
        <v>0</v>
      </c>
      <c r="H945" s="377">
        <v>0</v>
      </c>
      <c r="I945" s="377">
        <v>0</v>
      </c>
      <c r="J945" s="377">
        <v>0</v>
      </c>
      <c r="K945" s="377">
        <v>0</v>
      </c>
      <c r="L945" s="377">
        <v>0</v>
      </c>
      <c r="M945" s="377">
        <v>0</v>
      </c>
      <c r="N945" s="377">
        <v>0</v>
      </c>
      <c r="O945" s="377">
        <v>1</v>
      </c>
      <c r="P945" s="377">
        <v>0</v>
      </c>
      <c r="Q945" s="377">
        <v>0</v>
      </c>
      <c r="R945" s="377">
        <v>0</v>
      </c>
    </row>
    <row r="946" spans="2:18" s="332" customFormat="1" ht="13.2" x14ac:dyDescent="0.2">
      <c r="B946" s="376" t="s">
        <v>220</v>
      </c>
      <c r="C946" s="376" t="s">
        <v>2193</v>
      </c>
      <c r="D946" s="376" t="s">
        <v>94</v>
      </c>
      <c r="E946" s="376" t="s">
        <v>1459</v>
      </c>
      <c r="F946" s="377">
        <v>1</v>
      </c>
      <c r="G946" s="377">
        <v>0</v>
      </c>
      <c r="H946" s="377">
        <v>0</v>
      </c>
      <c r="I946" s="377">
        <v>0</v>
      </c>
      <c r="J946" s="377">
        <v>0</v>
      </c>
      <c r="K946" s="377">
        <v>0</v>
      </c>
      <c r="L946" s="377">
        <v>1</v>
      </c>
      <c r="M946" s="377">
        <v>0</v>
      </c>
      <c r="N946" s="377">
        <v>0</v>
      </c>
      <c r="O946" s="377">
        <v>0</v>
      </c>
      <c r="P946" s="377">
        <v>0</v>
      </c>
      <c r="Q946" s="377">
        <v>0</v>
      </c>
      <c r="R946" s="377">
        <v>0</v>
      </c>
    </row>
    <row r="947" spans="2:18" s="332" customFormat="1" ht="13.2" x14ac:dyDescent="0.2">
      <c r="B947" s="376" t="s">
        <v>220</v>
      </c>
      <c r="C947" s="376" t="s">
        <v>2193</v>
      </c>
      <c r="D947" s="376" t="s">
        <v>94</v>
      </c>
      <c r="E947" s="376" t="s">
        <v>2388</v>
      </c>
      <c r="F947" s="377">
        <v>2</v>
      </c>
      <c r="G947" s="377">
        <v>0</v>
      </c>
      <c r="H947" s="377">
        <v>0</v>
      </c>
      <c r="I947" s="377">
        <v>0</v>
      </c>
      <c r="J947" s="377">
        <v>1</v>
      </c>
      <c r="K947" s="377">
        <v>0</v>
      </c>
      <c r="L947" s="377">
        <v>0</v>
      </c>
      <c r="M947" s="377">
        <v>0</v>
      </c>
      <c r="N947" s="377">
        <v>0</v>
      </c>
      <c r="O947" s="377">
        <v>0</v>
      </c>
      <c r="P947" s="377">
        <v>1</v>
      </c>
      <c r="Q947" s="377">
        <v>0</v>
      </c>
      <c r="R947" s="377">
        <v>0</v>
      </c>
    </row>
    <row r="948" spans="2:18" s="332" customFormat="1" ht="13.2" x14ac:dyDescent="0.2">
      <c r="B948" s="376" t="s">
        <v>220</v>
      </c>
      <c r="C948" s="376" t="s">
        <v>2193</v>
      </c>
      <c r="D948" s="376" t="s">
        <v>434</v>
      </c>
      <c r="E948" s="376" t="s">
        <v>3780</v>
      </c>
      <c r="F948" s="377">
        <v>1</v>
      </c>
      <c r="G948" s="377">
        <v>0</v>
      </c>
      <c r="H948" s="377">
        <v>0</v>
      </c>
      <c r="I948" s="377">
        <v>0</v>
      </c>
      <c r="J948" s="377">
        <v>0</v>
      </c>
      <c r="K948" s="377">
        <v>1</v>
      </c>
      <c r="L948" s="377">
        <v>0</v>
      </c>
      <c r="M948" s="377">
        <v>0</v>
      </c>
      <c r="N948" s="377">
        <v>0</v>
      </c>
      <c r="O948" s="377">
        <v>0</v>
      </c>
      <c r="P948" s="377">
        <v>0</v>
      </c>
      <c r="Q948" s="377">
        <v>0</v>
      </c>
      <c r="R948" s="377">
        <v>0</v>
      </c>
    </row>
    <row r="949" spans="2:18" s="332" customFormat="1" ht="13.2" x14ac:dyDescent="0.2">
      <c r="B949" s="376" t="s">
        <v>220</v>
      </c>
      <c r="C949" s="376" t="s">
        <v>2193</v>
      </c>
      <c r="D949" s="376" t="s">
        <v>434</v>
      </c>
      <c r="E949" s="376" t="s">
        <v>2738</v>
      </c>
      <c r="F949" s="377">
        <v>3</v>
      </c>
      <c r="G949" s="377">
        <v>0</v>
      </c>
      <c r="H949" s="377">
        <v>0</v>
      </c>
      <c r="I949" s="377">
        <v>0</v>
      </c>
      <c r="J949" s="377">
        <v>0</v>
      </c>
      <c r="K949" s="377">
        <v>3</v>
      </c>
      <c r="L949" s="377">
        <v>0</v>
      </c>
      <c r="M949" s="377">
        <v>0</v>
      </c>
      <c r="N949" s="377">
        <v>0</v>
      </c>
      <c r="O949" s="377">
        <v>0</v>
      </c>
      <c r="P949" s="377">
        <v>0</v>
      </c>
      <c r="Q949" s="377">
        <v>0</v>
      </c>
      <c r="R949" s="377">
        <v>0</v>
      </c>
    </row>
    <row r="950" spans="2:18" s="332" customFormat="1" ht="13.2" x14ac:dyDescent="0.2">
      <c r="B950" s="376" t="s">
        <v>220</v>
      </c>
      <c r="C950" s="376" t="s">
        <v>2193</v>
      </c>
      <c r="D950" s="376" t="s">
        <v>434</v>
      </c>
      <c r="E950" s="376" t="s">
        <v>2947</v>
      </c>
      <c r="F950" s="377">
        <v>1</v>
      </c>
      <c r="G950" s="377">
        <v>0</v>
      </c>
      <c r="H950" s="377">
        <v>0</v>
      </c>
      <c r="I950" s="377">
        <v>0</v>
      </c>
      <c r="J950" s="377">
        <v>0</v>
      </c>
      <c r="K950" s="377">
        <v>1</v>
      </c>
      <c r="L950" s="377">
        <v>0</v>
      </c>
      <c r="M950" s="377">
        <v>0</v>
      </c>
      <c r="N950" s="377">
        <v>0</v>
      </c>
      <c r="O950" s="377">
        <v>0</v>
      </c>
      <c r="P950" s="377">
        <v>0</v>
      </c>
      <c r="Q950" s="377">
        <v>0</v>
      </c>
      <c r="R950" s="377">
        <v>0</v>
      </c>
    </row>
    <row r="951" spans="2:18" s="332" customFormat="1" ht="13.2" x14ac:dyDescent="0.2">
      <c r="B951" s="376" t="s">
        <v>220</v>
      </c>
      <c r="C951" s="376" t="s">
        <v>2193</v>
      </c>
      <c r="D951" s="376" t="s">
        <v>434</v>
      </c>
      <c r="E951" s="376" t="s">
        <v>2850</v>
      </c>
      <c r="F951" s="377">
        <v>1</v>
      </c>
      <c r="G951" s="377">
        <v>0</v>
      </c>
      <c r="H951" s="377">
        <v>0</v>
      </c>
      <c r="I951" s="377">
        <v>0</v>
      </c>
      <c r="J951" s="377">
        <v>0</v>
      </c>
      <c r="K951" s="377">
        <v>0</v>
      </c>
      <c r="L951" s="377">
        <v>0</v>
      </c>
      <c r="M951" s="377">
        <v>0</v>
      </c>
      <c r="N951" s="377">
        <v>0</v>
      </c>
      <c r="O951" s="377">
        <v>0</v>
      </c>
      <c r="P951" s="377">
        <v>1</v>
      </c>
      <c r="Q951" s="377">
        <v>0</v>
      </c>
      <c r="R951" s="377">
        <v>0</v>
      </c>
    </row>
    <row r="952" spans="2:18" s="332" customFormat="1" ht="13.2" x14ac:dyDescent="0.2">
      <c r="B952" s="376" t="s">
        <v>220</v>
      </c>
      <c r="C952" s="376" t="s">
        <v>2193</v>
      </c>
      <c r="D952" s="376" t="s">
        <v>434</v>
      </c>
      <c r="E952" s="376" t="s">
        <v>3783</v>
      </c>
      <c r="F952" s="377">
        <v>1</v>
      </c>
      <c r="G952" s="377">
        <v>0</v>
      </c>
      <c r="H952" s="377">
        <v>0</v>
      </c>
      <c r="I952" s="377">
        <v>0</v>
      </c>
      <c r="J952" s="377">
        <v>0</v>
      </c>
      <c r="K952" s="377">
        <v>0</v>
      </c>
      <c r="L952" s="377">
        <v>1</v>
      </c>
      <c r="M952" s="377">
        <v>0</v>
      </c>
      <c r="N952" s="377">
        <v>0</v>
      </c>
      <c r="O952" s="377">
        <v>0</v>
      </c>
      <c r="P952" s="377">
        <v>0</v>
      </c>
      <c r="Q952" s="377">
        <v>0</v>
      </c>
      <c r="R952" s="377">
        <v>0</v>
      </c>
    </row>
    <row r="953" spans="2:18" s="332" customFormat="1" ht="13.2" x14ac:dyDescent="0.2">
      <c r="B953" s="376" t="s">
        <v>220</v>
      </c>
      <c r="C953" s="376" t="s">
        <v>2193</v>
      </c>
      <c r="D953" s="376" t="s">
        <v>434</v>
      </c>
      <c r="E953" s="376" t="s">
        <v>3785</v>
      </c>
      <c r="F953" s="377">
        <v>1</v>
      </c>
      <c r="G953" s="377">
        <v>0</v>
      </c>
      <c r="H953" s="377">
        <v>0</v>
      </c>
      <c r="I953" s="377">
        <v>0</v>
      </c>
      <c r="J953" s="377">
        <v>0</v>
      </c>
      <c r="K953" s="377">
        <v>0</v>
      </c>
      <c r="L953" s="377">
        <v>1</v>
      </c>
      <c r="M953" s="377">
        <v>0</v>
      </c>
      <c r="N953" s="377">
        <v>0</v>
      </c>
      <c r="O953" s="377">
        <v>0</v>
      </c>
      <c r="P953" s="377">
        <v>0</v>
      </c>
      <c r="Q953" s="377">
        <v>0</v>
      </c>
      <c r="R953" s="377">
        <v>0</v>
      </c>
    </row>
    <row r="954" spans="2:18" s="332" customFormat="1" ht="13.2" x14ac:dyDescent="0.2">
      <c r="B954" s="376" t="s">
        <v>220</v>
      </c>
      <c r="C954" s="376" t="s">
        <v>2193</v>
      </c>
      <c r="D954" s="376" t="s">
        <v>434</v>
      </c>
      <c r="E954" s="376" t="s">
        <v>1964</v>
      </c>
      <c r="F954" s="377">
        <v>2</v>
      </c>
      <c r="G954" s="377">
        <v>0</v>
      </c>
      <c r="H954" s="377">
        <v>0</v>
      </c>
      <c r="I954" s="377">
        <v>0</v>
      </c>
      <c r="J954" s="377">
        <v>0</v>
      </c>
      <c r="K954" s="377">
        <v>1</v>
      </c>
      <c r="L954" s="377">
        <v>0</v>
      </c>
      <c r="M954" s="377">
        <v>1</v>
      </c>
      <c r="N954" s="377">
        <v>0</v>
      </c>
      <c r="O954" s="377">
        <v>0</v>
      </c>
      <c r="P954" s="377">
        <v>0</v>
      </c>
      <c r="Q954" s="377">
        <v>0</v>
      </c>
      <c r="R954" s="377">
        <v>0</v>
      </c>
    </row>
    <row r="955" spans="2:18" s="332" customFormat="1" ht="13.2" x14ac:dyDescent="0.2">
      <c r="B955" s="376" t="s">
        <v>220</v>
      </c>
      <c r="C955" s="376" t="s">
        <v>2193</v>
      </c>
      <c r="D955" s="376" t="s">
        <v>434</v>
      </c>
      <c r="E955" s="376" t="s">
        <v>3787</v>
      </c>
      <c r="F955" s="377">
        <v>1</v>
      </c>
      <c r="G955" s="377">
        <v>0</v>
      </c>
      <c r="H955" s="377">
        <v>0</v>
      </c>
      <c r="I955" s="377">
        <v>0</v>
      </c>
      <c r="J955" s="377">
        <v>0</v>
      </c>
      <c r="K955" s="377">
        <v>0</v>
      </c>
      <c r="L955" s="377">
        <v>1</v>
      </c>
      <c r="M955" s="377">
        <v>0</v>
      </c>
      <c r="N955" s="377">
        <v>0</v>
      </c>
      <c r="O955" s="377">
        <v>0</v>
      </c>
      <c r="P955" s="377">
        <v>0</v>
      </c>
      <c r="Q955" s="377">
        <v>0</v>
      </c>
      <c r="R955" s="377">
        <v>0</v>
      </c>
    </row>
    <row r="956" spans="2:18" s="332" customFormat="1" ht="13.2" x14ac:dyDescent="0.2">
      <c r="B956" s="376" t="s">
        <v>220</v>
      </c>
      <c r="C956" s="376" t="s">
        <v>2193</v>
      </c>
      <c r="D956" s="376" t="s">
        <v>434</v>
      </c>
      <c r="E956" s="376" t="s">
        <v>2320</v>
      </c>
      <c r="F956" s="377">
        <v>2</v>
      </c>
      <c r="G956" s="377">
        <v>0</v>
      </c>
      <c r="H956" s="377">
        <v>0</v>
      </c>
      <c r="I956" s="377">
        <v>0</v>
      </c>
      <c r="J956" s="377">
        <v>0</v>
      </c>
      <c r="K956" s="377">
        <v>1</v>
      </c>
      <c r="L956" s="377">
        <v>0</v>
      </c>
      <c r="M956" s="377">
        <v>0</v>
      </c>
      <c r="N956" s="377">
        <v>0</v>
      </c>
      <c r="O956" s="377">
        <v>1</v>
      </c>
      <c r="P956" s="377">
        <v>0</v>
      </c>
      <c r="Q956" s="377">
        <v>0</v>
      </c>
      <c r="R956" s="377">
        <v>0</v>
      </c>
    </row>
    <row r="957" spans="2:18" s="332" customFormat="1" ht="13.2" x14ac:dyDescent="0.2">
      <c r="B957" s="376" t="s">
        <v>220</v>
      </c>
      <c r="C957" s="376" t="s">
        <v>2193</v>
      </c>
      <c r="D957" s="376" t="s">
        <v>434</v>
      </c>
      <c r="E957" s="376" t="s">
        <v>2321</v>
      </c>
      <c r="F957" s="377">
        <v>4</v>
      </c>
      <c r="G957" s="377">
        <v>0</v>
      </c>
      <c r="H957" s="377">
        <v>0</v>
      </c>
      <c r="I957" s="377">
        <v>1</v>
      </c>
      <c r="J957" s="377">
        <v>0</v>
      </c>
      <c r="K957" s="377">
        <v>1</v>
      </c>
      <c r="L957" s="377">
        <v>0</v>
      </c>
      <c r="M957" s="377">
        <v>0</v>
      </c>
      <c r="N957" s="377">
        <v>0</v>
      </c>
      <c r="O957" s="377">
        <v>2</v>
      </c>
      <c r="P957" s="377">
        <v>0</v>
      </c>
      <c r="Q957" s="377">
        <v>0</v>
      </c>
      <c r="R957" s="377">
        <v>0</v>
      </c>
    </row>
    <row r="958" spans="2:18" s="332" customFormat="1" ht="13.2" x14ac:dyDescent="0.2">
      <c r="B958" s="376" t="s">
        <v>220</v>
      </c>
      <c r="C958" s="376" t="s">
        <v>2193</v>
      </c>
      <c r="D958" s="376" t="s">
        <v>434</v>
      </c>
      <c r="E958" s="376" t="s">
        <v>3650</v>
      </c>
      <c r="F958" s="377">
        <v>1</v>
      </c>
      <c r="G958" s="377">
        <v>0</v>
      </c>
      <c r="H958" s="377">
        <v>0</v>
      </c>
      <c r="I958" s="377">
        <v>0</v>
      </c>
      <c r="J958" s="377">
        <v>1</v>
      </c>
      <c r="K958" s="377">
        <v>0</v>
      </c>
      <c r="L958" s="377">
        <v>0</v>
      </c>
      <c r="M958" s="377">
        <v>0</v>
      </c>
      <c r="N958" s="377">
        <v>0</v>
      </c>
      <c r="O958" s="377">
        <v>0</v>
      </c>
      <c r="P958" s="377">
        <v>0</v>
      </c>
      <c r="Q958" s="377">
        <v>0</v>
      </c>
      <c r="R958" s="377">
        <v>0</v>
      </c>
    </row>
    <row r="959" spans="2:18" s="332" customFormat="1" ht="13.2" x14ac:dyDescent="0.2">
      <c r="B959" s="376" t="s">
        <v>220</v>
      </c>
      <c r="C959" s="376" t="s">
        <v>2193</v>
      </c>
      <c r="D959" s="376" t="s">
        <v>434</v>
      </c>
      <c r="E959" s="376" t="s">
        <v>1744</v>
      </c>
      <c r="F959" s="377">
        <v>3</v>
      </c>
      <c r="G959" s="377">
        <v>0</v>
      </c>
      <c r="H959" s="377">
        <v>0</v>
      </c>
      <c r="I959" s="377">
        <v>0</v>
      </c>
      <c r="J959" s="377">
        <v>2</v>
      </c>
      <c r="K959" s="377">
        <v>0</v>
      </c>
      <c r="L959" s="377">
        <v>0</v>
      </c>
      <c r="M959" s="377">
        <v>0</v>
      </c>
      <c r="N959" s="377">
        <v>0</v>
      </c>
      <c r="O959" s="377">
        <v>1</v>
      </c>
      <c r="P959" s="377">
        <v>0</v>
      </c>
      <c r="Q959" s="377">
        <v>0</v>
      </c>
      <c r="R959" s="377">
        <v>0</v>
      </c>
    </row>
    <row r="960" spans="2:18" s="332" customFormat="1" ht="13.2" x14ac:dyDescent="0.2">
      <c r="B960" s="376" t="s">
        <v>220</v>
      </c>
      <c r="C960" s="376" t="s">
        <v>2193</v>
      </c>
      <c r="D960" s="376" t="s">
        <v>434</v>
      </c>
      <c r="E960" s="376" t="s">
        <v>1745</v>
      </c>
      <c r="F960" s="377">
        <v>32</v>
      </c>
      <c r="G960" s="377">
        <v>1</v>
      </c>
      <c r="H960" s="377">
        <v>1</v>
      </c>
      <c r="I960" s="377">
        <v>0</v>
      </c>
      <c r="J960" s="377">
        <v>2</v>
      </c>
      <c r="K960" s="377">
        <v>4</v>
      </c>
      <c r="L960" s="377">
        <v>1</v>
      </c>
      <c r="M960" s="377">
        <v>3</v>
      </c>
      <c r="N960" s="377">
        <v>4</v>
      </c>
      <c r="O960" s="377">
        <v>10</v>
      </c>
      <c r="P960" s="377">
        <v>3</v>
      </c>
      <c r="Q960" s="377">
        <v>2</v>
      </c>
      <c r="R960" s="377">
        <v>1</v>
      </c>
    </row>
    <row r="961" spans="2:18" s="332" customFormat="1" ht="13.2" x14ac:dyDescent="0.2">
      <c r="B961" s="376" t="s">
        <v>220</v>
      </c>
      <c r="C961" s="376" t="s">
        <v>2193</v>
      </c>
      <c r="D961" s="376" t="s">
        <v>434</v>
      </c>
      <c r="E961" s="376" t="s">
        <v>1747</v>
      </c>
      <c r="F961" s="377">
        <v>11</v>
      </c>
      <c r="G961" s="377">
        <v>0</v>
      </c>
      <c r="H961" s="377">
        <v>0</v>
      </c>
      <c r="I961" s="377">
        <v>0</v>
      </c>
      <c r="J961" s="377">
        <v>1</v>
      </c>
      <c r="K961" s="377">
        <v>6</v>
      </c>
      <c r="L961" s="377">
        <v>3</v>
      </c>
      <c r="M961" s="377">
        <v>1</v>
      </c>
      <c r="N961" s="377">
        <v>0</v>
      </c>
      <c r="O961" s="377">
        <v>0</v>
      </c>
      <c r="P961" s="377">
        <v>0</v>
      </c>
      <c r="Q961" s="377">
        <v>0</v>
      </c>
      <c r="R961" s="377">
        <v>0</v>
      </c>
    </row>
    <row r="962" spans="2:18" s="332" customFormat="1" ht="13.2" x14ac:dyDescent="0.2">
      <c r="B962" s="376" t="s">
        <v>220</v>
      </c>
      <c r="C962" s="376" t="s">
        <v>2193</v>
      </c>
      <c r="D962" s="376" t="s">
        <v>434</v>
      </c>
      <c r="E962" s="376" t="s">
        <v>3543</v>
      </c>
      <c r="F962" s="377">
        <v>2</v>
      </c>
      <c r="G962" s="377">
        <v>0</v>
      </c>
      <c r="H962" s="377">
        <v>0</v>
      </c>
      <c r="I962" s="377">
        <v>0</v>
      </c>
      <c r="J962" s="377">
        <v>0</v>
      </c>
      <c r="K962" s="377">
        <v>2</v>
      </c>
      <c r="L962" s="377">
        <v>0</v>
      </c>
      <c r="M962" s="377">
        <v>0</v>
      </c>
      <c r="N962" s="377">
        <v>0</v>
      </c>
      <c r="O962" s="377">
        <v>0</v>
      </c>
      <c r="P962" s="377">
        <v>0</v>
      </c>
      <c r="Q962" s="377">
        <v>0</v>
      </c>
      <c r="R962" s="377">
        <v>0</v>
      </c>
    </row>
    <row r="963" spans="2:18" s="332" customFormat="1" ht="13.2" x14ac:dyDescent="0.2">
      <c r="B963" s="376" t="s">
        <v>220</v>
      </c>
      <c r="C963" s="376" t="s">
        <v>2193</v>
      </c>
      <c r="D963" s="376" t="s">
        <v>434</v>
      </c>
      <c r="E963" s="376" t="s">
        <v>1965</v>
      </c>
      <c r="F963" s="377">
        <v>1</v>
      </c>
      <c r="G963" s="377">
        <v>0</v>
      </c>
      <c r="H963" s="377">
        <v>0</v>
      </c>
      <c r="I963" s="377">
        <v>0</v>
      </c>
      <c r="J963" s="377">
        <v>0</v>
      </c>
      <c r="K963" s="377">
        <v>1</v>
      </c>
      <c r="L963" s="377">
        <v>0</v>
      </c>
      <c r="M963" s="377">
        <v>0</v>
      </c>
      <c r="N963" s="377">
        <v>0</v>
      </c>
      <c r="O963" s="377">
        <v>0</v>
      </c>
      <c r="P963" s="377">
        <v>0</v>
      </c>
      <c r="Q963" s="377">
        <v>0</v>
      </c>
      <c r="R963" s="377">
        <v>0</v>
      </c>
    </row>
    <row r="964" spans="2:18" s="332" customFormat="1" ht="13.2" x14ac:dyDescent="0.2">
      <c r="B964" s="376" t="s">
        <v>220</v>
      </c>
      <c r="C964" s="376" t="s">
        <v>2193</v>
      </c>
      <c r="D964" s="376" t="s">
        <v>434</v>
      </c>
      <c r="E964" s="376" t="s">
        <v>3546</v>
      </c>
      <c r="F964" s="377">
        <v>1</v>
      </c>
      <c r="G964" s="377">
        <v>0</v>
      </c>
      <c r="H964" s="377">
        <v>0</v>
      </c>
      <c r="I964" s="377">
        <v>0</v>
      </c>
      <c r="J964" s="377">
        <v>0</v>
      </c>
      <c r="K964" s="377">
        <v>1</v>
      </c>
      <c r="L964" s="377">
        <v>0</v>
      </c>
      <c r="M964" s="377">
        <v>0</v>
      </c>
      <c r="N964" s="377">
        <v>0</v>
      </c>
      <c r="O964" s="377">
        <v>0</v>
      </c>
      <c r="P964" s="377">
        <v>0</v>
      </c>
      <c r="Q964" s="377">
        <v>0</v>
      </c>
      <c r="R964" s="377">
        <v>0</v>
      </c>
    </row>
    <row r="965" spans="2:18" s="332" customFormat="1" ht="13.2" x14ac:dyDescent="0.2">
      <c r="B965" s="376" t="s">
        <v>220</v>
      </c>
      <c r="C965" s="376" t="s">
        <v>2193</v>
      </c>
      <c r="D965" s="376" t="s">
        <v>434</v>
      </c>
      <c r="E965" s="376" t="s">
        <v>3790</v>
      </c>
      <c r="F965" s="377">
        <v>1</v>
      </c>
      <c r="G965" s="377">
        <v>0</v>
      </c>
      <c r="H965" s="377">
        <v>0</v>
      </c>
      <c r="I965" s="377">
        <v>0</v>
      </c>
      <c r="J965" s="377">
        <v>0</v>
      </c>
      <c r="K965" s="377">
        <v>0</v>
      </c>
      <c r="L965" s="377">
        <v>1</v>
      </c>
      <c r="M965" s="377">
        <v>0</v>
      </c>
      <c r="N965" s="377">
        <v>0</v>
      </c>
      <c r="O965" s="377">
        <v>0</v>
      </c>
      <c r="P965" s="377">
        <v>0</v>
      </c>
      <c r="Q965" s="377">
        <v>0</v>
      </c>
      <c r="R965" s="377">
        <v>0</v>
      </c>
    </row>
    <row r="966" spans="2:18" s="332" customFormat="1" ht="13.2" x14ac:dyDescent="0.2">
      <c r="B966" s="376" t="s">
        <v>220</v>
      </c>
      <c r="C966" s="376" t="s">
        <v>2193</v>
      </c>
      <c r="D966" s="376" t="s">
        <v>434</v>
      </c>
      <c r="E966" s="376" t="s">
        <v>3651</v>
      </c>
      <c r="F966" s="377">
        <v>2</v>
      </c>
      <c r="G966" s="377">
        <v>0</v>
      </c>
      <c r="H966" s="377">
        <v>0</v>
      </c>
      <c r="I966" s="377">
        <v>0</v>
      </c>
      <c r="J966" s="377">
        <v>1</v>
      </c>
      <c r="K966" s="377">
        <v>1</v>
      </c>
      <c r="L966" s="377">
        <v>0</v>
      </c>
      <c r="M966" s="377">
        <v>0</v>
      </c>
      <c r="N966" s="377">
        <v>0</v>
      </c>
      <c r="O966" s="377">
        <v>0</v>
      </c>
      <c r="P966" s="377">
        <v>0</v>
      </c>
      <c r="Q966" s="377">
        <v>0</v>
      </c>
      <c r="R966" s="377">
        <v>0</v>
      </c>
    </row>
    <row r="967" spans="2:18" s="332" customFormat="1" ht="13.2" x14ac:dyDescent="0.2">
      <c r="B967" s="376" t="s">
        <v>220</v>
      </c>
      <c r="C967" s="376" t="s">
        <v>2193</v>
      </c>
      <c r="D967" s="376" t="s">
        <v>434</v>
      </c>
      <c r="E967" s="376" t="s">
        <v>1966</v>
      </c>
      <c r="F967" s="377">
        <v>2</v>
      </c>
      <c r="G967" s="377">
        <v>0</v>
      </c>
      <c r="H967" s="377">
        <v>0</v>
      </c>
      <c r="I967" s="377">
        <v>0</v>
      </c>
      <c r="J967" s="377">
        <v>0</v>
      </c>
      <c r="K967" s="377">
        <v>2</v>
      </c>
      <c r="L967" s="377">
        <v>0</v>
      </c>
      <c r="M967" s="377">
        <v>0</v>
      </c>
      <c r="N967" s="377">
        <v>0</v>
      </c>
      <c r="O967" s="377">
        <v>0</v>
      </c>
      <c r="P967" s="377">
        <v>0</v>
      </c>
      <c r="Q967" s="377">
        <v>0</v>
      </c>
      <c r="R967" s="377">
        <v>0</v>
      </c>
    </row>
    <row r="968" spans="2:18" s="332" customFormat="1" ht="13.2" x14ac:dyDescent="0.2">
      <c r="B968" s="376" t="s">
        <v>220</v>
      </c>
      <c r="C968" s="376" t="s">
        <v>2193</v>
      </c>
      <c r="D968" s="376" t="s">
        <v>434</v>
      </c>
      <c r="E968" s="376" t="s">
        <v>3793</v>
      </c>
      <c r="F968" s="377">
        <v>1</v>
      </c>
      <c r="G968" s="377">
        <v>0</v>
      </c>
      <c r="H968" s="377">
        <v>0</v>
      </c>
      <c r="I968" s="377">
        <v>0</v>
      </c>
      <c r="J968" s="377">
        <v>0</v>
      </c>
      <c r="K968" s="377">
        <v>1</v>
      </c>
      <c r="L968" s="377">
        <v>0</v>
      </c>
      <c r="M968" s="377">
        <v>0</v>
      </c>
      <c r="N968" s="377">
        <v>0</v>
      </c>
      <c r="O968" s="377">
        <v>0</v>
      </c>
      <c r="P968" s="377">
        <v>0</v>
      </c>
      <c r="Q968" s="377">
        <v>0</v>
      </c>
      <c r="R968" s="377">
        <v>0</v>
      </c>
    </row>
    <row r="969" spans="2:18" s="332" customFormat="1" ht="13.2" x14ac:dyDescent="0.2">
      <c r="B969" s="376" t="s">
        <v>220</v>
      </c>
      <c r="C969" s="376" t="s">
        <v>2193</v>
      </c>
      <c r="D969" s="376" t="s">
        <v>434</v>
      </c>
      <c r="E969" s="376" t="s">
        <v>1748</v>
      </c>
      <c r="F969" s="377">
        <v>395</v>
      </c>
      <c r="G969" s="377">
        <v>10</v>
      </c>
      <c r="H969" s="377">
        <v>3</v>
      </c>
      <c r="I969" s="377">
        <v>10</v>
      </c>
      <c r="J969" s="377">
        <v>17</v>
      </c>
      <c r="K969" s="377">
        <v>117</v>
      </c>
      <c r="L969" s="377">
        <v>54</v>
      </c>
      <c r="M969" s="377">
        <v>45</v>
      </c>
      <c r="N969" s="377">
        <v>31</v>
      </c>
      <c r="O969" s="377">
        <v>38</v>
      </c>
      <c r="P969" s="377">
        <v>29</v>
      </c>
      <c r="Q969" s="377">
        <v>27</v>
      </c>
      <c r="R969" s="377">
        <v>14</v>
      </c>
    </row>
    <row r="970" spans="2:18" s="332" customFormat="1" ht="13.2" x14ac:dyDescent="0.2">
      <c r="B970" s="376" t="s">
        <v>220</v>
      </c>
      <c r="C970" s="376" t="s">
        <v>2193</v>
      </c>
      <c r="D970" s="376" t="s">
        <v>434</v>
      </c>
      <c r="E970" s="376" t="s">
        <v>3795</v>
      </c>
      <c r="F970" s="377">
        <v>1</v>
      </c>
      <c r="G970" s="377">
        <v>0</v>
      </c>
      <c r="H970" s="377">
        <v>0</v>
      </c>
      <c r="I970" s="377">
        <v>0</v>
      </c>
      <c r="J970" s="377">
        <v>1</v>
      </c>
      <c r="K970" s="377">
        <v>0</v>
      </c>
      <c r="L970" s="377">
        <v>0</v>
      </c>
      <c r="M970" s="377">
        <v>0</v>
      </c>
      <c r="N970" s="377">
        <v>0</v>
      </c>
      <c r="O970" s="377">
        <v>0</v>
      </c>
      <c r="P970" s="377">
        <v>0</v>
      </c>
      <c r="Q970" s="377">
        <v>0</v>
      </c>
      <c r="R970" s="377">
        <v>0</v>
      </c>
    </row>
    <row r="971" spans="2:18" s="332" customFormat="1" ht="13.2" x14ac:dyDescent="0.2">
      <c r="B971" s="376" t="s">
        <v>220</v>
      </c>
      <c r="C971" s="376" t="s">
        <v>2193</v>
      </c>
      <c r="D971" s="376" t="s">
        <v>434</v>
      </c>
      <c r="E971" s="376" t="s">
        <v>1967</v>
      </c>
      <c r="F971" s="377">
        <v>2</v>
      </c>
      <c r="G971" s="377">
        <v>0</v>
      </c>
      <c r="H971" s="377">
        <v>0</v>
      </c>
      <c r="I971" s="377">
        <v>0</v>
      </c>
      <c r="J971" s="377">
        <v>0</v>
      </c>
      <c r="K971" s="377">
        <v>1</v>
      </c>
      <c r="L971" s="377">
        <v>1</v>
      </c>
      <c r="M971" s="377">
        <v>0</v>
      </c>
      <c r="N971" s="377">
        <v>0</v>
      </c>
      <c r="O971" s="377">
        <v>0</v>
      </c>
      <c r="P971" s="377">
        <v>0</v>
      </c>
      <c r="Q971" s="377">
        <v>0</v>
      </c>
      <c r="R971" s="377">
        <v>0</v>
      </c>
    </row>
    <row r="972" spans="2:18" s="332" customFormat="1" ht="13.2" x14ac:dyDescent="0.2">
      <c r="B972" s="376" t="s">
        <v>220</v>
      </c>
      <c r="C972" s="376" t="s">
        <v>2193</v>
      </c>
      <c r="D972" s="376" t="s">
        <v>434</v>
      </c>
      <c r="E972" s="376" t="s">
        <v>3548</v>
      </c>
      <c r="F972" s="377">
        <v>1</v>
      </c>
      <c r="G972" s="377">
        <v>0</v>
      </c>
      <c r="H972" s="377">
        <v>0</v>
      </c>
      <c r="I972" s="377">
        <v>0</v>
      </c>
      <c r="J972" s="377">
        <v>0</v>
      </c>
      <c r="K972" s="377">
        <v>1</v>
      </c>
      <c r="L972" s="377">
        <v>0</v>
      </c>
      <c r="M972" s="377">
        <v>0</v>
      </c>
      <c r="N972" s="377">
        <v>0</v>
      </c>
      <c r="O972" s="377">
        <v>0</v>
      </c>
      <c r="P972" s="377">
        <v>0</v>
      </c>
      <c r="Q972" s="377">
        <v>0</v>
      </c>
      <c r="R972" s="377">
        <v>0</v>
      </c>
    </row>
    <row r="973" spans="2:18" s="332" customFormat="1" ht="13.2" x14ac:dyDescent="0.2">
      <c r="B973" s="376" t="s">
        <v>220</v>
      </c>
      <c r="C973" s="376" t="s">
        <v>2193</v>
      </c>
      <c r="D973" s="376" t="s">
        <v>434</v>
      </c>
      <c r="E973" s="376" t="s">
        <v>2950</v>
      </c>
      <c r="F973" s="377">
        <v>1</v>
      </c>
      <c r="G973" s="377">
        <v>0</v>
      </c>
      <c r="H973" s="377">
        <v>0</v>
      </c>
      <c r="I973" s="377">
        <v>0</v>
      </c>
      <c r="J973" s="377">
        <v>0</v>
      </c>
      <c r="K973" s="377">
        <v>0</v>
      </c>
      <c r="L973" s="377">
        <v>1</v>
      </c>
      <c r="M973" s="377">
        <v>0</v>
      </c>
      <c r="N973" s="377">
        <v>0</v>
      </c>
      <c r="O973" s="377">
        <v>0</v>
      </c>
      <c r="P973" s="377">
        <v>0</v>
      </c>
      <c r="Q973" s="377">
        <v>0</v>
      </c>
      <c r="R973" s="377">
        <v>0</v>
      </c>
    </row>
    <row r="974" spans="2:18" s="332" customFormat="1" ht="13.2" x14ac:dyDescent="0.2">
      <c r="B974" s="376" t="s">
        <v>220</v>
      </c>
      <c r="C974" s="376" t="s">
        <v>2193</v>
      </c>
      <c r="D974" s="376" t="s">
        <v>434</v>
      </c>
      <c r="E974" s="376" t="s">
        <v>2691</v>
      </c>
      <c r="F974" s="377">
        <v>5</v>
      </c>
      <c r="G974" s="377">
        <v>0</v>
      </c>
      <c r="H974" s="377">
        <v>0</v>
      </c>
      <c r="I974" s="377">
        <v>0</v>
      </c>
      <c r="J974" s="377">
        <v>2</v>
      </c>
      <c r="K974" s="377">
        <v>3</v>
      </c>
      <c r="L974" s="377">
        <v>0</v>
      </c>
      <c r="M974" s="377">
        <v>0</v>
      </c>
      <c r="N974" s="377">
        <v>0</v>
      </c>
      <c r="O974" s="377">
        <v>0</v>
      </c>
      <c r="P974" s="377">
        <v>0</v>
      </c>
      <c r="Q974" s="377">
        <v>0</v>
      </c>
      <c r="R974" s="377">
        <v>0</v>
      </c>
    </row>
    <row r="975" spans="2:18" s="332" customFormat="1" ht="13.2" x14ac:dyDescent="0.2">
      <c r="B975" s="376" t="s">
        <v>220</v>
      </c>
      <c r="C975" s="376" t="s">
        <v>2193</v>
      </c>
      <c r="D975" s="376" t="s">
        <v>434</v>
      </c>
      <c r="E975" s="376" t="s">
        <v>1749</v>
      </c>
      <c r="F975" s="377">
        <v>1</v>
      </c>
      <c r="G975" s="377">
        <v>0</v>
      </c>
      <c r="H975" s="377">
        <v>0</v>
      </c>
      <c r="I975" s="377">
        <v>0</v>
      </c>
      <c r="J975" s="377">
        <v>0</v>
      </c>
      <c r="K975" s="377">
        <v>1</v>
      </c>
      <c r="L975" s="377">
        <v>0</v>
      </c>
      <c r="M975" s="377">
        <v>0</v>
      </c>
      <c r="N975" s="377">
        <v>0</v>
      </c>
      <c r="O975" s="377">
        <v>0</v>
      </c>
      <c r="P975" s="377">
        <v>0</v>
      </c>
      <c r="Q975" s="377">
        <v>0</v>
      </c>
      <c r="R975" s="377">
        <v>0</v>
      </c>
    </row>
    <row r="976" spans="2:18" s="332" customFormat="1" ht="13.2" x14ac:dyDescent="0.2">
      <c r="B976" s="376" t="s">
        <v>220</v>
      </c>
      <c r="C976" s="376" t="s">
        <v>2193</v>
      </c>
      <c r="D976" s="376" t="s">
        <v>434</v>
      </c>
      <c r="E976" s="376" t="s">
        <v>2952</v>
      </c>
      <c r="F976" s="377">
        <v>1</v>
      </c>
      <c r="G976" s="377">
        <v>0</v>
      </c>
      <c r="H976" s="377">
        <v>0</v>
      </c>
      <c r="I976" s="377">
        <v>0</v>
      </c>
      <c r="J976" s="377">
        <v>0</v>
      </c>
      <c r="K976" s="377">
        <v>1</v>
      </c>
      <c r="L976" s="377">
        <v>0</v>
      </c>
      <c r="M976" s="377">
        <v>0</v>
      </c>
      <c r="N976" s="377">
        <v>0</v>
      </c>
      <c r="O976" s="377">
        <v>0</v>
      </c>
      <c r="P976" s="377">
        <v>0</v>
      </c>
      <c r="Q976" s="377">
        <v>0</v>
      </c>
      <c r="R976" s="377">
        <v>0</v>
      </c>
    </row>
    <row r="977" spans="2:18" s="332" customFormat="1" ht="13.2" x14ac:dyDescent="0.2">
      <c r="B977" s="376" t="s">
        <v>220</v>
      </c>
      <c r="C977" s="376" t="s">
        <v>2193</v>
      </c>
      <c r="D977" s="376" t="s">
        <v>434</v>
      </c>
      <c r="E977" s="376" t="s">
        <v>1750</v>
      </c>
      <c r="F977" s="377">
        <v>26</v>
      </c>
      <c r="G977" s="377">
        <v>0</v>
      </c>
      <c r="H977" s="377">
        <v>1</v>
      </c>
      <c r="I977" s="377">
        <v>0</v>
      </c>
      <c r="J977" s="377">
        <v>3</v>
      </c>
      <c r="K977" s="377">
        <v>8</v>
      </c>
      <c r="L977" s="377">
        <v>3</v>
      </c>
      <c r="M977" s="377">
        <v>2</v>
      </c>
      <c r="N977" s="377">
        <v>0</v>
      </c>
      <c r="O977" s="377">
        <v>4</v>
      </c>
      <c r="P977" s="377">
        <v>2</v>
      </c>
      <c r="Q977" s="377">
        <v>2</v>
      </c>
      <c r="R977" s="377">
        <v>1</v>
      </c>
    </row>
    <row r="978" spans="2:18" s="332" customFormat="1" ht="13.2" x14ac:dyDescent="0.2">
      <c r="B978" s="376" t="s">
        <v>220</v>
      </c>
      <c r="C978" s="376" t="s">
        <v>2193</v>
      </c>
      <c r="D978" s="376" t="s">
        <v>434</v>
      </c>
      <c r="E978" s="376" t="s">
        <v>1968</v>
      </c>
      <c r="F978" s="377">
        <v>3</v>
      </c>
      <c r="G978" s="377">
        <v>0</v>
      </c>
      <c r="H978" s="377">
        <v>0</v>
      </c>
      <c r="I978" s="377">
        <v>0</v>
      </c>
      <c r="J978" s="377">
        <v>1</v>
      </c>
      <c r="K978" s="377">
        <v>1</v>
      </c>
      <c r="L978" s="377">
        <v>1</v>
      </c>
      <c r="M978" s="377">
        <v>0</v>
      </c>
      <c r="N978" s="377">
        <v>0</v>
      </c>
      <c r="O978" s="377">
        <v>0</v>
      </c>
      <c r="P978" s="377">
        <v>0</v>
      </c>
      <c r="Q978" s="377">
        <v>0</v>
      </c>
      <c r="R978" s="377">
        <v>0</v>
      </c>
    </row>
    <row r="979" spans="2:18" s="332" customFormat="1" ht="13.2" x14ac:dyDescent="0.2">
      <c r="B979" s="376" t="s">
        <v>220</v>
      </c>
      <c r="C979" s="376" t="s">
        <v>2193</v>
      </c>
      <c r="D979" s="376" t="s">
        <v>434</v>
      </c>
      <c r="E979" s="376" t="s">
        <v>3798</v>
      </c>
      <c r="F979" s="377">
        <v>1</v>
      </c>
      <c r="G979" s="377">
        <v>0</v>
      </c>
      <c r="H979" s="377">
        <v>0</v>
      </c>
      <c r="I979" s="377">
        <v>0</v>
      </c>
      <c r="J979" s="377">
        <v>0</v>
      </c>
      <c r="K979" s="377">
        <v>0</v>
      </c>
      <c r="L979" s="377">
        <v>0</v>
      </c>
      <c r="M979" s="377">
        <v>1</v>
      </c>
      <c r="N979" s="377">
        <v>0</v>
      </c>
      <c r="O979" s="377">
        <v>0</v>
      </c>
      <c r="P979" s="377">
        <v>0</v>
      </c>
      <c r="Q979" s="377">
        <v>0</v>
      </c>
      <c r="R979" s="377">
        <v>0</v>
      </c>
    </row>
    <row r="980" spans="2:18" s="332" customFormat="1" ht="13.2" x14ac:dyDescent="0.2">
      <c r="B980" s="376" t="s">
        <v>220</v>
      </c>
      <c r="C980" s="376" t="s">
        <v>2193</v>
      </c>
      <c r="D980" s="376" t="s">
        <v>434</v>
      </c>
      <c r="E980" s="376" t="s">
        <v>2953</v>
      </c>
      <c r="F980" s="377">
        <v>1</v>
      </c>
      <c r="G980" s="377">
        <v>0</v>
      </c>
      <c r="H980" s="377">
        <v>0</v>
      </c>
      <c r="I980" s="377">
        <v>0</v>
      </c>
      <c r="J980" s="377">
        <v>0</v>
      </c>
      <c r="K980" s="377">
        <v>1</v>
      </c>
      <c r="L980" s="377">
        <v>0</v>
      </c>
      <c r="M980" s="377">
        <v>0</v>
      </c>
      <c r="N980" s="377">
        <v>0</v>
      </c>
      <c r="O980" s="377">
        <v>0</v>
      </c>
      <c r="P980" s="377">
        <v>0</v>
      </c>
      <c r="Q980" s="377">
        <v>0</v>
      </c>
      <c r="R980" s="377">
        <v>0</v>
      </c>
    </row>
    <row r="981" spans="2:18" s="332" customFormat="1" ht="13.2" x14ac:dyDescent="0.2">
      <c r="B981" s="376" t="s">
        <v>220</v>
      </c>
      <c r="C981" s="376" t="s">
        <v>2193</v>
      </c>
      <c r="D981" s="376" t="s">
        <v>434</v>
      </c>
      <c r="E981" s="376" t="s">
        <v>2692</v>
      </c>
      <c r="F981" s="377">
        <v>1</v>
      </c>
      <c r="G981" s="377">
        <v>0</v>
      </c>
      <c r="H981" s="377">
        <v>0</v>
      </c>
      <c r="I981" s="377">
        <v>0</v>
      </c>
      <c r="J981" s="377">
        <v>0</v>
      </c>
      <c r="K981" s="377">
        <v>0</v>
      </c>
      <c r="L981" s="377">
        <v>0</v>
      </c>
      <c r="M981" s="377">
        <v>0</v>
      </c>
      <c r="N981" s="377">
        <v>0</v>
      </c>
      <c r="O981" s="377">
        <v>1</v>
      </c>
      <c r="P981" s="377">
        <v>0</v>
      </c>
      <c r="Q981" s="377">
        <v>0</v>
      </c>
      <c r="R981" s="377">
        <v>0</v>
      </c>
    </row>
    <row r="982" spans="2:18" s="332" customFormat="1" ht="13.2" x14ac:dyDescent="0.2">
      <c r="B982" s="376" t="s">
        <v>220</v>
      </c>
      <c r="C982" s="376" t="s">
        <v>2193</v>
      </c>
      <c r="D982" s="376" t="s">
        <v>434</v>
      </c>
      <c r="E982" s="376" t="s">
        <v>3550</v>
      </c>
      <c r="F982" s="377">
        <v>3</v>
      </c>
      <c r="G982" s="377">
        <v>0</v>
      </c>
      <c r="H982" s="377">
        <v>0</v>
      </c>
      <c r="I982" s="377">
        <v>0</v>
      </c>
      <c r="J982" s="377">
        <v>0</v>
      </c>
      <c r="K982" s="377">
        <v>3</v>
      </c>
      <c r="L982" s="377">
        <v>0</v>
      </c>
      <c r="M982" s="377">
        <v>0</v>
      </c>
      <c r="N982" s="377">
        <v>0</v>
      </c>
      <c r="O982" s="377">
        <v>0</v>
      </c>
      <c r="P982" s="377">
        <v>0</v>
      </c>
      <c r="Q982" s="377">
        <v>0</v>
      </c>
      <c r="R982" s="377">
        <v>0</v>
      </c>
    </row>
    <row r="983" spans="2:18" s="332" customFormat="1" ht="13.2" x14ac:dyDescent="0.2">
      <c r="B983" s="376" t="s">
        <v>220</v>
      </c>
      <c r="C983" s="376" t="s">
        <v>2193</v>
      </c>
      <c r="D983" s="376" t="s">
        <v>434</v>
      </c>
      <c r="E983" s="376" t="s">
        <v>3800</v>
      </c>
      <c r="F983" s="377">
        <v>4</v>
      </c>
      <c r="G983" s="377">
        <v>0</v>
      </c>
      <c r="H983" s="377">
        <v>0</v>
      </c>
      <c r="I983" s="377">
        <v>0</v>
      </c>
      <c r="J983" s="377">
        <v>0</v>
      </c>
      <c r="K983" s="377">
        <v>3</v>
      </c>
      <c r="L983" s="377">
        <v>1</v>
      </c>
      <c r="M983" s="377">
        <v>0</v>
      </c>
      <c r="N983" s="377">
        <v>0</v>
      </c>
      <c r="O983" s="377">
        <v>0</v>
      </c>
      <c r="P983" s="377">
        <v>0</v>
      </c>
      <c r="Q983" s="377">
        <v>0</v>
      </c>
      <c r="R983" s="377">
        <v>0</v>
      </c>
    </row>
    <row r="984" spans="2:18" s="332" customFormat="1" ht="13.2" x14ac:dyDescent="0.2">
      <c r="B984" s="376" t="s">
        <v>220</v>
      </c>
      <c r="C984" s="376" t="s">
        <v>2193</v>
      </c>
      <c r="D984" s="376" t="s">
        <v>434</v>
      </c>
      <c r="E984" s="376" t="s">
        <v>1969</v>
      </c>
      <c r="F984" s="377">
        <v>1</v>
      </c>
      <c r="G984" s="377">
        <v>0</v>
      </c>
      <c r="H984" s="377">
        <v>0</v>
      </c>
      <c r="I984" s="377">
        <v>0</v>
      </c>
      <c r="J984" s="377">
        <v>0</v>
      </c>
      <c r="K984" s="377">
        <v>1</v>
      </c>
      <c r="L984" s="377">
        <v>0</v>
      </c>
      <c r="M984" s="377">
        <v>0</v>
      </c>
      <c r="N984" s="377">
        <v>0</v>
      </c>
      <c r="O984" s="377">
        <v>0</v>
      </c>
      <c r="P984" s="377">
        <v>0</v>
      </c>
      <c r="Q984" s="377">
        <v>0</v>
      </c>
      <c r="R984" s="377">
        <v>0</v>
      </c>
    </row>
    <row r="985" spans="2:18" s="332" customFormat="1" ht="13.2" x14ac:dyDescent="0.2">
      <c r="B985" s="376" t="s">
        <v>220</v>
      </c>
      <c r="C985" s="376" t="s">
        <v>2193</v>
      </c>
      <c r="D985" s="376" t="s">
        <v>434</v>
      </c>
      <c r="E985" s="376" t="s">
        <v>1970</v>
      </c>
      <c r="F985" s="377">
        <v>1</v>
      </c>
      <c r="G985" s="377">
        <v>0</v>
      </c>
      <c r="H985" s="377">
        <v>0</v>
      </c>
      <c r="I985" s="377">
        <v>0</v>
      </c>
      <c r="J985" s="377">
        <v>0</v>
      </c>
      <c r="K985" s="377">
        <v>1</v>
      </c>
      <c r="L985" s="377">
        <v>0</v>
      </c>
      <c r="M985" s="377">
        <v>0</v>
      </c>
      <c r="N985" s="377">
        <v>0</v>
      </c>
      <c r="O985" s="377">
        <v>0</v>
      </c>
      <c r="P985" s="377">
        <v>0</v>
      </c>
      <c r="Q985" s="377">
        <v>0</v>
      </c>
      <c r="R985" s="377">
        <v>0</v>
      </c>
    </row>
    <row r="986" spans="2:18" s="332" customFormat="1" ht="13.2" x14ac:dyDescent="0.2">
      <c r="B986" s="376" t="s">
        <v>220</v>
      </c>
      <c r="C986" s="376" t="s">
        <v>2193</v>
      </c>
      <c r="D986" s="376" t="s">
        <v>434</v>
      </c>
      <c r="E986" s="376" t="s">
        <v>2323</v>
      </c>
      <c r="F986" s="377">
        <v>6</v>
      </c>
      <c r="G986" s="377">
        <v>0</v>
      </c>
      <c r="H986" s="377">
        <v>0</v>
      </c>
      <c r="I986" s="377">
        <v>0</v>
      </c>
      <c r="J986" s="377">
        <v>0</v>
      </c>
      <c r="K986" s="377">
        <v>1</v>
      </c>
      <c r="L986" s="377">
        <v>2</v>
      </c>
      <c r="M986" s="377">
        <v>2</v>
      </c>
      <c r="N986" s="377">
        <v>0</v>
      </c>
      <c r="O986" s="377">
        <v>0</v>
      </c>
      <c r="P986" s="377">
        <v>1</v>
      </c>
      <c r="Q986" s="377">
        <v>0</v>
      </c>
      <c r="R986" s="377">
        <v>0</v>
      </c>
    </row>
    <row r="987" spans="2:18" s="332" customFormat="1" ht="13.2" x14ac:dyDescent="0.2">
      <c r="B987" s="376" t="s">
        <v>220</v>
      </c>
      <c r="C987" s="376" t="s">
        <v>2193</v>
      </c>
      <c r="D987" s="376" t="s">
        <v>434</v>
      </c>
      <c r="E987" s="376" t="s">
        <v>1752</v>
      </c>
      <c r="F987" s="377">
        <v>6</v>
      </c>
      <c r="G987" s="377">
        <v>0</v>
      </c>
      <c r="H987" s="377">
        <v>0</v>
      </c>
      <c r="I987" s="377">
        <v>0</v>
      </c>
      <c r="J987" s="377">
        <v>0</v>
      </c>
      <c r="K987" s="377">
        <v>4</v>
      </c>
      <c r="L987" s="377">
        <v>1</v>
      </c>
      <c r="M987" s="377">
        <v>1</v>
      </c>
      <c r="N987" s="377">
        <v>0</v>
      </c>
      <c r="O987" s="377">
        <v>0</v>
      </c>
      <c r="P987" s="377">
        <v>0</v>
      </c>
      <c r="Q987" s="377">
        <v>0</v>
      </c>
      <c r="R987" s="377">
        <v>0</v>
      </c>
    </row>
    <row r="988" spans="2:18" s="332" customFormat="1" ht="13.2" x14ac:dyDescent="0.2">
      <c r="B988" s="376" t="s">
        <v>220</v>
      </c>
      <c r="C988" s="376" t="s">
        <v>2193</v>
      </c>
      <c r="D988" s="376" t="s">
        <v>434</v>
      </c>
      <c r="E988" s="376" t="s">
        <v>1753</v>
      </c>
      <c r="F988" s="377">
        <v>2</v>
      </c>
      <c r="G988" s="377">
        <v>0</v>
      </c>
      <c r="H988" s="377">
        <v>0</v>
      </c>
      <c r="I988" s="377">
        <v>0</v>
      </c>
      <c r="J988" s="377">
        <v>0</v>
      </c>
      <c r="K988" s="377">
        <v>2</v>
      </c>
      <c r="L988" s="377">
        <v>0</v>
      </c>
      <c r="M988" s="377">
        <v>0</v>
      </c>
      <c r="N988" s="377">
        <v>0</v>
      </c>
      <c r="O988" s="377">
        <v>0</v>
      </c>
      <c r="P988" s="377">
        <v>0</v>
      </c>
      <c r="Q988" s="377">
        <v>0</v>
      </c>
      <c r="R988" s="377">
        <v>0</v>
      </c>
    </row>
    <row r="989" spans="2:18" s="332" customFormat="1" ht="13.2" x14ac:dyDescent="0.2">
      <c r="B989" s="376" t="s">
        <v>220</v>
      </c>
      <c r="C989" s="376" t="s">
        <v>2193</v>
      </c>
      <c r="D989" s="376" t="s">
        <v>434</v>
      </c>
      <c r="E989" s="376" t="s">
        <v>1971</v>
      </c>
      <c r="F989" s="377">
        <v>2</v>
      </c>
      <c r="G989" s="377">
        <v>0</v>
      </c>
      <c r="H989" s="377">
        <v>0</v>
      </c>
      <c r="I989" s="377">
        <v>0</v>
      </c>
      <c r="J989" s="377">
        <v>0</v>
      </c>
      <c r="K989" s="377">
        <v>1</v>
      </c>
      <c r="L989" s="377">
        <v>1</v>
      </c>
      <c r="M989" s="377">
        <v>0</v>
      </c>
      <c r="N989" s="377">
        <v>0</v>
      </c>
      <c r="O989" s="377">
        <v>0</v>
      </c>
      <c r="P989" s="377">
        <v>0</v>
      </c>
      <c r="Q989" s="377">
        <v>0</v>
      </c>
      <c r="R989" s="377">
        <v>0</v>
      </c>
    </row>
    <row r="990" spans="2:18" s="332" customFormat="1" ht="13.2" x14ac:dyDescent="0.2">
      <c r="B990" s="376" t="s">
        <v>220</v>
      </c>
      <c r="C990" s="376" t="s">
        <v>2193</v>
      </c>
      <c r="D990" s="376" t="s">
        <v>434</v>
      </c>
      <c r="E990" s="376" t="s">
        <v>1754</v>
      </c>
      <c r="F990" s="377">
        <v>2</v>
      </c>
      <c r="G990" s="377">
        <v>0</v>
      </c>
      <c r="H990" s="377">
        <v>0</v>
      </c>
      <c r="I990" s="377">
        <v>0</v>
      </c>
      <c r="J990" s="377">
        <v>0</v>
      </c>
      <c r="K990" s="377">
        <v>1</v>
      </c>
      <c r="L990" s="377">
        <v>1</v>
      </c>
      <c r="M990" s="377">
        <v>0</v>
      </c>
      <c r="N990" s="377">
        <v>0</v>
      </c>
      <c r="O990" s="377">
        <v>0</v>
      </c>
      <c r="P990" s="377">
        <v>0</v>
      </c>
      <c r="Q990" s="377">
        <v>0</v>
      </c>
      <c r="R990" s="377">
        <v>0</v>
      </c>
    </row>
    <row r="991" spans="2:18" s="332" customFormat="1" ht="13.2" x14ac:dyDescent="0.2">
      <c r="B991" s="376" t="s">
        <v>220</v>
      </c>
      <c r="C991" s="376" t="s">
        <v>2193</v>
      </c>
      <c r="D991" s="376" t="s">
        <v>434</v>
      </c>
      <c r="E991" s="376" t="s">
        <v>1756</v>
      </c>
      <c r="F991" s="377">
        <v>3</v>
      </c>
      <c r="G991" s="377">
        <v>0</v>
      </c>
      <c r="H991" s="377">
        <v>1</v>
      </c>
      <c r="I991" s="377">
        <v>1</v>
      </c>
      <c r="J991" s="377">
        <v>1</v>
      </c>
      <c r="K991" s="377">
        <v>0</v>
      </c>
      <c r="L991" s="377">
        <v>0</v>
      </c>
      <c r="M991" s="377">
        <v>0</v>
      </c>
      <c r="N991" s="377">
        <v>0</v>
      </c>
      <c r="O991" s="377">
        <v>0</v>
      </c>
      <c r="P991" s="377">
        <v>0</v>
      </c>
      <c r="Q991" s="377">
        <v>0</v>
      </c>
      <c r="R991" s="377">
        <v>0</v>
      </c>
    </row>
    <row r="992" spans="2:18" s="332" customFormat="1" ht="13.2" x14ac:dyDescent="0.2">
      <c r="B992" s="376" t="s">
        <v>220</v>
      </c>
      <c r="C992" s="376" t="s">
        <v>2193</v>
      </c>
      <c r="D992" s="376" t="s">
        <v>434</v>
      </c>
      <c r="E992" s="376" t="s">
        <v>1757</v>
      </c>
      <c r="F992" s="377">
        <v>1</v>
      </c>
      <c r="G992" s="377">
        <v>0</v>
      </c>
      <c r="H992" s="377">
        <v>0</v>
      </c>
      <c r="I992" s="377">
        <v>0</v>
      </c>
      <c r="J992" s="377">
        <v>0</v>
      </c>
      <c r="K992" s="377">
        <v>1</v>
      </c>
      <c r="L992" s="377">
        <v>0</v>
      </c>
      <c r="M992" s="377">
        <v>0</v>
      </c>
      <c r="N992" s="377">
        <v>0</v>
      </c>
      <c r="O992" s="377">
        <v>0</v>
      </c>
      <c r="P992" s="377">
        <v>0</v>
      </c>
      <c r="Q992" s="377">
        <v>0</v>
      </c>
      <c r="R992" s="377">
        <v>0</v>
      </c>
    </row>
    <row r="993" spans="2:18" s="332" customFormat="1" ht="13.2" x14ac:dyDescent="0.2">
      <c r="B993" s="376" t="s">
        <v>220</v>
      </c>
      <c r="C993" s="376" t="s">
        <v>2193</v>
      </c>
      <c r="D993" s="376" t="s">
        <v>434</v>
      </c>
      <c r="E993" s="376" t="s">
        <v>1758</v>
      </c>
      <c r="F993" s="377">
        <v>9</v>
      </c>
      <c r="G993" s="377">
        <v>1</v>
      </c>
      <c r="H993" s="377">
        <v>0</v>
      </c>
      <c r="I993" s="377">
        <v>0</v>
      </c>
      <c r="J993" s="377">
        <v>1</v>
      </c>
      <c r="K993" s="377">
        <v>1</v>
      </c>
      <c r="L993" s="377">
        <v>3</v>
      </c>
      <c r="M993" s="377">
        <v>2</v>
      </c>
      <c r="N993" s="377">
        <v>0</v>
      </c>
      <c r="O993" s="377">
        <v>0</v>
      </c>
      <c r="P993" s="377">
        <v>1</v>
      </c>
      <c r="Q993" s="377">
        <v>0</v>
      </c>
      <c r="R993" s="377">
        <v>0</v>
      </c>
    </row>
    <row r="994" spans="2:18" s="332" customFormat="1" ht="13.2" x14ac:dyDescent="0.2">
      <c r="B994" s="376" t="s">
        <v>220</v>
      </c>
      <c r="C994" s="376" t="s">
        <v>2193</v>
      </c>
      <c r="D994" s="376" t="s">
        <v>434</v>
      </c>
      <c r="E994" s="376" t="s">
        <v>1759</v>
      </c>
      <c r="F994" s="377">
        <v>2</v>
      </c>
      <c r="G994" s="377">
        <v>0</v>
      </c>
      <c r="H994" s="377">
        <v>0</v>
      </c>
      <c r="I994" s="377">
        <v>0</v>
      </c>
      <c r="J994" s="377">
        <v>0</v>
      </c>
      <c r="K994" s="377">
        <v>2</v>
      </c>
      <c r="L994" s="377">
        <v>0</v>
      </c>
      <c r="M994" s="377">
        <v>0</v>
      </c>
      <c r="N994" s="377">
        <v>0</v>
      </c>
      <c r="O994" s="377">
        <v>0</v>
      </c>
      <c r="P994" s="377">
        <v>0</v>
      </c>
      <c r="Q994" s="377">
        <v>0</v>
      </c>
      <c r="R994" s="377">
        <v>0</v>
      </c>
    </row>
    <row r="995" spans="2:18" s="332" customFormat="1" ht="13.2" x14ac:dyDescent="0.2">
      <c r="B995" s="376" t="s">
        <v>220</v>
      </c>
      <c r="C995" s="376" t="s">
        <v>2193</v>
      </c>
      <c r="D995" s="376" t="s">
        <v>434</v>
      </c>
      <c r="E995" s="376" t="s">
        <v>1760</v>
      </c>
      <c r="F995" s="377">
        <v>3</v>
      </c>
      <c r="G995" s="377">
        <v>0</v>
      </c>
      <c r="H995" s="377">
        <v>1</v>
      </c>
      <c r="I995" s="377">
        <v>1</v>
      </c>
      <c r="J995" s="377">
        <v>0</v>
      </c>
      <c r="K995" s="377">
        <v>0</v>
      </c>
      <c r="L995" s="377">
        <v>1</v>
      </c>
      <c r="M995" s="377">
        <v>0</v>
      </c>
      <c r="N995" s="377">
        <v>0</v>
      </c>
      <c r="O995" s="377">
        <v>0</v>
      </c>
      <c r="P995" s="377">
        <v>0</v>
      </c>
      <c r="Q995" s="377">
        <v>0</v>
      </c>
      <c r="R995" s="377">
        <v>0</v>
      </c>
    </row>
    <row r="996" spans="2:18" s="332" customFormat="1" ht="13.2" x14ac:dyDescent="0.2">
      <c r="B996" s="376" t="s">
        <v>220</v>
      </c>
      <c r="C996" s="376" t="s">
        <v>2193</v>
      </c>
      <c r="D996" s="376" t="s">
        <v>434</v>
      </c>
      <c r="E996" s="376" t="s">
        <v>1761</v>
      </c>
      <c r="F996" s="377">
        <v>3</v>
      </c>
      <c r="G996" s="377">
        <v>0</v>
      </c>
      <c r="H996" s="377">
        <v>0</v>
      </c>
      <c r="I996" s="377">
        <v>0</v>
      </c>
      <c r="J996" s="377">
        <v>0</v>
      </c>
      <c r="K996" s="377">
        <v>1</v>
      </c>
      <c r="L996" s="377">
        <v>1</v>
      </c>
      <c r="M996" s="377">
        <v>0</v>
      </c>
      <c r="N996" s="377">
        <v>0</v>
      </c>
      <c r="O996" s="377">
        <v>0</v>
      </c>
      <c r="P996" s="377">
        <v>0</v>
      </c>
      <c r="Q996" s="377">
        <v>1</v>
      </c>
      <c r="R996" s="377">
        <v>0</v>
      </c>
    </row>
    <row r="997" spans="2:18" s="332" customFormat="1" ht="13.2" x14ac:dyDescent="0.2">
      <c r="B997" s="376" t="s">
        <v>220</v>
      </c>
      <c r="C997" s="376" t="s">
        <v>2193</v>
      </c>
      <c r="D997" s="376" t="s">
        <v>434</v>
      </c>
      <c r="E997" s="376" t="s">
        <v>1762</v>
      </c>
      <c r="F997" s="377">
        <v>19</v>
      </c>
      <c r="G997" s="377">
        <v>0</v>
      </c>
      <c r="H997" s="377">
        <v>0</v>
      </c>
      <c r="I997" s="377">
        <v>1</v>
      </c>
      <c r="J997" s="377">
        <v>1</v>
      </c>
      <c r="K997" s="377">
        <v>6</v>
      </c>
      <c r="L997" s="377">
        <v>2</v>
      </c>
      <c r="M997" s="377">
        <v>2</v>
      </c>
      <c r="N997" s="377">
        <v>1</v>
      </c>
      <c r="O997" s="377">
        <v>5</v>
      </c>
      <c r="P997" s="377">
        <v>0</v>
      </c>
      <c r="Q997" s="377">
        <v>1</v>
      </c>
      <c r="R997" s="377">
        <v>0</v>
      </c>
    </row>
    <row r="998" spans="2:18" s="332" customFormat="1" ht="13.2" x14ac:dyDescent="0.2">
      <c r="B998" s="376" t="s">
        <v>220</v>
      </c>
      <c r="C998" s="376" t="s">
        <v>2193</v>
      </c>
      <c r="D998" s="376" t="s">
        <v>77</v>
      </c>
      <c r="E998" s="376" t="s">
        <v>1463</v>
      </c>
      <c r="F998" s="377">
        <v>8</v>
      </c>
      <c r="G998" s="377">
        <v>0</v>
      </c>
      <c r="H998" s="377">
        <v>0</v>
      </c>
      <c r="I998" s="377">
        <v>1</v>
      </c>
      <c r="J998" s="377">
        <v>1</v>
      </c>
      <c r="K998" s="377">
        <v>1</v>
      </c>
      <c r="L998" s="377">
        <v>0</v>
      </c>
      <c r="M998" s="377">
        <v>1</v>
      </c>
      <c r="N998" s="377">
        <v>0</v>
      </c>
      <c r="O998" s="377">
        <v>4</v>
      </c>
      <c r="P998" s="377">
        <v>0</v>
      </c>
      <c r="Q998" s="377">
        <v>0</v>
      </c>
      <c r="R998" s="377">
        <v>0</v>
      </c>
    </row>
    <row r="999" spans="2:18" s="332" customFormat="1" ht="13.2" x14ac:dyDescent="0.2">
      <c r="B999" s="376" t="s">
        <v>220</v>
      </c>
      <c r="C999" s="376" t="s">
        <v>2193</v>
      </c>
      <c r="D999" s="376" t="s">
        <v>77</v>
      </c>
      <c r="E999" s="376" t="s">
        <v>1464</v>
      </c>
      <c r="F999" s="377">
        <v>4</v>
      </c>
      <c r="G999" s="377">
        <v>0</v>
      </c>
      <c r="H999" s="377">
        <v>0</v>
      </c>
      <c r="I999" s="377">
        <v>0</v>
      </c>
      <c r="J999" s="377">
        <v>0</v>
      </c>
      <c r="K999" s="377">
        <v>1</v>
      </c>
      <c r="L999" s="377">
        <v>0</v>
      </c>
      <c r="M999" s="377">
        <v>0</v>
      </c>
      <c r="N999" s="377">
        <v>2</v>
      </c>
      <c r="O999" s="377">
        <v>0</v>
      </c>
      <c r="P999" s="377">
        <v>1</v>
      </c>
      <c r="Q999" s="377">
        <v>0</v>
      </c>
      <c r="R999" s="377">
        <v>0</v>
      </c>
    </row>
    <row r="1000" spans="2:18" s="332" customFormat="1" ht="13.2" x14ac:dyDescent="0.2">
      <c r="B1000" s="376" t="s">
        <v>220</v>
      </c>
      <c r="C1000" s="376" t="s">
        <v>2193</v>
      </c>
      <c r="D1000" s="376" t="s">
        <v>97</v>
      </c>
      <c r="E1000" s="376" t="s">
        <v>3801</v>
      </c>
      <c r="F1000" s="377">
        <v>1</v>
      </c>
      <c r="G1000" s="377">
        <v>0</v>
      </c>
      <c r="H1000" s="377">
        <v>0</v>
      </c>
      <c r="I1000" s="377">
        <v>0</v>
      </c>
      <c r="J1000" s="377">
        <v>0</v>
      </c>
      <c r="K1000" s="377">
        <v>0</v>
      </c>
      <c r="L1000" s="377">
        <v>1</v>
      </c>
      <c r="M1000" s="377">
        <v>0</v>
      </c>
      <c r="N1000" s="377">
        <v>0</v>
      </c>
      <c r="O1000" s="377">
        <v>0</v>
      </c>
      <c r="P1000" s="377">
        <v>0</v>
      </c>
      <c r="Q1000" s="377">
        <v>0</v>
      </c>
      <c r="R1000" s="377">
        <v>0</v>
      </c>
    </row>
    <row r="1001" spans="2:18" s="332" customFormat="1" ht="13.2" x14ac:dyDescent="0.2">
      <c r="B1001" s="376" t="s">
        <v>220</v>
      </c>
      <c r="C1001" s="376" t="s">
        <v>2193</v>
      </c>
      <c r="D1001" s="376" t="s">
        <v>97</v>
      </c>
      <c r="E1001" s="376" t="s">
        <v>1474</v>
      </c>
      <c r="F1001" s="377">
        <v>2</v>
      </c>
      <c r="G1001" s="377">
        <v>0</v>
      </c>
      <c r="H1001" s="377">
        <v>0</v>
      </c>
      <c r="I1001" s="377">
        <v>0</v>
      </c>
      <c r="J1001" s="377">
        <v>0</v>
      </c>
      <c r="K1001" s="377">
        <v>1</v>
      </c>
      <c r="L1001" s="377">
        <v>1</v>
      </c>
      <c r="M1001" s="377">
        <v>0</v>
      </c>
      <c r="N1001" s="377">
        <v>0</v>
      </c>
      <c r="O1001" s="377">
        <v>0</v>
      </c>
      <c r="P1001" s="377">
        <v>0</v>
      </c>
      <c r="Q1001" s="377">
        <v>0</v>
      </c>
      <c r="R1001" s="377">
        <v>0</v>
      </c>
    </row>
    <row r="1002" spans="2:18" s="332" customFormat="1" ht="13.2" x14ac:dyDescent="0.2">
      <c r="B1002" s="376" t="s">
        <v>220</v>
      </c>
      <c r="C1002" s="376" t="s">
        <v>2193</v>
      </c>
      <c r="D1002" s="376" t="s">
        <v>97</v>
      </c>
      <c r="E1002" s="376" t="s">
        <v>1476</v>
      </c>
      <c r="F1002" s="377">
        <v>6</v>
      </c>
      <c r="G1002" s="377">
        <v>0</v>
      </c>
      <c r="H1002" s="377">
        <v>0</v>
      </c>
      <c r="I1002" s="377">
        <v>0</v>
      </c>
      <c r="J1002" s="377">
        <v>0</v>
      </c>
      <c r="K1002" s="377">
        <v>0</v>
      </c>
      <c r="L1002" s="377">
        <v>2</v>
      </c>
      <c r="M1002" s="377">
        <v>2</v>
      </c>
      <c r="N1002" s="377">
        <v>2</v>
      </c>
      <c r="O1002" s="377">
        <v>0</v>
      </c>
      <c r="P1002" s="377">
        <v>0</v>
      </c>
      <c r="Q1002" s="377">
        <v>0</v>
      </c>
      <c r="R1002" s="377">
        <v>0</v>
      </c>
    </row>
    <row r="1003" spans="2:18" s="332" customFormat="1" ht="13.2" x14ac:dyDescent="0.2">
      <c r="B1003" s="376" t="s">
        <v>220</v>
      </c>
      <c r="C1003" s="376" t="s">
        <v>2193</v>
      </c>
      <c r="D1003" s="376" t="s">
        <v>97</v>
      </c>
      <c r="E1003" s="376" t="s">
        <v>1477</v>
      </c>
      <c r="F1003" s="377">
        <v>4</v>
      </c>
      <c r="G1003" s="377">
        <v>0</v>
      </c>
      <c r="H1003" s="377">
        <v>0</v>
      </c>
      <c r="I1003" s="377">
        <v>0</v>
      </c>
      <c r="J1003" s="377">
        <v>0</v>
      </c>
      <c r="K1003" s="377">
        <v>0</v>
      </c>
      <c r="L1003" s="377">
        <v>4</v>
      </c>
      <c r="M1003" s="377">
        <v>0</v>
      </c>
      <c r="N1003" s="377">
        <v>0</v>
      </c>
      <c r="O1003" s="377">
        <v>0</v>
      </c>
      <c r="P1003" s="377">
        <v>0</v>
      </c>
      <c r="Q1003" s="377">
        <v>0</v>
      </c>
      <c r="R1003" s="377">
        <v>0</v>
      </c>
    </row>
    <row r="1004" spans="2:18" s="332" customFormat="1" ht="13.2" x14ac:dyDescent="0.2">
      <c r="B1004" s="376" t="s">
        <v>220</v>
      </c>
      <c r="C1004" s="376" t="s">
        <v>2193</v>
      </c>
      <c r="D1004" s="376" t="s">
        <v>97</v>
      </c>
      <c r="E1004" s="376" t="s">
        <v>1480</v>
      </c>
      <c r="F1004" s="377">
        <v>1</v>
      </c>
      <c r="G1004" s="377">
        <v>0</v>
      </c>
      <c r="H1004" s="377">
        <v>0</v>
      </c>
      <c r="I1004" s="377">
        <v>0</v>
      </c>
      <c r="J1004" s="377">
        <v>1</v>
      </c>
      <c r="K1004" s="377">
        <v>0</v>
      </c>
      <c r="L1004" s="377">
        <v>0</v>
      </c>
      <c r="M1004" s="377">
        <v>0</v>
      </c>
      <c r="N1004" s="377">
        <v>0</v>
      </c>
      <c r="O1004" s="377">
        <v>0</v>
      </c>
      <c r="P1004" s="377">
        <v>0</v>
      </c>
      <c r="Q1004" s="377">
        <v>0</v>
      </c>
      <c r="R1004" s="377">
        <v>0</v>
      </c>
    </row>
    <row r="1005" spans="2:18" s="332" customFormat="1" ht="13.2" x14ac:dyDescent="0.2">
      <c r="B1005" s="376" t="s">
        <v>220</v>
      </c>
      <c r="C1005" s="376" t="s">
        <v>2193</v>
      </c>
      <c r="D1005" s="376" t="s">
        <v>97</v>
      </c>
      <c r="E1005" s="376" t="s">
        <v>1484</v>
      </c>
      <c r="F1005" s="377">
        <v>20</v>
      </c>
      <c r="G1005" s="377">
        <v>0</v>
      </c>
      <c r="H1005" s="377">
        <v>0</v>
      </c>
      <c r="I1005" s="377">
        <v>0</v>
      </c>
      <c r="J1005" s="377">
        <v>0</v>
      </c>
      <c r="K1005" s="377">
        <v>2</v>
      </c>
      <c r="L1005" s="377">
        <v>8</v>
      </c>
      <c r="M1005" s="377">
        <v>4</v>
      </c>
      <c r="N1005" s="377">
        <v>1</v>
      </c>
      <c r="O1005" s="377">
        <v>0</v>
      </c>
      <c r="P1005" s="377">
        <v>3</v>
      </c>
      <c r="Q1005" s="377">
        <v>2</v>
      </c>
      <c r="R1005" s="377">
        <v>0</v>
      </c>
    </row>
    <row r="1006" spans="2:18" s="332" customFormat="1" ht="13.2" x14ac:dyDescent="0.2">
      <c r="B1006" s="376" t="s">
        <v>220</v>
      </c>
      <c r="C1006" s="376" t="s">
        <v>2193</v>
      </c>
      <c r="D1006" s="376" t="s">
        <v>97</v>
      </c>
      <c r="E1006" s="376" t="s">
        <v>1941</v>
      </c>
      <c r="F1006" s="377">
        <v>2</v>
      </c>
      <c r="G1006" s="377">
        <v>0</v>
      </c>
      <c r="H1006" s="377">
        <v>0</v>
      </c>
      <c r="I1006" s="377">
        <v>0</v>
      </c>
      <c r="J1006" s="377">
        <v>0</v>
      </c>
      <c r="K1006" s="377">
        <v>0</v>
      </c>
      <c r="L1006" s="377">
        <v>2</v>
      </c>
      <c r="M1006" s="377">
        <v>0</v>
      </c>
      <c r="N1006" s="377">
        <v>0</v>
      </c>
      <c r="O1006" s="377">
        <v>0</v>
      </c>
      <c r="P1006" s="377">
        <v>0</v>
      </c>
      <c r="Q1006" s="377">
        <v>0</v>
      </c>
      <c r="R1006" s="377">
        <v>0</v>
      </c>
    </row>
    <row r="1007" spans="2:18" s="332" customFormat="1" ht="13.2" x14ac:dyDescent="0.2">
      <c r="B1007" s="376" t="s">
        <v>220</v>
      </c>
      <c r="C1007" s="376" t="s">
        <v>2193</v>
      </c>
      <c r="D1007" s="376" t="s">
        <v>97</v>
      </c>
      <c r="E1007" s="376" t="s">
        <v>2395</v>
      </c>
      <c r="F1007" s="377">
        <v>3</v>
      </c>
      <c r="G1007" s="377">
        <v>0</v>
      </c>
      <c r="H1007" s="377">
        <v>0</v>
      </c>
      <c r="I1007" s="377">
        <v>0</v>
      </c>
      <c r="J1007" s="377">
        <v>0</v>
      </c>
      <c r="K1007" s="377">
        <v>0</v>
      </c>
      <c r="L1007" s="377">
        <v>0</v>
      </c>
      <c r="M1007" s="377">
        <v>0</v>
      </c>
      <c r="N1007" s="377">
        <v>0</v>
      </c>
      <c r="O1007" s="377">
        <v>1</v>
      </c>
      <c r="P1007" s="377">
        <v>1</v>
      </c>
      <c r="Q1007" s="377">
        <v>1</v>
      </c>
      <c r="R1007" s="377">
        <v>0</v>
      </c>
    </row>
    <row r="1008" spans="2:18" s="332" customFormat="1" ht="13.2" x14ac:dyDescent="0.2">
      <c r="B1008" s="376" t="s">
        <v>220</v>
      </c>
      <c r="C1008" s="376" t="s">
        <v>2196</v>
      </c>
      <c r="D1008" s="376" t="s">
        <v>76</v>
      </c>
      <c r="E1008" s="376" t="s">
        <v>1202</v>
      </c>
      <c r="F1008" s="377">
        <v>15</v>
      </c>
      <c r="G1008" s="377">
        <v>0</v>
      </c>
      <c r="H1008" s="377">
        <v>0</v>
      </c>
      <c r="I1008" s="377">
        <v>1</v>
      </c>
      <c r="J1008" s="377">
        <v>0</v>
      </c>
      <c r="K1008" s="377">
        <v>2</v>
      </c>
      <c r="L1008" s="377">
        <v>1</v>
      </c>
      <c r="M1008" s="377">
        <v>2</v>
      </c>
      <c r="N1008" s="377">
        <v>0</v>
      </c>
      <c r="O1008" s="377">
        <v>4</v>
      </c>
      <c r="P1008" s="377">
        <v>3</v>
      </c>
      <c r="Q1008" s="377">
        <v>0</v>
      </c>
      <c r="R1008" s="377">
        <v>2</v>
      </c>
    </row>
    <row r="1009" spans="2:18" s="332" customFormat="1" ht="13.2" x14ac:dyDescent="0.2">
      <c r="B1009" s="376" t="s">
        <v>220</v>
      </c>
      <c r="C1009" s="376" t="s">
        <v>2196</v>
      </c>
      <c r="D1009" s="376" t="s">
        <v>76</v>
      </c>
      <c r="E1009" s="376" t="s">
        <v>1203</v>
      </c>
      <c r="F1009" s="377">
        <v>164</v>
      </c>
      <c r="G1009" s="377">
        <v>1</v>
      </c>
      <c r="H1009" s="377">
        <v>9</v>
      </c>
      <c r="I1009" s="377">
        <v>5</v>
      </c>
      <c r="J1009" s="377">
        <v>4</v>
      </c>
      <c r="K1009" s="377">
        <v>13</v>
      </c>
      <c r="L1009" s="377">
        <v>17</v>
      </c>
      <c r="M1009" s="377">
        <v>22</v>
      </c>
      <c r="N1009" s="377">
        <v>19</v>
      </c>
      <c r="O1009" s="377">
        <v>31</v>
      </c>
      <c r="P1009" s="377">
        <v>15</v>
      </c>
      <c r="Q1009" s="377">
        <v>16</v>
      </c>
      <c r="R1009" s="377">
        <v>12</v>
      </c>
    </row>
    <row r="1010" spans="2:18" s="332" customFormat="1" ht="13.2" x14ac:dyDescent="0.2">
      <c r="B1010" s="376" t="s">
        <v>220</v>
      </c>
      <c r="C1010" s="376" t="s">
        <v>2196</v>
      </c>
      <c r="D1010" s="376" t="s">
        <v>76</v>
      </c>
      <c r="E1010" s="376" t="s">
        <v>1204</v>
      </c>
      <c r="F1010" s="377">
        <v>6</v>
      </c>
      <c r="G1010" s="377">
        <v>0</v>
      </c>
      <c r="H1010" s="377">
        <v>0</v>
      </c>
      <c r="I1010" s="377">
        <v>0</v>
      </c>
      <c r="J1010" s="377">
        <v>0</v>
      </c>
      <c r="K1010" s="377">
        <v>0</v>
      </c>
      <c r="L1010" s="377">
        <v>3</v>
      </c>
      <c r="M1010" s="377">
        <v>1</v>
      </c>
      <c r="N1010" s="377">
        <v>1</v>
      </c>
      <c r="O1010" s="377">
        <v>1</v>
      </c>
      <c r="P1010" s="377">
        <v>0</v>
      </c>
      <c r="Q1010" s="377">
        <v>0</v>
      </c>
      <c r="R1010" s="377">
        <v>0</v>
      </c>
    </row>
    <row r="1011" spans="2:18" s="332" customFormat="1" ht="13.2" x14ac:dyDescent="0.2">
      <c r="B1011" s="376" t="s">
        <v>220</v>
      </c>
      <c r="C1011" s="376" t="s">
        <v>2196</v>
      </c>
      <c r="D1011" s="376" t="s">
        <v>76</v>
      </c>
      <c r="E1011" s="376" t="s">
        <v>1205</v>
      </c>
      <c r="F1011" s="377">
        <v>3</v>
      </c>
      <c r="G1011" s="377">
        <v>0</v>
      </c>
      <c r="H1011" s="377">
        <v>0</v>
      </c>
      <c r="I1011" s="377">
        <v>0</v>
      </c>
      <c r="J1011" s="377">
        <v>0</v>
      </c>
      <c r="K1011" s="377">
        <v>0</v>
      </c>
      <c r="L1011" s="377">
        <v>0</v>
      </c>
      <c r="M1011" s="377">
        <v>1</v>
      </c>
      <c r="N1011" s="377">
        <v>0</v>
      </c>
      <c r="O1011" s="377">
        <v>0</v>
      </c>
      <c r="P1011" s="377">
        <v>2</v>
      </c>
      <c r="Q1011" s="377">
        <v>0</v>
      </c>
      <c r="R1011" s="377">
        <v>0</v>
      </c>
    </row>
    <row r="1012" spans="2:18" s="332" customFormat="1" ht="13.2" x14ac:dyDescent="0.2">
      <c r="B1012" s="376" t="s">
        <v>220</v>
      </c>
      <c r="C1012" s="376" t="s">
        <v>2196</v>
      </c>
      <c r="D1012" s="376" t="s">
        <v>80</v>
      </c>
      <c r="E1012" s="376" t="s">
        <v>1238</v>
      </c>
      <c r="F1012" s="377">
        <v>12</v>
      </c>
      <c r="G1012" s="377">
        <v>0</v>
      </c>
      <c r="H1012" s="377">
        <v>0</v>
      </c>
      <c r="I1012" s="377">
        <v>0</v>
      </c>
      <c r="J1012" s="377">
        <v>1</v>
      </c>
      <c r="K1012" s="377">
        <v>2</v>
      </c>
      <c r="L1012" s="377">
        <v>0</v>
      </c>
      <c r="M1012" s="377">
        <v>4</v>
      </c>
      <c r="N1012" s="377">
        <v>2</v>
      </c>
      <c r="O1012" s="377">
        <v>2</v>
      </c>
      <c r="P1012" s="377">
        <v>0</v>
      </c>
      <c r="Q1012" s="377">
        <v>0</v>
      </c>
      <c r="R1012" s="377">
        <v>1</v>
      </c>
    </row>
    <row r="1013" spans="2:18" s="332" customFormat="1" ht="13.2" x14ac:dyDescent="0.2">
      <c r="B1013" s="376" t="s">
        <v>220</v>
      </c>
      <c r="C1013" s="376" t="s">
        <v>2196</v>
      </c>
      <c r="D1013" s="376" t="s">
        <v>80</v>
      </c>
      <c r="E1013" s="376" t="s">
        <v>1239</v>
      </c>
      <c r="F1013" s="377">
        <v>3</v>
      </c>
      <c r="G1013" s="377">
        <v>0</v>
      </c>
      <c r="H1013" s="377">
        <v>0</v>
      </c>
      <c r="I1013" s="377">
        <v>0</v>
      </c>
      <c r="J1013" s="377">
        <v>0</v>
      </c>
      <c r="K1013" s="377">
        <v>1</v>
      </c>
      <c r="L1013" s="377">
        <v>0</v>
      </c>
      <c r="M1013" s="377">
        <v>2</v>
      </c>
      <c r="N1013" s="377">
        <v>0</v>
      </c>
      <c r="O1013" s="377">
        <v>0</v>
      </c>
      <c r="P1013" s="377">
        <v>0</v>
      </c>
      <c r="Q1013" s="377">
        <v>0</v>
      </c>
      <c r="R1013" s="377">
        <v>0</v>
      </c>
    </row>
    <row r="1014" spans="2:18" s="332" customFormat="1" ht="13.2" x14ac:dyDescent="0.2">
      <c r="B1014" s="376" t="s">
        <v>220</v>
      </c>
      <c r="C1014" s="376" t="s">
        <v>2196</v>
      </c>
      <c r="D1014" s="376" t="s">
        <v>81</v>
      </c>
      <c r="E1014" s="376" t="s">
        <v>1240</v>
      </c>
      <c r="F1014" s="377">
        <v>11</v>
      </c>
      <c r="G1014" s="377">
        <v>0</v>
      </c>
      <c r="H1014" s="377">
        <v>0</v>
      </c>
      <c r="I1014" s="377">
        <v>0</v>
      </c>
      <c r="J1014" s="377">
        <v>0</v>
      </c>
      <c r="K1014" s="377">
        <v>0</v>
      </c>
      <c r="L1014" s="377">
        <v>1</v>
      </c>
      <c r="M1014" s="377">
        <v>0</v>
      </c>
      <c r="N1014" s="377">
        <v>1</v>
      </c>
      <c r="O1014" s="377">
        <v>6</v>
      </c>
      <c r="P1014" s="377">
        <v>1</v>
      </c>
      <c r="Q1014" s="377">
        <v>1</v>
      </c>
      <c r="R1014" s="377">
        <v>1</v>
      </c>
    </row>
    <row r="1015" spans="2:18" s="332" customFormat="1" ht="13.2" x14ac:dyDescent="0.2">
      <c r="B1015" s="376" t="s">
        <v>220</v>
      </c>
      <c r="C1015" s="376" t="s">
        <v>2196</v>
      </c>
      <c r="D1015" s="376" t="s">
        <v>81</v>
      </c>
      <c r="E1015" s="376" t="s">
        <v>1241</v>
      </c>
      <c r="F1015" s="377">
        <v>113</v>
      </c>
      <c r="G1015" s="377">
        <v>2</v>
      </c>
      <c r="H1015" s="377">
        <v>0</v>
      </c>
      <c r="I1015" s="377">
        <v>0</v>
      </c>
      <c r="J1015" s="377">
        <v>6</v>
      </c>
      <c r="K1015" s="377">
        <v>7</v>
      </c>
      <c r="L1015" s="377">
        <v>7</v>
      </c>
      <c r="M1015" s="377">
        <v>6</v>
      </c>
      <c r="N1015" s="377">
        <v>17</v>
      </c>
      <c r="O1015" s="377">
        <v>33</v>
      </c>
      <c r="P1015" s="377">
        <v>17</v>
      </c>
      <c r="Q1015" s="377">
        <v>13</v>
      </c>
      <c r="R1015" s="377">
        <v>5</v>
      </c>
    </row>
    <row r="1016" spans="2:18" s="332" customFormat="1" ht="13.2" x14ac:dyDescent="0.2">
      <c r="B1016" s="376" t="s">
        <v>220</v>
      </c>
      <c r="C1016" s="376" t="s">
        <v>2196</v>
      </c>
      <c r="D1016" s="376" t="s">
        <v>81</v>
      </c>
      <c r="E1016" s="376" t="s">
        <v>1242</v>
      </c>
      <c r="F1016" s="377">
        <v>2</v>
      </c>
      <c r="G1016" s="377">
        <v>0</v>
      </c>
      <c r="H1016" s="377">
        <v>0</v>
      </c>
      <c r="I1016" s="377">
        <v>0</v>
      </c>
      <c r="J1016" s="377">
        <v>0</v>
      </c>
      <c r="K1016" s="377">
        <v>0</v>
      </c>
      <c r="L1016" s="377">
        <v>0</v>
      </c>
      <c r="M1016" s="377">
        <v>0</v>
      </c>
      <c r="N1016" s="377">
        <v>0</v>
      </c>
      <c r="O1016" s="377">
        <v>0</v>
      </c>
      <c r="P1016" s="377">
        <v>0</v>
      </c>
      <c r="Q1016" s="377">
        <v>0</v>
      </c>
      <c r="R1016" s="377">
        <v>2</v>
      </c>
    </row>
    <row r="1017" spans="2:18" s="332" customFormat="1" ht="13.2" x14ac:dyDescent="0.2">
      <c r="B1017" s="376" t="s">
        <v>220</v>
      </c>
      <c r="C1017" s="376" t="s">
        <v>2196</v>
      </c>
      <c r="D1017" s="376" t="s">
        <v>81</v>
      </c>
      <c r="E1017" s="376" t="s">
        <v>1243</v>
      </c>
      <c r="F1017" s="377">
        <v>2</v>
      </c>
      <c r="G1017" s="377">
        <v>0</v>
      </c>
      <c r="H1017" s="377">
        <v>0</v>
      </c>
      <c r="I1017" s="377">
        <v>0</v>
      </c>
      <c r="J1017" s="377">
        <v>0</v>
      </c>
      <c r="K1017" s="377">
        <v>1</v>
      </c>
      <c r="L1017" s="377">
        <v>0</v>
      </c>
      <c r="M1017" s="377">
        <v>0</v>
      </c>
      <c r="N1017" s="377">
        <v>0</v>
      </c>
      <c r="O1017" s="377">
        <v>0</v>
      </c>
      <c r="P1017" s="377">
        <v>0</v>
      </c>
      <c r="Q1017" s="377">
        <v>1</v>
      </c>
      <c r="R1017" s="377">
        <v>0</v>
      </c>
    </row>
    <row r="1018" spans="2:18" s="332" customFormat="1" ht="13.2" x14ac:dyDescent="0.2">
      <c r="B1018" s="376" t="s">
        <v>220</v>
      </c>
      <c r="C1018" s="376" t="s">
        <v>2196</v>
      </c>
      <c r="D1018" s="376" t="s">
        <v>81</v>
      </c>
      <c r="E1018" s="376" t="s">
        <v>1245</v>
      </c>
      <c r="F1018" s="377">
        <v>3</v>
      </c>
      <c r="G1018" s="377">
        <v>0</v>
      </c>
      <c r="H1018" s="377">
        <v>0</v>
      </c>
      <c r="I1018" s="377">
        <v>0</v>
      </c>
      <c r="J1018" s="377">
        <v>0</v>
      </c>
      <c r="K1018" s="377">
        <v>0</v>
      </c>
      <c r="L1018" s="377">
        <v>0</v>
      </c>
      <c r="M1018" s="377">
        <v>0</v>
      </c>
      <c r="N1018" s="377">
        <v>1</v>
      </c>
      <c r="O1018" s="377">
        <v>2</v>
      </c>
      <c r="P1018" s="377">
        <v>0</v>
      </c>
      <c r="Q1018" s="377">
        <v>0</v>
      </c>
      <c r="R1018" s="377">
        <v>0</v>
      </c>
    </row>
    <row r="1019" spans="2:18" s="332" customFormat="1" ht="13.2" x14ac:dyDescent="0.2">
      <c r="B1019" s="376" t="s">
        <v>220</v>
      </c>
      <c r="C1019" s="376" t="s">
        <v>2196</v>
      </c>
      <c r="D1019" s="376" t="s">
        <v>81</v>
      </c>
      <c r="E1019" s="376" t="s">
        <v>1246</v>
      </c>
      <c r="F1019" s="377">
        <v>2</v>
      </c>
      <c r="G1019" s="377">
        <v>0</v>
      </c>
      <c r="H1019" s="377">
        <v>0</v>
      </c>
      <c r="I1019" s="377">
        <v>0</v>
      </c>
      <c r="J1019" s="377">
        <v>0</v>
      </c>
      <c r="K1019" s="377">
        <v>1</v>
      </c>
      <c r="L1019" s="377">
        <v>1</v>
      </c>
      <c r="M1019" s="377">
        <v>0</v>
      </c>
      <c r="N1019" s="377">
        <v>0</v>
      </c>
      <c r="O1019" s="377">
        <v>0</v>
      </c>
      <c r="P1019" s="377">
        <v>0</v>
      </c>
      <c r="Q1019" s="377">
        <v>0</v>
      </c>
      <c r="R1019" s="377">
        <v>0</v>
      </c>
    </row>
    <row r="1020" spans="2:18" s="332" customFormat="1" ht="13.2" x14ac:dyDescent="0.2">
      <c r="B1020" s="376" t="s">
        <v>220</v>
      </c>
      <c r="C1020" s="376" t="s">
        <v>2196</v>
      </c>
      <c r="D1020" s="376" t="s">
        <v>81</v>
      </c>
      <c r="E1020" s="376" t="s">
        <v>1247</v>
      </c>
      <c r="F1020" s="377">
        <v>1</v>
      </c>
      <c r="G1020" s="377">
        <v>0</v>
      </c>
      <c r="H1020" s="377">
        <v>0</v>
      </c>
      <c r="I1020" s="377">
        <v>0</v>
      </c>
      <c r="J1020" s="377">
        <v>0</v>
      </c>
      <c r="K1020" s="377">
        <v>0</v>
      </c>
      <c r="L1020" s="377">
        <v>0</v>
      </c>
      <c r="M1020" s="377">
        <v>0</v>
      </c>
      <c r="N1020" s="377">
        <v>1</v>
      </c>
      <c r="O1020" s="377">
        <v>0</v>
      </c>
      <c r="P1020" s="377">
        <v>0</v>
      </c>
      <c r="Q1020" s="377">
        <v>0</v>
      </c>
      <c r="R1020" s="377">
        <v>0</v>
      </c>
    </row>
    <row r="1021" spans="2:18" s="332" customFormat="1" ht="13.2" x14ac:dyDescent="0.2">
      <c r="B1021" s="376" t="s">
        <v>220</v>
      </c>
      <c r="C1021" s="376" t="s">
        <v>2196</v>
      </c>
      <c r="D1021" s="376" t="s">
        <v>85</v>
      </c>
      <c r="E1021" s="376" t="s">
        <v>1345</v>
      </c>
      <c r="F1021" s="377">
        <v>17</v>
      </c>
      <c r="G1021" s="377">
        <v>0</v>
      </c>
      <c r="H1021" s="377">
        <v>0</v>
      </c>
      <c r="I1021" s="377">
        <v>0</v>
      </c>
      <c r="J1021" s="377">
        <v>0</v>
      </c>
      <c r="K1021" s="377">
        <v>1</v>
      </c>
      <c r="L1021" s="377">
        <v>2</v>
      </c>
      <c r="M1021" s="377">
        <v>4</v>
      </c>
      <c r="N1021" s="377">
        <v>5</v>
      </c>
      <c r="O1021" s="377">
        <v>4</v>
      </c>
      <c r="P1021" s="377">
        <v>0</v>
      </c>
      <c r="Q1021" s="377">
        <v>1</v>
      </c>
      <c r="R1021" s="377">
        <v>0</v>
      </c>
    </row>
    <row r="1022" spans="2:18" s="332" customFormat="1" ht="13.2" x14ac:dyDescent="0.2">
      <c r="B1022" s="376" t="s">
        <v>220</v>
      </c>
      <c r="C1022" s="376" t="s">
        <v>2196</v>
      </c>
      <c r="D1022" s="376" t="s">
        <v>84</v>
      </c>
      <c r="E1022" s="376" t="s">
        <v>1343</v>
      </c>
      <c r="F1022" s="377">
        <v>13</v>
      </c>
      <c r="G1022" s="377">
        <v>0</v>
      </c>
      <c r="H1022" s="377">
        <v>0</v>
      </c>
      <c r="I1022" s="377">
        <v>0</v>
      </c>
      <c r="J1022" s="377">
        <v>0</v>
      </c>
      <c r="K1022" s="377">
        <v>2</v>
      </c>
      <c r="L1022" s="377">
        <v>1</v>
      </c>
      <c r="M1022" s="377">
        <v>1</v>
      </c>
      <c r="N1022" s="377">
        <v>2</v>
      </c>
      <c r="O1022" s="377">
        <v>2</v>
      </c>
      <c r="P1022" s="377">
        <v>0</v>
      </c>
      <c r="Q1022" s="377">
        <v>1</v>
      </c>
      <c r="R1022" s="377">
        <v>4</v>
      </c>
    </row>
    <row r="1023" spans="2:18" s="332" customFormat="1" ht="13.2" x14ac:dyDescent="0.2">
      <c r="B1023" s="376" t="s">
        <v>220</v>
      </c>
      <c r="C1023" s="376" t="s">
        <v>2196</v>
      </c>
      <c r="D1023" s="376" t="s">
        <v>84</v>
      </c>
      <c r="E1023" s="376" t="s">
        <v>2324</v>
      </c>
      <c r="F1023" s="377">
        <v>100</v>
      </c>
      <c r="G1023" s="377">
        <v>1</v>
      </c>
      <c r="H1023" s="377">
        <v>1</v>
      </c>
      <c r="I1023" s="377">
        <v>9</v>
      </c>
      <c r="J1023" s="377">
        <v>1</v>
      </c>
      <c r="K1023" s="377">
        <v>3</v>
      </c>
      <c r="L1023" s="377">
        <v>18</v>
      </c>
      <c r="M1023" s="377">
        <v>20</v>
      </c>
      <c r="N1023" s="377">
        <v>13</v>
      </c>
      <c r="O1023" s="377">
        <v>11</v>
      </c>
      <c r="P1023" s="377">
        <v>4</v>
      </c>
      <c r="Q1023" s="377">
        <v>10</v>
      </c>
      <c r="R1023" s="377">
        <v>9</v>
      </c>
    </row>
    <row r="1024" spans="2:18" s="332" customFormat="1" ht="13.2" x14ac:dyDescent="0.2">
      <c r="B1024" s="376" t="s">
        <v>220</v>
      </c>
      <c r="C1024" s="376" t="s">
        <v>2196</v>
      </c>
      <c r="D1024" s="376" t="s">
        <v>84</v>
      </c>
      <c r="E1024" s="376" t="s">
        <v>1344</v>
      </c>
      <c r="F1024" s="377">
        <v>3</v>
      </c>
      <c r="G1024" s="377">
        <v>0</v>
      </c>
      <c r="H1024" s="377">
        <v>0</v>
      </c>
      <c r="I1024" s="377">
        <v>0</v>
      </c>
      <c r="J1024" s="377">
        <v>0</v>
      </c>
      <c r="K1024" s="377">
        <v>0</v>
      </c>
      <c r="L1024" s="377">
        <v>1</v>
      </c>
      <c r="M1024" s="377">
        <v>0</v>
      </c>
      <c r="N1024" s="377">
        <v>0</v>
      </c>
      <c r="O1024" s="377">
        <v>0</v>
      </c>
      <c r="P1024" s="377">
        <v>2</v>
      </c>
      <c r="Q1024" s="377">
        <v>0</v>
      </c>
      <c r="R1024" s="377">
        <v>0</v>
      </c>
    </row>
    <row r="1025" spans="2:18" s="332" customFormat="1" ht="13.2" x14ac:dyDescent="0.2">
      <c r="B1025" s="376" t="s">
        <v>220</v>
      </c>
      <c r="C1025" s="376" t="s">
        <v>2196</v>
      </c>
      <c r="D1025" s="376" t="s">
        <v>420</v>
      </c>
      <c r="E1025" s="376" t="s">
        <v>201</v>
      </c>
      <c r="F1025" s="377">
        <v>3</v>
      </c>
      <c r="G1025" s="377">
        <v>0</v>
      </c>
      <c r="H1025" s="377">
        <v>0</v>
      </c>
      <c r="I1025" s="377">
        <v>0</v>
      </c>
      <c r="J1025" s="377">
        <v>0</v>
      </c>
      <c r="K1025" s="377">
        <v>1</v>
      </c>
      <c r="L1025" s="377">
        <v>0</v>
      </c>
      <c r="M1025" s="377">
        <v>0</v>
      </c>
      <c r="N1025" s="377">
        <v>2</v>
      </c>
      <c r="O1025" s="377">
        <v>0</v>
      </c>
      <c r="P1025" s="377">
        <v>0</v>
      </c>
      <c r="Q1025" s="377">
        <v>0</v>
      </c>
      <c r="R1025" s="377">
        <v>0</v>
      </c>
    </row>
    <row r="1026" spans="2:18" s="332" customFormat="1" ht="13.2" x14ac:dyDescent="0.2">
      <c r="B1026" s="376" t="s">
        <v>220</v>
      </c>
      <c r="C1026" s="376" t="s">
        <v>2196</v>
      </c>
      <c r="D1026" s="376" t="s">
        <v>88</v>
      </c>
      <c r="E1026" s="376" t="s">
        <v>1381</v>
      </c>
      <c r="F1026" s="377">
        <v>3</v>
      </c>
      <c r="G1026" s="377">
        <v>0</v>
      </c>
      <c r="H1026" s="377">
        <v>0</v>
      </c>
      <c r="I1026" s="377">
        <v>0</v>
      </c>
      <c r="J1026" s="377">
        <v>1</v>
      </c>
      <c r="K1026" s="377">
        <v>0</v>
      </c>
      <c r="L1026" s="377">
        <v>1</v>
      </c>
      <c r="M1026" s="377">
        <v>0</v>
      </c>
      <c r="N1026" s="377">
        <v>0</v>
      </c>
      <c r="O1026" s="377">
        <v>0</v>
      </c>
      <c r="P1026" s="377">
        <v>1</v>
      </c>
      <c r="Q1026" s="377">
        <v>0</v>
      </c>
      <c r="R1026" s="377">
        <v>0</v>
      </c>
    </row>
    <row r="1027" spans="2:18" s="332" customFormat="1" ht="13.2" x14ac:dyDescent="0.2">
      <c r="B1027" s="376" t="s">
        <v>220</v>
      </c>
      <c r="C1027" s="376" t="s">
        <v>2196</v>
      </c>
      <c r="D1027" s="376" t="s">
        <v>88</v>
      </c>
      <c r="E1027" s="376" t="s">
        <v>1382</v>
      </c>
      <c r="F1027" s="377">
        <v>1</v>
      </c>
      <c r="G1027" s="377">
        <v>0</v>
      </c>
      <c r="H1027" s="377">
        <v>0</v>
      </c>
      <c r="I1027" s="377">
        <v>0</v>
      </c>
      <c r="J1027" s="377">
        <v>0</v>
      </c>
      <c r="K1027" s="377">
        <v>0</v>
      </c>
      <c r="L1027" s="377">
        <v>0</v>
      </c>
      <c r="M1027" s="377">
        <v>0</v>
      </c>
      <c r="N1027" s="377">
        <v>1</v>
      </c>
      <c r="O1027" s="377">
        <v>0</v>
      </c>
      <c r="P1027" s="377">
        <v>0</v>
      </c>
      <c r="Q1027" s="377">
        <v>0</v>
      </c>
      <c r="R1027" s="377">
        <v>0</v>
      </c>
    </row>
    <row r="1028" spans="2:18" s="332" customFormat="1" ht="13.2" x14ac:dyDescent="0.2">
      <c r="B1028" s="376" t="s">
        <v>220</v>
      </c>
      <c r="C1028" s="376" t="s">
        <v>2196</v>
      </c>
      <c r="D1028" s="376" t="s">
        <v>88</v>
      </c>
      <c r="E1028" s="376" t="s">
        <v>1383</v>
      </c>
      <c r="F1028" s="377">
        <v>7</v>
      </c>
      <c r="G1028" s="377">
        <v>0</v>
      </c>
      <c r="H1028" s="377">
        <v>0</v>
      </c>
      <c r="I1028" s="377">
        <v>1</v>
      </c>
      <c r="J1028" s="377">
        <v>1</v>
      </c>
      <c r="K1028" s="377">
        <v>0</v>
      </c>
      <c r="L1028" s="377">
        <v>2</v>
      </c>
      <c r="M1028" s="377">
        <v>3</v>
      </c>
      <c r="N1028" s="377">
        <v>0</v>
      </c>
      <c r="O1028" s="377">
        <v>0</v>
      </c>
      <c r="P1028" s="377">
        <v>0</v>
      </c>
      <c r="Q1028" s="377">
        <v>0</v>
      </c>
      <c r="R1028" s="377">
        <v>0</v>
      </c>
    </row>
    <row r="1029" spans="2:18" s="332" customFormat="1" ht="13.2" x14ac:dyDescent="0.2">
      <c r="B1029" s="376" t="s">
        <v>220</v>
      </c>
      <c r="C1029" s="376" t="s">
        <v>2196</v>
      </c>
      <c r="D1029" s="376" t="s">
        <v>88</v>
      </c>
      <c r="E1029" s="376" t="s">
        <v>1384</v>
      </c>
      <c r="F1029" s="377">
        <v>1</v>
      </c>
      <c r="G1029" s="377">
        <v>0</v>
      </c>
      <c r="H1029" s="377">
        <v>0</v>
      </c>
      <c r="I1029" s="377">
        <v>0</v>
      </c>
      <c r="J1029" s="377">
        <v>0</v>
      </c>
      <c r="K1029" s="377">
        <v>0</v>
      </c>
      <c r="L1029" s="377">
        <v>0</v>
      </c>
      <c r="M1029" s="377">
        <v>0</v>
      </c>
      <c r="N1029" s="377">
        <v>0</v>
      </c>
      <c r="O1029" s="377">
        <v>1</v>
      </c>
      <c r="P1029" s="377">
        <v>0</v>
      </c>
      <c r="Q1029" s="377">
        <v>0</v>
      </c>
      <c r="R1029" s="377">
        <v>0</v>
      </c>
    </row>
    <row r="1030" spans="2:18" s="332" customFormat="1" ht="13.2" x14ac:dyDescent="0.2">
      <c r="B1030" s="376" t="s">
        <v>220</v>
      </c>
      <c r="C1030" s="376" t="s">
        <v>2196</v>
      </c>
      <c r="D1030" s="376" t="s">
        <v>91</v>
      </c>
      <c r="E1030" s="376" t="s">
        <v>1413</v>
      </c>
      <c r="F1030" s="377">
        <v>36</v>
      </c>
      <c r="G1030" s="377">
        <v>2</v>
      </c>
      <c r="H1030" s="377">
        <v>2</v>
      </c>
      <c r="I1030" s="377">
        <v>1</v>
      </c>
      <c r="J1030" s="377">
        <v>2</v>
      </c>
      <c r="K1030" s="377">
        <v>3</v>
      </c>
      <c r="L1030" s="377">
        <v>3</v>
      </c>
      <c r="M1030" s="377">
        <v>3</v>
      </c>
      <c r="N1030" s="377">
        <v>1</v>
      </c>
      <c r="O1030" s="377">
        <v>10</v>
      </c>
      <c r="P1030" s="377">
        <v>3</v>
      </c>
      <c r="Q1030" s="377">
        <v>4</v>
      </c>
      <c r="R1030" s="377">
        <v>2</v>
      </c>
    </row>
    <row r="1031" spans="2:18" s="332" customFormat="1" ht="13.2" x14ac:dyDescent="0.2">
      <c r="B1031" s="376" t="s">
        <v>220</v>
      </c>
      <c r="C1031" s="376" t="s">
        <v>2196</v>
      </c>
      <c r="D1031" s="376" t="s">
        <v>91</v>
      </c>
      <c r="E1031" s="376" t="s">
        <v>1414</v>
      </c>
      <c r="F1031" s="377">
        <v>9</v>
      </c>
      <c r="G1031" s="377">
        <v>0</v>
      </c>
      <c r="H1031" s="377">
        <v>0</v>
      </c>
      <c r="I1031" s="377">
        <v>0</v>
      </c>
      <c r="J1031" s="377">
        <v>1</v>
      </c>
      <c r="K1031" s="377">
        <v>0</v>
      </c>
      <c r="L1031" s="377">
        <v>2</v>
      </c>
      <c r="M1031" s="377">
        <v>1</v>
      </c>
      <c r="N1031" s="377">
        <v>1</v>
      </c>
      <c r="O1031" s="377">
        <v>2</v>
      </c>
      <c r="P1031" s="377">
        <v>1</v>
      </c>
      <c r="Q1031" s="377">
        <v>1</v>
      </c>
      <c r="R1031" s="377">
        <v>0</v>
      </c>
    </row>
    <row r="1032" spans="2:18" s="332" customFormat="1" ht="13.2" x14ac:dyDescent="0.2">
      <c r="B1032" s="376" t="s">
        <v>220</v>
      </c>
      <c r="C1032" s="376" t="s">
        <v>2196</v>
      </c>
      <c r="D1032" s="376" t="s">
        <v>91</v>
      </c>
      <c r="E1032" s="376" t="s">
        <v>1415</v>
      </c>
      <c r="F1032" s="377">
        <v>18</v>
      </c>
      <c r="G1032" s="377">
        <v>0</v>
      </c>
      <c r="H1032" s="377">
        <v>0</v>
      </c>
      <c r="I1032" s="377">
        <v>0</v>
      </c>
      <c r="J1032" s="377">
        <v>0</v>
      </c>
      <c r="K1032" s="377">
        <v>2</v>
      </c>
      <c r="L1032" s="377">
        <v>1</v>
      </c>
      <c r="M1032" s="377">
        <v>3</v>
      </c>
      <c r="N1032" s="377">
        <v>3</v>
      </c>
      <c r="O1032" s="377">
        <v>4</v>
      </c>
      <c r="P1032" s="377">
        <v>3</v>
      </c>
      <c r="Q1032" s="377">
        <v>0</v>
      </c>
      <c r="R1032" s="377">
        <v>2</v>
      </c>
    </row>
    <row r="1033" spans="2:18" s="332" customFormat="1" ht="13.2" x14ac:dyDescent="0.2">
      <c r="B1033" s="376" t="s">
        <v>220</v>
      </c>
      <c r="C1033" s="376" t="s">
        <v>2196</v>
      </c>
      <c r="D1033" s="376" t="s">
        <v>91</v>
      </c>
      <c r="E1033" s="376" t="s">
        <v>173</v>
      </c>
      <c r="F1033" s="377">
        <v>132</v>
      </c>
      <c r="G1033" s="377">
        <v>3</v>
      </c>
      <c r="H1033" s="377">
        <v>2</v>
      </c>
      <c r="I1033" s="377">
        <v>4</v>
      </c>
      <c r="J1033" s="377">
        <v>6</v>
      </c>
      <c r="K1033" s="377">
        <v>5</v>
      </c>
      <c r="L1033" s="377">
        <v>9</v>
      </c>
      <c r="M1033" s="377">
        <v>18</v>
      </c>
      <c r="N1033" s="377">
        <v>19</v>
      </c>
      <c r="O1033" s="377">
        <v>33</v>
      </c>
      <c r="P1033" s="377">
        <v>15</v>
      </c>
      <c r="Q1033" s="377">
        <v>14</v>
      </c>
      <c r="R1033" s="377">
        <v>4</v>
      </c>
    </row>
    <row r="1034" spans="2:18" s="332" customFormat="1" ht="13.2" x14ac:dyDescent="0.2">
      <c r="B1034" s="376" t="s">
        <v>220</v>
      </c>
      <c r="C1034" s="376" t="s">
        <v>2196</v>
      </c>
      <c r="D1034" s="376" t="s">
        <v>95</v>
      </c>
      <c r="E1034" s="376" t="s">
        <v>1467</v>
      </c>
      <c r="F1034" s="377">
        <v>22</v>
      </c>
      <c r="G1034" s="377">
        <v>0</v>
      </c>
      <c r="H1034" s="377">
        <v>1</v>
      </c>
      <c r="I1034" s="377">
        <v>0</v>
      </c>
      <c r="J1034" s="377">
        <v>1</v>
      </c>
      <c r="K1034" s="377">
        <v>0</v>
      </c>
      <c r="L1034" s="377">
        <v>5</v>
      </c>
      <c r="M1034" s="377">
        <v>4</v>
      </c>
      <c r="N1034" s="377">
        <v>0</v>
      </c>
      <c r="O1034" s="377">
        <v>2</v>
      </c>
      <c r="P1034" s="377">
        <v>3</v>
      </c>
      <c r="Q1034" s="377">
        <v>3</v>
      </c>
      <c r="R1034" s="377">
        <v>3</v>
      </c>
    </row>
    <row r="1035" spans="2:18" s="332" customFormat="1" ht="13.2" x14ac:dyDescent="0.2">
      <c r="B1035" s="376" t="s">
        <v>220</v>
      </c>
      <c r="C1035" s="376" t="s">
        <v>2196</v>
      </c>
      <c r="D1035" s="376" t="s">
        <v>95</v>
      </c>
      <c r="E1035" s="376" t="s">
        <v>1468</v>
      </c>
      <c r="F1035" s="377">
        <v>28</v>
      </c>
      <c r="G1035" s="377">
        <v>0</v>
      </c>
      <c r="H1035" s="377">
        <v>0</v>
      </c>
      <c r="I1035" s="377">
        <v>0</v>
      </c>
      <c r="J1035" s="377">
        <v>4</v>
      </c>
      <c r="K1035" s="377">
        <v>0</v>
      </c>
      <c r="L1035" s="377">
        <v>3</v>
      </c>
      <c r="M1035" s="377">
        <v>7</v>
      </c>
      <c r="N1035" s="377">
        <v>2</v>
      </c>
      <c r="O1035" s="377">
        <v>6</v>
      </c>
      <c r="P1035" s="377">
        <v>4</v>
      </c>
      <c r="Q1035" s="377">
        <v>2</v>
      </c>
      <c r="R1035" s="377">
        <v>0</v>
      </c>
    </row>
    <row r="1036" spans="2:18" s="332" customFormat="1" ht="13.2" x14ac:dyDescent="0.2">
      <c r="B1036" s="376" t="s">
        <v>220</v>
      </c>
      <c r="C1036" s="376" t="s">
        <v>2196</v>
      </c>
      <c r="D1036" s="376" t="s">
        <v>95</v>
      </c>
      <c r="E1036" s="376" t="s">
        <v>1470</v>
      </c>
      <c r="F1036" s="377">
        <v>31</v>
      </c>
      <c r="G1036" s="377">
        <v>2</v>
      </c>
      <c r="H1036" s="377">
        <v>2</v>
      </c>
      <c r="I1036" s="377">
        <v>0</v>
      </c>
      <c r="J1036" s="377">
        <v>1</v>
      </c>
      <c r="K1036" s="377">
        <v>0</v>
      </c>
      <c r="L1036" s="377">
        <v>4</v>
      </c>
      <c r="M1036" s="377">
        <v>4</v>
      </c>
      <c r="N1036" s="377">
        <v>7</v>
      </c>
      <c r="O1036" s="377">
        <v>4</v>
      </c>
      <c r="P1036" s="377">
        <v>1</v>
      </c>
      <c r="Q1036" s="377">
        <v>1</v>
      </c>
      <c r="R1036" s="377">
        <v>5</v>
      </c>
    </row>
    <row r="1037" spans="2:18" s="332" customFormat="1" ht="13.2" x14ac:dyDescent="0.2">
      <c r="B1037" s="376" t="s">
        <v>220</v>
      </c>
      <c r="C1037" s="376" t="s">
        <v>2196</v>
      </c>
      <c r="D1037" s="376" t="s">
        <v>95</v>
      </c>
      <c r="E1037" s="376" t="s">
        <v>1471</v>
      </c>
      <c r="F1037" s="377">
        <v>4</v>
      </c>
      <c r="G1037" s="377">
        <v>0</v>
      </c>
      <c r="H1037" s="377">
        <v>0</v>
      </c>
      <c r="I1037" s="377">
        <v>0</v>
      </c>
      <c r="J1037" s="377">
        <v>0</v>
      </c>
      <c r="K1037" s="377">
        <v>0</v>
      </c>
      <c r="L1037" s="377">
        <v>0</v>
      </c>
      <c r="M1037" s="377">
        <v>0</v>
      </c>
      <c r="N1037" s="377">
        <v>0</v>
      </c>
      <c r="O1037" s="377">
        <v>2</v>
      </c>
      <c r="P1037" s="377">
        <v>1</v>
      </c>
      <c r="Q1037" s="377">
        <v>1</v>
      </c>
      <c r="R1037" s="377">
        <v>0</v>
      </c>
    </row>
    <row r="1038" spans="2:18" s="332" customFormat="1" ht="13.2" x14ac:dyDescent="0.2">
      <c r="B1038" s="376" t="s">
        <v>220</v>
      </c>
      <c r="C1038" s="376" t="s">
        <v>2196</v>
      </c>
      <c r="D1038" s="376" t="s">
        <v>95</v>
      </c>
      <c r="E1038" s="376" t="s">
        <v>1472</v>
      </c>
      <c r="F1038" s="377">
        <v>8</v>
      </c>
      <c r="G1038" s="377">
        <v>0</v>
      </c>
      <c r="H1038" s="377">
        <v>0</v>
      </c>
      <c r="I1038" s="377">
        <v>0</v>
      </c>
      <c r="J1038" s="377">
        <v>0</v>
      </c>
      <c r="K1038" s="377">
        <v>1</v>
      </c>
      <c r="L1038" s="377">
        <v>1</v>
      </c>
      <c r="M1038" s="377">
        <v>0</v>
      </c>
      <c r="N1038" s="377">
        <v>0</v>
      </c>
      <c r="O1038" s="377">
        <v>2</v>
      </c>
      <c r="P1038" s="377">
        <v>2</v>
      </c>
      <c r="Q1038" s="377">
        <v>0</v>
      </c>
      <c r="R1038" s="377">
        <v>2</v>
      </c>
    </row>
    <row r="1039" spans="2:18" s="332" customFormat="1" ht="13.2" x14ac:dyDescent="0.2">
      <c r="B1039" s="376" t="s">
        <v>220</v>
      </c>
      <c r="C1039" s="376" t="s">
        <v>2196</v>
      </c>
      <c r="D1039" s="376" t="s">
        <v>95</v>
      </c>
      <c r="E1039" s="376" t="s">
        <v>1473</v>
      </c>
      <c r="F1039" s="377">
        <v>206</v>
      </c>
      <c r="G1039" s="377">
        <v>2</v>
      </c>
      <c r="H1039" s="377">
        <v>6</v>
      </c>
      <c r="I1039" s="377">
        <v>3</v>
      </c>
      <c r="J1039" s="377">
        <v>5</v>
      </c>
      <c r="K1039" s="377">
        <v>12</v>
      </c>
      <c r="L1039" s="377">
        <v>10</v>
      </c>
      <c r="M1039" s="377">
        <v>23</v>
      </c>
      <c r="N1039" s="377">
        <v>19</v>
      </c>
      <c r="O1039" s="377">
        <v>33</v>
      </c>
      <c r="P1039" s="377">
        <v>31</v>
      </c>
      <c r="Q1039" s="377">
        <v>35</v>
      </c>
      <c r="R1039" s="377">
        <v>27</v>
      </c>
    </row>
    <row r="1040" spans="2:18" s="332" customFormat="1" ht="13.2" x14ac:dyDescent="0.2">
      <c r="B1040" s="376" t="s">
        <v>220</v>
      </c>
      <c r="C1040" s="376" t="s">
        <v>2196</v>
      </c>
      <c r="D1040" s="376" t="s">
        <v>214</v>
      </c>
      <c r="E1040" s="376" t="s">
        <v>1285</v>
      </c>
      <c r="F1040" s="377">
        <v>6</v>
      </c>
      <c r="G1040" s="377">
        <v>0</v>
      </c>
      <c r="H1040" s="377">
        <v>0</v>
      </c>
      <c r="I1040" s="377">
        <v>2</v>
      </c>
      <c r="J1040" s="377">
        <v>0</v>
      </c>
      <c r="K1040" s="377">
        <v>0</v>
      </c>
      <c r="L1040" s="377">
        <v>1</v>
      </c>
      <c r="M1040" s="377">
        <v>0</v>
      </c>
      <c r="N1040" s="377">
        <v>0</v>
      </c>
      <c r="O1040" s="377">
        <v>1</v>
      </c>
      <c r="P1040" s="377">
        <v>0</v>
      </c>
      <c r="Q1040" s="377">
        <v>1</v>
      </c>
      <c r="R1040" s="377">
        <v>1</v>
      </c>
    </row>
    <row r="1041" spans="2:18" s="332" customFormat="1" ht="13.2" x14ac:dyDescent="0.2">
      <c r="B1041" s="376" t="s">
        <v>220</v>
      </c>
      <c r="C1041" s="376" t="s">
        <v>2196</v>
      </c>
      <c r="D1041" s="376" t="s">
        <v>214</v>
      </c>
      <c r="E1041" s="376" t="s">
        <v>1286</v>
      </c>
      <c r="F1041" s="377">
        <v>43</v>
      </c>
      <c r="G1041" s="377">
        <v>0</v>
      </c>
      <c r="H1041" s="377">
        <v>2</v>
      </c>
      <c r="I1041" s="377">
        <v>2</v>
      </c>
      <c r="J1041" s="377">
        <v>7</v>
      </c>
      <c r="K1041" s="377">
        <v>3</v>
      </c>
      <c r="L1041" s="377">
        <v>2</v>
      </c>
      <c r="M1041" s="377">
        <v>1</v>
      </c>
      <c r="N1041" s="377">
        <v>8</v>
      </c>
      <c r="O1041" s="377">
        <v>4</v>
      </c>
      <c r="P1041" s="377">
        <v>6</v>
      </c>
      <c r="Q1041" s="377">
        <v>8</v>
      </c>
      <c r="R1041" s="377">
        <v>0</v>
      </c>
    </row>
    <row r="1042" spans="2:18" s="332" customFormat="1" ht="13.2" x14ac:dyDescent="0.2">
      <c r="B1042" s="376" t="s">
        <v>220</v>
      </c>
      <c r="C1042" s="376" t="s">
        <v>2196</v>
      </c>
      <c r="D1042" s="376" t="s">
        <v>214</v>
      </c>
      <c r="E1042" s="376" t="s">
        <v>1287</v>
      </c>
      <c r="F1042" s="377">
        <v>12</v>
      </c>
      <c r="G1042" s="377">
        <v>0</v>
      </c>
      <c r="H1042" s="377">
        <v>2</v>
      </c>
      <c r="I1042" s="377">
        <v>0</v>
      </c>
      <c r="J1042" s="377">
        <v>1</v>
      </c>
      <c r="K1042" s="377">
        <v>1</v>
      </c>
      <c r="L1042" s="377">
        <v>0</v>
      </c>
      <c r="M1042" s="377">
        <v>1</v>
      </c>
      <c r="N1042" s="377">
        <v>1</v>
      </c>
      <c r="O1042" s="377">
        <v>3</v>
      </c>
      <c r="P1042" s="377">
        <v>0</v>
      </c>
      <c r="Q1042" s="377">
        <v>1</v>
      </c>
      <c r="R1042" s="377">
        <v>2</v>
      </c>
    </row>
    <row r="1043" spans="2:18" s="332" customFormat="1" ht="13.2" x14ac:dyDescent="0.2">
      <c r="B1043" s="376" t="s">
        <v>220</v>
      </c>
      <c r="C1043" s="376" t="s">
        <v>2196</v>
      </c>
      <c r="D1043" s="376" t="s">
        <v>214</v>
      </c>
      <c r="E1043" s="376" t="s">
        <v>175</v>
      </c>
      <c r="F1043" s="377">
        <v>13</v>
      </c>
      <c r="G1043" s="377">
        <v>0</v>
      </c>
      <c r="H1043" s="377">
        <v>0</v>
      </c>
      <c r="I1043" s="377">
        <v>2</v>
      </c>
      <c r="J1043" s="377">
        <v>2</v>
      </c>
      <c r="K1043" s="377">
        <v>1</v>
      </c>
      <c r="L1043" s="377">
        <v>1</v>
      </c>
      <c r="M1043" s="377">
        <v>0</v>
      </c>
      <c r="N1043" s="377">
        <v>1</v>
      </c>
      <c r="O1043" s="377">
        <v>1</v>
      </c>
      <c r="P1043" s="377">
        <v>4</v>
      </c>
      <c r="Q1043" s="377">
        <v>0</v>
      </c>
      <c r="R1043" s="377">
        <v>1</v>
      </c>
    </row>
    <row r="1044" spans="2:18" s="332" customFormat="1" ht="13.2" x14ac:dyDescent="0.2">
      <c r="B1044" s="376" t="s">
        <v>220</v>
      </c>
      <c r="C1044" s="376" t="s">
        <v>2196</v>
      </c>
      <c r="D1044" s="376" t="s">
        <v>214</v>
      </c>
      <c r="E1044" s="376" t="s">
        <v>1288</v>
      </c>
      <c r="F1044" s="377">
        <v>47</v>
      </c>
      <c r="G1044" s="377">
        <v>2</v>
      </c>
      <c r="H1044" s="377">
        <v>1</v>
      </c>
      <c r="I1044" s="377">
        <v>1</v>
      </c>
      <c r="J1044" s="377">
        <v>7</v>
      </c>
      <c r="K1044" s="377">
        <v>0</v>
      </c>
      <c r="L1044" s="377">
        <v>2</v>
      </c>
      <c r="M1044" s="377">
        <v>7</v>
      </c>
      <c r="N1044" s="377">
        <v>4</v>
      </c>
      <c r="O1044" s="377">
        <v>7</v>
      </c>
      <c r="P1044" s="377">
        <v>9</v>
      </c>
      <c r="Q1044" s="377">
        <v>3</v>
      </c>
      <c r="R1044" s="377">
        <v>4</v>
      </c>
    </row>
    <row r="1045" spans="2:18" s="332" customFormat="1" ht="13.2" x14ac:dyDescent="0.2">
      <c r="B1045" s="376" t="s">
        <v>220</v>
      </c>
      <c r="C1045" s="376" t="s">
        <v>2196</v>
      </c>
      <c r="D1045" s="376" t="s">
        <v>214</v>
      </c>
      <c r="E1045" s="376" t="s">
        <v>1289</v>
      </c>
      <c r="F1045" s="377">
        <v>8</v>
      </c>
      <c r="G1045" s="377">
        <v>0</v>
      </c>
      <c r="H1045" s="377">
        <v>0</v>
      </c>
      <c r="I1045" s="377">
        <v>0</v>
      </c>
      <c r="J1045" s="377">
        <v>0</v>
      </c>
      <c r="K1045" s="377">
        <v>0</v>
      </c>
      <c r="L1045" s="377">
        <v>1</v>
      </c>
      <c r="M1045" s="377">
        <v>0</v>
      </c>
      <c r="N1045" s="377">
        <v>1</v>
      </c>
      <c r="O1045" s="377">
        <v>3</v>
      </c>
      <c r="P1045" s="377">
        <v>2</v>
      </c>
      <c r="Q1045" s="377">
        <v>1</v>
      </c>
      <c r="R1045" s="377">
        <v>0</v>
      </c>
    </row>
    <row r="1046" spans="2:18" s="332" customFormat="1" ht="13.2" x14ac:dyDescent="0.2">
      <c r="B1046" s="376" t="s">
        <v>220</v>
      </c>
      <c r="C1046" s="376" t="s">
        <v>2196</v>
      </c>
      <c r="D1046" s="376" t="s">
        <v>214</v>
      </c>
      <c r="E1046" s="376" t="s">
        <v>1290</v>
      </c>
      <c r="F1046" s="377">
        <v>3</v>
      </c>
      <c r="G1046" s="377">
        <v>1</v>
      </c>
      <c r="H1046" s="377">
        <v>0</v>
      </c>
      <c r="I1046" s="377">
        <v>0</v>
      </c>
      <c r="J1046" s="377">
        <v>0</v>
      </c>
      <c r="K1046" s="377">
        <v>1</v>
      </c>
      <c r="L1046" s="377">
        <v>0</v>
      </c>
      <c r="M1046" s="377">
        <v>0</v>
      </c>
      <c r="N1046" s="377">
        <v>1</v>
      </c>
      <c r="O1046" s="377">
        <v>0</v>
      </c>
      <c r="P1046" s="377">
        <v>0</v>
      </c>
      <c r="Q1046" s="377">
        <v>0</v>
      </c>
      <c r="R1046" s="377">
        <v>0</v>
      </c>
    </row>
    <row r="1047" spans="2:18" s="332" customFormat="1" ht="13.2" x14ac:dyDescent="0.2">
      <c r="B1047" s="376" t="s">
        <v>220</v>
      </c>
      <c r="C1047" s="376" t="s">
        <v>2196</v>
      </c>
      <c r="D1047" s="376" t="s">
        <v>214</v>
      </c>
      <c r="E1047" s="376" t="s">
        <v>1291</v>
      </c>
      <c r="F1047" s="377">
        <v>7</v>
      </c>
      <c r="G1047" s="377">
        <v>0</v>
      </c>
      <c r="H1047" s="377">
        <v>0</v>
      </c>
      <c r="I1047" s="377">
        <v>0</v>
      </c>
      <c r="J1047" s="377">
        <v>2</v>
      </c>
      <c r="K1047" s="377">
        <v>0</v>
      </c>
      <c r="L1047" s="377">
        <v>0</v>
      </c>
      <c r="M1047" s="377">
        <v>1</v>
      </c>
      <c r="N1047" s="377">
        <v>1</v>
      </c>
      <c r="O1047" s="377">
        <v>1</v>
      </c>
      <c r="P1047" s="377">
        <v>0</v>
      </c>
      <c r="Q1047" s="377">
        <v>2</v>
      </c>
      <c r="R1047" s="377">
        <v>0</v>
      </c>
    </row>
    <row r="1048" spans="2:18" s="332" customFormat="1" ht="13.2" x14ac:dyDescent="0.2">
      <c r="B1048" s="376" t="s">
        <v>220</v>
      </c>
      <c r="C1048" s="376" t="s">
        <v>2196</v>
      </c>
      <c r="D1048" s="376" t="s">
        <v>214</v>
      </c>
      <c r="E1048" s="376" t="s">
        <v>1292</v>
      </c>
      <c r="F1048" s="377">
        <v>3</v>
      </c>
      <c r="G1048" s="377">
        <v>0</v>
      </c>
      <c r="H1048" s="377">
        <v>0</v>
      </c>
      <c r="I1048" s="377">
        <v>0</v>
      </c>
      <c r="J1048" s="377">
        <v>3</v>
      </c>
      <c r="K1048" s="377">
        <v>0</v>
      </c>
      <c r="L1048" s="377">
        <v>0</v>
      </c>
      <c r="M1048" s="377">
        <v>0</v>
      </c>
      <c r="N1048" s="377">
        <v>0</v>
      </c>
      <c r="O1048" s="377">
        <v>0</v>
      </c>
      <c r="P1048" s="377">
        <v>0</v>
      </c>
      <c r="Q1048" s="377">
        <v>0</v>
      </c>
      <c r="R1048" s="377">
        <v>0</v>
      </c>
    </row>
    <row r="1049" spans="2:18" s="332" customFormat="1" ht="13.2" x14ac:dyDescent="0.2">
      <c r="B1049" s="376" t="s">
        <v>220</v>
      </c>
      <c r="C1049" s="376" t="s">
        <v>2196</v>
      </c>
      <c r="D1049" s="376" t="s">
        <v>214</v>
      </c>
      <c r="E1049" s="376" t="s">
        <v>1293</v>
      </c>
      <c r="F1049" s="377">
        <v>1</v>
      </c>
      <c r="G1049" s="377">
        <v>0</v>
      </c>
      <c r="H1049" s="377">
        <v>0</v>
      </c>
      <c r="I1049" s="377">
        <v>0</v>
      </c>
      <c r="J1049" s="377">
        <v>0</v>
      </c>
      <c r="K1049" s="377">
        <v>0</v>
      </c>
      <c r="L1049" s="377">
        <v>0</v>
      </c>
      <c r="M1049" s="377">
        <v>0</v>
      </c>
      <c r="N1049" s="377">
        <v>0</v>
      </c>
      <c r="O1049" s="377">
        <v>1</v>
      </c>
      <c r="P1049" s="377">
        <v>0</v>
      </c>
      <c r="Q1049" s="377">
        <v>0</v>
      </c>
      <c r="R1049" s="377">
        <v>0</v>
      </c>
    </row>
    <row r="1050" spans="2:18" s="332" customFormat="1" ht="13.2" x14ac:dyDescent="0.2">
      <c r="B1050" s="376" t="s">
        <v>220</v>
      </c>
      <c r="C1050" s="376" t="s">
        <v>2196</v>
      </c>
      <c r="D1050" s="376" t="s">
        <v>214</v>
      </c>
      <c r="E1050" s="376" t="s">
        <v>1294</v>
      </c>
      <c r="F1050" s="377">
        <v>22</v>
      </c>
      <c r="G1050" s="377">
        <v>0</v>
      </c>
      <c r="H1050" s="377">
        <v>0</v>
      </c>
      <c r="I1050" s="377">
        <v>2</v>
      </c>
      <c r="J1050" s="377">
        <v>14</v>
      </c>
      <c r="K1050" s="377">
        <v>0</v>
      </c>
      <c r="L1050" s="377">
        <v>0</v>
      </c>
      <c r="M1050" s="377">
        <v>0</v>
      </c>
      <c r="N1050" s="377">
        <v>0</v>
      </c>
      <c r="O1050" s="377">
        <v>0</v>
      </c>
      <c r="P1050" s="377">
        <v>3</v>
      </c>
      <c r="Q1050" s="377">
        <v>1</v>
      </c>
      <c r="R1050" s="377">
        <v>2</v>
      </c>
    </row>
    <row r="1051" spans="2:18" s="332" customFormat="1" ht="13.2" x14ac:dyDescent="0.2">
      <c r="B1051" s="376" t="s">
        <v>220</v>
      </c>
      <c r="C1051" s="376" t="s">
        <v>2196</v>
      </c>
      <c r="D1051" s="376" t="s">
        <v>214</v>
      </c>
      <c r="E1051" s="376" t="s">
        <v>1295</v>
      </c>
      <c r="F1051" s="377">
        <v>14</v>
      </c>
      <c r="G1051" s="377">
        <v>0</v>
      </c>
      <c r="H1051" s="377">
        <v>0</v>
      </c>
      <c r="I1051" s="377">
        <v>1</v>
      </c>
      <c r="J1051" s="377">
        <v>1</v>
      </c>
      <c r="K1051" s="377">
        <v>3</v>
      </c>
      <c r="L1051" s="377">
        <v>1</v>
      </c>
      <c r="M1051" s="377">
        <v>2</v>
      </c>
      <c r="N1051" s="377">
        <v>0</v>
      </c>
      <c r="O1051" s="377">
        <v>1</v>
      </c>
      <c r="P1051" s="377">
        <v>3</v>
      </c>
      <c r="Q1051" s="377">
        <v>1</v>
      </c>
      <c r="R1051" s="377">
        <v>1</v>
      </c>
    </row>
    <row r="1052" spans="2:18" s="332" customFormat="1" ht="13.2" x14ac:dyDescent="0.2">
      <c r="B1052" s="376" t="s">
        <v>220</v>
      </c>
      <c r="C1052" s="376" t="s">
        <v>2196</v>
      </c>
      <c r="D1052" s="376" t="s">
        <v>214</v>
      </c>
      <c r="E1052" s="376" t="s">
        <v>1296</v>
      </c>
      <c r="F1052" s="377">
        <v>4</v>
      </c>
      <c r="G1052" s="377">
        <v>0</v>
      </c>
      <c r="H1052" s="377">
        <v>0</v>
      </c>
      <c r="I1052" s="377">
        <v>1</v>
      </c>
      <c r="J1052" s="377">
        <v>1</v>
      </c>
      <c r="K1052" s="377">
        <v>0</v>
      </c>
      <c r="L1052" s="377">
        <v>0</v>
      </c>
      <c r="M1052" s="377">
        <v>0</v>
      </c>
      <c r="N1052" s="377">
        <v>0</v>
      </c>
      <c r="O1052" s="377">
        <v>1</v>
      </c>
      <c r="P1052" s="377">
        <v>1</v>
      </c>
      <c r="Q1052" s="377">
        <v>0</v>
      </c>
      <c r="R1052" s="377">
        <v>0</v>
      </c>
    </row>
    <row r="1053" spans="2:18" s="332" customFormat="1" ht="13.2" x14ac:dyDescent="0.2">
      <c r="B1053" s="376" t="s">
        <v>220</v>
      </c>
      <c r="C1053" s="376" t="s">
        <v>2196</v>
      </c>
      <c r="D1053" s="376" t="s">
        <v>214</v>
      </c>
      <c r="E1053" s="376" t="s">
        <v>1297</v>
      </c>
      <c r="F1053" s="377">
        <v>1</v>
      </c>
      <c r="G1053" s="377">
        <v>0</v>
      </c>
      <c r="H1053" s="377">
        <v>0</v>
      </c>
      <c r="I1053" s="377">
        <v>0</v>
      </c>
      <c r="J1053" s="377">
        <v>0</v>
      </c>
      <c r="K1053" s="377">
        <v>0</v>
      </c>
      <c r="L1053" s="377">
        <v>1</v>
      </c>
      <c r="M1053" s="377">
        <v>0</v>
      </c>
      <c r="N1053" s="377">
        <v>0</v>
      </c>
      <c r="O1053" s="377">
        <v>0</v>
      </c>
      <c r="P1053" s="377">
        <v>0</v>
      </c>
      <c r="Q1053" s="377">
        <v>0</v>
      </c>
      <c r="R1053" s="377">
        <v>0</v>
      </c>
    </row>
    <row r="1054" spans="2:18" s="332" customFormat="1" ht="13.2" x14ac:dyDescent="0.2">
      <c r="B1054" s="376" t="s">
        <v>220</v>
      </c>
      <c r="C1054" s="376" t="s">
        <v>2196</v>
      </c>
      <c r="D1054" s="376" t="s">
        <v>214</v>
      </c>
      <c r="E1054" s="376" t="s">
        <v>2325</v>
      </c>
      <c r="F1054" s="377">
        <v>1</v>
      </c>
      <c r="G1054" s="377">
        <v>0</v>
      </c>
      <c r="H1054" s="377">
        <v>0</v>
      </c>
      <c r="I1054" s="377">
        <v>0</v>
      </c>
      <c r="J1054" s="377">
        <v>0</v>
      </c>
      <c r="K1054" s="377">
        <v>0</v>
      </c>
      <c r="L1054" s="377">
        <v>0</v>
      </c>
      <c r="M1054" s="377">
        <v>0</v>
      </c>
      <c r="N1054" s="377">
        <v>0</v>
      </c>
      <c r="O1054" s="377">
        <v>1</v>
      </c>
      <c r="P1054" s="377">
        <v>0</v>
      </c>
      <c r="Q1054" s="377">
        <v>0</v>
      </c>
      <c r="R1054" s="377">
        <v>0</v>
      </c>
    </row>
    <row r="1055" spans="2:18" s="332" customFormat="1" ht="13.2" x14ac:dyDescent="0.2">
      <c r="B1055" s="376" t="s">
        <v>220</v>
      </c>
      <c r="C1055" s="376" t="s">
        <v>2196</v>
      </c>
      <c r="D1055" s="376" t="s">
        <v>214</v>
      </c>
      <c r="E1055" s="376" t="s">
        <v>1300</v>
      </c>
      <c r="F1055" s="377">
        <v>1</v>
      </c>
      <c r="G1055" s="377">
        <v>0</v>
      </c>
      <c r="H1055" s="377">
        <v>0</v>
      </c>
      <c r="I1055" s="377">
        <v>0</v>
      </c>
      <c r="J1055" s="377">
        <v>0</v>
      </c>
      <c r="K1055" s="377">
        <v>0</v>
      </c>
      <c r="L1055" s="377">
        <v>0</v>
      </c>
      <c r="M1055" s="377">
        <v>0</v>
      </c>
      <c r="N1055" s="377">
        <v>0</v>
      </c>
      <c r="O1055" s="377">
        <v>0</v>
      </c>
      <c r="P1055" s="377">
        <v>1</v>
      </c>
      <c r="Q1055" s="377">
        <v>0</v>
      </c>
      <c r="R1055" s="377">
        <v>0</v>
      </c>
    </row>
    <row r="1056" spans="2:18" s="332" customFormat="1" ht="13.2" x14ac:dyDescent="0.2">
      <c r="B1056" s="376" t="s">
        <v>220</v>
      </c>
      <c r="C1056" s="376" t="s">
        <v>2196</v>
      </c>
      <c r="D1056" s="376" t="s">
        <v>214</v>
      </c>
      <c r="E1056" s="376" t="s">
        <v>1302</v>
      </c>
      <c r="F1056" s="377">
        <v>2</v>
      </c>
      <c r="G1056" s="377">
        <v>0</v>
      </c>
      <c r="H1056" s="377">
        <v>0</v>
      </c>
      <c r="I1056" s="377">
        <v>0</v>
      </c>
      <c r="J1056" s="377">
        <v>2</v>
      </c>
      <c r="K1056" s="377">
        <v>0</v>
      </c>
      <c r="L1056" s="377">
        <v>0</v>
      </c>
      <c r="M1056" s="377">
        <v>0</v>
      </c>
      <c r="N1056" s="377">
        <v>0</v>
      </c>
      <c r="O1056" s="377">
        <v>0</v>
      </c>
      <c r="P1056" s="377">
        <v>0</v>
      </c>
      <c r="Q1056" s="377">
        <v>0</v>
      </c>
      <c r="R1056" s="377">
        <v>0</v>
      </c>
    </row>
    <row r="1057" spans="2:18" s="332" customFormat="1" ht="13.2" x14ac:dyDescent="0.2">
      <c r="B1057" s="376" t="s">
        <v>220</v>
      </c>
      <c r="C1057" s="376" t="s">
        <v>2196</v>
      </c>
      <c r="D1057" s="376" t="s">
        <v>214</v>
      </c>
      <c r="E1057" s="376" t="s">
        <v>1303</v>
      </c>
      <c r="F1057" s="377">
        <v>36</v>
      </c>
      <c r="G1057" s="377">
        <v>1</v>
      </c>
      <c r="H1057" s="377">
        <v>4</v>
      </c>
      <c r="I1057" s="377">
        <v>1</v>
      </c>
      <c r="J1057" s="377">
        <v>0</v>
      </c>
      <c r="K1057" s="377">
        <v>3</v>
      </c>
      <c r="L1057" s="377">
        <v>5</v>
      </c>
      <c r="M1057" s="377">
        <v>4</v>
      </c>
      <c r="N1057" s="377">
        <v>6</v>
      </c>
      <c r="O1057" s="377">
        <v>5</v>
      </c>
      <c r="P1057" s="377">
        <v>4</v>
      </c>
      <c r="Q1057" s="377">
        <v>3</v>
      </c>
      <c r="R1057" s="377">
        <v>0</v>
      </c>
    </row>
    <row r="1058" spans="2:18" s="332" customFormat="1" ht="13.2" x14ac:dyDescent="0.2">
      <c r="B1058" s="376" t="s">
        <v>220</v>
      </c>
      <c r="C1058" s="376" t="s">
        <v>2196</v>
      </c>
      <c r="D1058" s="376" t="s">
        <v>214</v>
      </c>
      <c r="E1058" s="376" t="s">
        <v>1304</v>
      </c>
      <c r="F1058" s="377">
        <v>2</v>
      </c>
      <c r="G1058" s="377">
        <v>0</v>
      </c>
      <c r="H1058" s="377">
        <v>0</v>
      </c>
      <c r="I1058" s="377">
        <v>0</v>
      </c>
      <c r="J1058" s="377">
        <v>2</v>
      </c>
      <c r="K1058" s="377">
        <v>0</v>
      </c>
      <c r="L1058" s="377">
        <v>0</v>
      </c>
      <c r="M1058" s="377">
        <v>0</v>
      </c>
      <c r="N1058" s="377">
        <v>0</v>
      </c>
      <c r="O1058" s="377">
        <v>0</v>
      </c>
      <c r="P1058" s="377">
        <v>0</v>
      </c>
      <c r="Q1058" s="377">
        <v>0</v>
      </c>
      <c r="R1058" s="377">
        <v>0</v>
      </c>
    </row>
    <row r="1059" spans="2:18" s="332" customFormat="1" ht="13.2" x14ac:dyDescent="0.2">
      <c r="B1059" s="376" t="s">
        <v>220</v>
      </c>
      <c r="C1059" s="376" t="s">
        <v>2196</v>
      </c>
      <c r="D1059" s="376" t="s">
        <v>214</v>
      </c>
      <c r="E1059" s="376" t="s">
        <v>1305</v>
      </c>
      <c r="F1059" s="377">
        <v>2</v>
      </c>
      <c r="G1059" s="377">
        <v>0</v>
      </c>
      <c r="H1059" s="377">
        <v>0</v>
      </c>
      <c r="I1059" s="377">
        <v>0</v>
      </c>
      <c r="J1059" s="377">
        <v>0</v>
      </c>
      <c r="K1059" s="377">
        <v>0</v>
      </c>
      <c r="L1059" s="377">
        <v>0</v>
      </c>
      <c r="M1059" s="377">
        <v>1</v>
      </c>
      <c r="N1059" s="377">
        <v>0</v>
      </c>
      <c r="O1059" s="377">
        <v>0</v>
      </c>
      <c r="P1059" s="377">
        <v>1</v>
      </c>
      <c r="Q1059" s="377">
        <v>0</v>
      </c>
      <c r="R1059" s="377">
        <v>0</v>
      </c>
    </row>
    <row r="1060" spans="2:18" s="332" customFormat="1" ht="13.2" x14ac:dyDescent="0.2">
      <c r="B1060" s="376" t="s">
        <v>220</v>
      </c>
      <c r="C1060" s="376" t="s">
        <v>2196</v>
      </c>
      <c r="D1060" s="376" t="s">
        <v>214</v>
      </c>
      <c r="E1060" s="376" t="s">
        <v>1306</v>
      </c>
      <c r="F1060" s="377">
        <v>17</v>
      </c>
      <c r="G1060" s="377">
        <v>0</v>
      </c>
      <c r="H1060" s="377">
        <v>1</v>
      </c>
      <c r="I1060" s="377">
        <v>0</v>
      </c>
      <c r="J1060" s="377">
        <v>1</v>
      </c>
      <c r="K1060" s="377">
        <v>2</v>
      </c>
      <c r="L1060" s="377">
        <v>2</v>
      </c>
      <c r="M1060" s="377">
        <v>3</v>
      </c>
      <c r="N1060" s="377">
        <v>1</v>
      </c>
      <c r="O1060" s="377">
        <v>5</v>
      </c>
      <c r="P1060" s="377">
        <v>1</v>
      </c>
      <c r="Q1060" s="377">
        <v>0</v>
      </c>
      <c r="R1060" s="377">
        <v>1</v>
      </c>
    </row>
    <row r="1061" spans="2:18" s="332" customFormat="1" ht="13.2" x14ac:dyDescent="0.2">
      <c r="B1061" s="376" t="s">
        <v>220</v>
      </c>
      <c r="C1061" s="376" t="s">
        <v>2196</v>
      </c>
      <c r="D1061" s="376" t="s">
        <v>214</v>
      </c>
      <c r="E1061" s="376" t="s">
        <v>2743</v>
      </c>
      <c r="F1061" s="377">
        <v>1</v>
      </c>
      <c r="G1061" s="377">
        <v>0</v>
      </c>
      <c r="H1061" s="377">
        <v>0</v>
      </c>
      <c r="I1061" s="377">
        <v>0</v>
      </c>
      <c r="J1061" s="377">
        <v>0</v>
      </c>
      <c r="K1061" s="377">
        <v>0</v>
      </c>
      <c r="L1061" s="377">
        <v>0</v>
      </c>
      <c r="M1061" s="377">
        <v>0</v>
      </c>
      <c r="N1061" s="377">
        <v>0</v>
      </c>
      <c r="O1061" s="377">
        <v>0</v>
      </c>
      <c r="P1061" s="377">
        <v>1</v>
      </c>
      <c r="Q1061" s="377">
        <v>0</v>
      </c>
      <c r="R1061" s="377">
        <v>0</v>
      </c>
    </row>
    <row r="1062" spans="2:18" s="332" customFormat="1" ht="13.2" x14ac:dyDescent="0.2">
      <c r="B1062" s="376" t="s">
        <v>220</v>
      </c>
      <c r="C1062" s="376" t="s">
        <v>2196</v>
      </c>
      <c r="D1062" s="376" t="s">
        <v>214</v>
      </c>
      <c r="E1062" s="376" t="s">
        <v>1307</v>
      </c>
      <c r="F1062" s="377">
        <v>2</v>
      </c>
      <c r="G1062" s="377">
        <v>0</v>
      </c>
      <c r="H1062" s="377">
        <v>0</v>
      </c>
      <c r="I1062" s="377">
        <v>0</v>
      </c>
      <c r="J1062" s="377">
        <v>0</v>
      </c>
      <c r="K1062" s="377">
        <v>0</v>
      </c>
      <c r="L1062" s="377">
        <v>0</v>
      </c>
      <c r="M1062" s="377">
        <v>0</v>
      </c>
      <c r="N1062" s="377">
        <v>1</v>
      </c>
      <c r="O1062" s="377">
        <v>1</v>
      </c>
      <c r="P1062" s="377">
        <v>0</v>
      </c>
      <c r="Q1062" s="377">
        <v>0</v>
      </c>
      <c r="R1062" s="377">
        <v>0</v>
      </c>
    </row>
    <row r="1063" spans="2:18" s="332" customFormat="1" ht="13.2" x14ac:dyDescent="0.2">
      <c r="B1063" s="376" t="s">
        <v>220</v>
      </c>
      <c r="C1063" s="376" t="s">
        <v>2196</v>
      </c>
      <c r="D1063" s="376" t="s">
        <v>214</v>
      </c>
      <c r="E1063" s="376" t="s">
        <v>1309</v>
      </c>
      <c r="F1063" s="377">
        <v>3</v>
      </c>
      <c r="G1063" s="377">
        <v>0</v>
      </c>
      <c r="H1063" s="377">
        <v>0</v>
      </c>
      <c r="I1063" s="377">
        <v>0</v>
      </c>
      <c r="J1063" s="377">
        <v>0</v>
      </c>
      <c r="K1063" s="377">
        <v>1</v>
      </c>
      <c r="L1063" s="377">
        <v>1</v>
      </c>
      <c r="M1063" s="377">
        <v>0</v>
      </c>
      <c r="N1063" s="377">
        <v>0</v>
      </c>
      <c r="O1063" s="377">
        <v>0</v>
      </c>
      <c r="P1063" s="377">
        <v>1</v>
      </c>
      <c r="Q1063" s="377">
        <v>0</v>
      </c>
      <c r="R1063" s="377">
        <v>0</v>
      </c>
    </row>
    <row r="1064" spans="2:18" s="332" customFormat="1" ht="13.2" x14ac:dyDescent="0.2">
      <c r="B1064" s="376" t="s">
        <v>220</v>
      </c>
      <c r="C1064" s="376" t="s">
        <v>2196</v>
      </c>
      <c r="D1064" s="376" t="s">
        <v>214</v>
      </c>
      <c r="E1064" s="376" t="s">
        <v>1310</v>
      </c>
      <c r="F1064" s="377">
        <v>1</v>
      </c>
      <c r="G1064" s="377">
        <v>0</v>
      </c>
      <c r="H1064" s="377">
        <v>0</v>
      </c>
      <c r="I1064" s="377">
        <v>0</v>
      </c>
      <c r="J1064" s="377">
        <v>0</v>
      </c>
      <c r="K1064" s="377">
        <v>0</v>
      </c>
      <c r="L1064" s="377">
        <v>0</v>
      </c>
      <c r="M1064" s="377">
        <v>0</v>
      </c>
      <c r="N1064" s="377">
        <v>1</v>
      </c>
      <c r="O1064" s="377">
        <v>0</v>
      </c>
      <c r="P1064" s="377">
        <v>0</v>
      </c>
      <c r="Q1064" s="377">
        <v>0</v>
      </c>
      <c r="R1064" s="377">
        <v>0</v>
      </c>
    </row>
    <row r="1065" spans="2:18" s="332" customFormat="1" ht="13.2" x14ac:dyDescent="0.2">
      <c r="B1065" s="376" t="s">
        <v>220</v>
      </c>
      <c r="C1065" s="376" t="s">
        <v>2196</v>
      </c>
      <c r="D1065" s="376" t="s">
        <v>214</v>
      </c>
      <c r="E1065" s="376" t="s">
        <v>1311</v>
      </c>
      <c r="F1065" s="377">
        <v>14</v>
      </c>
      <c r="G1065" s="377">
        <v>0</v>
      </c>
      <c r="H1065" s="377">
        <v>0</v>
      </c>
      <c r="I1065" s="377">
        <v>0</v>
      </c>
      <c r="J1065" s="377">
        <v>0</v>
      </c>
      <c r="K1065" s="377">
        <v>3</v>
      </c>
      <c r="L1065" s="377">
        <v>0</v>
      </c>
      <c r="M1065" s="377">
        <v>3</v>
      </c>
      <c r="N1065" s="377">
        <v>0</v>
      </c>
      <c r="O1065" s="377">
        <v>1</v>
      </c>
      <c r="P1065" s="377">
        <v>2</v>
      </c>
      <c r="Q1065" s="377">
        <v>2</v>
      </c>
      <c r="R1065" s="377">
        <v>3</v>
      </c>
    </row>
    <row r="1066" spans="2:18" s="332" customFormat="1" ht="13.2" x14ac:dyDescent="0.2">
      <c r="B1066" s="376" t="s">
        <v>220</v>
      </c>
      <c r="C1066" s="376" t="s">
        <v>2196</v>
      </c>
      <c r="D1066" s="376" t="s">
        <v>214</v>
      </c>
      <c r="E1066" s="376" t="s">
        <v>1312</v>
      </c>
      <c r="F1066" s="377">
        <v>3</v>
      </c>
      <c r="G1066" s="377">
        <v>0</v>
      </c>
      <c r="H1066" s="377">
        <v>0</v>
      </c>
      <c r="I1066" s="377">
        <v>0</v>
      </c>
      <c r="J1066" s="377">
        <v>0</v>
      </c>
      <c r="K1066" s="377">
        <v>2</v>
      </c>
      <c r="L1066" s="377">
        <v>0</v>
      </c>
      <c r="M1066" s="377">
        <v>0</v>
      </c>
      <c r="N1066" s="377">
        <v>0</v>
      </c>
      <c r="O1066" s="377">
        <v>1</v>
      </c>
      <c r="P1066" s="377">
        <v>0</v>
      </c>
      <c r="Q1066" s="377">
        <v>0</v>
      </c>
      <c r="R1066" s="377">
        <v>0</v>
      </c>
    </row>
    <row r="1067" spans="2:18" s="332" customFormat="1" ht="13.2" x14ac:dyDescent="0.2">
      <c r="B1067" s="376" t="s">
        <v>220</v>
      </c>
      <c r="C1067" s="376" t="s">
        <v>2196</v>
      </c>
      <c r="D1067" s="376" t="s">
        <v>214</v>
      </c>
      <c r="E1067" s="376" t="s">
        <v>1313</v>
      </c>
      <c r="F1067" s="377">
        <v>7</v>
      </c>
      <c r="G1067" s="377">
        <v>0</v>
      </c>
      <c r="H1067" s="377">
        <v>0</v>
      </c>
      <c r="I1067" s="377">
        <v>0</v>
      </c>
      <c r="J1067" s="377">
        <v>0</v>
      </c>
      <c r="K1067" s="377">
        <v>1</v>
      </c>
      <c r="L1067" s="377">
        <v>1</v>
      </c>
      <c r="M1067" s="377">
        <v>1</v>
      </c>
      <c r="N1067" s="377">
        <v>1</v>
      </c>
      <c r="O1067" s="377">
        <v>0</v>
      </c>
      <c r="P1067" s="377">
        <v>1</v>
      </c>
      <c r="Q1067" s="377">
        <v>0</v>
      </c>
      <c r="R1067" s="377">
        <v>2</v>
      </c>
    </row>
    <row r="1068" spans="2:18" s="332" customFormat="1" ht="13.2" x14ac:dyDescent="0.2">
      <c r="B1068" s="376" t="s">
        <v>220</v>
      </c>
      <c r="C1068" s="376" t="s">
        <v>2196</v>
      </c>
      <c r="D1068" s="376" t="s">
        <v>214</v>
      </c>
      <c r="E1068" s="376" t="s">
        <v>484</v>
      </c>
      <c r="F1068" s="377">
        <v>4126</v>
      </c>
      <c r="G1068" s="377">
        <v>42</v>
      </c>
      <c r="H1068" s="377">
        <v>59</v>
      </c>
      <c r="I1068" s="377">
        <v>209</v>
      </c>
      <c r="J1068" s="377">
        <v>588</v>
      </c>
      <c r="K1068" s="377">
        <v>239</v>
      </c>
      <c r="L1068" s="377">
        <v>315</v>
      </c>
      <c r="M1068" s="377">
        <v>359</v>
      </c>
      <c r="N1068" s="377">
        <v>305</v>
      </c>
      <c r="O1068" s="377">
        <v>661</v>
      </c>
      <c r="P1068" s="377">
        <v>582</v>
      </c>
      <c r="Q1068" s="377">
        <v>453</v>
      </c>
      <c r="R1068" s="377">
        <v>314</v>
      </c>
    </row>
    <row r="1069" spans="2:18" s="332" customFormat="1" ht="13.2" x14ac:dyDescent="0.2">
      <c r="B1069" s="376" t="s">
        <v>220</v>
      </c>
      <c r="C1069" s="376" t="s">
        <v>2196</v>
      </c>
      <c r="D1069" s="376" t="s">
        <v>214</v>
      </c>
      <c r="E1069" s="376" t="s">
        <v>1314</v>
      </c>
      <c r="F1069" s="377">
        <v>4</v>
      </c>
      <c r="G1069" s="377">
        <v>0</v>
      </c>
      <c r="H1069" s="377">
        <v>0</v>
      </c>
      <c r="I1069" s="377">
        <v>0</v>
      </c>
      <c r="J1069" s="377">
        <v>1</v>
      </c>
      <c r="K1069" s="377">
        <v>1</v>
      </c>
      <c r="L1069" s="377">
        <v>0</v>
      </c>
      <c r="M1069" s="377">
        <v>0</v>
      </c>
      <c r="N1069" s="377">
        <v>0</v>
      </c>
      <c r="O1069" s="377">
        <v>1</v>
      </c>
      <c r="P1069" s="377">
        <v>1</v>
      </c>
      <c r="Q1069" s="377">
        <v>0</v>
      </c>
      <c r="R1069" s="377">
        <v>0</v>
      </c>
    </row>
    <row r="1070" spans="2:18" s="332" customFormat="1" ht="13.2" x14ac:dyDescent="0.2">
      <c r="B1070" s="376" t="s">
        <v>220</v>
      </c>
      <c r="C1070" s="376" t="s">
        <v>2196</v>
      </c>
      <c r="D1070" s="376" t="s">
        <v>214</v>
      </c>
      <c r="E1070" s="376" t="s">
        <v>1315</v>
      </c>
      <c r="F1070" s="377">
        <v>114</v>
      </c>
      <c r="G1070" s="377">
        <v>1</v>
      </c>
      <c r="H1070" s="377">
        <v>0</v>
      </c>
      <c r="I1070" s="377">
        <v>4</v>
      </c>
      <c r="J1070" s="377">
        <v>13</v>
      </c>
      <c r="K1070" s="377">
        <v>11</v>
      </c>
      <c r="L1070" s="377">
        <v>15</v>
      </c>
      <c r="M1070" s="377">
        <v>12</v>
      </c>
      <c r="N1070" s="377">
        <v>7</v>
      </c>
      <c r="O1070" s="377">
        <v>16</v>
      </c>
      <c r="P1070" s="377">
        <v>12</v>
      </c>
      <c r="Q1070" s="377">
        <v>15</v>
      </c>
      <c r="R1070" s="377">
        <v>8</v>
      </c>
    </row>
    <row r="1071" spans="2:18" s="332" customFormat="1" ht="13.2" x14ac:dyDescent="0.2">
      <c r="B1071" s="376" t="s">
        <v>220</v>
      </c>
      <c r="C1071" s="376" t="s">
        <v>2196</v>
      </c>
      <c r="D1071" s="376" t="s">
        <v>214</v>
      </c>
      <c r="E1071" s="376" t="s">
        <v>2961</v>
      </c>
      <c r="F1071" s="377">
        <v>4</v>
      </c>
      <c r="G1071" s="377">
        <v>1</v>
      </c>
      <c r="H1071" s="377">
        <v>0</v>
      </c>
      <c r="I1071" s="377">
        <v>0</v>
      </c>
      <c r="J1071" s="377">
        <v>0</v>
      </c>
      <c r="K1071" s="377">
        <v>0</v>
      </c>
      <c r="L1071" s="377">
        <v>1</v>
      </c>
      <c r="M1071" s="377">
        <v>0</v>
      </c>
      <c r="N1071" s="377">
        <v>1</v>
      </c>
      <c r="O1071" s="377">
        <v>1</v>
      </c>
      <c r="P1071" s="377">
        <v>0</v>
      </c>
      <c r="Q1071" s="377">
        <v>0</v>
      </c>
      <c r="R1071" s="377">
        <v>0</v>
      </c>
    </row>
    <row r="1072" spans="2:18" s="332" customFormat="1" ht="13.2" x14ac:dyDescent="0.2">
      <c r="B1072" s="376" t="s">
        <v>220</v>
      </c>
      <c r="C1072" s="376" t="s">
        <v>2196</v>
      </c>
      <c r="D1072" s="376" t="s">
        <v>214</v>
      </c>
      <c r="E1072" s="376" t="s">
        <v>3805</v>
      </c>
      <c r="F1072" s="377">
        <v>1</v>
      </c>
      <c r="G1072" s="377">
        <v>0</v>
      </c>
      <c r="H1072" s="377">
        <v>0</v>
      </c>
      <c r="I1072" s="377">
        <v>0</v>
      </c>
      <c r="J1072" s="377">
        <v>1</v>
      </c>
      <c r="K1072" s="377">
        <v>0</v>
      </c>
      <c r="L1072" s="377">
        <v>0</v>
      </c>
      <c r="M1072" s="377">
        <v>0</v>
      </c>
      <c r="N1072" s="377">
        <v>0</v>
      </c>
      <c r="O1072" s="377">
        <v>0</v>
      </c>
      <c r="P1072" s="377">
        <v>0</v>
      </c>
      <c r="Q1072" s="377">
        <v>0</v>
      </c>
      <c r="R1072" s="377">
        <v>0</v>
      </c>
    </row>
    <row r="1073" spans="2:18" s="332" customFormat="1" ht="13.2" x14ac:dyDescent="0.2">
      <c r="B1073" s="376" t="s">
        <v>220</v>
      </c>
      <c r="C1073" s="376" t="s">
        <v>2196</v>
      </c>
      <c r="D1073" s="376" t="s">
        <v>214</v>
      </c>
      <c r="E1073" s="376" t="s">
        <v>1316</v>
      </c>
      <c r="F1073" s="377">
        <v>18</v>
      </c>
      <c r="G1073" s="377">
        <v>0</v>
      </c>
      <c r="H1073" s="377">
        <v>0</v>
      </c>
      <c r="I1073" s="377">
        <v>0</v>
      </c>
      <c r="J1073" s="377">
        <v>0</v>
      </c>
      <c r="K1073" s="377">
        <v>4</v>
      </c>
      <c r="L1073" s="377">
        <v>2</v>
      </c>
      <c r="M1073" s="377">
        <v>2</v>
      </c>
      <c r="N1073" s="377">
        <v>3</v>
      </c>
      <c r="O1073" s="377">
        <v>1</v>
      </c>
      <c r="P1073" s="377">
        <v>1</v>
      </c>
      <c r="Q1073" s="377">
        <v>5</v>
      </c>
      <c r="R1073" s="377">
        <v>0</v>
      </c>
    </row>
    <row r="1074" spans="2:18" s="332" customFormat="1" ht="13.2" x14ac:dyDescent="0.2">
      <c r="B1074" s="376" t="s">
        <v>220</v>
      </c>
      <c r="C1074" s="376" t="s">
        <v>2196</v>
      </c>
      <c r="D1074" s="376" t="s">
        <v>214</v>
      </c>
      <c r="E1074" s="376" t="s">
        <v>2963</v>
      </c>
      <c r="F1074" s="377">
        <v>2</v>
      </c>
      <c r="G1074" s="377">
        <v>0</v>
      </c>
      <c r="H1074" s="377">
        <v>0</v>
      </c>
      <c r="I1074" s="377">
        <v>0</v>
      </c>
      <c r="J1074" s="377">
        <v>0</v>
      </c>
      <c r="K1074" s="377">
        <v>0</v>
      </c>
      <c r="L1074" s="377">
        <v>0</v>
      </c>
      <c r="M1074" s="377">
        <v>0</v>
      </c>
      <c r="N1074" s="377">
        <v>0</v>
      </c>
      <c r="O1074" s="377">
        <v>1</v>
      </c>
      <c r="P1074" s="377">
        <v>0</v>
      </c>
      <c r="Q1074" s="377">
        <v>0</v>
      </c>
      <c r="R1074" s="377">
        <v>1</v>
      </c>
    </row>
    <row r="1075" spans="2:18" s="332" customFormat="1" ht="13.2" x14ac:dyDescent="0.2">
      <c r="B1075" s="376" t="s">
        <v>220</v>
      </c>
      <c r="C1075" s="376" t="s">
        <v>2196</v>
      </c>
      <c r="D1075" s="376" t="s">
        <v>214</v>
      </c>
      <c r="E1075" s="376" t="s">
        <v>1318</v>
      </c>
      <c r="F1075" s="377">
        <v>1</v>
      </c>
      <c r="G1075" s="377">
        <v>0</v>
      </c>
      <c r="H1075" s="377">
        <v>0</v>
      </c>
      <c r="I1075" s="377">
        <v>0</v>
      </c>
      <c r="J1075" s="377">
        <v>0</v>
      </c>
      <c r="K1075" s="377">
        <v>0</v>
      </c>
      <c r="L1075" s="377">
        <v>0</v>
      </c>
      <c r="M1075" s="377">
        <v>0</v>
      </c>
      <c r="N1075" s="377">
        <v>0</v>
      </c>
      <c r="O1075" s="377">
        <v>1</v>
      </c>
      <c r="P1075" s="377">
        <v>0</v>
      </c>
      <c r="Q1075" s="377">
        <v>0</v>
      </c>
      <c r="R1075" s="377">
        <v>0</v>
      </c>
    </row>
    <row r="1076" spans="2:18" s="332" customFormat="1" ht="13.2" x14ac:dyDescent="0.2">
      <c r="B1076" s="376" t="s">
        <v>220</v>
      </c>
      <c r="C1076" s="376" t="s">
        <v>2196</v>
      </c>
      <c r="D1076" s="376" t="s">
        <v>214</v>
      </c>
      <c r="E1076" s="376" t="s">
        <v>1319</v>
      </c>
      <c r="F1076" s="377">
        <v>6</v>
      </c>
      <c r="G1076" s="377">
        <v>0</v>
      </c>
      <c r="H1076" s="377">
        <v>1</v>
      </c>
      <c r="I1076" s="377">
        <v>1</v>
      </c>
      <c r="J1076" s="377">
        <v>0</v>
      </c>
      <c r="K1076" s="377">
        <v>0</v>
      </c>
      <c r="L1076" s="377">
        <v>0</v>
      </c>
      <c r="M1076" s="377">
        <v>0</v>
      </c>
      <c r="N1076" s="377">
        <v>0</v>
      </c>
      <c r="O1076" s="377">
        <v>1</v>
      </c>
      <c r="P1076" s="377">
        <v>1</v>
      </c>
      <c r="Q1076" s="377">
        <v>1</v>
      </c>
      <c r="R1076" s="377">
        <v>1</v>
      </c>
    </row>
    <row r="1077" spans="2:18" s="332" customFormat="1" ht="13.2" x14ac:dyDescent="0.2">
      <c r="B1077" s="376" t="s">
        <v>220</v>
      </c>
      <c r="C1077" s="376" t="s">
        <v>2196</v>
      </c>
      <c r="D1077" s="376" t="s">
        <v>214</v>
      </c>
      <c r="E1077" s="376" t="s">
        <v>1320</v>
      </c>
      <c r="F1077" s="377">
        <v>5</v>
      </c>
      <c r="G1077" s="377">
        <v>0</v>
      </c>
      <c r="H1077" s="377">
        <v>0</v>
      </c>
      <c r="I1077" s="377">
        <v>0</v>
      </c>
      <c r="J1077" s="377">
        <v>2</v>
      </c>
      <c r="K1077" s="377">
        <v>0</v>
      </c>
      <c r="L1077" s="377">
        <v>0</v>
      </c>
      <c r="M1077" s="377">
        <v>0</v>
      </c>
      <c r="N1077" s="377">
        <v>0</v>
      </c>
      <c r="O1077" s="377">
        <v>1</v>
      </c>
      <c r="P1077" s="377">
        <v>1</v>
      </c>
      <c r="Q1077" s="377">
        <v>1</v>
      </c>
      <c r="R1077" s="377">
        <v>0</v>
      </c>
    </row>
    <row r="1078" spans="2:18" s="332" customFormat="1" ht="13.2" x14ac:dyDescent="0.2">
      <c r="B1078" s="376" t="s">
        <v>220</v>
      </c>
      <c r="C1078" s="376" t="s">
        <v>2196</v>
      </c>
      <c r="D1078" s="376" t="s">
        <v>214</v>
      </c>
      <c r="E1078" s="376" t="s">
        <v>2964</v>
      </c>
      <c r="F1078" s="377">
        <v>1</v>
      </c>
      <c r="G1078" s="377">
        <v>0</v>
      </c>
      <c r="H1078" s="377">
        <v>0</v>
      </c>
      <c r="I1078" s="377">
        <v>0</v>
      </c>
      <c r="J1078" s="377">
        <v>0</v>
      </c>
      <c r="K1078" s="377">
        <v>0</v>
      </c>
      <c r="L1078" s="377">
        <v>0</v>
      </c>
      <c r="M1078" s="377">
        <v>1</v>
      </c>
      <c r="N1078" s="377">
        <v>0</v>
      </c>
      <c r="O1078" s="377">
        <v>0</v>
      </c>
      <c r="P1078" s="377">
        <v>0</v>
      </c>
      <c r="Q1078" s="377">
        <v>0</v>
      </c>
      <c r="R1078" s="377">
        <v>0</v>
      </c>
    </row>
    <row r="1079" spans="2:18" s="332" customFormat="1" ht="13.2" x14ac:dyDescent="0.2">
      <c r="B1079" s="376" t="s">
        <v>220</v>
      </c>
      <c r="C1079" s="376" t="s">
        <v>2196</v>
      </c>
      <c r="D1079" s="376" t="s">
        <v>214</v>
      </c>
      <c r="E1079" s="376" t="s">
        <v>2935</v>
      </c>
      <c r="F1079" s="377">
        <v>6</v>
      </c>
      <c r="G1079" s="377">
        <v>0</v>
      </c>
      <c r="H1079" s="377">
        <v>1</v>
      </c>
      <c r="I1079" s="377">
        <v>1</v>
      </c>
      <c r="J1079" s="377">
        <v>1</v>
      </c>
      <c r="K1079" s="377">
        <v>0</v>
      </c>
      <c r="L1079" s="377">
        <v>0</v>
      </c>
      <c r="M1079" s="377">
        <v>0</v>
      </c>
      <c r="N1079" s="377">
        <v>1</v>
      </c>
      <c r="O1079" s="377">
        <v>1</v>
      </c>
      <c r="P1079" s="377">
        <v>1</v>
      </c>
      <c r="Q1079" s="377">
        <v>0</v>
      </c>
      <c r="R1079" s="377">
        <v>0</v>
      </c>
    </row>
    <row r="1080" spans="2:18" s="332" customFormat="1" ht="13.2" x14ac:dyDescent="0.2">
      <c r="B1080" s="376" t="s">
        <v>220</v>
      </c>
      <c r="C1080" s="376" t="s">
        <v>2196</v>
      </c>
      <c r="D1080" s="376" t="s">
        <v>214</v>
      </c>
      <c r="E1080" s="376" t="s">
        <v>2968</v>
      </c>
      <c r="F1080" s="377">
        <v>1</v>
      </c>
      <c r="G1080" s="377">
        <v>0</v>
      </c>
      <c r="H1080" s="377">
        <v>0</v>
      </c>
      <c r="I1080" s="377">
        <v>0</v>
      </c>
      <c r="J1080" s="377">
        <v>0</v>
      </c>
      <c r="K1080" s="377">
        <v>0</v>
      </c>
      <c r="L1080" s="377">
        <v>0</v>
      </c>
      <c r="M1080" s="377">
        <v>0</v>
      </c>
      <c r="N1080" s="377">
        <v>0</v>
      </c>
      <c r="O1080" s="377">
        <v>1</v>
      </c>
      <c r="P1080" s="377">
        <v>0</v>
      </c>
      <c r="Q1080" s="377">
        <v>0</v>
      </c>
      <c r="R1080" s="377">
        <v>0</v>
      </c>
    </row>
    <row r="1081" spans="2:18" s="332" customFormat="1" ht="13.2" x14ac:dyDescent="0.2">
      <c r="B1081" s="376" t="s">
        <v>220</v>
      </c>
      <c r="C1081" s="376" t="s">
        <v>2196</v>
      </c>
      <c r="D1081" s="376" t="s">
        <v>214</v>
      </c>
      <c r="E1081" s="376" t="s">
        <v>2747</v>
      </c>
      <c r="F1081" s="377">
        <v>1</v>
      </c>
      <c r="G1081" s="377">
        <v>0</v>
      </c>
      <c r="H1081" s="377">
        <v>0</v>
      </c>
      <c r="I1081" s="377">
        <v>0</v>
      </c>
      <c r="J1081" s="377">
        <v>0</v>
      </c>
      <c r="K1081" s="377">
        <v>0</v>
      </c>
      <c r="L1081" s="377">
        <v>0</v>
      </c>
      <c r="M1081" s="377">
        <v>0</v>
      </c>
      <c r="N1081" s="377">
        <v>0</v>
      </c>
      <c r="O1081" s="377">
        <v>0</v>
      </c>
      <c r="P1081" s="377">
        <v>0</v>
      </c>
      <c r="Q1081" s="377">
        <v>1</v>
      </c>
      <c r="R1081" s="377">
        <v>0</v>
      </c>
    </row>
    <row r="1082" spans="2:18" s="332" customFormat="1" ht="13.2" x14ac:dyDescent="0.2">
      <c r="B1082" s="376" t="s">
        <v>220</v>
      </c>
      <c r="C1082" s="376" t="s">
        <v>2196</v>
      </c>
      <c r="D1082" s="376" t="s">
        <v>214</v>
      </c>
      <c r="E1082" s="376" t="s">
        <v>3806</v>
      </c>
      <c r="F1082" s="377">
        <v>1</v>
      </c>
      <c r="G1082" s="377">
        <v>0</v>
      </c>
      <c r="H1082" s="377">
        <v>0</v>
      </c>
      <c r="I1082" s="377">
        <v>0</v>
      </c>
      <c r="J1082" s="377">
        <v>0</v>
      </c>
      <c r="K1082" s="377">
        <v>1</v>
      </c>
      <c r="L1082" s="377">
        <v>0</v>
      </c>
      <c r="M1082" s="377">
        <v>0</v>
      </c>
      <c r="N1082" s="377">
        <v>0</v>
      </c>
      <c r="O1082" s="377">
        <v>0</v>
      </c>
      <c r="P1082" s="377">
        <v>0</v>
      </c>
      <c r="Q1082" s="377">
        <v>0</v>
      </c>
      <c r="R1082" s="377">
        <v>0</v>
      </c>
    </row>
    <row r="1083" spans="2:18" s="332" customFormat="1" ht="13.2" x14ac:dyDescent="0.2">
      <c r="B1083" s="376" t="s">
        <v>220</v>
      </c>
      <c r="C1083" s="376" t="s">
        <v>2196</v>
      </c>
      <c r="D1083" s="376" t="s">
        <v>214</v>
      </c>
      <c r="E1083" s="376" t="s">
        <v>2972</v>
      </c>
      <c r="F1083" s="377">
        <v>1</v>
      </c>
      <c r="G1083" s="377">
        <v>0</v>
      </c>
      <c r="H1083" s="377">
        <v>0</v>
      </c>
      <c r="I1083" s="377">
        <v>0</v>
      </c>
      <c r="J1083" s="377">
        <v>0</v>
      </c>
      <c r="K1083" s="377">
        <v>0</v>
      </c>
      <c r="L1083" s="377">
        <v>0</v>
      </c>
      <c r="M1083" s="377">
        <v>0</v>
      </c>
      <c r="N1083" s="377">
        <v>0</v>
      </c>
      <c r="O1083" s="377">
        <v>1</v>
      </c>
      <c r="P1083" s="377">
        <v>0</v>
      </c>
      <c r="Q1083" s="377">
        <v>0</v>
      </c>
      <c r="R1083" s="377">
        <v>0</v>
      </c>
    </row>
    <row r="1084" spans="2:18" s="332" customFormat="1" ht="13.2" x14ac:dyDescent="0.2">
      <c r="B1084" s="376" t="s">
        <v>220</v>
      </c>
      <c r="C1084" s="376" t="s">
        <v>2196</v>
      </c>
      <c r="D1084" s="376" t="s">
        <v>214</v>
      </c>
      <c r="E1084" s="376" t="s">
        <v>2326</v>
      </c>
      <c r="F1084" s="377">
        <v>1</v>
      </c>
      <c r="G1084" s="377">
        <v>0</v>
      </c>
      <c r="H1084" s="377">
        <v>0</v>
      </c>
      <c r="I1084" s="377">
        <v>0</v>
      </c>
      <c r="J1084" s="377">
        <v>0</v>
      </c>
      <c r="K1084" s="377">
        <v>0</v>
      </c>
      <c r="L1084" s="377">
        <v>0</v>
      </c>
      <c r="M1084" s="377">
        <v>0</v>
      </c>
      <c r="N1084" s="377">
        <v>0</v>
      </c>
      <c r="O1084" s="377">
        <v>0</v>
      </c>
      <c r="P1084" s="377">
        <v>1</v>
      </c>
      <c r="Q1084" s="377">
        <v>0</v>
      </c>
      <c r="R1084" s="377">
        <v>0</v>
      </c>
    </row>
    <row r="1085" spans="2:18" s="332" customFormat="1" ht="13.2" x14ac:dyDescent="0.2">
      <c r="B1085" s="376" t="s">
        <v>220</v>
      </c>
      <c r="C1085" s="376" t="s">
        <v>2197</v>
      </c>
      <c r="D1085" s="376" t="s">
        <v>69</v>
      </c>
      <c r="E1085" s="376" t="s">
        <v>1088</v>
      </c>
      <c r="F1085" s="377">
        <v>2</v>
      </c>
      <c r="G1085" s="377">
        <v>0</v>
      </c>
      <c r="H1085" s="377">
        <v>0</v>
      </c>
      <c r="I1085" s="377">
        <v>0</v>
      </c>
      <c r="J1085" s="377">
        <v>0</v>
      </c>
      <c r="K1085" s="377">
        <v>0</v>
      </c>
      <c r="L1085" s="377">
        <v>1</v>
      </c>
      <c r="M1085" s="377">
        <v>1</v>
      </c>
      <c r="N1085" s="377">
        <v>0</v>
      </c>
      <c r="O1085" s="377">
        <v>0</v>
      </c>
      <c r="P1085" s="377">
        <v>0</v>
      </c>
      <c r="Q1085" s="377">
        <v>0</v>
      </c>
      <c r="R1085" s="377">
        <v>0</v>
      </c>
    </row>
    <row r="1086" spans="2:18" s="332" customFormat="1" ht="13.2" x14ac:dyDescent="0.2">
      <c r="B1086" s="376" t="s">
        <v>220</v>
      </c>
      <c r="C1086" s="376" t="s">
        <v>2197</v>
      </c>
      <c r="D1086" s="376" t="s">
        <v>69</v>
      </c>
      <c r="E1086" s="376" t="s">
        <v>1089</v>
      </c>
      <c r="F1086" s="377">
        <v>9</v>
      </c>
      <c r="G1086" s="377">
        <v>0</v>
      </c>
      <c r="H1086" s="377">
        <v>0</v>
      </c>
      <c r="I1086" s="377">
        <v>0</v>
      </c>
      <c r="J1086" s="377">
        <v>0</v>
      </c>
      <c r="K1086" s="377">
        <v>2</v>
      </c>
      <c r="L1086" s="377">
        <v>3</v>
      </c>
      <c r="M1086" s="377">
        <v>3</v>
      </c>
      <c r="N1086" s="377">
        <v>0</v>
      </c>
      <c r="O1086" s="377">
        <v>1</v>
      </c>
      <c r="P1086" s="377">
        <v>0</v>
      </c>
      <c r="Q1086" s="377">
        <v>0</v>
      </c>
      <c r="R1086" s="377">
        <v>0</v>
      </c>
    </row>
    <row r="1087" spans="2:18" s="332" customFormat="1" ht="13.2" x14ac:dyDescent="0.2">
      <c r="B1087" s="376" t="s">
        <v>220</v>
      </c>
      <c r="C1087" s="376" t="s">
        <v>2197</v>
      </c>
      <c r="D1087" s="376" t="s">
        <v>71</v>
      </c>
      <c r="E1087" s="376" t="s">
        <v>3810</v>
      </c>
      <c r="F1087" s="377">
        <v>1</v>
      </c>
      <c r="G1087" s="377">
        <v>0</v>
      </c>
      <c r="H1087" s="377">
        <v>0</v>
      </c>
      <c r="I1087" s="377">
        <v>0</v>
      </c>
      <c r="J1087" s="377">
        <v>0</v>
      </c>
      <c r="K1087" s="377">
        <v>0</v>
      </c>
      <c r="L1087" s="377">
        <v>0</v>
      </c>
      <c r="M1087" s="377">
        <v>0</v>
      </c>
      <c r="N1087" s="377">
        <v>0</v>
      </c>
      <c r="O1087" s="377">
        <v>0</v>
      </c>
      <c r="P1087" s="377">
        <v>0</v>
      </c>
      <c r="Q1087" s="377">
        <v>1</v>
      </c>
      <c r="R1087" s="377">
        <v>0</v>
      </c>
    </row>
    <row r="1088" spans="2:18" s="332" customFormat="1" ht="13.2" x14ac:dyDescent="0.2">
      <c r="B1088" s="376" t="s">
        <v>220</v>
      </c>
      <c r="C1088" s="376" t="s">
        <v>2197</v>
      </c>
      <c r="D1088" s="376" t="s">
        <v>71</v>
      </c>
      <c r="E1088" s="376" t="s">
        <v>3811</v>
      </c>
      <c r="F1088" s="377">
        <v>1</v>
      </c>
      <c r="G1088" s="377">
        <v>0</v>
      </c>
      <c r="H1088" s="377">
        <v>0</v>
      </c>
      <c r="I1088" s="377">
        <v>0</v>
      </c>
      <c r="J1088" s="377">
        <v>0</v>
      </c>
      <c r="K1088" s="377">
        <v>0</v>
      </c>
      <c r="L1088" s="377">
        <v>0</v>
      </c>
      <c r="M1088" s="377">
        <v>0</v>
      </c>
      <c r="N1088" s="377">
        <v>0</v>
      </c>
      <c r="O1088" s="377">
        <v>0</v>
      </c>
      <c r="P1088" s="377">
        <v>0</v>
      </c>
      <c r="Q1088" s="377">
        <v>0</v>
      </c>
      <c r="R1088" s="377">
        <v>1</v>
      </c>
    </row>
    <row r="1089" spans="2:18" s="332" customFormat="1" ht="13.2" x14ac:dyDescent="0.2">
      <c r="B1089" s="376" t="s">
        <v>220</v>
      </c>
      <c r="C1089" s="376" t="s">
        <v>2197</v>
      </c>
      <c r="D1089" s="376" t="s">
        <v>71</v>
      </c>
      <c r="E1089" s="376" t="s">
        <v>1090</v>
      </c>
      <c r="F1089" s="377">
        <v>5</v>
      </c>
      <c r="G1089" s="377">
        <v>0</v>
      </c>
      <c r="H1089" s="377">
        <v>0</v>
      </c>
      <c r="I1089" s="377">
        <v>0</v>
      </c>
      <c r="J1089" s="377">
        <v>0</v>
      </c>
      <c r="K1089" s="377">
        <v>0</v>
      </c>
      <c r="L1089" s="377">
        <v>1</v>
      </c>
      <c r="M1089" s="377">
        <v>0</v>
      </c>
      <c r="N1089" s="377">
        <v>0</v>
      </c>
      <c r="O1089" s="377">
        <v>1</v>
      </c>
      <c r="P1089" s="377">
        <v>1</v>
      </c>
      <c r="Q1089" s="377">
        <v>2</v>
      </c>
      <c r="R1089" s="377">
        <v>0</v>
      </c>
    </row>
    <row r="1090" spans="2:18" s="332" customFormat="1" ht="13.2" x14ac:dyDescent="0.2">
      <c r="B1090" s="376" t="s">
        <v>220</v>
      </c>
      <c r="C1090" s="376" t="s">
        <v>2197</v>
      </c>
      <c r="D1090" s="376" t="s">
        <v>418</v>
      </c>
      <c r="E1090" s="376" t="s">
        <v>3555</v>
      </c>
      <c r="F1090" s="377">
        <v>1</v>
      </c>
      <c r="G1090" s="377">
        <v>0</v>
      </c>
      <c r="H1090" s="377">
        <v>0</v>
      </c>
      <c r="I1090" s="377">
        <v>0</v>
      </c>
      <c r="J1090" s="377">
        <v>0</v>
      </c>
      <c r="K1090" s="377">
        <v>1</v>
      </c>
      <c r="L1090" s="377">
        <v>0</v>
      </c>
      <c r="M1090" s="377">
        <v>0</v>
      </c>
      <c r="N1090" s="377">
        <v>0</v>
      </c>
      <c r="O1090" s="377">
        <v>0</v>
      </c>
      <c r="P1090" s="377">
        <v>0</v>
      </c>
      <c r="Q1090" s="377">
        <v>0</v>
      </c>
      <c r="R1090" s="377">
        <v>0</v>
      </c>
    </row>
    <row r="1091" spans="2:18" s="332" customFormat="1" ht="13.2" x14ac:dyDescent="0.2">
      <c r="B1091" s="376" t="s">
        <v>220</v>
      </c>
      <c r="C1091" s="376" t="s">
        <v>2197</v>
      </c>
      <c r="D1091" s="376" t="s">
        <v>75</v>
      </c>
      <c r="E1091" s="376" t="s">
        <v>1332</v>
      </c>
      <c r="F1091" s="377">
        <v>15</v>
      </c>
      <c r="G1091" s="377">
        <v>1</v>
      </c>
      <c r="H1091" s="377">
        <v>0</v>
      </c>
      <c r="I1091" s="377">
        <v>1</v>
      </c>
      <c r="J1091" s="377">
        <v>0</v>
      </c>
      <c r="K1091" s="377">
        <v>1</v>
      </c>
      <c r="L1091" s="377">
        <v>2</v>
      </c>
      <c r="M1091" s="377">
        <v>2</v>
      </c>
      <c r="N1091" s="377">
        <v>2</v>
      </c>
      <c r="O1091" s="377">
        <v>3</v>
      </c>
      <c r="P1091" s="377">
        <v>2</v>
      </c>
      <c r="Q1091" s="377">
        <v>0</v>
      </c>
      <c r="R1091" s="377">
        <v>1</v>
      </c>
    </row>
    <row r="1092" spans="2:18" s="332" customFormat="1" ht="13.2" x14ac:dyDescent="0.2">
      <c r="B1092" s="376" t="s">
        <v>220</v>
      </c>
      <c r="C1092" s="376" t="s">
        <v>2197</v>
      </c>
      <c r="D1092" s="376" t="s">
        <v>75</v>
      </c>
      <c r="E1092" s="376" t="s">
        <v>1333</v>
      </c>
      <c r="F1092" s="377">
        <v>5</v>
      </c>
      <c r="G1092" s="377">
        <v>0</v>
      </c>
      <c r="H1092" s="377">
        <v>0</v>
      </c>
      <c r="I1092" s="377">
        <v>0</v>
      </c>
      <c r="J1092" s="377">
        <v>0</v>
      </c>
      <c r="K1092" s="377">
        <v>0</v>
      </c>
      <c r="L1092" s="377">
        <v>0</v>
      </c>
      <c r="M1092" s="377">
        <v>0</v>
      </c>
      <c r="N1092" s="377">
        <v>1</v>
      </c>
      <c r="O1092" s="377">
        <v>1</v>
      </c>
      <c r="P1092" s="377">
        <v>2</v>
      </c>
      <c r="Q1092" s="377">
        <v>0</v>
      </c>
      <c r="R1092" s="377">
        <v>1</v>
      </c>
    </row>
    <row r="1093" spans="2:18" s="332" customFormat="1" ht="13.2" x14ac:dyDescent="0.2">
      <c r="B1093" s="376" t="s">
        <v>220</v>
      </c>
      <c r="C1093" s="376" t="s">
        <v>2197</v>
      </c>
      <c r="D1093" s="376" t="s">
        <v>75</v>
      </c>
      <c r="E1093" s="376" t="s">
        <v>1334</v>
      </c>
      <c r="F1093" s="377">
        <v>31</v>
      </c>
      <c r="G1093" s="377">
        <v>0</v>
      </c>
      <c r="H1093" s="377">
        <v>0</v>
      </c>
      <c r="I1093" s="377">
        <v>3</v>
      </c>
      <c r="J1093" s="377">
        <v>4</v>
      </c>
      <c r="K1093" s="377">
        <v>3</v>
      </c>
      <c r="L1093" s="377">
        <v>4</v>
      </c>
      <c r="M1093" s="377">
        <v>4</v>
      </c>
      <c r="N1093" s="377">
        <v>0</v>
      </c>
      <c r="O1093" s="377">
        <v>7</v>
      </c>
      <c r="P1093" s="377">
        <v>1</v>
      </c>
      <c r="Q1093" s="377">
        <v>0</v>
      </c>
      <c r="R1093" s="377">
        <v>5</v>
      </c>
    </row>
    <row r="1094" spans="2:18" s="332" customFormat="1" ht="13.2" x14ac:dyDescent="0.2">
      <c r="B1094" s="376" t="s">
        <v>220</v>
      </c>
      <c r="C1094" s="376" t="s">
        <v>2197</v>
      </c>
      <c r="D1094" s="376" t="s">
        <v>75</v>
      </c>
      <c r="E1094" s="376" t="s">
        <v>1335</v>
      </c>
      <c r="F1094" s="377">
        <v>7</v>
      </c>
      <c r="G1094" s="377">
        <v>0</v>
      </c>
      <c r="H1094" s="377">
        <v>0</v>
      </c>
      <c r="I1094" s="377">
        <v>0</v>
      </c>
      <c r="J1094" s="377">
        <v>0</v>
      </c>
      <c r="K1094" s="377">
        <v>0</v>
      </c>
      <c r="L1094" s="377">
        <v>0</v>
      </c>
      <c r="M1094" s="377">
        <v>0</v>
      </c>
      <c r="N1094" s="377">
        <v>0</v>
      </c>
      <c r="O1094" s="377">
        <v>0</v>
      </c>
      <c r="P1094" s="377">
        <v>3</v>
      </c>
      <c r="Q1094" s="377">
        <v>3</v>
      </c>
      <c r="R1094" s="377">
        <v>1</v>
      </c>
    </row>
    <row r="1095" spans="2:18" s="332" customFormat="1" ht="13.2" x14ac:dyDescent="0.2">
      <c r="B1095" s="376" t="s">
        <v>220</v>
      </c>
      <c r="C1095" s="376" t="s">
        <v>2197</v>
      </c>
      <c r="D1095" s="376" t="s">
        <v>83</v>
      </c>
      <c r="E1095" s="376" t="s">
        <v>1325</v>
      </c>
      <c r="F1095" s="377">
        <v>2</v>
      </c>
      <c r="G1095" s="377">
        <v>0</v>
      </c>
      <c r="H1095" s="377">
        <v>0</v>
      </c>
      <c r="I1095" s="377">
        <v>0</v>
      </c>
      <c r="J1095" s="377">
        <v>0</v>
      </c>
      <c r="K1095" s="377">
        <v>0</v>
      </c>
      <c r="L1095" s="377">
        <v>1</v>
      </c>
      <c r="M1095" s="377">
        <v>1</v>
      </c>
      <c r="N1095" s="377">
        <v>0</v>
      </c>
      <c r="O1095" s="377">
        <v>0</v>
      </c>
      <c r="P1095" s="377">
        <v>0</v>
      </c>
      <c r="Q1095" s="377">
        <v>0</v>
      </c>
      <c r="R1095" s="377">
        <v>0</v>
      </c>
    </row>
    <row r="1096" spans="2:18" s="332" customFormat="1" ht="12.75" customHeight="1" x14ac:dyDescent="0.2">
      <c r="B1096" s="376" t="s">
        <v>220</v>
      </c>
      <c r="C1096" s="376" t="s">
        <v>2197</v>
      </c>
      <c r="D1096" s="376" t="s">
        <v>83</v>
      </c>
      <c r="E1096" s="376" t="s">
        <v>1327</v>
      </c>
      <c r="F1096" s="377">
        <v>7</v>
      </c>
      <c r="G1096" s="377">
        <v>1</v>
      </c>
      <c r="H1096" s="377">
        <v>0</v>
      </c>
      <c r="I1096" s="377">
        <v>0</v>
      </c>
      <c r="J1096" s="377">
        <v>1</v>
      </c>
      <c r="K1096" s="377">
        <v>1</v>
      </c>
      <c r="L1096" s="377">
        <v>1</v>
      </c>
      <c r="M1096" s="377">
        <v>0</v>
      </c>
      <c r="N1096" s="377">
        <v>0</v>
      </c>
      <c r="O1096" s="377">
        <v>1</v>
      </c>
      <c r="P1096" s="377">
        <v>1</v>
      </c>
      <c r="Q1096" s="377">
        <v>1</v>
      </c>
      <c r="R1096" s="377">
        <v>0</v>
      </c>
    </row>
    <row r="1097" spans="2:18" s="332" customFormat="1" ht="13.2" x14ac:dyDescent="0.2">
      <c r="B1097" s="376" t="s">
        <v>220</v>
      </c>
      <c r="C1097" s="376" t="s">
        <v>2197</v>
      </c>
      <c r="D1097" s="376" t="s">
        <v>83</v>
      </c>
      <c r="E1097" s="376" t="s">
        <v>1328</v>
      </c>
      <c r="F1097" s="377">
        <v>3</v>
      </c>
      <c r="G1097" s="377">
        <v>0</v>
      </c>
      <c r="H1097" s="377">
        <v>0</v>
      </c>
      <c r="I1097" s="377">
        <v>0</v>
      </c>
      <c r="J1097" s="377">
        <v>2</v>
      </c>
      <c r="K1097" s="377">
        <v>0</v>
      </c>
      <c r="L1097" s="377">
        <v>0</v>
      </c>
      <c r="M1097" s="377">
        <v>0</v>
      </c>
      <c r="N1097" s="377">
        <v>0</v>
      </c>
      <c r="O1097" s="377">
        <v>0</v>
      </c>
      <c r="P1097" s="377">
        <v>1</v>
      </c>
      <c r="Q1097" s="377">
        <v>0</v>
      </c>
      <c r="R1097" s="377">
        <v>0</v>
      </c>
    </row>
    <row r="1098" spans="2:18" s="332" customFormat="1" ht="13.2" x14ac:dyDescent="0.2">
      <c r="B1098" s="376" t="s">
        <v>220</v>
      </c>
      <c r="C1098" s="376" t="s">
        <v>2197</v>
      </c>
      <c r="D1098" s="376" t="s">
        <v>83</v>
      </c>
      <c r="E1098" s="376" t="s">
        <v>1330</v>
      </c>
      <c r="F1098" s="377">
        <v>144</v>
      </c>
      <c r="G1098" s="377">
        <v>4</v>
      </c>
      <c r="H1098" s="377">
        <v>1</v>
      </c>
      <c r="I1098" s="377">
        <v>1</v>
      </c>
      <c r="J1098" s="377">
        <v>16</v>
      </c>
      <c r="K1098" s="377">
        <v>6</v>
      </c>
      <c r="L1098" s="377">
        <v>4</v>
      </c>
      <c r="M1098" s="377">
        <v>14</v>
      </c>
      <c r="N1098" s="377">
        <v>16</v>
      </c>
      <c r="O1098" s="377">
        <v>29</v>
      </c>
      <c r="P1098" s="377">
        <v>14</v>
      </c>
      <c r="Q1098" s="377">
        <v>27</v>
      </c>
      <c r="R1098" s="377">
        <v>12</v>
      </c>
    </row>
    <row r="1099" spans="2:18" s="332" customFormat="1" ht="13.2" x14ac:dyDescent="0.2">
      <c r="B1099" s="376" t="s">
        <v>220</v>
      </c>
      <c r="C1099" s="376" t="s">
        <v>2197</v>
      </c>
      <c r="D1099" s="376" t="s">
        <v>83</v>
      </c>
      <c r="E1099" s="376" t="s">
        <v>2750</v>
      </c>
      <c r="F1099" s="377">
        <v>5</v>
      </c>
      <c r="G1099" s="377">
        <v>0</v>
      </c>
      <c r="H1099" s="377">
        <v>0</v>
      </c>
      <c r="I1099" s="377">
        <v>1</v>
      </c>
      <c r="J1099" s="377">
        <v>0</v>
      </c>
      <c r="K1099" s="377">
        <v>0</v>
      </c>
      <c r="L1099" s="377">
        <v>0</v>
      </c>
      <c r="M1099" s="377">
        <v>1</v>
      </c>
      <c r="N1099" s="377">
        <v>0</v>
      </c>
      <c r="O1099" s="377">
        <v>0</v>
      </c>
      <c r="P1099" s="377">
        <v>2</v>
      </c>
      <c r="Q1099" s="377">
        <v>1</v>
      </c>
      <c r="R1099" s="377">
        <v>0</v>
      </c>
    </row>
    <row r="1100" spans="2:18" s="332" customFormat="1" ht="13.2" x14ac:dyDescent="0.2">
      <c r="B1100" s="376" t="s">
        <v>220</v>
      </c>
      <c r="C1100" s="376" t="s">
        <v>2197</v>
      </c>
      <c r="D1100" s="376" t="s">
        <v>2198</v>
      </c>
      <c r="E1100" s="376" t="s">
        <v>2852</v>
      </c>
      <c r="F1100" s="377">
        <v>1</v>
      </c>
      <c r="G1100" s="377">
        <v>0</v>
      </c>
      <c r="H1100" s="377">
        <v>0</v>
      </c>
      <c r="I1100" s="377">
        <v>0</v>
      </c>
      <c r="J1100" s="377">
        <v>0</v>
      </c>
      <c r="K1100" s="377">
        <v>0</v>
      </c>
      <c r="L1100" s="377">
        <v>0</v>
      </c>
      <c r="M1100" s="377">
        <v>0</v>
      </c>
      <c r="N1100" s="377">
        <v>0</v>
      </c>
      <c r="O1100" s="377">
        <v>0</v>
      </c>
      <c r="P1100" s="377">
        <v>0</v>
      </c>
      <c r="Q1100" s="377">
        <v>0</v>
      </c>
      <c r="R1100" s="377">
        <v>1</v>
      </c>
    </row>
    <row r="1101" spans="2:18" s="332" customFormat="1" ht="13.2" x14ac:dyDescent="0.2">
      <c r="B1101" s="376" t="s">
        <v>220</v>
      </c>
      <c r="C1101" s="376" t="s">
        <v>2197</v>
      </c>
      <c r="D1101" s="376" t="s">
        <v>86</v>
      </c>
      <c r="E1101" s="376" t="s">
        <v>1346</v>
      </c>
      <c r="F1101" s="377">
        <v>18</v>
      </c>
      <c r="G1101" s="377">
        <v>0</v>
      </c>
      <c r="H1101" s="377">
        <v>0</v>
      </c>
      <c r="I1101" s="377">
        <v>0</v>
      </c>
      <c r="J1101" s="377">
        <v>0</v>
      </c>
      <c r="K1101" s="377">
        <v>1</v>
      </c>
      <c r="L1101" s="377">
        <v>1</v>
      </c>
      <c r="M1101" s="377">
        <v>4</v>
      </c>
      <c r="N1101" s="377">
        <v>1</v>
      </c>
      <c r="O1101" s="377">
        <v>2</v>
      </c>
      <c r="P1101" s="377">
        <v>4</v>
      </c>
      <c r="Q1101" s="377">
        <v>3</v>
      </c>
      <c r="R1101" s="377">
        <v>2</v>
      </c>
    </row>
    <row r="1102" spans="2:18" s="332" customFormat="1" ht="13.2" x14ac:dyDescent="0.2">
      <c r="B1102" s="376" t="s">
        <v>220</v>
      </c>
      <c r="C1102" s="376" t="s">
        <v>2197</v>
      </c>
      <c r="D1102" s="376" t="s">
        <v>86</v>
      </c>
      <c r="E1102" s="376" t="s">
        <v>1347</v>
      </c>
      <c r="F1102" s="377">
        <v>311</v>
      </c>
      <c r="G1102" s="377">
        <v>6</v>
      </c>
      <c r="H1102" s="377">
        <v>6</v>
      </c>
      <c r="I1102" s="377">
        <v>22</v>
      </c>
      <c r="J1102" s="377">
        <v>9</v>
      </c>
      <c r="K1102" s="377">
        <v>10</v>
      </c>
      <c r="L1102" s="377">
        <v>29</v>
      </c>
      <c r="M1102" s="377">
        <v>32</v>
      </c>
      <c r="N1102" s="377">
        <v>20</v>
      </c>
      <c r="O1102" s="377">
        <v>49</v>
      </c>
      <c r="P1102" s="377">
        <v>57</v>
      </c>
      <c r="Q1102" s="377">
        <v>45</v>
      </c>
      <c r="R1102" s="377">
        <v>26</v>
      </c>
    </row>
    <row r="1103" spans="2:18" s="332" customFormat="1" ht="13.2" x14ac:dyDescent="0.2">
      <c r="B1103" s="376" t="s">
        <v>220</v>
      </c>
      <c r="C1103" s="376" t="s">
        <v>2197</v>
      </c>
      <c r="D1103" s="376" t="s">
        <v>86</v>
      </c>
      <c r="E1103" s="376" t="s">
        <v>1348</v>
      </c>
      <c r="F1103" s="377">
        <v>95</v>
      </c>
      <c r="G1103" s="377">
        <v>0</v>
      </c>
      <c r="H1103" s="377">
        <v>3</v>
      </c>
      <c r="I1103" s="377">
        <v>5</v>
      </c>
      <c r="J1103" s="377">
        <v>3</v>
      </c>
      <c r="K1103" s="377">
        <v>3</v>
      </c>
      <c r="L1103" s="377">
        <v>5</v>
      </c>
      <c r="M1103" s="377">
        <v>1</v>
      </c>
      <c r="N1103" s="377">
        <v>6</v>
      </c>
      <c r="O1103" s="377">
        <v>22</v>
      </c>
      <c r="P1103" s="377">
        <v>23</v>
      </c>
      <c r="Q1103" s="377">
        <v>17</v>
      </c>
      <c r="R1103" s="377">
        <v>7</v>
      </c>
    </row>
    <row r="1104" spans="2:18" s="332" customFormat="1" ht="13.2" x14ac:dyDescent="0.2">
      <c r="B1104" s="376" t="s">
        <v>220</v>
      </c>
      <c r="C1104" s="376" t="s">
        <v>2197</v>
      </c>
      <c r="D1104" s="376" t="s">
        <v>86</v>
      </c>
      <c r="E1104" s="376" t="s">
        <v>1349</v>
      </c>
      <c r="F1104" s="377">
        <v>112</v>
      </c>
      <c r="G1104" s="377">
        <v>0</v>
      </c>
      <c r="H1104" s="377">
        <v>3</v>
      </c>
      <c r="I1104" s="377">
        <v>3</v>
      </c>
      <c r="J1104" s="377">
        <v>3</v>
      </c>
      <c r="K1104" s="377">
        <v>2</v>
      </c>
      <c r="L1104" s="377">
        <v>6</v>
      </c>
      <c r="M1104" s="377">
        <v>10</v>
      </c>
      <c r="N1104" s="377">
        <v>9</v>
      </c>
      <c r="O1104" s="377">
        <v>23</v>
      </c>
      <c r="P1104" s="377">
        <v>21</v>
      </c>
      <c r="Q1104" s="377">
        <v>24</v>
      </c>
      <c r="R1104" s="377">
        <v>8</v>
      </c>
    </row>
    <row r="1105" spans="2:18" s="332" customFormat="1" ht="13.2" x14ac:dyDescent="0.2">
      <c r="B1105" s="376" t="s">
        <v>220</v>
      </c>
      <c r="C1105" s="376" t="s">
        <v>2197</v>
      </c>
      <c r="D1105" s="376" t="s">
        <v>86</v>
      </c>
      <c r="E1105" s="376" t="s">
        <v>1350</v>
      </c>
      <c r="F1105" s="377">
        <v>2</v>
      </c>
      <c r="G1105" s="377">
        <v>0</v>
      </c>
      <c r="H1105" s="377">
        <v>0</v>
      </c>
      <c r="I1105" s="377">
        <v>0</v>
      </c>
      <c r="J1105" s="377">
        <v>0</v>
      </c>
      <c r="K1105" s="377">
        <v>0</v>
      </c>
      <c r="L1105" s="377">
        <v>0</v>
      </c>
      <c r="M1105" s="377">
        <v>0</v>
      </c>
      <c r="N1105" s="377">
        <v>0</v>
      </c>
      <c r="O1105" s="377">
        <v>1</v>
      </c>
      <c r="P1105" s="377">
        <v>1</v>
      </c>
      <c r="Q1105" s="377">
        <v>0</v>
      </c>
      <c r="R1105" s="377">
        <v>0</v>
      </c>
    </row>
    <row r="1106" spans="2:18" s="332" customFormat="1" ht="13.2" x14ac:dyDescent="0.2">
      <c r="B1106" s="376" t="s">
        <v>220</v>
      </c>
      <c r="C1106" s="376" t="s">
        <v>2197</v>
      </c>
      <c r="D1106" s="376" t="s">
        <v>86</v>
      </c>
      <c r="E1106" s="376" t="s">
        <v>1351</v>
      </c>
      <c r="F1106" s="377">
        <v>9</v>
      </c>
      <c r="G1106" s="377">
        <v>0</v>
      </c>
      <c r="H1106" s="377">
        <v>0</v>
      </c>
      <c r="I1106" s="377">
        <v>1</v>
      </c>
      <c r="J1106" s="377">
        <v>0</v>
      </c>
      <c r="K1106" s="377">
        <v>0</v>
      </c>
      <c r="L1106" s="377">
        <v>0</v>
      </c>
      <c r="M1106" s="377">
        <v>0</v>
      </c>
      <c r="N1106" s="377">
        <v>1</v>
      </c>
      <c r="O1106" s="377">
        <v>2</v>
      </c>
      <c r="P1106" s="377">
        <v>0</v>
      </c>
      <c r="Q1106" s="377">
        <v>3</v>
      </c>
      <c r="R1106" s="377">
        <v>2</v>
      </c>
    </row>
    <row r="1107" spans="2:18" s="332" customFormat="1" ht="13.2" x14ac:dyDescent="0.2">
      <c r="B1107" s="376" t="s">
        <v>220</v>
      </c>
      <c r="C1107" s="376" t="s">
        <v>2197</v>
      </c>
      <c r="D1107" s="376" t="s">
        <v>86</v>
      </c>
      <c r="E1107" s="376" t="s">
        <v>1352</v>
      </c>
      <c r="F1107" s="377">
        <v>14</v>
      </c>
      <c r="G1107" s="377">
        <v>1</v>
      </c>
      <c r="H1107" s="377">
        <v>1</v>
      </c>
      <c r="I1107" s="377">
        <v>0</v>
      </c>
      <c r="J1107" s="377">
        <v>0</v>
      </c>
      <c r="K1107" s="377">
        <v>3</v>
      </c>
      <c r="L1107" s="377">
        <v>1</v>
      </c>
      <c r="M1107" s="377">
        <v>3</v>
      </c>
      <c r="N1107" s="377">
        <v>3</v>
      </c>
      <c r="O1107" s="377">
        <v>1</v>
      </c>
      <c r="P1107" s="377">
        <v>1</v>
      </c>
      <c r="Q1107" s="377">
        <v>0</v>
      </c>
      <c r="R1107" s="377">
        <v>0</v>
      </c>
    </row>
    <row r="1108" spans="2:18" s="332" customFormat="1" ht="13.2" x14ac:dyDescent="0.2">
      <c r="B1108" s="376" t="s">
        <v>220</v>
      </c>
      <c r="C1108" s="376" t="s">
        <v>2197</v>
      </c>
      <c r="D1108" s="376" t="s">
        <v>86</v>
      </c>
      <c r="E1108" s="376" t="s">
        <v>1353</v>
      </c>
      <c r="F1108" s="377">
        <v>49</v>
      </c>
      <c r="G1108" s="377">
        <v>0</v>
      </c>
      <c r="H1108" s="377">
        <v>0</v>
      </c>
      <c r="I1108" s="377">
        <v>2</v>
      </c>
      <c r="J1108" s="377">
        <v>6</v>
      </c>
      <c r="K1108" s="377">
        <v>2</v>
      </c>
      <c r="L1108" s="377">
        <v>3</v>
      </c>
      <c r="M1108" s="377">
        <v>1</v>
      </c>
      <c r="N1108" s="377">
        <v>5</v>
      </c>
      <c r="O1108" s="377">
        <v>3</v>
      </c>
      <c r="P1108" s="377">
        <v>13</v>
      </c>
      <c r="Q1108" s="377">
        <v>10</v>
      </c>
      <c r="R1108" s="377">
        <v>4</v>
      </c>
    </row>
    <row r="1109" spans="2:18" s="332" customFormat="1" ht="13.2" x14ac:dyDescent="0.2">
      <c r="B1109" s="376" t="s">
        <v>220</v>
      </c>
      <c r="C1109" s="376" t="s">
        <v>2197</v>
      </c>
      <c r="D1109" s="376" t="s">
        <v>86</v>
      </c>
      <c r="E1109" s="376" t="s">
        <v>2328</v>
      </c>
      <c r="F1109" s="377">
        <v>7099</v>
      </c>
      <c r="G1109" s="377">
        <v>101</v>
      </c>
      <c r="H1109" s="377">
        <v>136</v>
      </c>
      <c r="I1109" s="377">
        <v>219</v>
      </c>
      <c r="J1109" s="377">
        <v>289</v>
      </c>
      <c r="K1109" s="377">
        <v>290</v>
      </c>
      <c r="L1109" s="377">
        <v>454</v>
      </c>
      <c r="M1109" s="377">
        <v>478</v>
      </c>
      <c r="N1109" s="377">
        <v>427</v>
      </c>
      <c r="O1109" s="377">
        <v>1252</v>
      </c>
      <c r="P1109" s="377">
        <v>1627</v>
      </c>
      <c r="Q1109" s="377">
        <v>1194</v>
      </c>
      <c r="R1109" s="377">
        <v>632</v>
      </c>
    </row>
    <row r="1110" spans="2:18" s="332" customFormat="1" ht="13.2" x14ac:dyDescent="0.2">
      <c r="B1110" s="376" t="s">
        <v>220</v>
      </c>
      <c r="C1110" s="376" t="s">
        <v>2197</v>
      </c>
      <c r="D1110" s="376" t="s">
        <v>86</v>
      </c>
      <c r="E1110" s="376" t="s">
        <v>2329</v>
      </c>
      <c r="F1110" s="377">
        <v>11</v>
      </c>
      <c r="G1110" s="377">
        <v>2</v>
      </c>
      <c r="H1110" s="377">
        <v>0</v>
      </c>
      <c r="I1110" s="377">
        <v>0</v>
      </c>
      <c r="J1110" s="377">
        <v>0</v>
      </c>
      <c r="K1110" s="377">
        <v>0</v>
      </c>
      <c r="L1110" s="377">
        <v>1</v>
      </c>
      <c r="M1110" s="377">
        <v>1</v>
      </c>
      <c r="N1110" s="377">
        <v>1</v>
      </c>
      <c r="O1110" s="377">
        <v>2</v>
      </c>
      <c r="P1110" s="377">
        <v>2</v>
      </c>
      <c r="Q1110" s="377">
        <v>1</v>
      </c>
      <c r="R1110" s="377">
        <v>1</v>
      </c>
    </row>
    <row r="1111" spans="2:18" s="332" customFormat="1" ht="13.2" x14ac:dyDescent="0.2">
      <c r="B1111" s="376" t="s">
        <v>220</v>
      </c>
      <c r="C1111" s="376" t="s">
        <v>2197</v>
      </c>
      <c r="D1111" s="376" t="s">
        <v>86</v>
      </c>
      <c r="E1111" s="376" t="s">
        <v>1354</v>
      </c>
      <c r="F1111" s="377">
        <v>20</v>
      </c>
      <c r="G1111" s="377">
        <v>1</v>
      </c>
      <c r="H1111" s="377">
        <v>2</v>
      </c>
      <c r="I1111" s="377">
        <v>1</v>
      </c>
      <c r="J1111" s="377">
        <v>0</v>
      </c>
      <c r="K1111" s="377">
        <v>1</v>
      </c>
      <c r="L1111" s="377">
        <v>0</v>
      </c>
      <c r="M1111" s="377">
        <v>1</v>
      </c>
      <c r="N1111" s="377">
        <v>1</v>
      </c>
      <c r="O1111" s="377">
        <v>3</v>
      </c>
      <c r="P1111" s="377">
        <v>4</v>
      </c>
      <c r="Q1111" s="377">
        <v>5</v>
      </c>
      <c r="R1111" s="377">
        <v>1</v>
      </c>
    </row>
    <row r="1112" spans="2:18" s="332" customFormat="1" ht="13.2" x14ac:dyDescent="0.2">
      <c r="B1112" s="376" t="s">
        <v>220</v>
      </c>
      <c r="C1112" s="376" t="s">
        <v>2197</v>
      </c>
      <c r="D1112" s="376" t="s">
        <v>86</v>
      </c>
      <c r="E1112" s="376" t="s">
        <v>1355</v>
      </c>
      <c r="F1112" s="377">
        <v>49</v>
      </c>
      <c r="G1112" s="377">
        <v>0</v>
      </c>
      <c r="H1112" s="377">
        <v>0</v>
      </c>
      <c r="I1112" s="377">
        <v>2</v>
      </c>
      <c r="J1112" s="377">
        <v>1</v>
      </c>
      <c r="K1112" s="377">
        <v>1</v>
      </c>
      <c r="L1112" s="377">
        <v>4</v>
      </c>
      <c r="M1112" s="377">
        <v>9</v>
      </c>
      <c r="N1112" s="377">
        <v>6</v>
      </c>
      <c r="O1112" s="377">
        <v>12</v>
      </c>
      <c r="P1112" s="377">
        <v>6</v>
      </c>
      <c r="Q1112" s="377">
        <v>7</v>
      </c>
      <c r="R1112" s="377">
        <v>1</v>
      </c>
    </row>
    <row r="1113" spans="2:18" s="332" customFormat="1" ht="13.2" x14ac:dyDescent="0.2">
      <c r="B1113" s="376" t="s">
        <v>220</v>
      </c>
      <c r="C1113" s="376" t="s">
        <v>2197</v>
      </c>
      <c r="D1113" s="376" t="s">
        <v>86</v>
      </c>
      <c r="E1113" s="376" t="s">
        <v>1356</v>
      </c>
      <c r="F1113" s="377">
        <v>14</v>
      </c>
      <c r="G1113" s="377">
        <v>0</v>
      </c>
      <c r="H1113" s="377">
        <v>0</v>
      </c>
      <c r="I1113" s="377">
        <v>0</v>
      </c>
      <c r="J1113" s="377">
        <v>1</v>
      </c>
      <c r="K1113" s="377">
        <v>1</v>
      </c>
      <c r="L1113" s="377">
        <v>2</v>
      </c>
      <c r="M1113" s="377">
        <v>0</v>
      </c>
      <c r="N1113" s="377">
        <v>1</v>
      </c>
      <c r="O1113" s="377">
        <v>1</v>
      </c>
      <c r="P1113" s="377">
        <v>4</v>
      </c>
      <c r="Q1113" s="377">
        <v>3</v>
      </c>
      <c r="R1113" s="377">
        <v>1</v>
      </c>
    </row>
    <row r="1114" spans="2:18" s="332" customFormat="1" ht="13.2" x14ac:dyDescent="0.2">
      <c r="B1114" s="376" t="s">
        <v>220</v>
      </c>
      <c r="C1114" s="376" t="s">
        <v>2197</v>
      </c>
      <c r="D1114" s="376" t="s">
        <v>86</v>
      </c>
      <c r="E1114" s="376" t="s">
        <v>1357</v>
      </c>
      <c r="F1114" s="377">
        <v>17</v>
      </c>
      <c r="G1114" s="377">
        <v>1</v>
      </c>
      <c r="H1114" s="377">
        <v>0</v>
      </c>
      <c r="I1114" s="377">
        <v>0</v>
      </c>
      <c r="J1114" s="377">
        <v>1</v>
      </c>
      <c r="K1114" s="377">
        <v>0</v>
      </c>
      <c r="L1114" s="377">
        <v>3</v>
      </c>
      <c r="M1114" s="377">
        <v>1</v>
      </c>
      <c r="N1114" s="377">
        <v>3</v>
      </c>
      <c r="O1114" s="377">
        <v>0</v>
      </c>
      <c r="P1114" s="377">
        <v>2</v>
      </c>
      <c r="Q1114" s="377">
        <v>5</v>
      </c>
      <c r="R1114" s="377">
        <v>1</v>
      </c>
    </row>
    <row r="1115" spans="2:18" s="332" customFormat="1" ht="13.2" x14ac:dyDescent="0.2">
      <c r="B1115" s="376" t="s">
        <v>220</v>
      </c>
      <c r="C1115" s="376" t="s">
        <v>2197</v>
      </c>
      <c r="D1115" s="376" t="s">
        <v>86</v>
      </c>
      <c r="E1115" s="376" t="s">
        <v>1358</v>
      </c>
      <c r="F1115" s="377">
        <v>44</v>
      </c>
      <c r="G1115" s="377">
        <v>0</v>
      </c>
      <c r="H1115" s="377">
        <v>1</v>
      </c>
      <c r="I1115" s="377">
        <v>0</v>
      </c>
      <c r="J1115" s="377">
        <v>1</v>
      </c>
      <c r="K1115" s="377">
        <v>2</v>
      </c>
      <c r="L1115" s="377">
        <v>0</v>
      </c>
      <c r="M1115" s="377">
        <v>1</v>
      </c>
      <c r="N1115" s="377">
        <v>3</v>
      </c>
      <c r="O1115" s="377">
        <v>10</v>
      </c>
      <c r="P1115" s="377">
        <v>8</v>
      </c>
      <c r="Q1115" s="377">
        <v>13</v>
      </c>
      <c r="R1115" s="377">
        <v>5</v>
      </c>
    </row>
    <row r="1116" spans="2:18" s="332" customFormat="1" ht="13.2" x14ac:dyDescent="0.2">
      <c r="B1116" s="376" t="s">
        <v>220</v>
      </c>
      <c r="C1116" s="376" t="s">
        <v>2197</v>
      </c>
      <c r="D1116" s="376" t="s">
        <v>86</v>
      </c>
      <c r="E1116" s="376" t="s">
        <v>1359</v>
      </c>
      <c r="F1116" s="377">
        <v>21</v>
      </c>
      <c r="G1116" s="377">
        <v>0</v>
      </c>
      <c r="H1116" s="377">
        <v>0</v>
      </c>
      <c r="I1116" s="377">
        <v>0</v>
      </c>
      <c r="J1116" s="377">
        <v>0</v>
      </c>
      <c r="K1116" s="377">
        <v>1</v>
      </c>
      <c r="L1116" s="377">
        <v>0</v>
      </c>
      <c r="M1116" s="377">
        <v>3</v>
      </c>
      <c r="N1116" s="377">
        <v>1</v>
      </c>
      <c r="O1116" s="377">
        <v>5</v>
      </c>
      <c r="P1116" s="377">
        <v>5</v>
      </c>
      <c r="Q1116" s="377">
        <v>0</v>
      </c>
      <c r="R1116" s="377">
        <v>6</v>
      </c>
    </row>
    <row r="1117" spans="2:18" s="332" customFormat="1" ht="13.2" x14ac:dyDescent="0.2">
      <c r="B1117" s="376" t="s">
        <v>220</v>
      </c>
      <c r="C1117" s="376" t="s">
        <v>2197</v>
      </c>
      <c r="D1117" s="376" t="s">
        <v>86</v>
      </c>
      <c r="E1117" s="376" t="s">
        <v>1360</v>
      </c>
      <c r="F1117" s="377">
        <v>5</v>
      </c>
      <c r="G1117" s="377">
        <v>0</v>
      </c>
      <c r="H1117" s="377">
        <v>0</v>
      </c>
      <c r="I1117" s="377">
        <v>0</v>
      </c>
      <c r="J1117" s="377">
        <v>1</v>
      </c>
      <c r="K1117" s="377">
        <v>0</v>
      </c>
      <c r="L1117" s="377">
        <v>1</v>
      </c>
      <c r="M1117" s="377">
        <v>0</v>
      </c>
      <c r="N1117" s="377">
        <v>0</v>
      </c>
      <c r="O1117" s="377">
        <v>1</v>
      </c>
      <c r="P1117" s="377">
        <v>1</v>
      </c>
      <c r="Q1117" s="377">
        <v>1</v>
      </c>
      <c r="R1117" s="377">
        <v>0</v>
      </c>
    </row>
    <row r="1118" spans="2:18" s="332" customFormat="1" ht="13.2" x14ac:dyDescent="0.2">
      <c r="B1118" s="376" t="s">
        <v>220</v>
      </c>
      <c r="C1118" s="376" t="s">
        <v>2197</v>
      </c>
      <c r="D1118" s="376" t="s">
        <v>86</v>
      </c>
      <c r="E1118" s="376" t="s">
        <v>1361</v>
      </c>
      <c r="F1118" s="377">
        <v>5</v>
      </c>
      <c r="G1118" s="377">
        <v>0</v>
      </c>
      <c r="H1118" s="377">
        <v>0</v>
      </c>
      <c r="I1118" s="377">
        <v>0</v>
      </c>
      <c r="J1118" s="377">
        <v>0</v>
      </c>
      <c r="K1118" s="377">
        <v>1</v>
      </c>
      <c r="L1118" s="377">
        <v>0</v>
      </c>
      <c r="M1118" s="377">
        <v>0</v>
      </c>
      <c r="N1118" s="377">
        <v>0</v>
      </c>
      <c r="O1118" s="377">
        <v>1</v>
      </c>
      <c r="P1118" s="377">
        <v>1</v>
      </c>
      <c r="Q1118" s="377">
        <v>1</v>
      </c>
      <c r="R1118" s="377">
        <v>1</v>
      </c>
    </row>
    <row r="1119" spans="2:18" s="332" customFormat="1" ht="13.2" x14ac:dyDescent="0.2">
      <c r="B1119" s="376" t="s">
        <v>220</v>
      </c>
      <c r="C1119" s="376" t="s">
        <v>2197</v>
      </c>
      <c r="D1119" s="376" t="s">
        <v>86</v>
      </c>
      <c r="E1119" s="376" t="s">
        <v>1362</v>
      </c>
      <c r="F1119" s="377">
        <v>9</v>
      </c>
      <c r="G1119" s="377">
        <v>0</v>
      </c>
      <c r="H1119" s="377">
        <v>0</v>
      </c>
      <c r="I1119" s="377">
        <v>0</v>
      </c>
      <c r="J1119" s="377">
        <v>1</v>
      </c>
      <c r="K1119" s="377">
        <v>0</v>
      </c>
      <c r="L1119" s="377">
        <v>0</v>
      </c>
      <c r="M1119" s="377">
        <v>1</v>
      </c>
      <c r="N1119" s="377">
        <v>0</v>
      </c>
      <c r="O1119" s="377">
        <v>1</v>
      </c>
      <c r="P1119" s="377">
        <v>2</v>
      </c>
      <c r="Q1119" s="377">
        <v>2</v>
      </c>
      <c r="R1119" s="377">
        <v>2</v>
      </c>
    </row>
    <row r="1120" spans="2:18" s="332" customFormat="1" ht="13.2" x14ac:dyDescent="0.2">
      <c r="B1120" s="376" t="s">
        <v>220</v>
      </c>
      <c r="C1120" s="376" t="s">
        <v>2197</v>
      </c>
      <c r="D1120" s="376" t="s">
        <v>86</v>
      </c>
      <c r="E1120" s="376" t="s">
        <v>2330</v>
      </c>
      <c r="F1120" s="377">
        <v>92</v>
      </c>
      <c r="G1120" s="377">
        <v>1</v>
      </c>
      <c r="H1120" s="377">
        <v>1</v>
      </c>
      <c r="I1120" s="377">
        <v>4</v>
      </c>
      <c r="J1120" s="377">
        <v>3</v>
      </c>
      <c r="K1120" s="377">
        <v>3</v>
      </c>
      <c r="L1120" s="377">
        <v>6</v>
      </c>
      <c r="M1120" s="377">
        <v>11</v>
      </c>
      <c r="N1120" s="377">
        <v>5</v>
      </c>
      <c r="O1120" s="377">
        <v>16</v>
      </c>
      <c r="P1120" s="377">
        <v>22</v>
      </c>
      <c r="Q1120" s="377">
        <v>12</v>
      </c>
      <c r="R1120" s="377">
        <v>8</v>
      </c>
    </row>
    <row r="1121" spans="2:18" s="332" customFormat="1" ht="12.75" customHeight="1" x14ac:dyDescent="0.2">
      <c r="B1121" s="376" t="s">
        <v>220</v>
      </c>
      <c r="C1121" s="376" t="s">
        <v>2197</v>
      </c>
      <c r="D1121" s="376" t="s">
        <v>86</v>
      </c>
      <c r="E1121" s="376" t="s">
        <v>172</v>
      </c>
      <c r="F1121" s="377">
        <v>3066</v>
      </c>
      <c r="G1121" s="377">
        <v>29</v>
      </c>
      <c r="H1121" s="377">
        <v>44</v>
      </c>
      <c r="I1121" s="377">
        <v>108</v>
      </c>
      <c r="J1121" s="377">
        <v>180</v>
      </c>
      <c r="K1121" s="377">
        <v>120</v>
      </c>
      <c r="L1121" s="377">
        <v>181</v>
      </c>
      <c r="M1121" s="377">
        <v>177</v>
      </c>
      <c r="N1121" s="377">
        <v>195</v>
      </c>
      <c r="O1121" s="377">
        <v>569</v>
      </c>
      <c r="P1121" s="377">
        <v>715</v>
      </c>
      <c r="Q1121" s="377">
        <v>486</v>
      </c>
      <c r="R1121" s="377">
        <v>262</v>
      </c>
    </row>
    <row r="1122" spans="2:18" s="332" customFormat="1" ht="13.2" x14ac:dyDescent="0.2">
      <c r="B1122" s="376" t="s">
        <v>220</v>
      </c>
      <c r="C1122" s="376" t="s">
        <v>2197</v>
      </c>
      <c r="D1122" s="376" t="s">
        <v>86</v>
      </c>
      <c r="E1122" s="376" t="s">
        <v>1363</v>
      </c>
      <c r="F1122" s="377">
        <v>3</v>
      </c>
      <c r="G1122" s="377">
        <v>0</v>
      </c>
      <c r="H1122" s="377">
        <v>0</v>
      </c>
      <c r="I1122" s="377">
        <v>0</v>
      </c>
      <c r="J1122" s="377">
        <v>0</v>
      </c>
      <c r="K1122" s="377">
        <v>0</v>
      </c>
      <c r="L1122" s="377">
        <v>0</v>
      </c>
      <c r="M1122" s="377">
        <v>0</v>
      </c>
      <c r="N1122" s="377">
        <v>0</v>
      </c>
      <c r="O1122" s="377">
        <v>1</v>
      </c>
      <c r="P1122" s="377">
        <v>1</v>
      </c>
      <c r="Q1122" s="377">
        <v>0</v>
      </c>
      <c r="R1122" s="377">
        <v>1</v>
      </c>
    </row>
    <row r="1123" spans="2:18" s="332" customFormat="1" ht="13.2" x14ac:dyDescent="0.2">
      <c r="B1123" s="376" t="s">
        <v>220</v>
      </c>
      <c r="C1123" s="376" t="s">
        <v>2197</v>
      </c>
      <c r="D1123" s="376" t="s">
        <v>86</v>
      </c>
      <c r="E1123" s="376" t="s">
        <v>1364</v>
      </c>
      <c r="F1123" s="377">
        <v>7</v>
      </c>
      <c r="G1123" s="377">
        <v>0</v>
      </c>
      <c r="H1123" s="377">
        <v>2</v>
      </c>
      <c r="I1123" s="377">
        <v>0</v>
      </c>
      <c r="J1123" s="377">
        <v>0</v>
      </c>
      <c r="K1123" s="377">
        <v>0</v>
      </c>
      <c r="L1123" s="377">
        <v>0</v>
      </c>
      <c r="M1123" s="377">
        <v>1</v>
      </c>
      <c r="N1123" s="377">
        <v>0</v>
      </c>
      <c r="O1123" s="377">
        <v>1</v>
      </c>
      <c r="P1123" s="377">
        <v>0</v>
      </c>
      <c r="Q1123" s="377">
        <v>3</v>
      </c>
      <c r="R1123" s="377">
        <v>0</v>
      </c>
    </row>
    <row r="1124" spans="2:18" s="332" customFormat="1" ht="13.2" x14ac:dyDescent="0.2">
      <c r="B1124" s="376" t="s">
        <v>220</v>
      </c>
      <c r="C1124" s="376" t="s">
        <v>2197</v>
      </c>
      <c r="D1124" s="376" t="s">
        <v>86</v>
      </c>
      <c r="E1124" s="376" t="s">
        <v>2751</v>
      </c>
      <c r="F1124" s="377">
        <v>3</v>
      </c>
      <c r="G1124" s="377">
        <v>0</v>
      </c>
      <c r="H1124" s="377">
        <v>0</v>
      </c>
      <c r="I1124" s="377">
        <v>0</v>
      </c>
      <c r="J1124" s="377">
        <v>1</v>
      </c>
      <c r="K1124" s="377">
        <v>0</v>
      </c>
      <c r="L1124" s="377">
        <v>0</v>
      </c>
      <c r="M1124" s="377">
        <v>0</v>
      </c>
      <c r="N1124" s="377">
        <v>0</v>
      </c>
      <c r="O1124" s="377">
        <v>1</v>
      </c>
      <c r="P1124" s="377">
        <v>0</v>
      </c>
      <c r="Q1124" s="377">
        <v>1</v>
      </c>
      <c r="R1124" s="377">
        <v>0</v>
      </c>
    </row>
    <row r="1125" spans="2:18" s="332" customFormat="1" ht="13.2" x14ac:dyDescent="0.2">
      <c r="B1125" s="376" t="s">
        <v>220</v>
      </c>
      <c r="C1125" s="376" t="s">
        <v>2197</v>
      </c>
      <c r="D1125" s="376" t="s">
        <v>86</v>
      </c>
      <c r="E1125" s="376" t="s">
        <v>1365</v>
      </c>
      <c r="F1125" s="377">
        <v>32</v>
      </c>
      <c r="G1125" s="377">
        <v>0</v>
      </c>
      <c r="H1125" s="377">
        <v>0</v>
      </c>
      <c r="I1125" s="377">
        <v>1</v>
      </c>
      <c r="J1125" s="377">
        <v>2</v>
      </c>
      <c r="K1125" s="377">
        <v>1</v>
      </c>
      <c r="L1125" s="377">
        <v>2</v>
      </c>
      <c r="M1125" s="377">
        <v>2</v>
      </c>
      <c r="N1125" s="377">
        <v>4</v>
      </c>
      <c r="O1125" s="377">
        <v>9</v>
      </c>
      <c r="P1125" s="377">
        <v>3</v>
      </c>
      <c r="Q1125" s="377">
        <v>5</v>
      </c>
      <c r="R1125" s="377">
        <v>3</v>
      </c>
    </row>
    <row r="1126" spans="2:18" s="332" customFormat="1" ht="13.2" x14ac:dyDescent="0.2">
      <c r="B1126" s="376" t="s">
        <v>220</v>
      </c>
      <c r="C1126" s="376" t="s">
        <v>2197</v>
      </c>
      <c r="D1126" s="376" t="s">
        <v>86</v>
      </c>
      <c r="E1126" s="376" t="s">
        <v>1366</v>
      </c>
      <c r="F1126" s="377">
        <v>9</v>
      </c>
      <c r="G1126" s="377">
        <v>0</v>
      </c>
      <c r="H1126" s="377">
        <v>0</v>
      </c>
      <c r="I1126" s="377">
        <v>0</v>
      </c>
      <c r="J1126" s="377">
        <v>0</v>
      </c>
      <c r="K1126" s="377">
        <v>1</v>
      </c>
      <c r="L1126" s="377">
        <v>1</v>
      </c>
      <c r="M1126" s="377">
        <v>1</v>
      </c>
      <c r="N1126" s="377">
        <v>0</v>
      </c>
      <c r="O1126" s="377">
        <v>3</v>
      </c>
      <c r="P1126" s="377">
        <v>1</v>
      </c>
      <c r="Q1126" s="377">
        <v>2</v>
      </c>
      <c r="R1126" s="377">
        <v>0</v>
      </c>
    </row>
    <row r="1127" spans="2:18" s="332" customFormat="1" ht="13.2" x14ac:dyDescent="0.2">
      <c r="B1127" s="376" t="s">
        <v>220</v>
      </c>
      <c r="C1127" s="376" t="s">
        <v>2197</v>
      </c>
      <c r="D1127" s="376" t="s">
        <v>86</v>
      </c>
      <c r="E1127" s="376" t="s">
        <v>2331</v>
      </c>
      <c r="F1127" s="377">
        <v>127</v>
      </c>
      <c r="G1127" s="377">
        <v>4</v>
      </c>
      <c r="H1127" s="377">
        <v>1</v>
      </c>
      <c r="I1127" s="377">
        <v>4</v>
      </c>
      <c r="J1127" s="377">
        <v>7</v>
      </c>
      <c r="K1127" s="377">
        <v>5</v>
      </c>
      <c r="L1127" s="377">
        <v>14</v>
      </c>
      <c r="M1127" s="377">
        <v>6</v>
      </c>
      <c r="N1127" s="377">
        <v>14</v>
      </c>
      <c r="O1127" s="377">
        <v>17</v>
      </c>
      <c r="P1127" s="377">
        <v>30</v>
      </c>
      <c r="Q1127" s="377">
        <v>15</v>
      </c>
      <c r="R1127" s="377">
        <v>10</v>
      </c>
    </row>
    <row r="1128" spans="2:18" s="332" customFormat="1" ht="13.2" x14ac:dyDescent="0.2">
      <c r="B1128" s="376" t="s">
        <v>220</v>
      </c>
      <c r="C1128" s="376" t="s">
        <v>2197</v>
      </c>
      <c r="D1128" s="376" t="s">
        <v>86</v>
      </c>
      <c r="E1128" s="376" t="s">
        <v>1367</v>
      </c>
      <c r="F1128" s="377">
        <v>19</v>
      </c>
      <c r="G1128" s="377">
        <v>0</v>
      </c>
      <c r="H1128" s="377">
        <v>0</v>
      </c>
      <c r="I1128" s="377">
        <v>1</v>
      </c>
      <c r="J1128" s="377">
        <v>0</v>
      </c>
      <c r="K1128" s="377">
        <v>0</v>
      </c>
      <c r="L1128" s="377">
        <v>1</v>
      </c>
      <c r="M1128" s="377">
        <v>2</v>
      </c>
      <c r="N1128" s="377">
        <v>1</v>
      </c>
      <c r="O1128" s="377">
        <v>3</v>
      </c>
      <c r="P1128" s="377">
        <v>5</v>
      </c>
      <c r="Q1128" s="377">
        <v>2</v>
      </c>
      <c r="R1128" s="377">
        <v>4</v>
      </c>
    </row>
    <row r="1129" spans="2:18" s="332" customFormat="1" ht="13.2" x14ac:dyDescent="0.2">
      <c r="B1129" s="376" t="s">
        <v>220</v>
      </c>
      <c r="C1129" s="376" t="s">
        <v>2197</v>
      </c>
      <c r="D1129" s="376" t="s">
        <v>86</v>
      </c>
      <c r="E1129" s="376" t="s">
        <v>1368</v>
      </c>
      <c r="F1129" s="377">
        <v>1</v>
      </c>
      <c r="G1129" s="377">
        <v>0</v>
      </c>
      <c r="H1129" s="377">
        <v>0</v>
      </c>
      <c r="I1129" s="377">
        <v>0</v>
      </c>
      <c r="J1129" s="377">
        <v>0</v>
      </c>
      <c r="K1129" s="377">
        <v>0</v>
      </c>
      <c r="L1129" s="377">
        <v>0</v>
      </c>
      <c r="M1129" s="377">
        <v>0</v>
      </c>
      <c r="N1129" s="377">
        <v>0</v>
      </c>
      <c r="O1129" s="377">
        <v>0</v>
      </c>
      <c r="P1129" s="377">
        <v>0</v>
      </c>
      <c r="Q1129" s="377">
        <v>0</v>
      </c>
      <c r="R1129" s="377">
        <v>1</v>
      </c>
    </row>
    <row r="1130" spans="2:18" s="332" customFormat="1" ht="13.2" x14ac:dyDescent="0.2">
      <c r="B1130" s="376" t="s">
        <v>220</v>
      </c>
      <c r="C1130" s="376" t="s">
        <v>2197</v>
      </c>
      <c r="D1130" s="376" t="s">
        <v>86</v>
      </c>
      <c r="E1130" s="376" t="s">
        <v>1369</v>
      </c>
      <c r="F1130" s="377">
        <v>317</v>
      </c>
      <c r="G1130" s="377">
        <v>8</v>
      </c>
      <c r="H1130" s="377">
        <v>8</v>
      </c>
      <c r="I1130" s="377">
        <v>8</v>
      </c>
      <c r="J1130" s="377">
        <v>11</v>
      </c>
      <c r="K1130" s="377">
        <v>27</v>
      </c>
      <c r="L1130" s="377">
        <v>24</v>
      </c>
      <c r="M1130" s="377">
        <v>25</v>
      </c>
      <c r="N1130" s="377">
        <v>29</v>
      </c>
      <c r="O1130" s="377">
        <v>63</v>
      </c>
      <c r="P1130" s="377">
        <v>41</v>
      </c>
      <c r="Q1130" s="377">
        <v>48</v>
      </c>
      <c r="R1130" s="377">
        <v>25</v>
      </c>
    </row>
    <row r="1131" spans="2:18" s="332" customFormat="1" ht="13.2" x14ac:dyDescent="0.2">
      <c r="B1131" s="376" t="s">
        <v>220</v>
      </c>
      <c r="C1131" s="376" t="s">
        <v>2197</v>
      </c>
      <c r="D1131" s="376" t="s">
        <v>86</v>
      </c>
      <c r="E1131" s="376" t="s">
        <v>1370</v>
      </c>
      <c r="F1131" s="377">
        <v>25</v>
      </c>
      <c r="G1131" s="377">
        <v>0</v>
      </c>
      <c r="H1131" s="377">
        <v>0</v>
      </c>
      <c r="I1131" s="377">
        <v>0</v>
      </c>
      <c r="J1131" s="377">
        <v>1</v>
      </c>
      <c r="K1131" s="377">
        <v>0</v>
      </c>
      <c r="L1131" s="377">
        <v>3</v>
      </c>
      <c r="M1131" s="377">
        <v>3</v>
      </c>
      <c r="N1131" s="377">
        <v>0</v>
      </c>
      <c r="O1131" s="377">
        <v>3</v>
      </c>
      <c r="P1131" s="377">
        <v>7</v>
      </c>
      <c r="Q1131" s="377">
        <v>7</v>
      </c>
      <c r="R1131" s="377">
        <v>1</v>
      </c>
    </row>
    <row r="1132" spans="2:18" s="332" customFormat="1" ht="13.2" x14ac:dyDescent="0.2">
      <c r="B1132" s="376" t="s">
        <v>220</v>
      </c>
      <c r="C1132" s="376" t="s">
        <v>2197</v>
      </c>
      <c r="D1132" s="376" t="s">
        <v>86</v>
      </c>
      <c r="E1132" s="376" t="s">
        <v>1371</v>
      </c>
      <c r="F1132" s="377">
        <v>27</v>
      </c>
      <c r="G1132" s="377">
        <v>0</v>
      </c>
      <c r="H1132" s="377">
        <v>1</v>
      </c>
      <c r="I1132" s="377">
        <v>0</v>
      </c>
      <c r="J1132" s="377">
        <v>2</v>
      </c>
      <c r="K1132" s="377">
        <v>0</v>
      </c>
      <c r="L1132" s="377">
        <v>3</v>
      </c>
      <c r="M1132" s="377">
        <v>4</v>
      </c>
      <c r="N1132" s="377">
        <v>3</v>
      </c>
      <c r="O1132" s="377">
        <v>5</v>
      </c>
      <c r="P1132" s="377">
        <v>1</v>
      </c>
      <c r="Q1132" s="377">
        <v>5</v>
      </c>
      <c r="R1132" s="377">
        <v>3</v>
      </c>
    </row>
    <row r="1133" spans="2:18" s="332" customFormat="1" ht="13.2" x14ac:dyDescent="0.2">
      <c r="B1133" s="376" t="s">
        <v>220</v>
      </c>
      <c r="C1133" s="376" t="s">
        <v>2197</v>
      </c>
      <c r="D1133" s="376" t="s">
        <v>86</v>
      </c>
      <c r="E1133" s="376" t="s">
        <v>1372</v>
      </c>
      <c r="F1133" s="377">
        <v>4</v>
      </c>
      <c r="G1133" s="377">
        <v>0</v>
      </c>
      <c r="H1133" s="377">
        <v>0</v>
      </c>
      <c r="I1133" s="377">
        <v>0</v>
      </c>
      <c r="J1133" s="377">
        <v>1</v>
      </c>
      <c r="K1133" s="377">
        <v>0</v>
      </c>
      <c r="L1133" s="377">
        <v>0</v>
      </c>
      <c r="M1133" s="377">
        <v>0</v>
      </c>
      <c r="N1133" s="377">
        <v>1</v>
      </c>
      <c r="O1133" s="377">
        <v>1</v>
      </c>
      <c r="P1133" s="377">
        <v>1</v>
      </c>
      <c r="Q1133" s="377">
        <v>0</v>
      </c>
      <c r="R1133" s="377">
        <v>0</v>
      </c>
    </row>
    <row r="1134" spans="2:18" s="332" customFormat="1" ht="13.2" x14ac:dyDescent="0.2">
      <c r="B1134" s="376" t="s">
        <v>220</v>
      </c>
      <c r="C1134" s="376" t="s">
        <v>2197</v>
      </c>
      <c r="D1134" s="376" t="s">
        <v>86</v>
      </c>
      <c r="E1134" s="376" t="s">
        <v>1373</v>
      </c>
      <c r="F1134" s="377">
        <v>29</v>
      </c>
      <c r="G1134" s="377">
        <v>2</v>
      </c>
      <c r="H1134" s="377">
        <v>1</v>
      </c>
      <c r="I1134" s="377">
        <v>0</v>
      </c>
      <c r="J1134" s="377">
        <v>1</v>
      </c>
      <c r="K1134" s="377">
        <v>1</v>
      </c>
      <c r="L1134" s="377">
        <v>6</v>
      </c>
      <c r="M1134" s="377">
        <v>2</v>
      </c>
      <c r="N1134" s="377">
        <v>1</v>
      </c>
      <c r="O1134" s="377">
        <v>1</v>
      </c>
      <c r="P1134" s="377">
        <v>6</v>
      </c>
      <c r="Q1134" s="377">
        <v>7</v>
      </c>
      <c r="R1134" s="377">
        <v>1</v>
      </c>
    </row>
    <row r="1135" spans="2:18" s="332" customFormat="1" ht="13.2" x14ac:dyDescent="0.2">
      <c r="B1135" s="376" t="s">
        <v>220</v>
      </c>
      <c r="C1135" s="376" t="s">
        <v>2197</v>
      </c>
      <c r="D1135" s="376" t="s">
        <v>86</v>
      </c>
      <c r="E1135" s="376" t="s">
        <v>1374</v>
      </c>
      <c r="F1135" s="377">
        <v>43</v>
      </c>
      <c r="G1135" s="377">
        <v>0</v>
      </c>
      <c r="H1135" s="377">
        <v>1</v>
      </c>
      <c r="I1135" s="377">
        <v>2</v>
      </c>
      <c r="J1135" s="377">
        <v>1</v>
      </c>
      <c r="K1135" s="377">
        <v>0</v>
      </c>
      <c r="L1135" s="377">
        <v>1</v>
      </c>
      <c r="M1135" s="377">
        <v>5</v>
      </c>
      <c r="N1135" s="377">
        <v>2</v>
      </c>
      <c r="O1135" s="377">
        <v>9</v>
      </c>
      <c r="P1135" s="377">
        <v>8</v>
      </c>
      <c r="Q1135" s="377">
        <v>7</v>
      </c>
      <c r="R1135" s="377">
        <v>7</v>
      </c>
    </row>
    <row r="1136" spans="2:18" s="332" customFormat="1" ht="13.2" x14ac:dyDescent="0.2">
      <c r="B1136" s="376" t="s">
        <v>220</v>
      </c>
      <c r="C1136" s="376" t="s">
        <v>2197</v>
      </c>
      <c r="D1136" s="376" t="s">
        <v>86</v>
      </c>
      <c r="E1136" s="376" t="s">
        <v>1375</v>
      </c>
      <c r="F1136" s="377">
        <v>2</v>
      </c>
      <c r="G1136" s="377">
        <v>0</v>
      </c>
      <c r="H1136" s="377">
        <v>0</v>
      </c>
      <c r="I1136" s="377">
        <v>0</v>
      </c>
      <c r="J1136" s="377">
        <v>0</v>
      </c>
      <c r="K1136" s="377">
        <v>0</v>
      </c>
      <c r="L1136" s="377">
        <v>0</v>
      </c>
      <c r="M1136" s="377">
        <v>1</v>
      </c>
      <c r="N1136" s="377">
        <v>0</v>
      </c>
      <c r="O1136" s="377">
        <v>0</v>
      </c>
      <c r="P1136" s="377">
        <v>1</v>
      </c>
      <c r="Q1136" s="377">
        <v>0</v>
      </c>
      <c r="R1136" s="377">
        <v>0</v>
      </c>
    </row>
    <row r="1137" spans="2:18" s="332" customFormat="1" ht="13.2" x14ac:dyDescent="0.2">
      <c r="B1137" s="376" t="s">
        <v>220</v>
      </c>
      <c r="C1137" s="376" t="s">
        <v>2197</v>
      </c>
      <c r="D1137" s="376" t="s">
        <v>86</v>
      </c>
      <c r="E1137" s="376" t="s">
        <v>1376</v>
      </c>
      <c r="F1137" s="377">
        <v>1342</v>
      </c>
      <c r="G1137" s="377">
        <v>21</v>
      </c>
      <c r="H1137" s="377">
        <v>32</v>
      </c>
      <c r="I1137" s="377">
        <v>37</v>
      </c>
      <c r="J1137" s="377">
        <v>41</v>
      </c>
      <c r="K1137" s="377">
        <v>38</v>
      </c>
      <c r="L1137" s="377">
        <v>64</v>
      </c>
      <c r="M1137" s="377">
        <v>73</v>
      </c>
      <c r="N1137" s="377">
        <v>52</v>
      </c>
      <c r="O1137" s="377">
        <v>246</v>
      </c>
      <c r="P1137" s="377">
        <v>307</v>
      </c>
      <c r="Q1137" s="377">
        <v>253</v>
      </c>
      <c r="R1137" s="377">
        <v>178</v>
      </c>
    </row>
    <row r="1138" spans="2:18" s="332" customFormat="1" ht="13.2" x14ac:dyDescent="0.2">
      <c r="B1138" s="376" t="s">
        <v>220</v>
      </c>
      <c r="C1138" s="376" t="s">
        <v>2197</v>
      </c>
      <c r="D1138" s="376" t="s">
        <v>86</v>
      </c>
      <c r="E1138" s="376" t="s">
        <v>1377</v>
      </c>
      <c r="F1138" s="377">
        <v>2</v>
      </c>
      <c r="G1138" s="377">
        <v>0</v>
      </c>
      <c r="H1138" s="377">
        <v>0</v>
      </c>
      <c r="I1138" s="377">
        <v>0</v>
      </c>
      <c r="J1138" s="377">
        <v>0</v>
      </c>
      <c r="K1138" s="377">
        <v>1</v>
      </c>
      <c r="L1138" s="377">
        <v>0</v>
      </c>
      <c r="M1138" s="377">
        <v>0</v>
      </c>
      <c r="N1138" s="377">
        <v>0</v>
      </c>
      <c r="O1138" s="377">
        <v>1</v>
      </c>
      <c r="P1138" s="377">
        <v>0</v>
      </c>
      <c r="Q1138" s="377">
        <v>0</v>
      </c>
      <c r="R1138" s="377">
        <v>0</v>
      </c>
    </row>
    <row r="1139" spans="2:18" s="332" customFormat="1" ht="13.2" x14ac:dyDescent="0.2">
      <c r="B1139" s="376" t="s">
        <v>220</v>
      </c>
      <c r="C1139" s="376" t="s">
        <v>2197</v>
      </c>
      <c r="D1139" s="376" t="s">
        <v>86</v>
      </c>
      <c r="E1139" s="376" t="s">
        <v>2332</v>
      </c>
      <c r="F1139" s="377">
        <v>5</v>
      </c>
      <c r="G1139" s="377">
        <v>1</v>
      </c>
      <c r="H1139" s="377">
        <v>0</v>
      </c>
      <c r="I1139" s="377">
        <v>0</v>
      </c>
      <c r="J1139" s="377">
        <v>0</v>
      </c>
      <c r="K1139" s="377">
        <v>0</v>
      </c>
      <c r="L1139" s="377">
        <v>0</v>
      </c>
      <c r="M1139" s="377">
        <v>1</v>
      </c>
      <c r="N1139" s="377">
        <v>0</v>
      </c>
      <c r="O1139" s="377">
        <v>1</v>
      </c>
      <c r="P1139" s="377">
        <v>2</v>
      </c>
      <c r="Q1139" s="377">
        <v>0</v>
      </c>
      <c r="R1139" s="377">
        <v>0</v>
      </c>
    </row>
    <row r="1140" spans="2:18" s="332" customFormat="1" ht="13.2" x14ac:dyDescent="0.2">
      <c r="B1140" s="376" t="s">
        <v>220</v>
      </c>
      <c r="C1140" s="376" t="s">
        <v>2197</v>
      </c>
      <c r="D1140" s="376" t="s">
        <v>86</v>
      </c>
      <c r="E1140" s="376" t="s">
        <v>1378</v>
      </c>
      <c r="F1140" s="377">
        <v>169</v>
      </c>
      <c r="G1140" s="377">
        <v>2</v>
      </c>
      <c r="H1140" s="377">
        <v>7</v>
      </c>
      <c r="I1140" s="377">
        <v>4</v>
      </c>
      <c r="J1140" s="377">
        <v>18</v>
      </c>
      <c r="K1140" s="377">
        <v>10</v>
      </c>
      <c r="L1140" s="377">
        <v>12</v>
      </c>
      <c r="M1140" s="377">
        <v>15</v>
      </c>
      <c r="N1140" s="377">
        <v>12</v>
      </c>
      <c r="O1140" s="377">
        <v>25</v>
      </c>
      <c r="P1140" s="377">
        <v>32</v>
      </c>
      <c r="Q1140" s="377">
        <v>21</v>
      </c>
      <c r="R1140" s="377">
        <v>11</v>
      </c>
    </row>
    <row r="1141" spans="2:18" s="332" customFormat="1" ht="13.2" x14ac:dyDescent="0.2">
      <c r="B1141" s="376" t="s">
        <v>220</v>
      </c>
      <c r="C1141" s="376" t="s">
        <v>2197</v>
      </c>
      <c r="D1141" s="376" t="s">
        <v>86</v>
      </c>
      <c r="E1141" s="376" t="s">
        <v>1379</v>
      </c>
      <c r="F1141" s="377">
        <v>17</v>
      </c>
      <c r="G1141" s="377">
        <v>0</v>
      </c>
      <c r="H1141" s="377">
        <v>1</v>
      </c>
      <c r="I1141" s="377">
        <v>0</v>
      </c>
      <c r="J1141" s="377">
        <v>0</v>
      </c>
      <c r="K1141" s="377">
        <v>3</v>
      </c>
      <c r="L1141" s="377">
        <v>3</v>
      </c>
      <c r="M1141" s="377">
        <v>1</v>
      </c>
      <c r="N1141" s="377">
        <v>2</v>
      </c>
      <c r="O1141" s="377">
        <v>1</v>
      </c>
      <c r="P1141" s="377">
        <v>3</v>
      </c>
      <c r="Q1141" s="377">
        <v>3</v>
      </c>
      <c r="R1141" s="377">
        <v>0</v>
      </c>
    </row>
    <row r="1142" spans="2:18" s="332" customFormat="1" ht="13.2" x14ac:dyDescent="0.2">
      <c r="B1142" s="376" t="s">
        <v>220</v>
      </c>
      <c r="C1142" s="376" t="s">
        <v>2197</v>
      </c>
      <c r="D1142" s="376" t="s">
        <v>90</v>
      </c>
      <c r="E1142" s="376" t="s">
        <v>1389</v>
      </c>
      <c r="F1142" s="377">
        <v>5</v>
      </c>
      <c r="G1142" s="377">
        <v>0</v>
      </c>
      <c r="H1142" s="377">
        <v>0</v>
      </c>
      <c r="I1142" s="377">
        <v>0</v>
      </c>
      <c r="J1142" s="377">
        <v>2</v>
      </c>
      <c r="K1142" s="377">
        <v>1</v>
      </c>
      <c r="L1142" s="377">
        <v>0</v>
      </c>
      <c r="M1142" s="377">
        <v>1</v>
      </c>
      <c r="N1142" s="377">
        <v>0</v>
      </c>
      <c r="O1142" s="377">
        <v>0</v>
      </c>
      <c r="P1142" s="377">
        <v>1</v>
      </c>
      <c r="Q1142" s="377">
        <v>0</v>
      </c>
      <c r="R1142" s="377">
        <v>0</v>
      </c>
    </row>
    <row r="1143" spans="2:18" s="332" customFormat="1" ht="13.2" x14ac:dyDescent="0.2">
      <c r="B1143" s="376" t="s">
        <v>220</v>
      </c>
      <c r="C1143" s="376" t="s">
        <v>2197</v>
      </c>
      <c r="D1143" s="376" t="s">
        <v>90</v>
      </c>
      <c r="E1143" s="376" t="s">
        <v>1390</v>
      </c>
      <c r="F1143" s="377">
        <v>18</v>
      </c>
      <c r="G1143" s="377">
        <v>0</v>
      </c>
      <c r="H1143" s="377">
        <v>0</v>
      </c>
      <c r="I1143" s="377">
        <v>0</v>
      </c>
      <c r="J1143" s="377">
        <v>6</v>
      </c>
      <c r="K1143" s="377">
        <v>4</v>
      </c>
      <c r="L1143" s="377">
        <v>3</v>
      </c>
      <c r="M1143" s="377">
        <v>1</v>
      </c>
      <c r="N1143" s="377">
        <v>0</v>
      </c>
      <c r="O1143" s="377">
        <v>2</v>
      </c>
      <c r="P1143" s="377">
        <v>1</v>
      </c>
      <c r="Q1143" s="377">
        <v>0</v>
      </c>
      <c r="R1143" s="377">
        <v>1</v>
      </c>
    </row>
    <row r="1144" spans="2:18" s="332" customFormat="1" ht="13.2" x14ac:dyDescent="0.2">
      <c r="B1144" s="376" t="s">
        <v>220</v>
      </c>
      <c r="C1144" s="376" t="s">
        <v>2197</v>
      </c>
      <c r="D1144" s="376" t="s">
        <v>90</v>
      </c>
      <c r="E1144" s="376" t="s">
        <v>3812</v>
      </c>
      <c r="F1144" s="377">
        <v>1</v>
      </c>
      <c r="G1144" s="377">
        <v>0</v>
      </c>
      <c r="H1144" s="377">
        <v>0</v>
      </c>
      <c r="I1144" s="377">
        <v>0</v>
      </c>
      <c r="J1144" s="377">
        <v>0</v>
      </c>
      <c r="K1144" s="377">
        <v>0</v>
      </c>
      <c r="L1144" s="377">
        <v>1</v>
      </c>
      <c r="M1144" s="377">
        <v>0</v>
      </c>
      <c r="N1144" s="377">
        <v>0</v>
      </c>
      <c r="O1144" s="377">
        <v>0</v>
      </c>
      <c r="P1144" s="377">
        <v>0</v>
      </c>
      <c r="Q1144" s="377">
        <v>0</v>
      </c>
      <c r="R1144" s="377">
        <v>0</v>
      </c>
    </row>
    <row r="1145" spans="2:18" s="332" customFormat="1" ht="13.2" x14ac:dyDescent="0.2">
      <c r="B1145" s="376" t="s">
        <v>220</v>
      </c>
      <c r="C1145" s="376" t="s">
        <v>2197</v>
      </c>
      <c r="D1145" s="376" t="s">
        <v>90</v>
      </c>
      <c r="E1145" s="376" t="s">
        <v>3256</v>
      </c>
      <c r="F1145" s="377">
        <v>2</v>
      </c>
      <c r="G1145" s="377">
        <v>0</v>
      </c>
      <c r="H1145" s="377">
        <v>0</v>
      </c>
      <c r="I1145" s="377">
        <v>0</v>
      </c>
      <c r="J1145" s="377">
        <v>0</v>
      </c>
      <c r="K1145" s="377">
        <v>0</v>
      </c>
      <c r="L1145" s="377">
        <v>1</v>
      </c>
      <c r="M1145" s="377">
        <v>1</v>
      </c>
      <c r="N1145" s="377">
        <v>0</v>
      </c>
      <c r="O1145" s="377">
        <v>0</v>
      </c>
      <c r="P1145" s="377">
        <v>0</v>
      </c>
      <c r="Q1145" s="377">
        <v>0</v>
      </c>
      <c r="R1145" s="377">
        <v>0</v>
      </c>
    </row>
    <row r="1146" spans="2:18" s="332" customFormat="1" ht="13.2" x14ac:dyDescent="0.2">
      <c r="B1146" s="376" t="s">
        <v>220</v>
      </c>
      <c r="C1146" s="376" t="s">
        <v>2197</v>
      </c>
      <c r="D1146" s="376" t="s">
        <v>90</v>
      </c>
      <c r="E1146" s="376" t="s">
        <v>3557</v>
      </c>
      <c r="F1146" s="377">
        <v>1</v>
      </c>
      <c r="G1146" s="377">
        <v>0</v>
      </c>
      <c r="H1146" s="377">
        <v>0</v>
      </c>
      <c r="I1146" s="377">
        <v>0</v>
      </c>
      <c r="J1146" s="377">
        <v>0</v>
      </c>
      <c r="K1146" s="377">
        <v>0</v>
      </c>
      <c r="L1146" s="377">
        <v>0</v>
      </c>
      <c r="M1146" s="377">
        <v>0</v>
      </c>
      <c r="N1146" s="377">
        <v>0</v>
      </c>
      <c r="O1146" s="377">
        <v>0</v>
      </c>
      <c r="P1146" s="377">
        <v>0</v>
      </c>
      <c r="Q1146" s="377">
        <v>1</v>
      </c>
      <c r="R1146" s="377">
        <v>0</v>
      </c>
    </row>
    <row r="1147" spans="2:18" s="332" customFormat="1" ht="13.2" x14ac:dyDescent="0.2">
      <c r="B1147" s="376" t="s">
        <v>220</v>
      </c>
      <c r="C1147" s="376" t="s">
        <v>2197</v>
      </c>
      <c r="D1147" s="376" t="s">
        <v>90</v>
      </c>
      <c r="E1147" s="376" t="s">
        <v>3815</v>
      </c>
      <c r="F1147" s="377">
        <v>1</v>
      </c>
      <c r="G1147" s="377">
        <v>0</v>
      </c>
      <c r="H1147" s="377">
        <v>0</v>
      </c>
      <c r="I1147" s="377">
        <v>0</v>
      </c>
      <c r="J1147" s="377">
        <v>1</v>
      </c>
      <c r="K1147" s="377">
        <v>0</v>
      </c>
      <c r="L1147" s="377">
        <v>0</v>
      </c>
      <c r="M1147" s="377">
        <v>0</v>
      </c>
      <c r="N1147" s="377">
        <v>0</v>
      </c>
      <c r="O1147" s="377">
        <v>0</v>
      </c>
      <c r="P1147" s="377">
        <v>0</v>
      </c>
      <c r="Q1147" s="377">
        <v>0</v>
      </c>
      <c r="R1147" s="377">
        <v>0</v>
      </c>
    </row>
    <row r="1148" spans="2:18" s="332" customFormat="1" ht="13.2" x14ac:dyDescent="0.2">
      <c r="B1148" s="376" t="s">
        <v>220</v>
      </c>
      <c r="C1148" s="376" t="s">
        <v>2197</v>
      </c>
      <c r="D1148" s="376" t="s">
        <v>90</v>
      </c>
      <c r="E1148" s="376" t="s">
        <v>2979</v>
      </c>
      <c r="F1148" s="377">
        <v>3</v>
      </c>
      <c r="G1148" s="377">
        <v>0</v>
      </c>
      <c r="H1148" s="377">
        <v>0</v>
      </c>
      <c r="I1148" s="377">
        <v>0</v>
      </c>
      <c r="J1148" s="377">
        <v>1</v>
      </c>
      <c r="K1148" s="377">
        <v>0</v>
      </c>
      <c r="L1148" s="377">
        <v>0</v>
      </c>
      <c r="M1148" s="377">
        <v>2</v>
      </c>
      <c r="N1148" s="377">
        <v>0</v>
      </c>
      <c r="O1148" s="377">
        <v>0</v>
      </c>
      <c r="P1148" s="377">
        <v>0</v>
      </c>
      <c r="Q1148" s="377">
        <v>0</v>
      </c>
      <c r="R1148" s="377">
        <v>0</v>
      </c>
    </row>
    <row r="1149" spans="2:18" s="332" customFormat="1" ht="13.2" x14ac:dyDescent="0.2">
      <c r="B1149" s="376" t="s">
        <v>220</v>
      </c>
      <c r="C1149" s="376" t="s">
        <v>2197</v>
      </c>
      <c r="D1149" s="376" t="s">
        <v>90</v>
      </c>
      <c r="E1149" s="376" t="s">
        <v>2980</v>
      </c>
      <c r="F1149" s="377">
        <v>4</v>
      </c>
      <c r="G1149" s="377">
        <v>0</v>
      </c>
      <c r="H1149" s="377">
        <v>0</v>
      </c>
      <c r="I1149" s="377">
        <v>0</v>
      </c>
      <c r="J1149" s="377">
        <v>1</v>
      </c>
      <c r="K1149" s="377">
        <v>1</v>
      </c>
      <c r="L1149" s="377">
        <v>2</v>
      </c>
      <c r="M1149" s="377">
        <v>0</v>
      </c>
      <c r="N1149" s="377">
        <v>0</v>
      </c>
      <c r="O1149" s="377">
        <v>0</v>
      </c>
      <c r="P1149" s="377">
        <v>0</v>
      </c>
      <c r="Q1149" s="377">
        <v>0</v>
      </c>
      <c r="R1149" s="377">
        <v>0</v>
      </c>
    </row>
    <row r="1150" spans="2:18" s="332" customFormat="1" ht="13.2" x14ac:dyDescent="0.2">
      <c r="B1150" s="376" t="s">
        <v>220</v>
      </c>
      <c r="C1150" s="376" t="s">
        <v>2197</v>
      </c>
      <c r="D1150" s="376" t="s">
        <v>90</v>
      </c>
      <c r="E1150" s="376" t="s">
        <v>3171</v>
      </c>
      <c r="F1150" s="377">
        <v>2</v>
      </c>
      <c r="G1150" s="377">
        <v>0</v>
      </c>
      <c r="H1150" s="377">
        <v>0</v>
      </c>
      <c r="I1150" s="377">
        <v>0</v>
      </c>
      <c r="J1150" s="377">
        <v>0</v>
      </c>
      <c r="K1150" s="377">
        <v>0</v>
      </c>
      <c r="L1150" s="377">
        <v>1</v>
      </c>
      <c r="M1150" s="377">
        <v>0</v>
      </c>
      <c r="N1150" s="377">
        <v>1</v>
      </c>
      <c r="O1150" s="377">
        <v>0</v>
      </c>
      <c r="P1150" s="377">
        <v>0</v>
      </c>
      <c r="Q1150" s="377">
        <v>0</v>
      </c>
      <c r="R1150" s="377">
        <v>0</v>
      </c>
    </row>
    <row r="1151" spans="2:18" s="332" customFormat="1" ht="13.2" x14ac:dyDescent="0.2">
      <c r="B1151" s="376" t="s">
        <v>220</v>
      </c>
      <c r="C1151" s="376" t="s">
        <v>2197</v>
      </c>
      <c r="D1151" s="376" t="s">
        <v>90</v>
      </c>
      <c r="E1151" s="376" t="s">
        <v>3817</v>
      </c>
      <c r="F1151" s="377">
        <v>1</v>
      </c>
      <c r="G1151" s="377">
        <v>0</v>
      </c>
      <c r="H1151" s="377">
        <v>0</v>
      </c>
      <c r="I1151" s="377">
        <v>0</v>
      </c>
      <c r="J1151" s="377">
        <v>0</v>
      </c>
      <c r="K1151" s="377">
        <v>0</v>
      </c>
      <c r="L1151" s="377">
        <v>0</v>
      </c>
      <c r="M1151" s="377">
        <v>0</v>
      </c>
      <c r="N1151" s="377">
        <v>1</v>
      </c>
      <c r="O1151" s="377">
        <v>0</v>
      </c>
      <c r="P1151" s="377">
        <v>0</v>
      </c>
      <c r="Q1151" s="377">
        <v>0</v>
      </c>
      <c r="R1151" s="377">
        <v>0</v>
      </c>
    </row>
    <row r="1152" spans="2:18" s="332" customFormat="1" ht="13.2" x14ac:dyDescent="0.2">
      <c r="B1152" s="376" t="s">
        <v>220</v>
      </c>
      <c r="C1152" s="376" t="s">
        <v>2197</v>
      </c>
      <c r="D1152" s="376" t="s">
        <v>90</v>
      </c>
      <c r="E1152" s="376" t="s">
        <v>3559</v>
      </c>
      <c r="F1152" s="377">
        <v>1</v>
      </c>
      <c r="G1152" s="377">
        <v>0</v>
      </c>
      <c r="H1152" s="377">
        <v>0</v>
      </c>
      <c r="I1152" s="377">
        <v>0</v>
      </c>
      <c r="J1152" s="377">
        <v>0</v>
      </c>
      <c r="K1152" s="377">
        <v>1</v>
      </c>
      <c r="L1152" s="377">
        <v>0</v>
      </c>
      <c r="M1152" s="377">
        <v>0</v>
      </c>
      <c r="N1152" s="377">
        <v>0</v>
      </c>
      <c r="O1152" s="377">
        <v>0</v>
      </c>
      <c r="P1152" s="377">
        <v>0</v>
      </c>
      <c r="Q1152" s="377">
        <v>0</v>
      </c>
      <c r="R1152" s="377">
        <v>0</v>
      </c>
    </row>
    <row r="1153" spans="2:18" s="332" customFormat="1" ht="13.2" x14ac:dyDescent="0.2">
      <c r="B1153" s="376" t="s">
        <v>220</v>
      </c>
      <c r="C1153" s="376" t="s">
        <v>2197</v>
      </c>
      <c r="D1153" s="376" t="s">
        <v>90</v>
      </c>
      <c r="E1153" s="376" t="s">
        <v>3819</v>
      </c>
      <c r="F1153" s="377">
        <v>1</v>
      </c>
      <c r="G1153" s="377">
        <v>0</v>
      </c>
      <c r="H1153" s="377">
        <v>0</v>
      </c>
      <c r="I1153" s="377">
        <v>0</v>
      </c>
      <c r="J1153" s="377">
        <v>1</v>
      </c>
      <c r="K1153" s="377">
        <v>0</v>
      </c>
      <c r="L1153" s="377">
        <v>0</v>
      </c>
      <c r="M1153" s="377">
        <v>0</v>
      </c>
      <c r="N1153" s="377">
        <v>0</v>
      </c>
      <c r="O1153" s="377">
        <v>0</v>
      </c>
      <c r="P1153" s="377">
        <v>0</v>
      </c>
      <c r="Q1153" s="377">
        <v>0</v>
      </c>
      <c r="R1153" s="377">
        <v>0</v>
      </c>
    </row>
    <row r="1154" spans="2:18" s="332" customFormat="1" ht="13.2" x14ac:dyDescent="0.2">
      <c r="B1154" s="376" t="s">
        <v>220</v>
      </c>
      <c r="C1154" s="376" t="s">
        <v>2197</v>
      </c>
      <c r="D1154" s="376" t="s">
        <v>90</v>
      </c>
      <c r="E1154" s="376" t="s">
        <v>3822</v>
      </c>
      <c r="F1154" s="377">
        <v>1</v>
      </c>
      <c r="G1154" s="377">
        <v>0</v>
      </c>
      <c r="H1154" s="377">
        <v>0</v>
      </c>
      <c r="I1154" s="377">
        <v>0</v>
      </c>
      <c r="J1154" s="377">
        <v>0</v>
      </c>
      <c r="K1154" s="377">
        <v>0</v>
      </c>
      <c r="L1154" s="377">
        <v>0</v>
      </c>
      <c r="M1154" s="377">
        <v>1</v>
      </c>
      <c r="N1154" s="377">
        <v>0</v>
      </c>
      <c r="O1154" s="377">
        <v>0</v>
      </c>
      <c r="P1154" s="377">
        <v>0</v>
      </c>
      <c r="Q1154" s="377">
        <v>0</v>
      </c>
      <c r="R1154" s="377">
        <v>0</v>
      </c>
    </row>
    <row r="1155" spans="2:18" s="332" customFormat="1" ht="13.2" x14ac:dyDescent="0.2">
      <c r="B1155" s="376" t="s">
        <v>220</v>
      </c>
      <c r="C1155" s="376" t="s">
        <v>2197</v>
      </c>
      <c r="D1155" s="376" t="s">
        <v>90</v>
      </c>
      <c r="E1155" s="376" t="s">
        <v>3173</v>
      </c>
      <c r="F1155" s="377">
        <v>1</v>
      </c>
      <c r="G1155" s="377">
        <v>0</v>
      </c>
      <c r="H1155" s="377">
        <v>0</v>
      </c>
      <c r="I1155" s="377">
        <v>0</v>
      </c>
      <c r="J1155" s="377">
        <v>1</v>
      </c>
      <c r="K1155" s="377">
        <v>0</v>
      </c>
      <c r="L1155" s="377">
        <v>0</v>
      </c>
      <c r="M1155" s="377">
        <v>0</v>
      </c>
      <c r="N1155" s="377">
        <v>0</v>
      </c>
      <c r="O1155" s="377">
        <v>0</v>
      </c>
      <c r="P1155" s="377">
        <v>0</v>
      </c>
      <c r="Q1155" s="377">
        <v>0</v>
      </c>
      <c r="R1155" s="377">
        <v>0</v>
      </c>
    </row>
    <row r="1156" spans="2:18" s="332" customFormat="1" ht="13.2" x14ac:dyDescent="0.2">
      <c r="B1156" s="376" t="s">
        <v>220</v>
      </c>
      <c r="C1156" s="376" t="s">
        <v>2197</v>
      </c>
      <c r="D1156" s="376" t="s">
        <v>90</v>
      </c>
      <c r="E1156" s="376" t="s">
        <v>3823</v>
      </c>
      <c r="F1156" s="377">
        <v>1</v>
      </c>
      <c r="G1156" s="377">
        <v>0</v>
      </c>
      <c r="H1156" s="377">
        <v>0</v>
      </c>
      <c r="I1156" s="377">
        <v>0</v>
      </c>
      <c r="J1156" s="377">
        <v>0</v>
      </c>
      <c r="K1156" s="377">
        <v>1</v>
      </c>
      <c r="L1156" s="377">
        <v>0</v>
      </c>
      <c r="M1156" s="377">
        <v>0</v>
      </c>
      <c r="N1156" s="377">
        <v>0</v>
      </c>
      <c r="O1156" s="377">
        <v>0</v>
      </c>
      <c r="P1156" s="377">
        <v>0</v>
      </c>
      <c r="Q1156" s="377">
        <v>0</v>
      </c>
      <c r="R1156" s="377">
        <v>0</v>
      </c>
    </row>
    <row r="1157" spans="2:18" s="332" customFormat="1" ht="13.2" x14ac:dyDescent="0.2">
      <c r="B1157" s="376" t="s">
        <v>220</v>
      </c>
      <c r="C1157" s="376" t="s">
        <v>2197</v>
      </c>
      <c r="D1157" s="376" t="s">
        <v>90</v>
      </c>
      <c r="E1157" s="376" t="s">
        <v>3259</v>
      </c>
      <c r="F1157" s="377">
        <v>2</v>
      </c>
      <c r="G1157" s="377">
        <v>0</v>
      </c>
      <c r="H1157" s="377">
        <v>0</v>
      </c>
      <c r="I1157" s="377">
        <v>0</v>
      </c>
      <c r="J1157" s="377">
        <v>0</v>
      </c>
      <c r="K1157" s="377">
        <v>0</v>
      </c>
      <c r="L1157" s="377">
        <v>1</v>
      </c>
      <c r="M1157" s="377">
        <v>0</v>
      </c>
      <c r="N1157" s="377">
        <v>0</v>
      </c>
      <c r="O1157" s="377">
        <v>0</v>
      </c>
      <c r="P1157" s="377">
        <v>1</v>
      </c>
      <c r="Q1157" s="377">
        <v>0</v>
      </c>
      <c r="R1157" s="377">
        <v>0</v>
      </c>
    </row>
    <row r="1158" spans="2:18" s="332" customFormat="1" ht="13.2" x14ac:dyDescent="0.2">
      <c r="B1158" s="376" t="s">
        <v>220</v>
      </c>
      <c r="C1158" s="376" t="s">
        <v>2197</v>
      </c>
      <c r="D1158" s="376" t="s">
        <v>90</v>
      </c>
      <c r="E1158" s="376" t="s">
        <v>2982</v>
      </c>
      <c r="F1158" s="377">
        <v>5</v>
      </c>
      <c r="G1158" s="377">
        <v>0</v>
      </c>
      <c r="H1158" s="377">
        <v>0</v>
      </c>
      <c r="I1158" s="377">
        <v>0</v>
      </c>
      <c r="J1158" s="377">
        <v>0</v>
      </c>
      <c r="K1158" s="377">
        <v>2</v>
      </c>
      <c r="L1158" s="377">
        <v>1</v>
      </c>
      <c r="M1158" s="377">
        <v>0</v>
      </c>
      <c r="N1158" s="377">
        <v>1</v>
      </c>
      <c r="O1158" s="377">
        <v>1</v>
      </c>
      <c r="P1158" s="377">
        <v>0</v>
      </c>
      <c r="Q1158" s="377">
        <v>0</v>
      </c>
      <c r="R1158" s="377">
        <v>0</v>
      </c>
    </row>
    <row r="1159" spans="2:18" s="332" customFormat="1" ht="13.2" x14ac:dyDescent="0.2">
      <c r="B1159" s="376" t="s">
        <v>220</v>
      </c>
      <c r="C1159" s="376" t="s">
        <v>2197</v>
      </c>
      <c r="D1159" s="376" t="s">
        <v>90</v>
      </c>
      <c r="E1159" s="376" t="s">
        <v>3174</v>
      </c>
      <c r="F1159" s="377">
        <v>1</v>
      </c>
      <c r="G1159" s="377">
        <v>0</v>
      </c>
      <c r="H1159" s="377">
        <v>0</v>
      </c>
      <c r="I1159" s="377">
        <v>0</v>
      </c>
      <c r="J1159" s="377">
        <v>1</v>
      </c>
      <c r="K1159" s="377">
        <v>0</v>
      </c>
      <c r="L1159" s="377">
        <v>0</v>
      </c>
      <c r="M1159" s="377">
        <v>0</v>
      </c>
      <c r="N1159" s="377">
        <v>0</v>
      </c>
      <c r="O1159" s="377">
        <v>0</v>
      </c>
      <c r="P1159" s="377">
        <v>0</v>
      </c>
      <c r="Q1159" s="377">
        <v>0</v>
      </c>
      <c r="R1159" s="377">
        <v>0</v>
      </c>
    </row>
    <row r="1160" spans="2:18" s="332" customFormat="1" ht="13.2" x14ac:dyDescent="0.2">
      <c r="B1160" s="376" t="s">
        <v>220</v>
      </c>
      <c r="C1160" s="376" t="s">
        <v>2197</v>
      </c>
      <c r="D1160" s="376" t="s">
        <v>90</v>
      </c>
      <c r="E1160" s="376" t="s">
        <v>2752</v>
      </c>
      <c r="F1160" s="377">
        <v>2</v>
      </c>
      <c r="G1160" s="377">
        <v>0</v>
      </c>
      <c r="H1160" s="377">
        <v>0</v>
      </c>
      <c r="I1160" s="377">
        <v>0</v>
      </c>
      <c r="J1160" s="377">
        <v>0</v>
      </c>
      <c r="K1160" s="377">
        <v>2</v>
      </c>
      <c r="L1160" s="377">
        <v>0</v>
      </c>
      <c r="M1160" s="377">
        <v>0</v>
      </c>
      <c r="N1160" s="377">
        <v>0</v>
      </c>
      <c r="O1160" s="377">
        <v>0</v>
      </c>
      <c r="P1160" s="377">
        <v>0</v>
      </c>
      <c r="Q1160" s="377">
        <v>0</v>
      </c>
      <c r="R1160" s="377">
        <v>0</v>
      </c>
    </row>
    <row r="1161" spans="2:18" s="332" customFormat="1" ht="13.2" x14ac:dyDescent="0.2">
      <c r="B1161" s="376" t="s">
        <v>220</v>
      </c>
      <c r="C1161" s="376" t="s">
        <v>2197</v>
      </c>
      <c r="D1161" s="376" t="s">
        <v>90</v>
      </c>
      <c r="E1161" s="376" t="s">
        <v>3395</v>
      </c>
      <c r="F1161" s="377">
        <v>1</v>
      </c>
      <c r="G1161" s="377">
        <v>0</v>
      </c>
      <c r="H1161" s="377">
        <v>0</v>
      </c>
      <c r="I1161" s="377">
        <v>0</v>
      </c>
      <c r="J1161" s="377">
        <v>0</v>
      </c>
      <c r="K1161" s="377">
        <v>0</v>
      </c>
      <c r="L1161" s="377">
        <v>1</v>
      </c>
      <c r="M1161" s="377">
        <v>0</v>
      </c>
      <c r="N1161" s="377">
        <v>0</v>
      </c>
      <c r="O1161" s="377">
        <v>0</v>
      </c>
      <c r="P1161" s="377">
        <v>0</v>
      </c>
      <c r="Q1161" s="377">
        <v>0</v>
      </c>
      <c r="R1161" s="377">
        <v>0</v>
      </c>
    </row>
    <row r="1162" spans="2:18" s="332" customFormat="1" ht="13.2" x14ac:dyDescent="0.2">
      <c r="B1162" s="376" t="s">
        <v>220</v>
      </c>
      <c r="C1162" s="376" t="s">
        <v>2197</v>
      </c>
      <c r="D1162" s="376" t="s">
        <v>90</v>
      </c>
      <c r="E1162" s="376" t="s">
        <v>2983</v>
      </c>
      <c r="F1162" s="377">
        <v>5</v>
      </c>
      <c r="G1162" s="377">
        <v>0</v>
      </c>
      <c r="H1162" s="377">
        <v>0</v>
      </c>
      <c r="I1162" s="377">
        <v>0</v>
      </c>
      <c r="J1162" s="377">
        <v>0</v>
      </c>
      <c r="K1162" s="377">
        <v>1</v>
      </c>
      <c r="L1162" s="377">
        <v>1</v>
      </c>
      <c r="M1162" s="377">
        <v>1</v>
      </c>
      <c r="N1162" s="377">
        <v>0</v>
      </c>
      <c r="O1162" s="377">
        <v>2</v>
      </c>
      <c r="P1162" s="377">
        <v>0</v>
      </c>
      <c r="Q1162" s="377">
        <v>0</v>
      </c>
      <c r="R1162" s="377">
        <v>0</v>
      </c>
    </row>
    <row r="1163" spans="2:18" s="332" customFormat="1" ht="13.2" x14ac:dyDescent="0.2">
      <c r="B1163" s="376" t="s">
        <v>220</v>
      </c>
      <c r="C1163" s="376" t="s">
        <v>2197</v>
      </c>
      <c r="D1163" s="376" t="s">
        <v>90</v>
      </c>
      <c r="E1163" s="376" t="s">
        <v>2818</v>
      </c>
      <c r="F1163" s="377">
        <v>1</v>
      </c>
      <c r="G1163" s="377">
        <v>0</v>
      </c>
      <c r="H1163" s="377">
        <v>0</v>
      </c>
      <c r="I1163" s="377">
        <v>0</v>
      </c>
      <c r="J1163" s="377">
        <v>0</v>
      </c>
      <c r="K1163" s="377">
        <v>1</v>
      </c>
      <c r="L1163" s="377">
        <v>0</v>
      </c>
      <c r="M1163" s="377">
        <v>0</v>
      </c>
      <c r="N1163" s="377">
        <v>0</v>
      </c>
      <c r="O1163" s="377">
        <v>0</v>
      </c>
      <c r="P1163" s="377">
        <v>0</v>
      </c>
      <c r="Q1163" s="377">
        <v>0</v>
      </c>
      <c r="R1163" s="377">
        <v>0</v>
      </c>
    </row>
    <row r="1164" spans="2:18" s="332" customFormat="1" ht="13.2" x14ac:dyDescent="0.2">
      <c r="B1164" s="376" t="s">
        <v>220</v>
      </c>
      <c r="C1164" s="376" t="s">
        <v>2197</v>
      </c>
      <c r="D1164" s="376" t="s">
        <v>90</v>
      </c>
      <c r="E1164" s="376" t="s">
        <v>3261</v>
      </c>
      <c r="F1164" s="377">
        <v>1</v>
      </c>
      <c r="G1164" s="377">
        <v>0</v>
      </c>
      <c r="H1164" s="377">
        <v>0</v>
      </c>
      <c r="I1164" s="377">
        <v>0</v>
      </c>
      <c r="J1164" s="377">
        <v>0</v>
      </c>
      <c r="K1164" s="377">
        <v>0</v>
      </c>
      <c r="L1164" s="377">
        <v>1</v>
      </c>
      <c r="M1164" s="377">
        <v>0</v>
      </c>
      <c r="N1164" s="377">
        <v>0</v>
      </c>
      <c r="O1164" s="377">
        <v>0</v>
      </c>
      <c r="P1164" s="377">
        <v>0</v>
      </c>
      <c r="Q1164" s="377">
        <v>0</v>
      </c>
      <c r="R1164" s="377">
        <v>0</v>
      </c>
    </row>
    <row r="1165" spans="2:18" s="332" customFormat="1" ht="13.2" x14ac:dyDescent="0.2">
      <c r="B1165" s="376" t="s">
        <v>220</v>
      </c>
      <c r="C1165" s="376" t="s">
        <v>2197</v>
      </c>
      <c r="D1165" s="376" t="s">
        <v>90</v>
      </c>
      <c r="E1165" s="376" t="s">
        <v>3825</v>
      </c>
      <c r="F1165" s="377">
        <v>1</v>
      </c>
      <c r="G1165" s="377">
        <v>0</v>
      </c>
      <c r="H1165" s="377">
        <v>0</v>
      </c>
      <c r="I1165" s="377">
        <v>0</v>
      </c>
      <c r="J1165" s="377">
        <v>0</v>
      </c>
      <c r="K1165" s="377">
        <v>0</v>
      </c>
      <c r="L1165" s="377">
        <v>1</v>
      </c>
      <c r="M1165" s="377">
        <v>0</v>
      </c>
      <c r="N1165" s="377">
        <v>0</v>
      </c>
      <c r="O1165" s="377">
        <v>0</v>
      </c>
      <c r="P1165" s="377">
        <v>0</v>
      </c>
      <c r="Q1165" s="377">
        <v>0</v>
      </c>
      <c r="R1165" s="377">
        <v>0</v>
      </c>
    </row>
    <row r="1166" spans="2:18" s="332" customFormat="1" ht="13.2" x14ac:dyDescent="0.2">
      <c r="B1166" s="376" t="s">
        <v>220</v>
      </c>
      <c r="C1166" s="376" t="s">
        <v>2197</v>
      </c>
      <c r="D1166" s="376" t="s">
        <v>90</v>
      </c>
      <c r="E1166" s="376" t="s">
        <v>1392</v>
      </c>
      <c r="F1166" s="377">
        <v>5</v>
      </c>
      <c r="G1166" s="377">
        <v>0</v>
      </c>
      <c r="H1166" s="377">
        <v>0</v>
      </c>
      <c r="I1166" s="377">
        <v>0</v>
      </c>
      <c r="J1166" s="377">
        <v>0</v>
      </c>
      <c r="K1166" s="377">
        <v>1</v>
      </c>
      <c r="L1166" s="377">
        <v>1</v>
      </c>
      <c r="M1166" s="377">
        <v>1</v>
      </c>
      <c r="N1166" s="377">
        <v>0</v>
      </c>
      <c r="O1166" s="377">
        <v>0</v>
      </c>
      <c r="P1166" s="377">
        <v>0</v>
      </c>
      <c r="Q1166" s="377">
        <v>1</v>
      </c>
      <c r="R1166" s="377">
        <v>1</v>
      </c>
    </row>
    <row r="1167" spans="2:18" s="332" customFormat="1" ht="13.2" x14ac:dyDescent="0.2">
      <c r="B1167" s="376" t="s">
        <v>220</v>
      </c>
      <c r="C1167" s="376" t="s">
        <v>2197</v>
      </c>
      <c r="D1167" s="376" t="s">
        <v>90</v>
      </c>
      <c r="E1167" s="376" t="s">
        <v>3661</v>
      </c>
      <c r="F1167" s="377">
        <v>1</v>
      </c>
      <c r="G1167" s="377">
        <v>0</v>
      </c>
      <c r="H1167" s="377">
        <v>0</v>
      </c>
      <c r="I1167" s="377">
        <v>0</v>
      </c>
      <c r="J1167" s="377">
        <v>0</v>
      </c>
      <c r="K1167" s="377">
        <v>1</v>
      </c>
      <c r="L1167" s="377">
        <v>0</v>
      </c>
      <c r="M1167" s="377">
        <v>0</v>
      </c>
      <c r="N1167" s="377">
        <v>0</v>
      </c>
      <c r="O1167" s="377">
        <v>0</v>
      </c>
      <c r="P1167" s="377">
        <v>0</v>
      </c>
      <c r="Q1167" s="377">
        <v>0</v>
      </c>
      <c r="R1167" s="377">
        <v>0</v>
      </c>
    </row>
    <row r="1168" spans="2:18" s="332" customFormat="1" ht="13.2" x14ac:dyDescent="0.2">
      <c r="B1168" s="376" t="s">
        <v>220</v>
      </c>
      <c r="C1168" s="376" t="s">
        <v>2197</v>
      </c>
      <c r="D1168" s="376" t="s">
        <v>350</v>
      </c>
      <c r="E1168" s="376" t="s">
        <v>1393</v>
      </c>
      <c r="F1168" s="377">
        <v>3</v>
      </c>
      <c r="G1168" s="377">
        <v>0</v>
      </c>
      <c r="H1168" s="377">
        <v>0</v>
      </c>
      <c r="I1168" s="377">
        <v>0</v>
      </c>
      <c r="J1168" s="377">
        <v>0</v>
      </c>
      <c r="K1168" s="377">
        <v>0</v>
      </c>
      <c r="L1168" s="377">
        <v>0</v>
      </c>
      <c r="M1168" s="377">
        <v>1</v>
      </c>
      <c r="N1168" s="377">
        <v>0</v>
      </c>
      <c r="O1168" s="377">
        <v>2</v>
      </c>
      <c r="P1168" s="377">
        <v>0</v>
      </c>
      <c r="Q1168" s="377">
        <v>0</v>
      </c>
      <c r="R1168" s="377">
        <v>0</v>
      </c>
    </row>
    <row r="1169" spans="2:18" s="332" customFormat="1" ht="13.2" x14ac:dyDescent="0.2">
      <c r="B1169" s="376" t="s">
        <v>220</v>
      </c>
      <c r="C1169" s="376" t="s">
        <v>2197</v>
      </c>
      <c r="D1169" s="376" t="s">
        <v>93</v>
      </c>
      <c r="E1169" s="376" t="s">
        <v>1441</v>
      </c>
      <c r="F1169" s="377">
        <v>11</v>
      </c>
      <c r="G1169" s="377">
        <v>0</v>
      </c>
      <c r="H1169" s="377">
        <v>0</v>
      </c>
      <c r="I1169" s="377">
        <v>0</v>
      </c>
      <c r="J1169" s="377">
        <v>1</v>
      </c>
      <c r="K1169" s="377">
        <v>4</v>
      </c>
      <c r="L1169" s="377">
        <v>1</v>
      </c>
      <c r="M1169" s="377">
        <v>0</v>
      </c>
      <c r="N1169" s="377">
        <v>1</v>
      </c>
      <c r="O1169" s="377">
        <v>1</v>
      </c>
      <c r="P1169" s="377">
        <v>2</v>
      </c>
      <c r="Q1169" s="377">
        <v>0</v>
      </c>
      <c r="R1169" s="377">
        <v>1</v>
      </c>
    </row>
    <row r="1170" spans="2:18" s="332" customFormat="1" ht="13.2" x14ac:dyDescent="0.2">
      <c r="B1170" s="376" t="s">
        <v>220</v>
      </c>
      <c r="C1170" s="376" t="s">
        <v>2197</v>
      </c>
      <c r="D1170" s="376" t="s">
        <v>93</v>
      </c>
      <c r="E1170" s="376" t="s">
        <v>1442</v>
      </c>
      <c r="F1170" s="377">
        <v>22</v>
      </c>
      <c r="G1170" s="377">
        <v>0</v>
      </c>
      <c r="H1170" s="377">
        <v>0</v>
      </c>
      <c r="I1170" s="377">
        <v>1</v>
      </c>
      <c r="J1170" s="377">
        <v>0</v>
      </c>
      <c r="K1170" s="377">
        <v>3</v>
      </c>
      <c r="L1170" s="377">
        <v>3</v>
      </c>
      <c r="M1170" s="377">
        <v>0</v>
      </c>
      <c r="N1170" s="377">
        <v>1</v>
      </c>
      <c r="O1170" s="377">
        <v>8</v>
      </c>
      <c r="P1170" s="377">
        <v>5</v>
      </c>
      <c r="Q1170" s="377">
        <v>0</v>
      </c>
      <c r="R1170" s="377">
        <v>1</v>
      </c>
    </row>
    <row r="1171" spans="2:18" s="332" customFormat="1" ht="13.2" x14ac:dyDescent="0.2">
      <c r="B1171" s="376" t="s">
        <v>220</v>
      </c>
      <c r="C1171" s="376" t="s">
        <v>2197</v>
      </c>
      <c r="D1171" s="376" t="s">
        <v>93</v>
      </c>
      <c r="E1171" s="376" t="s">
        <v>1443</v>
      </c>
      <c r="F1171" s="377">
        <v>15</v>
      </c>
      <c r="G1171" s="377">
        <v>0</v>
      </c>
      <c r="H1171" s="377">
        <v>0</v>
      </c>
      <c r="I1171" s="377">
        <v>0</v>
      </c>
      <c r="J1171" s="377">
        <v>0</v>
      </c>
      <c r="K1171" s="377">
        <v>3</v>
      </c>
      <c r="L1171" s="377">
        <v>1</v>
      </c>
      <c r="M1171" s="377">
        <v>4</v>
      </c>
      <c r="N1171" s="377">
        <v>0</v>
      </c>
      <c r="O1171" s="377">
        <v>1</v>
      </c>
      <c r="P1171" s="377">
        <v>3</v>
      </c>
      <c r="Q1171" s="377">
        <v>3</v>
      </c>
      <c r="R1171" s="377">
        <v>0</v>
      </c>
    </row>
    <row r="1172" spans="2:18" s="332" customFormat="1" ht="13.2" x14ac:dyDescent="0.2">
      <c r="B1172" s="376" t="s">
        <v>220</v>
      </c>
      <c r="C1172" s="376" t="s">
        <v>2197</v>
      </c>
      <c r="D1172" s="376" t="s">
        <v>93</v>
      </c>
      <c r="E1172" s="376" t="s">
        <v>1444</v>
      </c>
      <c r="F1172" s="377">
        <v>53</v>
      </c>
      <c r="G1172" s="377">
        <v>0</v>
      </c>
      <c r="H1172" s="377">
        <v>0</v>
      </c>
      <c r="I1172" s="377">
        <v>1</v>
      </c>
      <c r="J1172" s="377">
        <v>6</v>
      </c>
      <c r="K1172" s="377">
        <v>12</v>
      </c>
      <c r="L1172" s="377">
        <v>11</v>
      </c>
      <c r="M1172" s="377">
        <v>6</v>
      </c>
      <c r="N1172" s="377">
        <v>1</v>
      </c>
      <c r="O1172" s="377">
        <v>3</v>
      </c>
      <c r="P1172" s="377">
        <v>5</v>
      </c>
      <c r="Q1172" s="377">
        <v>5</v>
      </c>
      <c r="R1172" s="377">
        <v>3</v>
      </c>
    </row>
    <row r="1173" spans="2:18" s="332" customFormat="1" ht="13.2" x14ac:dyDescent="0.2">
      <c r="B1173" s="376" t="s">
        <v>220</v>
      </c>
      <c r="C1173" s="376" t="s">
        <v>2197</v>
      </c>
      <c r="D1173" s="376" t="s">
        <v>93</v>
      </c>
      <c r="E1173" s="376" t="s">
        <v>1445</v>
      </c>
      <c r="F1173" s="377">
        <v>2</v>
      </c>
      <c r="G1173" s="377">
        <v>0</v>
      </c>
      <c r="H1173" s="377">
        <v>0</v>
      </c>
      <c r="I1173" s="377">
        <v>0</v>
      </c>
      <c r="J1173" s="377">
        <v>0</v>
      </c>
      <c r="K1173" s="377">
        <v>2</v>
      </c>
      <c r="L1173" s="377">
        <v>0</v>
      </c>
      <c r="M1173" s="377">
        <v>0</v>
      </c>
      <c r="N1173" s="377">
        <v>0</v>
      </c>
      <c r="O1173" s="377">
        <v>0</v>
      </c>
      <c r="P1173" s="377">
        <v>0</v>
      </c>
      <c r="Q1173" s="377">
        <v>0</v>
      </c>
      <c r="R1173" s="377">
        <v>0</v>
      </c>
    </row>
    <row r="1174" spans="2:18" s="332" customFormat="1" ht="13.2" x14ac:dyDescent="0.2">
      <c r="B1174" s="376" t="s">
        <v>220</v>
      </c>
      <c r="C1174" s="376" t="s">
        <v>2197</v>
      </c>
      <c r="D1174" s="376" t="s">
        <v>93</v>
      </c>
      <c r="E1174" s="376" t="s">
        <v>1446</v>
      </c>
      <c r="F1174" s="377">
        <v>342</v>
      </c>
      <c r="G1174" s="377">
        <v>0</v>
      </c>
      <c r="H1174" s="377">
        <v>5</v>
      </c>
      <c r="I1174" s="377">
        <v>3</v>
      </c>
      <c r="J1174" s="377">
        <v>34</v>
      </c>
      <c r="K1174" s="377">
        <v>64</v>
      </c>
      <c r="L1174" s="377">
        <v>41</v>
      </c>
      <c r="M1174" s="377">
        <v>19</v>
      </c>
      <c r="N1174" s="377">
        <v>21</v>
      </c>
      <c r="O1174" s="377">
        <v>56</v>
      </c>
      <c r="P1174" s="377">
        <v>49</v>
      </c>
      <c r="Q1174" s="377">
        <v>32</v>
      </c>
      <c r="R1174" s="377">
        <v>18</v>
      </c>
    </row>
    <row r="1175" spans="2:18" s="332" customFormat="1" ht="12.75" customHeight="1" x14ac:dyDescent="0.2">
      <c r="B1175" s="376" t="s">
        <v>220</v>
      </c>
      <c r="C1175" s="376" t="s">
        <v>2197</v>
      </c>
      <c r="D1175" s="376" t="s">
        <v>93</v>
      </c>
      <c r="E1175" s="376" t="s">
        <v>1447</v>
      </c>
      <c r="F1175" s="377">
        <v>704</v>
      </c>
      <c r="G1175" s="377">
        <v>9</v>
      </c>
      <c r="H1175" s="377">
        <v>12</v>
      </c>
      <c r="I1175" s="377">
        <v>17</v>
      </c>
      <c r="J1175" s="377">
        <v>77</v>
      </c>
      <c r="K1175" s="377">
        <v>163</v>
      </c>
      <c r="L1175" s="377">
        <v>78</v>
      </c>
      <c r="M1175" s="377">
        <v>43</v>
      </c>
      <c r="N1175" s="377">
        <v>42</v>
      </c>
      <c r="O1175" s="377">
        <v>89</v>
      </c>
      <c r="P1175" s="377">
        <v>84</v>
      </c>
      <c r="Q1175" s="377">
        <v>65</v>
      </c>
      <c r="R1175" s="377">
        <v>25</v>
      </c>
    </row>
    <row r="1176" spans="2:18" s="332" customFormat="1" ht="13.2" x14ac:dyDescent="0.2">
      <c r="B1176" s="376" t="s">
        <v>220</v>
      </c>
      <c r="C1176" s="376" t="s">
        <v>2197</v>
      </c>
      <c r="D1176" s="376" t="s">
        <v>93</v>
      </c>
      <c r="E1176" s="376" t="s">
        <v>1448</v>
      </c>
      <c r="F1176" s="377">
        <v>5</v>
      </c>
      <c r="G1176" s="377">
        <v>0</v>
      </c>
      <c r="H1176" s="377">
        <v>0</v>
      </c>
      <c r="I1176" s="377">
        <v>0</v>
      </c>
      <c r="J1176" s="377">
        <v>0</v>
      </c>
      <c r="K1176" s="377">
        <v>1</v>
      </c>
      <c r="L1176" s="377">
        <v>0</v>
      </c>
      <c r="M1176" s="377">
        <v>1</v>
      </c>
      <c r="N1176" s="377">
        <v>0</v>
      </c>
      <c r="O1176" s="377">
        <v>0</v>
      </c>
      <c r="P1176" s="377">
        <v>2</v>
      </c>
      <c r="Q1176" s="377">
        <v>1</v>
      </c>
      <c r="R1176" s="377">
        <v>0</v>
      </c>
    </row>
    <row r="1177" spans="2:18" s="332" customFormat="1" ht="13.2" x14ac:dyDescent="0.2">
      <c r="B1177" s="376" t="s">
        <v>220</v>
      </c>
      <c r="C1177" s="376" t="s">
        <v>2197</v>
      </c>
      <c r="D1177" s="376" t="s">
        <v>423</v>
      </c>
      <c r="E1177" s="376" t="s">
        <v>1460</v>
      </c>
      <c r="F1177" s="377">
        <v>25</v>
      </c>
      <c r="G1177" s="377">
        <v>1</v>
      </c>
      <c r="H1177" s="377">
        <v>1</v>
      </c>
      <c r="I1177" s="377">
        <v>0</v>
      </c>
      <c r="J1177" s="377">
        <v>0</v>
      </c>
      <c r="K1177" s="377">
        <v>0</v>
      </c>
      <c r="L1177" s="377">
        <v>1</v>
      </c>
      <c r="M1177" s="377">
        <v>3</v>
      </c>
      <c r="N1177" s="377">
        <v>4</v>
      </c>
      <c r="O1177" s="377">
        <v>9</v>
      </c>
      <c r="P1177" s="377">
        <v>3</v>
      </c>
      <c r="Q1177" s="377">
        <v>1</v>
      </c>
      <c r="R1177" s="377">
        <v>2</v>
      </c>
    </row>
    <row r="1178" spans="2:18" s="332" customFormat="1" ht="13.2" x14ac:dyDescent="0.2">
      <c r="B1178" s="376" t="s">
        <v>220</v>
      </c>
      <c r="C1178" s="376" t="s">
        <v>2197</v>
      </c>
      <c r="D1178" s="376" t="s">
        <v>423</v>
      </c>
      <c r="E1178" s="376" t="s">
        <v>2984</v>
      </c>
      <c r="F1178" s="377">
        <v>1</v>
      </c>
      <c r="G1178" s="377">
        <v>0</v>
      </c>
      <c r="H1178" s="377">
        <v>0</v>
      </c>
      <c r="I1178" s="377">
        <v>0</v>
      </c>
      <c r="J1178" s="377">
        <v>0</v>
      </c>
      <c r="K1178" s="377">
        <v>0</v>
      </c>
      <c r="L1178" s="377">
        <v>0</v>
      </c>
      <c r="M1178" s="377">
        <v>1</v>
      </c>
      <c r="N1178" s="377">
        <v>0</v>
      </c>
      <c r="O1178" s="377">
        <v>0</v>
      </c>
      <c r="P1178" s="377">
        <v>0</v>
      </c>
      <c r="Q1178" s="377">
        <v>0</v>
      </c>
      <c r="R1178" s="377">
        <v>0</v>
      </c>
    </row>
    <row r="1179" spans="2:18" s="332" customFormat="1" ht="13.2" x14ac:dyDescent="0.2">
      <c r="B1179" s="376" t="s">
        <v>220</v>
      </c>
      <c r="C1179" s="376" t="s">
        <v>2197</v>
      </c>
      <c r="D1179" s="376" t="s">
        <v>423</v>
      </c>
      <c r="E1179" s="376" t="s">
        <v>3560</v>
      </c>
      <c r="F1179" s="377">
        <v>1</v>
      </c>
      <c r="G1179" s="377">
        <v>0</v>
      </c>
      <c r="H1179" s="377">
        <v>0</v>
      </c>
      <c r="I1179" s="377">
        <v>0</v>
      </c>
      <c r="J1179" s="377">
        <v>0</v>
      </c>
      <c r="K1179" s="377">
        <v>1</v>
      </c>
      <c r="L1179" s="377">
        <v>0</v>
      </c>
      <c r="M1179" s="377">
        <v>0</v>
      </c>
      <c r="N1179" s="377">
        <v>0</v>
      </c>
      <c r="O1179" s="377">
        <v>0</v>
      </c>
      <c r="P1179" s="377">
        <v>0</v>
      </c>
      <c r="Q1179" s="377">
        <v>0</v>
      </c>
      <c r="R1179" s="377">
        <v>0</v>
      </c>
    </row>
    <row r="1180" spans="2:18" s="332" customFormat="1" ht="13.2" x14ac:dyDescent="0.2">
      <c r="B1180" s="376" t="s">
        <v>220</v>
      </c>
      <c r="C1180" s="376" t="s">
        <v>2197</v>
      </c>
      <c r="D1180" s="376" t="s">
        <v>423</v>
      </c>
      <c r="E1180" s="376" t="s">
        <v>2754</v>
      </c>
      <c r="F1180" s="377">
        <v>2</v>
      </c>
      <c r="G1180" s="377">
        <v>0</v>
      </c>
      <c r="H1180" s="377">
        <v>0</v>
      </c>
      <c r="I1180" s="377">
        <v>0</v>
      </c>
      <c r="J1180" s="377">
        <v>0</v>
      </c>
      <c r="K1180" s="377">
        <v>0</v>
      </c>
      <c r="L1180" s="377">
        <v>0</v>
      </c>
      <c r="M1180" s="377">
        <v>0</v>
      </c>
      <c r="N1180" s="377">
        <v>0</v>
      </c>
      <c r="O1180" s="377">
        <v>0</v>
      </c>
      <c r="P1180" s="377">
        <v>2</v>
      </c>
      <c r="Q1180" s="377">
        <v>0</v>
      </c>
      <c r="R1180" s="377">
        <v>0</v>
      </c>
    </row>
    <row r="1181" spans="2:18" s="332" customFormat="1" ht="13.2" x14ac:dyDescent="0.2">
      <c r="B1181" s="376" t="s">
        <v>220</v>
      </c>
      <c r="C1181" s="376" t="s">
        <v>2197</v>
      </c>
      <c r="D1181" s="376" t="s">
        <v>423</v>
      </c>
      <c r="E1181" s="376" t="s">
        <v>2853</v>
      </c>
      <c r="F1181" s="377">
        <v>1</v>
      </c>
      <c r="G1181" s="377">
        <v>0</v>
      </c>
      <c r="H1181" s="377">
        <v>0</v>
      </c>
      <c r="I1181" s="377">
        <v>0</v>
      </c>
      <c r="J1181" s="377">
        <v>0</v>
      </c>
      <c r="K1181" s="377">
        <v>0</v>
      </c>
      <c r="L1181" s="377">
        <v>1</v>
      </c>
      <c r="M1181" s="377">
        <v>0</v>
      </c>
      <c r="N1181" s="377">
        <v>0</v>
      </c>
      <c r="O1181" s="377">
        <v>0</v>
      </c>
      <c r="P1181" s="377">
        <v>0</v>
      </c>
      <c r="Q1181" s="377">
        <v>0</v>
      </c>
      <c r="R1181" s="377">
        <v>0</v>
      </c>
    </row>
    <row r="1182" spans="2:18" s="332" customFormat="1" ht="13.2" x14ac:dyDescent="0.2">
      <c r="B1182" s="376" t="s">
        <v>220</v>
      </c>
      <c r="C1182" s="376" t="s">
        <v>2197</v>
      </c>
      <c r="D1182" s="376" t="s">
        <v>423</v>
      </c>
      <c r="E1182" s="376" t="s">
        <v>1462</v>
      </c>
      <c r="F1182" s="377">
        <v>2</v>
      </c>
      <c r="G1182" s="377">
        <v>0</v>
      </c>
      <c r="H1182" s="377">
        <v>0</v>
      </c>
      <c r="I1182" s="377">
        <v>0</v>
      </c>
      <c r="J1182" s="377">
        <v>0</v>
      </c>
      <c r="K1182" s="377">
        <v>0</v>
      </c>
      <c r="L1182" s="377">
        <v>0</v>
      </c>
      <c r="M1182" s="377">
        <v>0</v>
      </c>
      <c r="N1182" s="377">
        <v>0</v>
      </c>
      <c r="O1182" s="377">
        <v>0</v>
      </c>
      <c r="P1182" s="377">
        <v>0</v>
      </c>
      <c r="Q1182" s="377">
        <v>2</v>
      </c>
      <c r="R1182" s="377">
        <v>0</v>
      </c>
    </row>
    <row r="1183" spans="2:18" s="332" customFormat="1" ht="13.2" x14ac:dyDescent="0.2">
      <c r="B1183" s="376" t="s">
        <v>220</v>
      </c>
      <c r="C1183" s="376" t="s">
        <v>2197</v>
      </c>
      <c r="D1183" s="376" t="s">
        <v>78</v>
      </c>
      <c r="E1183" s="376" t="s">
        <v>1465</v>
      </c>
      <c r="F1183" s="377">
        <v>2</v>
      </c>
      <c r="G1183" s="377">
        <v>0</v>
      </c>
      <c r="H1183" s="377">
        <v>0</v>
      </c>
      <c r="I1183" s="377">
        <v>0</v>
      </c>
      <c r="J1183" s="377">
        <v>0</v>
      </c>
      <c r="K1183" s="377">
        <v>0</v>
      </c>
      <c r="L1183" s="377">
        <v>0</v>
      </c>
      <c r="M1183" s="377">
        <v>0</v>
      </c>
      <c r="N1183" s="377">
        <v>0</v>
      </c>
      <c r="O1183" s="377">
        <v>1</v>
      </c>
      <c r="P1183" s="377">
        <v>0</v>
      </c>
      <c r="Q1183" s="377">
        <v>0</v>
      </c>
      <c r="R1183" s="377">
        <v>1</v>
      </c>
    </row>
    <row r="1184" spans="2:18" s="332" customFormat="1" ht="13.2" x14ac:dyDescent="0.2">
      <c r="B1184" s="376" t="s">
        <v>220</v>
      </c>
      <c r="C1184" s="376" t="s">
        <v>2197</v>
      </c>
      <c r="D1184" s="376" t="s">
        <v>78</v>
      </c>
      <c r="E1184" s="376" t="s">
        <v>1466</v>
      </c>
      <c r="F1184" s="377">
        <v>4</v>
      </c>
      <c r="G1184" s="377">
        <v>0</v>
      </c>
      <c r="H1184" s="377">
        <v>0</v>
      </c>
      <c r="I1184" s="377">
        <v>0</v>
      </c>
      <c r="J1184" s="377">
        <v>0</v>
      </c>
      <c r="K1184" s="377">
        <v>0</v>
      </c>
      <c r="L1184" s="377">
        <v>0</v>
      </c>
      <c r="M1184" s="377">
        <v>3</v>
      </c>
      <c r="N1184" s="377">
        <v>0</v>
      </c>
      <c r="O1184" s="377">
        <v>1</v>
      </c>
      <c r="P1184" s="377">
        <v>0</v>
      </c>
      <c r="Q1184" s="377">
        <v>0</v>
      </c>
      <c r="R1184" s="377">
        <v>0</v>
      </c>
    </row>
    <row r="1185" spans="2:18" s="332" customFormat="1" ht="13.2" x14ac:dyDescent="0.2">
      <c r="B1185" s="376" t="s">
        <v>220</v>
      </c>
      <c r="C1185" s="376" t="s">
        <v>2197</v>
      </c>
      <c r="D1185" s="376" t="s">
        <v>79</v>
      </c>
      <c r="E1185" s="376" t="s">
        <v>1206</v>
      </c>
      <c r="F1185" s="377">
        <v>24</v>
      </c>
      <c r="G1185" s="377">
        <v>0</v>
      </c>
      <c r="H1185" s="377">
        <v>0</v>
      </c>
      <c r="I1185" s="377">
        <v>1</v>
      </c>
      <c r="J1185" s="377">
        <v>0</v>
      </c>
      <c r="K1185" s="377">
        <v>1</v>
      </c>
      <c r="L1185" s="377">
        <v>2</v>
      </c>
      <c r="M1185" s="377">
        <v>3</v>
      </c>
      <c r="N1185" s="377">
        <v>1</v>
      </c>
      <c r="O1185" s="377">
        <v>3</v>
      </c>
      <c r="P1185" s="377">
        <v>5</v>
      </c>
      <c r="Q1185" s="377">
        <v>6</v>
      </c>
      <c r="R1185" s="377">
        <v>2</v>
      </c>
    </row>
    <row r="1186" spans="2:18" s="332" customFormat="1" ht="13.2" x14ac:dyDescent="0.2">
      <c r="B1186" s="376" t="s">
        <v>220</v>
      </c>
      <c r="C1186" s="376" t="s">
        <v>2197</v>
      </c>
      <c r="D1186" s="376" t="s">
        <v>79</v>
      </c>
      <c r="E1186" s="376" t="s">
        <v>1207</v>
      </c>
      <c r="F1186" s="377">
        <v>48</v>
      </c>
      <c r="G1186" s="377">
        <v>1</v>
      </c>
      <c r="H1186" s="377">
        <v>1</v>
      </c>
      <c r="I1186" s="377">
        <v>1</v>
      </c>
      <c r="J1186" s="377">
        <v>2</v>
      </c>
      <c r="K1186" s="377">
        <v>5</v>
      </c>
      <c r="L1186" s="377">
        <v>3</v>
      </c>
      <c r="M1186" s="377">
        <v>3</v>
      </c>
      <c r="N1186" s="377">
        <v>8</v>
      </c>
      <c r="O1186" s="377">
        <v>12</v>
      </c>
      <c r="P1186" s="377">
        <v>5</v>
      </c>
      <c r="Q1186" s="377">
        <v>5</v>
      </c>
      <c r="R1186" s="377">
        <v>2</v>
      </c>
    </row>
    <row r="1187" spans="2:18" s="332" customFormat="1" ht="13.2" x14ac:dyDescent="0.2">
      <c r="B1187" s="376" t="s">
        <v>220</v>
      </c>
      <c r="C1187" s="376" t="s">
        <v>2197</v>
      </c>
      <c r="D1187" s="376" t="s">
        <v>79</v>
      </c>
      <c r="E1187" s="376" t="s">
        <v>1208</v>
      </c>
      <c r="F1187" s="377">
        <v>165</v>
      </c>
      <c r="G1187" s="377">
        <v>4</v>
      </c>
      <c r="H1187" s="377">
        <v>3</v>
      </c>
      <c r="I1187" s="377">
        <v>8</v>
      </c>
      <c r="J1187" s="377">
        <v>15</v>
      </c>
      <c r="K1187" s="377">
        <v>6</v>
      </c>
      <c r="L1187" s="377">
        <v>15</v>
      </c>
      <c r="M1187" s="377">
        <v>13</v>
      </c>
      <c r="N1187" s="377">
        <v>15</v>
      </c>
      <c r="O1187" s="377">
        <v>24</v>
      </c>
      <c r="P1187" s="377">
        <v>31</v>
      </c>
      <c r="Q1187" s="377">
        <v>20</v>
      </c>
      <c r="R1187" s="377">
        <v>11</v>
      </c>
    </row>
    <row r="1188" spans="2:18" s="332" customFormat="1" ht="13.2" x14ac:dyDescent="0.2">
      <c r="B1188" s="376" t="s">
        <v>220</v>
      </c>
      <c r="C1188" s="376" t="s">
        <v>2197</v>
      </c>
      <c r="D1188" s="376" t="s">
        <v>79</v>
      </c>
      <c r="E1188" s="376" t="s">
        <v>1209</v>
      </c>
      <c r="F1188" s="377">
        <v>907</v>
      </c>
      <c r="G1188" s="377">
        <v>18</v>
      </c>
      <c r="H1188" s="377">
        <v>19</v>
      </c>
      <c r="I1188" s="377">
        <v>20</v>
      </c>
      <c r="J1188" s="377">
        <v>23</v>
      </c>
      <c r="K1188" s="377">
        <v>42</v>
      </c>
      <c r="L1188" s="377">
        <v>70</v>
      </c>
      <c r="M1188" s="377">
        <v>73</v>
      </c>
      <c r="N1188" s="377">
        <v>55</v>
      </c>
      <c r="O1188" s="377">
        <v>207</v>
      </c>
      <c r="P1188" s="377">
        <v>162</v>
      </c>
      <c r="Q1188" s="377">
        <v>150</v>
      </c>
      <c r="R1188" s="377">
        <v>68</v>
      </c>
    </row>
    <row r="1189" spans="2:18" s="332" customFormat="1" ht="13.2" x14ac:dyDescent="0.2">
      <c r="B1189" s="376" t="s">
        <v>220</v>
      </c>
      <c r="C1189" s="376" t="s">
        <v>2197</v>
      </c>
      <c r="D1189" s="376" t="s">
        <v>79</v>
      </c>
      <c r="E1189" s="376" t="s">
        <v>2333</v>
      </c>
      <c r="F1189" s="377">
        <v>100</v>
      </c>
      <c r="G1189" s="377">
        <v>0</v>
      </c>
      <c r="H1189" s="377">
        <v>0</v>
      </c>
      <c r="I1189" s="377">
        <v>2</v>
      </c>
      <c r="J1189" s="377">
        <v>3</v>
      </c>
      <c r="K1189" s="377">
        <v>4</v>
      </c>
      <c r="L1189" s="377">
        <v>15</v>
      </c>
      <c r="M1189" s="377">
        <v>8</v>
      </c>
      <c r="N1189" s="377">
        <v>11</v>
      </c>
      <c r="O1189" s="377">
        <v>21</v>
      </c>
      <c r="P1189" s="377">
        <v>19</v>
      </c>
      <c r="Q1189" s="377">
        <v>11</v>
      </c>
      <c r="R1189" s="377">
        <v>6</v>
      </c>
    </row>
    <row r="1190" spans="2:18" s="332" customFormat="1" ht="13.2" x14ac:dyDescent="0.2">
      <c r="B1190" s="376" t="s">
        <v>220</v>
      </c>
      <c r="C1190" s="376" t="s">
        <v>2197</v>
      </c>
      <c r="D1190" s="376" t="s">
        <v>79</v>
      </c>
      <c r="E1190" s="376" t="s">
        <v>1210</v>
      </c>
      <c r="F1190" s="377">
        <v>16</v>
      </c>
      <c r="G1190" s="377">
        <v>0</v>
      </c>
      <c r="H1190" s="377">
        <v>0</v>
      </c>
      <c r="I1190" s="377">
        <v>0</v>
      </c>
      <c r="J1190" s="377">
        <v>0</v>
      </c>
      <c r="K1190" s="377">
        <v>1</v>
      </c>
      <c r="L1190" s="377">
        <v>2</v>
      </c>
      <c r="M1190" s="377">
        <v>1</v>
      </c>
      <c r="N1190" s="377">
        <v>4</v>
      </c>
      <c r="O1190" s="377">
        <v>3</v>
      </c>
      <c r="P1190" s="377">
        <v>1</v>
      </c>
      <c r="Q1190" s="377">
        <v>2</v>
      </c>
      <c r="R1190" s="377">
        <v>2</v>
      </c>
    </row>
    <row r="1191" spans="2:18" s="332" customFormat="1" ht="12.75" customHeight="1" x14ac:dyDescent="0.2">
      <c r="B1191" s="376" t="s">
        <v>220</v>
      </c>
      <c r="C1191" s="376" t="s">
        <v>2197</v>
      </c>
      <c r="D1191" s="376" t="s">
        <v>79</v>
      </c>
      <c r="E1191" s="376" t="s">
        <v>2334</v>
      </c>
      <c r="F1191" s="377">
        <v>24</v>
      </c>
      <c r="G1191" s="377">
        <v>0</v>
      </c>
      <c r="H1191" s="377">
        <v>0</v>
      </c>
      <c r="I1191" s="377">
        <v>0</v>
      </c>
      <c r="J1191" s="377">
        <v>0</v>
      </c>
      <c r="K1191" s="377">
        <v>1</v>
      </c>
      <c r="L1191" s="377">
        <v>1</v>
      </c>
      <c r="M1191" s="377">
        <v>3</v>
      </c>
      <c r="N1191" s="377">
        <v>3</v>
      </c>
      <c r="O1191" s="377">
        <v>1</v>
      </c>
      <c r="P1191" s="377">
        <v>6</v>
      </c>
      <c r="Q1191" s="377">
        <v>6</v>
      </c>
      <c r="R1191" s="377">
        <v>3</v>
      </c>
    </row>
    <row r="1192" spans="2:18" s="332" customFormat="1" ht="13.2" x14ac:dyDescent="0.2">
      <c r="B1192" s="376" t="s">
        <v>220</v>
      </c>
      <c r="C1192" s="376" t="s">
        <v>2197</v>
      </c>
      <c r="D1192" s="376" t="s">
        <v>79</v>
      </c>
      <c r="E1192" s="376" t="s">
        <v>2335</v>
      </c>
      <c r="F1192" s="377">
        <v>5</v>
      </c>
      <c r="G1192" s="377">
        <v>0</v>
      </c>
      <c r="H1192" s="377">
        <v>1</v>
      </c>
      <c r="I1192" s="377">
        <v>0</v>
      </c>
      <c r="J1192" s="377">
        <v>0</v>
      </c>
      <c r="K1192" s="377">
        <v>0</v>
      </c>
      <c r="L1192" s="377">
        <v>0</v>
      </c>
      <c r="M1192" s="377">
        <v>2</v>
      </c>
      <c r="N1192" s="377">
        <v>0</v>
      </c>
      <c r="O1192" s="377">
        <v>1</v>
      </c>
      <c r="P1192" s="377">
        <v>1</v>
      </c>
      <c r="Q1192" s="377">
        <v>0</v>
      </c>
      <c r="R1192" s="377">
        <v>0</v>
      </c>
    </row>
    <row r="1193" spans="2:18" s="332" customFormat="1" ht="13.2" x14ac:dyDescent="0.2">
      <c r="B1193" s="376" t="s">
        <v>220</v>
      </c>
      <c r="C1193" s="376" t="s">
        <v>2197</v>
      </c>
      <c r="D1193" s="376" t="s">
        <v>79</v>
      </c>
      <c r="E1193" s="376" t="s">
        <v>2336</v>
      </c>
      <c r="F1193" s="377">
        <v>294</v>
      </c>
      <c r="G1193" s="377">
        <v>2</v>
      </c>
      <c r="H1193" s="377">
        <v>10</v>
      </c>
      <c r="I1193" s="377">
        <v>5</v>
      </c>
      <c r="J1193" s="377">
        <v>9</v>
      </c>
      <c r="K1193" s="377">
        <v>20</v>
      </c>
      <c r="L1193" s="377">
        <v>22</v>
      </c>
      <c r="M1193" s="377">
        <v>18</v>
      </c>
      <c r="N1193" s="377">
        <v>29</v>
      </c>
      <c r="O1193" s="377">
        <v>55</v>
      </c>
      <c r="P1193" s="377">
        <v>55</v>
      </c>
      <c r="Q1193" s="377">
        <v>49</v>
      </c>
      <c r="R1193" s="377">
        <v>20</v>
      </c>
    </row>
    <row r="1194" spans="2:18" s="332" customFormat="1" ht="13.2" x14ac:dyDescent="0.2">
      <c r="B1194" s="376" t="s">
        <v>220</v>
      </c>
      <c r="C1194" s="376" t="s">
        <v>2197</v>
      </c>
      <c r="D1194" s="376" t="s">
        <v>79</v>
      </c>
      <c r="E1194" s="376" t="s">
        <v>1212</v>
      </c>
      <c r="F1194" s="377">
        <v>372</v>
      </c>
      <c r="G1194" s="377">
        <v>8</v>
      </c>
      <c r="H1194" s="377">
        <v>11</v>
      </c>
      <c r="I1194" s="377">
        <v>12</v>
      </c>
      <c r="J1194" s="377">
        <v>11</v>
      </c>
      <c r="K1194" s="377">
        <v>19</v>
      </c>
      <c r="L1194" s="377">
        <v>24</v>
      </c>
      <c r="M1194" s="377">
        <v>18</v>
      </c>
      <c r="N1194" s="377">
        <v>21</v>
      </c>
      <c r="O1194" s="377">
        <v>77</v>
      </c>
      <c r="P1194" s="377">
        <v>90</v>
      </c>
      <c r="Q1194" s="377">
        <v>58</v>
      </c>
      <c r="R1194" s="377">
        <v>23</v>
      </c>
    </row>
    <row r="1195" spans="2:18" s="332" customFormat="1" ht="13.2" x14ac:dyDescent="0.2">
      <c r="B1195" s="376" t="s">
        <v>220</v>
      </c>
      <c r="C1195" s="376" t="s">
        <v>2197</v>
      </c>
      <c r="D1195" s="376" t="s">
        <v>79</v>
      </c>
      <c r="E1195" s="376" t="s">
        <v>2337</v>
      </c>
      <c r="F1195" s="377">
        <v>4</v>
      </c>
      <c r="G1195" s="377">
        <v>0</v>
      </c>
      <c r="H1195" s="377">
        <v>0</v>
      </c>
      <c r="I1195" s="377">
        <v>0</v>
      </c>
      <c r="J1195" s="377">
        <v>0</v>
      </c>
      <c r="K1195" s="377">
        <v>1</v>
      </c>
      <c r="L1195" s="377">
        <v>0</v>
      </c>
      <c r="M1195" s="377">
        <v>0</v>
      </c>
      <c r="N1195" s="377">
        <v>0</v>
      </c>
      <c r="O1195" s="377">
        <v>0</v>
      </c>
      <c r="P1195" s="377">
        <v>2</v>
      </c>
      <c r="Q1195" s="377">
        <v>1</v>
      </c>
      <c r="R1195" s="377">
        <v>0</v>
      </c>
    </row>
    <row r="1196" spans="2:18" s="332" customFormat="1" ht="13.2" x14ac:dyDescent="0.2">
      <c r="B1196" s="376" t="s">
        <v>220</v>
      </c>
      <c r="C1196" s="376" t="s">
        <v>2197</v>
      </c>
      <c r="D1196" s="376" t="s">
        <v>79</v>
      </c>
      <c r="E1196" s="376" t="s">
        <v>171</v>
      </c>
      <c r="F1196" s="377">
        <v>87269</v>
      </c>
      <c r="G1196" s="377">
        <v>969</v>
      </c>
      <c r="H1196" s="377">
        <v>1408</v>
      </c>
      <c r="I1196" s="377">
        <v>2219</v>
      </c>
      <c r="J1196" s="377">
        <v>3658</v>
      </c>
      <c r="K1196" s="377">
        <v>5496</v>
      </c>
      <c r="L1196" s="377">
        <v>7623</v>
      </c>
      <c r="M1196" s="377">
        <v>8389</v>
      </c>
      <c r="N1196" s="377">
        <v>7332</v>
      </c>
      <c r="O1196" s="377">
        <v>16061</v>
      </c>
      <c r="P1196" s="377">
        <v>15054</v>
      </c>
      <c r="Q1196" s="377">
        <v>12181</v>
      </c>
      <c r="R1196" s="377">
        <v>6879</v>
      </c>
    </row>
    <row r="1197" spans="2:18" s="332" customFormat="1" ht="13.2" x14ac:dyDescent="0.2">
      <c r="B1197" s="376" t="s">
        <v>220</v>
      </c>
      <c r="C1197" s="376" t="s">
        <v>2197</v>
      </c>
      <c r="D1197" s="376" t="s">
        <v>79</v>
      </c>
      <c r="E1197" s="376" t="s">
        <v>1213</v>
      </c>
      <c r="F1197" s="377">
        <v>14</v>
      </c>
      <c r="G1197" s="377">
        <v>0</v>
      </c>
      <c r="H1197" s="377">
        <v>0</v>
      </c>
      <c r="I1197" s="377">
        <v>0</v>
      </c>
      <c r="J1197" s="377">
        <v>1</v>
      </c>
      <c r="K1197" s="377">
        <v>1</v>
      </c>
      <c r="L1197" s="377">
        <v>0</v>
      </c>
      <c r="M1197" s="377">
        <v>2</v>
      </c>
      <c r="N1197" s="377">
        <v>0</v>
      </c>
      <c r="O1197" s="377">
        <v>2</v>
      </c>
      <c r="P1197" s="377">
        <v>5</v>
      </c>
      <c r="Q1197" s="377">
        <v>3</v>
      </c>
      <c r="R1197" s="377">
        <v>0</v>
      </c>
    </row>
    <row r="1198" spans="2:18" s="332" customFormat="1" ht="12.75" customHeight="1" x14ac:dyDescent="0.2">
      <c r="B1198" s="376" t="s">
        <v>220</v>
      </c>
      <c r="C1198" s="376" t="s">
        <v>2197</v>
      </c>
      <c r="D1198" s="376" t="s">
        <v>79</v>
      </c>
      <c r="E1198" s="376" t="s">
        <v>1214</v>
      </c>
      <c r="F1198" s="377">
        <v>3</v>
      </c>
      <c r="G1198" s="377">
        <v>0</v>
      </c>
      <c r="H1198" s="377">
        <v>1</v>
      </c>
      <c r="I1198" s="377">
        <v>0</v>
      </c>
      <c r="J1198" s="377">
        <v>0</v>
      </c>
      <c r="K1198" s="377">
        <v>0</v>
      </c>
      <c r="L1198" s="377">
        <v>0</v>
      </c>
      <c r="M1198" s="377">
        <v>2</v>
      </c>
      <c r="N1198" s="377">
        <v>0</v>
      </c>
      <c r="O1198" s="377">
        <v>0</v>
      </c>
      <c r="P1198" s="377">
        <v>0</v>
      </c>
      <c r="Q1198" s="377">
        <v>0</v>
      </c>
      <c r="R1198" s="377">
        <v>0</v>
      </c>
    </row>
    <row r="1199" spans="2:18" s="332" customFormat="1" ht="13.2" x14ac:dyDescent="0.2">
      <c r="B1199" s="376" t="s">
        <v>220</v>
      </c>
      <c r="C1199" s="376" t="s">
        <v>2197</v>
      </c>
      <c r="D1199" s="376" t="s">
        <v>79</v>
      </c>
      <c r="E1199" s="376" t="s">
        <v>2239</v>
      </c>
      <c r="F1199" s="377">
        <v>12</v>
      </c>
      <c r="G1199" s="377">
        <v>0</v>
      </c>
      <c r="H1199" s="377">
        <v>0</v>
      </c>
      <c r="I1199" s="377">
        <v>0</v>
      </c>
      <c r="J1199" s="377">
        <v>0</v>
      </c>
      <c r="K1199" s="377">
        <v>1</v>
      </c>
      <c r="L1199" s="377">
        <v>3</v>
      </c>
      <c r="M1199" s="377">
        <v>2</v>
      </c>
      <c r="N1199" s="377">
        <v>2</v>
      </c>
      <c r="O1199" s="377">
        <v>2</v>
      </c>
      <c r="P1199" s="377">
        <v>1</v>
      </c>
      <c r="Q1199" s="377">
        <v>1</v>
      </c>
      <c r="R1199" s="377">
        <v>0</v>
      </c>
    </row>
    <row r="1200" spans="2:18" s="332" customFormat="1" ht="13.2" x14ac:dyDescent="0.2">
      <c r="B1200" s="376" t="s">
        <v>220</v>
      </c>
      <c r="C1200" s="376" t="s">
        <v>2197</v>
      </c>
      <c r="D1200" s="376" t="s">
        <v>79</v>
      </c>
      <c r="E1200" s="376" t="s">
        <v>2338</v>
      </c>
      <c r="F1200" s="377">
        <v>5</v>
      </c>
      <c r="G1200" s="377">
        <v>0</v>
      </c>
      <c r="H1200" s="377">
        <v>0</v>
      </c>
      <c r="I1200" s="377">
        <v>0</v>
      </c>
      <c r="J1200" s="377">
        <v>0</v>
      </c>
      <c r="K1200" s="377">
        <v>0</v>
      </c>
      <c r="L1200" s="377">
        <v>0</v>
      </c>
      <c r="M1200" s="377">
        <v>0</v>
      </c>
      <c r="N1200" s="377">
        <v>1</v>
      </c>
      <c r="O1200" s="377">
        <v>1</v>
      </c>
      <c r="P1200" s="377">
        <v>3</v>
      </c>
      <c r="Q1200" s="377">
        <v>0</v>
      </c>
      <c r="R1200" s="377">
        <v>0</v>
      </c>
    </row>
    <row r="1201" spans="2:18" s="332" customFormat="1" ht="13.2" x14ac:dyDescent="0.2">
      <c r="B1201" s="376" t="s">
        <v>220</v>
      </c>
      <c r="C1201" s="376" t="s">
        <v>2197</v>
      </c>
      <c r="D1201" s="376" t="s">
        <v>79</v>
      </c>
      <c r="E1201" s="376" t="s">
        <v>1215</v>
      </c>
      <c r="F1201" s="377">
        <v>68</v>
      </c>
      <c r="G1201" s="377">
        <v>0</v>
      </c>
      <c r="H1201" s="377">
        <v>2</v>
      </c>
      <c r="I1201" s="377">
        <v>2</v>
      </c>
      <c r="J1201" s="377">
        <v>1</v>
      </c>
      <c r="K1201" s="377">
        <v>3</v>
      </c>
      <c r="L1201" s="377">
        <v>6</v>
      </c>
      <c r="M1201" s="377">
        <v>7</v>
      </c>
      <c r="N1201" s="377">
        <v>9</v>
      </c>
      <c r="O1201" s="377">
        <v>16</v>
      </c>
      <c r="P1201" s="377">
        <v>11</v>
      </c>
      <c r="Q1201" s="377">
        <v>4</v>
      </c>
      <c r="R1201" s="377">
        <v>7</v>
      </c>
    </row>
    <row r="1202" spans="2:18" s="332" customFormat="1" ht="13.2" x14ac:dyDescent="0.2">
      <c r="B1202" s="376" t="s">
        <v>220</v>
      </c>
      <c r="C1202" s="376" t="s">
        <v>2197</v>
      </c>
      <c r="D1202" s="376" t="s">
        <v>79</v>
      </c>
      <c r="E1202" s="376" t="s">
        <v>1216</v>
      </c>
      <c r="F1202" s="377">
        <v>152</v>
      </c>
      <c r="G1202" s="377">
        <v>0</v>
      </c>
      <c r="H1202" s="377">
        <v>0</v>
      </c>
      <c r="I1202" s="377">
        <v>3</v>
      </c>
      <c r="J1202" s="377">
        <v>4</v>
      </c>
      <c r="K1202" s="377">
        <v>7</v>
      </c>
      <c r="L1202" s="377">
        <v>11</v>
      </c>
      <c r="M1202" s="377">
        <v>14</v>
      </c>
      <c r="N1202" s="377">
        <v>8</v>
      </c>
      <c r="O1202" s="377">
        <v>35</v>
      </c>
      <c r="P1202" s="377">
        <v>39</v>
      </c>
      <c r="Q1202" s="377">
        <v>18</v>
      </c>
      <c r="R1202" s="377">
        <v>13</v>
      </c>
    </row>
    <row r="1203" spans="2:18" s="332" customFormat="1" ht="12.75" customHeight="1" x14ac:dyDescent="0.2">
      <c r="B1203" s="376" t="s">
        <v>220</v>
      </c>
      <c r="C1203" s="376" t="s">
        <v>2197</v>
      </c>
      <c r="D1203" s="376" t="s">
        <v>79</v>
      </c>
      <c r="E1203" s="376" t="s">
        <v>1932</v>
      </c>
      <c r="F1203" s="377">
        <v>6</v>
      </c>
      <c r="G1203" s="377">
        <v>0</v>
      </c>
      <c r="H1203" s="377">
        <v>0</v>
      </c>
      <c r="I1203" s="377">
        <v>0</v>
      </c>
      <c r="J1203" s="377">
        <v>0</v>
      </c>
      <c r="K1203" s="377">
        <v>0</v>
      </c>
      <c r="L1203" s="377">
        <v>0</v>
      </c>
      <c r="M1203" s="377">
        <v>1</v>
      </c>
      <c r="N1203" s="377">
        <v>0</v>
      </c>
      <c r="O1203" s="377">
        <v>1</v>
      </c>
      <c r="P1203" s="377">
        <v>0</v>
      </c>
      <c r="Q1203" s="377">
        <v>2</v>
      </c>
      <c r="R1203" s="377">
        <v>2</v>
      </c>
    </row>
    <row r="1204" spans="2:18" s="332" customFormat="1" ht="13.2" x14ac:dyDescent="0.2">
      <c r="B1204" s="376" t="s">
        <v>220</v>
      </c>
      <c r="C1204" s="376" t="s">
        <v>2197</v>
      </c>
      <c r="D1204" s="376" t="s">
        <v>79</v>
      </c>
      <c r="E1204" s="376" t="s">
        <v>2339</v>
      </c>
      <c r="F1204" s="377">
        <v>8</v>
      </c>
      <c r="G1204" s="377">
        <v>0</v>
      </c>
      <c r="H1204" s="377">
        <v>0</v>
      </c>
      <c r="I1204" s="377">
        <v>0</v>
      </c>
      <c r="J1204" s="377">
        <v>0</v>
      </c>
      <c r="K1204" s="377">
        <v>0</v>
      </c>
      <c r="L1204" s="377">
        <v>1</v>
      </c>
      <c r="M1204" s="377">
        <v>0</v>
      </c>
      <c r="N1204" s="377">
        <v>0</v>
      </c>
      <c r="O1204" s="377">
        <v>0</v>
      </c>
      <c r="P1204" s="377">
        <v>3</v>
      </c>
      <c r="Q1204" s="377">
        <v>4</v>
      </c>
      <c r="R1204" s="377">
        <v>0</v>
      </c>
    </row>
    <row r="1205" spans="2:18" s="332" customFormat="1" ht="13.2" x14ac:dyDescent="0.2">
      <c r="B1205" s="376" t="s">
        <v>220</v>
      </c>
      <c r="C1205" s="376" t="s">
        <v>2197</v>
      </c>
      <c r="D1205" s="376" t="s">
        <v>79</v>
      </c>
      <c r="E1205" s="376" t="s">
        <v>1217</v>
      </c>
      <c r="F1205" s="377">
        <v>7</v>
      </c>
      <c r="G1205" s="377">
        <v>0</v>
      </c>
      <c r="H1205" s="377">
        <v>2</v>
      </c>
      <c r="I1205" s="377">
        <v>0</v>
      </c>
      <c r="J1205" s="377">
        <v>0</v>
      </c>
      <c r="K1205" s="377">
        <v>0</v>
      </c>
      <c r="L1205" s="377">
        <v>1</v>
      </c>
      <c r="M1205" s="377">
        <v>0</v>
      </c>
      <c r="N1205" s="377">
        <v>0</v>
      </c>
      <c r="O1205" s="377">
        <v>1</v>
      </c>
      <c r="P1205" s="377">
        <v>0</v>
      </c>
      <c r="Q1205" s="377">
        <v>2</v>
      </c>
      <c r="R1205" s="377">
        <v>1</v>
      </c>
    </row>
    <row r="1206" spans="2:18" s="332" customFormat="1" ht="13.2" x14ac:dyDescent="0.2">
      <c r="B1206" s="376" t="s">
        <v>220</v>
      </c>
      <c r="C1206" s="376" t="s">
        <v>2197</v>
      </c>
      <c r="D1206" s="376" t="s">
        <v>79</v>
      </c>
      <c r="E1206" s="376" t="s">
        <v>2667</v>
      </c>
      <c r="F1206" s="377">
        <v>2</v>
      </c>
      <c r="G1206" s="377">
        <v>0</v>
      </c>
      <c r="H1206" s="377">
        <v>0</v>
      </c>
      <c r="I1206" s="377">
        <v>0</v>
      </c>
      <c r="J1206" s="377">
        <v>0</v>
      </c>
      <c r="K1206" s="377">
        <v>0</v>
      </c>
      <c r="L1206" s="377">
        <v>0</v>
      </c>
      <c r="M1206" s="377">
        <v>0</v>
      </c>
      <c r="N1206" s="377">
        <v>0</v>
      </c>
      <c r="O1206" s="377">
        <v>1</v>
      </c>
      <c r="P1206" s="377">
        <v>0</v>
      </c>
      <c r="Q1206" s="377">
        <v>1</v>
      </c>
      <c r="R1206" s="377">
        <v>0</v>
      </c>
    </row>
    <row r="1207" spans="2:18" s="332" customFormat="1" ht="13.2" x14ac:dyDescent="0.2">
      <c r="B1207" s="376" t="s">
        <v>220</v>
      </c>
      <c r="C1207" s="376" t="s">
        <v>2197</v>
      </c>
      <c r="D1207" s="376" t="s">
        <v>79</v>
      </c>
      <c r="E1207" s="376" t="s">
        <v>50</v>
      </c>
      <c r="F1207" s="377">
        <v>40</v>
      </c>
      <c r="G1207" s="377">
        <v>1</v>
      </c>
      <c r="H1207" s="377">
        <v>0</v>
      </c>
      <c r="I1207" s="377">
        <v>1</v>
      </c>
      <c r="J1207" s="377">
        <v>1</v>
      </c>
      <c r="K1207" s="377">
        <v>3</v>
      </c>
      <c r="L1207" s="377">
        <v>2</v>
      </c>
      <c r="M1207" s="377">
        <v>3</v>
      </c>
      <c r="N1207" s="377">
        <v>8</v>
      </c>
      <c r="O1207" s="377">
        <v>6</v>
      </c>
      <c r="P1207" s="377">
        <v>6</v>
      </c>
      <c r="Q1207" s="377">
        <v>6</v>
      </c>
      <c r="R1207" s="377">
        <v>3</v>
      </c>
    </row>
    <row r="1208" spans="2:18" s="332" customFormat="1" ht="13.2" x14ac:dyDescent="0.2">
      <c r="B1208" s="376" t="s">
        <v>220</v>
      </c>
      <c r="C1208" s="376" t="s">
        <v>2197</v>
      </c>
      <c r="D1208" s="376" t="s">
        <v>79</v>
      </c>
      <c r="E1208" s="376" t="s">
        <v>2340</v>
      </c>
      <c r="F1208" s="377">
        <v>6</v>
      </c>
      <c r="G1208" s="377">
        <v>0</v>
      </c>
      <c r="H1208" s="377">
        <v>0</v>
      </c>
      <c r="I1208" s="377">
        <v>0</v>
      </c>
      <c r="J1208" s="377">
        <v>0</v>
      </c>
      <c r="K1208" s="377">
        <v>1</v>
      </c>
      <c r="L1208" s="377">
        <v>1</v>
      </c>
      <c r="M1208" s="377">
        <v>0</v>
      </c>
      <c r="N1208" s="377">
        <v>0</v>
      </c>
      <c r="O1208" s="377">
        <v>0</v>
      </c>
      <c r="P1208" s="377">
        <v>2</v>
      </c>
      <c r="Q1208" s="377">
        <v>1</v>
      </c>
      <c r="R1208" s="377">
        <v>1</v>
      </c>
    </row>
    <row r="1209" spans="2:18" s="332" customFormat="1" ht="13.2" x14ac:dyDescent="0.2">
      <c r="B1209" s="376" t="s">
        <v>220</v>
      </c>
      <c r="C1209" s="376" t="s">
        <v>2197</v>
      </c>
      <c r="D1209" s="376" t="s">
        <v>79</v>
      </c>
      <c r="E1209" s="376" t="s">
        <v>1218</v>
      </c>
      <c r="F1209" s="377">
        <v>2</v>
      </c>
      <c r="G1209" s="377">
        <v>0</v>
      </c>
      <c r="H1209" s="377">
        <v>0</v>
      </c>
      <c r="I1209" s="377">
        <v>0</v>
      </c>
      <c r="J1209" s="377">
        <v>0</v>
      </c>
      <c r="K1209" s="377">
        <v>0</v>
      </c>
      <c r="L1209" s="377">
        <v>0</v>
      </c>
      <c r="M1209" s="377">
        <v>0</v>
      </c>
      <c r="N1209" s="377">
        <v>0</v>
      </c>
      <c r="O1209" s="377">
        <v>0</v>
      </c>
      <c r="P1209" s="377">
        <v>1</v>
      </c>
      <c r="Q1209" s="377">
        <v>0</v>
      </c>
      <c r="R1209" s="377">
        <v>1</v>
      </c>
    </row>
    <row r="1210" spans="2:18" s="332" customFormat="1" ht="13.2" x14ac:dyDescent="0.2">
      <c r="B1210" s="376" t="s">
        <v>220</v>
      </c>
      <c r="C1210" s="376" t="s">
        <v>2197</v>
      </c>
      <c r="D1210" s="376" t="s">
        <v>79</v>
      </c>
      <c r="E1210" s="376" t="s">
        <v>1219</v>
      </c>
      <c r="F1210" s="377">
        <v>3</v>
      </c>
      <c r="G1210" s="377">
        <v>0</v>
      </c>
      <c r="H1210" s="377">
        <v>0</v>
      </c>
      <c r="I1210" s="377">
        <v>0</v>
      </c>
      <c r="J1210" s="377">
        <v>0</v>
      </c>
      <c r="K1210" s="377">
        <v>1</v>
      </c>
      <c r="L1210" s="377">
        <v>0</v>
      </c>
      <c r="M1210" s="377">
        <v>0</v>
      </c>
      <c r="N1210" s="377">
        <v>0</v>
      </c>
      <c r="O1210" s="377">
        <v>0</v>
      </c>
      <c r="P1210" s="377">
        <v>1</v>
      </c>
      <c r="Q1210" s="377">
        <v>1</v>
      </c>
      <c r="R1210" s="377">
        <v>0</v>
      </c>
    </row>
    <row r="1211" spans="2:18" s="332" customFormat="1" ht="13.2" x14ac:dyDescent="0.2">
      <c r="B1211" s="376" t="s">
        <v>220</v>
      </c>
      <c r="C1211" s="376" t="s">
        <v>2197</v>
      </c>
      <c r="D1211" s="376" t="s">
        <v>79</v>
      </c>
      <c r="E1211" s="376" t="s">
        <v>1220</v>
      </c>
      <c r="F1211" s="377">
        <v>5</v>
      </c>
      <c r="G1211" s="377">
        <v>0</v>
      </c>
      <c r="H1211" s="377">
        <v>0</v>
      </c>
      <c r="I1211" s="377">
        <v>0</v>
      </c>
      <c r="J1211" s="377">
        <v>1</v>
      </c>
      <c r="K1211" s="377">
        <v>1</v>
      </c>
      <c r="L1211" s="377">
        <v>0</v>
      </c>
      <c r="M1211" s="377">
        <v>0</v>
      </c>
      <c r="N1211" s="377">
        <v>1</v>
      </c>
      <c r="O1211" s="377">
        <v>0</v>
      </c>
      <c r="P1211" s="377">
        <v>1</v>
      </c>
      <c r="Q1211" s="377">
        <v>0</v>
      </c>
      <c r="R1211" s="377">
        <v>1</v>
      </c>
    </row>
    <row r="1212" spans="2:18" s="332" customFormat="1" ht="13.2" x14ac:dyDescent="0.2">
      <c r="B1212" s="376" t="s">
        <v>220</v>
      </c>
      <c r="C1212" s="376" t="s">
        <v>2197</v>
      </c>
      <c r="D1212" s="376" t="s">
        <v>79</v>
      </c>
      <c r="E1212" s="376" t="s">
        <v>2246</v>
      </c>
      <c r="F1212" s="377">
        <v>29</v>
      </c>
      <c r="G1212" s="377">
        <v>0</v>
      </c>
      <c r="H1212" s="377">
        <v>1</v>
      </c>
      <c r="I1212" s="377">
        <v>2</v>
      </c>
      <c r="J1212" s="377">
        <v>1</v>
      </c>
      <c r="K1212" s="377">
        <v>0</v>
      </c>
      <c r="L1212" s="377">
        <v>1</v>
      </c>
      <c r="M1212" s="377">
        <v>4</v>
      </c>
      <c r="N1212" s="377">
        <v>5</v>
      </c>
      <c r="O1212" s="377">
        <v>5</v>
      </c>
      <c r="P1212" s="377">
        <v>0</v>
      </c>
      <c r="Q1212" s="377">
        <v>4</v>
      </c>
      <c r="R1212" s="377">
        <v>6</v>
      </c>
    </row>
    <row r="1213" spans="2:18" s="332" customFormat="1" ht="13.2" x14ac:dyDescent="0.2">
      <c r="B1213" s="376" t="s">
        <v>220</v>
      </c>
      <c r="C1213" s="376" t="s">
        <v>2197</v>
      </c>
      <c r="D1213" s="376" t="s">
        <v>79</v>
      </c>
      <c r="E1213" s="376" t="s">
        <v>2341</v>
      </c>
      <c r="F1213" s="377">
        <v>26</v>
      </c>
      <c r="G1213" s="377">
        <v>0</v>
      </c>
      <c r="H1213" s="377">
        <v>0</v>
      </c>
      <c r="I1213" s="377">
        <v>0</v>
      </c>
      <c r="J1213" s="377">
        <v>0</v>
      </c>
      <c r="K1213" s="377">
        <v>2</v>
      </c>
      <c r="L1213" s="377">
        <v>1</v>
      </c>
      <c r="M1213" s="377">
        <v>1</v>
      </c>
      <c r="N1213" s="377">
        <v>1</v>
      </c>
      <c r="O1213" s="377">
        <v>12</v>
      </c>
      <c r="P1213" s="377">
        <v>3</v>
      </c>
      <c r="Q1213" s="377">
        <v>3</v>
      </c>
      <c r="R1213" s="377">
        <v>3</v>
      </c>
    </row>
    <row r="1214" spans="2:18" s="332" customFormat="1" ht="13.2" x14ac:dyDescent="0.2">
      <c r="B1214" s="376" t="s">
        <v>220</v>
      </c>
      <c r="C1214" s="376" t="s">
        <v>2197</v>
      </c>
      <c r="D1214" s="376" t="s">
        <v>79</v>
      </c>
      <c r="E1214" s="376" t="s">
        <v>2342</v>
      </c>
      <c r="F1214" s="377">
        <v>11</v>
      </c>
      <c r="G1214" s="377">
        <v>0</v>
      </c>
      <c r="H1214" s="377">
        <v>0</v>
      </c>
      <c r="I1214" s="377">
        <v>1</v>
      </c>
      <c r="J1214" s="377">
        <v>1</v>
      </c>
      <c r="K1214" s="377">
        <v>0</v>
      </c>
      <c r="L1214" s="377">
        <v>0</v>
      </c>
      <c r="M1214" s="377">
        <v>0</v>
      </c>
      <c r="N1214" s="377">
        <v>0</v>
      </c>
      <c r="O1214" s="377">
        <v>3</v>
      </c>
      <c r="P1214" s="377">
        <v>3</v>
      </c>
      <c r="Q1214" s="377">
        <v>2</v>
      </c>
      <c r="R1214" s="377">
        <v>1</v>
      </c>
    </row>
    <row r="1215" spans="2:18" s="332" customFormat="1" ht="13.2" x14ac:dyDescent="0.2">
      <c r="B1215" s="376" t="s">
        <v>220</v>
      </c>
      <c r="C1215" s="376" t="s">
        <v>2197</v>
      </c>
      <c r="D1215" s="376" t="s">
        <v>79</v>
      </c>
      <c r="E1215" s="376" t="s">
        <v>163</v>
      </c>
      <c r="F1215" s="377">
        <v>16</v>
      </c>
      <c r="G1215" s="377">
        <v>0</v>
      </c>
      <c r="H1215" s="377">
        <v>0</v>
      </c>
      <c r="I1215" s="377">
        <v>0</v>
      </c>
      <c r="J1215" s="377">
        <v>3</v>
      </c>
      <c r="K1215" s="377">
        <v>2</v>
      </c>
      <c r="L1215" s="377">
        <v>0</v>
      </c>
      <c r="M1215" s="377">
        <v>3</v>
      </c>
      <c r="N1215" s="377">
        <v>1</v>
      </c>
      <c r="O1215" s="377">
        <v>2</v>
      </c>
      <c r="P1215" s="377">
        <v>4</v>
      </c>
      <c r="Q1215" s="377">
        <v>1</v>
      </c>
      <c r="R1215" s="377">
        <v>0</v>
      </c>
    </row>
    <row r="1216" spans="2:18" s="332" customFormat="1" ht="13.2" x14ac:dyDescent="0.2">
      <c r="B1216" s="376" t="s">
        <v>220</v>
      </c>
      <c r="C1216" s="376" t="s">
        <v>2197</v>
      </c>
      <c r="D1216" s="376" t="s">
        <v>79</v>
      </c>
      <c r="E1216" s="376" t="s">
        <v>1221</v>
      </c>
      <c r="F1216" s="377">
        <v>15</v>
      </c>
      <c r="G1216" s="377">
        <v>0</v>
      </c>
      <c r="H1216" s="377">
        <v>0</v>
      </c>
      <c r="I1216" s="377">
        <v>0</v>
      </c>
      <c r="J1216" s="377">
        <v>0</v>
      </c>
      <c r="K1216" s="377">
        <v>0</v>
      </c>
      <c r="L1216" s="377">
        <v>3</v>
      </c>
      <c r="M1216" s="377">
        <v>2</v>
      </c>
      <c r="N1216" s="377">
        <v>4</v>
      </c>
      <c r="O1216" s="377">
        <v>1</v>
      </c>
      <c r="P1216" s="377">
        <v>1</v>
      </c>
      <c r="Q1216" s="377">
        <v>1</v>
      </c>
      <c r="R1216" s="377">
        <v>3</v>
      </c>
    </row>
    <row r="1217" spans="2:18" s="332" customFormat="1" ht="13.2" x14ac:dyDescent="0.2">
      <c r="B1217" s="376" t="s">
        <v>220</v>
      </c>
      <c r="C1217" s="376" t="s">
        <v>2197</v>
      </c>
      <c r="D1217" s="376" t="s">
        <v>79</v>
      </c>
      <c r="E1217" s="376" t="s">
        <v>170</v>
      </c>
      <c r="F1217" s="377">
        <v>255</v>
      </c>
      <c r="G1217" s="377">
        <v>1</v>
      </c>
      <c r="H1217" s="377">
        <v>2</v>
      </c>
      <c r="I1217" s="377">
        <v>4</v>
      </c>
      <c r="J1217" s="377">
        <v>8</v>
      </c>
      <c r="K1217" s="377">
        <v>14</v>
      </c>
      <c r="L1217" s="377">
        <v>21</v>
      </c>
      <c r="M1217" s="377">
        <v>28</v>
      </c>
      <c r="N1217" s="377">
        <v>23</v>
      </c>
      <c r="O1217" s="377">
        <v>48</v>
      </c>
      <c r="P1217" s="377">
        <v>41</v>
      </c>
      <c r="Q1217" s="377">
        <v>38</v>
      </c>
      <c r="R1217" s="377">
        <v>27</v>
      </c>
    </row>
    <row r="1218" spans="2:18" s="332" customFormat="1" ht="13.2" x14ac:dyDescent="0.2">
      <c r="B1218" s="376" t="s">
        <v>220</v>
      </c>
      <c r="C1218" s="376" t="s">
        <v>2197</v>
      </c>
      <c r="D1218" s="376" t="s">
        <v>79</v>
      </c>
      <c r="E1218" s="376" t="s">
        <v>169</v>
      </c>
      <c r="F1218" s="377">
        <v>7835</v>
      </c>
      <c r="G1218" s="377">
        <v>92</v>
      </c>
      <c r="H1218" s="377">
        <v>157</v>
      </c>
      <c r="I1218" s="377">
        <v>197</v>
      </c>
      <c r="J1218" s="377">
        <v>244</v>
      </c>
      <c r="K1218" s="377">
        <v>438</v>
      </c>
      <c r="L1218" s="377">
        <v>753</v>
      </c>
      <c r="M1218" s="377">
        <v>825</v>
      </c>
      <c r="N1218" s="377">
        <v>718</v>
      </c>
      <c r="O1218" s="377">
        <v>1395</v>
      </c>
      <c r="P1218" s="377">
        <v>1262</v>
      </c>
      <c r="Q1218" s="377">
        <v>1139</v>
      </c>
      <c r="R1218" s="377">
        <v>615</v>
      </c>
    </row>
    <row r="1219" spans="2:18" s="332" customFormat="1" ht="13.2" x14ac:dyDescent="0.2">
      <c r="B1219" s="376" t="s">
        <v>220</v>
      </c>
      <c r="C1219" s="376" t="s">
        <v>2197</v>
      </c>
      <c r="D1219" s="376" t="s">
        <v>79</v>
      </c>
      <c r="E1219" s="376" t="s">
        <v>1222</v>
      </c>
      <c r="F1219" s="377">
        <v>16</v>
      </c>
      <c r="G1219" s="377">
        <v>0</v>
      </c>
      <c r="H1219" s="377">
        <v>0</v>
      </c>
      <c r="I1219" s="377">
        <v>0</v>
      </c>
      <c r="J1219" s="377">
        <v>0</v>
      </c>
      <c r="K1219" s="377">
        <v>1</v>
      </c>
      <c r="L1219" s="377">
        <v>3</v>
      </c>
      <c r="M1219" s="377">
        <v>2</v>
      </c>
      <c r="N1219" s="377">
        <v>3</v>
      </c>
      <c r="O1219" s="377">
        <v>2</v>
      </c>
      <c r="P1219" s="377">
        <v>2</v>
      </c>
      <c r="Q1219" s="377">
        <v>2</v>
      </c>
      <c r="R1219" s="377">
        <v>1</v>
      </c>
    </row>
    <row r="1220" spans="2:18" s="332" customFormat="1" ht="13.2" x14ac:dyDescent="0.2">
      <c r="B1220" s="376" t="s">
        <v>220</v>
      </c>
      <c r="C1220" s="376" t="s">
        <v>2197</v>
      </c>
      <c r="D1220" s="376" t="s">
        <v>79</v>
      </c>
      <c r="E1220" s="376" t="s">
        <v>1223</v>
      </c>
      <c r="F1220" s="377">
        <v>6</v>
      </c>
      <c r="G1220" s="377">
        <v>0</v>
      </c>
      <c r="H1220" s="377">
        <v>0</v>
      </c>
      <c r="I1220" s="377">
        <v>0</v>
      </c>
      <c r="J1220" s="377">
        <v>0</v>
      </c>
      <c r="K1220" s="377">
        <v>0</v>
      </c>
      <c r="L1220" s="377">
        <v>1</v>
      </c>
      <c r="M1220" s="377">
        <v>0</v>
      </c>
      <c r="N1220" s="377">
        <v>0</v>
      </c>
      <c r="O1220" s="377">
        <v>2</v>
      </c>
      <c r="P1220" s="377">
        <v>1</v>
      </c>
      <c r="Q1220" s="377">
        <v>1</v>
      </c>
      <c r="R1220" s="377">
        <v>1</v>
      </c>
    </row>
    <row r="1221" spans="2:18" s="332" customFormat="1" ht="13.2" x14ac:dyDescent="0.2">
      <c r="B1221" s="376" t="s">
        <v>220</v>
      </c>
      <c r="C1221" s="376" t="s">
        <v>2197</v>
      </c>
      <c r="D1221" s="376" t="s">
        <v>79</v>
      </c>
      <c r="E1221" s="376" t="s">
        <v>1224</v>
      </c>
      <c r="F1221" s="377">
        <v>119</v>
      </c>
      <c r="G1221" s="377">
        <v>1</v>
      </c>
      <c r="H1221" s="377">
        <v>2</v>
      </c>
      <c r="I1221" s="377">
        <v>2</v>
      </c>
      <c r="J1221" s="377">
        <v>4</v>
      </c>
      <c r="K1221" s="377">
        <v>11</v>
      </c>
      <c r="L1221" s="377">
        <v>8</v>
      </c>
      <c r="M1221" s="377">
        <v>8</v>
      </c>
      <c r="N1221" s="377">
        <v>8</v>
      </c>
      <c r="O1221" s="377">
        <v>26</v>
      </c>
      <c r="P1221" s="377">
        <v>22</v>
      </c>
      <c r="Q1221" s="377">
        <v>13</v>
      </c>
      <c r="R1221" s="377">
        <v>14</v>
      </c>
    </row>
    <row r="1222" spans="2:18" s="332" customFormat="1" ht="13.2" x14ac:dyDescent="0.2">
      <c r="B1222" s="376" t="s">
        <v>220</v>
      </c>
      <c r="C1222" s="376" t="s">
        <v>2197</v>
      </c>
      <c r="D1222" s="376" t="s">
        <v>79</v>
      </c>
      <c r="E1222" s="376" t="s">
        <v>1225</v>
      </c>
      <c r="F1222" s="377">
        <v>4</v>
      </c>
      <c r="G1222" s="377">
        <v>0</v>
      </c>
      <c r="H1222" s="377">
        <v>0</v>
      </c>
      <c r="I1222" s="377">
        <v>0</v>
      </c>
      <c r="J1222" s="377">
        <v>0</v>
      </c>
      <c r="K1222" s="377">
        <v>0</v>
      </c>
      <c r="L1222" s="377">
        <v>1</v>
      </c>
      <c r="M1222" s="377">
        <v>1</v>
      </c>
      <c r="N1222" s="377">
        <v>0</v>
      </c>
      <c r="O1222" s="377">
        <v>0</v>
      </c>
      <c r="P1222" s="377">
        <v>0</v>
      </c>
      <c r="Q1222" s="377">
        <v>1</v>
      </c>
      <c r="R1222" s="377">
        <v>1</v>
      </c>
    </row>
    <row r="1223" spans="2:18" s="332" customFormat="1" ht="12.75" customHeight="1" x14ac:dyDescent="0.2">
      <c r="B1223" s="376" t="s">
        <v>220</v>
      </c>
      <c r="C1223" s="376" t="s">
        <v>2197</v>
      </c>
      <c r="D1223" s="376" t="s">
        <v>79</v>
      </c>
      <c r="E1223" s="376" t="s">
        <v>1226</v>
      </c>
      <c r="F1223" s="377">
        <v>44</v>
      </c>
      <c r="G1223" s="377">
        <v>1</v>
      </c>
      <c r="H1223" s="377">
        <v>0</v>
      </c>
      <c r="I1223" s="377">
        <v>0</v>
      </c>
      <c r="J1223" s="377">
        <v>1</v>
      </c>
      <c r="K1223" s="377">
        <v>1</v>
      </c>
      <c r="L1223" s="377">
        <v>6</v>
      </c>
      <c r="M1223" s="377">
        <v>6</v>
      </c>
      <c r="N1223" s="377">
        <v>8</v>
      </c>
      <c r="O1223" s="377">
        <v>6</v>
      </c>
      <c r="P1223" s="377">
        <v>5</v>
      </c>
      <c r="Q1223" s="377">
        <v>6</v>
      </c>
      <c r="R1223" s="377">
        <v>4</v>
      </c>
    </row>
    <row r="1224" spans="2:18" s="332" customFormat="1" ht="13.2" x14ac:dyDescent="0.2">
      <c r="B1224" s="376" t="s">
        <v>220</v>
      </c>
      <c r="C1224" s="376" t="s">
        <v>2197</v>
      </c>
      <c r="D1224" s="376" t="s">
        <v>79</v>
      </c>
      <c r="E1224" s="376" t="s">
        <v>1227</v>
      </c>
      <c r="F1224" s="377">
        <v>15</v>
      </c>
      <c r="G1224" s="377">
        <v>1</v>
      </c>
      <c r="H1224" s="377">
        <v>0</v>
      </c>
      <c r="I1224" s="377">
        <v>0</v>
      </c>
      <c r="J1224" s="377">
        <v>0</v>
      </c>
      <c r="K1224" s="377">
        <v>1</v>
      </c>
      <c r="L1224" s="377">
        <v>2</v>
      </c>
      <c r="M1224" s="377">
        <v>1</v>
      </c>
      <c r="N1224" s="377">
        <v>1</v>
      </c>
      <c r="O1224" s="377">
        <v>4</v>
      </c>
      <c r="P1224" s="377">
        <v>1</v>
      </c>
      <c r="Q1224" s="377">
        <v>4</v>
      </c>
      <c r="R1224" s="377">
        <v>0</v>
      </c>
    </row>
    <row r="1225" spans="2:18" s="332" customFormat="1" ht="13.2" x14ac:dyDescent="0.2">
      <c r="B1225" s="376" t="s">
        <v>220</v>
      </c>
      <c r="C1225" s="376" t="s">
        <v>2197</v>
      </c>
      <c r="D1225" s="376" t="s">
        <v>79</v>
      </c>
      <c r="E1225" s="376" t="s">
        <v>1228</v>
      </c>
      <c r="F1225" s="377">
        <v>1405</v>
      </c>
      <c r="G1225" s="377">
        <v>17</v>
      </c>
      <c r="H1225" s="377">
        <v>27</v>
      </c>
      <c r="I1225" s="377">
        <v>40</v>
      </c>
      <c r="J1225" s="377">
        <v>89</v>
      </c>
      <c r="K1225" s="377">
        <v>126</v>
      </c>
      <c r="L1225" s="377">
        <v>105</v>
      </c>
      <c r="M1225" s="377">
        <v>127</v>
      </c>
      <c r="N1225" s="377">
        <v>98</v>
      </c>
      <c r="O1225" s="377">
        <v>224</v>
      </c>
      <c r="P1225" s="377">
        <v>239</v>
      </c>
      <c r="Q1225" s="377">
        <v>191</v>
      </c>
      <c r="R1225" s="377">
        <v>122</v>
      </c>
    </row>
    <row r="1226" spans="2:18" s="332" customFormat="1" ht="13.2" x14ac:dyDescent="0.2">
      <c r="B1226" s="376" t="s">
        <v>220</v>
      </c>
      <c r="C1226" s="376" t="s">
        <v>2197</v>
      </c>
      <c r="D1226" s="376" t="s">
        <v>79</v>
      </c>
      <c r="E1226" s="376" t="s">
        <v>1229</v>
      </c>
      <c r="F1226" s="377">
        <v>15</v>
      </c>
      <c r="G1226" s="377">
        <v>0</v>
      </c>
      <c r="H1226" s="377">
        <v>0</v>
      </c>
      <c r="I1226" s="377">
        <v>0</v>
      </c>
      <c r="J1226" s="377">
        <v>0</v>
      </c>
      <c r="K1226" s="377">
        <v>2</v>
      </c>
      <c r="L1226" s="377">
        <v>2</v>
      </c>
      <c r="M1226" s="377">
        <v>2</v>
      </c>
      <c r="N1226" s="377">
        <v>1</v>
      </c>
      <c r="O1226" s="377">
        <v>1</v>
      </c>
      <c r="P1226" s="377">
        <v>2</v>
      </c>
      <c r="Q1226" s="377">
        <v>2</v>
      </c>
      <c r="R1226" s="377">
        <v>3</v>
      </c>
    </row>
    <row r="1227" spans="2:18" s="332" customFormat="1" ht="13.2" x14ac:dyDescent="0.2">
      <c r="B1227" s="376" t="s">
        <v>220</v>
      </c>
      <c r="C1227" s="376" t="s">
        <v>2197</v>
      </c>
      <c r="D1227" s="376" t="s">
        <v>79</v>
      </c>
      <c r="E1227" s="376" t="s">
        <v>1230</v>
      </c>
      <c r="F1227" s="377">
        <v>6</v>
      </c>
      <c r="G1227" s="377">
        <v>0</v>
      </c>
      <c r="H1227" s="377">
        <v>0</v>
      </c>
      <c r="I1227" s="377">
        <v>0</v>
      </c>
      <c r="J1227" s="377">
        <v>1</v>
      </c>
      <c r="K1227" s="377">
        <v>0</v>
      </c>
      <c r="L1227" s="377">
        <v>0</v>
      </c>
      <c r="M1227" s="377">
        <v>0</v>
      </c>
      <c r="N1227" s="377">
        <v>0</v>
      </c>
      <c r="O1227" s="377">
        <v>1</v>
      </c>
      <c r="P1227" s="377">
        <v>4</v>
      </c>
      <c r="Q1227" s="377">
        <v>0</v>
      </c>
      <c r="R1227" s="377">
        <v>0</v>
      </c>
    </row>
    <row r="1228" spans="2:18" s="332" customFormat="1" ht="13.2" x14ac:dyDescent="0.2">
      <c r="B1228" s="376" t="s">
        <v>220</v>
      </c>
      <c r="C1228" s="376" t="s">
        <v>2197</v>
      </c>
      <c r="D1228" s="376" t="s">
        <v>79</v>
      </c>
      <c r="E1228" s="376" t="s">
        <v>1231</v>
      </c>
      <c r="F1228" s="377">
        <v>188</v>
      </c>
      <c r="G1228" s="377">
        <v>3</v>
      </c>
      <c r="H1228" s="377">
        <v>3</v>
      </c>
      <c r="I1228" s="377">
        <v>3</v>
      </c>
      <c r="J1228" s="377">
        <v>3</v>
      </c>
      <c r="K1228" s="377">
        <v>10</v>
      </c>
      <c r="L1228" s="377">
        <v>17</v>
      </c>
      <c r="M1228" s="377">
        <v>27</v>
      </c>
      <c r="N1228" s="377">
        <v>14</v>
      </c>
      <c r="O1228" s="377">
        <v>27</v>
      </c>
      <c r="P1228" s="377">
        <v>37</v>
      </c>
      <c r="Q1228" s="377">
        <v>26</v>
      </c>
      <c r="R1228" s="377">
        <v>18</v>
      </c>
    </row>
    <row r="1229" spans="2:18" s="332" customFormat="1" ht="13.2" x14ac:dyDescent="0.2">
      <c r="B1229" s="376" t="s">
        <v>220</v>
      </c>
      <c r="C1229" s="376" t="s">
        <v>2197</v>
      </c>
      <c r="D1229" s="376" t="s">
        <v>79</v>
      </c>
      <c r="E1229" s="376" t="s">
        <v>1232</v>
      </c>
      <c r="F1229" s="377">
        <v>53</v>
      </c>
      <c r="G1229" s="377">
        <v>0</v>
      </c>
      <c r="H1229" s="377">
        <v>1</v>
      </c>
      <c r="I1229" s="377">
        <v>2</v>
      </c>
      <c r="J1229" s="377">
        <v>10</v>
      </c>
      <c r="K1229" s="377">
        <v>3</v>
      </c>
      <c r="L1229" s="377">
        <v>1</v>
      </c>
      <c r="M1229" s="377">
        <v>5</v>
      </c>
      <c r="N1229" s="377">
        <v>3</v>
      </c>
      <c r="O1229" s="377">
        <v>8</v>
      </c>
      <c r="P1229" s="377">
        <v>8</v>
      </c>
      <c r="Q1229" s="377">
        <v>9</v>
      </c>
      <c r="R1229" s="377">
        <v>3</v>
      </c>
    </row>
    <row r="1230" spans="2:18" s="332" customFormat="1" ht="13.2" x14ac:dyDescent="0.2">
      <c r="B1230" s="376" t="s">
        <v>220</v>
      </c>
      <c r="C1230" s="376" t="s">
        <v>2197</v>
      </c>
      <c r="D1230" s="376" t="s">
        <v>79</v>
      </c>
      <c r="E1230" s="376" t="s">
        <v>1233</v>
      </c>
      <c r="F1230" s="377">
        <v>53</v>
      </c>
      <c r="G1230" s="377">
        <v>0</v>
      </c>
      <c r="H1230" s="377">
        <v>1</v>
      </c>
      <c r="I1230" s="377">
        <v>2</v>
      </c>
      <c r="J1230" s="377">
        <v>1</v>
      </c>
      <c r="K1230" s="377">
        <v>4</v>
      </c>
      <c r="L1230" s="377">
        <v>4</v>
      </c>
      <c r="M1230" s="377">
        <v>3</v>
      </c>
      <c r="N1230" s="377">
        <v>3</v>
      </c>
      <c r="O1230" s="377">
        <v>15</v>
      </c>
      <c r="P1230" s="377">
        <v>10</v>
      </c>
      <c r="Q1230" s="377">
        <v>6</v>
      </c>
      <c r="R1230" s="377">
        <v>4</v>
      </c>
    </row>
    <row r="1231" spans="2:18" s="332" customFormat="1" ht="13.2" x14ac:dyDescent="0.2">
      <c r="B1231" s="376" t="s">
        <v>220</v>
      </c>
      <c r="C1231" s="376" t="s">
        <v>2197</v>
      </c>
      <c r="D1231" s="376" t="s">
        <v>79</v>
      </c>
      <c r="E1231" s="376" t="s">
        <v>1234</v>
      </c>
      <c r="F1231" s="377">
        <v>2</v>
      </c>
      <c r="G1231" s="377">
        <v>0</v>
      </c>
      <c r="H1231" s="377">
        <v>0</v>
      </c>
      <c r="I1231" s="377">
        <v>0</v>
      </c>
      <c r="J1231" s="377">
        <v>0</v>
      </c>
      <c r="K1231" s="377">
        <v>0</v>
      </c>
      <c r="L1231" s="377">
        <v>0</v>
      </c>
      <c r="M1231" s="377">
        <v>1</v>
      </c>
      <c r="N1231" s="377">
        <v>0</v>
      </c>
      <c r="O1231" s="377">
        <v>0</v>
      </c>
      <c r="P1231" s="377">
        <v>0</v>
      </c>
      <c r="Q1231" s="377">
        <v>1</v>
      </c>
      <c r="R1231" s="377">
        <v>0</v>
      </c>
    </row>
    <row r="1232" spans="2:18" s="332" customFormat="1" ht="13.2" x14ac:dyDescent="0.2">
      <c r="B1232" s="376" t="s">
        <v>220</v>
      </c>
      <c r="C1232" s="376" t="s">
        <v>2197</v>
      </c>
      <c r="D1232" s="376" t="s">
        <v>79</v>
      </c>
      <c r="E1232" s="376" t="s">
        <v>2343</v>
      </c>
      <c r="F1232" s="377">
        <v>57</v>
      </c>
      <c r="G1232" s="377">
        <v>0</v>
      </c>
      <c r="H1232" s="377">
        <v>0</v>
      </c>
      <c r="I1232" s="377">
        <v>1</v>
      </c>
      <c r="J1232" s="377">
        <v>6</v>
      </c>
      <c r="K1232" s="377">
        <v>4</v>
      </c>
      <c r="L1232" s="377">
        <v>6</v>
      </c>
      <c r="M1232" s="377">
        <v>3</v>
      </c>
      <c r="N1232" s="377">
        <v>5</v>
      </c>
      <c r="O1232" s="377">
        <v>9</v>
      </c>
      <c r="P1232" s="377">
        <v>11</v>
      </c>
      <c r="Q1232" s="377">
        <v>7</v>
      </c>
      <c r="R1232" s="377">
        <v>5</v>
      </c>
    </row>
    <row r="1233" spans="2:18" s="332" customFormat="1" ht="13.2" x14ac:dyDescent="0.2">
      <c r="B1233" s="376" t="s">
        <v>220</v>
      </c>
      <c r="C1233" s="376" t="s">
        <v>2197</v>
      </c>
      <c r="D1233" s="376" t="s">
        <v>79</v>
      </c>
      <c r="E1233" s="376" t="s">
        <v>2344</v>
      </c>
      <c r="F1233" s="377">
        <v>1</v>
      </c>
      <c r="G1233" s="377">
        <v>0</v>
      </c>
      <c r="H1233" s="377">
        <v>0</v>
      </c>
      <c r="I1233" s="377">
        <v>1</v>
      </c>
      <c r="J1233" s="377">
        <v>0</v>
      </c>
      <c r="K1233" s="377">
        <v>0</v>
      </c>
      <c r="L1233" s="377">
        <v>0</v>
      </c>
      <c r="M1233" s="377">
        <v>0</v>
      </c>
      <c r="N1233" s="377">
        <v>0</v>
      </c>
      <c r="O1233" s="377">
        <v>0</v>
      </c>
      <c r="P1233" s="377">
        <v>0</v>
      </c>
      <c r="Q1233" s="377">
        <v>0</v>
      </c>
      <c r="R1233" s="377">
        <v>0</v>
      </c>
    </row>
    <row r="1234" spans="2:18" s="332" customFormat="1" ht="13.2" x14ac:dyDescent="0.2">
      <c r="B1234" s="376" t="s">
        <v>220</v>
      </c>
      <c r="C1234" s="376" t="s">
        <v>2197</v>
      </c>
      <c r="D1234" s="376" t="s">
        <v>79</v>
      </c>
      <c r="E1234" s="376" t="s">
        <v>538</v>
      </c>
      <c r="F1234" s="377">
        <v>10</v>
      </c>
      <c r="G1234" s="377">
        <v>0</v>
      </c>
      <c r="H1234" s="377">
        <v>0</v>
      </c>
      <c r="I1234" s="377">
        <v>0</v>
      </c>
      <c r="J1234" s="377">
        <v>0</v>
      </c>
      <c r="K1234" s="377">
        <v>1</v>
      </c>
      <c r="L1234" s="377">
        <v>0</v>
      </c>
      <c r="M1234" s="377">
        <v>1</v>
      </c>
      <c r="N1234" s="377">
        <v>1</v>
      </c>
      <c r="O1234" s="377">
        <v>3</v>
      </c>
      <c r="P1234" s="377">
        <v>0</v>
      </c>
      <c r="Q1234" s="377">
        <v>4</v>
      </c>
      <c r="R1234" s="377">
        <v>0</v>
      </c>
    </row>
    <row r="1235" spans="2:18" s="332" customFormat="1" ht="12.75" customHeight="1" x14ac:dyDescent="0.2">
      <c r="B1235" s="376" t="s">
        <v>220</v>
      </c>
      <c r="C1235" s="376" t="s">
        <v>2197</v>
      </c>
      <c r="D1235" s="376" t="s">
        <v>79</v>
      </c>
      <c r="E1235" s="376" t="s">
        <v>1235</v>
      </c>
      <c r="F1235" s="377">
        <v>306</v>
      </c>
      <c r="G1235" s="377">
        <v>2</v>
      </c>
      <c r="H1235" s="377">
        <v>6</v>
      </c>
      <c r="I1235" s="377">
        <v>2</v>
      </c>
      <c r="J1235" s="377">
        <v>19</v>
      </c>
      <c r="K1235" s="377">
        <v>42</v>
      </c>
      <c r="L1235" s="377">
        <v>31</v>
      </c>
      <c r="M1235" s="377">
        <v>26</v>
      </c>
      <c r="N1235" s="377">
        <v>16</v>
      </c>
      <c r="O1235" s="377">
        <v>55</v>
      </c>
      <c r="P1235" s="377">
        <v>54</v>
      </c>
      <c r="Q1235" s="377">
        <v>37</v>
      </c>
      <c r="R1235" s="377">
        <v>16</v>
      </c>
    </row>
    <row r="1236" spans="2:18" s="332" customFormat="1" ht="13.2" x14ac:dyDescent="0.2">
      <c r="B1236" s="376" t="s">
        <v>220</v>
      </c>
      <c r="C1236" s="376" t="s">
        <v>2197</v>
      </c>
      <c r="D1236" s="376" t="s">
        <v>79</v>
      </c>
      <c r="E1236" s="376" t="s">
        <v>1236</v>
      </c>
      <c r="F1236" s="377">
        <v>561</v>
      </c>
      <c r="G1236" s="377">
        <v>6</v>
      </c>
      <c r="H1236" s="377">
        <v>7</v>
      </c>
      <c r="I1236" s="377">
        <v>9</v>
      </c>
      <c r="J1236" s="377">
        <v>12</v>
      </c>
      <c r="K1236" s="377">
        <v>19</v>
      </c>
      <c r="L1236" s="377">
        <v>48</v>
      </c>
      <c r="M1236" s="377">
        <v>51</v>
      </c>
      <c r="N1236" s="377">
        <v>34</v>
      </c>
      <c r="O1236" s="377">
        <v>121</v>
      </c>
      <c r="P1236" s="377">
        <v>129</v>
      </c>
      <c r="Q1236" s="377">
        <v>84</v>
      </c>
      <c r="R1236" s="377">
        <v>41</v>
      </c>
    </row>
    <row r="1237" spans="2:18" s="332" customFormat="1" ht="13.2" x14ac:dyDescent="0.2">
      <c r="B1237" s="376" t="s">
        <v>220</v>
      </c>
      <c r="C1237" s="376" t="s">
        <v>2197</v>
      </c>
      <c r="D1237" s="376" t="s">
        <v>79</v>
      </c>
      <c r="E1237" s="376" t="s">
        <v>1237</v>
      </c>
      <c r="F1237" s="377">
        <v>20</v>
      </c>
      <c r="G1237" s="377">
        <v>0</v>
      </c>
      <c r="H1237" s="377">
        <v>1</v>
      </c>
      <c r="I1237" s="377">
        <v>0</v>
      </c>
      <c r="J1237" s="377">
        <v>1</v>
      </c>
      <c r="K1237" s="377">
        <v>2</v>
      </c>
      <c r="L1237" s="377">
        <v>4</v>
      </c>
      <c r="M1237" s="377">
        <v>1</v>
      </c>
      <c r="N1237" s="377">
        <v>2</v>
      </c>
      <c r="O1237" s="377">
        <v>2</v>
      </c>
      <c r="P1237" s="377">
        <v>5</v>
      </c>
      <c r="Q1237" s="377">
        <v>1</v>
      </c>
      <c r="R1237" s="377">
        <v>1</v>
      </c>
    </row>
    <row r="1238" spans="2:18" s="332" customFormat="1" ht="13.2" x14ac:dyDescent="0.2">
      <c r="B1238" s="376" t="s">
        <v>220</v>
      </c>
      <c r="C1238" s="376" t="s">
        <v>2197</v>
      </c>
      <c r="D1238" s="376" t="s">
        <v>421</v>
      </c>
      <c r="E1238" s="376" t="s">
        <v>1388</v>
      </c>
      <c r="F1238" s="377">
        <v>1</v>
      </c>
      <c r="G1238" s="377">
        <v>1</v>
      </c>
      <c r="H1238" s="377">
        <v>0</v>
      </c>
      <c r="I1238" s="377">
        <v>0</v>
      </c>
      <c r="J1238" s="377">
        <v>0</v>
      </c>
      <c r="K1238" s="377">
        <v>0</v>
      </c>
      <c r="L1238" s="377">
        <v>0</v>
      </c>
      <c r="M1238" s="377">
        <v>0</v>
      </c>
      <c r="N1238" s="377">
        <v>0</v>
      </c>
      <c r="O1238" s="377">
        <v>0</v>
      </c>
      <c r="P1238" s="377">
        <v>0</v>
      </c>
      <c r="Q1238" s="377">
        <v>0</v>
      </c>
      <c r="R1238" s="377">
        <v>0</v>
      </c>
    </row>
    <row r="1239" spans="2:18" s="332" customFormat="1" ht="12.75" customHeight="1" x14ac:dyDescent="0.2">
      <c r="B1239" s="376" t="s">
        <v>220</v>
      </c>
      <c r="C1239" s="376" t="s">
        <v>2200</v>
      </c>
      <c r="D1239" s="376" t="s">
        <v>72</v>
      </c>
      <c r="E1239" s="376" t="s">
        <v>1091</v>
      </c>
      <c r="F1239" s="377">
        <v>1</v>
      </c>
      <c r="G1239" s="377">
        <v>0</v>
      </c>
      <c r="H1239" s="377">
        <v>0</v>
      </c>
      <c r="I1239" s="377">
        <v>0</v>
      </c>
      <c r="J1239" s="377">
        <v>0</v>
      </c>
      <c r="K1239" s="377">
        <v>0</v>
      </c>
      <c r="L1239" s="377">
        <v>0</v>
      </c>
      <c r="M1239" s="377">
        <v>0</v>
      </c>
      <c r="N1239" s="377">
        <v>1</v>
      </c>
      <c r="O1239" s="377">
        <v>0</v>
      </c>
      <c r="P1239" s="377">
        <v>0</v>
      </c>
      <c r="Q1239" s="377">
        <v>0</v>
      </c>
      <c r="R1239" s="377">
        <v>0</v>
      </c>
    </row>
    <row r="1240" spans="2:18" s="332" customFormat="1" ht="13.2" x14ac:dyDescent="0.2">
      <c r="B1240" s="376" t="s">
        <v>220</v>
      </c>
      <c r="C1240" s="376" t="s">
        <v>2200</v>
      </c>
      <c r="D1240" s="376" t="s">
        <v>72</v>
      </c>
      <c r="E1240" s="376" t="s">
        <v>1092</v>
      </c>
      <c r="F1240" s="377">
        <v>6</v>
      </c>
      <c r="G1240" s="377">
        <v>0</v>
      </c>
      <c r="H1240" s="377">
        <v>0</v>
      </c>
      <c r="I1240" s="377">
        <v>0</v>
      </c>
      <c r="J1240" s="377">
        <v>0</v>
      </c>
      <c r="K1240" s="377">
        <v>0</v>
      </c>
      <c r="L1240" s="377">
        <v>1</v>
      </c>
      <c r="M1240" s="377">
        <v>0</v>
      </c>
      <c r="N1240" s="377">
        <v>1</v>
      </c>
      <c r="O1240" s="377">
        <v>1</v>
      </c>
      <c r="P1240" s="377">
        <v>0</v>
      </c>
      <c r="Q1240" s="377">
        <v>1</v>
      </c>
      <c r="R1240" s="377">
        <v>2</v>
      </c>
    </row>
    <row r="1241" spans="2:18" s="332" customFormat="1" ht="13.2" x14ac:dyDescent="0.2">
      <c r="B1241" s="376" t="s">
        <v>220</v>
      </c>
      <c r="C1241" s="376" t="s">
        <v>2200</v>
      </c>
      <c r="D1241" s="376" t="s">
        <v>72</v>
      </c>
      <c r="E1241" s="376" t="s">
        <v>1093</v>
      </c>
      <c r="F1241" s="377">
        <v>364</v>
      </c>
      <c r="G1241" s="377">
        <v>13</v>
      </c>
      <c r="H1241" s="377">
        <v>3</v>
      </c>
      <c r="I1241" s="377">
        <v>11</v>
      </c>
      <c r="J1241" s="377">
        <v>21</v>
      </c>
      <c r="K1241" s="377">
        <v>13</v>
      </c>
      <c r="L1241" s="377">
        <v>34</v>
      </c>
      <c r="M1241" s="377">
        <v>33</v>
      </c>
      <c r="N1241" s="377">
        <v>39</v>
      </c>
      <c r="O1241" s="377">
        <v>79</v>
      </c>
      <c r="P1241" s="377">
        <v>46</v>
      </c>
      <c r="Q1241" s="377">
        <v>48</v>
      </c>
      <c r="R1241" s="377">
        <v>24</v>
      </c>
    </row>
    <row r="1242" spans="2:18" s="332" customFormat="1" ht="13.2" x14ac:dyDescent="0.2">
      <c r="B1242" s="376" t="s">
        <v>220</v>
      </c>
      <c r="C1242" s="376" t="s">
        <v>2200</v>
      </c>
      <c r="D1242" s="376" t="s">
        <v>72</v>
      </c>
      <c r="E1242" s="376" t="s">
        <v>1094</v>
      </c>
      <c r="F1242" s="377">
        <v>8</v>
      </c>
      <c r="G1242" s="377">
        <v>0</v>
      </c>
      <c r="H1242" s="377">
        <v>0</v>
      </c>
      <c r="I1242" s="377">
        <v>0</v>
      </c>
      <c r="J1242" s="377">
        <v>0</v>
      </c>
      <c r="K1242" s="377">
        <v>1</v>
      </c>
      <c r="L1242" s="377">
        <v>0</v>
      </c>
      <c r="M1242" s="377">
        <v>2</v>
      </c>
      <c r="N1242" s="377">
        <v>0</v>
      </c>
      <c r="O1242" s="377">
        <v>3</v>
      </c>
      <c r="P1242" s="377">
        <v>0</v>
      </c>
      <c r="Q1242" s="377">
        <v>1</v>
      </c>
      <c r="R1242" s="377">
        <v>1</v>
      </c>
    </row>
    <row r="1243" spans="2:18" s="332" customFormat="1" ht="13.2" x14ac:dyDescent="0.2">
      <c r="B1243" s="376" t="s">
        <v>220</v>
      </c>
      <c r="C1243" s="376" t="s">
        <v>2200</v>
      </c>
      <c r="D1243" s="376" t="s">
        <v>72</v>
      </c>
      <c r="E1243" s="376" t="s">
        <v>1095</v>
      </c>
      <c r="F1243" s="377">
        <v>24</v>
      </c>
      <c r="G1243" s="377">
        <v>0</v>
      </c>
      <c r="H1243" s="377">
        <v>1</v>
      </c>
      <c r="I1243" s="377">
        <v>0</v>
      </c>
      <c r="J1243" s="377">
        <v>1</v>
      </c>
      <c r="K1243" s="377">
        <v>1</v>
      </c>
      <c r="L1243" s="377">
        <v>4</v>
      </c>
      <c r="M1243" s="377">
        <v>5</v>
      </c>
      <c r="N1243" s="377">
        <v>0</v>
      </c>
      <c r="O1243" s="377">
        <v>4</v>
      </c>
      <c r="P1243" s="377">
        <v>1</v>
      </c>
      <c r="Q1243" s="377">
        <v>6</v>
      </c>
      <c r="R1243" s="377">
        <v>1</v>
      </c>
    </row>
    <row r="1244" spans="2:18" s="332" customFormat="1" ht="13.2" x14ac:dyDescent="0.2">
      <c r="B1244" s="376" t="s">
        <v>220</v>
      </c>
      <c r="C1244" s="376" t="s">
        <v>2200</v>
      </c>
      <c r="D1244" s="376" t="s">
        <v>73</v>
      </c>
      <c r="E1244" s="376" t="s">
        <v>1096</v>
      </c>
      <c r="F1244" s="377">
        <v>3</v>
      </c>
      <c r="G1244" s="377">
        <v>0</v>
      </c>
      <c r="H1244" s="377">
        <v>0</v>
      </c>
      <c r="I1244" s="377">
        <v>0</v>
      </c>
      <c r="J1244" s="377">
        <v>0</v>
      </c>
      <c r="K1244" s="377">
        <v>0</v>
      </c>
      <c r="L1244" s="377">
        <v>0</v>
      </c>
      <c r="M1244" s="377">
        <v>0</v>
      </c>
      <c r="N1244" s="377">
        <v>1</v>
      </c>
      <c r="O1244" s="377">
        <v>1</v>
      </c>
      <c r="P1244" s="377">
        <v>1</v>
      </c>
      <c r="Q1244" s="377">
        <v>0</v>
      </c>
      <c r="R1244" s="377">
        <v>0</v>
      </c>
    </row>
    <row r="1245" spans="2:18" s="332" customFormat="1" ht="13.2" x14ac:dyDescent="0.2">
      <c r="B1245" s="376" t="s">
        <v>220</v>
      </c>
      <c r="C1245" s="376" t="s">
        <v>2200</v>
      </c>
      <c r="D1245" s="376" t="s">
        <v>73</v>
      </c>
      <c r="E1245" s="376" t="s">
        <v>1097</v>
      </c>
      <c r="F1245" s="377">
        <v>2</v>
      </c>
      <c r="G1245" s="377">
        <v>0</v>
      </c>
      <c r="H1245" s="377">
        <v>0</v>
      </c>
      <c r="I1245" s="377">
        <v>0</v>
      </c>
      <c r="J1245" s="377">
        <v>0</v>
      </c>
      <c r="K1245" s="377">
        <v>0</v>
      </c>
      <c r="L1245" s="377">
        <v>0</v>
      </c>
      <c r="M1245" s="377">
        <v>0</v>
      </c>
      <c r="N1245" s="377">
        <v>1</v>
      </c>
      <c r="O1245" s="377">
        <v>0</v>
      </c>
      <c r="P1245" s="377">
        <v>1</v>
      </c>
      <c r="Q1245" s="377">
        <v>0</v>
      </c>
      <c r="R1245" s="377">
        <v>0</v>
      </c>
    </row>
    <row r="1246" spans="2:18" s="332" customFormat="1" ht="13.2" x14ac:dyDescent="0.2">
      <c r="B1246" s="376" t="s">
        <v>220</v>
      </c>
      <c r="C1246" s="376" t="s">
        <v>2200</v>
      </c>
      <c r="D1246" s="376" t="s">
        <v>73</v>
      </c>
      <c r="E1246" s="376" t="s">
        <v>1098</v>
      </c>
      <c r="F1246" s="377">
        <v>50</v>
      </c>
      <c r="G1246" s="377">
        <v>1</v>
      </c>
      <c r="H1246" s="377">
        <v>0</v>
      </c>
      <c r="I1246" s="377">
        <v>1</v>
      </c>
      <c r="J1246" s="377">
        <v>4</v>
      </c>
      <c r="K1246" s="377">
        <v>3</v>
      </c>
      <c r="L1246" s="377">
        <v>5</v>
      </c>
      <c r="M1246" s="377">
        <v>10</v>
      </c>
      <c r="N1246" s="377">
        <v>6</v>
      </c>
      <c r="O1246" s="377">
        <v>5</v>
      </c>
      <c r="P1246" s="377">
        <v>6</v>
      </c>
      <c r="Q1246" s="377">
        <v>2</v>
      </c>
      <c r="R1246" s="377">
        <v>7</v>
      </c>
    </row>
    <row r="1247" spans="2:18" s="332" customFormat="1" ht="13.2" x14ac:dyDescent="0.2">
      <c r="B1247" s="376" t="s">
        <v>220</v>
      </c>
      <c r="C1247" s="376" t="s">
        <v>2200</v>
      </c>
      <c r="D1247" s="376" t="s">
        <v>73</v>
      </c>
      <c r="E1247" s="376" t="s">
        <v>1099</v>
      </c>
      <c r="F1247" s="377">
        <v>94</v>
      </c>
      <c r="G1247" s="377">
        <v>0</v>
      </c>
      <c r="H1247" s="377">
        <v>0</v>
      </c>
      <c r="I1247" s="377">
        <v>5</v>
      </c>
      <c r="J1247" s="377">
        <v>6</v>
      </c>
      <c r="K1247" s="377">
        <v>6</v>
      </c>
      <c r="L1247" s="377">
        <v>3</v>
      </c>
      <c r="M1247" s="377">
        <v>9</v>
      </c>
      <c r="N1247" s="377">
        <v>5</v>
      </c>
      <c r="O1247" s="377">
        <v>12</v>
      </c>
      <c r="P1247" s="377">
        <v>29</v>
      </c>
      <c r="Q1247" s="377">
        <v>5</v>
      </c>
      <c r="R1247" s="377">
        <v>14</v>
      </c>
    </row>
    <row r="1248" spans="2:18" s="332" customFormat="1" ht="13.2" x14ac:dyDescent="0.2">
      <c r="B1248" s="376" t="s">
        <v>220</v>
      </c>
      <c r="C1248" s="376" t="s">
        <v>2200</v>
      </c>
      <c r="D1248" s="376" t="s">
        <v>73</v>
      </c>
      <c r="E1248" s="376" t="s">
        <v>1100</v>
      </c>
      <c r="F1248" s="377">
        <v>918</v>
      </c>
      <c r="G1248" s="377">
        <v>18</v>
      </c>
      <c r="H1248" s="377">
        <v>14</v>
      </c>
      <c r="I1248" s="377">
        <v>24</v>
      </c>
      <c r="J1248" s="377">
        <v>30</v>
      </c>
      <c r="K1248" s="377">
        <v>44</v>
      </c>
      <c r="L1248" s="377">
        <v>70</v>
      </c>
      <c r="M1248" s="377">
        <v>118</v>
      </c>
      <c r="N1248" s="377">
        <v>81</v>
      </c>
      <c r="O1248" s="377">
        <v>176</v>
      </c>
      <c r="P1248" s="377">
        <v>159</v>
      </c>
      <c r="Q1248" s="377">
        <v>111</v>
      </c>
      <c r="R1248" s="377">
        <v>73</v>
      </c>
    </row>
    <row r="1249" spans="2:18" s="332" customFormat="1" ht="13.2" x14ac:dyDescent="0.2">
      <c r="B1249" s="376" t="s">
        <v>220</v>
      </c>
      <c r="C1249" s="376" t="s">
        <v>2200</v>
      </c>
      <c r="D1249" s="376" t="s">
        <v>73</v>
      </c>
      <c r="E1249" s="376" t="s">
        <v>1101</v>
      </c>
      <c r="F1249" s="377">
        <v>7</v>
      </c>
      <c r="G1249" s="377">
        <v>0</v>
      </c>
      <c r="H1249" s="377">
        <v>0</v>
      </c>
      <c r="I1249" s="377">
        <v>0</v>
      </c>
      <c r="J1249" s="377">
        <v>0</v>
      </c>
      <c r="K1249" s="377">
        <v>1</v>
      </c>
      <c r="L1249" s="377">
        <v>1</v>
      </c>
      <c r="M1249" s="377">
        <v>1</v>
      </c>
      <c r="N1249" s="377">
        <v>0</v>
      </c>
      <c r="O1249" s="377">
        <v>2</v>
      </c>
      <c r="P1249" s="377">
        <v>1</v>
      </c>
      <c r="Q1249" s="377">
        <v>1</v>
      </c>
      <c r="R1249" s="377">
        <v>0</v>
      </c>
    </row>
    <row r="1250" spans="2:18" s="332" customFormat="1" ht="13.2" x14ac:dyDescent="0.2">
      <c r="B1250" s="376" t="s">
        <v>220</v>
      </c>
      <c r="C1250" s="376" t="s">
        <v>2200</v>
      </c>
      <c r="D1250" s="376" t="s">
        <v>73</v>
      </c>
      <c r="E1250" s="376" t="s">
        <v>1102</v>
      </c>
      <c r="F1250" s="377">
        <v>10</v>
      </c>
      <c r="G1250" s="377">
        <v>0</v>
      </c>
      <c r="H1250" s="377">
        <v>0</v>
      </c>
      <c r="I1250" s="377">
        <v>0</v>
      </c>
      <c r="J1250" s="377">
        <v>1</v>
      </c>
      <c r="K1250" s="377">
        <v>0</v>
      </c>
      <c r="L1250" s="377">
        <v>2</v>
      </c>
      <c r="M1250" s="377">
        <v>1</v>
      </c>
      <c r="N1250" s="377">
        <v>1</v>
      </c>
      <c r="O1250" s="377">
        <v>1</v>
      </c>
      <c r="P1250" s="377">
        <v>4</v>
      </c>
      <c r="Q1250" s="377">
        <v>0</v>
      </c>
      <c r="R1250" s="377">
        <v>0</v>
      </c>
    </row>
    <row r="1251" spans="2:18" s="332" customFormat="1" ht="13.2" x14ac:dyDescent="0.2">
      <c r="B1251" s="376" t="s">
        <v>220</v>
      </c>
      <c r="C1251" s="376" t="s">
        <v>2200</v>
      </c>
      <c r="D1251" s="376" t="s">
        <v>73</v>
      </c>
      <c r="E1251" s="376" t="s">
        <v>1103</v>
      </c>
      <c r="F1251" s="377">
        <v>5</v>
      </c>
      <c r="G1251" s="377">
        <v>0</v>
      </c>
      <c r="H1251" s="377">
        <v>0</v>
      </c>
      <c r="I1251" s="377">
        <v>0</v>
      </c>
      <c r="J1251" s="377">
        <v>0</v>
      </c>
      <c r="K1251" s="377">
        <v>2</v>
      </c>
      <c r="L1251" s="377">
        <v>1</v>
      </c>
      <c r="M1251" s="377">
        <v>1</v>
      </c>
      <c r="N1251" s="377">
        <v>1</v>
      </c>
      <c r="O1251" s="377">
        <v>0</v>
      </c>
      <c r="P1251" s="377">
        <v>0</v>
      </c>
      <c r="Q1251" s="377">
        <v>0</v>
      </c>
      <c r="R1251" s="377">
        <v>0</v>
      </c>
    </row>
    <row r="1252" spans="2:18" s="332" customFormat="1" ht="13.2" x14ac:dyDescent="0.2">
      <c r="B1252" s="376" t="s">
        <v>220</v>
      </c>
      <c r="C1252" s="376" t="s">
        <v>2200</v>
      </c>
      <c r="D1252" s="376" t="s">
        <v>82</v>
      </c>
      <c r="E1252" s="376" t="s">
        <v>1248</v>
      </c>
      <c r="F1252" s="377">
        <v>35</v>
      </c>
      <c r="G1252" s="377">
        <v>0</v>
      </c>
      <c r="H1252" s="377">
        <v>0</v>
      </c>
      <c r="I1252" s="377">
        <v>0</v>
      </c>
      <c r="J1252" s="377">
        <v>2</v>
      </c>
      <c r="K1252" s="377">
        <v>2</v>
      </c>
      <c r="L1252" s="377">
        <v>5</v>
      </c>
      <c r="M1252" s="377">
        <v>3</v>
      </c>
      <c r="N1252" s="377">
        <v>2</v>
      </c>
      <c r="O1252" s="377">
        <v>9</v>
      </c>
      <c r="P1252" s="377">
        <v>2</v>
      </c>
      <c r="Q1252" s="377">
        <v>6</v>
      </c>
      <c r="R1252" s="377">
        <v>4</v>
      </c>
    </row>
    <row r="1253" spans="2:18" s="332" customFormat="1" ht="13.2" x14ac:dyDescent="0.2">
      <c r="B1253" s="376" t="s">
        <v>220</v>
      </c>
      <c r="C1253" s="376" t="s">
        <v>2200</v>
      </c>
      <c r="D1253" s="376" t="s">
        <v>82</v>
      </c>
      <c r="E1253" s="376" t="s">
        <v>1250</v>
      </c>
      <c r="F1253" s="377">
        <v>1</v>
      </c>
      <c r="G1253" s="377">
        <v>0</v>
      </c>
      <c r="H1253" s="377">
        <v>0</v>
      </c>
      <c r="I1253" s="377">
        <v>0</v>
      </c>
      <c r="J1253" s="377">
        <v>0</v>
      </c>
      <c r="K1253" s="377">
        <v>0</v>
      </c>
      <c r="L1253" s="377">
        <v>0</v>
      </c>
      <c r="M1253" s="377">
        <v>1</v>
      </c>
      <c r="N1253" s="377">
        <v>0</v>
      </c>
      <c r="O1253" s="377">
        <v>0</v>
      </c>
      <c r="P1253" s="377">
        <v>0</v>
      </c>
      <c r="Q1253" s="377">
        <v>0</v>
      </c>
      <c r="R1253" s="377">
        <v>0</v>
      </c>
    </row>
    <row r="1254" spans="2:18" s="332" customFormat="1" ht="13.2" x14ac:dyDescent="0.2">
      <c r="B1254" s="376" t="s">
        <v>220</v>
      </c>
      <c r="C1254" s="376" t="s">
        <v>2200</v>
      </c>
      <c r="D1254" s="376" t="s">
        <v>82</v>
      </c>
      <c r="E1254" s="376" t="s">
        <v>1251</v>
      </c>
      <c r="F1254" s="377">
        <v>13</v>
      </c>
      <c r="G1254" s="377">
        <v>0</v>
      </c>
      <c r="H1254" s="377">
        <v>0</v>
      </c>
      <c r="I1254" s="377">
        <v>1</v>
      </c>
      <c r="J1254" s="377">
        <v>0</v>
      </c>
      <c r="K1254" s="377">
        <v>1</v>
      </c>
      <c r="L1254" s="377">
        <v>1</v>
      </c>
      <c r="M1254" s="377">
        <v>0</v>
      </c>
      <c r="N1254" s="377">
        <v>1</v>
      </c>
      <c r="O1254" s="377">
        <v>5</v>
      </c>
      <c r="P1254" s="377">
        <v>3</v>
      </c>
      <c r="Q1254" s="377">
        <v>1</v>
      </c>
      <c r="R1254" s="377">
        <v>0</v>
      </c>
    </row>
    <row r="1255" spans="2:18" s="332" customFormat="1" ht="13.2" x14ac:dyDescent="0.2">
      <c r="B1255" s="376" t="s">
        <v>220</v>
      </c>
      <c r="C1255" s="376" t="s">
        <v>2200</v>
      </c>
      <c r="D1255" s="376" t="s">
        <v>82</v>
      </c>
      <c r="E1255" s="376" t="s">
        <v>1252</v>
      </c>
      <c r="F1255" s="377">
        <v>116</v>
      </c>
      <c r="G1255" s="377">
        <v>1</v>
      </c>
      <c r="H1255" s="377">
        <v>7</v>
      </c>
      <c r="I1255" s="377">
        <v>4</v>
      </c>
      <c r="J1255" s="377">
        <v>2</v>
      </c>
      <c r="K1255" s="377">
        <v>9</v>
      </c>
      <c r="L1255" s="377">
        <v>6</v>
      </c>
      <c r="M1255" s="377">
        <v>13</v>
      </c>
      <c r="N1255" s="377">
        <v>19</v>
      </c>
      <c r="O1255" s="377">
        <v>23</v>
      </c>
      <c r="P1255" s="377">
        <v>14</v>
      </c>
      <c r="Q1255" s="377">
        <v>10</v>
      </c>
      <c r="R1255" s="377">
        <v>8</v>
      </c>
    </row>
    <row r="1256" spans="2:18" s="332" customFormat="1" ht="13.2" x14ac:dyDescent="0.2">
      <c r="B1256" s="376" t="s">
        <v>220</v>
      </c>
      <c r="C1256" s="376" t="s">
        <v>2200</v>
      </c>
      <c r="D1256" s="376" t="s">
        <v>82</v>
      </c>
      <c r="E1256" s="376" t="s">
        <v>1253</v>
      </c>
      <c r="F1256" s="377">
        <v>120</v>
      </c>
      <c r="G1256" s="377">
        <v>0</v>
      </c>
      <c r="H1256" s="377">
        <v>4</v>
      </c>
      <c r="I1256" s="377">
        <v>3</v>
      </c>
      <c r="J1256" s="377">
        <v>6</v>
      </c>
      <c r="K1256" s="377">
        <v>14</v>
      </c>
      <c r="L1256" s="377">
        <v>10</v>
      </c>
      <c r="M1256" s="377">
        <v>20</v>
      </c>
      <c r="N1256" s="377">
        <v>16</v>
      </c>
      <c r="O1256" s="377">
        <v>19</v>
      </c>
      <c r="P1256" s="377">
        <v>12</v>
      </c>
      <c r="Q1256" s="377">
        <v>12</v>
      </c>
      <c r="R1256" s="377">
        <v>4</v>
      </c>
    </row>
    <row r="1257" spans="2:18" s="332" customFormat="1" ht="13.2" x14ac:dyDescent="0.2">
      <c r="B1257" s="376" t="s">
        <v>220</v>
      </c>
      <c r="C1257" s="376" t="s">
        <v>2200</v>
      </c>
      <c r="D1257" s="376" t="s">
        <v>82</v>
      </c>
      <c r="E1257" s="376" t="s">
        <v>1254</v>
      </c>
      <c r="F1257" s="377">
        <v>3</v>
      </c>
      <c r="G1257" s="377">
        <v>0</v>
      </c>
      <c r="H1257" s="377">
        <v>0</v>
      </c>
      <c r="I1257" s="377">
        <v>0</v>
      </c>
      <c r="J1257" s="377">
        <v>1</v>
      </c>
      <c r="K1257" s="377">
        <v>1</v>
      </c>
      <c r="L1257" s="377">
        <v>0</v>
      </c>
      <c r="M1257" s="377">
        <v>0</v>
      </c>
      <c r="N1257" s="377">
        <v>0</v>
      </c>
      <c r="O1257" s="377">
        <v>0</v>
      </c>
      <c r="P1257" s="377">
        <v>0</v>
      </c>
      <c r="Q1257" s="377">
        <v>1</v>
      </c>
      <c r="R1257" s="377">
        <v>0</v>
      </c>
    </row>
    <row r="1258" spans="2:18" s="332" customFormat="1" ht="12.75" customHeight="1" x14ac:dyDescent="0.2">
      <c r="B1258" s="376" t="s">
        <v>220</v>
      </c>
      <c r="C1258" s="376" t="s">
        <v>2200</v>
      </c>
      <c r="D1258" s="376" t="s">
        <v>82</v>
      </c>
      <c r="E1258" s="376" t="s">
        <v>1255</v>
      </c>
      <c r="F1258" s="377">
        <v>8</v>
      </c>
      <c r="G1258" s="377">
        <v>0</v>
      </c>
      <c r="H1258" s="377">
        <v>0</v>
      </c>
      <c r="I1258" s="377">
        <v>0</v>
      </c>
      <c r="J1258" s="377">
        <v>2</v>
      </c>
      <c r="K1258" s="377">
        <v>1</v>
      </c>
      <c r="L1258" s="377">
        <v>0</v>
      </c>
      <c r="M1258" s="377">
        <v>2</v>
      </c>
      <c r="N1258" s="377">
        <v>1</v>
      </c>
      <c r="O1258" s="377">
        <v>1</v>
      </c>
      <c r="P1258" s="377">
        <v>1</v>
      </c>
      <c r="Q1258" s="377">
        <v>0</v>
      </c>
      <c r="R1258" s="377">
        <v>0</v>
      </c>
    </row>
    <row r="1259" spans="2:18" s="332" customFormat="1" ht="13.2" x14ac:dyDescent="0.2">
      <c r="B1259" s="376" t="s">
        <v>220</v>
      </c>
      <c r="C1259" s="376" t="s">
        <v>2200</v>
      </c>
      <c r="D1259" s="376" t="s">
        <v>82</v>
      </c>
      <c r="E1259" s="376" t="s">
        <v>1256</v>
      </c>
      <c r="F1259" s="377">
        <v>21</v>
      </c>
      <c r="G1259" s="377">
        <v>1</v>
      </c>
      <c r="H1259" s="377">
        <v>1</v>
      </c>
      <c r="I1259" s="377">
        <v>0</v>
      </c>
      <c r="J1259" s="377">
        <v>1</v>
      </c>
      <c r="K1259" s="377">
        <v>0</v>
      </c>
      <c r="L1259" s="377">
        <v>4</v>
      </c>
      <c r="M1259" s="377">
        <v>1</v>
      </c>
      <c r="N1259" s="377">
        <v>1</v>
      </c>
      <c r="O1259" s="377">
        <v>3</v>
      </c>
      <c r="P1259" s="377">
        <v>6</v>
      </c>
      <c r="Q1259" s="377">
        <v>3</v>
      </c>
      <c r="R1259" s="377">
        <v>0</v>
      </c>
    </row>
    <row r="1260" spans="2:18" s="332" customFormat="1" ht="13.2" x14ac:dyDescent="0.2">
      <c r="B1260" s="376" t="s">
        <v>220</v>
      </c>
      <c r="C1260" s="376" t="s">
        <v>2200</v>
      </c>
      <c r="D1260" s="376" t="s">
        <v>82</v>
      </c>
      <c r="E1260" s="376" t="s">
        <v>1257</v>
      </c>
      <c r="F1260" s="377">
        <v>13</v>
      </c>
      <c r="G1260" s="377">
        <v>0</v>
      </c>
      <c r="H1260" s="377">
        <v>0</v>
      </c>
      <c r="I1260" s="377">
        <v>0</v>
      </c>
      <c r="J1260" s="377">
        <v>1</v>
      </c>
      <c r="K1260" s="377">
        <v>0</v>
      </c>
      <c r="L1260" s="377">
        <v>1</v>
      </c>
      <c r="M1260" s="377">
        <v>1</v>
      </c>
      <c r="N1260" s="377">
        <v>2</v>
      </c>
      <c r="O1260" s="377">
        <v>3</v>
      </c>
      <c r="P1260" s="377">
        <v>3</v>
      </c>
      <c r="Q1260" s="377">
        <v>2</v>
      </c>
      <c r="R1260" s="377">
        <v>0</v>
      </c>
    </row>
    <row r="1261" spans="2:18" s="332" customFormat="1" ht="13.2" x14ac:dyDescent="0.2">
      <c r="B1261" s="376" t="s">
        <v>220</v>
      </c>
      <c r="C1261" s="376" t="s">
        <v>2200</v>
      </c>
      <c r="D1261" s="376" t="s">
        <v>82</v>
      </c>
      <c r="E1261" s="376" t="s">
        <v>1258</v>
      </c>
      <c r="F1261" s="377">
        <v>1</v>
      </c>
      <c r="G1261" s="377">
        <v>0</v>
      </c>
      <c r="H1261" s="377">
        <v>0</v>
      </c>
      <c r="I1261" s="377">
        <v>0</v>
      </c>
      <c r="J1261" s="377">
        <v>1</v>
      </c>
      <c r="K1261" s="377">
        <v>0</v>
      </c>
      <c r="L1261" s="377">
        <v>0</v>
      </c>
      <c r="M1261" s="377">
        <v>0</v>
      </c>
      <c r="N1261" s="377">
        <v>0</v>
      </c>
      <c r="O1261" s="377">
        <v>0</v>
      </c>
      <c r="P1261" s="377">
        <v>0</v>
      </c>
      <c r="Q1261" s="377">
        <v>0</v>
      </c>
      <c r="R1261" s="377">
        <v>0</v>
      </c>
    </row>
    <row r="1262" spans="2:18" s="332" customFormat="1" ht="13.2" x14ac:dyDescent="0.2">
      <c r="B1262" s="376" t="s">
        <v>220</v>
      </c>
      <c r="C1262" s="376" t="s">
        <v>2200</v>
      </c>
      <c r="D1262" s="376" t="s">
        <v>82</v>
      </c>
      <c r="E1262" s="376" t="s">
        <v>1259</v>
      </c>
      <c r="F1262" s="377">
        <v>15</v>
      </c>
      <c r="G1262" s="377">
        <v>0</v>
      </c>
      <c r="H1262" s="377">
        <v>0</v>
      </c>
      <c r="I1262" s="377">
        <v>0</v>
      </c>
      <c r="J1262" s="377">
        <v>4</v>
      </c>
      <c r="K1262" s="377">
        <v>2</v>
      </c>
      <c r="L1262" s="377">
        <v>4</v>
      </c>
      <c r="M1262" s="377">
        <v>0</v>
      </c>
      <c r="N1262" s="377">
        <v>1</v>
      </c>
      <c r="O1262" s="377">
        <v>1</v>
      </c>
      <c r="P1262" s="377">
        <v>2</v>
      </c>
      <c r="Q1262" s="377">
        <v>1</v>
      </c>
      <c r="R1262" s="377">
        <v>0</v>
      </c>
    </row>
    <row r="1263" spans="2:18" s="332" customFormat="1" ht="12.75" customHeight="1" x14ac:dyDescent="0.2">
      <c r="B1263" s="376" t="s">
        <v>220</v>
      </c>
      <c r="C1263" s="376" t="s">
        <v>2200</v>
      </c>
      <c r="D1263" s="376" t="s">
        <v>82</v>
      </c>
      <c r="E1263" s="376" t="s">
        <v>1260</v>
      </c>
      <c r="F1263" s="377">
        <v>3</v>
      </c>
      <c r="G1263" s="377">
        <v>0</v>
      </c>
      <c r="H1263" s="377">
        <v>0</v>
      </c>
      <c r="I1263" s="377">
        <v>0</v>
      </c>
      <c r="J1263" s="377">
        <v>0</v>
      </c>
      <c r="K1263" s="377">
        <v>1</v>
      </c>
      <c r="L1263" s="377">
        <v>0</v>
      </c>
      <c r="M1263" s="377">
        <v>1</v>
      </c>
      <c r="N1263" s="377">
        <v>1</v>
      </c>
      <c r="O1263" s="377">
        <v>0</v>
      </c>
      <c r="P1263" s="377">
        <v>0</v>
      </c>
      <c r="Q1263" s="377">
        <v>0</v>
      </c>
      <c r="R1263" s="377">
        <v>0</v>
      </c>
    </row>
    <row r="1264" spans="2:18" s="332" customFormat="1" ht="13.2" x14ac:dyDescent="0.2">
      <c r="B1264" s="376" t="s">
        <v>220</v>
      </c>
      <c r="C1264" s="376" t="s">
        <v>2200</v>
      </c>
      <c r="D1264" s="376" t="s">
        <v>82</v>
      </c>
      <c r="E1264" s="376" t="s">
        <v>1261</v>
      </c>
      <c r="F1264" s="377">
        <v>5</v>
      </c>
      <c r="G1264" s="377">
        <v>0</v>
      </c>
      <c r="H1264" s="377">
        <v>0</v>
      </c>
      <c r="I1264" s="377">
        <v>0</v>
      </c>
      <c r="J1264" s="377">
        <v>0</v>
      </c>
      <c r="K1264" s="377">
        <v>0</v>
      </c>
      <c r="L1264" s="377">
        <v>0</v>
      </c>
      <c r="M1264" s="377">
        <v>0</v>
      </c>
      <c r="N1264" s="377">
        <v>1</v>
      </c>
      <c r="O1264" s="377">
        <v>0</v>
      </c>
      <c r="P1264" s="377">
        <v>2</v>
      </c>
      <c r="Q1264" s="377">
        <v>0</v>
      </c>
      <c r="R1264" s="377">
        <v>2</v>
      </c>
    </row>
    <row r="1265" spans="2:18" s="332" customFormat="1" ht="13.2" x14ac:dyDescent="0.2">
      <c r="B1265" s="376" t="s">
        <v>220</v>
      </c>
      <c r="C1265" s="376" t="s">
        <v>2200</v>
      </c>
      <c r="D1265" s="376" t="s">
        <v>82</v>
      </c>
      <c r="E1265" s="376" t="s">
        <v>1262</v>
      </c>
      <c r="F1265" s="377">
        <v>4</v>
      </c>
      <c r="G1265" s="377">
        <v>0</v>
      </c>
      <c r="H1265" s="377">
        <v>0</v>
      </c>
      <c r="I1265" s="377">
        <v>0</v>
      </c>
      <c r="J1265" s="377">
        <v>0</v>
      </c>
      <c r="K1265" s="377">
        <v>0</v>
      </c>
      <c r="L1265" s="377">
        <v>1</v>
      </c>
      <c r="M1265" s="377">
        <v>0</v>
      </c>
      <c r="N1265" s="377">
        <v>1</v>
      </c>
      <c r="O1265" s="377">
        <v>2</v>
      </c>
      <c r="P1265" s="377">
        <v>0</v>
      </c>
      <c r="Q1265" s="377">
        <v>0</v>
      </c>
      <c r="R1265" s="377">
        <v>0</v>
      </c>
    </row>
    <row r="1266" spans="2:18" s="332" customFormat="1" ht="12.75" customHeight="1" x14ac:dyDescent="0.2">
      <c r="B1266" s="376" t="s">
        <v>220</v>
      </c>
      <c r="C1266" s="376" t="s">
        <v>2200</v>
      </c>
      <c r="D1266" s="376" t="s">
        <v>82</v>
      </c>
      <c r="E1266" s="376" t="s">
        <v>1263</v>
      </c>
      <c r="F1266" s="377">
        <v>75</v>
      </c>
      <c r="G1266" s="377">
        <v>2</v>
      </c>
      <c r="H1266" s="377">
        <v>1</v>
      </c>
      <c r="I1266" s="377">
        <v>3</v>
      </c>
      <c r="J1266" s="377">
        <v>5</v>
      </c>
      <c r="K1266" s="377">
        <v>5</v>
      </c>
      <c r="L1266" s="377">
        <v>5</v>
      </c>
      <c r="M1266" s="377">
        <v>8</v>
      </c>
      <c r="N1266" s="377">
        <v>11</v>
      </c>
      <c r="O1266" s="377">
        <v>11</v>
      </c>
      <c r="P1266" s="377">
        <v>17</v>
      </c>
      <c r="Q1266" s="377">
        <v>5</v>
      </c>
      <c r="R1266" s="377">
        <v>2</v>
      </c>
    </row>
    <row r="1267" spans="2:18" s="332" customFormat="1" ht="13.2" x14ac:dyDescent="0.2">
      <c r="B1267" s="376" t="s">
        <v>220</v>
      </c>
      <c r="C1267" s="376" t="s">
        <v>2200</v>
      </c>
      <c r="D1267" s="376" t="s">
        <v>82</v>
      </c>
      <c r="E1267" s="376" t="s">
        <v>1264</v>
      </c>
      <c r="F1267" s="377">
        <v>2</v>
      </c>
      <c r="G1267" s="377">
        <v>0</v>
      </c>
      <c r="H1267" s="377">
        <v>0</v>
      </c>
      <c r="I1267" s="377">
        <v>0</v>
      </c>
      <c r="J1267" s="377">
        <v>0</v>
      </c>
      <c r="K1267" s="377">
        <v>0</v>
      </c>
      <c r="L1267" s="377">
        <v>0</v>
      </c>
      <c r="M1267" s="377">
        <v>0</v>
      </c>
      <c r="N1267" s="377">
        <v>2</v>
      </c>
      <c r="O1267" s="377">
        <v>0</v>
      </c>
      <c r="P1267" s="377">
        <v>0</v>
      </c>
      <c r="Q1267" s="377">
        <v>0</v>
      </c>
      <c r="R1267" s="377">
        <v>0</v>
      </c>
    </row>
    <row r="1268" spans="2:18" s="332" customFormat="1" ht="13.2" x14ac:dyDescent="0.2">
      <c r="B1268" s="376" t="s">
        <v>220</v>
      </c>
      <c r="C1268" s="376" t="s">
        <v>2200</v>
      </c>
      <c r="D1268" s="376" t="s">
        <v>82</v>
      </c>
      <c r="E1268" s="376" t="s">
        <v>1265</v>
      </c>
      <c r="F1268" s="377">
        <v>3</v>
      </c>
      <c r="G1268" s="377">
        <v>0</v>
      </c>
      <c r="H1268" s="377">
        <v>0</v>
      </c>
      <c r="I1268" s="377">
        <v>0</v>
      </c>
      <c r="J1268" s="377">
        <v>0</v>
      </c>
      <c r="K1268" s="377">
        <v>0</v>
      </c>
      <c r="L1268" s="377">
        <v>0</v>
      </c>
      <c r="M1268" s="377">
        <v>1</v>
      </c>
      <c r="N1268" s="377">
        <v>1</v>
      </c>
      <c r="O1268" s="377">
        <v>0</v>
      </c>
      <c r="P1268" s="377">
        <v>1</v>
      </c>
      <c r="Q1268" s="377">
        <v>0</v>
      </c>
      <c r="R1268" s="377">
        <v>0</v>
      </c>
    </row>
    <row r="1269" spans="2:18" s="332" customFormat="1" ht="13.2" x14ac:dyDescent="0.2">
      <c r="B1269" s="376" t="s">
        <v>220</v>
      </c>
      <c r="C1269" s="376" t="s">
        <v>2200</v>
      </c>
      <c r="D1269" s="376" t="s">
        <v>82</v>
      </c>
      <c r="E1269" s="376" t="s">
        <v>1266</v>
      </c>
      <c r="F1269" s="377">
        <v>8</v>
      </c>
      <c r="G1269" s="377">
        <v>0</v>
      </c>
      <c r="H1269" s="377">
        <v>0</v>
      </c>
      <c r="I1269" s="377">
        <v>0</v>
      </c>
      <c r="J1269" s="377">
        <v>0</v>
      </c>
      <c r="K1269" s="377">
        <v>1</v>
      </c>
      <c r="L1269" s="377">
        <v>3</v>
      </c>
      <c r="M1269" s="377">
        <v>2</v>
      </c>
      <c r="N1269" s="377">
        <v>0</v>
      </c>
      <c r="O1269" s="377">
        <v>1</v>
      </c>
      <c r="P1269" s="377">
        <v>0</v>
      </c>
      <c r="Q1269" s="377">
        <v>0</v>
      </c>
      <c r="R1269" s="377">
        <v>1</v>
      </c>
    </row>
    <row r="1270" spans="2:18" s="332" customFormat="1" ht="13.2" x14ac:dyDescent="0.2">
      <c r="B1270" s="376" t="s">
        <v>220</v>
      </c>
      <c r="C1270" s="376" t="s">
        <v>2200</v>
      </c>
      <c r="D1270" s="376" t="s">
        <v>82</v>
      </c>
      <c r="E1270" s="376" t="s">
        <v>1267</v>
      </c>
      <c r="F1270" s="377">
        <v>3</v>
      </c>
      <c r="G1270" s="377">
        <v>0</v>
      </c>
      <c r="H1270" s="377">
        <v>0</v>
      </c>
      <c r="I1270" s="377">
        <v>0</v>
      </c>
      <c r="J1270" s="377">
        <v>0</v>
      </c>
      <c r="K1270" s="377">
        <v>0</v>
      </c>
      <c r="L1270" s="377">
        <v>0</v>
      </c>
      <c r="M1270" s="377">
        <v>0</v>
      </c>
      <c r="N1270" s="377">
        <v>0</v>
      </c>
      <c r="O1270" s="377">
        <v>0</v>
      </c>
      <c r="P1270" s="377">
        <v>1</v>
      </c>
      <c r="Q1270" s="377">
        <v>0</v>
      </c>
      <c r="R1270" s="377">
        <v>2</v>
      </c>
    </row>
    <row r="1271" spans="2:18" s="332" customFormat="1" ht="13.2" x14ac:dyDescent="0.2">
      <c r="B1271" s="376" t="s">
        <v>220</v>
      </c>
      <c r="C1271" s="376" t="s">
        <v>2200</v>
      </c>
      <c r="D1271" s="376" t="s">
        <v>82</v>
      </c>
      <c r="E1271" s="376" t="s">
        <v>1268</v>
      </c>
      <c r="F1271" s="377">
        <v>4</v>
      </c>
      <c r="G1271" s="377">
        <v>0</v>
      </c>
      <c r="H1271" s="377">
        <v>0</v>
      </c>
      <c r="I1271" s="377">
        <v>0</v>
      </c>
      <c r="J1271" s="377">
        <v>0</v>
      </c>
      <c r="K1271" s="377">
        <v>0</v>
      </c>
      <c r="L1271" s="377">
        <v>0</v>
      </c>
      <c r="M1271" s="377">
        <v>1</v>
      </c>
      <c r="N1271" s="377">
        <v>1</v>
      </c>
      <c r="O1271" s="377">
        <v>0</v>
      </c>
      <c r="P1271" s="377">
        <v>1</v>
      </c>
      <c r="Q1271" s="377">
        <v>0</v>
      </c>
      <c r="R1271" s="377">
        <v>1</v>
      </c>
    </row>
    <row r="1272" spans="2:18" s="332" customFormat="1" ht="13.2" x14ac:dyDescent="0.2">
      <c r="B1272" s="376" t="s">
        <v>220</v>
      </c>
      <c r="C1272" s="376" t="s">
        <v>2200</v>
      </c>
      <c r="D1272" s="376" t="s">
        <v>82</v>
      </c>
      <c r="E1272" s="376" t="s">
        <v>1269</v>
      </c>
      <c r="F1272" s="377">
        <v>1</v>
      </c>
      <c r="G1272" s="377">
        <v>0</v>
      </c>
      <c r="H1272" s="377">
        <v>0</v>
      </c>
      <c r="I1272" s="377">
        <v>0</v>
      </c>
      <c r="J1272" s="377">
        <v>0</v>
      </c>
      <c r="K1272" s="377">
        <v>1</v>
      </c>
      <c r="L1272" s="377">
        <v>0</v>
      </c>
      <c r="M1272" s="377">
        <v>0</v>
      </c>
      <c r="N1272" s="377">
        <v>0</v>
      </c>
      <c r="O1272" s="377">
        <v>0</v>
      </c>
      <c r="P1272" s="377">
        <v>0</v>
      </c>
      <c r="Q1272" s="377">
        <v>0</v>
      </c>
      <c r="R1272" s="377">
        <v>0</v>
      </c>
    </row>
    <row r="1273" spans="2:18" s="332" customFormat="1" ht="13.2" x14ac:dyDescent="0.2">
      <c r="B1273" s="376" t="s">
        <v>220</v>
      </c>
      <c r="C1273" s="376" t="s">
        <v>2200</v>
      </c>
      <c r="D1273" s="376" t="s">
        <v>82</v>
      </c>
      <c r="E1273" s="376" t="s">
        <v>1270</v>
      </c>
      <c r="F1273" s="377">
        <v>6</v>
      </c>
      <c r="G1273" s="377">
        <v>0</v>
      </c>
      <c r="H1273" s="377">
        <v>0</v>
      </c>
      <c r="I1273" s="377">
        <v>0</v>
      </c>
      <c r="J1273" s="377">
        <v>0</v>
      </c>
      <c r="K1273" s="377">
        <v>0</v>
      </c>
      <c r="L1273" s="377">
        <v>0</v>
      </c>
      <c r="M1273" s="377">
        <v>0</v>
      </c>
      <c r="N1273" s="377">
        <v>1</v>
      </c>
      <c r="O1273" s="377">
        <v>2</v>
      </c>
      <c r="P1273" s="377">
        <v>0</v>
      </c>
      <c r="Q1273" s="377">
        <v>0</v>
      </c>
      <c r="R1273" s="377">
        <v>3</v>
      </c>
    </row>
    <row r="1274" spans="2:18" s="332" customFormat="1" ht="13.2" x14ac:dyDescent="0.2">
      <c r="B1274" s="376" t="s">
        <v>220</v>
      </c>
      <c r="C1274" s="376" t="s">
        <v>2200</v>
      </c>
      <c r="D1274" s="376" t="s">
        <v>82</v>
      </c>
      <c r="E1274" s="376" t="s">
        <v>1271</v>
      </c>
      <c r="F1274" s="377">
        <v>1</v>
      </c>
      <c r="G1274" s="377">
        <v>1</v>
      </c>
      <c r="H1274" s="377">
        <v>0</v>
      </c>
      <c r="I1274" s="377">
        <v>0</v>
      </c>
      <c r="J1274" s="377">
        <v>0</v>
      </c>
      <c r="K1274" s="377">
        <v>0</v>
      </c>
      <c r="L1274" s="377">
        <v>0</v>
      </c>
      <c r="M1274" s="377">
        <v>0</v>
      </c>
      <c r="N1274" s="377">
        <v>0</v>
      </c>
      <c r="O1274" s="377">
        <v>0</v>
      </c>
      <c r="P1274" s="377">
        <v>0</v>
      </c>
      <c r="Q1274" s="377">
        <v>0</v>
      </c>
      <c r="R1274" s="377">
        <v>0</v>
      </c>
    </row>
    <row r="1275" spans="2:18" s="332" customFormat="1" ht="13.2" x14ac:dyDescent="0.2">
      <c r="B1275" s="376" t="s">
        <v>220</v>
      </c>
      <c r="C1275" s="376" t="s">
        <v>2200</v>
      </c>
      <c r="D1275" s="376" t="s">
        <v>82</v>
      </c>
      <c r="E1275" s="376" t="s">
        <v>1272</v>
      </c>
      <c r="F1275" s="377">
        <v>59</v>
      </c>
      <c r="G1275" s="377">
        <v>0</v>
      </c>
      <c r="H1275" s="377">
        <v>1</v>
      </c>
      <c r="I1275" s="377">
        <v>0</v>
      </c>
      <c r="J1275" s="377">
        <v>6</v>
      </c>
      <c r="K1275" s="377">
        <v>4</v>
      </c>
      <c r="L1275" s="377">
        <v>10</v>
      </c>
      <c r="M1275" s="377">
        <v>7</v>
      </c>
      <c r="N1275" s="377">
        <v>5</v>
      </c>
      <c r="O1275" s="377">
        <v>8</v>
      </c>
      <c r="P1275" s="377">
        <v>7</v>
      </c>
      <c r="Q1275" s="377">
        <v>6</v>
      </c>
      <c r="R1275" s="377">
        <v>5</v>
      </c>
    </row>
    <row r="1276" spans="2:18" s="332" customFormat="1" ht="13.2" x14ac:dyDescent="0.2">
      <c r="B1276" s="376" t="s">
        <v>220</v>
      </c>
      <c r="C1276" s="376" t="s">
        <v>2200</v>
      </c>
      <c r="D1276" s="376" t="s">
        <v>82</v>
      </c>
      <c r="E1276" s="376" t="s">
        <v>1273</v>
      </c>
      <c r="F1276" s="377">
        <v>9</v>
      </c>
      <c r="G1276" s="377">
        <v>0</v>
      </c>
      <c r="H1276" s="377">
        <v>0</v>
      </c>
      <c r="I1276" s="377">
        <v>0</v>
      </c>
      <c r="J1276" s="377">
        <v>2</v>
      </c>
      <c r="K1276" s="377">
        <v>0</v>
      </c>
      <c r="L1276" s="377">
        <v>0</v>
      </c>
      <c r="M1276" s="377">
        <v>1</v>
      </c>
      <c r="N1276" s="377">
        <v>1</v>
      </c>
      <c r="O1276" s="377">
        <v>2</v>
      </c>
      <c r="P1276" s="377">
        <v>2</v>
      </c>
      <c r="Q1276" s="377">
        <v>0</v>
      </c>
      <c r="R1276" s="377">
        <v>1</v>
      </c>
    </row>
    <row r="1277" spans="2:18" s="332" customFormat="1" ht="13.2" x14ac:dyDescent="0.2">
      <c r="B1277" s="376" t="s">
        <v>220</v>
      </c>
      <c r="C1277" s="376" t="s">
        <v>2200</v>
      </c>
      <c r="D1277" s="376" t="s">
        <v>82</v>
      </c>
      <c r="E1277" s="376" t="s">
        <v>1274</v>
      </c>
      <c r="F1277" s="377">
        <v>15</v>
      </c>
      <c r="G1277" s="377">
        <v>0</v>
      </c>
      <c r="H1277" s="377">
        <v>0</v>
      </c>
      <c r="I1277" s="377">
        <v>3</v>
      </c>
      <c r="J1277" s="377">
        <v>2</v>
      </c>
      <c r="K1277" s="377">
        <v>0</v>
      </c>
      <c r="L1277" s="377">
        <v>2</v>
      </c>
      <c r="M1277" s="377">
        <v>0</v>
      </c>
      <c r="N1277" s="377">
        <v>2</v>
      </c>
      <c r="O1277" s="377">
        <v>4</v>
      </c>
      <c r="P1277" s="377">
        <v>2</v>
      </c>
      <c r="Q1277" s="377">
        <v>0</v>
      </c>
      <c r="R1277" s="377">
        <v>0</v>
      </c>
    </row>
    <row r="1278" spans="2:18" s="332" customFormat="1" ht="12.75" customHeight="1" x14ac:dyDescent="0.2">
      <c r="B1278" s="376" t="s">
        <v>220</v>
      </c>
      <c r="C1278" s="376" t="s">
        <v>2200</v>
      </c>
      <c r="D1278" s="376" t="s">
        <v>82</v>
      </c>
      <c r="E1278" s="376" t="s">
        <v>1276</v>
      </c>
      <c r="F1278" s="377">
        <v>2</v>
      </c>
      <c r="G1278" s="377">
        <v>0</v>
      </c>
      <c r="H1278" s="377">
        <v>0</v>
      </c>
      <c r="I1278" s="377">
        <v>0</v>
      </c>
      <c r="J1278" s="377">
        <v>0</v>
      </c>
      <c r="K1278" s="377">
        <v>0</v>
      </c>
      <c r="L1278" s="377">
        <v>0</v>
      </c>
      <c r="M1278" s="377">
        <v>0</v>
      </c>
      <c r="N1278" s="377">
        <v>0</v>
      </c>
      <c r="O1278" s="377">
        <v>1</v>
      </c>
      <c r="P1278" s="377">
        <v>1</v>
      </c>
      <c r="Q1278" s="377">
        <v>0</v>
      </c>
      <c r="R1278" s="377">
        <v>0</v>
      </c>
    </row>
    <row r="1279" spans="2:18" s="332" customFormat="1" ht="13.2" x14ac:dyDescent="0.2">
      <c r="B1279" s="376" t="s">
        <v>220</v>
      </c>
      <c r="C1279" s="376" t="s">
        <v>2200</v>
      </c>
      <c r="D1279" s="376" t="s">
        <v>82</v>
      </c>
      <c r="E1279" s="376" t="s">
        <v>1277</v>
      </c>
      <c r="F1279" s="377">
        <v>62</v>
      </c>
      <c r="G1279" s="377">
        <v>2</v>
      </c>
      <c r="H1279" s="377">
        <v>0</v>
      </c>
      <c r="I1279" s="377">
        <v>1</v>
      </c>
      <c r="J1279" s="377">
        <v>6</v>
      </c>
      <c r="K1279" s="377">
        <v>10</v>
      </c>
      <c r="L1279" s="377">
        <v>1</v>
      </c>
      <c r="M1279" s="377">
        <v>11</v>
      </c>
      <c r="N1279" s="377">
        <v>6</v>
      </c>
      <c r="O1279" s="377">
        <v>9</v>
      </c>
      <c r="P1279" s="377">
        <v>3</v>
      </c>
      <c r="Q1279" s="377">
        <v>10</v>
      </c>
      <c r="R1279" s="377">
        <v>3</v>
      </c>
    </row>
    <row r="1280" spans="2:18" s="332" customFormat="1" ht="12.75" customHeight="1" x14ac:dyDescent="0.2">
      <c r="B1280" s="376" t="s">
        <v>220</v>
      </c>
      <c r="C1280" s="376" t="s">
        <v>2200</v>
      </c>
      <c r="D1280" s="376" t="s">
        <v>82</v>
      </c>
      <c r="E1280" s="376" t="s">
        <v>1278</v>
      </c>
      <c r="F1280" s="377">
        <v>21</v>
      </c>
      <c r="G1280" s="377">
        <v>1</v>
      </c>
      <c r="H1280" s="377">
        <v>0</v>
      </c>
      <c r="I1280" s="377">
        <v>1</v>
      </c>
      <c r="J1280" s="377">
        <v>3</v>
      </c>
      <c r="K1280" s="377">
        <v>0</v>
      </c>
      <c r="L1280" s="377">
        <v>3</v>
      </c>
      <c r="M1280" s="377">
        <v>3</v>
      </c>
      <c r="N1280" s="377">
        <v>4</v>
      </c>
      <c r="O1280" s="377">
        <v>4</v>
      </c>
      <c r="P1280" s="377">
        <v>0</v>
      </c>
      <c r="Q1280" s="377">
        <v>2</v>
      </c>
      <c r="R1280" s="377">
        <v>0</v>
      </c>
    </row>
    <row r="1281" spans="2:18" s="332" customFormat="1" ht="13.2" x14ac:dyDescent="0.2">
      <c r="B1281" s="376" t="s">
        <v>220</v>
      </c>
      <c r="C1281" s="376" t="s">
        <v>2200</v>
      </c>
      <c r="D1281" s="376" t="s">
        <v>82</v>
      </c>
      <c r="E1281" s="376" t="s">
        <v>1279</v>
      </c>
      <c r="F1281" s="377">
        <v>10</v>
      </c>
      <c r="G1281" s="377">
        <v>0</v>
      </c>
      <c r="H1281" s="377">
        <v>0</v>
      </c>
      <c r="I1281" s="377">
        <v>0</v>
      </c>
      <c r="J1281" s="377">
        <v>4</v>
      </c>
      <c r="K1281" s="377">
        <v>0</v>
      </c>
      <c r="L1281" s="377">
        <v>1</v>
      </c>
      <c r="M1281" s="377">
        <v>1</v>
      </c>
      <c r="N1281" s="377">
        <v>1</v>
      </c>
      <c r="O1281" s="377">
        <v>0</v>
      </c>
      <c r="P1281" s="377">
        <v>3</v>
      </c>
      <c r="Q1281" s="377">
        <v>0</v>
      </c>
      <c r="R1281" s="377">
        <v>0</v>
      </c>
    </row>
    <row r="1282" spans="2:18" s="332" customFormat="1" ht="12.75" customHeight="1" x14ac:dyDescent="0.2">
      <c r="B1282" s="376" t="s">
        <v>220</v>
      </c>
      <c r="C1282" s="376" t="s">
        <v>2200</v>
      </c>
      <c r="D1282" s="376" t="s">
        <v>82</v>
      </c>
      <c r="E1282" s="376" t="s">
        <v>1280</v>
      </c>
      <c r="F1282" s="377">
        <v>5</v>
      </c>
      <c r="G1282" s="377">
        <v>0</v>
      </c>
      <c r="H1282" s="377">
        <v>0</v>
      </c>
      <c r="I1282" s="377">
        <v>0</v>
      </c>
      <c r="J1282" s="377">
        <v>2</v>
      </c>
      <c r="K1282" s="377">
        <v>0</v>
      </c>
      <c r="L1282" s="377">
        <v>0</v>
      </c>
      <c r="M1282" s="377">
        <v>2</v>
      </c>
      <c r="N1282" s="377">
        <v>0</v>
      </c>
      <c r="O1282" s="377">
        <v>0</v>
      </c>
      <c r="P1282" s="377">
        <v>1</v>
      </c>
      <c r="Q1282" s="377">
        <v>0</v>
      </c>
      <c r="R1282" s="377">
        <v>0</v>
      </c>
    </row>
    <row r="1283" spans="2:18" s="332" customFormat="1" ht="13.2" x14ac:dyDescent="0.2">
      <c r="B1283" s="376" t="s">
        <v>220</v>
      </c>
      <c r="C1283" s="376" t="s">
        <v>2200</v>
      </c>
      <c r="D1283" s="376" t="s">
        <v>82</v>
      </c>
      <c r="E1283" s="376" t="s">
        <v>1281</v>
      </c>
      <c r="F1283" s="377">
        <v>6</v>
      </c>
      <c r="G1283" s="377">
        <v>0</v>
      </c>
      <c r="H1283" s="377">
        <v>0</v>
      </c>
      <c r="I1283" s="377">
        <v>0</v>
      </c>
      <c r="J1283" s="377">
        <v>1</v>
      </c>
      <c r="K1283" s="377">
        <v>0</v>
      </c>
      <c r="L1283" s="377">
        <v>2</v>
      </c>
      <c r="M1283" s="377">
        <v>0</v>
      </c>
      <c r="N1283" s="377">
        <v>0</v>
      </c>
      <c r="O1283" s="377">
        <v>2</v>
      </c>
      <c r="P1283" s="377">
        <v>0</v>
      </c>
      <c r="Q1283" s="377">
        <v>0</v>
      </c>
      <c r="R1283" s="377">
        <v>1</v>
      </c>
    </row>
    <row r="1284" spans="2:18" s="332" customFormat="1" ht="13.2" x14ac:dyDescent="0.2">
      <c r="B1284" s="376" t="s">
        <v>220</v>
      </c>
      <c r="C1284" s="376" t="s">
        <v>2200</v>
      </c>
      <c r="D1284" s="376" t="s">
        <v>82</v>
      </c>
      <c r="E1284" s="376" t="s">
        <v>1934</v>
      </c>
      <c r="F1284" s="377">
        <v>4</v>
      </c>
      <c r="G1284" s="377">
        <v>0</v>
      </c>
      <c r="H1284" s="377">
        <v>0</v>
      </c>
      <c r="I1284" s="377">
        <v>0</v>
      </c>
      <c r="J1284" s="377">
        <v>0</v>
      </c>
      <c r="K1284" s="377">
        <v>1</v>
      </c>
      <c r="L1284" s="377">
        <v>1</v>
      </c>
      <c r="M1284" s="377">
        <v>0</v>
      </c>
      <c r="N1284" s="377">
        <v>0</v>
      </c>
      <c r="O1284" s="377">
        <v>1</v>
      </c>
      <c r="P1284" s="377">
        <v>1</v>
      </c>
      <c r="Q1284" s="377">
        <v>0</v>
      </c>
      <c r="R1284" s="377">
        <v>0</v>
      </c>
    </row>
    <row r="1285" spans="2:18" s="332" customFormat="1" ht="12.75" customHeight="1" x14ac:dyDescent="0.2">
      <c r="B1285" s="376" t="s">
        <v>220</v>
      </c>
      <c r="C1285" s="376" t="s">
        <v>2200</v>
      </c>
      <c r="D1285" s="376" t="s">
        <v>82</v>
      </c>
      <c r="E1285" s="376" t="s">
        <v>1282</v>
      </c>
      <c r="F1285" s="377">
        <v>13</v>
      </c>
      <c r="G1285" s="377">
        <v>4</v>
      </c>
      <c r="H1285" s="377">
        <v>0</v>
      </c>
      <c r="I1285" s="377">
        <v>0</v>
      </c>
      <c r="J1285" s="377">
        <v>0</v>
      </c>
      <c r="K1285" s="377">
        <v>1</v>
      </c>
      <c r="L1285" s="377">
        <v>0</v>
      </c>
      <c r="M1285" s="377">
        <v>0</v>
      </c>
      <c r="N1285" s="377">
        <v>1</v>
      </c>
      <c r="O1285" s="377">
        <v>4</v>
      </c>
      <c r="P1285" s="377">
        <v>2</v>
      </c>
      <c r="Q1285" s="377">
        <v>0</v>
      </c>
      <c r="R1285" s="377">
        <v>1</v>
      </c>
    </row>
    <row r="1286" spans="2:18" s="332" customFormat="1" ht="13.2" x14ac:dyDescent="0.2">
      <c r="B1286" s="376" t="s">
        <v>220</v>
      </c>
      <c r="C1286" s="376" t="s">
        <v>2200</v>
      </c>
      <c r="D1286" s="376" t="s">
        <v>82</v>
      </c>
      <c r="E1286" s="376" t="s">
        <v>1283</v>
      </c>
      <c r="F1286" s="377">
        <v>6</v>
      </c>
      <c r="G1286" s="377">
        <v>0</v>
      </c>
      <c r="H1286" s="377">
        <v>0</v>
      </c>
      <c r="I1286" s="377">
        <v>0</v>
      </c>
      <c r="J1286" s="377">
        <v>0</v>
      </c>
      <c r="K1286" s="377">
        <v>1</v>
      </c>
      <c r="L1286" s="377">
        <v>0</v>
      </c>
      <c r="M1286" s="377">
        <v>0</v>
      </c>
      <c r="N1286" s="377">
        <v>1</v>
      </c>
      <c r="O1286" s="377">
        <v>3</v>
      </c>
      <c r="P1286" s="377">
        <v>1</v>
      </c>
      <c r="Q1286" s="377">
        <v>0</v>
      </c>
      <c r="R1286" s="377">
        <v>0</v>
      </c>
    </row>
    <row r="1287" spans="2:18" s="332" customFormat="1" ht="13.2" x14ac:dyDescent="0.2">
      <c r="B1287" s="376" t="s">
        <v>220</v>
      </c>
      <c r="C1287" s="376" t="s">
        <v>2200</v>
      </c>
      <c r="D1287" s="376" t="s">
        <v>82</v>
      </c>
      <c r="E1287" s="376" t="s">
        <v>177</v>
      </c>
      <c r="F1287" s="377">
        <v>3258</v>
      </c>
      <c r="G1287" s="377">
        <v>42</v>
      </c>
      <c r="H1287" s="377">
        <v>66</v>
      </c>
      <c r="I1287" s="377">
        <v>130</v>
      </c>
      <c r="J1287" s="377">
        <v>197</v>
      </c>
      <c r="K1287" s="377">
        <v>215</v>
      </c>
      <c r="L1287" s="377">
        <v>275</v>
      </c>
      <c r="M1287" s="377">
        <v>340</v>
      </c>
      <c r="N1287" s="377">
        <v>313</v>
      </c>
      <c r="O1287" s="377">
        <v>589</v>
      </c>
      <c r="P1287" s="377">
        <v>454</v>
      </c>
      <c r="Q1287" s="377">
        <v>412</v>
      </c>
      <c r="R1287" s="377">
        <v>225</v>
      </c>
    </row>
    <row r="1288" spans="2:18" s="332" customFormat="1" ht="13.2" x14ac:dyDescent="0.2">
      <c r="B1288" s="376" t="s">
        <v>220</v>
      </c>
      <c r="C1288" s="376" t="s">
        <v>2200</v>
      </c>
      <c r="D1288" s="376" t="s">
        <v>82</v>
      </c>
      <c r="E1288" s="376" t="s">
        <v>1284</v>
      </c>
      <c r="F1288" s="377">
        <v>28</v>
      </c>
      <c r="G1288" s="377">
        <v>0</v>
      </c>
      <c r="H1288" s="377">
        <v>0</v>
      </c>
      <c r="I1288" s="377">
        <v>1</v>
      </c>
      <c r="J1288" s="377">
        <v>0</v>
      </c>
      <c r="K1288" s="377">
        <v>5</v>
      </c>
      <c r="L1288" s="377">
        <v>1</v>
      </c>
      <c r="M1288" s="377">
        <v>1</v>
      </c>
      <c r="N1288" s="377">
        <v>1</v>
      </c>
      <c r="O1288" s="377">
        <v>8</v>
      </c>
      <c r="P1288" s="377">
        <v>6</v>
      </c>
      <c r="Q1288" s="377">
        <v>4</v>
      </c>
      <c r="R1288" s="377">
        <v>1</v>
      </c>
    </row>
    <row r="1289" spans="2:18" s="332" customFormat="1" ht="13.2" x14ac:dyDescent="0.2">
      <c r="B1289" s="376" t="s">
        <v>220</v>
      </c>
      <c r="C1289" s="376" t="s">
        <v>2200</v>
      </c>
      <c r="D1289" s="376" t="s">
        <v>70</v>
      </c>
      <c r="E1289" s="376" t="s">
        <v>1131</v>
      </c>
      <c r="F1289" s="377">
        <v>1752</v>
      </c>
      <c r="G1289" s="377">
        <v>12</v>
      </c>
      <c r="H1289" s="377">
        <v>19</v>
      </c>
      <c r="I1289" s="377">
        <v>63</v>
      </c>
      <c r="J1289" s="377">
        <v>153</v>
      </c>
      <c r="K1289" s="377">
        <v>161</v>
      </c>
      <c r="L1289" s="377">
        <v>219</v>
      </c>
      <c r="M1289" s="377">
        <v>213</v>
      </c>
      <c r="N1289" s="377">
        <v>148</v>
      </c>
      <c r="O1289" s="377">
        <v>222</v>
      </c>
      <c r="P1289" s="377">
        <v>215</v>
      </c>
      <c r="Q1289" s="377">
        <v>212</v>
      </c>
      <c r="R1289" s="377">
        <v>115</v>
      </c>
    </row>
    <row r="1290" spans="2:18" s="332" customFormat="1" ht="13.2" x14ac:dyDescent="0.2">
      <c r="B1290" s="376" t="s">
        <v>220</v>
      </c>
      <c r="C1290" s="376" t="s">
        <v>2200</v>
      </c>
      <c r="D1290" s="376" t="s">
        <v>70</v>
      </c>
      <c r="E1290" s="376" t="s">
        <v>1132</v>
      </c>
      <c r="F1290" s="377">
        <v>4</v>
      </c>
      <c r="G1290" s="377">
        <v>0</v>
      </c>
      <c r="H1290" s="377">
        <v>0</v>
      </c>
      <c r="I1290" s="377">
        <v>1</v>
      </c>
      <c r="J1290" s="377">
        <v>1</v>
      </c>
      <c r="K1290" s="377">
        <v>0</v>
      </c>
      <c r="L1290" s="377">
        <v>0</v>
      </c>
      <c r="M1290" s="377">
        <v>0</v>
      </c>
      <c r="N1290" s="377">
        <v>2</v>
      </c>
      <c r="O1290" s="377">
        <v>0</v>
      </c>
      <c r="P1290" s="377">
        <v>0</v>
      </c>
      <c r="Q1290" s="377">
        <v>0</v>
      </c>
      <c r="R1290" s="377">
        <v>0</v>
      </c>
    </row>
    <row r="1291" spans="2:18" s="332" customFormat="1" ht="13.2" x14ac:dyDescent="0.2">
      <c r="B1291" s="376" t="s">
        <v>220</v>
      </c>
      <c r="C1291" s="376" t="s">
        <v>2200</v>
      </c>
      <c r="D1291" s="376" t="s">
        <v>70</v>
      </c>
      <c r="E1291" s="376" t="s">
        <v>1133</v>
      </c>
      <c r="F1291" s="377">
        <v>6</v>
      </c>
      <c r="G1291" s="377">
        <v>0</v>
      </c>
      <c r="H1291" s="377">
        <v>0</v>
      </c>
      <c r="I1291" s="377">
        <v>1</v>
      </c>
      <c r="J1291" s="377">
        <v>1</v>
      </c>
      <c r="K1291" s="377">
        <v>0</v>
      </c>
      <c r="L1291" s="377">
        <v>1</v>
      </c>
      <c r="M1291" s="377">
        <v>0</v>
      </c>
      <c r="N1291" s="377">
        <v>0</v>
      </c>
      <c r="O1291" s="377">
        <v>2</v>
      </c>
      <c r="P1291" s="377">
        <v>1</v>
      </c>
      <c r="Q1291" s="377">
        <v>0</v>
      </c>
      <c r="R1291" s="377">
        <v>0</v>
      </c>
    </row>
    <row r="1292" spans="2:18" s="332" customFormat="1" ht="13.2" x14ac:dyDescent="0.2">
      <c r="B1292" s="376" t="s">
        <v>220</v>
      </c>
      <c r="C1292" s="376" t="s">
        <v>2200</v>
      </c>
      <c r="D1292" s="376" t="s">
        <v>70</v>
      </c>
      <c r="E1292" s="376" t="s">
        <v>1135</v>
      </c>
      <c r="F1292" s="377">
        <v>4</v>
      </c>
      <c r="G1292" s="377">
        <v>0</v>
      </c>
      <c r="H1292" s="377">
        <v>0</v>
      </c>
      <c r="I1292" s="377">
        <v>0</v>
      </c>
      <c r="J1292" s="377">
        <v>0</v>
      </c>
      <c r="K1292" s="377">
        <v>1</v>
      </c>
      <c r="L1292" s="377">
        <v>0</v>
      </c>
      <c r="M1292" s="377">
        <v>1</v>
      </c>
      <c r="N1292" s="377">
        <v>0</v>
      </c>
      <c r="O1292" s="377">
        <v>0</v>
      </c>
      <c r="P1292" s="377">
        <v>1</v>
      </c>
      <c r="Q1292" s="377">
        <v>1</v>
      </c>
      <c r="R1292" s="377">
        <v>0</v>
      </c>
    </row>
    <row r="1293" spans="2:18" s="332" customFormat="1" ht="13.2" x14ac:dyDescent="0.2">
      <c r="B1293" s="376" t="s">
        <v>220</v>
      </c>
      <c r="C1293" s="376" t="s">
        <v>2200</v>
      </c>
      <c r="D1293" s="376" t="s">
        <v>70</v>
      </c>
      <c r="E1293" s="376" t="s">
        <v>2345</v>
      </c>
      <c r="F1293" s="377">
        <v>2</v>
      </c>
      <c r="G1293" s="377">
        <v>0</v>
      </c>
      <c r="H1293" s="377">
        <v>0</v>
      </c>
      <c r="I1293" s="377">
        <v>0</v>
      </c>
      <c r="J1293" s="377">
        <v>0</v>
      </c>
      <c r="K1293" s="377">
        <v>0</v>
      </c>
      <c r="L1293" s="377">
        <v>0</v>
      </c>
      <c r="M1293" s="377">
        <v>1</v>
      </c>
      <c r="N1293" s="377">
        <v>0</v>
      </c>
      <c r="O1293" s="377">
        <v>1</v>
      </c>
      <c r="P1293" s="377">
        <v>0</v>
      </c>
      <c r="Q1293" s="377">
        <v>0</v>
      </c>
      <c r="R1293" s="377">
        <v>0</v>
      </c>
    </row>
    <row r="1294" spans="2:18" s="332" customFormat="1" ht="13.2" x14ac:dyDescent="0.2">
      <c r="B1294" s="376" t="s">
        <v>220</v>
      </c>
      <c r="C1294" s="376" t="s">
        <v>2200</v>
      </c>
      <c r="D1294" s="376" t="s">
        <v>70</v>
      </c>
      <c r="E1294" s="376" t="s">
        <v>1137</v>
      </c>
      <c r="F1294" s="377">
        <v>2</v>
      </c>
      <c r="G1294" s="377">
        <v>0</v>
      </c>
      <c r="H1294" s="377">
        <v>0</v>
      </c>
      <c r="I1294" s="377">
        <v>0</v>
      </c>
      <c r="J1294" s="377">
        <v>0</v>
      </c>
      <c r="K1294" s="377">
        <v>0</v>
      </c>
      <c r="L1294" s="377">
        <v>2</v>
      </c>
      <c r="M1294" s="377">
        <v>0</v>
      </c>
      <c r="N1294" s="377">
        <v>0</v>
      </c>
      <c r="O1294" s="377">
        <v>0</v>
      </c>
      <c r="P1294" s="377">
        <v>0</v>
      </c>
      <c r="Q1294" s="377">
        <v>0</v>
      </c>
      <c r="R1294" s="377">
        <v>0</v>
      </c>
    </row>
    <row r="1295" spans="2:18" s="332" customFormat="1" ht="13.2" x14ac:dyDescent="0.2">
      <c r="B1295" s="376" t="s">
        <v>220</v>
      </c>
      <c r="C1295" s="376" t="s">
        <v>2200</v>
      </c>
      <c r="D1295" s="376" t="s">
        <v>70</v>
      </c>
      <c r="E1295" s="376" t="s">
        <v>1138</v>
      </c>
      <c r="F1295" s="377">
        <v>10</v>
      </c>
      <c r="G1295" s="377">
        <v>0</v>
      </c>
      <c r="H1295" s="377">
        <v>0</v>
      </c>
      <c r="I1295" s="377">
        <v>1</v>
      </c>
      <c r="J1295" s="377">
        <v>0</v>
      </c>
      <c r="K1295" s="377">
        <v>2</v>
      </c>
      <c r="L1295" s="377">
        <v>2</v>
      </c>
      <c r="M1295" s="377">
        <v>1</v>
      </c>
      <c r="N1295" s="377">
        <v>0</v>
      </c>
      <c r="O1295" s="377">
        <v>0</v>
      </c>
      <c r="P1295" s="377">
        <v>1</v>
      </c>
      <c r="Q1295" s="377">
        <v>2</v>
      </c>
      <c r="R1295" s="377">
        <v>1</v>
      </c>
    </row>
    <row r="1296" spans="2:18" s="332" customFormat="1" ht="13.2" x14ac:dyDescent="0.2">
      <c r="B1296" s="376" t="s">
        <v>220</v>
      </c>
      <c r="C1296" s="376" t="s">
        <v>2200</v>
      </c>
      <c r="D1296" s="376" t="s">
        <v>70</v>
      </c>
      <c r="E1296" s="376" t="s">
        <v>1139</v>
      </c>
      <c r="F1296" s="377">
        <v>174</v>
      </c>
      <c r="G1296" s="377">
        <v>8</v>
      </c>
      <c r="H1296" s="377">
        <v>2</v>
      </c>
      <c r="I1296" s="377">
        <v>4</v>
      </c>
      <c r="J1296" s="377">
        <v>21</v>
      </c>
      <c r="K1296" s="377">
        <v>5</v>
      </c>
      <c r="L1296" s="377">
        <v>20</v>
      </c>
      <c r="M1296" s="377">
        <v>28</v>
      </c>
      <c r="N1296" s="377">
        <v>19</v>
      </c>
      <c r="O1296" s="377">
        <v>9</v>
      </c>
      <c r="P1296" s="377">
        <v>14</v>
      </c>
      <c r="Q1296" s="377">
        <v>27</v>
      </c>
      <c r="R1296" s="377">
        <v>17</v>
      </c>
    </row>
    <row r="1297" spans="2:18" s="332" customFormat="1" ht="13.2" x14ac:dyDescent="0.2">
      <c r="B1297" s="376" t="s">
        <v>220</v>
      </c>
      <c r="C1297" s="376" t="s">
        <v>2200</v>
      </c>
      <c r="D1297" s="376" t="s">
        <v>70</v>
      </c>
      <c r="E1297" s="376" t="s">
        <v>2756</v>
      </c>
      <c r="F1297" s="377">
        <v>3</v>
      </c>
      <c r="G1297" s="377">
        <v>0</v>
      </c>
      <c r="H1297" s="377">
        <v>0</v>
      </c>
      <c r="I1297" s="377">
        <v>0</v>
      </c>
      <c r="J1297" s="377">
        <v>0</v>
      </c>
      <c r="K1297" s="377">
        <v>0</v>
      </c>
      <c r="L1297" s="377">
        <v>1</v>
      </c>
      <c r="M1297" s="377">
        <v>0</v>
      </c>
      <c r="N1297" s="377">
        <v>0</v>
      </c>
      <c r="O1297" s="377">
        <v>0</v>
      </c>
      <c r="P1297" s="377">
        <v>2</v>
      </c>
      <c r="Q1297" s="377">
        <v>0</v>
      </c>
      <c r="R1297" s="377">
        <v>0</v>
      </c>
    </row>
    <row r="1298" spans="2:18" s="332" customFormat="1" ht="13.2" x14ac:dyDescent="0.2">
      <c r="B1298" s="376" t="s">
        <v>220</v>
      </c>
      <c r="C1298" s="376" t="s">
        <v>2200</v>
      </c>
      <c r="D1298" s="376" t="s">
        <v>70</v>
      </c>
      <c r="E1298" s="376" t="s">
        <v>2396</v>
      </c>
      <c r="F1298" s="377">
        <v>1</v>
      </c>
      <c r="G1298" s="377">
        <v>0</v>
      </c>
      <c r="H1298" s="377">
        <v>0</v>
      </c>
      <c r="I1298" s="377">
        <v>0</v>
      </c>
      <c r="J1298" s="377">
        <v>0</v>
      </c>
      <c r="K1298" s="377">
        <v>0</v>
      </c>
      <c r="L1298" s="377">
        <v>0</v>
      </c>
      <c r="M1298" s="377">
        <v>1</v>
      </c>
      <c r="N1298" s="377">
        <v>0</v>
      </c>
      <c r="O1298" s="377">
        <v>0</v>
      </c>
      <c r="P1298" s="377">
        <v>0</v>
      </c>
      <c r="Q1298" s="377">
        <v>0</v>
      </c>
      <c r="R1298" s="377">
        <v>0</v>
      </c>
    </row>
    <row r="1299" spans="2:18" s="332" customFormat="1" ht="12.75" customHeight="1" x14ac:dyDescent="0.2">
      <c r="B1299" s="376" t="s">
        <v>220</v>
      </c>
      <c r="C1299" s="376" t="s">
        <v>2200</v>
      </c>
      <c r="D1299" s="376" t="s">
        <v>70</v>
      </c>
      <c r="E1299" s="376" t="s">
        <v>2346</v>
      </c>
      <c r="F1299" s="377">
        <v>1274</v>
      </c>
      <c r="G1299" s="377">
        <v>11</v>
      </c>
      <c r="H1299" s="377">
        <v>13</v>
      </c>
      <c r="I1299" s="377">
        <v>77</v>
      </c>
      <c r="J1299" s="377">
        <v>101</v>
      </c>
      <c r="K1299" s="377">
        <v>103</v>
      </c>
      <c r="L1299" s="377">
        <v>125</v>
      </c>
      <c r="M1299" s="377">
        <v>151</v>
      </c>
      <c r="N1299" s="377">
        <v>130</v>
      </c>
      <c r="O1299" s="377">
        <v>177</v>
      </c>
      <c r="P1299" s="377">
        <v>181</v>
      </c>
      <c r="Q1299" s="377">
        <v>131</v>
      </c>
      <c r="R1299" s="377">
        <v>74</v>
      </c>
    </row>
    <row r="1300" spans="2:18" s="332" customFormat="1" ht="13.2" x14ac:dyDescent="0.2">
      <c r="B1300" s="376" t="s">
        <v>220</v>
      </c>
      <c r="C1300" s="376" t="s">
        <v>2200</v>
      </c>
      <c r="D1300" s="376" t="s">
        <v>70</v>
      </c>
      <c r="E1300" s="376" t="s">
        <v>1143</v>
      </c>
      <c r="F1300" s="377">
        <v>27</v>
      </c>
      <c r="G1300" s="377">
        <v>0</v>
      </c>
      <c r="H1300" s="377">
        <v>0</v>
      </c>
      <c r="I1300" s="377">
        <v>0</v>
      </c>
      <c r="J1300" s="377">
        <v>1</v>
      </c>
      <c r="K1300" s="377">
        <v>2</v>
      </c>
      <c r="L1300" s="377">
        <v>4</v>
      </c>
      <c r="M1300" s="377">
        <v>4</v>
      </c>
      <c r="N1300" s="377">
        <v>2</v>
      </c>
      <c r="O1300" s="377">
        <v>4</v>
      </c>
      <c r="P1300" s="377">
        <v>5</v>
      </c>
      <c r="Q1300" s="377">
        <v>3</v>
      </c>
      <c r="R1300" s="377">
        <v>2</v>
      </c>
    </row>
    <row r="1301" spans="2:18" s="332" customFormat="1" ht="12.75" customHeight="1" x14ac:dyDescent="0.2">
      <c r="B1301" s="376" t="s">
        <v>220</v>
      </c>
      <c r="C1301" s="376" t="s">
        <v>2200</v>
      </c>
      <c r="D1301" s="376" t="s">
        <v>70</v>
      </c>
      <c r="E1301" s="376" t="s">
        <v>1144</v>
      </c>
      <c r="F1301" s="377">
        <v>25</v>
      </c>
      <c r="G1301" s="377">
        <v>2</v>
      </c>
      <c r="H1301" s="377">
        <v>0</v>
      </c>
      <c r="I1301" s="377">
        <v>0</v>
      </c>
      <c r="J1301" s="377">
        <v>5</v>
      </c>
      <c r="K1301" s="377">
        <v>2</v>
      </c>
      <c r="L1301" s="377">
        <v>2</v>
      </c>
      <c r="M1301" s="377">
        <v>1</v>
      </c>
      <c r="N1301" s="377">
        <v>2</v>
      </c>
      <c r="O1301" s="377">
        <v>4</v>
      </c>
      <c r="P1301" s="377">
        <v>3</v>
      </c>
      <c r="Q1301" s="377">
        <v>2</v>
      </c>
      <c r="R1301" s="377">
        <v>2</v>
      </c>
    </row>
    <row r="1302" spans="2:18" s="332" customFormat="1" ht="13.2" x14ac:dyDescent="0.2">
      <c r="B1302" s="376" t="s">
        <v>220</v>
      </c>
      <c r="C1302" s="376" t="s">
        <v>2200</v>
      </c>
      <c r="D1302" s="376" t="s">
        <v>70</v>
      </c>
      <c r="E1302" s="376" t="s">
        <v>1145</v>
      </c>
      <c r="F1302" s="377">
        <v>49</v>
      </c>
      <c r="G1302" s="377">
        <v>0</v>
      </c>
      <c r="H1302" s="377">
        <v>0</v>
      </c>
      <c r="I1302" s="377">
        <v>0</v>
      </c>
      <c r="J1302" s="377">
        <v>0</v>
      </c>
      <c r="K1302" s="377">
        <v>7</v>
      </c>
      <c r="L1302" s="377">
        <v>5</v>
      </c>
      <c r="M1302" s="377">
        <v>4</v>
      </c>
      <c r="N1302" s="377">
        <v>3</v>
      </c>
      <c r="O1302" s="377">
        <v>9</v>
      </c>
      <c r="P1302" s="377">
        <v>6</v>
      </c>
      <c r="Q1302" s="377">
        <v>6</v>
      </c>
      <c r="R1302" s="377">
        <v>9</v>
      </c>
    </row>
    <row r="1303" spans="2:18" s="332" customFormat="1" ht="13.2" x14ac:dyDescent="0.2">
      <c r="B1303" s="376" t="s">
        <v>220</v>
      </c>
      <c r="C1303" s="376" t="s">
        <v>2200</v>
      </c>
      <c r="D1303" s="376" t="s">
        <v>70</v>
      </c>
      <c r="E1303" s="376" t="s">
        <v>1146</v>
      </c>
      <c r="F1303" s="377">
        <v>1</v>
      </c>
      <c r="G1303" s="377">
        <v>0</v>
      </c>
      <c r="H1303" s="377">
        <v>0</v>
      </c>
      <c r="I1303" s="377">
        <v>0</v>
      </c>
      <c r="J1303" s="377">
        <v>0</v>
      </c>
      <c r="K1303" s="377">
        <v>0</v>
      </c>
      <c r="L1303" s="377">
        <v>0</v>
      </c>
      <c r="M1303" s="377">
        <v>0</v>
      </c>
      <c r="N1303" s="377">
        <v>0</v>
      </c>
      <c r="O1303" s="377">
        <v>1</v>
      </c>
      <c r="P1303" s="377">
        <v>0</v>
      </c>
      <c r="Q1303" s="377">
        <v>0</v>
      </c>
      <c r="R1303" s="377">
        <v>0</v>
      </c>
    </row>
    <row r="1304" spans="2:18" s="332" customFormat="1" ht="13.2" x14ac:dyDescent="0.2">
      <c r="B1304" s="376" t="s">
        <v>220</v>
      </c>
      <c r="C1304" s="376" t="s">
        <v>2200</v>
      </c>
      <c r="D1304" s="376" t="s">
        <v>70</v>
      </c>
      <c r="E1304" s="376" t="s">
        <v>1147</v>
      </c>
      <c r="F1304" s="377">
        <v>12</v>
      </c>
      <c r="G1304" s="377">
        <v>0</v>
      </c>
      <c r="H1304" s="377">
        <v>0</v>
      </c>
      <c r="I1304" s="377">
        <v>1</v>
      </c>
      <c r="J1304" s="377">
        <v>0</v>
      </c>
      <c r="K1304" s="377">
        <v>4</v>
      </c>
      <c r="L1304" s="377">
        <v>2</v>
      </c>
      <c r="M1304" s="377">
        <v>2</v>
      </c>
      <c r="N1304" s="377">
        <v>0</v>
      </c>
      <c r="O1304" s="377">
        <v>0</v>
      </c>
      <c r="P1304" s="377">
        <v>2</v>
      </c>
      <c r="Q1304" s="377">
        <v>0</v>
      </c>
      <c r="R1304" s="377">
        <v>1</v>
      </c>
    </row>
    <row r="1305" spans="2:18" s="332" customFormat="1" ht="13.2" x14ac:dyDescent="0.2">
      <c r="B1305" s="376" t="s">
        <v>220</v>
      </c>
      <c r="C1305" s="376" t="s">
        <v>2200</v>
      </c>
      <c r="D1305" s="376" t="s">
        <v>70</v>
      </c>
      <c r="E1305" s="376" t="s">
        <v>1148</v>
      </c>
      <c r="F1305" s="377">
        <v>51</v>
      </c>
      <c r="G1305" s="377">
        <v>2</v>
      </c>
      <c r="H1305" s="377">
        <v>2</v>
      </c>
      <c r="I1305" s="377">
        <v>0</v>
      </c>
      <c r="J1305" s="377">
        <v>4</v>
      </c>
      <c r="K1305" s="377">
        <v>2</v>
      </c>
      <c r="L1305" s="377">
        <v>7</v>
      </c>
      <c r="M1305" s="377">
        <v>7</v>
      </c>
      <c r="N1305" s="377">
        <v>7</v>
      </c>
      <c r="O1305" s="377">
        <v>9</v>
      </c>
      <c r="P1305" s="377">
        <v>4</v>
      </c>
      <c r="Q1305" s="377">
        <v>1</v>
      </c>
      <c r="R1305" s="377">
        <v>6</v>
      </c>
    </row>
    <row r="1306" spans="2:18" s="332" customFormat="1" ht="13.2" x14ac:dyDescent="0.2">
      <c r="B1306" s="376" t="s">
        <v>220</v>
      </c>
      <c r="C1306" s="376" t="s">
        <v>2200</v>
      </c>
      <c r="D1306" s="376" t="s">
        <v>70</v>
      </c>
      <c r="E1306" s="376" t="s">
        <v>1149</v>
      </c>
      <c r="F1306" s="377">
        <v>6</v>
      </c>
      <c r="G1306" s="377">
        <v>0</v>
      </c>
      <c r="H1306" s="377">
        <v>0</v>
      </c>
      <c r="I1306" s="377">
        <v>1</v>
      </c>
      <c r="J1306" s="377">
        <v>0</v>
      </c>
      <c r="K1306" s="377">
        <v>1</v>
      </c>
      <c r="L1306" s="377">
        <v>0</v>
      </c>
      <c r="M1306" s="377">
        <v>1</v>
      </c>
      <c r="N1306" s="377">
        <v>0</v>
      </c>
      <c r="O1306" s="377">
        <v>2</v>
      </c>
      <c r="P1306" s="377">
        <v>1</v>
      </c>
      <c r="Q1306" s="377">
        <v>0</v>
      </c>
      <c r="R1306" s="377">
        <v>0</v>
      </c>
    </row>
    <row r="1307" spans="2:18" s="332" customFormat="1" ht="13.2" x14ac:dyDescent="0.2">
      <c r="B1307" s="376" t="s">
        <v>220</v>
      </c>
      <c r="C1307" s="376" t="s">
        <v>2200</v>
      </c>
      <c r="D1307" s="376" t="s">
        <v>70</v>
      </c>
      <c r="E1307" s="376" t="s">
        <v>1150</v>
      </c>
      <c r="F1307" s="377">
        <v>3</v>
      </c>
      <c r="G1307" s="377">
        <v>0</v>
      </c>
      <c r="H1307" s="377">
        <v>0</v>
      </c>
      <c r="I1307" s="377">
        <v>0</v>
      </c>
      <c r="J1307" s="377">
        <v>0</v>
      </c>
      <c r="K1307" s="377">
        <v>0</v>
      </c>
      <c r="L1307" s="377">
        <v>1</v>
      </c>
      <c r="M1307" s="377">
        <v>1</v>
      </c>
      <c r="N1307" s="377">
        <v>0</v>
      </c>
      <c r="O1307" s="377">
        <v>0</v>
      </c>
      <c r="P1307" s="377">
        <v>0</v>
      </c>
      <c r="Q1307" s="377">
        <v>1</v>
      </c>
      <c r="R1307" s="377">
        <v>0</v>
      </c>
    </row>
    <row r="1308" spans="2:18" s="332" customFormat="1" ht="13.2" x14ac:dyDescent="0.2">
      <c r="B1308" s="376" t="s">
        <v>220</v>
      </c>
      <c r="C1308" s="376" t="s">
        <v>2200</v>
      </c>
      <c r="D1308" s="376" t="s">
        <v>70</v>
      </c>
      <c r="E1308" s="376" t="s">
        <v>1151</v>
      </c>
      <c r="F1308" s="377">
        <v>67</v>
      </c>
      <c r="G1308" s="377">
        <v>0</v>
      </c>
      <c r="H1308" s="377">
        <v>0</v>
      </c>
      <c r="I1308" s="377">
        <v>2</v>
      </c>
      <c r="J1308" s="377">
        <v>4</v>
      </c>
      <c r="K1308" s="377">
        <v>4</v>
      </c>
      <c r="L1308" s="377">
        <v>3</v>
      </c>
      <c r="M1308" s="377">
        <v>15</v>
      </c>
      <c r="N1308" s="377">
        <v>5</v>
      </c>
      <c r="O1308" s="377">
        <v>12</v>
      </c>
      <c r="P1308" s="377">
        <v>10</v>
      </c>
      <c r="Q1308" s="377">
        <v>7</v>
      </c>
      <c r="R1308" s="377">
        <v>5</v>
      </c>
    </row>
    <row r="1309" spans="2:18" s="332" customFormat="1" ht="13.2" x14ac:dyDescent="0.2">
      <c r="B1309" s="376" t="s">
        <v>220</v>
      </c>
      <c r="C1309" s="376" t="s">
        <v>2200</v>
      </c>
      <c r="D1309" s="376" t="s">
        <v>70</v>
      </c>
      <c r="E1309" s="376" t="s">
        <v>1152</v>
      </c>
      <c r="F1309" s="377">
        <v>3</v>
      </c>
      <c r="G1309" s="377">
        <v>0</v>
      </c>
      <c r="H1309" s="377">
        <v>0</v>
      </c>
      <c r="I1309" s="377">
        <v>0</v>
      </c>
      <c r="J1309" s="377">
        <v>0</v>
      </c>
      <c r="K1309" s="377">
        <v>0</v>
      </c>
      <c r="L1309" s="377">
        <v>1</v>
      </c>
      <c r="M1309" s="377">
        <v>0</v>
      </c>
      <c r="N1309" s="377">
        <v>0</v>
      </c>
      <c r="O1309" s="377">
        <v>0</v>
      </c>
      <c r="P1309" s="377">
        <v>1</v>
      </c>
      <c r="Q1309" s="377">
        <v>0</v>
      </c>
      <c r="R1309" s="377">
        <v>1</v>
      </c>
    </row>
    <row r="1310" spans="2:18" s="332" customFormat="1" ht="13.2" x14ac:dyDescent="0.2">
      <c r="B1310" s="376" t="s">
        <v>220</v>
      </c>
      <c r="C1310" s="376" t="s">
        <v>2200</v>
      </c>
      <c r="D1310" s="376" t="s">
        <v>70</v>
      </c>
      <c r="E1310" s="376" t="s">
        <v>1153</v>
      </c>
      <c r="F1310" s="377">
        <v>11</v>
      </c>
      <c r="G1310" s="377">
        <v>0</v>
      </c>
      <c r="H1310" s="377">
        <v>0</v>
      </c>
      <c r="I1310" s="377">
        <v>2</v>
      </c>
      <c r="J1310" s="377">
        <v>0</v>
      </c>
      <c r="K1310" s="377">
        <v>0</v>
      </c>
      <c r="L1310" s="377">
        <v>0</v>
      </c>
      <c r="M1310" s="377">
        <v>0</v>
      </c>
      <c r="N1310" s="377">
        <v>1</v>
      </c>
      <c r="O1310" s="377">
        <v>5</v>
      </c>
      <c r="P1310" s="377">
        <v>1</v>
      </c>
      <c r="Q1310" s="377">
        <v>0</v>
      </c>
      <c r="R1310" s="377">
        <v>2</v>
      </c>
    </row>
    <row r="1311" spans="2:18" s="332" customFormat="1" ht="13.2" x14ac:dyDescent="0.2">
      <c r="B1311" s="376" t="s">
        <v>220</v>
      </c>
      <c r="C1311" s="376" t="s">
        <v>2200</v>
      </c>
      <c r="D1311" s="376" t="s">
        <v>70</v>
      </c>
      <c r="E1311" s="376" t="s">
        <v>1154</v>
      </c>
      <c r="F1311" s="377">
        <v>6</v>
      </c>
      <c r="G1311" s="377">
        <v>0</v>
      </c>
      <c r="H1311" s="377">
        <v>0</v>
      </c>
      <c r="I1311" s="377">
        <v>0</v>
      </c>
      <c r="J1311" s="377">
        <v>1</v>
      </c>
      <c r="K1311" s="377">
        <v>1</v>
      </c>
      <c r="L1311" s="377">
        <v>0</v>
      </c>
      <c r="M1311" s="377">
        <v>1</v>
      </c>
      <c r="N1311" s="377">
        <v>0</v>
      </c>
      <c r="O1311" s="377">
        <v>0</v>
      </c>
      <c r="P1311" s="377">
        <v>2</v>
      </c>
      <c r="Q1311" s="377">
        <v>1</v>
      </c>
      <c r="R1311" s="377">
        <v>0</v>
      </c>
    </row>
    <row r="1312" spans="2:18" s="332" customFormat="1" ht="13.2" x14ac:dyDescent="0.2">
      <c r="B1312" s="376" t="s">
        <v>220</v>
      </c>
      <c r="C1312" s="376" t="s">
        <v>2200</v>
      </c>
      <c r="D1312" s="376" t="s">
        <v>70</v>
      </c>
      <c r="E1312" s="376" t="s">
        <v>1155</v>
      </c>
      <c r="F1312" s="377">
        <v>5</v>
      </c>
      <c r="G1312" s="377">
        <v>0</v>
      </c>
      <c r="H1312" s="377">
        <v>0</v>
      </c>
      <c r="I1312" s="377">
        <v>0</v>
      </c>
      <c r="J1312" s="377">
        <v>1</v>
      </c>
      <c r="K1312" s="377">
        <v>0</v>
      </c>
      <c r="L1312" s="377">
        <v>1</v>
      </c>
      <c r="M1312" s="377">
        <v>1</v>
      </c>
      <c r="N1312" s="377">
        <v>2</v>
      </c>
      <c r="O1312" s="377">
        <v>0</v>
      </c>
      <c r="P1312" s="377">
        <v>0</v>
      </c>
      <c r="Q1312" s="377">
        <v>0</v>
      </c>
      <c r="R1312" s="377">
        <v>0</v>
      </c>
    </row>
    <row r="1313" spans="2:18" s="332" customFormat="1" ht="13.2" x14ac:dyDescent="0.2">
      <c r="B1313" s="376" t="s">
        <v>220</v>
      </c>
      <c r="C1313" s="376" t="s">
        <v>2200</v>
      </c>
      <c r="D1313" s="376" t="s">
        <v>70</v>
      </c>
      <c r="E1313" s="376" t="s">
        <v>1156</v>
      </c>
      <c r="F1313" s="377">
        <v>23</v>
      </c>
      <c r="G1313" s="377">
        <v>0</v>
      </c>
      <c r="H1313" s="377">
        <v>0</v>
      </c>
      <c r="I1313" s="377">
        <v>2</v>
      </c>
      <c r="J1313" s="377">
        <v>1</v>
      </c>
      <c r="K1313" s="377">
        <v>0</v>
      </c>
      <c r="L1313" s="377">
        <v>7</v>
      </c>
      <c r="M1313" s="377">
        <v>2</v>
      </c>
      <c r="N1313" s="377">
        <v>5</v>
      </c>
      <c r="O1313" s="377">
        <v>2</v>
      </c>
      <c r="P1313" s="377">
        <v>0</v>
      </c>
      <c r="Q1313" s="377">
        <v>4</v>
      </c>
      <c r="R1313" s="377">
        <v>0</v>
      </c>
    </row>
    <row r="1314" spans="2:18" s="332" customFormat="1" ht="13.2" x14ac:dyDescent="0.2">
      <c r="B1314" s="376" t="s">
        <v>220</v>
      </c>
      <c r="C1314" s="376" t="s">
        <v>2200</v>
      </c>
      <c r="D1314" s="376" t="s">
        <v>70</v>
      </c>
      <c r="E1314" s="376" t="s">
        <v>1157</v>
      </c>
      <c r="F1314" s="377">
        <v>422</v>
      </c>
      <c r="G1314" s="377">
        <v>6</v>
      </c>
      <c r="H1314" s="377">
        <v>5</v>
      </c>
      <c r="I1314" s="377">
        <v>3</v>
      </c>
      <c r="J1314" s="377">
        <v>20</v>
      </c>
      <c r="K1314" s="377">
        <v>55</v>
      </c>
      <c r="L1314" s="377">
        <v>53</v>
      </c>
      <c r="M1314" s="377">
        <v>63</v>
      </c>
      <c r="N1314" s="377">
        <v>37</v>
      </c>
      <c r="O1314" s="377">
        <v>55</v>
      </c>
      <c r="P1314" s="377">
        <v>61</v>
      </c>
      <c r="Q1314" s="377">
        <v>46</v>
      </c>
      <c r="R1314" s="377">
        <v>18</v>
      </c>
    </row>
    <row r="1315" spans="2:18" s="332" customFormat="1" ht="13.2" x14ac:dyDescent="0.2">
      <c r="B1315" s="376" t="s">
        <v>220</v>
      </c>
      <c r="C1315" s="376" t="s">
        <v>2200</v>
      </c>
      <c r="D1315" s="376" t="s">
        <v>70</v>
      </c>
      <c r="E1315" s="376" t="s">
        <v>1158</v>
      </c>
      <c r="F1315" s="377">
        <v>6</v>
      </c>
      <c r="G1315" s="377">
        <v>0</v>
      </c>
      <c r="H1315" s="377">
        <v>0</v>
      </c>
      <c r="I1315" s="377">
        <v>0</v>
      </c>
      <c r="J1315" s="377">
        <v>0</v>
      </c>
      <c r="K1315" s="377">
        <v>1</v>
      </c>
      <c r="L1315" s="377">
        <v>2</v>
      </c>
      <c r="M1315" s="377">
        <v>0</v>
      </c>
      <c r="N1315" s="377">
        <v>0</v>
      </c>
      <c r="O1315" s="377">
        <v>0</v>
      </c>
      <c r="P1315" s="377">
        <v>0</v>
      </c>
      <c r="Q1315" s="377">
        <v>1</v>
      </c>
      <c r="R1315" s="377">
        <v>2</v>
      </c>
    </row>
    <row r="1316" spans="2:18" s="332" customFormat="1" ht="13.2" x14ac:dyDescent="0.2">
      <c r="B1316" s="376" t="s">
        <v>220</v>
      </c>
      <c r="C1316" s="376" t="s">
        <v>2200</v>
      </c>
      <c r="D1316" s="376" t="s">
        <v>70</v>
      </c>
      <c r="E1316" s="376" t="s">
        <v>1159</v>
      </c>
      <c r="F1316" s="377">
        <v>3</v>
      </c>
      <c r="G1316" s="377">
        <v>0</v>
      </c>
      <c r="H1316" s="377">
        <v>0</v>
      </c>
      <c r="I1316" s="377">
        <v>0</v>
      </c>
      <c r="J1316" s="377">
        <v>0</v>
      </c>
      <c r="K1316" s="377">
        <v>0</v>
      </c>
      <c r="L1316" s="377">
        <v>2</v>
      </c>
      <c r="M1316" s="377">
        <v>0</v>
      </c>
      <c r="N1316" s="377">
        <v>0</v>
      </c>
      <c r="O1316" s="377">
        <v>0</v>
      </c>
      <c r="P1316" s="377">
        <v>1</v>
      </c>
      <c r="Q1316" s="377">
        <v>0</v>
      </c>
      <c r="R1316" s="377">
        <v>0</v>
      </c>
    </row>
    <row r="1317" spans="2:18" s="332" customFormat="1" ht="13.2" x14ac:dyDescent="0.2">
      <c r="B1317" s="376" t="s">
        <v>220</v>
      </c>
      <c r="C1317" s="376" t="s">
        <v>2200</v>
      </c>
      <c r="D1317" s="376" t="s">
        <v>70</v>
      </c>
      <c r="E1317" s="376" t="s">
        <v>1160</v>
      </c>
      <c r="F1317" s="377">
        <v>17</v>
      </c>
      <c r="G1317" s="377">
        <v>0</v>
      </c>
      <c r="H1317" s="377">
        <v>0</v>
      </c>
      <c r="I1317" s="377">
        <v>0</v>
      </c>
      <c r="J1317" s="377">
        <v>1</v>
      </c>
      <c r="K1317" s="377">
        <v>4</v>
      </c>
      <c r="L1317" s="377">
        <v>0</v>
      </c>
      <c r="M1317" s="377">
        <v>1</v>
      </c>
      <c r="N1317" s="377">
        <v>0</v>
      </c>
      <c r="O1317" s="377">
        <v>4</v>
      </c>
      <c r="P1317" s="377">
        <v>2</v>
      </c>
      <c r="Q1317" s="377">
        <v>3</v>
      </c>
      <c r="R1317" s="377">
        <v>2</v>
      </c>
    </row>
    <row r="1318" spans="2:18" s="332" customFormat="1" ht="12.75" customHeight="1" x14ac:dyDescent="0.2">
      <c r="B1318" s="376" t="s">
        <v>220</v>
      </c>
      <c r="C1318" s="376" t="s">
        <v>2200</v>
      </c>
      <c r="D1318" s="376" t="s">
        <v>70</v>
      </c>
      <c r="E1318" s="376" t="s">
        <v>1161</v>
      </c>
      <c r="F1318" s="377">
        <v>14</v>
      </c>
      <c r="G1318" s="377">
        <v>0</v>
      </c>
      <c r="H1318" s="377">
        <v>0</v>
      </c>
      <c r="I1318" s="377">
        <v>0</v>
      </c>
      <c r="J1318" s="377">
        <v>1</v>
      </c>
      <c r="K1318" s="377">
        <v>2</v>
      </c>
      <c r="L1318" s="377">
        <v>4</v>
      </c>
      <c r="M1318" s="377">
        <v>2</v>
      </c>
      <c r="N1318" s="377">
        <v>0</v>
      </c>
      <c r="O1318" s="377">
        <v>2</v>
      </c>
      <c r="P1318" s="377">
        <v>1</v>
      </c>
      <c r="Q1318" s="377">
        <v>1</v>
      </c>
      <c r="R1318" s="377">
        <v>1</v>
      </c>
    </row>
    <row r="1319" spans="2:18" s="332" customFormat="1" ht="13.2" x14ac:dyDescent="0.2">
      <c r="B1319" s="376" t="s">
        <v>220</v>
      </c>
      <c r="C1319" s="376" t="s">
        <v>2200</v>
      </c>
      <c r="D1319" s="376" t="s">
        <v>70</v>
      </c>
      <c r="E1319" s="376" t="s">
        <v>1162</v>
      </c>
      <c r="F1319" s="377">
        <v>2</v>
      </c>
      <c r="G1319" s="377">
        <v>0</v>
      </c>
      <c r="H1319" s="377">
        <v>0</v>
      </c>
      <c r="I1319" s="377">
        <v>0</v>
      </c>
      <c r="J1319" s="377">
        <v>0</v>
      </c>
      <c r="K1319" s="377">
        <v>0</v>
      </c>
      <c r="L1319" s="377">
        <v>0</v>
      </c>
      <c r="M1319" s="377">
        <v>2</v>
      </c>
      <c r="N1319" s="377">
        <v>0</v>
      </c>
      <c r="O1319" s="377">
        <v>0</v>
      </c>
      <c r="P1319" s="377">
        <v>0</v>
      </c>
      <c r="Q1319" s="377">
        <v>0</v>
      </c>
      <c r="R1319" s="377">
        <v>0</v>
      </c>
    </row>
    <row r="1320" spans="2:18" s="332" customFormat="1" ht="13.2" x14ac:dyDescent="0.2">
      <c r="B1320" s="376" t="s">
        <v>220</v>
      </c>
      <c r="C1320" s="376" t="s">
        <v>2200</v>
      </c>
      <c r="D1320" s="376" t="s">
        <v>70</v>
      </c>
      <c r="E1320" s="376" t="s">
        <v>1163</v>
      </c>
      <c r="F1320" s="377">
        <v>2</v>
      </c>
      <c r="G1320" s="377">
        <v>0</v>
      </c>
      <c r="H1320" s="377">
        <v>0</v>
      </c>
      <c r="I1320" s="377">
        <v>0</v>
      </c>
      <c r="J1320" s="377">
        <v>0</v>
      </c>
      <c r="K1320" s="377">
        <v>0</v>
      </c>
      <c r="L1320" s="377">
        <v>0</v>
      </c>
      <c r="M1320" s="377">
        <v>1</v>
      </c>
      <c r="N1320" s="377">
        <v>0</v>
      </c>
      <c r="O1320" s="377">
        <v>0</v>
      </c>
      <c r="P1320" s="377">
        <v>0</v>
      </c>
      <c r="Q1320" s="377">
        <v>1</v>
      </c>
      <c r="R1320" s="377">
        <v>0</v>
      </c>
    </row>
    <row r="1321" spans="2:18" s="332" customFormat="1" ht="13.2" x14ac:dyDescent="0.2">
      <c r="B1321" s="376" t="s">
        <v>220</v>
      </c>
      <c r="C1321" s="376" t="s">
        <v>2200</v>
      </c>
      <c r="D1321" s="376" t="s">
        <v>70</v>
      </c>
      <c r="E1321" s="376" t="s">
        <v>1164</v>
      </c>
      <c r="F1321" s="377">
        <v>4</v>
      </c>
      <c r="G1321" s="377">
        <v>0</v>
      </c>
      <c r="H1321" s="377">
        <v>0</v>
      </c>
      <c r="I1321" s="377">
        <v>0</v>
      </c>
      <c r="J1321" s="377">
        <v>0</v>
      </c>
      <c r="K1321" s="377">
        <v>1</v>
      </c>
      <c r="L1321" s="377">
        <v>1</v>
      </c>
      <c r="M1321" s="377">
        <v>1</v>
      </c>
      <c r="N1321" s="377">
        <v>0</v>
      </c>
      <c r="O1321" s="377">
        <v>0</v>
      </c>
      <c r="P1321" s="377">
        <v>0</v>
      </c>
      <c r="Q1321" s="377">
        <v>1</v>
      </c>
      <c r="R1321" s="377">
        <v>0</v>
      </c>
    </row>
    <row r="1322" spans="2:18" s="332" customFormat="1" ht="13.2" x14ac:dyDescent="0.2">
      <c r="B1322" s="376" t="s">
        <v>220</v>
      </c>
      <c r="C1322" s="376" t="s">
        <v>2200</v>
      </c>
      <c r="D1322" s="376" t="s">
        <v>70</v>
      </c>
      <c r="E1322" s="376" t="s">
        <v>1165</v>
      </c>
      <c r="F1322" s="377">
        <v>7</v>
      </c>
      <c r="G1322" s="377">
        <v>0</v>
      </c>
      <c r="H1322" s="377">
        <v>0</v>
      </c>
      <c r="I1322" s="377">
        <v>0</v>
      </c>
      <c r="J1322" s="377">
        <v>0</v>
      </c>
      <c r="K1322" s="377">
        <v>0</v>
      </c>
      <c r="L1322" s="377">
        <v>1</v>
      </c>
      <c r="M1322" s="377">
        <v>1</v>
      </c>
      <c r="N1322" s="377">
        <v>1</v>
      </c>
      <c r="O1322" s="377">
        <v>1</v>
      </c>
      <c r="P1322" s="377">
        <v>0</v>
      </c>
      <c r="Q1322" s="377">
        <v>2</v>
      </c>
      <c r="R1322" s="377">
        <v>1</v>
      </c>
    </row>
    <row r="1323" spans="2:18" s="332" customFormat="1" ht="13.2" x14ac:dyDescent="0.2">
      <c r="B1323" s="376" t="s">
        <v>220</v>
      </c>
      <c r="C1323" s="376" t="s">
        <v>2200</v>
      </c>
      <c r="D1323" s="376" t="s">
        <v>70</v>
      </c>
      <c r="E1323" s="376" t="s">
        <v>1166</v>
      </c>
      <c r="F1323" s="377">
        <v>1</v>
      </c>
      <c r="G1323" s="377">
        <v>0</v>
      </c>
      <c r="H1323" s="377">
        <v>0</v>
      </c>
      <c r="I1323" s="377">
        <v>0</v>
      </c>
      <c r="J1323" s="377">
        <v>0</v>
      </c>
      <c r="K1323" s="377">
        <v>0</v>
      </c>
      <c r="L1323" s="377">
        <v>0</v>
      </c>
      <c r="M1323" s="377">
        <v>1</v>
      </c>
      <c r="N1323" s="377">
        <v>0</v>
      </c>
      <c r="O1323" s="377">
        <v>0</v>
      </c>
      <c r="P1323" s="377">
        <v>0</v>
      </c>
      <c r="Q1323" s="377">
        <v>0</v>
      </c>
      <c r="R1323" s="377">
        <v>0</v>
      </c>
    </row>
    <row r="1324" spans="2:18" s="332" customFormat="1" ht="13.2" x14ac:dyDescent="0.2">
      <c r="B1324" s="376" t="s">
        <v>220</v>
      </c>
      <c r="C1324" s="376" t="s">
        <v>2200</v>
      </c>
      <c r="D1324" s="376" t="s">
        <v>70</v>
      </c>
      <c r="E1324" s="376" t="s">
        <v>1167</v>
      </c>
      <c r="F1324" s="377">
        <v>6</v>
      </c>
      <c r="G1324" s="377">
        <v>1</v>
      </c>
      <c r="H1324" s="377">
        <v>0</v>
      </c>
      <c r="I1324" s="377">
        <v>0</v>
      </c>
      <c r="J1324" s="377">
        <v>0</v>
      </c>
      <c r="K1324" s="377">
        <v>0</v>
      </c>
      <c r="L1324" s="377">
        <v>3</v>
      </c>
      <c r="M1324" s="377">
        <v>0</v>
      </c>
      <c r="N1324" s="377">
        <v>0</v>
      </c>
      <c r="O1324" s="377">
        <v>0</v>
      </c>
      <c r="P1324" s="377">
        <v>1</v>
      </c>
      <c r="Q1324" s="377">
        <v>0</v>
      </c>
      <c r="R1324" s="377">
        <v>1</v>
      </c>
    </row>
    <row r="1325" spans="2:18" s="332" customFormat="1" ht="13.2" x14ac:dyDescent="0.2">
      <c r="B1325" s="376" t="s">
        <v>220</v>
      </c>
      <c r="C1325" s="376" t="s">
        <v>2200</v>
      </c>
      <c r="D1325" s="376" t="s">
        <v>70</v>
      </c>
      <c r="E1325" s="376" t="s">
        <v>1168</v>
      </c>
      <c r="F1325" s="377">
        <v>69</v>
      </c>
      <c r="G1325" s="377">
        <v>3</v>
      </c>
      <c r="H1325" s="377">
        <v>1</v>
      </c>
      <c r="I1325" s="377">
        <v>2</v>
      </c>
      <c r="J1325" s="377">
        <v>5</v>
      </c>
      <c r="K1325" s="377">
        <v>1</v>
      </c>
      <c r="L1325" s="377">
        <v>4</v>
      </c>
      <c r="M1325" s="377">
        <v>11</v>
      </c>
      <c r="N1325" s="377">
        <v>11</v>
      </c>
      <c r="O1325" s="377">
        <v>6</v>
      </c>
      <c r="P1325" s="377">
        <v>12</v>
      </c>
      <c r="Q1325" s="377">
        <v>7</v>
      </c>
      <c r="R1325" s="377">
        <v>6</v>
      </c>
    </row>
    <row r="1326" spans="2:18" s="332" customFormat="1" ht="13.2" x14ac:dyDescent="0.2">
      <c r="B1326" s="376" t="s">
        <v>220</v>
      </c>
      <c r="C1326" s="376" t="s">
        <v>2200</v>
      </c>
      <c r="D1326" s="376" t="s">
        <v>70</v>
      </c>
      <c r="E1326" s="376" t="s">
        <v>1169</v>
      </c>
      <c r="F1326" s="377">
        <v>7</v>
      </c>
      <c r="G1326" s="377">
        <v>0</v>
      </c>
      <c r="H1326" s="377">
        <v>0</v>
      </c>
      <c r="I1326" s="377">
        <v>1</v>
      </c>
      <c r="J1326" s="377">
        <v>0</v>
      </c>
      <c r="K1326" s="377">
        <v>0</v>
      </c>
      <c r="L1326" s="377">
        <v>1</v>
      </c>
      <c r="M1326" s="377">
        <v>0</v>
      </c>
      <c r="N1326" s="377">
        <v>0</v>
      </c>
      <c r="O1326" s="377">
        <v>2</v>
      </c>
      <c r="P1326" s="377">
        <v>2</v>
      </c>
      <c r="Q1326" s="377">
        <v>1</v>
      </c>
      <c r="R1326" s="377">
        <v>0</v>
      </c>
    </row>
    <row r="1327" spans="2:18" s="332" customFormat="1" ht="13.2" x14ac:dyDescent="0.2">
      <c r="B1327" s="376" t="s">
        <v>220</v>
      </c>
      <c r="C1327" s="376" t="s">
        <v>2200</v>
      </c>
      <c r="D1327" s="376" t="s">
        <v>70</v>
      </c>
      <c r="E1327" s="376" t="s">
        <v>1170</v>
      </c>
      <c r="F1327" s="377">
        <v>7</v>
      </c>
      <c r="G1327" s="377">
        <v>0</v>
      </c>
      <c r="H1327" s="377">
        <v>0</v>
      </c>
      <c r="I1327" s="377">
        <v>2</v>
      </c>
      <c r="J1327" s="377">
        <v>0</v>
      </c>
      <c r="K1327" s="377">
        <v>1</v>
      </c>
      <c r="L1327" s="377">
        <v>0</v>
      </c>
      <c r="M1327" s="377">
        <v>0</v>
      </c>
      <c r="N1327" s="377">
        <v>1</v>
      </c>
      <c r="O1327" s="377">
        <v>0</v>
      </c>
      <c r="P1327" s="377">
        <v>2</v>
      </c>
      <c r="Q1327" s="377">
        <v>1</v>
      </c>
      <c r="R1327" s="377">
        <v>0</v>
      </c>
    </row>
    <row r="1328" spans="2:18" s="332" customFormat="1" ht="13.2" x14ac:dyDescent="0.2">
      <c r="B1328" s="376" t="s">
        <v>220</v>
      </c>
      <c r="C1328" s="376" t="s">
        <v>2200</v>
      </c>
      <c r="D1328" s="376" t="s">
        <v>70</v>
      </c>
      <c r="E1328" s="376" t="s">
        <v>1171</v>
      </c>
      <c r="F1328" s="377">
        <v>32</v>
      </c>
      <c r="G1328" s="377">
        <v>0</v>
      </c>
      <c r="H1328" s="377">
        <v>0</v>
      </c>
      <c r="I1328" s="377">
        <v>9</v>
      </c>
      <c r="J1328" s="377">
        <v>1</v>
      </c>
      <c r="K1328" s="377">
        <v>2</v>
      </c>
      <c r="L1328" s="377">
        <v>3</v>
      </c>
      <c r="M1328" s="377">
        <v>4</v>
      </c>
      <c r="N1328" s="377">
        <v>1</v>
      </c>
      <c r="O1328" s="377">
        <v>1</v>
      </c>
      <c r="P1328" s="377">
        <v>6</v>
      </c>
      <c r="Q1328" s="377">
        <v>2</v>
      </c>
      <c r="R1328" s="377">
        <v>3</v>
      </c>
    </row>
    <row r="1329" spans="2:18" s="332" customFormat="1" ht="13.2" x14ac:dyDescent="0.2">
      <c r="B1329" s="376" t="s">
        <v>220</v>
      </c>
      <c r="C1329" s="376" t="s">
        <v>2200</v>
      </c>
      <c r="D1329" s="376" t="s">
        <v>70</v>
      </c>
      <c r="E1329" s="376" t="s">
        <v>1172</v>
      </c>
      <c r="F1329" s="377">
        <v>985</v>
      </c>
      <c r="G1329" s="377">
        <v>5</v>
      </c>
      <c r="H1329" s="377">
        <v>10</v>
      </c>
      <c r="I1329" s="377">
        <v>27</v>
      </c>
      <c r="J1329" s="377">
        <v>66</v>
      </c>
      <c r="K1329" s="377">
        <v>74</v>
      </c>
      <c r="L1329" s="377">
        <v>122</v>
      </c>
      <c r="M1329" s="377">
        <v>105</v>
      </c>
      <c r="N1329" s="377">
        <v>100</v>
      </c>
      <c r="O1329" s="377">
        <v>132</v>
      </c>
      <c r="P1329" s="377">
        <v>129</v>
      </c>
      <c r="Q1329" s="377">
        <v>133</v>
      </c>
      <c r="R1329" s="377">
        <v>82</v>
      </c>
    </row>
    <row r="1330" spans="2:18" s="332" customFormat="1" ht="13.2" x14ac:dyDescent="0.2">
      <c r="B1330" s="376" t="s">
        <v>220</v>
      </c>
      <c r="C1330" s="376" t="s">
        <v>2200</v>
      </c>
      <c r="D1330" s="376" t="s">
        <v>70</v>
      </c>
      <c r="E1330" s="376" t="s">
        <v>1931</v>
      </c>
      <c r="F1330" s="377">
        <v>3</v>
      </c>
      <c r="G1330" s="377">
        <v>0</v>
      </c>
      <c r="H1330" s="377">
        <v>0</v>
      </c>
      <c r="I1330" s="377">
        <v>0</v>
      </c>
      <c r="J1330" s="377">
        <v>0</v>
      </c>
      <c r="K1330" s="377">
        <v>0</v>
      </c>
      <c r="L1330" s="377">
        <v>0</v>
      </c>
      <c r="M1330" s="377">
        <v>2</v>
      </c>
      <c r="N1330" s="377">
        <v>1</v>
      </c>
      <c r="O1330" s="377">
        <v>0</v>
      </c>
      <c r="P1330" s="377">
        <v>0</v>
      </c>
      <c r="Q1330" s="377">
        <v>0</v>
      </c>
      <c r="R1330" s="377">
        <v>0</v>
      </c>
    </row>
    <row r="1331" spans="2:18" s="332" customFormat="1" ht="13.2" x14ac:dyDescent="0.2">
      <c r="B1331" s="376" t="s">
        <v>220</v>
      </c>
      <c r="C1331" s="376" t="s">
        <v>2200</v>
      </c>
      <c r="D1331" s="376" t="s">
        <v>70</v>
      </c>
      <c r="E1331" s="376" t="s">
        <v>1174</v>
      </c>
      <c r="F1331" s="377">
        <v>7</v>
      </c>
      <c r="G1331" s="377">
        <v>0</v>
      </c>
      <c r="H1331" s="377">
        <v>0</v>
      </c>
      <c r="I1331" s="377">
        <v>0</v>
      </c>
      <c r="J1331" s="377">
        <v>0</v>
      </c>
      <c r="K1331" s="377">
        <v>3</v>
      </c>
      <c r="L1331" s="377">
        <v>1</v>
      </c>
      <c r="M1331" s="377">
        <v>0</v>
      </c>
      <c r="N1331" s="377">
        <v>0</v>
      </c>
      <c r="O1331" s="377">
        <v>0</v>
      </c>
      <c r="P1331" s="377">
        <v>1</v>
      </c>
      <c r="Q1331" s="377">
        <v>1</v>
      </c>
      <c r="R1331" s="377">
        <v>1</v>
      </c>
    </row>
    <row r="1332" spans="2:18" s="332" customFormat="1" ht="12.75" customHeight="1" x14ac:dyDescent="0.2">
      <c r="B1332" s="376" t="s">
        <v>220</v>
      </c>
      <c r="C1332" s="376" t="s">
        <v>2200</v>
      </c>
      <c r="D1332" s="376" t="s">
        <v>70</v>
      </c>
      <c r="E1332" s="376" t="s">
        <v>1175</v>
      </c>
      <c r="F1332" s="377">
        <v>9</v>
      </c>
      <c r="G1332" s="377">
        <v>0</v>
      </c>
      <c r="H1332" s="377">
        <v>0</v>
      </c>
      <c r="I1332" s="377">
        <v>0</v>
      </c>
      <c r="J1332" s="377">
        <v>2</v>
      </c>
      <c r="K1332" s="377">
        <v>4</v>
      </c>
      <c r="L1332" s="377">
        <v>1</v>
      </c>
      <c r="M1332" s="377">
        <v>0</v>
      </c>
      <c r="N1332" s="377">
        <v>1</v>
      </c>
      <c r="O1332" s="377">
        <v>1</v>
      </c>
      <c r="P1332" s="377">
        <v>0</v>
      </c>
      <c r="Q1332" s="377">
        <v>0</v>
      </c>
      <c r="R1332" s="377">
        <v>0</v>
      </c>
    </row>
    <row r="1333" spans="2:18" s="332" customFormat="1" ht="13.2" x14ac:dyDescent="0.2">
      <c r="B1333" s="376" t="s">
        <v>220</v>
      </c>
      <c r="C1333" s="376" t="s">
        <v>2200</v>
      </c>
      <c r="D1333" s="376" t="s">
        <v>70</v>
      </c>
      <c r="E1333" s="376" t="s">
        <v>1176</v>
      </c>
      <c r="F1333" s="377">
        <v>21</v>
      </c>
      <c r="G1333" s="377">
        <v>0</v>
      </c>
      <c r="H1333" s="377">
        <v>1</v>
      </c>
      <c r="I1333" s="377">
        <v>0</v>
      </c>
      <c r="J1333" s="377">
        <v>1</v>
      </c>
      <c r="K1333" s="377">
        <v>3</v>
      </c>
      <c r="L1333" s="377">
        <v>4</v>
      </c>
      <c r="M1333" s="377">
        <v>2</v>
      </c>
      <c r="N1333" s="377">
        <v>1</v>
      </c>
      <c r="O1333" s="377">
        <v>3</v>
      </c>
      <c r="P1333" s="377">
        <v>3</v>
      </c>
      <c r="Q1333" s="377">
        <v>2</v>
      </c>
      <c r="R1333" s="377">
        <v>1</v>
      </c>
    </row>
    <row r="1334" spans="2:18" s="332" customFormat="1" ht="13.2" x14ac:dyDescent="0.2">
      <c r="B1334" s="376" t="s">
        <v>220</v>
      </c>
      <c r="C1334" s="376" t="s">
        <v>2200</v>
      </c>
      <c r="D1334" s="376" t="s">
        <v>70</v>
      </c>
      <c r="E1334" s="376" t="s">
        <v>1177</v>
      </c>
      <c r="F1334" s="377">
        <v>5</v>
      </c>
      <c r="G1334" s="377">
        <v>0</v>
      </c>
      <c r="H1334" s="377">
        <v>0</v>
      </c>
      <c r="I1334" s="377">
        <v>0</v>
      </c>
      <c r="J1334" s="377">
        <v>0</v>
      </c>
      <c r="K1334" s="377">
        <v>0</v>
      </c>
      <c r="L1334" s="377">
        <v>1</v>
      </c>
      <c r="M1334" s="377">
        <v>2</v>
      </c>
      <c r="N1334" s="377">
        <v>1</v>
      </c>
      <c r="O1334" s="377">
        <v>0</v>
      </c>
      <c r="P1334" s="377">
        <v>1</v>
      </c>
      <c r="Q1334" s="377">
        <v>0</v>
      </c>
      <c r="R1334" s="377">
        <v>0</v>
      </c>
    </row>
    <row r="1335" spans="2:18" s="332" customFormat="1" ht="13.2" x14ac:dyDescent="0.2">
      <c r="B1335" s="376" t="s">
        <v>220</v>
      </c>
      <c r="C1335" s="376" t="s">
        <v>2200</v>
      </c>
      <c r="D1335" s="376" t="s">
        <v>70</v>
      </c>
      <c r="E1335" s="376" t="s">
        <v>1178</v>
      </c>
      <c r="F1335" s="377">
        <v>3</v>
      </c>
      <c r="G1335" s="377">
        <v>0</v>
      </c>
      <c r="H1335" s="377">
        <v>0</v>
      </c>
      <c r="I1335" s="377">
        <v>0</v>
      </c>
      <c r="J1335" s="377">
        <v>0</v>
      </c>
      <c r="K1335" s="377">
        <v>0</v>
      </c>
      <c r="L1335" s="377">
        <v>0</v>
      </c>
      <c r="M1335" s="377">
        <v>0</v>
      </c>
      <c r="N1335" s="377">
        <v>1</v>
      </c>
      <c r="O1335" s="377">
        <v>0</v>
      </c>
      <c r="P1335" s="377">
        <v>0</v>
      </c>
      <c r="Q1335" s="377">
        <v>2</v>
      </c>
      <c r="R1335" s="377">
        <v>0</v>
      </c>
    </row>
    <row r="1336" spans="2:18" s="332" customFormat="1" ht="13.2" x14ac:dyDescent="0.2">
      <c r="B1336" s="376" t="s">
        <v>220</v>
      </c>
      <c r="C1336" s="376" t="s">
        <v>2200</v>
      </c>
      <c r="D1336" s="376" t="s">
        <v>70</v>
      </c>
      <c r="E1336" s="376" t="s">
        <v>1179</v>
      </c>
      <c r="F1336" s="377">
        <v>2</v>
      </c>
      <c r="G1336" s="377">
        <v>0</v>
      </c>
      <c r="H1336" s="377">
        <v>0</v>
      </c>
      <c r="I1336" s="377">
        <v>0</v>
      </c>
      <c r="J1336" s="377">
        <v>0</v>
      </c>
      <c r="K1336" s="377">
        <v>0</v>
      </c>
      <c r="L1336" s="377">
        <v>0</v>
      </c>
      <c r="M1336" s="377">
        <v>1</v>
      </c>
      <c r="N1336" s="377">
        <v>1</v>
      </c>
      <c r="O1336" s="377">
        <v>0</v>
      </c>
      <c r="P1336" s="377">
        <v>0</v>
      </c>
      <c r="Q1336" s="377">
        <v>0</v>
      </c>
      <c r="R1336" s="377">
        <v>0</v>
      </c>
    </row>
    <row r="1337" spans="2:18" s="332" customFormat="1" ht="13.2" x14ac:dyDescent="0.2">
      <c r="B1337" s="376" t="s">
        <v>220</v>
      </c>
      <c r="C1337" s="376" t="s">
        <v>2200</v>
      </c>
      <c r="D1337" s="376" t="s">
        <v>70</v>
      </c>
      <c r="E1337" s="376" t="s">
        <v>1180</v>
      </c>
      <c r="F1337" s="377">
        <v>19</v>
      </c>
      <c r="G1337" s="377">
        <v>0</v>
      </c>
      <c r="H1337" s="377">
        <v>2</v>
      </c>
      <c r="I1337" s="377">
        <v>0</v>
      </c>
      <c r="J1337" s="377">
        <v>1</v>
      </c>
      <c r="K1337" s="377">
        <v>1</v>
      </c>
      <c r="L1337" s="377">
        <v>2</v>
      </c>
      <c r="M1337" s="377">
        <v>4</v>
      </c>
      <c r="N1337" s="377">
        <v>1</v>
      </c>
      <c r="O1337" s="377">
        <v>2</v>
      </c>
      <c r="P1337" s="377">
        <v>3</v>
      </c>
      <c r="Q1337" s="377">
        <v>0</v>
      </c>
      <c r="R1337" s="377">
        <v>3</v>
      </c>
    </row>
    <row r="1338" spans="2:18" s="332" customFormat="1" ht="13.2" x14ac:dyDescent="0.2">
      <c r="B1338" s="376" t="s">
        <v>220</v>
      </c>
      <c r="C1338" s="376" t="s">
        <v>2200</v>
      </c>
      <c r="D1338" s="376" t="s">
        <v>70</v>
      </c>
      <c r="E1338" s="376" t="s">
        <v>1181</v>
      </c>
      <c r="F1338" s="377">
        <v>2</v>
      </c>
      <c r="G1338" s="377">
        <v>0</v>
      </c>
      <c r="H1338" s="377">
        <v>0</v>
      </c>
      <c r="I1338" s="377">
        <v>0</v>
      </c>
      <c r="J1338" s="377">
        <v>0</v>
      </c>
      <c r="K1338" s="377">
        <v>0</v>
      </c>
      <c r="L1338" s="377">
        <v>0</v>
      </c>
      <c r="M1338" s="377">
        <v>2</v>
      </c>
      <c r="N1338" s="377">
        <v>0</v>
      </c>
      <c r="O1338" s="377">
        <v>0</v>
      </c>
      <c r="P1338" s="377">
        <v>0</v>
      </c>
      <c r="Q1338" s="377">
        <v>0</v>
      </c>
      <c r="R1338" s="377">
        <v>0</v>
      </c>
    </row>
    <row r="1339" spans="2:18" s="332" customFormat="1" ht="13.2" x14ac:dyDescent="0.2">
      <c r="B1339" s="376" t="s">
        <v>220</v>
      </c>
      <c r="C1339" s="376" t="s">
        <v>2200</v>
      </c>
      <c r="D1339" s="376" t="s">
        <v>70</v>
      </c>
      <c r="E1339" s="376" t="s">
        <v>1182</v>
      </c>
      <c r="F1339" s="377">
        <v>4</v>
      </c>
      <c r="G1339" s="377">
        <v>0</v>
      </c>
      <c r="H1339" s="377">
        <v>0</v>
      </c>
      <c r="I1339" s="377">
        <v>0</v>
      </c>
      <c r="J1339" s="377">
        <v>1</v>
      </c>
      <c r="K1339" s="377">
        <v>0</v>
      </c>
      <c r="L1339" s="377">
        <v>1</v>
      </c>
      <c r="M1339" s="377">
        <v>0</v>
      </c>
      <c r="N1339" s="377">
        <v>1</v>
      </c>
      <c r="O1339" s="377">
        <v>0</v>
      </c>
      <c r="P1339" s="377">
        <v>0</v>
      </c>
      <c r="Q1339" s="377">
        <v>1</v>
      </c>
      <c r="R1339" s="377">
        <v>0</v>
      </c>
    </row>
    <row r="1340" spans="2:18" s="332" customFormat="1" ht="13.2" x14ac:dyDescent="0.2">
      <c r="B1340" s="376" t="s">
        <v>220</v>
      </c>
      <c r="C1340" s="376" t="s">
        <v>2200</v>
      </c>
      <c r="D1340" s="376" t="s">
        <v>70</v>
      </c>
      <c r="E1340" s="376" t="s">
        <v>2347</v>
      </c>
      <c r="F1340" s="377">
        <v>1</v>
      </c>
      <c r="G1340" s="377">
        <v>0</v>
      </c>
      <c r="H1340" s="377">
        <v>0</v>
      </c>
      <c r="I1340" s="377">
        <v>0</v>
      </c>
      <c r="J1340" s="377">
        <v>0</v>
      </c>
      <c r="K1340" s="377">
        <v>0</v>
      </c>
      <c r="L1340" s="377">
        <v>0</v>
      </c>
      <c r="M1340" s="377">
        <v>0</v>
      </c>
      <c r="N1340" s="377">
        <v>0</v>
      </c>
      <c r="O1340" s="377">
        <v>0</v>
      </c>
      <c r="P1340" s="377">
        <v>0</v>
      </c>
      <c r="Q1340" s="377">
        <v>0</v>
      </c>
      <c r="R1340" s="377">
        <v>1</v>
      </c>
    </row>
    <row r="1341" spans="2:18" s="332" customFormat="1" ht="13.2" x14ac:dyDescent="0.2">
      <c r="B1341" s="376" t="s">
        <v>220</v>
      </c>
      <c r="C1341" s="376" t="s">
        <v>2200</v>
      </c>
      <c r="D1341" s="376" t="s">
        <v>70</v>
      </c>
      <c r="E1341" s="376" t="s">
        <v>1185</v>
      </c>
      <c r="F1341" s="377">
        <v>123</v>
      </c>
      <c r="G1341" s="377">
        <v>3</v>
      </c>
      <c r="H1341" s="377">
        <v>0</v>
      </c>
      <c r="I1341" s="377">
        <v>3</v>
      </c>
      <c r="J1341" s="377">
        <v>8</v>
      </c>
      <c r="K1341" s="377">
        <v>13</v>
      </c>
      <c r="L1341" s="377">
        <v>16</v>
      </c>
      <c r="M1341" s="377">
        <v>17</v>
      </c>
      <c r="N1341" s="377">
        <v>12</v>
      </c>
      <c r="O1341" s="377">
        <v>15</v>
      </c>
      <c r="P1341" s="377">
        <v>12</v>
      </c>
      <c r="Q1341" s="377">
        <v>12</v>
      </c>
      <c r="R1341" s="377">
        <v>12</v>
      </c>
    </row>
    <row r="1342" spans="2:18" s="332" customFormat="1" ht="13.2" x14ac:dyDescent="0.2">
      <c r="B1342" s="376" t="s">
        <v>220</v>
      </c>
      <c r="C1342" s="376" t="s">
        <v>2200</v>
      </c>
      <c r="D1342" s="376" t="s">
        <v>70</v>
      </c>
      <c r="E1342" s="376" t="s">
        <v>1186</v>
      </c>
      <c r="F1342" s="377">
        <v>3</v>
      </c>
      <c r="G1342" s="377">
        <v>0</v>
      </c>
      <c r="H1342" s="377">
        <v>0</v>
      </c>
      <c r="I1342" s="377">
        <v>0</v>
      </c>
      <c r="J1342" s="377">
        <v>0</v>
      </c>
      <c r="K1342" s="377">
        <v>0</v>
      </c>
      <c r="L1342" s="377">
        <v>2</v>
      </c>
      <c r="M1342" s="377">
        <v>1</v>
      </c>
      <c r="N1342" s="377">
        <v>0</v>
      </c>
      <c r="O1342" s="377">
        <v>0</v>
      </c>
      <c r="P1342" s="377">
        <v>0</v>
      </c>
      <c r="Q1342" s="377">
        <v>0</v>
      </c>
      <c r="R1342" s="377">
        <v>0</v>
      </c>
    </row>
    <row r="1343" spans="2:18" s="332" customFormat="1" ht="13.2" x14ac:dyDescent="0.2">
      <c r="B1343" s="376" t="s">
        <v>220</v>
      </c>
      <c r="C1343" s="376" t="s">
        <v>2200</v>
      </c>
      <c r="D1343" s="376" t="s">
        <v>70</v>
      </c>
      <c r="E1343" s="376" t="s">
        <v>1187</v>
      </c>
      <c r="F1343" s="377">
        <v>5</v>
      </c>
      <c r="G1343" s="377">
        <v>0</v>
      </c>
      <c r="H1343" s="377">
        <v>0</v>
      </c>
      <c r="I1343" s="377">
        <v>1</v>
      </c>
      <c r="J1343" s="377">
        <v>0</v>
      </c>
      <c r="K1343" s="377">
        <v>1</v>
      </c>
      <c r="L1343" s="377">
        <v>0</v>
      </c>
      <c r="M1343" s="377">
        <v>0</v>
      </c>
      <c r="N1343" s="377">
        <v>0</v>
      </c>
      <c r="O1343" s="377">
        <v>0</v>
      </c>
      <c r="P1343" s="377">
        <v>2</v>
      </c>
      <c r="Q1343" s="377">
        <v>1</v>
      </c>
      <c r="R1343" s="377">
        <v>0</v>
      </c>
    </row>
    <row r="1344" spans="2:18" s="332" customFormat="1" ht="12.75" customHeight="1" x14ac:dyDescent="0.2">
      <c r="B1344" s="376" t="s">
        <v>220</v>
      </c>
      <c r="C1344" s="376" t="s">
        <v>2200</v>
      </c>
      <c r="D1344" s="376" t="s">
        <v>70</v>
      </c>
      <c r="E1344" s="376" t="s">
        <v>1188</v>
      </c>
      <c r="F1344" s="377">
        <v>4</v>
      </c>
      <c r="G1344" s="377">
        <v>0</v>
      </c>
      <c r="H1344" s="377">
        <v>0</v>
      </c>
      <c r="I1344" s="377">
        <v>0</v>
      </c>
      <c r="J1344" s="377">
        <v>0</v>
      </c>
      <c r="K1344" s="377">
        <v>0</v>
      </c>
      <c r="L1344" s="377">
        <v>1</v>
      </c>
      <c r="M1344" s="377">
        <v>1</v>
      </c>
      <c r="N1344" s="377">
        <v>0</v>
      </c>
      <c r="O1344" s="377">
        <v>0</v>
      </c>
      <c r="P1344" s="377">
        <v>2</v>
      </c>
      <c r="Q1344" s="377">
        <v>0</v>
      </c>
      <c r="R1344" s="377">
        <v>0</v>
      </c>
    </row>
    <row r="1345" spans="2:18" s="332" customFormat="1" ht="13.2" x14ac:dyDescent="0.2">
      <c r="B1345" s="376" t="s">
        <v>220</v>
      </c>
      <c r="C1345" s="376" t="s">
        <v>2200</v>
      </c>
      <c r="D1345" s="376" t="s">
        <v>70</v>
      </c>
      <c r="E1345" s="376" t="s">
        <v>1189</v>
      </c>
      <c r="F1345" s="377">
        <v>4</v>
      </c>
      <c r="G1345" s="377">
        <v>0</v>
      </c>
      <c r="H1345" s="377">
        <v>1</v>
      </c>
      <c r="I1345" s="377">
        <v>0</v>
      </c>
      <c r="J1345" s="377">
        <v>0</v>
      </c>
      <c r="K1345" s="377">
        <v>1</v>
      </c>
      <c r="L1345" s="377">
        <v>0</v>
      </c>
      <c r="M1345" s="377">
        <v>0</v>
      </c>
      <c r="N1345" s="377">
        <v>0</v>
      </c>
      <c r="O1345" s="377">
        <v>2</v>
      </c>
      <c r="P1345" s="377">
        <v>0</v>
      </c>
      <c r="Q1345" s="377">
        <v>0</v>
      </c>
      <c r="R1345" s="377">
        <v>0</v>
      </c>
    </row>
    <row r="1346" spans="2:18" s="332" customFormat="1" ht="13.2" x14ac:dyDescent="0.2">
      <c r="B1346" s="376" t="s">
        <v>220</v>
      </c>
      <c r="C1346" s="376" t="s">
        <v>2200</v>
      </c>
      <c r="D1346" s="376" t="s">
        <v>70</v>
      </c>
      <c r="E1346" s="376" t="s">
        <v>1190</v>
      </c>
      <c r="F1346" s="377">
        <v>4</v>
      </c>
      <c r="G1346" s="377">
        <v>0</v>
      </c>
      <c r="H1346" s="377">
        <v>0</v>
      </c>
      <c r="I1346" s="377">
        <v>0</v>
      </c>
      <c r="J1346" s="377">
        <v>0</v>
      </c>
      <c r="K1346" s="377">
        <v>0</v>
      </c>
      <c r="L1346" s="377">
        <v>0</v>
      </c>
      <c r="M1346" s="377">
        <v>1</v>
      </c>
      <c r="N1346" s="377">
        <v>0</v>
      </c>
      <c r="O1346" s="377">
        <v>1</v>
      </c>
      <c r="P1346" s="377">
        <v>2</v>
      </c>
      <c r="Q1346" s="377">
        <v>0</v>
      </c>
      <c r="R1346" s="377">
        <v>0</v>
      </c>
    </row>
    <row r="1347" spans="2:18" s="332" customFormat="1" ht="13.2" x14ac:dyDescent="0.2">
      <c r="B1347" s="376" t="s">
        <v>220</v>
      </c>
      <c r="C1347" s="376" t="s">
        <v>2200</v>
      </c>
      <c r="D1347" s="376" t="s">
        <v>70</v>
      </c>
      <c r="E1347" s="376" t="s">
        <v>1191</v>
      </c>
      <c r="F1347" s="377">
        <v>2</v>
      </c>
      <c r="G1347" s="377">
        <v>0</v>
      </c>
      <c r="H1347" s="377">
        <v>0</v>
      </c>
      <c r="I1347" s="377">
        <v>1</v>
      </c>
      <c r="J1347" s="377">
        <v>0</v>
      </c>
      <c r="K1347" s="377">
        <v>0</v>
      </c>
      <c r="L1347" s="377">
        <v>0</v>
      </c>
      <c r="M1347" s="377">
        <v>0</v>
      </c>
      <c r="N1347" s="377">
        <v>0</v>
      </c>
      <c r="O1347" s="377">
        <v>1</v>
      </c>
      <c r="P1347" s="377">
        <v>0</v>
      </c>
      <c r="Q1347" s="377">
        <v>0</v>
      </c>
      <c r="R1347" s="377">
        <v>0</v>
      </c>
    </row>
    <row r="1348" spans="2:18" s="332" customFormat="1" ht="13.2" x14ac:dyDescent="0.2">
      <c r="B1348" s="376" t="s">
        <v>220</v>
      </c>
      <c r="C1348" s="376" t="s">
        <v>2200</v>
      </c>
      <c r="D1348" s="376" t="s">
        <v>70</v>
      </c>
      <c r="E1348" s="376" t="s">
        <v>1192</v>
      </c>
      <c r="F1348" s="377">
        <v>4</v>
      </c>
      <c r="G1348" s="377">
        <v>0</v>
      </c>
      <c r="H1348" s="377">
        <v>0</v>
      </c>
      <c r="I1348" s="377">
        <v>0</v>
      </c>
      <c r="J1348" s="377">
        <v>0</v>
      </c>
      <c r="K1348" s="377">
        <v>0</v>
      </c>
      <c r="L1348" s="377">
        <v>1</v>
      </c>
      <c r="M1348" s="377">
        <v>2</v>
      </c>
      <c r="N1348" s="377">
        <v>0</v>
      </c>
      <c r="O1348" s="377">
        <v>0</v>
      </c>
      <c r="P1348" s="377">
        <v>1</v>
      </c>
      <c r="Q1348" s="377">
        <v>0</v>
      </c>
      <c r="R1348" s="377">
        <v>0</v>
      </c>
    </row>
    <row r="1349" spans="2:18" s="332" customFormat="1" ht="13.2" x14ac:dyDescent="0.2">
      <c r="B1349" s="376" t="s">
        <v>220</v>
      </c>
      <c r="C1349" s="376" t="s">
        <v>2200</v>
      </c>
      <c r="D1349" s="376" t="s">
        <v>70</v>
      </c>
      <c r="E1349" s="376" t="s">
        <v>2986</v>
      </c>
      <c r="F1349" s="377">
        <v>1</v>
      </c>
      <c r="G1349" s="377">
        <v>0</v>
      </c>
      <c r="H1349" s="377">
        <v>0</v>
      </c>
      <c r="I1349" s="377">
        <v>0</v>
      </c>
      <c r="J1349" s="377">
        <v>0</v>
      </c>
      <c r="K1349" s="377">
        <v>0</v>
      </c>
      <c r="L1349" s="377">
        <v>0</v>
      </c>
      <c r="M1349" s="377">
        <v>0</v>
      </c>
      <c r="N1349" s="377">
        <v>0</v>
      </c>
      <c r="O1349" s="377">
        <v>1</v>
      </c>
      <c r="P1349" s="377">
        <v>0</v>
      </c>
      <c r="Q1349" s="377">
        <v>0</v>
      </c>
      <c r="R1349" s="377">
        <v>0</v>
      </c>
    </row>
    <row r="1350" spans="2:18" s="332" customFormat="1" ht="13.2" x14ac:dyDescent="0.2">
      <c r="B1350" s="376" t="s">
        <v>220</v>
      </c>
      <c r="C1350" s="376" t="s">
        <v>2200</v>
      </c>
      <c r="D1350" s="376" t="s">
        <v>70</v>
      </c>
      <c r="E1350" s="376" t="s">
        <v>1193</v>
      </c>
      <c r="F1350" s="377">
        <v>3</v>
      </c>
      <c r="G1350" s="377">
        <v>0</v>
      </c>
      <c r="H1350" s="377">
        <v>0</v>
      </c>
      <c r="I1350" s="377">
        <v>0</v>
      </c>
      <c r="J1350" s="377">
        <v>0</v>
      </c>
      <c r="K1350" s="377">
        <v>1</v>
      </c>
      <c r="L1350" s="377">
        <v>1</v>
      </c>
      <c r="M1350" s="377">
        <v>0</v>
      </c>
      <c r="N1350" s="377">
        <v>0</v>
      </c>
      <c r="O1350" s="377">
        <v>1</v>
      </c>
      <c r="P1350" s="377">
        <v>0</v>
      </c>
      <c r="Q1350" s="377">
        <v>0</v>
      </c>
      <c r="R1350" s="377">
        <v>0</v>
      </c>
    </row>
    <row r="1351" spans="2:18" s="332" customFormat="1" ht="13.2" x14ac:dyDescent="0.2">
      <c r="B1351" s="376" t="s">
        <v>220</v>
      </c>
      <c r="C1351" s="376" t="s">
        <v>2200</v>
      </c>
      <c r="D1351" s="376" t="s">
        <v>70</v>
      </c>
      <c r="E1351" s="376" t="s">
        <v>1194</v>
      </c>
      <c r="F1351" s="377">
        <v>11</v>
      </c>
      <c r="G1351" s="377">
        <v>0</v>
      </c>
      <c r="H1351" s="377">
        <v>0</v>
      </c>
      <c r="I1351" s="377">
        <v>1</v>
      </c>
      <c r="J1351" s="377">
        <v>0</v>
      </c>
      <c r="K1351" s="377">
        <v>2</v>
      </c>
      <c r="L1351" s="377">
        <v>1</v>
      </c>
      <c r="M1351" s="377">
        <v>1</v>
      </c>
      <c r="N1351" s="377">
        <v>0</v>
      </c>
      <c r="O1351" s="377">
        <v>1</v>
      </c>
      <c r="P1351" s="377">
        <v>1</v>
      </c>
      <c r="Q1351" s="377">
        <v>1</v>
      </c>
      <c r="R1351" s="377">
        <v>3</v>
      </c>
    </row>
    <row r="1352" spans="2:18" s="332" customFormat="1" ht="13.2" x14ac:dyDescent="0.2">
      <c r="B1352" s="376" t="s">
        <v>220</v>
      </c>
      <c r="C1352" s="376" t="s">
        <v>2200</v>
      </c>
      <c r="D1352" s="376" t="s">
        <v>70</v>
      </c>
      <c r="E1352" s="376" t="s">
        <v>1195</v>
      </c>
      <c r="F1352" s="377">
        <v>75</v>
      </c>
      <c r="G1352" s="377">
        <v>0</v>
      </c>
      <c r="H1352" s="377">
        <v>0</v>
      </c>
      <c r="I1352" s="377">
        <v>1</v>
      </c>
      <c r="J1352" s="377">
        <v>3</v>
      </c>
      <c r="K1352" s="377">
        <v>3</v>
      </c>
      <c r="L1352" s="377">
        <v>14</v>
      </c>
      <c r="M1352" s="377">
        <v>12</v>
      </c>
      <c r="N1352" s="377">
        <v>6</v>
      </c>
      <c r="O1352" s="377">
        <v>8</v>
      </c>
      <c r="P1352" s="377">
        <v>10</v>
      </c>
      <c r="Q1352" s="377">
        <v>14</v>
      </c>
      <c r="R1352" s="377">
        <v>4</v>
      </c>
    </row>
    <row r="1353" spans="2:18" s="332" customFormat="1" ht="13.2" x14ac:dyDescent="0.2">
      <c r="B1353" s="376" t="s">
        <v>220</v>
      </c>
      <c r="C1353" s="376" t="s">
        <v>2200</v>
      </c>
      <c r="D1353" s="376" t="s">
        <v>70</v>
      </c>
      <c r="E1353" s="376" t="s">
        <v>2348</v>
      </c>
      <c r="F1353" s="377">
        <v>1</v>
      </c>
      <c r="G1353" s="377">
        <v>0</v>
      </c>
      <c r="H1353" s="377">
        <v>0</v>
      </c>
      <c r="I1353" s="377">
        <v>0</v>
      </c>
      <c r="J1353" s="377">
        <v>0</v>
      </c>
      <c r="K1353" s="377">
        <v>0</v>
      </c>
      <c r="L1353" s="377">
        <v>0</v>
      </c>
      <c r="M1353" s="377">
        <v>0</v>
      </c>
      <c r="N1353" s="377">
        <v>0</v>
      </c>
      <c r="O1353" s="377">
        <v>0</v>
      </c>
      <c r="P1353" s="377">
        <v>0</v>
      </c>
      <c r="Q1353" s="377">
        <v>1</v>
      </c>
      <c r="R1353" s="377">
        <v>0</v>
      </c>
    </row>
    <row r="1354" spans="2:18" s="332" customFormat="1" ht="13.2" x14ac:dyDescent="0.2">
      <c r="B1354" s="376" t="s">
        <v>220</v>
      </c>
      <c r="C1354" s="376" t="s">
        <v>2200</v>
      </c>
      <c r="D1354" s="376" t="s">
        <v>70</v>
      </c>
      <c r="E1354" s="376" t="s">
        <v>1196</v>
      </c>
      <c r="F1354" s="377">
        <v>831</v>
      </c>
      <c r="G1354" s="377">
        <v>10</v>
      </c>
      <c r="H1354" s="377">
        <v>13</v>
      </c>
      <c r="I1354" s="377">
        <v>17</v>
      </c>
      <c r="J1354" s="377">
        <v>43</v>
      </c>
      <c r="K1354" s="377">
        <v>72</v>
      </c>
      <c r="L1354" s="377">
        <v>66</v>
      </c>
      <c r="M1354" s="377">
        <v>75</v>
      </c>
      <c r="N1354" s="377">
        <v>59</v>
      </c>
      <c r="O1354" s="377">
        <v>119</v>
      </c>
      <c r="P1354" s="377">
        <v>142</v>
      </c>
      <c r="Q1354" s="377">
        <v>134</v>
      </c>
      <c r="R1354" s="377">
        <v>81</v>
      </c>
    </row>
    <row r="1355" spans="2:18" s="332" customFormat="1" ht="13.2" x14ac:dyDescent="0.2">
      <c r="B1355" s="376" t="s">
        <v>220</v>
      </c>
      <c r="C1355" s="376" t="s">
        <v>2200</v>
      </c>
      <c r="D1355" s="376" t="s">
        <v>70</v>
      </c>
      <c r="E1355" s="376" t="s">
        <v>1197</v>
      </c>
      <c r="F1355" s="377">
        <v>3</v>
      </c>
      <c r="G1355" s="377">
        <v>0</v>
      </c>
      <c r="H1355" s="377">
        <v>0</v>
      </c>
      <c r="I1355" s="377">
        <v>0</v>
      </c>
      <c r="J1355" s="377">
        <v>0</v>
      </c>
      <c r="K1355" s="377">
        <v>0</v>
      </c>
      <c r="L1355" s="377">
        <v>2</v>
      </c>
      <c r="M1355" s="377">
        <v>1</v>
      </c>
      <c r="N1355" s="377">
        <v>0</v>
      </c>
      <c r="O1355" s="377">
        <v>0</v>
      </c>
      <c r="P1355" s="377">
        <v>0</v>
      </c>
      <c r="Q1355" s="377">
        <v>0</v>
      </c>
      <c r="R1355" s="377">
        <v>0</v>
      </c>
    </row>
    <row r="1356" spans="2:18" s="332" customFormat="1" ht="13.2" x14ac:dyDescent="0.2">
      <c r="B1356" s="376" t="s">
        <v>220</v>
      </c>
      <c r="C1356" s="376" t="s">
        <v>2200</v>
      </c>
      <c r="D1356" s="376" t="s">
        <v>70</v>
      </c>
      <c r="E1356" s="376" t="s">
        <v>1198</v>
      </c>
      <c r="F1356" s="377">
        <v>27</v>
      </c>
      <c r="G1356" s="377">
        <v>0</v>
      </c>
      <c r="H1356" s="377">
        <v>0</v>
      </c>
      <c r="I1356" s="377">
        <v>0</v>
      </c>
      <c r="J1356" s="377">
        <v>2</v>
      </c>
      <c r="K1356" s="377">
        <v>7</v>
      </c>
      <c r="L1356" s="377">
        <v>3</v>
      </c>
      <c r="M1356" s="377">
        <v>0</v>
      </c>
      <c r="N1356" s="377">
        <v>3</v>
      </c>
      <c r="O1356" s="377">
        <v>3</v>
      </c>
      <c r="P1356" s="377">
        <v>4</v>
      </c>
      <c r="Q1356" s="377">
        <v>3</v>
      </c>
      <c r="R1356" s="377">
        <v>2</v>
      </c>
    </row>
    <row r="1357" spans="2:18" s="332" customFormat="1" ht="13.2" x14ac:dyDescent="0.2">
      <c r="B1357" s="376" t="s">
        <v>220</v>
      </c>
      <c r="C1357" s="376" t="s">
        <v>2200</v>
      </c>
      <c r="D1357" s="376" t="s">
        <v>70</v>
      </c>
      <c r="E1357" s="376" t="s">
        <v>1199</v>
      </c>
      <c r="F1357" s="377">
        <v>6</v>
      </c>
      <c r="G1357" s="377">
        <v>0</v>
      </c>
      <c r="H1357" s="377">
        <v>0</v>
      </c>
      <c r="I1357" s="377">
        <v>0</v>
      </c>
      <c r="J1357" s="377">
        <v>1</v>
      </c>
      <c r="K1357" s="377">
        <v>0</v>
      </c>
      <c r="L1357" s="377">
        <v>3</v>
      </c>
      <c r="M1357" s="377">
        <v>0</v>
      </c>
      <c r="N1357" s="377">
        <v>1</v>
      </c>
      <c r="O1357" s="377">
        <v>0</v>
      </c>
      <c r="P1357" s="377">
        <v>0</v>
      </c>
      <c r="Q1357" s="377">
        <v>1</v>
      </c>
      <c r="R1357" s="377">
        <v>0</v>
      </c>
    </row>
    <row r="1358" spans="2:18" s="332" customFormat="1" ht="13.2" x14ac:dyDescent="0.2">
      <c r="B1358" s="376" t="s">
        <v>220</v>
      </c>
      <c r="C1358" s="376" t="s">
        <v>2200</v>
      </c>
      <c r="D1358" s="376" t="s">
        <v>70</v>
      </c>
      <c r="E1358" s="376" t="s">
        <v>1200</v>
      </c>
      <c r="F1358" s="377">
        <v>68</v>
      </c>
      <c r="G1358" s="377">
        <v>1</v>
      </c>
      <c r="H1358" s="377">
        <v>2</v>
      </c>
      <c r="I1358" s="377">
        <v>4</v>
      </c>
      <c r="J1358" s="377">
        <v>6</v>
      </c>
      <c r="K1358" s="377">
        <v>2</v>
      </c>
      <c r="L1358" s="377">
        <v>8</v>
      </c>
      <c r="M1358" s="377">
        <v>9</v>
      </c>
      <c r="N1358" s="377">
        <v>5</v>
      </c>
      <c r="O1358" s="377">
        <v>9</v>
      </c>
      <c r="P1358" s="377">
        <v>11</v>
      </c>
      <c r="Q1358" s="377">
        <v>5</v>
      </c>
      <c r="R1358" s="377">
        <v>6</v>
      </c>
    </row>
    <row r="1359" spans="2:18" s="332" customFormat="1" ht="13.2" x14ac:dyDescent="0.2">
      <c r="B1359" s="376" t="s">
        <v>220</v>
      </c>
      <c r="C1359" s="376" t="s">
        <v>2200</v>
      </c>
      <c r="D1359" s="376" t="s">
        <v>70</v>
      </c>
      <c r="E1359" s="376" t="s">
        <v>1201</v>
      </c>
      <c r="F1359" s="377">
        <v>75</v>
      </c>
      <c r="G1359" s="377">
        <v>0</v>
      </c>
      <c r="H1359" s="377">
        <v>1</v>
      </c>
      <c r="I1359" s="377">
        <v>2</v>
      </c>
      <c r="J1359" s="377">
        <v>1</v>
      </c>
      <c r="K1359" s="377">
        <v>9</v>
      </c>
      <c r="L1359" s="377">
        <v>8</v>
      </c>
      <c r="M1359" s="377">
        <v>10</v>
      </c>
      <c r="N1359" s="377">
        <v>6</v>
      </c>
      <c r="O1359" s="377">
        <v>12</v>
      </c>
      <c r="P1359" s="377">
        <v>12</v>
      </c>
      <c r="Q1359" s="377">
        <v>5</v>
      </c>
      <c r="R1359" s="377">
        <v>9</v>
      </c>
    </row>
    <row r="1360" spans="2:18" s="332" customFormat="1" ht="13.2" x14ac:dyDescent="0.2">
      <c r="B1360" s="376" t="s">
        <v>220</v>
      </c>
      <c r="C1360" s="376" t="s">
        <v>2200</v>
      </c>
      <c r="D1360" s="376" t="s">
        <v>89</v>
      </c>
      <c r="E1360" s="376" t="s">
        <v>1385</v>
      </c>
      <c r="F1360" s="377">
        <v>60</v>
      </c>
      <c r="G1360" s="377">
        <v>0</v>
      </c>
      <c r="H1360" s="377">
        <v>0</v>
      </c>
      <c r="I1360" s="377">
        <v>0</v>
      </c>
      <c r="J1360" s="377">
        <v>1</v>
      </c>
      <c r="K1360" s="377">
        <v>3</v>
      </c>
      <c r="L1360" s="377">
        <v>10</v>
      </c>
      <c r="M1360" s="377">
        <v>7</v>
      </c>
      <c r="N1360" s="377">
        <v>6</v>
      </c>
      <c r="O1360" s="377">
        <v>8</v>
      </c>
      <c r="P1360" s="377">
        <v>8</v>
      </c>
      <c r="Q1360" s="377">
        <v>12</v>
      </c>
      <c r="R1360" s="377">
        <v>5</v>
      </c>
    </row>
    <row r="1361" spans="2:18" s="332" customFormat="1" ht="13.2" x14ac:dyDescent="0.2">
      <c r="B1361" s="376" t="s">
        <v>220</v>
      </c>
      <c r="C1361" s="376" t="s">
        <v>2200</v>
      </c>
      <c r="D1361" s="376" t="s">
        <v>243</v>
      </c>
      <c r="E1361" s="376" t="s">
        <v>243</v>
      </c>
      <c r="F1361" s="377">
        <v>12</v>
      </c>
      <c r="G1361" s="377">
        <v>0</v>
      </c>
      <c r="H1361" s="377">
        <v>0</v>
      </c>
      <c r="I1361" s="377">
        <v>10</v>
      </c>
      <c r="J1361" s="377">
        <v>0</v>
      </c>
      <c r="K1361" s="377">
        <v>0</v>
      </c>
      <c r="L1361" s="377">
        <v>0</v>
      </c>
      <c r="M1361" s="377">
        <v>0</v>
      </c>
      <c r="N1361" s="377">
        <v>1</v>
      </c>
      <c r="O1361" s="377">
        <v>0</v>
      </c>
      <c r="P1361" s="377">
        <v>1</v>
      </c>
      <c r="Q1361" s="377">
        <v>0</v>
      </c>
      <c r="R1361" s="377">
        <v>0</v>
      </c>
    </row>
    <row r="1362" spans="2:18" s="332" customFormat="1" ht="13.2" x14ac:dyDescent="0.2">
      <c r="B1362" s="376" t="s">
        <v>220</v>
      </c>
      <c r="C1362" s="376" t="s">
        <v>2200</v>
      </c>
      <c r="D1362" s="376" t="s">
        <v>243</v>
      </c>
      <c r="E1362" s="376" t="s">
        <v>2349</v>
      </c>
      <c r="F1362" s="377">
        <v>2</v>
      </c>
      <c r="G1362" s="377">
        <v>0</v>
      </c>
      <c r="H1362" s="377">
        <v>0</v>
      </c>
      <c r="I1362" s="377">
        <v>0</v>
      </c>
      <c r="J1362" s="377">
        <v>0</v>
      </c>
      <c r="K1362" s="377">
        <v>0</v>
      </c>
      <c r="L1362" s="377">
        <v>0</v>
      </c>
      <c r="M1362" s="377">
        <v>0</v>
      </c>
      <c r="N1362" s="377">
        <v>0</v>
      </c>
      <c r="O1362" s="377">
        <v>0</v>
      </c>
      <c r="P1362" s="377">
        <v>2</v>
      </c>
      <c r="Q1362" s="377">
        <v>0</v>
      </c>
      <c r="R1362" s="377">
        <v>0</v>
      </c>
    </row>
    <row r="1363" spans="2:18" s="332" customFormat="1" ht="13.2" x14ac:dyDescent="0.2">
      <c r="B1363" s="376" t="s">
        <v>220</v>
      </c>
      <c r="C1363" s="376" t="s">
        <v>2200</v>
      </c>
      <c r="D1363" s="376" t="s">
        <v>422</v>
      </c>
      <c r="E1363" s="376" t="s">
        <v>1395</v>
      </c>
      <c r="F1363" s="377">
        <v>6</v>
      </c>
      <c r="G1363" s="377">
        <v>0</v>
      </c>
      <c r="H1363" s="377">
        <v>0</v>
      </c>
      <c r="I1363" s="377">
        <v>0</v>
      </c>
      <c r="J1363" s="377">
        <v>0</v>
      </c>
      <c r="K1363" s="377">
        <v>0</v>
      </c>
      <c r="L1363" s="377">
        <v>2</v>
      </c>
      <c r="M1363" s="377">
        <v>0</v>
      </c>
      <c r="N1363" s="377">
        <v>1</v>
      </c>
      <c r="O1363" s="377">
        <v>1</v>
      </c>
      <c r="P1363" s="377">
        <v>1</v>
      </c>
      <c r="Q1363" s="377">
        <v>1</v>
      </c>
      <c r="R1363" s="377">
        <v>0</v>
      </c>
    </row>
    <row r="1364" spans="2:18" s="332" customFormat="1" ht="12.75" customHeight="1" x14ac:dyDescent="0.2">
      <c r="B1364" s="376" t="s">
        <v>220</v>
      </c>
      <c r="C1364" s="376" t="s">
        <v>2200</v>
      </c>
      <c r="D1364" s="376" t="s">
        <v>422</v>
      </c>
      <c r="E1364" s="376" t="s">
        <v>1396</v>
      </c>
      <c r="F1364" s="377">
        <v>51</v>
      </c>
      <c r="G1364" s="377">
        <v>0</v>
      </c>
      <c r="H1364" s="377">
        <v>1</v>
      </c>
      <c r="I1364" s="377">
        <v>0</v>
      </c>
      <c r="J1364" s="377">
        <v>2</v>
      </c>
      <c r="K1364" s="377">
        <v>1</v>
      </c>
      <c r="L1364" s="377">
        <v>9</v>
      </c>
      <c r="M1364" s="377">
        <v>4</v>
      </c>
      <c r="N1364" s="377">
        <v>7</v>
      </c>
      <c r="O1364" s="377">
        <v>12</v>
      </c>
      <c r="P1364" s="377">
        <v>3</v>
      </c>
      <c r="Q1364" s="377">
        <v>9</v>
      </c>
      <c r="R1364" s="377">
        <v>3</v>
      </c>
    </row>
    <row r="1365" spans="2:18" s="332" customFormat="1" ht="13.2" x14ac:dyDescent="0.2">
      <c r="B1365" s="376" t="s">
        <v>220</v>
      </c>
      <c r="C1365" s="376" t="s">
        <v>2200</v>
      </c>
      <c r="D1365" s="376" t="s">
        <v>422</v>
      </c>
      <c r="E1365" s="376" t="s">
        <v>1397</v>
      </c>
      <c r="F1365" s="377">
        <v>7897</v>
      </c>
      <c r="G1365" s="377">
        <v>74</v>
      </c>
      <c r="H1365" s="377">
        <v>73</v>
      </c>
      <c r="I1365" s="377">
        <v>140</v>
      </c>
      <c r="J1365" s="377">
        <v>358</v>
      </c>
      <c r="K1365" s="377">
        <v>502</v>
      </c>
      <c r="L1365" s="377">
        <v>690</v>
      </c>
      <c r="M1365" s="377">
        <v>905</v>
      </c>
      <c r="N1365" s="377">
        <v>839</v>
      </c>
      <c r="O1365" s="377">
        <v>1519</v>
      </c>
      <c r="P1365" s="377">
        <v>1119</v>
      </c>
      <c r="Q1365" s="377">
        <v>1005</v>
      </c>
      <c r="R1365" s="377">
        <v>673</v>
      </c>
    </row>
    <row r="1366" spans="2:18" s="332" customFormat="1" ht="13.2" x14ac:dyDescent="0.2">
      <c r="B1366" s="376" t="s">
        <v>220</v>
      </c>
      <c r="C1366" s="376" t="s">
        <v>2200</v>
      </c>
      <c r="D1366" s="376" t="s">
        <v>422</v>
      </c>
      <c r="E1366" s="376" t="s">
        <v>1398</v>
      </c>
      <c r="F1366" s="377">
        <v>10</v>
      </c>
      <c r="G1366" s="377">
        <v>0</v>
      </c>
      <c r="H1366" s="377">
        <v>0</v>
      </c>
      <c r="I1366" s="377">
        <v>0</v>
      </c>
      <c r="J1366" s="377">
        <v>0</v>
      </c>
      <c r="K1366" s="377">
        <v>1</v>
      </c>
      <c r="L1366" s="377">
        <v>1</v>
      </c>
      <c r="M1366" s="377">
        <v>1</v>
      </c>
      <c r="N1366" s="377">
        <v>1</v>
      </c>
      <c r="O1366" s="377">
        <v>1</v>
      </c>
      <c r="P1366" s="377">
        <v>1</v>
      </c>
      <c r="Q1366" s="377">
        <v>2</v>
      </c>
      <c r="R1366" s="377">
        <v>2</v>
      </c>
    </row>
    <row r="1367" spans="2:18" s="332" customFormat="1" ht="13.2" x14ac:dyDescent="0.2">
      <c r="B1367" s="376" t="s">
        <v>220</v>
      </c>
      <c r="C1367" s="376" t="s">
        <v>2200</v>
      </c>
      <c r="D1367" s="376" t="s">
        <v>422</v>
      </c>
      <c r="E1367" s="376" t="s">
        <v>1399</v>
      </c>
      <c r="F1367" s="377">
        <v>4</v>
      </c>
      <c r="G1367" s="377">
        <v>0</v>
      </c>
      <c r="H1367" s="377">
        <v>0</v>
      </c>
      <c r="I1367" s="377">
        <v>1</v>
      </c>
      <c r="J1367" s="377">
        <v>0</v>
      </c>
      <c r="K1367" s="377">
        <v>0</v>
      </c>
      <c r="L1367" s="377">
        <v>1</v>
      </c>
      <c r="M1367" s="377">
        <v>1</v>
      </c>
      <c r="N1367" s="377">
        <v>0</v>
      </c>
      <c r="O1367" s="377">
        <v>1</v>
      </c>
      <c r="P1367" s="377">
        <v>0</v>
      </c>
      <c r="Q1367" s="377">
        <v>0</v>
      </c>
      <c r="R1367" s="377">
        <v>0</v>
      </c>
    </row>
    <row r="1368" spans="2:18" s="332" customFormat="1" ht="13.2" x14ac:dyDescent="0.2">
      <c r="B1368" s="376" t="s">
        <v>220</v>
      </c>
      <c r="C1368" s="376" t="s">
        <v>2200</v>
      </c>
      <c r="D1368" s="376" t="s">
        <v>422</v>
      </c>
      <c r="E1368" s="376" t="s">
        <v>1400</v>
      </c>
      <c r="F1368" s="377">
        <v>8</v>
      </c>
      <c r="G1368" s="377">
        <v>0</v>
      </c>
      <c r="H1368" s="377">
        <v>0</v>
      </c>
      <c r="I1368" s="377">
        <v>1</v>
      </c>
      <c r="J1368" s="377">
        <v>0</v>
      </c>
      <c r="K1368" s="377">
        <v>0</v>
      </c>
      <c r="L1368" s="377">
        <v>0</v>
      </c>
      <c r="M1368" s="377">
        <v>1</v>
      </c>
      <c r="N1368" s="377">
        <v>0</v>
      </c>
      <c r="O1368" s="377">
        <v>2</v>
      </c>
      <c r="P1368" s="377">
        <v>1</v>
      </c>
      <c r="Q1368" s="377">
        <v>1</v>
      </c>
      <c r="R1368" s="377">
        <v>2</v>
      </c>
    </row>
    <row r="1369" spans="2:18" s="332" customFormat="1" ht="13.2" x14ac:dyDescent="0.2">
      <c r="B1369" s="376" t="s">
        <v>220</v>
      </c>
      <c r="C1369" s="376" t="s">
        <v>2200</v>
      </c>
      <c r="D1369" s="376" t="s">
        <v>422</v>
      </c>
      <c r="E1369" s="376" t="s">
        <v>1402</v>
      </c>
      <c r="F1369" s="377">
        <v>6</v>
      </c>
      <c r="G1369" s="377">
        <v>0</v>
      </c>
      <c r="H1369" s="377">
        <v>0</v>
      </c>
      <c r="I1369" s="377">
        <v>0</v>
      </c>
      <c r="J1369" s="377">
        <v>0</v>
      </c>
      <c r="K1369" s="377">
        <v>1</v>
      </c>
      <c r="L1369" s="377">
        <v>1</v>
      </c>
      <c r="M1369" s="377">
        <v>0</v>
      </c>
      <c r="N1369" s="377">
        <v>0</v>
      </c>
      <c r="O1369" s="377">
        <v>3</v>
      </c>
      <c r="P1369" s="377">
        <v>0</v>
      </c>
      <c r="Q1369" s="377">
        <v>0</v>
      </c>
      <c r="R1369" s="377">
        <v>1</v>
      </c>
    </row>
    <row r="1370" spans="2:18" s="332" customFormat="1" ht="13.2" x14ac:dyDescent="0.2">
      <c r="B1370" s="376" t="s">
        <v>220</v>
      </c>
      <c r="C1370" s="376" t="s">
        <v>2200</v>
      </c>
      <c r="D1370" s="376" t="s">
        <v>422</v>
      </c>
      <c r="E1370" s="376" t="s">
        <v>1403</v>
      </c>
      <c r="F1370" s="377">
        <v>2</v>
      </c>
      <c r="G1370" s="377">
        <v>0</v>
      </c>
      <c r="H1370" s="377">
        <v>0</v>
      </c>
      <c r="I1370" s="377">
        <v>0</v>
      </c>
      <c r="J1370" s="377">
        <v>0</v>
      </c>
      <c r="K1370" s="377">
        <v>0</v>
      </c>
      <c r="L1370" s="377">
        <v>1</v>
      </c>
      <c r="M1370" s="377">
        <v>0</v>
      </c>
      <c r="N1370" s="377">
        <v>0</v>
      </c>
      <c r="O1370" s="377">
        <v>0</v>
      </c>
      <c r="P1370" s="377">
        <v>1</v>
      </c>
      <c r="Q1370" s="377">
        <v>0</v>
      </c>
      <c r="R1370" s="377">
        <v>0</v>
      </c>
    </row>
    <row r="1371" spans="2:18" s="332" customFormat="1" ht="13.2" x14ac:dyDescent="0.2">
      <c r="B1371" s="376" t="s">
        <v>220</v>
      </c>
      <c r="C1371" s="376" t="s">
        <v>2200</v>
      </c>
      <c r="D1371" s="376" t="s">
        <v>422</v>
      </c>
      <c r="E1371" s="376" t="s">
        <v>1404</v>
      </c>
      <c r="F1371" s="377">
        <v>3</v>
      </c>
      <c r="G1371" s="377">
        <v>1</v>
      </c>
      <c r="H1371" s="377">
        <v>0</v>
      </c>
      <c r="I1371" s="377">
        <v>0</v>
      </c>
      <c r="J1371" s="377">
        <v>0</v>
      </c>
      <c r="K1371" s="377">
        <v>1</v>
      </c>
      <c r="L1371" s="377">
        <v>0</v>
      </c>
      <c r="M1371" s="377">
        <v>0</v>
      </c>
      <c r="N1371" s="377">
        <v>0</v>
      </c>
      <c r="O1371" s="377">
        <v>0</v>
      </c>
      <c r="P1371" s="377">
        <v>1</v>
      </c>
      <c r="Q1371" s="377">
        <v>0</v>
      </c>
      <c r="R1371" s="377">
        <v>0</v>
      </c>
    </row>
    <row r="1372" spans="2:18" s="332" customFormat="1" ht="13.2" x14ac:dyDescent="0.2">
      <c r="B1372" s="376" t="s">
        <v>220</v>
      </c>
      <c r="C1372" s="376" t="s">
        <v>2200</v>
      </c>
      <c r="D1372" s="376" t="s">
        <v>422</v>
      </c>
      <c r="E1372" s="376" t="s">
        <v>1405</v>
      </c>
      <c r="F1372" s="377">
        <v>3</v>
      </c>
      <c r="G1372" s="377">
        <v>0</v>
      </c>
      <c r="H1372" s="377">
        <v>0</v>
      </c>
      <c r="I1372" s="377">
        <v>0</v>
      </c>
      <c r="J1372" s="377">
        <v>0</v>
      </c>
      <c r="K1372" s="377">
        <v>0</v>
      </c>
      <c r="L1372" s="377">
        <v>0</v>
      </c>
      <c r="M1372" s="377">
        <v>1</v>
      </c>
      <c r="N1372" s="377">
        <v>0</v>
      </c>
      <c r="O1372" s="377">
        <v>1</v>
      </c>
      <c r="P1372" s="377">
        <v>0</v>
      </c>
      <c r="Q1372" s="377">
        <v>1</v>
      </c>
      <c r="R1372" s="377">
        <v>0</v>
      </c>
    </row>
    <row r="1373" spans="2:18" s="332" customFormat="1" ht="13.2" x14ac:dyDescent="0.2">
      <c r="B1373" s="376" t="s">
        <v>220</v>
      </c>
      <c r="C1373" s="376" t="s">
        <v>2200</v>
      </c>
      <c r="D1373" s="376" t="s">
        <v>422</v>
      </c>
      <c r="E1373" s="376" t="s">
        <v>1406</v>
      </c>
      <c r="F1373" s="377">
        <v>3</v>
      </c>
      <c r="G1373" s="377">
        <v>0</v>
      </c>
      <c r="H1373" s="377">
        <v>0</v>
      </c>
      <c r="I1373" s="377">
        <v>0</v>
      </c>
      <c r="J1373" s="377">
        <v>0</v>
      </c>
      <c r="K1373" s="377">
        <v>0</v>
      </c>
      <c r="L1373" s="377">
        <v>0</v>
      </c>
      <c r="M1373" s="377">
        <v>0</v>
      </c>
      <c r="N1373" s="377">
        <v>0</v>
      </c>
      <c r="O1373" s="377">
        <v>0</v>
      </c>
      <c r="P1373" s="377">
        <v>1</v>
      </c>
      <c r="Q1373" s="377">
        <v>2</v>
      </c>
      <c r="R1373" s="377">
        <v>0</v>
      </c>
    </row>
    <row r="1374" spans="2:18" s="332" customFormat="1" ht="13.2" x14ac:dyDescent="0.2">
      <c r="B1374" s="376" t="s">
        <v>220</v>
      </c>
      <c r="C1374" s="376" t="s">
        <v>2200</v>
      </c>
      <c r="D1374" s="376" t="s">
        <v>422</v>
      </c>
      <c r="E1374" s="376" t="s">
        <v>1407</v>
      </c>
      <c r="F1374" s="377">
        <v>6</v>
      </c>
      <c r="G1374" s="377">
        <v>0</v>
      </c>
      <c r="H1374" s="377">
        <v>0</v>
      </c>
      <c r="I1374" s="377">
        <v>0</v>
      </c>
      <c r="J1374" s="377">
        <v>0</v>
      </c>
      <c r="K1374" s="377">
        <v>0</v>
      </c>
      <c r="L1374" s="377">
        <v>1</v>
      </c>
      <c r="M1374" s="377">
        <v>0</v>
      </c>
      <c r="N1374" s="377">
        <v>1</v>
      </c>
      <c r="O1374" s="377">
        <v>1</v>
      </c>
      <c r="P1374" s="377">
        <v>1</v>
      </c>
      <c r="Q1374" s="377">
        <v>2</v>
      </c>
      <c r="R1374" s="377">
        <v>0</v>
      </c>
    </row>
    <row r="1375" spans="2:18" s="332" customFormat="1" ht="13.2" x14ac:dyDescent="0.2">
      <c r="B1375" s="376" t="s">
        <v>220</v>
      </c>
      <c r="C1375" s="376" t="s">
        <v>2200</v>
      </c>
      <c r="D1375" s="376" t="s">
        <v>422</v>
      </c>
      <c r="E1375" s="376" t="s">
        <v>1408</v>
      </c>
      <c r="F1375" s="377">
        <v>10</v>
      </c>
      <c r="G1375" s="377">
        <v>0</v>
      </c>
      <c r="H1375" s="377">
        <v>0</v>
      </c>
      <c r="I1375" s="377">
        <v>0</v>
      </c>
      <c r="J1375" s="377">
        <v>0</v>
      </c>
      <c r="K1375" s="377">
        <v>1</v>
      </c>
      <c r="L1375" s="377">
        <v>1</v>
      </c>
      <c r="M1375" s="377">
        <v>2</v>
      </c>
      <c r="N1375" s="377">
        <v>1</v>
      </c>
      <c r="O1375" s="377">
        <v>0</v>
      </c>
      <c r="P1375" s="377">
        <v>2</v>
      </c>
      <c r="Q1375" s="377">
        <v>1</v>
      </c>
      <c r="R1375" s="377">
        <v>2</v>
      </c>
    </row>
    <row r="1376" spans="2:18" s="332" customFormat="1" ht="13.2" x14ac:dyDescent="0.2">
      <c r="B1376" s="376" t="s">
        <v>220</v>
      </c>
      <c r="C1376" s="376" t="s">
        <v>2200</v>
      </c>
      <c r="D1376" s="376" t="s">
        <v>422</v>
      </c>
      <c r="E1376" s="376" t="s">
        <v>1409</v>
      </c>
      <c r="F1376" s="377">
        <v>3</v>
      </c>
      <c r="G1376" s="377">
        <v>0</v>
      </c>
      <c r="H1376" s="377">
        <v>0</v>
      </c>
      <c r="I1376" s="377">
        <v>0</v>
      </c>
      <c r="J1376" s="377">
        <v>0</v>
      </c>
      <c r="K1376" s="377">
        <v>1</v>
      </c>
      <c r="L1376" s="377">
        <v>0</v>
      </c>
      <c r="M1376" s="377">
        <v>0</v>
      </c>
      <c r="N1376" s="377">
        <v>1</v>
      </c>
      <c r="O1376" s="377">
        <v>1</v>
      </c>
      <c r="P1376" s="377">
        <v>0</v>
      </c>
      <c r="Q1376" s="377">
        <v>0</v>
      </c>
      <c r="R1376" s="377">
        <v>0</v>
      </c>
    </row>
    <row r="1377" spans="2:18" s="332" customFormat="1" ht="13.2" x14ac:dyDescent="0.2">
      <c r="B1377" s="376" t="s">
        <v>220</v>
      </c>
      <c r="C1377" s="376" t="s">
        <v>2200</v>
      </c>
      <c r="D1377" s="376" t="s">
        <v>422</v>
      </c>
      <c r="E1377" s="376" t="s">
        <v>1410</v>
      </c>
      <c r="F1377" s="377">
        <v>13</v>
      </c>
      <c r="G1377" s="377">
        <v>0</v>
      </c>
      <c r="H1377" s="377">
        <v>0</v>
      </c>
      <c r="I1377" s="377">
        <v>0</v>
      </c>
      <c r="J1377" s="377">
        <v>0</v>
      </c>
      <c r="K1377" s="377">
        <v>0</v>
      </c>
      <c r="L1377" s="377">
        <v>3</v>
      </c>
      <c r="M1377" s="377">
        <v>1</v>
      </c>
      <c r="N1377" s="377">
        <v>1</v>
      </c>
      <c r="O1377" s="377">
        <v>0</v>
      </c>
      <c r="P1377" s="377">
        <v>4</v>
      </c>
      <c r="Q1377" s="377">
        <v>2</v>
      </c>
      <c r="R1377" s="377">
        <v>2</v>
      </c>
    </row>
    <row r="1378" spans="2:18" s="332" customFormat="1" ht="13.2" x14ac:dyDescent="0.2">
      <c r="B1378" s="376" t="s">
        <v>220</v>
      </c>
      <c r="C1378" s="376" t="s">
        <v>2200</v>
      </c>
      <c r="D1378" s="376" t="s">
        <v>422</v>
      </c>
      <c r="E1378" s="376" t="s">
        <v>3176</v>
      </c>
      <c r="F1378" s="377">
        <v>1</v>
      </c>
      <c r="G1378" s="377">
        <v>0</v>
      </c>
      <c r="H1378" s="377">
        <v>0</v>
      </c>
      <c r="I1378" s="377">
        <v>0</v>
      </c>
      <c r="J1378" s="377">
        <v>0</v>
      </c>
      <c r="K1378" s="377">
        <v>0</v>
      </c>
      <c r="L1378" s="377">
        <v>0</v>
      </c>
      <c r="M1378" s="377">
        <v>0</v>
      </c>
      <c r="N1378" s="377">
        <v>0</v>
      </c>
      <c r="O1378" s="377">
        <v>0</v>
      </c>
      <c r="P1378" s="377">
        <v>1</v>
      </c>
      <c r="Q1378" s="377">
        <v>0</v>
      </c>
      <c r="R1378" s="377">
        <v>0</v>
      </c>
    </row>
    <row r="1379" spans="2:18" s="332" customFormat="1" ht="13.2" x14ac:dyDescent="0.2">
      <c r="B1379" s="376" t="s">
        <v>220</v>
      </c>
      <c r="C1379" s="376" t="s">
        <v>2200</v>
      </c>
      <c r="D1379" s="376" t="s">
        <v>422</v>
      </c>
      <c r="E1379" s="376" t="s">
        <v>1412</v>
      </c>
      <c r="F1379" s="377">
        <v>2</v>
      </c>
      <c r="G1379" s="377">
        <v>0</v>
      </c>
      <c r="H1379" s="377">
        <v>0</v>
      </c>
      <c r="I1379" s="377">
        <v>0</v>
      </c>
      <c r="J1379" s="377">
        <v>0</v>
      </c>
      <c r="K1379" s="377">
        <v>1</v>
      </c>
      <c r="L1379" s="377">
        <v>1</v>
      </c>
      <c r="M1379" s="377">
        <v>0</v>
      </c>
      <c r="N1379" s="377">
        <v>0</v>
      </c>
      <c r="O1379" s="377">
        <v>0</v>
      </c>
      <c r="P1379" s="377">
        <v>0</v>
      </c>
      <c r="Q1379" s="377">
        <v>0</v>
      </c>
      <c r="R1379" s="377">
        <v>0</v>
      </c>
    </row>
    <row r="1380" spans="2:18" s="332" customFormat="1" ht="13.2" x14ac:dyDescent="0.2">
      <c r="B1380" s="376" t="s">
        <v>220</v>
      </c>
      <c r="C1380" s="376" t="s">
        <v>2200</v>
      </c>
      <c r="D1380" s="376" t="s">
        <v>422</v>
      </c>
      <c r="E1380" s="376" t="s">
        <v>2987</v>
      </c>
      <c r="F1380" s="377">
        <v>1</v>
      </c>
      <c r="G1380" s="377">
        <v>0</v>
      </c>
      <c r="H1380" s="377">
        <v>0</v>
      </c>
      <c r="I1380" s="377">
        <v>0</v>
      </c>
      <c r="J1380" s="377">
        <v>0</v>
      </c>
      <c r="K1380" s="377">
        <v>0</v>
      </c>
      <c r="L1380" s="377">
        <v>0</v>
      </c>
      <c r="M1380" s="377">
        <v>1</v>
      </c>
      <c r="N1380" s="377">
        <v>0</v>
      </c>
      <c r="O1380" s="377">
        <v>0</v>
      </c>
      <c r="P1380" s="377">
        <v>0</v>
      </c>
      <c r="Q1380" s="377">
        <v>0</v>
      </c>
      <c r="R1380" s="377">
        <v>0</v>
      </c>
    </row>
    <row r="1381" spans="2:18" s="332" customFormat="1" ht="13.2" x14ac:dyDescent="0.2">
      <c r="B1381" s="376" t="s">
        <v>220</v>
      </c>
      <c r="C1381" s="376" t="s">
        <v>2200</v>
      </c>
      <c r="D1381" s="376" t="s">
        <v>96</v>
      </c>
      <c r="E1381" s="376" t="s">
        <v>1116</v>
      </c>
      <c r="F1381" s="377">
        <v>32</v>
      </c>
      <c r="G1381" s="377">
        <v>1</v>
      </c>
      <c r="H1381" s="377">
        <v>2</v>
      </c>
      <c r="I1381" s="377">
        <v>2</v>
      </c>
      <c r="J1381" s="377">
        <v>3</v>
      </c>
      <c r="K1381" s="377">
        <v>0</v>
      </c>
      <c r="L1381" s="377">
        <v>3</v>
      </c>
      <c r="M1381" s="377">
        <v>4</v>
      </c>
      <c r="N1381" s="377">
        <v>6</v>
      </c>
      <c r="O1381" s="377">
        <v>4</v>
      </c>
      <c r="P1381" s="377">
        <v>1</v>
      </c>
      <c r="Q1381" s="377">
        <v>4</v>
      </c>
      <c r="R1381" s="377">
        <v>2</v>
      </c>
    </row>
    <row r="1382" spans="2:18" s="332" customFormat="1" ht="13.2" x14ac:dyDescent="0.2">
      <c r="B1382" s="376" t="s">
        <v>220</v>
      </c>
      <c r="C1382" s="376" t="s">
        <v>2200</v>
      </c>
      <c r="D1382" s="376" t="s">
        <v>96</v>
      </c>
      <c r="E1382" s="376" t="s">
        <v>1117</v>
      </c>
      <c r="F1382" s="377">
        <v>67</v>
      </c>
      <c r="G1382" s="377">
        <v>0</v>
      </c>
      <c r="H1382" s="377">
        <v>2</v>
      </c>
      <c r="I1382" s="377">
        <v>0</v>
      </c>
      <c r="J1382" s="377">
        <v>5</v>
      </c>
      <c r="K1382" s="377">
        <v>4</v>
      </c>
      <c r="L1382" s="377">
        <v>4</v>
      </c>
      <c r="M1382" s="377">
        <v>2</v>
      </c>
      <c r="N1382" s="377">
        <v>2</v>
      </c>
      <c r="O1382" s="377">
        <v>20</v>
      </c>
      <c r="P1382" s="377">
        <v>15</v>
      </c>
      <c r="Q1382" s="377">
        <v>11</v>
      </c>
      <c r="R1382" s="377">
        <v>2</v>
      </c>
    </row>
    <row r="1383" spans="2:18" s="332" customFormat="1" ht="13.2" x14ac:dyDescent="0.2">
      <c r="B1383" s="376" t="s">
        <v>220</v>
      </c>
      <c r="C1383" s="376" t="s">
        <v>2200</v>
      </c>
      <c r="D1383" s="376" t="s">
        <v>96</v>
      </c>
      <c r="E1383" s="376" t="s">
        <v>1118</v>
      </c>
      <c r="F1383" s="377">
        <v>167</v>
      </c>
      <c r="G1383" s="377">
        <v>1</v>
      </c>
      <c r="H1383" s="377">
        <v>4</v>
      </c>
      <c r="I1383" s="377">
        <v>3</v>
      </c>
      <c r="J1383" s="377">
        <v>0</v>
      </c>
      <c r="K1383" s="377">
        <v>8</v>
      </c>
      <c r="L1383" s="377">
        <v>12</v>
      </c>
      <c r="M1383" s="377">
        <v>12</v>
      </c>
      <c r="N1383" s="377">
        <v>28</v>
      </c>
      <c r="O1383" s="377">
        <v>32</v>
      </c>
      <c r="P1383" s="377">
        <v>31</v>
      </c>
      <c r="Q1383" s="377">
        <v>23</v>
      </c>
      <c r="R1383" s="377">
        <v>13</v>
      </c>
    </row>
    <row r="1384" spans="2:18" s="332" customFormat="1" ht="13.2" x14ac:dyDescent="0.2">
      <c r="B1384" s="376" t="s">
        <v>220</v>
      </c>
      <c r="C1384" s="376" t="s">
        <v>2200</v>
      </c>
      <c r="D1384" s="376" t="s">
        <v>96</v>
      </c>
      <c r="E1384" s="376" t="s">
        <v>1119</v>
      </c>
      <c r="F1384" s="377">
        <v>103</v>
      </c>
      <c r="G1384" s="377">
        <v>2</v>
      </c>
      <c r="H1384" s="377">
        <v>1</v>
      </c>
      <c r="I1384" s="377">
        <v>5</v>
      </c>
      <c r="J1384" s="377">
        <v>3</v>
      </c>
      <c r="K1384" s="377">
        <v>3</v>
      </c>
      <c r="L1384" s="377">
        <v>2</v>
      </c>
      <c r="M1384" s="377">
        <v>8</v>
      </c>
      <c r="N1384" s="377">
        <v>8</v>
      </c>
      <c r="O1384" s="377">
        <v>30</v>
      </c>
      <c r="P1384" s="377">
        <v>23</v>
      </c>
      <c r="Q1384" s="377">
        <v>14</v>
      </c>
      <c r="R1384" s="377">
        <v>4</v>
      </c>
    </row>
    <row r="1385" spans="2:18" s="332" customFormat="1" ht="13.2" x14ac:dyDescent="0.2">
      <c r="B1385" s="376" t="s">
        <v>220</v>
      </c>
      <c r="C1385" s="376" t="s">
        <v>2200</v>
      </c>
      <c r="D1385" s="376" t="s">
        <v>96</v>
      </c>
      <c r="E1385" s="376" t="s">
        <v>1120</v>
      </c>
      <c r="F1385" s="377">
        <v>5</v>
      </c>
      <c r="G1385" s="377">
        <v>0</v>
      </c>
      <c r="H1385" s="377">
        <v>0</v>
      </c>
      <c r="I1385" s="377">
        <v>0</v>
      </c>
      <c r="J1385" s="377">
        <v>0</v>
      </c>
      <c r="K1385" s="377">
        <v>1</v>
      </c>
      <c r="L1385" s="377">
        <v>0</v>
      </c>
      <c r="M1385" s="377">
        <v>0</v>
      </c>
      <c r="N1385" s="377">
        <v>0</v>
      </c>
      <c r="O1385" s="377">
        <v>2</v>
      </c>
      <c r="P1385" s="377">
        <v>2</v>
      </c>
      <c r="Q1385" s="377">
        <v>0</v>
      </c>
      <c r="R1385" s="377">
        <v>0</v>
      </c>
    </row>
    <row r="1386" spans="2:18" s="332" customFormat="1" ht="13.2" x14ac:dyDescent="0.2">
      <c r="B1386" s="376" t="s">
        <v>220</v>
      </c>
      <c r="C1386" s="376" t="s">
        <v>2200</v>
      </c>
      <c r="D1386" s="376" t="s">
        <v>96</v>
      </c>
      <c r="E1386" s="376" t="s">
        <v>1121</v>
      </c>
      <c r="F1386" s="377">
        <v>1127</v>
      </c>
      <c r="G1386" s="377">
        <v>16</v>
      </c>
      <c r="H1386" s="377">
        <v>22</v>
      </c>
      <c r="I1386" s="377">
        <v>24</v>
      </c>
      <c r="J1386" s="377">
        <v>35</v>
      </c>
      <c r="K1386" s="377">
        <v>47</v>
      </c>
      <c r="L1386" s="377">
        <v>84</v>
      </c>
      <c r="M1386" s="377">
        <v>99</v>
      </c>
      <c r="N1386" s="377">
        <v>105</v>
      </c>
      <c r="O1386" s="377">
        <v>215</v>
      </c>
      <c r="P1386" s="377">
        <v>190</v>
      </c>
      <c r="Q1386" s="377">
        <v>163</v>
      </c>
      <c r="R1386" s="377">
        <v>127</v>
      </c>
    </row>
    <row r="1387" spans="2:18" s="332" customFormat="1" ht="13.2" x14ac:dyDescent="0.2">
      <c r="B1387" s="376" t="s">
        <v>220</v>
      </c>
      <c r="C1387" s="376" t="s">
        <v>2200</v>
      </c>
      <c r="D1387" s="376" t="s">
        <v>96</v>
      </c>
      <c r="E1387" s="376" t="s">
        <v>1122</v>
      </c>
      <c r="F1387" s="377">
        <v>782</v>
      </c>
      <c r="G1387" s="377">
        <v>4</v>
      </c>
      <c r="H1387" s="377">
        <v>16</v>
      </c>
      <c r="I1387" s="377">
        <v>28</v>
      </c>
      <c r="J1387" s="377">
        <v>45</v>
      </c>
      <c r="K1387" s="377">
        <v>33</v>
      </c>
      <c r="L1387" s="377">
        <v>33</v>
      </c>
      <c r="M1387" s="377">
        <v>60</v>
      </c>
      <c r="N1387" s="377">
        <v>72</v>
      </c>
      <c r="O1387" s="377">
        <v>144</v>
      </c>
      <c r="P1387" s="377">
        <v>141</v>
      </c>
      <c r="Q1387" s="377">
        <v>123</v>
      </c>
      <c r="R1387" s="377">
        <v>83</v>
      </c>
    </row>
    <row r="1388" spans="2:18" s="332" customFormat="1" ht="13.2" x14ac:dyDescent="0.2">
      <c r="B1388" s="376" t="s">
        <v>221</v>
      </c>
      <c r="C1388" s="376" t="s">
        <v>2350</v>
      </c>
      <c r="D1388" s="376" t="s">
        <v>429</v>
      </c>
      <c r="E1388" s="376" t="s">
        <v>1956</v>
      </c>
      <c r="F1388" s="377">
        <v>3</v>
      </c>
      <c r="G1388" s="377">
        <v>0</v>
      </c>
      <c r="H1388" s="377">
        <v>0</v>
      </c>
      <c r="I1388" s="377">
        <v>0</v>
      </c>
      <c r="J1388" s="377">
        <v>0</v>
      </c>
      <c r="K1388" s="377">
        <v>0</v>
      </c>
      <c r="L1388" s="377">
        <v>0</v>
      </c>
      <c r="M1388" s="377">
        <v>2</v>
      </c>
      <c r="N1388" s="377">
        <v>0</v>
      </c>
      <c r="O1388" s="377">
        <v>0</v>
      </c>
      <c r="P1388" s="377">
        <v>1</v>
      </c>
      <c r="Q1388" s="377">
        <v>0</v>
      </c>
      <c r="R1388" s="377">
        <v>0</v>
      </c>
    </row>
    <row r="1389" spans="2:18" s="332" customFormat="1" ht="13.2" x14ac:dyDescent="0.2">
      <c r="B1389" s="376" t="s">
        <v>221</v>
      </c>
      <c r="C1389" s="376" t="s">
        <v>2350</v>
      </c>
      <c r="D1389" s="376" t="s">
        <v>429</v>
      </c>
      <c r="E1389" s="376" t="s">
        <v>1680</v>
      </c>
      <c r="F1389" s="377">
        <v>4</v>
      </c>
      <c r="G1389" s="377">
        <v>0</v>
      </c>
      <c r="H1389" s="377">
        <v>0</v>
      </c>
      <c r="I1389" s="377">
        <v>1</v>
      </c>
      <c r="J1389" s="377">
        <v>0</v>
      </c>
      <c r="K1389" s="377">
        <v>0</v>
      </c>
      <c r="L1389" s="377">
        <v>0</v>
      </c>
      <c r="M1389" s="377">
        <v>0</v>
      </c>
      <c r="N1389" s="377">
        <v>1</v>
      </c>
      <c r="O1389" s="377">
        <v>2</v>
      </c>
      <c r="P1389" s="377">
        <v>0</v>
      </c>
      <c r="Q1389" s="377">
        <v>0</v>
      </c>
      <c r="R1389" s="377">
        <v>0</v>
      </c>
    </row>
    <row r="1390" spans="2:18" s="332" customFormat="1" ht="13.2" x14ac:dyDescent="0.2">
      <c r="B1390" s="376" t="s">
        <v>221</v>
      </c>
      <c r="C1390" s="376" t="s">
        <v>2350</v>
      </c>
      <c r="D1390" s="376" t="s">
        <v>429</v>
      </c>
      <c r="E1390" s="376" t="s">
        <v>1682</v>
      </c>
      <c r="F1390" s="377">
        <v>1</v>
      </c>
      <c r="G1390" s="377">
        <v>0</v>
      </c>
      <c r="H1390" s="377">
        <v>0</v>
      </c>
      <c r="I1390" s="377">
        <v>0</v>
      </c>
      <c r="J1390" s="377">
        <v>0</v>
      </c>
      <c r="K1390" s="377">
        <v>0</v>
      </c>
      <c r="L1390" s="377">
        <v>0</v>
      </c>
      <c r="M1390" s="377">
        <v>0</v>
      </c>
      <c r="N1390" s="377">
        <v>0</v>
      </c>
      <c r="O1390" s="377">
        <v>1</v>
      </c>
      <c r="P1390" s="377">
        <v>0</v>
      </c>
      <c r="Q1390" s="377">
        <v>0</v>
      </c>
      <c r="R1390" s="377">
        <v>0</v>
      </c>
    </row>
    <row r="1391" spans="2:18" s="332" customFormat="1" ht="13.2" x14ac:dyDescent="0.2">
      <c r="B1391" s="376" t="s">
        <v>221</v>
      </c>
      <c r="C1391" s="376" t="s">
        <v>2350</v>
      </c>
      <c r="D1391" s="376" t="s">
        <v>430</v>
      </c>
      <c r="E1391" s="376" t="s">
        <v>2608</v>
      </c>
      <c r="F1391" s="377">
        <v>1</v>
      </c>
      <c r="G1391" s="377">
        <v>0</v>
      </c>
      <c r="H1391" s="377">
        <v>0</v>
      </c>
      <c r="I1391" s="377">
        <v>0</v>
      </c>
      <c r="J1391" s="377">
        <v>0</v>
      </c>
      <c r="K1391" s="377">
        <v>0</v>
      </c>
      <c r="L1391" s="377">
        <v>0</v>
      </c>
      <c r="M1391" s="377">
        <v>0</v>
      </c>
      <c r="N1391" s="377">
        <v>1</v>
      </c>
      <c r="O1391" s="377">
        <v>0</v>
      </c>
      <c r="P1391" s="377">
        <v>0</v>
      </c>
      <c r="Q1391" s="377">
        <v>0</v>
      </c>
      <c r="R1391" s="377">
        <v>0</v>
      </c>
    </row>
    <row r="1392" spans="2:18" s="332" customFormat="1" ht="13.2" x14ac:dyDescent="0.2">
      <c r="B1392" s="376" t="s">
        <v>221</v>
      </c>
      <c r="C1392" s="376" t="s">
        <v>2350</v>
      </c>
      <c r="D1392" s="376" t="s">
        <v>2397</v>
      </c>
      <c r="E1392" s="376" t="s">
        <v>2398</v>
      </c>
      <c r="F1392" s="377">
        <v>2</v>
      </c>
      <c r="G1392" s="377">
        <v>0</v>
      </c>
      <c r="H1392" s="377">
        <v>0</v>
      </c>
      <c r="I1392" s="377">
        <v>0</v>
      </c>
      <c r="J1392" s="377">
        <v>0</v>
      </c>
      <c r="K1392" s="377">
        <v>0</v>
      </c>
      <c r="L1392" s="377">
        <v>0</v>
      </c>
      <c r="M1392" s="377">
        <v>1</v>
      </c>
      <c r="N1392" s="377">
        <v>1</v>
      </c>
      <c r="O1392" s="377">
        <v>0</v>
      </c>
      <c r="P1392" s="377">
        <v>0</v>
      </c>
      <c r="Q1392" s="377">
        <v>0</v>
      </c>
      <c r="R1392" s="377">
        <v>0</v>
      </c>
    </row>
    <row r="1393" spans="2:18" s="332" customFormat="1" ht="13.2" x14ac:dyDescent="0.2">
      <c r="B1393" s="376" t="s">
        <v>221</v>
      </c>
      <c r="C1393" s="376" t="s">
        <v>2350</v>
      </c>
      <c r="D1393" s="376" t="s">
        <v>436</v>
      </c>
      <c r="E1393" s="376" t="s">
        <v>3834</v>
      </c>
      <c r="F1393" s="377">
        <v>1</v>
      </c>
      <c r="G1393" s="377">
        <v>0</v>
      </c>
      <c r="H1393" s="377">
        <v>0</v>
      </c>
      <c r="I1393" s="377">
        <v>0</v>
      </c>
      <c r="J1393" s="377">
        <v>0</v>
      </c>
      <c r="K1393" s="377">
        <v>0</v>
      </c>
      <c r="L1393" s="377">
        <v>1</v>
      </c>
      <c r="M1393" s="377">
        <v>0</v>
      </c>
      <c r="N1393" s="377">
        <v>0</v>
      </c>
      <c r="O1393" s="377">
        <v>0</v>
      </c>
      <c r="P1393" s="377">
        <v>0</v>
      </c>
      <c r="Q1393" s="377">
        <v>0</v>
      </c>
      <c r="R1393" s="377">
        <v>0</v>
      </c>
    </row>
    <row r="1394" spans="2:18" s="332" customFormat="1" ht="13.2" x14ac:dyDescent="0.2">
      <c r="B1394" s="376" t="s">
        <v>221</v>
      </c>
      <c r="C1394" s="376" t="s">
        <v>2350</v>
      </c>
      <c r="D1394" s="376" t="s">
        <v>436</v>
      </c>
      <c r="E1394" s="376" t="s">
        <v>2758</v>
      </c>
      <c r="F1394" s="377">
        <v>3</v>
      </c>
      <c r="G1394" s="377">
        <v>0</v>
      </c>
      <c r="H1394" s="377">
        <v>0</v>
      </c>
      <c r="I1394" s="377">
        <v>0</v>
      </c>
      <c r="J1394" s="377">
        <v>0</v>
      </c>
      <c r="K1394" s="377">
        <v>0</v>
      </c>
      <c r="L1394" s="377">
        <v>0</v>
      </c>
      <c r="M1394" s="377">
        <v>2</v>
      </c>
      <c r="N1394" s="377">
        <v>1</v>
      </c>
      <c r="O1394" s="377">
        <v>0</v>
      </c>
      <c r="P1394" s="377">
        <v>0</v>
      </c>
      <c r="Q1394" s="377">
        <v>0</v>
      </c>
      <c r="R1394" s="377">
        <v>0</v>
      </c>
    </row>
    <row r="1395" spans="2:18" s="332" customFormat="1" ht="13.2" x14ac:dyDescent="0.2">
      <c r="B1395" s="376" t="s">
        <v>221</v>
      </c>
      <c r="C1395" s="376" t="s">
        <v>2350</v>
      </c>
      <c r="D1395" s="376" t="s">
        <v>436</v>
      </c>
      <c r="E1395" s="376" t="s">
        <v>3835</v>
      </c>
      <c r="F1395" s="377">
        <v>2</v>
      </c>
      <c r="G1395" s="377">
        <v>0</v>
      </c>
      <c r="H1395" s="377">
        <v>0</v>
      </c>
      <c r="I1395" s="377">
        <v>0</v>
      </c>
      <c r="J1395" s="377">
        <v>0</v>
      </c>
      <c r="K1395" s="377">
        <v>0</v>
      </c>
      <c r="L1395" s="377">
        <v>0</v>
      </c>
      <c r="M1395" s="377">
        <v>0</v>
      </c>
      <c r="N1395" s="377">
        <v>0</v>
      </c>
      <c r="O1395" s="377">
        <v>0</v>
      </c>
      <c r="P1395" s="377">
        <v>0</v>
      </c>
      <c r="Q1395" s="377">
        <v>1</v>
      </c>
      <c r="R1395" s="377">
        <v>1</v>
      </c>
    </row>
    <row r="1396" spans="2:18" s="332" customFormat="1" ht="13.2" x14ac:dyDescent="0.2">
      <c r="B1396" s="376" t="s">
        <v>221</v>
      </c>
      <c r="C1396" s="376" t="s">
        <v>2350</v>
      </c>
      <c r="D1396" s="376" t="s">
        <v>436</v>
      </c>
      <c r="E1396" s="376" t="s">
        <v>3662</v>
      </c>
      <c r="F1396" s="377">
        <v>2</v>
      </c>
      <c r="G1396" s="377">
        <v>0</v>
      </c>
      <c r="H1396" s="377">
        <v>0</v>
      </c>
      <c r="I1396" s="377">
        <v>0</v>
      </c>
      <c r="J1396" s="377">
        <v>0</v>
      </c>
      <c r="K1396" s="377">
        <v>0</v>
      </c>
      <c r="L1396" s="377">
        <v>1</v>
      </c>
      <c r="M1396" s="377">
        <v>0</v>
      </c>
      <c r="N1396" s="377">
        <v>0</v>
      </c>
      <c r="O1396" s="377">
        <v>1</v>
      </c>
      <c r="P1396" s="377">
        <v>0</v>
      </c>
      <c r="Q1396" s="377">
        <v>0</v>
      </c>
      <c r="R1396" s="377">
        <v>0</v>
      </c>
    </row>
    <row r="1397" spans="2:18" s="332" customFormat="1" ht="13.2" x14ac:dyDescent="0.2">
      <c r="B1397" s="376" t="s">
        <v>221</v>
      </c>
      <c r="C1397" s="376" t="s">
        <v>2350</v>
      </c>
      <c r="D1397" s="376" t="s">
        <v>436</v>
      </c>
      <c r="E1397" s="376" t="s">
        <v>2399</v>
      </c>
      <c r="F1397" s="377">
        <v>4</v>
      </c>
      <c r="G1397" s="377">
        <v>0</v>
      </c>
      <c r="H1397" s="377">
        <v>0</v>
      </c>
      <c r="I1397" s="377">
        <v>0</v>
      </c>
      <c r="J1397" s="377">
        <v>0</v>
      </c>
      <c r="K1397" s="377">
        <v>0</v>
      </c>
      <c r="L1397" s="377">
        <v>0</v>
      </c>
      <c r="M1397" s="377">
        <v>0</v>
      </c>
      <c r="N1397" s="377">
        <v>0</v>
      </c>
      <c r="O1397" s="377">
        <v>3</v>
      </c>
      <c r="P1397" s="377">
        <v>0</v>
      </c>
      <c r="Q1397" s="377">
        <v>1</v>
      </c>
      <c r="R1397" s="377">
        <v>0</v>
      </c>
    </row>
    <row r="1398" spans="2:18" s="332" customFormat="1" ht="13.2" x14ac:dyDescent="0.2">
      <c r="B1398" s="376" t="s">
        <v>221</v>
      </c>
      <c r="C1398" s="376" t="s">
        <v>2350</v>
      </c>
      <c r="D1398" s="376" t="s">
        <v>436</v>
      </c>
      <c r="E1398" s="376" t="s">
        <v>2760</v>
      </c>
      <c r="F1398" s="377">
        <v>1</v>
      </c>
      <c r="G1398" s="377">
        <v>0</v>
      </c>
      <c r="H1398" s="377">
        <v>0</v>
      </c>
      <c r="I1398" s="377">
        <v>0</v>
      </c>
      <c r="J1398" s="377">
        <v>0</v>
      </c>
      <c r="K1398" s="377">
        <v>0</v>
      </c>
      <c r="L1398" s="377">
        <v>0</v>
      </c>
      <c r="M1398" s="377">
        <v>0</v>
      </c>
      <c r="N1398" s="377">
        <v>0</v>
      </c>
      <c r="O1398" s="377">
        <v>0</v>
      </c>
      <c r="P1398" s="377">
        <v>1</v>
      </c>
      <c r="Q1398" s="377">
        <v>0</v>
      </c>
      <c r="R1398" s="377">
        <v>0</v>
      </c>
    </row>
    <row r="1399" spans="2:18" s="332" customFormat="1" ht="13.2" x14ac:dyDescent="0.2">
      <c r="B1399" s="376" t="s">
        <v>221</v>
      </c>
      <c r="C1399" s="376" t="s">
        <v>2352</v>
      </c>
      <c r="D1399" s="376" t="s">
        <v>427</v>
      </c>
      <c r="E1399" s="376" t="s">
        <v>3837</v>
      </c>
      <c r="F1399" s="377">
        <v>1</v>
      </c>
      <c r="G1399" s="377">
        <v>0</v>
      </c>
      <c r="H1399" s="377">
        <v>0</v>
      </c>
      <c r="I1399" s="377">
        <v>0</v>
      </c>
      <c r="J1399" s="377">
        <v>0</v>
      </c>
      <c r="K1399" s="377">
        <v>0</v>
      </c>
      <c r="L1399" s="377">
        <v>0</v>
      </c>
      <c r="M1399" s="377">
        <v>1</v>
      </c>
      <c r="N1399" s="377">
        <v>0</v>
      </c>
      <c r="O1399" s="377">
        <v>0</v>
      </c>
      <c r="P1399" s="377">
        <v>0</v>
      </c>
      <c r="Q1399" s="377">
        <v>0</v>
      </c>
      <c r="R1399" s="377">
        <v>0</v>
      </c>
    </row>
    <row r="1400" spans="2:18" s="332" customFormat="1" ht="13.2" x14ac:dyDescent="0.2">
      <c r="B1400" s="376" t="s">
        <v>221</v>
      </c>
      <c r="C1400" s="376" t="s">
        <v>2352</v>
      </c>
      <c r="D1400" s="376" t="s">
        <v>427</v>
      </c>
      <c r="E1400" s="376" t="s">
        <v>3562</v>
      </c>
      <c r="F1400" s="377">
        <v>1</v>
      </c>
      <c r="G1400" s="377">
        <v>0</v>
      </c>
      <c r="H1400" s="377">
        <v>0</v>
      </c>
      <c r="I1400" s="377">
        <v>0</v>
      </c>
      <c r="J1400" s="377">
        <v>0</v>
      </c>
      <c r="K1400" s="377">
        <v>0</v>
      </c>
      <c r="L1400" s="377">
        <v>0</v>
      </c>
      <c r="M1400" s="377">
        <v>0</v>
      </c>
      <c r="N1400" s="377">
        <v>0</v>
      </c>
      <c r="O1400" s="377">
        <v>0</v>
      </c>
      <c r="P1400" s="377">
        <v>1</v>
      </c>
      <c r="Q1400" s="377">
        <v>0</v>
      </c>
      <c r="R1400" s="377">
        <v>0</v>
      </c>
    </row>
    <row r="1401" spans="2:18" s="332" customFormat="1" ht="13.2" x14ac:dyDescent="0.2">
      <c r="B1401" s="376" t="s">
        <v>221</v>
      </c>
      <c r="C1401" s="376" t="s">
        <v>2352</v>
      </c>
      <c r="D1401" s="376" t="s">
        <v>427</v>
      </c>
      <c r="E1401" s="376" t="s">
        <v>2855</v>
      </c>
      <c r="F1401" s="377">
        <v>3</v>
      </c>
      <c r="G1401" s="377">
        <v>0</v>
      </c>
      <c r="H1401" s="377">
        <v>0</v>
      </c>
      <c r="I1401" s="377">
        <v>0</v>
      </c>
      <c r="J1401" s="377">
        <v>0</v>
      </c>
      <c r="K1401" s="377">
        <v>0</v>
      </c>
      <c r="L1401" s="377">
        <v>0</v>
      </c>
      <c r="M1401" s="377">
        <v>0</v>
      </c>
      <c r="N1401" s="377">
        <v>0</v>
      </c>
      <c r="O1401" s="377">
        <v>2</v>
      </c>
      <c r="P1401" s="377">
        <v>1</v>
      </c>
      <c r="Q1401" s="377">
        <v>0</v>
      </c>
      <c r="R1401" s="377">
        <v>0</v>
      </c>
    </row>
    <row r="1402" spans="2:18" s="332" customFormat="1" ht="13.2" x14ac:dyDescent="0.2">
      <c r="B1402" s="376" t="s">
        <v>221</v>
      </c>
      <c r="C1402" s="376" t="s">
        <v>2352</v>
      </c>
      <c r="D1402" s="376" t="s">
        <v>427</v>
      </c>
      <c r="E1402" s="376" t="s">
        <v>3266</v>
      </c>
      <c r="F1402" s="377">
        <v>9</v>
      </c>
      <c r="G1402" s="377">
        <v>0</v>
      </c>
      <c r="H1402" s="377">
        <v>0</v>
      </c>
      <c r="I1402" s="377">
        <v>0</v>
      </c>
      <c r="J1402" s="377">
        <v>0</v>
      </c>
      <c r="K1402" s="377">
        <v>1</v>
      </c>
      <c r="L1402" s="377">
        <v>0</v>
      </c>
      <c r="M1402" s="377">
        <v>1</v>
      </c>
      <c r="N1402" s="377">
        <v>1</v>
      </c>
      <c r="O1402" s="377">
        <v>4</v>
      </c>
      <c r="P1402" s="377">
        <v>2</v>
      </c>
      <c r="Q1402" s="377">
        <v>0</v>
      </c>
      <c r="R1402" s="377">
        <v>0</v>
      </c>
    </row>
    <row r="1403" spans="2:18" s="332" customFormat="1" ht="13.2" x14ac:dyDescent="0.2">
      <c r="B1403" s="376" t="s">
        <v>221</v>
      </c>
      <c r="C1403" s="376" t="s">
        <v>2352</v>
      </c>
      <c r="D1403" s="376" t="s">
        <v>427</v>
      </c>
      <c r="E1403" s="376" t="s">
        <v>3839</v>
      </c>
      <c r="F1403" s="377">
        <v>1</v>
      </c>
      <c r="G1403" s="377">
        <v>0</v>
      </c>
      <c r="H1403" s="377">
        <v>0</v>
      </c>
      <c r="I1403" s="377">
        <v>0</v>
      </c>
      <c r="J1403" s="377">
        <v>0</v>
      </c>
      <c r="K1403" s="377">
        <v>0</v>
      </c>
      <c r="L1403" s="377">
        <v>1</v>
      </c>
      <c r="M1403" s="377">
        <v>0</v>
      </c>
      <c r="N1403" s="377">
        <v>0</v>
      </c>
      <c r="O1403" s="377">
        <v>0</v>
      </c>
      <c r="P1403" s="377">
        <v>0</v>
      </c>
      <c r="Q1403" s="377">
        <v>0</v>
      </c>
      <c r="R1403" s="377">
        <v>0</v>
      </c>
    </row>
    <row r="1404" spans="2:18" s="332" customFormat="1" ht="13.2" x14ac:dyDescent="0.2">
      <c r="B1404" s="376" t="s">
        <v>221</v>
      </c>
      <c r="C1404" s="376" t="s">
        <v>2352</v>
      </c>
      <c r="D1404" s="376" t="s">
        <v>427</v>
      </c>
      <c r="E1404" s="376" t="s">
        <v>3269</v>
      </c>
      <c r="F1404" s="377">
        <v>1</v>
      </c>
      <c r="G1404" s="377">
        <v>0</v>
      </c>
      <c r="H1404" s="377">
        <v>0</v>
      </c>
      <c r="I1404" s="377">
        <v>0</v>
      </c>
      <c r="J1404" s="377">
        <v>0</v>
      </c>
      <c r="K1404" s="377">
        <v>0</v>
      </c>
      <c r="L1404" s="377">
        <v>0</v>
      </c>
      <c r="M1404" s="377">
        <v>0</v>
      </c>
      <c r="N1404" s="377">
        <v>0</v>
      </c>
      <c r="O1404" s="377">
        <v>1</v>
      </c>
      <c r="P1404" s="377">
        <v>0</v>
      </c>
      <c r="Q1404" s="377">
        <v>0</v>
      </c>
      <c r="R1404" s="377">
        <v>0</v>
      </c>
    </row>
    <row r="1405" spans="2:18" s="332" customFormat="1" ht="13.2" x14ac:dyDescent="0.2">
      <c r="B1405" s="376" t="s">
        <v>221</v>
      </c>
      <c r="C1405" s="376" t="s">
        <v>2352</v>
      </c>
      <c r="D1405" s="376" t="s">
        <v>427</v>
      </c>
      <c r="E1405" s="376" t="s">
        <v>1507</v>
      </c>
      <c r="F1405" s="377">
        <v>2</v>
      </c>
      <c r="G1405" s="377">
        <v>0</v>
      </c>
      <c r="H1405" s="377">
        <v>0</v>
      </c>
      <c r="I1405" s="377">
        <v>0</v>
      </c>
      <c r="J1405" s="377">
        <v>0</v>
      </c>
      <c r="K1405" s="377">
        <v>0</v>
      </c>
      <c r="L1405" s="377">
        <v>0</v>
      </c>
      <c r="M1405" s="377">
        <v>0</v>
      </c>
      <c r="N1405" s="377">
        <v>0</v>
      </c>
      <c r="O1405" s="377">
        <v>2</v>
      </c>
      <c r="P1405" s="377">
        <v>0</v>
      </c>
      <c r="Q1405" s="377">
        <v>0</v>
      </c>
      <c r="R1405" s="377">
        <v>0</v>
      </c>
    </row>
    <row r="1406" spans="2:18" s="332" customFormat="1" ht="13.2" x14ac:dyDescent="0.2">
      <c r="B1406" s="376" t="s">
        <v>221</v>
      </c>
      <c r="C1406" s="376" t="s">
        <v>2352</v>
      </c>
      <c r="D1406" s="376" t="s">
        <v>427</v>
      </c>
      <c r="E1406" s="376" t="s">
        <v>2764</v>
      </c>
      <c r="F1406" s="377">
        <v>4</v>
      </c>
      <c r="G1406" s="377">
        <v>0</v>
      </c>
      <c r="H1406" s="377">
        <v>0</v>
      </c>
      <c r="I1406" s="377">
        <v>0</v>
      </c>
      <c r="J1406" s="377">
        <v>0</v>
      </c>
      <c r="K1406" s="377">
        <v>1</v>
      </c>
      <c r="L1406" s="377">
        <v>0</v>
      </c>
      <c r="M1406" s="377">
        <v>1</v>
      </c>
      <c r="N1406" s="377">
        <v>2</v>
      </c>
      <c r="O1406" s="377">
        <v>0</v>
      </c>
      <c r="P1406" s="377">
        <v>0</v>
      </c>
      <c r="Q1406" s="377">
        <v>0</v>
      </c>
      <c r="R1406" s="377">
        <v>0</v>
      </c>
    </row>
    <row r="1407" spans="2:18" s="332" customFormat="1" ht="13.2" x14ac:dyDescent="0.2">
      <c r="B1407" s="376" t="s">
        <v>221</v>
      </c>
      <c r="C1407" s="376" t="s">
        <v>2352</v>
      </c>
      <c r="D1407" s="376" t="s">
        <v>427</v>
      </c>
      <c r="E1407" s="376" t="s">
        <v>1508</v>
      </c>
      <c r="F1407" s="377">
        <v>6</v>
      </c>
      <c r="G1407" s="377">
        <v>0</v>
      </c>
      <c r="H1407" s="377">
        <v>0</v>
      </c>
      <c r="I1407" s="377">
        <v>0</v>
      </c>
      <c r="J1407" s="377">
        <v>1</v>
      </c>
      <c r="K1407" s="377">
        <v>0</v>
      </c>
      <c r="L1407" s="377">
        <v>0</v>
      </c>
      <c r="M1407" s="377">
        <v>0</v>
      </c>
      <c r="N1407" s="377">
        <v>0</v>
      </c>
      <c r="O1407" s="377">
        <v>5</v>
      </c>
      <c r="P1407" s="377">
        <v>0</v>
      </c>
      <c r="Q1407" s="377">
        <v>0</v>
      </c>
      <c r="R1407" s="377">
        <v>0</v>
      </c>
    </row>
    <row r="1408" spans="2:18" s="332" customFormat="1" ht="13.2" x14ac:dyDescent="0.2">
      <c r="B1408" s="376" t="s">
        <v>221</v>
      </c>
      <c r="C1408" s="376" t="s">
        <v>2352</v>
      </c>
      <c r="D1408" s="376" t="s">
        <v>427</v>
      </c>
      <c r="E1408" s="376" t="s">
        <v>1509</v>
      </c>
      <c r="F1408" s="377">
        <v>10</v>
      </c>
      <c r="G1408" s="377">
        <v>0</v>
      </c>
      <c r="H1408" s="377">
        <v>0</v>
      </c>
      <c r="I1408" s="377">
        <v>0</v>
      </c>
      <c r="J1408" s="377">
        <v>1</v>
      </c>
      <c r="K1408" s="377">
        <v>1</v>
      </c>
      <c r="L1408" s="377">
        <v>0</v>
      </c>
      <c r="M1408" s="377">
        <v>3</v>
      </c>
      <c r="N1408" s="377">
        <v>1</v>
      </c>
      <c r="O1408" s="377">
        <v>4</v>
      </c>
      <c r="P1408" s="377">
        <v>0</v>
      </c>
      <c r="Q1408" s="377">
        <v>0</v>
      </c>
      <c r="R1408" s="377">
        <v>0</v>
      </c>
    </row>
    <row r="1409" spans="2:18" s="332" customFormat="1" ht="13.2" x14ac:dyDescent="0.2">
      <c r="B1409" s="376" t="s">
        <v>221</v>
      </c>
      <c r="C1409" s="376" t="s">
        <v>2352</v>
      </c>
      <c r="D1409" s="376" t="s">
        <v>427</v>
      </c>
      <c r="E1409" s="376" t="s">
        <v>1510</v>
      </c>
      <c r="F1409" s="377">
        <v>5</v>
      </c>
      <c r="G1409" s="377">
        <v>0</v>
      </c>
      <c r="H1409" s="377">
        <v>0</v>
      </c>
      <c r="I1409" s="377">
        <v>0</v>
      </c>
      <c r="J1409" s="377">
        <v>0</v>
      </c>
      <c r="K1409" s="377">
        <v>0</v>
      </c>
      <c r="L1409" s="377">
        <v>0</v>
      </c>
      <c r="M1409" s="377">
        <v>1</v>
      </c>
      <c r="N1409" s="377">
        <v>1</v>
      </c>
      <c r="O1409" s="377">
        <v>1</v>
      </c>
      <c r="P1409" s="377">
        <v>1</v>
      </c>
      <c r="Q1409" s="377">
        <v>0</v>
      </c>
      <c r="R1409" s="377">
        <v>1</v>
      </c>
    </row>
    <row r="1410" spans="2:18" s="332" customFormat="1" ht="13.2" x14ac:dyDescent="0.2">
      <c r="B1410" s="376" t="s">
        <v>221</v>
      </c>
      <c r="C1410" s="376" t="s">
        <v>2352</v>
      </c>
      <c r="D1410" s="376" t="s">
        <v>427</v>
      </c>
      <c r="E1410" s="376" t="s">
        <v>2991</v>
      </c>
      <c r="F1410" s="377">
        <v>1</v>
      </c>
      <c r="G1410" s="377">
        <v>0</v>
      </c>
      <c r="H1410" s="377">
        <v>0</v>
      </c>
      <c r="I1410" s="377">
        <v>0</v>
      </c>
      <c r="J1410" s="377">
        <v>0</v>
      </c>
      <c r="K1410" s="377">
        <v>0</v>
      </c>
      <c r="L1410" s="377">
        <v>0</v>
      </c>
      <c r="M1410" s="377">
        <v>0</v>
      </c>
      <c r="N1410" s="377">
        <v>0</v>
      </c>
      <c r="O1410" s="377">
        <v>0</v>
      </c>
      <c r="P1410" s="377">
        <v>1</v>
      </c>
      <c r="Q1410" s="377">
        <v>0</v>
      </c>
      <c r="R1410" s="377">
        <v>0</v>
      </c>
    </row>
    <row r="1411" spans="2:18" s="332" customFormat="1" ht="13.2" x14ac:dyDescent="0.2">
      <c r="B1411" s="376" t="s">
        <v>221</v>
      </c>
      <c r="C1411" s="376" t="s">
        <v>2352</v>
      </c>
      <c r="D1411" s="376" t="s">
        <v>427</v>
      </c>
      <c r="E1411" s="376" t="s">
        <v>1512</v>
      </c>
      <c r="F1411" s="377">
        <v>6</v>
      </c>
      <c r="G1411" s="377">
        <v>0</v>
      </c>
      <c r="H1411" s="377">
        <v>0</v>
      </c>
      <c r="I1411" s="377">
        <v>0</v>
      </c>
      <c r="J1411" s="377">
        <v>0</v>
      </c>
      <c r="K1411" s="377">
        <v>2</v>
      </c>
      <c r="L1411" s="377">
        <v>0</v>
      </c>
      <c r="M1411" s="377">
        <v>0</v>
      </c>
      <c r="N1411" s="377">
        <v>0</v>
      </c>
      <c r="O1411" s="377">
        <v>3</v>
      </c>
      <c r="P1411" s="377">
        <v>1</v>
      </c>
      <c r="Q1411" s="377">
        <v>0</v>
      </c>
      <c r="R1411" s="377">
        <v>0</v>
      </c>
    </row>
    <row r="1412" spans="2:18" s="332" customFormat="1" ht="13.2" x14ac:dyDescent="0.2">
      <c r="B1412" s="376" t="s">
        <v>221</v>
      </c>
      <c r="C1412" s="376" t="s">
        <v>2352</v>
      </c>
      <c r="D1412" s="376" t="s">
        <v>427</v>
      </c>
      <c r="E1412" s="376" t="s">
        <v>1513</v>
      </c>
      <c r="F1412" s="377">
        <v>3</v>
      </c>
      <c r="G1412" s="377">
        <v>0</v>
      </c>
      <c r="H1412" s="377">
        <v>0</v>
      </c>
      <c r="I1412" s="377">
        <v>0</v>
      </c>
      <c r="J1412" s="377">
        <v>0</v>
      </c>
      <c r="K1412" s="377">
        <v>0</v>
      </c>
      <c r="L1412" s="377">
        <v>1</v>
      </c>
      <c r="M1412" s="377">
        <v>0</v>
      </c>
      <c r="N1412" s="377">
        <v>0</v>
      </c>
      <c r="O1412" s="377">
        <v>1</v>
      </c>
      <c r="P1412" s="377">
        <v>0</v>
      </c>
      <c r="Q1412" s="377">
        <v>1</v>
      </c>
      <c r="R1412" s="377">
        <v>0</v>
      </c>
    </row>
    <row r="1413" spans="2:18" s="332" customFormat="1" ht="13.2" x14ac:dyDescent="0.2">
      <c r="B1413" s="376" t="s">
        <v>221</v>
      </c>
      <c r="C1413" s="376" t="s">
        <v>2352</v>
      </c>
      <c r="D1413" s="376" t="s">
        <v>427</v>
      </c>
      <c r="E1413" s="376" t="s">
        <v>1514</v>
      </c>
      <c r="F1413" s="377">
        <v>2</v>
      </c>
      <c r="G1413" s="377">
        <v>0</v>
      </c>
      <c r="H1413" s="377">
        <v>0</v>
      </c>
      <c r="I1413" s="377">
        <v>0</v>
      </c>
      <c r="J1413" s="377">
        <v>0</v>
      </c>
      <c r="K1413" s="377">
        <v>0</v>
      </c>
      <c r="L1413" s="377">
        <v>1</v>
      </c>
      <c r="M1413" s="377">
        <v>0</v>
      </c>
      <c r="N1413" s="377">
        <v>0</v>
      </c>
      <c r="O1413" s="377">
        <v>1</v>
      </c>
      <c r="P1413" s="377">
        <v>0</v>
      </c>
      <c r="Q1413" s="377">
        <v>0</v>
      </c>
      <c r="R1413" s="377">
        <v>0</v>
      </c>
    </row>
    <row r="1414" spans="2:18" s="332" customFormat="1" ht="13.2" x14ac:dyDescent="0.2">
      <c r="B1414" s="376" t="s">
        <v>221</v>
      </c>
      <c r="C1414" s="376" t="s">
        <v>2352</v>
      </c>
      <c r="D1414" s="376" t="s">
        <v>427</v>
      </c>
      <c r="E1414" s="376" t="s">
        <v>1515</v>
      </c>
      <c r="F1414" s="377">
        <v>3</v>
      </c>
      <c r="G1414" s="377">
        <v>0</v>
      </c>
      <c r="H1414" s="377">
        <v>0</v>
      </c>
      <c r="I1414" s="377">
        <v>0</v>
      </c>
      <c r="J1414" s="377">
        <v>0</v>
      </c>
      <c r="K1414" s="377">
        <v>0</v>
      </c>
      <c r="L1414" s="377">
        <v>0</v>
      </c>
      <c r="M1414" s="377">
        <v>1</v>
      </c>
      <c r="N1414" s="377">
        <v>0</v>
      </c>
      <c r="O1414" s="377">
        <v>0</v>
      </c>
      <c r="P1414" s="377">
        <v>2</v>
      </c>
      <c r="Q1414" s="377">
        <v>0</v>
      </c>
      <c r="R1414" s="377">
        <v>0</v>
      </c>
    </row>
    <row r="1415" spans="2:18" s="332" customFormat="1" ht="13.2" x14ac:dyDescent="0.2">
      <c r="B1415" s="376" t="s">
        <v>221</v>
      </c>
      <c r="C1415" s="376" t="s">
        <v>2352</v>
      </c>
      <c r="D1415" s="376" t="s">
        <v>427</v>
      </c>
      <c r="E1415" s="376" t="s">
        <v>2767</v>
      </c>
      <c r="F1415" s="377">
        <v>7</v>
      </c>
      <c r="G1415" s="377">
        <v>0</v>
      </c>
      <c r="H1415" s="377">
        <v>0</v>
      </c>
      <c r="I1415" s="377">
        <v>0</v>
      </c>
      <c r="J1415" s="377">
        <v>0</v>
      </c>
      <c r="K1415" s="377">
        <v>0</v>
      </c>
      <c r="L1415" s="377">
        <v>0</v>
      </c>
      <c r="M1415" s="377">
        <v>0</v>
      </c>
      <c r="N1415" s="377">
        <v>3</v>
      </c>
      <c r="O1415" s="377">
        <v>2</v>
      </c>
      <c r="P1415" s="377">
        <v>0</v>
      </c>
      <c r="Q1415" s="377">
        <v>2</v>
      </c>
      <c r="R1415" s="377">
        <v>0</v>
      </c>
    </row>
    <row r="1416" spans="2:18" s="332" customFormat="1" ht="13.2" x14ac:dyDescent="0.2">
      <c r="B1416" s="376" t="s">
        <v>221</v>
      </c>
      <c r="C1416" s="376" t="s">
        <v>2352</v>
      </c>
      <c r="D1416" s="376" t="s">
        <v>427</v>
      </c>
      <c r="E1416" s="376" t="s">
        <v>1516</v>
      </c>
      <c r="F1416" s="377">
        <v>1</v>
      </c>
      <c r="G1416" s="377">
        <v>0</v>
      </c>
      <c r="H1416" s="377">
        <v>0</v>
      </c>
      <c r="I1416" s="377">
        <v>0</v>
      </c>
      <c r="J1416" s="377">
        <v>0</v>
      </c>
      <c r="K1416" s="377">
        <v>0</v>
      </c>
      <c r="L1416" s="377">
        <v>0</v>
      </c>
      <c r="M1416" s="377">
        <v>0</v>
      </c>
      <c r="N1416" s="377">
        <v>0</v>
      </c>
      <c r="O1416" s="377">
        <v>0</v>
      </c>
      <c r="P1416" s="377">
        <v>1</v>
      </c>
      <c r="Q1416" s="377">
        <v>0</v>
      </c>
      <c r="R1416" s="377">
        <v>0</v>
      </c>
    </row>
    <row r="1417" spans="2:18" s="332" customFormat="1" ht="13.2" x14ac:dyDescent="0.2">
      <c r="B1417" s="376" t="s">
        <v>221</v>
      </c>
      <c r="C1417" s="376" t="s">
        <v>2352</v>
      </c>
      <c r="D1417" s="376" t="s">
        <v>427</v>
      </c>
      <c r="E1417" s="376" t="s">
        <v>1517</v>
      </c>
      <c r="F1417" s="377">
        <v>6</v>
      </c>
      <c r="G1417" s="377">
        <v>0</v>
      </c>
      <c r="H1417" s="377">
        <v>0</v>
      </c>
      <c r="I1417" s="377">
        <v>0</v>
      </c>
      <c r="J1417" s="377">
        <v>0</v>
      </c>
      <c r="K1417" s="377">
        <v>0</v>
      </c>
      <c r="L1417" s="377">
        <v>0</v>
      </c>
      <c r="M1417" s="377">
        <v>1</v>
      </c>
      <c r="N1417" s="377">
        <v>2</v>
      </c>
      <c r="O1417" s="377">
        <v>3</v>
      </c>
      <c r="P1417" s="377">
        <v>0</v>
      </c>
      <c r="Q1417" s="377">
        <v>0</v>
      </c>
      <c r="R1417" s="377">
        <v>0</v>
      </c>
    </row>
    <row r="1418" spans="2:18" s="332" customFormat="1" ht="13.2" x14ac:dyDescent="0.2">
      <c r="B1418" s="376" t="s">
        <v>221</v>
      </c>
      <c r="C1418" s="376" t="s">
        <v>2352</v>
      </c>
      <c r="D1418" s="376" t="s">
        <v>427</v>
      </c>
      <c r="E1418" s="376" t="s">
        <v>1518</v>
      </c>
      <c r="F1418" s="377">
        <v>35</v>
      </c>
      <c r="G1418" s="377">
        <v>1</v>
      </c>
      <c r="H1418" s="377">
        <v>2</v>
      </c>
      <c r="I1418" s="377">
        <v>1</v>
      </c>
      <c r="J1418" s="377">
        <v>5</v>
      </c>
      <c r="K1418" s="377">
        <v>3</v>
      </c>
      <c r="L1418" s="377">
        <v>3</v>
      </c>
      <c r="M1418" s="377">
        <v>2</v>
      </c>
      <c r="N1418" s="377">
        <v>3</v>
      </c>
      <c r="O1418" s="377">
        <v>8</v>
      </c>
      <c r="P1418" s="377">
        <v>7</v>
      </c>
      <c r="Q1418" s="377">
        <v>0</v>
      </c>
      <c r="R1418" s="377">
        <v>0</v>
      </c>
    </row>
    <row r="1419" spans="2:18" s="332" customFormat="1" ht="13.2" x14ac:dyDescent="0.2">
      <c r="B1419" s="376" t="s">
        <v>221</v>
      </c>
      <c r="C1419" s="376" t="s">
        <v>2352</v>
      </c>
      <c r="D1419" s="376" t="s">
        <v>427</v>
      </c>
      <c r="E1419" s="376" t="s">
        <v>3274</v>
      </c>
      <c r="F1419" s="377">
        <v>1</v>
      </c>
      <c r="G1419" s="377">
        <v>0</v>
      </c>
      <c r="H1419" s="377">
        <v>0</v>
      </c>
      <c r="I1419" s="377">
        <v>0</v>
      </c>
      <c r="J1419" s="377">
        <v>0</v>
      </c>
      <c r="K1419" s="377">
        <v>0</v>
      </c>
      <c r="L1419" s="377">
        <v>0</v>
      </c>
      <c r="M1419" s="377">
        <v>0</v>
      </c>
      <c r="N1419" s="377">
        <v>0</v>
      </c>
      <c r="O1419" s="377">
        <v>0</v>
      </c>
      <c r="P1419" s="377">
        <v>1</v>
      </c>
      <c r="Q1419" s="377">
        <v>0</v>
      </c>
      <c r="R1419" s="377">
        <v>0</v>
      </c>
    </row>
    <row r="1420" spans="2:18" s="332" customFormat="1" ht="13.2" x14ac:dyDescent="0.2">
      <c r="B1420" s="376" t="s">
        <v>221</v>
      </c>
      <c r="C1420" s="376" t="s">
        <v>2352</v>
      </c>
      <c r="D1420" s="376" t="s">
        <v>427</v>
      </c>
      <c r="E1420" s="376" t="s">
        <v>2993</v>
      </c>
      <c r="F1420" s="377">
        <v>1</v>
      </c>
      <c r="G1420" s="377">
        <v>0</v>
      </c>
      <c r="H1420" s="377">
        <v>0</v>
      </c>
      <c r="I1420" s="377">
        <v>0</v>
      </c>
      <c r="J1420" s="377">
        <v>0</v>
      </c>
      <c r="K1420" s="377">
        <v>0</v>
      </c>
      <c r="L1420" s="377">
        <v>0</v>
      </c>
      <c r="M1420" s="377">
        <v>1</v>
      </c>
      <c r="N1420" s="377">
        <v>0</v>
      </c>
      <c r="O1420" s="377">
        <v>0</v>
      </c>
      <c r="P1420" s="377">
        <v>0</v>
      </c>
      <c r="Q1420" s="377">
        <v>0</v>
      </c>
      <c r="R1420" s="377">
        <v>0</v>
      </c>
    </row>
    <row r="1421" spans="2:18" s="332" customFormat="1" ht="13.2" x14ac:dyDescent="0.2">
      <c r="B1421" s="376" t="s">
        <v>221</v>
      </c>
      <c r="C1421" s="376" t="s">
        <v>2352</v>
      </c>
      <c r="D1421" s="376" t="s">
        <v>427</v>
      </c>
      <c r="E1421" s="376" t="s">
        <v>2995</v>
      </c>
      <c r="F1421" s="377">
        <v>2</v>
      </c>
      <c r="G1421" s="377">
        <v>0</v>
      </c>
      <c r="H1421" s="377">
        <v>0</v>
      </c>
      <c r="I1421" s="377">
        <v>1</v>
      </c>
      <c r="J1421" s="377">
        <v>0</v>
      </c>
      <c r="K1421" s="377">
        <v>0</v>
      </c>
      <c r="L1421" s="377">
        <v>0</v>
      </c>
      <c r="M1421" s="377">
        <v>0</v>
      </c>
      <c r="N1421" s="377">
        <v>0</v>
      </c>
      <c r="O1421" s="377">
        <v>1</v>
      </c>
      <c r="P1421" s="377">
        <v>0</v>
      </c>
      <c r="Q1421" s="377">
        <v>0</v>
      </c>
      <c r="R1421" s="377">
        <v>0</v>
      </c>
    </row>
    <row r="1422" spans="2:18" s="332" customFormat="1" ht="13.2" x14ac:dyDescent="0.2">
      <c r="B1422" s="376" t="s">
        <v>221</v>
      </c>
      <c r="C1422" s="376" t="s">
        <v>2352</v>
      </c>
      <c r="D1422" s="376" t="s">
        <v>427</v>
      </c>
      <c r="E1422" s="376" t="s">
        <v>1520</v>
      </c>
      <c r="F1422" s="377">
        <v>1</v>
      </c>
      <c r="G1422" s="377">
        <v>0</v>
      </c>
      <c r="H1422" s="377">
        <v>0</v>
      </c>
      <c r="I1422" s="377">
        <v>0</v>
      </c>
      <c r="J1422" s="377">
        <v>0</v>
      </c>
      <c r="K1422" s="377">
        <v>0</v>
      </c>
      <c r="L1422" s="377">
        <v>0</v>
      </c>
      <c r="M1422" s="377">
        <v>1</v>
      </c>
      <c r="N1422" s="377">
        <v>0</v>
      </c>
      <c r="O1422" s="377">
        <v>0</v>
      </c>
      <c r="P1422" s="377">
        <v>0</v>
      </c>
      <c r="Q1422" s="377">
        <v>0</v>
      </c>
      <c r="R1422" s="377">
        <v>0</v>
      </c>
    </row>
    <row r="1423" spans="2:18" s="332" customFormat="1" ht="13.2" x14ac:dyDescent="0.2">
      <c r="B1423" s="376" t="s">
        <v>221</v>
      </c>
      <c r="C1423" s="376" t="s">
        <v>2352</v>
      </c>
      <c r="D1423" s="376" t="s">
        <v>427</v>
      </c>
      <c r="E1423" s="376" t="s">
        <v>1521</v>
      </c>
      <c r="F1423" s="377">
        <v>1</v>
      </c>
      <c r="G1423" s="377">
        <v>0</v>
      </c>
      <c r="H1423" s="377">
        <v>0</v>
      </c>
      <c r="I1423" s="377">
        <v>0</v>
      </c>
      <c r="J1423" s="377">
        <v>0</v>
      </c>
      <c r="K1423" s="377">
        <v>0</v>
      </c>
      <c r="L1423" s="377">
        <v>0</v>
      </c>
      <c r="M1423" s="377">
        <v>0</v>
      </c>
      <c r="N1423" s="377">
        <v>1</v>
      </c>
      <c r="O1423" s="377">
        <v>0</v>
      </c>
      <c r="P1423" s="377">
        <v>0</v>
      </c>
      <c r="Q1423" s="377">
        <v>0</v>
      </c>
      <c r="R1423" s="377">
        <v>0</v>
      </c>
    </row>
    <row r="1424" spans="2:18" s="332" customFormat="1" ht="13.2" x14ac:dyDescent="0.2">
      <c r="B1424" s="376" t="s">
        <v>221</v>
      </c>
      <c r="C1424" s="376" t="s">
        <v>2352</v>
      </c>
      <c r="D1424" s="376" t="s">
        <v>427</v>
      </c>
      <c r="E1424" s="376" t="s">
        <v>3280</v>
      </c>
      <c r="F1424" s="377">
        <v>2</v>
      </c>
      <c r="G1424" s="377">
        <v>0</v>
      </c>
      <c r="H1424" s="377">
        <v>0</v>
      </c>
      <c r="I1424" s="377">
        <v>0</v>
      </c>
      <c r="J1424" s="377">
        <v>0</v>
      </c>
      <c r="K1424" s="377">
        <v>0</v>
      </c>
      <c r="L1424" s="377">
        <v>0</v>
      </c>
      <c r="M1424" s="377">
        <v>0</v>
      </c>
      <c r="N1424" s="377">
        <v>0</v>
      </c>
      <c r="O1424" s="377">
        <v>2</v>
      </c>
      <c r="P1424" s="377">
        <v>0</v>
      </c>
      <c r="Q1424" s="377">
        <v>0</v>
      </c>
      <c r="R1424" s="377">
        <v>0</v>
      </c>
    </row>
    <row r="1425" spans="2:18" s="332" customFormat="1" ht="13.2" x14ac:dyDescent="0.2">
      <c r="B1425" s="376" t="s">
        <v>221</v>
      </c>
      <c r="C1425" s="376" t="s">
        <v>2352</v>
      </c>
      <c r="D1425" s="376" t="s">
        <v>427</v>
      </c>
      <c r="E1425" s="376" t="s">
        <v>2768</v>
      </c>
      <c r="F1425" s="377">
        <v>2</v>
      </c>
      <c r="G1425" s="377">
        <v>0</v>
      </c>
      <c r="H1425" s="377">
        <v>0</v>
      </c>
      <c r="I1425" s="377">
        <v>0</v>
      </c>
      <c r="J1425" s="377">
        <v>0</v>
      </c>
      <c r="K1425" s="377">
        <v>0</v>
      </c>
      <c r="L1425" s="377">
        <v>1</v>
      </c>
      <c r="M1425" s="377">
        <v>0</v>
      </c>
      <c r="N1425" s="377">
        <v>0</v>
      </c>
      <c r="O1425" s="377">
        <v>0</v>
      </c>
      <c r="P1425" s="377">
        <v>1</v>
      </c>
      <c r="Q1425" s="377">
        <v>0</v>
      </c>
      <c r="R1425" s="377">
        <v>0</v>
      </c>
    </row>
    <row r="1426" spans="2:18" s="332" customFormat="1" ht="13.2" x14ac:dyDescent="0.2">
      <c r="B1426" s="376" t="s">
        <v>221</v>
      </c>
      <c r="C1426" s="376" t="s">
        <v>2352</v>
      </c>
      <c r="D1426" s="376" t="s">
        <v>427</v>
      </c>
      <c r="E1426" s="376" t="s">
        <v>1522</v>
      </c>
      <c r="F1426" s="377">
        <v>1</v>
      </c>
      <c r="G1426" s="377">
        <v>0</v>
      </c>
      <c r="H1426" s="377">
        <v>0</v>
      </c>
      <c r="I1426" s="377">
        <v>0</v>
      </c>
      <c r="J1426" s="377">
        <v>0</v>
      </c>
      <c r="K1426" s="377">
        <v>0</v>
      </c>
      <c r="L1426" s="377">
        <v>1</v>
      </c>
      <c r="M1426" s="377">
        <v>0</v>
      </c>
      <c r="N1426" s="377">
        <v>0</v>
      </c>
      <c r="O1426" s="377">
        <v>0</v>
      </c>
      <c r="P1426" s="377">
        <v>0</v>
      </c>
      <c r="Q1426" s="377">
        <v>0</v>
      </c>
      <c r="R1426" s="377">
        <v>0</v>
      </c>
    </row>
    <row r="1427" spans="2:18" s="332" customFormat="1" ht="13.2" x14ac:dyDescent="0.2">
      <c r="B1427" s="376" t="s">
        <v>221</v>
      </c>
      <c r="C1427" s="376" t="s">
        <v>2352</v>
      </c>
      <c r="D1427" s="376" t="s">
        <v>427</v>
      </c>
      <c r="E1427" s="376" t="s">
        <v>2998</v>
      </c>
      <c r="F1427" s="377">
        <v>1</v>
      </c>
      <c r="G1427" s="377">
        <v>0</v>
      </c>
      <c r="H1427" s="377">
        <v>0</v>
      </c>
      <c r="I1427" s="377">
        <v>0</v>
      </c>
      <c r="J1427" s="377">
        <v>0</v>
      </c>
      <c r="K1427" s="377">
        <v>0</v>
      </c>
      <c r="L1427" s="377">
        <v>0</v>
      </c>
      <c r="M1427" s="377">
        <v>0</v>
      </c>
      <c r="N1427" s="377">
        <v>1</v>
      </c>
      <c r="O1427" s="377">
        <v>0</v>
      </c>
      <c r="P1427" s="377">
        <v>0</v>
      </c>
      <c r="Q1427" s="377">
        <v>0</v>
      </c>
      <c r="R1427" s="377">
        <v>0</v>
      </c>
    </row>
    <row r="1428" spans="2:18" s="332" customFormat="1" ht="13.2" x14ac:dyDescent="0.2">
      <c r="B1428" s="376" t="s">
        <v>221</v>
      </c>
      <c r="C1428" s="376" t="s">
        <v>2352</v>
      </c>
      <c r="D1428" s="376" t="s">
        <v>427</v>
      </c>
      <c r="E1428" s="376" t="s">
        <v>2769</v>
      </c>
      <c r="F1428" s="377">
        <v>2</v>
      </c>
      <c r="G1428" s="377">
        <v>0</v>
      </c>
      <c r="H1428" s="377">
        <v>0</v>
      </c>
      <c r="I1428" s="377">
        <v>0</v>
      </c>
      <c r="J1428" s="377">
        <v>0</v>
      </c>
      <c r="K1428" s="377">
        <v>0</v>
      </c>
      <c r="L1428" s="377">
        <v>0</v>
      </c>
      <c r="M1428" s="377">
        <v>0</v>
      </c>
      <c r="N1428" s="377">
        <v>0</v>
      </c>
      <c r="O1428" s="377">
        <v>0</v>
      </c>
      <c r="P1428" s="377">
        <v>1</v>
      </c>
      <c r="Q1428" s="377">
        <v>1</v>
      </c>
      <c r="R1428" s="377">
        <v>0</v>
      </c>
    </row>
    <row r="1429" spans="2:18" s="332" customFormat="1" ht="13.2" x14ac:dyDescent="0.2">
      <c r="B1429" s="376" t="s">
        <v>221</v>
      </c>
      <c r="C1429" s="376" t="s">
        <v>2352</v>
      </c>
      <c r="D1429" s="376" t="s">
        <v>427</v>
      </c>
      <c r="E1429" s="376" t="s">
        <v>1523</v>
      </c>
      <c r="F1429" s="377">
        <v>695</v>
      </c>
      <c r="G1429" s="377">
        <v>8</v>
      </c>
      <c r="H1429" s="377">
        <v>10</v>
      </c>
      <c r="I1429" s="377">
        <v>29</v>
      </c>
      <c r="J1429" s="377">
        <v>40</v>
      </c>
      <c r="K1429" s="377">
        <v>34</v>
      </c>
      <c r="L1429" s="377">
        <v>55</v>
      </c>
      <c r="M1429" s="377">
        <v>103</v>
      </c>
      <c r="N1429" s="377">
        <v>98</v>
      </c>
      <c r="O1429" s="377">
        <v>169</v>
      </c>
      <c r="P1429" s="377">
        <v>100</v>
      </c>
      <c r="Q1429" s="377">
        <v>36</v>
      </c>
      <c r="R1429" s="377">
        <v>13</v>
      </c>
    </row>
    <row r="1430" spans="2:18" s="332" customFormat="1" ht="13.2" x14ac:dyDescent="0.2">
      <c r="B1430" s="376" t="s">
        <v>221</v>
      </c>
      <c r="C1430" s="376" t="s">
        <v>2352</v>
      </c>
      <c r="D1430" s="376" t="s">
        <v>427</v>
      </c>
      <c r="E1430" s="376" t="s">
        <v>1525</v>
      </c>
      <c r="F1430" s="377">
        <v>37</v>
      </c>
      <c r="G1430" s="377">
        <v>0</v>
      </c>
      <c r="H1430" s="377">
        <v>0</v>
      </c>
      <c r="I1430" s="377">
        <v>1</v>
      </c>
      <c r="J1430" s="377">
        <v>2</v>
      </c>
      <c r="K1430" s="377">
        <v>1</v>
      </c>
      <c r="L1430" s="377">
        <v>2</v>
      </c>
      <c r="M1430" s="377">
        <v>9</v>
      </c>
      <c r="N1430" s="377">
        <v>4</v>
      </c>
      <c r="O1430" s="377">
        <v>13</v>
      </c>
      <c r="P1430" s="377">
        <v>3</v>
      </c>
      <c r="Q1430" s="377">
        <v>2</v>
      </c>
      <c r="R1430" s="377">
        <v>0</v>
      </c>
    </row>
    <row r="1431" spans="2:18" s="332" customFormat="1" ht="13.2" x14ac:dyDescent="0.2">
      <c r="B1431" s="376" t="s">
        <v>221</v>
      </c>
      <c r="C1431" s="376" t="s">
        <v>2352</v>
      </c>
      <c r="D1431" s="376" t="s">
        <v>427</v>
      </c>
      <c r="E1431" s="376" t="s">
        <v>2771</v>
      </c>
      <c r="F1431" s="377">
        <v>4</v>
      </c>
      <c r="G1431" s="377">
        <v>0</v>
      </c>
      <c r="H1431" s="377">
        <v>0</v>
      </c>
      <c r="I1431" s="377">
        <v>0</v>
      </c>
      <c r="J1431" s="377">
        <v>0</v>
      </c>
      <c r="K1431" s="377">
        <v>0</v>
      </c>
      <c r="L1431" s="377">
        <v>0</v>
      </c>
      <c r="M1431" s="377">
        <v>0</v>
      </c>
      <c r="N1431" s="377">
        <v>1</v>
      </c>
      <c r="O1431" s="377">
        <v>1</v>
      </c>
      <c r="P1431" s="377">
        <v>0</v>
      </c>
      <c r="Q1431" s="377">
        <v>0</v>
      </c>
      <c r="R1431" s="377">
        <v>2</v>
      </c>
    </row>
    <row r="1432" spans="2:18" s="332" customFormat="1" ht="13.2" x14ac:dyDescent="0.2">
      <c r="B1432" s="376" t="s">
        <v>221</v>
      </c>
      <c r="C1432" s="376" t="s">
        <v>2352</v>
      </c>
      <c r="D1432" s="376" t="s">
        <v>427</v>
      </c>
      <c r="E1432" s="376" t="s">
        <v>3000</v>
      </c>
      <c r="F1432" s="377">
        <v>2</v>
      </c>
      <c r="G1432" s="377">
        <v>0</v>
      </c>
      <c r="H1432" s="377">
        <v>0</v>
      </c>
      <c r="I1432" s="377">
        <v>0</v>
      </c>
      <c r="J1432" s="377">
        <v>0</v>
      </c>
      <c r="K1432" s="377">
        <v>0</v>
      </c>
      <c r="L1432" s="377">
        <v>0</v>
      </c>
      <c r="M1432" s="377">
        <v>0</v>
      </c>
      <c r="N1432" s="377">
        <v>0</v>
      </c>
      <c r="O1432" s="377">
        <v>0</v>
      </c>
      <c r="P1432" s="377">
        <v>1</v>
      </c>
      <c r="Q1432" s="377">
        <v>1</v>
      </c>
      <c r="R1432" s="377">
        <v>0</v>
      </c>
    </row>
    <row r="1433" spans="2:18" s="332" customFormat="1" ht="13.2" x14ac:dyDescent="0.2">
      <c r="B1433" s="376" t="s">
        <v>221</v>
      </c>
      <c r="C1433" s="376" t="s">
        <v>2352</v>
      </c>
      <c r="D1433" s="376" t="s">
        <v>427</v>
      </c>
      <c r="E1433" s="376" t="s">
        <v>1527</v>
      </c>
      <c r="F1433" s="377">
        <v>1</v>
      </c>
      <c r="G1433" s="377">
        <v>0</v>
      </c>
      <c r="H1433" s="377">
        <v>0</v>
      </c>
      <c r="I1433" s="377">
        <v>0</v>
      </c>
      <c r="J1433" s="377">
        <v>0</v>
      </c>
      <c r="K1433" s="377">
        <v>0</v>
      </c>
      <c r="L1433" s="377">
        <v>0</v>
      </c>
      <c r="M1433" s="377">
        <v>1</v>
      </c>
      <c r="N1433" s="377">
        <v>0</v>
      </c>
      <c r="O1433" s="377">
        <v>0</v>
      </c>
      <c r="P1433" s="377">
        <v>0</v>
      </c>
      <c r="Q1433" s="377">
        <v>0</v>
      </c>
      <c r="R1433" s="377">
        <v>0</v>
      </c>
    </row>
    <row r="1434" spans="2:18" s="332" customFormat="1" ht="13.2" x14ac:dyDescent="0.2">
      <c r="B1434" s="376" t="s">
        <v>221</v>
      </c>
      <c r="C1434" s="376" t="s">
        <v>2352</v>
      </c>
      <c r="D1434" s="376" t="s">
        <v>427</v>
      </c>
      <c r="E1434" s="376" t="s">
        <v>1528</v>
      </c>
      <c r="F1434" s="377">
        <v>2</v>
      </c>
      <c r="G1434" s="377">
        <v>0</v>
      </c>
      <c r="H1434" s="377">
        <v>0</v>
      </c>
      <c r="I1434" s="377">
        <v>0</v>
      </c>
      <c r="J1434" s="377">
        <v>0</v>
      </c>
      <c r="K1434" s="377">
        <v>0</v>
      </c>
      <c r="L1434" s="377">
        <v>0</v>
      </c>
      <c r="M1434" s="377">
        <v>1</v>
      </c>
      <c r="N1434" s="377">
        <v>0</v>
      </c>
      <c r="O1434" s="377">
        <v>1</v>
      </c>
      <c r="P1434" s="377">
        <v>0</v>
      </c>
      <c r="Q1434" s="377">
        <v>0</v>
      </c>
      <c r="R1434" s="377">
        <v>0</v>
      </c>
    </row>
    <row r="1435" spans="2:18" s="332" customFormat="1" ht="13.2" x14ac:dyDescent="0.2">
      <c r="B1435" s="376" t="s">
        <v>221</v>
      </c>
      <c r="C1435" s="376" t="s">
        <v>2352</v>
      </c>
      <c r="D1435" s="376" t="s">
        <v>427</v>
      </c>
      <c r="E1435" s="376" t="s">
        <v>1529</v>
      </c>
      <c r="F1435" s="377">
        <v>5</v>
      </c>
      <c r="G1435" s="377">
        <v>0</v>
      </c>
      <c r="H1435" s="377">
        <v>0</v>
      </c>
      <c r="I1435" s="377">
        <v>0</v>
      </c>
      <c r="J1435" s="377">
        <v>0</v>
      </c>
      <c r="K1435" s="377">
        <v>0</v>
      </c>
      <c r="L1435" s="377">
        <v>0</v>
      </c>
      <c r="M1435" s="377">
        <v>2</v>
      </c>
      <c r="N1435" s="377">
        <v>2</v>
      </c>
      <c r="O1435" s="377">
        <v>1</v>
      </c>
      <c r="P1435" s="377">
        <v>0</v>
      </c>
      <c r="Q1435" s="377">
        <v>0</v>
      </c>
      <c r="R1435" s="377">
        <v>0</v>
      </c>
    </row>
    <row r="1436" spans="2:18" s="332" customFormat="1" ht="13.2" x14ac:dyDescent="0.2">
      <c r="B1436" s="376" t="s">
        <v>221</v>
      </c>
      <c r="C1436" s="376" t="s">
        <v>2352</v>
      </c>
      <c r="D1436" s="376" t="s">
        <v>427</v>
      </c>
      <c r="E1436" s="376" t="s">
        <v>2772</v>
      </c>
      <c r="F1436" s="377">
        <v>3</v>
      </c>
      <c r="G1436" s="377">
        <v>0</v>
      </c>
      <c r="H1436" s="377">
        <v>0</v>
      </c>
      <c r="I1436" s="377">
        <v>0</v>
      </c>
      <c r="J1436" s="377">
        <v>0</v>
      </c>
      <c r="K1436" s="377">
        <v>0</v>
      </c>
      <c r="L1436" s="377">
        <v>0</v>
      </c>
      <c r="M1436" s="377">
        <v>0</v>
      </c>
      <c r="N1436" s="377">
        <v>1</v>
      </c>
      <c r="O1436" s="377">
        <v>1</v>
      </c>
      <c r="P1436" s="377">
        <v>0</v>
      </c>
      <c r="Q1436" s="377">
        <v>1</v>
      </c>
      <c r="R1436" s="377">
        <v>0</v>
      </c>
    </row>
    <row r="1437" spans="2:18" s="332" customFormat="1" ht="13.2" x14ac:dyDescent="0.2">
      <c r="B1437" s="376" t="s">
        <v>221</v>
      </c>
      <c r="C1437" s="376" t="s">
        <v>2352</v>
      </c>
      <c r="D1437" s="376" t="s">
        <v>427</v>
      </c>
      <c r="E1437" s="376" t="s">
        <v>1530</v>
      </c>
      <c r="F1437" s="377">
        <v>8</v>
      </c>
      <c r="G1437" s="377">
        <v>0</v>
      </c>
      <c r="H1437" s="377">
        <v>0</v>
      </c>
      <c r="I1437" s="377">
        <v>2</v>
      </c>
      <c r="J1437" s="377">
        <v>1</v>
      </c>
      <c r="K1437" s="377">
        <v>0</v>
      </c>
      <c r="L1437" s="377">
        <v>0</v>
      </c>
      <c r="M1437" s="377">
        <v>0</v>
      </c>
      <c r="N1437" s="377">
        <v>4</v>
      </c>
      <c r="O1437" s="377">
        <v>0</v>
      </c>
      <c r="P1437" s="377">
        <v>1</v>
      </c>
      <c r="Q1437" s="377">
        <v>0</v>
      </c>
      <c r="R1437" s="377">
        <v>0</v>
      </c>
    </row>
    <row r="1438" spans="2:18" s="332" customFormat="1" ht="13.2" x14ac:dyDescent="0.2">
      <c r="B1438" s="376" t="s">
        <v>221</v>
      </c>
      <c r="C1438" s="376" t="s">
        <v>2352</v>
      </c>
      <c r="D1438" s="376" t="s">
        <v>427</v>
      </c>
      <c r="E1438" s="376" t="s">
        <v>1531</v>
      </c>
      <c r="F1438" s="377">
        <v>1</v>
      </c>
      <c r="G1438" s="377">
        <v>0</v>
      </c>
      <c r="H1438" s="377">
        <v>0</v>
      </c>
      <c r="I1438" s="377">
        <v>0</v>
      </c>
      <c r="J1438" s="377">
        <v>0</v>
      </c>
      <c r="K1438" s="377">
        <v>0</v>
      </c>
      <c r="L1438" s="377">
        <v>0</v>
      </c>
      <c r="M1438" s="377">
        <v>1</v>
      </c>
      <c r="N1438" s="377">
        <v>0</v>
      </c>
      <c r="O1438" s="377">
        <v>0</v>
      </c>
      <c r="P1438" s="377">
        <v>0</v>
      </c>
      <c r="Q1438" s="377">
        <v>0</v>
      </c>
      <c r="R1438" s="377">
        <v>0</v>
      </c>
    </row>
    <row r="1439" spans="2:18" s="332" customFormat="1" ht="13.2" x14ac:dyDescent="0.2">
      <c r="B1439" s="376" t="s">
        <v>221</v>
      </c>
      <c r="C1439" s="376" t="s">
        <v>2352</v>
      </c>
      <c r="D1439" s="376" t="s">
        <v>427</v>
      </c>
      <c r="E1439" s="376" t="s">
        <v>1533</v>
      </c>
      <c r="F1439" s="377">
        <v>4</v>
      </c>
      <c r="G1439" s="377">
        <v>0</v>
      </c>
      <c r="H1439" s="377">
        <v>0</v>
      </c>
      <c r="I1439" s="377">
        <v>0</v>
      </c>
      <c r="J1439" s="377">
        <v>0</v>
      </c>
      <c r="K1439" s="377">
        <v>1</v>
      </c>
      <c r="L1439" s="377">
        <v>0</v>
      </c>
      <c r="M1439" s="377">
        <v>0</v>
      </c>
      <c r="N1439" s="377">
        <v>0</v>
      </c>
      <c r="O1439" s="377">
        <v>1</v>
      </c>
      <c r="P1439" s="377">
        <v>1</v>
      </c>
      <c r="Q1439" s="377">
        <v>0</v>
      </c>
      <c r="R1439" s="377">
        <v>1</v>
      </c>
    </row>
    <row r="1440" spans="2:18" s="332" customFormat="1" ht="13.2" x14ac:dyDescent="0.2">
      <c r="B1440" s="376" t="s">
        <v>221</v>
      </c>
      <c r="C1440" s="376" t="s">
        <v>2352</v>
      </c>
      <c r="D1440" s="376" t="s">
        <v>427</v>
      </c>
      <c r="E1440" s="376" t="s">
        <v>2774</v>
      </c>
      <c r="F1440" s="377">
        <v>6</v>
      </c>
      <c r="G1440" s="377">
        <v>1</v>
      </c>
      <c r="H1440" s="377">
        <v>0</v>
      </c>
      <c r="I1440" s="377">
        <v>0</v>
      </c>
      <c r="J1440" s="377">
        <v>0</v>
      </c>
      <c r="K1440" s="377">
        <v>1</v>
      </c>
      <c r="L1440" s="377">
        <v>1</v>
      </c>
      <c r="M1440" s="377">
        <v>1</v>
      </c>
      <c r="N1440" s="377">
        <v>1</v>
      </c>
      <c r="O1440" s="377">
        <v>1</v>
      </c>
      <c r="P1440" s="377">
        <v>0</v>
      </c>
      <c r="Q1440" s="377">
        <v>0</v>
      </c>
      <c r="R1440" s="377">
        <v>0</v>
      </c>
    </row>
    <row r="1441" spans="2:18" s="332" customFormat="1" ht="13.2" x14ac:dyDescent="0.2">
      <c r="B1441" s="376" t="s">
        <v>221</v>
      </c>
      <c r="C1441" s="376" t="s">
        <v>2352</v>
      </c>
      <c r="D1441" s="376" t="s">
        <v>427</v>
      </c>
      <c r="E1441" s="376" t="s">
        <v>1534</v>
      </c>
      <c r="F1441" s="377">
        <v>7</v>
      </c>
      <c r="G1441" s="377">
        <v>0</v>
      </c>
      <c r="H1441" s="377">
        <v>0</v>
      </c>
      <c r="I1441" s="377">
        <v>0</v>
      </c>
      <c r="J1441" s="377">
        <v>1</v>
      </c>
      <c r="K1441" s="377">
        <v>0</v>
      </c>
      <c r="L1441" s="377">
        <v>0</v>
      </c>
      <c r="M1441" s="377">
        <v>0</v>
      </c>
      <c r="N1441" s="377">
        <v>0</v>
      </c>
      <c r="O1441" s="377">
        <v>4</v>
      </c>
      <c r="P1441" s="377">
        <v>2</v>
      </c>
      <c r="Q1441" s="377">
        <v>0</v>
      </c>
      <c r="R1441" s="377">
        <v>0</v>
      </c>
    </row>
    <row r="1442" spans="2:18" s="332" customFormat="1" ht="13.2" x14ac:dyDescent="0.2">
      <c r="B1442" s="376" t="s">
        <v>221</v>
      </c>
      <c r="C1442" s="376" t="s">
        <v>2352</v>
      </c>
      <c r="D1442" s="376" t="s">
        <v>427</v>
      </c>
      <c r="E1442" s="376" t="s">
        <v>1535</v>
      </c>
      <c r="F1442" s="377">
        <v>23</v>
      </c>
      <c r="G1442" s="377">
        <v>0</v>
      </c>
      <c r="H1442" s="377">
        <v>1</v>
      </c>
      <c r="I1442" s="377">
        <v>3</v>
      </c>
      <c r="J1442" s="377">
        <v>1</v>
      </c>
      <c r="K1442" s="377">
        <v>2</v>
      </c>
      <c r="L1442" s="377">
        <v>0</v>
      </c>
      <c r="M1442" s="377">
        <v>1</v>
      </c>
      <c r="N1442" s="377">
        <v>3</v>
      </c>
      <c r="O1442" s="377">
        <v>5</v>
      </c>
      <c r="P1442" s="377">
        <v>4</v>
      </c>
      <c r="Q1442" s="377">
        <v>0</v>
      </c>
      <c r="R1442" s="377">
        <v>3</v>
      </c>
    </row>
    <row r="1443" spans="2:18" s="332" customFormat="1" ht="13.2" x14ac:dyDescent="0.2">
      <c r="B1443" s="376" t="s">
        <v>221</v>
      </c>
      <c r="C1443" s="376" t="s">
        <v>2352</v>
      </c>
      <c r="D1443" s="376" t="s">
        <v>427</v>
      </c>
      <c r="E1443" s="376" t="s">
        <v>1536</v>
      </c>
      <c r="F1443" s="377">
        <v>18</v>
      </c>
      <c r="G1443" s="377">
        <v>0</v>
      </c>
      <c r="H1443" s="377">
        <v>2</v>
      </c>
      <c r="I1443" s="377">
        <v>4</v>
      </c>
      <c r="J1443" s="377">
        <v>0</v>
      </c>
      <c r="K1443" s="377">
        <v>2</v>
      </c>
      <c r="L1443" s="377">
        <v>3</v>
      </c>
      <c r="M1443" s="377">
        <v>2</v>
      </c>
      <c r="N1443" s="377">
        <v>0</v>
      </c>
      <c r="O1443" s="377">
        <v>5</v>
      </c>
      <c r="P1443" s="377">
        <v>0</v>
      </c>
      <c r="Q1443" s="377">
        <v>0</v>
      </c>
      <c r="R1443" s="377">
        <v>0</v>
      </c>
    </row>
    <row r="1444" spans="2:18" s="332" customFormat="1" ht="13.2" x14ac:dyDescent="0.2">
      <c r="B1444" s="376" t="s">
        <v>221</v>
      </c>
      <c r="C1444" s="376" t="s">
        <v>2352</v>
      </c>
      <c r="D1444" s="376" t="s">
        <v>427</v>
      </c>
      <c r="E1444" s="376" t="s">
        <v>1537</v>
      </c>
      <c r="F1444" s="377">
        <v>19</v>
      </c>
      <c r="G1444" s="377">
        <v>1</v>
      </c>
      <c r="H1444" s="377">
        <v>0</v>
      </c>
      <c r="I1444" s="377">
        <v>0</v>
      </c>
      <c r="J1444" s="377">
        <v>0</v>
      </c>
      <c r="K1444" s="377">
        <v>0</v>
      </c>
      <c r="L1444" s="377">
        <v>4</v>
      </c>
      <c r="M1444" s="377">
        <v>1</v>
      </c>
      <c r="N1444" s="377">
        <v>1</v>
      </c>
      <c r="O1444" s="377">
        <v>4</v>
      </c>
      <c r="P1444" s="377">
        <v>4</v>
      </c>
      <c r="Q1444" s="377">
        <v>1</v>
      </c>
      <c r="R1444" s="377">
        <v>3</v>
      </c>
    </row>
    <row r="1445" spans="2:18" s="332" customFormat="1" ht="13.2" x14ac:dyDescent="0.2">
      <c r="B1445" s="376" t="s">
        <v>221</v>
      </c>
      <c r="C1445" s="376" t="s">
        <v>2352</v>
      </c>
      <c r="D1445" s="376" t="s">
        <v>427</v>
      </c>
      <c r="E1445" s="376" t="s">
        <v>1538</v>
      </c>
      <c r="F1445" s="377">
        <v>18</v>
      </c>
      <c r="G1445" s="377">
        <v>0</v>
      </c>
      <c r="H1445" s="377">
        <v>0</v>
      </c>
      <c r="I1445" s="377">
        <v>2</v>
      </c>
      <c r="J1445" s="377">
        <v>2</v>
      </c>
      <c r="K1445" s="377">
        <v>0</v>
      </c>
      <c r="L1445" s="377">
        <v>3</v>
      </c>
      <c r="M1445" s="377">
        <v>1</v>
      </c>
      <c r="N1445" s="377">
        <v>3</v>
      </c>
      <c r="O1445" s="377">
        <v>5</v>
      </c>
      <c r="P1445" s="377">
        <v>1</v>
      </c>
      <c r="Q1445" s="377">
        <v>1</v>
      </c>
      <c r="R1445" s="377">
        <v>0</v>
      </c>
    </row>
    <row r="1446" spans="2:18" s="332" customFormat="1" ht="13.2" x14ac:dyDescent="0.2">
      <c r="B1446" s="376" t="s">
        <v>221</v>
      </c>
      <c r="C1446" s="376" t="s">
        <v>2352</v>
      </c>
      <c r="D1446" s="376" t="s">
        <v>427</v>
      </c>
      <c r="E1446" s="376" t="s">
        <v>1539</v>
      </c>
      <c r="F1446" s="377">
        <v>73</v>
      </c>
      <c r="G1446" s="377">
        <v>1</v>
      </c>
      <c r="H1446" s="377">
        <v>1</v>
      </c>
      <c r="I1446" s="377">
        <v>2</v>
      </c>
      <c r="J1446" s="377">
        <v>2</v>
      </c>
      <c r="K1446" s="377">
        <v>4</v>
      </c>
      <c r="L1446" s="377">
        <v>14</v>
      </c>
      <c r="M1446" s="377">
        <v>13</v>
      </c>
      <c r="N1446" s="377">
        <v>10</v>
      </c>
      <c r="O1446" s="377">
        <v>14</v>
      </c>
      <c r="P1446" s="377">
        <v>6</v>
      </c>
      <c r="Q1446" s="377">
        <v>4</v>
      </c>
      <c r="R1446" s="377">
        <v>2</v>
      </c>
    </row>
    <row r="1447" spans="2:18" s="332" customFormat="1" ht="13.2" x14ac:dyDescent="0.2">
      <c r="B1447" s="376" t="s">
        <v>221</v>
      </c>
      <c r="C1447" s="376" t="s">
        <v>2352</v>
      </c>
      <c r="D1447" s="376" t="s">
        <v>427</v>
      </c>
      <c r="E1447" s="376" t="s">
        <v>1540</v>
      </c>
      <c r="F1447" s="377">
        <v>5</v>
      </c>
      <c r="G1447" s="377">
        <v>1</v>
      </c>
      <c r="H1447" s="377">
        <v>0</v>
      </c>
      <c r="I1447" s="377">
        <v>1</v>
      </c>
      <c r="J1447" s="377">
        <v>0</v>
      </c>
      <c r="K1447" s="377">
        <v>1</v>
      </c>
      <c r="L1447" s="377">
        <v>1</v>
      </c>
      <c r="M1447" s="377">
        <v>0</v>
      </c>
      <c r="N1447" s="377">
        <v>0</v>
      </c>
      <c r="O1447" s="377">
        <v>0</v>
      </c>
      <c r="P1447" s="377">
        <v>1</v>
      </c>
      <c r="Q1447" s="377">
        <v>0</v>
      </c>
      <c r="R1447" s="377">
        <v>0</v>
      </c>
    </row>
    <row r="1448" spans="2:18" s="332" customFormat="1" ht="13.2" x14ac:dyDescent="0.2">
      <c r="B1448" s="376" t="s">
        <v>221</v>
      </c>
      <c r="C1448" s="376" t="s">
        <v>2352</v>
      </c>
      <c r="D1448" s="376" t="s">
        <v>427</v>
      </c>
      <c r="E1448" s="376" t="s">
        <v>1541</v>
      </c>
      <c r="F1448" s="377">
        <v>2</v>
      </c>
      <c r="G1448" s="377">
        <v>0</v>
      </c>
      <c r="H1448" s="377">
        <v>0</v>
      </c>
      <c r="I1448" s="377">
        <v>0</v>
      </c>
      <c r="J1448" s="377">
        <v>0</v>
      </c>
      <c r="K1448" s="377">
        <v>0</v>
      </c>
      <c r="L1448" s="377">
        <v>0</v>
      </c>
      <c r="M1448" s="377">
        <v>0</v>
      </c>
      <c r="N1448" s="377">
        <v>1</v>
      </c>
      <c r="O1448" s="377">
        <v>1</v>
      </c>
      <c r="P1448" s="377">
        <v>0</v>
      </c>
      <c r="Q1448" s="377">
        <v>0</v>
      </c>
      <c r="R1448" s="377">
        <v>0</v>
      </c>
    </row>
    <row r="1449" spans="2:18" s="332" customFormat="1" ht="13.2" x14ac:dyDescent="0.2">
      <c r="B1449" s="376" t="s">
        <v>221</v>
      </c>
      <c r="C1449" s="376" t="s">
        <v>2352</v>
      </c>
      <c r="D1449" s="376" t="s">
        <v>427</v>
      </c>
      <c r="E1449" s="376" t="s">
        <v>1543</v>
      </c>
      <c r="F1449" s="377">
        <v>5</v>
      </c>
      <c r="G1449" s="377">
        <v>0</v>
      </c>
      <c r="H1449" s="377">
        <v>0</v>
      </c>
      <c r="I1449" s="377">
        <v>0</v>
      </c>
      <c r="J1449" s="377">
        <v>1</v>
      </c>
      <c r="K1449" s="377">
        <v>1</v>
      </c>
      <c r="L1449" s="377">
        <v>0</v>
      </c>
      <c r="M1449" s="377">
        <v>2</v>
      </c>
      <c r="N1449" s="377">
        <v>0</v>
      </c>
      <c r="O1449" s="377">
        <v>0</v>
      </c>
      <c r="P1449" s="377">
        <v>1</v>
      </c>
      <c r="Q1449" s="377">
        <v>0</v>
      </c>
      <c r="R1449" s="377">
        <v>0</v>
      </c>
    </row>
    <row r="1450" spans="2:18" s="332" customFormat="1" ht="13.2" x14ac:dyDescent="0.2">
      <c r="B1450" s="376" t="s">
        <v>221</v>
      </c>
      <c r="C1450" s="376" t="s">
        <v>2352</v>
      </c>
      <c r="D1450" s="376" t="s">
        <v>427</v>
      </c>
      <c r="E1450" s="376" t="s">
        <v>1544</v>
      </c>
      <c r="F1450" s="377">
        <v>1</v>
      </c>
      <c r="G1450" s="377">
        <v>0</v>
      </c>
      <c r="H1450" s="377">
        <v>0</v>
      </c>
      <c r="I1450" s="377">
        <v>0</v>
      </c>
      <c r="J1450" s="377">
        <v>0</v>
      </c>
      <c r="K1450" s="377">
        <v>0</v>
      </c>
      <c r="L1450" s="377">
        <v>0</v>
      </c>
      <c r="M1450" s="377">
        <v>1</v>
      </c>
      <c r="N1450" s="377">
        <v>0</v>
      </c>
      <c r="O1450" s="377">
        <v>0</v>
      </c>
      <c r="P1450" s="377">
        <v>0</v>
      </c>
      <c r="Q1450" s="377">
        <v>0</v>
      </c>
      <c r="R1450" s="377">
        <v>0</v>
      </c>
    </row>
    <row r="1451" spans="2:18" s="332" customFormat="1" ht="13.2" x14ac:dyDescent="0.2">
      <c r="B1451" s="376" t="s">
        <v>221</v>
      </c>
      <c r="C1451" s="376" t="s">
        <v>2352</v>
      </c>
      <c r="D1451" s="376" t="s">
        <v>427</v>
      </c>
      <c r="E1451" s="376" t="s">
        <v>1545</v>
      </c>
      <c r="F1451" s="377">
        <v>1</v>
      </c>
      <c r="G1451" s="377">
        <v>0</v>
      </c>
      <c r="H1451" s="377">
        <v>0</v>
      </c>
      <c r="I1451" s="377">
        <v>0</v>
      </c>
      <c r="J1451" s="377">
        <v>1</v>
      </c>
      <c r="K1451" s="377">
        <v>0</v>
      </c>
      <c r="L1451" s="377">
        <v>0</v>
      </c>
      <c r="M1451" s="377">
        <v>0</v>
      </c>
      <c r="N1451" s="377">
        <v>0</v>
      </c>
      <c r="O1451" s="377">
        <v>0</v>
      </c>
      <c r="P1451" s="377">
        <v>0</v>
      </c>
      <c r="Q1451" s="377">
        <v>0</v>
      </c>
      <c r="R1451" s="377">
        <v>0</v>
      </c>
    </row>
    <row r="1452" spans="2:18" s="332" customFormat="1" ht="13.2" x14ac:dyDescent="0.2">
      <c r="B1452" s="376" t="s">
        <v>221</v>
      </c>
      <c r="C1452" s="376" t="s">
        <v>2352</v>
      </c>
      <c r="D1452" s="376" t="s">
        <v>427</v>
      </c>
      <c r="E1452" s="376" t="s">
        <v>1547</v>
      </c>
      <c r="F1452" s="377">
        <v>10</v>
      </c>
      <c r="G1452" s="377">
        <v>0</v>
      </c>
      <c r="H1452" s="377">
        <v>0</v>
      </c>
      <c r="I1452" s="377">
        <v>1</v>
      </c>
      <c r="J1452" s="377">
        <v>0</v>
      </c>
      <c r="K1452" s="377">
        <v>1</v>
      </c>
      <c r="L1452" s="377">
        <v>1</v>
      </c>
      <c r="M1452" s="377">
        <v>2</v>
      </c>
      <c r="N1452" s="377">
        <v>1</v>
      </c>
      <c r="O1452" s="377">
        <v>3</v>
      </c>
      <c r="P1452" s="377">
        <v>1</v>
      </c>
      <c r="Q1452" s="377">
        <v>0</v>
      </c>
      <c r="R1452" s="377">
        <v>0</v>
      </c>
    </row>
    <row r="1453" spans="2:18" s="332" customFormat="1" ht="13.2" x14ac:dyDescent="0.2">
      <c r="B1453" s="376" t="s">
        <v>221</v>
      </c>
      <c r="C1453" s="376" t="s">
        <v>2352</v>
      </c>
      <c r="D1453" s="376" t="s">
        <v>427</v>
      </c>
      <c r="E1453" s="376" t="s">
        <v>3002</v>
      </c>
      <c r="F1453" s="377">
        <v>1</v>
      </c>
      <c r="G1453" s="377">
        <v>0</v>
      </c>
      <c r="H1453" s="377">
        <v>0</v>
      </c>
      <c r="I1453" s="377">
        <v>0</v>
      </c>
      <c r="J1453" s="377">
        <v>0</v>
      </c>
      <c r="K1453" s="377">
        <v>0</v>
      </c>
      <c r="L1453" s="377">
        <v>0</v>
      </c>
      <c r="M1453" s="377">
        <v>0</v>
      </c>
      <c r="N1453" s="377">
        <v>0</v>
      </c>
      <c r="O1453" s="377">
        <v>1</v>
      </c>
      <c r="P1453" s="377">
        <v>0</v>
      </c>
      <c r="Q1453" s="377">
        <v>0</v>
      </c>
      <c r="R1453" s="377">
        <v>0</v>
      </c>
    </row>
    <row r="1454" spans="2:18" s="332" customFormat="1" ht="13.2" x14ac:dyDescent="0.2">
      <c r="B1454" s="376" t="s">
        <v>221</v>
      </c>
      <c r="C1454" s="376" t="s">
        <v>2352</v>
      </c>
      <c r="D1454" s="376" t="s">
        <v>427</v>
      </c>
      <c r="E1454" s="376" t="s">
        <v>1548</v>
      </c>
      <c r="F1454" s="377">
        <v>176</v>
      </c>
      <c r="G1454" s="377">
        <v>3</v>
      </c>
      <c r="H1454" s="377">
        <v>5</v>
      </c>
      <c r="I1454" s="377">
        <v>13</v>
      </c>
      <c r="J1454" s="377">
        <v>6</v>
      </c>
      <c r="K1454" s="377">
        <v>10</v>
      </c>
      <c r="L1454" s="377">
        <v>18</v>
      </c>
      <c r="M1454" s="377">
        <v>25</v>
      </c>
      <c r="N1454" s="377">
        <v>28</v>
      </c>
      <c r="O1454" s="377">
        <v>34</v>
      </c>
      <c r="P1454" s="377">
        <v>18</v>
      </c>
      <c r="Q1454" s="377">
        <v>14</v>
      </c>
      <c r="R1454" s="377">
        <v>2</v>
      </c>
    </row>
    <row r="1455" spans="2:18" s="332" customFormat="1" ht="13.2" x14ac:dyDescent="0.2">
      <c r="B1455" s="376" t="s">
        <v>221</v>
      </c>
      <c r="C1455" s="376" t="s">
        <v>2352</v>
      </c>
      <c r="D1455" s="376" t="s">
        <v>427</v>
      </c>
      <c r="E1455" s="376" t="s">
        <v>1549</v>
      </c>
      <c r="F1455" s="377">
        <v>11</v>
      </c>
      <c r="G1455" s="377">
        <v>0</v>
      </c>
      <c r="H1455" s="377">
        <v>0</v>
      </c>
      <c r="I1455" s="377">
        <v>0</v>
      </c>
      <c r="J1455" s="377">
        <v>0</v>
      </c>
      <c r="K1455" s="377">
        <v>1</v>
      </c>
      <c r="L1455" s="377">
        <v>1</v>
      </c>
      <c r="M1455" s="377">
        <v>3</v>
      </c>
      <c r="N1455" s="377">
        <v>3</v>
      </c>
      <c r="O1455" s="377">
        <v>2</v>
      </c>
      <c r="P1455" s="377">
        <v>1</v>
      </c>
      <c r="Q1455" s="377">
        <v>0</v>
      </c>
      <c r="R1455" s="377">
        <v>0</v>
      </c>
    </row>
    <row r="1456" spans="2:18" s="332" customFormat="1" ht="13.2" x14ac:dyDescent="0.2">
      <c r="B1456" s="376" t="s">
        <v>221</v>
      </c>
      <c r="C1456" s="376" t="s">
        <v>2352</v>
      </c>
      <c r="D1456" s="376" t="s">
        <v>427</v>
      </c>
      <c r="E1456" s="376" t="s">
        <v>1550</v>
      </c>
      <c r="F1456" s="377">
        <v>26</v>
      </c>
      <c r="G1456" s="377">
        <v>0</v>
      </c>
      <c r="H1456" s="377">
        <v>0</v>
      </c>
      <c r="I1456" s="377">
        <v>1</v>
      </c>
      <c r="J1456" s="377">
        <v>3</v>
      </c>
      <c r="K1456" s="377">
        <v>2</v>
      </c>
      <c r="L1456" s="377">
        <v>3</v>
      </c>
      <c r="M1456" s="377">
        <v>4</v>
      </c>
      <c r="N1456" s="377">
        <v>3</v>
      </c>
      <c r="O1456" s="377">
        <v>3</v>
      </c>
      <c r="P1456" s="377">
        <v>4</v>
      </c>
      <c r="Q1456" s="377">
        <v>1</v>
      </c>
      <c r="R1456" s="377">
        <v>2</v>
      </c>
    </row>
    <row r="1457" spans="2:18" s="332" customFormat="1" ht="13.2" x14ac:dyDescent="0.2">
      <c r="B1457" s="376" t="s">
        <v>221</v>
      </c>
      <c r="C1457" s="376" t="s">
        <v>2352</v>
      </c>
      <c r="D1457" s="376" t="s">
        <v>427</v>
      </c>
      <c r="E1457" s="376" t="s">
        <v>1551</v>
      </c>
      <c r="F1457" s="377">
        <v>18</v>
      </c>
      <c r="G1457" s="377">
        <v>0</v>
      </c>
      <c r="H1457" s="377">
        <v>0</v>
      </c>
      <c r="I1457" s="377">
        <v>2</v>
      </c>
      <c r="J1457" s="377">
        <v>0</v>
      </c>
      <c r="K1457" s="377">
        <v>1</v>
      </c>
      <c r="L1457" s="377">
        <v>1</v>
      </c>
      <c r="M1457" s="377">
        <v>3</v>
      </c>
      <c r="N1457" s="377">
        <v>2</v>
      </c>
      <c r="O1457" s="377">
        <v>6</v>
      </c>
      <c r="P1457" s="377">
        <v>3</v>
      </c>
      <c r="Q1457" s="377">
        <v>0</v>
      </c>
      <c r="R1457" s="377">
        <v>0</v>
      </c>
    </row>
    <row r="1458" spans="2:18" s="332" customFormat="1" ht="13.2" x14ac:dyDescent="0.2">
      <c r="B1458" s="376" t="s">
        <v>221</v>
      </c>
      <c r="C1458" s="376" t="s">
        <v>2352</v>
      </c>
      <c r="D1458" s="376" t="s">
        <v>427</v>
      </c>
      <c r="E1458" s="376" t="s">
        <v>3282</v>
      </c>
      <c r="F1458" s="377">
        <v>2</v>
      </c>
      <c r="G1458" s="377">
        <v>0</v>
      </c>
      <c r="H1458" s="377">
        <v>0</v>
      </c>
      <c r="I1458" s="377">
        <v>0</v>
      </c>
      <c r="J1458" s="377">
        <v>1</v>
      </c>
      <c r="K1458" s="377">
        <v>0</v>
      </c>
      <c r="L1458" s="377">
        <v>0</v>
      </c>
      <c r="M1458" s="377">
        <v>0</v>
      </c>
      <c r="N1458" s="377">
        <v>0</v>
      </c>
      <c r="O1458" s="377">
        <v>1</v>
      </c>
      <c r="P1458" s="377">
        <v>0</v>
      </c>
      <c r="Q1458" s="377">
        <v>0</v>
      </c>
      <c r="R1458" s="377">
        <v>0</v>
      </c>
    </row>
    <row r="1459" spans="2:18" s="332" customFormat="1" ht="13.2" x14ac:dyDescent="0.2">
      <c r="B1459" s="376" t="s">
        <v>221</v>
      </c>
      <c r="C1459" s="376" t="s">
        <v>2352</v>
      </c>
      <c r="D1459" s="376" t="s">
        <v>427</v>
      </c>
      <c r="E1459" s="376" t="s">
        <v>1553</v>
      </c>
      <c r="F1459" s="377">
        <v>26</v>
      </c>
      <c r="G1459" s="377">
        <v>1</v>
      </c>
      <c r="H1459" s="377">
        <v>1</v>
      </c>
      <c r="I1459" s="377">
        <v>1</v>
      </c>
      <c r="J1459" s="377">
        <v>1</v>
      </c>
      <c r="K1459" s="377">
        <v>2</v>
      </c>
      <c r="L1459" s="377">
        <v>1</v>
      </c>
      <c r="M1459" s="377">
        <v>3</v>
      </c>
      <c r="N1459" s="377">
        <v>5</v>
      </c>
      <c r="O1459" s="377">
        <v>5</v>
      </c>
      <c r="P1459" s="377">
        <v>3</v>
      </c>
      <c r="Q1459" s="377">
        <v>1</v>
      </c>
      <c r="R1459" s="377">
        <v>2</v>
      </c>
    </row>
    <row r="1460" spans="2:18" s="332" customFormat="1" ht="13.2" x14ac:dyDescent="0.2">
      <c r="B1460" s="376" t="s">
        <v>221</v>
      </c>
      <c r="C1460" s="376" t="s">
        <v>2352</v>
      </c>
      <c r="D1460" s="376" t="s">
        <v>427</v>
      </c>
      <c r="E1460" s="376" t="s">
        <v>1554</v>
      </c>
      <c r="F1460" s="377">
        <v>1</v>
      </c>
      <c r="G1460" s="377">
        <v>0</v>
      </c>
      <c r="H1460" s="377">
        <v>0</v>
      </c>
      <c r="I1460" s="377">
        <v>0</v>
      </c>
      <c r="J1460" s="377">
        <v>1</v>
      </c>
      <c r="K1460" s="377">
        <v>0</v>
      </c>
      <c r="L1460" s="377">
        <v>0</v>
      </c>
      <c r="M1460" s="377">
        <v>0</v>
      </c>
      <c r="N1460" s="377">
        <v>0</v>
      </c>
      <c r="O1460" s="377">
        <v>0</v>
      </c>
      <c r="P1460" s="377">
        <v>0</v>
      </c>
      <c r="Q1460" s="377">
        <v>0</v>
      </c>
      <c r="R1460" s="377">
        <v>0</v>
      </c>
    </row>
    <row r="1461" spans="2:18" s="332" customFormat="1" ht="13.2" x14ac:dyDescent="0.2">
      <c r="B1461" s="376" t="s">
        <v>221</v>
      </c>
      <c r="C1461" s="376" t="s">
        <v>2352</v>
      </c>
      <c r="D1461" s="376" t="s">
        <v>427</v>
      </c>
      <c r="E1461" s="376" t="s">
        <v>1943</v>
      </c>
      <c r="F1461" s="377">
        <v>1</v>
      </c>
      <c r="G1461" s="377">
        <v>0</v>
      </c>
      <c r="H1461" s="377">
        <v>0</v>
      </c>
      <c r="I1461" s="377">
        <v>0</v>
      </c>
      <c r="J1461" s="377">
        <v>1</v>
      </c>
      <c r="K1461" s="377">
        <v>0</v>
      </c>
      <c r="L1461" s="377">
        <v>0</v>
      </c>
      <c r="M1461" s="377">
        <v>0</v>
      </c>
      <c r="N1461" s="377">
        <v>0</v>
      </c>
      <c r="O1461" s="377">
        <v>0</v>
      </c>
      <c r="P1461" s="377">
        <v>0</v>
      </c>
      <c r="Q1461" s="377">
        <v>0</v>
      </c>
      <c r="R1461" s="377">
        <v>0</v>
      </c>
    </row>
    <row r="1462" spans="2:18" s="332" customFormat="1" ht="13.2" x14ac:dyDescent="0.2">
      <c r="B1462" s="376" t="s">
        <v>221</v>
      </c>
      <c r="C1462" s="376" t="s">
        <v>2352</v>
      </c>
      <c r="D1462" s="376" t="s">
        <v>427</v>
      </c>
      <c r="E1462" s="376" t="s">
        <v>1555</v>
      </c>
      <c r="F1462" s="377">
        <v>5</v>
      </c>
      <c r="G1462" s="377">
        <v>0</v>
      </c>
      <c r="H1462" s="377">
        <v>0</v>
      </c>
      <c r="I1462" s="377">
        <v>1</v>
      </c>
      <c r="J1462" s="377">
        <v>2</v>
      </c>
      <c r="K1462" s="377">
        <v>0</v>
      </c>
      <c r="L1462" s="377">
        <v>0</v>
      </c>
      <c r="M1462" s="377">
        <v>0</v>
      </c>
      <c r="N1462" s="377">
        <v>0</v>
      </c>
      <c r="O1462" s="377">
        <v>1</v>
      </c>
      <c r="P1462" s="377">
        <v>1</v>
      </c>
      <c r="Q1462" s="377">
        <v>0</v>
      </c>
      <c r="R1462" s="377">
        <v>0</v>
      </c>
    </row>
    <row r="1463" spans="2:18" s="332" customFormat="1" ht="13.2" x14ac:dyDescent="0.2">
      <c r="B1463" s="376" t="s">
        <v>221</v>
      </c>
      <c r="C1463" s="376" t="s">
        <v>2352</v>
      </c>
      <c r="D1463" s="376" t="s">
        <v>427</v>
      </c>
      <c r="E1463" s="376" t="s">
        <v>3004</v>
      </c>
      <c r="F1463" s="377">
        <v>1</v>
      </c>
      <c r="G1463" s="377">
        <v>0</v>
      </c>
      <c r="H1463" s="377">
        <v>0</v>
      </c>
      <c r="I1463" s="377">
        <v>0</v>
      </c>
      <c r="J1463" s="377">
        <v>1</v>
      </c>
      <c r="K1463" s="377">
        <v>0</v>
      </c>
      <c r="L1463" s="377">
        <v>0</v>
      </c>
      <c r="M1463" s="377">
        <v>0</v>
      </c>
      <c r="N1463" s="377">
        <v>0</v>
      </c>
      <c r="O1463" s="377">
        <v>0</v>
      </c>
      <c r="P1463" s="377">
        <v>0</v>
      </c>
      <c r="Q1463" s="377">
        <v>0</v>
      </c>
      <c r="R1463" s="377">
        <v>0</v>
      </c>
    </row>
    <row r="1464" spans="2:18" s="332" customFormat="1" ht="13.2" x14ac:dyDescent="0.2">
      <c r="B1464" s="376" t="s">
        <v>221</v>
      </c>
      <c r="C1464" s="376" t="s">
        <v>2352</v>
      </c>
      <c r="D1464" s="376" t="s">
        <v>427</v>
      </c>
      <c r="E1464" s="376" t="s">
        <v>1557</v>
      </c>
      <c r="F1464" s="377">
        <v>5</v>
      </c>
      <c r="G1464" s="377">
        <v>0</v>
      </c>
      <c r="H1464" s="377">
        <v>0</v>
      </c>
      <c r="I1464" s="377">
        <v>0</v>
      </c>
      <c r="J1464" s="377">
        <v>0</v>
      </c>
      <c r="K1464" s="377">
        <v>0</v>
      </c>
      <c r="L1464" s="377">
        <v>1</v>
      </c>
      <c r="M1464" s="377">
        <v>0</v>
      </c>
      <c r="N1464" s="377">
        <v>2</v>
      </c>
      <c r="O1464" s="377">
        <v>1</v>
      </c>
      <c r="P1464" s="377">
        <v>0</v>
      </c>
      <c r="Q1464" s="377">
        <v>1</v>
      </c>
      <c r="R1464" s="377">
        <v>0</v>
      </c>
    </row>
    <row r="1465" spans="2:18" s="332" customFormat="1" ht="13.2" x14ac:dyDescent="0.2">
      <c r="B1465" s="376" t="s">
        <v>221</v>
      </c>
      <c r="C1465" s="376" t="s">
        <v>2352</v>
      </c>
      <c r="D1465" s="376" t="s">
        <v>427</v>
      </c>
      <c r="E1465" s="376" t="s">
        <v>3285</v>
      </c>
      <c r="F1465" s="377">
        <v>3</v>
      </c>
      <c r="G1465" s="377">
        <v>0</v>
      </c>
      <c r="H1465" s="377">
        <v>0</v>
      </c>
      <c r="I1465" s="377">
        <v>0</v>
      </c>
      <c r="J1465" s="377">
        <v>0</v>
      </c>
      <c r="K1465" s="377">
        <v>1</v>
      </c>
      <c r="L1465" s="377">
        <v>0</v>
      </c>
      <c r="M1465" s="377">
        <v>2</v>
      </c>
      <c r="N1465" s="377">
        <v>0</v>
      </c>
      <c r="O1465" s="377">
        <v>0</v>
      </c>
      <c r="P1465" s="377">
        <v>0</v>
      </c>
      <c r="Q1465" s="377">
        <v>0</v>
      </c>
      <c r="R1465" s="377">
        <v>0</v>
      </c>
    </row>
    <row r="1466" spans="2:18" s="332" customFormat="1" ht="13.2" x14ac:dyDescent="0.2">
      <c r="B1466" s="376" t="s">
        <v>221</v>
      </c>
      <c r="C1466" s="376" t="s">
        <v>2352</v>
      </c>
      <c r="D1466" s="376" t="s">
        <v>427</v>
      </c>
      <c r="E1466" s="376" t="s">
        <v>3843</v>
      </c>
      <c r="F1466" s="377">
        <v>2</v>
      </c>
      <c r="G1466" s="377">
        <v>0</v>
      </c>
      <c r="H1466" s="377">
        <v>0</v>
      </c>
      <c r="I1466" s="377">
        <v>0</v>
      </c>
      <c r="J1466" s="377">
        <v>0</v>
      </c>
      <c r="K1466" s="377">
        <v>0</v>
      </c>
      <c r="L1466" s="377">
        <v>1</v>
      </c>
      <c r="M1466" s="377">
        <v>1</v>
      </c>
      <c r="N1466" s="377">
        <v>0</v>
      </c>
      <c r="O1466" s="377">
        <v>0</v>
      </c>
      <c r="P1466" s="377">
        <v>0</v>
      </c>
      <c r="Q1466" s="377">
        <v>0</v>
      </c>
      <c r="R1466" s="377">
        <v>0</v>
      </c>
    </row>
    <row r="1467" spans="2:18" s="332" customFormat="1" ht="13.2" x14ac:dyDescent="0.2">
      <c r="B1467" s="376" t="s">
        <v>221</v>
      </c>
      <c r="C1467" s="376" t="s">
        <v>2352</v>
      </c>
      <c r="D1467" s="376" t="s">
        <v>427</v>
      </c>
      <c r="E1467" s="376" t="s">
        <v>3844</v>
      </c>
      <c r="F1467" s="377">
        <v>1</v>
      </c>
      <c r="G1467" s="377">
        <v>0</v>
      </c>
      <c r="H1467" s="377">
        <v>0</v>
      </c>
      <c r="I1467" s="377">
        <v>0</v>
      </c>
      <c r="J1467" s="377">
        <v>0</v>
      </c>
      <c r="K1467" s="377">
        <v>0</v>
      </c>
      <c r="L1467" s="377">
        <v>0</v>
      </c>
      <c r="M1467" s="377">
        <v>0</v>
      </c>
      <c r="N1467" s="377">
        <v>0</v>
      </c>
      <c r="O1467" s="377">
        <v>1</v>
      </c>
      <c r="P1467" s="377">
        <v>0</v>
      </c>
      <c r="Q1467" s="377">
        <v>0</v>
      </c>
      <c r="R1467" s="377">
        <v>0</v>
      </c>
    </row>
    <row r="1468" spans="2:18" s="332" customFormat="1" ht="13.2" x14ac:dyDescent="0.2">
      <c r="B1468" s="376" t="s">
        <v>221</v>
      </c>
      <c r="C1468" s="376" t="s">
        <v>2352</v>
      </c>
      <c r="D1468" s="376" t="s">
        <v>427</v>
      </c>
      <c r="E1468" s="376" t="s">
        <v>1559</v>
      </c>
      <c r="F1468" s="377">
        <v>1</v>
      </c>
      <c r="G1468" s="377">
        <v>0</v>
      </c>
      <c r="H1468" s="377">
        <v>0</v>
      </c>
      <c r="I1468" s="377">
        <v>0</v>
      </c>
      <c r="J1468" s="377">
        <v>0</v>
      </c>
      <c r="K1468" s="377">
        <v>0</v>
      </c>
      <c r="L1468" s="377">
        <v>0</v>
      </c>
      <c r="M1468" s="377">
        <v>0</v>
      </c>
      <c r="N1468" s="377">
        <v>0</v>
      </c>
      <c r="O1468" s="377">
        <v>1</v>
      </c>
      <c r="P1468" s="377">
        <v>0</v>
      </c>
      <c r="Q1468" s="377">
        <v>0</v>
      </c>
      <c r="R1468" s="377">
        <v>0</v>
      </c>
    </row>
    <row r="1469" spans="2:18" s="332" customFormat="1" ht="13.2" x14ac:dyDescent="0.2">
      <c r="B1469" s="376" t="s">
        <v>221</v>
      </c>
      <c r="C1469" s="376" t="s">
        <v>2352</v>
      </c>
      <c r="D1469" s="376" t="s">
        <v>427</v>
      </c>
      <c r="E1469" s="376" t="s">
        <v>3845</v>
      </c>
      <c r="F1469" s="377">
        <v>1</v>
      </c>
      <c r="G1469" s="377">
        <v>0</v>
      </c>
      <c r="H1469" s="377">
        <v>0</v>
      </c>
      <c r="I1469" s="377">
        <v>0</v>
      </c>
      <c r="J1469" s="377">
        <v>0</v>
      </c>
      <c r="K1469" s="377">
        <v>0</v>
      </c>
      <c r="L1469" s="377">
        <v>0</v>
      </c>
      <c r="M1469" s="377">
        <v>1</v>
      </c>
      <c r="N1469" s="377">
        <v>0</v>
      </c>
      <c r="O1469" s="377">
        <v>0</v>
      </c>
      <c r="P1469" s="377">
        <v>0</v>
      </c>
      <c r="Q1469" s="377">
        <v>0</v>
      </c>
      <c r="R1469" s="377">
        <v>0</v>
      </c>
    </row>
    <row r="1470" spans="2:18" s="332" customFormat="1" ht="13.2" x14ac:dyDescent="0.2">
      <c r="B1470" s="376" t="s">
        <v>221</v>
      </c>
      <c r="C1470" s="376" t="s">
        <v>2352</v>
      </c>
      <c r="D1470" s="376" t="s">
        <v>427</v>
      </c>
      <c r="E1470" s="376" t="s">
        <v>1561</v>
      </c>
      <c r="F1470" s="377">
        <v>1</v>
      </c>
      <c r="G1470" s="377">
        <v>0</v>
      </c>
      <c r="H1470" s="377">
        <v>0</v>
      </c>
      <c r="I1470" s="377">
        <v>0</v>
      </c>
      <c r="J1470" s="377">
        <v>0</v>
      </c>
      <c r="K1470" s="377">
        <v>0</v>
      </c>
      <c r="L1470" s="377">
        <v>0</v>
      </c>
      <c r="M1470" s="377">
        <v>1</v>
      </c>
      <c r="N1470" s="377">
        <v>0</v>
      </c>
      <c r="O1470" s="377">
        <v>0</v>
      </c>
      <c r="P1470" s="377">
        <v>0</v>
      </c>
      <c r="Q1470" s="377">
        <v>0</v>
      </c>
      <c r="R1470" s="377">
        <v>0</v>
      </c>
    </row>
    <row r="1471" spans="2:18" s="332" customFormat="1" ht="13.2" x14ac:dyDescent="0.2">
      <c r="B1471" s="376" t="s">
        <v>221</v>
      </c>
      <c r="C1471" s="376" t="s">
        <v>2352</v>
      </c>
      <c r="D1471" s="376" t="s">
        <v>427</v>
      </c>
      <c r="E1471" s="376" t="s">
        <v>2777</v>
      </c>
      <c r="F1471" s="377">
        <v>3</v>
      </c>
      <c r="G1471" s="377">
        <v>0</v>
      </c>
      <c r="H1471" s="377">
        <v>0</v>
      </c>
      <c r="I1471" s="377">
        <v>0</v>
      </c>
      <c r="J1471" s="377">
        <v>0</v>
      </c>
      <c r="K1471" s="377">
        <v>0</v>
      </c>
      <c r="L1471" s="377">
        <v>0</v>
      </c>
      <c r="M1471" s="377">
        <v>0</v>
      </c>
      <c r="N1471" s="377">
        <v>0</v>
      </c>
      <c r="O1471" s="377">
        <v>1</v>
      </c>
      <c r="P1471" s="377">
        <v>2</v>
      </c>
      <c r="Q1471" s="377">
        <v>0</v>
      </c>
      <c r="R1471" s="377">
        <v>0</v>
      </c>
    </row>
    <row r="1472" spans="2:18" s="332" customFormat="1" ht="13.2" x14ac:dyDescent="0.2">
      <c r="B1472" s="376" t="s">
        <v>221</v>
      </c>
      <c r="C1472" s="376" t="s">
        <v>2352</v>
      </c>
      <c r="D1472" s="376" t="s">
        <v>427</v>
      </c>
      <c r="E1472" s="376" t="s">
        <v>1562</v>
      </c>
      <c r="F1472" s="377">
        <v>2</v>
      </c>
      <c r="G1472" s="377">
        <v>0</v>
      </c>
      <c r="H1472" s="377">
        <v>1</v>
      </c>
      <c r="I1472" s="377">
        <v>0</v>
      </c>
      <c r="J1472" s="377">
        <v>0</v>
      </c>
      <c r="K1472" s="377">
        <v>0</v>
      </c>
      <c r="L1472" s="377">
        <v>0</v>
      </c>
      <c r="M1472" s="377">
        <v>0</v>
      </c>
      <c r="N1472" s="377">
        <v>1</v>
      </c>
      <c r="O1472" s="377">
        <v>0</v>
      </c>
      <c r="P1472" s="377">
        <v>0</v>
      </c>
      <c r="Q1472" s="377">
        <v>0</v>
      </c>
      <c r="R1472" s="377">
        <v>0</v>
      </c>
    </row>
    <row r="1473" spans="2:18" s="332" customFormat="1" ht="13.2" x14ac:dyDescent="0.2">
      <c r="B1473" s="376" t="s">
        <v>221</v>
      </c>
      <c r="C1473" s="376" t="s">
        <v>2352</v>
      </c>
      <c r="D1473" s="376" t="s">
        <v>427</v>
      </c>
      <c r="E1473" s="376" t="s">
        <v>1563</v>
      </c>
      <c r="F1473" s="377">
        <v>3</v>
      </c>
      <c r="G1473" s="377">
        <v>0</v>
      </c>
      <c r="H1473" s="377">
        <v>0</v>
      </c>
      <c r="I1473" s="377">
        <v>1</v>
      </c>
      <c r="J1473" s="377">
        <v>0</v>
      </c>
      <c r="K1473" s="377">
        <v>0</v>
      </c>
      <c r="L1473" s="377">
        <v>0</v>
      </c>
      <c r="M1473" s="377">
        <v>0</v>
      </c>
      <c r="N1473" s="377">
        <v>0</v>
      </c>
      <c r="O1473" s="377">
        <v>2</v>
      </c>
      <c r="P1473" s="377">
        <v>0</v>
      </c>
      <c r="Q1473" s="377">
        <v>0</v>
      </c>
      <c r="R1473" s="377">
        <v>0</v>
      </c>
    </row>
    <row r="1474" spans="2:18" s="332" customFormat="1" ht="12.75" customHeight="1" x14ac:dyDescent="0.2">
      <c r="B1474" s="376" t="s">
        <v>221</v>
      </c>
      <c r="C1474" s="376" t="s">
        <v>2352</v>
      </c>
      <c r="D1474" s="376" t="s">
        <v>427</v>
      </c>
      <c r="E1474" s="376" t="s">
        <v>3008</v>
      </c>
      <c r="F1474" s="377">
        <v>1</v>
      </c>
      <c r="G1474" s="377">
        <v>0</v>
      </c>
      <c r="H1474" s="377">
        <v>0</v>
      </c>
      <c r="I1474" s="377">
        <v>0</v>
      </c>
      <c r="J1474" s="377">
        <v>0</v>
      </c>
      <c r="K1474" s="377">
        <v>0</v>
      </c>
      <c r="L1474" s="377">
        <v>1</v>
      </c>
      <c r="M1474" s="377">
        <v>0</v>
      </c>
      <c r="N1474" s="377">
        <v>0</v>
      </c>
      <c r="O1474" s="377">
        <v>0</v>
      </c>
      <c r="P1474" s="377">
        <v>0</v>
      </c>
      <c r="Q1474" s="377">
        <v>0</v>
      </c>
      <c r="R1474" s="377">
        <v>0</v>
      </c>
    </row>
    <row r="1475" spans="2:18" s="332" customFormat="1" ht="13.2" x14ac:dyDescent="0.2">
      <c r="B1475" s="376" t="s">
        <v>221</v>
      </c>
      <c r="C1475" s="376" t="s">
        <v>2352</v>
      </c>
      <c r="D1475" s="376" t="s">
        <v>427</v>
      </c>
      <c r="E1475" s="376" t="s">
        <v>2778</v>
      </c>
      <c r="F1475" s="377">
        <v>1</v>
      </c>
      <c r="G1475" s="377">
        <v>0</v>
      </c>
      <c r="H1475" s="377">
        <v>0</v>
      </c>
      <c r="I1475" s="377">
        <v>0</v>
      </c>
      <c r="J1475" s="377">
        <v>0</v>
      </c>
      <c r="K1475" s="377">
        <v>0</v>
      </c>
      <c r="L1475" s="377">
        <v>0</v>
      </c>
      <c r="M1475" s="377">
        <v>0</v>
      </c>
      <c r="N1475" s="377">
        <v>0</v>
      </c>
      <c r="O1475" s="377">
        <v>1</v>
      </c>
      <c r="P1475" s="377">
        <v>0</v>
      </c>
      <c r="Q1475" s="377">
        <v>0</v>
      </c>
      <c r="R1475" s="377">
        <v>0</v>
      </c>
    </row>
    <row r="1476" spans="2:18" s="332" customFormat="1" ht="13.2" x14ac:dyDescent="0.2">
      <c r="B1476" s="376" t="s">
        <v>221</v>
      </c>
      <c r="C1476" s="376" t="s">
        <v>2352</v>
      </c>
      <c r="D1476" s="376" t="s">
        <v>427</v>
      </c>
      <c r="E1476" s="376" t="s">
        <v>1564</v>
      </c>
      <c r="F1476" s="377">
        <v>1</v>
      </c>
      <c r="G1476" s="377">
        <v>0</v>
      </c>
      <c r="H1476" s="377">
        <v>0</v>
      </c>
      <c r="I1476" s="377">
        <v>0</v>
      </c>
      <c r="J1476" s="377">
        <v>0</v>
      </c>
      <c r="K1476" s="377">
        <v>0</v>
      </c>
      <c r="L1476" s="377">
        <v>1</v>
      </c>
      <c r="M1476" s="377">
        <v>0</v>
      </c>
      <c r="N1476" s="377">
        <v>0</v>
      </c>
      <c r="O1476" s="377">
        <v>0</v>
      </c>
      <c r="P1476" s="377">
        <v>0</v>
      </c>
      <c r="Q1476" s="377">
        <v>0</v>
      </c>
      <c r="R1476" s="377">
        <v>0</v>
      </c>
    </row>
    <row r="1477" spans="2:18" s="332" customFormat="1" ht="13.2" x14ac:dyDescent="0.2">
      <c r="B1477" s="376" t="s">
        <v>221</v>
      </c>
      <c r="C1477" s="376" t="s">
        <v>2352</v>
      </c>
      <c r="D1477" s="376" t="s">
        <v>427</v>
      </c>
      <c r="E1477" s="376" t="s">
        <v>1565</v>
      </c>
      <c r="F1477" s="377">
        <v>6</v>
      </c>
      <c r="G1477" s="377">
        <v>1</v>
      </c>
      <c r="H1477" s="377">
        <v>0</v>
      </c>
      <c r="I1477" s="377">
        <v>0</v>
      </c>
      <c r="J1477" s="377">
        <v>0</v>
      </c>
      <c r="K1477" s="377">
        <v>0</v>
      </c>
      <c r="L1477" s="377">
        <v>1</v>
      </c>
      <c r="M1477" s="377">
        <v>2</v>
      </c>
      <c r="N1477" s="377">
        <v>0</v>
      </c>
      <c r="O1477" s="377">
        <v>1</v>
      </c>
      <c r="P1477" s="377">
        <v>0</v>
      </c>
      <c r="Q1477" s="377">
        <v>1</v>
      </c>
      <c r="R1477" s="377">
        <v>0</v>
      </c>
    </row>
    <row r="1478" spans="2:18" s="332" customFormat="1" ht="13.2" x14ac:dyDescent="0.2">
      <c r="B1478" s="376" t="s">
        <v>221</v>
      </c>
      <c r="C1478" s="376" t="s">
        <v>2352</v>
      </c>
      <c r="D1478" s="376" t="s">
        <v>427</v>
      </c>
      <c r="E1478" s="376" t="s">
        <v>1566</v>
      </c>
      <c r="F1478" s="377">
        <v>9</v>
      </c>
      <c r="G1478" s="377">
        <v>1</v>
      </c>
      <c r="H1478" s="377">
        <v>0</v>
      </c>
      <c r="I1478" s="377">
        <v>0</v>
      </c>
      <c r="J1478" s="377">
        <v>0</v>
      </c>
      <c r="K1478" s="377">
        <v>1</v>
      </c>
      <c r="L1478" s="377">
        <v>1</v>
      </c>
      <c r="M1478" s="377">
        <v>1</v>
      </c>
      <c r="N1478" s="377">
        <v>2</v>
      </c>
      <c r="O1478" s="377">
        <v>2</v>
      </c>
      <c r="P1478" s="377">
        <v>1</v>
      </c>
      <c r="Q1478" s="377">
        <v>0</v>
      </c>
      <c r="R1478" s="377">
        <v>0</v>
      </c>
    </row>
    <row r="1479" spans="2:18" s="332" customFormat="1" ht="13.2" x14ac:dyDescent="0.2">
      <c r="B1479" s="376" t="s">
        <v>221</v>
      </c>
      <c r="C1479" s="376" t="s">
        <v>2352</v>
      </c>
      <c r="D1479" s="376" t="s">
        <v>427</v>
      </c>
      <c r="E1479" s="376" t="s">
        <v>1567</v>
      </c>
      <c r="F1479" s="377">
        <v>5</v>
      </c>
      <c r="G1479" s="377">
        <v>0</v>
      </c>
      <c r="H1479" s="377">
        <v>0</v>
      </c>
      <c r="I1479" s="377">
        <v>0</v>
      </c>
      <c r="J1479" s="377">
        <v>0</v>
      </c>
      <c r="K1479" s="377">
        <v>0</v>
      </c>
      <c r="L1479" s="377">
        <v>0</v>
      </c>
      <c r="M1479" s="377">
        <v>3</v>
      </c>
      <c r="N1479" s="377">
        <v>0</v>
      </c>
      <c r="O1479" s="377">
        <v>0</v>
      </c>
      <c r="P1479" s="377">
        <v>2</v>
      </c>
      <c r="Q1479" s="377">
        <v>0</v>
      </c>
      <c r="R1479" s="377">
        <v>0</v>
      </c>
    </row>
    <row r="1480" spans="2:18" s="332" customFormat="1" ht="13.2" x14ac:dyDescent="0.2">
      <c r="B1480" s="376" t="s">
        <v>221</v>
      </c>
      <c r="C1480" s="376" t="s">
        <v>2352</v>
      </c>
      <c r="D1480" s="376" t="s">
        <v>427</v>
      </c>
      <c r="E1480" s="376" t="s">
        <v>1568</v>
      </c>
      <c r="F1480" s="377">
        <v>2</v>
      </c>
      <c r="G1480" s="377">
        <v>0</v>
      </c>
      <c r="H1480" s="377">
        <v>0</v>
      </c>
      <c r="I1480" s="377">
        <v>0</v>
      </c>
      <c r="J1480" s="377">
        <v>0</v>
      </c>
      <c r="K1480" s="377">
        <v>1</v>
      </c>
      <c r="L1480" s="377">
        <v>0</v>
      </c>
      <c r="M1480" s="377">
        <v>0</v>
      </c>
      <c r="N1480" s="377">
        <v>0</v>
      </c>
      <c r="O1480" s="377">
        <v>0</v>
      </c>
      <c r="P1480" s="377">
        <v>1</v>
      </c>
      <c r="Q1480" s="377">
        <v>0</v>
      </c>
      <c r="R1480" s="377">
        <v>0</v>
      </c>
    </row>
    <row r="1481" spans="2:18" s="332" customFormat="1" ht="13.2" x14ac:dyDescent="0.2">
      <c r="B1481" s="376" t="s">
        <v>221</v>
      </c>
      <c r="C1481" s="376" t="s">
        <v>2352</v>
      </c>
      <c r="D1481" s="376" t="s">
        <v>427</v>
      </c>
      <c r="E1481" s="376" t="s">
        <v>1569</v>
      </c>
      <c r="F1481" s="377">
        <v>1778</v>
      </c>
      <c r="G1481" s="377">
        <v>22</v>
      </c>
      <c r="H1481" s="377">
        <v>36</v>
      </c>
      <c r="I1481" s="377">
        <v>64</v>
      </c>
      <c r="J1481" s="377">
        <v>109</v>
      </c>
      <c r="K1481" s="377">
        <v>107</v>
      </c>
      <c r="L1481" s="377">
        <v>191</v>
      </c>
      <c r="M1481" s="377">
        <v>254</v>
      </c>
      <c r="N1481" s="377">
        <v>252</v>
      </c>
      <c r="O1481" s="377">
        <v>397</v>
      </c>
      <c r="P1481" s="377">
        <v>198</v>
      </c>
      <c r="Q1481" s="377">
        <v>106</v>
      </c>
      <c r="R1481" s="377">
        <v>42</v>
      </c>
    </row>
    <row r="1482" spans="2:18" s="332" customFormat="1" ht="13.2" x14ac:dyDescent="0.2">
      <c r="B1482" s="376" t="s">
        <v>221</v>
      </c>
      <c r="C1482" s="376" t="s">
        <v>2352</v>
      </c>
      <c r="D1482" s="376" t="s">
        <v>427</v>
      </c>
      <c r="E1482" s="376" t="s">
        <v>1570</v>
      </c>
      <c r="F1482" s="377">
        <v>13</v>
      </c>
      <c r="G1482" s="377">
        <v>0</v>
      </c>
      <c r="H1482" s="377">
        <v>0</v>
      </c>
      <c r="I1482" s="377">
        <v>1</v>
      </c>
      <c r="J1482" s="377">
        <v>0</v>
      </c>
      <c r="K1482" s="377">
        <v>1</v>
      </c>
      <c r="L1482" s="377">
        <v>0</v>
      </c>
      <c r="M1482" s="377">
        <v>3</v>
      </c>
      <c r="N1482" s="377">
        <v>2</v>
      </c>
      <c r="O1482" s="377">
        <v>5</v>
      </c>
      <c r="P1482" s="377">
        <v>1</v>
      </c>
      <c r="Q1482" s="377">
        <v>0</v>
      </c>
      <c r="R1482" s="377">
        <v>0</v>
      </c>
    </row>
    <row r="1483" spans="2:18" s="332" customFormat="1" ht="13.2" x14ac:dyDescent="0.2">
      <c r="B1483" s="376" t="s">
        <v>221</v>
      </c>
      <c r="C1483" s="376" t="s">
        <v>2352</v>
      </c>
      <c r="D1483" s="376" t="s">
        <v>427</v>
      </c>
      <c r="E1483" s="376" t="s">
        <v>1571</v>
      </c>
      <c r="F1483" s="377">
        <v>3</v>
      </c>
      <c r="G1483" s="377">
        <v>0</v>
      </c>
      <c r="H1483" s="377">
        <v>0</v>
      </c>
      <c r="I1483" s="377">
        <v>1</v>
      </c>
      <c r="J1483" s="377">
        <v>0</v>
      </c>
      <c r="K1483" s="377">
        <v>1</v>
      </c>
      <c r="L1483" s="377">
        <v>0</v>
      </c>
      <c r="M1483" s="377">
        <v>1</v>
      </c>
      <c r="N1483" s="377">
        <v>0</v>
      </c>
      <c r="O1483" s="377">
        <v>0</v>
      </c>
      <c r="P1483" s="377">
        <v>0</v>
      </c>
      <c r="Q1483" s="377">
        <v>0</v>
      </c>
      <c r="R1483" s="377">
        <v>0</v>
      </c>
    </row>
    <row r="1484" spans="2:18" s="332" customFormat="1" ht="13.2" x14ac:dyDescent="0.2">
      <c r="B1484" s="376" t="s">
        <v>221</v>
      </c>
      <c r="C1484" s="376" t="s">
        <v>2352</v>
      </c>
      <c r="D1484" s="376" t="s">
        <v>427</v>
      </c>
      <c r="E1484" s="376" t="s">
        <v>1572</v>
      </c>
      <c r="F1484" s="377">
        <v>1</v>
      </c>
      <c r="G1484" s="377">
        <v>0</v>
      </c>
      <c r="H1484" s="377">
        <v>0</v>
      </c>
      <c r="I1484" s="377">
        <v>0</v>
      </c>
      <c r="J1484" s="377">
        <v>0</v>
      </c>
      <c r="K1484" s="377">
        <v>0</v>
      </c>
      <c r="L1484" s="377">
        <v>0</v>
      </c>
      <c r="M1484" s="377">
        <v>0</v>
      </c>
      <c r="N1484" s="377">
        <v>1</v>
      </c>
      <c r="O1484" s="377">
        <v>0</v>
      </c>
      <c r="P1484" s="377">
        <v>0</v>
      </c>
      <c r="Q1484" s="377">
        <v>0</v>
      </c>
      <c r="R1484" s="377">
        <v>0</v>
      </c>
    </row>
    <row r="1485" spans="2:18" s="332" customFormat="1" ht="13.2" x14ac:dyDescent="0.2">
      <c r="B1485" s="376" t="s">
        <v>221</v>
      </c>
      <c r="C1485" s="376" t="s">
        <v>2352</v>
      </c>
      <c r="D1485" s="376" t="s">
        <v>427</v>
      </c>
      <c r="E1485" s="376" t="s">
        <v>1573</v>
      </c>
      <c r="F1485" s="377">
        <v>8</v>
      </c>
      <c r="G1485" s="377">
        <v>0</v>
      </c>
      <c r="H1485" s="377">
        <v>0</v>
      </c>
      <c r="I1485" s="377">
        <v>0</v>
      </c>
      <c r="J1485" s="377">
        <v>0</v>
      </c>
      <c r="K1485" s="377">
        <v>1</v>
      </c>
      <c r="L1485" s="377">
        <v>1</v>
      </c>
      <c r="M1485" s="377">
        <v>2</v>
      </c>
      <c r="N1485" s="377">
        <v>0</v>
      </c>
      <c r="O1485" s="377">
        <v>2</v>
      </c>
      <c r="P1485" s="377">
        <v>0</v>
      </c>
      <c r="Q1485" s="377">
        <v>2</v>
      </c>
      <c r="R1485" s="377">
        <v>0</v>
      </c>
    </row>
    <row r="1486" spans="2:18" s="332" customFormat="1" ht="13.2" x14ac:dyDescent="0.2">
      <c r="B1486" s="376" t="s">
        <v>221</v>
      </c>
      <c r="C1486" s="376" t="s">
        <v>2352</v>
      </c>
      <c r="D1486" s="376" t="s">
        <v>427</v>
      </c>
      <c r="E1486" s="376" t="s">
        <v>3290</v>
      </c>
      <c r="F1486" s="377">
        <v>2</v>
      </c>
      <c r="G1486" s="377">
        <v>0</v>
      </c>
      <c r="H1486" s="377">
        <v>0</v>
      </c>
      <c r="I1486" s="377">
        <v>0</v>
      </c>
      <c r="J1486" s="377">
        <v>0</v>
      </c>
      <c r="K1486" s="377">
        <v>0</v>
      </c>
      <c r="L1486" s="377">
        <v>0</v>
      </c>
      <c r="M1486" s="377">
        <v>0</v>
      </c>
      <c r="N1486" s="377">
        <v>0</v>
      </c>
      <c r="O1486" s="377">
        <v>2</v>
      </c>
      <c r="P1486" s="377">
        <v>0</v>
      </c>
      <c r="Q1486" s="377">
        <v>0</v>
      </c>
      <c r="R1486" s="377">
        <v>0</v>
      </c>
    </row>
    <row r="1487" spans="2:18" s="332" customFormat="1" ht="13.2" x14ac:dyDescent="0.2">
      <c r="B1487" s="376" t="s">
        <v>221</v>
      </c>
      <c r="C1487" s="376" t="s">
        <v>2352</v>
      </c>
      <c r="D1487" s="376" t="s">
        <v>427</v>
      </c>
      <c r="E1487" s="376" t="s">
        <v>1574</v>
      </c>
      <c r="F1487" s="377">
        <v>2</v>
      </c>
      <c r="G1487" s="377">
        <v>0</v>
      </c>
      <c r="H1487" s="377">
        <v>0</v>
      </c>
      <c r="I1487" s="377">
        <v>0</v>
      </c>
      <c r="J1487" s="377">
        <v>0</v>
      </c>
      <c r="K1487" s="377">
        <v>0</v>
      </c>
      <c r="L1487" s="377">
        <v>0</v>
      </c>
      <c r="M1487" s="377">
        <v>1</v>
      </c>
      <c r="N1487" s="377">
        <v>1</v>
      </c>
      <c r="O1487" s="377">
        <v>0</v>
      </c>
      <c r="P1487" s="377">
        <v>0</v>
      </c>
      <c r="Q1487" s="377">
        <v>0</v>
      </c>
      <c r="R1487" s="377">
        <v>0</v>
      </c>
    </row>
    <row r="1488" spans="2:18" s="332" customFormat="1" ht="13.2" x14ac:dyDescent="0.2">
      <c r="B1488" s="376" t="s">
        <v>221</v>
      </c>
      <c r="C1488" s="376" t="s">
        <v>2352</v>
      </c>
      <c r="D1488" s="376" t="s">
        <v>427</v>
      </c>
      <c r="E1488" s="376" t="s">
        <v>3010</v>
      </c>
      <c r="F1488" s="377">
        <v>1</v>
      </c>
      <c r="G1488" s="377">
        <v>0</v>
      </c>
      <c r="H1488" s="377">
        <v>0</v>
      </c>
      <c r="I1488" s="377">
        <v>0</v>
      </c>
      <c r="J1488" s="377">
        <v>0</v>
      </c>
      <c r="K1488" s="377">
        <v>0</v>
      </c>
      <c r="L1488" s="377">
        <v>0</v>
      </c>
      <c r="M1488" s="377">
        <v>0</v>
      </c>
      <c r="N1488" s="377">
        <v>0</v>
      </c>
      <c r="O1488" s="377">
        <v>0</v>
      </c>
      <c r="P1488" s="377">
        <v>1</v>
      </c>
      <c r="Q1488" s="377">
        <v>0</v>
      </c>
      <c r="R1488" s="377">
        <v>0</v>
      </c>
    </row>
    <row r="1489" spans="2:18" s="332" customFormat="1" ht="13.2" x14ac:dyDescent="0.2">
      <c r="B1489" s="376" t="s">
        <v>221</v>
      </c>
      <c r="C1489" s="376" t="s">
        <v>2352</v>
      </c>
      <c r="D1489" s="376" t="s">
        <v>427</v>
      </c>
      <c r="E1489" s="376" t="s">
        <v>1946</v>
      </c>
      <c r="F1489" s="377">
        <v>8</v>
      </c>
      <c r="G1489" s="377">
        <v>0</v>
      </c>
      <c r="H1489" s="377">
        <v>0</v>
      </c>
      <c r="I1489" s="377">
        <v>1</v>
      </c>
      <c r="J1489" s="377">
        <v>1</v>
      </c>
      <c r="K1489" s="377">
        <v>1</v>
      </c>
      <c r="L1489" s="377">
        <v>0</v>
      </c>
      <c r="M1489" s="377">
        <v>1</v>
      </c>
      <c r="N1489" s="377">
        <v>0</v>
      </c>
      <c r="O1489" s="377">
        <v>3</v>
      </c>
      <c r="P1489" s="377">
        <v>1</v>
      </c>
      <c r="Q1489" s="377">
        <v>0</v>
      </c>
      <c r="R1489" s="377">
        <v>0</v>
      </c>
    </row>
    <row r="1490" spans="2:18" s="332" customFormat="1" ht="13.2" x14ac:dyDescent="0.2">
      <c r="B1490" s="376" t="s">
        <v>221</v>
      </c>
      <c r="C1490" s="376" t="s">
        <v>2352</v>
      </c>
      <c r="D1490" s="376" t="s">
        <v>427</v>
      </c>
      <c r="E1490" s="376" t="s">
        <v>3011</v>
      </c>
      <c r="F1490" s="377">
        <v>2</v>
      </c>
      <c r="G1490" s="377">
        <v>0</v>
      </c>
      <c r="H1490" s="377">
        <v>0</v>
      </c>
      <c r="I1490" s="377">
        <v>0</v>
      </c>
      <c r="J1490" s="377">
        <v>0</v>
      </c>
      <c r="K1490" s="377">
        <v>0</v>
      </c>
      <c r="L1490" s="377">
        <v>1</v>
      </c>
      <c r="M1490" s="377">
        <v>0</v>
      </c>
      <c r="N1490" s="377">
        <v>0</v>
      </c>
      <c r="O1490" s="377">
        <v>1</v>
      </c>
      <c r="P1490" s="377">
        <v>0</v>
      </c>
      <c r="Q1490" s="377">
        <v>0</v>
      </c>
      <c r="R1490" s="377">
        <v>0</v>
      </c>
    </row>
    <row r="1491" spans="2:18" s="332" customFormat="1" ht="13.2" x14ac:dyDescent="0.2">
      <c r="B1491" s="376" t="s">
        <v>221</v>
      </c>
      <c r="C1491" s="376" t="s">
        <v>2352</v>
      </c>
      <c r="D1491" s="376" t="s">
        <v>427</v>
      </c>
      <c r="E1491" s="376" t="s">
        <v>3012</v>
      </c>
      <c r="F1491" s="377">
        <v>6</v>
      </c>
      <c r="G1491" s="377">
        <v>0</v>
      </c>
      <c r="H1491" s="377">
        <v>0</v>
      </c>
      <c r="I1491" s="377">
        <v>2</v>
      </c>
      <c r="J1491" s="377">
        <v>1</v>
      </c>
      <c r="K1491" s="377">
        <v>0</v>
      </c>
      <c r="L1491" s="377">
        <v>0</v>
      </c>
      <c r="M1491" s="377">
        <v>0</v>
      </c>
      <c r="N1491" s="377">
        <v>0</v>
      </c>
      <c r="O1491" s="377">
        <v>3</v>
      </c>
      <c r="P1491" s="377">
        <v>0</v>
      </c>
      <c r="Q1491" s="377">
        <v>0</v>
      </c>
      <c r="R1491" s="377">
        <v>0</v>
      </c>
    </row>
    <row r="1492" spans="2:18" s="332" customFormat="1" ht="13.2" x14ac:dyDescent="0.2">
      <c r="B1492" s="376" t="s">
        <v>221</v>
      </c>
      <c r="C1492" s="376" t="s">
        <v>2352</v>
      </c>
      <c r="D1492" s="376" t="s">
        <v>427</v>
      </c>
      <c r="E1492" s="376" t="s">
        <v>1576</v>
      </c>
      <c r="F1492" s="377">
        <v>13</v>
      </c>
      <c r="G1492" s="377">
        <v>0</v>
      </c>
      <c r="H1492" s="377">
        <v>0</v>
      </c>
      <c r="I1492" s="377">
        <v>1</v>
      </c>
      <c r="J1492" s="377">
        <v>0</v>
      </c>
      <c r="K1492" s="377">
        <v>0</v>
      </c>
      <c r="L1492" s="377">
        <v>1</v>
      </c>
      <c r="M1492" s="377">
        <v>4</v>
      </c>
      <c r="N1492" s="377">
        <v>2</v>
      </c>
      <c r="O1492" s="377">
        <v>2</v>
      </c>
      <c r="P1492" s="377">
        <v>3</v>
      </c>
      <c r="Q1492" s="377">
        <v>0</v>
      </c>
      <c r="R1492" s="377">
        <v>0</v>
      </c>
    </row>
    <row r="1493" spans="2:18" s="332" customFormat="1" ht="13.2" x14ac:dyDescent="0.2">
      <c r="B1493" s="376" t="s">
        <v>221</v>
      </c>
      <c r="C1493" s="376" t="s">
        <v>2352</v>
      </c>
      <c r="D1493" s="376" t="s">
        <v>427</v>
      </c>
      <c r="E1493" s="376" t="s">
        <v>2355</v>
      </c>
      <c r="F1493" s="377">
        <v>5</v>
      </c>
      <c r="G1493" s="377">
        <v>0</v>
      </c>
      <c r="H1493" s="377">
        <v>0</v>
      </c>
      <c r="I1493" s="377">
        <v>0</v>
      </c>
      <c r="J1493" s="377">
        <v>1</v>
      </c>
      <c r="K1493" s="377">
        <v>0</v>
      </c>
      <c r="L1493" s="377">
        <v>0</v>
      </c>
      <c r="M1493" s="377">
        <v>1</v>
      </c>
      <c r="N1493" s="377">
        <v>0</v>
      </c>
      <c r="O1493" s="377">
        <v>1</v>
      </c>
      <c r="P1493" s="377">
        <v>2</v>
      </c>
      <c r="Q1493" s="377">
        <v>0</v>
      </c>
      <c r="R1493" s="377">
        <v>0</v>
      </c>
    </row>
    <row r="1494" spans="2:18" s="332" customFormat="1" ht="13.2" x14ac:dyDescent="0.2">
      <c r="B1494" s="376" t="s">
        <v>221</v>
      </c>
      <c r="C1494" s="376" t="s">
        <v>2352</v>
      </c>
      <c r="D1494" s="376" t="s">
        <v>427</v>
      </c>
      <c r="E1494" s="376" t="s">
        <v>2857</v>
      </c>
      <c r="F1494" s="377">
        <v>1</v>
      </c>
      <c r="G1494" s="377">
        <v>0</v>
      </c>
      <c r="H1494" s="377">
        <v>0</v>
      </c>
      <c r="I1494" s="377">
        <v>0</v>
      </c>
      <c r="J1494" s="377">
        <v>0</v>
      </c>
      <c r="K1494" s="377">
        <v>0</v>
      </c>
      <c r="L1494" s="377">
        <v>1</v>
      </c>
      <c r="M1494" s="377">
        <v>0</v>
      </c>
      <c r="N1494" s="377">
        <v>0</v>
      </c>
      <c r="O1494" s="377">
        <v>0</v>
      </c>
      <c r="P1494" s="377">
        <v>0</v>
      </c>
      <c r="Q1494" s="377">
        <v>0</v>
      </c>
      <c r="R1494" s="377">
        <v>0</v>
      </c>
    </row>
    <row r="1495" spans="2:18" s="332" customFormat="1" ht="13.2" x14ac:dyDescent="0.2">
      <c r="B1495" s="376" t="s">
        <v>221</v>
      </c>
      <c r="C1495" s="376" t="s">
        <v>2352</v>
      </c>
      <c r="D1495" s="376" t="s">
        <v>427</v>
      </c>
      <c r="E1495" s="376" t="s">
        <v>3013</v>
      </c>
      <c r="F1495" s="377">
        <v>1</v>
      </c>
      <c r="G1495" s="377">
        <v>0</v>
      </c>
      <c r="H1495" s="377">
        <v>0</v>
      </c>
      <c r="I1495" s="377">
        <v>0</v>
      </c>
      <c r="J1495" s="377">
        <v>0</v>
      </c>
      <c r="K1495" s="377">
        <v>0</v>
      </c>
      <c r="L1495" s="377">
        <v>0</v>
      </c>
      <c r="M1495" s="377">
        <v>0</v>
      </c>
      <c r="N1495" s="377">
        <v>0</v>
      </c>
      <c r="O1495" s="377">
        <v>1</v>
      </c>
      <c r="P1495" s="377">
        <v>0</v>
      </c>
      <c r="Q1495" s="377">
        <v>0</v>
      </c>
      <c r="R1495" s="377">
        <v>0</v>
      </c>
    </row>
    <row r="1496" spans="2:18" s="332" customFormat="1" ht="13.2" x14ac:dyDescent="0.2">
      <c r="B1496" s="376" t="s">
        <v>221</v>
      </c>
      <c r="C1496" s="376" t="s">
        <v>2352</v>
      </c>
      <c r="D1496" s="376" t="s">
        <v>427</v>
      </c>
      <c r="E1496" s="376" t="s">
        <v>2779</v>
      </c>
      <c r="F1496" s="377">
        <v>2</v>
      </c>
      <c r="G1496" s="377">
        <v>0</v>
      </c>
      <c r="H1496" s="377">
        <v>0</v>
      </c>
      <c r="I1496" s="377">
        <v>0</v>
      </c>
      <c r="J1496" s="377">
        <v>0</v>
      </c>
      <c r="K1496" s="377">
        <v>0</v>
      </c>
      <c r="L1496" s="377">
        <v>0</v>
      </c>
      <c r="M1496" s="377">
        <v>1</v>
      </c>
      <c r="N1496" s="377">
        <v>0</v>
      </c>
      <c r="O1496" s="377">
        <v>1</v>
      </c>
      <c r="P1496" s="377">
        <v>0</v>
      </c>
      <c r="Q1496" s="377">
        <v>0</v>
      </c>
      <c r="R1496" s="377">
        <v>0</v>
      </c>
    </row>
    <row r="1497" spans="2:18" s="332" customFormat="1" ht="13.2" x14ac:dyDescent="0.2">
      <c r="B1497" s="376" t="s">
        <v>221</v>
      </c>
      <c r="C1497" s="376" t="s">
        <v>2352</v>
      </c>
      <c r="D1497" s="376" t="s">
        <v>427</v>
      </c>
      <c r="E1497" s="376" t="s">
        <v>1577</v>
      </c>
      <c r="F1497" s="377">
        <v>2</v>
      </c>
      <c r="G1497" s="377">
        <v>0</v>
      </c>
      <c r="H1497" s="377">
        <v>0</v>
      </c>
      <c r="I1497" s="377">
        <v>0</v>
      </c>
      <c r="J1497" s="377">
        <v>1</v>
      </c>
      <c r="K1497" s="377">
        <v>0</v>
      </c>
      <c r="L1497" s="377">
        <v>0</v>
      </c>
      <c r="M1497" s="377">
        <v>1</v>
      </c>
      <c r="N1497" s="377">
        <v>0</v>
      </c>
      <c r="O1497" s="377">
        <v>0</v>
      </c>
      <c r="P1497" s="377">
        <v>0</v>
      </c>
      <c r="Q1497" s="377">
        <v>0</v>
      </c>
      <c r="R1497" s="377">
        <v>0</v>
      </c>
    </row>
    <row r="1498" spans="2:18" s="332" customFormat="1" ht="13.2" x14ac:dyDescent="0.2">
      <c r="B1498" s="376" t="s">
        <v>221</v>
      </c>
      <c r="C1498" s="376" t="s">
        <v>2352</v>
      </c>
      <c r="D1498" s="376" t="s">
        <v>427</v>
      </c>
      <c r="E1498" s="376" t="s">
        <v>1578</v>
      </c>
      <c r="F1498" s="377">
        <v>6</v>
      </c>
      <c r="G1498" s="377">
        <v>0</v>
      </c>
      <c r="H1498" s="377">
        <v>0</v>
      </c>
      <c r="I1498" s="377">
        <v>0</v>
      </c>
      <c r="J1498" s="377">
        <v>0</v>
      </c>
      <c r="K1498" s="377">
        <v>1</v>
      </c>
      <c r="L1498" s="377">
        <v>1</v>
      </c>
      <c r="M1498" s="377">
        <v>0</v>
      </c>
      <c r="N1498" s="377">
        <v>2</v>
      </c>
      <c r="O1498" s="377">
        <v>0</v>
      </c>
      <c r="P1498" s="377">
        <v>0</v>
      </c>
      <c r="Q1498" s="377">
        <v>2</v>
      </c>
      <c r="R1498" s="377">
        <v>0</v>
      </c>
    </row>
    <row r="1499" spans="2:18" s="332" customFormat="1" ht="13.2" x14ac:dyDescent="0.2">
      <c r="B1499" s="376" t="s">
        <v>221</v>
      </c>
      <c r="C1499" s="376" t="s">
        <v>2352</v>
      </c>
      <c r="D1499" s="376" t="s">
        <v>427</v>
      </c>
      <c r="E1499" s="376" t="s">
        <v>1579</v>
      </c>
      <c r="F1499" s="377">
        <v>3</v>
      </c>
      <c r="G1499" s="377">
        <v>0</v>
      </c>
      <c r="H1499" s="377">
        <v>0</v>
      </c>
      <c r="I1499" s="377">
        <v>0</v>
      </c>
      <c r="J1499" s="377">
        <v>0</v>
      </c>
      <c r="K1499" s="377">
        <v>0</v>
      </c>
      <c r="L1499" s="377">
        <v>2</v>
      </c>
      <c r="M1499" s="377">
        <v>0</v>
      </c>
      <c r="N1499" s="377">
        <v>0</v>
      </c>
      <c r="O1499" s="377">
        <v>0</v>
      </c>
      <c r="P1499" s="377">
        <v>1</v>
      </c>
      <c r="Q1499" s="377">
        <v>0</v>
      </c>
      <c r="R1499" s="377">
        <v>0</v>
      </c>
    </row>
    <row r="1500" spans="2:18" s="332" customFormat="1" ht="13.2" x14ac:dyDescent="0.2">
      <c r="B1500" s="376" t="s">
        <v>221</v>
      </c>
      <c r="C1500" s="376" t="s">
        <v>2352</v>
      </c>
      <c r="D1500" s="376" t="s">
        <v>427</v>
      </c>
      <c r="E1500" s="376" t="s">
        <v>2858</v>
      </c>
      <c r="F1500" s="377">
        <v>1</v>
      </c>
      <c r="G1500" s="377">
        <v>0</v>
      </c>
      <c r="H1500" s="377">
        <v>0</v>
      </c>
      <c r="I1500" s="377">
        <v>0</v>
      </c>
      <c r="J1500" s="377">
        <v>0</v>
      </c>
      <c r="K1500" s="377">
        <v>0</v>
      </c>
      <c r="L1500" s="377">
        <v>0</v>
      </c>
      <c r="M1500" s="377">
        <v>1</v>
      </c>
      <c r="N1500" s="377">
        <v>0</v>
      </c>
      <c r="O1500" s="377">
        <v>0</v>
      </c>
      <c r="P1500" s="377">
        <v>0</v>
      </c>
      <c r="Q1500" s="377">
        <v>0</v>
      </c>
      <c r="R1500" s="377">
        <v>0</v>
      </c>
    </row>
    <row r="1501" spans="2:18" s="332" customFormat="1" ht="13.2" x14ac:dyDescent="0.2">
      <c r="B1501" s="376" t="s">
        <v>221</v>
      </c>
      <c r="C1501" s="376" t="s">
        <v>2352</v>
      </c>
      <c r="D1501" s="376" t="s">
        <v>427</v>
      </c>
      <c r="E1501" s="376" t="s">
        <v>2781</v>
      </c>
      <c r="F1501" s="377">
        <v>1</v>
      </c>
      <c r="G1501" s="377">
        <v>0</v>
      </c>
      <c r="H1501" s="377">
        <v>0</v>
      </c>
      <c r="I1501" s="377">
        <v>0</v>
      </c>
      <c r="J1501" s="377">
        <v>0</v>
      </c>
      <c r="K1501" s="377">
        <v>0</v>
      </c>
      <c r="L1501" s="377">
        <v>0</v>
      </c>
      <c r="M1501" s="377">
        <v>0</v>
      </c>
      <c r="N1501" s="377">
        <v>0</v>
      </c>
      <c r="O1501" s="377">
        <v>0</v>
      </c>
      <c r="P1501" s="377">
        <v>1</v>
      </c>
      <c r="Q1501" s="377">
        <v>0</v>
      </c>
      <c r="R1501" s="377">
        <v>0</v>
      </c>
    </row>
    <row r="1502" spans="2:18" s="332" customFormat="1" ht="13.2" x14ac:dyDescent="0.2">
      <c r="B1502" s="376" t="s">
        <v>221</v>
      </c>
      <c r="C1502" s="376" t="s">
        <v>2352</v>
      </c>
      <c r="D1502" s="376" t="s">
        <v>427</v>
      </c>
      <c r="E1502" s="376" t="s">
        <v>1581</v>
      </c>
      <c r="F1502" s="377">
        <v>12</v>
      </c>
      <c r="G1502" s="377">
        <v>0</v>
      </c>
      <c r="H1502" s="377">
        <v>1</v>
      </c>
      <c r="I1502" s="377">
        <v>0</v>
      </c>
      <c r="J1502" s="377">
        <v>0</v>
      </c>
      <c r="K1502" s="377">
        <v>0</v>
      </c>
      <c r="L1502" s="377">
        <v>0</v>
      </c>
      <c r="M1502" s="377">
        <v>3</v>
      </c>
      <c r="N1502" s="377">
        <v>1</v>
      </c>
      <c r="O1502" s="377">
        <v>3</v>
      </c>
      <c r="P1502" s="377">
        <v>3</v>
      </c>
      <c r="Q1502" s="377">
        <v>1</v>
      </c>
      <c r="R1502" s="377">
        <v>0</v>
      </c>
    </row>
    <row r="1503" spans="2:18" s="332" customFormat="1" ht="13.2" x14ac:dyDescent="0.2">
      <c r="B1503" s="376" t="s">
        <v>221</v>
      </c>
      <c r="C1503" s="376" t="s">
        <v>2352</v>
      </c>
      <c r="D1503" s="376" t="s">
        <v>427</v>
      </c>
      <c r="E1503" s="376" t="s">
        <v>1582</v>
      </c>
      <c r="F1503" s="377">
        <v>415</v>
      </c>
      <c r="G1503" s="377">
        <v>12</v>
      </c>
      <c r="H1503" s="377">
        <v>24</v>
      </c>
      <c r="I1503" s="377">
        <v>28</v>
      </c>
      <c r="J1503" s="377">
        <v>26</v>
      </c>
      <c r="K1503" s="377">
        <v>13</v>
      </c>
      <c r="L1503" s="377">
        <v>32</v>
      </c>
      <c r="M1503" s="377">
        <v>48</v>
      </c>
      <c r="N1503" s="377">
        <v>43</v>
      </c>
      <c r="O1503" s="377">
        <v>88</v>
      </c>
      <c r="P1503" s="377">
        <v>56</v>
      </c>
      <c r="Q1503" s="377">
        <v>30</v>
      </c>
      <c r="R1503" s="377">
        <v>15</v>
      </c>
    </row>
    <row r="1504" spans="2:18" s="332" customFormat="1" ht="12.75" customHeight="1" x14ac:dyDescent="0.2">
      <c r="B1504" s="376" t="s">
        <v>221</v>
      </c>
      <c r="C1504" s="376" t="s">
        <v>2352</v>
      </c>
      <c r="D1504" s="376" t="s">
        <v>427</v>
      </c>
      <c r="E1504" s="376" t="s">
        <v>3015</v>
      </c>
      <c r="F1504" s="377">
        <v>3</v>
      </c>
      <c r="G1504" s="377">
        <v>0</v>
      </c>
      <c r="H1504" s="377">
        <v>0</v>
      </c>
      <c r="I1504" s="377">
        <v>0</v>
      </c>
      <c r="J1504" s="377">
        <v>0</v>
      </c>
      <c r="K1504" s="377">
        <v>0</v>
      </c>
      <c r="L1504" s="377">
        <v>1</v>
      </c>
      <c r="M1504" s="377">
        <v>0</v>
      </c>
      <c r="N1504" s="377">
        <v>1</v>
      </c>
      <c r="O1504" s="377">
        <v>0</v>
      </c>
      <c r="P1504" s="377">
        <v>0</v>
      </c>
      <c r="Q1504" s="377">
        <v>0</v>
      </c>
      <c r="R1504" s="377">
        <v>1</v>
      </c>
    </row>
    <row r="1505" spans="2:18" s="332" customFormat="1" ht="13.2" x14ac:dyDescent="0.2">
      <c r="B1505" s="376" t="s">
        <v>221</v>
      </c>
      <c r="C1505" s="376" t="s">
        <v>2352</v>
      </c>
      <c r="D1505" s="376" t="s">
        <v>427</v>
      </c>
      <c r="E1505" s="376" t="s">
        <v>3294</v>
      </c>
      <c r="F1505" s="377">
        <v>1</v>
      </c>
      <c r="G1505" s="377">
        <v>0</v>
      </c>
      <c r="H1505" s="377">
        <v>0</v>
      </c>
      <c r="I1505" s="377">
        <v>0</v>
      </c>
      <c r="J1505" s="377">
        <v>0</v>
      </c>
      <c r="K1505" s="377">
        <v>0</v>
      </c>
      <c r="L1505" s="377">
        <v>0</v>
      </c>
      <c r="M1505" s="377">
        <v>0</v>
      </c>
      <c r="N1505" s="377">
        <v>1</v>
      </c>
      <c r="O1505" s="377">
        <v>0</v>
      </c>
      <c r="P1505" s="377">
        <v>0</v>
      </c>
      <c r="Q1505" s="377">
        <v>0</v>
      </c>
      <c r="R1505" s="377">
        <v>0</v>
      </c>
    </row>
    <row r="1506" spans="2:18" s="332" customFormat="1" ht="13.2" x14ac:dyDescent="0.2">
      <c r="B1506" s="376" t="s">
        <v>221</v>
      </c>
      <c r="C1506" s="376" t="s">
        <v>2352</v>
      </c>
      <c r="D1506" s="376" t="s">
        <v>427</v>
      </c>
      <c r="E1506" s="376" t="s">
        <v>3018</v>
      </c>
      <c r="F1506" s="377">
        <v>2</v>
      </c>
      <c r="G1506" s="377">
        <v>0</v>
      </c>
      <c r="H1506" s="377">
        <v>0</v>
      </c>
      <c r="I1506" s="377">
        <v>0</v>
      </c>
      <c r="J1506" s="377">
        <v>0</v>
      </c>
      <c r="K1506" s="377">
        <v>0</v>
      </c>
      <c r="L1506" s="377">
        <v>0</v>
      </c>
      <c r="M1506" s="377">
        <v>0</v>
      </c>
      <c r="N1506" s="377">
        <v>0</v>
      </c>
      <c r="O1506" s="377">
        <v>2</v>
      </c>
      <c r="P1506" s="377">
        <v>0</v>
      </c>
      <c r="Q1506" s="377">
        <v>0</v>
      </c>
      <c r="R1506" s="377">
        <v>0</v>
      </c>
    </row>
    <row r="1507" spans="2:18" s="332" customFormat="1" ht="13.2" x14ac:dyDescent="0.2">
      <c r="B1507" s="376" t="s">
        <v>221</v>
      </c>
      <c r="C1507" s="376" t="s">
        <v>2352</v>
      </c>
      <c r="D1507" s="376" t="s">
        <v>427</v>
      </c>
      <c r="E1507" s="376" t="s">
        <v>3300</v>
      </c>
      <c r="F1507" s="377">
        <v>7</v>
      </c>
      <c r="G1507" s="377">
        <v>0</v>
      </c>
      <c r="H1507" s="377">
        <v>0</v>
      </c>
      <c r="I1507" s="377">
        <v>1</v>
      </c>
      <c r="J1507" s="377">
        <v>0</v>
      </c>
      <c r="K1507" s="377">
        <v>0</v>
      </c>
      <c r="L1507" s="377">
        <v>2</v>
      </c>
      <c r="M1507" s="377">
        <v>0</v>
      </c>
      <c r="N1507" s="377">
        <v>1</v>
      </c>
      <c r="O1507" s="377">
        <v>1</v>
      </c>
      <c r="P1507" s="377">
        <v>2</v>
      </c>
      <c r="Q1507" s="377">
        <v>0</v>
      </c>
      <c r="R1507" s="377">
        <v>0</v>
      </c>
    </row>
    <row r="1508" spans="2:18" s="332" customFormat="1" ht="13.2" x14ac:dyDescent="0.2">
      <c r="B1508" s="376" t="s">
        <v>221</v>
      </c>
      <c r="C1508" s="376" t="s">
        <v>2352</v>
      </c>
      <c r="D1508" s="376" t="s">
        <v>427</v>
      </c>
      <c r="E1508" s="376" t="s">
        <v>3852</v>
      </c>
      <c r="F1508" s="377">
        <v>1</v>
      </c>
      <c r="G1508" s="377">
        <v>0</v>
      </c>
      <c r="H1508" s="377">
        <v>0</v>
      </c>
      <c r="I1508" s="377">
        <v>0</v>
      </c>
      <c r="J1508" s="377">
        <v>0</v>
      </c>
      <c r="K1508" s="377">
        <v>0</v>
      </c>
      <c r="L1508" s="377">
        <v>0</v>
      </c>
      <c r="M1508" s="377">
        <v>0</v>
      </c>
      <c r="N1508" s="377">
        <v>1</v>
      </c>
      <c r="O1508" s="377">
        <v>0</v>
      </c>
      <c r="P1508" s="377">
        <v>0</v>
      </c>
      <c r="Q1508" s="377">
        <v>0</v>
      </c>
      <c r="R1508" s="377">
        <v>0</v>
      </c>
    </row>
    <row r="1509" spans="2:18" s="332" customFormat="1" ht="13.2" x14ac:dyDescent="0.2">
      <c r="B1509" s="376" t="s">
        <v>221</v>
      </c>
      <c r="C1509" s="376" t="s">
        <v>2352</v>
      </c>
      <c r="D1509" s="376" t="s">
        <v>427</v>
      </c>
      <c r="E1509" s="376" t="s">
        <v>3854</v>
      </c>
      <c r="F1509" s="377">
        <v>2</v>
      </c>
      <c r="G1509" s="377">
        <v>0</v>
      </c>
      <c r="H1509" s="377">
        <v>0</v>
      </c>
      <c r="I1509" s="377">
        <v>0</v>
      </c>
      <c r="J1509" s="377">
        <v>0</v>
      </c>
      <c r="K1509" s="377">
        <v>0</v>
      </c>
      <c r="L1509" s="377">
        <v>0</v>
      </c>
      <c r="M1509" s="377">
        <v>1</v>
      </c>
      <c r="N1509" s="377">
        <v>0</v>
      </c>
      <c r="O1509" s="377">
        <v>0</v>
      </c>
      <c r="P1509" s="377">
        <v>1</v>
      </c>
      <c r="Q1509" s="377">
        <v>0</v>
      </c>
      <c r="R1509" s="377">
        <v>0</v>
      </c>
    </row>
    <row r="1510" spans="2:18" s="332" customFormat="1" ht="13.2" x14ac:dyDescent="0.2">
      <c r="B1510" s="376" t="s">
        <v>221</v>
      </c>
      <c r="C1510" s="376" t="s">
        <v>2352</v>
      </c>
      <c r="D1510" s="376" t="s">
        <v>427</v>
      </c>
      <c r="E1510" s="376" t="s">
        <v>3855</v>
      </c>
      <c r="F1510" s="377">
        <v>1</v>
      </c>
      <c r="G1510" s="377">
        <v>0</v>
      </c>
      <c r="H1510" s="377">
        <v>0</v>
      </c>
      <c r="I1510" s="377">
        <v>0</v>
      </c>
      <c r="J1510" s="377">
        <v>0</v>
      </c>
      <c r="K1510" s="377">
        <v>0</v>
      </c>
      <c r="L1510" s="377">
        <v>1</v>
      </c>
      <c r="M1510" s="377">
        <v>0</v>
      </c>
      <c r="N1510" s="377">
        <v>0</v>
      </c>
      <c r="O1510" s="377">
        <v>0</v>
      </c>
      <c r="P1510" s="377">
        <v>0</v>
      </c>
      <c r="Q1510" s="377">
        <v>0</v>
      </c>
      <c r="R1510" s="377">
        <v>0</v>
      </c>
    </row>
    <row r="1511" spans="2:18" s="332" customFormat="1" ht="13.2" x14ac:dyDescent="0.2">
      <c r="B1511" s="376" t="s">
        <v>221</v>
      </c>
      <c r="C1511" s="376" t="s">
        <v>2352</v>
      </c>
      <c r="D1511" s="376" t="s">
        <v>427</v>
      </c>
      <c r="E1511" s="376" t="s">
        <v>1583</v>
      </c>
      <c r="F1511" s="377">
        <v>67</v>
      </c>
      <c r="G1511" s="377">
        <v>0</v>
      </c>
      <c r="H1511" s="377">
        <v>0</v>
      </c>
      <c r="I1511" s="377">
        <v>3</v>
      </c>
      <c r="J1511" s="377">
        <v>4</v>
      </c>
      <c r="K1511" s="377">
        <v>7</v>
      </c>
      <c r="L1511" s="377">
        <v>1</v>
      </c>
      <c r="M1511" s="377">
        <v>11</v>
      </c>
      <c r="N1511" s="377">
        <v>9</v>
      </c>
      <c r="O1511" s="377">
        <v>10</v>
      </c>
      <c r="P1511" s="377">
        <v>8</v>
      </c>
      <c r="Q1511" s="377">
        <v>8</v>
      </c>
      <c r="R1511" s="377">
        <v>6</v>
      </c>
    </row>
    <row r="1512" spans="2:18" s="332" customFormat="1" ht="13.2" x14ac:dyDescent="0.2">
      <c r="B1512" s="376" t="s">
        <v>221</v>
      </c>
      <c r="C1512" s="376" t="s">
        <v>2352</v>
      </c>
      <c r="D1512" s="376" t="s">
        <v>427</v>
      </c>
      <c r="E1512" s="376" t="s">
        <v>1584</v>
      </c>
      <c r="F1512" s="377">
        <v>9</v>
      </c>
      <c r="G1512" s="377">
        <v>0</v>
      </c>
      <c r="H1512" s="377">
        <v>0</v>
      </c>
      <c r="I1512" s="377">
        <v>2</v>
      </c>
      <c r="J1512" s="377">
        <v>0</v>
      </c>
      <c r="K1512" s="377">
        <v>1</v>
      </c>
      <c r="L1512" s="377">
        <v>2</v>
      </c>
      <c r="M1512" s="377">
        <v>0</v>
      </c>
      <c r="N1512" s="377">
        <v>0</v>
      </c>
      <c r="O1512" s="377">
        <v>3</v>
      </c>
      <c r="P1512" s="377">
        <v>1</v>
      </c>
      <c r="Q1512" s="377">
        <v>0</v>
      </c>
      <c r="R1512" s="377">
        <v>0</v>
      </c>
    </row>
    <row r="1513" spans="2:18" s="332" customFormat="1" ht="13.2" x14ac:dyDescent="0.2">
      <c r="B1513" s="376" t="s">
        <v>221</v>
      </c>
      <c r="C1513" s="376" t="s">
        <v>2352</v>
      </c>
      <c r="D1513" s="376" t="s">
        <v>427</v>
      </c>
      <c r="E1513" s="376" t="s">
        <v>1585</v>
      </c>
      <c r="F1513" s="377">
        <v>12</v>
      </c>
      <c r="G1513" s="377">
        <v>0</v>
      </c>
      <c r="H1513" s="377">
        <v>0</v>
      </c>
      <c r="I1513" s="377">
        <v>0</v>
      </c>
      <c r="J1513" s="377">
        <v>1</v>
      </c>
      <c r="K1513" s="377">
        <v>0</v>
      </c>
      <c r="L1513" s="377">
        <v>0</v>
      </c>
      <c r="M1513" s="377">
        <v>9</v>
      </c>
      <c r="N1513" s="377">
        <v>1</v>
      </c>
      <c r="O1513" s="377">
        <v>0</v>
      </c>
      <c r="P1513" s="377">
        <v>1</v>
      </c>
      <c r="Q1513" s="377">
        <v>0</v>
      </c>
      <c r="R1513" s="377">
        <v>0</v>
      </c>
    </row>
    <row r="1514" spans="2:18" s="332" customFormat="1" ht="13.2" x14ac:dyDescent="0.2">
      <c r="B1514" s="376" t="s">
        <v>221</v>
      </c>
      <c r="C1514" s="376" t="s">
        <v>2352</v>
      </c>
      <c r="D1514" s="376" t="s">
        <v>427</v>
      </c>
      <c r="E1514" s="376" t="s">
        <v>1586</v>
      </c>
      <c r="F1514" s="377">
        <v>6</v>
      </c>
      <c r="G1514" s="377">
        <v>0</v>
      </c>
      <c r="H1514" s="377">
        <v>0</v>
      </c>
      <c r="I1514" s="377">
        <v>1</v>
      </c>
      <c r="J1514" s="377">
        <v>0</v>
      </c>
      <c r="K1514" s="377">
        <v>0</v>
      </c>
      <c r="L1514" s="377">
        <v>1</v>
      </c>
      <c r="M1514" s="377">
        <v>1</v>
      </c>
      <c r="N1514" s="377">
        <v>0</v>
      </c>
      <c r="O1514" s="377">
        <v>2</v>
      </c>
      <c r="P1514" s="377">
        <v>0</v>
      </c>
      <c r="Q1514" s="377">
        <v>1</v>
      </c>
      <c r="R1514" s="377">
        <v>0</v>
      </c>
    </row>
    <row r="1515" spans="2:18" s="332" customFormat="1" ht="13.2" x14ac:dyDescent="0.2">
      <c r="B1515" s="376" t="s">
        <v>221</v>
      </c>
      <c r="C1515" s="376" t="s">
        <v>2352</v>
      </c>
      <c r="D1515" s="376" t="s">
        <v>427</v>
      </c>
      <c r="E1515" s="376" t="s">
        <v>3020</v>
      </c>
      <c r="F1515" s="377">
        <v>1</v>
      </c>
      <c r="G1515" s="377">
        <v>0</v>
      </c>
      <c r="H1515" s="377">
        <v>0</v>
      </c>
      <c r="I1515" s="377">
        <v>0</v>
      </c>
      <c r="J1515" s="377">
        <v>0</v>
      </c>
      <c r="K1515" s="377">
        <v>0</v>
      </c>
      <c r="L1515" s="377">
        <v>0</v>
      </c>
      <c r="M1515" s="377">
        <v>0</v>
      </c>
      <c r="N1515" s="377">
        <v>0</v>
      </c>
      <c r="O1515" s="377">
        <v>0</v>
      </c>
      <c r="P1515" s="377">
        <v>1</v>
      </c>
      <c r="Q1515" s="377">
        <v>0</v>
      </c>
      <c r="R1515" s="377">
        <v>0</v>
      </c>
    </row>
    <row r="1516" spans="2:18" s="332" customFormat="1" ht="13.2" x14ac:dyDescent="0.2">
      <c r="B1516" s="376" t="s">
        <v>221</v>
      </c>
      <c r="C1516" s="376" t="s">
        <v>2352</v>
      </c>
      <c r="D1516" s="376" t="s">
        <v>427</v>
      </c>
      <c r="E1516" s="376" t="s">
        <v>1587</v>
      </c>
      <c r="F1516" s="377">
        <v>5</v>
      </c>
      <c r="G1516" s="377">
        <v>0</v>
      </c>
      <c r="H1516" s="377">
        <v>0</v>
      </c>
      <c r="I1516" s="377">
        <v>0</v>
      </c>
      <c r="J1516" s="377">
        <v>0</v>
      </c>
      <c r="K1516" s="377">
        <v>0</v>
      </c>
      <c r="L1516" s="377">
        <v>1</v>
      </c>
      <c r="M1516" s="377">
        <v>2</v>
      </c>
      <c r="N1516" s="377">
        <v>0</v>
      </c>
      <c r="O1516" s="377">
        <v>1</v>
      </c>
      <c r="P1516" s="377">
        <v>0</v>
      </c>
      <c r="Q1516" s="377">
        <v>1</v>
      </c>
      <c r="R1516" s="377">
        <v>0</v>
      </c>
    </row>
    <row r="1517" spans="2:18" s="332" customFormat="1" ht="13.2" x14ac:dyDescent="0.2">
      <c r="B1517" s="376" t="s">
        <v>221</v>
      </c>
      <c r="C1517" s="376" t="s">
        <v>2352</v>
      </c>
      <c r="D1517" s="376" t="s">
        <v>427</v>
      </c>
      <c r="E1517" s="376" t="s">
        <v>1588</v>
      </c>
      <c r="F1517" s="377">
        <v>3</v>
      </c>
      <c r="G1517" s="377">
        <v>0</v>
      </c>
      <c r="H1517" s="377">
        <v>0</v>
      </c>
      <c r="I1517" s="377">
        <v>0</v>
      </c>
      <c r="J1517" s="377">
        <v>0</v>
      </c>
      <c r="K1517" s="377">
        <v>0</v>
      </c>
      <c r="L1517" s="377">
        <v>1</v>
      </c>
      <c r="M1517" s="377">
        <v>1</v>
      </c>
      <c r="N1517" s="377">
        <v>0</v>
      </c>
      <c r="O1517" s="377">
        <v>1</v>
      </c>
      <c r="P1517" s="377">
        <v>0</v>
      </c>
      <c r="Q1517" s="377">
        <v>0</v>
      </c>
      <c r="R1517" s="377">
        <v>0</v>
      </c>
    </row>
    <row r="1518" spans="2:18" s="332" customFormat="1" ht="13.2" x14ac:dyDescent="0.2">
      <c r="B1518" s="376" t="s">
        <v>221</v>
      </c>
      <c r="C1518" s="376" t="s">
        <v>2352</v>
      </c>
      <c r="D1518" s="376" t="s">
        <v>427</v>
      </c>
      <c r="E1518" s="376" t="s">
        <v>3302</v>
      </c>
      <c r="F1518" s="377">
        <v>1</v>
      </c>
      <c r="G1518" s="377">
        <v>0</v>
      </c>
      <c r="H1518" s="377">
        <v>0</v>
      </c>
      <c r="I1518" s="377">
        <v>0</v>
      </c>
      <c r="J1518" s="377">
        <v>0</v>
      </c>
      <c r="K1518" s="377">
        <v>0</v>
      </c>
      <c r="L1518" s="377">
        <v>0</v>
      </c>
      <c r="M1518" s="377">
        <v>0</v>
      </c>
      <c r="N1518" s="377">
        <v>1</v>
      </c>
      <c r="O1518" s="377">
        <v>0</v>
      </c>
      <c r="P1518" s="377">
        <v>0</v>
      </c>
      <c r="Q1518" s="377">
        <v>0</v>
      </c>
      <c r="R1518" s="377">
        <v>0</v>
      </c>
    </row>
    <row r="1519" spans="2:18" s="332" customFormat="1" ht="13.2" x14ac:dyDescent="0.2">
      <c r="B1519" s="376" t="s">
        <v>221</v>
      </c>
      <c r="C1519" s="376" t="s">
        <v>2352</v>
      </c>
      <c r="D1519" s="376" t="s">
        <v>427</v>
      </c>
      <c r="E1519" s="376" t="s">
        <v>3304</v>
      </c>
      <c r="F1519" s="377">
        <v>1</v>
      </c>
      <c r="G1519" s="377">
        <v>0</v>
      </c>
      <c r="H1519" s="377">
        <v>0</v>
      </c>
      <c r="I1519" s="377">
        <v>0</v>
      </c>
      <c r="J1519" s="377">
        <v>0</v>
      </c>
      <c r="K1519" s="377">
        <v>0</v>
      </c>
      <c r="L1519" s="377">
        <v>0</v>
      </c>
      <c r="M1519" s="377">
        <v>1</v>
      </c>
      <c r="N1519" s="377">
        <v>0</v>
      </c>
      <c r="O1519" s="377">
        <v>0</v>
      </c>
      <c r="P1519" s="377">
        <v>0</v>
      </c>
      <c r="Q1519" s="377">
        <v>0</v>
      </c>
      <c r="R1519" s="377">
        <v>0</v>
      </c>
    </row>
    <row r="1520" spans="2:18" s="332" customFormat="1" ht="13.2" x14ac:dyDescent="0.2">
      <c r="B1520" s="376" t="s">
        <v>221</v>
      </c>
      <c r="C1520" s="376" t="s">
        <v>2352</v>
      </c>
      <c r="D1520" s="376" t="s">
        <v>427</v>
      </c>
      <c r="E1520" s="376" t="s">
        <v>3024</v>
      </c>
      <c r="F1520" s="377">
        <v>2</v>
      </c>
      <c r="G1520" s="377">
        <v>0</v>
      </c>
      <c r="H1520" s="377">
        <v>0</v>
      </c>
      <c r="I1520" s="377">
        <v>0</v>
      </c>
      <c r="J1520" s="377">
        <v>0</v>
      </c>
      <c r="K1520" s="377">
        <v>1</v>
      </c>
      <c r="L1520" s="377">
        <v>0</v>
      </c>
      <c r="M1520" s="377">
        <v>0</v>
      </c>
      <c r="N1520" s="377">
        <v>0</v>
      </c>
      <c r="O1520" s="377">
        <v>0</v>
      </c>
      <c r="P1520" s="377">
        <v>1</v>
      </c>
      <c r="Q1520" s="377">
        <v>0</v>
      </c>
      <c r="R1520" s="377">
        <v>0</v>
      </c>
    </row>
    <row r="1521" spans="2:18" s="332" customFormat="1" ht="13.2" x14ac:dyDescent="0.2">
      <c r="B1521" s="376" t="s">
        <v>221</v>
      </c>
      <c r="C1521" s="376" t="s">
        <v>2352</v>
      </c>
      <c r="D1521" s="376" t="s">
        <v>427</v>
      </c>
      <c r="E1521" s="376" t="s">
        <v>3025</v>
      </c>
      <c r="F1521" s="377">
        <v>3</v>
      </c>
      <c r="G1521" s="377">
        <v>0</v>
      </c>
      <c r="H1521" s="377">
        <v>0</v>
      </c>
      <c r="I1521" s="377">
        <v>0</v>
      </c>
      <c r="J1521" s="377">
        <v>0</v>
      </c>
      <c r="K1521" s="377">
        <v>0</v>
      </c>
      <c r="L1521" s="377">
        <v>0</v>
      </c>
      <c r="M1521" s="377">
        <v>0</v>
      </c>
      <c r="N1521" s="377">
        <v>1</v>
      </c>
      <c r="O1521" s="377">
        <v>2</v>
      </c>
      <c r="P1521" s="377">
        <v>0</v>
      </c>
      <c r="Q1521" s="377">
        <v>0</v>
      </c>
      <c r="R1521" s="377">
        <v>0</v>
      </c>
    </row>
    <row r="1522" spans="2:18" s="332" customFormat="1" ht="13.2" x14ac:dyDescent="0.2">
      <c r="B1522" s="376" t="s">
        <v>221</v>
      </c>
      <c r="C1522" s="376" t="s">
        <v>2352</v>
      </c>
      <c r="D1522" s="376" t="s">
        <v>427</v>
      </c>
      <c r="E1522" s="376" t="s">
        <v>1591</v>
      </c>
      <c r="F1522" s="377">
        <v>1</v>
      </c>
      <c r="G1522" s="377">
        <v>0</v>
      </c>
      <c r="H1522" s="377">
        <v>0</v>
      </c>
      <c r="I1522" s="377">
        <v>0</v>
      </c>
      <c r="J1522" s="377">
        <v>0</v>
      </c>
      <c r="K1522" s="377">
        <v>0</v>
      </c>
      <c r="L1522" s="377">
        <v>0</v>
      </c>
      <c r="M1522" s="377">
        <v>0</v>
      </c>
      <c r="N1522" s="377">
        <v>0</v>
      </c>
      <c r="O1522" s="377">
        <v>0</v>
      </c>
      <c r="P1522" s="377">
        <v>1</v>
      </c>
      <c r="Q1522" s="377">
        <v>0</v>
      </c>
      <c r="R1522" s="377">
        <v>0</v>
      </c>
    </row>
    <row r="1523" spans="2:18" s="332" customFormat="1" ht="13.2" x14ac:dyDescent="0.2">
      <c r="B1523" s="376" t="s">
        <v>221</v>
      </c>
      <c r="C1523" s="376" t="s">
        <v>2352</v>
      </c>
      <c r="D1523" s="376" t="s">
        <v>427</v>
      </c>
      <c r="E1523" s="376" t="s">
        <v>3305</v>
      </c>
      <c r="F1523" s="377">
        <v>2</v>
      </c>
      <c r="G1523" s="377">
        <v>0</v>
      </c>
      <c r="H1523" s="377">
        <v>0</v>
      </c>
      <c r="I1523" s="377">
        <v>0</v>
      </c>
      <c r="J1523" s="377">
        <v>0</v>
      </c>
      <c r="K1523" s="377">
        <v>0</v>
      </c>
      <c r="L1523" s="377">
        <v>0</v>
      </c>
      <c r="M1523" s="377">
        <v>0</v>
      </c>
      <c r="N1523" s="377">
        <v>0</v>
      </c>
      <c r="O1523" s="377">
        <v>1</v>
      </c>
      <c r="P1523" s="377">
        <v>1</v>
      </c>
      <c r="Q1523" s="377">
        <v>0</v>
      </c>
      <c r="R1523" s="377">
        <v>0</v>
      </c>
    </row>
    <row r="1524" spans="2:18" s="332" customFormat="1" ht="13.2" x14ac:dyDescent="0.2">
      <c r="B1524" s="376" t="s">
        <v>221</v>
      </c>
      <c r="C1524" s="376" t="s">
        <v>2352</v>
      </c>
      <c r="D1524" s="376" t="s">
        <v>427</v>
      </c>
      <c r="E1524" s="376" t="s">
        <v>1592</v>
      </c>
      <c r="F1524" s="377">
        <v>9</v>
      </c>
      <c r="G1524" s="377">
        <v>0</v>
      </c>
      <c r="H1524" s="377">
        <v>0</v>
      </c>
      <c r="I1524" s="377">
        <v>0</v>
      </c>
      <c r="J1524" s="377">
        <v>0</v>
      </c>
      <c r="K1524" s="377">
        <v>1</v>
      </c>
      <c r="L1524" s="377">
        <v>0</v>
      </c>
      <c r="M1524" s="377">
        <v>2</v>
      </c>
      <c r="N1524" s="377">
        <v>3</v>
      </c>
      <c r="O1524" s="377">
        <v>1</v>
      </c>
      <c r="P1524" s="377">
        <v>2</v>
      </c>
      <c r="Q1524" s="377">
        <v>0</v>
      </c>
      <c r="R1524" s="377">
        <v>0</v>
      </c>
    </row>
    <row r="1525" spans="2:18" s="332" customFormat="1" ht="13.2" x14ac:dyDescent="0.2">
      <c r="B1525" s="376" t="s">
        <v>221</v>
      </c>
      <c r="C1525" s="376" t="s">
        <v>2352</v>
      </c>
      <c r="D1525" s="376" t="s">
        <v>427</v>
      </c>
      <c r="E1525" s="376" t="s">
        <v>1593</v>
      </c>
      <c r="F1525" s="377">
        <v>5</v>
      </c>
      <c r="G1525" s="377">
        <v>0</v>
      </c>
      <c r="H1525" s="377">
        <v>0</v>
      </c>
      <c r="I1525" s="377">
        <v>0</v>
      </c>
      <c r="J1525" s="377">
        <v>0</v>
      </c>
      <c r="K1525" s="377">
        <v>0</v>
      </c>
      <c r="L1525" s="377">
        <v>0</v>
      </c>
      <c r="M1525" s="377">
        <v>1</v>
      </c>
      <c r="N1525" s="377">
        <v>0</v>
      </c>
      <c r="O1525" s="377">
        <v>1</v>
      </c>
      <c r="P1525" s="377">
        <v>0</v>
      </c>
      <c r="Q1525" s="377">
        <v>3</v>
      </c>
      <c r="R1525" s="377">
        <v>0</v>
      </c>
    </row>
    <row r="1526" spans="2:18" s="332" customFormat="1" ht="13.2" x14ac:dyDescent="0.2">
      <c r="B1526" s="376" t="s">
        <v>221</v>
      </c>
      <c r="C1526" s="376" t="s">
        <v>2352</v>
      </c>
      <c r="D1526" s="376" t="s">
        <v>427</v>
      </c>
      <c r="E1526" s="376" t="s">
        <v>2786</v>
      </c>
      <c r="F1526" s="377">
        <v>2</v>
      </c>
      <c r="G1526" s="377">
        <v>0</v>
      </c>
      <c r="H1526" s="377">
        <v>0</v>
      </c>
      <c r="I1526" s="377">
        <v>0</v>
      </c>
      <c r="J1526" s="377">
        <v>0</v>
      </c>
      <c r="K1526" s="377">
        <v>0</v>
      </c>
      <c r="L1526" s="377">
        <v>0</v>
      </c>
      <c r="M1526" s="377">
        <v>0</v>
      </c>
      <c r="N1526" s="377">
        <v>1</v>
      </c>
      <c r="O1526" s="377">
        <v>1</v>
      </c>
      <c r="P1526" s="377">
        <v>0</v>
      </c>
      <c r="Q1526" s="377">
        <v>0</v>
      </c>
      <c r="R1526" s="377">
        <v>0</v>
      </c>
    </row>
    <row r="1527" spans="2:18" s="332" customFormat="1" ht="13.2" x14ac:dyDescent="0.2">
      <c r="B1527" s="376" t="s">
        <v>221</v>
      </c>
      <c r="C1527" s="376" t="s">
        <v>2352</v>
      </c>
      <c r="D1527" s="376" t="s">
        <v>427</v>
      </c>
      <c r="E1527" s="376" t="s">
        <v>3397</v>
      </c>
      <c r="F1527" s="377">
        <v>1</v>
      </c>
      <c r="G1527" s="377">
        <v>0</v>
      </c>
      <c r="H1527" s="377">
        <v>0</v>
      </c>
      <c r="I1527" s="377">
        <v>0</v>
      </c>
      <c r="J1527" s="377">
        <v>0</v>
      </c>
      <c r="K1527" s="377">
        <v>0</v>
      </c>
      <c r="L1527" s="377">
        <v>1</v>
      </c>
      <c r="M1527" s="377">
        <v>0</v>
      </c>
      <c r="N1527" s="377">
        <v>0</v>
      </c>
      <c r="O1527" s="377">
        <v>0</v>
      </c>
      <c r="P1527" s="377">
        <v>0</v>
      </c>
      <c r="Q1527" s="377">
        <v>0</v>
      </c>
      <c r="R1527" s="377">
        <v>0</v>
      </c>
    </row>
    <row r="1528" spans="2:18" s="332" customFormat="1" ht="13.2" x14ac:dyDescent="0.2">
      <c r="B1528" s="376" t="s">
        <v>221</v>
      </c>
      <c r="C1528" s="376" t="s">
        <v>2352</v>
      </c>
      <c r="D1528" s="376" t="s">
        <v>427</v>
      </c>
      <c r="E1528" s="376" t="s">
        <v>1948</v>
      </c>
      <c r="F1528" s="377">
        <v>1</v>
      </c>
      <c r="G1528" s="377">
        <v>0</v>
      </c>
      <c r="H1528" s="377">
        <v>0</v>
      </c>
      <c r="I1528" s="377">
        <v>0</v>
      </c>
      <c r="J1528" s="377">
        <v>0</v>
      </c>
      <c r="K1528" s="377">
        <v>1</v>
      </c>
      <c r="L1528" s="377">
        <v>0</v>
      </c>
      <c r="M1528" s="377">
        <v>0</v>
      </c>
      <c r="N1528" s="377">
        <v>0</v>
      </c>
      <c r="O1528" s="377">
        <v>0</v>
      </c>
      <c r="P1528" s="377">
        <v>0</v>
      </c>
      <c r="Q1528" s="377">
        <v>0</v>
      </c>
      <c r="R1528" s="377">
        <v>0</v>
      </c>
    </row>
    <row r="1529" spans="2:18" s="332" customFormat="1" ht="13.2" x14ac:dyDescent="0.2">
      <c r="B1529" s="376" t="s">
        <v>221</v>
      </c>
      <c r="C1529" s="376" t="s">
        <v>2352</v>
      </c>
      <c r="D1529" s="376" t="s">
        <v>427</v>
      </c>
      <c r="E1529" s="376" t="s">
        <v>2859</v>
      </c>
      <c r="F1529" s="377">
        <v>1</v>
      </c>
      <c r="G1529" s="377">
        <v>0</v>
      </c>
      <c r="H1529" s="377">
        <v>0</v>
      </c>
      <c r="I1529" s="377">
        <v>0</v>
      </c>
      <c r="J1529" s="377">
        <v>0</v>
      </c>
      <c r="K1529" s="377">
        <v>0</v>
      </c>
      <c r="L1529" s="377">
        <v>0</v>
      </c>
      <c r="M1529" s="377">
        <v>0</v>
      </c>
      <c r="N1529" s="377">
        <v>0</v>
      </c>
      <c r="O1529" s="377">
        <v>1</v>
      </c>
      <c r="P1529" s="377">
        <v>0</v>
      </c>
      <c r="Q1529" s="377">
        <v>0</v>
      </c>
      <c r="R1529" s="377">
        <v>0</v>
      </c>
    </row>
    <row r="1530" spans="2:18" s="332" customFormat="1" ht="13.2" x14ac:dyDescent="0.2">
      <c r="B1530" s="376" t="s">
        <v>221</v>
      </c>
      <c r="C1530" s="376" t="s">
        <v>2352</v>
      </c>
      <c r="D1530" s="376" t="s">
        <v>427</v>
      </c>
      <c r="E1530" s="376" t="s">
        <v>3398</v>
      </c>
      <c r="F1530" s="377">
        <v>1</v>
      </c>
      <c r="G1530" s="377">
        <v>0</v>
      </c>
      <c r="H1530" s="377">
        <v>0</v>
      </c>
      <c r="I1530" s="377">
        <v>0</v>
      </c>
      <c r="J1530" s="377">
        <v>0</v>
      </c>
      <c r="K1530" s="377">
        <v>0</v>
      </c>
      <c r="L1530" s="377">
        <v>0</v>
      </c>
      <c r="M1530" s="377">
        <v>0</v>
      </c>
      <c r="N1530" s="377">
        <v>0</v>
      </c>
      <c r="O1530" s="377">
        <v>0</v>
      </c>
      <c r="P1530" s="377">
        <v>1</v>
      </c>
      <c r="Q1530" s="377">
        <v>0</v>
      </c>
      <c r="R1530" s="377">
        <v>0</v>
      </c>
    </row>
    <row r="1531" spans="2:18" s="332" customFormat="1" ht="13.2" x14ac:dyDescent="0.2">
      <c r="B1531" s="376" t="s">
        <v>221</v>
      </c>
      <c r="C1531" s="376" t="s">
        <v>2352</v>
      </c>
      <c r="D1531" s="376" t="s">
        <v>427</v>
      </c>
      <c r="E1531" s="376" t="s">
        <v>1595</v>
      </c>
      <c r="F1531" s="377">
        <v>1</v>
      </c>
      <c r="G1531" s="377">
        <v>0</v>
      </c>
      <c r="H1531" s="377">
        <v>0</v>
      </c>
      <c r="I1531" s="377">
        <v>0</v>
      </c>
      <c r="J1531" s="377">
        <v>0</v>
      </c>
      <c r="K1531" s="377">
        <v>0</v>
      </c>
      <c r="L1531" s="377">
        <v>1</v>
      </c>
      <c r="M1531" s="377">
        <v>0</v>
      </c>
      <c r="N1531" s="377">
        <v>0</v>
      </c>
      <c r="O1531" s="377">
        <v>0</v>
      </c>
      <c r="P1531" s="377">
        <v>0</v>
      </c>
      <c r="Q1531" s="377">
        <v>0</v>
      </c>
      <c r="R1531" s="377">
        <v>0</v>
      </c>
    </row>
    <row r="1532" spans="2:18" s="332" customFormat="1" ht="13.2" x14ac:dyDescent="0.2">
      <c r="B1532" s="376" t="s">
        <v>221</v>
      </c>
      <c r="C1532" s="376" t="s">
        <v>2352</v>
      </c>
      <c r="D1532" s="376" t="s">
        <v>427</v>
      </c>
      <c r="E1532" s="376" t="s">
        <v>3028</v>
      </c>
      <c r="F1532" s="377">
        <v>1</v>
      </c>
      <c r="G1532" s="377">
        <v>0</v>
      </c>
      <c r="H1532" s="377">
        <v>0</v>
      </c>
      <c r="I1532" s="377">
        <v>0</v>
      </c>
      <c r="J1532" s="377">
        <v>0</v>
      </c>
      <c r="K1532" s="377">
        <v>0</v>
      </c>
      <c r="L1532" s="377">
        <v>1</v>
      </c>
      <c r="M1532" s="377">
        <v>0</v>
      </c>
      <c r="N1532" s="377">
        <v>0</v>
      </c>
      <c r="O1532" s="377">
        <v>0</v>
      </c>
      <c r="P1532" s="377">
        <v>0</v>
      </c>
      <c r="Q1532" s="377">
        <v>0</v>
      </c>
      <c r="R1532" s="377">
        <v>0</v>
      </c>
    </row>
    <row r="1533" spans="2:18" s="332" customFormat="1" ht="13.2" x14ac:dyDescent="0.2">
      <c r="B1533" s="376" t="s">
        <v>221</v>
      </c>
      <c r="C1533" s="376" t="s">
        <v>2352</v>
      </c>
      <c r="D1533" s="376" t="s">
        <v>427</v>
      </c>
      <c r="E1533" s="376" t="s">
        <v>1596</v>
      </c>
      <c r="F1533" s="377">
        <v>4</v>
      </c>
      <c r="G1533" s="377">
        <v>0</v>
      </c>
      <c r="H1533" s="377">
        <v>0</v>
      </c>
      <c r="I1533" s="377">
        <v>1</v>
      </c>
      <c r="J1533" s="377">
        <v>0</v>
      </c>
      <c r="K1533" s="377">
        <v>1</v>
      </c>
      <c r="L1533" s="377">
        <v>0</v>
      </c>
      <c r="M1533" s="377">
        <v>0</v>
      </c>
      <c r="N1533" s="377">
        <v>0</v>
      </c>
      <c r="O1533" s="377">
        <v>0</v>
      </c>
      <c r="P1533" s="377">
        <v>2</v>
      </c>
      <c r="Q1533" s="377">
        <v>0</v>
      </c>
      <c r="R1533" s="377">
        <v>0</v>
      </c>
    </row>
    <row r="1534" spans="2:18" s="332" customFormat="1" ht="13.2" x14ac:dyDescent="0.2">
      <c r="B1534" s="376" t="s">
        <v>221</v>
      </c>
      <c r="C1534" s="376" t="s">
        <v>2352</v>
      </c>
      <c r="D1534" s="376" t="s">
        <v>427</v>
      </c>
      <c r="E1534" s="376" t="s">
        <v>3029</v>
      </c>
      <c r="F1534" s="377">
        <v>1</v>
      </c>
      <c r="G1534" s="377">
        <v>0</v>
      </c>
      <c r="H1534" s="377">
        <v>1</v>
      </c>
      <c r="I1534" s="377">
        <v>0</v>
      </c>
      <c r="J1534" s="377">
        <v>0</v>
      </c>
      <c r="K1534" s="377">
        <v>0</v>
      </c>
      <c r="L1534" s="377">
        <v>0</v>
      </c>
      <c r="M1534" s="377">
        <v>0</v>
      </c>
      <c r="N1534" s="377">
        <v>0</v>
      </c>
      <c r="O1534" s="377">
        <v>0</v>
      </c>
      <c r="P1534" s="377">
        <v>0</v>
      </c>
      <c r="Q1534" s="377">
        <v>0</v>
      </c>
      <c r="R1534" s="377">
        <v>0</v>
      </c>
    </row>
    <row r="1535" spans="2:18" s="332" customFormat="1" ht="13.2" x14ac:dyDescent="0.2">
      <c r="B1535" s="376" t="s">
        <v>221</v>
      </c>
      <c r="C1535" s="376" t="s">
        <v>2352</v>
      </c>
      <c r="D1535" s="376" t="s">
        <v>427</v>
      </c>
      <c r="E1535" s="376" t="s">
        <v>3857</v>
      </c>
      <c r="F1535" s="377">
        <v>2</v>
      </c>
      <c r="G1535" s="377">
        <v>0</v>
      </c>
      <c r="H1535" s="377">
        <v>0</v>
      </c>
      <c r="I1535" s="377">
        <v>0</v>
      </c>
      <c r="J1535" s="377">
        <v>0</v>
      </c>
      <c r="K1535" s="377">
        <v>0</v>
      </c>
      <c r="L1535" s="377">
        <v>1</v>
      </c>
      <c r="M1535" s="377">
        <v>0</v>
      </c>
      <c r="N1535" s="377">
        <v>0</v>
      </c>
      <c r="O1535" s="377">
        <v>1</v>
      </c>
      <c r="P1535" s="377">
        <v>0</v>
      </c>
      <c r="Q1535" s="377">
        <v>0</v>
      </c>
      <c r="R1535" s="377">
        <v>0</v>
      </c>
    </row>
    <row r="1536" spans="2:18" s="332" customFormat="1" ht="13.2" x14ac:dyDescent="0.2">
      <c r="B1536" s="376" t="s">
        <v>221</v>
      </c>
      <c r="C1536" s="376" t="s">
        <v>2352</v>
      </c>
      <c r="D1536" s="376" t="s">
        <v>427</v>
      </c>
      <c r="E1536" s="376" t="s">
        <v>3859</v>
      </c>
      <c r="F1536" s="377">
        <v>1</v>
      </c>
      <c r="G1536" s="377">
        <v>0</v>
      </c>
      <c r="H1536" s="377">
        <v>0</v>
      </c>
      <c r="I1536" s="377">
        <v>0</v>
      </c>
      <c r="J1536" s="377">
        <v>0</v>
      </c>
      <c r="K1536" s="377">
        <v>0</v>
      </c>
      <c r="L1536" s="377">
        <v>0</v>
      </c>
      <c r="M1536" s="377">
        <v>1</v>
      </c>
      <c r="N1536" s="377">
        <v>0</v>
      </c>
      <c r="O1536" s="377">
        <v>0</v>
      </c>
      <c r="P1536" s="377">
        <v>0</v>
      </c>
      <c r="Q1536" s="377">
        <v>0</v>
      </c>
      <c r="R1536" s="377">
        <v>0</v>
      </c>
    </row>
    <row r="1537" spans="2:18" s="332" customFormat="1" ht="13.2" x14ac:dyDescent="0.2">
      <c r="B1537" s="376" t="s">
        <v>221</v>
      </c>
      <c r="C1537" s="376" t="s">
        <v>2352</v>
      </c>
      <c r="D1537" s="376" t="s">
        <v>427</v>
      </c>
      <c r="E1537" s="376" t="s">
        <v>2693</v>
      </c>
      <c r="F1537" s="377">
        <v>3</v>
      </c>
      <c r="G1537" s="377">
        <v>0</v>
      </c>
      <c r="H1537" s="377">
        <v>0</v>
      </c>
      <c r="I1537" s="377">
        <v>0</v>
      </c>
      <c r="J1537" s="377">
        <v>0</v>
      </c>
      <c r="K1537" s="377">
        <v>2</v>
      </c>
      <c r="L1537" s="377">
        <v>0</v>
      </c>
      <c r="M1537" s="377">
        <v>0</v>
      </c>
      <c r="N1537" s="377">
        <v>0</v>
      </c>
      <c r="O1537" s="377">
        <v>0</v>
      </c>
      <c r="P1537" s="377">
        <v>1</v>
      </c>
      <c r="Q1537" s="377">
        <v>0</v>
      </c>
      <c r="R1537" s="377">
        <v>0</v>
      </c>
    </row>
    <row r="1538" spans="2:18" s="332" customFormat="1" ht="13.2" x14ac:dyDescent="0.2">
      <c r="B1538" s="376" t="s">
        <v>221</v>
      </c>
      <c r="C1538" s="376" t="s">
        <v>2352</v>
      </c>
      <c r="D1538" s="376" t="s">
        <v>427</v>
      </c>
      <c r="E1538" s="376" t="s">
        <v>2670</v>
      </c>
      <c r="F1538" s="377">
        <v>14</v>
      </c>
      <c r="G1538" s="377">
        <v>0</v>
      </c>
      <c r="H1538" s="377">
        <v>0</v>
      </c>
      <c r="I1538" s="377">
        <v>0</v>
      </c>
      <c r="J1538" s="377">
        <v>0</v>
      </c>
      <c r="K1538" s="377">
        <v>0</v>
      </c>
      <c r="L1538" s="377">
        <v>0</v>
      </c>
      <c r="M1538" s="377">
        <v>6</v>
      </c>
      <c r="N1538" s="377">
        <v>1</v>
      </c>
      <c r="O1538" s="377">
        <v>4</v>
      </c>
      <c r="P1538" s="377">
        <v>2</v>
      </c>
      <c r="Q1538" s="377">
        <v>0</v>
      </c>
      <c r="R1538" s="377">
        <v>1</v>
      </c>
    </row>
    <row r="1539" spans="2:18" s="332" customFormat="1" ht="13.2" x14ac:dyDescent="0.2">
      <c r="B1539" s="376" t="s">
        <v>221</v>
      </c>
      <c r="C1539" s="376" t="s">
        <v>2352</v>
      </c>
      <c r="D1539" s="376" t="s">
        <v>427</v>
      </c>
      <c r="E1539" s="376" t="s">
        <v>1599</v>
      </c>
      <c r="F1539" s="377">
        <v>1</v>
      </c>
      <c r="G1539" s="377">
        <v>0</v>
      </c>
      <c r="H1539" s="377">
        <v>0</v>
      </c>
      <c r="I1539" s="377">
        <v>0</v>
      </c>
      <c r="J1539" s="377">
        <v>0</v>
      </c>
      <c r="K1539" s="377">
        <v>0</v>
      </c>
      <c r="L1539" s="377">
        <v>0</v>
      </c>
      <c r="M1539" s="377">
        <v>0</v>
      </c>
      <c r="N1539" s="377">
        <v>0</v>
      </c>
      <c r="O1539" s="377">
        <v>1</v>
      </c>
      <c r="P1539" s="377">
        <v>0</v>
      </c>
      <c r="Q1539" s="377">
        <v>0</v>
      </c>
      <c r="R1539" s="377">
        <v>0</v>
      </c>
    </row>
    <row r="1540" spans="2:18" s="332" customFormat="1" ht="13.2" x14ac:dyDescent="0.2">
      <c r="B1540" s="376" t="s">
        <v>221</v>
      </c>
      <c r="C1540" s="376" t="s">
        <v>2352</v>
      </c>
      <c r="D1540" s="376" t="s">
        <v>427</v>
      </c>
      <c r="E1540" s="376" t="s">
        <v>1600</v>
      </c>
      <c r="F1540" s="377">
        <v>3</v>
      </c>
      <c r="G1540" s="377">
        <v>0</v>
      </c>
      <c r="H1540" s="377">
        <v>0</v>
      </c>
      <c r="I1540" s="377">
        <v>0</v>
      </c>
      <c r="J1540" s="377">
        <v>0</v>
      </c>
      <c r="K1540" s="377">
        <v>0</v>
      </c>
      <c r="L1540" s="377">
        <v>0</v>
      </c>
      <c r="M1540" s="377">
        <v>2</v>
      </c>
      <c r="N1540" s="377">
        <v>0</v>
      </c>
      <c r="O1540" s="377">
        <v>1</v>
      </c>
      <c r="P1540" s="377">
        <v>0</v>
      </c>
      <c r="Q1540" s="377">
        <v>0</v>
      </c>
      <c r="R1540" s="377">
        <v>0</v>
      </c>
    </row>
    <row r="1541" spans="2:18" s="332" customFormat="1" ht="13.2" x14ac:dyDescent="0.2">
      <c r="B1541" s="376" t="s">
        <v>221</v>
      </c>
      <c r="C1541" s="376" t="s">
        <v>2352</v>
      </c>
      <c r="D1541" s="376" t="s">
        <v>427</v>
      </c>
      <c r="E1541" s="376" t="s">
        <v>3573</v>
      </c>
      <c r="F1541" s="377">
        <v>1</v>
      </c>
      <c r="G1541" s="377">
        <v>0</v>
      </c>
      <c r="H1541" s="377">
        <v>1</v>
      </c>
      <c r="I1541" s="377">
        <v>0</v>
      </c>
      <c r="J1541" s="377">
        <v>0</v>
      </c>
      <c r="K1541" s="377">
        <v>0</v>
      </c>
      <c r="L1541" s="377">
        <v>0</v>
      </c>
      <c r="M1541" s="377">
        <v>0</v>
      </c>
      <c r="N1541" s="377">
        <v>0</v>
      </c>
      <c r="O1541" s="377">
        <v>0</v>
      </c>
      <c r="P1541" s="377">
        <v>0</v>
      </c>
      <c r="Q1541" s="377">
        <v>0</v>
      </c>
      <c r="R1541" s="377">
        <v>0</v>
      </c>
    </row>
    <row r="1542" spans="2:18" s="332" customFormat="1" ht="13.2" x14ac:dyDescent="0.2">
      <c r="B1542" s="376" t="s">
        <v>221</v>
      </c>
      <c r="C1542" s="376" t="s">
        <v>2352</v>
      </c>
      <c r="D1542" s="376" t="s">
        <v>427</v>
      </c>
      <c r="E1542" s="376" t="s">
        <v>3311</v>
      </c>
      <c r="F1542" s="377">
        <v>1</v>
      </c>
      <c r="G1542" s="377">
        <v>0</v>
      </c>
      <c r="H1542" s="377">
        <v>0</v>
      </c>
      <c r="I1542" s="377">
        <v>0</v>
      </c>
      <c r="J1542" s="377">
        <v>0</v>
      </c>
      <c r="K1542" s="377">
        <v>0</v>
      </c>
      <c r="L1542" s="377">
        <v>0</v>
      </c>
      <c r="M1542" s="377">
        <v>0</v>
      </c>
      <c r="N1542" s="377">
        <v>0</v>
      </c>
      <c r="O1542" s="377">
        <v>1</v>
      </c>
      <c r="P1542" s="377">
        <v>0</v>
      </c>
      <c r="Q1542" s="377">
        <v>0</v>
      </c>
      <c r="R1542" s="377">
        <v>0</v>
      </c>
    </row>
    <row r="1543" spans="2:18" s="332" customFormat="1" ht="13.2" x14ac:dyDescent="0.2">
      <c r="B1543" s="376" t="s">
        <v>221</v>
      </c>
      <c r="C1543" s="376" t="s">
        <v>2352</v>
      </c>
      <c r="D1543" s="376" t="s">
        <v>427</v>
      </c>
      <c r="E1543" s="376" t="s">
        <v>3033</v>
      </c>
      <c r="F1543" s="377">
        <v>1</v>
      </c>
      <c r="G1543" s="377">
        <v>0</v>
      </c>
      <c r="H1543" s="377">
        <v>0</v>
      </c>
      <c r="I1543" s="377">
        <v>0</v>
      </c>
      <c r="J1543" s="377">
        <v>0</v>
      </c>
      <c r="K1543" s="377">
        <v>0</v>
      </c>
      <c r="L1543" s="377">
        <v>0</v>
      </c>
      <c r="M1543" s="377">
        <v>0</v>
      </c>
      <c r="N1543" s="377">
        <v>1</v>
      </c>
      <c r="O1543" s="377">
        <v>0</v>
      </c>
      <c r="P1543" s="377">
        <v>0</v>
      </c>
      <c r="Q1543" s="377">
        <v>0</v>
      </c>
      <c r="R1543" s="377">
        <v>0</v>
      </c>
    </row>
    <row r="1544" spans="2:18" s="332" customFormat="1" ht="13.2" x14ac:dyDescent="0.2">
      <c r="B1544" s="376" t="s">
        <v>221</v>
      </c>
      <c r="C1544" s="376" t="s">
        <v>2352</v>
      </c>
      <c r="D1544" s="376" t="s">
        <v>2359</v>
      </c>
      <c r="E1544" s="376" t="s">
        <v>3035</v>
      </c>
      <c r="F1544" s="377">
        <v>3</v>
      </c>
      <c r="G1544" s="377">
        <v>0</v>
      </c>
      <c r="H1544" s="377">
        <v>1</v>
      </c>
      <c r="I1544" s="377">
        <v>1</v>
      </c>
      <c r="J1544" s="377">
        <v>0</v>
      </c>
      <c r="K1544" s="377">
        <v>0</v>
      </c>
      <c r="L1544" s="377">
        <v>0</v>
      </c>
      <c r="M1544" s="377">
        <v>0</v>
      </c>
      <c r="N1544" s="377">
        <v>0</v>
      </c>
      <c r="O1544" s="377">
        <v>1</v>
      </c>
      <c r="P1544" s="377">
        <v>0</v>
      </c>
      <c r="Q1544" s="377">
        <v>0</v>
      </c>
      <c r="R1544" s="377">
        <v>0</v>
      </c>
    </row>
    <row r="1545" spans="2:18" s="332" customFormat="1" ht="13.2" x14ac:dyDescent="0.2">
      <c r="B1545" s="376" t="s">
        <v>221</v>
      </c>
      <c r="C1545" s="376" t="s">
        <v>2352</v>
      </c>
      <c r="D1545" s="376" t="s">
        <v>2359</v>
      </c>
      <c r="E1545" s="376" t="s">
        <v>1794</v>
      </c>
      <c r="F1545" s="377">
        <v>10</v>
      </c>
      <c r="G1545" s="377">
        <v>0</v>
      </c>
      <c r="H1545" s="377">
        <v>0</v>
      </c>
      <c r="I1545" s="377">
        <v>2</v>
      </c>
      <c r="J1545" s="377">
        <v>0</v>
      </c>
      <c r="K1545" s="377">
        <v>0</v>
      </c>
      <c r="L1545" s="377">
        <v>0</v>
      </c>
      <c r="M1545" s="377">
        <v>2</v>
      </c>
      <c r="N1545" s="377">
        <v>2</v>
      </c>
      <c r="O1545" s="377">
        <v>2</v>
      </c>
      <c r="P1545" s="377">
        <v>0</v>
      </c>
      <c r="Q1545" s="377">
        <v>1</v>
      </c>
      <c r="R1545" s="377">
        <v>1</v>
      </c>
    </row>
    <row r="1546" spans="2:18" s="332" customFormat="1" ht="13.2" x14ac:dyDescent="0.2">
      <c r="B1546" s="376" t="s">
        <v>221</v>
      </c>
      <c r="C1546" s="376" t="s">
        <v>2352</v>
      </c>
      <c r="D1546" s="376" t="s">
        <v>2359</v>
      </c>
      <c r="E1546" s="376" t="s">
        <v>2405</v>
      </c>
      <c r="F1546" s="377">
        <v>2</v>
      </c>
      <c r="G1546" s="377">
        <v>0</v>
      </c>
      <c r="H1546" s="377">
        <v>0</v>
      </c>
      <c r="I1546" s="377">
        <v>0</v>
      </c>
      <c r="J1546" s="377">
        <v>0</v>
      </c>
      <c r="K1546" s="377">
        <v>0</v>
      </c>
      <c r="L1546" s="377">
        <v>0</v>
      </c>
      <c r="M1546" s="377">
        <v>0</v>
      </c>
      <c r="N1546" s="377">
        <v>0</v>
      </c>
      <c r="O1546" s="377">
        <v>1</v>
      </c>
      <c r="P1546" s="377">
        <v>1</v>
      </c>
      <c r="Q1546" s="377">
        <v>0</v>
      </c>
      <c r="R1546" s="377">
        <v>0</v>
      </c>
    </row>
    <row r="1547" spans="2:18" s="332" customFormat="1" ht="13.2" x14ac:dyDescent="0.2">
      <c r="B1547" s="376" t="s">
        <v>221</v>
      </c>
      <c r="C1547" s="376" t="s">
        <v>2352</v>
      </c>
      <c r="D1547" s="376" t="s">
        <v>2359</v>
      </c>
      <c r="E1547" s="376" t="s">
        <v>1795</v>
      </c>
      <c r="F1547" s="377">
        <v>2</v>
      </c>
      <c r="G1547" s="377">
        <v>0</v>
      </c>
      <c r="H1547" s="377">
        <v>0</v>
      </c>
      <c r="I1547" s="377">
        <v>0</v>
      </c>
      <c r="J1547" s="377">
        <v>0</v>
      </c>
      <c r="K1547" s="377">
        <v>0</v>
      </c>
      <c r="L1547" s="377">
        <v>0</v>
      </c>
      <c r="M1547" s="377">
        <v>0</v>
      </c>
      <c r="N1547" s="377">
        <v>0</v>
      </c>
      <c r="O1547" s="377">
        <v>0</v>
      </c>
      <c r="P1547" s="377">
        <v>0</v>
      </c>
      <c r="Q1547" s="377">
        <v>1</v>
      </c>
      <c r="R1547" s="377">
        <v>1</v>
      </c>
    </row>
    <row r="1548" spans="2:18" s="332" customFormat="1" ht="13.2" x14ac:dyDescent="0.2">
      <c r="B1548" s="376" t="s">
        <v>221</v>
      </c>
      <c r="C1548" s="376" t="s">
        <v>2352</v>
      </c>
      <c r="D1548" s="376" t="s">
        <v>2359</v>
      </c>
      <c r="E1548" s="376" t="s">
        <v>1796</v>
      </c>
      <c r="F1548" s="377">
        <v>2</v>
      </c>
      <c r="G1548" s="377">
        <v>0</v>
      </c>
      <c r="H1548" s="377">
        <v>0</v>
      </c>
      <c r="I1548" s="377">
        <v>0</v>
      </c>
      <c r="J1548" s="377">
        <v>0</v>
      </c>
      <c r="K1548" s="377">
        <v>0</v>
      </c>
      <c r="L1548" s="377">
        <v>0</v>
      </c>
      <c r="M1548" s="377">
        <v>0</v>
      </c>
      <c r="N1548" s="377">
        <v>0</v>
      </c>
      <c r="O1548" s="377">
        <v>0</v>
      </c>
      <c r="P1548" s="377">
        <v>0</v>
      </c>
      <c r="Q1548" s="377">
        <v>0</v>
      </c>
      <c r="R1548" s="377">
        <v>2</v>
      </c>
    </row>
    <row r="1549" spans="2:18" s="332" customFormat="1" ht="13.2" x14ac:dyDescent="0.2">
      <c r="B1549" s="376" t="s">
        <v>221</v>
      </c>
      <c r="C1549" s="376" t="s">
        <v>2352</v>
      </c>
      <c r="D1549" s="376" t="s">
        <v>2359</v>
      </c>
      <c r="E1549" s="376" t="s">
        <v>1797</v>
      </c>
      <c r="F1549" s="377">
        <v>5</v>
      </c>
      <c r="G1549" s="377">
        <v>1</v>
      </c>
      <c r="H1549" s="377">
        <v>0</v>
      </c>
      <c r="I1549" s="377">
        <v>0</v>
      </c>
      <c r="J1549" s="377">
        <v>0</v>
      </c>
      <c r="K1549" s="377">
        <v>1</v>
      </c>
      <c r="L1549" s="377">
        <v>0</v>
      </c>
      <c r="M1549" s="377">
        <v>1</v>
      </c>
      <c r="N1549" s="377">
        <v>1</v>
      </c>
      <c r="O1549" s="377">
        <v>0</v>
      </c>
      <c r="P1549" s="377">
        <v>0</v>
      </c>
      <c r="Q1549" s="377">
        <v>0</v>
      </c>
      <c r="R1549" s="377">
        <v>1</v>
      </c>
    </row>
    <row r="1550" spans="2:18" s="332" customFormat="1" ht="13.2" x14ac:dyDescent="0.2">
      <c r="B1550" s="376" t="s">
        <v>221</v>
      </c>
      <c r="C1550" s="376" t="s">
        <v>2352</v>
      </c>
      <c r="D1550" s="376" t="s">
        <v>2359</v>
      </c>
      <c r="E1550" s="376" t="s">
        <v>1798</v>
      </c>
      <c r="F1550" s="377">
        <v>10</v>
      </c>
      <c r="G1550" s="377">
        <v>0</v>
      </c>
      <c r="H1550" s="377">
        <v>0</v>
      </c>
      <c r="I1550" s="377">
        <v>0</v>
      </c>
      <c r="J1550" s="377">
        <v>0</v>
      </c>
      <c r="K1550" s="377">
        <v>0</v>
      </c>
      <c r="L1550" s="377">
        <v>2</v>
      </c>
      <c r="M1550" s="377">
        <v>0</v>
      </c>
      <c r="N1550" s="377">
        <v>0</v>
      </c>
      <c r="O1550" s="377">
        <v>2</v>
      </c>
      <c r="P1550" s="377">
        <v>2</v>
      </c>
      <c r="Q1550" s="377">
        <v>4</v>
      </c>
      <c r="R1550" s="377">
        <v>0</v>
      </c>
    </row>
    <row r="1551" spans="2:18" s="332" customFormat="1" ht="13.2" x14ac:dyDescent="0.2">
      <c r="B1551" s="376" t="s">
        <v>221</v>
      </c>
      <c r="C1551" s="376" t="s">
        <v>2352</v>
      </c>
      <c r="D1551" s="376" t="s">
        <v>2359</v>
      </c>
      <c r="E1551" s="376" t="s">
        <v>1799</v>
      </c>
      <c r="F1551" s="377">
        <v>9</v>
      </c>
      <c r="G1551" s="377">
        <v>0</v>
      </c>
      <c r="H1551" s="377">
        <v>0</v>
      </c>
      <c r="I1551" s="377">
        <v>0</v>
      </c>
      <c r="J1551" s="377">
        <v>0</v>
      </c>
      <c r="K1551" s="377">
        <v>0</v>
      </c>
      <c r="L1551" s="377">
        <v>0</v>
      </c>
      <c r="M1551" s="377">
        <v>3</v>
      </c>
      <c r="N1551" s="377">
        <v>0</v>
      </c>
      <c r="O1551" s="377">
        <v>2</v>
      </c>
      <c r="P1551" s="377">
        <v>1</v>
      </c>
      <c r="Q1551" s="377">
        <v>1</v>
      </c>
      <c r="R1551" s="377">
        <v>2</v>
      </c>
    </row>
    <row r="1552" spans="2:18" s="332" customFormat="1" ht="13.2" x14ac:dyDescent="0.2">
      <c r="B1552" s="376" t="s">
        <v>221</v>
      </c>
      <c r="C1552" s="376" t="s">
        <v>2352</v>
      </c>
      <c r="D1552" s="376" t="s">
        <v>2359</v>
      </c>
      <c r="E1552" s="376" t="s">
        <v>3182</v>
      </c>
      <c r="F1552" s="377">
        <v>2</v>
      </c>
      <c r="G1552" s="377">
        <v>0</v>
      </c>
      <c r="H1552" s="377">
        <v>0</v>
      </c>
      <c r="I1552" s="377">
        <v>0</v>
      </c>
      <c r="J1552" s="377">
        <v>0</v>
      </c>
      <c r="K1552" s="377">
        <v>1</v>
      </c>
      <c r="L1552" s="377">
        <v>0</v>
      </c>
      <c r="M1552" s="377">
        <v>1</v>
      </c>
      <c r="N1552" s="377">
        <v>0</v>
      </c>
      <c r="O1552" s="377">
        <v>0</v>
      </c>
      <c r="P1552" s="377">
        <v>0</v>
      </c>
      <c r="Q1552" s="377">
        <v>0</v>
      </c>
      <c r="R1552" s="377">
        <v>0</v>
      </c>
    </row>
    <row r="1553" spans="2:18" s="332" customFormat="1" ht="13.2" x14ac:dyDescent="0.2">
      <c r="B1553" s="376" t="s">
        <v>221</v>
      </c>
      <c r="C1553" s="376" t="s">
        <v>2352</v>
      </c>
      <c r="D1553" s="376" t="s">
        <v>2359</v>
      </c>
      <c r="E1553" s="376" t="s">
        <v>1800</v>
      </c>
      <c r="F1553" s="377">
        <v>92</v>
      </c>
      <c r="G1553" s="377">
        <v>0</v>
      </c>
      <c r="H1553" s="377">
        <v>0</v>
      </c>
      <c r="I1553" s="377">
        <v>0</v>
      </c>
      <c r="J1553" s="377">
        <v>4</v>
      </c>
      <c r="K1553" s="377">
        <v>3</v>
      </c>
      <c r="L1553" s="377">
        <v>4</v>
      </c>
      <c r="M1553" s="377">
        <v>8</v>
      </c>
      <c r="N1553" s="377">
        <v>11</v>
      </c>
      <c r="O1553" s="377">
        <v>22</v>
      </c>
      <c r="P1553" s="377">
        <v>10</v>
      </c>
      <c r="Q1553" s="377">
        <v>15</v>
      </c>
      <c r="R1553" s="377">
        <v>15</v>
      </c>
    </row>
    <row r="1554" spans="2:18" s="332" customFormat="1" ht="13.2" x14ac:dyDescent="0.2">
      <c r="B1554" s="376" t="s">
        <v>221</v>
      </c>
      <c r="C1554" s="376" t="s">
        <v>2352</v>
      </c>
      <c r="D1554" s="376" t="s">
        <v>2359</v>
      </c>
      <c r="E1554" s="376" t="s">
        <v>1801</v>
      </c>
      <c r="F1554" s="377">
        <v>5</v>
      </c>
      <c r="G1554" s="377">
        <v>0</v>
      </c>
      <c r="H1554" s="377">
        <v>0</v>
      </c>
      <c r="I1554" s="377">
        <v>0</v>
      </c>
      <c r="J1554" s="377">
        <v>2</v>
      </c>
      <c r="K1554" s="377">
        <v>0</v>
      </c>
      <c r="L1554" s="377">
        <v>0</v>
      </c>
      <c r="M1554" s="377">
        <v>0</v>
      </c>
      <c r="N1554" s="377">
        <v>1</v>
      </c>
      <c r="O1554" s="377">
        <v>0</v>
      </c>
      <c r="P1554" s="377">
        <v>2</v>
      </c>
      <c r="Q1554" s="377">
        <v>0</v>
      </c>
      <c r="R1554" s="377">
        <v>0</v>
      </c>
    </row>
    <row r="1555" spans="2:18" s="332" customFormat="1" ht="13.2" x14ac:dyDescent="0.2">
      <c r="B1555" s="376" t="s">
        <v>221</v>
      </c>
      <c r="C1555" s="376" t="s">
        <v>2352</v>
      </c>
      <c r="D1555" s="376" t="s">
        <v>2359</v>
      </c>
      <c r="E1555" s="376" t="s">
        <v>1802</v>
      </c>
      <c r="F1555" s="377">
        <v>5</v>
      </c>
      <c r="G1555" s="377">
        <v>0</v>
      </c>
      <c r="H1555" s="377">
        <v>0</v>
      </c>
      <c r="I1555" s="377">
        <v>0</v>
      </c>
      <c r="J1555" s="377">
        <v>1</v>
      </c>
      <c r="K1555" s="377">
        <v>1</v>
      </c>
      <c r="L1555" s="377">
        <v>0</v>
      </c>
      <c r="M1555" s="377">
        <v>0</v>
      </c>
      <c r="N1555" s="377">
        <v>0</v>
      </c>
      <c r="O1555" s="377">
        <v>2</v>
      </c>
      <c r="P1555" s="377">
        <v>0</v>
      </c>
      <c r="Q1555" s="377">
        <v>1</v>
      </c>
      <c r="R1555" s="377">
        <v>0</v>
      </c>
    </row>
    <row r="1556" spans="2:18" s="332" customFormat="1" ht="13.2" x14ac:dyDescent="0.2">
      <c r="B1556" s="376" t="s">
        <v>221</v>
      </c>
      <c r="C1556" s="376" t="s">
        <v>2352</v>
      </c>
      <c r="D1556" s="376" t="s">
        <v>2359</v>
      </c>
      <c r="E1556" s="376" t="s">
        <v>3574</v>
      </c>
      <c r="F1556" s="377">
        <v>1</v>
      </c>
      <c r="G1556" s="377">
        <v>0</v>
      </c>
      <c r="H1556" s="377">
        <v>0</v>
      </c>
      <c r="I1556" s="377">
        <v>0</v>
      </c>
      <c r="J1556" s="377">
        <v>0</v>
      </c>
      <c r="K1556" s="377">
        <v>0</v>
      </c>
      <c r="L1556" s="377">
        <v>0</v>
      </c>
      <c r="M1556" s="377">
        <v>0</v>
      </c>
      <c r="N1556" s="377">
        <v>0</v>
      </c>
      <c r="O1556" s="377">
        <v>0</v>
      </c>
      <c r="P1556" s="377">
        <v>0</v>
      </c>
      <c r="Q1556" s="377">
        <v>1</v>
      </c>
      <c r="R1556" s="377">
        <v>0</v>
      </c>
    </row>
    <row r="1557" spans="2:18" s="332" customFormat="1" ht="13.2" x14ac:dyDescent="0.2">
      <c r="B1557" s="376" t="s">
        <v>221</v>
      </c>
      <c r="C1557" s="376" t="s">
        <v>2352</v>
      </c>
      <c r="D1557" s="376" t="s">
        <v>2359</v>
      </c>
      <c r="E1557" s="376" t="s">
        <v>1803</v>
      </c>
      <c r="F1557" s="377">
        <v>3</v>
      </c>
      <c r="G1557" s="377">
        <v>0</v>
      </c>
      <c r="H1557" s="377">
        <v>0</v>
      </c>
      <c r="I1557" s="377">
        <v>0</v>
      </c>
      <c r="J1557" s="377">
        <v>0</v>
      </c>
      <c r="K1557" s="377">
        <v>0</v>
      </c>
      <c r="L1557" s="377">
        <v>2</v>
      </c>
      <c r="M1557" s="377">
        <v>0</v>
      </c>
      <c r="N1557" s="377">
        <v>0</v>
      </c>
      <c r="O1557" s="377">
        <v>0</v>
      </c>
      <c r="P1557" s="377">
        <v>0</v>
      </c>
      <c r="Q1557" s="377">
        <v>0</v>
      </c>
      <c r="R1557" s="377">
        <v>1</v>
      </c>
    </row>
    <row r="1558" spans="2:18" s="332" customFormat="1" ht="13.2" x14ac:dyDescent="0.2">
      <c r="B1558" s="376" t="s">
        <v>221</v>
      </c>
      <c r="C1558" s="376" t="s">
        <v>2352</v>
      </c>
      <c r="D1558" s="376" t="s">
        <v>2360</v>
      </c>
      <c r="E1558" s="376" t="s">
        <v>3315</v>
      </c>
      <c r="F1558" s="377">
        <v>4</v>
      </c>
      <c r="G1558" s="377">
        <v>0</v>
      </c>
      <c r="H1558" s="377">
        <v>0</v>
      </c>
      <c r="I1558" s="377">
        <v>0</v>
      </c>
      <c r="J1558" s="377">
        <v>0</v>
      </c>
      <c r="K1558" s="377">
        <v>0</v>
      </c>
      <c r="L1558" s="377">
        <v>0</v>
      </c>
      <c r="M1558" s="377">
        <v>1</v>
      </c>
      <c r="N1558" s="377">
        <v>1</v>
      </c>
      <c r="O1558" s="377">
        <v>0</v>
      </c>
      <c r="P1558" s="377">
        <v>0</v>
      </c>
      <c r="Q1558" s="377">
        <v>2</v>
      </c>
      <c r="R1558" s="377">
        <v>0</v>
      </c>
    </row>
    <row r="1559" spans="2:18" s="332" customFormat="1" ht="13.2" x14ac:dyDescent="0.2">
      <c r="B1559" s="376" t="s">
        <v>221</v>
      </c>
      <c r="C1559" s="376" t="s">
        <v>2352</v>
      </c>
      <c r="D1559" s="376" t="s">
        <v>2360</v>
      </c>
      <c r="E1559" s="376" t="s">
        <v>3183</v>
      </c>
      <c r="F1559" s="377">
        <v>1</v>
      </c>
      <c r="G1559" s="377">
        <v>0</v>
      </c>
      <c r="H1559" s="377">
        <v>0</v>
      </c>
      <c r="I1559" s="377">
        <v>0</v>
      </c>
      <c r="J1559" s="377">
        <v>0</v>
      </c>
      <c r="K1559" s="377">
        <v>0</v>
      </c>
      <c r="L1559" s="377">
        <v>0</v>
      </c>
      <c r="M1559" s="377">
        <v>1</v>
      </c>
      <c r="N1559" s="377">
        <v>0</v>
      </c>
      <c r="O1559" s="377">
        <v>0</v>
      </c>
      <c r="P1559" s="377">
        <v>0</v>
      </c>
      <c r="Q1559" s="377">
        <v>0</v>
      </c>
      <c r="R1559" s="377">
        <v>0</v>
      </c>
    </row>
    <row r="1560" spans="2:18" s="332" customFormat="1" ht="13.2" x14ac:dyDescent="0.2">
      <c r="B1560" s="376" t="s">
        <v>221</v>
      </c>
      <c r="C1560" s="376" t="s">
        <v>2352</v>
      </c>
      <c r="D1560" s="376" t="s">
        <v>2360</v>
      </c>
      <c r="E1560" s="376" t="s">
        <v>1601</v>
      </c>
      <c r="F1560" s="377">
        <v>11</v>
      </c>
      <c r="G1560" s="377">
        <v>0</v>
      </c>
      <c r="H1560" s="377">
        <v>0</v>
      </c>
      <c r="I1560" s="377">
        <v>1</v>
      </c>
      <c r="J1560" s="377">
        <v>2</v>
      </c>
      <c r="K1560" s="377">
        <v>0</v>
      </c>
      <c r="L1560" s="377">
        <v>1</v>
      </c>
      <c r="M1560" s="377">
        <v>1</v>
      </c>
      <c r="N1560" s="377">
        <v>0</v>
      </c>
      <c r="O1560" s="377">
        <v>2</v>
      </c>
      <c r="P1560" s="377">
        <v>2</v>
      </c>
      <c r="Q1560" s="377">
        <v>2</v>
      </c>
      <c r="R1560" s="377">
        <v>0</v>
      </c>
    </row>
    <row r="1561" spans="2:18" s="332" customFormat="1" ht="13.2" x14ac:dyDescent="0.2">
      <c r="B1561" s="376" t="s">
        <v>221</v>
      </c>
      <c r="C1561" s="376" t="s">
        <v>2352</v>
      </c>
      <c r="D1561" s="376" t="s">
        <v>2360</v>
      </c>
      <c r="E1561" s="376" t="s">
        <v>1602</v>
      </c>
      <c r="F1561" s="377">
        <v>2</v>
      </c>
      <c r="G1561" s="377">
        <v>0</v>
      </c>
      <c r="H1561" s="377">
        <v>0</v>
      </c>
      <c r="I1561" s="377">
        <v>0</v>
      </c>
      <c r="J1561" s="377">
        <v>0</v>
      </c>
      <c r="K1561" s="377">
        <v>0</v>
      </c>
      <c r="L1561" s="377">
        <v>1</v>
      </c>
      <c r="M1561" s="377">
        <v>0</v>
      </c>
      <c r="N1561" s="377">
        <v>1</v>
      </c>
      <c r="O1561" s="377">
        <v>0</v>
      </c>
      <c r="P1561" s="377">
        <v>0</v>
      </c>
      <c r="Q1561" s="377">
        <v>0</v>
      </c>
      <c r="R1561" s="377">
        <v>0</v>
      </c>
    </row>
    <row r="1562" spans="2:18" s="332" customFormat="1" ht="13.2" x14ac:dyDescent="0.2">
      <c r="B1562" s="376" t="s">
        <v>221</v>
      </c>
      <c r="C1562" s="376" t="s">
        <v>2352</v>
      </c>
      <c r="D1562" s="376" t="s">
        <v>2360</v>
      </c>
      <c r="E1562" s="376" t="s">
        <v>1603</v>
      </c>
      <c r="F1562" s="377">
        <v>4</v>
      </c>
      <c r="G1562" s="377">
        <v>0</v>
      </c>
      <c r="H1562" s="377">
        <v>0</v>
      </c>
      <c r="I1562" s="377">
        <v>0</v>
      </c>
      <c r="J1562" s="377">
        <v>0</v>
      </c>
      <c r="K1562" s="377">
        <v>0</v>
      </c>
      <c r="L1562" s="377">
        <v>1</v>
      </c>
      <c r="M1562" s="377">
        <v>1</v>
      </c>
      <c r="N1562" s="377">
        <v>2</v>
      </c>
      <c r="O1562" s="377">
        <v>0</v>
      </c>
      <c r="P1562" s="377">
        <v>0</v>
      </c>
      <c r="Q1562" s="377">
        <v>0</v>
      </c>
      <c r="R1562" s="377">
        <v>0</v>
      </c>
    </row>
    <row r="1563" spans="2:18" s="332" customFormat="1" ht="13.2" x14ac:dyDescent="0.2">
      <c r="B1563" s="376" t="s">
        <v>221</v>
      </c>
      <c r="C1563" s="376" t="s">
        <v>2352</v>
      </c>
      <c r="D1563" s="376" t="s">
        <v>2360</v>
      </c>
      <c r="E1563" s="376" t="s">
        <v>1604</v>
      </c>
      <c r="F1563" s="377">
        <v>6</v>
      </c>
      <c r="G1563" s="377">
        <v>0</v>
      </c>
      <c r="H1563" s="377">
        <v>0</v>
      </c>
      <c r="I1563" s="377">
        <v>0</v>
      </c>
      <c r="J1563" s="377">
        <v>0</v>
      </c>
      <c r="K1563" s="377">
        <v>2</v>
      </c>
      <c r="L1563" s="377">
        <v>1</v>
      </c>
      <c r="M1563" s="377">
        <v>0</v>
      </c>
      <c r="N1563" s="377">
        <v>1</v>
      </c>
      <c r="O1563" s="377">
        <v>1</v>
      </c>
      <c r="P1563" s="377">
        <v>1</v>
      </c>
      <c r="Q1563" s="377">
        <v>0</v>
      </c>
      <c r="R1563" s="377">
        <v>0</v>
      </c>
    </row>
    <row r="1564" spans="2:18" s="332" customFormat="1" ht="13.2" x14ac:dyDescent="0.2">
      <c r="B1564" s="376" t="s">
        <v>221</v>
      </c>
      <c r="C1564" s="376" t="s">
        <v>2352</v>
      </c>
      <c r="D1564" s="376" t="s">
        <v>2360</v>
      </c>
      <c r="E1564" s="376" t="s">
        <v>1286</v>
      </c>
      <c r="F1564" s="377">
        <v>29</v>
      </c>
      <c r="G1564" s="377">
        <v>1</v>
      </c>
      <c r="H1564" s="377">
        <v>1</v>
      </c>
      <c r="I1564" s="377">
        <v>3</v>
      </c>
      <c r="J1564" s="377">
        <v>3</v>
      </c>
      <c r="K1564" s="377">
        <v>2</v>
      </c>
      <c r="L1564" s="377">
        <v>1</v>
      </c>
      <c r="M1564" s="377">
        <v>3</v>
      </c>
      <c r="N1564" s="377">
        <v>6</v>
      </c>
      <c r="O1564" s="377">
        <v>3</v>
      </c>
      <c r="P1564" s="377">
        <v>1</v>
      </c>
      <c r="Q1564" s="377">
        <v>3</v>
      </c>
      <c r="R1564" s="377">
        <v>2</v>
      </c>
    </row>
    <row r="1565" spans="2:18" s="332" customFormat="1" ht="13.2" x14ac:dyDescent="0.2">
      <c r="B1565" s="376" t="s">
        <v>221</v>
      </c>
      <c r="C1565" s="376" t="s">
        <v>2352</v>
      </c>
      <c r="D1565" s="376" t="s">
        <v>2360</v>
      </c>
      <c r="E1565" s="376" t="s">
        <v>3861</v>
      </c>
      <c r="F1565" s="377">
        <v>1</v>
      </c>
      <c r="G1565" s="377">
        <v>0</v>
      </c>
      <c r="H1565" s="377">
        <v>0</v>
      </c>
      <c r="I1565" s="377">
        <v>0</v>
      </c>
      <c r="J1565" s="377">
        <v>0</v>
      </c>
      <c r="K1565" s="377">
        <v>0</v>
      </c>
      <c r="L1565" s="377">
        <v>0</v>
      </c>
      <c r="M1565" s="377">
        <v>0</v>
      </c>
      <c r="N1565" s="377">
        <v>0</v>
      </c>
      <c r="O1565" s="377">
        <v>1</v>
      </c>
      <c r="P1565" s="377">
        <v>0</v>
      </c>
      <c r="Q1565" s="377">
        <v>0</v>
      </c>
      <c r="R1565" s="377">
        <v>0</v>
      </c>
    </row>
    <row r="1566" spans="2:18" s="332" customFormat="1" ht="13.2" x14ac:dyDescent="0.2">
      <c r="B1566" s="376" t="s">
        <v>221</v>
      </c>
      <c r="C1566" s="376" t="s">
        <v>2352</v>
      </c>
      <c r="D1566" s="376" t="s">
        <v>2360</v>
      </c>
      <c r="E1566" s="376" t="s">
        <v>3575</v>
      </c>
      <c r="F1566" s="377">
        <v>3</v>
      </c>
      <c r="G1566" s="377">
        <v>0</v>
      </c>
      <c r="H1566" s="377">
        <v>0</v>
      </c>
      <c r="I1566" s="377">
        <v>0</v>
      </c>
      <c r="J1566" s="377">
        <v>0</v>
      </c>
      <c r="K1566" s="377">
        <v>0</v>
      </c>
      <c r="L1566" s="377">
        <v>0</v>
      </c>
      <c r="M1566" s="377">
        <v>2</v>
      </c>
      <c r="N1566" s="377">
        <v>0</v>
      </c>
      <c r="O1566" s="377">
        <v>0</v>
      </c>
      <c r="P1566" s="377">
        <v>0</v>
      </c>
      <c r="Q1566" s="377">
        <v>1</v>
      </c>
      <c r="R1566" s="377">
        <v>0</v>
      </c>
    </row>
    <row r="1567" spans="2:18" s="332" customFormat="1" ht="13.2" x14ac:dyDescent="0.2">
      <c r="B1567" s="376" t="s">
        <v>221</v>
      </c>
      <c r="C1567" s="376" t="s">
        <v>2352</v>
      </c>
      <c r="D1567" s="376" t="s">
        <v>2360</v>
      </c>
      <c r="E1567" s="376" t="s">
        <v>3862</v>
      </c>
      <c r="F1567" s="377">
        <v>1</v>
      </c>
      <c r="G1567" s="377">
        <v>0</v>
      </c>
      <c r="H1567" s="377">
        <v>0</v>
      </c>
      <c r="I1567" s="377">
        <v>0</v>
      </c>
      <c r="J1567" s="377">
        <v>0</v>
      </c>
      <c r="K1567" s="377">
        <v>0</v>
      </c>
      <c r="L1567" s="377">
        <v>0</v>
      </c>
      <c r="M1567" s="377">
        <v>0</v>
      </c>
      <c r="N1567" s="377">
        <v>0</v>
      </c>
      <c r="O1567" s="377">
        <v>1</v>
      </c>
      <c r="P1567" s="377">
        <v>0</v>
      </c>
      <c r="Q1567" s="377">
        <v>0</v>
      </c>
      <c r="R1567" s="377">
        <v>0</v>
      </c>
    </row>
    <row r="1568" spans="2:18" s="332" customFormat="1" ht="13.2" x14ac:dyDescent="0.2">
      <c r="B1568" s="376" t="s">
        <v>221</v>
      </c>
      <c r="C1568" s="376" t="s">
        <v>2352</v>
      </c>
      <c r="D1568" s="376" t="s">
        <v>2360</v>
      </c>
      <c r="E1568" s="376" t="s">
        <v>2792</v>
      </c>
      <c r="F1568" s="377">
        <v>1</v>
      </c>
      <c r="G1568" s="377">
        <v>0</v>
      </c>
      <c r="H1568" s="377">
        <v>0</v>
      </c>
      <c r="I1568" s="377">
        <v>0</v>
      </c>
      <c r="J1568" s="377">
        <v>0</v>
      </c>
      <c r="K1568" s="377">
        <v>0</v>
      </c>
      <c r="L1568" s="377">
        <v>0</v>
      </c>
      <c r="M1568" s="377">
        <v>0</v>
      </c>
      <c r="N1568" s="377">
        <v>0</v>
      </c>
      <c r="O1568" s="377">
        <v>0</v>
      </c>
      <c r="P1568" s="377">
        <v>1</v>
      </c>
      <c r="Q1568" s="377">
        <v>0</v>
      </c>
      <c r="R1568" s="377">
        <v>0</v>
      </c>
    </row>
    <row r="1569" spans="2:18" s="332" customFormat="1" ht="13.2" x14ac:dyDescent="0.2">
      <c r="B1569" s="376" t="s">
        <v>221</v>
      </c>
      <c r="C1569" s="376" t="s">
        <v>2352</v>
      </c>
      <c r="D1569" s="376" t="s">
        <v>2360</v>
      </c>
      <c r="E1569" s="376" t="s">
        <v>3316</v>
      </c>
      <c r="F1569" s="377">
        <v>1</v>
      </c>
      <c r="G1569" s="377">
        <v>0</v>
      </c>
      <c r="H1569" s="377">
        <v>0</v>
      </c>
      <c r="I1569" s="377">
        <v>0</v>
      </c>
      <c r="J1569" s="377">
        <v>0</v>
      </c>
      <c r="K1569" s="377">
        <v>1</v>
      </c>
      <c r="L1569" s="377">
        <v>0</v>
      </c>
      <c r="M1569" s="377">
        <v>0</v>
      </c>
      <c r="N1569" s="377">
        <v>0</v>
      </c>
      <c r="O1569" s="377">
        <v>0</v>
      </c>
      <c r="P1569" s="377">
        <v>0</v>
      </c>
      <c r="Q1569" s="377">
        <v>0</v>
      </c>
      <c r="R1569" s="377">
        <v>0</v>
      </c>
    </row>
    <row r="1570" spans="2:18" s="332" customFormat="1" ht="13.2" x14ac:dyDescent="0.2">
      <c r="B1570" s="376" t="s">
        <v>221</v>
      </c>
      <c r="C1570" s="376" t="s">
        <v>2352</v>
      </c>
      <c r="D1570" s="376" t="s">
        <v>2360</v>
      </c>
      <c r="E1570" s="376" t="s">
        <v>1951</v>
      </c>
      <c r="F1570" s="377">
        <v>2</v>
      </c>
      <c r="G1570" s="377">
        <v>0</v>
      </c>
      <c r="H1570" s="377">
        <v>0</v>
      </c>
      <c r="I1570" s="377">
        <v>0</v>
      </c>
      <c r="J1570" s="377">
        <v>2</v>
      </c>
      <c r="K1570" s="377">
        <v>0</v>
      </c>
      <c r="L1570" s="377">
        <v>0</v>
      </c>
      <c r="M1570" s="377">
        <v>0</v>
      </c>
      <c r="N1570" s="377">
        <v>0</v>
      </c>
      <c r="O1570" s="377">
        <v>0</v>
      </c>
      <c r="P1570" s="377">
        <v>0</v>
      </c>
      <c r="Q1570" s="377">
        <v>0</v>
      </c>
      <c r="R1570" s="377">
        <v>0</v>
      </c>
    </row>
    <row r="1571" spans="2:18" s="332" customFormat="1" ht="13.2" x14ac:dyDescent="0.2">
      <c r="B1571" s="376" t="s">
        <v>221</v>
      </c>
      <c r="C1571" s="376" t="s">
        <v>2352</v>
      </c>
      <c r="D1571" s="376" t="s">
        <v>2360</v>
      </c>
      <c r="E1571" s="376" t="s">
        <v>3037</v>
      </c>
      <c r="F1571" s="377">
        <v>13</v>
      </c>
      <c r="G1571" s="377">
        <v>1</v>
      </c>
      <c r="H1571" s="377">
        <v>2</v>
      </c>
      <c r="I1571" s="377">
        <v>2</v>
      </c>
      <c r="J1571" s="377">
        <v>0</v>
      </c>
      <c r="K1571" s="377">
        <v>0</v>
      </c>
      <c r="L1571" s="377">
        <v>1</v>
      </c>
      <c r="M1571" s="377">
        <v>1</v>
      </c>
      <c r="N1571" s="377">
        <v>2</v>
      </c>
      <c r="O1571" s="377">
        <v>2</v>
      </c>
      <c r="P1571" s="377">
        <v>0</v>
      </c>
      <c r="Q1571" s="377">
        <v>2</v>
      </c>
      <c r="R1571" s="377">
        <v>0</v>
      </c>
    </row>
    <row r="1572" spans="2:18" s="332" customFormat="1" ht="13.2" x14ac:dyDescent="0.2">
      <c r="B1572" s="376" t="s">
        <v>221</v>
      </c>
      <c r="C1572" s="376" t="s">
        <v>2352</v>
      </c>
      <c r="D1572" s="376" t="s">
        <v>2360</v>
      </c>
      <c r="E1572" s="376" t="s">
        <v>105</v>
      </c>
      <c r="F1572" s="377">
        <v>221</v>
      </c>
      <c r="G1572" s="377">
        <v>3</v>
      </c>
      <c r="H1572" s="377">
        <v>2</v>
      </c>
      <c r="I1572" s="377">
        <v>8</v>
      </c>
      <c r="J1572" s="377">
        <v>20</v>
      </c>
      <c r="K1572" s="377">
        <v>9</v>
      </c>
      <c r="L1572" s="377">
        <v>14</v>
      </c>
      <c r="M1572" s="377">
        <v>16</v>
      </c>
      <c r="N1572" s="377">
        <v>35</v>
      </c>
      <c r="O1572" s="377">
        <v>61</v>
      </c>
      <c r="P1572" s="377">
        <v>25</v>
      </c>
      <c r="Q1572" s="377">
        <v>19</v>
      </c>
      <c r="R1572" s="377">
        <v>9</v>
      </c>
    </row>
    <row r="1573" spans="2:18" s="332" customFormat="1" ht="13.2" x14ac:dyDescent="0.2">
      <c r="B1573" s="376" t="s">
        <v>221</v>
      </c>
      <c r="C1573" s="376" t="s">
        <v>2352</v>
      </c>
      <c r="D1573" s="376" t="s">
        <v>2360</v>
      </c>
      <c r="E1573" s="376" t="s">
        <v>3038</v>
      </c>
      <c r="F1573" s="377">
        <v>3</v>
      </c>
      <c r="G1573" s="377">
        <v>0</v>
      </c>
      <c r="H1573" s="377">
        <v>0</v>
      </c>
      <c r="I1573" s="377">
        <v>0</v>
      </c>
      <c r="J1573" s="377">
        <v>0</v>
      </c>
      <c r="K1573" s="377">
        <v>0</v>
      </c>
      <c r="L1573" s="377">
        <v>0</v>
      </c>
      <c r="M1573" s="377">
        <v>1</v>
      </c>
      <c r="N1573" s="377">
        <v>0</v>
      </c>
      <c r="O1573" s="377">
        <v>0</v>
      </c>
      <c r="P1573" s="377">
        <v>1</v>
      </c>
      <c r="Q1573" s="377">
        <v>1</v>
      </c>
      <c r="R1573" s="377">
        <v>0</v>
      </c>
    </row>
    <row r="1574" spans="2:18" s="332" customFormat="1" ht="13.2" x14ac:dyDescent="0.2">
      <c r="B1574" s="376" t="s">
        <v>221</v>
      </c>
      <c r="C1574" s="376" t="s">
        <v>2352</v>
      </c>
      <c r="D1574" s="376" t="s">
        <v>2360</v>
      </c>
      <c r="E1574" s="376" t="s">
        <v>3185</v>
      </c>
      <c r="F1574" s="377">
        <v>3</v>
      </c>
      <c r="G1574" s="377">
        <v>0</v>
      </c>
      <c r="H1574" s="377">
        <v>0</v>
      </c>
      <c r="I1574" s="377">
        <v>0</v>
      </c>
      <c r="J1574" s="377">
        <v>1</v>
      </c>
      <c r="K1574" s="377">
        <v>1</v>
      </c>
      <c r="L1574" s="377">
        <v>0</v>
      </c>
      <c r="M1574" s="377">
        <v>0</v>
      </c>
      <c r="N1574" s="377">
        <v>0</v>
      </c>
      <c r="O1574" s="377">
        <v>0</v>
      </c>
      <c r="P1574" s="377">
        <v>0</v>
      </c>
      <c r="Q1574" s="377">
        <v>1</v>
      </c>
      <c r="R1574" s="377">
        <v>0</v>
      </c>
    </row>
    <row r="1575" spans="2:18" s="332" customFormat="1" ht="13.2" x14ac:dyDescent="0.2">
      <c r="B1575" s="376" t="s">
        <v>221</v>
      </c>
      <c r="C1575" s="376" t="s">
        <v>2352</v>
      </c>
      <c r="D1575" s="376" t="s">
        <v>2360</v>
      </c>
      <c r="E1575" s="376" t="s">
        <v>3186</v>
      </c>
      <c r="F1575" s="377">
        <v>2</v>
      </c>
      <c r="G1575" s="377">
        <v>1</v>
      </c>
      <c r="H1575" s="377">
        <v>0</v>
      </c>
      <c r="I1575" s="377">
        <v>0</v>
      </c>
      <c r="J1575" s="377">
        <v>0</v>
      </c>
      <c r="K1575" s="377">
        <v>0</v>
      </c>
      <c r="L1575" s="377">
        <v>0</v>
      </c>
      <c r="M1575" s="377">
        <v>0</v>
      </c>
      <c r="N1575" s="377">
        <v>1</v>
      </c>
      <c r="O1575" s="377">
        <v>0</v>
      </c>
      <c r="P1575" s="377">
        <v>0</v>
      </c>
      <c r="Q1575" s="377">
        <v>0</v>
      </c>
      <c r="R1575" s="377">
        <v>0</v>
      </c>
    </row>
    <row r="1576" spans="2:18" s="332" customFormat="1" ht="13.2" x14ac:dyDescent="0.2">
      <c r="B1576" s="376" t="s">
        <v>221</v>
      </c>
      <c r="C1576" s="376" t="s">
        <v>2352</v>
      </c>
      <c r="D1576" s="376" t="s">
        <v>2360</v>
      </c>
      <c r="E1576" s="376" t="s">
        <v>3578</v>
      </c>
      <c r="F1576" s="377">
        <v>1</v>
      </c>
      <c r="G1576" s="377">
        <v>0</v>
      </c>
      <c r="H1576" s="377">
        <v>0</v>
      </c>
      <c r="I1576" s="377">
        <v>0</v>
      </c>
      <c r="J1576" s="377">
        <v>0</v>
      </c>
      <c r="K1576" s="377">
        <v>0</v>
      </c>
      <c r="L1576" s="377">
        <v>0</v>
      </c>
      <c r="M1576" s="377">
        <v>0</v>
      </c>
      <c r="N1576" s="377">
        <v>0</v>
      </c>
      <c r="O1576" s="377">
        <v>0</v>
      </c>
      <c r="P1576" s="377">
        <v>1</v>
      </c>
      <c r="Q1576" s="377">
        <v>0</v>
      </c>
      <c r="R1576" s="377">
        <v>0</v>
      </c>
    </row>
    <row r="1577" spans="2:18" s="332" customFormat="1" ht="13.2" x14ac:dyDescent="0.2">
      <c r="B1577" s="376" t="s">
        <v>221</v>
      </c>
      <c r="C1577" s="376" t="s">
        <v>2352</v>
      </c>
      <c r="D1577" s="376" t="s">
        <v>2360</v>
      </c>
      <c r="E1577" s="376" t="s">
        <v>3399</v>
      </c>
      <c r="F1577" s="377">
        <v>1</v>
      </c>
      <c r="G1577" s="377">
        <v>0</v>
      </c>
      <c r="H1577" s="377">
        <v>0</v>
      </c>
      <c r="I1577" s="377">
        <v>0</v>
      </c>
      <c r="J1577" s="377">
        <v>0</v>
      </c>
      <c r="K1577" s="377">
        <v>0</v>
      </c>
      <c r="L1577" s="377">
        <v>0</v>
      </c>
      <c r="M1577" s="377">
        <v>0</v>
      </c>
      <c r="N1577" s="377">
        <v>0</v>
      </c>
      <c r="O1577" s="377">
        <v>1</v>
      </c>
      <c r="P1577" s="377">
        <v>0</v>
      </c>
      <c r="Q1577" s="377">
        <v>0</v>
      </c>
      <c r="R1577" s="377">
        <v>0</v>
      </c>
    </row>
    <row r="1578" spans="2:18" s="332" customFormat="1" ht="13.2" x14ac:dyDescent="0.2">
      <c r="B1578" s="376" t="s">
        <v>221</v>
      </c>
      <c r="C1578" s="376" t="s">
        <v>2352</v>
      </c>
      <c r="D1578" s="376" t="s">
        <v>109</v>
      </c>
      <c r="E1578" s="376" t="s">
        <v>3040</v>
      </c>
      <c r="F1578" s="377">
        <v>10</v>
      </c>
      <c r="G1578" s="377">
        <v>0</v>
      </c>
      <c r="H1578" s="377">
        <v>0</v>
      </c>
      <c r="I1578" s="377">
        <v>1</v>
      </c>
      <c r="J1578" s="377">
        <v>0</v>
      </c>
      <c r="K1578" s="377">
        <v>0</v>
      </c>
      <c r="L1578" s="377">
        <v>1</v>
      </c>
      <c r="M1578" s="377">
        <v>3</v>
      </c>
      <c r="N1578" s="377">
        <v>0</v>
      </c>
      <c r="O1578" s="377">
        <v>3</v>
      </c>
      <c r="P1578" s="377">
        <v>1</v>
      </c>
      <c r="Q1578" s="377">
        <v>0</v>
      </c>
      <c r="R1578" s="377">
        <v>1</v>
      </c>
    </row>
    <row r="1579" spans="2:18" s="332" customFormat="1" ht="13.2" x14ac:dyDescent="0.2">
      <c r="B1579" s="376" t="s">
        <v>221</v>
      </c>
      <c r="C1579" s="376" t="s">
        <v>2352</v>
      </c>
      <c r="D1579" s="376" t="s">
        <v>109</v>
      </c>
      <c r="E1579" s="376" t="s">
        <v>3042</v>
      </c>
      <c r="F1579" s="377">
        <v>1</v>
      </c>
      <c r="G1579" s="377">
        <v>0</v>
      </c>
      <c r="H1579" s="377">
        <v>0</v>
      </c>
      <c r="I1579" s="377">
        <v>0</v>
      </c>
      <c r="J1579" s="377">
        <v>0</v>
      </c>
      <c r="K1579" s="377">
        <v>0</v>
      </c>
      <c r="L1579" s="377">
        <v>0</v>
      </c>
      <c r="M1579" s="377">
        <v>0</v>
      </c>
      <c r="N1579" s="377">
        <v>1</v>
      </c>
      <c r="O1579" s="377">
        <v>0</v>
      </c>
      <c r="P1579" s="377">
        <v>0</v>
      </c>
      <c r="Q1579" s="377">
        <v>0</v>
      </c>
      <c r="R1579" s="377">
        <v>0</v>
      </c>
    </row>
    <row r="1580" spans="2:18" s="332" customFormat="1" ht="13.2" x14ac:dyDescent="0.2">
      <c r="B1580" s="376" t="s">
        <v>221</v>
      </c>
      <c r="C1580" s="376" t="s">
        <v>2352</v>
      </c>
      <c r="D1580" s="376" t="s">
        <v>109</v>
      </c>
      <c r="E1580" s="376" t="s">
        <v>2361</v>
      </c>
      <c r="F1580" s="377">
        <v>1</v>
      </c>
      <c r="G1580" s="377">
        <v>0</v>
      </c>
      <c r="H1580" s="377">
        <v>0</v>
      </c>
      <c r="I1580" s="377">
        <v>0</v>
      </c>
      <c r="J1580" s="377">
        <v>0</v>
      </c>
      <c r="K1580" s="377">
        <v>0</v>
      </c>
      <c r="L1580" s="377">
        <v>1</v>
      </c>
      <c r="M1580" s="377">
        <v>0</v>
      </c>
      <c r="N1580" s="377">
        <v>0</v>
      </c>
      <c r="O1580" s="377">
        <v>0</v>
      </c>
      <c r="P1580" s="377">
        <v>0</v>
      </c>
      <c r="Q1580" s="377">
        <v>0</v>
      </c>
      <c r="R1580" s="377">
        <v>0</v>
      </c>
    </row>
    <row r="1581" spans="2:18" s="332" customFormat="1" ht="13.2" x14ac:dyDescent="0.2">
      <c r="B1581" s="376" t="s">
        <v>221</v>
      </c>
      <c r="C1581" s="376" t="s">
        <v>2352</v>
      </c>
      <c r="D1581" s="376" t="s">
        <v>109</v>
      </c>
      <c r="E1581" s="376" t="s">
        <v>3674</v>
      </c>
      <c r="F1581" s="377">
        <v>1</v>
      </c>
      <c r="G1581" s="377">
        <v>0</v>
      </c>
      <c r="H1581" s="377">
        <v>0</v>
      </c>
      <c r="I1581" s="377">
        <v>0</v>
      </c>
      <c r="J1581" s="377">
        <v>0</v>
      </c>
      <c r="K1581" s="377">
        <v>0</v>
      </c>
      <c r="L1581" s="377">
        <v>0</v>
      </c>
      <c r="M1581" s="377">
        <v>0</v>
      </c>
      <c r="N1581" s="377">
        <v>0</v>
      </c>
      <c r="O1581" s="377">
        <v>1</v>
      </c>
      <c r="P1581" s="377">
        <v>0</v>
      </c>
      <c r="Q1581" s="377">
        <v>0</v>
      </c>
      <c r="R1581" s="377">
        <v>0</v>
      </c>
    </row>
    <row r="1582" spans="2:18" s="332" customFormat="1" ht="13.2" x14ac:dyDescent="0.2">
      <c r="B1582" s="376" t="s">
        <v>221</v>
      </c>
      <c r="C1582" s="376" t="s">
        <v>2352</v>
      </c>
      <c r="D1582" s="376" t="s">
        <v>109</v>
      </c>
      <c r="E1582" s="376" t="s">
        <v>1658</v>
      </c>
      <c r="F1582" s="377">
        <v>3</v>
      </c>
      <c r="G1582" s="377">
        <v>0</v>
      </c>
      <c r="H1582" s="377">
        <v>0</v>
      </c>
      <c r="I1582" s="377">
        <v>0</v>
      </c>
      <c r="J1582" s="377">
        <v>1</v>
      </c>
      <c r="K1582" s="377">
        <v>0</v>
      </c>
      <c r="L1582" s="377">
        <v>2</v>
      </c>
      <c r="M1582" s="377">
        <v>0</v>
      </c>
      <c r="N1582" s="377">
        <v>0</v>
      </c>
      <c r="O1582" s="377">
        <v>0</v>
      </c>
      <c r="P1582" s="377">
        <v>0</v>
      </c>
      <c r="Q1582" s="377">
        <v>0</v>
      </c>
      <c r="R1582" s="377">
        <v>0</v>
      </c>
    </row>
    <row r="1583" spans="2:18" s="332" customFormat="1" ht="13.2" x14ac:dyDescent="0.2">
      <c r="B1583" s="376" t="s">
        <v>221</v>
      </c>
      <c r="C1583" s="376" t="s">
        <v>2352</v>
      </c>
      <c r="D1583" s="376" t="s">
        <v>109</v>
      </c>
      <c r="E1583" s="376" t="s">
        <v>3043</v>
      </c>
      <c r="F1583" s="377">
        <v>1</v>
      </c>
      <c r="G1583" s="377">
        <v>0</v>
      </c>
      <c r="H1583" s="377">
        <v>0</v>
      </c>
      <c r="I1583" s="377">
        <v>0</v>
      </c>
      <c r="J1583" s="377">
        <v>0</v>
      </c>
      <c r="K1583" s="377">
        <v>0</v>
      </c>
      <c r="L1583" s="377">
        <v>0</v>
      </c>
      <c r="M1583" s="377">
        <v>0</v>
      </c>
      <c r="N1583" s="377">
        <v>0</v>
      </c>
      <c r="O1583" s="377">
        <v>1</v>
      </c>
      <c r="P1583" s="377">
        <v>0</v>
      </c>
      <c r="Q1583" s="377">
        <v>0</v>
      </c>
      <c r="R1583" s="377">
        <v>0</v>
      </c>
    </row>
    <row r="1584" spans="2:18" s="332" customFormat="1" ht="13.2" x14ac:dyDescent="0.2">
      <c r="B1584" s="376" t="s">
        <v>221</v>
      </c>
      <c r="C1584" s="376" t="s">
        <v>2352</v>
      </c>
      <c r="D1584" s="376" t="s">
        <v>109</v>
      </c>
      <c r="E1584" s="376" t="s">
        <v>3044</v>
      </c>
      <c r="F1584" s="377">
        <v>4</v>
      </c>
      <c r="G1584" s="377">
        <v>0</v>
      </c>
      <c r="H1584" s="377">
        <v>0</v>
      </c>
      <c r="I1584" s="377">
        <v>0</v>
      </c>
      <c r="J1584" s="377">
        <v>0</v>
      </c>
      <c r="K1584" s="377">
        <v>0</v>
      </c>
      <c r="L1584" s="377">
        <v>1</v>
      </c>
      <c r="M1584" s="377">
        <v>0</v>
      </c>
      <c r="N1584" s="377">
        <v>1</v>
      </c>
      <c r="O1584" s="377">
        <v>2</v>
      </c>
      <c r="P1584" s="377">
        <v>0</v>
      </c>
      <c r="Q1584" s="377">
        <v>0</v>
      </c>
      <c r="R1584" s="377">
        <v>0</v>
      </c>
    </row>
    <row r="1585" spans="2:18" s="332" customFormat="1" ht="13.2" x14ac:dyDescent="0.2">
      <c r="B1585" s="376" t="s">
        <v>221</v>
      </c>
      <c r="C1585" s="376" t="s">
        <v>2352</v>
      </c>
      <c r="D1585" s="376" t="s">
        <v>109</v>
      </c>
      <c r="E1585" s="376" t="s">
        <v>1659</v>
      </c>
      <c r="F1585" s="377">
        <v>50</v>
      </c>
      <c r="G1585" s="377">
        <v>0</v>
      </c>
      <c r="H1585" s="377">
        <v>0</v>
      </c>
      <c r="I1585" s="377">
        <v>2</v>
      </c>
      <c r="J1585" s="377">
        <v>2</v>
      </c>
      <c r="K1585" s="377">
        <v>4</v>
      </c>
      <c r="L1585" s="377">
        <v>5</v>
      </c>
      <c r="M1585" s="377">
        <v>7</v>
      </c>
      <c r="N1585" s="377">
        <v>2</v>
      </c>
      <c r="O1585" s="377">
        <v>3</v>
      </c>
      <c r="P1585" s="377">
        <v>5</v>
      </c>
      <c r="Q1585" s="377">
        <v>6</v>
      </c>
      <c r="R1585" s="377">
        <v>14</v>
      </c>
    </row>
    <row r="1586" spans="2:18" s="332" customFormat="1" ht="13.2" x14ac:dyDescent="0.2">
      <c r="B1586" s="376" t="s">
        <v>221</v>
      </c>
      <c r="C1586" s="376" t="s">
        <v>2352</v>
      </c>
      <c r="D1586" s="376" t="s">
        <v>109</v>
      </c>
      <c r="E1586" s="376" t="s">
        <v>3046</v>
      </c>
      <c r="F1586" s="377">
        <v>1</v>
      </c>
      <c r="G1586" s="377">
        <v>0</v>
      </c>
      <c r="H1586" s="377">
        <v>0</v>
      </c>
      <c r="I1586" s="377">
        <v>0</v>
      </c>
      <c r="J1586" s="377">
        <v>0</v>
      </c>
      <c r="K1586" s="377">
        <v>0</v>
      </c>
      <c r="L1586" s="377">
        <v>0</v>
      </c>
      <c r="M1586" s="377">
        <v>0</v>
      </c>
      <c r="N1586" s="377">
        <v>1</v>
      </c>
      <c r="O1586" s="377">
        <v>0</v>
      </c>
      <c r="P1586" s="377">
        <v>0</v>
      </c>
      <c r="Q1586" s="377">
        <v>0</v>
      </c>
      <c r="R1586" s="377">
        <v>0</v>
      </c>
    </row>
    <row r="1587" spans="2:18" s="332" customFormat="1" ht="13.2" x14ac:dyDescent="0.2">
      <c r="B1587" s="376" t="s">
        <v>221</v>
      </c>
      <c r="C1587" s="376" t="s">
        <v>2352</v>
      </c>
      <c r="D1587" s="376" t="s">
        <v>109</v>
      </c>
      <c r="E1587" s="376" t="s">
        <v>3321</v>
      </c>
      <c r="F1587" s="377">
        <v>1</v>
      </c>
      <c r="G1587" s="377">
        <v>0</v>
      </c>
      <c r="H1587" s="377">
        <v>0</v>
      </c>
      <c r="I1587" s="377">
        <v>0</v>
      </c>
      <c r="J1587" s="377">
        <v>0</v>
      </c>
      <c r="K1587" s="377">
        <v>0</v>
      </c>
      <c r="L1587" s="377">
        <v>0</v>
      </c>
      <c r="M1587" s="377">
        <v>0</v>
      </c>
      <c r="N1587" s="377">
        <v>0</v>
      </c>
      <c r="O1587" s="377">
        <v>1</v>
      </c>
      <c r="P1587" s="377">
        <v>0</v>
      </c>
      <c r="Q1587" s="377">
        <v>0</v>
      </c>
      <c r="R1587" s="377">
        <v>0</v>
      </c>
    </row>
    <row r="1588" spans="2:18" s="332" customFormat="1" ht="13.2" x14ac:dyDescent="0.2">
      <c r="B1588" s="376" t="s">
        <v>221</v>
      </c>
      <c r="C1588" s="376" t="s">
        <v>2352</v>
      </c>
      <c r="D1588" s="376" t="s">
        <v>109</v>
      </c>
      <c r="E1588" s="376" t="s">
        <v>3187</v>
      </c>
      <c r="F1588" s="377">
        <v>1</v>
      </c>
      <c r="G1588" s="377">
        <v>0</v>
      </c>
      <c r="H1588" s="377">
        <v>0</v>
      </c>
      <c r="I1588" s="377">
        <v>0</v>
      </c>
      <c r="J1588" s="377">
        <v>0</v>
      </c>
      <c r="K1588" s="377">
        <v>0</v>
      </c>
      <c r="L1588" s="377">
        <v>0</v>
      </c>
      <c r="M1588" s="377">
        <v>1</v>
      </c>
      <c r="N1588" s="377">
        <v>0</v>
      </c>
      <c r="O1588" s="377">
        <v>0</v>
      </c>
      <c r="P1588" s="377">
        <v>0</v>
      </c>
      <c r="Q1588" s="377">
        <v>0</v>
      </c>
      <c r="R1588" s="377">
        <v>0</v>
      </c>
    </row>
    <row r="1589" spans="2:18" s="332" customFormat="1" ht="13.2" x14ac:dyDescent="0.2">
      <c r="B1589" s="376" t="s">
        <v>221</v>
      </c>
      <c r="C1589" s="376" t="s">
        <v>2352</v>
      </c>
      <c r="D1589" s="376" t="s">
        <v>109</v>
      </c>
      <c r="E1589" s="376" t="s">
        <v>3047</v>
      </c>
      <c r="F1589" s="377">
        <v>1</v>
      </c>
      <c r="G1589" s="377">
        <v>0</v>
      </c>
      <c r="H1589" s="377">
        <v>0</v>
      </c>
      <c r="I1589" s="377">
        <v>0</v>
      </c>
      <c r="J1589" s="377">
        <v>0</v>
      </c>
      <c r="K1589" s="377">
        <v>0</v>
      </c>
      <c r="L1589" s="377">
        <v>0</v>
      </c>
      <c r="M1589" s="377">
        <v>1</v>
      </c>
      <c r="N1589" s="377">
        <v>0</v>
      </c>
      <c r="O1589" s="377">
        <v>0</v>
      </c>
      <c r="P1589" s="377">
        <v>0</v>
      </c>
      <c r="Q1589" s="377">
        <v>0</v>
      </c>
      <c r="R1589" s="377">
        <v>0</v>
      </c>
    </row>
    <row r="1590" spans="2:18" s="332" customFormat="1" ht="13.2" x14ac:dyDescent="0.2">
      <c r="B1590" s="376" t="s">
        <v>221</v>
      </c>
      <c r="C1590" s="376" t="s">
        <v>2352</v>
      </c>
      <c r="D1590" s="376" t="s">
        <v>109</v>
      </c>
      <c r="E1590" s="376" t="s">
        <v>3871</v>
      </c>
      <c r="F1590" s="377">
        <v>3</v>
      </c>
      <c r="G1590" s="377">
        <v>1</v>
      </c>
      <c r="H1590" s="377">
        <v>0</v>
      </c>
      <c r="I1590" s="377">
        <v>0</v>
      </c>
      <c r="J1590" s="377">
        <v>0</v>
      </c>
      <c r="K1590" s="377">
        <v>0</v>
      </c>
      <c r="L1590" s="377">
        <v>0</v>
      </c>
      <c r="M1590" s="377">
        <v>0</v>
      </c>
      <c r="N1590" s="377">
        <v>0</v>
      </c>
      <c r="O1590" s="377">
        <v>2</v>
      </c>
      <c r="P1590" s="377">
        <v>0</v>
      </c>
      <c r="Q1590" s="377">
        <v>0</v>
      </c>
      <c r="R1590" s="377">
        <v>0</v>
      </c>
    </row>
    <row r="1591" spans="2:18" s="332" customFormat="1" ht="13.2" x14ac:dyDescent="0.2">
      <c r="B1591" s="376" t="s">
        <v>221</v>
      </c>
      <c r="C1591" s="376" t="s">
        <v>2352</v>
      </c>
      <c r="D1591" s="376" t="s">
        <v>109</v>
      </c>
      <c r="E1591" s="376" t="s">
        <v>3401</v>
      </c>
      <c r="F1591" s="377">
        <v>1</v>
      </c>
      <c r="G1591" s="377">
        <v>0</v>
      </c>
      <c r="H1591" s="377">
        <v>0</v>
      </c>
      <c r="I1591" s="377">
        <v>0</v>
      </c>
      <c r="J1591" s="377">
        <v>0</v>
      </c>
      <c r="K1591" s="377">
        <v>0</v>
      </c>
      <c r="L1591" s="377">
        <v>0</v>
      </c>
      <c r="M1591" s="377">
        <v>1</v>
      </c>
      <c r="N1591" s="377">
        <v>0</v>
      </c>
      <c r="O1591" s="377">
        <v>0</v>
      </c>
      <c r="P1591" s="377">
        <v>0</v>
      </c>
      <c r="Q1591" s="377">
        <v>0</v>
      </c>
      <c r="R1591" s="377">
        <v>0</v>
      </c>
    </row>
    <row r="1592" spans="2:18" s="332" customFormat="1" ht="13.2" x14ac:dyDescent="0.2">
      <c r="B1592" s="376" t="s">
        <v>221</v>
      </c>
      <c r="C1592" s="376" t="s">
        <v>2352</v>
      </c>
      <c r="D1592" s="376" t="s">
        <v>109</v>
      </c>
      <c r="E1592" s="376" t="s">
        <v>3872</v>
      </c>
      <c r="F1592" s="377">
        <v>1</v>
      </c>
      <c r="G1592" s="377">
        <v>0</v>
      </c>
      <c r="H1592" s="377">
        <v>0</v>
      </c>
      <c r="I1592" s="377">
        <v>0</v>
      </c>
      <c r="J1592" s="377">
        <v>0</v>
      </c>
      <c r="K1592" s="377">
        <v>0</v>
      </c>
      <c r="L1592" s="377">
        <v>0</v>
      </c>
      <c r="M1592" s="377">
        <v>0</v>
      </c>
      <c r="N1592" s="377">
        <v>1</v>
      </c>
      <c r="O1592" s="377">
        <v>0</v>
      </c>
      <c r="P1592" s="377">
        <v>0</v>
      </c>
      <c r="Q1592" s="377">
        <v>0</v>
      </c>
      <c r="R1592" s="377">
        <v>0</v>
      </c>
    </row>
    <row r="1593" spans="2:18" s="332" customFormat="1" ht="13.2" x14ac:dyDescent="0.2">
      <c r="B1593" s="376" t="s">
        <v>221</v>
      </c>
      <c r="C1593" s="376" t="s">
        <v>2352</v>
      </c>
      <c r="D1593" s="376" t="s">
        <v>109</v>
      </c>
      <c r="E1593" s="376" t="s">
        <v>1660</v>
      </c>
      <c r="F1593" s="377">
        <v>1</v>
      </c>
      <c r="G1593" s="377">
        <v>0</v>
      </c>
      <c r="H1593" s="377">
        <v>0</v>
      </c>
      <c r="I1593" s="377">
        <v>0</v>
      </c>
      <c r="J1593" s="377">
        <v>0</v>
      </c>
      <c r="K1593" s="377">
        <v>0</v>
      </c>
      <c r="L1593" s="377">
        <v>0</v>
      </c>
      <c r="M1593" s="377">
        <v>0</v>
      </c>
      <c r="N1593" s="377">
        <v>0</v>
      </c>
      <c r="O1593" s="377">
        <v>1</v>
      </c>
      <c r="P1593" s="377">
        <v>0</v>
      </c>
      <c r="Q1593" s="377">
        <v>0</v>
      </c>
      <c r="R1593" s="377">
        <v>0</v>
      </c>
    </row>
    <row r="1594" spans="2:18" s="332" customFormat="1" ht="13.2" x14ac:dyDescent="0.2">
      <c r="B1594" s="376" t="s">
        <v>221</v>
      </c>
      <c r="C1594" s="376" t="s">
        <v>2352</v>
      </c>
      <c r="D1594" s="376" t="s">
        <v>109</v>
      </c>
      <c r="E1594" s="376" t="s">
        <v>1661</v>
      </c>
      <c r="F1594" s="377">
        <v>9</v>
      </c>
      <c r="G1594" s="377">
        <v>0</v>
      </c>
      <c r="H1594" s="377">
        <v>0</v>
      </c>
      <c r="I1594" s="377">
        <v>0</v>
      </c>
      <c r="J1594" s="377">
        <v>0</v>
      </c>
      <c r="K1594" s="377">
        <v>0</v>
      </c>
      <c r="L1594" s="377">
        <v>3</v>
      </c>
      <c r="M1594" s="377">
        <v>0</v>
      </c>
      <c r="N1594" s="377">
        <v>1</v>
      </c>
      <c r="O1594" s="377">
        <v>1</v>
      </c>
      <c r="P1594" s="377">
        <v>1</v>
      </c>
      <c r="Q1594" s="377">
        <v>2</v>
      </c>
      <c r="R1594" s="377">
        <v>1</v>
      </c>
    </row>
    <row r="1595" spans="2:18" s="332" customFormat="1" ht="13.2" x14ac:dyDescent="0.2">
      <c r="B1595" s="376" t="s">
        <v>221</v>
      </c>
      <c r="C1595" s="376" t="s">
        <v>2352</v>
      </c>
      <c r="D1595" s="376" t="s">
        <v>109</v>
      </c>
      <c r="E1595" s="376" t="s">
        <v>3402</v>
      </c>
      <c r="F1595" s="377">
        <v>6</v>
      </c>
      <c r="G1595" s="377">
        <v>0</v>
      </c>
      <c r="H1595" s="377">
        <v>0</v>
      </c>
      <c r="I1595" s="377">
        <v>2</v>
      </c>
      <c r="J1595" s="377">
        <v>0</v>
      </c>
      <c r="K1595" s="377">
        <v>1</v>
      </c>
      <c r="L1595" s="377">
        <v>0</v>
      </c>
      <c r="M1595" s="377">
        <v>2</v>
      </c>
      <c r="N1595" s="377">
        <v>0</v>
      </c>
      <c r="O1595" s="377">
        <v>1</v>
      </c>
      <c r="P1595" s="377">
        <v>0</v>
      </c>
      <c r="Q1595" s="377">
        <v>0</v>
      </c>
      <c r="R1595" s="377">
        <v>0</v>
      </c>
    </row>
    <row r="1596" spans="2:18" s="332" customFormat="1" ht="13.2" x14ac:dyDescent="0.2">
      <c r="B1596" s="376" t="s">
        <v>221</v>
      </c>
      <c r="C1596" s="376" t="s">
        <v>2352</v>
      </c>
      <c r="D1596" s="376" t="s">
        <v>109</v>
      </c>
      <c r="E1596" s="376" t="s">
        <v>1662</v>
      </c>
      <c r="F1596" s="377">
        <v>841</v>
      </c>
      <c r="G1596" s="377">
        <v>4</v>
      </c>
      <c r="H1596" s="377">
        <v>10</v>
      </c>
      <c r="I1596" s="377">
        <v>36</v>
      </c>
      <c r="J1596" s="377">
        <v>60</v>
      </c>
      <c r="K1596" s="377">
        <v>36</v>
      </c>
      <c r="L1596" s="377">
        <v>75</v>
      </c>
      <c r="M1596" s="377">
        <v>116</v>
      </c>
      <c r="N1596" s="377">
        <v>99</v>
      </c>
      <c r="O1596" s="377">
        <v>158</v>
      </c>
      <c r="P1596" s="377">
        <v>99</v>
      </c>
      <c r="Q1596" s="377">
        <v>92</v>
      </c>
      <c r="R1596" s="377">
        <v>56</v>
      </c>
    </row>
    <row r="1597" spans="2:18" s="332" customFormat="1" ht="13.2" x14ac:dyDescent="0.2">
      <c r="B1597" s="376" t="s">
        <v>221</v>
      </c>
      <c r="C1597" s="376" t="s">
        <v>2352</v>
      </c>
      <c r="D1597" s="376" t="s">
        <v>109</v>
      </c>
      <c r="E1597" s="376" t="s">
        <v>3873</v>
      </c>
      <c r="F1597" s="377">
        <v>2</v>
      </c>
      <c r="G1597" s="377">
        <v>0</v>
      </c>
      <c r="H1597" s="377">
        <v>0</v>
      </c>
      <c r="I1597" s="377">
        <v>1</v>
      </c>
      <c r="J1597" s="377">
        <v>0</v>
      </c>
      <c r="K1597" s="377">
        <v>0</v>
      </c>
      <c r="L1597" s="377">
        <v>0</v>
      </c>
      <c r="M1597" s="377">
        <v>0</v>
      </c>
      <c r="N1597" s="377">
        <v>0</v>
      </c>
      <c r="O1597" s="377">
        <v>1</v>
      </c>
      <c r="P1597" s="377">
        <v>0</v>
      </c>
      <c r="Q1597" s="377">
        <v>0</v>
      </c>
      <c r="R1597" s="377">
        <v>0</v>
      </c>
    </row>
    <row r="1598" spans="2:18" s="332" customFormat="1" ht="13.2" x14ac:dyDescent="0.2">
      <c r="B1598" s="376" t="s">
        <v>221</v>
      </c>
      <c r="C1598" s="376" t="s">
        <v>2352</v>
      </c>
      <c r="D1598" s="376" t="s">
        <v>109</v>
      </c>
      <c r="E1598" s="376" t="s">
        <v>3874</v>
      </c>
      <c r="F1598" s="377">
        <v>2</v>
      </c>
      <c r="G1598" s="377">
        <v>0</v>
      </c>
      <c r="H1598" s="377">
        <v>0</v>
      </c>
      <c r="I1598" s="377">
        <v>0</v>
      </c>
      <c r="J1598" s="377">
        <v>0</v>
      </c>
      <c r="K1598" s="377">
        <v>0</v>
      </c>
      <c r="L1598" s="377">
        <v>0</v>
      </c>
      <c r="M1598" s="377">
        <v>0</v>
      </c>
      <c r="N1598" s="377">
        <v>1</v>
      </c>
      <c r="O1598" s="377">
        <v>0</v>
      </c>
      <c r="P1598" s="377">
        <v>1</v>
      </c>
      <c r="Q1598" s="377">
        <v>0</v>
      </c>
      <c r="R1598" s="377">
        <v>0</v>
      </c>
    </row>
    <row r="1599" spans="2:18" s="332" customFormat="1" ht="12.75" customHeight="1" x14ac:dyDescent="0.2">
      <c r="B1599" s="376" t="s">
        <v>221</v>
      </c>
      <c r="C1599" s="376" t="s">
        <v>2352</v>
      </c>
      <c r="D1599" s="376" t="s">
        <v>109</v>
      </c>
      <c r="E1599" s="376" t="s">
        <v>3049</v>
      </c>
      <c r="F1599" s="377">
        <v>1</v>
      </c>
      <c r="G1599" s="377">
        <v>0</v>
      </c>
      <c r="H1599" s="377">
        <v>0</v>
      </c>
      <c r="I1599" s="377">
        <v>0</v>
      </c>
      <c r="J1599" s="377">
        <v>0</v>
      </c>
      <c r="K1599" s="377">
        <v>0</v>
      </c>
      <c r="L1599" s="377">
        <v>0</v>
      </c>
      <c r="M1599" s="377">
        <v>0</v>
      </c>
      <c r="N1599" s="377">
        <v>0</v>
      </c>
      <c r="O1599" s="377">
        <v>0</v>
      </c>
      <c r="P1599" s="377">
        <v>0</v>
      </c>
      <c r="Q1599" s="377">
        <v>1</v>
      </c>
      <c r="R1599" s="377">
        <v>0</v>
      </c>
    </row>
    <row r="1600" spans="2:18" s="332" customFormat="1" ht="13.2" x14ac:dyDescent="0.2">
      <c r="B1600" s="376" t="s">
        <v>221</v>
      </c>
      <c r="C1600" s="376" t="s">
        <v>2352</v>
      </c>
      <c r="D1600" s="376" t="s">
        <v>109</v>
      </c>
      <c r="E1600" s="376" t="s">
        <v>3880</v>
      </c>
      <c r="F1600" s="377">
        <v>5</v>
      </c>
      <c r="G1600" s="377">
        <v>0</v>
      </c>
      <c r="H1600" s="377">
        <v>0</v>
      </c>
      <c r="I1600" s="377">
        <v>0</v>
      </c>
      <c r="J1600" s="377">
        <v>0</v>
      </c>
      <c r="K1600" s="377">
        <v>0</v>
      </c>
      <c r="L1600" s="377">
        <v>0</v>
      </c>
      <c r="M1600" s="377">
        <v>1</v>
      </c>
      <c r="N1600" s="377">
        <v>0</v>
      </c>
      <c r="O1600" s="377">
        <v>1</v>
      </c>
      <c r="P1600" s="377">
        <v>0</v>
      </c>
      <c r="Q1600" s="377">
        <v>2</v>
      </c>
      <c r="R1600" s="377">
        <v>1</v>
      </c>
    </row>
    <row r="1601" spans="2:18" s="332" customFormat="1" ht="13.2" x14ac:dyDescent="0.2">
      <c r="B1601" s="376" t="s">
        <v>221</v>
      </c>
      <c r="C1601" s="376" t="s">
        <v>2352</v>
      </c>
      <c r="D1601" s="376" t="s">
        <v>109</v>
      </c>
      <c r="E1601" s="376" t="s">
        <v>1663</v>
      </c>
      <c r="F1601" s="377">
        <v>2</v>
      </c>
      <c r="G1601" s="377">
        <v>0</v>
      </c>
      <c r="H1601" s="377">
        <v>0</v>
      </c>
      <c r="I1601" s="377">
        <v>0</v>
      </c>
      <c r="J1601" s="377">
        <v>0</v>
      </c>
      <c r="K1601" s="377">
        <v>0</v>
      </c>
      <c r="L1601" s="377">
        <v>0</v>
      </c>
      <c r="M1601" s="377">
        <v>0</v>
      </c>
      <c r="N1601" s="377">
        <v>1</v>
      </c>
      <c r="O1601" s="377">
        <v>1</v>
      </c>
      <c r="P1601" s="377">
        <v>0</v>
      </c>
      <c r="Q1601" s="377">
        <v>0</v>
      </c>
      <c r="R1601" s="377">
        <v>0</v>
      </c>
    </row>
    <row r="1602" spans="2:18" s="332" customFormat="1" ht="13.2" x14ac:dyDescent="0.2">
      <c r="B1602" s="376" t="s">
        <v>221</v>
      </c>
      <c r="C1602" s="376" t="s">
        <v>2352</v>
      </c>
      <c r="D1602" s="376" t="s">
        <v>109</v>
      </c>
      <c r="E1602" s="376" t="s">
        <v>1665</v>
      </c>
      <c r="F1602" s="377">
        <v>2</v>
      </c>
      <c r="G1602" s="377">
        <v>0</v>
      </c>
      <c r="H1602" s="377">
        <v>0</v>
      </c>
      <c r="I1602" s="377">
        <v>0</v>
      </c>
      <c r="J1602" s="377">
        <v>0</v>
      </c>
      <c r="K1602" s="377">
        <v>0</v>
      </c>
      <c r="L1602" s="377">
        <v>0</v>
      </c>
      <c r="M1602" s="377">
        <v>0</v>
      </c>
      <c r="N1602" s="377">
        <v>0</v>
      </c>
      <c r="O1602" s="377">
        <v>0</v>
      </c>
      <c r="P1602" s="377">
        <v>2</v>
      </c>
      <c r="Q1602" s="377">
        <v>0</v>
      </c>
      <c r="R1602" s="377">
        <v>0</v>
      </c>
    </row>
    <row r="1603" spans="2:18" s="332" customFormat="1" ht="13.2" x14ac:dyDescent="0.2">
      <c r="B1603" s="376" t="s">
        <v>221</v>
      </c>
      <c r="C1603" s="376" t="s">
        <v>2352</v>
      </c>
      <c r="D1603" s="376" t="s">
        <v>109</v>
      </c>
      <c r="E1603" s="376" t="s">
        <v>3588</v>
      </c>
      <c r="F1603" s="377">
        <v>1</v>
      </c>
      <c r="G1603" s="377">
        <v>0</v>
      </c>
      <c r="H1603" s="377">
        <v>0</v>
      </c>
      <c r="I1603" s="377">
        <v>0</v>
      </c>
      <c r="J1603" s="377">
        <v>0</v>
      </c>
      <c r="K1603" s="377">
        <v>0</v>
      </c>
      <c r="L1603" s="377">
        <v>0</v>
      </c>
      <c r="M1603" s="377">
        <v>0</v>
      </c>
      <c r="N1603" s="377">
        <v>0</v>
      </c>
      <c r="O1603" s="377">
        <v>1</v>
      </c>
      <c r="P1603" s="377">
        <v>0</v>
      </c>
      <c r="Q1603" s="377">
        <v>0</v>
      </c>
      <c r="R1603" s="377">
        <v>0</v>
      </c>
    </row>
    <row r="1604" spans="2:18" s="332" customFormat="1" ht="13.2" x14ac:dyDescent="0.2">
      <c r="B1604" s="376" t="s">
        <v>221</v>
      </c>
      <c r="C1604" s="376" t="s">
        <v>2352</v>
      </c>
      <c r="D1604" s="376" t="s">
        <v>109</v>
      </c>
      <c r="E1604" s="376" t="s">
        <v>1668</v>
      </c>
      <c r="F1604" s="377">
        <v>3</v>
      </c>
      <c r="G1604" s="377">
        <v>0</v>
      </c>
      <c r="H1604" s="377">
        <v>0</v>
      </c>
      <c r="I1604" s="377">
        <v>0</v>
      </c>
      <c r="J1604" s="377">
        <v>0</v>
      </c>
      <c r="K1604" s="377">
        <v>0</v>
      </c>
      <c r="L1604" s="377">
        <v>0</v>
      </c>
      <c r="M1604" s="377">
        <v>1</v>
      </c>
      <c r="N1604" s="377">
        <v>0</v>
      </c>
      <c r="O1604" s="377">
        <v>0</v>
      </c>
      <c r="P1604" s="377">
        <v>1</v>
      </c>
      <c r="Q1604" s="377">
        <v>1</v>
      </c>
      <c r="R1604" s="377">
        <v>0</v>
      </c>
    </row>
    <row r="1605" spans="2:18" s="332" customFormat="1" ht="13.2" x14ac:dyDescent="0.2">
      <c r="B1605" s="376" t="s">
        <v>221</v>
      </c>
      <c r="C1605" s="376" t="s">
        <v>2352</v>
      </c>
      <c r="D1605" s="376" t="s">
        <v>109</v>
      </c>
      <c r="E1605" s="376" t="s">
        <v>3053</v>
      </c>
      <c r="F1605" s="377">
        <v>1</v>
      </c>
      <c r="G1605" s="377">
        <v>0</v>
      </c>
      <c r="H1605" s="377">
        <v>0</v>
      </c>
      <c r="I1605" s="377">
        <v>0</v>
      </c>
      <c r="J1605" s="377">
        <v>0</v>
      </c>
      <c r="K1605" s="377">
        <v>0</v>
      </c>
      <c r="L1605" s="377">
        <v>0</v>
      </c>
      <c r="M1605" s="377">
        <v>0</v>
      </c>
      <c r="N1605" s="377">
        <v>0</v>
      </c>
      <c r="O1605" s="377">
        <v>0</v>
      </c>
      <c r="P1605" s="377">
        <v>1</v>
      </c>
      <c r="Q1605" s="377">
        <v>0</v>
      </c>
      <c r="R1605" s="377">
        <v>0</v>
      </c>
    </row>
    <row r="1606" spans="2:18" s="332" customFormat="1" ht="13.2" x14ac:dyDescent="0.2">
      <c r="B1606" s="376" t="s">
        <v>221</v>
      </c>
      <c r="C1606" s="376" t="s">
        <v>2352</v>
      </c>
      <c r="D1606" s="376" t="s">
        <v>109</v>
      </c>
      <c r="E1606" s="376" t="s">
        <v>3054</v>
      </c>
      <c r="F1606" s="377">
        <v>3</v>
      </c>
      <c r="G1606" s="377">
        <v>1</v>
      </c>
      <c r="H1606" s="377">
        <v>1</v>
      </c>
      <c r="I1606" s="377">
        <v>0</v>
      </c>
      <c r="J1606" s="377">
        <v>0</v>
      </c>
      <c r="K1606" s="377">
        <v>0</v>
      </c>
      <c r="L1606" s="377">
        <v>0</v>
      </c>
      <c r="M1606" s="377">
        <v>0</v>
      </c>
      <c r="N1606" s="377">
        <v>0</v>
      </c>
      <c r="O1606" s="377">
        <v>0</v>
      </c>
      <c r="P1606" s="377">
        <v>0</v>
      </c>
      <c r="Q1606" s="377">
        <v>0</v>
      </c>
      <c r="R1606" s="377">
        <v>1</v>
      </c>
    </row>
    <row r="1607" spans="2:18" s="332" customFormat="1" ht="13.2" x14ac:dyDescent="0.2">
      <c r="B1607" s="376" t="s">
        <v>221</v>
      </c>
      <c r="C1607" s="376" t="s">
        <v>2352</v>
      </c>
      <c r="D1607" s="376" t="s">
        <v>109</v>
      </c>
      <c r="E1607" s="376" t="s">
        <v>3055</v>
      </c>
      <c r="F1607" s="377">
        <v>1</v>
      </c>
      <c r="G1607" s="377">
        <v>0</v>
      </c>
      <c r="H1607" s="377">
        <v>0</v>
      </c>
      <c r="I1607" s="377">
        <v>0</v>
      </c>
      <c r="J1607" s="377">
        <v>0</v>
      </c>
      <c r="K1607" s="377">
        <v>0</v>
      </c>
      <c r="L1607" s="377">
        <v>0</v>
      </c>
      <c r="M1607" s="377">
        <v>0</v>
      </c>
      <c r="N1607" s="377">
        <v>0</v>
      </c>
      <c r="O1607" s="377">
        <v>0</v>
      </c>
      <c r="P1607" s="377">
        <v>1</v>
      </c>
      <c r="Q1607" s="377">
        <v>0</v>
      </c>
      <c r="R1607" s="377">
        <v>0</v>
      </c>
    </row>
    <row r="1608" spans="2:18" s="332" customFormat="1" ht="13.2" x14ac:dyDescent="0.2">
      <c r="B1608" s="376" t="s">
        <v>221</v>
      </c>
      <c r="C1608" s="376" t="s">
        <v>2352</v>
      </c>
      <c r="D1608" s="376" t="s">
        <v>109</v>
      </c>
      <c r="E1608" s="376" t="s">
        <v>1669</v>
      </c>
      <c r="F1608" s="377">
        <v>7</v>
      </c>
      <c r="G1608" s="377">
        <v>0</v>
      </c>
      <c r="H1608" s="377">
        <v>0</v>
      </c>
      <c r="I1608" s="377">
        <v>0</v>
      </c>
      <c r="J1608" s="377">
        <v>0</v>
      </c>
      <c r="K1608" s="377">
        <v>0</v>
      </c>
      <c r="L1608" s="377">
        <v>0</v>
      </c>
      <c r="M1608" s="377">
        <v>1</v>
      </c>
      <c r="N1608" s="377">
        <v>2</v>
      </c>
      <c r="O1608" s="377">
        <v>1</v>
      </c>
      <c r="P1608" s="377">
        <v>2</v>
      </c>
      <c r="Q1608" s="377">
        <v>1</v>
      </c>
      <c r="R1608" s="377">
        <v>0</v>
      </c>
    </row>
    <row r="1609" spans="2:18" s="332" customFormat="1" ht="13.2" x14ac:dyDescent="0.2">
      <c r="B1609" s="376" t="s">
        <v>221</v>
      </c>
      <c r="C1609" s="376" t="s">
        <v>2352</v>
      </c>
      <c r="D1609" s="376" t="s">
        <v>109</v>
      </c>
      <c r="E1609" s="376" t="s">
        <v>1670</v>
      </c>
      <c r="F1609" s="377">
        <v>4</v>
      </c>
      <c r="G1609" s="377">
        <v>0</v>
      </c>
      <c r="H1609" s="377">
        <v>0</v>
      </c>
      <c r="I1609" s="377">
        <v>0</v>
      </c>
      <c r="J1609" s="377">
        <v>1</v>
      </c>
      <c r="K1609" s="377">
        <v>0</v>
      </c>
      <c r="L1609" s="377">
        <v>0</v>
      </c>
      <c r="M1609" s="377">
        <v>0</v>
      </c>
      <c r="N1609" s="377">
        <v>0</v>
      </c>
      <c r="O1609" s="377">
        <v>1</v>
      </c>
      <c r="P1609" s="377">
        <v>1</v>
      </c>
      <c r="Q1609" s="377">
        <v>0</v>
      </c>
      <c r="R1609" s="377">
        <v>1</v>
      </c>
    </row>
    <row r="1610" spans="2:18" s="332" customFormat="1" ht="13.2" x14ac:dyDescent="0.2">
      <c r="B1610" s="376" t="s">
        <v>221</v>
      </c>
      <c r="C1610" s="376" t="s">
        <v>2352</v>
      </c>
      <c r="D1610" s="376" t="s">
        <v>109</v>
      </c>
      <c r="E1610" s="376" t="s">
        <v>1671</v>
      </c>
      <c r="F1610" s="377">
        <v>9</v>
      </c>
      <c r="G1610" s="377">
        <v>0</v>
      </c>
      <c r="H1610" s="377">
        <v>0</v>
      </c>
      <c r="I1610" s="377">
        <v>2</v>
      </c>
      <c r="J1610" s="377">
        <v>0</v>
      </c>
      <c r="K1610" s="377">
        <v>0</v>
      </c>
      <c r="L1610" s="377">
        <v>0</v>
      </c>
      <c r="M1610" s="377">
        <v>1</v>
      </c>
      <c r="N1610" s="377">
        <v>2</v>
      </c>
      <c r="O1610" s="377">
        <v>1</v>
      </c>
      <c r="P1610" s="377">
        <v>0</v>
      </c>
      <c r="Q1610" s="377">
        <v>1</v>
      </c>
      <c r="R1610" s="377">
        <v>2</v>
      </c>
    </row>
    <row r="1611" spans="2:18" s="332" customFormat="1" ht="13.2" x14ac:dyDescent="0.2">
      <c r="B1611" s="376" t="s">
        <v>221</v>
      </c>
      <c r="C1611" s="376" t="s">
        <v>2352</v>
      </c>
      <c r="D1611" s="376" t="s">
        <v>109</v>
      </c>
      <c r="E1611" s="376" t="s">
        <v>1672</v>
      </c>
      <c r="F1611" s="377">
        <v>10</v>
      </c>
      <c r="G1611" s="377">
        <v>0</v>
      </c>
      <c r="H1611" s="377">
        <v>0</v>
      </c>
      <c r="I1611" s="377">
        <v>1</v>
      </c>
      <c r="J1611" s="377">
        <v>0</v>
      </c>
      <c r="K1611" s="377">
        <v>1</v>
      </c>
      <c r="L1611" s="377">
        <v>2</v>
      </c>
      <c r="M1611" s="377">
        <v>1</v>
      </c>
      <c r="N1611" s="377">
        <v>0</v>
      </c>
      <c r="O1611" s="377">
        <v>1</v>
      </c>
      <c r="P1611" s="377">
        <v>3</v>
      </c>
      <c r="Q1611" s="377">
        <v>1</v>
      </c>
      <c r="R1611" s="377">
        <v>0</v>
      </c>
    </row>
    <row r="1612" spans="2:18" s="332" customFormat="1" ht="13.2" x14ac:dyDescent="0.2">
      <c r="B1612" s="376" t="s">
        <v>221</v>
      </c>
      <c r="C1612" s="376" t="s">
        <v>2352</v>
      </c>
      <c r="D1612" s="376" t="s">
        <v>109</v>
      </c>
      <c r="E1612" s="376" t="s">
        <v>1673</v>
      </c>
      <c r="F1612" s="377">
        <v>6</v>
      </c>
      <c r="G1612" s="377">
        <v>0</v>
      </c>
      <c r="H1612" s="377">
        <v>0</v>
      </c>
      <c r="I1612" s="377">
        <v>0</v>
      </c>
      <c r="J1612" s="377">
        <v>1</v>
      </c>
      <c r="K1612" s="377">
        <v>0</v>
      </c>
      <c r="L1612" s="377">
        <v>1</v>
      </c>
      <c r="M1612" s="377">
        <v>0</v>
      </c>
      <c r="N1612" s="377">
        <v>3</v>
      </c>
      <c r="O1612" s="377">
        <v>0</v>
      </c>
      <c r="P1612" s="377">
        <v>0</v>
      </c>
      <c r="Q1612" s="377">
        <v>1</v>
      </c>
      <c r="R1612" s="377">
        <v>0</v>
      </c>
    </row>
    <row r="1613" spans="2:18" s="332" customFormat="1" ht="13.2" x14ac:dyDescent="0.2">
      <c r="B1613" s="376" t="s">
        <v>221</v>
      </c>
      <c r="C1613" s="376" t="s">
        <v>2352</v>
      </c>
      <c r="D1613" s="376" t="s">
        <v>109</v>
      </c>
      <c r="E1613" s="376" t="s">
        <v>1674</v>
      </c>
      <c r="F1613" s="377">
        <v>25</v>
      </c>
      <c r="G1613" s="377">
        <v>0</v>
      </c>
      <c r="H1613" s="377">
        <v>0</v>
      </c>
      <c r="I1613" s="377">
        <v>0</v>
      </c>
      <c r="J1613" s="377">
        <v>1</v>
      </c>
      <c r="K1613" s="377">
        <v>0</v>
      </c>
      <c r="L1613" s="377">
        <v>3</v>
      </c>
      <c r="M1613" s="377">
        <v>6</v>
      </c>
      <c r="N1613" s="377">
        <v>4</v>
      </c>
      <c r="O1613" s="377">
        <v>2</v>
      </c>
      <c r="P1613" s="377">
        <v>2</v>
      </c>
      <c r="Q1613" s="377">
        <v>7</v>
      </c>
      <c r="R1613" s="377">
        <v>0</v>
      </c>
    </row>
    <row r="1614" spans="2:18" s="332" customFormat="1" ht="13.2" x14ac:dyDescent="0.2">
      <c r="B1614" s="376" t="s">
        <v>221</v>
      </c>
      <c r="C1614" s="376" t="s">
        <v>2352</v>
      </c>
      <c r="D1614" s="376" t="s">
        <v>109</v>
      </c>
      <c r="E1614" s="376" t="s">
        <v>3327</v>
      </c>
      <c r="F1614" s="377">
        <v>1</v>
      </c>
      <c r="G1614" s="377">
        <v>0</v>
      </c>
      <c r="H1614" s="377">
        <v>0</v>
      </c>
      <c r="I1614" s="377">
        <v>0</v>
      </c>
      <c r="J1614" s="377">
        <v>0</v>
      </c>
      <c r="K1614" s="377">
        <v>0</v>
      </c>
      <c r="L1614" s="377">
        <v>0</v>
      </c>
      <c r="M1614" s="377">
        <v>0</v>
      </c>
      <c r="N1614" s="377">
        <v>0</v>
      </c>
      <c r="O1614" s="377">
        <v>1</v>
      </c>
      <c r="P1614" s="377">
        <v>0</v>
      </c>
      <c r="Q1614" s="377">
        <v>0</v>
      </c>
      <c r="R1614" s="377">
        <v>0</v>
      </c>
    </row>
    <row r="1615" spans="2:18" s="332" customFormat="1" ht="13.2" x14ac:dyDescent="0.2">
      <c r="B1615" s="376" t="s">
        <v>221</v>
      </c>
      <c r="C1615" s="376" t="s">
        <v>2352</v>
      </c>
      <c r="D1615" s="376" t="s">
        <v>109</v>
      </c>
      <c r="E1615" s="376" t="s">
        <v>3328</v>
      </c>
      <c r="F1615" s="377">
        <v>1</v>
      </c>
      <c r="G1615" s="377">
        <v>0</v>
      </c>
      <c r="H1615" s="377">
        <v>0</v>
      </c>
      <c r="I1615" s="377">
        <v>0</v>
      </c>
      <c r="J1615" s="377">
        <v>0</v>
      </c>
      <c r="K1615" s="377">
        <v>0</v>
      </c>
      <c r="L1615" s="377">
        <v>0</v>
      </c>
      <c r="M1615" s="377">
        <v>0</v>
      </c>
      <c r="N1615" s="377">
        <v>0</v>
      </c>
      <c r="O1615" s="377">
        <v>0</v>
      </c>
      <c r="P1615" s="377">
        <v>0</v>
      </c>
      <c r="Q1615" s="377">
        <v>1</v>
      </c>
      <c r="R1615" s="377">
        <v>0</v>
      </c>
    </row>
    <row r="1616" spans="2:18" s="332" customFormat="1" ht="13.2" x14ac:dyDescent="0.2">
      <c r="B1616" s="376" t="s">
        <v>221</v>
      </c>
      <c r="C1616" s="376" t="s">
        <v>2352</v>
      </c>
      <c r="D1616" s="376" t="s">
        <v>109</v>
      </c>
      <c r="E1616" s="376" t="s">
        <v>1675</v>
      </c>
      <c r="F1616" s="377">
        <v>1</v>
      </c>
      <c r="G1616" s="377">
        <v>0</v>
      </c>
      <c r="H1616" s="377">
        <v>0</v>
      </c>
      <c r="I1616" s="377">
        <v>0</v>
      </c>
      <c r="J1616" s="377">
        <v>0</v>
      </c>
      <c r="K1616" s="377">
        <v>0</v>
      </c>
      <c r="L1616" s="377">
        <v>1</v>
      </c>
      <c r="M1616" s="377">
        <v>0</v>
      </c>
      <c r="N1616" s="377">
        <v>0</v>
      </c>
      <c r="O1616" s="377">
        <v>0</v>
      </c>
      <c r="P1616" s="377">
        <v>0</v>
      </c>
      <c r="Q1616" s="377">
        <v>0</v>
      </c>
      <c r="R1616" s="377">
        <v>0</v>
      </c>
    </row>
    <row r="1617" spans="2:18" s="332" customFormat="1" ht="13.2" x14ac:dyDescent="0.2">
      <c r="B1617" s="376" t="s">
        <v>221</v>
      </c>
      <c r="C1617" s="376" t="s">
        <v>2352</v>
      </c>
      <c r="D1617" s="376" t="s">
        <v>109</v>
      </c>
      <c r="E1617" s="376" t="s">
        <v>1676</v>
      </c>
      <c r="F1617" s="377">
        <v>2</v>
      </c>
      <c r="G1617" s="377">
        <v>0</v>
      </c>
      <c r="H1617" s="377">
        <v>0</v>
      </c>
      <c r="I1617" s="377">
        <v>0</v>
      </c>
      <c r="J1617" s="377">
        <v>0</v>
      </c>
      <c r="K1617" s="377">
        <v>0</v>
      </c>
      <c r="L1617" s="377">
        <v>0</v>
      </c>
      <c r="M1617" s="377">
        <v>1</v>
      </c>
      <c r="N1617" s="377">
        <v>1</v>
      </c>
      <c r="O1617" s="377">
        <v>0</v>
      </c>
      <c r="P1617" s="377">
        <v>0</v>
      </c>
      <c r="Q1617" s="377">
        <v>0</v>
      </c>
      <c r="R1617" s="377">
        <v>0</v>
      </c>
    </row>
    <row r="1618" spans="2:18" s="332" customFormat="1" ht="13.2" x14ac:dyDescent="0.2">
      <c r="B1618" s="376" t="s">
        <v>221</v>
      </c>
      <c r="C1618" s="376" t="s">
        <v>2352</v>
      </c>
      <c r="D1618" s="376" t="s">
        <v>109</v>
      </c>
      <c r="E1618" s="376" t="s">
        <v>3882</v>
      </c>
      <c r="F1618" s="377">
        <v>6</v>
      </c>
      <c r="G1618" s="377">
        <v>0</v>
      </c>
      <c r="H1618" s="377">
        <v>0</v>
      </c>
      <c r="I1618" s="377">
        <v>0</v>
      </c>
      <c r="J1618" s="377">
        <v>0</v>
      </c>
      <c r="K1618" s="377">
        <v>1</v>
      </c>
      <c r="L1618" s="377">
        <v>0</v>
      </c>
      <c r="M1618" s="377">
        <v>0</v>
      </c>
      <c r="N1618" s="377">
        <v>1</v>
      </c>
      <c r="O1618" s="377">
        <v>3</v>
      </c>
      <c r="P1618" s="377">
        <v>1</v>
      </c>
      <c r="Q1618" s="377">
        <v>0</v>
      </c>
      <c r="R1618" s="377">
        <v>0</v>
      </c>
    </row>
    <row r="1619" spans="2:18" s="332" customFormat="1" ht="13.2" x14ac:dyDescent="0.2">
      <c r="B1619" s="376" t="s">
        <v>221</v>
      </c>
      <c r="C1619" s="376" t="s">
        <v>2352</v>
      </c>
      <c r="D1619" s="376" t="s">
        <v>109</v>
      </c>
      <c r="E1619" s="376" t="s">
        <v>1677</v>
      </c>
      <c r="F1619" s="377">
        <v>3</v>
      </c>
      <c r="G1619" s="377">
        <v>0</v>
      </c>
      <c r="H1619" s="377">
        <v>0</v>
      </c>
      <c r="I1619" s="377">
        <v>0</v>
      </c>
      <c r="J1619" s="377">
        <v>0</v>
      </c>
      <c r="K1619" s="377">
        <v>1</v>
      </c>
      <c r="L1619" s="377">
        <v>0</v>
      </c>
      <c r="M1619" s="377">
        <v>1</v>
      </c>
      <c r="N1619" s="377">
        <v>0</v>
      </c>
      <c r="O1619" s="377">
        <v>0</v>
      </c>
      <c r="P1619" s="377">
        <v>1</v>
      </c>
      <c r="Q1619" s="377">
        <v>0</v>
      </c>
      <c r="R1619" s="377">
        <v>0</v>
      </c>
    </row>
    <row r="1620" spans="2:18" s="332" customFormat="1" ht="13.2" x14ac:dyDescent="0.2">
      <c r="B1620" s="376" t="s">
        <v>221</v>
      </c>
      <c r="C1620" s="376" t="s">
        <v>2352</v>
      </c>
      <c r="D1620" s="376" t="s">
        <v>109</v>
      </c>
      <c r="E1620" s="376" t="s">
        <v>3884</v>
      </c>
      <c r="F1620" s="377">
        <v>1</v>
      </c>
      <c r="G1620" s="377">
        <v>0</v>
      </c>
      <c r="H1620" s="377">
        <v>0</v>
      </c>
      <c r="I1620" s="377">
        <v>0</v>
      </c>
      <c r="J1620" s="377">
        <v>0</v>
      </c>
      <c r="K1620" s="377">
        <v>0</v>
      </c>
      <c r="L1620" s="377">
        <v>0</v>
      </c>
      <c r="M1620" s="377">
        <v>0</v>
      </c>
      <c r="N1620" s="377">
        <v>0</v>
      </c>
      <c r="O1620" s="377">
        <v>0</v>
      </c>
      <c r="P1620" s="377">
        <v>0</v>
      </c>
      <c r="Q1620" s="377">
        <v>1</v>
      </c>
      <c r="R1620" s="377">
        <v>0</v>
      </c>
    </row>
    <row r="1621" spans="2:18" s="332" customFormat="1" ht="13.2" x14ac:dyDescent="0.2">
      <c r="B1621" s="376" t="s">
        <v>221</v>
      </c>
      <c r="C1621" s="376" t="s">
        <v>2352</v>
      </c>
      <c r="D1621" s="376" t="s">
        <v>109</v>
      </c>
      <c r="E1621" s="376" t="s">
        <v>1678</v>
      </c>
      <c r="F1621" s="377">
        <v>1</v>
      </c>
      <c r="G1621" s="377">
        <v>0</v>
      </c>
      <c r="H1621" s="377">
        <v>0</v>
      </c>
      <c r="I1621" s="377">
        <v>0</v>
      </c>
      <c r="J1621" s="377">
        <v>0</v>
      </c>
      <c r="K1621" s="377">
        <v>0</v>
      </c>
      <c r="L1621" s="377">
        <v>0</v>
      </c>
      <c r="M1621" s="377">
        <v>0</v>
      </c>
      <c r="N1621" s="377">
        <v>0</v>
      </c>
      <c r="O1621" s="377">
        <v>0</v>
      </c>
      <c r="P1621" s="377">
        <v>1</v>
      </c>
      <c r="Q1621" s="377">
        <v>0</v>
      </c>
      <c r="R1621" s="377">
        <v>0</v>
      </c>
    </row>
    <row r="1622" spans="2:18" s="332" customFormat="1" ht="13.2" x14ac:dyDescent="0.2">
      <c r="B1622" s="376" t="s">
        <v>221</v>
      </c>
      <c r="C1622" s="376" t="s">
        <v>2352</v>
      </c>
      <c r="D1622" s="376" t="s">
        <v>109</v>
      </c>
      <c r="E1622" s="376" t="s">
        <v>3189</v>
      </c>
      <c r="F1622" s="377">
        <v>1</v>
      </c>
      <c r="G1622" s="377">
        <v>0</v>
      </c>
      <c r="H1622" s="377">
        <v>0</v>
      </c>
      <c r="I1622" s="377">
        <v>0</v>
      </c>
      <c r="J1622" s="377">
        <v>0</v>
      </c>
      <c r="K1622" s="377">
        <v>0</v>
      </c>
      <c r="L1622" s="377">
        <v>0</v>
      </c>
      <c r="M1622" s="377">
        <v>1</v>
      </c>
      <c r="N1622" s="377">
        <v>0</v>
      </c>
      <c r="O1622" s="377">
        <v>0</v>
      </c>
      <c r="P1622" s="377">
        <v>0</v>
      </c>
      <c r="Q1622" s="377">
        <v>0</v>
      </c>
      <c r="R1622" s="377">
        <v>0</v>
      </c>
    </row>
    <row r="1623" spans="2:18" s="332" customFormat="1" ht="13.2" x14ac:dyDescent="0.2">
      <c r="B1623" s="376" t="s">
        <v>221</v>
      </c>
      <c r="C1623" s="376" t="s">
        <v>2352</v>
      </c>
      <c r="D1623" s="376" t="s">
        <v>109</v>
      </c>
      <c r="E1623" s="376" t="s">
        <v>3886</v>
      </c>
      <c r="F1623" s="377">
        <v>1</v>
      </c>
      <c r="G1623" s="377">
        <v>0</v>
      </c>
      <c r="H1623" s="377">
        <v>0</v>
      </c>
      <c r="I1623" s="377">
        <v>0</v>
      </c>
      <c r="J1623" s="377">
        <v>0</v>
      </c>
      <c r="K1623" s="377">
        <v>0</v>
      </c>
      <c r="L1623" s="377">
        <v>0</v>
      </c>
      <c r="M1623" s="377">
        <v>0</v>
      </c>
      <c r="N1623" s="377">
        <v>1</v>
      </c>
      <c r="O1623" s="377">
        <v>0</v>
      </c>
      <c r="P1623" s="377">
        <v>0</v>
      </c>
      <c r="Q1623" s="377">
        <v>0</v>
      </c>
      <c r="R1623" s="377">
        <v>0</v>
      </c>
    </row>
    <row r="1624" spans="2:18" s="332" customFormat="1" ht="13.2" x14ac:dyDescent="0.2">
      <c r="B1624" s="376" t="s">
        <v>221</v>
      </c>
      <c r="C1624" s="376" t="s">
        <v>2352</v>
      </c>
      <c r="D1624" s="376" t="s">
        <v>109</v>
      </c>
      <c r="E1624" s="376" t="s">
        <v>3887</v>
      </c>
      <c r="F1624" s="377">
        <v>4</v>
      </c>
      <c r="G1624" s="377">
        <v>0</v>
      </c>
      <c r="H1624" s="377">
        <v>0</v>
      </c>
      <c r="I1624" s="377">
        <v>1</v>
      </c>
      <c r="J1624" s="377">
        <v>0</v>
      </c>
      <c r="K1624" s="377">
        <v>0</v>
      </c>
      <c r="L1624" s="377">
        <v>0</v>
      </c>
      <c r="M1624" s="377">
        <v>0</v>
      </c>
      <c r="N1624" s="377">
        <v>0</v>
      </c>
      <c r="O1624" s="377">
        <v>1</v>
      </c>
      <c r="P1624" s="377">
        <v>0</v>
      </c>
      <c r="Q1624" s="377">
        <v>2</v>
      </c>
      <c r="R1624" s="377">
        <v>0</v>
      </c>
    </row>
    <row r="1625" spans="2:18" s="332" customFormat="1" ht="13.2" x14ac:dyDescent="0.2">
      <c r="B1625" s="376" t="s">
        <v>221</v>
      </c>
      <c r="C1625" s="376" t="s">
        <v>2352</v>
      </c>
      <c r="D1625" s="376" t="s">
        <v>109</v>
      </c>
      <c r="E1625" s="376" t="s">
        <v>3329</v>
      </c>
      <c r="F1625" s="377">
        <v>2</v>
      </c>
      <c r="G1625" s="377">
        <v>0</v>
      </c>
      <c r="H1625" s="377">
        <v>0</v>
      </c>
      <c r="I1625" s="377">
        <v>0</v>
      </c>
      <c r="J1625" s="377">
        <v>0</v>
      </c>
      <c r="K1625" s="377">
        <v>0</v>
      </c>
      <c r="L1625" s="377">
        <v>0</v>
      </c>
      <c r="M1625" s="377">
        <v>0</v>
      </c>
      <c r="N1625" s="377">
        <v>0</v>
      </c>
      <c r="O1625" s="377">
        <v>0</v>
      </c>
      <c r="P1625" s="377">
        <v>1</v>
      </c>
      <c r="Q1625" s="377">
        <v>1</v>
      </c>
      <c r="R1625" s="377">
        <v>0</v>
      </c>
    </row>
    <row r="1626" spans="2:18" s="332" customFormat="1" ht="13.2" x14ac:dyDescent="0.2">
      <c r="B1626" s="376" t="s">
        <v>221</v>
      </c>
      <c r="C1626" s="376" t="s">
        <v>2352</v>
      </c>
      <c r="D1626" s="376" t="s">
        <v>109</v>
      </c>
      <c r="E1626" s="376" t="s">
        <v>3062</v>
      </c>
      <c r="F1626" s="377">
        <v>1</v>
      </c>
      <c r="G1626" s="377">
        <v>0</v>
      </c>
      <c r="H1626" s="377">
        <v>0</v>
      </c>
      <c r="I1626" s="377">
        <v>0</v>
      </c>
      <c r="J1626" s="377">
        <v>0</v>
      </c>
      <c r="K1626" s="377">
        <v>0</v>
      </c>
      <c r="L1626" s="377">
        <v>0</v>
      </c>
      <c r="M1626" s="377">
        <v>0</v>
      </c>
      <c r="N1626" s="377">
        <v>0</v>
      </c>
      <c r="O1626" s="377">
        <v>0</v>
      </c>
      <c r="P1626" s="377">
        <v>1</v>
      </c>
      <c r="Q1626" s="377">
        <v>0</v>
      </c>
      <c r="R1626" s="377">
        <v>0</v>
      </c>
    </row>
    <row r="1627" spans="2:18" s="332" customFormat="1" ht="13.2" x14ac:dyDescent="0.2">
      <c r="B1627" s="376" t="s">
        <v>221</v>
      </c>
      <c r="C1627" s="376" t="s">
        <v>2352</v>
      </c>
      <c r="D1627" s="376" t="s">
        <v>109</v>
      </c>
      <c r="E1627" s="376" t="s">
        <v>1679</v>
      </c>
      <c r="F1627" s="377">
        <v>7</v>
      </c>
      <c r="G1627" s="377">
        <v>0</v>
      </c>
      <c r="H1627" s="377">
        <v>0</v>
      </c>
      <c r="I1627" s="377">
        <v>0</v>
      </c>
      <c r="J1627" s="377">
        <v>1</v>
      </c>
      <c r="K1627" s="377">
        <v>0</v>
      </c>
      <c r="L1627" s="377">
        <v>0</v>
      </c>
      <c r="M1627" s="377">
        <v>0</v>
      </c>
      <c r="N1627" s="377">
        <v>0</v>
      </c>
      <c r="O1627" s="377">
        <v>3</v>
      </c>
      <c r="P1627" s="377">
        <v>2</v>
      </c>
      <c r="Q1627" s="377">
        <v>1</v>
      </c>
      <c r="R1627" s="377">
        <v>0</v>
      </c>
    </row>
    <row r="1628" spans="2:18" s="332" customFormat="1" ht="13.2" x14ac:dyDescent="0.2">
      <c r="B1628" s="376" t="s">
        <v>221</v>
      </c>
      <c r="C1628" s="376" t="s">
        <v>2352</v>
      </c>
      <c r="D1628" s="376" t="s">
        <v>2362</v>
      </c>
      <c r="E1628" s="376" t="s">
        <v>3890</v>
      </c>
      <c r="F1628" s="377">
        <v>1</v>
      </c>
      <c r="G1628" s="377">
        <v>0</v>
      </c>
      <c r="H1628" s="377">
        <v>0</v>
      </c>
      <c r="I1628" s="377">
        <v>0</v>
      </c>
      <c r="J1628" s="377">
        <v>0</v>
      </c>
      <c r="K1628" s="377">
        <v>0</v>
      </c>
      <c r="L1628" s="377">
        <v>0</v>
      </c>
      <c r="M1628" s="377">
        <v>1</v>
      </c>
      <c r="N1628" s="377">
        <v>0</v>
      </c>
      <c r="O1628" s="377">
        <v>0</v>
      </c>
      <c r="P1628" s="377">
        <v>0</v>
      </c>
      <c r="Q1628" s="377">
        <v>0</v>
      </c>
      <c r="R1628" s="377">
        <v>0</v>
      </c>
    </row>
    <row r="1629" spans="2:18" s="332" customFormat="1" ht="13.2" x14ac:dyDescent="0.2">
      <c r="B1629" s="376" t="s">
        <v>221</v>
      </c>
      <c r="C1629" s="376" t="s">
        <v>2352</v>
      </c>
      <c r="D1629" s="376" t="s">
        <v>2362</v>
      </c>
      <c r="E1629" s="376" t="s">
        <v>1741</v>
      </c>
      <c r="F1629" s="377">
        <v>1</v>
      </c>
      <c r="G1629" s="377">
        <v>0</v>
      </c>
      <c r="H1629" s="377">
        <v>0</v>
      </c>
      <c r="I1629" s="377">
        <v>0</v>
      </c>
      <c r="J1629" s="377">
        <v>0</v>
      </c>
      <c r="K1629" s="377">
        <v>1</v>
      </c>
      <c r="L1629" s="377">
        <v>0</v>
      </c>
      <c r="M1629" s="377">
        <v>0</v>
      </c>
      <c r="N1629" s="377">
        <v>0</v>
      </c>
      <c r="O1629" s="377">
        <v>0</v>
      </c>
      <c r="P1629" s="377">
        <v>0</v>
      </c>
      <c r="Q1629" s="377">
        <v>0</v>
      </c>
      <c r="R1629" s="377">
        <v>0</v>
      </c>
    </row>
    <row r="1630" spans="2:18" s="332" customFormat="1" ht="13.2" x14ac:dyDescent="0.2">
      <c r="B1630" s="376" t="s">
        <v>221</v>
      </c>
      <c r="C1630" s="376" t="s">
        <v>2352</v>
      </c>
      <c r="D1630" s="376" t="s">
        <v>2363</v>
      </c>
      <c r="E1630" s="376" t="s">
        <v>1686</v>
      </c>
      <c r="F1630" s="377">
        <v>27</v>
      </c>
      <c r="G1630" s="377">
        <v>0</v>
      </c>
      <c r="H1630" s="377">
        <v>1</v>
      </c>
      <c r="I1630" s="377">
        <v>0</v>
      </c>
      <c r="J1630" s="377">
        <v>1</v>
      </c>
      <c r="K1630" s="377">
        <v>0</v>
      </c>
      <c r="L1630" s="377">
        <v>8</v>
      </c>
      <c r="M1630" s="377">
        <v>0</v>
      </c>
      <c r="N1630" s="377">
        <v>7</v>
      </c>
      <c r="O1630" s="377">
        <v>5</v>
      </c>
      <c r="P1630" s="377">
        <v>0</v>
      </c>
      <c r="Q1630" s="377">
        <v>2</v>
      </c>
      <c r="R1630" s="377">
        <v>3</v>
      </c>
    </row>
    <row r="1631" spans="2:18" s="332" customFormat="1" ht="13.2" x14ac:dyDescent="0.2">
      <c r="B1631" s="376" t="s">
        <v>221</v>
      </c>
      <c r="C1631" s="376" t="s">
        <v>2352</v>
      </c>
      <c r="D1631" s="376" t="s">
        <v>2363</v>
      </c>
      <c r="E1631" s="376" t="s">
        <v>1687</v>
      </c>
      <c r="F1631" s="377">
        <v>3</v>
      </c>
      <c r="G1631" s="377">
        <v>0</v>
      </c>
      <c r="H1631" s="377">
        <v>0</v>
      </c>
      <c r="I1631" s="377">
        <v>0</v>
      </c>
      <c r="J1631" s="377">
        <v>2</v>
      </c>
      <c r="K1631" s="377">
        <v>0</v>
      </c>
      <c r="L1631" s="377">
        <v>1</v>
      </c>
      <c r="M1631" s="377">
        <v>0</v>
      </c>
      <c r="N1631" s="377">
        <v>0</v>
      </c>
      <c r="O1631" s="377">
        <v>0</v>
      </c>
      <c r="P1631" s="377">
        <v>0</v>
      </c>
      <c r="Q1631" s="377">
        <v>0</v>
      </c>
      <c r="R1631" s="377">
        <v>0</v>
      </c>
    </row>
    <row r="1632" spans="2:18" s="332" customFormat="1" ht="13.2" x14ac:dyDescent="0.2">
      <c r="B1632" s="376" t="s">
        <v>221</v>
      </c>
      <c r="C1632" s="376" t="s">
        <v>2352</v>
      </c>
      <c r="D1632" s="376" t="s">
        <v>2363</v>
      </c>
      <c r="E1632" s="376" t="s">
        <v>3064</v>
      </c>
      <c r="F1632" s="377">
        <v>5</v>
      </c>
      <c r="G1632" s="377">
        <v>0</v>
      </c>
      <c r="H1632" s="377">
        <v>0</v>
      </c>
      <c r="I1632" s="377">
        <v>0</v>
      </c>
      <c r="J1632" s="377">
        <v>0</v>
      </c>
      <c r="K1632" s="377">
        <v>0</v>
      </c>
      <c r="L1632" s="377">
        <v>0</v>
      </c>
      <c r="M1632" s="377">
        <v>1</v>
      </c>
      <c r="N1632" s="377">
        <v>3</v>
      </c>
      <c r="O1632" s="377">
        <v>0</v>
      </c>
      <c r="P1632" s="377">
        <v>1</v>
      </c>
      <c r="Q1632" s="377">
        <v>0</v>
      </c>
      <c r="R1632" s="377">
        <v>0</v>
      </c>
    </row>
    <row r="1633" spans="2:18" s="332" customFormat="1" ht="13.2" x14ac:dyDescent="0.2">
      <c r="B1633" s="376" t="s">
        <v>221</v>
      </c>
      <c r="C1633" s="376" t="s">
        <v>2352</v>
      </c>
      <c r="D1633" s="376" t="s">
        <v>2363</v>
      </c>
      <c r="E1633" s="376" t="s">
        <v>3332</v>
      </c>
      <c r="F1633" s="377">
        <v>10</v>
      </c>
      <c r="G1633" s="377">
        <v>1</v>
      </c>
      <c r="H1633" s="377">
        <v>1</v>
      </c>
      <c r="I1633" s="377">
        <v>0</v>
      </c>
      <c r="J1633" s="377">
        <v>1</v>
      </c>
      <c r="K1633" s="377">
        <v>0</v>
      </c>
      <c r="L1633" s="377">
        <v>0</v>
      </c>
      <c r="M1633" s="377">
        <v>1</v>
      </c>
      <c r="N1633" s="377">
        <v>1</v>
      </c>
      <c r="O1633" s="377">
        <v>3</v>
      </c>
      <c r="P1633" s="377">
        <v>1</v>
      </c>
      <c r="Q1633" s="377">
        <v>1</v>
      </c>
      <c r="R1633" s="377">
        <v>0</v>
      </c>
    </row>
    <row r="1634" spans="2:18" s="332" customFormat="1" ht="13.2" x14ac:dyDescent="0.2">
      <c r="B1634" s="376" t="s">
        <v>221</v>
      </c>
      <c r="C1634" s="376" t="s">
        <v>2352</v>
      </c>
      <c r="D1634" s="376" t="s">
        <v>2363</v>
      </c>
      <c r="E1634" s="376" t="s">
        <v>1688</v>
      </c>
      <c r="F1634" s="377">
        <v>1</v>
      </c>
      <c r="G1634" s="377">
        <v>0</v>
      </c>
      <c r="H1634" s="377">
        <v>0</v>
      </c>
      <c r="I1634" s="377">
        <v>0</v>
      </c>
      <c r="J1634" s="377">
        <v>0</v>
      </c>
      <c r="K1634" s="377">
        <v>0</v>
      </c>
      <c r="L1634" s="377">
        <v>0</v>
      </c>
      <c r="M1634" s="377">
        <v>0</v>
      </c>
      <c r="N1634" s="377">
        <v>0</v>
      </c>
      <c r="O1634" s="377">
        <v>0</v>
      </c>
      <c r="P1634" s="377">
        <v>1</v>
      </c>
      <c r="Q1634" s="377">
        <v>0</v>
      </c>
      <c r="R1634" s="377">
        <v>0</v>
      </c>
    </row>
    <row r="1635" spans="2:18" s="332" customFormat="1" ht="13.2" x14ac:dyDescent="0.2">
      <c r="B1635" s="376" t="s">
        <v>221</v>
      </c>
      <c r="C1635" s="376" t="s">
        <v>2352</v>
      </c>
      <c r="D1635" s="376" t="s">
        <v>2363</v>
      </c>
      <c r="E1635" s="376" t="s">
        <v>1689</v>
      </c>
      <c r="F1635" s="377">
        <v>2</v>
      </c>
      <c r="G1635" s="377">
        <v>0</v>
      </c>
      <c r="H1635" s="377">
        <v>0</v>
      </c>
      <c r="I1635" s="377">
        <v>0</v>
      </c>
      <c r="J1635" s="377">
        <v>0</v>
      </c>
      <c r="K1635" s="377">
        <v>0</v>
      </c>
      <c r="L1635" s="377">
        <v>2</v>
      </c>
      <c r="M1635" s="377">
        <v>0</v>
      </c>
      <c r="N1635" s="377">
        <v>0</v>
      </c>
      <c r="O1635" s="377">
        <v>0</v>
      </c>
      <c r="P1635" s="377">
        <v>0</v>
      </c>
      <c r="Q1635" s="377">
        <v>0</v>
      </c>
      <c r="R1635" s="377">
        <v>0</v>
      </c>
    </row>
    <row r="1636" spans="2:18" s="332" customFormat="1" ht="13.2" x14ac:dyDescent="0.2">
      <c r="B1636" s="376" t="s">
        <v>221</v>
      </c>
      <c r="C1636" s="376" t="s">
        <v>2352</v>
      </c>
      <c r="D1636" s="376" t="s">
        <v>2363</v>
      </c>
      <c r="E1636" s="376" t="s">
        <v>3892</v>
      </c>
      <c r="F1636" s="377">
        <v>2</v>
      </c>
      <c r="G1636" s="377">
        <v>0</v>
      </c>
      <c r="H1636" s="377">
        <v>0</v>
      </c>
      <c r="I1636" s="377">
        <v>0</v>
      </c>
      <c r="J1636" s="377">
        <v>0</v>
      </c>
      <c r="K1636" s="377">
        <v>0</v>
      </c>
      <c r="L1636" s="377">
        <v>0</v>
      </c>
      <c r="M1636" s="377">
        <v>0</v>
      </c>
      <c r="N1636" s="377">
        <v>1</v>
      </c>
      <c r="O1636" s="377">
        <v>1</v>
      </c>
      <c r="P1636" s="377">
        <v>0</v>
      </c>
      <c r="Q1636" s="377">
        <v>0</v>
      </c>
      <c r="R1636" s="377">
        <v>0</v>
      </c>
    </row>
    <row r="1637" spans="2:18" s="332" customFormat="1" ht="13.2" x14ac:dyDescent="0.2">
      <c r="B1637" s="376" t="s">
        <v>221</v>
      </c>
      <c r="C1637" s="376" t="s">
        <v>2352</v>
      </c>
      <c r="D1637" s="376" t="s">
        <v>2363</v>
      </c>
      <c r="E1637" s="376" t="s">
        <v>3681</v>
      </c>
      <c r="F1637" s="377">
        <v>1</v>
      </c>
      <c r="G1637" s="377">
        <v>0</v>
      </c>
      <c r="H1637" s="377">
        <v>0</v>
      </c>
      <c r="I1637" s="377">
        <v>0</v>
      </c>
      <c r="J1637" s="377">
        <v>0</v>
      </c>
      <c r="K1637" s="377">
        <v>0</v>
      </c>
      <c r="L1637" s="377">
        <v>0</v>
      </c>
      <c r="M1637" s="377">
        <v>1</v>
      </c>
      <c r="N1637" s="377">
        <v>0</v>
      </c>
      <c r="O1637" s="377">
        <v>0</v>
      </c>
      <c r="P1637" s="377">
        <v>0</v>
      </c>
      <c r="Q1637" s="377">
        <v>0</v>
      </c>
      <c r="R1637" s="377">
        <v>0</v>
      </c>
    </row>
    <row r="1638" spans="2:18" s="332" customFormat="1" ht="13.2" x14ac:dyDescent="0.2">
      <c r="B1638" s="376" t="s">
        <v>221</v>
      </c>
      <c r="C1638" s="376" t="s">
        <v>2352</v>
      </c>
      <c r="D1638" s="376" t="s">
        <v>2363</v>
      </c>
      <c r="E1638" s="376" t="s">
        <v>3066</v>
      </c>
      <c r="F1638" s="377">
        <v>1</v>
      </c>
      <c r="G1638" s="377">
        <v>0</v>
      </c>
      <c r="H1638" s="377">
        <v>0</v>
      </c>
      <c r="I1638" s="377">
        <v>0</v>
      </c>
      <c r="J1638" s="377">
        <v>0</v>
      </c>
      <c r="K1638" s="377">
        <v>0</v>
      </c>
      <c r="L1638" s="377">
        <v>1</v>
      </c>
      <c r="M1638" s="377">
        <v>0</v>
      </c>
      <c r="N1638" s="377">
        <v>0</v>
      </c>
      <c r="O1638" s="377">
        <v>0</v>
      </c>
      <c r="P1638" s="377">
        <v>0</v>
      </c>
      <c r="Q1638" s="377">
        <v>0</v>
      </c>
      <c r="R1638" s="377">
        <v>0</v>
      </c>
    </row>
    <row r="1639" spans="2:18" s="332" customFormat="1" ht="13.2" x14ac:dyDescent="0.2">
      <c r="B1639" s="376" t="s">
        <v>221</v>
      </c>
      <c r="C1639" s="376" t="s">
        <v>2352</v>
      </c>
      <c r="D1639" s="376" t="s">
        <v>2363</v>
      </c>
      <c r="E1639" s="376" t="s">
        <v>3068</v>
      </c>
      <c r="F1639" s="377">
        <v>3</v>
      </c>
      <c r="G1639" s="377">
        <v>0</v>
      </c>
      <c r="H1639" s="377">
        <v>0</v>
      </c>
      <c r="I1639" s="377">
        <v>0</v>
      </c>
      <c r="J1639" s="377">
        <v>0</v>
      </c>
      <c r="K1639" s="377">
        <v>2</v>
      </c>
      <c r="L1639" s="377">
        <v>1</v>
      </c>
      <c r="M1639" s="377">
        <v>0</v>
      </c>
      <c r="N1639" s="377">
        <v>0</v>
      </c>
      <c r="O1639" s="377">
        <v>0</v>
      </c>
      <c r="P1639" s="377">
        <v>0</v>
      </c>
      <c r="Q1639" s="377">
        <v>0</v>
      </c>
      <c r="R1639" s="377">
        <v>0</v>
      </c>
    </row>
    <row r="1640" spans="2:18" s="332" customFormat="1" ht="13.2" x14ac:dyDescent="0.2">
      <c r="B1640" s="376" t="s">
        <v>221</v>
      </c>
      <c r="C1640" s="376" t="s">
        <v>2352</v>
      </c>
      <c r="D1640" s="376" t="s">
        <v>2363</v>
      </c>
      <c r="E1640" s="376" t="s">
        <v>1690</v>
      </c>
      <c r="F1640" s="377">
        <v>2</v>
      </c>
      <c r="G1640" s="377">
        <v>0</v>
      </c>
      <c r="H1640" s="377">
        <v>0</v>
      </c>
      <c r="I1640" s="377">
        <v>0</v>
      </c>
      <c r="J1640" s="377">
        <v>0</v>
      </c>
      <c r="K1640" s="377">
        <v>0</v>
      </c>
      <c r="L1640" s="377">
        <v>0</v>
      </c>
      <c r="M1640" s="377">
        <v>0</v>
      </c>
      <c r="N1640" s="377">
        <v>0</v>
      </c>
      <c r="O1640" s="377">
        <v>0</v>
      </c>
      <c r="P1640" s="377">
        <v>1</v>
      </c>
      <c r="Q1640" s="377">
        <v>1</v>
      </c>
      <c r="R1640" s="377">
        <v>0</v>
      </c>
    </row>
    <row r="1641" spans="2:18" s="332" customFormat="1" ht="13.2" x14ac:dyDescent="0.2">
      <c r="B1641" s="376" t="s">
        <v>221</v>
      </c>
      <c r="C1641" s="376" t="s">
        <v>2352</v>
      </c>
      <c r="D1641" s="376" t="s">
        <v>2363</v>
      </c>
      <c r="E1641" s="376" t="s">
        <v>3894</v>
      </c>
      <c r="F1641" s="377">
        <v>1</v>
      </c>
      <c r="G1641" s="377">
        <v>0</v>
      </c>
      <c r="H1641" s="377">
        <v>0</v>
      </c>
      <c r="I1641" s="377">
        <v>0</v>
      </c>
      <c r="J1641" s="377">
        <v>0</v>
      </c>
      <c r="K1641" s="377">
        <v>0</v>
      </c>
      <c r="L1641" s="377">
        <v>0</v>
      </c>
      <c r="M1641" s="377">
        <v>0</v>
      </c>
      <c r="N1641" s="377">
        <v>0</v>
      </c>
      <c r="O1641" s="377">
        <v>0</v>
      </c>
      <c r="P1641" s="377">
        <v>1</v>
      </c>
      <c r="Q1641" s="377">
        <v>0</v>
      </c>
      <c r="R1641" s="377">
        <v>0</v>
      </c>
    </row>
    <row r="1642" spans="2:18" s="332" customFormat="1" ht="12.75" customHeight="1" x14ac:dyDescent="0.2">
      <c r="B1642" s="376" t="s">
        <v>221</v>
      </c>
      <c r="C1642" s="376" t="s">
        <v>2352</v>
      </c>
      <c r="D1642" s="376" t="s">
        <v>2363</v>
      </c>
      <c r="E1642" s="376" t="s">
        <v>1691</v>
      </c>
      <c r="F1642" s="377">
        <v>6</v>
      </c>
      <c r="G1642" s="377">
        <v>0</v>
      </c>
      <c r="H1642" s="377">
        <v>0</v>
      </c>
      <c r="I1642" s="377">
        <v>0</v>
      </c>
      <c r="J1642" s="377">
        <v>0</v>
      </c>
      <c r="K1642" s="377">
        <v>1</v>
      </c>
      <c r="L1642" s="377">
        <v>2</v>
      </c>
      <c r="M1642" s="377">
        <v>1</v>
      </c>
      <c r="N1642" s="377">
        <v>0</v>
      </c>
      <c r="O1642" s="377">
        <v>0</v>
      </c>
      <c r="P1642" s="377">
        <v>1</v>
      </c>
      <c r="Q1642" s="377">
        <v>1</v>
      </c>
      <c r="R1642" s="377">
        <v>0</v>
      </c>
    </row>
    <row r="1643" spans="2:18" s="332" customFormat="1" ht="13.2" x14ac:dyDescent="0.2">
      <c r="B1643" s="376" t="s">
        <v>221</v>
      </c>
      <c r="C1643" s="376" t="s">
        <v>2352</v>
      </c>
      <c r="D1643" s="376" t="s">
        <v>2363</v>
      </c>
      <c r="E1643" s="376" t="s">
        <v>3333</v>
      </c>
      <c r="F1643" s="377">
        <v>1</v>
      </c>
      <c r="G1643" s="377">
        <v>0</v>
      </c>
      <c r="H1643" s="377">
        <v>0</v>
      </c>
      <c r="I1643" s="377">
        <v>0</v>
      </c>
      <c r="J1643" s="377">
        <v>0</v>
      </c>
      <c r="K1643" s="377">
        <v>0</v>
      </c>
      <c r="L1643" s="377">
        <v>0</v>
      </c>
      <c r="M1643" s="377">
        <v>0</v>
      </c>
      <c r="N1643" s="377">
        <v>0</v>
      </c>
      <c r="O1643" s="377">
        <v>1</v>
      </c>
      <c r="P1643" s="377">
        <v>0</v>
      </c>
      <c r="Q1643" s="377">
        <v>0</v>
      </c>
      <c r="R1643" s="377">
        <v>0</v>
      </c>
    </row>
    <row r="1644" spans="2:18" s="332" customFormat="1" ht="13.2" x14ac:dyDescent="0.2">
      <c r="B1644" s="376" t="s">
        <v>221</v>
      </c>
      <c r="C1644" s="376" t="s">
        <v>2352</v>
      </c>
      <c r="D1644" s="376" t="s">
        <v>2363</v>
      </c>
      <c r="E1644" s="376" t="s">
        <v>1959</v>
      </c>
      <c r="F1644" s="377">
        <v>2</v>
      </c>
      <c r="G1644" s="377">
        <v>0</v>
      </c>
      <c r="H1644" s="377">
        <v>0</v>
      </c>
      <c r="I1644" s="377">
        <v>0</v>
      </c>
      <c r="J1644" s="377">
        <v>0</v>
      </c>
      <c r="K1644" s="377">
        <v>0</v>
      </c>
      <c r="L1644" s="377">
        <v>1</v>
      </c>
      <c r="M1644" s="377">
        <v>1</v>
      </c>
      <c r="N1644" s="377">
        <v>0</v>
      </c>
      <c r="O1644" s="377">
        <v>0</v>
      </c>
      <c r="P1644" s="377">
        <v>0</v>
      </c>
      <c r="Q1644" s="377">
        <v>0</v>
      </c>
      <c r="R1644" s="377">
        <v>0</v>
      </c>
    </row>
    <row r="1645" spans="2:18" s="332" customFormat="1" ht="13.2" x14ac:dyDescent="0.2">
      <c r="B1645" s="376" t="s">
        <v>221</v>
      </c>
      <c r="C1645" s="376" t="s">
        <v>2352</v>
      </c>
      <c r="D1645" s="376" t="s">
        <v>2363</v>
      </c>
      <c r="E1645" s="376" t="s">
        <v>1692</v>
      </c>
      <c r="F1645" s="377">
        <v>3</v>
      </c>
      <c r="G1645" s="377">
        <v>0</v>
      </c>
      <c r="H1645" s="377">
        <v>0</v>
      </c>
      <c r="I1645" s="377">
        <v>0</v>
      </c>
      <c r="J1645" s="377">
        <v>0</v>
      </c>
      <c r="K1645" s="377">
        <v>0</v>
      </c>
      <c r="L1645" s="377">
        <v>0</v>
      </c>
      <c r="M1645" s="377">
        <v>1</v>
      </c>
      <c r="N1645" s="377">
        <v>0</v>
      </c>
      <c r="O1645" s="377">
        <v>2</v>
      </c>
      <c r="P1645" s="377">
        <v>0</v>
      </c>
      <c r="Q1645" s="377">
        <v>0</v>
      </c>
      <c r="R1645" s="377">
        <v>0</v>
      </c>
    </row>
    <row r="1646" spans="2:18" s="332" customFormat="1" ht="13.2" x14ac:dyDescent="0.2">
      <c r="B1646" s="376" t="s">
        <v>221</v>
      </c>
      <c r="C1646" s="376" t="s">
        <v>2352</v>
      </c>
      <c r="D1646" s="376" t="s">
        <v>2363</v>
      </c>
      <c r="E1646" s="376" t="s">
        <v>1693</v>
      </c>
      <c r="F1646" s="377">
        <v>5</v>
      </c>
      <c r="G1646" s="377">
        <v>0</v>
      </c>
      <c r="H1646" s="377">
        <v>0</v>
      </c>
      <c r="I1646" s="377">
        <v>0</v>
      </c>
      <c r="J1646" s="377">
        <v>0</v>
      </c>
      <c r="K1646" s="377">
        <v>2</v>
      </c>
      <c r="L1646" s="377">
        <v>1</v>
      </c>
      <c r="M1646" s="377">
        <v>1</v>
      </c>
      <c r="N1646" s="377">
        <v>0</v>
      </c>
      <c r="O1646" s="377">
        <v>0</v>
      </c>
      <c r="P1646" s="377">
        <v>1</v>
      </c>
      <c r="Q1646" s="377">
        <v>0</v>
      </c>
      <c r="R1646" s="377">
        <v>0</v>
      </c>
    </row>
    <row r="1647" spans="2:18" s="332" customFormat="1" ht="13.2" x14ac:dyDescent="0.2">
      <c r="B1647" s="376" t="s">
        <v>221</v>
      </c>
      <c r="C1647" s="376" t="s">
        <v>2352</v>
      </c>
      <c r="D1647" s="376" t="s">
        <v>2363</v>
      </c>
      <c r="E1647" s="376" t="s">
        <v>1695</v>
      </c>
      <c r="F1647" s="377">
        <v>13</v>
      </c>
      <c r="G1647" s="377">
        <v>0</v>
      </c>
      <c r="H1647" s="377">
        <v>0</v>
      </c>
      <c r="I1647" s="377">
        <v>1</v>
      </c>
      <c r="J1647" s="377">
        <v>0</v>
      </c>
      <c r="K1647" s="377">
        <v>1</v>
      </c>
      <c r="L1647" s="377">
        <v>1</v>
      </c>
      <c r="M1647" s="377">
        <v>3</v>
      </c>
      <c r="N1647" s="377">
        <v>1</v>
      </c>
      <c r="O1647" s="377">
        <v>1</v>
      </c>
      <c r="P1647" s="377">
        <v>1</v>
      </c>
      <c r="Q1647" s="377">
        <v>2</v>
      </c>
      <c r="R1647" s="377">
        <v>2</v>
      </c>
    </row>
    <row r="1648" spans="2:18" s="332" customFormat="1" ht="13.2" x14ac:dyDescent="0.2">
      <c r="B1648" s="376" t="s">
        <v>221</v>
      </c>
      <c r="C1648" s="376" t="s">
        <v>2352</v>
      </c>
      <c r="D1648" s="376" t="s">
        <v>2363</v>
      </c>
      <c r="E1648" s="376" t="s">
        <v>1696</v>
      </c>
      <c r="F1648" s="377">
        <v>6</v>
      </c>
      <c r="G1648" s="377">
        <v>0</v>
      </c>
      <c r="H1648" s="377">
        <v>0</v>
      </c>
      <c r="I1648" s="377">
        <v>0</v>
      </c>
      <c r="J1648" s="377">
        <v>0</v>
      </c>
      <c r="K1648" s="377">
        <v>1</v>
      </c>
      <c r="L1648" s="377">
        <v>1</v>
      </c>
      <c r="M1648" s="377">
        <v>1</v>
      </c>
      <c r="N1648" s="377">
        <v>1</v>
      </c>
      <c r="O1648" s="377">
        <v>2</v>
      </c>
      <c r="P1648" s="377">
        <v>0</v>
      </c>
      <c r="Q1648" s="377">
        <v>0</v>
      </c>
      <c r="R1648" s="377">
        <v>0</v>
      </c>
    </row>
    <row r="1649" spans="2:18" s="332" customFormat="1" ht="13.2" x14ac:dyDescent="0.2">
      <c r="B1649" s="376" t="s">
        <v>221</v>
      </c>
      <c r="C1649" s="376" t="s">
        <v>2352</v>
      </c>
      <c r="D1649" s="376" t="s">
        <v>2363</v>
      </c>
      <c r="E1649" s="376" t="s">
        <v>1697</v>
      </c>
      <c r="F1649" s="377">
        <v>13</v>
      </c>
      <c r="G1649" s="377">
        <v>0</v>
      </c>
      <c r="H1649" s="377">
        <v>0</v>
      </c>
      <c r="I1649" s="377">
        <v>0</v>
      </c>
      <c r="J1649" s="377">
        <v>1</v>
      </c>
      <c r="K1649" s="377">
        <v>3</v>
      </c>
      <c r="L1649" s="377">
        <v>6</v>
      </c>
      <c r="M1649" s="377">
        <v>1</v>
      </c>
      <c r="N1649" s="377">
        <v>0</v>
      </c>
      <c r="O1649" s="377">
        <v>1</v>
      </c>
      <c r="P1649" s="377">
        <v>0</v>
      </c>
      <c r="Q1649" s="377">
        <v>1</v>
      </c>
      <c r="R1649" s="377">
        <v>0</v>
      </c>
    </row>
    <row r="1650" spans="2:18" s="332" customFormat="1" ht="13.2" x14ac:dyDescent="0.2">
      <c r="B1650" s="376" t="s">
        <v>221</v>
      </c>
      <c r="C1650" s="376" t="s">
        <v>2352</v>
      </c>
      <c r="D1650" s="376" t="s">
        <v>2363</v>
      </c>
      <c r="E1650" s="376" t="s">
        <v>1698</v>
      </c>
      <c r="F1650" s="377">
        <v>13</v>
      </c>
      <c r="G1650" s="377">
        <v>0</v>
      </c>
      <c r="H1650" s="377">
        <v>0</v>
      </c>
      <c r="I1650" s="377">
        <v>0</v>
      </c>
      <c r="J1650" s="377">
        <v>0</v>
      </c>
      <c r="K1650" s="377">
        <v>0</v>
      </c>
      <c r="L1650" s="377">
        <v>4</v>
      </c>
      <c r="M1650" s="377">
        <v>3</v>
      </c>
      <c r="N1650" s="377">
        <v>3</v>
      </c>
      <c r="O1650" s="377">
        <v>2</v>
      </c>
      <c r="P1650" s="377">
        <v>0</v>
      </c>
      <c r="Q1650" s="377">
        <v>1</v>
      </c>
      <c r="R1650" s="377">
        <v>0</v>
      </c>
    </row>
    <row r="1651" spans="2:18" s="332" customFormat="1" ht="13.2" x14ac:dyDescent="0.2">
      <c r="B1651" s="376" t="s">
        <v>221</v>
      </c>
      <c r="C1651" s="376" t="s">
        <v>2352</v>
      </c>
      <c r="D1651" s="376" t="s">
        <v>2363</v>
      </c>
      <c r="E1651" s="376" t="s">
        <v>1699</v>
      </c>
      <c r="F1651" s="377">
        <v>19</v>
      </c>
      <c r="G1651" s="377">
        <v>0</v>
      </c>
      <c r="H1651" s="377">
        <v>0</v>
      </c>
      <c r="I1651" s="377">
        <v>1</v>
      </c>
      <c r="J1651" s="377">
        <v>0</v>
      </c>
      <c r="K1651" s="377">
        <v>3</v>
      </c>
      <c r="L1651" s="377">
        <v>2</v>
      </c>
      <c r="M1651" s="377">
        <v>4</v>
      </c>
      <c r="N1651" s="377">
        <v>1</v>
      </c>
      <c r="O1651" s="377">
        <v>4</v>
      </c>
      <c r="P1651" s="377">
        <v>2</v>
      </c>
      <c r="Q1651" s="377">
        <v>2</v>
      </c>
      <c r="R1651" s="377">
        <v>0</v>
      </c>
    </row>
    <row r="1652" spans="2:18" s="332" customFormat="1" ht="13.2" x14ac:dyDescent="0.2">
      <c r="B1652" s="376" t="s">
        <v>221</v>
      </c>
      <c r="C1652" s="376" t="s">
        <v>2352</v>
      </c>
      <c r="D1652" s="376" t="s">
        <v>2363</v>
      </c>
      <c r="E1652" s="376" t="s">
        <v>1701</v>
      </c>
      <c r="F1652" s="377">
        <v>2</v>
      </c>
      <c r="G1652" s="377">
        <v>0</v>
      </c>
      <c r="H1652" s="377">
        <v>0</v>
      </c>
      <c r="I1652" s="377">
        <v>0</v>
      </c>
      <c r="J1652" s="377">
        <v>0</v>
      </c>
      <c r="K1652" s="377">
        <v>1</v>
      </c>
      <c r="L1652" s="377">
        <v>0</v>
      </c>
      <c r="M1652" s="377">
        <v>0</v>
      </c>
      <c r="N1652" s="377">
        <v>1</v>
      </c>
      <c r="O1652" s="377">
        <v>0</v>
      </c>
      <c r="P1652" s="377">
        <v>0</v>
      </c>
      <c r="Q1652" s="377">
        <v>0</v>
      </c>
      <c r="R1652" s="377">
        <v>0</v>
      </c>
    </row>
    <row r="1653" spans="2:18" s="332" customFormat="1" ht="13.2" x14ac:dyDescent="0.2">
      <c r="B1653" s="376" t="s">
        <v>221</v>
      </c>
      <c r="C1653" s="376" t="s">
        <v>2352</v>
      </c>
      <c r="D1653" s="376" t="s">
        <v>2363</v>
      </c>
      <c r="E1653" s="376" t="s">
        <v>3070</v>
      </c>
      <c r="F1653" s="377">
        <v>2</v>
      </c>
      <c r="G1653" s="377">
        <v>0</v>
      </c>
      <c r="H1653" s="377">
        <v>0</v>
      </c>
      <c r="I1653" s="377">
        <v>0</v>
      </c>
      <c r="J1653" s="377">
        <v>0</v>
      </c>
      <c r="K1653" s="377">
        <v>0</v>
      </c>
      <c r="L1653" s="377">
        <v>2</v>
      </c>
      <c r="M1653" s="377">
        <v>0</v>
      </c>
      <c r="N1653" s="377">
        <v>0</v>
      </c>
      <c r="O1653" s="377">
        <v>0</v>
      </c>
      <c r="P1653" s="377">
        <v>0</v>
      </c>
      <c r="Q1653" s="377">
        <v>0</v>
      </c>
      <c r="R1653" s="377">
        <v>0</v>
      </c>
    </row>
    <row r="1654" spans="2:18" s="332" customFormat="1" ht="13.2" x14ac:dyDescent="0.2">
      <c r="B1654" s="376" t="s">
        <v>221</v>
      </c>
      <c r="C1654" s="376" t="s">
        <v>2352</v>
      </c>
      <c r="D1654" s="376" t="s">
        <v>2363</v>
      </c>
      <c r="E1654" s="376" t="s">
        <v>1702</v>
      </c>
      <c r="F1654" s="377">
        <v>672</v>
      </c>
      <c r="G1654" s="377">
        <v>6</v>
      </c>
      <c r="H1654" s="377">
        <v>8</v>
      </c>
      <c r="I1654" s="377">
        <v>9</v>
      </c>
      <c r="J1654" s="377">
        <v>29</v>
      </c>
      <c r="K1654" s="377">
        <v>64</v>
      </c>
      <c r="L1654" s="377">
        <v>96</v>
      </c>
      <c r="M1654" s="377">
        <v>110</v>
      </c>
      <c r="N1654" s="377">
        <v>89</v>
      </c>
      <c r="O1654" s="377">
        <v>116</v>
      </c>
      <c r="P1654" s="377">
        <v>67</v>
      </c>
      <c r="Q1654" s="377">
        <v>54</v>
      </c>
      <c r="R1654" s="377">
        <v>24</v>
      </c>
    </row>
    <row r="1655" spans="2:18" s="332" customFormat="1" ht="13.2" x14ac:dyDescent="0.2">
      <c r="B1655" s="376" t="s">
        <v>221</v>
      </c>
      <c r="C1655" s="376" t="s">
        <v>2352</v>
      </c>
      <c r="D1655" s="376" t="s">
        <v>112</v>
      </c>
      <c r="E1655" s="376" t="s">
        <v>1706</v>
      </c>
      <c r="F1655" s="377">
        <v>2</v>
      </c>
      <c r="G1655" s="377">
        <v>0</v>
      </c>
      <c r="H1655" s="377">
        <v>0</v>
      </c>
      <c r="I1655" s="377">
        <v>0</v>
      </c>
      <c r="J1655" s="377">
        <v>0</v>
      </c>
      <c r="K1655" s="377">
        <v>0</v>
      </c>
      <c r="L1655" s="377">
        <v>0</v>
      </c>
      <c r="M1655" s="377">
        <v>0</v>
      </c>
      <c r="N1655" s="377">
        <v>0</v>
      </c>
      <c r="O1655" s="377">
        <v>0</v>
      </c>
      <c r="P1655" s="377">
        <v>1</v>
      </c>
      <c r="Q1655" s="377">
        <v>1</v>
      </c>
      <c r="R1655" s="377">
        <v>0</v>
      </c>
    </row>
    <row r="1656" spans="2:18" s="332" customFormat="1" ht="13.2" x14ac:dyDescent="0.2">
      <c r="B1656" s="376" t="s">
        <v>221</v>
      </c>
      <c r="C1656" s="376" t="s">
        <v>2201</v>
      </c>
      <c r="D1656" s="376" t="s">
        <v>244</v>
      </c>
      <c r="E1656" s="376" t="s">
        <v>1489</v>
      </c>
      <c r="F1656" s="377">
        <v>3</v>
      </c>
      <c r="G1656" s="377">
        <v>0</v>
      </c>
      <c r="H1656" s="377">
        <v>0</v>
      </c>
      <c r="I1656" s="377">
        <v>0</v>
      </c>
      <c r="J1656" s="377">
        <v>0</v>
      </c>
      <c r="K1656" s="377">
        <v>0</v>
      </c>
      <c r="L1656" s="377">
        <v>0</v>
      </c>
      <c r="M1656" s="377">
        <v>1</v>
      </c>
      <c r="N1656" s="377">
        <v>1</v>
      </c>
      <c r="O1656" s="377">
        <v>1</v>
      </c>
      <c r="P1656" s="377">
        <v>0</v>
      </c>
      <c r="Q1656" s="377">
        <v>0</v>
      </c>
      <c r="R1656" s="377">
        <v>0</v>
      </c>
    </row>
    <row r="1657" spans="2:18" s="332" customFormat="1" ht="13.2" x14ac:dyDescent="0.2">
      <c r="B1657" s="376" t="s">
        <v>221</v>
      </c>
      <c r="C1657" s="376" t="s">
        <v>2201</v>
      </c>
      <c r="D1657" s="376" t="s">
        <v>244</v>
      </c>
      <c r="E1657" s="376" t="s">
        <v>3896</v>
      </c>
      <c r="F1657" s="377">
        <v>1</v>
      </c>
      <c r="G1657" s="377">
        <v>0</v>
      </c>
      <c r="H1657" s="377">
        <v>0</v>
      </c>
      <c r="I1657" s="377">
        <v>0</v>
      </c>
      <c r="J1657" s="377">
        <v>1</v>
      </c>
      <c r="K1657" s="377">
        <v>0</v>
      </c>
      <c r="L1657" s="377">
        <v>0</v>
      </c>
      <c r="M1657" s="377">
        <v>0</v>
      </c>
      <c r="N1657" s="377">
        <v>0</v>
      </c>
      <c r="O1657" s="377">
        <v>0</v>
      </c>
      <c r="P1657" s="377">
        <v>0</v>
      </c>
      <c r="Q1657" s="377">
        <v>0</v>
      </c>
      <c r="R1657" s="377">
        <v>0</v>
      </c>
    </row>
    <row r="1658" spans="2:18" s="332" customFormat="1" ht="13.2" x14ac:dyDescent="0.2">
      <c r="B1658" s="376" t="s">
        <v>221</v>
      </c>
      <c r="C1658" s="376" t="s">
        <v>2201</v>
      </c>
      <c r="D1658" s="376" t="s">
        <v>244</v>
      </c>
      <c r="E1658" s="376" t="s">
        <v>3897</v>
      </c>
      <c r="F1658" s="377">
        <v>1</v>
      </c>
      <c r="G1658" s="377">
        <v>0</v>
      </c>
      <c r="H1658" s="377">
        <v>0</v>
      </c>
      <c r="I1658" s="377">
        <v>0</v>
      </c>
      <c r="J1658" s="377">
        <v>0</v>
      </c>
      <c r="K1658" s="377">
        <v>0</v>
      </c>
      <c r="L1658" s="377">
        <v>0</v>
      </c>
      <c r="M1658" s="377">
        <v>0</v>
      </c>
      <c r="N1658" s="377">
        <v>0</v>
      </c>
      <c r="O1658" s="377">
        <v>1</v>
      </c>
      <c r="P1658" s="377">
        <v>0</v>
      </c>
      <c r="Q1658" s="377">
        <v>0</v>
      </c>
      <c r="R1658" s="377">
        <v>0</v>
      </c>
    </row>
    <row r="1659" spans="2:18" s="332" customFormat="1" ht="13.2" x14ac:dyDescent="0.2">
      <c r="B1659" s="376" t="s">
        <v>221</v>
      </c>
      <c r="C1659" s="376" t="s">
        <v>2201</v>
      </c>
      <c r="D1659" s="376" t="s">
        <v>100</v>
      </c>
      <c r="E1659" s="376" t="s">
        <v>2796</v>
      </c>
      <c r="F1659" s="377">
        <v>2</v>
      </c>
      <c r="G1659" s="377">
        <v>0</v>
      </c>
      <c r="H1659" s="377">
        <v>0</v>
      </c>
      <c r="I1659" s="377">
        <v>0</v>
      </c>
      <c r="J1659" s="377">
        <v>0</v>
      </c>
      <c r="K1659" s="377">
        <v>0</v>
      </c>
      <c r="L1659" s="377">
        <v>0</v>
      </c>
      <c r="M1659" s="377">
        <v>0</v>
      </c>
      <c r="N1659" s="377">
        <v>0</v>
      </c>
      <c r="O1659" s="377">
        <v>0</v>
      </c>
      <c r="P1659" s="377">
        <v>0</v>
      </c>
      <c r="Q1659" s="377">
        <v>1</v>
      </c>
      <c r="R1659" s="377">
        <v>1</v>
      </c>
    </row>
    <row r="1660" spans="2:18" s="332" customFormat="1" ht="13.2" x14ac:dyDescent="0.2">
      <c r="B1660" s="376" t="s">
        <v>221</v>
      </c>
      <c r="C1660" s="376" t="s">
        <v>2201</v>
      </c>
      <c r="D1660" s="376" t="s">
        <v>100</v>
      </c>
      <c r="E1660" s="376" t="s">
        <v>1500</v>
      </c>
      <c r="F1660" s="377">
        <v>1</v>
      </c>
      <c r="G1660" s="377">
        <v>0</v>
      </c>
      <c r="H1660" s="377">
        <v>0</v>
      </c>
      <c r="I1660" s="377">
        <v>0</v>
      </c>
      <c r="J1660" s="377">
        <v>0</v>
      </c>
      <c r="K1660" s="377">
        <v>0</v>
      </c>
      <c r="L1660" s="377">
        <v>0</v>
      </c>
      <c r="M1660" s="377">
        <v>0</v>
      </c>
      <c r="N1660" s="377">
        <v>0</v>
      </c>
      <c r="O1660" s="377">
        <v>0</v>
      </c>
      <c r="P1660" s="377">
        <v>0</v>
      </c>
      <c r="Q1660" s="377">
        <v>1</v>
      </c>
      <c r="R1660" s="377">
        <v>0</v>
      </c>
    </row>
    <row r="1661" spans="2:18" s="332" customFormat="1" ht="13.2" x14ac:dyDescent="0.2">
      <c r="B1661" s="376" t="s">
        <v>221</v>
      </c>
      <c r="C1661" s="376" t="s">
        <v>2201</v>
      </c>
      <c r="D1661" s="376" t="s">
        <v>100</v>
      </c>
      <c r="E1661" s="376" t="s">
        <v>1501</v>
      </c>
      <c r="F1661" s="377">
        <v>10</v>
      </c>
      <c r="G1661" s="377">
        <v>1</v>
      </c>
      <c r="H1661" s="377">
        <v>0</v>
      </c>
      <c r="I1661" s="377">
        <v>1</v>
      </c>
      <c r="J1661" s="377">
        <v>0</v>
      </c>
      <c r="K1661" s="377">
        <v>1</v>
      </c>
      <c r="L1661" s="377">
        <v>1</v>
      </c>
      <c r="M1661" s="377">
        <v>1</v>
      </c>
      <c r="N1661" s="377">
        <v>0</v>
      </c>
      <c r="O1661" s="377">
        <v>1</v>
      </c>
      <c r="P1661" s="377">
        <v>1</v>
      </c>
      <c r="Q1661" s="377">
        <v>2</v>
      </c>
      <c r="R1661" s="377">
        <v>1</v>
      </c>
    </row>
    <row r="1662" spans="2:18" s="332" customFormat="1" ht="13.2" x14ac:dyDescent="0.2">
      <c r="B1662" s="376" t="s">
        <v>221</v>
      </c>
      <c r="C1662" s="376" t="s">
        <v>2201</v>
      </c>
      <c r="D1662" s="376" t="s">
        <v>100</v>
      </c>
      <c r="E1662" s="376" t="s">
        <v>2860</v>
      </c>
      <c r="F1662" s="377">
        <v>1</v>
      </c>
      <c r="G1662" s="377">
        <v>0</v>
      </c>
      <c r="H1662" s="377">
        <v>0</v>
      </c>
      <c r="I1662" s="377">
        <v>0</v>
      </c>
      <c r="J1662" s="377">
        <v>0</v>
      </c>
      <c r="K1662" s="377">
        <v>0</v>
      </c>
      <c r="L1662" s="377">
        <v>0</v>
      </c>
      <c r="M1662" s="377">
        <v>0</v>
      </c>
      <c r="N1662" s="377">
        <v>0</v>
      </c>
      <c r="O1662" s="377">
        <v>1</v>
      </c>
      <c r="P1662" s="377">
        <v>0</v>
      </c>
      <c r="Q1662" s="377">
        <v>0</v>
      </c>
      <c r="R1662" s="377">
        <v>0</v>
      </c>
    </row>
    <row r="1663" spans="2:18" s="332" customFormat="1" ht="13.2" x14ac:dyDescent="0.2">
      <c r="B1663" s="376" t="s">
        <v>221</v>
      </c>
      <c r="C1663" s="376" t="s">
        <v>2201</v>
      </c>
      <c r="D1663" s="376" t="s">
        <v>100</v>
      </c>
      <c r="E1663" s="376" t="s">
        <v>3899</v>
      </c>
      <c r="F1663" s="377">
        <v>1</v>
      </c>
      <c r="G1663" s="377">
        <v>0</v>
      </c>
      <c r="H1663" s="377">
        <v>0</v>
      </c>
      <c r="I1663" s="377">
        <v>0</v>
      </c>
      <c r="J1663" s="377">
        <v>0</v>
      </c>
      <c r="K1663" s="377">
        <v>0</v>
      </c>
      <c r="L1663" s="377">
        <v>0</v>
      </c>
      <c r="M1663" s="377">
        <v>0</v>
      </c>
      <c r="N1663" s="377">
        <v>0</v>
      </c>
      <c r="O1663" s="377">
        <v>0</v>
      </c>
      <c r="P1663" s="377">
        <v>0</v>
      </c>
      <c r="Q1663" s="377">
        <v>0</v>
      </c>
      <c r="R1663" s="377">
        <v>1</v>
      </c>
    </row>
    <row r="1664" spans="2:18" s="332" customFormat="1" ht="13.2" x14ac:dyDescent="0.2">
      <c r="B1664" s="376" t="s">
        <v>221</v>
      </c>
      <c r="C1664" s="376" t="s">
        <v>2201</v>
      </c>
      <c r="D1664" s="376" t="s">
        <v>100</v>
      </c>
      <c r="E1664" s="376" t="s">
        <v>3900</v>
      </c>
      <c r="F1664" s="377">
        <v>1</v>
      </c>
      <c r="G1664" s="377">
        <v>0</v>
      </c>
      <c r="H1664" s="377">
        <v>0</v>
      </c>
      <c r="I1664" s="377">
        <v>0</v>
      </c>
      <c r="J1664" s="377">
        <v>0</v>
      </c>
      <c r="K1664" s="377">
        <v>0</v>
      </c>
      <c r="L1664" s="377">
        <v>0</v>
      </c>
      <c r="M1664" s="377">
        <v>0</v>
      </c>
      <c r="N1664" s="377">
        <v>0</v>
      </c>
      <c r="O1664" s="377">
        <v>1</v>
      </c>
      <c r="P1664" s="377">
        <v>0</v>
      </c>
      <c r="Q1664" s="377">
        <v>0</v>
      </c>
      <c r="R1664" s="377">
        <v>0</v>
      </c>
    </row>
    <row r="1665" spans="2:18" s="332" customFormat="1" ht="13.2" x14ac:dyDescent="0.2">
      <c r="B1665" s="376" t="s">
        <v>221</v>
      </c>
      <c r="C1665" s="376" t="s">
        <v>2201</v>
      </c>
      <c r="D1665" s="376" t="s">
        <v>198</v>
      </c>
      <c r="E1665" s="376" t="s">
        <v>1705</v>
      </c>
      <c r="F1665" s="377">
        <v>8</v>
      </c>
      <c r="G1665" s="377">
        <v>0</v>
      </c>
      <c r="H1665" s="377">
        <v>0</v>
      </c>
      <c r="I1665" s="377">
        <v>0</v>
      </c>
      <c r="J1665" s="377">
        <v>0</v>
      </c>
      <c r="K1665" s="377">
        <v>0</v>
      </c>
      <c r="L1665" s="377">
        <v>3</v>
      </c>
      <c r="M1665" s="377">
        <v>0</v>
      </c>
      <c r="N1665" s="377">
        <v>1</v>
      </c>
      <c r="O1665" s="377">
        <v>1</v>
      </c>
      <c r="P1665" s="377">
        <v>1</v>
      </c>
      <c r="Q1665" s="377">
        <v>2</v>
      </c>
      <c r="R1665" s="377">
        <v>0</v>
      </c>
    </row>
    <row r="1666" spans="2:18" s="332" customFormat="1" ht="13.2" x14ac:dyDescent="0.2">
      <c r="B1666" s="376" t="s">
        <v>221</v>
      </c>
      <c r="C1666" s="376" t="s">
        <v>2201</v>
      </c>
      <c r="D1666" s="376" t="s">
        <v>198</v>
      </c>
      <c r="E1666" s="376" t="s">
        <v>3682</v>
      </c>
      <c r="F1666" s="377">
        <v>1</v>
      </c>
      <c r="G1666" s="377">
        <v>0</v>
      </c>
      <c r="H1666" s="377">
        <v>0</v>
      </c>
      <c r="I1666" s="377">
        <v>0</v>
      </c>
      <c r="J1666" s="377">
        <v>0</v>
      </c>
      <c r="K1666" s="377">
        <v>0</v>
      </c>
      <c r="L1666" s="377">
        <v>0</v>
      </c>
      <c r="M1666" s="377">
        <v>1</v>
      </c>
      <c r="N1666" s="377">
        <v>0</v>
      </c>
      <c r="O1666" s="377">
        <v>0</v>
      </c>
      <c r="P1666" s="377">
        <v>0</v>
      </c>
      <c r="Q1666" s="377">
        <v>0</v>
      </c>
      <c r="R1666" s="377">
        <v>0</v>
      </c>
    </row>
    <row r="1667" spans="2:18" s="332" customFormat="1" ht="13.2" x14ac:dyDescent="0.2">
      <c r="B1667" s="376" t="s">
        <v>221</v>
      </c>
      <c r="C1667" s="376" t="s">
        <v>2201</v>
      </c>
      <c r="D1667" s="376" t="s">
        <v>106</v>
      </c>
      <c r="E1667" s="376" t="s">
        <v>1611</v>
      </c>
      <c r="F1667" s="377">
        <v>1</v>
      </c>
      <c r="G1667" s="377">
        <v>0</v>
      </c>
      <c r="H1667" s="377">
        <v>0</v>
      </c>
      <c r="I1667" s="377">
        <v>0</v>
      </c>
      <c r="J1667" s="377">
        <v>0</v>
      </c>
      <c r="K1667" s="377">
        <v>0</v>
      </c>
      <c r="L1667" s="377">
        <v>0</v>
      </c>
      <c r="M1667" s="377">
        <v>0</v>
      </c>
      <c r="N1667" s="377">
        <v>0</v>
      </c>
      <c r="O1667" s="377">
        <v>1</v>
      </c>
      <c r="P1667" s="377">
        <v>0</v>
      </c>
      <c r="Q1667" s="377">
        <v>0</v>
      </c>
      <c r="R1667" s="377">
        <v>0</v>
      </c>
    </row>
    <row r="1668" spans="2:18" s="332" customFormat="1" ht="13.2" x14ac:dyDescent="0.2">
      <c r="B1668" s="376" t="s">
        <v>221</v>
      </c>
      <c r="C1668" s="376" t="s">
        <v>2201</v>
      </c>
      <c r="D1668" s="376" t="s">
        <v>106</v>
      </c>
      <c r="E1668" s="376" t="s">
        <v>1612</v>
      </c>
      <c r="F1668" s="377">
        <v>1</v>
      </c>
      <c r="G1668" s="377">
        <v>0</v>
      </c>
      <c r="H1668" s="377">
        <v>0</v>
      </c>
      <c r="I1668" s="377">
        <v>0</v>
      </c>
      <c r="J1668" s="377">
        <v>0</v>
      </c>
      <c r="K1668" s="377">
        <v>0</v>
      </c>
      <c r="L1668" s="377">
        <v>0</v>
      </c>
      <c r="M1668" s="377">
        <v>0</v>
      </c>
      <c r="N1668" s="377">
        <v>0</v>
      </c>
      <c r="O1668" s="377">
        <v>0</v>
      </c>
      <c r="P1668" s="377">
        <v>0</v>
      </c>
      <c r="Q1668" s="377">
        <v>1</v>
      </c>
      <c r="R1668" s="377">
        <v>0</v>
      </c>
    </row>
    <row r="1669" spans="2:18" s="332" customFormat="1" ht="13.2" x14ac:dyDescent="0.2">
      <c r="B1669" s="376" t="s">
        <v>221</v>
      </c>
      <c r="C1669" s="376" t="s">
        <v>2201</v>
      </c>
      <c r="D1669" s="376" t="s">
        <v>106</v>
      </c>
      <c r="E1669" s="376" t="s">
        <v>1613</v>
      </c>
      <c r="F1669" s="377">
        <v>1</v>
      </c>
      <c r="G1669" s="377">
        <v>0</v>
      </c>
      <c r="H1669" s="377">
        <v>0</v>
      </c>
      <c r="I1669" s="377">
        <v>0</v>
      </c>
      <c r="J1669" s="377">
        <v>0</v>
      </c>
      <c r="K1669" s="377">
        <v>0</v>
      </c>
      <c r="L1669" s="377">
        <v>0</v>
      </c>
      <c r="M1669" s="377">
        <v>1</v>
      </c>
      <c r="N1669" s="377">
        <v>0</v>
      </c>
      <c r="O1669" s="377">
        <v>0</v>
      </c>
      <c r="P1669" s="377">
        <v>0</v>
      </c>
      <c r="Q1669" s="377">
        <v>0</v>
      </c>
      <c r="R1669" s="377">
        <v>0</v>
      </c>
    </row>
    <row r="1670" spans="2:18" s="332" customFormat="1" ht="13.2" x14ac:dyDescent="0.2">
      <c r="B1670" s="376" t="s">
        <v>221</v>
      </c>
      <c r="C1670" s="376" t="s">
        <v>2201</v>
      </c>
      <c r="D1670" s="376" t="s">
        <v>106</v>
      </c>
      <c r="E1670" s="376" t="s">
        <v>3074</v>
      </c>
      <c r="F1670" s="377">
        <v>1</v>
      </c>
      <c r="G1670" s="377">
        <v>0</v>
      </c>
      <c r="H1670" s="377">
        <v>0</v>
      </c>
      <c r="I1670" s="377">
        <v>0</v>
      </c>
      <c r="J1670" s="377">
        <v>0</v>
      </c>
      <c r="K1670" s="377">
        <v>0</v>
      </c>
      <c r="L1670" s="377">
        <v>0</v>
      </c>
      <c r="M1670" s="377">
        <v>1</v>
      </c>
      <c r="N1670" s="377">
        <v>0</v>
      </c>
      <c r="O1670" s="377">
        <v>0</v>
      </c>
      <c r="P1670" s="377">
        <v>0</v>
      </c>
      <c r="Q1670" s="377">
        <v>0</v>
      </c>
      <c r="R1670" s="377">
        <v>0</v>
      </c>
    </row>
    <row r="1671" spans="2:18" s="332" customFormat="1" ht="13.2" x14ac:dyDescent="0.2">
      <c r="B1671" s="376" t="s">
        <v>221</v>
      </c>
      <c r="C1671" s="376" t="s">
        <v>2201</v>
      </c>
      <c r="D1671" s="376" t="s">
        <v>106</v>
      </c>
      <c r="E1671" s="376" t="s">
        <v>1614</v>
      </c>
      <c r="F1671" s="377">
        <v>2</v>
      </c>
      <c r="G1671" s="377">
        <v>0</v>
      </c>
      <c r="H1671" s="377">
        <v>0</v>
      </c>
      <c r="I1671" s="377">
        <v>0</v>
      </c>
      <c r="J1671" s="377">
        <v>0</v>
      </c>
      <c r="K1671" s="377">
        <v>0</v>
      </c>
      <c r="L1671" s="377">
        <v>0</v>
      </c>
      <c r="M1671" s="377">
        <v>0</v>
      </c>
      <c r="N1671" s="377">
        <v>1</v>
      </c>
      <c r="O1671" s="377">
        <v>0</v>
      </c>
      <c r="P1671" s="377">
        <v>1</v>
      </c>
      <c r="Q1671" s="377">
        <v>0</v>
      </c>
      <c r="R1671" s="377">
        <v>0</v>
      </c>
    </row>
    <row r="1672" spans="2:18" s="332" customFormat="1" ht="13.2" x14ac:dyDescent="0.2">
      <c r="B1672" s="376" t="s">
        <v>221</v>
      </c>
      <c r="C1672" s="376" t="s">
        <v>2201</v>
      </c>
      <c r="D1672" s="376" t="s">
        <v>106</v>
      </c>
      <c r="E1672" s="376" t="s">
        <v>3903</v>
      </c>
      <c r="F1672" s="377">
        <v>1</v>
      </c>
      <c r="G1672" s="377">
        <v>0</v>
      </c>
      <c r="H1672" s="377">
        <v>0</v>
      </c>
      <c r="I1672" s="377">
        <v>0</v>
      </c>
      <c r="J1672" s="377">
        <v>0</v>
      </c>
      <c r="K1672" s="377">
        <v>0</v>
      </c>
      <c r="L1672" s="377">
        <v>0</v>
      </c>
      <c r="M1672" s="377">
        <v>0</v>
      </c>
      <c r="N1672" s="377">
        <v>0</v>
      </c>
      <c r="O1672" s="377">
        <v>1</v>
      </c>
      <c r="P1672" s="377">
        <v>0</v>
      </c>
      <c r="Q1672" s="377">
        <v>0</v>
      </c>
      <c r="R1672" s="377">
        <v>0</v>
      </c>
    </row>
    <row r="1673" spans="2:18" s="332" customFormat="1" ht="13.2" x14ac:dyDescent="0.2">
      <c r="B1673" s="376" t="s">
        <v>221</v>
      </c>
      <c r="C1673" s="376" t="s">
        <v>2201</v>
      </c>
      <c r="D1673" s="376" t="s">
        <v>106</v>
      </c>
      <c r="E1673" s="376" t="s">
        <v>3075</v>
      </c>
      <c r="F1673" s="377">
        <v>2</v>
      </c>
      <c r="G1673" s="377">
        <v>0</v>
      </c>
      <c r="H1673" s="377">
        <v>0</v>
      </c>
      <c r="I1673" s="377">
        <v>0</v>
      </c>
      <c r="J1673" s="377">
        <v>0</v>
      </c>
      <c r="K1673" s="377">
        <v>0</v>
      </c>
      <c r="L1673" s="377">
        <v>0</v>
      </c>
      <c r="M1673" s="377">
        <v>0</v>
      </c>
      <c r="N1673" s="377">
        <v>0</v>
      </c>
      <c r="O1673" s="377">
        <v>1</v>
      </c>
      <c r="P1673" s="377">
        <v>0</v>
      </c>
      <c r="Q1673" s="377">
        <v>1</v>
      </c>
      <c r="R1673" s="377">
        <v>0</v>
      </c>
    </row>
    <row r="1674" spans="2:18" s="332" customFormat="1" ht="13.2" x14ac:dyDescent="0.2">
      <c r="B1674" s="376" t="s">
        <v>221</v>
      </c>
      <c r="C1674" s="376" t="s">
        <v>2201</v>
      </c>
      <c r="D1674" s="376" t="s">
        <v>106</v>
      </c>
      <c r="E1674" s="376" t="s">
        <v>1615</v>
      </c>
      <c r="F1674" s="377">
        <v>65</v>
      </c>
      <c r="G1674" s="377">
        <v>3</v>
      </c>
      <c r="H1674" s="377">
        <v>2</v>
      </c>
      <c r="I1674" s="377">
        <v>1</v>
      </c>
      <c r="J1674" s="377">
        <v>1</v>
      </c>
      <c r="K1674" s="377">
        <v>5</v>
      </c>
      <c r="L1674" s="377">
        <v>3</v>
      </c>
      <c r="M1674" s="377">
        <v>15</v>
      </c>
      <c r="N1674" s="377">
        <v>9</v>
      </c>
      <c r="O1674" s="377">
        <v>13</v>
      </c>
      <c r="P1674" s="377">
        <v>1</v>
      </c>
      <c r="Q1674" s="377">
        <v>9</v>
      </c>
      <c r="R1674" s="377">
        <v>3</v>
      </c>
    </row>
    <row r="1675" spans="2:18" s="332" customFormat="1" ht="13.2" x14ac:dyDescent="0.2">
      <c r="B1675" s="376" t="s">
        <v>221</v>
      </c>
      <c r="C1675" s="376" t="s">
        <v>2201</v>
      </c>
      <c r="D1675" s="376" t="s">
        <v>106</v>
      </c>
      <c r="E1675" s="376" t="s">
        <v>3683</v>
      </c>
      <c r="F1675" s="377">
        <v>1</v>
      </c>
      <c r="G1675" s="377">
        <v>0</v>
      </c>
      <c r="H1675" s="377">
        <v>0</v>
      </c>
      <c r="I1675" s="377">
        <v>0</v>
      </c>
      <c r="J1675" s="377">
        <v>0</v>
      </c>
      <c r="K1675" s="377">
        <v>0</v>
      </c>
      <c r="L1675" s="377">
        <v>0</v>
      </c>
      <c r="M1675" s="377">
        <v>1</v>
      </c>
      <c r="N1675" s="377">
        <v>0</v>
      </c>
      <c r="O1675" s="377">
        <v>0</v>
      </c>
      <c r="P1675" s="377">
        <v>0</v>
      </c>
      <c r="Q1675" s="377">
        <v>0</v>
      </c>
      <c r="R1675" s="377">
        <v>0</v>
      </c>
    </row>
    <row r="1676" spans="2:18" s="332" customFormat="1" ht="13.2" x14ac:dyDescent="0.2">
      <c r="B1676" s="376" t="s">
        <v>221</v>
      </c>
      <c r="C1676" s="376" t="s">
        <v>2201</v>
      </c>
      <c r="D1676" s="376" t="s">
        <v>106</v>
      </c>
      <c r="E1676" s="376" t="s">
        <v>3906</v>
      </c>
      <c r="F1676" s="377">
        <v>1</v>
      </c>
      <c r="G1676" s="377">
        <v>0</v>
      </c>
      <c r="H1676" s="377">
        <v>0</v>
      </c>
      <c r="I1676" s="377">
        <v>0</v>
      </c>
      <c r="J1676" s="377">
        <v>0</v>
      </c>
      <c r="K1676" s="377">
        <v>0</v>
      </c>
      <c r="L1676" s="377">
        <v>0</v>
      </c>
      <c r="M1676" s="377">
        <v>0</v>
      </c>
      <c r="N1676" s="377">
        <v>0</v>
      </c>
      <c r="O1676" s="377">
        <v>0</v>
      </c>
      <c r="P1676" s="377">
        <v>0</v>
      </c>
      <c r="Q1676" s="377">
        <v>0</v>
      </c>
      <c r="R1676" s="377">
        <v>1</v>
      </c>
    </row>
    <row r="1677" spans="2:18" s="332" customFormat="1" ht="13.2" x14ac:dyDescent="0.2">
      <c r="B1677" s="376" t="s">
        <v>221</v>
      </c>
      <c r="C1677" s="376" t="s">
        <v>2201</v>
      </c>
      <c r="D1677" s="376" t="s">
        <v>106</v>
      </c>
      <c r="E1677" s="376" t="s">
        <v>3907</v>
      </c>
      <c r="F1677" s="377">
        <v>1</v>
      </c>
      <c r="G1677" s="377">
        <v>0</v>
      </c>
      <c r="H1677" s="377">
        <v>0</v>
      </c>
      <c r="I1677" s="377">
        <v>0</v>
      </c>
      <c r="J1677" s="377">
        <v>0</v>
      </c>
      <c r="K1677" s="377">
        <v>0</v>
      </c>
      <c r="L1677" s="377">
        <v>0</v>
      </c>
      <c r="M1677" s="377">
        <v>1</v>
      </c>
      <c r="N1677" s="377">
        <v>0</v>
      </c>
      <c r="O1677" s="377">
        <v>0</v>
      </c>
      <c r="P1677" s="377">
        <v>0</v>
      </c>
      <c r="Q1677" s="377">
        <v>0</v>
      </c>
      <c r="R1677" s="377">
        <v>0</v>
      </c>
    </row>
    <row r="1678" spans="2:18" s="332" customFormat="1" ht="13.2" x14ac:dyDescent="0.2">
      <c r="B1678" s="376" t="s">
        <v>221</v>
      </c>
      <c r="C1678" s="376" t="s">
        <v>2201</v>
      </c>
      <c r="D1678" s="376" t="s">
        <v>106</v>
      </c>
      <c r="E1678" s="376" t="s">
        <v>2797</v>
      </c>
      <c r="F1678" s="377">
        <v>1</v>
      </c>
      <c r="G1678" s="377">
        <v>0</v>
      </c>
      <c r="H1678" s="377">
        <v>0</v>
      </c>
      <c r="I1678" s="377">
        <v>0</v>
      </c>
      <c r="J1678" s="377">
        <v>0</v>
      </c>
      <c r="K1678" s="377">
        <v>0</v>
      </c>
      <c r="L1678" s="377">
        <v>0</v>
      </c>
      <c r="M1678" s="377">
        <v>0</v>
      </c>
      <c r="N1678" s="377">
        <v>0</v>
      </c>
      <c r="O1678" s="377">
        <v>1</v>
      </c>
      <c r="P1678" s="377">
        <v>0</v>
      </c>
      <c r="Q1678" s="377">
        <v>0</v>
      </c>
      <c r="R1678" s="377">
        <v>0</v>
      </c>
    </row>
    <row r="1679" spans="2:18" s="332" customFormat="1" ht="13.2" x14ac:dyDescent="0.2">
      <c r="B1679" s="376" t="s">
        <v>221</v>
      </c>
      <c r="C1679" s="376" t="s">
        <v>2201</v>
      </c>
      <c r="D1679" s="376" t="s">
        <v>106</v>
      </c>
      <c r="E1679" s="376" t="s">
        <v>3910</v>
      </c>
      <c r="F1679" s="377">
        <v>1</v>
      </c>
      <c r="G1679" s="377">
        <v>0</v>
      </c>
      <c r="H1679" s="377">
        <v>0</v>
      </c>
      <c r="I1679" s="377">
        <v>0</v>
      </c>
      <c r="J1679" s="377">
        <v>0</v>
      </c>
      <c r="K1679" s="377">
        <v>0</v>
      </c>
      <c r="L1679" s="377">
        <v>0</v>
      </c>
      <c r="M1679" s="377">
        <v>0</v>
      </c>
      <c r="N1679" s="377">
        <v>1</v>
      </c>
      <c r="O1679" s="377">
        <v>0</v>
      </c>
      <c r="P1679" s="377">
        <v>0</v>
      </c>
      <c r="Q1679" s="377">
        <v>0</v>
      </c>
      <c r="R1679" s="377">
        <v>0</v>
      </c>
    </row>
    <row r="1680" spans="2:18" s="332" customFormat="1" ht="13.2" x14ac:dyDescent="0.2">
      <c r="B1680" s="376" t="s">
        <v>221</v>
      </c>
      <c r="C1680" s="376" t="s">
        <v>2201</v>
      </c>
      <c r="D1680" s="376" t="s">
        <v>106</v>
      </c>
      <c r="E1680" s="376" t="s">
        <v>1619</v>
      </c>
      <c r="F1680" s="377">
        <v>42</v>
      </c>
      <c r="G1680" s="377">
        <v>0</v>
      </c>
      <c r="H1680" s="377">
        <v>1</v>
      </c>
      <c r="I1680" s="377">
        <v>0</v>
      </c>
      <c r="J1680" s="377">
        <v>1</v>
      </c>
      <c r="K1680" s="377">
        <v>0</v>
      </c>
      <c r="L1680" s="377">
        <v>4</v>
      </c>
      <c r="M1680" s="377">
        <v>4</v>
      </c>
      <c r="N1680" s="377">
        <v>5</v>
      </c>
      <c r="O1680" s="377">
        <v>8</v>
      </c>
      <c r="P1680" s="377">
        <v>4</v>
      </c>
      <c r="Q1680" s="377">
        <v>10</v>
      </c>
      <c r="R1680" s="377">
        <v>5</v>
      </c>
    </row>
    <row r="1681" spans="2:18" s="332" customFormat="1" ht="13.2" x14ac:dyDescent="0.2">
      <c r="B1681" s="376" t="s">
        <v>221</v>
      </c>
      <c r="C1681" s="376" t="s">
        <v>2201</v>
      </c>
      <c r="D1681" s="376" t="s">
        <v>106</v>
      </c>
      <c r="E1681" s="376" t="s">
        <v>1620</v>
      </c>
      <c r="F1681" s="377">
        <v>2</v>
      </c>
      <c r="G1681" s="377">
        <v>0</v>
      </c>
      <c r="H1681" s="377">
        <v>0</v>
      </c>
      <c r="I1681" s="377">
        <v>0</v>
      </c>
      <c r="J1681" s="377">
        <v>0</v>
      </c>
      <c r="K1681" s="377">
        <v>0</v>
      </c>
      <c r="L1681" s="377">
        <v>0</v>
      </c>
      <c r="M1681" s="377">
        <v>0</v>
      </c>
      <c r="N1681" s="377">
        <v>1</v>
      </c>
      <c r="O1681" s="377">
        <v>1</v>
      </c>
      <c r="P1681" s="377">
        <v>0</v>
      </c>
      <c r="Q1681" s="377">
        <v>0</v>
      </c>
      <c r="R1681" s="377">
        <v>0</v>
      </c>
    </row>
    <row r="1682" spans="2:18" s="332" customFormat="1" ht="13.2" x14ac:dyDescent="0.2">
      <c r="B1682" s="376" t="s">
        <v>221</v>
      </c>
      <c r="C1682" s="376" t="s">
        <v>2201</v>
      </c>
      <c r="D1682" s="376" t="s">
        <v>106</v>
      </c>
      <c r="E1682" s="376" t="s">
        <v>3914</v>
      </c>
      <c r="F1682" s="377">
        <v>1</v>
      </c>
      <c r="G1682" s="377">
        <v>0</v>
      </c>
      <c r="H1682" s="377">
        <v>0</v>
      </c>
      <c r="I1682" s="377">
        <v>0</v>
      </c>
      <c r="J1682" s="377">
        <v>0</v>
      </c>
      <c r="K1682" s="377">
        <v>0</v>
      </c>
      <c r="L1682" s="377">
        <v>0</v>
      </c>
      <c r="M1682" s="377">
        <v>0</v>
      </c>
      <c r="N1682" s="377">
        <v>0</v>
      </c>
      <c r="O1682" s="377">
        <v>1</v>
      </c>
      <c r="P1682" s="377">
        <v>0</v>
      </c>
      <c r="Q1682" s="377">
        <v>0</v>
      </c>
      <c r="R1682" s="377">
        <v>0</v>
      </c>
    </row>
    <row r="1683" spans="2:18" s="332" customFormat="1" ht="13.2" x14ac:dyDescent="0.2">
      <c r="B1683" s="376" t="s">
        <v>221</v>
      </c>
      <c r="C1683" s="376" t="s">
        <v>2201</v>
      </c>
      <c r="D1683" s="376" t="s">
        <v>106</v>
      </c>
      <c r="E1683" s="376" t="s">
        <v>3916</v>
      </c>
      <c r="F1683" s="377">
        <v>1</v>
      </c>
      <c r="G1683" s="377">
        <v>0</v>
      </c>
      <c r="H1683" s="377">
        <v>0</v>
      </c>
      <c r="I1683" s="377">
        <v>0</v>
      </c>
      <c r="J1683" s="377">
        <v>0</v>
      </c>
      <c r="K1683" s="377">
        <v>0</v>
      </c>
      <c r="L1683" s="377">
        <v>0</v>
      </c>
      <c r="M1683" s="377">
        <v>0</v>
      </c>
      <c r="N1683" s="377">
        <v>0</v>
      </c>
      <c r="O1683" s="377">
        <v>0</v>
      </c>
      <c r="P1683" s="377">
        <v>0</v>
      </c>
      <c r="Q1683" s="377">
        <v>1</v>
      </c>
      <c r="R1683" s="377">
        <v>0</v>
      </c>
    </row>
    <row r="1684" spans="2:18" s="332" customFormat="1" ht="13.2" x14ac:dyDescent="0.2">
      <c r="B1684" s="376" t="s">
        <v>221</v>
      </c>
      <c r="C1684" s="376" t="s">
        <v>2201</v>
      </c>
      <c r="D1684" s="376" t="s">
        <v>106</v>
      </c>
      <c r="E1684" s="376" t="s">
        <v>3602</v>
      </c>
      <c r="F1684" s="377">
        <v>1</v>
      </c>
      <c r="G1684" s="377">
        <v>0</v>
      </c>
      <c r="H1684" s="377">
        <v>0</v>
      </c>
      <c r="I1684" s="377">
        <v>0</v>
      </c>
      <c r="J1684" s="377">
        <v>0</v>
      </c>
      <c r="K1684" s="377">
        <v>0</v>
      </c>
      <c r="L1684" s="377">
        <v>0</v>
      </c>
      <c r="M1684" s="377">
        <v>1</v>
      </c>
      <c r="N1684" s="377">
        <v>0</v>
      </c>
      <c r="O1684" s="377">
        <v>0</v>
      </c>
      <c r="P1684" s="377">
        <v>0</v>
      </c>
      <c r="Q1684" s="377">
        <v>0</v>
      </c>
      <c r="R1684" s="377">
        <v>0</v>
      </c>
    </row>
    <row r="1685" spans="2:18" s="332" customFormat="1" ht="13.2" x14ac:dyDescent="0.2">
      <c r="B1685" s="376" t="s">
        <v>221</v>
      </c>
      <c r="C1685" s="376" t="s">
        <v>2201</v>
      </c>
      <c r="D1685" s="376" t="s">
        <v>106</v>
      </c>
      <c r="E1685" s="376" t="s">
        <v>1621</v>
      </c>
      <c r="F1685" s="377">
        <v>2</v>
      </c>
      <c r="G1685" s="377">
        <v>0</v>
      </c>
      <c r="H1685" s="377">
        <v>0</v>
      </c>
      <c r="I1685" s="377">
        <v>0</v>
      </c>
      <c r="J1685" s="377">
        <v>0</v>
      </c>
      <c r="K1685" s="377">
        <v>0</v>
      </c>
      <c r="L1685" s="377">
        <v>0</v>
      </c>
      <c r="M1685" s="377">
        <v>0</v>
      </c>
      <c r="N1685" s="377">
        <v>2</v>
      </c>
      <c r="O1685" s="377">
        <v>0</v>
      </c>
      <c r="P1685" s="377">
        <v>0</v>
      </c>
      <c r="Q1685" s="377">
        <v>0</v>
      </c>
      <c r="R1685" s="377">
        <v>0</v>
      </c>
    </row>
    <row r="1686" spans="2:18" s="332" customFormat="1" ht="13.2" x14ac:dyDescent="0.2">
      <c r="B1686" s="376" t="s">
        <v>221</v>
      </c>
      <c r="C1686" s="376" t="s">
        <v>2201</v>
      </c>
      <c r="D1686" s="376" t="s">
        <v>106</v>
      </c>
      <c r="E1686" s="376" t="s">
        <v>1622</v>
      </c>
      <c r="F1686" s="377">
        <v>54</v>
      </c>
      <c r="G1686" s="377">
        <v>1</v>
      </c>
      <c r="H1686" s="377">
        <v>0</v>
      </c>
      <c r="I1686" s="377">
        <v>1</v>
      </c>
      <c r="J1686" s="377">
        <v>0</v>
      </c>
      <c r="K1686" s="377">
        <v>1</v>
      </c>
      <c r="L1686" s="377">
        <v>3</v>
      </c>
      <c r="M1686" s="377">
        <v>9</v>
      </c>
      <c r="N1686" s="377">
        <v>8</v>
      </c>
      <c r="O1686" s="377">
        <v>7</v>
      </c>
      <c r="P1686" s="377">
        <v>13</v>
      </c>
      <c r="Q1686" s="377">
        <v>10</v>
      </c>
      <c r="R1686" s="377">
        <v>1</v>
      </c>
    </row>
    <row r="1687" spans="2:18" s="332" customFormat="1" ht="13.2" x14ac:dyDescent="0.2">
      <c r="B1687" s="376" t="s">
        <v>221</v>
      </c>
      <c r="C1687" s="376" t="s">
        <v>2201</v>
      </c>
      <c r="D1687" s="376" t="s">
        <v>106</v>
      </c>
      <c r="E1687" s="376" t="s">
        <v>1623</v>
      </c>
      <c r="F1687" s="377">
        <v>2</v>
      </c>
      <c r="G1687" s="377">
        <v>0</v>
      </c>
      <c r="H1687" s="377">
        <v>0</v>
      </c>
      <c r="I1687" s="377">
        <v>0</v>
      </c>
      <c r="J1687" s="377">
        <v>0</v>
      </c>
      <c r="K1687" s="377">
        <v>0</v>
      </c>
      <c r="L1687" s="377">
        <v>1</v>
      </c>
      <c r="M1687" s="377">
        <v>0</v>
      </c>
      <c r="N1687" s="377">
        <v>1</v>
      </c>
      <c r="O1687" s="377">
        <v>0</v>
      </c>
      <c r="P1687" s="377">
        <v>0</v>
      </c>
      <c r="Q1687" s="377">
        <v>0</v>
      </c>
      <c r="R1687" s="377">
        <v>0</v>
      </c>
    </row>
    <row r="1688" spans="2:18" s="332" customFormat="1" ht="13.2" x14ac:dyDescent="0.2">
      <c r="B1688" s="376" t="s">
        <v>221</v>
      </c>
      <c r="C1688" s="376" t="s">
        <v>2201</v>
      </c>
      <c r="D1688" s="376" t="s">
        <v>106</v>
      </c>
      <c r="E1688" s="376" t="s">
        <v>3917</v>
      </c>
      <c r="F1688" s="377">
        <v>1</v>
      </c>
      <c r="G1688" s="377">
        <v>0</v>
      </c>
      <c r="H1688" s="377">
        <v>0</v>
      </c>
      <c r="I1688" s="377">
        <v>0</v>
      </c>
      <c r="J1688" s="377">
        <v>0</v>
      </c>
      <c r="K1688" s="377">
        <v>0</v>
      </c>
      <c r="L1688" s="377">
        <v>0</v>
      </c>
      <c r="M1688" s="377">
        <v>0</v>
      </c>
      <c r="N1688" s="377">
        <v>1</v>
      </c>
      <c r="O1688" s="377">
        <v>0</v>
      </c>
      <c r="P1688" s="377">
        <v>0</v>
      </c>
      <c r="Q1688" s="377">
        <v>0</v>
      </c>
      <c r="R1688" s="377">
        <v>0</v>
      </c>
    </row>
    <row r="1689" spans="2:18" s="332" customFormat="1" ht="13.2" x14ac:dyDescent="0.2">
      <c r="B1689" s="376" t="s">
        <v>221</v>
      </c>
      <c r="C1689" s="376" t="s">
        <v>2201</v>
      </c>
      <c r="D1689" s="376" t="s">
        <v>106</v>
      </c>
      <c r="E1689" s="376" t="s">
        <v>3079</v>
      </c>
      <c r="F1689" s="377">
        <v>1</v>
      </c>
      <c r="G1689" s="377">
        <v>0</v>
      </c>
      <c r="H1689" s="377">
        <v>0</v>
      </c>
      <c r="I1689" s="377">
        <v>0</v>
      </c>
      <c r="J1689" s="377">
        <v>0</v>
      </c>
      <c r="K1689" s="377">
        <v>0</v>
      </c>
      <c r="L1689" s="377">
        <v>0</v>
      </c>
      <c r="M1689" s="377">
        <v>0</v>
      </c>
      <c r="N1689" s="377">
        <v>0</v>
      </c>
      <c r="O1689" s="377">
        <v>0</v>
      </c>
      <c r="P1689" s="377">
        <v>1</v>
      </c>
      <c r="Q1689" s="377">
        <v>0</v>
      </c>
      <c r="R1689" s="377">
        <v>0</v>
      </c>
    </row>
    <row r="1690" spans="2:18" s="332" customFormat="1" ht="13.2" x14ac:dyDescent="0.2">
      <c r="B1690" s="376" t="s">
        <v>221</v>
      </c>
      <c r="C1690" s="376" t="s">
        <v>2201</v>
      </c>
      <c r="D1690" s="376" t="s">
        <v>106</v>
      </c>
      <c r="E1690" s="376" t="s">
        <v>3340</v>
      </c>
      <c r="F1690" s="377">
        <v>1</v>
      </c>
      <c r="G1690" s="377">
        <v>0</v>
      </c>
      <c r="H1690" s="377">
        <v>0</v>
      </c>
      <c r="I1690" s="377">
        <v>0</v>
      </c>
      <c r="J1690" s="377">
        <v>0</v>
      </c>
      <c r="K1690" s="377">
        <v>0</v>
      </c>
      <c r="L1690" s="377">
        <v>0</v>
      </c>
      <c r="M1690" s="377">
        <v>0</v>
      </c>
      <c r="N1690" s="377">
        <v>0</v>
      </c>
      <c r="O1690" s="377">
        <v>1</v>
      </c>
      <c r="P1690" s="377">
        <v>0</v>
      </c>
      <c r="Q1690" s="377">
        <v>0</v>
      </c>
      <c r="R1690" s="377">
        <v>0</v>
      </c>
    </row>
    <row r="1691" spans="2:18" s="332" customFormat="1" ht="13.2" x14ac:dyDescent="0.2">
      <c r="B1691" s="376" t="s">
        <v>221</v>
      </c>
      <c r="C1691" s="376" t="s">
        <v>2201</v>
      </c>
      <c r="D1691" s="376" t="s">
        <v>106</v>
      </c>
      <c r="E1691" s="376" t="s">
        <v>3410</v>
      </c>
      <c r="F1691" s="377">
        <v>1</v>
      </c>
      <c r="G1691" s="377">
        <v>0</v>
      </c>
      <c r="H1691" s="377">
        <v>0</v>
      </c>
      <c r="I1691" s="377">
        <v>0</v>
      </c>
      <c r="J1691" s="377">
        <v>0</v>
      </c>
      <c r="K1691" s="377">
        <v>0</v>
      </c>
      <c r="L1691" s="377">
        <v>0</v>
      </c>
      <c r="M1691" s="377">
        <v>0</v>
      </c>
      <c r="N1691" s="377">
        <v>0</v>
      </c>
      <c r="O1691" s="377">
        <v>1</v>
      </c>
      <c r="P1691" s="377">
        <v>0</v>
      </c>
      <c r="Q1691" s="377">
        <v>0</v>
      </c>
      <c r="R1691" s="377">
        <v>0</v>
      </c>
    </row>
    <row r="1692" spans="2:18" s="332" customFormat="1" ht="13.2" x14ac:dyDescent="0.2">
      <c r="B1692" s="376" t="s">
        <v>221</v>
      </c>
      <c r="C1692" s="376" t="s">
        <v>2201</v>
      </c>
      <c r="D1692" s="376" t="s">
        <v>106</v>
      </c>
      <c r="E1692" s="376" t="s">
        <v>3925</v>
      </c>
      <c r="F1692" s="377">
        <v>2</v>
      </c>
      <c r="G1692" s="377">
        <v>0</v>
      </c>
      <c r="H1692" s="377">
        <v>0</v>
      </c>
      <c r="I1692" s="377">
        <v>0</v>
      </c>
      <c r="J1692" s="377">
        <v>0</v>
      </c>
      <c r="K1692" s="377">
        <v>0</v>
      </c>
      <c r="L1692" s="377">
        <v>0</v>
      </c>
      <c r="M1692" s="377">
        <v>0</v>
      </c>
      <c r="N1692" s="377">
        <v>0</v>
      </c>
      <c r="O1692" s="377">
        <v>1</v>
      </c>
      <c r="P1692" s="377">
        <v>1</v>
      </c>
      <c r="Q1692" s="377">
        <v>0</v>
      </c>
      <c r="R1692" s="377">
        <v>0</v>
      </c>
    </row>
    <row r="1693" spans="2:18" s="332" customFormat="1" ht="13.2" x14ac:dyDescent="0.2">
      <c r="B1693" s="376" t="s">
        <v>221</v>
      </c>
      <c r="C1693" s="376" t="s">
        <v>2201</v>
      </c>
      <c r="D1693" s="376" t="s">
        <v>106</v>
      </c>
      <c r="E1693" s="376" t="s">
        <v>1625</v>
      </c>
      <c r="F1693" s="377">
        <v>1</v>
      </c>
      <c r="G1693" s="377">
        <v>0</v>
      </c>
      <c r="H1693" s="377">
        <v>0</v>
      </c>
      <c r="I1693" s="377">
        <v>0</v>
      </c>
      <c r="J1693" s="377">
        <v>0</v>
      </c>
      <c r="K1693" s="377">
        <v>0</v>
      </c>
      <c r="L1693" s="377">
        <v>1</v>
      </c>
      <c r="M1693" s="377">
        <v>0</v>
      </c>
      <c r="N1693" s="377">
        <v>0</v>
      </c>
      <c r="O1693" s="377">
        <v>0</v>
      </c>
      <c r="P1693" s="377">
        <v>0</v>
      </c>
      <c r="Q1693" s="377">
        <v>0</v>
      </c>
      <c r="R1693" s="377">
        <v>0</v>
      </c>
    </row>
    <row r="1694" spans="2:18" s="332" customFormat="1" ht="13.2" x14ac:dyDescent="0.2">
      <c r="B1694" s="376" t="s">
        <v>221</v>
      </c>
      <c r="C1694" s="376" t="s">
        <v>2201</v>
      </c>
      <c r="D1694" s="376" t="s">
        <v>106</v>
      </c>
      <c r="E1694" s="376" t="s">
        <v>2407</v>
      </c>
      <c r="F1694" s="377">
        <v>2</v>
      </c>
      <c r="G1694" s="377">
        <v>0</v>
      </c>
      <c r="H1694" s="377">
        <v>0</v>
      </c>
      <c r="I1694" s="377">
        <v>0</v>
      </c>
      <c r="J1694" s="377">
        <v>0</v>
      </c>
      <c r="K1694" s="377">
        <v>0</v>
      </c>
      <c r="L1694" s="377">
        <v>0</v>
      </c>
      <c r="M1694" s="377">
        <v>0</v>
      </c>
      <c r="N1694" s="377">
        <v>1</v>
      </c>
      <c r="O1694" s="377">
        <v>0</v>
      </c>
      <c r="P1694" s="377">
        <v>0</v>
      </c>
      <c r="Q1694" s="377">
        <v>1</v>
      </c>
      <c r="R1694" s="377">
        <v>0</v>
      </c>
    </row>
    <row r="1695" spans="2:18" s="332" customFormat="1" ht="13.2" x14ac:dyDescent="0.2">
      <c r="B1695" s="376" t="s">
        <v>221</v>
      </c>
      <c r="C1695" s="376" t="s">
        <v>2201</v>
      </c>
      <c r="D1695" s="376" t="s">
        <v>106</v>
      </c>
      <c r="E1695" s="376" t="s">
        <v>3929</v>
      </c>
      <c r="F1695" s="377">
        <v>1</v>
      </c>
      <c r="G1695" s="377">
        <v>0</v>
      </c>
      <c r="H1695" s="377">
        <v>0</v>
      </c>
      <c r="I1695" s="377">
        <v>0</v>
      </c>
      <c r="J1695" s="377">
        <v>0</v>
      </c>
      <c r="K1695" s="377">
        <v>0</v>
      </c>
      <c r="L1695" s="377">
        <v>0</v>
      </c>
      <c r="M1695" s="377">
        <v>0</v>
      </c>
      <c r="N1695" s="377">
        <v>0</v>
      </c>
      <c r="O1695" s="377">
        <v>1</v>
      </c>
      <c r="P1695" s="377">
        <v>0</v>
      </c>
      <c r="Q1695" s="377">
        <v>0</v>
      </c>
      <c r="R1695" s="377">
        <v>0</v>
      </c>
    </row>
    <row r="1696" spans="2:18" s="332" customFormat="1" ht="13.2" x14ac:dyDescent="0.2">
      <c r="B1696" s="376" t="s">
        <v>221</v>
      </c>
      <c r="C1696" s="376" t="s">
        <v>2201</v>
      </c>
      <c r="D1696" s="376" t="s">
        <v>106</v>
      </c>
      <c r="E1696" s="376" t="s">
        <v>3081</v>
      </c>
      <c r="F1696" s="377">
        <v>1</v>
      </c>
      <c r="G1696" s="377">
        <v>0</v>
      </c>
      <c r="H1696" s="377">
        <v>0</v>
      </c>
      <c r="I1696" s="377">
        <v>0</v>
      </c>
      <c r="J1696" s="377">
        <v>0</v>
      </c>
      <c r="K1696" s="377">
        <v>0</v>
      </c>
      <c r="L1696" s="377">
        <v>0</v>
      </c>
      <c r="M1696" s="377">
        <v>1</v>
      </c>
      <c r="N1696" s="377">
        <v>0</v>
      </c>
      <c r="O1696" s="377">
        <v>0</v>
      </c>
      <c r="P1696" s="377">
        <v>0</v>
      </c>
      <c r="Q1696" s="377">
        <v>0</v>
      </c>
      <c r="R1696" s="377">
        <v>0</v>
      </c>
    </row>
    <row r="1697" spans="2:18" s="332" customFormat="1" ht="13.2" x14ac:dyDescent="0.2">
      <c r="B1697" s="376" t="s">
        <v>221</v>
      </c>
      <c r="C1697" s="376" t="s">
        <v>2201</v>
      </c>
      <c r="D1697" s="376" t="s">
        <v>106</v>
      </c>
      <c r="E1697" s="376" t="s">
        <v>3933</v>
      </c>
      <c r="F1697" s="377">
        <v>1</v>
      </c>
      <c r="G1697" s="377">
        <v>0</v>
      </c>
      <c r="H1697" s="377">
        <v>0</v>
      </c>
      <c r="I1697" s="377">
        <v>0</v>
      </c>
      <c r="J1697" s="377">
        <v>0</v>
      </c>
      <c r="K1697" s="377">
        <v>0</v>
      </c>
      <c r="L1697" s="377">
        <v>1</v>
      </c>
      <c r="M1697" s="377">
        <v>0</v>
      </c>
      <c r="N1697" s="377">
        <v>0</v>
      </c>
      <c r="O1697" s="377">
        <v>0</v>
      </c>
      <c r="P1697" s="377">
        <v>0</v>
      </c>
      <c r="Q1697" s="377">
        <v>0</v>
      </c>
      <c r="R1697" s="377">
        <v>0</v>
      </c>
    </row>
    <row r="1698" spans="2:18" s="332" customFormat="1" ht="13.2" x14ac:dyDescent="0.2">
      <c r="B1698" s="376" t="s">
        <v>221</v>
      </c>
      <c r="C1698" s="376" t="s">
        <v>2201</v>
      </c>
      <c r="D1698" s="376" t="s">
        <v>106</v>
      </c>
      <c r="E1698" s="376" t="s">
        <v>3935</v>
      </c>
      <c r="F1698" s="377">
        <v>1</v>
      </c>
      <c r="G1698" s="377">
        <v>0</v>
      </c>
      <c r="H1698" s="377">
        <v>0</v>
      </c>
      <c r="I1698" s="377">
        <v>0</v>
      </c>
      <c r="J1698" s="377">
        <v>0</v>
      </c>
      <c r="K1698" s="377">
        <v>0</v>
      </c>
      <c r="L1698" s="377">
        <v>0</v>
      </c>
      <c r="M1698" s="377">
        <v>0</v>
      </c>
      <c r="N1698" s="377">
        <v>1</v>
      </c>
      <c r="O1698" s="377">
        <v>0</v>
      </c>
      <c r="P1698" s="377">
        <v>0</v>
      </c>
      <c r="Q1698" s="377">
        <v>0</v>
      </c>
      <c r="R1698" s="377">
        <v>0</v>
      </c>
    </row>
    <row r="1699" spans="2:18" s="332" customFormat="1" ht="13.2" x14ac:dyDescent="0.2">
      <c r="B1699" s="376" t="s">
        <v>221</v>
      </c>
      <c r="C1699" s="376" t="s">
        <v>2201</v>
      </c>
      <c r="D1699" s="376" t="s">
        <v>106</v>
      </c>
      <c r="E1699" s="376" t="s">
        <v>3937</v>
      </c>
      <c r="F1699" s="377">
        <v>1</v>
      </c>
      <c r="G1699" s="377">
        <v>0</v>
      </c>
      <c r="H1699" s="377">
        <v>0</v>
      </c>
      <c r="I1699" s="377">
        <v>0</v>
      </c>
      <c r="J1699" s="377">
        <v>0</v>
      </c>
      <c r="K1699" s="377">
        <v>0</v>
      </c>
      <c r="L1699" s="377">
        <v>0</v>
      </c>
      <c r="M1699" s="377">
        <v>1</v>
      </c>
      <c r="N1699" s="377">
        <v>0</v>
      </c>
      <c r="O1699" s="377">
        <v>0</v>
      </c>
      <c r="P1699" s="377">
        <v>0</v>
      </c>
      <c r="Q1699" s="377">
        <v>0</v>
      </c>
      <c r="R1699" s="377">
        <v>0</v>
      </c>
    </row>
    <row r="1700" spans="2:18" s="332" customFormat="1" ht="13.2" x14ac:dyDescent="0.2">
      <c r="B1700" s="376" t="s">
        <v>221</v>
      </c>
      <c r="C1700" s="376" t="s">
        <v>2201</v>
      </c>
      <c r="D1700" s="376" t="s">
        <v>106</v>
      </c>
      <c r="E1700" s="376" t="s">
        <v>3938</v>
      </c>
      <c r="F1700" s="377">
        <v>1</v>
      </c>
      <c r="G1700" s="377">
        <v>0</v>
      </c>
      <c r="H1700" s="377">
        <v>0</v>
      </c>
      <c r="I1700" s="377">
        <v>0</v>
      </c>
      <c r="J1700" s="377">
        <v>0</v>
      </c>
      <c r="K1700" s="377">
        <v>0</v>
      </c>
      <c r="L1700" s="377">
        <v>0</v>
      </c>
      <c r="M1700" s="377">
        <v>0</v>
      </c>
      <c r="N1700" s="377">
        <v>0</v>
      </c>
      <c r="O1700" s="377">
        <v>0</v>
      </c>
      <c r="P1700" s="377">
        <v>0</v>
      </c>
      <c r="Q1700" s="377">
        <v>1</v>
      </c>
      <c r="R1700" s="377">
        <v>0</v>
      </c>
    </row>
    <row r="1701" spans="2:18" s="332" customFormat="1" ht="13.2" x14ac:dyDescent="0.2">
      <c r="B1701" s="376" t="s">
        <v>221</v>
      </c>
      <c r="C1701" s="376" t="s">
        <v>2201</v>
      </c>
      <c r="D1701" s="376" t="s">
        <v>106</v>
      </c>
      <c r="E1701" s="376" t="s">
        <v>3940</v>
      </c>
      <c r="F1701" s="377">
        <v>1</v>
      </c>
      <c r="G1701" s="377">
        <v>0</v>
      </c>
      <c r="H1701" s="377">
        <v>0</v>
      </c>
      <c r="I1701" s="377">
        <v>0</v>
      </c>
      <c r="J1701" s="377">
        <v>0</v>
      </c>
      <c r="K1701" s="377">
        <v>0</v>
      </c>
      <c r="L1701" s="377">
        <v>0</v>
      </c>
      <c r="M1701" s="377">
        <v>0</v>
      </c>
      <c r="N1701" s="377">
        <v>1</v>
      </c>
      <c r="O1701" s="377">
        <v>0</v>
      </c>
      <c r="P1701" s="377">
        <v>0</v>
      </c>
      <c r="Q1701" s="377">
        <v>0</v>
      </c>
      <c r="R1701" s="377">
        <v>0</v>
      </c>
    </row>
    <row r="1702" spans="2:18" s="332" customFormat="1" ht="13.2" x14ac:dyDescent="0.2">
      <c r="B1702" s="376" t="s">
        <v>221</v>
      </c>
      <c r="C1702" s="376" t="s">
        <v>2201</v>
      </c>
      <c r="D1702" s="376" t="s">
        <v>106</v>
      </c>
      <c r="E1702" s="376" t="s">
        <v>1628</v>
      </c>
      <c r="F1702" s="377">
        <v>1</v>
      </c>
      <c r="G1702" s="377">
        <v>0</v>
      </c>
      <c r="H1702" s="377">
        <v>0</v>
      </c>
      <c r="I1702" s="377">
        <v>0</v>
      </c>
      <c r="J1702" s="377">
        <v>0</v>
      </c>
      <c r="K1702" s="377">
        <v>0</v>
      </c>
      <c r="L1702" s="377">
        <v>0</v>
      </c>
      <c r="M1702" s="377">
        <v>1</v>
      </c>
      <c r="N1702" s="377">
        <v>0</v>
      </c>
      <c r="O1702" s="377">
        <v>0</v>
      </c>
      <c r="P1702" s="377">
        <v>0</v>
      </c>
      <c r="Q1702" s="377">
        <v>0</v>
      </c>
      <c r="R1702" s="377">
        <v>0</v>
      </c>
    </row>
    <row r="1703" spans="2:18" s="332" customFormat="1" ht="13.2" x14ac:dyDescent="0.2">
      <c r="B1703" s="376" t="s">
        <v>221</v>
      </c>
      <c r="C1703" s="376" t="s">
        <v>2201</v>
      </c>
      <c r="D1703" s="376" t="s">
        <v>106</v>
      </c>
      <c r="E1703" s="376" t="s">
        <v>3083</v>
      </c>
      <c r="F1703" s="377">
        <v>1</v>
      </c>
      <c r="G1703" s="377">
        <v>0</v>
      </c>
      <c r="H1703" s="377">
        <v>0</v>
      </c>
      <c r="I1703" s="377">
        <v>0</v>
      </c>
      <c r="J1703" s="377">
        <v>0</v>
      </c>
      <c r="K1703" s="377">
        <v>0</v>
      </c>
      <c r="L1703" s="377">
        <v>0</v>
      </c>
      <c r="M1703" s="377">
        <v>1</v>
      </c>
      <c r="N1703" s="377">
        <v>0</v>
      </c>
      <c r="O1703" s="377">
        <v>0</v>
      </c>
      <c r="P1703" s="377">
        <v>0</v>
      </c>
      <c r="Q1703" s="377">
        <v>0</v>
      </c>
      <c r="R1703" s="377">
        <v>0</v>
      </c>
    </row>
    <row r="1704" spans="2:18" s="332" customFormat="1" ht="13.2" x14ac:dyDescent="0.2">
      <c r="B1704" s="376" t="s">
        <v>221</v>
      </c>
      <c r="C1704" s="376" t="s">
        <v>2201</v>
      </c>
      <c r="D1704" s="376" t="s">
        <v>106</v>
      </c>
      <c r="E1704" s="376" t="s">
        <v>3942</v>
      </c>
      <c r="F1704" s="377">
        <v>1</v>
      </c>
      <c r="G1704" s="377">
        <v>0</v>
      </c>
      <c r="H1704" s="377">
        <v>0</v>
      </c>
      <c r="I1704" s="377">
        <v>0</v>
      </c>
      <c r="J1704" s="377">
        <v>0</v>
      </c>
      <c r="K1704" s="377">
        <v>0</v>
      </c>
      <c r="L1704" s="377">
        <v>0</v>
      </c>
      <c r="M1704" s="377">
        <v>1</v>
      </c>
      <c r="N1704" s="377">
        <v>0</v>
      </c>
      <c r="O1704" s="377">
        <v>0</v>
      </c>
      <c r="P1704" s="377">
        <v>0</v>
      </c>
      <c r="Q1704" s="377">
        <v>0</v>
      </c>
      <c r="R1704" s="377">
        <v>0</v>
      </c>
    </row>
    <row r="1705" spans="2:18" s="332" customFormat="1" ht="13.2" x14ac:dyDescent="0.2">
      <c r="B1705" s="376" t="s">
        <v>221</v>
      </c>
      <c r="C1705" s="376" t="s">
        <v>2201</v>
      </c>
      <c r="D1705" s="376" t="s">
        <v>106</v>
      </c>
      <c r="E1705" s="376" t="s">
        <v>3084</v>
      </c>
      <c r="F1705" s="377">
        <v>2</v>
      </c>
      <c r="G1705" s="377">
        <v>1</v>
      </c>
      <c r="H1705" s="377">
        <v>0</v>
      </c>
      <c r="I1705" s="377">
        <v>0</v>
      </c>
      <c r="J1705" s="377">
        <v>0</v>
      </c>
      <c r="K1705" s="377">
        <v>0</v>
      </c>
      <c r="L1705" s="377">
        <v>1</v>
      </c>
      <c r="M1705" s="377">
        <v>0</v>
      </c>
      <c r="N1705" s="377">
        <v>0</v>
      </c>
      <c r="O1705" s="377">
        <v>0</v>
      </c>
      <c r="P1705" s="377">
        <v>0</v>
      </c>
      <c r="Q1705" s="377">
        <v>0</v>
      </c>
      <c r="R1705" s="377">
        <v>0</v>
      </c>
    </row>
    <row r="1706" spans="2:18" s="332" customFormat="1" ht="13.2" x14ac:dyDescent="0.2">
      <c r="B1706" s="376" t="s">
        <v>221</v>
      </c>
      <c r="C1706" s="376" t="s">
        <v>2201</v>
      </c>
      <c r="D1706" s="376" t="s">
        <v>106</v>
      </c>
      <c r="E1706" s="376" t="s">
        <v>1629</v>
      </c>
      <c r="F1706" s="377">
        <v>3</v>
      </c>
      <c r="G1706" s="377">
        <v>0</v>
      </c>
      <c r="H1706" s="377">
        <v>0</v>
      </c>
      <c r="I1706" s="377">
        <v>0</v>
      </c>
      <c r="J1706" s="377">
        <v>0</v>
      </c>
      <c r="K1706" s="377">
        <v>0</v>
      </c>
      <c r="L1706" s="377">
        <v>0</v>
      </c>
      <c r="M1706" s="377">
        <v>0</v>
      </c>
      <c r="N1706" s="377">
        <v>0</v>
      </c>
      <c r="O1706" s="377">
        <v>2</v>
      </c>
      <c r="P1706" s="377">
        <v>0</v>
      </c>
      <c r="Q1706" s="377">
        <v>1</v>
      </c>
      <c r="R1706" s="377">
        <v>0</v>
      </c>
    </row>
    <row r="1707" spans="2:18" s="332" customFormat="1" ht="13.2" x14ac:dyDescent="0.2">
      <c r="B1707" s="376" t="s">
        <v>221</v>
      </c>
      <c r="C1707" s="376" t="s">
        <v>2201</v>
      </c>
      <c r="D1707" s="376" t="s">
        <v>106</v>
      </c>
      <c r="E1707" s="376" t="s">
        <v>1630</v>
      </c>
      <c r="F1707" s="377">
        <v>4</v>
      </c>
      <c r="G1707" s="377">
        <v>0</v>
      </c>
      <c r="H1707" s="377">
        <v>0</v>
      </c>
      <c r="I1707" s="377">
        <v>1</v>
      </c>
      <c r="J1707" s="377">
        <v>1</v>
      </c>
      <c r="K1707" s="377">
        <v>0</v>
      </c>
      <c r="L1707" s="377">
        <v>0</v>
      </c>
      <c r="M1707" s="377">
        <v>0</v>
      </c>
      <c r="N1707" s="377">
        <v>1</v>
      </c>
      <c r="O1707" s="377">
        <v>1</v>
      </c>
      <c r="P1707" s="377">
        <v>0</v>
      </c>
      <c r="Q1707" s="377">
        <v>0</v>
      </c>
      <c r="R1707" s="377">
        <v>0</v>
      </c>
    </row>
    <row r="1708" spans="2:18" s="332" customFormat="1" ht="13.2" x14ac:dyDescent="0.2">
      <c r="B1708" s="376" t="s">
        <v>221</v>
      </c>
      <c r="C1708" s="376" t="s">
        <v>2201</v>
      </c>
      <c r="D1708" s="376" t="s">
        <v>106</v>
      </c>
      <c r="E1708" s="376" t="s">
        <v>3946</v>
      </c>
      <c r="F1708" s="377">
        <v>1</v>
      </c>
      <c r="G1708" s="377">
        <v>0</v>
      </c>
      <c r="H1708" s="377">
        <v>0</v>
      </c>
      <c r="I1708" s="377">
        <v>0</v>
      </c>
      <c r="J1708" s="377">
        <v>0</v>
      </c>
      <c r="K1708" s="377">
        <v>0</v>
      </c>
      <c r="L1708" s="377">
        <v>0</v>
      </c>
      <c r="M1708" s="377">
        <v>1</v>
      </c>
      <c r="N1708" s="377">
        <v>0</v>
      </c>
      <c r="O1708" s="377">
        <v>0</v>
      </c>
      <c r="P1708" s="377">
        <v>0</v>
      </c>
      <c r="Q1708" s="377">
        <v>0</v>
      </c>
      <c r="R1708" s="377">
        <v>0</v>
      </c>
    </row>
    <row r="1709" spans="2:18" s="332" customFormat="1" ht="13.2" x14ac:dyDescent="0.2">
      <c r="B1709" s="376" t="s">
        <v>221</v>
      </c>
      <c r="C1709" s="376" t="s">
        <v>2201</v>
      </c>
      <c r="D1709" s="376" t="s">
        <v>106</v>
      </c>
      <c r="E1709" s="376" t="s">
        <v>1633</v>
      </c>
      <c r="F1709" s="377">
        <v>24</v>
      </c>
      <c r="G1709" s="377">
        <v>0</v>
      </c>
      <c r="H1709" s="377">
        <v>0</v>
      </c>
      <c r="I1709" s="377">
        <v>2</v>
      </c>
      <c r="J1709" s="377">
        <v>0</v>
      </c>
      <c r="K1709" s="377">
        <v>0</v>
      </c>
      <c r="L1709" s="377">
        <v>1</v>
      </c>
      <c r="M1709" s="377">
        <v>6</v>
      </c>
      <c r="N1709" s="377">
        <v>6</v>
      </c>
      <c r="O1709" s="377">
        <v>4</v>
      </c>
      <c r="P1709" s="377">
        <v>2</v>
      </c>
      <c r="Q1709" s="377">
        <v>3</v>
      </c>
      <c r="R1709" s="377">
        <v>0</v>
      </c>
    </row>
    <row r="1710" spans="2:18" s="332" customFormat="1" ht="13.2" x14ac:dyDescent="0.2">
      <c r="B1710" s="376" t="s">
        <v>221</v>
      </c>
      <c r="C1710" s="376" t="s">
        <v>2201</v>
      </c>
      <c r="D1710" s="376" t="s">
        <v>106</v>
      </c>
      <c r="E1710" s="376" t="s">
        <v>1634</v>
      </c>
      <c r="F1710" s="377">
        <v>14</v>
      </c>
      <c r="G1710" s="377">
        <v>0</v>
      </c>
      <c r="H1710" s="377">
        <v>0</v>
      </c>
      <c r="I1710" s="377">
        <v>0</v>
      </c>
      <c r="J1710" s="377">
        <v>0</v>
      </c>
      <c r="K1710" s="377">
        <v>0</v>
      </c>
      <c r="L1710" s="377">
        <v>0</v>
      </c>
      <c r="M1710" s="377">
        <v>3</v>
      </c>
      <c r="N1710" s="377">
        <v>5</v>
      </c>
      <c r="O1710" s="377">
        <v>1</v>
      </c>
      <c r="P1710" s="377">
        <v>2</v>
      </c>
      <c r="Q1710" s="377">
        <v>3</v>
      </c>
      <c r="R1710" s="377">
        <v>0</v>
      </c>
    </row>
    <row r="1711" spans="2:18" s="332" customFormat="1" ht="13.2" x14ac:dyDescent="0.2">
      <c r="B1711" s="376" t="s">
        <v>221</v>
      </c>
      <c r="C1711" s="376" t="s">
        <v>2201</v>
      </c>
      <c r="D1711" s="376" t="s">
        <v>106</v>
      </c>
      <c r="E1711" s="376" t="s">
        <v>1635</v>
      </c>
      <c r="F1711" s="377">
        <v>3</v>
      </c>
      <c r="G1711" s="377">
        <v>0</v>
      </c>
      <c r="H1711" s="377">
        <v>0</v>
      </c>
      <c r="I1711" s="377">
        <v>0</v>
      </c>
      <c r="J1711" s="377">
        <v>0</v>
      </c>
      <c r="K1711" s="377">
        <v>1</v>
      </c>
      <c r="L1711" s="377">
        <v>0</v>
      </c>
      <c r="M1711" s="377">
        <v>1</v>
      </c>
      <c r="N1711" s="377">
        <v>0</v>
      </c>
      <c r="O1711" s="377">
        <v>0</v>
      </c>
      <c r="P1711" s="377">
        <v>1</v>
      </c>
      <c r="Q1711" s="377">
        <v>0</v>
      </c>
      <c r="R1711" s="377">
        <v>0</v>
      </c>
    </row>
    <row r="1712" spans="2:18" s="332" customFormat="1" ht="13.2" x14ac:dyDescent="0.2">
      <c r="B1712" s="376" t="s">
        <v>221</v>
      </c>
      <c r="C1712" s="376" t="s">
        <v>2201</v>
      </c>
      <c r="D1712" s="376" t="s">
        <v>106</v>
      </c>
      <c r="E1712" s="376" t="s">
        <v>1636</v>
      </c>
      <c r="F1712" s="377">
        <v>4</v>
      </c>
      <c r="G1712" s="377">
        <v>0</v>
      </c>
      <c r="H1712" s="377">
        <v>0</v>
      </c>
      <c r="I1712" s="377">
        <v>0</v>
      </c>
      <c r="J1712" s="377">
        <v>0</v>
      </c>
      <c r="K1712" s="377">
        <v>0</v>
      </c>
      <c r="L1712" s="377">
        <v>0</v>
      </c>
      <c r="M1712" s="377">
        <v>1</v>
      </c>
      <c r="N1712" s="377">
        <v>0</v>
      </c>
      <c r="O1712" s="377">
        <v>1</v>
      </c>
      <c r="P1712" s="377">
        <v>1</v>
      </c>
      <c r="Q1712" s="377">
        <v>1</v>
      </c>
      <c r="R1712" s="377">
        <v>0</v>
      </c>
    </row>
    <row r="1713" spans="2:18" s="332" customFormat="1" ht="13.2" x14ac:dyDescent="0.2">
      <c r="B1713" s="376" t="s">
        <v>221</v>
      </c>
      <c r="C1713" s="376" t="s">
        <v>2201</v>
      </c>
      <c r="D1713" s="376" t="s">
        <v>106</v>
      </c>
      <c r="E1713" s="376" t="s">
        <v>1637</v>
      </c>
      <c r="F1713" s="377">
        <v>3</v>
      </c>
      <c r="G1713" s="377">
        <v>0</v>
      </c>
      <c r="H1713" s="377">
        <v>0</v>
      </c>
      <c r="I1713" s="377">
        <v>0</v>
      </c>
      <c r="J1713" s="377">
        <v>0</v>
      </c>
      <c r="K1713" s="377">
        <v>1</v>
      </c>
      <c r="L1713" s="377">
        <v>0</v>
      </c>
      <c r="M1713" s="377">
        <v>0</v>
      </c>
      <c r="N1713" s="377">
        <v>2</v>
      </c>
      <c r="O1713" s="377">
        <v>0</v>
      </c>
      <c r="P1713" s="377">
        <v>0</v>
      </c>
      <c r="Q1713" s="377">
        <v>0</v>
      </c>
      <c r="R1713" s="377">
        <v>0</v>
      </c>
    </row>
    <row r="1714" spans="2:18" s="332" customFormat="1" ht="13.2" x14ac:dyDescent="0.2">
      <c r="B1714" s="376" t="s">
        <v>221</v>
      </c>
      <c r="C1714" s="376" t="s">
        <v>2201</v>
      </c>
      <c r="D1714" s="376" t="s">
        <v>106</v>
      </c>
      <c r="E1714" s="376" t="s">
        <v>1638</v>
      </c>
      <c r="F1714" s="377">
        <v>2</v>
      </c>
      <c r="G1714" s="377">
        <v>0</v>
      </c>
      <c r="H1714" s="377">
        <v>0</v>
      </c>
      <c r="I1714" s="377">
        <v>0</v>
      </c>
      <c r="J1714" s="377">
        <v>0</v>
      </c>
      <c r="K1714" s="377">
        <v>0</v>
      </c>
      <c r="L1714" s="377">
        <v>0</v>
      </c>
      <c r="M1714" s="377">
        <v>0</v>
      </c>
      <c r="N1714" s="377">
        <v>0</v>
      </c>
      <c r="O1714" s="377">
        <v>2</v>
      </c>
      <c r="P1714" s="377">
        <v>0</v>
      </c>
      <c r="Q1714" s="377">
        <v>0</v>
      </c>
      <c r="R1714" s="377">
        <v>0</v>
      </c>
    </row>
    <row r="1715" spans="2:18" s="332" customFormat="1" ht="13.2" x14ac:dyDescent="0.2">
      <c r="B1715" s="376" t="s">
        <v>221</v>
      </c>
      <c r="C1715" s="376" t="s">
        <v>2201</v>
      </c>
      <c r="D1715" s="376" t="s">
        <v>106</v>
      </c>
      <c r="E1715" s="376" t="s">
        <v>2798</v>
      </c>
      <c r="F1715" s="377">
        <v>1</v>
      </c>
      <c r="G1715" s="377">
        <v>0</v>
      </c>
      <c r="H1715" s="377">
        <v>0</v>
      </c>
      <c r="I1715" s="377">
        <v>0</v>
      </c>
      <c r="J1715" s="377">
        <v>0</v>
      </c>
      <c r="K1715" s="377">
        <v>0</v>
      </c>
      <c r="L1715" s="377">
        <v>0</v>
      </c>
      <c r="M1715" s="377">
        <v>0</v>
      </c>
      <c r="N1715" s="377">
        <v>0</v>
      </c>
      <c r="O1715" s="377">
        <v>0</v>
      </c>
      <c r="P1715" s="377">
        <v>0</v>
      </c>
      <c r="Q1715" s="377">
        <v>1</v>
      </c>
      <c r="R1715" s="377">
        <v>0</v>
      </c>
    </row>
    <row r="1716" spans="2:18" s="332" customFormat="1" ht="13.2" x14ac:dyDescent="0.2">
      <c r="B1716" s="376" t="s">
        <v>221</v>
      </c>
      <c r="C1716" s="376" t="s">
        <v>2201</v>
      </c>
      <c r="D1716" s="376" t="s">
        <v>2202</v>
      </c>
      <c r="E1716" s="376" t="s">
        <v>3690</v>
      </c>
      <c r="F1716" s="377">
        <v>2</v>
      </c>
      <c r="G1716" s="377">
        <v>0</v>
      </c>
      <c r="H1716" s="377">
        <v>0</v>
      </c>
      <c r="I1716" s="377">
        <v>0</v>
      </c>
      <c r="J1716" s="377">
        <v>0</v>
      </c>
      <c r="K1716" s="377">
        <v>0</v>
      </c>
      <c r="L1716" s="377">
        <v>1</v>
      </c>
      <c r="M1716" s="377">
        <v>0</v>
      </c>
      <c r="N1716" s="377">
        <v>0</v>
      </c>
      <c r="O1716" s="377">
        <v>0</v>
      </c>
      <c r="P1716" s="377">
        <v>1</v>
      </c>
      <c r="Q1716" s="377">
        <v>0</v>
      </c>
      <c r="R1716" s="377">
        <v>0</v>
      </c>
    </row>
    <row r="1717" spans="2:18" s="332" customFormat="1" ht="13.2" x14ac:dyDescent="0.2">
      <c r="B1717" s="376" t="s">
        <v>221</v>
      </c>
      <c r="C1717" s="376" t="s">
        <v>2201</v>
      </c>
      <c r="D1717" s="376" t="s">
        <v>2202</v>
      </c>
      <c r="E1717" s="376" t="s">
        <v>3947</v>
      </c>
      <c r="F1717" s="377">
        <v>1</v>
      </c>
      <c r="G1717" s="377">
        <v>0</v>
      </c>
      <c r="H1717" s="377">
        <v>0</v>
      </c>
      <c r="I1717" s="377">
        <v>0</v>
      </c>
      <c r="J1717" s="377">
        <v>0</v>
      </c>
      <c r="K1717" s="377">
        <v>0</v>
      </c>
      <c r="L1717" s="377">
        <v>0</v>
      </c>
      <c r="M1717" s="377">
        <v>0</v>
      </c>
      <c r="N1717" s="377">
        <v>1</v>
      </c>
      <c r="O1717" s="377">
        <v>0</v>
      </c>
      <c r="P1717" s="377">
        <v>0</v>
      </c>
      <c r="Q1717" s="377">
        <v>0</v>
      </c>
      <c r="R1717" s="377">
        <v>0</v>
      </c>
    </row>
    <row r="1718" spans="2:18" s="332" customFormat="1" ht="13.2" x14ac:dyDescent="0.2">
      <c r="B1718" s="376" t="s">
        <v>221</v>
      </c>
      <c r="C1718" s="376" t="s">
        <v>2201</v>
      </c>
      <c r="D1718" s="376" t="s">
        <v>2202</v>
      </c>
      <c r="E1718" s="376" t="s">
        <v>1640</v>
      </c>
      <c r="F1718" s="377">
        <v>1</v>
      </c>
      <c r="G1718" s="377">
        <v>0</v>
      </c>
      <c r="H1718" s="377">
        <v>0</v>
      </c>
      <c r="I1718" s="377">
        <v>0</v>
      </c>
      <c r="J1718" s="377">
        <v>0</v>
      </c>
      <c r="K1718" s="377">
        <v>0</v>
      </c>
      <c r="L1718" s="377">
        <v>0</v>
      </c>
      <c r="M1718" s="377">
        <v>0</v>
      </c>
      <c r="N1718" s="377">
        <v>0</v>
      </c>
      <c r="O1718" s="377">
        <v>0</v>
      </c>
      <c r="P1718" s="377">
        <v>0</v>
      </c>
      <c r="Q1718" s="377">
        <v>1</v>
      </c>
      <c r="R1718" s="377">
        <v>0</v>
      </c>
    </row>
    <row r="1719" spans="2:18" s="332" customFormat="1" ht="13.2" x14ac:dyDescent="0.2">
      <c r="B1719" s="376" t="s">
        <v>221</v>
      </c>
      <c r="C1719" s="376" t="s">
        <v>2201</v>
      </c>
      <c r="D1719" s="376" t="s">
        <v>2202</v>
      </c>
      <c r="E1719" s="376" t="s">
        <v>1641</v>
      </c>
      <c r="F1719" s="377">
        <v>1</v>
      </c>
      <c r="G1719" s="377">
        <v>0</v>
      </c>
      <c r="H1719" s="377">
        <v>0</v>
      </c>
      <c r="I1719" s="377">
        <v>0</v>
      </c>
      <c r="J1719" s="377">
        <v>0</v>
      </c>
      <c r="K1719" s="377">
        <v>0</v>
      </c>
      <c r="L1719" s="377">
        <v>1</v>
      </c>
      <c r="M1719" s="377">
        <v>0</v>
      </c>
      <c r="N1719" s="377">
        <v>0</v>
      </c>
      <c r="O1719" s="377">
        <v>0</v>
      </c>
      <c r="P1719" s="377">
        <v>0</v>
      </c>
      <c r="Q1719" s="377">
        <v>0</v>
      </c>
      <c r="R1719" s="377">
        <v>0</v>
      </c>
    </row>
    <row r="1720" spans="2:18" s="332" customFormat="1" ht="13.2" x14ac:dyDescent="0.2">
      <c r="B1720" s="376" t="s">
        <v>221</v>
      </c>
      <c r="C1720" s="376" t="s">
        <v>2201</v>
      </c>
      <c r="D1720" s="376" t="s">
        <v>114</v>
      </c>
      <c r="E1720" s="376" t="s">
        <v>3610</v>
      </c>
      <c r="F1720" s="377">
        <v>1</v>
      </c>
      <c r="G1720" s="377">
        <v>0</v>
      </c>
      <c r="H1720" s="377">
        <v>0</v>
      </c>
      <c r="I1720" s="377">
        <v>0</v>
      </c>
      <c r="J1720" s="377">
        <v>0</v>
      </c>
      <c r="K1720" s="377">
        <v>0</v>
      </c>
      <c r="L1720" s="377">
        <v>0</v>
      </c>
      <c r="M1720" s="377">
        <v>0</v>
      </c>
      <c r="N1720" s="377">
        <v>0</v>
      </c>
      <c r="O1720" s="377">
        <v>1</v>
      </c>
      <c r="P1720" s="377">
        <v>0</v>
      </c>
      <c r="Q1720" s="377">
        <v>0</v>
      </c>
      <c r="R1720" s="377">
        <v>0</v>
      </c>
    </row>
    <row r="1721" spans="2:18" s="332" customFormat="1" ht="13.2" x14ac:dyDescent="0.2">
      <c r="B1721" s="376" t="s">
        <v>221</v>
      </c>
      <c r="C1721" s="376" t="s">
        <v>2201</v>
      </c>
      <c r="D1721" s="376" t="s">
        <v>114</v>
      </c>
      <c r="E1721" s="376" t="s">
        <v>2408</v>
      </c>
      <c r="F1721" s="377">
        <v>2</v>
      </c>
      <c r="G1721" s="377">
        <v>0</v>
      </c>
      <c r="H1721" s="377">
        <v>0</v>
      </c>
      <c r="I1721" s="377">
        <v>0</v>
      </c>
      <c r="J1721" s="377">
        <v>0</v>
      </c>
      <c r="K1721" s="377">
        <v>0</v>
      </c>
      <c r="L1721" s="377">
        <v>0</v>
      </c>
      <c r="M1721" s="377">
        <v>0</v>
      </c>
      <c r="N1721" s="377">
        <v>0</v>
      </c>
      <c r="O1721" s="377">
        <v>0</v>
      </c>
      <c r="P1721" s="377">
        <v>2</v>
      </c>
      <c r="Q1721" s="377">
        <v>0</v>
      </c>
      <c r="R1721" s="377">
        <v>0</v>
      </c>
    </row>
    <row r="1722" spans="2:18" s="332" customFormat="1" ht="13.2" x14ac:dyDescent="0.2">
      <c r="B1722" s="376" t="s">
        <v>221</v>
      </c>
      <c r="C1722" s="376" t="s">
        <v>2201</v>
      </c>
      <c r="D1722" s="376" t="s">
        <v>114</v>
      </c>
      <c r="E1722" s="376" t="s">
        <v>2409</v>
      </c>
      <c r="F1722" s="377">
        <v>1</v>
      </c>
      <c r="G1722" s="377">
        <v>0</v>
      </c>
      <c r="H1722" s="377">
        <v>0</v>
      </c>
      <c r="I1722" s="377">
        <v>0</v>
      </c>
      <c r="J1722" s="377">
        <v>0</v>
      </c>
      <c r="K1722" s="377">
        <v>0</v>
      </c>
      <c r="L1722" s="377">
        <v>0</v>
      </c>
      <c r="M1722" s="377">
        <v>0</v>
      </c>
      <c r="N1722" s="377">
        <v>0</v>
      </c>
      <c r="O1722" s="377">
        <v>1</v>
      </c>
      <c r="P1722" s="377">
        <v>0</v>
      </c>
      <c r="Q1722" s="377">
        <v>0</v>
      </c>
      <c r="R1722" s="377">
        <v>0</v>
      </c>
    </row>
    <row r="1723" spans="2:18" s="332" customFormat="1" ht="13.2" x14ac:dyDescent="0.2">
      <c r="B1723" s="376" t="s">
        <v>221</v>
      </c>
      <c r="C1723" s="376" t="s">
        <v>2201</v>
      </c>
      <c r="D1723" s="376" t="s">
        <v>114</v>
      </c>
      <c r="E1723" s="376" t="s">
        <v>1719</v>
      </c>
      <c r="F1723" s="377">
        <v>4</v>
      </c>
      <c r="G1723" s="377">
        <v>0</v>
      </c>
      <c r="H1723" s="377">
        <v>0</v>
      </c>
      <c r="I1723" s="377">
        <v>0</v>
      </c>
      <c r="J1723" s="377">
        <v>0</v>
      </c>
      <c r="K1723" s="377">
        <v>0</v>
      </c>
      <c r="L1723" s="377">
        <v>0</v>
      </c>
      <c r="M1723" s="377">
        <v>0</v>
      </c>
      <c r="N1723" s="377">
        <v>0</v>
      </c>
      <c r="O1723" s="377">
        <v>3</v>
      </c>
      <c r="P1723" s="377">
        <v>1</v>
      </c>
      <c r="Q1723" s="377">
        <v>0</v>
      </c>
      <c r="R1723" s="377">
        <v>0</v>
      </c>
    </row>
    <row r="1724" spans="2:18" s="332" customFormat="1" ht="13.2" x14ac:dyDescent="0.2">
      <c r="B1724" s="376" t="s">
        <v>221</v>
      </c>
      <c r="C1724" s="376" t="s">
        <v>2201</v>
      </c>
      <c r="D1724" s="376" t="s">
        <v>114</v>
      </c>
      <c r="E1724" s="376" t="s">
        <v>3195</v>
      </c>
      <c r="F1724" s="377">
        <v>1</v>
      </c>
      <c r="G1724" s="377">
        <v>0</v>
      </c>
      <c r="H1724" s="377">
        <v>0</v>
      </c>
      <c r="I1724" s="377">
        <v>0</v>
      </c>
      <c r="J1724" s="377">
        <v>0</v>
      </c>
      <c r="K1724" s="377">
        <v>0</v>
      </c>
      <c r="L1724" s="377">
        <v>0</v>
      </c>
      <c r="M1724" s="377">
        <v>0</v>
      </c>
      <c r="N1724" s="377">
        <v>0</v>
      </c>
      <c r="O1724" s="377">
        <v>1</v>
      </c>
      <c r="P1724" s="377">
        <v>0</v>
      </c>
      <c r="Q1724" s="377">
        <v>0</v>
      </c>
      <c r="R1724" s="377">
        <v>0</v>
      </c>
    </row>
    <row r="1725" spans="2:18" s="332" customFormat="1" ht="13.2" x14ac:dyDescent="0.2">
      <c r="B1725" s="376" t="s">
        <v>221</v>
      </c>
      <c r="C1725" s="376" t="s">
        <v>2201</v>
      </c>
      <c r="D1725" s="376" t="s">
        <v>238</v>
      </c>
      <c r="E1725" s="376" t="s">
        <v>3948</v>
      </c>
      <c r="F1725" s="377">
        <v>1</v>
      </c>
      <c r="G1725" s="377">
        <v>0</v>
      </c>
      <c r="H1725" s="377">
        <v>0</v>
      </c>
      <c r="I1725" s="377">
        <v>0</v>
      </c>
      <c r="J1725" s="377">
        <v>0</v>
      </c>
      <c r="K1725" s="377">
        <v>0</v>
      </c>
      <c r="L1725" s="377">
        <v>0</v>
      </c>
      <c r="M1725" s="377">
        <v>1</v>
      </c>
      <c r="N1725" s="377">
        <v>0</v>
      </c>
      <c r="O1725" s="377">
        <v>0</v>
      </c>
      <c r="P1725" s="377">
        <v>0</v>
      </c>
      <c r="Q1725" s="377">
        <v>0</v>
      </c>
      <c r="R1725" s="377">
        <v>0</v>
      </c>
    </row>
    <row r="1726" spans="2:18" s="332" customFormat="1" ht="13.2" x14ac:dyDescent="0.2">
      <c r="B1726" s="376" t="s">
        <v>221</v>
      </c>
      <c r="C1726" s="376" t="s">
        <v>2201</v>
      </c>
      <c r="D1726" s="376" t="s">
        <v>238</v>
      </c>
      <c r="E1726" s="376" t="s">
        <v>1721</v>
      </c>
      <c r="F1726" s="377">
        <v>3</v>
      </c>
      <c r="G1726" s="377">
        <v>0</v>
      </c>
      <c r="H1726" s="377">
        <v>0</v>
      </c>
      <c r="I1726" s="377">
        <v>0</v>
      </c>
      <c r="J1726" s="377">
        <v>0</v>
      </c>
      <c r="K1726" s="377">
        <v>0</v>
      </c>
      <c r="L1726" s="377">
        <v>0</v>
      </c>
      <c r="M1726" s="377">
        <v>0</v>
      </c>
      <c r="N1726" s="377">
        <v>1</v>
      </c>
      <c r="O1726" s="377">
        <v>2</v>
      </c>
      <c r="P1726" s="377">
        <v>0</v>
      </c>
      <c r="Q1726" s="377">
        <v>0</v>
      </c>
      <c r="R1726" s="377">
        <v>0</v>
      </c>
    </row>
    <row r="1727" spans="2:18" s="332" customFormat="1" ht="13.2" x14ac:dyDescent="0.2">
      <c r="B1727" s="376" t="s">
        <v>221</v>
      </c>
      <c r="C1727" s="376" t="s">
        <v>2201</v>
      </c>
      <c r="D1727" s="376" t="s">
        <v>238</v>
      </c>
      <c r="E1727" s="376" t="s">
        <v>3950</v>
      </c>
      <c r="F1727" s="377">
        <v>1</v>
      </c>
      <c r="G1727" s="377">
        <v>0</v>
      </c>
      <c r="H1727" s="377">
        <v>0</v>
      </c>
      <c r="I1727" s="377">
        <v>0</v>
      </c>
      <c r="J1727" s="377">
        <v>0</v>
      </c>
      <c r="K1727" s="377">
        <v>0</v>
      </c>
      <c r="L1727" s="377">
        <v>0</v>
      </c>
      <c r="M1727" s="377">
        <v>0</v>
      </c>
      <c r="N1727" s="377">
        <v>0</v>
      </c>
      <c r="O1727" s="377">
        <v>1</v>
      </c>
      <c r="P1727" s="377">
        <v>0</v>
      </c>
      <c r="Q1727" s="377">
        <v>0</v>
      </c>
      <c r="R1727" s="377">
        <v>0</v>
      </c>
    </row>
    <row r="1728" spans="2:18" s="332" customFormat="1" ht="13.2" x14ac:dyDescent="0.2">
      <c r="B1728" s="376" t="s">
        <v>221</v>
      </c>
      <c r="C1728" s="376" t="s">
        <v>2201</v>
      </c>
      <c r="D1728" s="376" t="s">
        <v>238</v>
      </c>
      <c r="E1728" s="376" t="s">
        <v>3088</v>
      </c>
      <c r="F1728" s="377">
        <v>1</v>
      </c>
      <c r="G1728" s="377">
        <v>0</v>
      </c>
      <c r="H1728" s="377">
        <v>0</v>
      </c>
      <c r="I1728" s="377">
        <v>0</v>
      </c>
      <c r="J1728" s="377">
        <v>0</v>
      </c>
      <c r="K1728" s="377">
        <v>0</v>
      </c>
      <c r="L1728" s="377">
        <v>0</v>
      </c>
      <c r="M1728" s="377">
        <v>0</v>
      </c>
      <c r="N1728" s="377">
        <v>0</v>
      </c>
      <c r="O1728" s="377">
        <v>1</v>
      </c>
      <c r="P1728" s="377">
        <v>0</v>
      </c>
      <c r="Q1728" s="377">
        <v>0</v>
      </c>
      <c r="R1728" s="377">
        <v>0</v>
      </c>
    </row>
    <row r="1729" spans="2:18" s="332" customFormat="1" ht="13.2" x14ac:dyDescent="0.2">
      <c r="B1729" s="376" t="s">
        <v>221</v>
      </c>
      <c r="C1729" s="376" t="s">
        <v>2201</v>
      </c>
      <c r="D1729" s="376" t="s">
        <v>238</v>
      </c>
      <c r="E1729" s="376" t="s">
        <v>1722</v>
      </c>
      <c r="F1729" s="377">
        <v>9</v>
      </c>
      <c r="G1729" s="377">
        <v>0</v>
      </c>
      <c r="H1729" s="377">
        <v>0</v>
      </c>
      <c r="I1729" s="377">
        <v>0</v>
      </c>
      <c r="J1729" s="377">
        <v>1</v>
      </c>
      <c r="K1729" s="377">
        <v>0</v>
      </c>
      <c r="L1729" s="377">
        <v>1</v>
      </c>
      <c r="M1729" s="377">
        <v>1</v>
      </c>
      <c r="N1729" s="377">
        <v>2</v>
      </c>
      <c r="O1729" s="377">
        <v>3</v>
      </c>
      <c r="P1729" s="377">
        <v>1</v>
      </c>
      <c r="Q1729" s="377">
        <v>0</v>
      </c>
      <c r="R1729" s="377">
        <v>0</v>
      </c>
    </row>
    <row r="1730" spans="2:18" s="332" customFormat="1" ht="13.2" x14ac:dyDescent="0.2">
      <c r="B1730" s="376" t="s">
        <v>221</v>
      </c>
      <c r="C1730" s="376" t="s">
        <v>2201</v>
      </c>
      <c r="D1730" s="376" t="s">
        <v>238</v>
      </c>
      <c r="E1730" s="376" t="s">
        <v>1723</v>
      </c>
      <c r="F1730" s="377">
        <v>2</v>
      </c>
      <c r="G1730" s="377">
        <v>0</v>
      </c>
      <c r="H1730" s="377">
        <v>0</v>
      </c>
      <c r="I1730" s="377">
        <v>0</v>
      </c>
      <c r="J1730" s="377">
        <v>0</v>
      </c>
      <c r="K1730" s="377">
        <v>0</v>
      </c>
      <c r="L1730" s="377">
        <v>0</v>
      </c>
      <c r="M1730" s="377">
        <v>0</v>
      </c>
      <c r="N1730" s="377">
        <v>0</v>
      </c>
      <c r="O1730" s="377">
        <v>2</v>
      </c>
      <c r="P1730" s="377">
        <v>0</v>
      </c>
      <c r="Q1730" s="377">
        <v>0</v>
      </c>
      <c r="R1730" s="377">
        <v>0</v>
      </c>
    </row>
    <row r="1731" spans="2:18" s="332" customFormat="1" ht="13.2" x14ac:dyDescent="0.2">
      <c r="B1731" s="376" t="s">
        <v>221</v>
      </c>
      <c r="C1731" s="376" t="s">
        <v>2201</v>
      </c>
      <c r="D1731" s="376" t="s">
        <v>238</v>
      </c>
      <c r="E1731" s="376" t="s">
        <v>1724</v>
      </c>
      <c r="F1731" s="377">
        <v>10</v>
      </c>
      <c r="G1731" s="377">
        <v>0</v>
      </c>
      <c r="H1731" s="377">
        <v>0</v>
      </c>
      <c r="I1731" s="377">
        <v>0</v>
      </c>
      <c r="J1731" s="377">
        <v>0</v>
      </c>
      <c r="K1731" s="377">
        <v>0</v>
      </c>
      <c r="L1731" s="377">
        <v>0</v>
      </c>
      <c r="M1731" s="377">
        <v>0</v>
      </c>
      <c r="N1731" s="377">
        <v>2</v>
      </c>
      <c r="O1731" s="377">
        <v>6</v>
      </c>
      <c r="P1731" s="377">
        <v>2</v>
      </c>
      <c r="Q1731" s="377">
        <v>0</v>
      </c>
      <c r="R1731" s="377">
        <v>0</v>
      </c>
    </row>
    <row r="1732" spans="2:18" s="332" customFormat="1" ht="13.2" x14ac:dyDescent="0.2">
      <c r="B1732" s="376" t="s">
        <v>221</v>
      </c>
      <c r="C1732" s="376" t="s">
        <v>2201</v>
      </c>
      <c r="D1732" s="376" t="s">
        <v>238</v>
      </c>
      <c r="E1732" s="376" t="s">
        <v>1725</v>
      </c>
      <c r="F1732" s="377">
        <v>1</v>
      </c>
      <c r="G1732" s="377">
        <v>0</v>
      </c>
      <c r="H1732" s="377">
        <v>0</v>
      </c>
      <c r="I1732" s="377">
        <v>0</v>
      </c>
      <c r="J1732" s="377">
        <v>0</v>
      </c>
      <c r="K1732" s="377">
        <v>0</v>
      </c>
      <c r="L1732" s="377">
        <v>0</v>
      </c>
      <c r="M1732" s="377">
        <v>0</v>
      </c>
      <c r="N1732" s="377">
        <v>0</v>
      </c>
      <c r="O1732" s="377">
        <v>1</v>
      </c>
      <c r="P1732" s="377">
        <v>0</v>
      </c>
      <c r="Q1732" s="377">
        <v>0</v>
      </c>
      <c r="R1732" s="377">
        <v>0</v>
      </c>
    </row>
    <row r="1733" spans="2:18" s="332" customFormat="1" ht="13.2" x14ac:dyDescent="0.2">
      <c r="B1733" s="376" t="s">
        <v>221</v>
      </c>
      <c r="C1733" s="376" t="s">
        <v>2201</v>
      </c>
      <c r="D1733" s="376" t="s">
        <v>238</v>
      </c>
      <c r="E1733" s="376" t="s">
        <v>1726</v>
      </c>
      <c r="F1733" s="377">
        <v>5</v>
      </c>
      <c r="G1733" s="377">
        <v>0</v>
      </c>
      <c r="H1733" s="377">
        <v>0</v>
      </c>
      <c r="I1733" s="377">
        <v>0</v>
      </c>
      <c r="J1733" s="377">
        <v>0</v>
      </c>
      <c r="K1733" s="377">
        <v>0</v>
      </c>
      <c r="L1733" s="377">
        <v>0</v>
      </c>
      <c r="M1733" s="377">
        <v>0</v>
      </c>
      <c r="N1733" s="377">
        <v>0</v>
      </c>
      <c r="O1733" s="377">
        <v>4</v>
      </c>
      <c r="P1733" s="377">
        <v>1</v>
      </c>
      <c r="Q1733" s="377">
        <v>0</v>
      </c>
      <c r="R1733" s="377">
        <v>0</v>
      </c>
    </row>
    <row r="1734" spans="2:18" s="332" customFormat="1" ht="13.2" x14ac:dyDescent="0.2">
      <c r="B1734" s="376" t="s">
        <v>221</v>
      </c>
      <c r="C1734" s="376" t="s">
        <v>2201</v>
      </c>
      <c r="D1734" s="376" t="s">
        <v>238</v>
      </c>
      <c r="E1734" s="376" t="s">
        <v>1727</v>
      </c>
      <c r="F1734" s="377">
        <v>1</v>
      </c>
      <c r="G1734" s="377">
        <v>0</v>
      </c>
      <c r="H1734" s="377">
        <v>0</v>
      </c>
      <c r="I1734" s="377">
        <v>0</v>
      </c>
      <c r="J1734" s="377">
        <v>0</v>
      </c>
      <c r="K1734" s="377">
        <v>0</v>
      </c>
      <c r="L1734" s="377">
        <v>0</v>
      </c>
      <c r="M1734" s="377">
        <v>0</v>
      </c>
      <c r="N1734" s="377">
        <v>0</v>
      </c>
      <c r="O1734" s="377">
        <v>1</v>
      </c>
      <c r="P1734" s="377">
        <v>0</v>
      </c>
      <c r="Q1734" s="377">
        <v>0</v>
      </c>
      <c r="R1734" s="377">
        <v>0</v>
      </c>
    </row>
    <row r="1735" spans="2:18" s="332" customFormat="1" ht="13.2" x14ac:dyDescent="0.2">
      <c r="B1735" s="376" t="s">
        <v>221</v>
      </c>
      <c r="C1735" s="376" t="s">
        <v>2201</v>
      </c>
      <c r="D1735" s="376" t="s">
        <v>238</v>
      </c>
      <c r="E1735" s="376" t="s">
        <v>2410</v>
      </c>
      <c r="F1735" s="377">
        <v>1</v>
      </c>
      <c r="G1735" s="377">
        <v>0</v>
      </c>
      <c r="H1735" s="377">
        <v>0</v>
      </c>
      <c r="I1735" s="377">
        <v>0</v>
      </c>
      <c r="J1735" s="377">
        <v>0</v>
      </c>
      <c r="K1735" s="377">
        <v>0</v>
      </c>
      <c r="L1735" s="377">
        <v>0</v>
      </c>
      <c r="M1735" s="377">
        <v>0</v>
      </c>
      <c r="N1735" s="377">
        <v>0</v>
      </c>
      <c r="O1735" s="377">
        <v>0</v>
      </c>
      <c r="P1735" s="377">
        <v>1</v>
      </c>
      <c r="Q1735" s="377">
        <v>0</v>
      </c>
      <c r="R1735" s="377">
        <v>0</v>
      </c>
    </row>
    <row r="1736" spans="2:18" s="332" customFormat="1" ht="13.2" x14ac:dyDescent="0.2">
      <c r="B1736" s="376" t="s">
        <v>221</v>
      </c>
      <c r="C1736" s="376" t="s">
        <v>2201</v>
      </c>
      <c r="D1736" s="376" t="s">
        <v>238</v>
      </c>
      <c r="E1736" s="376" t="s">
        <v>2799</v>
      </c>
      <c r="F1736" s="377">
        <v>1</v>
      </c>
      <c r="G1736" s="377">
        <v>0</v>
      </c>
      <c r="H1736" s="377">
        <v>0</v>
      </c>
      <c r="I1736" s="377">
        <v>0</v>
      </c>
      <c r="J1736" s="377">
        <v>0</v>
      </c>
      <c r="K1736" s="377">
        <v>0</v>
      </c>
      <c r="L1736" s="377">
        <v>0</v>
      </c>
      <c r="M1736" s="377">
        <v>0</v>
      </c>
      <c r="N1736" s="377">
        <v>0</v>
      </c>
      <c r="O1736" s="377">
        <v>0</v>
      </c>
      <c r="P1736" s="377">
        <v>0</v>
      </c>
      <c r="Q1736" s="377">
        <v>1</v>
      </c>
      <c r="R1736" s="377">
        <v>0</v>
      </c>
    </row>
    <row r="1737" spans="2:18" s="332" customFormat="1" ht="13.2" x14ac:dyDescent="0.2">
      <c r="B1737" s="376" t="s">
        <v>221</v>
      </c>
      <c r="C1737" s="376" t="s">
        <v>2201</v>
      </c>
      <c r="D1737" s="376" t="s">
        <v>238</v>
      </c>
      <c r="E1737" s="376" t="s">
        <v>2365</v>
      </c>
      <c r="F1737" s="377">
        <v>1</v>
      </c>
      <c r="G1737" s="377">
        <v>0</v>
      </c>
      <c r="H1737" s="377">
        <v>0</v>
      </c>
      <c r="I1737" s="377">
        <v>0</v>
      </c>
      <c r="J1737" s="377">
        <v>0</v>
      </c>
      <c r="K1737" s="377">
        <v>0</v>
      </c>
      <c r="L1737" s="377">
        <v>0</v>
      </c>
      <c r="M1737" s="377">
        <v>0</v>
      </c>
      <c r="N1737" s="377">
        <v>0</v>
      </c>
      <c r="O1737" s="377">
        <v>1</v>
      </c>
      <c r="P1737" s="377">
        <v>0</v>
      </c>
      <c r="Q1737" s="377">
        <v>0</v>
      </c>
      <c r="R1737" s="377">
        <v>0</v>
      </c>
    </row>
    <row r="1738" spans="2:18" s="332" customFormat="1" ht="13.2" x14ac:dyDescent="0.2">
      <c r="B1738" s="376" t="s">
        <v>221</v>
      </c>
      <c r="C1738" s="376" t="s">
        <v>2201</v>
      </c>
      <c r="D1738" s="376" t="s">
        <v>238</v>
      </c>
      <c r="E1738" s="376" t="s">
        <v>3953</v>
      </c>
      <c r="F1738" s="377">
        <v>1</v>
      </c>
      <c r="G1738" s="377">
        <v>0</v>
      </c>
      <c r="H1738" s="377">
        <v>0</v>
      </c>
      <c r="I1738" s="377">
        <v>0</v>
      </c>
      <c r="J1738" s="377">
        <v>0</v>
      </c>
      <c r="K1738" s="377">
        <v>0</v>
      </c>
      <c r="L1738" s="377">
        <v>0</v>
      </c>
      <c r="M1738" s="377">
        <v>0</v>
      </c>
      <c r="N1738" s="377">
        <v>0</v>
      </c>
      <c r="O1738" s="377">
        <v>1</v>
      </c>
      <c r="P1738" s="377">
        <v>0</v>
      </c>
      <c r="Q1738" s="377">
        <v>0</v>
      </c>
      <c r="R1738" s="377">
        <v>0</v>
      </c>
    </row>
    <row r="1739" spans="2:18" s="332" customFormat="1" ht="13.2" x14ac:dyDescent="0.2">
      <c r="B1739" s="376" t="s">
        <v>221</v>
      </c>
      <c r="C1739" s="376" t="s">
        <v>2201</v>
      </c>
      <c r="D1739" s="376" t="s">
        <v>238</v>
      </c>
      <c r="E1739" s="376" t="s">
        <v>3613</v>
      </c>
      <c r="F1739" s="377">
        <v>2</v>
      </c>
      <c r="G1739" s="377">
        <v>0</v>
      </c>
      <c r="H1739" s="377">
        <v>0</v>
      </c>
      <c r="I1739" s="377">
        <v>0</v>
      </c>
      <c r="J1739" s="377">
        <v>0</v>
      </c>
      <c r="K1739" s="377">
        <v>0</v>
      </c>
      <c r="L1739" s="377">
        <v>0</v>
      </c>
      <c r="M1739" s="377">
        <v>0</v>
      </c>
      <c r="N1739" s="377">
        <v>0</v>
      </c>
      <c r="O1739" s="377">
        <v>1</v>
      </c>
      <c r="P1739" s="377">
        <v>1</v>
      </c>
      <c r="Q1739" s="377">
        <v>0</v>
      </c>
      <c r="R1739" s="377">
        <v>0</v>
      </c>
    </row>
    <row r="1740" spans="2:18" s="332" customFormat="1" ht="13.2" x14ac:dyDescent="0.2">
      <c r="B1740" s="376" t="s">
        <v>221</v>
      </c>
      <c r="C1740" s="376" t="s">
        <v>2201</v>
      </c>
      <c r="D1740" s="376" t="s">
        <v>238</v>
      </c>
      <c r="E1740" s="376" t="s">
        <v>1729</v>
      </c>
      <c r="F1740" s="377">
        <v>7</v>
      </c>
      <c r="G1740" s="377">
        <v>0</v>
      </c>
      <c r="H1740" s="377">
        <v>0</v>
      </c>
      <c r="I1740" s="377">
        <v>1</v>
      </c>
      <c r="J1740" s="377">
        <v>1</v>
      </c>
      <c r="K1740" s="377">
        <v>0</v>
      </c>
      <c r="L1740" s="377">
        <v>0</v>
      </c>
      <c r="M1740" s="377">
        <v>1</v>
      </c>
      <c r="N1740" s="377">
        <v>1</v>
      </c>
      <c r="O1740" s="377">
        <v>3</v>
      </c>
      <c r="P1740" s="377">
        <v>0</v>
      </c>
      <c r="Q1740" s="377">
        <v>0</v>
      </c>
      <c r="R1740" s="377">
        <v>0</v>
      </c>
    </row>
    <row r="1741" spans="2:18" s="332" customFormat="1" ht="13.2" x14ac:dyDescent="0.2">
      <c r="B1741" s="376" t="s">
        <v>221</v>
      </c>
      <c r="C1741" s="376" t="s">
        <v>2201</v>
      </c>
      <c r="D1741" s="376" t="s">
        <v>238</v>
      </c>
      <c r="E1741" s="376" t="s">
        <v>1730</v>
      </c>
      <c r="F1741" s="377">
        <v>2</v>
      </c>
      <c r="G1741" s="377">
        <v>0</v>
      </c>
      <c r="H1741" s="377">
        <v>0</v>
      </c>
      <c r="I1741" s="377">
        <v>0</v>
      </c>
      <c r="J1741" s="377">
        <v>0</v>
      </c>
      <c r="K1741" s="377">
        <v>0</v>
      </c>
      <c r="L1741" s="377">
        <v>0</v>
      </c>
      <c r="M1741" s="377">
        <v>0</v>
      </c>
      <c r="N1741" s="377">
        <v>1</v>
      </c>
      <c r="O1741" s="377">
        <v>0</v>
      </c>
      <c r="P1741" s="377">
        <v>1</v>
      </c>
      <c r="Q1741" s="377">
        <v>0</v>
      </c>
      <c r="R1741" s="377">
        <v>0</v>
      </c>
    </row>
    <row r="1742" spans="2:18" s="332" customFormat="1" ht="13.2" x14ac:dyDescent="0.2">
      <c r="B1742" s="376" t="s">
        <v>221</v>
      </c>
      <c r="C1742" s="376" t="s">
        <v>2201</v>
      </c>
      <c r="D1742" s="376" t="s">
        <v>238</v>
      </c>
      <c r="E1742" s="376" t="s">
        <v>3955</v>
      </c>
      <c r="F1742" s="377">
        <v>1</v>
      </c>
      <c r="G1742" s="377">
        <v>1</v>
      </c>
      <c r="H1742" s="377">
        <v>0</v>
      </c>
      <c r="I1742" s="377">
        <v>0</v>
      </c>
      <c r="J1742" s="377">
        <v>0</v>
      </c>
      <c r="K1742" s="377">
        <v>0</v>
      </c>
      <c r="L1742" s="377">
        <v>0</v>
      </c>
      <c r="M1742" s="377">
        <v>0</v>
      </c>
      <c r="N1742" s="377">
        <v>0</v>
      </c>
      <c r="O1742" s="377">
        <v>0</v>
      </c>
      <c r="P1742" s="377">
        <v>0</v>
      </c>
      <c r="Q1742" s="377">
        <v>0</v>
      </c>
      <c r="R1742" s="377">
        <v>0</v>
      </c>
    </row>
    <row r="1743" spans="2:18" s="332" customFormat="1" ht="13.2" x14ac:dyDescent="0.2">
      <c r="B1743" s="376" t="s">
        <v>221</v>
      </c>
      <c r="C1743" s="376" t="s">
        <v>2201</v>
      </c>
      <c r="D1743" s="376" t="s">
        <v>238</v>
      </c>
      <c r="E1743" s="376" t="s">
        <v>1731</v>
      </c>
      <c r="F1743" s="377">
        <v>2</v>
      </c>
      <c r="G1743" s="377">
        <v>0</v>
      </c>
      <c r="H1743" s="377">
        <v>0</v>
      </c>
      <c r="I1743" s="377">
        <v>0</v>
      </c>
      <c r="J1743" s="377">
        <v>0</v>
      </c>
      <c r="K1743" s="377">
        <v>0</v>
      </c>
      <c r="L1743" s="377">
        <v>0</v>
      </c>
      <c r="M1743" s="377">
        <v>0</v>
      </c>
      <c r="N1743" s="377">
        <v>1</v>
      </c>
      <c r="O1743" s="377">
        <v>1</v>
      </c>
      <c r="P1743" s="377">
        <v>0</v>
      </c>
      <c r="Q1743" s="377">
        <v>0</v>
      </c>
      <c r="R1743" s="377">
        <v>0</v>
      </c>
    </row>
    <row r="1744" spans="2:18" s="332" customFormat="1" ht="13.2" x14ac:dyDescent="0.2">
      <c r="B1744" s="376" t="s">
        <v>221</v>
      </c>
      <c r="C1744" s="376" t="s">
        <v>2585</v>
      </c>
      <c r="D1744" s="376" t="s">
        <v>101</v>
      </c>
      <c r="E1744" s="376" t="s">
        <v>2800</v>
      </c>
      <c r="F1744" s="377">
        <v>1</v>
      </c>
      <c r="G1744" s="377">
        <v>0</v>
      </c>
      <c r="H1744" s="377">
        <v>0</v>
      </c>
      <c r="I1744" s="377">
        <v>0</v>
      </c>
      <c r="J1744" s="377">
        <v>1</v>
      </c>
      <c r="K1744" s="377">
        <v>0</v>
      </c>
      <c r="L1744" s="377">
        <v>0</v>
      </c>
      <c r="M1744" s="377">
        <v>0</v>
      </c>
      <c r="N1744" s="377">
        <v>0</v>
      </c>
      <c r="O1744" s="377">
        <v>0</v>
      </c>
      <c r="P1744" s="377">
        <v>0</v>
      </c>
      <c r="Q1744" s="377">
        <v>0</v>
      </c>
      <c r="R1744" s="377">
        <v>0</v>
      </c>
    </row>
    <row r="1745" spans="2:18" s="332" customFormat="1" ht="13.2" x14ac:dyDescent="0.2">
      <c r="B1745" s="376" t="s">
        <v>221</v>
      </c>
      <c r="C1745" s="376" t="s">
        <v>2585</v>
      </c>
      <c r="D1745" s="376" t="s">
        <v>431</v>
      </c>
      <c r="E1745" s="376" t="s">
        <v>1685</v>
      </c>
      <c r="F1745" s="377">
        <v>5</v>
      </c>
      <c r="G1745" s="377">
        <v>0</v>
      </c>
      <c r="H1745" s="377">
        <v>0</v>
      </c>
      <c r="I1745" s="377">
        <v>0</v>
      </c>
      <c r="J1745" s="377">
        <v>0</v>
      </c>
      <c r="K1745" s="377">
        <v>0</v>
      </c>
      <c r="L1745" s="377">
        <v>1</v>
      </c>
      <c r="M1745" s="377">
        <v>0</v>
      </c>
      <c r="N1745" s="377">
        <v>1</v>
      </c>
      <c r="O1745" s="377">
        <v>1</v>
      </c>
      <c r="P1745" s="377">
        <v>0</v>
      </c>
      <c r="Q1745" s="377">
        <v>2</v>
      </c>
      <c r="R1745" s="377">
        <v>0</v>
      </c>
    </row>
    <row r="1746" spans="2:18" s="332" customFormat="1" ht="13.2" x14ac:dyDescent="0.2">
      <c r="B1746" s="376" t="s">
        <v>221</v>
      </c>
      <c r="C1746" s="376" t="s">
        <v>2585</v>
      </c>
      <c r="D1746" s="376" t="s">
        <v>107</v>
      </c>
      <c r="E1746" s="376" t="s">
        <v>2411</v>
      </c>
      <c r="F1746" s="377">
        <v>3</v>
      </c>
      <c r="G1746" s="377">
        <v>0</v>
      </c>
      <c r="H1746" s="377">
        <v>0</v>
      </c>
      <c r="I1746" s="377">
        <v>0</v>
      </c>
      <c r="J1746" s="377">
        <v>0</v>
      </c>
      <c r="K1746" s="377">
        <v>0</v>
      </c>
      <c r="L1746" s="377">
        <v>2</v>
      </c>
      <c r="M1746" s="377">
        <v>0</v>
      </c>
      <c r="N1746" s="377">
        <v>0</v>
      </c>
      <c r="O1746" s="377">
        <v>0</v>
      </c>
      <c r="P1746" s="377">
        <v>1</v>
      </c>
      <c r="Q1746" s="377">
        <v>0</v>
      </c>
      <c r="R1746" s="377">
        <v>0</v>
      </c>
    </row>
    <row r="1747" spans="2:18" s="332" customFormat="1" ht="13.2" x14ac:dyDescent="0.2">
      <c r="B1747" s="376" t="s">
        <v>221</v>
      </c>
      <c r="C1747" s="376" t="s">
        <v>2585</v>
      </c>
      <c r="D1747" s="376" t="s">
        <v>107</v>
      </c>
      <c r="E1747" s="376" t="s">
        <v>2801</v>
      </c>
      <c r="F1747" s="377">
        <v>1</v>
      </c>
      <c r="G1747" s="377">
        <v>0</v>
      </c>
      <c r="H1747" s="377">
        <v>0</v>
      </c>
      <c r="I1747" s="377">
        <v>0</v>
      </c>
      <c r="J1747" s="377">
        <v>0</v>
      </c>
      <c r="K1747" s="377">
        <v>0</v>
      </c>
      <c r="L1747" s="377">
        <v>0</v>
      </c>
      <c r="M1747" s="377">
        <v>0</v>
      </c>
      <c r="N1747" s="377">
        <v>1</v>
      </c>
      <c r="O1747" s="377">
        <v>0</v>
      </c>
      <c r="P1747" s="377">
        <v>0</v>
      </c>
      <c r="Q1747" s="377">
        <v>0</v>
      </c>
      <c r="R1747" s="377">
        <v>0</v>
      </c>
    </row>
    <row r="1748" spans="2:18" s="332" customFormat="1" ht="13.2" x14ac:dyDescent="0.2">
      <c r="B1748" s="376" t="s">
        <v>221</v>
      </c>
      <c r="C1748" s="376" t="s">
        <v>2585</v>
      </c>
      <c r="D1748" s="376" t="s">
        <v>107</v>
      </c>
      <c r="E1748" s="376" t="s">
        <v>1605</v>
      </c>
      <c r="F1748" s="377">
        <v>6</v>
      </c>
      <c r="G1748" s="377">
        <v>0</v>
      </c>
      <c r="H1748" s="377">
        <v>1</v>
      </c>
      <c r="I1748" s="377">
        <v>0</v>
      </c>
      <c r="J1748" s="377">
        <v>0</v>
      </c>
      <c r="K1748" s="377">
        <v>0</v>
      </c>
      <c r="L1748" s="377">
        <v>0</v>
      </c>
      <c r="M1748" s="377">
        <v>0</v>
      </c>
      <c r="N1748" s="377">
        <v>1</v>
      </c>
      <c r="O1748" s="377">
        <v>0</v>
      </c>
      <c r="P1748" s="377">
        <v>4</v>
      </c>
      <c r="Q1748" s="377">
        <v>0</v>
      </c>
      <c r="R1748" s="377">
        <v>0</v>
      </c>
    </row>
    <row r="1749" spans="2:18" s="332" customFormat="1" ht="13.2" x14ac:dyDescent="0.2">
      <c r="B1749" s="376" t="s">
        <v>221</v>
      </c>
      <c r="C1749" s="376" t="s">
        <v>2585</v>
      </c>
      <c r="D1749" s="376" t="s">
        <v>107</v>
      </c>
      <c r="E1749" s="376" t="s">
        <v>1952</v>
      </c>
      <c r="F1749" s="377">
        <v>1</v>
      </c>
      <c r="G1749" s="377">
        <v>0</v>
      </c>
      <c r="H1749" s="377">
        <v>0</v>
      </c>
      <c r="I1749" s="377">
        <v>0</v>
      </c>
      <c r="J1749" s="377">
        <v>0</v>
      </c>
      <c r="K1749" s="377">
        <v>0</v>
      </c>
      <c r="L1749" s="377">
        <v>0</v>
      </c>
      <c r="M1749" s="377">
        <v>0</v>
      </c>
      <c r="N1749" s="377">
        <v>0</v>
      </c>
      <c r="O1749" s="377">
        <v>0</v>
      </c>
      <c r="P1749" s="377">
        <v>1</v>
      </c>
      <c r="Q1749" s="377">
        <v>0</v>
      </c>
      <c r="R1749" s="377">
        <v>0</v>
      </c>
    </row>
    <row r="1750" spans="2:18" s="332" customFormat="1" ht="13.2" x14ac:dyDescent="0.2">
      <c r="B1750" s="376" t="s">
        <v>221</v>
      </c>
      <c r="C1750" s="376" t="s">
        <v>2585</v>
      </c>
      <c r="D1750" s="376" t="s">
        <v>107</v>
      </c>
      <c r="E1750" s="376" t="s">
        <v>1607</v>
      </c>
      <c r="F1750" s="377">
        <v>3</v>
      </c>
      <c r="G1750" s="377">
        <v>0</v>
      </c>
      <c r="H1750" s="377">
        <v>0</v>
      </c>
      <c r="I1750" s="377">
        <v>0</v>
      </c>
      <c r="J1750" s="377">
        <v>0</v>
      </c>
      <c r="K1750" s="377">
        <v>0</v>
      </c>
      <c r="L1750" s="377">
        <v>2</v>
      </c>
      <c r="M1750" s="377">
        <v>0</v>
      </c>
      <c r="N1750" s="377">
        <v>0</v>
      </c>
      <c r="O1750" s="377">
        <v>1</v>
      </c>
      <c r="P1750" s="377">
        <v>0</v>
      </c>
      <c r="Q1750" s="377">
        <v>0</v>
      </c>
      <c r="R1750" s="377">
        <v>0</v>
      </c>
    </row>
    <row r="1751" spans="2:18" s="332" customFormat="1" ht="13.2" x14ac:dyDescent="0.2">
      <c r="B1751" s="376" t="s">
        <v>221</v>
      </c>
      <c r="C1751" s="376" t="s">
        <v>2585</v>
      </c>
      <c r="D1751" s="376" t="s">
        <v>107</v>
      </c>
      <c r="E1751" s="376" t="s">
        <v>1608</v>
      </c>
      <c r="F1751" s="377">
        <v>72</v>
      </c>
      <c r="G1751" s="377">
        <v>0</v>
      </c>
      <c r="H1751" s="377">
        <v>0</v>
      </c>
      <c r="I1751" s="377">
        <v>0</v>
      </c>
      <c r="J1751" s="377">
        <v>0</v>
      </c>
      <c r="K1751" s="377">
        <v>2</v>
      </c>
      <c r="L1751" s="377">
        <v>3</v>
      </c>
      <c r="M1751" s="377">
        <v>10</v>
      </c>
      <c r="N1751" s="377">
        <v>8</v>
      </c>
      <c r="O1751" s="377">
        <v>20</v>
      </c>
      <c r="P1751" s="377">
        <v>10</v>
      </c>
      <c r="Q1751" s="377">
        <v>10</v>
      </c>
      <c r="R1751" s="377">
        <v>9</v>
      </c>
    </row>
    <row r="1752" spans="2:18" s="332" customFormat="1" ht="13.2" x14ac:dyDescent="0.2">
      <c r="B1752" s="376" t="s">
        <v>221</v>
      </c>
      <c r="C1752" s="376" t="s">
        <v>2585</v>
      </c>
      <c r="D1752" s="376" t="s">
        <v>107</v>
      </c>
      <c r="E1752" s="376" t="s">
        <v>1609</v>
      </c>
      <c r="F1752" s="377">
        <v>24</v>
      </c>
      <c r="G1752" s="377">
        <v>1</v>
      </c>
      <c r="H1752" s="377">
        <v>0</v>
      </c>
      <c r="I1752" s="377">
        <v>0</v>
      </c>
      <c r="J1752" s="377">
        <v>1</v>
      </c>
      <c r="K1752" s="377">
        <v>1</v>
      </c>
      <c r="L1752" s="377">
        <v>1</v>
      </c>
      <c r="M1752" s="377">
        <v>3</v>
      </c>
      <c r="N1752" s="377">
        <v>3</v>
      </c>
      <c r="O1752" s="377">
        <v>4</v>
      </c>
      <c r="P1752" s="377">
        <v>4</v>
      </c>
      <c r="Q1752" s="377">
        <v>2</v>
      </c>
      <c r="R1752" s="377">
        <v>4</v>
      </c>
    </row>
    <row r="1753" spans="2:18" s="332" customFormat="1" ht="13.2" x14ac:dyDescent="0.2">
      <c r="B1753" s="376" t="s">
        <v>221</v>
      </c>
      <c r="C1753" s="376" t="s">
        <v>2585</v>
      </c>
      <c r="D1753" s="376" t="s">
        <v>107</v>
      </c>
      <c r="E1753" s="376" t="s">
        <v>1610</v>
      </c>
      <c r="F1753" s="377">
        <v>4</v>
      </c>
      <c r="G1753" s="377">
        <v>0</v>
      </c>
      <c r="H1753" s="377">
        <v>0</v>
      </c>
      <c r="I1753" s="377">
        <v>0</v>
      </c>
      <c r="J1753" s="377">
        <v>0</v>
      </c>
      <c r="K1753" s="377">
        <v>0</v>
      </c>
      <c r="L1753" s="377">
        <v>0</v>
      </c>
      <c r="M1753" s="377">
        <v>1</v>
      </c>
      <c r="N1753" s="377">
        <v>0</v>
      </c>
      <c r="O1753" s="377">
        <v>1</v>
      </c>
      <c r="P1753" s="377">
        <v>2</v>
      </c>
      <c r="Q1753" s="377">
        <v>0</v>
      </c>
      <c r="R1753" s="377">
        <v>0</v>
      </c>
    </row>
    <row r="1754" spans="2:18" s="332" customFormat="1" ht="13.2" x14ac:dyDescent="0.2">
      <c r="B1754" s="376" t="s">
        <v>221</v>
      </c>
      <c r="C1754" s="376" t="s">
        <v>2585</v>
      </c>
      <c r="D1754" s="376" t="s">
        <v>107</v>
      </c>
      <c r="E1754" s="376" t="s">
        <v>2868</v>
      </c>
      <c r="F1754" s="377">
        <v>1</v>
      </c>
      <c r="G1754" s="377">
        <v>0</v>
      </c>
      <c r="H1754" s="377">
        <v>0</v>
      </c>
      <c r="I1754" s="377">
        <v>0</v>
      </c>
      <c r="J1754" s="377">
        <v>0</v>
      </c>
      <c r="K1754" s="377">
        <v>0</v>
      </c>
      <c r="L1754" s="377">
        <v>1</v>
      </c>
      <c r="M1754" s="377">
        <v>0</v>
      </c>
      <c r="N1754" s="377">
        <v>0</v>
      </c>
      <c r="O1754" s="377">
        <v>0</v>
      </c>
      <c r="P1754" s="377">
        <v>0</v>
      </c>
      <c r="Q1754" s="377">
        <v>0</v>
      </c>
      <c r="R1754" s="377">
        <v>0</v>
      </c>
    </row>
    <row r="1755" spans="2:18" s="332" customFormat="1" ht="13.2" x14ac:dyDescent="0.2">
      <c r="B1755" s="376" t="s">
        <v>221</v>
      </c>
      <c r="C1755" s="376" t="s">
        <v>2585</v>
      </c>
      <c r="D1755" s="376" t="s">
        <v>351</v>
      </c>
      <c r="E1755" s="376" t="s">
        <v>1711</v>
      </c>
      <c r="F1755" s="377">
        <v>23</v>
      </c>
      <c r="G1755" s="377">
        <v>0</v>
      </c>
      <c r="H1755" s="377">
        <v>0</v>
      </c>
      <c r="I1755" s="377">
        <v>0</v>
      </c>
      <c r="J1755" s="377">
        <v>0</v>
      </c>
      <c r="K1755" s="377">
        <v>0</v>
      </c>
      <c r="L1755" s="377">
        <v>4</v>
      </c>
      <c r="M1755" s="377">
        <v>4</v>
      </c>
      <c r="N1755" s="377">
        <v>5</v>
      </c>
      <c r="O1755" s="377">
        <v>4</v>
      </c>
      <c r="P1755" s="377">
        <v>2</v>
      </c>
      <c r="Q1755" s="377">
        <v>4</v>
      </c>
      <c r="R1755" s="377">
        <v>0</v>
      </c>
    </row>
    <row r="1756" spans="2:18" s="332" customFormat="1" ht="13.2" x14ac:dyDescent="0.2">
      <c r="B1756" s="376" t="s">
        <v>221</v>
      </c>
      <c r="C1756" s="376" t="s">
        <v>2585</v>
      </c>
      <c r="D1756" s="376" t="s">
        <v>351</v>
      </c>
      <c r="E1756" s="376" t="s">
        <v>3093</v>
      </c>
      <c r="F1756" s="377">
        <v>1</v>
      </c>
      <c r="G1756" s="377">
        <v>0</v>
      </c>
      <c r="H1756" s="377">
        <v>0</v>
      </c>
      <c r="I1756" s="377">
        <v>0</v>
      </c>
      <c r="J1756" s="377">
        <v>0</v>
      </c>
      <c r="K1756" s="377">
        <v>0</v>
      </c>
      <c r="L1756" s="377">
        <v>0</v>
      </c>
      <c r="M1756" s="377">
        <v>0</v>
      </c>
      <c r="N1756" s="377">
        <v>0</v>
      </c>
      <c r="O1756" s="377">
        <v>0</v>
      </c>
      <c r="P1756" s="377">
        <v>1</v>
      </c>
      <c r="Q1756" s="377">
        <v>0</v>
      </c>
      <c r="R1756" s="377">
        <v>0</v>
      </c>
    </row>
    <row r="1757" spans="2:18" s="332" customFormat="1" ht="13.2" x14ac:dyDescent="0.2">
      <c r="B1757" s="376" t="s">
        <v>221</v>
      </c>
      <c r="C1757" s="376" t="s">
        <v>2585</v>
      </c>
      <c r="D1757" s="376" t="s">
        <v>351</v>
      </c>
      <c r="E1757" s="376" t="s">
        <v>3094</v>
      </c>
      <c r="F1757" s="377">
        <v>2</v>
      </c>
      <c r="G1757" s="377">
        <v>0</v>
      </c>
      <c r="H1757" s="377">
        <v>0</v>
      </c>
      <c r="I1757" s="377">
        <v>0</v>
      </c>
      <c r="J1757" s="377">
        <v>0</v>
      </c>
      <c r="K1757" s="377">
        <v>0</v>
      </c>
      <c r="L1757" s="377">
        <v>0</v>
      </c>
      <c r="M1757" s="377">
        <v>0</v>
      </c>
      <c r="N1757" s="377">
        <v>0</v>
      </c>
      <c r="O1757" s="377">
        <v>0</v>
      </c>
      <c r="P1757" s="377">
        <v>2</v>
      </c>
      <c r="Q1757" s="377">
        <v>0</v>
      </c>
      <c r="R1757" s="377">
        <v>0</v>
      </c>
    </row>
    <row r="1758" spans="2:18" s="332" customFormat="1" ht="13.2" x14ac:dyDescent="0.2">
      <c r="B1758" s="376" t="s">
        <v>221</v>
      </c>
      <c r="C1758" s="376" t="s">
        <v>2585</v>
      </c>
      <c r="D1758" s="376" t="s">
        <v>351</v>
      </c>
      <c r="E1758" s="376" t="s">
        <v>3095</v>
      </c>
      <c r="F1758" s="377">
        <v>5</v>
      </c>
      <c r="G1758" s="377">
        <v>0</v>
      </c>
      <c r="H1758" s="377">
        <v>0</v>
      </c>
      <c r="I1758" s="377">
        <v>0</v>
      </c>
      <c r="J1758" s="377">
        <v>0</v>
      </c>
      <c r="K1758" s="377">
        <v>0</v>
      </c>
      <c r="L1758" s="377">
        <v>2</v>
      </c>
      <c r="M1758" s="377">
        <v>0</v>
      </c>
      <c r="N1758" s="377">
        <v>0</v>
      </c>
      <c r="O1758" s="377">
        <v>1</v>
      </c>
      <c r="P1758" s="377">
        <v>1</v>
      </c>
      <c r="Q1758" s="377">
        <v>1</v>
      </c>
      <c r="R1758" s="377">
        <v>0</v>
      </c>
    </row>
    <row r="1759" spans="2:18" s="332" customFormat="1" ht="13.2" x14ac:dyDescent="0.2">
      <c r="B1759" s="376" t="s">
        <v>221</v>
      </c>
      <c r="C1759" s="376" t="s">
        <v>2585</v>
      </c>
      <c r="D1759" s="376" t="s">
        <v>351</v>
      </c>
      <c r="E1759" s="376" t="s">
        <v>1712</v>
      </c>
      <c r="F1759" s="377">
        <v>2</v>
      </c>
      <c r="G1759" s="377">
        <v>0</v>
      </c>
      <c r="H1759" s="377">
        <v>0</v>
      </c>
      <c r="I1759" s="377">
        <v>0</v>
      </c>
      <c r="J1759" s="377">
        <v>0</v>
      </c>
      <c r="K1759" s="377">
        <v>0</v>
      </c>
      <c r="L1759" s="377">
        <v>1</v>
      </c>
      <c r="M1759" s="377">
        <v>1</v>
      </c>
      <c r="N1759" s="377">
        <v>0</v>
      </c>
      <c r="O1759" s="377">
        <v>0</v>
      </c>
      <c r="P1759" s="377">
        <v>0</v>
      </c>
      <c r="Q1759" s="377">
        <v>0</v>
      </c>
      <c r="R1759" s="377">
        <v>0</v>
      </c>
    </row>
    <row r="1760" spans="2:18" s="332" customFormat="1" ht="13.2" x14ac:dyDescent="0.2">
      <c r="B1760" s="376" t="s">
        <v>221</v>
      </c>
      <c r="C1760" s="376" t="s">
        <v>2585</v>
      </c>
      <c r="D1760" s="376" t="s">
        <v>351</v>
      </c>
      <c r="E1760" s="376" t="s">
        <v>1713</v>
      </c>
      <c r="F1760" s="377">
        <v>5</v>
      </c>
      <c r="G1760" s="377">
        <v>0</v>
      </c>
      <c r="H1760" s="377">
        <v>0</v>
      </c>
      <c r="I1760" s="377">
        <v>0</v>
      </c>
      <c r="J1760" s="377">
        <v>0</v>
      </c>
      <c r="K1760" s="377">
        <v>0</v>
      </c>
      <c r="L1760" s="377">
        <v>0</v>
      </c>
      <c r="M1760" s="377">
        <v>1</v>
      </c>
      <c r="N1760" s="377">
        <v>0</v>
      </c>
      <c r="O1760" s="377">
        <v>1</v>
      </c>
      <c r="P1760" s="377">
        <v>0</v>
      </c>
      <c r="Q1760" s="377">
        <v>2</v>
      </c>
      <c r="R1760" s="377">
        <v>1</v>
      </c>
    </row>
    <row r="1761" spans="2:18" s="332" customFormat="1" ht="13.2" x14ac:dyDescent="0.2">
      <c r="B1761" s="376" t="s">
        <v>221</v>
      </c>
      <c r="C1761" s="376" t="s">
        <v>2585</v>
      </c>
      <c r="D1761" s="376" t="s">
        <v>351</v>
      </c>
      <c r="E1761" s="376" t="s">
        <v>1714</v>
      </c>
      <c r="F1761" s="377">
        <v>2</v>
      </c>
      <c r="G1761" s="377">
        <v>0</v>
      </c>
      <c r="H1761" s="377">
        <v>0</v>
      </c>
      <c r="I1761" s="377">
        <v>0</v>
      </c>
      <c r="J1761" s="377">
        <v>0</v>
      </c>
      <c r="K1761" s="377">
        <v>0</v>
      </c>
      <c r="L1761" s="377">
        <v>0</v>
      </c>
      <c r="M1761" s="377">
        <v>0</v>
      </c>
      <c r="N1761" s="377">
        <v>0</v>
      </c>
      <c r="O1761" s="377">
        <v>2</v>
      </c>
      <c r="P1761" s="377">
        <v>0</v>
      </c>
      <c r="Q1761" s="377">
        <v>0</v>
      </c>
      <c r="R1761" s="377">
        <v>0</v>
      </c>
    </row>
    <row r="1762" spans="2:18" s="332" customFormat="1" ht="13.2" x14ac:dyDescent="0.2">
      <c r="B1762" s="376" t="s">
        <v>221</v>
      </c>
      <c r="C1762" s="376" t="s">
        <v>2585</v>
      </c>
      <c r="D1762" s="376" t="s">
        <v>351</v>
      </c>
      <c r="E1762" s="376" t="s">
        <v>3096</v>
      </c>
      <c r="F1762" s="377">
        <v>1</v>
      </c>
      <c r="G1762" s="377">
        <v>0</v>
      </c>
      <c r="H1762" s="377">
        <v>0</v>
      </c>
      <c r="I1762" s="377">
        <v>0</v>
      </c>
      <c r="J1762" s="377">
        <v>0</v>
      </c>
      <c r="K1762" s="377">
        <v>0</v>
      </c>
      <c r="L1762" s="377">
        <v>0</v>
      </c>
      <c r="M1762" s="377">
        <v>1</v>
      </c>
      <c r="N1762" s="377">
        <v>0</v>
      </c>
      <c r="O1762" s="377">
        <v>0</v>
      </c>
      <c r="P1762" s="377">
        <v>0</v>
      </c>
      <c r="Q1762" s="377">
        <v>0</v>
      </c>
      <c r="R1762" s="377">
        <v>0</v>
      </c>
    </row>
    <row r="1763" spans="2:18" s="332" customFormat="1" ht="13.2" x14ac:dyDescent="0.2">
      <c r="B1763" s="376" t="s">
        <v>221</v>
      </c>
      <c r="C1763" s="376" t="s">
        <v>2585</v>
      </c>
      <c r="D1763" s="376" t="s">
        <v>351</v>
      </c>
      <c r="E1763" s="376" t="s">
        <v>2803</v>
      </c>
      <c r="F1763" s="377">
        <v>1</v>
      </c>
      <c r="G1763" s="377">
        <v>0</v>
      </c>
      <c r="H1763" s="377">
        <v>0</v>
      </c>
      <c r="I1763" s="377">
        <v>0</v>
      </c>
      <c r="J1763" s="377">
        <v>0</v>
      </c>
      <c r="K1763" s="377">
        <v>0</v>
      </c>
      <c r="L1763" s="377">
        <v>0</v>
      </c>
      <c r="M1763" s="377">
        <v>0</v>
      </c>
      <c r="N1763" s="377">
        <v>1</v>
      </c>
      <c r="O1763" s="377">
        <v>0</v>
      </c>
      <c r="P1763" s="377">
        <v>0</v>
      </c>
      <c r="Q1763" s="377">
        <v>0</v>
      </c>
      <c r="R1763" s="377">
        <v>0</v>
      </c>
    </row>
    <row r="1764" spans="2:18" s="332" customFormat="1" ht="13.2" x14ac:dyDescent="0.2">
      <c r="B1764" s="376" t="s">
        <v>221</v>
      </c>
      <c r="C1764" s="376" t="s">
        <v>2585</v>
      </c>
      <c r="D1764" s="376" t="s">
        <v>351</v>
      </c>
      <c r="E1764" s="376" t="s">
        <v>3097</v>
      </c>
      <c r="F1764" s="377">
        <v>1</v>
      </c>
      <c r="G1764" s="377">
        <v>0</v>
      </c>
      <c r="H1764" s="377">
        <v>0</v>
      </c>
      <c r="I1764" s="377">
        <v>0</v>
      </c>
      <c r="J1764" s="377">
        <v>0</v>
      </c>
      <c r="K1764" s="377">
        <v>0</v>
      </c>
      <c r="L1764" s="377">
        <v>0</v>
      </c>
      <c r="M1764" s="377">
        <v>1</v>
      </c>
      <c r="N1764" s="377">
        <v>0</v>
      </c>
      <c r="O1764" s="377">
        <v>0</v>
      </c>
      <c r="P1764" s="377">
        <v>0</v>
      </c>
      <c r="Q1764" s="377">
        <v>0</v>
      </c>
      <c r="R1764" s="377">
        <v>0</v>
      </c>
    </row>
    <row r="1765" spans="2:18" s="332" customFormat="1" ht="13.2" x14ac:dyDescent="0.2">
      <c r="B1765" s="376" t="s">
        <v>221</v>
      </c>
      <c r="C1765" s="376" t="s">
        <v>2585</v>
      </c>
      <c r="D1765" s="376" t="s">
        <v>351</v>
      </c>
      <c r="E1765" s="376" t="s">
        <v>1715</v>
      </c>
      <c r="F1765" s="377">
        <v>1</v>
      </c>
      <c r="G1765" s="377">
        <v>0</v>
      </c>
      <c r="H1765" s="377">
        <v>0</v>
      </c>
      <c r="I1765" s="377">
        <v>0</v>
      </c>
      <c r="J1765" s="377">
        <v>0</v>
      </c>
      <c r="K1765" s="377">
        <v>0</v>
      </c>
      <c r="L1765" s="377">
        <v>0</v>
      </c>
      <c r="M1765" s="377">
        <v>0</v>
      </c>
      <c r="N1765" s="377">
        <v>0</v>
      </c>
      <c r="O1765" s="377">
        <v>0</v>
      </c>
      <c r="P1765" s="377">
        <v>1</v>
      </c>
      <c r="Q1765" s="377">
        <v>0</v>
      </c>
      <c r="R1765" s="377">
        <v>0</v>
      </c>
    </row>
    <row r="1766" spans="2:18" s="332" customFormat="1" ht="13.2" x14ac:dyDescent="0.2">
      <c r="B1766" s="376" t="s">
        <v>221</v>
      </c>
      <c r="C1766" s="376" t="s">
        <v>2585</v>
      </c>
      <c r="D1766" s="376" t="s">
        <v>351</v>
      </c>
      <c r="E1766" s="376" t="s">
        <v>1716</v>
      </c>
      <c r="F1766" s="377">
        <v>6</v>
      </c>
      <c r="G1766" s="377">
        <v>0</v>
      </c>
      <c r="H1766" s="377">
        <v>0</v>
      </c>
      <c r="I1766" s="377">
        <v>0</v>
      </c>
      <c r="J1766" s="377">
        <v>0</v>
      </c>
      <c r="K1766" s="377">
        <v>0</v>
      </c>
      <c r="L1766" s="377">
        <v>2</v>
      </c>
      <c r="M1766" s="377">
        <v>0</v>
      </c>
      <c r="N1766" s="377">
        <v>2</v>
      </c>
      <c r="O1766" s="377">
        <v>0</v>
      </c>
      <c r="P1766" s="377">
        <v>1</v>
      </c>
      <c r="Q1766" s="377">
        <v>1</v>
      </c>
      <c r="R1766" s="377">
        <v>0</v>
      </c>
    </row>
    <row r="1767" spans="2:18" s="332" customFormat="1" ht="13.2" x14ac:dyDescent="0.2">
      <c r="B1767" s="376" t="s">
        <v>221</v>
      </c>
      <c r="C1767" s="376" t="s">
        <v>2585</v>
      </c>
      <c r="D1767" s="376" t="s">
        <v>103</v>
      </c>
      <c r="E1767" s="376" t="s">
        <v>3353</v>
      </c>
      <c r="F1767" s="377">
        <v>1</v>
      </c>
      <c r="G1767" s="377">
        <v>0</v>
      </c>
      <c r="H1767" s="377">
        <v>0</v>
      </c>
      <c r="I1767" s="377">
        <v>0</v>
      </c>
      <c r="J1767" s="377">
        <v>0</v>
      </c>
      <c r="K1767" s="377">
        <v>1</v>
      </c>
      <c r="L1767" s="377">
        <v>0</v>
      </c>
      <c r="M1767" s="377">
        <v>0</v>
      </c>
      <c r="N1767" s="377">
        <v>0</v>
      </c>
      <c r="O1767" s="377">
        <v>0</v>
      </c>
      <c r="P1767" s="377">
        <v>0</v>
      </c>
      <c r="Q1767" s="377">
        <v>0</v>
      </c>
      <c r="R1767" s="377">
        <v>0</v>
      </c>
    </row>
    <row r="1768" spans="2:18" s="332" customFormat="1" ht="13.2" x14ac:dyDescent="0.2">
      <c r="B1768" s="376" t="s">
        <v>221</v>
      </c>
      <c r="C1768" s="376" t="s">
        <v>2585</v>
      </c>
      <c r="D1768" s="376" t="s">
        <v>103</v>
      </c>
      <c r="E1768" s="376" t="s">
        <v>1732</v>
      </c>
      <c r="F1768" s="377">
        <v>1</v>
      </c>
      <c r="G1768" s="377">
        <v>0</v>
      </c>
      <c r="H1768" s="377">
        <v>0</v>
      </c>
      <c r="I1768" s="377">
        <v>0</v>
      </c>
      <c r="J1768" s="377">
        <v>0</v>
      </c>
      <c r="K1768" s="377">
        <v>0</v>
      </c>
      <c r="L1768" s="377">
        <v>1</v>
      </c>
      <c r="M1768" s="377">
        <v>0</v>
      </c>
      <c r="N1768" s="377">
        <v>0</v>
      </c>
      <c r="O1768" s="377">
        <v>0</v>
      </c>
      <c r="P1768" s="377">
        <v>0</v>
      </c>
      <c r="Q1768" s="377">
        <v>0</v>
      </c>
      <c r="R1768" s="377">
        <v>0</v>
      </c>
    </row>
    <row r="1769" spans="2:18" s="332" customFormat="1" ht="13.2" x14ac:dyDescent="0.2">
      <c r="B1769" s="376" t="s">
        <v>221</v>
      </c>
      <c r="C1769" s="376" t="s">
        <v>2585</v>
      </c>
      <c r="D1769" s="376" t="s">
        <v>103</v>
      </c>
      <c r="E1769" s="376" t="s">
        <v>2366</v>
      </c>
      <c r="F1769" s="377">
        <v>5</v>
      </c>
      <c r="G1769" s="377">
        <v>0</v>
      </c>
      <c r="H1769" s="377">
        <v>0</v>
      </c>
      <c r="I1769" s="377">
        <v>0</v>
      </c>
      <c r="J1769" s="377">
        <v>0</v>
      </c>
      <c r="K1769" s="377">
        <v>0</v>
      </c>
      <c r="L1769" s="377">
        <v>0</v>
      </c>
      <c r="M1769" s="377">
        <v>0</v>
      </c>
      <c r="N1769" s="377">
        <v>0</v>
      </c>
      <c r="O1769" s="377">
        <v>2</v>
      </c>
      <c r="P1769" s="377">
        <v>2</v>
      </c>
      <c r="Q1769" s="377">
        <v>1</v>
      </c>
      <c r="R1769" s="377">
        <v>0</v>
      </c>
    </row>
    <row r="1770" spans="2:18" s="332" customFormat="1" ht="13.2" x14ac:dyDescent="0.2">
      <c r="B1770" s="376" t="s">
        <v>221</v>
      </c>
      <c r="C1770" s="376" t="s">
        <v>2585</v>
      </c>
      <c r="D1770" s="376" t="s">
        <v>103</v>
      </c>
      <c r="E1770" s="376" t="s">
        <v>1733</v>
      </c>
      <c r="F1770" s="377">
        <v>1</v>
      </c>
      <c r="G1770" s="377">
        <v>0</v>
      </c>
      <c r="H1770" s="377">
        <v>0</v>
      </c>
      <c r="I1770" s="377">
        <v>0</v>
      </c>
      <c r="J1770" s="377">
        <v>0</v>
      </c>
      <c r="K1770" s="377">
        <v>0</v>
      </c>
      <c r="L1770" s="377">
        <v>0</v>
      </c>
      <c r="M1770" s="377">
        <v>0</v>
      </c>
      <c r="N1770" s="377">
        <v>0</v>
      </c>
      <c r="O1770" s="377">
        <v>0</v>
      </c>
      <c r="P1770" s="377">
        <v>1</v>
      </c>
      <c r="Q1770" s="377">
        <v>0</v>
      </c>
      <c r="R1770" s="377">
        <v>0</v>
      </c>
    </row>
    <row r="1771" spans="2:18" s="332" customFormat="1" ht="13.2" x14ac:dyDescent="0.2">
      <c r="B1771" s="376" t="s">
        <v>221</v>
      </c>
      <c r="C1771" s="376" t="s">
        <v>2585</v>
      </c>
      <c r="D1771" s="376" t="s">
        <v>103</v>
      </c>
      <c r="E1771" s="376" t="s">
        <v>1734</v>
      </c>
      <c r="F1771" s="377">
        <v>1</v>
      </c>
      <c r="G1771" s="377">
        <v>0</v>
      </c>
      <c r="H1771" s="377">
        <v>0</v>
      </c>
      <c r="I1771" s="377">
        <v>0</v>
      </c>
      <c r="J1771" s="377">
        <v>0</v>
      </c>
      <c r="K1771" s="377">
        <v>0</v>
      </c>
      <c r="L1771" s="377">
        <v>0</v>
      </c>
      <c r="M1771" s="377">
        <v>0</v>
      </c>
      <c r="N1771" s="377">
        <v>0</v>
      </c>
      <c r="O1771" s="377">
        <v>0</v>
      </c>
      <c r="P1771" s="377">
        <v>1</v>
      </c>
      <c r="Q1771" s="377">
        <v>0</v>
      </c>
      <c r="R1771" s="377">
        <v>0</v>
      </c>
    </row>
    <row r="1772" spans="2:18" s="332" customFormat="1" ht="13.2" x14ac:dyDescent="0.2">
      <c r="B1772" s="376" t="s">
        <v>221</v>
      </c>
      <c r="C1772" s="376" t="s">
        <v>2585</v>
      </c>
      <c r="D1772" s="376" t="s">
        <v>103</v>
      </c>
      <c r="E1772" s="376" t="s">
        <v>3355</v>
      </c>
      <c r="F1772" s="377">
        <v>1</v>
      </c>
      <c r="G1772" s="377">
        <v>0</v>
      </c>
      <c r="H1772" s="377">
        <v>0</v>
      </c>
      <c r="I1772" s="377">
        <v>0</v>
      </c>
      <c r="J1772" s="377">
        <v>0</v>
      </c>
      <c r="K1772" s="377">
        <v>0</v>
      </c>
      <c r="L1772" s="377">
        <v>0</v>
      </c>
      <c r="M1772" s="377">
        <v>0</v>
      </c>
      <c r="N1772" s="377">
        <v>0</v>
      </c>
      <c r="O1772" s="377">
        <v>1</v>
      </c>
      <c r="P1772" s="377">
        <v>0</v>
      </c>
      <c r="Q1772" s="377">
        <v>0</v>
      </c>
      <c r="R1772" s="377">
        <v>0</v>
      </c>
    </row>
    <row r="1773" spans="2:18" s="332" customFormat="1" ht="13.2" x14ac:dyDescent="0.2">
      <c r="B1773" s="376" t="s">
        <v>221</v>
      </c>
      <c r="C1773" s="376" t="s">
        <v>2585</v>
      </c>
      <c r="D1773" s="376" t="s">
        <v>103</v>
      </c>
      <c r="E1773" s="376" t="s">
        <v>3965</v>
      </c>
      <c r="F1773" s="377">
        <v>1</v>
      </c>
      <c r="G1773" s="377">
        <v>0</v>
      </c>
      <c r="H1773" s="377">
        <v>0</v>
      </c>
      <c r="I1773" s="377">
        <v>0</v>
      </c>
      <c r="J1773" s="377">
        <v>0</v>
      </c>
      <c r="K1773" s="377">
        <v>0</v>
      </c>
      <c r="L1773" s="377">
        <v>0</v>
      </c>
      <c r="M1773" s="377">
        <v>1</v>
      </c>
      <c r="N1773" s="377">
        <v>0</v>
      </c>
      <c r="O1773" s="377">
        <v>0</v>
      </c>
      <c r="P1773" s="377">
        <v>0</v>
      </c>
      <c r="Q1773" s="377">
        <v>0</v>
      </c>
      <c r="R1773" s="377">
        <v>0</v>
      </c>
    </row>
    <row r="1774" spans="2:18" s="332" customFormat="1" ht="13.2" x14ac:dyDescent="0.2">
      <c r="B1774" s="376" t="s">
        <v>221</v>
      </c>
      <c r="C1774" s="376" t="s">
        <v>2585</v>
      </c>
      <c r="D1774" s="376" t="s">
        <v>103</v>
      </c>
      <c r="E1774" s="376" t="s">
        <v>3104</v>
      </c>
      <c r="F1774" s="377">
        <v>2</v>
      </c>
      <c r="G1774" s="377">
        <v>0</v>
      </c>
      <c r="H1774" s="377">
        <v>0</v>
      </c>
      <c r="I1774" s="377">
        <v>0</v>
      </c>
      <c r="J1774" s="377">
        <v>0</v>
      </c>
      <c r="K1774" s="377">
        <v>0</v>
      </c>
      <c r="L1774" s="377">
        <v>0</v>
      </c>
      <c r="M1774" s="377">
        <v>0</v>
      </c>
      <c r="N1774" s="377">
        <v>0</v>
      </c>
      <c r="O1774" s="377">
        <v>0</v>
      </c>
      <c r="P1774" s="377">
        <v>0</v>
      </c>
      <c r="Q1774" s="377">
        <v>0</v>
      </c>
      <c r="R1774" s="377">
        <v>2</v>
      </c>
    </row>
    <row r="1775" spans="2:18" s="332" customFormat="1" ht="13.2" x14ac:dyDescent="0.2">
      <c r="B1775" s="376" t="s">
        <v>221</v>
      </c>
      <c r="C1775" s="376" t="s">
        <v>2585</v>
      </c>
      <c r="D1775" s="376" t="s">
        <v>103</v>
      </c>
      <c r="E1775" s="376" t="s">
        <v>1736</v>
      </c>
      <c r="F1775" s="377">
        <v>69</v>
      </c>
      <c r="G1775" s="377">
        <v>0</v>
      </c>
      <c r="H1775" s="377">
        <v>0</v>
      </c>
      <c r="I1775" s="377">
        <v>1</v>
      </c>
      <c r="J1775" s="377">
        <v>1</v>
      </c>
      <c r="K1775" s="377">
        <v>5</v>
      </c>
      <c r="L1775" s="377">
        <v>11</v>
      </c>
      <c r="M1775" s="377">
        <v>9</v>
      </c>
      <c r="N1775" s="377">
        <v>6</v>
      </c>
      <c r="O1775" s="377">
        <v>12</v>
      </c>
      <c r="P1775" s="377">
        <v>13</v>
      </c>
      <c r="Q1775" s="377">
        <v>9</v>
      </c>
      <c r="R1775" s="377">
        <v>2</v>
      </c>
    </row>
    <row r="1776" spans="2:18" s="332" customFormat="1" ht="13.2" x14ac:dyDescent="0.2">
      <c r="B1776" s="376" t="s">
        <v>221</v>
      </c>
      <c r="C1776" s="376" t="s">
        <v>2585</v>
      </c>
      <c r="D1776" s="376" t="s">
        <v>103</v>
      </c>
      <c r="E1776" s="376" t="s">
        <v>1737</v>
      </c>
      <c r="F1776" s="377">
        <v>2</v>
      </c>
      <c r="G1776" s="377">
        <v>0</v>
      </c>
      <c r="H1776" s="377">
        <v>0</v>
      </c>
      <c r="I1776" s="377">
        <v>0</v>
      </c>
      <c r="J1776" s="377">
        <v>0</v>
      </c>
      <c r="K1776" s="377">
        <v>2</v>
      </c>
      <c r="L1776" s="377">
        <v>0</v>
      </c>
      <c r="M1776" s="377">
        <v>0</v>
      </c>
      <c r="N1776" s="377">
        <v>0</v>
      </c>
      <c r="O1776" s="377">
        <v>0</v>
      </c>
      <c r="P1776" s="377">
        <v>0</v>
      </c>
      <c r="Q1776" s="377">
        <v>0</v>
      </c>
      <c r="R1776" s="377">
        <v>0</v>
      </c>
    </row>
    <row r="1777" spans="2:18" s="332" customFormat="1" ht="13.2" x14ac:dyDescent="0.2">
      <c r="B1777" s="376" t="s">
        <v>221</v>
      </c>
      <c r="C1777" s="376" t="s">
        <v>2585</v>
      </c>
      <c r="D1777" s="376" t="s">
        <v>103</v>
      </c>
      <c r="E1777" s="376" t="s">
        <v>1738</v>
      </c>
      <c r="F1777" s="377">
        <v>1</v>
      </c>
      <c r="G1777" s="377">
        <v>0</v>
      </c>
      <c r="H1777" s="377">
        <v>0</v>
      </c>
      <c r="I1777" s="377">
        <v>0</v>
      </c>
      <c r="J1777" s="377">
        <v>0</v>
      </c>
      <c r="K1777" s="377">
        <v>0</v>
      </c>
      <c r="L1777" s="377">
        <v>0</v>
      </c>
      <c r="M1777" s="377">
        <v>0</v>
      </c>
      <c r="N1777" s="377">
        <v>0</v>
      </c>
      <c r="O1777" s="377">
        <v>0</v>
      </c>
      <c r="P1777" s="377">
        <v>0</v>
      </c>
      <c r="Q1777" s="377">
        <v>1</v>
      </c>
      <c r="R1777" s="377">
        <v>0</v>
      </c>
    </row>
    <row r="1778" spans="2:18" s="332" customFormat="1" ht="13.2" x14ac:dyDescent="0.2">
      <c r="B1778" s="376" t="s">
        <v>221</v>
      </c>
      <c r="C1778" s="376" t="s">
        <v>2585</v>
      </c>
      <c r="D1778" s="376" t="s">
        <v>103</v>
      </c>
      <c r="E1778" s="376" t="s">
        <v>3968</v>
      </c>
      <c r="F1778" s="377">
        <v>1</v>
      </c>
      <c r="G1778" s="377">
        <v>0</v>
      </c>
      <c r="H1778" s="377">
        <v>0</v>
      </c>
      <c r="I1778" s="377">
        <v>0</v>
      </c>
      <c r="J1778" s="377">
        <v>0</v>
      </c>
      <c r="K1778" s="377">
        <v>1</v>
      </c>
      <c r="L1778" s="377">
        <v>0</v>
      </c>
      <c r="M1778" s="377">
        <v>0</v>
      </c>
      <c r="N1778" s="377">
        <v>0</v>
      </c>
      <c r="O1778" s="377">
        <v>0</v>
      </c>
      <c r="P1778" s="377">
        <v>0</v>
      </c>
      <c r="Q1778" s="377">
        <v>0</v>
      </c>
      <c r="R1778" s="377">
        <v>0</v>
      </c>
    </row>
    <row r="1779" spans="2:18" s="332" customFormat="1" ht="13.2" x14ac:dyDescent="0.2">
      <c r="B1779" s="376" t="s">
        <v>221</v>
      </c>
      <c r="C1779" s="376" t="s">
        <v>2585</v>
      </c>
      <c r="D1779" s="376" t="s">
        <v>115</v>
      </c>
      <c r="E1779" s="376" t="s">
        <v>1769</v>
      </c>
      <c r="F1779" s="377">
        <v>268</v>
      </c>
      <c r="G1779" s="377">
        <v>0</v>
      </c>
      <c r="H1779" s="377">
        <v>1</v>
      </c>
      <c r="I1779" s="377">
        <v>5</v>
      </c>
      <c r="J1779" s="377">
        <v>14</v>
      </c>
      <c r="K1779" s="377">
        <v>12</v>
      </c>
      <c r="L1779" s="377">
        <v>27</v>
      </c>
      <c r="M1779" s="377">
        <v>33</v>
      </c>
      <c r="N1779" s="377">
        <v>41</v>
      </c>
      <c r="O1779" s="377">
        <v>54</v>
      </c>
      <c r="P1779" s="377">
        <v>22</v>
      </c>
      <c r="Q1779" s="377">
        <v>30</v>
      </c>
      <c r="R1779" s="377">
        <v>29</v>
      </c>
    </row>
    <row r="1780" spans="2:18" s="332" customFormat="1" ht="13.2" x14ac:dyDescent="0.2">
      <c r="B1780" s="376" t="s">
        <v>221</v>
      </c>
      <c r="C1780" s="376" t="s">
        <v>2585</v>
      </c>
      <c r="D1780" s="376" t="s">
        <v>437</v>
      </c>
      <c r="E1780" s="376" t="s">
        <v>1804</v>
      </c>
      <c r="F1780" s="377">
        <v>6</v>
      </c>
      <c r="G1780" s="377">
        <v>0</v>
      </c>
      <c r="H1780" s="377">
        <v>0</v>
      </c>
      <c r="I1780" s="377">
        <v>0</v>
      </c>
      <c r="J1780" s="377">
        <v>0</v>
      </c>
      <c r="K1780" s="377">
        <v>0</v>
      </c>
      <c r="L1780" s="377">
        <v>1</v>
      </c>
      <c r="M1780" s="377">
        <v>1</v>
      </c>
      <c r="N1780" s="377">
        <v>0</v>
      </c>
      <c r="O1780" s="377">
        <v>2</v>
      </c>
      <c r="P1780" s="377">
        <v>1</v>
      </c>
      <c r="Q1780" s="377">
        <v>1</v>
      </c>
      <c r="R1780" s="377">
        <v>0</v>
      </c>
    </row>
    <row r="1781" spans="2:18" s="332" customFormat="1" ht="13.2" x14ac:dyDescent="0.2">
      <c r="B1781" s="376" t="s">
        <v>221</v>
      </c>
      <c r="C1781" s="376" t="s">
        <v>2585</v>
      </c>
      <c r="D1781" s="376" t="s">
        <v>437</v>
      </c>
      <c r="E1781" s="376" t="s">
        <v>1805</v>
      </c>
      <c r="F1781" s="377">
        <v>8</v>
      </c>
      <c r="G1781" s="377">
        <v>0</v>
      </c>
      <c r="H1781" s="377">
        <v>0</v>
      </c>
      <c r="I1781" s="377">
        <v>0</v>
      </c>
      <c r="J1781" s="377">
        <v>0</v>
      </c>
      <c r="K1781" s="377">
        <v>0</v>
      </c>
      <c r="L1781" s="377">
        <v>2</v>
      </c>
      <c r="M1781" s="377">
        <v>1</v>
      </c>
      <c r="N1781" s="377">
        <v>1</v>
      </c>
      <c r="O1781" s="377">
        <v>1</v>
      </c>
      <c r="P1781" s="377">
        <v>0</v>
      </c>
      <c r="Q1781" s="377">
        <v>2</v>
      </c>
      <c r="R1781" s="377">
        <v>1</v>
      </c>
    </row>
    <row r="1782" spans="2:18" s="332" customFormat="1" ht="13.2" x14ac:dyDescent="0.2">
      <c r="B1782" s="376" t="s">
        <v>221</v>
      </c>
      <c r="C1782" s="376" t="s">
        <v>2585</v>
      </c>
      <c r="D1782" s="376" t="s">
        <v>437</v>
      </c>
      <c r="E1782" s="376" t="s">
        <v>1806</v>
      </c>
      <c r="F1782" s="377">
        <v>1</v>
      </c>
      <c r="G1782" s="377">
        <v>0</v>
      </c>
      <c r="H1782" s="377">
        <v>0</v>
      </c>
      <c r="I1782" s="377">
        <v>0</v>
      </c>
      <c r="J1782" s="377">
        <v>0</v>
      </c>
      <c r="K1782" s="377">
        <v>0</v>
      </c>
      <c r="L1782" s="377">
        <v>0</v>
      </c>
      <c r="M1782" s="377">
        <v>0</v>
      </c>
      <c r="N1782" s="377">
        <v>1</v>
      </c>
      <c r="O1782" s="377">
        <v>0</v>
      </c>
      <c r="P1782" s="377">
        <v>0</v>
      </c>
      <c r="Q1782" s="377">
        <v>0</v>
      </c>
      <c r="R1782" s="377">
        <v>0</v>
      </c>
    </row>
    <row r="1783" spans="2:18" s="332" customFormat="1" ht="13.2" x14ac:dyDescent="0.2">
      <c r="B1783" s="376" t="s">
        <v>221</v>
      </c>
      <c r="C1783" s="376" t="s">
        <v>2585</v>
      </c>
      <c r="D1783" s="376" t="s">
        <v>437</v>
      </c>
      <c r="E1783" s="376" t="s">
        <v>1807</v>
      </c>
      <c r="F1783" s="377">
        <v>18</v>
      </c>
      <c r="G1783" s="377">
        <v>0</v>
      </c>
      <c r="H1783" s="377">
        <v>0</v>
      </c>
      <c r="I1783" s="377">
        <v>0</v>
      </c>
      <c r="J1783" s="377">
        <v>1</v>
      </c>
      <c r="K1783" s="377">
        <v>0</v>
      </c>
      <c r="L1783" s="377">
        <v>0</v>
      </c>
      <c r="M1783" s="377">
        <v>2</v>
      </c>
      <c r="N1783" s="377">
        <v>4</v>
      </c>
      <c r="O1783" s="377">
        <v>5</v>
      </c>
      <c r="P1783" s="377">
        <v>1</v>
      </c>
      <c r="Q1783" s="377">
        <v>3</v>
      </c>
      <c r="R1783" s="377">
        <v>2</v>
      </c>
    </row>
    <row r="1784" spans="2:18" s="332" customFormat="1" ht="13.2" x14ac:dyDescent="0.2">
      <c r="B1784" s="376" t="s">
        <v>221</v>
      </c>
      <c r="C1784" s="376" t="s">
        <v>2585</v>
      </c>
      <c r="D1784" s="376" t="s">
        <v>437</v>
      </c>
      <c r="E1784" s="376" t="s">
        <v>3198</v>
      </c>
      <c r="F1784" s="377">
        <v>1</v>
      </c>
      <c r="G1784" s="377">
        <v>0</v>
      </c>
      <c r="H1784" s="377">
        <v>0</v>
      </c>
      <c r="I1784" s="377">
        <v>0</v>
      </c>
      <c r="J1784" s="377">
        <v>0</v>
      </c>
      <c r="K1784" s="377">
        <v>0</v>
      </c>
      <c r="L1784" s="377">
        <v>0</v>
      </c>
      <c r="M1784" s="377">
        <v>0</v>
      </c>
      <c r="N1784" s="377">
        <v>0</v>
      </c>
      <c r="O1784" s="377">
        <v>0</v>
      </c>
      <c r="P1784" s="377">
        <v>1</v>
      </c>
      <c r="Q1784" s="377">
        <v>0</v>
      </c>
      <c r="R1784" s="377">
        <v>0</v>
      </c>
    </row>
    <row r="1785" spans="2:18" s="332" customFormat="1" ht="13.2" x14ac:dyDescent="0.2">
      <c r="B1785" s="376" t="s">
        <v>221</v>
      </c>
      <c r="C1785" s="376" t="s">
        <v>2585</v>
      </c>
      <c r="D1785" s="376" t="s">
        <v>437</v>
      </c>
      <c r="E1785" s="376" t="s">
        <v>1808</v>
      </c>
      <c r="F1785" s="377">
        <v>3</v>
      </c>
      <c r="G1785" s="377">
        <v>0</v>
      </c>
      <c r="H1785" s="377">
        <v>0</v>
      </c>
      <c r="I1785" s="377">
        <v>0</v>
      </c>
      <c r="J1785" s="377">
        <v>0</v>
      </c>
      <c r="K1785" s="377">
        <v>0</v>
      </c>
      <c r="L1785" s="377">
        <v>1</v>
      </c>
      <c r="M1785" s="377">
        <v>1</v>
      </c>
      <c r="N1785" s="377">
        <v>0</v>
      </c>
      <c r="O1785" s="377">
        <v>1</v>
      </c>
      <c r="P1785" s="377">
        <v>0</v>
      </c>
      <c r="Q1785" s="377">
        <v>0</v>
      </c>
      <c r="R1785" s="377">
        <v>0</v>
      </c>
    </row>
    <row r="1786" spans="2:18" s="332" customFormat="1" ht="13.2" x14ac:dyDescent="0.2">
      <c r="B1786" s="376" t="s">
        <v>221</v>
      </c>
      <c r="C1786" s="376" t="s">
        <v>2585</v>
      </c>
      <c r="D1786" s="376" t="s">
        <v>437</v>
      </c>
      <c r="E1786" s="376" t="s">
        <v>3112</v>
      </c>
      <c r="F1786" s="377">
        <v>1</v>
      </c>
      <c r="G1786" s="377">
        <v>0</v>
      </c>
      <c r="H1786" s="377">
        <v>0</v>
      </c>
      <c r="I1786" s="377">
        <v>0</v>
      </c>
      <c r="J1786" s="377">
        <v>0</v>
      </c>
      <c r="K1786" s="377">
        <v>0</v>
      </c>
      <c r="L1786" s="377">
        <v>0</v>
      </c>
      <c r="M1786" s="377">
        <v>0</v>
      </c>
      <c r="N1786" s="377">
        <v>0</v>
      </c>
      <c r="O1786" s="377">
        <v>1</v>
      </c>
      <c r="P1786" s="377">
        <v>0</v>
      </c>
      <c r="Q1786" s="377">
        <v>0</v>
      </c>
      <c r="R1786" s="377">
        <v>0</v>
      </c>
    </row>
    <row r="1787" spans="2:18" s="332" customFormat="1" ht="13.2" x14ac:dyDescent="0.2">
      <c r="B1787" s="376" t="s">
        <v>221</v>
      </c>
      <c r="C1787" s="376" t="s">
        <v>2585</v>
      </c>
      <c r="D1787" s="376" t="s">
        <v>437</v>
      </c>
      <c r="E1787" s="376" t="s">
        <v>1809</v>
      </c>
      <c r="F1787" s="377">
        <v>27</v>
      </c>
      <c r="G1787" s="377">
        <v>0</v>
      </c>
      <c r="H1787" s="377">
        <v>0</v>
      </c>
      <c r="I1787" s="377">
        <v>0</v>
      </c>
      <c r="J1787" s="377">
        <v>1</v>
      </c>
      <c r="K1787" s="377">
        <v>0</v>
      </c>
      <c r="L1787" s="377">
        <v>1</v>
      </c>
      <c r="M1787" s="377">
        <v>5</v>
      </c>
      <c r="N1787" s="377">
        <v>1</v>
      </c>
      <c r="O1787" s="377">
        <v>10</v>
      </c>
      <c r="P1787" s="377">
        <v>4</v>
      </c>
      <c r="Q1787" s="377">
        <v>2</v>
      </c>
      <c r="R1787" s="377">
        <v>3</v>
      </c>
    </row>
    <row r="1788" spans="2:18" s="332" customFormat="1" ht="13.2" x14ac:dyDescent="0.2">
      <c r="B1788" s="376" t="s">
        <v>221</v>
      </c>
      <c r="C1788" s="376" t="s">
        <v>2585</v>
      </c>
      <c r="D1788" s="376" t="s">
        <v>437</v>
      </c>
      <c r="E1788" s="376" t="s">
        <v>1974</v>
      </c>
      <c r="F1788" s="377">
        <v>12</v>
      </c>
      <c r="G1788" s="377">
        <v>0</v>
      </c>
      <c r="H1788" s="377">
        <v>0</v>
      </c>
      <c r="I1788" s="377">
        <v>0</v>
      </c>
      <c r="J1788" s="377">
        <v>0</v>
      </c>
      <c r="K1788" s="377">
        <v>3</v>
      </c>
      <c r="L1788" s="377">
        <v>0</v>
      </c>
      <c r="M1788" s="377">
        <v>2</v>
      </c>
      <c r="N1788" s="377">
        <v>1</v>
      </c>
      <c r="O1788" s="377">
        <v>3</v>
      </c>
      <c r="P1788" s="377">
        <v>3</v>
      </c>
      <c r="Q1788" s="377">
        <v>0</v>
      </c>
      <c r="R1788" s="377">
        <v>0</v>
      </c>
    </row>
    <row r="1789" spans="2:18" s="332" customFormat="1" ht="13.2" x14ac:dyDescent="0.2">
      <c r="B1789" s="376" t="s">
        <v>221</v>
      </c>
      <c r="C1789" s="376" t="s">
        <v>2585</v>
      </c>
      <c r="D1789" s="376" t="s">
        <v>437</v>
      </c>
      <c r="E1789" s="376" t="s">
        <v>3357</v>
      </c>
      <c r="F1789" s="377">
        <v>1</v>
      </c>
      <c r="G1789" s="377">
        <v>0</v>
      </c>
      <c r="H1789" s="377">
        <v>0</v>
      </c>
      <c r="I1789" s="377">
        <v>0</v>
      </c>
      <c r="J1789" s="377">
        <v>0</v>
      </c>
      <c r="K1789" s="377">
        <v>0</v>
      </c>
      <c r="L1789" s="377">
        <v>0</v>
      </c>
      <c r="M1789" s="377">
        <v>0</v>
      </c>
      <c r="N1789" s="377">
        <v>0</v>
      </c>
      <c r="O1789" s="377">
        <v>0</v>
      </c>
      <c r="P1789" s="377">
        <v>1</v>
      </c>
      <c r="Q1789" s="377">
        <v>0</v>
      </c>
      <c r="R1789" s="377">
        <v>0</v>
      </c>
    </row>
    <row r="1790" spans="2:18" s="332" customFormat="1" ht="13.2" x14ac:dyDescent="0.2">
      <c r="B1790" s="376" t="s">
        <v>221</v>
      </c>
      <c r="C1790" s="376" t="s">
        <v>2585</v>
      </c>
      <c r="D1790" s="376" t="s">
        <v>437</v>
      </c>
      <c r="E1790" s="376" t="s">
        <v>3623</v>
      </c>
      <c r="F1790" s="377">
        <v>2</v>
      </c>
      <c r="G1790" s="377">
        <v>0</v>
      </c>
      <c r="H1790" s="377">
        <v>0</v>
      </c>
      <c r="I1790" s="377">
        <v>0</v>
      </c>
      <c r="J1790" s="377">
        <v>1</v>
      </c>
      <c r="K1790" s="377">
        <v>0</v>
      </c>
      <c r="L1790" s="377">
        <v>0</v>
      </c>
      <c r="M1790" s="377">
        <v>0</v>
      </c>
      <c r="N1790" s="377">
        <v>1</v>
      </c>
      <c r="O1790" s="377">
        <v>0</v>
      </c>
      <c r="P1790" s="377">
        <v>0</v>
      </c>
      <c r="Q1790" s="377">
        <v>0</v>
      </c>
      <c r="R1790" s="377">
        <v>0</v>
      </c>
    </row>
    <row r="1791" spans="2:18" s="332" customFormat="1" ht="13.2" x14ac:dyDescent="0.2">
      <c r="B1791" s="376" t="s">
        <v>221</v>
      </c>
      <c r="C1791" s="376" t="s">
        <v>2585</v>
      </c>
      <c r="D1791" s="376" t="s">
        <v>437</v>
      </c>
      <c r="E1791" s="376" t="s">
        <v>3624</v>
      </c>
      <c r="F1791" s="377">
        <v>1</v>
      </c>
      <c r="G1791" s="377">
        <v>0</v>
      </c>
      <c r="H1791" s="377">
        <v>0</v>
      </c>
      <c r="I1791" s="377">
        <v>0</v>
      </c>
      <c r="J1791" s="377">
        <v>0</v>
      </c>
      <c r="K1791" s="377">
        <v>0</v>
      </c>
      <c r="L1791" s="377">
        <v>0</v>
      </c>
      <c r="M1791" s="377">
        <v>0</v>
      </c>
      <c r="N1791" s="377">
        <v>0</v>
      </c>
      <c r="O1791" s="377">
        <v>0</v>
      </c>
      <c r="P1791" s="377">
        <v>1</v>
      </c>
      <c r="Q1791" s="377">
        <v>0</v>
      </c>
      <c r="R1791" s="377">
        <v>0</v>
      </c>
    </row>
    <row r="1792" spans="2:18" s="332" customFormat="1" ht="13.2" x14ac:dyDescent="0.2">
      <c r="B1792" s="376" t="s">
        <v>221</v>
      </c>
      <c r="C1792" s="376" t="s">
        <v>2585</v>
      </c>
      <c r="D1792" s="376" t="s">
        <v>437</v>
      </c>
      <c r="E1792" s="376" t="s">
        <v>1810</v>
      </c>
      <c r="F1792" s="377">
        <v>1</v>
      </c>
      <c r="G1792" s="377">
        <v>0</v>
      </c>
      <c r="H1792" s="377">
        <v>0</v>
      </c>
      <c r="I1792" s="377">
        <v>0</v>
      </c>
      <c r="J1792" s="377">
        <v>0</v>
      </c>
      <c r="K1792" s="377">
        <v>1</v>
      </c>
      <c r="L1792" s="377">
        <v>0</v>
      </c>
      <c r="M1792" s="377">
        <v>0</v>
      </c>
      <c r="N1792" s="377">
        <v>0</v>
      </c>
      <c r="O1792" s="377">
        <v>0</v>
      </c>
      <c r="P1792" s="377">
        <v>0</v>
      </c>
      <c r="Q1792" s="377">
        <v>0</v>
      </c>
      <c r="R1792" s="377">
        <v>0</v>
      </c>
    </row>
    <row r="1793" spans="2:18" s="332" customFormat="1" ht="13.2" x14ac:dyDescent="0.2">
      <c r="B1793" s="376" t="s">
        <v>221</v>
      </c>
      <c r="C1793" s="376" t="s">
        <v>2585</v>
      </c>
      <c r="D1793" s="376" t="s">
        <v>116</v>
      </c>
      <c r="E1793" s="376" t="s">
        <v>1771</v>
      </c>
      <c r="F1793" s="377">
        <v>14</v>
      </c>
      <c r="G1793" s="377">
        <v>0</v>
      </c>
      <c r="H1793" s="377">
        <v>0</v>
      </c>
      <c r="I1793" s="377">
        <v>0</v>
      </c>
      <c r="J1793" s="377">
        <v>0</v>
      </c>
      <c r="K1793" s="377">
        <v>0</v>
      </c>
      <c r="L1793" s="377">
        <v>1</v>
      </c>
      <c r="M1793" s="377">
        <v>0</v>
      </c>
      <c r="N1793" s="377">
        <v>4</v>
      </c>
      <c r="O1793" s="377">
        <v>3</v>
      </c>
      <c r="P1793" s="377">
        <v>2</v>
      </c>
      <c r="Q1793" s="377">
        <v>3</v>
      </c>
      <c r="R1793" s="377">
        <v>1</v>
      </c>
    </row>
    <row r="1794" spans="2:18" s="332" customFormat="1" ht="13.2" x14ac:dyDescent="0.2">
      <c r="B1794" s="376" t="s">
        <v>221</v>
      </c>
      <c r="C1794" s="376" t="s">
        <v>2585</v>
      </c>
      <c r="D1794" s="376" t="s">
        <v>116</v>
      </c>
      <c r="E1794" s="376" t="s">
        <v>3358</v>
      </c>
      <c r="F1794" s="377">
        <v>3</v>
      </c>
      <c r="G1794" s="377">
        <v>0</v>
      </c>
      <c r="H1794" s="377">
        <v>0</v>
      </c>
      <c r="I1794" s="377">
        <v>0</v>
      </c>
      <c r="J1794" s="377">
        <v>0</v>
      </c>
      <c r="K1794" s="377">
        <v>0</v>
      </c>
      <c r="L1794" s="377">
        <v>1</v>
      </c>
      <c r="M1794" s="377">
        <v>0</v>
      </c>
      <c r="N1794" s="377">
        <v>0</v>
      </c>
      <c r="O1794" s="377">
        <v>1</v>
      </c>
      <c r="P1794" s="377">
        <v>1</v>
      </c>
      <c r="Q1794" s="377">
        <v>0</v>
      </c>
      <c r="R1794" s="377">
        <v>0</v>
      </c>
    </row>
    <row r="1795" spans="2:18" s="332" customFormat="1" ht="13.2" x14ac:dyDescent="0.2">
      <c r="B1795" s="376" t="s">
        <v>221</v>
      </c>
      <c r="C1795" s="376" t="s">
        <v>2585</v>
      </c>
      <c r="D1795" s="376" t="s">
        <v>116</v>
      </c>
      <c r="E1795" s="376" t="s">
        <v>3969</v>
      </c>
      <c r="F1795" s="377">
        <v>1</v>
      </c>
      <c r="G1795" s="377">
        <v>0</v>
      </c>
      <c r="H1795" s="377">
        <v>0</v>
      </c>
      <c r="I1795" s="377">
        <v>0</v>
      </c>
      <c r="J1795" s="377">
        <v>0</v>
      </c>
      <c r="K1795" s="377">
        <v>0</v>
      </c>
      <c r="L1795" s="377">
        <v>0</v>
      </c>
      <c r="M1795" s="377">
        <v>0</v>
      </c>
      <c r="N1795" s="377">
        <v>0</v>
      </c>
      <c r="O1795" s="377">
        <v>1</v>
      </c>
      <c r="P1795" s="377">
        <v>0</v>
      </c>
      <c r="Q1795" s="377">
        <v>0</v>
      </c>
      <c r="R1795" s="377">
        <v>0</v>
      </c>
    </row>
    <row r="1796" spans="2:18" s="332" customFormat="1" ht="13.2" x14ac:dyDescent="0.2">
      <c r="B1796" s="376" t="s">
        <v>221</v>
      </c>
      <c r="C1796" s="376" t="s">
        <v>2585</v>
      </c>
      <c r="D1796" s="376" t="s">
        <v>116</v>
      </c>
      <c r="E1796" s="376" t="s">
        <v>3114</v>
      </c>
      <c r="F1796" s="377">
        <v>1</v>
      </c>
      <c r="G1796" s="377">
        <v>0</v>
      </c>
      <c r="H1796" s="377">
        <v>0</v>
      </c>
      <c r="I1796" s="377">
        <v>0</v>
      </c>
      <c r="J1796" s="377">
        <v>0</v>
      </c>
      <c r="K1796" s="377">
        <v>0</v>
      </c>
      <c r="L1796" s="377">
        <v>0</v>
      </c>
      <c r="M1796" s="377">
        <v>0</v>
      </c>
      <c r="N1796" s="377">
        <v>0</v>
      </c>
      <c r="O1796" s="377">
        <v>0</v>
      </c>
      <c r="P1796" s="377">
        <v>0</v>
      </c>
      <c r="Q1796" s="377">
        <v>1</v>
      </c>
      <c r="R1796" s="377">
        <v>0</v>
      </c>
    </row>
    <row r="1797" spans="2:18" s="332" customFormat="1" ht="13.2" x14ac:dyDescent="0.2">
      <c r="B1797" s="376" t="s">
        <v>221</v>
      </c>
      <c r="C1797" s="376" t="s">
        <v>2585</v>
      </c>
      <c r="D1797" s="376" t="s">
        <v>116</v>
      </c>
      <c r="E1797" s="376" t="s">
        <v>2870</v>
      </c>
      <c r="F1797" s="377">
        <v>3</v>
      </c>
      <c r="G1797" s="377">
        <v>0</v>
      </c>
      <c r="H1797" s="377">
        <v>0</v>
      </c>
      <c r="I1797" s="377">
        <v>0</v>
      </c>
      <c r="J1797" s="377">
        <v>0</v>
      </c>
      <c r="K1797" s="377">
        <v>0</v>
      </c>
      <c r="L1797" s="377">
        <v>0</v>
      </c>
      <c r="M1797" s="377">
        <v>2</v>
      </c>
      <c r="N1797" s="377">
        <v>1</v>
      </c>
      <c r="O1797" s="377">
        <v>0</v>
      </c>
      <c r="P1797" s="377">
        <v>0</v>
      </c>
      <c r="Q1797" s="377">
        <v>0</v>
      </c>
      <c r="R1797" s="377">
        <v>0</v>
      </c>
    </row>
    <row r="1798" spans="2:18" s="332" customFormat="1" ht="13.2" x14ac:dyDescent="0.2">
      <c r="B1798" s="376" t="s">
        <v>221</v>
      </c>
      <c r="C1798" s="376" t="s">
        <v>2585</v>
      </c>
      <c r="D1798" s="376" t="s">
        <v>116</v>
      </c>
      <c r="E1798" s="376" t="s">
        <v>1772</v>
      </c>
      <c r="F1798" s="377">
        <v>12</v>
      </c>
      <c r="G1798" s="377">
        <v>0</v>
      </c>
      <c r="H1798" s="377">
        <v>0</v>
      </c>
      <c r="I1798" s="377">
        <v>0</v>
      </c>
      <c r="J1798" s="377">
        <v>0</v>
      </c>
      <c r="K1798" s="377">
        <v>1</v>
      </c>
      <c r="L1798" s="377">
        <v>3</v>
      </c>
      <c r="M1798" s="377">
        <v>2</v>
      </c>
      <c r="N1798" s="377">
        <v>0</v>
      </c>
      <c r="O1798" s="377">
        <v>0</v>
      </c>
      <c r="P1798" s="377">
        <v>1</v>
      </c>
      <c r="Q1798" s="377">
        <v>3</v>
      </c>
      <c r="R1798" s="377">
        <v>2</v>
      </c>
    </row>
    <row r="1799" spans="2:18" s="332" customFormat="1" ht="13.2" x14ac:dyDescent="0.2">
      <c r="B1799" s="376" t="s">
        <v>221</v>
      </c>
      <c r="C1799" s="376" t="s">
        <v>2585</v>
      </c>
      <c r="D1799" s="376" t="s">
        <v>116</v>
      </c>
      <c r="E1799" s="376" t="s">
        <v>1773</v>
      </c>
      <c r="F1799" s="377">
        <v>425</v>
      </c>
      <c r="G1799" s="377">
        <v>1</v>
      </c>
      <c r="H1799" s="377">
        <v>2</v>
      </c>
      <c r="I1799" s="377">
        <v>3</v>
      </c>
      <c r="J1799" s="377">
        <v>8</v>
      </c>
      <c r="K1799" s="377">
        <v>18</v>
      </c>
      <c r="L1799" s="377">
        <v>60</v>
      </c>
      <c r="M1799" s="377">
        <v>80</v>
      </c>
      <c r="N1799" s="377">
        <v>57</v>
      </c>
      <c r="O1799" s="377">
        <v>65</v>
      </c>
      <c r="P1799" s="377">
        <v>54</v>
      </c>
      <c r="Q1799" s="377">
        <v>45</v>
      </c>
      <c r="R1799" s="377">
        <v>32</v>
      </c>
    </row>
    <row r="1800" spans="2:18" s="332" customFormat="1" ht="13.2" x14ac:dyDescent="0.2">
      <c r="B1800" s="376" t="s">
        <v>221</v>
      </c>
      <c r="C1800" s="376" t="s">
        <v>2585</v>
      </c>
      <c r="D1800" s="376" t="s">
        <v>116</v>
      </c>
      <c r="E1800" s="376" t="s">
        <v>1774</v>
      </c>
      <c r="F1800" s="377">
        <v>19</v>
      </c>
      <c r="G1800" s="377">
        <v>0</v>
      </c>
      <c r="H1800" s="377">
        <v>0</v>
      </c>
      <c r="I1800" s="377">
        <v>2</v>
      </c>
      <c r="J1800" s="377">
        <v>1</v>
      </c>
      <c r="K1800" s="377">
        <v>1</v>
      </c>
      <c r="L1800" s="377">
        <v>3</v>
      </c>
      <c r="M1800" s="377">
        <v>0</v>
      </c>
      <c r="N1800" s="377">
        <v>6</v>
      </c>
      <c r="O1800" s="377">
        <v>3</v>
      </c>
      <c r="P1800" s="377">
        <v>0</v>
      </c>
      <c r="Q1800" s="377">
        <v>3</v>
      </c>
      <c r="R1800" s="377">
        <v>0</v>
      </c>
    </row>
    <row r="1801" spans="2:18" s="332" customFormat="1" ht="13.2" x14ac:dyDescent="0.2">
      <c r="B1801" s="376" t="s">
        <v>221</v>
      </c>
      <c r="C1801" s="376" t="s">
        <v>2204</v>
      </c>
      <c r="D1801" s="376" t="s">
        <v>425</v>
      </c>
      <c r="E1801" s="376" t="s">
        <v>3115</v>
      </c>
      <c r="F1801" s="377">
        <v>1</v>
      </c>
      <c r="G1801" s="377">
        <v>0</v>
      </c>
      <c r="H1801" s="377">
        <v>0</v>
      </c>
      <c r="I1801" s="377">
        <v>0</v>
      </c>
      <c r="J1801" s="377">
        <v>0</v>
      </c>
      <c r="K1801" s="377">
        <v>0</v>
      </c>
      <c r="L1801" s="377">
        <v>0</v>
      </c>
      <c r="M1801" s="377">
        <v>1</v>
      </c>
      <c r="N1801" s="377">
        <v>0</v>
      </c>
      <c r="O1801" s="377">
        <v>0</v>
      </c>
      <c r="P1801" s="377">
        <v>0</v>
      </c>
      <c r="Q1801" s="377">
        <v>0</v>
      </c>
      <c r="R1801" s="377">
        <v>0</v>
      </c>
    </row>
    <row r="1802" spans="2:18" s="332" customFormat="1" ht="13.2" x14ac:dyDescent="0.2">
      <c r="B1802" s="376" t="s">
        <v>221</v>
      </c>
      <c r="C1802" s="376" t="s">
        <v>2204</v>
      </c>
      <c r="D1802" s="376" t="s">
        <v>425</v>
      </c>
      <c r="E1802" s="376" t="s">
        <v>1496</v>
      </c>
      <c r="F1802" s="377">
        <v>15</v>
      </c>
      <c r="G1802" s="377">
        <v>1</v>
      </c>
      <c r="H1802" s="377">
        <v>0</v>
      </c>
      <c r="I1802" s="377">
        <v>3</v>
      </c>
      <c r="J1802" s="377">
        <v>1</v>
      </c>
      <c r="K1802" s="377">
        <v>0</v>
      </c>
      <c r="L1802" s="377">
        <v>3</v>
      </c>
      <c r="M1802" s="377">
        <v>1</v>
      </c>
      <c r="N1802" s="377">
        <v>3</v>
      </c>
      <c r="O1802" s="377">
        <v>2</v>
      </c>
      <c r="P1802" s="377">
        <v>0</v>
      </c>
      <c r="Q1802" s="377">
        <v>1</v>
      </c>
      <c r="R1802" s="377">
        <v>0</v>
      </c>
    </row>
    <row r="1803" spans="2:18" s="332" customFormat="1" ht="13.2" x14ac:dyDescent="0.2">
      <c r="B1803" s="376" t="s">
        <v>221</v>
      </c>
      <c r="C1803" s="376" t="s">
        <v>2204</v>
      </c>
      <c r="D1803" s="376" t="s">
        <v>425</v>
      </c>
      <c r="E1803" s="376" t="s">
        <v>1497</v>
      </c>
      <c r="F1803" s="377">
        <v>2</v>
      </c>
      <c r="G1803" s="377">
        <v>0</v>
      </c>
      <c r="H1803" s="377">
        <v>1</v>
      </c>
      <c r="I1803" s="377">
        <v>0</v>
      </c>
      <c r="J1803" s="377">
        <v>0</v>
      </c>
      <c r="K1803" s="377">
        <v>0</v>
      </c>
      <c r="L1803" s="377">
        <v>0</v>
      </c>
      <c r="M1803" s="377">
        <v>0</v>
      </c>
      <c r="N1803" s="377">
        <v>0</v>
      </c>
      <c r="O1803" s="377">
        <v>1</v>
      </c>
      <c r="P1803" s="377">
        <v>0</v>
      </c>
      <c r="Q1803" s="377">
        <v>0</v>
      </c>
      <c r="R1803" s="377">
        <v>0</v>
      </c>
    </row>
    <row r="1804" spans="2:18" s="332" customFormat="1" ht="13.2" x14ac:dyDescent="0.2">
      <c r="B1804" s="376" t="s">
        <v>221</v>
      </c>
      <c r="C1804" s="376" t="s">
        <v>2204</v>
      </c>
      <c r="D1804" s="376" t="s">
        <v>426</v>
      </c>
      <c r="E1804" s="376" t="s">
        <v>1503</v>
      </c>
      <c r="F1804" s="377">
        <v>2</v>
      </c>
      <c r="G1804" s="377">
        <v>0</v>
      </c>
      <c r="H1804" s="377">
        <v>0</v>
      </c>
      <c r="I1804" s="377">
        <v>0</v>
      </c>
      <c r="J1804" s="377">
        <v>0</v>
      </c>
      <c r="K1804" s="377">
        <v>0</v>
      </c>
      <c r="L1804" s="377">
        <v>1</v>
      </c>
      <c r="M1804" s="377">
        <v>0</v>
      </c>
      <c r="N1804" s="377">
        <v>0</v>
      </c>
      <c r="O1804" s="377">
        <v>1</v>
      </c>
      <c r="P1804" s="377">
        <v>0</v>
      </c>
      <c r="Q1804" s="377">
        <v>0</v>
      </c>
      <c r="R1804" s="377">
        <v>0</v>
      </c>
    </row>
    <row r="1805" spans="2:18" s="332" customFormat="1" ht="13.2" x14ac:dyDescent="0.2">
      <c r="B1805" s="376" t="s">
        <v>221</v>
      </c>
      <c r="C1805" s="376" t="s">
        <v>2204</v>
      </c>
      <c r="D1805" s="376" t="s">
        <v>426</v>
      </c>
      <c r="E1805" s="376" t="s">
        <v>1504</v>
      </c>
      <c r="F1805" s="377">
        <v>14</v>
      </c>
      <c r="G1805" s="377">
        <v>0</v>
      </c>
      <c r="H1805" s="377">
        <v>0</v>
      </c>
      <c r="I1805" s="377">
        <v>2</v>
      </c>
      <c r="J1805" s="377">
        <v>0</v>
      </c>
      <c r="K1805" s="377">
        <v>0</v>
      </c>
      <c r="L1805" s="377">
        <v>2</v>
      </c>
      <c r="M1805" s="377">
        <v>1</v>
      </c>
      <c r="N1805" s="377">
        <v>1</v>
      </c>
      <c r="O1805" s="377">
        <v>4</v>
      </c>
      <c r="P1805" s="377">
        <v>1</v>
      </c>
      <c r="Q1805" s="377">
        <v>3</v>
      </c>
      <c r="R1805" s="377">
        <v>0</v>
      </c>
    </row>
    <row r="1806" spans="2:18" s="332" customFormat="1" ht="13.2" x14ac:dyDescent="0.2">
      <c r="B1806" s="376" t="s">
        <v>221</v>
      </c>
      <c r="C1806" s="376" t="s">
        <v>2204</v>
      </c>
      <c r="D1806" s="376" t="s">
        <v>99</v>
      </c>
      <c r="E1806" s="376" t="s">
        <v>2367</v>
      </c>
      <c r="F1806" s="377">
        <v>7</v>
      </c>
      <c r="G1806" s="377">
        <v>1</v>
      </c>
      <c r="H1806" s="377">
        <v>0</v>
      </c>
      <c r="I1806" s="377">
        <v>1</v>
      </c>
      <c r="J1806" s="377">
        <v>1</v>
      </c>
      <c r="K1806" s="377">
        <v>1</v>
      </c>
      <c r="L1806" s="377">
        <v>0</v>
      </c>
      <c r="M1806" s="377">
        <v>0</v>
      </c>
      <c r="N1806" s="377">
        <v>1</v>
      </c>
      <c r="O1806" s="377">
        <v>2</v>
      </c>
      <c r="P1806" s="377">
        <v>0</v>
      </c>
      <c r="Q1806" s="377">
        <v>0</v>
      </c>
      <c r="R1806" s="377">
        <v>0</v>
      </c>
    </row>
    <row r="1807" spans="2:18" s="332" customFormat="1" ht="13.2" x14ac:dyDescent="0.2">
      <c r="B1807" s="376" t="s">
        <v>221</v>
      </c>
      <c r="C1807" s="376" t="s">
        <v>2204</v>
      </c>
      <c r="D1807" s="376" t="s">
        <v>99</v>
      </c>
      <c r="E1807" s="376" t="s">
        <v>1494</v>
      </c>
      <c r="F1807" s="377">
        <v>2</v>
      </c>
      <c r="G1807" s="377">
        <v>0</v>
      </c>
      <c r="H1807" s="377">
        <v>0</v>
      </c>
      <c r="I1807" s="377">
        <v>0</v>
      </c>
      <c r="J1807" s="377">
        <v>0</v>
      </c>
      <c r="K1807" s="377">
        <v>0</v>
      </c>
      <c r="L1807" s="377">
        <v>0</v>
      </c>
      <c r="M1807" s="377">
        <v>0</v>
      </c>
      <c r="N1807" s="377">
        <v>0</v>
      </c>
      <c r="O1807" s="377">
        <v>0</v>
      </c>
      <c r="P1807" s="377">
        <v>1</v>
      </c>
      <c r="Q1807" s="377">
        <v>1</v>
      </c>
      <c r="R1807" s="377">
        <v>0</v>
      </c>
    </row>
    <row r="1808" spans="2:18" s="332" customFormat="1" ht="13.2" x14ac:dyDescent="0.2">
      <c r="B1808" s="376" t="s">
        <v>221</v>
      </c>
      <c r="C1808" s="376" t="s">
        <v>2204</v>
      </c>
      <c r="D1808" s="376" t="s">
        <v>99</v>
      </c>
      <c r="E1808" s="376" t="s">
        <v>1495</v>
      </c>
      <c r="F1808" s="377">
        <v>3</v>
      </c>
      <c r="G1808" s="377">
        <v>0</v>
      </c>
      <c r="H1808" s="377">
        <v>0</v>
      </c>
      <c r="I1808" s="377">
        <v>0</v>
      </c>
      <c r="J1808" s="377">
        <v>0</v>
      </c>
      <c r="K1808" s="377">
        <v>0</v>
      </c>
      <c r="L1808" s="377">
        <v>0</v>
      </c>
      <c r="M1808" s="377">
        <v>0</v>
      </c>
      <c r="N1808" s="377">
        <v>0</v>
      </c>
      <c r="O1808" s="377">
        <v>0</v>
      </c>
      <c r="P1808" s="377">
        <v>0</v>
      </c>
      <c r="Q1808" s="377">
        <v>1</v>
      </c>
      <c r="R1808" s="377">
        <v>2</v>
      </c>
    </row>
    <row r="1809" spans="2:18" s="332" customFormat="1" ht="13.2" x14ac:dyDescent="0.2">
      <c r="B1809" s="376" t="s">
        <v>221</v>
      </c>
      <c r="C1809" s="376" t="s">
        <v>2204</v>
      </c>
      <c r="D1809" s="376" t="s">
        <v>102</v>
      </c>
      <c r="E1809" s="376" t="s">
        <v>1123</v>
      </c>
      <c r="F1809" s="377">
        <v>9</v>
      </c>
      <c r="G1809" s="377">
        <v>0</v>
      </c>
      <c r="H1809" s="377">
        <v>0</v>
      </c>
      <c r="I1809" s="377">
        <v>1</v>
      </c>
      <c r="J1809" s="377">
        <v>1</v>
      </c>
      <c r="K1809" s="377">
        <v>0</v>
      </c>
      <c r="L1809" s="377">
        <v>1</v>
      </c>
      <c r="M1809" s="377">
        <v>0</v>
      </c>
      <c r="N1809" s="377">
        <v>2</v>
      </c>
      <c r="O1809" s="377">
        <v>1</v>
      </c>
      <c r="P1809" s="377">
        <v>1</v>
      </c>
      <c r="Q1809" s="377">
        <v>2</v>
      </c>
      <c r="R1809" s="377">
        <v>0</v>
      </c>
    </row>
    <row r="1810" spans="2:18" s="332" customFormat="1" ht="13.2" x14ac:dyDescent="0.2">
      <c r="B1810" s="376" t="s">
        <v>221</v>
      </c>
      <c r="C1810" s="376" t="s">
        <v>2204</v>
      </c>
      <c r="D1810" s="376" t="s">
        <v>102</v>
      </c>
      <c r="E1810" s="376" t="s">
        <v>1124</v>
      </c>
      <c r="F1810" s="377">
        <v>1</v>
      </c>
      <c r="G1810" s="377">
        <v>0</v>
      </c>
      <c r="H1810" s="377">
        <v>0</v>
      </c>
      <c r="I1810" s="377">
        <v>0</v>
      </c>
      <c r="J1810" s="377">
        <v>0</v>
      </c>
      <c r="K1810" s="377">
        <v>0</v>
      </c>
      <c r="L1810" s="377">
        <v>0</v>
      </c>
      <c r="M1810" s="377">
        <v>0</v>
      </c>
      <c r="N1810" s="377">
        <v>0</v>
      </c>
      <c r="O1810" s="377">
        <v>0</v>
      </c>
      <c r="P1810" s="377">
        <v>1</v>
      </c>
      <c r="Q1810" s="377">
        <v>0</v>
      </c>
      <c r="R1810" s="377">
        <v>0</v>
      </c>
    </row>
    <row r="1811" spans="2:18" s="332" customFormat="1" ht="13.2" x14ac:dyDescent="0.2">
      <c r="B1811" s="376" t="s">
        <v>221</v>
      </c>
      <c r="C1811" s="376" t="s">
        <v>2204</v>
      </c>
      <c r="D1811" s="376" t="s">
        <v>104</v>
      </c>
      <c r="E1811" s="376" t="s">
        <v>1323</v>
      </c>
      <c r="F1811" s="377">
        <v>14</v>
      </c>
      <c r="G1811" s="377">
        <v>0</v>
      </c>
      <c r="H1811" s="377">
        <v>1</v>
      </c>
      <c r="I1811" s="377">
        <v>0</v>
      </c>
      <c r="J1811" s="377">
        <v>1</v>
      </c>
      <c r="K1811" s="377">
        <v>3</v>
      </c>
      <c r="L1811" s="377">
        <v>6</v>
      </c>
      <c r="M1811" s="377">
        <v>1</v>
      </c>
      <c r="N1811" s="377">
        <v>1</v>
      </c>
      <c r="O1811" s="377">
        <v>1</v>
      </c>
      <c r="P1811" s="377">
        <v>0</v>
      </c>
      <c r="Q1811" s="377">
        <v>0</v>
      </c>
      <c r="R1811" s="377">
        <v>0</v>
      </c>
    </row>
    <row r="1812" spans="2:18" s="332" customFormat="1" ht="13.2" x14ac:dyDescent="0.2">
      <c r="B1812" s="376" t="s">
        <v>221</v>
      </c>
      <c r="C1812" s="376" t="s">
        <v>2204</v>
      </c>
      <c r="D1812" s="376" t="s">
        <v>104</v>
      </c>
      <c r="E1812" s="376" t="s">
        <v>2806</v>
      </c>
      <c r="F1812" s="377">
        <v>2</v>
      </c>
      <c r="G1812" s="377">
        <v>0</v>
      </c>
      <c r="H1812" s="377">
        <v>1</v>
      </c>
      <c r="I1812" s="377">
        <v>0</v>
      </c>
      <c r="J1812" s="377">
        <v>0</v>
      </c>
      <c r="K1812" s="377">
        <v>0</v>
      </c>
      <c r="L1812" s="377">
        <v>0</v>
      </c>
      <c r="M1812" s="377">
        <v>0</v>
      </c>
      <c r="N1812" s="377">
        <v>1</v>
      </c>
      <c r="O1812" s="377">
        <v>0</v>
      </c>
      <c r="P1812" s="377">
        <v>0</v>
      </c>
      <c r="Q1812" s="377">
        <v>0</v>
      </c>
      <c r="R1812" s="377">
        <v>0</v>
      </c>
    </row>
    <row r="1813" spans="2:18" s="332" customFormat="1" ht="13.2" x14ac:dyDescent="0.2">
      <c r="B1813" s="376" t="s">
        <v>221</v>
      </c>
      <c r="C1813" s="376" t="s">
        <v>2204</v>
      </c>
      <c r="D1813" s="376" t="s">
        <v>104</v>
      </c>
      <c r="E1813" s="376" t="s">
        <v>2807</v>
      </c>
      <c r="F1813" s="377">
        <v>1</v>
      </c>
      <c r="G1813" s="377">
        <v>0</v>
      </c>
      <c r="H1813" s="377">
        <v>0</v>
      </c>
      <c r="I1813" s="377">
        <v>0</v>
      </c>
      <c r="J1813" s="377">
        <v>1</v>
      </c>
      <c r="K1813" s="377">
        <v>0</v>
      </c>
      <c r="L1813" s="377">
        <v>0</v>
      </c>
      <c r="M1813" s="377">
        <v>0</v>
      </c>
      <c r="N1813" s="377">
        <v>0</v>
      </c>
      <c r="O1813" s="377">
        <v>0</v>
      </c>
      <c r="P1813" s="377">
        <v>0</v>
      </c>
      <c r="Q1813" s="377">
        <v>0</v>
      </c>
      <c r="R1813" s="377">
        <v>0</v>
      </c>
    </row>
    <row r="1814" spans="2:18" s="332" customFormat="1" ht="13.2" x14ac:dyDescent="0.2">
      <c r="B1814" s="376" t="s">
        <v>221</v>
      </c>
      <c r="C1814" s="376" t="s">
        <v>2204</v>
      </c>
      <c r="D1814" s="376" t="s">
        <v>428</v>
      </c>
      <c r="E1814" s="376" t="s">
        <v>3625</v>
      </c>
      <c r="F1814" s="377">
        <v>1</v>
      </c>
      <c r="G1814" s="377">
        <v>0</v>
      </c>
      <c r="H1814" s="377">
        <v>0</v>
      </c>
      <c r="I1814" s="377">
        <v>0</v>
      </c>
      <c r="J1814" s="377">
        <v>0</v>
      </c>
      <c r="K1814" s="377">
        <v>0</v>
      </c>
      <c r="L1814" s="377">
        <v>0</v>
      </c>
      <c r="M1814" s="377">
        <v>0</v>
      </c>
      <c r="N1814" s="377">
        <v>0</v>
      </c>
      <c r="O1814" s="377">
        <v>1</v>
      </c>
      <c r="P1814" s="377">
        <v>0</v>
      </c>
      <c r="Q1814" s="377">
        <v>0</v>
      </c>
      <c r="R1814" s="377">
        <v>0</v>
      </c>
    </row>
    <row r="1815" spans="2:18" s="332" customFormat="1" ht="13.2" x14ac:dyDescent="0.2">
      <c r="B1815" s="376" t="s">
        <v>221</v>
      </c>
      <c r="C1815" s="376" t="s">
        <v>2204</v>
      </c>
      <c r="D1815" s="376" t="s">
        <v>428</v>
      </c>
      <c r="E1815" s="376" t="s">
        <v>1642</v>
      </c>
      <c r="F1815" s="377">
        <v>5</v>
      </c>
      <c r="G1815" s="377">
        <v>0</v>
      </c>
      <c r="H1815" s="377">
        <v>0</v>
      </c>
      <c r="I1815" s="377">
        <v>0</v>
      </c>
      <c r="J1815" s="377">
        <v>0</v>
      </c>
      <c r="K1815" s="377">
        <v>0</v>
      </c>
      <c r="L1815" s="377">
        <v>0</v>
      </c>
      <c r="M1815" s="377">
        <v>0</v>
      </c>
      <c r="N1815" s="377">
        <v>0</v>
      </c>
      <c r="O1815" s="377">
        <v>3</v>
      </c>
      <c r="P1815" s="377">
        <v>2</v>
      </c>
      <c r="Q1815" s="377">
        <v>0</v>
      </c>
      <c r="R1815" s="377">
        <v>0</v>
      </c>
    </row>
    <row r="1816" spans="2:18" s="332" customFormat="1" ht="12.75" customHeight="1" x14ac:dyDescent="0.2">
      <c r="B1816" s="376" t="s">
        <v>221</v>
      </c>
      <c r="C1816" s="376" t="s">
        <v>2204</v>
      </c>
      <c r="D1816" s="376" t="s">
        <v>428</v>
      </c>
      <c r="E1816" s="376" t="s">
        <v>1643</v>
      </c>
      <c r="F1816" s="377">
        <v>13</v>
      </c>
      <c r="G1816" s="377">
        <v>0</v>
      </c>
      <c r="H1816" s="377">
        <v>0</v>
      </c>
      <c r="I1816" s="377">
        <v>0</v>
      </c>
      <c r="J1816" s="377">
        <v>0</v>
      </c>
      <c r="K1816" s="377">
        <v>0</v>
      </c>
      <c r="L1816" s="377">
        <v>0</v>
      </c>
      <c r="M1816" s="377">
        <v>0</v>
      </c>
      <c r="N1816" s="377">
        <v>1</v>
      </c>
      <c r="O1816" s="377">
        <v>5</v>
      </c>
      <c r="P1816" s="377">
        <v>7</v>
      </c>
      <c r="Q1816" s="377">
        <v>0</v>
      </c>
      <c r="R1816" s="377">
        <v>0</v>
      </c>
    </row>
    <row r="1817" spans="2:18" s="332" customFormat="1" ht="13.2" x14ac:dyDescent="0.2">
      <c r="B1817" s="376" t="s">
        <v>221</v>
      </c>
      <c r="C1817" s="376" t="s">
        <v>2204</v>
      </c>
      <c r="D1817" s="376" t="s">
        <v>428</v>
      </c>
      <c r="E1817" s="376" t="s">
        <v>1644</v>
      </c>
      <c r="F1817" s="377">
        <v>1</v>
      </c>
      <c r="G1817" s="377">
        <v>0</v>
      </c>
      <c r="H1817" s="377">
        <v>0</v>
      </c>
      <c r="I1817" s="377">
        <v>0</v>
      </c>
      <c r="J1817" s="377">
        <v>0</v>
      </c>
      <c r="K1817" s="377">
        <v>0</v>
      </c>
      <c r="L1817" s="377">
        <v>0</v>
      </c>
      <c r="M1817" s="377">
        <v>0</v>
      </c>
      <c r="N1817" s="377">
        <v>0</v>
      </c>
      <c r="O1817" s="377">
        <v>1</v>
      </c>
      <c r="P1817" s="377">
        <v>0</v>
      </c>
      <c r="Q1817" s="377">
        <v>0</v>
      </c>
      <c r="R1817" s="377">
        <v>0</v>
      </c>
    </row>
    <row r="1818" spans="2:18" s="332" customFormat="1" ht="13.2" x14ac:dyDescent="0.2">
      <c r="B1818" s="376" t="s">
        <v>221</v>
      </c>
      <c r="C1818" s="376" t="s">
        <v>2204</v>
      </c>
      <c r="D1818" s="376" t="s">
        <v>428</v>
      </c>
      <c r="E1818" s="376" t="s">
        <v>1954</v>
      </c>
      <c r="F1818" s="377">
        <v>8</v>
      </c>
      <c r="G1818" s="377">
        <v>1</v>
      </c>
      <c r="H1818" s="377">
        <v>0</v>
      </c>
      <c r="I1818" s="377">
        <v>0</v>
      </c>
      <c r="J1818" s="377">
        <v>0</v>
      </c>
      <c r="K1818" s="377">
        <v>0</v>
      </c>
      <c r="L1818" s="377">
        <v>1</v>
      </c>
      <c r="M1818" s="377">
        <v>0</v>
      </c>
      <c r="N1818" s="377">
        <v>1</v>
      </c>
      <c r="O1818" s="377">
        <v>4</v>
      </c>
      <c r="P1818" s="377">
        <v>1</v>
      </c>
      <c r="Q1818" s="377">
        <v>0</v>
      </c>
      <c r="R1818" s="377">
        <v>0</v>
      </c>
    </row>
    <row r="1819" spans="2:18" s="332" customFormat="1" ht="13.2" x14ac:dyDescent="0.2">
      <c r="B1819" s="376" t="s">
        <v>221</v>
      </c>
      <c r="C1819" s="376" t="s">
        <v>2204</v>
      </c>
      <c r="D1819" s="376" t="s">
        <v>428</v>
      </c>
      <c r="E1819" s="376" t="s">
        <v>3970</v>
      </c>
      <c r="F1819" s="377">
        <v>1</v>
      </c>
      <c r="G1819" s="377">
        <v>0</v>
      </c>
      <c r="H1819" s="377">
        <v>0</v>
      </c>
      <c r="I1819" s="377">
        <v>0</v>
      </c>
      <c r="J1819" s="377">
        <v>0</v>
      </c>
      <c r="K1819" s="377">
        <v>0</v>
      </c>
      <c r="L1819" s="377">
        <v>1</v>
      </c>
      <c r="M1819" s="377">
        <v>0</v>
      </c>
      <c r="N1819" s="377">
        <v>0</v>
      </c>
      <c r="O1819" s="377">
        <v>0</v>
      </c>
      <c r="P1819" s="377">
        <v>0</v>
      </c>
      <c r="Q1819" s="377">
        <v>0</v>
      </c>
      <c r="R1819" s="377">
        <v>0</v>
      </c>
    </row>
    <row r="1820" spans="2:18" s="332" customFormat="1" ht="13.2" x14ac:dyDescent="0.2">
      <c r="B1820" s="376" t="s">
        <v>221</v>
      </c>
      <c r="C1820" s="376" t="s">
        <v>2204</v>
      </c>
      <c r="D1820" s="376" t="s">
        <v>428</v>
      </c>
      <c r="E1820" s="376" t="s">
        <v>3627</v>
      </c>
      <c r="F1820" s="377">
        <v>1</v>
      </c>
      <c r="G1820" s="377">
        <v>0</v>
      </c>
      <c r="H1820" s="377">
        <v>0</v>
      </c>
      <c r="I1820" s="377">
        <v>0</v>
      </c>
      <c r="J1820" s="377">
        <v>0</v>
      </c>
      <c r="K1820" s="377">
        <v>0</v>
      </c>
      <c r="L1820" s="377">
        <v>1</v>
      </c>
      <c r="M1820" s="377">
        <v>0</v>
      </c>
      <c r="N1820" s="377">
        <v>0</v>
      </c>
      <c r="O1820" s="377">
        <v>0</v>
      </c>
      <c r="P1820" s="377">
        <v>0</v>
      </c>
      <c r="Q1820" s="377">
        <v>0</v>
      </c>
      <c r="R1820" s="377">
        <v>0</v>
      </c>
    </row>
    <row r="1821" spans="2:18" s="332" customFormat="1" ht="13.2" x14ac:dyDescent="0.2">
      <c r="B1821" s="376" t="s">
        <v>221</v>
      </c>
      <c r="C1821" s="376" t="s">
        <v>2204</v>
      </c>
      <c r="D1821" s="376" t="s">
        <v>428</v>
      </c>
      <c r="E1821" s="376" t="s">
        <v>3971</v>
      </c>
      <c r="F1821" s="377">
        <v>2</v>
      </c>
      <c r="G1821" s="377">
        <v>0</v>
      </c>
      <c r="H1821" s="377">
        <v>0</v>
      </c>
      <c r="I1821" s="377">
        <v>0</v>
      </c>
      <c r="J1821" s="377">
        <v>0</v>
      </c>
      <c r="K1821" s="377">
        <v>0</v>
      </c>
      <c r="L1821" s="377">
        <v>0</v>
      </c>
      <c r="M1821" s="377">
        <v>0</v>
      </c>
      <c r="N1821" s="377">
        <v>0</v>
      </c>
      <c r="O1821" s="377">
        <v>0</v>
      </c>
      <c r="P1821" s="377">
        <v>2</v>
      </c>
      <c r="Q1821" s="377">
        <v>0</v>
      </c>
      <c r="R1821" s="377">
        <v>0</v>
      </c>
    </row>
    <row r="1822" spans="2:18" s="332" customFormat="1" ht="13.2" x14ac:dyDescent="0.2">
      <c r="B1822" s="376" t="s">
        <v>221</v>
      </c>
      <c r="C1822" s="376" t="s">
        <v>2204</v>
      </c>
      <c r="D1822" s="376" t="s">
        <v>108</v>
      </c>
      <c r="E1822" s="376" t="s">
        <v>1645</v>
      </c>
      <c r="F1822" s="377">
        <v>2</v>
      </c>
      <c r="G1822" s="377">
        <v>0</v>
      </c>
      <c r="H1822" s="377">
        <v>0</v>
      </c>
      <c r="I1822" s="377">
        <v>0</v>
      </c>
      <c r="J1822" s="377">
        <v>0</v>
      </c>
      <c r="K1822" s="377">
        <v>0</v>
      </c>
      <c r="L1822" s="377">
        <v>0</v>
      </c>
      <c r="M1822" s="377">
        <v>0</v>
      </c>
      <c r="N1822" s="377">
        <v>0</v>
      </c>
      <c r="O1822" s="377">
        <v>1</v>
      </c>
      <c r="P1822" s="377">
        <v>0</v>
      </c>
      <c r="Q1822" s="377">
        <v>1</v>
      </c>
      <c r="R1822" s="377">
        <v>0</v>
      </c>
    </row>
    <row r="1823" spans="2:18" s="332" customFormat="1" ht="13.2" x14ac:dyDescent="0.2">
      <c r="B1823" s="376" t="s">
        <v>221</v>
      </c>
      <c r="C1823" s="376" t="s">
        <v>2204</v>
      </c>
      <c r="D1823" s="376" t="s">
        <v>108</v>
      </c>
      <c r="E1823" s="376" t="s">
        <v>1646</v>
      </c>
      <c r="F1823" s="377">
        <v>2</v>
      </c>
      <c r="G1823" s="377">
        <v>0</v>
      </c>
      <c r="H1823" s="377">
        <v>0</v>
      </c>
      <c r="I1823" s="377">
        <v>0</v>
      </c>
      <c r="J1823" s="377">
        <v>0</v>
      </c>
      <c r="K1823" s="377">
        <v>0</v>
      </c>
      <c r="L1823" s="377">
        <v>1</v>
      </c>
      <c r="M1823" s="377">
        <v>0</v>
      </c>
      <c r="N1823" s="377">
        <v>0</v>
      </c>
      <c r="O1823" s="377">
        <v>0</v>
      </c>
      <c r="P1823" s="377">
        <v>0</v>
      </c>
      <c r="Q1823" s="377">
        <v>0</v>
      </c>
      <c r="R1823" s="377">
        <v>1</v>
      </c>
    </row>
    <row r="1824" spans="2:18" s="332" customFormat="1" ht="13.2" x14ac:dyDescent="0.2">
      <c r="B1824" s="376" t="s">
        <v>221</v>
      </c>
      <c r="C1824" s="376" t="s">
        <v>2204</v>
      </c>
      <c r="D1824" s="376" t="s">
        <v>108</v>
      </c>
      <c r="E1824" s="376" t="s">
        <v>1647</v>
      </c>
      <c r="F1824" s="377">
        <v>1</v>
      </c>
      <c r="G1824" s="377">
        <v>0</v>
      </c>
      <c r="H1824" s="377">
        <v>0</v>
      </c>
      <c r="I1824" s="377">
        <v>0</v>
      </c>
      <c r="J1824" s="377">
        <v>0</v>
      </c>
      <c r="K1824" s="377">
        <v>0</v>
      </c>
      <c r="L1824" s="377">
        <v>0</v>
      </c>
      <c r="M1824" s="377">
        <v>0</v>
      </c>
      <c r="N1824" s="377">
        <v>0</v>
      </c>
      <c r="O1824" s="377">
        <v>0</v>
      </c>
      <c r="P1824" s="377">
        <v>0</v>
      </c>
      <c r="Q1824" s="377">
        <v>0</v>
      </c>
      <c r="R1824" s="377">
        <v>1</v>
      </c>
    </row>
    <row r="1825" spans="2:18" s="332" customFormat="1" ht="13.2" x14ac:dyDescent="0.2">
      <c r="B1825" s="376" t="s">
        <v>221</v>
      </c>
      <c r="C1825" s="376" t="s">
        <v>2204</v>
      </c>
      <c r="D1825" s="376" t="s">
        <v>108</v>
      </c>
      <c r="E1825" s="376" t="s">
        <v>1648</v>
      </c>
      <c r="F1825" s="377">
        <v>4</v>
      </c>
      <c r="G1825" s="377">
        <v>0</v>
      </c>
      <c r="H1825" s="377">
        <v>0</v>
      </c>
      <c r="I1825" s="377">
        <v>0</v>
      </c>
      <c r="J1825" s="377">
        <v>0</v>
      </c>
      <c r="K1825" s="377">
        <v>0</v>
      </c>
      <c r="L1825" s="377">
        <v>0</v>
      </c>
      <c r="M1825" s="377">
        <v>0</v>
      </c>
      <c r="N1825" s="377">
        <v>0</v>
      </c>
      <c r="O1825" s="377">
        <v>1</v>
      </c>
      <c r="P1825" s="377">
        <v>1</v>
      </c>
      <c r="Q1825" s="377">
        <v>1</v>
      </c>
      <c r="R1825" s="377">
        <v>1</v>
      </c>
    </row>
    <row r="1826" spans="2:18" s="332" customFormat="1" ht="13.2" x14ac:dyDescent="0.2">
      <c r="B1826" s="376" t="s">
        <v>221</v>
      </c>
      <c r="C1826" s="376" t="s">
        <v>2204</v>
      </c>
      <c r="D1826" s="376" t="s">
        <v>108</v>
      </c>
      <c r="E1826" s="376" t="s">
        <v>1955</v>
      </c>
      <c r="F1826" s="377">
        <v>1</v>
      </c>
      <c r="G1826" s="377">
        <v>0</v>
      </c>
      <c r="H1826" s="377">
        <v>0</v>
      </c>
      <c r="I1826" s="377">
        <v>0</v>
      </c>
      <c r="J1826" s="377">
        <v>0</v>
      </c>
      <c r="K1826" s="377">
        <v>0</v>
      </c>
      <c r="L1826" s="377">
        <v>0</v>
      </c>
      <c r="M1826" s="377">
        <v>0</v>
      </c>
      <c r="N1826" s="377">
        <v>0</v>
      </c>
      <c r="O1826" s="377">
        <v>1</v>
      </c>
      <c r="P1826" s="377">
        <v>0</v>
      </c>
      <c r="Q1826" s="377">
        <v>0</v>
      </c>
      <c r="R1826" s="377">
        <v>0</v>
      </c>
    </row>
    <row r="1827" spans="2:18" s="332" customFormat="1" ht="13.2" x14ac:dyDescent="0.2">
      <c r="B1827" s="376" t="s">
        <v>221</v>
      </c>
      <c r="C1827" s="376" t="s">
        <v>2204</v>
      </c>
      <c r="D1827" s="376" t="s">
        <v>108</v>
      </c>
      <c r="E1827" s="376" t="s">
        <v>1650</v>
      </c>
      <c r="F1827" s="377">
        <v>5</v>
      </c>
      <c r="G1827" s="377">
        <v>0</v>
      </c>
      <c r="H1827" s="377">
        <v>0</v>
      </c>
      <c r="I1827" s="377">
        <v>0</v>
      </c>
      <c r="J1827" s="377">
        <v>0</v>
      </c>
      <c r="K1827" s="377">
        <v>1</v>
      </c>
      <c r="L1827" s="377">
        <v>0</v>
      </c>
      <c r="M1827" s="377">
        <v>0</v>
      </c>
      <c r="N1827" s="377">
        <v>1</v>
      </c>
      <c r="O1827" s="377">
        <v>1</v>
      </c>
      <c r="P1827" s="377">
        <v>0</v>
      </c>
      <c r="Q1827" s="377">
        <v>2</v>
      </c>
      <c r="R1827" s="377">
        <v>0</v>
      </c>
    </row>
    <row r="1828" spans="2:18" s="332" customFormat="1" ht="13.2" x14ac:dyDescent="0.2">
      <c r="B1828" s="376" t="s">
        <v>221</v>
      </c>
      <c r="C1828" s="376" t="s">
        <v>2204</v>
      </c>
      <c r="D1828" s="376" t="s">
        <v>108</v>
      </c>
      <c r="E1828" s="376" t="s">
        <v>1651</v>
      </c>
      <c r="F1828" s="377">
        <v>19</v>
      </c>
      <c r="G1828" s="377">
        <v>0</v>
      </c>
      <c r="H1828" s="377">
        <v>0</v>
      </c>
      <c r="I1828" s="377">
        <v>0</v>
      </c>
      <c r="J1828" s="377">
        <v>1</v>
      </c>
      <c r="K1828" s="377">
        <v>2</v>
      </c>
      <c r="L1828" s="377">
        <v>2</v>
      </c>
      <c r="M1828" s="377">
        <v>3</v>
      </c>
      <c r="N1828" s="377">
        <v>1</v>
      </c>
      <c r="O1828" s="377">
        <v>1</v>
      </c>
      <c r="P1828" s="377">
        <v>3</v>
      </c>
      <c r="Q1828" s="377">
        <v>6</v>
      </c>
      <c r="R1828" s="377">
        <v>0</v>
      </c>
    </row>
    <row r="1829" spans="2:18" s="332" customFormat="1" ht="13.2" x14ac:dyDescent="0.2">
      <c r="B1829" s="376" t="s">
        <v>221</v>
      </c>
      <c r="C1829" s="376" t="s">
        <v>2204</v>
      </c>
      <c r="D1829" s="376" t="s">
        <v>108</v>
      </c>
      <c r="E1829" s="376" t="s">
        <v>1652</v>
      </c>
      <c r="F1829" s="377">
        <v>459</v>
      </c>
      <c r="G1829" s="377">
        <v>5</v>
      </c>
      <c r="H1829" s="377">
        <v>3</v>
      </c>
      <c r="I1829" s="377">
        <v>17</v>
      </c>
      <c r="J1829" s="377">
        <v>18</v>
      </c>
      <c r="K1829" s="377">
        <v>17</v>
      </c>
      <c r="L1829" s="377">
        <v>39</v>
      </c>
      <c r="M1829" s="377">
        <v>35</v>
      </c>
      <c r="N1829" s="377">
        <v>44</v>
      </c>
      <c r="O1829" s="377">
        <v>77</v>
      </c>
      <c r="P1829" s="377">
        <v>78</v>
      </c>
      <c r="Q1829" s="377">
        <v>84</v>
      </c>
      <c r="R1829" s="377">
        <v>42</v>
      </c>
    </row>
    <row r="1830" spans="2:18" s="332" customFormat="1" ht="13.2" x14ac:dyDescent="0.2">
      <c r="B1830" s="376" t="s">
        <v>221</v>
      </c>
      <c r="C1830" s="376" t="s">
        <v>2204</v>
      </c>
      <c r="D1830" s="376" t="s">
        <v>108</v>
      </c>
      <c r="E1830" s="376" t="s">
        <v>2809</v>
      </c>
      <c r="F1830" s="377">
        <v>3</v>
      </c>
      <c r="G1830" s="377">
        <v>0</v>
      </c>
      <c r="H1830" s="377">
        <v>1</v>
      </c>
      <c r="I1830" s="377">
        <v>1</v>
      </c>
      <c r="J1830" s="377">
        <v>0</v>
      </c>
      <c r="K1830" s="377">
        <v>0</v>
      </c>
      <c r="L1830" s="377">
        <v>0</v>
      </c>
      <c r="M1830" s="377">
        <v>0</v>
      </c>
      <c r="N1830" s="377">
        <v>0</v>
      </c>
      <c r="O1830" s="377">
        <v>1</v>
      </c>
      <c r="P1830" s="377">
        <v>0</v>
      </c>
      <c r="Q1830" s="377">
        <v>0</v>
      </c>
      <c r="R1830" s="377">
        <v>0</v>
      </c>
    </row>
    <row r="1831" spans="2:18" s="332" customFormat="1" ht="13.2" x14ac:dyDescent="0.2">
      <c r="B1831" s="376" t="s">
        <v>221</v>
      </c>
      <c r="C1831" s="376" t="s">
        <v>2204</v>
      </c>
      <c r="D1831" s="376" t="s">
        <v>108</v>
      </c>
      <c r="E1831" s="376" t="s">
        <v>1653</v>
      </c>
      <c r="F1831" s="377">
        <v>1</v>
      </c>
      <c r="G1831" s="377">
        <v>0</v>
      </c>
      <c r="H1831" s="377">
        <v>0</v>
      </c>
      <c r="I1831" s="377">
        <v>0</v>
      </c>
      <c r="J1831" s="377">
        <v>0</v>
      </c>
      <c r="K1831" s="377">
        <v>0</v>
      </c>
      <c r="L1831" s="377">
        <v>0</v>
      </c>
      <c r="M1831" s="377">
        <v>0</v>
      </c>
      <c r="N1831" s="377">
        <v>0</v>
      </c>
      <c r="O1831" s="377">
        <v>0</v>
      </c>
      <c r="P1831" s="377">
        <v>1</v>
      </c>
      <c r="Q1831" s="377">
        <v>0</v>
      </c>
      <c r="R1831" s="377">
        <v>0</v>
      </c>
    </row>
    <row r="1832" spans="2:18" s="332" customFormat="1" ht="13.2" x14ac:dyDescent="0.2">
      <c r="B1832" s="376" t="s">
        <v>221</v>
      </c>
      <c r="C1832" s="376" t="s">
        <v>2204</v>
      </c>
      <c r="D1832" s="376" t="s">
        <v>108</v>
      </c>
      <c r="E1832" s="376" t="s">
        <v>2368</v>
      </c>
      <c r="F1832" s="377">
        <v>76</v>
      </c>
      <c r="G1832" s="377">
        <v>0</v>
      </c>
      <c r="H1832" s="377">
        <v>0</v>
      </c>
      <c r="I1832" s="377">
        <v>1</v>
      </c>
      <c r="J1832" s="377">
        <v>2</v>
      </c>
      <c r="K1832" s="377">
        <v>2</v>
      </c>
      <c r="L1832" s="377">
        <v>1</v>
      </c>
      <c r="M1832" s="377">
        <v>5</v>
      </c>
      <c r="N1832" s="377">
        <v>4</v>
      </c>
      <c r="O1832" s="377">
        <v>6</v>
      </c>
      <c r="P1832" s="377">
        <v>17</v>
      </c>
      <c r="Q1832" s="377">
        <v>25</v>
      </c>
      <c r="R1832" s="377">
        <v>13</v>
      </c>
    </row>
    <row r="1833" spans="2:18" s="332" customFormat="1" ht="13.2" x14ac:dyDescent="0.2">
      <c r="B1833" s="376" t="s">
        <v>221</v>
      </c>
      <c r="C1833" s="376" t="s">
        <v>2204</v>
      </c>
      <c r="D1833" s="376" t="s">
        <v>108</v>
      </c>
      <c r="E1833" s="376" t="s">
        <v>1654</v>
      </c>
      <c r="F1833" s="377">
        <v>2</v>
      </c>
      <c r="G1833" s="377">
        <v>0</v>
      </c>
      <c r="H1833" s="377">
        <v>0</v>
      </c>
      <c r="I1833" s="377">
        <v>0</v>
      </c>
      <c r="J1833" s="377">
        <v>0</v>
      </c>
      <c r="K1833" s="377">
        <v>0</v>
      </c>
      <c r="L1833" s="377">
        <v>1</v>
      </c>
      <c r="M1833" s="377">
        <v>0</v>
      </c>
      <c r="N1833" s="377">
        <v>0</v>
      </c>
      <c r="O1833" s="377">
        <v>0</v>
      </c>
      <c r="P1833" s="377">
        <v>1</v>
      </c>
      <c r="Q1833" s="377">
        <v>0</v>
      </c>
      <c r="R1833" s="377">
        <v>0</v>
      </c>
    </row>
    <row r="1834" spans="2:18" s="332" customFormat="1" ht="13.2" x14ac:dyDescent="0.2">
      <c r="B1834" s="376" t="s">
        <v>221</v>
      </c>
      <c r="C1834" s="376" t="s">
        <v>2204</v>
      </c>
      <c r="D1834" s="376" t="s">
        <v>110</v>
      </c>
      <c r="E1834" s="376" t="s">
        <v>2872</v>
      </c>
      <c r="F1834" s="377">
        <v>2</v>
      </c>
      <c r="G1834" s="377">
        <v>0</v>
      </c>
      <c r="H1834" s="377">
        <v>0</v>
      </c>
      <c r="I1834" s="377">
        <v>0</v>
      </c>
      <c r="J1834" s="377">
        <v>0</v>
      </c>
      <c r="K1834" s="377">
        <v>0</v>
      </c>
      <c r="L1834" s="377">
        <v>0</v>
      </c>
      <c r="M1834" s="377">
        <v>0</v>
      </c>
      <c r="N1834" s="377">
        <v>0</v>
      </c>
      <c r="O1834" s="377">
        <v>0</v>
      </c>
      <c r="P1834" s="377">
        <v>1</v>
      </c>
      <c r="Q1834" s="377">
        <v>1</v>
      </c>
      <c r="R1834" s="377">
        <v>0</v>
      </c>
    </row>
    <row r="1835" spans="2:18" s="332" customFormat="1" ht="13.2" x14ac:dyDescent="0.2">
      <c r="B1835" s="376" t="s">
        <v>221</v>
      </c>
      <c r="C1835" s="376" t="s">
        <v>2204</v>
      </c>
      <c r="D1835" s="376" t="s">
        <v>110</v>
      </c>
      <c r="E1835" s="376" t="s">
        <v>1655</v>
      </c>
      <c r="F1835" s="377">
        <v>3</v>
      </c>
      <c r="G1835" s="377">
        <v>0</v>
      </c>
      <c r="H1835" s="377">
        <v>0</v>
      </c>
      <c r="I1835" s="377">
        <v>0</v>
      </c>
      <c r="J1835" s="377">
        <v>0</v>
      </c>
      <c r="K1835" s="377">
        <v>0</v>
      </c>
      <c r="L1835" s="377">
        <v>1</v>
      </c>
      <c r="M1835" s="377">
        <v>0</v>
      </c>
      <c r="N1835" s="377">
        <v>0</v>
      </c>
      <c r="O1835" s="377">
        <v>2</v>
      </c>
      <c r="P1835" s="377">
        <v>0</v>
      </c>
      <c r="Q1835" s="377">
        <v>0</v>
      </c>
      <c r="R1835" s="377">
        <v>0</v>
      </c>
    </row>
    <row r="1836" spans="2:18" s="332" customFormat="1" ht="13.2" x14ac:dyDescent="0.2">
      <c r="B1836" s="376" t="s">
        <v>221</v>
      </c>
      <c r="C1836" s="376" t="s">
        <v>2204</v>
      </c>
      <c r="D1836" s="376" t="s">
        <v>110</v>
      </c>
      <c r="E1836" s="376" t="s">
        <v>1656</v>
      </c>
      <c r="F1836" s="377">
        <v>53</v>
      </c>
      <c r="G1836" s="377">
        <v>2</v>
      </c>
      <c r="H1836" s="377">
        <v>1</v>
      </c>
      <c r="I1836" s="377">
        <v>0</v>
      </c>
      <c r="J1836" s="377">
        <v>1</v>
      </c>
      <c r="K1836" s="377">
        <v>1</v>
      </c>
      <c r="L1836" s="377">
        <v>4</v>
      </c>
      <c r="M1836" s="377">
        <v>8</v>
      </c>
      <c r="N1836" s="377">
        <v>8</v>
      </c>
      <c r="O1836" s="377">
        <v>13</v>
      </c>
      <c r="P1836" s="377">
        <v>5</v>
      </c>
      <c r="Q1836" s="377">
        <v>9</v>
      </c>
      <c r="R1836" s="377">
        <v>1</v>
      </c>
    </row>
    <row r="1837" spans="2:18" s="332" customFormat="1" ht="13.2" x14ac:dyDescent="0.2">
      <c r="B1837" s="376" t="s">
        <v>221</v>
      </c>
      <c r="C1837" s="376" t="s">
        <v>2204</v>
      </c>
      <c r="D1837" s="376" t="s">
        <v>110</v>
      </c>
      <c r="E1837" s="376" t="s">
        <v>1657</v>
      </c>
      <c r="F1837" s="377">
        <v>2</v>
      </c>
      <c r="G1837" s="377">
        <v>0</v>
      </c>
      <c r="H1837" s="377">
        <v>0</v>
      </c>
      <c r="I1837" s="377">
        <v>0</v>
      </c>
      <c r="J1837" s="377">
        <v>0</v>
      </c>
      <c r="K1837" s="377">
        <v>0</v>
      </c>
      <c r="L1837" s="377">
        <v>0</v>
      </c>
      <c r="M1837" s="377">
        <v>0</v>
      </c>
      <c r="N1837" s="377">
        <v>0</v>
      </c>
      <c r="O1837" s="377">
        <v>0</v>
      </c>
      <c r="P1837" s="377">
        <v>1</v>
      </c>
      <c r="Q1837" s="377">
        <v>1</v>
      </c>
      <c r="R1837" s="377">
        <v>0</v>
      </c>
    </row>
    <row r="1838" spans="2:18" s="332" customFormat="1" ht="13.2" x14ac:dyDescent="0.2">
      <c r="B1838" s="376" t="s">
        <v>221</v>
      </c>
      <c r="C1838" s="376" t="s">
        <v>2204</v>
      </c>
      <c r="D1838" s="376" t="s">
        <v>111</v>
      </c>
      <c r="E1838" s="376" t="s">
        <v>1703</v>
      </c>
      <c r="F1838" s="377">
        <v>31</v>
      </c>
      <c r="G1838" s="377">
        <v>2</v>
      </c>
      <c r="H1838" s="377">
        <v>2</v>
      </c>
      <c r="I1838" s="377">
        <v>3</v>
      </c>
      <c r="J1838" s="377">
        <v>1</v>
      </c>
      <c r="K1838" s="377">
        <v>0</v>
      </c>
      <c r="L1838" s="377">
        <v>0</v>
      </c>
      <c r="M1838" s="377">
        <v>1</v>
      </c>
      <c r="N1838" s="377">
        <v>8</v>
      </c>
      <c r="O1838" s="377">
        <v>5</v>
      </c>
      <c r="P1838" s="377">
        <v>9</v>
      </c>
      <c r="Q1838" s="377">
        <v>0</v>
      </c>
      <c r="R1838" s="377">
        <v>0</v>
      </c>
    </row>
    <row r="1839" spans="2:18" s="332" customFormat="1" ht="13.2" x14ac:dyDescent="0.2">
      <c r="B1839" s="376" t="s">
        <v>221</v>
      </c>
      <c r="C1839" s="376" t="s">
        <v>2204</v>
      </c>
      <c r="D1839" s="376" t="s">
        <v>245</v>
      </c>
      <c r="E1839" s="376" t="s">
        <v>1704</v>
      </c>
      <c r="F1839" s="377">
        <v>3</v>
      </c>
      <c r="G1839" s="377">
        <v>0</v>
      </c>
      <c r="H1839" s="377">
        <v>2</v>
      </c>
      <c r="I1839" s="377">
        <v>0</v>
      </c>
      <c r="J1839" s="377">
        <v>0</v>
      </c>
      <c r="K1839" s="377">
        <v>0</v>
      </c>
      <c r="L1839" s="377">
        <v>0</v>
      </c>
      <c r="M1839" s="377">
        <v>0</v>
      </c>
      <c r="N1839" s="377">
        <v>0</v>
      </c>
      <c r="O1839" s="377">
        <v>1</v>
      </c>
      <c r="P1839" s="377">
        <v>0</v>
      </c>
      <c r="Q1839" s="377">
        <v>0</v>
      </c>
      <c r="R1839" s="377">
        <v>0</v>
      </c>
    </row>
    <row r="1840" spans="2:18" s="332" customFormat="1" ht="13.2" x14ac:dyDescent="0.2">
      <c r="B1840" s="376" t="s">
        <v>221</v>
      </c>
      <c r="C1840" s="376" t="s">
        <v>2204</v>
      </c>
      <c r="D1840" s="376" t="s">
        <v>245</v>
      </c>
      <c r="E1840" s="376" t="s">
        <v>176</v>
      </c>
      <c r="F1840" s="377">
        <v>19</v>
      </c>
      <c r="G1840" s="377">
        <v>1</v>
      </c>
      <c r="H1840" s="377">
        <v>5</v>
      </c>
      <c r="I1840" s="377">
        <v>1</v>
      </c>
      <c r="J1840" s="377">
        <v>1</v>
      </c>
      <c r="K1840" s="377">
        <v>1</v>
      </c>
      <c r="L1840" s="377">
        <v>0</v>
      </c>
      <c r="M1840" s="377">
        <v>1</v>
      </c>
      <c r="N1840" s="377">
        <v>1</v>
      </c>
      <c r="O1840" s="377">
        <v>5</v>
      </c>
      <c r="P1840" s="377">
        <v>2</v>
      </c>
      <c r="Q1840" s="377">
        <v>0</v>
      </c>
      <c r="R1840" s="377">
        <v>1</v>
      </c>
    </row>
    <row r="1841" spans="2:18" s="332" customFormat="1" ht="13.2" x14ac:dyDescent="0.2">
      <c r="B1841" s="376" t="s">
        <v>221</v>
      </c>
      <c r="C1841" s="376" t="s">
        <v>2204</v>
      </c>
      <c r="D1841" s="376" t="s">
        <v>247</v>
      </c>
      <c r="E1841" s="376" t="s">
        <v>1720</v>
      </c>
      <c r="F1841" s="377">
        <v>34</v>
      </c>
      <c r="G1841" s="377">
        <v>1</v>
      </c>
      <c r="H1841" s="377">
        <v>0</v>
      </c>
      <c r="I1841" s="377">
        <v>1</v>
      </c>
      <c r="J1841" s="377">
        <v>10</v>
      </c>
      <c r="K1841" s="377">
        <v>1</v>
      </c>
      <c r="L1841" s="377">
        <v>0</v>
      </c>
      <c r="M1841" s="377">
        <v>0</v>
      </c>
      <c r="N1841" s="377">
        <v>5</v>
      </c>
      <c r="O1841" s="377">
        <v>9</v>
      </c>
      <c r="P1841" s="377">
        <v>6</v>
      </c>
      <c r="Q1841" s="377">
        <v>1</v>
      </c>
      <c r="R1841" s="377">
        <v>0</v>
      </c>
    </row>
    <row r="1842" spans="2:18" s="332" customFormat="1" ht="13.2" x14ac:dyDescent="0.2">
      <c r="B1842" s="376" t="s">
        <v>221</v>
      </c>
      <c r="C1842" s="376" t="s">
        <v>2204</v>
      </c>
      <c r="D1842" s="376" t="s">
        <v>433</v>
      </c>
      <c r="E1842" s="376" t="s">
        <v>1743</v>
      </c>
      <c r="F1842" s="377">
        <v>183</v>
      </c>
      <c r="G1842" s="377">
        <v>0</v>
      </c>
      <c r="H1842" s="377">
        <v>7</v>
      </c>
      <c r="I1842" s="377">
        <v>8</v>
      </c>
      <c r="J1842" s="377">
        <v>9</v>
      </c>
      <c r="K1842" s="377">
        <v>6</v>
      </c>
      <c r="L1842" s="377">
        <v>27</v>
      </c>
      <c r="M1842" s="377">
        <v>18</v>
      </c>
      <c r="N1842" s="377">
        <v>23</v>
      </c>
      <c r="O1842" s="377">
        <v>38</v>
      </c>
      <c r="P1842" s="377">
        <v>20</v>
      </c>
      <c r="Q1842" s="377">
        <v>23</v>
      </c>
      <c r="R1842" s="377">
        <v>4</v>
      </c>
    </row>
    <row r="1843" spans="2:18" s="332" customFormat="1" ht="13.2" x14ac:dyDescent="0.2">
      <c r="B1843" s="376" t="s">
        <v>221</v>
      </c>
      <c r="C1843" s="376" t="s">
        <v>2204</v>
      </c>
      <c r="D1843" s="376" t="s">
        <v>98</v>
      </c>
      <c r="E1843" s="376" t="s">
        <v>1763</v>
      </c>
      <c r="F1843" s="377">
        <v>32</v>
      </c>
      <c r="G1843" s="377">
        <v>1</v>
      </c>
      <c r="H1843" s="377">
        <v>1</v>
      </c>
      <c r="I1843" s="377">
        <v>0</v>
      </c>
      <c r="J1843" s="377">
        <v>0</v>
      </c>
      <c r="K1843" s="377">
        <v>1</v>
      </c>
      <c r="L1843" s="377">
        <v>6</v>
      </c>
      <c r="M1843" s="377">
        <v>5</v>
      </c>
      <c r="N1843" s="377">
        <v>6</v>
      </c>
      <c r="O1843" s="377">
        <v>7</v>
      </c>
      <c r="P1843" s="377">
        <v>4</v>
      </c>
      <c r="Q1843" s="377">
        <v>1</v>
      </c>
      <c r="R1843" s="377">
        <v>0</v>
      </c>
    </row>
    <row r="1844" spans="2:18" s="332" customFormat="1" ht="13.2" x14ac:dyDescent="0.2">
      <c r="B1844" s="376" t="s">
        <v>221</v>
      </c>
      <c r="C1844" s="376" t="s">
        <v>2204</v>
      </c>
      <c r="D1844" s="376" t="s">
        <v>98</v>
      </c>
      <c r="E1844" s="376" t="s">
        <v>1764</v>
      </c>
      <c r="F1844" s="377">
        <v>30</v>
      </c>
      <c r="G1844" s="377">
        <v>0</v>
      </c>
      <c r="H1844" s="377">
        <v>0</v>
      </c>
      <c r="I1844" s="377">
        <v>2</v>
      </c>
      <c r="J1844" s="377">
        <v>0</v>
      </c>
      <c r="K1844" s="377">
        <v>1</v>
      </c>
      <c r="L1844" s="377">
        <v>7</v>
      </c>
      <c r="M1844" s="377">
        <v>2</v>
      </c>
      <c r="N1844" s="377">
        <v>5</v>
      </c>
      <c r="O1844" s="377">
        <v>7</v>
      </c>
      <c r="P1844" s="377">
        <v>6</v>
      </c>
      <c r="Q1844" s="377">
        <v>0</v>
      </c>
      <c r="R1844" s="377">
        <v>0</v>
      </c>
    </row>
    <row r="1845" spans="2:18" s="332" customFormat="1" ht="13.2" x14ac:dyDescent="0.2">
      <c r="B1845" s="376" t="s">
        <v>221</v>
      </c>
      <c r="C1845" s="376" t="s">
        <v>2204</v>
      </c>
      <c r="D1845" s="376" t="s">
        <v>98</v>
      </c>
      <c r="E1845" s="376" t="s">
        <v>1765</v>
      </c>
      <c r="F1845" s="377">
        <v>22</v>
      </c>
      <c r="G1845" s="377">
        <v>0</v>
      </c>
      <c r="H1845" s="377">
        <v>0</v>
      </c>
      <c r="I1845" s="377">
        <v>2</v>
      </c>
      <c r="J1845" s="377">
        <v>0</v>
      </c>
      <c r="K1845" s="377">
        <v>1</v>
      </c>
      <c r="L1845" s="377">
        <v>3</v>
      </c>
      <c r="M1845" s="377">
        <v>4</v>
      </c>
      <c r="N1845" s="377">
        <v>4</v>
      </c>
      <c r="O1845" s="377">
        <v>6</v>
      </c>
      <c r="P1845" s="377">
        <v>1</v>
      </c>
      <c r="Q1845" s="377">
        <v>1</v>
      </c>
      <c r="R1845" s="377">
        <v>0</v>
      </c>
    </row>
    <row r="1846" spans="2:18" s="332" customFormat="1" ht="13.2" x14ac:dyDescent="0.2">
      <c r="B1846" s="376" t="s">
        <v>221</v>
      </c>
      <c r="C1846" s="376" t="s">
        <v>2204</v>
      </c>
      <c r="D1846" s="376" t="s">
        <v>98</v>
      </c>
      <c r="E1846" s="376" t="s">
        <v>1766</v>
      </c>
      <c r="F1846" s="377">
        <v>13</v>
      </c>
      <c r="G1846" s="377">
        <v>0</v>
      </c>
      <c r="H1846" s="377">
        <v>0</v>
      </c>
      <c r="I1846" s="377">
        <v>1</v>
      </c>
      <c r="J1846" s="377">
        <v>0</v>
      </c>
      <c r="K1846" s="377">
        <v>0</v>
      </c>
      <c r="L1846" s="377">
        <v>3</v>
      </c>
      <c r="M1846" s="377">
        <v>0</v>
      </c>
      <c r="N1846" s="377">
        <v>2</v>
      </c>
      <c r="O1846" s="377">
        <v>2</v>
      </c>
      <c r="P1846" s="377">
        <v>3</v>
      </c>
      <c r="Q1846" s="377">
        <v>2</v>
      </c>
      <c r="R1846" s="377">
        <v>0</v>
      </c>
    </row>
    <row r="1847" spans="2:18" s="332" customFormat="1" ht="13.2" x14ac:dyDescent="0.2">
      <c r="B1847" s="376" t="s">
        <v>221</v>
      </c>
      <c r="C1847" s="376" t="s">
        <v>2204</v>
      </c>
      <c r="D1847" s="376" t="s">
        <v>98</v>
      </c>
      <c r="E1847" s="376" t="s">
        <v>1767</v>
      </c>
      <c r="F1847" s="377">
        <v>44</v>
      </c>
      <c r="G1847" s="377">
        <v>1</v>
      </c>
      <c r="H1847" s="377">
        <v>2</v>
      </c>
      <c r="I1847" s="377">
        <v>0</v>
      </c>
      <c r="J1847" s="377">
        <v>0</v>
      </c>
      <c r="K1847" s="377">
        <v>2</v>
      </c>
      <c r="L1847" s="377">
        <v>2</v>
      </c>
      <c r="M1847" s="377">
        <v>5</v>
      </c>
      <c r="N1847" s="377">
        <v>9</v>
      </c>
      <c r="O1847" s="377">
        <v>12</v>
      </c>
      <c r="P1847" s="377">
        <v>6</v>
      </c>
      <c r="Q1847" s="377">
        <v>4</v>
      </c>
      <c r="R1847" s="377">
        <v>1</v>
      </c>
    </row>
    <row r="1848" spans="2:18" s="332" customFormat="1" ht="13.2" x14ac:dyDescent="0.2">
      <c r="B1848" s="376" t="s">
        <v>221</v>
      </c>
      <c r="C1848" s="376" t="s">
        <v>2204</v>
      </c>
      <c r="D1848" s="376" t="s">
        <v>98</v>
      </c>
      <c r="E1848" s="376" t="s">
        <v>1768</v>
      </c>
      <c r="F1848" s="377">
        <v>5</v>
      </c>
      <c r="G1848" s="377">
        <v>0</v>
      </c>
      <c r="H1848" s="377">
        <v>1</v>
      </c>
      <c r="I1848" s="377">
        <v>0</v>
      </c>
      <c r="J1848" s="377">
        <v>0</v>
      </c>
      <c r="K1848" s="377">
        <v>0</v>
      </c>
      <c r="L1848" s="377">
        <v>2</v>
      </c>
      <c r="M1848" s="377">
        <v>0</v>
      </c>
      <c r="N1848" s="377">
        <v>1</v>
      </c>
      <c r="O1848" s="377">
        <v>0</v>
      </c>
      <c r="P1848" s="377">
        <v>1</v>
      </c>
      <c r="Q1848" s="377">
        <v>0</v>
      </c>
      <c r="R1848" s="377">
        <v>0</v>
      </c>
    </row>
    <row r="1849" spans="2:18" s="332" customFormat="1" ht="13.2" x14ac:dyDescent="0.2">
      <c r="B1849" s="376" t="s">
        <v>221</v>
      </c>
      <c r="C1849" s="376" t="s">
        <v>2204</v>
      </c>
      <c r="D1849" s="376" t="s">
        <v>98</v>
      </c>
      <c r="E1849" s="376" t="s">
        <v>2810</v>
      </c>
      <c r="F1849" s="377">
        <v>2</v>
      </c>
      <c r="G1849" s="377">
        <v>0</v>
      </c>
      <c r="H1849" s="377">
        <v>0</v>
      </c>
      <c r="I1849" s="377">
        <v>0</v>
      </c>
      <c r="J1849" s="377">
        <v>0</v>
      </c>
      <c r="K1849" s="377">
        <v>0</v>
      </c>
      <c r="L1849" s="377">
        <v>1</v>
      </c>
      <c r="M1849" s="377">
        <v>0</v>
      </c>
      <c r="N1849" s="377">
        <v>0</v>
      </c>
      <c r="O1849" s="377">
        <v>1</v>
      </c>
      <c r="P1849" s="377">
        <v>0</v>
      </c>
      <c r="Q1849" s="377">
        <v>0</v>
      </c>
      <c r="R1849" s="377">
        <v>0</v>
      </c>
    </row>
    <row r="1850" spans="2:18" s="332" customFormat="1" ht="13.2" x14ac:dyDescent="0.2">
      <c r="B1850" s="376" t="s">
        <v>221</v>
      </c>
      <c r="C1850" s="376" t="s">
        <v>2204</v>
      </c>
      <c r="D1850" s="376" t="s">
        <v>435</v>
      </c>
      <c r="E1850" s="376" t="s">
        <v>3117</v>
      </c>
      <c r="F1850" s="377">
        <v>1</v>
      </c>
      <c r="G1850" s="377">
        <v>0</v>
      </c>
      <c r="H1850" s="377">
        <v>0</v>
      </c>
      <c r="I1850" s="377">
        <v>0</v>
      </c>
      <c r="J1850" s="377">
        <v>0</v>
      </c>
      <c r="K1850" s="377">
        <v>0</v>
      </c>
      <c r="L1850" s="377">
        <v>0</v>
      </c>
      <c r="M1850" s="377">
        <v>0</v>
      </c>
      <c r="N1850" s="377">
        <v>0</v>
      </c>
      <c r="O1850" s="377">
        <v>0</v>
      </c>
      <c r="P1850" s="377">
        <v>1</v>
      </c>
      <c r="Q1850" s="377">
        <v>0</v>
      </c>
      <c r="R1850" s="377">
        <v>0</v>
      </c>
    </row>
    <row r="1851" spans="2:18" s="332" customFormat="1" ht="13.2" x14ac:dyDescent="0.2">
      <c r="B1851" s="376" t="s">
        <v>221</v>
      </c>
      <c r="C1851" s="376" t="s">
        <v>2204</v>
      </c>
      <c r="D1851" s="376" t="s">
        <v>435</v>
      </c>
      <c r="E1851" s="376" t="s">
        <v>3973</v>
      </c>
      <c r="F1851" s="377">
        <v>1</v>
      </c>
      <c r="G1851" s="377">
        <v>0</v>
      </c>
      <c r="H1851" s="377">
        <v>0</v>
      </c>
      <c r="I1851" s="377">
        <v>0</v>
      </c>
      <c r="J1851" s="377">
        <v>0</v>
      </c>
      <c r="K1851" s="377">
        <v>0</v>
      </c>
      <c r="L1851" s="377">
        <v>0</v>
      </c>
      <c r="M1851" s="377">
        <v>0</v>
      </c>
      <c r="N1851" s="377">
        <v>0</v>
      </c>
      <c r="O1851" s="377">
        <v>0</v>
      </c>
      <c r="P1851" s="377">
        <v>1</v>
      </c>
      <c r="Q1851" s="377">
        <v>0</v>
      </c>
      <c r="R1851" s="377">
        <v>0</v>
      </c>
    </row>
    <row r="1852" spans="2:18" s="332" customFormat="1" ht="13.2" x14ac:dyDescent="0.2">
      <c r="B1852" s="376" t="s">
        <v>221</v>
      </c>
      <c r="C1852" s="376" t="s">
        <v>2204</v>
      </c>
      <c r="D1852" s="376" t="s">
        <v>246</v>
      </c>
      <c r="E1852" s="376" t="s">
        <v>1490</v>
      </c>
      <c r="F1852" s="377">
        <v>8</v>
      </c>
      <c r="G1852" s="377">
        <v>0</v>
      </c>
      <c r="H1852" s="377">
        <v>0</v>
      </c>
      <c r="I1852" s="377">
        <v>1</v>
      </c>
      <c r="J1852" s="377">
        <v>1</v>
      </c>
      <c r="K1852" s="377">
        <v>0</v>
      </c>
      <c r="L1852" s="377">
        <v>1</v>
      </c>
      <c r="M1852" s="377">
        <v>1</v>
      </c>
      <c r="N1852" s="377">
        <v>1</v>
      </c>
      <c r="O1852" s="377">
        <v>2</v>
      </c>
      <c r="P1852" s="377">
        <v>0</v>
      </c>
      <c r="Q1852" s="377">
        <v>0</v>
      </c>
      <c r="R1852" s="377">
        <v>1</v>
      </c>
    </row>
    <row r="1853" spans="2:18" s="332" customFormat="1" ht="13.2" x14ac:dyDescent="0.2">
      <c r="B1853" s="376" t="s">
        <v>221</v>
      </c>
      <c r="C1853" s="376" t="s">
        <v>2204</v>
      </c>
      <c r="D1853" s="376" t="s">
        <v>246</v>
      </c>
      <c r="E1853" s="376" t="s">
        <v>1491</v>
      </c>
      <c r="F1853" s="377">
        <v>190</v>
      </c>
      <c r="G1853" s="377">
        <v>6</v>
      </c>
      <c r="H1853" s="377">
        <v>11</v>
      </c>
      <c r="I1853" s="377">
        <v>10</v>
      </c>
      <c r="J1853" s="377">
        <v>5</v>
      </c>
      <c r="K1853" s="377">
        <v>9</v>
      </c>
      <c r="L1853" s="377">
        <v>29</v>
      </c>
      <c r="M1853" s="377">
        <v>22</v>
      </c>
      <c r="N1853" s="377">
        <v>38</v>
      </c>
      <c r="O1853" s="377">
        <v>44</v>
      </c>
      <c r="P1853" s="377">
        <v>9</v>
      </c>
      <c r="Q1853" s="377">
        <v>7</v>
      </c>
      <c r="R1853" s="377">
        <v>0</v>
      </c>
    </row>
    <row r="1854" spans="2:18" s="332" customFormat="1" ht="13.2" x14ac:dyDescent="0.2">
      <c r="B1854" s="376" t="s">
        <v>221</v>
      </c>
      <c r="C1854" s="376" t="s">
        <v>2204</v>
      </c>
      <c r="D1854" s="376" t="s">
        <v>246</v>
      </c>
      <c r="E1854" s="376" t="s">
        <v>1492</v>
      </c>
      <c r="F1854" s="377">
        <v>1865</v>
      </c>
      <c r="G1854" s="377">
        <v>17</v>
      </c>
      <c r="H1854" s="377">
        <v>29</v>
      </c>
      <c r="I1854" s="377">
        <v>52</v>
      </c>
      <c r="J1854" s="377">
        <v>74</v>
      </c>
      <c r="K1854" s="377">
        <v>121</v>
      </c>
      <c r="L1854" s="377">
        <v>205</v>
      </c>
      <c r="M1854" s="377">
        <v>267</v>
      </c>
      <c r="N1854" s="377">
        <v>190</v>
      </c>
      <c r="O1854" s="377">
        <v>267</v>
      </c>
      <c r="P1854" s="377">
        <v>221</v>
      </c>
      <c r="Q1854" s="377">
        <v>255</v>
      </c>
      <c r="R1854" s="377">
        <v>167</v>
      </c>
    </row>
    <row r="1855" spans="2:18" s="332" customFormat="1" ht="13.2" x14ac:dyDescent="0.2">
      <c r="B1855" s="376" t="s">
        <v>221</v>
      </c>
      <c r="C1855" s="376" t="s">
        <v>2204</v>
      </c>
      <c r="D1855" s="376" t="s">
        <v>246</v>
      </c>
      <c r="E1855" s="376" t="s">
        <v>1493</v>
      </c>
      <c r="F1855" s="377">
        <v>6</v>
      </c>
      <c r="G1855" s="377">
        <v>0</v>
      </c>
      <c r="H1855" s="377">
        <v>0</v>
      </c>
      <c r="I1855" s="377">
        <v>0</v>
      </c>
      <c r="J1855" s="377">
        <v>0</v>
      </c>
      <c r="K1855" s="377">
        <v>0</v>
      </c>
      <c r="L1855" s="377">
        <v>1</v>
      </c>
      <c r="M1855" s="377">
        <v>1</v>
      </c>
      <c r="N1855" s="377">
        <v>0</v>
      </c>
      <c r="O1855" s="377">
        <v>1</v>
      </c>
      <c r="P1855" s="377">
        <v>1</v>
      </c>
      <c r="Q1855" s="377">
        <v>2</v>
      </c>
      <c r="R1855" s="377">
        <v>0</v>
      </c>
    </row>
    <row r="1856" spans="2:18" s="332" customFormat="1" ht="13.2" x14ac:dyDescent="0.2">
      <c r="B1856" s="376" t="s">
        <v>221</v>
      </c>
      <c r="C1856" s="376" t="s">
        <v>2204</v>
      </c>
      <c r="D1856" s="376" t="s">
        <v>248</v>
      </c>
      <c r="E1856" s="376" t="s">
        <v>1775</v>
      </c>
      <c r="F1856" s="377">
        <v>3</v>
      </c>
      <c r="G1856" s="377">
        <v>0</v>
      </c>
      <c r="H1856" s="377">
        <v>0</v>
      </c>
      <c r="I1856" s="377">
        <v>0</v>
      </c>
      <c r="J1856" s="377">
        <v>0</v>
      </c>
      <c r="K1856" s="377">
        <v>0</v>
      </c>
      <c r="L1856" s="377">
        <v>0</v>
      </c>
      <c r="M1856" s="377">
        <v>1</v>
      </c>
      <c r="N1856" s="377">
        <v>0</v>
      </c>
      <c r="O1856" s="377">
        <v>1</v>
      </c>
      <c r="P1856" s="377">
        <v>0</v>
      </c>
      <c r="Q1856" s="377">
        <v>1</v>
      </c>
      <c r="R1856" s="377">
        <v>0</v>
      </c>
    </row>
    <row r="1857" spans="2:18" s="332" customFormat="1" ht="13.2" x14ac:dyDescent="0.2">
      <c r="B1857" s="376" t="s">
        <v>221</v>
      </c>
      <c r="C1857" s="376" t="s">
        <v>2204</v>
      </c>
      <c r="D1857" s="376" t="s">
        <v>248</v>
      </c>
      <c r="E1857" s="376" t="s">
        <v>1972</v>
      </c>
      <c r="F1857" s="377">
        <v>6</v>
      </c>
      <c r="G1857" s="377">
        <v>0</v>
      </c>
      <c r="H1857" s="377">
        <v>0</v>
      </c>
      <c r="I1857" s="377">
        <v>0</v>
      </c>
      <c r="J1857" s="377">
        <v>0</v>
      </c>
      <c r="K1857" s="377">
        <v>1</v>
      </c>
      <c r="L1857" s="377">
        <v>0</v>
      </c>
      <c r="M1857" s="377">
        <v>1</v>
      </c>
      <c r="N1857" s="377">
        <v>1</v>
      </c>
      <c r="O1857" s="377">
        <v>1</v>
      </c>
      <c r="P1857" s="377">
        <v>2</v>
      </c>
      <c r="Q1857" s="377">
        <v>0</v>
      </c>
      <c r="R1857" s="377">
        <v>0</v>
      </c>
    </row>
    <row r="1858" spans="2:18" s="332" customFormat="1" ht="13.2" x14ac:dyDescent="0.2">
      <c r="B1858" s="376" t="s">
        <v>221</v>
      </c>
      <c r="C1858" s="376" t="s">
        <v>2204</v>
      </c>
      <c r="D1858" s="376" t="s">
        <v>248</v>
      </c>
      <c r="E1858" s="376" t="s">
        <v>2672</v>
      </c>
      <c r="F1858" s="377">
        <v>2</v>
      </c>
      <c r="G1858" s="377">
        <v>0</v>
      </c>
      <c r="H1858" s="377">
        <v>0</v>
      </c>
      <c r="I1858" s="377">
        <v>0</v>
      </c>
      <c r="J1858" s="377">
        <v>0</v>
      </c>
      <c r="K1858" s="377">
        <v>0</v>
      </c>
      <c r="L1858" s="377">
        <v>0</v>
      </c>
      <c r="M1858" s="377">
        <v>0</v>
      </c>
      <c r="N1858" s="377">
        <v>0</v>
      </c>
      <c r="O1858" s="377">
        <v>1</v>
      </c>
      <c r="P1858" s="377">
        <v>0</v>
      </c>
      <c r="Q1858" s="377">
        <v>1</v>
      </c>
      <c r="R1858" s="377">
        <v>0</v>
      </c>
    </row>
    <row r="1859" spans="2:18" s="332" customFormat="1" ht="13.2" x14ac:dyDescent="0.2">
      <c r="B1859" s="376" t="s">
        <v>221</v>
      </c>
      <c r="C1859" s="376" t="s">
        <v>2204</v>
      </c>
      <c r="D1859" s="376" t="s">
        <v>248</v>
      </c>
      <c r="E1859" s="376" t="s">
        <v>2811</v>
      </c>
      <c r="F1859" s="377">
        <v>4</v>
      </c>
      <c r="G1859" s="377">
        <v>0</v>
      </c>
      <c r="H1859" s="377">
        <v>0</v>
      </c>
      <c r="I1859" s="377">
        <v>0</v>
      </c>
      <c r="J1859" s="377">
        <v>0</v>
      </c>
      <c r="K1859" s="377">
        <v>0</v>
      </c>
      <c r="L1859" s="377">
        <v>0</v>
      </c>
      <c r="M1859" s="377">
        <v>1</v>
      </c>
      <c r="N1859" s="377">
        <v>0</v>
      </c>
      <c r="O1859" s="377">
        <v>0</v>
      </c>
      <c r="P1859" s="377">
        <v>1</v>
      </c>
      <c r="Q1859" s="377">
        <v>2</v>
      </c>
      <c r="R1859" s="377">
        <v>0</v>
      </c>
    </row>
    <row r="1860" spans="2:18" s="332" customFormat="1" ht="13.2" x14ac:dyDescent="0.2">
      <c r="B1860" s="376" t="s">
        <v>221</v>
      </c>
      <c r="C1860" s="376" t="s">
        <v>2204</v>
      </c>
      <c r="D1860" s="376" t="s">
        <v>248</v>
      </c>
      <c r="E1860" s="376" t="s">
        <v>1776</v>
      </c>
      <c r="F1860" s="377">
        <v>1</v>
      </c>
      <c r="G1860" s="377">
        <v>0</v>
      </c>
      <c r="H1860" s="377">
        <v>0</v>
      </c>
      <c r="I1860" s="377">
        <v>0</v>
      </c>
      <c r="J1860" s="377">
        <v>0</v>
      </c>
      <c r="K1860" s="377">
        <v>0</v>
      </c>
      <c r="L1860" s="377">
        <v>0</v>
      </c>
      <c r="M1860" s="377">
        <v>0</v>
      </c>
      <c r="N1860" s="377">
        <v>0</v>
      </c>
      <c r="O1860" s="377">
        <v>0</v>
      </c>
      <c r="P1860" s="377">
        <v>1</v>
      </c>
      <c r="Q1860" s="377">
        <v>0</v>
      </c>
      <c r="R1860" s="377">
        <v>0</v>
      </c>
    </row>
    <row r="1861" spans="2:18" s="332" customFormat="1" ht="13.2" x14ac:dyDescent="0.2">
      <c r="B1861" s="376" t="s">
        <v>221</v>
      </c>
      <c r="C1861" s="376" t="s">
        <v>2204</v>
      </c>
      <c r="D1861" s="376" t="s">
        <v>248</v>
      </c>
      <c r="E1861" s="376" t="s">
        <v>1777</v>
      </c>
      <c r="F1861" s="377">
        <v>1</v>
      </c>
      <c r="G1861" s="377">
        <v>0</v>
      </c>
      <c r="H1861" s="377">
        <v>0</v>
      </c>
      <c r="I1861" s="377">
        <v>0</v>
      </c>
      <c r="J1861" s="377">
        <v>0</v>
      </c>
      <c r="K1861" s="377">
        <v>0</v>
      </c>
      <c r="L1861" s="377">
        <v>0</v>
      </c>
      <c r="M1861" s="377">
        <v>0</v>
      </c>
      <c r="N1861" s="377">
        <v>0</v>
      </c>
      <c r="O1861" s="377">
        <v>0</v>
      </c>
      <c r="P1861" s="377">
        <v>1</v>
      </c>
      <c r="Q1861" s="377">
        <v>0</v>
      </c>
      <c r="R1861" s="377">
        <v>0</v>
      </c>
    </row>
    <row r="1862" spans="2:18" s="332" customFormat="1" ht="13.2" x14ac:dyDescent="0.2">
      <c r="B1862" s="376" t="s">
        <v>221</v>
      </c>
      <c r="C1862" s="376" t="s">
        <v>2204</v>
      </c>
      <c r="D1862" s="376" t="s">
        <v>248</v>
      </c>
      <c r="E1862" s="376" t="s">
        <v>2599</v>
      </c>
      <c r="F1862" s="377">
        <v>4</v>
      </c>
      <c r="G1862" s="377">
        <v>0</v>
      </c>
      <c r="H1862" s="377">
        <v>0</v>
      </c>
      <c r="I1862" s="377">
        <v>0</v>
      </c>
      <c r="J1862" s="377">
        <v>0</v>
      </c>
      <c r="K1862" s="377">
        <v>0</v>
      </c>
      <c r="L1862" s="377">
        <v>0</v>
      </c>
      <c r="M1862" s="377">
        <v>3</v>
      </c>
      <c r="N1862" s="377">
        <v>0</v>
      </c>
      <c r="O1862" s="377">
        <v>0</v>
      </c>
      <c r="P1862" s="377">
        <v>1</v>
      </c>
      <c r="Q1862" s="377">
        <v>0</v>
      </c>
      <c r="R1862" s="377">
        <v>0</v>
      </c>
    </row>
    <row r="1863" spans="2:18" s="332" customFormat="1" ht="13.2" x14ac:dyDescent="0.2">
      <c r="B1863" s="376" t="s">
        <v>221</v>
      </c>
      <c r="C1863" s="376" t="s">
        <v>2204</v>
      </c>
      <c r="D1863" s="376" t="s">
        <v>248</v>
      </c>
      <c r="E1863" s="376" t="s">
        <v>2812</v>
      </c>
      <c r="F1863" s="377">
        <v>1</v>
      </c>
      <c r="G1863" s="377">
        <v>0</v>
      </c>
      <c r="H1863" s="377">
        <v>0</v>
      </c>
      <c r="I1863" s="377">
        <v>0</v>
      </c>
      <c r="J1863" s="377">
        <v>0</v>
      </c>
      <c r="K1863" s="377">
        <v>0</v>
      </c>
      <c r="L1863" s="377">
        <v>1</v>
      </c>
      <c r="M1863" s="377">
        <v>0</v>
      </c>
      <c r="N1863" s="377">
        <v>0</v>
      </c>
      <c r="O1863" s="377">
        <v>0</v>
      </c>
      <c r="P1863" s="377">
        <v>0</v>
      </c>
      <c r="Q1863" s="377">
        <v>0</v>
      </c>
      <c r="R1863" s="377">
        <v>0</v>
      </c>
    </row>
    <row r="1864" spans="2:18" s="332" customFormat="1" ht="13.2" x14ac:dyDescent="0.2">
      <c r="B1864" s="376" t="s">
        <v>221</v>
      </c>
      <c r="C1864" s="376" t="s">
        <v>2204</v>
      </c>
      <c r="D1864" s="376" t="s">
        <v>248</v>
      </c>
      <c r="E1864" s="376" t="s">
        <v>3974</v>
      </c>
      <c r="F1864" s="377">
        <v>1</v>
      </c>
      <c r="G1864" s="377">
        <v>0</v>
      </c>
      <c r="H1864" s="377">
        <v>0</v>
      </c>
      <c r="I1864" s="377">
        <v>0</v>
      </c>
      <c r="J1864" s="377">
        <v>0</v>
      </c>
      <c r="K1864" s="377">
        <v>0</v>
      </c>
      <c r="L1864" s="377">
        <v>0</v>
      </c>
      <c r="M1864" s="377">
        <v>0</v>
      </c>
      <c r="N1864" s="377">
        <v>0</v>
      </c>
      <c r="O1864" s="377">
        <v>0</v>
      </c>
      <c r="P1864" s="377">
        <v>0</v>
      </c>
      <c r="Q1864" s="377">
        <v>0</v>
      </c>
      <c r="R1864" s="377">
        <v>1</v>
      </c>
    </row>
    <row r="1865" spans="2:18" s="332" customFormat="1" ht="13.2" x14ac:dyDescent="0.2">
      <c r="B1865" s="376" t="s">
        <v>221</v>
      </c>
      <c r="C1865" s="376" t="s">
        <v>2204</v>
      </c>
      <c r="D1865" s="376" t="s">
        <v>248</v>
      </c>
      <c r="E1865" s="376" t="s">
        <v>3359</v>
      </c>
      <c r="F1865" s="377">
        <v>2</v>
      </c>
      <c r="G1865" s="377">
        <v>0</v>
      </c>
      <c r="H1865" s="377">
        <v>0</v>
      </c>
      <c r="I1865" s="377">
        <v>0</v>
      </c>
      <c r="J1865" s="377">
        <v>0</v>
      </c>
      <c r="K1865" s="377">
        <v>0</v>
      </c>
      <c r="L1865" s="377">
        <v>0</v>
      </c>
      <c r="M1865" s="377">
        <v>0</v>
      </c>
      <c r="N1865" s="377">
        <v>0</v>
      </c>
      <c r="O1865" s="377">
        <v>0</v>
      </c>
      <c r="P1865" s="377">
        <v>0</v>
      </c>
      <c r="Q1865" s="377">
        <v>0</v>
      </c>
      <c r="R1865" s="377">
        <v>2</v>
      </c>
    </row>
    <row r="1866" spans="2:18" s="332" customFormat="1" ht="13.2" x14ac:dyDescent="0.2">
      <c r="B1866" s="376" t="s">
        <v>221</v>
      </c>
      <c r="C1866" s="376" t="s">
        <v>2204</v>
      </c>
      <c r="D1866" s="376" t="s">
        <v>248</v>
      </c>
      <c r="E1866" s="376" t="s">
        <v>3975</v>
      </c>
      <c r="F1866" s="377">
        <v>2</v>
      </c>
      <c r="G1866" s="377">
        <v>0</v>
      </c>
      <c r="H1866" s="377">
        <v>0</v>
      </c>
      <c r="I1866" s="377">
        <v>1</v>
      </c>
      <c r="J1866" s="377">
        <v>0</v>
      </c>
      <c r="K1866" s="377">
        <v>0</v>
      </c>
      <c r="L1866" s="377">
        <v>0</v>
      </c>
      <c r="M1866" s="377">
        <v>0</v>
      </c>
      <c r="N1866" s="377">
        <v>0</v>
      </c>
      <c r="O1866" s="377">
        <v>0</v>
      </c>
      <c r="P1866" s="377">
        <v>0</v>
      </c>
      <c r="Q1866" s="377">
        <v>1</v>
      </c>
      <c r="R1866" s="377">
        <v>0</v>
      </c>
    </row>
    <row r="1867" spans="2:18" s="332" customFormat="1" ht="13.2" x14ac:dyDescent="0.2">
      <c r="B1867" s="376" t="s">
        <v>221</v>
      </c>
      <c r="C1867" s="376" t="s">
        <v>2204</v>
      </c>
      <c r="D1867" s="376" t="s">
        <v>248</v>
      </c>
      <c r="E1867" s="376" t="s">
        <v>3118</v>
      </c>
      <c r="F1867" s="377">
        <v>2</v>
      </c>
      <c r="G1867" s="377">
        <v>0</v>
      </c>
      <c r="H1867" s="377">
        <v>0</v>
      </c>
      <c r="I1867" s="377">
        <v>0</v>
      </c>
      <c r="J1867" s="377">
        <v>0</v>
      </c>
      <c r="K1867" s="377">
        <v>0</v>
      </c>
      <c r="L1867" s="377">
        <v>1</v>
      </c>
      <c r="M1867" s="377">
        <v>0</v>
      </c>
      <c r="N1867" s="377">
        <v>0</v>
      </c>
      <c r="O1867" s="377">
        <v>0</v>
      </c>
      <c r="P1867" s="377">
        <v>1</v>
      </c>
      <c r="Q1867" s="377">
        <v>0</v>
      </c>
      <c r="R1867" s="377">
        <v>0</v>
      </c>
    </row>
    <row r="1868" spans="2:18" s="332" customFormat="1" ht="13.2" x14ac:dyDescent="0.2">
      <c r="B1868" s="376" t="s">
        <v>221</v>
      </c>
      <c r="C1868" s="376" t="s">
        <v>2204</v>
      </c>
      <c r="D1868" s="376" t="s">
        <v>248</v>
      </c>
      <c r="E1868" s="376" t="s">
        <v>1778</v>
      </c>
      <c r="F1868" s="377">
        <v>1</v>
      </c>
      <c r="G1868" s="377">
        <v>0</v>
      </c>
      <c r="H1868" s="377">
        <v>0</v>
      </c>
      <c r="I1868" s="377">
        <v>0</v>
      </c>
      <c r="J1868" s="377">
        <v>0</v>
      </c>
      <c r="K1868" s="377">
        <v>0</v>
      </c>
      <c r="L1868" s="377">
        <v>0</v>
      </c>
      <c r="M1868" s="377">
        <v>0</v>
      </c>
      <c r="N1868" s="377">
        <v>0</v>
      </c>
      <c r="O1868" s="377">
        <v>0</v>
      </c>
      <c r="P1868" s="377">
        <v>0</v>
      </c>
      <c r="Q1868" s="377">
        <v>1</v>
      </c>
      <c r="R1868" s="377">
        <v>0</v>
      </c>
    </row>
    <row r="1869" spans="2:18" s="332" customFormat="1" ht="13.2" x14ac:dyDescent="0.2">
      <c r="B1869" s="376" t="s">
        <v>221</v>
      </c>
      <c r="C1869" s="376" t="s">
        <v>2204</v>
      </c>
      <c r="D1869" s="376" t="s">
        <v>248</v>
      </c>
      <c r="E1869" s="376" t="s">
        <v>1779</v>
      </c>
      <c r="F1869" s="377">
        <v>9</v>
      </c>
      <c r="G1869" s="377">
        <v>0</v>
      </c>
      <c r="H1869" s="377">
        <v>0</v>
      </c>
      <c r="I1869" s="377">
        <v>0</v>
      </c>
      <c r="J1869" s="377">
        <v>0</v>
      </c>
      <c r="K1869" s="377">
        <v>2</v>
      </c>
      <c r="L1869" s="377">
        <v>0</v>
      </c>
      <c r="M1869" s="377">
        <v>1</v>
      </c>
      <c r="N1869" s="377">
        <v>0</v>
      </c>
      <c r="O1869" s="377">
        <v>1</v>
      </c>
      <c r="P1869" s="377">
        <v>2</v>
      </c>
      <c r="Q1869" s="377">
        <v>2</v>
      </c>
      <c r="R1869" s="377">
        <v>1</v>
      </c>
    </row>
    <row r="1870" spans="2:18" s="332" customFormat="1" ht="13.2" x14ac:dyDescent="0.2">
      <c r="B1870" s="376" t="s">
        <v>221</v>
      </c>
      <c r="C1870" s="376" t="s">
        <v>2204</v>
      </c>
      <c r="D1870" s="376" t="s">
        <v>248</v>
      </c>
      <c r="E1870" s="376" t="s">
        <v>2873</v>
      </c>
      <c r="F1870" s="377">
        <v>2</v>
      </c>
      <c r="G1870" s="377">
        <v>0</v>
      </c>
      <c r="H1870" s="377">
        <v>0</v>
      </c>
      <c r="I1870" s="377">
        <v>0</v>
      </c>
      <c r="J1870" s="377">
        <v>0</v>
      </c>
      <c r="K1870" s="377">
        <v>0</v>
      </c>
      <c r="L1870" s="377">
        <v>0</v>
      </c>
      <c r="M1870" s="377">
        <v>0</v>
      </c>
      <c r="N1870" s="377">
        <v>0</v>
      </c>
      <c r="O1870" s="377">
        <v>1</v>
      </c>
      <c r="P1870" s="377">
        <v>1</v>
      </c>
      <c r="Q1870" s="377">
        <v>0</v>
      </c>
      <c r="R1870" s="377">
        <v>0</v>
      </c>
    </row>
    <row r="1871" spans="2:18" s="332" customFormat="1" ht="13.2" x14ac:dyDescent="0.2">
      <c r="B1871" s="376" t="s">
        <v>221</v>
      </c>
      <c r="C1871" s="376" t="s">
        <v>2204</v>
      </c>
      <c r="D1871" s="376" t="s">
        <v>248</v>
      </c>
      <c r="E1871" s="376" t="s">
        <v>2813</v>
      </c>
      <c r="F1871" s="377">
        <v>7</v>
      </c>
      <c r="G1871" s="377">
        <v>0</v>
      </c>
      <c r="H1871" s="377">
        <v>0</v>
      </c>
      <c r="I1871" s="377">
        <v>0</v>
      </c>
      <c r="J1871" s="377">
        <v>0</v>
      </c>
      <c r="K1871" s="377">
        <v>0</v>
      </c>
      <c r="L1871" s="377">
        <v>0</v>
      </c>
      <c r="M1871" s="377">
        <v>0</v>
      </c>
      <c r="N1871" s="377">
        <v>0</v>
      </c>
      <c r="O1871" s="377">
        <v>2</v>
      </c>
      <c r="P1871" s="377">
        <v>0</v>
      </c>
      <c r="Q1871" s="377">
        <v>4</v>
      </c>
      <c r="R1871" s="377">
        <v>1</v>
      </c>
    </row>
    <row r="1872" spans="2:18" s="332" customFormat="1" ht="13.2" x14ac:dyDescent="0.2">
      <c r="B1872" s="376" t="s">
        <v>221</v>
      </c>
      <c r="C1872" s="376" t="s">
        <v>2204</v>
      </c>
      <c r="D1872" s="376" t="s">
        <v>248</v>
      </c>
      <c r="E1872" s="376" t="s">
        <v>1781</v>
      </c>
      <c r="F1872" s="377">
        <v>13</v>
      </c>
      <c r="G1872" s="377">
        <v>1</v>
      </c>
      <c r="H1872" s="377">
        <v>0</v>
      </c>
      <c r="I1872" s="377">
        <v>1</v>
      </c>
      <c r="J1872" s="377">
        <v>1</v>
      </c>
      <c r="K1872" s="377">
        <v>0</v>
      </c>
      <c r="L1872" s="377">
        <v>1</v>
      </c>
      <c r="M1872" s="377">
        <v>1</v>
      </c>
      <c r="N1872" s="377">
        <v>5</v>
      </c>
      <c r="O1872" s="377">
        <v>1</v>
      </c>
      <c r="P1872" s="377">
        <v>1</v>
      </c>
      <c r="Q1872" s="377">
        <v>1</v>
      </c>
      <c r="R1872" s="377">
        <v>0</v>
      </c>
    </row>
    <row r="1873" spans="2:18" s="332" customFormat="1" ht="13.2" x14ac:dyDescent="0.2">
      <c r="B1873" s="376" t="s">
        <v>221</v>
      </c>
      <c r="C1873" s="376" t="s">
        <v>2204</v>
      </c>
      <c r="D1873" s="376" t="s">
        <v>248</v>
      </c>
      <c r="E1873" s="376" t="s">
        <v>1782</v>
      </c>
      <c r="F1873" s="377">
        <v>2812</v>
      </c>
      <c r="G1873" s="377">
        <v>14</v>
      </c>
      <c r="H1873" s="377">
        <v>24</v>
      </c>
      <c r="I1873" s="377">
        <v>76</v>
      </c>
      <c r="J1873" s="377">
        <v>88</v>
      </c>
      <c r="K1873" s="377">
        <v>116</v>
      </c>
      <c r="L1873" s="377">
        <v>217</v>
      </c>
      <c r="M1873" s="377">
        <v>271</v>
      </c>
      <c r="N1873" s="377">
        <v>261</v>
      </c>
      <c r="O1873" s="377">
        <v>431</v>
      </c>
      <c r="P1873" s="377">
        <v>442</v>
      </c>
      <c r="Q1873" s="377">
        <v>562</v>
      </c>
      <c r="R1873" s="377">
        <v>310</v>
      </c>
    </row>
    <row r="1874" spans="2:18" s="332" customFormat="1" ht="13.2" x14ac:dyDescent="0.2">
      <c r="B1874" s="376" t="s">
        <v>221</v>
      </c>
      <c r="C1874" s="376" t="s">
        <v>2204</v>
      </c>
      <c r="D1874" s="376" t="s">
        <v>248</v>
      </c>
      <c r="E1874" s="376" t="s">
        <v>1783</v>
      </c>
      <c r="F1874" s="377">
        <v>3</v>
      </c>
      <c r="G1874" s="377">
        <v>0</v>
      </c>
      <c r="H1874" s="377">
        <v>0</v>
      </c>
      <c r="I1874" s="377">
        <v>0</v>
      </c>
      <c r="J1874" s="377">
        <v>0</v>
      </c>
      <c r="K1874" s="377">
        <v>0</v>
      </c>
      <c r="L1874" s="377">
        <v>1</v>
      </c>
      <c r="M1874" s="377">
        <v>1</v>
      </c>
      <c r="N1874" s="377">
        <v>1</v>
      </c>
      <c r="O1874" s="377">
        <v>0</v>
      </c>
      <c r="P1874" s="377">
        <v>0</v>
      </c>
      <c r="Q1874" s="377">
        <v>0</v>
      </c>
      <c r="R1874" s="377">
        <v>0</v>
      </c>
    </row>
    <row r="1875" spans="2:18" s="332" customFormat="1" ht="13.2" x14ac:dyDescent="0.2">
      <c r="B1875" s="376" t="s">
        <v>221</v>
      </c>
      <c r="C1875" s="376" t="s">
        <v>2204</v>
      </c>
      <c r="D1875" s="376" t="s">
        <v>248</v>
      </c>
      <c r="E1875" s="376" t="s">
        <v>1784</v>
      </c>
      <c r="F1875" s="377">
        <v>76</v>
      </c>
      <c r="G1875" s="377">
        <v>3</v>
      </c>
      <c r="H1875" s="377">
        <v>1</v>
      </c>
      <c r="I1875" s="377">
        <v>0</v>
      </c>
      <c r="J1875" s="377">
        <v>2</v>
      </c>
      <c r="K1875" s="377">
        <v>2</v>
      </c>
      <c r="L1875" s="377">
        <v>11</v>
      </c>
      <c r="M1875" s="377">
        <v>5</v>
      </c>
      <c r="N1875" s="377">
        <v>7</v>
      </c>
      <c r="O1875" s="377">
        <v>10</v>
      </c>
      <c r="P1875" s="377">
        <v>10</v>
      </c>
      <c r="Q1875" s="377">
        <v>17</v>
      </c>
      <c r="R1875" s="377">
        <v>8</v>
      </c>
    </row>
    <row r="1876" spans="2:18" s="332" customFormat="1" ht="13.2" x14ac:dyDescent="0.2">
      <c r="B1876" s="376" t="s">
        <v>221</v>
      </c>
      <c r="C1876" s="376" t="s">
        <v>2204</v>
      </c>
      <c r="D1876" s="376" t="s">
        <v>248</v>
      </c>
      <c r="E1876" s="376" t="s">
        <v>1785</v>
      </c>
      <c r="F1876" s="377">
        <v>23</v>
      </c>
      <c r="G1876" s="377">
        <v>0</v>
      </c>
      <c r="H1876" s="377">
        <v>0</v>
      </c>
      <c r="I1876" s="377">
        <v>0</v>
      </c>
      <c r="J1876" s="377">
        <v>0</v>
      </c>
      <c r="K1876" s="377">
        <v>1</v>
      </c>
      <c r="L1876" s="377">
        <v>4</v>
      </c>
      <c r="M1876" s="377">
        <v>1</v>
      </c>
      <c r="N1876" s="377">
        <v>4</v>
      </c>
      <c r="O1876" s="377">
        <v>2</v>
      </c>
      <c r="P1876" s="377">
        <v>3</v>
      </c>
      <c r="Q1876" s="377">
        <v>5</v>
      </c>
      <c r="R1876" s="377">
        <v>3</v>
      </c>
    </row>
    <row r="1877" spans="2:18" s="332" customFormat="1" ht="13.2" x14ac:dyDescent="0.2">
      <c r="B1877" s="376" t="s">
        <v>221</v>
      </c>
      <c r="C1877" s="376" t="s">
        <v>2204</v>
      </c>
      <c r="D1877" s="376" t="s">
        <v>248</v>
      </c>
      <c r="E1877" s="376" t="s">
        <v>1786</v>
      </c>
      <c r="F1877" s="377">
        <v>27</v>
      </c>
      <c r="G1877" s="377">
        <v>0</v>
      </c>
      <c r="H1877" s="377">
        <v>0</v>
      </c>
      <c r="I1877" s="377">
        <v>0</v>
      </c>
      <c r="J1877" s="377">
        <v>0</v>
      </c>
      <c r="K1877" s="377">
        <v>0</v>
      </c>
      <c r="L1877" s="377">
        <v>6</v>
      </c>
      <c r="M1877" s="377">
        <v>1</v>
      </c>
      <c r="N1877" s="377">
        <v>1</v>
      </c>
      <c r="O1877" s="377">
        <v>0</v>
      </c>
      <c r="P1877" s="377">
        <v>2</v>
      </c>
      <c r="Q1877" s="377">
        <v>8</v>
      </c>
      <c r="R1877" s="377">
        <v>9</v>
      </c>
    </row>
    <row r="1878" spans="2:18" s="332" customFormat="1" ht="13.2" x14ac:dyDescent="0.2">
      <c r="B1878" s="376" t="s">
        <v>221</v>
      </c>
      <c r="C1878" s="376" t="s">
        <v>2204</v>
      </c>
      <c r="D1878" s="376" t="s">
        <v>248</v>
      </c>
      <c r="E1878" s="376" t="s">
        <v>1787</v>
      </c>
      <c r="F1878" s="377">
        <v>8</v>
      </c>
      <c r="G1878" s="377">
        <v>0</v>
      </c>
      <c r="H1878" s="377">
        <v>0</v>
      </c>
      <c r="I1878" s="377">
        <v>0</v>
      </c>
      <c r="J1878" s="377">
        <v>1</v>
      </c>
      <c r="K1878" s="377">
        <v>1</v>
      </c>
      <c r="L1878" s="377">
        <v>1</v>
      </c>
      <c r="M1878" s="377">
        <v>1</v>
      </c>
      <c r="N1878" s="377">
        <v>1</v>
      </c>
      <c r="O1878" s="377">
        <v>1</v>
      </c>
      <c r="P1878" s="377">
        <v>0</v>
      </c>
      <c r="Q1878" s="377">
        <v>1</v>
      </c>
      <c r="R1878" s="377">
        <v>1</v>
      </c>
    </row>
    <row r="1879" spans="2:18" s="332" customFormat="1" ht="13.2" x14ac:dyDescent="0.2">
      <c r="B1879" s="376" t="s">
        <v>221</v>
      </c>
      <c r="C1879" s="376" t="s">
        <v>2204</v>
      </c>
      <c r="D1879" s="376" t="s">
        <v>248</v>
      </c>
      <c r="E1879" s="376" t="s">
        <v>1788</v>
      </c>
      <c r="F1879" s="377">
        <v>12</v>
      </c>
      <c r="G1879" s="377">
        <v>0</v>
      </c>
      <c r="H1879" s="377">
        <v>1</v>
      </c>
      <c r="I1879" s="377">
        <v>1</v>
      </c>
      <c r="J1879" s="377">
        <v>0</v>
      </c>
      <c r="K1879" s="377">
        <v>0</v>
      </c>
      <c r="L1879" s="377">
        <v>0</v>
      </c>
      <c r="M1879" s="377">
        <v>2</v>
      </c>
      <c r="N1879" s="377">
        <v>2</v>
      </c>
      <c r="O1879" s="377">
        <v>3</v>
      </c>
      <c r="P1879" s="377">
        <v>2</v>
      </c>
      <c r="Q1879" s="377">
        <v>1</v>
      </c>
      <c r="R1879" s="377">
        <v>0</v>
      </c>
    </row>
    <row r="1880" spans="2:18" s="332" customFormat="1" ht="13.2" x14ac:dyDescent="0.2">
      <c r="B1880" s="376" t="s">
        <v>221</v>
      </c>
      <c r="C1880" s="376" t="s">
        <v>2204</v>
      </c>
      <c r="D1880" s="376" t="s">
        <v>248</v>
      </c>
      <c r="E1880" s="376" t="s">
        <v>1789</v>
      </c>
      <c r="F1880" s="377">
        <v>5</v>
      </c>
      <c r="G1880" s="377">
        <v>0</v>
      </c>
      <c r="H1880" s="377">
        <v>0</v>
      </c>
      <c r="I1880" s="377">
        <v>0</v>
      </c>
      <c r="J1880" s="377">
        <v>0</v>
      </c>
      <c r="K1880" s="377">
        <v>0</v>
      </c>
      <c r="L1880" s="377">
        <v>0</v>
      </c>
      <c r="M1880" s="377">
        <v>0</v>
      </c>
      <c r="N1880" s="377">
        <v>0</v>
      </c>
      <c r="O1880" s="377">
        <v>3</v>
      </c>
      <c r="P1880" s="377">
        <v>0</v>
      </c>
      <c r="Q1880" s="377">
        <v>2</v>
      </c>
      <c r="R1880" s="377">
        <v>0</v>
      </c>
    </row>
    <row r="1881" spans="2:18" s="332" customFormat="1" ht="13.2" x14ac:dyDescent="0.2">
      <c r="B1881" s="376" t="s">
        <v>221</v>
      </c>
      <c r="C1881" s="376" t="s">
        <v>2204</v>
      </c>
      <c r="D1881" s="376" t="s">
        <v>248</v>
      </c>
      <c r="E1881" s="376" t="s">
        <v>1790</v>
      </c>
      <c r="F1881" s="377">
        <v>29</v>
      </c>
      <c r="G1881" s="377">
        <v>0</v>
      </c>
      <c r="H1881" s="377">
        <v>1</v>
      </c>
      <c r="I1881" s="377">
        <v>1</v>
      </c>
      <c r="J1881" s="377">
        <v>3</v>
      </c>
      <c r="K1881" s="377">
        <v>2</v>
      </c>
      <c r="L1881" s="377">
        <v>4</v>
      </c>
      <c r="M1881" s="377">
        <v>0</v>
      </c>
      <c r="N1881" s="377">
        <v>0</v>
      </c>
      <c r="O1881" s="377">
        <v>7</v>
      </c>
      <c r="P1881" s="377">
        <v>4</v>
      </c>
      <c r="Q1881" s="377">
        <v>6</v>
      </c>
      <c r="R1881" s="377">
        <v>1</v>
      </c>
    </row>
    <row r="1882" spans="2:18" s="332" customFormat="1" ht="13.2" x14ac:dyDescent="0.2">
      <c r="B1882" s="376" t="s">
        <v>221</v>
      </c>
      <c r="C1882" s="376" t="s">
        <v>2204</v>
      </c>
      <c r="D1882" s="376" t="s">
        <v>248</v>
      </c>
      <c r="E1882" s="376" t="s">
        <v>1791</v>
      </c>
      <c r="F1882" s="377">
        <v>3</v>
      </c>
      <c r="G1882" s="377">
        <v>0</v>
      </c>
      <c r="H1882" s="377">
        <v>0</v>
      </c>
      <c r="I1882" s="377">
        <v>0</v>
      </c>
      <c r="J1882" s="377">
        <v>0</v>
      </c>
      <c r="K1882" s="377">
        <v>0</v>
      </c>
      <c r="L1882" s="377">
        <v>0</v>
      </c>
      <c r="M1882" s="377">
        <v>0</v>
      </c>
      <c r="N1882" s="377">
        <v>1</v>
      </c>
      <c r="O1882" s="377">
        <v>0</v>
      </c>
      <c r="P1882" s="377">
        <v>2</v>
      </c>
      <c r="Q1882" s="377">
        <v>0</v>
      </c>
      <c r="R1882" s="377">
        <v>0</v>
      </c>
    </row>
    <row r="1883" spans="2:18" s="332" customFormat="1" ht="13.2" x14ac:dyDescent="0.2">
      <c r="B1883" s="376" t="s">
        <v>221</v>
      </c>
      <c r="C1883" s="376" t="s">
        <v>2204</v>
      </c>
      <c r="D1883" s="376" t="s">
        <v>248</v>
      </c>
      <c r="E1883" s="376" t="s">
        <v>2814</v>
      </c>
      <c r="F1883" s="377">
        <v>1</v>
      </c>
      <c r="G1883" s="377">
        <v>0</v>
      </c>
      <c r="H1883" s="377">
        <v>0</v>
      </c>
      <c r="I1883" s="377">
        <v>0</v>
      </c>
      <c r="J1883" s="377">
        <v>0</v>
      </c>
      <c r="K1883" s="377">
        <v>0</v>
      </c>
      <c r="L1883" s="377">
        <v>0</v>
      </c>
      <c r="M1883" s="377">
        <v>0</v>
      </c>
      <c r="N1883" s="377">
        <v>0</v>
      </c>
      <c r="O1883" s="377">
        <v>0</v>
      </c>
      <c r="P1883" s="377">
        <v>1</v>
      </c>
      <c r="Q1883" s="377">
        <v>0</v>
      </c>
      <c r="R1883" s="377">
        <v>0</v>
      </c>
    </row>
    <row r="1884" spans="2:18" s="332" customFormat="1" ht="13.2" x14ac:dyDescent="0.2">
      <c r="B1884" s="376" t="s">
        <v>221</v>
      </c>
      <c r="C1884" s="376" t="s">
        <v>2204</v>
      </c>
      <c r="D1884" s="376" t="s">
        <v>248</v>
      </c>
      <c r="E1884" s="376" t="s">
        <v>3977</v>
      </c>
      <c r="F1884" s="377">
        <v>1</v>
      </c>
      <c r="G1884" s="377">
        <v>0</v>
      </c>
      <c r="H1884" s="377">
        <v>0</v>
      </c>
      <c r="I1884" s="377">
        <v>0</v>
      </c>
      <c r="J1884" s="377">
        <v>0</v>
      </c>
      <c r="K1884" s="377">
        <v>0</v>
      </c>
      <c r="L1884" s="377">
        <v>0</v>
      </c>
      <c r="M1884" s="377">
        <v>0</v>
      </c>
      <c r="N1884" s="377">
        <v>0</v>
      </c>
      <c r="O1884" s="377">
        <v>0</v>
      </c>
      <c r="P1884" s="377">
        <v>0</v>
      </c>
      <c r="Q1884" s="377">
        <v>1</v>
      </c>
      <c r="R1884" s="377">
        <v>0</v>
      </c>
    </row>
    <row r="1885" spans="2:18" s="332" customFormat="1" ht="13.2" x14ac:dyDescent="0.2">
      <c r="B1885" s="376" t="s">
        <v>221</v>
      </c>
      <c r="C1885" s="376" t="s">
        <v>2204</v>
      </c>
      <c r="D1885" s="376" t="s">
        <v>248</v>
      </c>
      <c r="E1885" s="376" t="s">
        <v>1973</v>
      </c>
      <c r="F1885" s="377">
        <v>1</v>
      </c>
      <c r="G1885" s="377">
        <v>0</v>
      </c>
      <c r="H1885" s="377">
        <v>0</v>
      </c>
      <c r="I1885" s="377">
        <v>0</v>
      </c>
      <c r="J1885" s="377">
        <v>0</v>
      </c>
      <c r="K1885" s="377">
        <v>0</v>
      </c>
      <c r="L1885" s="377">
        <v>0</v>
      </c>
      <c r="M1885" s="377">
        <v>0</v>
      </c>
      <c r="N1885" s="377">
        <v>0</v>
      </c>
      <c r="O1885" s="377">
        <v>0</v>
      </c>
      <c r="P1885" s="377">
        <v>1</v>
      </c>
      <c r="Q1885" s="377">
        <v>0</v>
      </c>
      <c r="R1885" s="377">
        <v>0</v>
      </c>
    </row>
    <row r="1886" spans="2:18" s="332" customFormat="1" ht="13.2" x14ac:dyDescent="0.2">
      <c r="B1886" s="376" t="s">
        <v>221</v>
      </c>
      <c r="C1886" s="376" t="s">
        <v>2204</v>
      </c>
      <c r="D1886" s="376" t="s">
        <v>248</v>
      </c>
      <c r="E1886" s="376" t="s">
        <v>1792</v>
      </c>
      <c r="F1886" s="377">
        <v>1</v>
      </c>
      <c r="G1886" s="377">
        <v>0</v>
      </c>
      <c r="H1886" s="377">
        <v>0</v>
      </c>
      <c r="I1886" s="377">
        <v>0</v>
      </c>
      <c r="J1886" s="377">
        <v>0</v>
      </c>
      <c r="K1886" s="377">
        <v>0</v>
      </c>
      <c r="L1886" s="377">
        <v>0</v>
      </c>
      <c r="M1886" s="377">
        <v>1</v>
      </c>
      <c r="N1886" s="377">
        <v>0</v>
      </c>
      <c r="O1886" s="377">
        <v>0</v>
      </c>
      <c r="P1886" s="377">
        <v>0</v>
      </c>
      <c r="Q1886" s="377">
        <v>0</v>
      </c>
      <c r="R1886" s="377">
        <v>0</v>
      </c>
    </row>
    <row r="1887" spans="2:18" s="332" customFormat="1" ht="13.2" x14ac:dyDescent="0.2">
      <c r="B1887" s="376" t="s">
        <v>221</v>
      </c>
      <c r="C1887" s="376" t="s">
        <v>2204</v>
      </c>
      <c r="D1887" s="376" t="s">
        <v>248</v>
      </c>
      <c r="E1887" s="376" t="s">
        <v>3695</v>
      </c>
      <c r="F1887" s="377">
        <v>1</v>
      </c>
      <c r="G1887" s="377">
        <v>0</v>
      </c>
      <c r="H1887" s="377">
        <v>0</v>
      </c>
      <c r="I1887" s="377">
        <v>0</v>
      </c>
      <c r="J1887" s="377">
        <v>0</v>
      </c>
      <c r="K1887" s="377">
        <v>0</v>
      </c>
      <c r="L1887" s="377">
        <v>0</v>
      </c>
      <c r="M1887" s="377">
        <v>1</v>
      </c>
      <c r="N1887" s="377">
        <v>0</v>
      </c>
      <c r="O1887" s="377">
        <v>0</v>
      </c>
      <c r="P1887" s="377">
        <v>0</v>
      </c>
      <c r="Q1887" s="377">
        <v>0</v>
      </c>
      <c r="R1887" s="377">
        <v>0</v>
      </c>
    </row>
    <row r="1888" spans="2:18" s="332" customFormat="1" ht="13.2" x14ac:dyDescent="0.2">
      <c r="B1888" s="376" t="s">
        <v>221</v>
      </c>
      <c r="C1888" s="376" t="s">
        <v>2204</v>
      </c>
      <c r="D1888" s="376" t="s">
        <v>248</v>
      </c>
      <c r="E1888" s="376" t="s">
        <v>3979</v>
      </c>
      <c r="F1888" s="377">
        <v>4</v>
      </c>
      <c r="G1888" s="377">
        <v>0</v>
      </c>
      <c r="H1888" s="377">
        <v>0</v>
      </c>
      <c r="I1888" s="377">
        <v>3</v>
      </c>
      <c r="J1888" s="377">
        <v>1</v>
      </c>
      <c r="K1888" s="377">
        <v>0</v>
      </c>
      <c r="L1888" s="377">
        <v>0</v>
      </c>
      <c r="M1888" s="377">
        <v>0</v>
      </c>
      <c r="N1888" s="377">
        <v>0</v>
      </c>
      <c r="O1888" s="377">
        <v>0</v>
      </c>
      <c r="P1888" s="377">
        <v>0</v>
      </c>
      <c r="Q1888" s="377">
        <v>0</v>
      </c>
      <c r="R1888" s="377">
        <v>0</v>
      </c>
    </row>
    <row r="1889" spans="2:18" s="332" customFormat="1" ht="13.2" x14ac:dyDescent="0.2">
      <c r="B1889" s="376" t="s">
        <v>221</v>
      </c>
      <c r="C1889" s="376" t="s">
        <v>2204</v>
      </c>
      <c r="D1889" s="376" t="s">
        <v>248</v>
      </c>
      <c r="E1889" s="376" t="s">
        <v>3119</v>
      </c>
      <c r="F1889" s="377">
        <v>1</v>
      </c>
      <c r="G1889" s="377">
        <v>0</v>
      </c>
      <c r="H1889" s="377">
        <v>0</v>
      </c>
      <c r="I1889" s="377">
        <v>0</v>
      </c>
      <c r="J1889" s="377">
        <v>0</v>
      </c>
      <c r="K1889" s="377">
        <v>0</v>
      </c>
      <c r="L1889" s="377">
        <v>0</v>
      </c>
      <c r="M1889" s="377">
        <v>0</v>
      </c>
      <c r="N1889" s="377">
        <v>0</v>
      </c>
      <c r="O1889" s="377">
        <v>0</v>
      </c>
      <c r="P1889" s="377">
        <v>0</v>
      </c>
      <c r="Q1889" s="377">
        <v>1</v>
      </c>
      <c r="R1889" s="377">
        <v>0</v>
      </c>
    </row>
    <row r="1890" spans="2:18" s="332" customFormat="1" ht="13.2" x14ac:dyDescent="0.2">
      <c r="B1890" s="376" t="s">
        <v>221</v>
      </c>
      <c r="C1890" s="376" t="s">
        <v>2204</v>
      </c>
      <c r="D1890" s="376" t="s">
        <v>248</v>
      </c>
      <c r="E1890" s="376" t="s">
        <v>3360</v>
      </c>
      <c r="F1890" s="377">
        <v>1</v>
      </c>
      <c r="G1890" s="377">
        <v>0</v>
      </c>
      <c r="H1890" s="377">
        <v>0</v>
      </c>
      <c r="I1890" s="377">
        <v>0</v>
      </c>
      <c r="J1890" s="377">
        <v>0</v>
      </c>
      <c r="K1890" s="377">
        <v>0</v>
      </c>
      <c r="L1890" s="377">
        <v>0</v>
      </c>
      <c r="M1890" s="377">
        <v>1</v>
      </c>
      <c r="N1890" s="377">
        <v>0</v>
      </c>
      <c r="O1890" s="377">
        <v>0</v>
      </c>
      <c r="P1890" s="377">
        <v>0</v>
      </c>
      <c r="Q1890" s="377">
        <v>0</v>
      </c>
      <c r="R1890" s="377">
        <v>0</v>
      </c>
    </row>
    <row r="1891" spans="2:18" s="332" customFormat="1" ht="13.2" x14ac:dyDescent="0.2">
      <c r="B1891" s="376" t="s">
        <v>221</v>
      </c>
      <c r="C1891" s="376" t="s">
        <v>2204</v>
      </c>
      <c r="D1891" s="376" t="s">
        <v>248</v>
      </c>
      <c r="E1891" s="376" t="s">
        <v>2875</v>
      </c>
      <c r="F1891" s="377">
        <v>3</v>
      </c>
      <c r="G1891" s="377">
        <v>0</v>
      </c>
      <c r="H1891" s="377">
        <v>0</v>
      </c>
      <c r="I1891" s="377">
        <v>0</v>
      </c>
      <c r="J1891" s="377">
        <v>0</v>
      </c>
      <c r="K1891" s="377">
        <v>0</v>
      </c>
      <c r="L1891" s="377">
        <v>0</v>
      </c>
      <c r="M1891" s="377">
        <v>1</v>
      </c>
      <c r="N1891" s="377">
        <v>0</v>
      </c>
      <c r="O1891" s="377">
        <v>0</v>
      </c>
      <c r="P1891" s="377">
        <v>0</v>
      </c>
      <c r="Q1891" s="377">
        <v>0</v>
      </c>
      <c r="R1891" s="377">
        <v>2</v>
      </c>
    </row>
    <row r="1892" spans="2:18" s="332" customFormat="1" ht="13.2" x14ac:dyDescent="0.2">
      <c r="B1892" s="376" t="s">
        <v>221</v>
      </c>
      <c r="C1892" s="376" t="s">
        <v>2204</v>
      </c>
      <c r="D1892" s="376" t="s">
        <v>248</v>
      </c>
      <c r="E1892" s="376" t="s">
        <v>2815</v>
      </c>
      <c r="F1892" s="377">
        <v>3</v>
      </c>
      <c r="G1892" s="377">
        <v>0</v>
      </c>
      <c r="H1892" s="377">
        <v>0</v>
      </c>
      <c r="I1892" s="377">
        <v>0</v>
      </c>
      <c r="J1892" s="377">
        <v>0</v>
      </c>
      <c r="K1892" s="377">
        <v>0</v>
      </c>
      <c r="L1892" s="377">
        <v>0</v>
      </c>
      <c r="M1892" s="377">
        <v>0</v>
      </c>
      <c r="N1892" s="377">
        <v>0</v>
      </c>
      <c r="O1892" s="377">
        <v>2</v>
      </c>
      <c r="P1892" s="377">
        <v>0</v>
      </c>
      <c r="Q1892" s="377">
        <v>0</v>
      </c>
      <c r="R1892" s="377">
        <v>1</v>
      </c>
    </row>
    <row r="1893" spans="2:18" s="332" customFormat="1" ht="13.2" x14ac:dyDescent="0.2">
      <c r="B1893" s="376" t="s">
        <v>221</v>
      </c>
      <c r="C1893" s="376" t="s">
        <v>2204</v>
      </c>
      <c r="D1893" s="376" t="s">
        <v>248</v>
      </c>
      <c r="E1893" s="376" t="s">
        <v>2369</v>
      </c>
      <c r="F1893" s="377">
        <v>1</v>
      </c>
      <c r="G1893" s="377">
        <v>0</v>
      </c>
      <c r="H1893" s="377">
        <v>0</v>
      </c>
      <c r="I1893" s="377">
        <v>0</v>
      </c>
      <c r="J1893" s="377">
        <v>0</v>
      </c>
      <c r="K1893" s="377">
        <v>0</v>
      </c>
      <c r="L1893" s="377">
        <v>0</v>
      </c>
      <c r="M1893" s="377">
        <v>1</v>
      </c>
      <c r="N1893" s="377">
        <v>0</v>
      </c>
      <c r="O1893" s="377">
        <v>0</v>
      </c>
      <c r="P1893" s="377">
        <v>0</v>
      </c>
      <c r="Q1893" s="377">
        <v>0</v>
      </c>
      <c r="R1893" s="377">
        <v>0</v>
      </c>
    </row>
    <row r="1894" spans="2:18" s="332" customFormat="1" ht="13.2" x14ac:dyDescent="0.2">
      <c r="B1894" s="376" t="s">
        <v>222</v>
      </c>
      <c r="C1894" s="376" t="s">
        <v>2206</v>
      </c>
      <c r="D1894" s="376" t="s">
        <v>2207</v>
      </c>
      <c r="E1894" s="376" t="s">
        <v>1842</v>
      </c>
      <c r="F1894" s="377">
        <v>2</v>
      </c>
      <c r="G1894" s="377">
        <v>0</v>
      </c>
      <c r="H1894" s="377">
        <v>0</v>
      </c>
      <c r="I1894" s="377">
        <v>0</v>
      </c>
      <c r="J1894" s="377">
        <v>0</v>
      </c>
      <c r="K1894" s="377">
        <v>0</v>
      </c>
      <c r="L1894" s="377">
        <v>1</v>
      </c>
      <c r="M1894" s="377">
        <v>0</v>
      </c>
      <c r="N1894" s="377">
        <v>0</v>
      </c>
      <c r="O1894" s="377">
        <v>0</v>
      </c>
      <c r="P1894" s="377">
        <v>0</v>
      </c>
      <c r="Q1894" s="377">
        <v>1</v>
      </c>
      <c r="R1894" s="377">
        <v>0</v>
      </c>
    </row>
    <row r="1895" spans="2:18" s="332" customFormat="1" ht="13.2" x14ac:dyDescent="0.2">
      <c r="B1895" s="376" t="s">
        <v>222</v>
      </c>
      <c r="C1895" s="376" t="s">
        <v>2206</v>
      </c>
      <c r="D1895" s="376" t="s">
        <v>2207</v>
      </c>
      <c r="E1895" s="376" t="s">
        <v>1843</v>
      </c>
      <c r="F1895" s="377">
        <v>10</v>
      </c>
      <c r="G1895" s="377">
        <v>0</v>
      </c>
      <c r="H1895" s="377">
        <v>0</v>
      </c>
      <c r="I1895" s="377">
        <v>0</v>
      </c>
      <c r="J1895" s="377">
        <v>0</v>
      </c>
      <c r="K1895" s="377">
        <v>0</v>
      </c>
      <c r="L1895" s="377">
        <v>0</v>
      </c>
      <c r="M1895" s="377">
        <v>1</v>
      </c>
      <c r="N1895" s="377">
        <v>0</v>
      </c>
      <c r="O1895" s="377">
        <v>7</v>
      </c>
      <c r="P1895" s="377">
        <v>0</v>
      </c>
      <c r="Q1895" s="377">
        <v>1</v>
      </c>
      <c r="R1895" s="377">
        <v>1</v>
      </c>
    </row>
    <row r="1896" spans="2:18" s="332" customFormat="1" ht="13.2" x14ac:dyDescent="0.2">
      <c r="B1896" s="376" t="s">
        <v>222</v>
      </c>
      <c r="C1896" s="376" t="s">
        <v>2206</v>
      </c>
      <c r="D1896" s="376" t="s">
        <v>2207</v>
      </c>
      <c r="E1896" s="376" t="s">
        <v>3981</v>
      </c>
      <c r="F1896" s="377">
        <v>1</v>
      </c>
      <c r="G1896" s="377">
        <v>0</v>
      </c>
      <c r="H1896" s="377">
        <v>0</v>
      </c>
      <c r="I1896" s="377">
        <v>0</v>
      </c>
      <c r="J1896" s="377">
        <v>0</v>
      </c>
      <c r="K1896" s="377">
        <v>0</v>
      </c>
      <c r="L1896" s="377">
        <v>0</v>
      </c>
      <c r="M1896" s="377">
        <v>0</v>
      </c>
      <c r="N1896" s="377">
        <v>0</v>
      </c>
      <c r="O1896" s="377">
        <v>1</v>
      </c>
      <c r="P1896" s="377">
        <v>0</v>
      </c>
      <c r="Q1896" s="377">
        <v>0</v>
      </c>
      <c r="R1896" s="377">
        <v>0</v>
      </c>
    </row>
    <row r="1897" spans="2:18" s="332" customFormat="1" ht="13.2" x14ac:dyDescent="0.2">
      <c r="B1897" s="376" t="s">
        <v>222</v>
      </c>
      <c r="C1897" s="376" t="s">
        <v>2206</v>
      </c>
      <c r="D1897" s="376" t="s">
        <v>2207</v>
      </c>
      <c r="E1897" s="376" t="s">
        <v>3982</v>
      </c>
      <c r="F1897" s="377">
        <v>1</v>
      </c>
      <c r="G1897" s="377">
        <v>0</v>
      </c>
      <c r="H1897" s="377">
        <v>0</v>
      </c>
      <c r="I1897" s="377">
        <v>0</v>
      </c>
      <c r="J1897" s="377">
        <v>0</v>
      </c>
      <c r="K1897" s="377">
        <v>0</v>
      </c>
      <c r="L1897" s="377">
        <v>0</v>
      </c>
      <c r="M1897" s="377">
        <v>0</v>
      </c>
      <c r="N1897" s="377">
        <v>1</v>
      </c>
      <c r="O1897" s="377">
        <v>0</v>
      </c>
      <c r="P1897" s="377">
        <v>0</v>
      </c>
      <c r="Q1897" s="377">
        <v>0</v>
      </c>
      <c r="R1897" s="377">
        <v>0</v>
      </c>
    </row>
    <row r="1898" spans="2:18" s="332" customFormat="1" ht="13.2" x14ac:dyDescent="0.2">
      <c r="B1898" s="376" t="s">
        <v>222</v>
      </c>
      <c r="C1898" s="376" t="s">
        <v>2206</v>
      </c>
      <c r="D1898" s="376" t="s">
        <v>2207</v>
      </c>
      <c r="E1898" s="376" t="s">
        <v>3120</v>
      </c>
      <c r="F1898" s="377">
        <v>1</v>
      </c>
      <c r="G1898" s="377">
        <v>0</v>
      </c>
      <c r="H1898" s="377">
        <v>0</v>
      </c>
      <c r="I1898" s="377">
        <v>0</v>
      </c>
      <c r="J1898" s="377">
        <v>0</v>
      </c>
      <c r="K1898" s="377">
        <v>0</v>
      </c>
      <c r="L1898" s="377">
        <v>0</v>
      </c>
      <c r="M1898" s="377">
        <v>0</v>
      </c>
      <c r="N1898" s="377">
        <v>1</v>
      </c>
      <c r="O1898" s="377">
        <v>0</v>
      </c>
      <c r="P1898" s="377">
        <v>0</v>
      </c>
      <c r="Q1898" s="377">
        <v>0</v>
      </c>
      <c r="R1898" s="377">
        <v>0</v>
      </c>
    </row>
    <row r="1899" spans="2:18" s="332" customFormat="1" ht="13.2" x14ac:dyDescent="0.2">
      <c r="B1899" s="376" t="s">
        <v>222</v>
      </c>
      <c r="C1899" s="376" t="s">
        <v>2206</v>
      </c>
      <c r="D1899" s="376" t="s">
        <v>442</v>
      </c>
      <c r="E1899" s="376" t="s">
        <v>3121</v>
      </c>
      <c r="F1899" s="377">
        <v>1</v>
      </c>
      <c r="G1899" s="377">
        <v>0</v>
      </c>
      <c r="H1899" s="377">
        <v>0</v>
      </c>
      <c r="I1899" s="377">
        <v>0</v>
      </c>
      <c r="J1899" s="377">
        <v>0</v>
      </c>
      <c r="K1899" s="377">
        <v>0</v>
      </c>
      <c r="L1899" s="377">
        <v>1</v>
      </c>
      <c r="M1899" s="377">
        <v>0</v>
      </c>
      <c r="N1899" s="377">
        <v>0</v>
      </c>
      <c r="O1899" s="377">
        <v>0</v>
      </c>
      <c r="P1899" s="377">
        <v>0</v>
      </c>
      <c r="Q1899" s="377">
        <v>0</v>
      </c>
      <c r="R1899" s="377">
        <v>0</v>
      </c>
    </row>
    <row r="1900" spans="2:18" s="332" customFormat="1" ht="13.2" x14ac:dyDescent="0.2">
      <c r="B1900" s="376" t="s">
        <v>222</v>
      </c>
      <c r="C1900" s="376" t="s">
        <v>2206</v>
      </c>
      <c r="D1900" s="376" t="s">
        <v>443</v>
      </c>
      <c r="E1900" s="376" t="s">
        <v>1848</v>
      </c>
      <c r="F1900" s="377">
        <v>2</v>
      </c>
      <c r="G1900" s="377">
        <v>0</v>
      </c>
      <c r="H1900" s="377">
        <v>0</v>
      </c>
      <c r="I1900" s="377">
        <v>0</v>
      </c>
      <c r="J1900" s="377">
        <v>0</v>
      </c>
      <c r="K1900" s="377">
        <v>0</v>
      </c>
      <c r="L1900" s="377">
        <v>0</v>
      </c>
      <c r="M1900" s="377">
        <v>0</v>
      </c>
      <c r="N1900" s="377">
        <v>0</v>
      </c>
      <c r="O1900" s="377">
        <v>2</v>
      </c>
      <c r="P1900" s="377">
        <v>0</v>
      </c>
      <c r="Q1900" s="377">
        <v>0</v>
      </c>
      <c r="R1900" s="377">
        <v>0</v>
      </c>
    </row>
    <row r="1901" spans="2:18" s="332" customFormat="1" ht="13.2" x14ac:dyDescent="0.2">
      <c r="B1901" s="376" t="s">
        <v>222</v>
      </c>
      <c r="C1901" s="376" t="s">
        <v>2206</v>
      </c>
      <c r="D1901" s="376" t="s">
        <v>443</v>
      </c>
      <c r="E1901" s="376" t="s">
        <v>1849</v>
      </c>
      <c r="F1901" s="377">
        <v>3</v>
      </c>
      <c r="G1901" s="377">
        <v>0</v>
      </c>
      <c r="H1901" s="377">
        <v>0</v>
      </c>
      <c r="I1901" s="377">
        <v>0</v>
      </c>
      <c r="J1901" s="377">
        <v>0</v>
      </c>
      <c r="K1901" s="377">
        <v>0</v>
      </c>
      <c r="L1901" s="377">
        <v>0</v>
      </c>
      <c r="M1901" s="377">
        <v>0</v>
      </c>
      <c r="N1901" s="377">
        <v>2</v>
      </c>
      <c r="O1901" s="377">
        <v>1</v>
      </c>
      <c r="P1901" s="377">
        <v>0</v>
      </c>
      <c r="Q1901" s="377">
        <v>0</v>
      </c>
      <c r="R1901" s="377">
        <v>0</v>
      </c>
    </row>
    <row r="1902" spans="2:18" s="332" customFormat="1" ht="13.2" x14ac:dyDescent="0.2">
      <c r="B1902" s="376" t="s">
        <v>222</v>
      </c>
      <c r="C1902" s="376" t="s">
        <v>2206</v>
      </c>
      <c r="D1902" s="376" t="s">
        <v>443</v>
      </c>
      <c r="E1902" s="376" t="s">
        <v>3122</v>
      </c>
      <c r="F1902" s="377">
        <v>2</v>
      </c>
      <c r="G1902" s="377">
        <v>0</v>
      </c>
      <c r="H1902" s="377">
        <v>0</v>
      </c>
      <c r="I1902" s="377">
        <v>0</v>
      </c>
      <c r="J1902" s="377">
        <v>0</v>
      </c>
      <c r="K1902" s="377">
        <v>0</v>
      </c>
      <c r="L1902" s="377">
        <v>0</v>
      </c>
      <c r="M1902" s="377">
        <v>0</v>
      </c>
      <c r="N1902" s="377">
        <v>0</v>
      </c>
      <c r="O1902" s="377">
        <v>0</v>
      </c>
      <c r="P1902" s="377">
        <v>0</v>
      </c>
      <c r="Q1902" s="377">
        <v>1</v>
      </c>
      <c r="R1902" s="377">
        <v>1</v>
      </c>
    </row>
    <row r="1903" spans="2:18" s="332" customFormat="1" ht="13.2" x14ac:dyDescent="0.2">
      <c r="B1903" s="376" t="s">
        <v>222</v>
      </c>
      <c r="C1903" s="376" t="s">
        <v>2206</v>
      </c>
      <c r="D1903" s="376" t="s">
        <v>443</v>
      </c>
      <c r="E1903" s="376" t="s">
        <v>3362</v>
      </c>
      <c r="F1903" s="377">
        <v>1</v>
      </c>
      <c r="G1903" s="377">
        <v>0</v>
      </c>
      <c r="H1903" s="377">
        <v>0</v>
      </c>
      <c r="I1903" s="377">
        <v>0</v>
      </c>
      <c r="J1903" s="377">
        <v>0</v>
      </c>
      <c r="K1903" s="377">
        <v>0</v>
      </c>
      <c r="L1903" s="377">
        <v>0</v>
      </c>
      <c r="M1903" s="377">
        <v>0</v>
      </c>
      <c r="N1903" s="377">
        <v>0</v>
      </c>
      <c r="O1903" s="377">
        <v>1</v>
      </c>
      <c r="P1903" s="377">
        <v>0</v>
      </c>
      <c r="Q1903" s="377">
        <v>0</v>
      </c>
      <c r="R1903" s="377">
        <v>0</v>
      </c>
    </row>
    <row r="1904" spans="2:18" s="332" customFormat="1" ht="13.2" x14ac:dyDescent="0.2">
      <c r="B1904" s="376" t="s">
        <v>222</v>
      </c>
      <c r="C1904" s="376" t="s">
        <v>2206</v>
      </c>
      <c r="D1904" s="376" t="s">
        <v>443</v>
      </c>
      <c r="E1904" s="376" t="s">
        <v>1850</v>
      </c>
      <c r="F1904" s="377">
        <v>43</v>
      </c>
      <c r="G1904" s="377">
        <v>0</v>
      </c>
      <c r="H1904" s="377">
        <v>1</v>
      </c>
      <c r="I1904" s="377">
        <v>1</v>
      </c>
      <c r="J1904" s="377">
        <v>6</v>
      </c>
      <c r="K1904" s="377">
        <v>5</v>
      </c>
      <c r="L1904" s="377">
        <v>5</v>
      </c>
      <c r="M1904" s="377">
        <v>5</v>
      </c>
      <c r="N1904" s="377">
        <v>3</v>
      </c>
      <c r="O1904" s="377">
        <v>10</v>
      </c>
      <c r="P1904" s="377">
        <v>2</v>
      </c>
      <c r="Q1904" s="377">
        <v>3</v>
      </c>
      <c r="R1904" s="377">
        <v>2</v>
      </c>
    </row>
    <row r="1905" spans="2:18" s="332" customFormat="1" ht="13.2" x14ac:dyDescent="0.2">
      <c r="B1905" s="376" t="s">
        <v>222</v>
      </c>
      <c r="C1905" s="376" t="s">
        <v>2206</v>
      </c>
      <c r="D1905" s="376" t="s">
        <v>443</v>
      </c>
      <c r="E1905" s="376" t="s">
        <v>3124</v>
      </c>
      <c r="F1905" s="377">
        <v>2</v>
      </c>
      <c r="G1905" s="377">
        <v>0</v>
      </c>
      <c r="H1905" s="377">
        <v>0</v>
      </c>
      <c r="I1905" s="377">
        <v>0</v>
      </c>
      <c r="J1905" s="377">
        <v>0</v>
      </c>
      <c r="K1905" s="377">
        <v>0</v>
      </c>
      <c r="L1905" s="377">
        <v>0</v>
      </c>
      <c r="M1905" s="377">
        <v>0</v>
      </c>
      <c r="N1905" s="377">
        <v>0</v>
      </c>
      <c r="O1905" s="377">
        <v>0</v>
      </c>
      <c r="P1905" s="377">
        <v>0</v>
      </c>
      <c r="Q1905" s="377">
        <v>1</v>
      </c>
      <c r="R1905" s="377">
        <v>1</v>
      </c>
    </row>
    <row r="1906" spans="2:18" s="332" customFormat="1" ht="13.2" x14ac:dyDescent="0.2">
      <c r="B1906" s="376" t="s">
        <v>222</v>
      </c>
      <c r="C1906" s="376" t="s">
        <v>2206</v>
      </c>
      <c r="D1906" s="376" t="s">
        <v>443</v>
      </c>
      <c r="E1906" s="376" t="s">
        <v>1851</v>
      </c>
      <c r="F1906" s="377">
        <v>1</v>
      </c>
      <c r="G1906" s="377">
        <v>0</v>
      </c>
      <c r="H1906" s="377">
        <v>0</v>
      </c>
      <c r="I1906" s="377">
        <v>0</v>
      </c>
      <c r="J1906" s="377">
        <v>0</v>
      </c>
      <c r="K1906" s="377">
        <v>0</v>
      </c>
      <c r="L1906" s="377">
        <v>0</v>
      </c>
      <c r="M1906" s="377">
        <v>0</v>
      </c>
      <c r="N1906" s="377">
        <v>0</v>
      </c>
      <c r="O1906" s="377">
        <v>1</v>
      </c>
      <c r="P1906" s="377">
        <v>0</v>
      </c>
      <c r="Q1906" s="377">
        <v>0</v>
      </c>
      <c r="R1906" s="377">
        <v>0</v>
      </c>
    </row>
    <row r="1907" spans="2:18" s="332" customFormat="1" ht="13.2" x14ac:dyDescent="0.2">
      <c r="B1907" s="376" t="s">
        <v>222</v>
      </c>
      <c r="C1907" s="376" t="s">
        <v>2206</v>
      </c>
      <c r="D1907" s="376" t="s">
        <v>443</v>
      </c>
      <c r="E1907" s="376" t="s">
        <v>2816</v>
      </c>
      <c r="F1907" s="377">
        <v>1</v>
      </c>
      <c r="G1907" s="377">
        <v>0</v>
      </c>
      <c r="H1907" s="377">
        <v>0</v>
      </c>
      <c r="I1907" s="377">
        <v>0</v>
      </c>
      <c r="J1907" s="377">
        <v>0</v>
      </c>
      <c r="K1907" s="377">
        <v>1</v>
      </c>
      <c r="L1907" s="377">
        <v>0</v>
      </c>
      <c r="M1907" s="377">
        <v>0</v>
      </c>
      <c r="N1907" s="377">
        <v>0</v>
      </c>
      <c r="O1907" s="377">
        <v>0</v>
      </c>
      <c r="P1907" s="377">
        <v>0</v>
      </c>
      <c r="Q1907" s="377">
        <v>0</v>
      </c>
      <c r="R1907" s="377">
        <v>0</v>
      </c>
    </row>
    <row r="1908" spans="2:18" s="332" customFormat="1" ht="13.2" x14ac:dyDescent="0.2">
      <c r="B1908" s="376" t="s">
        <v>222</v>
      </c>
      <c r="C1908" s="376" t="s">
        <v>2206</v>
      </c>
      <c r="D1908" s="376" t="s">
        <v>130</v>
      </c>
      <c r="E1908" s="376" t="s">
        <v>3125</v>
      </c>
      <c r="F1908" s="377">
        <v>4</v>
      </c>
      <c r="G1908" s="377">
        <v>0</v>
      </c>
      <c r="H1908" s="377">
        <v>0</v>
      </c>
      <c r="I1908" s="377">
        <v>0</v>
      </c>
      <c r="J1908" s="377">
        <v>0</v>
      </c>
      <c r="K1908" s="377">
        <v>0</v>
      </c>
      <c r="L1908" s="377">
        <v>1</v>
      </c>
      <c r="M1908" s="377">
        <v>0</v>
      </c>
      <c r="N1908" s="377">
        <v>0</v>
      </c>
      <c r="O1908" s="377">
        <v>2</v>
      </c>
      <c r="P1908" s="377">
        <v>0</v>
      </c>
      <c r="Q1908" s="377">
        <v>1</v>
      </c>
      <c r="R1908" s="377">
        <v>0</v>
      </c>
    </row>
    <row r="1909" spans="2:18" s="332" customFormat="1" ht="13.2" x14ac:dyDescent="0.2">
      <c r="B1909" s="376" t="s">
        <v>222</v>
      </c>
      <c r="C1909" s="376" t="s">
        <v>2206</v>
      </c>
      <c r="D1909" s="376" t="s">
        <v>132</v>
      </c>
      <c r="E1909" s="376" t="s">
        <v>3127</v>
      </c>
      <c r="F1909" s="377">
        <v>1</v>
      </c>
      <c r="G1909" s="377">
        <v>0</v>
      </c>
      <c r="H1909" s="377">
        <v>0</v>
      </c>
      <c r="I1909" s="377">
        <v>0</v>
      </c>
      <c r="J1909" s="377">
        <v>0</v>
      </c>
      <c r="K1909" s="377">
        <v>0</v>
      </c>
      <c r="L1909" s="377">
        <v>0</v>
      </c>
      <c r="M1909" s="377">
        <v>0</v>
      </c>
      <c r="N1909" s="377">
        <v>1</v>
      </c>
      <c r="O1909" s="377">
        <v>0</v>
      </c>
      <c r="P1909" s="377">
        <v>0</v>
      </c>
      <c r="Q1909" s="377">
        <v>0</v>
      </c>
      <c r="R1909" s="377">
        <v>0</v>
      </c>
    </row>
    <row r="1910" spans="2:18" s="332" customFormat="1" ht="13.2" x14ac:dyDescent="0.2">
      <c r="B1910" s="376" t="s">
        <v>222</v>
      </c>
      <c r="C1910" s="376" t="s">
        <v>2206</v>
      </c>
      <c r="D1910" s="376" t="s">
        <v>132</v>
      </c>
      <c r="E1910" s="376" t="s">
        <v>3128</v>
      </c>
      <c r="F1910" s="377">
        <v>2</v>
      </c>
      <c r="G1910" s="377">
        <v>0</v>
      </c>
      <c r="H1910" s="377">
        <v>0</v>
      </c>
      <c r="I1910" s="377">
        <v>0</v>
      </c>
      <c r="J1910" s="377">
        <v>0</v>
      </c>
      <c r="K1910" s="377">
        <v>0</v>
      </c>
      <c r="L1910" s="377">
        <v>0</v>
      </c>
      <c r="M1910" s="377">
        <v>0</v>
      </c>
      <c r="N1910" s="377">
        <v>0</v>
      </c>
      <c r="O1910" s="377">
        <v>0</v>
      </c>
      <c r="P1910" s="377">
        <v>2</v>
      </c>
      <c r="Q1910" s="377">
        <v>0</v>
      </c>
      <c r="R1910" s="377">
        <v>0</v>
      </c>
    </row>
    <row r="1911" spans="2:18" s="332" customFormat="1" ht="13.2" x14ac:dyDescent="0.2">
      <c r="B1911" s="376" t="s">
        <v>222</v>
      </c>
      <c r="C1911" s="376" t="s">
        <v>2206</v>
      </c>
      <c r="D1911" s="376" t="s">
        <v>134</v>
      </c>
      <c r="E1911" s="376" t="s">
        <v>1860</v>
      </c>
      <c r="F1911" s="377">
        <v>6</v>
      </c>
      <c r="G1911" s="377">
        <v>0</v>
      </c>
      <c r="H1911" s="377">
        <v>0</v>
      </c>
      <c r="I1911" s="377">
        <v>0</v>
      </c>
      <c r="J1911" s="377">
        <v>0</v>
      </c>
      <c r="K1911" s="377">
        <v>0</v>
      </c>
      <c r="L1911" s="377">
        <v>0</v>
      </c>
      <c r="M1911" s="377">
        <v>1</v>
      </c>
      <c r="N1911" s="377">
        <v>0</v>
      </c>
      <c r="O1911" s="377">
        <v>1</v>
      </c>
      <c r="P1911" s="377">
        <v>2</v>
      </c>
      <c r="Q1911" s="377">
        <v>1</v>
      </c>
      <c r="R1911" s="377">
        <v>1</v>
      </c>
    </row>
    <row r="1912" spans="2:18" s="332" customFormat="1" ht="13.2" x14ac:dyDescent="0.2">
      <c r="B1912" s="376" t="s">
        <v>222</v>
      </c>
      <c r="C1912" s="376" t="s">
        <v>2206</v>
      </c>
      <c r="D1912" s="376" t="s">
        <v>445</v>
      </c>
      <c r="E1912" s="376" t="s">
        <v>1867</v>
      </c>
      <c r="F1912" s="377">
        <v>5</v>
      </c>
      <c r="G1912" s="377">
        <v>0</v>
      </c>
      <c r="H1912" s="377">
        <v>0</v>
      </c>
      <c r="I1912" s="377">
        <v>0</v>
      </c>
      <c r="J1912" s="377">
        <v>1</v>
      </c>
      <c r="K1912" s="377">
        <v>0</v>
      </c>
      <c r="L1912" s="377">
        <v>1</v>
      </c>
      <c r="M1912" s="377">
        <v>0</v>
      </c>
      <c r="N1912" s="377">
        <v>2</v>
      </c>
      <c r="O1912" s="377">
        <v>0</v>
      </c>
      <c r="P1912" s="377">
        <v>1</v>
      </c>
      <c r="Q1912" s="377">
        <v>0</v>
      </c>
      <c r="R1912" s="377">
        <v>0</v>
      </c>
    </row>
    <row r="1913" spans="2:18" s="332" customFormat="1" ht="13.2" x14ac:dyDescent="0.2">
      <c r="B1913" s="376" t="s">
        <v>222</v>
      </c>
      <c r="C1913" s="376" t="s">
        <v>2206</v>
      </c>
      <c r="D1913" s="376" t="s">
        <v>378</v>
      </c>
      <c r="E1913" s="376" t="s">
        <v>2370</v>
      </c>
      <c r="F1913" s="377">
        <v>14</v>
      </c>
      <c r="G1913" s="377">
        <v>0</v>
      </c>
      <c r="H1913" s="377">
        <v>0</v>
      </c>
      <c r="I1913" s="377">
        <v>0</v>
      </c>
      <c r="J1913" s="377">
        <v>0</v>
      </c>
      <c r="K1913" s="377">
        <v>0</v>
      </c>
      <c r="L1913" s="377">
        <v>0</v>
      </c>
      <c r="M1913" s="377">
        <v>1</v>
      </c>
      <c r="N1913" s="377">
        <v>1</v>
      </c>
      <c r="O1913" s="377">
        <v>6</v>
      </c>
      <c r="P1913" s="377">
        <v>6</v>
      </c>
      <c r="Q1913" s="377">
        <v>0</v>
      </c>
      <c r="R1913" s="377">
        <v>0</v>
      </c>
    </row>
    <row r="1914" spans="2:18" s="332" customFormat="1" ht="13.2" x14ac:dyDescent="0.2">
      <c r="B1914" s="376" t="s">
        <v>222</v>
      </c>
      <c r="C1914" s="376" t="s">
        <v>2206</v>
      </c>
      <c r="D1914" s="376" t="s">
        <v>378</v>
      </c>
      <c r="E1914" s="376" t="s">
        <v>2817</v>
      </c>
      <c r="F1914" s="377">
        <v>2</v>
      </c>
      <c r="G1914" s="377">
        <v>0</v>
      </c>
      <c r="H1914" s="377">
        <v>0</v>
      </c>
      <c r="I1914" s="377">
        <v>0</v>
      </c>
      <c r="J1914" s="377">
        <v>0</v>
      </c>
      <c r="K1914" s="377">
        <v>0</v>
      </c>
      <c r="L1914" s="377">
        <v>1</v>
      </c>
      <c r="M1914" s="377">
        <v>0</v>
      </c>
      <c r="N1914" s="377">
        <v>0</v>
      </c>
      <c r="O1914" s="377">
        <v>0</v>
      </c>
      <c r="P1914" s="377">
        <v>1</v>
      </c>
      <c r="Q1914" s="377">
        <v>0</v>
      </c>
      <c r="R1914" s="377">
        <v>0</v>
      </c>
    </row>
    <row r="1915" spans="2:18" s="332" customFormat="1" ht="13.2" x14ac:dyDescent="0.2">
      <c r="B1915" s="376" t="s">
        <v>222</v>
      </c>
      <c r="C1915" s="376" t="s">
        <v>2206</v>
      </c>
      <c r="D1915" s="376" t="s">
        <v>378</v>
      </c>
      <c r="E1915" s="376" t="s">
        <v>2694</v>
      </c>
      <c r="F1915" s="377">
        <v>2</v>
      </c>
      <c r="G1915" s="377">
        <v>0</v>
      </c>
      <c r="H1915" s="377">
        <v>0</v>
      </c>
      <c r="I1915" s="377">
        <v>0</v>
      </c>
      <c r="J1915" s="377">
        <v>0</v>
      </c>
      <c r="K1915" s="377">
        <v>0</v>
      </c>
      <c r="L1915" s="377">
        <v>2</v>
      </c>
      <c r="M1915" s="377">
        <v>0</v>
      </c>
      <c r="N1915" s="377">
        <v>0</v>
      </c>
      <c r="O1915" s="377">
        <v>0</v>
      </c>
      <c r="P1915" s="377">
        <v>0</v>
      </c>
      <c r="Q1915" s="377">
        <v>0</v>
      </c>
      <c r="R1915" s="377">
        <v>0</v>
      </c>
    </row>
    <row r="1916" spans="2:18" s="332" customFormat="1" ht="13.2" x14ac:dyDescent="0.2">
      <c r="B1916" s="376" t="s">
        <v>222</v>
      </c>
      <c r="C1916" s="376" t="s">
        <v>2206</v>
      </c>
      <c r="D1916" s="376" t="s">
        <v>378</v>
      </c>
      <c r="E1916" s="376" t="s">
        <v>3363</v>
      </c>
      <c r="F1916" s="377">
        <v>2</v>
      </c>
      <c r="G1916" s="377">
        <v>0</v>
      </c>
      <c r="H1916" s="377">
        <v>0</v>
      </c>
      <c r="I1916" s="377">
        <v>0</v>
      </c>
      <c r="J1916" s="377">
        <v>0</v>
      </c>
      <c r="K1916" s="377">
        <v>0</v>
      </c>
      <c r="L1916" s="377">
        <v>1</v>
      </c>
      <c r="M1916" s="377">
        <v>0</v>
      </c>
      <c r="N1916" s="377">
        <v>0</v>
      </c>
      <c r="O1916" s="377">
        <v>0</v>
      </c>
      <c r="P1916" s="377">
        <v>1</v>
      </c>
      <c r="Q1916" s="377">
        <v>0</v>
      </c>
      <c r="R1916" s="377">
        <v>0</v>
      </c>
    </row>
    <row r="1917" spans="2:18" s="332" customFormat="1" ht="13.2" x14ac:dyDescent="0.2">
      <c r="B1917" s="376" t="s">
        <v>222</v>
      </c>
      <c r="C1917" s="376" t="s">
        <v>2206</v>
      </c>
      <c r="D1917" s="376" t="s">
        <v>378</v>
      </c>
      <c r="E1917" s="376" t="s">
        <v>3983</v>
      </c>
      <c r="F1917" s="377">
        <v>1</v>
      </c>
      <c r="G1917" s="377">
        <v>0</v>
      </c>
      <c r="H1917" s="377">
        <v>0</v>
      </c>
      <c r="I1917" s="377">
        <v>0</v>
      </c>
      <c r="J1917" s="377">
        <v>0</v>
      </c>
      <c r="K1917" s="377">
        <v>0</v>
      </c>
      <c r="L1917" s="377">
        <v>0</v>
      </c>
      <c r="M1917" s="377">
        <v>0</v>
      </c>
      <c r="N1917" s="377">
        <v>0</v>
      </c>
      <c r="O1917" s="377">
        <v>1</v>
      </c>
      <c r="P1917" s="377">
        <v>0</v>
      </c>
      <c r="Q1917" s="377">
        <v>0</v>
      </c>
      <c r="R1917" s="377">
        <v>0</v>
      </c>
    </row>
    <row r="1918" spans="2:18" s="332" customFormat="1" ht="13.2" x14ac:dyDescent="0.2">
      <c r="B1918" s="376" t="s">
        <v>222</v>
      </c>
      <c r="C1918" s="376" t="s">
        <v>2206</v>
      </c>
      <c r="D1918" s="376" t="s">
        <v>378</v>
      </c>
      <c r="E1918" s="376" t="s">
        <v>2818</v>
      </c>
      <c r="F1918" s="377">
        <v>2</v>
      </c>
      <c r="G1918" s="377">
        <v>0</v>
      </c>
      <c r="H1918" s="377">
        <v>0</v>
      </c>
      <c r="I1918" s="377">
        <v>0</v>
      </c>
      <c r="J1918" s="377">
        <v>0</v>
      </c>
      <c r="K1918" s="377">
        <v>0</v>
      </c>
      <c r="L1918" s="377">
        <v>1</v>
      </c>
      <c r="M1918" s="377">
        <v>0</v>
      </c>
      <c r="N1918" s="377">
        <v>0</v>
      </c>
      <c r="O1918" s="377">
        <v>1</v>
      </c>
      <c r="P1918" s="377">
        <v>0</v>
      </c>
      <c r="Q1918" s="377">
        <v>0</v>
      </c>
      <c r="R1918" s="377">
        <v>0</v>
      </c>
    </row>
    <row r="1919" spans="2:18" s="332" customFormat="1" ht="13.2" x14ac:dyDescent="0.2">
      <c r="B1919" s="376" t="s">
        <v>222</v>
      </c>
      <c r="C1919" s="376" t="s">
        <v>2206</v>
      </c>
      <c r="D1919" s="376" t="s">
        <v>378</v>
      </c>
      <c r="E1919" s="376" t="s">
        <v>1871</v>
      </c>
      <c r="F1919" s="377">
        <v>5</v>
      </c>
      <c r="G1919" s="377">
        <v>0</v>
      </c>
      <c r="H1919" s="377">
        <v>0</v>
      </c>
      <c r="I1919" s="377">
        <v>0</v>
      </c>
      <c r="J1919" s="377">
        <v>0</v>
      </c>
      <c r="K1919" s="377">
        <v>0</v>
      </c>
      <c r="L1919" s="377">
        <v>0</v>
      </c>
      <c r="M1919" s="377">
        <v>1</v>
      </c>
      <c r="N1919" s="377">
        <v>0</v>
      </c>
      <c r="O1919" s="377">
        <v>3</v>
      </c>
      <c r="P1919" s="377">
        <v>1</v>
      </c>
      <c r="Q1919" s="377">
        <v>0</v>
      </c>
      <c r="R1919" s="377">
        <v>0</v>
      </c>
    </row>
    <row r="1920" spans="2:18" s="332" customFormat="1" ht="13.2" x14ac:dyDescent="0.2">
      <c r="B1920" s="376" t="s">
        <v>222</v>
      </c>
      <c r="C1920" s="376" t="s">
        <v>2206</v>
      </c>
      <c r="D1920" s="376" t="s">
        <v>138</v>
      </c>
      <c r="E1920" s="376" t="s">
        <v>2819</v>
      </c>
      <c r="F1920" s="377">
        <v>1</v>
      </c>
      <c r="G1920" s="377">
        <v>0</v>
      </c>
      <c r="H1920" s="377">
        <v>0</v>
      </c>
      <c r="I1920" s="377">
        <v>0</v>
      </c>
      <c r="J1920" s="377">
        <v>0</v>
      </c>
      <c r="K1920" s="377">
        <v>0</v>
      </c>
      <c r="L1920" s="377">
        <v>0</v>
      </c>
      <c r="M1920" s="377">
        <v>1</v>
      </c>
      <c r="N1920" s="377">
        <v>0</v>
      </c>
      <c r="O1920" s="377">
        <v>0</v>
      </c>
      <c r="P1920" s="377">
        <v>0</v>
      </c>
      <c r="Q1920" s="377">
        <v>0</v>
      </c>
      <c r="R1920" s="377">
        <v>0</v>
      </c>
    </row>
    <row r="1921" spans="2:18" s="332" customFormat="1" ht="13.2" x14ac:dyDescent="0.2">
      <c r="B1921" s="376" t="s">
        <v>222</v>
      </c>
      <c r="C1921" s="376" t="s">
        <v>2206</v>
      </c>
      <c r="D1921" s="376" t="s">
        <v>138</v>
      </c>
      <c r="E1921" s="376" t="s">
        <v>3984</v>
      </c>
      <c r="F1921" s="377">
        <v>1</v>
      </c>
      <c r="G1921" s="377">
        <v>0</v>
      </c>
      <c r="H1921" s="377">
        <v>0</v>
      </c>
      <c r="I1921" s="377">
        <v>0</v>
      </c>
      <c r="J1921" s="377">
        <v>0</v>
      </c>
      <c r="K1921" s="377">
        <v>0</v>
      </c>
      <c r="L1921" s="377">
        <v>0</v>
      </c>
      <c r="M1921" s="377">
        <v>1</v>
      </c>
      <c r="N1921" s="377">
        <v>0</v>
      </c>
      <c r="O1921" s="377">
        <v>0</v>
      </c>
      <c r="P1921" s="377">
        <v>0</v>
      </c>
      <c r="Q1921" s="377">
        <v>0</v>
      </c>
      <c r="R1921" s="377">
        <v>0</v>
      </c>
    </row>
    <row r="1922" spans="2:18" s="332" customFormat="1" ht="13.2" x14ac:dyDescent="0.2">
      <c r="B1922" s="376" t="s">
        <v>222</v>
      </c>
      <c r="C1922" s="376" t="s">
        <v>2206</v>
      </c>
      <c r="D1922" s="376" t="s">
        <v>446</v>
      </c>
      <c r="E1922" s="376" t="s">
        <v>2673</v>
      </c>
      <c r="F1922" s="377">
        <v>1</v>
      </c>
      <c r="G1922" s="377">
        <v>0</v>
      </c>
      <c r="H1922" s="377">
        <v>0</v>
      </c>
      <c r="I1922" s="377">
        <v>0</v>
      </c>
      <c r="J1922" s="377">
        <v>0</v>
      </c>
      <c r="K1922" s="377">
        <v>0</v>
      </c>
      <c r="L1922" s="377">
        <v>0</v>
      </c>
      <c r="M1922" s="377">
        <v>0</v>
      </c>
      <c r="N1922" s="377">
        <v>0</v>
      </c>
      <c r="O1922" s="377">
        <v>1</v>
      </c>
      <c r="P1922" s="377">
        <v>0</v>
      </c>
      <c r="Q1922" s="377">
        <v>0</v>
      </c>
      <c r="R1922" s="377">
        <v>0</v>
      </c>
    </row>
    <row r="1923" spans="2:18" s="332" customFormat="1" ht="13.2" x14ac:dyDescent="0.2">
      <c r="B1923" s="376" t="s">
        <v>222</v>
      </c>
      <c r="C1923" s="376" t="s">
        <v>2206</v>
      </c>
      <c r="D1923" s="376" t="s">
        <v>446</v>
      </c>
      <c r="E1923" s="376" t="s">
        <v>1897</v>
      </c>
      <c r="F1923" s="377">
        <v>3</v>
      </c>
      <c r="G1923" s="377">
        <v>0</v>
      </c>
      <c r="H1923" s="377">
        <v>0</v>
      </c>
      <c r="I1923" s="377">
        <v>0</v>
      </c>
      <c r="J1923" s="377">
        <v>0</v>
      </c>
      <c r="K1923" s="377">
        <v>0</v>
      </c>
      <c r="L1923" s="377">
        <v>1</v>
      </c>
      <c r="M1923" s="377">
        <v>0</v>
      </c>
      <c r="N1923" s="377">
        <v>1</v>
      </c>
      <c r="O1923" s="377">
        <v>0</v>
      </c>
      <c r="P1923" s="377">
        <v>1</v>
      </c>
      <c r="Q1923" s="377">
        <v>0</v>
      </c>
      <c r="R1923" s="377">
        <v>0</v>
      </c>
    </row>
    <row r="1924" spans="2:18" s="332" customFormat="1" ht="13.2" x14ac:dyDescent="0.2">
      <c r="B1924" s="376" t="s">
        <v>222</v>
      </c>
      <c r="C1924" s="376" t="s">
        <v>2206</v>
      </c>
      <c r="D1924" s="376" t="s">
        <v>2371</v>
      </c>
      <c r="E1924" s="376" t="s">
        <v>2696</v>
      </c>
      <c r="F1924" s="377">
        <v>1</v>
      </c>
      <c r="G1924" s="377">
        <v>0</v>
      </c>
      <c r="H1924" s="377">
        <v>0</v>
      </c>
      <c r="I1924" s="377">
        <v>0</v>
      </c>
      <c r="J1924" s="377">
        <v>0</v>
      </c>
      <c r="K1924" s="377">
        <v>0</v>
      </c>
      <c r="L1924" s="377">
        <v>0</v>
      </c>
      <c r="M1924" s="377">
        <v>0</v>
      </c>
      <c r="N1924" s="377">
        <v>0</v>
      </c>
      <c r="O1924" s="377">
        <v>0</v>
      </c>
      <c r="P1924" s="377">
        <v>1</v>
      </c>
      <c r="Q1924" s="377">
        <v>0</v>
      </c>
      <c r="R1924" s="377">
        <v>0</v>
      </c>
    </row>
    <row r="1925" spans="2:18" s="332" customFormat="1" ht="13.2" x14ac:dyDescent="0.2">
      <c r="B1925" s="376" t="s">
        <v>222</v>
      </c>
      <c r="C1925" s="376" t="s">
        <v>2206</v>
      </c>
      <c r="D1925" s="376" t="s">
        <v>2371</v>
      </c>
      <c r="E1925" s="376" t="s">
        <v>1870</v>
      </c>
      <c r="F1925" s="377">
        <v>4</v>
      </c>
      <c r="G1925" s="377">
        <v>0</v>
      </c>
      <c r="H1925" s="377">
        <v>0</v>
      </c>
      <c r="I1925" s="377">
        <v>0</v>
      </c>
      <c r="J1925" s="377">
        <v>0</v>
      </c>
      <c r="K1925" s="377">
        <v>0</v>
      </c>
      <c r="L1925" s="377">
        <v>0</v>
      </c>
      <c r="M1925" s="377">
        <v>1</v>
      </c>
      <c r="N1925" s="377">
        <v>0</v>
      </c>
      <c r="O1925" s="377">
        <v>3</v>
      </c>
      <c r="P1925" s="377">
        <v>0</v>
      </c>
      <c r="Q1925" s="377">
        <v>0</v>
      </c>
      <c r="R1925" s="377">
        <v>0</v>
      </c>
    </row>
    <row r="1926" spans="2:18" s="332" customFormat="1" ht="13.2" x14ac:dyDescent="0.2">
      <c r="B1926" s="376" t="s">
        <v>222</v>
      </c>
      <c r="C1926" s="376" t="s">
        <v>2206</v>
      </c>
      <c r="D1926" s="376" t="s">
        <v>140</v>
      </c>
      <c r="E1926" s="376" t="s">
        <v>1880</v>
      </c>
      <c r="F1926" s="377">
        <v>6</v>
      </c>
      <c r="G1926" s="377">
        <v>0</v>
      </c>
      <c r="H1926" s="377">
        <v>0</v>
      </c>
      <c r="I1926" s="377">
        <v>0</v>
      </c>
      <c r="J1926" s="377">
        <v>0</v>
      </c>
      <c r="K1926" s="377">
        <v>0</v>
      </c>
      <c r="L1926" s="377">
        <v>1</v>
      </c>
      <c r="M1926" s="377">
        <v>1</v>
      </c>
      <c r="N1926" s="377">
        <v>1</v>
      </c>
      <c r="O1926" s="377">
        <v>2</v>
      </c>
      <c r="P1926" s="377">
        <v>1</v>
      </c>
      <c r="Q1926" s="377">
        <v>0</v>
      </c>
      <c r="R1926" s="377">
        <v>0</v>
      </c>
    </row>
    <row r="1927" spans="2:18" s="332" customFormat="1" ht="13.2" x14ac:dyDescent="0.2">
      <c r="B1927" s="376" t="s">
        <v>222</v>
      </c>
      <c r="C1927" s="376" t="s">
        <v>2206</v>
      </c>
      <c r="D1927" s="376" t="s">
        <v>2600</v>
      </c>
      <c r="E1927" s="376" t="s">
        <v>2601</v>
      </c>
      <c r="F1927" s="377">
        <v>2</v>
      </c>
      <c r="G1927" s="377">
        <v>0</v>
      </c>
      <c r="H1927" s="377">
        <v>0</v>
      </c>
      <c r="I1927" s="377">
        <v>0</v>
      </c>
      <c r="J1927" s="377">
        <v>0</v>
      </c>
      <c r="K1927" s="377">
        <v>0</v>
      </c>
      <c r="L1927" s="377">
        <v>0</v>
      </c>
      <c r="M1927" s="377">
        <v>0</v>
      </c>
      <c r="N1927" s="377">
        <v>0</v>
      </c>
      <c r="O1927" s="377">
        <v>0</v>
      </c>
      <c r="P1927" s="377">
        <v>0</v>
      </c>
      <c r="Q1927" s="377">
        <v>2</v>
      </c>
      <c r="R1927" s="377">
        <v>0</v>
      </c>
    </row>
    <row r="1928" spans="2:18" s="332" customFormat="1" ht="13.2" x14ac:dyDescent="0.2">
      <c r="B1928" s="376" t="s">
        <v>222</v>
      </c>
      <c r="C1928" s="376" t="s">
        <v>2206</v>
      </c>
      <c r="D1928" s="376" t="s">
        <v>2600</v>
      </c>
      <c r="E1928" s="376" t="s">
        <v>2674</v>
      </c>
      <c r="F1928" s="377">
        <v>3</v>
      </c>
      <c r="G1928" s="377">
        <v>0</v>
      </c>
      <c r="H1928" s="377">
        <v>0</v>
      </c>
      <c r="I1928" s="377">
        <v>0</v>
      </c>
      <c r="J1928" s="377">
        <v>0</v>
      </c>
      <c r="K1928" s="377">
        <v>0</v>
      </c>
      <c r="L1928" s="377">
        <v>0</v>
      </c>
      <c r="M1928" s="377">
        <v>0</v>
      </c>
      <c r="N1928" s="377">
        <v>2</v>
      </c>
      <c r="O1928" s="377">
        <v>0</v>
      </c>
      <c r="P1928" s="377">
        <v>0</v>
      </c>
      <c r="Q1928" s="377">
        <v>1</v>
      </c>
      <c r="R1928" s="377">
        <v>0</v>
      </c>
    </row>
    <row r="1929" spans="2:18" s="332" customFormat="1" ht="13.2" x14ac:dyDescent="0.2">
      <c r="B1929" s="376" t="s">
        <v>222</v>
      </c>
      <c r="C1929" s="376" t="s">
        <v>2206</v>
      </c>
      <c r="D1929" s="376" t="s">
        <v>2600</v>
      </c>
      <c r="E1929" s="376" t="s">
        <v>1877</v>
      </c>
      <c r="F1929" s="377">
        <v>4</v>
      </c>
      <c r="G1929" s="377">
        <v>0</v>
      </c>
      <c r="H1929" s="377">
        <v>0</v>
      </c>
      <c r="I1929" s="377">
        <v>0</v>
      </c>
      <c r="J1929" s="377">
        <v>1</v>
      </c>
      <c r="K1929" s="377">
        <v>0</v>
      </c>
      <c r="L1929" s="377">
        <v>0</v>
      </c>
      <c r="M1929" s="377">
        <v>1</v>
      </c>
      <c r="N1929" s="377">
        <v>0</v>
      </c>
      <c r="O1929" s="377">
        <v>1</v>
      </c>
      <c r="P1929" s="377">
        <v>1</v>
      </c>
      <c r="Q1929" s="377">
        <v>0</v>
      </c>
      <c r="R1929" s="377">
        <v>0</v>
      </c>
    </row>
    <row r="1930" spans="2:18" s="332" customFormat="1" ht="13.2" x14ac:dyDescent="0.2">
      <c r="B1930" s="376" t="s">
        <v>222</v>
      </c>
      <c r="C1930" s="376" t="s">
        <v>2206</v>
      </c>
      <c r="D1930" s="376" t="s">
        <v>2600</v>
      </c>
      <c r="E1930" s="376" t="s">
        <v>1878</v>
      </c>
      <c r="F1930" s="377">
        <v>11</v>
      </c>
      <c r="G1930" s="377">
        <v>0</v>
      </c>
      <c r="H1930" s="377">
        <v>2</v>
      </c>
      <c r="I1930" s="377">
        <v>0</v>
      </c>
      <c r="J1930" s="377">
        <v>3</v>
      </c>
      <c r="K1930" s="377">
        <v>0</v>
      </c>
      <c r="L1930" s="377">
        <v>2</v>
      </c>
      <c r="M1930" s="377">
        <v>0</v>
      </c>
      <c r="N1930" s="377">
        <v>1</v>
      </c>
      <c r="O1930" s="377">
        <v>3</v>
      </c>
      <c r="P1930" s="377">
        <v>0</v>
      </c>
      <c r="Q1930" s="377">
        <v>0</v>
      </c>
      <c r="R1930" s="377">
        <v>0</v>
      </c>
    </row>
    <row r="1931" spans="2:18" s="332" customFormat="1" ht="13.2" x14ac:dyDescent="0.2">
      <c r="B1931" s="376" t="s">
        <v>222</v>
      </c>
      <c r="C1931" s="376" t="s">
        <v>2206</v>
      </c>
      <c r="D1931" s="376" t="s">
        <v>141</v>
      </c>
      <c r="E1931" s="376" t="s">
        <v>3417</v>
      </c>
      <c r="F1931" s="377">
        <v>1</v>
      </c>
      <c r="G1931" s="377">
        <v>0</v>
      </c>
      <c r="H1931" s="377">
        <v>0</v>
      </c>
      <c r="I1931" s="377">
        <v>0</v>
      </c>
      <c r="J1931" s="377">
        <v>0</v>
      </c>
      <c r="K1931" s="377">
        <v>0</v>
      </c>
      <c r="L1931" s="377">
        <v>0</v>
      </c>
      <c r="M1931" s="377">
        <v>1</v>
      </c>
      <c r="N1931" s="377">
        <v>0</v>
      </c>
      <c r="O1931" s="377">
        <v>0</v>
      </c>
      <c r="P1931" s="377">
        <v>0</v>
      </c>
      <c r="Q1931" s="377">
        <v>0</v>
      </c>
      <c r="R1931" s="377">
        <v>0</v>
      </c>
    </row>
    <row r="1932" spans="2:18" s="332" customFormat="1" ht="13.2" x14ac:dyDescent="0.2">
      <c r="B1932" s="376" t="s">
        <v>222</v>
      </c>
      <c r="C1932" s="376" t="s">
        <v>2208</v>
      </c>
      <c r="D1932" s="376" t="s">
        <v>117</v>
      </c>
      <c r="E1932" s="376" t="s">
        <v>1812</v>
      </c>
      <c r="F1932" s="377">
        <v>1</v>
      </c>
      <c r="G1932" s="377">
        <v>0</v>
      </c>
      <c r="H1932" s="377">
        <v>0</v>
      </c>
      <c r="I1932" s="377">
        <v>0</v>
      </c>
      <c r="J1932" s="377">
        <v>0</v>
      </c>
      <c r="K1932" s="377">
        <v>0</v>
      </c>
      <c r="L1932" s="377">
        <v>0</v>
      </c>
      <c r="M1932" s="377">
        <v>0</v>
      </c>
      <c r="N1932" s="377">
        <v>1</v>
      </c>
      <c r="O1932" s="377">
        <v>0</v>
      </c>
      <c r="P1932" s="377">
        <v>0</v>
      </c>
      <c r="Q1932" s="377">
        <v>0</v>
      </c>
      <c r="R1932" s="377">
        <v>0</v>
      </c>
    </row>
    <row r="1933" spans="2:18" s="332" customFormat="1" ht="13.2" x14ac:dyDescent="0.2">
      <c r="B1933" s="376" t="s">
        <v>222</v>
      </c>
      <c r="C1933" s="376" t="s">
        <v>2208</v>
      </c>
      <c r="D1933" s="376" t="s">
        <v>117</v>
      </c>
      <c r="E1933" s="376" t="s">
        <v>1813</v>
      </c>
      <c r="F1933" s="377">
        <v>3</v>
      </c>
      <c r="G1933" s="377">
        <v>0</v>
      </c>
      <c r="H1933" s="377">
        <v>0</v>
      </c>
      <c r="I1933" s="377">
        <v>0</v>
      </c>
      <c r="J1933" s="377">
        <v>0</v>
      </c>
      <c r="K1933" s="377">
        <v>0</v>
      </c>
      <c r="L1933" s="377">
        <v>0</v>
      </c>
      <c r="M1933" s="377">
        <v>0</v>
      </c>
      <c r="N1933" s="377">
        <v>0</v>
      </c>
      <c r="O1933" s="377">
        <v>0</v>
      </c>
      <c r="P1933" s="377">
        <v>3</v>
      </c>
      <c r="Q1933" s="377">
        <v>0</v>
      </c>
      <c r="R1933" s="377">
        <v>0</v>
      </c>
    </row>
    <row r="1934" spans="2:18" s="332" customFormat="1" ht="13.2" x14ac:dyDescent="0.2">
      <c r="B1934" s="376" t="s">
        <v>222</v>
      </c>
      <c r="C1934" s="376" t="s">
        <v>2208</v>
      </c>
      <c r="D1934" s="376" t="s">
        <v>117</v>
      </c>
      <c r="E1934" s="376" t="s">
        <v>2820</v>
      </c>
      <c r="F1934" s="377">
        <v>1</v>
      </c>
      <c r="G1934" s="377">
        <v>0</v>
      </c>
      <c r="H1934" s="377">
        <v>0</v>
      </c>
      <c r="I1934" s="377">
        <v>0</v>
      </c>
      <c r="J1934" s="377">
        <v>0</v>
      </c>
      <c r="K1934" s="377">
        <v>0</v>
      </c>
      <c r="L1934" s="377">
        <v>0</v>
      </c>
      <c r="M1934" s="377">
        <v>0</v>
      </c>
      <c r="N1934" s="377">
        <v>0</v>
      </c>
      <c r="O1934" s="377">
        <v>0</v>
      </c>
      <c r="P1934" s="377">
        <v>1</v>
      </c>
      <c r="Q1934" s="377">
        <v>0</v>
      </c>
      <c r="R1934" s="377">
        <v>0</v>
      </c>
    </row>
    <row r="1935" spans="2:18" s="332" customFormat="1" ht="13.2" x14ac:dyDescent="0.2">
      <c r="B1935" s="376" t="s">
        <v>222</v>
      </c>
      <c r="C1935" s="376" t="s">
        <v>2208</v>
      </c>
      <c r="D1935" s="376" t="s">
        <v>117</v>
      </c>
      <c r="E1935" s="376" t="s">
        <v>1814</v>
      </c>
      <c r="F1935" s="377">
        <v>1</v>
      </c>
      <c r="G1935" s="377">
        <v>0</v>
      </c>
      <c r="H1935" s="377">
        <v>0</v>
      </c>
      <c r="I1935" s="377">
        <v>0</v>
      </c>
      <c r="J1935" s="377">
        <v>0</v>
      </c>
      <c r="K1935" s="377">
        <v>0</v>
      </c>
      <c r="L1935" s="377">
        <v>0</v>
      </c>
      <c r="M1935" s="377">
        <v>0</v>
      </c>
      <c r="N1935" s="377">
        <v>0</v>
      </c>
      <c r="O1935" s="377">
        <v>0</v>
      </c>
      <c r="P1935" s="377">
        <v>1</v>
      </c>
      <c r="Q1935" s="377">
        <v>0</v>
      </c>
      <c r="R1935" s="377">
        <v>0</v>
      </c>
    </row>
    <row r="1936" spans="2:18" s="332" customFormat="1" ht="13.2" x14ac:dyDescent="0.2">
      <c r="B1936" s="376" t="s">
        <v>222</v>
      </c>
      <c r="C1936" s="376" t="s">
        <v>2208</v>
      </c>
      <c r="D1936" s="376" t="s">
        <v>117</v>
      </c>
      <c r="E1936" s="376" t="s">
        <v>1815</v>
      </c>
      <c r="F1936" s="377">
        <v>2</v>
      </c>
      <c r="G1936" s="377">
        <v>0</v>
      </c>
      <c r="H1936" s="377">
        <v>0</v>
      </c>
      <c r="I1936" s="377">
        <v>0</v>
      </c>
      <c r="J1936" s="377">
        <v>0</v>
      </c>
      <c r="K1936" s="377">
        <v>0</v>
      </c>
      <c r="L1936" s="377">
        <v>0</v>
      </c>
      <c r="M1936" s="377">
        <v>0</v>
      </c>
      <c r="N1936" s="377">
        <v>0</v>
      </c>
      <c r="O1936" s="377">
        <v>0</v>
      </c>
      <c r="P1936" s="377">
        <v>1</v>
      </c>
      <c r="Q1936" s="377">
        <v>1</v>
      </c>
      <c r="R1936" s="377">
        <v>0</v>
      </c>
    </row>
    <row r="1937" spans="2:18" s="332" customFormat="1" ht="13.2" x14ac:dyDescent="0.2">
      <c r="B1937" s="376" t="s">
        <v>222</v>
      </c>
      <c r="C1937" s="376" t="s">
        <v>2208</v>
      </c>
      <c r="D1937" s="376" t="s">
        <v>117</v>
      </c>
      <c r="E1937" s="376" t="s">
        <v>1816</v>
      </c>
      <c r="F1937" s="377">
        <v>16</v>
      </c>
      <c r="G1937" s="377">
        <v>0</v>
      </c>
      <c r="H1937" s="377">
        <v>0</v>
      </c>
      <c r="I1937" s="377">
        <v>0</v>
      </c>
      <c r="J1937" s="377">
        <v>0</v>
      </c>
      <c r="K1937" s="377">
        <v>0</v>
      </c>
      <c r="L1937" s="377">
        <v>0</v>
      </c>
      <c r="M1937" s="377">
        <v>0</v>
      </c>
      <c r="N1937" s="377">
        <v>2</v>
      </c>
      <c r="O1937" s="377">
        <v>3</v>
      </c>
      <c r="P1937" s="377">
        <v>11</v>
      </c>
      <c r="Q1937" s="377">
        <v>0</v>
      </c>
      <c r="R1937" s="377">
        <v>0</v>
      </c>
    </row>
    <row r="1938" spans="2:18" s="332" customFormat="1" ht="13.2" x14ac:dyDescent="0.2">
      <c r="B1938" s="376" t="s">
        <v>222</v>
      </c>
      <c r="C1938" s="376" t="s">
        <v>2208</v>
      </c>
      <c r="D1938" s="376" t="s">
        <v>249</v>
      </c>
      <c r="E1938" s="376" t="s">
        <v>1826</v>
      </c>
      <c r="F1938" s="377">
        <v>1</v>
      </c>
      <c r="G1938" s="377">
        <v>0</v>
      </c>
      <c r="H1938" s="377">
        <v>0</v>
      </c>
      <c r="I1938" s="377">
        <v>0</v>
      </c>
      <c r="J1938" s="377">
        <v>0</v>
      </c>
      <c r="K1938" s="377">
        <v>0</v>
      </c>
      <c r="L1938" s="377">
        <v>0</v>
      </c>
      <c r="M1938" s="377">
        <v>0</v>
      </c>
      <c r="N1938" s="377">
        <v>0</v>
      </c>
      <c r="O1938" s="377">
        <v>1</v>
      </c>
      <c r="P1938" s="377">
        <v>0</v>
      </c>
      <c r="Q1938" s="377">
        <v>0</v>
      </c>
      <c r="R1938" s="377">
        <v>0</v>
      </c>
    </row>
    <row r="1939" spans="2:18" s="332" customFormat="1" ht="13.2" x14ac:dyDescent="0.2">
      <c r="B1939" s="376" t="s">
        <v>222</v>
      </c>
      <c r="C1939" s="376" t="s">
        <v>2208</v>
      </c>
      <c r="D1939" s="376" t="s">
        <v>249</v>
      </c>
      <c r="E1939" s="376" t="s">
        <v>1828</v>
      </c>
      <c r="F1939" s="377">
        <v>3</v>
      </c>
      <c r="G1939" s="377">
        <v>0</v>
      </c>
      <c r="H1939" s="377">
        <v>0</v>
      </c>
      <c r="I1939" s="377">
        <v>0</v>
      </c>
      <c r="J1939" s="377">
        <v>0</v>
      </c>
      <c r="K1939" s="377">
        <v>0</v>
      </c>
      <c r="L1939" s="377">
        <v>0</v>
      </c>
      <c r="M1939" s="377">
        <v>0</v>
      </c>
      <c r="N1939" s="377">
        <v>0</v>
      </c>
      <c r="O1939" s="377">
        <v>1</v>
      </c>
      <c r="P1939" s="377">
        <v>1</v>
      </c>
      <c r="Q1939" s="377">
        <v>1</v>
      </c>
      <c r="R1939" s="377">
        <v>0</v>
      </c>
    </row>
    <row r="1940" spans="2:18" s="332" customFormat="1" ht="13.2" x14ac:dyDescent="0.2">
      <c r="B1940" s="376" t="s">
        <v>222</v>
      </c>
      <c r="C1940" s="376" t="s">
        <v>2208</v>
      </c>
      <c r="D1940" s="376" t="s">
        <v>249</v>
      </c>
      <c r="E1940" s="376" t="s">
        <v>1829</v>
      </c>
      <c r="F1940" s="377">
        <v>3</v>
      </c>
      <c r="G1940" s="377">
        <v>0</v>
      </c>
      <c r="H1940" s="377">
        <v>0</v>
      </c>
      <c r="I1940" s="377">
        <v>0</v>
      </c>
      <c r="J1940" s="377">
        <v>0</v>
      </c>
      <c r="K1940" s="377">
        <v>0</v>
      </c>
      <c r="L1940" s="377">
        <v>0</v>
      </c>
      <c r="M1940" s="377">
        <v>0</v>
      </c>
      <c r="N1940" s="377">
        <v>1</v>
      </c>
      <c r="O1940" s="377">
        <v>2</v>
      </c>
      <c r="P1940" s="377">
        <v>0</v>
      </c>
      <c r="Q1940" s="377">
        <v>0</v>
      </c>
      <c r="R1940" s="377">
        <v>0</v>
      </c>
    </row>
    <row r="1941" spans="2:18" s="332" customFormat="1" ht="13.2" x14ac:dyDescent="0.2">
      <c r="B1941" s="376" t="s">
        <v>222</v>
      </c>
      <c r="C1941" s="376" t="s">
        <v>2208</v>
      </c>
      <c r="D1941" s="376" t="s">
        <v>440</v>
      </c>
      <c r="E1941" s="376" t="s">
        <v>1821</v>
      </c>
      <c r="F1941" s="377">
        <v>1</v>
      </c>
      <c r="G1941" s="377">
        <v>0</v>
      </c>
      <c r="H1941" s="377">
        <v>0</v>
      </c>
      <c r="I1941" s="377">
        <v>0</v>
      </c>
      <c r="J1941" s="377">
        <v>0</v>
      </c>
      <c r="K1941" s="377">
        <v>0</v>
      </c>
      <c r="L1941" s="377">
        <v>0</v>
      </c>
      <c r="M1941" s="377">
        <v>0</v>
      </c>
      <c r="N1941" s="377">
        <v>0</v>
      </c>
      <c r="O1941" s="377">
        <v>1</v>
      </c>
      <c r="P1941" s="377">
        <v>0</v>
      </c>
      <c r="Q1941" s="377">
        <v>0</v>
      </c>
      <c r="R1941" s="377">
        <v>0</v>
      </c>
    </row>
    <row r="1942" spans="2:18" s="332" customFormat="1" ht="13.2" x14ac:dyDescent="0.2">
      <c r="B1942" s="376" t="s">
        <v>222</v>
      </c>
      <c r="C1942" s="376" t="s">
        <v>2208</v>
      </c>
      <c r="D1942" s="376" t="s">
        <v>440</v>
      </c>
      <c r="E1942" s="376" t="s">
        <v>1822</v>
      </c>
      <c r="F1942" s="377">
        <v>11</v>
      </c>
      <c r="G1942" s="377">
        <v>0</v>
      </c>
      <c r="H1942" s="377">
        <v>1</v>
      </c>
      <c r="I1942" s="377">
        <v>0</v>
      </c>
      <c r="J1942" s="377">
        <v>1</v>
      </c>
      <c r="K1942" s="377">
        <v>1</v>
      </c>
      <c r="L1942" s="377">
        <v>0</v>
      </c>
      <c r="M1942" s="377">
        <v>2</v>
      </c>
      <c r="N1942" s="377">
        <v>1</v>
      </c>
      <c r="O1942" s="377">
        <v>2</v>
      </c>
      <c r="P1942" s="377">
        <v>2</v>
      </c>
      <c r="Q1942" s="377">
        <v>1</v>
      </c>
      <c r="R1942" s="377">
        <v>0</v>
      </c>
    </row>
    <row r="1943" spans="2:18" s="332" customFormat="1" ht="13.2" x14ac:dyDescent="0.2">
      <c r="B1943" s="376" t="s">
        <v>222</v>
      </c>
      <c r="C1943" s="376" t="s">
        <v>2208</v>
      </c>
      <c r="D1943" s="376" t="s">
        <v>120</v>
      </c>
      <c r="E1943" s="376" t="s">
        <v>3131</v>
      </c>
      <c r="F1943" s="377">
        <v>1</v>
      </c>
      <c r="G1943" s="377">
        <v>0</v>
      </c>
      <c r="H1943" s="377">
        <v>0</v>
      </c>
      <c r="I1943" s="377">
        <v>0</v>
      </c>
      <c r="J1943" s="377">
        <v>0</v>
      </c>
      <c r="K1943" s="377">
        <v>0</v>
      </c>
      <c r="L1943" s="377">
        <v>0</v>
      </c>
      <c r="M1943" s="377">
        <v>0</v>
      </c>
      <c r="N1943" s="377">
        <v>0</v>
      </c>
      <c r="O1943" s="377">
        <v>0</v>
      </c>
      <c r="P1943" s="377">
        <v>0</v>
      </c>
      <c r="Q1943" s="377">
        <v>0</v>
      </c>
      <c r="R1943" s="377">
        <v>1</v>
      </c>
    </row>
    <row r="1944" spans="2:18" s="332" customFormat="1" ht="13.2" x14ac:dyDescent="0.2">
      <c r="B1944" s="376" t="s">
        <v>222</v>
      </c>
      <c r="C1944" s="376" t="s">
        <v>2208</v>
      </c>
      <c r="D1944" s="376" t="s">
        <v>122</v>
      </c>
      <c r="E1944" s="376" t="s">
        <v>1830</v>
      </c>
      <c r="F1944" s="377">
        <v>2</v>
      </c>
      <c r="G1944" s="377">
        <v>0</v>
      </c>
      <c r="H1944" s="377">
        <v>0</v>
      </c>
      <c r="I1944" s="377">
        <v>0</v>
      </c>
      <c r="J1944" s="377">
        <v>0</v>
      </c>
      <c r="K1944" s="377">
        <v>0</v>
      </c>
      <c r="L1944" s="377">
        <v>0</v>
      </c>
      <c r="M1944" s="377">
        <v>0</v>
      </c>
      <c r="N1944" s="377">
        <v>0</v>
      </c>
      <c r="O1944" s="377">
        <v>1</v>
      </c>
      <c r="P1944" s="377">
        <v>1</v>
      </c>
      <c r="Q1944" s="377">
        <v>0</v>
      </c>
      <c r="R1944" s="377">
        <v>0</v>
      </c>
    </row>
    <row r="1945" spans="2:18" s="332" customFormat="1" ht="13.2" x14ac:dyDescent="0.2">
      <c r="B1945" s="376" t="s">
        <v>222</v>
      </c>
      <c r="C1945" s="376" t="s">
        <v>2208</v>
      </c>
      <c r="D1945" s="376" t="s">
        <v>122</v>
      </c>
      <c r="E1945" s="376" t="s">
        <v>1975</v>
      </c>
      <c r="F1945" s="377">
        <v>3</v>
      </c>
      <c r="G1945" s="377">
        <v>0</v>
      </c>
      <c r="H1945" s="377">
        <v>0</v>
      </c>
      <c r="I1945" s="377">
        <v>0</v>
      </c>
      <c r="J1945" s="377">
        <v>0</v>
      </c>
      <c r="K1945" s="377">
        <v>0</v>
      </c>
      <c r="L1945" s="377">
        <v>0</v>
      </c>
      <c r="M1945" s="377">
        <v>0</v>
      </c>
      <c r="N1945" s="377">
        <v>1</v>
      </c>
      <c r="O1945" s="377">
        <v>2</v>
      </c>
      <c r="P1945" s="377">
        <v>0</v>
      </c>
      <c r="Q1945" s="377">
        <v>0</v>
      </c>
      <c r="R1945" s="377">
        <v>0</v>
      </c>
    </row>
    <row r="1946" spans="2:18" s="332" customFormat="1" ht="13.2" x14ac:dyDescent="0.2">
      <c r="B1946" s="376" t="s">
        <v>222</v>
      </c>
      <c r="C1946" s="376" t="s">
        <v>2208</v>
      </c>
      <c r="D1946" s="376" t="s">
        <v>2209</v>
      </c>
      <c r="E1946" s="376" t="s">
        <v>2876</v>
      </c>
      <c r="F1946" s="377">
        <v>1</v>
      </c>
      <c r="G1946" s="377">
        <v>0</v>
      </c>
      <c r="H1946" s="377">
        <v>0</v>
      </c>
      <c r="I1946" s="377">
        <v>0</v>
      </c>
      <c r="J1946" s="377">
        <v>0</v>
      </c>
      <c r="K1946" s="377">
        <v>0</v>
      </c>
      <c r="L1946" s="377">
        <v>0</v>
      </c>
      <c r="M1946" s="377">
        <v>0</v>
      </c>
      <c r="N1946" s="377">
        <v>0</v>
      </c>
      <c r="O1946" s="377">
        <v>1</v>
      </c>
      <c r="P1946" s="377">
        <v>0</v>
      </c>
      <c r="Q1946" s="377">
        <v>0</v>
      </c>
      <c r="R1946" s="377">
        <v>0</v>
      </c>
    </row>
    <row r="1947" spans="2:18" s="332" customFormat="1" ht="13.2" x14ac:dyDescent="0.2">
      <c r="B1947" s="376" t="s">
        <v>222</v>
      </c>
      <c r="C1947" s="376" t="s">
        <v>2208</v>
      </c>
      <c r="D1947" s="376" t="s">
        <v>2209</v>
      </c>
      <c r="E1947" s="376" t="s">
        <v>3986</v>
      </c>
      <c r="F1947" s="377">
        <v>1</v>
      </c>
      <c r="G1947" s="377">
        <v>0</v>
      </c>
      <c r="H1947" s="377">
        <v>0</v>
      </c>
      <c r="I1947" s="377">
        <v>0</v>
      </c>
      <c r="J1947" s="377">
        <v>0</v>
      </c>
      <c r="K1947" s="377">
        <v>0</v>
      </c>
      <c r="L1947" s="377">
        <v>0</v>
      </c>
      <c r="M1947" s="377">
        <v>0</v>
      </c>
      <c r="N1947" s="377">
        <v>0</v>
      </c>
      <c r="O1947" s="377">
        <v>1</v>
      </c>
      <c r="P1947" s="377">
        <v>0</v>
      </c>
      <c r="Q1947" s="377">
        <v>0</v>
      </c>
      <c r="R1947" s="377">
        <v>0</v>
      </c>
    </row>
    <row r="1948" spans="2:18" s="332" customFormat="1" ht="13.2" x14ac:dyDescent="0.2">
      <c r="B1948" s="376" t="s">
        <v>222</v>
      </c>
      <c r="C1948" s="376" t="s">
        <v>2208</v>
      </c>
      <c r="D1948" s="376" t="s">
        <v>2209</v>
      </c>
      <c r="E1948" s="376" t="s">
        <v>3696</v>
      </c>
      <c r="F1948" s="377">
        <v>1</v>
      </c>
      <c r="G1948" s="377">
        <v>0</v>
      </c>
      <c r="H1948" s="377">
        <v>0</v>
      </c>
      <c r="I1948" s="377">
        <v>0</v>
      </c>
      <c r="J1948" s="377">
        <v>0</v>
      </c>
      <c r="K1948" s="377">
        <v>0</v>
      </c>
      <c r="L1948" s="377">
        <v>0</v>
      </c>
      <c r="M1948" s="377">
        <v>0</v>
      </c>
      <c r="N1948" s="377">
        <v>0</v>
      </c>
      <c r="O1948" s="377">
        <v>1</v>
      </c>
      <c r="P1948" s="377">
        <v>0</v>
      </c>
      <c r="Q1948" s="377">
        <v>0</v>
      </c>
      <c r="R1948" s="377">
        <v>0</v>
      </c>
    </row>
    <row r="1949" spans="2:18" s="332" customFormat="1" ht="13.2" x14ac:dyDescent="0.2">
      <c r="B1949" s="376" t="s">
        <v>222</v>
      </c>
      <c r="C1949" s="376" t="s">
        <v>2208</v>
      </c>
      <c r="D1949" s="376" t="s">
        <v>2209</v>
      </c>
      <c r="E1949" s="376" t="s">
        <v>2821</v>
      </c>
      <c r="F1949" s="377">
        <v>1</v>
      </c>
      <c r="G1949" s="377">
        <v>0</v>
      </c>
      <c r="H1949" s="377">
        <v>0</v>
      </c>
      <c r="I1949" s="377">
        <v>0</v>
      </c>
      <c r="J1949" s="377">
        <v>0</v>
      </c>
      <c r="K1949" s="377">
        <v>0</v>
      </c>
      <c r="L1949" s="377">
        <v>0</v>
      </c>
      <c r="M1949" s="377">
        <v>0</v>
      </c>
      <c r="N1949" s="377">
        <v>0</v>
      </c>
      <c r="O1949" s="377">
        <v>1</v>
      </c>
      <c r="P1949" s="377">
        <v>0</v>
      </c>
      <c r="Q1949" s="377">
        <v>0</v>
      </c>
      <c r="R1949" s="377">
        <v>0</v>
      </c>
    </row>
    <row r="1950" spans="2:18" s="332" customFormat="1" ht="13.2" x14ac:dyDescent="0.2">
      <c r="B1950" s="376" t="s">
        <v>222</v>
      </c>
      <c r="C1950" s="376" t="s">
        <v>2208</v>
      </c>
      <c r="D1950" s="376" t="s">
        <v>2209</v>
      </c>
      <c r="E1950" s="376" t="s">
        <v>3987</v>
      </c>
      <c r="F1950" s="377">
        <v>1</v>
      </c>
      <c r="G1950" s="377">
        <v>0</v>
      </c>
      <c r="H1950" s="377">
        <v>0</v>
      </c>
      <c r="I1950" s="377">
        <v>0</v>
      </c>
      <c r="J1950" s="377">
        <v>0</v>
      </c>
      <c r="K1950" s="377">
        <v>0</v>
      </c>
      <c r="L1950" s="377">
        <v>0</v>
      </c>
      <c r="M1950" s="377">
        <v>0</v>
      </c>
      <c r="N1950" s="377">
        <v>0</v>
      </c>
      <c r="O1950" s="377">
        <v>1</v>
      </c>
      <c r="P1950" s="377">
        <v>0</v>
      </c>
      <c r="Q1950" s="377">
        <v>0</v>
      </c>
      <c r="R1950" s="377">
        <v>0</v>
      </c>
    </row>
    <row r="1951" spans="2:18" s="332" customFormat="1" ht="13.2" x14ac:dyDescent="0.2">
      <c r="B1951" s="376" t="s">
        <v>222</v>
      </c>
      <c r="C1951" s="376" t="s">
        <v>2208</v>
      </c>
      <c r="D1951" s="376" t="s">
        <v>127</v>
      </c>
      <c r="E1951" s="376" t="s">
        <v>1847</v>
      </c>
      <c r="F1951" s="377">
        <v>7</v>
      </c>
      <c r="G1951" s="377">
        <v>0</v>
      </c>
      <c r="H1951" s="377">
        <v>0</v>
      </c>
      <c r="I1951" s="377">
        <v>0</v>
      </c>
      <c r="J1951" s="377">
        <v>0</v>
      </c>
      <c r="K1951" s="377">
        <v>0</v>
      </c>
      <c r="L1951" s="377">
        <v>1</v>
      </c>
      <c r="M1951" s="377">
        <v>0</v>
      </c>
      <c r="N1951" s="377">
        <v>0</v>
      </c>
      <c r="O1951" s="377">
        <v>0</v>
      </c>
      <c r="P1951" s="377">
        <v>5</v>
      </c>
      <c r="Q1951" s="377">
        <v>1</v>
      </c>
      <c r="R1951" s="377">
        <v>0</v>
      </c>
    </row>
    <row r="1952" spans="2:18" s="332" customFormat="1" ht="13.2" x14ac:dyDescent="0.2">
      <c r="B1952" s="376" t="s">
        <v>222</v>
      </c>
      <c r="C1952" s="376" t="s">
        <v>2208</v>
      </c>
      <c r="D1952" s="376" t="s">
        <v>252</v>
      </c>
      <c r="E1952" s="376" t="s">
        <v>1844</v>
      </c>
      <c r="F1952" s="377">
        <v>9</v>
      </c>
      <c r="G1952" s="377">
        <v>2</v>
      </c>
      <c r="H1952" s="377">
        <v>3</v>
      </c>
      <c r="I1952" s="377">
        <v>0</v>
      </c>
      <c r="J1952" s="377">
        <v>0</v>
      </c>
      <c r="K1952" s="377">
        <v>0</v>
      </c>
      <c r="L1952" s="377">
        <v>0</v>
      </c>
      <c r="M1952" s="377">
        <v>1</v>
      </c>
      <c r="N1952" s="377">
        <v>1</v>
      </c>
      <c r="O1952" s="377">
        <v>0</v>
      </c>
      <c r="P1952" s="377">
        <v>2</v>
      </c>
      <c r="Q1952" s="377">
        <v>0</v>
      </c>
      <c r="R1952" s="377">
        <v>0</v>
      </c>
    </row>
    <row r="1953" spans="2:18" s="332" customFormat="1" ht="13.2" x14ac:dyDescent="0.2">
      <c r="B1953" s="376" t="s">
        <v>222</v>
      </c>
      <c r="C1953" s="376" t="s">
        <v>2208</v>
      </c>
      <c r="D1953" s="376" t="s">
        <v>2210</v>
      </c>
      <c r="E1953" s="376" t="s">
        <v>3988</v>
      </c>
      <c r="F1953" s="377">
        <v>1</v>
      </c>
      <c r="G1953" s="377">
        <v>0</v>
      </c>
      <c r="H1953" s="377">
        <v>0</v>
      </c>
      <c r="I1953" s="377">
        <v>0</v>
      </c>
      <c r="J1953" s="377">
        <v>0</v>
      </c>
      <c r="K1953" s="377">
        <v>0</v>
      </c>
      <c r="L1953" s="377">
        <v>0</v>
      </c>
      <c r="M1953" s="377">
        <v>0</v>
      </c>
      <c r="N1953" s="377">
        <v>0</v>
      </c>
      <c r="O1953" s="377">
        <v>1</v>
      </c>
      <c r="P1953" s="377">
        <v>0</v>
      </c>
      <c r="Q1953" s="377">
        <v>0</v>
      </c>
      <c r="R1953" s="377">
        <v>0</v>
      </c>
    </row>
    <row r="1954" spans="2:18" s="332" customFormat="1" ht="13.2" x14ac:dyDescent="0.2">
      <c r="B1954" s="376" t="s">
        <v>222</v>
      </c>
      <c r="C1954" s="376" t="s">
        <v>2211</v>
      </c>
      <c r="D1954" s="376" t="s">
        <v>118</v>
      </c>
      <c r="E1954" s="376" t="s">
        <v>3989</v>
      </c>
      <c r="F1954" s="377">
        <v>1</v>
      </c>
      <c r="G1954" s="377">
        <v>0</v>
      </c>
      <c r="H1954" s="377">
        <v>0</v>
      </c>
      <c r="I1954" s="377">
        <v>0</v>
      </c>
      <c r="J1954" s="377">
        <v>0</v>
      </c>
      <c r="K1954" s="377">
        <v>0</v>
      </c>
      <c r="L1954" s="377">
        <v>0</v>
      </c>
      <c r="M1954" s="377">
        <v>0</v>
      </c>
      <c r="N1954" s="377">
        <v>0</v>
      </c>
      <c r="O1954" s="377">
        <v>0</v>
      </c>
      <c r="P1954" s="377">
        <v>1</v>
      </c>
      <c r="Q1954" s="377">
        <v>0</v>
      </c>
      <c r="R1954" s="377">
        <v>0</v>
      </c>
    </row>
    <row r="1955" spans="2:18" s="332" customFormat="1" ht="13.2" x14ac:dyDescent="0.2">
      <c r="B1955" s="376" t="s">
        <v>222</v>
      </c>
      <c r="C1955" s="376" t="s">
        <v>2211</v>
      </c>
      <c r="D1955" s="376" t="s">
        <v>118</v>
      </c>
      <c r="E1955" s="376" t="s">
        <v>1832</v>
      </c>
      <c r="F1955" s="377">
        <v>1</v>
      </c>
      <c r="G1955" s="377">
        <v>0</v>
      </c>
      <c r="H1955" s="377">
        <v>0</v>
      </c>
      <c r="I1955" s="377">
        <v>0</v>
      </c>
      <c r="J1955" s="377">
        <v>0</v>
      </c>
      <c r="K1955" s="377">
        <v>0</v>
      </c>
      <c r="L1955" s="377">
        <v>0</v>
      </c>
      <c r="M1955" s="377">
        <v>0</v>
      </c>
      <c r="N1955" s="377">
        <v>0</v>
      </c>
      <c r="O1955" s="377">
        <v>1</v>
      </c>
      <c r="P1955" s="377">
        <v>0</v>
      </c>
      <c r="Q1955" s="377">
        <v>0</v>
      </c>
      <c r="R1955" s="377">
        <v>0</v>
      </c>
    </row>
    <row r="1956" spans="2:18" s="332" customFormat="1" ht="13.2" x14ac:dyDescent="0.2">
      <c r="B1956" s="376" t="s">
        <v>222</v>
      </c>
      <c r="C1956" s="376" t="s">
        <v>2211</v>
      </c>
      <c r="D1956" s="376" t="s">
        <v>118</v>
      </c>
      <c r="E1956" s="376" t="s">
        <v>1833</v>
      </c>
      <c r="F1956" s="377">
        <v>1</v>
      </c>
      <c r="G1956" s="377">
        <v>0</v>
      </c>
      <c r="H1956" s="377">
        <v>0</v>
      </c>
      <c r="I1956" s="377">
        <v>0</v>
      </c>
      <c r="J1956" s="377">
        <v>0</v>
      </c>
      <c r="K1956" s="377">
        <v>0</v>
      </c>
      <c r="L1956" s="377">
        <v>0</v>
      </c>
      <c r="M1956" s="377">
        <v>0</v>
      </c>
      <c r="N1956" s="377">
        <v>0</v>
      </c>
      <c r="O1956" s="377">
        <v>0</v>
      </c>
      <c r="P1956" s="377">
        <v>0</v>
      </c>
      <c r="Q1956" s="377">
        <v>0</v>
      </c>
      <c r="R1956" s="377">
        <v>1</v>
      </c>
    </row>
    <row r="1957" spans="2:18" s="332" customFormat="1" ht="13.2" x14ac:dyDescent="0.2">
      <c r="B1957" s="376" t="s">
        <v>222</v>
      </c>
      <c r="C1957" s="376" t="s">
        <v>2211</v>
      </c>
      <c r="D1957" s="376" t="s">
        <v>118</v>
      </c>
      <c r="E1957" s="376" t="s">
        <v>2877</v>
      </c>
      <c r="F1957" s="377">
        <v>1</v>
      </c>
      <c r="G1957" s="377">
        <v>0</v>
      </c>
      <c r="H1957" s="377">
        <v>0</v>
      </c>
      <c r="I1957" s="377">
        <v>0</v>
      </c>
      <c r="J1957" s="377">
        <v>0</v>
      </c>
      <c r="K1957" s="377">
        <v>0</v>
      </c>
      <c r="L1957" s="377">
        <v>1</v>
      </c>
      <c r="M1957" s="377">
        <v>0</v>
      </c>
      <c r="N1957" s="377">
        <v>0</v>
      </c>
      <c r="O1957" s="377">
        <v>0</v>
      </c>
      <c r="P1957" s="377">
        <v>0</v>
      </c>
      <c r="Q1957" s="377">
        <v>0</v>
      </c>
      <c r="R1957" s="377">
        <v>0</v>
      </c>
    </row>
    <row r="1958" spans="2:18" s="332" customFormat="1" ht="13.2" x14ac:dyDescent="0.2">
      <c r="B1958" s="376" t="s">
        <v>222</v>
      </c>
      <c r="C1958" s="376" t="s">
        <v>2211</v>
      </c>
      <c r="D1958" s="376" t="s">
        <v>118</v>
      </c>
      <c r="E1958" s="376" t="s">
        <v>1834</v>
      </c>
      <c r="F1958" s="377">
        <v>1</v>
      </c>
      <c r="G1958" s="377">
        <v>0</v>
      </c>
      <c r="H1958" s="377">
        <v>0</v>
      </c>
      <c r="I1958" s="377">
        <v>0</v>
      </c>
      <c r="J1958" s="377">
        <v>0</v>
      </c>
      <c r="K1958" s="377">
        <v>0</v>
      </c>
      <c r="L1958" s="377">
        <v>0</v>
      </c>
      <c r="M1958" s="377">
        <v>1</v>
      </c>
      <c r="N1958" s="377">
        <v>0</v>
      </c>
      <c r="O1958" s="377">
        <v>0</v>
      </c>
      <c r="P1958" s="377">
        <v>0</v>
      </c>
      <c r="Q1958" s="377">
        <v>0</v>
      </c>
      <c r="R1958" s="377">
        <v>0</v>
      </c>
    </row>
    <row r="1959" spans="2:18" s="332" customFormat="1" ht="13.2" x14ac:dyDescent="0.2">
      <c r="B1959" s="376" t="s">
        <v>222</v>
      </c>
      <c r="C1959" s="376" t="s">
        <v>2211</v>
      </c>
      <c r="D1959" s="376" t="s">
        <v>129</v>
      </c>
      <c r="E1959" s="376" t="s">
        <v>1854</v>
      </c>
      <c r="F1959" s="377">
        <v>1</v>
      </c>
      <c r="G1959" s="377">
        <v>0</v>
      </c>
      <c r="H1959" s="377">
        <v>0</v>
      </c>
      <c r="I1959" s="377">
        <v>0</v>
      </c>
      <c r="J1959" s="377">
        <v>0</v>
      </c>
      <c r="K1959" s="377">
        <v>0</v>
      </c>
      <c r="L1959" s="377">
        <v>0</v>
      </c>
      <c r="M1959" s="377">
        <v>0</v>
      </c>
      <c r="N1959" s="377">
        <v>0</v>
      </c>
      <c r="O1959" s="377">
        <v>0</v>
      </c>
      <c r="P1959" s="377">
        <v>1</v>
      </c>
      <c r="Q1959" s="377">
        <v>0</v>
      </c>
      <c r="R1959" s="377">
        <v>0</v>
      </c>
    </row>
    <row r="1960" spans="2:18" s="332" customFormat="1" ht="13.2" x14ac:dyDescent="0.2">
      <c r="B1960" s="376" t="s">
        <v>222</v>
      </c>
      <c r="C1960" s="376" t="s">
        <v>2211</v>
      </c>
      <c r="D1960" s="376" t="s">
        <v>131</v>
      </c>
      <c r="E1960" s="376" t="s">
        <v>1856</v>
      </c>
      <c r="F1960" s="377">
        <v>23</v>
      </c>
      <c r="G1960" s="377">
        <v>0</v>
      </c>
      <c r="H1960" s="377">
        <v>0</v>
      </c>
      <c r="I1960" s="377">
        <v>0</v>
      </c>
      <c r="J1960" s="377">
        <v>6</v>
      </c>
      <c r="K1960" s="377">
        <v>0</v>
      </c>
      <c r="L1960" s="377">
        <v>2</v>
      </c>
      <c r="M1960" s="377">
        <v>2</v>
      </c>
      <c r="N1960" s="377">
        <v>1</v>
      </c>
      <c r="O1960" s="377">
        <v>4</v>
      </c>
      <c r="P1960" s="377">
        <v>2</v>
      </c>
      <c r="Q1960" s="377">
        <v>4</v>
      </c>
      <c r="R1960" s="377">
        <v>2</v>
      </c>
    </row>
    <row r="1961" spans="2:18" s="332" customFormat="1" ht="13.2" x14ac:dyDescent="0.2">
      <c r="B1961" s="376" t="s">
        <v>222</v>
      </c>
      <c r="C1961" s="376" t="s">
        <v>2211</v>
      </c>
      <c r="D1961" s="376" t="s">
        <v>131</v>
      </c>
      <c r="E1961" s="376" t="s">
        <v>1976</v>
      </c>
      <c r="F1961" s="377">
        <v>5</v>
      </c>
      <c r="G1961" s="377">
        <v>0</v>
      </c>
      <c r="H1961" s="377">
        <v>1</v>
      </c>
      <c r="I1961" s="377">
        <v>0</v>
      </c>
      <c r="J1961" s="377">
        <v>0</v>
      </c>
      <c r="K1961" s="377">
        <v>0</v>
      </c>
      <c r="L1961" s="377">
        <v>0</v>
      </c>
      <c r="M1961" s="377">
        <v>0</v>
      </c>
      <c r="N1961" s="377">
        <v>2</v>
      </c>
      <c r="O1961" s="377">
        <v>1</v>
      </c>
      <c r="P1961" s="377">
        <v>1</v>
      </c>
      <c r="Q1961" s="377">
        <v>0</v>
      </c>
      <c r="R1961" s="377">
        <v>0</v>
      </c>
    </row>
    <row r="1962" spans="2:18" s="332" customFormat="1" ht="13.2" x14ac:dyDescent="0.2">
      <c r="B1962" s="376" t="s">
        <v>222</v>
      </c>
      <c r="C1962" s="376" t="s">
        <v>2211</v>
      </c>
      <c r="D1962" s="376" t="s">
        <v>131</v>
      </c>
      <c r="E1962" s="376" t="s">
        <v>1857</v>
      </c>
      <c r="F1962" s="377">
        <v>37</v>
      </c>
      <c r="G1962" s="377">
        <v>0</v>
      </c>
      <c r="H1962" s="377">
        <v>0</v>
      </c>
      <c r="I1962" s="377">
        <v>0</v>
      </c>
      <c r="J1962" s="377">
        <v>9</v>
      </c>
      <c r="K1962" s="377">
        <v>0</v>
      </c>
      <c r="L1962" s="377">
        <v>2</v>
      </c>
      <c r="M1962" s="377">
        <v>2</v>
      </c>
      <c r="N1962" s="377">
        <v>3</v>
      </c>
      <c r="O1962" s="377">
        <v>7</v>
      </c>
      <c r="P1962" s="377">
        <v>5</v>
      </c>
      <c r="Q1962" s="377">
        <v>5</v>
      </c>
      <c r="R1962" s="377">
        <v>4</v>
      </c>
    </row>
    <row r="1963" spans="2:18" s="332" customFormat="1" ht="13.2" x14ac:dyDescent="0.2">
      <c r="B1963" s="376" t="s">
        <v>222</v>
      </c>
      <c r="C1963" s="376" t="s">
        <v>2211</v>
      </c>
      <c r="D1963" s="376" t="s">
        <v>131</v>
      </c>
      <c r="E1963" s="376" t="s">
        <v>3991</v>
      </c>
      <c r="F1963" s="377">
        <v>2</v>
      </c>
      <c r="G1963" s="377">
        <v>0</v>
      </c>
      <c r="H1963" s="377">
        <v>0</v>
      </c>
      <c r="I1963" s="377">
        <v>0</v>
      </c>
      <c r="J1963" s="377">
        <v>0</v>
      </c>
      <c r="K1963" s="377">
        <v>0</v>
      </c>
      <c r="L1963" s="377">
        <v>0</v>
      </c>
      <c r="M1963" s="377">
        <v>0</v>
      </c>
      <c r="N1963" s="377">
        <v>0</v>
      </c>
      <c r="O1963" s="377">
        <v>0</v>
      </c>
      <c r="P1963" s="377">
        <v>0</v>
      </c>
      <c r="Q1963" s="377">
        <v>2</v>
      </c>
      <c r="R1963" s="377">
        <v>0</v>
      </c>
    </row>
    <row r="1964" spans="2:18" s="332" customFormat="1" ht="13.2" x14ac:dyDescent="0.2">
      <c r="B1964" s="376" t="s">
        <v>222</v>
      </c>
      <c r="C1964" s="376" t="s">
        <v>2211</v>
      </c>
      <c r="D1964" s="376" t="s">
        <v>131</v>
      </c>
      <c r="E1964" s="376" t="s">
        <v>2414</v>
      </c>
      <c r="F1964" s="377">
        <v>2</v>
      </c>
      <c r="G1964" s="377">
        <v>0</v>
      </c>
      <c r="H1964" s="377">
        <v>0</v>
      </c>
      <c r="I1964" s="377">
        <v>0</v>
      </c>
      <c r="J1964" s="377">
        <v>0</v>
      </c>
      <c r="K1964" s="377">
        <v>0</v>
      </c>
      <c r="L1964" s="377">
        <v>1</v>
      </c>
      <c r="M1964" s="377">
        <v>0</v>
      </c>
      <c r="N1964" s="377">
        <v>1</v>
      </c>
      <c r="O1964" s="377">
        <v>0</v>
      </c>
      <c r="P1964" s="377">
        <v>0</v>
      </c>
      <c r="Q1964" s="377">
        <v>0</v>
      </c>
      <c r="R1964" s="377">
        <v>0</v>
      </c>
    </row>
    <row r="1965" spans="2:18" s="332" customFormat="1" ht="13.2" x14ac:dyDescent="0.2">
      <c r="B1965" s="376" t="s">
        <v>222</v>
      </c>
      <c r="C1965" s="376" t="s">
        <v>2211</v>
      </c>
      <c r="D1965" s="376" t="s">
        <v>131</v>
      </c>
      <c r="E1965" s="376" t="s">
        <v>1858</v>
      </c>
      <c r="F1965" s="377">
        <v>33</v>
      </c>
      <c r="G1965" s="377">
        <v>0</v>
      </c>
      <c r="H1965" s="377">
        <v>1</v>
      </c>
      <c r="I1965" s="377">
        <v>0</v>
      </c>
      <c r="J1965" s="377">
        <v>0</v>
      </c>
      <c r="K1965" s="377">
        <v>3</v>
      </c>
      <c r="L1965" s="377">
        <v>2</v>
      </c>
      <c r="M1965" s="377">
        <v>7</v>
      </c>
      <c r="N1965" s="377">
        <v>1</v>
      </c>
      <c r="O1965" s="377">
        <v>8</v>
      </c>
      <c r="P1965" s="377">
        <v>5</v>
      </c>
      <c r="Q1965" s="377">
        <v>4</v>
      </c>
      <c r="R1965" s="377">
        <v>2</v>
      </c>
    </row>
    <row r="1966" spans="2:18" s="332" customFormat="1" ht="13.2" x14ac:dyDescent="0.2">
      <c r="B1966" s="376" t="s">
        <v>222</v>
      </c>
      <c r="C1966" s="376" t="s">
        <v>2211</v>
      </c>
      <c r="D1966" s="376" t="s">
        <v>131</v>
      </c>
      <c r="E1966" s="376" t="s">
        <v>3992</v>
      </c>
      <c r="F1966" s="377">
        <v>1</v>
      </c>
      <c r="G1966" s="377">
        <v>0</v>
      </c>
      <c r="H1966" s="377">
        <v>0</v>
      </c>
      <c r="I1966" s="377">
        <v>0</v>
      </c>
      <c r="J1966" s="377">
        <v>0</v>
      </c>
      <c r="K1966" s="377">
        <v>0</v>
      </c>
      <c r="L1966" s="377">
        <v>0</v>
      </c>
      <c r="M1966" s="377">
        <v>0</v>
      </c>
      <c r="N1966" s="377">
        <v>0</v>
      </c>
      <c r="O1966" s="377">
        <v>1</v>
      </c>
      <c r="P1966" s="377">
        <v>0</v>
      </c>
      <c r="Q1966" s="377">
        <v>0</v>
      </c>
      <c r="R1966" s="377">
        <v>0</v>
      </c>
    </row>
    <row r="1967" spans="2:18" s="332" customFormat="1" ht="13.2" x14ac:dyDescent="0.2">
      <c r="B1967" s="376" t="s">
        <v>222</v>
      </c>
      <c r="C1967" s="376" t="s">
        <v>2211</v>
      </c>
      <c r="D1967" s="376" t="s">
        <v>131</v>
      </c>
      <c r="E1967" s="376" t="s">
        <v>2823</v>
      </c>
      <c r="F1967" s="377">
        <v>1</v>
      </c>
      <c r="G1967" s="377">
        <v>0</v>
      </c>
      <c r="H1967" s="377">
        <v>0</v>
      </c>
      <c r="I1967" s="377">
        <v>0</v>
      </c>
      <c r="J1967" s="377">
        <v>0</v>
      </c>
      <c r="K1967" s="377">
        <v>0</v>
      </c>
      <c r="L1967" s="377">
        <v>0</v>
      </c>
      <c r="M1967" s="377">
        <v>0</v>
      </c>
      <c r="N1967" s="377">
        <v>0</v>
      </c>
      <c r="O1967" s="377">
        <v>0</v>
      </c>
      <c r="P1967" s="377">
        <v>0</v>
      </c>
      <c r="Q1967" s="377">
        <v>1</v>
      </c>
      <c r="R1967" s="377">
        <v>0</v>
      </c>
    </row>
    <row r="1968" spans="2:18" s="332" customFormat="1" ht="13.2" x14ac:dyDescent="0.2">
      <c r="B1968" s="376" t="s">
        <v>222</v>
      </c>
      <c r="C1968" s="376" t="s">
        <v>2211</v>
      </c>
      <c r="D1968" s="376" t="s">
        <v>131</v>
      </c>
      <c r="E1968" s="376" t="s">
        <v>1391</v>
      </c>
      <c r="F1968" s="377">
        <v>10</v>
      </c>
      <c r="G1968" s="377">
        <v>0</v>
      </c>
      <c r="H1968" s="377">
        <v>0</v>
      </c>
      <c r="I1968" s="377">
        <v>0</v>
      </c>
      <c r="J1968" s="377">
        <v>3</v>
      </c>
      <c r="K1968" s="377">
        <v>0</v>
      </c>
      <c r="L1968" s="377">
        <v>0</v>
      </c>
      <c r="M1968" s="377">
        <v>1</v>
      </c>
      <c r="N1968" s="377">
        <v>0</v>
      </c>
      <c r="O1968" s="377">
        <v>3</v>
      </c>
      <c r="P1968" s="377">
        <v>3</v>
      </c>
      <c r="Q1968" s="377">
        <v>0</v>
      </c>
      <c r="R1968" s="377">
        <v>0</v>
      </c>
    </row>
    <row r="1969" spans="2:18" s="332" customFormat="1" ht="13.2" x14ac:dyDescent="0.2">
      <c r="B1969" s="376" t="s">
        <v>222</v>
      </c>
      <c r="C1969" s="376" t="s">
        <v>2211</v>
      </c>
      <c r="D1969" s="376" t="s">
        <v>131</v>
      </c>
      <c r="E1969" s="376" t="s">
        <v>3135</v>
      </c>
      <c r="F1969" s="377">
        <v>1</v>
      </c>
      <c r="G1969" s="377">
        <v>0</v>
      </c>
      <c r="H1969" s="377">
        <v>0</v>
      </c>
      <c r="I1969" s="377">
        <v>0</v>
      </c>
      <c r="J1969" s="377">
        <v>0</v>
      </c>
      <c r="K1969" s="377">
        <v>0</v>
      </c>
      <c r="L1969" s="377">
        <v>0</v>
      </c>
      <c r="M1969" s="377">
        <v>0</v>
      </c>
      <c r="N1969" s="377">
        <v>0</v>
      </c>
      <c r="O1969" s="377">
        <v>1</v>
      </c>
      <c r="P1969" s="377">
        <v>0</v>
      </c>
      <c r="Q1969" s="377">
        <v>0</v>
      </c>
      <c r="R1969" s="377">
        <v>0</v>
      </c>
    </row>
    <row r="1970" spans="2:18" s="332" customFormat="1" ht="13.2" x14ac:dyDescent="0.2">
      <c r="B1970" s="376" t="s">
        <v>222</v>
      </c>
      <c r="C1970" s="376" t="s">
        <v>2211</v>
      </c>
      <c r="D1970" s="376" t="s">
        <v>2212</v>
      </c>
      <c r="E1970" s="376" t="s">
        <v>3993</v>
      </c>
      <c r="F1970" s="377">
        <v>1</v>
      </c>
      <c r="G1970" s="377">
        <v>0</v>
      </c>
      <c r="H1970" s="377">
        <v>0</v>
      </c>
      <c r="I1970" s="377">
        <v>0</v>
      </c>
      <c r="J1970" s="377">
        <v>0</v>
      </c>
      <c r="K1970" s="377">
        <v>0</v>
      </c>
      <c r="L1970" s="377">
        <v>0</v>
      </c>
      <c r="M1970" s="377">
        <v>0</v>
      </c>
      <c r="N1970" s="377">
        <v>1</v>
      </c>
      <c r="O1970" s="377">
        <v>0</v>
      </c>
      <c r="P1970" s="377">
        <v>0</v>
      </c>
      <c r="Q1970" s="377">
        <v>0</v>
      </c>
      <c r="R1970" s="377">
        <v>0</v>
      </c>
    </row>
    <row r="1971" spans="2:18" s="332" customFormat="1" ht="13.2" x14ac:dyDescent="0.2">
      <c r="B1971" s="376" t="s">
        <v>222</v>
      </c>
      <c r="C1971" s="376" t="s">
        <v>2211</v>
      </c>
      <c r="D1971" s="376" t="s">
        <v>2213</v>
      </c>
      <c r="E1971" s="376" t="s">
        <v>3994</v>
      </c>
      <c r="F1971" s="377">
        <v>1</v>
      </c>
      <c r="G1971" s="377">
        <v>0</v>
      </c>
      <c r="H1971" s="377">
        <v>0</v>
      </c>
      <c r="I1971" s="377">
        <v>0</v>
      </c>
      <c r="J1971" s="377">
        <v>0</v>
      </c>
      <c r="K1971" s="377">
        <v>0</v>
      </c>
      <c r="L1971" s="377">
        <v>0</v>
      </c>
      <c r="M1971" s="377">
        <v>0</v>
      </c>
      <c r="N1971" s="377">
        <v>0</v>
      </c>
      <c r="O1971" s="377">
        <v>0</v>
      </c>
      <c r="P1971" s="377">
        <v>0</v>
      </c>
      <c r="Q1971" s="377">
        <v>1</v>
      </c>
      <c r="R1971" s="377">
        <v>0</v>
      </c>
    </row>
    <row r="1972" spans="2:18" s="332" customFormat="1" ht="13.2" x14ac:dyDescent="0.2">
      <c r="B1972" s="376" t="s">
        <v>222</v>
      </c>
      <c r="C1972" s="376" t="s">
        <v>2211</v>
      </c>
      <c r="D1972" s="376" t="s">
        <v>2213</v>
      </c>
      <c r="E1972" s="376" t="s">
        <v>3995</v>
      </c>
      <c r="F1972" s="377">
        <v>1</v>
      </c>
      <c r="G1972" s="377">
        <v>0</v>
      </c>
      <c r="H1972" s="377">
        <v>0</v>
      </c>
      <c r="I1972" s="377">
        <v>0</v>
      </c>
      <c r="J1972" s="377">
        <v>0</v>
      </c>
      <c r="K1972" s="377">
        <v>0</v>
      </c>
      <c r="L1972" s="377">
        <v>0</v>
      </c>
      <c r="M1972" s="377">
        <v>1</v>
      </c>
      <c r="N1972" s="377">
        <v>0</v>
      </c>
      <c r="O1972" s="377">
        <v>0</v>
      </c>
      <c r="P1972" s="377">
        <v>0</v>
      </c>
      <c r="Q1972" s="377">
        <v>0</v>
      </c>
      <c r="R1972" s="377">
        <v>0</v>
      </c>
    </row>
    <row r="1973" spans="2:18" s="332" customFormat="1" ht="13.2" x14ac:dyDescent="0.2">
      <c r="B1973" s="376" t="s">
        <v>222</v>
      </c>
      <c r="C1973" s="376" t="s">
        <v>2211</v>
      </c>
      <c r="D1973" s="376" t="s">
        <v>253</v>
      </c>
      <c r="E1973" s="376" t="s">
        <v>1874</v>
      </c>
      <c r="F1973" s="377">
        <v>1</v>
      </c>
      <c r="G1973" s="377">
        <v>0</v>
      </c>
      <c r="H1973" s="377">
        <v>0</v>
      </c>
      <c r="I1973" s="377">
        <v>0</v>
      </c>
      <c r="J1973" s="377">
        <v>0</v>
      </c>
      <c r="K1973" s="377">
        <v>0</v>
      </c>
      <c r="L1973" s="377">
        <v>0</v>
      </c>
      <c r="M1973" s="377">
        <v>0</v>
      </c>
      <c r="N1973" s="377">
        <v>0</v>
      </c>
      <c r="O1973" s="377">
        <v>0</v>
      </c>
      <c r="P1973" s="377">
        <v>0</v>
      </c>
      <c r="Q1973" s="377">
        <v>1</v>
      </c>
      <c r="R1973" s="377">
        <v>0</v>
      </c>
    </row>
    <row r="1974" spans="2:18" s="332" customFormat="1" ht="13.2" x14ac:dyDescent="0.2">
      <c r="B1974" s="376" t="s">
        <v>222</v>
      </c>
      <c r="C1974" s="376" t="s">
        <v>2211</v>
      </c>
      <c r="D1974" s="376" t="s">
        <v>253</v>
      </c>
      <c r="E1974" s="376" t="s">
        <v>1875</v>
      </c>
      <c r="F1974" s="377">
        <v>1</v>
      </c>
      <c r="G1974" s="377">
        <v>0</v>
      </c>
      <c r="H1974" s="377">
        <v>0</v>
      </c>
      <c r="I1974" s="377">
        <v>0</v>
      </c>
      <c r="J1974" s="377">
        <v>0</v>
      </c>
      <c r="K1974" s="377">
        <v>0</v>
      </c>
      <c r="L1974" s="377">
        <v>0</v>
      </c>
      <c r="M1974" s="377">
        <v>0</v>
      </c>
      <c r="N1974" s="377">
        <v>1</v>
      </c>
      <c r="O1974" s="377">
        <v>0</v>
      </c>
      <c r="P1974" s="377">
        <v>0</v>
      </c>
      <c r="Q1974" s="377">
        <v>0</v>
      </c>
      <c r="R1974" s="377">
        <v>0</v>
      </c>
    </row>
    <row r="1975" spans="2:18" s="332" customFormat="1" ht="13.2" x14ac:dyDescent="0.2">
      <c r="B1975" s="376" t="s">
        <v>222</v>
      </c>
      <c r="C1975" s="376" t="s">
        <v>2211</v>
      </c>
      <c r="D1975" s="376" t="s">
        <v>253</v>
      </c>
      <c r="E1975" s="376" t="s">
        <v>1876</v>
      </c>
      <c r="F1975" s="377">
        <v>8</v>
      </c>
      <c r="G1975" s="377">
        <v>0</v>
      </c>
      <c r="H1975" s="377">
        <v>0</v>
      </c>
      <c r="I1975" s="377">
        <v>1</v>
      </c>
      <c r="J1975" s="377">
        <v>1</v>
      </c>
      <c r="K1975" s="377">
        <v>0</v>
      </c>
      <c r="L1975" s="377">
        <v>0</v>
      </c>
      <c r="M1975" s="377">
        <v>2</v>
      </c>
      <c r="N1975" s="377">
        <v>1</v>
      </c>
      <c r="O1975" s="377">
        <v>3</v>
      </c>
      <c r="P1975" s="377">
        <v>0</v>
      </c>
      <c r="Q1975" s="377">
        <v>0</v>
      </c>
      <c r="R1975" s="377">
        <v>0</v>
      </c>
    </row>
    <row r="1976" spans="2:18" s="332" customFormat="1" ht="13.2" x14ac:dyDescent="0.2">
      <c r="B1976" s="376" t="s">
        <v>222</v>
      </c>
      <c r="C1976" s="376" t="s">
        <v>2211</v>
      </c>
      <c r="D1976" s="376" t="s">
        <v>123</v>
      </c>
      <c r="E1976" s="376" t="s">
        <v>1836</v>
      </c>
      <c r="F1976" s="377">
        <v>14</v>
      </c>
      <c r="G1976" s="377">
        <v>2</v>
      </c>
      <c r="H1976" s="377">
        <v>0</v>
      </c>
      <c r="I1976" s="377">
        <v>0</v>
      </c>
      <c r="J1976" s="377">
        <v>0</v>
      </c>
      <c r="K1976" s="377">
        <v>1</v>
      </c>
      <c r="L1976" s="377">
        <v>0</v>
      </c>
      <c r="M1976" s="377">
        <v>3</v>
      </c>
      <c r="N1976" s="377">
        <v>4</v>
      </c>
      <c r="O1976" s="377">
        <v>0</v>
      </c>
      <c r="P1976" s="377">
        <v>1</v>
      </c>
      <c r="Q1976" s="377">
        <v>2</v>
      </c>
      <c r="R1976" s="377">
        <v>1</v>
      </c>
    </row>
    <row r="1977" spans="2:18" s="332" customFormat="1" ht="13.2" x14ac:dyDescent="0.2">
      <c r="B1977" s="376" t="s">
        <v>222</v>
      </c>
      <c r="C1977" s="376" t="s">
        <v>2211</v>
      </c>
      <c r="D1977" s="376" t="s">
        <v>123</v>
      </c>
      <c r="E1977" s="376" t="s">
        <v>1837</v>
      </c>
      <c r="F1977" s="377">
        <v>12</v>
      </c>
      <c r="G1977" s="377">
        <v>0</v>
      </c>
      <c r="H1977" s="377">
        <v>0</v>
      </c>
      <c r="I1977" s="377">
        <v>0</v>
      </c>
      <c r="J1977" s="377">
        <v>0</v>
      </c>
      <c r="K1977" s="377">
        <v>0</v>
      </c>
      <c r="L1977" s="377">
        <v>1</v>
      </c>
      <c r="M1977" s="377">
        <v>2</v>
      </c>
      <c r="N1977" s="377">
        <v>1</v>
      </c>
      <c r="O1977" s="377">
        <v>0</v>
      </c>
      <c r="P1977" s="377">
        <v>1</v>
      </c>
      <c r="Q1977" s="377">
        <v>7</v>
      </c>
      <c r="R1977" s="377">
        <v>0</v>
      </c>
    </row>
    <row r="1978" spans="2:18" s="332" customFormat="1" ht="13.2" x14ac:dyDescent="0.2">
      <c r="B1978" s="376" t="s">
        <v>222</v>
      </c>
      <c r="C1978" s="376" t="s">
        <v>2211</v>
      </c>
      <c r="D1978" s="376" t="s">
        <v>123</v>
      </c>
      <c r="E1978" s="376" t="s">
        <v>1838</v>
      </c>
      <c r="F1978" s="377">
        <v>3</v>
      </c>
      <c r="G1978" s="377">
        <v>0</v>
      </c>
      <c r="H1978" s="377">
        <v>0</v>
      </c>
      <c r="I1978" s="377">
        <v>0</v>
      </c>
      <c r="J1978" s="377">
        <v>0</v>
      </c>
      <c r="K1978" s="377">
        <v>0</v>
      </c>
      <c r="L1978" s="377">
        <v>1</v>
      </c>
      <c r="M1978" s="377">
        <v>0</v>
      </c>
      <c r="N1978" s="377">
        <v>0</v>
      </c>
      <c r="O1978" s="377">
        <v>2</v>
      </c>
      <c r="P1978" s="377">
        <v>0</v>
      </c>
      <c r="Q1978" s="377">
        <v>0</v>
      </c>
      <c r="R1978" s="377">
        <v>0</v>
      </c>
    </row>
    <row r="1979" spans="2:18" s="332" customFormat="1" ht="13.2" x14ac:dyDescent="0.2">
      <c r="B1979" s="376" t="s">
        <v>222</v>
      </c>
      <c r="C1979" s="376" t="s">
        <v>2211</v>
      </c>
      <c r="D1979" s="376" t="s">
        <v>123</v>
      </c>
      <c r="E1979" s="376" t="s">
        <v>1839</v>
      </c>
      <c r="F1979" s="377">
        <v>5</v>
      </c>
      <c r="G1979" s="377">
        <v>0</v>
      </c>
      <c r="H1979" s="377">
        <v>0</v>
      </c>
      <c r="I1979" s="377">
        <v>0</v>
      </c>
      <c r="J1979" s="377">
        <v>0</v>
      </c>
      <c r="K1979" s="377">
        <v>0</v>
      </c>
      <c r="L1979" s="377">
        <v>1</v>
      </c>
      <c r="M1979" s="377">
        <v>2</v>
      </c>
      <c r="N1979" s="377">
        <v>0</v>
      </c>
      <c r="O1979" s="377">
        <v>1</v>
      </c>
      <c r="P1979" s="377">
        <v>0</v>
      </c>
      <c r="Q1979" s="377">
        <v>1</v>
      </c>
      <c r="R1979" s="377">
        <v>0</v>
      </c>
    </row>
    <row r="1980" spans="2:18" s="332" customFormat="1" ht="13.2" x14ac:dyDescent="0.2">
      <c r="B1980" s="376" t="s">
        <v>222</v>
      </c>
      <c r="C1980" s="376" t="s">
        <v>2211</v>
      </c>
      <c r="D1980" s="376" t="s">
        <v>123</v>
      </c>
      <c r="E1980" s="376" t="s">
        <v>2825</v>
      </c>
      <c r="F1980" s="377">
        <v>5</v>
      </c>
      <c r="G1980" s="377">
        <v>0</v>
      </c>
      <c r="H1980" s="377">
        <v>0</v>
      </c>
      <c r="I1980" s="377">
        <v>0</v>
      </c>
      <c r="J1980" s="377">
        <v>0</v>
      </c>
      <c r="K1980" s="377">
        <v>0</v>
      </c>
      <c r="L1980" s="377">
        <v>0</v>
      </c>
      <c r="M1980" s="377">
        <v>0</v>
      </c>
      <c r="N1980" s="377">
        <v>0</v>
      </c>
      <c r="O1980" s="377">
        <v>3</v>
      </c>
      <c r="P1980" s="377">
        <v>1</v>
      </c>
      <c r="Q1980" s="377">
        <v>0</v>
      </c>
      <c r="R1980" s="377">
        <v>1</v>
      </c>
    </row>
    <row r="1981" spans="2:18" s="332" customFormat="1" ht="13.2" x14ac:dyDescent="0.2">
      <c r="B1981" s="376" t="s">
        <v>222</v>
      </c>
      <c r="C1981" s="376" t="s">
        <v>2211</v>
      </c>
      <c r="D1981" s="376" t="s">
        <v>123</v>
      </c>
      <c r="E1981" s="376" t="s">
        <v>1840</v>
      </c>
      <c r="F1981" s="377">
        <v>2</v>
      </c>
      <c r="G1981" s="377">
        <v>0</v>
      </c>
      <c r="H1981" s="377">
        <v>0</v>
      </c>
      <c r="I1981" s="377">
        <v>0</v>
      </c>
      <c r="J1981" s="377">
        <v>0</v>
      </c>
      <c r="K1981" s="377">
        <v>0</v>
      </c>
      <c r="L1981" s="377">
        <v>0</v>
      </c>
      <c r="M1981" s="377">
        <v>0</v>
      </c>
      <c r="N1981" s="377">
        <v>0</v>
      </c>
      <c r="O1981" s="377">
        <v>1</v>
      </c>
      <c r="P1981" s="377">
        <v>1</v>
      </c>
      <c r="Q1981" s="377">
        <v>0</v>
      </c>
      <c r="R1981" s="377">
        <v>0</v>
      </c>
    </row>
    <row r="1982" spans="2:18" s="332" customFormat="1" ht="13.2" x14ac:dyDescent="0.2">
      <c r="B1982" s="376" t="s">
        <v>222</v>
      </c>
      <c r="C1982" s="376" t="s">
        <v>2211</v>
      </c>
      <c r="D1982" s="376" t="s">
        <v>123</v>
      </c>
      <c r="E1982" s="376" t="s">
        <v>2826</v>
      </c>
      <c r="F1982" s="377">
        <v>4</v>
      </c>
      <c r="G1982" s="377">
        <v>0</v>
      </c>
      <c r="H1982" s="377">
        <v>0</v>
      </c>
      <c r="I1982" s="377">
        <v>0</v>
      </c>
      <c r="J1982" s="377">
        <v>0</v>
      </c>
      <c r="K1982" s="377">
        <v>0</v>
      </c>
      <c r="L1982" s="377">
        <v>0</v>
      </c>
      <c r="M1982" s="377">
        <v>0</v>
      </c>
      <c r="N1982" s="377">
        <v>1</v>
      </c>
      <c r="O1982" s="377">
        <v>0</v>
      </c>
      <c r="P1982" s="377">
        <v>3</v>
      </c>
      <c r="Q1982" s="377">
        <v>0</v>
      </c>
      <c r="R1982" s="377">
        <v>0</v>
      </c>
    </row>
    <row r="1983" spans="2:18" s="332" customFormat="1" ht="13.2" x14ac:dyDescent="0.2">
      <c r="B1983" s="376" t="s">
        <v>222</v>
      </c>
      <c r="C1983" s="376" t="s">
        <v>2211</v>
      </c>
      <c r="D1983" s="376" t="s">
        <v>123</v>
      </c>
      <c r="E1983" s="376" t="s">
        <v>3366</v>
      </c>
      <c r="F1983" s="377">
        <v>1</v>
      </c>
      <c r="G1983" s="377">
        <v>0</v>
      </c>
      <c r="H1983" s="377">
        <v>0</v>
      </c>
      <c r="I1983" s="377">
        <v>0</v>
      </c>
      <c r="J1983" s="377">
        <v>0</v>
      </c>
      <c r="K1983" s="377">
        <v>0</v>
      </c>
      <c r="L1983" s="377">
        <v>0</v>
      </c>
      <c r="M1983" s="377">
        <v>0</v>
      </c>
      <c r="N1983" s="377">
        <v>0</v>
      </c>
      <c r="O1983" s="377">
        <v>1</v>
      </c>
      <c r="P1983" s="377">
        <v>0</v>
      </c>
      <c r="Q1983" s="377">
        <v>0</v>
      </c>
      <c r="R1983" s="377">
        <v>0</v>
      </c>
    </row>
    <row r="1984" spans="2:18" s="332" customFormat="1" ht="13.2" x14ac:dyDescent="0.2">
      <c r="B1984" s="376" t="s">
        <v>222</v>
      </c>
      <c r="C1984" s="376" t="s">
        <v>2211</v>
      </c>
      <c r="D1984" s="376" t="s">
        <v>123</v>
      </c>
      <c r="E1984" s="376" t="s">
        <v>3998</v>
      </c>
      <c r="F1984" s="377">
        <v>1</v>
      </c>
      <c r="G1984" s="377">
        <v>0</v>
      </c>
      <c r="H1984" s="377">
        <v>0</v>
      </c>
      <c r="I1984" s="377">
        <v>0</v>
      </c>
      <c r="J1984" s="377">
        <v>0</v>
      </c>
      <c r="K1984" s="377">
        <v>0</v>
      </c>
      <c r="L1984" s="377">
        <v>0</v>
      </c>
      <c r="M1984" s="377">
        <v>0</v>
      </c>
      <c r="N1984" s="377">
        <v>0</v>
      </c>
      <c r="O1984" s="377">
        <v>0</v>
      </c>
      <c r="P1984" s="377">
        <v>0</v>
      </c>
      <c r="Q1984" s="377">
        <v>0</v>
      </c>
      <c r="R1984" s="377">
        <v>1</v>
      </c>
    </row>
    <row r="1985" spans="2:18" s="332" customFormat="1" ht="13.2" x14ac:dyDescent="0.2">
      <c r="B1985" s="376" t="s">
        <v>222</v>
      </c>
      <c r="C1985" s="376" t="s">
        <v>2211</v>
      </c>
      <c r="D1985" s="376" t="s">
        <v>123</v>
      </c>
      <c r="E1985" s="376" t="s">
        <v>1841</v>
      </c>
      <c r="F1985" s="377">
        <v>390</v>
      </c>
      <c r="G1985" s="377">
        <v>1</v>
      </c>
      <c r="H1985" s="377">
        <v>8</v>
      </c>
      <c r="I1985" s="377">
        <v>8</v>
      </c>
      <c r="J1985" s="377">
        <v>11</v>
      </c>
      <c r="K1985" s="377">
        <v>19</v>
      </c>
      <c r="L1985" s="377">
        <v>39</v>
      </c>
      <c r="M1985" s="377">
        <v>58</v>
      </c>
      <c r="N1985" s="377">
        <v>63</v>
      </c>
      <c r="O1985" s="377">
        <v>57</v>
      </c>
      <c r="P1985" s="377">
        <v>43</v>
      </c>
      <c r="Q1985" s="377">
        <v>52</v>
      </c>
      <c r="R1985" s="377">
        <v>31</v>
      </c>
    </row>
    <row r="1986" spans="2:18" s="332" customFormat="1" ht="13.2" x14ac:dyDescent="0.2">
      <c r="B1986" s="376" t="s">
        <v>222</v>
      </c>
      <c r="C1986" s="376" t="s">
        <v>2211</v>
      </c>
      <c r="D1986" s="376" t="s">
        <v>123</v>
      </c>
      <c r="E1986" s="376" t="s">
        <v>3136</v>
      </c>
      <c r="F1986" s="377">
        <v>2</v>
      </c>
      <c r="G1986" s="377">
        <v>0</v>
      </c>
      <c r="H1986" s="377">
        <v>0</v>
      </c>
      <c r="I1986" s="377">
        <v>0</v>
      </c>
      <c r="J1986" s="377">
        <v>0</v>
      </c>
      <c r="K1986" s="377">
        <v>0</v>
      </c>
      <c r="L1986" s="377">
        <v>0</v>
      </c>
      <c r="M1986" s="377">
        <v>1</v>
      </c>
      <c r="N1986" s="377">
        <v>0</v>
      </c>
      <c r="O1986" s="377">
        <v>1</v>
      </c>
      <c r="P1986" s="377">
        <v>0</v>
      </c>
      <c r="Q1986" s="377">
        <v>0</v>
      </c>
      <c r="R1986" s="377">
        <v>0</v>
      </c>
    </row>
    <row r="1987" spans="2:18" s="332" customFormat="1" ht="13.2" x14ac:dyDescent="0.2">
      <c r="B1987" s="376" t="s">
        <v>222</v>
      </c>
      <c r="C1987" s="376" t="s">
        <v>2211</v>
      </c>
      <c r="D1987" s="376" t="s">
        <v>123</v>
      </c>
      <c r="E1987" s="376" t="s">
        <v>3137</v>
      </c>
      <c r="F1987" s="377">
        <v>6</v>
      </c>
      <c r="G1987" s="377">
        <v>0</v>
      </c>
      <c r="H1987" s="377">
        <v>0</v>
      </c>
      <c r="I1987" s="377">
        <v>0</v>
      </c>
      <c r="J1987" s="377">
        <v>0</v>
      </c>
      <c r="K1987" s="377">
        <v>0</v>
      </c>
      <c r="L1987" s="377">
        <v>0</v>
      </c>
      <c r="M1987" s="377">
        <v>2</v>
      </c>
      <c r="N1987" s="377">
        <v>0</v>
      </c>
      <c r="O1987" s="377">
        <v>1</v>
      </c>
      <c r="P1987" s="377">
        <v>2</v>
      </c>
      <c r="Q1987" s="377">
        <v>1</v>
      </c>
      <c r="R1987" s="377">
        <v>0</v>
      </c>
    </row>
    <row r="1988" spans="2:18" s="332" customFormat="1" ht="13.2" x14ac:dyDescent="0.2">
      <c r="B1988" s="376" t="s">
        <v>222</v>
      </c>
      <c r="C1988" s="376" t="s">
        <v>2211</v>
      </c>
      <c r="D1988" s="376" t="s">
        <v>123</v>
      </c>
      <c r="E1988" s="376" t="s">
        <v>3138</v>
      </c>
      <c r="F1988" s="377">
        <v>1</v>
      </c>
      <c r="G1988" s="377">
        <v>0</v>
      </c>
      <c r="H1988" s="377">
        <v>0</v>
      </c>
      <c r="I1988" s="377">
        <v>0</v>
      </c>
      <c r="J1988" s="377">
        <v>0</v>
      </c>
      <c r="K1988" s="377">
        <v>0</v>
      </c>
      <c r="L1988" s="377">
        <v>0</v>
      </c>
      <c r="M1988" s="377">
        <v>1</v>
      </c>
      <c r="N1988" s="377">
        <v>0</v>
      </c>
      <c r="O1988" s="377">
        <v>0</v>
      </c>
      <c r="P1988" s="377">
        <v>0</v>
      </c>
      <c r="Q1988" s="377">
        <v>0</v>
      </c>
      <c r="R1988" s="377">
        <v>0</v>
      </c>
    </row>
    <row r="1989" spans="2:18" s="332" customFormat="1" ht="13.2" x14ac:dyDescent="0.2">
      <c r="B1989" s="376" t="s">
        <v>222</v>
      </c>
      <c r="C1989" s="376" t="s">
        <v>2211</v>
      </c>
      <c r="D1989" s="376" t="s">
        <v>123</v>
      </c>
      <c r="E1989" s="376" t="s">
        <v>2372</v>
      </c>
      <c r="F1989" s="377">
        <v>2</v>
      </c>
      <c r="G1989" s="377">
        <v>0</v>
      </c>
      <c r="H1989" s="377">
        <v>0</v>
      </c>
      <c r="I1989" s="377">
        <v>0</v>
      </c>
      <c r="J1989" s="377">
        <v>0</v>
      </c>
      <c r="K1989" s="377">
        <v>0</v>
      </c>
      <c r="L1989" s="377">
        <v>0</v>
      </c>
      <c r="M1989" s="377">
        <v>0</v>
      </c>
      <c r="N1989" s="377">
        <v>0</v>
      </c>
      <c r="O1989" s="377">
        <v>1</v>
      </c>
      <c r="P1989" s="377">
        <v>0</v>
      </c>
      <c r="Q1989" s="377">
        <v>1</v>
      </c>
      <c r="R1989" s="377">
        <v>0</v>
      </c>
    </row>
    <row r="1990" spans="2:18" s="332" customFormat="1" ht="13.2" x14ac:dyDescent="0.2">
      <c r="B1990" s="376" t="s">
        <v>222</v>
      </c>
      <c r="C1990" s="376" t="s">
        <v>2214</v>
      </c>
      <c r="D1990" s="376" t="s">
        <v>2886</v>
      </c>
      <c r="E1990" s="376" t="s">
        <v>3139</v>
      </c>
      <c r="F1990" s="377">
        <v>1</v>
      </c>
      <c r="G1990" s="377">
        <v>0</v>
      </c>
      <c r="H1990" s="377">
        <v>0</v>
      </c>
      <c r="I1990" s="377">
        <v>0</v>
      </c>
      <c r="J1990" s="377">
        <v>0</v>
      </c>
      <c r="K1990" s="377">
        <v>0</v>
      </c>
      <c r="L1990" s="377">
        <v>0</v>
      </c>
      <c r="M1990" s="377">
        <v>0</v>
      </c>
      <c r="N1990" s="377">
        <v>0</v>
      </c>
      <c r="O1990" s="377">
        <v>1</v>
      </c>
      <c r="P1990" s="377">
        <v>0</v>
      </c>
      <c r="Q1990" s="377">
        <v>0</v>
      </c>
      <c r="R1990" s="377">
        <v>0</v>
      </c>
    </row>
    <row r="1991" spans="2:18" s="332" customFormat="1" ht="13.2" x14ac:dyDescent="0.2">
      <c r="B1991" s="376" t="s">
        <v>222</v>
      </c>
      <c r="C1991" s="376" t="s">
        <v>2214</v>
      </c>
      <c r="D1991" s="376" t="s">
        <v>2889</v>
      </c>
      <c r="E1991" s="376" t="s">
        <v>3140</v>
      </c>
      <c r="F1991" s="377">
        <v>3</v>
      </c>
      <c r="G1991" s="377">
        <v>0</v>
      </c>
      <c r="H1991" s="377">
        <v>0</v>
      </c>
      <c r="I1991" s="377">
        <v>0</v>
      </c>
      <c r="J1991" s="377">
        <v>0</v>
      </c>
      <c r="K1991" s="377">
        <v>0</v>
      </c>
      <c r="L1991" s="377">
        <v>0</v>
      </c>
      <c r="M1991" s="377">
        <v>0</v>
      </c>
      <c r="N1991" s="377">
        <v>0</v>
      </c>
      <c r="O1991" s="377">
        <v>0</v>
      </c>
      <c r="P1991" s="377">
        <v>2</v>
      </c>
      <c r="Q1991" s="377">
        <v>0</v>
      </c>
      <c r="R1991" s="377">
        <v>1</v>
      </c>
    </row>
    <row r="1992" spans="2:18" s="332" customFormat="1" ht="13.2" x14ac:dyDescent="0.2">
      <c r="B1992" s="376" t="s">
        <v>222</v>
      </c>
      <c r="C1992" s="376" t="s">
        <v>2214</v>
      </c>
      <c r="D1992" s="376" t="s">
        <v>135</v>
      </c>
      <c r="E1992" s="376" t="s">
        <v>3141</v>
      </c>
      <c r="F1992" s="377">
        <v>4</v>
      </c>
      <c r="G1992" s="377">
        <v>0</v>
      </c>
      <c r="H1992" s="377">
        <v>0</v>
      </c>
      <c r="I1992" s="377">
        <v>0</v>
      </c>
      <c r="J1992" s="377">
        <v>0</v>
      </c>
      <c r="K1992" s="377">
        <v>0</v>
      </c>
      <c r="L1992" s="377">
        <v>0</v>
      </c>
      <c r="M1992" s="377">
        <v>1</v>
      </c>
      <c r="N1992" s="377">
        <v>1</v>
      </c>
      <c r="O1992" s="377">
        <v>0</v>
      </c>
      <c r="P1992" s="377">
        <v>2</v>
      </c>
      <c r="Q1992" s="377">
        <v>0</v>
      </c>
      <c r="R1992" s="377">
        <v>0</v>
      </c>
    </row>
    <row r="1993" spans="2:18" s="332" customFormat="1" ht="13.2" x14ac:dyDescent="0.2">
      <c r="B1993" s="376" t="s">
        <v>222</v>
      </c>
      <c r="C1993" s="376" t="s">
        <v>2214</v>
      </c>
      <c r="D1993" s="376" t="s">
        <v>250</v>
      </c>
      <c r="E1993" s="376" t="s">
        <v>3369</v>
      </c>
      <c r="F1993" s="377">
        <v>2</v>
      </c>
      <c r="G1993" s="377">
        <v>0</v>
      </c>
      <c r="H1993" s="377">
        <v>0</v>
      </c>
      <c r="I1993" s="377">
        <v>0</v>
      </c>
      <c r="J1993" s="377">
        <v>0</v>
      </c>
      <c r="K1993" s="377">
        <v>0</v>
      </c>
      <c r="L1993" s="377">
        <v>0</v>
      </c>
      <c r="M1993" s="377">
        <v>0</v>
      </c>
      <c r="N1993" s="377">
        <v>0</v>
      </c>
      <c r="O1993" s="377">
        <v>0</v>
      </c>
      <c r="P1993" s="377">
        <v>2</v>
      </c>
      <c r="Q1993" s="377">
        <v>0</v>
      </c>
      <c r="R1993" s="377">
        <v>0</v>
      </c>
    </row>
    <row r="1994" spans="2:18" s="332" customFormat="1" ht="13.2" x14ac:dyDescent="0.2">
      <c r="B1994" s="376" t="s">
        <v>222</v>
      </c>
      <c r="C1994" s="376" t="s">
        <v>2214</v>
      </c>
      <c r="D1994" s="376" t="s">
        <v>250</v>
      </c>
      <c r="E1994" s="376" t="s">
        <v>1882</v>
      </c>
      <c r="F1994" s="377">
        <v>5</v>
      </c>
      <c r="G1994" s="377">
        <v>0</v>
      </c>
      <c r="H1994" s="377">
        <v>0</v>
      </c>
      <c r="I1994" s="377">
        <v>0</v>
      </c>
      <c r="J1994" s="377">
        <v>0</v>
      </c>
      <c r="K1994" s="377">
        <v>0</v>
      </c>
      <c r="L1994" s="377">
        <v>0</v>
      </c>
      <c r="M1994" s="377">
        <v>1</v>
      </c>
      <c r="N1994" s="377">
        <v>0</v>
      </c>
      <c r="O1994" s="377">
        <v>0</v>
      </c>
      <c r="P1994" s="377">
        <v>2</v>
      </c>
      <c r="Q1994" s="377">
        <v>0</v>
      </c>
      <c r="R1994" s="377">
        <v>2</v>
      </c>
    </row>
    <row r="1995" spans="2:18" s="332" customFormat="1" ht="13.2" x14ac:dyDescent="0.2">
      <c r="B1995" s="376" t="s">
        <v>222</v>
      </c>
      <c r="C1995" s="376" t="s">
        <v>2214</v>
      </c>
      <c r="D1995" s="376" t="s">
        <v>250</v>
      </c>
      <c r="E1995" s="376" t="s">
        <v>3142</v>
      </c>
      <c r="F1995" s="377">
        <v>1</v>
      </c>
      <c r="G1995" s="377">
        <v>0</v>
      </c>
      <c r="H1995" s="377">
        <v>0</v>
      </c>
      <c r="I1995" s="377">
        <v>0</v>
      </c>
      <c r="J1995" s="377">
        <v>0</v>
      </c>
      <c r="K1995" s="377">
        <v>0</v>
      </c>
      <c r="L1995" s="377">
        <v>0</v>
      </c>
      <c r="M1995" s="377">
        <v>1</v>
      </c>
      <c r="N1995" s="377">
        <v>0</v>
      </c>
      <c r="O1995" s="377">
        <v>0</v>
      </c>
      <c r="P1995" s="377">
        <v>0</v>
      </c>
      <c r="Q1995" s="377">
        <v>0</v>
      </c>
      <c r="R1995" s="377">
        <v>0</v>
      </c>
    </row>
    <row r="1996" spans="2:18" s="332" customFormat="1" ht="13.2" x14ac:dyDescent="0.2">
      <c r="B1996" s="376" t="s">
        <v>222</v>
      </c>
      <c r="C1996" s="376" t="s">
        <v>2214</v>
      </c>
      <c r="D1996" s="376" t="s">
        <v>250</v>
      </c>
      <c r="E1996" s="376" t="s">
        <v>1883</v>
      </c>
      <c r="F1996" s="377">
        <v>1</v>
      </c>
      <c r="G1996" s="377">
        <v>0</v>
      </c>
      <c r="H1996" s="377">
        <v>0</v>
      </c>
      <c r="I1996" s="377">
        <v>0</v>
      </c>
      <c r="J1996" s="377">
        <v>0</v>
      </c>
      <c r="K1996" s="377">
        <v>0</v>
      </c>
      <c r="L1996" s="377">
        <v>0</v>
      </c>
      <c r="M1996" s="377">
        <v>0</v>
      </c>
      <c r="N1996" s="377">
        <v>0</v>
      </c>
      <c r="O1996" s="377">
        <v>1</v>
      </c>
      <c r="P1996" s="377">
        <v>0</v>
      </c>
      <c r="Q1996" s="377">
        <v>0</v>
      </c>
      <c r="R1996" s="377">
        <v>0</v>
      </c>
    </row>
    <row r="1997" spans="2:18" s="332" customFormat="1" ht="13.2" x14ac:dyDescent="0.2">
      <c r="B1997" s="376" t="s">
        <v>222</v>
      </c>
      <c r="C1997" s="376" t="s">
        <v>2214</v>
      </c>
      <c r="D1997" s="376" t="s">
        <v>250</v>
      </c>
      <c r="E1997" s="376" t="s">
        <v>1884</v>
      </c>
      <c r="F1997" s="377">
        <v>1</v>
      </c>
      <c r="G1997" s="377">
        <v>0</v>
      </c>
      <c r="H1997" s="377">
        <v>0</v>
      </c>
      <c r="I1997" s="377">
        <v>0</v>
      </c>
      <c r="J1997" s="377">
        <v>0</v>
      </c>
      <c r="K1997" s="377">
        <v>0</v>
      </c>
      <c r="L1997" s="377">
        <v>0</v>
      </c>
      <c r="M1997" s="377">
        <v>0</v>
      </c>
      <c r="N1997" s="377">
        <v>0</v>
      </c>
      <c r="O1997" s="377">
        <v>0</v>
      </c>
      <c r="P1997" s="377">
        <v>1</v>
      </c>
      <c r="Q1997" s="377">
        <v>0</v>
      </c>
      <c r="R1997" s="377">
        <v>0</v>
      </c>
    </row>
    <row r="1998" spans="2:18" s="332" customFormat="1" ht="13.2" x14ac:dyDescent="0.2">
      <c r="B1998" s="376" t="s">
        <v>222</v>
      </c>
      <c r="C1998" s="376" t="s">
        <v>2214</v>
      </c>
      <c r="D1998" s="376" t="s">
        <v>250</v>
      </c>
      <c r="E1998" s="376" t="s">
        <v>1885</v>
      </c>
      <c r="F1998" s="377">
        <v>3</v>
      </c>
      <c r="G1998" s="377">
        <v>0</v>
      </c>
      <c r="H1998" s="377">
        <v>0</v>
      </c>
      <c r="I1998" s="377">
        <v>0</v>
      </c>
      <c r="J1998" s="377">
        <v>0</v>
      </c>
      <c r="K1998" s="377">
        <v>1</v>
      </c>
      <c r="L1998" s="377">
        <v>0</v>
      </c>
      <c r="M1998" s="377">
        <v>2</v>
      </c>
      <c r="N1998" s="377">
        <v>0</v>
      </c>
      <c r="O1998" s="377">
        <v>0</v>
      </c>
      <c r="P1998" s="377">
        <v>0</v>
      </c>
      <c r="Q1998" s="377">
        <v>0</v>
      </c>
      <c r="R1998" s="377">
        <v>0</v>
      </c>
    </row>
    <row r="1999" spans="2:18" s="332" customFormat="1" ht="13.2" x14ac:dyDescent="0.2">
      <c r="B1999" s="376" t="s">
        <v>222</v>
      </c>
      <c r="C1999" s="376" t="s">
        <v>2214</v>
      </c>
      <c r="D1999" s="376" t="s">
        <v>250</v>
      </c>
      <c r="E1999" s="376" t="s">
        <v>1886</v>
      </c>
      <c r="F1999" s="377">
        <v>31</v>
      </c>
      <c r="G1999" s="377">
        <v>1</v>
      </c>
      <c r="H1999" s="377">
        <v>1</v>
      </c>
      <c r="I1999" s="377">
        <v>1</v>
      </c>
      <c r="J1999" s="377">
        <v>1</v>
      </c>
      <c r="K1999" s="377">
        <v>1</v>
      </c>
      <c r="L1999" s="377">
        <v>1</v>
      </c>
      <c r="M1999" s="377">
        <v>4</v>
      </c>
      <c r="N1999" s="377">
        <v>3</v>
      </c>
      <c r="O1999" s="377">
        <v>9</v>
      </c>
      <c r="P1999" s="377">
        <v>6</v>
      </c>
      <c r="Q1999" s="377">
        <v>1</v>
      </c>
      <c r="R1999" s="377">
        <v>2</v>
      </c>
    </row>
    <row r="2000" spans="2:18" s="332" customFormat="1" ht="13.2" x14ac:dyDescent="0.2">
      <c r="B2000" s="376" t="s">
        <v>222</v>
      </c>
      <c r="C2000" s="376" t="s">
        <v>2214</v>
      </c>
      <c r="D2000" s="376" t="s">
        <v>250</v>
      </c>
      <c r="E2000" s="376" t="s">
        <v>1887</v>
      </c>
      <c r="F2000" s="377">
        <v>2</v>
      </c>
      <c r="G2000" s="377">
        <v>0</v>
      </c>
      <c r="H2000" s="377">
        <v>0</v>
      </c>
      <c r="I2000" s="377">
        <v>0</v>
      </c>
      <c r="J2000" s="377">
        <v>0</v>
      </c>
      <c r="K2000" s="377">
        <v>0</v>
      </c>
      <c r="L2000" s="377">
        <v>0</v>
      </c>
      <c r="M2000" s="377">
        <v>1</v>
      </c>
      <c r="N2000" s="377">
        <v>0</v>
      </c>
      <c r="O2000" s="377">
        <v>0</v>
      </c>
      <c r="P2000" s="377">
        <v>1</v>
      </c>
      <c r="Q2000" s="377">
        <v>0</v>
      </c>
      <c r="R2000" s="377">
        <v>0</v>
      </c>
    </row>
    <row r="2001" spans="2:18" s="332" customFormat="1" ht="13.2" x14ac:dyDescent="0.2">
      <c r="B2001" s="376" t="s">
        <v>222</v>
      </c>
      <c r="C2001" s="376" t="s">
        <v>2214</v>
      </c>
      <c r="D2001" s="376" t="s">
        <v>250</v>
      </c>
      <c r="E2001" s="376" t="s">
        <v>1888</v>
      </c>
      <c r="F2001" s="377">
        <v>4</v>
      </c>
      <c r="G2001" s="377">
        <v>0</v>
      </c>
      <c r="H2001" s="377">
        <v>0</v>
      </c>
      <c r="I2001" s="377">
        <v>0</v>
      </c>
      <c r="J2001" s="377">
        <v>1</v>
      </c>
      <c r="K2001" s="377">
        <v>0</v>
      </c>
      <c r="L2001" s="377">
        <v>0</v>
      </c>
      <c r="M2001" s="377">
        <v>1</v>
      </c>
      <c r="N2001" s="377">
        <v>1</v>
      </c>
      <c r="O2001" s="377">
        <v>0</v>
      </c>
      <c r="P2001" s="377">
        <v>1</v>
      </c>
      <c r="Q2001" s="377">
        <v>0</v>
      </c>
      <c r="R2001" s="377">
        <v>0</v>
      </c>
    </row>
    <row r="2002" spans="2:18" s="332" customFormat="1" ht="13.2" x14ac:dyDescent="0.2">
      <c r="B2002" s="376" t="s">
        <v>222</v>
      </c>
      <c r="C2002" s="376" t="s">
        <v>2214</v>
      </c>
      <c r="D2002" s="376" t="s">
        <v>250</v>
      </c>
      <c r="E2002" s="376" t="s">
        <v>1889</v>
      </c>
      <c r="F2002" s="377">
        <v>76</v>
      </c>
      <c r="G2002" s="377">
        <v>0</v>
      </c>
      <c r="H2002" s="377">
        <v>2</v>
      </c>
      <c r="I2002" s="377">
        <v>4</v>
      </c>
      <c r="J2002" s="377">
        <v>2</v>
      </c>
      <c r="K2002" s="377">
        <v>4</v>
      </c>
      <c r="L2002" s="377">
        <v>5</v>
      </c>
      <c r="M2002" s="377">
        <v>14</v>
      </c>
      <c r="N2002" s="377">
        <v>6</v>
      </c>
      <c r="O2002" s="377">
        <v>14</v>
      </c>
      <c r="P2002" s="377">
        <v>7</v>
      </c>
      <c r="Q2002" s="377">
        <v>12</v>
      </c>
      <c r="R2002" s="377">
        <v>6</v>
      </c>
    </row>
    <row r="2003" spans="2:18" s="332" customFormat="1" ht="13.2" x14ac:dyDescent="0.2">
      <c r="B2003" s="376" t="s">
        <v>222</v>
      </c>
      <c r="C2003" s="376" t="s">
        <v>2214</v>
      </c>
      <c r="D2003" s="376" t="s">
        <v>250</v>
      </c>
      <c r="E2003" s="376" t="s">
        <v>1890</v>
      </c>
      <c r="F2003" s="377">
        <v>6</v>
      </c>
      <c r="G2003" s="377">
        <v>0</v>
      </c>
      <c r="H2003" s="377">
        <v>0</v>
      </c>
      <c r="I2003" s="377">
        <v>0</v>
      </c>
      <c r="J2003" s="377">
        <v>0</v>
      </c>
      <c r="K2003" s="377">
        <v>0</v>
      </c>
      <c r="L2003" s="377">
        <v>1</v>
      </c>
      <c r="M2003" s="377">
        <v>0</v>
      </c>
      <c r="N2003" s="377">
        <v>1</v>
      </c>
      <c r="O2003" s="377">
        <v>1</v>
      </c>
      <c r="P2003" s="377">
        <v>3</v>
      </c>
      <c r="Q2003" s="377">
        <v>0</v>
      </c>
      <c r="R2003" s="377">
        <v>0</v>
      </c>
    </row>
    <row r="2004" spans="2:18" s="332" customFormat="1" ht="13.2" x14ac:dyDescent="0.2">
      <c r="B2004" s="376" t="s">
        <v>222</v>
      </c>
      <c r="C2004" s="376" t="s">
        <v>2214</v>
      </c>
      <c r="D2004" s="376" t="s">
        <v>250</v>
      </c>
      <c r="E2004" s="376" t="s">
        <v>1891</v>
      </c>
      <c r="F2004" s="377">
        <v>4</v>
      </c>
      <c r="G2004" s="377">
        <v>0</v>
      </c>
      <c r="H2004" s="377">
        <v>0</v>
      </c>
      <c r="I2004" s="377">
        <v>0</v>
      </c>
      <c r="J2004" s="377">
        <v>0</v>
      </c>
      <c r="K2004" s="377">
        <v>1</v>
      </c>
      <c r="L2004" s="377">
        <v>0</v>
      </c>
      <c r="M2004" s="377">
        <v>1</v>
      </c>
      <c r="N2004" s="377">
        <v>0</v>
      </c>
      <c r="O2004" s="377">
        <v>1</v>
      </c>
      <c r="P2004" s="377">
        <v>0</v>
      </c>
      <c r="Q2004" s="377">
        <v>0</v>
      </c>
      <c r="R2004" s="377">
        <v>1</v>
      </c>
    </row>
    <row r="2005" spans="2:18" s="332" customFormat="1" ht="13.2" x14ac:dyDescent="0.2">
      <c r="B2005" s="376" t="s">
        <v>222</v>
      </c>
      <c r="C2005" s="376" t="s">
        <v>2214</v>
      </c>
      <c r="D2005" s="376" t="s">
        <v>250</v>
      </c>
      <c r="E2005" s="376" t="s">
        <v>1892</v>
      </c>
      <c r="F2005" s="377">
        <v>3</v>
      </c>
      <c r="G2005" s="377">
        <v>0</v>
      </c>
      <c r="H2005" s="377">
        <v>0</v>
      </c>
      <c r="I2005" s="377">
        <v>0</v>
      </c>
      <c r="J2005" s="377">
        <v>0</v>
      </c>
      <c r="K2005" s="377">
        <v>0</v>
      </c>
      <c r="L2005" s="377">
        <v>0</v>
      </c>
      <c r="M2005" s="377">
        <v>1</v>
      </c>
      <c r="N2005" s="377">
        <v>1</v>
      </c>
      <c r="O2005" s="377">
        <v>1</v>
      </c>
      <c r="P2005" s="377">
        <v>0</v>
      </c>
      <c r="Q2005" s="377">
        <v>0</v>
      </c>
      <c r="R2005" s="377">
        <v>0</v>
      </c>
    </row>
    <row r="2006" spans="2:18" s="332" customFormat="1" ht="13.2" x14ac:dyDescent="0.2">
      <c r="B2006" s="376" t="s">
        <v>222</v>
      </c>
      <c r="C2006" s="376" t="s">
        <v>2214</v>
      </c>
      <c r="D2006" s="376" t="s">
        <v>250</v>
      </c>
      <c r="E2006" s="376" t="s">
        <v>1893</v>
      </c>
      <c r="F2006" s="377">
        <v>7</v>
      </c>
      <c r="G2006" s="377">
        <v>0</v>
      </c>
      <c r="H2006" s="377">
        <v>0</v>
      </c>
      <c r="I2006" s="377">
        <v>0</v>
      </c>
      <c r="J2006" s="377">
        <v>0</v>
      </c>
      <c r="K2006" s="377">
        <v>0</v>
      </c>
      <c r="L2006" s="377">
        <v>1</v>
      </c>
      <c r="M2006" s="377">
        <v>2</v>
      </c>
      <c r="N2006" s="377">
        <v>0</v>
      </c>
      <c r="O2006" s="377">
        <v>2</v>
      </c>
      <c r="P2006" s="377">
        <v>0</v>
      </c>
      <c r="Q2006" s="377">
        <v>1</v>
      </c>
      <c r="R2006" s="377">
        <v>1</v>
      </c>
    </row>
    <row r="2007" spans="2:18" s="332" customFormat="1" ht="13.2" x14ac:dyDescent="0.2">
      <c r="B2007" s="376" t="s">
        <v>222</v>
      </c>
      <c r="C2007" s="376" t="s">
        <v>2214</v>
      </c>
      <c r="D2007" s="376" t="s">
        <v>250</v>
      </c>
      <c r="E2007" s="376" t="s">
        <v>1894</v>
      </c>
      <c r="F2007" s="377">
        <v>21</v>
      </c>
      <c r="G2007" s="377">
        <v>0</v>
      </c>
      <c r="H2007" s="377">
        <v>2</v>
      </c>
      <c r="I2007" s="377">
        <v>1</v>
      </c>
      <c r="J2007" s="377">
        <v>2</v>
      </c>
      <c r="K2007" s="377">
        <v>0</v>
      </c>
      <c r="L2007" s="377">
        <v>1</v>
      </c>
      <c r="M2007" s="377">
        <v>5</v>
      </c>
      <c r="N2007" s="377">
        <v>2</v>
      </c>
      <c r="O2007" s="377">
        <v>5</v>
      </c>
      <c r="P2007" s="377">
        <v>2</v>
      </c>
      <c r="Q2007" s="377">
        <v>1</v>
      </c>
      <c r="R2007" s="377">
        <v>0</v>
      </c>
    </row>
    <row r="2008" spans="2:18" s="332" customFormat="1" ht="13.2" x14ac:dyDescent="0.2">
      <c r="B2008" s="376" t="s">
        <v>222</v>
      </c>
      <c r="C2008" s="376" t="s">
        <v>2215</v>
      </c>
      <c r="D2008" s="376" t="s">
        <v>2216</v>
      </c>
      <c r="E2008" s="376" t="s">
        <v>1831</v>
      </c>
      <c r="F2008" s="377">
        <v>6</v>
      </c>
      <c r="G2008" s="377">
        <v>0</v>
      </c>
      <c r="H2008" s="377">
        <v>1</v>
      </c>
      <c r="I2008" s="377">
        <v>1</v>
      </c>
      <c r="J2008" s="377">
        <v>0</v>
      </c>
      <c r="K2008" s="377">
        <v>1</v>
      </c>
      <c r="L2008" s="377">
        <v>0</v>
      </c>
      <c r="M2008" s="377">
        <v>0</v>
      </c>
      <c r="N2008" s="377">
        <v>1</v>
      </c>
      <c r="O2008" s="377">
        <v>1</v>
      </c>
      <c r="P2008" s="377">
        <v>0</v>
      </c>
      <c r="Q2008" s="377">
        <v>0</v>
      </c>
      <c r="R2008" s="377">
        <v>1</v>
      </c>
    </row>
    <row r="2009" spans="2:18" s="332" customFormat="1" ht="13.2" x14ac:dyDescent="0.2">
      <c r="B2009" s="376" t="s">
        <v>222</v>
      </c>
      <c r="C2009" s="376" t="s">
        <v>2215</v>
      </c>
      <c r="D2009" s="376" t="s">
        <v>251</v>
      </c>
      <c r="E2009" s="376" t="s">
        <v>2829</v>
      </c>
      <c r="F2009" s="377">
        <v>2</v>
      </c>
      <c r="G2009" s="377">
        <v>0</v>
      </c>
      <c r="H2009" s="377">
        <v>0</v>
      </c>
      <c r="I2009" s="377">
        <v>0</v>
      </c>
      <c r="J2009" s="377">
        <v>0</v>
      </c>
      <c r="K2009" s="377">
        <v>0</v>
      </c>
      <c r="L2009" s="377">
        <v>0</v>
      </c>
      <c r="M2009" s="377">
        <v>0</v>
      </c>
      <c r="N2009" s="377">
        <v>0</v>
      </c>
      <c r="O2009" s="377">
        <v>1</v>
      </c>
      <c r="P2009" s="377">
        <v>0</v>
      </c>
      <c r="Q2009" s="377">
        <v>1</v>
      </c>
      <c r="R2009" s="377">
        <v>0</v>
      </c>
    </row>
    <row r="2010" spans="2:18" s="332" customFormat="1" ht="13.2" x14ac:dyDescent="0.2">
      <c r="B2010" s="376" t="s">
        <v>222</v>
      </c>
      <c r="C2010" s="376" t="s">
        <v>2215</v>
      </c>
      <c r="D2010" s="376" t="s">
        <v>251</v>
      </c>
      <c r="E2010" s="376" t="s">
        <v>1818</v>
      </c>
      <c r="F2010" s="377">
        <v>7</v>
      </c>
      <c r="G2010" s="377">
        <v>0</v>
      </c>
      <c r="H2010" s="377">
        <v>0</v>
      </c>
      <c r="I2010" s="377">
        <v>0</v>
      </c>
      <c r="J2010" s="377">
        <v>0</v>
      </c>
      <c r="K2010" s="377">
        <v>0</v>
      </c>
      <c r="L2010" s="377">
        <v>0</v>
      </c>
      <c r="M2010" s="377">
        <v>1</v>
      </c>
      <c r="N2010" s="377">
        <v>0</v>
      </c>
      <c r="O2010" s="377">
        <v>1</v>
      </c>
      <c r="P2010" s="377">
        <v>4</v>
      </c>
      <c r="Q2010" s="377">
        <v>1</v>
      </c>
      <c r="R2010" s="377">
        <v>0</v>
      </c>
    </row>
    <row r="2011" spans="2:18" s="332" customFormat="1" ht="13.2" x14ac:dyDescent="0.2">
      <c r="B2011" s="376" t="s">
        <v>222</v>
      </c>
      <c r="C2011" s="376" t="s">
        <v>2215</v>
      </c>
      <c r="D2011" s="376" t="s">
        <v>251</v>
      </c>
      <c r="E2011" s="376" t="s">
        <v>2374</v>
      </c>
      <c r="F2011" s="377">
        <v>1</v>
      </c>
      <c r="G2011" s="377">
        <v>0</v>
      </c>
      <c r="H2011" s="377">
        <v>0</v>
      </c>
      <c r="I2011" s="377">
        <v>0</v>
      </c>
      <c r="J2011" s="377">
        <v>0</v>
      </c>
      <c r="K2011" s="377">
        <v>0</v>
      </c>
      <c r="L2011" s="377">
        <v>0</v>
      </c>
      <c r="M2011" s="377">
        <v>0</v>
      </c>
      <c r="N2011" s="377">
        <v>0</v>
      </c>
      <c r="O2011" s="377">
        <v>0</v>
      </c>
      <c r="P2011" s="377">
        <v>1</v>
      </c>
      <c r="Q2011" s="377">
        <v>0</v>
      </c>
      <c r="R2011" s="377">
        <v>0</v>
      </c>
    </row>
    <row r="2012" spans="2:18" s="332" customFormat="1" ht="13.2" x14ac:dyDescent="0.2">
      <c r="B2012" s="376" t="s">
        <v>222</v>
      </c>
      <c r="C2012" s="376" t="s">
        <v>2215</v>
      </c>
      <c r="D2012" s="376" t="s">
        <v>125</v>
      </c>
      <c r="E2012" s="376" t="s">
        <v>2830</v>
      </c>
      <c r="F2012" s="377">
        <v>2</v>
      </c>
      <c r="G2012" s="377">
        <v>0</v>
      </c>
      <c r="H2012" s="377">
        <v>0</v>
      </c>
      <c r="I2012" s="377">
        <v>0</v>
      </c>
      <c r="J2012" s="377">
        <v>0</v>
      </c>
      <c r="K2012" s="377">
        <v>1</v>
      </c>
      <c r="L2012" s="377">
        <v>0</v>
      </c>
      <c r="M2012" s="377">
        <v>0</v>
      </c>
      <c r="N2012" s="377">
        <v>0</v>
      </c>
      <c r="O2012" s="377">
        <v>1</v>
      </c>
      <c r="P2012" s="377">
        <v>0</v>
      </c>
      <c r="Q2012" s="377">
        <v>0</v>
      </c>
      <c r="R2012" s="377">
        <v>0</v>
      </c>
    </row>
    <row r="2013" spans="2:18" s="332" customFormat="1" ht="13.2" x14ac:dyDescent="0.2">
      <c r="B2013" s="376" t="s">
        <v>222</v>
      </c>
      <c r="C2013" s="376" t="s">
        <v>2215</v>
      </c>
      <c r="D2013" s="376" t="s">
        <v>125</v>
      </c>
      <c r="E2013" s="376" t="s">
        <v>1845</v>
      </c>
      <c r="F2013" s="377">
        <v>10</v>
      </c>
      <c r="G2013" s="377">
        <v>0</v>
      </c>
      <c r="H2013" s="377">
        <v>0</v>
      </c>
      <c r="I2013" s="377">
        <v>0</v>
      </c>
      <c r="J2013" s="377">
        <v>0</v>
      </c>
      <c r="K2013" s="377">
        <v>2</v>
      </c>
      <c r="L2013" s="377">
        <v>1</v>
      </c>
      <c r="M2013" s="377">
        <v>0</v>
      </c>
      <c r="N2013" s="377">
        <v>0</v>
      </c>
      <c r="O2013" s="377">
        <v>5</v>
      </c>
      <c r="P2013" s="377">
        <v>1</v>
      </c>
      <c r="Q2013" s="377">
        <v>1</v>
      </c>
      <c r="R2013" s="377">
        <v>0</v>
      </c>
    </row>
    <row r="2014" spans="2:18" s="332" customFormat="1" ht="13.2" x14ac:dyDescent="0.2">
      <c r="B2014" s="376" t="s">
        <v>222</v>
      </c>
      <c r="C2014" s="376" t="s">
        <v>2215</v>
      </c>
      <c r="D2014" s="376" t="s">
        <v>126</v>
      </c>
      <c r="E2014" s="376" t="s">
        <v>1846</v>
      </c>
      <c r="F2014" s="377">
        <v>1</v>
      </c>
      <c r="G2014" s="377">
        <v>0</v>
      </c>
      <c r="H2014" s="377">
        <v>0</v>
      </c>
      <c r="I2014" s="377">
        <v>0</v>
      </c>
      <c r="J2014" s="377">
        <v>0</v>
      </c>
      <c r="K2014" s="377">
        <v>0</v>
      </c>
      <c r="L2014" s="377">
        <v>0</v>
      </c>
      <c r="M2014" s="377">
        <v>0</v>
      </c>
      <c r="N2014" s="377">
        <v>0</v>
      </c>
      <c r="O2014" s="377">
        <v>0</v>
      </c>
      <c r="P2014" s="377">
        <v>0</v>
      </c>
      <c r="Q2014" s="377">
        <v>1</v>
      </c>
      <c r="R2014" s="377">
        <v>0</v>
      </c>
    </row>
    <row r="2015" spans="2:18" s="332" customFormat="1" ht="13.2" x14ac:dyDescent="0.2">
      <c r="B2015" s="376" t="s">
        <v>222</v>
      </c>
      <c r="C2015" s="376" t="s">
        <v>2215</v>
      </c>
      <c r="D2015" s="376" t="s">
        <v>441</v>
      </c>
      <c r="E2015" s="376" t="s">
        <v>1823</v>
      </c>
      <c r="F2015" s="377">
        <v>10</v>
      </c>
      <c r="G2015" s="377">
        <v>0</v>
      </c>
      <c r="H2015" s="377">
        <v>0</v>
      </c>
      <c r="I2015" s="377">
        <v>0</v>
      </c>
      <c r="J2015" s="377">
        <v>0</v>
      </c>
      <c r="K2015" s="377">
        <v>0</v>
      </c>
      <c r="L2015" s="377">
        <v>3</v>
      </c>
      <c r="M2015" s="377">
        <v>1</v>
      </c>
      <c r="N2015" s="377">
        <v>1</v>
      </c>
      <c r="O2015" s="377">
        <v>1</v>
      </c>
      <c r="P2015" s="377">
        <v>3</v>
      </c>
      <c r="Q2015" s="377">
        <v>1</v>
      </c>
      <c r="R2015" s="377">
        <v>0</v>
      </c>
    </row>
    <row r="2016" spans="2:18" s="332" customFormat="1" ht="13.2" x14ac:dyDescent="0.2">
      <c r="B2016" s="376" t="s">
        <v>222</v>
      </c>
      <c r="C2016" s="376" t="s">
        <v>2215</v>
      </c>
      <c r="D2016" s="376" t="s">
        <v>441</v>
      </c>
      <c r="E2016" s="376" t="s">
        <v>1824</v>
      </c>
      <c r="F2016" s="377">
        <v>1</v>
      </c>
      <c r="G2016" s="377">
        <v>0</v>
      </c>
      <c r="H2016" s="377">
        <v>0</v>
      </c>
      <c r="I2016" s="377">
        <v>0</v>
      </c>
      <c r="J2016" s="377">
        <v>1</v>
      </c>
      <c r="K2016" s="377">
        <v>0</v>
      </c>
      <c r="L2016" s="377">
        <v>0</v>
      </c>
      <c r="M2016" s="377">
        <v>0</v>
      </c>
      <c r="N2016" s="377">
        <v>0</v>
      </c>
      <c r="O2016" s="377">
        <v>0</v>
      </c>
      <c r="P2016" s="377">
        <v>0</v>
      </c>
      <c r="Q2016" s="377">
        <v>0</v>
      </c>
      <c r="R2016" s="377">
        <v>0</v>
      </c>
    </row>
    <row r="2017" spans="2:18" s="332" customFormat="1" ht="13.2" x14ac:dyDescent="0.2">
      <c r="B2017" s="376" t="s">
        <v>222</v>
      </c>
      <c r="C2017" s="376" t="s">
        <v>2215</v>
      </c>
      <c r="D2017" s="376" t="s">
        <v>441</v>
      </c>
      <c r="E2017" s="376" t="s">
        <v>4001</v>
      </c>
      <c r="F2017" s="377">
        <v>1</v>
      </c>
      <c r="G2017" s="377">
        <v>0</v>
      </c>
      <c r="H2017" s="377">
        <v>0</v>
      </c>
      <c r="I2017" s="377">
        <v>0</v>
      </c>
      <c r="J2017" s="377">
        <v>0</v>
      </c>
      <c r="K2017" s="377">
        <v>0</v>
      </c>
      <c r="L2017" s="377">
        <v>0</v>
      </c>
      <c r="M2017" s="377">
        <v>0</v>
      </c>
      <c r="N2017" s="377">
        <v>0</v>
      </c>
      <c r="O2017" s="377">
        <v>0</v>
      </c>
      <c r="P2017" s="377">
        <v>1</v>
      </c>
      <c r="Q2017" s="377">
        <v>0</v>
      </c>
      <c r="R2017" s="377">
        <v>0</v>
      </c>
    </row>
    <row r="2018" spans="2:18" s="332" customFormat="1" ht="13.2" x14ac:dyDescent="0.2">
      <c r="B2018" s="376" t="s">
        <v>222</v>
      </c>
      <c r="C2018" s="376" t="s">
        <v>2215</v>
      </c>
      <c r="D2018" s="376" t="s">
        <v>128</v>
      </c>
      <c r="E2018" s="376" t="s">
        <v>1852</v>
      </c>
      <c r="F2018" s="377">
        <v>1</v>
      </c>
      <c r="G2018" s="377">
        <v>0</v>
      </c>
      <c r="H2018" s="377">
        <v>0</v>
      </c>
      <c r="I2018" s="377">
        <v>0</v>
      </c>
      <c r="J2018" s="377">
        <v>0</v>
      </c>
      <c r="K2018" s="377">
        <v>0</v>
      </c>
      <c r="L2018" s="377">
        <v>0</v>
      </c>
      <c r="M2018" s="377">
        <v>0</v>
      </c>
      <c r="N2018" s="377">
        <v>0</v>
      </c>
      <c r="O2018" s="377">
        <v>0</v>
      </c>
      <c r="P2018" s="377">
        <v>1</v>
      </c>
      <c r="Q2018" s="377">
        <v>0</v>
      </c>
      <c r="R2018" s="377">
        <v>0</v>
      </c>
    </row>
    <row r="2019" spans="2:18" s="332" customFormat="1" ht="13.2" x14ac:dyDescent="0.2">
      <c r="B2019" s="376" t="s">
        <v>222</v>
      </c>
      <c r="C2019" s="376" t="s">
        <v>2215</v>
      </c>
      <c r="D2019" s="376" t="s">
        <v>136</v>
      </c>
      <c r="E2019" s="376" t="s">
        <v>4002</v>
      </c>
      <c r="F2019" s="377">
        <v>1</v>
      </c>
      <c r="G2019" s="377">
        <v>0</v>
      </c>
      <c r="H2019" s="377">
        <v>0</v>
      </c>
      <c r="I2019" s="377">
        <v>0</v>
      </c>
      <c r="J2019" s="377">
        <v>0</v>
      </c>
      <c r="K2019" s="377">
        <v>0</v>
      </c>
      <c r="L2019" s="377">
        <v>0</v>
      </c>
      <c r="M2019" s="377">
        <v>0</v>
      </c>
      <c r="N2019" s="377">
        <v>0</v>
      </c>
      <c r="O2019" s="377">
        <v>0</v>
      </c>
      <c r="P2019" s="377">
        <v>1</v>
      </c>
      <c r="Q2019" s="377">
        <v>0</v>
      </c>
      <c r="R2019" s="377">
        <v>0</v>
      </c>
    </row>
    <row r="2020" spans="2:18" s="332" customFormat="1" ht="13.2" x14ac:dyDescent="0.2">
      <c r="B2020" s="376" t="s">
        <v>222</v>
      </c>
      <c r="C2020" s="376" t="s">
        <v>2215</v>
      </c>
      <c r="D2020" s="376" t="s">
        <v>136</v>
      </c>
      <c r="E2020" s="376" t="s">
        <v>1863</v>
      </c>
      <c r="F2020" s="377">
        <v>2</v>
      </c>
      <c r="G2020" s="377">
        <v>0</v>
      </c>
      <c r="H2020" s="377">
        <v>1</v>
      </c>
      <c r="I2020" s="377">
        <v>0</v>
      </c>
      <c r="J2020" s="377">
        <v>0</v>
      </c>
      <c r="K2020" s="377">
        <v>0</v>
      </c>
      <c r="L2020" s="377">
        <v>0</v>
      </c>
      <c r="M2020" s="377">
        <v>0</v>
      </c>
      <c r="N2020" s="377">
        <v>0</v>
      </c>
      <c r="O2020" s="377">
        <v>1</v>
      </c>
      <c r="P2020" s="377">
        <v>0</v>
      </c>
      <c r="Q2020" s="377">
        <v>0</v>
      </c>
      <c r="R2020" s="377">
        <v>0</v>
      </c>
    </row>
    <row r="2021" spans="2:18" s="332" customFormat="1" ht="13.2" x14ac:dyDescent="0.2">
      <c r="B2021" s="376" t="s">
        <v>222</v>
      </c>
      <c r="C2021" s="376" t="s">
        <v>2215</v>
      </c>
      <c r="D2021" s="376" t="s">
        <v>136</v>
      </c>
      <c r="E2021" s="376" t="s">
        <v>1864</v>
      </c>
      <c r="F2021" s="377">
        <v>1</v>
      </c>
      <c r="G2021" s="377">
        <v>0</v>
      </c>
      <c r="H2021" s="377">
        <v>0</v>
      </c>
      <c r="I2021" s="377">
        <v>0</v>
      </c>
      <c r="J2021" s="377">
        <v>0</v>
      </c>
      <c r="K2021" s="377">
        <v>0</v>
      </c>
      <c r="L2021" s="377">
        <v>0</v>
      </c>
      <c r="M2021" s="377">
        <v>0</v>
      </c>
      <c r="N2021" s="377">
        <v>1</v>
      </c>
      <c r="O2021" s="377">
        <v>0</v>
      </c>
      <c r="P2021" s="377">
        <v>0</v>
      </c>
      <c r="Q2021" s="377">
        <v>0</v>
      </c>
      <c r="R2021" s="377">
        <v>0</v>
      </c>
    </row>
    <row r="2022" spans="2:18" s="332" customFormat="1" ht="13.2" x14ac:dyDescent="0.2">
      <c r="B2022" s="376" t="s">
        <v>222</v>
      </c>
      <c r="C2022" s="376" t="s">
        <v>2215</v>
      </c>
      <c r="D2022" s="376" t="s">
        <v>136</v>
      </c>
      <c r="E2022" s="376" t="s">
        <v>1865</v>
      </c>
      <c r="F2022" s="377">
        <v>1</v>
      </c>
      <c r="G2022" s="377">
        <v>0</v>
      </c>
      <c r="H2022" s="377">
        <v>0</v>
      </c>
      <c r="I2022" s="377">
        <v>0</v>
      </c>
      <c r="J2022" s="377">
        <v>0</v>
      </c>
      <c r="K2022" s="377">
        <v>0</v>
      </c>
      <c r="L2022" s="377">
        <v>0</v>
      </c>
      <c r="M2022" s="377">
        <v>0</v>
      </c>
      <c r="N2022" s="377">
        <v>0</v>
      </c>
      <c r="O2022" s="377">
        <v>0</v>
      </c>
      <c r="P2022" s="377">
        <v>1</v>
      </c>
      <c r="Q2022" s="377">
        <v>0</v>
      </c>
      <c r="R2022" s="377">
        <v>0</v>
      </c>
    </row>
    <row r="2023" spans="2:18" s="332" customFormat="1" ht="13.2" x14ac:dyDescent="0.2">
      <c r="B2023" s="376" t="s">
        <v>222</v>
      </c>
      <c r="C2023" s="376" t="s">
        <v>2215</v>
      </c>
      <c r="D2023" s="376" t="s">
        <v>136</v>
      </c>
      <c r="E2023" s="376" t="s">
        <v>2831</v>
      </c>
      <c r="F2023" s="377">
        <v>1</v>
      </c>
      <c r="G2023" s="377">
        <v>0</v>
      </c>
      <c r="H2023" s="377">
        <v>0</v>
      </c>
      <c r="I2023" s="377">
        <v>0</v>
      </c>
      <c r="J2023" s="377">
        <v>0</v>
      </c>
      <c r="K2023" s="377">
        <v>0</v>
      </c>
      <c r="L2023" s="377">
        <v>0</v>
      </c>
      <c r="M2023" s="377">
        <v>0</v>
      </c>
      <c r="N2023" s="377">
        <v>0</v>
      </c>
      <c r="O2023" s="377">
        <v>1</v>
      </c>
      <c r="P2023" s="377">
        <v>0</v>
      </c>
      <c r="Q2023" s="377">
        <v>0</v>
      </c>
      <c r="R2023" s="377">
        <v>0</v>
      </c>
    </row>
    <row r="2024" spans="2:18" s="332" customFormat="1" ht="13.2" x14ac:dyDescent="0.2">
      <c r="B2024" s="376" t="s">
        <v>222</v>
      </c>
      <c r="C2024" s="376" t="s">
        <v>2215</v>
      </c>
      <c r="D2024" s="376" t="s">
        <v>136</v>
      </c>
      <c r="E2024" s="376" t="s">
        <v>1866</v>
      </c>
      <c r="F2024" s="377">
        <v>6</v>
      </c>
      <c r="G2024" s="377">
        <v>0</v>
      </c>
      <c r="H2024" s="377">
        <v>0</v>
      </c>
      <c r="I2024" s="377">
        <v>0</v>
      </c>
      <c r="J2024" s="377">
        <v>0</v>
      </c>
      <c r="K2024" s="377">
        <v>0</v>
      </c>
      <c r="L2024" s="377">
        <v>1</v>
      </c>
      <c r="M2024" s="377">
        <v>1</v>
      </c>
      <c r="N2024" s="377">
        <v>0</v>
      </c>
      <c r="O2024" s="377">
        <v>3</v>
      </c>
      <c r="P2024" s="377">
        <v>0</v>
      </c>
      <c r="Q2024" s="377">
        <v>1</v>
      </c>
      <c r="R2024" s="377">
        <v>0</v>
      </c>
    </row>
    <row r="2025" spans="2:18" s="332" customFormat="1" ht="13.2" x14ac:dyDescent="0.2">
      <c r="B2025" s="376" t="s">
        <v>222</v>
      </c>
      <c r="C2025" s="376" t="s">
        <v>2215</v>
      </c>
      <c r="D2025" s="376" t="s">
        <v>2218</v>
      </c>
      <c r="E2025" s="376" t="s">
        <v>2832</v>
      </c>
      <c r="F2025" s="377">
        <v>1</v>
      </c>
      <c r="G2025" s="377">
        <v>0</v>
      </c>
      <c r="H2025" s="377">
        <v>0</v>
      </c>
      <c r="I2025" s="377">
        <v>0</v>
      </c>
      <c r="J2025" s="377">
        <v>0</v>
      </c>
      <c r="K2025" s="377">
        <v>1</v>
      </c>
      <c r="L2025" s="377">
        <v>0</v>
      </c>
      <c r="M2025" s="377">
        <v>0</v>
      </c>
      <c r="N2025" s="377">
        <v>0</v>
      </c>
      <c r="O2025" s="377">
        <v>0</v>
      </c>
      <c r="P2025" s="377">
        <v>0</v>
      </c>
      <c r="Q2025" s="377">
        <v>0</v>
      </c>
      <c r="R2025" s="377">
        <v>0</v>
      </c>
    </row>
    <row r="2026" spans="2:18" s="332" customFormat="1" ht="13.2" x14ac:dyDescent="0.2">
      <c r="B2026" s="376" t="s">
        <v>222</v>
      </c>
      <c r="C2026" s="376" t="s">
        <v>2215</v>
      </c>
      <c r="D2026" s="376" t="s">
        <v>137</v>
      </c>
      <c r="E2026" s="376" t="s">
        <v>1868</v>
      </c>
      <c r="F2026" s="377">
        <v>8</v>
      </c>
      <c r="G2026" s="377">
        <v>0</v>
      </c>
      <c r="H2026" s="377">
        <v>0</v>
      </c>
      <c r="I2026" s="377">
        <v>0</v>
      </c>
      <c r="J2026" s="377">
        <v>0</v>
      </c>
      <c r="K2026" s="377">
        <v>2</v>
      </c>
      <c r="L2026" s="377">
        <v>0</v>
      </c>
      <c r="M2026" s="377">
        <v>1</v>
      </c>
      <c r="N2026" s="377">
        <v>0</v>
      </c>
      <c r="O2026" s="377">
        <v>0</v>
      </c>
      <c r="P2026" s="377">
        <v>4</v>
      </c>
      <c r="Q2026" s="377">
        <v>1</v>
      </c>
      <c r="R2026" s="377">
        <v>0</v>
      </c>
    </row>
    <row r="2027" spans="2:18" s="332" customFormat="1" ht="13.2" x14ac:dyDescent="0.2">
      <c r="B2027" s="376" t="s">
        <v>222</v>
      </c>
      <c r="C2027" s="376" t="s">
        <v>2215</v>
      </c>
      <c r="D2027" s="376" t="s">
        <v>139</v>
      </c>
      <c r="E2027" s="376" t="s">
        <v>1873</v>
      </c>
      <c r="F2027" s="377">
        <v>1</v>
      </c>
      <c r="G2027" s="377">
        <v>0</v>
      </c>
      <c r="H2027" s="377">
        <v>0</v>
      </c>
      <c r="I2027" s="377">
        <v>0</v>
      </c>
      <c r="J2027" s="377">
        <v>0</v>
      </c>
      <c r="K2027" s="377">
        <v>0</v>
      </c>
      <c r="L2027" s="377">
        <v>0</v>
      </c>
      <c r="M2027" s="377">
        <v>0</v>
      </c>
      <c r="N2027" s="377">
        <v>1</v>
      </c>
      <c r="O2027" s="377">
        <v>0</v>
      </c>
      <c r="P2027" s="377">
        <v>0</v>
      </c>
      <c r="Q2027" s="377">
        <v>0</v>
      </c>
      <c r="R2027" s="377">
        <v>0</v>
      </c>
    </row>
    <row r="2028" spans="2:18" s="332" customFormat="1" ht="13.2" x14ac:dyDescent="0.2">
      <c r="B2028" s="376" t="s">
        <v>223</v>
      </c>
      <c r="C2028" s="376" t="s">
        <v>2220</v>
      </c>
      <c r="D2028" s="376" t="s">
        <v>142</v>
      </c>
      <c r="E2028" s="376" t="s">
        <v>1980</v>
      </c>
      <c r="F2028" s="377">
        <v>21</v>
      </c>
      <c r="G2028" s="377">
        <v>0</v>
      </c>
      <c r="H2028" s="377">
        <v>0</v>
      </c>
      <c r="I2028" s="377">
        <v>0</v>
      </c>
      <c r="J2028" s="377">
        <v>0</v>
      </c>
      <c r="K2028" s="377">
        <v>4</v>
      </c>
      <c r="L2028" s="377">
        <v>5</v>
      </c>
      <c r="M2028" s="377">
        <v>3</v>
      </c>
      <c r="N2028" s="377">
        <v>1</v>
      </c>
      <c r="O2028" s="377">
        <v>2</v>
      </c>
      <c r="P2028" s="377">
        <v>5</v>
      </c>
      <c r="Q2028" s="377">
        <v>0</v>
      </c>
      <c r="R2028" s="377">
        <v>1</v>
      </c>
    </row>
    <row r="2029" spans="2:18" s="332" customFormat="1" ht="13.2" x14ac:dyDescent="0.2">
      <c r="B2029" s="376" t="s">
        <v>223</v>
      </c>
      <c r="C2029" s="376" t="s">
        <v>2220</v>
      </c>
      <c r="D2029" s="376" t="s">
        <v>142</v>
      </c>
      <c r="E2029" s="376" t="s">
        <v>3148</v>
      </c>
      <c r="F2029" s="377">
        <v>1</v>
      </c>
      <c r="G2029" s="377">
        <v>0</v>
      </c>
      <c r="H2029" s="377">
        <v>0</v>
      </c>
      <c r="I2029" s="377">
        <v>0</v>
      </c>
      <c r="J2029" s="377">
        <v>0</v>
      </c>
      <c r="K2029" s="377">
        <v>0</v>
      </c>
      <c r="L2029" s="377">
        <v>1</v>
      </c>
      <c r="M2029" s="377">
        <v>0</v>
      </c>
      <c r="N2029" s="377">
        <v>0</v>
      </c>
      <c r="O2029" s="377">
        <v>0</v>
      </c>
      <c r="P2029" s="377">
        <v>0</v>
      </c>
      <c r="Q2029" s="377">
        <v>0</v>
      </c>
      <c r="R2029" s="377">
        <v>0</v>
      </c>
    </row>
    <row r="2030" spans="2:18" s="332" customFormat="1" ht="13.2" x14ac:dyDescent="0.2">
      <c r="B2030" s="376" t="s">
        <v>223</v>
      </c>
      <c r="C2030" s="376" t="s">
        <v>2220</v>
      </c>
      <c r="D2030" s="376" t="s">
        <v>142</v>
      </c>
      <c r="E2030" s="376" t="s">
        <v>1981</v>
      </c>
      <c r="F2030" s="377">
        <v>1</v>
      </c>
      <c r="G2030" s="377">
        <v>0</v>
      </c>
      <c r="H2030" s="377">
        <v>0</v>
      </c>
      <c r="I2030" s="377">
        <v>0</v>
      </c>
      <c r="J2030" s="377">
        <v>0</v>
      </c>
      <c r="K2030" s="377">
        <v>0</v>
      </c>
      <c r="L2030" s="377">
        <v>0</v>
      </c>
      <c r="M2030" s="377">
        <v>1</v>
      </c>
      <c r="N2030" s="377">
        <v>0</v>
      </c>
      <c r="O2030" s="377">
        <v>0</v>
      </c>
      <c r="P2030" s="377">
        <v>0</v>
      </c>
      <c r="Q2030" s="377">
        <v>0</v>
      </c>
      <c r="R2030" s="377">
        <v>0</v>
      </c>
    </row>
    <row r="2031" spans="2:18" s="332" customFormat="1" ht="13.2" x14ac:dyDescent="0.2">
      <c r="B2031" s="376" t="s">
        <v>223</v>
      </c>
      <c r="C2031" s="376" t="s">
        <v>2220</v>
      </c>
      <c r="D2031" s="376" t="s">
        <v>142</v>
      </c>
      <c r="E2031" s="376" t="s">
        <v>1982</v>
      </c>
      <c r="F2031" s="377">
        <v>10</v>
      </c>
      <c r="G2031" s="377">
        <v>0</v>
      </c>
      <c r="H2031" s="377">
        <v>0</v>
      </c>
      <c r="I2031" s="377">
        <v>0</v>
      </c>
      <c r="J2031" s="377">
        <v>0</v>
      </c>
      <c r="K2031" s="377">
        <v>1</v>
      </c>
      <c r="L2031" s="377">
        <v>4</v>
      </c>
      <c r="M2031" s="377">
        <v>3</v>
      </c>
      <c r="N2031" s="377">
        <v>0</v>
      </c>
      <c r="O2031" s="377">
        <v>1</v>
      </c>
      <c r="P2031" s="377">
        <v>0</v>
      </c>
      <c r="Q2031" s="377">
        <v>1</v>
      </c>
      <c r="R2031" s="377">
        <v>0</v>
      </c>
    </row>
    <row r="2032" spans="2:18" s="332" customFormat="1" ht="13.2" x14ac:dyDescent="0.2">
      <c r="B2032" s="376" t="s">
        <v>223</v>
      </c>
      <c r="C2032" s="376" t="s">
        <v>2220</v>
      </c>
      <c r="D2032" s="376" t="s">
        <v>142</v>
      </c>
      <c r="E2032" s="376" t="s">
        <v>3149</v>
      </c>
      <c r="F2032" s="377">
        <v>2</v>
      </c>
      <c r="G2032" s="377">
        <v>0</v>
      </c>
      <c r="H2032" s="377">
        <v>0</v>
      </c>
      <c r="I2032" s="377">
        <v>0</v>
      </c>
      <c r="J2032" s="377">
        <v>0</v>
      </c>
      <c r="K2032" s="377">
        <v>0</v>
      </c>
      <c r="L2032" s="377">
        <v>0</v>
      </c>
      <c r="M2032" s="377">
        <v>0</v>
      </c>
      <c r="N2032" s="377">
        <v>0</v>
      </c>
      <c r="O2032" s="377">
        <v>0</v>
      </c>
      <c r="P2032" s="377">
        <v>1</v>
      </c>
      <c r="Q2032" s="377">
        <v>1</v>
      </c>
      <c r="R2032" s="377">
        <v>0</v>
      </c>
    </row>
    <row r="2033" spans="2:18" s="332" customFormat="1" ht="13.2" x14ac:dyDescent="0.2">
      <c r="B2033" s="376" t="s">
        <v>223</v>
      </c>
      <c r="C2033" s="376" t="s">
        <v>2220</v>
      </c>
      <c r="D2033" s="376" t="s">
        <v>142</v>
      </c>
      <c r="E2033" s="376" t="s">
        <v>1983</v>
      </c>
      <c r="F2033" s="377">
        <v>25</v>
      </c>
      <c r="G2033" s="377">
        <v>0</v>
      </c>
      <c r="H2033" s="377">
        <v>0</v>
      </c>
      <c r="I2033" s="377">
        <v>1</v>
      </c>
      <c r="J2033" s="377">
        <v>1</v>
      </c>
      <c r="K2033" s="377">
        <v>0</v>
      </c>
      <c r="L2033" s="377">
        <v>5</v>
      </c>
      <c r="M2033" s="377">
        <v>2</v>
      </c>
      <c r="N2033" s="377">
        <v>1</v>
      </c>
      <c r="O2033" s="377">
        <v>4</v>
      </c>
      <c r="P2033" s="377">
        <v>6</v>
      </c>
      <c r="Q2033" s="377">
        <v>4</v>
      </c>
      <c r="R2033" s="377">
        <v>1</v>
      </c>
    </row>
    <row r="2034" spans="2:18" s="332" customFormat="1" ht="13.2" x14ac:dyDescent="0.2">
      <c r="B2034" s="376" t="s">
        <v>223</v>
      </c>
      <c r="C2034" s="376" t="s">
        <v>2220</v>
      </c>
      <c r="D2034" s="376" t="s">
        <v>142</v>
      </c>
      <c r="E2034" s="376" t="s">
        <v>1984</v>
      </c>
      <c r="F2034" s="377">
        <v>2</v>
      </c>
      <c r="G2034" s="377">
        <v>0</v>
      </c>
      <c r="H2034" s="377">
        <v>0</v>
      </c>
      <c r="I2034" s="377">
        <v>0</v>
      </c>
      <c r="J2034" s="377">
        <v>0</v>
      </c>
      <c r="K2034" s="377">
        <v>0</v>
      </c>
      <c r="L2034" s="377">
        <v>0</v>
      </c>
      <c r="M2034" s="377">
        <v>1</v>
      </c>
      <c r="N2034" s="377">
        <v>1</v>
      </c>
      <c r="O2034" s="377">
        <v>0</v>
      </c>
      <c r="P2034" s="377">
        <v>0</v>
      </c>
      <c r="Q2034" s="377">
        <v>0</v>
      </c>
      <c r="R2034" s="377">
        <v>0</v>
      </c>
    </row>
    <row r="2035" spans="2:18" s="332" customFormat="1" ht="13.2" x14ac:dyDescent="0.2">
      <c r="B2035" s="376" t="s">
        <v>223</v>
      </c>
      <c r="C2035" s="376" t="s">
        <v>2220</v>
      </c>
      <c r="D2035" s="376" t="s">
        <v>142</v>
      </c>
      <c r="E2035" s="376" t="s">
        <v>1883</v>
      </c>
      <c r="F2035" s="377">
        <v>6</v>
      </c>
      <c r="G2035" s="377">
        <v>0</v>
      </c>
      <c r="H2035" s="377">
        <v>0</v>
      </c>
      <c r="I2035" s="377">
        <v>0</v>
      </c>
      <c r="J2035" s="377">
        <v>0</v>
      </c>
      <c r="K2035" s="377">
        <v>0</v>
      </c>
      <c r="L2035" s="377">
        <v>2</v>
      </c>
      <c r="M2035" s="377">
        <v>3</v>
      </c>
      <c r="N2035" s="377">
        <v>0</v>
      </c>
      <c r="O2035" s="377">
        <v>1</v>
      </c>
      <c r="P2035" s="377">
        <v>0</v>
      </c>
      <c r="Q2035" s="377">
        <v>0</v>
      </c>
      <c r="R2035" s="377">
        <v>0</v>
      </c>
    </row>
    <row r="2036" spans="2:18" s="332" customFormat="1" ht="13.2" x14ac:dyDescent="0.2">
      <c r="B2036" s="376" t="s">
        <v>223</v>
      </c>
      <c r="C2036" s="376" t="s">
        <v>2220</v>
      </c>
      <c r="D2036" s="376" t="s">
        <v>142</v>
      </c>
      <c r="E2036" s="376" t="s">
        <v>1985</v>
      </c>
      <c r="F2036" s="377">
        <v>597</v>
      </c>
      <c r="G2036" s="377">
        <v>9</v>
      </c>
      <c r="H2036" s="377">
        <v>6</v>
      </c>
      <c r="I2036" s="377">
        <v>13</v>
      </c>
      <c r="J2036" s="377">
        <v>17</v>
      </c>
      <c r="K2036" s="377">
        <v>47</v>
      </c>
      <c r="L2036" s="377">
        <v>125</v>
      </c>
      <c r="M2036" s="377">
        <v>100</v>
      </c>
      <c r="N2036" s="377">
        <v>58</v>
      </c>
      <c r="O2036" s="377">
        <v>57</v>
      </c>
      <c r="P2036" s="377">
        <v>55</v>
      </c>
      <c r="Q2036" s="377">
        <v>66</v>
      </c>
      <c r="R2036" s="377">
        <v>44</v>
      </c>
    </row>
    <row r="2037" spans="2:18" s="332" customFormat="1" ht="13.2" x14ac:dyDescent="0.2">
      <c r="B2037" s="376" t="s">
        <v>223</v>
      </c>
      <c r="C2037" s="376" t="s">
        <v>2220</v>
      </c>
      <c r="D2037" s="376" t="s">
        <v>142</v>
      </c>
      <c r="E2037" s="376" t="s">
        <v>1986</v>
      </c>
      <c r="F2037" s="377">
        <v>84</v>
      </c>
      <c r="G2037" s="377">
        <v>1</v>
      </c>
      <c r="H2037" s="377">
        <v>0</v>
      </c>
      <c r="I2037" s="377">
        <v>1</v>
      </c>
      <c r="J2037" s="377">
        <v>7</v>
      </c>
      <c r="K2037" s="377">
        <v>4</v>
      </c>
      <c r="L2037" s="377">
        <v>17</v>
      </c>
      <c r="M2037" s="377">
        <v>23</v>
      </c>
      <c r="N2037" s="377">
        <v>7</v>
      </c>
      <c r="O2037" s="377">
        <v>6</v>
      </c>
      <c r="P2037" s="377">
        <v>7</v>
      </c>
      <c r="Q2037" s="377">
        <v>6</v>
      </c>
      <c r="R2037" s="377">
        <v>5</v>
      </c>
    </row>
    <row r="2038" spans="2:18" s="332" customFormat="1" ht="13.2" x14ac:dyDescent="0.2">
      <c r="B2038" s="376" t="s">
        <v>223</v>
      </c>
      <c r="C2038" s="376" t="s">
        <v>2220</v>
      </c>
      <c r="D2038" s="376" t="s">
        <v>142</v>
      </c>
      <c r="E2038" s="376" t="s">
        <v>3150</v>
      </c>
      <c r="F2038" s="377">
        <v>2</v>
      </c>
      <c r="G2038" s="377">
        <v>0</v>
      </c>
      <c r="H2038" s="377">
        <v>0</v>
      </c>
      <c r="I2038" s="377">
        <v>0</v>
      </c>
      <c r="J2038" s="377">
        <v>0</v>
      </c>
      <c r="K2038" s="377">
        <v>1</v>
      </c>
      <c r="L2038" s="377">
        <v>0</v>
      </c>
      <c r="M2038" s="377">
        <v>0</v>
      </c>
      <c r="N2038" s="377">
        <v>0</v>
      </c>
      <c r="O2038" s="377">
        <v>0</v>
      </c>
      <c r="P2038" s="377">
        <v>0</v>
      </c>
      <c r="Q2038" s="377">
        <v>0</v>
      </c>
      <c r="R2038" s="377">
        <v>1</v>
      </c>
    </row>
    <row r="2039" spans="2:18" s="332" customFormat="1" ht="13.2" x14ac:dyDescent="0.2">
      <c r="B2039" s="376" t="s">
        <v>223</v>
      </c>
      <c r="C2039" s="376" t="s">
        <v>2220</v>
      </c>
      <c r="D2039" s="376" t="s">
        <v>142</v>
      </c>
      <c r="E2039" s="376" t="s">
        <v>3151</v>
      </c>
      <c r="F2039" s="377">
        <v>2</v>
      </c>
      <c r="G2039" s="377">
        <v>0</v>
      </c>
      <c r="H2039" s="377">
        <v>0</v>
      </c>
      <c r="I2039" s="377">
        <v>0</v>
      </c>
      <c r="J2039" s="377">
        <v>0</v>
      </c>
      <c r="K2039" s="377">
        <v>0</v>
      </c>
      <c r="L2039" s="377">
        <v>1</v>
      </c>
      <c r="M2039" s="377">
        <v>1</v>
      </c>
      <c r="N2039" s="377">
        <v>0</v>
      </c>
      <c r="O2039" s="377">
        <v>0</v>
      </c>
      <c r="P2039" s="377">
        <v>0</v>
      </c>
      <c r="Q2039" s="377">
        <v>0</v>
      </c>
      <c r="R2039" s="377">
        <v>0</v>
      </c>
    </row>
    <row r="2040" spans="2:18" s="332" customFormat="1" ht="13.2" x14ac:dyDescent="0.2">
      <c r="B2040" s="376" t="s">
        <v>223</v>
      </c>
      <c r="C2040" s="376" t="s">
        <v>2220</v>
      </c>
      <c r="D2040" s="376" t="s">
        <v>142</v>
      </c>
      <c r="E2040" s="376" t="s">
        <v>1987</v>
      </c>
      <c r="F2040" s="377">
        <v>13</v>
      </c>
      <c r="G2040" s="377">
        <v>0</v>
      </c>
      <c r="H2040" s="377">
        <v>0</v>
      </c>
      <c r="I2040" s="377">
        <v>0</v>
      </c>
      <c r="J2040" s="377">
        <v>0</v>
      </c>
      <c r="K2040" s="377">
        <v>1</v>
      </c>
      <c r="L2040" s="377">
        <v>2</v>
      </c>
      <c r="M2040" s="377">
        <v>5</v>
      </c>
      <c r="N2040" s="377">
        <v>2</v>
      </c>
      <c r="O2040" s="377">
        <v>0</v>
      </c>
      <c r="P2040" s="377">
        <v>1</v>
      </c>
      <c r="Q2040" s="377">
        <v>2</v>
      </c>
      <c r="R2040" s="377">
        <v>0</v>
      </c>
    </row>
    <row r="2041" spans="2:18" s="332" customFormat="1" ht="13.2" x14ac:dyDescent="0.2">
      <c r="B2041" s="376" t="s">
        <v>223</v>
      </c>
      <c r="C2041" s="376" t="s">
        <v>2220</v>
      </c>
      <c r="D2041" s="376" t="s">
        <v>142</v>
      </c>
      <c r="E2041" s="376" t="s">
        <v>1988</v>
      </c>
      <c r="F2041" s="377">
        <v>24</v>
      </c>
      <c r="G2041" s="377">
        <v>0</v>
      </c>
      <c r="H2041" s="377">
        <v>0</v>
      </c>
      <c r="I2041" s="377">
        <v>1</v>
      </c>
      <c r="J2041" s="377">
        <v>0</v>
      </c>
      <c r="K2041" s="377">
        <v>3</v>
      </c>
      <c r="L2041" s="377">
        <v>7</v>
      </c>
      <c r="M2041" s="377">
        <v>2</v>
      </c>
      <c r="N2041" s="377">
        <v>4</v>
      </c>
      <c r="O2041" s="377">
        <v>2</v>
      </c>
      <c r="P2041" s="377">
        <v>2</v>
      </c>
      <c r="Q2041" s="377">
        <v>3</v>
      </c>
      <c r="R2041" s="377">
        <v>0</v>
      </c>
    </row>
    <row r="2042" spans="2:18" s="332" customFormat="1" ht="13.2" x14ac:dyDescent="0.2">
      <c r="B2042" s="376" t="s">
        <v>223</v>
      </c>
      <c r="C2042" s="376" t="s">
        <v>2220</v>
      </c>
      <c r="D2042" s="376" t="s">
        <v>142</v>
      </c>
      <c r="E2042" s="376" t="s">
        <v>1989</v>
      </c>
      <c r="F2042" s="377">
        <v>30</v>
      </c>
      <c r="G2042" s="377">
        <v>0</v>
      </c>
      <c r="H2042" s="377">
        <v>1</v>
      </c>
      <c r="I2042" s="377">
        <v>0</v>
      </c>
      <c r="J2042" s="377">
        <v>0</v>
      </c>
      <c r="K2042" s="377">
        <v>3</v>
      </c>
      <c r="L2042" s="377">
        <v>7</v>
      </c>
      <c r="M2042" s="377">
        <v>11</v>
      </c>
      <c r="N2042" s="377">
        <v>2</v>
      </c>
      <c r="O2042" s="377">
        <v>2</v>
      </c>
      <c r="P2042" s="377">
        <v>1</v>
      </c>
      <c r="Q2042" s="377">
        <v>3</v>
      </c>
      <c r="R2042" s="377">
        <v>0</v>
      </c>
    </row>
    <row r="2043" spans="2:18" s="332" customFormat="1" ht="13.2" x14ac:dyDescent="0.2">
      <c r="B2043" s="376" t="s">
        <v>223</v>
      </c>
      <c r="C2043" s="376" t="s">
        <v>2220</v>
      </c>
      <c r="D2043" s="376" t="s">
        <v>142</v>
      </c>
      <c r="E2043" s="376" t="s">
        <v>1990</v>
      </c>
      <c r="F2043" s="377">
        <v>207</v>
      </c>
      <c r="G2043" s="377">
        <v>4</v>
      </c>
      <c r="H2043" s="377">
        <v>7</v>
      </c>
      <c r="I2043" s="377">
        <v>3</v>
      </c>
      <c r="J2043" s="377">
        <v>7</v>
      </c>
      <c r="K2043" s="377">
        <v>25</v>
      </c>
      <c r="L2043" s="377">
        <v>52</v>
      </c>
      <c r="M2043" s="377">
        <v>46</v>
      </c>
      <c r="N2043" s="377">
        <v>19</v>
      </c>
      <c r="O2043" s="377">
        <v>15</v>
      </c>
      <c r="P2043" s="377">
        <v>15</v>
      </c>
      <c r="Q2043" s="377">
        <v>12</v>
      </c>
      <c r="R2043" s="377">
        <v>2</v>
      </c>
    </row>
    <row r="2044" spans="2:18" s="332" customFormat="1" ht="13.2" x14ac:dyDescent="0.2">
      <c r="B2044" s="376" t="s">
        <v>223</v>
      </c>
      <c r="C2044" s="376" t="s">
        <v>2220</v>
      </c>
      <c r="D2044" s="376" t="s">
        <v>142</v>
      </c>
      <c r="E2044" s="376" t="s">
        <v>1991</v>
      </c>
      <c r="F2044" s="377">
        <v>194</v>
      </c>
      <c r="G2044" s="377">
        <v>2</v>
      </c>
      <c r="H2044" s="377">
        <v>1</v>
      </c>
      <c r="I2044" s="377">
        <v>2</v>
      </c>
      <c r="J2044" s="377">
        <v>4</v>
      </c>
      <c r="K2044" s="377">
        <v>16</v>
      </c>
      <c r="L2044" s="377">
        <v>40</v>
      </c>
      <c r="M2044" s="377">
        <v>47</v>
      </c>
      <c r="N2044" s="377">
        <v>23</v>
      </c>
      <c r="O2044" s="377">
        <v>16</v>
      </c>
      <c r="P2044" s="377">
        <v>12</v>
      </c>
      <c r="Q2044" s="377">
        <v>21</v>
      </c>
      <c r="R2044" s="377">
        <v>10</v>
      </c>
    </row>
    <row r="2045" spans="2:18" s="332" customFormat="1" ht="13.2" x14ac:dyDescent="0.2">
      <c r="B2045" s="376" t="s">
        <v>223</v>
      </c>
      <c r="C2045" s="376" t="s">
        <v>2220</v>
      </c>
      <c r="D2045" s="376" t="s">
        <v>142</v>
      </c>
      <c r="E2045" s="376" t="s">
        <v>3152</v>
      </c>
      <c r="F2045" s="377">
        <v>4</v>
      </c>
      <c r="G2045" s="377">
        <v>0</v>
      </c>
      <c r="H2045" s="377">
        <v>0</v>
      </c>
      <c r="I2045" s="377">
        <v>0</v>
      </c>
      <c r="J2045" s="377">
        <v>0</v>
      </c>
      <c r="K2045" s="377">
        <v>0</v>
      </c>
      <c r="L2045" s="377">
        <v>0</v>
      </c>
      <c r="M2045" s="377">
        <v>0</v>
      </c>
      <c r="N2045" s="377">
        <v>1</v>
      </c>
      <c r="O2045" s="377">
        <v>0</v>
      </c>
      <c r="P2045" s="377">
        <v>1</v>
      </c>
      <c r="Q2045" s="377">
        <v>2</v>
      </c>
      <c r="R2045" s="377">
        <v>0</v>
      </c>
    </row>
    <row r="2046" spans="2:18" s="332" customFormat="1" ht="13.2" x14ac:dyDescent="0.2">
      <c r="B2046" s="376" t="s">
        <v>223</v>
      </c>
      <c r="C2046" s="376" t="s">
        <v>2220</v>
      </c>
      <c r="D2046" s="376" t="s">
        <v>144</v>
      </c>
      <c r="E2046" s="376" t="s">
        <v>1994</v>
      </c>
      <c r="F2046" s="377">
        <v>5</v>
      </c>
      <c r="G2046" s="377">
        <v>0</v>
      </c>
      <c r="H2046" s="377">
        <v>0</v>
      </c>
      <c r="I2046" s="377">
        <v>0</v>
      </c>
      <c r="J2046" s="377">
        <v>0</v>
      </c>
      <c r="K2046" s="377">
        <v>0</v>
      </c>
      <c r="L2046" s="377">
        <v>1</v>
      </c>
      <c r="M2046" s="377">
        <v>1</v>
      </c>
      <c r="N2046" s="377">
        <v>0</v>
      </c>
      <c r="O2046" s="377">
        <v>0</v>
      </c>
      <c r="P2046" s="377">
        <v>2</v>
      </c>
      <c r="Q2046" s="377">
        <v>1</v>
      </c>
      <c r="R2046" s="377">
        <v>0</v>
      </c>
    </row>
    <row r="2047" spans="2:18" s="332" customFormat="1" ht="13.2" x14ac:dyDescent="0.2">
      <c r="B2047" s="376" t="s">
        <v>223</v>
      </c>
      <c r="C2047" s="376" t="s">
        <v>2220</v>
      </c>
      <c r="D2047" s="376" t="s">
        <v>144</v>
      </c>
      <c r="E2047" s="376" t="s">
        <v>1995</v>
      </c>
      <c r="F2047" s="377">
        <v>57</v>
      </c>
      <c r="G2047" s="377">
        <v>1</v>
      </c>
      <c r="H2047" s="377">
        <v>1</v>
      </c>
      <c r="I2047" s="377">
        <v>1</v>
      </c>
      <c r="J2047" s="377">
        <v>6</v>
      </c>
      <c r="K2047" s="377">
        <v>1</v>
      </c>
      <c r="L2047" s="377">
        <v>9</v>
      </c>
      <c r="M2047" s="377">
        <v>6</v>
      </c>
      <c r="N2047" s="377">
        <v>6</v>
      </c>
      <c r="O2047" s="377">
        <v>12</v>
      </c>
      <c r="P2047" s="377">
        <v>5</v>
      </c>
      <c r="Q2047" s="377">
        <v>7</v>
      </c>
      <c r="R2047" s="377">
        <v>2</v>
      </c>
    </row>
    <row r="2048" spans="2:18" s="332" customFormat="1" ht="13.2" x14ac:dyDescent="0.2">
      <c r="B2048" s="376" t="s">
        <v>223</v>
      </c>
      <c r="C2048" s="376" t="s">
        <v>2220</v>
      </c>
      <c r="D2048" s="376" t="s">
        <v>144</v>
      </c>
      <c r="E2048" s="376" t="s">
        <v>1996</v>
      </c>
      <c r="F2048" s="377">
        <v>9</v>
      </c>
      <c r="G2048" s="377">
        <v>0</v>
      </c>
      <c r="H2048" s="377">
        <v>0</v>
      </c>
      <c r="I2048" s="377">
        <v>0</v>
      </c>
      <c r="J2048" s="377">
        <v>2</v>
      </c>
      <c r="K2048" s="377">
        <v>1</v>
      </c>
      <c r="L2048" s="377">
        <v>1</v>
      </c>
      <c r="M2048" s="377">
        <v>1</v>
      </c>
      <c r="N2048" s="377">
        <v>1</v>
      </c>
      <c r="O2048" s="377">
        <v>2</v>
      </c>
      <c r="P2048" s="377">
        <v>0</v>
      </c>
      <c r="Q2048" s="377">
        <v>1</v>
      </c>
      <c r="R2048" s="377">
        <v>0</v>
      </c>
    </row>
    <row r="2049" spans="2:18" s="332" customFormat="1" ht="13.2" x14ac:dyDescent="0.2">
      <c r="B2049" s="376" t="s">
        <v>223</v>
      </c>
      <c r="C2049" s="376" t="s">
        <v>2220</v>
      </c>
      <c r="D2049" s="376" t="s">
        <v>144</v>
      </c>
      <c r="E2049" s="376" t="s">
        <v>1997</v>
      </c>
      <c r="F2049" s="377">
        <v>15</v>
      </c>
      <c r="G2049" s="377">
        <v>0</v>
      </c>
      <c r="H2049" s="377">
        <v>0</v>
      </c>
      <c r="I2049" s="377">
        <v>2</v>
      </c>
      <c r="J2049" s="377">
        <v>0</v>
      </c>
      <c r="K2049" s="377">
        <v>0</v>
      </c>
      <c r="L2049" s="377">
        <v>1</v>
      </c>
      <c r="M2049" s="377">
        <v>1</v>
      </c>
      <c r="N2049" s="377">
        <v>5</v>
      </c>
      <c r="O2049" s="377">
        <v>3</v>
      </c>
      <c r="P2049" s="377">
        <v>0</v>
      </c>
      <c r="Q2049" s="377">
        <v>2</v>
      </c>
      <c r="R2049" s="377">
        <v>1</v>
      </c>
    </row>
    <row r="2050" spans="2:18" s="332" customFormat="1" ht="13.2" x14ac:dyDescent="0.2">
      <c r="B2050" s="376" t="s">
        <v>223</v>
      </c>
      <c r="C2050" s="376" t="s">
        <v>2220</v>
      </c>
      <c r="D2050" s="376" t="s">
        <v>144</v>
      </c>
      <c r="E2050" s="376" t="s">
        <v>817</v>
      </c>
      <c r="F2050" s="377">
        <v>9</v>
      </c>
      <c r="G2050" s="377">
        <v>0</v>
      </c>
      <c r="H2050" s="377">
        <v>0</v>
      </c>
      <c r="I2050" s="377">
        <v>0</v>
      </c>
      <c r="J2050" s="377">
        <v>0</v>
      </c>
      <c r="K2050" s="377">
        <v>0</v>
      </c>
      <c r="L2050" s="377">
        <v>1</v>
      </c>
      <c r="M2050" s="377">
        <v>4</v>
      </c>
      <c r="N2050" s="377">
        <v>1</v>
      </c>
      <c r="O2050" s="377">
        <v>2</v>
      </c>
      <c r="P2050" s="377">
        <v>0</v>
      </c>
      <c r="Q2050" s="377">
        <v>1</v>
      </c>
      <c r="R2050" s="377">
        <v>0</v>
      </c>
    </row>
    <row r="2051" spans="2:18" s="332" customFormat="1" ht="13.2" x14ac:dyDescent="0.2">
      <c r="B2051" s="376" t="s">
        <v>223</v>
      </c>
      <c r="C2051" s="376" t="s">
        <v>2220</v>
      </c>
      <c r="D2051" s="376" t="s">
        <v>144</v>
      </c>
      <c r="E2051" s="376" t="s">
        <v>3203</v>
      </c>
      <c r="F2051" s="377">
        <v>3</v>
      </c>
      <c r="G2051" s="377">
        <v>0</v>
      </c>
      <c r="H2051" s="377">
        <v>0</v>
      </c>
      <c r="I2051" s="377">
        <v>0</v>
      </c>
      <c r="J2051" s="377">
        <v>1</v>
      </c>
      <c r="K2051" s="377">
        <v>0</v>
      </c>
      <c r="L2051" s="377">
        <v>1</v>
      </c>
      <c r="M2051" s="377">
        <v>1</v>
      </c>
      <c r="N2051" s="377">
        <v>0</v>
      </c>
      <c r="O2051" s="377">
        <v>0</v>
      </c>
      <c r="P2051" s="377">
        <v>0</v>
      </c>
      <c r="Q2051" s="377">
        <v>0</v>
      </c>
      <c r="R2051" s="377">
        <v>0</v>
      </c>
    </row>
    <row r="2052" spans="2:18" s="332" customFormat="1" ht="13.2" x14ac:dyDescent="0.2">
      <c r="B2052" s="376" t="s">
        <v>223</v>
      </c>
      <c r="C2052" s="376" t="s">
        <v>2221</v>
      </c>
      <c r="D2052" s="376" t="s">
        <v>447</v>
      </c>
      <c r="E2052" s="376" t="s">
        <v>3153</v>
      </c>
      <c r="F2052" s="377">
        <v>2</v>
      </c>
      <c r="G2052" s="377">
        <v>0</v>
      </c>
      <c r="H2052" s="377">
        <v>0</v>
      </c>
      <c r="I2052" s="377">
        <v>0</v>
      </c>
      <c r="J2052" s="377">
        <v>0</v>
      </c>
      <c r="K2052" s="377">
        <v>0</v>
      </c>
      <c r="L2052" s="377">
        <v>0</v>
      </c>
      <c r="M2052" s="377">
        <v>0</v>
      </c>
      <c r="N2052" s="377">
        <v>1</v>
      </c>
      <c r="O2052" s="377">
        <v>1</v>
      </c>
      <c r="P2052" s="377">
        <v>0</v>
      </c>
      <c r="Q2052" s="377">
        <v>0</v>
      </c>
      <c r="R2052" s="377">
        <v>0</v>
      </c>
    </row>
    <row r="2053" spans="2:18" s="332" customFormat="1" ht="13.2" x14ac:dyDescent="0.2">
      <c r="B2053" s="376" t="s">
        <v>223</v>
      </c>
      <c r="C2053" s="376" t="s">
        <v>2221</v>
      </c>
      <c r="D2053" s="376" t="s">
        <v>447</v>
      </c>
      <c r="E2053" s="376" t="s">
        <v>3155</v>
      </c>
      <c r="F2053" s="377">
        <v>1</v>
      </c>
      <c r="G2053" s="377">
        <v>0</v>
      </c>
      <c r="H2053" s="377">
        <v>0</v>
      </c>
      <c r="I2053" s="377">
        <v>0</v>
      </c>
      <c r="J2053" s="377">
        <v>0</v>
      </c>
      <c r="K2053" s="377">
        <v>0</v>
      </c>
      <c r="L2053" s="377">
        <v>0</v>
      </c>
      <c r="M2053" s="377">
        <v>0</v>
      </c>
      <c r="N2053" s="377">
        <v>1</v>
      </c>
      <c r="O2053" s="377">
        <v>0</v>
      </c>
      <c r="P2053" s="377">
        <v>0</v>
      </c>
      <c r="Q2053" s="377">
        <v>0</v>
      </c>
      <c r="R2053" s="377">
        <v>0</v>
      </c>
    </row>
    <row r="2054" spans="2:18" s="332" customFormat="1" ht="13.2" x14ac:dyDescent="0.2">
      <c r="B2054" s="376" t="s">
        <v>223</v>
      </c>
      <c r="C2054" s="376" t="s">
        <v>2221</v>
      </c>
      <c r="D2054" s="376" t="s">
        <v>3372</v>
      </c>
      <c r="E2054" s="376" t="s">
        <v>3639</v>
      </c>
      <c r="F2054" s="377">
        <v>1</v>
      </c>
      <c r="G2054" s="377">
        <v>0</v>
      </c>
      <c r="H2054" s="377">
        <v>0</v>
      </c>
      <c r="I2054" s="377">
        <v>0</v>
      </c>
      <c r="J2054" s="377">
        <v>0</v>
      </c>
      <c r="K2054" s="377">
        <v>0</v>
      </c>
      <c r="L2054" s="377">
        <v>0</v>
      </c>
      <c r="M2054" s="377">
        <v>1</v>
      </c>
      <c r="N2054" s="377">
        <v>0</v>
      </c>
      <c r="O2054" s="377">
        <v>0</v>
      </c>
      <c r="P2054" s="377">
        <v>0</v>
      </c>
      <c r="Q2054" s="377">
        <v>0</v>
      </c>
      <c r="R2054" s="377">
        <v>0</v>
      </c>
    </row>
    <row r="2055" spans="2:18" s="332" customFormat="1" ht="13.2" x14ac:dyDescent="0.2">
      <c r="B2055" s="376" t="s">
        <v>223</v>
      </c>
      <c r="C2055" s="376" t="s">
        <v>2221</v>
      </c>
      <c r="D2055" s="376" t="s">
        <v>205</v>
      </c>
      <c r="E2055" s="376" t="s">
        <v>3640</v>
      </c>
      <c r="F2055" s="377">
        <v>1</v>
      </c>
      <c r="G2055" s="377">
        <v>0</v>
      </c>
      <c r="H2055" s="377">
        <v>0</v>
      </c>
      <c r="I2055" s="377">
        <v>0</v>
      </c>
      <c r="J2055" s="377">
        <v>0</v>
      </c>
      <c r="K2055" s="377">
        <v>0</v>
      </c>
      <c r="L2055" s="377">
        <v>0</v>
      </c>
      <c r="M2055" s="377">
        <v>0</v>
      </c>
      <c r="N2055" s="377">
        <v>0</v>
      </c>
      <c r="O2055" s="377">
        <v>1</v>
      </c>
      <c r="P2055" s="377">
        <v>0</v>
      </c>
      <c r="Q2055" s="377">
        <v>0</v>
      </c>
      <c r="R2055" s="377">
        <v>0</v>
      </c>
    </row>
    <row r="2056" spans="2:18" s="332" customFormat="1" ht="13.2" x14ac:dyDescent="0.2">
      <c r="B2056" s="376" t="s">
        <v>223</v>
      </c>
      <c r="C2056" s="376" t="s">
        <v>2221</v>
      </c>
      <c r="D2056" s="376" t="s">
        <v>205</v>
      </c>
      <c r="E2056" s="376" t="s">
        <v>3373</v>
      </c>
      <c r="F2056" s="377">
        <v>1</v>
      </c>
      <c r="G2056" s="377">
        <v>0</v>
      </c>
      <c r="H2056" s="377">
        <v>0</v>
      </c>
      <c r="I2056" s="377">
        <v>0</v>
      </c>
      <c r="J2056" s="377">
        <v>0</v>
      </c>
      <c r="K2056" s="377">
        <v>0</v>
      </c>
      <c r="L2056" s="377">
        <v>0</v>
      </c>
      <c r="M2056" s="377">
        <v>0</v>
      </c>
      <c r="N2056" s="377">
        <v>1</v>
      </c>
      <c r="O2056" s="377">
        <v>0</v>
      </c>
      <c r="P2056" s="377">
        <v>0</v>
      </c>
      <c r="Q2056" s="377">
        <v>0</v>
      </c>
      <c r="R2056" s="377">
        <v>0</v>
      </c>
    </row>
    <row r="2057" spans="2:18" s="332" customFormat="1" ht="13.2" x14ac:dyDescent="0.2">
      <c r="B2057" s="376" t="s">
        <v>223</v>
      </c>
      <c r="C2057" s="376" t="s">
        <v>2222</v>
      </c>
      <c r="D2057" s="376" t="s">
        <v>143</v>
      </c>
      <c r="E2057" s="376" t="s">
        <v>3374</v>
      </c>
      <c r="F2057" s="377">
        <v>5</v>
      </c>
      <c r="G2057" s="377">
        <v>0</v>
      </c>
      <c r="H2057" s="377">
        <v>0</v>
      </c>
      <c r="I2057" s="377">
        <v>0</v>
      </c>
      <c r="J2057" s="377">
        <v>0</v>
      </c>
      <c r="K2057" s="377">
        <v>0</v>
      </c>
      <c r="L2057" s="377">
        <v>0</v>
      </c>
      <c r="M2057" s="377">
        <v>0</v>
      </c>
      <c r="N2057" s="377">
        <v>2</v>
      </c>
      <c r="O2057" s="377">
        <v>2</v>
      </c>
      <c r="P2057" s="377">
        <v>1</v>
      </c>
      <c r="Q2057" s="377">
        <v>0</v>
      </c>
      <c r="R2057" s="377">
        <v>0</v>
      </c>
    </row>
    <row r="2058" spans="2:18" s="332" customFormat="1" ht="13.2" x14ac:dyDescent="0.2">
      <c r="B2058" s="376" t="s">
        <v>223</v>
      </c>
      <c r="C2058" s="376" t="s">
        <v>2222</v>
      </c>
      <c r="D2058" s="376" t="s">
        <v>143</v>
      </c>
      <c r="E2058" s="376" t="s">
        <v>3420</v>
      </c>
      <c r="F2058" s="377">
        <v>1</v>
      </c>
      <c r="G2058" s="377">
        <v>0</v>
      </c>
      <c r="H2058" s="377">
        <v>0</v>
      </c>
      <c r="I2058" s="377">
        <v>0</v>
      </c>
      <c r="J2058" s="377">
        <v>0</v>
      </c>
      <c r="K2058" s="377">
        <v>0</v>
      </c>
      <c r="L2058" s="377">
        <v>0</v>
      </c>
      <c r="M2058" s="377">
        <v>0</v>
      </c>
      <c r="N2058" s="377">
        <v>0</v>
      </c>
      <c r="O2058" s="377">
        <v>0</v>
      </c>
      <c r="P2058" s="377">
        <v>1</v>
      </c>
      <c r="Q2058" s="377">
        <v>0</v>
      </c>
      <c r="R2058" s="377">
        <v>0</v>
      </c>
    </row>
    <row r="2059" spans="2:18" s="332" customFormat="1" ht="13.2" x14ac:dyDescent="0.2">
      <c r="B2059" s="376" t="s">
        <v>223</v>
      </c>
      <c r="C2059" s="376" t="s">
        <v>2222</v>
      </c>
      <c r="D2059" s="376" t="s">
        <v>143</v>
      </c>
      <c r="E2059" s="376" t="s">
        <v>3421</v>
      </c>
      <c r="F2059" s="377">
        <v>3</v>
      </c>
      <c r="G2059" s="377">
        <v>0</v>
      </c>
      <c r="H2059" s="377">
        <v>0</v>
      </c>
      <c r="I2059" s="377">
        <v>0</v>
      </c>
      <c r="J2059" s="377">
        <v>0</v>
      </c>
      <c r="K2059" s="377">
        <v>0</v>
      </c>
      <c r="L2059" s="377">
        <v>0</v>
      </c>
      <c r="M2059" s="377">
        <v>1</v>
      </c>
      <c r="N2059" s="377">
        <v>1</v>
      </c>
      <c r="O2059" s="377">
        <v>1</v>
      </c>
      <c r="P2059" s="377">
        <v>0</v>
      </c>
      <c r="Q2059" s="377">
        <v>0</v>
      </c>
      <c r="R2059" s="377">
        <v>0</v>
      </c>
    </row>
    <row r="2060" spans="2:18" s="332" customFormat="1" ht="13.2" x14ac:dyDescent="0.2">
      <c r="B2060" s="376" t="s">
        <v>223</v>
      </c>
      <c r="C2060" s="376" t="s">
        <v>2222</v>
      </c>
      <c r="D2060" s="376" t="s">
        <v>143</v>
      </c>
      <c r="E2060" s="376" t="s">
        <v>3422</v>
      </c>
      <c r="F2060" s="377">
        <v>1</v>
      </c>
      <c r="G2060" s="377">
        <v>0</v>
      </c>
      <c r="H2060" s="377">
        <v>0</v>
      </c>
      <c r="I2060" s="377">
        <v>0</v>
      </c>
      <c r="J2060" s="377">
        <v>0</v>
      </c>
      <c r="K2060" s="377">
        <v>0</v>
      </c>
      <c r="L2060" s="377">
        <v>0</v>
      </c>
      <c r="M2060" s="377">
        <v>0</v>
      </c>
      <c r="N2060" s="377">
        <v>0</v>
      </c>
      <c r="O2060" s="377">
        <v>1</v>
      </c>
      <c r="P2060" s="377">
        <v>0</v>
      </c>
      <c r="Q2060" s="377">
        <v>0</v>
      </c>
      <c r="R2060" s="377">
        <v>0</v>
      </c>
    </row>
    <row r="2061" spans="2:18" s="332" customFormat="1" ht="13.2" x14ac:dyDescent="0.2">
      <c r="B2061" s="376" t="s">
        <v>223</v>
      </c>
      <c r="C2061" s="376" t="s">
        <v>2222</v>
      </c>
      <c r="D2061" s="376" t="s">
        <v>143</v>
      </c>
      <c r="E2061" s="376" t="s">
        <v>1992</v>
      </c>
      <c r="F2061" s="377">
        <v>67</v>
      </c>
      <c r="G2061" s="377">
        <v>0</v>
      </c>
      <c r="H2061" s="377">
        <v>0</v>
      </c>
      <c r="I2061" s="377">
        <v>0</v>
      </c>
      <c r="J2061" s="377">
        <v>0</v>
      </c>
      <c r="K2061" s="377">
        <v>3</v>
      </c>
      <c r="L2061" s="377">
        <v>6</v>
      </c>
      <c r="M2061" s="377">
        <v>9</v>
      </c>
      <c r="N2061" s="377">
        <v>8</v>
      </c>
      <c r="O2061" s="377">
        <v>22</v>
      </c>
      <c r="P2061" s="377">
        <v>15</v>
      </c>
      <c r="Q2061" s="377">
        <v>4</v>
      </c>
      <c r="R2061" s="377">
        <v>0</v>
      </c>
    </row>
    <row r="2062" spans="2:18" s="332" customFormat="1" ht="13.2" x14ac:dyDescent="0.2">
      <c r="B2062" s="376" t="s">
        <v>223</v>
      </c>
      <c r="C2062" s="376" t="s">
        <v>2222</v>
      </c>
      <c r="D2062" s="376" t="s">
        <v>143</v>
      </c>
      <c r="E2062" s="376" t="s">
        <v>3642</v>
      </c>
      <c r="F2062" s="377">
        <v>1</v>
      </c>
      <c r="G2062" s="377">
        <v>0</v>
      </c>
      <c r="H2062" s="377">
        <v>0</v>
      </c>
      <c r="I2062" s="377">
        <v>0</v>
      </c>
      <c r="J2062" s="377">
        <v>0</v>
      </c>
      <c r="K2062" s="377">
        <v>0</v>
      </c>
      <c r="L2062" s="377">
        <v>0</v>
      </c>
      <c r="M2062" s="377">
        <v>0</v>
      </c>
      <c r="N2062" s="377">
        <v>0</v>
      </c>
      <c r="O2062" s="377">
        <v>1</v>
      </c>
      <c r="P2062" s="377">
        <v>0</v>
      </c>
      <c r="Q2062" s="377">
        <v>0</v>
      </c>
      <c r="R2062" s="377">
        <v>0</v>
      </c>
    </row>
    <row r="2063" spans="2:18" s="332" customFormat="1" ht="13.2" x14ac:dyDescent="0.2">
      <c r="B2063" s="376" t="s">
        <v>223</v>
      </c>
      <c r="C2063" s="376" t="s">
        <v>2222</v>
      </c>
      <c r="D2063" s="376" t="s">
        <v>143</v>
      </c>
      <c r="E2063" s="376" t="s">
        <v>3643</v>
      </c>
      <c r="F2063" s="377">
        <v>1</v>
      </c>
      <c r="G2063" s="377">
        <v>0</v>
      </c>
      <c r="H2063" s="377">
        <v>0</v>
      </c>
      <c r="I2063" s="377">
        <v>0</v>
      </c>
      <c r="J2063" s="377">
        <v>0</v>
      </c>
      <c r="K2063" s="377">
        <v>0</v>
      </c>
      <c r="L2063" s="377">
        <v>0</v>
      </c>
      <c r="M2063" s="377">
        <v>0</v>
      </c>
      <c r="N2063" s="377">
        <v>0</v>
      </c>
      <c r="O2063" s="377">
        <v>1</v>
      </c>
      <c r="P2063" s="377">
        <v>0</v>
      </c>
      <c r="Q2063" s="377">
        <v>0</v>
      </c>
      <c r="R2063" s="377">
        <v>0</v>
      </c>
    </row>
    <row r="2064" spans="2:18" s="332" customFormat="1" ht="13.2" x14ac:dyDescent="0.2">
      <c r="B2064" s="376" t="s">
        <v>223</v>
      </c>
      <c r="C2064" s="376" t="s">
        <v>2222</v>
      </c>
      <c r="D2064" s="376" t="s">
        <v>143</v>
      </c>
      <c r="E2064" s="376" t="s">
        <v>1993</v>
      </c>
      <c r="F2064" s="377">
        <v>1</v>
      </c>
      <c r="G2064" s="377">
        <v>0</v>
      </c>
      <c r="H2064" s="377">
        <v>0</v>
      </c>
      <c r="I2064" s="377">
        <v>0</v>
      </c>
      <c r="J2064" s="377">
        <v>0</v>
      </c>
      <c r="K2064" s="377">
        <v>0</v>
      </c>
      <c r="L2064" s="377">
        <v>0</v>
      </c>
      <c r="M2064" s="377">
        <v>0</v>
      </c>
      <c r="N2064" s="377">
        <v>0</v>
      </c>
      <c r="O2064" s="377">
        <v>1</v>
      </c>
      <c r="P2064" s="377">
        <v>0</v>
      </c>
      <c r="Q2064" s="377">
        <v>0</v>
      </c>
      <c r="R2064" s="377">
        <v>0</v>
      </c>
    </row>
    <row r="2065" spans="2:18" s="332" customFormat="1" ht="13.2" x14ac:dyDescent="0.2">
      <c r="B2065" s="376" t="s">
        <v>223</v>
      </c>
      <c r="C2065" s="376" t="s">
        <v>2222</v>
      </c>
      <c r="D2065" s="376" t="s">
        <v>143</v>
      </c>
      <c r="E2065" s="376" t="s">
        <v>4009</v>
      </c>
      <c r="F2065" s="377">
        <v>1</v>
      </c>
      <c r="G2065" s="377">
        <v>0</v>
      </c>
      <c r="H2065" s="377">
        <v>0</v>
      </c>
      <c r="I2065" s="377">
        <v>0</v>
      </c>
      <c r="J2065" s="377">
        <v>0</v>
      </c>
      <c r="K2065" s="377">
        <v>0</v>
      </c>
      <c r="L2065" s="377">
        <v>0</v>
      </c>
      <c r="M2065" s="377">
        <v>0</v>
      </c>
      <c r="N2065" s="377">
        <v>1</v>
      </c>
      <c r="O2065" s="377">
        <v>0</v>
      </c>
      <c r="P2065" s="377">
        <v>0</v>
      </c>
      <c r="Q2065" s="377">
        <v>0</v>
      </c>
      <c r="R2065" s="377">
        <v>0</v>
      </c>
    </row>
    <row r="2066" spans="2:18" s="332" customFormat="1" ht="13.2" x14ac:dyDescent="0.2">
      <c r="B2066" s="376" t="s">
        <v>223</v>
      </c>
      <c r="C2066" s="376" t="s">
        <v>2224</v>
      </c>
      <c r="D2066" s="376" t="s">
        <v>2004</v>
      </c>
      <c r="E2066" s="376" t="s">
        <v>3157</v>
      </c>
      <c r="F2066" s="377">
        <v>2</v>
      </c>
      <c r="G2066" s="377">
        <v>0</v>
      </c>
      <c r="H2066" s="377">
        <v>0</v>
      </c>
      <c r="I2066" s="377">
        <v>0</v>
      </c>
      <c r="J2066" s="377">
        <v>0</v>
      </c>
      <c r="K2066" s="377">
        <v>0</v>
      </c>
      <c r="L2066" s="377">
        <v>0</v>
      </c>
      <c r="M2066" s="377">
        <v>0</v>
      </c>
      <c r="N2066" s="377">
        <v>0</v>
      </c>
      <c r="O2066" s="377">
        <v>1</v>
      </c>
      <c r="P2066" s="377">
        <v>1</v>
      </c>
      <c r="Q2066" s="377">
        <v>0</v>
      </c>
      <c r="R2066" s="377">
        <v>0</v>
      </c>
    </row>
    <row r="2067" spans="2:18" s="332" customFormat="1" ht="13.2" x14ac:dyDescent="0.2">
      <c r="B2067" s="376" t="s">
        <v>223</v>
      </c>
      <c r="C2067" s="376" t="s">
        <v>2224</v>
      </c>
      <c r="D2067" s="376" t="s">
        <v>2004</v>
      </c>
      <c r="E2067" s="376" t="s">
        <v>3378</v>
      </c>
      <c r="F2067" s="377">
        <v>1</v>
      </c>
      <c r="G2067" s="377">
        <v>0</v>
      </c>
      <c r="H2067" s="377">
        <v>0</v>
      </c>
      <c r="I2067" s="377">
        <v>0</v>
      </c>
      <c r="J2067" s="377">
        <v>0</v>
      </c>
      <c r="K2067" s="377">
        <v>0</v>
      </c>
      <c r="L2067" s="377">
        <v>0</v>
      </c>
      <c r="M2067" s="377">
        <v>0</v>
      </c>
      <c r="N2067" s="377">
        <v>0</v>
      </c>
      <c r="O2067" s="377">
        <v>1</v>
      </c>
      <c r="P2067" s="377">
        <v>0</v>
      </c>
      <c r="Q2067" s="377">
        <v>0</v>
      </c>
      <c r="R2067" s="377">
        <v>0</v>
      </c>
    </row>
    <row r="2068" spans="2:18" s="332" customFormat="1" ht="13.2" x14ac:dyDescent="0.2">
      <c r="B2068" s="376" t="s">
        <v>223</v>
      </c>
      <c r="C2068" s="376" t="s">
        <v>2224</v>
      </c>
      <c r="D2068" s="376" t="s">
        <v>2004</v>
      </c>
      <c r="E2068" s="376" t="s">
        <v>1979</v>
      </c>
      <c r="F2068" s="377">
        <v>20</v>
      </c>
      <c r="G2068" s="377">
        <v>0</v>
      </c>
      <c r="H2068" s="377">
        <v>0</v>
      </c>
      <c r="I2068" s="377">
        <v>1</v>
      </c>
      <c r="J2068" s="377">
        <v>1</v>
      </c>
      <c r="K2068" s="377">
        <v>0</v>
      </c>
      <c r="L2068" s="377">
        <v>1</v>
      </c>
      <c r="M2068" s="377">
        <v>2</v>
      </c>
      <c r="N2068" s="377">
        <v>5</v>
      </c>
      <c r="O2068" s="377">
        <v>5</v>
      </c>
      <c r="P2068" s="377">
        <v>2</v>
      </c>
      <c r="Q2068" s="377">
        <v>3</v>
      </c>
      <c r="R2068" s="377">
        <v>0</v>
      </c>
    </row>
    <row r="2069" spans="2:18" s="332" customFormat="1" ht="13.2" x14ac:dyDescent="0.2">
      <c r="B2069" s="376" t="s">
        <v>223</v>
      </c>
      <c r="C2069" s="376" t="s">
        <v>2224</v>
      </c>
      <c r="D2069" s="376" t="s">
        <v>2225</v>
      </c>
      <c r="E2069" s="376" t="s">
        <v>1999</v>
      </c>
      <c r="F2069" s="377">
        <v>1</v>
      </c>
      <c r="G2069" s="377">
        <v>0</v>
      </c>
      <c r="H2069" s="377">
        <v>0</v>
      </c>
      <c r="I2069" s="377">
        <v>0</v>
      </c>
      <c r="J2069" s="377">
        <v>0</v>
      </c>
      <c r="K2069" s="377">
        <v>0</v>
      </c>
      <c r="L2069" s="377">
        <v>0</v>
      </c>
      <c r="M2069" s="377">
        <v>0</v>
      </c>
      <c r="N2069" s="377">
        <v>1</v>
      </c>
      <c r="O2069" s="377">
        <v>0</v>
      </c>
      <c r="P2069" s="377">
        <v>0</v>
      </c>
      <c r="Q2069" s="377">
        <v>0</v>
      </c>
      <c r="R2069" s="377">
        <v>0</v>
      </c>
    </row>
    <row r="2070" spans="2:18" s="332" customFormat="1" ht="13.2" x14ac:dyDescent="0.2">
      <c r="B2070" s="376" t="s">
        <v>223</v>
      </c>
      <c r="C2070" s="376" t="s">
        <v>2224</v>
      </c>
      <c r="D2070" s="376" t="s">
        <v>2225</v>
      </c>
      <c r="E2070" s="376" t="s">
        <v>2375</v>
      </c>
      <c r="F2070" s="377">
        <v>1</v>
      </c>
      <c r="G2070" s="377">
        <v>0</v>
      </c>
      <c r="H2070" s="377">
        <v>0</v>
      </c>
      <c r="I2070" s="377">
        <v>0</v>
      </c>
      <c r="J2070" s="377">
        <v>0</v>
      </c>
      <c r="K2070" s="377">
        <v>0</v>
      </c>
      <c r="L2070" s="377">
        <v>0</v>
      </c>
      <c r="M2070" s="377">
        <v>0</v>
      </c>
      <c r="N2070" s="377">
        <v>0</v>
      </c>
      <c r="O2070" s="377">
        <v>1</v>
      </c>
      <c r="P2070" s="377">
        <v>0</v>
      </c>
      <c r="Q2070" s="377">
        <v>0</v>
      </c>
      <c r="R2070" s="377">
        <v>0</v>
      </c>
    </row>
    <row r="2071" spans="2:18" s="332" customFormat="1" ht="13.2" x14ac:dyDescent="0.2">
      <c r="B2071" s="376" t="s">
        <v>223</v>
      </c>
      <c r="C2071" s="376" t="s">
        <v>2224</v>
      </c>
      <c r="D2071" s="376" t="s">
        <v>2225</v>
      </c>
      <c r="E2071" s="376" t="s">
        <v>2000</v>
      </c>
      <c r="F2071" s="377">
        <v>3</v>
      </c>
      <c r="G2071" s="377">
        <v>0</v>
      </c>
      <c r="H2071" s="377">
        <v>0</v>
      </c>
      <c r="I2071" s="377">
        <v>0</v>
      </c>
      <c r="J2071" s="377">
        <v>0</v>
      </c>
      <c r="K2071" s="377">
        <v>0</v>
      </c>
      <c r="L2071" s="377">
        <v>1</v>
      </c>
      <c r="M2071" s="377">
        <v>0</v>
      </c>
      <c r="N2071" s="377">
        <v>0</v>
      </c>
      <c r="O2071" s="377">
        <v>1</v>
      </c>
      <c r="P2071" s="377">
        <v>0</v>
      </c>
      <c r="Q2071" s="377">
        <v>1</v>
      </c>
      <c r="R2071" s="377">
        <v>0</v>
      </c>
    </row>
    <row r="2072" spans="2:18" s="332" customFormat="1" ht="13.2" x14ac:dyDescent="0.2">
      <c r="B2072" s="376" t="s">
        <v>223</v>
      </c>
      <c r="C2072" s="376" t="s">
        <v>2224</v>
      </c>
      <c r="D2072" s="376" t="s">
        <v>2225</v>
      </c>
      <c r="E2072" s="376" t="s">
        <v>2001</v>
      </c>
      <c r="F2072" s="377">
        <v>37</v>
      </c>
      <c r="G2072" s="377">
        <v>0</v>
      </c>
      <c r="H2072" s="377">
        <v>0</v>
      </c>
      <c r="I2072" s="377">
        <v>0</v>
      </c>
      <c r="J2072" s="377">
        <v>0</v>
      </c>
      <c r="K2072" s="377">
        <v>0</v>
      </c>
      <c r="L2072" s="377">
        <v>4</v>
      </c>
      <c r="M2072" s="377">
        <v>1</v>
      </c>
      <c r="N2072" s="377">
        <v>4</v>
      </c>
      <c r="O2072" s="377">
        <v>17</v>
      </c>
      <c r="P2072" s="377">
        <v>8</v>
      </c>
      <c r="Q2072" s="377">
        <v>3</v>
      </c>
      <c r="R2072" s="377">
        <v>0</v>
      </c>
    </row>
    <row r="2073" spans="2:18" s="332" customFormat="1" ht="13.2" x14ac:dyDescent="0.2">
      <c r="B2073" s="376" t="s">
        <v>223</v>
      </c>
      <c r="C2073" s="376" t="s">
        <v>2224</v>
      </c>
      <c r="D2073" s="376" t="s">
        <v>450</v>
      </c>
      <c r="E2073" s="376" t="s">
        <v>3379</v>
      </c>
      <c r="F2073" s="377">
        <v>2</v>
      </c>
      <c r="G2073" s="377">
        <v>0</v>
      </c>
      <c r="H2073" s="377">
        <v>0</v>
      </c>
      <c r="I2073" s="377">
        <v>0</v>
      </c>
      <c r="J2073" s="377">
        <v>0</v>
      </c>
      <c r="K2073" s="377">
        <v>0</v>
      </c>
      <c r="L2073" s="377">
        <v>0</v>
      </c>
      <c r="M2073" s="377">
        <v>0</v>
      </c>
      <c r="N2073" s="377">
        <v>0</v>
      </c>
      <c r="O2073" s="377">
        <v>0</v>
      </c>
      <c r="P2073" s="377">
        <v>2</v>
      </c>
      <c r="Q2073" s="377">
        <v>0</v>
      </c>
      <c r="R2073" s="377">
        <v>0</v>
      </c>
    </row>
    <row r="2074" spans="2:18" s="332" customFormat="1" ht="13.2" x14ac:dyDescent="0.2">
      <c r="B2074" s="376" t="s">
        <v>223</v>
      </c>
      <c r="C2074" s="376" t="s">
        <v>2224</v>
      </c>
      <c r="D2074" s="376" t="s">
        <v>450</v>
      </c>
      <c r="E2074" s="376" t="s">
        <v>4015</v>
      </c>
      <c r="F2074" s="377">
        <v>1</v>
      </c>
      <c r="G2074" s="377">
        <v>0</v>
      </c>
      <c r="H2074" s="377">
        <v>0</v>
      </c>
      <c r="I2074" s="377">
        <v>0</v>
      </c>
      <c r="J2074" s="377">
        <v>0</v>
      </c>
      <c r="K2074" s="377">
        <v>0</v>
      </c>
      <c r="L2074" s="377">
        <v>0</v>
      </c>
      <c r="M2074" s="377">
        <v>1</v>
      </c>
      <c r="N2074" s="377">
        <v>0</v>
      </c>
      <c r="O2074" s="377">
        <v>0</v>
      </c>
      <c r="P2074" s="377">
        <v>0</v>
      </c>
      <c r="Q2074" s="377">
        <v>0</v>
      </c>
      <c r="R2074" s="377">
        <v>0</v>
      </c>
    </row>
    <row r="2075" spans="2:18" s="332" customFormat="1" ht="13.2" x14ac:dyDescent="0.2">
      <c r="B2075" s="376" t="s">
        <v>223</v>
      </c>
      <c r="C2075" s="376" t="s">
        <v>2224</v>
      </c>
      <c r="D2075" s="376" t="s">
        <v>450</v>
      </c>
      <c r="E2075" s="376" t="s">
        <v>2003</v>
      </c>
      <c r="F2075" s="377">
        <v>4</v>
      </c>
      <c r="G2075" s="377">
        <v>0</v>
      </c>
      <c r="H2075" s="377">
        <v>0</v>
      </c>
      <c r="I2075" s="377">
        <v>0</v>
      </c>
      <c r="J2075" s="377">
        <v>0</v>
      </c>
      <c r="K2075" s="377">
        <v>0</v>
      </c>
      <c r="L2075" s="377">
        <v>0</v>
      </c>
      <c r="M2075" s="377">
        <v>2</v>
      </c>
      <c r="N2075" s="377">
        <v>1</v>
      </c>
      <c r="O2075" s="377">
        <v>0</v>
      </c>
      <c r="P2075" s="377">
        <v>1</v>
      </c>
      <c r="Q2075" s="377">
        <v>0</v>
      </c>
      <c r="R2075" s="377">
        <v>0</v>
      </c>
    </row>
    <row r="2076" spans="2:18" s="332" customFormat="1" ht="13.2" x14ac:dyDescent="0.2">
      <c r="B2076" s="376" t="s">
        <v>223</v>
      </c>
      <c r="C2076" s="376" t="s">
        <v>2224</v>
      </c>
      <c r="D2076" s="376" t="s">
        <v>450</v>
      </c>
      <c r="E2076" s="376" t="s">
        <v>3157</v>
      </c>
      <c r="F2076" s="377">
        <v>4</v>
      </c>
      <c r="G2076" s="377">
        <v>0</v>
      </c>
      <c r="H2076" s="377">
        <v>0</v>
      </c>
      <c r="I2076" s="377">
        <v>0</v>
      </c>
      <c r="J2076" s="377">
        <v>0</v>
      </c>
      <c r="K2076" s="377">
        <v>0</v>
      </c>
      <c r="L2076" s="377">
        <v>2</v>
      </c>
      <c r="M2076" s="377">
        <v>1</v>
      </c>
      <c r="N2076" s="377">
        <v>0</v>
      </c>
      <c r="O2076" s="377">
        <v>0</v>
      </c>
      <c r="P2076" s="377">
        <v>1</v>
      </c>
      <c r="Q2076" s="377">
        <v>0</v>
      </c>
      <c r="R2076" s="377">
        <v>0</v>
      </c>
    </row>
    <row r="2077" spans="2:18" s="332" customFormat="1" ht="13.2" x14ac:dyDescent="0.2">
      <c r="B2077" s="376" t="s">
        <v>1898</v>
      </c>
      <c r="C2077" s="376" t="s">
        <v>1898</v>
      </c>
      <c r="D2077" s="376" t="s">
        <v>1898</v>
      </c>
      <c r="E2077" s="376" t="s">
        <v>3380</v>
      </c>
      <c r="F2077" s="377">
        <v>2</v>
      </c>
      <c r="G2077" s="377">
        <v>0</v>
      </c>
      <c r="H2077" s="377">
        <v>0</v>
      </c>
      <c r="I2077" s="377">
        <v>0</v>
      </c>
      <c r="J2077" s="377">
        <v>0</v>
      </c>
      <c r="K2077" s="377">
        <v>0</v>
      </c>
      <c r="L2077" s="377">
        <v>0</v>
      </c>
      <c r="M2077" s="377">
        <v>0</v>
      </c>
      <c r="N2077" s="377">
        <v>0</v>
      </c>
      <c r="O2077" s="377">
        <v>1</v>
      </c>
      <c r="P2077" s="377">
        <v>0</v>
      </c>
      <c r="Q2077" s="377">
        <v>0</v>
      </c>
      <c r="R2077" s="377">
        <v>1</v>
      </c>
    </row>
    <row r="2078" spans="2:18" s="332" customFormat="1" ht="13.2" x14ac:dyDescent="0.2">
      <c r="B2078" s="376" t="s">
        <v>1898</v>
      </c>
      <c r="C2078" s="376" t="s">
        <v>1898</v>
      </c>
      <c r="D2078" s="376" t="s">
        <v>1898</v>
      </c>
      <c r="E2078" s="376" t="s">
        <v>3707</v>
      </c>
      <c r="F2078" s="377">
        <v>1</v>
      </c>
      <c r="G2078" s="377">
        <v>0</v>
      </c>
      <c r="H2078" s="377">
        <v>0</v>
      </c>
      <c r="I2078" s="377">
        <v>0</v>
      </c>
      <c r="J2078" s="377">
        <v>0</v>
      </c>
      <c r="K2078" s="377">
        <v>0</v>
      </c>
      <c r="L2078" s="377">
        <v>0</v>
      </c>
      <c r="M2078" s="377">
        <v>0</v>
      </c>
      <c r="N2078" s="377">
        <v>0</v>
      </c>
      <c r="O2078" s="377">
        <v>1</v>
      </c>
      <c r="P2078" s="377">
        <v>0</v>
      </c>
      <c r="Q2078" s="377">
        <v>0</v>
      </c>
      <c r="R2078" s="377">
        <v>0</v>
      </c>
    </row>
    <row r="2079" spans="2:18" s="332" customFormat="1" ht="13.2" x14ac:dyDescent="0.2">
      <c r="B2079" s="376" t="s">
        <v>1898</v>
      </c>
      <c r="C2079" s="376" t="s">
        <v>1898</v>
      </c>
      <c r="D2079" s="376" t="s">
        <v>1898</v>
      </c>
      <c r="E2079" s="376" t="s">
        <v>4017</v>
      </c>
      <c r="F2079" s="377">
        <v>2</v>
      </c>
      <c r="G2079" s="377">
        <v>0</v>
      </c>
      <c r="H2079" s="377">
        <v>0</v>
      </c>
      <c r="I2079" s="377">
        <v>0</v>
      </c>
      <c r="J2079" s="377">
        <v>0</v>
      </c>
      <c r="K2079" s="377">
        <v>0</v>
      </c>
      <c r="L2079" s="377">
        <v>0</v>
      </c>
      <c r="M2079" s="377">
        <v>1</v>
      </c>
      <c r="N2079" s="377">
        <v>0</v>
      </c>
      <c r="O2079" s="377">
        <v>1</v>
      </c>
      <c r="P2079" s="377">
        <v>0</v>
      </c>
      <c r="Q2079" s="377">
        <v>0</v>
      </c>
      <c r="R2079" s="377">
        <v>0</v>
      </c>
    </row>
    <row r="2080" spans="2:18" s="332" customFormat="1" ht="13.2" x14ac:dyDescent="0.2">
      <c r="B2080" s="376" t="s">
        <v>1898</v>
      </c>
      <c r="C2080" s="376" t="s">
        <v>1898</v>
      </c>
      <c r="D2080" s="376" t="s">
        <v>1898</v>
      </c>
      <c r="E2080" s="376" t="s">
        <v>4018</v>
      </c>
      <c r="F2080" s="377">
        <v>1</v>
      </c>
      <c r="G2080" s="377">
        <v>0</v>
      </c>
      <c r="H2080" s="377">
        <v>0</v>
      </c>
      <c r="I2080" s="377">
        <v>0</v>
      </c>
      <c r="J2080" s="377">
        <v>0</v>
      </c>
      <c r="K2080" s="377">
        <v>0</v>
      </c>
      <c r="L2080" s="377">
        <v>0</v>
      </c>
      <c r="M2080" s="377">
        <v>0</v>
      </c>
      <c r="N2080" s="377">
        <v>0</v>
      </c>
      <c r="O2080" s="377">
        <v>0</v>
      </c>
      <c r="P2080" s="377">
        <v>1</v>
      </c>
      <c r="Q2080" s="377">
        <v>0</v>
      </c>
      <c r="R2080" s="377">
        <v>0</v>
      </c>
    </row>
    <row r="2081" spans="2:18" s="332" customFormat="1" ht="13.2" x14ac:dyDescent="0.2">
      <c r="B2081" s="376" t="s">
        <v>1898</v>
      </c>
      <c r="C2081" s="376" t="s">
        <v>1898</v>
      </c>
      <c r="D2081" s="376" t="s">
        <v>1898</v>
      </c>
      <c r="E2081" s="376" t="s">
        <v>3381</v>
      </c>
      <c r="F2081" s="377">
        <v>1</v>
      </c>
      <c r="G2081" s="377">
        <v>0</v>
      </c>
      <c r="H2081" s="377">
        <v>0</v>
      </c>
      <c r="I2081" s="377">
        <v>0</v>
      </c>
      <c r="J2081" s="377">
        <v>0</v>
      </c>
      <c r="K2081" s="377">
        <v>0</v>
      </c>
      <c r="L2081" s="377">
        <v>0</v>
      </c>
      <c r="M2081" s="377">
        <v>1</v>
      </c>
      <c r="N2081" s="377">
        <v>0</v>
      </c>
      <c r="O2081" s="377">
        <v>0</v>
      </c>
      <c r="P2081" s="377">
        <v>0</v>
      </c>
      <c r="Q2081" s="377">
        <v>0</v>
      </c>
      <c r="R2081" s="377">
        <v>0</v>
      </c>
    </row>
    <row r="2082" spans="2:18" s="332" customFormat="1" ht="13.2" x14ac:dyDescent="0.2">
      <c r="B2082" s="376" t="s">
        <v>1898</v>
      </c>
      <c r="C2082" s="376" t="s">
        <v>1898</v>
      </c>
      <c r="D2082" s="376" t="s">
        <v>1898</v>
      </c>
      <c r="E2082" s="376" t="s">
        <v>4019</v>
      </c>
      <c r="F2082" s="377">
        <v>1</v>
      </c>
      <c r="G2082" s="377">
        <v>0</v>
      </c>
      <c r="H2082" s="377">
        <v>0</v>
      </c>
      <c r="I2082" s="377">
        <v>0</v>
      </c>
      <c r="J2082" s="377">
        <v>0</v>
      </c>
      <c r="K2082" s="377">
        <v>0</v>
      </c>
      <c r="L2082" s="377">
        <v>0</v>
      </c>
      <c r="M2082" s="377">
        <v>0</v>
      </c>
      <c r="N2082" s="377">
        <v>0</v>
      </c>
      <c r="O2082" s="377">
        <v>1</v>
      </c>
      <c r="P2082" s="377">
        <v>0</v>
      </c>
      <c r="Q2082" s="377">
        <v>0</v>
      </c>
      <c r="R2082" s="377">
        <v>0</v>
      </c>
    </row>
    <row r="2083" spans="2:18" s="332" customFormat="1" ht="13.2" x14ac:dyDescent="0.2">
      <c r="B2083" s="376" t="s">
        <v>1898</v>
      </c>
      <c r="C2083" s="376" t="s">
        <v>1898</v>
      </c>
      <c r="D2083" s="376" t="s">
        <v>1898</v>
      </c>
      <c r="E2083" s="376" t="s">
        <v>3382</v>
      </c>
      <c r="F2083" s="377">
        <v>4</v>
      </c>
      <c r="G2083" s="377">
        <v>0</v>
      </c>
      <c r="H2083" s="377">
        <v>0</v>
      </c>
      <c r="I2083" s="377">
        <v>0</v>
      </c>
      <c r="J2083" s="377">
        <v>0</v>
      </c>
      <c r="K2083" s="377">
        <v>0</v>
      </c>
      <c r="L2083" s="377">
        <v>0</v>
      </c>
      <c r="M2083" s="377">
        <v>0</v>
      </c>
      <c r="N2083" s="377">
        <v>2</v>
      </c>
      <c r="O2083" s="377">
        <v>2</v>
      </c>
      <c r="P2083" s="377">
        <v>0</v>
      </c>
      <c r="Q2083" s="377">
        <v>0</v>
      </c>
      <c r="R2083" s="377">
        <v>0</v>
      </c>
    </row>
    <row r="2084" spans="2:18" s="332" customFormat="1" ht="13.2" x14ac:dyDescent="0.2">
      <c r="B2084" s="376" t="s">
        <v>254</v>
      </c>
      <c r="C2084" s="376" t="s">
        <v>254</v>
      </c>
      <c r="D2084" s="376" t="s">
        <v>254</v>
      </c>
      <c r="E2084" s="376" t="s">
        <v>3158</v>
      </c>
      <c r="F2084" s="377">
        <v>4537</v>
      </c>
      <c r="G2084" s="377">
        <v>0</v>
      </c>
      <c r="H2084" s="377">
        <v>0</v>
      </c>
      <c r="I2084" s="377">
        <v>0</v>
      </c>
      <c r="J2084" s="377">
        <v>4</v>
      </c>
      <c r="K2084" s="377">
        <v>216</v>
      </c>
      <c r="L2084" s="377">
        <v>481</v>
      </c>
      <c r="M2084" s="377">
        <v>634</v>
      </c>
      <c r="N2084" s="377">
        <v>772</v>
      </c>
      <c r="O2084" s="377">
        <v>1346</v>
      </c>
      <c r="P2084" s="377">
        <v>871</v>
      </c>
      <c r="Q2084" s="377">
        <v>207</v>
      </c>
      <c r="R2084" s="377">
        <v>6</v>
      </c>
    </row>
    <row r="2085" spans="2:18" s="332" customFormat="1" ht="13.2" x14ac:dyDescent="0.2">
      <c r="B2085" s="376" t="s">
        <v>254</v>
      </c>
      <c r="C2085" s="376" t="s">
        <v>254</v>
      </c>
      <c r="D2085" s="376" t="s">
        <v>254</v>
      </c>
      <c r="E2085" s="376" t="s">
        <v>4020</v>
      </c>
      <c r="F2085" s="377">
        <v>2</v>
      </c>
      <c r="G2085" s="377">
        <v>0</v>
      </c>
      <c r="H2085" s="377">
        <v>0</v>
      </c>
      <c r="I2085" s="377">
        <v>0</v>
      </c>
      <c r="J2085" s="377">
        <v>0</v>
      </c>
      <c r="K2085" s="377">
        <v>0</v>
      </c>
      <c r="L2085" s="377">
        <v>0</v>
      </c>
      <c r="M2085" s="377">
        <v>1</v>
      </c>
      <c r="N2085" s="377">
        <v>1</v>
      </c>
      <c r="O2085" s="377">
        <v>0</v>
      </c>
      <c r="P2085" s="377">
        <v>0</v>
      </c>
      <c r="Q2085" s="377">
        <v>0</v>
      </c>
      <c r="R2085" s="377">
        <v>0</v>
      </c>
    </row>
    <row r="2086" spans="2:18" s="332" customFormat="1" ht="13.2" x14ac:dyDescent="0.2">
      <c r="B2086" s="376" t="s">
        <v>254</v>
      </c>
      <c r="C2086" s="376" t="s">
        <v>254</v>
      </c>
      <c r="D2086" s="376" t="s">
        <v>254</v>
      </c>
      <c r="E2086" s="376" t="s">
        <v>4021</v>
      </c>
      <c r="F2086" s="377">
        <v>1</v>
      </c>
      <c r="G2086" s="377">
        <v>0</v>
      </c>
      <c r="H2086" s="377">
        <v>0</v>
      </c>
      <c r="I2086" s="377">
        <v>0</v>
      </c>
      <c r="J2086" s="377">
        <v>0</v>
      </c>
      <c r="K2086" s="377">
        <v>0</v>
      </c>
      <c r="L2086" s="377">
        <v>0</v>
      </c>
      <c r="M2086" s="377">
        <v>0</v>
      </c>
      <c r="N2086" s="377">
        <v>1</v>
      </c>
      <c r="O2086" s="377">
        <v>0</v>
      </c>
      <c r="P2086" s="377">
        <v>0</v>
      </c>
      <c r="Q2086" s="377">
        <v>0</v>
      </c>
      <c r="R2086" s="377">
        <v>0</v>
      </c>
    </row>
    <row r="2088" spans="2:18" x14ac:dyDescent="0.3">
      <c r="B2088" s="258"/>
    </row>
    <row r="2089" spans="2:18" x14ac:dyDescent="0.3">
      <c r="B2089" s="259"/>
    </row>
  </sheetData>
  <mergeCells count="8">
    <mergeCell ref="C8:J8"/>
    <mergeCell ref="C9:J9"/>
    <mergeCell ref="C10:J10"/>
    <mergeCell ref="B12:B13"/>
    <mergeCell ref="C12:C13"/>
    <mergeCell ref="D12:D13"/>
    <mergeCell ref="E12:E13"/>
    <mergeCell ref="F12:R12"/>
  </mergeCells>
  <hyperlinks>
    <hyperlink ref="B9" location="INDICE!B49" display="INDICE" xr:uid="{00000000-0004-0000-2200-000000000000}"/>
  </hyperlinks>
  <printOptions horizontalCentered="1"/>
  <pageMargins left="0" right="0" top="1.1811023622047245" bottom="0.78740157480314965" header="0" footer="0.19685039370078741"/>
  <pageSetup paperSize="9" scale="75" firstPageNumber="102" orientation="landscape" useFirstPageNumber="1" r:id="rId1"/>
  <headerFooter scaleWithDoc="0">
    <oddHeader>&amp;C
&amp;G</oddHeader>
    <oddFooter>&amp;C&amp;P</oddFooter>
    <evenFooter>&amp;L&amp;G&amp;C&amp;P&amp;R&amp;G</evenFooter>
  </headerFooter>
  <drawing r:id="rId2"/>
  <legacyDrawingHF r:id="rId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B1:R2220"/>
  <sheetViews>
    <sheetView showGridLines="0" zoomScaleNormal="100" workbookViewId="0">
      <selection activeCell="B9" sqref="B9"/>
    </sheetView>
  </sheetViews>
  <sheetFormatPr baseColWidth="10" defaultColWidth="11.44140625" defaultRowHeight="13.8" x14ac:dyDescent="0.3"/>
  <cols>
    <col min="1" max="1" width="3.33203125" style="18" customWidth="1"/>
    <col min="2" max="2" width="16.109375" style="160" customWidth="1"/>
    <col min="3" max="3" width="24.44140625" style="159" customWidth="1"/>
    <col min="4" max="4" width="27" style="159" customWidth="1"/>
    <col min="5" max="5" width="26.109375" style="159" customWidth="1"/>
    <col min="6" max="16" width="10.44140625" style="159" customWidth="1"/>
    <col min="17" max="17" width="12.109375" style="18" customWidth="1"/>
    <col min="18" max="16384" width="11.44140625" style="18"/>
  </cols>
  <sheetData>
    <row r="1" spans="2:18" ht="24.9" customHeight="1" x14ac:dyDescent="0.3"/>
    <row r="2" spans="2:18" ht="24.9" customHeight="1" x14ac:dyDescent="0.3"/>
    <row r="3" spans="2:18" ht="24.9" customHeight="1" x14ac:dyDescent="0.3"/>
    <row r="4" spans="2:18" ht="24.9" customHeight="1" x14ac:dyDescent="0.3"/>
    <row r="5" spans="2:18" ht="24.9" customHeight="1" x14ac:dyDescent="0.3"/>
    <row r="6" spans="2:18" x14ac:dyDescent="0.3">
      <c r="B6" s="18"/>
    </row>
    <row r="7" spans="2:18" x14ac:dyDescent="0.3">
      <c r="B7" s="18"/>
    </row>
    <row r="8" spans="2:18" ht="13.8" customHeight="1" x14ac:dyDescent="0.25">
      <c r="C8" s="494" t="s">
        <v>2451</v>
      </c>
      <c r="D8" s="494"/>
      <c r="E8" s="494"/>
      <c r="F8" s="494"/>
      <c r="G8" s="494"/>
      <c r="H8" s="494"/>
      <c r="I8" s="494"/>
      <c r="J8" s="494"/>
      <c r="K8" s="494"/>
      <c r="L8" s="494"/>
      <c r="M8" s="494"/>
      <c r="N8" s="494"/>
      <c r="O8" s="390"/>
      <c r="P8" s="390"/>
      <c r="Q8" s="390"/>
    </row>
    <row r="9" spans="2:18" ht="13.2" x14ac:dyDescent="0.25">
      <c r="B9" s="391" t="s">
        <v>234</v>
      </c>
      <c r="C9" s="494" t="s">
        <v>2623</v>
      </c>
      <c r="D9" s="494"/>
      <c r="E9" s="494"/>
      <c r="F9" s="494"/>
      <c r="G9" s="494"/>
      <c r="H9" s="494"/>
      <c r="I9" s="494"/>
      <c r="J9" s="494"/>
      <c r="K9" s="494"/>
      <c r="L9" s="494"/>
      <c r="M9" s="494"/>
      <c r="N9" s="494"/>
      <c r="O9" s="390"/>
      <c r="P9" s="390"/>
      <c r="Q9" s="390"/>
    </row>
    <row r="10" spans="2:18" ht="13.2" x14ac:dyDescent="0.25">
      <c r="C10" s="494" t="s">
        <v>3751</v>
      </c>
      <c r="D10" s="494"/>
      <c r="E10" s="494"/>
      <c r="F10" s="494"/>
      <c r="G10" s="494"/>
      <c r="H10" s="494"/>
      <c r="I10" s="494"/>
      <c r="J10" s="494"/>
      <c r="K10" s="494"/>
      <c r="L10" s="494"/>
      <c r="M10" s="494"/>
      <c r="N10" s="494"/>
      <c r="O10" s="390"/>
      <c r="P10" s="390"/>
      <c r="Q10" s="390"/>
    </row>
    <row r="11" spans="2:18" ht="15" x14ac:dyDescent="0.25">
      <c r="B11" s="200"/>
      <c r="C11" s="158"/>
      <c r="D11" s="158"/>
      <c r="E11" s="158"/>
      <c r="F11" s="158"/>
      <c r="G11" s="158"/>
      <c r="H11" s="158"/>
      <c r="I11" s="158"/>
      <c r="J11" s="158"/>
      <c r="K11" s="158"/>
      <c r="L11" s="158"/>
      <c r="M11" s="158"/>
      <c r="N11" s="158"/>
      <c r="O11" s="18"/>
      <c r="P11" s="18"/>
    </row>
    <row r="12" spans="2:18" ht="13.5" customHeight="1" x14ac:dyDescent="0.25">
      <c r="B12" s="456" t="s">
        <v>2604</v>
      </c>
      <c r="C12" s="456" t="s">
        <v>2603</v>
      </c>
      <c r="D12" s="456" t="s">
        <v>2605</v>
      </c>
      <c r="E12" s="456" t="s">
        <v>3424</v>
      </c>
      <c r="F12" s="495" t="s">
        <v>178</v>
      </c>
      <c r="G12" s="496"/>
      <c r="H12" s="496"/>
      <c r="I12" s="496"/>
      <c r="J12" s="496"/>
      <c r="K12" s="496"/>
      <c r="L12" s="496"/>
      <c r="M12" s="496"/>
      <c r="N12" s="496"/>
      <c r="O12" s="496"/>
      <c r="P12" s="496"/>
      <c r="Q12" s="496"/>
      <c r="R12" s="497"/>
    </row>
    <row r="13" spans="2:18" ht="13.2" x14ac:dyDescent="0.25">
      <c r="B13" s="456"/>
      <c r="C13" s="456"/>
      <c r="D13" s="456"/>
      <c r="E13" s="456"/>
      <c r="F13" s="350" t="s">
        <v>10</v>
      </c>
      <c r="G13" s="350" t="s">
        <v>179</v>
      </c>
      <c r="H13" s="350" t="s">
        <v>180</v>
      </c>
      <c r="I13" s="350" t="s">
        <v>181</v>
      </c>
      <c r="J13" s="350" t="s">
        <v>182</v>
      </c>
      <c r="K13" s="350" t="s">
        <v>183</v>
      </c>
      <c r="L13" s="350" t="s">
        <v>184</v>
      </c>
      <c r="M13" s="350" t="s">
        <v>185</v>
      </c>
      <c r="N13" s="350" t="s">
        <v>186</v>
      </c>
      <c r="O13" s="350" t="s">
        <v>187</v>
      </c>
      <c r="P13" s="350" t="s">
        <v>188</v>
      </c>
      <c r="Q13" s="350" t="s">
        <v>189</v>
      </c>
      <c r="R13" s="350" t="s">
        <v>190</v>
      </c>
    </row>
    <row r="14" spans="2:18" ht="13.2" x14ac:dyDescent="0.25">
      <c r="B14" s="363" t="s">
        <v>10</v>
      </c>
      <c r="C14" s="363" t="s">
        <v>10</v>
      </c>
      <c r="D14" s="363" t="s">
        <v>10</v>
      </c>
      <c r="E14" s="363" t="s">
        <v>10</v>
      </c>
      <c r="F14" s="372">
        <f t="shared" ref="F14:R14" si="0">+SUM(F15:F2217)</f>
        <v>1751549</v>
      </c>
      <c r="G14" s="372">
        <f t="shared" si="0"/>
        <v>34614</v>
      </c>
      <c r="H14" s="372">
        <f t="shared" si="0"/>
        <v>52179</v>
      </c>
      <c r="I14" s="372">
        <f t="shared" si="0"/>
        <v>65779</v>
      </c>
      <c r="J14" s="372">
        <f t="shared" si="0"/>
        <v>86094</v>
      </c>
      <c r="K14" s="372">
        <f t="shared" si="0"/>
        <v>125863</v>
      </c>
      <c r="L14" s="372">
        <f t="shared" si="0"/>
        <v>177619</v>
      </c>
      <c r="M14" s="372">
        <f t="shared" si="0"/>
        <v>203135</v>
      </c>
      <c r="N14" s="372">
        <f t="shared" si="0"/>
        <v>190666</v>
      </c>
      <c r="O14" s="372">
        <f t="shared" si="0"/>
        <v>312520</v>
      </c>
      <c r="P14" s="372">
        <f t="shared" si="0"/>
        <v>221532</v>
      </c>
      <c r="Q14" s="372">
        <f t="shared" si="0"/>
        <v>175122</v>
      </c>
      <c r="R14" s="372">
        <f t="shared" si="0"/>
        <v>106426</v>
      </c>
    </row>
    <row r="15" spans="2:18" ht="13.2" x14ac:dyDescent="0.25">
      <c r="B15" s="371" t="s">
        <v>218</v>
      </c>
      <c r="C15" s="371" t="s">
        <v>2191</v>
      </c>
      <c r="D15" s="371" t="s">
        <v>413</v>
      </c>
      <c r="E15" s="371" t="s">
        <v>815</v>
      </c>
      <c r="F15" s="360">
        <v>4</v>
      </c>
      <c r="G15" s="360">
        <v>0</v>
      </c>
      <c r="H15" s="360">
        <v>0</v>
      </c>
      <c r="I15" s="360">
        <v>0</v>
      </c>
      <c r="J15" s="360">
        <v>0</v>
      </c>
      <c r="K15" s="360">
        <v>0</v>
      </c>
      <c r="L15" s="360">
        <v>0</v>
      </c>
      <c r="M15" s="360">
        <v>0</v>
      </c>
      <c r="N15" s="360">
        <v>0</v>
      </c>
      <c r="O15" s="360">
        <v>1</v>
      </c>
      <c r="P15" s="360">
        <v>1</v>
      </c>
      <c r="Q15" s="360">
        <v>0</v>
      </c>
      <c r="R15" s="360">
        <v>2</v>
      </c>
    </row>
    <row r="16" spans="2:18" ht="13.2" x14ac:dyDescent="0.25">
      <c r="B16" s="371" t="s">
        <v>218</v>
      </c>
      <c r="C16" s="371" t="s">
        <v>2191</v>
      </c>
      <c r="D16" s="371" t="s">
        <v>413</v>
      </c>
      <c r="E16" s="371" t="s">
        <v>1285</v>
      </c>
      <c r="F16" s="360">
        <v>1</v>
      </c>
      <c r="G16" s="360">
        <v>0</v>
      </c>
      <c r="H16" s="360">
        <v>0</v>
      </c>
      <c r="I16" s="360">
        <v>0</v>
      </c>
      <c r="J16" s="360">
        <v>0</v>
      </c>
      <c r="K16" s="360">
        <v>0</v>
      </c>
      <c r="L16" s="360">
        <v>0</v>
      </c>
      <c r="M16" s="360">
        <v>0</v>
      </c>
      <c r="N16" s="360">
        <v>0</v>
      </c>
      <c r="O16" s="360">
        <v>1</v>
      </c>
      <c r="P16" s="360">
        <v>0</v>
      </c>
      <c r="Q16" s="360">
        <v>0</v>
      </c>
      <c r="R16" s="360">
        <v>0</v>
      </c>
    </row>
    <row r="17" spans="2:18" ht="13.2" x14ac:dyDescent="0.25">
      <c r="B17" s="371" t="s">
        <v>218</v>
      </c>
      <c r="C17" s="371" t="s">
        <v>2191</v>
      </c>
      <c r="D17" s="371" t="s">
        <v>413</v>
      </c>
      <c r="E17" s="371" t="s">
        <v>1911</v>
      </c>
      <c r="F17" s="360">
        <v>2</v>
      </c>
      <c r="G17" s="360">
        <v>0</v>
      </c>
      <c r="H17" s="360">
        <v>0</v>
      </c>
      <c r="I17" s="360">
        <v>0</v>
      </c>
      <c r="J17" s="360">
        <v>0</v>
      </c>
      <c r="K17" s="360">
        <v>0</v>
      </c>
      <c r="L17" s="360">
        <v>0</v>
      </c>
      <c r="M17" s="360">
        <v>0</v>
      </c>
      <c r="N17" s="360">
        <v>0</v>
      </c>
      <c r="O17" s="360">
        <v>0</v>
      </c>
      <c r="P17" s="360">
        <v>2</v>
      </c>
      <c r="Q17" s="360">
        <v>0</v>
      </c>
      <c r="R17" s="360">
        <v>0</v>
      </c>
    </row>
    <row r="18" spans="2:18" ht="13.2" x14ac:dyDescent="0.25">
      <c r="B18" s="371" t="s">
        <v>218</v>
      </c>
      <c r="C18" s="371" t="s">
        <v>2191</v>
      </c>
      <c r="D18" s="371" t="s">
        <v>413</v>
      </c>
      <c r="E18" s="371" t="s">
        <v>4022</v>
      </c>
      <c r="F18" s="360">
        <v>1</v>
      </c>
      <c r="G18" s="360">
        <v>0</v>
      </c>
      <c r="H18" s="360">
        <v>0</v>
      </c>
      <c r="I18" s="360">
        <v>0</v>
      </c>
      <c r="J18" s="360">
        <v>0</v>
      </c>
      <c r="K18" s="360">
        <v>0</v>
      </c>
      <c r="L18" s="360">
        <v>0</v>
      </c>
      <c r="M18" s="360">
        <v>0</v>
      </c>
      <c r="N18" s="360">
        <v>0</v>
      </c>
      <c r="O18" s="360">
        <v>0</v>
      </c>
      <c r="P18" s="360">
        <v>1</v>
      </c>
      <c r="Q18" s="360">
        <v>0</v>
      </c>
      <c r="R18" s="360">
        <v>0</v>
      </c>
    </row>
    <row r="19" spans="2:18" ht="13.2" x14ac:dyDescent="0.25">
      <c r="B19" s="371" t="s">
        <v>218</v>
      </c>
      <c r="C19" s="371" t="s">
        <v>2191</v>
      </c>
      <c r="D19" s="371" t="s">
        <v>413</v>
      </c>
      <c r="E19" s="371" t="s">
        <v>816</v>
      </c>
      <c r="F19" s="360">
        <v>3</v>
      </c>
      <c r="G19" s="360">
        <v>0</v>
      </c>
      <c r="H19" s="360">
        <v>0</v>
      </c>
      <c r="I19" s="360">
        <v>0</v>
      </c>
      <c r="J19" s="360">
        <v>0</v>
      </c>
      <c r="K19" s="360">
        <v>0</v>
      </c>
      <c r="L19" s="360">
        <v>0</v>
      </c>
      <c r="M19" s="360">
        <v>0</v>
      </c>
      <c r="N19" s="360">
        <v>0</v>
      </c>
      <c r="O19" s="360">
        <v>2</v>
      </c>
      <c r="P19" s="360">
        <v>0</v>
      </c>
      <c r="Q19" s="360">
        <v>1</v>
      </c>
      <c r="R19" s="360">
        <v>0</v>
      </c>
    </row>
    <row r="20" spans="2:18" ht="13.2" x14ac:dyDescent="0.25">
      <c r="B20" s="371" t="s">
        <v>218</v>
      </c>
      <c r="C20" s="371" t="s">
        <v>2191</v>
      </c>
      <c r="D20" s="371" t="s">
        <v>413</v>
      </c>
      <c r="E20" s="371" t="s">
        <v>817</v>
      </c>
      <c r="F20" s="360">
        <v>37</v>
      </c>
      <c r="G20" s="360">
        <v>0</v>
      </c>
      <c r="H20" s="360">
        <v>0</v>
      </c>
      <c r="I20" s="360">
        <v>2</v>
      </c>
      <c r="J20" s="360">
        <v>0</v>
      </c>
      <c r="K20" s="360">
        <v>0</v>
      </c>
      <c r="L20" s="360">
        <v>1</v>
      </c>
      <c r="M20" s="360">
        <v>3</v>
      </c>
      <c r="N20" s="360">
        <v>1</v>
      </c>
      <c r="O20" s="360">
        <v>4</v>
      </c>
      <c r="P20" s="360">
        <v>17</v>
      </c>
      <c r="Q20" s="360">
        <v>7</v>
      </c>
      <c r="R20" s="360">
        <v>2</v>
      </c>
    </row>
    <row r="21" spans="2:18" ht="13.2" x14ac:dyDescent="0.25">
      <c r="B21" s="371" t="s">
        <v>218</v>
      </c>
      <c r="C21" s="371" t="s">
        <v>2191</v>
      </c>
      <c r="D21" s="371" t="s">
        <v>413</v>
      </c>
      <c r="E21" s="371" t="s">
        <v>818</v>
      </c>
      <c r="F21" s="360">
        <v>20</v>
      </c>
      <c r="G21" s="360">
        <v>0</v>
      </c>
      <c r="H21" s="360">
        <v>0</v>
      </c>
      <c r="I21" s="360">
        <v>0</v>
      </c>
      <c r="J21" s="360">
        <v>1</v>
      </c>
      <c r="K21" s="360">
        <v>0</v>
      </c>
      <c r="L21" s="360">
        <v>2</v>
      </c>
      <c r="M21" s="360">
        <v>1</v>
      </c>
      <c r="N21" s="360">
        <v>1</v>
      </c>
      <c r="O21" s="360">
        <v>4</v>
      </c>
      <c r="P21" s="360">
        <v>7</v>
      </c>
      <c r="Q21" s="360">
        <v>1</v>
      </c>
      <c r="R21" s="360">
        <v>3</v>
      </c>
    </row>
    <row r="22" spans="2:18" ht="13.2" x14ac:dyDescent="0.25">
      <c r="B22" s="371" t="s">
        <v>218</v>
      </c>
      <c r="C22" s="371" t="s">
        <v>2191</v>
      </c>
      <c r="D22" s="371" t="s">
        <v>38</v>
      </c>
      <c r="E22" s="371" t="s">
        <v>451</v>
      </c>
      <c r="F22" s="360">
        <v>3</v>
      </c>
      <c r="G22" s="360">
        <v>0</v>
      </c>
      <c r="H22" s="360">
        <v>0</v>
      </c>
      <c r="I22" s="360">
        <v>0</v>
      </c>
      <c r="J22" s="360">
        <v>0</v>
      </c>
      <c r="K22" s="360">
        <v>1</v>
      </c>
      <c r="L22" s="360">
        <v>0</v>
      </c>
      <c r="M22" s="360">
        <v>0</v>
      </c>
      <c r="N22" s="360">
        <v>0</v>
      </c>
      <c r="O22" s="360">
        <v>2</v>
      </c>
      <c r="P22" s="360">
        <v>0</v>
      </c>
      <c r="Q22" s="360">
        <v>0</v>
      </c>
      <c r="R22" s="360">
        <v>0</v>
      </c>
    </row>
    <row r="23" spans="2:18" ht="13.2" x14ac:dyDescent="0.25">
      <c r="B23" s="371" t="s">
        <v>218</v>
      </c>
      <c r="C23" s="371" t="s">
        <v>2191</v>
      </c>
      <c r="D23" s="371" t="s">
        <v>38</v>
      </c>
      <c r="E23" s="371" t="s">
        <v>452</v>
      </c>
      <c r="F23" s="360">
        <v>10</v>
      </c>
      <c r="G23" s="360">
        <v>0</v>
      </c>
      <c r="H23" s="360">
        <v>0</v>
      </c>
      <c r="I23" s="360">
        <v>0</v>
      </c>
      <c r="J23" s="360">
        <v>1</v>
      </c>
      <c r="K23" s="360">
        <v>2</v>
      </c>
      <c r="L23" s="360">
        <v>0</v>
      </c>
      <c r="M23" s="360">
        <v>0</v>
      </c>
      <c r="N23" s="360">
        <v>0</v>
      </c>
      <c r="O23" s="360">
        <v>1</v>
      </c>
      <c r="P23" s="360">
        <v>1</v>
      </c>
      <c r="Q23" s="360">
        <v>4</v>
      </c>
      <c r="R23" s="360">
        <v>1</v>
      </c>
    </row>
    <row r="24" spans="2:18" ht="13.2" x14ac:dyDescent="0.25">
      <c r="B24" s="371" t="s">
        <v>218</v>
      </c>
      <c r="C24" s="371" t="s">
        <v>2191</v>
      </c>
      <c r="D24" s="371" t="s">
        <v>38</v>
      </c>
      <c r="E24" s="371" t="s">
        <v>453</v>
      </c>
      <c r="F24" s="360">
        <v>9</v>
      </c>
      <c r="G24" s="360">
        <v>0</v>
      </c>
      <c r="H24" s="360">
        <v>0</v>
      </c>
      <c r="I24" s="360">
        <v>1</v>
      </c>
      <c r="J24" s="360">
        <v>1</v>
      </c>
      <c r="K24" s="360">
        <v>0</v>
      </c>
      <c r="L24" s="360">
        <v>0</v>
      </c>
      <c r="M24" s="360">
        <v>0</v>
      </c>
      <c r="N24" s="360">
        <v>2</v>
      </c>
      <c r="O24" s="360">
        <v>3</v>
      </c>
      <c r="P24" s="360">
        <v>1</v>
      </c>
      <c r="Q24" s="360">
        <v>0</v>
      </c>
      <c r="R24" s="360">
        <v>1</v>
      </c>
    </row>
    <row r="25" spans="2:18" ht="13.2" x14ac:dyDescent="0.25">
      <c r="B25" s="371" t="s">
        <v>218</v>
      </c>
      <c r="C25" s="371" t="s">
        <v>2191</v>
      </c>
      <c r="D25" s="371" t="s">
        <v>38</v>
      </c>
      <c r="E25" s="371" t="s">
        <v>454</v>
      </c>
      <c r="F25" s="360">
        <v>9</v>
      </c>
      <c r="G25" s="360">
        <v>0</v>
      </c>
      <c r="H25" s="360">
        <v>0</v>
      </c>
      <c r="I25" s="360">
        <v>0</v>
      </c>
      <c r="J25" s="360">
        <v>0</v>
      </c>
      <c r="K25" s="360">
        <v>1</v>
      </c>
      <c r="L25" s="360">
        <v>1</v>
      </c>
      <c r="M25" s="360">
        <v>0</v>
      </c>
      <c r="N25" s="360">
        <v>1</v>
      </c>
      <c r="O25" s="360">
        <v>0</v>
      </c>
      <c r="P25" s="360">
        <v>2</v>
      </c>
      <c r="Q25" s="360">
        <v>1</v>
      </c>
      <c r="R25" s="360">
        <v>3</v>
      </c>
    </row>
    <row r="26" spans="2:18" ht="13.2" x14ac:dyDescent="0.25">
      <c r="B26" s="371" t="s">
        <v>218</v>
      </c>
      <c r="C26" s="371" t="s">
        <v>2191</v>
      </c>
      <c r="D26" s="371" t="s">
        <v>38</v>
      </c>
      <c r="E26" s="371" t="s">
        <v>455</v>
      </c>
      <c r="F26" s="360">
        <v>21</v>
      </c>
      <c r="G26" s="360">
        <v>0</v>
      </c>
      <c r="H26" s="360">
        <v>0</v>
      </c>
      <c r="I26" s="360">
        <v>0</v>
      </c>
      <c r="J26" s="360">
        <v>1</v>
      </c>
      <c r="K26" s="360">
        <v>5</v>
      </c>
      <c r="L26" s="360">
        <v>8</v>
      </c>
      <c r="M26" s="360">
        <v>1</v>
      </c>
      <c r="N26" s="360">
        <v>0</v>
      </c>
      <c r="O26" s="360">
        <v>1</v>
      </c>
      <c r="P26" s="360">
        <v>2</v>
      </c>
      <c r="Q26" s="360">
        <v>1</v>
      </c>
      <c r="R26" s="360">
        <v>2</v>
      </c>
    </row>
    <row r="27" spans="2:18" ht="13.2" x14ac:dyDescent="0.25">
      <c r="B27" s="371" t="s">
        <v>218</v>
      </c>
      <c r="C27" s="371" t="s">
        <v>2191</v>
      </c>
      <c r="D27" s="371" t="s">
        <v>38</v>
      </c>
      <c r="E27" s="371" t="s">
        <v>457</v>
      </c>
      <c r="F27" s="360">
        <v>5</v>
      </c>
      <c r="G27" s="360">
        <v>0</v>
      </c>
      <c r="H27" s="360">
        <v>0</v>
      </c>
      <c r="I27" s="360">
        <v>0</v>
      </c>
      <c r="J27" s="360">
        <v>0</v>
      </c>
      <c r="K27" s="360">
        <v>4</v>
      </c>
      <c r="L27" s="360">
        <v>0</v>
      </c>
      <c r="M27" s="360">
        <v>0</v>
      </c>
      <c r="N27" s="360">
        <v>0</v>
      </c>
      <c r="O27" s="360">
        <v>0</v>
      </c>
      <c r="P27" s="360">
        <v>1</v>
      </c>
      <c r="Q27" s="360">
        <v>0</v>
      </c>
      <c r="R27" s="360">
        <v>0</v>
      </c>
    </row>
    <row r="28" spans="2:18" ht="13.2" x14ac:dyDescent="0.25">
      <c r="B28" s="371" t="s">
        <v>218</v>
      </c>
      <c r="C28" s="371" t="s">
        <v>2191</v>
      </c>
      <c r="D28" s="371" t="s">
        <v>38</v>
      </c>
      <c r="E28" s="371" t="s">
        <v>458</v>
      </c>
      <c r="F28" s="360">
        <v>214</v>
      </c>
      <c r="G28" s="360">
        <v>4</v>
      </c>
      <c r="H28" s="360">
        <v>2</v>
      </c>
      <c r="I28" s="360">
        <v>3</v>
      </c>
      <c r="J28" s="360">
        <v>12</v>
      </c>
      <c r="K28" s="360">
        <v>25</v>
      </c>
      <c r="L28" s="360">
        <v>18</v>
      </c>
      <c r="M28" s="360">
        <v>26</v>
      </c>
      <c r="N28" s="360">
        <v>16</v>
      </c>
      <c r="O28" s="360">
        <v>29</v>
      </c>
      <c r="P28" s="360">
        <v>34</v>
      </c>
      <c r="Q28" s="360">
        <v>31</v>
      </c>
      <c r="R28" s="360">
        <v>14</v>
      </c>
    </row>
    <row r="29" spans="2:18" ht="13.2" x14ac:dyDescent="0.25">
      <c r="B29" s="371" t="s">
        <v>218</v>
      </c>
      <c r="C29" s="371" t="s">
        <v>2191</v>
      </c>
      <c r="D29" s="371" t="s">
        <v>38</v>
      </c>
      <c r="E29" s="371" t="s">
        <v>459</v>
      </c>
      <c r="F29" s="360">
        <v>26</v>
      </c>
      <c r="G29" s="360">
        <v>0</v>
      </c>
      <c r="H29" s="360">
        <v>1</v>
      </c>
      <c r="I29" s="360">
        <v>2</v>
      </c>
      <c r="J29" s="360">
        <v>0</v>
      </c>
      <c r="K29" s="360">
        <v>3</v>
      </c>
      <c r="L29" s="360">
        <v>1</v>
      </c>
      <c r="M29" s="360">
        <v>3</v>
      </c>
      <c r="N29" s="360">
        <v>2</v>
      </c>
      <c r="O29" s="360">
        <v>9</v>
      </c>
      <c r="P29" s="360">
        <v>1</v>
      </c>
      <c r="Q29" s="360">
        <v>1</v>
      </c>
      <c r="R29" s="360">
        <v>3</v>
      </c>
    </row>
    <row r="30" spans="2:18" ht="13.2" x14ac:dyDescent="0.25">
      <c r="B30" s="371" t="s">
        <v>218</v>
      </c>
      <c r="C30" s="371" t="s">
        <v>2191</v>
      </c>
      <c r="D30" s="371" t="s">
        <v>38</v>
      </c>
      <c r="E30" s="371" t="s">
        <v>460</v>
      </c>
      <c r="F30" s="360">
        <v>2</v>
      </c>
      <c r="G30" s="360">
        <v>0</v>
      </c>
      <c r="H30" s="360">
        <v>0</v>
      </c>
      <c r="I30" s="360">
        <v>0</v>
      </c>
      <c r="J30" s="360">
        <v>0</v>
      </c>
      <c r="K30" s="360">
        <v>0</v>
      </c>
      <c r="L30" s="360">
        <v>0</v>
      </c>
      <c r="M30" s="360">
        <v>1</v>
      </c>
      <c r="N30" s="360">
        <v>0</v>
      </c>
      <c r="O30" s="360">
        <v>1</v>
      </c>
      <c r="P30" s="360">
        <v>0</v>
      </c>
      <c r="Q30" s="360">
        <v>0</v>
      </c>
      <c r="R30" s="360">
        <v>0</v>
      </c>
    </row>
    <row r="31" spans="2:18" ht="13.2" x14ac:dyDescent="0.25">
      <c r="B31" s="371" t="s">
        <v>218</v>
      </c>
      <c r="C31" s="371" t="s">
        <v>2191</v>
      </c>
      <c r="D31" s="371" t="s">
        <v>38</v>
      </c>
      <c r="E31" s="371" t="s">
        <v>462</v>
      </c>
      <c r="F31" s="360">
        <v>9</v>
      </c>
      <c r="G31" s="360">
        <v>0</v>
      </c>
      <c r="H31" s="360">
        <v>0</v>
      </c>
      <c r="I31" s="360">
        <v>0</v>
      </c>
      <c r="J31" s="360">
        <v>2</v>
      </c>
      <c r="K31" s="360">
        <v>0</v>
      </c>
      <c r="L31" s="360">
        <v>0</v>
      </c>
      <c r="M31" s="360">
        <v>0</v>
      </c>
      <c r="N31" s="360">
        <v>1</v>
      </c>
      <c r="O31" s="360">
        <v>3</v>
      </c>
      <c r="P31" s="360">
        <v>2</v>
      </c>
      <c r="Q31" s="360">
        <v>1</v>
      </c>
      <c r="R31" s="360">
        <v>0</v>
      </c>
    </row>
    <row r="32" spans="2:18" ht="13.2" x14ac:dyDescent="0.25">
      <c r="B32" s="371" t="s">
        <v>218</v>
      </c>
      <c r="C32" s="371" t="s">
        <v>2191</v>
      </c>
      <c r="D32" s="371" t="s">
        <v>38</v>
      </c>
      <c r="E32" s="371" t="s">
        <v>463</v>
      </c>
      <c r="F32" s="360">
        <v>35</v>
      </c>
      <c r="G32" s="360">
        <v>1</v>
      </c>
      <c r="H32" s="360">
        <v>0</v>
      </c>
      <c r="I32" s="360">
        <v>2</v>
      </c>
      <c r="J32" s="360">
        <v>2</v>
      </c>
      <c r="K32" s="360">
        <v>7</v>
      </c>
      <c r="L32" s="360">
        <v>6</v>
      </c>
      <c r="M32" s="360">
        <v>2</v>
      </c>
      <c r="N32" s="360">
        <v>2</v>
      </c>
      <c r="O32" s="360">
        <v>5</v>
      </c>
      <c r="P32" s="360">
        <v>3</v>
      </c>
      <c r="Q32" s="360">
        <v>2</v>
      </c>
      <c r="R32" s="360">
        <v>3</v>
      </c>
    </row>
    <row r="33" spans="2:18" ht="13.2" x14ac:dyDescent="0.25">
      <c r="B33" s="371" t="s">
        <v>218</v>
      </c>
      <c r="C33" s="371" t="s">
        <v>2191</v>
      </c>
      <c r="D33" s="371" t="s">
        <v>38</v>
      </c>
      <c r="E33" s="371" t="s">
        <v>465</v>
      </c>
      <c r="F33" s="360">
        <v>1</v>
      </c>
      <c r="G33" s="360">
        <v>0</v>
      </c>
      <c r="H33" s="360">
        <v>0</v>
      </c>
      <c r="I33" s="360">
        <v>0</v>
      </c>
      <c r="J33" s="360">
        <v>0</v>
      </c>
      <c r="K33" s="360">
        <v>0</v>
      </c>
      <c r="L33" s="360">
        <v>0</v>
      </c>
      <c r="M33" s="360">
        <v>1</v>
      </c>
      <c r="N33" s="360">
        <v>0</v>
      </c>
      <c r="O33" s="360">
        <v>0</v>
      </c>
      <c r="P33" s="360">
        <v>0</v>
      </c>
      <c r="Q33" s="360">
        <v>0</v>
      </c>
      <c r="R33" s="360">
        <v>0</v>
      </c>
    </row>
    <row r="34" spans="2:18" ht="13.2" x14ac:dyDescent="0.25">
      <c r="B34" s="371" t="s">
        <v>218</v>
      </c>
      <c r="C34" s="371" t="s">
        <v>2191</v>
      </c>
      <c r="D34" s="371" t="s">
        <v>38</v>
      </c>
      <c r="E34" s="371" t="s">
        <v>817</v>
      </c>
      <c r="F34" s="360">
        <v>16</v>
      </c>
      <c r="G34" s="360">
        <v>0</v>
      </c>
      <c r="H34" s="360">
        <v>1</v>
      </c>
      <c r="I34" s="360">
        <v>0</v>
      </c>
      <c r="J34" s="360">
        <v>0</v>
      </c>
      <c r="K34" s="360">
        <v>3</v>
      </c>
      <c r="L34" s="360">
        <v>1</v>
      </c>
      <c r="M34" s="360">
        <v>0</v>
      </c>
      <c r="N34" s="360">
        <v>0</v>
      </c>
      <c r="O34" s="360">
        <v>3</v>
      </c>
      <c r="P34" s="360">
        <v>3</v>
      </c>
      <c r="Q34" s="360">
        <v>3</v>
      </c>
      <c r="R34" s="360">
        <v>2</v>
      </c>
    </row>
    <row r="35" spans="2:18" ht="13.2" x14ac:dyDescent="0.25">
      <c r="B35" s="371" t="s">
        <v>218</v>
      </c>
      <c r="C35" s="371" t="s">
        <v>2191</v>
      </c>
      <c r="D35" s="371" t="s">
        <v>38</v>
      </c>
      <c r="E35" s="371" t="s">
        <v>466</v>
      </c>
      <c r="F35" s="360">
        <v>42</v>
      </c>
      <c r="G35" s="360">
        <v>1</v>
      </c>
      <c r="H35" s="360">
        <v>2</v>
      </c>
      <c r="I35" s="360">
        <v>4</v>
      </c>
      <c r="J35" s="360">
        <v>3</v>
      </c>
      <c r="K35" s="360">
        <v>1</v>
      </c>
      <c r="L35" s="360">
        <v>6</v>
      </c>
      <c r="M35" s="360">
        <v>2</v>
      </c>
      <c r="N35" s="360">
        <v>2</v>
      </c>
      <c r="O35" s="360">
        <v>10</v>
      </c>
      <c r="P35" s="360">
        <v>4</v>
      </c>
      <c r="Q35" s="360">
        <v>5</v>
      </c>
      <c r="R35" s="360">
        <v>2</v>
      </c>
    </row>
    <row r="36" spans="2:18" ht="13.2" x14ac:dyDescent="0.25">
      <c r="B36" s="371" t="s">
        <v>218</v>
      </c>
      <c r="C36" s="371" t="s">
        <v>2191</v>
      </c>
      <c r="D36" s="371" t="s">
        <v>38</v>
      </c>
      <c r="E36" s="371" t="s">
        <v>467</v>
      </c>
      <c r="F36" s="360">
        <v>1778</v>
      </c>
      <c r="G36" s="360">
        <v>11</v>
      </c>
      <c r="H36" s="360">
        <v>38</v>
      </c>
      <c r="I36" s="360">
        <v>42</v>
      </c>
      <c r="J36" s="360">
        <v>143</v>
      </c>
      <c r="K36" s="360">
        <v>189</v>
      </c>
      <c r="L36" s="360">
        <v>228</v>
      </c>
      <c r="M36" s="360">
        <v>191</v>
      </c>
      <c r="N36" s="360">
        <v>134</v>
      </c>
      <c r="O36" s="360">
        <v>220</v>
      </c>
      <c r="P36" s="360">
        <v>221</v>
      </c>
      <c r="Q36" s="360">
        <v>242</v>
      </c>
      <c r="R36" s="360">
        <v>119</v>
      </c>
    </row>
    <row r="37" spans="2:18" ht="13.2" x14ac:dyDescent="0.25">
      <c r="B37" s="371" t="s">
        <v>218</v>
      </c>
      <c r="C37" s="371" t="s">
        <v>2191</v>
      </c>
      <c r="D37" s="371" t="s">
        <v>38</v>
      </c>
      <c r="E37" s="371" t="s">
        <v>468</v>
      </c>
      <c r="F37" s="360">
        <v>375</v>
      </c>
      <c r="G37" s="360">
        <v>4</v>
      </c>
      <c r="H37" s="360">
        <v>13</v>
      </c>
      <c r="I37" s="360">
        <v>21</v>
      </c>
      <c r="J37" s="360">
        <v>20</v>
      </c>
      <c r="K37" s="360">
        <v>30</v>
      </c>
      <c r="L37" s="360">
        <v>15</v>
      </c>
      <c r="M37" s="360">
        <v>13</v>
      </c>
      <c r="N37" s="360">
        <v>42</v>
      </c>
      <c r="O37" s="360">
        <v>66</v>
      </c>
      <c r="P37" s="360">
        <v>38</v>
      </c>
      <c r="Q37" s="360">
        <v>52</v>
      </c>
      <c r="R37" s="360">
        <v>61</v>
      </c>
    </row>
    <row r="38" spans="2:18" ht="13.2" x14ac:dyDescent="0.25">
      <c r="B38" s="371" t="s">
        <v>218</v>
      </c>
      <c r="C38" s="371" t="s">
        <v>2191</v>
      </c>
      <c r="D38" s="371" t="s">
        <v>38</v>
      </c>
      <c r="E38" s="371" t="s">
        <v>469</v>
      </c>
      <c r="F38" s="360">
        <v>11</v>
      </c>
      <c r="G38" s="360">
        <v>0</v>
      </c>
      <c r="H38" s="360">
        <v>0</v>
      </c>
      <c r="I38" s="360">
        <v>0</v>
      </c>
      <c r="J38" s="360">
        <v>0</v>
      </c>
      <c r="K38" s="360">
        <v>0</v>
      </c>
      <c r="L38" s="360">
        <v>0</v>
      </c>
      <c r="M38" s="360">
        <v>0</v>
      </c>
      <c r="N38" s="360">
        <v>0</v>
      </c>
      <c r="O38" s="360">
        <v>0</v>
      </c>
      <c r="P38" s="360">
        <v>4</v>
      </c>
      <c r="Q38" s="360">
        <v>6</v>
      </c>
      <c r="R38" s="360">
        <v>1</v>
      </c>
    </row>
    <row r="39" spans="2:18" ht="13.2" x14ac:dyDescent="0.25">
      <c r="B39" s="371" t="s">
        <v>218</v>
      </c>
      <c r="C39" s="371" t="s">
        <v>2191</v>
      </c>
      <c r="D39" s="371" t="s">
        <v>38</v>
      </c>
      <c r="E39" s="371" t="s">
        <v>470</v>
      </c>
      <c r="F39" s="360">
        <v>125</v>
      </c>
      <c r="G39" s="360">
        <v>1</v>
      </c>
      <c r="H39" s="360">
        <v>2</v>
      </c>
      <c r="I39" s="360">
        <v>2</v>
      </c>
      <c r="J39" s="360">
        <v>6</v>
      </c>
      <c r="K39" s="360">
        <v>8</v>
      </c>
      <c r="L39" s="360">
        <v>17</v>
      </c>
      <c r="M39" s="360">
        <v>9</v>
      </c>
      <c r="N39" s="360">
        <v>17</v>
      </c>
      <c r="O39" s="360">
        <v>9</v>
      </c>
      <c r="P39" s="360">
        <v>15</v>
      </c>
      <c r="Q39" s="360">
        <v>23</v>
      </c>
      <c r="R39" s="360">
        <v>16</v>
      </c>
    </row>
    <row r="40" spans="2:18" ht="13.2" x14ac:dyDescent="0.25">
      <c r="B40" s="371" t="s">
        <v>218</v>
      </c>
      <c r="C40" s="371" t="s">
        <v>2191</v>
      </c>
      <c r="D40" s="371" t="s">
        <v>38</v>
      </c>
      <c r="E40" s="371" t="s">
        <v>471</v>
      </c>
      <c r="F40" s="360">
        <v>25</v>
      </c>
      <c r="G40" s="360">
        <v>0</v>
      </c>
      <c r="H40" s="360">
        <v>0</v>
      </c>
      <c r="I40" s="360">
        <v>3</v>
      </c>
      <c r="J40" s="360">
        <v>1</v>
      </c>
      <c r="K40" s="360">
        <v>4</v>
      </c>
      <c r="L40" s="360">
        <v>1</v>
      </c>
      <c r="M40" s="360">
        <v>1</v>
      </c>
      <c r="N40" s="360">
        <v>1</v>
      </c>
      <c r="O40" s="360">
        <v>3</v>
      </c>
      <c r="P40" s="360">
        <v>6</v>
      </c>
      <c r="Q40" s="360">
        <v>2</v>
      </c>
      <c r="R40" s="360">
        <v>3</v>
      </c>
    </row>
    <row r="41" spans="2:18" ht="13.2" x14ac:dyDescent="0.25">
      <c r="B41" s="371" t="s">
        <v>218</v>
      </c>
      <c r="C41" s="371" t="s">
        <v>2191</v>
      </c>
      <c r="D41" s="371" t="s">
        <v>38</v>
      </c>
      <c r="E41" s="371" t="s">
        <v>472</v>
      </c>
      <c r="F41" s="360">
        <v>407</v>
      </c>
      <c r="G41" s="360">
        <v>0</v>
      </c>
      <c r="H41" s="360">
        <v>5</v>
      </c>
      <c r="I41" s="360">
        <v>11</v>
      </c>
      <c r="J41" s="360">
        <v>22</v>
      </c>
      <c r="K41" s="360">
        <v>49</v>
      </c>
      <c r="L41" s="360">
        <v>21</v>
      </c>
      <c r="M41" s="360">
        <v>21</v>
      </c>
      <c r="N41" s="360">
        <v>36</v>
      </c>
      <c r="O41" s="360">
        <v>52</v>
      </c>
      <c r="P41" s="360">
        <v>66</v>
      </c>
      <c r="Q41" s="360">
        <v>65</v>
      </c>
      <c r="R41" s="360">
        <v>59</v>
      </c>
    </row>
    <row r="42" spans="2:18" ht="13.2" x14ac:dyDescent="0.25">
      <c r="B42" s="371" t="s">
        <v>218</v>
      </c>
      <c r="C42" s="371" t="s">
        <v>2191</v>
      </c>
      <c r="D42" s="371" t="s">
        <v>38</v>
      </c>
      <c r="E42" s="371" t="s">
        <v>145</v>
      </c>
      <c r="F42" s="360">
        <v>1725</v>
      </c>
      <c r="G42" s="360">
        <v>19</v>
      </c>
      <c r="H42" s="360">
        <v>45</v>
      </c>
      <c r="I42" s="360">
        <v>52</v>
      </c>
      <c r="J42" s="360">
        <v>73</v>
      </c>
      <c r="K42" s="360">
        <v>126</v>
      </c>
      <c r="L42" s="360">
        <v>155</v>
      </c>
      <c r="M42" s="360">
        <v>180</v>
      </c>
      <c r="N42" s="360">
        <v>140</v>
      </c>
      <c r="O42" s="360">
        <v>239</v>
      </c>
      <c r="P42" s="360">
        <v>227</v>
      </c>
      <c r="Q42" s="360">
        <v>267</v>
      </c>
      <c r="R42" s="360">
        <v>202</v>
      </c>
    </row>
    <row r="43" spans="2:18" ht="13.2" x14ac:dyDescent="0.25">
      <c r="B43" s="371" t="s">
        <v>218</v>
      </c>
      <c r="C43" s="371" t="s">
        <v>2191</v>
      </c>
      <c r="D43" s="371" t="s">
        <v>38</v>
      </c>
      <c r="E43" s="371" t="s">
        <v>146</v>
      </c>
      <c r="F43" s="360">
        <v>10067</v>
      </c>
      <c r="G43" s="360">
        <v>126</v>
      </c>
      <c r="H43" s="360">
        <v>253</v>
      </c>
      <c r="I43" s="360">
        <v>337</v>
      </c>
      <c r="J43" s="360">
        <v>633</v>
      </c>
      <c r="K43" s="360">
        <v>826</v>
      </c>
      <c r="L43" s="360">
        <v>1035</v>
      </c>
      <c r="M43" s="360">
        <v>927</v>
      </c>
      <c r="N43" s="360">
        <v>794</v>
      </c>
      <c r="O43" s="360">
        <v>1382</v>
      </c>
      <c r="P43" s="360">
        <v>1340</v>
      </c>
      <c r="Q43" s="360">
        <v>1451</v>
      </c>
      <c r="R43" s="360">
        <v>963</v>
      </c>
    </row>
    <row r="44" spans="2:18" ht="13.2" x14ac:dyDescent="0.25">
      <c r="B44" s="371" t="s">
        <v>218</v>
      </c>
      <c r="C44" s="371" t="s">
        <v>2191</v>
      </c>
      <c r="D44" s="371" t="s">
        <v>38</v>
      </c>
      <c r="E44" s="371" t="s">
        <v>473</v>
      </c>
      <c r="F44" s="360">
        <v>3</v>
      </c>
      <c r="G44" s="360">
        <v>0</v>
      </c>
      <c r="H44" s="360">
        <v>0</v>
      </c>
      <c r="I44" s="360">
        <v>1</v>
      </c>
      <c r="J44" s="360">
        <v>0</v>
      </c>
      <c r="K44" s="360">
        <v>1</v>
      </c>
      <c r="L44" s="360">
        <v>0</v>
      </c>
      <c r="M44" s="360">
        <v>0</v>
      </c>
      <c r="N44" s="360">
        <v>0</v>
      </c>
      <c r="O44" s="360">
        <v>1</v>
      </c>
      <c r="P44" s="360">
        <v>0</v>
      </c>
      <c r="Q44" s="360">
        <v>0</v>
      </c>
      <c r="R44" s="360">
        <v>0</v>
      </c>
    </row>
    <row r="45" spans="2:18" ht="13.2" x14ac:dyDescent="0.25">
      <c r="B45" s="371" t="s">
        <v>218</v>
      </c>
      <c r="C45" s="371" t="s">
        <v>2191</v>
      </c>
      <c r="D45" s="371" t="s">
        <v>38</v>
      </c>
      <c r="E45" s="371" t="s">
        <v>474</v>
      </c>
      <c r="F45" s="360">
        <v>2</v>
      </c>
      <c r="G45" s="360">
        <v>0</v>
      </c>
      <c r="H45" s="360">
        <v>0</v>
      </c>
      <c r="I45" s="360">
        <v>0</v>
      </c>
      <c r="J45" s="360">
        <v>0</v>
      </c>
      <c r="K45" s="360">
        <v>0</v>
      </c>
      <c r="L45" s="360">
        <v>0</v>
      </c>
      <c r="M45" s="360">
        <v>0</v>
      </c>
      <c r="N45" s="360">
        <v>1</v>
      </c>
      <c r="O45" s="360">
        <v>1</v>
      </c>
      <c r="P45" s="360">
        <v>0</v>
      </c>
      <c r="Q45" s="360">
        <v>0</v>
      </c>
      <c r="R45" s="360">
        <v>0</v>
      </c>
    </row>
    <row r="46" spans="2:18" ht="13.2" x14ac:dyDescent="0.25">
      <c r="B46" s="371" t="s">
        <v>218</v>
      </c>
      <c r="C46" s="371" t="s">
        <v>2191</v>
      </c>
      <c r="D46" s="371" t="s">
        <v>38</v>
      </c>
      <c r="E46" s="371" t="s">
        <v>475</v>
      </c>
      <c r="F46" s="360">
        <v>15</v>
      </c>
      <c r="G46" s="360">
        <v>0</v>
      </c>
      <c r="H46" s="360">
        <v>0</v>
      </c>
      <c r="I46" s="360">
        <v>2</v>
      </c>
      <c r="J46" s="360">
        <v>0</v>
      </c>
      <c r="K46" s="360">
        <v>0</v>
      </c>
      <c r="L46" s="360">
        <v>4</v>
      </c>
      <c r="M46" s="360">
        <v>0</v>
      </c>
      <c r="N46" s="360">
        <v>2</v>
      </c>
      <c r="O46" s="360">
        <v>1</v>
      </c>
      <c r="P46" s="360">
        <v>2</v>
      </c>
      <c r="Q46" s="360">
        <v>1</v>
      </c>
      <c r="R46" s="360">
        <v>3</v>
      </c>
    </row>
    <row r="47" spans="2:18" ht="13.2" x14ac:dyDescent="0.25">
      <c r="B47" s="371" t="s">
        <v>218</v>
      </c>
      <c r="C47" s="371" t="s">
        <v>2191</v>
      </c>
      <c r="D47" s="371" t="s">
        <v>38</v>
      </c>
      <c r="E47" s="371" t="s">
        <v>476</v>
      </c>
      <c r="F47" s="360">
        <v>38</v>
      </c>
      <c r="G47" s="360">
        <v>0</v>
      </c>
      <c r="H47" s="360">
        <v>2</v>
      </c>
      <c r="I47" s="360">
        <v>1</v>
      </c>
      <c r="J47" s="360">
        <v>1</v>
      </c>
      <c r="K47" s="360">
        <v>2</v>
      </c>
      <c r="L47" s="360">
        <v>5</v>
      </c>
      <c r="M47" s="360">
        <v>4</v>
      </c>
      <c r="N47" s="360">
        <v>4</v>
      </c>
      <c r="O47" s="360">
        <v>5</v>
      </c>
      <c r="P47" s="360">
        <v>6</v>
      </c>
      <c r="Q47" s="360">
        <v>4</v>
      </c>
      <c r="R47" s="360">
        <v>4</v>
      </c>
    </row>
    <row r="48" spans="2:18" ht="13.2" x14ac:dyDescent="0.25">
      <c r="B48" s="371" t="s">
        <v>218</v>
      </c>
      <c r="C48" s="371" t="s">
        <v>2191</v>
      </c>
      <c r="D48" s="371" t="s">
        <v>38</v>
      </c>
      <c r="E48" s="371" t="s">
        <v>2226</v>
      </c>
      <c r="F48" s="360">
        <v>3</v>
      </c>
      <c r="G48" s="360">
        <v>0</v>
      </c>
      <c r="H48" s="360">
        <v>0</v>
      </c>
      <c r="I48" s="360">
        <v>0</v>
      </c>
      <c r="J48" s="360">
        <v>0</v>
      </c>
      <c r="K48" s="360">
        <v>0</v>
      </c>
      <c r="L48" s="360">
        <v>1</v>
      </c>
      <c r="M48" s="360">
        <v>0</v>
      </c>
      <c r="N48" s="360">
        <v>0</v>
      </c>
      <c r="O48" s="360">
        <v>1</v>
      </c>
      <c r="P48" s="360">
        <v>1</v>
      </c>
      <c r="Q48" s="360">
        <v>0</v>
      </c>
      <c r="R48" s="360">
        <v>0</v>
      </c>
    </row>
    <row r="49" spans="2:18" ht="13.2" x14ac:dyDescent="0.25">
      <c r="B49" s="371" t="s">
        <v>218</v>
      </c>
      <c r="C49" s="371" t="s">
        <v>2191</v>
      </c>
      <c r="D49" s="371" t="s">
        <v>38</v>
      </c>
      <c r="E49" s="371" t="s">
        <v>477</v>
      </c>
      <c r="F49" s="360">
        <v>1</v>
      </c>
      <c r="G49" s="360">
        <v>0</v>
      </c>
      <c r="H49" s="360">
        <v>0</v>
      </c>
      <c r="I49" s="360">
        <v>0</v>
      </c>
      <c r="J49" s="360">
        <v>0</v>
      </c>
      <c r="K49" s="360">
        <v>0</v>
      </c>
      <c r="L49" s="360">
        <v>0</v>
      </c>
      <c r="M49" s="360">
        <v>1</v>
      </c>
      <c r="N49" s="360">
        <v>0</v>
      </c>
      <c r="O49" s="360">
        <v>0</v>
      </c>
      <c r="P49" s="360">
        <v>0</v>
      </c>
      <c r="Q49" s="360">
        <v>0</v>
      </c>
      <c r="R49" s="360">
        <v>0</v>
      </c>
    </row>
    <row r="50" spans="2:18" ht="13.2" x14ac:dyDescent="0.25">
      <c r="B50" s="371" t="s">
        <v>218</v>
      </c>
      <c r="C50" s="371" t="s">
        <v>2191</v>
      </c>
      <c r="D50" s="371" t="s">
        <v>38</v>
      </c>
      <c r="E50" s="371" t="s">
        <v>1296</v>
      </c>
      <c r="F50" s="360">
        <v>8</v>
      </c>
      <c r="G50" s="360">
        <v>0</v>
      </c>
      <c r="H50" s="360">
        <v>0</v>
      </c>
      <c r="I50" s="360">
        <v>0</v>
      </c>
      <c r="J50" s="360">
        <v>1</v>
      </c>
      <c r="K50" s="360">
        <v>2</v>
      </c>
      <c r="L50" s="360">
        <v>0</v>
      </c>
      <c r="M50" s="360">
        <v>2</v>
      </c>
      <c r="N50" s="360">
        <v>1</v>
      </c>
      <c r="O50" s="360">
        <v>0</v>
      </c>
      <c r="P50" s="360">
        <v>0</v>
      </c>
      <c r="Q50" s="360">
        <v>0</v>
      </c>
      <c r="R50" s="360">
        <v>2</v>
      </c>
    </row>
    <row r="51" spans="2:18" ht="13.2" x14ac:dyDescent="0.25">
      <c r="B51" s="371" t="s">
        <v>218</v>
      </c>
      <c r="C51" s="371" t="s">
        <v>2191</v>
      </c>
      <c r="D51" s="371" t="s">
        <v>38</v>
      </c>
      <c r="E51" s="371" t="s">
        <v>478</v>
      </c>
      <c r="F51" s="360">
        <v>2</v>
      </c>
      <c r="G51" s="360">
        <v>0</v>
      </c>
      <c r="H51" s="360">
        <v>0</v>
      </c>
      <c r="I51" s="360">
        <v>0</v>
      </c>
      <c r="J51" s="360">
        <v>0</v>
      </c>
      <c r="K51" s="360">
        <v>0</v>
      </c>
      <c r="L51" s="360">
        <v>0</v>
      </c>
      <c r="M51" s="360">
        <v>1</v>
      </c>
      <c r="N51" s="360">
        <v>0</v>
      </c>
      <c r="O51" s="360">
        <v>0</v>
      </c>
      <c r="P51" s="360">
        <v>0</v>
      </c>
      <c r="Q51" s="360">
        <v>1</v>
      </c>
      <c r="R51" s="360">
        <v>0</v>
      </c>
    </row>
    <row r="52" spans="2:18" ht="13.2" x14ac:dyDescent="0.25">
      <c r="B52" s="371" t="s">
        <v>218</v>
      </c>
      <c r="C52" s="371" t="s">
        <v>2191</v>
      </c>
      <c r="D52" s="371" t="s">
        <v>38</v>
      </c>
      <c r="E52" s="371" t="s">
        <v>151</v>
      </c>
      <c r="F52" s="360">
        <v>3</v>
      </c>
      <c r="G52" s="360">
        <v>0</v>
      </c>
      <c r="H52" s="360">
        <v>0</v>
      </c>
      <c r="I52" s="360">
        <v>0</v>
      </c>
      <c r="J52" s="360">
        <v>0</v>
      </c>
      <c r="K52" s="360">
        <v>0</v>
      </c>
      <c r="L52" s="360">
        <v>0</v>
      </c>
      <c r="M52" s="360">
        <v>1</v>
      </c>
      <c r="N52" s="360">
        <v>0</v>
      </c>
      <c r="O52" s="360">
        <v>0</v>
      </c>
      <c r="P52" s="360">
        <v>0</v>
      </c>
      <c r="Q52" s="360">
        <v>2</v>
      </c>
      <c r="R52" s="360">
        <v>0</v>
      </c>
    </row>
    <row r="53" spans="2:18" ht="13.2" x14ac:dyDescent="0.25">
      <c r="B53" s="371" t="s">
        <v>218</v>
      </c>
      <c r="C53" s="371" t="s">
        <v>2191</v>
      </c>
      <c r="D53" s="371" t="s">
        <v>38</v>
      </c>
      <c r="E53" s="371" t="s">
        <v>479</v>
      </c>
      <c r="F53" s="360">
        <v>6</v>
      </c>
      <c r="G53" s="360">
        <v>0</v>
      </c>
      <c r="H53" s="360">
        <v>0</v>
      </c>
      <c r="I53" s="360">
        <v>0</v>
      </c>
      <c r="J53" s="360">
        <v>0</v>
      </c>
      <c r="K53" s="360">
        <v>1</v>
      </c>
      <c r="L53" s="360">
        <v>0</v>
      </c>
      <c r="M53" s="360">
        <v>0</v>
      </c>
      <c r="N53" s="360">
        <v>0</v>
      </c>
      <c r="O53" s="360">
        <v>2</v>
      </c>
      <c r="P53" s="360">
        <v>0</v>
      </c>
      <c r="Q53" s="360">
        <v>3</v>
      </c>
      <c r="R53" s="360">
        <v>0</v>
      </c>
    </row>
    <row r="54" spans="2:18" ht="13.2" x14ac:dyDescent="0.25">
      <c r="B54" s="371" t="s">
        <v>218</v>
      </c>
      <c r="C54" s="371" t="s">
        <v>2191</v>
      </c>
      <c r="D54" s="371" t="s">
        <v>38</v>
      </c>
      <c r="E54" s="371" t="s">
        <v>2894</v>
      </c>
      <c r="F54" s="360">
        <v>4</v>
      </c>
      <c r="G54" s="360">
        <v>0</v>
      </c>
      <c r="H54" s="360">
        <v>0</v>
      </c>
      <c r="I54" s="360">
        <v>0</v>
      </c>
      <c r="J54" s="360">
        <v>0</v>
      </c>
      <c r="K54" s="360">
        <v>0</v>
      </c>
      <c r="L54" s="360">
        <v>0</v>
      </c>
      <c r="M54" s="360">
        <v>0</v>
      </c>
      <c r="N54" s="360">
        <v>0</v>
      </c>
      <c r="O54" s="360">
        <v>0</v>
      </c>
      <c r="P54" s="360">
        <v>0</v>
      </c>
      <c r="Q54" s="360">
        <v>2</v>
      </c>
      <c r="R54" s="360">
        <v>2</v>
      </c>
    </row>
    <row r="55" spans="2:18" ht="13.2" x14ac:dyDescent="0.25">
      <c r="B55" s="371" t="s">
        <v>218</v>
      </c>
      <c r="C55" s="371" t="s">
        <v>2191</v>
      </c>
      <c r="D55" s="371" t="s">
        <v>38</v>
      </c>
      <c r="E55" s="371" t="s">
        <v>480</v>
      </c>
      <c r="F55" s="360">
        <v>24</v>
      </c>
      <c r="G55" s="360">
        <v>0</v>
      </c>
      <c r="H55" s="360">
        <v>1</v>
      </c>
      <c r="I55" s="360">
        <v>0</v>
      </c>
      <c r="J55" s="360">
        <v>0</v>
      </c>
      <c r="K55" s="360">
        <v>5</v>
      </c>
      <c r="L55" s="360">
        <v>1</v>
      </c>
      <c r="M55" s="360">
        <v>4</v>
      </c>
      <c r="N55" s="360">
        <v>3</v>
      </c>
      <c r="O55" s="360">
        <v>1</v>
      </c>
      <c r="P55" s="360">
        <v>6</v>
      </c>
      <c r="Q55" s="360">
        <v>2</v>
      </c>
      <c r="R55" s="360">
        <v>1</v>
      </c>
    </row>
    <row r="56" spans="2:18" ht="13.2" x14ac:dyDescent="0.25">
      <c r="B56" s="371" t="s">
        <v>218</v>
      </c>
      <c r="C56" s="371" t="s">
        <v>2191</v>
      </c>
      <c r="D56" s="371" t="s">
        <v>38</v>
      </c>
      <c r="E56" s="371" t="s">
        <v>481</v>
      </c>
      <c r="F56" s="360">
        <v>52</v>
      </c>
      <c r="G56" s="360">
        <v>3</v>
      </c>
      <c r="H56" s="360">
        <v>4</v>
      </c>
      <c r="I56" s="360">
        <v>2</v>
      </c>
      <c r="J56" s="360">
        <v>2</v>
      </c>
      <c r="K56" s="360">
        <v>1</v>
      </c>
      <c r="L56" s="360">
        <v>3</v>
      </c>
      <c r="M56" s="360">
        <v>5</v>
      </c>
      <c r="N56" s="360">
        <v>8</v>
      </c>
      <c r="O56" s="360">
        <v>9</v>
      </c>
      <c r="P56" s="360">
        <v>4</v>
      </c>
      <c r="Q56" s="360">
        <v>9</v>
      </c>
      <c r="R56" s="360">
        <v>2</v>
      </c>
    </row>
    <row r="57" spans="2:18" ht="13.2" x14ac:dyDescent="0.25">
      <c r="B57" s="371" t="s">
        <v>218</v>
      </c>
      <c r="C57" s="371" t="s">
        <v>2191</v>
      </c>
      <c r="D57" s="371" t="s">
        <v>38</v>
      </c>
      <c r="E57" s="371" t="s">
        <v>2895</v>
      </c>
      <c r="F57" s="360">
        <v>2</v>
      </c>
      <c r="G57" s="360">
        <v>0</v>
      </c>
      <c r="H57" s="360">
        <v>0</v>
      </c>
      <c r="I57" s="360">
        <v>0</v>
      </c>
      <c r="J57" s="360">
        <v>0</v>
      </c>
      <c r="K57" s="360">
        <v>0</v>
      </c>
      <c r="L57" s="360">
        <v>0</v>
      </c>
      <c r="M57" s="360">
        <v>0</v>
      </c>
      <c r="N57" s="360">
        <v>0</v>
      </c>
      <c r="O57" s="360">
        <v>0</v>
      </c>
      <c r="P57" s="360">
        <v>0</v>
      </c>
      <c r="Q57" s="360">
        <v>2</v>
      </c>
      <c r="R57" s="360">
        <v>0</v>
      </c>
    </row>
    <row r="58" spans="2:18" ht="13.2" x14ac:dyDescent="0.25">
      <c r="B58" s="371" t="s">
        <v>218</v>
      </c>
      <c r="C58" s="371" t="s">
        <v>2191</v>
      </c>
      <c r="D58" s="371" t="s">
        <v>38</v>
      </c>
      <c r="E58" s="371" t="s">
        <v>483</v>
      </c>
      <c r="F58" s="360">
        <v>131</v>
      </c>
      <c r="G58" s="360">
        <v>0</v>
      </c>
      <c r="H58" s="360">
        <v>3</v>
      </c>
      <c r="I58" s="360">
        <v>4</v>
      </c>
      <c r="J58" s="360">
        <v>8</v>
      </c>
      <c r="K58" s="360">
        <v>30</v>
      </c>
      <c r="L58" s="360">
        <v>23</v>
      </c>
      <c r="M58" s="360">
        <v>10</v>
      </c>
      <c r="N58" s="360">
        <v>8</v>
      </c>
      <c r="O58" s="360">
        <v>19</v>
      </c>
      <c r="P58" s="360">
        <v>16</v>
      </c>
      <c r="Q58" s="360">
        <v>6</v>
      </c>
      <c r="R58" s="360">
        <v>4</v>
      </c>
    </row>
    <row r="59" spans="2:18" ht="13.2" x14ac:dyDescent="0.25">
      <c r="B59" s="371" t="s">
        <v>218</v>
      </c>
      <c r="C59" s="371" t="s">
        <v>2191</v>
      </c>
      <c r="D59" s="371" t="s">
        <v>38</v>
      </c>
      <c r="E59" s="371" t="s">
        <v>484</v>
      </c>
      <c r="F59" s="360">
        <v>17</v>
      </c>
      <c r="G59" s="360">
        <v>1</v>
      </c>
      <c r="H59" s="360">
        <v>0</v>
      </c>
      <c r="I59" s="360">
        <v>0</v>
      </c>
      <c r="J59" s="360">
        <v>1</v>
      </c>
      <c r="K59" s="360">
        <v>1</v>
      </c>
      <c r="L59" s="360">
        <v>3</v>
      </c>
      <c r="M59" s="360">
        <v>2</v>
      </c>
      <c r="N59" s="360">
        <v>1</v>
      </c>
      <c r="O59" s="360">
        <v>1</v>
      </c>
      <c r="P59" s="360">
        <v>4</v>
      </c>
      <c r="Q59" s="360">
        <v>2</v>
      </c>
      <c r="R59" s="360">
        <v>1</v>
      </c>
    </row>
    <row r="60" spans="2:18" ht="13.2" x14ac:dyDescent="0.25">
      <c r="B60" s="371" t="s">
        <v>218</v>
      </c>
      <c r="C60" s="371" t="s">
        <v>2191</v>
      </c>
      <c r="D60" s="371" t="s">
        <v>38</v>
      </c>
      <c r="E60" s="371" t="s">
        <v>485</v>
      </c>
      <c r="F60" s="360">
        <v>13</v>
      </c>
      <c r="G60" s="360">
        <v>0</v>
      </c>
      <c r="H60" s="360">
        <v>0</v>
      </c>
      <c r="I60" s="360">
        <v>0</v>
      </c>
      <c r="J60" s="360">
        <v>0</v>
      </c>
      <c r="K60" s="360">
        <v>0</v>
      </c>
      <c r="L60" s="360">
        <v>0</v>
      </c>
      <c r="M60" s="360">
        <v>4</v>
      </c>
      <c r="N60" s="360">
        <v>1</v>
      </c>
      <c r="O60" s="360">
        <v>2</v>
      </c>
      <c r="P60" s="360">
        <v>2</v>
      </c>
      <c r="Q60" s="360">
        <v>2</v>
      </c>
      <c r="R60" s="360">
        <v>2</v>
      </c>
    </row>
    <row r="61" spans="2:18" ht="13.2" x14ac:dyDescent="0.25">
      <c r="B61" s="371" t="s">
        <v>218</v>
      </c>
      <c r="C61" s="371" t="s">
        <v>2191</v>
      </c>
      <c r="D61" s="371" t="s">
        <v>38</v>
      </c>
      <c r="E61" s="371" t="s">
        <v>486</v>
      </c>
      <c r="F61" s="360">
        <v>1</v>
      </c>
      <c r="G61" s="360">
        <v>0</v>
      </c>
      <c r="H61" s="360">
        <v>0</v>
      </c>
      <c r="I61" s="360">
        <v>0</v>
      </c>
      <c r="J61" s="360">
        <v>0</v>
      </c>
      <c r="K61" s="360">
        <v>1</v>
      </c>
      <c r="L61" s="360">
        <v>0</v>
      </c>
      <c r="M61" s="360">
        <v>0</v>
      </c>
      <c r="N61" s="360">
        <v>0</v>
      </c>
      <c r="O61" s="360">
        <v>0</v>
      </c>
      <c r="P61" s="360">
        <v>0</v>
      </c>
      <c r="Q61" s="360">
        <v>0</v>
      </c>
      <c r="R61" s="360">
        <v>0</v>
      </c>
    </row>
    <row r="62" spans="2:18" ht="13.2" x14ac:dyDescent="0.25">
      <c r="B62" s="371" t="s">
        <v>218</v>
      </c>
      <c r="C62" s="371" t="s">
        <v>2191</v>
      </c>
      <c r="D62" s="371" t="s">
        <v>38</v>
      </c>
      <c r="E62" s="371" t="s">
        <v>487</v>
      </c>
      <c r="F62" s="360">
        <v>4</v>
      </c>
      <c r="G62" s="360">
        <v>0</v>
      </c>
      <c r="H62" s="360">
        <v>0</v>
      </c>
      <c r="I62" s="360">
        <v>0</v>
      </c>
      <c r="J62" s="360">
        <v>0</v>
      </c>
      <c r="K62" s="360">
        <v>3</v>
      </c>
      <c r="L62" s="360">
        <v>0</v>
      </c>
      <c r="M62" s="360">
        <v>0</v>
      </c>
      <c r="N62" s="360">
        <v>0</v>
      </c>
      <c r="O62" s="360">
        <v>0</v>
      </c>
      <c r="P62" s="360">
        <v>0</v>
      </c>
      <c r="Q62" s="360">
        <v>1</v>
      </c>
      <c r="R62" s="360">
        <v>0</v>
      </c>
    </row>
    <row r="63" spans="2:18" ht="13.2" x14ac:dyDescent="0.25">
      <c r="B63" s="371" t="s">
        <v>218</v>
      </c>
      <c r="C63" s="371" t="s">
        <v>2191</v>
      </c>
      <c r="D63" s="371" t="s">
        <v>38</v>
      </c>
      <c r="E63" s="371" t="s">
        <v>488</v>
      </c>
      <c r="F63" s="360">
        <v>33</v>
      </c>
      <c r="G63" s="360">
        <v>0</v>
      </c>
      <c r="H63" s="360">
        <v>1</v>
      </c>
      <c r="I63" s="360">
        <v>1</v>
      </c>
      <c r="J63" s="360">
        <v>2</v>
      </c>
      <c r="K63" s="360">
        <v>5</v>
      </c>
      <c r="L63" s="360">
        <v>3</v>
      </c>
      <c r="M63" s="360">
        <v>5</v>
      </c>
      <c r="N63" s="360">
        <v>4</v>
      </c>
      <c r="O63" s="360">
        <v>2</v>
      </c>
      <c r="P63" s="360">
        <v>2</v>
      </c>
      <c r="Q63" s="360">
        <v>4</v>
      </c>
      <c r="R63" s="360">
        <v>4</v>
      </c>
    </row>
    <row r="64" spans="2:18" ht="13.2" x14ac:dyDescent="0.25">
      <c r="B64" s="371" t="s">
        <v>218</v>
      </c>
      <c r="C64" s="371" t="s">
        <v>2191</v>
      </c>
      <c r="D64" s="371" t="s">
        <v>38</v>
      </c>
      <c r="E64" s="371" t="s">
        <v>489</v>
      </c>
      <c r="F64" s="360">
        <v>72</v>
      </c>
      <c r="G64" s="360">
        <v>1</v>
      </c>
      <c r="H64" s="360">
        <v>3</v>
      </c>
      <c r="I64" s="360">
        <v>2</v>
      </c>
      <c r="J64" s="360">
        <v>3</v>
      </c>
      <c r="K64" s="360">
        <v>14</v>
      </c>
      <c r="L64" s="360">
        <v>12</v>
      </c>
      <c r="M64" s="360">
        <v>2</v>
      </c>
      <c r="N64" s="360">
        <v>8</v>
      </c>
      <c r="O64" s="360">
        <v>7</v>
      </c>
      <c r="P64" s="360">
        <v>8</v>
      </c>
      <c r="Q64" s="360">
        <v>6</v>
      </c>
      <c r="R64" s="360">
        <v>6</v>
      </c>
    </row>
    <row r="65" spans="2:18" ht="13.2" x14ac:dyDescent="0.25">
      <c r="B65" s="371" t="s">
        <v>218</v>
      </c>
      <c r="C65" s="371" t="s">
        <v>2191</v>
      </c>
      <c r="D65" s="371" t="s">
        <v>38</v>
      </c>
      <c r="E65" s="371" t="s">
        <v>490</v>
      </c>
      <c r="F65" s="360">
        <v>2</v>
      </c>
      <c r="G65" s="360">
        <v>0</v>
      </c>
      <c r="H65" s="360">
        <v>0</v>
      </c>
      <c r="I65" s="360">
        <v>0</v>
      </c>
      <c r="J65" s="360">
        <v>0</v>
      </c>
      <c r="K65" s="360">
        <v>0</v>
      </c>
      <c r="L65" s="360">
        <v>0</v>
      </c>
      <c r="M65" s="360">
        <v>0</v>
      </c>
      <c r="N65" s="360">
        <v>0</v>
      </c>
      <c r="O65" s="360">
        <v>0</v>
      </c>
      <c r="P65" s="360">
        <v>0</v>
      </c>
      <c r="Q65" s="360">
        <v>1</v>
      </c>
      <c r="R65" s="360">
        <v>1</v>
      </c>
    </row>
    <row r="66" spans="2:18" ht="13.2" x14ac:dyDescent="0.25">
      <c r="B66" s="371" t="s">
        <v>218</v>
      </c>
      <c r="C66" s="371" t="s">
        <v>2191</v>
      </c>
      <c r="D66" s="371" t="s">
        <v>4023</v>
      </c>
      <c r="E66" s="371" t="s">
        <v>4024</v>
      </c>
      <c r="F66" s="360">
        <v>1</v>
      </c>
      <c r="G66" s="360">
        <v>0</v>
      </c>
      <c r="H66" s="360">
        <v>0</v>
      </c>
      <c r="I66" s="360">
        <v>0</v>
      </c>
      <c r="J66" s="360">
        <v>0</v>
      </c>
      <c r="K66" s="360">
        <v>0</v>
      </c>
      <c r="L66" s="360">
        <v>0</v>
      </c>
      <c r="M66" s="360">
        <v>0</v>
      </c>
      <c r="N66" s="360">
        <v>0</v>
      </c>
      <c r="O66" s="360">
        <v>1</v>
      </c>
      <c r="P66" s="360">
        <v>0</v>
      </c>
      <c r="Q66" s="360">
        <v>0</v>
      </c>
      <c r="R66" s="360">
        <v>0</v>
      </c>
    </row>
    <row r="67" spans="2:18" ht="13.2" x14ac:dyDescent="0.25">
      <c r="B67" s="371" t="s">
        <v>218</v>
      </c>
      <c r="C67" s="371" t="s">
        <v>2191</v>
      </c>
      <c r="D67" s="371" t="s">
        <v>2189</v>
      </c>
      <c r="E67" s="371" t="s">
        <v>553</v>
      </c>
      <c r="F67" s="360">
        <v>11</v>
      </c>
      <c r="G67" s="360">
        <v>0</v>
      </c>
      <c r="H67" s="360">
        <v>1</v>
      </c>
      <c r="I67" s="360">
        <v>2</v>
      </c>
      <c r="J67" s="360">
        <v>0</v>
      </c>
      <c r="K67" s="360">
        <v>0</v>
      </c>
      <c r="L67" s="360">
        <v>0</v>
      </c>
      <c r="M67" s="360">
        <v>1</v>
      </c>
      <c r="N67" s="360">
        <v>1</v>
      </c>
      <c r="O67" s="360">
        <v>0</v>
      </c>
      <c r="P67" s="360">
        <v>0</v>
      </c>
      <c r="Q67" s="360">
        <v>4</v>
      </c>
      <c r="R67" s="360">
        <v>2</v>
      </c>
    </row>
    <row r="68" spans="2:18" ht="13.2" x14ac:dyDescent="0.25">
      <c r="B68" s="371" t="s">
        <v>218</v>
      </c>
      <c r="C68" s="371" t="s">
        <v>2191</v>
      </c>
      <c r="D68" s="371" t="s">
        <v>2189</v>
      </c>
      <c r="E68" s="371" t="s">
        <v>554</v>
      </c>
      <c r="F68" s="360">
        <v>10153</v>
      </c>
      <c r="G68" s="360">
        <v>136</v>
      </c>
      <c r="H68" s="360">
        <v>215</v>
      </c>
      <c r="I68" s="360">
        <v>348</v>
      </c>
      <c r="J68" s="360">
        <v>529</v>
      </c>
      <c r="K68" s="360">
        <v>785</v>
      </c>
      <c r="L68" s="360">
        <v>735</v>
      </c>
      <c r="M68" s="360">
        <v>840</v>
      </c>
      <c r="N68" s="360">
        <v>855</v>
      </c>
      <c r="O68" s="360">
        <v>1695</v>
      </c>
      <c r="P68" s="360">
        <v>1490</v>
      </c>
      <c r="Q68" s="360">
        <v>1432</v>
      </c>
      <c r="R68" s="360">
        <v>1093</v>
      </c>
    </row>
    <row r="69" spans="2:18" ht="13.2" x14ac:dyDescent="0.25">
      <c r="B69" s="371" t="s">
        <v>218</v>
      </c>
      <c r="C69" s="371" t="s">
        <v>2191</v>
      </c>
      <c r="D69" s="371" t="s">
        <v>2189</v>
      </c>
      <c r="E69" s="371" t="s">
        <v>555</v>
      </c>
      <c r="F69" s="360">
        <v>56</v>
      </c>
      <c r="G69" s="360">
        <v>1</v>
      </c>
      <c r="H69" s="360">
        <v>2</v>
      </c>
      <c r="I69" s="360">
        <v>4</v>
      </c>
      <c r="J69" s="360">
        <v>3</v>
      </c>
      <c r="K69" s="360">
        <v>2</v>
      </c>
      <c r="L69" s="360">
        <v>2</v>
      </c>
      <c r="M69" s="360">
        <v>6</v>
      </c>
      <c r="N69" s="360">
        <v>5</v>
      </c>
      <c r="O69" s="360">
        <v>8</v>
      </c>
      <c r="P69" s="360">
        <v>4</v>
      </c>
      <c r="Q69" s="360">
        <v>10</v>
      </c>
      <c r="R69" s="360">
        <v>9</v>
      </c>
    </row>
    <row r="70" spans="2:18" ht="13.2" x14ac:dyDescent="0.25">
      <c r="B70" s="371" t="s">
        <v>218</v>
      </c>
      <c r="C70" s="371" t="s">
        <v>2191</v>
      </c>
      <c r="D70" s="371" t="s">
        <v>2189</v>
      </c>
      <c r="E70" s="371" t="s">
        <v>556</v>
      </c>
      <c r="F70" s="360">
        <v>18</v>
      </c>
      <c r="G70" s="360">
        <v>0</v>
      </c>
      <c r="H70" s="360">
        <v>0</v>
      </c>
      <c r="I70" s="360">
        <v>0</v>
      </c>
      <c r="J70" s="360">
        <v>1</v>
      </c>
      <c r="K70" s="360">
        <v>1</v>
      </c>
      <c r="L70" s="360">
        <v>1</v>
      </c>
      <c r="M70" s="360">
        <v>1</v>
      </c>
      <c r="N70" s="360">
        <v>3</v>
      </c>
      <c r="O70" s="360">
        <v>3</v>
      </c>
      <c r="P70" s="360">
        <v>1</v>
      </c>
      <c r="Q70" s="360">
        <v>5</v>
      </c>
      <c r="R70" s="360">
        <v>2</v>
      </c>
    </row>
    <row r="71" spans="2:18" ht="13.2" x14ac:dyDescent="0.25">
      <c r="B71" s="371" t="s">
        <v>218</v>
      </c>
      <c r="C71" s="371" t="s">
        <v>2191</v>
      </c>
      <c r="D71" s="371" t="s">
        <v>2189</v>
      </c>
      <c r="E71" s="371" t="s">
        <v>557</v>
      </c>
      <c r="F71" s="360">
        <v>138</v>
      </c>
      <c r="G71" s="360">
        <v>0</v>
      </c>
      <c r="H71" s="360">
        <v>1</v>
      </c>
      <c r="I71" s="360">
        <v>6</v>
      </c>
      <c r="J71" s="360">
        <v>4</v>
      </c>
      <c r="K71" s="360">
        <v>16</v>
      </c>
      <c r="L71" s="360">
        <v>7</v>
      </c>
      <c r="M71" s="360">
        <v>6</v>
      </c>
      <c r="N71" s="360">
        <v>6</v>
      </c>
      <c r="O71" s="360">
        <v>20</v>
      </c>
      <c r="P71" s="360">
        <v>24</v>
      </c>
      <c r="Q71" s="360">
        <v>30</v>
      </c>
      <c r="R71" s="360">
        <v>18</v>
      </c>
    </row>
    <row r="72" spans="2:18" ht="13.2" x14ac:dyDescent="0.25">
      <c r="B72" s="371" t="s">
        <v>218</v>
      </c>
      <c r="C72" s="371" t="s">
        <v>2191</v>
      </c>
      <c r="D72" s="371" t="s">
        <v>2189</v>
      </c>
      <c r="E72" s="371" t="s">
        <v>558</v>
      </c>
      <c r="F72" s="360">
        <v>21</v>
      </c>
      <c r="G72" s="360">
        <v>1</v>
      </c>
      <c r="H72" s="360">
        <v>0</v>
      </c>
      <c r="I72" s="360">
        <v>0</v>
      </c>
      <c r="J72" s="360">
        <v>0</v>
      </c>
      <c r="K72" s="360">
        <v>6</v>
      </c>
      <c r="L72" s="360">
        <v>2</v>
      </c>
      <c r="M72" s="360">
        <v>0</v>
      </c>
      <c r="N72" s="360">
        <v>0</v>
      </c>
      <c r="O72" s="360">
        <v>3</v>
      </c>
      <c r="P72" s="360">
        <v>3</v>
      </c>
      <c r="Q72" s="360">
        <v>2</v>
      </c>
      <c r="R72" s="360">
        <v>4</v>
      </c>
    </row>
    <row r="73" spans="2:18" ht="13.2" x14ac:dyDescent="0.25">
      <c r="B73" s="371" t="s">
        <v>218</v>
      </c>
      <c r="C73" s="371" t="s">
        <v>2191</v>
      </c>
      <c r="D73" s="371" t="s">
        <v>2189</v>
      </c>
      <c r="E73" s="371" t="s">
        <v>559</v>
      </c>
      <c r="F73" s="360">
        <v>7</v>
      </c>
      <c r="G73" s="360">
        <v>0</v>
      </c>
      <c r="H73" s="360">
        <v>0</v>
      </c>
      <c r="I73" s="360">
        <v>0</v>
      </c>
      <c r="J73" s="360">
        <v>0</v>
      </c>
      <c r="K73" s="360">
        <v>1</v>
      </c>
      <c r="L73" s="360">
        <v>0</v>
      </c>
      <c r="M73" s="360">
        <v>0</v>
      </c>
      <c r="N73" s="360">
        <v>0</v>
      </c>
      <c r="O73" s="360">
        <v>1</v>
      </c>
      <c r="P73" s="360">
        <v>1</v>
      </c>
      <c r="Q73" s="360">
        <v>4</v>
      </c>
      <c r="R73" s="360">
        <v>0</v>
      </c>
    </row>
    <row r="74" spans="2:18" ht="13.2" x14ac:dyDescent="0.25">
      <c r="B74" s="371" t="s">
        <v>218</v>
      </c>
      <c r="C74" s="371" t="s">
        <v>2191</v>
      </c>
      <c r="D74" s="371" t="s">
        <v>2189</v>
      </c>
      <c r="E74" s="371" t="s">
        <v>560</v>
      </c>
      <c r="F74" s="360">
        <v>64</v>
      </c>
      <c r="G74" s="360">
        <v>0</v>
      </c>
      <c r="H74" s="360">
        <v>1</v>
      </c>
      <c r="I74" s="360">
        <v>1</v>
      </c>
      <c r="J74" s="360">
        <v>11</v>
      </c>
      <c r="K74" s="360">
        <v>4</v>
      </c>
      <c r="L74" s="360">
        <v>1</v>
      </c>
      <c r="M74" s="360">
        <v>6</v>
      </c>
      <c r="N74" s="360">
        <v>6</v>
      </c>
      <c r="O74" s="360">
        <v>12</v>
      </c>
      <c r="P74" s="360">
        <v>10</v>
      </c>
      <c r="Q74" s="360">
        <v>7</v>
      </c>
      <c r="R74" s="360">
        <v>5</v>
      </c>
    </row>
    <row r="75" spans="2:18" ht="13.2" x14ac:dyDescent="0.25">
      <c r="B75" s="371" t="s">
        <v>218</v>
      </c>
      <c r="C75" s="371" t="s">
        <v>2191</v>
      </c>
      <c r="D75" s="371" t="s">
        <v>2189</v>
      </c>
      <c r="E75" s="371" t="s">
        <v>561</v>
      </c>
      <c r="F75" s="360">
        <v>62</v>
      </c>
      <c r="G75" s="360">
        <v>0</v>
      </c>
      <c r="H75" s="360">
        <v>0</v>
      </c>
      <c r="I75" s="360">
        <v>1</v>
      </c>
      <c r="J75" s="360">
        <v>6</v>
      </c>
      <c r="K75" s="360">
        <v>6</v>
      </c>
      <c r="L75" s="360">
        <v>6</v>
      </c>
      <c r="M75" s="360">
        <v>6</v>
      </c>
      <c r="N75" s="360">
        <v>5</v>
      </c>
      <c r="O75" s="360">
        <v>11</v>
      </c>
      <c r="P75" s="360">
        <v>12</v>
      </c>
      <c r="Q75" s="360">
        <v>6</v>
      </c>
      <c r="R75" s="360">
        <v>3</v>
      </c>
    </row>
    <row r="76" spans="2:18" ht="13.2" x14ac:dyDescent="0.25">
      <c r="B76" s="371" t="s">
        <v>218</v>
      </c>
      <c r="C76" s="371" t="s">
        <v>2191</v>
      </c>
      <c r="D76" s="371" t="s">
        <v>2189</v>
      </c>
      <c r="E76" s="371" t="s">
        <v>562</v>
      </c>
      <c r="F76" s="360">
        <v>16</v>
      </c>
      <c r="G76" s="360">
        <v>0</v>
      </c>
      <c r="H76" s="360">
        <v>1</v>
      </c>
      <c r="I76" s="360">
        <v>0</v>
      </c>
      <c r="J76" s="360">
        <v>2</v>
      </c>
      <c r="K76" s="360">
        <v>4</v>
      </c>
      <c r="L76" s="360">
        <v>0</v>
      </c>
      <c r="M76" s="360">
        <v>4</v>
      </c>
      <c r="N76" s="360">
        <v>0</v>
      </c>
      <c r="O76" s="360">
        <v>2</v>
      </c>
      <c r="P76" s="360">
        <v>1</v>
      </c>
      <c r="Q76" s="360">
        <v>0</v>
      </c>
      <c r="R76" s="360">
        <v>2</v>
      </c>
    </row>
    <row r="77" spans="2:18" ht="13.2" x14ac:dyDescent="0.25">
      <c r="B77" s="371" t="s">
        <v>218</v>
      </c>
      <c r="C77" s="371" t="s">
        <v>2191</v>
      </c>
      <c r="D77" s="371" t="s">
        <v>2189</v>
      </c>
      <c r="E77" s="371" t="s">
        <v>563</v>
      </c>
      <c r="F77" s="360">
        <v>10</v>
      </c>
      <c r="G77" s="360">
        <v>0</v>
      </c>
      <c r="H77" s="360">
        <v>0</v>
      </c>
      <c r="I77" s="360">
        <v>0</v>
      </c>
      <c r="J77" s="360">
        <v>0</v>
      </c>
      <c r="K77" s="360">
        <v>0</v>
      </c>
      <c r="L77" s="360">
        <v>0</v>
      </c>
      <c r="M77" s="360">
        <v>0</v>
      </c>
      <c r="N77" s="360">
        <v>0</v>
      </c>
      <c r="O77" s="360">
        <v>0</v>
      </c>
      <c r="P77" s="360">
        <v>4</v>
      </c>
      <c r="Q77" s="360">
        <v>2</v>
      </c>
      <c r="R77" s="360">
        <v>4</v>
      </c>
    </row>
    <row r="78" spans="2:18" ht="13.2" x14ac:dyDescent="0.25">
      <c r="B78" s="371" t="s">
        <v>218</v>
      </c>
      <c r="C78" s="371" t="s">
        <v>2191</v>
      </c>
      <c r="D78" s="371" t="s">
        <v>2189</v>
      </c>
      <c r="E78" s="371" t="s">
        <v>564</v>
      </c>
      <c r="F78" s="360">
        <v>6</v>
      </c>
      <c r="G78" s="360">
        <v>0</v>
      </c>
      <c r="H78" s="360">
        <v>0</v>
      </c>
      <c r="I78" s="360">
        <v>2</v>
      </c>
      <c r="J78" s="360">
        <v>0</v>
      </c>
      <c r="K78" s="360">
        <v>1</v>
      </c>
      <c r="L78" s="360">
        <v>1</v>
      </c>
      <c r="M78" s="360">
        <v>1</v>
      </c>
      <c r="N78" s="360">
        <v>1</v>
      </c>
      <c r="O78" s="360">
        <v>0</v>
      </c>
      <c r="P78" s="360">
        <v>0</v>
      </c>
      <c r="Q78" s="360">
        <v>0</v>
      </c>
      <c r="R78" s="360">
        <v>0</v>
      </c>
    </row>
    <row r="79" spans="2:18" ht="13.2" x14ac:dyDescent="0.25">
      <c r="B79" s="371" t="s">
        <v>218</v>
      </c>
      <c r="C79" s="371" t="s">
        <v>2191</v>
      </c>
      <c r="D79" s="371" t="s">
        <v>2189</v>
      </c>
      <c r="E79" s="371" t="s">
        <v>565</v>
      </c>
      <c r="F79" s="360">
        <v>635</v>
      </c>
      <c r="G79" s="360">
        <v>8</v>
      </c>
      <c r="H79" s="360">
        <v>15</v>
      </c>
      <c r="I79" s="360">
        <v>17</v>
      </c>
      <c r="J79" s="360">
        <v>22</v>
      </c>
      <c r="K79" s="360">
        <v>28</v>
      </c>
      <c r="L79" s="360">
        <v>42</v>
      </c>
      <c r="M79" s="360">
        <v>57</v>
      </c>
      <c r="N79" s="360">
        <v>56</v>
      </c>
      <c r="O79" s="360">
        <v>91</v>
      </c>
      <c r="P79" s="360">
        <v>97</v>
      </c>
      <c r="Q79" s="360">
        <v>94</v>
      </c>
      <c r="R79" s="360">
        <v>108</v>
      </c>
    </row>
    <row r="80" spans="2:18" ht="13.2" x14ac:dyDescent="0.25">
      <c r="B80" s="371" t="s">
        <v>218</v>
      </c>
      <c r="C80" s="371" t="s">
        <v>2191</v>
      </c>
      <c r="D80" s="371" t="s">
        <v>2189</v>
      </c>
      <c r="E80" s="371" t="s">
        <v>566</v>
      </c>
      <c r="F80" s="360">
        <v>256</v>
      </c>
      <c r="G80" s="360">
        <v>1</v>
      </c>
      <c r="H80" s="360">
        <v>5</v>
      </c>
      <c r="I80" s="360">
        <v>8</v>
      </c>
      <c r="J80" s="360">
        <v>11</v>
      </c>
      <c r="K80" s="360">
        <v>14</v>
      </c>
      <c r="L80" s="360">
        <v>13</v>
      </c>
      <c r="M80" s="360">
        <v>21</v>
      </c>
      <c r="N80" s="360">
        <v>20</v>
      </c>
      <c r="O80" s="360">
        <v>41</v>
      </c>
      <c r="P80" s="360">
        <v>46</v>
      </c>
      <c r="Q80" s="360">
        <v>46</v>
      </c>
      <c r="R80" s="360">
        <v>30</v>
      </c>
    </row>
    <row r="81" spans="2:18" ht="13.2" x14ac:dyDescent="0.25">
      <c r="B81" s="371" t="s">
        <v>218</v>
      </c>
      <c r="C81" s="371" t="s">
        <v>2191</v>
      </c>
      <c r="D81" s="371" t="s">
        <v>2189</v>
      </c>
      <c r="E81" s="371" t="s">
        <v>567</v>
      </c>
      <c r="F81" s="360">
        <v>68</v>
      </c>
      <c r="G81" s="360">
        <v>0</v>
      </c>
      <c r="H81" s="360">
        <v>1</v>
      </c>
      <c r="I81" s="360">
        <v>2</v>
      </c>
      <c r="J81" s="360">
        <v>2</v>
      </c>
      <c r="K81" s="360">
        <v>8</v>
      </c>
      <c r="L81" s="360">
        <v>7</v>
      </c>
      <c r="M81" s="360">
        <v>5</v>
      </c>
      <c r="N81" s="360">
        <v>3</v>
      </c>
      <c r="O81" s="360">
        <v>11</v>
      </c>
      <c r="P81" s="360">
        <v>8</v>
      </c>
      <c r="Q81" s="360">
        <v>14</v>
      </c>
      <c r="R81" s="360">
        <v>7</v>
      </c>
    </row>
    <row r="82" spans="2:18" ht="13.2" x14ac:dyDescent="0.25">
      <c r="B82" s="371" t="s">
        <v>218</v>
      </c>
      <c r="C82" s="371" t="s">
        <v>2191</v>
      </c>
      <c r="D82" s="371" t="s">
        <v>2189</v>
      </c>
      <c r="E82" s="371" t="s">
        <v>568</v>
      </c>
      <c r="F82" s="360">
        <v>7</v>
      </c>
      <c r="G82" s="360">
        <v>0</v>
      </c>
      <c r="H82" s="360">
        <v>1</v>
      </c>
      <c r="I82" s="360">
        <v>1</v>
      </c>
      <c r="J82" s="360">
        <v>1</v>
      </c>
      <c r="K82" s="360">
        <v>0</v>
      </c>
      <c r="L82" s="360">
        <v>0</v>
      </c>
      <c r="M82" s="360">
        <v>0</v>
      </c>
      <c r="N82" s="360">
        <v>0</v>
      </c>
      <c r="O82" s="360">
        <v>1</v>
      </c>
      <c r="P82" s="360">
        <v>2</v>
      </c>
      <c r="Q82" s="360">
        <v>0</v>
      </c>
      <c r="R82" s="360">
        <v>1</v>
      </c>
    </row>
    <row r="83" spans="2:18" ht="13.2" x14ac:dyDescent="0.25">
      <c r="B83" s="371" t="s">
        <v>218</v>
      </c>
      <c r="C83" s="371" t="s">
        <v>2191</v>
      </c>
      <c r="D83" s="371" t="s">
        <v>2189</v>
      </c>
      <c r="E83" s="371" t="s">
        <v>569</v>
      </c>
      <c r="F83" s="360">
        <v>410</v>
      </c>
      <c r="G83" s="360">
        <v>1</v>
      </c>
      <c r="H83" s="360">
        <v>3</v>
      </c>
      <c r="I83" s="360">
        <v>9</v>
      </c>
      <c r="J83" s="360">
        <v>34</v>
      </c>
      <c r="K83" s="360">
        <v>38</v>
      </c>
      <c r="L83" s="360">
        <v>37</v>
      </c>
      <c r="M83" s="360">
        <v>28</v>
      </c>
      <c r="N83" s="360">
        <v>29</v>
      </c>
      <c r="O83" s="360">
        <v>72</v>
      </c>
      <c r="P83" s="360">
        <v>50</v>
      </c>
      <c r="Q83" s="360">
        <v>66</v>
      </c>
      <c r="R83" s="360">
        <v>43</v>
      </c>
    </row>
    <row r="84" spans="2:18" ht="13.2" x14ac:dyDescent="0.25">
      <c r="B84" s="371" t="s">
        <v>218</v>
      </c>
      <c r="C84" s="371" t="s">
        <v>2191</v>
      </c>
      <c r="D84" s="371" t="s">
        <v>2189</v>
      </c>
      <c r="E84" s="371" t="s">
        <v>570</v>
      </c>
      <c r="F84" s="360">
        <v>155</v>
      </c>
      <c r="G84" s="360">
        <v>1</v>
      </c>
      <c r="H84" s="360">
        <v>1</v>
      </c>
      <c r="I84" s="360">
        <v>3</v>
      </c>
      <c r="J84" s="360">
        <v>10</v>
      </c>
      <c r="K84" s="360">
        <v>15</v>
      </c>
      <c r="L84" s="360">
        <v>15</v>
      </c>
      <c r="M84" s="360">
        <v>22</v>
      </c>
      <c r="N84" s="360">
        <v>12</v>
      </c>
      <c r="O84" s="360">
        <v>25</v>
      </c>
      <c r="P84" s="360">
        <v>20</v>
      </c>
      <c r="Q84" s="360">
        <v>20</v>
      </c>
      <c r="R84" s="360">
        <v>11</v>
      </c>
    </row>
    <row r="85" spans="2:18" ht="13.2" x14ac:dyDescent="0.25">
      <c r="B85" s="371" t="s">
        <v>218</v>
      </c>
      <c r="C85" s="371" t="s">
        <v>2191</v>
      </c>
      <c r="D85" s="371" t="s">
        <v>2189</v>
      </c>
      <c r="E85" s="371" t="s">
        <v>571</v>
      </c>
      <c r="F85" s="360">
        <v>2161</v>
      </c>
      <c r="G85" s="360">
        <v>20</v>
      </c>
      <c r="H85" s="360">
        <v>38</v>
      </c>
      <c r="I85" s="360">
        <v>59</v>
      </c>
      <c r="J85" s="360">
        <v>117</v>
      </c>
      <c r="K85" s="360">
        <v>218</v>
      </c>
      <c r="L85" s="360">
        <v>180</v>
      </c>
      <c r="M85" s="360">
        <v>202</v>
      </c>
      <c r="N85" s="360">
        <v>187</v>
      </c>
      <c r="O85" s="360">
        <v>349</v>
      </c>
      <c r="P85" s="360">
        <v>314</v>
      </c>
      <c r="Q85" s="360">
        <v>324</v>
      </c>
      <c r="R85" s="360">
        <v>153</v>
      </c>
    </row>
    <row r="86" spans="2:18" ht="13.2" x14ac:dyDescent="0.25">
      <c r="B86" s="371" t="s">
        <v>218</v>
      </c>
      <c r="C86" s="371" t="s">
        <v>2191</v>
      </c>
      <c r="D86" s="371" t="s">
        <v>2189</v>
      </c>
      <c r="E86" s="371" t="s">
        <v>572</v>
      </c>
      <c r="F86" s="360">
        <v>38</v>
      </c>
      <c r="G86" s="360">
        <v>1</v>
      </c>
      <c r="H86" s="360">
        <v>0</v>
      </c>
      <c r="I86" s="360">
        <v>1</v>
      </c>
      <c r="J86" s="360">
        <v>1</v>
      </c>
      <c r="K86" s="360">
        <v>2</v>
      </c>
      <c r="L86" s="360">
        <v>5</v>
      </c>
      <c r="M86" s="360">
        <v>2</v>
      </c>
      <c r="N86" s="360">
        <v>6</v>
      </c>
      <c r="O86" s="360">
        <v>8</v>
      </c>
      <c r="P86" s="360">
        <v>6</v>
      </c>
      <c r="Q86" s="360">
        <v>5</v>
      </c>
      <c r="R86" s="360">
        <v>1</v>
      </c>
    </row>
    <row r="87" spans="2:18" ht="13.2" x14ac:dyDescent="0.25">
      <c r="B87" s="371" t="s">
        <v>218</v>
      </c>
      <c r="C87" s="371" t="s">
        <v>2191</v>
      </c>
      <c r="D87" s="371" t="s">
        <v>2189</v>
      </c>
      <c r="E87" s="371" t="s">
        <v>573</v>
      </c>
      <c r="F87" s="360">
        <v>97</v>
      </c>
      <c r="G87" s="360">
        <v>0</v>
      </c>
      <c r="H87" s="360">
        <v>1</v>
      </c>
      <c r="I87" s="360">
        <v>3</v>
      </c>
      <c r="J87" s="360">
        <v>4</v>
      </c>
      <c r="K87" s="360">
        <v>3</v>
      </c>
      <c r="L87" s="360">
        <v>12</v>
      </c>
      <c r="M87" s="360">
        <v>8</v>
      </c>
      <c r="N87" s="360">
        <v>7</v>
      </c>
      <c r="O87" s="360">
        <v>20</v>
      </c>
      <c r="P87" s="360">
        <v>13</v>
      </c>
      <c r="Q87" s="360">
        <v>14</v>
      </c>
      <c r="R87" s="360">
        <v>12</v>
      </c>
    </row>
    <row r="88" spans="2:18" ht="13.2" x14ac:dyDescent="0.25">
      <c r="B88" s="371" t="s">
        <v>218</v>
      </c>
      <c r="C88" s="371" t="s">
        <v>2191</v>
      </c>
      <c r="D88" s="371" t="s">
        <v>2189</v>
      </c>
      <c r="E88" s="371" t="s">
        <v>574</v>
      </c>
      <c r="F88" s="360">
        <v>5</v>
      </c>
      <c r="G88" s="360">
        <v>0</v>
      </c>
      <c r="H88" s="360">
        <v>0</v>
      </c>
      <c r="I88" s="360">
        <v>0</v>
      </c>
      <c r="J88" s="360">
        <v>0</v>
      </c>
      <c r="K88" s="360">
        <v>1</v>
      </c>
      <c r="L88" s="360">
        <v>0</v>
      </c>
      <c r="M88" s="360">
        <v>0</v>
      </c>
      <c r="N88" s="360">
        <v>0</v>
      </c>
      <c r="O88" s="360">
        <v>2</v>
      </c>
      <c r="P88" s="360">
        <v>2</v>
      </c>
      <c r="Q88" s="360">
        <v>0</v>
      </c>
      <c r="R88" s="360">
        <v>0</v>
      </c>
    </row>
    <row r="89" spans="2:18" ht="13.2" x14ac:dyDescent="0.25">
      <c r="B89" s="371" t="s">
        <v>218</v>
      </c>
      <c r="C89" s="371" t="s">
        <v>2191</v>
      </c>
      <c r="D89" s="371" t="s">
        <v>2189</v>
      </c>
      <c r="E89" s="371" t="s">
        <v>575</v>
      </c>
      <c r="F89" s="360">
        <v>3496</v>
      </c>
      <c r="G89" s="360">
        <v>48</v>
      </c>
      <c r="H89" s="360">
        <v>79</v>
      </c>
      <c r="I89" s="360">
        <v>131</v>
      </c>
      <c r="J89" s="360">
        <v>158</v>
      </c>
      <c r="K89" s="360">
        <v>226</v>
      </c>
      <c r="L89" s="360">
        <v>293</v>
      </c>
      <c r="M89" s="360">
        <v>285</v>
      </c>
      <c r="N89" s="360">
        <v>284</v>
      </c>
      <c r="O89" s="360">
        <v>554</v>
      </c>
      <c r="P89" s="360">
        <v>562</v>
      </c>
      <c r="Q89" s="360">
        <v>507</v>
      </c>
      <c r="R89" s="360">
        <v>369</v>
      </c>
    </row>
    <row r="90" spans="2:18" ht="13.2" x14ac:dyDescent="0.25">
      <c r="B90" s="371" t="s">
        <v>218</v>
      </c>
      <c r="C90" s="371" t="s">
        <v>2191</v>
      </c>
      <c r="D90" s="371" t="s">
        <v>2189</v>
      </c>
      <c r="E90" s="371" t="s">
        <v>576</v>
      </c>
      <c r="F90" s="360">
        <v>3</v>
      </c>
      <c r="G90" s="360">
        <v>0</v>
      </c>
      <c r="H90" s="360">
        <v>1</v>
      </c>
      <c r="I90" s="360">
        <v>0</v>
      </c>
      <c r="J90" s="360">
        <v>0</v>
      </c>
      <c r="K90" s="360">
        <v>0</v>
      </c>
      <c r="L90" s="360">
        <v>0</v>
      </c>
      <c r="M90" s="360">
        <v>1</v>
      </c>
      <c r="N90" s="360">
        <v>1</v>
      </c>
      <c r="O90" s="360">
        <v>0</v>
      </c>
      <c r="P90" s="360">
        <v>0</v>
      </c>
      <c r="Q90" s="360">
        <v>0</v>
      </c>
      <c r="R90" s="360">
        <v>0</v>
      </c>
    </row>
    <row r="91" spans="2:18" ht="13.2" x14ac:dyDescent="0.25">
      <c r="B91" s="371" t="s">
        <v>218</v>
      </c>
      <c r="C91" s="371" t="s">
        <v>2191</v>
      </c>
      <c r="D91" s="371" t="s">
        <v>2189</v>
      </c>
      <c r="E91" s="371" t="s">
        <v>577</v>
      </c>
      <c r="F91" s="360">
        <v>24</v>
      </c>
      <c r="G91" s="360">
        <v>0</v>
      </c>
      <c r="H91" s="360">
        <v>0</v>
      </c>
      <c r="I91" s="360">
        <v>0</v>
      </c>
      <c r="J91" s="360">
        <v>2</v>
      </c>
      <c r="K91" s="360">
        <v>13</v>
      </c>
      <c r="L91" s="360">
        <v>1</v>
      </c>
      <c r="M91" s="360">
        <v>1</v>
      </c>
      <c r="N91" s="360">
        <v>2</v>
      </c>
      <c r="O91" s="360">
        <v>2</v>
      </c>
      <c r="P91" s="360">
        <v>3</v>
      </c>
      <c r="Q91" s="360">
        <v>0</v>
      </c>
      <c r="R91" s="360">
        <v>0</v>
      </c>
    </row>
    <row r="92" spans="2:18" ht="13.2" x14ac:dyDescent="0.25">
      <c r="B92" s="371" t="s">
        <v>218</v>
      </c>
      <c r="C92" s="371" t="s">
        <v>2191</v>
      </c>
      <c r="D92" s="371" t="s">
        <v>2189</v>
      </c>
      <c r="E92" s="371" t="s">
        <v>578</v>
      </c>
      <c r="F92" s="360">
        <v>20</v>
      </c>
      <c r="G92" s="360">
        <v>0</v>
      </c>
      <c r="H92" s="360">
        <v>0</v>
      </c>
      <c r="I92" s="360">
        <v>0</v>
      </c>
      <c r="J92" s="360">
        <v>2</v>
      </c>
      <c r="K92" s="360">
        <v>1</v>
      </c>
      <c r="L92" s="360">
        <v>0</v>
      </c>
      <c r="M92" s="360">
        <v>0</v>
      </c>
      <c r="N92" s="360">
        <v>1</v>
      </c>
      <c r="O92" s="360">
        <v>4</v>
      </c>
      <c r="P92" s="360">
        <v>2</v>
      </c>
      <c r="Q92" s="360">
        <v>3</v>
      </c>
      <c r="R92" s="360">
        <v>7</v>
      </c>
    </row>
    <row r="93" spans="2:18" ht="13.2" x14ac:dyDescent="0.25">
      <c r="B93" s="371" t="s">
        <v>218</v>
      </c>
      <c r="C93" s="371" t="s">
        <v>2191</v>
      </c>
      <c r="D93" s="371" t="s">
        <v>2189</v>
      </c>
      <c r="E93" s="371" t="s">
        <v>579</v>
      </c>
      <c r="F93" s="360">
        <v>23</v>
      </c>
      <c r="G93" s="360">
        <v>0</v>
      </c>
      <c r="H93" s="360">
        <v>0</v>
      </c>
      <c r="I93" s="360">
        <v>1</v>
      </c>
      <c r="J93" s="360">
        <v>3</v>
      </c>
      <c r="K93" s="360">
        <v>1</v>
      </c>
      <c r="L93" s="360">
        <v>1</v>
      </c>
      <c r="M93" s="360">
        <v>0</v>
      </c>
      <c r="N93" s="360">
        <v>3</v>
      </c>
      <c r="O93" s="360">
        <v>7</v>
      </c>
      <c r="P93" s="360">
        <v>3</v>
      </c>
      <c r="Q93" s="360">
        <v>3</v>
      </c>
      <c r="R93" s="360">
        <v>1</v>
      </c>
    </row>
    <row r="94" spans="2:18" ht="13.2" x14ac:dyDescent="0.25">
      <c r="B94" s="371" t="s">
        <v>218</v>
      </c>
      <c r="C94" s="371" t="s">
        <v>2191</v>
      </c>
      <c r="D94" s="371" t="s">
        <v>2189</v>
      </c>
      <c r="E94" s="371" t="s">
        <v>580</v>
      </c>
      <c r="F94" s="360">
        <v>21</v>
      </c>
      <c r="G94" s="360">
        <v>0</v>
      </c>
      <c r="H94" s="360">
        <v>0</v>
      </c>
      <c r="I94" s="360">
        <v>0</v>
      </c>
      <c r="J94" s="360">
        <v>3</v>
      </c>
      <c r="K94" s="360">
        <v>1</v>
      </c>
      <c r="L94" s="360">
        <v>1</v>
      </c>
      <c r="M94" s="360">
        <v>1</v>
      </c>
      <c r="N94" s="360">
        <v>2</v>
      </c>
      <c r="O94" s="360">
        <v>4</v>
      </c>
      <c r="P94" s="360">
        <v>4</v>
      </c>
      <c r="Q94" s="360">
        <v>1</v>
      </c>
      <c r="R94" s="360">
        <v>4</v>
      </c>
    </row>
    <row r="95" spans="2:18" ht="13.2" x14ac:dyDescent="0.25">
      <c r="B95" s="371" t="s">
        <v>218</v>
      </c>
      <c r="C95" s="371" t="s">
        <v>2191</v>
      </c>
      <c r="D95" s="371" t="s">
        <v>2189</v>
      </c>
      <c r="E95" s="371" t="s">
        <v>581</v>
      </c>
      <c r="F95" s="360">
        <v>365</v>
      </c>
      <c r="G95" s="360">
        <v>8</v>
      </c>
      <c r="H95" s="360">
        <v>2</v>
      </c>
      <c r="I95" s="360">
        <v>7</v>
      </c>
      <c r="J95" s="360">
        <v>18</v>
      </c>
      <c r="K95" s="360">
        <v>32</v>
      </c>
      <c r="L95" s="360">
        <v>32</v>
      </c>
      <c r="M95" s="360">
        <v>18</v>
      </c>
      <c r="N95" s="360">
        <v>15</v>
      </c>
      <c r="O95" s="360">
        <v>48</v>
      </c>
      <c r="P95" s="360">
        <v>65</v>
      </c>
      <c r="Q95" s="360">
        <v>62</v>
      </c>
      <c r="R95" s="360">
        <v>58</v>
      </c>
    </row>
    <row r="96" spans="2:18" ht="13.2" x14ac:dyDescent="0.25">
      <c r="B96" s="371" t="s">
        <v>218</v>
      </c>
      <c r="C96" s="371" t="s">
        <v>2191</v>
      </c>
      <c r="D96" s="371" t="s">
        <v>2189</v>
      </c>
      <c r="E96" s="371" t="s">
        <v>582</v>
      </c>
      <c r="F96" s="360">
        <v>100</v>
      </c>
      <c r="G96" s="360">
        <v>2</v>
      </c>
      <c r="H96" s="360">
        <v>0</v>
      </c>
      <c r="I96" s="360">
        <v>5</v>
      </c>
      <c r="J96" s="360">
        <v>3</v>
      </c>
      <c r="K96" s="360">
        <v>3</v>
      </c>
      <c r="L96" s="360">
        <v>8</v>
      </c>
      <c r="M96" s="360">
        <v>8</v>
      </c>
      <c r="N96" s="360">
        <v>4</v>
      </c>
      <c r="O96" s="360">
        <v>15</v>
      </c>
      <c r="P96" s="360">
        <v>20</v>
      </c>
      <c r="Q96" s="360">
        <v>11</v>
      </c>
      <c r="R96" s="360">
        <v>21</v>
      </c>
    </row>
    <row r="97" spans="2:18" ht="13.2" x14ac:dyDescent="0.25">
      <c r="B97" s="371" t="s">
        <v>218</v>
      </c>
      <c r="C97" s="371" t="s">
        <v>2191</v>
      </c>
      <c r="D97" s="371" t="s">
        <v>2189</v>
      </c>
      <c r="E97" s="371" t="s">
        <v>583</v>
      </c>
      <c r="F97" s="360">
        <v>84</v>
      </c>
      <c r="G97" s="360">
        <v>2</v>
      </c>
      <c r="H97" s="360">
        <v>4</v>
      </c>
      <c r="I97" s="360">
        <v>4</v>
      </c>
      <c r="J97" s="360">
        <v>3</v>
      </c>
      <c r="K97" s="360">
        <v>18</v>
      </c>
      <c r="L97" s="360">
        <v>3</v>
      </c>
      <c r="M97" s="360">
        <v>9</v>
      </c>
      <c r="N97" s="360">
        <v>2</v>
      </c>
      <c r="O97" s="360">
        <v>11</v>
      </c>
      <c r="P97" s="360">
        <v>8</v>
      </c>
      <c r="Q97" s="360">
        <v>10</v>
      </c>
      <c r="R97" s="360">
        <v>10</v>
      </c>
    </row>
    <row r="98" spans="2:18" ht="13.2" x14ac:dyDescent="0.25">
      <c r="B98" s="371" t="s">
        <v>218</v>
      </c>
      <c r="C98" s="371" t="s">
        <v>2191</v>
      </c>
      <c r="D98" s="371" t="s">
        <v>2189</v>
      </c>
      <c r="E98" s="371" t="s">
        <v>584</v>
      </c>
      <c r="F98" s="360">
        <v>83</v>
      </c>
      <c r="G98" s="360">
        <v>1</v>
      </c>
      <c r="H98" s="360">
        <v>2</v>
      </c>
      <c r="I98" s="360">
        <v>1</v>
      </c>
      <c r="J98" s="360">
        <v>4</v>
      </c>
      <c r="K98" s="360">
        <v>7</v>
      </c>
      <c r="L98" s="360">
        <v>14</v>
      </c>
      <c r="M98" s="360">
        <v>8</v>
      </c>
      <c r="N98" s="360">
        <v>5</v>
      </c>
      <c r="O98" s="360">
        <v>7</v>
      </c>
      <c r="P98" s="360">
        <v>16</v>
      </c>
      <c r="Q98" s="360">
        <v>16</v>
      </c>
      <c r="R98" s="360">
        <v>2</v>
      </c>
    </row>
    <row r="99" spans="2:18" ht="13.2" x14ac:dyDescent="0.25">
      <c r="B99" s="371" t="s">
        <v>218</v>
      </c>
      <c r="C99" s="371" t="s">
        <v>2191</v>
      </c>
      <c r="D99" s="371" t="s">
        <v>2189</v>
      </c>
      <c r="E99" s="371" t="s">
        <v>585</v>
      </c>
      <c r="F99" s="360">
        <v>69</v>
      </c>
      <c r="G99" s="360">
        <v>0</v>
      </c>
      <c r="H99" s="360">
        <v>5</v>
      </c>
      <c r="I99" s="360">
        <v>2</v>
      </c>
      <c r="J99" s="360">
        <v>6</v>
      </c>
      <c r="K99" s="360">
        <v>9</v>
      </c>
      <c r="L99" s="360">
        <v>2</v>
      </c>
      <c r="M99" s="360">
        <v>8</v>
      </c>
      <c r="N99" s="360">
        <v>12</v>
      </c>
      <c r="O99" s="360">
        <v>10</v>
      </c>
      <c r="P99" s="360">
        <v>5</v>
      </c>
      <c r="Q99" s="360">
        <v>8</v>
      </c>
      <c r="R99" s="360">
        <v>2</v>
      </c>
    </row>
    <row r="100" spans="2:18" ht="13.2" x14ac:dyDescent="0.25">
      <c r="B100" s="371" t="s">
        <v>218</v>
      </c>
      <c r="C100" s="371" t="s">
        <v>2191</v>
      </c>
      <c r="D100" s="371" t="s">
        <v>2189</v>
      </c>
      <c r="E100" s="371" t="s">
        <v>586</v>
      </c>
      <c r="F100" s="360">
        <v>32</v>
      </c>
      <c r="G100" s="360">
        <v>0</v>
      </c>
      <c r="H100" s="360">
        <v>2</v>
      </c>
      <c r="I100" s="360">
        <v>0</v>
      </c>
      <c r="J100" s="360">
        <v>1</v>
      </c>
      <c r="K100" s="360">
        <v>5</v>
      </c>
      <c r="L100" s="360">
        <v>1</v>
      </c>
      <c r="M100" s="360">
        <v>3</v>
      </c>
      <c r="N100" s="360">
        <v>6</v>
      </c>
      <c r="O100" s="360">
        <v>4</v>
      </c>
      <c r="P100" s="360">
        <v>3</v>
      </c>
      <c r="Q100" s="360">
        <v>2</v>
      </c>
      <c r="R100" s="360">
        <v>5</v>
      </c>
    </row>
    <row r="101" spans="2:18" ht="13.2" x14ac:dyDescent="0.25">
      <c r="B101" s="371" t="s">
        <v>218</v>
      </c>
      <c r="C101" s="371" t="s">
        <v>2191</v>
      </c>
      <c r="D101" s="371" t="s">
        <v>2189</v>
      </c>
      <c r="E101" s="371" t="s">
        <v>587</v>
      </c>
      <c r="F101" s="360">
        <v>745</v>
      </c>
      <c r="G101" s="360">
        <v>6</v>
      </c>
      <c r="H101" s="360">
        <v>14</v>
      </c>
      <c r="I101" s="360">
        <v>8</v>
      </c>
      <c r="J101" s="360">
        <v>37</v>
      </c>
      <c r="K101" s="360">
        <v>226</v>
      </c>
      <c r="L101" s="360">
        <v>41</v>
      </c>
      <c r="M101" s="360">
        <v>47</v>
      </c>
      <c r="N101" s="360">
        <v>50</v>
      </c>
      <c r="O101" s="360">
        <v>78</v>
      </c>
      <c r="P101" s="360">
        <v>72</v>
      </c>
      <c r="Q101" s="360">
        <v>91</v>
      </c>
      <c r="R101" s="360">
        <v>75</v>
      </c>
    </row>
    <row r="102" spans="2:18" ht="13.2" x14ac:dyDescent="0.25">
      <c r="B102" s="371" t="s">
        <v>218</v>
      </c>
      <c r="C102" s="371" t="s">
        <v>2191</v>
      </c>
      <c r="D102" s="371" t="s">
        <v>2189</v>
      </c>
      <c r="E102" s="371" t="s">
        <v>588</v>
      </c>
      <c r="F102" s="360">
        <v>24</v>
      </c>
      <c r="G102" s="360">
        <v>0</v>
      </c>
      <c r="H102" s="360">
        <v>0</v>
      </c>
      <c r="I102" s="360">
        <v>0</v>
      </c>
      <c r="J102" s="360">
        <v>2</v>
      </c>
      <c r="K102" s="360">
        <v>8</v>
      </c>
      <c r="L102" s="360">
        <v>2</v>
      </c>
      <c r="M102" s="360">
        <v>1</v>
      </c>
      <c r="N102" s="360">
        <v>2</v>
      </c>
      <c r="O102" s="360">
        <v>1</v>
      </c>
      <c r="P102" s="360">
        <v>1</v>
      </c>
      <c r="Q102" s="360">
        <v>5</v>
      </c>
      <c r="R102" s="360">
        <v>2</v>
      </c>
    </row>
    <row r="103" spans="2:18" ht="13.2" x14ac:dyDescent="0.25">
      <c r="B103" s="371" t="s">
        <v>218</v>
      </c>
      <c r="C103" s="371" t="s">
        <v>2191</v>
      </c>
      <c r="D103" s="371" t="s">
        <v>2189</v>
      </c>
      <c r="E103" s="371" t="s">
        <v>589</v>
      </c>
      <c r="F103" s="360">
        <v>9</v>
      </c>
      <c r="G103" s="360">
        <v>0</v>
      </c>
      <c r="H103" s="360">
        <v>0</v>
      </c>
      <c r="I103" s="360">
        <v>0</v>
      </c>
      <c r="J103" s="360">
        <v>0</v>
      </c>
      <c r="K103" s="360">
        <v>4</v>
      </c>
      <c r="L103" s="360">
        <v>0</v>
      </c>
      <c r="M103" s="360">
        <v>0</v>
      </c>
      <c r="N103" s="360">
        <v>0</v>
      </c>
      <c r="O103" s="360">
        <v>0</v>
      </c>
      <c r="P103" s="360">
        <v>3</v>
      </c>
      <c r="Q103" s="360">
        <v>2</v>
      </c>
      <c r="R103" s="360">
        <v>0</v>
      </c>
    </row>
    <row r="104" spans="2:18" ht="13.2" x14ac:dyDescent="0.25">
      <c r="B104" s="371" t="s">
        <v>218</v>
      </c>
      <c r="C104" s="371" t="s">
        <v>2191</v>
      </c>
      <c r="D104" s="371" t="s">
        <v>2189</v>
      </c>
      <c r="E104" s="371" t="s">
        <v>590</v>
      </c>
      <c r="F104" s="360">
        <v>269</v>
      </c>
      <c r="G104" s="360">
        <v>6</v>
      </c>
      <c r="H104" s="360">
        <v>2</v>
      </c>
      <c r="I104" s="360">
        <v>6</v>
      </c>
      <c r="J104" s="360">
        <v>10</v>
      </c>
      <c r="K104" s="360">
        <v>30</v>
      </c>
      <c r="L104" s="360">
        <v>20</v>
      </c>
      <c r="M104" s="360">
        <v>17</v>
      </c>
      <c r="N104" s="360">
        <v>13</v>
      </c>
      <c r="O104" s="360">
        <v>32</v>
      </c>
      <c r="P104" s="360">
        <v>43</v>
      </c>
      <c r="Q104" s="360">
        <v>56</v>
      </c>
      <c r="R104" s="360">
        <v>34</v>
      </c>
    </row>
    <row r="105" spans="2:18" ht="13.2" x14ac:dyDescent="0.25">
      <c r="B105" s="371" t="s">
        <v>218</v>
      </c>
      <c r="C105" s="371" t="s">
        <v>2191</v>
      </c>
      <c r="D105" s="371" t="s">
        <v>2189</v>
      </c>
      <c r="E105" s="371" t="s">
        <v>591</v>
      </c>
      <c r="F105" s="360">
        <v>3</v>
      </c>
      <c r="G105" s="360">
        <v>0</v>
      </c>
      <c r="H105" s="360">
        <v>0</v>
      </c>
      <c r="I105" s="360">
        <v>0</v>
      </c>
      <c r="J105" s="360">
        <v>0</v>
      </c>
      <c r="K105" s="360">
        <v>2</v>
      </c>
      <c r="L105" s="360">
        <v>0</v>
      </c>
      <c r="M105" s="360">
        <v>0</v>
      </c>
      <c r="N105" s="360">
        <v>0</v>
      </c>
      <c r="O105" s="360">
        <v>0</v>
      </c>
      <c r="P105" s="360">
        <v>1</v>
      </c>
      <c r="Q105" s="360">
        <v>0</v>
      </c>
      <c r="R105" s="360">
        <v>0</v>
      </c>
    </row>
    <row r="106" spans="2:18" ht="13.2" x14ac:dyDescent="0.25">
      <c r="B106" s="371" t="s">
        <v>218</v>
      </c>
      <c r="C106" s="371" t="s">
        <v>2191</v>
      </c>
      <c r="D106" s="371" t="s">
        <v>2189</v>
      </c>
      <c r="E106" s="371" t="s">
        <v>592</v>
      </c>
      <c r="F106" s="360">
        <v>14074</v>
      </c>
      <c r="G106" s="360">
        <v>197</v>
      </c>
      <c r="H106" s="360">
        <v>277</v>
      </c>
      <c r="I106" s="360">
        <v>450</v>
      </c>
      <c r="J106" s="360">
        <v>648</v>
      </c>
      <c r="K106" s="360">
        <v>1229</v>
      </c>
      <c r="L106" s="360">
        <v>1026</v>
      </c>
      <c r="M106" s="360">
        <v>1119</v>
      </c>
      <c r="N106" s="360">
        <v>1148</v>
      </c>
      <c r="O106" s="360">
        <v>2125</v>
      </c>
      <c r="P106" s="360">
        <v>1983</v>
      </c>
      <c r="Q106" s="360">
        <v>2178</v>
      </c>
      <c r="R106" s="360">
        <v>1694</v>
      </c>
    </row>
    <row r="107" spans="2:18" ht="13.2" x14ac:dyDescent="0.25">
      <c r="B107" s="371" t="s">
        <v>218</v>
      </c>
      <c r="C107" s="371" t="s">
        <v>2191</v>
      </c>
      <c r="D107" s="371" t="s">
        <v>2189</v>
      </c>
      <c r="E107" s="371" t="s">
        <v>593</v>
      </c>
      <c r="F107" s="360">
        <v>59</v>
      </c>
      <c r="G107" s="360">
        <v>1</v>
      </c>
      <c r="H107" s="360">
        <v>4</v>
      </c>
      <c r="I107" s="360">
        <v>3</v>
      </c>
      <c r="J107" s="360">
        <v>2</v>
      </c>
      <c r="K107" s="360">
        <v>7</v>
      </c>
      <c r="L107" s="360">
        <v>6</v>
      </c>
      <c r="M107" s="360">
        <v>6</v>
      </c>
      <c r="N107" s="360">
        <v>4</v>
      </c>
      <c r="O107" s="360">
        <v>7</v>
      </c>
      <c r="P107" s="360">
        <v>9</v>
      </c>
      <c r="Q107" s="360">
        <v>4</v>
      </c>
      <c r="R107" s="360">
        <v>6</v>
      </c>
    </row>
    <row r="108" spans="2:18" ht="13.2" x14ac:dyDescent="0.25">
      <c r="B108" s="371" t="s">
        <v>218</v>
      </c>
      <c r="C108" s="371" t="s">
        <v>2191</v>
      </c>
      <c r="D108" s="371" t="s">
        <v>2189</v>
      </c>
      <c r="E108" s="371" t="s">
        <v>594</v>
      </c>
      <c r="F108" s="360">
        <v>3342</v>
      </c>
      <c r="G108" s="360">
        <v>38</v>
      </c>
      <c r="H108" s="360">
        <v>66</v>
      </c>
      <c r="I108" s="360">
        <v>108</v>
      </c>
      <c r="J108" s="360">
        <v>152</v>
      </c>
      <c r="K108" s="360">
        <v>281</v>
      </c>
      <c r="L108" s="360">
        <v>230</v>
      </c>
      <c r="M108" s="360">
        <v>232</v>
      </c>
      <c r="N108" s="360">
        <v>221</v>
      </c>
      <c r="O108" s="360">
        <v>463</v>
      </c>
      <c r="P108" s="360">
        <v>528</v>
      </c>
      <c r="Q108" s="360">
        <v>556</v>
      </c>
      <c r="R108" s="360">
        <v>467</v>
      </c>
    </row>
    <row r="109" spans="2:18" ht="13.2" x14ac:dyDescent="0.25">
      <c r="B109" s="371" t="s">
        <v>218</v>
      </c>
      <c r="C109" s="371" t="s">
        <v>2191</v>
      </c>
      <c r="D109" s="371" t="s">
        <v>2189</v>
      </c>
      <c r="E109" s="371" t="s">
        <v>595</v>
      </c>
      <c r="F109" s="360">
        <v>763</v>
      </c>
      <c r="G109" s="360">
        <v>10</v>
      </c>
      <c r="H109" s="360">
        <v>15</v>
      </c>
      <c r="I109" s="360">
        <v>27</v>
      </c>
      <c r="J109" s="360">
        <v>37</v>
      </c>
      <c r="K109" s="360">
        <v>93</v>
      </c>
      <c r="L109" s="360">
        <v>53</v>
      </c>
      <c r="M109" s="360">
        <v>44</v>
      </c>
      <c r="N109" s="360">
        <v>52</v>
      </c>
      <c r="O109" s="360">
        <v>110</v>
      </c>
      <c r="P109" s="360">
        <v>111</v>
      </c>
      <c r="Q109" s="360">
        <v>123</v>
      </c>
      <c r="R109" s="360">
        <v>88</v>
      </c>
    </row>
    <row r="110" spans="2:18" ht="13.2" x14ac:dyDescent="0.25">
      <c r="B110" s="371" t="s">
        <v>218</v>
      </c>
      <c r="C110" s="371" t="s">
        <v>2191</v>
      </c>
      <c r="D110" s="371" t="s">
        <v>2189</v>
      </c>
      <c r="E110" s="371" t="s">
        <v>596</v>
      </c>
      <c r="F110" s="360">
        <v>42</v>
      </c>
      <c r="G110" s="360">
        <v>0</v>
      </c>
      <c r="H110" s="360">
        <v>0</v>
      </c>
      <c r="I110" s="360">
        <v>1</v>
      </c>
      <c r="J110" s="360">
        <v>4</v>
      </c>
      <c r="K110" s="360">
        <v>4</v>
      </c>
      <c r="L110" s="360">
        <v>4</v>
      </c>
      <c r="M110" s="360">
        <v>3</v>
      </c>
      <c r="N110" s="360">
        <v>5</v>
      </c>
      <c r="O110" s="360">
        <v>7</v>
      </c>
      <c r="P110" s="360">
        <v>9</v>
      </c>
      <c r="Q110" s="360">
        <v>3</v>
      </c>
      <c r="R110" s="360">
        <v>2</v>
      </c>
    </row>
    <row r="111" spans="2:18" ht="13.2" x14ac:dyDescent="0.25">
      <c r="B111" s="371" t="s">
        <v>218</v>
      </c>
      <c r="C111" s="371" t="s">
        <v>2191</v>
      </c>
      <c r="D111" s="371" t="s">
        <v>2189</v>
      </c>
      <c r="E111" s="371" t="s">
        <v>597</v>
      </c>
      <c r="F111" s="360">
        <v>41</v>
      </c>
      <c r="G111" s="360">
        <v>0</v>
      </c>
      <c r="H111" s="360">
        <v>1</v>
      </c>
      <c r="I111" s="360">
        <v>1</v>
      </c>
      <c r="J111" s="360">
        <v>4</v>
      </c>
      <c r="K111" s="360">
        <v>5</v>
      </c>
      <c r="L111" s="360">
        <v>3</v>
      </c>
      <c r="M111" s="360">
        <v>2</v>
      </c>
      <c r="N111" s="360">
        <v>2</v>
      </c>
      <c r="O111" s="360">
        <v>5</v>
      </c>
      <c r="P111" s="360">
        <v>8</v>
      </c>
      <c r="Q111" s="360">
        <v>4</v>
      </c>
      <c r="R111" s="360">
        <v>6</v>
      </c>
    </row>
    <row r="112" spans="2:18" ht="13.2" x14ac:dyDescent="0.25">
      <c r="B112" s="371" t="s">
        <v>218</v>
      </c>
      <c r="C112" s="371" t="s">
        <v>2191</v>
      </c>
      <c r="D112" s="371" t="s">
        <v>2189</v>
      </c>
      <c r="E112" s="371" t="s">
        <v>598</v>
      </c>
      <c r="F112" s="360">
        <v>240</v>
      </c>
      <c r="G112" s="360">
        <v>4</v>
      </c>
      <c r="H112" s="360">
        <v>8</v>
      </c>
      <c r="I112" s="360">
        <v>13</v>
      </c>
      <c r="J112" s="360">
        <v>11</v>
      </c>
      <c r="K112" s="360">
        <v>31</v>
      </c>
      <c r="L112" s="360">
        <v>16</v>
      </c>
      <c r="M112" s="360">
        <v>14</v>
      </c>
      <c r="N112" s="360">
        <v>15</v>
      </c>
      <c r="O112" s="360">
        <v>34</v>
      </c>
      <c r="P112" s="360">
        <v>34</v>
      </c>
      <c r="Q112" s="360">
        <v>33</v>
      </c>
      <c r="R112" s="360">
        <v>27</v>
      </c>
    </row>
    <row r="113" spans="2:18" ht="13.2" x14ac:dyDescent="0.25">
      <c r="B113" s="371" t="s">
        <v>218</v>
      </c>
      <c r="C113" s="371" t="s">
        <v>2191</v>
      </c>
      <c r="D113" s="371" t="s">
        <v>2189</v>
      </c>
      <c r="E113" s="371" t="s">
        <v>599</v>
      </c>
      <c r="F113" s="360">
        <v>7</v>
      </c>
      <c r="G113" s="360">
        <v>0</v>
      </c>
      <c r="H113" s="360">
        <v>0</v>
      </c>
      <c r="I113" s="360">
        <v>0</v>
      </c>
      <c r="J113" s="360">
        <v>0</v>
      </c>
      <c r="K113" s="360">
        <v>2</v>
      </c>
      <c r="L113" s="360">
        <v>0</v>
      </c>
      <c r="M113" s="360">
        <v>0</v>
      </c>
      <c r="N113" s="360">
        <v>3</v>
      </c>
      <c r="O113" s="360">
        <v>1</v>
      </c>
      <c r="P113" s="360">
        <v>1</v>
      </c>
      <c r="Q113" s="360">
        <v>0</v>
      </c>
      <c r="R113" s="360">
        <v>0</v>
      </c>
    </row>
    <row r="114" spans="2:18" ht="13.2" x14ac:dyDescent="0.25">
      <c r="B114" s="371" t="s">
        <v>218</v>
      </c>
      <c r="C114" s="371" t="s">
        <v>2191</v>
      </c>
      <c r="D114" s="371" t="s">
        <v>2189</v>
      </c>
      <c r="E114" s="371" t="s">
        <v>600</v>
      </c>
      <c r="F114" s="360">
        <v>19</v>
      </c>
      <c r="G114" s="360">
        <v>0</v>
      </c>
      <c r="H114" s="360">
        <v>1</v>
      </c>
      <c r="I114" s="360">
        <v>1</v>
      </c>
      <c r="J114" s="360">
        <v>2</v>
      </c>
      <c r="K114" s="360">
        <v>2</v>
      </c>
      <c r="L114" s="360">
        <v>2</v>
      </c>
      <c r="M114" s="360">
        <v>1</v>
      </c>
      <c r="N114" s="360">
        <v>1</v>
      </c>
      <c r="O114" s="360">
        <v>2</v>
      </c>
      <c r="P114" s="360">
        <v>3</v>
      </c>
      <c r="Q114" s="360">
        <v>1</v>
      </c>
      <c r="R114" s="360">
        <v>3</v>
      </c>
    </row>
    <row r="115" spans="2:18" ht="13.2" x14ac:dyDescent="0.25">
      <c r="B115" s="371" t="s">
        <v>218</v>
      </c>
      <c r="C115" s="371" t="s">
        <v>2191</v>
      </c>
      <c r="D115" s="371" t="s">
        <v>2189</v>
      </c>
      <c r="E115" s="371" t="s">
        <v>601</v>
      </c>
      <c r="F115" s="360">
        <v>73</v>
      </c>
      <c r="G115" s="360">
        <v>5</v>
      </c>
      <c r="H115" s="360">
        <v>4</v>
      </c>
      <c r="I115" s="360">
        <v>6</v>
      </c>
      <c r="J115" s="360">
        <v>2</v>
      </c>
      <c r="K115" s="360">
        <v>5</v>
      </c>
      <c r="L115" s="360">
        <v>4</v>
      </c>
      <c r="M115" s="360">
        <v>4</v>
      </c>
      <c r="N115" s="360">
        <v>10</v>
      </c>
      <c r="O115" s="360">
        <v>14</v>
      </c>
      <c r="P115" s="360">
        <v>10</v>
      </c>
      <c r="Q115" s="360">
        <v>6</v>
      </c>
      <c r="R115" s="360">
        <v>3</v>
      </c>
    </row>
    <row r="116" spans="2:18" ht="13.2" x14ac:dyDescent="0.25">
      <c r="B116" s="371" t="s">
        <v>218</v>
      </c>
      <c r="C116" s="371" t="s">
        <v>2191</v>
      </c>
      <c r="D116" s="371" t="s">
        <v>2189</v>
      </c>
      <c r="E116" s="371" t="s">
        <v>602</v>
      </c>
      <c r="F116" s="360">
        <v>7</v>
      </c>
      <c r="G116" s="360">
        <v>0</v>
      </c>
      <c r="H116" s="360">
        <v>1</v>
      </c>
      <c r="I116" s="360">
        <v>0</v>
      </c>
      <c r="J116" s="360">
        <v>0</v>
      </c>
      <c r="K116" s="360">
        <v>1</v>
      </c>
      <c r="L116" s="360">
        <v>0</v>
      </c>
      <c r="M116" s="360">
        <v>0</v>
      </c>
      <c r="N116" s="360">
        <v>0</v>
      </c>
      <c r="O116" s="360">
        <v>1</v>
      </c>
      <c r="P116" s="360">
        <v>0</v>
      </c>
      <c r="Q116" s="360">
        <v>0</v>
      </c>
      <c r="R116" s="360">
        <v>4</v>
      </c>
    </row>
    <row r="117" spans="2:18" ht="13.2" x14ac:dyDescent="0.25">
      <c r="B117" s="371" t="s">
        <v>218</v>
      </c>
      <c r="C117" s="371" t="s">
        <v>2191</v>
      </c>
      <c r="D117" s="371" t="s">
        <v>2189</v>
      </c>
      <c r="E117" s="371" t="s">
        <v>603</v>
      </c>
      <c r="F117" s="360">
        <v>16</v>
      </c>
      <c r="G117" s="360">
        <v>0</v>
      </c>
      <c r="H117" s="360">
        <v>0</v>
      </c>
      <c r="I117" s="360">
        <v>1</v>
      </c>
      <c r="J117" s="360">
        <v>0</v>
      </c>
      <c r="K117" s="360">
        <v>2</v>
      </c>
      <c r="L117" s="360">
        <v>0</v>
      </c>
      <c r="M117" s="360">
        <v>1</v>
      </c>
      <c r="N117" s="360">
        <v>1</v>
      </c>
      <c r="O117" s="360">
        <v>2</v>
      </c>
      <c r="P117" s="360">
        <v>3</v>
      </c>
      <c r="Q117" s="360">
        <v>6</v>
      </c>
      <c r="R117" s="360">
        <v>0</v>
      </c>
    </row>
    <row r="118" spans="2:18" ht="13.2" x14ac:dyDescent="0.25">
      <c r="B118" s="371" t="s">
        <v>218</v>
      </c>
      <c r="C118" s="371" t="s">
        <v>2191</v>
      </c>
      <c r="D118" s="371" t="s">
        <v>2189</v>
      </c>
      <c r="E118" s="371" t="s">
        <v>604</v>
      </c>
      <c r="F118" s="360">
        <v>10</v>
      </c>
      <c r="G118" s="360">
        <v>0</v>
      </c>
      <c r="H118" s="360">
        <v>0</v>
      </c>
      <c r="I118" s="360">
        <v>0</v>
      </c>
      <c r="J118" s="360">
        <v>0</v>
      </c>
      <c r="K118" s="360">
        <v>1</v>
      </c>
      <c r="L118" s="360">
        <v>1</v>
      </c>
      <c r="M118" s="360">
        <v>2</v>
      </c>
      <c r="N118" s="360">
        <v>1</v>
      </c>
      <c r="O118" s="360">
        <v>2</v>
      </c>
      <c r="P118" s="360">
        <v>2</v>
      </c>
      <c r="Q118" s="360">
        <v>0</v>
      </c>
      <c r="R118" s="360">
        <v>1</v>
      </c>
    </row>
    <row r="119" spans="2:18" ht="13.2" x14ac:dyDescent="0.25">
      <c r="B119" s="371" t="s">
        <v>218</v>
      </c>
      <c r="C119" s="371" t="s">
        <v>2191</v>
      </c>
      <c r="D119" s="371" t="s">
        <v>2189</v>
      </c>
      <c r="E119" s="371" t="s">
        <v>605</v>
      </c>
      <c r="F119" s="360">
        <v>1002</v>
      </c>
      <c r="G119" s="360">
        <v>17</v>
      </c>
      <c r="H119" s="360">
        <v>25</v>
      </c>
      <c r="I119" s="360">
        <v>33</v>
      </c>
      <c r="J119" s="360">
        <v>40</v>
      </c>
      <c r="K119" s="360">
        <v>58</v>
      </c>
      <c r="L119" s="360">
        <v>84</v>
      </c>
      <c r="M119" s="360">
        <v>70</v>
      </c>
      <c r="N119" s="360">
        <v>95</v>
      </c>
      <c r="O119" s="360">
        <v>152</v>
      </c>
      <c r="P119" s="360">
        <v>161</v>
      </c>
      <c r="Q119" s="360">
        <v>148</v>
      </c>
      <c r="R119" s="360">
        <v>119</v>
      </c>
    </row>
    <row r="120" spans="2:18" ht="13.2" x14ac:dyDescent="0.25">
      <c r="B120" s="371" t="s">
        <v>218</v>
      </c>
      <c r="C120" s="371" t="s">
        <v>2191</v>
      </c>
      <c r="D120" s="371" t="s">
        <v>2189</v>
      </c>
      <c r="E120" s="371" t="s">
        <v>606</v>
      </c>
      <c r="F120" s="360">
        <v>37</v>
      </c>
      <c r="G120" s="360">
        <v>1</v>
      </c>
      <c r="H120" s="360">
        <v>0</v>
      </c>
      <c r="I120" s="360">
        <v>1</v>
      </c>
      <c r="J120" s="360">
        <v>2</v>
      </c>
      <c r="K120" s="360">
        <v>0</v>
      </c>
      <c r="L120" s="360">
        <v>6</v>
      </c>
      <c r="M120" s="360">
        <v>5</v>
      </c>
      <c r="N120" s="360">
        <v>2</v>
      </c>
      <c r="O120" s="360">
        <v>8</v>
      </c>
      <c r="P120" s="360">
        <v>6</v>
      </c>
      <c r="Q120" s="360">
        <v>2</v>
      </c>
      <c r="R120" s="360">
        <v>4</v>
      </c>
    </row>
    <row r="121" spans="2:18" ht="13.2" x14ac:dyDescent="0.25">
      <c r="B121" s="371" t="s">
        <v>218</v>
      </c>
      <c r="C121" s="371" t="s">
        <v>2191</v>
      </c>
      <c r="D121" s="371" t="s">
        <v>2189</v>
      </c>
      <c r="E121" s="371" t="s">
        <v>607</v>
      </c>
      <c r="F121" s="360">
        <v>156</v>
      </c>
      <c r="G121" s="360">
        <v>4</v>
      </c>
      <c r="H121" s="360">
        <v>4</v>
      </c>
      <c r="I121" s="360">
        <v>10</v>
      </c>
      <c r="J121" s="360">
        <v>8</v>
      </c>
      <c r="K121" s="360">
        <v>10</v>
      </c>
      <c r="L121" s="360">
        <v>16</v>
      </c>
      <c r="M121" s="360">
        <v>7</v>
      </c>
      <c r="N121" s="360">
        <v>13</v>
      </c>
      <c r="O121" s="360">
        <v>25</v>
      </c>
      <c r="P121" s="360">
        <v>24</v>
      </c>
      <c r="Q121" s="360">
        <v>24</v>
      </c>
      <c r="R121" s="360">
        <v>11</v>
      </c>
    </row>
    <row r="122" spans="2:18" ht="13.2" x14ac:dyDescent="0.25">
      <c r="B122" s="371" t="s">
        <v>218</v>
      </c>
      <c r="C122" s="371" t="s">
        <v>2191</v>
      </c>
      <c r="D122" s="371" t="s">
        <v>2189</v>
      </c>
      <c r="E122" s="371" t="s">
        <v>608</v>
      </c>
      <c r="F122" s="360">
        <v>5892</v>
      </c>
      <c r="G122" s="360">
        <v>62</v>
      </c>
      <c r="H122" s="360">
        <v>100</v>
      </c>
      <c r="I122" s="360">
        <v>185</v>
      </c>
      <c r="J122" s="360">
        <v>365</v>
      </c>
      <c r="K122" s="360">
        <v>585</v>
      </c>
      <c r="L122" s="360">
        <v>481</v>
      </c>
      <c r="M122" s="360">
        <v>482</v>
      </c>
      <c r="N122" s="360">
        <v>438</v>
      </c>
      <c r="O122" s="360">
        <v>879</v>
      </c>
      <c r="P122" s="360">
        <v>810</v>
      </c>
      <c r="Q122" s="360">
        <v>880</v>
      </c>
      <c r="R122" s="360">
        <v>625</v>
      </c>
    </row>
    <row r="123" spans="2:18" ht="13.2" x14ac:dyDescent="0.25">
      <c r="B123" s="371" t="s">
        <v>218</v>
      </c>
      <c r="C123" s="371" t="s">
        <v>2191</v>
      </c>
      <c r="D123" s="371" t="s">
        <v>2189</v>
      </c>
      <c r="E123" s="371" t="s">
        <v>609</v>
      </c>
      <c r="F123" s="360">
        <v>109</v>
      </c>
      <c r="G123" s="360">
        <v>0</v>
      </c>
      <c r="H123" s="360">
        <v>0</v>
      </c>
      <c r="I123" s="360">
        <v>3</v>
      </c>
      <c r="J123" s="360">
        <v>6</v>
      </c>
      <c r="K123" s="360">
        <v>16</v>
      </c>
      <c r="L123" s="360">
        <v>16</v>
      </c>
      <c r="M123" s="360">
        <v>11</v>
      </c>
      <c r="N123" s="360">
        <v>7</v>
      </c>
      <c r="O123" s="360">
        <v>14</v>
      </c>
      <c r="P123" s="360">
        <v>15</v>
      </c>
      <c r="Q123" s="360">
        <v>12</v>
      </c>
      <c r="R123" s="360">
        <v>9</v>
      </c>
    </row>
    <row r="124" spans="2:18" ht="13.2" x14ac:dyDescent="0.25">
      <c r="B124" s="371" t="s">
        <v>218</v>
      </c>
      <c r="C124" s="371" t="s">
        <v>2191</v>
      </c>
      <c r="D124" s="371" t="s">
        <v>2189</v>
      </c>
      <c r="E124" s="371" t="s">
        <v>610</v>
      </c>
      <c r="F124" s="360">
        <v>101</v>
      </c>
      <c r="G124" s="360">
        <v>1</v>
      </c>
      <c r="H124" s="360">
        <v>3</v>
      </c>
      <c r="I124" s="360">
        <v>3</v>
      </c>
      <c r="J124" s="360">
        <v>4</v>
      </c>
      <c r="K124" s="360">
        <v>13</v>
      </c>
      <c r="L124" s="360">
        <v>7</v>
      </c>
      <c r="M124" s="360">
        <v>7</v>
      </c>
      <c r="N124" s="360">
        <v>13</v>
      </c>
      <c r="O124" s="360">
        <v>15</v>
      </c>
      <c r="P124" s="360">
        <v>10</v>
      </c>
      <c r="Q124" s="360">
        <v>16</v>
      </c>
      <c r="R124" s="360">
        <v>9</v>
      </c>
    </row>
    <row r="125" spans="2:18" ht="13.2" x14ac:dyDescent="0.25">
      <c r="B125" s="371" t="s">
        <v>218</v>
      </c>
      <c r="C125" s="371" t="s">
        <v>2191</v>
      </c>
      <c r="D125" s="371" t="s">
        <v>2189</v>
      </c>
      <c r="E125" s="371" t="s">
        <v>611</v>
      </c>
      <c r="F125" s="360">
        <v>59</v>
      </c>
      <c r="G125" s="360">
        <v>1</v>
      </c>
      <c r="H125" s="360">
        <v>3</v>
      </c>
      <c r="I125" s="360">
        <v>2</v>
      </c>
      <c r="J125" s="360">
        <v>6</v>
      </c>
      <c r="K125" s="360">
        <v>15</v>
      </c>
      <c r="L125" s="360">
        <v>6</v>
      </c>
      <c r="M125" s="360">
        <v>7</v>
      </c>
      <c r="N125" s="360">
        <v>3</v>
      </c>
      <c r="O125" s="360">
        <v>7</v>
      </c>
      <c r="P125" s="360">
        <v>2</v>
      </c>
      <c r="Q125" s="360">
        <v>3</v>
      </c>
      <c r="R125" s="360">
        <v>4</v>
      </c>
    </row>
    <row r="126" spans="2:18" ht="13.2" x14ac:dyDescent="0.25">
      <c r="B126" s="371" t="s">
        <v>218</v>
      </c>
      <c r="C126" s="371" t="s">
        <v>2191</v>
      </c>
      <c r="D126" s="371" t="s">
        <v>2189</v>
      </c>
      <c r="E126" s="371" t="s">
        <v>612</v>
      </c>
      <c r="F126" s="360">
        <v>13</v>
      </c>
      <c r="G126" s="360">
        <v>0</v>
      </c>
      <c r="H126" s="360">
        <v>0</v>
      </c>
      <c r="I126" s="360">
        <v>0</v>
      </c>
      <c r="J126" s="360">
        <v>1</v>
      </c>
      <c r="K126" s="360">
        <v>3</v>
      </c>
      <c r="L126" s="360">
        <v>1</v>
      </c>
      <c r="M126" s="360">
        <v>2</v>
      </c>
      <c r="N126" s="360">
        <v>0</v>
      </c>
      <c r="O126" s="360">
        <v>1</v>
      </c>
      <c r="P126" s="360">
        <v>2</v>
      </c>
      <c r="Q126" s="360">
        <v>3</v>
      </c>
      <c r="R126" s="360">
        <v>0</v>
      </c>
    </row>
    <row r="127" spans="2:18" ht="13.2" x14ac:dyDescent="0.25">
      <c r="B127" s="371" t="s">
        <v>218</v>
      </c>
      <c r="C127" s="371" t="s">
        <v>2191</v>
      </c>
      <c r="D127" s="371" t="s">
        <v>2189</v>
      </c>
      <c r="E127" s="371" t="s">
        <v>613</v>
      </c>
      <c r="F127" s="360">
        <v>96</v>
      </c>
      <c r="G127" s="360">
        <v>3</v>
      </c>
      <c r="H127" s="360">
        <v>2</v>
      </c>
      <c r="I127" s="360">
        <v>4</v>
      </c>
      <c r="J127" s="360">
        <v>8</v>
      </c>
      <c r="K127" s="360">
        <v>10</v>
      </c>
      <c r="L127" s="360">
        <v>6</v>
      </c>
      <c r="M127" s="360">
        <v>8</v>
      </c>
      <c r="N127" s="360">
        <v>9</v>
      </c>
      <c r="O127" s="360">
        <v>21</v>
      </c>
      <c r="P127" s="360">
        <v>5</v>
      </c>
      <c r="Q127" s="360">
        <v>11</v>
      </c>
      <c r="R127" s="360">
        <v>9</v>
      </c>
    </row>
    <row r="128" spans="2:18" ht="13.2" x14ac:dyDescent="0.25">
      <c r="B128" s="371" t="s">
        <v>218</v>
      </c>
      <c r="C128" s="371" t="s">
        <v>2191</v>
      </c>
      <c r="D128" s="371" t="s">
        <v>2189</v>
      </c>
      <c r="E128" s="371" t="s">
        <v>614</v>
      </c>
      <c r="F128" s="360">
        <v>14</v>
      </c>
      <c r="G128" s="360">
        <v>0</v>
      </c>
      <c r="H128" s="360">
        <v>0</v>
      </c>
      <c r="I128" s="360">
        <v>0</v>
      </c>
      <c r="J128" s="360">
        <v>0</v>
      </c>
      <c r="K128" s="360">
        <v>2</v>
      </c>
      <c r="L128" s="360">
        <v>3</v>
      </c>
      <c r="M128" s="360">
        <v>1</v>
      </c>
      <c r="N128" s="360">
        <v>1</v>
      </c>
      <c r="O128" s="360">
        <v>2</v>
      </c>
      <c r="P128" s="360">
        <v>2</v>
      </c>
      <c r="Q128" s="360">
        <v>1</v>
      </c>
      <c r="R128" s="360">
        <v>2</v>
      </c>
    </row>
    <row r="129" spans="2:18" ht="13.2" x14ac:dyDescent="0.25">
      <c r="B129" s="371" t="s">
        <v>218</v>
      </c>
      <c r="C129" s="371" t="s">
        <v>2191</v>
      </c>
      <c r="D129" s="371" t="s">
        <v>2189</v>
      </c>
      <c r="E129" s="371" t="s">
        <v>615</v>
      </c>
      <c r="F129" s="360">
        <v>8</v>
      </c>
      <c r="G129" s="360">
        <v>0</v>
      </c>
      <c r="H129" s="360">
        <v>0</v>
      </c>
      <c r="I129" s="360">
        <v>1</v>
      </c>
      <c r="J129" s="360">
        <v>0</v>
      </c>
      <c r="K129" s="360">
        <v>1</v>
      </c>
      <c r="L129" s="360">
        <v>1</v>
      </c>
      <c r="M129" s="360">
        <v>1</v>
      </c>
      <c r="N129" s="360">
        <v>0</v>
      </c>
      <c r="O129" s="360">
        <v>1</v>
      </c>
      <c r="P129" s="360">
        <v>2</v>
      </c>
      <c r="Q129" s="360">
        <v>1</v>
      </c>
      <c r="R129" s="360">
        <v>0</v>
      </c>
    </row>
    <row r="130" spans="2:18" ht="13.2" x14ac:dyDescent="0.25">
      <c r="B130" s="371" t="s">
        <v>218</v>
      </c>
      <c r="C130" s="371" t="s">
        <v>2191</v>
      </c>
      <c r="D130" s="371" t="s">
        <v>2189</v>
      </c>
      <c r="E130" s="371" t="s">
        <v>616</v>
      </c>
      <c r="F130" s="360">
        <v>55</v>
      </c>
      <c r="G130" s="360">
        <v>0</v>
      </c>
      <c r="H130" s="360">
        <v>0</v>
      </c>
      <c r="I130" s="360">
        <v>2</v>
      </c>
      <c r="J130" s="360">
        <v>7</v>
      </c>
      <c r="K130" s="360">
        <v>7</v>
      </c>
      <c r="L130" s="360">
        <v>2</v>
      </c>
      <c r="M130" s="360">
        <v>3</v>
      </c>
      <c r="N130" s="360">
        <v>1</v>
      </c>
      <c r="O130" s="360">
        <v>11</v>
      </c>
      <c r="P130" s="360">
        <v>7</v>
      </c>
      <c r="Q130" s="360">
        <v>9</v>
      </c>
      <c r="R130" s="360">
        <v>6</v>
      </c>
    </row>
    <row r="131" spans="2:18" ht="13.2" x14ac:dyDescent="0.25">
      <c r="B131" s="371" t="s">
        <v>218</v>
      </c>
      <c r="C131" s="371" t="s">
        <v>2191</v>
      </c>
      <c r="D131" s="371" t="s">
        <v>2189</v>
      </c>
      <c r="E131" s="371" t="s">
        <v>617</v>
      </c>
      <c r="F131" s="360">
        <v>1618</v>
      </c>
      <c r="G131" s="360">
        <v>17</v>
      </c>
      <c r="H131" s="360">
        <v>40</v>
      </c>
      <c r="I131" s="360">
        <v>54</v>
      </c>
      <c r="J131" s="360">
        <v>66</v>
      </c>
      <c r="K131" s="360">
        <v>164</v>
      </c>
      <c r="L131" s="360">
        <v>116</v>
      </c>
      <c r="M131" s="360">
        <v>123</v>
      </c>
      <c r="N131" s="360">
        <v>135</v>
      </c>
      <c r="O131" s="360">
        <v>243</v>
      </c>
      <c r="P131" s="360">
        <v>218</v>
      </c>
      <c r="Q131" s="360">
        <v>240</v>
      </c>
      <c r="R131" s="360">
        <v>202</v>
      </c>
    </row>
    <row r="132" spans="2:18" ht="13.2" x14ac:dyDescent="0.25">
      <c r="B132" s="371" t="s">
        <v>218</v>
      </c>
      <c r="C132" s="371" t="s">
        <v>2191</v>
      </c>
      <c r="D132" s="371" t="s">
        <v>2189</v>
      </c>
      <c r="E132" s="371" t="s">
        <v>618</v>
      </c>
      <c r="F132" s="360">
        <v>43</v>
      </c>
      <c r="G132" s="360">
        <v>0</v>
      </c>
      <c r="H132" s="360">
        <v>0</v>
      </c>
      <c r="I132" s="360">
        <v>1</v>
      </c>
      <c r="J132" s="360">
        <v>4</v>
      </c>
      <c r="K132" s="360">
        <v>7</v>
      </c>
      <c r="L132" s="360">
        <v>2</v>
      </c>
      <c r="M132" s="360">
        <v>5</v>
      </c>
      <c r="N132" s="360">
        <v>3</v>
      </c>
      <c r="O132" s="360">
        <v>9</v>
      </c>
      <c r="P132" s="360">
        <v>5</v>
      </c>
      <c r="Q132" s="360">
        <v>6</v>
      </c>
      <c r="R132" s="360">
        <v>1</v>
      </c>
    </row>
    <row r="133" spans="2:18" ht="13.2" x14ac:dyDescent="0.25">
      <c r="B133" s="371" t="s">
        <v>218</v>
      </c>
      <c r="C133" s="371" t="s">
        <v>2191</v>
      </c>
      <c r="D133" s="371" t="s">
        <v>2189</v>
      </c>
      <c r="E133" s="371" t="s">
        <v>619</v>
      </c>
      <c r="F133" s="360">
        <v>2636</v>
      </c>
      <c r="G133" s="360">
        <v>38</v>
      </c>
      <c r="H133" s="360">
        <v>57</v>
      </c>
      <c r="I133" s="360">
        <v>85</v>
      </c>
      <c r="J133" s="360">
        <v>95</v>
      </c>
      <c r="K133" s="360">
        <v>249</v>
      </c>
      <c r="L133" s="360">
        <v>239</v>
      </c>
      <c r="M133" s="360">
        <v>237</v>
      </c>
      <c r="N133" s="360">
        <v>205</v>
      </c>
      <c r="O133" s="360">
        <v>412</v>
      </c>
      <c r="P133" s="360">
        <v>358</v>
      </c>
      <c r="Q133" s="360">
        <v>395</v>
      </c>
      <c r="R133" s="360">
        <v>266</v>
      </c>
    </row>
    <row r="134" spans="2:18" ht="13.2" x14ac:dyDescent="0.25">
      <c r="B134" s="371" t="s">
        <v>218</v>
      </c>
      <c r="C134" s="371" t="s">
        <v>2191</v>
      </c>
      <c r="D134" s="371" t="s">
        <v>2189</v>
      </c>
      <c r="E134" s="371" t="s">
        <v>620</v>
      </c>
      <c r="F134" s="360">
        <v>1</v>
      </c>
      <c r="G134" s="360">
        <v>0</v>
      </c>
      <c r="H134" s="360">
        <v>0</v>
      </c>
      <c r="I134" s="360">
        <v>0</v>
      </c>
      <c r="J134" s="360">
        <v>0</v>
      </c>
      <c r="K134" s="360">
        <v>0</v>
      </c>
      <c r="L134" s="360">
        <v>0</v>
      </c>
      <c r="M134" s="360">
        <v>1</v>
      </c>
      <c r="N134" s="360">
        <v>0</v>
      </c>
      <c r="O134" s="360">
        <v>0</v>
      </c>
      <c r="P134" s="360">
        <v>0</v>
      </c>
      <c r="Q134" s="360">
        <v>0</v>
      </c>
      <c r="R134" s="360">
        <v>0</v>
      </c>
    </row>
    <row r="135" spans="2:18" ht="13.2" x14ac:dyDescent="0.25">
      <c r="B135" s="371" t="s">
        <v>218</v>
      </c>
      <c r="C135" s="371" t="s">
        <v>2191</v>
      </c>
      <c r="D135" s="371" t="s">
        <v>2189</v>
      </c>
      <c r="E135" s="371" t="s">
        <v>621</v>
      </c>
      <c r="F135" s="360">
        <v>9</v>
      </c>
      <c r="G135" s="360">
        <v>0</v>
      </c>
      <c r="H135" s="360">
        <v>0</v>
      </c>
      <c r="I135" s="360">
        <v>0</v>
      </c>
      <c r="J135" s="360">
        <v>0</v>
      </c>
      <c r="K135" s="360">
        <v>1</v>
      </c>
      <c r="L135" s="360">
        <v>1</v>
      </c>
      <c r="M135" s="360">
        <v>4</v>
      </c>
      <c r="N135" s="360">
        <v>0</v>
      </c>
      <c r="O135" s="360">
        <v>2</v>
      </c>
      <c r="P135" s="360">
        <v>1</v>
      </c>
      <c r="Q135" s="360">
        <v>0</v>
      </c>
      <c r="R135" s="360">
        <v>0</v>
      </c>
    </row>
    <row r="136" spans="2:18" ht="13.2" x14ac:dyDescent="0.25">
      <c r="B136" s="371" t="s">
        <v>218</v>
      </c>
      <c r="C136" s="371" t="s">
        <v>2191</v>
      </c>
      <c r="D136" s="371" t="s">
        <v>2189</v>
      </c>
      <c r="E136" s="371" t="s">
        <v>622</v>
      </c>
      <c r="F136" s="360">
        <v>25</v>
      </c>
      <c r="G136" s="360">
        <v>0</v>
      </c>
      <c r="H136" s="360">
        <v>0</v>
      </c>
      <c r="I136" s="360">
        <v>1</v>
      </c>
      <c r="J136" s="360">
        <v>1</v>
      </c>
      <c r="K136" s="360">
        <v>1</v>
      </c>
      <c r="L136" s="360">
        <v>1</v>
      </c>
      <c r="M136" s="360">
        <v>1</v>
      </c>
      <c r="N136" s="360">
        <v>2</v>
      </c>
      <c r="O136" s="360">
        <v>6</v>
      </c>
      <c r="P136" s="360">
        <v>3</v>
      </c>
      <c r="Q136" s="360">
        <v>8</v>
      </c>
      <c r="R136" s="360">
        <v>1</v>
      </c>
    </row>
    <row r="137" spans="2:18" ht="13.2" x14ac:dyDescent="0.25">
      <c r="B137" s="371" t="s">
        <v>218</v>
      </c>
      <c r="C137" s="371" t="s">
        <v>2191</v>
      </c>
      <c r="D137" s="371" t="s">
        <v>2189</v>
      </c>
      <c r="E137" s="371" t="s">
        <v>623</v>
      </c>
      <c r="F137" s="360">
        <v>7396</v>
      </c>
      <c r="G137" s="360">
        <v>90</v>
      </c>
      <c r="H137" s="360">
        <v>124</v>
      </c>
      <c r="I137" s="360">
        <v>212</v>
      </c>
      <c r="J137" s="360">
        <v>325</v>
      </c>
      <c r="K137" s="360">
        <v>583</v>
      </c>
      <c r="L137" s="360">
        <v>589</v>
      </c>
      <c r="M137" s="360">
        <v>659</v>
      </c>
      <c r="N137" s="360">
        <v>683</v>
      </c>
      <c r="O137" s="360">
        <v>1158</v>
      </c>
      <c r="P137" s="360">
        <v>1108</v>
      </c>
      <c r="Q137" s="360">
        <v>1049</v>
      </c>
      <c r="R137" s="360">
        <v>816</v>
      </c>
    </row>
    <row r="138" spans="2:18" ht="13.2" x14ac:dyDescent="0.25">
      <c r="B138" s="371" t="s">
        <v>218</v>
      </c>
      <c r="C138" s="371" t="s">
        <v>2191</v>
      </c>
      <c r="D138" s="371" t="s">
        <v>2189</v>
      </c>
      <c r="E138" s="371" t="s">
        <v>624</v>
      </c>
      <c r="F138" s="360">
        <v>24</v>
      </c>
      <c r="G138" s="360">
        <v>2</v>
      </c>
      <c r="H138" s="360">
        <v>0</v>
      </c>
      <c r="I138" s="360">
        <v>0</v>
      </c>
      <c r="J138" s="360">
        <v>1</v>
      </c>
      <c r="K138" s="360">
        <v>1</v>
      </c>
      <c r="L138" s="360">
        <v>0</v>
      </c>
      <c r="M138" s="360">
        <v>1</v>
      </c>
      <c r="N138" s="360">
        <v>0</v>
      </c>
      <c r="O138" s="360">
        <v>5</v>
      </c>
      <c r="P138" s="360">
        <v>4</v>
      </c>
      <c r="Q138" s="360">
        <v>5</v>
      </c>
      <c r="R138" s="360">
        <v>5</v>
      </c>
    </row>
    <row r="139" spans="2:18" ht="13.2" x14ac:dyDescent="0.25">
      <c r="B139" s="371" t="s">
        <v>218</v>
      </c>
      <c r="C139" s="371" t="s">
        <v>2191</v>
      </c>
      <c r="D139" s="371" t="s">
        <v>2189</v>
      </c>
      <c r="E139" s="371" t="s">
        <v>625</v>
      </c>
      <c r="F139" s="360">
        <v>11</v>
      </c>
      <c r="G139" s="360">
        <v>0</v>
      </c>
      <c r="H139" s="360">
        <v>0</v>
      </c>
      <c r="I139" s="360">
        <v>1</v>
      </c>
      <c r="J139" s="360">
        <v>1</v>
      </c>
      <c r="K139" s="360">
        <v>0</v>
      </c>
      <c r="L139" s="360">
        <v>2</v>
      </c>
      <c r="M139" s="360">
        <v>1</v>
      </c>
      <c r="N139" s="360">
        <v>1</v>
      </c>
      <c r="O139" s="360">
        <v>1</v>
      </c>
      <c r="P139" s="360">
        <v>1</v>
      </c>
      <c r="Q139" s="360">
        <v>1</v>
      </c>
      <c r="R139" s="360">
        <v>2</v>
      </c>
    </row>
    <row r="140" spans="2:18" ht="13.2" x14ac:dyDescent="0.25">
      <c r="B140" s="371" t="s">
        <v>218</v>
      </c>
      <c r="C140" s="371" t="s">
        <v>2191</v>
      </c>
      <c r="D140" s="371" t="s">
        <v>2189</v>
      </c>
      <c r="E140" s="371" t="s">
        <v>626</v>
      </c>
      <c r="F140" s="360">
        <v>40</v>
      </c>
      <c r="G140" s="360">
        <v>0</v>
      </c>
      <c r="H140" s="360">
        <v>1</v>
      </c>
      <c r="I140" s="360">
        <v>3</v>
      </c>
      <c r="J140" s="360">
        <v>3</v>
      </c>
      <c r="K140" s="360">
        <v>0</v>
      </c>
      <c r="L140" s="360">
        <v>4</v>
      </c>
      <c r="M140" s="360">
        <v>0</v>
      </c>
      <c r="N140" s="360">
        <v>3</v>
      </c>
      <c r="O140" s="360">
        <v>5</v>
      </c>
      <c r="P140" s="360">
        <v>11</v>
      </c>
      <c r="Q140" s="360">
        <v>7</v>
      </c>
      <c r="R140" s="360">
        <v>3</v>
      </c>
    </row>
    <row r="141" spans="2:18" ht="13.2" x14ac:dyDescent="0.25">
      <c r="B141" s="371" t="s">
        <v>218</v>
      </c>
      <c r="C141" s="371" t="s">
        <v>2191</v>
      </c>
      <c r="D141" s="371" t="s">
        <v>2189</v>
      </c>
      <c r="E141" s="371" t="s">
        <v>627</v>
      </c>
      <c r="F141" s="360">
        <v>29</v>
      </c>
      <c r="G141" s="360">
        <v>1</v>
      </c>
      <c r="H141" s="360">
        <v>2</v>
      </c>
      <c r="I141" s="360">
        <v>1</v>
      </c>
      <c r="J141" s="360">
        <v>0</v>
      </c>
      <c r="K141" s="360">
        <v>1</v>
      </c>
      <c r="L141" s="360">
        <v>1</v>
      </c>
      <c r="M141" s="360">
        <v>2</v>
      </c>
      <c r="N141" s="360">
        <v>1</v>
      </c>
      <c r="O141" s="360">
        <v>4</v>
      </c>
      <c r="P141" s="360">
        <v>4</v>
      </c>
      <c r="Q141" s="360">
        <v>3</v>
      </c>
      <c r="R141" s="360">
        <v>9</v>
      </c>
    </row>
    <row r="142" spans="2:18" ht="13.2" x14ac:dyDescent="0.25">
      <c r="B142" s="371" t="s">
        <v>218</v>
      </c>
      <c r="C142" s="371" t="s">
        <v>2191</v>
      </c>
      <c r="D142" s="371" t="s">
        <v>2189</v>
      </c>
      <c r="E142" s="371" t="s">
        <v>628</v>
      </c>
      <c r="F142" s="360">
        <v>114</v>
      </c>
      <c r="G142" s="360">
        <v>1</v>
      </c>
      <c r="H142" s="360">
        <v>1</v>
      </c>
      <c r="I142" s="360">
        <v>5</v>
      </c>
      <c r="J142" s="360">
        <v>5</v>
      </c>
      <c r="K142" s="360">
        <v>14</v>
      </c>
      <c r="L142" s="360">
        <v>10</v>
      </c>
      <c r="M142" s="360">
        <v>5</v>
      </c>
      <c r="N142" s="360">
        <v>8</v>
      </c>
      <c r="O142" s="360">
        <v>19</v>
      </c>
      <c r="P142" s="360">
        <v>11</v>
      </c>
      <c r="Q142" s="360">
        <v>16</v>
      </c>
      <c r="R142" s="360">
        <v>19</v>
      </c>
    </row>
    <row r="143" spans="2:18" ht="13.2" x14ac:dyDescent="0.25">
      <c r="B143" s="371" t="s">
        <v>218</v>
      </c>
      <c r="C143" s="371" t="s">
        <v>2191</v>
      </c>
      <c r="D143" s="371" t="s">
        <v>2189</v>
      </c>
      <c r="E143" s="371" t="s">
        <v>629</v>
      </c>
      <c r="F143" s="360">
        <v>169</v>
      </c>
      <c r="G143" s="360">
        <v>0</v>
      </c>
      <c r="H143" s="360">
        <v>2</v>
      </c>
      <c r="I143" s="360">
        <v>2</v>
      </c>
      <c r="J143" s="360">
        <v>7</v>
      </c>
      <c r="K143" s="360">
        <v>21</v>
      </c>
      <c r="L143" s="360">
        <v>20</v>
      </c>
      <c r="M143" s="360">
        <v>16</v>
      </c>
      <c r="N143" s="360">
        <v>15</v>
      </c>
      <c r="O143" s="360">
        <v>18</v>
      </c>
      <c r="P143" s="360">
        <v>25</v>
      </c>
      <c r="Q143" s="360">
        <v>28</v>
      </c>
      <c r="R143" s="360">
        <v>15</v>
      </c>
    </row>
    <row r="144" spans="2:18" ht="13.2" x14ac:dyDescent="0.25">
      <c r="B144" s="371" t="s">
        <v>218</v>
      </c>
      <c r="C144" s="371" t="s">
        <v>2191</v>
      </c>
      <c r="D144" s="371" t="s">
        <v>2189</v>
      </c>
      <c r="E144" s="371" t="s">
        <v>630</v>
      </c>
      <c r="F144" s="360">
        <v>284</v>
      </c>
      <c r="G144" s="360">
        <v>9</v>
      </c>
      <c r="H144" s="360">
        <v>16</v>
      </c>
      <c r="I144" s="360">
        <v>22</v>
      </c>
      <c r="J144" s="360">
        <v>6</v>
      </c>
      <c r="K144" s="360">
        <v>15</v>
      </c>
      <c r="L144" s="360">
        <v>17</v>
      </c>
      <c r="M144" s="360">
        <v>24</v>
      </c>
      <c r="N144" s="360">
        <v>22</v>
      </c>
      <c r="O144" s="360">
        <v>54</v>
      </c>
      <c r="P144" s="360">
        <v>32</v>
      </c>
      <c r="Q144" s="360">
        <v>37</v>
      </c>
      <c r="R144" s="360">
        <v>30</v>
      </c>
    </row>
    <row r="145" spans="2:18" ht="13.2" x14ac:dyDescent="0.25">
      <c r="B145" s="371" t="s">
        <v>218</v>
      </c>
      <c r="C145" s="371" t="s">
        <v>2191</v>
      </c>
      <c r="D145" s="371" t="s">
        <v>2189</v>
      </c>
      <c r="E145" s="371" t="s">
        <v>631</v>
      </c>
      <c r="F145" s="360">
        <v>602</v>
      </c>
      <c r="G145" s="360">
        <v>13</v>
      </c>
      <c r="H145" s="360">
        <v>21</v>
      </c>
      <c r="I145" s="360">
        <v>25</v>
      </c>
      <c r="J145" s="360">
        <v>29</v>
      </c>
      <c r="K145" s="360">
        <v>42</v>
      </c>
      <c r="L145" s="360">
        <v>29</v>
      </c>
      <c r="M145" s="360">
        <v>38</v>
      </c>
      <c r="N145" s="360">
        <v>62</v>
      </c>
      <c r="O145" s="360">
        <v>98</v>
      </c>
      <c r="P145" s="360">
        <v>92</v>
      </c>
      <c r="Q145" s="360">
        <v>93</v>
      </c>
      <c r="R145" s="360">
        <v>60</v>
      </c>
    </row>
    <row r="146" spans="2:18" ht="13.2" x14ac:dyDescent="0.25">
      <c r="B146" s="371" t="s">
        <v>218</v>
      </c>
      <c r="C146" s="371" t="s">
        <v>2191</v>
      </c>
      <c r="D146" s="371" t="s">
        <v>2189</v>
      </c>
      <c r="E146" s="371" t="s">
        <v>632</v>
      </c>
      <c r="F146" s="360">
        <v>877</v>
      </c>
      <c r="G146" s="360">
        <v>12</v>
      </c>
      <c r="H146" s="360">
        <v>31</v>
      </c>
      <c r="I146" s="360">
        <v>29</v>
      </c>
      <c r="J146" s="360">
        <v>42</v>
      </c>
      <c r="K146" s="360">
        <v>71</v>
      </c>
      <c r="L146" s="360">
        <v>48</v>
      </c>
      <c r="M146" s="360">
        <v>84</v>
      </c>
      <c r="N146" s="360">
        <v>72</v>
      </c>
      <c r="O146" s="360">
        <v>154</v>
      </c>
      <c r="P146" s="360">
        <v>113</v>
      </c>
      <c r="Q146" s="360">
        <v>122</v>
      </c>
      <c r="R146" s="360">
        <v>99</v>
      </c>
    </row>
    <row r="147" spans="2:18" ht="13.2" x14ac:dyDescent="0.25">
      <c r="B147" s="371" t="s">
        <v>218</v>
      </c>
      <c r="C147" s="371" t="s">
        <v>2191</v>
      </c>
      <c r="D147" s="371" t="s">
        <v>2189</v>
      </c>
      <c r="E147" s="371" t="s">
        <v>633</v>
      </c>
      <c r="F147" s="360">
        <v>510</v>
      </c>
      <c r="G147" s="360">
        <v>10</v>
      </c>
      <c r="H147" s="360">
        <v>15</v>
      </c>
      <c r="I147" s="360">
        <v>18</v>
      </c>
      <c r="J147" s="360">
        <v>20</v>
      </c>
      <c r="K147" s="360">
        <v>43</v>
      </c>
      <c r="L147" s="360">
        <v>37</v>
      </c>
      <c r="M147" s="360">
        <v>40</v>
      </c>
      <c r="N147" s="360">
        <v>48</v>
      </c>
      <c r="O147" s="360">
        <v>91</v>
      </c>
      <c r="P147" s="360">
        <v>65</v>
      </c>
      <c r="Q147" s="360">
        <v>72</v>
      </c>
      <c r="R147" s="360">
        <v>51</v>
      </c>
    </row>
    <row r="148" spans="2:18" ht="13.2" x14ac:dyDescent="0.25">
      <c r="B148" s="371" t="s">
        <v>218</v>
      </c>
      <c r="C148" s="371" t="s">
        <v>2191</v>
      </c>
      <c r="D148" s="371" t="s">
        <v>2189</v>
      </c>
      <c r="E148" s="371" t="s">
        <v>2228</v>
      </c>
      <c r="F148" s="360">
        <v>317</v>
      </c>
      <c r="G148" s="360">
        <v>6</v>
      </c>
      <c r="H148" s="360">
        <v>9</v>
      </c>
      <c r="I148" s="360">
        <v>6</v>
      </c>
      <c r="J148" s="360">
        <v>17</v>
      </c>
      <c r="K148" s="360">
        <v>15</v>
      </c>
      <c r="L148" s="360">
        <v>23</v>
      </c>
      <c r="M148" s="360">
        <v>13</v>
      </c>
      <c r="N148" s="360">
        <v>27</v>
      </c>
      <c r="O148" s="360">
        <v>48</v>
      </c>
      <c r="P148" s="360">
        <v>44</v>
      </c>
      <c r="Q148" s="360">
        <v>56</v>
      </c>
      <c r="R148" s="360">
        <v>53</v>
      </c>
    </row>
    <row r="149" spans="2:18" ht="13.2" x14ac:dyDescent="0.25">
      <c r="B149" s="371" t="s">
        <v>218</v>
      </c>
      <c r="C149" s="371" t="s">
        <v>2191</v>
      </c>
      <c r="D149" s="371" t="s">
        <v>2189</v>
      </c>
      <c r="E149" s="371" t="s">
        <v>634</v>
      </c>
      <c r="F149" s="360">
        <v>133</v>
      </c>
      <c r="G149" s="360">
        <v>2</v>
      </c>
      <c r="H149" s="360">
        <v>4</v>
      </c>
      <c r="I149" s="360">
        <v>6</v>
      </c>
      <c r="J149" s="360">
        <v>7</v>
      </c>
      <c r="K149" s="360">
        <v>10</v>
      </c>
      <c r="L149" s="360">
        <v>12</v>
      </c>
      <c r="M149" s="360">
        <v>8</v>
      </c>
      <c r="N149" s="360">
        <v>8</v>
      </c>
      <c r="O149" s="360">
        <v>23</v>
      </c>
      <c r="P149" s="360">
        <v>19</v>
      </c>
      <c r="Q149" s="360">
        <v>17</v>
      </c>
      <c r="R149" s="360">
        <v>17</v>
      </c>
    </row>
    <row r="150" spans="2:18" ht="13.2" x14ac:dyDescent="0.25">
      <c r="B150" s="371" t="s">
        <v>218</v>
      </c>
      <c r="C150" s="371" t="s">
        <v>2191</v>
      </c>
      <c r="D150" s="371" t="s">
        <v>2189</v>
      </c>
      <c r="E150" s="371" t="s">
        <v>635</v>
      </c>
      <c r="F150" s="360">
        <v>109</v>
      </c>
      <c r="G150" s="360">
        <v>2</v>
      </c>
      <c r="H150" s="360">
        <v>4</v>
      </c>
      <c r="I150" s="360">
        <v>2</v>
      </c>
      <c r="J150" s="360">
        <v>4</v>
      </c>
      <c r="K150" s="360">
        <v>12</v>
      </c>
      <c r="L150" s="360">
        <v>5</v>
      </c>
      <c r="M150" s="360">
        <v>8</v>
      </c>
      <c r="N150" s="360">
        <v>8</v>
      </c>
      <c r="O150" s="360">
        <v>18</v>
      </c>
      <c r="P150" s="360">
        <v>12</v>
      </c>
      <c r="Q150" s="360">
        <v>22</v>
      </c>
      <c r="R150" s="360">
        <v>12</v>
      </c>
    </row>
    <row r="151" spans="2:18" ht="13.2" x14ac:dyDescent="0.25">
      <c r="B151" s="371" t="s">
        <v>218</v>
      </c>
      <c r="C151" s="371" t="s">
        <v>2191</v>
      </c>
      <c r="D151" s="371" t="s">
        <v>2189</v>
      </c>
      <c r="E151" s="371" t="s">
        <v>636</v>
      </c>
      <c r="F151" s="360">
        <v>852</v>
      </c>
      <c r="G151" s="360">
        <v>5</v>
      </c>
      <c r="H151" s="360">
        <v>16</v>
      </c>
      <c r="I151" s="360">
        <v>20</v>
      </c>
      <c r="J151" s="360">
        <v>52</v>
      </c>
      <c r="K151" s="360">
        <v>105</v>
      </c>
      <c r="L151" s="360">
        <v>93</v>
      </c>
      <c r="M151" s="360">
        <v>61</v>
      </c>
      <c r="N151" s="360">
        <v>78</v>
      </c>
      <c r="O151" s="360">
        <v>144</v>
      </c>
      <c r="P151" s="360">
        <v>116</v>
      </c>
      <c r="Q151" s="360">
        <v>109</v>
      </c>
      <c r="R151" s="360">
        <v>53</v>
      </c>
    </row>
    <row r="152" spans="2:18" ht="13.2" x14ac:dyDescent="0.25">
      <c r="B152" s="371" t="s">
        <v>218</v>
      </c>
      <c r="C152" s="371" t="s">
        <v>2191</v>
      </c>
      <c r="D152" s="371" t="s">
        <v>2189</v>
      </c>
      <c r="E152" s="371" t="s">
        <v>637</v>
      </c>
      <c r="F152" s="360">
        <v>6</v>
      </c>
      <c r="G152" s="360">
        <v>0</v>
      </c>
      <c r="H152" s="360">
        <v>0</v>
      </c>
      <c r="I152" s="360">
        <v>0</v>
      </c>
      <c r="J152" s="360">
        <v>0</v>
      </c>
      <c r="K152" s="360">
        <v>1</v>
      </c>
      <c r="L152" s="360">
        <v>0</v>
      </c>
      <c r="M152" s="360">
        <v>0</v>
      </c>
      <c r="N152" s="360">
        <v>1</v>
      </c>
      <c r="O152" s="360">
        <v>0</v>
      </c>
      <c r="P152" s="360">
        <v>0</v>
      </c>
      <c r="Q152" s="360">
        <v>0</v>
      </c>
      <c r="R152" s="360">
        <v>4</v>
      </c>
    </row>
    <row r="153" spans="2:18" ht="13.2" x14ac:dyDescent="0.25">
      <c r="B153" s="371" t="s">
        <v>218</v>
      </c>
      <c r="C153" s="371" t="s">
        <v>2191</v>
      </c>
      <c r="D153" s="371" t="s">
        <v>2189</v>
      </c>
      <c r="E153" s="371" t="s">
        <v>638</v>
      </c>
      <c r="F153" s="360">
        <v>33</v>
      </c>
      <c r="G153" s="360">
        <v>0</v>
      </c>
      <c r="H153" s="360">
        <v>0</v>
      </c>
      <c r="I153" s="360">
        <v>2</v>
      </c>
      <c r="J153" s="360">
        <v>3</v>
      </c>
      <c r="K153" s="360">
        <v>3</v>
      </c>
      <c r="L153" s="360">
        <v>4</v>
      </c>
      <c r="M153" s="360">
        <v>3</v>
      </c>
      <c r="N153" s="360">
        <v>2</v>
      </c>
      <c r="O153" s="360">
        <v>4</v>
      </c>
      <c r="P153" s="360">
        <v>4</v>
      </c>
      <c r="Q153" s="360">
        <v>3</v>
      </c>
      <c r="R153" s="360">
        <v>5</v>
      </c>
    </row>
    <row r="154" spans="2:18" ht="13.2" x14ac:dyDescent="0.25">
      <c r="B154" s="371" t="s">
        <v>218</v>
      </c>
      <c r="C154" s="371" t="s">
        <v>2191</v>
      </c>
      <c r="D154" s="371" t="s">
        <v>2189</v>
      </c>
      <c r="E154" s="371" t="s">
        <v>639</v>
      </c>
      <c r="F154" s="360">
        <v>9</v>
      </c>
      <c r="G154" s="360">
        <v>0</v>
      </c>
      <c r="H154" s="360">
        <v>1</v>
      </c>
      <c r="I154" s="360">
        <v>1</v>
      </c>
      <c r="J154" s="360">
        <v>0</v>
      </c>
      <c r="K154" s="360">
        <v>1</v>
      </c>
      <c r="L154" s="360">
        <v>1</v>
      </c>
      <c r="M154" s="360">
        <v>0</v>
      </c>
      <c r="N154" s="360">
        <v>1</v>
      </c>
      <c r="O154" s="360">
        <v>2</v>
      </c>
      <c r="P154" s="360">
        <v>0</v>
      </c>
      <c r="Q154" s="360">
        <v>1</v>
      </c>
      <c r="R154" s="360">
        <v>1</v>
      </c>
    </row>
    <row r="155" spans="2:18" ht="13.2" x14ac:dyDescent="0.25">
      <c r="B155" s="371" t="s">
        <v>218</v>
      </c>
      <c r="C155" s="371" t="s">
        <v>2191</v>
      </c>
      <c r="D155" s="371" t="s">
        <v>2189</v>
      </c>
      <c r="E155" s="371" t="s">
        <v>640</v>
      </c>
      <c r="F155" s="360">
        <v>53</v>
      </c>
      <c r="G155" s="360">
        <v>0</v>
      </c>
      <c r="H155" s="360">
        <v>2</v>
      </c>
      <c r="I155" s="360">
        <v>1</v>
      </c>
      <c r="J155" s="360">
        <v>1</v>
      </c>
      <c r="K155" s="360">
        <v>9</v>
      </c>
      <c r="L155" s="360">
        <v>4</v>
      </c>
      <c r="M155" s="360">
        <v>2</v>
      </c>
      <c r="N155" s="360">
        <v>2</v>
      </c>
      <c r="O155" s="360">
        <v>12</v>
      </c>
      <c r="P155" s="360">
        <v>9</v>
      </c>
      <c r="Q155" s="360">
        <v>8</v>
      </c>
      <c r="R155" s="360">
        <v>3</v>
      </c>
    </row>
    <row r="156" spans="2:18" ht="13.2" x14ac:dyDescent="0.25">
      <c r="B156" s="371" t="s">
        <v>218</v>
      </c>
      <c r="C156" s="371" t="s">
        <v>2191</v>
      </c>
      <c r="D156" s="371" t="s">
        <v>2189</v>
      </c>
      <c r="E156" s="371" t="s">
        <v>641</v>
      </c>
      <c r="F156" s="360">
        <v>24</v>
      </c>
      <c r="G156" s="360">
        <v>0</v>
      </c>
      <c r="H156" s="360">
        <v>0</v>
      </c>
      <c r="I156" s="360">
        <v>1</v>
      </c>
      <c r="J156" s="360">
        <v>0</v>
      </c>
      <c r="K156" s="360">
        <v>7</v>
      </c>
      <c r="L156" s="360">
        <v>2</v>
      </c>
      <c r="M156" s="360">
        <v>3</v>
      </c>
      <c r="N156" s="360">
        <v>2</v>
      </c>
      <c r="O156" s="360">
        <v>4</v>
      </c>
      <c r="P156" s="360">
        <v>2</v>
      </c>
      <c r="Q156" s="360">
        <v>1</v>
      </c>
      <c r="R156" s="360">
        <v>2</v>
      </c>
    </row>
    <row r="157" spans="2:18" ht="13.2" x14ac:dyDescent="0.25">
      <c r="B157" s="371" t="s">
        <v>218</v>
      </c>
      <c r="C157" s="371" t="s">
        <v>2191</v>
      </c>
      <c r="D157" s="371" t="s">
        <v>2189</v>
      </c>
      <c r="E157" s="371" t="s">
        <v>642</v>
      </c>
      <c r="F157" s="360">
        <v>2405</v>
      </c>
      <c r="G157" s="360">
        <v>26</v>
      </c>
      <c r="H157" s="360">
        <v>54</v>
      </c>
      <c r="I157" s="360">
        <v>79</v>
      </c>
      <c r="J157" s="360">
        <v>109</v>
      </c>
      <c r="K157" s="360">
        <v>196</v>
      </c>
      <c r="L157" s="360">
        <v>165</v>
      </c>
      <c r="M157" s="360">
        <v>171</v>
      </c>
      <c r="N157" s="360">
        <v>177</v>
      </c>
      <c r="O157" s="360">
        <v>407</v>
      </c>
      <c r="P157" s="360">
        <v>283</v>
      </c>
      <c r="Q157" s="360">
        <v>370</v>
      </c>
      <c r="R157" s="360">
        <v>368</v>
      </c>
    </row>
    <row r="158" spans="2:18" ht="13.2" x14ac:dyDescent="0.25">
      <c r="B158" s="371" t="s">
        <v>218</v>
      </c>
      <c r="C158" s="371" t="s">
        <v>2191</v>
      </c>
      <c r="D158" s="371" t="s">
        <v>2189</v>
      </c>
      <c r="E158" s="371" t="s">
        <v>643</v>
      </c>
      <c r="F158" s="360">
        <v>137</v>
      </c>
      <c r="G158" s="360">
        <v>1</v>
      </c>
      <c r="H158" s="360">
        <v>1</v>
      </c>
      <c r="I158" s="360">
        <v>1</v>
      </c>
      <c r="J158" s="360">
        <v>3</v>
      </c>
      <c r="K158" s="360">
        <v>23</v>
      </c>
      <c r="L158" s="360">
        <v>5</v>
      </c>
      <c r="M158" s="360">
        <v>9</v>
      </c>
      <c r="N158" s="360">
        <v>11</v>
      </c>
      <c r="O158" s="360">
        <v>17</v>
      </c>
      <c r="P158" s="360">
        <v>24</v>
      </c>
      <c r="Q158" s="360">
        <v>29</v>
      </c>
      <c r="R158" s="360">
        <v>13</v>
      </c>
    </row>
    <row r="159" spans="2:18" ht="13.2" x14ac:dyDescent="0.25">
      <c r="B159" s="371" t="s">
        <v>218</v>
      </c>
      <c r="C159" s="371" t="s">
        <v>2191</v>
      </c>
      <c r="D159" s="371" t="s">
        <v>2189</v>
      </c>
      <c r="E159" s="371" t="s">
        <v>644</v>
      </c>
      <c r="F159" s="360">
        <v>83</v>
      </c>
      <c r="G159" s="360">
        <v>2</v>
      </c>
      <c r="H159" s="360">
        <v>2</v>
      </c>
      <c r="I159" s="360">
        <v>1</v>
      </c>
      <c r="J159" s="360">
        <v>3</v>
      </c>
      <c r="K159" s="360">
        <v>7</v>
      </c>
      <c r="L159" s="360">
        <v>5</v>
      </c>
      <c r="M159" s="360">
        <v>13</v>
      </c>
      <c r="N159" s="360">
        <v>9</v>
      </c>
      <c r="O159" s="360">
        <v>12</v>
      </c>
      <c r="P159" s="360">
        <v>13</v>
      </c>
      <c r="Q159" s="360">
        <v>9</v>
      </c>
      <c r="R159" s="360">
        <v>7</v>
      </c>
    </row>
    <row r="160" spans="2:18" ht="13.2" x14ac:dyDescent="0.25">
      <c r="B160" s="371" t="s">
        <v>218</v>
      </c>
      <c r="C160" s="371" t="s">
        <v>2191</v>
      </c>
      <c r="D160" s="371" t="s">
        <v>2189</v>
      </c>
      <c r="E160" s="371" t="s">
        <v>645</v>
      </c>
      <c r="F160" s="360">
        <v>60</v>
      </c>
      <c r="G160" s="360">
        <v>1</v>
      </c>
      <c r="H160" s="360">
        <v>3</v>
      </c>
      <c r="I160" s="360">
        <v>2</v>
      </c>
      <c r="J160" s="360">
        <v>2</v>
      </c>
      <c r="K160" s="360">
        <v>2</v>
      </c>
      <c r="L160" s="360">
        <v>0</v>
      </c>
      <c r="M160" s="360">
        <v>7</v>
      </c>
      <c r="N160" s="360">
        <v>6</v>
      </c>
      <c r="O160" s="360">
        <v>12</v>
      </c>
      <c r="P160" s="360">
        <v>12</v>
      </c>
      <c r="Q160" s="360">
        <v>8</v>
      </c>
      <c r="R160" s="360">
        <v>5</v>
      </c>
    </row>
    <row r="161" spans="2:18" ht="13.2" x14ac:dyDescent="0.25">
      <c r="B161" s="371" t="s">
        <v>218</v>
      </c>
      <c r="C161" s="371" t="s">
        <v>2191</v>
      </c>
      <c r="D161" s="371" t="s">
        <v>2189</v>
      </c>
      <c r="E161" s="371" t="s">
        <v>646</v>
      </c>
      <c r="F161" s="360">
        <v>134492</v>
      </c>
      <c r="G161" s="360">
        <v>2421</v>
      </c>
      <c r="H161" s="360">
        <v>4210</v>
      </c>
      <c r="I161" s="360">
        <v>5703</v>
      </c>
      <c r="J161" s="360">
        <v>6086</v>
      </c>
      <c r="K161" s="360">
        <v>6856</v>
      </c>
      <c r="L161" s="360">
        <v>8813</v>
      </c>
      <c r="M161" s="360">
        <v>11820</v>
      </c>
      <c r="N161" s="360">
        <v>14167</v>
      </c>
      <c r="O161" s="360">
        <v>26150</v>
      </c>
      <c r="P161" s="360">
        <v>19946</v>
      </c>
      <c r="Q161" s="360">
        <v>16820</v>
      </c>
      <c r="R161" s="360">
        <v>11500</v>
      </c>
    </row>
    <row r="162" spans="2:18" ht="13.2" x14ac:dyDescent="0.25">
      <c r="B162" s="371" t="s">
        <v>218</v>
      </c>
      <c r="C162" s="371" t="s">
        <v>2191</v>
      </c>
      <c r="D162" s="371" t="s">
        <v>2189</v>
      </c>
      <c r="E162" s="371" t="s">
        <v>647</v>
      </c>
      <c r="F162" s="360">
        <v>6</v>
      </c>
      <c r="G162" s="360">
        <v>0</v>
      </c>
      <c r="H162" s="360">
        <v>0</v>
      </c>
      <c r="I162" s="360">
        <v>0</v>
      </c>
      <c r="J162" s="360">
        <v>0</v>
      </c>
      <c r="K162" s="360">
        <v>0</v>
      </c>
      <c r="L162" s="360">
        <v>1</v>
      </c>
      <c r="M162" s="360">
        <v>1</v>
      </c>
      <c r="N162" s="360">
        <v>0</v>
      </c>
      <c r="O162" s="360">
        <v>0</v>
      </c>
      <c r="P162" s="360">
        <v>0</v>
      </c>
      <c r="Q162" s="360">
        <v>3</v>
      </c>
      <c r="R162" s="360">
        <v>1</v>
      </c>
    </row>
    <row r="163" spans="2:18" ht="13.2" x14ac:dyDescent="0.25">
      <c r="B163" s="371" t="s">
        <v>218</v>
      </c>
      <c r="C163" s="371" t="s">
        <v>2191</v>
      </c>
      <c r="D163" s="371" t="s">
        <v>2189</v>
      </c>
      <c r="E163" s="371" t="s">
        <v>648</v>
      </c>
      <c r="F163" s="360">
        <v>8</v>
      </c>
      <c r="G163" s="360">
        <v>0</v>
      </c>
      <c r="H163" s="360">
        <v>0</v>
      </c>
      <c r="I163" s="360">
        <v>0</v>
      </c>
      <c r="J163" s="360">
        <v>0</v>
      </c>
      <c r="K163" s="360">
        <v>1</v>
      </c>
      <c r="L163" s="360">
        <v>1</v>
      </c>
      <c r="M163" s="360">
        <v>0</v>
      </c>
      <c r="N163" s="360">
        <v>0</v>
      </c>
      <c r="O163" s="360">
        <v>3</v>
      </c>
      <c r="P163" s="360">
        <v>2</v>
      </c>
      <c r="Q163" s="360">
        <v>1</v>
      </c>
      <c r="R163" s="360">
        <v>0</v>
      </c>
    </row>
    <row r="164" spans="2:18" ht="13.2" x14ac:dyDescent="0.25">
      <c r="B164" s="371" t="s">
        <v>218</v>
      </c>
      <c r="C164" s="371" t="s">
        <v>2191</v>
      </c>
      <c r="D164" s="371" t="s">
        <v>2189</v>
      </c>
      <c r="E164" s="371" t="s">
        <v>649</v>
      </c>
      <c r="F164" s="360">
        <v>235</v>
      </c>
      <c r="G164" s="360">
        <v>10</v>
      </c>
      <c r="H164" s="360">
        <v>4</v>
      </c>
      <c r="I164" s="360">
        <v>8</v>
      </c>
      <c r="J164" s="360">
        <v>12</v>
      </c>
      <c r="K164" s="360">
        <v>26</v>
      </c>
      <c r="L164" s="360">
        <v>11</v>
      </c>
      <c r="M164" s="360">
        <v>8</v>
      </c>
      <c r="N164" s="360">
        <v>20</v>
      </c>
      <c r="O164" s="360">
        <v>33</v>
      </c>
      <c r="P164" s="360">
        <v>39</v>
      </c>
      <c r="Q164" s="360">
        <v>40</v>
      </c>
      <c r="R164" s="360">
        <v>24</v>
      </c>
    </row>
    <row r="165" spans="2:18" ht="13.2" x14ac:dyDescent="0.25">
      <c r="B165" s="371" t="s">
        <v>218</v>
      </c>
      <c r="C165" s="371" t="s">
        <v>2191</v>
      </c>
      <c r="D165" s="371" t="s">
        <v>2189</v>
      </c>
      <c r="E165" s="371" t="s">
        <v>650</v>
      </c>
      <c r="F165" s="360">
        <v>10</v>
      </c>
      <c r="G165" s="360">
        <v>1</v>
      </c>
      <c r="H165" s="360">
        <v>0</v>
      </c>
      <c r="I165" s="360">
        <v>0</v>
      </c>
      <c r="J165" s="360">
        <v>0</v>
      </c>
      <c r="K165" s="360">
        <v>0</v>
      </c>
      <c r="L165" s="360">
        <v>0</v>
      </c>
      <c r="M165" s="360">
        <v>0</v>
      </c>
      <c r="N165" s="360">
        <v>0</v>
      </c>
      <c r="O165" s="360">
        <v>3</v>
      </c>
      <c r="P165" s="360">
        <v>3</v>
      </c>
      <c r="Q165" s="360">
        <v>2</v>
      </c>
      <c r="R165" s="360">
        <v>1</v>
      </c>
    </row>
    <row r="166" spans="2:18" ht="13.2" x14ac:dyDescent="0.25">
      <c r="B166" s="371" t="s">
        <v>218</v>
      </c>
      <c r="C166" s="371" t="s">
        <v>2191</v>
      </c>
      <c r="D166" s="371" t="s">
        <v>2189</v>
      </c>
      <c r="E166" s="371" t="s">
        <v>651</v>
      </c>
      <c r="F166" s="360">
        <v>77</v>
      </c>
      <c r="G166" s="360">
        <v>1</v>
      </c>
      <c r="H166" s="360">
        <v>0</v>
      </c>
      <c r="I166" s="360">
        <v>3</v>
      </c>
      <c r="J166" s="360">
        <v>2</v>
      </c>
      <c r="K166" s="360">
        <v>8</v>
      </c>
      <c r="L166" s="360">
        <v>7</v>
      </c>
      <c r="M166" s="360">
        <v>4</v>
      </c>
      <c r="N166" s="360">
        <v>8</v>
      </c>
      <c r="O166" s="360">
        <v>11</v>
      </c>
      <c r="P166" s="360">
        <v>15</v>
      </c>
      <c r="Q166" s="360">
        <v>11</v>
      </c>
      <c r="R166" s="360">
        <v>7</v>
      </c>
    </row>
    <row r="167" spans="2:18" ht="13.2" x14ac:dyDescent="0.25">
      <c r="B167" s="371" t="s">
        <v>218</v>
      </c>
      <c r="C167" s="371" t="s">
        <v>2191</v>
      </c>
      <c r="D167" s="371" t="s">
        <v>2189</v>
      </c>
      <c r="E167" s="371" t="s">
        <v>652</v>
      </c>
      <c r="F167" s="360">
        <v>38</v>
      </c>
      <c r="G167" s="360">
        <v>0</v>
      </c>
      <c r="H167" s="360">
        <v>0</v>
      </c>
      <c r="I167" s="360">
        <v>3</v>
      </c>
      <c r="J167" s="360">
        <v>1</v>
      </c>
      <c r="K167" s="360">
        <v>2</v>
      </c>
      <c r="L167" s="360">
        <v>3</v>
      </c>
      <c r="M167" s="360">
        <v>5</v>
      </c>
      <c r="N167" s="360">
        <v>5</v>
      </c>
      <c r="O167" s="360">
        <v>9</v>
      </c>
      <c r="P167" s="360">
        <v>3</v>
      </c>
      <c r="Q167" s="360">
        <v>4</v>
      </c>
      <c r="R167" s="360">
        <v>3</v>
      </c>
    </row>
    <row r="168" spans="2:18" ht="13.2" x14ac:dyDescent="0.25">
      <c r="B168" s="371" t="s">
        <v>218</v>
      </c>
      <c r="C168" s="371" t="s">
        <v>2191</v>
      </c>
      <c r="D168" s="371" t="s">
        <v>2189</v>
      </c>
      <c r="E168" s="371" t="s">
        <v>653</v>
      </c>
      <c r="F168" s="360">
        <v>452</v>
      </c>
      <c r="G168" s="360">
        <v>8</v>
      </c>
      <c r="H168" s="360">
        <v>8</v>
      </c>
      <c r="I168" s="360">
        <v>19</v>
      </c>
      <c r="J168" s="360">
        <v>33</v>
      </c>
      <c r="K168" s="360">
        <v>55</v>
      </c>
      <c r="L168" s="360">
        <v>33</v>
      </c>
      <c r="M168" s="360">
        <v>19</v>
      </c>
      <c r="N168" s="360">
        <v>32</v>
      </c>
      <c r="O168" s="360">
        <v>68</v>
      </c>
      <c r="P168" s="360">
        <v>72</v>
      </c>
      <c r="Q168" s="360">
        <v>59</v>
      </c>
      <c r="R168" s="360">
        <v>46</v>
      </c>
    </row>
    <row r="169" spans="2:18" ht="13.2" x14ac:dyDescent="0.25">
      <c r="B169" s="371" t="s">
        <v>218</v>
      </c>
      <c r="C169" s="371" t="s">
        <v>2191</v>
      </c>
      <c r="D169" s="371" t="s">
        <v>2189</v>
      </c>
      <c r="E169" s="371" t="s">
        <v>654</v>
      </c>
      <c r="F169" s="360">
        <v>40</v>
      </c>
      <c r="G169" s="360">
        <v>2</v>
      </c>
      <c r="H169" s="360">
        <v>0</v>
      </c>
      <c r="I169" s="360">
        <v>0</v>
      </c>
      <c r="J169" s="360">
        <v>5</v>
      </c>
      <c r="K169" s="360">
        <v>4</v>
      </c>
      <c r="L169" s="360">
        <v>4</v>
      </c>
      <c r="M169" s="360">
        <v>0</v>
      </c>
      <c r="N169" s="360">
        <v>5</v>
      </c>
      <c r="O169" s="360">
        <v>8</v>
      </c>
      <c r="P169" s="360">
        <v>2</v>
      </c>
      <c r="Q169" s="360">
        <v>8</v>
      </c>
      <c r="R169" s="360">
        <v>2</v>
      </c>
    </row>
    <row r="170" spans="2:18" ht="13.2" x14ac:dyDescent="0.25">
      <c r="B170" s="371" t="s">
        <v>218</v>
      </c>
      <c r="C170" s="371" t="s">
        <v>2191</v>
      </c>
      <c r="D170" s="371" t="s">
        <v>2189</v>
      </c>
      <c r="E170" s="371" t="s">
        <v>655</v>
      </c>
      <c r="F170" s="360">
        <v>8</v>
      </c>
      <c r="G170" s="360">
        <v>0</v>
      </c>
      <c r="H170" s="360">
        <v>0</v>
      </c>
      <c r="I170" s="360">
        <v>0</v>
      </c>
      <c r="J170" s="360">
        <v>2</v>
      </c>
      <c r="K170" s="360">
        <v>0</v>
      </c>
      <c r="L170" s="360">
        <v>0</v>
      </c>
      <c r="M170" s="360">
        <v>1</v>
      </c>
      <c r="N170" s="360">
        <v>0</v>
      </c>
      <c r="O170" s="360">
        <v>2</v>
      </c>
      <c r="P170" s="360">
        <v>0</v>
      </c>
      <c r="Q170" s="360">
        <v>2</v>
      </c>
      <c r="R170" s="360">
        <v>1</v>
      </c>
    </row>
    <row r="171" spans="2:18" ht="13.2" x14ac:dyDescent="0.25">
      <c r="B171" s="371" t="s">
        <v>218</v>
      </c>
      <c r="C171" s="371" t="s">
        <v>2191</v>
      </c>
      <c r="D171" s="371" t="s">
        <v>2189</v>
      </c>
      <c r="E171" s="371" t="s">
        <v>656</v>
      </c>
      <c r="F171" s="360">
        <v>188</v>
      </c>
      <c r="G171" s="360">
        <v>2</v>
      </c>
      <c r="H171" s="360">
        <v>5</v>
      </c>
      <c r="I171" s="360">
        <v>11</v>
      </c>
      <c r="J171" s="360">
        <v>10</v>
      </c>
      <c r="K171" s="360">
        <v>11</v>
      </c>
      <c r="L171" s="360">
        <v>14</v>
      </c>
      <c r="M171" s="360">
        <v>11</v>
      </c>
      <c r="N171" s="360">
        <v>19</v>
      </c>
      <c r="O171" s="360">
        <v>32</v>
      </c>
      <c r="P171" s="360">
        <v>32</v>
      </c>
      <c r="Q171" s="360">
        <v>23</v>
      </c>
      <c r="R171" s="360">
        <v>18</v>
      </c>
    </row>
    <row r="172" spans="2:18" ht="13.2" x14ac:dyDescent="0.25">
      <c r="B172" s="371" t="s">
        <v>218</v>
      </c>
      <c r="C172" s="371" t="s">
        <v>2191</v>
      </c>
      <c r="D172" s="371" t="s">
        <v>2189</v>
      </c>
      <c r="E172" s="371" t="s">
        <v>2227</v>
      </c>
      <c r="F172" s="360">
        <v>15203</v>
      </c>
      <c r="G172" s="360">
        <v>212</v>
      </c>
      <c r="H172" s="360">
        <v>395</v>
      </c>
      <c r="I172" s="360">
        <v>576</v>
      </c>
      <c r="J172" s="360">
        <v>618</v>
      </c>
      <c r="K172" s="360">
        <v>832</v>
      </c>
      <c r="L172" s="360">
        <v>1050</v>
      </c>
      <c r="M172" s="360">
        <v>1447</v>
      </c>
      <c r="N172" s="360">
        <v>1510</v>
      </c>
      <c r="O172" s="360">
        <v>2558</v>
      </c>
      <c r="P172" s="360">
        <v>2213</v>
      </c>
      <c r="Q172" s="360">
        <v>2227</v>
      </c>
      <c r="R172" s="360">
        <v>1565</v>
      </c>
    </row>
    <row r="173" spans="2:18" ht="13.2" x14ac:dyDescent="0.25">
      <c r="B173" s="371" t="s">
        <v>218</v>
      </c>
      <c r="C173" s="371" t="s">
        <v>2191</v>
      </c>
      <c r="D173" s="371" t="s">
        <v>2189</v>
      </c>
      <c r="E173" s="371" t="s">
        <v>657</v>
      </c>
      <c r="F173" s="360">
        <v>125</v>
      </c>
      <c r="G173" s="360">
        <v>1</v>
      </c>
      <c r="H173" s="360">
        <v>3</v>
      </c>
      <c r="I173" s="360">
        <v>7</v>
      </c>
      <c r="J173" s="360">
        <v>5</v>
      </c>
      <c r="K173" s="360">
        <v>9</v>
      </c>
      <c r="L173" s="360">
        <v>8</v>
      </c>
      <c r="M173" s="360">
        <v>12</v>
      </c>
      <c r="N173" s="360">
        <v>6</v>
      </c>
      <c r="O173" s="360">
        <v>28</v>
      </c>
      <c r="P173" s="360">
        <v>15</v>
      </c>
      <c r="Q173" s="360">
        <v>18</v>
      </c>
      <c r="R173" s="360">
        <v>13</v>
      </c>
    </row>
    <row r="174" spans="2:18" ht="13.2" x14ac:dyDescent="0.25">
      <c r="B174" s="371" t="s">
        <v>218</v>
      </c>
      <c r="C174" s="371" t="s">
        <v>2191</v>
      </c>
      <c r="D174" s="371" t="s">
        <v>2189</v>
      </c>
      <c r="E174" s="371" t="s">
        <v>658</v>
      </c>
      <c r="F174" s="360">
        <v>99</v>
      </c>
      <c r="G174" s="360">
        <v>2</v>
      </c>
      <c r="H174" s="360">
        <v>1</v>
      </c>
      <c r="I174" s="360">
        <v>1</v>
      </c>
      <c r="J174" s="360">
        <v>4</v>
      </c>
      <c r="K174" s="360">
        <v>9</v>
      </c>
      <c r="L174" s="360">
        <v>8</v>
      </c>
      <c r="M174" s="360">
        <v>10</v>
      </c>
      <c r="N174" s="360">
        <v>10</v>
      </c>
      <c r="O174" s="360">
        <v>12</v>
      </c>
      <c r="P174" s="360">
        <v>15</v>
      </c>
      <c r="Q174" s="360">
        <v>16</v>
      </c>
      <c r="R174" s="360">
        <v>11</v>
      </c>
    </row>
    <row r="175" spans="2:18" ht="13.2" x14ac:dyDescent="0.25">
      <c r="B175" s="371" t="s">
        <v>218</v>
      </c>
      <c r="C175" s="371" t="s">
        <v>2191</v>
      </c>
      <c r="D175" s="371" t="s">
        <v>2189</v>
      </c>
      <c r="E175" s="371" t="s">
        <v>659</v>
      </c>
      <c r="F175" s="360">
        <v>11</v>
      </c>
      <c r="G175" s="360">
        <v>0</v>
      </c>
      <c r="H175" s="360">
        <v>0</v>
      </c>
      <c r="I175" s="360">
        <v>0</v>
      </c>
      <c r="J175" s="360">
        <v>0</v>
      </c>
      <c r="K175" s="360">
        <v>2</v>
      </c>
      <c r="L175" s="360">
        <v>1</v>
      </c>
      <c r="M175" s="360">
        <v>0</v>
      </c>
      <c r="N175" s="360">
        <v>3</v>
      </c>
      <c r="O175" s="360">
        <v>1</v>
      </c>
      <c r="P175" s="360">
        <v>1</v>
      </c>
      <c r="Q175" s="360">
        <v>1</v>
      </c>
      <c r="R175" s="360">
        <v>2</v>
      </c>
    </row>
    <row r="176" spans="2:18" ht="13.2" x14ac:dyDescent="0.25">
      <c r="B176" s="371" t="s">
        <v>218</v>
      </c>
      <c r="C176" s="371" t="s">
        <v>2191</v>
      </c>
      <c r="D176" s="371" t="s">
        <v>2189</v>
      </c>
      <c r="E176" s="371" t="s">
        <v>660</v>
      </c>
      <c r="F176" s="360">
        <v>136</v>
      </c>
      <c r="G176" s="360">
        <v>2</v>
      </c>
      <c r="H176" s="360">
        <v>4</v>
      </c>
      <c r="I176" s="360">
        <v>4</v>
      </c>
      <c r="J176" s="360">
        <v>8</v>
      </c>
      <c r="K176" s="360">
        <v>19</v>
      </c>
      <c r="L176" s="360">
        <v>17</v>
      </c>
      <c r="M176" s="360">
        <v>12</v>
      </c>
      <c r="N176" s="360">
        <v>3</v>
      </c>
      <c r="O176" s="360">
        <v>22</v>
      </c>
      <c r="P176" s="360">
        <v>22</v>
      </c>
      <c r="Q176" s="360">
        <v>12</v>
      </c>
      <c r="R176" s="360">
        <v>11</v>
      </c>
    </row>
    <row r="177" spans="2:18" ht="13.2" x14ac:dyDescent="0.25">
      <c r="B177" s="371" t="s">
        <v>218</v>
      </c>
      <c r="C177" s="371" t="s">
        <v>2191</v>
      </c>
      <c r="D177" s="371" t="s">
        <v>2189</v>
      </c>
      <c r="E177" s="371" t="s">
        <v>661</v>
      </c>
      <c r="F177" s="360">
        <v>4596</v>
      </c>
      <c r="G177" s="360">
        <v>43</v>
      </c>
      <c r="H177" s="360">
        <v>52</v>
      </c>
      <c r="I177" s="360">
        <v>137</v>
      </c>
      <c r="J177" s="360">
        <v>192</v>
      </c>
      <c r="K177" s="360">
        <v>284</v>
      </c>
      <c r="L177" s="360">
        <v>279</v>
      </c>
      <c r="M177" s="360">
        <v>460</v>
      </c>
      <c r="N177" s="360">
        <v>603</v>
      </c>
      <c r="O177" s="360">
        <v>1049</v>
      </c>
      <c r="P177" s="360">
        <v>678</v>
      </c>
      <c r="Q177" s="360">
        <v>560</v>
      </c>
      <c r="R177" s="360">
        <v>259</v>
      </c>
    </row>
    <row r="178" spans="2:18" ht="13.2" x14ac:dyDescent="0.25">
      <c r="B178" s="371" t="s">
        <v>218</v>
      </c>
      <c r="C178" s="371" t="s">
        <v>2191</v>
      </c>
      <c r="D178" s="371" t="s">
        <v>2189</v>
      </c>
      <c r="E178" s="371" t="s">
        <v>662</v>
      </c>
      <c r="F178" s="360">
        <v>15</v>
      </c>
      <c r="G178" s="360">
        <v>0</v>
      </c>
      <c r="H178" s="360">
        <v>0</v>
      </c>
      <c r="I178" s="360">
        <v>0</v>
      </c>
      <c r="J178" s="360">
        <v>1</v>
      </c>
      <c r="K178" s="360">
        <v>0</v>
      </c>
      <c r="L178" s="360">
        <v>2</v>
      </c>
      <c r="M178" s="360">
        <v>2</v>
      </c>
      <c r="N178" s="360">
        <v>0</v>
      </c>
      <c r="O178" s="360">
        <v>3</v>
      </c>
      <c r="P178" s="360">
        <v>5</v>
      </c>
      <c r="Q178" s="360">
        <v>1</v>
      </c>
      <c r="R178" s="360">
        <v>1</v>
      </c>
    </row>
    <row r="179" spans="2:18" ht="13.2" x14ac:dyDescent="0.25">
      <c r="B179" s="371" t="s">
        <v>218</v>
      </c>
      <c r="C179" s="371" t="s">
        <v>2191</v>
      </c>
      <c r="D179" s="371" t="s">
        <v>2189</v>
      </c>
      <c r="E179" s="371" t="s">
        <v>663</v>
      </c>
      <c r="F179" s="360">
        <v>23</v>
      </c>
      <c r="G179" s="360">
        <v>0</v>
      </c>
      <c r="H179" s="360">
        <v>1</v>
      </c>
      <c r="I179" s="360">
        <v>1</v>
      </c>
      <c r="J179" s="360">
        <v>1</v>
      </c>
      <c r="K179" s="360">
        <v>5</v>
      </c>
      <c r="L179" s="360">
        <v>1</v>
      </c>
      <c r="M179" s="360">
        <v>2</v>
      </c>
      <c r="N179" s="360">
        <v>2</v>
      </c>
      <c r="O179" s="360">
        <v>5</v>
      </c>
      <c r="P179" s="360">
        <v>2</v>
      </c>
      <c r="Q179" s="360">
        <v>2</v>
      </c>
      <c r="R179" s="360">
        <v>1</v>
      </c>
    </row>
    <row r="180" spans="2:18" ht="13.2" x14ac:dyDescent="0.25">
      <c r="B180" s="371" t="s">
        <v>218</v>
      </c>
      <c r="C180" s="371" t="s">
        <v>2191</v>
      </c>
      <c r="D180" s="371" t="s">
        <v>2189</v>
      </c>
      <c r="E180" s="371" t="s">
        <v>664</v>
      </c>
      <c r="F180" s="360">
        <v>15</v>
      </c>
      <c r="G180" s="360">
        <v>1</v>
      </c>
      <c r="H180" s="360">
        <v>1</v>
      </c>
      <c r="I180" s="360">
        <v>1</v>
      </c>
      <c r="J180" s="360">
        <v>1</v>
      </c>
      <c r="K180" s="360">
        <v>2</v>
      </c>
      <c r="L180" s="360">
        <v>1</v>
      </c>
      <c r="M180" s="360">
        <v>2</v>
      </c>
      <c r="N180" s="360">
        <v>1</v>
      </c>
      <c r="O180" s="360">
        <v>3</v>
      </c>
      <c r="P180" s="360">
        <v>1</v>
      </c>
      <c r="Q180" s="360">
        <v>0</v>
      </c>
      <c r="R180" s="360">
        <v>1</v>
      </c>
    </row>
    <row r="181" spans="2:18" ht="13.2" x14ac:dyDescent="0.25">
      <c r="B181" s="371" t="s">
        <v>218</v>
      </c>
      <c r="C181" s="371" t="s">
        <v>2191</v>
      </c>
      <c r="D181" s="371" t="s">
        <v>2189</v>
      </c>
      <c r="E181" s="371" t="s">
        <v>665</v>
      </c>
      <c r="F181" s="360">
        <v>4</v>
      </c>
      <c r="G181" s="360">
        <v>0</v>
      </c>
      <c r="H181" s="360">
        <v>0</v>
      </c>
      <c r="I181" s="360">
        <v>0</v>
      </c>
      <c r="J181" s="360">
        <v>0</v>
      </c>
      <c r="K181" s="360">
        <v>0</v>
      </c>
      <c r="L181" s="360">
        <v>0</v>
      </c>
      <c r="M181" s="360">
        <v>0</v>
      </c>
      <c r="N181" s="360">
        <v>0</v>
      </c>
      <c r="O181" s="360">
        <v>2</v>
      </c>
      <c r="P181" s="360">
        <v>0</v>
      </c>
      <c r="Q181" s="360">
        <v>1</v>
      </c>
      <c r="R181" s="360">
        <v>1</v>
      </c>
    </row>
    <row r="182" spans="2:18" ht="13.2" x14ac:dyDescent="0.25">
      <c r="B182" s="371" t="s">
        <v>218</v>
      </c>
      <c r="C182" s="371" t="s">
        <v>2191</v>
      </c>
      <c r="D182" s="371" t="s">
        <v>2189</v>
      </c>
      <c r="E182" s="371" t="s">
        <v>666</v>
      </c>
      <c r="F182" s="360">
        <v>103</v>
      </c>
      <c r="G182" s="360">
        <v>1</v>
      </c>
      <c r="H182" s="360">
        <v>2</v>
      </c>
      <c r="I182" s="360">
        <v>4</v>
      </c>
      <c r="J182" s="360">
        <v>8</v>
      </c>
      <c r="K182" s="360">
        <v>2</v>
      </c>
      <c r="L182" s="360">
        <v>7</v>
      </c>
      <c r="M182" s="360">
        <v>12</v>
      </c>
      <c r="N182" s="360">
        <v>11</v>
      </c>
      <c r="O182" s="360">
        <v>10</v>
      </c>
      <c r="P182" s="360">
        <v>17</v>
      </c>
      <c r="Q182" s="360">
        <v>20</v>
      </c>
      <c r="R182" s="360">
        <v>9</v>
      </c>
    </row>
    <row r="183" spans="2:18" ht="13.2" x14ac:dyDescent="0.25">
      <c r="B183" s="371" t="s">
        <v>218</v>
      </c>
      <c r="C183" s="371" t="s">
        <v>2191</v>
      </c>
      <c r="D183" s="371" t="s">
        <v>2189</v>
      </c>
      <c r="E183" s="371" t="s">
        <v>667</v>
      </c>
      <c r="F183" s="360">
        <v>218</v>
      </c>
      <c r="G183" s="360">
        <v>2</v>
      </c>
      <c r="H183" s="360">
        <v>3</v>
      </c>
      <c r="I183" s="360">
        <v>0</v>
      </c>
      <c r="J183" s="360">
        <v>20</v>
      </c>
      <c r="K183" s="360">
        <v>119</v>
      </c>
      <c r="L183" s="360">
        <v>16</v>
      </c>
      <c r="M183" s="360">
        <v>13</v>
      </c>
      <c r="N183" s="360">
        <v>5</v>
      </c>
      <c r="O183" s="360">
        <v>15</v>
      </c>
      <c r="P183" s="360">
        <v>3</v>
      </c>
      <c r="Q183" s="360">
        <v>11</v>
      </c>
      <c r="R183" s="360">
        <v>11</v>
      </c>
    </row>
    <row r="184" spans="2:18" ht="13.2" x14ac:dyDescent="0.25">
      <c r="B184" s="371" t="s">
        <v>218</v>
      </c>
      <c r="C184" s="371" t="s">
        <v>2191</v>
      </c>
      <c r="D184" s="371" t="s">
        <v>2189</v>
      </c>
      <c r="E184" s="371" t="s">
        <v>668</v>
      </c>
      <c r="F184" s="360">
        <v>7</v>
      </c>
      <c r="G184" s="360">
        <v>0</v>
      </c>
      <c r="H184" s="360">
        <v>0</v>
      </c>
      <c r="I184" s="360">
        <v>0</v>
      </c>
      <c r="J184" s="360">
        <v>0</v>
      </c>
      <c r="K184" s="360">
        <v>1</v>
      </c>
      <c r="L184" s="360">
        <v>0</v>
      </c>
      <c r="M184" s="360">
        <v>0</v>
      </c>
      <c r="N184" s="360">
        <v>1</v>
      </c>
      <c r="O184" s="360">
        <v>2</v>
      </c>
      <c r="P184" s="360">
        <v>1</v>
      </c>
      <c r="Q184" s="360">
        <v>1</v>
      </c>
      <c r="R184" s="360">
        <v>1</v>
      </c>
    </row>
    <row r="185" spans="2:18" ht="13.2" x14ac:dyDescent="0.25">
      <c r="B185" s="371" t="s">
        <v>218</v>
      </c>
      <c r="C185" s="371" t="s">
        <v>2191</v>
      </c>
      <c r="D185" s="371" t="s">
        <v>2189</v>
      </c>
      <c r="E185" s="371" t="s">
        <v>669</v>
      </c>
      <c r="F185" s="360">
        <v>46</v>
      </c>
      <c r="G185" s="360">
        <v>2</v>
      </c>
      <c r="H185" s="360">
        <v>2</v>
      </c>
      <c r="I185" s="360">
        <v>1</v>
      </c>
      <c r="J185" s="360">
        <v>3</v>
      </c>
      <c r="K185" s="360">
        <v>5</v>
      </c>
      <c r="L185" s="360">
        <v>3</v>
      </c>
      <c r="M185" s="360">
        <v>4</v>
      </c>
      <c r="N185" s="360">
        <v>3</v>
      </c>
      <c r="O185" s="360">
        <v>9</v>
      </c>
      <c r="P185" s="360">
        <v>4</v>
      </c>
      <c r="Q185" s="360">
        <v>8</v>
      </c>
      <c r="R185" s="360">
        <v>2</v>
      </c>
    </row>
    <row r="186" spans="2:18" ht="13.2" x14ac:dyDescent="0.25">
      <c r="B186" s="371" t="s">
        <v>218</v>
      </c>
      <c r="C186" s="371" t="s">
        <v>2191</v>
      </c>
      <c r="D186" s="371" t="s">
        <v>2189</v>
      </c>
      <c r="E186" s="371" t="s">
        <v>670</v>
      </c>
      <c r="F186" s="360">
        <v>709</v>
      </c>
      <c r="G186" s="360">
        <v>10</v>
      </c>
      <c r="H186" s="360">
        <v>20</v>
      </c>
      <c r="I186" s="360">
        <v>23</v>
      </c>
      <c r="J186" s="360">
        <v>50</v>
      </c>
      <c r="K186" s="360">
        <v>72</v>
      </c>
      <c r="L186" s="360">
        <v>52</v>
      </c>
      <c r="M186" s="360">
        <v>48</v>
      </c>
      <c r="N186" s="360">
        <v>55</v>
      </c>
      <c r="O186" s="360">
        <v>99</v>
      </c>
      <c r="P186" s="360">
        <v>90</v>
      </c>
      <c r="Q186" s="360">
        <v>101</v>
      </c>
      <c r="R186" s="360">
        <v>89</v>
      </c>
    </row>
    <row r="187" spans="2:18" ht="13.2" x14ac:dyDescent="0.25">
      <c r="B187" s="371" t="s">
        <v>218</v>
      </c>
      <c r="C187" s="371" t="s">
        <v>2191</v>
      </c>
      <c r="D187" s="371" t="s">
        <v>2189</v>
      </c>
      <c r="E187" s="371" t="s">
        <v>671</v>
      </c>
      <c r="F187" s="360">
        <v>3</v>
      </c>
      <c r="G187" s="360">
        <v>0</v>
      </c>
      <c r="H187" s="360">
        <v>0</v>
      </c>
      <c r="I187" s="360">
        <v>0</v>
      </c>
      <c r="J187" s="360">
        <v>0</v>
      </c>
      <c r="K187" s="360">
        <v>0</v>
      </c>
      <c r="L187" s="360">
        <v>0</v>
      </c>
      <c r="M187" s="360">
        <v>1</v>
      </c>
      <c r="N187" s="360">
        <v>0</v>
      </c>
      <c r="O187" s="360">
        <v>0</v>
      </c>
      <c r="P187" s="360">
        <v>1</v>
      </c>
      <c r="Q187" s="360">
        <v>1</v>
      </c>
      <c r="R187" s="360">
        <v>0</v>
      </c>
    </row>
    <row r="188" spans="2:18" ht="13.2" x14ac:dyDescent="0.25">
      <c r="B188" s="371" t="s">
        <v>218</v>
      </c>
      <c r="C188" s="371" t="s">
        <v>2191</v>
      </c>
      <c r="D188" s="371" t="s">
        <v>2189</v>
      </c>
      <c r="E188" s="371" t="s">
        <v>672</v>
      </c>
      <c r="F188" s="360">
        <v>1106</v>
      </c>
      <c r="G188" s="360">
        <v>11</v>
      </c>
      <c r="H188" s="360">
        <v>30</v>
      </c>
      <c r="I188" s="360">
        <v>50</v>
      </c>
      <c r="J188" s="360">
        <v>51</v>
      </c>
      <c r="K188" s="360">
        <v>45</v>
      </c>
      <c r="L188" s="360">
        <v>55</v>
      </c>
      <c r="M188" s="360">
        <v>65</v>
      </c>
      <c r="N188" s="360">
        <v>85</v>
      </c>
      <c r="O188" s="360">
        <v>187</v>
      </c>
      <c r="P188" s="360">
        <v>215</v>
      </c>
      <c r="Q188" s="360">
        <v>202</v>
      </c>
      <c r="R188" s="360">
        <v>110</v>
      </c>
    </row>
    <row r="189" spans="2:18" ht="13.2" x14ac:dyDescent="0.25">
      <c r="B189" s="371" t="s">
        <v>218</v>
      </c>
      <c r="C189" s="371" t="s">
        <v>2191</v>
      </c>
      <c r="D189" s="371" t="s">
        <v>2189</v>
      </c>
      <c r="E189" s="371" t="s">
        <v>673</v>
      </c>
      <c r="F189" s="360">
        <v>762</v>
      </c>
      <c r="G189" s="360">
        <v>6</v>
      </c>
      <c r="H189" s="360">
        <v>7</v>
      </c>
      <c r="I189" s="360">
        <v>13</v>
      </c>
      <c r="J189" s="360">
        <v>23</v>
      </c>
      <c r="K189" s="360">
        <v>57</v>
      </c>
      <c r="L189" s="360">
        <v>68</v>
      </c>
      <c r="M189" s="360">
        <v>75</v>
      </c>
      <c r="N189" s="360">
        <v>84</v>
      </c>
      <c r="O189" s="360">
        <v>121</v>
      </c>
      <c r="P189" s="360">
        <v>92</v>
      </c>
      <c r="Q189" s="360">
        <v>110</v>
      </c>
      <c r="R189" s="360">
        <v>106</v>
      </c>
    </row>
    <row r="190" spans="2:18" ht="13.2" x14ac:dyDescent="0.25">
      <c r="B190" s="371" t="s">
        <v>218</v>
      </c>
      <c r="C190" s="371" t="s">
        <v>2191</v>
      </c>
      <c r="D190" s="371" t="s">
        <v>2189</v>
      </c>
      <c r="E190" s="371" t="s">
        <v>674</v>
      </c>
      <c r="F190" s="360">
        <v>124</v>
      </c>
      <c r="G190" s="360">
        <v>0</v>
      </c>
      <c r="H190" s="360">
        <v>3</v>
      </c>
      <c r="I190" s="360">
        <v>3</v>
      </c>
      <c r="J190" s="360">
        <v>4</v>
      </c>
      <c r="K190" s="360">
        <v>13</v>
      </c>
      <c r="L190" s="360">
        <v>9</v>
      </c>
      <c r="M190" s="360">
        <v>6</v>
      </c>
      <c r="N190" s="360">
        <v>16</v>
      </c>
      <c r="O190" s="360">
        <v>17</v>
      </c>
      <c r="P190" s="360">
        <v>19</v>
      </c>
      <c r="Q190" s="360">
        <v>24</v>
      </c>
      <c r="R190" s="360">
        <v>10</v>
      </c>
    </row>
    <row r="191" spans="2:18" ht="13.2" x14ac:dyDescent="0.25">
      <c r="B191" s="371" t="s">
        <v>218</v>
      </c>
      <c r="C191" s="371" t="s">
        <v>2191</v>
      </c>
      <c r="D191" s="371" t="s">
        <v>2189</v>
      </c>
      <c r="E191" s="371" t="s">
        <v>675</v>
      </c>
      <c r="F191" s="360">
        <v>3</v>
      </c>
      <c r="G191" s="360">
        <v>1</v>
      </c>
      <c r="H191" s="360">
        <v>0</v>
      </c>
      <c r="I191" s="360">
        <v>0</v>
      </c>
      <c r="J191" s="360">
        <v>1</v>
      </c>
      <c r="K191" s="360">
        <v>0</v>
      </c>
      <c r="L191" s="360">
        <v>0</v>
      </c>
      <c r="M191" s="360">
        <v>0</v>
      </c>
      <c r="N191" s="360">
        <v>0</v>
      </c>
      <c r="O191" s="360">
        <v>0</v>
      </c>
      <c r="P191" s="360">
        <v>1</v>
      </c>
      <c r="Q191" s="360">
        <v>0</v>
      </c>
      <c r="R191" s="360">
        <v>0</v>
      </c>
    </row>
    <row r="192" spans="2:18" ht="13.2" x14ac:dyDescent="0.25">
      <c r="B192" s="371" t="s">
        <v>218</v>
      </c>
      <c r="C192" s="371" t="s">
        <v>2191</v>
      </c>
      <c r="D192" s="371" t="s">
        <v>2189</v>
      </c>
      <c r="E192" s="371" t="s">
        <v>676</v>
      </c>
      <c r="F192" s="360">
        <v>7</v>
      </c>
      <c r="G192" s="360">
        <v>0</v>
      </c>
      <c r="H192" s="360">
        <v>1</v>
      </c>
      <c r="I192" s="360">
        <v>0</v>
      </c>
      <c r="J192" s="360">
        <v>0</v>
      </c>
      <c r="K192" s="360">
        <v>2</v>
      </c>
      <c r="L192" s="360">
        <v>1</v>
      </c>
      <c r="M192" s="360">
        <v>2</v>
      </c>
      <c r="N192" s="360">
        <v>1</v>
      </c>
      <c r="O192" s="360">
        <v>0</v>
      </c>
      <c r="P192" s="360">
        <v>0</v>
      </c>
      <c r="Q192" s="360">
        <v>0</v>
      </c>
      <c r="R192" s="360">
        <v>0</v>
      </c>
    </row>
    <row r="193" spans="2:18" ht="13.2" x14ac:dyDescent="0.25">
      <c r="B193" s="371" t="s">
        <v>218</v>
      </c>
      <c r="C193" s="371" t="s">
        <v>2191</v>
      </c>
      <c r="D193" s="371" t="s">
        <v>2189</v>
      </c>
      <c r="E193" s="371" t="s">
        <v>677</v>
      </c>
      <c r="F193" s="360">
        <v>1</v>
      </c>
      <c r="G193" s="360">
        <v>0</v>
      </c>
      <c r="H193" s="360">
        <v>0</v>
      </c>
      <c r="I193" s="360">
        <v>0</v>
      </c>
      <c r="J193" s="360">
        <v>0</v>
      </c>
      <c r="K193" s="360">
        <v>0</v>
      </c>
      <c r="L193" s="360">
        <v>0</v>
      </c>
      <c r="M193" s="360">
        <v>0</v>
      </c>
      <c r="N193" s="360">
        <v>0</v>
      </c>
      <c r="O193" s="360">
        <v>0</v>
      </c>
      <c r="P193" s="360">
        <v>1</v>
      </c>
      <c r="Q193" s="360">
        <v>0</v>
      </c>
      <c r="R193" s="360">
        <v>0</v>
      </c>
    </row>
    <row r="194" spans="2:18" ht="13.2" x14ac:dyDescent="0.25">
      <c r="B194" s="371" t="s">
        <v>218</v>
      </c>
      <c r="C194" s="371" t="s">
        <v>2191</v>
      </c>
      <c r="D194" s="371" t="s">
        <v>2189</v>
      </c>
      <c r="E194" s="371" t="s">
        <v>2230</v>
      </c>
      <c r="F194" s="360">
        <v>488</v>
      </c>
      <c r="G194" s="360">
        <v>2</v>
      </c>
      <c r="H194" s="360">
        <v>6</v>
      </c>
      <c r="I194" s="360">
        <v>10</v>
      </c>
      <c r="J194" s="360">
        <v>24</v>
      </c>
      <c r="K194" s="360">
        <v>63</v>
      </c>
      <c r="L194" s="360">
        <v>33</v>
      </c>
      <c r="M194" s="360">
        <v>46</v>
      </c>
      <c r="N194" s="360">
        <v>49</v>
      </c>
      <c r="O194" s="360">
        <v>82</v>
      </c>
      <c r="P194" s="360">
        <v>82</v>
      </c>
      <c r="Q194" s="360">
        <v>51</v>
      </c>
      <c r="R194" s="360">
        <v>40</v>
      </c>
    </row>
    <row r="195" spans="2:18" ht="13.2" x14ac:dyDescent="0.25">
      <c r="B195" s="371" t="s">
        <v>218</v>
      </c>
      <c r="C195" s="371" t="s">
        <v>2191</v>
      </c>
      <c r="D195" s="371" t="s">
        <v>2189</v>
      </c>
      <c r="E195" s="371" t="s">
        <v>678</v>
      </c>
      <c r="F195" s="360">
        <v>318</v>
      </c>
      <c r="G195" s="360">
        <v>2</v>
      </c>
      <c r="H195" s="360">
        <v>6</v>
      </c>
      <c r="I195" s="360">
        <v>15</v>
      </c>
      <c r="J195" s="360">
        <v>16</v>
      </c>
      <c r="K195" s="360">
        <v>10</v>
      </c>
      <c r="L195" s="360">
        <v>24</v>
      </c>
      <c r="M195" s="360">
        <v>26</v>
      </c>
      <c r="N195" s="360">
        <v>22</v>
      </c>
      <c r="O195" s="360">
        <v>69</v>
      </c>
      <c r="P195" s="360">
        <v>57</v>
      </c>
      <c r="Q195" s="360">
        <v>47</v>
      </c>
      <c r="R195" s="360">
        <v>24</v>
      </c>
    </row>
    <row r="196" spans="2:18" ht="13.2" x14ac:dyDescent="0.25">
      <c r="B196" s="371" t="s">
        <v>218</v>
      </c>
      <c r="C196" s="371" t="s">
        <v>2191</v>
      </c>
      <c r="D196" s="371" t="s">
        <v>2189</v>
      </c>
      <c r="E196" s="371" t="s">
        <v>679</v>
      </c>
      <c r="F196" s="360">
        <v>56</v>
      </c>
      <c r="G196" s="360">
        <v>1</v>
      </c>
      <c r="H196" s="360">
        <v>2</v>
      </c>
      <c r="I196" s="360">
        <v>0</v>
      </c>
      <c r="J196" s="360">
        <v>4</v>
      </c>
      <c r="K196" s="360">
        <v>19</v>
      </c>
      <c r="L196" s="360">
        <v>3</v>
      </c>
      <c r="M196" s="360">
        <v>2</v>
      </c>
      <c r="N196" s="360">
        <v>3</v>
      </c>
      <c r="O196" s="360">
        <v>8</v>
      </c>
      <c r="P196" s="360">
        <v>5</v>
      </c>
      <c r="Q196" s="360">
        <v>3</v>
      </c>
      <c r="R196" s="360">
        <v>6</v>
      </c>
    </row>
    <row r="197" spans="2:18" ht="13.2" x14ac:dyDescent="0.25">
      <c r="B197" s="371" t="s">
        <v>218</v>
      </c>
      <c r="C197" s="371" t="s">
        <v>2191</v>
      </c>
      <c r="D197" s="371" t="s">
        <v>2189</v>
      </c>
      <c r="E197" s="371" t="s">
        <v>680</v>
      </c>
      <c r="F197" s="360">
        <v>13</v>
      </c>
      <c r="G197" s="360">
        <v>0</v>
      </c>
      <c r="H197" s="360">
        <v>0</v>
      </c>
      <c r="I197" s="360">
        <v>3</v>
      </c>
      <c r="J197" s="360">
        <v>0</v>
      </c>
      <c r="K197" s="360">
        <v>0</v>
      </c>
      <c r="L197" s="360">
        <v>2</v>
      </c>
      <c r="M197" s="360">
        <v>1</v>
      </c>
      <c r="N197" s="360">
        <v>0</v>
      </c>
      <c r="O197" s="360">
        <v>4</v>
      </c>
      <c r="P197" s="360">
        <v>1</v>
      </c>
      <c r="Q197" s="360">
        <v>1</v>
      </c>
      <c r="R197" s="360">
        <v>1</v>
      </c>
    </row>
    <row r="198" spans="2:18" ht="13.2" x14ac:dyDescent="0.25">
      <c r="B198" s="371" t="s">
        <v>218</v>
      </c>
      <c r="C198" s="371" t="s">
        <v>2191</v>
      </c>
      <c r="D198" s="371" t="s">
        <v>2189</v>
      </c>
      <c r="E198" s="371" t="s">
        <v>681</v>
      </c>
      <c r="F198" s="360">
        <v>10225</v>
      </c>
      <c r="G198" s="360">
        <v>126</v>
      </c>
      <c r="H198" s="360">
        <v>204</v>
      </c>
      <c r="I198" s="360">
        <v>279</v>
      </c>
      <c r="J198" s="360">
        <v>432</v>
      </c>
      <c r="K198" s="360">
        <v>815</v>
      </c>
      <c r="L198" s="360">
        <v>633</v>
      </c>
      <c r="M198" s="360">
        <v>714</v>
      </c>
      <c r="N198" s="360">
        <v>888</v>
      </c>
      <c r="O198" s="360">
        <v>1798</v>
      </c>
      <c r="P198" s="360">
        <v>1498</v>
      </c>
      <c r="Q198" s="360">
        <v>1560</v>
      </c>
      <c r="R198" s="360">
        <v>1278</v>
      </c>
    </row>
    <row r="199" spans="2:18" ht="13.2" x14ac:dyDescent="0.25">
      <c r="B199" s="371" t="s">
        <v>218</v>
      </c>
      <c r="C199" s="371" t="s">
        <v>2191</v>
      </c>
      <c r="D199" s="371" t="s">
        <v>2189</v>
      </c>
      <c r="E199" s="371" t="s">
        <v>682</v>
      </c>
      <c r="F199" s="360">
        <v>333</v>
      </c>
      <c r="G199" s="360">
        <v>1</v>
      </c>
      <c r="H199" s="360">
        <v>6</v>
      </c>
      <c r="I199" s="360">
        <v>22</v>
      </c>
      <c r="J199" s="360">
        <v>23</v>
      </c>
      <c r="K199" s="360">
        <v>12</v>
      </c>
      <c r="L199" s="360">
        <v>17</v>
      </c>
      <c r="M199" s="360">
        <v>26</v>
      </c>
      <c r="N199" s="360">
        <v>34</v>
      </c>
      <c r="O199" s="360">
        <v>77</v>
      </c>
      <c r="P199" s="360">
        <v>41</v>
      </c>
      <c r="Q199" s="360">
        <v>53</v>
      </c>
      <c r="R199" s="360">
        <v>21</v>
      </c>
    </row>
    <row r="200" spans="2:18" ht="13.2" x14ac:dyDescent="0.25">
      <c r="B200" s="371" t="s">
        <v>218</v>
      </c>
      <c r="C200" s="371" t="s">
        <v>2191</v>
      </c>
      <c r="D200" s="371" t="s">
        <v>2189</v>
      </c>
      <c r="E200" s="371" t="s">
        <v>683</v>
      </c>
      <c r="F200" s="360">
        <v>27</v>
      </c>
      <c r="G200" s="360">
        <v>2</v>
      </c>
      <c r="H200" s="360">
        <v>0</v>
      </c>
      <c r="I200" s="360">
        <v>1</v>
      </c>
      <c r="J200" s="360">
        <v>4</v>
      </c>
      <c r="K200" s="360">
        <v>3</v>
      </c>
      <c r="L200" s="360">
        <v>4</v>
      </c>
      <c r="M200" s="360">
        <v>1</v>
      </c>
      <c r="N200" s="360">
        <v>1</v>
      </c>
      <c r="O200" s="360">
        <v>7</v>
      </c>
      <c r="P200" s="360">
        <v>3</v>
      </c>
      <c r="Q200" s="360">
        <v>0</v>
      </c>
      <c r="R200" s="360">
        <v>1</v>
      </c>
    </row>
    <row r="201" spans="2:18" ht="13.2" x14ac:dyDescent="0.25">
      <c r="B201" s="371" t="s">
        <v>218</v>
      </c>
      <c r="C201" s="371" t="s">
        <v>2191</v>
      </c>
      <c r="D201" s="371" t="s">
        <v>2189</v>
      </c>
      <c r="E201" s="371" t="s">
        <v>684</v>
      </c>
      <c r="F201" s="360">
        <v>6</v>
      </c>
      <c r="G201" s="360">
        <v>0</v>
      </c>
      <c r="H201" s="360">
        <v>0</v>
      </c>
      <c r="I201" s="360">
        <v>0</v>
      </c>
      <c r="J201" s="360">
        <v>0</v>
      </c>
      <c r="K201" s="360">
        <v>0</v>
      </c>
      <c r="L201" s="360">
        <v>0</v>
      </c>
      <c r="M201" s="360">
        <v>1</v>
      </c>
      <c r="N201" s="360">
        <v>0</v>
      </c>
      <c r="O201" s="360">
        <v>1</v>
      </c>
      <c r="P201" s="360">
        <v>3</v>
      </c>
      <c r="Q201" s="360">
        <v>1</v>
      </c>
      <c r="R201" s="360">
        <v>0</v>
      </c>
    </row>
    <row r="202" spans="2:18" ht="13.2" x14ac:dyDescent="0.25">
      <c r="B202" s="371" t="s">
        <v>218</v>
      </c>
      <c r="C202" s="371" t="s">
        <v>2191</v>
      </c>
      <c r="D202" s="371" t="s">
        <v>2189</v>
      </c>
      <c r="E202" s="371" t="s">
        <v>685</v>
      </c>
      <c r="F202" s="360">
        <v>6</v>
      </c>
      <c r="G202" s="360">
        <v>0</v>
      </c>
      <c r="H202" s="360">
        <v>0</v>
      </c>
      <c r="I202" s="360">
        <v>0</v>
      </c>
      <c r="J202" s="360">
        <v>1</v>
      </c>
      <c r="K202" s="360">
        <v>1</v>
      </c>
      <c r="L202" s="360">
        <v>0</v>
      </c>
      <c r="M202" s="360">
        <v>1</v>
      </c>
      <c r="N202" s="360">
        <v>0</v>
      </c>
      <c r="O202" s="360">
        <v>0</v>
      </c>
      <c r="P202" s="360">
        <v>2</v>
      </c>
      <c r="Q202" s="360">
        <v>1</v>
      </c>
      <c r="R202" s="360">
        <v>0</v>
      </c>
    </row>
    <row r="203" spans="2:18" ht="13.2" x14ac:dyDescent="0.25">
      <c r="B203" s="371" t="s">
        <v>218</v>
      </c>
      <c r="C203" s="371" t="s">
        <v>2191</v>
      </c>
      <c r="D203" s="371" t="s">
        <v>2189</v>
      </c>
      <c r="E203" s="371" t="s">
        <v>686</v>
      </c>
      <c r="F203" s="360">
        <v>357</v>
      </c>
      <c r="G203" s="360">
        <v>1</v>
      </c>
      <c r="H203" s="360">
        <v>3</v>
      </c>
      <c r="I203" s="360">
        <v>5</v>
      </c>
      <c r="J203" s="360">
        <v>13</v>
      </c>
      <c r="K203" s="360">
        <v>19</v>
      </c>
      <c r="L203" s="360">
        <v>25</v>
      </c>
      <c r="M203" s="360">
        <v>26</v>
      </c>
      <c r="N203" s="360">
        <v>31</v>
      </c>
      <c r="O203" s="360">
        <v>45</v>
      </c>
      <c r="P203" s="360">
        <v>55</v>
      </c>
      <c r="Q203" s="360">
        <v>80</v>
      </c>
      <c r="R203" s="360">
        <v>54</v>
      </c>
    </row>
    <row r="204" spans="2:18" ht="13.2" x14ac:dyDescent="0.25">
      <c r="B204" s="371" t="s">
        <v>218</v>
      </c>
      <c r="C204" s="371" t="s">
        <v>2191</v>
      </c>
      <c r="D204" s="371" t="s">
        <v>2189</v>
      </c>
      <c r="E204" s="371" t="s">
        <v>687</v>
      </c>
      <c r="F204" s="360">
        <v>194</v>
      </c>
      <c r="G204" s="360">
        <v>1</v>
      </c>
      <c r="H204" s="360">
        <v>7</v>
      </c>
      <c r="I204" s="360">
        <v>5</v>
      </c>
      <c r="J204" s="360">
        <v>7</v>
      </c>
      <c r="K204" s="360">
        <v>12</v>
      </c>
      <c r="L204" s="360">
        <v>17</v>
      </c>
      <c r="M204" s="360">
        <v>23</v>
      </c>
      <c r="N204" s="360">
        <v>9</v>
      </c>
      <c r="O204" s="360">
        <v>30</v>
      </c>
      <c r="P204" s="360">
        <v>26</v>
      </c>
      <c r="Q204" s="360">
        <v>32</v>
      </c>
      <c r="R204" s="360">
        <v>25</v>
      </c>
    </row>
    <row r="205" spans="2:18" ht="13.2" x14ac:dyDescent="0.25">
      <c r="B205" s="371" t="s">
        <v>218</v>
      </c>
      <c r="C205" s="371" t="s">
        <v>2191</v>
      </c>
      <c r="D205" s="371" t="s">
        <v>2189</v>
      </c>
      <c r="E205" s="371" t="s">
        <v>688</v>
      </c>
      <c r="F205" s="360">
        <v>107</v>
      </c>
      <c r="G205" s="360">
        <v>2</v>
      </c>
      <c r="H205" s="360">
        <v>2</v>
      </c>
      <c r="I205" s="360">
        <v>1</v>
      </c>
      <c r="J205" s="360">
        <v>3</v>
      </c>
      <c r="K205" s="360">
        <v>12</v>
      </c>
      <c r="L205" s="360">
        <v>6</v>
      </c>
      <c r="M205" s="360">
        <v>10</v>
      </c>
      <c r="N205" s="360">
        <v>9</v>
      </c>
      <c r="O205" s="360">
        <v>15</v>
      </c>
      <c r="P205" s="360">
        <v>24</v>
      </c>
      <c r="Q205" s="360">
        <v>11</v>
      </c>
      <c r="R205" s="360">
        <v>12</v>
      </c>
    </row>
    <row r="206" spans="2:18" ht="13.2" x14ac:dyDescent="0.25">
      <c r="B206" s="371" t="s">
        <v>218</v>
      </c>
      <c r="C206" s="371" t="s">
        <v>2191</v>
      </c>
      <c r="D206" s="371" t="s">
        <v>2189</v>
      </c>
      <c r="E206" s="371" t="s">
        <v>689</v>
      </c>
      <c r="F206" s="360">
        <v>89</v>
      </c>
      <c r="G206" s="360">
        <v>1</v>
      </c>
      <c r="H206" s="360">
        <v>2</v>
      </c>
      <c r="I206" s="360">
        <v>2</v>
      </c>
      <c r="J206" s="360">
        <v>4</v>
      </c>
      <c r="K206" s="360">
        <v>15</v>
      </c>
      <c r="L206" s="360">
        <v>8</v>
      </c>
      <c r="M206" s="360">
        <v>6</v>
      </c>
      <c r="N206" s="360">
        <v>9</v>
      </c>
      <c r="O206" s="360">
        <v>13</v>
      </c>
      <c r="P206" s="360">
        <v>10</v>
      </c>
      <c r="Q206" s="360">
        <v>10</v>
      </c>
      <c r="R206" s="360">
        <v>9</v>
      </c>
    </row>
    <row r="207" spans="2:18" ht="13.2" x14ac:dyDescent="0.25">
      <c r="B207" s="371" t="s">
        <v>218</v>
      </c>
      <c r="C207" s="371" t="s">
        <v>2191</v>
      </c>
      <c r="D207" s="371" t="s">
        <v>2189</v>
      </c>
      <c r="E207" s="371" t="s">
        <v>690</v>
      </c>
      <c r="F207" s="360">
        <v>9</v>
      </c>
      <c r="G207" s="360">
        <v>0</v>
      </c>
      <c r="H207" s="360">
        <v>0</v>
      </c>
      <c r="I207" s="360">
        <v>1</v>
      </c>
      <c r="J207" s="360">
        <v>0</v>
      </c>
      <c r="K207" s="360">
        <v>0</v>
      </c>
      <c r="L207" s="360">
        <v>1</v>
      </c>
      <c r="M207" s="360">
        <v>0</v>
      </c>
      <c r="N207" s="360">
        <v>0</v>
      </c>
      <c r="O207" s="360">
        <v>1</v>
      </c>
      <c r="P207" s="360">
        <v>3</v>
      </c>
      <c r="Q207" s="360">
        <v>3</v>
      </c>
      <c r="R207" s="360">
        <v>0</v>
      </c>
    </row>
    <row r="208" spans="2:18" ht="13.2" x14ac:dyDescent="0.25">
      <c r="B208" s="371" t="s">
        <v>218</v>
      </c>
      <c r="C208" s="371" t="s">
        <v>2191</v>
      </c>
      <c r="D208" s="371" t="s">
        <v>2189</v>
      </c>
      <c r="E208" s="371" t="s">
        <v>2234</v>
      </c>
      <c r="F208" s="360">
        <v>1</v>
      </c>
      <c r="G208" s="360">
        <v>0</v>
      </c>
      <c r="H208" s="360">
        <v>0</v>
      </c>
      <c r="I208" s="360">
        <v>0</v>
      </c>
      <c r="J208" s="360">
        <v>0</v>
      </c>
      <c r="K208" s="360">
        <v>0</v>
      </c>
      <c r="L208" s="360">
        <v>0</v>
      </c>
      <c r="M208" s="360">
        <v>0</v>
      </c>
      <c r="N208" s="360">
        <v>0</v>
      </c>
      <c r="O208" s="360">
        <v>1</v>
      </c>
      <c r="P208" s="360">
        <v>0</v>
      </c>
      <c r="Q208" s="360">
        <v>0</v>
      </c>
      <c r="R208" s="360">
        <v>0</v>
      </c>
    </row>
    <row r="209" spans="2:18" ht="13.2" x14ac:dyDescent="0.25">
      <c r="B209" s="371" t="s">
        <v>218</v>
      </c>
      <c r="C209" s="371" t="s">
        <v>2191</v>
      </c>
      <c r="D209" s="371" t="s">
        <v>2189</v>
      </c>
      <c r="E209" s="371" t="s">
        <v>691</v>
      </c>
      <c r="F209" s="360">
        <v>3</v>
      </c>
      <c r="G209" s="360">
        <v>0</v>
      </c>
      <c r="H209" s="360">
        <v>0</v>
      </c>
      <c r="I209" s="360">
        <v>0</v>
      </c>
      <c r="J209" s="360">
        <v>0</v>
      </c>
      <c r="K209" s="360">
        <v>0</v>
      </c>
      <c r="L209" s="360">
        <v>0</v>
      </c>
      <c r="M209" s="360">
        <v>1</v>
      </c>
      <c r="N209" s="360">
        <v>1</v>
      </c>
      <c r="O209" s="360">
        <v>0</v>
      </c>
      <c r="P209" s="360">
        <v>1</v>
      </c>
      <c r="Q209" s="360">
        <v>0</v>
      </c>
      <c r="R209" s="360">
        <v>0</v>
      </c>
    </row>
    <row r="210" spans="2:18" ht="13.2" x14ac:dyDescent="0.25">
      <c r="B210" s="371" t="s">
        <v>218</v>
      </c>
      <c r="C210" s="371" t="s">
        <v>2191</v>
      </c>
      <c r="D210" s="371" t="s">
        <v>2189</v>
      </c>
      <c r="E210" s="371" t="s">
        <v>692</v>
      </c>
      <c r="F210" s="360">
        <v>12</v>
      </c>
      <c r="G210" s="360">
        <v>2</v>
      </c>
      <c r="H210" s="360">
        <v>0</v>
      </c>
      <c r="I210" s="360">
        <v>0</v>
      </c>
      <c r="J210" s="360">
        <v>0</v>
      </c>
      <c r="K210" s="360">
        <v>0</v>
      </c>
      <c r="L210" s="360">
        <v>0</v>
      </c>
      <c r="M210" s="360">
        <v>2</v>
      </c>
      <c r="N210" s="360">
        <v>0</v>
      </c>
      <c r="O210" s="360">
        <v>4</v>
      </c>
      <c r="P210" s="360">
        <v>1</v>
      </c>
      <c r="Q210" s="360">
        <v>3</v>
      </c>
      <c r="R210" s="360">
        <v>0</v>
      </c>
    </row>
    <row r="211" spans="2:18" ht="13.2" x14ac:dyDescent="0.25">
      <c r="B211" s="371" t="s">
        <v>218</v>
      </c>
      <c r="C211" s="371" t="s">
        <v>2191</v>
      </c>
      <c r="D211" s="371" t="s">
        <v>2189</v>
      </c>
      <c r="E211" s="371" t="s">
        <v>693</v>
      </c>
      <c r="F211" s="360">
        <v>5</v>
      </c>
      <c r="G211" s="360">
        <v>0</v>
      </c>
      <c r="H211" s="360">
        <v>0</v>
      </c>
      <c r="I211" s="360">
        <v>0</v>
      </c>
      <c r="J211" s="360">
        <v>0</v>
      </c>
      <c r="K211" s="360">
        <v>2</v>
      </c>
      <c r="L211" s="360">
        <v>0</v>
      </c>
      <c r="M211" s="360">
        <v>0</v>
      </c>
      <c r="N211" s="360">
        <v>1</v>
      </c>
      <c r="O211" s="360">
        <v>1</v>
      </c>
      <c r="P211" s="360">
        <v>0</v>
      </c>
      <c r="Q211" s="360">
        <v>1</v>
      </c>
      <c r="R211" s="360">
        <v>0</v>
      </c>
    </row>
    <row r="212" spans="2:18" ht="13.2" x14ac:dyDescent="0.25">
      <c r="B212" s="371" t="s">
        <v>218</v>
      </c>
      <c r="C212" s="371" t="s">
        <v>2191</v>
      </c>
      <c r="D212" s="371" t="s">
        <v>2189</v>
      </c>
      <c r="E212" s="371" t="s">
        <v>694</v>
      </c>
      <c r="F212" s="360">
        <v>3</v>
      </c>
      <c r="G212" s="360">
        <v>0</v>
      </c>
      <c r="H212" s="360">
        <v>0</v>
      </c>
      <c r="I212" s="360">
        <v>0</v>
      </c>
      <c r="J212" s="360">
        <v>0</v>
      </c>
      <c r="K212" s="360">
        <v>1</v>
      </c>
      <c r="L212" s="360">
        <v>0</v>
      </c>
      <c r="M212" s="360">
        <v>0</v>
      </c>
      <c r="N212" s="360">
        <v>0</v>
      </c>
      <c r="O212" s="360">
        <v>0</v>
      </c>
      <c r="P212" s="360">
        <v>2</v>
      </c>
      <c r="Q212" s="360">
        <v>0</v>
      </c>
      <c r="R212" s="360">
        <v>0</v>
      </c>
    </row>
    <row r="213" spans="2:18" ht="13.2" x14ac:dyDescent="0.25">
      <c r="B213" s="371" t="s">
        <v>218</v>
      </c>
      <c r="C213" s="371" t="s">
        <v>2191</v>
      </c>
      <c r="D213" s="371" t="s">
        <v>2189</v>
      </c>
      <c r="E213" s="371" t="s">
        <v>695</v>
      </c>
      <c r="F213" s="360">
        <v>41</v>
      </c>
      <c r="G213" s="360">
        <v>0</v>
      </c>
      <c r="H213" s="360">
        <v>1</v>
      </c>
      <c r="I213" s="360">
        <v>0</v>
      </c>
      <c r="J213" s="360">
        <v>5</v>
      </c>
      <c r="K213" s="360">
        <v>2</v>
      </c>
      <c r="L213" s="360">
        <v>2</v>
      </c>
      <c r="M213" s="360">
        <v>5</v>
      </c>
      <c r="N213" s="360">
        <v>4</v>
      </c>
      <c r="O213" s="360">
        <v>2</v>
      </c>
      <c r="P213" s="360">
        <v>5</v>
      </c>
      <c r="Q213" s="360">
        <v>9</v>
      </c>
      <c r="R213" s="360">
        <v>6</v>
      </c>
    </row>
    <row r="214" spans="2:18" ht="13.2" x14ac:dyDescent="0.25">
      <c r="B214" s="371" t="s">
        <v>218</v>
      </c>
      <c r="C214" s="371" t="s">
        <v>2191</v>
      </c>
      <c r="D214" s="371" t="s">
        <v>2189</v>
      </c>
      <c r="E214" s="371" t="s">
        <v>696</v>
      </c>
      <c r="F214" s="360">
        <v>55</v>
      </c>
      <c r="G214" s="360">
        <v>1</v>
      </c>
      <c r="H214" s="360">
        <v>2</v>
      </c>
      <c r="I214" s="360">
        <v>2</v>
      </c>
      <c r="J214" s="360">
        <v>2</v>
      </c>
      <c r="K214" s="360">
        <v>2</v>
      </c>
      <c r="L214" s="360">
        <v>3</v>
      </c>
      <c r="M214" s="360">
        <v>1</v>
      </c>
      <c r="N214" s="360">
        <v>10</v>
      </c>
      <c r="O214" s="360">
        <v>11</v>
      </c>
      <c r="P214" s="360">
        <v>5</v>
      </c>
      <c r="Q214" s="360">
        <v>10</v>
      </c>
      <c r="R214" s="360">
        <v>6</v>
      </c>
    </row>
    <row r="215" spans="2:18" ht="13.2" x14ac:dyDescent="0.25">
      <c r="B215" s="371" t="s">
        <v>218</v>
      </c>
      <c r="C215" s="371" t="s">
        <v>2191</v>
      </c>
      <c r="D215" s="371" t="s">
        <v>2189</v>
      </c>
      <c r="E215" s="371" t="s">
        <v>697</v>
      </c>
      <c r="F215" s="360">
        <v>41</v>
      </c>
      <c r="G215" s="360">
        <v>0</v>
      </c>
      <c r="H215" s="360">
        <v>1</v>
      </c>
      <c r="I215" s="360">
        <v>1</v>
      </c>
      <c r="J215" s="360">
        <v>3</v>
      </c>
      <c r="K215" s="360">
        <v>7</v>
      </c>
      <c r="L215" s="360">
        <v>5</v>
      </c>
      <c r="M215" s="360">
        <v>3</v>
      </c>
      <c r="N215" s="360">
        <v>3</v>
      </c>
      <c r="O215" s="360">
        <v>4</v>
      </c>
      <c r="P215" s="360">
        <v>5</v>
      </c>
      <c r="Q215" s="360">
        <v>4</v>
      </c>
      <c r="R215" s="360">
        <v>5</v>
      </c>
    </row>
    <row r="216" spans="2:18" ht="13.2" x14ac:dyDescent="0.25">
      <c r="B216" s="371" t="s">
        <v>218</v>
      </c>
      <c r="C216" s="371" t="s">
        <v>2191</v>
      </c>
      <c r="D216" s="371" t="s">
        <v>2189</v>
      </c>
      <c r="E216" s="371" t="s">
        <v>698</v>
      </c>
      <c r="F216" s="360">
        <v>14</v>
      </c>
      <c r="G216" s="360">
        <v>0</v>
      </c>
      <c r="H216" s="360">
        <v>1</v>
      </c>
      <c r="I216" s="360">
        <v>3</v>
      </c>
      <c r="J216" s="360">
        <v>2</v>
      </c>
      <c r="K216" s="360">
        <v>1</v>
      </c>
      <c r="L216" s="360">
        <v>0</v>
      </c>
      <c r="M216" s="360">
        <v>3</v>
      </c>
      <c r="N216" s="360">
        <v>1</v>
      </c>
      <c r="O216" s="360">
        <v>2</v>
      </c>
      <c r="P216" s="360">
        <v>0</v>
      </c>
      <c r="Q216" s="360">
        <v>1</v>
      </c>
      <c r="R216" s="360">
        <v>0</v>
      </c>
    </row>
    <row r="217" spans="2:18" ht="13.2" x14ac:dyDescent="0.25">
      <c r="B217" s="371" t="s">
        <v>218</v>
      </c>
      <c r="C217" s="371" t="s">
        <v>2191</v>
      </c>
      <c r="D217" s="371" t="s">
        <v>2189</v>
      </c>
      <c r="E217" s="371" t="s">
        <v>699</v>
      </c>
      <c r="F217" s="360">
        <v>42</v>
      </c>
      <c r="G217" s="360">
        <v>0</v>
      </c>
      <c r="H217" s="360">
        <v>2</v>
      </c>
      <c r="I217" s="360">
        <v>6</v>
      </c>
      <c r="J217" s="360">
        <v>1</v>
      </c>
      <c r="K217" s="360">
        <v>2</v>
      </c>
      <c r="L217" s="360">
        <v>3</v>
      </c>
      <c r="M217" s="360">
        <v>6</v>
      </c>
      <c r="N217" s="360">
        <v>3</v>
      </c>
      <c r="O217" s="360">
        <v>8</v>
      </c>
      <c r="P217" s="360">
        <v>1</v>
      </c>
      <c r="Q217" s="360">
        <v>6</v>
      </c>
      <c r="R217" s="360">
        <v>4</v>
      </c>
    </row>
    <row r="218" spans="2:18" ht="13.2" x14ac:dyDescent="0.25">
      <c r="B218" s="371" t="s">
        <v>218</v>
      </c>
      <c r="C218" s="371" t="s">
        <v>2191</v>
      </c>
      <c r="D218" s="371" t="s">
        <v>2189</v>
      </c>
      <c r="E218" s="371" t="s">
        <v>700</v>
      </c>
      <c r="F218" s="360">
        <v>57</v>
      </c>
      <c r="G218" s="360">
        <v>4</v>
      </c>
      <c r="H218" s="360">
        <v>0</v>
      </c>
      <c r="I218" s="360">
        <v>1</v>
      </c>
      <c r="J218" s="360">
        <v>8</v>
      </c>
      <c r="K218" s="360">
        <v>3</v>
      </c>
      <c r="L218" s="360">
        <v>2</v>
      </c>
      <c r="M218" s="360">
        <v>3</v>
      </c>
      <c r="N218" s="360">
        <v>7</v>
      </c>
      <c r="O218" s="360">
        <v>8</v>
      </c>
      <c r="P218" s="360">
        <v>8</v>
      </c>
      <c r="Q218" s="360">
        <v>8</v>
      </c>
      <c r="R218" s="360">
        <v>5</v>
      </c>
    </row>
    <row r="219" spans="2:18" ht="13.2" x14ac:dyDescent="0.25">
      <c r="B219" s="371" t="s">
        <v>218</v>
      </c>
      <c r="C219" s="371" t="s">
        <v>2191</v>
      </c>
      <c r="D219" s="371" t="s">
        <v>2189</v>
      </c>
      <c r="E219" s="371" t="s">
        <v>701</v>
      </c>
      <c r="F219" s="360">
        <v>24838</v>
      </c>
      <c r="G219" s="360">
        <v>554</v>
      </c>
      <c r="H219" s="360">
        <v>848</v>
      </c>
      <c r="I219" s="360">
        <v>1003</v>
      </c>
      <c r="J219" s="360">
        <v>1163</v>
      </c>
      <c r="K219" s="360">
        <v>1452</v>
      </c>
      <c r="L219" s="360">
        <v>1841</v>
      </c>
      <c r="M219" s="360">
        <v>2455</v>
      </c>
      <c r="N219" s="360">
        <v>2651</v>
      </c>
      <c r="O219" s="360">
        <v>4610</v>
      </c>
      <c r="P219" s="360">
        <v>3322</v>
      </c>
      <c r="Q219" s="360">
        <v>2951</v>
      </c>
      <c r="R219" s="360">
        <v>1988</v>
      </c>
    </row>
    <row r="220" spans="2:18" ht="13.2" x14ac:dyDescent="0.25">
      <c r="B220" s="371" t="s">
        <v>218</v>
      </c>
      <c r="C220" s="371" t="s">
        <v>2191</v>
      </c>
      <c r="D220" s="371" t="s">
        <v>2189</v>
      </c>
      <c r="E220" s="371" t="s">
        <v>702</v>
      </c>
      <c r="F220" s="360">
        <v>316</v>
      </c>
      <c r="G220" s="360">
        <v>3</v>
      </c>
      <c r="H220" s="360">
        <v>12</v>
      </c>
      <c r="I220" s="360">
        <v>17</v>
      </c>
      <c r="J220" s="360">
        <v>13</v>
      </c>
      <c r="K220" s="360">
        <v>13</v>
      </c>
      <c r="L220" s="360">
        <v>23</v>
      </c>
      <c r="M220" s="360">
        <v>20</v>
      </c>
      <c r="N220" s="360">
        <v>28</v>
      </c>
      <c r="O220" s="360">
        <v>76</v>
      </c>
      <c r="P220" s="360">
        <v>37</v>
      </c>
      <c r="Q220" s="360">
        <v>52</v>
      </c>
      <c r="R220" s="360">
        <v>22</v>
      </c>
    </row>
    <row r="221" spans="2:18" ht="13.2" x14ac:dyDescent="0.25">
      <c r="B221" s="371" t="s">
        <v>218</v>
      </c>
      <c r="C221" s="371" t="s">
        <v>2191</v>
      </c>
      <c r="D221" s="371" t="s">
        <v>2189</v>
      </c>
      <c r="E221" s="371" t="s">
        <v>703</v>
      </c>
      <c r="F221" s="360">
        <v>11</v>
      </c>
      <c r="G221" s="360">
        <v>0</v>
      </c>
      <c r="H221" s="360">
        <v>0</v>
      </c>
      <c r="I221" s="360">
        <v>0</v>
      </c>
      <c r="J221" s="360">
        <v>0</v>
      </c>
      <c r="K221" s="360">
        <v>0</v>
      </c>
      <c r="L221" s="360">
        <v>3</v>
      </c>
      <c r="M221" s="360">
        <v>0</v>
      </c>
      <c r="N221" s="360">
        <v>1</v>
      </c>
      <c r="O221" s="360">
        <v>0</v>
      </c>
      <c r="P221" s="360">
        <v>4</v>
      </c>
      <c r="Q221" s="360">
        <v>1</v>
      </c>
      <c r="R221" s="360">
        <v>2</v>
      </c>
    </row>
    <row r="222" spans="2:18" ht="13.2" x14ac:dyDescent="0.25">
      <c r="B222" s="371" t="s">
        <v>218</v>
      </c>
      <c r="C222" s="371" t="s">
        <v>2191</v>
      </c>
      <c r="D222" s="371" t="s">
        <v>2189</v>
      </c>
      <c r="E222" s="371" t="s">
        <v>704</v>
      </c>
      <c r="F222" s="360">
        <v>24</v>
      </c>
      <c r="G222" s="360">
        <v>0</v>
      </c>
      <c r="H222" s="360">
        <v>0</v>
      </c>
      <c r="I222" s="360">
        <v>0</v>
      </c>
      <c r="J222" s="360">
        <v>1</v>
      </c>
      <c r="K222" s="360">
        <v>5</v>
      </c>
      <c r="L222" s="360">
        <v>2</v>
      </c>
      <c r="M222" s="360">
        <v>1</v>
      </c>
      <c r="N222" s="360">
        <v>1</v>
      </c>
      <c r="O222" s="360">
        <v>4</v>
      </c>
      <c r="P222" s="360">
        <v>3</v>
      </c>
      <c r="Q222" s="360">
        <v>5</v>
      </c>
      <c r="R222" s="360">
        <v>2</v>
      </c>
    </row>
    <row r="223" spans="2:18" ht="13.2" x14ac:dyDescent="0.25">
      <c r="B223" s="371" t="s">
        <v>218</v>
      </c>
      <c r="C223" s="371" t="s">
        <v>2191</v>
      </c>
      <c r="D223" s="371" t="s">
        <v>2189</v>
      </c>
      <c r="E223" s="371" t="s">
        <v>705</v>
      </c>
      <c r="F223" s="360">
        <v>75</v>
      </c>
      <c r="G223" s="360">
        <v>0</v>
      </c>
      <c r="H223" s="360">
        <v>0</v>
      </c>
      <c r="I223" s="360">
        <v>4</v>
      </c>
      <c r="J223" s="360">
        <v>1</v>
      </c>
      <c r="K223" s="360">
        <v>4</v>
      </c>
      <c r="L223" s="360">
        <v>10</v>
      </c>
      <c r="M223" s="360">
        <v>8</v>
      </c>
      <c r="N223" s="360">
        <v>3</v>
      </c>
      <c r="O223" s="360">
        <v>16</v>
      </c>
      <c r="P223" s="360">
        <v>6</v>
      </c>
      <c r="Q223" s="360">
        <v>13</v>
      </c>
      <c r="R223" s="360">
        <v>10</v>
      </c>
    </row>
    <row r="224" spans="2:18" ht="13.2" x14ac:dyDescent="0.25">
      <c r="B224" s="371" t="s">
        <v>218</v>
      </c>
      <c r="C224" s="371" t="s">
        <v>2191</v>
      </c>
      <c r="D224" s="371" t="s">
        <v>2189</v>
      </c>
      <c r="E224" s="371" t="s">
        <v>706</v>
      </c>
      <c r="F224" s="360">
        <v>24</v>
      </c>
      <c r="G224" s="360">
        <v>0</v>
      </c>
      <c r="H224" s="360">
        <v>0</v>
      </c>
      <c r="I224" s="360">
        <v>1</v>
      </c>
      <c r="J224" s="360">
        <v>0</v>
      </c>
      <c r="K224" s="360">
        <v>4</v>
      </c>
      <c r="L224" s="360">
        <v>4</v>
      </c>
      <c r="M224" s="360">
        <v>3</v>
      </c>
      <c r="N224" s="360">
        <v>1</v>
      </c>
      <c r="O224" s="360">
        <v>3</v>
      </c>
      <c r="P224" s="360">
        <v>1</v>
      </c>
      <c r="Q224" s="360">
        <v>4</v>
      </c>
      <c r="R224" s="360">
        <v>3</v>
      </c>
    </row>
    <row r="225" spans="2:18" ht="13.2" x14ac:dyDescent="0.25">
      <c r="B225" s="371" t="s">
        <v>218</v>
      </c>
      <c r="C225" s="371" t="s">
        <v>2191</v>
      </c>
      <c r="D225" s="371" t="s">
        <v>2189</v>
      </c>
      <c r="E225" s="371" t="s">
        <v>707</v>
      </c>
      <c r="F225" s="360">
        <v>39</v>
      </c>
      <c r="G225" s="360">
        <v>1</v>
      </c>
      <c r="H225" s="360">
        <v>0</v>
      </c>
      <c r="I225" s="360">
        <v>0</v>
      </c>
      <c r="J225" s="360">
        <v>5</v>
      </c>
      <c r="K225" s="360">
        <v>5</v>
      </c>
      <c r="L225" s="360">
        <v>1</v>
      </c>
      <c r="M225" s="360">
        <v>2</v>
      </c>
      <c r="N225" s="360">
        <v>2</v>
      </c>
      <c r="O225" s="360">
        <v>6</v>
      </c>
      <c r="P225" s="360">
        <v>4</v>
      </c>
      <c r="Q225" s="360">
        <v>11</v>
      </c>
      <c r="R225" s="360">
        <v>2</v>
      </c>
    </row>
    <row r="226" spans="2:18" ht="13.2" x14ac:dyDescent="0.25">
      <c r="B226" s="371" t="s">
        <v>218</v>
      </c>
      <c r="C226" s="371" t="s">
        <v>2191</v>
      </c>
      <c r="D226" s="371" t="s">
        <v>2189</v>
      </c>
      <c r="E226" s="371" t="s">
        <v>2231</v>
      </c>
      <c r="F226" s="360">
        <v>11</v>
      </c>
      <c r="G226" s="360">
        <v>0</v>
      </c>
      <c r="H226" s="360">
        <v>0</v>
      </c>
      <c r="I226" s="360">
        <v>0</v>
      </c>
      <c r="J226" s="360">
        <v>1</v>
      </c>
      <c r="K226" s="360">
        <v>0</v>
      </c>
      <c r="L226" s="360">
        <v>0</v>
      </c>
      <c r="M226" s="360">
        <v>1</v>
      </c>
      <c r="N226" s="360">
        <v>2</v>
      </c>
      <c r="O226" s="360">
        <v>4</v>
      </c>
      <c r="P226" s="360">
        <v>1</v>
      </c>
      <c r="Q226" s="360">
        <v>1</v>
      </c>
      <c r="R226" s="360">
        <v>1</v>
      </c>
    </row>
    <row r="227" spans="2:18" ht="13.2" x14ac:dyDescent="0.25">
      <c r="B227" s="371" t="s">
        <v>218</v>
      </c>
      <c r="C227" s="371" t="s">
        <v>2191</v>
      </c>
      <c r="D227" s="371" t="s">
        <v>2189</v>
      </c>
      <c r="E227" s="371" t="s">
        <v>2701</v>
      </c>
      <c r="F227" s="360">
        <v>10</v>
      </c>
      <c r="G227" s="360">
        <v>0</v>
      </c>
      <c r="H227" s="360">
        <v>0</v>
      </c>
      <c r="I227" s="360">
        <v>0</v>
      </c>
      <c r="J227" s="360">
        <v>2</v>
      </c>
      <c r="K227" s="360">
        <v>1</v>
      </c>
      <c r="L227" s="360">
        <v>1</v>
      </c>
      <c r="M227" s="360">
        <v>0</v>
      </c>
      <c r="N227" s="360">
        <v>0</v>
      </c>
      <c r="O227" s="360">
        <v>1</v>
      </c>
      <c r="P227" s="360">
        <v>1</v>
      </c>
      <c r="Q227" s="360">
        <v>2</v>
      </c>
      <c r="R227" s="360">
        <v>2</v>
      </c>
    </row>
    <row r="228" spans="2:18" ht="13.2" x14ac:dyDescent="0.25">
      <c r="B228" s="371" t="s">
        <v>218</v>
      </c>
      <c r="C228" s="371" t="s">
        <v>2191</v>
      </c>
      <c r="D228" s="371" t="s">
        <v>2189</v>
      </c>
      <c r="E228" s="371" t="s">
        <v>1907</v>
      </c>
      <c r="F228" s="360">
        <v>5</v>
      </c>
      <c r="G228" s="360">
        <v>0</v>
      </c>
      <c r="H228" s="360">
        <v>1</v>
      </c>
      <c r="I228" s="360">
        <v>0</v>
      </c>
      <c r="J228" s="360">
        <v>0</v>
      </c>
      <c r="K228" s="360">
        <v>1</v>
      </c>
      <c r="L228" s="360">
        <v>0</v>
      </c>
      <c r="M228" s="360">
        <v>0</v>
      </c>
      <c r="N228" s="360">
        <v>0</v>
      </c>
      <c r="O228" s="360">
        <v>1</v>
      </c>
      <c r="P228" s="360">
        <v>1</v>
      </c>
      <c r="Q228" s="360">
        <v>1</v>
      </c>
      <c r="R228" s="360">
        <v>0</v>
      </c>
    </row>
    <row r="229" spans="2:18" ht="13.2" x14ac:dyDescent="0.25">
      <c r="B229" s="371" t="s">
        <v>218</v>
      </c>
      <c r="C229" s="371" t="s">
        <v>2191</v>
      </c>
      <c r="D229" s="371" t="s">
        <v>2189</v>
      </c>
      <c r="E229" s="371" t="s">
        <v>708</v>
      </c>
      <c r="F229" s="360">
        <v>2222</v>
      </c>
      <c r="G229" s="360">
        <v>28</v>
      </c>
      <c r="H229" s="360">
        <v>47</v>
      </c>
      <c r="I229" s="360">
        <v>75</v>
      </c>
      <c r="J229" s="360">
        <v>72</v>
      </c>
      <c r="K229" s="360">
        <v>167</v>
      </c>
      <c r="L229" s="360">
        <v>148</v>
      </c>
      <c r="M229" s="360">
        <v>194</v>
      </c>
      <c r="N229" s="360">
        <v>212</v>
      </c>
      <c r="O229" s="360">
        <v>327</v>
      </c>
      <c r="P229" s="360">
        <v>313</v>
      </c>
      <c r="Q229" s="360">
        <v>367</v>
      </c>
      <c r="R229" s="360">
        <v>272</v>
      </c>
    </row>
    <row r="230" spans="2:18" ht="13.2" x14ac:dyDescent="0.25">
      <c r="B230" s="371" t="s">
        <v>218</v>
      </c>
      <c r="C230" s="371" t="s">
        <v>2191</v>
      </c>
      <c r="D230" s="371" t="s">
        <v>2189</v>
      </c>
      <c r="E230" s="371" t="s">
        <v>709</v>
      </c>
      <c r="F230" s="360">
        <v>2</v>
      </c>
      <c r="G230" s="360">
        <v>0</v>
      </c>
      <c r="H230" s="360">
        <v>0</v>
      </c>
      <c r="I230" s="360">
        <v>0</v>
      </c>
      <c r="J230" s="360">
        <v>0</v>
      </c>
      <c r="K230" s="360">
        <v>0</v>
      </c>
      <c r="L230" s="360">
        <v>0</v>
      </c>
      <c r="M230" s="360">
        <v>0</v>
      </c>
      <c r="N230" s="360">
        <v>0</v>
      </c>
      <c r="O230" s="360">
        <v>0</v>
      </c>
      <c r="P230" s="360">
        <v>1</v>
      </c>
      <c r="Q230" s="360">
        <v>0</v>
      </c>
      <c r="R230" s="360">
        <v>1</v>
      </c>
    </row>
    <row r="231" spans="2:18" ht="13.2" x14ac:dyDescent="0.25">
      <c r="B231" s="371" t="s">
        <v>218</v>
      </c>
      <c r="C231" s="371" t="s">
        <v>2191</v>
      </c>
      <c r="D231" s="371" t="s">
        <v>2189</v>
      </c>
      <c r="E231" s="371" t="s">
        <v>710</v>
      </c>
      <c r="F231" s="360">
        <v>57</v>
      </c>
      <c r="G231" s="360">
        <v>1</v>
      </c>
      <c r="H231" s="360">
        <v>1</v>
      </c>
      <c r="I231" s="360">
        <v>3</v>
      </c>
      <c r="J231" s="360">
        <v>2</v>
      </c>
      <c r="K231" s="360">
        <v>7</v>
      </c>
      <c r="L231" s="360">
        <v>6</v>
      </c>
      <c r="M231" s="360">
        <v>5</v>
      </c>
      <c r="N231" s="360">
        <v>9</v>
      </c>
      <c r="O231" s="360">
        <v>7</v>
      </c>
      <c r="P231" s="360">
        <v>6</v>
      </c>
      <c r="Q231" s="360">
        <v>10</v>
      </c>
      <c r="R231" s="360">
        <v>0</v>
      </c>
    </row>
    <row r="232" spans="2:18" ht="13.2" x14ac:dyDescent="0.25">
      <c r="B232" s="371" t="s">
        <v>218</v>
      </c>
      <c r="C232" s="371" t="s">
        <v>2191</v>
      </c>
      <c r="D232" s="371" t="s">
        <v>2189</v>
      </c>
      <c r="E232" s="371" t="s">
        <v>711</v>
      </c>
      <c r="F232" s="360">
        <v>46</v>
      </c>
      <c r="G232" s="360">
        <v>0</v>
      </c>
      <c r="H232" s="360">
        <v>1</v>
      </c>
      <c r="I232" s="360">
        <v>2</v>
      </c>
      <c r="J232" s="360">
        <v>5</v>
      </c>
      <c r="K232" s="360">
        <v>5</v>
      </c>
      <c r="L232" s="360">
        <v>3</v>
      </c>
      <c r="M232" s="360">
        <v>3</v>
      </c>
      <c r="N232" s="360">
        <v>3</v>
      </c>
      <c r="O232" s="360">
        <v>9</v>
      </c>
      <c r="P232" s="360">
        <v>6</v>
      </c>
      <c r="Q232" s="360">
        <v>3</v>
      </c>
      <c r="R232" s="360">
        <v>6</v>
      </c>
    </row>
    <row r="233" spans="2:18" ht="13.2" x14ac:dyDescent="0.25">
      <c r="B233" s="371" t="s">
        <v>218</v>
      </c>
      <c r="C233" s="371" t="s">
        <v>2191</v>
      </c>
      <c r="D233" s="371" t="s">
        <v>2189</v>
      </c>
      <c r="E233" s="371" t="s">
        <v>712</v>
      </c>
      <c r="F233" s="360">
        <v>1</v>
      </c>
      <c r="G233" s="360">
        <v>0</v>
      </c>
      <c r="H233" s="360">
        <v>0</v>
      </c>
      <c r="I233" s="360">
        <v>0</v>
      </c>
      <c r="J233" s="360">
        <v>0</v>
      </c>
      <c r="K233" s="360">
        <v>0</v>
      </c>
      <c r="L233" s="360">
        <v>0</v>
      </c>
      <c r="M233" s="360">
        <v>0</v>
      </c>
      <c r="N233" s="360">
        <v>0</v>
      </c>
      <c r="O233" s="360">
        <v>0</v>
      </c>
      <c r="P233" s="360">
        <v>1</v>
      </c>
      <c r="Q233" s="360">
        <v>0</v>
      </c>
      <c r="R233" s="360">
        <v>0</v>
      </c>
    </row>
    <row r="234" spans="2:18" ht="13.2" x14ac:dyDescent="0.25">
      <c r="B234" s="371" t="s">
        <v>218</v>
      </c>
      <c r="C234" s="371" t="s">
        <v>2191</v>
      </c>
      <c r="D234" s="371" t="s">
        <v>2189</v>
      </c>
      <c r="E234" s="371" t="s">
        <v>713</v>
      </c>
      <c r="F234" s="360">
        <v>145</v>
      </c>
      <c r="G234" s="360">
        <v>4</v>
      </c>
      <c r="H234" s="360">
        <v>3</v>
      </c>
      <c r="I234" s="360">
        <v>13</v>
      </c>
      <c r="J234" s="360">
        <v>5</v>
      </c>
      <c r="K234" s="360">
        <v>8</v>
      </c>
      <c r="L234" s="360">
        <v>10</v>
      </c>
      <c r="M234" s="360">
        <v>6</v>
      </c>
      <c r="N234" s="360">
        <v>10</v>
      </c>
      <c r="O234" s="360">
        <v>24</v>
      </c>
      <c r="P234" s="360">
        <v>26</v>
      </c>
      <c r="Q234" s="360">
        <v>24</v>
      </c>
      <c r="R234" s="360">
        <v>12</v>
      </c>
    </row>
    <row r="235" spans="2:18" ht="13.2" x14ac:dyDescent="0.25">
      <c r="B235" s="371" t="s">
        <v>218</v>
      </c>
      <c r="C235" s="371" t="s">
        <v>2191</v>
      </c>
      <c r="D235" s="371" t="s">
        <v>2189</v>
      </c>
      <c r="E235" s="371" t="s">
        <v>714</v>
      </c>
      <c r="F235" s="360">
        <v>2</v>
      </c>
      <c r="G235" s="360">
        <v>0</v>
      </c>
      <c r="H235" s="360">
        <v>0</v>
      </c>
      <c r="I235" s="360">
        <v>0</v>
      </c>
      <c r="J235" s="360">
        <v>0</v>
      </c>
      <c r="K235" s="360">
        <v>0</v>
      </c>
      <c r="L235" s="360">
        <v>0</v>
      </c>
      <c r="M235" s="360">
        <v>0</v>
      </c>
      <c r="N235" s="360">
        <v>0</v>
      </c>
      <c r="O235" s="360">
        <v>1</v>
      </c>
      <c r="P235" s="360">
        <v>0</v>
      </c>
      <c r="Q235" s="360">
        <v>0</v>
      </c>
      <c r="R235" s="360">
        <v>1</v>
      </c>
    </row>
    <row r="236" spans="2:18" ht="13.2" x14ac:dyDescent="0.25">
      <c r="B236" s="371" t="s">
        <v>218</v>
      </c>
      <c r="C236" s="371" t="s">
        <v>2191</v>
      </c>
      <c r="D236" s="371" t="s">
        <v>2189</v>
      </c>
      <c r="E236" s="371" t="s">
        <v>715</v>
      </c>
      <c r="F236" s="360">
        <v>9</v>
      </c>
      <c r="G236" s="360">
        <v>0</v>
      </c>
      <c r="H236" s="360">
        <v>0</v>
      </c>
      <c r="I236" s="360">
        <v>0</v>
      </c>
      <c r="J236" s="360">
        <v>1</v>
      </c>
      <c r="K236" s="360">
        <v>0</v>
      </c>
      <c r="L236" s="360">
        <v>1</v>
      </c>
      <c r="M236" s="360">
        <v>2</v>
      </c>
      <c r="N236" s="360">
        <v>0</v>
      </c>
      <c r="O236" s="360">
        <v>1</v>
      </c>
      <c r="P236" s="360">
        <v>3</v>
      </c>
      <c r="Q236" s="360">
        <v>0</v>
      </c>
      <c r="R236" s="360">
        <v>1</v>
      </c>
    </row>
    <row r="237" spans="2:18" ht="13.2" x14ac:dyDescent="0.25">
      <c r="B237" s="371" t="s">
        <v>218</v>
      </c>
      <c r="C237" s="371" t="s">
        <v>2191</v>
      </c>
      <c r="D237" s="371" t="s">
        <v>2189</v>
      </c>
      <c r="E237" s="371" t="s">
        <v>716</v>
      </c>
      <c r="F237" s="360">
        <v>19</v>
      </c>
      <c r="G237" s="360">
        <v>0</v>
      </c>
      <c r="H237" s="360">
        <v>1</v>
      </c>
      <c r="I237" s="360">
        <v>0</v>
      </c>
      <c r="J237" s="360">
        <v>1</v>
      </c>
      <c r="K237" s="360">
        <v>1</v>
      </c>
      <c r="L237" s="360">
        <v>1</v>
      </c>
      <c r="M237" s="360">
        <v>3</v>
      </c>
      <c r="N237" s="360">
        <v>0</v>
      </c>
      <c r="O237" s="360">
        <v>3</v>
      </c>
      <c r="P237" s="360">
        <v>3</v>
      </c>
      <c r="Q237" s="360">
        <v>3</v>
      </c>
      <c r="R237" s="360">
        <v>3</v>
      </c>
    </row>
    <row r="238" spans="2:18" ht="13.2" x14ac:dyDescent="0.25">
      <c r="B238" s="371" t="s">
        <v>218</v>
      </c>
      <c r="C238" s="371" t="s">
        <v>2191</v>
      </c>
      <c r="D238" s="371" t="s">
        <v>2189</v>
      </c>
      <c r="E238" s="371" t="s">
        <v>717</v>
      </c>
      <c r="F238" s="360">
        <v>216</v>
      </c>
      <c r="G238" s="360">
        <v>1</v>
      </c>
      <c r="H238" s="360">
        <v>4</v>
      </c>
      <c r="I238" s="360">
        <v>6</v>
      </c>
      <c r="J238" s="360">
        <v>14</v>
      </c>
      <c r="K238" s="360">
        <v>8</v>
      </c>
      <c r="L238" s="360">
        <v>16</v>
      </c>
      <c r="M238" s="360">
        <v>11</v>
      </c>
      <c r="N238" s="360">
        <v>23</v>
      </c>
      <c r="O238" s="360">
        <v>45</v>
      </c>
      <c r="P238" s="360">
        <v>34</v>
      </c>
      <c r="Q238" s="360">
        <v>38</v>
      </c>
      <c r="R238" s="360">
        <v>16</v>
      </c>
    </row>
    <row r="239" spans="2:18" ht="13.2" x14ac:dyDescent="0.25">
      <c r="B239" s="371" t="s">
        <v>218</v>
      </c>
      <c r="C239" s="371" t="s">
        <v>2191</v>
      </c>
      <c r="D239" s="371" t="s">
        <v>2189</v>
      </c>
      <c r="E239" s="371" t="s">
        <v>718</v>
      </c>
      <c r="F239" s="360">
        <v>128</v>
      </c>
      <c r="G239" s="360">
        <v>3</v>
      </c>
      <c r="H239" s="360">
        <v>5</v>
      </c>
      <c r="I239" s="360">
        <v>1</v>
      </c>
      <c r="J239" s="360">
        <v>5</v>
      </c>
      <c r="K239" s="360">
        <v>15</v>
      </c>
      <c r="L239" s="360">
        <v>10</v>
      </c>
      <c r="M239" s="360">
        <v>5</v>
      </c>
      <c r="N239" s="360">
        <v>16</v>
      </c>
      <c r="O239" s="360">
        <v>18</v>
      </c>
      <c r="P239" s="360">
        <v>16</v>
      </c>
      <c r="Q239" s="360">
        <v>11</v>
      </c>
      <c r="R239" s="360">
        <v>23</v>
      </c>
    </row>
    <row r="240" spans="2:18" ht="13.2" x14ac:dyDescent="0.25">
      <c r="B240" s="371" t="s">
        <v>218</v>
      </c>
      <c r="C240" s="371" t="s">
        <v>2191</v>
      </c>
      <c r="D240" s="371" t="s">
        <v>2189</v>
      </c>
      <c r="E240" s="371" t="s">
        <v>719</v>
      </c>
      <c r="F240" s="360">
        <v>4</v>
      </c>
      <c r="G240" s="360">
        <v>0</v>
      </c>
      <c r="H240" s="360">
        <v>0</v>
      </c>
      <c r="I240" s="360">
        <v>0</v>
      </c>
      <c r="J240" s="360">
        <v>0</v>
      </c>
      <c r="K240" s="360">
        <v>0</v>
      </c>
      <c r="L240" s="360">
        <v>0</v>
      </c>
      <c r="M240" s="360">
        <v>0</v>
      </c>
      <c r="N240" s="360">
        <v>0</v>
      </c>
      <c r="O240" s="360">
        <v>0</v>
      </c>
      <c r="P240" s="360">
        <v>0</v>
      </c>
      <c r="Q240" s="360">
        <v>4</v>
      </c>
      <c r="R240" s="360">
        <v>0</v>
      </c>
    </row>
    <row r="241" spans="2:18" ht="13.2" x14ac:dyDescent="0.25">
      <c r="B241" s="371" t="s">
        <v>218</v>
      </c>
      <c r="C241" s="371" t="s">
        <v>2191</v>
      </c>
      <c r="D241" s="371" t="s">
        <v>2189</v>
      </c>
      <c r="E241" s="371" t="s">
        <v>2702</v>
      </c>
      <c r="F241" s="360">
        <v>4</v>
      </c>
      <c r="G241" s="360">
        <v>0</v>
      </c>
      <c r="H241" s="360">
        <v>0</v>
      </c>
      <c r="I241" s="360">
        <v>0</v>
      </c>
      <c r="J241" s="360">
        <v>1</v>
      </c>
      <c r="K241" s="360">
        <v>1</v>
      </c>
      <c r="L241" s="360">
        <v>1</v>
      </c>
      <c r="M241" s="360">
        <v>0</v>
      </c>
      <c r="N241" s="360">
        <v>0</v>
      </c>
      <c r="O241" s="360">
        <v>1</v>
      </c>
      <c r="P241" s="360">
        <v>0</v>
      </c>
      <c r="Q241" s="360">
        <v>0</v>
      </c>
      <c r="R241" s="360">
        <v>0</v>
      </c>
    </row>
    <row r="242" spans="2:18" ht="13.2" x14ac:dyDescent="0.25">
      <c r="B242" s="371" t="s">
        <v>218</v>
      </c>
      <c r="C242" s="371" t="s">
        <v>2191</v>
      </c>
      <c r="D242" s="371" t="s">
        <v>2189</v>
      </c>
      <c r="E242" s="371" t="s">
        <v>720</v>
      </c>
      <c r="F242" s="360">
        <v>11</v>
      </c>
      <c r="G242" s="360">
        <v>1</v>
      </c>
      <c r="H242" s="360">
        <v>1</v>
      </c>
      <c r="I242" s="360">
        <v>0</v>
      </c>
      <c r="J242" s="360">
        <v>1</v>
      </c>
      <c r="K242" s="360">
        <v>2</v>
      </c>
      <c r="L242" s="360">
        <v>2</v>
      </c>
      <c r="M242" s="360">
        <v>0</v>
      </c>
      <c r="N242" s="360">
        <v>0</v>
      </c>
      <c r="O242" s="360">
        <v>1</v>
      </c>
      <c r="P242" s="360">
        <v>0</v>
      </c>
      <c r="Q242" s="360">
        <v>1</v>
      </c>
      <c r="R242" s="360">
        <v>2</v>
      </c>
    </row>
    <row r="243" spans="2:18" ht="13.2" x14ac:dyDescent="0.25">
      <c r="B243" s="371" t="s">
        <v>218</v>
      </c>
      <c r="C243" s="371" t="s">
        <v>2191</v>
      </c>
      <c r="D243" s="371" t="s">
        <v>2189</v>
      </c>
      <c r="E243" s="371" t="s">
        <v>721</v>
      </c>
      <c r="F243" s="360">
        <v>6</v>
      </c>
      <c r="G243" s="360">
        <v>0</v>
      </c>
      <c r="H243" s="360">
        <v>0</v>
      </c>
      <c r="I243" s="360">
        <v>0</v>
      </c>
      <c r="J243" s="360">
        <v>0</v>
      </c>
      <c r="K243" s="360">
        <v>0</v>
      </c>
      <c r="L243" s="360">
        <v>0</v>
      </c>
      <c r="M243" s="360">
        <v>1</v>
      </c>
      <c r="N243" s="360">
        <v>1</v>
      </c>
      <c r="O243" s="360">
        <v>0</v>
      </c>
      <c r="P243" s="360">
        <v>0</v>
      </c>
      <c r="Q243" s="360">
        <v>3</v>
      </c>
      <c r="R243" s="360">
        <v>1</v>
      </c>
    </row>
    <row r="244" spans="2:18" ht="13.2" x14ac:dyDescent="0.25">
      <c r="B244" s="371" t="s">
        <v>218</v>
      </c>
      <c r="C244" s="371" t="s">
        <v>2191</v>
      </c>
      <c r="D244" s="371" t="s">
        <v>2189</v>
      </c>
      <c r="E244" s="371" t="s">
        <v>722</v>
      </c>
      <c r="F244" s="360">
        <v>1</v>
      </c>
      <c r="G244" s="360">
        <v>0</v>
      </c>
      <c r="H244" s="360">
        <v>0</v>
      </c>
      <c r="I244" s="360">
        <v>0</v>
      </c>
      <c r="J244" s="360">
        <v>1</v>
      </c>
      <c r="K244" s="360">
        <v>0</v>
      </c>
      <c r="L244" s="360">
        <v>0</v>
      </c>
      <c r="M244" s="360">
        <v>0</v>
      </c>
      <c r="N244" s="360">
        <v>0</v>
      </c>
      <c r="O244" s="360">
        <v>0</v>
      </c>
      <c r="P244" s="360">
        <v>0</v>
      </c>
      <c r="Q244" s="360">
        <v>0</v>
      </c>
      <c r="R244" s="360">
        <v>0</v>
      </c>
    </row>
    <row r="245" spans="2:18" ht="13.2" x14ac:dyDescent="0.25">
      <c r="B245" s="371" t="s">
        <v>218</v>
      </c>
      <c r="C245" s="371" t="s">
        <v>2191</v>
      </c>
      <c r="D245" s="371" t="s">
        <v>2189</v>
      </c>
      <c r="E245" s="371" t="s">
        <v>723</v>
      </c>
      <c r="F245" s="360">
        <v>30</v>
      </c>
      <c r="G245" s="360">
        <v>0</v>
      </c>
      <c r="H245" s="360">
        <v>1</v>
      </c>
      <c r="I245" s="360">
        <v>1</v>
      </c>
      <c r="J245" s="360">
        <v>2</v>
      </c>
      <c r="K245" s="360">
        <v>2</v>
      </c>
      <c r="L245" s="360">
        <v>3</v>
      </c>
      <c r="M245" s="360">
        <v>4</v>
      </c>
      <c r="N245" s="360">
        <v>1</v>
      </c>
      <c r="O245" s="360">
        <v>3</v>
      </c>
      <c r="P245" s="360">
        <v>8</v>
      </c>
      <c r="Q245" s="360">
        <v>5</v>
      </c>
      <c r="R245" s="360">
        <v>0</v>
      </c>
    </row>
    <row r="246" spans="2:18" ht="13.2" x14ac:dyDescent="0.25">
      <c r="B246" s="371" t="s">
        <v>218</v>
      </c>
      <c r="C246" s="371" t="s">
        <v>2191</v>
      </c>
      <c r="D246" s="371" t="s">
        <v>2189</v>
      </c>
      <c r="E246" s="371" t="s">
        <v>724</v>
      </c>
      <c r="F246" s="360">
        <v>8964</v>
      </c>
      <c r="G246" s="360">
        <v>185</v>
      </c>
      <c r="H246" s="360">
        <v>343</v>
      </c>
      <c r="I246" s="360">
        <v>441</v>
      </c>
      <c r="J246" s="360">
        <v>464</v>
      </c>
      <c r="K246" s="360">
        <v>481</v>
      </c>
      <c r="L246" s="360">
        <v>552</v>
      </c>
      <c r="M246" s="360">
        <v>615</v>
      </c>
      <c r="N246" s="360">
        <v>859</v>
      </c>
      <c r="O246" s="360">
        <v>1564</v>
      </c>
      <c r="P246" s="360">
        <v>1239</v>
      </c>
      <c r="Q246" s="360">
        <v>1258</v>
      </c>
      <c r="R246" s="360">
        <v>963</v>
      </c>
    </row>
    <row r="247" spans="2:18" ht="13.2" x14ac:dyDescent="0.25">
      <c r="B247" s="371" t="s">
        <v>218</v>
      </c>
      <c r="C247" s="371" t="s">
        <v>2191</v>
      </c>
      <c r="D247" s="371" t="s">
        <v>2189</v>
      </c>
      <c r="E247" s="371" t="s">
        <v>725</v>
      </c>
      <c r="F247" s="360">
        <v>31</v>
      </c>
      <c r="G247" s="360">
        <v>1</v>
      </c>
      <c r="H247" s="360">
        <v>1</v>
      </c>
      <c r="I247" s="360">
        <v>0</v>
      </c>
      <c r="J247" s="360">
        <v>1</v>
      </c>
      <c r="K247" s="360">
        <v>2</v>
      </c>
      <c r="L247" s="360">
        <v>2</v>
      </c>
      <c r="M247" s="360">
        <v>4</v>
      </c>
      <c r="N247" s="360">
        <v>4</v>
      </c>
      <c r="O247" s="360">
        <v>5</v>
      </c>
      <c r="P247" s="360">
        <v>5</v>
      </c>
      <c r="Q247" s="360">
        <v>6</v>
      </c>
      <c r="R247" s="360">
        <v>0</v>
      </c>
    </row>
    <row r="248" spans="2:18" ht="13.2" x14ac:dyDescent="0.25">
      <c r="B248" s="371" t="s">
        <v>218</v>
      </c>
      <c r="C248" s="371" t="s">
        <v>2191</v>
      </c>
      <c r="D248" s="371" t="s">
        <v>2189</v>
      </c>
      <c r="E248" s="371" t="s">
        <v>726</v>
      </c>
      <c r="F248" s="360">
        <v>30</v>
      </c>
      <c r="G248" s="360">
        <v>0</v>
      </c>
      <c r="H248" s="360">
        <v>1</v>
      </c>
      <c r="I248" s="360">
        <v>0</v>
      </c>
      <c r="J248" s="360">
        <v>0</v>
      </c>
      <c r="K248" s="360">
        <v>0</v>
      </c>
      <c r="L248" s="360">
        <v>2</v>
      </c>
      <c r="M248" s="360">
        <v>6</v>
      </c>
      <c r="N248" s="360">
        <v>3</v>
      </c>
      <c r="O248" s="360">
        <v>5</v>
      </c>
      <c r="P248" s="360">
        <v>3</v>
      </c>
      <c r="Q248" s="360">
        <v>4</v>
      </c>
      <c r="R248" s="360">
        <v>6</v>
      </c>
    </row>
    <row r="249" spans="2:18" ht="13.2" x14ac:dyDescent="0.25">
      <c r="B249" s="371" t="s">
        <v>218</v>
      </c>
      <c r="C249" s="371" t="s">
        <v>2191</v>
      </c>
      <c r="D249" s="371" t="s">
        <v>2189</v>
      </c>
      <c r="E249" s="371" t="s">
        <v>727</v>
      </c>
      <c r="F249" s="360">
        <v>61</v>
      </c>
      <c r="G249" s="360">
        <v>0</v>
      </c>
      <c r="H249" s="360">
        <v>0</v>
      </c>
      <c r="I249" s="360">
        <v>2</v>
      </c>
      <c r="J249" s="360">
        <v>5</v>
      </c>
      <c r="K249" s="360">
        <v>12</v>
      </c>
      <c r="L249" s="360">
        <v>2</v>
      </c>
      <c r="M249" s="360">
        <v>6</v>
      </c>
      <c r="N249" s="360">
        <v>8</v>
      </c>
      <c r="O249" s="360">
        <v>6</v>
      </c>
      <c r="P249" s="360">
        <v>4</v>
      </c>
      <c r="Q249" s="360">
        <v>8</v>
      </c>
      <c r="R249" s="360">
        <v>8</v>
      </c>
    </row>
    <row r="250" spans="2:18" ht="13.2" x14ac:dyDescent="0.25">
      <c r="B250" s="371" t="s">
        <v>218</v>
      </c>
      <c r="C250" s="371" t="s">
        <v>2191</v>
      </c>
      <c r="D250" s="371" t="s">
        <v>2189</v>
      </c>
      <c r="E250" s="371" t="s">
        <v>728</v>
      </c>
      <c r="F250" s="360">
        <v>7</v>
      </c>
      <c r="G250" s="360">
        <v>0</v>
      </c>
      <c r="H250" s="360">
        <v>0</v>
      </c>
      <c r="I250" s="360">
        <v>0</v>
      </c>
      <c r="J250" s="360">
        <v>1</v>
      </c>
      <c r="K250" s="360">
        <v>0</v>
      </c>
      <c r="L250" s="360">
        <v>0</v>
      </c>
      <c r="M250" s="360">
        <v>1</v>
      </c>
      <c r="N250" s="360">
        <v>1</v>
      </c>
      <c r="O250" s="360">
        <v>0</v>
      </c>
      <c r="P250" s="360">
        <v>3</v>
      </c>
      <c r="Q250" s="360">
        <v>1</v>
      </c>
      <c r="R250" s="360">
        <v>0</v>
      </c>
    </row>
    <row r="251" spans="2:18" ht="13.2" x14ac:dyDescent="0.25">
      <c r="B251" s="371" t="s">
        <v>218</v>
      </c>
      <c r="C251" s="371" t="s">
        <v>2191</v>
      </c>
      <c r="D251" s="371" t="s">
        <v>2189</v>
      </c>
      <c r="E251" s="371" t="s">
        <v>729</v>
      </c>
      <c r="F251" s="360">
        <v>2</v>
      </c>
      <c r="G251" s="360">
        <v>0</v>
      </c>
      <c r="H251" s="360">
        <v>0</v>
      </c>
      <c r="I251" s="360">
        <v>0</v>
      </c>
      <c r="J251" s="360">
        <v>0</v>
      </c>
      <c r="K251" s="360">
        <v>0</v>
      </c>
      <c r="L251" s="360">
        <v>1</v>
      </c>
      <c r="M251" s="360">
        <v>0</v>
      </c>
      <c r="N251" s="360">
        <v>0</v>
      </c>
      <c r="O251" s="360">
        <v>0</v>
      </c>
      <c r="P251" s="360">
        <v>0</v>
      </c>
      <c r="Q251" s="360">
        <v>0</v>
      </c>
      <c r="R251" s="360">
        <v>1</v>
      </c>
    </row>
    <row r="252" spans="2:18" ht="13.2" x14ac:dyDescent="0.25">
      <c r="B252" s="371" t="s">
        <v>218</v>
      </c>
      <c r="C252" s="371" t="s">
        <v>2191</v>
      </c>
      <c r="D252" s="371" t="s">
        <v>2189</v>
      </c>
      <c r="E252" s="371" t="s">
        <v>730</v>
      </c>
      <c r="F252" s="360">
        <v>8</v>
      </c>
      <c r="G252" s="360">
        <v>0</v>
      </c>
      <c r="H252" s="360">
        <v>0</v>
      </c>
      <c r="I252" s="360">
        <v>0</v>
      </c>
      <c r="J252" s="360">
        <v>0</v>
      </c>
      <c r="K252" s="360">
        <v>0</v>
      </c>
      <c r="L252" s="360">
        <v>1</v>
      </c>
      <c r="M252" s="360">
        <v>1</v>
      </c>
      <c r="N252" s="360">
        <v>1</v>
      </c>
      <c r="O252" s="360">
        <v>1</v>
      </c>
      <c r="P252" s="360">
        <v>2</v>
      </c>
      <c r="Q252" s="360">
        <v>2</v>
      </c>
      <c r="R252" s="360">
        <v>0</v>
      </c>
    </row>
    <row r="253" spans="2:18" ht="13.2" x14ac:dyDescent="0.25">
      <c r="B253" s="371" t="s">
        <v>218</v>
      </c>
      <c r="C253" s="371" t="s">
        <v>2191</v>
      </c>
      <c r="D253" s="371" t="s">
        <v>2189</v>
      </c>
      <c r="E253" s="371" t="s">
        <v>731</v>
      </c>
      <c r="F253" s="360">
        <v>126</v>
      </c>
      <c r="G253" s="360">
        <v>3</v>
      </c>
      <c r="H253" s="360">
        <v>3</v>
      </c>
      <c r="I253" s="360">
        <v>1</v>
      </c>
      <c r="J253" s="360">
        <v>8</v>
      </c>
      <c r="K253" s="360">
        <v>8</v>
      </c>
      <c r="L253" s="360">
        <v>7</v>
      </c>
      <c r="M253" s="360">
        <v>10</v>
      </c>
      <c r="N253" s="360">
        <v>6</v>
      </c>
      <c r="O253" s="360">
        <v>19</v>
      </c>
      <c r="P253" s="360">
        <v>19</v>
      </c>
      <c r="Q253" s="360">
        <v>26</v>
      </c>
      <c r="R253" s="360">
        <v>16</v>
      </c>
    </row>
    <row r="254" spans="2:18" ht="13.2" x14ac:dyDescent="0.25">
      <c r="B254" s="371" t="s">
        <v>218</v>
      </c>
      <c r="C254" s="371" t="s">
        <v>2191</v>
      </c>
      <c r="D254" s="371" t="s">
        <v>2189</v>
      </c>
      <c r="E254" s="371" t="s">
        <v>732</v>
      </c>
      <c r="F254" s="360">
        <v>96</v>
      </c>
      <c r="G254" s="360">
        <v>1</v>
      </c>
      <c r="H254" s="360">
        <v>7</v>
      </c>
      <c r="I254" s="360">
        <v>6</v>
      </c>
      <c r="J254" s="360">
        <v>6</v>
      </c>
      <c r="K254" s="360">
        <v>4</v>
      </c>
      <c r="L254" s="360">
        <v>8</v>
      </c>
      <c r="M254" s="360">
        <v>7</v>
      </c>
      <c r="N254" s="360">
        <v>10</v>
      </c>
      <c r="O254" s="360">
        <v>19</v>
      </c>
      <c r="P254" s="360">
        <v>14</v>
      </c>
      <c r="Q254" s="360">
        <v>9</v>
      </c>
      <c r="R254" s="360">
        <v>5</v>
      </c>
    </row>
    <row r="255" spans="2:18" ht="13.2" x14ac:dyDescent="0.25">
      <c r="B255" s="371" t="s">
        <v>218</v>
      </c>
      <c r="C255" s="371" t="s">
        <v>2191</v>
      </c>
      <c r="D255" s="371" t="s">
        <v>2189</v>
      </c>
      <c r="E255" s="371" t="s">
        <v>733</v>
      </c>
      <c r="F255" s="360">
        <v>105</v>
      </c>
      <c r="G255" s="360">
        <v>1</v>
      </c>
      <c r="H255" s="360">
        <v>2</v>
      </c>
      <c r="I255" s="360">
        <v>1</v>
      </c>
      <c r="J255" s="360">
        <v>2</v>
      </c>
      <c r="K255" s="360">
        <v>3</v>
      </c>
      <c r="L255" s="360">
        <v>7</v>
      </c>
      <c r="M255" s="360">
        <v>22</v>
      </c>
      <c r="N255" s="360">
        <v>9</v>
      </c>
      <c r="O255" s="360">
        <v>11</v>
      </c>
      <c r="P255" s="360">
        <v>8</v>
      </c>
      <c r="Q255" s="360">
        <v>25</v>
      </c>
      <c r="R255" s="360">
        <v>14</v>
      </c>
    </row>
    <row r="256" spans="2:18" ht="13.2" x14ac:dyDescent="0.25">
      <c r="B256" s="371" t="s">
        <v>218</v>
      </c>
      <c r="C256" s="371" t="s">
        <v>2191</v>
      </c>
      <c r="D256" s="371" t="s">
        <v>2189</v>
      </c>
      <c r="E256" s="371" t="s">
        <v>734</v>
      </c>
      <c r="F256" s="360">
        <v>2</v>
      </c>
      <c r="G256" s="360">
        <v>0</v>
      </c>
      <c r="H256" s="360">
        <v>0</v>
      </c>
      <c r="I256" s="360">
        <v>0</v>
      </c>
      <c r="J256" s="360">
        <v>0</v>
      </c>
      <c r="K256" s="360">
        <v>1</v>
      </c>
      <c r="L256" s="360">
        <v>0</v>
      </c>
      <c r="M256" s="360">
        <v>0</v>
      </c>
      <c r="N256" s="360">
        <v>1</v>
      </c>
      <c r="O256" s="360">
        <v>0</v>
      </c>
      <c r="P256" s="360">
        <v>0</v>
      </c>
      <c r="Q256" s="360">
        <v>0</v>
      </c>
      <c r="R256" s="360">
        <v>0</v>
      </c>
    </row>
    <row r="257" spans="2:18" ht="13.2" x14ac:dyDescent="0.25">
      <c r="B257" s="371" t="s">
        <v>218</v>
      </c>
      <c r="C257" s="371" t="s">
        <v>2191</v>
      </c>
      <c r="D257" s="371" t="s">
        <v>2189</v>
      </c>
      <c r="E257" s="371" t="s">
        <v>735</v>
      </c>
      <c r="F257" s="360">
        <v>65</v>
      </c>
      <c r="G257" s="360">
        <v>0</v>
      </c>
      <c r="H257" s="360">
        <v>2</v>
      </c>
      <c r="I257" s="360">
        <v>5</v>
      </c>
      <c r="J257" s="360">
        <v>4</v>
      </c>
      <c r="K257" s="360">
        <v>4</v>
      </c>
      <c r="L257" s="360">
        <v>4</v>
      </c>
      <c r="M257" s="360">
        <v>3</v>
      </c>
      <c r="N257" s="360">
        <v>2</v>
      </c>
      <c r="O257" s="360">
        <v>12</v>
      </c>
      <c r="P257" s="360">
        <v>8</v>
      </c>
      <c r="Q257" s="360">
        <v>16</v>
      </c>
      <c r="R257" s="360">
        <v>5</v>
      </c>
    </row>
    <row r="258" spans="2:18" ht="13.2" x14ac:dyDescent="0.25">
      <c r="B258" s="371" t="s">
        <v>218</v>
      </c>
      <c r="C258" s="371" t="s">
        <v>2191</v>
      </c>
      <c r="D258" s="371" t="s">
        <v>2189</v>
      </c>
      <c r="E258" s="371" t="s">
        <v>2229</v>
      </c>
      <c r="F258" s="360">
        <v>432</v>
      </c>
      <c r="G258" s="360">
        <v>3</v>
      </c>
      <c r="H258" s="360">
        <v>10</v>
      </c>
      <c r="I258" s="360">
        <v>6</v>
      </c>
      <c r="J258" s="360">
        <v>10</v>
      </c>
      <c r="K258" s="360">
        <v>29</v>
      </c>
      <c r="L258" s="360">
        <v>51</v>
      </c>
      <c r="M258" s="360">
        <v>41</v>
      </c>
      <c r="N258" s="360">
        <v>40</v>
      </c>
      <c r="O258" s="360">
        <v>76</v>
      </c>
      <c r="P258" s="360">
        <v>78</v>
      </c>
      <c r="Q258" s="360">
        <v>49</v>
      </c>
      <c r="R258" s="360">
        <v>39</v>
      </c>
    </row>
    <row r="259" spans="2:18" ht="13.2" x14ac:dyDescent="0.25">
      <c r="B259" s="371" t="s">
        <v>218</v>
      </c>
      <c r="C259" s="371" t="s">
        <v>2191</v>
      </c>
      <c r="D259" s="371" t="s">
        <v>2189</v>
      </c>
      <c r="E259" s="371" t="s">
        <v>736</v>
      </c>
      <c r="F259" s="360">
        <v>43</v>
      </c>
      <c r="G259" s="360">
        <v>0</v>
      </c>
      <c r="H259" s="360">
        <v>0</v>
      </c>
      <c r="I259" s="360">
        <v>0</v>
      </c>
      <c r="J259" s="360">
        <v>0</v>
      </c>
      <c r="K259" s="360">
        <v>4</v>
      </c>
      <c r="L259" s="360">
        <v>8</v>
      </c>
      <c r="M259" s="360">
        <v>11</v>
      </c>
      <c r="N259" s="360">
        <v>6</v>
      </c>
      <c r="O259" s="360">
        <v>4</v>
      </c>
      <c r="P259" s="360">
        <v>4</v>
      </c>
      <c r="Q259" s="360">
        <v>5</v>
      </c>
      <c r="R259" s="360">
        <v>1</v>
      </c>
    </row>
    <row r="260" spans="2:18" ht="13.2" x14ac:dyDescent="0.25">
      <c r="B260" s="371" t="s">
        <v>218</v>
      </c>
      <c r="C260" s="371" t="s">
        <v>2191</v>
      </c>
      <c r="D260" s="371" t="s">
        <v>2189</v>
      </c>
      <c r="E260" s="371" t="s">
        <v>2703</v>
      </c>
      <c r="F260" s="360">
        <v>6</v>
      </c>
      <c r="G260" s="360">
        <v>0</v>
      </c>
      <c r="H260" s="360">
        <v>0</v>
      </c>
      <c r="I260" s="360">
        <v>0</v>
      </c>
      <c r="J260" s="360">
        <v>0</v>
      </c>
      <c r="K260" s="360">
        <v>1</v>
      </c>
      <c r="L260" s="360">
        <v>1</v>
      </c>
      <c r="M260" s="360">
        <v>0</v>
      </c>
      <c r="N260" s="360">
        <v>1</v>
      </c>
      <c r="O260" s="360">
        <v>2</v>
      </c>
      <c r="P260" s="360">
        <v>1</v>
      </c>
      <c r="Q260" s="360">
        <v>0</v>
      </c>
      <c r="R260" s="360">
        <v>0</v>
      </c>
    </row>
    <row r="261" spans="2:18" ht="13.2" x14ac:dyDescent="0.25">
      <c r="B261" s="371" t="s">
        <v>218</v>
      </c>
      <c r="C261" s="371" t="s">
        <v>2191</v>
      </c>
      <c r="D261" s="371" t="s">
        <v>2189</v>
      </c>
      <c r="E261" s="371" t="s">
        <v>1908</v>
      </c>
      <c r="F261" s="360">
        <v>29</v>
      </c>
      <c r="G261" s="360">
        <v>0</v>
      </c>
      <c r="H261" s="360">
        <v>0</v>
      </c>
      <c r="I261" s="360">
        <v>1</v>
      </c>
      <c r="J261" s="360">
        <v>0</v>
      </c>
      <c r="K261" s="360">
        <v>10</v>
      </c>
      <c r="L261" s="360">
        <v>1</v>
      </c>
      <c r="M261" s="360">
        <v>1</v>
      </c>
      <c r="N261" s="360">
        <v>1</v>
      </c>
      <c r="O261" s="360">
        <v>4</v>
      </c>
      <c r="P261" s="360">
        <v>4</v>
      </c>
      <c r="Q261" s="360">
        <v>5</v>
      </c>
      <c r="R261" s="360">
        <v>2</v>
      </c>
    </row>
    <row r="262" spans="2:18" ht="13.2" x14ac:dyDescent="0.25">
      <c r="B262" s="371" t="s">
        <v>218</v>
      </c>
      <c r="C262" s="371" t="s">
        <v>2191</v>
      </c>
      <c r="D262" s="371" t="s">
        <v>2189</v>
      </c>
      <c r="E262" s="371" t="s">
        <v>737</v>
      </c>
      <c r="F262" s="360">
        <v>1</v>
      </c>
      <c r="G262" s="360">
        <v>0</v>
      </c>
      <c r="H262" s="360">
        <v>0</v>
      </c>
      <c r="I262" s="360">
        <v>0</v>
      </c>
      <c r="J262" s="360">
        <v>0</v>
      </c>
      <c r="K262" s="360">
        <v>0</v>
      </c>
      <c r="L262" s="360">
        <v>0</v>
      </c>
      <c r="M262" s="360">
        <v>0</v>
      </c>
      <c r="N262" s="360">
        <v>0</v>
      </c>
      <c r="O262" s="360">
        <v>0</v>
      </c>
      <c r="P262" s="360">
        <v>1</v>
      </c>
      <c r="Q262" s="360">
        <v>0</v>
      </c>
      <c r="R262" s="360">
        <v>0</v>
      </c>
    </row>
    <row r="263" spans="2:18" ht="13.2" x14ac:dyDescent="0.25">
      <c r="B263" s="371" t="s">
        <v>218</v>
      </c>
      <c r="C263" s="371" t="s">
        <v>2191</v>
      </c>
      <c r="D263" s="371" t="s">
        <v>2189</v>
      </c>
      <c r="E263" s="371" t="s">
        <v>738</v>
      </c>
      <c r="F263" s="360">
        <v>8</v>
      </c>
      <c r="G263" s="360">
        <v>0</v>
      </c>
      <c r="H263" s="360">
        <v>0</v>
      </c>
      <c r="I263" s="360">
        <v>0</v>
      </c>
      <c r="J263" s="360">
        <v>0</v>
      </c>
      <c r="K263" s="360">
        <v>0</v>
      </c>
      <c r="L263" s="360">
        <v>1</v>
      </c>
      <c r="M263" s="360">
        <v>0</v>
      </c>
      <c r="N263" s="360">
        <v>0</v>
      </c>
      <c r="O263" s="360">
        <v>0</v>
      </c>
      <c r="P263" s="360">
        <v>2</v>
      </c>
      <c r="Q263" s="360">
        <v>2</v>
      </c>
      <c r="R263" s="360">
        <v>3</v>
      </c>
    </row>
    <row r="264" spans="2:18" ht="13.2" x14ac:dyDescent="0.25">
      <c r="B264" s="371" t="s">
        <v>218</v>
      </c>
      <c r="C264" s="371" t="s">
        <v>2191</v>
      </c>
      <c r="D264" s="371" t="s">
        <v>2189</v>
      </c>
      <c r="E264" s="371" t="s">
        <v>739</v>
      </c>
      <c r="F264" s="360">
        <v>335</v>
      </c>
      <c r="G264" s="360">
        <v>2</v>
      </c>
      <c r="H264" s="360">
        <v>9</v>
      </c>
      <c r="I264" s="360">
        <v>9</v>
      </c>
      <c r="J264" s="360">
        <v>17</v>
      </c>
      <c r="K264" s="360">
        <v>46</v>
      </c>
      <c r="L264" s="360">
        <v>37</v>
      </c>
      <c r="M264" s="360">
        <v>25</v>
      </c>
      <c r="N264" s="360">
        <v>36</v>
      </c>
      <c r="O264" s="360">
        <v>33</v>
      </c>
      <c r="P264" s="360">
        <v>44</v>
      </c>
      <c r="Q264" s="360">
        <v>33</v>
      </c>
      <c r="R264" s="360">
        <v>44</v>
      </c>
    </row>
    <row r="265" spans="2:18" ht="13.2" x14ac:dyDescent="0.25">
      <c r="B265" s="371" t="s">
        <v>218</v>
      </c>
      <c r="C265" s="371" t="s">
        <v>2191</v>
      </c>
      <c r="D265" s="371" t="s">
        <v>2189</v>
      </c>
      <c r="E265" s="371" t="s">
        <v>740</v>
      </c>
      <c r="F265" s="360">
        <v>846</v>
      </c>
      <c r="G265" s="360">
        <v>7</v>
      </c>
      <c r="H265" s="360">
        <v>8</v>
      </c>
      <c r="I265" s="360">
        <v>28</v>
      </c>
      <c r="J265" s="360">
        <v>42</v>
      </c>
      <c r="K265" s="360">
        <v>92</v>
      </c>
      <c r="L265" s="360">
        <v>70</v>
      </c>
      <c r="M265" s="360">
        <v>63</v>
      </c>
      <c r="N265" s="360">
        <v>61</v>
      </c>
      <c r="O265" s="360">
        <v>141</v>
      </c>
      <c r="P265" s="360">
        <v>121</v>
      </c>
      <c r="Q265" s="360">
        <v>116</v>
      </c>
      <c r="R265" s="360">
        <v>97</v>
      </c>
    </row>
    <row r="266" spans="2:18" ht="13.2" x14ac:dyDescent="0.25">
      <c r="B266" s="371" t="s">
        <v>218</v>
      </c>
      <c r="C266" s="371" t="s">
        <v>2191</v>
      </c>
      <c r="D266" s="371" t="s">
        <v>2189</v>
      </c>
      <c r="E266" s="371" t="s">
        <v>741</v>
      </c>
      <c r="F266" s="360">
        <v>1453</v>
      </c>
      <c r="G266" s="360">
        <v>9</v>
      </c>
      <c r="H266" s="360">
        <v>22</v>
      </c>
      <c r="I266" s="360">
        <v>44</v>
      </c>
      <c r="J266" s="360">
        <v>71</v>
      </c>
      <c r="K266" s="360">
        <v>102</v>
      </c>
      <c r="L266" s="360">
        <v>106</v>
      </c>
      <c r="M266" s="360">
        <v>93</v>
      </c>
      <c r="N266" s="360">
        <v>100</v>
      </c>
      <c r="O266" s="360">
        <v>194</v>
      </c>
      <c r="P266" s="360">
        <v>221</v>
      </c>
      <c r="Q266" s="360">
        <v>259</v>
      </c>
      <c r="R266" s="360">
        <v>232</v>
      </c>
    </row>
    <row r="267" spans="2:18" ht="13.2" x14ac:dyDescent="0.25">
      <c r="B267" s="371" t="s">
        <v>218</v>
      </c>
      <c r="C267" s="371" t="s">
        <v>2191</v>
      </c>
      <c r="D267" s="371" t="s">
        <v>2189</v>
      </c>
      <c r="E267" s="371" t="s">
        <v>742</v>
      </c>
      <c r="F267" s="360">
        <v>4</v>
      </c>
      <c r="G267" s="360">
        <v>0</v>
      </c>
      <c r="H267" s="360">
        <v>0</v>
      </c>
      <c r="I267" s="360">
        <v>0</v>
      </c>
      <c r="J267" s="360">
        <v>0</v>
      </c>
      <c r="K267" s="360">
        <v>1</v>
      </c>
      <c r="L267" s="360">
        <v>1</v>
      </c>
      <c r="M267" s="360">
        <v>1</v>
      </c>
      <c r="N267" s="360">
        <v>0</v>
      </c>
      <c r="O267" s="360">
        <v>0</v>
      </c>
      <c r="P267" s="360">
        <v>1</v>
      </c>
      <c r="Q267" s="360">
        <v>0</v>
      </c>
      <c r="R267" s="360">
        <v>0</v>
      </c>
    </row>
    <row r="268" spans="2:18" ht="13.2" x14ac:dyDescent="0.25">
      <c r="B268" s="371" t="s">
        <v>218</v>
      </c>
      <c r="C268" s="371" t="s">
        <v>2191</v>
      </c>
      <c r="D268" s="371" t="s">
        <v>2189</v>
      </c>
      <c r="E268" s="371" t="s">
        <v>743</v>
      </c>
      <c r="F268" s="360">
        <v>12</v>
      </c>
      <c r="G268" s="360">
        <v>0</v>
      </c>
      <c r="H268" s="360">
        <v>0</v>
      </c>
      <c r="I268" s="360">
        <v>1</v>
      </c>
      <c r="J268" s="360">
        <v>3</v>
      </c>
      <c r="K268" s="360">
        <v>0</v>
      </c>
      <c r="L268" s="360">
        <v>1</v>
      </c>
      <c r="M268" s="360">
        <v>0</v>
      </c>
      <c r="N268" s="360">
        <v>0</v>
      </c>
      <c r="O268" s="360">
        <v>2</v>
      </c>
      <c r="P268" s="360">
        <v>4</v>
      </c>
      <c r="Q268" s="360">
        <v>0</v>
      </c>
      <c r="R268" s="360">
        <v>1</v>
      </c>
    </row>
    <row r="269" spans="2:18" ht="13.2" x14ac:dyDescent="0.25">
      <c r="B269" s="371" t="s">
        <v>218</v>
      </c>
      <c r="C269" s="371" t="s">
        <v>2191</v>
      </c>
      <c r="D269" s="371" t="s">
        <v>2189</v>
      </c>
      <c r="E269" s="371" t="s">
        <v>744</v>
      </c>
      <c r="F269" s="360">
        <v>26</v>
      </c>
      <c r="G269" s="360">
        <v>0</v>
      </c>
      <c r="H269" s="360">
        <v>0</v>
      </c>
      <c r="I269" s="360">
        <v>2</v>
      </c>
      <c r="J269" s="360">
        <v>3</v>
      </c>
      <c r="K269" s="360">
        <v>4</v>
      </c>
      <c r="L269" s="360">
        <v>3</v>
      </c>
      <c r="M269" s="360">
        <v>2</v>
      </c>
      <c r="N269" s="360">
        <v>1</v>
      </c>
      <c r="O269" s="360">
        <v>2</v>
      </c>
      <c r="P269" s="360">
        <v>2</v>
      </c>
      <c r="Q269" s="360">
        <v>3</v>
      </c>
      <c r="R269" s="360">
        <v>4</v>
      </c>
    </row>
    <row r="270" spans="2:18" ht="13.2" x14ac:dyDescent="0.25">
      <c r="B270" s="371" t="s">
        <v>218</v>
      </c>
      <c r="C270" s="371" t="s">
        <v>2191</v>
      </c>
      <c r="D270" s="371" t="s">
        <v>2189</v>
      </c>
      <c r="E270" s="371" t="s">
        <v>745</v>
      </c>
      <c r="F270" s="360">
        <v>23</v>
      </c>
      <c r="G270" s="360">
        <v>1</v>
      </c>
      <c r="H270" s="360">
        <v>1</v>
      </c>
      <c r="I270" s="360">
        <v>3</v>
      </c>
      <c r="J270" s="360">
        <v>1</v>
      </c>
      <c r="K270" s="360">
        <v>5</v>
      </c>
      <c r="L270" s="360">
        <v>1</v>
      </c>
      <c r="M270" s="360">
        <v>0</v>
      </c>
      <c r="N270" s="360">
        <v>3</v>
      </c>
      <c r="O270" s="360">
        <v>3</v>
      </c>
      <c r="P270" s="360">
        <v>1</v>
      </c>
      <c r="Q270" s="360">
        <v>3</v>
      </c>
      <c r="R270" s="360">
        <v>1</v>
      </c>
    </row>
    <row r="271" spans="2:18" ht="13.2" x14ac:dyDescent="0.25">
      <c r="B271" s="371" t="s">
        <v>218</v>
      </c>
      <c r="C271" s="371" t="s">
        <v>2191</v>
      </c>
      <c r="D271" s="371" t="s">
        <v>2189</v>
      </c>
      <c r="E271" s="371" t="s">
        <v>746</v>
      </c>
      <c r="F271" s="360">
        <v>45</v>
      </c>
      <c r="G271" s="360">
        <v>1</v>
      </c>
      <c r="H271" s="360">
        <v>2</v>
      </c>
      <c r="I271" s="360">
        <v>2</v>
      </c>
      <c r="J271" s="360">
        <v>2</v>
      </c>
      <c r="K271" s="360">
        <v>1</v>
      </c>
      <c r="L271" s="360">
        <v>3</v>
      </c>
      <c r="M271" s="360">
        <v>6</v>
      </c>
      <c r="N271" s="360">
        <v>1</v>
      </c>
      <c r="O271" s="360">
        <v>6</v>
      </c>
      <c r="P271" s="360">
        <v>7</v>
      </c>
      <c r="Q271" s="360">
        <v>9</v>
      </c>
      <c r="R271" s="360">
        <v>5</v>
      </c>
    </row>
    <row r="272" spans="2:18" ht="13.2" x14ac:dyDescent="0.25">
      <c r="B272" s="371" t="s">
        <v>218</v>
      </c>
      <c r="C272" s="371" t="s">
        <v>2191</v>
      </c>
      <c r="D272" s="371" t="s">
        <v>2189</v>
      </c>
      <c r="E272" s="371" t="s">
        <v>747</v>
      </c>
      <c r="F272" s="360">
        <v>4</v>
      </c>
      <c r="G272" s="360">
        <v>0</v>
      </c>
      <c r="H272" s="360">
        <v>0</v>
      </c>
      <c r="I272" s="360">
        <v>0</v>
      </c>
      <c r="J272" s="360">
        <v>0</v>
      </c>
      <c r="K272" s="360">
        <v>1</v>
      </c>
      <c r="L272" s="360">
        <v>1</v>
      </c>
      <c r="M272" s="360">
        <v>0</v>
      </c>
      <c r="N272" s="360">
        <v>0</v>
      </c>
      <c r="O272" s="360">
        <v>0</v>
      </c>
      <c r="P272" s="360">
        <v>2</v>
      </c>
      <c r="Q272" s="360">
        <v>0</v>
      </c>
      <c r="R272" s="360">
        <v>0</v>
      </c>
    </row>
    <row r="273" spans="2:18" ht="13.2" x14ac:dyDescent="0.25">
      <c r="B273" s="371" t="s">
        <v>218</v>
      </c>
      <c r="C273" s="371" t="s">
        <v>2191</v>
      </c>
      <c r="D273" s="371" t="s">
        <v>2189</v>
      </c>
      <c r="E273" s="371" t="s">
        <v>748</v>
      </c>
      <c r="F273" s="360">
        <v>6</v>
      </c>
      <c r="G273" s="360">
        <v>0</v>
      </c>
      <c r="H273" s="360">
        <v>0</v>
      </c>
      <c r="I273" s="360">
        <v>0</v>
      </c>
      <c r="J273" s="360">
        <v>0</v>
      </c>
      <c r="K273" s="360">
        <v>0</v>
      </c>
      <c r="L273" s="360">
        <v>0</v>
      </c>
      <c r="M273" s="360">
        <v>0</v>
      </c>
      <c r="N273" s="360">
        <v>1</v>
      </c>
      <c r="O273" s="360">
        <v>0</v>
      </c>
      <c r="P273" s="360">
        <v>1</v>
      </c>
      <c r="Q273" s="360">
        <v>2</v>
      </c>
      <c r="R273" s="360">
        <v>2</v>
      </c>
    </row>
    <row r="274" spans="2:18" ht="13.2" x14ac:dyDescent="0.25">
      <c r="B274" s="371" t="s">
        <v>218</v>
      </c>
      <c r="C274" s="371" t="s">
        <v>2191</v>
      </c>
      <c r="D274" s="371" t="s">
        <v>2189</v>
      </c>
      <c r="E274" s="371" t="s">
        <v>749</v>
      </c>
      <c r="F274" s="360">
        <v>24</v>
      </c>
      <c r="G274" s="360">
        <v>0</v>
      </c>
      <c r="H274" s="360">
        <v>1</v>
      </c>
      <c r="I274" s="360">
        <v>0</v>
      </c>
      <c r="J274" s="360">
        <v>0</v>
      </c>
      <c r="K274" s="360">
        <v>4</v>
      </c>
      <c r="L274" s="360">
        <v>3</v>
      </c>
      <c r="M274" s="360">
        <v>4</v>
      </c>
      <c r="N274" s="360">
        <v>0</v>
      </c>
      <c r="O274" s="360">
        <v>5</v>
      </c>
      <c r="P274" s="360">
        <v>2</v>
      </c>
      <c r="Q274" s="360">
        <v>4</v>
      </c>
      <c r="R274" s="360">
        <v>1</v>
      </c>
    </row>
    <row r="275" spans="2:18" ht="13.2" x14ac:dyDescent="0.25">
      <c r="B275" s="371" t="s">
        <v>218</v>
      </c>
      <c r="C275" s="371" t="s">
        <v>2191</v>
      </c>
      <c r="D275" s="371" t="s">
        <v>2189</v>
      </c>
      <c r="E275" s="371" t="s">
        <v>750</v>
      </c>
      <c r="F275" s="360">
        <v>2</v>
      </c>
      <c r="G275" s="360">
        <v>0</v>
      </c>
      <c r="H275" s="360">
        <v>0</v>
      </c>
      <c r="I275" s="360">
        <v>0</v>
      </c>
      <c r="J275" s="360">
        <v>0</v>
      </c>
      <c r="K275" s="360">
        <v>0</v>
      </c>
      <c r="L275" s="360">
        <v>0</v>
      </c>
      <c r="M275" s="360">
        <v>0</v>
      </c>
      <c r="N275" s="360">
        <v>0</v>
      </c>
      <c r="O275" s="360">
        <v>1</v>
      </c>
      <c r="P275" s="360">
        <v>0</v>
      </c>
      <c r="Q275" s="360">
        <v>0</v>
      </c>
      <c r="R275" s="360">
        <v>1</v>
      </c>
    </row>
    <row r="276" spans="2:18" ht="13.2" x14ac:dyDescent="0.25">
      <c r="B276" s="371" t="s">
        <v>218</v>
      </c>
      <c r="C276" s="371" t="s">
        <v>2191</v>
      </c>
      <c r="D276" s="371" t="s">
        <v>2189</v>
      </c>
      <c r="E276" s="371" t="s">
        <v>751</v>
      </c>
      <c r="F276" s="360">
        <v>9</v>
      </c>
      <c r="G276" s="360">
        <v>0</v>
      </c>
      <c r="H276" s="360">
        <v>0</v>
      </c>
      <c r="I276" s="360">
        <v>1</v>
      </c>
      <c r="J276" s="360">
        <v>0</v>
      </c>
      <c r="K276" s="360">
        <v>0</v>
      </c>
      <c r="L276" s="360">
        <v>1</v>
      </c>
      <c r="M276" s="360">
        <v>1</v>
      </c>
      <c r="N276" s="360">
        <v>1</v>
      </c>
      <c r="O276" s="360">
        <v>1</v>
      </c>
      <c r="P276" s="360">
        <v>0</v>
      </c>
      <c r="Q276" s="360">
        <v>2</v>
      </c>
      <c r="R276" s="360">
        <v>2</v>
      </c>
    </row>
    <row r="277" spans="2:18" ht="13.2" x14ac:dyDescent="0.25">
      <c r="B277" s="371" t="s">
        <v>218</v>
      </c>
      <c r="C277" s="371" t="s">
        <v>2191</v>
      </c>
      <c r="D277" s="371" t="s">
        <v>2189</v>
      </c>
      <c r="E277" s="371" t="s">
        <v>752</v>
      </c>
      <c r="F277" s="360">
        <v>43</v>
      </c>
      <c r="G277" s="360">
        <v>0</v>
      </c>
      <c r="H277" s="360">
        <v>0</v>
      </c>
      <c r="I277" s="360">
        <v>3</v>
      </c>
      <c r="J277" s="360">
        <v>2</v>
      </c>
      <c r="K277" s="360">
        <v>2</v>
      </c>
      <c r="L277" s="360">
        <v>5</v>
      </c>
      <c r="M277" s="360">
        <v>3</v>
      </c>
      <c r="N277" s="360">
        <v>4</v>
      </c>
      <c r="O277" s="360">
        <v>7</v>
      </c>
      <c r="P277" s="360">
        <v>5</v>
      </c>
      <c r="Q277" s="360">
        <v>6</v>
      </c>
      <c r="R277" s="360">
        <v>6</v>
      </c>
    </row>
    <row r="278" spans="2:18" ht="13.2" x14ac:dyDescent="0.25">
      <c r="B278" s="371" t="s">
        <v>218</v>
      </c>
      <c r="C278" s="371" t="s">
        <v>2191</v>
      </c>
      <c r="D278" s="371" t="s">
        <v>2189</v>
      </c>
      <c r="E278" s="371" t="s">
        <v>753</v>
      </c>
      <c r="F278" s="360">
        <v>284</v>
      </c>
      <c r="G278" s="360">
        <v>3</v>
      </c>
      <c r="H278" s="360">
        <v>7</v>
      </c>
      <c r="I278" s="360">
        <v>9</v>
      </c>
      <c r="J278" s="360">
        <v>12</v>
      </c>
      <c r="K278" s="360">
        <v>51</v>
      </c>
      <c r="L278" s="360">
        <v>18</v>
      </c>
      <c r="M278" s="360">
        <v>20</v>
      </c>
      <c r="N278" s="360">
        <v>20</v>
      </c>
      <c r="O278" s="360">
        <v>45</v>
      </c>
      <c r="P278" s="360">
        <v>36</v>
      </c>
      <c r="Q278" s="360">
        <v>37</v>
      </c>
      <c r="R278" s="360">
        <v>26</v>
      </c>
    </row>
    <row r="279" spans="2:18" ht="13.2" x14ac:dyDescent="0.25">
      <c r="B279" s="371" t="s">
        <v>218</v>
      </c>
      <c r="C279" s="371" t="s">
        <v>2191</v>
      </c>
      <c r="D279" s="371" t="s">
        <v>2189</v>
      </c>
      <c r="E279" s="371" t="s">
        <v>754</v>
      </c>
      <c r="F279" s="360">
        <v>5</v>
      </c>
      <c r="G279" s="360">
        <v>0</v>
      </c>
      <c r="H279" s="360">
        <v>0</v>
      </c>
      <c r="I279" s="360">
        <v>0</v>
      </c>
      <c r="J279" s="360">
        <v>0</v>
      </c>
      <c r="K279" s="360">
        <v>1</v>
      </c>
      <c r="L279" s="360">
        <v>0</v>
      </c>
      <c r="M279" s="360">
        <v>0</v>
      </c>
      <c r="N279" s="360">
        <v>0</v>
      </c>
      <c r="O279" s="360">
        <v>0</v>
      </c>
      <c r="P279" s="360">
        <v>2</v>
      </c>
      <c r="Q279" s="360">
        <v>2</v>
      </c>
      <c r="R279" s="360">
        <v>0</v>
      </c>
    </row>
    <row r="280" spans="2:18" ht="13.2" x14ac:dyDescent="0.25">
      <c r="B280" s="371" t="s">
        <v>218</v>
      </c>
      <c r="C280" s="371" t="s">
        <v>2191</v>
      </c>
      <c r="D280" s="371" t="s">
        <v>2189</v>
      </c>
      <c r="E280" s="371" t="s">
        <v>755</v>
      </c>
      <c r="F280" s="360">
        <v>74</v>
      </c>
      <c r="G280" s="360">
        <v>1</v>
      </c>
      <c r="H280" s="360">
        <v>1</v>
      </c>
      <c r="I280" s="360">
        <v>2</v>
      </c>
      <c r="J280" s="360">
        <v>2</v>
      </c>
      <c r="K280" s="360">
        <v>4</v>
      </c>
      <c r="L280" s="360">
        <v>4</v>
      </c>
      <c r="M280" s="360">
        <v>7</v>
      </c>
      <c r="N280" s="360">
        <v>1</v>
      </c>
      <c r="O280" s="360">
        <v>13</v>
      </c>
      <c r="P280" s="360">
        <v>11</v>
      </c>
      <c r="Q280" s="360">
        <v>15</v>
      </c>
      <c r="R280" s="360">
        <v>13</v>
      </c>
    </row>
    <row r="281" spans="2:18" ht="13.2" x14ac:dyDescent="0.25">
      <c r="B281" s="371" t="s">
        <v>218</v>
      </c>
      <c r="C281" s="371" t="s">
        <v>2191</v>
      </c>
      <c r="D281" s="371" t="s">
        <v>2189</v>
      </c>
      <c r="E281" s="371" t="s">
        <v>756</v>
      </c>
      <c r="F281" s="360">
        <v>8</v>
      </c>
      <c r="G281" s="360">
        <v>0</v>
      </c>
      <c r="H281" s="360">
        <v>0</v>
      </c>
      <c r="I281" s="360">
        <v>0</v>
      </c>
      <c r="J281" s="360">
        <v>0</v>
      </c>
      <c r="K281" s="360">
        <v>3</v>
      </c>
      <c r="L281" s="360">
        <v>1</v>
      </c>
      <c r="M281" s="360">
        <v>0</v>
      </c>
      <c r="N281" s="360">
        <v>0</v>
      </c>
      <c r="O281" s="360">
        <v>0</v>
      </c>
      <c r="P281" s="360">
        <v>1</v>
      </c>
      <c r="Q281" s="360">
        <v>1</v>
      </c>
      <c r="R281" s="360">
        <v>2</v>
      </c>
    </row>
    <row r="282" spans="2:18" ht="13.2" x14ac:dyDescent="0.25">
      <c r="B282" s="371" t="s">
        <v>218</v>
      </c>
      <c r="C282" s="371" t="s">
        <v>2191</v>
      </c>
      <c r="D282" s="371" t="s">
        <v>2189</v>
      </c>
      <c r="E282" s="371" t="s">
        <v>757</v>
      </c>
      <c r="F282" s="360">
        <v>69</v>
      </c>
      <c r="G282" s="360">
        <v>0</v>
      </c>
      <c r="H282" s="360">
        <v>3</v>
      </c>
      <c r="I282" s="360">
        <v>5</v>
      </c>
      <c r="J282" s="360">
        <v>3</v>
      </c>
      <c r="K282" s="360">
        <v>9</v>
      </c>
      <c r="L282" s="360">
        <v>3</v>
      </c>
      <c r="M282" s="360">
        <v>5</v>
      </c>
      <c r="N282" s="360">
        <v>8</v>
      </c>
      <c r="O282" s="360">
        <v>8</v>
      </c>
      <c r="P282" s="360">
        <v>10</v>
      </c>
      <c r="Q282" s="360">
        <v>12</v>
      </c>
      <c r="R282" s="360">
        <v>3</v>
      </c>
    </row>
    <row r="283" spans="2:18" ht="13.2" x14ac:dyDescent="0.25">
      <c r="B283" s="371" t="s">
        <v>218</v>
      </c>
      <c r="C283" s="371" t="s">
        <v>2191</v>
      </c>
      <c r="D283" s="371" t="s">
        <v>2189</v>
      </c>
      <c r="E283" s="371" t="s">
        <v>758</v>
      </c>
      <c r="F283" s="360">
        <v>48</v>
      </c>
      <c r="G283" s="360">
        <v>1</v>
      </c>
      <c r="H283" s="360">
        <v>0</v>
      </c>
      <c r="I283" s="360">
        <v>0</v>
      </c>
      <c r="J283" s="360">
        <v>2</v>
      </c>
      <c r="K283" s="360">
        <v>13</v>
      </c>
      <c r="L283" s="360">
        <v>2</v>
      </c>
      <c r="M283" s="360">
        <v>4</v>
      </c>
      <c r="N283" s="360">
        <v>4</v>
      </c>
      <c r="O283" s="360">
        <v>5</v>
      </c>
      <c r="P283" s="360">
        <v>7</v>
      </c>
      <c r="Q283" s="360">
        <v>5</v>
      </c>
      <c r="R283" s="360">
        <v>5</v>
      </c>
    </row>
    <row r="284" spans="2:18" ht="13.2" x14ac:dyDescent="0.25">
      <c r="B284" s="371" t="s">
        <v>218</v>
      </c>
      <c r="C284" s="371" t="s">
        <v>2191</v>
      </c>
      <c r="D284" s="371" t="s">
        <v>2189</v>
      </c>
      <c r="E284" s="371" t="s">
        <v>759</v>
      </c>
      <c r="F284" s="360">
        <v>10</v>
      </c>
      <c r="G284" s="360">
        <v>0</v>
      </c>
      <c r="H284" s="360">
        <v>0</v>
      </c>
      <c r="I284" s="360">
        <v>0</v>
      </c>
      <c r="J284" s="360">
        <v>0</v>
      </c>
      <c r="K284" s="360">
        <v>2</v>
      </c>
      <c r="L284" s="360">
        <v>0</v>
      </c>
      <c r="M284" s="360">
        <v>3</v>
      </c>
      <c r="N284" s="360">
        <v>2</v>
      </c>
      <c r="O284" s="360">
        <v>1</v>
      </c>
      <c r="P284" s="360">
        <v>0</v>
      </c>
      <c r="Q284" s="360">
        <v>2</v>
      </c>
      <c r="R284" s="360">
        <v>0</v>
      </c>
    </row>
    <row r="285" spans="2:18" ht="13.2" x14ac:dyDescent="0.25">
      <c r="B285" s="371" t="s">
        <v>218</v>
      </c>
      <c r="C285" s="371" t="s">
        <v>2191</v>
      </c>
      <c r="D285" s="371" t="s">
        <v>2189</v>
      </c>
      <c r="E285" s="371" t="s">
        <v>760</v>
      </c>
      <c r="F285" s="360">
        <v>46</v>
      </c>
      <c r="G285" s="360">
        <v>0</v>
      </c>
      <c r="H285" s="360">
        <v>0</v>
      </c>
      <c r="I285" s="360">
        <v>1</v>
      </c>
      <c r="J285" s="360">
        <v>4</v>
      </c>
      <c r="K285" s="360">
        <v>5</v>
      </c>
      <c r="L285" s="360">
        <v>3</v>
      </c>
      <c r="M285" s="360">
        <v>4</v>
      </c>
      <c r="N285" s="360">
        <v>4</v>
      </c>
      <c r="O285" s="360">
        <v>6</v>
      </c>
      <c r="P285" s="360">
        <v>7</v>
      </c>
      <c r="Q285" s="360">
        <v>6</v>
      </c>
      <c r="R285" s="360">
        <v>6</v>
      </c>
    </row>
    <row r="286" spans="2:18" ht="13.2" x14ac:dyDescent="0.25">
      <c r="B286" s="371" t="s">
        <v>218</v>
      </c>
      <c r="C286" s="371" t="s">
        <v>2191</v>
      </c>
      <c r="D286" s="371" t="s">
        <v>2189</v>
      </c>
      <c r="E286" s="371" t="s">
        <v>761</v>
      </c>
      <c r="F286" s="360">
        <v>25722</v>
      </c>
      <c r="G286" s="360">
        <v>327</v>
      </c>
      <c r="H286" s="360">
        <v>596</v>
      </c>
      <c r="I286" s="360">
        <v>927</v>
      </c>
      <c r="J286" s="360">
        <v>1208</v>
      </c>
      <c r="K286" s="360">
        <v>1656</v>
      </c>
      <c r="L286" s="360">
        <v>1790</v>
      </c>
      <c r="M286" s="360">
        <v>2001</v>
      </c>
      <c r="N286" s="360">
        <v>2072</v>
      </c>
      <c r="O286" s="360">
        <v>3962</v>
      </c>
      <c r="P286" s="360">
        <v>4095</v>
      </c>
      <c r="Q286" s="360">
        <v>4054</v>
      </c>
      <c r="R286" s="360">
        <v>3034</v>
      </c>
    </row>
    <row r="287" spans="2:18" ht="13.2" x14ac:dyDescent="0.25">
      <c r="B287" s="371" t="s">
        <v>218</v>
      </c>
      <c r="C287" s="371" t="s">
        <v>2191</v>
      </c>
      <c r="D287" s="371" t="s">
        <v>2189</v>
      </c>
      <c r="E287" s="371" t="s">
        <v>762</v>
      </c>
      <c r="F287" s="360">
        <v>151183</v>
      </c>
      <c r="G287" s="360">
        <v>1786</v>
      </c>
      <c r="H287" s="360">
        <v>3556</v>
      </c>
      <c r="I287" s="360">
        <v>5117</v>
      </c>
      <c r="J287" s="360">
        <v>6103</v>
      </c>
      <c r="K287" s="360">
        <v>7894</v>
      </c>
      <c r="L287" s="360">
        <v>10340</v>
      </c>
      <c r="M287" s="360">
        <v>12660</v>
      </c>
      <c r="N287" s="360">
        <v>12542</v>
      </c>
      <c r="O287" s="360">
        <v>22734</v>
      </c>
      <c r="P287" s="360">
        <v>21624</v>
      </c>
      <c r="Q287" s="360">
        <v>23460</v>
      </c>
      <c r="R287" s="360">
        <v>23367</v>
      </c>
    </row>
    <row r="288" spans="2:18" ht="13.2" x14ac:dyDescent="0.25">
      <c r="B288" s="371" t="s">
        <v>218</v>
      </c>
      <c r="C288" s="371" t="s">
        <v>2191</v>
      </c>
      <c r="D288" s="371" t="s">
        <v>2189</v>
      </c>
      <c r="E288" s="371" t="s">
        <v>763</v>
      </c>
      <c r="F288" s="360">
        <v>1000</v>
      </c>
      <c r="G288" s="360">
        <v>10</v>
      </c>
      <c r="H288" s="360">
        <v>20</v>
      </c>
      <c r="I288" s="360">
        <v>34</v>
      </c>
      <c r="J288" s="360">
        <v>59</v>
      </c>
      <c r="K288" s="360">
        <v>86</v>
      </c>
      <c r="L288" s="360">
        <v>70</v>
      </c>
      <c r="M288" s="360">
        <v>107</v>
      </c>
      <c r="N288" s="360">
        <v>83</v>
      </c>
      <c r="O288" s="360">
        <v>163</v>
      </c>
      <c r="P288" s="360">
        <v>137</v>
      </c>
      <c r="Q288" s="360">
        <v>140</v>
      </c>
      <c r="R288" s="360">
        <v>91</v>
      </c>
    </row>
    <row r="289" spans="2:18" ht="13.2" x14ac:dyDescent="0.25">
      <c r="B289" s="371" t="s">
        <v>218</v>
      </c>
      <c r="C289" s="371" t="s">
        <v>2191</v>
      </c>
      <c r="D289" s="371" t="s">
        <v>2189</v>
      </c>
      <c r="E289" s="371" t="s">
        <v>764</v>
      </c>
      <c r="F289" s="360">
        <v>279</v>
      </c>
      <c r="G289" s="360">
        <v>4</v>
      </c>
      <c r="H289" s="360">
        <v>7</v>
      </c>
      <c r="I289" s="360">
        <v>14</v>
      </c>
      <c r="J289" s="360">
        <v>10</v>
      </c>
      <c r="K289" s="360">
        <v>16</v>
      </c>
      <c r="L289" s="360">
        <v>19</v>
      </c>
      <c r="M289" s="360">
        <v>22</v>
      </c>
      <c r="N289" s="360">
        <v>29</v>
      </c>
      <c r="O289" s="360">
        <v>33</v>
      </c>
      <c r="P289" s="360">
        <v>51</v>
      </c>
      <c r="Q289" s="360">
        <v>49</v>
      </c>
      <c r="R289" s="360">
        <v>25</v>
      </c>
    </row>
    <row r="290" spans="2:18" ht="13.2" x14ac:dyDescent="0.25">
      <c r="B290" s="371" t="s">
        <v>218</v>
      </c>
      <c r="C290" s="371" t="s">
        <v>2191</v>
      </c>
      <c r="D290" s="371" t="s">
        <v>2189</v>
      </c>
      <c r="E290" s="371" t="s">
        <v>765</v>
      </c>
      <c r="F290" s="360">
        <v>403</v>
      </c>
      <c r="G290" s="360">
        <v>7</v>
      </c>
      <c r="H290" s="360">
        <v>13</v>
      </c>
      <c r="I290" s="360">
        <v>8</v>
      </c>
      <c r="J290" s="360">
        <v>32</v>
      </c>
      <c r="K290" s="360">
        <v>24</v>
      </c>
      <c r="L290" s="360">
        <v>29</v>
      </c>
      <c r="M290" s="360">
        <v>18</v>
      </c>
      <c r="N290" s="360">
        <v>43</v>
      </c>
      <c r="O290" s="360">
        <v>83</v>
      </c>
      <c r="P290" s="360">
        <v>43</v>
      </c>
      <c r="Q290" s="360">
        <v>54</v>
      </c>
      <c r="R290" s="360">
        <v>49</v>
      </c>
    </row>
    <row r="291" spans="2:18" ht="13.2" x14ac:dyDescent="0.25">
      <c r="B291" s="371" t="s">
        <v>218</v>
      </c>
      <c r="C291" s="371" t="s">
        <v>2191</v>
      </c>
      <c r="D291" s="371" t="s">
        <v>2189</v>
      </c>
      <c r="E291" s="371" t="s">
        <v>766</v>
      </c>
      <c r="F291" s="360">
        <v>12</v>
      </c>
      <c r="G291" s="360">
        <v>0</v>
      </c>
      <c r="H291" s="360">
        <v>1</v>
      </c>
      <c r="I291" s="360">
        <v>1</v>
      </c>
      <c r="J291" s="360">
        <v>0</v>
      </c>
      <c r="K291" s="360">
        <v>2</v>
      </c>
      <c r="L291" s="360">
        <v>0</v>
      </c>
      <c r="M291" s="360">
        <v>2</v>
      </c>
      <c r="N291" s="360">
        <v>1</v>
      </c>
      <c r="O291" s="360">
        <v>0</v>
      </c>
      <c r="P291" s="360">
        <v>2</v>
      </c>
      <c r="Q291" s="360">
        <v>3</v>
      </c>
      <c r="R291" s="360">
        <v>0</v>
      </c>
    </row>
    <row r="292" spans="2:18" ht="13.2" x14ac:dyDescent="0.25">
      <c r="B292" s="371" t="s">
        <v>218</v>
      </c>
      <c r="C292" s="371" t="s">
        <v>2191</v>
      </c>
      <c r="D292" s="371" t="s">
        <v>2189</v>
      </c>
      <c r="E292" s="371" t="s">
        <v>767</v>
      </c>
      <c r="F292" s="360">
        <v>60</v>
      </c>
      <c r="G292" s="360">
        <v>0</v>
      </c>
      <c r="H292" s="360">
        <v>0</v>
      </c>
      <c r="I292" s="360">
        <v>0</v>
      </c>
      <c r="J292" s="360">
        <v>8</v>
      </c>
      <c r="K292" s="360">
        <v>28</v>
      </c>
      <c r="L292" s="360">
        <v>7</v>
      </c>
      <c r="M292" s="360">
        <v>1</v>
      </c>
      <c r="N292" s="360">
        <v>0</v>
      </c>
      <c r="O292" s="360">
        <v>3</v>
      </c>
      <c r="P292" s="360">
        <v>8</v>
      </c>
      <c r="Q292" s="360">
        <v>1</v>
      </c>
      <c r="R292" s="360">
        <v>4</v>
      </c>
    </row>
    <row r="293" spans="2:18" ht="13.2" x14ac:dyDescent="0.25">
      <c r="B293" s="371" t="s">
        <v>218</v>
      </c>
      <c r="C293" s="371" t="s">
        <v>2191</v>
      </c>
      <c r="D293" s="371" t="s">
        <v>2189</v>
      </c>
      <c r="E293" s="371" t="s">
        <v>768</v>
      </c>
      <c r="F293" s="360">
        <v>41</v>
      </c>
      <c r="G293" s="360">
        <v>0</v>
      </c>
      <c r="H293" s="360">
        <v>2</v>
      </c>
      <c r="I293" s="360">
        <v>0</v>
      </c>
      <c r="J293" s="360">
        <v>4</v>
      </c>
      <c r="K293" s="360">
        <v>1</v>
      </c>
      <c r="L293" s="360">
        <v>3</v>
      </c>
      <c r="M293" s="360">
        <v>7</v>
      </c>
      <c r="N293" s="360">
        <v>2</v>
      </c>
      <c r="O293" s="360">
        <v>8</v>
      </c>
      <c r="P293" s="360">
        <v>11</v>
      </c>
      <c r="Q293" s="360">
        <v>2</v>
      </c>
      <c r="R293" s="360">
        <v>1</v>
      </c>
    </row>
    <row r="294" spans="2:18" ht="13.2" x14ac:dyDescent="0.25">
      <c r="B294" s="371" t="s">
        <v>218</v>
      </c>
      <c r="C294" s="371" t="s">
        <v>2191</v>
      </c>
      <c r="D294" s="371" t="s">
        <v>2189</v>
      </c>
      <c r="E294" s="371" t="s">
        <v>769</v>
      </c>
      <c r="F294" s="360">
        <v>36</v>
      </c>
      <c r="G294" s="360">
        <v>1</v>
      </c>
      <c r="H294" s="360">
        <v>0</v>
      </c>
      <c r="I294" s="360">
        <v>1</v>
      </c>
      <c r="J294" s="360">
        <v>6</v>
      </c>
      <c r="K294" s="360">
        <v>2</v>
      </c>
      <c r="L294" s="360">
        <v>1</v>
      </c>
      <c r="M294" s="360">
        <v>0</v>
      </c>
      <c r="N294" s="360">
        <v>3</v>
      </c>
      <c r="O294" s="360">
        <v>15</v>
      </c>
      <c r="P294" s="360">
        <v>5</v>
      </c>
      <c r="Q294" s="360">
        <v>1</v>
      </c>
      <c r="R294" s="360">
        <v>1</v>
      </c>
    </row>
    <row r="295" spans="2:18" ht="13.2" x14ac:dyDescent="0.25">
      <c r="B295" s="371" t="s">
        <v>218</v>
      </c>
      <c r="C295" s="371" t="s">
        <v>2191</v>
      </c>
      <c r="D295" s="371" t="s">
        <v>2189</v>
      </c>
      <c r="E295" s="371" t="s">
        <v>770</v>
      </c>
      <c r="F295" s="360">
        <v>51</v>
      </c>
      <c r="G295" s="360">
        <v>0</v>
      </c>
      <c r="H295" s="360">
        <v>2</v>
      </c>
      <c r="I295" s="360">
        <v>1</v>
      </c>
      <c r="J295" s="360">
        <v>7</v>
      </c>
      <c r="K295" s="360">
        <v>11</v>
      </c>
      <c r="L295" s="360">
        <v>4</v>
      </c>
      <c r="M295" s="360">
        <v>3</v>
      </c>
      <c r="N295" s="360">
        <v>5</v>
      </c>
      <c r="O295" s="360">
        <v>5</v>
      </c>
      <c r="P295" s="360">
        <v>1</v>
      </c>
      <c r="Q295" s="360">
        <v>8</v>
      </c>
      <c r="R295" s="360">
        <v>4</v>
      </c>
    </row>
    <row r="296" spans="2:18" ht="13.2" x14ac:dyDescent="0.25">
      <c r="B296" s="371" t="s">
        <v>218</v>
      </c>
      <c r="C296" s="371" t="s">
        <v>2191</v>
      </c>
      <c r="D296" s="371" t="s">
        <v>2189</v>
      </c>
      <c r="E296" s="371" t="s">
        <v>771</v>
      </c>
      <c r="F296" s="360">
        <v>7</v>
      </c>
      <c r="G296" s="360">
        <v>0</v>
      </c>
      <c r="H296" s="360">
        <v>0</v>
      </c>
      <c r="I296" s="360">
        <v>0</v>
      </c>
      <c r="J296" s="360">
        <v>1</v>
      </c>
      <c r="K296" s="360">
        <v>0</v>
      </c>
      <c r="L296" s="360">
        <v>1</v>
      </c>
      <c r="M296" s="360">
        <v>1</v>
      </c>
      <c r="N296" s="360">
        <v>1</v>
      </c>
      <c r="O296" s="360">
        <v>0</v>
      </c>
      <c r="P296" s="360">
        <v>1</v>
      </c>
      <c r="Q296" s="360">
        <v>1</v>
      </c>
      <c r="R296" s="360">
        <v>1</v>
      </c>
    </row>
    <row r="297" spans="2:18" ht="13.2" x14ac:dyDescent="0.25">
      <c r="B297" s="371" t="s">
        <v>218</v>
      </c>
      <c r="C297" s="371" t="s">
        <v>2191</v>
      </c>
      <c r="D297" s="371" t="s">
        <v>2189</v>
      </c>
      <c r="E297" s="371" t="s">
        <v>772</v>
      </c>
      <c r="F297" s="360">
        <v>14</v>
      </c>
      <c r="G297" s="360">
        <v>0</v>
      </c>
      <c r="H297" s="360">
        <v>0</v>
      </c>
      <c r="I297" s="360">
        <v>0</v>
      </c>
      <c r="J297" s="360">
        <v>0</v>
      </c>
      <c r="K297" s="360">
        <v>1</v>
      </c>
      <c r="L297" s="360">
        <v>3</v>
      </c>
      <c r="M297" s="360">
        <v>4</v>
      </c>
      <c r="N297" s="360">
        <v>1</v>
      </c>
      <c r="O297" s="360">
        <v>1</v>
      </c>
      <c r="P297" s="360">
        <v>3</v>
      </c>
      <c r="Q297" s="360">
        <v>0</v>
      </c>
      <c r="R297" s="360">
        <v>1</v>
      </c>
    </row>
    <row r="298" spans="2:18" ht="13.2" x14ac:dyDescent="0.25">
      <c r="B298" s="371" t="s">
        <v>218</v>
      </c>
      <c r="C298" s="371" t="s">
        <v>2191</v>
      </c>
      <c r="D298" s="371" t="s">
        <v>2189</v>
      </c>
      <c r="E298" s="371" t="s">
        <v>773</v>
      </c>
      <c r="F298" s="360">
        <v>829</v>
      </c>
      <c r="G298" s="360">
        <v>11</v>
      </c>
      <c r="H298" s="360">
        <v>8</v>
      </c>
      <c r="I298" s="360">
        <v>18</v>
      </c>
      <c r="J298" s="360">
        <v>35</v>
      </c>
      <c r="K298" s="360">
        <v>65</v>
      </c>
      <c r="L298" s="360">
        <v>74</v>
      </c>
      <c r="M298" s="360">
        <v>86</v>
      </c>
      <c r="N298" s="360">
        <v>70</v>
      </c>
      <c r="O298" s="360">
        <v>119</v>
      </c>
      <c r="P298" s="360">
        <v>126</v>
      </c>
      <c r="Q298" s="360">
        <v>133</v>
      </c>
      <c r="R298" s="360">
        <v>84</v>
      </c>
    </row>
    <row r="299" spans="2:18" ht="13.2" x14ac:dyDescent="0.25">
      <c r="B299" s="371" t="s">
        <v>218</v>
      </c>
      <c r="C299" s="371" t="s">
        <v>2191</v>
      </c>
      <c r="D299" s="371" t="s">
        <v>2189</v>
      </c>
      <c r="E299" s="371" t="s">
        <v>774</v>
      </c>
      <c r="F299" s="360">
        <v>4</v>
      </c>
      <c r="G299" s="360">
        <v>0</v>
      </c>
      <c r="H299" s="360">
        <v>0</v>
      </c>
      <c r="I299" s="360">
        <v>0</v>
      </c>
      <c r="J299" s="360">
        <v>1</v>
      </c>
      <c r="K299" s="360">
        <v>0</v>
      </c>
      <c r="L299" s="360">
        <v>2</v>
      </c>
      <c r="M299" s="360">
        <v>1</v>
      </c>
      <c r="N299" s="360">
        <v>0</v>
      </c>
      <c r="O299" s="360">
        <v>0</v>
      </c>
      <c r="P299" s="360">
        <v>0</v>
      </c>
      <c r="Q299" s="360">
        <v>0</v>
      </c>
      <c r="R299" s="360">
        <v>0</v>
      </c>
    </row>
    <row r="300" spans="2:18" ht="13.2" x14ac:dyDescent="0.25">
      <c r="B300" s="371" t="s">
        <v>218</v>
      </c>
      <c r="C300" s="371" t="s">
        <v>2191</v>
      </c>
      <c r="D300" s="371" t="s">
        <v>2189</v>
      </c>
      <c r="E300" s="371" t="s">
        <v>775</v>
      </c>
      <c r="F300" s="360">
        <v>167</v>
      </c>
      <c r="G300" s="360">
        <v>1</v>
      </c>
      <c r="H300" s="360">
        <v>1</v>
      </c>
      <c r="I300" s="360">
        <v>2</v>
      </c>
      <c r="J300" s="360">
        <v>7</v>
      </c>
      <c r="K300" s="360">
        <v>40</v>
      </c>
      <c r="L300" s="360">
        <v>21</v>
      </c>
      <c r="M300" s="360">
        <v>9</v>
      </c>
      <c r="N300" s="360">
        <v>6</v>
      </c>
      <c r="O300" s="360">
        <v>15</v>
      </c>
      <c r="P300" s="360">
        <v>24</v>
      </c>
      <c r="Q300" s="360">
        <v>23</v>
      </c>
      <c r="R300" s="360">
        <v>18</v>
      </c>
    </row>
    <row r="301" spans="2:18" ht="13.2" x14ac:dyDescent="0.25">
      <c r="B301" s="371" t="s">
        <v>218</v>
      </c>
      <c r="C301" s="371" t="s">
        <v>2191</v>
      </c>
      <c r="D301" s="371" t="s">
        <v>2189</v>
      </c>
      <c r="E301" s="371" t="s">
        <v>776</v>
      </c>
      <c r="F301" s="360">
        <v>2</v>
      </c>
      <c r="G301" s="360">
        <v>0</v>
      </c>
      <c r="H301" s="360">
        <v>0</v>
      </c>
      <c r="I301" s="360">
        <v>1</v>
      </c>
      <c r="J301" s="360">
        <v>0</v>
      </c>
      <c r="K301" s="360">
        <v>1</v>
      </c>
      <c r="L301" s="360">
        <v>0</v>
      </c>
      <c r="M301" s="360">
        <v>0</v>
      </c>
      <c r="N301" s="360">
        <v>0</v>
      </c>
      <c r="O301" s="360">
        <v>0</v>
      </c>
      <c r="P301" s="360">
        <v>0</v>
      </c>
      <c r="Q301" s="360">
        <v>0</v>
      </c>
      <c r="R301" s="360">
        <v>0</v>
      </c>
    </row>
    <row r="302" spans="2:18" ht="13.2" x14ac:dyDescent="0.25">
      <c r="B302" s="371" t="s">
        <v>218</v>
      </c>
      <c r="C302" s="371" t="s">
        <v>2191</v>
      </c>
      <c r="D302" s="371" t="s">
        <v>2189</v>
      </c>
      <c r="E302" s="371" t="s">
        <v>2232</v>
      </c>
      <c r="F302" s="360">
        <v>2</v>
      </c>
      <c r="G302" s="360">
        <v>0</v>
      </c>
      <c r="H302" s="360">
        <v>0</v>
      </c>
      <c r="I302" s="360">
        <v>0</v>
      </c>
      <c r="J302" s="360">
        <v>0</v>
      </c>
      <c r="K302" s="360">
        <v>1</v>
      </c>
      <c r="L302" s="360">
        <v>0</v>
      </c>
      <c r="M302" s="360">
        <v>0</v>
      </c>
      <c r="N302" s="360">
        <v>0</v>
      </c>
      <c r="O302" s="360">
        <v>1</v>
      </c>
      <c r="P302" s="360">
        <v>0</v>
      </c>
      <c r="Q302" s="360">
        <v>0</v>
      </c>
      <c r="R302" s="360">
        <v>0</v>
      </c>
    </row>
    <row r="303" spans="2:18" ht="13.2" x14ac:dyDescent="0.25">
      <c r="B303" s="371" t="s">
        <v>218</v>
      </c>
      <c r="C303" s="371" t="s">
        <v>2191</v>
      </c>
      <c r="D303" s="371" t="s">
        <v>2189</v>
      </c>
      <c r="E303" s="371" t="s">
        <v>777</v>
      </c>
      <c r="F303" s="360">
        <v>3</v>
      </c>
      <c r="G303" s="360">
        <v>0</v>
      </c>
      <c r="H303" s="360">
        <v>0</v>
      </c>
      <c r="I303" s="360">
        <v>0</v>
      </c>
      <c r="J303" s="360">
        <v>0</v>
      </c>
      <c r="K303" s="360">
        <v>1</v>
      </c>
      <c r="L303" s="360">
        <v>1</v>
      </c>
      <c r="M303" s="360">
        <v>0</v>
      </c>
      <c r="N303" s="360">
        <v>0</v>
      </c>
      <c r="O303" s="360">
        <v>1</v>
      </c>
      <c r="P303" s="360">
        <v>0</v>
      </c>
      <c r="Q303" s="360">
        <v>0</v>
      </c>
      <c r="R303" s="360">
        <v>0</v>
      </c>
    </row>
    <row r="304" spans="2:18" ht="13.2" x14ac:dyDescent="0.25">
      <c r="B304" s="371" t="s">
        <v>218</v>
      </c>
      <c r="C304" s="371" t="s">
        <v>2191</v>
      </c>
      <c r="D304" s="371" t="s">
        <v>2189</v>
      </c>
      <c r="E304" s="371" t="s">
        <v>778</v>
      </c>
      <c r="F304" s="360">
        <v>19</v>
      </c>
      <c r="G304" s="360">
        <v>0</v>
      </c>
      <c r="H304" s="360">
        <v>0</v>
      </c>
      <c r="I304" s="360">
        <v>0</v>
      </c>
      <c r="J304" s="360">
        <v>1</v>
      </c>
      <c r="K304" s="360">
        <v>5</v>
      </c>
      <c r="L304" s="360">
        <v>2</v>
      </c>
      <c r="M304" s="360">
        <v>4</v>
      </c>
      <c r="N304" s="360">
        <v>1</v>
      </c>
      <c r="O304" s="360">
        <v>1</v>
      </c>
      <c r="P304" s="360">
        <v>2</v>
      </c>
      <c r="Q304" s="360">
        <v>1</v>
      </c>
      <c r="R304" s="360">
        <v>2</v>
      </c>
    </row>
    <row r="305" spans="2:18" ht="13.2" x14ac:dyDescent="0.25">
      <c r="B305" s="371" t="s">
        <v>218</v>
      </c>
      <c r="C305" s="371" t="s">
        <v>2191</v>
      </c>
      <c r="D305" s="371" t="s">
        <v>2189</v>
      </c>
      <c r="E305" s="371" t="s">
        <v>779</v>
      </c>
      <c r="F305" s="360">
        <v>137</v>
      </c>
      <c r="G305" s="360">
        <v>1</v>
      </c>
      <c r="H305" s="360">
        <v>3</v>
      </c>
      <c r="I305" s="360">
        <v>1</v>
      </c>
      <c r="J305" s="360">
        <v>4</v>
      </c>
      <c r="K305" s="360">
        <v>15</v>
      </c>
      <c r="L305" s="360">
        <v>23</v>
      </c>
      <c r="M305" s="360">
        <v>10</v>
      </c>
      <c r="N305" s="360">
        <v>14</v>
      </c>
      <c r="O305" s="360">
        <v>18</v>
      </c>
      <c r="P305" s="360">
        <v>27</v>
      </c>
      <c r="Q305" s="360">
        <v>13</v>
      </c>
      <c r="R305" s="360">
        <v>8</v>
      </c>
    </row>
    <row r="306" spans="2:18" ht="13.2" x14ac:dyDescent="0.25">
      <c r="B306" s="371" t="s">
        <v>218</v>
      </c>
      <c r="C306" s="371" t="s">
        <v>2191</v>
      </c>
      <c r="D306" s="371" t="s">
        <v>2189</v>
      </c>
      <c r="E306" s="371" t="s">
        <v>2588</v>
      </c>
      <c r="F306" s="360">
        <v>35</v>
      </c>
      <c r="G306" s="360">
        <v>0</v>
      </c>
      <c r="H306" s="360">
        <v>1</v>
      </c>
      <c r="I306" s="360">
        <v>1</v>
      </c>
      <c r="J306" s="360">
        <v>0</v>
      </c>
      <c r="K306" s="360">
        <v>2</v>
      </c>
      <c r="L306" s="360">
        <v>0</v>
      </c>
      <c r="M306" s="360">
        <v>8</v>
      </c>
      <c r="N306" s="360">
        <v>4</v>
      </c>
      <c r="O306" s="360">
        <v>6</v>
      </c>
      <c r="P306" s="360">
        <v>4</v>
      </c>
      <c r="Q306" s="360">
        <v>5</v>
      </c>
      <c r="R306" s="360">
        <v>4</v>
      </c>
    </row>
    <row r="307" spans="2:18" ht="13.2" x14ac:dyDescent="0.25">
      <c r="B307" s="371" t="s">
        <v>218</v>
      </c>
      <c r="C307" s="371" t="s">
        <v>2191</v>
      </c>
      <c r="D307" s="371" t="s">
        <v>2189</v>
      </c>
      <c r="E307" s="371" t="s">
        <v>780</v>
      </c>
      <c r="F307" s="360">
        <v>2936</v>
      </c>
      <c r="G307" s="360">
        <v>31</v>
      </c>
      <c r="H307" s="360">
        <v>59</v>
      </c>
      <c r="I307" s="360">
        <v>92</v>
      </c>
      <c r="J307" s="360">
        <v>108</v>
      </c>
      <c r="K307" s="360">
        <v>201</v>
      </c>
      <c r="L307" s="360">
        <v>264</v>
      </c>
      <c r="M307" s="360">
        <v>294</v>
      </c>
      <c r="N307" s="360">
        <v>296</v>
      </c>
      <c r="O307" s="360">
        <v>482</v>
      </c>
      <c r="P307" s="360">
        <v>431</v>
      </c>
      <c r="Q307" s="360">
        <v>438</v>
      </c>
      <c r="R307" s="360">
        <v>240</v>
      </c>
    </row>
    <row r="308" spans="2:18" ht="13.2" x14ac:dyDescent="0.25">
      <c r="B308" s="371" t="s">
        <v>218</v>
      </c>
      <c r="C308" s="371" t="s">
        <v>2191</v>
      </c>
      <c r="D308" s="371" t="s">
        <v>2189</v>
      </c>
      <c r="E308" s="371" t="s">
        <v>781</v>
      </c>
      <c r="F308" s="360">
        <v>1201</v>
      </c>
      <c r="G308" s="360">
        <v>11</v>
      </c>
      <c r="H308" s="360">
        <v>29</v>
      </c>
      <c r="I308" s="360">
        <v>31</v>
      </c>
      <c r="J308" s="360">
        <v>56</v>
      </c>
      <c r="K308" s="360">
        <v>69</v>
      </c>
      <c r="L308" s="360">
        <v>85</v>
      </c>
      <c r="M308" s="360">
        <v>108</v>
      </c>
      <c r="N308" s="360">
        <v>143</v>
      </c>
      <c r="O308" s="360">
        <v>252</v>
      </c>
      <c r="P308" s="360">
        <v>162</v>
      </c>
      <c r="Q308" s="360">
        <v>162</v>
      </c>
      <c r="R308" s="360">
        <v>93</v>
      </c>
    </row>
    <row r="309" spans="2:18" ht="13.2" x14ac:dyDescent="0.25">
      <c r="B309" s="371" t="s">
        <v>218</v>
      </c>
      <c r="C309" s="371" t="s">
        <v>2191</v>
      </c>
      <c r="D309" s="371" t="s">
        <v>2189</v>
      </c>
      <c r="E309" s="371" t="s">
        <v>782</v>
      </c>
      <c r="F309" s="360">
        <v>1</v>
      </c>
      <c r="G309" s="360">
        <v>0</v>
      </c>
      <c r="H309" s="360">
        <v>0</v>
      </c>
      <c r="I309" s="360">
        <v>0</v>
      </c>
      <c r="J309" s="360">
        <v>0</v>
      </c>
      <c r="K309" s="360">
        <v>0</v>
      </c>
      <c r="L309" s="360">
        <v>0</v>
      </c>
      <c r="M309" s="360">
        <v>0</v>
      </c>
      <c r="N309" s="360">
        <v>0</v>
      </c>
      <c r="O309" s="360">
        <v>0</v>
      </c>
      <c r="P309" s="360">
        <v>0</v>
      </c>
      <c r="Q309" s="360">
        <v>0</v>
      </c>
      <c r="R309" s="360">
        <v>1</v>
      </c>
    </row>
    <row r="310" spans="2:18" ht="13.2" x14ac:dyDescent="0.25">
      <c r="B310" s="371" t="s">
        <v>218</v>
      </c>
      <c r="C310" s="371" t="s">
        <v>2191</v>
      </c>
      <c r="D310" s="371" t="s">
        <v>2189</v>
      </c>
      <c r="E310" s="371" t="s">
        <v>783</v>
      </c>
      <c r="F310" s="360">
        <v>12</v>
      </c>
      <c r="G310" s="360">
        <v>0</v>
      </c>
      <c r="H310" s="360">
        <v>0</v>
      </c>
      <c r="I310" s="360">
        <v>0</v>
      </c>
      <c r="J310" s="360">
        <v>0</v>
      </c>
      <c r="K310" s="360">
        <v>2</v>
      </c>
      <c r="L310" s="360">
        <v>0</v>
      </c>
      <c r="M310" s="360">
        <v>2</v>
      </c>
      <c r="N310" s="360">
        <v>0</v>
      </c>
      <c r="O310" s="360">
        <v>3</v>
      </c>
      <c r="P310" s="360">
        <v>3</v>
      </c>
      <c r="Q310" s="360">
        <v>2</v>
      </c>
      <c r="R310" s="360">
        <v>0</v>
      </c>
    </row>
    <row r="311" spans="2:18" ht="13.2" x14ac:dyDescent="0.25">
      <c r="B311" s="371" t="s">
        <v>218</v>
      </c>
      <c r="C311" s="371" t="s">
        <v>2191</v>
      </c>
      <c r="D311" s="371" t="s">
        <v>2189</v>
      </c>
      <c r="E311" s="371" t="s">
        <v>784</v>
      </c>
      <c r="F311" s="360">
        <v>518</v>
      </c>
      <c r="G311" s="360">
        <v>8</v>
      </c>
      <c r="H311" s="360">
        <v>8</v>
      </c>
      <c r="I311" s="360">
        <v>19</v>
      </c>
      <c r="J311" s="360">
        <v>34</v>
      </c>
      <c r="K311" s="360">
        <v>53</v>
      </c>
      <c r="L311" s="360">
        <v>29</v>
      </c>
      <c r="M311" s="360">
        <v>32</v>
      </c>
      <c r="N311" s="360">
        <v>44</v>
      </c>
      <c r="O311" s="360">
        <v>97</v>
      </c>
      <c r="P311" s="360">
        <v>80</v>
      </c>
      <c r="Q311" s="360">
        <v>64</v>
      </c>
      <c r="R311" s="360">
        <v>50</v>
      </c>
    </row>
    <row r="312" spans="2:18" ht="13.2" x14ac:dyDescent="0.25">
      <c r="B312" s="371" t="s">
        <v>218</v>
      </c>
      <c r="C312" s="371" t="s">
        <v>2191</v>
      </c>
      <c r="D312" s="371" t="s">
        <v>2189</v>
      </c>
      <c r="E312" s="371" t="s">
        <v>785</v>
      </c>
      <c r="F312" s="360">
        <v>1340</v>
      </c>
      <c r="G312" s="360">
        <v>19</v>
      </c>
      <c r="H312" s="360">
        <v>27</v>
      </c>
      <c r="I312" s="360">
        <v>51</v>
      </c>
      <c r="J312" s="360">
        <v>118</v>
      </c>
      <c r="K312" s="360">
        <v>165</v>
      </c>
      <c r="L312" s="360">
        <v>111</v>
      </c>
      <c r="M312" s="360">
        <v>100</v>
      </c>
      <c r="N312" s="360">
        <v>77</v>
      </c>
      <c r="O312" s="360">
        <v>189</v>
      </c>
      <c r="P312" s="360">
        <v>209</v>
      </c>
      <c r="Q312" s="360">
        <v>183</v>
      </c>
      <c r="R312" s="360">
        <v>91</v>
      </c>
    </row>
    <row r="313" spans="2:18" ht="13.2" x14ac:dyDescent="0.25">
      <c r="B313" s="371" t="s">
        <v>218</v>
      </c>
      <c r="C313" s="371" t="s">
        <v>2191</v>
      </c>
      <c r="D313" s="371" t="s">
        <v>2189</v>
      </c>
      <c r="E313" s="371" t="s">
        <v>2704</v>
      </c>
      <c r="F313" s="360">
        <v>1</v>
      </c>
      <c r="G313" s="360">
        <v>0</v>
      </c>
      <c r="H313" s="360">
        <v>0</v>
      </c>
      <c r="I313" s="360">
        <v>0</v>
      </c>
      <c r="J313" s="360">
        <v>0</v>
      </c>
      <c r="K313" s="360">
        <v>0</v>
      </c>
      <c r="L313" s="360">
        <v>0</v>
      </c>
      <c r="M313" s="360">
        <v>0</v>
      </c>
      <c r="N313" s="360">
        <v>0</v>
      </c>
      <c r="O313" s="360">
        <v>1</v>
      </c>
      <c r="P313" s="360">
        <v>0</v>
      </c>
      <c r="Q313" s="360">
        <v>0</v>
      </c>
      <c r="R313" s="360">
        <v>0</v>
      </c>
    </row>
    <row r="314" spans="2:18" ht="13.2" x14ac:dyDescent="0.25">
      <c r="B314" s="371" t="s">
        <v>218</v>
      </c>
      <c r="C314" s="371" t="s">
        <v>2191</v>
      </c>
      <c r="D314" s="371" t="s">
        <v>2189</v>
      </c>
      <c r="E314" s="371" t="s">
        <v>2233</v>
      </c>
      <c r="F314" s="360">
        <v>4</v>
      </c>
      <c r="G314" s="360">
        <v>0</v>
      </c>
      <c r="H314" s="360">
        <v>0</v>
      </c>
      <c r="I314" s="360">
        <v>0</v>
      </c>
      <c r="J314" s="360">
        <v>1</v>
      </c>
      <c r="K314" s="360">
        <v>0</v>
      </c>
      <c r="L314" s="360">
        <v>0</v>
      </c>
      <c r="M314" s="360">
        <v>0</v>
      </c>
      <c r="N314" s="360">
        <v>2</v>
      </c>
      <c r="O314" s="360">
        <v>1</v>
      </c>
      <c r="P314" s="360">
        <v>0</v>
      </c>
      <c r="Q314" s="360">
        <v>0</v>
      </c>
      <c r="R314" s="360">
        <v>0</v>
      </c>
    </row>
    <row r="315" spans="2:18" ht="13.2" x14ac:dyDescent="0.25">
      <c r="B315" s="371" t="s">
        <v>218</v>
      </c>
      <c r="C315" s="371" t="s">
        <v>2191</v>
      </c>
      <c r="D315" s="371" t="s">
        <v>2189</v>
      </c>
      <c r="E315" s="371" t="s">
        <v>786</v>
      </c>
      <c r="F315" s="360">
        <v>5</v>
      </c>
      <c r="G315" s="360">
        <v>0</v>
      </c>
      <c r="H315" s="360">
        <v>0</v>
      </c>
      <c r="I315" s="360">
        <v>1</v>
      </c>
      <c r="J315" s="360">
        <v>1</v>
      </c>
      <c r="K315" s="360">
        <v>0</v>
      </c>
      <c r="L315" s="360">
        <v>1</v>
      </c>
      <c r="M315" s="360">
        <v>0</v>
      </c>
      <c r="N315" s="360">
        <v>0</v>
      </c>
      <c r="O315" s="360">
        <v>0</v>
      </c>
      <c r="P315" s="360">
        <v>2</v>
      </c>
      <c r="Q315" s="360">
        <v>0</v>
      </c>
      <c r="R315" s="360">
        <v>0</v>
      </c>
    </row>
    <row r="316" spans="2:18" ht="13.2" x14ac:dyDescent="0.25">
      <c r="B316" s="371" t="s">
        <v>218</v>
      </c>
      <c r="C316" s="371" t="s">
        <v>2191</v>
      </c>
      <c r="D316" s="371" t="s">
        <v>2189</v>
      </c>
      <c r="E316" s="371" t="s">
        <v>787</v>
      </c>
      <c r="F316" s="360">
        <v>56</v>
      </c>
      <c r="G316" s="360">
        <v>1</v>
      </c>
      <c r="H316" s="360">
        <v>1</v>
      </c>
      <c r="I316" s="360">
        <v>4</v>
      </c>
      <c r="J316" s="360">
        <v>6</v>
      </c>
      <c r="K316" s="360">
        <v>4</v>
      </c>
      <c r="L316" s="360">
        <v>3</v>
      </c>
      <c r="M316" s="360">
        <v>3</v>
      </c>
      <c r="N316" s="360">
        <v>1</v>
      </c>
      <c r="O316" s="360">
        <v>11</v>
      </c>
      <c r="P316" s="360">
        <v>9</v>
      </c>
      <c r="Q316" s="360">
        <v>8</v>
      </c>
      <c r="R316" s="360">
        <v>5</v>
      </c>
    </row>
    <row r="317" spans="2:18" ht="13.2" x14ac:dyDescent="0.25">
      <c r="B317" s="371" t="s">
        <v>218</v>
      </c>
      <c r="C317" s="371" t="s">
        <v>2191</v>
      </c>
      <c r="D317" s="371" t="s">
        <v>2189</v>
      </c>
      <c r="E317" s="371" t="s">
        <v>788</v>
      </c>
      <c r="F317" s="360">
        <v>243</v>
      </c>
      <c r="G317" s="360">
        <v>0</v>
      </c>
      <c r="H317" s="360">
        <v>3</v>
      </c>
      <c r="I317" s="360">
        <v>8</v>
      </c>
      <c r="J317" s="360">
        <v>11</v>
      </c>
      <c r="K317" s="360">
        <v>38</v>
      </c>
      <c r="L317" s="360">
        <v>31</v>
      </c>
      <c r="M317" s="360">
        <v>17</v>
      </c>
      <c r="N317" s="360">
        <v>18</v>
      </c>
      <c r="O317" s="360">
        <v>43</v>
      </c>
      <c r="P317" s="360">
        <v>26</v>
      </c>
      <c r="Q317" s="360">
        <v>27</v>
      </c>
      <c r="R317" s="360">
        <v>21</v>
      </c>
    </row>
    <row r="318" spans="2:18" ht="13.2" x14ac:dyDescent="0.25">
      <c r="B318" s="371" t="s">
        <v>218</v>
      </c>
      <c r="C318" s="371" t="s">
        <v>2191</v>
      </c>
      <c r="D318" s="371" t="s">
        <v>2189</v>
      </c>
      <c r="E318" s="371" t="s">
        <v>789</v>
      </c>
      <c r="F318" s="360">
        <v>276</v>
      </c>
      <c r="G318" s="360">
        <v>4</v>
      </c>
      <c r="H318" s="360">
        <v>9</v>
      </c>
      <c r="I318" s="360">
        <v>6</v>
      </c>
      <c r="J318" s="360">
        <v>7</v>
      </c>
      <c r="K318" s="360">
        <v>19</v>
      </c>
      <c r="L318" s="360">
        <v>16</v>
      </c>
      <c r="M318" s="360">
        <v>12</v>
      </c>
      <c r="N318" s="360">
        <v>28</v>
      </c>
      <c r="O318" s="360">
        <v>54</v>
      </c>
      <c r="P318" s="360">
        <v>39</v>
      </c>
      <c r="Q318" s="360">
        <v>57</v>
      </c>
      <c r="R318" s="360">
        <v>25</v>
      </c>
    </row>
    <row r="319" spans="2:18" ht="13.2" x14ac:dyDescent="0.25">
      <c r="B319" s="371" t="s">
        <v>218</v>
      </c>
      <c r="C319" s="371" t="s">
        <v>2191</v>
      </c>
      <c r="D319" s="371" t="s">
        <v>2189</v>
      </c>
      <c r="E319" s="371" t="s">
        <v>790</v>
      </c>
      <c r="F319" s="360">
        <v>7</v>
      </c>
      <c r="G319" s="360">
        <v>1</v>
      </c>
      <c r="H319" s="360">
        <v>0</v>
      </c>
      <c r="I319" s="360">
        <v>0</v>
      </c>
      <c r="J319" s="360">
        <v>1</v>
      </c>
      <c r="K319" s="360">
        <v>1</v>
      </c>
      <c r="L319" s="360">
        <v>0</v>
      </c>
      <c r="M319" s="360">
        <v>0</v>
      </c>
      <c r="N319" s="360">
        <v>0</v>
      </c>
      <c r="O319" s="360">
        <v>4</v>
      </c>
      <c r="P319" s="360">
        <v>0</v>
      </c>
      <c r="Q319" s="360">
        <v>0</v>
      </c>
      <c r="R319" s="360">
        <v>0</v>
      </c>
    </row>
    <row r="320" spans="2:18" ht="13.2" x14ac:dyDescent="0.25">
      <c r="B320" s="371" t="s">
        <v>218</v>
      </c>
      <c r="C320" s="371" t="s">
        <v>2191</v>
      </c>
      <c r="D320" s="371" t="s">
        <v>2189</v>
      </c>
      <c r="E320" s="371" t="s">
        <v>791</v>
      </c>
      <c r="F320" s="360">
        <v>6</v>
      </c>
      <c r="G320" s="360">
        <v>0</v>
      </c>
      <c r="H320" s="360">
        <v>0</v>
      </c>
      <c r="I320" s="360">
        <v>0</v>
      </c>
      <c r="J320" s="360">
        <v>0</v>
      </c>
      <c r="K320" s="360">
        <v>1</v>
      </c>
      <c r="L320" s="360">
        <v>2</v>
      </c>
      <c r="M320" s="360">
        <v>1</v>
      </c>
      <c r="N320" s="360">
        <v>0</v>
      </c>
      <c r="O320" s="360">
        <v>0</v>
      </c>
      <c r="P320" s="360">
        <v>0</v>
      </c>
      <c r="Q320" s="360">
        <v>1</v>
      </c>
      <c r="R320" s="360">
        <v>1</v>
      </c>
    </row>
    <row r="321" spans="2:18" ht="13.2" x14ac:dyDescent="0.25">
      <c r="B321" s="371" t="s">
        <v>218</v>
      </c>
      <c r="C321" s="371" t="s">
        <v>2191</v>
      </c>
      <c r="D321" s="371" t="s">
        <v>2189</v>
      </c>
      <c r="E321" s="371" t="s">
        <v>792</v>
      </c>
      <c r="F321" s="360">
        <v>62</v>
      </c>
      <c r="G321" s="360">
        <v>0</v>
      </c>
      <c r="H321" s="360">
        <v>1</v>
      </c>
      <c r="I321" s="360">
        <v>3</v>
      </c>
      <c r="J321" s="360">
        <v>3</v>
      </c>
      <c r="K321" s="360">
        <v>4</v>
      </c>
      <c r="L321" s="360">
        <v>8</v>
      </c>
      <c r="M321" s="360">
        <v>4</v>
      </c>
      <c r="N321" s="360">
        <v>5</v>
      </c>
      <c r="O321" s="360">
        <v>9</v>
      </c>
      <c r="P321" s="360">
        <v>6</v>
      </c>
      <c r="Q321" s="360">
        <v>13</v>
      </c>
      <c r="R321" s="360">
        <v>6</v>
      </c>
    </row>
    <row r="322" spans="2:18" ht="13.2" x14ac:dyDescent="0.25">
      <c r="B322" s="371" t="s">
        <v>218</v>
      </c>
      <c r="C322" s="371" t="s">
        <v>2191</v>
      </c>
      <c r="D322" s="371" t="s">
        <v>2189</v>
      </c>
      <c r="E322" s="371" t="s">
        <v>793</v>
      </c>
      <c r="F322" s="360">
        <v>109</v>
      </c>
      <c r="G322" s="360">
        <v>1</v>
      </c>
      <c r="H322" s="360">
        <v>5</v>
      </c>
      <c r="I322" s="360">
        <v>6</v>
      </c>
      <c r="J322" s="360">
        <v>1</v>
      </c>
      <c r="K322" s="360">
        <v>6</v>
      </c>
      <c r="L322" s="360">
        <v>16</v>
      </c>
      <c r="M322" s="360">
        <v>6</v>
      </c>
      <c r="N322" s="360">
        <v>6</v>
      </c>
      <c r="O322" s="360">
        <v>22</v>
      </c>
      <c r="P322" s="360">
        <v>15</v>
      </c>
      <c r="Q322" s="360">
        <v>15</v>
      </c>
      <c r="R322" s="360">
        <v>10</v>
      </c>
    </row>
    <row r="323" spans="2:18" ht="13.2" x14ac:dyDescent="0.25">
      <c r="B323" s="371" t="s">
        <v>218</v>
      </c>
      <c r="C323" s="371" t="s">
        <v>2191</v>
      </c>
      <c r="D323" s="371" t="s">
        <v>2189</v>
      </c>
      <c r="E323" s="371" t="s">
        <v>794</v>
      </c>
      <c r="F323" s="360">
        <v>8</v>
      </c>
      <c r="G323" s="360">
        <v>0</v>
      </c>
      <c r="H323" s="360">
        <v>0</v>
      </c>
      <c r="I323" s="360">
        <v>0</v>
      </c>
      <c r="J323" s="360">
        <v>1</v>
      </c>
      <c r="K323" s="360">
        <v>1</v>
      </c>
      <c r="L323" s="360">
        <v>0</v>
      </c>
      <c r="M323" s="360">
        <v>1</v>
      </c>
      <c r="N323" s="360">
        <v>1</v>
      </c>
      <c r="O323" s="360">
        <v>1</v>
      </c>
      <c r="P323" s="360">
        <v>1</v>
      </c>
      <c r="Q323" s="360">
        <v>2</v>
      </c>
      <c r="R323" s="360">
        <v>0</v>
      </c>
    </row>
    <row r="324" spans="2:18" ht="13.2" x14ac:dyDescent="0.25">
      <c r="B324" s="371" t="s">
        <v>218</v>
      </c>
      <c r="C324" s="371" t="s">
        <v>2191</v>
      </c>
      <c r="D324" s="371" t="s">
        <v>2189</v>
      </c>
      <c r="E324" s="371" t="s">
        <v>795</v>
      </c>
      <c r="F324" s="360">
        <v>218</v>
      </c>
      <c r="G324" s="360">
        <v>1</v>
      </c>
      <c r="H324" s="360">
        <v>5</v>
      </c>
      <c r="I324" s="360">
        <v>8</v>
      </c>
      <c r="J324" s="360">
        <v>14</v>
      </c>
      <c r="K324" s="360">
        <v>59</v>
      </c>
      <c r="L324" s="360">
        <v>15</v>
      </c>
      <c r="M324" s="360">
        <v>11</v>
      </c>
      <c r="N324" s="360">
        <v>13</v>
      </c>
      <c r="O324" s="360">
        <v>19</v>
      </c>
      <c r="P324" s="360">
        <v>31</v>
      </c>
      <c r="Q324" s="360">
        <v>27</v>
      </c>
      <c r="R324" s="360">
        <v>15</v>
      </c>
    </row>
    <row r="325" spans="2:18" ht="13.2" x14ac:dyDescent="0.25">
      <c r="B325" s="371" t="s">
        <v>218</v>
      </c>
      <c r="C325" s="371" t="s">
        <v>2191</v>
      </c>
      <c r="D325" s="371" t="s">
        <v>2189</v>
      </c>
      <c r="E325" s="371" t="s">
        <v>796</v>
      </c>
      <c r="F325" s="360">
        <v>113</v>
      </c>
      <c r="G325" s="360">
        <v>0</v>
      </c>
      <c r="H325" s="360">
        <v>0</v>
      </c>
      <c r="I325" s="360">
        <v>2</v>
      </c>
      <c r="J325" s="360">
        <v>18</v>
      </c>
      <c r="K325" s="360">
        <v>35</v>
      </c>
      <c r="L325" s="360">
        <v>11</v>
      </c>
      <c r="M325" s="360">
        <v>6</v>
      </c>
      <c r="N325" s="360">
        <v>3</v>
      </c>
      <c r="O325" s="360">
        <v>11</v>
      </c>
      <c r="P325" s="360">
        <v>11</v>
      </c>
      <c r="Q325" s="360">
        <v>5</v>
      </c>
      <c r="R325" s="360">
        <v>11</v>
      </c>
    </row>
    <row r="326" spans="2:18" ht="13.2" x14ac:dyDescent="0.25">
      <c r="B326" s="371" t="s">
        <v>218</v>
      </c>
      <c r="C326" s="371" t="s">
        <v>2191</v>
      </c>
      <c r="D326" s="371" t="s">
        <v>2189</v>
      </c>
      <c r="E326" s="371" t="s">
        <v>797</v>
      </c>
      <c r="F326" s="360">
        <v>133</v>
      </c>
      <c r="G326" s="360">
        <v>0</v>
      </c>
      <c r="H326" s="360">
        <v>2</v>
      </c>
      <c r="I326" s="360">
        <v>3</v>
      </c>
      <c r="J326" s="360">
        <v>8</v>
      </c>
      <c r="K326" s="360">
        <v>19</v>
      </c>
      <c r="L326" s="360">
        <v>13</v>
      </c>
      <c r="M326" s="360">
        <v>9</v>
      </c>
      <c r="N326" s="360">
        <v>16</v>
      </c>
      <c r="O326" s="360">
        <v>21</v>
      </c>
      <c r="P326" s="360">
        <v>15</v>
      </c>
      <c r="Q326" s="360">
        <v>12</v>
      </c>
      <c r="R326" s="360">
        <v>15</v>
      </c>
    </row>
    <row r="327" spans="2:18" ht="13.2" x14ac:dyDescent="0.25">
      <c r="B327" s="371" t="s">
        <v>218</v>
      </c>
      <c r="C327" s="371" t="s">
        <v>2191</v>
      </c>
      <c r="D327" s="371" t="s">
        <v>2189</v>
      </c>
      <c r="E327" s="371" t="s">
        <v>147</v>
      </c>
      <c r="F327" s="360">
        <v>56136</v>
      </c>
      <c r="G327" s="360">
        <v>1854</v>
      </c>
      <c r="H327" s="360">
        <v>3933</v>
      </c>
      <c r="I327" s="360">
        <v>4245</v>
      </c>
      <c r="J327" s="360">
        <v>3543</v>
      </c>
      <c r="K327" s="360">
        <v>3080</v>
      </c>
      <c r="L327" s="360">
        <v>3111</v>
      </c>
      <c r="M327" s="360">
        <v>4421</v>
      </c>
      <c r="N327" s="360">
        <v>5812</v>
      </c>
      <c r="O327" s="360">
        <v>10522</v>
      </c>
      <c r="P327" s="360">
        <v>6422</v>
      </c>
      <c r="Q327" s="360">
        <v>5653</v>
      </c>
      <c r="R327" s="360">
        <v>3540</v>
      </c>
    </row>
    <row r="328" spans="2:18" ht="13.2" x14ac:dyDescent="0.25">
      <c r="B328" s="371" t="s">
        <v>218</v>
      </c>
      <c r="C328" s="371" t="s">
        <v>2191</v>
      </c>
      <c r="D328" s="371" t="s">
        <v>2189</v>
      </c>
      <c r="E328" s="371" t="s">
        <v>798</v>
      </c>
      <c r="F328" s="360">
        <v>183</v>
      </c>
      <c r="G328" s="360">
        <v>3</v>
      </c>
      <c r="H328" s="360">
        <v>14</v>
      </c>
      <c r="I328" s="360">
        <v>8</v>
      </c>
      <c r="J328" s="360">
        <v>7</v>
      </c>
      <c r="K328" s="360">
        <v>9</v>
      </c>
      <c r="L328" s="360">
        <v>13</v>
      </c>
      <c r="M328" s="360">
        <v>14</v>
      </c>
      <c r="N328" s="360">
        <v>16</v>
      </c>
      <c r="O328" s="360">
        <v>35</v>
      </c>
      <c r="P328" s="360">
        <v>16</v>
      </c>
      <c r="Q328" s="360">
        <v>27</v>
      </c>
      <c r="R328" s="360">
        <v>21</v>
      </c>
    </row>
    <row r="329" spans="2:18" ht="13.2" x14ac:dyDescent="0.25">
      <c r="B329" s="371" t="s">
        <v>218</v>
      </c>
      <c r="C329" s="371" t="s">
        <v>2191</v>
      </c>
      <c r="D329" s="371" t="s">
        <v>2189</v>
      </c>
      <c r="E329" s="371" t="s">
        <v>799</v>
      </c>
      <c r="F329" s="360">
        <v>79</v>
      </c>
      <c r="G329" s="360">
        <v>1</v>
      </c>
      <c r="H329" s="360">
        <v>2</v>
      </c>
      <c r="I329" s="360">
        <v>3</v>
      </c>
      <c r="J329" s="360">
        <v>1</v>
      </c>
      <c r="K329" s="360">
        <v>6</v>
      </c>
      <c r="L329" s="360">
        <v>6</v>
      </c>
      <c r="M329" s="360">
        <v>4</v>
      </c>
      <c r="N329" s="360">
        <v>11</v>
      </c>
      <c r="O329" s="360">
        <v>7</v>
      </c>
      <c r="P329" s="360">
        <v>18</v>
      </c>
      <c r="Q329" s="360">
        <v>11</v>
      </c>
      <c r="R329" s="360">
        <v>9</v>
      </c>
    </row>
    <row r="330" spans="2:18" ht="13.2" x14ac:dyDescent="0.25">
      <c r="B330" s="371" t="s">
        <v>218</v>
      </c>
      <c r="C330" s="371" t="s">
        <v>2191</v>
      </c>
      <c r="D330" s="371" t="s">
        <v>2189</v>
      </c>
      <c r="E330" s="371" t="s">
        <v>800</v>
      </c>
      <c r="F330" s="360">
        <v>170</v>
      </c>
      <c r="G330" s="360">
        <v>3</v>
      </c>
      <c r="H330" s="360">
        <v>3</v>
      </c>
      <c r="I330" s="360">
        <v>3</v>
      </c>
      <c r="J330" s="360">
        <v>49</v>
      </c>
      <c r="K330" s="360">
        <v>16</v>
      </c>
      <c r="L330" s="360">
        <v>9</v>
      </c>
      <c r="M330" s="360">
        <v>11</v>
      </c>
      <c r="N330" s="360">
        <v>19</v>
      </c>
      <c r="O330" s="360">
        <v>15</v>
      </c>
      <c r="P330" s="360">
        <v>17</v>
      </c>
      <c r="Q330" s="360">
        <v>14</v>
      </c>
      <c r="R330" s="360">
        <v>11</v>
      </c>
    </row>
    <row r="331" spans="2:18" ht="13.2" x14ac:dyDescent="0.25">
      <c r="B331" s="371" t="s">
        <v>218</v>
      </c>
      <c r="C331" s="371" t="s">
        <v>2191</v>
      </c>
      <c r="D331" s="371" t="s">
        <v>2189</v>
      </c>
      <c r="E331" s="371" t="s">
        <v>801</v>
      </c>
      <c r="F331" s="360">
        <v>13</v>
      </c>
      <c r="G331" s="360">
        <v>0</v>
      </c>
      <c r="H331" s="360">
        <v>1</v>
      </c>
      <c r="I331" s="360">
        <v>0</v>
      </c>
      <c r="J331" s="360">
        <v>0</v>
      </c>
      <c r="K331" s="360">
        <v>0</v>
      </c>
      <c r="L331" s="360">
        <v>1</v>
      </c>
      <c r="M331" s="360">
        <v>4</v>
      </c>
      <c r="N331" s="360">
        <v>0</v>
      </c>
      <c r="O331" s="360">
        <v>3</v>
      </c>
      <c r="P331" s="360">
        <v>2</v>
      </c>
      <c r="Q331" s="360">
        <v>2</v>
      </c>
      <c r="R331" s="360">
        <v>0</v>
      </c>
    </row>
    <row r="332" spans="2:18" ht="13.2" x14ac:dyDescent="0.25">
      <c r="B332" s="371" t="s">
        <v>218</v>
      </c>
      <c r="C332" s="371" t="s">
        <v>2191</v>
      </c>
      <c r="D332" s="371" t="s">
        <v>2189</v>
      </c>
      <c r="E332" s="371" t="s">
        <v>802</v>
      </c>
      <c r="F332" s="360">
        <v>65</v>
      </c>
      <c r="G332" s="360">
        <v>0</v>
      </c>
      <c r="H332" s="360">
        <v>1</v>
      </c>
      <c r="I332" s="360">
        <v>2</v>
      </c>
      <c r="J332" s="360">
        <v>8</v>
      </c>
      <c r="K332" s="360">
        <v>17</v>
      </c>
      <c r="L332" s="360">
        <v>4</v>
      </c>
      <c r="M332" s="360">
        <v>2</v>
      </c>
      <c r="N332" s="360">
        <v>4</v>
      </c>
      <c r="O332" s="360">
        <v>2</v>
      </c>
      <c r="P332" s="360">
        <v>19</v>
      </c>
      <c r="Q332" s="360">
        <v>3</v>
      </c>
      <c r="R332" s="360">
        <v>3</v>
      </c>
    </row>
    <row r="333" spans="2:18" ht="13.2" x14ac:dyDescent="0.25">
      <c r="B333" s="371" t="s">
        <v>218</v>
      </c>
      <c r="C333" s="371" t="s">
        <v>2191</v>
      </c>
      <c r="D333" s="371" t="s">
        <v>2189</v>
      </c>
      <c r="E333" s="371" t="s">
        <v>803</v>
      </c>
      <c r="F333" s="360">
        <v>214</v>
      </c>
      <c r="G333" s="360">
        <v>8</v>
      </c>
      <c r="H333" s="360">
        <v>4</v>
      </c>
      <c r="I333" s="360">
        <v>9</v>
      </c>
      <c r="J333" s="360">
        <v>17</v>
      </c>
      <c r="K333" s="360">
        <v>9</v>
      </c>
      <c r="L333" s="360">
        <v>14</v>
      </c>
      <c r="M333" s="360">
        <v>20</v>
      </c>
      <c r="N333" s="360">
        <v>15</v>
      </c>
      <c r="O333" s="360">
        <v>32</v>
      </c>
      <c r="P333" s="360">
        <v>34</v>
      </c>
      <c r="Q333" s="360">
        <v>38</v>
      </c>
      <c r="R333" s="360">
        <v>14</v>
      </c>
    </row>
    <row r="334" spans="2:18" ht="13.2" x14ac:dyDescent="0.25">
      <c r="B334" s="371" t="s">
        <v>218</v>
      </c>
      <c r="C334" s="371" t="s">
        <v>219</v>
      </c>
      <c r="D334" s="371" t="s">
        <v>44</v>
      </c>
      <c r="E334" s="371" t="s">
        <v>2896</v>
      </c>
      <c r="F334" s="360">
        <v>1</v>
      </c>
      <c r="G334" s="360">
        <v>0</v>
      </c>
      <c r="H334" s="360">
        <v>0</v>
      </c>
      <c r="I334" s="360">
        <v>0</v>
      </c>
      <c r="J334" s="360">
        <v>0</v>
      </c>
      <c r="K334" s="360">
        <v>0</v>
      </c>
      <c r="L334" s="360">
        <v>1</v>
      </c>
      <c r="M334" s="360">
        <v>0</v>
      </c>
      <c r="N334" s="360">
        <v>0</v>
      </c>
      <c r="O334" s="360">
        <v>0</v>
      </c>
      <c r="P334" s="360">
        <v>0</v>
      </c>
      <c r="Q334" s="360">
        <v>0</v>
      </c>
      <c r="R334" s="360">
        <v>0</v>
      </c>
    </row>
    <row r="335" spans="2:18" ht="13.2" x14ac:dyDescent="0.25">
      <c r="B335" s="371" t="s">
        <v>218</v>
      </c>
      <c r="C335" s="371" t="s">
        <v>219</v>
      </c>
      <c r="D335" s="371" t="s">
        <v>44</v>
      </c>
      <c r="E335" s="371" t="s">
        <v>814</v>
      </c>
      <c r="F335" s="360">
        <v>3</v>
      </c>
      <c r="G335" s="360">
        <v>0</v>
      </c>
      <c r="H335" s="360">
        <v>0</v>
      </c>
      <c r="I335" s="360">
        <v>0</v>
      </c>
      <c r="J335" s="360">
        <v>0</v>
      </c>
      <c r="K335" s="360">
        <v>0</v>
      </c>
      <c r="L335" s="360">
        <v>0</v>
      </c>
      <c r="M335" s="360">
        <v>1</v>
      </c>
      <c r="N335" s="360">
        <v>1</v>
      </c>
      <c r="O335" s="360">
        <v>1</v>
      </c>
      <c r="P335" s="360">
        <v>0</v>
      </c>
      <c r="Q335" s="360">
        <v>0</v>
      </c>
      <c r="R335" s="360">
        <v>0</v>
      </c>
    </row>
    <row r="336" spans="2:18" ht="13.2" x14ac:dyDescent="0.25">
      <c r="B336" s="371" t="s">
        <v>218</v>
      </c>
      <c r="C336" s="371" t="s">
        <v>219</v>
      </c>
      <c r="D336" s="371" t="s">
        <v>44</v>
      </c>
      <c r="E336" s="371" t="s">
        <v>44</v>
      </c>
      <c r="F336" s="360">
        <v>44</v>
      </c>
      <c r="G336" s="360">
        <v>0</v>
      </c>
      <c r="H336" s="360">
        <v>0</v>
      </c>
      <c r="I336" s="360">
        <v>0</v>
      </c>
      <c r="J336" s="360">
        <v>0</v>
      </c>
      <c r="K336" s="360">
        <v>1</v>
      </c>
      <c r="L336" s="360">
        <v>5</v>
      </c>
      <c r="M336" s="360">
        <v>5</v>
      </c>
      <c r="N336" s="360">
        <v>7</v>
      </c>
      <c r="O336" s="360">
        <v>12</v>
      </c>
      <c r="P336" s="360">
        <v>8</v>
      </c>
      <c r="Q336" s="360">
        <v>6</v>
      </c>
      <c r="R336" s="360">
        <v>0</v>
      </c>
    </row>
    <row r="337" spans="2:18" ht="13.2" x14ac:dyDescent="0.25">
      <c r="B337" s="371" t="s">
        <v>218</v>
      </c>
      <c r="C337" s="371" t="s">
        <v>219</v>
      </c>
      <c r="D337" s="371" t="s">
        <v>44</v>
      </c>
      <c r="E337" s="371" t="s">
        <v>1910</v>
      </c>
      <c r="F337" s="360">
        <v>1</v>
      </c>
      <c r="G337" s="360">
        <v>0</v>
      </c>
      <c r="H337" s="360">
        <v>0</v>
      </c>
      <c r="I337" s="360">
        <v>0</v>
      </c>
      <c r="J337" s="360">
        <v>0</v>
      </c>
      <c r="K337" s="360">
        <v>0</v>
      </c>
      <c r="L337" s="360">
        <v>0</v>
      </c>
      <c r="M337" s="360">
        <v>0</v>
      </c>
      <c r="N337" s="360">
        <v>0</v>
      </c>
      <c r="O337" s="360">
        <v>0</v>
      </c>
      <c r="P337" s="360">
        <v>1</v>
      </c>
      <c r="Q337" s="360">
        <v>0</v>
      </c>
      <c r="R337" s="360">
        <v>0</v>
      </c>
    </row>
    <row r="338" spans="2:18" ht="13.2" x14ac:dyDescent="0.25">
      <c r="B338" s="371" t="s">
        <v>218</v>
      </c>
      <c r="C338" s="371" t="s">
        <v>219</v>
      </c>
      <c r="D338" s="371" t="s">
        <v>44</v>
      </c>
      <c r="E338" s="371" t="s">
        <v>3384</v>
      </c>
      <c r="F338" s="360">
        <v>4</v>
      </c>
      <c r="G338" s="360">
        <v>2</v>
      </c>
      <c r="H338" s="360">
        <v>0</v>
      </c>
      <c r="I338" s="360">
        <v>0</v>
      </c>
      <c r="J338" s="360">
        <v>0</v>
      </c>
      <c r="K338" s="360">
        <v>0</v>
      </c>
      <c r="L338" s="360">
        <v>0</v>
      </c>
      <c r="M338" s="360">
        <v>2</v>
      </c>
      <c r="N338" s="360">
        <v>0</v>
      </c>
      <c r="O338" s="360">
        <v>0</v>
      </c>
      <c r="P338" s="360">
        <v>0</v>
      </c>
      <c r="Q338" s="360">
        <v>0</v>
      </c>
      <c r="R338" s="360">
        <v>0</v>
      </c>
    </row>
    <row r="339" spans="2:18" ht="13.2" x14ac:dyDescent="0.25">
      <c r="B339" s="371" t="s">
        <v>218</v>
      </c>
      <c r="C339" s="371" t="s">
        <v>219</v>
      </c>
      <c r="D339" s="371" t="s">
        <v>45</v>
      </c>
      <c r="E339" s="371" t="s">
        <v>2235</v>
      </c>
      <c r="F339" s="360">
        <v>33</v>
      </c>
      <c r="G339" s="360">
        <v>0</v>
      </c>
      <c r="H339" s="360">
        <v>2</v>
      </c>
      <c r="I339" s="360">
        <v>1</v>
      </c>
      <c r="J339" s="360">
        <v>2</v>
      </c>
      <c r="K339" s="360">
        <v>1</v>
      </c>
      <c r="L339" s="360">
        <v>2</v>
      </c>
      <c r="M339" s="360">
        <v>3</v>
      </c>
      <c r="N339" s="360">
        <v>7</v>
      </c>
      <c r="O339" s="360">
        <v>8</v>
      </c>
      <c r="P339" s="360">
        <v>4</v>
      </c>
      <c r="Q339" s="360">
        <v>3</v>
      </c>
      <c r="R339" s="360">
        <v>0</v>
      </c>
    </row>
    <row r="340" spans="2:18" ht="13.2" x14ac:dyDescent="0.25">
      <c r="B340" s="371" t="s">
        <v>218</v>
      </c>
      <c r="C340" s="371" t="s">
        <v>219</v>
      </c>
      <c r="D340" s="371" t="s">
        <v>45</v>
      </c>
      <c r="E340" s="371" t="s">
        <v>821</v>
      </c>
      <c r="F340" s="360">
        <v>70</v>
      </c>
      <c r="G340" s="360">
        <v>0</v>
      </c>
      <c r="H340" s="360">
        <v>3</v>
      </c>
      <c r="I340" s="360">
        <v>0</v>
      </c>
      <c r="J340" s="360">
        <v>3</v>
      </c>
      <c r="K340" s="360">
        <v>7</v>
      </c>
      <c r="L340" s="360">
        <v>11</v>
      </c>
      <c r="M340" s="360">
        <v>6</v>
      </c>
      <c r="N340" s="360">
        <v>11</v>
      </c>
      <c r="O340" s="360">
        <v>13</v>
      </c>
      <c r="P340" s="360">
        <v>5</v>
      </c>
      <c r="Q340" s="360">
        <v>7</v>
      </c>
      <c r="R340" s="360">
        <v>4</v>
      </c>
    </row>
    <row r="341" spans="2:18" ht="13.2" x14ac:dyDescent="0.25">
      <c r="B341" s="371" t="s">
        <v>218</v>
      </c>
      <c r="C341" s="371" t="s">
        <v>219</v>
      </c>
      <c r="D341" s="371" t="s">
        <v>45</v>
      </c>
      <c r="E341" s="371" t="s">
        <v>2589</v>
      </c>
      <c r="F341" s="360">
        <v>7178</v>
      </c>
      <c r="G341" s="360">
        <v>96</v>
      </c>
      <c r="H341" s="360">
        <v>151</v>
      </c>
      <c r="I341" s="360">
        <v>214</v>
      </c>
      <c r="J341" s="360">
        <v>290</v>
      </c>
      <c r="K341" s="360">
        <v>395</v>
      </c>
      <c r="L341" s="360">
        <v>629</v>
      </c>
      <c r="M341" s="360">
        <v>866</v>
      </c>
      <c r="N341" s="360">
        <v>907</v>
      </c>
      <c r="O341" s="360">
        <v>1600</v>
      </c>
      <c r="P341" s="360">
        <v>1035</v>
      </c>
      <c r="Q341" s="360">
        <v>647</v>
      </c>
      <c r="R341" s="360">
        <v>348</v>
      </c>
    </row>
    <row r="342" spans="2:18" ht="13.2" x14ac:dyDescent="0.25">
      <c r="B342" s="371" t="s">
        <v>218</v>
      </c>
      <c r="C342" s="371" t="s">
        <v>219</v>
      </c>
      <c r="D342" s="371" t="s">
        <v>45</v>
      </c>
      <c r="E342" s="371" t="s">
        <v>2661</v>
      </c>
      <c r="F342" s="360">
        <v>29</v>
      </c>
      <c r="G342" s="360">
        <v>1</v>
      </c>
      <c r="H342" s="360">
        <v>1</v>
      </c>
      <c r="I342" s="360">
        <v>0</v>
      </c>
      <c r="J342" s="360">
        <v>1</v>
      </c>
      <c r="K342" s="360">
        <v>1</v>
      </c>
      <c r="L342" s="360">
        <v>2</v>
      </c>
      <c r="M342" s="360">
        <v>1</v>
      </c>
      <c r="N342" s="360">
        <v>7</v>
      </c>
      <c r="O342" s="360">
        <v>8</v>
      </c>
      <c r="P342" s="360">
        <v>3</v>
      </c>
      <c r="Q342" s="360">
        <v>3</v>
      </c>
      <c r="R342" s="360">
        <v>1</v>
      </c>
    </row>
    <row r="343" spans="2:18" ht="13.2" x14ac:dyDescent="0.25">
      <c r="B343" s="371" t="s">
        <v>218</v>
      </c>
      <c r="C343" s="371" t="s">
        <v>219</v>
      </c>
      <c r="D343" s="371" t="s">
        <v>45</v>
      </c>
      <c r="E343" s="371" t="s">
        <v>2679</v>
      </c>
      <c r="F343" s="360">
        <v>35</v>
      </c>
      <c r="G343" s="360">
        <v>0</v>
      </c>
      <c r="H343" s="360">
        <v>0</v>
      </c>
      <c r="I343" s="360">
        <v>0</v>
      </c>
      <c r="J343" s="360">
        <v>1</v>
      </c>
      <c r="K343" s="360">
        <v>1</v>
      </c>
      <c r="L343" s="360">
        <v>5</v>
      </c>
      <c r="M343" s="360">
        <v>6</v>
      </c>
      <c r="N343" s="360">
        <v>4</v>
      </c>
      <c r="O343" s="360">
        <v>6</v>
      </c>
      <c r="P343" s="360">
        <v>5</v>
      </c>
      <c r="Q343" s="360">
        <v>5</v>
      </c>
      <c r="R343" s="360">
        <v>2</v>
      </c>
    </row>
    <row r="344" spans="2:18" ht="13.2" x14ac:dyDescent="0.25">
      <c r="B344" s="371" t="s">
        <v>218</v>
      </c>
      <c r="C344" s="371" t="s">
        <v>219</v>
      </c>
      <c r="D344" s="371" t="s">
        <v>49</v>
      </c>
      <c r="E344" s="371" t="s">
        <v>876</v>
      </c>
      <c r="F344" s="360">
        <v>12</v>
      </c>
      <c r="G344" s="360">
        <v>0</v>
      </c>
      <c r="H344" s="360">
        <v>0</v>
      </c>
      <c r="I344" s="360">
        <v>0</v>
      </c>
      <c r="J344" s="360">
        <v>0</v>
      </c>
      <c r="K344" s="360">
        <v>3</v>
      </c>
      <c r="L344" s="360">
        <v>0</v>
      </c>
      <c r="M344" s="360">
        <v>3</v>
      </c>
      <c r="N344" s="360">
        <v>1</v>
      </c>
      <c r="O344" s="360">
        <v>3</v>
      </c>
      <c r="P344" s="360">
        <v>1</v>
      </c>
      <c r="Q344" s="360">
        <v>0</v>
      </c>
      <c r="R344" s="360">
        <v>1</v>
      </c>
    </row>
    <row r="345" spans="2:18" ht="13.2" x14ac:dyDescent="0.25">
      <c r="B345" s="371" t="s">
        <v>218</v>
      </c>
      <c r="C345" s="371" t="s">
        <v>219</v>
      </c>
      <c r="D345" s="371" t="s">
        <v>49</v>
      </c>
      <c r="E345" s="371" t="s">
        <v>877</v>
      </c>
      <c r="F345" s="360">
        <v>12</v>
      </c>
      <c r="G345" s="360">
        <v>0</v>
      </c>
      <c r="H345" s="360">
        <v>0</v>
      </c>
      <c r="I345" s="360">
        <v>2</v>
      </c>
      <c r="J345" s="360">
        <v>0</v>
      </c>
      <c r="K345" s="360">
        <v>0</v>
      </c>
      <c r="L345" s="360">
        <v>0</v>
      </c>
      <c r="M345" s="360">
        <v>1</v>
      </c>
      <c r="N345" s="360">
        <v>3</v>
      </c>
      <c r="O345" s="360">
        <v>2</v>
      </c>
      <c r="P345" s="360">
        <v>0</v>
      </c>
      <c r="Q345" s="360">
        <v>3</v>
      </c>
      <c r="R345" s="360">
        <v>1</v>
      </c>
    </row>
    <row r="346" spans="2:18" ht="13.2" x14ac:dyDescent="0.25">
      <c r="B346" s="371" t="s">
        <v>218</v>
      </c>
      <c r="C346" s="371" t="s">
        <v>219</v>
      </c>
      <c r="D346" s="371" t="s">
        <v>49</v>
      </c>
      <c r="E346" s="371" t="s">
        <v>878</v>
      </c>
      <c r="F346" s="360">
        <v>10</v>
      </c>
      <c r="G346" s="360">
        <v>0</v>
      </c>
      <c r="H346" s="360">
        <v>0</v>
      </c>
      <c r="I346" s="360">
        <v>0</v>
      </c>
      <c r="J346" s="360">
        <v>0</v>
      </c>
      <c r="K346" s="360">
        <v>1</v>
      </c>
      <c r="L346" s="360">
        <v>2</v>
      </c>
      <c r="M346" s="360">
        <v>0</v>
      </c>
      <c r="N346" s="360">
        <v>0</v>
      </c>
      <c r="O346" s="360">
        <v>3</v>
      </c>
      <c r="P346" s="360">
        <v>1</v>
      </c>
      <c r="Q346" s="360">
        <v>3</v>
      </c>
      <c r="R346" s="360">
        <v>0</v>
      </c>
    </row>
    <row r="347" spans="2:18" ht="13.2" x14ac:dyDescent="0.25">
      <c r="B347" s="371" t="s">
        <v>218</v>
      </c>
      <c r="C347" s="371" t="s">
        <v>219</v>
      </c>
      <c r="D347" s="371" t="s">
        <v>49</v>
      </c>
      <c r="E347" s="371" t="s">
        <v>879</v>
      </c>
      <c r="F347" s="360">
        <v>9</v>
      </c>
      <c r="G347" s="360">
        <v>0</v>
      </c>
      <c r="H347" s="360">
        <v>0</v>
      </c>
      <c r="I347" s="360">
        <v>0</v>
      </c>
      <c r="J347" s="360">
        <v>0</v>
      </c>
      <c r="K347" s="360">
        <v>1</v>
      </c>
      <c r="L347" s="360">
        <v>1</v>
      </c>
      <c r="M347" s="360">
        <v>1</v>
      </c>
      <c r="N347" s="360">
        <v>0</v>
      </c>
      <c r="O347" s="360">
        <v>3</v>
      </c>
      <c r="P347" s="360">
        <v>1</v>
      </c>
      <c r="Q347" s="360">
        <v>1</v>
      </c>
      <c r="R347" s="360">
        <v>1</v>
      </c>
    </row>
    <row r="348" spans="2:18" ht="13.2" x14ac:dyDescent="0.25">
      <c r="B348" s="371" t="s">
        <v>218</v>
      </c>
      <c r="C348" s="371" t="s">
        <v>219</v>
      </c>
      <c r="D348" s="371" t="s">
        <v>49</v>
      </c>
      <c r="E348" s="371" t="s">
        <v>880</v>
      </c>
      <c r="F348" s="360">
        <v>79</v>
      </c>
      <c r="G348" s="360">
        <v>1</v>
      </c>
      <c r="H348" s="360">
        <v>4</v>
      </c>
      <c r="I348" s="360">
        <v>2</v>
      </c>
      <c r="J348" s="360">
        <v>3</v>
      </c>
      <c r="K348" s="360">
        <v>10</v>
      </c>
      <c r="L348" s="360">
        <v>5</v>
      </c>
      <c r="M348" s="360">
        <v>13</v>
      </c>
      <c r="N348" s="360">
        <v>12</v>
      </c>
      <c r="O348" s="360">
        <v>18</v>
      </c>
      <c r="P348" s="360">
        <v>6</v>
      </c>
      <c r="Q348" s="360">
        <v>3</v>
      </c>
      <c r="R348" s="360">
        <v>2</v>
      </c>
    </row>
    <row r="349" spans="2:18" ht="13.2" x14ac:dyDescent="0.25">
      <c r="B349" s="371" t="s">
        <v>218</v>
      </c>
      <c r="C349" s="371" t="s">
        <v>219</v>
      </c>
      <c r="D349" s="371" t="s">
        <v>49</v>
      </c>
      <c r="E349" s="371" t="s">
        <v>881</v>
      </c>
      <c r="F349" s="360">
        <v>63</v>
      </c>
      <c r="G349" s="360">
        <v>0</v>
      </c>
      <c r="H349" s="360">
        <v>0</v>
      </c>
      <c r="I349" s="360">
        <v>1</v>
      </c>
      <c r="J349" s="360">
        <v>2</v>
      </c>
      <c r="K349" s="360">
        <v>3</v>
      </c>
      <c r="L349" s="360">
        <v>7</v>
      </c>
      <c r="M349" s="360">
        <v>15</v>
      </c>
      <c r="N349" s="360">
        <v>8</v>
      </c>
      <c r="O349" s="360">
        <v>14</v>
      </c>
      <c r="P349" s="360">
        <v>8</v>
      </c>
      <c r="Q349" s="360">
        <v>3</v>
      </c>
      <c r="R349" s="360">
        <v>2</v>
      </c>
    </row>
    <row r="350" spans="2:18" ht="13.2" x14ac:dyDescent="0.25">
      <c r="B350" s="371" t="s">
        <v>218</v>
      </c>
      <c r="C350" s="371" t="s">
        <v>219</v>
      </c>
      <c r="D350" s="371" t="s">
        <v>49</v>
      </c>
      <c r="E350" s="371" t="s">
        <v>882</v>
      </c>
      <c r="F350" s="360">
        <v>38</v>
      </c>
      <c r="G350" s="360">
        <v>2</v>
      </c>
      <c r="H350" s="360">
        <v>0</v>
      </c>
      <c r="I350" s="360">
        <v>1</v>
      </c>
      <c r="J350" s="360">
        <v>3</v>
      </c>
      <c r="K350" s="360">
        <v>1</v>
      </c>
      <c r="L350" s="360">
        <v>6</v>
      </c>
      <c r="M350" s="360">
        <v>4</v>
      </c>
      <c r="N350" s="360">
        <v>4</v>
      </c>
      <c r="O350" s="360">
        <v>9</v>
      </c>
      <c r="P350" s="360">
        <v>7</v>
      </c>
      <c r="Q350" s="360">
        <v>1</v>
      </c>
      <c r="R350" s="360">
        <v>0</v>
      </c>
    </row>
    <row r="351" spans="2:18" ht="13.2" x14ac:dyDescent="0.25">
      <c r="B351" s="371" t="s">
        <v>218</v>
      </c>
      <c r="C351" s="371" t="s">
        <v>219</v>
      </c>
      <c r="D351" s="371" t="s">
        <v>49</v>
      </c>
      <c r="E351" s="371" t="s">
        <v>149</v>
      </c>
      <c r="F351" s="360">
        <v>5730</v>
      </c>
      <c r="G351" s="360">
        <v>128</v>
      </c>
      <c r="H351" s="360">
        <v>126</v>
      </c>
      <c r="I351" s="360">
        <v>177</v>
      </c>
      <c r="J351" s="360">
        <v>257</v>
      </c>
      <c r="K351" s="360">
        <v>507</v>
      </c>
      <c r="L351" s="360">
        <v>732</v>
      </c>
      <c r="M351" s="360">
        <v>788</v>
      </c>
      <c r="N351" s="360">
        <v>694</v>
      </c>
      <c r="O351" s="360">
        <v>1082</v>
      </c>
      <c r="P351" s="360">
        <v>613</v>
      </c>
      <c r="Q351" s="360">
        <v>444</v>
      </c>
      <c r="R351" s="360">
        <v>182</v>
      </c>
    </row>
    <row r="352" spans="2:18" ht="13.2" x14ac:dyDescent="0.25">
      <c r="B352" s="371" t="s">
        <v>218</v>
      </c>
      <c r="C352" s="371" t="s">
        <v>219</v>
      </c>
      <c r="D352" s="371" t="s">
        <v>49</v>
      </c>
      <c r="E352" s="371" t="s">
        <v>2002</v>
      </c>
      <c r="F352" s="360">
        <v>8</v>
      </c>
      <c r="G352" s="360">
        <v>0</v>
      </c>
      <c r="H352" s="360">
        <v>0</v>
      </c>
      <c r="I352" s="360">
        <v>1</v>
      </c>
      <c r="J352" s="360">
        <v>0</v>
      </c>
      <c r="K352" s="360">
        <v>0</v>
      </c>
      <c r="L352" s="360">
        <v>1</v>
      </c>
      <c r="M352" s="360">
        <v>1</v>
      </c>
      <c r="N352" s="360">
        <v>1</v>
      </c>
      <c r="O352" s="360">
        <v>2</v>
      </c>
      <c r="P352" s="360">
        <v>1</v>
      </c>
      <c r="Q352" s="360">
        <v>0</v>
      </c>
      <c r="R352" s="360">
        <v>1</v>
      </c>
    </row>
    <row r="353" spans="2:18" ht="13.2" x14ac:dyDescent="0.25">
      <c r="B353" s="371" t="s">
        <v>218</v>
      </c>
      <c r="C353" s="371" t="s">
        <v>219</v>
      </c>
      <c r="D353" s="371" t="s">
        <v>49</v>
      </c>
      <c r="E353" s="371" t="s">
        <v>1912</v>
      </c>
      <c r="F353" s="360">
        <v>1</v>
      </c>
      <c r="G353" s="360">
        <v>0</v>
      </c>
      <c r="H353" s="360">
        <v>0</v>
      </c>
      <c r="I353" s="360">
        <v>0</v>
      </c>
      <c r="J353" s="360">
        <v>0</v>
      </c>
      <c r="K353" s="360">
        <v>0</v>
      </c>
      <c r="L353" s="360">
        <v>0</v>
      </c>
      <c r="M353" s="360">
        <v>0</v>
      </c>
      <c r="N353" s="360">
        <v>0</v>
      </c>
      <c r="O353" s="360">
        <v>0</v>
      </c>
      <c r="P353" s="360">
        <v>1</v>
      </c>
      <c r="Q353" s="360">
        <v>0</v>
      </c>
      <c r="R353" s="360">
        <v>0</v>
      </c>
    </row>
    <row r="354" spans="2:18" ht="13.2" x14ac:dyDescent="0.25">
      <c r="B354" s="371" t="s">
        <v>218</v>
      </c>
      <c r="C354" s="371" t="s">
        <v>219</v>
      </c>
      <c r="D354" s="371" t="s">
        <v>49</v>
      </c>
      <c r="E354" s="371" t="s">
        <v>883</v>
      </c>
      <c r="F354" s="360">
        <v>11</v>
      </c>
      <c r="G354" s="360">
        <v>0</v>
      </c>
      <c r="H354" s="360">
        <v>0</v>
      </c>
      <c r="I354" s="360">
        <v>0</v>
      </c>
      <c r="J354" s="360">
        <v>0</v>
      </c>
      <c r="K354" s="360">
        <v>0</v>
      </c>
      <c r="L354" s="360">
        <v>0</v>
      </c>
      <c r="M354" s="360">
        <v>2</v>
      </c>
      <c r="N354" s="360">
        <v>2</v>
      </c>
      <c r="O354" s="360">
        <v>3</v>
      </c>
      <c r="P354" s="360">
        <v>3</v>
      </c>
      <c r="Q354" s="360">
        <v>1</v>
      </c>
      <c r="R354" s="360">
        <v>0</v>
      </c>
    </row>
    <row r="355" spans="2:18" ht="13.2" x14ac:dyDescent="0.25">
      <c r="B355" s="371" t="s">
        <v>218</v>
      </c>
      <c r="C355" s="371" t="s">
        <v>219</v>
      </c>
      <c r="D355" s="371" t="s">
        <v>49</v>
      </c>
      <c r="E355" s="371" t="s">
        <v>2706</v>
      </c>
      <c r="F355" s="360">
        <v>34</v>
      </c>
      <c r="G355" s="360">
        <v>2</v>
      </c>
      <c r="H355" s="360">
        <v>0</v>
      </c>
      <c r="I355" s="360">
        <v>2</v>
      </c>
      <c r="J355" s="360">
        <v>0</v>
      </c>
      <c r="K355" s="360">
        <v>2</v>
      </c>
      <c r="L355" s="360">
        <v>2</v>
      </c>
      <c r="M355" s="360">
        <v>3</v>
      </c>
      <c r="N355" s="360">
        <v>6</v>
      </c>
      <c r="O355" s="360">
        <v>9</v>
      </c>
      <c r="P355" s="360">
        <v>5</v>
      </c>
      <c r="Q355" s="360">
        <v>3</v>
      </c>
      <c r="R355" s="360">
        <v>0</v>
      </c>
    </row>
    <row r="356" spans="2:18" ht="13.2" x14ac:dyDescent="0.25">
      <c r="B356" s="371" t="s">
        <v>218</v>
      </c>
      <c r="C356" s="371" t="s">
        <v>219</v>
      </c>
      <c r="D356" s="371" t="s">
        <v>52</v>
      </c>
      <c r="E356" s="371" t="s">
        <v>846</v>
      </c>
      <c r="F356" s="360">
        <v>82</v>
      </c>
      <c r="G356" s="360">
        <v>1</v>
      </c>
      <c r="H356" s="360">
        <v>0</v>
      </c>
      <c r="I356" s="360">
        <v>0</v>
      </c>
      <c r="J356" s="360">
        <v>1</v>
      </c>
      <c r="K356" s="360">
        <v>9</v>
      </c>
      <c r="L356" s="360">
        <v>11</v>
      </c>
      <c r="M356" s="360">
        <v>7</v>
      </c>
      <c r="N356" s="360">
        <v>20</v>
      </c>
      <c r="O356" s="360">
        <v>18</v>
      </c>
      <c r="P356" s="360">
        <v>10</v>
      </c>
      <c r="Q356" s="360">
        <v>5</v>
      </c>
      <c r="R356" s="360">
        <v>0</v>
      </c>
    </row>
    <row r="357" spans="2:18" ht="13.2" x14ac:dyDescent="0.25">
      <c r="B357" s="371" t="s">
        <v>218</v>
      </c>
      <c r="C357" s="371" t="s">
        <v>219</v>
      </c>
      <c r="D357" s="371" t="s">
        <v>52</v>
      </c>
      <c r="E357" s="371" t="s">
        <v>52</v>
      </c>
      <c r="F357" s="360">
        <v>4920</v>
      </c>
      <c r="G357" s="360">
        <v>75</v>
      </c>
      <c r="H357" s="360">
        <v>69</v>
      </c>
      <c r="I357" s="360">
        <v>144</v>
      </c>
      <c r="J357" s="360">
        <v>129</v>
      </c>
      <c r="K357" s="360">
        <v>188</v>
      </c>
      <c r="L357" s="360">
        <v>501</v>
      </c>
      <c r="M357" s="360">
        <v>711</v>
      </c>
      <c r="N357" s="360">
        <v>769</v>
      </c>
      <c r="O357" s="360">
        <v>1084</v>
      </c>
      <c r="P357" s="360">
        <v>670</v>
      </c>
      <c r="Q357" s="360">
        <v>432</v>
      </c>
      <c r="R357" s="360">
        <v>148</v>
      </c>
    </row>
    <row r="358" spans="2:18" ht="13.2" x14ac:dyDescent="0.25">
      <c r="B358" s="371" t="s">
        <v>218</v>
      </c>
      <c r="C358" s="371" t="s">
        <v>219</v>
      </c>
      <c r="D358" s="371" t="s">
        <v>53</v>
      </c>
      <c r="E358" s="371" t="s">
        <v>847</v>
      </c>
      <c r="F358" s="360">
        <v>611</v>
      </c>
      <c r="G358" s="360">
        <v>5</v>
      </c>
      <c r="H358" s="360">
        <v>6</v>
      </c>
      <c r="I358" s="360">
        <v>9</v>
      </c>
      <c r="J358" s="360">
        <v>23</v>
      </c>
      <c r="K358" s="360">
        <v>32</v>
      </c>
      <c r="L358" s="360">
        <v>52</v>
      </c>
      <c r="M358" s="360">
        <v>97</v>
      </c>
      <c r="N358" s="360">
        <v>91</v>
      </c>
      <c r="O358" s="360">
        <v>151</v>
      </c>
      <c r="P358" s="360">
        <v>84</v>
      </c>
      <c r="Q358" s="360">
        <v>51</v>
      </c>
      <c r="R358" s="360">
        <v>10</v>
      </c>
    </row>
    <row r="359" spans="2:18" ht="13.2" x14ac:dyDescent="0.25">
      <c r="B359" s="371" t="s">
        <v>218</v>
      </c>
      <c r="C359" s="371" t="s">
        <v>219</v>
      </c>
      <c r="D359" s="371" t="s">
        <v>53</v>
      </c>
      <c r="E359" s="371" t="s">
        <v>848</v>
      </c>
      <c r="F359" s="360">
        <v>26</v>
      </c>
      <c r="G359" s="360">
        <v>0</v>
      </c>
      <c r="H359" s="360">
        <v>0</v>
      </c>
      <c r="I359" s="360">
        <v>1</v>
      </c>
      <c r="J359" s="360">
        <v>0</v>
      </c>
      <c r="K359" s="360">
        <v>4</v>
      </c>
      <c r="L359" s="360">
        <v>4</v>
      </c>
      <c r="M359" s="360">
        <v>3</v>
      </c>
      <c r="N359" s="360">
        <v>4</v>
      </c>
      <c r="O359" s="360">
        <v>2</v>
      </c>
      <c r="P359" s="360">
        <v>6</v>
      </c>
      <c r="Q359" s="360">
        <v>1</v>
      </c>
      <c r="R359" s="360">
        <v>1</v>
      </c>
    </row>
    <row r="360" spans="2:18" ht="13.2" x14ac:dyDescent="0.25">
      <c r="B360" s="371" t="s">
        <v>218</v>
      </c>
      <c r="C360" s="371" t="s">
        <v>219</v>
      </c>
      <c r="D360" s="371" t="s">
        <v>53</v>
      </c>
      <c r="E360" s="371" t="s">
        <v>150</v>
      </c>
      <c r="F360" s="360">
        <v>1685</v>
      </c>
      <c r="G360" s="360">
        <v>15</v>
      </c>
      <c r="H360" s="360">
        <v>21</v>
      </c>
      <c r="I360" s="360">
        <v>31</v>
      </c>
      <c r="J360" s="360">
        <v>251</v>
      </c>
      <c r="K360" s="360">
        <v>212</v>
      </c>
      <c r="L360" s="360">
        <v>131</v>
      </c>
      <c r="M360" s="360">
        <v>133</v>
      </c>
      <c r="N360" s="360">
        <v>146</v>
      </c>
      <c r="O360" s="360">
        <v>340</v>
      </c>
      <c r="P360" s="360">
        <v>213</v>
      </c>
      <c r="Q360" s="360">
        <v>122</v>
      </c>
      <c r="R360" s="360">
        <v>70</v>
      </c>
    </row>
    <row r="361" spans="2:18" ht="13.2" x14ac:dyDescent="0.25">
      <c r="B361" s="371" t="s">
        <v>218</v>
      </c>
      <c r="C361" s="371" t="s">
        <v>219</v>
      </c>
      <c r="D361" s="371" t="s">
        <v>53</v>
      </c>
      <c r="E361" s="371" t="s">
        <v>849</v>
      </c>
      <c r="F361" s="360">
        <v>32</v>
      </c>
      <c r="G361" s="360">
        <v>1</v>
      </c>
      <c r="H361" s="360">
        <v>0</v>
      </c>
      <c r="I361" s="360">
        <v>0</v>
      </c>
      <c r="J361" s="360">
        <v>5</v>
      </c>
      <c r="K361" s="360">
        <v>1</v>
      </c>
      <c r="L361" s="360">
        <v>4</v>
      </c>
      <c r="M361" s="360">
        <v>6</v>
      </c>
      <c r="N361" s="360">
        <v>3</v>
      </c>
      <c r="O361" s="360">
        <v>6</v>
      </c>
      <c r="P361" s="360">
        <v>2</v>
      </c>
      <c r="Q361" s="360">
        <v>4</v>
      </c>
      <c r="R361" s="360">
        <v>0</v>
      </c>
    </row>
    <row r="362" spans="2:18" ht="13.2" x14ac:dyDescent="0.25">
      <c r="B362" s="371" t="s">
        <v>218</v>
      </c>
      <c r="C362" s="371" t="s">
        <v>219</v>
      </c>
      <c r="D362" s="371" t="s">
        <v>53</v>
      </c>
      <c r="E362" s="371" t="s">
        <v>850</v>
      </c>
      <c r="F362" s="360">
        <v>48</v>
      </c>
      <c r="G362" s="360">
        <v>1</v>
      </c>
      <c r="H362" s="360">
        <v>1</v>
      </c>
      <c r="I362" s="360">
        <v>1</v>
      </c>
      <c r="J362" s="360">
        <v>4</v>
      </c>
      <c r="K362" s="360">
        <v>1</v>
      </c>
      <c r="L362" s="360">
        <v>2</v>
      </c>
      <c r="M362" s="360">
        <v>7</v>
      </c>
      <c r="N362" s="360">
        <v>8</v>
      </c>
      <c r="O362" s="360">
        <v>7</v>
      </c>
      <c r="P362" s="360">
        <v>10</v>
      </c>
      <c r="Q362" s="360">
        <v>4</v>
      </c>
      <c r="R362" s="360">
        <v>2</v>
      </c>
    </row>
    <row r="363" spans="2:18" ht="13.2" x14ac:dyDescent="0.25">
      <c r="B363" s="371" t="s">
        <v>218</v>
      </c>
      <c r="C363" s="371" t="s">
        <v>219</v>
      </c>
      <c r="D363" s="371" t="s">
        <v>53</v>
      </c>
      <c r="E363" s="371" t="s">
        <v>851</v>
      </c>
      <c r="F363" s="360">
        <v>63</v>
      </c>
      <c r="G363" s="360">
        <v>1</v>
      </c>
      <c r="H363" s="360">
        <v>0</v>
      </c>
      <c r="I363" s="360">
        <v>2</v>
      </c>
      <c r="J363" s="360">
        <v>7</v>
      </c>
      <c r="K363" s="360">
        <v>6</v>
      </c>
      <c r="L363" s="360">
        <v>4</v>
      </c>
      <c r="M363" s="360">
        <v>5</v>
      </c>
      <c r="N363" s="360">
        <v>6</v>
      </c>
      <c r="O363" s="360">
        <v>19</v>
      </c>
      <c r="P363" s="360">
        <v>8</v>
      </c>
      <c r="Q363" s="360">
        <v>4</v>
      </c>
      <c r="R363" s="360">
        <v>1</v>
      </c>
    </row>
    <row r="364" spans="2:18" ht="13.2" x14ac:dyDescent="0.25">
      <c r="B364" s="371" t="s">
        <v>218</v>
      </c>
      <c r="C364" s="371" t="s">
        <v>219</v>
      </c>
      <c r="D364" s="371" t="s">
        <v>39</v>
      </c>
      <c r="E364" s="371" t="s">
        <v>491</v>
      </c>
      <c r="F364" s="360">
        <v>1</v>
      </c>
      <c r="G364" s="360">
        <v>0</v>
      </c>
      <c r="H364" s="360">
        <v>0</v>
      </c>
      <c r="I364" s="360">
        <v>0</v>
      </c>
      <c r="J364" s="360">
        <v>0</v>
      </c>
      <c r="K364" s="360">
        <v>0</v>
      </c>
      <c r="L364" s="360">
        <v>0</v>
      </c>
      <c r="M364" s="360">
        <v>0</v>
      </c>
      <c r="N364" s="360">
        <v>0</v>
      </c>
      <c r="O364" s="360">
        <v>1</v>
      </c>
      <c r="P364" s="360">
        <v>0</v>
      </c>
      <c r="Q364" s="360">
        <v>0</v>
      </c>
      <c r="R364" s="360">
        <v>0</v>
      </c>
    </row>
    <row r="365" spans="2:18" ht="13.2" x14ac:dyDescent="0.25">
      <c r="B365" s="371" t="s">
        <v>218</v>
      </c>
      <c r="C365" s="371" t="s">
        <v>219</v>
      </c>
      <c r="D365" s="371" t="s">
        <v>39</v>
      </c>
      <c r="E365" s="371" t="s">
        <v>492</v>
      </c>
      <c r="F365" s="360">
        <v>181</v>
      </c>
      <c r="G365" s="360">
        <v>5</v>
      </c>
      <c r="H365" s="360">
        <v>3</v>
      </c>
      <c r="I365" s="360">
        <v>7</v>
      </c>
      <c r="J365" s="360">
        <v>12</v>
      </c>
      <c r="K365" s="360">
        <v>12</v>
      </c>
      <c r="L365" s="360">
        <v>8</v>
      </c>
      <c r="M365" s="360">
        <v>24</v>
      </c>
      <c r="N365" s="360">
        <v>22</v>
      </c>
      <c r="O365" s="360">
        <v>36</v>
      </c>
      <c r="P365" s="360">
        <v>23</v>
      </c>
      <c r="Q365" s="360">
        <v>19</v>
      </c>
      <c r="R365" s="360">
        <v>10</v>
      </c>
    </row>
    <row r="366" spans="2:18" ht="13.2" x14ac:dyDescent="0.25">
      <c r="B366" s="371" t="s">
        <v>218</v>
      </c>
      <c r="C366" s="371" t="s">
        <v>219</v>
      </c>
      <c r="D366" s="371" t="s">
        <v>39</v>
      </c>
      <c r="E366" s="371" t="s">
        <v>493</v>
      </c>
      <c r="F366" s="360">
        <v>44</v>
      </c>
      <c r="G366" s="360">
        <v>0</v>
      </c>
      <c r="H366" s="360">
        <v>0</v>
      </c>
      <c r="I366" s="360">
        <v>0</v>
      </c>
      <c r="J366" s="360">
        <v>2</v>
      </c>
      <c r="K366" s="360">
        <v>2</v>
      </c>
      <c r="L366" s="360">
        <v>2</v>
      </c>
      <c r="M366" s="360">
        <v>4</v>
      </c>
      <c r="N366" s="360">
        <v>13</v>
      </c>
      <c r="O366" s="360">
        <v>9</v>
      </c>
      <c r="P366" s="360">
        <v>3</v>
      </c>
      <c r="Q366" s="360">
        <v>5</v>
      </c>
      <c r="R366" s="360">
        <v>4</v>
      </c>
    </row>
    <row r="367" spans="2:18" ht="13.2" x14ac:dyDescent="0.25">
      <c r="B367" s="371" t="s">
        <v>218</v>
      </c>
      <c r="C367" s="371" t="s">
        <v>219</v>
      </c>
      <c r="D367" s="371" t="s">
        <v>39</v>
      </c>
      <c r="E367" s="371" t="s">
        <v>2236</v>
      </c>
      <c r="F367" s="360">
        <v>1</v>
      </c>
      <c r="G367" s="360">
        <v>0</v>
      </c>
      <c r="H367" s="360">
        <v>0</v>
      </c>
      <c r="I367" s="360">
        <v>0</v>
      </c>
      <c r="J367" s="360">
        <v>0</v>
      </c>
      <c r="K367" s="360">
        <v>0</v>
      </c>
      <c r="L367" s="360">
        <v>1</v>
      </c>
      <c r="M367" s="360">
        <v>0</v>
      </c>
      <c r="N367" s="360">
        <v>0</v>
      </c>
      <c r="O367" s="360">
        <v>0</v>
      </c>
      <c r="P367" s="360">
        <v>0</v>
      </c>
      <c r="Q367" s="360">
        <v>0</v>
      </c>
      <c r="R367" s="360">
        <v>0</v>
      </c>
    </row>
    <row r="368" spans="2:18" ht="13.2" x14ac:dyDescent="0.25">
      <c r="B368" s="371" t="s">
        <v>218</v>
      </c>
      <c r="C368" s="371" t="s">
        <v>219</v>
      </c>
      <c r="D368" s="371" t="s">
        <v>39</v>
      </c>
      <c r="E368" s="371" t="s">
        <v>494</v>
      </c>
      <c r="F368" s="360">
        <v>24</v>
      </c>
      <c r="G368" s="360">
        <v>2</v>
      </c>
      <c r="H368" s="360">
        <v>0</v>
      </c>
      <c r="I368" s="360">
        <v>0</v>
      </c>
      <c r="J368" s="360">
        <v>2</v>
      </c>
      <c r="K368" s="360">
        <v>2</v>
      </c>
      <c r="L368" s="360">
        <v>2</v>
      </c>
      <c r="M368" s="360">
        <v>2</v>
      </c>
      <c r="N368" s="360">
        <v>4</v>
      </c>
      <c r="O368" s="360">
        <v>4</v>
      </c>
      <c r="P368" s="360">
        <v>1</v>
      </c>
      <c r="Q368" s="360">
        <v>4</v>
      </c>
      <c r="R368" s="360">
        <v>1</v>
      </c>
    </row>
    <row r="369" spans="2:18" ht="13.2" x14ac:dyDescent="0.25">
      <c r="B369" s="371" t="s">
        <v>218</v>
      </c>
      <c r="C369" s="371" t="s">
        <v>219</v>
      </c>
      <c r="D369" s="371" t="s">
        <v>39</v>
      </c>
      <c r="E369" s="371" t="s">
        <v>495</v>
      </c>
      <c r="F369" s="360">
        <v>92</v>
      </c>
      <c r="G369" s="360">
        <v>0</v>
      </c>
      <c r="H369" s="360">
        <v>6</v>
      </c>
      <c r="I369" s="360">
        <v>5</v>
      </c>
      <c r="J369" s="360">
        <v>1</v>
      </c>
      <c r="K369" s="360">
        <v>6</v>
      </c>
      <c r="L369" s="360">
        <v>2</v>
      </c>
      <c r="M369" s="360">
        <v>11</v>
      </c>
      <c r="N369" s="360">
        <v>20</v>
      </c>
      <c r="O369" s="360">
        <v>20</v>
      </c>
      <c r="P369" s="360">
        <v>11</v>
      </c>
      <c r="Q369" s="360">
        <v>7</v>
      </c>
      <c r="R369" s="360">
        <v>3</v>
      </c>
    </row>
    <row r="370" spans="2:18" ht="13.2" x14ac:dyDescent="0.25">
      <c r="B370" s="371" t="s">
        <v>218</v>
      </c>
      <c r="C370" s="371" t="s">
        <v>219</v>
      </c>
      <c r="D370" s="371" t="s">
        <v>39</v>
      </c>
      <c r="E370" s="371" t="s">
        <v>496</v>
      </c>
      <c r="F370" s="360">
        <v>10567</v>
      </c>
      <c r="G370" s="360">
        <v>255</v>
      </c>
      <c r="H370" s="360">
        <v>548</v>
      </c>
      <c r="I370" s="360">
        <v>615</v>
      </c>
      <c r="J370" s="360">
        <v>653</v>
      </c>
      <c r="K370" s="360">
        <v>642</v>
      </c>
      <c r="L370" s="360">
        <v>641</v>
      </c>
      <c r="M370" s="360">
        <v>1001</v>
      </c>
      <c r="N370" s="360">
        <v>1385</v>
      </c>
      <c r="O370" s="360">
        <v>2409</v>
      </c>
      <c r="P370" s="360">
        <v>1146</v>
      </c>
      <c r="Q370" s="360">
        <v>886</v>
      </c>
      <c r="R370" s="360">
        <v>386</v>
      </c>
    </row>
    <row r="371" spans="2:18" ht="13.2" x14ac:dyDescent="0.25">
      <c r="B371" s="371" t="s">
        <v>218</v>
      </c>
      <c r="C371" s="371" t="s">
        <v>219</v>
      </c>
      <c r="D371" s="371" t="s">
        <v>39</v>
      </c>
      <c r="E371" s="371" t="s">
        <v>497</v>
      </c>
      <c r="F371" s="360">
        <v>71</v>
      </c>
      <c r="G371" s="360">
        <v>1</v>
      </c>
      <c r="H371" s="360">
        <v>0</v>
      </c>
      <c r="I371" s="360">
        <v>3</v>
      </c>
      <c r="J371" s="360">
        <v>7</v>
      </c>
      <c r="K371" s="360">
        <v>7</v>
      </c>
      <c r="L371" s="360">
        <v>7</v>
      </c>
      <c r="M371" s="360">
        <v>8</v>
      </c>
      <c r="N371" s="360">
        <v>6</v>
      </c>
      <c r="O371" s="360">
        <v>15</v>
      </c>
      <c r="P371" s="360">
        <v>3</v>
      </c>
      <c r="Q371" s="360">
        <v>13</v>
      </c>
      <c r="R371" s="360">
        <v>1</v>
      </c>
    </row>
    <row r="372" spans="2:18" ht="13.2" x14ac:dyDescent="0.25">
      <c r="B372" s="371" t="s">
        <v>218</v>
      </c>
      <c r="C372" s="371" t="s">
        <v>219</v>
      </c>
      <c r="D372" s="371" t="s">
        <v>39</v>
      </c>
      <c r="E372" s="371" t="s">
        <v>498</v>
      </c>
      <c r="F372" s="360">
        <v>23</v>
      </c>
      <c r="G372" s="360">
        <v>1</v>
      </c>
      <c r="H372" s="360">
        <v>1</v>
      </c>
      <c r="I372" s="360">
        <v>2</v>
      </c>
      <c r="J372" s="360">
        <v>2</v>
      </c>
      <c r="K372" s="360">
        <v>1</v>
      </c>
      <c r="L372" s="360">
        <v>0</v>
      </c>
      <c r="M372" s="360">
        <v>5</v>
      </c>
      <c r="N372" s="360">
        <v>4</v>
      </c>
      <c r="O372" s="360">
        <v>4</v>
      </c>
      <c r="P372" s="360">
        <v>1</v>
      </c>
      <c r="Q372" s="360">
        <v>1</v>
      </c>
      <c r="R372" s="360">
        <v>1</v>
      </c>
    </row>
    <row r="373" spans="2:18" ht="13.2" x14ac:dyDescent="0.25">
      <c r="B373" s="371" t="s">
        <v>218</v>
      </c>
      <c r="C373" s="371" t="s">
        <v>219</v>
      </c>
      <c r="D373" s="371" t="s">
        <v>39</v>
      </c>
      <c r="E373" s="371" t="s">
        <v>499</v>
      </c>
      <c r="F373" s="360">
        <v>3</v>
      </c>
      <c r="G373" s="360">
        <v>0</v>
      </c>
      <c r="H373" s="360">
        <v>0</v>
      </c>
      <c r="I373" s="360">
        <v>0</v>
      </c>
      <c r="J373" s="360">
        <v>0</v>
      </c>
      <c r="K373" s="360">
        <v>1</v>
      </c>
      <c r="L373" s="360">
        <v>0</v>
      </c>
      <c r="M373" s="360">
        <v>0</v>
      </c>
      <c r="N373" s="360">
        <v>1</v>
      </c>
      <c r="O373" s="360">
        <v>0</v>
      </c>
      <c r="P373" s="360">
        <v>0</v>
      </c>
      <c r="Q373" s="360">
        <v>0</v>
      </c>
      <c r="R373" s="360">
        <v>1</v>
      </c>
    </row>
    <row r="374" spans="2:18" ht="13.2" x14ac:dyDescent="0.25">
      <c r="B374" s="371" t="s">
        <v>218</v>
      </c>
      <c r="C374" s="371" t="s">
        <v>219</v>
      </c>
      <c r="D374" s="371" t="s">
        <v>39</v>
      </c>
      <c r="E374" s="371" t="s">
        <v>501</v>
      </c>
      <c r="F374" s="360">
        <v>23</v>
      </c>
      <c r="G374" s="360">
        <v>0</v>
      </c>
      <c r="H374" s="360">
        <v>0</v>
      </c>
      <c r="I374" s="360">
        <v>0</v>
      </c>
      <c r="J374" s="360">
        <v>2</v>
      </c>
      <c r="K374" s="360">
        <v>3</v>
      </c>
      <c r="L374" s="360">
        <v>1</v>
      </c>
      <c r="M374" s="360">
        <v>3</v>
      </c>
      <c r="N374" s="360">
        <v>6</v>
      </c>
      <c r="O374" s="360">
        <v>4</v>
      </c>
      <c r="P374" s="360">
        <v>2</v>
      </c>
      <c r="Q374" s="360">
        <v>1</v>
      </c>
      <c r="R374" s="360">
        <v>1</v>
      </c>
    </row>
    <row r="375" spans="2:18" ht="13.2" x14ac:dyDescent="0.25">
      <c r="B375" s="371" t="s">
        <v>218</v>
      </c>
      <c r="C375" s="371" t="s">
        <v>219</v>
      </c>
      <c r="D375" s="371" t="s">
        <v>39</v>
      </c>
      <c r="E375" s="371" t="s">
        <v>1899</v>
      </c>
      <c r="F375" s="360">
        <v>1</v>
      </c>
      <c r="G375" s="360">
        <v>0</v>
      </c>
      <c r="H375" s="360">
        <v>0</v>
      </c>
      <c r="I375" s="360">
        <v>0</v>
      </c>
      <c r="J375" s="360">
        <v>0</v>
      </c>
      <c r="K375" s="360">
        <v>0</v>
      </c>
      <c r="L375" s="360">
        <v>0</v>
      </c>
      <c r="M375" s="360">
        <v>1</v>
      </c>
      <c r="N375" s="360">
        <v>0</v>
      </c>
      <c r="O375" s="360">
        <v>0</v>
      </c>
      <c r="P375" s="360">
        <v>0</v>
      </c>
      <c r="Q375" s="360">
        <v>0</v>
      </c>
      <c r="R375" s="360">
        <v>0</v>
      </c>
    </row>
    <row r="376" spans="2:18" ht="13.2" x14ac:dyDescent="0.25">
      <c r="B376" s="371" t="s">
        <v>218</v>
      </c>
      <c r="C376" s="371" t="s">
        <v>219</v>
      </c>
      <c r="D376" s="371" t="s">
        <v>39</v>
      </c>
      <c r="E376" s="371" t="s">
        <v>502</v>
      </c>
      <c r="F376" s="360">
        <v>11</v>
      </c>
      <c r="G376" s="360">
        <v>0</v>
      </c>
      <c r="H376" s="360">
        <v>0</v>
      </c>
      <c r="I376" s="360">
        <v>0</v>
      </c>
      <c r="J376" s="360">
        <v>0</v>
      </c>
      <c r="K376" s="360">
        <v>0</v>
      </c>
      <c r="L376" s="360">
        <v>1</v>
      </c>
      <c r="M376" s="360">
        <v>2</v>
      </c>
      <c r="N376" s="360">
        <v>2</v>
      </c>
      <c r="O376" s="360">
        <v>3</v>
      </c>
      <c r="P376" s="360">
        <v>2</v>
      </c>
      <c r="Q376" s="360">
        <v>1</v>
      </c>
      <c r="R376" s="360">
        <v>0</v>
      </c>
    </row>
    <row r="377" spans="2:18" ht="13.2" x14ac:dyDescent="0.25">
      <c r="B377" s="371" t="s">
        <v>218</v>
      </c>
      <c r="C377" s="371" t="s">
        <v>219</v>
      </c>
      <c r="D377" s="371" t="s">
        <v>39</v>
      </c>
      <c r="E377" s="371" t="s">
        <v>2897</v>
      </c>
      <c r="F377" s="360">
        <v>1</v>
      </c>
      <c r="G377" s="360">
        <v>0</v>
      </c>
      <c r="H377" s="360">
        <v>0</v>
      </c>
      <c r="I377" s="360">
        <v>0</v>
      </c>
      <c r="J377" s="360">
        <v>0</v>
      </c>
      <c r="K377" s="360">
        <v>0</v>
      </c>
      <c r="L377" s="360">
        <v>0</v>
      </c>
      <c r="M377" s="360">
        <v>0</v>
      </c>
      <c r="N377" s="360">
        <v>0</v>
      </c>
      <c r="O377" s="360">
        <v>0</v>
      </c>
      <c r="P377" s="360">
        <v>0</v>
      </c>
      <c r="Q377" s="360">
        <v>1</v>
      </c>
      <c r="R377" s="360">
        <v>0</v>
      </c>
    </row>
    <row r="378" spans="2:18" ht="13.2" x14ac:dyDescent="0.25">
      <c r="B378" s="371" t="s">
        <v>218</v>
      </c>
      <c r="C378" s="371" t="s">
        <v>219</v>
      </c>
      <c r="D378" s="371" t="s">
        <v>39</v>
      </c>
      <c r="E378" s="371" t="s">
        <v>503</v>
      </c>
      <c r="F378" s="360">
        <v>18</v>
      </c>
      <c r="G378" s="360">
        <v>0</v>
      </c>
      <c r="H378" s="360">
        <v>0</v>
      </c>
      <c r="I378" s="360">
        <v>3</v>
      </c>
      <c r="J378" s="360">
        <v>0</v>
      </c>
      <c r="K378" s="360">
        <v>0</v>
      </c>
      <c r="L378" s="360">
        <v>1</v>
      </c>
      <c r="M378" s="360">
        <v>1</v>
      </c>
      <c r="N378" s="360">
        <v>3</v>
      </c>
      <c r="O378" s="360">
        <v>6</v>
      </c>
      <c r="P378" s="360">
        <v>1</v>
      </c>
      <c r="Q378" s="360">
        <v>2</v>
      </c>
      <c r="R378" s="360">
        <v>1</v>
      </c>
    </row>
    <row r="379" spans="2:18" ht="13.2" x14ac:dyDescent="0.25">
      <c r="B379" s="371" t="s">
        <v>218</v>
      </c>
      <c r="C379" s="371" t="s">
        <v>219</v>
      </c>
      <c r="D379" s="371" t="s">
        <v>39</v>
      </c>
      <c r="E379" s="371" t="s">
        <v>504</v>
      </c>
      <c r="F379" s="360">
        <v>3</v>
      </c>
      <c r="G379" s="360">
        <v>0</v>
      </c>
      <c r="H379" s="360">
        <v>0</v>
      </c>
      <c r="I379" s="360">
        <v>0</v>
      </c>
      <c r="J379" s="360">
        <v>0</v>
      </c>
      <c r="K379" s="360">
        <v>0</v>
      </c>
      <c r="L379" s="360">
        <v>0</v>
      </c>
      <c r="M379" s="360">
        <v>0</v>
      </c>
      <c r="N379" s="360">
        <v>2</v>
      </c>
      <c r="O379" s="360">
        <v>0</v>
      </c>
      <c r="P379" s="360">
        <v>1</v>
      </c>
      <c r="Q379" s="360">
        <v>0</v>
      </c>
      <c r="R379" s="360">
        <v>0</v>
      </c>
    </row>
    <row r="380" spans="2:18" ht="13.2" x14ac:dyDescent="0.25">
      <c r="B380" s="371" t="s">
        <v>218</v>
      </c>
      <c r="C380" s="371" t="s">
        <v>219</v>
      </c>
      <c r="D380" s="371" t="s">
        <v>39</v>
      </c>
      <c r="E380" s="371" t="s">
        <v>1901</v>
      </c>
      <c r="F380" s="360">
        <v>2</v>
      </c>
      <c r="G380" s="360">
        <v>0</v>
      </c>
      <c r="H380" s="360">
        <v>0</v>
      </c>
      <c r="I380" s="360">
        <v>0</v>
      </c>
      <c r="J380" s="360">
        <v>0</v>
      </c>
      <c r="K380" s="360">
        <v>0</v>
      </c>
      <c r="L380" s="360">
        <v>0</v>
      </c>
      <c r="M380" s="360">
        <v>0</v>
      </c>
      <c r="N380" s="360">
        <v>0</v>
      </c>
      <c r="O380" s="360">
        <v>0</v>
      </c>
      <c r="P380" s="360">
        <v>0</v>
      </c>
      <c r="Q380" s="360">
        <v>0</v>
      </c>
      <c r="R380" s="360">
        <v>2</v>
      </c>
    </row>
    <row r="381" spans="2:18" ht="13.2" x14ac:dyDescent="0.25">
      <c r="B381" s="371" t="s">
        <v>218</v>
      </c>
      <c r="C381" s="371" t="s">
        <v>219</v>
      </c>
      <c r="D381" s="371" t="s">
        <v>39</v>
      </c>
      <c r="E381" s="371" t="s">
        <v>3757</v>
      </c>
      <c r="F381" s="360">
        <v>1</v>
      </c>
      <c r="G381" s="360">
        <v>0</v>
      </c>
      <c r="H381" s="360">
        <v>0</v>
      </c>
      <c r="I381" s="360">
        <v>0</v>
      </c>
      <c r="J381" s="360">
        <v>0</v>
      </c>
      <c r="K381" s="360">
        <v>0</v>
      </c>
      <c r="L381" s="360">
        <v>0</v>
      </c>
      <c r="M381" s="360">
        <v>1</v>
      </c>
      <c r="N381" s="360">
        <v>0</v>
      </c>
      <c r="O381" s="360">
        <v>0</v>
      </c>
      <c r="P381" s="360">
        <v>0</v>
      </c>
      <c r="Q381" s="360">
        <v>0</v>
      </c>
      <c r="R381" s="360">
        <v>0</v>
      </c>
    </row>
    <row r="382" spans="2:18" ht="13.2" x14ac:dyDescent="0.25">
      <c r="B382" s="371" t="s">
        <v>218</v>
      </c>
      <c r="C382" s="371" t="s">
        <v>219</v>
      </c>
      <c r="D382" s="371" t="s">
        <v>39</v>
      </c>
      <c r="E382" s="371" t="s">
        <v>505</v>
      </c>
      <c r="F382" s="360">
        <v>6</v>
      </c>
      <c r="G382" s="360">
        <v>0</v>
      </c>
      <c r="H382" s="360">
        <v>0</v>
      </c>
      <c r="I382" s="360">
        <v>0</v>
      </c>
      <c r="J382" s="360">
        <v>0</v>
      </c>
      <c r="K382" s="360">
        <v>1</v>
      </c>
      <c r="L382" s="360">
        <v>0</v>
      </c>
      <c r="M382" s="360">
        <v>1</v>
      </c>
      <c r="N382" s="360">
        <v>0</v>
      </c>
      <c r="O382" s="360">
        <v>2</v>
      </c>
      <c r="P382" s="360">
        <v>0</v>
      </c>
      <c r="Q382" s="360">
        <v>2</v>
      </c>
      <c r="R382" s="360">
        <v>0</v>
      </c>
    </row>
    <row r="383" spans="2:18" ht="13.2" x14ac:dyDescent="0.25">
      <c r="B383" s="371" t="s">
        <v>218</v>
      </c>
      <c r="C383" s="371" t="s">
        <v>219</v>
      </c>
      <c r="D383" s="371" t="s">
        <v>39</v>
      </c>
      <c r="E383" s="371" t="s">
        <v>1902</v>
      </c>
      <c r="F383" s="360">
        <v>1</v>
      </c>
      <c r="G383" s="360">
        <v>0</v>
      </c>
      <c r="H383" s="360">
        <v>0</v>
      </c>
      <c r="I383" s="360">
        <v>0</v>
      </c>
      <c r="J383" s="360">
        <v>0</v>
      </c>
      <c r="K383" s="360">
        <v>0</v>
      </c>
      <c r="L383" s="360">
        <v>0</v>
      </c>
      <c r="M383" s="360">
        <v>0</v>
      </c>
      <c r="N383" s="360">
        <v>0</v>
      </c>
      <c r="O383" s="360">
        <v>1</v>
      </c>
      <c r="P383" s="360">
        <v>0</v>
      </c>
      <c r="Q383" s="360">
        <v>0</v>
      </c>
      <c r="R383" s="360">
        <v>0</v>
      </c>
    </row>
    <row r="384" spans="2:18" ht="13.2" x14ac:dyDescent="0.25">
      <c r="B384" s="371" t="s">
        <v>218</v>
      </c>
      <c r="C384" s="371" t="s">
        <v>219</v>
      </c>
      <c r="D384" s="371" t="s">
        <v>39</v>
      </c>
      <c r="E384" s="371" t="s">
        <v>1903</v>
      </c>
      <c r="F384" s="360">
        <v>2</v>
      </c>
      <c r="G384" s="360">
        <v>0</v>
      </c>
      <c r="H384" s="360">
        <v>0</v>
      </c>
      <c r="I384" s="360">
        <v>0</v>
      </c>
      <c r="J384" s="360">
        <v>0</v>
      </c>
      <c r="K384" s="360">
        <v>0</v>
      </c>
      <c r="L384" s="360">
        <v>0</v>
      </c>
      <c r="M384" s="360">
        <v>0</v>
      </c>
      <c r="N384" s="360">
        <v>0</v>
      </c>
      <c r="O384" s="360">
        <v>2</v>
      </c>
      <c r="P384" s="360">
        <v>0</v>
      </c>
      <c r="Q384" s="360">
        <v>0</v>
      </c>
      <c r="R384" s="360">
        <v>0</v>
      </c>
    </row>
    <row r="385" spans="2:18" ht="13.2" x14ac:dyDescent="0.25">
      <c r="B385" s="371" t="s">
        <v>218</v>
      </c>
      <c r="C385" s="371" t="s">
        <v>219</v>
      </c>
      <c r="D385" s="371" t="s">
        <v>39</v>
      </c>
      <c r="E385" s="371" t="s">
        <v>906</v>
      </c>
      <c r="F385" s="360">
        <v>1</v>
      </c>
      <c r="G385" s="360">
        <v>0</v>
      </c>
      <c r="H385" s="360">
        <v>0</v>
      </c>
      <c r="I385" s="360">
        <v>0</v>
      </c>
      <c r="J385" s="360">
        <v>0</v>
      </c>
      <c r="K385" s="360">
        <v>0</v>
      </c>
      <c r="L385" s="360">
        <v>0</v>
      </c>
      <c r="M385" s="360">
        <v>0</v>
      </c>
      <c r="N385" s="360">
        <v>0</v>
      </c>
      <c r="O385" s="360">
        <v>1</v>
      </c>
      <c r="P385" s="360">
        <v>0</v>
      </c>
      <c r="Q385" s="360">
        <v>0</v>
      </c>
      <c r="R385" s="360">
        <v>0</v>
      </c>
    </row>
    <row r="386" spans="2:18" ht="13.2" x14ac:dyDescent="0.25">
      <c r="B386" s="371" t="s">
        <v>218</v>
      </c>
      <c r="C386" s="371" t="s">
        <v>219</v>
      </c>
      <c r="D386" s="371" t="s">
        <v>39</v>
      </c>
      <c r="E386" s="371" t="s">
        <v>3758</v>
      </c>
      <c r="F386" s="360">
        <v>1</v>
      </c>
      <c r="G386" s="360">
        <v>0</v>
      </c>
      <c r="H386" s="360">
        <v>0</v>
      </c>
      <c r="I386" s="360">
        <v>0</v>
      </c>
      <c r="J386" s="360">
        <v>0</v>
      </c>
      <c r="K386" s="360">
        <v>1</v>
      </c>
      <c r="L386" s="360">
        <v>0</v>
      </c>
      <c r="M386" s="360">
        <v>0</v>
      </c>
      <c r="N386" s="360">
        <v>0</v>
      </c>
      <c r="O386" s="360">
        <v>0</v>
      </c>
      <c r="P386" s="360">
        <v>0</v>
      </c>
      <c r="Q386" s="360">
        <v>0</v>
      </c>
      <c r="R386" s="360">
        <v>0</v>
      </c>
    </row>
    <row r="387" spans="2:18" ht="13.2" x14ac:dyDescent="0.25">
      <c r="B387" s="371" t="s">
        <v>218</v>
      </c>
      <c r="C387" s="371" t="s">
        <v>219</v>
      </c>
      <c r="D387" s="371" t="s">
        <v>39</v>
      </c>
      <c r="E387" s="371" t="s">
        <v>507</v>
      </c>
      <c r="F387" s="360">
        <v>33</v>
      </c>
      <c r="G387" s="360">
        <v>1</v>
      </c>
      <c r="H387" s="360">
        <v>0</v>
      </c>
      <c r="I387" s="360">
        <v>2</v>
      </c>
      <c r="J387" s="360">
        <v>1</v>
      </c>
      <c r="K387" s="360">
        <v>0</v>
      </c>
      <c r="L387" s="360">
        <v>4</v>
      </c>
      <c r="M387" s="360">
        <v>4</v>
      </c>
      <c r="N387" s="360">
        <v>3</v>
      </c>
      <c r="O387" s="360">
        <v>6</v>
      </c>
      <c r="P387" s="360">
        <v>6</v>
      </c>
      <c r="Q387" s="360">
        <v>5</v>
      </c>
      <c r="R387" s="360">
        <v>1</v>
      </c>
    </row>
    <row r="388" spans="2:18" ht="13.2" x14ac:dyDescent="0.25">
      <c r="B388" s="371" t="s">
        <v>218</v>
      </c>
      <c r="C388" s="371" t="s">
        <v>219</v>
      </c>
      <c r="D388" s="371" t="s">
        <v>39</v>
      </c>
      <c r="E388" s="371" t="s">
        <v>508</v>
      </c>
      <c r="F388" s="360">
        <v>6</v>
      </c>
      <c r="G388" s="360">
        <v>0</v>
      </c>
      <c r="H388" s="360">
        <v>0</v>
      </c>
      <c r="I388" s="360">
        <v>0</v>
      </c>
      <c r="J388" s="360">
        <v>0</v>
      </c>
      <c r="K388" s="360">
        <v>0</v>
      </c>
      <c r="L388" s="360">
        <v>2</v>
      </c>
      <c r="M388" s="360">
        <v>1</v>
      </c>
      <c r="N388" s="360">
        <v>0</v>
      </c>
      <c r="O388" s="360">
        <v>1</v>
      </c>
      <c r="P388" s="360">
        <v>1</v>
      </c>
      <c r="Q388" s="360">
        <v>0</v>
      </c>
      <c r="R388" s="360">
        <v>1</v>
      </c>
    </row>
    <row r="389" spans="2:18" ht="13.2" x14ac:dyDescent="0.25">
      <c r="B389" s="371" t="s">
        <v>218</v>
      </c>
      <c r="C389" s="371" t="s">
        <v>219</v>
      </c>
      <c r="D389" s="371" t="s">
        <v>39</v>
      </c>
      <c r="E389" s="371" t="s">
        <v>2899</v>
      </c>
      <c r="F389" s="360">
        <v>3</v>
      </c>
      <c r="G389" s="360">
        <v>0</v>
      </c>
      <c r="H389" s="360">
        <v>0</v>
      </c>
      <c r="I389" s="360">
        <v>0</v>
      </c>
      <c r="J389" s="360">
        <v>0</v>
      </c>
      <c r="K389" s="360">
        <v>0</v>
      </c>
      <c r="L389" s="360">
        <v>0</v>
      </c>
      <c r="M389" s="360">
        <v>0</v>
      </c>
      <c r="N389" s="360">
        <v>0</v>
      </c>
      <c r="O389" s="360">
        <v>0</v>
      </c>
      <c r="P389" s="360">
        <v>2</v>
      </c>
      <c r="Q389" s="360">
        <v>1</v>
      </c>
      <c r="R389" s="360">
        <v>0</v>
      </c>
    </row>
    <row r="390" spans="2:18" ht="13.2" x14ac:dyDescent="0.25">
      <c r="B390" s="371" t="s">
        <v>218</v>
      </c>
      <c r="C390" s="371" t="s">
        <v>219</v>
      </c>
      <c r="D390" s="371" t="s">
        <v>39</v>
      </c>
      <c r="E390" s="371" t="s">
        <v>509</v>
      </c>
      <c r="F390" s="360">
        <v>9</v>
      </c>
      <c r="G390" s="360">
        <v>0</v>
      </c>
      <c r="H390" s="360">
        <v>0</v>
      </c>
      <c r="I390" s="360">
        <v>0</v>
      </c>
      <c r="J390" s="360">
        <v>1</v>
      </c>
      <c r="K390" s="360">
        <v>2</v>
      </c>
      <c r="L390" s="360">
        <v>0</v>
      </c>
      <c r="M390" s="360">
        <v>0</v>
      </c>
      <c r="N390" s="360">
        <v>0</v>
      </c>
      <c r="O390" s="360">
        <v>2</v>
      </c>
      <c r="P390" s="360">
        <v>0</v>
      </c>
      <c r="Q390" s="360">
        <v>4</v>
      </c>
      <c r="R390" s="360">
        <v>0</v>
      </c>
    </row>
    <row r="391" spans="2:18" ht="13.2" x14ac:dyDescent="0.25">
      <c r="B391" s="371" t="s">
        <v>218</v>
      </c>
      <c r="C391" s="371" t="s">
        <v>219</v>
      </c>
      <c r="D391" s="371" t="s">
        <v>39</v>
      </c>
      <c r="E391" s="371" t="s">
        <v>510</v>
      </c>
      <c r="F391" s="360">
        <v>6</v>
      </c>
      <c r="G391" s="360">
        <v>0</v>
      </c>
      <c r="H391" s="360">
        <v>0</v>
      </c>
      <c r="I391" s="360">
        <v>0</v>
      </c>
      <c r="J391" s="360">
        <v>0</v>
      </c>
      <c r="K391" s="360">
        <v>1</v>
      </c>
      <c r="L391" s="360">
        <v>1</v>
      </c>
      <c r="M391" s="360">
        <v>0</v>
      </c>
      <c r="N391" s="360">
        <v>0</v>
      </c>
      <c r="O391" s="360">
        <v>3</v>
      </c>
      <c r="P391" s="360">
        <v>1</v>
      </c>
      <c r="Q391" s="360">
        <v>0</v>
      </c>
      <c r="R391" s="360">
        <v>0</v>
      </c>
    </row>
    <row r="392" spans="2:18" ht="13.2" x14ac:dyDescent="0.25">
      <c r="B392" s="371" t="s">
        <v>218</v>
      </c>
      <c r="C392" s="371" t="s">
        <v>219</v>
      </c>
      <c r="D392" s="371" t="s">
        <v>39</v>
      </c>
      <c r="E392" s="371" t="s">
        <v>511</v>
      </c>
      <c r="F392" s="360">
        <v>2</v>
      </c>
      <c r="G392" s="360">
        <v>0</v>
      </c>
      <c r="H392" s="360">
        <v>0</v>
      </c>
      <c r="I392" s="360">
        <v>0</v>
      </c>
      <c r="J392" s="360">
        <v>0</v>
      </c>
      <c r="K392" s="360">
        <v>0</v>
      </c>
      <c r="L392" s="360">
        <v>0</v>
      </c>
      <c r="M392" s="360">
        <v>0</v>
      </c>
      <c r="N392" s="360">
        <v>1</v>
      </c>
      <c r="O392" s="360">
        <v>0</v>
      </c>
      <c r="P392" s="360">
        <v>1</v>
      </c>
      <c r="Q392" s="360">
        <v>0</v>
      </c>
      <c r="R392" s="360">
        <v>0</v>
      </c>
    </row>
    <row r="393" spans="2:18" ht="13.2" x14ac:dyDescent="0.25">
      <c r="B393" s="371" t="s">
        <v>218</v>
      </c>
      <c r="C393" s="371" t="s">
        <v>219</v>
      </c>
      <c r="D393" s="371" t="s">
        <v>39</v>
      </c>
      <c r="E393" s="371" t="s">
        <v>2378</v>
      </c>
      <c r="F393" s="360">
        <v>1</v>
      </c>
      <c r="G393" s="360">
        <v>0</v>
      </c>
      <c r="H393" s="360">
        <v>0</v>
      </c>
      <c r="I393" s="360">
        <v>0</v>
      </c>
      <c r="J393" s="360">
        <v>0</v>
      </c>
      <c r="K393" s="360">
        <v>0</v>
      </c>
      <c r="L393" s="360">
        <v>0</v>
      </c>
      <c r="M393" s="360">
        <v>0</v>
      </c>
      <c r="N393" s="360">
        <v>0</v>
      </c>
      <c r="O393" s="360">
        <v>1</v>
      </c>
      <c r="P393" s="360">
        <v>0</v>
      </c>
      <c r="Q393" s="360">
        <v>0</v>
      </c>
      <c r="R393" s="360">
        <v>0</v>
      </c>
    </row>
    <row r="394" spans="2:18" ht="13.2" x14ac:dyDescent="0.25">
      <c r="B394" s="371" t="s">
        <v>218</v>
      </c>
      <c r="C394" s="371" t="s">
        <v>219</v>
      </c>
      <c r="D394" s="371" t="s">
        <v>39</v>
      </c>
      <c r="E394" s="371" t="s">
        <v>2695</v>
      </c>
      <c r="F394" s="360">
        <v>1</v>
      </c>
      <c r="G394" s="360">
        <v>0</v>
      </c>
      <c r="H394" s="360">
        <v>0</v>
      </c>
      <c r="I394" s="360">
        <v>0</v>
      </c>
      <c r="J394" s="360">
        <v>0</v>
      </c>
      <c r="K394" s="360">
        <v>0</v>
      </c>
      <c r="L394" s="360">
        <v>0</v>
      </c>
      <c r="M394" s="360">
        <v>0</v>
      </c>
      <c r="N394" s="360">
        <v>0</v>
      </c>
      <c r="O394" s="360">
        <v>0</v>
      </c>
      <c r="P394" s="360">
        <v>0</v>
      </c>
      <c r="Q394" s="360">
        <v>1</v>
      </c>
      <c r="R394" s="360">
        <v>0</v>
      </c>
    </row>
    <row r="395" spans="2:18" ht="13.2" x14ac:dyDescent="0.25">
      <c r="B395" s="371" t="s">
        <v>218</v>
      </c>
      <c r="C395" s="371" t="s">
        <v>219</v>
      </c>
      <c r="D395" s="371" t="s">
        <v>39</v>
      </c>
      <c r="E395" s="371" t="s">
        <v>512</v>
      </c>
      <c r="F395" s="360">
        <v>1254</v>
      </c>
      <c r="G395" s="360">
        <v>7</v>
      </c>
      <c r="H395" s="360">
        <v>18</v>
      </c>
      <c r="I395" s="360">
        <v>23</v>
      </c>
      <c r="J395" s="360">
        <v>59</v>
      </c>
      <c r="K395" s="360">
        <v>55</v>
      </c>
      <c r="L395" s="360">
        <v>113</v>
      </c>
      <c r="M395" s="360">
        <v>156</v>
      </c>
      <c r="N395" s="360">
        <v>145</v>
      </c>
      <c r="O395" s="360">
        <v>288</v>
      </c>
      <c r="P395" s="360">
        <v>182</v>
      </c>
      <c r="Q395" s="360">
        <v>127</v>
      </c>
      <c r="R395" s="360">
        <v>81</v>
      </c>
    </row>
    <row r="396" spans="2:18" ht="13.2" x14ac:dyDescent="0.25">
      <c r="B396" s="371" t="s">
        <v>218</v>
      </c>
      <c r="C396" s="371" t="s">
        <v>219</v>
      </c>
      <c r="D396" s="371" t="s">
        <v>39</v>
      </c>
      <c r="E396" s="371" t="s">
        <v>51</v>
      </c>
      <c r="F396" s="360">
        <v>1</v>
      </c>
      <c r="G396" s="360">
        <v>0</v>
      </c>
      <c r="H396" s="360">
        <v>0</v>
      </c>
      <c r="I396" s="360">
        <v>0</v>
      </c>
      <c r="J396" s="360">
        <v>0</v>
      </c>
      <c r="K396" s="360">
        <v>0</v>
      </c>
      <c r="L396" s="360">
        <v>0</v>
      </c>
      <c r="M396" s="360">
        <v>1</v>
      </c>
      <c r="N396" s="360">
        <v>0</v>
      </c>
      <c r="O396" s="360">
        <v>0</v>
      </c>
      <c r="P396" s="360">
        <v>0</v>
      </c>
      <c r="Q396" s="360">
        <v>0</v>
      </c>
      <c r="R396" s="360">
        <v>0</v>
      </c>
    </row>
    <row r="397" spans="2:18" ht="13.2" x14ac:dyDescent="0.25">
      <c r="B397" s="371" t="s">
        <v>218</v>
      </c>
      <c r="C397" s="371" t="s">
        <v>219</v>
      </c>
      <c r="D397" s="371" t="s">
        <v>39</v>
      </c>
      <c r="E397" s="371" t="s">
        <v>513</v>
      </c>
      <c r="F397" s="360">
        <v>2</v>
      </c>
      <c r="G397" s="360">
        <v>0</v>
      </c>
      <c r="H397" s="360">
        <v>0</v>
      </c>
      <c r="I397" s="360">
        <v>0</v>
      </c>
      <c r="J397" s="360">
        <v>0</v>
      </c>
      <c r="K397" s="360">
        <v>0</v>
      </c>
      <c r="L397" s="360">
        <v>0</v>
      </c>
      <c r="M397" s="360">
        <v>0</v>
      </c>
      <c r="N397" s="360">
        <v>2</v>
      </c>
      <c r="O397" s="360">
        <v>0</v>
      </c>
      <c r="P397" s="360">
        <v>0</v>
      </c>
      <c r="Q397" s="360">
        <v>0</v>
      </c>
      <c r="R397" s="360">
        <v>0</v>
      </c>
    </row>
    <row r="398" spans="2:18" ht="13.2" x14ac:dyDescent="0.25">
      <c r="B398" s="371" t="s">
        <v>218</v>
      </c>
      <c r="C398" s="371" t="s">
        <v>219</v>
      </c>
      <c r="D398" s="371" t="s">
        <v>39</v>
      </c>
      <c r="E398" s="371" t="s">
        <v>514</v>
      </c>
      <c r="F398" s="360">
        <v>23</v>
      </c>
      <c r="G398" s="360">
        <v>0</v>
      </c>
      <c r="H398" s="360">
        <v>0</v>
      </c>
      <c r="I398" s="360">
        <v>0</v>
      </c>
      <c r="J398" s="360">
        <v>0</v>
      </c>
      <c r="K398" s="360">
        <v>1</v>
      </c>
      <c r="L398" s="360">
        <v>3</v>
      </c>
      <c r="M398" s="360">
        <v>7</v>
      </c>
      <c r="N398" s="360">
        <v>5</v>
      </c>
      <c r="O398" s="360">
        <v>3</v>
      </c>
      <c r="P398" s="360">
        <v>2</v>
      </c>
      <c r="Q398" s="360">
        <v>1</v>
      </c>
      <c r="R398" s="360">
        <v>1</v>
      </c>
    </row>
    <row r="399" spans="2:18" ht="13.2" x14ac:dyDescent="0.25">
      <c r="B399" s="371" t="s">
        <v>218</v>
      </c>
      <c r="C399" s="371" t="s">
        <v>219</v>
      </c>
      <c r="D399" s="371" t="s">
        <v>39</v>
      </c>
      <c r="E399" s="371" t="s">
        <v>2238</v>
      </c>
      <c r="F399" s="360">
        <v>3</v>
      </c>
      <c r="G399" s="360">
        <v>0</v>
      </c>
      <c r="H399" s="360">
        <v>0</v>
      </c>
      <c r="I399" s="360">
        <v>0</v>
      </c>
      <c r="J399" s="360">
        <v>0</v>
      </c>
      <c r="K399" s="360">
        <v>1</v>
      </c>
      <c r="L399" s="360">
        <v>0</v>
      </c>
      <c r="M399" s="360">
        <v>0</v>
      </c>
      <c r="N399" s="360">
        <v>0</v>
      </c>
      <c r="O399" s="360">
        <v>1</v>
      </c>
      <c r="P399" s="360">
        <v>1</v>
      </c>
      <c r="Q399" s="360">
        <v>0</v>
      </c>
      <c r="R399" s="360">
        <v>0</v>
      </c>
    </row>
    <row r="400" spans="2:18" ht="13.2" x14ac:dyDescent="0.25">
      <c r="B400" s="371" t="s">
        <v>218</v>
      </c>
      <c r="C400" s="371" t="s">
        <v>219</v>
      </c>
      <c r="D400" s="371" t="s">
        <v>39</v>
      </c>
      <c r="E400" s="371" t="s">
        <v>2834</v>
      </c>
      <c r="F400" s="360">
        <v>1</v>
      </c>
      <c r="G400" s="360">
        <v>0</v>
      </c>
      <c r="H400" s="360">
        <v>0</v>
      </c>
      <c r="I400" s="360">
        <v>0</v>
      </c>
      <c r="J400" s="360">
        <v>0</v>
      </c>
      <c r="K400" s="360">
        <v>0</v>
      </c>
      <c r="L400" s="360">
        <v>0</v>
      </c>
      <c r="M400" s="360">
        <v>1</v>
      </c>
      <c r="N400" s="360">
        <v>0</v>
      </c>
      <c r="O400" s="360">
        <v>0</v>
      </c>
      <c r="P400" s="360">
        <v>0</v>
      </c>
      <c r="Q400" s="360">
        <v>0</v>
      </c>
      <c r="R400" s="360">
        <v>0</v>
      </c>
    </row>
    <row r="401" spans="2:18" ht="13.2" x14ac:dyDescent="0.25">
      <c r="B401" s="371" t="s">
        <v>218</v>
      </c>
      <c r="C401" s="371" t="s">
        <v>219</v>
      </c>
      <c r="D401" s="371" t="s">
        <v>39</v>
      </c>
      <c r="E401" s="371" t="s">
        <v>516</v>
      </c>
      <c r="F401" s="360">
        <v>3</v>
      </c>
      <c r="G401" s="360">
        <v>0</v>
      </c>
      <c r="H401" s="360">
        <v>1</v>
      </c>
      <c r="I401" s="360">
        <v>0</v>
      </c>
      <c r="J401" s="360">
        <v>0</v>
      </c>
      <c r="K401" s="360">
        <v>0</v>
      </c>
      <c r="L401" s="360">
        <v>1</v>
      </c>
      <c r="M401" s="360">
        <v>1</v>
      </c>
      <c r="N401" s="360">
        <v>0</v>
      </c>
      <c r="O401" s="360">
        <v>0</v>
      </c>
      <c r="P401" s="360">
        <v>0</v>
      </c>
      <c r="Q401" s="360">
        <v>0</v>
      </c>
      <c r="R401" s="360">
        <v>0</v>
      </c>
    </row>
    <row r="402" spans="2:18" ht="13.2" x14ac:dyDescent="0.25">
      <c r="B402" s="371" t="s">
        <v>218</v>
      </c>
      <c r="C402" s="371" t="s">
        <v>219</v>
      </c>
      <c r="D402" s="371" t="s">
        <v>39</v>
      </c>
      <c r="E402" s="371" t="s">
        <v>1905</v>
      </c>
      <c r="F402" s="360">
        <v>6</v>
      </c>
      <c r="G402" s="360">
        <v>0</v>
      </c>
      <c r="H402" s="360">
        <v>0</v>
      </c>
      <c r="I402" s="360">
        <v>0</v>
      </c>
      <c r="J402" s="360">
        <v>0</v>
      </c>
      <c r="K402" s="360">
        <v>1</v>
      </c>
      <c r="L402" s="360">
        <v>2</v>
      </c>
      <c r="M402" s="360">
        <v>2</v>
      </c>
      <c r="N402" s="360">
        <v>0</v>
      </c>
      <c r="O402" s="360">
        <v>1</v>
      </c>
      <c r="P402" s="360">
        <v>0</v>
      </c>
      <c r="Q402" s="360">
        <v>0</v>
      </c>
      <c r="R402" s="360">
        <v>0</v>
      </c>
    </row>
    <row r="403" spans="2:18" ht="13.2" x14ac:dyDescent="0.25">
      <c r="B403" s="371" t="s">
        <v>218</v>
      </c>
      <c r="C403" s="371" t="s">
        <v>219</v>
      </c>
      <c r="D403" s="371" t="s">
        <v>39</v>
      </c>
      <c r="E403" s="371" t="s">
        <v>156</v>
      </c>
      <c r="F403" s="360">
        <v>30</v>
      </c>
      <c r="G403" s="360">
        <v>1</v>
      </c>
      <c r="H403" s="360">
        <v>0</v>
      </c>
      <c r="I403" s="360">
        <v>0</v>
      </c>
      <c r="J403" s="360">
        <v>2</v>
      </c>
      <c r="K403" s="360">
        <v>1</v>
      </c>
      <c r="L403" s="360">
        <v>4</v>
      </c>
      <c r="M403" s="360">
        <v>1</v>
      </c>
      <c r="N403" s="360">
        <v>4</v>
      </c>
      <c r="O403" s="360">
        <v>6</v>
      </c>
      <c r="P403" s="360">
        <v>6</v>
      </c>
      <c r="Q403" s="360">
        <v>4</v>
      </c>
      <c r="R403" s="360">
        <v>1</v>
      </c>
    </row>
    <row r="404" spans="2:18" ht="13.2" x14ac:dyDescent="0.25">
      <c r="B404" s="371" t="s">
        <v>218</v>
      </c>
      <c r="C404" s="371" t="s">
        <v>219</v>
      </c>
      <c r="D404" s="371" t="s">
        <v>39</v>
      </c>
      <c r="E404" s="371" t="s">
        <v>2239</v>
      </c>
      <c r="F404" s="360">
        <v>39</v>
      </c>
      <c r="G404" s="360">
        <v>0</v>
      </c>
      <c r="H404" s="360">
        <v>0</v>
      </c>
      <c r="I404" s="360">
        <v>0</v>
      </c>
      <c r="J404" s="360">
        <v>1</v>
      </c>
      <c r="K404" s="360">
        <v>4</v>
      </c>
      <c r="L404" s="360">
        <v>8</v>
      </c>
      <c r="M404" s="360">
        <v>4</v>
      </c>
      <c r="N404" s="360">
        <v>5</v>
      </c>
      <c r="O404" s="360">
        <v>11</v>
      </c>
      <c r="P404" s="360">
        <v>2</v>
      </c>
      <c r="Q404" s="360">
        <v>1</v>
      </c>
      <c r="R404" s="360">
        <v>3</v>
      </c>
    </row>
    <row r="405" spans="2:18" ht="13.2" x14ac:dyDescent="0.25">
      <c r="B405" s="371" t="s">
        <v>218</v>
      </c>
      <c r="C405" s="371" t="s">
        <v>219</v>
      </c>
      <c r="D405" s="371" t="s">
        <v>39</v>
      </c>
      <c r="E405" s="371" t="s">
        <v>517</v>
      </c>
      <c r="F405" s="360">
        <v>2</v>
      </c>
      <c r="G405" s="360">
        <v>0</v>
      </c>
      <c r="H405" s="360">
        <v>0</v>
      </c>
      <c r="I405" s="360">
        <v>0</v>
      </c>
      <c r="J405" s="360">
        <v>0</v>
      </c>
      <c r="K405" s="360">
        <v>0</v>
      </c>
      <c r="L405" s="360">
        <v>0</v>
      </c>
      <c r="M405" s="360">
        <v>0</v>
      </c>
      <c r="N405" s="360">
        <v>0</v>
      </c>
      <c r="O405" s="360">
        <v>0</v>
      </c>
      <c r="P405" s="360">
        <v>2</v>
      </c>
      <c r="Q405" s="360">
        <v>0</v>
      </c>
      <c r="R405" s="360">
        <v>0</v>
      </c>
    </row>
    <row r="406" spans="2:18" ht="13.2" x14ac:dyDescent="0.25">
      <c r="B406" s="371" t="s">
        <v>218</v>
      </c>
      <c r="C406" s="371" t="s">
        <v>219</v>
      </c>
      <c r="D406" s="371" t="s">
        <v>39</v>
      </c>
      <c r="E406" s="371" t="s">
        <v>518</v>
      </c>
      <c r="F406" s="360">
        <v>41</v>
      </c>
      <c r="G406" s="360">
        <v>0</v>
      </c>
      <c r="H406" s="360">
        <v>0</v>
      </c>
      <c r="I406" s="360">
        <v>0</v>
      </c>
      <c r="J406" s="360">
        <v>2</v>
      </c>
      <c r="K406" s="360">
        <v>5</v>
      </c>
      <c r="L406" s="360">
        <v>7</v>
      </c>
      <c r="M406" s="360">
        <v>3</v>
      </c>
      <c r="N406" s="360">
        <v>7</v>
      </c>
      <c r="O406" s="360">
        <v>9</v>
      </c>
      <c r="P406" s="360">
        <v>2</v>
      </c>
      <c r="Q406" s="360">
        <v>5</v>
      </c>
      <c r="R406" s="360">
        <v>1</v>
      </c>
    </row>
    <row r="407" spans="2:18" ht="13.2" x14ac:dyDescent="0.25">
      <c r="B407" s="371" t="s">
        <v>218</v>
      </c>
      <c r="C407" s="371" t="s">
        <v>219</v>
      </c>
      <c r="D407" s="371" t="s">
        <v>39</v>
      </c>
      <c r="E407" s="371" t="s">
        <v>520</v>
      </c>
      <c r="F407" s="360">
        <v>15</v>
      </c>
      <c r="G407" s="360">
        <v>0</v>
      </c>
      <c r="H407" s="360">
        <v>0</v>
      </c>
      <c r="I407" s="360">
        <v>0</v>
      </c>
      <c r="J407" s="360">
        <v>0</v>
      </c>
      <c r="K407" s="360">
        <v>1</v>
      </c>
      <c r="L407" s="360">
        <v>0</v>
      </c>
      <c r="M407" s="360">
        <v>2</v>
      </c>
      <c r="N407" s="360">
        <v>0</v>
      </c>
      <c r="O407" s="360">
        <v>5</v>
      </c>
      <c r="P407" s="360">
        <v>5</v>
      </c>
      <c r="Q407" s="360">
        <v>2</v>
      </c>
      <c r="R407" s="360">
        <v>0</v>
      </c>
    </row>
    <row r="408" spans="2:18" ht="13.2" x14ac:dyDescent="0.25">
      <c r="B408" s="371" t="s">
        <v>218</v>
      </c>
      <c r="C408" s="371" t="s">
        <v>219</v>
      </c>
      <c r="D408" s="371" t="s">
        <v>39</v>
      </c>
      <c r="E408" s="371" t="s">
        <v>521</v>
      </c>
      <c r="F408" s="360">
        <v>145</v>
      </c>
      <c r="G408" s="360">
        <v>2</v>
      </c>
      <c r="H408" s="360">
        <v>2</v>
      </c>
      <c r="I408" s="360">
        <v>1</v>
      </c>
      <c r="J408" s="360">
        <v>6</v>
      </c>
      <c r="K408" s="360">
        <v>3</v>
      </c>
      <c r="L408" s="360">
        <v>7</v>
      </c>
      <c r="M408" s="360">
        <v>16</v>
      </c>
      <c r="N408" s="360">
        <v>19</v>
      </c>
      <c r="O408" s="360">
        <v>45</v>
      </c>
      <c r="P408" s="360">
        <v>16</v>
      </c>
      <c r="Q408" s="360">
        <v>14</v>
      </c>
      <c r="R408" s="360">
        <v>14</v>
      </c>
    </row>
    <row r="409" spans="2:18" ht="13.2" x14ac:dyDescent="0.25">
      <c r="B409" s="371" t="s">
        <v>218</v>
      </c>
      <c r="C409" s="371" t="s">
        <v>219</v>
      </c>
      <c r="D409" s="371" t="s">
        <v>39</v>
      </c>
      <c r="E409" s="371" t="s">
        <v>522</v>
      </c>
      <c r="F409" s="360">
        <v>645</v>
      </c>
      <c r="G409" s="360">
        <v>8</v>
      </c>
      <c r="H409" s="360">
        <v>12</v>
      </c>
      <c r="I409" s="360">
        <v>25</v>
      </c>
      <c r="J409" s="360">
        <v>20</v>
      </c>
      <c r="K409" s="360">
        <v>27</v>
      </c>
      <c r="L409" s="360">
        <v>49</v>
      </c>
      <c r="M409" s="360">
        <v>85</v>
      </c>
      <c r="N409" s="360">
        <v>91</v>
      </c>
      <c r="O409" s="360">
        <v>116</v>
      </c>
      <c r="P409" s="360">
        <v>88</v>
      </c>
      <c r="Q409" s="360">
        <v>72</v>
      </c>
      <c r="R409" s="360">
        <v>52</v>
      </c>
    </row>
    <row r="410" spans="2:18" ht="13.2" x14ac:dyDescent="0.25">
      <c r="B410" s="371" t="s">
        <v>218</v>
      </c>
      <c r="C410" s="371" t="s">
        <v>219</v>
      </c>
      <c r="D410" s="371" t="s">
        <v>39</v>
      </c>
      <c r="E410" s="371" t="s">
        <v>523</v>
      </c>
      <c r="F410" s="360">
        <v>22101</v>
      </c>
      <c r="G410" s="360">
        <v>273</v>
      </c>
      <c r="H410" s="360">
        <v>425</v>
      </c>
      <c r="I410" s="360">
        <v>563</v>
      </c>
      <c r="J410" s="360">
        <v>672</v>
      </c>
      <c r="K410" s="360">
        <v>1001</v>
      </c>
      <c r="L410" s="360">
        <v>1980</v>
      </c>
      <c r="M410" s="360">
        <v>2945</v>
      </c>
      <c r="N410" s="360">
        <v>3059</v>
      </c>
      <c r="O410" s="360">
        <v>4440</v>
      </c>
      <c r="P410" s="360">
        <v>2792</v>
      </c>
      <c r="Q410" s="360">
        <v>2480</v>
      </c>
      <c r="R410" s="360">
        <v>1471</v>
      </c>
    </row>
    <row r="411" spans="2:18" ht="13.2" x14ac:dyDescent="0.25">
      <c r="B411" s="371" t="s">
        <v>218</v>
      </c>
      <c r="C411" s="371" t="s">
        <v>219</v>
      </c>
      <c r="D411" s="371" t="s">
        <v>39</v>
      </c>
      <c r="E411" s="371" t="s">
        <v>524</v>
      </c>
      <c r="F411" s="360">
        <v>9</v>
      </c>
      <c r="G411" s="360">
        <v>0</v>
      </c>
      <c r="H411" s="360">
        <v>0</v>
      </c>
      <c r="I411" s="360">
        <v>1</v>
      </c>
      <c r="J411" s="360">
        <v>0</v>
      </c>
      <c r="K411" s="360">
        <v>0</v>
      </c>
      <c r="L411" s="360">
        <v>0</v>
      </c>
      <c r="M411" s="360">
        <v>2</v>
      </c>
      <c r="N411" s="360">
        <v>3</v>
      </c>
      <c r="O411" s="360">
        <v>1</v>
      </c>
      <c r="P411" s="360">
        <v>0</v>
      </c>
      <c r="Q411" s="360">
        <v>1</v>
      </c>
      <c r="R411" s="360">
        <v>1</v>
      </c>
    </row>
    <row r="412" spans="2:18" ht="13.2" x14ac:dyDescent="0.25">
      <c r="B412" s="371" t="s">
        <v>218</v>
      </c>
      <c r="C412" s="371" t="s">
        <v>219</v>
      </c>
      <c r="D412" s="371" t="s">
        <v>39</v>
      </c>
      <c r="E412" s="371" t="s">
        <v>2707</v>
      </c>
      <c r="F412" s="360">
        <v>13</v>
      </c>
      <c r="G412" s="360">
        <v>0</v>
      </c>
      <c r="H412" s="360">
        <v>0</v>
      </c>
      <c r="I412" s="360">
        <v>0</v>
      </c>
      <c r="J412" s="360">
        <v>0</v>
      </c>
      <c r="K412" s="360">
        <v>1</v>
      </c>
      <c r="L412" s="360">
        <v>2</v>
      </c>
      <c r="M412" s="360">
        <v>1</v>
      </c>
      <c r="N412" s="360">
        <v>1</v>
      </c>
      <c r="O412" s="360">
        <v>3</v>
      </c>
      <c r="P412" s="360">
        <v>2</v>
      </c>
      <c r="Q412" s="360">
        <v>1</v>
      </c>
      <c r="R412" s="360">
        <v>2</v>
      </c>
    </row>
    <row r="413" spans="2:18" ht="13.2" x14ac:dyDescent="0.25">
      <c r="B413" s="371" t="s">
        <v>218</v>
      </c>
      <c r="C413" s="371" t="s">
        <v>219</v>
      </c>
      <c r="D413" s="371" t="s">
        <v>39</v>
      </c>
      <c r="E413" s="371" t="s">
        <v>525</v>
      </c>
      <c r="F413" s="360">
        <v>1514</v>
      </c>
      <c r="G413" s="360">
        <v>12</v>
      </c>
      <c r="H413" s="360">
        <v>11</v>
      </c>
      <c r="I413" s="360">
        <v>27</v>
      </c>
      <c r="J413" s="360">
        <v>86</v>
      </c>
      <c r="K413" s="360">
        <v>195</v>
      </c>
      <c r="L413" s="360">
        <v>136</v>
      </c>
      <c r="M413" s="360">
        <v>165</v>
      </c>
      <c r="N413" s="360">
        <v>126</v>
      </c>
      <c r="O413" s="360">
        <v>283</v>
      </c>
      <c r="P413" s="360">
        <v>245</v>
      </c>
      <c r="Q413" s="360">
        <v>132</v>
      </c>
      <c r="R413" s="360">
        <v>96</v>
      </c>
    </row>
    <row r="414" spans="2:18" ht="13.2" x14ac:dyDescent="0.25">
      <c r="B414" s="371" t="s">
        <v>218</v>
      </c>
      <c r="C414" s="371" t="s">
        <v>219</v>
      </c>
      <c r="D414" s="371" t="s">
        <v>39</v>
      </c>
      <c r="E414" s="371" t="s">
        <v>526</v>
      </c>
      <c r="F414" s="360">
        <v>23</v>
      </c>
      <c r="G414" s="360">
        <v>0</v>
      </c>
      <c r="H414" s="360">
        <v>0</v>
      </c>
      <c r="I414" s="360">
        <v>0</v>
      </c>
      <c r="J414" s="360">
        <v>0</v>
      </c>
      <c r="K414" s="360">
        <v>0</v>
      </c>
      <c r="L414" s="360">
        <v>2</v>
      </c>
      <c r="M414" s="360">
        <v>1</v>
      </c>
      <c r="N414" s="360">
        <v>2</v>
      </c>
      <c r="O414" s="360">
        <v>7</v>
      </c>
      <c r="P414" s="360">
        <v>6</v>
      </c>
      <c r="Q414" s="360">
        <v>4</v>
      </c>
      <c r="R414" s="360">
        <v>1</v>
      </c>
    </row>
    <row r="415" spans="2:18" ht="13.2" x14ac:dyDescent="0.25">
      <c r="B415" s="371" t="s">
        <v>218</v>
      </c>
      <c r="C415" s="371" t="s">
        <v>219</v>
      </c>
      <c r="D415" s="371" t="s">
        <v>39</v>
      </c>
      <c r="E415" s="371" t="s">
        <v>3226</v>
      </c>
      <c r="F415" s="360">
        <v>3</v>
      </c>
      <c r="G415" s="360">
        <v>0</v>
      </c>
      <c r="H415" s="360">
        <v>0</v>
      </c>
      <c r="I415" s="360">
        <v>0</v>
      </c>
      <c r="J415" s="360">
        <v>0</v>
      </c>
      <c r="K415" s="360">
        <v>0</v>
      </c>
      <c r="L415" s="360">
        <v>1</v>
      </c>
      <c r="M415" s="360">
        <v>0</v>
      </c>
      <c r="N415" s="360">
        <v>0</v>
      </c>
      <c r="O415" s="360">
        <v>1</v>
      </c>
      <c r="P415" s="360">
        <v>1</v>
      </c>
      <c r="Q415" s="360">
        <v>0</v>
      </c>
      <c r="R415" s="360">
        <v>0</v>
      </c>
    </row>
    <row r="416" spans="2:18" ht="13.2" x14ac:dyDescent="0.25">
      <c r="B416" s="371" t="s">
        <v>218</v>
      </c>
      <c r="C416" s="371" t="s">
        <v>219</v>
      </c>
      <c r="D416" s="371" t="s">
        <v>39</v>
      </c>
      <c r="E416" s="371" t="s">
        <v>528</v>
      </c>
      <c r="F416" s="360">
        <v>1</v>
      </c>
      <c r="G416" s="360">
        <v>0</v>
      </c>
      <c r="H416" s="360">
        <v>0</v>
      </c>
      <c r="I416" s="360">
        <v>0</v>
      </c>
      <c r="J416" s="360">
        <v>0</v>
      </c>
      <c r="K416" s="360">
        <v>0</v>
      </c>
      <c r="L416" s="360">
        <v>0</v>
      </c>
      <c r="M416" s="360">
        <v>0</v>
      </c>
      <c r="N416" s="360">
        <v>0</v>
      </c>
      <c r="O416" s="360">
        <v>0</v>
      </c>
      <c r="P416" s="360">
        <v>0</v>
      </c>
      <c r="Q416" s="360">
        <v>1</v>
      </c>
      <c r="R416" s="360">
        <v>0</v>
      </c>
    </row>
    <row r="417" spans="2:18" ht="13.2" x14ac:dyDescent="0.25">
      <c r="B417" s="371" t="s">
        <v>218</v>
      </c>
      <c r="C417" s="371" t="s">
        <v>219</v>
      </c>
      <c r="D417" s="371" t="s">
        <v>39</v>
      </c>
      <c r="E417" s="371" t="s">
        <v>529</v>
      </c>
      <c r="F417" s="360">
        <v>18</v>
      </c>
      <c r="G417" s="360">
        <v>0</v>
      </c>
      <c r="H417" s="360">
        <v>0</v>
      </c>
      <c r="I417" s="360">
        <v>1</v>
      </c>
      <c r="J417" s="360">
        <v>0</v>
      </c>
      <c r="K417" s="360">
        <v>0</v>
      </c>
      <c r="L417" s="360">
        <v>0</v>
      </c>
      <c r="M417" s="360">
        <v>2</v>
      </c>
      <c r="N417" s="360">
        <v>0</v>
      </c>
      <c r="O417" s="360">
        <v>7</v>
      </c>
      <c r="P417" s="360">
        <v>5</v>
      </c>
      <c r="Q417" s="360">
        <v>1</v>
      </c>
      <c r="R417" s="360">
        <v>2</v>
      </c>
    </row>
    <row r="418" spans="2:18" ht="13.2" x14ac:dyDescent="0.25">
      <c r="B418" s="371" t="s">
        <v>218</v>
      </c>
      <c r="C418" s="371" t="s">
        <v>219</v>
      </c>
      <c r="D418" s="371" t="s">
        <v>39</v>
      </c>
      <c r="E418" s="371" t="s">
        <v>530</v>
      </c>
      <c r="F418" s="360">
        <v>1</v>
      </c>
      <c r="G418" s="360">
        <v>0</v>
      </c>
      <c r="H418" s="360">
        <v>0</v>
      </c>
      <c r="I418" s="360">
        <v>0</v>
      </c>
      <c r="J418" s="360">
        <v>0</v>
      </c>
      <c r="K418" s="360">
        <v>0</v>
      </c>
      <c r="L418" s="360">
        <v>0</v>
      </c>
      <c r="M418" s="360">
        <v>0</v>
      </c>
      <c r="N418" s="360">
        <v>0</v>
      </c>
      <c r="O418" s="360">
        <v>0</v>
      </c>
      <c r="P418" s="360">
        <v>1</v>
      </c>
      <c r="Q418" s="360">
        <v>0</v>
      </c>
      <c r="R418" s="360">
        <v>0</v>
      </c>
    </row>
    <row r="419" spans="2:18" ht="13.2" x14ac:dyDescent="0.25">
      <c r="B419" s="371" t="s">
        <v>218</v>
      </c>
      <c r="C419" s="371" t="s">
        <v>219</v>
      </c>
      <c r="D419" s="371" t="s">
        <v>39</v>
      </c>
      <c r="E419" s="371" t="s">
        <v>531</v>
      </c>
      <c r="F419" s="360">
        <v>1</v>
      </c>
      <c r="G419" s="360">
        <v>0</v>
      </c>
      <c r="H419" s="360">
        <v>0</v>
      </c>
      <c r="I419" s="360">
        <v>0</v>
      </c>
      <c r="J419" s="360">
        <v>0</v>
      </c>
      <c r="K419" s="360">
        <v>0</v>
      </c>
      <c r="L419" s="360">
        <v>0</v>
      </c>
      <c r="M419" s="360">
        <v>0</v>
      </c>
      <c r="N419" s="360">
        <v>0</v>
      </c>
      <c r="O419" s="360">
        <v>0</v>
      </c>
      <c r="P419" s="360">
        <v>1</v>
      </c>
      <c r="Q419" s="360">
        <v>0</v>
      </c>
      <c r="R419" s="360">
        <v>0</v>
      </c>
    </row>
    <row r="420" spans="2:18" ht="13.2" x14ac:dyDescent="0.25">
      <c r="B420" s="371" t="s">
        <v>218</v>
      </c>
      <c r="C420" s="371" t="s">
        <v>219</v>
      </c>
      <c r="D420" s="371" t="s">
        <v>39</v>
      </c>
      <c r="E420" s="371" t="s">
        <v>532</v>
      </c>
      <c r="F420" s="360">
        <v>1</v>
      </c>
      <c r="G420" s="360">
        <v>0</v>
      </c>
      <c r="H420" s="360">
        <v>0</v>
      </c>
      <c r="I420" s="360">
        <v>0</v>
      </c>
      <c r="J420" s="360">
        <v>0</v>
      </c>
      <c r="K420" s="360">
        <v>0</v>
      </c>
      <c r="L420" s="360">
        <v>0</v>
      </c>
      <c r="M420" s="360">
        <v>0</v>
      </c>
      <c r="N420" s="360">
        <v>0</v>
      </c>
      <c r="O420" s="360">
        <v>1</v>
      </c>
      <c r="P420" s="360">
        <v>0</v>
      </c>
      <c r="Q420" s="360">
        <v>0</v>
      </c>
      <c r="R420" s="360">
        <v>0</v>
      </c>
    </row>
    <row r="421" spans="2:18" ht="13.2" x14ac:dyDescent="0.25">
      <c r="B421" s="371" t="s">
        <v>218</v>
      </c>
      <c r="C421" s="371" t="s">
        <v>219</v>
      </c>
      <c r="D421" s="371" t="s">
        <v>39</v>
      </c>
      <c r="E421" s="371" t="s">
        <v>533</v>
      </c>
      <c r="F421" s="360">
        <v>15</v>
      </c>
      <c r="G421" s="360">
        <v>0</v>
      </c>
      <c r="H421" s="360">
        <v>0</v>
      </c>
      <c r="I421" s="360">
        <v>2</v>
      </c>
      <c r="J421" s="360">
        <v>1</v>
      </c>
      <c r="K421" s="360">
        <v>0</v>
      </c>
      <c r="L421" s="360">
        <v>2</v>
      </c>
      <c r="M421" s="360">
        <v>1</v>
      </c>
      <c r="N421" s="360">
        <v>5</v>
      </c>
      <c r="O421" s="360">
        <v>3</v>
      </c>
      <c r="P421" s="360">
        <v>0</v>
      </c>
      <c r="Q421" s="360">
        <v>1</v>
      </c>
      <c r="R421" s="360">
        <v>0</v>
      </c>
    </row>
    <row r="422" spans="2:18" ht="13.2" x14ac:dyDescent="0.25">
      <c r="B422" s="371" t="s">
        <v>218</v>
      </c>
      <c r="C422" s="371" t="s">
        <v>219</v>
      </c>
      <c r="D422" s="371" t="s">
        <v>39</v>
      </c>
      <c r="E422" s="371" t="s">
        <v>534</v>
      </c>
      <c r="F422" s="360">
        <v>94</v>
      </c>
      <c r="G422" s="360">
        <v>1</v>
      </c>
      <c r="H422" s="360">
        <v>0</v>
      </c>
      <c r="I422" s="360">
        <v>5</v>
      </c>
      <c r="J422" s="360">
        <v>8</v>
      </c>
      <c r="K422" s="360">
        <v>6</v>
      </c>
      <c r="L422" s="360">
        <v>3</v>
      </c>
      <c r="M422" s="360">
        <v>8</v>
      </c>
      <c r="N422" s="360">
        <v>9</v>
      </c>
      <c r="O422" s="360">
        <v>22</v>
      </c>
      <c r="P422" s="360">
        <v>16</v>
      </c>
      <c r="Q422" s="360">
        <v>9</v>
      </c>
      <c r="R422" s="360">
        <v>7</v>
      </c>
    </row>
    <row r="423" spans="2:18" ht="13.2" x14ac:dyDescent="0.25">
      <c r="B423" s="371" t="s">
        <v>218</v>
      </c>
      <c r="C423" s="371" t="s">
        <v>219</v>
      </c>
      <c r="D423" s="371" t="s">
        <v>39</v>
      </c>
      <c r="E423" s="371" t="s">
        <v>535</v>
      </c>
      <c r="F423" s="360">
        <v>67</v>
      </c>
      <c r="G423" s="360">
        <v>0</v>
      </c>
      <c r="H423" s="360">
        <v>0</v>
      </c>
      <c r="I423" s="360">
        <v>4</v>
      </c>
      <c r="J423" s="360">
        <v>0</v>
      </c>
      <c r="K423" s="360">
        <v>0</v>
      </c>
      <c r="L423" s="360">
        <v>0</v>
      </c>
      <c r="M423" s="360">
        <v>5</v>
      </c>
      <c r="N423" s="360">
        <v>9</v>
      </c>
      <c r="O423" s="360">
        <v>17</v>
      </c>
      <c r="P423" s="360">
        <v>12</v>
      </c>
      <c r="Q423" s="360">
        <v>10</v>
      </c>
      <c r="R423" s="360">
        <v>10</v>
      </c>
    </row>
    <row r="424" spans="2:18" ht="13.2" x14ac:dyDescent="0.25">
      <c r="B424" s="371" t="s">
        <v>218</v>
      </c>
      <c r="C424" s="371" t="s">
        <v>219</v>
      </c>
      <c r="D424" s="371" t="s">
        <v>39</v>
      </c>
      <c r="E424" s="371" t="s">
        <v>536</v>
      </c>
      <c r="F424" s="360">
        <v>127</v>
      </c>
      <c r="G424" s="360">
        <v>0</v>
      </c>
      <c r="H424" s="360">
        <v>0</v>
      </c>
      <c r="I424" s="360">
        <v>8</v>
      </c>
      <c r="J424" s="360">
        <v>10</v>
      </c>
      <c r="K424" s="360">
        <v>9</v>
      </c>
      <c r="L424" s="360">
        <v>15</v>
      </c>
      <c r="M424" s="360">
        <v>7</v>
      </c>
      <c r="N424" s="360">
        <v>11</v>
      </c>
      <c r="O424" s="360">
        <v>29</v>
      </c>
      <c r="P424" s="360">
        <v>14</v>
      </c>
      <c r="Q424" s="360">
        <v>21</v>
      </c>
      <c r="R424" s="360">
        <v>3</v>
      </c>
    </row>
    <row r="425" spans="2:18" ht="13.2" x14ac:dyDescent="0.25">
      <c r="B425" s="371" t="s">
        <v>218</v>
      </c>
      <c r="C425" s="371" t="s">
        <v>219</v>
      </c>
      <c r="D425" s="371" t="s">
        <v>39</v>
      </c>
      <c r="E425" s="371" t="s">
        <v>538</v>
      </c>
      <c r="F425" s="360">
        <v>4</v>
      </c>
      <c r="G425" s="360">
        <v>0</v>
      </c>
      <c r="H425" s="360">
        <v>0</v>
      </c>
      <c r="I425" s="360">
        <v>0</v>
      </c>
      <c r="J425" s="360">
        <v>0</v>
      </c>
      <c r="K425" s="360">
        <v>1</v>
      </c>
      <c r="L425" s="360">
        <v>0</v>
      </c>
      <c r="M425" s="360">
        <v>0</v>
      </c>
      <c r="N425" s="360">
        <v>0</v>
      </c>
      <c r="O425" s="360">
        <v>2</v>
      </c>
      <c r="P425" s="360">
        <v>0</v>
      </c>
      <c r="Q425" s="360">
        <v>1</v>
      </c>
      <c r="R425" s="360">
        <v>0</v>
      </c>
    </row>
    <row r="426" spans="2:18" ht="13.2" x14ac:dyDescent="0.25">
      <c r="B426" s="371" t="s">
        <v>218</v>
      </c>
      <c r="C426" s="371" t="s">
        <v>219</v>
      </c>
      <c r="D426" s="371" t="s">
        <v>39</v>
      </c>
      <c r="E426" s="371" t="s">
        <v>539</v>
      </c>
      <c r="F426" s="360">
        <v>5</v>
      </c>
      <c r="G426" s="360">
        <v>0</v>
      </c>
      <c r="H426" s="360">
        <v>0</v>
      </c>
      <c r="I426" s="360">
        <v>0</v>
      </c>
      <c r="J426" s="360">
        <v>0</v>
      </c>
      <c r="K426" s="360">
        <v>0</v>
      </c>
      <c r="L426" s="360">
        <v>0</v>
      </c>
      <c r="M426" s="360">
        <v>1</v>
      </c>
      <c r="N426" s="360">
        <v>1</v>
      </c>
      <c r="O426" s="360">
        <v>0</v>
      </c>
      <c r="P426" s="360">
        <v>1</v>
      </c>
      <c r="Q426" s="360">
        <v>0</v>
      </c>
      <c r="R426" s="360">
        <v>2</v>
      </c>
    </row>
    <row r="427" spans="2:18" ht="13.2" x14ac:dyDescent="0.25">
      <c r="B427" s="371" t="s">
        <v>218</v>
      </c>
      <c r="C427" s="371" t="s">
        <v>219</v>
      </c>
      <c r="D427" s="371" t="s">
        <v>39</v>
      </c>
      <c r="E427" s="371" t="s">
        <v>2835</v>
      </c>
      <c r="F427" s="360">
        <v>2</v>
      </c>
      <c r="G427" s="360">
        <v>0</v>
      </c>
      <c r="H427" s="360">
        <v>0</v>
      </c>
      <c r="I427" s="360">
        <v>0</v>
      </c>
      <c r="J427" s="360">
        <v>0</v>
      </c>
      <c r="K427" s="360">
        <v>0</v>
      </c>
      <c r="L427" s="360">
        <v>0</v>
      </c>
      <c r="M427" s="360">
        <v>0</v>
      </c>
      <c r="N427" s="360">
        <v>0</v>
      </c>
      <c r="O427" s="360">
        <v>0</v>
      </c>
      <c r="P427" s="360">
        <v>0</v>
      </c>
      <c r="Q427" s="360">
        <v>2</v>
      </c>
      <c r="R427" s="360">
        <v>0</v>
      </c>
    </row>
    <row r="428" spans="2:18" ht="13.2" x14ac:dyDescent="0.25">
      <c r="B428" s="371" t="s">
        <v>218</v>
      </c>
      <c r="C428" s="371" t="s">
        <v>219</v>
      </c>
      <c r="D428" s="371" t="s">
        <v>39</v>
      </c>
      <c r="E428" s="371" t="s">
        <v>540</v>
      </c>
      <c r="F428" s="360">
        <v>44</v>
      </c>
      <c r="G428" s="360">
        <v>2</v>
      </c>
      <c r="H428" s="360">
        <v>0</v>
      </c>
      <c r="I428" s="360">
        <v>1</v>
      </c>
      <c r="J428" s="360">
        <v>2</v>
      </c>
      <c r="K428" s="360">
        <v>7</v>
      </c>
      <c r="L428" s="360">
        <v>0</v>
      </c>
      <c r="M428" s="360">
        <v>5</v>
      </c>
      <c r="N428" s="360">
        <v>2</v>
      </c>
      <c r="O428" s="360">
        <v>16</v>
      </c>
      <c r="P428" s="360">
        <v>6</v>
      </c>
      <c r="Q428" s="360">
        <v>2</v>
      </c>
      <c r="R428" s="360">
        <v>1</v>
      </c>
    </row>
    <row r="429" spans="2:18" ht="13.2" x14ac:dyDescent="0.25">
      <c r="B429" s="371" t="s">
        <v>218</v>
      </c>
      <c r="C429" s="371" t="s">
        <v>219</v>
      </c>
      <c r="D429" s="371" t="s">
        <v>39</v>
      </c>
      <c r="E429" s="371" t="s">
        <v>2590</v>
      </c>
      <c r="F429" s="360">
        <v>2</v>
      </c>
      <c r="G429" s="360">
        <v>0</v>
      </c>
      <c r="H429" s="360">
        <v>0</v>
      </c>
      <c r="I429" s="360">
        <v>0</v>
      </c>
      <c r="J429" s="360">
        <v>0</v>
      </c>
      <c r="K429" s="360">
        <v>1</v>
      </c>
      <c r="L429" s="360">
        <v>0</v>
      </c>
      <c r="M429" s="360">
        <v>0</v>
      </c>
      <c r="N429" s="360">
        <v>0</v>
      </c>
      <c r="O429" s="360">
        <v>1</v>
      </c>
      <c r="P429" s="360">
        <v>0</v>
      </c>
      <c r="Q429" s="360">
        <v>0</v>
      </c>
      <c r="R429" s="360">
        <v>0</v>
      </c>
    </row>
    <row r="430" spans="2:18" ht="13.2" x14ac:dyDescent="0.25">
      <c r="B430" s="371" t="s">
        <v>218</v>
      </c>
      <c r="C430" s="371" t="s">
        <v>219</v>
      </c>
      <c r="D430" s="371" t="s">
        <v>39</v>
      </c>
      <c r="E430" s="371" t="s">
        <v>2380</v>
      </c>
      <c r="F430" s="360">
        <v>10</v>
      </c>
      <c r="G430" s="360">
        <v>0</v>
      </c>
      <c r="H430" s="360">
        <v>1</v>
      </c>
      <c r="I430" s="360">
        <v>0</v>
      </c>
      <c r="J430" s="360">
        <v>1</v>
      </c>
      <c r="K430" s="360">
        <v>2</v>
      </c>
      <c r="L430" s="360">
        <v>3</v>
      </c>
      <c r="M430" s="360">
        <v>1</v>
      </c>
      <c r="N430" s="360">
        <v>0</v>
      </c>
      <c r="O430" s="360">
        <v>1</v>
      </c>
      <c r="P430" s="360">
        <v>1</v>
      </c>
      <c r="Q430" s="360">
        <v>0</v>
      </c>
      <c r="R430" s="360">
        <v>0</v>
      </c>
    </row>
    <row r="431" spans="2:18" ht="13.2" x14ac:dyDescent="0.25">
      <c r="B431" s="371" t="s">
        <v>218</v>
      </c>
      <c r="C431" s="371" t="s">
        <v>219</v>
      </c>
      <c r="D431" s="371" t="s">
        <v>39</v>
      </c>
      <c r="E431" s="371" t="s">
        <v>541</v>
      </c>
      <c r="F431" s="360">
        <v>4</v>
      </c>
      <c r="G431" s="360">
        <v>0</v>
      </c>
      <c r="H431" s="360">
        <v>0</v>
      </c>
      <c r="I431" s="360">
        <v>0</v>
      </c>
      <c r="J431" s="360">
        <v>0</v>
      </c>
      <c r="K431" s="360">
        <v>0</v>
      </c>
      <c r="L431" s="360">
        <v>0</v>
      </c>
      <c r="M431" s="360">
        <v>0</v>
      </c>
      <c r="N431" s="360">
        <v>1</v>
      </c>
      <c r="O431" s="360">
        <v>2</v>
      </c>
      <c r="P431" s="360">
        <v>1</v>
      </c>
      <c r="Q431" s="360">
        <v>0</v>
      </c>
      <c r="R431" s="360">
        <v>0</v>
      </c>
    </row>
    <row r="432" spans="2:18" ht="13.2" x14ac:dyDescent="0.25">
      <c r="B432" s="371" t="s">
        <v>218</v>
      </c>
      <c r="C432" s="371" t="s">
        <v>219</v>
      </c>
      <c r="D432" s="371" t="s">
        <v>39</v>
      </c>
      <c r="E432" s="371" t="s">
        <v>542</v>
      </c>
      <c r="F432" s="360">
        <v>10</v>
      </c>
      <c r="G432" s="360">
        <v>0</v>
      </c>
      <c r="H432" s="360">
        <v>0</v>
      </c>
      <c r="I432" s="360">
        <v>0</v>
      </c>
      <c r="J432" s="360">
        <v>0</v>
      </c>
      <c r="K432" s="360">
        <v>0</v>
      </c>
      <c r="L432" s="360">
        <v>0</v>
      </c>
      <c r="M432" s="360">
        <v>1</v>
      </c>
      <c r="N432" s="360">
        <v>1</v>
      </c>
      <c r="O432" s="360">
        <v>8</v>
      </c>
      <c r="P432" s="360">
        <v>0</v>
      </c>
      <c r="Q432" s="360">
        <v>0</v>
      </c>
      <c r="R432" s="360">
        <v>0</v>
      </c>
    </row>
    <row r="433" spans="2:18" ht="13.2" x14ac:dyDescent="0.25">
      <c r="B433" s="371" t="s">
        <v>218</v>
      </c>
      <c r="C433" s="371" t="s">
        <v>219</v>
      </c>
      <c r="D433" s="371" t="s">
        <v>39</v>
      </c>
      <c r="E433" s="371" t="s">
        <v>1906</v>
      </c>
      <c r="F433" s="360">
        <v>1</v>
      </c>
      <c r="G433" s="360">
        <v>0</v>
      </c>
      <c r="H433" s="360">
        <v>0</v>
      </c>
      <c r="I433" s="360">
        <v>0</v>
      </c>
      <c r="J433" s="360">
        <v>0</v>
      </c>
      <c r="K433" s="360">
        <v>0</v>
      </c>
      <c r="L433" s="360">
        <v>0</v>
      </c>
      <c r="M433" s="360">
        <v>0</v>
      </c>
      <c r="N433" s="360">
        <v>0</v>
      </c>
      <c r="O433" s="360">
        <v>1</v>
      </c>
      <c r="P433" s="360">
        <v>0</v>
      </c>
      <c r="Q433" s="360">
        <v>0</v>
      </c>
      <c r="R433" s="360">
        <v>0</v>
      </c>
    </row>
    <row r="434" spans="2:18" ht="13.2" x14ac:dyDescent="0.25">
      <c r="B434" s="371" t="s">
        <v>218</v>
      </c>
      <c r="C434" s="371" t="s">
        <v>219</v>
      </c>
      <c r="D434" s="371" t="s">
        <v>39</v>
      </c>
      <c r="E434" s="371" t="s">
        <v>543</v>
      </c>
      <c r="F434" s="360">
        <v>75</v>
      </c>
      <c r="G434" s="360">
        <v>1</v>
      </c>
      <c r="H434" s="360">
        <v>1</v>
      </c>
      <c r="I434" s="360">
        <v>0</v>
      </c>
      <c r="J434" s="360">
        <v>2</v>
      </c>
      <c r="K434" s="360">
        <v>5</v>
      </c>
      <c r="L434" s="360">
        <v>14</v>
      </c>
      <c r="M434" s="360">
        <v>16</v>
      </c>
      <c r="N434" s="360">
        <v>7</v>
      </c>
      <c r="O434" s="360">
        <v>14</v>
      </c>
      <c r="P434" s="360">
        <v>8</v>
      </c>
      <c r="Q434" s="360">
        <v>6</v>
      </c>
      <c r="R434" s="360">
        <v>1</v>
      </c>
    </row>
    <row r="435" spans="2:18" ht="13.2" x14ac:dyDescent="0.25">
      <c r="B435" s="371" t="s">
        <v>218</v>
      </c>
      <c r="C435" s="371" t="s">
        <v>219</v>
      </c>
      <c r="D435" s="371" t="s">
        <v>39</v>
      </c>
      <c r="E435" s="371" t="s">
        <v>544</v>
      </c>
      <c r="F435" s="360">
        <v>59</v>
      </c>
      <c r="G435" s="360">
        <v>1</v>
      </c>
      <c r="H435" s="360">
        <v>1</v>
      </c>
      <c r="I435" s="360">
        <v>1</v>
      </c>
      <c r="J435" s="360">
        <v>1</v>
      </c>
      <c r="K435" s="360">
        <v>1</v>
      </c>
      <c r="L435" s="360">
        <v>6</v>
      </c>
      <c r="M435" s="360">
        <v>10</v>
      </c>
      <c r="N435" s="360">
        <v>10</v>
      </c>
      <c r="O435" s="360">
        <v>4</v>
      </c>
      <c r="P435" s="360">
        <v>13</v>
      </c>
      <c r="Q435" s="360">
        <v>10</v>
      </c>
      <c r="R435" s="360">
        <v>1</v>
      </c>
    </row>
    <row r="436" spans="2:18" ht="13.2" x14ac:dyDescent="0.25">
      <c r="B436" s="371" t="s">
        <v>218</v>
      </c>
      <c r="C436" s="371" t="s">
        <v>219</v>
      </c>
      <c r="D436" s="371" t="s">
        <v>39</v>
      </c>
      <c r="E436" s="371" t="s">
        <v>545</v>
      </c>
      <c r="F436" s="360">
        <v>5</v>
      </c>
      <c r="G436" s="360">
        <v>0</v>
      </c>
      <c r="H436" s="360">
        <v>0</v>
      </c>
      <c r="I436" s="360">
        <v>0</v>
      </c>
      <c r="J436" s="360">
        <v>0</v>
      </c>
      <c r="K436" s="360">
        <v>0</v>
      </c>
      <c r="L436" s="360">
        <v>2</v>
      </c>
      <c r="M436" s="360">
        <v>1</v>
      </c>
      <c r="N436" s="360">
        <v>0</v>
      </c>
      <c r="O436" s="360">
        <v>0</v>
      </c>
      <c r="P436" s="360">
        <v>0</v>
      </c>
      <c r="Q436" s="360">
        <v>2</v>
      </c>
      <c r="R436" s="360">
        <v>0</v>
      </c>
    </row>
    <row r="437" spans="2:18" ht="13.2" x14ac:dyDescent="0.25">
      <c r="B437" s="371" t="s">
        <v>218</v>
      </c>
      <c r="C437" s="371" t="s">
        <v>219</v>
      </c>
      <c r="D437" s="371" t="s">
        <v>39</v>
      </c>
      <c r="E437" s="371" t="s">
        <v>546</v>
      </c>
      <c r="F437" s="360">
        <v>12</v>
      </c>
      <c r="G437" s="360">
        <v>0</v>
      </c>
      <c r="H437" s="360">
        <v>0</v>
      </c>
      <c r="I437" s="360">
        <v>0</v>
      </c>
      <c r="J437" s="360">
        <v>0</v>
      </c>
      <c r="K437" s="360">
        <v>2</v>
      </c>
      <c r="L437" s="360">
        <v>2</v>
      </c>
      <c r="M437" s="360">
        <v>2</v>
      </c>
      <c r="N437" s="360">
        <v>1</v>
      </c>
      <c r="O437" s="360">
        <v>5</v>
      </c>
      <c r="P437" s="360">
        <v>0</v>
      </c>
      <c r="Q437" s="360">
        <v>0</v>
      </c>
      <c r="R437" s="360">
        <v>0</v>
      </c>
    </row>
    <row r="438" spans="2:18" ht="13.2" x14ac:dyDescent="0.25">
      <c r="B438" s="371" t="s">
        <v>218</v>
      </c>
      <c r="C438" s="371" t="s">
        <v>219</v>
      </c>
      <c r="D438" s="371" t="s">
        <v>39</v>
      </c>
      <c r="E438" s="371" t="s">
        <v>547</v>
      </c>
      <c r="F438" s="360">
        <v>14</v>
      </c>
      <c r="G438" s="360">
        <v>0</v>
      </c>
      <c r="H438" s="360">
        <v>0</v>
      </c>
      <c r="I438" s="360">
        <v>1</v>
      </c>
      <c r="J438" s="360">
        <v>0</v>
      </c>
      <c r="K438" s="360">
        <v>0</v>
      </c>
      <c r="L438" s="360">
        <v>2</v>
      </c>
      <c r="M438" s="360">
        <v>1</v>
      </c>
      <c r="N438" s="360">
        <v>1</v>
      </c>
      <c r="O438" s="360">
        <v>6</v>
      </c>
      <c r="P438" s="360">
        <v>2</v>
      </c>
      <c r="Q438" s="360">
        <v>1</v>
      </c>
      <c r="R438" s="360">
        <v>0</v>
      </c>
    </row>
    <row r="439" spans="2:18" ht="13.2" x14ac:dyDescent="0.25">
      <c r="B439" s="371" t="s">
        <v>218</v>
      </c>
      <c r="C439" s="371" t="s">
        <v>219</v>
      </c>
      <c r="D439" s="371" t="s">
        <v>39</v>
      </c>
      <c r="E439" s="371" t="s">
        <v>2686</v>
      </c>
      <c r="F439" s="360">
        <v>1</v>
      </c>
      <c r="G439" s="360">
        <v>0</v>
      </c>
      <c r="H439" s="360">
        <v>0</v>
      </c>
      <c r="I439" s="360">
        <v>0</v>
      </c>
      <c r="J439" s="360">
        <v>0</v>
      </c>
      <c r="K439" s="360">
        <v>0</v>
      </c>
      <c r="L439" s="360">
        <v>0</v>
      </c>
      <c r="M439" s="360">
        <v>0</v>
      </c>
      <c r="N439" s="360">
        <v>0</v>
      </c>
      <c r="O439" s="360">
        <v>1</v>
      </c>
      <c r="P439" s="360">
        <v>0</v>
      </c>
      <c r="Q439" s="360">
        <v>0</v>
      </c>
      <c r="R439" s="360">
        <v>0</v>
      </c>
    </row>
    <row r="440" spans="2:18" ht="13.2" x14ac:dyDescent="0.25">
      <c r="B440" s="371" t="s">
        <v>218</v>
      </c>
      <c r="C440" s="371" t="s">
        <v>219</v>
      </c>
      <c r="D440" s="371" t="s">
        <v>39</v>
      </c>
      <c r="E440" s="371" t="s">
        <v>548</v>
      </c>
      <c r="F440" s="360">
        <v>81</v>
      </c>
      <c r="G440" s="360">
        <v>2</v>
      </c>
      <c r="H440" s="360">
        <v>1</v>
      </c>
      <c r="I440" s="360">
        <v>0</v>
      </c>
      <c r="J440" s="360">
        <v>0</v>
      </c>
      <c r="K440" s="360">
        <v>0</v>
      </c>
      <c r="L440" s="360">
        <v>5</v>
      </c>
      <c r="M440" s="360">
        <v>15</v>
      </c>
      <c r="N440" s="360">
        <v>16</v>
      </c>
      <c r="O440" s="360">
        <v>22</v>
      </c>
      <c r="P440" s="360">
        <v>7</v>
      </c>
      <c r="Q440" s="360">
        <v>8</v>
      </c>
      <c r="R440" s="360">
        <v>5</v>
      </c>
    </row>
    <row r="441" spans="2:18" ht="13.2" x14ac:dyDescent="0.25">
      <c r="B441" s="371" t="s">
        <v>218</v>
      </c>
      <c r="C441" s="371" t="s">
        <v>219</v>
      </c>
      <c r="D441" s="371" t="s">
        <v>39</v>
      </c>
      <c r="E441" s="371" t="s">
        <v>549</v>
      </c>
      <c r="F441" s="360">
        <v>26</v>
      </c>
      <c r="G441" s="360">
        <v>1</v>
      </c>
      <c r="H441" s="360">
        <v>0</v>
      </c>
      <c r="I441" s="360">
        <v>0</v>
      </c>
      <c r="J441" s="360">
        <v>1</v>
      </c>
      <c r="K441" s="360">
        <v>0</v>
      </c>
      <c r="L441" s="360">
        <v>3</v>
      </c>
      <c r="M441" s="360">
        <v>3</v>
      </c>
      <c r="N441" s="360">
        <v>2</v>
      </c>
      <c r="O441" s="360">
        <v>6</v>
      </c>
      <c r="P441" s="360">
        <v>6</v>
      </c>
      <c r="Q441" s="360">
        <v>3</v>
      </c>
      <c r="R441" s="360">
        <v>1</v>
      </c>
    </row>
    <row r="442" spans="2:18" ht="13.2" x14ac:dyDescent="0.25">
      <c r="B442" s="371" t="s">
        <v>218</v>
      </c>
      <c r="C442" s="371" t="s">
        <v>219</v>
      </c>
      <c r="D442" s="371" t="s">
        <v>39</v>
      </c>
      <c r="E442" s="371" t="s">
        <v>551</v>
      </c>
      <c r="F442" s="360">
        <v>2</v>
      </c>
      <c r="G442" s="360">
        <v>0</v>
      </c>
      <c r="H442" s="360">
        <v>0</v>
      </c>
      <c r="I442" s="360">
        <v>0</v>
      </c>
      <c r="J442" s="360">
        <v>0</v>
      </c>
      <c r="K442" s="360">
        <v>0</v>
      </c>
      <c r="L442" s="360">
        <v>0</v>
      </c>
      <c r="M442" s="360">
        <v>0</v>
      </c>
      <c r="N442" s="360">
        <v>0</v>
      </c>
      <c r="O442" s="360">
        <v>0</v>
      </c>
      <c r="P442" s="360">
        <v>2</v>
      </c>
      <c r="Q442" s="360">
        <v>0</v>
      </c>
      <c r="R442" s="360">
        <v>0</v>
      </c>
    </row>
    <row r="443" spans="2:18" ht="13.2" x14ac:dyDescent="0.25">
      <c r="B443" s="371" t="s">
        <v>218</v>
      </c>
      <c r="C443" s="371" t="s">
        <v>219</v>
      </c>
      <c r="D443" s="371" t="s">
        <v>39</v>
      </c>
      <c r="E443" s="371" t="s">
        <v>552</v>
      </c>
      <c r="F443" s="360">
        <v>4</v>
      </c>
      <c r="G443" s="360">
        <v>0</v>
      </c>
      <c r="H443" s="360">
        <v>0</v>
      </c>
      <c r="I443" s="360">
        <v>0</v>
      </c>
      <c r="J443" s="360">
        <v>0</v>
      </c>
      <c r="K443" s="360">
        <v>0</v>
      </c>
      <c r="L443" s="360">
        <v>0</v>
      </c>
      <c r="M443" s="360">
        <v>0</v>
      </c>
      <c r="N443" s="360">
        <v>2</v>
      </c>
      <c r="O443" s="360">
        <v>2</v>
      </c>
      <c r="P443" s="360">
        <v>0</v>
      </c>
      <c r="Q443" s="360">
        <v>0</v>
      </c>
      <c r="R443" s="360">
        <v>0</v>
      </c>
    </row>
    <row r="444" spans="2:18" ht="13.2" x14ac:dyDescent="0.25">
      <c r="B444" s="371" t="s">
        <v>218</v>
      </c>
      <c r="C444" s="371" t="s">
        <v>219</v>
      </c>
      <c r="D444" s="371" t="s">
        <v>39</v>
      </c>
      <c r="E444" s="371" t="s">
        <v>2711</v>
      </c>
      <c r="F444" s="360">
        <v>4</v>
      </c>
      <c r="G444" s="360">
        <v>0</v>
      </c>
      <c r="H444" s="360">
        <v>0</v>
      </c>
      <c r="I444" s="360">
        <v>0</v>
      </c>
      <c r="J444" s="360">
        <v>0</v>
      </c>
      <c r="K444" s="360">
        <v>1</v>
      </c>
      <c r="L444" s="360">
        <v>0</v>
      </c>
      <c r="M444" s="360">
        <v>0</v>
      </c>
      <c r="N444" s="360">
        <v>0</v>
      </c>
      <c r="O444" s="360">
        <v>2</v>
      </c>
      <c r="P444" s="360">
        <v>1</v>
      </c>
      <c r="Q444" s="360">
        <v>0</v>
      </c>
      <c r="R444" s="360">
        <v>0</v>
      </c>
    </row>
    <row r="445" spans="2:18" ht="13.2" x14ac:dyDescent="0.25">
      <c r="B445" s="371" t="s">
        <v>218</v>
      </c>
      <c r="C445" s="371" t="s">
        <v>219</v>
      </c>
      <c r="D445" s="371" t="s">
        <v>39</v>
      </c>
      <c r="E445" s="371" t="s">
        <v>3760</v>
      </c>
      <c r="F445" s="360">
        <v>14</v>
      </c>
      <c r="G445" s="360">
        <v>0</v>
      </c>
      <c r="H445" s="360">
        <v>0</v>
      </c>
      <c r="I445" s="360">
        <v>0</v>
      </c>
      <c r="J445" s="360">
        <v>0</v>
      </c>
      <c r="K445" s="360">
        <v>1</v>
      </c>
      <c r="L445" s="360">
        <v>3</v>
      </c>
      <c r="M445" s="360">
        <v>0</v>
      </c>
      <c r="N445" s="360">
        <v>1</v>
      </c>
      <c r="O445" s="360">
        <v>4</v>
      </c>
      <c r="P445" s="360">
        <v>3</v>
      </c>
      <c r="Q445" s="360">
        <v>2</v>
      </c>
      <c r="R445" s="360">
        <v>0</v>
      </c>
    </row>
    <row r="446" spans="2:18" ht="13.2" x14ac:dyDescent="0.25">
      <c r="B446" s="371" t="s">
        <v>218</v>
      </c>
      <c r="C446" s="371" t="s">
        <v>219</v>
      </c>
      <c r="D446" s="371" t="s">
        <v>55</v>
      </c>
      <c r="E446" s="371" t="s">
        <v>864</v>
      </c>
      <c r="F446" s="360">
        <v>4</v>
      </c>
      <c r="G446" s="360">
        <v>0</v>
      </c>
      <c r="H446" s="360">
        <v>0</v>
      </c>
      <c r="I446" s="360">
        <v>0</v>
      </c>
      <c r="J446" s="360">
        <v>0</v>
      </c>
      <c r="K446" s="360">
        <v>2</v>
      </c>
      <c r="L446" s="360">
        <v>2</v>
      </c>
      <c r="M446" s="360">
        <v>0</v>
      </c>
      <c r="N446" s="360">
        <v>0</v>
      </c>
      <c r="O446" s="360">
        <v>0</v>
      </c>
      <c r="P446" s="360">
        <v>0</v>
      </c>
      <c r="Q446" s="360">
        <v>0</v>
      </c>
      <c r="R446" s="360">
        <v>0</v>
      </c>
    </row>
    <row r="447" spans="2:18" ht="13.2" x14ac:dyDescent="0.25">
      <c r="B447" s="371" t="s">
        <v>218</v>
      </c>
      <c r="C447" s="371" t="s">
        <v>219</v>
      </c>
      <c r="D447" s="371" t="s">
        <v>55</v>
      </c>
      <c r="E447" s="371" t="s">
        <v>152</v>
      </c>
      <c r="F447" s="360">
        <v>1348</v>
      </c>
      <c r="G447" s="360">
        <v>12</v>
      </c>
      <c r="H447" s="360">
        <v>12</v>
      </c>
      <c r="I447" s="360">
        <v>12</v>
      </c>
      <c r="J447" s="360">
        <v>95</v>
      </c>
      <c r="K447" s="360">
        <v>182</v>
      </c>
      <c r="L447" s="360">
        <v>240</v>
      </c>
      <c r="M447" s="360">
        <v>213</v>
      </c>
      <c r="N447" s="360">
        <v>203</v>
      </c>
      <c r="O447" s="360">
        <v>233</v>
      </c>
      <c r="P447" s="360">
        <v>95</v>
      </c>
      <c r="Q447" s="360">
        <v>35</v>
      </c>
      <c r="R447" s="360">
        <v>16</v>
      </c>
    </row>
    <row r="448" spans="2:18" ht="13.2" x14ac:dyDescent="0.25">
      <c r="B448" s="371" t="s">
        <v>218</v>
      </c>
      <c r="C448" s="371" t="s">
        <v>219</v>
      </c>
      <c r="D448" s="371" t="s">
        <v>55</v>
      </c>
      <c r="E448" s="371" t="s">
        <v>865</v>
      </c>
      <c r="F448" s="360">
        <v>10</v>
      </c>
      <c r="G448" s="360">
        <v>0</v>
      </c>
      <c r="H448" s="360">
        <v>0</v>
      </c>
      <c r="I448" s="360">
        <v>0</v>
      </c>
      <c r="J448" s="360">
        <v>1</v>
      </c>
      <c r="K448" s="360">
        <v>2</v>
      </c>
      <c r="L448" s="360">
        <v>1</v>
      </c>
      <c r="M448" s="360">
        <v>2</v>
      </c>
      <c r="N448" s="360">
        <v>2</v>
      </c>
      <c r="O448" s="360">
        <v>0</v>
      </c>
      <c r="P448" s="360">
        <v>2</v>
      </c>
      <c r="Q448" s="360">
        <v>0</v>
      </c>
      <c r="R448" s="360">
        <v>0</v>
      </c>
    </row>
    <row r="449" spans="2:18" ht="13.2" x14ac:dyDescent="0.25">
      <c r="B449" s="371" t="s">
        <v>218</v>
      </c>
      <c r="C449" s="371" t="s">
        <v>219</v>
      </c>
      <c r="D449" s="371" t="s">
        <v>55</v>
      </c>
      <c r="E449" s="371" t="s">
        <v>866</v>
      </c>
      <c r="F449" s="360">
        <v>11</v>
      </c>
      <c r="G449" s="360">
        <v>0</v>
      </c>
      <c r="H449" s="360">
        <v>0</v>
      </c>
      <c r="I449" s="360">
        <v>0</v>
      </c>
      <c r="J449" s="360">
        <v>0</v>
      </c>
      <c r="K449" s="360">
        <v>1</v>
      </c>
      <c r="L449" s="360">
        <v>2</v>
      </c>
      <c r="M449" s="360">
        <v>2</v>
      </c>
      <c r="N449" s="360">
        <v>0</v>
      </c>
      <c r="O449" s="360">
        <v>3</v>
      </c>
      <c r="P449" s="360">
        <v>3</v>
      </c>
      <c r="Q449" s="360">
        <v>0</v>
      </c>
      <c r="R449" s="360">
        <v>0</v>
      </c>
    </row>
    <row r="450" spans="2:18" ht="13.2" x14ac:dyDescent="0.25">
      <c r="B450" s="371" t="s">
        <v>218</v>
      </c>
      <c r="C450" s="371" t="s">
        <v>219</v>
      </c>
      <c r="D450" s="371" t="s">
        <v>55</v>
      </c>
      <c r="E450" s="371" t="s">
        <v>2239</v>
      </c>
      <c r="F450" s="360">
        <v>9</v>
      </c>
      <c r="G450" s="360">
        <v>0</v>
      </c>
      <c r="H450" s="360">
        <v>0</v>
      </c>
      <c r="I450" s="360">
        <v>0</v>
      </c>
      <c r="J450" s="360">
        <v>1</v>
      </c>
      <c r="K450" s="360">
        <v>0</v>
      </c>
      <c r="L450" s="360">
        <v>2</v>
      </c>
      <c r="M450" s="360">
        <v>1</v>
      </c>
      <c r="N450" s="360">
        <v>2</v>
      </c>
      <c r="O450" s="360">
        <v>2</v>
      </c>
      <c r="P450" s="360">
        <v>0</v>
      </c>
      <c r="Q450" s="360">
        <v>1</v>
      </c>
      <c r="R450" s="360">
        <v>0</v>
      </c>
    </row>
    <row r="451" spans="2:18" ht="13.2" x14ac:dyDescent="0.25">
      <c r="B451" s="371" t="s">
        <v>218</v>
      </c>
      <c r="C451" s="371" t="s">
        <v>219</v>
      </c>
      <c r="D451" s="371" t="s">
        <v>56</v>
      </c>
      <c r="E451" s="371" t="s">
        <v>2040</v>
      </c>
      <c r="F451" s="360">
        <v>82252</v>
      </c>
      <c r="G451" s="360">
        <v>1674</v>
      </c>
      <c r="H451" s="360">
        <v>2607</v>
      </c>
      <c r="I451" s="360">
        <v>3411</v>
      </c>
      <c r="J451" s="360">
        <v>3861</v>
      </c>
      <c r="K451" s="360">
        <v>5210</v>
      </c>
      <c r="L451" s="360">
        <v>8451</v>
      </c>
      <c r="M451" s="360">
        <v>9934</v>
      </c>
      <c r="N451" s="360">
        <v>9393</v>
      </c>
      <c r="O451" s="360">
        <v>15558</v>
      </c>
      <c r="P451" s="360">
        <v>11066</v>
      </c>
      <c r="Q451" s="360">
        <v>7550</v>
      </c>
      <c r="R451" s="360">
        <v>3537</v>
      </c>
    </row>
    <row r="452" spans="2:18" ht="13.2" x14ac:dyDescent="0.25">
      <c r="B452" s="371" t="s">
        <v>218</v>
      </c>
      <c r="C452" s="371" t="s">
        <v>219</v>
      </c>
      <c r="D452" s="371" t="s">
        <v>56</v>
      </c>
      <c r="E452" s="371" t="s">
        <v>2241</v>
      </c>
      <c r="F452" s="360">
        <v>1206</v>
      </c>
      <c r="G452" s="360">
        <v>16</v>
      </c>
      <c r="H452" s="360">
        <v>23</v>
      </c>
      <c r="I452" s="360">
        <v>33</v>
      </c>
      <c r="J452" s="360">
        <v>38</v>
      </c>
      <c r="K452" s="360">
        <v>80</v>
      </c>
      <c r="L452" s="360">
        <v>151</v>
      </c>
      <c r="M452" s="360">
        <v>149</v>
      </c>
      <c r="N452" s="360">
        <v>186</v>
      </c>
      <c r="O452" s="360">
        <v>225</v>
      </c>
      <c r="P452" s="360">
        <v>162</v>
      </c>
      <c r="Q452" s="360">
        <v>120</v>
      </c>
      <c r="R452" s="360">
        <v>23</v>
      </c>
    </row>
    <row r="453" spans="2:18" ht="13.2" x14ac:dyDescent="0.25">
      <c r="B453" s="371" t="s">
        <v>218</v>
      </c>
      <c r="C453" s="371" t="s">
        <v>219</v>
      </c>
      <c r="D453" s="371" t="s">
        <v>56</v>
      </c>
      <c r="E453" s="371" t="s">
        <v>867</v>
      </c>
      <c r="F453" s="360">
        <v>241</v>
      </c>
      <c r="G453" s="360">
        <v>4</v>
      </c>
      <c r="H453" s="360">
        <v>5</v>
      </c>
      <c r="I453" s="360">
        <v>12</v>
      </c>
      <c r="J453" s="360">
        <v>16</v>
      </c>
      <c r="K453" s="360">
        <v>18</v>
      </c>
      <c r="L453" s="360">
        <v>25</v>
      </c>
      <c r="M453" s="360">
        <v>28</v>
      </c>
      <c r="N453" s="360">
        <v>26</v>
      </c>
      <c r="O453" s="360">
        <v>44</v>
      </c>
      <c r="P453" s="360">
        <v>38</v>
      </c>
      <c r="Q453" s="360">
        <v>20</v>
      </c>
      <c r="R453" s="360">
        <v>5</v>
      </c>
    </row>
    <row r="454" spans="2:18" ht="13.2" x14ac:dyDescent="0.25">
      <c r="B454" s="371" t="s">
        <v>218</v>
      </c>
      <c r="C454" s="371" t="s">
        <v>224</v>
      </c>
      <c r="D454" s="371" t="s">
        <v>58</v>
      </c>
      <c r="E454" s="371" t="s">
        <v>898</v>
      </c>
      <c r="F454" s="360">
        <v>144</v>
      </c>
      <c r="G454" s="360">
        <v>1</v>
      </c>
      <c r="H454" s="360">
        <v>1</v>
      </c>
      <c r="I454" s="360">
        <v>2</v>
      </c>
      <c r="J454" s="360">
        <v>14</v>
      </c>
      <c r="K454" s="360">
        <v>47</v>
      </c>
      <c r="L454" s="360">
        <v>10</v>
      </c>
      <c r="M454" s="360">
        <v>8</v>
      </c>
      <c r="N454" s="360">
        <v>8</v>
      </c>
      <c r="O454" s="360">
        <v>16</v>
      </c>
      <c r="P454" s="360">
        <v>18</v>
      </c>
      <c r="Q454" s="360">
        <v>10</v>
      </c>
      <c r="R454" s="360">
        <v>9</v>
      </c>
    </row>
    <row r="455" spans="2:18" ht="13.2" x14ac:dyDescent="0.25">
      <c r="B455" s="371" t="s">
        <v>218</v>
      </c>
      <c r="C455" s="371" t="s">
        <v>224</v>
      </c>
      <c r="D455" s="371" t="s">
        <v>58</v>
      </c>
      <c r="E455" s="371" t="s">
        <v>899</v>
      </c>
      <c r="F455" s="360">
        <v>216</v>
      </c>
      <c r="G455" s="360">
        <v>6</v>
      </c>
      <c r="H455" s="360">
        <v>1</v>
      </c>
      <c r="I455" s="360">
        <v>4</v>
      </c>
      <c r="J455" s="360">
        <v>10</v>
      </c>
      <c r="K455" s="360">
        <v>21</v>
      </c>
      <c r="L455" s="360">
        <v>14</v>
      </c>
      <c r="M455" s="360">
        <v>28</v>
      </c>
      <c r="N455" s="360">
        <v>31</v>
      </c>
      <c r="O455" s="360">
        <v>60</v>
      </c>
      <c r="P455" s="360">
        <v>23</v>
      </c>
      <c r="Q455" s="360">
        <v>15</v>
      </c>
      <c r="R455" s="360">
        <v>3</v>
      </c>
    </row>
    <row r="456" spans="2:18" ht="13.2" x14ac:dyDescent="0.25">
      <c r="B456" s="371" t="s">
        <v>218</v>
      </c>
      <c r="C456" s="371" t="s">
        <v>224</v>
      </c>
      <c r="D456" s="371" t="s">
        <v>58</v>
      </c>
      <c r="E456" s="371" t="s">
        <v>154</v>
      </c>
      <c r="F456" s="360">
        <v>659</v>
      </c>
      <c r="G456" s="360">
        <v>1</v>
      </c>
      <c r="H456" s="360">
        <v>8</v>
      </c>
      <c r="I456" s="360">
        <v>9</v>
      </c>
      <c r="J456" s="360">
        <v>27</v>
      </c>
      <c r="K456" s="360">
        <v>47</v>
      </c>
      <c r="L456" s="360">
        <v>66</v>
      </c>
      <c r="M456" s="360">
        <v>71</v>
      </c>
      <c r="N456" s="360">
        <v>101</v>
      </c>
      <c r="O456" s="360">
        <v>157</v>
      </c>
      <c r="P456" s="360">
        <v>79</v>
      </c>
      <c r="Q456" s="360">
        <v>73</v>
      </c>
      <c r="R456" s="360">
        <v>20</v>
      </c>
    </row>
    <row r="457" spans="2:18" ht="13.2" x14ac:dyDescent="0.25">
      <c r="B457" s="371" t="s">
        <v>218</v>
      </c>
      <c r="C457" s="371" t="s">
        <v>224</v>
      </c>
      <c r="D457" s="371" t="s">
        <v>58</v>
      </c>
      <c r="E457" s="371" t="s">
        <v>2242</v>
      </c>
      <c r="F457" s="360">
        <v>25</v>
      </c>
      <c r="G457" s="360">
        <v>0</v>
      </c>
      <c r="H457" s="360">
        <v>2</v>
      </c>
      <c r="I457" s="360">
        <v>0</v>
      </c>
      <c r="J457" s="360">
        <v>3</v>
      </c>
      <c r="K457" s="360">
        <v>0</v>
      </c>
      <c r="L457" s="360">
        <v>1</v>
      </c>
      <c r="M457" s="360">
        <v>2</v>
      </c>
      <c r="N457" s="360">
        <v>4</v>
      </c>
      <c r="O457" s="360">
        <v>2</v>
      </c>
      <c r="P457" s="360">
        <v>4</v>
      </c>
      <c r="Q457" s="360">
        <v>6</v>
      </c>
      <c r="R457" s="360">
        <v>1</v>
      </c>
    </row>
    <row r="458" spans="2:18" ht="13.2" x14ac:dyDescent="0.25">
      <c r="B458" s="371" t="s">
        <v>218</v>
      </c>
      <c r="C458" s="371" t="s">
        <v>224</v>
      </c>
      <c r="D458" s="371" t="s">
        <v>58</v>
      </c>
      <c r="E458" s="371" t="s">
        <v>2243</v>
      </c>
      <c r="F458" s="360">
        <v>39</v>
      </c>
      <c r="G458" s="360">
        <v>0</v>
      </c>
      <c r="H458" s="360">
        <v>0</v>
      </c>
      <c r="I458" s="360">
        <v>1</v>
      </c>
      <c r="J458" s="360">
        <v>3</v>
      </c>
      <c r="K458" s="360">
        <v>9</v>
      </c>
      <c r="L458" s="360">
        <v>6</v>
      </c>
      <c r="M458" s="360">
        <v>2</v>
      </c>
      <c r="N458" s="360">
        <v>2</v>
      </c>
      <c r="O458" s="360">
        <v>6</v>
      </c>
      <c r="P458" s="360">
        <v>2</v>
      </c>
      <c r="Q458" s="360">
        <v>4</v>
      </c>
      <c r="R458" s="360">
        <v>4</v>
      </c>
    </row>
    <row r="459" spans="2:18" ht="13.2" x14ac:dyDescent="0.25">
      <c r="B459" s="371" t="s">
        <v>218</v>
      </c>
      <c r="C459" s="371" t="s">
        <v>224</v>
      </c>
      <c r="D459" s="371" t="s">
        <v>58</v>
      </c>
      <c r="E459" s="371" t="s">
        <v>2902</v>
      </c>
      <c r="F459" s="360">
        <v>4</v>
      </c>
      <c r="G459" s="360">
        <v>0</v>
      </c>
      <c r="H459" s="360">
        <v>0</v>
      </c>
      <c r="I459" s="360">
        <v>0</v>
      </c>
      <c r="J459" s="360">
        <v>0</v>
      </c>
      <c r="K459" s="360">
        <v>0</v>
      </c>
      <c r="L459" s="360">
        <v>0</v>
      </c>
      <c r="M459" s="360">
        <v>0</v>
      </c>
      <c r="N459" s="360">
        <v>0</v>
      </c>
      <c r="O459" s="360">
        <v>3</v>
      </c>
      <c r="P459" s="360">
        <v>0</v>
      </c>
      <c r="Q459" s="360">
        <v>1</v>
      </c>
      <c r="R459" s="360">
        <v>0</v>
      </c>
    </row>
    <row r="460" spans="2:18" ht="13.2" x14ac:dyDescent="0.25">
      <c r="B460" s="371" t="s">
        <v>218</v>
      </c>
      <c r="C460" s="371" t="s">
        <v>224</v>
      </c>
      <c r="D460" s="371" t="s">
        <v>58</v>
      </c>
      <c r="E460" s="371" t="s">
        <v>2244</v>
      </c>
      <c r="F460" s="360">
        <v>51</v>
      </c>
      <c r="G460" s="360">
        <v>0</v>
      </c>
      <c r="H460" s="360">
        <v>2</v>
      </c>
      <c r="I460" s="360">
        <v>1</v>
      </c>
      <c r="J460" s="360">
        <v>9</v>
      </c>
      <c r="K460" s="360">
        <v>6</v>
      </c>
      <c r="L460" s="360">
        <v>8</v>
      </c>
      <c r="M460" s="360">
        <v>7</v>
      </c>
      <c r="N460" s="360">
        <v>1</v>
      </c>
      <c r="O460" s="360">
        <v>8</v>
      </c>
      <c r="P460" s="360">
        <v>5</v>
      </c>
      <c r="Q460" s="360">
        <v>4</v>
      </c>
      <c r="R460" s="360">
        <v>0</v>
      </c>
    </row>
    <row r="461" spans="2:18" ht="13.2" x14ac:dyDescent="0.25">
      <c r="B461" s="371" t="s">
        <v>218</v>
      </c>
      <c r="C461" s="371" t="s">
        <v>224</v>
      </c>
      <c r="D461" s="371" t="s">
        <v>58</v>
      </c>
      <c r="E461" s="371" t="s">
        <v>900</v>
      </c>
      <c r="F461" s="360">
        <v>23</v>
      </c>
      <c r="G461" s="360">
        <v>0</v>
      </c>
      <c r="H461" s="360">
        <v>1</v>
      </c>
      <c r="I461" s="360">
        <v>1</v>
      </c>
      <c r="J461" s="360">
        <v>0</v>
      </c>
      <c r="K461" s="360">
        <v>4</v>
      </c>
      <c r="L461" s="360">
        <v>5</v>
      </c>
      <c r="M461" s="360">
        <v>2</v>
      </c>
      <c r="N461" s="360">
        <v>4</v>
      </c>
      <c r="O461" s="360">
        <v>4</v>
      </c>
      <c r="P461" s="360">
        <v>2</v>
      </c>
      <c r="Q461" s="360">
        <v>0</v>
      </c>
      <c r="R461" s="360">
        <v>0</v>
      </c>
    </row>
    <row r="462" spans="2:18" ht="13.2" x14ac:dyDescent="0.25">
      <c r="B462" s="371" t="s">
        <v>218</v>
      </c>
      <c r="C462" s="371" t="s">
        <v>224</v>
      </c>
      <c r="D462" s="371" t="s">
        <v>58</v>
      </c>
      <c r="E462" s="371" t="s">
        <v>901</v>
      </c>
      <c r="F462" s="360">
        <v>60</v>
      </c>
      <c r="G462" s="360">
        <v>1</v>
      </c>
      <c r="H462" s="360">
        <v>0</v>
      </c>
      <c r="I462" s="360">
        <v>1</v>
      </c>
      <c r="J462" s="360">
        <v>4</v>
      </c>
      <c r="K462" s="360">
        <v>7</v>
      </c>
      <c r="L462" s="360">
        <v>10</v>
      </c>
      <c r="M462" s="360">
        <v>10</v>
      </c>
      <c r="N462" s="360">
        <v>9</v>
      </c>
      <c r="O462" s="360">
        <v>7</v>
      </c>
      <c r="P462" s="360">
        <v>5</v>
      </c>
      <c r="Q462" s="360">
        <v>3</v>
      </c>
      <c r="R462" s="360">
        <v>3</v>
      </c>
    </row>
    <row r="463" spans="2:18" ht="13.2" x14ac:dyDescent="0.25">
      <c r="B463" s="371" t="s">
        <v>218</v>
      </c>
      <c r="C463" s="371" t="s">
        <v>224</v>
      </c>
      <c r="D463" s="371" t="s">
        <v>58</v>
      </c>
      <c r="E463" s="371" t="s">
        <v>902</v>
      </c>
      <c r="F463" s="360">
        <v>64</v>
      </c>
      <c r="G463" s="360">
        <v>0</v>
      </c>
      <c r="H463" s="360">
        <v>0</v>
      </c>
      <c r="I463" s="360">
        <v>1</v>
      </c>
      <c r="J463" s="360">
        <v>6</v>
      </c>
      <c r="K463" s="360">
        <v>6</v>
      </c>
      <c r="L463" s="360">
        <v>13</v>
      </c>
      <c r="M463" s="360">
        <v>11</v>
      </c>
      <c r="N463" s="360">
        <v>8</v>
      </c>
      <c r="O463" s="360">
        <v>10</v>
      </c>
      <c r="P463" s="360">
        <v>2</v>
      </c>
      <c r="Q463" s="360">
        <v>4</v>
      </c>
      <c r="R463" s="360">
        <v>3</v>
      </c>
    </row>
    <row r="464" spans="2:18" ht="13.2" x14ac:dyDescent="0.25">
      <c r="B464" s="371" t="s">
        <v>218</v>
      </c>
      <c r="C464" s="371" t="s">
        <v>224</v>
      </c>
      <c r="D464" s="371" t="s">
        <v>58</v>
      </c>
      <c r="E464" s="371" t="s">
        <v>2245</v>
      </c>
      <c r="F464" s="360">
        <v>29</v>
      </c>
      <c r="G464" s="360">
        <v>0</v>
      </c>
      <c r="H464" s="360">
        <v>1</v>
      </c>
      <c r="I464" s="360">
        <v>2</v>
      </c>
      <c r="J464" s="360">
        <v>4</v>
      </c>
      <c r="K464" s="360">
        <v>1</v>
      </c>
      <c r="L464" s="360">
        <v>3</v>
      </c>
      <c r="M464" s="360">
        <v>4</v>
      </c>
      <c r="N464" s="360">
        <v>3</v>
      </c>
      <c r="O464" s="360">
        <v>9</v>
      </c>
      <c r="P464" s="360">
        <v>0</v>
      </c>
      <c r="Q464" s="360">
        <v>2</v>
      </c>
      <c r="R464" s="360">
        <v>0</v>
      </c>
    </row>
    <row r="465" spans="2:18" ht="13.2" x14ac:dyDescent="0.25">
      <c r="B465" s="371" t="s">
        <v>218</v>
      </c>
      <c r="C465" s="371" t="s">
        <v>224</v>
      </c>
      <c r="D465" s="371" t="s">
        <v>58</v>
      </c>
      <c r="E465" s="371" t="s">
        <v>2903</v>
      </c>
      <c r="F465" s="360">
        <v>1</v>
      </c>
      <c r="G465" s="360">
        <v>0</v>
      </c>
      <c r="H465" s="360">
        <v>0</v>
      </c>
      <c r="I465" s="360">
        <v>0</v>
      </c>
      <c r="J465" s="360">
        <v>0</v>
      </c>
      <c r="K465" s="360">
        <v>0</v>
      </c>
      <c r="L465" s="360">
        <v>0</v>
      </c>
      <c r="M465" s="360">
        <v>0</v>
      </c>
      <c r="N465" s="360">
        <v>0</v>
      </c>
      <c r="O465" s="360">
        <v>1</v>
      </c>
      <c r="P465" s="360">
        <v>0</v>
      </c>
      <c r="Q465" s="360">
        <v>0</v>
      </c>
      <c r="R465" s="360">
        <v>0</v>
      </c>
    </row>
    <row r="466" spans="2:18" ht="13.2" x14ac:dyDescent="0.25">
      <c r="B466" s="371" t="s">
        <v>218</v>
      </c>
      <c r="C466" s="371" t="s">
        <v>224</v>
      </c>
      <c r="D466" s="371" t="s">
        <v>58</v>
      </c>
      <c r="E466" s="371" t="s">
        <v>872</v>
      </c>
      <c r="F466" s="360">
        <v>11</v>
      </c>
      <c r="G466" s="360">
        <v>0</v>
      </c>
      <c r="H466" s="360">
        <v>0</v>
      </c>
      <c r="I466" s="360">
        <v>1</v>
      </c>
      <c r="J466" s="360">
        <v>0</v>
      </c>
      <c r="K466" s="360">
        <v>2</v>
      </c>
      <c r="L466" s="360">
        <v>0</v>
      </c>
      <c r="M466" s="360">
        <v>0</v>
      </c>
      <c r="N466" s="360">
        <v>0</v>
      </c>
      <c r="O466" s="360">
        <v>7</v>
      </c>
      <c r="P466" s="360">
        <v>0</v>
      </c>
      <c r="Q466" s="360">
        <v>1</v>
      </c>
      <c r="R466" s="360">
        <v>0</v>
      </c>
    </row>
    <row r="467" spans="2:18" ht="13.2" x14ac:dyDescent="0.25">
      <c r="B467" s="371" t="s">
        <v>218</v>
      </c>
      <c r="C467" s="371" t="s">
        <v>224</v>
      </c>
      <c r="D467" s="371" t="s">
        <v>58</v>
      </c>
      <c r="E467" s="371" t="s">
        <v>903</v>
      </c>
      <c r="F467" s="360">
        <v>54</v>
      </c>
      <c r="G467" s="360">
        <v>0</v>
      </c>
      <c r="H467" s="360">
        <v>0</v>
      </c>
      <c r="I467" s="360">
        <v>6</v>
      </c>
      <c r="J467" s="360">
        <v>9</v>
      </c>
      <c r="K467" s="360">
        <v>7</v>
      </c>
      <c r="L467" s="360">
        <v>3</v>
      </c>
      <c r="M467" s="360">
        <v>1</v>
      </c>
      <c r="N467" s="360">
        <v>4</v>
      </c>
      <c r="O467" s="360">
        <v>8</v>
      </c>
      <c r="P467" s="360">
        <v>10</v>
      </c>
      <c r="Q467" s="360">
        <v>5</v>
      </c>
      <c r="R467" s="360">
        <v>1</v>
      </c>
    </row>
    <row r="468" spans="2:18" ht="13.2" x14ac:dyDescent="0.25">
      <c r="B468" s="371" t="s">
        <v>218</v>
      </c>
      <c r="C468" s="371" t="s">
        <v>224</v>
      </c>
      <c r="D468" s="371" t="s">
        <v>58</v>
      </c>
      <c r="E468" s="371" t="s">
        <v>904</v>
      </c>
      <c r="F468" s="360">
        <v>26</v>
      </c>
      <c r="G468" s="360">
        <v>0</v>
      </c>
      <c r="H468" s="360">
        <v>0</v>
      </c>
      <c r="I468" s="360">
        <v>0</v>
      </c>
      <c r="J468" s="360">
        <v>1</v>
      </c>
      <c r="K468" s="360">
        <v>0</v>
      </c>
      <c r="L468" s="360">
        <v>1</v>
      </c>
      <c r="M468" s="360">
        <v>8</v>
      </c>
      <c r="N468" s="360">
        <v>5</v>
      </c>
      <c r="O468" s="360">
        <v>4</v>
      </c>
      <c r="P468" s="360">
        <v>4</v>
      </c>
      <c r="Q468" s="360">
        <v>3</v>
      </c>
      <c r="R468" s="360">
        <v>0</v>
      </c>
    </row>
    <row r="469" spans="2:18" ht="13.2" x14ac:dyDescent="0.25">
      <c r="B469" s="371" t="s">
        <v>218</v>
      </c>
      <c r="C469" s="371" t="s">
        <v>224</v>
      </c>
      <c r="D469" s="371" t="s">
        <v>58</v>
      </c>
      <c r="E469" s="371" t="s">
        <v>905</v>
      </c>
      <c r="F469" s="360">
        <v>98</v>
      </c>
      <c r="G469" s="360">
        <v>4</v>
      </c>
      <c r="H469" s="360">
        <v>5</v>
      </c>
      <c r="I469" s="360">
        <v>5</v>
      </c>
      <c r="J469" s="360">
        <v>5</v>
      </c>
      <c r="K469" s="360">
        <v>14</v>
      </c>
      <c r="L469" s="360">
        <v>8</v>
      </c>
      <c r="M469" s="360">
        <v>7</v>
      </c>
      <c r="N469" s="360">
        <v>12</v>
      </c>
      <c r="O469" s="360">
        <v>22</v>
      </c>
      <c r="P469" s="360">
        <v>5</v>
      </c>
      <c r="Q469" s="360">
        <v>8</v>
      </c>
      <c r="R469" s="360">
        <v>3</v>
      </c>
    </row>
    <row r="470" spans="2:18" ht="13.2" x14ac:dyDescent="0.25">
      <c r="B470" s="371" t="s">
        <v>218</v>
      </c>
      <c r="C470" s="371" t="s">
        <v>224</v>
      </c>
      <c r="D470" s="371" t="s">
        <v>58</v>
      </c>
      <c r="E470" s="371" t="s">
        <v>153</v>
      </c>
      <c r="F470" s="360">
        <v>52551</v>
      </c>
      <c r="G470" s="360">
        <v>637</v>
      </c>
      <c r="H470" s="360">
        <v>890</v>
      </c>
      <c r="I470" s="360">
        <v>1449</v>
      </c>
      <c r="J470" s="360">
        <v>4020</v>
      </c>
      <c r="K470" s="360">
        <v>7696</v>
      </c>
      <c r="L470" s="360">
        <v>7800</v>
      </c>
      <c r="M470" s="360">
        <v>7430</v>
      </c>
      <c r="N470" s="360">
        <v>5135</v>
      </c>
      <c r="O470" s="360">
        <v>6786</v>
      </c>
      <c r="P470" s="360">
        <v>4667</v>
      </c>
      <c r="Q470" s="360">
        <v>4151</v>
      </c>
      <c r="R470" s="360">
        <v>1890</v>
      </c>
    </row>
    <row r="471" spans="2:18" ht="13.2" x14ac:dyDescent="0.25">
      <c r="B471" s="371" t="s">
        <v>218</v>
      </c>
      <c r="C471" s="371" t="s">
        <v>224</v>
      </c>
      <c r="D471" s="371" t="s">
        <v>58</v>
      </c>
      <c r="E471" s="371" t="s">
        <v>2246</v>
      </c>
      <c r="F471" s="360">
        <v>1009</v>
      </c>
      <c r="G471" s="360">
        <v>18</v>
      </c>
      <c r="H471" s="360">
        <v>23</v>
      </c>
      <c r="I471" s="360">
        <v>37</v>
      </c>
      <c r="J471" s="360">
        <v>47</v>
      </c>
      <c r="K471" s="360">
        <v>104</v>
      </c>
      <c r="L471" s="360">
        <v>139</v>
      </c>
      <c r="M471" s="360">
        <v>138</v>
      </c>
      <c r="N471" s="360">
        <v>136</v>
      </c>
      <c r="O471" s="360">
        <v>144</v>
      </c>
      <c r="P471" s="360">
        <v>104</v>
      </c>
      <c r="Q471" s="360">
        <v>70</v>
      </c>
      <c r="R471" s="360">
        <v>49</v>
      </c>
    </row>
    <row r="472" spans="2:18" ht="13.2" x14ac:dyDescent="0.25">
      <c r="B472" s="371" t="s">
        <v>218</v>
      </c>
      <c r="C472" s="371" t="s">
        <v>224</v>
      </c>
      <c r="D472" s="371" t="s">
        <v>59</v>
      </c>
      <c r="E472" s="371" t="s">
        <v>156</v>
      </c>
      <c r="F472" s="360">
        <v>2291</v>
      </c>
      <c r="G472" s="360">
        <v>17</v>
      </c>
      <c r="H472" s="360">
        <v>22</v>
      </c>
      <c r="I472" s="360">
        <v>56</v>
      </c>
      <c r="J472" s="360">
        <v>73</v>
      </c>
      <c r="K472" s="360">
        <v>112</v>
      </c>
      <c r="L472" s="360">
        <v>249</v>
      </c>
      <c r="M472" s="360">
        <v>362</v>
      </c>
      <c r="N472" s="360">
        <v>338</v>
      </c>
      <c r="O472" s="360">
        <v>421</v>
      </c>
      <c r="P472" s="360">
        <v>292</v>
      </c>
      <c r="Q472" s="360">
        <v>243</v>
      </c>
      <c r="R472" s="360">
        <v>106</v>
      </c>
    </row>
    <row r="473" spans="2:18" ht="13.2" x14ac:dyDescent="0.25">
      <c r="B473" s="371" t="s">
        <v>218</v>
      </c>
      <c r="C473" s="371" t="s">
        <v>224</v>
      </c>
      <c r="D473" s="371" t="s">
        <v>59</v>
      </c>
      <c r="E473" s="371" t="s">
        <v>907</v>
      </c>
      <c r="F473" s="360">
        <v>7</v>
      </c>
      <c r="G473" s="360">
        <v>0</v>
      </c>
      <c r="H473" s="360">
        <v>0</v>
      </c>
      <c r="I473" s="360">
        <v>0</v>
      </c>
      <c r="J473" s="360">
        <v>1</v>
      </c>
      <c r="K473" s="360">
        <v>0</v>
      </c>
      <c r="L473" s="360">
        <v>1</v>
      </c>
      <c r="M473" s="360">
        <v>1</v>
      </c>
      <c r="N473" s="360">
        <v>0</v>
      </c>
      <c r="O473" s="360">
        <v>0</v>
      </c>
      <c r="P473" s="360">
        <v>2</v>
      </c>
      <c r="Q473" s="360">
        <v>0</v>
      </c>
      <c r="R473" s="360">
        <v>2</v>
      </c>
    </row>
    <row r="474" spans="2:18" ht="13.2" x14ac:dyDescent="0.25">
      <c r="B474" s="371" t="s">
        <v>218</v>
      </c>
      <c r="C474" s="371" t="s">
        <v>224</v>
      </c>
      <c r="D474" s="371" t="s">
        <v>59</v>
      </c>
      <c r="E474" s="371" t="s">
        <v>155</v>
      </c>
      <c r="F474" s="360">
        <v>125</v>
      </c>
      <c r="G474" s="360">
        <v>3</v>
      </c>
      <c r="H474" s="360">
        <v>1</v>
      </c>
      <c r="I474" s="360">
        <v>5</v>
      </c>
      <c r="J474" s="360">
        <v>18</v>
      </c>
      <c r="K474" s="360">
        <v>11</v>
      </c>
      <c r="L474" s="360">
        <v>5</v>
      </c>
      <c r="M474" s="360">
        <v>12</v>
      </c>
      <c r="N474" s="360">
        <v>16</v>
      </c>
      <c r="O474" s="360">
        <v>28</v>
      </c>
      <c r="P474" s="360">
        <v>20</v>
      </c>
      <c r="Q474" s="360">
        <v>3</v>
      </c>
      <c r="R474" s="360">
        <v>3</v>
      </c>
    </row>
    <row r="475" spans="2:18" ht="13.2" x14ac:dyDescent="0.25">
      <c r="B475" s="371" t="s">
        <v>218</v>
      </c>
      <c r="C475" s="371" t="s">
        <v>224</v>
      </c>
      <c r="D475" s="371" t="s">
        <v>59</v>
      </c>
      <c r="E475" s="371" t="s">
        <v>908</v>
      </c>
      <c r="F475" s="360">
        <v>33</v>
      </c>
      <c r="G475" s="360">
        <v>0</v>
      </c>
      <c r="H475" s="360">
        <v>0</v>
      </c>
      <c r="I475" s="360">
        <v>1</v>
      </c>
      <c r="J475" s="360">
        <v>3</v>
      </c>
      <c r="K475" s="360">
        <v>0</v>
      </c>
      <c r="L475" s="360">
        <v>1</v>
      </c>
      <c r="M475" s="360">
        <v>5</v>
      </c>
      <c r="N475" s="360">
        <v>4</v>
      </c>
      <c r="O475" s="360">
        <v>9</v>
      </c>
      <c r="P475" s="360">
        <v>2</v>
      </c>
      <c r="Q475" s="360">
        <v>4</v>
      </c>
      <c r="R475" s="360">
        <v>4</v>
      </c>
    </row>
    <row r="476" spans="2:18" ht="13.2" x14ac:dyDescent="0.25">
      <c r="B476" s="371" t="s">
        <v>218</v>
      </c>
      <c r="C476" s="371" t="s">
        <v>224</v>
      </c>
      <c r="D476" s="371" t="s">
        <v>59</v>
      </c>
      <c r="E476" s="371" t="s">
        <v>909</v>
      </c>
      <c r="F476" s="360">
        <v>3</v>
      </c>
      <c r="G476" s="360">
        <v>0</v>
      </c>
      <c r="H476" s="360">
        <v>0</v>
      </c>
      <c r="I476" s="360">
        <v>0</v>
      </c>
      <c r="J476" s="360">
        <v>1</v>
      </c>
      <c r="K476" s="360">
        <v>1</v>
      </c>
      <c r="L476" s="360">
        <v>0</v>
      </c>
      <c r="M476" s="360">
        <v>1</v>
      </c>
      <c r="N476" s="360">
        <v>0</v>
      </c>
      <c r="O476" s="360">
        <v>0</v>
      </c>
      <c r="P476" s="360">
        <v>0</v>
      </c>
      <c r="Q476" s="360">
        <v>0</v>
      </c>
      <c r="R476" s="360">
        <v>0</v>
      </c>
    </row>
    <row r="477" spans="2:18" ht="13.2" x14ac:dyDescent="0.25">
      <c r="B477" s="371" t="s">
        <v>218</v>
      </c>
      <c r="C477" s="371" t="s">
        <v>224</v>
      </c>
      <c r="D477" s="371" t="s">
        <v>59</v>
      </c>
      <c r="E477" s="371" t="s">
        <v>910</v>
      </c>
      <c r="F477" s="360">
        <v>1459</v>
      </c>
      <c r="G477" s="360">
        <v>29</v>
      </c>
      <c r="H477" s="360">
        <v>28</v>
      </c>
      <c r="I477" s="360">
        <v>35</v>
      </c>
      <c r="J477" s="360">
        <v>60</v>
      </c>
      <c r="K477" s="360">
        <v>119</v>
      </c>
      <c r="L477" s="360">
        <v>151</v>
      </c>
      <c r="M477" s="360">
        <v>130</v>
      </c>
      <c r="N477" s="360">
        <v>166</v>
      </c>
      <c r="O477" s="360">
        <v>315</v>
      </c>
      <c r="P477" s="360">
        <v>239</v>
      </c>
      <c r="Q477" s="360">
        <v>138</v>
      </c>
      <c r="R477" s="360">
        <v>49</v>
      </c>
    </row>
    <row r="478" spans="2:18" ht="13.2" x14ac:dyDescent="0.25">
      <c r="B478" s="371" t="s">
        <v>218</v>
      </c>
      <c r="C478" s="371" t="s">
        <v>224</v>
      </c>
      <c r="D478" s="371" t="s">
        <v>59</v>
      </c>
      <c r="E478" s="371" t="s">
        <v>2247</v>
      </c>
      <c r="F478" s="360">
        <v>15</v>
      </c>
      <c r="G478" s="360">
        <v>0</v>
      </c>
      <c r="H478" s="360">
        <v>1</v>
      </c>
      <c r="I478" s="360">
        <v>1</v>
      </c>
      <c r="J478" s="360">
        <v>0</v>
      </c>
      <c r="K478" s="360">
        <v>0</v>
      </c>
      <c r="L478" s="360">
        <v>1</v>
      </c>
      <c r="M478" s="360">
        <v>1</v>
      </c>
      <c r="N478" s="360">
        <v>2</v>
      </c>
      <c r="O478" s="360">
        <v>5</v>
      </c>
      <c r="P478" s="360">
        <v>1</v>
      </c>
      <c r="Q478" s="360">
        <v>2</v>
      </c>
      <c r="R478" s="360">
        <v>1</v>
      </c>
    </row>
    <row r="479" spans="2:18" ht="13.2" x14ac:dyDescent="0.25">
      <c r="B479" s="371" t="s">
        <v>218</v>
      </c>
      <c r="C479" s="371" t="s">
        <v>224</v>
      </c>
      <c r="D479" s="371" t="s">
        <v>59</v>
      </c>
      <c r="E479" s="371" t="s">
        <v>911</v>
      </c>
      <c r="F479" s="360">
        <v>5</v>
      </c>
      <c r="G479" s="360">
        <v>0</v>
      </c>
      <c r="H479" s="360">
        <v>0</v>
      </c>
      <c r="I479" s="360">
        <v>0</v>
      </c>
      <c r="J479" s="360">
        <v>0</v>
      </c>
      <c r="K479" s="360">
        <v>0</v>
      </c>
      <c r="L479" s="360">
        <v>1</v>
      </c>
      <c r="M479" s="360">
        <v>2</v>
      </c>
      <c r="N479" s="360">
        <v>1</v>
      </c>
      <c r="O479" s="360">
        <v>0</v>
      </c>
      <c r="P479" s="360">
        <v>1</v>
      </c>
      <c r="Q479" s="360">
        <v>0</v>
      </c>
      <c r="R479" s="360">
        <v>0</v>
      </c>
    </row>
    <row r="480" spans="2:18" ht="13.2" x14ac:dyDescent="0.25">
      <c r="B480" s="371" t="s">
        <v>218</v>
      </c>
      <c r="C480" s="371" t="s">
        <v>224</v>
      </c>
      <c r="D480" s="371" t="s">
        <v>60</v>
      </c>
      <c r="E480" s="371" t="s">
        <v>2591</v>
      </c>
      <c r="F480" s="360">
        <v>4</v>
      </c>
      <c r="G480" s="360">
        <v>0</v>
      </c>
      <c r="H480" s="360">
        <v>0</v>
      </c>
      <c r="I480" s="360">
        <v>0</v>
      </c>
      <c r="J480" s="360">
        <v>0</v>
      </c>
      <c r="K480" s="360">
        <v>0</v>
      </c>
      <c r="L480" s="360">
        <v>1</v>
      </c>
      <c r="M480" s="360">
        <v>0</v>
      </c>
      <c r="N480" s="360">
        <v>1</v>
      </c>
      <c r="O480" s="360">
        <v>0</v>
      </c>
      <c r="P480" s="360">
        <v>2</v>
      </c>
      <c r="Q480" s="360">
        <v>0</v>
      </c>
      <c r="R480" s="360">
        <v>0</v>
      </c>
    </row>
    <row r="481" spans="2:18" ht="13.2" x14ac:dyDescent="0.25">
      <c r="B481" s="371" t="s">
        <v>218</v>
      </c>
      <c r="C481" s="371" t="s">
        <v>224</v>
      </c>
      <c r="D481" s="371" t="s">
        <v>60</v>
      </c>
      <c r="E481" s="371" t="s">
        <v>3529</v>
      </c>
      <c r="F481" s="360">
        <v>2</v>
      </c>
      <c r="G481" s="360">
        <v>0</v>
      </c>
      <c r="H481" s="360">
        <v>0</v>
      </c>
      <c r="I481" s="360">
        <v>0</v>
      </c>
      <c r="J481" s="360">
        <v>0</v>
      </c>
      <c r="K481" s="360">
        <v>0</v>
      </c>
      <c r="L481" s="360">
        <v>1</v>
      </c>
      <c r="M481" s="360">
        <v>1</v>
      </c>
      <c r="N481" s="360">
        <v>0</v>
      </c>
      <c r="O481" s="360">
        <v>0</v>
      </c>
      <c r="P481" s="360">
        <v>0</v>
      </c>
      <c r="Q481" s="360">
        <v>0</v>
      </c>
      <c r="R481" s="360">
        <v>0</v>
      </c>
    </row>
    <row r="482" spans="2:18" ht="13.2" x14ac:dyDescent="0.25">
      <c r="B482" s="371" t="s">
        <v>218</v>
      </c>
      <c r="C482" s="371" t="s">
        <v>224</v>
      </c>
      <c r="D482" s="371" t="s">
        <v>60</v>
      </c>
      <c r="E482" s="371" t="s">
        <v>2248</v>
      </c>
      <c r="F482" s="360">
        <v>1</v>
      </c>
      <c r="G482" s="360">
        <v>0</v>
      </c>
      <c r="H482" s="360">
        <v>0</v>
      </c>
      <c r="I482" s="360">
        <v>0</v>
      </c>
      <c r="J482" s="360">
        <v>0</v>
      </c>
      <c r="K482" s="360">
        <v>0</v>
      </c>
      <c r="L482" s="360">
        <v>0</v>
      </c>
      <c r="M482" s="360">
        <v>0</v>
      </c>
      <c r="N482" s="360">
        <v>0</v>
      </c>
      <c r="O482" s="360">
        <v>1</v>
      </c>
      <c r="P482" s="360">
        <v>0</v>
      </c>
      <c r="Q482" s="360">
        <v>0</v>
      </c>
      <c r="R482" s="360">
        <v>0</v>
      </c>
    </row>
    <row r="483" spans="2:18" ht="13.2" x14ac:dyDescent="0.25">
      <c r="B483" s="371" t="s">
        <v>218</v>
      </c>
      <c r="C483" s="371" t="s">
        <v>224</v>
      </c>
      <c r="D483" s="371" t="s">
        <v>60</v>
      </c>
      <c r="E483" s="371" t="s">
        <v>2664</v>
      </c>
      <c r="F483" s="360">
        <v>6</v>
      </c>
      <c r="G483" s="360">
        <v>0</v>
      </c>
      <c r="H483" s="360">
        <v>0</v>
      </c>
      <c r="I483" s="360">
        <v>0</v>
      </c>
      <c r="J483" s="360">
        <v>3</v>
      </c>
      <c r="K483" s="360">
        <v>0</v>
      </c>
      <c r="L483" s="360">
        <v>0</v>
      </c>
      <c r="M483" s="360">
        <v>0</v>
      </c>
      <c r="N483" s="360">
        <v>0</v>
      </c>
      <c r="O483" s="360">
        <v>0</v>
      </c>
      <c r="P483" s="360">
        <v>2</v>
      </c>
      <c r="Q483" s="360">
        <v>1</v>
      </c>
      <c r="R483" s="360">
        <v>0</v>
      </c>
    </row>
    <row r="484" spans="2:18" ht="13.2" x14ac:dyDescent="0.25">
      <c r="B484" s="371" t="s">
        <v>218</v>
      </c>
      <c r="C484" s="371" t="s">
        <v>224</v>
      </c>
      <c r="D484" s="371" t="s">
        <v>60</v>
      </c>
      <c r="E484" s="371" t="s">
        <v>912</v>
      </c>
      <c r="F484" s="360">
        <v>128</v>
      </c>
      <c r="G484" s="360">
        <v>0</v>
      </c>
      <c r="H484" s="360">
        <v>0</v>
      </c>
      <c r="I484" s="360">
        <v>0</v>
      </c>
      <c r="J484" s="360">
        <v>1</v>
      </c>
      <c r="K484" s="360">
        <v>12</v>
      </c>
      <c r="L484" s="360">
        <v>2</v>
      </c>
      <c r="M484" s="360">
        <v>16</v>
      </c>
      <c r="N484" s="360">
        <v>32</v>
      </c>
      <c r="O484" s="360">
        <v>23</v>
      </c>
      <c r="P484" s="360">
        <v>23</v>
      </c>
      <c r="Q484" s="360">
        <v>18</v>
      </c>
      <c r="R484" s="360">
        <v>1</v>
      </c>
    </row>
    <row r="485" spans="2:18" ht="13.2" x14ac:dyDescent="0.25">
      <c r="B485" s="371" t="s">
        <v>218</v>
      </c>
      <c r="C485" s="371" t="s">
        <v>224</v>
      </c>
      <c r="D485" s="371" t="s">
        <v>60</v>
      </c>
      <c r="E485" s="371" t="s">
        <v>913</v>
      </c>
      <c r="F485" s="360">
        <v>128</v>
      </c>
      <c r="G485" s="360">
        <v>2</v>
      </c>
      <c r="H485" s="360">
        <v>1</v>
      </c>
      <c r="I485" s="360">
        <v>0</v>
      </c>
      <c r="J485" s="360">
        <v>2</v>
      </c>
      <c r="K485" s="360">
        <v>16</v>
      </c>
      <c r="L485" s="360">
        <v>8</v>
      </c>
      <c r="M485" s="360">
        <v>12</v>
      </c>
      <c r="N485" s="360">
        <v>23</v>
      </c>
      <c r="O485" s="360">
        <v>20</v>
      </c>
      <c r="P485" s="360">
        <v>29</v>
      </c>
      <c r="Q485" s="360">
        <v>15</v>
      </c>
      <c r="R485" s="360">
        <v>0</v>
      </c>
    </row>
    <row r="486" spans="2:18" ht="13.2" x14ac:dyDescent="0.25">
      <c r="B486" s="371" t="s">
        <v>218</v>
      </c>
      <c r="C486" s="371" t="s">
        <v>224</v>
      </c>
      <c r="D486" s="371" t="s">
        <v>60</v>
      </c>
      <c r="E486" s="371" t="s">
        <v>914</v>
      </c>
      <c r="F486" s="360">
        <v>25</v>
      </c>
      <c r="G486" s="360">
        <v>0</v>
      </c>
      <c r="H486" s="360">
        <v>0</v>
      </c>
      <c r="I486" s="360">
        <v>1</v>
      </c>
      <c r="J486" s="360">
        <v>1</v>
      </c>
      <c r="K486" s="360">
        <v>5</v>
      </c>
      <c r="L486" s="360">
        <v>0</v>
      </c>
      <c r="M486" s="360">
        <v>1</v>
      </c>
      <c r="N486" s="360">
        <v>4</v>
      </c>
      <c r="O486" s="360">
        <v>3</v>
      </c>
      <c r="P486" s="360">
        <v>9</v>
      </c>
      <c r="Q486" s="360">
        <v>1</v>
      </c>
      <c r="R486" s="360">
        <v>0</v>
      </c>
    </row>
    <row r="487" spans="2:18" ht="13.2" x14ac:dyDescent="0.25">
      <c r="B487" s="371" t="s">
        <v>218</v>
      </c>
      <c r="C487" s="371" t="s">
        <v>224</v>
      </c>
      <c r="D487" s="371" t="s">
        <v>60</v>
      </c>
      <c r="E487" s="371" t="s">
        <v>2904</v>
      </c>
      <c r="F487" s="360">
        <v>1</v>
      </c>
      <c r="G487" s="360">
        <v>0</v>
      </c>
      <c r="H487" s="360">
        <v>0</v>
      </c>
      <c r="I487" s="360">
        <v>0</v>
      </c>
      <c r="J487" s="360">
        <v>0</v>
      </c>
      <c r="K487" s="360">
        <v>0</v>
      </c>
      <c r="L487" s="360">
        <v>1</v>
      </c>
      <c r="M487" s="360">
        <v>0</v>
      </c>
      <c r="N487" s="360">
        <v>0</v>
      </c>
      <c r="O487" s="360">
        <v>0</v>
      </c>
      <c r="P487" s="360">
        <v>0</v>
      </c>
      <c r="Q487" s="360">
        <v>0</v>
      </c>
      <c r="R487" s="360">
        <v>0</v>
      </c>
    </row>
    <row r="488" spans="2:18" ht="13.2" x14ac:dyDescent="0.25">
      <c r="B488" s="371" t="s">
        <v>218</v>
      </c>
      <c r="C488" s="371" t="s">
        <v>224</v>
      </c>
      <c r="D488" s="371" t="s">
        <v>60</v>
      </c>
      <c r="E488" s="371" t="s">
        <v>915</v>
      </c>
      <c r="F488" s="360">
        <v>276</v>
      </c>
      <c r="G488" s="360">
        <v>1</v>
      </c>
      <c r="H488" s="360">
        <v>6</v>
      </c>
      <c r="I488" s="360">
        <v>9</v>
      </c>
      <c r="J488" s="360">
        <v>8</v>
      </c>
      <c r="K488" s="360">
        <v>21</v>
      </c>
      <c r="L488" s="360">
        <v>42</v>
      </c>
      <c r="M488" s="360">
        <v>49</v>
      </c>
      <c r="N488" s="360">
        <v>41</v>
      </c>
      <c r="O488" s="360">
        <v>41</v>
      </c>
      <c r="P488" s="360">
        <v>15</v>
      </c>
      <c r="Q488" s="360">
        <v>32</v>
      </c>
      <c r="R488" s="360">
        <v>11</v>
      </c>
    </row>
    <row r="489" spans="2:18" ht="13.2" x14ac:dyDescent="0.25">
      <c r="B489" s="371" t="s">
        <v>218</v>
      </c>
      <c r="C489" s="371" t="s">
        <v>224</v>
      </c>
      <c r="D489" s="371" t="s">
        <v>60</v>
      </c>
      <c r="E489" s="371" t="s">
        <v>2249</v>
      </c>
      <c r="F489" s="360">
        <v>36</v>
      </c>
      <c r="G489" s="360">
        <v>1</v>
      </c>
      <c r="H489" s="360">
        <v>0</v>
      </c>
      <c r="I489" s="360">
        <v>0</v>
      </c>
      <c r="J489" s="360">
        <v>0</v>
      </c>
      <c r="K489" s="360">
        <v>2</v>
      </c>
      <c r="L489" s="360">
        <v>7</v>
      </c>
      <c r="M489" s="360">
        <v>4</v>
      </c>
      <c r="N489" s="360">
        <v>7</v>
      </c>
      <c r="O489" s="360">
        <v>6</v>
      </c>
      <c r="P489" s="360">
        <v>3</v>
      </c>
      <c r="Q489" s="360">
        <v>3</v>
      </c>
      <c r="R489" s="360">
        <v>3</v>
      </c>
    </row>
    <row r="490" spans="2:18" ht="13.2" x14ac:dyDescent="0.25">
      <c r="B490" s="371" t="s">
        <v>218</v>
      </c>
      <c r="C490" s="371" t="s">
        <v>224</v>
      </c>
      <c r="D490" s="371" t="s">
        <v>60</v>
      </c>
      <c r="E490" s="371" t="s">
        <v>2250</v>
      </c>
      <c r="F490" s="360">
        <v>72</v>
      </c>
      <c r="G490" s="360">
        <v>2</v>
      </c>
      <c r="H490" s="360">
        <v>3</v>
      </c>
      <c r="I490" s="360">
        <v>0</v>
      </c>
      <c r="J490" s="360">
        <v>1</v>
      </c>
      <c r="K490" s="360">
        <v>8</v>
      </c>
      <c r="L490" s="360">
        <v>10</v>
      </c>
      <c r="M490" s="360">
        <v>8</v>
      </c>
      <c r="N490" s="360">
        <v>16</v>
      </c>
      <c r="O490" s="360">
        <v>11</v>
      </c>
      <c r="P490" s="360">
        <v>5</v>
      </c>
      <c r="Q490" s="360">
        <v>4</v>
      </c>
      <c r="R490" s="360">
        <v>4</v>
      </c>
    </row>
    <row r="491" spans="2:18" ht="13.2" x14ac:dyDescent="0.25">
      <c r="B491" s="371" t="s">
        <v>218</v>
      </c>
      <c r="C491" s="371" t="s">
        <v>224</v>
      </c>
      <c r="D491" s="371" t="s">
        <v>60</v>
      </c>
      <c r="E491" s="371" t="s">
        <v>916</v>
      </c>
      <c r="F491" s="360">
        <v>60</v>
      </c>
      <c r="G491" s="360">
        <v>1</v>
      </c>
      <c r="H491" s="360">
        <v>0</v>
      </c>
      <c r="I491" s="360">
        <v>0</v>
      </c>
      <c r="J491" s="360">
        <v>4</v>
      </c>
      <c r="K491" s="360">
        <v>7</v>
      </c>
      <c r="L491" s="360">
        <v>12</v>
      </c>
      <c r="M491" s="360">
        <v>11</v>
      </c>
      <c r="N491" s="360">
        <v>6</v>
      </c>
      <c r="O491" s="360">
        <v>7</v>
      </c>
      <c r="P491" s="360">
        <v>7</v>
      </c>
      <c r="Q491" s="360">
        <v>4</v>
      </c>
      <c r="R491" s="360">
        <v>1</v>
      </c>
    </row>
    <row r="492" spans="2:18" ht="13.2" x14ac:dyDescent="0.25">
      <c r="B492" s="371" t="s">
        <v>218</v>
      </c>
      <c r="C492" s="371" t="s">
        <v>224</v>
      </c>
      <c r="D492" s="371" t="s">
        <v>60</v>
      </c>
      <c r="E492" s="371" t="s">
        <v>917</v>
      </c>
      <c r="F492" s="360">
        <v>301</v>
      </c>
      <c r="G492" s="360">
        <v>6</v>
      </c>
      <c r="H492" s="360">
        <v>3</v>
      </c>
      <c r="I492" s="360">
        <v>8</v>
      </c>
      <c r="J492" s="360">
        <v>5</v>
      </c>
      <c r="K492" s="360">
        <v>14</v>
      </c>
      <c r="L492" s="360">
        <v>45</v>
      </c>
      <c r="M492" s="360">
        <v>66</v>
      </c>
      <c r="N492" s="360">
        <v>49</v>
      </c>
      <c r="O492" s="360">
        <v>49</v>
      </c>
      <c r="P492" s="360">
        <v>31</v>
      </c>
      <c r="Q492" s="360">
        <v>16</v>
      </c>
      <c r="R492" s="360">
        <v>9</v>
      </c>
    </row>
    <row r="493" spans="2:18" ht="13.2" x14ac:dyDescent="0.25">
      <c r="B493" s="371" t="s">
        <v>218</v>
      </c>
      <c r="C493" s="371" t="s">
        <v>224</v>
      </c>
      <c r="D493" s="371" t="s">
        <v>60</v>
      </c>
      <c r="E493" s="371" t="s">
        <v>918</v>
      </c>
      <c r="F493" s="360">
        <v>60</v>
      </c>
      <c r="G493" s="360">
        <v>1</v>
      </c>
      <c r="H493" s="360">
        <v>0</v>
      </c>
      <c r="I493" s="360">
        <v>1</v>
      </c>
      <c r="J493" s="360">
        <v>3</v>
      </c>
      <c r="K493" s="360">
        <v>2</v>
      </c>
      <c r="L493" s="360">
        <v>15</v>
      </c>
      <c r="M493" s="360">
        <v>8</v>
      </c>
      <c r="N493" s="360">
        <v>8</v>
      </c>
      <c r="O493" s="360">
        <v>7</v>
      </c>
      <c r="P493" s="360">
        <v>9</v>
      </c>
      <c r="Q493" s="360">
        <v>5</v>
      </c>
      <c r="R493" s="360">
        <v>1</v>
      </c>
    </row>
    <row r="494" spans="2:18" ht="13.2" x14ac:dyDescent="0.25">
      <c r="B494" s="371" t="s">
        <v>218</v>
      </c>
      <c r="C494" s="371" t="s">
        <v>224</v>
      </c>
      <c r="D494" s="371" t="s">
        <v>60</v>
      </c>
      <c r="E494" s="371" t="s">
        <v>919</v>
      </c>
      <c r="F494" s="360">
        <v>46</v>
      </c>
      <c r="G494" s="360">
        <v>1</v>
      </c>
      <c r="H494" s="360">
        <v>3</v>
      </c>
      <c r="I494" s="360">
        <v>3</v>
      </c>
      <c r="J494" s="360">
        <v>2</v>
      </c>
      <c r="K494" s="360">
        <v>4</v>
      </c>
      <c r="L494" s="360">
        <v>6</v>
      </c>
      <c r="M494" s="360">
        <v>3</v>
      </c>
      <c r="N494" s="360">
        <v>10</v>
      </c>
      <c r="O494" s="360">
        <v>5</v>
      </c>
      <c r="P494" s="360">
        <v>5</v>
      </c>
      <c r="Q494" s="360">
        <v>3</v>
      </c>
      <c r="R494" s="360">
        <v>1</v>
      </c>
    </row>
    <row r="495" spans="2:18" ht="13.2" x14ac:dyDescent="0.25">
      <c r="B495" s="371" t="s">
        <v>218</v>
      </c>
      <c r="C495" s="371" t="s">
        <v>224</v>
      </c>
      <c r="D495" s="371" t="s">
        <v>60</v>
      </c>
      <c r="E495" s="371" t="s">
        <v>920</v>
      </c>
      <c r="F495" s="360">
        <v>5</v>
      </c>
      <c r="G495" s="360">
        <v>0</v>
      </c>
      <c r="H495" s="360">
        <v>0</v>
      </c>
      <c r="I495" s="360">
        <v>0</v>
      </c>
      <c r="J495" s="360">
        <v>1</v>
      </c>
      <c r="K495" s="360">
        <v>1</v>
      </c>
      <c r="L495" s="360">
        <v>0</v>
      </c>
      <c r="M495" s="360">
        <v>1</v>
      </c>
      <c r="N495" s="360">
        <v>1</v>
      </c>
      <c r="O495" s="360">
        <v>0</v>
      </c>
      <c r="P495" s="360">
        <v>1</v>
      </c>
      <c r="Q495" s="360">
        <v>0</v>
      </c>
      <c r="R495" s="360">
        <v>0</v>
      </c>
    </row>
    <row r="496" spans="2:18" ht="13.2" x14ac:dyDescent="0.25">
      <c r="B496" s="371" t="s">
        <v>218</v>
      </c>
      <c r="C496" s="371" t="s">
        <v>224</v>
      </c>
      <c r="D496" s="371" t="s">
        <v>60</v>
      </c>
      <c r="E496" s="371" t="s">
        <v>2251</v>
      </c>
      <c r="F496" s="360">
        <v>2</v>
      </c>
      <c r="G496" s="360">
        <v>0</v>
      </c>
      <c r="H496" s="360">
        <v>0</v>
      </c>
      <c r="I496" s="360">
        <v>0</v>
      </c>
      <c r="J496" s="360">
        <v>0</v>
      </c>
      <c r="K496" s="360">
        <v>0</v>
      </c>
      <c r="L496" s="360">
        <v>2</v>
      </c>
      <c r="M496" s="360">
        <v>0</v>
      </c>
      <c r="N496" s="360">
        <v>0</v>
      </c>
      <c r="O496" s="360">
        <v>0</v>
      </c>
      <c r="P496" s="360">
        <v>0</v>
      </c>
      <c r="Q496" s="360">
        <v>0</v>
      </c>
      <c r="R496" s="360">
        <v>0</v>
      </c>
    </row>
    <row r="497" spans="2:18" ht="13.2" x14ac:dyDescent="0.25">
      <c r="B497" s="371" t="s">
        <v>218</v>
      </c>
      <c r="C497" s="371" t="s">
        <v>224</v>
      </c>
      <c r="D497" s="371" t="s">
        <v>60</v>
      </c>
      <c r="E497" s="371" t="s">
        <v>921</v>
      </c>
      <c r="F497" s="360">
        <v>39</v>
      </c>
      <c r="G497" s="360">
        <v>0</v>
      </c>
      <c r="H497" s="360">
        <v>0</v>
      </c>
      <c r="I497" s="360">
        <v>1</v>
      </c>
      <c r="J497" s="360">
        <v>2</v>
      </c>
      <c r="K497" s="360">
        <v>3</v>
      </c>
      <c r="L497" s="360">
        <v>4</v>
      </c>
      <c r="M497" s="360">
        <v>3</v>
      </c>
      <c r="N497" s="360">
        <v>4</v>
      </c>
      <c r="O497" s="360">
        <v>12</v>
      </c>
      <c r="P497" s="360">
        <v>4</v>
      </c>
      <c r="Q497" s="360">
        <v>3</v>
      </c>
      <c r="R497" s="360">
        <v>3</v>
      </c>
    </row>
    <row r="498" spans="2:18" ht="13.2" x14ac:dyDescent="0.25">
      <c r="B498" s="371" t="s">
        <v>218</v>
      </c>
      <c r="C498" s="371" t="s">
        <v>224</v>
      </c>
      <c r="D498" s="371" t="s">
        <v>60</v>
      </c>
      <c r="E498" s="371" t="s">
        <v>2712</v>
      </c>
      <c r="F498" s="360">
        <v>1</v>
      </c>
      <c r="G498" s="360">
        <v>0</v>
      </c>
      <c r="H498" s="360">
        <v>0</v>
      </c>
      <c r="I498" s="360">
        <v>0</v>
      </c>
      <c r="J498" s="360">
        <v>0</v>
      </c>
      <c r="K498" s="360">
        <v>0</v>
      </c>
      <c r="L498" s="360">
        <v>0</v>
      </c>
      <c r="M498" s="360">
        <v>0</v>
      </c>
      <c r="N498" s="360">
        <v>0</v>
      </c>
      <c r="O498" s="360">
        <v>1</v>
      </c>
      <c r="P498" s="360">
        <v>0</v>
      </c>
      <c r="Q498" s="360">
        <v>0</v>
      </c>
      <c r="R498" s="360">
        <v>0</v>
      </c>
    </row>
    <row r="499" spans="2:18" ht="13.2" x14ac:dyDescent="0.25">
      <c r="B499" s="371" t="s">
        <v>218</v>
      </c>
      <c r="C499" s="371" t="s">
        <v>224</v>
      </c>
      <c r="D499" s="371" t="s">
        <v>60</v>
      </c>
      <c r="E499" s="371" t="s">
        <v>2905</v>
      </c>
      <c r="F499" s="360">
        <v>7</v>
      </c>
      <c r="G499" s="360">
        <v>0</v>
      </c>
      <c r="H499" s="360">
        <v>0</v>
      </c>
      <c r="I499" s="360">
        <v>0</v>
      </c>
      <c r="J499" s="360">
        <v>0</v>
      </c>
      <c r="K499" s="360">
        <v>3</v>
      </c>
      <c r="L499" s="360">
        <v>1</v>
      </c>
      <c r="M499" s="360">
        <v>0</v>
      </c>
      <c r="N499" s="360">
        <v>0</v>
      </c>
      <c r="O499" s="360">
        <v>1</v>
      </c>
      <c r="P499" s="360">
        <v>1</v>
      </c>
      <c r="Q499" s="360">
        <v>1</v>
      </c>
      <c r="R499" s="360">
        <v>0</v>
      </c>
    </row>
    <row r="500" spans="2:18" ht="13.2" x14ac:dyDescent="0.25">
      <c r="B500" s="371" t="s">
        <v>218</v>
      </c>
      <c r="C500" s="371" t="s">
        <v>224</v>
      </c>
      <c r="D500" s="371" t="s">
        <v>60</v>
      </c>
      <c r="E500" s="371" t="s">
        <v>922</v>
      </c>
      <c r="F500" s="360">
        <v>16</v>
      </c>
      <c r="G500" s="360">
        <v>1</v>
      </c>
      <c r="H500" s="360">
        <v>0</v>
      </c>
      <c r="I500" s="360">
        <v>0</v>
      </c>
      <c r="J500" s="360">
        <v>1</v>
      </c>
      <c r="K500" s="360">
        <v>0</v>
      </c>
      <c r="L500" s="360">
        <v>5</v>
      </c>
      <c r="M500" s="360">
        <v>3</v>
      </c>
      <c r="N500" s="360">
        <v>0</v>
      </c>
      <c r="O500" s="360">
        <v>2</v>
      </c>
      <c r="P500" s="360">
        <v>3</v>
      </c>
      <c r="Q500" s="360">
        <v>1</v>
      </c>
      <c r="R500" s="360">
        <v>0</v>
      </c>
    </row>
    <row r="501" spans="2:18" ht="13.2" x14ac:dyDescent="0.25">
      <c r="B501" s="371" t="s">
        <v>218</v>
      </c>
      <c r="C501" s="371" t="s">
        <v>224</v>
      </c>
      <c r="D501" s="371" t="s">
        <v>60</v>
      </c>
      <c r="E501" s="371" t="s">
        <v>923</v>
      </c>
      <c r="F501" s="360">
        <v>73</v>
      </c>
      <c r="G501" s="360">
        <v>0</v>
      </c>
      <c r="H501" s="360">
        <v>0</v>
      </c>
      <c r="I501" s="360">
        <v>1</v>
      </c>
      <c r="J501" s="360">
        <v>4</v>
      </c>
      <c r="K501" s="360">
        <v>8</v>
      </c>
      <c r="L501" s="360">
        <v>10</v>
      </c>
      <c r="M501" s="360">
        <v>7</v>
      </c>
      <c r="N501" s="360">
        <v>10</v>
      </c>
      <c r="O501" s="360">
        <v>15</v>
      </c>
      <c r="P501" s="360">
        <v>8</v>
      </c>
      <c r="Q501" s="360">
        <v>7</v>
      </c>
      <c r="R501" s="360">
        <v>3</v>
      </c>
    </row>
    <row r="502" spans="2:18" ht="13.2" x14ac:dyDescent="0.25">
      <c r="B502" s="371" t="s">
        <v>218</v>
      </c>
      <c r="C502" s="371" t="s">
        <v>224</v>
      </c>
      <c r="D502" s="371" t="s">
        <v>60</v>
      </c>
      <c r="E502" s="371" t="s">
        <v>924</v>
      </c>
      <c r="F502" s="360">
        <v>25</v>
      </c>
      <c r="G502" s="360">
        <v>0</v>
      </c>
      <c r="H502" s="360">
        <v>0</v>
      </c>
      <c r="I502" s="360">
        <v>0</v>
      </c>
      <c r="J502" s="360">
        <v>1</v>
      </c>
      <c r="K502" s="360">
        <v>3</v>
      </c>
      <c r="L502" s="360">
        <v>5</v>
      </c>
      <c r="M502" s="360">
        <v>2</v>
      </c>
      <c r="N502" s="360">
        <v>5</v>
      </c>
      <c r="O502" s="360">
        <v>5</v>
      </c>
      <c r="P502" s="360">
        <v>3</v>
      </c>
      <c r="Q502" s="360">
        <v>0</v>
      </c>
      <c r="R502" s="360">
        <v>1</v>
      </c>
    </row>
    <row r="503" spans="2:18" ht="13.2" x14ac:dyDescent="0.25">
      <c r="B503" s="371" t="s">
        <v>218</v>
      </c>
      <c r="C503" s="371" t="s">
        <v>224</v>
      </c>
      <c r="D503" s="371" t="s">
        <v>60</v>
      </c>
      <c r="E503" s="371" t="s">
        <v>925</v>
      </c>
      <c r="F503" s="360">
        <v>27</v>
      </c>
      <c r="G503" s="360">
        <v>0</v>
      </c>
      <c r="H503" s="360">
        <v>0</v>
      </c>
      <c r="I503" s="360">
        <v>0</v>
      </c>
      <c r="J503" s="360">
        <v>0</v>
      </c>
      <c r="K503" s="360">
        <v>4</v>
      </c>
      <c r="L503" s="360">
        <v>6</v>
      </c>
      <c r="M503" s="360">
        <v>7</v>
      </c>
      <c r="N503" s="360">
        <v>0</v>
      </c>
      <c r="O503" s="360">
        <v>5</v>
      </c>
      <c r="P503" s="360">
        <v>3</v>
      </c>
      <c r="Q503" s="360">
        <v>1</v>
      </c>
      <c r="R503" s="360">
        <v>1</v>
      </c>
    </row>
    <row r="504" spans="2:18" ht="13.2" x14ac:dyDescent="0.25">
      <c r="B504" s="371" t="s">
        <v>218</v>
      </c>
      <c r="C504" s="371" t="s">
        <v>224</v>
      </c>
      <c r="D504" s="371" t="s">
        <v>60</v>
      </c>
      <c r="E504" s="371" t="s">
        <v>2252</v>
      </c>
      <c r="F504" s="360">
        <v>23</v>
      </c>
      <c r="G504" s="360">
        <v>0</v>
      </c>
      <c r="H504" s="360">
        <v>0</v>
      </c>
      <c r="I504" s="360">
        <v>0</v>
      </c>
      <c r="J504" s="360">
        <v>1</v>
      </c>
      <c r="K504" s="360">
        <v>2</v>
      </c>
      <c r="L504" s="360">
        <v>4</v>
      </c>
      <c r="M504" s="360">
        <v>3</v>
      </c>
      <c r="N504" s="360">
        <v>2</v>
      </c>
      <c r="O504" s="360">
        <v>3</v>
      </c>
      <c r="P504" s="360">
        <v>6</v>
      </c>
      <c r="Q504" s="360">
        <v>2</v>
      </c>
      <c r="R504" s="360">
        <v>0</v>
      </c>
    </row>
    <row r="505" spans="2:18" ht="13.2" x14ac:dyDescent="0.25">
      <c r="B505" s="371" t="s">
        <v>218</v>
      </c>
      <c r="C505" s="371" t="s">
        <v>224</v>
      </c>
      <c r="D505" s="371" t="s">
        <v>60</v>
      </c>
      <c r="E505" s="371" t="s">
        <v>926</v>
      </c>
      <c r="F505" s="360">
        <v>1</v>
      </c>
      <c r="G505" s="360">
        <v>0</v>
      </c>
      <c r="H505" s="360">
        <v>0</v>
      </c>
      <c r="I505" s="360">
        <v>0</v>
      </c>
      <c r="J505" s="360">
        <v>0</v>
      </c>
      <c r="K505" s="360">
        <v>0</v>
      </c>
      <c r="L505" s="360">
        <v>0</v>
      </c>
      <c r="M505" s="360">
        <v>0</v>
      </c>
      <c r="N505" s="360">
        <v>0</v>
      </c>
      <c r="O505" s="360">
        <v>1</v>
      </c>
      <c r="P505" s="360">
        <v>0</v>
      </c>
      <c r="Q505" s="360">
        <v>0</v>
      </c>
      <c r="R505" s="360">
        <v>0</v>
      </c>
    </row>
    <row r="506" spans="2:18" ht="13.2" x14ac:dyDescent="0.25">
      <c r="B506" s="371" t="s">
        <v>218</v>
      </c>
      <c r="C506" s="371" t="s">
        <v>224</v>
      </c>
      <c r="D506" s="371" t="s">
        <v>60</v>
      </c>
      <c r="E506" s="371" t="s">
        <v>2253</v>
      </c>
      <c r="F506" s="360">
        <v>98</v>
      </c>
      <c r="G506" s="360">
        <v>1</v>
      </c>
      <c r="H506" s="360">
        <v>2</v>
      </c>
      <c r="I506" s="360">
        <v>1</v>
      </c>
      <c r="J506" s="360">
        <v>1</v>
      </c>
      <c r="K506" s="360">
        <v>5</v>
      </c>
      <c r="L506" s="360">
        <v>23</v>
      </c>
      <c r="M506" s="360">
        <v>19</v>
      </c>
      <c r="N506" s="360">
        <v>14</v>
      </c>
      <c r="O506" s="360">
        <v>15</v>
      </c>
      <c r="P506" s="360">
        <v>9</v>
      </c>
      <c r="Q506" s="360">
        <v>5</v>
      </c>
      <c r="R506" s="360">
        <v>3</v>
      </c>
    </row>
    <row r="507" spans="2:18" ht="13.2" x14ac:dyDescent="0.25">
      <c r="B507" s="371" t="s">
        <v>218</v>
      </c>
      <c r="C507" s="371" t="s">
        <v>224</v>
      </c>
      <c r="D507" s="371" t="s">
        <v>60</v>
      </c>
      <c r="E507" s="371" t="s">
        <v>2713</v>
      </c>
      <c r="F507" s="360">
        <v>3</v>
      </c>
      <c r="G507" s="360">
        <v>0</v>
      </c>
      <c r="H507" s="360">
        <v>0</v>
      </c>
      <c r="I507" s="360">
        <v>0</v>
      </c>
      <c r="J507" s="360">
        <v>0</v>
      </c>
      <c r="K507" s="360">
        <v>1</v>
      </c>
      <c r="L507" s="360">
        <v>0</v>
      </c>
      <c r="M507" s="360">
        <v>1</v>
      </c>
      <c r="N507" s="360">
        <v>0</v>
      </c>
      <c r="O507" s="360">
        <v>1</v>
      </c>
      <c r="P507" s="360">
        <v>0</v>
      </c>
      <c r="Q507" s="360">
        <v>0</v>
      </c>
      <c r="R507" s="360">
        <v>0</v>
      </c>
    </row>
    <row r="508" spans="2:18" ht="13.2" x14ac:dyDescent="0.25">
      <c r="B508" s="371" t="s">
        <v>218</v>
      </c>
      <c r="C508" s="371" t="s">
        <v>224</v>
      </c>
      <c r="D508" s="371" t="s">
        <v>60</v>
      </c>
      <c r="E508" s="371" t="s">
        <v>927</v>
      </c>
      <c r="F508" s="360">
        <v>23</v>
      </c>
      <c r="G508" s="360">
        <v>1</v>
      </c>
      <c r="H508" s="360">
        <v>0</v>
      </c>
      <c r="I508" s="360">
        <v>2</v>
      </c>
      <c r="J508" s="360">
        <v>1</v>
      </c>
      <c r="K508" s="360">
        <v>2</v>
      </c>
      <c r="L508" s="360">
        <v>2</v>
      </c>
      <c r="M508" s="360">
        <v>5</v>
      </c>
      <c r="N508" s="360">
        <v>3</v>
      </c>
      <c r="O508" s="360">
        <v>2</v>
      </c>
      <c r="P508" s="360">
        <v>2</v>
      </c>
      <c r="Q508" s="360">
        <v>1</v>
      </c>
      <c r="R508" s="360">
        <v>2</v>
      </c>
    </row>
    <row r="509" spans="2:18" ht="13.2" x14ac:dyDescent="0.25">
      <c r="B509" s="371" t="s">
        <v>218</v>
      </c>
      <c r="C509" s="371" t="s">
        <v>224</v>
      </c>
      <c r="D509" s="371" t="s">
        <v>60</v>
      </c>
      <c r="E509" s="371" t="s">
        <v>928</v>
      </c>
      <c r="F509" s="360">
        <v>23</v>
      </c>
      <c r="G509" s="360">
        <v>0</v>
      </c>
      <c r="H509" s="360">
        <v>1</v>
      </c>
      <c r="I509" s="360">
        <v>0</v>
      </c>
      <c r="J509" s="360">
        <v>1</v>
      </c>
      <c r="K509" s="360">
        <v>2</v>
      </c>
      <c r="L509" s="360">
        <v>5</v>
      </c>
      <c r="M509" s="360">
        <v>6</v>
      </c>
      <c r="N509" s="360">
        <v>3</v>
      </c>
      <c r="O509" s="360">
        <v>3</v>
      </c>
      <c r="P509" s="360">
        <v>1</v>
      </c>
      <c r="Q509" s="360">
        <v>1</v>
      </c>
      <c r="R509" s="360">
        <v>0</v>
      </c>
    </row>
    <row r="510" spans="2:18" ht="13.2" x14ac:dyDescent="0.25">
      <c r="B510" s="371" t="s">
        <v>218</v>
      </c>
      <c r="C510" s="371" t="s">
        <v>224</v>
      </c>
      <c r="D510" s="371" t="s">
        <v>60</v>
      </c>
      <c r="E510" s="371" t="s">
        <v>929</v>
      </c>
      <c r="F510" s="360">
        <v>190</v>
      </c>
      <c r="G510" s="360">
        <v>1</v>
      </c>
      <c r="H510" s="360">
        <v>1</v>
      </c>
      <c r="I510" s="360">
        <v>0</v>
      </c>
      <c r="J510" s="360">
        <v>7</v>
      </c>
      <c r="K510" s="360">
        <v>3</v>
      </c>
      <c r="L510" s="360">
        <v>63</v>
      </c>
      <c r="M510" s="360">
        <v>55</v>
      </c>
      <c r="N510" s="360">
        <v>34</v>
      </c>
      <c r="O510" s="360">
        <v>12</v>
      </c>
      <c r="P510" s="360">
        <v>7</v>
      </c>
      <c r="Q510" s="360">
        <v>6</v>
      </c>
      <c r="R510" s="360">
        <v>1</v>
      </c>
    </row>
    <row r="511" spans="2:18" ht="13.2" x14ac:dyDescent="0.25">
      <c r="B511" s="371" t="s">
        <v>218</v>
      </c>
      <c r="C511" s="371" t="s">
        <v>224</v>
      </c>
      <c r="D511" s="371" t="s">
        <v>60</v>
      </c>
      <c r="E511" s="371" t="s">
        <v>2254</v>
      </c>
      <c r="F511" s="360">
        <v>27</v>
      </c>
      <c r="G511" s="360">
        <v>0</v>
      </c>
      <c r="H511" s="360">
        <v>1</v>
      </c>
      <c r="I511" s="360">
        <v>1</v>
      </c>
      <c r="J511" s="360">
        <v>1</v>
      </c>
      <c r="K511" s="360">
        <v>3</v>
      </c>
      <c r="L511" s="360">
        <v>6</v>
      </c>
      <c r="M511" s="360">
        <v>8</v>
      </c>
      <c r="N511" s="360">
        <v>3</v>
      </c>
      <c r="O511" s="360">
        <v>0</v>
      </c>
      <c r="P511" s="360">
        <v>4</v>
      </c>
      <c r="Q511" s="360">
        <v>0</v>
      </c>
      <c r="R511" s="360">
        <v>0</v>
      </c>
    </row>
    <row r="512" spans="2:18" ht="13.2" x14ac:dyDescent="0.25">
      <c r="B512" s="371" t="s">
        <v>218</v>
      </c>
      <c r="C512" s="371" t="s">
        <v>224</v>
      </c>
      <c r="D512" s="371" t="s">
        <v>60</v>
      </c>
      <c r="E512" s="371" t="s">
        <v>930</v>
      </c>
      <c r="F512" s="360">
        <v>527</v>
      </c>
      <c r="G512" s="360">
        <v>7</v>
      </c>
      <c r="H512" s="360">
        <v>5</v>
      </c>
      <c r="I512" s="360">
        <v>6</v>
      </c>
      <c r="J512" s="360">
        <v>22</v>
      </c>
      <c r="K512" s="360">
        <v>29</v>
      </c>
      <c r="L512" s="360">
        <v>78</v>
      </c>
      <c r="M512" s="360">
        <v>90</v>
      </c>
      <c r="N512" s="360">
        <v>61</v>
      </c>
      <c r="O512" s="360">
        <v>101</v>
      </c>
      <c r="P512" s="360">
        <v>62</v>
      </c>
      <c r="Q512" s="360">
        <v>48</v>
      </c>
      <c r="R512" s="360">
        <v>18</v>
      </c>
    </row>
    <row r="513" spans="2:18" ht="13.2" x14ac:dyDescent="0.25">
      <c r="B513" s="371" t="s">
        <v>218</v>
      </c>
      <c r="C513" s="371" t="s">
        <v>224</v>
      </c>
      <c r="D513" s="371" t="s">
        <v>60</v>
      </c>
      <c r="E513" s="371" t="s">
        <v>931</v>
      </c>
      <c r="F513" s="360">
        <v>209</v>
      </c>
      <c r="G513" s="360">
        <v>2</v>
      </c>
      <c r="H513" s="360">
        <v>1</v>
      </c>
      <c r="I513" s="360">
        <v>2</v>
      </c>
      <c r="J513" s="360">
        <v>4</v>
      </c>
      <c r="K513" s="360">
        <v>13</v>
      </c>
      <c r="L513" s="360">
        <v>25</v>
      </c>
      <c r="M513" s="360">
        <v>30</v>
      </c>
      <c r="N513" s="360">
        <v>33</v>
      </c>
      <c r="O513" s="360">
        <v>44</v>
      </c>
      <c r="P513" s="360">
        <v>34</v>
      </c>
      <c r="Q513" s="360">
        <v>17</v>
      </c>
      <c r="R513" s="360">
        <v>4</v>
      </c>
    </row>
    <row r="514" spans="2:18" ht="13.2" x14ac:dyDescent="0.25">
      <c r="B514" s="371" t="s">
        <v>218</v>
      </c>
      <c r="C514" s="371" t="s">
        <v>224</v>
      </c>
      <c r="D514" s="371" t="s">
        <v>60</v>
      </c>
      <c r="E514" s="371" t="s">
        <v>932</v>
      </c>
      <c r="F514" s="360">
        <v>21</v>
      </c>
      <c r="G514" s="360">
        <v>0</v>
      </c>
      <c r="H514" s="360">
        <v>0</v>
      </c>
      <c r="I514" s="360">
        <v>6</v>
      </c>
      <c r="J514" s="360">
        <v>0</v>
      </c>
      <c r="K514" s="360">
        <v>0</v>
      </c>
      <c r="L514" s="360">
        <v>3</v>
      </c>
      <c r="M514" s="360">
        <v>1</v>
      </c>
      <c r="N514" s="360">
        <v>6</v>
      </c>
      <c r="O514" s="360">
        <v>3</v>
      </c>
      <c r="P514" s="360">
        <v>1</v>
      </c>
      <c r="Q514" s="360">
        <v>1</v>
      </c>
      <c r="R514" s="360">
        <v>0</v>
      </c>
    </row>
    <row r="515" spans="2:18" ht="13.2" x14ac:dyDescent="0.25">
      <c r="B515" s="371" t="s">
        <v>218</v>
      </c>
      <c r="C515" s="371" t="s">
        <v>224</v>
      </c>
      <c r="D515" s="371" t="s">
        <v>60</v>
      </c>
      <c r="E515" s="371" t="s">
        <v>933</v>
      </c>
      <c r="F515" s="360">
        <v>6</v>
      </c>
      <c r="G515" s="360">
        <v>0</v>
      </c>
      <c r="H515" s="360">
        <v>0</v>
      </c>
      <c r="I515" s="360">
        <v>0</v>
      </c>
      <c r="J515" s="360">
        <v>0</v>
      </c>
      <c r="K515" s="360">
        <v>1</v>
      </c>
      <c r="L515" s="360">
        <v>2</v>
      </c>
      <c r="M515" s="360">
        <v>0</v>
      </c>
      <c r="N515" s="360">
        <v>3</v>
      </c>
      <c r="O515" s="360">
        <v>0</v>
      </c>
      <c r="P515" s="360">
        <v>0</v>
      </c>
      <c r="Q515" s="360">
        <v>0</v>
      </c>
      <c r="R515" s="360">
        <v>0</v>
      </c>
    </row>
    <row r="516" spans="2:18" ht="13.2" x14ac:dyDescent="0.25">
      <c r="B516" s="371" t="s">
        <v>218</v>
      </c>
      <c r="C516" s="371" t="s">
        <v>224</v>
      </c>
      <c r="D516" s="371" t="s">
        <v>60</v>
      </c>
      <c r="E516" s="371" t="s">
        <v>934</v>
      </c>
      <c r="F516" s="360">
        <v>4</v>
      </c>
      <c r="G516" s="360">
        <v>0</v>
      </c>
      <c r="H516" s="360">
        <v>1</v>
      </c>
      <c r="I516" s="360">
        <v>0</v>
      </c>
      <c r="J516" s="360">
        <v>0</v>
      </c>
      <c r="K516" s="360">
        <v>0</v>
      </c>
      <c r="L516" s="360">
        <v>1</v>
      </c>
      <c r="M516" s="360">
        <v>1</v>
      </c>
      <c r="N516" s="360">
        <v>0</v>
      </c>
      <c r="O516" s="360">
        <v>0</v>
      </c>
      <c r="P516" s="360">
        <v>1</v>
      </c>
      <c r="Q516" s="360">
        <v>0</v>
      </c>
      <c r="R516" s="360">
        <v>0</v>
      </c>
    </row>
    <row r="517" spans="2:18" ht="13.2" x14ac:dyDescent="0.25">
      <c r="B517" s="371" t="s">
        <v>218</v>
      </c>
      <c r="C517" s="371" t="s">
        <v>224</v>
      </c>
      <c r="D517" s="371" t="s">
        <v>60</v>
      </c>
      <c r="E517" s="371" t="s">
        <v>2906</v>
      </c>
      <c r="F517" s="360">
        <v>1</v>
      </c>
      <c r="G517" s="360">
        <v>0</v>
      </c>
      <c r="H517" s="360">
        <v>0</v>
      </c>
      <c r="I517" s="360">
        <v>0</v>
      </c>
      <c r="J517" s="360">
        <v>0</v>
      </c>
      <c r="K517" s="360">
        <v>0</v>
      </c>
      <c r="L517" s="360">
        <v>0</v>
      </c>
      <c r="M517" s="360">
        <v>0</v>
      </c>
      <c r="N517" s="360">
        <v>0</v>
      </c>
      <c r="O517" s="360">
        <v>0</v>
      </c>
      <c r="P517" s="360">
        <v>1</v>
      </c>
      <c r="Q517" s="360">
        <v>0</v>
      </c>
      <c r="R517" s="360">
        <v>0</v>
      </c>
    </row>
    <row r="518" spans="2:18" ht="13.2" x14ac:dyDescent="0.25">
      <c r="B518" s="371" t="s">
        <v>218</v>
      </c>
      <c r="C518" s="371" t="s">
        <v>224</v>
      </c>
      <c r="D518" s="371" t="s">
        <v>60</v>
      </c>
      <c r="E518" s="371" t="s">
        <v>2714</v>
      </c>
      <c r="F518" s="360">
        <v>1</v>
      </c>
      <c r="G518" s="360">
        <v>0</v>
      </c>
      <c r="H518" s="360">
        <v>0</v>
      </c>
      <c r="I518" s="360">
        <v>0</v>
      </c>
      <c r="J518" s="360">
        <v>0</v>
      </c>
      <c r="K518" s="360">
        <v>0</v>
      </c>
      <c r="L518" s="360">
        <v>1</v>
      </c>
      <c r="M518" s="360">
        <v>0</v>
      </c>
      <c r="N518" s="360">
        <v>0</v>
      </c>
      <c r="O518" s="360">
        <v>0</v>
      </c>
      <c r="P518" s="360">
        <v>0</v>
      </c>
      <c r="Q518" s="360">
        <v>0</v>
      </c>
      <c r="R518" s="360">
        <v>0</v>
      </c>
    </row>
    <row r="519" spans="2:18" ht="13.2" x14ac:dyDescent="0.25">
      <c r="B519" s="371" t="s">
        <v>218</v>
      </c>
      <c r="C519" s="371" t="s">
        <v>224</v>
      </c>
      <c r="D519" s="371" t="s">
        <v>60</v>
      </c>
      <c r="E519" s="371" t="s">
        <v>2907</v>
      </c>
      <c r="F519" s="360">
        <v>5</v>
      </c>
      <c r="G519" s="360">
        <v>0</v>
      </c>
      <c r="H519" s="360">
        <v>0</v>
      </c>
      <c r="I519" s="360">
        <v>0</v>
      </c>
      <c r="J519" s="360">
        <v>0</v>
      </c>
      <c r="K519" s="360">
        <v>1</v>
      </c>
      <c r="L519" s="360">
        <v>0</v>
      </c>
      <c r="M519" s="360">
        <v>0</v>
      </c>
      <c r="N519" s="360">
        <v>1</v>
      </c>
      <c r="O519" s="360">
        <v>1</v>
      </c>
      <c r="P519" s="360">
        <v>2</v>
      </c>
      <c r="Q519" s="360">
        <v>0</v>
      </c>
      <c r="R519" s="360">
        <v>0</v>
      </c>
    </row>
    <row r="520" spans="2:18" ht="13.2" x14ac:dyDescent="0.25">
      <c r="B520" s="371" t="s">
        <v>218</v>
      </c>
      <c r="C520" s="371" t="s">
        <v>224</v>
      </c>
      <c r="D520" s="371" t="s">
        <v>60</v>
      </c>
      <c r="E520" s="371" t="s">
        <v>2256</v>
      </c>
      <c r="F520" s="360">
        <v>5</v>
      </c>
      <c r="G520" s="360">
        <v>0</v>
      </c>
      <c r="H520" s="360">
        <v>0</v>
      </c>
      <c r="I520" s="360">
        <v>0</v>
      </c>
      <c r="J520" s="360">
        <v>1</v>
      </c>
      <c r="K520" s="360">
        <v>0</v>
      </c>
      <c r="L520" s="360">
        <v>0</v>
      </c>
      <c r="M520" s="360">
        <v>2</v>
      </c>
      <c r="N520" s="360">
        <v>0</v>
      </c>
      <c r="O520" s="360">
        <v>0</v>
      </c>
      <c r="P520" s="360">
        <v>2</v>
      </c>
      <c r="Q520" s="360">
        <v>0</v>
      </c>
      <c r="R520" s="360">
        <v>0</v>
      </c>
    </row>
    <row r="521" spans="2:18" ht="13.2" x14ac:dyDescent="0.25">
      <c r="B521" s="371" t="s">
        <v>218</v>
      </c>
      <c r="C521" s="371" t="s">
        <v>224</v>
      </c>
      <c r="D521" s="371" t="s">
        <v>60</v>
      </c>
      <c r="E521" s="371" t="s">
        <v>3762</v>
      </c>
      <c r="F521" s="360">
        <v>1</v>
      </c>
      <c r="G521" s="360">
        <v>0</v>
      </c>
      <c r="H521" s="360">
        <v>0</v>
      </c>
      <c r="I521" s="360">
        <v>0</v>
      </c>
      <c r="J521" s="360">
        <v>0</v>
      </c>
      <c r="K521" s="360">
        <v>0</v>
      </c>
      <c r="L521" s="360">
        <v>1</v>
      </c>
      <c r="M521" s="360">
        <v>0</v>
      </c>
      <c r="N521" s="360">
        <v>0</v>
      </c>
      <c r="O521" s="360">
        <v>0</v>
      </c>
      <c r="P521" s="360">
        <v>0</v>
      </c>
      <c r="Q521" s="360">
        <v>0</v>
      </c>
      <c r="R521" s="360">
        <v>0</v>
      </c>
    </row>
    <row r="522" spans="2:18" ht="13.2" x14ac:dyDescent="0.25">
      <c r="B522" s="371" t="s">
        <v>218</v>
      </c>
      <c r="C522" s="371" t="s">
        <v>224</v>
      </c>
      <c r="D522" s="371" t="s">
        <v>60</v>
      </c>
      <c r="E522" s="371" t="s">
        <v>1916</v>
      </c>
      <c r="F522" s="360">
        <v>2</v>
      </c>
      <c r="G522" s="360">
        <v>0</v>
      </c>
      <c r="H522" s="360">
        <v>0</v>
      </c>
      <c r="I522" s="360">
        <v>0</v>
      </c>
      <c r="J522" s="360">
        <v>0</v>
      </c>
      <c r="K522" s="360">
        <v>0</v>
      </c>
      <c r="L522" s="360">
        <v>0</v>
      </c>
      <c r="M522" s="360">
        <v>1</v>
      </c>
      <c r="N522" s="360">
        <v>1</v>
      </c>
      <c r="O522" s="360">
        <v>0</v>
      </c>
      <c r="P522" s="360">
        <v>0</v>
      </c>
      <c r="Q522" s="360">
        <v>0</v>
      </c>
      <c r="R522" s="360">
        <v>0</v>
      </c>
    </row>
    <row r="523" spans="2:18" ht="13.2" x14ac:dyDescent="0.25">
      <c r="B523" s="371" t="s">
        <v>218</v>
      </c>
      <c r="C523" s="371" t="s">
        <v>224</v>
      </c>
      <c r="D523" s="371" t="s">
        <v>60</v>
      </c>
      <c r="E523" s="371" t="s">
        <v>2715</v>
      </c>
      <c r="F523" s="360">
        <v>1</v>
      </c>
      <c r="G523" s="360">
        <v>0</v>
      </c>
      <c r="H523" s="360">
        <v>0</v>
      </c>
      <c r="I523" s="360">
        <v>0</v>
      </c>
      <c r="J523" s="360">
        <v>0</v>
      </c>
      <c r="K523" s="360">
        <v>0</v>
      </c>
      <c r="L523" s="360">
        <v>0</v>
      </c>
      <c r="M523" s="360">
        <v>0</v>
      </c>
      <c r="N523" s="360">
        <v>0</v>
      </c>
      <c r="O523" s="360">
        <v>1</v>
      </c>
      <c r="P523" s="360">
        <v>0</v>
      </c>
      <c r="Q523" s="360">
        <v>0</v>
      </c>
      <c r="R523" s="360">
        <v>0</v>
      </c>
    </row>
    <row r="524" spans="2:18" ht="13.2" x14ac:dyDescent="0.25">
      <c r="B524" s="371" t="s">
        <v>218</v>
      </c>
      <c r="C524" s="371" t="s">
        <v>224</v>
      </c>
      <c r="D524" s="371" t="s">
        <v>60</v>
      </c>
      <c r="E524" s="371" t="s">
        <v>935</v>
      </c>
      <c r="F524" s="360">
        <v>8</v>
      </c>
      <c r="G524" s="360">
        <v>0</v>
      </c>
      <c r="H524" s="360">
        <v>0</v>
      </c>
      <c r="I524" s="360">
        <v>3</v>
      </c>
      <c r="J524" s="360">
        <v>0</v>
      </c>
      <c r="K524" s="360">
        <v>0</v>
      </c>
      <c r="L524" s="360">
        <v>0</v>
      </c>
      <c r="M524" s="360">
        <v>1</v>
      </c>
      <c r="N524" s="360">
        <v>1</v>
      </c>
      <c r="O524" s="360">
        <v>3</v>
      </c>
      <c r="P524" s="360">
        <v>0</v>
      </c>
      <c r="Q524" s="360">
        <v>0</v>
      </c>
      <c r="R524" s="360">
        <v>0</v>
      </c>
    </row>
    <row r="525" spans="2:18" ht="13.2" x14ac:dyDescent="0.25">
      <c r="B525" s="371" t="s">
        <v>218</v>
      </c>
      <c r="C525" s="371" t="s">
        <v>224</v>
      </c>
      <c r="D525" s="371" t="s">
        <v>60</v>
      </c>
      <c r="E525" s="371" t="s">
        <v>1917</v>
      </c>
      <c r="F525" s="360">
        <v>4</v>
      </c>
      <c r="G525" s="360">
        <v>0</v>
      </c>
      <c r="H525" s="360">
        <v>0</v>
      </c>
      <c r="I525" s="360">
        <v>1</v>
      </c>
      <c r="J525" s="360">
        <v>0</v>
      </c>
      <c r="K525" s="360">
        <v>1</v>
      </c>
      <c r="L525" s="360">
        <v>0</v>
      </c>
      <c r="M525" s="360">
        <v>0</v>
      </c>
      <c r="N525" s="360">
        <v>0</v>
      </c>
      <c r="O525" s="360">
        <v>0</v>
      </c>
      <c r="P525" s="360">
        <v>0</v>
      </c>
      <c r="Q525" s="360">
        <v>2</v>
      </c>
      <c r="R525" s="360">
        <v>0</v>
      </c>
    </row>
    <row r="526" spans="2:18" ht="13.2" x14ac:dyDescent="0.25">
      <c r="B526" s="371" t="s">
        <v>218</v>
      </c>
      <c r="C526" s="371" t="s">
        <v>224</v>
      </c>
      <c r="D526" s="371" t="s">
        <v>60</v>
      </c>
      <c r="E526" s="371" t="s">
        <v>3160</v>
      </c>
      <c r="F526" s="360">
        <v>2</v>
      </c>
      <c r="G526" s="360">
        <v>0</v>
      </c>
      <c r="H526" s="360">
        <v>0</v>
      </c>
      <c r="I526" s="360">
        <v>0</v>
      </c>
      <c r="J526" s="360">
        <v>1</v>
      </c>
      <c r="K526" s="360">
        <v>0</v>
      </c>
      <c r="L526" s="360">
        <v>0</v>
      </c>
      <c r="M526" s="360">
        <v>1</v>
      </c>
      <c r="N526" s="360">
        <v>0</v>
      </c>
      <c r="O526" s="360">
        <v>0</v>
      </c>
      <c r="P526" s="360">
        <v>0</v>
      </c>
      <c r="Q526" s="360">
        <v>0</v>
      </c>
      <c r="R526" s="360">
        <v>0</v>
      </c>
    </row>
    <row r="527" spans="2:18" ht="13.2" x14ac:dyDescent="0.25">
      <c r="B527" s="371" t="s">
        <v>218</v>
      </c>
      <c r="C527" s="371" t="s">
        <v>224</v>
      </c>
      <c r="D527" s="371" t="s">
        <v>60</v>
      </c>
      <c r="E527" s="371" t="s">
        <v>3228</v>
      </c>
      <c r="F527" s="360">
        <v>3</v>
      </c>
      <c r="G527" s="360">
        <v>0</v>
      </c>
      <c r="H527" s="360">
        <v>0</v>
      </c>
      <c r="I527" s="360">
        <v>0</v>
      </c>
      <c r="J527" s="360">
        <v>1</v>
      </c>
      <c r="K527" s="360">
        <v>0</v>
      </c>
      <c r="L527" s="360">
        <v>0</v>
      </c>
      <c r="M527" s="360">
        <v>1</v>
      </c>
      <c r="N527" s="360">
        <v>0</v>
      </c>
      <c r="O527" s="360">
        <v>1</v>
      </c>
      <c r="P527" s="360">
        <v>0</v>
      </c>
      <c r="Q527" s="360">
        <v>0</v>
      </c>
      <c r="R527" s="360">
        <v>0</v>
      </c>
    </row>
    <row r="528" spans="2:18" ht="13.2" x14ac:dyDescent="0.25">
      <c r="B528" s="371" t="s">
        <v>218</v>
      </c>
      <c r="C528" s="371" t="s">
        <v>224</v>
      </c>
      <c r="D528" s="371" t="s">
        <v>60</v>
      </c>
      <c r="E528" s="371" t="s">
        <v>936</v>
      </c>
      <c r="F528" s="360">
        <v>11</v>
      </c>
      <c r="G528" s="360">
        <v>0</v>
      </c>
      <c r="H528" s="360">
        <v>0</v>
      </c>
      <c r="I528" s="360">
        <v>1</v>
      </c>
      <c r="J528" s="360">
        <v>0</v>
      </c>
      <c r="K528" s="360">
        <v>0</v>
      </c>
      <c r="L528" s="360">
        <v>2</v>
      </c>
      <c r="M528" s="360">
        <v>3</v>
      </c>
      <c r="N528" s="360">
        <v>1</v>
      </c>
      <c r="O528" s="360">
        <v>3</v>
      </c>
      <c r="P528" s="360">
        <v>1</v>
      </c>
      <c r="Q528" s="360">
        <v>0</v>
      </c>
      <c r="R528" s="360">
        <v>0</v>
      </c>
    </row>
    <row r="529" spans="2:18" ht="13.2" x14ac:dyDescent="0.25">
      <c r="B529" s="371" t="s">
        <v>218</v>
      </c>
      <c r="C529" s="371" t="s">
        <v>224</v>
      </c>
      <c r="D529" s="371" t="s">
        <v>60</v>
      </c>
      <c r="E529" s="371" t="s">
        <v>937</v>
      </c>
      <c r="F529" s="360">
        <v>7</v>
      </c>
      <c r="G529" s="360">
        <v>0</v>
      </c>
      <c r="H529" s="360">
        <v>1</v>
      </c>
      <c r="I529" s="360">
        <v>3</v>
      </c>
      <c r="J529" s="360">
        <v>0</v>
      </c>
      <c r="K529" s="360">
        <v>0</v>
      </c>
      <c r="L529" s="360">
        <v>0</v>
      </c>
      <c r="M529" s="360">
        <v>1</v>
      </c>
      <c r="N529" s="360">
        <v>0</v>
      </c>
      <c r="O529" s="360">
        <v>1</v>
      </c>
      <c r="P529" s="360">
        <v>0</v>
      </c>
      <c r="Q529" s="360">
        <v>1</v>
      </c>
      <c r="R529" s="360">
        <v>0</v>
      </c>
    </row>
    <row r="530" spans="2:18" ht="13.2" x14ac:dyDescent="0.25">
      <c r="B530" s="371" t="s">
        <v>218</v>
      </c>
      <c r="C530" s="371" t="s">
        <v>224</v>
      </c>
      <c r="D530" s="371" t="s">
        <v>60</v>
      </c>
      <c r="E530" s="371" t="s">
        <v>938</v>
      </c>
      <c r="F530" s="360">
        <v>6</v>
      </c>
      <c r="G530" s="360">
        <v>0</v>
      </c>
      <c r="H530" s="360">
        <v>0</v>
      </c>
      <c r="I530" s="360">
        <v>0</v>
      </c>
      <c r="J530" s="360">
        <v>1</v>
      </c>
      <c r="K530" s="360">
        <v>0</v>
      </c>
      <c r="L530" s="360">
        <v>1</v>
      </c>
      <c r="M530" s="360">
        <v>2</v>
      </c>
      <c r="N530" s="360">
        <v>2</v>
      </c>
      <c r="O530" s="360">
        <v>0</v>
      </c>
      <c r="P530" s="360">
        <v>0</v>
      </c>
      <c r="Q530" s="360">
        <v>0</v>
      </c>
      <c r="R530" s="360">
        <v>0</v>
      </c>
    </row>
    <row r="531" spans="2:18" ht="13.2" x14ac:dyDescent="0.25">
      <c r="B531" s="371" t="s">
        <v>218</v>
      </c>
      <c r="C531" s="371" t="s">
        <v>224</v>
      </c>
      <c r="D531" s="371" t="s">
        <v>60</v>
      </c>
      <c r="E531" s="371" t="s">
        <v>939</v>
      </c>
      <c r="F531" s="360">
        <v>15</v>
      </c>
      <c r="G531" s="360">
        <v>0</v>
      </c>
      <c r="H531" s="360">
        <v>0</v>
      </c>
      <c r="I531" s="360">
        <v>0</v>
      </c>
      <c r="J531" s="360">
        <v>1</v>
      </c>
      <c r="K531" s="360">
        <v>1</v>
      </c>
      <c r="L531" s="360">
        <v>0</v>
      </c>
      <c r="M531" s="360">
        <v>2</v>
      </c>
      <c r="N531" s="360">
        <v>2</v>
      </c>
      <c r="O531" s="360">
        <v>3</v>
      </c>
      <c r="P531" s="360">
        <v>2</v>
      </c>
      <c r="Q531" s="360">
        <v>3</v>
      </c>
      <c r="R531" s="360">
        <v>1</v>
      </c>
    </row>
    <row r="532" spans="2:18" ht="13.2" x14ac:dyDescent="0.25">
      <c r="B532" s="371" t="s">
        <v>218</v>
      </c>
      <c r="C532" s="371" t="s">
        <v>224</v>
      </c>
      <c r="D532" s="371" t="s">
        <v>60</v>
      </c>
      <c r="E532" s="371" t="s">
        <v>2257</v>
      </c>
      <c r="F532" s="360">
        <v>449</v>
      </c>
      <c r="G532" s="360">
        <v>8</v>
      </c>
      <c r="H532" s="360">
        <v>8</v>
      </c>
      <c r="I532" s="360">
        <v>9</v>
      </c>
      <c r="J532" s="360">
        <v>30</v>
      </c>
      <c r="K532" s="360">
        <v>23</v>
      </c>
      <c r="L532" s="360">
        <v>57</v>
      </c>
      <c r="M532" s="360">
        <v>73</v>
      </c>
      <c r="N532" s="360">
        <v>53</v>
      </c>
      <c r="O532" s="360">
        <v>85</v>
      </c>
      <c r="P532" s="360">
        <v>46</v>
      </c>
      <c r="Q532" s="360">
        <v>37</v>
      </c>
      <c r="R532" s="360">
        <v>20</v>
      </c>
    </row>
    <row r="533" spans="2:18" ht="13.2" x14ac:dyDescent="0.25">
      <c r="B533" s="371" t="s">
        <v>218</v>
      </c>
      <c r="C533" s="371" t="s">
        <v>224</v>
      </c>
      <c r="D533" s="371" t="s">
        <v>60</v>
      </c>
      <c r="E533" s="371" t="s">
        <v>940</v>
      </c>
      <c r="F533" s="360">
        <v>1</v>
      </c>
      <c r="G533" s="360">
        <v>0</v>
      </c>
      <c r="H533" s="360">
        <v>0</v>
      </c>
      <c r="I533" s="360">
        <v>0</v>
      </c>
      <c r="J533" s="360">
        <v>0</v>
      </c>
      <c r="K533" s="360">
        <v>0</v>
      </c>
      <c r="L533" s="360">
        <v>0</v>
      </c>
      <c r="M533" s="360">
        <v>1</v>
      </c>
      <c r="N533" s="360">
        <v>0</v>
      </c>
      <c r="O533" s="360">
        <v>0</v>
      </c>
      <c r="P533" s="360">
        <v>0</v>
      </c>
      <c r="Q533" s="360">
        <v>0</v>
      </c>
      <c r="R533" s="360">
        <v>0</v>
      </c>
    </row>
    <row r="534" spans="2:18" ht="13.2" x14ac:dyDescent="0.25">
      <c r="B534" s="371" t="s">
        <v>218</v>
      </c>
      <c r="C534" s="371" t="s">
        <v>224</v>
      </c>
      <c r="D534" s="371" t="s">
        <v>60</v>
      </c>
      <c r="E534" s="371" t="s">
        <v>2258</v>
      </c>
      <c r="F534" s="360">
        <v>2</v>
      </c>
      <c r="G534" s="360">
        <v>0</v>
      </c>
      <c r="H534" s="360">
        <v>0</v>
      </c>
      <c r="I534" s="360">
        <v>0</v>
      </c>
      <c r="J534" s="360">
        <v>0</v>
      </c>
      <c r="K534" s="360">
        <v>0</v>
      </c>
      <c r="L534" s="360">
        <v>1</v>
      </c>
      <c r="M534" s="360">
        <v>0</v>
      </c>
      <c r="N534" s="360">
        <v>0</v>
      </c>
      <c r="O534" s="360">
        <v>0</v>
      </c>
      <c r="P534" s="360">
        <v>1</v>
      </c>
      <c r="Q534" s="360">
        <v>0</v>
      </c>
      <c r="R534" s="360">
        <v>0</v>
      </c>
    </row>
    <row r="535" spans="2:18" ht="13.2" x14ac:dyDescent="0.25">
      <c r="B535" s="371" t="s">
        <v>218</v>
      </c>
      <c r="C535" s="371" t="s">
        <v>224</v>
      </c>
      <c r="D535" s="371" t="s">
        <v>60</v>
      </c>
      <c r="E535" s="371" t="s">
        <v>2909</v>
      </c>
      <c r="F535" s="360">
        <v>6</v>
      </c>
      <c r="G535" s="360">
        <v>0</v>
      </c>
      <c r="H535" s="360">
        <v>0</v>
      </c>
      <c r="I535" s="360">
        <v>0</v>
      </c>
      <c r="J535" s="360">
        <v>0</v>
      </c>
      <c r="K535" s="360">
        <v>0</v>
      </c>
      <c r="L535" s="360">
        <v>0</v>
      </c>
      <c r="M535" s="360">
        <v>3</v>
      </c>
      <c r="N535" s="360">
        <v>0</v>
      </c>
      <c r="O535" s="360">
        <v>0</v>
      </c>
      <c r="P535" s="360">
        <v>3</v>
      </c>
      <c r="Q535" s="360">
        <v>0</v>
      </c>
      <c r="R535" s="360">
        <v>0</v>
      </c>
    </row>
    <row r="536" spans="2:18" ht="13.2" x14ac:dyDescent="0.25">
      <c r="B536" s="371" t="s">
        <v>218</v>
      </c>
      <c r="C536" s="371" t="s">
        <v>224</v>
      </c>
      <c r="D536" s="371" t="s">
        <v>60</v>
      </c>
      <c r="E536" s="371" t="s">
        <v>1918</v>
      </c>
      <c r="F536" s="360">
        <v>9</v>
      </c>
      <c r="G536" s="360">
        <v>0</v>
      </c>
      <c r="H536" s="360">
        <v>0</v>
      </c>
      <c r="I536" s="360">
        <v>0</v>
      </c>
      <c r="J536" s="360">
        <v>0</v>
      </c>
      <c r="K536" s="360">
        <v>1</v>
      </c>
      <c r="L536" s="360">
        <v>1</v>
      </c>
      <c r="M536" s="360">
        <v>2</v>
      </c>
      <c r="N536" s="360">
        <v>2</v>
      </c>
      <c r="O536" s="360">
        <v>2</v>
      </c>
      <c r="P536" s="360">
        <v>1</v>
      </c>
      <c r="Q536" s="360">
        <v>0</v>
      </c>
      <c r="R536" s="360">
        <v>0</v>
      </c>
    </row>
    <row r="537" spans="2:18" ht="13.2" x14ac:dyDescent="0.25">
      <c r="B537" s="371" t="s">
        <v>218</v>
      </c>
      <c r="C537" s="371" t="s">
        <v>224</v>
      </c>
      <c r="D537" s="371" t="s">
        <v>60</v>
      </c>
      <c r="E537" s="371" t="s">
        <v>2716</v>
      </c>
      <c r="F537" s="360">
        <v>3</v>
      </c>
      <c r="G537" s="360">
        <v>0</v>
      </c>
      <c r="H537" s="360">
        <v>0</v>
      </c>
      <c r="I537" s="360">
        <v>0</v>
      </c>
      <c r="J537" s="360">
        <v>0</v>
      </c>
      <c r="K537" s="360">
        <v>0</v>
      </c>
      <c r="L537" s="360">
        <v>1</v>
      </c>
      <c r="M537" s="360">
        <v>2</v>
      </c>
      <c r="N537" s="360">
        <v>0</v>
      </c>
      <c r="O537" s="360">
        <v>0</v>
      </c>
      <c r="P537" s="360">
        <v>0</v>
      </c>
      <c r="Q537" s="360">
        <v>0</v>
      </c>
      <c r="R537" s="360">
        <v>0</v>
      </c>
    </row>
    <row r="538" spans="2:18" ht="13.2" x14ac:dyDescent="0.25">
      <c r="B538" s="371" t="s">
        <v>218</v>
      </c>
      <c r="C538" s="371" t="s">
        <v>224</v>
      </c>
      <c r="D538" s="371" t="s">
        <v>60</v>
      </c>
      <c r="E538" s="371" t="s">
        <v>2259</v>
      </c>
      <c r="F538" s="360">
        <v>426</v>
      </c>
      <c r="G538" s="360">
        <v>4</v>
      </c>
      <c r="H538" s="360">
        <v>13</v>
      </c>
      <c r="I538" s="360">
        <v>35</v>
      </c>
      <c r="J538" s="360">
        <v>38</v>
      </c>
      <c r="K538" s="360">
        <v>42</v>
      </c>
      <c r="L538" s="360">
        <v>36</v>
      </c>
      <c r="M538" s="360">
        <v>56</v>
      </c>
      <c r="N538" s="360">
        <v>37</v>
      </c>
      <c r="O538" s="360">
        <v>73</v>
      </c>
      <c r="P538" s="360">
        <v>39</v>
      </c>
      <c r="Q538" s="360">
        <v>38</v>
      </c>
      <c r="R538" s="360">
        <v>15</v>
      </c>
    </row>
    <row r="539" spans="2:18" ht="13.2" x14ac:dyDescent="0.25">
      <c r="B539" s="371" t="s">
        <v>218</v>
      </c>
      <c r="C539" s="371" t="s">
        <v>224</v>
      </c>
      <c r="D539" s="371" t="s">
        <v>60</v>
      </c>
      <c r="E539" s="371" t="s">
        <v>941</v>
      </c>
      <c r="F539" s="360">
        <v>197</v>
      </c>
      <c r="G539" s="360">
        <v>1</v>
      </c>
      <c r="H539" s="360">
        <v>1</v>
      </c>
      <c r="I539" s="360">
        <v>2</v>
      </c>
      <c r="J539" s="360">
        <v>6</v>
      </c>
      <c r="K539" s="360">
        <v>24</v>
      </c>
      <c r="L539" s="360">
        <v>18</v>
      </c>
      <c r="M539" s="360">
        <v>27</v>
      </c>
      <c r="N539" s="360">
        <v>17</v>
      </c>
      <c r="O539" s="360">
        <v>32</v>
      </c>
      <c r="P539" s="360">
        <v>28</v>
      </c>
      <c r="Q539" s="360">
        <v>32</v>
      </c>
      <c r="R539" s="360">
        <v>9</v>
      </c>
    </row>
    <row r="540" spans="2:18" ht="13.2" x14ac:dyDescent="0.25">
      <c r="B540" s="371" t="s">
        <v>218</v>
      </c>
      <c r="C540" s="371" t="s">
        <v>224</v>
      </c>
      <c r="D540" s="371" t="s">
        <v>60</v>
      </c>
      <c r="E540" s="371" t="s">
        <v>2260</v>
      </c>
      <c r="F540" s="360">
        <v>124</v>
      </c>
      <c r="G540" s="360">
        <v>2</v>
      </c>
      <c r="H540" s="360">
        <v>2</v>
      </c>
      <c r="I540" s="360">
        <v>3</v>
      </c>
      <c r="J540" s="360">
        <v>3</v>
      </c>
      <c r="K540" s="360">
        <v>7</v>
      </c>
      <c r="L540" s="360">
        <v>15</v>
      </c>
      <c r="M540" s="360">
        <v>11</v>
      </c>
      <c r="N540" s="360">
        <v>22</v>
      </c>
      <c r="O540" s="360">
        <v>31</v>
      </c>
      <c r="P540" s="360">
        <v>11</v>
      </c>
      <c r="Q540" s="360">
        <v>12</v>
      </c>
      <c r="R540" s="360">
        <v>5</v>
      </c>
    </row>
    <row r="541" spans="2:18" ht="13.2" x14ac:dyDescent="0.25">
      <c r="B541" s="371" t="s">
        <v>218</v>
      </c>
      <c r="C541" s="371" t="s">
        <v>224</v>
      </c>
      <c r="D541" s="371" t="s">
        <v>60</v>
      </c>
      <c r="E541" s="371" t="s">
        <v>942</v>
      </c>
      <c r="F541" s="360">
        <v>1</v>
      </c>
      <c r="G541" s="360">
        <v>0</v>
      </c>
      <c r="H541" s="360">
        <v>0</v>
      </c>
      <c r="I541" s="360">
        <v>0</v>
      </c>
      <c r="J541" s="360">
        <v>0</v>
      </c>
      <c r="K541" s="360">
        <v>0</v>
      </c>
      <c r="L541" s="360">
        <v>0</v>
      </c>
      <c r="M541" s="360">
        <v>1</v>
      </c>
      <c r="N541" s="360">
        <v>0</v>
      </c>
      <c r="O541" s="360">
        <v>0</v>
      </c>
      <c r="P541" s="360">
        <v>0</v>
      </c>
      <c r="Q541" s="360">
        <v>0</v>
      </c>
      <c r="R541" s="360">
        <v>0</v>
      </c>
    </row>
    <row r="542" spans="2:18" ht="13.2" x14ac:dyDescent="0.25">
      <c r="B542" s="371" t="s">
        <v>218</v>
      </c>
      <c r="C542" s="371" t="s">
        <v>224</v>
      </c>
      <c r="D542" s="371" t="s">
        <v>60</v>
      </c>
      <c r="E542" s="371" t="s">
        <v>943</v>
      </c>
      <c r="F542" s="360">
        <v>15</v>
      </c>
      <c r="G542" s="360">
        <v>0</v>
      </c>
      <c r="H542" s="360">
        <v>0</v>
      </c>
      <c r="I542" s="360">
        <v>0</v>
      </c>
      <c r="J542" s="360">
        <v>0</v>
      </c>
      <c r="K542" s="360">
        <v>0</v>
      </c>
      <c r="L542" s="360">
        <v>2</v>
      </c>
      <c r="M542" s="360">
        <v>2</v>
      </c>
      <c r="N542" s="360">
        <v>2</v>
      </c>
      <c r="O542" s="360">
        <v>7</v>
      </c>
      <c r="P542" s="360">
        <v>1</v>
      </c>
      <c r="Q542" s="360">
        <v>1</v>
      </c>
      <c r="R542" s="360">
        <v>0</v>
      </c>
    </row>
    <row r="543" spans="2:18" ht="13.2" x14ac:dyDescent="0.25">
      <c r="B543" s="371" t="s">
        <v>218</v>
      </c>
      <c r="C543" s="371" t="s">
        <v>224</v>
      </c>
      <c r="D543" s="371" t="s">
        <v>60</v>
      </c>
      <c r="E543" s="371" t="s">
        <v>944</v>
      </c>
      <c r="F543" s="360">
        <v>60</v>
      </c>
      <c r="G543" s="360">
        <v>0</v>
      </c>
      <c r="H543" s="360">
        <v>11</v>
      </c>
      <c r="I543" s="360">
        <v>8</v>
      </c>
      <c r="J543" s="360">
        <v>2</v>
      </c>
      <c r="K543" s="360">
        <v>2</v>
      </c>
      <c r="L543" s="360">
        <v>2</v>
      </c>
      <c r="M543" s="360">
        <v>8</v>
      </c>
      <c r="N543" s="360">
        <v>6</v>
      </c>
      <c r="O543" s="360">
        <v>14</v>
      </c>
      <c r="P543" s="360">
        <v>5</v>
      </c>
      <c r="Q543" s="360">
        <v>0</v>
      </c>
      <c r="R543" s="360">
        <v>2</v>
      </c>
    </row>
    <row r="544" spans="2:18" ht="13.2" x14ac:dyDescent="0.25">
      <c r="B544" s="371" t="s">
        <v>218</v>
      </c>
      <c r="C544" s="371" t="s">
        <v>224</v>
      </c>
      <c r="D544" s="371" t="s">
        <v>60</v>
      </c>
      <c r="E544" s="371" t="s">
        <v>2910</v>
      </c>
      <c r="F544" s="360">
        <v>2</v>
      </c>
      <c r="G544" s="360">
        <v>0</v>
      </c>
      <c r="H544" s="360">
        <v>0</v>
      </c>
      <c r="I544" s="360">
        <v>0</v>
      </c>
      <c r="J544" s="360">
        <v>0</v>
      </c>
      <c r="K544" s="360">
        <v>0</v>
      </c>
      <c r="L544" s="360">
        <v>1</v>
      </c>
      <c r="M544" s="360">
        <v>0</v>
      </c>
      <c r="N544" s="360">
        <v>0</v>
      </c>
      <c r="O544" s="360">
        <v>1</v>
      </c>
      <c r="P544" s="360">
        <v>0</v>
      </c>
      <c r="Q544" s="360">
        <v>0</v>
      </c>
      <c r="R544" s="360">
        <v>0</v>
      </c>
    </row>
    <row r="545" spans="2:18" ht="13.2" x14ac:dyDescent="0.25">
      <c r="B545" s="371" t="s">
        <v>218</v>
      </c>
      <c r="C545" s="371" t="s">
        <v>224</v>
      </c>
      <c r="D545" s="371" t="s">
        <v>60</v>
      </c>
      <c r="E545" s="371" t="s">
        <v>2261</v>
      </c>
      <c r="F545" s="360">
        <v>7</v>
      </c>
      <c r="G545" s="360">
        <v>0</v>
      </c>
      <c r="H545" s="360">
        <v>0</v>
      </c>
      <c r="I545" s="360">
        <v>0</v>
      </c>
      <c r="J545" s="360">
        <v>0</v>
      </c>
      <c r="K545" s="360">
        <v>1</v>
      </c>
      <c r="L545" s="360">
        <v>0</v>
      </c>
      <c r="M545" s="360">
        <v>0</v>
      </c>
      <c r="N545" s="360">
        <v>2</v>
      </c>
      <c r="O545" s="360">
        <v>2</v>
      </c>
      <c r="P545" s="360">
        <v>0</v>
      </c>
      <c r="Q545" s="360">
        <v>2</v>
      </c>
      <c r="R545" s="360">
        <v>0</v>
      </c>
    </row>
    <row r="546" spans="2:18" ht="13.2" x14ac:dyDescent="0.25">
      <c r="B546" s="371" t="s">
        <v>218</v>
      </c>
      <c r="C546" s="371" t="s">
        <v>224</v>
      </c>
      <c r="D546" s="371" t="s">
        <v>60</v>
      </c>
      <c r="E546" s="371" t="s">
        <v>945</v>
      </c>
      <c r="F546" s="360">
        <v>55</v>
      </c>
      <c r="G546" s="360">
        <v>0</v>
      </c>
      <c r="H546" s="360">
        <v>2</v>
      </c>
      <c r="I546" s="360">
        <v>1</v>
      </c>
      <c r="J546" s="360">
        <v>0</v>
      </c>
      <c r="K546" s="360">
        <v>2</v>
      </c>
      <c r="L546" s="360">
        <v>12</v>
      </c>
      <c r="M546" s="360">
        <v>9</v>
      </c>
      <c r="N546" s="360">
        <v>13</v>
      </c>
      <c r="O546" s="360">
        <v>9</v>
      </c>
      <c r="P546" s="360">
        <v>5</v>
      </c>
      <c r="Q546" s="360">
        <v>2</v>
      </c>
      <c r="R546" s="360">
        <v>0</v>
      </c>
    </row>
    <row r="547" spans="2:18" ht="13.2" x14ac:dyDescent="0.25">
      <c r="B547" s="371" t="s">
        <v>218</v>
      </c>
      <c r="C547" s="371" t="s">
        <v>224</v>
      </c>
      <c r="D547" s="371" t="s">
        <v>60</v>
      </c>
      <c r="E547" s="371" t="s">
        <v>1919</v>
      </c>
      <c r="F547" s="360">
        <v>4</v>
      </c>
      <c r="G547" s="360">
        <v>0</v>
      </c>
      <c r="H547" s="360">
        <v>0</v>
      </c>
      <c r="I547" s="360">
        <v>0</v>
      </c>
      <c r="J547" s="360">
        <v>0</v>
      </c>
      <c r="K547" s="360">
        <v>0</v>
      </c>
      <c r="L547" s="360">
        <v>0</v>
      </c>
      <c r="M547" s="360">
        <v>1</v>
      </c>
      <c r="N547" s="360">
        <v>1</v>
      </c>
      <c r="O547" s="360">
        <v>0</v>
      </c>
      <c r="P547" s="360">
        <v>0</v>
      </c>
      <c r="Q547" s="360">
        <v>1</v>
      </c>
      <c r="R547" s="360">
        <v>1</v>
      </c>
    </row>
    <row r="548" spans="2:18" ht="13.2" x14ac:dyDescent="0.25">
      <c r="B548" s="371" t="s">
        <v>218</v>
      </c>
      <c r="C548" s="371" t="s">
        <v>224</v>
      </c>
      <c r="D548" s="371" t="s">
        <v>60</v>
      </c>
      <c r="E548" s="371" t="s">
        <v>946</v>
      </c>
      <c r="F548" s="360">
        <v>58</v>
      </c>
      <c r="G548" s="360">
        <v>0</v>
      </c>
      <c r="H548" s="360">
        <v>0</v>
      </c>
      <c r="I548" s="360">
        <v>2</v>
      </c>
      <c r="J548" s="360">
        <v>1</v>
      </c>
      <c r="K548" s="360">
        <v>3</v>
      </c>
      <c r="L548" s="360">
        <v>9</v>
      </c>
      <c r="M548" s="360">
        <v>18</v>
      </c>
      <c r="N548" s="360">
        <v>13</v>
      </c>
      <c r="O548" s="360">
        <v>7</v>
      </c>
      <c r="P548" s="360">
        <v>4</v>
      </c>
      <c r="Q548" s="360">
        <v>1</v>
      </c>
      <c r="R548" s="360">
        <v>0</v>
      </c>
    </row>
    <row r="549" spans="2:18" ht="13.2" x14ac:dyDescent="0.25">
      <c r="B549" s="371" t="s">
        <v>218</v>
      </c>
      <c r="C549" s="371" t="s">
        <v>224</v>
      </c>
      <c r="D549" s="371" t="s">
        <v>60</v>
      </c>
      <c r="E549" s="371" t="s">
        <v>947</v>
      </c>
      <c r="F549" s="360">
        <v>1201</v>
      </c>
      <c r="G549" s="360">
        <v>8</v>
      </c>
      <c r="H549" s="360">
        <v>13</v>
      </c>
      <c r="I549" s="360">
        <v>24</v>
      </c>
      <c r="J549" s="360">
        <v>51</v>
      </c>
      <c r="K549" s="360">
        <v>83</v>
      </c>
      <c r="L549" s="360">
        <v>221</v>
      </c>
      <c r="M549" s="360">
        <v>219</v>
      </c>
      <c r="N549" s="360">
        <v>204</v>
      </c>
      <c r="O549" s="360">
        <v>170</v>
      </c>
      <c r="P549" s="360">
        <v>101</v>
      </c>
      <c r="Q549" s="360">
        <v>88</v>
      </c>
      <c r="R549" s="360">
        <v>19</v>
      </c>
    </row>
    <row r="550" spans="2:18" ht="13.2" x14ac:dyDescent="0.25">
      <c r="B550" s="371" t="s">
        <v>218</v>
      </c>
      <c r="C550" s="371" t="s">
        <v>224</v>
      </c>
      <c r="D550" s="371" t="s">
        <v>60</v>
      </c>
      <c r="E550" s="371" t="s">
        <v>2262</v>
      </c>
      <c r="F550" s="360">
        <v>3</v>
      </c>
      <c r="G550" s="360">
        <v>0</v>
      </c>
      <c r="H550" s="360">
        <v>0</v>
      </c>
      <c r="I550" s="360">
        <v>0</v>
      </c>
      <c r="J550" s="360">
        <v>0</v>
      </c>
      <c r="K550" s="360">
        <v>0</v>
      </c>
      <c r="L550" s="360">
        <v>0</v>
      </c>
      <c r="M550" s="360">
        <v>1</v>
      </c>
      <c r="N550" s="360">
        <v>0</v>
      </c>
      <c r="O550" s="360">
        <v>0</v>
      </c>
      <c r="P550" s="360">
        <v>0</v>
      </c>
      <c r="Q550" s="360">
        <v>0</v>
      </c>
      <c r="R550" s="360">
        <v>2</v>
      </c>
    </row>
    <row r="551" spans="2:18" ht="13.2" x14ac:dyDescent="0.25">
      <c r="B551" s="371" t="s">
        <v>218</v>
      </c>
      <c r="C551" s="371" t="s">
        <v>224</v>
      </c>
      <c r="D551" s="371" t="s">
        <v>60</v>
      </c>
      <c r="E551" s="371" t="s">
        <v>948</v>
      </c>
      <c r="F551" s="360">
        <v>11</v>
      </c>
      <c r="G551" s="360">
        <v>0</v>
      </c>
      <c r="H551" s="360">
        <v>0</v>
      </c>
      <c r="I551" s="360">
        <v>0</v>
      </c>
      <c r="J551" s="360">
        <v>0</v>
      </c>
      <c r="K551" s="360">
        <v>0</v>
      </c>
      <c r="L551" s="360">
        <v>4</v>
      </c>
      <c r="M551" s="360">
        <v>0</v>
      </c>
      <c r="N551" s="360">
        <v>5</v>
      </c>
      <c r="O551" s="360">
        <v>2</v>
      </c>
      <c r="P551" s="360">
        <v>0</v>
      </c>
      <c r="Q551" s="360">
        <v>0</v>
      </c>
      <c r="R551" s="360">
        <v>0</v>
      </c>
    </row>
    <row r="552" spans="2:18" ht="13.2" x14ac:dyDescent="0.25">
      <c r="B552" s="371" t="s">
        <v>218</v>
      </c>
      <c r="C552" s="371" t="s">
        <v>224</v>
      </c>
      <c r="D552" s="371" t="s">
        <v>60</v>
      </c>
      <c r="E552" s="371" t="s">
        <v>2263</v>
      </c>
      <c r="F552" s="360">
        <v>13</v>
      </c>
      <c r="G552" s="360">
        <v>0</v>
      </c>
      <c r="H552" s="360">
        <v>1</v>
      </c>
      <c r="I552" s="360">
        <v>1</v>
      </c>
      <c r="J552" s="360">
        <v>1</v>
      </c>
      <c r="K552" s="360">
        <v>1</v>
      </c>
      <c r="L552" s="360">
        <v>0</v>
      </c>
      <c r="M552" s="360">
        <v>2</v>
      </c>
      <c r="N552" s="360">
        <v>1</v>
      </c>
      <c r="O552" s="360">
        <v>5</v>
      </c>
      <c r="P552" s="360">
        <v>1</v>
      </c>
      <c r="Q552" s="360">
        <v>0</v>
      </c>
      <c r="R552" s="360">
        <v>0</v>
      </c>
    </row>
    <row r="553" spans="2:18" ht="13.2" x14ac:dyDescent="0.25">
      <c r="B553" s="371" t="s">
        <v>218</v>
      </c>
      <c r="C553" s="371" t="s">
        <v>224</v>
      </c>
      <c r="D553" s="371" t="s">
        <v>60</v>
      </c>
      <c r="E553" s="371" t="s">
        <v>2717</v>
      </c>
      <c r="F553" s="360">
        <v>3</v>
      </c>
      <c r="G553" s="360">
        <v>0</v>
      </c>
      <c r="H553" s="360">
        <v>0</v>
      </c>
      <c r="I553" s="360">
        <v>0</v>
      </c>
      <c r="J553" s="360">
        <v>0</v>
      </c>
      <c r="K553" s="360">
        <v>1</v>
      </c>
      <c r="L553" s="360">
        <v>0</v>
      </c>
      <c r="M553" s="360">
        <v>1</v>
      </c>
      <c r="N553" s="360">
        <v>1</v>
      </c>
      <c r="O553" s="360">
        <v>0</v>
      </c>
      <c r="P553" s="360">
        <v>0</v>
      </c>
      <c r="Q553" s="360">
        <v>0</v>
      </c>
      <c r="R553" s="360">
        <v>0</v>
      </c>
    </row>
    <row r="554" spans="2:18" ht="13.2" x14ac:dyDescent="0.25">
      <c r="B554" s="371" t="s">
        <v>218</v>
      </c>
      <c r="C554" s="371" t="s">
        <v>224</v>
      </c>
      <c r="D554" s="371" t="s">
        <v>60</v>
      </c>
      <c r="E554" s="371" t="s">
        <v>4025</v>
      </c>
      <c r="F554" s="360">
        <v>1</v>
      </c>
      <c r="G554" s="360">
        <v>0</v>
      </c>
      <c r="H554" s="360">
        <v>0</v>
      </c>
      <c r="I554" s="360">
        <v>0</v>
      </c>
      <c r="J554" s="360">
        <v>0</v>
      </c>
      <c r="K554" s="360">
        <v>0</v>
      </c>
      <c r="L554" s="360">
        <v>1</v>
      </c>
      <c r="M554" s="360">
        <v>0</v>
      </c>
      <c r="N554" s="360">
        <v>0</v>
      </c>
      <c r="O554" s="360">
        <v>0</v>
      </c>
      <c r="P554" s="360">
        <v>0</v>
      </c>
      <c r="Q554" s="360">
        <v>0</v>
      </c>
      <c r="R554" s="360">
        <v>0</v>
      </c>
    </row>
    <row r="555" spans="2:18" ht="13.2" x14ac:dyDescent="0.25">
      <c r="B555" s="371" t="s">
        <v>218</v>
      </c>
      <c r="C555" s="371" t="s">
        <v>224</v>
      </c>
      <c r="D555" s="371" t="s">
        <v>60</v>
      </c>
      <c r="E555" s="371" t="s">
        <v>2264</v>
      </c>
      <c r="F555" s="360">
        <v>15</v>
      </c>
      <c r="G555" s="360">
        <v>0</v>
      </c>
      <c r="H555" s="360">
        <v>0</v>
      </c>
      <c r="I555" s="360">
        <v>1</v>
      </c>
      <c r="J555" s="360">
        <v>1</v>
      </c>
      <c r="K555" s="360">
        <v>1</v>
      </c>
      <c r="L555" s="360">
        <v>1</v>
      </c>
      <c r="M555" s="360">
        <v>2</v>
      </c>
      <c r="N555" s="360">
        <v>1</v>
      </c>
      <c r="O555" s="360">
        <v>4</v>
      </c>
      <c r="P555" s="360">
        <v>1</v>
      </c>
      <c r="Q555" s="360">
        <v>2</v>
      </c>
      <c r="R555" s="360">
        <v>1</v>
      </c>
    </row>
    <row r="556" spans="2:18" ht="13.2" x14ac:dyDescent="0.25">
      <c r="B556" s="371" t="s">
        <v>218</v>
      </c>
      <c r="C556" s="371" t="s">
        <v>224</v>
      </c>
      <c r="D556" s="371" t="s">
        <v>60</v>
      </c>
      <c r="E556" s="371" t="s">
        <v>2911</v>
      </c>
      <c r="F556" s="360">
        <v>2</v>
      </c>
      <c r="G556" s="360">
        <v>0</v>
      </c>
      <c r="H556" s="360">
        <v>0</v>
      </c>
      <c r="I556" s="360">
        <v>0</v>
      </c>
      <c r="J556" s="360">
        <v>0</v>
      </c>
      <c r="K556" s="360">
        <v>0</v>
      </c>
      <c r="L556" s="360">
        <v>1</v>
      </c>
      <c r="M556" s="360">
        <v>0</v>
      </c>
      <c r="N556" s="360">
        <v>1</v>
      </c>
      <c r="O556" s="360">
        <v>0</v>
      </c>
      <c r="P556" s="360">
        <v>0</v>
      </c>
      <c r="Q556" s="360">
        <v>0</v>
      </c>
      <c r="R556" s="360">
        <v>0</v>
      </c>
    </row>
    <row r="557" spans="2:18" ht="13.2" x14ac:dyDescent="0.25">
      <c r="B557" s="371" t="s">
        <v>218</v>
      </c>
      <c r="C557" s="371" t="s">
        <v>224</v>
      </c>
      <c r="D557" s="371" t="s">
        <v>60</v>
      </c>
      <c r="E557" s="371" t="s">
        <v>1920</v>
      </c>
      <c r="F557" s="360">
        <v>8</v>
      </c>
      <c r="G557" s="360">
        <v>0</v>
      </c>
      <c r="H557" s="360">
        <v>1</v>
      </c>
      <c r="I557" s="360">
        <v>2</v>
      </c>
      <c r="J557" s="360">
        <v>0</v>
      </c>
      <c r="K557" s="360">
        <v>0</v>
      </c>
      <c r="L557" s="360">
        <v>2</v>
      </c>
      <c r="M557" s="360">
        <v>1</v>
      </c>
      <c r="N557" s="360">
        <v>1</v>
      </c>
      <c r="O557" s="360">
        <v>1</v>
      </c>
      <c r="P557" s="360">
        <v>0</v>
      </c>
      <c r="Q557" s="360">
        <v>0</v>
      </c>
      <c r="R557" s="360">
        <v>0</v>
      </c>
    </row>
    <row r="558" spans="2:18" ht="13.2" x14ac:dyDescent="0.25">
      <c r="B558" s="371" t="s">
        <v>218</v>
      </c>
      <c r="C558" s="371" t="s">
        <v>224</v>
      </c>
      <c r="D558" s="371" t="s">
        <v>60</v>
      </c>
      <c r="E558" s="371" t="s">
        <v>3230</v>
      </c>
      <c r="F558" s="360">
        <v>1</v>
      </c>
      <c r="G558" s="360">
        <v>0</v>
      </c>
      <c r="H558" s="360">
        <v>0</v>
      </c>
      <c r="I558" s="360">
        <v>0</v>
      </c>
      <c r="J558" s="360">
        <v>0</v>
      </c>
      <c r="K558" s="360">
        <v>0</v>
      </c>
      <c r="L558" s="360">
        <v>0</v>
      </c>
      <c r="M558" s="360">
        <v>0</v>
      </c>
      <c r="N558" s="360">
        <v>0</v>
      </c>
      <c r="O558" s="360">
        <v>1</v>
      </c>
      <c r="P558" s="360">
        <v>0</v>
      </c>
      <c r="Q558" s="360">
        <v>0</v>
      </c>
      <c r="R558" s="360">
        <v>0</v>
      </c>
    </row>
    <row r="559" spans="2:18" ht="13.2" x14ac:dyDescent="0.25">
      <c r="B559" s="371" t="s">
        <v>218</v>
      </c>
      <c r="C559" s="371" t="s">
        <v>224</v>
      </c>
      <c r="D559" s="371" t="s">
        <v>60</v>
      </c>
      <c r="E559" s="371" t="s">
        <v>949</v>
      </c>
      <c r="F559" s="360">
        <v>3</v>
      </c>
      <c r="G559" s="360">
        <v>0</v>
      </c>
      <c r="H559" s="360">
        <v>0</v>
      </c>
      <c r="I559" s="360">
        <v>0</v>
      </c>
      <c r="J559" s="360">
        <v>0</v>
      </c>
      <c r="K559" s="360">
        <v>1</v>
      </c>
      <c r="L559" s="360">
        <v>0</v>
      </c>
      <c r="M559" s="360">
        <v>1</v>
      </c>
      <c r="N559" s="360">
        <v>0</v>
      </c>
      <c r="O559" s="360">
        <v>0</v>
      </c>
      <c r="P559" s="360">
        <v>0</v>
      </c>
      <c r="Q559" s="360">
        <v>0</v>
      </c>
      <c r="R559" s="360">
        <v>1</v>
      </c>
    </row>
    <row r="560" spans="2:18" ht="13.2" x14ac:dyDescent="0.25">
      <c r="B560" s="371" t="s">
        <v>218</v>
      </c>
      <c r="C560" s="371" t="s">
        <v>224</v>
      </c>
      <c r="D560" s="371" t="s">
        <v>60</v>
      </c>
      <c r="E560" s="371" t="s">
        <v>2912</v>
      </c>
      <c r="F560" s="360">
        <v>5</v>
      </c>
      <c r="G560" s="360">
        <v>0</v>
      </c>
      <c r="H560" s="360">
        <v>0</v>
      </c>
      <c r="I560" s="360">
        <v>0</v>
      </c>
      <c r="J560" s="360">
        <v>0</v>
      </c>
      <c r="K560" s="360">
        <v>0</v>
      </c>
      <c r="L560" s="360">
        <v>2</v>
      </c>
      <c r="M560" s="360">
        <v>1</v>
      </c>
      <c r="N560" s="360">
        <v>1</v>
      </c>
      <c r="O560" s="360">
        <v>0</v>
      </c>
      <c r="P560" s="360">
        <v>0</v>
      </c>
      <c r="Q560" s="360">
        <v>1</v>
      </c>
      <c r="R560" s="360">
        <v>0</v>
      </c>
    </row>
    <row r="561" spans="2:18" ht="13.2" x14ac:dyDescent="0.25">
      <c r="B561" s="371" t="s">
        <v>218</v>
      </c>
      <c r="C561" s="371" t="s">
        <v>224</v>
      </c>
      <c r="D561" s="371" t="s">
        <v>60</v>
      </c>
      <c r="E561" s="371" t="s">
        <v>2838</v>
      </c>
      <c r="F561" s="360">
        <v>1</v>
      </c>
      <c r="G561" s="360">
        <v>0</v>
      </c>
      <c r="H561" s="360">
        <v>0</v>
      </c>
      <c r="I561" s="360">
        <v>0</v>
      </c>
      <c r="J561" s="360">
        <v>0</v>
      </c>
      <c r="K561" s="360">
        <v>0</v>
      </c>
      <c r="L561" s="360">
        <v>1</v>
      </c>
      <c r="M561" s="360">
        <v>0</v>
      </c>
      <c r="N561" s="360">
        <v>0</v>
      </c>
      <c r="O561" s="360">
        <v>0</v>
      </c>
      <c r="P561" s="360">
        <v>0</v>
      </c>
      <c r="Q561" s="360">
        <v>0</v>
      </c>
      <c r="R561" s="360">
        <v>0</v>
      </c>
    </row>
    <row r="562" spans="2:18" ht="13.2" x14ac:dyDescent="0.25">
      <c r="B562" s="371" t="s">
        <v>218</v>
      </c>
      <c r="C562" s="371" t="s">
        <v>224</v>
      </c>
      <c r="D562" s="371" t="s">
        <v>60</v>
      </c>
      <c r="E562" s="371" t="s">
        <v>3231</v>
      </c>
      <c r="F562" s="360">
        <v>2</v>
      </c>
      <c r="G562" s="360">
        <v>0</v>
      </c>
      <c r="H562" s="360">
        <v>0</v>
      </c>
      <c r="I562" s="360">
        <v>0</v>
      </c>
      <c r="J562" s="360">
        <v>0</v>
      </c>
      <c r="K562" s="360">
        <v>0</v>
      </c>
      <c r="L562" s="360">
        <v>0</v>
      </c>
      <c r="M562" s="360">
        <v>0</v>
      </c>
      <c r="N562" s="360">
        <v>1</v>
      </c>
      <c r="O562" s="360">
        <v>1</v>
      </c>
      <c r="P562" s="360">
        <v>0</v>
      </c>
      <c r="Q562" s="360">
        <v>0</v>
      </c>
      <c r="R562" s="360">
        <v>0</v>
      </c>
    </row>
    <row r="563" spans="2:18" ht="13.2" x14ac:dyDescent="0.25">
      <c r="B563" s="371" t="s">
        <v>218</v>
      </c>
      <c r="C563" s="371" t="s">
        <v>224</v>
      </c>
      <c r="D563" s="371" t="s">
        <v>60</v>
      </c>
      <c r="E563" s="371" t="s">
        <v>950</v>
      </c>
      <c r="F563" s="360">
        <v>11</v>
      </c>
      <c r="G563" s="360">
        <v>0</v>
      </c>
      <c r="H563" s="360">
        <v>0</v>
      </c>
      <c r="I563" s="360">
        <v>0</v>
      </c>
      <c r="J563" s="360">
        <v>1</v>
      </c>
      <c r="K563" s="360">
        <v>4</v>
      </c>
      <c r="L563" s="360">
        <v>3</v>
      </c>
      <c r="M563" s="360">
        <v>0</v>
      </c>
      <c r="N563" s="360">
        <v>0</v>
      </c>
      <c r="O563" s="360">
        <v>2</v>
      </c>
      <c r="P563" s="360">
        <v>1</v>
      </c>
      <c r="Q563" s="360">
        <v>0</v>
      </c>
      <c r="R563" s="360">
        <v>0</v>
      </c>
    </row>
    <row r="564" spans="2:18" ht="13.2" x14ac:dyDescent="0.25">
      <c r="B564" s="371" t="s">
        <v>218</v>
      </c>
      <c r="C564" s="371" t="s">
        <v>224</v>
      </c>
      <c r="D564" s="371" t="s">
        <v>60</v>
      </c>
      <c r="E564" s="371" t="s">
        <v>951</v>
      </c>
      <c r="F564" s="360">
        <v>8</v>
      </c>
      <c r="G564" s="360">
        <v>1</v>
      </c>
      <c r="H564" s="360">
        <v>1</v>
      </c>
      <c r="I564" s="360">
        <v>0</v>
      </c>
      <c r="J564" s="360">
        <v>1</v>
      </c>
      <c r="K564" s="360">
        <v>0</v>
      </c>
      <c r="L564" s="360">
        <v>0</v>
      </c>
      <c r="M564" s="360">
        <v>0</v>
      </c>
      <c r="N564" s="360">
        <v>0</v>
      </c>
      <c r="O564" s="360">
        <v>2</v>
      </c>
      <c r="P564" s="360">
        <v>1</v>
      </c>
      <c r="Q564" s="360">
        <v>1</v>
      </c>
      <c r="R564" s="360">
        <v>1</v>
      </c>
    </row>
    <row r="565" spans="2:18" ht="13.2" x14ac:dyDescent="0.25">
      <c r="B565" s="371" t="s">
        <v>218</v>
      </c>
      <c r="C565" s="371" t="s">
        <v>224</v>
      </c>
      <c r="D565" s="371" t="s">
        <v>60</v>
      </c>
      <c r="E565" s="371" t="s">
        <v>952</v>
      </c>
      <c r="F565" s="360">
        <v>18</v>
      </c>
      <c r="G565" s="360">
        <v>0</v>
      </c>
      <c r="H565" s="360">
        <v>0</v>
      </c>
      <c r="I565" s="360">
        <v>3</v>
      </c>
      <c r="J565" s="360">
        <v>2</v>
      </c>
      <c r="K565" s="360">
        <v>2</v>
      </c>
      <c r="L565" s="360">
        <v>2</v>
      </c>
      <c r="M565" s="360">
        <v>3</v>
      </c>
      <c r="N565" s="360">
        <v>0</v>
      </c>
      <c r="O565" s="360">
        <v>5</v>
      </c>
      <c r="P565" s="360">
        <v>1</v>
      </c>
      <c r="Q565" s="360">
        <v>0</v>
      </c>
      <c r="R565" s="360">
        <v>0</v>
      </c>
    </row>
    <row r="566" spans="2:18" ht="13.2" x14ac:dyDescent="0.25">
      <c r="B566" s="371" t="s">
        <v>218</v>
      </c>
      <c r="C566" s="371" t="s">
        <v>224</v>
      </c>
      <c r="D566" s="371" t="s">
        <v>60</v>
      </c>
      <c r="E566" s="371" t="s">
        <v>2915</v>
      </c>
      <c r="F566" s="360">
        <v>2</v>
      </c>
      <c r="G566" s="360">
        <v>0</v>
      </c>
      <c r="H566" s="360">
        <v>0</v>
      </c>
      <c r="I566" s="360">
        <v>0</v>
      </c>
      <c r="J566" s="360">
        <v>0</v>
      </c>
      <c r="K566" s="360">
        <v>0</v>
      </c>
      <c r="L566" s="360">
        <v>0</v>
      </c>
      <c r="M566" s="360">
        <v>0</v>
      </c>
      <c r="N566" s="360">
        <v>1</v>
      </c>
      <c r="O566" s="360">
        <v>1</v>
      </c>
      <c r="P566" s="360">
        <v>0</v>
      </c>
      <c r="Q566" s="360">
        <v>0</v>
      </c>
      <c r="R566" s="360">
        <v>0</v>
      </c>
    </row>
    <row r="567" spans="2:18" ht="13.2" x14ac:dyDescent="0.25">
      <c r="B567" s="371" t="s">
        <v>218</v>
      </c>
      <c r="C567" s="371" t="s">
        <v>224</v>
      </c>
      <c r="D567" s="371" t="s">
        <v>60</v>
      </c>
      <c r="E567" s="371" t="s">
        <v>953</v>
      </c>
      <c r="F567" s="360">
        <v>2</v>
      </c>
      <c r="G567" s="360">
        <v>0</v>
      </c>
      <c r="H567" s="360">
        <v>0</v>
      </c>
      <c r="I567" s="360">
        <v>0</v>
      </c>
      <c r="J567" s="360">
        <v>0</v>
      </c>
      <c r="K567" s="360">
        <v>1</v>
      </c>
      <c r="L567" s="360">
        <v>1</v>
      </c>
      <c r="M567" s="360">
        <v>0</v>
      </c>
      <c r="N567" s="360">
        <v>0</v>
      </c>
      <c r="O567" s="360">
        <v>0</v>
      </c>
      <c r="P567" s="360">
        <v>0</v>
      </c>
      <c r="Q567" s="360">
        <v>0</v>
      </c>
      <c r="R567" s="360">
        <v>0</v>
      </c>
    </row>
    <row r="568" spans="2:18" ht="13.2" x14ac:dyDescent="0.25">
      <c r="B568" s="371" t="s">
        <v>218</v>
      </c>
      <c r="C568" s="371" t="s">
        <v>224</v>
      </c>
      <c r="D568" s="371" t="s">
        <v>60</v>
      </c>
      <c r="E568" s="371" t="s">
        <v>954</v>
      </c>
      <c r="F568" s="360">
        <v>2</v>
      </c>
      <c r="G568" s="360">
        <v>0</v>
      </c>
      <c r="H568" s="360">
        <v>0</v>
      </c>
      <c r="I568" s="360">
        <v>0</v>
      </c>
      <c r="J568" s="360">
        <v>0</v>
      </c>
      <c r="K568" s="360">
        <v>1</v>
      </c>
      <c r="L568" s="360">
        <v>0</v>
      </c>
      <c r="M568" s="360">
        <v>0</v>
      </c>
      <c r="N568" s="360">
        <v>1</v>
      </c>
      <c r="O568" s="360">
        <v>0</v>
      </c>
      <c r="P568" s="360">
        <v>0</v>
      </c>
      <c r="Q568" s="360">
        <v>0</v>
      </c>
      <c r="R568" s="360">
        <v>0</v>
      </c>
    </row>
    <row r="569" spans="2:18" ht="13.2" x14ac:dyDescent="0.25">
      <c r="B569" s="371" t="s">
        <v>218</v>
      </c>
      <c r="C569" s="371" t="s">
        <v>224</v>
      </c>
      <c r="D569" s="371" t="s">
        <v>60</v>
      </c>
      <c r="E569" s="371" t="s">
        <v>955</v>
      </c>
      <c r="F569" s="360">
        <v>11</v>
      </c>
      <c r="G569" s="360">
        <v>0</v>
      </c>
      <c r="H569" s="360">
        <v>0</v>
      </c>
      <c r="I569" s="360">
        <v>0</v>
      </c>
      <c r="J569" s="360">
        <v>0</v>
      </c>
      <c r="K569" s="360">
        <v>2</v>
      </c>
      <c r="L569" s="360">
        <v>1</v>
      </c>
      <c r="M569" s="360">
        <v>1</v>
      </c>
      <c r="N569" s="360">
        <v>1</v>
      </c>
      <c r="O569" s="360">
        <v>4</v>
      </c>
      <c r="P569" s="360">
        <v>0</v>
      </c>
      <c r="Q569" s="360">
        <v>1</v>
      </c>
      <c r="R569" s="360">
        <v>1</v>
      </c>
    </row>
    <row r="570" spans="2:18" ht="13.2" x14ac:dyDescent="0.25">
      <c r="B570" s="371" t="s">
        <v>218</v>
      </c>
      <c r="C570" s="371" t="s">
        <v>224</v>
      </c>
      <c r="D570" s="371" t="s">
        <v>60</v>
      </c>
      <c r="E570" s="371" t="s">
        <v>2266</v>
      </c>
      <c r="F570" s="360">
        <v>67</v>
      </c>
      <c r="G570" s="360">
        <v>3</v>
      </c>
      <c r="H570" s="360">
        <v>4</v>
      </c>
      <c r="I570" s="360">
        <v>1</v>
      </c>
      <c r="J570" s="360">
        <v>1</v>
      </c>
      <c r="K570" s="360">
        <v>5</v>
      </c>
      <c r="L570" s="360">
        <v>3</v>
      </c>
      <c r="M570" s="360">
        <v>13</v>
      </c>
      <c r="N570" s="360">
        <v>8</v>
      </c>
      <c r="O570" s="360">
        <v>9</v>
      </c>
      <c r="P570" s="360">
        <v>10</v>
      </c>
      <c r="Q570" s="360">
        <v>8</v>
      </c>
      <c r="R570" s="360">
        <v>2</v>
      </c>
    </row>
    <row r="571" spans="2:18" ht="13.2" x14ac:dyDescent="0.25">
      <c r="B571" s="371" t="s">
        <v>218</v>
      </c>
      <c r="C571" s="371" t="s">
        <v>224</v>
      </c>
      <c r="D571" s="371" t="s">
        <v>60</v>
      </c>
      <c r="E571" s="371" t="s">
        <v>2839</v>
      </c>
      <c r="F571" s="360">
        <v>7</v>
      </c>
      <c r="G571" s="360">
        <v>0</v>
      </c>
      <c r="H571" s="360">
        <v>0</v>
      </c>
      <c r="I571" s="360">
        <v>0</v>
      </c>
      <c r="J571" s="360">
        <v>0</v>
      </c>
      <c r="K571" s="360">
        <v>0</v>
      </c>
      <c r="L571" s="360">
        <v>0</v>
      </c>
      <c r="M571" s="360">
        <v>0</v>
      </c>
      <c r="N571" s="360">
        <v>0</v>
      </c>
      <c r="O571" s="360">
        <v>5</v>
      </c>
      <c r="P571" s="360">
        <v>1</v>
      </c>
      <c r="Q571" s="360">
        <v>1</v>
      </c>
      <c r="R571" s="360">
        <v>0</v>
      </c>
    </row>
    <row r="572" spans="2:18" ht="13.2" x14ac:dyDescent="0.25">
      <c r="B572" s="371" t="s">
        <v>218</v>
      </c>
      <c r="C572" s="371" t="s">
        <v>224</v>
      </c>
      <c r="D572" s="371" t="s">
        <v>60</v>
      </c>
      <c r="E572" s="371" t="s">
        <v>956</v>
      </c>
      <c r="F572" s="360">
        <v>17</v>
      </c>
      <c r="G572" s="360">
        <v>0</v>
      </c>
      <c r="H572" s="360">
        <v>1</v>
      </c>
      <c r="I572" s="360">
        <v>0</v>
      </c>
      <c r="J572" s="360">
        <v>0</v>
      </c>
      <c r="K572" s="360">
        <v>1</v>
      </c>
      <c r="L572" s="360">
        <v>1</v>
      </c>
      <c r="M572" s="360">
        <v>7</v>
      </c>
      <c r="N572" s="360">
        <v>3</v>
      </c>
      <c r="O572" s="360">
        <v>3</v>
      </c>
      <c r="P572" s="360">
        <v>1</v>
      </c>
      <c r="Q572" s="360">
        <v>0</v>
      </c>
      <c r="R572" s="360">
        <v>0</v>
      </c>
    </row>
    <row r="573" spans="2:18" ht="13.2" x14ac:dyDescent="0.25">
      <c r="B573" s="371" t="s">
        <v>218</v>
      </c>
      <c r="C573" s="371" t="s">
        <v>224</v>
      </c>
      <c r="D573" s="371" t="s">
        <v>60</v>
      </c>
      <c r="E573" s="371" t="s">
        <v>2267</v>
      </c>
      <c r="F573" s="360">
        <v>32</v>
      </c>
      <c r="G573" s="360">
        <v>0</v>
      </c>
      <c r="H573" s="360">
        <v>0</v>
      </c>
      <c r="I573" s="360">
        <v>0</v>
      </c>
      <c r="J573" s="360">
        <v>3</v>
      </c>
      <c r="K573" s="360">
        <v>3</v>
      </c>
      <c r="L573" s="360">
        <v>3</v>
      </c>
      <c r="M573" s="360">
        <v>5</v>
      </c>
      <c r="N573" s="360">
        <v>2</v>
      </c>
      <c r="O573" s="360">
        <v>8</v>
      </c>
      <c r="P573" s="360">
        <v>2</v>
      </c>
      <c r="Q573" s="360">
        <v>5</v>
      </c>
      <c r="R573" s="360">
        <v>1</v>
      </c>
    </row>
    <row r="574" spans="2:18" ht="13.2" x14ac:dyDescent="0.25">
      <c r="B574" s="371" t="s">
        <v>218</v>
      </c>
      <c r="C574" s="371" t="s">
        <v>224</v>
      </c>
      <c r="D574" s="371" t="s">
        <v>60</v>
      </c>
      <c r="E574" s="371" t="s">
        <v>2268</v>
      </c>
      <c r="F574" s="360">
        <v>160</v>
      </c>
      <c r="G574" s="360">
        <v>1</v>
      </c>
      <c r="H574" s="360">
        <v>1</v>
      </c>
      <c r="I574" s="360">
        <v>2</v>
      </c>
      <c r="J574" s="360">
        <v>4</v>
      </c>
      <c r="K574" s="360">
        <v>4</v>
      </c>
      <c r="L574" s="360">
        <v>18</v>
      </c>
      <c r="M574" s="360">
        <v>24</v>
      </c>
      <c r="N574" s="360">
        <v>32</v>
      </c>
      <c r="O574" s="360">
        <v>44</v>
      </c>
      <c r="P574" s="360">
        <v>17</v>
      </c>
      <c r="Q574" s="360">
        <v>12</v>
      </c>
      <c r="R574" s="360">
        <v>1</v>
      </c>
    </row>
    <row r="575" spans="2:18" ht="13.2" x14ac:dyDescent="0.25">
      <c r="B575" s="371" t="s">
        <v>218</v>
      </c>
      <c r="C575" s="371" t="s">
        <v>224</v>
      </c>
      <c r="D575" s="371" t="s">
        <v>60</v>
      </c>
      <c r="E575" s="371" t="s">
        <v>2381</v>
      </c>
      <c r="F575" s="360">
        <v>2</v>
      </c>
      <c r="G575" s="360">
        <v>0</v>
      </c>
      <c r="H575" s="360">
        <v>0</v>
      </c>
      <c r="I575" s="360">
        <v>0</v>
      </c>
      <c r="J575" s="360">
        <v>0</v>
      </c>
      <c r="K575" s="360">
        <v>0</v>
      </c>
      <c r="L575" s="360">
        <v>0</v>
      </c>
      <c r="M575" s="360">
        <v>1</v>
      </c>
      <c r="N575" s="360">
        <v>1</v>
      </c>
      <c r="O575" s="360">
        <v>0</v>
      </c>
      <c r="P575" s="360">
        <v>0</v>
      </c>
      <c r="Q575" s="360">
        <v>0</v>
      </c>
      <c r="R575" s="360">
        <v>0</v>
      </c>
    </row>
    <row r="576" spans="2:18" ht="13.2" x14ac:dyDescent="0.25">
      <c r="B576" s="371" t="s">
        <v>218</v>
      </c>
      <c r="C576" s="371" t="s">
        <v>224</v>
      </c>
      <c r="D576" s="371" t="s">
        <v>60</v>
      </c>
      <c r="E576" s="371" t="s">
        <v>1921</v>
      </c>
      <c r="F576" s="360">
        <v>26</v>
      </c>
      <c r="G576" s="360">
        <v>0</v>
      </c>
      <c r="H576" s="360">
        <v>1</v>
      </c>
      <c r="I576" s="360">
        <v>0</v>
      </c>
      <c r="J576" s="360">
        <v>1</v>
      </c>
      <c r="K576" s="360">
        <v>1</v>
      </c>
      <c r="L576" s="360">
        <v>5</v>
      </c>
      <c r="M576" s="360">
        <v>6</v>
      </c>
      <c r="N576" s="360">
        <v>9</v>
      </c>
      <c r="O576" s="360">
        <v>2</v>
      </c>
      <c r="P576" s="360">
        <v>0</v>
      </c>
      <c r="Q576" s="360">
        <v>1</v>
      </c>
      <c r="R576" s="360">
        <v>0</v>
      </c>
    </row>
    <row r="577" spans="2:18" ht="13.2" x14ac:dyDescent="0.25">
      <c r="B577" s="371" t="s">
        <v>218</v>
      </c>
      <c r="C577" s="371" t="s">
        <v>224</v>
      </c>
      <c r="D577" s="371" t="s">
        <v>60</v>
      </c>
      <c r="E577" s="371" t="s">
        <v>957</v>
      </c>
      <c r="F577" s="360">
        <v>4</v>
      </c>
      <c r="G577" s="360">
        <v>0</v>
      </c>
      <c r="H577" s="360">
        <v>0</v>
      </c>
      <c r="I577" s="360">
        <v>0</v>
      </c>
      <c r="J577" s="360">
        <v>0</v>
      </c>
      <c r="K577" s="360">
        <v>1</v>
      </c>
      <c r="L577" s="360">
        <v>2</v>
      </c>
      <c r="M577" s="360">
        <v>1</v>
      </c>
      <c r="N577" s="360">
        <v>0</v>
      </c>
      <c r="O577" s="360">
        <v>0</v>
      </c>
      <c r="P577" s="360">
        <v>0</v>
      </c>
      <c r="Q577" s="360">
        <v>0</v>
      </c>
      <c r="R577" s="360">
        <v>0</v>
      </c>
    </row>
    <row r="578" spans="2:18" ht="13.2" x14ac:dyDescent="0.25">
      <c r="B578" s="371" t="s">
        <v>218</v>
      </c>
      <c r="C578" s="371" t="s">
        <v>224</v>
      </c>
      <c r="D578" s="371" t="s">
        <v>60</v>
      </c>
      <c r="E578" s="371" t="s">
        <v>2269</v>
      </c>
      <c r="F578" s="360">
        <v>3</v>
      </c>
      <c r="G578" s="360">
        <v>0</v>
      </c>
      <c r="H578" s="360">
        <v>0</v>
      </c>
      <c r="I578" s="360">
        <v>0</v>
      </c>
      <c r="J578" s="360">
        <v>0</v>
      </c>
      <c r="K578" s="360">
        <v>1</v>
      </c>
      <c r="L578" s="360">
        <v>2</v>
      </c>
      <c r="M578" s="360">
        <v>0</v>
      </c>
      <c r="N578" s="360">
        <v>0</v>
      </c>
      <c r="O578" s="360">
        <v>0</v>
      </c>
      <c r="P578" s="360">
        <v>0</v>
      </c>
      <c r="Q578" s="360">
        <v>0</v>
      </c>
      <c r="R578" s="360">
        <v>0</v>
      </c>
    </row>
    <row r="579" spans="2:18" ht="13.2" x14ac:dyDescent="0.25">
      <c r="B579" s="371" t="s">
        <v>218</v>
      </c>
      <c r="C579" s="371" t="s">
        <v>224</v>
      </c>
      <c r="D579" s="371" t="s">
        <v>60</v>
      </c>
      <c r="E579" s="371" t="s">
        <v>2719</v>
      </c>
      <c r="F579" s="360">
        <v>1</v>
      </c>
      <c r="G579" s="360">
        <v>0</v>
      </c>
      <c r="H579" s="360">
        <v>0</v>
      </c>
      <c r="I579" s="360">
        <v>0</v>
      </c>
      <c r="J579" s="360">
        <v>0</v>
      </c>
      <c r="K579" s="360">
        <v>0</v>
      </c>
      <c r="L579" s="360">
        <v>1</v>
      </c>
      <c r="M579" s="360">
        <v>0</v>
      </c>
      <c r="N579" s="360">
        <v>0</v>
      </c>
      <c r="O579" s="360">
        <v>0</v>
      </c>
      <c r="P579" s="360">
        <v>0</v>
      </c>
      <c r="Q579" s="360">
        <v>0</v>
      </c>
      <c r="R579" s="360">
        <v>0</v>
      </c>
    </row>
    <row r="580" spans="2:18" ht="13.2" x14ac:dyDescent="0.25">
      <c r="B580" s="371" t="s">
        <v>218</v>
      </c>
      <c r="C580" s="371" t="s">
        <v>224</v>
      </c>
      <c r="D580" s="371" t="s">
        <v>60</v>
      </c>
      <c r="E580" s="371" t="s">
        <v>3764</v>
      </c>
      <c r="F580" s="360">
        <v>3</v>
      </c>
      <c r="G580" s="360">
        <v>0</v>
      </c>
      <c r="H580" s="360">
        <v>0</v>
      </c>
      <c r="I580" s="360">
        <v>0</v>
      </c>
      <c r="J580" s="360">
        <v>0</v>
      </c>
      <c r="K580" s="360">
        <v>0</v>
      </c>
      <c r="L580" s="360">
        <v>1</v>
      </c>
      <c r="M580" s="360">
        <v>1</v>
      </c>
      <c r="N580" s="360">
        <v>1</v>
      </c>
      <c r="O580" s="360">
        <v>0</v>
      </c>
      <c r="P580" s="360">
        <v>0</v>
      </c>
      <c r="Q580" s="360">
        <v>0</v>
      </c>
      <c r="R580" s="360">
        <v>0</v>
      </c>
    </row>
    <row r="581" spans="2:18" ht="13.2" x14ac:dyDescent="0.25">
      <c r="B581" s="371" t="s">
        <v>218</v>
      </c>
      <c r="C581" s="371" t="s">
        <v>224</v>
      </c>
      <c r="D581" s="371" t="s">
        <v>60</v>
      </c>
      <c r="E581" s="371" t="s">
        <v>958</v>
      </c>
      <c r="F581" s="360">
        <v>2</v>
      </c>
      <c r="G581" s="360">
        <v>0</v>
      </c>
      <c r="H581" s="360">
        <v>0</v>
      </c>
      <c r="I581" s="360">
        <v>0</v>
      </c>
      <c r="J581" s="360">
        <v>0</v>
      </c>
      <c r="K581" s="360">
        <v>0</v>
      </c>
      <c r="L581" s="360">
        <v>0</v>
      </c>
      <c r="M581" s="360">
        <v>0</v>
      </c>
      <c r="N581" s="360">
        <v>0</v>
      </c>
      <c r="O581" s="360">
        <v>1</v>
      </c>
      <c r="P581" s="360">
        <v>0</v>
      </c>
      <c r="Q581" s="360">
        <v>1</v>
      </c>
      <c r="R581" s="360">
        <v>0</v>
      </c>
    </row>
    <row r="582" spans="2:18" ht="13.2" x14ac:dyDescent="0.25">
      <c r="B582" s="371" t="s">
        <v>218</v>
      </c>
      <c r="C582" s="371" t="s">
        <v>224</v>
      </c>
      <c r="D582" s="371" t="s">
        <v>60</v>
      </c>
      <c r="E582" s="371" t="s">
        <v>3531</v>
      </c>
      <c r="F582" s="360">
        <v>1</v>
      </c>
      <c r="G582" s="360">
        <v>0</v>
      </c>
      <c r="H582" s="360">
        <v>0</v>
      </c>
      <c r="I582" s="360">
        <v>0</v>
      </c>
      <c r="J582" s="360">
        <v>0</v>
      </c>
      <c r="K582" s="360">
        <v>0</v>
      </c>
      <c r="L582" s="360">
        <v>0</v>
      </c>
      <c r="M582" s="360">
        <v>0</v>
      </c>
      <c r="N582" s="360">
        <v>0</v>
      </c>
      <c r="O582" s="360">
        <v>0</v>
      </c>
      <c r="P582" s="360">
        <v>0</v>
      </c>
      <c r="Q582" s="360">
        <v>0</v>
      </c>
      <c r="R582" s="360">
        <v>1</v>
      </c>
    </row>
    <row r="583" spans="2:18" ht="13.2" x14ac:dyDescent="0.25">
      <c r="B583" s="371" t="s">
        <v>218</v>
      </c>
      <c r="C583" s="371" t="s">
        <v>224</v>
      </c>
      <c r="D583" s="371" t="s">
        <v>60</v>
      </c>
      <c r="E583" s="371" t="s">
        <v>2270</v>
      </c>
      <c r="F583" s="360">
        <v>68</v>
      </c>
      <c r="G583" s="360">
        <v>1</v>
      </c>
      <c r="H583" s="360">
        <v>0</v>
      </c>
      <c r="I583" s="360">
        <v>0</v>
      </c>
      <c r="J583" s="360">
        <v>2</v>
      </c>
      <c r="K583" s="360">
        <v>5</v>
      </c>
      <c r="L583" s="360">
        <v>6</v>
      </c>
      <c r="M583" s="360">
        <v>4</v>
      </c>
      <c r="N583" s="360">
        <v>7</v>
      </c>
      <c r="O583" s="360">
        <v>18</v>
      </c>
      <c r="P583" s="360">
        <v>11</v>
      </c>
      <c r="Q583" s="360">
        <v>10</v>
      </c>
      <c r="R583" s="360">
        <v>4</v>
      </c>
    </row>
    <row r="584" spans="2:18" ht="13.2" x14ac:dyDescent="0.25">
      <c r="B584" s="371" t="s">
        <v>218</v>
      </c>
      <c r="C584" s="371" t="s">
        <v>224</v>
      </c>
      <c r="D584" s="371" t="s">
        <v>60</v>
      </c>
      <c r="E584" s="371" t="s">
        <v>2271</v>
      </c>
      <c r="F584" s="360">
        <v>7</v>
      </c>
      <c r="G584" s="360">
        <v>0</v>
      </c>
      <c r="H584" s="360">
        <v>0</v>
      </c>
      <c r="I584" s="360">
        <v>0</v>
      </c>
      <c r="J584" s="360">
        <v>0</v>
      </c>
      <c r="K584" s="360">
        <v>2</v>
      </c>
      <c r="L584" s="360">
        <v>3</v>
      </c>
      <c r="M584" s="360">
        <v>0</v>
      </c>
      <c r="N584" s="360">
        <v>1</v>
      </c>
      <c r="O584" s="360">
        <v>0</v>
      </c>
      <c r="P584" s="360">
        <v>0</v>
      </c>
      <c r="Q584" s="360">
        <v>0</v>
      </c>
      <c r="R584" s="360">
        <v>1</v>
      </c>
    </row>
    <row r="585" spans="2:18" ht="13.2" x14ac:dyDescent="0.25">
      <c r="B585" s="371" t="s">
        <v>218</v>
      </c>
      <c r="C585" s="371" t="s">
        <v>224</v>
      </c>
      <c r="D585" s="371" t="s">
        <v>60</v>
      </c>
      <c r="E585" s="371" t="s">
        <v>2917</v>
      </c>
      <c r="F585" s="360">
        <v>3</v>
      </c>
      <c r="G585" s="360">
        <v>0</v>
      </c>
      <c r="H585" s="360">
        <v>0</v>
      </c>
      <c r="I585" s="360">
        <v>0</v>
      </c>
      <c r="J585" s="360">
        <v>0</v>
      </c>
      <c r="K585" s="360">
        <v>0</v>
      </c>
      <c r="L585" s="360">
        <v>0</v>
      </c>
      <c r="M585" s="360">
        <v>1</v>
      </c>
      <c r="N585" s="360">
        <v>1</v>
      </c>
      <c r="O585" s="360">
        <v>1</v>
      </c>
      <c r="P585" s="360">
        <v>0</v>
      </c>
      <c r="Q585" s="360">
        <v>0</v>
      </c>
      <c r="R585" s="360">
        <v>0</v>
      </c>
    </row>
    <row r="586" spans="2:18" ht="13.2" x14ac:dyDescent="0.25">
      <c r="B586" s="371" t="s">
        <v>218</v>
      </c>
      <c r="C586" s="371" t="s">
        <v>224</v>
      </c>
      <c r="D586" s="371" t="s">
        <v>60</v>
      </c>
      <c r="E586" s="371" t="s">
        <v>2918</v>
      </c>
      <c r="F586" s="360">
        <v>1</v>
      </c>
      <c r="G586" s="360">
        <v>0</v>
      </c>
      <c r="H586" s="360">
        <v>0</v>
      </c>
      <c r="I586" s="360">
        <v>0</v>
      </c>
      <c r="J586" s="360">
        <v>1</v>
      </c>
      <c r="K586" s="360">
        <v>0</v>
      </c>
      <c r="L586" s="360">
        <v>0</v>
      </c>
      <c r="M586" s="360">
        <v>0</v>
      </c>
      <c r="N586" s="360">
        <v>0</v>
      </c>
      <c r="O586" s="360">
        <v>0</v>
      </c>
      <c r="P586" s="360">
        <v>0</v>
      </c>
      <c r="Q586" s="360">
        <v>0</v>
      </c>
      <c r="R586" s="360">
        <v>0</v>
      </c>
    </row>
    <row r="587" spans="2:18" ht="13.2" x14ac:dyDescent="0.25">
      <c r="B587" s="371" t="s">
        <v>218</v>
      </c>
      <c r="C587" s="371" t="s">
        <v>224</v>
      </c>
      <c r="D587" s="371" t="s">
        <v>60</v>
      </c>
      <c r="E587" s="371" t="s">
        <v>2272</v>
      </c>
      <c r="F587" s="360">
        <v>2</v>
      </c>
      <c r="G587" s="360">
        <v>0</v>
      </c>
      <c r="H587" s="360">
        <v>0</v>
      </c>
      <c r="I587" s="360">
        <v>0</v>
      </c>
      <c r="J587" s="360">
        <v>0</v>
      </c>
      <c r="K587" s="360">
        <v>1</v>
      </c>
      <c r="L587" s="360">
        <v>1</v>
      </c>
      <c r="M587" s="360">
        <v>0</v>
      </c>
      <c r="N587" s="360">
        <v>0</v>
      </c>
      <c r="O587" s="360">
        <v>0</v>
      </c>
      <c r="P587" s="360">
        <v>0</v>
      </c>
      <c r="Q587" s="360">
        <v>0</v>
      </c>
      <c r="R587" s="360">
        <v>0</v>
      </c>
    </row>
    <row r="588" spans="2:18" ht="13.2" x14ac:dyDescent="0.25">
      <c r="B588" s="371" t="s">
        <v>218</v>
      </c>
      <c r="C588" s="371" t="s">
        <v>224</v>
      </c>
      <c r="D588" s="371" t="s">
        <v>60</v>
      </c>
      <c r="E588" s="371" t="s">
        <v>2273</v>
      </c>
      <c r="F588" s="360">
        <v>18</v>
      </c>
      <c r="G588" s="360">
        <v>0</v>
      </c>
      <c r="H588" s="360">
        <v>0</v>
      </c>
      <c r="I588" s="360">
        <v>0</v>
      </c>
      <c r="J588" s="360">
        <v>1</v>
      </c>
      <c r="K588" s="360">
        <v>1</v>
      </c>
      <c r="L588" s="360">
        <v>3</v>
      </c>
      <c r="M588" s="360">
        <v>3</v>
      </c>
      <c r="N588" s="360">
        <v>1</v>
      </c>
      <c r="O588" s="360">
        <v>2</v>
      </c>
      <c r="P588" s="360">
        <v>4</v>
      </c>
      <c r="Q588" s="360">
        <v>1</v>
      </c>
      <c r="R588" s="360">
        <v>2</v>
      </c>
    </row>
    <row r="589" spans="2:18" ht="13.2" x14ac:dyDescent="0.25">
      <c r="B589" s="371" t="s">
        <v>218</v>
      </c>
      <c r="C589" s="371" t="s">
        <v>224</v>
      </c>
      <c r="D589" s="371" t="s">
        <v>60</v>
      </c>
      <c r="E589" s="371" t="s">
        <v>2274</v>
      </c>
      <c r="F589" s="360">
        <v>1</v>
      </c>
      <c r="G589" s="360">
        <v>0</v>
      </c>
      <c r="H589" s="360">
        <v>0</v>
      </c>
      <c r="I589" s="360">
        <v>0</v>
      </c>
      <c r="J589" s="360">
        <v>0</v>
      </c>
      <c r="K589" s="360">
        <v>0</v>
      </c>
      <c r="L589" s="360">
        <v>0</v>
      </c>
      <c r="M589" s="360">
        <v>0</v>
      </c>
      <c r="N589" s="360">
        <v>0</v>
      </c>
      <c r="O589" s="360">
        <v>1</v>
      </c>
      <c r="P589" s="360">
        <v>0</v>
      </c>
      <c r="Q589" s="360">
        <v>0</v>
      </c>
      <c r="R589" s="360">
        <v>0</v>
      </c>
    </row>
    <row r="590" spans="2:18" ht="13.2" x14ac:dyDescent="0.25">
      <c r="B590" s="371" t="s">
        <v>218</v>
      </c>
      <c r="C590" s="371" t="s">
        <v>224</v>
      </c>
      <c r="D590" s="371" t="s">
        <v>60</v>
      </c>
      <c r="E590" s="371" t="s">
        <v>959</v>
      </c>
      <c r="F590" s="360">
        <v>6</v>
      </c>
      <c r="G590" s="360">
        <v>0</v>
      </c>
      <c r="H590" s="360">
        <v>0</v>
      </c>
      <c r="I590" s="360">
        <v>0</v>
      </c>
      <c r="J590" s="360">
        <v>0</v>
      </c>
      <c r="K590" s="360">
        <v>0</v>
      </c>
      <c r="L590" s="360">
        <v>2</v>
      </c>
      <c r="M590" s="360">
        <v>1</v>
      </c>
      <c r="N590" s="360">
        <v>0</v>
      </c>
      <c r="O590" s="360">
        <v>2</v>
      </c>
      <c r="P590" s="360">
        <v>1</v>
      </c>
      <c r="Q590" s="360">
        <v>0</v>
      </c>
      <c r="R590" s="360">
        <v>0</v>
      </c>
    </row>
    <row r="591" spans="2:18" ht="13.2" x14ac:dyDescent="0.25">
      <c r="B591" s="371" t="s">
        <v>218</v>
      </c>
      <c r="C591" s="371" t="s">
        <v>224</v>
      </c>
      <c r="D591" s="371" t="s">
        <v>60</v>
      </c>
      <c r="E591" s="371" t="s">
        <v>960</v>
      </c>
      <c r="F591" s="360">
        <v>3</v>
      </c>
      <c r="G591" s="360">
        <v>0</v>
      </c>
      <c r="H591" s="360">
        <v>0</v>
      </c>
      <c r="I591" s="360">
        <v>0</v>
      </c>
      <c r="J591" s="360">
        <v>0</v>
      </c>
      <c r="K591" s="360">
        <v>0</v>
      </c>
      <c r="L591" s="360">
        <v>1</v>
      </c>
      <c r="M591" s="360">
        <v>0</v>
      </c>
      <c r="N591" s="360">
        <v>1</v>
      </c>
      <c r="O591" s="360">
        <v>1</v>
      </c>
      <c r="P591" s="360">
        <v>0</v>
      </c>
      <c r="Q591" s="360">
        <v>0</v>
      </c>
      <c r="R591" s="360">
        <v>0</v>
      </c>
    </row>
    <row r="592" spans="2:18" ht="13.2" x14ac:dyDescent="0.25">
      <c r="B592" s="371" t="s">
        <v>218</v>
      </c>
      <c r="C592" s="371" t="s">
        <v>224</v>
      </c>
      <c r="D592" s="371" t="s">
        <v>60</v>
      </c>
      <c r="E592" s="371" t="s">
        <v>961</v>
      </c>
      <c r="F592" s="360">
        <v>9</v>
      </c>
      <c r="G592" s="360">
        <v>0</v>
      </c>
      <c r="H592" s="360">
        <v>0</v>
      </c>
      <c r="I592" s="360">
        <v>0</v>
      </c>
      <c r="J592" s="360">
        <v>1</v>
      </c>
      <c r="K592" s="360">
        <v>0</v>
      </c>
      <c r="L592" s="360">
        <v>0</v>
      </c>
      <c r="M592" s="360">
        <v>0</v>
      </c>
      <c r="N592" s="360">
        <v>1</v>
      </c>
      <c r="O592" s="360">
        <v>2</v>
      </c>
      <c r="P592" s="360">
        <v>1</v>
      </c>
      <c r="Q592" s="360">
        <v>4</v>
      </c>
      <c r="R592" s="360">
        <v>0</v>
      </c>
    </row>
    <row r="593" spans="2:18" ht="13.2" x14ac:dyDescent="0.25">
      <c r="B593" s="371" t="s">
        <v>218</v>
      </c>
      <c r="C593" s="371" t="s">
        <v>224</v>
      </c>
      <c r="D593" s="371" t="s">
        <v>60</v>
      </c>
      <c r="E593" s="371" t="s">
        <v>962</v>
      </c>
      <c r="F593" s="360">
        <v>6</v>
      </c>
      <c r="G593" s="360">
        <v>1</v>
      </c>
      <c r="H593" s="360">
        <v>0</v>
      </c>
      <c r="I593" s="360">
        <v>0</v>
      </c>
      <c r="J593" s="360">
        <v>0</v>
      </c>
      <c r="K593" s="360">
        <v>0</v>
      </c>
      <c r="L593" s="360">
        <v>1</v>
      </c>
      <c r="M593" s="360">
        <v>0</v>
      </c>
      <c r="N593" s="360">
        <v>0</v>
      </c>
      <c r="O593" s="360">
        <v>2</v>
      </c>
      <c r="P593" s="360">
        <v>2</v>
      </c>
      <c r="Q593" s="360">
        <v>0</v>
      </c>
      <c r="R593" s="360">
        <v>0</v>
      </c>
    </row>
    <row r="594" spans="2:18" ht="13.2" x14ac:dyDescent="0.25">
      <c r="B594" s="371" t="s">
        <v>218</v>
      </c>
      <c r="C594" s="371" t="s">
        <v>224</v>
      </c>
      <c r="D594" s="371" t="s">
        <v>60</v>
      </c>
      <c r="E594" s="371" t="s">
        <v>963</v>
      </c>
      <c r="F594" s="360">
        <v>1</v>
      </c>
      <c r="G594" s="360">
        <v>0</v>
      </c>
      <c r="H594" s="360">
        <v>0</v>
      </c>
      <c r="I594" s="360">
        <v>0</v>
      </c>
      <c r="J594" s="360">
        <v>0</v>
      </c>
      <c r="K594" s="360">
        <v>0</v>
      </c>
      <c r="L594" s="360">
        <v>0</v>
      </c>
      <c r="M594" s="360">
        <v>0</v>
      </c>
      <c r="N594" s="360">
        <v>0</v>
      </c>
      <c r="O594" s="360">
        <v>1</v>
      </c>
      <c r="P594" s="360">
        <v>0</v>
      </c>
      <c r="Q594" s="360">
        <v>0</v>
      </c>
      <c r="R594" s="360">
        <v>0</v>
      </c>
    </row>
    <row r="595" spans="2:18" ht="13.2" x14ac:dyDescent="0.25">
      <c r="B595" s="371" t="s">
        <v>218</v>
      </c>
      <c r="C595" s="371" t="s">
        <v>224</v>
      </c>
      <c r="D595" s="371" t="s">
        <v>60</v>
      </c>
      <c r="E595" s="371" t="s">
        <v>2275</v>
      </c>
      <c r="F595" s="360">
        <v>5</v>
      </c>
      <c r="G595" s="360">
        <v>0</v>
      </c>
      <c r="H595" s="360">
        <v>0</v>
      </c>
      <c r="I595" s="360">
        <v>0</v>
      </c>
      <c r="J595" s="360">
        <v>0</v>
      </c>
      <c r="K595" s="360">
        <v>0</v>
      </c>
      <c r="L595" s="360">
        <v>1</v>
      </c>
      <c r="M595" s="360">
        <v>1</v>
      </c>
      <c r="N595" s="360">
        <v>0</v>
      </c>
      <c r="O595" s="360">
        <v>1</v>
      </c>
      <c r="P595" s="360">
        <v>2</v>
      </c>
      <c r="Q595" s="360">
        <v>0</v>
      </c>
      <c r="R595" s="360">
        <v>0</v>
      </c>
    </row>
    <row r="596" spans="2:18" ht="13.2" x14ac:dyDescent="0.25">
      <c r="B596" s="371" t="s">
        <v>218</v>
      </c>
      <c r="C596" s="371" t="s">
        <v>224</v>
      </c>
      <c r="D596" s="371" t="s">
        <v>60</v>
      </c>
      <c r="E596" s="371" t="s">
        <v>3766</v>
      </c>
      <c r="F596" s="360">
        <v>2</v>
      </c>
      <c r="G596" s="360">
        <v>0</v>
      </c>
      <c r="H596" s="360">
        <v>0</v>
      </c>
      <c r="I596" s="360">
        <v>0</v>
      </c>
      <c r="J596" s="360">
        <v>0</v>
      </c>
      <c r="K596" s="360">
        <v>0</v>
      </c>
      <c r="L596" s="360">
        <v>1</v>
      </c>
      <c r="M596" s="360">
        <v>0</v>
      </c>
      <c r="N596" s="360">
        <v>0</v>
      </c>
      <c r="O596" s="360">
        <v>1</v>
      </c>
      <c r="P596" s="360">
        <v>0</v>
      </c>
      <c r="Q596" s="360">
        <v>0</v>
      </c>
      <c r="R596" s="360">
        <v>0</v>
      </c>
    </row>
    <row r="597" spans="2:18" ht="13.2" x14ac:dyDescent="0.25">
      <c r="B597" s="371" t="s">
        <v>218</v>
      </c>
      <c r="C597" s="371" t="s">
        <v>224</v>
      </c>
      <c r="D597" s="371" t="s">
        <v>60</v>
      </c>
      <c r="E597" s="371" t="s">
        <v>964</v>
      </c>
      <c r="F597" s="360">
        <v>1</v>
      </c>
      <c r="G597" s="360">
        <v>0</v>
      </c>
      <c r="H597" s="360">
        <v>0</v>
      </c>
      <c r="I597" s="360">
        <v>0</v>
      </c>
      <c r="J597" s="360">
        <v>1</v>
      </c>
      <c r="K597" s="360">
        <v>0</v>
      </c>
      <c r="L597" s="360">
        <v>0</v>
      </c>
      <c r="M597" s="360">
        <v>0</v>
      </c>
      <c r="N597" s="360">
        <v>0</v>
      </c>
      <c r="O597" s="360">
        <v>0</v>
      </c>
      <c r="P597" s="360">
        <v>0</v>
      </c>
      <c r="Q597" s="360">
        <v>0</v>
      </c>
      <c r="R597" s="360">
        <v>0</v>
      </c>
    </row>
    <row r="598" spans="2:18" ht="13.2" x14ac:dyDescent="0.25">
      <c r="B598" s="371" t="s">
        <v>218</v>
      </c>
      <c r="C598" s="371" t="s">
        <v>224</v>
      </c>
      <c r="D598" s="371" t="s">
        <v>60</v>
      </c>
      <c r="E598" s="371" t="s">
        <v>3232</v>
      </c>
      <c r="F598" s="360">
        <v>1</v>
      </c>
      <c r="G598" s="360">
        <v>0</v>
      </c>
      <c r="H598" s="360">
        <v>0</v>
      </c>
      <c r="I598" s="360">
        <v>0</v>
      </c>
      <c r="J598" s="360">
        <v>0</v>
      </c>
      <c r="K598" s="360">
        <v>0</v>
      </c>
      <c r="L598" s="360">
        <v>0</v>
      </c>
      <c r="M598" s="360">
        <v>0</v>
      </c>
      <c r="N598" s="360">
        <v>1</v>
      </c>
      <c r="O598" s="360">
        <v>0</v>
      </c>
      <c r="P598" s="360">
        <v>0</v>
      </c>
      <c r="Q598" s="360">
        <v>0</v>
      </c>
      <c r="R598" s="360">
        <v>0</v>
      </c>
    </row>
    <row r="599" spans="2:18" ht="13.2" x14ac:dyDescent="0.25">
      <c r="B599" s="371" t="s">
        <v>218</v>
      </c>
      <c r="C599" s="371" t="s">
        <v>224</v>
      </c>
      <c r="D599" s="371" t="s">
        <v>60</v>
      </c>
      <c r="E599" s="371" t="s">
        <v>965</v>
      </c>
      <c r="F599" s="360">
        <v>8</v>
      </c>
      <c r="G599" s="360">
        <v>0</v>
      </c>
      <c r="H599" s="360">
        <v>0</v>
      </c>
      <c r="I599" s="360">
        <v>0</v>
      </c>
      <c r="J599" s="360">
        <v>0</v>
      </c>
      <c r="K599" s="360">
        <v>0</v>
      </c>
      <c r="L599" s="360">
        <v>0</v>
      </c>
      <c r="M599" s="360">
        <v>2</v>
      </c>
      <c r="N599" s="360">
        <v>2</v>
      </c>
      <c r="O599" s="360">
        <v>0</v>
      </c>
      <c r="P599" s="360">
        <v>2</v>
      </c>
      <c r="Q599" s="360">
        <v>2</v>
      </c>
      <c r="R599" s="360">
        <v>0</v>
      </c>
    </row>
    <row r="600" spans="2:18" ht="13.2" x14ac:dyDescent="0.25">
      <c r="B600" s="371" t="s">
        <v>218</v>
      </c>
      <c r="C600" s="371" t="s">
        <v>224</v>
      </c>
      <c r="D600" s="371" t="s">
        <v>60</v>
      </c>
      <c r="E600" s="371" t="s">
        <v>2840</v>
      </c>
      <c r="F600" s="360">
        <v>7</v>
      </c>
      <c r="G600" s="360">
        <v>0</v>
      </c>
      <c r="H600" s="360">
        <v>0</v>
      </c>
      <c r="I600" s="360">
        <v>0</v>
      </c>
      <c r="J600" s="360">
        <v>0</v>
      </c>
      <c r="K600" s="360">
        <v>0</v>
      </c>
      <c r="L600" s="360">
        <v>0</v>
      </c>
      <c r="M600" s="360">
        <v>1</v>
      </c>
      <c r="N600" s="360">
        <v>1</v>
      </c>
      <c r="O600" s="360">
        <v>2</v>
      </c>
      <c r="P600" s="360">
        <v>1</v>
      </c>
      <c r="Q600" s="360">
        <v>2</v>
      </c>
      <c r="R600" s="360">
        <v>0</v>
      </c>
    </row>
    <row r="601" spans="2:18" ht="13.2" x14ac:dyDescent="0.25">
      <c r="B601" s="371" t="s">
        <v>218</v>
      </c>
      <c r="C601" s="371" t="s">
        <v>224</v>
      </c>
      <c r="D601" s="371" t="s">
        <v>60</v>
      </c>
      <c r="E601" s="371" t="s">
        <v>2687</v>
      </c>
      <c r="F601" s="360">
        <v>3</v>
      </c>
      <c r="G601" s="360">
        <v>0</v>
      </c>
      <c r="H601" s="360">
        <v>0</v>
      </c>
      <c r="I601" s="360">
        <v>0</v>
      </c>
      <c r="J601" s="360">
        <v>0</v>
      </c>
      <c r="K601" s="360">
        <v>3</v>
      </c>
      <c r="L601" s="360">
        <v>0</v>
      </c>
      <c r="M601" s="360">
        <v>0</v>
      </c>
      <c r="N601" s="360">
        <v>0</v>
      </c>
      <c r="O601" s="360">
        <v>0</v>
      </c>
      <c r="P601" s="360">
        <v>0</v>
      </c>
      <c r="Q601" s="360">
        <v>0</v>
      </c>
      <c r="R601" s="360">
        <v>0</v>
      </c>
    </row>
    <row r="602" spans="2:18" ht="13.2" x14ac:dyDescent="0.25">
      <c r="B602" s="371" t="s">
        <v>218</v>
      </c>
      <c r="C602" s="371" t="s">
        <v>224</v>
      </c>
      <c r="D602" s="371" t="s">
        <v>60</v>
      </c>
      <c r="E602" s="371" t="s">
        <v>3386</v>
      </c>
      <c r="F602" s="360">
        <v>4</v>
      </c>
      <c r="G602" s="360">
        <v>0</v>
      </c>
      <c r="H602" s="360">
        <v>0</v>
      </c>
      <c r="I602" s="360">
        <v>0</v>
      </c>
      <c r="J602" s="360">
        <v>0</v>
      </c>
      <c r="K602" s="360">
        <v>0</v>
      </c>
      <c r="L602" s="360">
        <v>0</v>
      </c>
      <c r="M602" s="360">
        <v>0</v>
      </c>
      <c r="N602" s="360">
        <v>0</v>
      </c>
      <c r="O602" s="360">
        <v>1</v>
      </c>
      <c r="P602" s="360">
        <v>0</v>
      </c>
      <c r="Q602" s="360">
        <v>3</v>
      </c>
      <c r="R602" s="360">
        <v>0</v>
      </c>
    </row>
    <row r="603" spans="2:18" ht="13.2" x14ac:dyDescent="0.25">
      <c r="B603" s="371" t="s">
        <v>218</v>
      </c>
      <c r="C603" s="371" t="s">
        <v>224</v>
      </c>
      <c r="D603" s="371" t="s">
        <v>60</v>
      </c>
      <c r="E603" s="371" t="s">
        <v>966</v>
      </c>
      <c r="F603" s="360">
        <v>4</v>
      </c>
      <c r="G603" s="360">
        <v>0</v>
      </c>
      <c r="H603" s="360">
        <v>0</v>
      </c>
      <c r="I603" s="360">
        <v>0</v>
      </c>
      <c r="J603" s="360">
        <v>0</v>
      </c>
      <c r="K603" s="360">
        <v>0</v>
      </c>
      <c r="L603" s="360">
        <v>1</v>
      </c>
      <c r="M603" s="360">
        <v>1</v>
      </c>
      <c r="N603" s="360">
        <v>1</v>
      </c>
      <c r="O603" s="360">
        <v>1</v>
      </c>
      <c r="P603" s="360">
        <v>0</v>
      </c>
      <c r="Q603" s="360">
        <v>0</v>
      </c>
      <c r="R603" s="360">
        <v>0</v>
      </c>
    </row>
    <row r="604" spans="2:18" ht="13.2" x14ac:dyDescent="0.25">
      <c r="B604" s="371" t="s">
        <v>218</v>
      </c>
      <c r="C604" s="371" t="s">
        <v>224</v>
      </c>
      <c r="D604" s="371" t="s">
        <v>60</v>
      </c>
      <c r="E604" s="371" t="s">
        <v>2688</v>
      </c>
      <c r="F604" s="360">
        <v>5</v>
      </c>
      <c r="G604" s="360">
        <v>0</v>
      </c>
      <c r="H604" s="360">
        <v>0</v>
      </c>
      <c r="I604" s="360">
        <v>0</v>
      </c>
      <c r="J604" s="360">
        <v>0</v>
      </c>
      <c r="K604" s="360">
        <v>2</v>
      </c>
      <c r="L604" s="360">
        <v>0</v>
      </c>
      <c r="M604" s="360">
        <v>0</v>
      </c>
      <c r="N604" s="360">
        <v>0</v>
      </c>
      <c r="O604" s="360">
        <v>3</v>
      </c>
      <c r="P604" s="360">
        <v>0</v>
      </c>
      <c r="Q604" s="360">
        <v>0</v>
      </c>
      <c r="R604" s="360">
        <v>0</v>
      </c>
    </row>
    <row r="605" spans="2:18" ht="13.2" x14ac:dyDescent="0.25">
      <c r="B605" s="371" t="s">
        <v>218</v>
      </c>
      <c r="C605" s="371" t="s">
        <v>224</v>
      </c>
      <c r="D605" s="371" t="s">
        <v>60</v>
      </c>
      <c r="E605" s="371" t="s">
        <v>2276</v>
      </c>
      <c r="F605" s="360">
        <v>997</v>
      </c>
      <c r="G605" s="360">
        <v>16</v>
      </c>
      <c r="H605" s="360">
        <v>21</v>
      </c>
      <c r="I605" s="360">
        <v>25</v>
      </c>
      <c r="J605" s="360">
        <v>25</v>
      </c>
      <c r="K605" s="360">
        <v>68</v>
      </c>
      <c r="L605" s="360">
        <v>148</v>
      </c>
      <c r="M605" s="360">
        <v>162</v>
      </c>
      <c r="N605" s="360">
        <v>103</v>
      </c>
      <c r="O605" s="360">
        <v>149</v>
      </c>
      <c r="P605" s="360">
        <v>123</v>
      </c>
      <c r="Q605" s="360">
        <v>110</v>
      </c>
      <c r="R605" s="360">
        <v>47</v>
      </c>
    </row>
    <row r="606" spans="2:18" ht="13.2" x14ac:dyDescent="0.25">
      <c r="B606" s="371" t="s">
        <v>218</v>
      </c>
      <c r="C606" s="371" t="s">
        <v>224</v>
      </c>
      <c r="D606" s="371" t="s">
        <v>60</v>
      </c>
      <c r="E606" s="371" t="s">
        <v>967</v>
      </c>
      <c r="F606" s="360">
        <v>11</v>
      </c>
      <c r="G606" s="360">
        <v>0</v>
      </c>
      <c r="H606" s="360">
        <v>0</v>
      </c>
      <c r="I606" s="360">
        <v>0</v>
      </c>
      <c r="J606" s="360">
        <v>1</v>
      </c>
      <c r="K606" s="360">
        <v>0</v>
      </c>
      <c r="L606" s="360">
        <v>0</v>
      </c>
      <c r="M606" s="360">
        <v>0</v>
      </c>
      <c r="N606" s="360">
        <v>1</v>
      </c>
      <c r="O606" s="360">
        <v>3</v>
      </c>
      <c r="P606" s="360">
        <v>3</v>
      </c>
      <c r="Q606" s="360">
        <v>2</v>
      </c>
      <c r="R606" s="360">
        <v>1</v>
      </c>
    </row>
    <row r="607" spans="2:18" ht="13.2" x14ac:dyDescent="0.25">
      <c r="B607" s="371" t="s">
        <v>218</v>
      </c>
      <c r="C607" s="371" t="s">
        <v>224</v>
      </c>
      <c r="D607" s="371" t="s">
        <v>60</v>
      </c>
      <c r="E607" s="371" t="s">
        <v>968</v>
      </c>
      <c r="F607" s="360">
        <v>10</v>
      </c>
      <c r="G607" s="360">
        <v>0</v>
      </c>
      <c r="H607" s="360">
        <v>0</v>
      </c>
      <c r="I607" s="360">
        <v>0</v>
      </c>
      <c r="J607" s="360">
        <v>1</v>
      </c>
      <c r="K607" s="360">
        <v>0</v>
      </c>
      <c r="L607" s="360">
        <v>3</v>
      </c>
      <c r="M607" s="360">
        <v>2</v>
      </c>
      <c r="N607" s="360">
        <v>2</v>
      </c>
      <c r="O607" s="360">
        <v>1</v>
      </c>
      <c r="P607" s="360">
        <v>1</v>
      </c>
      <c r="Q607" s="360">
        <v>0</v>
      </c>
      <c r="R607" s="360">
        <v>0</v>
      </c>
    </row>
    <row r="608" spans="2:18" ht="13.2" x14ac:dyDescent="0.25">
      <c r="B608" s="371" t="s">
        <v>218</v>
      </c>
      <c r="C608" s="371" t="s">
        <v>224</v>
      </c>
      <c r="D608" s="371" t="s">
        <v>60</v>
      </c>
      <c r="E608" s="371" t="s">
        <v>2720</v>
      </c>
      <c r="F608" s="360">
        <v>1</v>
      </c>
      <c r="G608" s="360">
        <v>0</v>
      </c>
      <c r="H608" s="360">
        <v>0</v>
      </c>
      <c r="I608" s="360">
        <v>0</v>
      </c>
      <c r="J608" s="360">
        <v>0</v>
      </c>
      <c r="K608" s="360">
        <v>0</v>
      </c>
      <c r="L608" s="360">
        <v>0</v>
      </c>
      <c r="M608" s="360">
        <v>0</v>
      </c>
      <c r="N608" s="360">
        <v>1</v>
      </c>
      <c r="O608" s="360">
        <v>0</v>
      </c>
      <c r="P608" s="360">
        <v>0</v>
      </c>
      <c r="Q608" s="360">
        <v>0</v>
      </c>
      <c r="R608" s="360">
        <v>0</v>
      </c>
    </row>
    <row r="609" spans="2:18" ht="13.2" x14ac:dyDescent="0.25">
      <c r="B609" s="371" t="s">
        <v>218</v>
      </c>
      <c r="C609" s="371" t="s">
        <v>224</v>
      </c>
      <c r="D609" s="371" t="s">
        <v>60</v>
      </c>
      <c r="E609" s="371" t="s">
        <v>2920</v>
      </c>
      <c r="F609" s="360">
        <v>3</v>
      </c>
      <c r="G609" s="360">
        <v>0</v>
      </c>
      <c r="H609" s="360">
        <v>0</v>
      </c>
      <c r="I609" s="360">
        <v>0</v>
      </c>
      <c r="J609" s="360">
        <v>0</v>
      </c>
      <c r="K609" s="360">
        <v>0</v>
      </c>
      <c r="L609" s="360">
        <v>1</v>
      </c>
      <c r="M609" s="360">
        <v>0</v>
      </c>
      <c r="N609" s="360">
        <v>0</v>
      </c>
      <c r="O609" s="360">
        <v>2</v>
      </c>
      <c r="P609" s="360">
        <v>0</v>
      </c>
      <c r="Q609" s="360">
        <v>0</v>
      </c>
      <c r="R609" s="360">
        <v>0</v>
      </c>
    </row>
    <row r="610" spans="2:18" ht="13.2" x14ac:dyDescent="0.25">
      <c r="B610" s="371" t="s">
        <v>218</v>
      </c>
      <c r="C610" s="371" t="s">
        <v>224</v>
      </c>
      <c r="D610" s="371" t="s">
        <v>60</v>
      </c>
      <c r="E610" s="371" t="s">
        <v>2277</v>
      </c>
      <c r="F610" s="360">
        <v>13</v>
      </c>
      <c r="G610" s="360">
        <v>1</v>
      </c>
      <c r="H610" s="360">
        <v>1</v>
      </c>
      <c r="I610" s="360">
        <v>0</v>
      </c>
      <c r="J610" s="360">
        <v>0</v>
      </c>
      <c r="K610" s="360">
        <v>0</v>
      </c>
      <c r="L610" s="360">
        <v>4</v>
      </c>
      <c r="M610" s="360">
        <v>0</v>
      </c>
      <c r="N610" s="360">
        <v>1</v>
      </c>
      <c r="O610" s="360">
        <v>2</v>
      </c>
      <c r="P610" s="360">
        <v>1</v>
      </c>
      <c r="Q610" s="360">
        <v>3</v>
      </c>
      <c r="R610" s="360">
        <v>0</v>
      </c>
    </row>
    <row r="611" spans="2:18" ht="13.2" x14ac:dyDescent="0.25">
      <c r="B611" s="371" t="s">
        <v>218</v>
      </c>
      <c r="C611" s="371" t="s">
        <v>224</v>
      </c>
      <c r="D611" s="371" t="s">
        <v>60</v>
      </c>
      <c r="E611" s="371" t="s">
        <v>969</v>
      </c>
      <c r="F611" s="360">
        <v>198</v>
      </c>
      <c r="G611" s="360">
        <v>3</v>
      </c>
      <c r="H611" s="360">
        <v>3</v>
      </c>
      <c r="I611" s="360">
        <v>21</v>
      </c>
      <c r="J611" s="360">
        <v>34</v>
      </c>
      <c r="K611" s="360">
        <v>18</v>
      </c>
      <c r="L611" s="360">
        <v>10</v>
      </c>
      <c r="M611" s="360">
        <v>17</v>
      </c>
      <c r="N611" s="360">
        <v>24</v>
      </c>
      <c r="O611" s="360">
        <v>28</v>
      </c>
      <c r="P611" s="360">
        <v>24</v>
      </c>
      <c r="Q611" s="360">
        <v>12</v>
      </c>
      <c r="R611" s="360">
        <v>4</v>
      </c>
    </row>
    <row r="612" spans="2:18" ht="13.2" x14ac:dyDescent="0.25">
      <c r="B612" s="371" t="s">
        <v>218</v>
      </c>
      <c r="C612" s="371" t="s">
        <v>224</v>
      </c>
      <c r="D612" s="371" t="s">
        <v>60</v>
      </c>
      <c r="E612" s="371" t="s">
        <v>2278</v>
      </c>
      <c r="F612" s="360">
        <v>14</v>
      </c>
      <c r="G612" s="360">
        <v>0</v>
      </c>
      <c r="H612" s="360">
        <v>0</v>
      </c>
      <c r="I612" s="360">
        <v>1</v>
      </c>
      <c r="J612" s="360">
        <v>2</v>
      </c>
      <c r="K612" s="360">
        <v>4</v>
      </c>
      <c r="L612" s="360">
        <v>1</v>
      </c>
      <c r="M612" s="360">
        <v>3</v>
      </c>
      <c r="N612" s="360">
        <v>2</v>
      </c>
      <c r="O612" s="360">
        <v>1</v>
      </c>
      <c r="P612" s="360">
        <v>0</v>
      </c>
      <c r="Q612" s="360">
        <v>0</v>
      </c>
      <c r="R612" s="360">
        <v>0</v>
      </c>
    </row>
    <row r="613" spans="2:18" ht="13.2" x14ac:dyDescent="0.25">
      <c r="B613" s="371" t="s">
        <v>218</v>
      </c>
      <c r="C613" s="371" t="s">
        <v>224</v>
      </c>
      <c r="D613" s="371" t="s">
        <v>60</v>
      </c>
      <c r="E613" s="371" t="s">
        <v>2921</v>
      </c>
      <c r="F613" s="360">
        <v>3</v>
      </c>
      <c r="G613" s="360">
        <v>0</v>
      </c>
      <c r="H613" s="360">
        <v>0</v>
      </c>
      <c r="I613" s="360">
        <v>0</v>
      </c>
      <c r="J613" s="360">
        <v>0</v>
      </c>
      <c r="K613" s="360">
        <v>1</v>
      </c>
      <c r="L613" s="360">
        <v>0</v>
      </c>
      <c r="M613" s="360">
        <v>0</v>
      </c>
      <c r="N613" s="360">
        <v>1</v>
      </c>
      <c r="O613" s="360">
        <v>1</v>
      </c>
      <c r="P613" s="360">
        <v>0</v>
      </c>
      <c r="Q613" s="360">
        <v>0</v>
      </c>
      <c r="R613" s="360">
        <v>0</v>
      </c>
    </row>
    <row r="614" spans="2:18" ht="13.2" x14ac:dyDescent="0.25">
      <c r="B614" s="371" t="s">
        <v>218</v>
      </c>
      <c r="C614" s="371" t="s">
        <v>224</v>
      </c>
      <c r="D614" s="371" t="s">
        <v>60</v>
      </c>
      <c r="E614" s="371" t="s">
        <v>1922</v>
      </c>
      <c r="F614" s="360">
        <v>7</v>
      </c>
      <c r="G614" s="360">
        <v>0</v>
      </c>
      <c r="H614" s="360">
        <v>0</v>
      </c>
      <c r="I614" s="360">
        <v>0</v>
      </c>
      <c r="J614" s="360">
        <v>0</v>
      </c>
      <c r="K614" s="360">
        <v>1</v>
      </c>
      <c r="L614" s="360">
        <v>2</v>
      </c>
      <c r="M614" s="360">
        <v>0</v>
      </c>
      <c r="N614" s="360">
        <v>1</v>
      </c>
      <c r="O614" s="360">
        <v>1</v>
      </c>
      <c r="P614" s="360">
        <v>2</v>
      </c>
      <c r="Q614" s="360">
        <v>0</v>
      </c>
      <c r="R614" s="360">
        <v>0</v>
      </c>
    </row>
    <row r="615" spans="2:18" ht="13.2" x14ac:dyDescent="0.25">
      <c r="B615" s="371" t="s">
        <v>218</v>
      </c>
      <c r="C615" s="371" t="s">
        <v>224</v>
      </c>
      <c r="D615" s="371" t="s">
        <v>60</v>
      </c>
      <c r="E615" s="371" t="s">
        <v>970</v>
      </c>
      <c r="F615" s="360">
        <v>47</v>
      </c>
      <c r="G615" s="360">
        <v>0</v>
      </c>
      <c r="H615" s="360">
        <v>0</v>
      </c>
      <c r="I615" s="360">
        <v>0</v>
      </c>
      <c r="J615" s="360">
        <v>2</v>
      </c>
      <c r="K615" s="360">
        <v>5</v>
      </c>
      <c r="L615" s="360">
        <v>15</v>
      </c>
      <c r="M615" s="360">
        <v>4</v>
      </c>
      <c r="N615" s="360">
        <v>2</v>
      </c>
      <c r="O615" s="360">
        <v>4</v>
      </c>
      <c r="P615" s="360">
        <v>7</v>
      </c>
      <c r="Q615" s="360">
        <v>6</v>
      </c>
      <c r="R615" s="360">
        <v>2</v>
      </c>
    </row>
    <row r="616" spans="2:18" ht="13.2" x14ac:dyDescent="0.25">
      <c r="B616" s="371" t="s">
        <v>218</v>
      </c>
      <c r="C616" s="371" t="s">
        <v>224</v>
      </c>
      <c r="D616" s="371" t="s">
        <v>60</v>
      </c>
      <c r="E616" s="371" t="s">
        <v>2279</v>
      </c>
      <c r="F616" s="360">
        <v>373</v>
      </c>
      <c r="G616" s="360">
        <v>9</v>
      </c>
      <c r="H616" s="360">
        <v>7</v>
      </c>
      <c r="I616" s="360">
        <v>9</v>
      </c>
      <c r="J616" s="360">
        <v>15</v>
      </c>
      <c r="K616" s="360">
        <v>28</v>
      </c>
      <c r="L616" s="360">
        <v>57</v>
      </c>
      <c r="M616" s="360">
        <v>67</v>
      </c>
      <c r="N616" s="360">
        <v>48</v>
      </c>
      <c r="O616" s="360">
        <v>62</v>
      </c>
      <c r="P616" s="360">
        <v>33</v>
      </c>
      <c r="Q616" s="360">
        <v>30</v>
      </c>
      <c r="R616" s="360">
        <v>8</v>
      </c>
    </row>
    <row r="617" spans="2:18" ht="13.2" x14ac:dyDescent="0.25">
      <c r="B617" s="371" t="s">
        <v>218</v>
      </c>
      <c r="C617" s="371" t="s">
        <v>224</v>
      </c>
      <c r="D617" s="371" t="s">
        <v>60</v>
      </c>
      <c r="E617" s="371" t="s">
        <v>2280</v>
      </c>
      <c r="F617" s="360">
        <v>32</v>
      </c>
      <c r="G617" s="360">
        <v>1</v>
      </c>
      <c r="H617" s="360">
        <v>0</v>
      </c>
      <c r="I617" s="360">
        <v>2</v>
      </c>
      <c r="J617" s="360">
        <v>2</v>
      </c>
      <c r="K617" s="360">
        <v>1</v>
      </c>
      <c r="L617" s="360">
        <v>5</v>
      </c>
      <c r="M617" s="360">
        <v>3</v>
      </c>
      <c r="N617" s="360">
        <v>8</v>
      </c>
      <c r="O617" s="360">
        <v>6</v>
      </c>
      <c r="P617" s="360">
        <v>1</v>
      </c>
      <c r="Q617" s="360">
        <v>3</v>
      </c>
      <c r="R617" s="360">
        <v>0</v>
      </c>
    </row>
    <row r="618" spans="2:18" ht="13.2" x14ac:dyDescent="0.25">
      <c r="B618" s="371" t="s">
        <v>218</v>
      </c>
      <c r="C618" s="371" t="s">
        <v>224</v>
      </c>
      <c r="D618" s="371" t="s">
        <v>60</v>
      </c>
      <c r="E618" s="371" t="s">
        <v>2281</v>
      </c>
      <c r="F618" s="360">
        <v>6</v>
      </c>
      <c r="G618" s="360">
        <v>0</v>
      </c>
      <c r="H618" s="360">
        <v>0</v>
      </c>
      <c r="I618" s="360">
        <v>0</v>
      </c>
      <c r="J618" s="360">
        <v>0</v>
      </c>
      <c r="K618" s="360">
        <v>0</v>
      </c>
      <c r="L618" s="360">
        <v>0</v>
      </c>
      <c r="M618" s="360">
        <v>4</v>
      </c>
      <c r="N618" s="360">
        <v>0</v>
      </c>
      <c r="O618" s="360">
        <v>2</v>
      </c>
      <c r="P618" s="360">
        <v>0</v>
      </c>
      <c r="Q618" s="360">
        <v>0</v>
      </c>
      <c r="R618" s="360">
        <v>0</v>
      </c>
    </row>
    <row r="619" spans="2:18" ht="13.2" x14ac:dyDescent="0.25">
      <c r="B619" s="371" t="s">
        <v>218</v>
      </c>
      <c r="C619" s="371" t="s">
        <v>224</v>
      </c>
      <c r="D619" s="371" t="s">
        <v>60</v>
      </c>
      <c r="E619" s="371" t="s">
        <v>2721</v>
      </c>
      <c r="F619" s="360">
        <v>4</v>
      </c>
      <c r="G619" s="360">
        <v>0</v>
      </c>
      <c r="H619" s="360">
        <v>0</v>
      </c>
      <c r="I619" s="360">
        <v>0</v>
      </c>
      <c r="J619" s="360">
        <v>0</v>
      </c>
      <c r="K619" s="360">
        <v>1</v>
      </c>
      <c r="L619" s="360">
        <v>0</v>
      </c>
      <c r="M619" s="360">
        <v>0</v>
      </c>
      <c r="N619" s="360">
        <v>1</v>
      </c>
      <c r="O619" s="360">
        <v>0</v>
      </c>
      <c r="P619" s="360">
        <v>1</v>
      </c>
      <c r="Q619" s="360">
        <v>0</v>
      </c>
      <c r="R619" s="360">
        <v>1</v>
      </c>
    </row>
    <row r="620" spans="2:18" ht="13.2" x14ac:dyDescent="0.25">
      <c r="B620" s="371" t="s">
        <v>218</v>
      </c>
      <c r="C620" s="371" t="s">
        <v>224</v>
      </c>
      <c r="D620" s="371" t="s">
        <v>60</v>
      </c>
      <c r="E620" s="371" t="s">
        <v>2282</v>
      </c>
      <c r="F620" s="360">
        <v>17492</v>
      </c>
      <c r="G620" s="360">
        <v>231</v>
      </c>
      <c r="H620" s="360">
        <v>367</v>
      </c>
      <c r="I620" s="360">
        <v>700</v>
      </c>
      <c r="J620" s="360">
        <v>786</v>
      </c>
      <c r="K620" s="360">
        <v>1617</v>
      </c>
      <c r="L620" s="360">
        <v>3199</v>
      </c>
      <c r="M620" s="360">
        <v>3176</v>
      </c>
      <c r="N620" s="360">
        <v>1944</v>
      </c>
      <c r="O620" s="360">
        <v>2336</v>
      </c>
      <c r="P620" s="360">
        <v>1376</v>
      </c>
      <c r="Q620" s="360">
        <v>1171</v>
      </c>
      <c r="R620" s="360">
        <v>589</v>
      </c>
    </row>
    <row r="621" spans="2:18" ht="13.2" x14ac:dyDescent="0.25">
      <c r="B621" s="371" t="s">
        <v>218</v>
      </c>
      <c r="C621" s="371" t="s">
        <v>224</v>
      </c>
      <c r="D621" s="371" t="s">
        <v>60</v>
      </c>
      <c r="E621" s="371" t="s">
        <v>2922</v>
      </c>
      <c r="F621" s="360">
        <v>1</v>
      </c>
      <c r="G621" s="360">
        <v>0</v>
      </c>
      <c r="H621" s="360">
        <v>0</v>
      </c>
      <c r="I621" s="360">
        <v>0</v>
      </c>
      <c r="J621" s="360">
        <v>0</v>
      </c>
      <c r="K621" s="360">
        <v>1</v>
      </c>
      <c r="L621" s="360">
        <v>0</v>
      </c>
      <c r="M621" s="360">
        <v>0</v>
      </c>
      <c r="N621" s="360">
        <v>0</v>
      </c>
      <c r="O621" s="360">
        <v>0</v>
      </c>
      <c r="P621" s="360">
        <v>0</v>
      </c>
      <c r="Q621" s="360">
        <v>0</v>
      </c>
      <c r="R621" s="360">
        <v>0</v>
      </c>
    </row>
    <row r="622" spans="2:18" ht="13.2" x14ac:dyDescent="0.25">
      <c r="B622" s="371" t="s">
        <v>218</v>
      </c>
      <c r="C622" s="371" t="s">
        <v>224</v>
      </c>
      <c r="D622" s="371" t="s">
        <v>60</v>
      </c>
      <c r="E622" s="371" t="s">
        <v>971</v>
      </c>
      <c r="F622" s="360">
        <v>22</v>
      </c>
      <c r="G622" s="360">
        <v>0</v>
      </c>
      <c r="H622" s="360">
        <v>0</v>
      </c>
      <c r="I622" s="360">
        <v>2</v>
      </c>
      <c r="J622" s="360">
        <v>1</v>
      </c>
      <c r="K622" s="360">
        <v>4</v>
      </c>
      <c r="L622" s="360">
        <v>2</v>
      </c>
      <c r="M622" s="360">
        <v>3</v>
      </c>
      <c r="N622" s="360">
        <v>2</v>
      </c>
      <c r="O622" s="360">
        <v>4</v>
      </c>
      <c r="P622" s="360">
        <v>3</v>
      </c>
      <c r="Q622" s="360">
        <v>0</v>
      </c>
      <c r="R622" s="360">
        <v>1</v>
      </c>
    </row>
    <row r="623" spans="2:18" ht="13.2" x14ac:dyDescent="0.25">
      <c r="B623" s="371" t="s">
        <v>218</v>
      </c>
      <c r="C623" s="371" t="s">
        <v>224</v>
      </c>
      <c r="D623" s="371" t="s">
        <v>60</v>
      </c>
      <c r="E623" s="371" t="s">
        <v>2283</v>
      </c>
      <c r="F623" s="360">
        <v>211</v>
      </c>
      <c r="G623" s="360">
        <v>0</v>
      </c>
      <c r="H623" s="360">
        <v>1</v>
      </c>
      <c r="I623" s="360">
        <v>5</v>
      </c>
      <c r="J623" s="360">
        <v>3</v>
      </c>
      <c r="K623" s="360">
        <v>18</v>
      </c>
      <c r="L623" s="360">
        <v>34</v>
      </c>
      <c r="M623" s="360">
        <v>29</v>
      </c>
      <c r="N623" s="360">
        <v>26</v>
      </c>
      <c r="O623" s="360">
        <v>36</v>
      </c>
      <c r="P623" s="360">
        <v>35</v>
      </c>
      <c r="Q623" s="360">
        <v>14</v>
      </c>
      <c r="R623" s="360">
        <v>10</v>
      </c>
    </row>
    <row r="624" spans="2:18" ht="13.2" x14ac:dyDescent="0.25">
      <c r="B624" s="371" t="s">
        <v>218</v>
      </c>
      <c r="C624" s="371" t="s">
        <v>224</v>
      </c>
      <c r="D624" s="371" t="s">
        <v>60</v>
      </c>
      <c r="E624" s="371" t="s">
        <v>2284</v>
      </c>
      <c r="F624" s="360">
        <v>14</v>
      </c>
      <c r="G624" s="360">
        <v>0</v>
      </c>
      <c r="H624" s="360">
        <v>1</v>
      </c>
      <c r="I624" s="360">
        <v>0</v>
      </c>
      <c r="J624" s="360">
        <v>0</v>
      </c>
      <c r="K624" s="360">
        <v>3</v>
      </c>
      <c r="L624" s="360">
        <v>4</v>
      </c>
      <c r="M624" s="360">
        <v>4</v>
      </c>
      <c r="N624" s="360">
        <v>1</v>
      </c>
      <c r="O624" s="360">
        <v>1</v>
      </c>
      <c r="P624" s="360">
        <v>0</v>
      </c>
      <c r="Q624" s="360">
        <v>0</v>
      </c>
      <c r="R624" s="360">
        <v>0</v>
      </c>
    </row>
    <row r="625" spans="2:18" ht="13.2" x14ac:dyDescent="0.25">
      <c r="B625" s="371" t="s">
        <v>218</v>
      </c>
      <c r="C625" s="371" t="s">
        <v>224</v>
      </c>
      <c r="D625" s="371" t="s">
        <v>60</v>
      </c>
      <c r="E625" s="371" t="s">
        <v>972</v>
      </c>
      <c r="F625" s="360">
        <v>5</v>
      </c>
      <c r="G625" s="360">
        <v>0</v>
      </c>
      <c r="H625" s="360">
        <v>0</v>
      </c>
      <c r="I625" s="360">
        <v>0</v>
      </c>
      <c r="J625" s="360">
        <v>0</v>
      </c>
      <c r="K625" s="360">
        <v>2</v>
      </c>
      <c r="L625" s="360">
        <v>0</v>
      </c>
      <c r="M625" s="360">
        <v>1</v>
      </c>
      <c r="N625" s="360">
        <v>0</v>
      </c>
      <c r="O625" s="360">
        <v>2</v>
      </c>
      <c r="P625" s="360">
        <v>0</v>
      </c>
      <c r="Q625" s="360">
        <v>0</v>
      </c>
      <c r="R625" s="360">
        <v>0</v>
      </c>
    </row>
    <row r="626" spans="2:18" ht="13.2" x14ac:dyDescent="0.25">
      <c r="B626" s="371" t="s">
        <v>218</v>
      </c>
      <c r="C626" s="371" t="s">
        <v>224</v>
      </c>
      <c r="D626" s="371" t="s">
        <v>60</v>
      </c>
      <c r="E626" s="371" t="s">
        <v>2285</v>
      </c>
      <c r="F626" s="360">
        <v>3</v>
      </c>
      <c r="G626" s="360">
        <v>0</v>
      </c>
      <c r="H626" s="360">
        <v>0</v>
      </c>
      <c r="I626" s="360">
        <v>0</v>
      </c>
      <c r="J626" s="360">
        <v>0</v>
      </c>
      <c r="K626" s="360">
        <v>0</v>
      </c>
      <c r="L626" s="360">
        <v>0</v>
      </c>
      <c r="M626" s="360">
        <v>1</v>
      </c>
      <c r="N626" s="360">
        <v>2</v>
      </c>
      <c r="O626" s="360">
        <v>0</v>
      </c>
      <c r="P626" s="360">
        <v>0</v>
      </c>
      <c r="Q626" s="360">
        <v>0</v>
      </c>
      <c r="R626" s="360">
        <v>0</v>
      </c>
    </row>
    <row r="627" spans="2:18" ht="13.2" x14ac:dyDescent="0.25">
      <c r="B627" s="371" t="s">
        <v>218</v>
      </c>
      <c r="C627" s="371" t="s">
        <v>224</v>
      </c>
      <c r="D627" s="371" t="s">
        <v>60</v>
      </c>
      <c r="E627" s="371" t="s">
        <v>974</v>
      </c>
      <c r="F627" s="360">
        <v>4</v>
      </c>
      <c r="G627" s="360">
        <v>0</v>
      </c>
      <c r="H627" s="360">
        <v>0</v>
      </c>
      <c r="I627" s="360">
        <v>0</v>
      </c>
      <c r="J627" s="360">
        <v>0</v>
      </c>
      <c r="K627" s="360">
        <v>2</v>
      </c>
      <c r="L627" s="360">
        <v>1</v>
      </c>
      <c r="M627" s="360">
        <v>1</v>
      </c>
      <c r="N627" s="360">
        <v>0</v>
      </c>
      <c r="O627" s="360">
        <v>0</v>
      </c>
      <c r="P627" s="360">
        <v>0</v>
      </c>
      <c r="Q627" s="360">
        <v>0</v>
      </c>
      <c r="R627" s="360">
        <v>0</v>
      </c>
    </row>
    <row r="628" spans="2:18" ht="13.2" x14ac:dyDescent="0.25">
      <c r="B628" s="371" t="s">
        <v>218</v>
      </c>
      <c r="C628" s="371" t="s">
        <v>224</v>
      </c>
      <c r="D628" s="371" t="s">
        <v>60</v>
      </c>
      <c r="E628" s="371" t="s">
        <v>975</v>
      </c>
      <c r="F628" s="360">
        <v>8</v>
      </c>
      <c r="G628" s="360">
        <v>0</v>
      </c>
      <c r="H628" s="360">
        <v>0</v>
      </c>
      <c r="I628" s="360">
        <v>0</v>
      </c>
      <c r="J628" s="360">
        <v>0</v>
      </c>
      <c r="K628" s="360">
        <v>0</v>
      </c>
      <c r="L628" s="360">
        <v>0</v>
      </c>
      <c r="M628" s="360">
        <v>1</v>
      </c>
      <c r="N628" s="360">
        <v>2</v>
      </c>
      <c r="O628" s="360">
        <v>2</v>
      </c>
      <c r="P628" s="360">
        <v>2</v>
      </c>
      <c r="Q628" s="360">
        <v>1</v>
      </c>
      <c r="R628" s="360">
        <v>0</v>
      </c>
    </row>
    <row r="629" spans="2:18" ht="13.2" x14ac:dyDescent="0.25">
      <c r="B629" s="371" t="s">
        <v>218</v>
      </c>
      <c r="C629" s="371" t="s">
        <v>224</v>
      </c>
      <c r="D629" s="371" t="s">
        <v>60</v>
      </c>
      <c r="E629" s="371" t="s">
        <v>976</v>
      </c>
      <c r="F629" s="360">
        <v>18</v>
      </c>
      <c r="G629" s="360">
        <v>1</v>
      </c>
      <c r="H629" s="360">
        <v>0</v>
      </c>
      <c r="I629" s="360">
        <v>1</v>
      </c>
      <c r="J629" s="360">
        <v>0</v>
      </c>
      <c r="K629" s="360">
        <v>2</v>
      </c>
      <c r="L629" s="360">
        <v>2</v>
      </c>
      <c r="M629" s="360">
        <v>3</v>
      </c>
      <c r="N629" s="360">
        <v>3</v>
      </c>
      <c r="O629" s="360">
        <v>3</v>
      </c>
      <c r="P629" s="360">
        <v>2</v>
      </c>
      <c r="Q629" s="360">
        <v>1</v>
      </c>
      <c r="R629" s="360">
        <v>0</v>
      </c>
    </row>
    <row r="630" spans="2:18" ht="13.2" x14ac:dyDescent="0.25">
      <c r="B630" s="371" t="s">
        <v>218</v>
      </c>
      <c r="C630" s="371" t="s">
        <v>224</v>
      </c>
      <c r="D630" s="371" t="s">
        <v>60</v>
      </c>
      <c r="E630" s="371" t="s">
        <v>977</v>
      </c>
      <c r="F630" s="360">
        <v>349</v>
      </c>
      <c r="G630" s="360">
        <v>3</v>
      </c>
      <c r="H630" s="360">
        <v>3</v>
      </c>
      <c r="I630" s="360">
        <v>6</v>
      </c>
      <c r="J630" s="360">
        <v>20</v>
      </c>
      <c r="K630" s="360">
        <v>25</v>
      </c>
      <c r="L630" s="360">
        <v>58</v>
      </c>
      <c r="M630" s="360">
        <v>77</v>
      </c>
      <c r="N630" s="360">
        <v>45</v>
      </c>
      <c r="O630" s="360">
        <v>51</v>
      </c>
      <c r="P630" s="360">
        <v>35</v>
      </c>
      <c r="Q630" s="360">
        <v>20</v>
      </c>
      <c r="R630" s="360">
        <v>6</v>
      </c>
    </row>
    <row r="631" spans="2:18" ht="13.2" x14ac:dyDescent="0.25">
      <c r="B631" s="371" t="s">
        <v>218</v>
      </c>
      <c r="C631" s="371" t="s">
        <v>224</v>
      </c>
      <c r="D631" s="371" t="s">
        <v>60</v>
      </c>
      <c r="E631" s="371" t="s">
        <v>978</v>
      </c>
      <c r="F631" s="360">
        <v>421</v>
      </c>
      <c r="G631" s="360">
        <v>4</v>
      </c>
      <c r="H631" s="360">
        <v>10</v>
      </c>
      <c r="I631" s="360">
        <v>3</v>
      </c>
      <c r="J631" s="360">
        <v>24</v>
      </c>
      <c r="K631" s="360">
        <v>30</v>
      </c>
      <c r="L631" s="360">
        <v>65</v>
      </c>
      <c r="M631" s="360">
        <v>96</v>
      </c>
      <c r="N631" s="360">
        <v>42</v>
      </c>
      <c r="O631" s="360">
        <v>78</v>
      </c>
      <c r="P631" s="360">
        <v>37</v>
      </c>
      <c r="Q631" s="360">
        <v>24</v>
      </c>
      <c r="R631" s="360">
        <v>8</v>
      </c>
    </row>
    <row r="632" spans="2:18" ht="13.2" x14ac:dyDescent="0.25">
      <c r="B632" s="371" t="s">
        <v>218</v>
      </c>
      <c r="C632" s="371" t="s">
        <v>224</v>
      </c>
      <c r="D632" s="371" t="s">
        <v>60</v>
      </c>
      <c r="E632" s="371" t="s">
        <v>979</v>
      </c>
      <c r="F632" s="360">
        <v>4</v>
      </c>
      <c r="G632" s="360">
        <v>0</v>
      </c>
      <c r="H632" s="360">
        <v>0</v>
      </c>
      <c r="I632" s="360">
        <v>0</v>
      </c>
      <c r="J632" s="360">
        <v>0</v>
      </c>
      <c r="K632" s="360">
        <v>0</v>
      </c>
      <c r="L632" s="360">
        <v>0</v>
      </c>
      <c r="M632" s="360">
        <v>2</v>
      </c>
      <c r="N632" s="360">
        <v>1</v>
      </c>
      <c r="O632" s="360">
        <v>1</v>
      </c>
      <c r="P632" s="360">
        <v>0</v>
      </c>
      <c r="Q632" s="360">
        <v>0</v>
      </c>
      <c r="R632" s="360">
        <v>0</v>
      </c>
    </row>
    <row r="633" spans="2:18" ht="13.2" x14ac:dyDescent="0.25">
      <c r="B633" s="371" t="s">
        <v>218</v>
      </c>
      <c r="C633" s="371" t="s">
        <v>224</v>
      </c>
      <c r="D633" s="371" t="s">
        <v>60</v>
      </c>
      <c r="E633" s="371" t="s">
        <v>980</v>
      </c>
      <c r="F633" s="360">
        <v>59</v>
      </c>
      <c r="G633" s="360">
        <v>0</v>
      </c>
      <c r="H633" s="360">
        <v>0</v>
      </c>
      <c r="I633" s="360">
        <v>0</v>
      </c>
      <c r="J633" s="360">
        <v>0</v>
      </c>
      <c r="K633" s="360">
        <v>7</v>
      </c>
      <c r="L633" s="360">
        <v>8</v>
      </c>
      <c r="M633" s="360">
        <v>14</v>
      </c>
      <c r="N633" s="360">
        <v>10</v>
      </c>
      <c r="O633" s="360">
        <v>14</v>
      </c>
      <c r="P633" s="360">
        <v>1</v>
      </c>
      <c r="Q633" s="360">
        <v>3</v>
      </c>
      <c r="R633" s="360">
        <v>2</v>
      </c>
    </row>
    <row r="634" spans="2:18" ht="13.2" x14ac:dyDescent="0.25">
      <c r="B634" s="371" t="s">
        <v>218</v>
      </c>
      <c r="C634" s="371" t="s">
        <v>224</v>
      </c>
      <c r="D634" s="371" t="s">
        <v>60</v>
      </c>
      <c r="E634" s="371" t="s">
        <v>2286</v>
      </c>
      <c r="F634" s="360">
        <v>2</v>
      </c>
      <c r="G634" s="360">
        <v>0</v>
      </c>
      <c r="H634" s="360">
        <v>0</v>
      </c>
      <c r="I634" s="360">
        <v>0</v>
      </c>
      <c r="J634" s="360">
        <v>0</v>
      </c>
      <c r="K634" s="360">
        <v>0</v>
      </c>
      <c r="L634" s="360">
        <v>0</v>
      </c>
      <c r="M634" s="360">
        <v>1</v>
      </c>
      <c r="N634" s="360">
        <v>0</v>
      </c>
      <c r="O634" s="360">
        <v>1</v>
      </c>
      <c r="P634" s="360">
        <v>0</v>
      </c>
      <c r="Q634" s="360">
        <v>0</v>
      </c>
      <c r="R634" s="360">
        <v>0</v>
      </c>
    </row>
    <row r="635" spans="2:18" ht="13.2" x14ac:dyDescent="0.25">
      <c r="B635" s="371" t="s">
        <v>218</v>
      </c>
      <c r="C635" s="371" t="s">
        <v>224</v>
      </c>
      <c r="D635" s="371" t="s">
        <v>60</v>
      </c>
      <c r="E635" s="371" t="s">
        <v>2287</v>
      </c>
      <c r="F635" s="360">
        <v>2</v>
      </c>
      <c r="G635" s="360">
        <v>0</v>
      </c>
      <c r="H635" s="360">
        <v>0</v>
      </c>
      <c r="I635" s="360">
        <v>0</v>
      </c>
      <c r="J635" s="360">
        <v>0</v>
      </c>
      <c r="K635" s="360">
        <v>0</v>
      </c>
      <c r="L635" s="360">
        <v>0</v>
      </c>
      <c r="M635" s="360">
        <v>2</v>
      </c>
      <c r="N635" s="360">
        <v>0</v>
      </c>
      <c r="O635" s="360">
        <v>0</v>
      </c>
      <c r="P635" s="360">
        <v>0</v>
      </c>
      <c r="Q635" s="360">
        <v>0</v>
      </c>
      <c r="R635" s="360">
        <v>0</v>
      </c>
    </row>
    <row r="636" spans="2:18" ht="13.2" x14ac:dyDescent="0.25">
      <c r="B636" s="371" t="s">
        <v>218</v>
      </c>
      <c r="C636" s="371" t="s">
        <v>224</v>
      </c>
      <c r="D636" s="371" t="s">
        <v>60</v>
      </c>
      <c r="E636" s="371" t="s">
        <v>2592</v>
      </c>
      <c r="F636" s="360">
        <v>2</v>
      </c>
      <c r="G636" s="360">
        <v>0</v>
      </c>
      <c r="H636" s="360">
        <v>0</v>
      </c>
      <c r="I636" s="360">
        <v>0</v>
      </c>
      <c r="J636" s="360">
        <v>0</v>
      </c>
      <c r="K636" s="360">
        <v>0</v>
      </c>
      <c r="L636" s="360">
        <v>0</v>
      </c>
      <c r="M636" s="360">
        <v>1</v>
      </c>
      <c r="N636" s="360">
        <v>0</v>
      </c>
      <c r="O636" s="360">
        <v>0</v>
      </c>
      <c r="P636" s="360">
        <v>1</v>
      </c>
      <c r="Q636" s="360">
        <v>0</v>
      </c>
      <c r="R636" s="360">
        <v>0</v>
      </c>
    </row>
    <row r="637" spans="2:18" ht="13.2" x14ac:dyDescent="0.25">
      <c r="B637" s="371" t="s">
        <v>218</v>
      </c>
      <c r="C637" s="371" t="s">
        <v>224</v>
      </c>
      <c r="D637" s="371" t="s">
        <v>60</v>
      </c>
      <c r="E637" s="371" t="s">
        <v>2593</v>
      </c>
      <c r="F637" s="360">
        <v>29</v>
      </c>
      <c r="G637" s="360">
        <v>0</v>
      </c>
      <c r="H637" s="360">
        <v>0</v>
      </c>
      <c r="I637" s="360">
        <v>0</v>
      </c>
      <c r="J637" s="360">
        <v>0</v>
      </c>
      <c r="K637" s="360">
        <v>0</v>
      </c>
      <c r="L637" s="360">
        <v>7</v>
      </c>
      <c r="M637" s="360">
        <v>8</v>
      </c>
      <c r="N637" s="360">
        <v>10</v>
      </c>
      <c r="O637" s="360">
        <v>2</v>
      </c>
      <c r="P637" s="360">
        <v>1</v>
      </c>
      <c r="Q637" s="360">
        <v>1</v>
      </c>
      <c r="R637" s="360">
        <v>0</v>
      </c>
    </row>
    <row r="638" spans="2:18" ht="13.2" x14ac:dyDescent="0.25">
      <c r="B638" s="371" t="s">
        <v>218</v>
      </c>
      <c r="C638" s="371" t="s">
        <v>224</v>
      </c>
      <c r="D638" s="371" t="s">
        <v>60</v>
      </c>
      <c r="E638" s="371" t="s">
        <v>2722</v>
      </c>
      <c r="F638" s="360">
        <v>3</v>
      </c>
      <c r="G638" s="360">
        <v>0</v>
      </c>
      <c r="H638" s="360">
        <v>0</v>
      </c>
      <c r="I638" s="360">
        <v>0</v>
      </c>
      <c r="J638" s="360">
        <v>0</v>
      </c>
      <c r="K638" s="360">
        <v>0</v>
      </c>
      <c r="L638" s="360">
        <v>1</v>
      </c>
      <c r="M638" s="360">
        <v>0</v>
      </c>
      <c r="N638" s="360">
        <v>1</v>
      </c>
      <c r="O638" s="360">
        <v>0</v>
      </c>
      <c r="P638" s="360">
        <v>1</v>
      </c>
      <c r="Q638" s="360">
        <v>0</v>
      </c>
      <c r="R638" s="360">
        <v>0</v>
      </c>
    </row>
    <row r="639" spans="2:18" ht="13.2" x14ac:dyDescent="0.25">
      <c r="B639" s="371" t="s">
        <v>218</v>
      </c>
      <c r="C639" s="371" t="s">
        <v>224</v>
      </c>
      <c r="D639" s="371" t="s">
        <v>60</v>
      </c>
      <c r="E639" s="371" t="s">
        <v>1923</v>
      </c>
      <c r="F639" s="360">
        <v>22</v>
      </c>
      <c r="G639" s="360">
        <v>0</v>
      </c>
      <c r="H639" s="360">
        <v>1</v>
      </c>
      <c r="I639" s="360">
        <v>0</v>
      </c>
      <c r="J639" s="360">
        <v>1</v>
      </c>
      <c r="K639" s="360">
        <v>0</v>
      </c>
      <c r="L639" s="360">
        <v>0</v>
      </c>
      <c r="M639" s="360">
        <v>2</v>
      </c>
      <c r="N639" s="360">
        <v>3</v>
      </c>
      <c r="O639" s="360">
        <v>5</v>
      </c>
      <c r="P639" s="360">
        <v>3</v>
      </c>
      <c r="Q639" s="360">
        <v>2</v>
      </c>
      <c r="R639" s="360">
        <v>5</v>
      </c>
    </row>
    <row r="640" spans="2:18" ht="13.2" x14ac:dyDescent="0.25">
      <c r="B640" s="371" t="s">
        <v>218</v>
      </c>
      <c r="C640" s="371" t="s">
        <v>224</v>
      </c>
      <c r="D640" s="371" t="s">
        <v>60</v>
      </c>
      <c r="E640" s="371" t="s">
        <v>157</v>
      </c>
      <c r="F640" s="360">
        <v>18669</v>
      </c>
      <c r="G640" s="360">
        <v>259</v>
      </c>
      <c r="H640" s="360">
        <v>274</v>
      </c>
      <c r="I640" s="360">
        <v>428</v>
      </c>
      <c r="J640" s="360">
        <v>870</v>
      </c>
      <c r="K640" s="360">
        <v>1502</v>
      </c>
      <c r="L640" s="360">
        <v>3221</v>
      </c>
      <c r="M640" s="360">
        <v>3350</v>
      </c>
      <c r="N640" s="360">
        <v>2636</v>
      </c>
      <c r="O640" s="360">
        <v>2983</v>
      </c>
      <c r="P640" s="360">
        <v>1629</v>
      </c>
      <c r="Q640" s="360">
        <v>1131</v>
      </c>
      <c r="R640" s="360">
        <v>386</v>
      </c>
    </row>
    <row r="641" spans="2:18" ht="13.2" x14ac:dyDescent="0.25">
      <c r="B641" s="371" t="s">
        <v>218</v>
      </c>
      <c r="C641" s="371" t="s">
        <v>224</v>
      </c>
      <c r="D641" s="371" t="s">
        <v>60</v>
      </c>
      <c r="E641" s="371" t="s">
        <v>981</v>
      </c>
      <c r="F641" s="360">
        <v>26</v>
      </c>
      <c r="G641" s="360">
        <v>0</v>
      </c>
      <c r="H641" s="360">
        <v>0</v>
      </c>
      <c r="I641" s="360">
        <v>0</v>
      </c>
      <c r="J641" s="360">
        <v>1</v>
      </c>
      <c r="K641" s="360">
        <v>0</v>
      </c>
      <c r="L641" s="360">
        <v>6</v>
      </c>
      <c r="M641" s="360">
        <v>3</v>
      </c>
      <c r="N641" s="360">
        <v>5</v>
      </c>
      <c r="O641" s="360">
        <v>6</v>
      </c>
      <c r="P641" s="360">
        <v>2</v>
      </c>
      <c r="Q641" s="360">
        <v>3</v>
      </c>
      <c r="R641" s="360">
        <v>0</v>
      </c>
    </row>
    <row r="642" spans="2:18" ht="13.2" x14ac:dyDescent="0.25">
      <c r="B642" s="371" t="s">
        <v>218</v>
      </c>
      <c r="C642" s="371" t="s">
        <v>224</v>
      </c>
      <c r="D642" s="371" t="s">
        <v>60</v>
      </c>
      <c r="E642" s="371" t="s">
        <v>982</v>
      </c>
      <c r="F642" s="360">
        <v>18</v>
      </c>
      <c r="G642" s="360">
        <v>0</v>
      </c>
      <c r="H642" s="360">
        <v>0</v>
      </c>
      <c r="I642" s="360">
        <v>1</v>
      </c>
      <c r="J642" s="360">
        <v>0</v>
      </c>
      <c r="K642" s="360">
        <v>1</v>
      </c>
      <c r="L642" s="360">
        <v>3</v>
      </c>
      <c r="M642" s="360">
        <v>3</v>
      </c>
      <c r="N642" s="360">
        <v>5</v>
      </c>
      <c r="O642" s="360">
        <v>2</v>
      </c>
      <c r="P642" s="360">
        <v>0</v>
      </c>
      <c r="Q642" s="360">
        <v>2</v>
      </c>
      <c r="R642" s="360">
        <v>1</v>
      </c>
    </row>
    <row r="643" spans="2:18" ht="13.2" x14ac:dyDescent="0.25">
      <c r="B643" s="371" t="s">
        <v>218</v>
      </c>
      <c r="C643" s="371" t="s">
        <v>224</v>
      </c>
      <c r="D643" s="371" t="s">
        <v>60</v>
      </c>
      <c r="E643" s="371" t="s">
        <v>983</v>
      </c>
      <c r="F643" s="360">
        <v>1039</v>
      </c>
      <c r="G643" s="360">
        <v>12</v>
      </c>
      <c r="H643" s="360">
        <v>19</v>
      </c>
      <c r="I643" s="360">
        <v>20</v>
      </c>
      <c r="J643" s="360">
        <v>37</v>
      </c>
      <c r="K643" s="360">
        <v>60</v>
      </c>
      <c r="L643" s="360">
        <v>103</v>
      </c>
      <c r="M643" s="360">
        <v>150</v>
      </c>
      <c r="N643" s="360">
        <v>128</v>
      </c>
      <c r="O643" s="360">
        <v>261</v>
      </c>
      <c r="P643" s="360">
        <v>136</v>
      </c>
      <c r="Q643" s="360">
        <v>75</v>
      </c>
      <c r="R643" s="360">
        <v>38</v>
      </c>
    </row>
    <row r="644" spans="2:18" ht="13.2" x14ac:dyDescent="0.25">
      <c r="B644" s="371" t="s">
        <v>218</v>
      </c>
      <c r="C644" s="371" t="s">
        <v>224</v>
      </c>
      <c r="D644" s="371" t="s">
        <v>60</v>
      </c>
      <c r="E644" s="371" t="s">
        <v>2289</v>
      </c>
      <c r="F644" s="360">
        <v>65</v>
      </c>
      <c r="G644" s="360">
        <v>0</v>
      </c>
      <c r="H644" s="360">
        <v>0</v>
      </c>
      <c r="I644" s="360">
        <v>0</v>
      </c>
      <c r="J644" s="360">
        <v>4</v>
      </c>
      <c r="K644" s="360">
        <v>9</v>
      </c>
      <c r="L644" s="360">
        <v>10</v>
      </c>
      <c r="M644" s="360">
        <v>18</v>
      </c>
      <c r="N644" s="360">
        <v>9</v>
      </c>
      <c r="O644" s="360">
        <v>8</v>
      </c>
      <c r="P644" s="360">
        <v>0</v>
      </c>
      <c r="Q644" s="360">
        <v>7</v>
      </c>
      <c r="R644" s="360">
        <v>0</v>
      </c>
    </row>
    <row r="645" spans="2:18" ht="13.2" x14ac:dyDescent="0.25">
      <c r="B645" s="371" t="s">
        <v>218</v>
      </c>
      <c r="C645" s="371" t="s">
        <v>224</v>
      </c>
      <c r="D645" s="371" t="s">
        <v>60</v>
      </c>
      <c r="E645" s="371" t="s">
        <v>984</v>
      </c>
      <c r="F645" s="360">
        <v>13</v>
      </c>
      <c r="G645" s="360">
        <v>0</v>
      </c>
      <c r="H645" s="360">
        <v>0</v>
      </c>
      <c r="I645" s="360">
        <v>0</v>
      </c>
      <c r="J645" s="360">
        <v>0</v>
      </c>
      <c r="K645" s="360">
        <v>3</v>
      </c>
      <c r="L645" s="360">
        <v>0</v>
      </c>
      <c r="M645" s="360">
        <v>3</v>
      </c>
      <c r="N645" s="360">
        <v>0</v>
      </c>
      <c r="O645" s="360">
        <v>3</v>
      </c>
      <c r="P645" s="360">
        <v>0</v>
      </c>
      <c r="Q645" s="360">
        <v>4</v>
      </c>
      <c r="R645" s="360">
        <v>0</v>
      </c>
    </row>
    <row r="646" spans="2:18" ht="13.2" x14ac:dyDescent="0.25">
      <c r="B646" s="371" t="s">
        <v>218</v>
      </c>
      <c r="C646" s="371" t="s">
        <v>224</v>
      </c>
      <c r="D646" s="371" t="s">
        <v>60</v>
      </c>
      <c r="E646" s="371" t="s">
        <v>2923</v>
      </c>
      <c r="F646" s="360">
        <v>2</v>
      </c>
      <c r="G646" s="360">
        <v>0</v>
      </c>
      <c r="H646" s="360">
        <v>0</v>
      </c>
      <c r="I646" s="360">
        <v>0</v>
      </c>
      <c r="J646" s="360">
        <v>0</v>
      </c>
      <c r="K646" s="360">
        <v>0</v>
      </c>
      <c r="L646" s="360">
        <v>1</v>
      </c>
      <c r="M646" s="360">
        <v>0</v>
      </c>
      <c r="N646" s="360">
        <v>0</v>
      </c>
      <c r="O646" s="360">
        <v>0</v>
      </c>
      <c r="P646" s="360">
        <v>0</v>
      </c>
      <c r="Q646" s="360">
        <v>1</v>
      </c>
      <c r="R646" s="360">
        <v>0</v>
      </c>
    </row>
    <row r="647" spans="2:18" ht="13.2" x14ac:dyDescent="0.25">
      <c r="B647" s="371" t="s">
        <v>218</v>
      </c>
      <c r="C647" s="371" t="s">
        <v>224</v>
      </c>
      <c r="D647" s="371" t="s">
        <v>60</v>
      </c>
      <c r="E647" s="371" t="s">
        <v>2723</v>
      </c>
      <c r="F647" s="360">
        <v>2</v>
      </c>
      <c r="G647" s="360">
        <v>0</v>
      </c>
      <c r="H647" s="360">
        <v>0</v>
      </c>
      <c r="I647" s="360">
        <v>0</v>
      </c>
      <c r="J647" s="360">
        <v>0</v>
      </c>
      <c r="K647" s="360">
        <v>0</v>
      </c>
      <c r="L647" s="360">
        <v>0</v>
      </c>
      <c r="M647" s="360">
        <v>0</v>
      </c>
      <c r="N647" s="360">
        <v>1</v>
      </c>
      <c r="O647" s="360">
        <v>0</v>
      </c>
      <c r="P647" s="360">
        <v>1</v>
      </c>
      <c r="Q647" s="360">
        <v>0</v>
      </c>
      <c r="R647" s="360">
        <v>0</v>
      </c>
    </row>
    <row r="648" spans="2:18" ht="13.2" x14ac:dyDescent="0.25">
      <c r="B648" s="371" t="s">
        <v>218</v>
      </c>
      <c r="C648" s="371" t="s">
        <v>224</v>
      </c>
      <c r="D648" s="371" t="s">
        <v>60</v>
      </c>
      <c r="E648" s="371" t="s">
        <v>985</v>
      </c>
      <c r="F648" s="360">
        <v>23</v>
      </c>
      <c r="G648" s="360">
        <v>0</v>
      </c>
      <c r="H648" s="360">
        <v>1</v>
      </c>
      <c r="I648" s="360">
        <v>0</v>
      </c>
      <c r="J648" s="360">
        <v>0</v>
      </c>
      <c r="K648" s="360">
        <v>3</v>
      </c>
      <c r="L648" s="360">
        <v>3</v>
      </c>
      <c r="M648" s="360">
        <v>1</v>
      </c>
      <c r="N648" s="360">
        <v>6</v>
      </c>
      <c r="O648" s="360">
        <v>4</v>
      </c>
      <c r="P648" s="360">
        <v>3</v>
      </c>
      <c r="Q648" s="360">
        <v>2</v>
      </c>
      <c r="R648" s="360">
        <v>0</v>
      </c>
    </row>
    <row r="649" spans="2:18" ht="13.2" x14ac:dyDescent="0.25">
      <c r="B649" s="371" t="s">
        <v>218</v>
      </c>
      <c r="C649" s="371" t="s">
        <v>224</v>
      </c>
      <c r="D649" s="371" t="s">
        <v>60</v>
      </c>
      <c r="E649" s="371" t="s">
        <v>2924</v>
      </c>
      <c r="F649" s="360">
        <v>4</v>
      </c>
      <c r="G649" s="360">
        <v>0</v>
      </c>
      <c r="H649" s="360">
        <v>0</v>
      </c>
      <c r="I649" s="360">
        <v>0</v>
      </c>
      <c r="J649" s="360">
        <v>1</v>
      </c>
      <c r="K649" s="360">
        <v>1</v>
      </c>
      <c r="L649" s="360">
        <v>0</v>
      </c>
      <c r="M649" s="360">
        <v>0</v>
      </c>
      <c r="N649" s="360">
        <v>0</v>
      </c>
      <c r="O649" s="360">
        <v>1</v>
      </c>
      <c r="P649" s="360">
        <v>0</v>
      </c>
      <c r="Q649" s="360">
        <v>0</v>
      </c>
      <c r="R649" s="360">
        <v>1</v>
      </c>
    </row>
    <row r="650" spans="2:18" ht="13.2" x14ac:dyDescent="0.25">
      <c r="B650" s="371" t="s">
        <v>218</v>
      </c>
      <c r="C650" s="371" t="s">
        <v>224</v>
      </c>
      <c r="D650" s="371" t="s">
        <v>60</v>
      </c>
      <c r="E650" s="371" t="s">
        <v>2290</v>
      </c>
      <c r="F650" s="360">
        <v>32</v>
      </c>
      <c r="G650" s="360">
        <v>1</v>
      </c>
      <c r="H650" s="360">
        <v>0</v>
      </c>
      <c r="I650" s="360">
        <v>0</v>
      </c>
      <c r="J650" s="360">
        <v>1</v>
      </c>
      <c r="K650" s="360">
        <v>0</v>
      </c>
      <c r="L650" s="360">
        <v>2</v>
      </c>
      <c r="M650" s="360">
        <v>6</v>
      </c>
      <c r="N650" s="360">
        <v>8</v>
      </c>
      <c r="O650" s="360">
        <v>10</v>
      </c>
      <c r="P650" s="360">
        <v>3</v>
      </c>
      <c r="Q650" s="360">
        <v>0</v>
      </c>
      <c r="R650" s="360">
        <v>1</v>
      </c>
    </row>
    <row r="651" spans="2:18" ht="13.2" x14ac:dyDescent="0.25">
      <c r="B651" s="371" t="s">
        <v>218</v>
      </c>
      <c r="C651" s="371" t="s">
        <v>224</v>
      </c>
      <c r="D651" s="371" t="s">
        <v>60</v>
      </c>
      <c r="E651" s="371" t="s">
        <v>2841</v>
      </c>
      <c r="F651" s="360">
        <v>11</v>
      </c>
      <c r="G651" s="360">
        <v>0</v>
      </c>
      <c r="H651" s="360">
        <v>0</v>
      </c>
      <c r="I651" s="360">
        <v>0</v>
      </c>
      <c r="J651" s="360">
        <v>0</v>
      </c>
      <c r="K651" s="360">
        <v>0</v>
      </c>
      <c r="L651" s="360">
        <v>2</v>
      </c>
      <c r="M651" s="360">
        <v>2</v>
      </c>
      <c r="N651" s="360">
        <v>2</v>
      </c>
      <c r="O651" s="360">
        <v>2</v>
      </c>
      <c r="P651" s="360">
        <v>1</v>
      </c>
      <c r="Q651" s="360">
        <v>1</v>
      </c>
      <c r="R651" s="360">
        <v>1</v>
      </c>
    </row>
    <row r="652" spans="2:18" ht="13.2" x14ac:dyDescent="0.25">
      <c r="B652" s="371" t="s">
        <v>218</v>
      </c>
      <c r="C652" s="371" t="s">
        <v>224</v>
      </c>
      <c r="D652" s="371" t="s">
        <v>60</v>
      </c>
      <c r="E652" s="371" t="s">
        <v>2291</v>
      </c>
      <c r="F652" s="360">
        <v>17</v>
      </c>
      <c r="G652" s="360">
        <v>0</v>
      </c>
      <c r="H652" s="360">
        <v>0</v>
      </c>
      <c r="I652" s="360">
        <v>0</v>
      </c>
      <c r="J652" s="360">
        <v>0</v>
      </c>
      <c r="K652" s="360">
        <v>1</v>
      </c>
      <c r="L652" s="360">
        <v>0</v>
      </c>
      <c r="M652" s="360">
        <v>1</v>
      </c>
      <c r="N652" s="360">
        <v>6</v>
      </c>
      <c r="O652" s="360">
        <v>4</v>
      </c>
      <c r="P652" s="360">
        <v>4</v>
      </c>
      <c r="Q652" s="360">
        <v>1</v>
      </c>
      <c r="R652" s="360">
        <v>0</v>
      </c>
    </row>
    <row r="653" spans="2:18" ht="13.2" x14ac:dyDescent="0.25">
      <c r="B653" s="371" t="s">
        <v>218</v>
      </c>
      <c r="C653" s="371" t="s">
        <v>224</v>
      </c>
      <c r="D653" s="371" t="s">
        <v>60</v>
      </c>
      <c r="E653" s="371" t="s">
        <v>3532</v>
      </c>
      <c r="F653" s="360">
        <v>1</v>
      </c>
      <c r="G653" s="360">
        <v>0</v>
      </c>
      <c r="H653" s="360">
        <v>0</v>
      </c>
      <c r="I653" s="360">
        <v>0</v>
      </c>
      <c r="J653" s="360">
        <v>0</v>
      </c>
      <c r="K653" s="360">
        <v>0</v>
      </c>
      <c r="L653" s="360">
        <v>0</v>
      </c>
      <c r="M653" s="360">
        <v>0</v>
      </c>
      <c r="N653" s="360">
        <v>0</v>
      </c>
      <c r="O653" s="360">
        <v>0</v>
      </c>
      <c r="P653" s="360">
        <v>1</v>
      </c>
      <c r="Q653" s="360">
        <v>0</v>
      </c>
      <c r="R653" s="360">
        <v>0</v>
      </c>
    </row>
    <row r="654" spans="2:18" ht="13.2" x14ac:dyDescent="0.25">
      <c r="B654" s="371" t="s">
        <v>218</v>
      </c>
      <c r="C654" s="371" t="s">
        <v>224</v>
      </c>
      <c r="D654" s="371" t="s">
        <v>60</v>
      </c>
      <c r="E654" s="371" t="s">
        <v>986</v>
      </c>
      <c r="F654" s="360">
        <v>2</v>
      </c>
      <c r="G654" s="360">
        <v>0</v>
      </c>
      <c r="H654" s="360">
        <v>0</v>
      </c>
      <c r="I654" s="360">
        <v>0</v>
      </c>
      <c r="J654" s="360">
        <v>0</v>
      </c>
      <c r="K654" s="360">
        <v>0</v>
      </c>
      <c r="L654" s="360">
        <v>0</v>
      </c>
      <c r="M654" s="360">
        <v>1</v>
      </c>
      <c r="N654" s="360">
        <v>0</v>
      </c>
      <c r="O654" s="360">
        <v>1</v>
      </c>
      <c r="P654" s="360">
        <v>0</v>
      </c>
      <c r="Q654" s="360">
        <v>0</v>
      </c>
      <c r="R654" s="360">
        <v>0</v>
      </c>
    </row>
    <row r="655" spans="2:18" ht="13.2" x14ac:dyDescent="0.25">
      <c r="B655" s="371" t="s">
        <v>218</v>
      </c>
      <c r="C655" s="371" t="s">
        <v>224</v>
      </c>
      <c r="D655" s="371" t="s">
        <v>60</v>
      </c>
      <c r="E655" s="371" t="s">
        <v>2292</v>
      </c>
      <c r="F655" s="360">
        <v>2</v>
      </c>
      <c r="G655" s="360">
        <v>0</v>
      </c>
      <c r="H655" s="360">
        <v>0</v>
      </c>
      <c r="I655" s="360">
        <v>0</v>
      </c>
      <c r="J655" s="360">
        <v>0</v>
      </c>
      <c r="K655" s="360">
        <v>0</v>
      </c>
      <c r="L655" s="360">
        <v>1</v>
      </c>
      <c r="M655" s="360">
        <v>1</v>
      </c>
      <c r="N655" s="360">
        <v>0</v>
      </c>
      <c r="O655" s="360">
        <v>0</v>
      </c>
      <c r="P655" s="360">
        <v>0</v>
      </c>
      <c r="Q655" s="360">
        <v>0</v>
      </c>
      <c r="R655" s="360">
        <v>0</v>
      </c>
    </row>
    <row r="656" spans="2:18" ht="13.2" x14ac:dyDescent="0.25">
      <c r="B656" s="371" t="s">
        <v>218</v>
      </c>
      <c r="C656" s="371" t="s">
        <v>224</v>
      </c>
      <c r="D656" s="371" t="s">
        <v>60</v>
      </c>
      <c r="E656" s="371" t="s">
        <v>987</v>
      </c>
      <c r="F656" s="360">
        <v>5</v>
      </c>
      <c r="G656" s="360">
        <v>0</v>
      </c>
      <c r="H656" s="360">
        <v>0</v>
      </c>
      <c r="I656" s="360">
        <v>0</v>
      </c>
      <c r="J656" s="360">
        <v>0</v>
      </c>
      <c r="K656" s="360">
        <v>1</v>
      </c>
      <c r="L656" s="360">
        <v>0</v>
      </c>
      <c r="M656" s="360">
        <v>1</v>
      </c>
      <c r="N656" s="360">
        <v>1</v>
      </c>
      <c r="O656" s="360">
        <v>1</v>
      </c>
      <c r="P656" s="360">
        <v>0</v>
      </c>
      <c r="Q656" s="360">
        <v>0</v>
      </c>
      <c r="R656" s="360">
        <v>1</v>
      </c>
    </row>
    <row r="657" spans="2:18" ht="13.2" x14ac:dyDescent="0.25">
      <c r="B657" s="371" t="s">
        <v>218</v>
      </c>
      <c r="C657" s="371" t="s">
        <v>224</v>
      </c>
      <c r="D657" s="371" t="s">
        <v>60</v>
      </c>
      <c r="E657" s="371" t="s">
        <v>988</v>
      </c>
      <c r="F657" s="360">
        <v>13</v>
      </c>
      <c r="G657" s="360">
        <v>1</v>
      </c>
      <c r="H657" s="360">
        <v>0</v>
      </c>
      <c r="I657" s="360">
        <v>0</v>
      </c>
      <c r="J657" s="360">
        <v>0</v>
      </c>
      <c r="K657" s="360">
        <v>0</v>
      </c>
      <c r="L657" s="360">
        <v>3</v>
      </c>
      <c r="M657" s="360">
        <v>3</v>
      </c>
      <c r="N657" s="360">
        <v>1</v>
      </c>
      <c r="O657" s="360">
        <v>2</v>
      </c>
      <c r="P657" s="360">
        <v>2</v>
      </c>
      <c r="Q657" s="360">
        <v>0</v>
      </c>
      <c r="R657" s="360">
        <v>1</v>
      </c>
    </row>
    <row r="658" spans="2:18" ht="13.2" x14ac:dyDescent="0.25">
      <c r="B658" s="371" t="s">
        <v>218</v>
      </c>
      <c r="C658" s="371" t="s">
        <v>224</v>
      </c>
      <c r="D658" s="371" t="s">
        <v>60</v>
      </c>
      <c r="E658" s="371" t="s">
        <v>2724</v>
      </c>
      <c r="F658" s="360">
        <v>1</v>
      </c>
      <c r="G658" s="360">
        <v>0</v>
      </c>
      <c r="H658" s="360">
        <v>0</v>
      </c>
      <c r="I658" s="360">
        <v>0</v>
      </c>
      <c r="J658" s="360">
        <v>0</v>
      </c>
      <c r="K658" s="360">
        <v>1</v>
      </c>
      <c r="L658" s="360">
        <v>0</v>
      </c>
      <c r="M658" s="360">
        <v>0</v>
      </c>
      <c r="N658" s="360">
        <v>0</v>
      </c>
      <c r="O658" s="360">
        <v>0</v>
      </c>
      <c r="P658" s="360">
        <v>0</v>
      </c>
      <c r="Q658" s="360">
        <v>0</v>
      </c>
      <c r="R658" s="360">
        <v>0</v>
      </c>
    </row>
    <row r="659" spans="2:18" ht="13.2" x14ac:dyDescent="0.25">
      <c r="B659" s="371" t="s">
        <v>218</v>
      </c>
      <c r="C659" s="371" t="s">
        <v>224</v>
      </c>
      <c r="D659" s="371" t="s">
        <v>60</v>
      </c>
      <c r="E659" s="371" t="s">
        <v>989</v>
      </c>
      <c r="F659" s="360">
        <v>4</v>
      </c>
      <c r="G659" s="360">
        <v>0</v>
      </c>
      <c r="H659" s="360">
        <v>0</v>
      </c>
      <c r="I659" s="360">
        <v>0</v>
      </c>
      <c r="J659" s="360">
        <v>0</v>
      </c>
      <c r="K659" s="360">
        <v>0</v>
      </c>
      <c r="L659" s="360">
        <v>1</v>
      </c>
      <c r="M659" s="360">
        <v>1</v>
      </c>
      <c r="N659" s="360">
        <v>0</v>
      </c>
      <c r="O659" s="360">
        <v>0</v>
      </c>
      <c r="P659" s="360">
        <v>0</v>
      </c>
      <c r="Q659" s="360">
        <v>1</v>
      </c>
      <c r="R659" s="360">
        <v>1</v>
      </c>
    </row>
    <row r="660" spans="2:18" ht="13.2" x14ac:dyDescent="0.25">
      <c r="B660" s="371" t="s">
        <v>218</v>
      </c>
      <c r="C660" s="371" t="s">
        <v>224</v>
      </c>
      <c r="D660" s="371" t="s">
        <v>60</v>
      </c>
      <c r="E660" s="371" t="s">
        <v>990</v>
      </c>
      <c r="F660" s="360">
        <v>2</v>
      </c>
      <c r="G660" s="360">
        <v>0</v>
      </c>
      <c r="H660" s="360">
        <v>0</v>
      </c>
      <c r="I660" s="360">
        <v>0</v>
      </c>
      <c r="J660" s="360">
        <v>0</v>
      </c>
      <c r="K660" s="360">
        <v>0</v>
      </c>
      <c r="L660" s="360">
        <v>0</v>
      </c>
      <c r="M660" s="360">
        <v>1</v>
      </c>
      <c r="N660" s="360">
        <v>0</v>
      </c>
      <c r="O660" s="360">
        <v>1</v>
      </c>
      <c r="P660" s="360">
        <v>0</v>
      </c>
      <c r="Q660" s="360">
        <v>0</v>
      </c>
      <c r="R660" s="360">
        <v>0</v>
      </c>
    </row>
    <row r="661" spans="2:18" ht="13.2" x14ac:dyDescent="0.25">
      <c r="B661" s="371" t="s">
        <v>218</v>
      </c>
      <c r="C661" s="371" t="s">
        <v>224</v>
      </c>
      <c r="D661" s="371" t="s">
        <v>60</v>
      </c>
      <c r="E661" s="371" t="s">
        <v>991</v>
      </c>
      <c r="F661" s="360">
        <v>2</v>
      </c>
      <c r="G661" s="360">
        <v>0</v>
      </c>
      <c r="H661" s="360">
        <v>0</v>
      </c>
      <c r="I661" s="360">
        <v>0</v>
      </c>
      <c r="J661" s="360">
        <v>0</v>
      </c>
      <c r="K661" s="360">
        <v>0</v>
      </c>
      <c r="L661" s="360">
        <v>1</v>
      </c>
      <c r="M661" s="360">
        <v>0</v>
      </c>
      <c r="N661" s="360">
        <v>0</v>
      </c>
      <c r="O661" s="360">
        <v>0</v>
      </c>
      <c r="P661" s="360">
        <v>1</v>
      </c>
      <c r="Q661" s="360">
        <v>0</v>
      </c>
      <c r="R661" s="360">
        <v>0</v>
      </c>
    </row>
    <row r="662" spans="2:18" ht="13.2" x14ac:dyDescent="0.25">
      <c r="B662" s="371" t="s">
        <v>218</v>
      </c>
      <c r="C662" s="371" t="s">
        <v>224</v>
      </c>
      <c r="D662" s="371" t="s">
        <v>60</v>
      </c>
      <c r="E662" s="371" t="s">
        <v>992</v>
      </c>
      <c r="F662" s="360">
        <v>6</v>
      </c>
      <c r="G662" s="360">
        <v>0</v>
      </c>
      <c r="H662" s="360">
        <v>0</v>
      </c>
      <c r="I662" s="360">
        <v>0</v>
      </c>
      <c r="J662" s="360">
        <v>0</v>
      </c>
      <c r="K662" s="360">
        <v>0</v>
      </c>
      <c r="L662" s="360">
        <v>1</v>
      </c>
      <c r="M662" s="360">
        <v>1</v>
      </c>
      <c r="N662" s="360">
        <v>0</v>
      </c>
      <c r="O662" s="360">
        <v>2</v>
      </c>
      <c r="P662" s="360">
        <v>1</v>
      </c>
      <c r="Q662" s="360">
        <v>1</v>
      </c>
      <c r="R662" s="360">
        <v>0</v>
      </c>
    </row>
    <row r="663" spans="2:18" ht="13.2" x14ac:dyDescent="0.25">
      <c r="B663" s="371" t="s">
        <v>218</v>
      </c>
      <c r="C663" s="371" t="s">
        <v>224</v>
      </c>
      <c r="D663" s="371" t="s">
        <v>60</v>
      </c>
      <c r="E663" s="371" t="s">
        <v>993</v>
      </c>
      <c r="F663" s="360">
        <v>8</v>
      </c>
      <c r="G663" s="360">
        <v>0</v>
      </c>
      <c r="H663" s="360">
        <v>0</v>
      </c>
      <c r="I663" s="360">
        <v>0</v>
      </c>
      <c r="J663" s="360">
        <v>0</v>
      </c>
      <c r="K663" s="360">
        <v>1</v>
      </c>
      <c r="L663" s="360">
        <v>0</v>
      </c>
      <c r="M663" s="360">
        <v>2</v>
      </c>
      <c r="N663" s="360">
        <v>1</v>
      </c>
      <c r="O663" s="360">
        <v>4</v>
      </c>
      <c r="P663" s="360">
        <v>0</v>
      </c>
      <c r="Q663" s="360">
        <v>0</v>
      </c>
      <c r="R663" s="360">
        <v>0</v>
      </c>
    </row>
    <row r="664" spans="2:18" ht="13.2" x14ac:dyDescent="0.25">
      <c r="B664" s="371" t="s">
        <v>218</v>
      </c>
      <c r="C664" s="371" t="s">
        <v>224</v>
      </c>
      <c r="D664" s="371" t="s">
        <v>60</v>
      </c>
      <c r="E664" s="371" t="s">
        <v>994</v>
      </c>
      <c r="F664" s="360">
        <v>35</v>
      </c>
      <c r="G664" s="360">
        <v>0</v>
      </c>
      <c r="H664" s="360">
        <v>3</v>
      </c>
      <c r="I664" s="360">
        <v>0</v>
      </c>
      <c r="J664" s="360">
        <v>4</v>
      </c>
      <c r="K664" s="360">
        <v>1</v>
      </c>
      <c r="L664" s="360">
        <v>2</v>
      </c>
      <c r="M664" s="360">
        <v>4</v>
      </c>
      <c r="N664" s="360">
        <v>5</v>
      </c>
      <c r="O664" s="360">
        <v>8</v>
      </c>
      <c r="P664" s="360">
        <v>4</v>
      </c>
      <c r="Q664" s="360">
        <v>3</v>
      </c>
      <c r="R664" s="360">
        <v>1</v>
      </c>
    </row>
    <row r="665" spans="2:18" ht="13.2" x14ac:dyDescent="0.25">
      <c r="B665" s="371" t="s">
        <v>218</v>
      </c>
      <c r="C665" s="371" t="s">
        <v>224</v>
      </c>
      <c r="D665" s="371" t="s">
        <v>60</v>
      </c>
      <c r="E665" s="371" t="s">
        <v>995</v>
      </c>
      <c r="F665" s="360">
        <v>2</v>
      </c>
      <c r="G665" s="360">
        <v>0</v>
      </c>
      <c r="H665" s="360">
        <v>0</v>
      </c>
      <c r="I665" s="360">
        <v>0</v>
      </c>
      <c r="J665" s="360">
        <v>0</v>
      </c>
      <c r="K665" s="360">
        <v>0</v>
      </c>
      <c r="L665" s="360">
        <v>0</v>
      </c>
      <c r="M665" s="360">
        <v>1</v>
      </c>
      <c r="N665" s="360">
        <v>0</v>
      </c>
      <c r="O665" s="360">
        <v>0</v>
      </c>
      <c r="P665" s="360">
        <v>1</v>
      </c>
      <c r="Q665" s="360">
        <v>0</v>
      </c>
      <c r="R665" s="360">
        <v>0</v>
      </c>
    </row>
    <row r="666" spans="2:18" ht="13.2" x14ac:dyDescent="0.25">
      <c r="B666" s="371" t="s">
        <v>218</v>
      </c>
      <c r="C666" s="371" t="s">
        <v>224</v>
      </c>
      <c r="D666" s="371" t="s">
        <v>60</v>
      </c>
      <c r="E666" s="371" t="s">
        <v>2689</v>
      </c>
      <c r="F666" s="360">
        <v>1</v>
      </c>
      <c r="G666" s="360">
        <v>0</v>
      </c>
      <c r="H666" s="360">
        <v>0</v>
      </c>
      <c r="I666" s="360">
        <v>0</v>
      </c>
      <c r="J666" s="360">
        <v>0</v>
      </c>
      <c r="K666" s="360">
        <v>0</v>
      </c>
      <c r="L666" s="360">
        <v>0</v>
      </c>
      <c r="M666" s="360">
        <v>0</v>
      </c>
      <c r="N666" s="360">
        <v>0</v>
      </c>
      <c r="O666" s="360">
        <v>0</v>
      </c>
      <c r="P666" s="360">
        <v>1</v>
      </c>
      <c r="Q666" s="360">
        <v>0</v>
      </c>
      <c r="R666" s="360">
        <v>0</v>
      </c>
    </row>
    <row r="667" spans="2:18" ht="13.2" x14ac:dyDescent="0.25">
      <c r="B667" s="371" t="s">
        <v>218</v>
      </c>
      <c r="C667" s="371" t="s">
        <v>224</v>
      </c>
      <c r="D667" s="371" t="s">
        <v>60</v>
      </c>
      <c r="E667" s="371" t="s">
        <v>2293</v>
      </c>
      <c r="F667" s="360">
        <v>5</v>
      </c>
      <c r="G667" s="360">
        <v>0</v>
      </c>
      <c r="H667" s="360">
        <v>0</v>
      </c>
      <c r="I667" s="360">
        <v>0</v>
      </c>
      <c r="J667" s="360">
        <v>0</v>
      </c>
      <c r="K667" s="360">
        <v>0</v>
      </c>
      <c r="L667" s="360">
        <v>1</v>
      </c>
      <c r="M667" s="360">
        <v>1</v>
      </c>
      <c r="N667" s="360">
        <v>0</v>
      </c>
      <c r="O667" s="360">
        <v>1</v>
      </c>
      <c r="P667" s="360">
        <v>1</v>
      </c>
      <c r="Q667" s="360">
        <v>1</v>
      </c>
      <c r="R667" s="360">
        <v>0</v>
      </c>
    </row>
    <row r="668" spans="2:18" ht="13.2" x14ac:dyDescent="0.25">
      <c r="B668" s="371" t="s">
        <v>218</v>
      </c>
      <c r="C668" s="371" t="s">
        <v>224</v>
      </c>
      <c r="D668" s="371" t="s">
        <v>61</v>
      </c>
      <c r="E668" s="371" t="s">
        <v>996</v>
      </c>
      <c r="F668" s="360">
        <v>17</v>
      </c>
      <c r="G668" s="360">
        <v>0</v>
      </c>
      <c r="H668" s="360">
        <v>0</v>
      </c>
      <c r="I668" s="360">
        <v>0</v>
      </c>
      <c r="J668" s="360">
        <v>1</v>
      </c>
      <c r="K668" s="360">
        <v>0</v>
      </c>
      <c r="L668" s="360">
        <v>1</v>
      </c>
      <c r="M668" s="360">
        <v>2</v>
      </c>
      <c r="N668" s="360">
        <v>2</v>
      </c>
      <c r="O668" s="360">
        <v>3</v>
      </c>
      <c r="P668" s="360">
        <v>3</v>
      </c>
      <c r="Q668" s="360">
        <v>4</v>
      </c>
      <c r="R668" s="360">
        <v>1</v>
      </c>
    </row>
    <row r="669" spans="2:18" ht="13.2" x14ac:dyDescent="0.25">
      <c r="B669" s="371" t="s">
        <v>218</v>
      </c>
      <c r="C669" s="371" t="s">
        <v>224</v>
      </c>
      <c r="D669" s="371" t="s">
        <v>61</v>
      </c>
      <c r="E669" s="371" t="s">
        <v>997</v>
      </c>
      <c r="F669" s="360">
        <v>12</v>
      </c>
      <c r="G669" s="360">
        <v>0</v>
      </c>
      <c r="H669" s="360">
        <v>0</v>
      </c>
      <c r="I669" s="360">
        <v>0</v>
      </c>
      <c r="J669" s="360">
        <v>1</v>
      </c>
      <c r="K669" s="360">
        <v>1</v>
      </c>
      <c r="L669" s="360">
        <v>3</v>
      </c>
      <c r="M669" s="360">
        <v>1</v>
      </c>
      <c r="N669" s="360">
        <v>2</v>
      </c>
      <c r="O669" s="360">
        <v>2</v>
      </c>
      <c r="P669" s="360">
        <v>2</v>
      </c>
      <c r="Q669" s="360">
        <v>0</v>
      </c>
      <c r="R669" s="360">
        <v>0</v>
      </c>
    </row>
    <row r="670" spans="2:18" ht="13.2" x14ac:dyDescent="0.25">
      <c r="B670" s="371" t="s">
        <v>218</v>
      </c>
      <c r="C670" s="371" t="s">
        <v>224</v>
      </c>
      <c r="D670" s="371" t="s">
        <v>61</v>
      </c>
      <c r="E670" s="371" t="s">
        <v>998</v>
      </c>
      <c r="F670" s="360">
        <v>59</v>
      </c>
      <c r="G670" s="360">
        <v>1</v>
      </c>
      <c r="H670" s="360">
        <v>2</v>
      </c>
      <c r="I670" s="360">
        <v>0</v>
      </c>
      <c r="J670" s="360">
        <v>0</v>
      </c>
      <c r="K670" s="360">
        <v>3</v>
      </c>
      <c r="L670" s="360">
        <v>6</v>
      </c>
      <c r="M670" s="360">
        <v>1</v>
      </c>
      <c r="N670" s="360">
        <v>6</v>
      </c>
      <c r="O670" s="360">
        <v>14</v>
      </c>
      <c r="P670" s="360">
        <v>12</v>
      </c>
      <c r="Q670" s="360">
        <v>12</v>
      </c>
      <c r="R670" s="360">
        <v>2</v>
      </c>
    </row>
    <row r="671" spans="2:18" ht="13.2" x14ac:dyDescent="0.25">
      <c r="B671" s="371" t="s">
        <v>218</v>
      </c>
      <c r="C671" s="371" t="s">
        <v>224</v>
      </c>
      <c r="D671" s="371" t="s">
        <v>61</v>
      </c>
      <c r="E671" s="371" t="s">
        <v>2294</v>
      </c>
      <c r="F671" s="360">
        <v>378</v>
      </c>
      <c r="G671" s="360">
        <v>8</v>
      </c>
      <c r="H671" s="360">
        <v>9</v>
      </c>
      <c r="I671" s="360">
        <v>15</v>
      </c>
      <c r="J671" s="360">
        <v>25</v>
      </c>
      <c r="K671" s="360">
        <v>27</v>
      </c>
      <c r="L671" s="360">
        <v>54</v>
      </c>
      <c r="M671" s="360">
        <v>42</v>
      </c>
      <c r="N671" s="360">
        <v>44</v>
      </c>
      <c r="O671" s="360">
        <v>74</v>
      </c>
      <c r="P671" s="360">
        <v>27</v>
      </c>
      <c r="Q671" s="360">
        <v>25</v>
      </c>
      <c r="R671" s="360">
        <v>28</v>
      </c>
    </row>
    <row r="672" spans="2:18" ht="13.2" x14ac:dyDescent="0.25">
      <c r="B672" s="371" t="s">
        <v>218</v>
      </c>
      <c r="C672" s="371" t="s">
        <v>224</v>
      </c>
      <c r="D672" s="371" t="s">
        <v>61</v>
      </c>
      <c r="E672" s="371" t="s">
        <v>999</v>
      </c>
      <c r="F672" s="360">
        <v>63</v>
      </c>
      <c r="G672" s="360">
        <v>2</v>
      </c>
      <c r="H672" s="360">
        <v>8</v>
      </c>
      <c r="I672" s="360">
        <v>2</v>
      </c>
      <c r="J672" s="360">
        <v>2</v>
      </c>
      <c r="K672" s="360">
        <v>6</v>
      </c>
      <c r="L672" s="360">
        <v>7</v>
      </c>
      <c r="M672" s="360">
        <v>4</v>
      </c>
      <c r="N672" s="360">
        <v>6</v>
      </c>
      <c r="O672" s="360">
        <v>15</v>
      </c>
      <c r="P672" s="360">
        <v>5</v>
      </c>
      <c r="Q672" s="360">
        <v>4</v>
      </c>
      <c r="R672" s="360">
        <v>2</v>
      </c>
    </row>
    <row r="673" spans="2:18" ht="13.2" x14ac:dyDescent="0.25">
      <c r="B673" s="371" t="s">
        <v>218</v>
      </c>
      <c r="C673" s="371" t="s">
        <v>224</v>
      </c>
      <c r="D673" s="371" t="s">
        <v>61</v>
      </c>
      <c r="E673" s="371" t="s">
        <v>2295</v>
      </c>
      <c r="F673" s="360">
        <v>43</v>
      </c>
      <c r="G673" s="360">
        <v>2</v>
      </c>
      <c r="H673" s="360">
        <v>2</v>
      </c>
      <c r="I673" s="360">
        <v>5</v>
      </c>
      <c r="J673" s="360">
        <v>5</v>
      </c>
      <c r="K673" s="360">
        <v>2</v>
      </c>
      <c r="L673" s="360">
        <v>2</v>
      </c>
      <c r="M673" s="360">
        <v>2</v>
      </c>
      <c r="N673" s="360">
        <v>5</v>
      </c>
      <c r="O673" s="360">
        <v>9</v>
      </c>
      <c r="P673" s="360">
        <v>5</v>
      </c>
      <c r="Q673" s="360">
        <v>4</v>
      </c>
      <c r="R673" s="360">
        <v>0</v>
      </c>
    </row>
    <row r="674" spans="2:18" ht="13.2" x14ac:dyDescent="0.25">
      <c r="B674" s="371" t="s">
        <v>218</v>
      </c>
      <c r="C674" s="371" t="s">
        <v>224</v>
      </c>
      <c r="D674" s="371" t="s">
        <v>61</v>
      </c>
      <c r="E674" s="371" t="s">
        <v>1000</v>
      </c>
      <c r="F674" s="360">
        <v>47</v>
      </c>
      <c r="G674" s="360">
        <v>0</v>
      </c>
      <c r="H674" s="360">
        <v>0</v>
      </c>
      <c r="I674" s="360">
        <v>0</v>
      </c>
      <c r="J674" s="360">
        <v>0</v>
      </c>
      <c r="K674" s="360">
        <v>8</v>
      </c>
      <c r="L674" s="360">
        <v>4</v>
      </c>
      <c r="M674" s="360">
        <v>9</v>
      </c>
      <c r="N674" s="360">
        <v>3</v>
      </c>
      <c r="O674" s="360">
        <v>11</v>
      </c>
      <c r="P674" s="360">
        <v>6</v>
      </c>
      <c r="Q674" s="360">
        <v>4</v>
      </c>
      <c r="R674" s="360">
        <v>2</v>
      </c>
    </row>
    <row r="675" spans="2:18" ht="13.2" x14ac:dyDescent="0.25">
      <c r="B675" s="371" t="s">
        <v>218</v>
      </c>
      <c r="C675" s="371" t="s">
        <v>224</v>
      </c>
      <c r="D675" s="371" t="s">
        <v>61</v>
      </c>
      <c r="E675" s="371" t="s">
        <v>1001</v>
      </c>
      <c r="F675" s="360">
        <v>130</v>
      </c>
      <c r="G675" s="360">
        <v>1</v>
      </c>
      <c r="H675" s="360">
        <v>2</v>
      </c>
      <c r="I675" s="360">
        <v>5</v>
      </c>
      <c r="J675" s="360">
        <v>5</v>
      </c>
      <c r="K675" s="360">
        <v>12</v>
      </c>
      <c r="L675" s="360">
        <v>15</v>
      </c>
      <c r="M675" s="360">
        <v>16</v>
      </c>
      <c r="N675" s="360">
        <v>11</v>
      </c>
      <c r="O675" s="360">
        <v>12</v>
      </c>
      <c r="P675" s="360">
        <v>25</v>
      </c>
      <c r="Q675" s="360">
        <v>16</v>
      </c>
      <c r="R675" s="360">
        <v>10</v>
      </c>
    </row>
    <row r="676" spans="2:18" ht="13.2" x14ac:dyDescent="0.25">
      <c r="B676" s="371" t="s">
        <v>218</v>
      </c>
      <c r="C676" s="371" t="s">
        <v>224</v>
      </c>
      <c r="D676" s="371" t="s">
        <v>61</v>
      </c>
      <c r="E676" s="371" t="s">
        <v>1002</v>
      </c>
      <c r="F676" s="360">
        <v>4</v>
      </c>
      <c r="G676" s="360">
        <v>1</v>
      </c>
      <c r="H676" s="360">
        <v>0</v>
      </c>
      <c r="I676" s="360">
        <v>0</v>
      </c>
      <c r="J676" s="360">
        <v>0</v>
      </c>
      <c r="K676" s="360">
        <v>0</v>
      </c>
      <c r="L676" s="360">
        <v>2</v>
      </c>
      <c r="M676" s="360">
        <v>0</v>
      </c>
      <c r="N676" s="360">
        <v>0</v>
      </c>
      <c r="O676" s="360">
        <v>1</v>
      </c>
      <c r="P676" s="360">
        <v>0</v>
      </c>
      <c r="Q676" s="360">
        <v>0</v>
      </c>
      <c r="R676" s="360">
        <v>0</v>
      </c>
    </row>
    <row r="677" spans="2:18" ht="13.2" x14ac:dyDescent="0.25">
      <c r="B677" s="371" t="s">
        <v>218</v>
      </c>
      <c r="C677" s="371" t="s">
        <v>224</v>
      </c>
      <c r="D677" s="371" t="s">
        <v>61</v>
      </c>
      <c r="E677" s="371" t="s">
        <v>1003</v>
      </c>
      <c r="F677" s="360">
        <v>51</v>
      </c>
      <c r="G677" s="360">
        <v>2</v>
      </c>
      <c r="H677" s="360">
        <v>1</v>
      </c>
      <c r="I677" s="360">
        <v>2</v>
      </c>
      <c r="J677" s="360">
        <v>2</v>
      </c>
      <c r="K677" s="360">
        <v>3</v>
      </c>
      <c r="L677" s="360">
        <v>4</v>
      </c>
      <c r="M677" s="360">
        <v>7</v>
      </c>
      <c r="N677" s="360">
        <v>5</v>
      </c>
      <c r="O677" s="360">
        <v>6</v>
      </c>
      <c r="P677" s="360">
        <v>11</v>
      </c>
      <c r="Q677" s="360">
        <v>8</v>
      </c>
      <c r="R677" s="360">
        <v>0</v>
      </c>
    </row>
    <row r="678" spans="2:18" ht="13.2" x14ac:dyDescent="0.25">
      <c r="B678" s="371" t="s">
        <v>218</v>
      </c>
      <c r="C678" s="371" t="s">
        <v>224</v>
      </c>
      <c r="D678" s="371" t="s">
        <v>61</v>
      </c>
      <c r="E678" s="371" t="s">
        <v>160</v>
      </c>
      <c r="F678" s="360">
        <v>44882</v>
      </c>
      <c r="G678" s="360">
        <v>724</v>
      </c>
      <c r="H678" s="360">
        <v>1026</v>
      </c>
      <c r="I678" s="360">
        <v>1501</v>
      </c>
      <c r="J678" s="360">
        <v>2403</v>
      </c>
      <c r="K678" s="360">
        <v>3398</v>
      </c>
      <c r="L678" s="360">
        <v>5344</v>
      </c>
      <c r="M678" s="360">
        <v>5472</v>
      </c>
      <c r="N678" s="360">
        <v>4983</v>
      </c>
      <c r="O678" s="360">
        <v>7491</v>
      </c>
      <c r="P678" s="360">
        <v>5754</v>
      </c>
      <c r="Q678" s="360">
        <v>4547</v>
      </c>
      <c r="R678" s="360">
        <v>2239</v>
      </c>
    </row>
    <row r="679" spans="2:18" ht="13.2" x14ac:dyDescent="0.25">
      <c r="B679" s="371" t="s">
        <v>218</v>
      </c>
      <c r="C679" s="371" t="s">
        <v>224</v>
      </c>
      <c r="D679" s="371" t="s">
        <v>61</v>
      </c>
      <c r="E679" s="371" t="s">
        <v>1004</v>
      </c>
      <c r="F679" s="360">
        <v>187</v>
      </c>
      <c r="G679" s="360">
        <v>1</v>
      </c>
      <c r="H679" s="360">
        <v>2</v>
      </c>
      <c r="I679" s="360">
        <v>3</v>
      </c>
      <c r="J679" s="360">
        <v>8</v>
      </c>
      <c r="K679" s="360">
        <v>21</v>
      </c>
      <c r="L679" s="360">
        <v>22</v>
      </c>
      <c r="M679" s="360">
        <v>26</v>
      </c>
      <c r="N679" s="360">
        <v>28</v>
      </c>
      <c r="O679" s="360">
        <v>33</v>
      </c>
      <c r="P679" s="360">
        <v>16</v>
      </c>
      <c r="Q679" s="360">
        <v>19</v>
      </c>
      <c r="R679" s="360">
        <v>8</v>
      </c>
    </row>
    <row r="680" spans="2:18" ht="13.2" x14ac:dyDescent="0.25">
      <c r="B680" s="371" t="s">
        <v>218</v>
      </c>
      <c r="C680" s="371" t="s">
        <v>224</v>
      </c>
      <c r="D680" s="371" t="s">
        <v>61</v>
      </c>
      <c r="E680" s="371" t="s">
        <v>1005</v>
      </c>
      <c r="F680" s="360">
        <v>31</v>
      </c>
      <c r="G680" s="360">
        <v>0</v>
      </c>
      <c r="H680" s="360">
        <v>2</v>
      </c>
      <c r="I680" s="360">
        <v>1</v>
      </c>
      <c r="J680" s="360">
        <v>3</v>
      </c>
      <c r="K680" s="360">
        <v>3</v>
      </c>
      <c r="L680" s="360">
        <v>4</v>
      </c>
      <c r="M680" s="360">
        <v>2</v>
      </c>
      <c r="N680" s="360">
        <v>4</v>
      </c>
      <c r="O680" s="360">
        <v>1</v>
      </c>
      <c r="P680" s="360">
        <v>7</v>
      </c>
      <c r="Q680" s="360">
        <v>2</v>
      </c>
      <c r="R680" s="360">
        <v>2</v>
      </c>
    </row>
    <row r="681" spans="2:18" ht="13.2" x14ac:dyDescent="0.25">
      <c r="B681" s="371" t="s">
        <v>218</v>
      </c>
      <c r="C681" s="371" t="s">
        <v>224</v>
      </c>
      <c r="D681" s="371" t="s">
        <v>61</v>
      </c>
      <c r="E681" s="371" t="s">
        <v>2296</v>
      </c>
      <c r="F681" s="360">
        <v>5</v>
      </c>
      <c r="G681" s="360">
        <v>0</v>
      </c>
      <c r="H681" s="360">
        <v>0</v>
      </c>
      <c r="I681" s="360">
        <v>0</v>
      </c>
      <c r="J681" s="360">
        <v>0</v>
      </c>
      <c r="K681" s="360">
        <v>0</v>
      </c>
      <c r="L681" s="360">
        <v>0</v>
      </c>
      <c r="M681" s="360">
        <v>1</v>
      </c>
      <c r="N681" s="360">
        <v>0</v>
      </c>
      <c r="O681" s="360">
        <v>2</v>
      </c>
      <c r="P681" s="360">
        <v>0</v>
      </c>
      <c r="Q681" s="360">
        <v>2</v>
      </c>
      <c r="R681" s="360">
        <v>0</v>
      </c>
    </row>
    <row r="682" spans="2:18" ht="13.2" x14ac:dyDescent="0.25">
      <c r="B682" s="371" t="s">
        <v>218</v>
      </c>
      <c r="C682" s="371" t="s">
        <v>224</v>
      </c>
      <c r="D682" s="371" t="s">
        <v>61</v>
      </c>
      <c r="E682" s="371" t="s">
        <v>1006</v>
      </c>
      <c r="F682" s="360">
        <v>121</v>
      </c>
      <c r="G682" s="360">
        <v>1</v>
      </c>
      <c r="H682" s="360">
        <v>1</v>
      </c>
      <c r="I682" s="360">
        <v>8</v>
      </c>
      <c r="J682" s="360">
        <v>12</v>
      </c>
      <c r="K682" s="360">
        <v>6</v>
      </c>
      <c r="L682" s="360">
        <v>12</v>
      </c>
      <c r="M682" s="360">
        <v>19</v>
      </c>
      <c r="N682" s="360">
        <v>15</v>
      </c>
      <c r="O682" s="360">
        <v>25</v>
      </c>
      <c r="P682" s="360">
        <v>13</v>
      </c>
      <c r="Q682" s="360">
        <v>6</v>
      </c>
      <c r="R682" s="360">
        <v>3</v>
      </c>
    </row>
    <row r="683" spans="2:18" ht="13.2" x14ac:dyDescent="0.25">
      <c r="B683" s="371" t="s">
        <v>218</v>
      </c>
      <c r="C683" s="371" t="s">
        <v>224</v>
      </c>
      <c r="D683" s="371" t="s">
        <v>61</v>
      </c>
      <c r="E683" s="371" t="s">
        <v>1007</v>
      </c>
      <c r="F683" s="360">
        <v>201</v>
      </c>
      <c r="G683" s="360">
        <v>4</v>
      </c>
      <c r="H683" s="360">
        <v>7</v>
      </c>
      <c r="I683" s="360">
        <v>8</v>
      </c>
      <c r="J683" s="360">
        <v>8</v>
      </c>
      <c r="K683" s="360">
        <v>13</v>
      </c>
      <c r="L683" s="360">
        <v>18</v>
      </c>
      <c r="M683" s="360">
        <v>19</v>
      </c>
      <c r="N683" s="360">
        <v>21</v>
      </c>
      <c r="O683" s="360">
        <v>36</v>
      </c>
      <c r="P683" s="360">
        <v>33</v>
      </c>
      <c r="Q683" s="360">
        <v>13</v>
      </c>
      <c r="R683" s="360">
        <v>21</v>
      </c>
    </row>
    <row r="684" spans="2:18" ht="13.2" x14ac:dyDescent="0.25">
      <c r="B684" s="371" t="s">
        <v>218</v>
      </c>
      <c r="C684" s="371" t="s">
        <v>224</v>
      </c>
      <c r="D684" s="371" t="s">
        <v>61</v>
      </c>
      <c r="E684" s="371" t="s">
        <v>2725</v>
      </c>
      <c r="F684" s="360">
        <v>5</v>
      </c>
      <c r="G684" s="360">
        <v>0</v>
      </c>
      <c r="H684" s="360">
        <v>0</v>
      </c>
      <c r="I684" s="360">
        <v>0</v>
      </c>
      <c r="J684" s="360">
        <v>0</v>
      </c>
      <c r="K684" s="360">
        <v>0</v>
      </c>
      <c r="L684" s="360">
        <v>1</v>
      </c>
      <c r="M684" s="360">
        <v>0</v>
      </c>
      <c r="N684" s="360">
        <v>0</v>
      </c>
      <c r="O684" s="360">
        <v>1</v>
      </c>
      <c r="P684" s="360">
        <v>2</v>
      </c>
      <c r="Q684" s="360">
        <v>0</v>
      </c>
      <c r="R684" s="360">
        <v>1</v>
      </c>
    </row>
    <row r="685" spans="2:18" ht="13.2" x14ac:dyDescent="0.25">
      <c r="B685" s="371" t="s">
        <v>218</v>
      </c>
      <c r="C685" s="371" t="s">
        <v>224</v>
      </c>
      <c r="D685" s="371" t="s">
        <v>61</v>
      </c>
      <c r="E685" s="371" t="s">
        <v>2928</v>
      </c>
      <c r="F685" s="360">
        <v>3</v>
      </c>
      <c r="G685" s="360">
        <v>0</v>
      </c>
      <c r="H685" s="360">
        <v>0</v>
      </c>
      <c r="I685" s="360">
        <v>0</v>
      </c>
      <c r="J685" s="360">
        <v>0</v>
      </c>
      <c r="K685" s="360">
        <v>1</v>
      </c>
      <c r="L685" s="360">
        <v>0</v>
      </c>
      <c r="M685" s="360">
        <v>0</v>
      </c>
      <c r="N685" s="360">
        <v>0</v>
      </c>
      <c r="O685" s="360">
        <v>0</v>
      </c>
      <c r="P685" s="360">
        <v>0</v>
      </c>
      <c r="Q685" s="360">
        <v>2</v>
      </c>
      <c r="R685" s="360">
        <v>0</v>
      </c>
    </row>
    <row r="686" spans="2:18" ht="13.2" x14ac:dyDescent="0.25">
      <c r="B686" s="371" t="s">
        <v>218</v>
      </c>
      <c r="C686" s="371" t="s">
        <v>224</v>
      </c>
      <c r="D686" s="371" t="s">
        <v>61</v>
      </c>
      <c r="E686" s="371" t="s">
        <v>2297</v>
      </c>
      <c r="F686" s="360">
        <v>2</v>
      </c>
      <c r="G686" s="360">
        <v>0</v>
      </c>
      <c r="H686" s="360">
        <v>0</v>
      </c>
      <c r="I686" s="360">
        <v>0</v>
      </c>
      <c r="J686" s="360">
        <v>1</v>
      </c>
      <c r="K686" s="360">
        <v>0</v>
      </c>
      <c r="L686" s="360">
        <v>0</v>
      </c>
      <c r="M686" s="360">
        <v>0</v>
      </c>
      <c r="N686" s="360">
        <v>0</v>
      </c>
      <c r="O686" s="360">
        <v>1</v>
      </c>
      <c r="P686" s="360">
        <v>0</v>
      </c>
      <c r="Q686" s="360">
        <v>0</v>
      </c>
      <c r="R686" s="360">
        <v>0</v>
      </c>
    </row>
    <row r="687" spans="2:18" ht="13.2" x14ac:dyDescent="0.25">
      <c r="B687" s="371" t="s">
        <v>218</v>
      </c>
      <c r="C687" s="371" t="s">
        <v>224</v>
      </c>
      <c r="D687" s="371" t="s">
        <v>61</v>
      </c>
      <c r="E687" s="371" t="s">
        <v>1008</v>
      </c>
      <c r="F687" s="360">
        <v>26</v>
      </c>
      <c r="G687" s="360">
        <v>0</v>
      </c>
      <c r="H687" s="360">
        <v>1</v>
      </c>
      <c r="I687" s="360">
        <v>0</v>
      </c>
      <c r="J687" s="360">
        <v>1</v>
      </c>
      <c r="K687" s="360">
        <v>9</v>
      </c>
      <c r="L687" s="360">
        <v>2</v>
      </c>
      <c r="M687" s="360">
        <v>2</v>
      </c>
      <c r="N687" s="360">
        <v>3</v>
      </c>
      <c r="O687" s="360">
        <v>1</v>
      </c>
      <c r="P687" s="360">
        <v>1</v>
      </c>
      <c r="Q687" s="360">
        <v>5</v>
      </c>
      <c r="R687" s="360">
        <v>1</v>
      </c>
    </row>
    <row r="688" spans="2:18" ht="13.2" x14ac:dyDescent="0.25">
      <c r="B688" s="371" t="s">
        <v>218</v>
      </c>
      <c r="C688" s="371" t="s">
        <v>224</v>
      </c>
      <c r="D688" s="371" t="s">
        <v>61</v>
      </c>
      <c r="E688" s="371" t="s">
        <v>2298</v>
      </c>
      <c r="F688" s="360">
        <v>18</v>
      </c>
      <c r="G688" s="360">
        <v>0</v>
      </c>
      <c r="H688" s="360">
        <v>2</v>
      </c>
      <c r="I688" s="360">
        <v>1</v>
      </c>
      <c r="J688" s="360">
        <v>1</v>
      </c>
      <c r="K688" s="360">
        <v>0</v>
      </c>
      <c r="L688" s="360">
        <v>0</v>
      </c>
      <c r="M688" s="360">
        <v>3</v>
      </c>
      <c r="N688" s="360">
        <v>1</v>
      </c>
      <c r="O688" s="360">
        <v>6</v>
      </c>
      <c r="P688" s="360">
        <v>1</v>
      </c>
      <c r="Q688" s="360">
        <v>3</v>
      </c>
      <c r="R688" s="360">
        <v>0</v>
      </c>
    </row>
    <row r="689" spans="2:18" ht="13.2" x14ac:dyDescent="0.25">
      <c r="B689" s="371" t="s">
        <v>218</v>
      </c>
      <c r="C689" s="371" t="s">
        <v>224</v>
      </c>
      <c r="D689" s="371" t="s">
        <v>61</v>
      </c>
      <c r="E689" s="371" t="s">
        <v>158</v>
      </c>
      <c r="F689" s="360">
        <v>804</v>
      </c>
      <c r="G689" s="360">
        <v>11</v>
      </c>
      <c r="H689" s="360">
        <v>19</v>
      </c>
      <c r="I689" s="360">
        <v>13</v>
      </c>
      <c r="J689" s="360">
        <v>40</v>
      </c>
      <c r="K689" s="360">
        <v>65</v>
      </c>
      <c r="L689" s="360">
        <v>93</v>
      </c>
      <c r="M689" s="360">
        <v>98</v>
      </c>
      <c r="N689" s="360">
        <v>85</v>
      </c>
      <c r="O689" s="360">
        <v>143</v>
      </c>
      <c r="P689" s="360">
        <v>131</v>
      </c>
      <c r="Q689" s="360">
        <v>77</v>
      </c>
      <c r="R689" s="360">
        <v>29</v>
      </c>
    </row>
    <row r="690" spans="2:18" ht="13.2" x14ac:dyDescent="0.25">
      <c r="B690" s="371" t="s">
        <v>218</v>
      </c>
      <c r="C690" s="371" t="s">
        <v>224</v>
      </c>
      <c r="D690" s="371" t="s">
        <v>61</v>
      </c>
      <c r="E690" s="371" t="s">
        <v>159</v>
      </c>
      <c r="F690" s="360">
        <v>93</v>
      </c>
      <c r="G690" s="360">
        <v>5</v>
      </c>
      <c r="H690" s="360">
        <v>3</v>
      </c>
      <c r="I690" s="360">
        <v>4</v>
      </c>
      <c r="J690" s="360">
        <v>2</v>
      </c>
      <c r="K690" s="360">
        <v>5</v>
      </c>
      <c r="L690" s="360">
        <v>28</v>
      </c>
      <c r="M690" s="360">
        <v>11</v>
      </c>
      <c r="N690" s="360">
        <v>3</v>
      </c>
      <c r="O690" s="360">
        <v>12</v>
      </c>
      <c r="P690" s="360">
        <v>9</v>
      </c>
      <c r="Q690" s="360">
        <v>9</v>
      </c>
      <c r="R690" s="360">
        <v>2</v>
      </c>
    </row>
    <row r="691" spans="2:18" ht="13.2" x14ac:dyDescent="0.25">
      <c r="B691" s="371" t="s">
        <v>218</v>
      </c>
      <c r="C691" s="371" t="s">
        <v>224</v>
      </c>
      <c r="D691" s="371" t="s">
        <v>61</v>
      </c>
      <c r="E691" s="371" t="s">
        <v>1009</v>
      </c>
      <c r="F691" s="360">
        <v>153</v>
      </c>
      <c r="G691" s="360">
        <v>1</v>
      </c>
      <c r="H691" s="360">
        <v>3</v>
      </c>
      <c r="I691" s="360">
        <v>0</v>
      </c>
      <c r="J691" s="360">
        <v>5</v>
      </c>
      <c r="K691" s="360">
        <v>7</v>
      </c>
      <c r="L691" s="360">
        <v>11</v>
      </c>
      <c r="M691" s="360">
        <v>9</v>
      </c>
      <c r="N691" s="360">
        <v>24</v>
      </c>
      <c r="O691" s="360">
        <v>25</v>
      </c>
      <c r="P691" s="360">
        <v>31</v>
      </c>
      <c r="Q691" s="360">
        <v>35</v>
      </c>
      <c r="R691" s="360">
        <v>2</v>
      </c>
    </row>
    <row r="692" spans="2:18" ht="13.2" x14ac:dyDescent="0.25">
      <c r="B692" s="371" t="s">
        <v>218</v>
      </c>
      <c r="C692" s="371" t="s">
        <v>224</v>
      </c>
      <c r="D692" s="371" t="s">
        <v>61</v>
      </c>
      <c r="E692" s="371" t="s">
        <v>1010</v>
      </c>
      <c r="F692" s="360">
        <v>55</v>
      </c>
      <c r="G692" s="360">
        <v>1</v>
      </c>
      <c r="H692" s="360">
        <v>1</v>
      </c>
      <c r="I692" s="360">
        <v>2</v>
      </c>
      <c r="J692" s="360">
        <v>0</v>
      </c>
      <c r="K692" s="360">
        <v>6</v>
      </c>
      <c r="L692" s="360">
        <v>3</v>
      </c>
      <c r="M692" s="360">
        <v>10</v>
      </c>
      <c r="N692" s="360">
        <v>7</v>
      </c>
      <c r="O692" s="360">
        <v>8</v>
      </c>
      <c r="P692" s="360">
        <v>11</v>
      </c>
      <c r="Q692" s="360">
        <v>3</v>
      </c>
      <c r="R692" s="360">
        <v>3</v>
      </c>
    </row>
    <row r="693" spans="2:18" ht="13.2" x14ac:dyDescent="0.25">
      <c r="B693" s="371" t="s">
        <v>218</v>
      </c>
      <c r="C693" s="371" t="s">
        <v>224</v>
      </c>
      <c r="D693" s="371" t="s">
        <v>61</v>
      </c>
      <c r="E693" s="371" t="s">
        <v>2842</v>
      </c>
      <c r="F693" s="360">
        <v>2</v>
      </c>
      <c r="G693" s="360">
        <v>0</v>
      </c>
      <c r="H693" s="360">
        <v>0</v>
      </c>
      <c r="I693" s="360">
        <v>0</v>
      </c>
      <c r="J693" s="360">
        <v>0</v>
      </c>
      <c r="K693" s="360">
        <v>1</v>
      </c>
      <c r="L693" s="360">
        <v>0</v>
      </c>
      <c r="M693" s="360">
        <v>1</v>
      </c>
      <c r="N693" s="360">
        <v>0</v>
      </c>
      <c r="O693" s="360">
        <v>0</v>
      </c>
      <c r="P693" s="360">
        <v>0</v>
      </c>
      <c r="Q693" s="360">
        <v>0</v>
      </c>
      <c r="R693" s="360">
        <v>0</v>
      </c>
    </row>
    <row r="694" spans="2:18" ht="13.2" x14ac:dyDescent="0.25">
      <c r="B694" s="371" t="s">
        <v>218</v>
      </c>
      <c r="C694" s="371" t="s">
        <v>224</v>
      </c>
      <c r="D694" s="371" t="s">
        <v>61</v>
      </c>
      <c r="E694" s="371" t="s">
        <v>2299</v>
      </c>
      <c r="F694" s="360">
        <v>15</v>
      </c>
      <c r="G694" s="360">
        <v>1</v>
      </c>
      <c r="H694" s="360">
        <v>1</v>
      </c>
      <c r="I694" s="360">
        <v>0</v>
      </c>
      <c r="J694" s="360">
        <v>1</v>
      </c>
      <c r="K694" s="360">
        <v>1</v>
      </c>
      <c r="L694" s="360">
        <v>3</v>
      </c>
      <c r="M694" s="360">
        <v>0</v>
      </c>
      <c r="N694" s="360">
        <v>1</v>
      </c>
      <c r="O694" s="360">
        <v>3</v>
      </c>
      <c r="P694" s="360">
        <v>2</v>
      </c>
      <c r="Q694" s="360">
        <v>1</v>
      </c>
      <c r="R694" s="360">
        <v>1</v>
      </c>
    </row>
    <row r="695" spans="2:18" ht="13.2" x14ac:dyDescent="0.25">
      <c r="B695" s="371" t="s">
        <v>218</v>
      </c>
      <c r="C695" s="371" t="s">
        <v>224</v>
      </c>
      <c r="D695" s="371" t="s">
        <v>61</v>
      </c>
      <c r="E695" s="371" t="s">
        <v>1012</v>
      </c>
      <c r="F695" s="360">
        <v>70</v>
      </c>
      <c r="G695" s="360">
        <v>3</v>
      </c>
      <c r="H695" s="360">
        <v>1</v>
      </c>
      <c r="I695" s="360">
        <v>0</v>
      </c>
      <c r="J695" s="360">
        <v>2</v>
      </c>
      <c r="K695" s="360">
        <v>6</v>
      </c>
      <c r="L695" s="360">
        <v>10</v>
      </c>
      <c r="M695" s="360">
        <v>11</v>
      </c>
      <c r="N695" s="360">
        <v>6</v>
      </c>
      <c r="O695" s="360">
        <v>13</v>
      </c>
      <c r="P695" s="360">
        <v>7</v>
      </c>
      <c r="Q695" s="360">
        <v>7</v>
      </c>
      <c r="R695" s="360">
        <v>4</v>
      </c>
    </row>
    <row r="696" spans="2:18" ht="13.2" x14ac:dyDescent="0.25">
      <c r="B696" s="371" t="s">
        <v>218</v>
      </c>
      <c r="C696" s="371" t="s">
        <v>224</v>
      </c>
      <c r="D696" s="371" t="s">
        <v>61</v>
      </c>
      <c r="E696" s="371" t="s">
        <v>1013</v>
      </c>
      <c r="F696" s="360">
        <v>1</v>
      </c>
      <c r="G696" s="360">
        <v>0</v>
      </c>
      <c r="H696" s="360">
        <v>0</v>
      </c>
      <c r="I696" s="360">
        <v>0</v>
      </c>
      <c r="J696" s="360">
        <v>0</v>
      </c>
      <c r="K696" s="360">
        <v>0</v>
      </c>
      <c r="L696" s="360">
        <v>0</v>
      </c>
      <c r="M696" s="360">
        <v>0</v>
      </c>
      <c r="N696" s="360">
        <v>0</v>
      </c>
      <c r="O696" s="360">
        <v>0</v>
      </c>
      <c r="P696" s="360">
        <v>1</v>
      </c>
      <c r="Q696" s="360">
        <v>0</v>
      </c>
      <c r="R696" s="360">
        <v>0</v>
      </c>
    </row>
    <row r="697" spans="2:18" ht="13.2" x14ac:dyDescent="0.25">
      <c r="B697" s="371" t="s">
        <v>218</v>
      </c>
      <c r="C697" s="371" t="s">
        <v>224</v>
      </c>
      <c r="D697" s="371" t="s">
        <v>61</v>
      </c>
      <c r="E697" s="371" t="s">
        <v>1014</v>
      </c>
      <c r="F697" s="360">
        <v>166</v>
      </c>
      <c r="G697" s="360">
        <v>0</v>
      </c>
      <c r="H697" s="360">
        <v>0</v>
      </c>
      <c r="I697" s="360">
        <v>2</v>
      </c>
      <c r="J697" s="360">
        <v>6</v>
      </c>
      <c r="K697" s="360">
        <v>12</v>
      </c>
      <c r="L697" s="360">
        <v>15</v>
      </c>
      <c r="M697" s="360">
        <v>22</v>
      </c>
      <c r="N697" s="360">
        <v>37</v>
      </c>
      <c r="O697" s="360">
        <v>31</v>
      </c>
      <c r="P697" s="360">
        <v>20</v>
      </c>
      <c r="Q697" s="360">
        <v>11</v>
      </c>
      <c r="R697" s="360">
        <v>10</v>
      </c>
    </row>
    <row r="698" spans="2:18" ht="13.2" x14ac:dyDescent="0.25">
      <c r="B698" s="371" t="s">
        <v>218</v>
      </c>
      <c r="C698" s="371" t="s">
        <v>224</v>
      </c>
      <c r="D698" s="371" t="s">
        <v>61</v>
      </c>
      <c r="E698" s="371" t="s">
        <v>1015</v>
      </c>
      <c r="F698" s="360">
        <v>2</v>
      </c>
      <c r="G698" s="360">
        <v>0</v>
      </c>
      <c r="H698" s="360">
        <v>0</v>
      </c>
      <c r="I698" s="360">
        <v>0</v>
      </c>
      <c r="J698" s="360">
        <v>0</v>
      </c>
      <c r="K698" s="360">
        <v>0</v>
      </c>
      <c r="L698" s="360">
        <v>1</v>
      </c>
      <c r="M698" s="360">
        <v>1</v>
      </c>
      <c r="N698" s="360">
        <v>0</v>
      </c>
      <c r="O698" s="360">
        <v>0</v>
      </c>
      <c r="P698" s="360">
        <v>0</v>
      </c>
      <c r="Q698" s="360">
        <v>0</v>
      </c>
      <c r="R698" s="360">
        <v>0</v>
      </c>
    </row>
    <row r="699" spans="2:18" ht="13.2" x14ac:dyDescent="0.25">
      <c r="B699" s="371" t="s">
        <v>218</v>
      </c>
      <c r="C699" s="371" t="s">
        <v>224</v>
      </c>
      <c r="D699" s="371" t="s">
        <v>62</v>
      </c>
      <c r="E699" s="371" t="s">
        <v>1016</v>
      </c>
      <c r="F699" s="360">
        <v>2</v>
      </c>
      <c r="G699" s="360">
        <v>0</v>
      </c>
      <c r="H699" s="360">
        <v>0</v>
      </c>
      <c r="I699" s="360">
        <v>0</v>
      </c>
      <c r="J699" s="360">
        <v>0</v>
      </c>
      <c r="K699" s="360">
        <v>1</v>
      </c>
      <c r="L699" s="360">
        <v>0</v>
      </c>
      <c r="M699" s="360">
        <v>0</v>
      </c>
      <c r="N699" s="360">
        <v>0</v>
      </c>
      <c r="O699" s="360">
        <v>1</v>
      </c>
      <c r="P699" s="360">
        <v>0</v>
      </c>
      <c r="Q699" s="360">
        <v>0</v>
      </c>
      <c r="R699" s="360">
        <v>0</v>
      </c>
    </row>
    <row r="700" spans="2:18" ht="13.2" x14ac:dyDescent="0.25">
      <c r="B700" s="371" t="s">
        <v>218</v>
      </c>
      <c r="C700" s="371" t="s">
        <v>224</v>
      </c>
      <c r="D700" s="371" t="s">
        <v>62</v>
      </c>
      <c r="E700" s="371" t="s">
        <v>1017</v>
      </c>
      <c r="F700" s="360">
        <v>3</v>
      </c>
      <c r="G700" s="360">
        <v>0</v>
      </c>
      <c r="H700" s="360">
        <v>0</v>
      </c>
      <c r="I700" s="360">
        <v>0</v>
      </c>
      <c r="J700" s="360">
        <v>0</v>
      </c>
      <c r="K700" s="360">
        <v>0</v>
      </c>
      <c r="L700" s="360">
        <v>1</v>
      </c>
      <c r="M700" s="360">
        <v>0</v>
      </c>
      <c r="N700" s="360">
        <v>1</v>
      </c>
      <c r="O700" s="360">
        <v>1</v>
      </c>
      <c r="P700" s="360">
        <v>0</v>
      </c>
      <c r="Q700" s="360">
        <v>0</v>
      </c>
      <c r="R700" s="360">
        <v>0</v>
      </c>
    </row>
    <row r="701" spans="2:18" ht="13.2" x14ac:dyDescent="0.25">
      <c r="B701" s="371" t="s">
        <v>218</v>
      </c>
      <c r="C701" s="371" t="s">
        <v>224</v>
      </c>
      <c r="D701" s="371" t="s">
        <v>62</v>
      </c>
      <c r="E701" s="371" t="s">
        <v>1925</v>
      </c>
      <c r="F701" s="360">
        <v>1</v>
      </c>
      <c r="G701" s="360">
        <v>0</v>
      </c>
      <c r="H701" s="360">
        <v>0</v>
      </c>
      <c r="I701" s="360">
        <v>0</v>
      </c>
      <c r="J701" s="360">
        <v>0</v>
      </c>
      <c r="K701" s="360">
        <v>0</v>
      </c>
      <c r="L701" s="360">
        <v>0</v>
      </c>
      <c r="M701" s="360">
        <v>0</v>
      </c>
      <c r="N701" s="360">
        <v>0</v>
      </c>
      <c r="O701" s="360">
        <v>0</v>
      </c>
      <c r="P701" s="360">
        <v>0</v>
      </c>
      <c r="Q701" s="360">
        <v>1</v>
      </c>
      <c r="R701" s="360">
        <v>0</v>
      </c>
    </row>
    <row r="702" spans="2:18" ht="13.2" x14ac:dyDescent="0.25">
      <c r="B702" s="371" t="s">
        <v>218</v>
      </c>
      <c r="C702" s="371" t="s">
        <v>224</v>
      </c>
      <c r="D702" s="371" t="s">
        <v>62</v>
      </c>
      <c r="E702" s="371" t="s">
        <v>1926</v>
      </c>
      <c r="F702" s="360">
        <v>16</v>
      </c>
      <c r="G702" s="360">
        <v>1</v>
      </c>
      <c r="H702" s="360">
        <v>4</v>
      </c>
      <c r="I702" s="360">
        <v>3</v>
      </c>
      <c r="J702" s="360">
        <v>1</v>
      </c>
      <c r="K702" s="360">
        <v>0</v>
      </c>
      <c r="L702" s="360">
        <v>1</v>
      </c>
      <c r="M702" s="360">
        <v>2</v>
      </c>
      <c r="N702" s="360">
        <v>1</v>
      </c>
      <c r="O702" s="360">
        <v>1</v>
      </c>
      <c r="P702" s="360">
        <v>2</v>
      </c>
      <c r="Q702" s="360">
        <v>0</v>
      </c>
      <c r="R702" s="360">
        <v>0</v>
      </c>
    </row>
    <row r="703" spans="2:18" ht="13.2" x14ac:dyDescent="0.25">
      <c r="B703" s="371" t="s">
        <v>218</v>
      </c>
      <c r="C703" s="371" t="s">
        <v>224</v>
      </c>
      <c r="D703" s="371" t="s">
        <v>62</v>
      </c>
      <c r="E703" s="371" t="s">
        <v>2665</v>
      </c>
      <c r="F703" s="360">
        <v>13</v>
      </c>
      <c r="G703" s="360">
        <v>0</v>
      </c>
      <c r="H703" s="360">
        <v>0</v>
      </c>
      <c r="I703" s="360">
        <v>3</v>
      </c>
      <c r="J703" s="360">
        <v>5</v>
      </c>
      <c r="K703" s="360">
        <v>1</v>
      </c>
      <c r="L703" s="360">
        <v>0</v>
      </c>
      <c r="M703" s="360">
        <v>0</v>
      </c>
      <c r="N703" s="360">
        <v>1</v>
      </c>
      <c r="O703" s="360">
        <v>2</v>
      </c>
      <c r="P703" s="360">
        <v>1</v>
      </c>
      <c r="Q703" s="360">
        <v>0</v>
      </c>
      <c r="R703" s="360">
        <v>0</v>
      </c>
    </row>
    <row r="704" spans="2:18" ht="13.2" x14ac:dyDescent="0.25">
      <c r="B704" s="371" t="s">
        <v>218</v>
      </c>
      <c r="C704" s="371" t="s">
        <v>224</v>
      </c>
      <c r="D704" s="371" t="s">
        <v>62</v>
      </c>
      <c r="E704" s="371" t="s">
        <v>1019</v>
      </c>
      <c r="F704" s="360">
        <v>4160</v>
      </c>
      <c r="G704" s="360">
        <v>86</v>
      </c>
      <c r="H704" s="360">
        <v>146</v>
      </c>
      <c r="I704" s="360">
        <v>183</v>
      </c>
      <c r="J704" s="360">
        <v>155</v>
      </c>
      <c r="K704" s="360">
        <v>197</v>
      </c>
      <c r="L704" s="360">
        <v>379</v>
      </c>
      <c r="M704" s="360">
        <v>599</v>
      </c>
      <c r="N704" s="360">
        <v>559</v>
      </c>
      <c r="O704" s="360">
        <v>833</v>
      </c>
      <c r="P704" s="360">
        <v>486</v>
      </c>
      <c r="Q704" s="360">
        <v>375</v>
      </c>
      <c r="R704" s="360">
        <v>162</v>
      </c>
    </row>
    <row r="705" spans="2:18" ht="13.2" x14ac:dyDescent="0.25">
      <c r="B705" s="371" t="s">
        <v>218</v>
      </c>
      <c r="C705" s="371" t="s">
        <v>224</v>
      </c>
      <c r="D705" s="371" t="s">
        <v>62</v>
      </c>
      <c r="E705" s="371" t="s">
        <v>1020</v>
      </c>
      <c r="F705" s="360">
        <v>79</v>
      </c>
      <c r="G705" s="360">
        <v>2</v>
      </c>
      <c r="H705" s="360">
        <v>0</v>
      </c>
      <c r="I705" s="360">
        <v>2</v>
      </c>
      <c r="J705" s="360">
        <v>2</v>
      </c>
      <c r="K705" s="360">
        <v>7</v>
      </c>
      <c r="L705" s="360">
        <v>6</v>
      </c>
      <c r="M705" s="360">
        <v>10</v>
      </c>
      <c r="N705" s="360">
        <v>8</v>
      </c>
      <c r="O705" s="360">
        <v>21</v>
      </c>
      <c r="P705" s="360">
        <v>14</v>
      </c>
      <c r="Q705" s="360">
        <v>6</v>
      </c>
      <c r="R705" s="360">
        <v>1</v>
      </c>
    </row>
    <row r="706" spans="2:18" ht="13.2" x14ac:dyDescent="0.25">
      <c r="B706" s="371" t="s">
        <v>218</v>
      </c>
      <c r="C706" s="371" t="s">
        <v>224</v>
      </c>
      <c r="D706" s="371" t="s">
        <v>62</v>
      </c>
      <c r="E706" s="371" t="s">
        <v>1021</v>
      </c>
      <c r="F706" s="360">
        <v>2125</v>
      </c>
      <c r="G706" s="360">
        <v>79</v>
      </c>
      <c r="H706" s="360">
        <v>73</v>
      </c>
      <c r="I706" s="360">
        <v>73</v>
      </c>
      <c r="J706" s="360">
        <v>78</v>
      </c>
      <c r="K706" s="360">
        <v>122</v>
      </c>
      <c r="L706" s="360">
        <v>170</v>
      </c>
      <c r="M706" s="360">
        <v>243</v>
      </c>
      <c r="N706" s="360">
        <v>242</v>
      </c>
      <c r="O706" s="360">
        <v>382</v>
      </c>
      <c r="P706" s="360">
        <v>310</v>
      </c>
      <c r="Q706" s="360">
        <v>221</v>
      </c>
      <c r="R706" s="360">
        <v>132</v>
      </c>
    </row>
    <row r="707" spans="2:18" ht="13.2" x14ac:dyDescent="0.25">
      <c r="B707" s="371" t="s">
        <v>218</v>
      </c>
      <c r="C707" s="371" t="s">
        <v>224</v>
      </c>
      <c r="D707" s="371" t="s">
        <v>62</v>
      </c>
      <c r="E707" s="371" t="s">
        <v>1022</v>
      </c>
      <c r="F707" s="360">
        <v>75916</v>
      </c>
      <c r="G707" s="360">
        <v>2662</v>
      </c>
      <c r="H707" s="360">
        <v>3136</v>
      </c>
      <c r="I707" s="360">
        <v>3276</v>
      </c>
      <c r="J707" s="360">
        <v>4316</v>
      </c>
      <c r="K707" s="360">
        <v>7149</v>
      </c>
      <c r="L707" s="360">
        <v>8716</v>
      </c>
      <c r="M707" s="360">
        <v>9114</v>
      </c>
      <c r="N707" s="360">
        <v>8479</v>
      </c>
      <c r="O707" s="360">
        <v>13096</v>
      </c>
      <c r="P707" s="360">
        <v>8517</v>
      </c>
      <c r="Q707" s="360">
        <v>5271</v>
      </c>
      <c r="R707" s="360">
        <v>2184</v>
      </c>
    </row>
    <row r="708" spans="2:18" ht="13.2" x14ac:dyDescent="0.25">
      <c r="B708" s="371" t="s">
        <v>218</v>
      </c>
      <c r="C708" s="371" t="s">
        <v>224</v>
      </c>
      <c r="D708" s="371" t="s">
        <v>62</v>
      </c>
      <c r="E708" s="371" t="s">
        <v>1023</v>
      </c>
      <c r="F708" s="360">
        <v>4057</v>
      </c>
      <c r="G708" s="360">
        <v>133</v>
      </c>
      <c r="H708" s="360">
        <v>167</v>
      </c>
      <c r="I708" s="360">
        <v>127</v>
      </c>
      <c r="J708" s="360">
        <v>189</v>
      </c>
      <c r="K708" s="360">
        <v>379</v>
      </c>
      <c r="L708" s="360">
        <v>453</v>
      </c>
      <c r="M708" s="360">
        <v>590</v>
      </c>
      <c r="N708" s="360">
        <v>485</v>
      </c>
      <c r="O708" s="360">
        <v>865</v>
      </c>
      <c r="P708" s="360">
        <v>411</v>
      </c>
      <c r="Q708" s="360">
        <v>198</v>
      </c>
      <c r="R708" s="360">
        <v>60</v>
      </c>
    </row>
    <row r="709" spans="2:18" ht="13.2" x14ac:dyDescent="0.25">
      <c r="B709" s="371" t="s">
        <v>218</v>
      </c>
      <c r="C709" s="371" t="s">
        <v>224</v>
      </c>
      <c r="D709" s="371" t="s">
        <v>62</v>
      </c>
      <c r="E709" s="371" t="s">
        <v>1024</v>
      </c>
      <c r="F709" s="360">
        <v>267</v>
      </c>
      <c r="G709" s="360">
        <v>11</v>
      </c>
      <c r="H709" s="360">
        <v>12</v>
      </c>
      <c r="I709" s="360">
        <v>10</v>
      </c>
      <c r="J709" s="360">
        <v>10</v>
      </c>
      <c r="K709" s="360">
        <v>16</v>
      </c>
      <c r="L709" s="360">
        <v>22</v>
      </c>
      <c r="M709" s="360">
        <v>34</v>
      </c>
      <c r="N709" s="360">
        <v>39</v>
      </c>
      <c r="O709" s="360">
        <v>72</v>
      </c>
      <c r="P709" s="360">
        <v>25</v>
      </c>
      <c r="Q709" s="360">
        <v>11</v>
      </c>
      <c r="R709" s="360">
        <v>5</v>
      </c>
    </row>
    <row r="710" spans="2:18" ht="13.2" x14ac:dyDescent="0.25">
      <c r="B710" s="371" t="s">
        <v>218</v>
      </c>
      <c r="C710" s="371" t="s">
        <v>224</v>
      </c>
      <c r="D710" s="371" t="s">
        <v>62</v>
      </c>
      <c r="E710" s="371" t="s">
        <v>1025</v>
      </c>
      <c r="F710" s="360">
        <v>7</v>
      </c>
      <c r="G710" s="360">
        <v>1</v>
      </c>
      <c r="H710" s="360">
        <v>1</v>
      </c>
      <c r="I710" s="360">
        <v>0</v>
      </c>
      <c r="J710" s="360">
        <v>0</v>
      </c>
      <c r="K710" s="360">
        <v>2</v>
      </c>
      <c r="L710" s="360">
        <v>2</v>
      </c>
      <c r="M710" s="360">
        <v>0</v>
      </c>
      <c r="N710" s="360">
        <v>1</v>
      </c>
      <c r="O710" s="360">
        <v>0</v>
      </c>
      <c r="P710" s="360">
        <v>0</v>
      </c>
      <c r="Q710" s="360">
        <v>0</v>
      </c>
      <c r="R710" s="360">
        <v>0</v>
      </c>
    </row>
    <row r="711" spans="2:18" ht="13.2" x14ac:dyDescent="0.25">
      <c r="B711" s="371" t="s">
        <v>218</v>
      </c>
      <c r="C711" s="371" t="s">
        <v>224</v>
      </c>
      <c r="D711" s="371" t="s">
        <v>62</v>
      </c>
      <c r="E711" s="371" t="s">
        <v>1026</v>
      </c>
      <c r="F711" s="360">
        <v>118</v>
      </c>
      <c r="G711" s="360">
        <v>5</v>
      </c>
      <c r="H711" s="360">
        <v>1</v>
      </c>
      <c r="I711" s="360">
        <v>3</v>
      </c>
      <c r="J711" s="360">
        <v>1</v>
      </c>
      <c r="K711" s="360">
        <v>7</v>
      </c>
      <c r="L711" s="360">
        <v>14</v>
      </c>
      <c r="M711" s="360">
        <v>14</v>
      </c>
      <c r="N711" s="360">
        <v>21</v>
      </c>
      <c r="O711" s="360">
        <v>30</v>
      </c>
      <c r="P711" s="360">
        <v>11</v>
      </c>
      <c r="Q711" s="360">
        <v>8</v>
      </c>
      <c r="R711" s="360">
        <v>3</v>
      </c>
    </row>
    <row r="712" spans="2:18" ht="13.2" x14ac:dyDescent="0.25">
      <c r="B712" s="371" t="s">
        <v>218</v>
      </c>
      <c r="C712" s="371" t="s">
        <v>224</v>
      </c>
      <c r="D712" s="371" t="s">
        <v>62</v>
      </c>
      <c r="E712" s="371" t="s">
        <v>1027</v>
      </c>
      <c r="F712" s="360">
        <v>204</v>
      </c>
      <c r="G712" s="360">
        <v>2</v>
      </c>
      <c r="H712" s="360">
        <v>3</v>
      </c>
      <c r="I712" s="360">
        <v>14</v>
      </c>
      <c r="J712" s="360">
        <v>15</v>
      </c>
      <c r="K712" s="360">
        <v>20</v>
      </c>
      <c r="L712" s="360">
        <v>19</v>
      </c>
      <c r="M712" s="360">
        <v>17</v>
      </c>
      <c r="N712" s="360">
        <v>32</v>
      </c>
      <c r="O712" s="360">
        <v>32</v>
      </c>
      <c r="P712" s="360">
        <v>25</v>
      </c>
      <c r="Q712" s="360">
        <v>21</v>
      </c>
      <c r="R712" s="360">
        <v>4</v>
      </c>
    </row>
    <row r="713" spans="2:18" ht="13.2" x14ac:dyDescent="0.25">
      <c r="B713" s="371" t="s">
        <v>218</v>
      </c>
      <c r="C713" s="371" t="s">
        <v>224</v>
      </c>
      <c r="D713" s="371" t="s">
        <v>62</v>
      </c>
      <c r="E713" s="371" t="s">
        <v>2039</v>
      </c>
      <c r="F713" s="360">
        <v>50536</v>
      </c>
      <c r="G713" s="360">
        <v>892</v>
      </c>
      <c r="H713" s="360">
        <v>1249</v>
      </c>
      <c r="I713" s="360">
        <v>1831</v>
      </c>
      <c r="J713" s="360">
        <v>2053</v>
      </c>
      <c r="K713" s="360">
        <v>4044</v>
      </c>
      <c r="L713" s="360">
        <v>7001</v>
      </c>
      <c r="M713" s="360">
        <v>8021</v>
      </c>
      <c r="N713" s="360">
        <v>6580</v>
      </c>
      <c r="O713" s="360">
        <v>8600</v>
      </c>
      <c r="P713" s="360">
        <v>4882</v>
      </c>
      <c r="Q713" s="360">
        <v>3670</v>
      </c>
      <c r="R713" s="360">
        <v>1713</v>
      </c>
    </row>
    <row r="714" spans="2:18" ht="13.2" x14ac:dyDescent="0.25">
      <c r="B714" s="371" t="s">
        <v>218</v>
      </c>
      <c r="C714" s="371" t="s">
        <v>224</v>
      </c>
      <c r="D714" s="371" t="s">
        <v>62</v>
      </c>
      <c r="E714" s="371" t="s">
        <v>1028</v>
      </c>
      <c r="F714" s="360">
        <v>131</v>
      </c>
      <c r="G714" s="360">
        <v>2</v>
      </c>
      <c r="H714" s="360">
        <v>2</v>
      </c>
      <c r="I714" s="360">
        <v>3</v>
      </c>
      <c r="J714" s="360">
        <v>6</v>
      </c>
      <c r="K714" s="360">
        <v>11</v>
      </c>
      <c r="L714" s="360">
        <v>6</v>
      </c>
      <c r="M714" s="360">
        <v>9</v>
      </c>
      <c r="N714" s="360">
        <v>11</v>
      </c>
      <c r="O714" s="360">
        <v>33</v>
      </c>
      <c r="P714" s="360">
        <v>30</v>
      </c>
      <c r="Q714" s="360">
        <v>14</v>
      </c>
      <c r="R714" s="360">
        <v>4</v>
      </c>
    </row>
    <row r="715" spans="2:18" ht="13.2" x14ac:dyDescent="0.25">
      <c r="B715" s="371" t="s">
        <v>218</v>
      </c>
      <c r="C715" s="371" t="s">
        <v>224</v>
      </c>
      <c r="D715" s="371" t="s">
        <v>62</v>
      </c>
      <c r="E715" s="371" t="s">
        <v>1029</v>
      </c>
      <c r="F715" s="360">
        <v>18</v>
      </c>
      <c r="G715" s="360">
        <v>0</v>
      </c>
      <c r="H715" s="360">
        <v>0</v>
      </c>
      <c r="I715" s="360">
        <v>0</v>
      </c>
      <c r="J715" s="360">
        <v>0</v>
      </c>
      <c r="K715" s="360">
        <v>4</v>
      </c>
      <c r="L715" s="360">
        <v>2</v>
      </c>
      <c r="M715" s="360">
        <v>3</v>
      </c>
      <c r="N715" s="360">
        <v>3</v>
      </c>
      <c r="O715" s="360">
        <v>3</v>
      </c>
      <c r="P715" s="360">
        <v>2</v>
      </c>
      <c r="Q715" s="360">
        <v>1</v>
      </c>
      <c r="R715" s="360">
        <v>0</v>
      </c>
    </row>
    <row r="716" spans="2:18" ht="13.2" x14ac:dyDescent="0.25">
      <c r="B716" s="371" t="s">
        <v>218</v>
      </c>
      <c r="C716" s="371" t="s">
        <v>224</v>
      </c>
      <c r="D716" s="371" t="s">
        <v>62</v>
      </c>
      <c r="E716" s="371" t="s">
        <v>2930</v>
      </c>
      <c r="F716" s="360">
        <v>1</v>
      </c>
      <c r="G716" s="360">
        <v>1</v>
      </c>
      <c r="H716" s="360">
        <v>0</v>
      </c>
      <c r="I716" s="360">
        <v>0</v>
      </c>
      <c r="J716" s="360">
        <v>0</v>
      </c>
      <c r="K716" s="360">
        <v>0</v>
      </c>
      <c r="L716" s="360">
        <v>0</v>
      </c>
      <c r="M716" s="360">
        <v>0</v>
      </c>
      <c r="N716" s="360">
        <v>0</v>
      </c>
      <c r="O716" s="360">
        <v>0</v>
      </c>
      <c r="P716" s="360">
        <v>0</v>
      </c>
      <c r="Q716" s="360">
        <v>0</v>
      </c>
      <c r="R716" s="360">
        <v>0</v>
      </c>
    </row>
    <row r="717" spans="2:18" ht="13.2" x14ac:dyDescent="0.25">
      <c r="B717" s="371" t="s">
        <v>218</v>
      </c>
      <c r="C717" s="371" t="s">
        <v>224</v>
      </c>
      <c r="D717" s="371" t="s">
        <v>62</v>
      </c>
      <c r="E717" s="371" t="s">
        <v>2300</v>
      </c>
      <c r="F717" s="360">
        <v>114</v>
      </c>
      <c r="G717" s="360">
        <v>3</v>
      </c>
      <c r="H717" s="360">
        <v>5</v>
      </c>
      <c r="I717" s="360">
        <v>8</v>
      </c>
      <c r="J717" s="360">
        <v>10</v>
      </c>
      <c r="K717" s="360">
        <v>11</v>
      </c>
      <c r="L717" s="360">
        <v>17</v>
      </c>
      <c r="M717" s="360">
        <v>13</v>
      </c>
      <c r="N717" s="360">
        <v>19</v>
      </c>
      <c r="O717" s="360">
        <v>16</v>
      </c>
      <c r="P717" s="360">
        <v>8</v>
      </c>
      <c r="Q717" s="360">
        <v>3</v>
      </c>
      <c r="R717" s="360">
        <v>1</v>
      </c>
    </row>
    <row r="718" spans="2:18" ht="13.2" x14ac:dyDescent="0.25">
      <c r="B718" s="371" t="s">
        <v>218</v>
      </c>
      <c r="C718" s="371" t="s">
        <v>224</v>
      </c>
      <c r="D718" s="371" t="s">
        <v>62</v>
      </c>
      <c r="E718" s="371" t="s">
        <v>1030</v>
      </c>
      <c r="F718" s="360">
        <v>16</v>
      </c>
      <c r="G718" s="360">
        <v>1</v>
      </c>
      <c r="H718" s="360">
        <v>0</v>
      </c>
      <c r="I718" s="360">
        <v>1</v>
      </c>
      <c r="J718" s="360">
        <v>0</v>
      </c>
      <c r="K718" s="360">
        <v>0</v>
      </c>
      <c r="L718" s="360">
        <v>3</v>
      </c>
      <c r="M718" s="360">
        <v>3</v>
      </c>
      <c r="N718" s="360">
        <v>2</v>
      </c>
      <c r="O718" s="360">
        <v>2</v>
      </c>
      <c r="P718" s="360">
        <v>2</v>
      </c>
      <c r="Q718" s="360">
        <v>1</v>
      </c>
      <c r="R718" s="360">
        <v>1</v>
      </c>
    </row>
    <row r="719" spans="2:18" ht="13.2" x14ac:dyDescent="0.25">
      <c r="B719" s="371" t="s">
        <v>218</v>
      </c>
      <c r="C719" s="371" t="s">
        <v>224</v>
      </c>
      <c r="D719" s="371" t="s">
        <v>62</v>
      </c>
      <c r="E719" s="371" t="s">
        <v>2666</v>
      </c>
      <c r="F719" s="360">
        <v>5</v>
      </c>
      <c r="G719" s="360">
        <v>0</v>
      </c>
      <c r="H719" s="360">
        <v>0</v>
      </c>
      <c r="I719" s="360">
        <v>0</v>
      </c>
      <c r="J719" s="360">
        <v>1</v>
      </c>
      <c r="K719" s="360">
        <v>2</v>
      </c>
      <c r="L719" s="360">
        <v>0</v>
      </c>
      <c r="M719" s="360">
        <v>0</v>
      </c>
      <c r="N719" s="360">
        <v>0</v>
      </c>
      <c r="O719" s="360">
        <v>1</v>
      </c>
      <c r="P719" s="360">
        <v>0</v>
      </c>
      <c r="Q719" s="360">
        <v>1</v>
      </c>
      <c r="R719" s="360">
        <v>0</v>
      </c>
    </row>
    <row r="720" spans="2:18" ht="13.2" x14ac:dyDescent="0.25">
      <c r="B720" s="371" t="s">
        <v>218</v>
      </c>
      <c r="C720" s="371" t="s">
        <v>224</v>
      </c>
      <c r="D720" s="371" t="s">
        <v>62</v>
      </c>
      <c r="E720" s="371" t="s">
        <v>3533</v>
      </c>
      <c r="F720" s="360">
        <v>1</v>
      </c>
      <c r="G720" s="360">
        <v>0</v>
      </c>
      <c r="H720" s="360">
        <v>0</v>
      </c>
      <c r="I720" s="360">
        <v>0</v>
      </c>
      <c r="J720" s="360">
        <v>0</v>
      </c>
      <c r="K720" s="360">
        <v>0</v>
      </c>
      <c r="L720" s="360">
        <v>0</v>
      </c>
      <c r="M720" s="360">
        <v>0</v>
      </c>
      <c r="N720" s="360">
        <v>0</v>
      </c>
      <c r="O720" s="360">
        <v>0</v>
      </c>
      <c r="P720" s="360">
        <v>1</v>
      </c>
      <c r="Q720" s="360">
        <v>0</v>
      </c>
      <c r="R720" s="360">
        <v>0</v>
      </c>
    </row>
    <row r="721" spans="2:18" ht="13.2" x14ac:dyDescent="0.25">
      <c r="B721" s="371" t="s">
        <v>218</v>
      </c>
      <c r="C721" s="371" t="s">
        <v>224</v>
      </c>
      <c r="D721" s="371" t="s">
        <v>62</v>
      </c>
      <c r="E721" s="371" t="s">
        <v>2301</v>
      </c>
      <c r="F721" s="360">
        <v>9</v>
      </c>
      <c r="G721" s="360">
        <v>0</v>
      </c>
      <c r="H721" s="360">
        <v>0</v>
      </c>
      <c r="I721" s="360">
        <v>0</v>
      </c>
      <c r="J721" s="360">
        <v>0</v>
      </c>
      <c r="K721" s="360">
        <v>0</v>
      </c>
      <c r="L721" s="360">
        <v>4</v>
      </c>
      <c r="M721" s="360">
        <v>1</v>
      </c>
      <c r="N721" s="360">
        <v>0</v>
      </c>
      <c r="O721" s="360">
        <v>2</v>
      </c>
      <c r="P721" s="360">
        <v>0</v>
      </c>
      <c r="Q721" s="360">
        <v>1</v>
      </c>
      <c r="R721" s="360">
        <v>1</v>
      </c>
    </row>
    <row r="722" spans="2:18" ht="13.2" x14ac:dyDescent="0.25">
      <c r="B722" s="371" t="s">
        <v>218</v>
      </c>
      <c r="C722" s="371" t="s">
        <v>224</v>
      </c>
      <c r="D722" s="371" t="s">
        <v>62</v>
      </c>
      <c r="E722" s="371" t="s">
        <v>1031</v>
      </c>
      <c r="F722" s="360">
        <v>46</v>
      </c>
      <c r="G722" s="360">
        <v>1</v>
      </c>
      <c r="H722" s="360">
        <v>1</v>
      </c>
      <c r="I722" s="360">
        <v>0</v>
      </c>
      <c r="J722" s="360">
        <v>0</v>
      </c>
      <c r="K722" s="360">
        <v>6</v>
      </c>
      <c r="L722" s="360">
        <v>5</v>
      </c>
      <c r="M722" s="360">
        <v>3</v>
      </c>
      <c r="N722" s="360">
        <v>6</v>
      </c>
      <c r="O722" s="360">
        <v>13</v>
      </c>
      <c r="P722" s="360">
        <v>7</v>
      </c>
      <c r="Q722" s="360">
        <v>2</v>
      </c>
      <c r="R722" s="360">
        <v>2</v>
      </c>
    </row>
    <row r="723" spans="2:18" ht="13.2" x14ac:dyDescent="0.25">
      <c r="B723" s="371" t="s">
        <v>218</v>
      </c>
      <c r="C723" s="371" t="s">
        <v>224</v>
      </c>
      <c r="D723" s="371" t="s">
        <v>62</v>
      </c>
      <c r="E723" s="371" t="s">
        <v>1032</v>
      </c>
      <c r="F723" s="360">
        <v>3</v>
      </c>
      <c r="G723" s="360">
        <v>0</v>
      </c>
      <c r="H723" s="360">
        <v>0</v>
      </c>
      <c r="I723" s="360">
        <v>0</v>
      </c>
      <c r="J723" s="360">
        <v>0</v>
      </c>
      <c r="K723" s="360">
        <v>0</v>
      </c>
      <c r="L723" s="360">
        <v>2</v>
      </c>
      <c r="M723" s="360">
        <v>0</v>
      </c>
      <c r="N723" s="360">
        <v>1</v>
      </c>
      <c r="O723" s="360">
        <v>0</v>
      </c>
      <c r="P723" s="360">
        <v>0</v>
      </c>
      <c r="Q723" s="360">
        <v>0</v>
      </c>
      <c r="R723" s="360">
        <v>0</v>
      </c>
    </row>
    <row r="724" spans="2:18" ht="13.2" x14ac:dyDescent="0.25">
      <c r="B724" s="371" t="s">
        <v>218</v>
      </c>
      <c r="C724" s="371" t="s">
        <v>224</v>
      </c>
      <c r="D724" s="371" t="s">
        <v>62</v>
      </c>
      <c r="E724" s="371" t="s">
        <v>1033</v>
      </c>
      <c r="F724" s="360">
        <v>5</v>
      </c>
      <c r="G724" s="360">
        <v>0</v>
      </c>
      <c r="H724" s="360">
        <v>0</v>
      </c>
      <c r="I724" s="360">
        <v>0</v>
      </c>
      <c r="J724" s="360">
        <v>0</v>
      </c>
      <c r="K724" s="360">
        <v>0</v>
      </c>
      <c r="L724" s="360">
        <v>2</v>
      </c>
      <c r="M724" s="360">
        <v>0</v>
      </c>
      <c r="N724" s="360">
        <v>1</v>
      </c>
      <c r="O724" s="360">
        <v>1</v>
      </c>
      <c r="P724" s="360">
        <v>0</v>
      </c>
      <c r="Q724" s="360">
        <v>1</v>
      </c>
      <c r="R724" s="360">
        <v>0</v>
      </c>
    </row>
    <row r="725" spans="2:18" ht="13.2" x14ac:dyDescent="0.25">
      <c r="B725" s="371" t="s">
        <v>218</v>
      </c>
      <c r="C725" s="371" t="s">
        <v>224</v>
      </c>
      <c r="D725" s="371" t="s">
        <v>62</v>
      </c>
      <c r="E725" s="371" t="s">
        <v>2302</v>
      </c>
      <c r="F725" s="360">
        <v>1177</v>
      </c>
      <c r="G725" s="360">
        <v>154</v>
      </c>
      <c r="H725" s="360">
        <v>70</v>
      </c>
      <c r="I725" s="360">
        <v>36</v>
      </c>
      <c r="J725" s="360">
        <v>28</v>
      </c>
      <c r="K725" s="360">
        <v>52</v>
      </c>
      <c r="L725" s="360">
        <v>94</v>
      </c>
      <c r="M725" s="360">
        <v>140</v>
      </c>
      <c r="N725" s="360">
        <v>150</v>
      </c>
      <c r="O725" s="360">
        <v>203</v>
      </c>
      <c r="P725" s="360">
        <v>107</v>
      </c>
      <c r="Q725" s="360">
        <v>93</v>
      </c>
      <c r="R725" s="360">
        <v>50</v>
      </c>
    </row>
    <row r="726" spans="2:18" ht="13.2" x14ac:dyDescent="0.25">
      <c r="B726" s="371" t="s">
        <v>218</v>
      </c>
      <c r="C726" s="371" t="s">
        <v>224</v>
      </c>
      <c r="D726" s="371" t="s">
        <v>62</v>
      </c>
      <c r="E726" s="371" t="s">
        <v>2235</v>
      </c>
      <c r="F726" s="360">
        <v>22</v>
      </c>
      <c r="G726" s="360">
        <v>0</v>
      </c>
      <c r="H726" s="360">
        <v>1</v>
      </c>
      <c r="I726" s="360">
        <v>1</v>
      </c>
      <c r="J726" s="360">
        <v>0</v>
      </c>
      <c r="K726" s="360">
        <v>1</v>
      </c>
      <c r="L726" s="360">
        <v>5</v>
      </c>
      <c r="M726" s="360">
        <v>5</v>
      </c>
      <c r="N726" s="360">
        <v>1</v>
      </c>
      <c r="O726" s="360">
        <v>4</v>
      </c>
      <c r="P726" s="360">
        <v>1</v>
      </c>
      <c r="Q726" s="360">
        <v>3</v>
      </c>
      <c r="R726" s="360">
        <v>0</v>
      </c>
    </row>
    <row r="727" spans="2:18" ht="13.2" x14ac:dyDescent="0.25">
      <c r="B727" s="371" t="s">
        <v>218</v>
      </c>
      <c r="C727" s="371" t="s">
        <v>224</v>
      </c>
      <c r="D727" s="371" t="s">
        <v>62</v>
      </c>
      <c r="E727" s="371" t="s">
        <v>1034</v>
      </c>
      <c r="F727" s="360">
        <v>46855</v>
      </c>
      <c r="G727" s="360">
        <v>1232</v>
      </c>
      <c r="H727" s="360">
        <v>1918</v>
      </c>
      <c r="I727" s="360">
        <v>2381</v>
      </c>
      <c r="J727" s="360">
        <v>2669</v>
      </c>
      <c r="K727" s="360">
        <v>3508</v>
      </c>
      <c r="L727" s="360">
        <v>5787</v>
      </c>
      <c r="M727" s="360">
        <v>6066</v>
      </c>
      <c r="N727" s="360">
        <v>5395</v>
      </c>
      <c r="O727" s="360">
        <v>7682</v>
      </c>
      <c r="P727" s="360">
        <v>4962</v>
      </c>
      <c r="Q727" s="360">
        <v>3692</v>
      </c>
      <c r="R727" s="360">
        <v>1563</v>
      </c>
    </row>
    <row r="728" spans="2:18" ht="13.2" x14ac:dyDescent="0.25">
      <c r="B728" s="371" t="s">
        <v>218</v>
      </c>
      <c r="C728" s="371" t="s">
        <v>224</v>
      </c>
      <c r="D728" s="371" t="s">
        <v>62</v>
      </c>
      <c r="E728" s="371" t="s">
        <v>162</v>
      </c>
      <c r="F728" s="360">
        <v>7823</v>
      </c>
      <c r="G728" s="360">
        <v>155</v>
      </c>
      <c r="H728" s="360">
        <v>159</v>
      </c>
      <c r="I728" s="360">
        <v>325</v>
      </c>
      <c r="J728" s="360">
        <v>416</v>
      </c>
      <c r="K728" s="360">
        <v>460</v>
      </c>
      <c r="L728" s="360">
        <v>714</v>
      </c>
      <c r="M728" s="360">
        <v>918</v>
      </c>
      <c r="N728" s="360">
        <v>906</v>
      </c>
      <c r="O728" s="360">
        <v>1601</v>
      </c>
      <c r="P728" s="360">
        <v>1008</v>
      </c>
      <c r="Q728" s="360">
        <v>741</v>
      </c>
      <c r="R728" s="360">
        <v>420</v>
      </c>
    </row>
    <row r="729" spans="2:18" ht="13.2" x14ac:dyDescent="0.25">
      <c r="B729" s="371" t="s">
        <v>218</v>
      </c>
      <c r="C729" s="371" t="s">
        <v>224</v>
      </c>
      <c r="D729" s="371" t="s">
        <v>62</v>
      </c>
      <c r="E729" s="371" t="s">
        <v>1035</v>
      </c>
      <c r="F729" s="360">
        <v>8</v>
      </c>
      <c r="G729" s="360">
        <v>0</v>
      </c>
      <c r="H729" s="360">
        <v>0</v>
      </c>
      <c r="I729" s="360">
        <v>0</v>
      </c>
      <c r="J729" s="360">
        <v>0</v>
      </c>
      <c r="K729" s="360">
        <v>0</v>
      </c>
      <c r="L729" s="360">
        <v>2</v>
      </c>
      <c r="M729" s="360">
        <v>2</v>
      </c>
      <c r="N729" s="360">
        <v>0</v>
      </c>
      <c r="O729" s="360">
        <v>2</v>
      </c>
      <c r="P729" s="360">
        <v>1</v>
      </c>
      <c r="Q729" s="360">
        <v>1</v>
      </c>
      <c r="R729" s="360">
        <v>0</v>
      </c>
    </row>
    <row r="730" spans="2:18" ht="13.2" x14ac:dyDescent="0.25">
      <c r="B730" s="371" t="s">
        <v>218</v>
      </c>
      <c r="C730" s="371" t="s">
        <v>224</v>
      </c>
      <c r="D730" s="371" t="s">
        <v>62</v>
      </c>
      <c r="E730" s="371" t="s">
        <v>1036</v>
      </c>
      <c r="F730" s="360">
        <v>199</v>
      </c>
      <c r="G730" s="360">
        <v>0</v>
      </c>
      <c r="H730" s="360">
        <v>0</v>
      </c>
      <c r="I730" s="360">
        <v>1</v>
      </c>
      <c r="J730" s="360">
        <v>5</v>
      </c>
      <c r="K730" s="360">
        <v>9</v>
      </c>
      <c r="L730" s="360">
        <v>25</v>
      </c>
      <c r="M730" s="360">
        <v>25</v>
      </c>
      <c r="N730" s="360">
        <v>56</v>
      </c>
      <c r="O730" s="360">
        <v>44</v>
      </c>
      <c r="P730" s="360">
        <v>31</v>
      </c>
      <c r="Q730" s="360">
        <v>2</v>
      </c>
      <c r="R730" s="360">
        <v>1</v>
      </c>
    </row>
    <row r="731" spans="2:18" ht="13.2" x14ac:dyDescent="0.25">
      <c r="B731" s="371" t="s">
        <v>218</v>
      </c>
      <c r="C731" s="371" t="s">
        <v>224</v>
      </c>
      <c r="D731" s="371" t="s">
        <v>62</v>
      </c>
      <c r="E731" s="371" t="s">
        <v>1037</v>
      </c>
      <c r="F731" s="360">
        <v>1458</v>
      </c>
      <c r="G731" s="360">
        <v>25</v>
      </c>
      <c r="H731" s="360">
        <v>28</v>
      </c>
      <c r="I731" s="360">
        <v>41</v>
      </c>
      <c r="J731" s="360">
        <v>50</v>
      </c>
      <c r="K731" s="360">
        <v>106</v>
      </c>
      <c r="L731" s="360">
        <v>169</v>
      </c>
      <c r="M731" s="360">
        <v>193</v>
      </c>
      <c r="N731" s="360">
        <v>198</v>
      </c>
      <c r="O731" s="360">
        <v>296</v>
      </c>
      <c r="P731" s="360">
        <v>172</v>
      </c>
      <c r="Q731" s="360">
        <v>114</v>
      </c>
      <c r="R731" s="360">
        <v>66</v>
      </c>
    </row>
    <row r="732" spans="2:18" ht="13.2" x14ac:dyDescent="0.25">
      <c r="B732" s="371" t="s">
        <v>218</v>
      </c>
      <c r="C732" s="371" t="s">
        <v>224</v>
      </c>
      <c r="D732" s="371" t="s">
        <v>62</v>
      </c>
      <c r="E732" s="371" t="s">
        <v>2008</v>
      </c>
      <c r="F732" s="360">
        <v>89727</v>
      </c>
      <c r="G732" s="360">
        <v>959</v>
      </c>
      <c r="H732" s="360">
        <v>1226</v>
      </c>
      <c r="I732" s="360">
        <v>1701</v>
      </c>
      <c r="J732" s="360">
        <v>2462</v>
      </c>
      <c r="K732" s="360">
        <v>5757</v>
      </c>
      <c r="L732" s="360">
        <v>12400</v>
      </c>
      <c r="M732" s="360">
        <v>15473</v>
      </c>
      <c r="N732" s="360">
        <v>13672</v>
      </c>
      <c r="O732" s="360">
        <v>18527</v>
      </c>
      <c r="P732" s="360">
        <v>9418</v>
      </c>
      <c r="Q732" s="360">
        <v>5609</v>
      </c>
      <c r="R732" s="360">
        <v>2523</v>
      </c>
    </row>
    <row r="733" spans="2:18" ht="13.2" x14ac:dyDescent="0.25">
      <c r="B733" s="371" t="s">
        <v>218</v>
      </c>
      <c r="C733" s="371" t="s">
        <v>224</v>
      </c>
      <c r="D733" s="371" t="s">
        <v>62</v>
      </c>
      <c r="E733" s="371" t="s">
        <v>1038</v>
      </c>
      <c r="F733" s="360">
        <v>212</v>
      </c>
      <c r="G733" s="360">
        <v>3</v>
      </c>
      <c r="H733" s="360">
        <v>5</v>
      </c>
      <c r="I733" s="360">
        <v>2</v>
      </c>
      <c r="J733" s="360">
        <v>8</v>
      </c>
      <c r="K733" s="360">
        <v>12</v>
      </c>
      <c r="L733" s="360">
        <v>30</v>
      </c>
      <c r="M733" s="360">
        <v>29</v>
      </c>
      <c r="N733" s="360">
        <v>33</v>
      </c>
      <c r="O733" s="360">
        <v>45</v>
      </c>
      <c r="P733" s="360">
        <v>22</v>
      </c>
      <c r="Q733" s="360">
        <v>18</v>
      </c>
      <c r="R733" s="360">
        <v>5</v>
      </c>
    </row>
    <row r="734" spans="2:18" ht="13.2" x14ac:dyDescent="0.25">
      <c r="B734" s="371" t="s">
        <v>218</v>
      </c>
      <c r="C734" s="371" t="s">
        <v>224</v>
      </c>
      <c r="D734" s="371" t="s">
        <v>62</v>
      </c>
      <c r="E734" s="371" t="s">
        <v>161</v>
      </c>
      <c r="F734" s="360">
        <v>2653</v>
      </c>
      <c r="G734" s="360">
        <v>42</v>
      </c>
      <c r="H734" s="360">
        <v>60</v>
      </c>
      <c r="I734" s="360">
        <v>85</v>
      </c>
      <c r="J734" s="360">
        <v>81</v>
      </c>
      <c r="K734" s="360">
        <v>171</v>
      </c>
      <c r="L734" s="360">
        <v>268</v>
      </c>
      <c r="M734" s="360">
        <v>358</v>
      </c>
      <c r="N734" s="360">
        <v>382</v>
      </c>
      <c r="O734" s="360">
        <v>601</v>
      </c>
      <c r="P734" s="360">
        <v>326</v>
      </c>
      <c r="Q734" s="360">
        <v>184</v>
      </c>
      <c r="R734" s="360">
        <v>95</v>
      </c>
    </row>
    <row r="735" spans="2:18" ht="13.2" x14ac:dyDescent="0.25">
      <c r="B735" s="371" t="s">
        <v>218</v>
      </c>
      <c r="C735" s="371" t="s">
        <v>224</v>
      </c>
      <c r="D735" s="371" t="s">
        <v>62</v>
      </c>
      <c r="E735" s="371" t="s">
        <v>1039</v>
      </c>
      <c r="F735" s="360">
        <v>225</v>
      </c>
      <c r="G735" s="360">
        <v>5</v>
      </c>
      <c r="H735" s="360">
        <v>9</v>
      </c>
      <c r="I735" s="360">
        <v>4</v>
      </c>
      <c r="J735" s="360">
        <v>6</v>
      </c>
      <c r="K735" s="360">
        <v>9</v>
      </c>
      <c r="L735" s="360">
        <v>31</v>
      </c>
      <c r="M735" s="360">
        <v>29</v>
      </c>
      <c r="N735" s="360">
        <v>39</v>
      </c>
      <c r="O735" s="360">
        <v>52</v>
      </c>
      <c r="P735" s="360">
        <v>20</v>
      </c>
      <c r="Q735" s="360">
        <v>15</v>
      </c>
      <c r="R735" s="360">
        <v>6</v>
      </c>
    </row>
    <row r="736" spans="2:18" ht="13.2" x14ac:dyDescent="0.25">
      <c r="B736" s="371" t="s">
        <v>218</v>
      </c>
      <c r="C736" s="371" t="s">
        <v>224</v>
      </c>
      <c r="D736" s="371" t="s">
        <v>62</v>
      </c>
      <c r="E736" s="371" t="s">
        <v>99</v>
      </c>
      <c r="F736" s="360">
        <v>800</v>
      </c>
      <c r="G736" s="360">
        <v>22</v>
      </c>
      <c r="H736" s="360">
        <v>25</v>
      </c>
      <c r="I736" s="360">
        <v>31</v>
      </c>
      <c r="J736" s="360">
        <v>40</v>
      </c>
      <c r="K736" s="360">
        <v>33</v>
      </c>
      <c r="L736" s="360">
        <v>56</v>
      </c>
      <c r="M736" s="360">
        <v>59</v>
      </c>
      <c r="N736" s="360">
        <v>65</v>
      </c>
      <c r="O736" s="360">
        <v>130</v>
      </c>
      <c r="P736" s="360">
        <v>108</v>
      </c>
      <c r="Q736" s="360">
        <v>126</v>
      </c>
      <c r="R736" s="360">
        <v>105</v>
      </c>
    </row>
    <row r="737" spans="2:18" ht="13.2" x14ac:dyDescent="0.25">
      <c r="B737" s="371" t="s">
        <v>218</v>
      </c>
      <c r="C737" s="371" t="s">
        <v>224</v>
      </c>
      <c r="D737" s="371" t="s">
        <v>62</v>
      </c>
      <c r="E737" s="371" t="s">
        <v>1040</v>
      </c>
      <c r="F737" s="360">
        <v>55</v>
      </c>
      <c r="G737" s="360">
        <v>0</v>
      </c>
      <c r="H737" s="360">
        <v>0</v>
      </c>
      <c r="I737" s="360">
        <v>1</v>
      </c>
      <c r="J737" s="360">
        <v>0</v>
      </c>
      <c r="K737" s="360">
        <v>1</v>
      </c>
      <c r="L737" s="360">
        <v>5</v>
      </c>
      <c r="M737" s="360">
        <v>4</v>
      </c>
      <c r="N737" s="360">
        <v>8</v>
      </c>
      <c r="O737" s="360">
        <v>10</v>
      </c>
      <c r="P737" s="360">
        <v>9</v>
      </c>
      <c r="Q737" s="360">
        <v>13</v>
      </c>
      <c r="R737" s="360">
        <v>4</v>
      </c>
    </row>
    <row r="738" spans="2:18" ht="13.2" x14ac:dyDescent="0.25">
      <c r="B738" s="371" t="s">
        <v>218</v>
      </c>
      <c r="C738" s="371" t="s">
        <v>224</v>
      </c>
      <c r="D738" s="371" t="s">
        <v>62</v>
      </c>
      <c r="E738" s="371" t="s">
        <v>3234</v>
      </c>
      <c r="F738" s="360">
        <v>9249</v>
      </c>
      <c r="G738" s="360">
        <v>270</v>
      </c>
      <c r="H738" s="360">
        <v>495</v>
      </c>
      <c r="I738" s="360">
        <v>580</v>
      </c>
      <c r="J738" s="360">
        <v>515</v>
      </c>
      <c r="K738" s="360">
        <v>561</v>
      </c>
      <c r="L738" s="360">
        <v>1097</v>
      </c>
      <c r="M738" s="360">
        <v>1326</v>
      </c>
      <c r="N738" s="360">
        <v>1123</v>
      </c>
      <c r="O738" s="360">
        <v>1397</v>
      </c>
      <c r="P738" s="360">
        <v>862</v>
      </c>
      <c r="Q738" s="360">
        <v>670</v>
      </c>
      <c r="R738" s="360">
        <v>353</v>
      </c>
    </row>
    <row r="739" spans="2:18" ht="13.2" x14ac:dyDescent="0.25">
      <c r="B739" s="371" t="s">
        <v>218</v>
      </c>
      <c r="C739" s="371" t="s">
        <v>224</v>
      </c>
      <c r="D739" s="371" t="s">
        <v>62</v>
      </c>
      <c r="E739" s="371" t="s">
        <v>3235</v>
      </c>
      <c r="F739" s="360">
        <v>1321</v>
      </c>
      <c r="G739" s="360">
        <v>24</v>
      </c>
      <c r="H739" s="360">
        <v>31</v>
      </c>
      <c r="I739" s="360">
        <v>41</v>
      </c>
      <c r="J739" s="360">
        <v>61</v>
      </c>
      <c r="K739" s="360">
        <v>114</v>
      </c>
      <c r="L739" s="360">
        <v>131</v>
      </c>
      <c r="M739" s="360">
        <v>179</v>
      </c>
      <c r="N739" s="360">
        <v>173</v>
      </c>
      <c r="O739" s="360">
        <v>284</v>
      </c>
      <c r="P739" s="360">
        <v>143</v>
      </c>
      <c r="Q739" s="360">
        <v>84</v>
      </c>
      <c r="R739" s="360">
        <v>56</v>
      </c>
    </row>
    <row r="740" spans="2:18" ht="13.2" x14ac:dyDescent="0.25">
      <c r="B740" s="371" t="s">
        <v>218</v>
      </c>
      <c r="C740" s="371" t="s">
        <v>224</v>
      </c>
      <c r="D740" s="371" t="s">
        <v>62</v>
      </c>
      <c r="E740" s="371" t="s">
        <v>3236</v>
      </c>
      <c r="F740" s="360">
        <v>7</v>
      </c>
      <c r="G740" s="360">
        <v>0</v>
      </c>
      <c r="H740" s="360">
        <v>0</v>
      </c>
      <c r="I740" s="360">
        <v>0</v>
      </c>
      <c r="J740" s="360">
        <v>0</v>
      </c>
      <c r="K740" s="360">
        <v>0</v>
      </c>
      <c r="L740" s="360">
        <v>1</v>
      </c>
      <c r="M740" s="360">
        <v>1</v>
      </c>
      <c r="N740" s="360">
        <v>1</v>
      </c>
      <c r="O740" s="360">
        <v>2</v>
      </c>
      <c r="P740" s="360">
        <v>1</v>
      </c>
      <c r="Q740" s="360">
        <v>0</v>
      </c>
      <c r="R740" s="360">
        <v>1</v>
      </c>
    </row>
    <row r="741" spans="2:18" ht="13.2" x14ac:dyDescent="0.25">
      <c r="B741" s="371" t="s">
        <v>218</v>
      </c>
      <c r="C741" s="371" t="s">
        <v>224</v>
      </c>
      <c r="D741" s="371" t="s">
        <v>417</v>
      </c>
      <c r="E741" s="371" t="s">
        <v>1042</v>
      </c>
      <c r="F741" s="360">
        <v>13</v>
      </c>
      <c r="G741" s="360">
        <v>0</v>
      </c>
      <c r="H741" s="360">
        <v>1</v>
      </c>
      <c r="I741" s="360">
        <v>0</v>
      </c>
      <c r="J741" s="360">
        <v>0</v>
      </c>
      <c r="K741" s="360">
        <v>1</v>
      </c>
      <c r="L741" s="360">
        <v>0</v>
      </c>
      <c r="M741" s="360">
        <v>0</v>
      </c>
      <c r="N741" s="360">
        <v>1</v>
      </c>
      <c r="O741" s="360">
        <v>8</v>
      </c>
      <c r="P741" s="360">
        <v>2</v>
      </c>
      <c r="Q741" s="360">
        <v>0</v>
      </c>
      <c r="R741" s="360">
        <v>0</v>
      </c>
    </row>
    <row r="742" spans="2:18" ht="13.2" x14ac:dyDescent="0.25">
      <c r="B742" s="371" t="s">
        <v>218</v>
      </c>
      <c r="C742" s="371" t="s">
        <v>224</v>
      </c>
      <c r="D742" s="371" t="s">
        <v>63</v>
      </c>
      <c r="E742" s="371" t="s">
        <v>896</v>
      </c>
      <c r="F742" s="360">
        <v>194</v>
      </c>
      <c r="G742" s="360">
        <v>0</v>
      </c>
      <c r="H742" s="360">
        <v>3</v>
      </c>
      <c r="I742" s="360">
        <v>2</v>
      </c>
      <c r="J742" s="360">
        <v>0</v>
      </c>
      <c r="K742" s="360">
        <v>3</v>
      </c>
      <c r="L742" s="360">
        <v>9</v>
      </c>
      <c r="M742" s="360">
        <v>29</v>
      </c>
      <c r="N742" s="360">
        <v>45</v>
      </c>
      <c r="O742" s="360">
        <v>73</v>
      </c>
      <c r="P742" s="360">
        <v>12</v>
      </c>
      <c r="Q742" s="360">
        <v>16</v>
      </c>
      <c r="R742" s="360">
        <v>2</v>
      </c>
    </row>
    <row r="743" spans="2:18" ht="13.2" x14ac:dyDescent="0.25">
      <c r="B743" s="371" t="s">
        <v>218</v>
      </c>
      <c r="C743" s="371" t="s">
        <v>224</v>
      </c>
      <c r="D743" s="371" t="s">
        <v>64</v>
      </c>
      <c r="E743" s="371" t="s">
        <v>1062</v>
      </c>
      <c r="F743" s="360">
        <v>4</v>
      </c>
      <c r="G743" s="360">
        <v>0</v>
      </c>
      <c r="H743" s="360">
        <v>1</v>
      </c>
      <c r="I743" s="360">
        <v>1</v>
      </c>
      <c r="J743" s="360">
        <v>0</v>
      </c>
      <c r="K743" s="360">
        <v>1</v>
      </c>
      <c r="L743" s="360">
        <v>1</v>
      </c>
      <c r="M743" s="360">
        <v>0</v>
      </c>
      <c r="N743" s="360">
        <v>0</v>
      </c>
      <c r="O743" s="360">
        <v>0</v>
      </c>
      <c r="P743" s="360">
        <v>0</v>
      </c>
      <c r="Q743" s="360">
        <v>0</v>
      </c>
      <c r="R743" s="360">
        <v>0</v>
      </c>
    </row>
    <row r="744" spans="2:18" ht="13.2" x14ac:dyDescent="0.25">
      <c r="B744" s="371" t="s">
        <v>218</v>
      </c>
      <c r="C744" s="371" t="s">
        <v>224</v>
      </c>
      <c r="D744" s="371" t="s">
        <v>64</v>
      </c>
      <c r="E744" s="371" t="s">
        <v>2303</v>
      </c>
      <c r="F744" s="360">
        <v>3692</v>
      </c>
      <c r="G744" s="360">
        <v>47</v>
      </c>
      <c r="H744" s="360">
        <v>51</v>
      </c>
      <c r="I744" s="360">
        <v>236</v>
      </c>
      <c r="J744" s="360">
        <v>354</v>
      </c>
      <c r="K744" s="360">
        <v>221</v>
      </c>
      <c r="L744" s="360">
        <v>335</v>
      </c>
      <c r="M744" s="360">
        <v>400</v>
      </c>
      <c r="N744" s="360">
        <v>431</v>
      </c>
      <c r="O744" s="360">
        <v>635</v>
      </c>
      <c r="P744" s="360">
        <v>440</v>
      </c>
      <c r="Q744" s="360">
        <v>376</v>
      </c>
      <c r="R744" s="360">
        <v>166</v>
      </c>
    </row>
    <row r="745" spans="2:18" ht="13.2" x14ac:dyDescent="0.25">
      <c r="B745" s="371" t="s">
        <v>218</v>
      </c>
      <c r="C745" s="371" t="s">
        <v>224</v>
      </c>
      <c r="D745" s="371" t="s">
        <v>64</v>
      </c>
      <c r="E745" s="371" t="s">
        <v>1063</v>
      </c>
      <c r="F745" s="360">
        <v>12</v>
      </c>
      <c r="G745" s="360">
        <v>0</v>
      </c>
      <c r="H745" s="360">
        <v>0</v>
      </c>
      <c r="I745" s="360">
        <v>0</v>
      </c>
      <c r="J745" s="360">
        <v>0</v>
      </c>
      <c r="K745" s="360">
        <v>0</v>
      </c>
      <c r="L745" s="360">
        <v>0</v>
      </c>
      <c r="M745" s="360">
        <v>3</v>
      </c>
      <c r="N745" s="360">
        <v>1</v>
      </c>
      <c r="O745" s="360">
        <v>7</v>
      </c>
      <c r="P745" s="360">
        <v>0</v>
      </c>
      <c r="Q745" s="360">
        <v>1</v>
      </c>
      <c r="R745" s="360">
        <v>0</v>
      </c>
    </row>
    <row r="746" spans="2:18" ht="13.2" x14ac:dyDescent="0.25">
      <c r="B746" s="371" t="s">
        <v>218</v>
      </c>
      <c r="C746" s="371" t="s">
        <v>224</v>
      </c>
      <c r="D746" s="371" t="s">
        <v>64</v>
      </c>
      <c r="E746" s="371" t="s">
        <v>32</v>
      </c>
      <c r="F746" s="360">
        <v>1</v>
      </c>
      <c r="G746" s="360">
        <v>0</v>
      </c>
      <c r="H746" s="360">
        <v>0</v>
      </c>
      <c r="I746" s="360">
        <v>0</v>
      </c>
      <c r="J746" s="360">
        <v>0</v>
      </c>
      <c r="K746" s="360">
        <v>0</v>
      </c>
      <c r="L746" s="360">
        <v>0</v>
      </c>
      <c r="M746" s="360">
        <v>0</v>
      </c>
      <c r="N746" s="360">
        <v>0</v>
      </c>
      <c r="O746" s="360">
        <v>0</v>
      </c>
      <c r="P746" s="360">
        <v>1</v>
      </c>
      <c r="Q746" s="360">
        <v>0</v>
      </c>
      <c r="R746" s="360">
        <v>0</v>
      </c>
    </row>
    <row r="747" spans="2:18" ht="13.2" x14ac:dyDescent="0.25">
      <c r="B747" s="371" t="s">
        <v>218</v>
      </c>
      <c r="C747" s="371" t="s">
        <v>224</v>
      </c>
      <c r="D747" s="371" t="s">
        <v>64</v>
      </c>
      <c r="E747" s="371" t="s">
        <v>1064</v>
      </c>
      <c r="F747" s="360">
        <v>1</v>
      </c>
      <c r="G747" s="360">
        <v>0</v>
      </c>
      <c r="H747" s="360">
        <v>0</v>
      </c>
      <c r="I747" s="360">
        <v>0</v>
      </c>
      <c r="J747" s="360">
        <v>0</v>
      </c>
      <c r="K747" s="360">
        <v>0</v>
      </c>
      <c r="L747" s="360">
        <v>0</v>
      </c>
      <c r="M747" s="360">
        <v>0</v>
      </c>
      <c r="N747" s="360">
        <v>0</v>
      </c>
      <c r="O747" s="360">
        <v>1</v>
      </c>
      <c r="P747" s="360">
        <v>0</v>
      </c>
      <c r="Q747" s="360">
        <v>0</v>
      </c>
      <c r="R747" s="360">
        <v>0</v>
      </c>
    </row>
    <row r="748" spans="2:18" ht="13.2" x14ac:dyDescent="0.25">
      <c r="B748" s="371" t="s">
        <v>218</v>
      </c>
      <c r="C748" s="371" t="s">
        <v>224</v>
      </c>
      <c r="D748" s="371" t="s">
        <v>64</v>
      </c>
      <c r="E748" s="371" t="s">
        <v>2304</v>
      </c>
      <c r="F748" s="360">
        <v>3</v>
      </c>
      <c r="G748" s="360">
        <v>0</v>
      </c>
      <c r="H748" s="360">
        <v>0</v>
      </c>
      <c r="I748" s="360">
        <v>0</v>
      </c>
      <c r="J748" s="360">
        <v>1</v>
      </c>
      <c r="K748" s="360">
        <v>1</v>
      </c>
      <c r="L748" s="360">
        <v>0</v>
      </c>
      <c r="M748" s="360">
        <v>0</v>
      </c>
      <c r="N748" s="360">
        <v>0</v>
      </c>
      <c r="O748" s="360">
        <v>0</v>
      </c>
      <c r="P748" s="360">
        <v>0</v>
      </c>
      <c r="Q748" s="360">
        <v>1</v>
      </c>
      <c r="R748" s="360">
        <v>0</v>
      </c>
    </row>
    <row r="749" spans="2:18" ht="13.2" x14ac:dyDescent="0.25">
      <c r="B749" s="371" t="s">
        <v>218</v>
      </c>
      <c r="C749" s="371" t="s">
        <v>224</v>
      </c>
      <c r="D749" s="371" t="s">
        <v>64</v>
      </c>
      <c r="E749" s="371" t="s">
        <v>2305</v>
      </c>
      <c r="F749" s="360">
        <v>4</v>
      </c>
      <c r="G749" s="360">
        <v>0</v>
      </c>
      <c r="H749" s="360">
        <v>0</v>
      </c>
      <c r="I749" s="360">
        <v>0</v>
      </c>
      <c r="J749" s="360">
        <v>0</v>
      </c>
      <c r="K749" s="360">
        <v>0</v>
      </c>
      <c r="L749" s="360">
        <v>0</v>
      </c>
      <c r="M749" s="360">
        <v>2</v>
      </c>
      <c r="N749" s="360">
        <v>0</v>
      </c>
      <c r="O749" s="360">
        <v>0</v>
      </c>
      <c r="P749" s="360">
        <v>0</v>
      </c>
      <c r="Q749" s="360">
        <v>1</v>
      </c>
      <c r="R749" s="360">
        <v>1</v>
      </c>
    </row>
    <row r="750" spans="2:18" ht="13.2" x14ac:dyDescent="0.25">
      <c r="B750" s="371" t="s">
        <v>218</v>
      </c>
      <c r="C750" s="371" t="s">
        <v>224</v>
      </c>
      <c r="D750" s="371" t="s">
        <v>65</v>
      </c>
      <c r="E750" s="371" t="s">
        <v>1043</v>
      </c>
      <c r="F750" s="360">
        <v>4</v>
      </c>
      <c r="G750" s="360">
        <v>0</v>
      </c>
      <c r="H750" s="360">
        <v>0</v>
      </c>
      <c r="I750" s="360">
        <v>0</v>
      </c>
      <c r="J750" s="360">
        <v>1</v>
      </c>
      <c r="K750" s="360">
        <v>0</v>
      </c>
      <c r="L750" s="360">
        <v>0</v>
      </c>
      <c r="M750" s="360">
        <v>2</v>
      </c>
      <c r="N750" s="360">
        <v>0</v>
      </c>
      <c r="O750" s="360">
        <v>1</v>
      </c>
      <c r="P750" s="360">
        <v>0</v>
      </c>
      <c r="Q750" s="360">
        <v>0</v>
      </c>
      <c r="R750" s="360">
        <v>0</v>
      </c>
    </row>
    <row r="751" spans="2:18" ht="13.2" x14ac:dyDescent="0.25">
      <c r="B751" s="371" t="s">
        <v>218</v>
      </c>
      <c r="C751" s="371" t="s">
        <v>224</v>
      </c>
      <c r="D751" s="371" t="s">
        <v>65</v>
      </c>
      <c r="E751" s="371" t="s">
        <v>1044</v>
      </c>
      <c r="F751" s="360">
        <v>243713</v>
      </c>
      <c r="G751" s="360">
        <v>7974</v>
      </c>
      <c r="H751" s="360">
        <v>10705</v>
      </c>
      <c r="I751" s="360">
        <v>10774</v>
      </c>
      <c r="J751" s="360">
        <v>11960</v>
      </c>
      <c r="K751" s="360">
        <v>20512</v>
      </c>
      <c r="L751" s="360">
        <v>27321</v>
      </c>
      <c r="M751" s="360">
        <v>29818</v>
      </c>
      <c r="N751" s="360">
        <v>26707</v>
      </c>
      <c r="O751" s="360">
        <v>45834</v>
      </c>
      <c r="P751" s="360">
        <v>28736</v>
      </c>
      <c r="Q751" s="360">
        <v>16740</v>
      </c>
      <c r="R751" s="360">
        <v>6632</v>
      </c>
    </row>
    <row r="752" spans="2:18" ht="13.2" x14ac:dyDescent="0.25">
      <c r="B752" s="371" t="s">
        <v>218</v>
      </c>
      <c r="C752" s="371" t="s">
        <v>224</v>
      </c>
      <c r="D752" s="371" t="s">
        <v>65</v>
      </c>
      <c r="E752" s="371" t="s">
        <v>1045</v>
      </c>
      <c r="F752" s="360">
        <v>305</v>
      </c>
      <c r="G752" s="360">
        <v>1</v>
      </c>
      <c r="H752" s="360">
        <v>4</v>
      </c>
      <c r="I752" s="360">
        <v>5</v>
      </c>
      <c r="J752" s="360">
        <v>18</v>
      </c>
      <c r="K752" s="360">
        <v>9</v>
      </c>
      <c r="L752" s="360">
        <v>18</v>
      </c>
      <c r="M752" s="360">
        <v>47</v>
      </c>
      <c r="N752" s="360">
        <v>48</v>
      </c>
      <c r="O752" s="360">
        <v>67</v>
      </c>
      <c r="P752" s="360">
        <v>41</v>
      </c>
      <c r="Q752" s="360">
        <v>35</v>
      </c>
      <c r="R752" s="360">
        <v>12</v>
      </c>
    </row>
    <row r="753" spans="2:18" ht="13.2" x14ac:dyDescent="0.25">
      <c r="B753" s="371" t="s">
        <v>218</v>
      </c>
      <c r="C753" s="371" t="s">
        <v>224</v>
      </c>
      <c r="D753" s="371" t="s">
        <v>65</v>
      </c>
      <c r="E753" s="371" t="s">
        <v>1046</v>
      </c>
      <c r="F753" s="360">
        <v>30</v>
      </c>
      <c r="G753" s="360">
        <v>0</v>
      </c>
      <c r="H753" s="360">
        <v>0</v>
      </c>
      <c r="I753" s="360">
        <v>0</v>
      </c>
      <c r="J753" s="360">
        <v>0</v>
      </c>
      <c r="K753" s="360">
        <v>5</v>
      </c>
      <c r="L753" s="360">
        <v>5</v>
      </c>
      <c r="M753" s="360">
        <v>6</v>
      </c>
      <c r="N753" s="360">
        <v>6</v>
      </c>
      <c r="O753" s="360">
        <v>4</v>
      </c>
      <c r="P753" s="360">
        <v>2</v>
      </c>
      <c r="Q753" s="360">
        <v>2</v>
      </c>
      <c r="R753" s="360">
        <v>0</v>
      </c>
    </row>
    <row r="754" spans="2:18" ht="13.2" x14ac:dyDescent="0.25">
      <c r="B754" s="371" t="s">
        <v>218</v>
      </c>
      <c r="C754" s="371" t="s">
        <v>224</v>
      </c>
      <c r="D754" s="371" t="s">
        <v>65</v>
      </c>
      <c r="E754" s="371" t="s">
        <v>1047</v>
      </c>
      <c r="F754" s="360">
        <v>7</v>
      </c>
      <c r="G754" s="360">
        <v>0</v>
      </c>
      <c r="H754" s="360">
        <v>0</v>
      </c>
      <c r="I754" s="360">
        <v>0</v>
      </c>
      <c r="J754" s="360">
        <v>0</v>
      </c>
      <c r="K754" s="360">
        <v>0</v>
      </c>
      <c r="L754" s="360">
        <v>1</v>
      </c>
      <c r="M754" s="360">
        <v>0</v>
      </c>
      <c r="N754" s="360">
        <v>3</v>
      </c>
      <c r="O754" s="360">
        <v>2</v>
      </c>
      <c r="P754" s="360">
        <v>1</v>
      </c>
      <c r="Q754" s="360">
        <v>0</v>
      </c>
      <c r="R754" s="360">
        <v>0</v>
      </c>
    </row>
    <row r="755" spans="2:18" ht="13.2" x14ac:dyDescent="0.25">
      <c r="B755" s="371" t="s">
        <v>218</v>
      </c>
      <c r="C755" s="371" t="s">
        <v>224</v>
      </c>
      <c r="D755" s="371" t="s">
        <v>65</v>
      </c>
      <c r="E755" s="371" t="s">
        <v>1048</v>
      </c>
      <c r="F755" s="360">
        <v>123</v>
      </c>
      <c r="G755" s="360">
        <v>3</v>
      </c>
      <c r="H755" s="360">
        <v>1</v>
      </c>
      <c r="I755" s="360">
        <v>1</v>
      </c>
      <c r="J755" s="360">
        <v>3</v>
      </c>
      <c r="K755" s="360">
        <v>12</v>
      </c>
      <c r="L755" s="360">
        <v>11</v>
      </c>
      <c r="M755" s="360">
        <v>15</v>
      </c>
      <c r="N755" s="360">
        <v>16</v>
      </c>
      <c r="O755" s="360">
        <v>21</v>
      </c>
      <c r="P755" s="360">
        <v>26</v>
      </c>
      <c r="Q755" s="360">
        <v>10</v>
      </c>
      <c r="R755" s="360">
        <v>4</v>
      </c>
    </row>
    <row r="756" spans="2:18" ht="13.2" x14ac:dyDescent="0.25">
      <c r="B756" s="371" t="s">
        <v>218</v>
      </c>
      <c r="C756" s="371" t="s">
        <v>224</v>
      </c>
      <c r="D756" s="371" t="s">
        <v>65</v>
      </c>
      <c r="E756" s="371" t="s">
        <v>2843</v>
      </c>
      <c r="F756" s="360">
        <v>1</v>
      </c>
      <c r="G756" s="360">
        <v>0</v>
      </c>
      <c r="H756" s="360">
        <v>0</v>
      </c>
      <c r="I756" s="360">
        <v>0</v>
      </c>
      <c r="J756" s="360">
        <v>0</v>
      </c>
      <c r="K756" s="360">
        <v>0</v>
      </c>
      <c r="L756" s="360">
        <v>0</v>
      </c>
      <c r="M756" s="360">
        <v>0</v>
      </c>
      <c r="N756" s="360">
        <v>0</v>
      </c>
      <c r="O756" s="360">
        <v>0</v>
      </c>
      <c r="P756" s="360">
        <v>1</v>
      </c>
      <c r="Q756" s="360">
        <v>0</v>
      </c>
      <c r="R756" s="360">
        <v>0</v>
      </c>
    </row>
    <row r="757" spans="2:18" ht="13.2" x14ac:dyDescent="0.25">
      <c r="B757" s="371" t="s">
        <v>218</v>
      </c>
      <c r="C757" s="371" t="s">
        <v>224</v>
      </c>
      <c r="D757" s="371" t="s">
        <v>65</v>
      </c>
      <c r="E757" s="371" t="s">
        <v>164</v>
      </c>
      <c r="F757" s="360">
        <v>357</v>
      </c>
      <c r="G757" s="360">
        <v>1</v>
      </c>
      <c r="H757" s="360">
        <v>3</v>
      </c>
      <c r="I757" s="360">
        <v>5</v>
      </c>
      <c r="J757" s="360">
        <v>7</v>
      </c>
      <c r="K757" s="360">
        <v>52</v>
      </c>
      <c r="L757" s="360">
        <v>35</v>
      </c>
      <c r="M757" s="360">
        <v>40</v>
      </c>
      <c r="N757" s="360">
        <v>64</v>
      </c>
      <c r="O757" s="360">
        <v>62</v>
      </c>
      <c r="P757" s="360">
        <v>52</v>
      </c>
      <c r="Q757" s="360">
        <v>19</v>
      </c>
      <c r="R757" s="360">
        <v>17</v>
      </c>
    </row>
    <row r="758" spans="2:18" ht="13.2" x14ac:dyDescent="0.25">
      <c r="B758" s="371" t="s">
        <v>218</v>
      </c>
      <c r="C758" s="371" t="s">
        <v>224</v>
      </c>
      <c r="D758" s="371" t="s">
        <v>65</v>
      </c>
      <c r="E758" s="371" t="s">
        <v>1049</v>
      </c>
      <c r="F758" s="360">
        <v>42</v>
      </c>
      <c r="G758" s="360">
        <v>0</v>
      </c>
      <c r="H758" s="360">
        <v>0</v>
      </c>
      <c r="I758" s="360">
        <v>1</v>
      </c>
      <c r="J758" s="360">
        <v>2</v>
      </c>
      <c r="K758" s="360">
        <v>7</v>
      </c>
      <c r="L758" s="360">
        <v>9</v>
      </c>
      <c r="M758" s="360">
        <v>8</v>
      </c>
      <c r="N758" s="360">
        <v>7</v>
      </c>
      <c r="O758" s="360">
        <v>3</v>
      </c>
      <c r="P758" s="360">
        <v>3</v>
      </c>
      <c r="Q758" s="360">
        <v>2</v>
      </c>
      <c r="R758" s="360">
        <v>0</v>
      </c>
    </row>
    <row r="759" spans="2:18" ht="13.2" x14ac:dyDescent="0.25">
      <c r="B759" s="371" t="s">
        <v>218</v>
      </c>
      <c r="C759" s="371" t="s">
        <v>224</v>
      </c>
      <c r="D759" s="371" t="s">
        <v>65</v>
      </c>
      <c r="E759" s="371" t="s">
        <v>1050</v>
      </c>
      <c r="F759" s="360">
        <v>5251</v>
      </c>
      <c r="G759" s="360">
        <v>72</v>
      </c>
      <c r="H759" s="360">
        <v>98</v>
      </c>
      <c r="I759" s="360">
        <v>53</v>
      </c>
      <c r="J759" s="360">
        <v>137</v>
      </c>
      <c r="K759" s="360">
        <v>524</v>
      </c>
      <c r="L759" s="360">
        <v>583</v>
      </c>
      <c r="M759" s="360">
        <v>745</v>
      </c>
      <c r="N759" s="360">
        <v>686</v>
      </c>
      <c r="O759" s="360">
        <v>1127</v>
      </c>
      <c r="P759" s="360">
        <v>720</v>
      </c>
      <c r="Q759" s="360">
        <v>370</v>
      </c>
      <c r="R759" s="360">
        <v>136</v>
      </c>
    </row>
    <row r="760" spans="2:18" ht="13.2" x14ac:dyDescent="0.25">
      <c r="B760" s="371" t="s">
        <v>218</v>
      </c>
      <c r="C760" s="371" t="s">
        <v>224</v>
      </c>
      <c r="D760" s="371" t="s">
        <v>65</v>
      </c>
      <c r="E760" s="371" t="s">
        <v>1051</v>
      </c>
      <c r="F760" s="360">
        <v>208</v>
      </c>
      <c r="G760" s="360">
        <v>4</v>
      </c>
      <c r="H760" s="360">
        <v>3</v>
      </c>
      <c r="I760" s="360">
        <v>8</v>
      </c>
      <c r="J760" s="360">
        <v>5</v>
      </c>
      <c r="K760" s="360">
        <v>9</v>
      </c>
      <c r="L760" s="360">
        <v>15</v>
      </c>
      <c r="M760" s="360">
        <v>35</v>
      </c>
      <c r="N760" s="360">
        <v>25</v>
      </c>
      <c r="O760" s="360">
        <v>40</v>
      </c>
      <c r="P760" s="360">
        <v>45</v>
      </c>
      <c r="Q760" s="360">
        <v>16</v>
      </c>
      <c r="R760" s="360">
        <v>3</v>
      </c>
    </row>
    <row r="761" spans="2:18" ht="13.2" x14ac:dyDescent="0.25">
      <c r="B761" s="371" t="s">
        <v>218</v>
      </c>
      <c r="C761" s="371" t="s">
        <v>224</v>
      </c>
      <c r="D761" s="371" t="s">
        <v>65</v>
      </c>
      <c r="E761" s="371" t="s">
        <v>1052</v>
      </c>
      <c r="F761" s="360">
        <v>83</v>
      </c>
      <c r="G761" s="360">
        <v>1</v>
      </c>
      <c r="H761" s="360">
        <v>0</v>
      </c>
      <c r="I761" s="360">
        <v>3</v>
      </c>
      <c r="J761" s="360">
        <v>6</v>
      </c>
      <c r="K761" s="360">
        <v>3</v>
      </c>
      <c r="L761" s="360">
        <v>8</v>
      </c>
      <c r="M761" s="360">
        <v>9</v>
      </c>
      <c r="N761" s="360">
        <v>11</v>
      </c>
      <c r="O761" s="360">
        <v>20</v>
      </c>
      <c r="P761" s="360">
        <v>12</v>
      </c>
      <c r="Q761" s="360">
        <v>5</v>
      </c>
      <c r="R761" s="360">
        <v>5</v>
      </c>
    </row>
    <row r="762" spans="2:18" ht="13.2" x14ac:dyDescent="0.25">
      <c r="B762" s="371" t="s">
        <v>218</v>
      </c>
      <c r="C762" s="371" t="s">
        <v>224</v>
      </c>
      <c r="D762" s="371" t="s">
        <v>65</v>
      </c>
      <c r="E762" s="371" t="s">
        <v>1053</v>
      </c>
      <c r="F762" s="360">
        <v>19</v>
      </c>
      <c r="G762" s="360">
        <v>0</v>
      </c>
      <c r="H762" s="360">
        <v>0</v>
      </c>
      <c r="I762" s="360">
        <v>0</v>
      </c>
      <c r="J762" s="360">
        <v>0</v>
      </c>
      <c r="K762" s="360">
        <v>2</v>
      </c>
      <c r="L762" s="360">
        <v>3</v>
      </c>
      <c r="M762" s="360">
        <v>4</v>
      </c>
      <c r="N762" s="360">
        <v>0</v>
      </c>
      <c r="O762" s="360">
        <v>4</v>
      </c>
      <c r="P762" s="360">
        <v>3</v>
      </c>
      <c r="Q762" s="360">
        <v>3</v>
      </c>
      <c r="R762" s="360">
        <v>0</v>
      </c>
    </row>
    <row r="763" spans="2:18" ht="13.2" x14ac:dyDescent="0.25">
      <c r="B763" s="371" t="s">
        <v>218</v>
      </c>
      <c r="C763" s="371" t="s">
        <v>224</v>
      </c>
      <c r="D763" s="371" t="s">
        <v>65</v>
      </c>
      <c r="E763" s="371" t="s">
        <v>1054</v>
      </c>
      <c r="F763" s="360">
        <v>2935</v>
      </c>
      <c r="G763" s="360">
        <v>22</v>
      </c>
      <c r="H763" s="360">
        <v>59</v>
      </c>
      <c r="I763" s="360">
        <v>93</v>
      </c>
      <c r="J763" s="360">
        <v>89</v>
      </c>
      <c r="K763" s="360">
        <v>169</v>
      </c>
      <c r="L763" s="360">
        <v>352</v>
      </c>
      <c r="M763" s="360">
        <v>475</v>
      </c>
      <c r="N763" s="360">
        <v>354</v>
      </c>
      <c r="O763" s="360">
        <v>502</v>
      </c>
      <c r="P763" s="360">
        <v>366</v>
      </c>
      <c r="Q763" s="360">
        <v>336</v>
      </c>
      <c r="R763" s="360">
        <v>118</v>
      </c>
    </row>
    <row r="764" spans="2:18" ht="13.2" x14ac:dyDescent="0.25">
      <c r="B764" s="371" t="s">
        <v>218</v>
      </c>
      <c r="C764" s="371" t="s">
        <v>224</v>
      </c>
      <c r="D764" s="371" t="s">
        <v>65</v>
      </c>
      <c r="E764" s="371" t="s">
        <v>1055</v>
      </c>
      <c r="F764" s="360">
        <v>6</v>
      </c>
      <c r="G764" s="360">
        <v>0</v>
      </c>
      <c r="H764" s="360">
        <v>0</v>
      </c>
      <c r="I764" s="360">
        <v>0</v>
      </c>
      <c r="J764" s="360">
        <v>0</v>
      </c>
      <c r="K764" s="360">
        <v>1</v>
      </c>
      <c r="L764" s="360">
        <v>0</v>
      </c>
      <c r="M764" s="360">
        <v>0</v>
      </c>
      <c r="N764" s="360">
        <v>1</v>
      </c>
      <c r="O764" s="360">
        <v>3</v>
      </c>
      <c r="P764" s="360">
        <v>0</v>
      </c>
      <c r="Q764" s="360">
        <v>1</v>
      </c>
      <c r="R764" s="360">
        <v>0</v>
      </c>
    </row>
    <row r="765" spans="2:18" ht="13.2" x14ac:dyDescent="0.25">
      <c r="B765" s="371" t="s">
        <v>218</v>
      </c>
      <c r="C765" s="371" t="s">
        <v>224</v>
      </c>
      <c r="D765" s="371" t="s">
        <v>65</v>
      </c>
      <c r="E765" s="371" t="s">
        <v>1056</v>
      </c>
      <c r="F765" s="360">
        <v>31</v>
      </c>
      <c r="G765" s="360">
        <v>0</v>
      </c>
      <c r="H765" s="360">
        <v>0</v>
      </c>
      <c r="I765" s="360">
        <v>0</v>
      </c>
      <c r="J765" s="360">
        <v>0</v>
      </c>
      <c r="K765" s="360">
        <v>0</v>
      </c>
      <c r="L765" s="360">
        <v>3</v>
      </c>
      <c r="M765" s="360">
        <v>8</v>
      </c>
      <c r="N765" s="360">
        <v>3</v>
      </c>
      <c r="O765" s="360">
        <v>10</v>
      </c>
      <c r="P765" s="360">
        <v>5</v>
      </c>
      <c r="Q765" s="360">
        <v>1</v>
      </c>
      <c r="R765" s="360">
        <v>1</v>
      </c>
    </row>
    <row r="766" spans="2:18" ht="13.2" x14ac:dyDescent="0.25">
      <c r="B766" s="371" t="s">
        <v>218</v>
      </c>
      <c r="C766" s="371" t="s">
        <v>224</v>
      </c>
      <c r="D766" s="371" t="s">
        <v>65</v>
      </c>
      <c r="E766" s="371" t="s">
        <v>1057</v>
      </c>
      <c r="F766" s="360">
        <v>32485</v>
      </c>
      <c r="G766" s="360">
        <v>775</v>
      </c>
      <c r="H766" s="360">
        <v>1208</v>
      </c>
      <c r="I766" s="360">
        <v>1193</v>
      </c>
      <c r="J766" s="360">
        <v>1521</v>
      </c>
      <c r="K766" s="360">
        <v>2349</v>
      </c>
      <c r="L766" s="360">
        <v>3227</v>
      </c>
      <c r="M766" s="360">
        <v>3837</v>
      </c>
      <c r="N766" s="360">
        <v>3512</v>
      </c>
      <c r="O766" s="360">
        <v>6265</v>
      </c>
      <c r="P766" s="360">
        <v>4099</v>
      </c>
      <c r="Q766" s="360">
        <v>3088</v>
      </c>
      <c r="R766" s="360">
        <v>1411</v>
      </c>
    </row>
    <row r="767" spans="2:18" ht="13.2" x14ac:dyDescent="0.25">
      <c r="B767" s="371" t="s">
        <v>218</v>
      </c>
      <c r="C767" s="371" t="s">
        <v>224</v>
      </c>
      <c r="D767" s="371" t="s">
        <v>65</v>
      </c>
      <c r="E767" s="371" t="s">
        <v>1058</v>
      </c>
      <c r="F767" s="360">
        <v>973</v>
      </c>
      <c r="G767" s="360">
        <v>0</v>
      </c>
      <c r="H767" s="360">
        <v>0</v>
      </c>
      <c r="I767" s="360">
        <v>0</v>
      </c>
      <c r="J767" s="360">
        <v>1</v>
      </c>
      <c r="K767" s="360">
        <v>51</v>
      </c>
      <c r="L767" s="360">
        <v>97</v>
      </c>
      <c r="M767" s="360">
        <v>152</v>
      </c>
      <c r="N767" s="360">
        <v>173</v>
      </c>
      <c r="O767" s="360">
        <v>244</v>
      </c>
      <c r="P767" s="360">
        <v>202</v>
      </c>
      <c r="Q767" s="360">
        <v>52</v>
      </c>
      <c r="R767" s="360">
        <v>1</v>
      </c>
    </row>
    <row r="768" spans="2:18" ht="13.2" x14ac:dyDescent="0.25">
      <c r="B768" s="371" t="s">
        <v>218</v>
      </c>
      <c r="C768" s="371" t="s">
        <v>224</v>
      </c>
      <c r="D768" s="371" t="s">
        <v>65</v>
      </c>
      <c r="E768" s="371" t="s">
        <v>165</v>
      </c>
      <c r="F768" s="360">
        <v>54865</v>
      </c>
      <c r="G768" s="360">
        <v>514</v>
      </c>
      <c r="H768" s="360">
        <v>721</v>
      </c>
      <c r="I768" s="360">
        <v>1235</v>
      </c>
      <c r="J768" s="360">
        <v>2009</v>
      </c>
      <c r="K768" s="360">
        <v>3176</v>
      </c>
      <c r="L768" s="360">
        <v>6453</v>
      </c>
      <c r="M768" s="360">
        <v>7707</v>
      </c>
      <c r="N768" s="360">
        <v>7712</v>
      </c>
      <c r="O768" s="360">
        <v>12157</v>
      </c>
      <c r="P768" s="360">
        <v>7042</v>
      </c>
      <c r="Q768" s="360">
        <v>4246</v>
      </c>
      <c r="R768" s="360">
        <v>1893</v>
      </c>
    </row>
    <row r="769" spans="2:18" ht="13.2" x14ac:dyDescent="0.25">
      <c r="B769" s="371" t="s">
        <v>218</v>
      </c>
      <c r="C769" s="371" t="s">
        <v>224</v>
      </c>
      <c r="D769" s="371" t="s">
        <v>65</v>
      </c>
      <c r="E769" s="371" t="s">
        <v>1059</v>
      </c>
      <c r="F769" s="360">
        <v>33</v>
      </c>
      <c r="G769" s="360">
        <v>0</v>
      </c>
      <c r="H769" s="360">
        <v>0</v>
      </c>
      <c r="I769" s="360">
        <v>0</v>
      </c>
      <c r="J769" s="360">
        <v>1</v>
      </c>
      <c r="K769" s="360">
        <v>4</v>
      </c>
      <c r="L769" s="360">
        <v>2</v>
      </c>
      <c r="M769" s="360">
        <v>10</v>
      </c>
      <c r="N769" s="360">
        <v>5</v>
      </c>
      <c r="O769" s="360">
        <v>6</v>
      </c>
      <c r="P769" s="360">
        <v>4</v>
      </c>
      <c r="Q769" s="360">
        <v>1</v>
      </c>
      <c r="R769" s="360">
        <v>0</v>
      </c>
    </row>
    <row r="770" spans="2:18" ht="13.2" x14ac:dyDescent="0.25">
      <c r="B770" s="371" t="s">
        <v>218</v>
      </c>
      <c r="C770" s="371" t="s">
        <v>224</v>
      </c>
      <c r="D770" s="371" t="s">
        <v>65</v>
      </c>
      <c r="E770" s="371" t="s">
        <v>1060</v>
      </c>
      <c r="F770" s="360">
        <v>386</v>
      </c>
      <c r="G770" s="360">
        <v>4</v>
      </c>
      <c r="H770" s="360">
        <v>5</v>
      </c>
      <c r="I770" s="360">
        <v>3</v>
      </c>
      <c r="J770" s="360">
        <v>12</v>
      </c>
      <c r="K770" s="360">
        <v>39</v>
      </c>
      <c r="L770" s="360">
        <v>54</v>
      </c>
      <c r="M770" s="360">
        <v>57</v>
      </c>
      <c r="N770" s="360">
        <v>43</v>
      </c>
      <c r="O770" s="360">
        <v>89</v>
      </c>
      <c r="P770" s="360">
        <v>51</v>
      </c>
      <c r="Q770" s="360">
        <v>22</v>
      </c>
      <c r="R770" s="360">
        <v>7</v>
      </c>
    </row>
    <row r="771" spans="2:18" ht="13.2" x14ac:dyDescent="0.25">
      <c r="B771" s="371" t="s">
        <v>218</v>
      </c>
      <c r="C771" s="371" t="s">
        <v>224</v>
      </c>
      <c r="D771" s="371" t="s">
        <v>65</v>
      </c>
      <c r="E771" s="371" t="s">
        <v>1061</v>
      </c>
      <c r="F771" s="360">
        <v>174</v>
      </c>
      <c r="G771" s="360">
        <v>0</v>
      </c>
      <c r="H771" s="360">
        <v>1</v>
      </c>
      <c r="I771" s="360">
        <v>1</v>
      </c>
      <c r="J771" s="360">
        <v>4</v>
      </c>
      <c r="K771" s="360">
        <v>20</v>
      </c>
      <c r="L771" s="360">
        <v>13</v>
      </c>
      <c r="M771" s="360">
        <v>21</v>
      </c>
      <c r="N771" s="360">
        <v>23</v>
      </c>
      <c r="O771" s="360">
        <v>45</v>
      </c>
      <c r="P771" s="360">
        <v>22</v>
      </c>
      <c r="Q771" s="360">
        <v>15</v>
      </c>
      <c r="R771" s="360">
        <v>9</v>
      </c>
    </row>
    <row r="772" spans="2:18" ht="13.2" x14ac:dyDescent="0.25">
      <c r="B772" s="371" t="s">
        <v>218</v>
      </c>
      <c r="C772" s="371" t="s">
        <v>224</v>
      </c>
      <c r="D772" s="371" t="s">
        <v>65</v>
      </c>
      <c r="E772" s="371" t="s">
        <v>1927</v>
      </c>
      <c r="F772" s="360">
        <v>14</v>
      </c>
      <c r="G772" s="360">
        <v>0</v>
      </c>
      <c r="H772" s="360">
        <v>3</v>
      </c>
      <c r="I772" s="360">
        <v>0</v>
      </c>
      <c r="J772" s="360">
        <v>1</v>
      </c>
      <c r="K772" s="360">
        <v>1</v>
      </c>
      <c r="L772" s="360">
        <v>1</v>
      </c>
      <c r="M772" s="360">
        <v>0</v>
      </c>
      <c r="N772" s="360">
        <v>1</v>
      </c>
      <c r="O772" s="360">
        <v>6</v>
      </c>
      <c r="P772" s="360">
        <v>1</v>
      </c>
      <c r="Q772" s="360">
        <v>0</v>
      </c>
      <c r="R772" s="360">
        <v>0</v>
      </c>
    </row>
    <row r="773" spans="2:18" ht="13.2" x14ac:dyDescent="0.25">
      <c r="B773" s="371" t="s">
        <v>218</v>
      </c>
      <c r="C773" s="371" t="s">
        <v>224</v>
      </c>
      <c r="D773" s="371" t="s">
        <v>65</v>
      </c>
      <c r="E773" s="371" t="s">
        <v>2931</v>
      </c>
      <c r="F773" s="360">
        <v>4</v>
      </c>
      <c r="G773" s="360">
        <v>1</v>
      </c>
      <c r="H773" s="360">
        <v>0</v>
      </c>
      <c r="I773" s="360">
        <v>0</v>
      </c>
      <c r="J773" s="360">
        <v>0</v>
      </c>
      <c r="K773" s="360">
        <v>0</v>
      </c>
      <c r="L773" s="360">
        <v>1</v>
      </c>
      <c r="M773" s="360">
        <v>1</v>
      </c>
      <c r="N773" s="360">
        <v>0</v>
      </c>
      <c r="O773" s="360">
        <v>0</v>
      </c>
      <c r="P773" s="360">
        <v>1</v>
      </c>
      <c r="Q773" s="360">
        <v>0</v>
      </c>
      <c r="R773" s="360">
        <v>0</v>
      </c>
    </row>
    <row r="774" spans="2:18" ht="13.2" x14ac:dyDescent="0.25">
      <c r="B774" s="371" t="s">
        <v>218</v>
      </c>
      <c r="C774" s="371" t="s">
        <v>224</v>
      </c>
      <c r="D774" s="371" t="s">
        <v>65</v>
      </c>
      <c r="E774" s="371" t="s">
        <v>2690</v>
      </c>
      <c r="F774" s="360">
        <v>400</v>
      </c>
      <c r="G774" s="360">
        <v>1</v>
      </c>
      <c r="H774" s="360">
        <v>0</v>
      </c>
      <c r="I774" s="360">
        <v>1</v>
      </c>
      <c r="J774" s="360">
        <v>4</v>
      </c>
      <c r="K774" s="360">
        <v>22</v>
      </c>
      <c r="L774" s="360">
        <v>44</v>
      </c>
      <c r="M774" s="360">
        <v>77</v>
      </c>
      <c r="N774" s="360">
        <v>58</v>
      </c>
      <c r="O774" s="360">
        <v>86</v>
      </c>
      <c r="P774" s="360">
        <v>71</v>
      </c>
      <c r="Q774" s="360">
        <v>35</v>
      </c>
      <c r="R774" s="360">
        <v>1</v>
      </c>
    </row>
    <row r="775" spans="2:18" ht="13.2" x14ac:dyDescent="0.25">
      <c r="B775" s="371" t="s">
        <v>218</v>
      </c>
      <c r="C775" s="371" t="s">
        <v>224</v>
      </c>
      <c r="D775" s="371" t="s">
        <v>66</v>
      </c>
      <c r="E775" s="371" t="s">
        <v>1065</v>
      </c>
      <c r="F775" s="360">
        <v>95</v>
      </c>
      <c r="G775" s="360">
        <v>1</v>
      </c>
      <c r="H775" s="360">
        <v>0</v>
      </c>
      <c r="I775" s="360">
        <v>2</v>
      </c>
      <c r="J775" s="360">
        <v>0</v>
      </c>
      <c r="K775" s="360">
        <v>0</v>
      </c>
      <c r="L775" s="360">
        <v>5</v>
      </c>
      <c r="M775" s="360">
        <v>10</v>
      </c>
      <c r="N775" s="360">
        <v>22</v>
      </c>
      <c r="O775" s="360">
        <v>34</v>
      </c>
      <c r="P775" s="360">
        <v>15</v>
      </c>
      <c r="Q775" s="360">
        <v>6</v>
      </c>
      <c r="R775" s="360">
        <v>0</v>
      </c>
    </row>
    <row r="776" spans="2:18" ht="13.2" x14ac:dyDescent="0.25">
      <c r="B776" s="371" t="s">
        <v>218</v>
      </c>
      <c r="C776" s="371" t="s">
        <v>224</v>
      </c>
      <c r="D776" s="371" t="s">
        <v>67</v>
      </c>
      <c r="E776" s="371" t="s">
        <v>1066</v>
      </c>
      <c r="F776" s="360">
        <v>22</v>
      </c>
      <c r="G776" s="360">
        <v>1</v>
      </c>
      <c r="H776" s="360">
        <v>1</v>
      </c>
      <c r="I776" s="360">
        <v>0</v>
      </c>
      <c r="J776" s="360">
        <v>1</v>
      </c>
      <c r="K776" s="360">
        <v>2</v>
      </c>
      <c r="L776" s="360">
        <v>2</v>
      </c>
      <c r="M776" s="360">
        <v>2</v>
      </c>
      <c r="N776" s="360">
        <v>4</v>
      </c>
      <c r="O776" s="360">
        <v>1</v>
      </c>
      <c r="P776" s="360">
        <v>4</v>
      </c>
      <c r="Q776" s="360">
        <v>4</v>
      </c>
      <c r="R776" s="360">
        <v>0</v>
      </c>
    </row>
    <row r="777" spans="2:18" ht="13.2" x14ac:dyDescent="0.25">
      <c r="B777" s="371" t="s">
        <v>218</v>
      </c>
      <c r="C777" s="371" t="s">
        <v>224</v>
      </c>
      <c r="D777" s="371" t="s">
        <v>67</v>
      </c>
      <c r="E777" s="371" t="s">
        <v>166</v>
      </c>
      <c r="F777" s="360">
        <v>2951</v>
      </c>
      <c r="G777" s="360">
        <v>38</v>
      </c>
      <c r="H777" s="360">
        <v>37</v>
      </c>
      <c r="I777" s="360">
        <v>100</v>
      </c>
      <c r="J777" s="360">
        <v>157</v>
      </c>
      <c r="K777" s="360">
        <v>162</v>
      </c>
      <c r="L777" s="360">
        <v>294</v>
      </c>
      <c r="M777" s="360">
        <v>385</v>
      </c>
      <c r="N777" s="360">
        <v>429</v>
      </c>
      <c r="O777" s="360">
        <v>583</v>
      </c>
      <c r="P777" s="360">
        <v>341</v>
      </c>
      <c r="Q777" s="360">
        <v>289</v>
      </c>
      <c r="R777" s="360">
        <v>136</v>
      </c>
    </row>
    <row r="778" spans="2:18" ht="13.2" x14ac:dyDescent="0.25">
      <c r="B778" s="371" t="s">
        <v>218</v>
      </c>
      <c r="C778" s="371" t="s">
        <v>224</v>
      </c>
      <c r="D778" s="371" t="s">
        <v>68</v>
      </c>
      <c r="E778" s="371" t="s">
        <v>1067</v>
      </c>
      <c r="F778" s="360">
        <v>4</v>
      </c>
      <c r="G778" s="360">
        <v>1</v>
      </c>
      <c r="H778" s="360">
        <v>0</v>
      </c>
      <c r="I778" s="360">
        <v>0</v>
      </c>
      <c r="J778" s="360">
        <v>0</v>
      </c>
      <c r="K778" s="360">
        <v>0</v>
      </c>
      <c r="L778" s="360">
        <v>0</v>
      </c>
      <c r="M778" s="360">
        <v>0</v>
      </c>
      <c r="N778" s="360">
        <v>1</v>
      </c>
      <c r="O778" s="360">
        <v>1</v>
      </c>
      <c r="P778" s="360">
        <v>1</v>
      </c>
      <c r="Q778" s="360">
        <v>0</v>
      </c>
      <c r="R778" s="360">
        <v>0</v>
      </c>
    </row>
    <row r="779" spans="2:18" ht="13.2" x14ac:dyDescent="0.25">
      <c r="B779" s="371" t="s">
        <v>218</v>
      </c>
      <c r="C779" s="371" t="s">
        <v>224</v>
      </c>
      <c r="D779" s="371" t="s">
        <v>68</v>
      </c>
      <c r="E779" s="371" t="s">
        <v>1068</v>
      </c>
      <c r="F779" s="360">
        <v>69</v>
      </c>
      <c r="G779" s="360">
        <v>11</v>
      </c>
      <c r="H779" s="360">
        <v>1</v>
      </c>
      <c r="I779" s="360">
        <v>1</v>
      </c>
      <c r="J779" s="360">
        <v>21</v>
      </c>
      <c r="K779" s="360">
        <v>4</v>
      </c>
      <c r="L779" s="360">
        <v>4</v>
      </c>
      <c r="M779" s="360">
        <v>4</v>
      </c>
      <c r="N779" s="360">
        <v>4</v>
      </c>
      <c r="O779" s="360">
        <v>11</v>
      </c>
      <c r="P779" s="360">
        <v>4</v>
      </c>
      <c r="Q779" s="360">
        <v>2</v>
      </c>
      <c r="R779" s="360">
        <v>2</v>
      </c>
    </row>
    <row r="780" spans="2:18" ht="13.2" x14ac:dyDescent="0.25">
      <c r="B780" s="371" t="s">
        <v>218</v>
      </c>
      <c r="C780" s="371" t="s">
        <v>224</v>
      </c>
      <c r="D780" s="371" t="s">
        <v>68</v>
      </c>
      <c r="E780" s="371" t="s">
        <v>837</v>
      </c>
      <c r="F780" s="360">
        <v>69</v>
      </c>
      <c r="G780" s="360">
        <v>6</v>
      </c>
      <c r="H780" s="360">
        <v>5</v>
      </c>
      <c r="I780" s="360">
        <v>0</v>
      </c>
      <c r="J780" s="360">
        <v>1</v>
      </c>
      <c r="K780" s="360">
        <v>4</v>
      </c>
      <c r="L780" s="360">
        <v>10</v>
      </c>
      <c r="M780" s="360">
        <v>12</v>
      </c>
      <c r="N780" s="360">
        <v>11</v>
      </c>
      <c r="O780" s="360">
        <v>11</v>
      </c>
      <c r="P780" s="360">
        <v>0</v>
      </c>
      <c r="Q780" s="360">
        <v>6</v>
      </c>
      <c r="R780" s="360">
        <v>3</v>
      </c>
    </row>
    <row r="781" spans="2:18" ht="13.2" x14ac:dyDescent="0.25">
      <c r="B781" s="371" t="s">
        <v>218</v>
      </c>
      <c r="C781" s="371" t="s">
        <v>224</v>
      </c>
      <c r="D781" s="371" t="s">
        <v>68</v>
      </c>
      <c r="E781" s="371" t="s">
        <v>1069</v>
      </c>
      <c r="F781" s="360">
        <v>3</v>
      </c>
      <c r="G781" s="360">
        <v>0</v>
      </c>
      <c r="H781" s="360">
        <v>0</v>
      </c>
      <c r="I781" s="360">
        <v>0</v>
      </c>
      <c r="J781" s="360">
        <v>0</v>
      </c>
      <c r="K781" s="360">
        <v>0</v>
      </c>
      <c r="L781" s="360">
        <v>0</v>
      </c>
      <c r="M781" s="360">
        <v>0</v>
      </c>
      <c r="N781" s="360">
        <v>0</v>
      </c>
      <c r="O781" s="360">
        <v>2</v>
      </c>
      <c r="P781" s="360">
        <v>0</v>
      </c>
      <c r="Q781" s="360">
        <v>0</v>
      </c>
      <c r="R781" s="360">
        <v>1</v>
      </c>
    </row>
    <row r="782" spans="2:18" ht="13.2" x14ac:dyDescent="0.25">
      <c r="B782" s="371" t="s">
        <v>218</v>
      </c>
      <c r="C782" s="371" t="s">
        <v>224</v>
      </c>
      <c r="D782" s="371" t="s">
        <v>68</v>
      </c>
      <c r="E782" s="371" t="s">
        <v>1071</v>
      </c>
      <c r="F782" s="360">
        <v>4</v>
      </c>
      <c r="G782" s="360">
        <v>2</v>
      </c>
      <c r="H782" s="360">
        <v>0</v>
      </c>
      <c r="I782" s="360">
        <v>0</v>
      </c>
      <c r="J782" s="360">
        <v>0</v>
      </c>
      <c r="K782" s="360">
        <v>0</v>
      </c>
      <c r="L782" s="360">
        <v>1</v>
      </c>
      <c r="M782" s="360">
        <v>0</v>
      </c>
      <c r="N782" s="360">
        <v>0</v>
      </c>
      <c r="O782" s="360">
        <v>0</v>
      </c>
      <c r="P782" s="360">
        <v>1</v>
      </c>
      <c r="Q782" s="360">
        <v>0</v>
      </c>
      <c r="R782" s="360">
        <v>0</v>
      </c>
    </row>
    <row r="783" spans="2:18" ht="13.2" x14ac:dyDescent="0.25">
      <c r="B783" s="371" t="s">
        <v>218</v>
      </c>
      <c r="C783" s="371" t="s">
        <v>224</v>
      </c>
      <c r="D783" s="371" t="s">
        <v>68</v>
      </c>
      <c r="E783" s="371" t="s">
        <v>1072</v>
      </c>
      <c r="F783" s="360">
        <v>38</v>
      </c>
      <c r="G783" s="360">
        <v>11</v>
      </c>
      <c r="H783" s="360">
        <v>5</v>
      </c>
      <c r="I783" s="360">
        <v>0</v>
      </c>
      <c r="J783" s="360">
        <v>2</v>
      </c>
      <c r="K783" s="360">
        <v>0</v>
      </c>
      <c r="L783" s="360">
        <v>3</v>
      </c>
      <c r="M783" s="360">
        <v>5</v>
      </c>
      <c r="N783" s="360">
        <v>4</v>
      </c>
      <c r="O783" s="360">
        <v>5</v>
      </c>
      <c r="P783" s="360">
        <v>2</v>
      </c>
      <c r="Q783" s="360">
        <v>1</v>
      </c>
      <c r="R783" s="360">
        <v>0</v>
      </c>
    </row>
    <row r="784" spans="2:18" ht="13.2" x14ac:dyDescent="0.25">
      <c r="B784" s="371" t="s">
        <v>218</v>
      </c>
      <c r="C784" s="371" t="s">
        <v>224</v>
      </c>
      <c r="D784" s="371" t="s">
        <v>68</v>
      </c>
      <c r="E784" s="371" t="s">
        <v>1073</v>
      </c>
      <c r="F784" s="360">
        <v>12</v>
      </c>
      <c r="G784" s="360">
        <v>2</v>
      </c>
      <c r="H784" s="360">
        <v>0</v>
      </c>
      <c r="I784" s="360">
        <v>0</v>
      </c>
      <c r="J784" s="360">
        <v>0</v>
      </c>
      <c r="K784" s="360">
        <v>1</v>
      </c>
      <c r="L784" s="360">
        <v>0</v>
      </c>
      <c r="M784" s="360">
        <v>3</v>
      </c>
      <c r="N784" s="360">
        <v>3</v>
      </c>
      <c r="O784" s="360">
        <v>2</v>
      </c>
      <c r="P784" s="360">
        <v>0</v>
      </c>
      <c r="Q784" s="360">
        <v>1</v>
      </c>
      <c r="R784" s="360">
        <v>0</v>
      </c>
    </row>
    <row r="785" spans="2:18" ht="13.2" x14ac:dyDescent="0.25">
      <c r="B785" s="371" t="s">
        <v>218</v>
      </c>
      <c r="C785" s="371" t="s">
        <v>224</v>
      </c>
      <c r="D785" s="371" t="s">
        <v>68</v>
      </c>
      <c r="E785" s="371" t="s">
        <v>1074</v>
      </c>
      <c r="F785" s="360">
        <v>18</v>
      </c>
      <c r="G785" s="360">
        <v>7</v>
      </c>
      <c r="H785" s="360">
        <v>2</v>
      </c>
      <c r="I785" s="360">
        <v>0</v>
      </c>
      <c r="J785" s="360">
        <v>0</v>
      </c>
      <c r="K785" s="360">
        <v>1</v>
      </c>
      <c r="L785" s="360">
        <v>1</v>
      </c>
      <c r="M785" s="360">
        <v>1</v>
      </c>
      <c r="N785" s="360">
        <v>2</v>
      </c>
      <c r="O785" s="360">
        <v>3</v>
      </c>
      <c r="P785" s="360">
        <v>1</v>
      </c>
      <c r="Q785" s="360">
        <v>0</v>
      </c>
      <c r="R785" s="360">
        <v>0</v>
      </c>
    </row>
    <row r="786" spans="2:18" ht="13.2" x14ac:dyDescent="0.25">
      <c r="B786" s="371" t="s">
        <v>218</v>
      </c>
      <c r="C786" s="371" t="s">
        <v>224</v>
      </c>
      <c r="D786" s="371" t="s">
        <v>68</v>
      </c>
      <c r="E786" s="371" t="s">
        <v>168</v>
      </c>
      <c r="F786" s="360">
        <v>143</v>
      </c>
      <c r="G786" s="360">
        <v>12</v>
      </c>
      <c r="H786" s="360">
        <v>7</v>
      </c>
      <c r="I786" s="360">
        <v>0</v>
      </c>
      <c r="J786" s="360">
        <v>0</v>
      </c>
      <c r="K786" s="360">
        <v>8</v>
      </c>
      <c r="L786" s="360">
        <v>9</v>
      </c>
      <c r="M786" s="360">
        <v>24</v>
      </c>
      <c r="N786" s="360">
        <v>27</v>
      </c>
      <c r="O786" s="360">
        <v>29</v>
      </c>
      <c r="P786" s="360">
        <v>8</v>
      </c>
      <c r="Q786" s="360">
        <v>16</v>
      </c>
      <c r="R786" s="360">
        <v>3</v>
      </c>
    </row>
    <row r="787" spans="2:18" ht="13.2" x14ac:dyDescent="0.25">
      <c r="B787" s="371" t="s">
        <v>218</v>
      </c>
      <c r="C787" s="371" t="s">
        <v>224</v>
      </c>
      <c r="D787" s="371" t="s">
        <v>68</v>
      </c>
      <c r="E787" s="371" t="s">
        <v>1075</v>
      </c>
      <c r="F787" s="360">
        <v>2</v>
      </c>
      <c r="G787" s="360">
        <v>1</v>
      </c>
      <c r="H787" s="360">
        <v>1</v>
      </c>
      <c r="I787" s="360">
        <v>0</v>
      </c>
      <c r="J787" s="360">
        <v>0</v>
      </c>
      <c r="K787" s="360">
        <v>0</v>
      </c>
      <c r="L787" s="360">
        <v>0</v>
      </c>
      <c r="M787" s="360">
        <v>0</v>
      </c>
      <c r="N787" s="360">
        <v>0</v>
      </c>
      <c r="O787" s="360">
        <v>0</v>
      </c>
      <c r="P787" s="360">
        <v>0</v>
      </c>
      <c r="Q787" s="360">
        <v>0</v>
      </c>
      <c r="R787" s="360">
        <v>0</v>
      </c>
    </row>
    <row r="788" spans="2:18" ht="13.2" x14ac:dyDescent="0.25">
      <c r="B788" s="371" t="s">
        <v>218</v>
      </c>
      <c r="C788" s="371" t="s">
        <v>224</v>
      </c>
      <c r="D788" s="371" t="s">
        <v>68</v>
      </c>
      <c r="E788" s="371" t="s">
        <v>2727</v>
      </c>
      <c r="F788" s="360">
        <v>1</v>
      </c>
      <c r="G788" s="360">
        <v>1</v>
      </c>
      <c r="H788" s="360">
        <v>0</v>
      </c>
      <c r="I788" s="360">
        <v>0</v>
      </c>
      <c r="J788" s="360">
        <v>0</v>
      </c>
      <c r="K788" s="360">
        <v>0</v>
      </c>
      <c r="L788" s="360">
        <v>0</v>
      </c>
      <c r="M788" s="360">
        <v>0</v>
      </c>
      <c r="N788" s="360">
        <v>0</v>
      </c>
      <c r="O788" s="360">
        <v>0</v>
      </c>
      <c r="P788" s="360">
        <v>0</v>
      </c>
      <c r="Q788" s="360">
        <v>0</v>
      </c>
      <c r="R788" s="360">
        <v>0</v>
      </c>
    </row>
    <row r="789" spans="2:18" ht="13.2" x14ac:dyDescent="0.25">
      <c r="B789" s="371" t="s">
        <v>218</v>
      </c>
      <c r="C789" s="371" t="s">
        <v>224</v>
      </c>
      <c r="D789" s="371" t="s">
        <v>68</v>
      </c>
      <c r="E789" s="371" t="s">
        <v>1076</v>
      </c>
      <c r="F789" s="360">
        <v>2</v>
      </c>
      <c r="G789" s="360">
        <v>0</v>
      </c>
      <c r="H789" s="360">
        <v>0</v>
      </c>
      <c r="I789" s="360">
        <v>0</v>
      </c>
      <c r="J789" s="360">
        <v>0</v>
      </c>
      <c r="K789" s="360">
        <v>0</v>
      </c>
      <c r="L789" s="360">
        <v>0</v>
      </c>
      <c r="M789" s="360">
        <v>1</v>
      </c>
      <c r="N789" s="360">
        <v>0</v>
      </c>
      <c r="O789" s="360">
        <v>1</v>
      </c>
      <c r="P789" s="360">
        <v>0</v>
      </c>
      <c r="Q789" s="360">
        <v>0</v>
      </c>
      <c r="R789" s="360">
        <v>0</v>
      </c>
    </row>
    <row r="790" spans="2:18" ht="13.2" x14ac:dyDescent="0.25">
      <c r="B790" s="371" t="s">
        <v>218</v>
      </c>
      <c r="C790" s="371" t="s">
        <v>224</v>
      </c>
      <c r="D790" s="371" t="s">
        <v>68</v>
      </c>
      <c r="E790" s="371" t="s">
        <v>1077</v>
      </c>
      <c r="F790" s="360">
        <v>1</v>
      </c>
      <c r="G790" s="360">
        <v>0</v>
      </c>
      <c r="H790" s="360">
        <v>0</v>
      </c>
      <c r="I790" s="360">
        <v>0</v>
      </c>
      <c r="J790" s="360">
        <v>0</v>
      </c>
      <c r="K790" s="360">
        <v>0</v>
      </c>
      <c r="L790" s="360">
        <v>0</v>
      </c>
      <c r="M790" s="360">
        <v>0</v>
      </c>
      <c r="N790" s="360">
        <v>0</v>
      </c>
      <c r="O790" s="360">
        <v>1</v>
      </c>
      <c r="P790" s="360">
        <v>0</v>
      </c>
      <c r="Q790" s="360">
        <v>0</v>
      </c>
      <c r="R790" s="360">
        <v>0</v>
      </c>
    </row>
    <row r="791" spans="2:18" ht="13.2" x14ac:dyDescent="0.25">
      <c r="B791" s="371" t="s">
        <v>218</v>
      </c>
      <c r="C791" s="371" t="s">
        <v>224</v>
      </c>
      <c r="D791" s="371" t="s">
        <v>68</v>
      </c>
      <c r="E791" s="371" t="s">
        <v>1078</v>
      </c>
      <c r="F791" s="360">
        <v>9</v>
      </c>
      <c r="G791" s="360">
        <v>1</v>
      </c>
      <c r="H791" s="360">
        <v>1</v>
      </c>
      <c r="I791" s="360">
        <v>0</v>
      </c>
      <c r="J791" s="360">
        <v>0</v>
      </c>
      <c r="K791" s="360">
        <v>1</v>
      </c>
      <c r="L791" s="360">
        <v>0</v>
      </c>
      <c r="M791" s="360">
        <v>3</v>
      </c>
      <c r="N791" s="360">
        <v>1</v>
      </c>
      <c r="O791" s="360">
        <v>0</v>
      </c>
      <c r="P791" s="360">
        <v>2</v>
      </c>
      <c r="Q791" s="360">
        <v>0</v>
      </c>
      <c r="R791" s="360">
        <v>0</v>
      </c>
    </row>
    <row r="792" spans="2:18" ht="13.2" x14ac:dyDescent="0.25">
      <c r="B792" s="371" t="s">
        <v>218</v>
      </c>
      <c r="C792" s="371" t="s">
        <v>224</v>
      </c>
      <c r="D792" s="371" t="s">
        <v>68</v>
      </c>
      <c r="E792" s="371" t="s">
        <v>1079</v>
      </c>
      <c r="F792" s="360">
        <v>11</v>
      </c>
      <c r="G792" s="360">
        <v>3</v>
      </c>
      <c r="H792" s="360">
        <v>0</v>
      </c>
      <c r="I792" s="360">
        <v>1</v>
      </c>
      <c r="J792" s="360">
        <v>1</v>
      </c>
      <c r="K792" s="360">
        <v>0</v>
      </c>
      <c r="L792" s="360">
        <v>1</v>
      </c>
      <c r="M792" s="360">
        <v>2</v>
      </c>
      <c r="N792" s="360">
        <v>3</v>
      </c>
      <c r="O792" s="360">
        <v>0</v>
      </c>
      <c r="P792" s="360">
        <v>0</v>
      </c>
      <c r="Q792" s="360">
        <v>0</v>
      </c>
      <c r="R792" s="360">
        <v>0</v>
      </c>
    </row>
    <row r="793" spans="2:18" ht="13.2" x14ac:dyDescent="0.25">
      <c r="B793" s="371" t="s">
        <v>218</v>
      </c>
      <c r="C793" s="371" t="s">
        <v>224</v>
      </c>
      <c r="D793" s="371" t="s">
        <v>68</v>
      </c>
      <c r="E793" s="371" t="s">
        <v>1080</v>
      </c>
      <c r="F793" s="360">
        <v>17</v>
      </c>
      <c r="G793" s="360">
        <v>3</v>
      </c>
      <c r="H793" s="360">
        <v>0</v>
      </c>
      <c r="I793" s="360">
        <v>1</v>
      </c>
      <c r="J793" s="360">
        <v>0</v>
      </c>
      <c r="K793" s="360">
        <v>1</v>
      </c>
      <c r="L793" s="360">
        <v>0</v>
      </c>
      <c r="M793" s="360">
        <v>2</v>
      </c>
      <c r="N793" s="360">
        <v>1</v>
      </c>
      <c r="O793" s="360">
        <v>4</v>
      </c>
      <c r="P793" s="360">
        <v>2</v>
      </c>
      <c r="Q793" s="360">
        <v>0</v>
      </c>
      <c r="R793" s="360">
        <v>3</v>
      </c>
    </row>
    <row r="794" spans="2:18" ht="13.2" x14ac:dyDescent="0.25">
      <c r="B794" s="371" t="s">
        <v>218</v>
      </c>
      <c r="C794" s="371" t="s">
        <v>224</v>
      </c>
      <c r="D794" s="371" t="s">
        <v>68</v>
      </c>
      <c r="E794" s="371" t="s">
        <v>1081</v>
      </c>
      <c r="F794" s="360">
        <v>21</v>
      </c>
      <c r="G794" s="360">
        <v>7</v>
      </c>
      <c r="H794" s="360">
        <v>2</v>
      </c>
      <c r="I794" s="360">
        <v>0</v>
      </c>
      <c r="J794" s="360">
        <v>1</v>
      </c>
      <c r="K794" s="360">
        <v>2</v>
      </c>
      <c r="L794" s="360">
        <v>1</v>
      </c>
      <c r="M794" s="360">
        <v>2</v>
      </c>
      <c r="N794" s="360">
        <v>1</v>
      </c>
      <c r="O794" s="360">
        <v>5</v>
      </c>
      <c r="P794" s="360">
        <v>0</v>
      </c>
      <c r="Q794" s="360">
        <v>0</v>
      </c>
      <c r="R794" s="360">
        <v>0</v>
      </c>
    </row>
    <row r="795" spans="2:18" ht="13.2" x14ac:dyDescent="0.25">
      <c r="B795" s="371" t="s">
        <v>218</v>
      </c>
      <c r="C795" s="371" t="s">
        <v>224</v>
      </c>
      <c r="D795" s="371" t="s">
        <v>68</v>
      </c>
      <c r="E795" s="371" t="s">
        <v>1082</v>
      </c>
      <c r="F795" s="360">
        <v>41</v>
      </c>
      <c r="G795" s="360">
        <v>10</v>
      </c>
      <c r="H795" s="360">
        <v>3</v>
      </c>
      <c r="I795" s="360">
        <v>2</v>
      </c>
      <c r="J795" s="360">
        <v>1</v>
      </c>
      <c r="K795" s="360">
        <v>2</v>
      </c>
      <c r="L795" s="360">
        <v>2</v>
      </c>
      <c r="M795" s="360">
        <v>4</v>
      </c>
      <c r="N795" s="360">
        <v>2</v>
      </c>
      <c r="O795" s="360">
        <v>6</v>
      </c>
      <c r="P795" s="360">
        <v>5</v>
      </c>
      <c r="Q795" s="360">
        <v>3</v>
      </c>
      <c r="R795" s="360">
        <v>1</v>
      </c>
    </row>
    <row r="796" spans="2:18" ht="13.2" x14ac:dyDescent="0.25">
      <c r="B796" s="371" t="s">
        <v>218</v>
      </c>
      <c r="C796" s="371" t="s">
        <v>224</v>
      </c>
      <c r="D796" s="371" t="s">
        <v>68</v>
      </c>
      <c r="E796" s="371" t="s">
        <v>2728</v>
      </c>
      <c r="F796" s="360">
        <v>1</v>
      </c>
      <c r="G796" s="360">
        <v>0</v>
      </c>
      <c r="H796" s="360">
        <v>0</v>
      </c>
      <c r="I796" s="360">
        <v>0</v>
      </c>
      <c r="J796" s="360">
        <v>0</v>
      </c>
      <c r="K796" s="360">
        <v>0</v>
      </c>
      <c r="L796" s="360">
        <v>0</v>
      </c>
      <c r="M796" s="360">
        <v>0</v>
      </c>
      <c r="N796" s="360">
        <v>1</v>
      </c>
      <c r="O796" s="360">
        <v>0</v>
      </c>
      <c r="P796" s="360">
        <v>0</v>
      </c>
      <c r="Q796" s="360">
        <v>0</v>
      </c>
      <c r="R796" s="360">
        <v>0</v>
      </c>
    </row>
    <row r="797" spans="2:18" ht="13.2" x14ac:dyDescent="0.25">
      <c r="B797" s="371" t="s">
        <v>218</v>
      </c>
      <c r="C797" s="371" t="s">
        <v>224</v>
      </c>
      <c r="D797" s="371" t="s">
        <v>68</v>
      </c>
      <c r="E797" s="371" t="s">
        <v>1083</v>
      </c>
      <c r="F797" s="360">
        <v>18</v>
      </c>
      <c r="G797" s="360">
        <v>0</v>
      </c>
      <c r="H797" s="360">
        <v>1</v>
      </c>
      <c r="I797" s="360">
        <v>0</v>
      </c>
      <c r="J797" s="360">
        <v>1</v>
      </c>
      <c r="K797" s="360">
        <v>3</v>
      </c>
      <c r="L797" s="360">
        <v>4</v>
      </c>
      <c r="M797" s="360">
        <v>2</v>
      </c>
      <c r="N797" s="360">
        <v>2</v>
      </c>
      <c r="O797" s="360">
        <v>3</v>
      </c>
      <c r="P797" s="360">
        <v>1</v>
      </c>
      <c r="Q797" s="360">
        <v>1</v>
      </c>
      <c r="R797" s="360">
        <v>0</v>
      </c>
    </row>
    <row r="798" spans="2:18" ht="13.2" x14ac:dyDescent="0.25">
      <c r="B798" s="371" t="s">
        <v>218</v>
      </c>
      <c r="C798" s="371" t="s">
        <v>224</v>
      </c>
      <c r="D798" s="371" t="s">
        <v>68</v>
      </c>
      <c r="E798" s="371" t="s">
        <v>167</v>
      </c>
      <c r="F798" s="360">
        <v>1940</v>
      </c>
      <c r="G798" s="360">
        <v>156</v>
      </c>
      <c r="H798" s="360">
        <v>68</v>
      </c>
      <c r="I798" s="360">
        <v>40</v>
      </c>
      <c r="J798" s="360">
        <v>66</v>
      </c>
      <c r="K798" s="360">
        <v>74</v>
      </c>
      <c r="L798" s="360">
        <v>123</v>
      </c>
      <c r="M798" s="360">
        <v>192</v>
      </c>
      <c r="N798" s="360">
        <v>180</v>
      </c>
      <c r="O798" s="360">
        <v>368</v>
      </c>
      <c r="P798" s="360">
        <v>246</v>
      </c>
      <c r="Q798" s="360">
        <v>243</v>
      </c>
      <c r="R798" s="360">
        <v>184</v>
      </c>
    </row>
    <row r="799" spans="2:18" ht="13.2" x14ac:dyDescent="0.25">
      <c r="B799" s="371" t="s">
        <v>218</v>
      </c>
      <c r="C799" s="371" t="s">
        <v>224</v>
      </c>
      <c r="D799" s="371" t="s">
        <v>68</v>
      </c>
      <c r="E799" s="371" t="s">
        <v>1084</v>
      </c>
      <c r="F799" s="360">
        <v>1</v>
      </c>
      <c r="G799" s="360">
        <v>0</v>
      </c>
      <c r="H799" s="360">
        <v>0</v>
      </c>
      <c r="I799" s="360">
        <v>0</v>
      </c>
      <c r="J799" s="360">
        <v>0</v>
      </c>
      <c r="K799" s="360">
        <v>0</v>
      </c>
      <c r="L799" s="360">
        <v>0</v>
      </c>
      <c r="M799" s="360">
        <v>0</v>
      </c>
      <c r="N799" s="360">
        <v>1</v>
      </c>
      <c r="O799" s="360">
        <v>0</v>
      </c>
      <c r="P799" s="360">
        <v>0</v>
      </c>
      <c r="Q799" s="360">
        <v>0</v>
      </c>
      <c r="R799" s="360">
        <v>0</v>
      </c>
    </row>
    <row r="800" spans="2:18" ht="13.2" x14ac:dyDescent="0.25">
      <c r="B800" s="371" t="s">
        <v>218</v>
      </c>
      <c r="C800" s="371" t="s">
        <v>224</v>
      </c>
      <c r="D800" s="371" t="s">
        <v>68</v>
      </c>
      <c r="E800" s="371" t="s">
        <v>1085</v>
      </c>
      <c r="F800" s="360">
        <v>3</v>
      </c>
      <c r="G800" s="360">
        <v>1</v>
      </c>
      <c r="H800" s="360">
        <v>1</v>
      </c>
      <c r="I800" s="360">
        <v>0</v>
      </c>
      <c r="J800" s="360">
        <v>0</v>
      </c>
      <c r="K800" s="360">
        <v>0</v>
      </c>
      <c r="L800" s="360">
        <v>0</v>
      </c>
      <c r="M800" s="360">
        <v>1</v>
      </c>
      <c r="N800" s="360">
        <v>0</v>
      </c>
      <c r="O800" s="360">
        <v>0</v>
      </c>
      <c r="P800" s="360">
        <v>0</v>
      </c>
      <c r="Q800" s="360">
        <v>0</v>
      </c>
      <c r="R800" s="360">
        <v>0</v>
      </c>
    </row>
    <row r="801" spans="2:18" ht="13.2" x14ac:dyDescent="0.25">
      <c r="B801" s="371" t="s">
        <v>218</v>
      </c>
      <c r="C801" s="371" t="s">
        <v>224</v>
      </c>
      <c r="D801" s="371" t="s">
        <v>68</v>
      </c>
      <c r="E801" s="371" t="s">
        <v>2932</v>
      </c>
      <c r="F801" s="360">
        <v>1</v>
      </c>
      <c r="G801" s="360">
        <v>0</v>
      </c>
      <c r="H801" s="360">
        <v>0</v>
      </c>
      <c r="I801" s="360">
        <v>0</v>
      </c>
      <c r="J801" s="360">
        <v>0</v>
      </c>
      <c r="K801" s="360">
        <v>0</v>
      </c>
      <c r="L801" s="360">
        <v>0</v>
      </c>
      <c r="M801" s="360">
        <v>0</v>
      </c>
      <c r="N801" s="360">
        <v>1</v>
      </c>
      <c r="O801" s="360">
        <v>0</v>
      </c>
      <c r="P801" s="360">
        <v>0</v>
      </c>
      <c r="Q801" s="360">
        <v>0</v>
      </c>
      <c r="R801" s="360">
        <v>0</v>
      </c>
    </row>
    <row r="802" spans="2:18" ht="13.2" x14ac:dyDescent="0.25">
      <c r="B802" s="371" t="s">
        <v>218</v>
      </c>
      <c r="C802" s="371" t="s">
        <v>224</v>
      </c>
      <c r="D802" s="371" t="s">
        <v>68</v>
      </c>
      <c r="E802" s="371" t="s">
        <v>3237</v>
      </c>
      <c r="F802" s="360">
        <v>1</v>
      </c>
      <c r="G802" s="360">
        <v>0</v>
      </c>
      <c r="H802" s="360">
        <v>1</v>
      </c>
      <c r="I802" s="360">
        <v>0</v>
      </c>
      <c r="J802" s="360">
        <v>0</v>
      </c>
      <c r="K802" s="360">
        <v>0</v>
      </c>
      <c r="L802" s="360">
        <v>0</v>
      </c>
      <c r="M802" s="360">
        <v>0</v>
      </c>
      <c r="N802" s="360">
        <v>0</v>
      </c>
      <c r="O802" s="360">
        <v>0</v>
      </c>
      <c r="P802" s="360">
        <v>0</v>
      </c>
      <c r="Q802" s="360">
        <v>0</v>
      </c>
      <c r="R802" s="360">
        <v>0</v>
      </c>
    </row>
    <row r="803" spans="2:18" ht="13.2" x14ac:dyDescent="0.25">
      <c r="B803" s="371" t="s">
        <v>218</v>
      </c>
      <c r="C803" s="371" t="s">
        <v>224</v>
      </c>
      <c r="D803" s="371" t="s">
        <v>68</v>
      </c>
      <c r="E803" s="371" t="s">
        <v>1086</v>
      </c>
      <c r="F803" s="360">
        <v>6</v>
      </c>
      <c r="G803" s="360">
        <v>3</v>
      </c>
      <c r="H803" s="360">
        <v>0</v>
      </c>
      <c r="I803" s="360">
        <v>0</v>
      </c>
      <c r="J803" s="360">
        <v>0</v>
      </c>
      <c r="K803" s="360">
        <v>0</v>
      </c>
      <c r="L803" s="360">
        <v>0</v>
      </c>
      <c r="M803" s="360">
        <v>0</v>
      </c>
      <c r="N803" s="360">
        <v>2</v>
      </c>
      <c r="O803" s="360">
        <v>1</v>
      </c>
      <c r="P803" s="360">
        <v>0</v>
      </c>
      <c r="Q803" s="360">
        <v>0</v>
      </c>
      <c r="R803" s="360">
        <v>0</v>
      </c>
    </row>
    <row r="804" spans="2:18" ht="13.2" x14ac:dyDescent="0.25">
      <c r="B804" s="371" t="s">
        <v>218</v>
      </c>
      <c r="C804" s="371" t="s">
        <v>224</v>
      </c>
      <c r="D804" s="371" t="s">
        <v>68</v>
      </c>
      <c r="E804" s="371" t="s">
        <v>1087</v>
      </c>
      <c r="F804" s="360">
        <v>9</v>
      </c>
      <c r="G804" s="360">
        <v>2</v>
      </c>
      <c r="H804" s="360">
        <v>0</v>
      </c>
      <c r="I804" s="360">
        <v>0</v>
      </c>
      <c r="J804" s="360">
        <v>0</v>
      </c>
      <c r="K804" s="360">
        <v>0</v>
      </c>
      <c r="L804" s="360">
        <v>0</v>
      </c>
      <c r="M804" s="360">
        <v>2</v>
      </c>
      <c r="N804" s="360">
        <v>2</v>
      </c>
      <c r="O804" s="360">
        <v>1</v>
      </c>
      <c r="P804" s="360">
        <v>2</v>
      </c>
      <c r="Q804" s="360">
        <v>0</v>
      </c>
      <c r="R804" s="360">
        <v>0</v>
      </c>
    </row>
    <row r="805" spans="2:18" ht="13.2" x14ac:dyDescent="0.25">
      <c r="B805" s="371" t="s">
        <v>218</v>
      </c>
      <c r="C805" s="371" t="s">
        <v>2192</v>
      </c>
      <c r="D805" s="371" t="s">
        <v>40</v>
      </c>
      <c r="E805" s="371" t="s">
        <v>809</v>
      </c>
      <c r="F805" s="360">
        <v>14</v>
      </c>
      <c r="G805" s="360">
        <v>0</v>
      </c>
      <c r="H805" s="360">
        <v>0</v>
      </c>
      <c r="I805" s="360">
        <v>0</v>
      </c>
      <c r="J805" s="360">
        <v>0</v>
      </c>
      <c r="K805" s="360">
        <v>0</v>
      </c>
      <c r="L805" s="360">
        <v>4</v>
      </c>
      <c r="M805" s="360">
        <v>3</v>
      </c>
      <c r="N805" s="360">
        <v>0</v>
      </c>
      <c r="O805" s="360">
        <v>5</v>
      </c>
      <c r="P805" s="360">
        <v>2</v>
      </c>
      <c r="Q805" s="360">
        <v>0</v>
      </c>
      <c r="R805" s="360">
        <v>0</v>
      </c>
    </row>
    <row r="806" spans="2:18" ht="13.2" x14ac:dyDescent="0.25">
      <c r="B806" s="371" t="s">
        <v>218</v>
      </c>
      <c r="C806" s="371" t="s">
        <v>2192</v>
      </c>
      <c r="D806" s="371" t="s">
        <v>40</v>
      </c>
      <c r="E806" s="371" t="s">
        <v>1380</v>
      </c>
      <c r="F806" s="360">
        <v>4</v>
      </c>
      <c r="G806" s="360">
        <v>0</v>
      </c>
      <c r="H806" s="360">
        <v>0</v>
      </c>
      <c r="I806" s="360">
        <v>0</v>
      </c>
      <c r="J806" s="360">
        <v>0</v>
      </c>
      <c r="K806" s="360">
        <v>1</v>
      </c>
      <c r="L806" s="360">
        <v>0</v>
      </c>
      <c r="M806" s="360">
        <v>0</v>
      </c>
      <c r="N806" s="360">
        <v>1</v>
      </c>
      <c r="O806" s="360">
        <v>1</v>
      </c>
      <c r="P806" s="360">
        <v>0</v>
      </c>
      <c r="Q806" s="360">
        <v>1</v>
      </c>
      <c r="R806" s="360">
        <v>0</v>
      </c>
    </row>
    <row r="807" spans="2:18" ht="13.2" x14ac:dyDescent="0.25">
      <c r="B807" s="371" t="s">
        <v>218</v>
      </c>
      <c r="C807" s="371" t="s">
        <v>2192</v>
      </c>
      <c r="D807" s="371" t="s">
        <v>40</v>
      </c>
      <c r="E807" s="371" t="s">
        <v>810</v>
      </c>
      <c r="F807" s="360">
        <v>8</v>
      </c>
      <c r="G807" s="360">
        <v>0</v>
      </c>
      <c r="H807" s="360">
        <v>0</v>
      </c>
      <c r="I807" s="360">
        <v>0</v>
      </c>
      <c r="J807" s="360">
        <v>0</v>
      </c>
      <c r="K807" s="360">
        <v>0</v>
      </c>
      <c r="L807" s="360">
        <v>0</v>
      </c>
      <c r="M807" s="360">
        <v>0</v>
      </c>
      <c r="N807" s="360">
        <v>2</v>
      </c>
      <c r="O807" s="360">
        <v>2</v>
      </c>
      <c r="P807" s="360">
        <v>3</v>
      </c>
      <c r="Q807" s="360">
        <v>1</v>
      </c>
      <c r="R807" s="360">
        <v>0</v>
      </c>
    </row>
    <row r="808" spans="2:18" ht="13.2" x14ac:dyDescent="0.25">
      <c r="B808" s="371" t="s">
        <v>218</v>
      </c>
      <c r="C808" s="371" t="s">
        <v>2192</v>
      </c>
      <c r="D808" s="371" t="s">
        <v>42</v>
      </c>
      <c r="E808" s="371" t="s">
        <v>813</v>
      </c>
      <c r="F808" s="360">
        <v>699</v>
      </c>
      <c r="G808" s="360">
        <v>7</v>
      </c>
      <c r="H808" s="360">
        <v>11</v>
      </c>
      <c r="I808" s="360">
        <v>14</v>
      </c>
      <c r="J808" s="360">
        <v>27</v>
      </c>
      <c r="K808" s="360">
        <v>46</v>
      </c>
      <c r="L808" s="360">
        <v>88</v>
      </c>
      <c r="M808" s="360">
        <v>94</v>
      </c>
      <c r="N808" s="360">
        <v>121</v>
      </c>
      <c r="O808" s="360">
        <v>155</v>
      </c>
      <c r="P808" s="360">
        <v>102</v>
      </c>
      <c r="Q808" s="360">
        <v>26</v>
      </c>
      <c r="R808" s="360">
        <v>8</v>
      </c>
    </row>
    <row r="809" spans="2:18" ht="13.2" x14ac:dyDescent="0.25">
      <c r="B809" s="371" t="s">
        <v>218</v>
      </c>
      <c r="C809" s="371" t="s">
        <v>2192</v>
      </c>
      <c r="D809" s="371" t="s">
        <v>43</v>
      </c>
      <c r="E809" s="371" t="s">
        <v>3536</v>
      </c>
      <c r="F809" s="360">
        <v>1</v>
      </c>
      <c r="G809" s="360">
        <v>0</v>
      </c>
      <c r="H809" s="360">
        <v>0</v>
      </c>
      <c r="I809" s="360">
        <v>0</v>
      </c>
      <c r="J809" s="360">
        <v>0</v>
      </c>
      <c r="K809" s="360">
        <v>0</v>
      </c>
      <c r="L809" s="360">
        <v>0</v>
      </c>
      <c r="M809" s="360">
        <v>0</v>
      </c>
      <c r="N809" s="360">
        <v>0</v>
      </c>
      <c r="O809" s="360">
        <v>0</v>
      </c>
      <c r="P809" s="360">
        <v>0</v>
      </c>
      <c r="Q809" s="360">
        <v>0</v>
      </c>
      <c r="R809" s="360">
        <v>1</v>
      </c>
    </row>
    <row r="810" spans="2:18" ht="13.2" x14ac:dyDescent="0.25">
      <c r="B810" s="371" t="s">
        <v>218</v>
      </c>
      <c r="C810" s="371" t="s">
        <v>2192</v>
      </c>
      <c r="D810" s="371" t="s">
        <v>43</v>
      </c>
      <c r="E810" s="371" t="s">
        <v>2934</v>
      </c>
      <c r="F810" s="360">
        <v>1</v>
      </c>
      <c r="G810" s="360">
        <v>0</v>
      </c>
      <c r="H810" s="360">
        <v>0</v>
      </c>
      <c r="I810" s="360">
        <v>0</v>
      </c>
      <c r="J810" s="360">
        <v>0</v>
      </c>
      <c r="K810" s="360">
        <v>0</v>
      </c>
      <c r="L810" s="360">
        <v>0</v>
      </c>
      <c r="M810" s="360">
        <v>0</v>
      </c>
      <c r="N810" s="360">
        <v>1</v>
      </c>
      <c r="O810" s="360">
        <v>0</v>
      </c>
      <c r="P810" s="360">
        <v>0</v>
      </c>
      <c r="Q810" s="360">
        <v>0</v>
      </c>
      <c r="R810" s="360">
        <v>0</v>
      </c>
    </row>
    <row r="811" spans="2:18" ht="13.2" x14ac:dyDescent="0.25">
      <c r="B811" s="371" t="s">
        <v>218</v>
      </c>
      <c r="C811" s="371" t="s">
        <v>2192</v>
      </c>
      <c r="D811" s="371" t="s">
        <v>43</v>
      </c>
      <c r="E811" s="371" t="s">
        <v>2306</v>
      </c>
      <c r="F811" s="360">
        <v>4</v>
      </c>
      <c r="G811" s="360">
        <v>0</v>
      </c>
      <c r="H811" s="360">
        <v>0</v>
      </c>
      <c r="I811" s="360">
        <v>0</v>
      </c>
      <c r="J811" s="360">
        <v>0</v>
      </c>
      <c r="K811" s="360">
        <v>0</v>
      </c>
      <c r="L811" s="360">
        <v>0</v>
      </c>
      <c r="M811" s="360">
        <v>2</v>
      </c>
      <c r="N811" s="360">
        <v>1</v>
      </c>
      <c r="O811" s="360">
        <v>1</v>
      </c>
      <c r="P811" s="360">
        <v>0</v>
      </c>
      <c r="Q811" s="360">
        <v>0</v>
      </c>
      <c r="R811" s="360">
        <v>0</v>
      </c>
    </row>
    <row r="812" spans="2:18" ht="13.2" x14ac:dyDescent="0.25">
      <c r="B812" s="371" t="s">
        <v>218</v>
      </c>
      <c r="C812" s="371" t="s">
        <v>2192</v>
      </c>
      <c r="D812" s="371" t="s">
        <v>43</v>
      </c>
      <c r="E812" s="371" t="s">
        <v>819</v>
      </c>
      <c r="F812" s="360">
        <v>3</v>
      </c>
      <c r="G812" s="360">
        <v>0</v>
      </c>
      <c r="H812" s="360">
        <v>0</v>
      </c>
      <c r="I812" s="360">
        <v>0</v>
      </c>
      <c r="J812" s="360">
        <v>0</v>
      </c>
      <c r="K812" s="360">
        <v>0</v>
      </c>
      <c r="L812" s="360">
        <v>0</v>
      </c>
      <c r="M812" s="360">
        <v>1</v>
      </c>
      <c r="N812" s="360">
        <v>0</v>
      </c>
      <c r="O812" s="360">
        <v>2</v>
      </c>
      <c r="P812" s="360">
        <v>0</v>
      </c>
      <c r="Q812" s="360">
        <v>0</v>
      </c>
      <c r="R812" s="360">
        <v>0</v>
      </c>
    </row>
    <row r="813" spans="2:18" ht="13.2" x14ac:dyDescent="0.25">
      <c r="B813" s="371" t="s">
        <v>218</v>
      </c>
      <c r="C813" s="371" t="s">
        <v>2192</v>
      </c>
      <c r="D813" s="371" t="s">
        <v>43</v>
      </c>
      <c r="E813" s="371" t="s">
        <v>3537</v>
      </c>
      <c r="F813" s="360">
        <v>2</v>
      </c>
      <c r="G813" s="360">
        <v>0</v>
      </c>
      <c r="H813" s="360">
        <v>0</v>
      </c>
      <c r="I813" s="360">
        <v>0</v>
      </c>
      <c r="J813" s="360">
        <v>0</v>
      </c>
      <c r="K813" s="360">
        <v>0</v>
      </c>
      <c r="L813" s="360">
        <v>0</v>
      </c>
      <c r="M813" s="360">
        <v>0</v>
      </c>
      <c r="N813" s="360">
        <v>1</v>
      </c>
      <c r="O813" s="360">
        <v>1</v>
      </c>
      <c r="P813" s="360">
        <v>0</v>
      </c>
      <c r="Q813" s="360">
        <v>0</v>
      </c>
      <c r="R813" s="360">
        <v>0</v>
      </c>
    </row>
    <row r="814" spans="2:18" ht="13.2" x14ac:dyDescent="0.25">
      <c r="B814" s="371" t="s">
        <v>218</v>
      </c>
      <c r="C814" s="371" t="s">
        <v>2192</v>
      </c>
      <c r="D814" s="371" t="s">
        <v>43</v>
      </c>
      <c r="E814" s="371" t="s">
        <v>820</v>
      </c>
      <c r="F814" s="360">
        <v>214</v>
      </c>
      <c r="G814" s="360">
        <v>3</v>
      </c>
      <c r="H814" s="360">
        <v>7</v>
      </c>
      <c r="I814" s="360">
        <v>1</v>
      </c>
      <c r="J814" s="360">
        <v>17</v>
      </c>
      <c r="K814" s="360">
        <v>11</v>
      </c>
      <c r="L814" s="360">
        <v>21</v>
      </c>
      <c r="M814" s="360">
        <v>29</v>
      </c>
      <c r="N814" s="360">
        <v>39</v>
      </c>
      <c r="O814" s="360">
        <v>44</v>
      </c>
      <c r="P814" s="360">
        <v>29</v>
      </c>
      <c r="Q814" s="360">
        <v>11</v>
      </c>
      <c r="R814" s="360">
        <v>2</v>
      </c>
    </row>
    <row r="815" spans="2:18" ht="13.2" x14ac:dyDescent="0.25">
      <c r="B815" s="371" t="s">
        <v>218</v>
      </c>
      <c r="C815" s="371" t="s">
        <v>2192</v>
      </c>
      <c r="D815" s="371" t="s">
        <v>2187</v>
      </c>
      <c r="E815" s="371" t="s">
        <v>897</v>
      </c>
      <c r="F815" s="360">
        <v>2</v>
      </c>
      <c r="G815" s="360">
        <v>0</v>
      </c>
      <c r="H815" s="360">
        <v>0</v>
      </c>
      <c r="I815" s="360">
        <v>0</v>
      </c>
      <c r="J815" s="360">
        <v>0</v>
      </c>
      <c r="K815" s="360">
        <v>0</v>
      </c>
      <c r="L815" s="360">
        <v>0</v>
      </c>
      <c r="M815" s="360">
        <v>0</v>
      </c>
      <c r="N815" s="360">
        <v>2</v>
      </c>
      <c r="O815" s="360">
        <v>0</v>
      </c>
      <c r="P815" s="360">
        <v>0</v>
      </c>
      <c r="Q815" s="360">
        <v>0</v>
      </c>
      <c r="R815" s="360">
        <v>0</v>
      </c>
    </row>
    <row r="816" spans="2:18" ht="13.2" x14ac:dyDescent="0.25">
      <c r="B816" s="371" t="s">
        <v>218</v>
      </c>
      <c r="C816" s="371" t="s">
        <v>2192</v>
      </c>
      <c r="D816" s="371" t="s">
        <v>241</v>
      </c>
      <c r="E816" s="371" t="s">
        <v>3163</v>
      </c>
      <c r="F816" s="360">
        <v>2</v>
      </c>
      <c r="G816" s="360">
        <v>0</v>
      </c>
      <c r="H816" s="360">
        <v>0</v>
      </c>
      <c r="I816" s="360">
        <v>0</v>
      </c>
      <c r="J816" s="360">
        <v>0</v>
      </c>
      <c r="K816" s="360">
        <v>0</v>
      </c>
      <c r="L816" s="360">
        <v>0</v>
      </c>
      <c r="M816" s="360">
        <v>0</v>
      </c>
      <c r="N816" s="360">
        <v>1</v>
      </c>
      <c r="O816" s="360">
        <v>1</v>
      </c>
      <c r="P816" s="360">
        <v>0</v>
      </c>
      <c r="Q816" s="360">
        <v>0</v>
      </c>
      <c r="R816" s="360">
        <v>0</v>
      </c>
    </row>
    <row r="817" spans="2:18" ht="13.2" x14ac:dyDescent="0.25">
      <c r="B817" s="371" t="s">
        <v>218</v>
      </c>
      <c r="C817" s="371" t="s">
        <v>2192</v>
      </c>
      <c r="D817" s="371" t="s">
        <v>241</v>
      </c>
      <c r="E817" s="371" t="s">
        <v>832</v>
      </c>
      <c r="F817" s="360">
        <v>13</v>
      </c>
      <c r="G817" s="360">
        <v>0</v>
      </c>
      <c r="H817" s="360">
        <v>1</v>
      </c>
      <c r="I817" s="360">
        <v>0</v>
      </c>
      <c r="J817" s="360">
        <v>0</v>
      </c>
      <c r="K817" s="360">
        <v>0</v>
      </c>
      <c r="L817" s="360">
        <v>1</v>
      </c>
      <c r="M817" s="360">
        <v>3</v>
      </c>
      <c r="N817" s="360">
        <v>1</v>
      </c>
      <c r="O817" s="360">
        <v>3</v>
      </c>
      <c r="P817" s="360">
        <v>3</v>
      </c>
      <c r="Q817" s="360">
        <v>1</v>
      </c>
      <c r="R817" s="360">
        <v>0</v>
      </c>
    </row>
    <row r="818" spans="2:18" ht="13.2" x14ac:dyDescent="0.25">
      <c r="B818" s="371" t="s">
        <v>218</v>
      </c>
      <c r="C818" s="371" t="s">
        <v>2192</v>
      </c>
      <c r="D818" s="371" t="s">
        <v>241</v>
      </c>
      <c r="E818" s="371" t="s">
        <v>833</v>
      </c>
      <c r="F818" s="360">
        <v>19</v>
      </c>
      <c r="G818" s="360">
        <v>1</v>
      </c>
      <c r="H818" s="360">
        <v>0</v>
      </c>
      <c r="I818" s="360">
        <v>1</v>
      </c>
      <c r="J818" s="360">
        <v>1</v>
      </c>
      <c r="K818" s="360">
        <v>0</v>
      </c>
      <c r="L818" s="360">
        <v>2</v>
      </c>
      <c r="M818" s="360">
        <v>4</v>
      </c>
      <c r="N818" s="360">
        <v>3</v>
      </c>
      <c r="O818" s="360">
        <v>6</v>
      </c>
      <c r="P818" s="360">
        <v>0</v>
      </c>
      <c r="Q818" s="360">
        <v>1</v>
      </c>
      <c r="R818" s="360">
        <v>0</v>
      </c>
    </row>
    <row r="819" spans="2:18" ht="13.2" x14ac:dyDescent="0.25">
      <c r="B819" s="371" t="s">
        <v>218</v>
      </c>
      <c r="C819" s="371" t="s">
        <v>2192</v>
      </c>
      <c r="D819" s="371" t="s">
        <v>241</v>
      </c>
      <c r="E819" s="371" t="s">
        <v>834</v>
      </c>
      <c r="F819" s="360">
        <v>14</v>
      </c>
      <c r="G819" s="360">
        <v>0</v>
      </c>
      <c r="H819" s="360">
        <v>0</v>
      </c>
      <c r="I819" s="360">
        <v>0</v>
      </c>
      <c r="J819" s="360">
        <v>0</v>
      </c>
      <c r="K819" s="360">
        <v>2</v>
      </c>
      <c r="L819" s="360">
        <v>2</v>
      </c>
      <c r="M819" s="360">
        <v>3</v>
      </c>
      <c r="N819" s="360">
        <v>3</v>
      </c>
      <c r="O819" s="360">
        <v>2</v>
      </c>
      <c r="P819" s="360">
        <v>1</v>
      </c>
      <c r="Q819" s="360">
        <v>1</v>
      </c>
      <c r="R819" s="360">
        <v>0</v>
      </c>
    </row>
    <row r="820" spans="2:18" ht="13.2" x14ac:dyDescent="0.25">
      <c r="B820" s="371" t="s">
        <v>218</v>
      </c>
      <c r="C820" s="371" t="s">
        <v>2192</v>
      </c>
      <c r="D820" s="371" t="s">
        <v>46</v>
      </c>
      <c r="E820" s="371" t="s">
        <v>822</v>
      </c>
      <c r="F820" s="360">
        <v>9</v>
      </c>
      <c r="G820" s="360">
        <v>1</v>
      </c>
      <c r="H820" s="360">
        <v>0</v>
      </c>
      <c r="I820" s="360">
        <v>1</v>
      </c>
      <c r="J820" s="360">
        <v>0</v>
      </c>
      <c r="K820" s="360">
        <v>0</v>
      </c>
      <c r="L820" s="360">
        <v>1</v>
      </c>
      <c r="M820" s="360">
        <v>2</v>
      </c>
      <c r="N820" s="360">
        <v>0</v>
      </c>
      <c r="O820" s="360">
        <v>3</v>
      </c>
      <c r="P820" s="360">
        <v>1</v>
      </c>
      <c r="Q820" s="360">
        <v>0</v>
      </c>
      <c r="R820" s="360">
        <v>0</v>
      </c>
    </row>
    <row r="821" spans="2:18" ht="13.2" x14ac:dyDescent="0.25">
      <c r="B821" s="371" t="s">
        <v>218</v>
      </c>
      <c r="C821" s="371" t="s">
        <v>2192</v>
      </c>
      <c r="D821" s="371" t="s">
        <v>46</v>
      </c>
      <c r="E821" s="371" t="s">
        <v>823</v>
      </c>
      <c r="F821" s="360">
        <v>5</v>
      </c>
      <c r="G821" s="360">
        <v>2</v>
      </c>
      <c r="H821" s="360">
        <v>0</v>
      </c>
      <c r="I821" s="360">
        <v>0</v>
      </c>
      <c r="J821" s="360">
        <v>0</v>
      </c>
      <c r="K821" s="360">
        <v>0</v>
      </c>
      <c r="L821" s="360">
        <v>0</v>
      </c>
      <c r="M821" s="360">
        <v>0</v>
      </c>
      <c r="N821" s="360">
        <v>0</v>
      </c>
      <c r="O821" s="360">
        <v>1</v>
      </c>
      <c r="P821" s="360">
        <v>1</v>
      </c>
      <c r="Q821" s="360">
        <v>1</v>
      </c>
      <c r="R821" s="360">
        <v>0</v>
      </c>
    </row>
    <row r="822" spans="2:18" ht="13.2" x14ac:dyDescent="0.25">
      <c r="B822" s="371" t="s">
        <v>218</v>
      </c>
      <c r="C822" s="371" t="s">
        <v>2192</v>
      </c>
      <c r="D822" s="371" t="s">
        <v>46</v>
      </c>
      <c r="E822" s="371" t="s">
        <v>1041</v>
      </c>
      <c r="F822" s="360">
        <v>146</v>
      </c>
      <c r="G822" s="360">
        <v>10</v>
      </c>
      <c r="H822" s="360">
        <v>4</v>
      </c>
      <c r="I822" s="360">
        <v>5</v>
      </c>
      <c r="J822" s="360">
        <v>5</v>
      </c>
      <c r="K822" s="360">
        <v>4</v>
      </c>
      <c r="L822" s="360">
        <v>7</v>
      </c>
      <c r="M822" s="360">
        <v>6</v>
      </c>
      <c r="N822" s="360">
        <v>9</v>
      </c>
      <c r="O822" s="360">
        <v>38</v>
      </c>
      <c r="P822" s="360">
        <v>37</v>
      </c>
      <c r="Q822" s="360">
        <v>14</v>
      </c>
      <c r="R822" s="360">
        <v>7</v>
      </c>
    </row>
    <row r="823" spans="2:18" ht="13.2" x14ac:dyDescent="0.25">
      <c r="B823" s="371" t="s">
        <v>218</v>
      </c>
      <c r="C823" s="371" t="s">
        <v>2192</v>
      </c>
      <c r="D823" s="371" t="s">
        <v>46</v>
      </c>
      <c r="E823" s="371" t="s">
        <v>2307</v>
      </c>
      <c r="F823" s="360">
        <v>3</v>
      </c>
      <c r="G823" s="360">
        <v>2</v>
      </c>
      <c r="H823" s="360">
        <v>0</v>
      </c>
      <c r="I823" s="360">
        <v>0</v>
      </c>
      <c r="J823" s="360">
        <v>0</v>
      </c>
      <c r="K823" s="360">
        <v>0</v>
      </c>
      <c r="L823" s="360">
        <v>0</v>
      </c>
      <c r="M823" s="360">
        <v>0</v>
      </c>
      <c r="N823" s="360">
        <v>1</v>
      </c>
      <c r="O823" s="360">
        <v>0</v>
      </c>
      <c r="P823" s="360">
        <v>0</v>
      </c>
      <c r="Q823" s="360">
        <v>0</v>
      </c>
      <c r="R823" s="360">
        <v>0</v>
      </c>
    </row>
    <row r="824" spans="2:18" ht="13.2" x14ac:dyDescent="0.25">
      <c r="B824" s="371" t="s">
        <v>218</v>
      </c>
      <c r="C824" s="371" t="s">
        <v>2192</v>
      </c>
      <c r="D824" s="371" t="s">
        <v>46</v>
      </c>
      <c r="E824" s="371" t="s">
        <v>824</v>
      </c>
      <c r="F824" s="360">
        <v>2</v>
      </c>
      <c r="G824" s="360">
        <v>0</v>
      </c>
      <c r="H824" s="360">
        <v>0</v>
      </c>
      <c r="I824" s="360">
        <v>0</v>
      </c>
      <c r="J824" s="360">
        <v>0</v>
      </c>
      <c r="K824" s="360">
        <v>0</v>
      </c>
      <c r="L824" s="360">
        <v>0</v>
      </c>
      <c r="M824" s="360">
        <v>0</v>
      </c>
      <c r="N824" s="360">
        <v>0</v>
      </c>
      <c r="O824" s="360">
        <v>1</v>
      </c>
      <c r="P824" s="360">
        <v>1</v>
      </c>
      <c r="Q824" s="360">
        <v>0</v>
      </c>
      <c r="R824" s="360">
        <v>0</v>
      </c>
    </row>
    <row r="825" spans="2:18" ht="13.2" x14ac:dyDescent="0.25">
      <c r="B825" s="371" t="s">
        <v>218</v>
      </c>
      <c r="C825" s="371" t="s">
        <v>2192</v>
      </c>
      <c r="D825" s="371" t="s">
        <v>46</v>
      </c>
      <c r="E825" s="371" t="s">
        <v>825</v>
      </c>
      <c r="F825" s="360">
        <v>8</v>
      </c>
      <c r="G825" s="360">
        <v>1</v>
      </c>
      <c r="H825" s="360">
        <v>1</v>
      </c>
      <c r="I825" s="360">
        <v>0</v>
      </c>
      <c r="J825" s="360">
        <v>1</v>
      </c>
      <c r="K825" s="360">
        <v>1</v>
      </c>
      <c r="L825" s="360">
        <v>1</v>
      </c>
      <c r="M825" s="360">
        <v>0</v>
      </c>
      <c r="N825" s="360">
        <v>0</v>
      </c>
      <c r="O825" s="360">
        <v>0</v>
      </c>
      <c r="P825" s="360">
        <v>1</v>
      </c>
      <c r="Q825" s="360">
        <v>0</v>
      </c>
      <c r="R825" s="360">
        <v>2</v>
      </c>
    </row>
    <row r="826" spans="2:18" ht="13.2" x14ac:dyDescent="0.25">
      <c r="B826" s="371" t="s">
        <v>218</v>
      </c>
      <c r="C826" s="371" t="s">
        <v>2192</v>
      </c>
      <c r="D826" s="371" t="s">
        <v>46</v>
      </c>
      <c r="E826" s="371" t="s">
        <v>826</v>
      </c>
      <c r="F826" s="360">
        <v>5</v>
      </c>
      <c r="G826" s="360">
        <v>0</v>
      </c>
      <c r="H826" s="360">
        <v>0</v>
      </c>
      <c r="I826" s="360">
        <v>0</v>
      </c>
      <c r="J826" s="360">
        <v>1</v>
      </c>
      <c r="K826" s="360">
        <v>0</v>
      </c>
      <c r="L826" s="360">
        <v>0</v>
      </c>
      <c r="M826" s="360">
        <v>0</v>
      </c>
      <c r="N826" s="360">
        <v>0</v>
      </c>
      <c r="O826" s="360">
        <v>2</v>
      </c>
      <c r="P826" s="360">
        <v>1</v>
      </c>
      <c r="Q826" s="360">
        <v>1</v>
      </c>
      <c r="R826" s="360">
        <v>0</v>
      </c>
    </row>
    <row r="827" spans="2:18" ht="13.2" x14ac:dyDescent="0.25">
      <c r="B827" s="371" t="s">
        <v>218</v>
      </c>
      <c r="C827" s="371" t="s">
        <v>2192</v>
      </c>
      <c r="D827" s="371" t="s">
        <v>46</v>
      </c>
      <c r="E827" s="371" t="s">
        <v>827</v>
      </c>
      <c r="F827" s="360">
        <v>7</v>
      </c>
      <c r="G827" s="360">
        <v>0</v>
      </c>
      <c r="H827" s="360">
        <v>0</v>
      </c>
      <c r="I827" s="360">
        <v>0</v>
      </c>
      <c r="J827" s="360">
        <v>0</v>
      </c>
      <c r="K827" s="360">
        <v>0</v>
      </c>
      <c r="L827" s="360">
        <v>1</v>
      </c>
      <c r="M827" s="360">
        <v>1</v>
      </c>
      <c r="N827" s="360">
        <v>0</v>
      </c>
      <c r="O827" s="360">
        <v>2</v>
      </c>
      <c r="P827" s="360">
        <v>2</v>
      </c>
      <c r="Q827" s="360">
        <v>1</v>
      </c>
      <c r="R827" s="360">
        <v>0</v>
      </c>
    </row>
    <row r="828" spans="2:18" ht="13.2" x14ac:dyDescent="0.25">
      <c r="B828" s="371" t="s">
        <v>218</v>
      </c>
      <c r="C828" s="371" t="s">
        <v>2192</v>
      </c>
      <c r="D828" s="371" t="s">
        <v>46</v>
      </c>
      <c r="E828" s="371" t="s">
        <v>148</v>
      </c>
      <c r="F828" s="360">
        <v>3734</v>
      </c>
      <c r="G828" s="360">
        <v>112</v>
      </c>
      <c r="H828" s="360">
        <v>169</v>
      </c>
      <c r="I828" s="360">
        <v>128</v>
      </c>
      <c r="J828" s="360">
        <v>118</v>
      </c>
      <c r="K828" s="360">
        <v>147</v>
      </c>
      <c r="L828" s="360">
        <v>211</v>
      </c>
      <c r="M828" s="360">
        <v>338</v>
      </c>
      <c r="N828" s="360">
        <v>415</v>
      </c>
      <c r="O828" s="360">
        <v>776</v>
      </c>
      <c r="P828" s="360">
        <v>712</v>
      </c>
      <c r="Q828" s="360">
        <v>412</v>
      </c>
      <c r="R828" s="360">
        <v>196</v>
      </c>
    </row>
    <row r="829" spans="2:18" ht="13.2" x14ac:dyDescent="0.25">
      <c r="B829" s="371" t="s">
        <v>218</v>
      </c>
      <c r="C829" s="371" t="s">
        <v>2192</v>
      </c>
      <c r="D829" s="371" t="s">
        <v>46</v>
      </c>
      <c r="E829" s="371" t="s">
        <v>828</v>
      </c>
      <c r="F829" s="360">
        <v>3</v>
      </c>
      <c r="G829" s="360">
        <v>0</v>
      </c>
      <c r="H829" s="360">
        <v>1</v>
      </c>
      <c r="I829" s="360">
        <v>0</v>
      </c>
      <c r="J829" s="360">
        <v>0</v>
      </c>
      <c r="K829" s="360">
        <v>0</v>
      </c>
      <c r="L829" s="360">
        <v>0</v>
      </c>
      <c r="M829" s="360">
        <v>1</v>
      </c>
      <c r="N829" s="360">
        <v>0</v>
      </c>
      <c r="O829" s="360">
        <v>0</v>
      </c>
      <c r="P829" s="360">
        <v>0</v>
      </c>
      <c r="Q829" s="360">
        <v>1</v>
      </c>
      <c r="R829" s="360">
        <v>0</v>
      </c>
    </row>
    <row r="830" spans="2:18" ht="13.2" x14ac:dyDescent="0.25">
      <c r="B830" s="371" t="s">
        <v>218</v>
      </c>
      <c r="C830" s="371" t="s">
        <v>2192</v>
      </c>
      <c r="D830" s="371" t="s">
        <v>46</v>
      </c>
      <c r="E830" s="371" t="s">
        <v>829</v>
      </c>
      <c r="F830" s="360">
        <v>11</v>
      </c>
      <c r="G830" s="360">
        <v>0</v>
      </c>
      <c r="H830" s="360">
        <v>0</v>
      </c>
      <c r="I830" s="360">
        <v>0</v>
      </c>
      <c r="J830" s="360">
        <v>0</v>
      </c>
      <c r="K830" s="360">
        <v>1</v>
      </c>
      <c r="L830" s="360">
        <v>1</v>
      </c>
      <c r="M830" s="360">
        <v>0</v>
      </c>
      <c r="N830" s="360">
        <v>1</v>
      </c>
      <c r="O830" s="360">
        <v>5</v>
      </c>
      <c r="P830" s="360">
        <v>1</v>
      </c>
      <c r="Q830" s="360">
        <v>0</v>
      </c>
      <c r="R830" s="360">
        <v>2</v>
      </c>
    </row>
    <row r="831" spans="2:18" ht="13.2" x14ac:dyDescent="0.25">
      <c r="B831" s="371" t="s">
        <v>218</v>
      </c>
      <c r="C831" s="371" t="s">
        <v>2192</v>
      </c>
      <c r="D831" s="371" t="s">
        <v>46</v>
      </c>
      <c r="E831" s="371" t="s">
        <v>830</v>
      </c>
      <c r="F831" s="360">
        <v>8</v>
      </c>
      <c r="G831" s="360">
        <v>0</v>
      </c>
      <c r="H831" s="360">
        <v>1</v>
      </c>
      <c r="I831" s="360">
        <v>0</v>
      </c>
      <c r="J831" s="360">
        <v>1</v>
      </c>
      <c r="K831" s="360">
        <v>1</v>
      </c>
      <c r="L831" s="360">
        <v>0</v>
      </c>
      <c r="M831" s="360">
        <v>0</v>
      </c>
      <c r="N831" s="360">
        <v>1</v>
      </c>
      <c r="O831" s="360">
        <v>1</v>
      </c>
      <c r="P831" s="360">
        <v>1</v>
      </c>
      <c r="Q831" s="360">
        <v>2</v>
      </c>
      <c r="R831" s="360">
        <v>0</v>
      </c>
    </row>
    <row r="832" spans="2:18" ht="13.2" x14ac:dyDescent="0.25">
      <c r="B832" s="371" t="s">
        <v>218</v>
      </c>
      <c r="C832" s="371" t="s">
        <v>2192</v>
      </c>
      <c r="D832" s="371" t="s">
        <v>48</v>
      </c>
      <c r="E832" s="371" t="s">
        <v>2308</v>
      </c>
      <c r="F832" s="360">
        <v>1</v>
      </c>
      <c r="G832" s="360">
        <v>0</v>
      </c>
      <c r="H832" s="360">
        <v>0</v>
      </c>
      <c r="I832" s="360">
        <v>0</v>
      </c>
      <c r="J832" s="360">
        <v>0</v>
      </c>
      <c r="K832" s="360">
        <v>0</v>
      </c>
      <c r="L832" s="360">
        <v>0</v>
      </c>
      <c r="M832" s="360">
        <v>1</v>
      </c>
      <c r="N832" s="360">
        <v>0</v>
      </c>
      <c r="O832" s="360">
        <v>0</v>
      </c>
      <c r="P832" s="360">
        <v>0</v>
      </c>
      <c r="Q832" s="360">
        <v>0</v>
      </c>
      <c r="R832" s="360">
        <v>0</v>
      </c>
    </row>
    <row r="833" spans="2:18" ht="13.2" x14ac:dyDescent="0.25">
      <c r="B833" s="371" t="s">
        <v>218</v>
      </c>
      <c r="C833" s="371" t="s">
        <v>2192</v>
      </c>
      <c r="D833" s="371" t="s">
        <v>48</v>
      </c>
      <c r="E833" s="371" t="s">
        <v>48</v>
      </c>
      <c r="F833" s="360">
        <v>1</v>
      </c>
      <c r="G833" s="360">
        <v>0</v>
      </c>
      <c r="H833" s="360">
        <v>0</v>
      </c>
      <c r="I833" s="360">
        <v>0</v>
      </c>
      <c r="J833" s="360">
        <v>0</v>
      </c>
      <c r="K833" s="360">
        <v>0</v>
      </c>
      <c r="L833" s="360">
        <v>0</v>
      </c>
      <c r="M833" s="360">
        <v>1</v>
      </c>
      <c r="N833" s="360">
        <v>0</v>
      </c>
      <c r="O833" s="360">
        <v>0</v>
      </c>
      <c r="P833" s="360">
        <v>0</v>
      </c>
      <c r="Q833" s="360">
        <v>0</v>
      </c>
      <c r="R833" s="360">
        <v>0</v>
      </c>
    </row>
    <row r="834" spans="2:18" ht="13.2" x14ac:dyDescent="0.25">
      <c r="B834" s="371" t="s">
        <v>218</v>
      </c>
      <c r="C834" s="371" t="s">
        <v>2192</v>
      </c>
      <c r="D834" s="371" t="s">
        <v>48</v>
      </c>
      <c r="E834" s="371" t="s">
        <v>175</v>
      </c>
      <c r="F834" s="360">
        <v>2</v>
      </c>
      <c r="G834" s="360">
        <v>0</v>
      </c>
      <c r="H834" s="360">
        <v>0</v>
      </c>
      <c r="I834" s="360">
        <v>0</v>
      </c>
      <c r="J834" s="360">
        <v>1</v>
      </c>
      <c r="K834" s="360">
        <v>0</v>
      </c>
      <c r="L834" s="360">
        <v>0</v>
      </c>
      <c r="M834" s="360">
        <v>1</v>
      </c>
      <c r="N834" s="360">
        <v>0</v>
      </c>
      <c r="O834" s="360">
        <v>0</v>
      </c>
      <c r="P834" s="360">
        <v>0</v>
      </c>
      <c r="Q834" s="360">
        <v>0</v>
      </c>
      <c r="R834" s="360">
        <v>0</v>
      </c>
    </row>
    <row r="835" spans="2:18" ht="13.2" x14ac:dyDescent="0.25">
      <c r="B835" s="371" t="s">
        <v>218</v>
      </c>
      <c r="C835" s="371" t="s">
        <v>2192</v>
      </c>
      <c r="D835" s="371" t="s">
        <v>264</v>
      </c>
      <c r="E835" s="371" t="s">
        <v>835</v>
      </c>
      <c r="F835" s="360">
        <v>104</v>
      </c>
      <c r="G835" s="360">
        <v>1</v>
      </c>
      <c r="H835" s="360">
        <v>5</v>
      </c>
      <c r="I835" s="360">
        <v>7</v>
      </c>
      <c r="J835" s="360">
        <v>2</v>
      </c>
      <c r="K835" s="360">
        <v>3</v>
      </c>
      <c r="L835" s="360">
        <v>10</v>
      </c>
      <c r="M835" s="360">
        <v>15</v>
      </c>
      <c r="N835" s="360">
        <v>11</v>
      </c>
      <c r="O835" s="360">
        <v>27</v>
      </c>
      <c r="P835" s="360">
        <v>11</v>
      </c>
      <c r="Q835" s="360">
        <v>9</v>
      </c>
      <c r="R835" s="360">
        <v>3</v>
      </c>
    </row>
    <row r="836" spans="2:18" ht="13.2" x14ac:dyDescent="0.25">
      <c r="B836" s="371" t="s">
        <v>218</v>
      </c>
      <c r="C836" s="371" t="s">
        <v>2192</v>
      </c>
      <c r="D836" s="371" t="s">
        <v>264</v>
      </c>
      <c r="E836" s="371" t="s">
        <v>836</v>
      </c>
      <c r="F836" s="360">
        <v>27</v>
      </c>
      <c r="G836" s="360">
        <v>2</v>
      </c>
      <c r="H836" s="360">
        <v>2</v>
      </c>
      <c r="I836" s="360">
        <v>1</v>
      </c>
      <c r="J836" s="360">
        <v>2</v>
      </c>
      <c r="K836" s="360">
        <v>0</v>
      </c>
      <c r="L836" s="360">
        <v>1</v>
      </c>
      <c r="M836" s="360">
        <v>2</v>
      </c>
      <c r="N836" s="360">
        <v>3</v>
      </c>
      <c r="O836" s="360">
        <v>2</v>
      </c>
      <c r="P836" s="360">
        <v>0</v>
      </c>
      <c r="Q836" s="360">
        <v>9</v>
      </c>
      <c r="R836" s="360">
        <v>3</v>
      </c>
    </row>
    <row r="837" spans="2:18" ht="13.2" x14ac:dyDescent="0.25">
      <c r="B837" s="371" t="s">
        <v>218</v>
      </c>
      <c r="C837" s="371" t="s">
        <v>2192</v>
      </c>
      <c r="D837" s="371" t="s">
        <v>264</v>
      </c>
      <c r="E837" s="371" t="s">
        <v>2309</v>
      </c>
      <c r="F837" s="360">
        <v>113</v>
      </c>
      <c r="G837" s="360">
        <v>7</v>
      </c>
      <c r="H837" s="360">
        <v>11</v>
      </c>
      <c r="I837" s="360">
        <v>5</v>
      </c>
      <c r="J837" s="360">
        <v>3</v>
      </c>
      <c r="K837" s="360">
        <v>1</v>
      </c>
      <c r="L837" s="360">
        <v>6</v>
      </c>
      <c r="M837" s="360">
        <v>15</v>
      </c>
      <c r="N837" s="360">
        <v>15</v>
      </c>
      <c r="O837" s="360">
        <v>26</v>
      </c>
      <c r="P837" s="360">
        <v>9</v>
      </c>
      <c r="Q837" s="360">
        <v>12</v>
      </c>
      <c r="R837" s="360">
        <v>3</v>
      </c>
    </row>
    <row r="838" spans="2:18" ht="13.2" x14ac:dyDescent="0.25">
      <c r="B838" s="371" t="s">
        <v>218</v>
      </c>
      <c r="C838" s="371" t="s">
        <v>2192</v>
      </c>
      <c r="D838" s="371" t="s">
        <v>264</v>
      </c>
      <c r="E838" s="371" t="s">
        <v>837</v>
      </c>
      <c r="F838" s="360">
        <v>121</v>
      </c>
      <c r="G838" s="360">
        <v>3</v>
      </c>
      <c r="H838" s="360">
        <v>2</v>
      </c>
      <c r="I838" s="360">
        <v>1</v>
      </c>
      <c r="J838" s="360">
        <v>8</v>
      </c>
      <c r="K838" s="360">
        <v>12</v>
      </c>
      <c r="L838" s="360">
        <v>9</v>
      </c>
      <c r="M838" s="360">
        <v>19</v>
      </c>
      <c r="N838" s="360">
        <v>19</v>
      </c>
      <c r="O838" s="360">
        <v>11</v>
      </c>
      <c r="P838" s="360">
        <v>13</v>
      </c>
      <c r="Q838" s="360">
        <v>16</v>
      </c>
      <c r="R838" s="360">
        <v>8</v>
      </c>
    </row>
    <row r="839" spans="2:18" ht="13.2" x14ac:dyDescent="0.25">
      <c r="B839" s="371" t="s">
        <v>218</v>
      </c>
      <c r="C839" s="371" t="s">
        <v>2192</v>
      </c>
      <c r="D839" s="371" t="s">
        <v>264</v>
      </c>
      <c r="E839" s="371" t="s">
        <v>838</v>
      </c>
      <c r="F839" s="360">
        <v>9</v>
      </c>
      <c r="G839" s="360">
        <v>1</v>
      </c>
      <c r="H839" s="360">
        <v>0</v>
      </c>
      <c r="I839" s="360">
        <v>1</v>
      </c>
      <c r="J839" s="360">
        <v>0</v>
      </c>
      <c r="K839" s="360">
        <v>0</v>
      </c>
      <c r="L839" s="360">
        <v>2</v>
      </c>
      <c r="M839" s="360">
        <v>2</v>
      </c>
      <c r="N839" s="360">
        <v>1</v>
      </c>
      <c r="O839" s="360">
        <v>0</v>
      </c>
      <c r="P839" s="360">
        <v>0</v>
      </c>
      <c r="Q839" s="360">
        <v>2</v>
      </c>
      <c r="R839" s="360">
        <v>0</v>
      </c>
    </row>
    <row r="840" spans="2:18" ht="13.2" x14ac:dyDescent="0.25">
      <c r="B840" s="371" t="s">
        <v>218</v>
      </c>
      <c r="C840" s="371" t="s">
        <v>2192</v>
      </c>
      <c r="D840" s="371" t="s">
        <v>264</v>
      </c>
      <c r="E840" s="371" t="s">
        <v>839</v>
      </c>
      <c r="F840" s="360">
        <v>55</v>
      </c>
      <c r="G840" s="360">
        <v>1</v>
      </c>
      <c r="H840" s="360">
        <v>3</v>
      </c>
      <c r="I840" s="360">
        <v>2</v>
      </c>
      <c r="J840" s="360">
        <v>2</v>
      </c>
      <c r="K840" s="360">
        <v>3</v>
      </c>
      <c r="L840" s="360">
        <v>5</v>
      </c>
      <c r="M840" s="360">
        <v>10</v>
      </c>
      <c r="N840" s="360">
        <v>11</v>
      </c>
      <c r="O840" s="360">
        <v>7</v>
      </c>
      <c r="P840" s="360">
        <v>2</v>
      </c>
      <c r="Q840" s="360">
        <v>5</v>
      </c>
      <c r="R840" s="360">
        <v>4</v>
      </c>
    </row>
    <row r="841" spans="2:18" ht="13.2" x14ac:dyDescent="0.25">
      <c r="B841" s="371" t="s">
        <v>218</v>
      </c>
      <c r="C841" s="371" t="s">
        <v>2192</v>
      </c>
      <c r="D841" s="371" t="s">
        <v>264</v>
      </c>
      <c r="E841" s="371" t="s">
        <v>840</v>
      </c>
      <c r="F841" s="360">
        <v>8065</v>
      </c>
      <c r="G841" s="360">
        <v>164</v>
      </c>
      <c r="H841" s="360">
        <v>286</v>
      </c>
      <c r="I841" s="360">
        <v>321</v>
      </c>
      <c r="J841" s="360">
        <v>376</v>
      </c>
      <c r="K841" s="360">
        <v>575</v>
      </c>
      <c r="L841" s="360">
        <v>917</v>
      </c>
      <c r="M841" s="360">
        <v>1075</v>
      </c>
      <c r="N841" s="360">
        <v>950</v>
      </c>
      <c r="O841" s="360">
        <v>1466</v>
      </c>
      <c r="P841" s="360">
        <v>1057</v>
      </c>
      <c r="Q841" s="360">
        <v>584</v>
      </c>
      <c r="R841" s="360">
        <v>294</v>
      </c>
    </row>
    <row r="842" spans="2:18" ht="13.2" x14ac:dyDescent="0.25">
      <c r="B842" s="371" t="s">
        <v>218</v>
      </c>
      <c r="C842" s="371" t="s">
        <v>2192</v>
      </c>
      <c r="D842" s="371" t="s">
        <v>264</v>
      </c>
      <c r="E842" s="371" t="s">
        <v>841</v>
      </c>
      <c r="F842" s="360">
        <v>150</v>
      </c>
      <c r="G842" s="360">
        <v>2</v>
      </c>
      <c r="H842" s="360">
        <v>6</v>
      </c>
      <c r="I842" s="360">
        <v>3</v>
      </c>
      <c r="J842" s="360">
        <v>11</v>
      </c>
      <c r="K842" s="360">
        <v>5</v>
      </c>
      <c r="L842" s="360">
        <v>12</v>
      </c>
      <c r="M842" s="360">
        <v>19</v>
      </c>
      <c r="N842" s="360">
        <v>21</v>
      </c>
      <c r="O842" s="360">
        <v>31</v>
      </c>
      <c r="P842" s="360">
        <v>22</v>
      </c>
      <c r="Q842" s="360">
        <v>13</v>
      </c>
      <c r="R842" s="360">
        <v>5</v>
      </c>
    </row>
    <row r="843" spans="2:18" ht="13.2" x14ac:dyDescent="0.25">
      <c r="B843" s="371" t="s">
        <v>218</v>
      </c>
      <c r="C843" s="371" t="s">
        <v>2192</v>
      </c>
      <c r="D843" s="371" t="s">
        <v>264</v>
      </c>
      <c r="E843" s="371" t="s">
        <v>842</v>
      </c>
      <c r="F843" s="360">
        <v>6</v>
      </c>
      <c r="G843" s="360">
        <v>0</v>
      </c>
      <c r="H843" s="360">
        <v>0</v>
      </c>
      <c r="I843" s="360">
        <v>0</v>
      </c>
      <c r="J843" s="360">
        <v>1</v>
      </c>
      <c r="K843" s="360">
        <v>0</v>
      </c>
      <c r="L843" s="360">
        <v>1</v>
      </c>
      <c r="M843" s="360">
        <v>1</v>
      </c>
      <c r="N843" s="360">
        <v>1</v>
      </c>
      <c r="O843" s="360">
        <v>0</v>
      </c>
      <c r="P843" s="360">
        <v>2</v>
      </c>
      <c r="Q843" s="360">
        <v>0</v>
      </c>
      <c r="R843" s="360">
        <v>0</v>
      </c>
    </row>
    <row r="844" spans="2:18" ht="13.2" x14ac:dyDescent="0.25">
      <c r="B844" s="371" t="s">
        <v>218</v>
      </c>
      <c r="C844" s="371" t="s">
        <v>2192</v>
      </c>
      <c r="D844" s="371" t="s">
        <v>264</v>
      </c>
      <c r="E844" s="371" t="s">
        <v>843</v>
      </c>
      <c r="F844" s="360">
        <v>53543</v>
      </c>
      <c r="G844" s="360">
        <v>1674</v>
      </c>
      <c r="H844" s="360">
        <v>2505</v>
      </c>
      <c r="I844" s="360">
        <v>2848</v>
      </c>
      <c r="J844" s="360">
        <v>4661</v>
      </c>
      <c r="K844" s="360">
        <v>3421</v>
      </c>
      <c r="L844" s="360">
        <v>6088</v>
      </c>
      <c r="M844" s="360">
        <v>6634</v>
      </c>
      <c r="N844" s="360">
        <v>5930</v>
      </c>
      <c r="O844" s="360">
        <v>8485</v>
      </c>
      <c r="P844" s="360">
        <v>5532</v>
      </c>
      <c r="Q844" s="360">
        <v>3897</v>
      </c>
      <c r="R844" s="360">
        <v>1868</v>
      </c>
    </row>
    <row r="845" spans="2:18" ht="13.2" x14ac:dyDescent="0.25">
      <c r="B845" s="371" t="s">
        <v>218</v>
      </c>
      <c r="C845" s="371" t="s">
        <v>2192</v>
      </c>
      <c r="D845" s="371" t="s">
        <v>50</v>
      </c>
      <c r="E845" s="371" t="s">
        <v>2936</v>
      </c>
      <c r="F845" s="360">
        <v>5</v>
      </c>
      <c r="G845" s="360">
        <v>2</v>
      </c>
      <c r="H845" s="360">
        <v>0</v>
      </c>
      <c r="I845" s="360">
        <v>0</v>
      </c>
      <c r="J845" s="360">
        <v>0</v>
      </c>
      <c r="K845" s="360">
        <v>0</v>
      </c>
      <c r="L845" s="360">
        <v>0</v>
      </c>
      <c r="M845" s="360">
        <v>0</v>
      </c>
      <c r="N845" s="360">
        <v>1</v>
      </c>
      <c r="O845" s="360">
        <v>1</v>
      </c>
      <c r="P845" s="360">
        <v>1</v>
      </c>
      <c r="Q845" s="360">
        <v>0</v>
      </c>
      <c r="R845" s="360">
        <v>0</v>
      </c>
    </row>
    <row r="846" spans="2:18" ht="13.2" x14ac:dyDescent="0.25">
      <c r="B846" s="371" t="s">
        <v>218</v>
      </c>
      <c r="C846" s="371" t="s">
        <v>2192</v>
      </c>
      <c r="D846" s="371" t="s">
        <v>51</v>
      </c>
      <c r="E846" s="371" t="s">
        <v>844</v>
      </c>
      <c r="F846" s="360">
        <v>2</v>
      </c>
      <c r="G846" s="360">
        <v>0</v>
      </c>
      <c r="H846" s="360">
        <v>0</v>
      </c>
      <c r="I846" s="360">
        <v>0</v>
      </c>
      <c r="J846" s="360">
        <v>0</v>
      </c>
      <c r="K846" s="360">
        <v>0</v>
      </c>
      <c r="L846" s="360">
        <v>0</v>
      </c>
      <c r="M846" s="360">
        <v>2</v>
      </c>
      <c r="N846" s="360">
        <v>0</v>
      </c>
      <c r="O846" s="360">
        <v>0</v>
      </c>
      <c r="P846" s="360">
        <v>0</v>
      </c>
      <c r="Q846" s="360">
        <v>0</v>
      </c>
      <c r="R846" s="360">
        <v>0</v>
      </c>
    </row>
    <row r="847" spans="2:18" ht="13.2" x14ac:dyDescent="0.25">
      <c r="B847" s="371" t="s">
        <v>218</v>
      </c>
      <c r="C847" s="371" t="s">
        <v>2192</v>
      </c>
      <c r="D847" s="371" t="s">
        <v>239</v>
      </c>
      <c r="E847" s="371" t="s">
        <v>852</v>
      </c>
      <c r="F847" s="360">
        <v>3</v>
      </c>
      <c r="G847" s="360">
        <v>0</v>
      </c>
      <c r="H847" s="360">
        <v>0</v>
      </c>
      <c r="I847" s="360">
        <v>0</v>
      </c>
      <c r="J847" s="360">
        <v>0</v>
      </c>
      <c r="K847" s="360">
        <v>0</v>
      </c>
      <c r="L847" s="360">
        <v>0</v>
      </c>
      <c r="M847" s="360">
        <v>0</v>
      </c>
      <c r="N847" s="360">
        <v>2</v>
      </c>
      <c r="O847" s="360">
        <v>0</v>
      </c>
      <c r="P847" s="360">
        <v>1</v>
      </c>
      <c r="Q847" s="360">
        <v>0</v>
      </c>
      <c r="R847" s="360">
        <v>0</v>
      </c>
    </row>
    <row r="848" spans="2:18" ht="13.2" x14ac:dyDescent="0.25">
      <c r="B848" s="371" t="s">
        <v>218</v>
      </c>
      <c r="C848" s="371" t="s">
        <v>2192</v>
      </c>
      <c r="D848" s="371" t="s">
        <v>239</v>
      </c>
      <c r="E848" s="371" t="s">
        <v>853</v>
      </c>
      <c r="F848" s="360">
        <v>19</v>
      </c>
      <c r="G848" s="360">
        <v>0</v>
      </c>
      <c r="H848" s="360">
        <v>0</v>
      </c>
      <c r="I848" s="360">
        <v>0</v>
      </c>
      <c r="J848" s="360">
        <v>0</v>
      </c>
      <c r="K848" s="360">
        <v>9</v>
      </c>
      <c r="L848" s="360">
        <v>0</v>
      </c>
      <c r="M848" s="360">
        <v>2</v>
      </c>
      <c r="N848" s="360">
        <v>1</v>
      </c>
      <c r="O848" s="360">
        <v>3</v>
      </c>
      <c r="P848" s="360">
        <v>2</v>
      </c>
      <c r="Q848" s="360">
        <v>2</v>
      </c>
      <c r="R848" s="360">
        <v>0</v>
      </c>
    </row>
    <row r="849" spans="2:18" ht="13.2" x14ac:dyDescent="0.25">
      <c r="B849" s="371" t="s">
        <v>218</v>
      </c>
      <c r="C849" s="371" t="s">
        <v>2192</v>
      </c>
      <c r="D849" s="371" t="s">
        <v>239</v>
      </c>
      <c r="E849" s="371" t="s">
        <v>854</v>
      </c>
      <c r="F849" s="360">
        <v>3</v>
      </c>
      <c r="G849" s="360">
        <v>0</v>
      </c>
      <c r="H849" s="360">
        <v>0</v>
      </c>
      <c r="I849" s="360">
        <v>0</v>
      </c>
      <c r="J849" s="360">
        <v>0</v>
      </c>
      <c r="K849" s="360">
        <v>0</v>
      </c>
      <c r="L849" s="360">
        <v>0</v>
      </c>
      <c r="M849" s="360">
        <v>1</v>
      </c>
      <c r="N849" s="360">
        <v>0</v>
      </c>
      <c r="O849" s="360">
        <v>2</v>
      </c>
      <c r="P849" s="360">
        <v>0</v>
      </c>
      <c r="Q849" s="360">
        <v>0</v>
      </c>
      <c r="R849" s="360">
        <v>0</v>
      </c>
    </row>
    <row r="850" spans="2:18" ht="13.2" x14ac:dyDescent="0.25">
      <c r="B850" s="371" t="s">
        <v>218</v>
      </c>
      <c r="C850" s="371" t="s">
        <v>2192</v>
      </c>
      <c r="D850" s="371" t="s">
        <v>239</v>
      </c>
      <c r="E850" s="371" t="s">
        <v>855</v>
      </c>
      <c r="F850" s="360">
        <v>4</v>
      </c>
      <c r="G850" s="360">
        <v>0</v>
      </c>
      <c r="H850" s="360">
        <v>0</v>
      </c>
      <c r="I850" s="360">
        <v>0</v>
      </c>
      <c r="J850" s="360">
        <v>0</v>
      </c>
      <c r="K850" s="360">
        <v>0</v>
      </c>
      <c r="L850" s="360">
        <v>0</v>
      </c>
      <c r="M850" s="360">
        <v>0</v>
      </c>
      <c r="N850" s="360">
        <v>1</v>
      </c>
      <c r="O850" s="360">
        <v>1</v>
      </c>
      <c r="P850" s="360">
        <v>2</v>
      </c>
      <c r="Q850" s="360">
        <v>0</v>
      </c>
      <c r="R850" s="360">
        <v>0</v>
      </c>
    </row>
    <row r="851" spans="2:18" ht="13.2" x14ac:dyDescent="0.25">
      <c r="B851" s="371" t="s">
        <v>218</v>
      </c>
      <c r="C851" s="371" t="s">
        <v>2192</v>
      </c>
      <c r="D851" s="371" t="s">
        <v>239</v>
      </c>
      <c r="E851" s="371" t="s">
        <v>856</v>
      </c>
      <c r="F851" s="360">
        <v>424</v>
      </c>
      <c r="G851" s="360">
        <v>0</v>
      </c>
      <c r="H851" s="360">
        <v>1</v>
      </c>
      <c r="I851" s="360">
        <v>0</v>
      </c>
      <c r="J851" s="360">
        <v>3</v>
      </c>
      <c r="K851" s="360">
        <v>76</v>
      </c>
      <c r="L851" s="360">
        <v>9</v>
      </c>
      <c r="M851" s="360">
        <v>39</v>
      </c>
      <c r="N851" s="360">
        <v>85</v>
      </c>
      <c r="O851" s="360">
        <v>106</v>
      </c>
      <c r="P851" s="360">
        <v>62</v>
      </c>
      <c r="Q851" s="360">
        <v>43</v>
      </c>
      <c r="R851" s="360">
        <v>0</v>
      </c>
    </row>
    <row r="852" spans="2:18" ht="13.2" x14ac:dyDescent="0.25">
      <c r="B852" s="371" t="s">
        <v>218</v>
      </c>
      <c r="C852" s="371" t="s">
        <v>2192</v>
      </c>
      <c r="D852" s="371" t="s">
        <v>54</v>
      </c>
      <c r="E852" s="371" t="s">
        <v>857</v>
      </c>
      <c r="F852" s="360">
        <v>313</v>
      </c>
      <c r="G852" s="360">
        <v>4</v>
      </c>
      <c r="H852" s="360">
        <v>11</v>
      </c>
      <c r="I852" s="360">
        <v>19</v>
      </c>
      <c r="J852" s="360">
        <v>9</v>
      </c>
      <c r="K852" s="360">
        <v>15</v>
      </c>
      <c r="L852" s="360">
        <v>24</v>
      </c>
      <c r="M852" s="360">
        <v>47</v>
      </c>
      <c r="N852" s="360">
        <v>46</v>
      </c>
      <c r="O852" s="360">
        <v>77</v>
      </c>
      <c r="P852" s="360">
        <v>35</v>
      </c>
      <c r="Q852" s="360">
        <v>15</v>
      </c>
      <c r="R852" s="360">
        <v>11</v>
      </c>
    </row>
    <row r="853" spans="2:18" ht="13.2" x14ac:dyDescent="0.25">
      <c r="B853" s="371" t="s">
        <v>218</v>
      </c>
      <c r="C853" s="371" t="s">
        <v>2192</v>
      </c>
      <c r="D853" s="371" t="s">
        <v>54</v>
      </c>
      <c r="E853" s="371" t="s">
        <v>858</v>
      </c>
      <c r="F853" s="360">
        <v>1134</v>
      </c>
      <c r="G853" s="360">
        <v>26</v>
      </c>
      <c r="H853" s="360">
        <v>50</v>
      </c>
      <c r="I853" s="360">
        <v>60</v>
      </c>
      <c r="J853" s="360">
        <v>49</v>
      </c>
      <c r="K853" s="360">
        <v>73</v>
      </c>
      <c r="L853" s="360">
        <v>87</v>
      </c>
      <c r="M853" s="360">
        <v>146</v>
      </c>
      <c r="N853" s="360">
        <v>142</v>
      </c>
      <c r="O853" s="360">
        <v>240</v>
      </c>
      <c r="P853" s="360">
        <v>125</v>
      </c>
      <c r="Q853" s="360">
        <v>99</v>
      </c>
      <c r="R853" s="360">
        <v>37</v>
      </c>
    </row>
    <row r="854" spans="2:18" ht="13.2" x14ac:dyDescent="0.25">
      <c r="B854" s="371" t="s">
        <v>218</v>
      </c>
      <c r="C854" s="371" t="s">
        <v>2192</v>
      </c>
      <c r="D854" s="371" t="s">
        <v>47</v>
      </c>
      <c r="E854" s="371" t="s">
        <v>831</v>
      </c>
      <c r="F854" s="360">
        <v>5014</v>
      </c>
      <c r="G854" s="360">
        <v>133</v>
      </c>
      <c r="H854" s="360">
        <v>191</v>
      </c>
      <c r="I854" s="360">
        <v>196</v>
      </c>
      <c r="J854" s="360">
        <v>187</v>
      </c>
      <c r="K854" s="360">
        <v>341</v>
      </c>
      <c r="L854" s="360">
        <v>651</v>
      </c>
      <c r="M854" s="360">
        <v>802</v>
      </c>
      <c r="N854" s="360">
        <v>649</v>
      </c>
      <c r="O854" s="360">
        <v>865</v>
      </c>
      <c r="P854" s="360">
        <v>484</v>
      </c>
      <c r="Q854" s="360">
        <v>354</v>
      </c>
      <c r="R854" s="360">
        <v>161</v>
      </c>
    </row>
    <row r="855" spans="2:18" ht="13.2" x14ac:dyDescent="0.25">
      <c r="B855" s="371" t="s">
        <v>218</v>
      </c>
      <c r="C855" s="371" t="s">
        <v>2192</v>
      </c>
      <c r="D855" s="371" t="s">
        <v>41</v>
      </c>
      <c r="E855" s="371" t="s">
        <v>804</v>
      </c>
      <c r="F855" s="360">
        <v>73</v>
      </c>
      <c r="G855" s="360">
        <v>3</v>
      </c>
      <c r="H855" s="360">
        <v>2</v>
      </c>
      <c r="I855" s="360">
        <v>3</v>
      </c>
      <c r="J855" s="360">
        <v>3</v>
      </c>
      <c r="K855" s="360">
        <v>10</v>
      </c>
      <c r="L855" s="360">
        <v>10</v>
      </c>
      <c r="M855" s="360">
        <v>11</v>
      </c>
      <c r="N855" s="360">
        <v>9</v>
      </c>
      <c r="O855" s="360">
        <v>11</v>
      </c>
      <c r="P855" s="360">
        <v>6</v>
      </c>
      <c r="Q855" s="360">
        <v>1</v>
      </c>
      <c r="R855" s="360">
        <v>4</v>
      </c>
    </row>
    <row r="856" spans="2:18" ht="13.2" x14ac:dyDescent="0.25">
      <c r="B856" s="371" t="s">
        <v>218</v>
      </c>
      <c r="C856" s="371" t="s">
        <v>2192</v>
      </c>
      <c r="D856" s="371" t="s">
        <v>41</v>
      </c>
      <c r="E856" s="371" t="s">
        <v>41</v>
      </c>
      <c r="F856" s="360">
        <v>9006</v>
      </c>
      <c r="G856" s="360">
        <v>240</v>
      </c>
      <c r="H856" s="360">
        <v>355</v>
      </c>
      <c r="I856" s="360">
        <v>393</v>
      </c>
      <c r="J856" s="360">
        <v>388</v>
      </c>
      <c r="K856" s="360">
        <v>724</v>
      </c>
      <c r="L856" s="360">
        <v>1232</v>
      </c>
      <c r="M856" s="360">
        <v>1480</v>
      </c>
      <c r="N856" s="360">
        <v>1179</v>
      </c>
      <c r="O856" s="360">
        <v>1546</v>
      </c>
      <c r="P856" s="360">
        <v>802</v>
      </c>
      <c r="Q856" s="360">
        <v>473</v>
      </c>
      <c r="R856" s="360">
        <v>194</v>
      </c>
    </row>
    <row r="857" spans="2:18" ht="13.2" x14ac:dyDescent="0.25">
      <c r="B857" s="371" t="s">
        <v>218</v>
      </c>
      <c r="C857" s="371" t="s">
        <v>2192</v>
      </c>
      <c r="D857" s="371" t="s">
        <v>41</v>
      </c>
      <c r="E857" s="371" t="s">
        <v>805</v>
      </c>
      <c r="F857" s="360">
        <v>85</v>
      </c>
      <c r="G857" s="360">
        <v>1</v>
      </c>
      <c r="H857" s="360">
        <v>1</v>
      </c>
      <c r="I857" s="360">
        <v>4</v>
      </c>
      <c r="J857" s="360">
        <v>2</v>
      </c>
      <c r="K857" s="360">
        <v>7</v>
      </c>
      <c r="L857" s="360">
        <v>12</v>
      </c>
      <c r="M857" s="360">
        <v>10</v>
      </c>
      <c r="N857" s="360">
        <v>11</v>
      </c>
      <c r="O857" s="360">
        <v>21</v>
      </c>
      <c r="P857" s="360">
        <v>8</v>
      </c>
      <c r="Q857" s="360">
        <v>5</v>
      </c>
      <c r="R857" s="360">
        <v>3</v>
      </c>
    </row>
    <row r="858" spans="2:18" ht="13.2" x14ac:dyDescent="0.25">
      <c r="B858" s="371" t="s">
        <v>218</v>
      </c>
      <c r="C858" s="371" t="s">
        <v>2192</v>
      </c>
      <c r="D858" s="371" t="s">
        <v>41</v>
      </c>
      <c r="E858" s="371" t="s">
        <v>806</v>
      </c>
      <c r="F858" s="360">
        <v>55</v>
      </c>
      <c r="G858" s="360">
        <v>1</v>
      </c>
      <c r="H858" s="360">
        <v>3</v>
      </c>
      <c r="I858" s="360">
        <v>0</v>
      </c>
      <c r="J858" s="360">
        <v>3</v>
      </c>
      <c r="K858" s="360">
        <v>3</v>
      </c>
      <c r="L858" s="360">
        <v>7</v>
      </c>
      <c r="M858" s="360">
        <v>13</v>
      </c>
      <c r="N858" s="360">
        <v>8</v>
      </c>
      <c r="O858" s="360">
        <v>12</v>
      </c>
      <c r="P858" s="360">
        <v>3</v>
      </c>
      <c r="Q858" s="360">
        <v>1</v>
      </c>
      <c r="R858" s="360">
        <v>1</v>
      </c>
    </row>
    <row r="859" spans="2:18" ht="13.2" x14ac:dyDescent="0.25">
      <c r="B859" s="371" t="s">
        <v>218</v>
      </c>
      <c r="C859" s="371" t="s">
        <v>2192</v>
      </c>
      <c r="D859" s="371" t="s">
        <v>41</v>
      </c>
      <c r="E859" s="371" t="s">
        <v>807</v>
      </c>
      <c r="F859" s="360">
        <v>31</v>
      </c>
      <c r="G859" s="360">
        <v>1</v>
      </c>
      <c r="H859" s="360">
        <v>1</v>
      </c>
      <c r="I859" s="360">
        <v>0</v>
      </c>
      <c r="J859" s="360">
        <v>3</v>
      </c>
      <c r="K859" s="360">
        <v>3</v>
      </c>
      <c r="L859" s="360">
        <v>5</v>
      </c>
      <c r="M859" s="360">
        <v>2</v>
      </c>
      <c r="N859" s="360">
        <v>5</v>
      </c>
      <c r="O859" s="360">
        <v>4</v>
      </c>
      <c r="P859" s="360">
        <v>6</v>
      </c>
      <c r="Q859" s="360">
        <v>1</v>
      </c>
      <c r="R859" s="360">
        <v>0</v>
      </c>
    </row>
    <row r="860" spans="2:18" ht="13.2" x14ac:dyDescent="0.25">
      <c r="B860" s="371" t="s">
        <v>218</v>
      </c>
      <c r="C860" s="371" t="s">
        <v>2192</v>
      </c>
      <c r="D860" s="371" t="s">
        <v>41</v>
      </c>
      <c r="E860" s="371" t="s">
        <v>808</v>
      </c>
      <c r="F860" s="360">
        <v>344</v>
      </c>
      <c r="G860" s="360">
        <v>15</v>
      </c>
      <c r="H860" s="360">
        <v>13</v>
      </c>
      <c r="I860" s="360">
        <v>16</v>
      </c>
      <c r="J860" s="360">
        <v>16</v>
      </c>
      <c r="K860" s="360">
        <v>27</v>
      </c>
      <c r="L860" s="360">
        <v>63</v>
      </c>
      <c r="M860" s="360">
        <v>49</v>
      </c>
      <c r="N860" s="360">
        <v>49</v>
      </c>
      <c r="O860" s="360">
        <v>46</v>
      </c>
      <c r="P860" s="360">
        <v>24</v>
      </c>
      <c r="Q860" s="360">
        <v>17</v>
      </c>
      <c r="R860" s="360">
        <v>9</v>
      </c>
    </row>
    <row r="861" spans="2:18" ht="13.2" x14ac:dyDescent="0.25">
      <c r="B861" s="371" t="s">
        <v>218</v>
      </c>
      <c r="C861" s="371" t="s">
        <v>2192</v>
      </c>
      <c r="D861" s="371" t="s">
        <v>41</v>
      </c>
      <c r="E861" s="371" t="s">
        <v>2730</v>
      </c>
      <c r="F861" s="360">
        <v>37</v>
      </c>
      <c r="G861" s="360">
        <v>2</v>
      </c>
      <c r="H861" s="360">
        <v>2</v>
      </c>
      <c r="I861" s="360">
        <v>2</v>
      </c>
      <c r="J861" s="360">
        <v>1</v>
      </c>
      <c r="K861" s="360">
        <v>5</v>
      </c>
      <c r="L861" s="360">
        <v>4</v>
      </c>
      <c r="M861" s="360">
        <v>4</v>
      </c>
      <c r="N861" s="360">
        <v>5</v>
      </c>
      <c r="O861" s="360">
        <v>6</v>
      </c>
      <c r="P861" s="360">
        <v>3</v>
      </c>
      <c r="Q861" s="360">
        <v>0</v>
      </c>
      <c r="R861" s="360">
        <v>3</v>
      </c>
    </row>
    <row r="862" spans="2:18" ht="13.2" x14ac:dyDescent="0.25">
      <c r="B862" s="371" t="s">
        <v>218</v>
      </c>
      <c r="C862" s="371" t="s">
        <v>2192</v>
      </c>
      <c r="D862" s="371" t="s">
        <v>41</v>
      </c>
      <c r="E862" s="371" t="s">
        <v>34</v>
      </c>
      <c r="F862" s="360">
        <v>16</v>
      </c>
      <c r="G862" s="360">
        <v>0</v>
      </c>
      <c r="H862" s="360">
        <v>0</v>
      </c>
      <c r="I862" s="360">
        <v>0</v>
      </c>
      <c r="J862" s="360">
        <v>0</v>
      </c>
      <c r="K862" s="360">
        <v>2</v>
      </c>
      <c r="L862" s="360">
        <v>3</v>
      </c>
      <c r="M862" s="360">
        <v>3</v>
      </c>
      <c r="N862" s="360">
        <v>2</v>
      </c>
      <c r="O862" s="360">
        <v>1</v>
      </c>
      <c r="P862" s="360">
        <v>2</v>
      </c>
      <c r="Q862" s="360">
        <v>3</v>
      </c>
      <c r="R862" s="360">
        <v>0</v>
      </c>
    </row>
    <row r="863" spans="2:18" ht="13.2" x14ac:dyDescent="0.25">
      <c r="B863" s="371" t="s">
        <v>218</v>
      </c>
      <c r="C863" s="371" t="s">
        <v>2192</v>
      </c>
      <c r="D863" s="371" t="s">
        <v>41</v>
      </c>
      <c r="E863" s="371" t="s">
        <v>3238</v>
      </c>
      <c r="F863" s="360">
        <v>8</v>
      </c>
      <c r="G863" s="360">
        <v>0</v>
      </c>
      <c r="H863" s="360">
        <v>1</v>
      </c>
      <c r="I863" s="360">
        <v>1</v>
      </c>
      <c r="J863" s="360">
        <v>0</v>
      </c>
      <c r="K863" s="360">
        <v>0</v>
      </c>
      <c r="L863" s="360">
        <v>0</v>
      </c>
      <c r="M863" s="360">
        <v>2</v>
      </c>
      <c r="N863" s="360">
        <v>4</v>
      </c>
      <c r="O863" s="360">
        <v>0</v>
      </c>
      <c r="P863" s="360">
        <v>0</v>
      </c>
      <c r="Q863" s="360">
        <v>0</v>
      </c>
      <c r="R863" s="360">
        <v>0</v>
      </c>
    </row>
    <row r="864" spans="2:18" ht="13.2" x14ac:dyDescent="0.25">
      <c r="B864" s="371" t="s">
        <v>218</v>
      </c>
      <c r="C864" s="371" t="s">
        <v>2192</v>
      </c>
      <c r="D864" s="371" t="s">
        <v>41</v>
      </c>
      <c r="E864" s="371" t="s">
        <v>1909</v>
      </c>
      <c r="F864" s="360">
        <v>1</v>
      </c>
      <c r="G864" s="360">
        <v>0</v>
      </c>
      <c r="H864" s="360">
        <v>0</v>
      </c>
      <c r="I864" s="360">
        <v>0</v>
      </c>
      <c r="J864" s="360">
        <v>0</v>
      </c>
      <c r="K864" s="360">
        <v>0</v>
      </c>
      <c r="L864" s="360">
        <v>1</v>
      </c>
      <c r="M864" s="360">
        <v>0</v>
      </c>
      <c r="N864" s="360">
        <v>0</v>
      </c>
      <c r="O864" s="360">
        <v>0</v>
      </c>
      <c r="P864" s="360">
        <v>0</v>
      </c>
      <c r="Q864" s="360">
        <v>0</v>
      </c>
      <c r="R864" s="360">
        <v>0</v>
      </c>
    </row>
    <row r="865" spans="2:18" ht="13.2" x14ac:dyDescent="0.25">
      <c r="B865" s="371" t="s">
        <v>218</v>
      </c>
      <c r="C865" s="371" t="s">
        <v>2192</v>
      </c>
      <c r="D865" s="371" t="s">
        <v>415</v>
      </c>
      <c r="E865" s="371" t="s">
        <v>1913</v>
      </c>
      <c r="F865" s="360">
        <v>13</v>
      </c>
      <c r="G865" s="360">
        <v>0</v>
      </c>
      <c r="H865" s="360">
        <v>0</v>
      </c>
      <c r="I865" s="360">
        <v>0</v>
      </c>
      <c r="J865" s="360">
        <v>0</v>
      </c>
      <c r="K865" s="360">
        <v>0</v>
      </c>
      <c r="L865" s="360">
        <v>1</v>
      </c>
      <c r="M865" s="360">
        <v>1</v>
      </c>
      <c r="N865" s="360">
        <v>2</v>
      </c>
      <c r="O865" s="360">
        <v>2</v>
      </c>
      <c r="P865" s="360">
        <v>1</v>
      </c>
      <c r="Q865" s="360">
        <v>3</v>
      </c>
      <c r="R865" s="360">
        <v>3</v>
      </c>
    </row>
    <row r="866" spans="2:18" ht="13.2" x14ac:dyDescent="0.25">
      <c r="B866" s="371" t="s">
        <v>218</v>
      </c>
      <c r="C866" s="371" t="s">
        <v>2192</v>
      </c>
      <c r="D866" s="371" t="s">
        <v>415</v>
      </c>
      <c r="E866" s="371" t="s">
        <v>884</v>
      </c>
      <c r="F866" s="360">
        <v>4</v>
      </c>
      <c r="G866" s="360">
        <v>0</v>
      </c>
      <c r="H866" s="360">
        <v>0</v>
      </c>
      <c r="I866" s="360">
        <v>0</v>
      </c>
      <c r="J866" s="360">
        <v>0</v>
      </c>
      <c r="K866" s="360">
        <v>0</v>
      </c>
      <c r="L866" s="360">
        <v>0</v>
      </c>
      <c r="M866" s="360">
        <v>3</v>
      </c>
      <c r="N866" s="360">
        <v>0</v>
      </c>
      <c r="O866" s="360">
        <v>1</v>
      </c>
      <c r="P866" s="360">
        <v>0</v>
      </c>
      <c r="Q866" s="360">
        <v>0</v>
      </c>
      <c r="R866" s="360">
        <v>0</v>
      </c>
    </row>
    <row r="867" spans="2:18" ht="13.2" x14ac:dyDescent="0.25">
      <c r="B867" s="371" t="s">
        <v>218</v>
      </c>
      <c r="C867" s="371" t="s">
        <v>2192</v>
      </c>
      <c r="D867" s="371" t="s">
        <v>415</v>
      </c>
      <c r="E867" s="371" t="s">
        <v>885</v>
      </c>
      <c r="F867" s="360">
        <v>6</v>
      </c>
      <c r="G867" s="360">
        <v>0</v>
      </c>
      <c r="H867" s="360">
        <v>0</v>
      </c>
      <c r="I867" s="360">
        <v>0</v>
      </c>
      <c r="J867" s="360">
        <v>0</v>
      </c>
      <c r="K867" s="360">
        <v>1</v>
      </c>
      <c r="L867" s="360">
        <v>1</v>
      </c>
      <c r="M867" s="360">
        <v>0</v>
      </c>
      <c r="N867" s="360">
        <v>0</v>
      </c>
      <c r="O867" s="360">
        <v>1</v>
      </c>
      <c r="P867" s="360">
        <v>2</v>
      </c>
      <c r="Q867" s="360">
        <v>0</v>
      </c>
      <c r="R867" s="360">
        <v>1</v>
      </c>
    </row>
    <row r="868" spans="2:18" ht="13.2" x14ac:dyDescent="0.25">
      <c r="B868" s="371" t="s">
        <v>218</v>
      </c>
      <c r="C868" s="371" t="s">
        <v>2192</v>
      </c>
      <c r="D868" s="371" t="s">
        <v>415</v>
      </c>
      <c r="E868" s="371" t="s">
        <v>886</v>
      </c>
      <c r="F868" s="360">
        <v>13</v>
      </c>
      <c r="G868" s="360">
        <v>0</v>
      </c>
      <c r="H868" s="360">
        <v>0</v>
      </c>
      <c r="I868" s="360">
        <v>0</v>
      </c>
      <c r="J868" s="360">
        <v>1</v>
      </c>
      <c r="K868" s="360">
        <v>2</v>
      </c>
      <c r="L868" s="360">
        <v>3</v>
      </c>
      <c r="M868" s="360">
        <v>2</v>
      </c>
      <c r="N868" s="360">
        <v>1</v>
      </c>
      <c r="O868" s="360">
        <v>1</v>
      </c>
      <c r="P868" s="360">
        <v>2</v>
      </c>
      <c r="Q868" s="360">
        <v>0</v>
      </c>
      <c r="R868" s="360">
        <v>1</v>
      </c>
    </row>
    <row r="869" spans="2:18" ht="13.2" x14ac:dyDescent="0.25">
      <c r="B869" s="371" t="s">
        <v>218</v>
      </c>
      <c r="C869" s="371" t="s">
        <v>2192</v>
      </c>
      <c r="D869" s="371" t="s">
        <v>412</v>
      </c>
      <c r="E869" s="371" t="s">
        <v>811</v>
      </c>
      <c r="F869" s="360">
        <v>6</v>
      </c>
      <c r="G869" s="360">
        <v>1</v>
      </c>
      <c r="H869" s="360">
        <v>0</v>
      </c>
      <c r="I869" s="360">
        <v>0</v>
      </c>
      <c r="J869" s="360">
        <v>0</v>
      </c>
      <c r="K869" s="360">
        <v>2</v>
      </c>
      <c r="L869" s="360">
        <v>1</v>
      </c>
      <c r="M869" s="360">
        <v>2</v>
      </c>
      <c r="N869" s="360">
        <v>0</v>
      </c>
      <c r="O869" s="360">
        <v>0</v>
      </c>
      <c r="P869" s="360">
        <v>0</v>
      </c>
      <c r="Q869" s="360">
        <v>0</v>
      </c>
      <c r="R869" s="360">
        <v>0</v>
      </c>
    </row>
    <row r="870" spans="2:18" ht="13.2" x14ac:dyDescent="0.25">
      <c r="B870" s="371" t="s">
        <v>218</v>
      </c>
      <c r="C870" s="371" t="s">
        <v>2192</v>
      </c>
      <c r="D870" s="371" t="s">
        <v>412</v>
      </c>
      <c r="E870" s="371" t="s">
        <v>3769</v>
      </c>
      <c r="F870" s="360">
        <v>4</v>
      </c>
      <c r="G870" s="360">
        <v>0</v>
      </c>
      <c r="H870" s="360">
        <v>0</v>
      </c>
      <c r="I870" s="360">
        <v>1</v>
      </c>
      <c r="J870" s="360">
        <v>0</v>
      </c>
      <c r="K870" s="360">
        <v>0</v>
      </c>
      <c r="L870" s="360">
        <v>0</v>
      </c>
      <c r="M870" s="360">
        <v>0</v>
      </c>
      <c r="N870" s="360">
        <v>0</v>
      </c>
      <c r="O870" s="360">
        <v>0</v>
      </c>
      <c r="P870" s="360">
        <v>2</v>
      </c>
      <c r="Q870" s="360">
        <v>1</v>
      </c>
      <c r="R870" s="360">
        <v>0</v>
      </c>
    </row>
    <row r="871" spans="2:18" ht="13.2" x14ac:dyDescent="0.25">
      <c r="B871" s="371" t="s">
        <v>218</v>
      </c>
      <c r="C871" s="371" t="s">
        <v>2192</v>
      </c>
      <c r="D871" s="371" t="s">
        <v>412</v>
      </c>
      <c r="E871" s="371" t="s">
        <v>812</v>
      </c>
      <c r="F871" s="360">
        <v>107</v>
      </c>
      <c r="G871" s="360">
        <v>4</v>
      </c>
      <c r="H871" s="360">
        <v>10</v>
      </c>
      <c r="I871" s="360">
        <v>8</v>
      </c>
      <c r="J871" s="360">
        <v>4</v>
      </c>
      <c r="K871" s="360">
        <v>9</v>
      </c>
      <c r="L871" s="360">
        <v>11</v>
      </c>
      <c r="M871" s="360">
        <v>18</v>
      </c>
      <c r="N871" s="360">
        <v>19</v>
      </c>
      <c r="O871" s="360">
        <v>13</v>
      </c>
      <c r="P871" s="360">
        <v>7</v>
      </c>
      <c r="Q871" s="360">
        <v>3</v>
      </c>
      <c r="R871" s="360">
        <v>1</v>
      </c>
    </row>
    <row r="872" spans="2:18" ht="13.2" x14ac:dyDescent="0.25">
      <c r="B872" s="371" t="s">
        <v>218</v>
      </c>
      <c r="C872" s="371" t="s">
        <v>2192</v>
      </c>
      <c r="D872" s="371" t="s">
        <v>2188</v>
      </c>
      <c r="E872" s="371" t="s">
        <v>2847</v>
      </c>
      <c r="F872" s="360">
        <v>1</v>
      </c>
      <c r="G872" s="360">
        <v>0</v>
      </c>
      <c r="H872" s="360">
        <v>0</v>
      </c>
      <c r="I872" s="360">
        <v>0</v>
      </c>
      <c r="J872" s="360">
        <v>0</v>
      </c>
      <c r="K872" s="360">
        <v>0</v>
      </c>
      <c r="L872" s="360">
        <v>0</v>
      </c>
      <c r="M872" s="360">
        <v>0</v>
      </c>
      <c r="N872" s="360">
        <v>1</v>
      </c>
      <c r="O872" s="360">
        <v>0</v>
      </c>
      <c r="P872" s="360">
        <v>0</v>
      </c>
      <c r="Q872" s="360">
        <v>0</v>
      </c>
      <c r="R872" s="360">
        <v>0</v>
      </c>
    </row>
    <row r="873" spans="2:18" ht="13.2" x14ac:dyDescent="0.25">
      <c r="B873" s="371" t="s">
        <v>218</v>
      </c>
      <c r="C873" s="371" t="s">
        <v>2192</v>
      </c>
      <c r="D873" s="371" t="s">
        <v>2188</v>
      </c>
      <c r="E873" s="371" t="s">
        <v>859</v>
      </c>
      <c r="F873" s="360">
        <v>6</v>
      </c>
      <c r="G873" s="360">
        <v>0</v>
      </c>
      <c r="H873" s="360">
        <v>0</v>
      </c>
      <c r="I873" s="360">
        <v>0</v>
      </c>
      <c r="J873" s="360">
        <v>0</v>
      </c>
      <c r="K873" s="360">
        <v>0</v>
      </c>
      <c r="L873" s="360">
        <v>0</v>
      </c>
      <c r="M873" s="360">
        <v>1</v>
      </c>
      <c r="N873" s="360">
        <v>3</v>
      </c>
      <c r="O873" s="360">
        <v>0</v>
      </c>
      <c r="P873" s="360">
        <v>0</v>
      </c>
      <c r="Q873" s="360">
        <v>2</v>
      </c>
      <c r="R873" s="360">
        <v>0</v>
      </c>
    </row>
    <row r="874" spans="2:18" ht="13.2" x14ac:dyDescent="0.25">
      <c r="B874" s="371" t="s">
        <v>218</v>
      </c>
      <c r="C874" s="371" t="s">
        <v>2192</v>
      </c>
      <c r="D874" s="371" t="s">
        <v>2188</v>
      </c>
      <c r="E874" s="371" t="s">
        <v>2310</v>
      </c>
      <c r="F874" s="360">
        <v>3</v>
      </c>
      <c r="G874" s="360">
        <v>0</v>
      </c>
      <c r="H874" s="360">
        <v>0</v>
      </c>
      <c r="I874" s="360">
        <v>0</v>
      </c>
      <c r="J874" s="360">
        <v>0</v>
      </c>
      <c r="K874" s="360">
        <v>1</v>
      </c>
      <c r="L874" s="360">
        <v>2</v>
      </c>
      <c r="M874" s="360">
        <v>0</v>
      </c>
      <c r="N874" s="360">
        <v>0</v>
      </c>
      <c r="O874" s="360">
        <v>0</v>
      </c>
      <c r="P874" s="360">
        <v>0</v>
      </c>
      <c r="Q874" s="360">
        <v>0</v>
      </c>
      <c r="R874" s="360">
        <v>0</v>
      </c>
    </row>
    <row r="875" spans="2:18" ht="13.2" x14ac:dyDescent="0.25">
      <c r="B875" s="371" t="s">
        <v>218</v>
      </c>
      <c r="C875" s="371" t="s">
        <v>2192</v>
      </c>
      <c r="D875" s="371" t="s">
        <v>57</v>
      </c>
      <c r="E875" s="371" t="s">
        <v>869</v>
      </c>
      <c r="F875" s="360">
        <v>13</v>
      </c>
      <c r="G875" s="360">
        <v>0</v>
      </c>
      <c r="H875" s="360">
        <v>0</v>
      </c>
      <c r="I875" s="360">
        <v>2</v>
      </c>
      <c r="J875" s="360">
        <v>1</v>
      </c>
      <c r="K875" s="360">
        <v>0</v>
      </c>
      <c r="L875" s="360">
        <v>2</v>
      </c>
      <c r="M875" s="360">
        <v>1</v>
      </c>
      <c r="N875" s="360">
        <v>2</v>
      </c>
      <c r="O875" s="360">
        <v>1</v>
      </c>
      <c r="P875" s="360">
        <v>3</v>
      </c>
      <c r="Q875" s="360">
        <v>1</v>
      </c>
      <c r="R875" s="360">
        <v>0</v>
      </c>
    </row>
    <row r="876" spans="2:18" ht="13.2" x14ac:dyDescent="0.25">
      <c r="B876" s="371" t="s">
        <v>218</v>
      </c>
      <c r="C876" s="371" t="s">
        <v>2192</v>
      </c>
      <c r="D876" s="371" t="s">
        <v>57</v>
      </c>
      <c r="E876" s="371" t="s">
        <v>870</v>
      </c>
      <c r="F876" s="360">
        <v>17</v>
      </c>
      <c r="G876" s="360">
        <v>1</v>
      </c>
      <c r="H876" s="360">
        <v>1</v>
      </c>
      <c r="I876" s="360">
        <v>0</v>
      </c>
      <c r="J876" s="360">
        <v>0</v>
      </c>
      <c r="K876" s="360">
        <v>1</v>
      </c>
      <c r="L876" s="360">
        <v>4</v>
      </c>
      <c r="M876" s="360">
        <v>1</v>
      </c>
      <c r="N876" s="360">
        <v>1</v>
      </c>
      <c r="O876" s="360">
        <v>4</v>
      </c>
      <c r="P876" s="360">
        <v>1</v>
      </c>
      <c r="Q876" s="360">
        <v>2</v>
      </c>
      <c r="R876" s="360">
        <v>1</v>
      </c>
    </row>
    <row r="877" spans="2:18" ht="13.2" x14ac:dyDescent="0.25">
      <c r="B877" s="371" t="s">
        <v>218</v>
      </c>
      <c r="C877" s="371" t="s">
        <v>2192</v>
      </c>
      <c r="D877" s="371" t="s">
        <v>57</v>
      </c>
      <c r="E877" s="371" t="s">
        <v>871</v>
      </c>
      <c r="F877" s="360">
        <v>37</v>
      </c>
      <c r="G877" s="360">
        <v>1</v>
      </c>
      <c r="H877" s="360">
        <v>1</v>
      </c>
      <c r="I877" s="360">
        <v>1</v>
      </c>
      <c r="J877" s="360">
        <v>4</v>
      </c>
      <c r="K877" s="360">
        <v>3</v>
      </c>
      <c r="L877" s="360">
        <v>5</v>
      </c>
      <c r="M877" s="360">
        <v>4</v>
      </c>
      <c r="N877" s="360">
        <v>5</v>
      </c>
      <c r="O877" s="360">
        <v>7</v>
      </c>
      <c r="P877" s="360">
        <v>4</v>
      </c>
      <c r="Q877" s="360">
        <v>2</v>
      </c>
      <c r="R877" s="360">
        <v>0</v>
      </c>
    </row>
    <row r="878" spans="2:18" ht="13.2" x14ac:dyDescent="0.25">
      <c r="B878" s="371" t="s">
        <v>218</v>
      </c>
      <c r="C878" s="371" t="s">
        <v>2192</v>
      </c>
      <c r="D878" s="371" t="s">
        <v>57</v>
      </c>
      <c r="E878" s="371" t="s">
        <v>872</v>
      </c>
      <c r="F878" s="360">
        <v>2763</v>
      </c>
      <c r="G878" s="360">
        <v>27</v>
      </c>
      <c r="H878" s="360">
        <v>52</v>
      </c>
      <c r="I878" s="360">
        <v>66</v>
      </c>
      <c r="J878" s="360">
        <v>135</v>
      </c>
      <c r="K878" s="360">
        <v>210</v>
      </c>
      <c r="L878" s="360">
        <v>407</v>
      </c>
      <c r="M878" s="360">
        <v>394</v>
      </c>
      <c r="N878" s="360">
        <v>295</v>
      </c>
      <c r="O878" s="360">
        <v>452</v>
      </c>
      <c r="P878" s="360">
        <v>327</v>
      </c>
      <c r="Q878" s="360">
        <v>252</v>
      </c>
      <c r="R878" s="360">
        <v>146</v>
      </c>
    </row>
    <row r="879" spans="2:18" ht="13.2" x14ac:dyDescent="0.25">
      <c r="B879" s="371" t="s">
        <v>218</v>
      </c>
      <c r="C879" s="371" t="s">
        <v>2192</v>
      </c>
      <c r="D879" s="371" t="s">
        <v>57</v>
      </c>
      <c r="E879" s="371" t="s">
        <v>873</v>
      </c>
      <c r="F879" s="360">
        <v>5</v>
      </c>
      <c r="G879" s="360">
        <v>0</v>
      </c>
      <c r="H879" s="360">
        <v>0</v>
      </c>
      <c r="I879" s="360">
        <v>0</v>
      </c>
      <c r="J879" s="360">
        <v>0</v>
      </c>
      <c r="K879" s="360">
        <v>0</v>
      </c>
      <c r="L879" s="360">
        <v>1</v>
      </c>
      <c r="M879" s="360">
        <v>0</v>
      </c>
      <c r="N879" s="360">
        <v>1</v>
      </c>
      <c r="O879" s="360">
        <v>1</v>
      </c>
      <c r="P879" s="360">
        <v>0</v>
      </c>
      <c r="Q879" s="360">
        <v>2</v>
      </c>
      <c r="R879" s="360">
        <v>0</v>
      </c>
    </row>
    <row r="880" spans="2:18" ht="13.2" x14ac:dyDescent="0.25">
      <c r="B880" s="371" t="s">
        <v>218</v>
      </c>
      <c r="C880" s="371" t="s">
        <v>2192</v>
      </c>
      <c r="D880" s="371" t="s">
        <v>57</v>
      </c>
      <c r="E880" s="371" t="s">
        <v>874</v>
      </c>
      <c r="F880" s="360">
        <v>8</v>
      </c>
      <c r="G880" s="360">
        <v>0</v>
      </c>
      <c r="H880" s="360">
        <v>0</v>
      </c>
      <c r="I880" s="360">
        <v>1</v>
      </c>
      <c r="J880" s="360">
        <v>1</v>
      </c>
      <c r="K880" s="360">
        <v>0</v>
      </c>
      <c r="L880" s="360">
        <v>0</v>
      </c>
      <c r="M880" s="360">
        <v>0</v>
      </c>
      <c r="N880" s="360">
        <v>0</v>
      </c>
      <c r="O880" s="360">
        <v>2</v>
      </c>
      <c r="P880" s="360">
        <v>1</v>
      </c>
      <c r="Q880" s="360">
        <v>1</v>
      </c>
      <c r="R880" s="360">
        <v>2</v>
      </c>
    </row>
    <row r="881" spans="2:18" ht="13.2" x14ac:dyDescent="0.25">
      <c r="B881" s="371" t="s">
        <v>218</v>
      </c>
      <c r="C881" s="371" t="s">
        <v>2192</v>
      </c>
      <c r="D881" s="371" t="s">
        <v>57</v>
      </c>
      <c r="E881" s="371" t="s">
        <v>875</v>
      </c>
      <c r="F881" s="360">
        <v>15</v>
      </c>
      <c r="G881" s="360">
        <v>1</v>
      </c>
      <c r="H881" s="360">
        <v>0</v>
      </c>
      <c r="I881" s="360">
        <v>0</v>
      </c>
      <c r="J881" s="360">
        <v>0</v>
      </c>
      <c r="K881" s="360">
        <v>2</v>
      </c>
      <c r="L881" s="360">
        <v>3</v>
      </c>
      <c r="M881" s="360">
        <v>1</v>
      </c>
      <c r="N881" s="360">
        <v>1</v>
      </c>
      <c r="O881" s="360">
        <v>3</v>
      </c>
      <c r="P881" s="360">
        <v>0</v>
      </c>
      <c r="Q881" s="360">
        <v>0</v>
      </c>
      <c r="R881" s="360">
        <v>4</v>
      </c>
    </row>
    <row r="882" spans="2:18" ht="13.2" x14ac:dyDescent="0.25">
      <c r="B882" s="371" t="s">
        <v>218</v>
      </c>
      <c r="C882" s="371" t="s">
        <v>2192</v>
      </c>
      <c r="D882" s="371" t="s">
        <v>414</v>
      </c>
      <c r="E882" s="371" t="s">
        <v>3164</v>
      </c>
      <c r="F882" s="360">
        <v>1</v>
      </c>
      <c r="G882" s="360">
        <v>0</v>
      </c>
      <c r="H882" s="360">
        <v>0</v>
      </c>
      <c r="I882" s="360">
        <v>0</v>
      </c>
      <c r="J882" s="360">
        <v>0</v>
      </c>
      <c r="K882" s="360">
        <v>0</v>
      </c>
      <c r="L882" s="360">
        <v>0</v>
      </c>
      <c r="M882" s="360">
        <v>0</v>
      </c>
      <c r="N882" s="360">
        <v>0</v>
      </c>
      <c r="O882" s="360">
        <v>0</v>
      </c>
      <c r="P882" s="360">
        <v>1</v>
      </c>
      <c r="Q882" s="360">
        <v>0</v>
      </c>
      <c r="R882" s="360">
        <v>0</v>
      </c>
    </row>
    <row r="883" spans="2:18" ht="13.2" x14ac:dyDescent="0.25">
      <c r="B883" s="371" t="s">
        <v>218</v>
      </c>
      <c r="C883" s="371" t="s">
        <v>2192</v>
      </c>
      <c r="D883" s="371" t="s">
        <v>414</v>
      </c>
      <c r="E883" s="371" t="s">
        <v>2939</v>
      </c>
      <c r="F883" s="360">
        <v>2</v>
      </c>
      <c r="G883" s="360">
        <v>0</v>
      </c>
      <c r="H883" s="360">
        <v>0</v>
      </c>
      <c r="I883" s="360">
        <v>0</v>
      </c>
      <c r="J883" s="360">
        <v>0</v>
      </c>
      <c r="K883" s="360">
        <v>2</v>
      </c>
      <c r="L883" s="360">
        <v>0</v>
      </c>
      <c r="M883" s="360">
        <v>0</v>
      </c>
      <c r="N883" s="360">
        <v>0</v>
      </c>
      <c r="O883" s="360">
        <v>0</v>
      </c>
      <c r="P883" s="360">
        <v>0</v>
      </c>
      <c r="Q883" s="360">
        <v>0</v>
      </c>
      <c r="R883" s="360">
        <v>0</v>
      </c>
    </row>
    <row r="884" spans="2:18" ht="13.2" x14ac:dyDescent="0.25">
      <c r="B884" s="371" t="s">
        <v>218</v>
      </c>
      <c r="C884" s="371" t="s">
        <v>2192</v>
      </c>
      <c r="D884" s="371" t="s">
        <v>2940</v>
      </c>
      <c r="E884" s="371" t="s">
        <v>3165</v>
      </c>
      <c r="F884" s="360">
        <v>1</v>
      </c>
      <c r="G884" s="360">
        <v>0</v>
      </c>
      <c r="H884" s="360">
        <v>0</v>
      </c>
      <c r="I884" s="360">
        <v>0</v>
      </c>
      <c r="J884" s="360">
        <v>0</v>
      </c>
      <c r="K884" s="360">
        <v>0</v>
      </c>
      <c r="L884" s="360">
        <v>0</v>
      </c>
      <c r="M884" s="360">
        <v>1</v>
      </c>
      <c r="N884" s="360">
        <v>0</v>
      </c>
      <c r="O884" s="360">
        <v>0</v>
      </c>
      <c r="P884" s="360">
        <v>0</v>
      </c>
      <c r="Q884" s="360">
        <v>0</v>
      </c>
      <c r="R884" s="360">
        <v>0</v>
      </c>
    </row>
    <row r="885" spans="2:18" ht="13.2" x14ac:dyDescent="0.25">
      <c r="B885" s="371" t="s">
        <v>218</v>
      </c>
      <c r="C885" s="371" t="s">
        <v>2192</v>
      </c>
      <c r="D885" s="371" t="s">
        <v>2595</v>
      </c>
      <c r="E885" s="371" t="s">
        <v>860</v>
      </c>
      <c r="F885" s="360">
        <v>11</v>
      </c>
      <c r="G885" s="360">
        <v>0</v>
      </c>
      <c r="H885" s="360">
        <v>0</v>
      </c>
      <c r="I885" s="360">
        <v>0</v>
      </c>
      <c r="J885" s="360">
        <v>0</v>
      </c>
      <c r="K885" s="360">
        <v>0</v>
      </c>
      <c r="L885" s="360">
        <v>2</v>
      </c>
      <c r="M885" s="360">
        <v>1</v>
      </c>
      <c r="N885" s="360">
        <v>1</v>
      </c>
      <c r="O885" s="360">
        <v>3</v>
      </c>
      <c r="P885" s="360">
        <v>2</v>
      </c>
      <c r="Q885" s="360">
        <v>2</v>
      </c>
      <c r="R885" s="360">
        <v>0</v>
      </c>
    </row>
    <row r="886" spans="2:18" ht="13.2" x14ac:dyDescent="0.25">
      <c r="B886" s="371" t="s">
        <v>218</v>
      </c>
      <c r="C886" s="371" t="s">
        <v>2192</v>
      </c>
      <c r="D886" s="371" t="s">
        <v>2595</v>
      </c>
      <c r="E886" s="371" t="s">
        <v>861</v>
      </c>
      <c r="F886" s="360">
        <v>31</v>
      </c>
      <c r="G886" s="360">
        <v>1</v>
      </c>
      <c r="H886" s="360">
        <v>0</v>
      </c>
      <c r="I886" s="360">
        <v>0</v>
      </c>
      <c r="J886" s="360">
        <v>0</v>
      </c>
      <c r="K886" s="360">
        <v>2</v>
      </c>
      <c r="L886" s="360">
        <v>2</v>
      </c>
      <c r="M886" s="360">
        <v>6</v>
      </c>
      <c r="N886" s="360">
        <v>2</v>
      </c>
      <c r="O886" s="360">
        <v>10</v>
      </c>
      <c r="P886" s="360">
        <v>7</v>
      </c>
      <c r="Q886" s="360">
        <v>0</v>
      </c>
      <c r="R886" s="360">
        <v>1</v>
      </c>
    </row>
    <row r="887" spans="2:18" ht="13.2" x14ac:dyDescent="0.25">
      <c r="B887" s="371" t="s">
        <v>218</v>
      </c>
      <c r="C887" s="371" t="s">
        <v>2192</v>
      </c>
      <c r="D887" s="371" t="s">
        <v>2595</v>
      </c>
      <c r="E887" s="371" t="s">
        <v>885</v>
      </c>
      <c r="F887" s="360">
        <v>11</v>
      </c>
      <c r="G887" s="360">
        <v>0</v>
      </c>
      <c r="H887" s="360">
        <v>0</v>
      </c>
      <c r="I887" s="360">
        <v>1</v>
      </c>
      <c r="J887" s="360">
        <v>0</v>
      </c>
      <c r="K887" s="360">
        <v>0</v>
      </c>
      <c r="L887" s="360">
        <v>0</v>
      </c>
      <c r="M887" s="360">
        <v>2</v>
      </c>
      <c r="N887" s="360">
        <v>4</v>
      </c>
      <c r="O887" s="360">
        <v>1</v>
      </c>
      <c r="P887" s="360">
        <v>2</v>
      </c>
      <c r="Q887" s="360">
        <v>0</v>
      </c>
      <c r="R887" s="360">
        <v>1</v>
      </c>
    </row>
    <row r="888" spans="2:18" ht="13.2" x14ac:dyDescent="0.25">
      <c r="B888" s="371" t="s">
        <v>218</v>
      </c>
      <c r="C888" s="371" t="s">
        <v>2192</v>
      </c>
      <c r="D888" s="371" t="s">
        <v>2595</v>
      </c>
      <c r="E888" s="371" t="s">
        <v>862</v>
      </c>
      <c r="F888" s="360">
        <v>7</v>
      </c>
      <c r="G888" s="360">
        <v>0</v>
      </c>
      <c r="H888" s="360">
        <v>0</v>
      </c>
      <c r="I888" s="360">
        <v>0</v>
      </c>
      <c r="J888" s="360">
        <v>0</v>
      </c>
      <c r="K888" s="360">
        <v>1</v>
      </c>
      <c r="L888" s="360">
        <v>0</v>
      </c>
      <c r="M888" s="360">
        <v>1</v>
      </c>
      <c r="N888" s="360">
        <v>1</v>
      </c>
      <c r="O888" s="360">
        <v>2</v>
      </c>
      <c r="P888" s="360">
        <v>1</v>
      </c>
      <c r="Q888" s="360">
        <v>1</v>
      </c>
      <c r="R888" s="360">
        <v>0</v>
      </c>
    </row>
    <row r="889" spans="2:18" ht="13.2" x14ac:dyDescent="0.25">
      <c r="B889" s="371" t="s">
        <v>218</v>
      </c>
      <c r="C889" s="371" t="s">
        <v>2192</v>
      </c>
      <c r="D889" s="371" t="s">
        <v>204</v>
      </c>
      <c r="E889" s="371" t="s">
        <v>3772</v>
      </c>
      <c r="F889" s="360">
        <v>1</v>
      </c>
      <c r="G889" s="360">
        <v>0</v>
      </c>
      <c r="H889" s="360">
        <v>0</v>
      </c>
      <c r="I889" s="360">
        <v>0</v>
      </c>
      <c r="J889" s="360">
        <v>0</v>
      </c>
      <c r="K889" s="360">
        <v>0</v>
      </c>
      <c r="L889" s="360">
        <v>0</v>
      </c>
      <c r="M889" s="360">
        <v>0</v>
      </c>
      <c r="N889" s="360">
        <v>1</v>
      </c>
      <c r="O889" s="360">
        <v>0</v>
      </c>
      <c r="P889" s="360">
        <v>0</v>
      </c>
      <c r="Q889" s="360">
        <v>0</v>
      </c>
      <c r="R889" s="360">
        <v>0</v>
      </c>
    </row>
    <row r="890" spans="2:18" ht="13.2" x14ac:dyDescent="0.25">
      <c r="B890" s="371" t="s">
        <v>218</v>
      </c>
      <c r="C890" s="371" t="s">
        <v>2192</v>
      </c>
      <c r="D890" s="371" t="s">
        <v>204</v>
      </c>
      <c r="E890" s="371" t="s">
        <v>888</v>
      </c>
      <c r="F890" s="360">
        <v>1</v>
      </c>
      <c r="G890" s="360">
        <v>0</v>
      </c>
      <c r="H890" s="360">
        <v>0</v>
      </c>
      <c r="I890" s="360">
        <v>0</v>
      </c>
      <c r="J890" s="360">
        <v>0</v>
      </c>
      <c r="K890" s="360">
        <v>0</v>
      </c>
      <c r="L890" s="360">
        <v>0</v>
      </c>
      <c r="M890" s="360">
        <v>0</v>
      </c>
      <c r="N890" s="360">
        <v>1</v>
      </c>
      <c r="O890" s="360">
        <v>0</v>
      </c>
      <c r="P890" s="360">
        <v>0</v>
      </c>
      <c r="Q890" s="360">
        <v>0</v>
      </c>
      <c r="R890" s="360">
        <v>0</v>
      </c>
    </row>
    <row r="891" spans="2:18" ht="13.2" x14ac:dyDescent="0.25">
      <c r="B891" s="371" t="s">
        <v>218</v>
      </c>
      <c r="C891" s="371" t="s">
        <v>2192</v>
      </c>
      <c r="D891" s="371" t="s">
        <v>204</v>
      </c>
      <c r="E891" s="371" t="s">
        <v>2941</v>
      </c>
      <c r="F891" s="360">
        <v>1</v>
      </c>
      <c r="G891" s="360">
        <v>0</v>
      </c>
      <c r="H891" s="360">
        <v>0</v>
      </c>
      <c r="I891" s="360">
        <v>0</v>
      </c>
      <c r="J891" s="360">
        <v>0</v>
      </c>
      <c r="K891" s="360">
        <v>0</v>
      </c>
      <c r="L891" s="360">
        <v>0</v>
      </c>
      <c r="M891" s="360">
        <v>0</v>
      </c>
      <c r="N891" s="360">
        <v>0</v>
      </c>
      <c r="O891" s="360">
        <v>1</v>
      </c>
      <c r="P891" s="360">
        <v>0</v>
      </c>
      <c r="Q891" s="360">
        <v>0</v>
      </c>
      <c r="R891" s="360">
        <v>0</v>
      </c>
    </row>
    <row r="892" spans="2:18" ht="13.2" x14ac:dyDescent="0.25">
      <c r="B892" s="371" t="s">
        <v>218</v>
      </c>
      <c r="C892" s="371" t="s">
        <v>2192</v>
      </c>
      <c r="D892" s="371" t="s">
        <v>204</v>
      </c>
      <c r="E892" s="371" t="s">
        <v>889</v>
      </c>
      <c r="F892" s="360">
        <v>2</v>
      </c>
      <c r="G892" s="360">
        <v>0</v>
      </c>
      <c r="H892" s="360">
        <v>0</v>
      </c>
      <c r="I892" s="360">
        <v>0</v>
      </c>
      <c r="J892" s="360">
        <v>0</v>
      </c>
      <c r="K892" s="360">
        <v>0</v>
      </c>
      <c r="L892" s="360">
        <v>0</v>
      </c>
      <c r="M892" s="360">
        <v>0</v>
      </c>
      <c r="N892" s="360">
        <v>0</v>
      </c>
      <c r="O892" s="360">
        <v>1</v>
      </c>
      <c r="P892" s="360">
        <v>0</v>
      </c>
      <c r="Q892" s="360">
        <v>0</v>
      </c>
      <c r="R892" s="360">
        <v>1</v>
      </c>
    </row>
    <row r="893" spans="2:18" ht="13.2" x14ac:dyDescent="0.25">
      <c r="B893" s="371" t="s">
        <v>218</v>
      </c>
      <c r="C893" s="371" t="s">
        <v>2192</v>
      </c>
      <c r="D893" s="371" t="s">
        <v>204</v>
      </c>
      <c r="E893" s="371" t="s">
        <v>890</v>
      </c>
      <c r="F893" s="360">
        <v>4</v>
      </c>
      <c r="G893" s="360">
        <v>0</v>
      </c>
      <c r="H893" s="360">
        <v>0</v>
      </c>
      <c r="I893" s="360">
        <v>0</v>
      </c>
      <c r="J893" s="360">
        <v>0</v>
      </c>
      <c r="K893" s="360">
        <v>0</v>
      </c>
      <c r="L893" s="360">
        <v>0</v>
      </c>
      <c r="M893" s="360">
        <v>1</v>
      </c>
      <c r="N893" s="360">
        <v>1</v>
      </c>
      <c r="O893" s="360">
        <v>1</v>
      </c>
      <c r="P893" s="360">
        <v>0</v>
      </c>
      <c r="Q893" s="360">
        <v>1</v>
      </c>
      <c r="R893" s="360">
        <v>0</v>
      </c>
    </row>
    <row r="894" spans="2:18" ht="13.2" x14ac:dyDescent="0.25">
      <c r="B894" s="371" t="s">
        <v>218</v>
      </c>
      <c r="C894" s="371" t="s">
        <v>2192</v>
      </c>
      <c r="D894" s="371" t="s">
        <v>204</v>
      </c>
      <c r="E894" s="371" t="s">
        <v>891</v>
      </c>
      <c r="F894" s="360">
        <v>6</v>
      </c>
      <c r="G894" s="360">
        <v>0</v>
      </c>
      <c r="H894" s="360">
        <v>0</v>
      </c>
      <c r="I894" s="360">
        <v>0</v>
      </c>
      <c r="J894" s="360">
        <v>1</v>
      </c>
      <c r="K894" s="360">
        <v>0</v>
      </c>
      <c r="L894" s="360">
        <v>0</v>
      </c>
      <c r="M894" s="360">
        <v>0</v>
      </c>
      <c r="N894" s="360">
        <v>1</v>
      </c>
      <c r="O894" s="360">
        <v>2</v>
      </c>
      <c r="P894" s="360">
        <v>0</v>
      </c>
      <c r="Q894" s="360">
        <v>0</v>
      </c>
      <c r="R894" s="360">
        <v>2</v>
      </c>
    </row>
    <row r="895" spans="2:18" ht="13.2" x14ac:dyDescent="0.25">
      <c r="B895" s="371" t="s">
        <v>218</v>
      </c>
      <c r="C895" s="371" t="s">
        <v>2192</v>
      </c>
      <c r="D895" s="371" t="s">
        <v>204</v>
      </c>
      <c r="E895" s="371" t="s">
        <v>893</v>
      </c>
      <c r="F895" s="360">
        <v>71</v>
      </c>
      <c r="G895" s="360">
        <v>0</v>
      </c>
      <c r="H895" s="360">
        <v>2</v>
      </c>
      <c r="I895" s="360">
        <v>0</v>
      </c>
      <c r="J895" s="360">
        <v>1</v>
      </c>
      <c r="K895" s="360">
        <v>0</v>
      </c>
      <c r="L895" s="360">
        <v>4</v>
      </c>
      <c r="M895" s="360">
        <v>16</v>
      </c>
      <c r="N895" s="360">
        <v>7</v>
      </c>
      <c r="O895" s="360">
        <v>20</v>
      </c>
      <c r="P895" s="360">
        <v>12</v>
      </c>
      <c r="Q895" s="360">
        <v>5</v>
      </c>
      <c r="R895" s="360">
        <v>4</v>
      </c>
    </row>
    <row r="896" spans="2:18" ht="13.2" x14ac:dyDescent="0.25">
      <c r="B896" s="371" t="s">
        <v>218</v>
      </c>
      <c r="C896" s="371" t="s">
        <v>2192</v>
      </c>
      <c r="D896" s="371" t="s">
        <v>204</v>
      </c>
      <c r="E896" s="371" t="s">
        <v>3540</v>
      </c>
      <c r="F896" s="360">
        <v>1</v>
      </c>
      <c r="G896" s="360">
        <v>0</v>
      </c>
      <c r="H896" s="360">
        <v>0</v>
      </c>
      <c r="I896" s="360">
        <v>0</v>
      </c>
      <c r="J896" s="360">
        <v>0</v>
      </c>
      <c r="K896" s="360">
        <v>0</v>
      </c>
      <c r="L896" s="360">
        <v>0</v>
      </c>
      <c r="M896" s="360">
        <v>0</v>
      </c>
      <c r="N896" s="360">
        <v>0</v>
      </c>
      <c r="O896" s="360">
        <v>1</v>
      </c>
      <c r="P896" s="360">
        <v>0</v>
      </c>
      <c r="Q896" s="360">
        <v>0</v>
      </c>
      <c r="R896" s="360">
        <v>0</v>
      </c>
    </row>
    <row r="897" spans="2:18" ht="13.2" x14ac:dyDescent="0.25">
      <c r="B897" s="371" t="s">
        <v>218</v>
      </c>
      <c r="C897" s="371" t="s">
        <v>2192</v>
      </c>
      <c r="D897" s="371" t="s">
        <v>204</v>
      </c>
      <c r="E897" s="371" t="s">
        <v>872</v>
      </c>
      <c r="F897" s="360">
        <v>1</v>
      </c>
      <c r="G897" s="360">
        <v>0</v>
      </c>
      <c r="H897" s="360">
        <v>0</v>
      </c>
      <c r="I897" s="360">
        <v>0</v>
      </c>
      <c r="J897" s="360">
        <v>0</v>
      </c>
      <c r="K897" s="360">
        <v>0</v>
      </c>
      <c r="L897" s="360">
        <v>0</v>
      </c>
      <c r="M897" s="360">
        <v>0</v>
      </c>
      <c r="N897" s="360">
        <v>0</v>
      </c>
      <c r="O897" s="360">
        <v>1</v>
      </c>
      <c r="P897" s="360">
        <v>0</v>
      </c>
      <c r="Q897" s="360">
        <v>0</v>
      </c>
      <c r="R897" s="360">
        <v>0</v>
      </c>
    </row>
    <row r="898" spans="2:18" ht="13.2" x14ac:dyDescent="0.25">
      <c r="B898" s="371" t="s">
        <v>218</v>
      </c>
      <c r="C898" s="371" t="s">
        <v>2192</v>
      </c>
      <c r="D898" s="371" t="s">
        <v>204</v>
      </c>
      <c r="E898" s="371" t="s">
        <v>4029</v>
      </c>
      <c r="F898" s="360">
        <v>3</v>
      </c>
      <c r="G898" s="360">
        <v>0</v>
      </c>
      <c r="H898" s="360">
        <v>0</v>
      </c>
      <c r="I898" s="360">
        <v>0</v>
      </c>
      <c r="J898" s="360">
        <v>1</v>
      </c>
      <c r="K898" s="360">
        <v>1</v>
      </c>
      <c r="L898" s="360">
        <v>0</v>
      </c>
      <c r="M898" s="360">
        <v>0</v>
      </c>
      <c r="N898" s="360">
        <v>0</v>
      </c>
      <c r="O898" s="360">
        <v>0</v>
      </c>
      <c r="P898" s="360">
        <v>1</v>
      </c>
      <c r="Q898" s="360">
        <v>0</v>
      </c>
      <c r="R898" s="360">
        <v>0</v>
      </c>
    </row>
    <row r="899" spans="2:18" ht="13.2" x14ac:dyDescent="0.25">
      <c r="B899" s="371" t="s">
        <v>218</v>
      </c>
      <c r="C899" s="371" t="s">
        <v>2192</v>
      </c>
      <c r="D899" s="371" t="s">
        <v>204</v>
      </c>
      <c r="E899" s="371" t="s">
        <v>894</v>
      </c>
      <c r="F899" s="360">
        <v>4</v>
      </c>
      <c r="G899" s="360">
        <v>0</v>
      </c>
      <c r="H899" s="360">
        <v>0</v>
      </c>
      <c r="I899" s="360">
        <v>0</v>
      </c>
      <c r="J899" s="360">
        <v>0</v>
      </c>
      <c r="K899" s="360">
        <v>0</v>
      </c>
      <c r="L899" s="360">
        <v>0</v>
      </c>
      <c r="M899" s="360">
        <v>2</v>
      </c>
      <c r="N899" s="360">
        <v>1</v>
      </c>
      <c r="O899" s="360">
        <v>0</v>
      </c>
      <c r="P899" s="360">
        <v>0</v>
      </c>
      <c r="Q899" s="360">
        <v>0</v>
      </c>
      <c r="R899" s="360">
        <v>1</v>
      </c>
    </row>
    <row r="900" spans="2:18" ht="13.2" x14ac:dyDescent="0.25">
      <c r="B900" s="371" t="s">
        <v>218</v>
      </c>
      <c r="C900" s="371" t="s">
        <v>2192</v>
      </c>
      <c r="D900" s="371" t="s">
        <v>204</v>
      </c>
      <c r="E900" s="371" t="s">
        <v>895</v>
      </c>
      <c r="F900" s="360">
        <v>2</v>
      </c>
      <c r="G900" s="360">
        <v>0</v>
      </c>
      <c r="H900" s="360">
        <v>0</v>
      </c>
      <c r="I900" s="360">
        <v>0</v>
      </c>
      <c r="J900" s="360">
        <v>0</v>
      </c>
      <c r="K900" s="360">
        <v>1</v>
      </c>
      <c r="L900" s="360">
        <v>0</v>
      </c>
      <c r="M900" s="360">
        <v>0</v>
      </c>
      <c r="N900" s="360">
        <v>0</v>
      </c>
      <c r="O900" s="360">
        <v>0</v>
      </c>
      <c r="P900" s="360">
        <v>0</v>
      </c>
      <c r="Q900" s="360">
        <v>1</v>
      </c>
      <c r="R900" s="360">
        <v>0</v>
      </c>
    </row>
    <row r="901" spans="2:18" ht="13.2" x14ac:dyDescent="0.25">
      <c r="B901" s="371" t="s">
        <v>218</v>
      </c>
      <c r="C901" s="371" t="s">
        <v>2192</v>
      </c>
      <c r="D901" s="371" t="s">
        <v>1915</v>
      </c>
      <c r="E901" s="371" t="s">
        <v>2733</v>
      </c>
      <c r="F901" s="360">
        <v>3</v>
      </c>
      <c r="G901" s="360">
        <v>0</v>
      </c>
      <c r="H901" s="360">
        <v>0</v>
      </c>
      <c r="I901" s="360">
        <v>0</v>
      </c>
      <c r="J901" s="360">
        <v>0</v>
      </c>
      <c r="K901" s="360">
        <v>0</v>
      </c>
      <c r="L901" s="360">
        <v>0</v>
      </c>
      <c r="M901" s="360">
        <v>0</v>
      </c>
      <c r="N901" s="360">
        <v>0</v>
      </c>
      <c r="O901" s="360">
        <v>1</v>
      </c>
      <c r="P901" s="360">
        <v>0</v>
      </c>
      <c r="Q901" s="360">
        <v>1</v>
      </c>
      <c r="R901" s="360">
        <v>1</v>
      </c>
    </row>
    <row r="902" spans="2:18" ht="13.2" x14ac:dyDescent="0.25">
      <c r="B902" s="371" t="s">
        <v>218</v>
      </c>
      <c r="C902" s="371" t="s">
        <v>2192</v>
      </c>
      <c r="D902" s="371" t="s">
        <v>1915</v>
      </c>
      <c r="E902" s="371" t="s">
        <v>3773</v>
      </c>
      <c r="F902" s="360">
        <v>1</v>
      </c>
      <c r="G902" s="360">
        <v>0</v>
      </c>
      <c r="H902" s="360">
        <v>0</v>
      </c>
      <c r="I902" s="360">
        <v>0</v>
      </c>
      <c r="J902" s="360">
        <v>0</v>
      </c>
      <c r="K902" s="360">
        <v>0</v>
      </c>
      <c r="L902" s="360">
        <v>0</v>
      </c>
      <c r="M902" s="360">
        <v>1</v>
      </c>
      <c r="N902" s="360">
        <v>0</v>
      </c>
      <c r="O902" s="360">
        <v>0</v>
      </c>
      <c r="P902" s="360">
        <v>0</v>
      </c>
      <c r="Q902" s="360">
        <v>0</v>
      </c>
      <c r="R902" s="360">
        <v>0</v>
      </c>
    </row>
    <row r="903" spans="2:18" ht="13.2" x14ac:dyDescent="0.25">
      <c r="B903" s="371" t="s">
        <v>218</v>
      </c>
      <c r="C903" s="371" t="s">
        <v>2192</v>
      </c>
      <c r="D903" s="371" t="s">
        <v>1915</v>
      </c>
      <c r="E903" s="371" t="s">
        <v>3241</v>
      </c>
      <c r="F903" s="360">
        <v>3</v>
      </c>
      <c r="G903" s="360">
        <v>0</v>
      </c>
      <c r="H903" s="360">
        <v>0</v>
      </c>
      <c r="I903" s="360">
        <v>0</v>
      </c>
      <c r="J903" s="360">
        <v>0</v>
      </c>
      <c r="K903" s="360">
        <v>1</v>
      </c>
      <c r="L903" s="360">
        <v>0</v>
      </c>
      <c r="M903" s="360">
        <v>0</v>
      </c>
      <c r="N903" s="360">
        <v>0</v>
      </c>
      <c r="O903" s="360">
        <v>0</v>
      </c>
      <c r="P903" s="360">
        <v>0</v>
      </c>
      <c r="Q903" s="360">
        <v>2</v>
      </c>
      <c r="R903" s="360">
        <v>0</v>
      </c>
    </row>
    <row r="904" spans="2:18" ht="13.2" x14ac:dyDescent="0.25">
      <c r="B904" s="371" t="s">
        <v>218</v>
      </c>
      <c r="C904" s="371" t="s">
        <v>2192</v>
      </c>
      <c r="D904" s="371" t="s">
        <v>1915</v>
      </c>
      <c r="E904" s="371" t="s">
        <v>2311</v>
      </c>
      <c r="F904" s="360">
        <v>9</v>
      </c>
      <c r="G904" s="360">
        <v>0</v>
      </c>
      <c r="H904" s="360">
        <v>0</v>
      </c>
      <c r="I904" s="360">
        <v>1</v>
      </c>
      <c r="J904" s="360">
        <v>0</v>
      </c>
      <c r="K904" s="360">
        <v>1</v>
      </c>
      <c r="L904" s="360">
        <v>0</v>
      </c>
      <c r="M904" s="360">
        <v>0</v>
      </c>
      <c r="N904" s="360">
        <v>1</v>
      </c>
      <c r="O904" s="360">
        <v>3</v>
      </c>
      <c r="P904" s="360">
        <v>0</v>
      </c>
      <c r="Q904" s="360">
        <v>3</v>
      </c>
      <c r="R904" s="360">
        <v>0</v>
      </c>
    </row>
    <row r="905" spans="2:18" ht="13.2" x14ac:dyDescent="0.25">
      <c r="B905" s="371" t="s">
        <v>218</v>
      </c>
      <c r="C905" s="371" t="s">
        <v>2192</v>
      </c>
      <c r="D905" s="371" t="s">
        <v>2190</v>
      </c>
      <c r="E905" s="371" t="s">
        <v>3647</v>
      </c>
      <c r="F905" s="360">
        <v>2</v>
      </c>
      <c r="G905" s="360">
        <v>0</v>
      </c>
      <c r="H905" s="360">
        <v>0</v>
      </c>
      <c r="I905" s="360">
        <v>0</v>
      </c>
      <c r="J905" s="360">
        <v>0</v>
      </c>
      <c r="K905" s="360">
        <v>0</v>
      </c>
      <c r="L905" s="360">
        <v>0</v>
      </c>
      <c r="M905" s="360">
        <v>0</v>
      </c>
      <c r="N905" s="360">
        <v>1</v>
      </c>
      <c r="O905" s="360">
        <v>0</v>
      </c>
      <c r="P905" s="360">
        <v>0</v>
      </c>
      <c r="Q905" s="360">
        <v>0</v>
      </c>
      <c r="R905" s="360">
        <v>1</v>
      </c>
    </row>
    <row r="906" spans="2:18" ht="13.2" x14ac:dyDescent="0.25">
      <c r="B906" s="371" t="s">
        <v>220</v>
      </c>
      <c r="C906" s="371" t="s">
        <v>2193</v>
      </c>
      <c r="D906" s="371" t="s">
        <v>74</v>
      </c>
      <c r="E906" s="371" t="s">
        <v>2312</v>
      </c>
      <c r="F906" s="360">
        <v>12</v>
      </c>
      <c r="G906" s="360">
        <v>0</v>
      </c>
      <c r="H906" s="360">
        <v>0</v>
      </c>
      <c r="I906" s="360">
        <v>1</v>
      </c>
      <c r="J906" s="360">
        <v>1</v>
      </c>
      <c r="K906" s="360">
        <v>0</v>
      </c>
      <c r="L906" s="360">
        <v>1</v>
      </c>
      <c r="M906" s="360">
        <v>0</v>
      </c>
      <c r="N906" s="360">
        <v>2</v>
      </c>
      <c r="O906" s="360">
        <v>3</v>
      </c>
      <c r="P906" s="360">
        <v>0</v>
      </c>
      <c r="Q906" s="360">
        <v>3</v>
      </c>
      <c r="R906" s="360">
        <v>1</v>
      </c>
    </row>
    <row r="907" spans="2:18" ht="13.2" x14ac:dyDescent="0.25">
      <c r="B907" s="371" t="s">
        <v>220</v>
      </c>
      <c r="C907" s="371" t="s">
        <v>2193</v>
      </c>
      <c r="D907" s="371" t="s">
        <v>74</v>
      </c>
      <c r="E907" s="371" t="s">
        <v>1107</v>
      </c>
      <c r="F907" s="360">
        <v>3</v>
      </c>
      <c r="G907" s="360">
        <v>0</v>
      </c>
      <c r="H907" s="360">
        <v>0</v>
      </c>
      <c r="I907" s="360">
        <v>0</v>
      </c>
      <c r="J907" s="360">
        <v>0</v>
      </c>
      <c r="K907" s="360">
        <v>0</v>
      </c>
      <c r="L907" s="360">
        <v>0</v>
      </c>
      <c r="M907" s="360">
        <v>0</v>
      </c>
      <c r="N907" s="360">
        <v>0</v>
      </c>
      <c r="O907" s="360">
        <v>0</v>
      </c>
      <c r="P907" s="360">
        <v>2</v>
      </c>
      <c r="Q907" s="360">
        <v>0</v>
      </c>
      <c r="R907" s="360">
        <v>1</v>
      </c>
    </row>
    <row r="908" spans="2:18" ht="13.2" x14ac:dyDescent="0.25">
      <c r="B908" s="371" t="s">
        <v>220</v>
      </c>
      <c r="C908" s="371" t="s">
        <v>2193</v>
      </c>
      <c r="D908" s="371" t="s">
        <v>74</v>
      </c>
      <c r="E908" s="371" t="s">
        <v>2313</v>
      </c>
      <c r="F908" s="360">
        <v>1</v>
      </c>
      <c r="G908" s="360">
        <v>0</v>
      </c>
      <c r="H908" s="360">
        <v>0</v>
      </c>
      <c r="I908" s="360">
        <v>1</v>
      </c>
      <c r="J908" s="360">
        <v>0</v>
      </c>
      <c r="K908" s="360">
        <v>0</v>
      </c>
      <c r="L908" s="360">
        <v>0</v>
      </c>
      <c r="M908" s="360">
        <v>0</v>
      </c>
      <c r="N908" s="360">
        <v>0</v>
      </c>
      <c r="O908" s="360">
        <v>0</v>
      </c>
      <c r="P908" s="360">
        <v>0</v>
      </c>
      <c r="Q908" s="360">
        <v>0</v>
      </c>
      <c r="R908" s="360">
        <v>0</v>
      </c>
    </row>
    <row r="909" spans="2:18" ht="13.2" x14ac:dyDescent="0.25">
      <c r="B909" s="371" t="s">
        <v>220</v>
      </c>
      <c r="C909" s="371" t="s">
        <v>2193</v>
      </c>
      <c r="D909" s="371" t="s">
        <v>419</v>
      </c>
      <c r="E909" s="371" t="s">
        <v>1928</v>
      </c>
      <c r="F909" s="360">
        <v>1</v>
      </c>
      <c r="G909" s="360">
        <v>0</v>
      </c>
      <c r="H909" s="360">
        <v>0</v>
      </c>
      <c r="I909" s="360">
        <v>0</v>
      </c>
      <c r="J909" s="360">
        <v>0</v>
      </c>
      <c r="K909" s="360">
        <v>0</v>
      </c>
      <c r="L909" s="360">
        <v>0</v>
      </c>
      <c r="M909" s="360">
        <v>1</v>
      </c>
      <c r="N909" s="360">
        <v>0</v>
      </c>
      <c r="O909" s="360">
        <v>0</v>
      </c>
      <c r="P909" s="360">
        <v>0</v>
      </c>
      <c r="Q909" s="360">
        <v>0</v>
      </c>
      <c r="R909" s="360">
        <v>0</v>
      </c>
    </row>
    <row r="910" spans="2:18" ht="13.2" x14ac:dyDescent="0.25">
      <c r="B910" s="371" t="s">
        <v>220</v>
      </c>
      <c r="C910" s="371" t="s">
        <v>2193</v>
      </c>
      <c r="D910" s="371" t="s">
        <v>419</v>
      </c>
      <c r="E910" s="371" t="s">
        <v>2314</v>
      </c>
      <c r="F910" s="360">
        <v>1</v>
      </c>
      <c r="G910" s="360">
        <v>0</v>
      </c>
      <c r="H910" s="360">
        <v>0</v>
      </c>
      <c r="I910" s="360">
        <v>0</v>
      </c>
      <c r="J910" s="360">
        <v>0</v>
      </c>
      <c r="K910" s="360">
        <v>1</v>
      </c>
      <c r="L910" s="360">
        <v>0</v>
      </c>
      <c r="M910" s="360">
        <v>0</v>
      </c>
      <c r="N910" s="360">
        <v>0</v>
      </c>
      <c r="O910" s="360">
        <v>0</v>
      </c>
      <c r="P910" s="360">
        <v>0</v>
      </c>
      <c r="Q910" s="360">
        <v>0</v>
      </c>
      <c r="R910" s="360">
        <v>0</v>
      </c>
    </row>
    <row r="911" spans="2:18" ht="13.2" x14ac:dyDescent="0.25">
      <c r="B911" s="371" t="s">
        <v>220</v>
      </c>
      <c r="C911" s="371" t="s">
        <v>2193</v>
      </c>
      <c r="D911" s="371" t="s">
        <v>419</v>
      </c>
      <c r="E911" s="371" t="s">
        <v>3649</v>
      </c>
      <c r="F911" s="360">
        <v>1</v>
      </c>
      <c r="G911" s="360">
        <v>0</v>
      </c>
      <c r="H911" s="360">
        <v>0</v>
      </c>
      <c r="I911" s="360">
        <v>0</v>
      </c>
      <c r="J911" s="360">
        <v>1</v>
      </c>
      <c r="K911" s="360">
        <v>0</v>
      </c>
      <c r="L911" s="360">
        <v>0</v>
      </c>
      <c r="M911" s="360">
        <v>0</v>
      </c>
      <c r="N911" s="360">
        <v>0</v>
      </c>
      <c r="O911" s="360">
        <v>0</v>
      </c>
      <c r="P911" s="360">
        <v>0</v>
      </c>
      <c r="Q911" s="360">
        <v>0</v>
      </c>
      <c r="R911" s="360">
        <v>0</v>
      </c>
    </row>
    <row r="912" spans="2:18" ht="13.2" x14ac:dyDescent="0.25">
      <c r="B912" s="371" t="s">
        <v>220</v>
      </c>
      <c r="C912" s="371" t="s">
        <v>2193</v>
      </c>
      <c r="D912" s="371" t="s">
        <v>419</v>
      </c>
      <c r="E912" s="371" t="s">
        <v>1111</v>
      </c>
      <c r="F912" s="360">
        <v>6</v>
      </c>
      <c r="G912" s="360">
        <v>0</v>
      </c>
      <c r="H912" s="360">
        <v>1</v>
      </c>
      <c r="I912" s="360">
        <v>1</v>
      </c>
      <c r="J912" s="360">
        <v>1</v>
      </c>
      <c r="K912" s="360">
        <v>1</v>
      </c>
      <c r="L912" s="360">
        <v>0</v>
      </c>
      <c r="M912" s="360">
        <v>1</v>
      </c>
      <c r="N912" s="360">
        <v>0</v>
      </c>
      <c r="O912" s="360">
        <v>1</v>
      </c>
      <c r="P912" s="360">
        <v>0</v>
      </c>
      <c r="Q912" s="360">
        <v>0</v>
      </c>
      <c r="R912" s="360">
        <v>0</v>
      </c>
    </row>
    <row r="913" spans="2:18" ht="13.2" x14ac:dyDescent="0.25">
      <c r="B913" s="371" t="s">
        <v>220</v>
      </c>
      <c r="C913" s="371" t="s">
        <v>2193</v>
      </c>
      <c r="D913" s="371" t="s">
        <v>2194</v>
      </c>
      <c r="E913" s="371" t="s">
        <v>1125</v>
      </c>
      <c r="F913" s="360">
        <v>408</v>
      </c>
      <c r="G913" s="360">
        <v>7</v>
      </c>
      <c r="H913" s="360">
        <v>6</v>
      </c>
      <c r="I913" s="360">
        <v>3</v>
      </c>
      <c r="J913" s="360">
        <v>68</v>
      </c>
      <c r="K913" s="360">
        <v>51</v>
      </c>
      <c r="L913" s="360">
        <v>39</v>
      </c>
      <c r="M913" s="360">
        <v>41</v>
      </c>
      <c r="N913" s="360">
        <v>31</v>
      </c>
      <c r="O913" s="360">
        <v>61</v>
      </c>
      <c r="P913" s="360">
        <v>34</v>
      </c>
      <c r="Q913" s="360">
        <v>37</v>
      </c>
      <c r="R913" s="360">
        <v>30</v>
      </c>
    </row>
    <row r="914" spans="2:18" ht="13.2" x14ac:dyDescent="0.25">
      <c r="B914" s="371" t="s">
        <v>220</v>
      </c>
      <c r="C914" s="371" t="s">
        <v>2193</v>
      </c>
      <c r="D914" s="371" t="s">
        <v>2194</v>
      </c>
      <c r="E914" s="371" t="s">
        <v>1126</v>
      </c>
      <c r="F914" s="360">
        <v>2</v>
      </c>
      <c r="G914" s="360">
        <v>0</v>
      </c>
      <c r="H914" s="360">
        <v>0</v>
      </c>
      <c r="I914" s="360">
        <v>0</v>
      </c>
      <c r="J914" s="360">
        <v>1</v>
      </c>
      <c r="K914" s="360">
        <v>0</v>
      </c>
      <c r="L914" s="360">
        <v>0</v>
      </c>
      <c r="M914" s="360">
        <v>0</v>
      </c>
      <c r="N914" s="360">
        <v>0</v>
      </c>
      <c r="O914" s="360">
        <v>1</v>
      </c>
      <c r="P914" s="360">
        <v>0</v>
      </c>
      <c r="Q914" s="360">
        <v>0</v>
      </c>
      <c r="R914" s="360">
        <v>0</v>
      </c>
    </row>
    <row r="915" spans="2:18" ht="13.2" x14ac:dyDescent="0.25">
      <c r="B915" s="371" t="s">
        <v>220</v>
      </c>
      <c r="C915" s="371" t="s">
        <v>2193</v>
      </c>
      <c r="D915" s="371" t="s">
        <v>2194</v>
      </c>
      <c r="E915" s="371" t="s">
        <v>1127</v>
      </c>
      <c r="F915" s="360">
        <v>4</v>
      </c>
      <c r="G915" s="360">
        <v>0</v>
      </c>
      <c r="H915" s="360">
        <v>1</v>
      </c>
      <c r="I915" s="360">
        <v>0</v>
      </c>
      <c r="J915" s="360">
        <v>0</v>
      </c>
      <c r="K915" s="360">
        <v>0</v>
      </c>
      <c r="L915" s="360">
        <v>2</v>
      </c>
      <c r="M915" s="360">
        <v>0</v>
      </c>
      <c r="N915" s="360">
        <v>0</v>
      </c>
      <c r="O915" s="360">
        <v>0</v>
      </c>
      <c r="P915" s="360">
        <v>1</v>
      </c>
      <c r="Q915" s="360">
        <v>0</v>
      </c>
      <c r="R915" s="360">
        <v>0</v>
      </c>
    </row>
    <row r="916" spans="2:18" ht="13.2" x14ac:dyDescent="0.25">
      <c r="B916" s="371" t="s">
        <v>220</v>
      </c>
      <c r="C916" s="371" t="s">
        <v>2193</v>
      </c>
      <c r="D916" s="371" t="s">
        <v>2194</v>
      </c>
      <c r="E916" s="371" t="s">
        <v>1128</v>
      </c>
      <c r="F916" s="360">
        <v>2</v>
      </c>
      <c r="G916" s="360">
        <v>0</v>
      </c>
      <c r="H916" s="360">
        <v>0</v>
      </c>
      <c r="I916" s="360">
        <v>0</v>
      </c>
      <c r="J916" s="360">
        <v>1</v>
      </c>
      <c r="K916" s="360">
        <v>0</v>
      </c>
      <c r="L916" s="360">
        <v>0</v>
      </c>
      <c r="M916" s="360">
        <v>0</v>
      </c>
      <c r="N916" s="360">
        <v>0</v>
      </c>
      <c r="O916" s="360">
        <v>0</v>
      </c>
      <c r="P916" s="360">
        <v>1</v>
      </c>
      <c r="Q916" s="360">
        <v>0</v>
      </c>
      <c r="R916" s="360">
        <v>0</v>
      </c>
    </row>
    <row r="917" spans="2:18" ht="13.2" x14ac:dyDescent="0.25">
      <c r="B917" s="371" t="s">
        <v>220</v>
      </c>
      <c r="C917" s="371" t="s">
        <v>2193</v>
      </c>
      <c r="D917" s="371" t="s">
        <v>2194</v>
      </c>
      <c r="E917" s="371" t="s">
        <v>1129</v>
      </c>
      <c r="F917" s="360">
        <v>3</v>
      </c>
      <c r="G917" s="360">
        <v>0</v>
      </c>
      <c r="H917" s="360">
        <v>0</v>
      </c>
      <c r="I917" s="360">
        <v>0</v>
      </c>
      <c r="J917" s="360">
        <v>0</v>
      </c>
      <c r="K917" s="360">
        <v>0</v>
      </c>
      <c r="L917" s="360">
        <v>1</v>
      </c>
      <c r="M917" s="360">
        <v>0</v>
      </c>
      <c r="N917" s="360">
        <v>0</v>
      </c>
      <c r="O917" s="360">
        <v>1</v>
      </c>
      <c r="P917" s="360">
        <v>0</v>
      </c>
      <c r="Q917" s="360">
        <v>1</v>
      </c>
      <c r="R917" s="360">
        <v>0</v>
      </c>
    </row>
    <row r="918" spans="2:18" ht="13.2" x14ac:dyDescent="0.25">
      <c r="B918" s="371" t="s">
        <v>220</v>
      </c>
      <c r="C918" s="371" t="s">
        <v>2193</v>
      </c>
      <c r="D918" s="371" t="s">
        <v>2194</v>
      </c>
      <c r="E918" s="371" t="s">
        <v>1130</v>
      </c>
      <c r="F918" s="360">
        <v>8</v>
      </c>
      <c r="G918" s="360">
        <v>1</v>
      </c>
      <c r="H918" s="360">
        <v>0</v>
      </c>
      <c r="I918" s="360">
        <v>0</v>
      </c>
      <c r="J918" s="360">
        <v>0</v>
      </c>
      <c r="K918" s="360">
        <v>4</v>
      </c>
      <c r="L918" s="360">
        <v>2</v>
      </c>
      <c r="M918" s="360">
        <v>0</v>
      </c>
      <c r="N918" s="360">
        <v>0</v>
      </c>
      <c r="O918" s="360">
        <v>1</v>
      </c>
      <c r="P918" s="360">
        <v>0</v>
      </c>
      <c r="Q918" s="360">
        <v>0</v>
      </c>
      <c r="R918" s="360">
        <v>0</v>
      </c>
    </row>
    <row r="919" spans="2:18" ht="13.2" x14ac:dyDescent="0.25">
      <c r="B919" s="371" t="s">
        <v>220</v>
      </c>
      <c r="C919" s="371" t="s">
        <v>2193</v>
      </c>
      <c r="D919" s="371" t="s">
        <v>242</v>
      </c>
      <c r="E919" s="371" t="s">
        <v>1336</v>
      </c>
      <c r="F919" s="360">
        <v>2</v>
      </c>
      <c r="G919" s="360">
        <v>0</v>
      </c>
      <c r="H919" s="360">
        <v>0</v>
      </c>
      <c r="I919" s="360">
        <v>0</v>
      </c>
      <c r="J919" s="360">
        <v>0</v>
      </c>
      <c r="K919" s="360">
        <v>0</v>
      </c>
      <c r="L919" s="360">
        <v>0</v>
      </c>
      <c r="M919" s="360">
        <v>0</v>
      </c>
      <c r="N919" s="360">
        <v>1</v>
      </c>
      <c r="O919" s="360">
        <v>0</v>
      </c>
      <c r="P919" s="360">
        <v>1</v>
      </c>
      <c r="Q919" s="360">
        <v>0</v>
      </c>
      <c r="R919" s="360">
        <v>0</v>
      </c>
    </row>
    <row r="920" spans="2:18" ht="13.2" x14ac:dyDescent="0.25">
      <c r="B920" s="371" t="s">
        <v>220</v>
      </c>
      <c r="C920" s="371" t="s">
        <v>2193</v>
      </c>
      <c r="D920" s="371" t="s">
        <v>242</v>
      </c>
      <c r="E920" s="371" t="s">
        <v>1337</v>
      </c>
      <c r="F920" s="360">
        <v>3</v>
      </c>
      <c r="G920" s="360">
        <v>0</v>
      </c>
      <c r="H920" s="360">
        <v>0</v>
      </c>
      <c r="I920" s="360">
        <v>0</v>
      </c>
      <c r="J920" s="360">
        <v>1</v>
      </c>
      <c r="K920" s="360">
        <v>0</v>
      </c>
      <c r="L920" s="360">
        <v>2</v>
      </c>
      <c r="M920" s="360">
        <v>0</v>
      </c>
      <c r="N920" s="360">
        <v>0</v>
      </c>
      <c r="O920" s="360">
        <v>0</v>
      </c>
      <c r="P920" s="360">
        <v>0</v>
      </c>
      <c r="Q920" s="360">
        <v>0</v>
      </c>
      <c r="R920" s="360">
        <v>0</v>
      </c>
    </row>
    <row r="921" spans="2:18" ht="13.2" x14ac:dyDescent="0.25">
      <c r="B921" s="371" t="s">
        <v>220</v>
      </c>
      <c r="C921" s="371" t="s">
        <v>2193</v>
      </c>
      <c r="D921" s="371" t="s">
        <v>242</v>
      </c>
      <c r="E921" s="371" t="s">
        <v>1338</v>
      </c>
      <c r="F921" s="360">
        <v>4</v>
      </c>
      <c r="G921" s="360">
        <v>0</v>
      </c>
      <c r="H921" s="360">
        <v>0</v>
      </c>
      <c r="I921" s="360">
        <v>0</v>
      </c>
      <c r="J921" s="360">
        <v>0</v>
      </c>
      <c r="K921" s="360">
        <v>0</v>
      </c>
      <c r="L921" s="360">
        <v>0</v>
      </c>
      <c r="M921" s="360">
        <v>2</v>
      </c>
      <c r="N921" s="360">
        <v>1</v>
      </c>
      <c r="O921" s="360">
        <v>0</v>
      </c>
      <c r="P921" s="360">
        <v>0</v>
      </c>
      <c r="Q921" s="360">
        <v>1</v>
      </c>
      <c r="R921" s="360">
        <v>0</v>
      </c>
    </row>
    <row r="922" spans="2:18" ht="13.2" x14ac:dyDescent="0.25">
      <c r="B922" s="371" t="s">
        <v>220</v>
      </c>
      <c r="C922" s="371" t="s">
        <v>2193</v>
      </c>
      <c r="D922" s="371" t="s">
        <v>242</v>
      </c>
      <c r="E922" s="371" t="s">
        <v>1339</v>
      </c>
      <c r="F922" s="360">
        <v>1</v>
      </c>
      <c r="G922" s="360">
        <v>0</v>
      </c>
      <c r="H922" s="360">
        <v>0</v>
      </c>
      <c r="I922" s="360">
        <v>0</v>
      </c>
      <c r="J922" s="360">
        <v>0</v>
      </c>
      <c r="K922" s="360">
        <v>0</v>
      </c>
      <c r="L922" s="360">
        <v>0</v>
      </c>
      <c r="M922" s="360">
        <v>0</v>
      </c>
      <c r="N922" s="360">
        <v>1</v>
      </c>
      <c r="O922" s="360">
        <v>0</v>
      </c>
      <c r="P922" s="360">
        <v>0</v>
      </c>
      <c r="Q922" s="360">
        <v>0</v>
      </c>
      <c r="R922" s="360">
        <v>0</v>
      </c>
    </row>
    <row r="923" spans="2:18" ht="13.2" x14ac:dyDescent="0.25">
      <c r="B923" s="371" t="s">
        <v>220</v>
      </c>
      <c r="C923" s="371" t="s">
        <v>2193</v>
      </c>
      <c r="D923" s="371" t="s">
        <v>242</v>
      </c>
      <c r="E923" s="371" t="s">
        <v>1340</v>
      </c>
      <c r="F923" s="360">
        <v>4</v>
      </c>
      <c r="G923" s="360">
        <v>0</v>
      </c>
      <c r="H923" s="360">
        <v>0</v>
      </c>
      <c r="I923" s="360">
        <v>0</v>
      </c>
      <c r="J923" s="360">
        <v>0</v>
      </c>
      <c r="K923" s="360">
        <v>0</v>
      </c>
      <c r="L923" s="360">
        <v>0</v>
      </c>
      <c r="M923" s="360">
        <v>1</v>
      </c>
      <c r="N923" s="360">
        <v>1</v>
      </c>
      <c r="O923" s="360">
        <v>0</v>
      </c>
      <c r="P923" s="360">
        <v>1</v>
      </c>
      <c r="Q923" s="360">
        <v>0</v>
      </c>
      <c r="R923" s="360">
        <v>1</v>
      </c>
    </row>
    <row r="924" spans="2:18" ht="13.2" x14ac:dyDescent="0.25">
      <c r="B924" s="371" t="s">
        <v>220</v>
      </c>
      <c r="C924" s="371" t="s">
        <v>2193</v>
      </c>
      <c r="D924" s="371" t="s">
        <v>242</v>
      </c>
      <c r="E924" s="371" t="s">
        <v>1341</v>
      </c>
      <c r="F924" s="360">
        <v>437</v>
      </c>
      <c r="G924" s="360">
        <v>13</v>
      </c>
      <c r="H924" s="360">
        <v>4</v>
      </c>
      <c r="I924" s="360">
        <v>15</v>
      </c>
      <c r="J924" s="360">
        <v>20</v>
      </c>
      <c r="K924" s="360">
        <v>30</v>
      </c>
      <c r="L924" s="360">
        <v>82</v>
      </c>
      <c r="M924" s="360">
        <v>72</v>
      </c>
      <c r="N924" s="360">
        <v>48</v>
      </c>
      <c r="O924" s="360">
        <v>56</v>
      </c>
      <c r="P924" s="360">
        <v>41</v>
      </c>
      <c r="Q924" s="360">
        <v>41</v>
      </c>
      <c r="R924" s="360">
        <v>15</v>
      </c>
    </row>
    <row r="925" spans="2:18" ht="13.2" x14ac:dyDescent="0.25">
      <c r="B925" s="371" t="s">
        <v>220</v>
      </c>
      <c r="C925" s="371" t="s">
        <v>2193</v>
      </c>
      <c r="D925" s="371" t="s">
        <v>242</v>
      </c>
      <c r="E925" s="371" t="s">
        <v>1342</v>
      </c>
      <c r="F925" s="360">
        <v>4</v>
      </c>
      <c r="G925" s="360">
        <v>0</v>
      </c>
      <c r="H925" s="360">
        <v>0</v>
      </c>
      <c r="I925" s="360">
        <v>0</v>
      </c>
      <c r="J925" s="360">
        <v>0</v>
      </c>
      <c r="K925" s="360">
        <v>1</v>
      </c>
      <c r="L925" s="360">
        <v>0</v>
      </c>
      <c r="M925" s="360">
        <v>0</v>
      </c>
      <c r="N925" s="360">
        <v>0</v>
      </c>
      <c r="O925" s="360">
        <v>2</v>
      </c>
      <c r="P925" s="360">
        <v>0</v>
      </c>
      <c r="Q925" s="360">
        <v>0</v>
      </c>
      <c r="R925" s="360">
        <v>1</v>
      </c>
    </row>
    <row r="926" spans="2:18" ht="13.2" x14ac:dyDescent="0.25">
      <c r="B926" s="371" t="s">
        <v>220</v>
      </c>
      <c r="C926" s="371" t="s">
        <v>2193</v>
      </c>
      <c r="D926" s="371" t="s">
        <v>2195</v>
      </c>
      <c r="E926" s="371" t="s">
        <v>2944</v>
      </c>
      <c r="F926" s="360">
        <v>5</v>
      </c>
      <c r="G926" s="360">
        <v>0</v>
      </c>
      <c r="H926" s="360">
        <v>0</v>
      </c>
      <c r="I926" s="360">
        <v>0</v>
      </c>
      <c r="J926" s="360">
        <v>0</v>
      </c>
      <c r="K926" s="360">
        <v>1</v>
      </c>
      <c r="L926" s="360">
        <v>1</v>
      </c>
      <c r="M926" s="360">
        <v>0</v>
      </c>
      <c r="N926" s="360">
        <v>2</v>
      </c>
      <c r="O926" s="360">
        <v>0</v>
      </c>
      <c r="P926" s="360">
        <v>1</v>
      </c>
      <c r="Q926" s="360">
        <v>0</v>
      </c>
      <c r="R926" s="360">
        <v>0</v>
      </c>
    </row>
    <row r="927" spans="2:18" ht="13.2" x14ac:dyDescent="0.25">
      <c r="B927" s="371" t="s">
        <v>220</v>
      </c>
      <c r="C927" s="371" t="s">
        <v>2193</v>
      </c>
      <c r="D927" s="371" t="s">
        <v>2195</v>
      </c>
      <c r="E927" s="371" t="s">
        <v>2383</v>
      </c>
      <c r="F927" s="360">
        <v>1</v>
      </c>
      <c r="G927" s="360">
        <v>0</v>
      </c>
      <c r="H927" s="360">
        <v>0</v>
      </c>
      <c r="I927" s="360">
        <v>0</v>
      </c>
      <c r="J927" s="360">
        <v>0</v>
      </c>
      <c r="K927" s="360">
        <v>0</v>
      </c>
      <c r="L927" s="360">
        <v>1</v>
      </c>
      <c r="M927" s="360">
        <v>0</v>
      </c>
      <c r="N927" s="360">
        <v>0</v>
      </c>
      <c r="O927" s="360">
        <v>0</v>
      </c>
      <c r="P927" s="360">
        <v>0</v>
      </c>
      <c r="Q927" s="360">
        <v>0</v>
      </c>
      <c r="R927" s="360">
        <v>0</v>
      </c>
    </row>
    <row r="928" spans="2:18" ht="13.2" x14ac:dyDescent="0.25">
      <c r="B928" s="371" t="s">
        <v>220</v>
      </c>
      <c r="C928" s="371" t="s">
        <v>2193</v>
      </c>
      <c r="D928" s="371" t="s">
        <v>2195</v>
      </c>
      <c r="E928" s="371" t="s">
        <v>1387</v>
      </c>
      <c r="F928" s="360">
        <v>28</v>
      </c>
      <c r="G928" s="360">
        <v>0</v>
      </c>
      <c r="H928" s="360">
        <v>0</v>
      </c>
      <c r="I928" s="360">
        <v>0</v>
      </c>
      <c r="J928" s="360">
        <v>7</v>
      </c>
      <c r="K928" s="360">
        <v>5</v>
      </c>
      <c r="L928" s="360">
        <v>6</v>
      </c>
      <c r="M928" s="360">
        <v>5</v>
      </c>
      <c r="N928" s="360">
        <v>3</v>
      </c>
      <c r="O928" s="360">
        <v>1</v>
      </c>
      <c r="P928" s="360">
        <v>1</v>
      </c>
      <c r="Q928" s="360">
        <v>0</v>
      </c>
      <c r="R928" s="360">
        <v>0</v>
      </c>
    </row>
    <row r="929" spans="2:18" ht="13.2" x14ac:dyDescent="0.25">
      <c r="B929" s="371" t="s">
        <v>220</v>
      </c>
      <c r="C929" s="371" t="s">
        <v>2193</v>
      </c>
      <c r="D929" s="371" t="s">
        <v>92</v>
      </c>
      <c r="E929" s="371" t="s">
        <v>1418</v>
      </c>
      <c r="F929" s="360">
        <v>11</v>
      </c>
      <c r="G929" s="360">
        <v>0</v>
      </c>
      <c r="H929" s="360">
        <v>0</v>
      </c>
      <c r="I929" s="360">
        <v>0</v>
      </c>
      <c r="J929" s="360">
        <v>0</v>
      </c>
      <c r="K929" s="360">
        <v>2</v>
      </c>
      <c r="L929" s="360">
        <v>2</v>
      </c>
      <c r="M929" s="360">
        <v>3</v>
      </c>
      <c r="N929" s="360">
        <v>0</v>
      </c>
      <c r="O929" s="360">
        <v>1</v>
      </c>
      <c r="P929" s="360">
        <v>3</v>
      </c>
      <c r="Q929" s="360">
        <v>0</v>
      </c>
      <c r="R929" s="360">
        <v>0</v>
      </c>
    </row>
    <row r="930" spans="2:18" ht="13.2" x14ac:dyDescent="0.25">
      <c r="B930" s="371" t="s">
        <v>220</v>
      </c>
      <c r="C930" s="371" t="s">
        <v>2193</v>
      </c>
      <c r="D930" s="371" t="s">
        <v>92</v>
      </c>
      <c r="E930" s="371" t="s">
        <v>2384</v>
      </c>
      <c r="F930" s="360">
        <v>1</v>
      </c>
      <c r="G930" s="360">
        <v>0</v>
      </c>
      <c r="H930" s="360">
        <v>0</v>
      </c>
      <c r="I930" s="360">
        <v>0</v>
      </c>
      <c r="J930" s="360">
        <v>0</v>
      </c>
      <c r="K930" s="360">
        <v>0</v>
      </c>
      <c r="L930" s="360">
        <v>1</v>
      </c>
      <c r="M930" s="360">
        <v>0</v>
      </c>
      <c r="N930" s="360">
        <v>0</v>
      </c>
      <c r="O930" s="360">
        <v>0</v>
      </c>
      <c r="P930" s="360">
        <v>0</v>
      </c>
      <c r="Q930" s="360">
        <v>0</v>
      </c>
      <c r="R930" s="360">
        <v>0</v>
      </c>
    </row>
    <row r="931" spans="2:18" ht="13.2" x14ac:dyDescent="0.25">
      <c r="B931" s="371" t="s">
        <v>220</v>
      </c>
      <c r="C931" s="371" t="s">
        <v>2193</v>
      </c>
      <c r="D931" s="371" t="s">
        <v>92</v>
      </c>
      <c r="E931" s="371" t="s">
        <v>1420</v>
      </c>
      <c r="F931" s="360">
        <v>120</v>
      </c>
      <c r="G931" s="360">
        <v>0</v>
      </c>
      <c r="H931" s="360">
        <v>0</v>
      </c>
      <c r="I931" s="360">
        <v>1</v>
      </c>
      <c r="J931" s="360">
        <v>5</v>
      </c>
      <c r="K931" s="360">
        <v>11</v>
      </c>
      <c r="L931" s="360">
        <v>5</v>
      </c>
      <c r="M931" s="360">
        <v>11</v>
      </c>
      <c r="N931" s="360">
        <v>8</v>
      </c>
      <c r="O931" s="360">
        <v>10</v>
      </c>
      <c r="P931" s="360">
        <v>16</v>
      </c>
      <c r="Q931" s="360">
        <v>32</v>
      </c>
      <c r="R931" s="360">
        <v>21</v>
      </c>
    </row>
    <row r="932" spans="2:18" ht="13.2" x14ac:dyDescent="0.25">
      <c r="B932" s="371" t="s">
        <v>220</v>
      </c>
      <c r="C932" s="371" t="s">
        <v>2193</v>
      </c>
      <c r="D932" s="371" t="s">
        <v>92</v>
      </c>
      <c r="E932" s="371" t="s">
        <v>2315</v>
      </c>
      <c r="F932" s="360">
        <v>1</v>
      </c>
      <c r="G932" s="360">
        <v>0</v>
      </c>
      <c r="H932" s="360">
        <v>0</v>
      </c>
      <c r="I932" s="360">
        <v>0</v>
      </c>
      <c r="J932" s="360">
        <v>0</v>
      </c>
      <c r="K932" s="360">
        <v>1</v>
      </c>
      <c r="L932" s="360">
        <v>0</v>
      </c>
      <c r="M932" s="360">
        <v>0</v>
      </c>
      <c r="N932" s="360">
        <v>0</v>
      </c>
      <c r="O932" s="360">
        <v>0</v>
      </c>
      <c r="P932" s="360">
        <v>0</v>
      </c>
      <c r="Q932" s="360">
        <v>0</v>
      </c>
      <c r="R932" s="360">
        <v>0</v>
      </c>
    </row>
    <row r="933" spans="2:18" ht="13.2" x14ac:dyDescent="0.25">
      <c r="B933" s="371" t="s">
        <v>220</v>
      </c>
      <c r="C933" s="371" t="s">
        <v>2193</v>
      </c>
      <c r="D933" s="371" t="s">
        <v>92</v>
      </c>
      <c r="E933" s="371" t="s">
        <v>1421</v>
      </c>
      <c r="F933" s="360">
        <v>1</v>
      </c>
      <c r="G933" s="360">
        <v>0</v>
      </c>
      <c r="H933" s="360">
        <v>0</v>
      </c>
      <c r="I933" s="360">
        <v>0</v>
      </c>
      <c r="J933" s="360">
        <v>0</v>
      </c>
      <c r="K933" s="360">
        <v>0</v>
      </c>
      <c r="L933" s="360">
        <v>0</v>
      </c>
      <c r="M933" s="360">
        <v>0</v>
      </c>
      <c r="N933" s="360">
        <v>0</v>
      </c>
      <c r="O933" s="360">
        <v>1</v>
      </c>
      <c r="P933" s="360">
        <v>0</v>
      </c>
      <c r="Q933" s="360">
        <v>0</v>
      </c>
      <c r="R933" s="360">
        <v>0</v>
      </c>
    </row>
    <row r="934" spans="2:18" ht="13.2" x14ac:dyDescent="0.25">
      <c r="B934" s="371" t="s">
        <v>220</v>
      </c>
      <c r="C934" s="371" t="s">
        <v>2193</v>
      </c>
      <c r="D934" s="371" t="s">
        <v>92</v>
      </c>
      <c r="E934" s="371" t="s">
        <v>2385</v>
      </c>
      <c r="F934" s="360">
        <v>1</v>
      </c>
      <c r="G934" s="360">
        <v>0</v>
      </c>
      <c r="H934" s="360">
        <v>0</v>
      </c>
      <c r="I934" s="360">
        <v>0</v>
      </c>
      <c r="J934" s="360">
        <v>0</v>
      </c>
      <c r="K934" s="360">
        <v>0</v>
      </c>
      <c r="L934" s="360">
        <v>1</v>
      </c>
      <c r="M934" s="360">
        <v>0</v>
      </c>
      <c r="N934" s="360">
        <v>0</v>
      </c>
      <c r="O934" s="360">
        <v>0</v>
      </c>
      <c r="P934" s="360">
        <v>0</v>
      </c>
      <c r="Q934" s="360">
        <v>0</v>
      </c>
      <c r="R934" s="360">
        <v>0</v>
      </c>
    </row>
    <row r="935" spans="2:18" ht="13.2" x14ac:dyDescent="0.25">
      <c r="B935" s="371" t="s">
        <v>220</v>
      </c>
      <c r="C935" s="371" t="s">
        <v>2193</v>
      </c>
      <c r="D935" s="371" t="s">
        <v>92</v>
      </c>
      <c r="E935" s="371" t="s">
        <v>1937</v>
      </c>
      <c r="F935" s="360">
        <v>11</v>
      </c>
      <c r="G935" s="360">
        <v>0</v>
      </c>
      <c r="H935" s="360">
        <v>0</v>
      </c>
      <c r="I935" s="360">
        <v>0</v>
      </c>
      <c r="J935" s="360">
        <v>1</v>
      </c>
      <c r="K935" s="360">
        <v>1</v>
      </c>
      <c r="L935" s="360">
        <v>3</v>
      </c>
      <c r="M935" s="360">
        <v>3</v>
      </c>
      <c r="N935" s="360">
        <v>2</v>
      </c>
      <c r="O935" s="360">
        <v>1</v>
      </c>
      <c r="P935" s="360">
        <v>0</v>
      </c>
      <c r="Q935" s="360">
        <v>0</v>
      </c>
      <c r="R935" s="360">
        <v>0</v>
      </c>
    </row>
    <row r="936" spans="2:18" ht="13.2" x14ac:dyDescent="0.25">
      <c r="B936" s="371" t="s">
        <v>220</v>
      </c>
      <c r="C936" s="371" t="s">
        <v>2193</v>
      </c>
      <c r="D936" s="371" t="s">
        <v>92</v>
      </c>
      <c r="E936" s="371" t="s">
        <v>174</v>
      </c>
      <c r="F936" s="360">
        <v>53</v>
      </c>
      <c r="G936" s="360">
        <v>1</v>
      </c>
      <c r="H936" s="360">
        <v>0</v>
      </c>
      <c r="I936" s="360">
        <v>0</v>
      </c>
      <c r="J936" s="360">
        <v>1</v>
      </c>
      <c r="K936" s="360">
        <v>4</v>
      </c>
      <c r="L936" s="360">
        <v>9</v>
      </c>
      <c r="M936" s="360">
        <v>5</v>
      </c>
      <c r="N936" s="360">
        <v>6</v>
      </c>
      <c r="O936" s="360">
        <v>7</v>
      </c>
      <c r="P936" s="360">
        <v>9</v>
      </c>
      <c r="Q936" s="360">
        <v>5</v>
      </c>
      <c r="R936" s="360">
        <v>6</v>
      </c>
    </row>
    <row r="937" spans="2:18" ht="13.2" x14ac:dyDescent="0.25">
      <c r="B937" s="371" t="s">
        <v>220</v>
      </c>
      <c r="C937" s="371" t="s">
        <v>2193</v>
      </c>
      <c r="D937" s="371" t="s">
        <v>92</v>
      </c>
      <c r="E937" s="371" t="s">
        <v>1426</v>
      </c>
      <c r="F937" s="360">
        <v>8</v>
      </c>
      <c r="G937" s="360">
        <v>0</v>
      </c>
      <c r="H937" s="360">
        <v>0</v>
      </c>
      <c r="I937" s="360">
        <v>0</v>
      </c>
      <c r="J937" s="360">
        <v>0</v>
      </c>
      <c r="K937" s="360">
        <v>1</v>
      </c>
      <c r="L937" s="360">
        <v>3</v>
      </c>
      <c r="M937" s="360">
        <v>1</v>
      </c>
      <c r="N937" s="360">
        <v>2</v>
      </c>
      <c r="O937" s="360">
        <v>1</v>
      </c>
      <c r="P937" s="360">
        <v>0</v>
      </c>
      <c r="Q937" s="360">
        <v>0</v>
      </c>
      <c r="R937" s="360">
        <v>0</v>
      </c>
    </row>
    <row r="938" spans="2:18" ht="13.2" x14ac:dyDescent="0.25">
      <c r="B938" s="371" t="s">
        <v>220</v>
      </c>
      <c r="C938" s="371" t="s">
        <v>2193</v>
      </c>
      <c r="D938" s="371" t="s">
        <v>92</v>
      </c>
      <c r="E938" s="371" t="s">
        <v>1427</v>
      </c>
      <c r="F938" s="360">
        <v>2</v>
      </c>
      <c r="G938" s="360">
        <v>0</v>
      </c>
      <c r="H938" s="360">
        <v>0</v>
      </c>
      <c r="I938" s="360">
        <v>0</v>
      </c>
      <c r="J938" s="360">
        <v>1</v>
      </c>
      <c r="K938" s="360">
        <v>0</v>
      </c>
      <c r="L938" s="360">
        <v>1</v>
      </c>
      <c r="M938" s="360">
        <v>0</v>
      </c>
      <c r="N938" s="360">
        <v>0</v>
      </c>
      <c r="O938" s="360">
        <v>0</v>
      </c>
      <c r="P938" s="360">
        <v>0</v>
      </c>
      <c r="Q938" s="360">
        <v>0</v>
      </c>
      <c r="R938" s="360">
        <v>0</v>
      </c>
    </row>
    <row r="939" spans="2:18" ht="13.2" x14ac:dyDescent="0.25">
      <c r="B939" s="371" t="s">
        <v>220</v>
      </c>
      <c r="C939" s="371" t="s">
        <v>2193</v>
      </c>
      <c r="D939" s="371" t="s">
        <v>92</v>
      </c>
      <c r="E939" s="371" t="s">
        <v>1428</v>
      </c>
      <c r="F939" s="360">
        <v>1</v>
      </c>
      <c r="G939" s="360">
        <v>0</v>
      </c>
      <c r="H939" s="360">
        <v>0</v>
      </c>
      <c r="I939" s="360">
        <v>0</v>
      </c>
      <c r="J939" s="360">
        <v>0</v>
      </c>
      <c r="K939" s="360">
        <v>1</v>
      </c>
      <c r="L939" s="360">
        <v>0</v>
      </c>
      <c r="M939" s="360">
        <v>0</v>
      </c>
      <c r="N939" s="360">
        <v>0</v>
      </c>
      <c r="O939" s="360">
        <v>0</v>
      </c>
      <c r="P939" s="360">
        <v>0</v>
      </c>
      <c r="Q939" s="360">
        <v>0</v>
      </c>
      <c r="R939" s="360">
        <v>0</v>
      </c>
    </row>
    <row r="940" spans="2:18" ht="13.2" x14ac:dyDescent="0.25">
      <c r="B940" s="371" t="s">
        <v>220</v>
      </c>
      <c r="C940" s="371" t="s">
        <v>2193</v>
      </c>
      <c r="D940" s="371" t="s">
        <v>92</v>
      </c>
      <c r="E940" s="371" t="s">
        <v>1429</v>
      </c>
      <c r="F940" s="360">
        <v>3</v>
      </c>
      <c r="G940" s="360">
        <v>0</v>
      </c>
      <c r="H940" s="360">
        <v>0</v>
      </c>
      <c r="I940" s="360">
        <v>0</v>
      </c>
      <c r="J940" s="360">
        <v>0</v>
      </c>
      <c r="K940" s="360">
        <v>0</v>
      </c>
      <c r="L940" s="360">
        <v>0</v>
      </c>
      <c r="M940" s="360">
        <v>0</v>
      </c>
      <c r="N940" s="360">
        <v>0</v>
      </c>
      <c r="O940" s="360">
        <v>3</v>
      </c>
      <c r="P940" s="360">
        <v>0</v>
      </c>
      <c r="Q940" s="360">
        <v>0</v>
      </c>
      <c r="R940" s="360">
        <v>0</v>
      </c>
    </row>
    <row r="941" spans="2:18" ht="13.2" x14ac:dyDescent="0.25">
      <c r="B941" s="371" t="s">
        <v>220</v>
      </c>
      <c r="C941" s="371" t="s">
        <v>2193</v>
      </c>
      <c r="D941" s="371" t="s">
        <v>92</v>
      </c>
      <c r="E941" s="371" t="s">
        <v>1431</v>
      </c>
      <c r="F941" s="360">
        <v>7</v>
      </c>
      <c r="G941" s="360">
        <v>1</v>
      </c>
      <c r="H941" s="360">
        <v>0</v>
      </c>
      <c r="I941" s="360">
        <v>0</v>
      </c>
      <c r="J941" s="360">
        <v>0</v>
      </c>
      <c r="K941" s="360">
        <v>0</v>
      </c>
      <c r="L941" s="360">
        <v>2</v>
      </c>
      <c r="M941" s="360">
        <v>1</v>
      </c>
      <c r="N941" s="360">
        <v>1</v>
      </c>
      <c r="O941" s="360">
        <v>1</v>
      </c>
      <c r="P941" s="360">
        <v>0</v>
      </c>
      <c r="Q941" s="360">
        <v>0</v>
      </c>
      <c r="R941" s="360">
        <v>1</v>
      </c>
    </row>
    <row r="942" spans="2:18" ht="13.2" x14ac:dyDescent="0.25">
      <c r="B942" s="371" t="s">
        <v>220</v>
      </c>
      <c r="C942" s="371" t="s">
        <v>2193</v>
      </c>
      <c r="D942" s="371" t="s">
        <v>92</v>
      </c>
      <c r="E942" s="371" t="s">
        <v>2386</v>
      </c>
      <c r="F942" s="360">
        <v>1</v>
      </c>
      <c r="G942" s="360">
        <v>0</v>
      </c>
      <c r="H942" s="360">
        <v>0</v>
      </c>
      <c r="I942" s="360">
        <v>0</v>
      </c>
      <c r="J942" s="360">
        <v>0</v>
      </c>
      <c r="K942" s="360">
        <v>0</v>
      </c>
      <c r="L942" s="360">
        <v>0</v>
      </c>
      <c r="M942" s="360">
        <v>0</v>
      </c>
      <c r="N942" s="360">
        <v>0</v>
      </c>
      <c r="O942" s="360">
        <v>0</v>
      </c>
      <c r="P942" s="360">
        <v>1</v>
      </c>
      <c r="Q942" s="360">
        <v>0</v>
      </c>
      <c r="R942" s="360">
        <v>0</v>
      </c>
    </row>
    <row r="943" spans="2:18" ht="13.2" x14ac:dyDescent="0.25">
      <c r="B943" s="371" t="s">
        <v>220</v>
      </c>
      <c r="C943" s="371" t="s">
        <v>2193</v>
      </c>
      <c r="D943" s="371" t="s">
        <v>92</v>
      </c>
      <c r="E943" s="371" t="s">
        <v>2316</v>
      </c>
      <c r="F943" s="360">
        <v>2</v>
      </c>
      <c r="G943" s="360">
        <v>0</v>
      </c>
      <c r="H943" s="360">
        <v>0</v>
      </c>
      <c r="I943" s="360">
        <v>0</v>
      </c>
      <c r="J943" s="360">
        <v>0</v>
      </c>
      <c r="K943" s="360">
        <v>0</v>
      </c>
      <c r="L943" s="360">
        <v>1</v>
      </c>
      <c r="M943" s="360">
        <v>1</v>
      </c>
      <c r="N943" s="360">
        <v>0</v>
      </c>
      <c r="O943" s="360">
        <v>0</v>
      </c>
      <c r="P943" s="360">
        <v>0</v>
      </c>
      <c r="Q943" s="360">
        <v>0</v>
      </c>
      <c r="R943" s="360">
        <v>0</v>
      </c>
    </row>
    <row r="944" spans="2:18" ht="13.2" x14ac:dyDescent="0.25">
      <c r="B944" s="371" t="s">
        <v>220</v>
      </c>
      <c r="C944" s="371" t="s">
        <v>2193</v>
      </c>
      <c r="D944" s="371" t="s">
        <v>92</v>
      </c>
      <c r="E944" s="371" t="s">
        <v>1938</v>
      </c>
      <c r="F944" s="360">
        <v>3</v>
      </c>
      <c r="G944" s="360">
        <v>0</v>
      </c>
      <c r="H944" s="360">
        <v>0</v>
      </c>
      <c r="I944" s="360">
        <v>0</v>
      </c>
      <c r="J944" s="360">
        <v>0</v>
      </c>
      <c r="K944" s="360">
        <v>0</v>
      </c>
      <c r="L944" s="360">
        <v>1</v>
      </c>
      <c r="M944" s="360">
        <v>0</v>
      </c>
      <c r="N944" s="360">
        <v>1</v>
      </c>
      <c r="O944" s="360">
        <v>0</v>
      </c>
      <c r="P944" s="360">
        <v>1</v>
      </c>
      <c r="Q944" s="360">
        <v>0</v>
      </c>
      <c r="R944" s="360">
        <v>0</v>
      </c>
    </row>
    <row r="945" spans="2:18" ht="13.2" x14ac:dyDescent="0.25">
      <c r="B945" s="371" t="s">
        <v>220</v>
      </c>
      <c r="C945" s="371" t="s">
        <v>2193</v>
      </c>
      <c r="D945" s="371" t="s">
        <v>92</v>
      </c>
      <c r="E945" s="371" t="s">
        <v>1436</v>
      </c>
      <c r="F945" s="360">
        <v>50</v>
      </c>
      <c r="G945" s="360">
        <v>0</v>
      </c>
      <c r="H945" s="360">
        <v>0</v>
      </c>
      <c r="I945" s="360">
        <v>1</v>
      </c>
      <c r="J945" s="360">
        <v>3</v>
      </c>
      <c r="K945" s="360">
        <v>5</v>
      </c>
      <c r="L945" s="360">
        <v>7</v>
      </c>
      <c r="M945" s="360">
        <v>4</v>
      </c>
      <c r="N945" s="360">
        <v>6</v>
      </c>
      <c r="O945" s="360">
        <v>7</v>
      </c>
      <c r="P945" s="360">
        <v>6</v>
      </c>
      <c r="Q945" s="360">
        <v>5</v>
      </c>
      <c r="R945" s="360">
        <v>6</v>
      </c>
    </row>
    <row r="946" spans="2:18" ht="13.2" x14ac:dyDescent="0.25">
      <c r="B946" s="371" t="s">
        <v>220</v>
      </c>
      <c r="C946" s="371" t="s">
        <v>2193</v>
      </c>
      <c r="D946" s="371" t="s">
        <v>92</v>
      </c>
      <c r="E946" s="371" t="s">
        <v>1437</v>
      </c>
      <c r="F946" s="360">
        <v>1</v>
      </c>
      <c r="G946" s="360">
        <v>0</v>
      </c>
      <c r="H946" s="360">
        <v>0</v>
      </c>
      <c r="I946" s="360">
        <v>0</v>
      </c>
      <c r="J946" s="360">
        <v>0</v>
      </c>
      <c r="K946" s="360">
        <v>0</v>
      </c>
      <c r="L946" s="360">
        <v>0</v>
      </c>
      <c r="M946" s="360">
        <v>0</v>
      </c>
      <c r="N946" s="360">
        <v>0</v>
      </c>
      <c r="O946" s="360">
        <v>0</v>
      </c>
      <c r="P946" s="360">
        <v>0</v>
      </c>
      <c r="Q946" s="360">
        <v>1</v>
      </c>
      <c r="R946" s="360">
        <v>0</v>
      </c>
    </row>
    <row r="947" spans="2:18" ht="13.2" x14ac:dyDescent="0.25">
      <c r="B947" s="371" t="s">
        <v>220</v>
      </c>
      <c r="C947" s="371" t="s">
        <v>2193</v>
      </c>
      <c r="D947" s="371" t="s">
        <v>92</v>
      </c>
      <c r="E947" s="371" t="s">
        <v>1438</v>
      </c>
      <c r="F947" s="360">
        <v>12</v>
      </c>
      <c r="G947" s="360">
        <v>0</v>
      </c>
      <c r="H947" s="360">
        <v>0</v>
      </c>
      <c r="I947" s="360">
        <v>0</v>
      </c>
      <c r="J947" s="360">
        <v>2</v>
      </c>
      <c r="K947" s="360">
        <v>1</v>
      </c>
      <c r="L947" s="360">
        <v>3</v>
      </c>
      <c r="M947" s="360">
        <v>2</v>
      </c>
      <c r="N947" s="360">
        <v>0</v>
      </c>
      <c r="O947" s="360">
        <v>0</v>
      </c>
      <c r="P947" s="360">
        <v>0</v>
      </c>
      <c r="Q947" s="360">
        <v>3</v>
      </c>
      <c r="R947" s="360">
        <v>1</v>
      </c>
    </row>
    <row r="948" spans="2:18" ht="13.2" x14ac:dyDescent="0.25">
      <c r="B948" s="371" t="s">
        <v>220</v>
      </c>
      <c r="C948" s="371" t="s">
        <v>2193</v>
      </c>
      <c r="D948" s="371" t="s">
        <v>92</v>
      </c>
      <c r="E948" s="371" t="s">
        <v>1439</v>
      </c>
      <c r="F948" s="360">
        <v>5</v>
      </c>
      <c r="G948" s="360">
        <v>0</v>
      </c>
      <c r="H948" s="360">
        <v>0</v>
      </c>
      <c r="I948" s="360">
        <v>0</v>
      </c>
      <c r="J948" s="360">
        <v>0</v>
      </c>
      <c r="K948" s="360">
        <v>1</v>
      </c>
      <c r="L948" s="360">
        <v>0</v>
      </c>
      <c r="M948" s="360">
        <v>1</v>
      </c>
      <c r="N948" s="360">
        <v>0</v>
      </c>
      <c r="O948" s="360">
        <v>0</v>
      </c>
      <c r="P948" s="360">
        <v>0</v>
      </c>
      <c r="Q948" s="360">
        <v>3</v>
      </c>
      <c r="R948" s="360">
        <v>0</v>
      </c>
    </row>
    <row r="949" spans="2:18" ht="13.2" x14ac:dyDescent="0.25">
      <c r="B949" s="371" t="s">
        <v>220</v>
      </c>
      <c r="C949" s="371" t="s">
        <v>2193</v>
      </c>
      <c r="D949" s="371" t="s">
        <v>92</v>
      </c>
      <c r="E949" s="371" t="s">
        <v>1440</v>
      </c>
      <c r="F949" s="360">
        <v>4</v>
      </c>
      <c r="G949" s="360">
        <v>0</v>
      </c>
      <c r="H949" s="360">
        <v>0</v>
      </c>
      <c r="I949" s="360">
        <v>0</v>
      </c>
      <c r="J949" s="360">
        <v>0</v>
      </c>
      <c r="K949" s="360">
        <v>1</v>
      </c>
      <c r="L949" s="360">
        <v>0</v>
      </c>
      <c r="M949" s="360">
        <v>2</v>
      </c>
      <c r="N949" s="360">
        <v>0</v>
      </c>
      <c r="O949" s="360">
        <v>0</v>
      </c>
      <c r="P949" s="360">
        <v>0</v>
      </c>
      <c r="Q949" s="360">
        <v>1</v>
      </c>
      <c r="R949" s="360">
        <v>0</v>
      </c>
    </row>
    <row r="950" spans="2:18" ht="13.2" x14ac:dyDescent="0.25">
      <c r="B950" s="371" t="s">
        <v>220</v>
      </c>
      <c r="C950" s="371" t="s">
        <v>2193</v>
      </c>
      <c r="D950" s="371" t="s">
        <v>94</v>
      </c>
      <c r="E950" s="371" t="s">
        <v>1449</v>
      </c>
      <c r="F950" s="360">
        <v>1</v>
      </c>
      <c r="G950" s="360">
        <v>0</v>
      </c>
      <c r="H950" s="360">
        <v>0</v>
      </c>
      <c r="I950" s="360">
        <v>0</v>
      </c>
      <c r="J950" s="360">
        <v>0</v>
      </c>
      <c r="K950" s="360">
        <v>0</v>
      </c>
      <c r="L950" s="360">
        <v>0</v>
      </c>
      <c r="M950" s="360">
        <v>0</v>
      </c>
      <c r="N950" s="360">
        <v>1</v>
      </c>
      <c r="O950" s="360">
        <v>0</v>
      </c>
      <c r="P950" s="360">
        <v>0</v>
      </c>
      <c r="Q950" s="360">
        <v>0</v>
      </c>
      <c r="R950" s="360">
        <v>0</v>
      </c>
    </row>
    <row r="951" spans="2:18" ht="13.2" x14ac:dyDescent="0.25">
      <c r="B951" s="371" t="s">
        <v>220</v>
      </c>
      <c r="C951" s="371" t="s">
        <v>2193</v>
      </c>
      <c r="D951" s="371" t="s">
        <v>94</v>
      </c>
      <c r="E951" s="371" t="s">
        <v>1450</v>
      </c>
      <c r="F951" s="360">
        <v>3</v>
      </c>
      <c r="G951" s="360">
        <v>0</v>
      </c>
      <c r="H951" s="360">
        <v>0</v>
      </c>
      <c r="I951" s="360">
        <v>0</v>
      </c>
      <c r="J951" s="360">
        <v>0</v>
      </c>
      <c r="K951" s="360">
        <v>0</v>
      </c>
      <c r="L951" s="360">
        <v>1</v>
      </c>
      <c r="M951" s="360">
        <v>0</v>
      </c>
      <c r="N951" s="360">
        <v>0</v>
      </c>
      <c r="O951" s="360">
        <v>1</v>
      </c>
      <c r="P951" s="360">
        <v>1</v>
      </c>
      <c r="Q951" s="360">
        <v>0</v>
      </c>
      <c r="R951" s="360">
        <v>0</v>
      </c>
    </row>
    <row r="952" spans="2:18" ht="13.2" x14ac:dyDescent="0.25">
      <c r="B952" s="371" t="s">
        <v>220</v>
      </c>
      <c r="C952" s="371" t="s">
        <v>2193</v>
      </c>
      <c r="D952" s="371" t="s">
        <v>94</v>
      </c>
      <c r="E952" s="371" t="s">
        <v>3776</v>
      </c>
      <c r="F952" s="360">
        <v>1</v>
      </c>
      <c r="G952" s="360">
        <v>0</v>
      </c>
      <c r="H952" s="360">
        <v>0</v>
      </c>
      <c r="I952" s="360">
        <v>0</v>
      </c>
      <c r="J952" s="360">
        <v>0</v>
      </c>
      <c r="K952" s="360">
        <v>0</v>
      </c>
      <c r="L952" s="360">
        <v>0</v>
      </c>
      <c r="M952" s="360">
        <v>0</v>
      </c>
      <c r="N952" s="360">
        <v>0</v>
      </c>
      <c r="O952" s="360">
        <v>0</v>
      </c>
      <c r="P952" s="360">
        <v>0</v>
      </c>
      <c r="Q952" s="360">
        <v>1</v>
      </c>
      <c r="R952" s="360">
        <v>0</v>
      </c>
    </row>
    <row r="953" spans="2:18" ht="13.2" x14ac:dyDescent="0.25">
      <c r="B953" s="371" t="s">
        <v>220</v>
      </c>
      <c r="C953" s="371" t="s">
        <v>2193</v>
      </c>
      <c r="D953" s="371" t="s">
        <v>94</v>
      </c>
      <c r="E953" s="371" t="s">
        <v>1451</v>
      </c>
      <c r="F953" s="360">
        <v>3</v>
      </c>
      <c r="G953" s="360">
        <v>0</v>
      </c>
      <c r="H953" s="360">
        <v>0</v>
      </c>
      <c r="I953" s="360">
        <v>0</v>
      </c>
      <c r="J953" s="360">
        <v>0</v>
      </c>
      <c r="K953" s="360">
        <v>0</v>
      </c>
      <c r="L953" s="360">
        <v>1</v>
      </c>
      <c r="M953" s="360">
        <v>0</v>
      </c>
      <c r="N953" s="360">
        <v>2</v>
      </c>
      <c r="O953" s="360">
        <v>0</v>
      </c>
      <c r="P953" s="360">
        <v>0</v>
      </c>
      <c r="Q953" s="360">
        <v>0</v>
      </c>
      <c r="R953" s="360">
        <v>0</v>
      </c>
    </row>
    <row r="954" spans="2:18" ht="13.2" x14ac:dyDescent="0.25">
      <c r="B954" s="371" t="s">
        <v>220</v>
      </c>
      <c r="C954" s="371" t="s">
        <v>2193</v>
      </c>
      <c r="D954" s="371" t="s">
        <v>94</v>
      </c>
      <c r="E954" s="371" t="s">
        <v>1452</v>
      </c>
      <c r="F954" s="360">
        <v>1</v>
      </c>
      <c r="G954" s="360">
        <v>0</v>
      </c>
      <c r="H954" s="360">
        <v>0</v>
      </c>
      <c r="I954" s="360">
        <v>0</v>
      </c>
      <c r="J954" s="360">
        <v>0</v>
      </c>
      <c r="K954" s="360">
        <v>0</v>
      </c>
      <c r="L954" s="360">
        <v>0</v>
      </c>
      <c r="M954" s="360">
        <v>0</v>
      </c>
      <c r="N954" s="360">
        <v>0</v>
      </c>
      <c r="O954" s="360">
        <v>0</v>
      </c>
      <c r="P954" s="360">
        <v>1</v>
      </c>
      <c r="Q954" s="360">
        <v>0</v>
      </c>
      <c r="R954" s="360">
        <v>0</v>
      </c>
    </row>
    <row r="955" spans="2:18" ht="13.2" x14ac:dyDescent="0.25">
      <c r="B955" s="371" t="s">
        <v>220</v>
      </c>
      <c r="C955" s="371" t="s">
        <v>2193</v>
      </c>
      <c r="D955" s="371" t="s">
        <v>94</v>
      </c>
      <c r="E955" s="371" t="s">
        <v>1454</v>
      </c>
      <c r="F955" s="360">
        <v>11</v>
      </c>
      <c r="G955" s="360">
        <v>0</v>
      </c>
      <c r="H955" s="360">
        <v>0</v>
      </c>
      <c r="I955" s="360">
        <v>0</v>
      </c>
      <c r="J955" s="360">
        <v>0</v>
      </c>
      <c r="K955" s="360">
        <v>1</v>
      </c>
      <c r="L955" s="360">
        <v>4</v>
      </c>
      <c r="M955" s="360">
        <v>2</v>
      </c>
      <c r="N955" s="360">
        <v>1</v>
      </c>
      <c r="O955" s="360">
        <v>2</v>
      </c>
      <c r="P955" s="360">
        <v>0</v>
      </c>
      <c r="Q955" s="360">
        <v>1</v>
      </c>
      <c r="R955" s="360">
        <v>0</v>
      </c>
    </row>
    <row r="956" spans="2:18" ht="13.2" x14ac:dyDescent="0.25">
      <c r="B956" s="371" t="s">
        <v>220</v>
      </c>
      <c r="C956" s="371" t="s">
        <v>2193</v>
      </c>
      <c r="D956" s="371" t="s">
        <v>94</v>
      </c>
      <c r="E956" s="371" t="s">
        <v>1455</v>
      </c>
      <c r="F956" s="360">
        <v>62</v>
      </c>
      <c r="G956" s="360">
        <v>1</v>
      </c>
      <c r="H956" s="360">
        <v>2</v>
      </c>
      <c r="I956" s="360">
        <v>1</v>
      </c>
      <c r="J956" s="360">
        <v>4</v>
      </c>
      <c r="K956" s="360">
        <v>7</v>
      </c>
      <c r="L956" s="360">
        <v>10</v>
      </c>
      <c r="M956" s="360">
        <v>11</v>
      </c>
      <c r="N956" s="360">
        <v>4</v>
      </c>
      <c r="O956" s="360">
        <v>7</v>
      </c>
      <c r="P956" s="360">
        <v>8</v>
      </c>
      <c r="Q956" s="360">
        <v>5</v>
      </c>
      <c r="R956" s="360">
        <v>2</v>
      </c>
    </row>
    <row r="957" spans="2:18" ht="13.2" x14ac:dyDescent="0.25">
      <c r="B957" s="371" t="s">
        <v>220</v>
      </c>
      <c r="C957" s="371" t="s">
        <v>2193</v>
      </c>
      <c r="D957" s="371" t="s">
        <v>94</v>
      </c>
      <c r="E957" s="371" t="s">
        <v>1456</v>
      </c>
      <c r="F957" s="360">
        <v>9</v>
      </c>
      <c r="G957" s="360">
        <v>0</v>
      </c>
      <c r="H957" s="360">
        <v>0</v>
      </c>
      <c r="I957" s="360">
        <v>0</v>
      </c>
      <c r="J957" s="360">
        <v>1</v>
      </c>
      <c r="K957" s="360">
        <v>2</v>
      </c>
      <c r="L957" s="360">
        <v>1</v>
      </c>
      <c r="M957" s="360">
        <v>0</v>
      </c>
      <c r="N957" s="360">
        <v>1</v>
      </c>
      <c r="O957" s="360">
        <v>1</v>
      </c>
      <c r="P957" s="360">
        <v>2</v>
      </c>
      <c r="Q957" s="360">
        <v>1</v>
      </c>
      <c r="R957" s="360">
        <v>0</v>
      </c>
    </row>
    <row r="958" spans="2:18" ht="13.2" x14ac:dyDescent="0.25">
      <c r="B958" s="371" t="s">
        <v>220</v>
      </c>
      <c r="C958" s="371" t="s">
        <v>2193</v>
      </c>
      <c r="D958" s="371" t="s">
        <v>94</v>
      </c>
      <c r="E958" s="371" t="s">
        <v>1457</v>
      </c>
      <c r="F958" s="360">
        <v>3</v>
      </c>
      <c r="G958" s="360">
        <v>0</v>
      </c>
      <c r="H958" s="360">
        <v>0</v>
      </c>
      <c r="I958" s="360">
        <v>0</v>
      </c>
      <c r="J958" s="360">
        <v>0</v>
      </c>
      <c r="K958" s="360">
        <v>1</v>
      </c>
      <c r="L958" s="360">
        <v>0</v>
      </c>
      <c r="M958" s="360">
        <v>0</v>
      </c>
      <c r="N958" s="360">
        <v>2</v>
      </c>
      <c r="O958" s="360">
        <v>0</v>
      </c>
      <c r="P958" s="360">
        <v>0</v>
      </c>
      <c r="Q958" s="360">
        <v>0</v>
      </c>
      <c r="R958" s="360">
        <v>0</v>
      </c>
    </row>
    <row r="959" spans="2:18" ht="13.2" x14ac:dyDescent="0.25">
      <c r="B959" s="371" t="s">
        <v>220</v>
      </c>
      <c r="C959" s="371" t="s">
        <v>2193</v>
      </c>
      <c r="D959" s="371" t="s">
        <v>94</v>
      </c>
      <c r="E959" s="371" t="s">
        <v>1458</v>
      </c>
      <c r="F959" s="360">
        <v>1</v>
      </c>
      <c r="G959" s="360">
        <v>0</v>
      </c>
      <c r="H959" s="360">
        <v>0</v>
      </c>
      <c r="I959" s="360">
        <v>0</v>
      </c>
      <c r="J959" s="360">
        <v>0</v>
      </c>
      <c r="K959" s="360">
        <v>0</v>
      </c>
      <c r="L959" s="360">
        <v>0</v>
      </c>
      <c r="M959" s="360">
        <v>0</v>
      </c>
      <c r="N959" s="360">
        <v>1</v>
      </c>
      <c r="O959" s="360">
        <v>0</v>
      </c>
      <c r="P959" s="360">
        <v>0</v>
      </c>
      <c r="Q959" s="360">
        <v>0</v>
      </c>
      <c r="R959" s="360">
        <v>0</v>
      </c>
    </row>
    <row r="960" spans="2:18" ht="13.2" x14ac:dyDescent="0.25">
      <c r="B960" s="371" t="s">
        <v>220</v>
      </c>
      <c r="C960" s="371" t="s">
        <v>2193</v>
      </c>
      <c r="D960" s="371" t="s">
        <v>434</v>
      </c>
      <c r="E960" s="371" t="s">
        <v>3387</v>
      </c>
      <c r="F960" s="360">
        <v>1</v>
      </c>
      <c r="G960" s="360">
        <v>0</v>
      </c>
      <c r="H960" s="360">
        <v>0</v>
      </c>
      <c r="I960" s="360">
        <v>0</v>
      </c>
      <c r="J960" s="360">
        <v>1</v>
      </c>
      <c r="K960" s="360">
        <v>0</v>
      </c>
      <c r="L960" s="360">
        <v>0</v>
      </c>
      <c r="M960" s="360">
        <v>0</v>
      </c>
      <c r="N960" s="360">
        <v>0</v>
      </c>
      <c r="O960" s="360">
        <v>0</v>
      </c>
      <c r="P960" s="360">
        <v>0</v>
      </c>
      <c r="Q960" s="360">
        <v>0</v>
      </c>
      <c r="R960" s="360">
        <v>0</v>
      </c>
    </row>
    <row r="961" spans="2:18" ht="13.2" x14ac:dyDescent="0.25">
      <c r="B961" s="371" t="s">
        <v>220</v>
      </c>
      <c r="C961" s="371" t="s">
        <v>2193</v>
      </c>
      <c r="D961" s="371" t="s">
        <v>434</v>
      </c>
      <c r="E961" s="371" t="s">
        <v>2738</v>
      </c>
      <c r="F961" s="360">
        <v>8</v>
      </c>
      <c r="G961" s="360">
        <v>0</v>
      </c>
      <c r="H961" s="360">
        <v>0</v>
      </c>
      <c r="I961" s="360">
        <v>0</v>
      </c>
      <c r="J961" s="360">
        <v>3</v>
      </c>
      <c r="K961" s="360">
        <v>2</v>
      </c>
      <c r="L961" s="360">
        <v>3</v>
      </c>
      <c r="M961" s="360">
        <v>0</v>
      </c>
      <c r="N961" s="360">
        <v>0</v>
      </c>
      <c r="O961" s="360">
        <v>0</v>
      </c>
      <c r="P961" s="360">
        <v>0</v>
      </c>
      <c r="Q961" s="360">
        <v>0</v>
      </c>
      <c r="R961" s="360">
        <v>0</v>
      </c>
    </row>
    <row r="962" spans="2:18" ht="13.2" x14ac:dyDescent="0.25">
      <c r="B962" s="371" t="s">
        <v>220</v>
      </c>
      <c r="C962" s="371" t="s">
        <v>2193</v>
      </c>
      <c r="D962" s="371" t="s">
        <v>434</v>
      </c>
      <c r="E962" s="371" t="s">
        <v>3782</v>
      </c>
      <c r="F962" s="360">
        <v>2</v>
      </c>
      <c r="G962" s="360">
        <v>0</v>
      </c>
      <c r="H962" s="360">
        <v>1</v>
      </c>
      <c r="I962" s="360">
        <v>1</v>
      </c>
      <c r="J962" s="360">
        <v>0</v>
      </c>
      <c r="K962" s="360">
        <v>0</v>
      </c>
      <c r="L962" s="360">
        <v>0</v>
      </c>
      <c r="M962" s="360">
        <v>0</v>
      </c>
      <c r="N962" s="360">
        <v>0</v>
      </c>
      <c r="O962" s="360">
        <v>0</v>
      </c>
      <c r="P962" s="360">
        <v>0</v>
      </c>
      <c r="Q962" s="360">
        <v>0</v>
      </c>
      <c r="R962" s="360">
        <v>0</v>
      </c>
    </row>
    <row r="963" spans="2:18" ht="13.2" x14ac:dyDescent="0.25">
      <c r="B963" s="371" t="s">
        <v>220</v>
      </c>
      <c r="C963" s="371" t="s">
        <v>2193</v>
      </c>
      <c r="D963" s="371" t="s">
        <v>434</v>
      </c>
      <c r="E963" s="371" t="s">
        <v>4033</v>
      </c>
      <c r="F963" s="360">
        <v>5</v>
      </c>
      <c r="G963" s="360">
        <v>0</v>
      </c>
      <c r="H963" s="360">
        <v>0</v>
      </c>
      <c r="I963" s="360">
        <v>0</v>
      </c>
      <c r="J963" s="360">
        <v>2</v>
      </c>
      <c r="K963" s="360">
        <v>0</v>
      </c>
      <c r="L963" s="360">
        <v>3</v>
      </c>
      <c r="M963" s="360">
        <v>0</v>
      </c>
      <c r="N963" s="360">
        <v>0</v>
      </c>
      <c r="O963" s="360">
        <v>0</v>
      </c>
      <c r="P963" s="360">
        <v>0</v>
      </c>
      <c r="Q963" s="360">
        <v>0</v>
      </c>
      <c r="R963" s="360">
        <v>0</v>
      </c>
    </row>
    <row r="964" spans="2:18" ht="13.2" x14ac:dyDescent="0.25">
      <c r="B964" s="371" t="s">
        <v>220</v>
      </c>
      <c r="C964" s="371" t="s">
        <v>2193</v>
      </c>
      <c r="D964" s="371" t="s">
        <v>434</v>
      </c>
      <c r="E964" s="371" t="s">
        <v>2850</v>
      </c>
      <c r="F964" s="360">
        <v>1</v>
      </c>
      <c r="G964" s="360">
        <v>0</v>
      </c>
      <c r="H964" s="360">
        <v>0</v>
      </c>
      <c r="I964" s="360">
        <v>0</v>
      </c>
      <c r="J964" s="360">
        <v>0</v>
      </c>
      <c r="K964" s="360">
        <v>0</v>
      </c>
      <c r="L964" s="360">
        <v>0</v>
      </c>
      <c r="M964" s="360">
        <v>0</v>
      </c>
      <c r="N964" s="360">
        <v>0</v>
      </c>
      <c r="O964" s="360">
        <v>0</v>
      </c>
      <c r="P964" s="360">
        <v>1</v>
      </c>
      <c r="Q964" s="360">
        <v>0</v>
      </c>
      <c r="R964" s="360">
        <v>0</v>
      </c>
    </row>
    <row r="965" spans="2:18" ht="13.2" x14ac:dyDescent="0.25">
      <c r="B965" s="371" t="s">
        <v>220</v>
      </c>
      <c r="C965" s="371" t="s">
        <v>2193</v>
      </c>
      <c r="D965" s="371" t="s">
        <v>434</v>
      </c>
      <c r="E965" s="371" t="s">
        <v>4035</v>
      </c>
      <c r="F965" s="360">
        <v>1</v>
      </c>
      <c r="G965" s="360">
        <v>0</v>
      </c>
      <c r="H965" s="360">
        <v>0</v>
      </c>
      <c r="I965" s="360">
        <v>0</v>
      </c>
      <c r="J965" s="360">
        <v>1</v>
      </c>
      <c r="K965" s="360">
        <v>0</v>
      </c>
      <c r="L965" s="360">
        <v>0</v>
      </c>
      <c r="M965" s="360">
        <v>0</v>
      </c>
      <c r="N965" s="360">
        <v>0</v>
      </c>
      <c r="O965" s="360">
        <v>0</v>
      </c>
      <c r="P965" s="360">
        <v>0</v>
      </c>
      <c r="Q965" s="360">
        <v>0</v>
      </c>
      <c r="R965" s="360">
        <v>0</v>
      </c>
    </row>
    <row r="966" spans="2:18" ht="13.2" x14ac:dyDescent="0.25">
      <c r="B966" s="371" t="s">
        <v>220</v>
      </c>
      <c r="C966" s="371" t="s">
        <v>2193</v>
      </c>
      <c r="D966" s="371" t="s">
        <v>434</v>
      </c>
      <c r="E966" s="371" t="s">
        <v>4036</v>
      </c>
      <c r="F966" s="360">
        <v>1</v>
      </c>
      <c r="G966" s="360">
        <v>0</v>
      </c>
      <c r="H966" s="360">
        <v>0</v>
      </c>
      <c r="I966" s="360">
        <v>0</v>
      </c>
      <c r="J966" s="360">
        <v>1</v>
      </c>
      <c r="K966" s="360">
        <v>0</v>
      </c>
      <c r="L966" s="360">
        <v>0</v>
      </c>
      <c r="M966" s="360">
        <v>0</v>
      </c>
      <c r="N966" s="360">
        <v>0</v>
      </c>
      <c r="O966" s="360">
        <v>0</v>
      </c>
      <c r="P966" s="360">
        <v>0</v>
      </c>
      <c r="Q966" s="360">
        <v>0</v>
      </c>
      <c r="R966" s="360">
        <v>0</v>
      </c>
    </row>
    <row r="967" spans="2:18" ht="13.2" x14ac:dyDescent="0.25">
      <c r="B967" s="371" t="s">
        <v>220</v>
      </c>
      <c r="C967" s="371" t="s">
        <v>2193</v>
      </c>
      <c r="D967" s="371" t="s">
        <v>434</v>
      </c>
      <c r="E967" s="371" t="s">
        <v>3246</v>
      </c>
      <c r="F967" s="360">
        <v>2</v>
      </c>
      <c r="G967" s="360">
        <v>0</v>
      </c>
      <c r="H967" s="360">
        <v>0</v>
      </c>
      <c r="I967" s="360">
        <v>0</v>
      </c>
      <c r="J967" s="360">
        <v>1</v>
      </c>
      <c r="K967" s="360">
        <v>1</v>
      </c>
      <c r="L967" s="360">
        <v>0</v>
      </c>
      <c r="M967" s="360">
        <v>0</v>
      </c>
      <c r="N967" s="360">
        <v>0</v>
      </c>
      <c r="O967" s="360">
        <v>0</v>
      </c>
      <c r="P967" s="360">
        <v>0</v>
      </c>
      <c r="Q967" s="360">
        <v>0</v>
      </c>
      <c r="R967" s="360">
        <v>0</v>
      </c>
    </row>
    <row r="968" spans="2:18" ht="13.2" x14ac:dyDescent="0.25">
      <c r="B968" s="371" t="s">
        <v>220</v>
      </c>
      <c r="C968" s="371" t="s">
        <v>2193</v>
      </c>
      <c r="D968" s="371" t="s">
        <v>434</v>
      </c>
      <c r="E968" s="371" t="s">
        <v>3388</v>
      </c>
      <c r="F968" s="360">
        <v>1</v>
      </c>
      <c r="G968" s="360">
        <v>0</v>
      </c>
      <c r="H968" s="360">
        <v>0</v>
      </c>
      <c r="I968" s="360">
        <v>0</v>
      </c>
      <c r="J968" s="360">
        <v>1</v>
      </c>
      <c r="K968" s="360">
        <v>0</v>
      </c>
      <c r="L968" s="360">
        <v>0</v>
      </c>
      <c r="M968" s="360">
        <v>0</v>
      </c>
      <c r="N968" s="360">
        <v>0</v>
      </c>
      <c r="O968" s="360">
        <v>0</v>
      </c>
      <c r="P968" s="360">
        <v>0</v>
      </c>
      <c r="Q968" s="360">
        <v>0</v>
      </c>
      <c r="R968" s="360">
        <v>0</v>
      </c>
    </row>
    <row r="969" spans="2:18" ht="13.2" x14ac:dyDescent="0.25">
      <c r="B969" s="371" t="s">
        <v>220</v>
      </c>
      <c r="C969" s="371" t="s">
        <v>2193</v>
      </c>
      <c r="D969" s="371" t="s">
        <v>434</v>
      </c>
      <c r="E969" s="371" t="s">
        <v>2948</v>
      </c>
      <c r="F969" s="360">
        <v>1</v>
      </c>
      <c r="G969" s="360">
        <v>0</v>
      </c>
      <c r="H969" s="360">
        <v>0</v>
      </c>
      <c r="I969" s="360">
        <v>0</v>
      </c>
      <c r="J969" s="360">
        <v>1</v>
      </c>
      <c r="K969" s="360">
        <v>0</v>
      </c>
      <c r="L969" s="360">
        <v>0</v>
      </c>
      <c r="M969" s="360">
        <v>0</v>
      </c>
      <c r="N969" s="360">
        <v>0</v>
      </c>
      <c r="O969" s="360">
        <v>0</v>
      </c>
      <c r="P969" s="360">
        <v>0</v>
      </c>
      <c r="Q969" s="360">
        <v>0</v>
      </c>
      <c r="R969" s="360">
        <v>0</v>
      </c>
    </row>
    <row r="970" spans="2:18" ht="13.2" x14ac:dyDescent="0.25">
      <c r="B970" s="371" t="s">
        <v>220</v>
      </c>
      <c r="C970" s="371" t="s">
        <v>2193</v>
      </c>
      <c r="D970" s="371" t="s">
        <v>434</v>
      </c>
      <c r="E970" s="371" t="s">
        <v>2320</v>
      </c>
      <c r="F970" s="360">
        <v>3</v>
      </c>
      <c r="G970" s="360">
        <v>0</v>
      </c>
      <c r="H970" s="360">
        <v>0</v>
      </c>
      <c r="I970" s="360">
        <v>0</v>
      </c>
      <c r="J970" s="360">
        <v>1</v>
      </c>
      <c r="K970" s="360">
        <v>1</v>
      </c>
      <c r="L970" s="360">
        <v>0</v>
      </c>
      <c r="M970" s="360">
        <v>1</v>
      </c>
      <c r="N970" s="360">
        <v>0</v>
      </c>
      <c r="O970" s="360">
        <v>0</v>
      </c>
      <c r="P970" s="360">
        <v>0</v>
      </c>
      <c r="Q970" s="360">
        <v>0</v>
      </c>
      <c r="R970" s="360">
        <v>0</v>
      </c>
    </row>
    <row r="971" spans="2:18" ht="13.2" x14ac:dyDescent="0.25">
      <c r="B971" s="371" t="s">
        <v>220</v>
      </c>
      <c r="C971" s="371" t="s">
        <v>2193</v>
      </c>
      <c r="D971" s="371" t="s">
        <v>434</v>
      </c>
      <c r="E971" s="371" t="s">
        <v>3788</v>
      </c>
      <c r="F971" s="360">
        <v>4</v>
      </c>
      <c r="G971" s="360">
        <v>0</v>
      </c>
      <c r="H971" s="360">
        <v>1</v>
      </c>
      <c r="I971" s="360">
        <v>1</v>
      </c>
      <c r="J971" s="360">
        <v>0</v>
      </c>
      <c r="K971" s="360">
        <v>0</v>
      </c>
      <c r="L971" s="360">
        <v>0</v>
      </c>
      <c r="M971" s="360">
        <v>0</v>
      </c>
      <c r="N971" s="360">
        <v>0</v>
      </c>
      <c r="O971" s="360">
        <v>2</v>
      </c>
      <c r="P971" s="360">
        <v>0</v>
      </c>
      <c r="Q971" s="360">
        <v>0</v>
      </c>
      <c r="R971" s="360">
        <v>0</v>
      </c>
    </row>
    <row r="972" spans="2:18" ht="13.2" x14ac:dyDescent="0.25">
      <c r="B972" s="371" t="s">
        <v>220</v>
      </c>
      <c r="C972" s="371" t="s">
        <v>2193</v>
      </c>
      <c r="D972" s="371" t="s">
        <v>434</v>
      </c>
      <c r="E972" s="371" t="s">
        <v>2321</v>
      </c>
      <c r="F972" s="360">
        <v>15</v>
      </c>
      <c r="G972" s="360">
        <v>0</v>
      </c>
      <c r="H972" s="360">
        <v>0</v>
      </c>
      <c r="I972" s="360">
        <v>0</v>
      </c>
      <c r="J972" s="360">
        <v>10</v>
      </c>
      <c r="K972" s="360">
        <v>4</v>
      </c>
      <c r="L972" s="360">
        <v>0</v>
      </c>
      <c r="M972" s="360">
        <v>1</v>
      </c>
      <c r="N972" s="360">
        <v>0</v>
      </c>
      <c r="O972" s="360">
        <v>0</v>
      </c>
      <c r="P972" s="360">
        <v>0</v>
      </c>
      <c r="Q972" s="360">
        <v>0</v>
      </c>
      <c r="R972" s="360">
        <v>0</v>
      </c>
    </row>
    <row r="973" spans="2:18" ht="13.2" x14ac:dyDescent="0.25">
      <c r="B973" s="371" t="s">
        <v>220</v>
      </c>
      <c r="C973" s="371" t="s">
        <v>2193</v>
      </c>
      <c r="D973" s="371" t="s">
        <v>434</v>
      </c>
      <c r="E973" s="371" t="s">
        <v>4040</v>
      </c>
      <c r="F973" s="360">
        <v>2</v>
      </c>
      <c r="G973" s="360">
        <v>0</v>
      </c>
      <c r="H973" s="360">
        <v>0</v>
      </c>
      <c r="I973" s="360">
        <v>0</v>
      </c>
      <c r="J973" s="360">
        <v>0</v>
      </c>
      <c r="K973" s="360">
        <v>2</v>
      </c>
      <c r="L973" s="360">
        <v>0</v>
      </c>
      <c r="M973" s="360">
        <v>0</v>
      </c>
      <c r="N973" s="360">
        <v>0</v>
      </c>
      <c r="O973" s="360">
        <v>0</v>
      </c>
      <c r="P973" s="360">
        <v>0</v>
      </c>
      <c r="Q973" s="360">
        <v>0</v>
      </c>
      <c r="R973" s="360">
        <v>0</v>
      </c>
    </row>
    <row r="974" spans="2:18" ht="13.2" x14ac:dyDescent="0.25">
      <c r="B974" s="371" t="s">
        <v>220</v>
      </c>
      <c r="C974" s="371" t="s">
        <v>2193</v>
      </c>
      <c r="D974" s="371" t="s">
        <v>434</v>
      </c>
      <c r="E974" s="371" t="s">
        <v>4041</v>
      </c>
      <c r="F974" s="360">
        <v>5</v>
      </c>
      <c r="G974" s="360">
        <v>0</v>
      </c>
      <c r="H974" s="360">
        <v>0</v>
      </c>
      <c r="I974" s="360">
        <v>0</v>
      </c>
      <c r="J974" s="360">
        <v>2</v>
      </c>
      <c r="K974" s="360">
        <v>0</v>
      </c>
      <c r="L974" s="360">
        <v>2</v>
      </c>
      <c r="M974" s="360">
        <v>1</v>
      </c>
      <c r="N974" s="360">
        <v>0</v>
      </c>
      <c r="O974" s="360">
        <v>0</v>
      </c>
      <c r="P974" s="360">
        <v>0</v>
      </c>
      <c r="Q974" s="360">
        <v>0</v>
      </c>
      <c r="R974" s="360">
        <v>0</v>
      </c>
    </row>
    <row r="975" spans="2:18" ht="13.2" x14ac:dyDescent="0.25">
      <c r="B975" s="371" t="s">
        <v>220</v>
      </c>
      <c r="C975" s="371" t="s">
        <v>2193</v>
      </c>
      <c r="D975" s="371" t="s">
        <v>434</v>
      </c>
      <c r="E975" s="371" t="s">
        <v>3789</v>
      </c>
      <c r="F975" s="360">
        <v>3</v>
      </c>
      <c r="G975" s="360">
        <v>0</v>
      </c>
      <c r="H975" s="360">
        <v>0</v>
      </c>
      <c r="I975" s="360">
        <v>0</v>
      </c>
      <c r="J975" s="360">
        <v>3</v>
      </c>
      <c r="K975" s="360">
        <v>0</v>
      </c>
      <c r="L975" s="360">
        <v>0</v>
      </c>
      <c r="M975" s="360">
        <v>0</v>
      </c>
      <c r="N975" s="360">
        <v>0</v>
      </c>
      <c r="O975" s="360">
        <v>0</v>
      </c>
      <c r="P975" s="360">
        <v>0</v>
      </c>
      <c r="Q975" s="360">
        <v>0</v>
      </c>
      <c r="R975" s="360">
        <v>0</v>
      </c>
    </row>
    <row r="976" spans="2:18" ht="13.2" x14ac:dyDescent="0.25">
      <c r="B976" s="371" t="s">
        <v>220</v>
      </c>
      <c r="C976" s="371" t="s">
        <v>2193</v>
      </c>
      <c r="D976" s="371" t="s">
        <v>434</v>
      </c>
      <c r="E976" s="371" t="s">
        <v>3167</v>
      </c>
      <c r="F976" s="360">
        <v>1</v>
      </c>
      <c r="G976" s="360">
        <v>0</v>
      </c>
      <c r="H976" s="360">
        <v>0</v>
      </c>
      <c r="I976" s="360">
        <v>0</v>
      </c>
      <c r="J976" s="360">
        <v>0</v>
      </c>
      <c r="K976" s="360">
        <v>1</v>
      </c>
      <c r="L976" s="360">
        <v>0</v>
      </c>
      <c r="M976" s="360">
        <v>0</v>
      </c>
      <c r="N976" s="360">
        <v>0</v>
      </c>
      <c r="O976" s="360">
        <v>0</v>
      </c>
      <c r="P976" s="360">
        <v>0</v>
      </c>
      <c r="Q976" s="360">
        <v>0</v>
      </c>
      <c r="R976" s="360">
        <v>0</v>
      </c>
    </row>
    <row r="977" spans="2:18" ht="13.2" x14ac:dyDescent="0.25">
      <c r="B977" s="371" t="s">
        <v>220</v>
      </c>
      <c r="C977" s="371" t="s">
        <v>2193</v>
      </c>
      <c r="D977" s="371" t="s">
        <v>434</v>
      </c>
      <c r="E977" s="371" t="s">
        <v>4042</v>
      </c>
      <c r="F977" s="360">
        <v>2</v>
      </c>
      <c r="G977" s="360">
        <v>0</v>
      </c>
      <c r="H977" s="360">
        <v>1</v>
      </c>
      <c r="I977" s="360">
        <v>1</v>
      </c>
      <c r="J977" s="360">
        <v>0</v>
      </c>
      <c r="K977" s="360">
        <v>0</v>
      </c>
      <c r="L977" s="360">
        <v>0</v>
      </c>
      <c r="M977" s="360">
        <v>0</v>
      </c>
      <c r="N977" s="360">
        <v>0</v>
      </c>
      <c r="O977" s="360">
        <v>0</v>
      </c>
      <c r="P977" s="360">
        <v>0</v>
      </c>
      <c r="Q977" s="360">
        <v>0</v>
      </c>
      <c r="R977" s="360">
        <v>0</v>
      </c>
    </row>
    <row r="978" spans="2:18" ht="13.2" x14ac:dyDescent="0.25">
      <c r="B978" s="371" t="s">
        <v>220</v>
      </c>
      <c r="C978" s="371" t="s">
        <v>2193</v>
      </c>
      <c r="D978" s="371" t="s">
        <v>434</v>
      </c>
      <c r="E978" s="371" t="s">
        <v>3247</v>
      </c>
      <c r="F978" s="360">
        <v>1</v>
      </c>
      <c r="G978" s="360">
        <v>0</v>
      </c>
      <c r="H978" s="360">
        <v>0</v>
      </c>
      <c r="I978" s="360">
        <v>0</v>
      </c>
      <c r="J978" s="360">
        <v>0</v>
      </c>
      <c r="K978" s="360">
        <v>1</v>
      </c>
      <c r="L978" s="360">
        <v>0</v>
      </c>
      <c r="M978" s="360">
        <v>0</v>
      </c>
      <c r="N978" s="360">
        <v>0</v>
      </c>
      <c r="O978" s="360">
        <v>0</v>
      </c>
      <c r="P978" s="360">
        <v>0</v>
      </c>
      <c r="Q978" s="360">
        <v>0</v>
      </c>
      <c r="R978" s="360">
        <v>0</v>
      </c>
    </row>
    <row r="979" spans="2:18" ht="13.2" x14ac:dyDescent="0.25">
      <c r="B979" s="371" t="s">
        <v>220</v>
      </c>
      <c r="C979" s="371" t="s">
        <v>2193</v>
      </c>
      <c r="D979" s="371" t="s">
        <v>434</v>
      </c>
      <c r="E979" s="371" t="s">
        <v>1744</v>
      </c>
      <c r="F979" s="360">
        <v>1</v>
      </c>
      <c r="G979" s="360">
        <v>0</v>
      </c>
      <c r="H979" s="360">
        <v>0</v>
      </c>
      <c r="I979" s="360">
        <v>0</v>
      </c>
      <c r="J979" s="360">
        <v>0</v>
      </c>
      <c r="K979" s="360">
        <v>1</v>
      </c>
      <c r="L979" s="360">
        <v>0</v>
      </c>
      <c r="M979" s="360">
        <v>0</v>
      </c>
      <c r="N979" s="360">
        <v>0</v>
      </c>
      <c r="O979" s="360">
        <v>0</v>
      </c>
      <c r="P979" s="360">
        <v>0</v>
      </c>
      <c r="Q979" s="360">
        <v>0</v>
      </c>
      <c r="R979" s="360">
        <v>0</v>
      </c>
    </row>
    <row r="980" spans="2:18" ht="13.2" x14ac:dyDescent="0.25">
      <c r="B980" s="371" t="s">
        <v>220</v>
      </c>
      <c r="C980" s="371" t="s">
        <v>2193</v>
      </c>
      <c r="D980" s="371" t="s">
        <v>434</v>
      </c>
      <c r="E980" s="371" t="s">
        <v>4043</v>
      </c>
      <c r="F980" s="360">
        <v>1</v>
      </c>
      <c r="G980" s="360">
        <v>0</v>
      </c>
      <c r="H980" s="360">
        <v>0</v>
      </c>
      <c r="I980" s="360">
        <v>0</v>
      </c>
      <c r="J980" s="360">
        <v>0</v>
      </c>
      <c r="K980" s="360">
        <v>0</v>
      </c>
      <c r="L980" s="360">
        <v>0</v>
      </c>
      <c r="M980" s="360">
        <v>0</v>
      </c>
      <c r="N980" s="360">
        <v>0</v>
      </c>
      <c r="O980" s="360">
        <v>1</v>
      </c>
      <c r="P980" s="360">
        <v>0</v>
      </c>
      <c r="Q980" s="360">
        <v>0</v>
      </c>
      <c r="R980" s="360">
        <v>0</v>
      </c>
    </row>
    <row r="981" spans="2:18" ht="13.2" x14ac:dyDescent="0.25">
      <c r="B981" s="371" t="s">
        <v>220</v>
      </c>
      <c r="C981" s="371" t="s">
        <v>2193</v>
      </c>
      <c r="D981" s="371" t="s">
        <v>434</v>
      </c>
      <c r="E981" s="371" t="s">
        <v>1745</v>
      </c>
      <c r="F981" s="360">
        <v>93</v>
      </c>
      <c r="G981" s="360">
        <v>3</v>
      </c>
      <c r="H981" s="360">
        <v>0</v>
      </c>
      <c r="I981" s="360">
        <v>0</v>
      </c>
      <c r="J981" s="360">
        <v>26</v>
      </c>
      <c r="K981" s="360">
        <v>16</v>
      </c>
      <c r="L981" s="360">
        <v>10</v>
      </c>
      <c r="M981" s="360">
        <v>8</v>
      </c>
      <c r="N981" s="360">
        <v>5</v>
      </c>
      <c r="O981" s="360">
        <v>11</v>
      </c>
      <c r="P981" s="360">
        <v>5</v>
      </c>
      <c r="Q981" s="360">
        <v>7</v>
      </c>
      <c r="R981" s="360">
        <v>2</v>
      </c>
    </row>
    <row r="982" spans="2:18" ht="13.2" x14ac:dyDescent="0.25">
      <c r="B982" s="371" t="s">
        <v>220</v>
      </c>
      <c r="C982" s="371" t="s">
        <v>2193</v>
      </c>
      <c r="D982" s="371" t="s">
        <v>434</v>
      </c>
      <c r="E982" s="371" t="s">
        <v>1746</v>
      </c>
      <c r="F982" s="360">
        <v>4</v>
      </c>
      <c r="G982" s="360">
        <v>0</v>
      </c>
      <c r="H982" s="360">
        <v>0</v>
      </c>
      <c r="I982" s="360">
        <v>0</v>
      </c>
      <c r="J982" s="360">
        <v>3</v>
      </c>
      <c r="K982" s="360">
        <v>1</v>
      </c>
      <c r="L982" s="360">
        <v>0</v>
      </c>
      <c r="M982" s="360">
        <v>0</v>
      </c>
      <c r="N982" s="360">
        <v>0</v>
      </c>
      <c r="O982" s="360">
        <v>0</v>
      </c>
      <c r="P982" s="360">
        <v>0</v>
      </c>
      <c r="Q982" s="360">
        <v>0</v>
      </c>
      <c r="R982" s="360">
        <v>0</v>
      </c>
    </row>
    <row r="983" spans="2:18" ht="13.2" x14ac:dyDescent="0.25">
      <c r="B983" s="371" t="s">
        <v>220</v>
      </c>
      <c r="C983" s="371" t="s">
        <v>2193</v>
      </c>
      <c r="D983" s="371" t="s">
        <v>434</v>
      </c>
      <c r="E983" s="371" t="s">
        <v>1747</v>
      </c>
      <c r="F983" s="360">
        <v>47</v>
      </c>
      <c r="G983" s="360">
        <v>0</v>
      </c>
      <c r="H983" s="360">
        <v>0</v>
      </c>
      <c r="I983" s="360">
        <v>0</v>
      </c>
      <c r="J983" s="360">
        <v>29</v>
      </c>
      <c r="K983" s="360">
        <v>11</v>
      </c>
      <c r="L983" s="360">
        <v>5</v>
      </c>
      <c r="M983" s="360">
        <v>1</v>
      </c>
      <c r="N983" s="360">
        <v>0</v>
      </c>
      <c r="O983" s="360">
        <v>1</v>
      </c>
      <c r="P983" s="360">
        <v>0</v>
      </c>
      <c r="Q983" s="360">
        <v>0</v>
      </c>
      <c r="R983" s="360">
        <v>0</v>
      </c>
    </row>
    <row r="984" spans="2:18" ht="13.2" x14ac:dyDescent="0.25">
      <c r="B984" s="371" t="s">
        <v>220</v>
      </c>
      <c r="C984" s="371" t="s">
        <v>2193</v>
      </c>
      <c r="D984" s="371" t="s">
        <v>434</v>
      </c>
      <c r="E984" s="371" t="s">
        <v>3543</v>
      </c>
      <c r="F984" s="360">
        <v>1</v>
      </c>
      <c r="G984" s="360">
        <v>0</v>
      </c>
      <c r="H984" s="360">
        <v>0</v>
      </c>
      <c r="I984" s="360">
        <v>0</v>
      </c>
      <c r="J984" s="360">
        <v>1</v>
      </c>
      <c r="K984" s="360">
        <v>0</v>
      </c>
      <c r="L984" s="360">
        <v>0</v>
      </c>
      <c r="M984" s="360">
        <v>0</v>
      </c>
      <c r="N984" s="360">
        <v>0</v>
      </c>
      <c r="O984" s="360">
        <v>0</v>
      </c>
      <c r="P984" s="360">
        <v>0</v>
      </c>
      <c r="Q984" s="360">
        <v>0</v>
      </c>
      <c r="R984" s="360">
        <v>0</v>
      </c>
    </row>
    <row r="985" spans="2:18" ht="13.2" x14ac:dyDescent="0.25">
      <c r="B985" s="371" t="s">
        <v>220</v>
      </c>
      <c r="C985" s="371" t="s">
        <v>2193</v>
      </c>
      <c r="D985" s="371" t="s">
        <v>434</v>
      </c>
      <c r="E985" s="371" t="s">
        <v>3544</v>
      </c>
      <c r="F985" s="360">
        <v>1</v>
      </c>
      <c r="G985" s="360">
        <v>0</v>
      </c>
      <c r="H985" s="360">
        <v>0</v>
      </c>
      <c r="I985" s="360">
        <v>0</v>
      </c>
      <c r="J985" s="360">
        <v>0</v>
      </c>
      <c r="K985" s="360">
        <v>1</v>
      </c>
      <c r="L985" s="360">
        <v>0</v>
      </c>
      <c r="M985" s="360">
        <v>0</v>
      </c>
      <c r="N985" s="360">
        <v>0</v>
      </c>
      <c r="O985" s="360">
        <v>0</v>
      </c>
      <c r="P985" s="360">
        <v>0</v>
      </c>
      <c r="Q985" s="360">
        <v>0</v>
      </c>
      <c r="R985" s="360">
        <v>0</v>
      </c>
    </row>
    <row r="986" spans="2:18" ht="13.2" x14ac:dyDescent="0.25">
      <c r="B986" s="371" t="s">
        <v>220</v>
      </c>
      <c r="C986" s="371" t="s">
        <v>2193</v>
      </c>
      <c r="D986" s="371" t="s">
        <v>434</v>
      </c>
      <c r="E986" s="371" t="s">
        <v>4044</v>
      </c>
      <c r="F986" s="360">
        <v>1</v>
      </c>
      <c r="G986" s="360">
        <v>0</v>
      </c>
      <c r="H986" s="360">
        <v>0</v>
      </c>
      <c r="I986" s="360">
        <v>0</v>
      </c>
      <c r="J986" s="360">
        <v>0</v>
      </c>
      <c r="K986" s="360">
        <v>1</v>
      </c>
      <c r="L986" s="360">
        <v>0</v>
      </c>
      <c r="M986" s="360">
        <v>0</v>
      </c>
      <c r="N986" s="360">
        <v>0</v>
      </c>
      <c r="O986" s="360">
        <v>0</v>
      </c>
      <c r="P986" s="360">
        <v>0</v>
      </c>
      <c r="Q986" s="360">
        <v>0</v>
      </c>
      <c r="R986" s="360">
        <v>0</v>
      </c>
    </row>
    <row r="987" spans="2:18" ht="13.2" x14ac:dyDescent="0.25">
      <c r="B987" s="371" t="s">
        <v>220</v>
      </c>
      <c r="C987" s="371" t="s">
        <v>2193</v>
      </c>
      <c r="D987" s="371" t="s">
        <v>434</v>
      </c>
      <c r="E987" s="371" t="s">
        <v>3790</v>
      </c>
      <c r="F987" s="360">
        <v>3</v>
      </c>
      <c r="G987" s="360">
        <v>0</v>
      </c>
      <c r="H987" s="360">
        <v>0</v>
      </c>
      <c r="I987" s="360">
        <v>0</v>
      </c>
      <c r="J987" s="360">
        <v>0</v>
      </c>
      <c r="K987" s="360">
        <v>0</v>
      </c>
      <c r="L987" s="360">
        <v>1</v>
      </c>
      <c r="M987" s="360">
        <v>2</v>
      </c>
      <c r="N987" s="360">
        <v>0</v>
      </c>
      <c r="O987" s="360">
        <v>0</v>
      </c>
      <c r="P987" s="360">
        <v>0</v>
      </c>
      <c r="Q987" s="360">
        <v>0</v>
      </c>
      <c r="R987" s="360">
        <v>0</v>
      </c>
    </row>
    <row r="988" spans="2:18" ht="13.2" x14ac:dyDescent="0.25">
      <c r="B988" s="371" t="s">
        <v>220</v>
      </c>
      <c r="C988" s="371" t="s">
        <v>2193</v>
      </c>
      <c r="D988" s="371" t="s">
        <v>434</v>
      </c>
      <c r="E988" s="371" t="s">
        <v>3651</v>
      </c>
      <c r="F988" s="360">
        <v>3</v>
      </c>
      <c r="G988" s="360">
        <v>0</v>
      </c>
      <c r="H988" s="360">
        <v>0</v>
      </c>
      <c r="I988" s="360">
        <v>0</v>
      </c>
      <c r="J988" s="360">
        <v>2</v>
      </c>
      <c r="K988" s="360">
        <v>1</v>
      </c>
      <c r="L988" s="360">
        <v>0</v>
      </c>
      <c r="M988" s="360">
        <v>0</v>
      </c>
      <c r="N988" s="360">
        <v>0</v>
      </c>
      <c r="O988" s="360">
        <v>0</v>
      </c>
      <c r="P988" s="360">
        <v>0</v>
      </c>
      <c r="Q988" s="360">
        <v>0</v>
      </c>
      <c r="R988" s="360">
        <v>0</v>
      </c>
    </row>
    <row r="989" spans="2:18" ht="13.2" x14ac:dyDescent="0.25">
      <c r="B989" s="371" t="s">
        <v>220</v>
      </c>
      <c r="C989" s="371" t="s">
        <v>2193</v>
      </c>
      <c r="D989" s="371" t="s">
        <v>434</v>
      </c>
      <c r="E989" s="371" t="s">
        <v>3791</v>
      </c>
      <c r="F989" s="360">
        <v>2</v>
      </c>
      <c r="G989" s="360">
        <v>0</v>
      </c>
      <c r="H989" s="360">
        <v>0</v>
      </c>
      <c r="I989" s="360">
        <v>0</v>
      </c>
      <c r="J989" s="360">
        <v>0</v>
      </c>
      <c r="K989" s="360">
        <v>0</v>
      </c>
      <c r="L989" s="360">
        <v>1</v>
      </c>
      <c r="M989" s="360">
        <v>0</v>
      </c>
      <c r="N989" s="360">
        <v>0</v>
      </c>
      <c r="O989" s="360">
        <v>1</v>
      </c>
      <c r="P989" s="360">
        <v>0</v>
      </c>
      <c r="Q989" s="360">
        <v>0</v>
      </c>
      <c r="R989" s="360">
        <v>0</v>
      </c>
    </row>
    <row r="990" spans="2:18" ht="13.2" x14ac:dyDescent="0.25">
      <c r="B990" s="371" t="s">
        <v>220</v>
      </c>
      <c r="C990" s="371" t="s">
        <v>2193</v>
      </c>
      <c r="D990" s="371" t="s">
        <v>434</v>
      </c>
      <c r="E990" s="371" t="s">
        <v>4045</v>
      </c>
      <c r="F990" s="360">
        <v>3</v>
      </c>
      <c r="G990" s="360">
        <v>0</v>
      </c>
      <c r="H990" s="360">
        <v>1</v>
      </c>
      <c r="I990" s="360">
        <v>1</v>
      </c>
      <c r="J990" s="360">
        <v>0</v>
      </c>
      <c r="K990" s="360">
        <v>0</v>
      </c>
      <c r="L990" s="360">
        <v>0</v>
      </c>
      <c r="M990" s="360">
        <v>0</v>
      </c>
      <c r="N990" s="360">
        <v>0</v>
      </c>
      <c r="O990" s="360">
        <v>1</v>
      </c>
      <c r="P990" s="360">
        <v>0</v>
      </c>
      <c r="Q990" s="360">
        <v>0</v>
      </c>
      <c r="R990" s="360">
        <v>0</v>
      </c>
    </row>
    <row r="991" spans="2:18" ht="13.2" x14ac:dyDescent="0.25">
      <c r="B991" s="371" t="s">
        <v>220</v>
      </c>
      <c r="C991" s="371" t="s">
        <v>2193</v>
      </c>
      <c r="D991" s="371" t="s">
        <v>434</v>
      </c>
      <c r="E991" s="371" t="s">
        <v>1966</v>
      </c>
      <c r="F991" s="360">
        <v>2</v>
      </c>
      <c r="G991" s="360">
        <v>0</v>
      </c>
      <c r="H991" s="360">
        <v>0</v>
      </c>
      <c r="I991" s="360">
        <v>0</v>
      </c>
      <c r="J991" s="360">
        <v>0</v>
      </c>
      <c r="K991" s="360">
        <v>1</v>
      </c>
      <c r="L991" s="360">
        <v>1</v>
      </c>
      <c r="M991" s="360">
        <v>0</v>
      </c>
      <c r="N991" s="360">
        <v>0</v>
      </c>
      <c r="O991" s="360">
        <v>0</v>
      </c>
      <c r="P991" s="360">
        <v>0</v>
      </c>
      <c r="Q991" s="360">
        <v>0</v>
      </c>
      <c r="R991" s="360">
        <v>0</v>
      </c>
    </row>
    <row r="992" spans="2:18" ht="13.2" x14ac:dyDescent="0.25">
      <c r="B992" s="371" t="s">
        <v>220</v>
      </c>
      <c r="C992" s="371" t="s">
        <v>2193</v>
      </c>
      <c r="D992" s="371" t="s">
        <v>434</v>
      </c>
      <c r="E992" s="371" t="s">
        <v>4046</v>
      </c>
      <c r="F992" s="360">
        <v>6</v>
      </c>
      <c r="G992" s="360">
        <v>0</v>
      </c>
      <c r="H992" s="360">
        <v>0</v>
      </c>
      <c r="I992" s="360">
        <v>0</v>
      </c>
      <c r="J992" s="360">
        <v>1</v>
      </c>
      <c r="K992" s="360">
        <v>4</v>
      </c>
      <c r="L992" s="360">
        <v>1</v>
      </c>
      <c r="M992" s="360">
        <v>0</v>
      </c>
      <c r="N992" s="360">
        <v>0</v>
      </c>
      <c r="O992" s="360">
        <v>0</v>
      </c>
      <c r="P992" s="360">
        <v>0</v>
      </c>
      <c r="Q992" s="360">
        <v>0</v>
      </c>
      <c r="R992" s="360">
        <v>0</v>
      </c>
    </row>
    <row r="993" spans="2:18" ht="13.2" x14ac:dyDescent="0.25">
      <c r="B993" s="371" t="s">
        <v>220</v>
      </c>
      <c r="C993" s="371" t="s">
        <v>2193</v>
      </c>
      <c r="D993" s="371" t="s">
        <v>434</v>
      </c>
      <c r="E993" s="371" t="s">
        <v>4047</v>
      </c>
      <c r="F993" s="360">
        <v>2</v>
      </c>
      <c r="G993" s="360">
        <v>0</v>
      </c>
      <c r="H993" s="360">
        <v>0</v>
      </c>
      <c r="I993" s="360">
        <v>0</v>
      </c>
      <c r="J993" s="360">
        <v>1</v>
      </c>
      <c r="K993" s="360">
        <v>1</v>
      </c>
      <c r="L993" s="360">
        <v>0</v>
      </c>
      <c r="M993" s="360">
        <v>0</v>
      </c>
      <c r="N993" s="360">
        <v>0</v>
      </c>
      <c r="O993" s="360">
        <v>0</v>
      </c>
      <c r="P993" s="360">
        <v>0</v>
      </c>
      <c r="Q993" s="360">
        <v>0</v>
      </c>
      <c r="R993" s="360">
        <v>0</v>
      </c>
    </row>
    <row r="994" spans="2:18" ht="13.2" x14ac:dyDescent="0.25">
      <c r="B994" s="371" t="s">
        <v>220</v>
      </c>
      <c r="C994" s="371" t="s">
        <v>2193</v>
      </c>
      <c r="D994" s="371" t="s">
        <v>434</v>
      </c>
      <c r="E994" s="371" t="s">
        <v>3794</v>
      </c>
      <c r="F994" s="360">
        <v>1</v>
      </c>
      <c r="G994" s="360">
        <v>0</v>
      </c>
      <c r="H994" s="360">
        <v>0</v>
      </c>
      <c r="I994" s="360">
        <v>0</v>
      </c>
      <c r="J994" s="360">
        <v>0</v>
      </c>
      <c r="K994" s="360">
        <v>0</v>
      </c>
      <c r="L994" s="360">
        <v>1</v>
      </c>
      <c r="M994" s="360">
        <v>0</v>
      </c>
      <c r="N994" s="360">
        <v>0</v>
      </c>
      <c r="O994" s="360">
        <v>0</v>
      </c>
      <c r="P994" s="360">
        <v>0</v>
      </c>
      <c r="Q994" s="360">
        <v>0</v>
      </c>
      <c r="R994" s="360">
        <v>0</v>
      </c>
    </row>
    <row r="995" spans="2:18" ht="13.2" x14ac:dyDescent="0.25">
      <c r="B995" s="371" t="s">
        <v>220</v>
      </c>
      <c r="C995" s="371" t="s">
        <v>2193</v>
      </c>
      <c r="D995" s="371" t="s">
        <v>434</v>
      </c>
      <c r="E995" s="371" t="s">
        <v>1748</v>
      </c>
      <c r="F995" s="360">
        <v>522</v>
      </c>
      <c r="G995" s="360">
        <v>9</v>
      </c>
      <c r="H995" s="360">
        <v>3</v>
      </c>
      <c r="I995" s="360">
        <v>7</v>
      </c>
      <c r="J995" s="360">
        <v>92</v>
      </c>
      <c r="K995" s="360">
        <v>130</v>
      </c>
      <c r="L995" s="360">
        <v>69</v>
      </c>
      <c r="M995" s="360">
        <v>51</v>
      </c>
      <c r="N995" s="360">
        <v>41</v>
      </c>
      <c r="O995" s="360">
        <v>49</v>
      </c>
      <c r="P995" s="360">
        <v>38</v>
      </c>
      <c r="Q995" s="360">
        <v>26</v>
      </c>
      <c r="R995" s="360">
        <v>7</v>
      </c>
    </row>
    <row r="996" spans="2:18" ht="13.2" x14ac:dyDescent="0.25">
      <c r="B996" s="371" t="s">
        <v>220</v>
      </c>
      <c r="C996" s="371" t="s">
        <v>2193</v>
      </c>
      <c r="D996" s="371" t="s">
        <v>434</v>
      </c>
      <c r="E996" s="371" t="s">
        <v>1967</v>
      </c>
      <c r="F996" s="360">
        <v>2</v>
      </c>
      <c r="G996" s="360">
        <v>0</v>
      </c>
      <c r="H996" s="360">
        <v>0</v>
      </c>
      <c r="I996" s="360">
        <v>0</v>
      </c>
      <c r="J996" s="360">
        <v>1</v>
      </c>
      <c r="K996" s="360">
        <v>1</v>
      </c>
      <c r="L996" s="360">
        <v>0</v>
      </c>
      <c r="M996" s="360">
        <v>0</v>
      </c>
      <c r="N996" s="360">
        <v>0</v>
      </c>
      <c r="O996" s="360">
        <v>0</v>
      </c>
      <c r="P996" s="360">
        <v>0</v>
      </c>
      <c r="Q996" s="360">
        <v>0</v>
      </c>
      <c r="R996" s="360">
        <v>0</v>
      </c>
    </row>
    <row r="997" spans="2:18" ht="13.2" x14ac:dyDescent="0.25">
      <c r="B997" s="371" t="s">
        <v>220</v>
      </c>
      <c r="C997" s="371" t="s">
        <v>2193</v>
      </c>
      <c r="D997" s="371" t="s">
        <v>434</v>
      </c>
      <c r="E997" s="371" t="s">
        <v>3548</v>
      </c>
      <c r="F997" s="360">
        <v>1</v>
      </c>
      <c r="G997" s="360">
        <v>0</v>
      </c>
      <c r="H997" s="360">
        <v>0</v>
      </c>
      <c r="I997" s="360">
        <v>0</v>
      </c>
      <c r="J997" s="360">
        <v>1</v>
      </c>
      <c r="K997" s="360">
        <v>0</v>
      </c>
      <c r="L997" s="360">
        <v>0</v>
      </c>
      <c r="M997" s="360">
        <v>0</v>
      </c>
      <c r="N997" s="360">
        <v>0</v>
      </c>
      <c r="O997" s="360">
        <v>0</v>
      </c>
      <c r="P997" s="360">
        <v>0</v>
      </c>
      <c r="Q997" s="360">
        <v>0</v>
      </c>
      <c r="R997" s="360">
        <v>0</v>
      </c>
    </row>
    <row r="998" spans="2:18" ht="13.2" x14ac:dyDescent="0.25">
      <c r="B998" s="371" t="s">
        <v>220</v>
      </c>
      <c r="C998" s="371" t="s">
        <v>2193</v>
      </c>
      <c r="D998" s="371" t="s">
        <v>434</v>
      </c>
      <c r="E998" s="371" t="s">
        <v>2950</v>
      </c>
      <c r="F998" s="360">
        <v>2</v>
      </c>
      <c r="G998" s="360">
        <v>0</v>
      </c>
      <c r="H998" s="360">
        <v>0</v>
      </c>
      <c r="I998" s="360">
        <v>0</v>
      </c>
      <c r="J998" s="360">
        <v>1</v>
      </c>
      <c r="K998" s="360">
        <v>1</v>
      </c>
      <c r="L998" s="360">
        <v>0</v>
      </c>
      <c r="M998" s="360">
        <v>0</v>
      </c>
      <c r="N998" s="360">
        <v>0</v>
      </c>
      <c r="O998" s="360">
        <v>0</v>
      </c>
      <c r="P998" s="360">
        <v>0</v>
      </c>
      <c r="Q998" s="360">
        <v>0</v>
      </c>
      <c r="R998" s="360">
        <v>0</v>
      </c>
    </row>
    <row r="999" spans="2:18" ht="13.2" x14ac:dyDescent="0.25">
      <c r="B999" s="371" t="s">
        <v>220</v>
      </c>
      <c r="C999" s="371" t="s">
        <v>2193</v>
      </c>
      <c r="D999" s="371" t="s">
        <v>434</v>
      </c>
      <c r="E999" s="371" t="s">
        <v>2691</v>
      </c>
      <c r="F999" s="360">
        <v>17</v>
      </c>
      <c r="G999" s="360">
        <v>0</v>
      </c>
      <c r="H999" s="360">
        <v>0</v>
      </c>
      <c r="I999" s="360">
        <v>0</v>
      </c>
      <c r="J999" s="360">
        <v>12</v>
      </c>
      <c r="K999" s="360">
        <v>3</v>
      </c>
      <c r="L999" s="360">
        <v>1</v>
      </c>
      <c r="M999" s="360">
        <v>0</v>
      </c>
      <c r="N999" s="360">
        <v>1</v>
      </c>
      <c r="O999" s="360">
        <v>0</v>
      </c>
      <c r="P999" s="360">
        <v>0</v>
      </c>
      <c r="Q999" s="360">
        <v>0</v>
      </c>
      <c r="R999" s="360">
        <v>0</v>
      </c>
    </row>
    <row r="1000" spans="2:18" ht="13.2" x14ac:dyDescent="0.25">
      <c r="B1000" s="371" t="s">
        <v>220</v>
      </c>
      <c r="C1000" s="371" t="s">
        <v>2193</v>
      </c>
      <c r="D1000" s="371" t="s">
        <v>434</v>
      </c>
      <c r="E1000" s="371" t="s">
        <v>1749</v>
      </c>
      <c r="F1000" s="360">
        <v>5</v>
      </c>
      <c r="G1000" s="360">
        <v>0</v>
      </c>
      <c r="H1000" s="360">
        <v>0</v>
      </c>
      <c r="I1000" s="360">
        <v>0</v>
      </c>
      <c r="J1000" s="360">
        <v>3</v>
      </c>
      <c r="K1000" s="360">
        <v>2</v>
      </c>
      <c r="L1000" s="360">
        <v>0</v>
      </c>
      <c r="M1000" s="360">
        <v>0</v>
      </c>
      <c r="N1000" s="360">
        <v>0</v>
      </c>
      <c r="O1000" s="360">
        <v>0</v>
      </c>
      <c r="P1000" s="360">
        <v>0</v>
      </c>
      <c r="Q1000" s="360">
        <v>0</v>
      </c>
      <c r="R1000" s="360">
        <v>0</v>
      </c>
    </row>
    <row r="1001" spans="2:18" ht="13.2" x14ac:dyDescent="0.25">
      <c r="B1001" s="371" t="s">
        <v>220</v>
      </c>
      <c r="C1001" s="371" t="s">
        <v>2193</v>
      </c>
      <c r="D1001" s="371" t="s">
        <v>434</v>
      </c>
      <c r="E1001" s="371" t="s">
        <v>2676</v>
      </c>
      <c r="F1001" s="360">
        <v>2</v>
      </c>
      <c r="G1001" s="360">
        <v>0</v>
      </c>
      <c r="H1001" s="360">
        <v>0</v>
      </c>
      <c r="I1001" s="360">
        <v>0</v>
      </c>
      <c r="J1001" s="360">
        <v>1</v>
      </c>
      <c r="K1001" s="360">
        <v>1</v>
      </c>
      <c r="L1001" s="360">
        <v>0</v>
      </c>
      <c r="M1001" s="360">
        <v>0</v>
      </c>
      <c r="N1001" s="360">
        <v>0</v>
      </c>
      <c r="O1001" s="360">
        <v>0</v>
      </c>
      <c r="P1001" s="360">
        <v>0</v>
      </c>
      <c r="Q1001" s="360">
        <v>0</v>
      </c>
      <c r="R1001" s="360">
        <v>0</v>
      </c>
    </row>
    <row r="1002" spans="2:18" ht="13.2" x14ac:dyDescent="0.25">
      <c r="B1002" s="371" t="s">
        <v>220</v>
      </c>
      <c r="C1002" s="371" t="s">
        <v>2193</v>
      </c>
      <c r="D1002" s="371" t="s">
        <v>434</v>
      </c>
      <c r="E1002" s="371" t="s">
        <v>3652</v>
      </c>
      <c r="F1002" s="360">
        <v>2</v>
      </c>
      <c r="G1002" s="360">
        <v>0</v>
      </c>
      <c r="H1002" s="360">
        <v>0</v>
      </c>
      <c r="I1002" s="360">
        <v>1</v>
      </c>
      <c r="J1002" s="360">
        <v>0</v>
      </c>
      <c r="K1002" s="360">
        <v>0</v>
      </c>
      <c r="L1002" s="360">
        <v>0</v>
      </c>
      <c r="M1002" s="360">
        <v>0</v>
      </c>
      <c r="N1002" s="360">
        <v>0</v>
      </c>
      <c r="O1002" s="360">
        <v>1</v>
      </c>
      <c r="P1002" s="360">
        <v>0</v>
      </c>
      <c r="Q1002" s="360">
        <v>0</v>
      </c>
      <c r="R1002" s="360">
        <v>0</v>
      </c>
    </row>
    <row r="1003" spans="2:18" ht="13.2" x14ac:dyDescent="0.25">
      <c r="B1003" s="371" t="s">
        <v>220</v>
      </c>
      <c r="C1003" s="371" t="s">
        <v>2193</v>
      </c>
      <c r="D1003" s="371" t="s">
        <v>434</v>
      </c>
      <c r="E1003" s="371" t="s">
        <v>2952</v>
      </c>
      <c r="F1003" s="360">
        <v>3</v>
      </c>
      <c r="G1003" s="360">
        <v>0</v>
      </c>
      <c r="H1003" s="360">
        <v>0</v>
      </c>
      <c r="I1003" s="360">
        <v>0</v>
      </c>
      <c r="J1003" s="360">
        <v>0</v>
      </c>
      <c r="K1003" s="360">
        <v>1</v>
      </c>
      <c r="L1003" s="360">
        <v>0</v>
      </c>
      <c r="M1003" s="360">
        <v>1</v>
      </c>
      <c r="N1003" s="360">
        <v>0</v>
      </c>
      <c r="O1003" s="360">
        <v>1</v>
      </c>
      <c r="P1003" s="360">
        <v>0</v>
      </c>
      <c r="Q1003" s="360">
        <v>0</v>
      </c>
      <c r="R1003" s="360">
        <v>0</v>
      </c>
    </row>
    <row r="1004" spans="2:18" ht="13.2" x14ac:dyDescent="0.25">
      <c r="B1004" s="371" t="s">
        <v>220</v>
      </c>
      <c r="C1004" s="371" t="s">
        <v>2193</v>
      </c>
      <c r="D1004" s="371" t="s">
        <v>434</v>
      </c>
      <c r="E1004" s="371" t="s">
        <v>3653</v>
      </c>
      <c r="F1004" s="360">
        <v>4</v>
      </c>
      <c r="G1004" s="360">
        <v>1</v>
      </c>
      <c r="H1004" s="360">
        <v>0</v>
      </c>
      <c r="I1004" s="360">
        <v>0</v>
      </c>
      <c r="J1004" s="360">
        <v>1</v>
      </c>
      <c r="K1004" s="360">
        <v>0</v>
      </c>
      <c r="L1004" s="360">
        <v>0</v>
      </c>
      <c r="M1004" s="360">
        <v>0</v>
      </c>
      <c r="N1004" s="360">
        <v>1</v>
      </c>
      <c r="O1004" s="360">
        <v>0</v>
      </c>
      <c r="P1004" s="360">
        <v>1</v>
      </c>
      <c r="Q1004" s="360">
        <v>0</v>
      </c>
      <c r="R1004" s="360">
        <v>0</v>
      </c>
    </row>
    <row r="1005" spans="2:18" ht="13.2" x14ac:dyDescent="0.25">
      <c r="B1005" s="371" t="s">
        <v>220</v>
      </c>
      <c r="C1005" s="371" t="s">
        <v>2193</v>
      </c>
      <c r="D1005" s="371" t="s">
        <v>434</v>
      </c>
      <c r="E1005" s="371" t="s">
        <v>3654</v>
      </c>
      <c r="F1005" s="360">
        <v>2</v>
      </c>
      <c r="G1005" s="360">
        <v>0</v>
      </c>
      <c r="H1005" s="360">
        <v>0</v>
      </c>
      <c r="I1005" s="360">
        <v>0</v>
      </c>
      <c r="J1005" s="360">
        <v>0</v>
      </c>
      <c r="K1005" s="360">
        <v>2</v>
      </c>
      <c r="L1005" s="360">
        <v>0</v>
      </c>
      <c r="M1005" s="360">
        <v>0</v>
      </c>
      <c r="N1005" s="360">
        <v>0</v>
      </c>
      <c r="O1005" s="360">
        <v>0</v>
      </c>
      <c r="P1005" s="360">
        <v>0</v>
      </c>
      <c r="Q1005" s="360">
        <v>0</v>
      </c>
      <c r="R1005" s="360">
        <v>0</v>
      </c>
    </row>
    <row r="1006" spans="2:18" ht="13.2" x14ac:dyDescent="0.25">
      <c r="B1006" s="371" t="s">
        <v>220</v>
      </c>
      <c r="C1006" s="371" t="s">
        <v>2193</v>
      </c>
      <c r="D1006" s="371" t="s">
        <v>434</v>
      </c>
      <c r="E1006" s="371" t="s">
        <v>1750</v>
      </c>
      <c r="F1006" s="360">
        <v>45</v>
      </c>
      <c r="G1006" s="360">
        <v>0</v>
      </c>
      <c r="H1006" s="360">
        <v>0</v>
      </c>
      <c r="I1006" s="360">
        <v>0</v>
      </c>
      <c r="J1006" s="360">
        <v>13</v>
      </c>
      <c r="K1006" s="360">
        <v>11</v>
      </c>
      <c r="L1006" s="360">
        <v>10</v>
      </c>
      <c r="M1006" s="360">
        <v>1</v>
      </c>
      <c r="N1006" s="360">
        <v>0</v>
      </c>
      <c r="O1006" s="360">
        <v>2</v>
      </c>
      <c r="P1006" s="360">
        <v>5</v>
      </c>
      <c r="Q1006" s="360">
        <v>3</v>
      </c>
      <c r="R1006" s="360">
        <v>0</v>
      </c>
    </row>
    <row r="1007" spans="2:18" ht="13.2" x14ac:dyDescent="0.25">
      <c r="B1007" s="371" t="s">
        <v>220</v>
      </c>
      <c r="C1007" s="371" t="s">
        <v>2193</v>
      </c>
      <c r="D1007" s="371" t="s">
        <v>434</v>
      </c>
      <c r="E1007" s="371" t="s">
        <v>3797</v>
      </c>
      <c r="F1007" s="360">
        <v>3</v>
      </c>
      <c r="G1007" s="360">
        <v>0</v>
      </c>
      <c r="H1007" s="360">
        <v>0</v>
      </c>
      <c r="I1007" s="360">
        <v>0</v>
      </c>
      <c r="J1007" s="360">
        <v>1</v>
      </c>
      <c r="K1007" s="360">
        <v>1</v>
      </c>
      <c r="L1007" s="360">
        <v>0</v>
      </c>
      <c r="M1007" s="360">
        <v>0</v>
      </c>
      <c r="N1007" s="360">
        <v>1</v>
      </c>
      <c r="O1007" s="360">
        <v>0</v>
      </c>
      <c r="P1007" s="360">
        <v>0</v>
      </c>
      <c r="Q1007" s="360">
        <v>0</v>
      </c>
      <c r="R1007" s="360">
        <v>0</v>
      </c>
    </row>
    <row r="1008" spans="2:18" ht="13.2" x14ac:dyDescent="0.25">
      <c r="B1008" s="371" t="s">
        <v>220</v>
      </c>
      <c r="C1008" s="371" t="s">
        <v>2193</v>
      </c>
      <c r="D1008" s="371" t="s">
        <v>434</v>
      </c>
      <c r="E1008" s="371" t="s">
        <v>1968</v>
      </c>
      <c r="F1008" s="360">
        <v>9</v>
      </c>
      <c r="G1008" s="360">
        <v>0</v>
      </c>
      <c r="H1008" s="360">
        <v>0</v>
      </c>
      <c r="I1008" s="360">
        <v>0</v>
      </c>
      <c r="J1008" s="360">
        <v>1</v>
      </c>
      <c r="K1008" s="360">
        <v>6</v>
      </c>
      <c r="L1008" s="360">
        <v>2</v>
      </c>
      <c r="M1008" s="360">
        <v>0</v>
      </c>
      <c r="N1008" s="360">
        <v>0</v>
      </c>
      <c r="O1008" s="360">
        <v>0</v>
      </c>
      <c r="P1008" s="360">
        <v>0</v>
      </c>
      <c r="Q1008" s="360">
        <v>0</v>
      </c>
      <c r="R1008" s="360">
        <v>0</v>
      </c>
    </row>
    <row r="1009" spans="2:18" ht="13.2" x14ac:dyDescent="0.25">
      <c r="B1009" s="371" t="s">
        <v>220</v>
      </c>
      <c r="C1009" s="371" t="s">
        <v>2193</v>
      </c>
      <c r="D1009" s="371" t="s">
        <v>434</v>
      </c>
      <c r="E1009" s="371" t="s">
        <v>3798</v>
      </c>
      <c r="F1009" s="360">
        <v>3</v>
      </c>
      <c r="G1009" s="360">
        <v>0</v>
      </c>
      <c r="H1009" s="360">
        <v>0</v>
      </c>
      <c r="I1009" s="360">
        <v>0</v>
      </c>
      <c r="J1009" s="360">
        <v>0</v>
      </c>
      <c r="K1009" s="360">
        <v>1</v>
      </c>
      <c r="L1009" s="360">
        <v>0</v>
      </c>
      <c r="M1009" s="360">
        <v>2</v>
      </c>
      <c r="N1009" s="360">
        <v>0</v>
      </c>
      <c r="O1009" s="360">
        <v>0</v>
      </c>
      <c r="P1009" s="360">
        <v>0</v>
      </c>
      <c r="Q1009" s="360">
        <v>0</v>
      </c>
      <c r="R1009" s="360">
        <v>0</v>
      </c>
    </row>
    <row r="1010" spans="2:18" ht="13.2" x14ac:dyDescent="0.25">
      <c r="B1010" s="371" t="s">
        <v>220</v>
      </c>
      <c r="C1010" s="371" t="s">
        <v>2193</v>
      </c>
      <c r="D1010" s="371" t="s">
        <v>434</v>
      </c>
      <c r="E1010" s="371" t="s">
        <v>2740</v>
      </c>
      <c r="F1010" s="360">
        <v>1</v>
      </c>
      <c r="G1010" s="360">
        <v>0</v>
      </c>
      <c r="H1010" s="360">
        <v>0</v>
      </c>
      <c r="I1010" s="360">
        <v>0</v>
      </c>
      <c r="J1010" s="360">
        <v>0</v>
      </c>
      <c r="K1010" s="360">
        <v>0</v>
      </c>
      <c r="L1010" s="360">
        <v>0</v>
      </c>
      <c r="M1010" s="360">
        <v>0</v>
      </c>
      <c r="N1010" s="360">
        <v>0</v>
      </c>
      <c r="O1010" s="360">
        <v>1</v>
      </c>
      <c r="P1010" s="360">
        <v>0</v>
      </c>
      <c r="Q1010" s="360">
        <v>0</v>
      </c>
      <c r="R1010" s="360">
        <v>0</v>
      </c>
    </row>
    <row r="1011" spans="2:18" ht="13.2" x14ac:dyDescent="0.25">
      <c r="B1011" s="371" t="s">
        <v>220</v>
      </c>
      <c r="C1011" s="371" t="s">
        <v>2193</v>
      </c>
      <c r="D1011" s="371" t="s">
        <v>434</v>
      </c>
      <c r="E1011" s="371" t="s">
        <v>2953</v>
      </c>
      <c r="F1011" s="360">
        <v>1</v>
      </c>
      <c r="G1011" s="360">
        <v>0</v>
      </c>
      <c r="H1011" s="360">
        <v>0</v>
      </c>
      <c r="I1011" s="360">
        <v>0</v>
      </c>
      <c r="J1011" s="360">
        <v>0</v>
      </c>
      <c r="K1011" s="360">
        <v>0</v>
      </c>
      <c r="L1011" s="360">
        <v>1</v>
      </c>
      <c r="M1011" s="360">
        <v>0</v>
      </c>
      <c r="N1011" s="360">
        <v>0</v>
      </c>
      <c r="O1011" s="360">
        <v>0</v>
      </c>
      <c r="P1011" s="360">
        <v>0</v>
      </c>
      <c r="Q1011" s="360">
        <v>0</v>
      </c>
      <c r="R1011" s="360">
        <v>0</v>
      </c>
    </row>
    <row r="1012" spans="2:18" ht="13.2" x14ac:dyDescent="0.25">
      <c r="B1012" s="371" t="s">
        <v>220</v>
      </c>
      <c r="C1012" s="371" t="s">
        <v>2193</v>
      </c>
      <c r="D1012" s="371" t="s">
        <v>434</v>
      </c>
      <c r="E1012" s="371" t="s">
        <v>3251</v>
      </c>
      <c r="F1012" s="360">
        <v>2</v>
      </c>
      <c r="G1012" s="360">
        <v>0</v>
      </c>
      <c r="H1012" s="360">
        <v>0</v>
      </c>
      <c r="I1012" s="360">
        <v>0</v>
      </c>
      <c r="J1012" s="360">
        <v>2</v>
      </c>
      <c r="K1012" s="360">
        <v>0</v>
      </c>
      <c r="L1012" s="360">
        <v>0</v>
      </c>
      <c r="M1012" s="360">
        <v>0</v>
      </c>
      <c r="N1012" s="360">
        <v>0</v>
      </c>
      <c r="O1012" s="360">
        <v>0</v>
      </c>
      <c r="P1012" s="360">
        <v>0</v>
      </c>
      <c r="Q1012" s="360">
        <v>0</v>
      </c>
      <c r="R1012" s="360">
        <v>0</v>
      </c>
    </row>
    <row r="1013" spans="2:18" ht="13.2" x14ac:dyDescent="0.25">
      <c r="B1013" s="371" t="s">
        <v>220</v>
      </c>
      <c r="C1013" s="371" t="s">
        <v>2193</v>
      </c>
      <c r="D1013" s="371" t="s">
        <v>434</v>
      </c>
      <c r="E1013" s="371" t="s">
        <v>3550</v>
      </c>
      <c r="F1013" s="360">
        <v>2</v>
      </c>
      <c r="G1013" s="360">
        <v>0</v>
      </c>
      <c r="H1013" s="360">
        <v>0</v>
      </c>
      <c r="I1013" s="360">
        <v>0</v>
      </c>
      <c r="J1013" s="360">
        <v>1</v>
      </c>
      <c r="K1013" s="360">
        <v>1</v>
      </c>
      <c r="L1013" s="360">
        <v>0</v>
      </c>
      <c r="M1013" s="360">
        <v>0</v>
      </c>
      <c r="N1013" s="360">
        <v>0</v>
      </c>
      <c r="O1013" s="360">
        <v>0</v>
      </c>
      <c r="P1013" s="360">
        <v>0</v>
      </c>
      <c r="Q1013" s="360">
        <v>0</v>
      </c>
      <c r="R1013" s="360">
        <v>0</v>
      </c>
    </row>
    <row r="1014" spans="2:18" ht="13.2" x14ac:dyDescent="0.25">
      <c r="B1014" s="371" t="s">
        <v>220</v>
      </c>
      <c r="C1014" s="371" t="s">
        <v>2193</v>
      </c>
      <c r="D1014" s="371" t="s">
        <v>434</v>
      </c>
      <c r="E1014" s="371" t="s">
        <v>3800</v>
      </c>
      <c r="F1014" s="360">
        <v>3</v>
      </c>
      <c r="G1014" s="360">
        <v>0</v>
      </c>
      <c r="H1014" s="360">
        <v>1</v>
      </c>
      <c r="I1014" s="360">
        <v>0</v>
      </c>
      <c r="J1014" s="360">
        <v>0</v>
      </c>
      <c r="K1014" s="360">
        <v>1</v>
      </c>
      <c r="L1014" s="360">
        <v>0</v>
      </c>
      <c r="M1014" s="360">
        <v>1</v>
      </c>
      <c r="N1014" s="360">
        <v>0</v>
      </c>
      <c r="O1014" s="360">
        <v>0</v>
      </c>
      <c r="P1014" s="360">
        <v>0</v>
      </c>
      <c r="Q1014" s="360">
        <v>0</v>
      </c>
      <c r="R1014" s="360">
        <v>0</v>
      </c>
    </row>
    <row r="1015" spans="2:18" ht="13.2" x14ac:dyDescent="0.25">
      <c r="B1015" s="371" t="s">
        <v>220</v>
      </c>
      <c r="C1015" s="371" t="s">
        <v>2193</v>
      </c>
      <c r="D1015" s="371" t="s">
        <v>434</v>
      </c>
      <c r="E1015" s="371" t="s">
        <v>1969</v>
      </c>
      <c r="F1015" s="360">
        <v>5</v>
      </c>
      <c r="G1015" s="360">
        <v>0</v>
      </c>
      <c r="H1015" s="360">
        <v>0</v>
      </c>
      <c r="I1015" s="360">
        <v>0</v>
      </c>
      <c r="J1015" s="360">
        <v>2</v>
      </c>
      <c r="K1015" s="360">
        <v>3</v>
      </c>
      <c r="L1015" s="360">
        <v>0</v>
      </c>
      <c r="M1015" s="360">
        <v>0</v>
      </c>
      <c r="N1015" s="360">
        <v>0</v>
      </c>
      <c r="O1015" s="360">
        <v>0</v>
      </c>
      <c r="P1015" s="360">
        <v>0</v>
      </c>
      <c r="Q1015" s="360">
        <v>0</v>
      </c>
      <c r="R1015" s="360">
        <v>0</v>
      </c>
    </row>
    <row r="1016" spans="2:18" ht="13.2" x14ac:dyDescent="0.25">
      <c r="B1016" s="371" t="s">
        <v>220</v>
      </c>
      <c r="C1016" s="371" t="s">
        <v>2193</v>
      </c>
      <c r="D1016" s="371" t="s">
        <v>434</v>
      </c>
      <c r="E1016" s="371" t="s">
        <v>2391</v>
      </c>
      <c r="F1016" s="360">
        <v>1</v>
      </c>
      <c r="G1016" s="360">
        <v>0</v>
      </c>
      <c r="H1016" s="360">
        <v>0</v>
      </c>
      <c r="I1016" s="360">
        <v>0</v>
      </c>
      <c r="J1016" s="360">
        <v>1</v>
      </c>
      <c r="K1016" s="360">
        <v>0</v>
      </c>
      <c r="L1016" s="360">
        <v>0</v>
      </c>
      <c r="M1016" s="360">
        <v>0</v>
      </c>
      <c r="N1016" s="360">
        <v>0</v>
      </c>
      <c r="O1016" s="360">
        <v>0</v>
      </c>
      <c r="P1016" s="360">
        <v>0</v>
      </c>
      <c r="Q1016" s="360">
        <v>0</v>
      </c>
      <c r="R1016" s="360">
        <v>0</v>
      </c>
    </row>
    <row r="1017" spans="2:18" ht="13.2" x14ac:dyDescent="0.25">
      <c r="B1017" s="371" t="s">
        <v>220</v>
      </c>
      <c r="C1017" s="371" t="s">
        <v>2193</v>
      </c>
      <c r="D1017" s="371" t="s">
        <v>434</v>
      </c>
      <c r="E1017" s="371" t="s">
        <v>1970</v>
      </c>
      <c r="F1017" s="360">
        <v>6</v>
      </c>
      <c r="G1017" s="360">
        <v>0</v>
      </c>
      <c r="H1017" s="360">
        <v>0</v>
      </c>
      <c r="I1017" s="360">
        <v>0</v>
      </c>
      <c r="J1017" s="360">
        <v>3</v>
      </c>
      <c r="K1017" s="360">
        <v>0</v>
      </c>
      <c r="L1017" s="360">
        <v>1</v>
      </c>
      <c r="M1017" s="360">
        <v>0</v>
      </c>
      <c r="N1017" s="360">
        <v>0</v>
      </c>
      <c r="O1017" s="360">
        <v>0</v>
      </c>
      <c r="P1017" s="360">
        <v>2</v>
      </c>
      <c r="Q1017" s="360">
        <v>0</v>
      </c>
      <c r="R1017" s="360">
        <v>0</v>
      </c>
    </row>
    <row r="1018" spans="2:18" ht="13.2" x14ac:dyDescent="0.25">
      <c r="B1018" s="371" t="s">
        <v>220</v>
      </c>
      <c r="C1018" s="371" t="s">
        <v>2193</v>
      </c>
      <c r="D1018" s="371" t="s">
        <v>434</v>
      </c>
      <c r="E1018" s="371" t="s">
        <v>1751</v>
      </c>
      <c r="F1018" s="360">
        <v>1</v>
      </c>
      <c r="G1018" s="360">
        <v>0</v>
      </c>
      <c r="H1018" s="360">
        <v>0</v>
      </c>
      <c r="I1018" s="360">
        <v>0</v>
      </c>
      <c r="J1018" s="360">
        <v>0</v>
      </c>
      <c r="K1018" s="360">
        <v>1</v>
      </c>
      <c r="L1018" s="360">
        <v>0</v>
      </c>
      <c r="M1018" s="360">
        <v>0</v>
      </c>
      <c r="N1018" s="360">
        <v>0</v>
      </c>
      <c r="O1018" s="360">
        <v>0</v>
      </c>
      <c r="P1018" s="360">
        <v>0</v>
      </c>
      <c r="Q1018" s="360">
        <v>0</v>
      </c>
      <c r="R1018" s="360">
        <v>0</v>
      </c>
    </row>
    <row r="1019" spans="2:18" ht="13.2" x14ac:dyDescent="0.25">
      <c r="B1019" s="371" t="s">
        <v>220</v>
      </c>
      <c r="C1019" s="371" t="s">
        <v>2193</v>
      </c>
      <c r="D1019" s="371" t="s">
        <v>434</v>
      </c>
      <c r="E1019" s="371" t="s">
        <v>1752</v>
      </c>
      <c r="F1019" s="360">
        <v>14</v>
      </c>
      <c r="G1019" s="360">
        <v>0</v>
      </c>
      <c r="H1019" s="360">
        <v>0</v>
      </c>
      <c r="I1019" s="360">
        <v>0</v>
      </c>
      <c r="J1019" s="360">
        <v>3</v>
      </c>
      <c r="K1019" s="360">
        <v>6</v>
      </c>
      <c r="L1019" s="360">
        <v>1</v>
      </c>
      <c r="M1019" s="360">
        <v>0</v>
      </c>
      <c r="N1019" s="360">
        <v>1</v>
      </c>
      <c r="O1019" s="360">
        <v>1</v>
      </c>
      <c r="P1019" s="360">
        <v>1</v>
      </c>
      <c r="Q1019" s="360">
        <v>0</v>
      </c>
      <c r="R1019" s="360">
        <v>1</v>
      </c>
    </row>
    <row r="1020" spans="2:18" ht="13.2" x14ac:dyDescent="0.25">
      <c r="B1020" s="371" t="s">
        <v>220</v>
      </c>
      <c r="C1020" s="371" t="s">
        <v>2193</v>
      </c>
      <c r="D1020" s="371" t="s">
        <v>434</v>
      </c>
      <c r="E1020" s="371" t="s">
        <v>2955</v>
      </c>
      <c r="F1020" s="360">
        <v>1</v>
      </c>
      <c r="G1020" s="360">
        <v>0</v>
      </c>
      <c r="H1020" s="360">
        <v>0</v>
      </c>
      <c r="I1020" s="360">
        <v>0</v>
      </c>
      <c r="J1020" s="360">
        <v>0</v>
      </c>
      <c r="K1020" s="360">
        <v>1</v>
      </c>
      <c r="L1020" s="360">
        <v>0</v>
      </c>
      <c r="M1020" s="360">
        <v>0</v>
      </c>
      <c r="N1020" s="360">
        <v>0</v>
      </c>
      <c r="O1020" s="360">
        <v>0</v>
      </c>
      <c r="P1020" s="360">
        <v>0</v>
      </c>
      <c r="Q1020" s="360">
        <v>0</v>
      </c>
      <c r="R1020" s="360">
        <v>0</v>
      </c>
    </row>
    <row r="1021" spans="2:18" ht="13.2" x14ac:dyDescent="0.25">
      <c r="B1021" s="371" t="s">
        <v>220</v>
      </c>
      <c r="C1021" s="371" t="s">
        <v>2193</v>
      </c>
      <c r="D1021" s="371" t="s">
        <v>434</v>
      </c>
      <c r="E1021" s="371" t="s">
        <v>1754</v>
      </c>
      <c r="F1021" s="360">
        <v>1</v>
      </c>
      <c r="G1021" s="360">
        <v>0</v>
      </c>
      <c r="H1021" s="360">
        <v>0</v>
      </c>
      <c r="I1021" s="360">
        <v>0</v>
      </c>
      <c r="J1021" s="360">
        <v>1</v>
      </c>
      <c r="K1021" s="360">
        <v>0</v>
      </c>
      <c r="L1021" s="360">
        <v>0</v>
      </c>
      <c r="M1021" s="360">
        <v>0</v>
      </c>
      <c r="N1021" s="360">
        <v>0</v>
      </c>
      <c r="O1021" s="360">
        <v>0</v>
      </c>
      <c r="P1021" s="360">
        <v>0</v>
      </c>
      <c r="Q1021" s="360">
        <v>0</v>
      </c>
      <c r="R1021" s="360">
        <v>0</v>
      </c>
    </row>
    <row r="1022" spans="2:18" ht="13.2" x14ac:dyDescent="0.25">
      <c r="B1022" s="371" t="s">
        <v>220</v>
      </c>
      <c r="C1022" s="371" t="s">
        <v>2193</v>
      </c>
      <c r="D1022" s="371" t="s">
        <v>434</v>
      </c>
      <c r="E1022" s="371" t="s">
        <v>1755</v>
      </c>
      <c r="F1022" s="360">
        <v>2</v>
      </c>
      <c r="G1022" s="360">
        <v>0</v>
      </c>
      <c r="H1022" s="360">
        <v>0</v>
      </c>
      <c r="I1022" s="360">
        <v>0</v>
      </c>
      <c r="J1022" s="360">
        <v>0</v>
      </c>
      <c r="K1022" s="360">
        <v>1</v>
      </c>
      <c r="L1022" s="360">
        <v>0</v>
      </c>
      <c r="M1022" s="360">
        <v>1</v>
      </c>
      <c r="N1022" s="360">
        <v>0</v>
      </c>
      <c r="O1022" s="360">
        <v>0</v>
      </c>
      <c r="P1022" s="360">
        <v>0</v>
      </c>
      <c r="Q1022" s="360">
        <v>0</v>
      </c>
      <c r="R1022" s="360">
        <v>0</v>
      </c>
    </row>
    <row r="1023" spans="2:18" ht="13.2" x14ac:dyDescent="0.25">
      <c r="B1023" s="371" t="s">
        <v>220</v>
      </c>
      <c r="C1023" s="371" t="s">
        <v>2193</v>
      </c>
      <c r="D1023" s="371" t="s">
        <v>434</v>
      </c>
      <c r="E1023" s="371" t="s">
        <v>1756</v>
      </c>
      <c r="F1023" s="360">
        <v>3</v>
      </c>
      <c r="G1023" s="360">
        <v>0</v>
      </c>
      <c r="H1023" s="360">
        <v>0</v>
      </c>
      <c r="I1023" s="360">
        <v>0</v>
      </c>
      <c r="J1023" s="360">
        <v>1</v>
      </c>
      <c r="K1023" s="360">
        <v>1</v>
      </c>
      <c r="L1023" s="360">
        <v>1</v>
      </c>
      <c r="M1023" s="360">
        <v>0</v>
      </c>
      <c r="N1023" s="360">
        <v>0</v>
      </c>
      <c r="O1023" s="360">
        <v>0</v>
      </c>
      <c r="P1023" s="360">
        <v>0</v>
      </c>
      <c r="Q1023" s="360">
        <v>0</v>
      </c>
      <c r="R1023" s="360">
        <v>0</v>
      </c>
    </row>
    <row r="1024" spans="2:18" ht="13.2" x14ac:dyDescent="0.25">
      <c r="B1024" s="371" t="s">
        <v>220</v>
      </c>
      <c r="C1024" s="371" t="s">
        <v>2193</v>
      </c>
      <c r="D1024" s="371" t="s">
        <v>434</v>
      </c>
      <c r="E1024" s="371" t="s">
        <v>1757</v>
      </c>
      <c r="F1024" s="360">
        <v>2</v>
      </c>
      <c r="G1024" s="360">
        <v>0</v>
      </c>
      <c r="H1024" s="360">
        <v>0</v>
      </c>
      <c r="I1024" s="360">
        <v>0</v>
      </c>
      <c r="J1024" s="360">
        <v>0</v>
      </c>
      <c r="K1024" s="360">
        <v>2</v>
      </c>
      <c r="L1024" s="360">
        <v>0</v>
      </c>
      <c r="M1024" s="360">
        <v>0</v>
      </c>
      <c r="N1024" s="360">
        <v>0</v>
      </c>
      <c r="O1024" s="360">
        <v>0</v>
      </c>
      <c r="P1024" s="360">
        <v>0</v>
      </c>
      <c r="Q1024" s="360">
        <v>0</v>
      </c>
      <c r="R1024" s="360">
        <v>0</v>
      </c>
    </row>
    <row r="1025" spans="2:18" ht="13.2" x14ac:dyDescent="0.25">
      <c r="B1025" s="371" t="s">
        <v>220</v>
      </c>
      <c r="C1025" s="371" t="s">
        <v>2193</v>
      </c>
      <c r="D1025" s="371" t="s">
        <v>434</v>
      </c>
      <c r="E1025" s="371" t="s">
        <v>1758</v>
      </c>
      <c r="F1025" s="360">
        <v>8</v>
      </c>
      <c r="G1025" s="360">
        <v>0</v>
      </c>
      <c r="H1025" s="360">
        <v>0</v>
      </c>
      <c r="I1025" s="360">
        <v>0</v>
      </c>
      <c r="J1025" s="360">
        <v>1</v>
      </c>
      <c r="K1025" s="360">
        <v>1</v>
      </c>
      <c r="L1025" s="360">
        <v>2</v>
      </c>
      <c r="M1025" s="360">
        <v>1</v>
      </c>
      <c r="N1025" s="360">
        <v>0</v>
      </c>
      <c r="O1025" s="360">
        <v>2</v>
      </c>
      <c r="P1025" s="360">
        <v>1</v>
      </c>
      <c r="Q1025" s="360">
        <v>0</v>
      </c>
      <c r="R1025" s="360">
        <v>0</v>
      </c>
    </row>
    <row r="1026" spans="2:18" ht="13.2" x14ac:dyDescent="0.25">
      <c r="B1026" s="371" t="s">
        <v>220</v>
      </c>
      <c r="C1026" s="371" t="s">
        <v>2193</v>
      </c>
      <c r="D1026" s="371" t="s">
        <v>434</v>
      </c>
      <c r="E1026" s="371" t="s">
        <v>1759</v>
      </c>
      <c r="F1026" s="360">
        <v>9</v>
      </c>
      <c r="G1026" s="360">
        <v>0</v>
      </c>
      <c r="H1026" s="360">
        <v>0</v>
      </c>
      <c r="I1026" s="360">
        <v>0</v>
      </c>
      <c r="J1026" s="360">
        <v>2</v>
      </c>
      <c r="K1026" s="360">
        <v>2</v>
      </c>
      <c r="L1026" s="360">
        <v>2</v>
      </c>
      <c r="M1026" s="360">
        <v>3</v>
      </c>
      <c r="N1026" s="360">
        <v>0</v>
      </c>
      <c r="O1026" s="360">
        <v>0</v>
      </c>
      <c r="P1026" s="360">
        <v>0</v>
      </c>
      <c r="Q1026" s="360">
        <v>0</v>
      </c>
      <c r="R1026" s="360">
        <v>0</v>
      </c>
    </row>
    <row r="1027" spans="2:18" ht="13.2" x14ac:dyDescent="0.25">
      <c r="B1027" s="371" t="s">
        <v>220</v>
      </c>
      <c r="C1027" s="371" t="s">
        <v>2193</v>
      </c>
      <c r="D1027" s="371" t="s">
        <v>434</v>
      </c>
      <c r="E1027" s="371" t="s">
        <v>1760</v>
      </c>
      <c r="F1027" s="360">
        <v>8</v>
      </c>
      <c r="G1027" s="360">
        <v>0</v>
      </c>
      <c r="H1027" s="360">
        <v>1</v>
      </c>
      <c r="I1027" s="360">
        <v>0</v>
      </c>
      <c r="J1027" s="360">
        <v>2</v>
      </c>
      <c r="K1027" s="360">
        <v>3</v>
      </c>
      <c r="L1027" s="360">
        <v>0</v>
      </c>
      <c r="M1027" s="360">
        <v>0</v>
      </c>
      <c r="N1027" s="360">
        <v>1</v>
      </c>
      <c r="O1027" s="360">
        <v>0</v>
      </c>
      <c r="P1027" s="360">
        <v>1</v>
      </c>
      <c r="Q1027" s="360">
        <v>0</v>
      </c>
      <c r="R1027" s="360">
        <v>0</v>
      </c>
    </row>
    <row r="1028" spans="2:18" ht="13.2" x14ac:dyDescent="0.25">
      <c r="B1028" s="371" t="s">
        <v>220</v>
      </c>
      <c r="C1028" s="371" t="s">
        <v>2193</v>
      </c>
      <c r="D1028" s="371" t="s">
        <v>434</v>
      </c>
      <c r="E1028" s="371" t="s">
        <v>1761</v>
      </c>
      <c r="F1028" s="360">
        <v>7</v>
      </c>
      <c r="G1028" s="360">
        <v>1</v>
      </c>
      <c r="H1028" s="360">
        <v>0</v>
      </c>
      <c r="I1028" s="360">
        <v>0</v>
      </c>
      <c r="J1028" s="360">
        <v>1</v>
      </c>
      <c r="K1028" s="360">
        <v>4</v>
      </c>
      <c r="L1028" s="360">
        <v>0</v>
      </c>
      <c r="M1028" s="360">
        <v>1</v>
      </c>
      <c r="N1028" s="360">
        <v>0</v>
      </c>
      <c r="O1028" s="360">
        <v>0</v>
      </c>
      <c r="P1028" s="360">
        <v>0</v>
      </c>
      <c r="Q1028" s="360">
        <v>0</v>
      </c>
      <c r="R1028" s="360">
        <v>0</v>
      </c>
    </row>
    <row r="1029" spans="2:18" ht="13.2" x14ac:dyDescent="0.25">
      <c r="B1029" s="371" t="s">
        <v>220</v>
      </c>
      <c r="C1029" s="371" t="s">
        <v>2193</v>
      </c>
      <c r="D1029" s="371" t="s">
        <v>434</v>
      </c>
      <c r="E1029" s="371" t="s">
        <v>1762</v>
      </c>
      <c r="F1029" s="360">
        <v>20</v>
      </c>
      <c r="G1029" s="360">
        <v>0</v>
      </c>
      <c r="H1029" s="360">
        <v>0</v>
      </c>
      <c r="I1029" s="360">
        <v>0</v>
      </c>
      <c r="J1029" s="360">
        <v>6</v>
      </c>
      <c r="K1029" s="360">
        <v>7</v>
      </c>
      <c r="L1029" s="360">
        <v>2</v>
      </c>
      <c r="M1029" s="360">
        <v>1</v>
      </c>
      <c r="N1029" s="360">
        <v>2</v>
      </c>
      <c r="O1029" s="360">
        <v>1</v>
      </c>
      <c r="P1029" s="360">
        <v>1</v>
      </c>
      <c r="Q1029" s="360">
        <v>0</v>
      </c>
      <c r="R1029" s="360">
        <v>0</v>
      </c>
    </row>
    <row r="1030" spans="2:18" ht="13.2" x14ac:dyDescent="0.25">
      <c r="B1030" s="371" t="s">
        <v>220</v>
      </c>
      <c r="C1030" s="371" t="s">
        <v>2193</v>
      </c>
      <c r="D1030" s="371" t="s">
        <v>77</v>
      </c>
      <c r="E1030" s="371" t="s">
        <v>1463</v>
      </c>
      <c r="F1030" s="360">
        <v>11</v>
      </c>
      <c r="G1030" s="360">
        <v>0</v>
      </c>
      <c r="H1030" s="360">
        <v>0</v>
      </c>
      <c r="I1030" s="360">
        <v>0</v>
      </c>
      <c r="J1030" s="360">
        <v>0</v>
      </c>
      <c r="K1030" s="360">
        <v>0</v>
      </c>
      <c r="L1030" s="360">
        <v>2</v>
      </c>
      <c r="M1030" s="360">
        <v>2</v>
      </c>
      <c r="N1030" s="360">
        <v>2</v>
      </c>
      <c r="O1030" s="360">
        <v>1</v>
      </c>
      <c r="P1030" s="360">
        <v>2</v>
      </c>
      <c r="Q1030" s="360">
        <v>2</v>
      </c>
      <c r="R1030" s="360">
        <v>0</v>
      </c>
    </row>
    <row r="1031" spans="2:18" ht="13.2" x14ac:dyDescent="0.25">
      <c r="B1031" s="371" t="s">
        <v>220</v>
      </c>
      <c r="C1031" s="371" t="s">
        <v>2193</v>
      </c>
      <c r="D1031" s="371" t="s">
        <v>77</v>
      </c>
      <c r="E1031" s="371" t="s">
        <v>1464</v>
      </c>
      <c r="F1031" s="360">
        <v>3</v>
      </c>
      <c r="G1031" s="360">
        <v>0</v>
      </c>
      <c r="H1031" s="360">
        <v>0</v>
      </c>
      <c r="I1031" s="360">
        <v>0</v>
      </c>
      <c r="J1031" s="360">
        <v>0</v>
      </c>
      <c r="K1031" s="360">
        <v>1</v>
      </c>
      <c r="L1031" s="360">
        <v>0</v>
      </c>
      <c r="M1031" s="360">
        <v>0</v>
      </c>
      <c r="N1031" s="360">
        <v>1</v>
      </c>
      <c r="O1031" s="360">
        <v>0</v>
      </c>
      <c r="P1031" s="360">
        <v>0</v>
      </c>
      <c r="Q1031" s="360">
        <v>1</v>
      </c>
      <c r="R1031" s="360">
        <v>0</v>
      </c>
    </row>
    <row r="1032" spans="2:18" ht="13.2" x14ac:dyDescent="0.25">
      <c r="B1032" s="371" t="s">
        <v>220</v>
      </c>
      <c r="C1032" s="371" t="s">
        <v>2193</v>
      </c>
      <c r="D1032" s="371" t="s">
        <v>97</v>
      </c>
      <c r="E1032" s="371" t="s">
        <v>1474</v>
      </c>
      <c r="F1032" s="360">
        <v>6</v>
      </c>
      <c r="G1032" s="360">
        <v>0</v>
      </c>
      <c r="H1032" s="360">
        <v>0</v>
      </c>
      <c r="I1032" s="360">
        <v>0</v>
      </c>
      <c r="J1032" s="360">
        <v>0</v>
      </c>
      <c r="K1032" s="360">
        <v>1</v>
      </c>
      <c r="L1032" s="360">
        <v>4</v>
      </c>
      <c r="M1032" s="360">
        <v>0</v>
      </c>
      <c r="N1032" s="360">
        <v>0</v>
      </c>
      <c r="O1032" s="360">
        <v>0</v>
      </c>
      <c r="P1032" s="360">
        <v>1</v>
      </c>
      <c r="Q1032" s="360">
        <v>0</v>
      </c>
      <c r="R1032" s="360">
        <v>0</v>
      </c>
    </row>
    <row r="1033" spans="2:18" ht="13.2" x14ac:dyDescent="0.25">
      <c r="B1033" s="371" t="s">
        <v>220</v>
      </c>
      <c r="C1033" s="371" t="s">
        <v>2193</v>
      </c>
      <c r="D1033" s="371" t="s">
        <v>97</v>
      </c>
      <c r="E1033" s="371" t="s">
        <v>1475</v>
      </c>
      <c r="F1033" s="360">
        <v>1</v>
      </c>
      <c r="G1033" s="360">
        <v>0</v>
      </c>
      <c r="H1033" s="360">
        <v>0</v>
      </c>
      <c r="I1033" s="360">
        <v>0</v>
      </c>
      <c r="J1033" s="360">
        <v>0</v>
      </c>
      <c r="K1033" s="360">
        <v>0</v>
      </c>
      <c r="L1033" s="360">
        <v>0</v>
      </c>
      <c r="M1033" s="360">
        <v>0</v>
      </c>
      <c r="N1033" s="360">
        <v>0</v>
      </c>
      <c r="O1033" s="360">
        <v>0</v>
      </c>
      <c r="P1033" s="360">
        <v>0</v>
      </c>
      <c r="Q1033" s="360">
        <v>1</v>
      </c>
      <c r="R1033" s="360">
        <v>0</v>
      </c>
    </row>
    <row r="1034" spans="2:18" ht="13.2" x14ac:dyDescent="0.25">
      <c r="B1034" s="371" t="s">
        <v>220</v>
      </c>
      <c r="C1034" s="371" t="s">
        <v>2193</v>
      </c>
      <c r="D1034" s="371" t="s">
        <v>97</v>
      </c>
      <c r="E1034" s="371" t="s">
        <v>1476</v>
      </c>
      <c r="F1034" s="360">
        <v>2</v>
      </c>
      <c r="G1034" s="360">
        <v>0</v>
      </c>
      <c r="H1034" s="360">
        <v>0</v>
      </c>
      <c r="I1034" s="360">
        <v>0</v>
      </c>
      <c r="J1034" s="360">
        <v>0</v>
      </c>
      <c r="K1034" s="360">
        <v>0</v>
      </c>
      <c r="L1034" s="360">
        <v>0</v>
      </c>
      <c r="M1034" s="360">
        <v>2</v>
      </c>
      <c r="N1034" s="360">
        <v>0</v>
      </c>
      <c r="O1034" s="360">
        <v>0</v>
      </c>
      <c r="P1034" s="360">
        <v>0</v>
      </c>
      <c r="Q1034" s="360">
        <v>0</v>
      </c>
      <c r="R1034" s="360">
        <v>0</v>
      </c>
    </row>
    <row r="1035" spans="2:18" ht="13.2" x14ac:dyDescent="0.25">
      <c r="B1035" s="371" t="s">
        <v>220</v>
      </c>
      <c r="C1035" s="371" t="s">
        <v>2193</v>
      </c>
      <c r="D1035" s="371" t="s">
        <v>97</v>
      </c>
      <c r="E1035" s="371" t="s">
        <v>1477</v>
      </c>
      <c r="F1035" s="360">
        <v>6</v>
      </c>
      <c r="G1035" s="360">
        <v>0</v>
      </c>
      <c r="H1035" s="360">
        <v>0</v>
      </c>
      <c r="I1035" s="360">
        <v>0</v>
      </c>
      <c r="J1035" s="360">
        <v>0</v>
      </c>
      <c r="K1035" s="360">
        <v>1</v>
      </c>
      <c r="L1035" s="360">
        <v>1</v>
      </c>
      <c r="M1035" s="360">
        <v>2</v>
      </c>
      <c r="N1035" s="360">
        <v>1</v>
      </c>
      <c r="O1035" s="360">
        <v>1</v>
      </c>
      <c r="P1035" s="360">
        <v>0</v>
      </c>
      <c r="Q1035" s="360">
        <v>0</v>
      </c>
      <c r="R1035" s="360">
        <v>0</v>
      </c>
    </row>
    <row r="1036" spans="2:18" ht="13.2" x14ac:dyDescent="0.25">
      <c r="B1036" s="371" t="s">
        <v>220</v>
      </c>
      <c r="C1036" s="371" t="s">
        <v>2193</v>
      </c>
      <c r="D1036" s="371" t="s">
        <v>97</v>
      </c>
      <c r="E1036" s="371" t="s">
        <v>1478</v>
      </c>
      <c r="F1036" s="360">
        <v>5</v>
      </c>
      <c r="G1036" s="360">
        <v>0</v>
      </c>
      <c r="H1036" s="360">
        <v>0</v>
      </c>
      <c r="I1036" s="360">
        <v>0</v>
      </c>
      <c r="J1036" s="360">
        <v>3</v>
      </c>
      <c r="K1036" s="360">
        <v>0</v>
      </c>
      <c r="L1036" s="360">
        <v>1</v>
      </c>
      <c r="M1036" s="360">
        <v>1</v>
      </c>
      <c r="N1036" s="360">
        <v>0</v>
      </c>
      <c r="O1036" s="360">
        <v>0</v>
      </c>
      <c r="P1036" s="360">
        <v>0</v>
      </c>
      <c r="Q1036" s="360">
        <v>0</v>
      </c>
      <c r="R1036" s="360">
        <v>0</v>
      </c>
    </row>
    <row r="1037" spans="2:18" ht="13.2" x14ac:dyDescent="0.25">
      <c r="B1037" s="371" t="s">
        <v>220</v>
      </c>
      <c r="C1037" s="371" t="s">
        <v>2193</v>
      </c>
      <c r="D1037" s="371" t="s">
        <v>97</v>
      </c>
      <c r="E1037" s="371" t="s">
        <v>1479</v>
      </c>
      <c r="F1037" s="360">
        <v>2</v>
      </c>
      <c r="G1037" s="360">
        <v>0</v>
      </c>
      <c r="H1037" s="360">
        <v>0</v>
      </c>
      <c r="I1037" s="360">
        <v>0</v>
      </c>
      <c r="J1037" s="360">
        <v>1</v>
      </c>
      <c r="K1037" s="360">
        <v>0</v>
      </c>
      <c r="L1037" s="360">
        <v>0</v>
      </c>
      <c r="M1037" s="360">
        <v>0</v>
      </c>
      <c r="N1037" s="360">
        <v>0</v>
      </c>
      <c r="O1037" s="360">
        <v>0</v>
      </c>
      <c r="P1037" s="360">
        <v>1</v>
      </c>
      <c r="Q1037" s="360">
        <v>0</v>
      </c>
      <c r="R1037" s="360">
        <v>0</v>
      </c>
    </row>
    <row r="1038" spans="2:18" ht="13.2" x14ac:dyDescent="0.25">
      <c r="B1038" s="371" t="s">
        <v>220</v>
      </c>
      <c r="C1038" s="371" t="s">
        <v>2193</v>
      </c>
      <c r="D1038" s="371" t="s">
        <v>97</v>
      </c>
      <c r="E1038" s="371" t="s">
        <v>1480</v>
      </c>
      <c r="F1038" s="360">
        <v>1</v>
      </c>
      <c r="G1038" s="360">
        <v>0</v>
      </c>
      <c r="H1038" s="360">
        <v>0</v>
      </c>
      <c r="I1038" s="360">
        <v>0</v>
      </c>
      <c r="J1038" s="360">
        <v>0</v>
      </c>
      <c r="K1038" s="360">
        <v>0</v>
      </c>
      <c r="L1038" s="360">
        <v>1</v>
      </c>
      <c r="M1038" s="360">
        <v>0</v>
      </c>
      <c r="N1038" s="360">
        <v>0</v>
      </c>
      <c r="O1038" s="360">
        <v>0</v>
      </c>
      <c r="P1038" s="360">
        <v>0</v>
      </c>
      <c r="Q1038" s="360">
        <v>0</v>
      </c>
      <c r="R1038" s="360">
        <v>0</v>
      </c>
    </row>
    <row r="1039" spans="2:18" ht="13.2" x14ac:dyDescent="0.25">
      <c r="B1039" s="371" t="s">
        <v>220</v>
      </c>
      <c r="C1039" s="371" t="s">
        <v>2193</v>
      </c>
      <c r="D1039" s="371" t="s">
        <v>97</v>
      </c>
      <c r="E1039" s="371" t="s">
        <v>1481</v>
      </c>
      <c r="F1039" s="360">
        <v>1</v>
      </c>
      <c r="G1039" s="360">
        <v>0</v>
      </c>
      <c r="H1039" s="360">
        <v>0</v>
      </c>
      <c r="I1039" s="360">
        <v>0</v>
      </c>
      <c r="J1039" s="360">
        <v>0</v>
      </c>
      <c r="K1039" s="360">
        <v>0</v>
      </c>
      <c r="L1039" s="360">
        <v>0</v>
      </c>
      <c r="M1039" s="360">
        <v>1</v>
      </c>
      <c r="N1039" s="360">
        <v>0</v>
      </c>
      <c r="O1039" s="360">
        <v>0</v>
      </c>
      <c r="P1039" s="360">
        <v>0</v>
      </c>
      <c r="Q1039" s="360">
        <v>0</v>
      </c>
      <c r="R1039" s="360">
        <v>0</v>
      </c>
    </row>
    <row r="1040" spans="2:18" ht="13.2" x14ac:dyDescent="0.25">
      <c r="B1040" s="371" t="s">
        <v>220</v>
      </c>
      <c r="C1040" s="371" t="s">
        <v>2193</v>
      </c>
      <c r="D1040" s="371" t="s">
        <v>97</v>
      </c>
      <c r="E1040" s="371" t="s">
        <v>1482</v>
      </c>
      <c r="F1040" s="360">
        <v>2</v>
      </c>
      <c r="G1040" s="360">
        <v>0</v>
      </c>
      <c r="H1040" s="360">
        <v>0</v>
      </c>
      <c r="I1040" s="360">
        <v>0</v>
      </c>
      <c r="J1040" s="360">
        <v>0</v>
      </c>
      <c r="K1040" s="360">
        <v>0</v>
      </c>
      <c r="L1040" s="360">
        <v>1</v>
      </c>
      <c r="M1040" s="360">
        <v>0</v>
      </c>
      <c r="N1040" s="360">
        <v>0</v>
      </c>
      <c r="O1040" s="360">
        <v>0</v>
      </c>
      <c r="P1040" s="360">
        <v>0</v>
      </c>
      <c r="Q1040" s="360">
        <v>1</v>
      </c>
      <c r="R1040" s="360">
        <v>0</v>
      </c>
    </row>
    <row r="1041" spans="2:18" ht="13.2" x14ac:dyDescent="0.25">
      <c r="B1041" s="371" t="s">
        <v>220</v>
      </c>
      <c r="C1041" s="371" t="s">
        <v>2193</v>
      </c>
      <c r="D1041" s="371" t="s">
        <v>97</v>
      </c>
      <c r="E1041" s="371" t="s">
        <v>1484</v>
      </c>
      <c r="F1041" s="360">
        <v>28</v>
      </c>
      <c r="G1041" s="360">
        <v>0</v>
      </c>
      <c r="H1041" s="360">
        <v>0</v>
      </c>
      <c r="I1041" s="360">
        <v>0</v>
      </c>
      <c r="J1041" s="360">
        <v>2</v>
      </c>
      <c r="K1041" s="360">
        <v>8</v>
      </c>
      <c r="L1041" s="360">
        <v>8</v>
      </c>
      <c r="M1041" s="360">
        <v>6</v>
      </c>
      <c r="N1041" s="360">
        <v>1</v>
      </c>
      <c r="O1041" s="360">
        <v>0</v>
      </c>
      <c r="P1041" s="360">
        <v>3</v>
      </c>
      <c r="Q1041" s="360">
        <v>0</v>
      </c>
      <c r="R1041" s="360">
        <v>0</v>
      </c>
    </row>
    <row r="1042" spans="2:18" ht="13.2" x14ac:dyDescent="0.25">
      <c r="B1042" s="371" t="s">
        <v>220</v>
      </c>
      <c r="C1042" s="371" t="s">
        <v>2193</v>
      </c>
      <c r="D1042" s="371" t="s">
        <v>97</v>
      </c>
      <c r="E1042" s="371" t="s">
        <v>1941</v>
      </c>
      <c r="F1042" s="360">
        <v>3</v>
      </c>
      <c r="G1042" s="360">
        <v>0</v>
      </c>
      <c r="H1042" s="360">
        <v>0</v>
      </c>
      <c r="I1042" s="360">
        <v>0</v>
      </c>
      <c r="J1042" s="360">
        <v>0</v>
      </c>
      <c r="K1042" s="360">
        <v>1</v>
      </c>
      <c r="L1042" s="360">
        <v>1</v>
      </c>
      <c r="M1042" s="360">
        <v>0</v>
      </c>
      <c r="N1042" s="360">
        <v>1</v>
      </c>
      <c r="O1042" s="360">
        <v>0</v>
      </c>
      <c r="P1042" s="360">
        <v>0</v>
      </c>
      <c r="Q1042" s="360">
        <v>0</v>
      </c>
      <c r="R1042" s="360">
        <v>0</v>
      </c>
    </row>
    <row r="1043" spans="2:18" ht="13.2" x14ac:dyDescent="0.25">
      <c r="B1043" s="371" t="s">
        <v>220</v>
      </c>
      <c r="C1043" s="371" t="s">
        <v>2193</v>
      </c>
      <c r="D1043" s="371" t="s">
        <v>97</v>
      </c>
      <c r="E1043" s="371" t="s">
        <v>1485</v>
      </c>
      <c r="F1043" s="360">
        <v>2</v>
      </c>
      <c r="G1043" s="360">
        <v>0</v>
      </c>
      <c r="H1043" s="360">
        <v>0</v>
      </c>
      <c r="I1043" s="360">
        <v>0</v>
      </c>
      <c r="J1043" s="360">
        <v>0</v>
      </c>
      <c r="K1043" s="360">
        <v>1</v>
      </c>
      <c r="L1043" s="360">
        <v>1</v>
      </c>
      <c r="M1043" s="360">
        <v>0</v>
      </c>
      <c r="N1043" s="360">
        <v>0</v>
      </c>
      <c r="O1043" s="360">
        <v>0</v>
      </c>
      <c r="P1043" s="360">
        <v>0</v>
      </c>
      <c r="Q1043" s="360">
        <v>0</v>
      </c>
      <c r="R1043" s="360">
        <v>0</v>
      </c>
    </row>
    <row r="1044" spans="2:18" ht="13.2" x14ac:dyDescent="0.25">
      <c r="B1044" s="371" t="s">
        <v>220</v>
      </c>
      <c r="C1044" s="371" t="s">
        <v>2193</v>
      </c>
      <c r="D1044" s="371" t="s">
        <v>97</v>
      </c>
      <c r="E1044" s="371" t="s">
        <v>3655</v>
      </c>
      <c r="F1044" s="360">
        <v>2</v>
      </c>
      <c r="G1044" s="360">
        <v>0</v>
      </c>
      <c r="H1044" s="360">
        <v>0</v>
      </c>
      <c r="I1044" s="360">
        <v>0</v>
      </c>
      <c r="J1044" s="360">
        <v>1</v>
      </c>
      <c r="K1044" s="360">
        <v>1</v>
      </c>
      <c r="L1044" s="360">
        <v>0</v>
      </c>
      <c r="M1044" s="360">
        <v>0</v>
      </c>
      <c r="N1044" s="360">
        <v>0</v>
      </c>
      <c r="O1044" s="360">
        <v>0</v>
      </c>
      <c r="P1044" s="360">
        <v>0</v>
      </c>
      <c r="Q1044" s="360">
        <v>0</v>
      </c>
      <c r="R1044" s="360">
        <v>0</v>
      </c>
    </row>
    <row r="1045" spans="2:18" ht="13.2" x14ac:dyDescent="0.25">
      <c r="B1045" s="371" t="s">
        <v>220</v>
      </c>
      <c r="C1045" s="371" t="s">
        <v>2193</v>
      </c>
      <c r="D1045" s="371" t="s">
        <v>97</v>
      </c>
      <c r="E1045" s="371" t="s">
        <v>3552</v>
      </c>
      <c r="F1045" s="360">
        <v>2</v>
      </c>
      <c r="G1045" s="360">
        <v>0</v>
      </c>
      <c r="H1045" s="360">
        <v>0</v>
      </c>
      <c r="I1045" s="360">
        <v>0</v>
      </c>
      <c r="J1045" s="360">
        <v>0</v>
      </c>
      <c r="K1045" s="360">
        <v>2</v>
      </c>
      <c r="L1045" s="360">
        <v>0</v>
      </c>
      <c r="M1045" s="360">
        <v>0</v>
      </c>
      <c r="N1045" s="360">
        <v>0</v>
      </c>
      <c r="O1045" s="360">
        <v>0</v>
      </c>
      <c r="P1045" s="360">
        <v>0</v>
      </c>
      <c r="Q1045" s="360">
        <v>0</v>
      </c>
      <c r="R1045" s="360">
        <v>0</v>
      </c>
    </row>
    <row r="1046" spans="2:18" ht="13.2" x14ac:dyDescent="0.25">
      <c r="B1046" s="371" t="s">
        <v>220</v>
      </c>
      <c r="C1046" s="371" t="s">
        <v>2193</v>
      </c>
      <c r="D1046" s="371" t="s">
        <v>97</v>
      </c>
      <c r="E1046" s="371" t="s">
        <v>2393</v>
      </c>
      <c r="F1046" s="360">
        <v>1</v>
      </c>
      <c r="G1046" s="360">
        <v>0</v>
      </c>
      <c r="H1046" s="360">
        <v>0</v>
      </c>
      <c r="I1046" s="360">
        <v>0</v>
      </c>
      <c r="J1046" s="360">
        <v>0</v>
      </c>
      <c r="K1046" s="360">
        <v>0</v>
      </c>
      <c r="L1046" s="360">
        <v>1</v>
      </c>
      <c r="M1046" s="360">
        <v>0</v>
      </c>
      <c r="N1046" s="360">
        <v>0</v>
      </c>
      <c r="O1046" s="360">
        <v>0</v>
      </c>
      <c r="P1046" s="360">
        <v>0</v>
      </c>
      <c r="Q1046" s="360">
        <v>0</v>
      </c>
      <c r="R1046" s="360">
        <v>0</v>
      </c>
    </row>
    <row r="1047" spans="2:18" ht="13.2" x14ac:dyDescent="0.25">
      <c r="B1047" s="371" t="s">
        <v>220</v>
      </c>
      <c r="C1047" s="371" t="s">
        <v>2193</v>
      </c>
      <c r="D1047" s="371" t="s">
        <v>97</v>
      </c>
      <c r="E1047" s="371" t="s">
        <v>1486</v>
      </c>
      <c r="F1047" s="360">
        <v>2</v>
      </c>
      <c r="G1047" s="360">
        <v>0</v>
      </c>
      <c r="H1047" s="360">
        <v>0</v>
      </c>
      <c r="I1047" s="360">
        <v>0</v>
      </c>
      <c r="J1047" s="360">
        <v>0</v>
      </c>
      <c r="K1047" s="360">
        <v>0</v>
      </c>
      <c r="L1047" s="360">
        <v>2</v>
      </c>
      <c r="M1047" s="360">
        <v>0</v>
      </c>
      <c r="N1047" s="360">
        <v>0</v>
      </c>
      <c r="O1047" s="360">
        <v>0</v>
      </c>
      <c r="P1047" s="360">
        <v>0</v>
      </c>
      <c r="Q1047" s="360">
        <v>0</v>
      </c>
      <c r="R1047" s="360">
        <v>0</v>
      </c>
    </row>
    <row r="1048" spans="2:18" ht="13.2" x14ac:dyDescent="0.25">
      <c r="B1048" s="371" t="s">
        <v>220</v>
      </c>
      <c r="C1048" s="371" t="s">
        <v>2193</v>
      </c>
      <c r="D1048" s="371" t="s">
        <v>97</v>
      </c>
      <c r="E1048" s="371" t="s">
        <v>2395</v>
      </c>
      <c r="F1048" s="360">
        <v>1</v>
      </c>
      <c r="G1048" s="360">
        <v>0</v>
      </c>
      <c r="H1048" s="360">
        <v>0</v>
      </c>
      <c r="I1048" s="360">
        <v>0</v>
      </c>
      <c r="J1048" s="360">
        <v>0</v>
      </c>
      <c r="K1048" s="360">
        <v>0</v>
      </c>
      <c r="L1048" s="360">
        <v>0</v>
      </c>
      <c r="M1048" s="360">
        <v>1</v>
      </c>
      <c r="N1048" s="360">
        <v>0</v>
      </c>
      <c r="O1048" s="360">
        <v>0</v>
      </c>
      <c r="P1048" s="360">
        <v>0</v>
      </c>
      <c r="Q1048" s="360">
        <v>0</v>
      </c>
      <c r="R1048" s="360">
        <v>0</v>
      </c>
    </row>
    <row r="1049" spans="2:18" ht="13.2" x14ac:dyDescent="0.25">
      <c r="B1049" s="371" t="s">
        <v>220</v>
      </c>
      <c r="C1049" s="371" t="s">
        <v>2193</v>
      </c>
      <c r="D1049" s="371" t="s">
        <v>97</v>
      </c>
      <c r="E1049" s="371" t="s">
        <v>1487</v>
      </c>
      <c r="F1049" s="360">
        <v>1</v>
      </c>
      <c r="G1049" s="360">
        <v>0</v>
      </c>
      <c r="H1049" s="360">
        <v>0</v>
      </c>
      <c r="I1049" s="360">
        <v>0</v>
      </c>
      <c r="J1049" s="360">
        <v>0</v>
      </c>
      <c r="K1049" s="360">
        <v>1</v>
      </c>
      <c r="L1049" s="360">
        <v>0</v>
      </c>
      <c r="M1049" s="360">
        <v>0</v>
      </c>
      <c r="N1049" s="360">
        <v>0</v>
      </c>
      <c r="O1049" s="360">
        <v>0</v>
      </c>
      <c r="P1049" s="360">
        <v>0</v>
      </c>
      <c r="Q1049" s="360">
        <v>0</v>
      </c>
      <c r="R1049" s="360">
        <v>0</v>
      </c>
    </row>
    <row r="1050" spans="2:18" ht="13.2" x14ac:dyDescent="0.25">
      <c r="B1050" s="371" t="s">
        <v>220</v>
      </c>
      <c r="C1050" s="371" t="s">
        <v>2193</v>
      </c>
      <c r="D1050" s="371" t="s">
        <v>97</v>
      </c>
      <c r="E1050" s="371" t="s">
        <v>3804</v>
      </c>
      <c r="F1050" s="360">
        <v>1</v>
      </c>
      <c r="G1050" s="360">
        <v>0</v>
      </c>
      <c r="H1050" s="360">
        <v>0</v>
      </c>
      <c r="I1050" s="360">
        <v>0</v>
      </c>
      <c r="J1050" s="360">
        <v>0</v>
      </c>
      <c r="K1050" s="360">
        <v>0</v>
      </c>
      <c r="L1050" s="360">
        <v>0</v>
      </c>
      <c r="M1050" s="360">
        <v>1</v>
      </c>
      <c r="N1050" s="360">
        <v>0</v>
      </c>
      <c r="O1050" s="360">
        <v>0</v>
      </c>
      <c r="P1050" s="360">
        <v>0</v>
      </c>
      <c r="Q1050" s="360">
        <v>0</v>
      </c>
      <c r="R1050" s="360">
        <v>0</v>
      </c>
    </row>
    <row r="1051" spans="2:18" ht="13.2" x14ac:dyDescent="0.25">
      <c r="B1051" s="371" t="s">
        <v>220</v>
      </c>
      <c r="C1051" s="371" t="s">
        <v>2196</v>
      </c>
      <c r="D1051" s="371" t="s">
        <v>76</v>
      </c>
      <c r="E1051" s="371" t="s">
        <v>1202</v>
      </c>
      <c r="F1051" s="360">
        <v>16</v>
      </c>
      <c r="G1051" s="360">
        <v>0</v>
      </c>
      <c r="H1051" s="360">
        <v>0</v>
      </c>
      <c r="I1051" s="360">
        <v>0</v>
      </c>
      <c r="J1051" s="360">
        <v>0</v>
      </c>
      <c r="K1051" s="360">
        <v>3</v>
      </c>
      <c r="L1051" s="360">
        <v>1</v>
      </c>
      <c r="M1051" s="360">
        <v>6</v>
      </c>
      <c r="N1051" s="360">
        <v>1</v>
      </c>
      <c r="O1051" s="360">
        <v>3</v>
      </c>
      <c r="P1051" s="360">
        <v>1</v>
      </c>
      <c r="Q1051" s="360">
        <v>0</v>
      </c>
      <c r="R1051" s="360">
        <v>1</v>
      </c>
    </row>
    <row r="1052" spans="2:18" ht="13.2" x14ac:dyDescent="0.25">
      <c r="B1052" s="371" t="s">
        <v>220</v>
      </c>
      <c r="C1052" s="371" t="s">
        <v>2196</v>
      </c>
      <c r="D1052" s="371" t="s">
        <v>76</v>
      </c>
      <c r="E1052" s="371" t="s">
        <v>1203</v>
      </c>
      <c r="F1052" s="360">
        <v>305</v>
      </c>
      <c r="G1052" s="360">
        <v>3</v>
      </c>
      <c r="H1052" s="360">
        <v>7</v>
      </c>
      <c r="I1052" s="360">
        <v>5</v>
      </c>
      <c r="J1052" s="360">
        <v>11</v>
      </c>
      <c r="K1052" s="360">
        <v>16</v>
      </c>
      <c r="L1052" s="360">
        <v>23</v>
      </c>
      <c r="M1052" s="360">
        <v>36</v>
      </c>
      <c r="N1052" s="360">
        <v>39</v>
      </c>
      <c r="O1052" s="360">
        <v>65</v>
      </c>
      <c r="P1052" s="360">
        <v>37</v>
      </c>
      <c r="Q1052" s="360">
        <v>38</v>
      </c>
      <c r="R1052" s="360">
        <v>25</v>
      </c>
    </row>
    <row r="1053" spans="2:18" ht="13.2" x14ac:dyDescent="0.25">
      <c r="B1053" s="371" t="s">
        <v>220</v>
      </c>
      <c r="C1053" s="371" t="s">
        <v>2196</v>
      </c>
      <c r="D1053" s="371" t="s">
        <v>76</v>
      </c>
      <c r="E1053" s="371" t="s">
        <v>1204</v>
      </c>
      <c r="F1053" s="360">
        <v>10</v>
      </c>
      <c r="G1053" s="360">
        <v>0</v>
      </c>
      <c r="H1053" s="360">
        <v>0</v>
      </c>
      <c r="I1053" s="360">
        <v>0</v>
      </c>
      <c r="J1053" s="360">
        <v>0</v>
      </c>
      <c r="K1053" s="360">
        <v>1</v>
      </c>
      <c r="L1053" s="360">
        <v>1</v>
      </c>
      <c r="M1053" s="360">
        <v>1</v>
      </c>
      <c r="N1053" s="360">
        <v>2</v>
      </c>
      <c r="O1053" s="360">
        <v>4</v>
      </c>
      <c r="P1053" s="360">
        <v>1</v>
      </c>
      <c r="Q1053" s="360">
        <v>0</v>
      </c>
      <c r="R1053" s="360">
        <v>0</v>
      </c>
    </row>
    <row r="1054" spans="2:18" ht="13.2" x14ac:dyDescent="0.25">
      <c r="B1054" s="371" t="s">
        <v>220</v>
      </c>
      <c r="C1054" s="371" t="s">
        <v>2196</v>
      </c>
      <c r="D1054" s="371" t="s">
        <v>76</v>
      </c>
      <c r="E1054" s="371" t="s">
        <v>1205</v>
      </c>
      <c r="F1054" s="360">
        <v>5</v>
      </c>
      <c r="G1054" s="360">
        <v>1</v>
      </c>
      <c r="H1054" s="360">
        <v>0</v>
      </c>
      <c r="I1054" s="360">
        <v>0</v>
      </c>
      <c r="J1054" s="360">
        <v>0</v>
      </c>
      <c r="K1054" s="360">
        <v>0</v>
      </c>
      <c r="L1054" s="360">
        <v>1</v>
      </c>
      <c r="M1054" s="360">
        <v>0</v>
      </c>
      <c r="N1054" s="360">
        <v>2</v>
      </c>
      <c r="O1054" s="360">
        <v>1</v>
      </c>
      <c r="P1054" s="360">
        <v>0</v>
      </c>
      <c r="Q1054" s="360">
        <v>0</v>
      </c>
      <c r="R1054" s="360">
        <v>0</v>
      </c>
    </row>
    <row r="1055" spans="2:18" ht="13.2" x14ac:dyDescent="0.25">
      <c r="B1055" s="371" t="s">
        <v>220</v>
      </c>
      <c r="C1055" s="371" t="s">
        <v>2196</v>
      </c>
      <c r="D1055" s="371" t="s">
        <v>80</v>
      </c>
      <c r="E1055" s="371" t="s">
        <v>1238</v>
      </c>
      <c r="F1055" s="360">
        <v>14</v>
      </c>
      <c r="G1055" s="360">
        <v>0</v>
      </c>
      <c r="H1055" s="360">
        <v>0</v>
      </c>
      <c r="I1055" s="360">
        <v>0</v>
      </c>
      <c r="J1055" s="360">
        <v>0</v>
      </c>
      <c r="K1055" s="360">
        <v>3</v>
      </c>
      <c r="L1055" s="360">
        <v>2</v>
      </c>
      <c r="M1055" s="360">
        <v>4</v>
      </c>
      <c r="N1055" s="360">
        <v>1</v>
      </c>
      <c r="O1055" s="360">
        <v>3</v>
      </c>
      <c r="P1055" s="360">
        <v>0</v>
      </c>
      <c r="Q1055" s="360">
        <v>0</v>
      </c>
      <c r="R1055" s="360">
        <v>1</v>
      </c>
    </row>
    <row r="1056" spans="2:18" ht="13.2" x14ac:dyDescent="0.25">
      <c r="B1056" s="371" t="s">
        <v>220</v>
      </c>
      <c r="C1056" s="371" t="s">
        <v>2196</v>
      </c>
      <c r="D1056" s="371" t="s">
        <v>80</v>
      </c>
      <c r="E1056" s="371" t="s">
        <v>1239</v>
      </c>
      <c r="F1056" s="360">
        <v>4</v>
      </c>
      <c r="G1056" s="360">
        <v>0</v>
      </c>
      <c r="H1056" s="360">
        <v>0</v>
      </c>
      <c r="I1056" s="360">
        <v>0</v>
      </c>
      <c r="J1056" s="360">
        <v>0</v>
      </c>
      <c r="K1056" s="360">
        <v>0</v>
      </c>
      <c r="L1056" s="360">
        <v>0</v>
      </c>
      <c r="M1056" s="360">
        <v>2</v>
      </c>
      <c r="N1056" s="360">
        <v>1</v>
      </c>
      <c r="O1056" s="360">
        <v>1</v>
      </c>
      <c r="P1056" s="360">
        <v>0</v>
      </c>
      <c r="Q1056" s="360">
        <v>0</v>
      </c>
      <c r="R1056" s="360">
        <v>0</v>
      </c>
    </row>
    <row r="1057" spans="2:18" ht="13.2" x14ac:dyDescent="0.25">
      <c r="B1057" s="371" t="s">
        <v>220</v>
      </c>
      <c r="C1057" s="371" t="s">
        <v>2196</v>
      </c>
      <c r="D1057" s="371" t="s">
        <v>81</v>
      </c>
      <c r="E1057" s="371" t="s">
        <v>1240</v>
      </c>
      <c r="F1057" s="360">
        <v>6</v>
      </c>
      <c r="G1057" s="360">
        <v>0</v>
      </c>
      <c r="H1057" s="360">
        <v>0</v>
      </c>
      <c r="I1057" s="360">
        <v>0</v>
      </c>
      <c r="J1057" s="360">
        <v>0</v>
      </c>
      <c r="K1057" s="360">
        <v>0</v>
      </c>
      <c r="L1057" s="360">
        <v>0</v>
      </c>
      <c r="M1057" s="360">
        <v>1</v>
      </c>
      <c r="N1057" s="360">
        <v>0</v>
      </c>
      <c r="O1057" s="360">
        <v>2</v>
      </c>
      <c r="P1057" s="360">
        <v>1</v>
      </c>
      <c r="Q1057" s="360">
        <v>1</v>
      </c>
      <c r="R1057" s="360">
        <v>1</v>
      </c>
    </row>
    <row r="1058" spans="2:18" ht="13.2" x14ac:dyDescent="0.25">
      <c r="B1058" s="371" t="s">
        <v>220</v>
      </c>
      <c r="C1058" s="371" t="s">
        <v>2196</v>
      </c>
      <c r="D1058" s="371" t="s">
        <v>81</v>
      </c>
      <c r="E1058" s="371" t="s">
        <v>1241</v>
      </c>
      <c r="F1058" s="360">
        <v>243</v>
      </c>
      <c r="G1058" s="360">
        <v>4</v>
      </c>
      <c r="H1058" s="360">
        <v>2</v>
      </c>
      <c r="I1058" s="360">
        <v>1</v>
      </c>
      <c r="J1058" s="360">
        <v>9</v>
      </c>
      <c r="K1058" s="360">
        <v>10</v>
      </c>
      <c r="L1058" s="360">
        <v>8</v>
      </c>
      <c r="M1058" s="360">
        <v>10</v>
      </c>
      <c r="N1058" s="360">
        <v>32</v>
      </c>
      <c r="O1058" s="360">
        <v>89</v>
      </c>
      <c r="P1058" s="360">
        <v>35</v>
      </c>
      <c r="Q1058" s="360">
        <v>33</v>
      </c>
      <c r="R1058" s="360">
        <v>10</v>
      </c>
    </row>
    <row r="1059" spans="2:18" ht="13.2" x14ac:dyDescent="0.25">
      <c r="B1059" s="371" t="s">
        <v>220</v>
      </c>
      <c r="C1059" s="371" t="s">
        <v>2196</v>
      </c>
      <c r="D1059" s="371" t="s">
        <v>81</v>
      </c>
      <c r="E1059" s="371" t="s">
        <v>1242</v>
      </c>
      <c r="F1059" s="360">
        <v>1</v>
      </c>
      <c r="G1059" s="360">
        <v>0</v>
      </c>
      <c r="H1059" s="360">
        <v>0</v>
      </c>
      <c r="I1059" s="360">
        <v>0</v>
      </c>
      <c r="J1059" s="360">
        <v>0</v>
      </c>
      <c r="K1059" s="360">
        <v>0</v>
      </c>
      <c r="L1059" s="360">
        <v>1</v>
      </c>
      <c r="M1059" s="360">
        <v>0</v>
      </c>
      <c r="N1059" s="360">
        <v>0</v>
      </c>
      <c r="O1059" s="360">
        <v>0</v>
      </c>
      <c r="P1059" s="360">
        <v>0</v>
      </c>
      <c r="Q1059" s="360">
        <v>0</v>
      </c>
      <c r="R1059" s="360">
        <v>0</v>
      </c>
    </row>
    <row r="1060" spans="2:18" ht="13.2" x14ac:dyDescent="0.25">
      <c r="B1060" s="371" t="s">
        <v>220</v>
      </c>
      <c r="C1060" s="371" t="s">
        <v>2196</v>
      </c>
      <c r="D1060" s="371" t="s">
        <v>81</v>
      </c>
      <c r="E1060" s="371" t="s">
        <v>1243</v>
      </c>
      <c r="F1060" s="360">
        <v>5</v>
      </c>
      <c r="G1060" s="360">
        <v>0</v>
      </c>
      <c r="H1060" s="360">
        <v>0</v>
      </c>
      <c r="I1060" s="360">
        <v>0</v>
      </c>
      <c r="J1060" s="360">
        <v>1</v>
      </c>
      <c r="K1060" s="360">
        <v>0</v>
      </c>
      <c r="L1060" s="360">
        <v>0</v>
      </c>
      <c r="M1060" s="360">
        <v>2</v>
      </c>
      <c r="N1060" s="360">
        <v>0</v>
      </c>
      <c r="O1060" s="360">
        <v>0</v>
      </c>
      <c r="P1060" s="360">
        <v>2</v>
      </c>
      <c r="Q1060" s="360">
        <v>0</v>
      </c>
      <c r="R1060" s="360">
        <v>0</v>
      </c>
    </row>
    <row r="1061" spans="2:18" ht="13.2" x14ac:dyDescent="0.25">
      <c r="B1061" s="371" t="s">
        <v>220</v>
      </c>
      <c r="C1061" s="371" t="s">
        <v>2196</v>
      </c>
      <c r="D1061" s="371" t="s">
        <v>81</v>
      </c>
      <c r="E1061" s="371" t="s">
        <v>1245</v>
      </c>
      <c r="F1061" s="360">
        <v>1</v>
      </c>
      <c r="G1061" s="360">
        <v>0</v>
      </c>
      <c r="H1061" s="360">
        <v>0</v>
      </c>
      <c r="I1061" s="360">
        <v>0</v>
      </c>
      <c r="J1061" s="360">
        <v>0</v>
      </c>
      <c r="K1061" s="360">
        <v>0</v>
      </c>
      <c r="L1061" s="360">
        <v>0</v>
      </c>
      <c r="M1061" s="360">
        <v>0</v>
      </c>
      <c r="N1061" s="360">
        <v>1</v>
      </c>
      <c r="O1061" s="360">
        <v>0</v>
      </c>
      <c r="P1061" s="360">
        <v>0</v>
      </c>
      <c r="Q1061" s="360">
        <v>0</v>
      </c>
      <c r="R1061" s="360">
        <v>0</v>
      </c>
    </row>
    <row r="1062" spans="2:18" ht="13.2" x14ac:dyDescent="0.25">
      <c r="B1062" s="371" t="s">
        <v>220</v>
      </c>
      <c r="C1062" s="371" t="s">
        <v>2196</v>
      </c>
      <c r="D1062" s="371" t="s">
        <v>81</v>
      </c>
      <c r="E1062" s="371" t="s">
        <v>1246</v>
      </c>
      <c r="F1062" s="360">
        <v>1</v>
      </c>
      <c r="G1062" s="360">
        <v>0</v>
      </c>
      <c r="H1062" s="360">
        <v>0</v>
      </c>
      <c r="I1062" s="360">
        <v>0</v>
      </c>
      <c r="J1062" s="360">
        <v>0</v>
      </c>
      <c r="K1062" s="360">
        <v>1</v>
      </c>
      <c r="L1062" s="360">
        <v>0</v>
      </c>
      <c r="M1062" s="360">
        <v>0</v>
      </c>
      <c r="N1062" s="360">
        <v>0</v>
      </c>
      <c r="O1062" s="360">
        <v>0</v>
      </c>
      <c r="P1062" s="360">
        <v>0</v>
      </c>
      <c r="Q1062" s="360">
        <v>0</v>
      </c>
      <c r="R1062" s="360">
        <v>0</v>
      </c>
    </row>
    <row r="1063" spans="2:18" ht="13.2" x14ac:dyDescent="0.25">
      <c r="B1063" s="371" t="s">
        <v>220</v>
      </c>
      <c r="C1063" s="371" t="s">
        <v>2196</v>
      </c>
      <c r="D1063" s="371" t="s">
        <v>81</v>
      </c>
      <c r="E1063" s="371" t="s">
        <v>1247</v>
      </c>
      <c r="F1063" s="360">
        <v>2</v>
      </c>
      <c r="G1063" s="360">
        <v>0</v>
      </c>
      <c r="H1063" s="360">
        <v>0</v>
      </c>
      <c r="I1063" s="360">
        <v>0</v>
      </c>
      <c r="J1063" s="360">
        <v>0</v>
      </c>
      <c r="K1063" s="360">
        <v>0</v>
      </c>
      <c r="L1063" s="360">
        <v>1</v>
      </c>
      <c r="M1063" s="360">
        <v>0</v>
      </c>
      <c r="N1063" s="360">
        <v>0</v>
      </c>
      <c r="O1063" s="360">
        <v>0</v>
      </c>
      <c r="P1063" s="360">
        <v>0</v>
      </c>
      <c r="Q1063" s="360">
        <v>0</v>
      </c>
      <c r="R1063" s="360">
        <v>1</v>
      </c>
    </row>
    <row r="1064" spans="2:18" ht="13.2" x14ac:dyDescent="0.25">
      <c r="B1064" s="371" t="s">
        <v>220</v>
      </c>
      <c r="C1064" s="371" t="s">
        <v>2196</v>
      </c>
      <c r="D1064" s="371" t="s">
        <v>85</v>
      </c>
      <c r="E1064" s="371" t="s">
        <v>1345</v>
      </c>
      <c r="F1064" s="360">
        <v>41</v>
      </c>
      <c r="G1064" s="360">
        <v>0</v>
      </c>
      <c r="H1064" s="360">
        <v>0</v>
      </c>
      <c r="I1064" s="360">
        <v>0</v>
      </c>
      <c r="J1064" s="360">
        <v>1</v>
      </c>
      <c r="K1064" s="360">
        <v>1</v>
      </c>
      <c r="L1064" s="360">
        <v>2</v>
      </c>
      <c r="M1064" s="360">
        <v>6</v>
      </c>
      <c r="N1064" s="360">
        <v>5</v>
      </c>
      <c r="O1064" s="360">
        <v>15</v>
      </c>
      <c r="P1064" s="360">
        <v>6</v>
      </c>
      <c r="Q1064" s="360">
        <v>3</v>
      </c>
      <c r="R1064" s="360">
        <v>2</v>
      </c>
    </row>
    <row r="1065" spans="2:18" ht="13.2" x14ac:dyDescent="0.25">
      <c r="B1065" s="371" t="s">
        <v>220</v>
      </c>
      <c r="C1065" s="371" t="s">
        <v>2196</v>
      </c>
      <c r="D1065" s="371" t="s">
        <v>84</v>
      </c>
      <c r="E1065" s="371" t="s">
        <v>1343</v>
      </c>
      <c r="F1065" s="360">
        <v>14</v>
      </c>
      <c r="G1065" s="360">
        <v>0</v>
      </c>
      <c r="H1065" s="360">
        <v>0</v>
      </c>
      <c r="I1065" s="360">
        <v>0</v>
      </c>
      <c r="J1065" s="360">
        <v>0</v>
      </c>
      <c r="K1065" s="360">
        <v>0</v>
      </c>
      <c r="L1065" s="360">
        <v>2</v>
      </c>
      <c r="M1065" s="360">
        <v>1</v>
      </c>
      <c r="N1065" s="360">
        <v>3</v>
      </c>
      <c r="O1065" s="360">
        <v>1</v>
      </c>
      <c r="P1065" s="360">
        <v>2</v>
      </c>
      <c r="Q1065" s="360">
        <v>1</v>
      </c>
      <c r="R1065" s="360">
        <v>4</v>
      </c>
    </row>
    <row r="1066" spans="2:18" ht="13.2" x14ac:dyDescent="0.25">
      <c r="B1066" s="371" t="s">
        <v>220</v>
      </c>
      <c r="C1066" s="371" t="s">
        <v>2196</v>
      </c>
      <c r="D1066" s="371" t="s">
        <v>84</v>
      </c>
      <c r="E1066" s="371" t="s">
        <v>2324</v>
      </c>
      <c r="F1066" s="360">
        <v>166</v>
      </c>
      <c r="G1066" s="360">
        <v>4</v>
      </c>
      <c r="H1066" s="360">
        <v>1</v>
      </c>
      <c r="I1066" s="360">
        <v>15</v>
      </c>
      <c r="J1066" s="360">
        <v>2</v>
      </c>
      <c r="K1066" s="360">
        <v>15</v>
      </c>
      <c r="L1066" s="360">
        <v>35</v>
      </c>
      <c r="M1066" s="360">
        <v>32</v>
      </c>
      <c r="N1066" s="360">
        <v>21</v>
      </c>
      <c r="O1066" s="360">
        <v>20</v>
      </c>
      <c r="P1066" s="360">
        <v>4</v>
      </c>
      <c r="Q1066" s="360">
        <v>10</v>
      </c>
      <c r="R1066" s="360">
        <v>7</v>
      </c>
    </row>
    <row r="1067" spans="2:18" ht="13.2" x14ac:dyDescent="0.25">
      <c r="B1067" s="371" t="s">
        <v>220</v>
      </c>
      <c r="C1067" s="371" t="s">
        <v>2196</v>
      </c>
      <c r="D1067" s="371" t="s">
        <v>84</v>
      </c>
      <c r="E1067" s="371" t="s">
        <v>1344</v>
      </c>
      <c r="F1067" s="360">
        <v>6</v>
      </c>
      <c r="G1067" s="360">
        <v>0</v>
      </c>
      <c r="H1067" s="360">
        <v>0</v>
      </c>
      <c r="I1067" s="360">
        <v>0</v>
      </c>
      <c r="J1067" s="360">
        <v>0</v>
      </c>
      <c r="K1067" s="360">
        <v>0</v>
      </c>
      <c r="L1067" s="360">
        <v>1</v>
      </c>
      <c r="M1067" s="360">
        <v>2</v>
      </c>
      <c r="N1067" s="360">
        <v>0</v>
      </c>
      <c r="O1067" s="360">
        <v>0</v>
      </c>
      <c r="P1067" s="360">
        <v>2</v>
      </c>
      <c r="Q1067" s="360">
        <v>0</v>
      </c>
      <c r="R1067" s="360">
        <v>1</v>
      </c>
    </row>
    <row r="1068" spans="2:18" ht="13.2" x14ac:dyDescent="0.25">
      <c r="B1068" s="371" t="s">
        <v>220</v>
      </c>
      <c r="C1068" s="371" t="s">
        <v>2196</v>
      </c>
      <c r="D1068" s="371" t="s">
        <v>420</v>
      </c>
      <c r="E1068" s="371" t="s">
        <v>201</v>
      </c>
      <c r="F1068" s="360">
        <v>15</v>
      </c>
      <c r="G1068" s="360">
        <v>0</v>
      </c>
      <c r="H1068" s="360">
        <v>0</v>
      </c>
      <c r="I1068" s="360">
        <v>0</v>
      </c>
      <c r="J1068" s="360">
        <v>1</v>
      </c>
      <c r="K1068" s="360">
        <v>0</v>
      </c>
      <c r="L1068" s="360">
        <v>0</v>
      </c>
      <c r="M1068" s="360">
        <v>0</v>
      </c>
      <c r="N1068" s="360">
        <v>3</v>
      </c>
      <c r="O1068" s="360">
        <v>4</v>
      </c>
      <c r="P1068" s="360">
        <v>6</v>
      </c>
      <c r="Q1068" s="360">
        <v>1</v>
      </c>
      <c r="R1068" s="360">
        <v>0</v>
      </c>
    </row>
    <row r="1069" spans="2:18" ht="13.2" x14ac:dyDescent="0.25">
      <c r="B1069" s="371" t="s">
        <v>220</v>
      </c>
      <c r="C1069" s="371" t="s">
        <v>2196</v>
      </c>
      <c r="D1069" s="371" t="s">
        <v>88</v>
      </c>
      <c r="E1069" s="371" t="s">
        <v>1381</v>
      </c>
      <c r="F1069" s="360">
        <v>6</v>
      </c>
      <c r="G1069" s="360">
        <v>0</v>
      </c>
      <c r="H1069" s="360">
        <v>0</v>
      </c>
      <c r="I1069" s="360">
        <v>0</v>
      </c>
      <c r="J1069" s="360">
        <v>0</v>
      </c>
      <c r="K1069" s="360">
        <v>2</v>
      </c>
      <c r="L1069" s="360">
        <v>1</v>
      </c>
      <c r="M1069" s="360">
        <v>1</v>
      </c>
      <c r="N1069" s="360">
        <v>0</v>
      </c>
      <c r="O1069" s="360">
        <v>1</v>
      </c>
      <c r="P1069" s="360">
        <v>1</v>
      </c>
      <c r="Q1069" s="360">
        <v>0</v>
      </c>
      <c r="R1069" s="360">
        <v>0</v>
      </c>
    </row>
    <row r="1070" spans="2:18" ht="13.2" x14ac:dyDescent="0.25">
      <c r="B1070" s="371" t="s">
        <v>220</v>
      </c>
      <c r="C1070" s="371" t="s">
        <v>2196</v>
      </c>
      <c r="D1070" s="371" t="s">
        <v>88</v>
      </c>
      <c r="E1070" s="371" t="s">
        <v>1383</v>
      </c>
      <c r="F1070" s="360">
        <v>20</v>
      </c>
      <c r="G1070" s="360">
        <v>0</v>
      </c>
      <c r="H1070" s="360">
        <v>0</v>
      </c>
      <c r="I1070" s="360">
        <v>1</v>
      </c>
      <c r="J1070" s="360">
        <v>3</v>
      </c>
      <c r="K1070" s="360">
        <v>1</v>
      </c>
      <c r="L1070" s="360">
        <v>3</v>
      </c>
      <c r="M1070" s="360">
        <v>3</v>
      </c>
      <c r="N1070" s="360">
        <v>3</v>
      </c>
      <c r="O1070" s="360">
        <v>2</v>
      </c>
      <c r="P1070" s="360">
        <v>3</v>
      </c>
      <c r="Q1070" s="360">
        <v>1</v>
      </c>
      <c r="R1070" s="360">
        <v>0</v>
      </c>
    </row>
    <row r="1071" spans="2:18" ht="13.2" x14ac:dyDescent="0.25">
      <c r="B1071" s="371" t="s">
        <v>220</v>
      </c>
      <c r="C1071" s="371" t="s">
        <v>2196</v>
      </c>
      <c r="D1071" s="371" t="s">
        <v>88</v>
      </c>
      <c r="E1071" s="371" t="s">
        <v>1936</v>
      </c>
      <c r="F1071" s="360">
        <v>2</v>
      </c>
      <c r="G1071" s="360">
        <v>0</v>
      </c>
      <c r="H1071" s="360">
        <v>0</v>
      </c>
      <c r="I1071" s="360">
        <v>0</v>
      </c>
      <c r="J1071" s="360">
        <v>0</v>
      </c>
      <c r="K1071" s="360">
        <v>1</v>
      </c>
      <c r="L1071" s="360">
        <v>0</v>
      </c>
      <c r="M1071" s="360">
        <v>0</v>
      </c>
      <c r="N1071" s="360">
        <v>1</v>
      </c>
      <c r="O1071" s="360">
        <v>0</v>
      </c>
      <c r="P1071" s="360">
        <v>0</v>
      </c>
      <c r="Q1071" s="360">
        <v>0</v>
      </c>
      <c r="R1071" s="360">
        <v>0</v>
      </c>
    </row>
    <row r="1072" spans="2:18" ht="13.2" x14ac:dyDescent="0.25">
      <c r="B1072" s="371" t="s">
        <v>220</v>
      </c>
      <c r="C1072" s="371" t="s">
        <v>2196</v>
      </c>
      <c r="D1072" s="371" t="s">
        <v>88</v>
      </c>
      <c r="E1072" s="371" t="s">
        <v>1384</v>
      </c>
      <c r="F1072" s="360">
        <v>2</v>
      </c>
      <c r="G1072" s="360">
        <v>0</v>
      </c>
      <c r="H1072" s="360">
        <v>0</v>
      </c>
      <c r="I1072" s="360">
        <v>0</v>
      </c>
      <c r="J1072" s="360">
        <v>0</v>
      </c>
      <c r="K1072" s="360">
        <v>0</v>
      </c>
      <c r="L1072" s="360">
        <v>0</v>
      </c>
      <c r="M1072" s="360">
        <v>2</v>
      </c>
      <c r="N1072" s="360">
        <v>0</v>
      </c>
      <c r="O1072" s="360">
        <v>0</v>
      </c>
      <c r="P1072" s="360">
        <v>0</v>
      </c>
      <c r="Q1072" s="360">
        <v>0</v>
      </c>
      <c r="R1072" s="360">
        <v>0</v>
      </c>
    </row>
    <row r="1073" spans="2:18" ht="13.2" x14ac:dyDescent="0.25">
      <c r="B1073" s="371" t="s">
        <v>220</v>
      </c>
      <c r="C1073" s="371" t="s">
        <v>2196</v>
      </c>
      <c r="D1073" s="371" t="s">
        <v>91</v>
      </c>
      <c r="E1073" s="371" t="s">
        <v>1413</v>
      </c>
      <c r="F1073" s="360">
        <v>47</v>
      </c>
      <c r="G1073" s="360">
        <v>0</v>
      </c>
      <c r="H1073" s="360">
        <v>2</v>
      </c>
      <c r="I1073" s="360">
        <v>0</v>
      </c>
      <c r="J1073" s="360">
        <v>0</v>
      </c>
      <c r="K1073" s="360">
        <v>5</v>
      </c>
      <c r="L1073" s="360">
        <v>4</v>
      </c>
      <c r="M1073" s="360">
        <v>7</v>
      </c>
      <c r="N1073" s="360">
        <v>6</v>
      </c>
      <c r="O1073" s="360">
        <v>11</v>
      </c>
      <c r="P1073" s="360">
        <v>3</v>
      </c>
      <c r="Q1073" s="360">
        <v>4</v>
      </c>
      <c r="R1073" s="360">
        <v>5</v>
      </c>
    </row>
    <row r="1074" spans="2:18" ht="13.2" x14ac:dyDescent="0.25">
      <c r="B1074" s="371" t="s">
        <v>220</v>
      </c>
      <c r="C1074" s="371" t="s">
        <v>2196</v>
      </c>
      <c r="D1074" s="371" t="s">
        <v>91</v>
      </c>
      <c r="E1074" s="371" t="s">
        <v>1414</v>
      </c>
      <c r="F1074" s="360">
        <v>12</v>
      </c>
      <c r="G1074" s="360">
        <v>0</v>
      </c>
      <c r="H1074" s="360">
        <v>0</v>
      </c>
      <c r="I1074" s="360">
        <v>0</v>
      </c>
      <c r="J1074" s="360">
        <v>0</v>
      </c>
      <c r="K1074" s="360">
        <v>0</v>
      </c>
      <c r="L1074" s="360">
        <v>1</v>
      </c>
      <c r="M1074" s="360">
        <v>1</v>
      </c>
      <c r="N1074" s="360">
        <v>1</v>
      </c>
      <c r="O1074" s="360">
        <v>3</v>
      </c>
      <c r="P1074" s="360">
        <v>3</v>
      </c>
      <c r="Q1074" s="360">
        <v>3</v>
      </c>
      <c r="R1074" s="360">
        <v>0</v>
      </c>
    </row>
    <row r="1075" spans="2:18" ht="13.2" x14ac:dyDescent="0.25">
      <c r="B1075" s="371" t="s">
        <v>220</v>
      </c>
      <c r="C1075" s="371" t="s">
        <v>2196</v>
      </c>
      <c r="D1075" s="371" t="s">
        <v>91</v>
      </c>
      <c r="E1075" s="371" t="s">
        <v>1415</v>
      </c>
      <c r="F1075" s="360">
        <v>46</v>
      </c>
      <c r="G1075" s="360">
        <v>2</v>
      </c>
      <c r="H1075" s="360">
        <v>2</v>
      </c>
      <c r="I1075" s="360">
        <v>5</v>
      </c>
      <c r="J1075" s="360">
        <v>2</v>
      </c>
      <c r="K1075" s="360">
        <v>0</v>
      </c>
      <c r="L1075" s="360">
        <v>2</v>
      </c>
      <c r="M1075" s="360">
        <v>10</v>
      </c>
      <c r="N1075" s="360">
        <v>6</v>
      </c>
      <c r="O1075" s="360">
        <v>6</v>
      </c>
      <c r="P1075" s="360">
        <v>4</v>
      </c>
      <c r="Q1075" s="360">
        <v>3</v>
      </c>
      <c r="R1075" s="360">
        <v>4</v>
      </c>
    </row>
    <row r="1076" spans="2:18" ht="13.2" x14ac:dyDescent="0.25">
      <c r="B1076" s="371" t="s">
        <v>220</v>
      </c>
      <c r="C1076" s="371" t="s">
        <v>2196</v>
      </c>
      <c r="D1076" s="371" t="s">
        <v>91</v>
      </c>
      <c r="E1076" s="371" t="s">
        <v>173</v>
      </c>
      <c r="F1076" s="360">
        <v>193</v>
      </c>
      <c r="G1076" s="360">
        <v>1</v>
      </c>
      <c r="H1076" s="360">
        <v>1</v>
      </c>
      <c r="I1076" s="360">
        <v>2</v>
      </c>
      <c r="J1076" s="360">
        <v>7</v>
      </c>
      <c r="K1076" s="360">
        <v>4</v>
      </c>
      <c r="L1076" s="360">
        <v>25</v>
      </c>
      <c r="M1076" s="360">
        <v>26</v>
      </c>
      <c r="N1076" s="360">
        <v>18</v>
      </c>
      <c r="O1076" s="360">
        <v>37</v>
      </c>
      <c r="P1076" s="360">
        <v>22</v>
      </c>
      <c r="Q1076" s="360">
        <v>35</v>
      </c>
      <c r="R1076" s="360">
        <v>15</v>
      </c>
    </row>
    <row r="1077" spans="2:18" ht="13.2" x14ac:dyDescent="0.25">
      <c r="B1077" s="371" t="s">
        <v>220</v>
      </c>
      <c r="C1077" s="371" t="s">
        <v>2196</v>
      </c>
      <c r="D1077" s="371" t="s">
        <v>95</v>
      </c>
      <c r="E1077" s="371" t="s">
        <v>1467</v>
      </c>
      <c r="F1077" s="360">
        <v>11</v>
      </c>
      <c r="G1077" s="360">
        <v>0</v>
      </c>
      <c r="H1077" s="360">
        <v>0</v>
      </c>
      <c r="I1077" s="360">
        <v>0</v>
      </c>
      <c r="J1077" s="360">
        <v>0</v>
      </c>
      <c r="K1077" s="360">
        <v>0</v>
      </c>
      <c r="L1077" s="360">
        <v>0</v>
      </c>
      <c r="M1077" s="360">
        <v>3</v>
      </c>
      <c r="N1077" s="360">
        <v>2</v>
      </c>
      <c r="O1077" s="360">
        <v>3</v>
      </c>
      <c r="P1077" s="360">
        <v>1</v>
      </c>
      <c r="Q1077" s="360">
        <v>0</v>
      </c>
      <c r="R1077" s="360">
        <v>2</v>
      </c>
    </row>
    <row r="1078" spans="2:18" ht="13.2" x14ac:dyDescent="0.25">
      <c r="B1078" s="371" t="s">
        <v>220</v>
      </c>
      <c r="C1078" s="371" t="s">
        <v>2196</v>
      </c>
      <c r="D1078" s="371" t="s">
        <v>95</v>
      </c>
      <c r="E1078" s="371" t="s">
        <v>1468</v>
      </c>
      <c r="F1078" s="360">
        <v>49</v>
      </c>
      <c r="G1078" s="360">
        <v>0</v>
      </c>
      <c r="H1078" s="360">
        <v>0</v>
      </c>
      <c r="I1078" s="360">
        <v>1</v>
      </c>
      <c r="J1078" s="360">
        <v>9</v>
      </c>
      <c r="K1078" s="360">
        <v>0</v>
      </c>
      <c r="L1078" s="360">
        <v>5</v>
      </c>
      <c r="M1078" s="360">
        <v>11</v>
      </c>
      <c r="N1078" s="360">
        <v>2</v>
      </c>
      <c r="O1078" s="360">
        <v>7</v>
      </c>
      <c r="P1078" s="360">
        <v>6</v>
      </c>
      <c r="Q1078" s="360">
        <v>7</v>
      </c>
      <c r="R1078" s="360">
        <v>1</v>
      </c>
    </row>
    <row r="1079" spans="2:18" ht="13.2" x14ac:dyDescent="0.25">
      <c r="B1079" s="371" t="s">
        <v>220</v>
      </c>
      <c r="C1079" s="371" t="s">
        <v>2196</v>
      </c>
      <c r="D1079" s="371" t="s">
        <v>95</v>
      </c>
      <c r="E1079" s="371" t="s">
        <v>1469</v>
      </c>
      <c r="F1079" s="360">
        <v>1</v>
      </c>
      <c r="G1079" s="360">
        <v>0</v>
      </c>
      <c r="H1079" s="360">
        <v>0</v>
      </c>
      <c r="I1079" s="360">
        <v>0</v>
      </c>
      <c r="J1079" s="360">
        <v>0</v>
      </c>
      <c r="K1079" s="360">
        <v>0</v>
      </c>
      <c r="L1079" s="360">
        <v>0</v>
      </c>
      <c r="M1079" s="360">
        <v>0</v>
      </c>
      <c r="N1079" s="360">
        <v>0</v>
      </c>
      <c r="O1079" s="360">
        <v>0</v>
      </c>
      <c r="P1079" s="360">
        <v>0</v>
      </c>
      <c r="Q1079" s="360">
        <v>0</v>
      </c>
      <c r="R1079" s="360">
        <v>1</v>
      </c>
    </row>
    <row r="1080" spans="2:18" ht="13.2" x14ac:dyDescent="0.25">
      <c r="B1080" s="371" t="s">
        <v>220</v>
      </c>
      <c r="C1080" s="371" t="s">
        <v>2196</v>
      </c>
      <c r="D1080" s="371" t="s">
        <v>95</v>
      </c>
      <c r="E1080" s="371" t="s">
        <v>1470</v>
      </c>
      <c r="F1080" s="360">
        <v>12</v>
      </c>
      <c r="G1080" s="360">
        <v>1</v>
      </c>
      <c r="H1080" s="360">
        <v>1</v>
      </c>
      <c r="I1080" s="360">
        <v>0</v>
      </c>
      <c r="J1080" s="360">
        <v>1</v>
      </c>
      <c r="K1080" s="360">
        <v>1</v>
      </c>
      <c r="L1080" s="360">
        <v>0</v>
      </c>
      <c r="M1080" s="360">
        <v>2</v>
      </c>
      <c r="N1080" s="360">
        <v>1</v>
      </c>
      <c r="O1080" s="360">
        <v>1</v>
      </c>
      <c r="P1080" s="360">
        <v>2</v>
      </c>
      <c r="Q1080" s="360">
        <v>0</v>
      </c>
      <c r="R1080" s="360">
        <v>2</v>
      </c>
    </row>
    <row r="1081" spans="2:18" ht="13.2" x14ac:dyDescent="0.25">
      <c r="B1081" s="371" t="s">
        <v>220</v>
      </c>
      <c r="C1081" s="371" t="s">
        <v>2196</v>
      </c>
      <c r="D1081" s="371" t="s">
        <v>95</v>
      </c>
      <c r="E1081" s="371" t="s">
        <v>1471</v>
      </c>
      <c r="F1081" s="360">
        <v>2</v>
      </c>
      <c r="G1081" s="360">
        <v>0</v>
      </c>
      <c r="H1081" s="360">
        <v>0</v>
      </c>
      <c r="I1081" s="360">
        <v>0</v>
      </c>
      <c r="J1081" s="360">
        <v>0</v>
      </c>
      <c r="K1081" s="360">
        <v>0</v>
      </c>
      <c r="L1081" s="360">
        <v>0</v>
      </c>
      <c r="M1081" s="360">
        <v>1</v>
      </c>
      <c r="N1081" s="360">
        <v>1</v>
      </c>
      <c r="O1081" s="360">
        <v>0</v>
      </c>
      <c r="P1081" s="360">
        <v>0</v>
      </c>
      <c r="Q1081" s="360">
        <v>0</v>
      </c>
      <c r="R1081" s="360">
        <v>0</v>
      </c>
    </row>
    <row r="1082" spans="2:18" ht="13.2" x14ac:dyDescent="0.25">
      <c r="B1082" s="371" t="s">
        <v>220</v>
      </c>
      <c r="C1082" s="371" t="s">
        <v>2196</v>
      </c>
      <c r="D1082" s="371" t="s">
        <v>95</v>
      </c>
      <c r="E1082" s="371" t="s">
        <v>1472</v>
      </c>
      <c r="F1082" s="360">
        <v>2</v>
      </c>
      <c r="G1082" s="360">
        <v>0</v>
      </c>
      <c r="H1082" s="360">
        <v>0</v>
      </c>
      <c r="I1082" s="360">
        <v>0</v>
      </c>
      <c r="J1082" s="360">
        <v>0</v>
      </c>
      <c r="K1082" s="360">
        <v>1</v>
      </c>
      <c r="L1082" s="360">
        <v>0</v>
      </c>
      <c r="M1082" s="360">
        <v>1</v>
      </c>
      <c r="N1082" s="360">
        <v>0</v>
      </c>
      <c r="O1082" s="360">
        <v>0</v>
      </c>
      <c r="P1082" s="360">
        <v>0</v>
      </c>
      <c r="Q1082" s="360">
        <v>0</v>
      </c>
      <c r="R1082" s="360">
        <v>0</v>
      </c>
    </row>
    <row r="1083" spans="2:18" ht="13.2" x14ac:dyDescent="0.25">
      <c r="B1083" s="371" t="s">
        <v>220</v>
      </c>
      <c r="C1083" s="371" t="s">
        <v>2196</v>
      </c>
      <c r="D1083" s="371" t="s">
        <v>95</v>
      </c>
      <c r="E1083" s="371" t="s">
        <v>1473</v>
      </c>
      <c r="F1083" s="360">
        <v>316</v>
      </c>
      <c r="G1083" s="360">
        <v>5</v>
      </c>
      <c r="H1083" s="360">
        <v>7</v>
      </c>
      <c r="I1083" s="360">
        <v>6</v>
      </c>
      <c r="J1083" s="360">
        <v>6</v>
      </c>
      <c r="K1083" s="360">
        <v>15</v>
      </c>
      <c r="L1083" s="360">
        <v>23</v>
      </c>
      <c r="M1083" s="360">
        <v>34</v>
      </c>
      <c r="N1083" s="360">
        <v>37</v>
      </c>
      <c r="O1083" s="360">
        <v>52</v>
      </c>
      <c r="P1083" s="360">
        <v>41</v>
      </c>
      <c r="Q1083" s="360">
        <v>52</v>
      </c>
      <c r="R1083" s="360">
        <v>38</v>
      </c>
    </row>
    <row r="1084" spans="2:18" ht="13.2" x14ac:dyDescent="0.25">
      <c r="B1084" s="371" t="s">
        <v>220</v>
      </c>
      <c r="C1084" s="371" t="s">
        <v>2196</v>
      </c>
      <c r="D1084" s="371" t="s">
        <v>214</v>
      </c>
      <c r="E1084" s="371" t="s">
        <v>1285</v>
      </c>
      <c r="F1084" s="360">
        <v>3</v>
      </c>
      <c r="G1084" s="360">
        <v>0</v>
      </c>
      <c r="H1084" s="360">
        <v>0</v>
      </c>
      <c r="I1084" s="360">
        <v>0</v>
      </c>
      <c r="J1084" s="360">
        <v>0</v>
      </c>
      <c r="K1084" s="360">
        <v>0</v>
      </c>
      <c r="L1084" s="360">
        <v>0</v>
      </c>
      <c r="M1084" s="360">
        <v>1</v>
      </c>
      <c r="N1084" s="360">
        <v>0</v>
      </c>
      <c r="O1084" s="360">
        <v>0</v>
      </c>
      <c r="P1084" s="360">
        <v>0</v>
      </c>
      <c r="Q1084" s="360">
        <v>1</v>
      </c>
      <c r="R1084" s="360">
        <v>1</v>
      </c>
    </row>
    <row r="1085" spans="2:18" ht="13.2" x14ac:dyDescent="0.25">
      <c r="B1085" s="371" t="s">
        <v>220</v>
      </c>
      <c r="C1085" s="371" t="s">
        <v>2196</v>
      </c>
      <c r="D1085" s="371" t="s">
        <v>214</v>
      </c>
      <c r="E1085" s="371" t="s">
        <v>1286</v>
      </c>
      <c r="F1085" s="360">
        <v>40</v>
      </c>
      <c r="G1085" s="360">
        <v>0</v>
      </c>
      <c r="H1085" s="360">
        <v>0</v>
      </c>
      <c r="I1085" s="360">
        <v>0</v>
      </c>
      <c r="J1085" s="360">
        <v>6</v>
      </c>
      <c r="K1085" s="360">
        <v>5</v>
      </c>
      <c r="L1085" s="360">
        <v>1</v>
      </c>
      <c r="M1085" s="360">
        <v>2</v>
      </c>
      <c r="N1085" s="360">
        <v>12</v>
      </c>
      <c r="O1085" s="360">
        <v>6</v>
      </c>
      <c r="P1085" s="360">
        <v>2</v>
      </c>
      <c r="Q1085" s="360">
        <v>6</v>
      </c>
      <c r="R1085" s="360">
        <v>0</v>
      </c>
    </row>
    <row r="1086" spans="2:18" ht="13.2" x14ac:dyDescent="0.25">
      <c r="B1086" s="371" t="s">
        <v>220</v>
      </c>
      <c r="C1086" s="371" t="s">
        <v>2196</v>
      </c>
      <c r="D1086" s="371" t="s">
        <v>214</v>
      </c>
      <c r="E1086" s="371" t="s">
        <v>1287</v>
      </c>
      <c r="F1086" s="360">
        <v>9</v>
      </c>
      <c r="G1086" s="360">
        <v>0</v>
      </c>
      <c r="H1086" s="360">
        <v>0</v>
      </c>
      <c r="I1086" s="360">
        <v>0</v>
      </c>
      <c r="J1086" s="360">
        <v>0</v>
      </c>
      <c r="K1086" s="360">
        <v>1</v>
      </c>
      <c r="L1086" s="360">
        <v>1</v>
      </c>
      <c r="M1086" s="360">
        <v>0</v>
      </c>
      <c r="N1086" s="360">
        <v>0</v>
      </c>
      <c r="O1086" s="360">
        <v>4</v>
      </c>
      <c r="P1086" s="360">
        <v>1</v>
      </c>
      <c r="Q1086" s="360">
        <v>1</v>
      </c>
      <c r="R1086" s="360">
        <v>1</v>
      </c>
    </row>
    <row r="1087" spans="2:18" ht="13.2" x14ac:dyDescent="0.25">
      <c r="B1087" s="371" t="s">
        <v>220</v>
      </c>
      <c r="C1087" s="371" t="s">
        <v>2196</v>
      </c>
      <c r="D1087" s="371" t="s">
        <v>214</v>
      </c>
      <c r="E1087" s="371" t="s">
        <v>175</v>
      </c>
      <c r="F1087" s="360">
        <v>20</v>
      </c>
      <c r="G1087" s="360">
        <v>0</v>
      </c>
      <c r="H1087" s="360">
        <v>0</v>
      </c>
      <c r="I1087" s="360">
        <v>1</v>
      </c>
      <c r="J1087" s="360">
        <v>3</v>
      </c>
      <c r="K1087" s="360">
        <v>5</v>
      </c>
      <c r="L1087" s="360">
        <v>3</v>
      </c>
      <c r="M1087" s="360">
        <v>1</v>
      </c>
      <c r="N1087" s="360">
        <v>1</v>
      </c>
      <c r="O1087" s="360">
        <v>3</v>
      </c>
      <c r="P1087" s="360">
        <v>2</v>
      </c>
      <c r="Q1087" s="360">
        <v>1</v>
      </c>
      <c r="R1087" s="360">
        <v>0</v>
      </c>
    </row>
    <row r="1088" spans="2:18" ht="13.2" x14ac:dyDescent="0.25">
      <c r="B1088" s="371" t="s">
        <v>220</v>
      </c>
      <c r="C1088" s="371" t="s">
        <v>2196</v>
      </c>
      <c r="D1088" s="371" t="s">
        <v>214</v>
      </c>
      <c r="E1088" s="371" t="s">
        <v>1288</v>
      </c>
      <c r="F1088" s="360">
        <v>69</v>
      </c>
      <c r="G1088" s="360">
        <v>0</v>
      </c>
      <c r="H1088" s="360">
        <v>2</v>
      </c>
      <c r="I1088" s="360">
        <v>3</v>
      </c>
      <c r="J1088" s="360">
        <v>12</v>
      </c>
      <c r="K1088" s="360">
        <v>3</v>
      </c>
      <c r="L1088" s="360">
        <v>3</v>
      </c>
      <c r="M1088" s="360">
        <v>8</v>
      </c>
      <c r="N1088" s="360">
        <v>6</v>
      </c>
      <c r="O1088" s="360">
        <v>8</v>
      </c>
      <c r="P1088" s="360">
        <v>12</v>
      </c>
      <c r="Q1088" s="360">
        <v>8</v>
      </c>
      <c r="R1088" s="360">
        <v>4</v>
      </c>
    </row>
    <row r="1089" spans="2:18" ht="13.2" x14ac:dyDescent="0.25">
      <c r="B1089" s="371" t="s">
        <v>220</v>
      </c>
      <c r="C1089" s="371" t="s">
        <v>2196</v>
      </c>
      <c r="D1089" s="371" t="s">
        <v>214</v>
      </c>
      <c r="E1089" s="371" t="s">
        <v>1289</v>
      </c>
      <c r="F1089" s="360">
        <v>12</v>
      </c>
      <c r="G1089" s="360">
        <v>0</v>
      </c>
      <c r="H1089" s="360">
        <v>0</v>
      </c>
      <c r="I1089" s="360">
        <v>0</v>
      </c>
      <c r="J1089" s="360">
        <v>0</v>
      </c>
      <c r="K1089" s="360">
        <v>1</v>
      </c>
      <c r="L1089" s="360">
        <v>0</v>
      </c>
      <c r="M1089" s="360">
        <v>4</v>
      </c>
      <c r="N1089" s="360">
        <v>3</v>
      </c>
      <c r="O1089" s="360">
        <v>2</v>
      </c>
      <c r="P1089" s="360">
        <v>2</v>
      </c>
      <c r="Q1089" s="360">
        <v>0</v>
      </c>
      <c r="R1089" s="360">
        <v>0</v>
      </c>
    </row>
    <row r="1090" spans="2:18" ht="13.2" x14ac:dyDescent="0.25">
      <c r="B1090" s="371" t="s">
        <v>220</v>
      </c>
      <c r="C1090" s="371" t="s">
        <v>2196</v>
      </c>
      <c r="D1090" s="371" t="s">
        <v>214</v>
      </c>
      <c r="E1090" s="371" t="s">
        <v>1290</v>
      </c>
      <c r="F1090" s="360">
        <v>6</v>
      </c>
      <c r="G1090" s="360">
        <v>2</v>
      </c>
      <c r="H1090" s="360">
        <v>0</v>
      </c>
      <c r="I1090" s="360">
        <v>0</v>
      </c>
      <c r="J1090" s="360">
        <v>1</v>
      </c>
      <c r="K1090" s="360">
        <v>1</v>
      </c>
      <c r="L1090" s="360">
        <v>0</v>
      </c>
      <c r="M1090" s="360">
        <v>1</v>
      </c>
      <c r="N1090" s="360">
        <v>1</v>
      </c>
      <c r="O1090" s="360">
        <v>0</v>
      </c>
      <c r="P1090" s="360">
        <v>0</v>
      </c>
      <c r="Q1090" s="360">
        <v>0</v>
      </c>
      <c r="R1090" s="360">
        <v>0</v>
      </c>
    </row>
    <row r="1091" spans="2:18" ht="13.2" x14ac:dyDescent="0.25">
      <c r="B1091" s="371" t="s">
        <v>220</v>
      </c>
      <c r="C1091" s="371" t="s">
        <v>2196</v>
      </c>
      <c r="D1091" s="371" t="s">
        <v>214</v>
      </c>
      <c r="E1091" s="371" t="s">
        <v>1291</v>
      </c>
      <c r="F1091" s="360">
        <v>7</v>
      </c>
      <c r="G1091" s="360">
        <v>0</v>
      </c>
      <c r="H1091" s="360">
        <v>1</v>
      </c>
      <c r="I1091" s="360">
        <v>1</v>
      </c>
      <c r="J1091" s="360">
        <v>2</v>
      </c>
      <c r="K1091" s="360">
        <v>0</v>
      </c>
      <c r="L1091" s="360">
        <v>0</v>
      </c>
      <c r="M1091" s="360">
        <v>0</v>
      </c>
      <c r="N1091" s="360">
        <v>0</v>
      </c>
      <c r="O1091" s="360">
        <v>2</v>
      </c>
      <c r="P1091" s="360">
        <v>0</v>
      </c>
      <c r="Q1091" s="360">
        <v>0</v>
      </c>
      <c r="R1091" s="360">
        <v>1</v>
      </c>
    </row>
    <row r="1092" spans="2:18" ht="13.2" x14ac:dyDescent="0.25">
      <c r="B1092" s="371" t="s">
        <v>220</v>
      </c>
      <c r="C1092" s="371" t="s">
        <v>2196</v>
      </c>
      <c r="D1092" s="371" t="s">
        <v>214</v>
      </c>
      <c r="E1092" s="371" t="s">
        <v>1292</v>
      </c>
      <c r="F1092" s="360">
        <v>8</v>
      </c>
      <c r="G1092" s="360">
        <v>0</v>
      </c>
      <c r="H1092" s="360">
        <v>0</v>
      </c>
      <c r="I1092" s="360">
        <v>0</v>
      </c>
      <c r="J1092" s="360">
        <v>7</v>
      </c>
      <c r="K1092" s="360">
        <v>0</v>
      </c>
      <c r="L1092" s="360">
        <v>0</v>
      </c>
      <c r="M1092" s="360">
        <v>1</v>
      </c>
      <c r="N1092" s="360">
        <v>0</v>
      </c>
      <c r="O1092" s="360">
        <v>0</v>
      </c>
      <c r="P1092" s="360">
        <v>0</v>
      </c>
      <c r="Q1092" s="360">
        <v>0</v>
      </c>
      <c r="R1092" s="360">
        <v>0</v>
      </c>
    </row>
    <row r="1093" spans="2:18" ht="13.2" x14ac:dyDescent="0.25">
      <c r="B1093" s="371" t="s">
        <v>220</v>
      </c>
      <c r="C1093" s="371" t="s">
        <v>2196</v>
      </c>
      <c r="D1093" s="371" t="s">
        <v>214</v>
      </c>
      <c r="E1093" s="371" t="s">
        <v>1293</v>
      </c>
      <c r="F1093" s="360">
        <v>2</v>
      </c>
      <c r="G1093" s="360">
        <v>0</v>
      </c>
      <c r="H1093" s="360">
        <v>0</v>
      </c>
      <c r="I1093" s="360">
        <v>0</v>
      </c>
      <c r="J1093" s="360">
        <v>0</v>
      </c>
      <c r="K1093" s="360">
        <v>1</v>
      </c>
      <c r="L1093" s="360">
        <v>0</v>
      </c>
      <c r="M1093" s="360">
        <v>0</v>
      </c>
      <c r="N1093" s="360">
        <v>0</v>
      </c>
      <c r="O1093" s="360">
        <v>1</v>
      </c>
      <c r="P1093" s="360">
        <v>0</v>
      </c>
      <c r="Q1093" s="360">
        <v>0</v>
      </c>
      <c r="R1093" s="360">
        <v>0</v>
      </c>
    </row>
    <row r="1094" spans="2:18" ht="13.2" x14ac:dyDescent="0.25">
      <c r="B1094" s="371" t="s">
        <v>220</v>
      </c>
      <c r="C1094" s="371" t="s">
        <v>2196</v>
      </c>
      <c r="D1094" s="371" t="s">
        <v>214</v>
      </c>
      <c r="E1094" s="371" t="s">
        <v>1294</v>
      </c>
      <c r="F1094" s="360">
        <v>16</v>
      </c>
      <c r="G1094" s="360">
        <v>0</v>
      </c>
      <c r="H1094" s="360">
        <v>0</v>
      </c>
      <c r="I1094" s="360">
        <v>0</v>
      </c>
      <c r="J1094" s="360">
        <v>13</v>
      </c>
      <c r="K1094" s="360">
        <v>0</v>
      </c>
      <c r="L1094" s="360">
        <v>1</v>
      </c>
      <c r="M1094" s="360">
        <v>0</v>
      </c>
      <c r="N1094" s="360">
        <v>0</v>
      </c>
      <c r="O1094" s="360">
        <v>0</v>
      </c>
      <c r="P1094" s="360">
        <v>2</v>
      </c>
      <c r="Q1094" s="360">
        <v>0</v>
      </c>
      <c r="R1094" s="360">
        <v>0</v>
      </c>
    </row>
    <row r="1095" spans="2:18" ht="13.2" x14ac:dyDescent="0.25">
      <c r="B1095" s="371" t="s">
        <v>220</v>
      </c>
      <c r="C1095" s="371" t="s">
        <v>2196</v>
      </c>
      <c r="D1095" s="371" t="s">
        <v>214</v>
      </c>
      <c r="E1095" s="371" t="s">
        <v>1295</v>
      </c>
      <c r="F1095" s="360">
        <v>19</v>
      </c>
      <c r="G1095" s="360">
        <v>0</v>
      </c>
      <c r="H1095" s="360">
        <v>0</v>
      </c>
      <c r="I1095" s="360">
        <v>1</v>
      </c>
      <c r="J1095" s="360">
        <v>0</v>
      </c>
      <c r="K1095" s="360">
        <v>5</v>
      </c>
      <c r="L1095" s="360">
        <v>2</v>
      </c>
      <c r="M1095" s="360">
        <v>1</v>
      </c>
      <c r="N1095" s="360">
        <v>0</v>
      </c>
      <c r="O1095" s="360">
        <v>4</v>
      </c>
      <c r="P1095" s="360">
        <v>3</v>
      </c>
      <c r="Q1095" s="360">
        <v>2</v>
      </c>
      <c r="R1095" s="360">
        <v>1</v>
      </c>
    </row>
    <row r="1096" spans="2:18" ht="13.2" x14ac:dyDescent="0.25">
      <c r="B1096" s="371" t="s">
        <v>220</v>
      </c>
      <c r="C1096" s="371" t="s">
        <v>2196</v>
      </c>
      <c r="D1096" s="371" t="s">
        <v>214</v>
      </c>
      <c r="E1096" s="371" t="s">
        <v>1296</v>
      </c>
      <c r="F1096" s="360">
        <v>1</v>
      </c>
      <c r="G1096" s="360">
        <v>0</v>
      </c>
      <c r="H1096" s="360">
        <v>0</v>
      </c>
      <c r="I1096" s="360">
        <v>0</v>
      </c>
      <c r="J1096" s="360">
        <v>0</v>
      </c>
      <c r="K1096" s="360">
        <v>0</v>
      </c>
      <c r="L1096" s="360">
        <v>0</v>
      </c>
      <c r="M1096" s="360">
        <v>0</v>
      </c>
      <c r="N1096" s="360">
        <v>1</v>
      </c>
      <c r="O1096" s="360">
        <v>0</v>
      </c>
      <c r="P1096" s="360">
        <v>0</v>
      </c>
      <c r="Q1096" s="360">
        <v>0</v>
      </c>
      <c r="R1096" s="360">
        <v>0</v>
      </c>
    </row>
    <row r="1097" spans="2:18" ht="13.2" x14ac:dyDescent="0.25">
      <c r="B1097" s="371" t="s">
        <v>220</v>
      </c>
      <c r="C1097" s="371" t="s">
        <v>2196</v>
      </c>
      <c r="D1097" s="371" t="s">
        <v>214</v>
      </c>
      <c r="E1097" s="371" t="s">
        <v>1297</v>
      </c>
      <c r="F1097" s="360">
        <v>4</v>
      </c>
      <c r="G1097" s="360">
        <v>0</v>
      </c>
      <c r="H1097" s="360">
        <v>0</v>
      </c>
      <c r="I1097" s="360">
        <v>0</v>
      </c>
      <c r="J1097" s="360">
        <v>0</v>
      </c>
      <c r="K1097" s="360">
        <v>1</v>
      </c>
      <c r="L1097" s="360">
        <v>1</v>
      </c>
      <c r="M1097" s="360">
        <v>0</v>
      </c>
      <c r="N1097" s="360">
        <v>0</v>
      </c>
      <c r="O1097" s="360">
        <v>1</v>
      </c>
      <c r="P1097" s="360">
        <v>0</v>
      </c>
      <c r="Q1097" s="360">
        <v>0</v>
      </c>
      <c r="R1097" s="360">
        <v>1</v>
      </c>
    </row>
    <row r="1098" spans="2:18" ht="13.2" x14ac:dyDescent="0.25">
      <c r="B1098" s="371" t="s">
        <v>220</v>
      </c>
      <c r="C1098" s="371" t="s">
        <v>2196</v>
      </c>
      <c r="D1098" s="371" t="s">
        <v>214</v>
      </c>
      <c r="E1098" s="371" t="s">
        <v>1298</v>
      </c>
      <c r="F1098" s="360">
        <v>2</v>
      </c>
      <c r="G1098" s="360">
        <v>0</v>
      </c>
      <c r="H1098" s="360">
        <v>0</v>
      </c>
      <c r="I1098" s="360">
        <v>0</v>
      </c>
      <c r="J1098" s="360">
        <v>2</v>
      </c>
      <c r="K1098" s="360">
        <v>0</v>
      </c>
      <c r="L1098" s="360">
        <v>0</v>
      </c>
      <c r="M1098" s="360">
        <v>0</v>
      </c>
      <c r="N1098" s="360">
        <v>0</v>
      </c>
      <c r="O1098" s="360">
        <v>0</v>
      </c>
      <c r="P1098" s="360">
        <v>0</v>
      </c>
      <c r="Q1098" s="360">
        <v>0</v>
      </c>
      <c r="R1098" s="360">
        <v>0</v>
      </c>
    </row>
    <row r="1099" spans="2:18" ht="13.2" x14ac:dyDescent="0.25">
      <c r="B1099" s="371" t="s">
        <v>220</v>
      </c>
      <c r="C1099" s="371" t="s">
        <v>2196</v>
      </c>
      <c r="D1099" s="371" t="s">
        <v>214</v>
      </c>
      <c r="E1099" s="371" t="s">
        <v>1302</v>
      </c>
      <c r="F1099" s="360">
        <v>1</v>
      </c>
      <c r="G1099" s="360">
        <v>0</v>
      </c>
      <c r="H1099" s="360">
        <v>0</v>
      </c>
      <c r="I1099" s="360">
        <v>0</v>
      </c>
      <c r="J1099" s="360">
        <v>0</v>
      </c>
      <c r="K1099" s="360">
        <v>0</v>
      </c>
      <c r="L1099" s="360">
        <v>1</v>
      </c>
      <c r="M1099" s="360">
        <v>0</v>
      </c>
      <c r="N1099" s="360">
        <v>0</v>
      </c>
      <c r="O1099" s="360">
        <v>0</v>
      </c>
      <c r="P1099" s="360">
        <v>0</v>
      </c>
      <c r="Q1099" s="360">
        <v>0</v>
      </c>
      <c r="R1099" s="360">
        <v>0</v>
      </c>
    </row>
    <row r="1100" spans="2:18" ht="13.2" x14ac:dyDescent="0.25">
      <c r="B1100" s="371" t="s">
        <v>220</v>
      </c>
      <c r="C1100" s="371" t="s">
        <v>2196</v>
      </c>
      <c r="D1100" s="371" t="s">
        <v>214</v>
      </c>
      <c r="E1100" s="371" t="s">
        <v>1303</v>
      </c>
      <c r="F1100" s="360">
        <v>73</v>
      </c>
      <c r="G1100" s="360">
        <v>0</v>
      </c>
      <c r="H1100" s="360">
        <v>1</v>
      </c>
      <c r="I1100" s="360">
        <v>4</v>
      </c>
      <c r="J1100" s="360">
        <v>1</v>
      </c>
      <c r="K1100" s="360">
        <v>3</v>
      </c>
      <c r="L1100" s="360">
        <v>11</v>
      </c>
      <c r="M1100" s="360">
        <v>11</v>
      </c>
      <c r="N1100" s="360">
        <v>11</v>
      </c>
      <c r="O1100" s="360">
        <v>9</v>
      </c>
      <c r="P1100" s="360">
        <v>6</v>
      </c>
      <c r="Q1100" s="360">
        <v>13</v>
      </c>
      <c r="R1100" s="360">
        <v>3</v>
      </c>
    </row>
    <row r="1101" spans="2:18" ht="13.2" x14ac:dyDescent="0.25">
      <c r="B1101" s="371" t="s">
        <v>220</v>
      </c>
      <c r="C1101" s="371" t="s">
        <v>2196</v>
      </c>
      <c r="D1101" s="371" t="s">
        <v>214</v>
      </c>
      <c r="E1101" s="371" t="s">
        <v>1304</v>
      </c>
      <c r="F1101" s="360">
        <v>1</v>
      </c>
      <c r="G1101" s="360">
        <v>0</v>
      </c>
      <c r="H1101" s="360">
        <v>0</v>
      </c>
      <c r="I1101" s="360">
        <v>0</v>
      </c>
      <c r="J1101" s="360">
        <v>1</v>
      </c>
      <c r="K1101" s="360">
        <v>0</v>
      </c>
      <c r="L1101" s="360">
        <v>0</v>
      </c>
      <c r="M1101" s="360">
        <v>0</v>
      </c>
      <c r="N1101" s="360">
        <v>0</v>
      </c>
      <c r="O1101" s="360">
        <v>0</v>
      </c>
      <c r="P1101" s="360">
        <v>0</v>
      </c>
      <c r="Q1101" s="360">
        <v>0</v>
      </c>
      <c r="R1101" s="360">
        <v>0</v>
      </c>
    </row>
    <row r="1102" spans="2:18" ht="13.2" x14ac:dyDescent="0.25">
      <c r="B1102" s="371" t="s">
        <v>220</v>
      </c>
      <c r="C1102" s="371" t="s">
        <v>2196</v>
      </c>
      <c r="D1102" s="371" t="s">
        <v>214</v>
      </c>
      <c r="E1102" s="371" t="s">
        <v>1305</v>
      </c>
      <c r="F1102" s="360">
        <v>2</v>
      </c>
      <c r="G1102" s="360">
        <v>0</v>
      </c>
      <c r="H1102" s="360">
        <v>0</v>
      </c>
      <c r="I1102" s="360">
        <v>0</v>
      </c>
      <c r="J1102" s="360">
        <v>0</v>
      </c>
      <c r="K1102" s="360">
        <v>0</v>
      </c>
      <c r="L1102" s="360">
        <v>1</v>
      </c>
      <c r="M1102" s="360">
        <v>0</v>
      </c>
      <c r="N1102" s="360">
        <v>0</v>
      </c>
      <c r="O1102" s="360">
        <v>0</v>
      </c>
      <c r="P1102" s="360">
        <v>1</v>
      </c>
      <c r="Q1102" s="360">
        <v>0</v>
      </c>
      <c r="R1102" s="360">
        <v>0</v>
      </c>
    </row>
    <row r="1103" spans="2:18" ht="13.2" x14ac:dyDescent="0.25">
      <c r="B1103" s="371" t="s">
        <v>220</v>
      </c>
      <c r="C1103" s="371" t="s">
        <v>2196</v>
      </c>
      <c r="D1103" s="371" t="s">
        <v>214</v>
      </c>
      <c r="E1103" s="371" t="s">
        <v>1306</v>
      </c>
      <c r="F1103" s="360">
        <v>32</v>
      </c>
      <c r="G1103" s="360">
        <v>0</v>
      </c>
      <c r="H1103" s="360">
        <v>0</v>
      </c>
      <c r="I1103" s="360">
        <v>0</v>
      </c>
      <c r="J1103" s="360">
        <v>1</v>
      </c>
      <c r="K1103" s="360">
        <v>3</v>
      </c>
      <c r="L1103" s="360">
        <v>6</v>
      </c>
      <c r="M1103" s="360">
        <v>7</v>
      </c>
      <c r="N1103" s="360">
        <v>4</v>
      </c>
      <c r="O1103" s="360">
        <v>2</v>
      </c>
      <c r="P1103" s="360">
        <v>8</v>
      </c>
      <c r="Q1103" s="360">
        <v>0</v>
      </c>
      <c r="R1103" s="360">
        <v>1</v>
      </c>
    </row>
    <row r="1104" spans="2:18" ht="13.2" x14ac:dyDescent="0.25">
      <c r="B1104" s="371" t="s">
        <v>220</v>
      </c>
      <c r="C1104" s="371" t="s">
        <v>2196</v>
      </c>
      <c r="D1104" s="371" t="s">
        <v>214</v>
      </c>
      <c r="E1104" s="371" t="s">
        <v>2743</v>
      </c>
      <c r="F1104" s="360">
        <v>1</v>
      </c>
      <c r="G1104" s="360">
        <v>0</v>
      </c>
      <c r="H1104" s="360">
        <v>0</v>
      </c>
      <c r="I1104" s="360">
        <v>0</v>
      </c>
      <c r="J1104" s="360">
        <v>0</v>
      </c>
      <c r="K1104" s="360">
        <v>0</v>
      </c>
      <c r="L1104" s="360">
        <v>0</v>
      </c>
      <c r="M1104" s="360">
        <v>0</v>
      </c>
      <c r="N1104" s="360">
        <v>0</v>
      </c>
      <c r="O1104" s="360">
        <v>0</v>
      </c>
      <c r="P1104" s="360">
        <v>1</v>
      </c>
      <c r="Q1104" s="360">
        <v>0</v>
      </c>
      <c r="R1104" s="360">
        <v>0</v>
      </c>
    </row>
    <row r="1105" spans="2:18" ht="13.2" x14ac:dyDescent="0.25">
      <c r="B1105" s="371" t="s">
        <v>220</v>
      </c>
      <c r="C1105" s="371" t="s">
        <v>2196</v>
      </c>
      <c r="D1105" s="371" t="s">
        <v>214</v>
      </c>
      <c r="E1105" s="371" t="s">
        <v>1308</v>
      </c>
      <c r="F1105" s="360">
        <v>1</v>
      </c>
      <c r="G1105" s="360">
        <v>0</v>
      </c>
      <c r="H1105" s="360">
        <v>0</v>
      </c>
      <c r="I1105" s="360">
        <v>0</v>
      </c>
      <c r="J1105" s="360">
        <v>0</v>
      </c>
      <c r="K1105" s="360">
        <v>1</v>
      </c>
      <c r="L1105" s="360">
        <v>0</v>
      </c>
      <c r="M1105" s="360">
        <v>0</v>
      </c>
      <c r="N1105" s="360">
        <v>0</v>
      </c>
      <c r="O1105" s="360">
        <v>0</v>
      </c>
      <c r="P1105" s="360">
        <v>0</v>
      </c>
      <c r="Q1105" s="360">
        <v>0</v>
      </c>
      <c r="R1105" s="360">
        <v>0</v>
      </c>
    </row>
    <row r="1106" spans="2:18" ht="13.2" x14ac:dyDescent="0.25">
      <c r="B1106" s="371" t="s">
        <v>220</v>
      </c>
      <c r="C1106" s="371" t="s">
        <v>2196</v>
      </c>
      <c r="D1106" s="371" t="s">
        <v>214</v>
      </c>
      <c r="E1106" s="371" t="s">
        <v>1309</v>
      </c>
      <c r="F1106" s="360">
        <v>4</v>
      </c>
      <c r="G1106" s="360">
        <v>0</v>
      </c>
      <c r="H1106" s="360">
        <v>0</v>
      </c>
      <c r="I1106" s="360">
        <v>0</v>
      </c>
      <c r="J1106" s="360">
        <v>0</v>
      </c>
      <c r="K1106" s="360">
        <v>0</v>
      </c>
      <c r="L1106" s="360">
        <v>0</v>
      </c>
      <c r="M1106" s="360">
        <v>1</v>
      </c>
      <c r="N1106" s="360">
        <v>0</v>
      </c>
      <c r="O1106" s="360">
        <v>0</v>
      </c>
      <c r="P1106" s="360">
        <v>1</v>
      </c>
      <c r="Q1106" s="360">
        <v>2</v>
      </c>
      <c r="R1106" s="360">
        <v>0</v>
      </c>
    </row>
    <row r="1107" spans="2:18" ht="13.2" x14ac:dyDescent="0.25">
      <c r="B1107" s="371" t="s">
        <v>220</v>
      </c>
      <c r="C1107" s="371" t="s">
        <v>2196</v>
      </c>
      <c r="D1107" s="371" t="s">
        <v>214</v>
      </c>
      <c r="E1107" s="371" t="s">
        <v>1311</v>
      </c>
      <c r="F1107" s="360">
        <v>11</v>
      </c>
      <c r="G1107" s="360">
        <v>0</v>
      </c>
      <c r="H1107" s="360">
        <v>0</v>
      </c>
      <c r="I1107" s="360">
        <v>0</v>
      </c>
      <c r="J1107" s="360">
        <v>1</v>
      </c>
      <c r="K1107" s="360">
        <v>2</v>
      </c>
      <c r="L1107" s="360">
        <v>1</v>
      </c>
      <c r="M1107" s="360">
        <v>4</v>
      </c>
      <c r="N1107" s="360">
        <v>0</v>
      </c>
      <c r="O1107" s="360">
        <v>0</v>
      </c>
      <c r="P1107" s="360">
        <v>3</v>
      </c>
      <c r="Q1107" s="360">
        <v>0</v>
      </c>
      <c r="R1107" s="360">
        <v>0</v>
      </c>
    </row>
    <row r="1108" spans="2:18" ht="13.2" x14ac:dyDescent="0.25">
      <c r="B1108" s="371" t="s">
        <v>220</v>
      </c>
      <c r="C1108" s="371" t="s">
        <v>2196</v>
      </c>
      <c r="D1108" s="371" t="s">
        <v>214</v>
      </c>
      <c r="E1108" s="371" t="s">
        <v>1313</v>
      </c>
      <c r="F1108" s="360">
        <v>2</v>
      </c>
      <c r="G1108" s="360">
        <v>0</v>
      </c>
      <c r="H1108" s="360">
        <v>0</v>
      </c>
      <c r="I1108" s="360">
        <v>0</v>
      </c>
      <c r="J1108" s="360">
        <v>0</v>
      </c>
      <c r="K1108" s="360">
        <v>0</v>
      </c>
      <c r="L1108" s="360">
        <v>1</v>
      </c>
      <c r="M1108" s="360">
        <v>0</v>
      </c>
      <c r="N1108" s="360">
        <v>0</v>
      </c>
      <c r="O1108" s="360">
        <v>0</v>
      </c>
      <c r="P1108" s="360">
        <v>1</v>
      </c>
      <c r="Q1108" s="360">
        <v>0</v>
      </c>
      <c r="R1108" s="360">
        <v>0</v>
      </c>
    </row>
    <row r="1109" spans="2:18" ht="13.2" x14ac:dyDescent="0.25">
      <c r="B1109" s="371" t="s">
        <v>220</v>
      </c>
      <c r="C1109" s="371" t="s">
        <v>2196</v>
      </c>
      <c r="D1109" s="371" t="s">
        <v>214</v>
      </c>
      <c r="E1109" s="371" t="s">
        <v>484</v>
      </c>
      <c r="F1109" s="360">
        <v>5107</v>
      </c>
      <c r="G1109" s="360">
        <v>38</v>
      </c>
      <c r="H1109" s="360">
        <v>71</v>
      </c>
      <c r="I1109" s="360">
        <v>247</v>
      </c>
      <c r="J1109" s="360">
        <v>689</v>
      </c>
      <c r="K1109" s="360">
        <v>331</v>
      </c>
      <c r="L1109" s="360">
        <v>438</v>
      </c>
      <c r="M1109" s="360">
        <v>447</v>
      </c>
      <c r="N1109" s="360">
        <v>436</v>
      </c>
      <c r="O1109" s="360">
        <v>814</v>
      </c>
      <c r="P1109" s="360">
        <v>697</v>
      </c>
      <c r="Q1109" s="360">
        <v>526</v>
      </c>
      <c r="R1109" s="360">
        <v>373</v>
      </c>
    </row>
    <row r="1110" spans="2:18" ht="13.2" x14ac:dyDescent="0.25">
      <c r="B1110" s="371" t="s">
        <v>220</v>
      </c>
      <c r="C1110" s="371" t="s">
        <v>2196</v>
      </c>
      <c r="D1110" s="371" t="s">
        <v>214</v>
      </c>
      <c r="E1110" s="371" t="s">
        <v>2960</v>
      </c>
      <c r="F1110" s="360">
        <v>1</v>
      </c>
      <c r="G1110" s="360">
        <v>0</v>
      </c>
      <c r="H1110" s="360">
        <v>0</v>
      </c>
      <c r="I1110" s="360">
        <v>0</v>
      </c>
      <c r="J1110" s="360">
        <v>0</v>
      </c>
      <c r="K1110" s="360">
        <v>0</v>
      </c>
      <c r="L1110" s="360">
        <v>0</v>
      </c>
      <c r="M1110" s="360">
        <v>1</v>
      </c>
      <c r="N1110" s="360">
        <v>0</v>
      </c>
      <c r="O1110" s="360">
        <v>0</v>
      </c>
      <c r="P1110" s="360">
        <v>0</v>
      </c>
      <c r="Q1110" s="360">
        <v>0</v>
      </c>
      <c r="R1110" s="360">
        <v>0</v>
      </c>
    </row>
    <row r="1111" spans="2:18" ht="13.2" x14ac:dyDescent="0.25">
      <c r="B1111" s="371" t="s">
        <v>220</v>
      </c>
      <c r="C1111" s="371" t="s">
        <v>2196</v>
      </c>
      <c r="D1111" s="371" t="s">
        <v>214</v>
      </c>
      <c r="E1111" s="371" t="s">
        <v>1314</v>
      </c>
      <c r="F1111" s="360">
        <v>3</v>
      </c>
      <c r="G1111" s="360">
        <v>0</v>
      </c>
      <c r="H1111" s="360">
        <v>0</v>
      </c>
      <c r="I1111" s="360">
        <v>0</v>
      </c>
      <c r="J1111" s="360">
        <v>1</v>
      </c>
      <c r="K1111" s="360">
        <v>1</v>
      </c>
      <c r="L1111" s="360">
        <v>0</v>
      </c>
      <c r="M1111" s="360">
        <v>0</v>
      </c>
      <c r="N1111" s="360">
        <v>0</v>
      </c>
      <c r="O1111" s="360">
        <v>0</v>
      </c>
      <c r="P1111" s="360">
        <v>0</v>
      </c>
      <c r="Q1111" s="360">
        <v>0</v>
      </c>
      <c r="R1111" s="360">
        <v>1</v>
      </c>
    </row>
    <row r="1112" spans="2:18" ht="13.2" x14ac:dyDescent="0.25">
      <c r="B1112" s="371" t="s">
        <v>220</v>
      </c>
      <c r="C1112" s="371" t="s">
        <v>2196</v>
      </c>
      <c r="D1112" s="371" t="s">
        <v>214</v>
      </c>
      <c r="E1112" s="371" t="s">
        <v>1315</v>
      </c>
      <c r="F1112" s="360">
        <v>190</v>
      </c>
      <c r="G1112" s="360">
        <v>1</v>
      </c>
      <c r="H1112" s="360">
        <v>0</v>
      </c>
      <c r="I1112" s="360">
        <v>4</v>
      </c>
      <c r="J1112" s="360">
        <v>20</v>
      </c>
      <c r="K1112" s="360">
        <v>18</v>
      </c>
      <c r="L1112" s="360">
        <v>39</v>
      </c>
      <c r="M1112" s="360">
        <v>20</v>
      </c>
      <c r="N1112" s="360">
        <v>12</v>
      </c>
      <c r="O1112" s="360">
        <v>24</v>
      </c>
      <c r="P1112" s="360">
        <v>22</v>
      </c>
      <c r="Q1112" s="360">
        <v>19</v>
      </c>
      <c r="R1112" s="360">
        <v>11</v>
      </c>
    </row>
    <row r="1113" spans="2:18" ht="13.2" x14ac:dyDescent="0.25">
      <c r="B1113" s="371" t="s">
        <v>220</v>
      </c>
      <c r="C1113" s="371" t="s">
        <v>2196</v>
      </c>
      <c r="D1113" s="371" t="s">
        <v>214</v>
      </c>
      <c r="E1113" s="371" t="s">
        <v>2961</v>
      </c>
      <c r="F1113" s="360">
        <v>3</v>
      </c>
      <c r="G1113" s="360">
        <v>0</v>
      </c>
      <c r="H1113" s="360">
        <v>0</v>
      </c>
      <c r="I1113" s="360">
        <v>0</v>
      </c>
      <c r="J1113" s="360">
        <v>0</v>
      </c>
      <c r="K1113" s="360">
        <v>0</v>
      </c>
      <c r="L1113" s="360">
        <v>0</v>
      </c>
      <c r="M1113" s="360">
        <v>0</v>
      </c>
      <c r="N1113" s="360">
        <v>0</v>
      </c>
      <c r="O1113" s="360">
        <v>1</v>
      </c>
      <c r="P1113" s="360">
        <v>1</v>
      </c>
      <c r="Q1113" s="360">
        <v>0</v>
      </c>
      <c r="R1113" s="360">
        <v>1</v>
      </c>
    </row>
    <row r="1114" spans="2:18" ht="13.2" x14ac:dyDescent="0.25">
      <c r="B1114" s="371" t="s">
        <v>220</v>
      </c>
      <c r="C1114" s="371" t="s">
        <v>2196</v>
      </c>
      <c r="D1114" s="371" t="s">
        <v>214</v>
      </c>
      <c r="E1114" s="371" t="s">
        <v>1316</v>
      </c>
      <c r="F1114" s="360">
        <v>41</v>
      </c>
      <c r="G1114" s="360">
        <v>1</v>
      </c>
      <c r="H1114" s="360">
        <v>0</v>
      </c>
      <c r="I1114" s="360">
        <v>0</v>
      </c>
      <c r="J1114" s="360">
        <v>4</v>
      </c>
      <c r="K1114" s="360">
        <v>11</v>
      </c>
      <c r="L1114" s="360">
        <v>3</v>
      </c>
      <c r="M1114" s="360">
        <v>3</v>
      </c>
      <c r="N1114" s="360">
        <v>3</v>
      </c>
      <c r="O1114" s="360">
        <v>3</v>
      </c>
      <c r="P1114" s="360">
        <v>5</v>
      </c>
      <c r="Q1114" s="360">
        <v>5</v>
      </c>
      <c r="R1114" s="360">
        <v>3</v>
      </c>
    </row>
    <row r="1115" spans="2:18" ht="13.2" x14ac:dyDescent="0.25">
      <c r="B1115" s="371" t="s">
        <v>220</v>
      </c>
      <c r="C1115" s="371" t="s">
        <v>2196</v>
      </c>
      <c r="D1115" s="371" t="s">
        <v>214</v>
      </c>
      <c r="E1115" s="371" t="s">
        <v>1317</v>
      </c>
      <c r="F1115" s="360">
        <v>7</v>
      </c>
      <c r="G1115" s="360">
        <v>0</v>
      </c>
      <c r="H1115" s="360">
        <v>0</v>
      </c>
      <c r="I1115" s="360">
        <v>1</v>
      </c>
      <c r="J1115" s="360">
        <v>0</v>
      </c>
      <c r="K1115" s="360">
        <v>0</v>
      </c>
      <c r="L1115" s="360">
        <v>0</v>
      </c>
      <c r="M1115" s="360">
        <v>0</v>
      </c>
      <c r="N1115" s="360">
        <v>1</v>
      </c>
      <c r="O1115" s="360">
        <v>4</v>
      </c>
      <c r="P1115" s="360">
        <v>0</v>
      </c>
      <c r="Q1115" s="360">
        <v>0</v>
      </c>
      <c r="R1115" s="360">
        <v>1</v>
      </c>
    </row>
    <row r="1116" spans="2:18" ht="13.2" x14ac:dyDescent="0.25">
      <c r="B1116" s="371" t="s">
        <v>220</v>
      </c>
      <c r="C1116" s="371" t="s">
        <v>2196</v>
      </c>
      <c r="D1116" s="371" t="s">
        <v>214</v>
      </c>
      <c r="E1116" s="371" t="s">
        <v>1318</v>
      </c>
      <c r="F1116" s="360">
        <v>3</v>
      </c>
      <c r="G1116" s="360">
        <v>0</v>
      </c>
      <c r="H1116" s="360">
        <v>0</v>
      </c>
      <c r="I1116" s="360">
        <v>0</v>
      </c>
      <c r="J1116" s="360">
        <v>1</v>
      </c>
      <c r="K1116" s="360">
        <v>1</v>
      </c>
      <c r="L1116" s="360">
        <v>1</v>
      </c>
      <c r="M1116" s="360">
        <v>0</v>
      </c>
      <c r="N1116" s="360">
        <v>0</v>
      </c>
      <c r="O1116" s="360">
        <v>0</v>
      </c>
      <c r="P1116" s="360">
        <v>0</v>
      </c>
      <c r="Q1116" s="360">
        <v>0</v>
      </c>
      <c r="R1116" s="360">
        <v>0</v>
      </c>
    </row>
    <row r="1117" spans="2:18" ht="13.2" x14ac:dyDescent="0.25">
      <c r="B1117" s="371" t="s">
        <v>220</v>
      </c>
      <c r="C1117" s="371" t="s">
        <v>2196</v>
      </c>
      <c r="D1117" s="371" t="s">
        <v>214</v>
      </c>
      <c r="E1117" s="371" t="s">
        <v>1319</v>
      </c>
      <c r="F1117" s="360">
        <v>5</v>
      </c>
      <c r="G1117" s="360">
        <v>0</v>
      </c>
      <c r="H1117" s="360">
        <v>0</v>
      </c>
      <c r="I1117" s="360">
        <v>0</v>
      </c>
      <c r="J1117" s="360">
        <v>1</v>
      </c>
      <c r="K1117" s="360">
        <v>0</v>
      </c>
      <c r="L1117" s="360">
        <v>0</v>
      </c>
      <c r="M1117" s="360">
        <v>0</v>
      </c>
      <c r="N1117" s="360">
        <v>0</v>
      </c>
      <c r="O1117" s="360">
        <v>0</v>
      </c>
      <c r="P1117" s="360">
        <v>1</v>
      </c>
      <c r="Q1117" s="360">
        <v>1</v>
      </c>
      <c r="R1117" s="360">
        <v>2</v>
      </c>
    </row>
    <row r="1118" spans="2:18" ht="13.2" x14ac:dyDescent="0.25">
      <c r="B1118" s="371" t="s">
        <v>220</v>
      </c>
      <c r="C1118" s="371" t="s">
        <v>2196</v>
      </c>
      <c r="D1118" s="371" t="s">
        <v>214</v>
      </c>
      <c r="E1118" s="371" t="s">
        <v>1320</v>
      </c>
      <c r="F1118" s="360">
        <v>10</v>
      </c>
      <c r="G1118" s="360">
        <v>0</v>
      </c>
      <c r="H1118" s="360">
        <v>0</v>
      </c>
      <c r="I1118" s="360">
        <v>0</v>
      </c>
      <c r="J1118" s="360">
        <v>7</v>
      </c>
      <c r="K1118" s="360">
        <v>2</v>
      </c>
      <c r="L1118" s="360">
        <v>0</v>
      </c>
      <c r="M1118" s="360">
        <v>0</v>
      </c>
      <c r="N1118" s="360">
        <v>1</v>
      </c>
      <c r="O1118" s="360">
        <v>0</v>
      </c>
      <c r="P1118" s="360">
        <v>0</v>
      </c>
      <c r="Q1118" s="360">
        <v>0</v>
      </c>
      <c r="R1118" s="360">
        <v>0</v>
      </c>
    </row>
    <row r="1119" spans="2:18" ht="13.2" x14ac:dyDescent="0.25">
      <c r="B1119" s="371" t="s">
        <v>220</v>
      </c>
      <c r="C1119" s="371" t="s">
        <v>2196</v>
      </c>
      <c r="D1119" s="371" t="s">
        <v>214</v>
      </c>
      <c r="E1119" s="371" t="s">
        <v>1935</v>
      </c>
      <c r="F1119" s="360">
        <v>3</v>
      </c>
      <c r="G1119" s="360">
        <v>0</v>
      </c>
      <c r="H1119" s="360">
        <v>0</v>
      </c>
      <c r="I1119" s="360">
        <v>0</v>
      </c>
      <c r="J1119" s="360">
        <v>1</v>
      </c>
      <c r="K1119" s="360">
        <v>0</v>
      </c>
      <c r="L1119" s="360">
        <v>0</v>
      </c>
      <c r="M1119" s="360">
        <v>0</v>
      </c>
      <c r="N1119" s="360">
        <v>0</v>
      </c>
      <c r="O1119" s="360">
        <v>1</v>
      </c>
      <c r="P1119" s="360">
        <v>0</v>
      </c>
      <c r="Q1119" s="360">
        <v>1</v>
      </c>
      <c r="R1119" s="360">
        <v>0</v>
      </c>
    </row>
    <row r="1120" spans="2:18" ht="13.2" x14ac:dyDescent="0.25">
      <c r="B1120" s="371" t="s">
        <v>220</v>
      </c>
      <c r="C1120" s="371" t="s">
        <v>2196</v>
      </c>
      <c r="D1120" s="371" t="s">
        <v>214</v>
      </c>
      <c r="E1120" s="371" t="s">
        <v>2966</v>
      </c>
      <c r="F1120" s="360">
        <v>1</v>
      </c>
      <c r="G1120" s="360">
        <v>0</v>
      </c>
      <c r="H1120" s="360">
        <v>0</v>
      </c>
      <c r="I1120" s="360">
        <v>0</v>
      </c>
      <c r="J1120" s="360">
        <v>0</v>
      </c>
      <c r="K1120" s="360">
        <v>0</v>
      </c>
      <c r="L1120" s="360">
        <v>0</v>
      </c>
      <c r="M1120" s="360">
        <v>0</v>
      </c>
      <c r="N1120" s="360">
        <v>0</v>
      </c>
      <c r="O1120" s="360">
        <v>0</v>
      </c>
      <c r="P1120" s="360">
        <v>1</v>
      </c>
      <c r="Q1120" s="360">
        <v>0</v>
      </c>
      <c r="R1120" s="360">
        <v>0</v>
      </c>
    </row>
    <row r="1121" spans="2:18" ht="13.2" x14ac:dyDescent="0.25">
      <c r="B1121" s="371" t="s">
        <v>220</v>
      </c>
      <c r="C1121" s="371" t="s">
        <v>2196</v>
      </c>
      <c r="D1121" s="371" t="s">
        <v>214</v>
      </c>
      <c r="E1121" s="371" t="s">
        <v>1321</v>
      </c>
      <c r="F1121" s="360">
        <v>1</v>
      </c>
      <c r="G1121" s="360">
        <v>0</v>
      </c>
      <c r="H1121" s="360">
        <v>0</v>
      </c>
      <c r="I1121" s="360">
        <v>0</v>
      </c>
      <c r="J1121" s="360">
        <v>0</v>
      </c>
      <c r="K1121" s="360">
        <v>0</v>
      </c>
      <c r="L1121" s="360">
        <v>0</v>
      </c>
      <c r="M1121" s="360">
        <v>0</v>
      </c>
      <c r="N1121" s="360">
        <v>0</v>
      </c>
      <c r="O1121" s="360">
        <v>1</v>
      </c>
      <c r="P1121" s="360">
        <v>0</v>
      </c>
      <c r="Q1121" s="360">
        <v>0</v>
      </c>
      <c r="R1121" s="360">
        <v>0</v>
      </c>
    </row>
    <row r="1122" spans="2:18" ht="13.2" x14ac:dyDescent="0.25">
      <c r="B1122" s="371" t="s">
        <v>220</v>
      </c>
      <c r="C1122" s="371" t="s">
        <v>2196</v>
      </c>
      <c r="D1122" s="371" t="s">
        <v>214</v>
      </c>
      <c r="E1122" s="371" t="s">
        <v>2973</v>
      </c>
      <c r="F1122" s="360">
        <v>1</v>
      </c>
      <c r="G1122" s="360">
        <v>0</v>
      </c>
      <c r="H1122" s="360">
        <v>0</v>
      </c>
      <c r="I1122" s="360">
        <v>0</v>
      </c>
      <c r="J1122" s="360">
        <v>0</v>
      </c>
      <c r="K1122" s="360">
        <v>0</v>
      </c>
      <c r="L1122" s="360">
        <v>0</v>
      </c>
      <c r="M1122" s="360">
        <v>0</v>
      </c>
      <c r="N1122" s="360">
        <v>1</v>
      </c>
      <c r="O1122" s="360">
        <v>0</v>
      </c>
      <c r="P1122" s="360">
        <v>0</v>
      </c>
      <c r="Q1122" s="360">
        <v>0</v>
      </c>
      <c r="R1122" s="360">
        <v>0</v>
      </c>
    </row>
    <row r="1123" spans="2:18" ht="13.2" x14ac:dyDescent="0.25">
      <c r="B1123" s="371" t="s">
        <v>220</v>
      </c>
      <c r="C1123" s="371" t="s">
        <v>2197</v>
      </c>
      <c r="D1123" s="371" t="s">
        <v>69</v>
      </c>
      <c r="E1123" s="371" t="s">
        <v>1088</v>
      </c>
      <c r="F1123" s="360">
        <v>4</v>
      </c>
      <c r="G1123" s="360">
        <v>0</v>
      </c>
      <c r="H1123" s="360">
        <v>0</v>
      </c>
      <c r="I1123" s="360">
        <v>0</v>
      </c>
      <c r="J1123" s="360">
        <v>0</v>
      </c>
      <c r="K1123" s="360">
        <v>1</v>
      </c>
      <c r="L1123" s="360">
        <v>1</v>
      </c>
      <c r="M1123" s="360">
        <v>0</v>
      </c>
      <c r="N1123" s="360">
        <v>0</v>
      </c>
      <c r="O1123" s="360">
        <v>1</v>
      </c>
      <c r="P1123" s="360">
        <v>1</v>
      </c>
      <c r="Q1123" s="360">
        <v>0</v>
      </c>
      <c r="R1123" s="360">
        <v>0</v>
      </c>
    </row>
    <row r="1124" spans="2:18" ht="13.2" x14ac:dyDescent="0.25">
      <c r="B1124" s="371" t="s">
        <v>220</v>
      </c>
      <c r="C1124" s="371" t="s">
        <v>2197</v>
      </c>
      <c r="D1124" s="371" t="s">
        <v>69</v>
      </c>
      <c r="E1124" s="371" t="s">
        <v>1089</v>
      </c>
      <c r="F1124" s="360">
        <v>7</v>
      </c>
      <c r="G1124" s="360">
        <v>0</v>
      </c>
      <c r="H1124" s="360">
        <v>0</v>
      </c>
      <c r="I1124" s="360">
        <v>0</v>
      </c>
      <c r="J1124" s="360">
        <v>0</v>
      </c>
      <c r="K1124" s="360">
        <v>1</v>
      </c>
      <c r="L1124" s="360">
        <v>1</v>
      </c>
      <c r="M1124" s="360">
        <v>2</v>
      </c>
      <c r="N1124" s="360">
        <v>0</v>
      </c>
      <c r="O1124" s="360">
        <v>1</v>
      </c>
      <c r="P1124" s="360">
        <v>2</v>
      </c>
      <c r="Q1124" s="360">
        <v>0</v>
      </c>
      <c r="R1124" s="360">
        <v>0</v>
      </c>
    </row>
    <row r="1125" spans="2:18" ht="13.2" x14ac:dyDescent="0.25">
      <c r="B1125" s="371" t="s">
        <v>220</v>
      </c>
      <c r="C1125" s="371" t="s">
        <v>2197</v>
      </c>
      <c r="D1125" s="371" t="s">
        <v>71</v>
      </c>
      <c r="E1125" s="371" t="s">
        <v>3254</v>
      </c>
      <c r="F1125" s="360">
        <v>1</v>
      </c>
      <c r="G1125" s="360">
        <v>0</v>
      </c>
      <c r="H1125" s="360">
        <v>0</v>
      </c>
      <c r="I1125" s="360">
        <v>0</v>
      </c>
      <c r="J1125" s="360">
        <v>0</v>
      </c>
      <c r="K1125" s="360">
        <v>0</v>
      </c>
      <c r="L1125" s="360">
        <v>0</v>
      </c>
      <c r="M1125" s="360">
        <v>0</v>
      </c>
      <c r="N1125" s="360">
        <v>0</v>
      </c>
      <c r="O1125" s="360">
        <v>1</v>
      </c>
      <c r="P1125" s="360">
        <v>0</v>
      </c>
      <c r="Q1125" s="360">
        <v>0</v>
      </c>
      <c r="R1125" s="360">
        <v>0</v>
      </c>
    </row>
    <row r="1126" spans="2:18" ht="13.2" x14ac:dyDescent="0.25">
      <c r="B1126" s="371" t="s">
        <v>220</v>
      </c>
      <c r="C1126" s="371" t="s">
        <v>2197</v>
      </c>
      <c r="D1126" s="371" t="s">
        <v>71</v>
      </c>
      <c r="E1126" s="371" t="s">
        <v>2327</v>
      </c>
      <c r="F1126" s="360">
        <v>4</v>
      </c>
      <c r="G1126" s="360">
        <v>1</v>
      </c>
      <c r="H1126" s="360">
        <v>1</v>
      </c>
      <c r="I1126" s="360">
        <v>0</v>
      </c>
      <c r="J1126" s="360">
        <v>0</v>
      </c>
      <c r="K1126" s="360">
        <v>0</v>
      </c>
      <c r="L1126" s="360">
        <v>0</v>
      </c>
      <c r="M1126" s="360">
        <v>2</v>
      </c>
      <c r="N1126" s="360">
        <v>0</v>
      </c>
      <c r="O1126" s="360">
        <v>0</v>
      </c>
      <c r="P1126" s="360">
        <v>0</v>
      </c>
      <c r="Q1126" s="360">
        <v>0</v>
      </c>
      <c r="R1126" s="360">
        <v>0</v>
      </c>
    </row>
    <row r="1127" spans="2:18" ht="13.2" x14ac:dyDescent="0.25">
      <c r="B1127" s="371" t="s">
        <v>220</v>
      </c>
      <c r="C1127" s="371" t="s">
        <v>2197</v>
      </c>
      <c r="D1127" s="371" t="s">
        <v>71</v>
      </c>
      <c r="E1127" s="371" t="s">
        <v>4049</v>
      </c>
      <c r="F1127" s="360">
        <v>1</v>
      </c>
      <c r="G1127" s="360">
        <v>0</v>
      </c>
      <c r="H1127" s="360">
        <v>0</v>
      </c>
      <c r="I1127" s="360">
        <v>0</v>
      </c>
      <c r="J1127" s="360">
        <v>0</v>
      </c>
      <c r="K1127" s="360">
        <v>0</v>
      </c>
      <c r="L1127" s="360">
        <v>0</v>
      </c>
      <c r="M1127" s="360">
        <v>0</v>
      </c>
      <c r="N1127" s="360">
        <v>0</v>
      </c>
      <c r="O1127" s="360">
        <v>1</v>
      </c>
      <c r="P1127" s="360">
        <v>0</v>
      </c>
      <c r="Q1127" s="360">
        <v>0</v>
      </c>
      <c r="R1127" s="360">
        <v>0</v>
      </c>
    </row>
    <row r="1128" spans="2:18" ht="13.2" x14ac:dyDescent="0.25">
      <c r="B1128" s="371" t="s">
        <v>220</v>
      </c>
      <c r="C1128" s="371" t="s">
        <v>2197</v>
      </c>
      <c r="D1128" s="371" t="s">
        <v>71</v>
      </c>
      <c r="E1128" s="371" t="s">
        <v>4050</v>
      </c>
      <c r="F1128" s="360">
        <v>1</v>
      </c>
      <c r="G1128" s="360">
        <v>0</v>
      </c>
      <c r="H1128" s="360">
        <v>0</v>
      </c>
      <c r="I1128" s="360">
        <v>0</v>
      </c>
      <c r="J1128" s="360">
        <v>0</v>
      </c>
      <c r="K1128" s="360">
        <v>0</v>
      </c>
      <c r="L1128" s="360">
        <v>0</v>
      </c>
      <c r="M1128" s="360">
        <v>0</v>
      </c>
      <c r="N1128" s="360">
        <v>0</v>
      </c>
      <c r="O1128" s="360">
        <v>0</v>
      </c>
      <c r="P1128" s="360">
        <v>0</v>
      </c>
      <c r="Q1128" s="360">
        <v>1</v>
      </c>
      <c r="R1128" s="360">
        <v>0</v>
      </c>
    </row>
    <row r="1129" spans="2:18" ht="13.2" x14ac:dyDescent="0.25">
      <c r="B1129" s="371" t="s">
        <v>220</v>
      </c>
      <c r="C1129" s="371" t="s">
        <v>2197</v>
      </c>
      <c r="D1129" s="371" t="s">
        <v>71</v>
      </c>
      <c r="E1129" s="371" t="s">
        <v>3554</v>
      </c>
      <c r="F1129" s="360">
        <v>1</v>
      </c>
      <c r="G1129" s="360">
        <v>0</v>
      </c>
      <c r="H1129" s="360">
        <v>0</v>
      </c>
      <c r="I1129" s="360">
        <v>0</v>
      </c>
      <c r="J1129" s="360">
        <v>0</v>
      </c>
      <c r="K1129" s="360">
        <v>0</v>
      </c>
      <c r="L1129" s="360">
        <v>0</v>
      </c>
      <c r="M1129" s="360">
        <v>0</v>
      </c>
      <c r="N1129" s="360">
        <v>0</v>
      </c>
      <c r="O1129" s="360">
        <v>1</v>
      </c>
      <c r="P1129" s="360">
        <v>0</v>
      </c>
      <c r="Q1129" s="360">
        <v>0</v>
      </c>
      <c r="R1129" s="360">
        <v>0</v>
      </c>
    </row>
    <row r="1130" spans="2:18" ht="13.2" x14ac:dyDescent="0.25">
      <c r="B1130" s="371" t="s">
        <v>220</v>
      </c>
      <c r="C1130" s="371" t="s">
        <v>2197</v>
      </c>
      <c r="D1130" s="371" t="s">
        <v>71</v>
      </c>
      <c r="E1130" s="371" t="s">
        <v>3392</v>
      </c>
      <c r="F1130" s="360">
        <v>2</v>
      </c>
      <c r="G1130" s="360">
        <v>0</v>
      </c>
      <c r="H1130" s="360">
        <v>0</v>
      </c>
      <c r="I1130" s="360">
        <v>0</v>
      </c>
      <c r="J1130" s="360">
        <v>0</v>
      </c>
      <c r="K1130" s="360">
        <v>0</v>
      </c>
      <c r="L1130" s="360">
        <v>0</v>
      </c>
      <c r="M1130" s="360">
        <v>0</v>
      </c>
      <c r="N1130" s="360">
        <v>0</v>
      </c>
      <c r="O1130" s="360">
        <v>0</v>
      </c>
      <c r="P1130" s="360">
        <v>2</v>
      </c>
      <c r="Q1130" s="360">
        <v>0</v>
      </c>
      <c r="R1130" s="360">
        <v>0</v>
      </c>
    </row>
    <row r="1131" spans="2:18" ht="13.2" x14ac:dyDescent="0.25">
      <c r="B1131" s="371" t="s">
        <v>220</v>
      </c>
      <c r="C1131" s="371" t="s">
        <v>2197</v>
      </c>
      <c r="D1131" s="371" t="s">
        <v>71</v>
      </c>
      <c r="E1131" s="371" t="s">
        <v>1090</v>
      </c>
      <c r="F1131" s="360">
        <v>17</v>
      </c>
      <c r="G1131" s="360">
        <v>2</v>
      </c>
      <c r="H1131" s="360">
        <v>0</v>
      </c>
      <c r="I1131" s="360">
        <v>0</v>
      </c>
      <c r="J1131" s="360">
        <v>0</v>
      </c>
      <c r="K1131" s="360">
        <v>2</v>
      </c>
      <c r="L1131" s="360">
        <v>2</v>
      </c>
      <c r="M1131" s="360">
        <v>0</v>
      </c>
      <c r="N1131" s="360">
        <v>1</v>
      </c>
      <c r="O1131" s="360">
        <v>4</v>
      </c>
      <c r="P1131" s="360">
        <v>2</v>
      </c>
      <c r="Q1131" s="360">
        <v>3</v>
      </c>
      <c r="R1131" s="360">
        <v>1</v>
      </c>
    </row>
    <row r="1132" spans="2:18" ht="13.2" x14ac:dyDescent="0.25">
      <c r="B1132" s="371" t="s">
        <v>220</v>
      </c>
      <c r="C1132" s="371" t="s">
        <v>2197</v>
      </c>
      <c r="D1132" s="371" t="s">
        <v>75</v>
      </c>
      <c r="E1132" s="371" t="s">
        <v>1332</v>
      </c>
      <c r="F1132" s="360">
        <v>12</v>
      </c>
      <c r="G1132" s="360">
        <v>0</v>
      </c>
      <c r="H1132" s="360">
        <v>0</v>
      </c>
      <c r="I1132" s="360">
        <v>1</v>
      </c>
      <c r="J1132" s="360">
        <v>0</v>
      </c>
      <c r="K1132" s="360">
        <v>2</v>
      </c>
      <c r="L1132" s="360">
        <v>0</v>
      </c>
      <c r="M1132" s="360">
        <v>1</v>
      </c>
      <c r="N1132" s="360">
        <v>1</v>
      </c>
      <c r="O1132" s="360">
        <v>1</v>
      </c>
      <c r="P1132" s="360">
        <v>2</v>
      </c>
      <c r="Q1132" s="360">
        <v>3</v>
      </c>
      <c r="R1132" s="360">
        <v>1</v>
      </c>
    </row>
    <row r="1133" spans="2:18" ht="13.2" x14ac:dyDescent="0.25">
      <c r="B1133" s="371" t="s">
        <v>220</v>
      </c>
      <c r="C1133" s="371" t="s">
        <v>2197</v>
      </c>
      <c r="D1133" s="371" t="s">
        <v>75</v>
      </c>
      <c r="E1133" s="371" t="s">
        <v>1333</v>
      </c>
      <c r="F1133" s="360">
        <v>36</v>
      </c>
      <c r="G1133" s="360">
        <v>0</v>
      </c>
      <c r="H1133" s="360">
        <v>0</v>
      </c>
      <c r="I1133" s="360">
        <v>1</v>
      </c>
      <c r="J1133" s="360">
        <v>1</v>
      </c>
      <c r="K1133" s="360">
        <v>5</v>
      </c>
      <c r="L1133" s="360">
        <v>2</v>
      </c>
      <c r="M1133" s="360">
        <v>1</v>
      </c>
      <c r="N1133" s="360">
        <v>2</v>
      </c>
      <c r="O1133" s="360">
        <v>8</v>
      </c>
      <c r="P1133" s="360">
        <v>7</v>
      </c>
      <c r="Q1133" s="360">
        <v>3</v>
      </c>
      <c r="R1133" s="360">
        <v>6</v>
      </c>
    </row>
    <row r="1134" spans="2:18" ht="13.2" x14ac:dyDescent="0.25">
      <c r="B1134" s="371" t="s">
        <v>220</v>
      </c>
      <c r="C1134" s="371" t="s">
        <v>2197</v>
      </c>
      <c r="D1134" s="371" t="s">
        <v>75</v>
      </c>
      <c r="E1134" s="371" t="s">
        <v>1334</v>
      </c>
      <c r="F1134" s="360">
        <v>51</v>
      </c>
      <c r="G1134" s="360">
        <v>2</v>
      </c>
      <c r="H1134" s="360">
        <v>0</v>
      </c>
      <c r="I1134" s="360">
        <v>1</v>
      </c>
      <c r="J1134" s="360">
        <v>3</v>
      </c>
      <c r="K1134" s="360">
        <v>4</v>
      </c>
      <c r="L1134" s="360">
        <v>5</v>
      </c>
      <c r="M1134" s="360">
        <v>6</v>
      </c>
      <c r="N1134" s="360">
        <v>1</v>
      </c>
      <c r="O1134" s="360">
        <v>9</v>
      </c>
      <c r="P1134" s="360">
        <v>5</v>
      </c>
      <c r="Q1134" s="360">
        <v>10</v>
      </c>
      <c r="R1134" s="360">
        <v>5</v>
      </c>
    </row>
    <row r="1135" spans="2:18" ht="13.2" x14ac:dyDescent="0.25">
      <c r="B1135" s="371" t="s">
        <v>220</v>
      </c>
      <c r="C1135" s="371" t="s">
        <v>2197</v>
      </c>
      <c r="D1135" s="371" t="s">
        <v>75</v>
      </c>
      <c r="E1135" s="371" t="s">
        <v>1335</v>
      </c>
      <c r="F1135" s="360">
        <v>9</v>
      </c>
      <c r="G1135" s="360">
        <v>0</v>
      </c>
      <c r="H1135" s="360">
        <v>0</v>
      </c>
      <c r="I1135" s="360">
        <v>0</v>
      </c>
      <c r="J1135" s="360">
        <v>0</v>
      </c>
      <c r="K1135" s="360">
        <v>1</v>
      </c>
      <c r="L1135" s="360">
        <v>1</v>
      </c>
      <c r="M1135" s="360">
        <v>0</v>
      </c>
      <c r="N1135" s="360">
        <v>0</v>
      </c>
      <c r="O1135" s="360">
        <v>1</v>
      </c>
      <c r="P1135" s="360">
        <v>0</v>
      </c>
      <c r="Q1135" s="360">
        <v>4</v>
      </c>
      <c r="R1135" s="360">
        <v>2</v>
      </c>
    </row>
    <row r="1136" spans="2:18" ht="13.2" x14ac:dyDescent="0.25">
      <c r="B1136" s="371" t="s">
        <v>220</v>
      </c>
      <c r="C1136" s="371" t="s">
        <v>2197</v>
      </c>
      <c r="D1136" s="371" t="s">
        <v>83</v>
      </c>
      <c r="E1136" s="371" t="s">
        <v>1325</v>
      </c>
      <c r="F1136" s="360">
        <v>1</v>
      </c>
      <c r="G1136" s="360">
        <v>0</v>
      </c>
      <c r="H1136" s="360">
        <v>0</v>
      </c>
      <c r="I1136" s="360">
        <v>0</v>
      </c>
      <c r="J1136" s="360">
        <v>0</v>
      </c>
      <c r="K1136" s="360">
        <v>0</v>
      </c>
      <c r="L1136" s="360">
        <v>0</v>
      </c>
      <c r="M1136" s="360">
        <v>0</v>
      </c>
      <c r="N1136" s="360">
        <v>1</v>
      </c>
      <c r="O1136" s="360">
        <v>0</v>
      </c>
      <c r="P1136" s="360">
        <v>0</v>
      </c>
      <c r="Q1136" s="360">
        <v>0</v>
      </c>
      <c r="R1136" s="360">
        <v>0</v>
      </c>
    </row>
    <row r="1137" spans="2:18" ht="13.2" x14ac:dyDescent="0.25">
      <c r="B1137" s="371" t="s">
        <v>220</v>
      </c>
      <c r="C1137" s="371" t="s">
        <v>2197</v>
      </c>
      <c r="D1137" s="371" t="s">
        <v>83</v>
      </c>
      <c r="E1137" s="371" t="s">
        <v>1326</v>
      </c>
      <c r="F1137" s="360">
        <v>1</v>
      </c>
      <c r="G1137" s="360">
        <v>0</v>
      </c>
      <c r="H1137" s="360">
        <v>0</v>
      </c>
      <c r="I1137" s="360">
        <v>0</v>
      </c>
      <c r="J1137" s="360">
        <v>0</v>
      </c>
      <c r="K1137" s="360">
        <v>0</v>
      </c>
      <c r="L1137" s="360">
        <v>1</v>
      </c>
      <c r="M1137" s="360">
        <v>0</v>
      </c>
      <c r="N1137" s="360">
        <v>0</v>
      </c>
      <c r="O1137" s="360">
        <v>0</v>
      </c>
      <c r="P1137" s="360">
        <v>0</v>
      </c>
      <c r="Q1137" s="360">
        <v>0</v>
      </c>
      <c r="R1137" s="360">
        <v>0</v>
      </c>
    </row>
    <row r="1138" spans="2:18" ht="13.2" x14ac:dyDescent="0.25">
      <c r="B1138" s="371" t="s">
        <v>220</v>
      </c>
      <c r="C1138" s="371" t="s">
        <v>2197</v>
      </c>
      <c r="D1138" s="371" t="s">
        <v>83</v>
      </c>
      <c r="E1138" s="371" t="s">
        <v>1327</v>
      </c>
      <c r="F1138" s="360">
        <v>10</v>
      </c>
      <c r="G1138" s="360">
        <v>1</v>
      </c>
      <c r="H1138" s="360">
        <v>0</v>
      </c>
      <c r="I1138" s="360">
        <v>0</v>
      </c>
      <c r="J1138" s="360">
        <v>1</v>
      </c>
      <c r="K1138" s="360">
        <v>1</v>
      </c>
      <c r="L1138" s="360">
        <v>0</v>
      </c>
      <c r="M1138" s="360">
        <v>1</v>
      </c>
      <c r="N1138" s="360">
        <v>2</v>
      </c>
      <c r="O1138" s="360">
        <v>1</v>
      </c>
      <c r="P1138" s="360">
        <v>1</v>
      </c>
      <c r="Q1138" s="360">
        <v>2</v>
      </c>
      <c r="R1138" s="360">
        <v>0</v>
      </c>
    </row>
    <row r="1139" spans="2:18" ht="13.2" x14ac:dyDescent="0.25">
      <c r="B1139" s="371" t="s">
        <v>220</v>
      </c>
      <c r="C1139" s="371" t="s">
        <v>2197</v>
      </c>
      <c r="D1139" s="371" t="s">
        <v>83</v>
      </c>
      <c r="E1139" s="371" t="s">
        <v>1328</v>
      </c>
      <c r="F1139" s="360">
        <v>2</v>
      </c>
      <c r="G1139" s="360">
        <v>0</v>
      </c>
      <c r="H1139" s="360">
        <v>0</v>
      </c>
      <c r="I1139" s="360">
        <v>0</v>
      </c>
      <c r="J1139" s="360">
        <v>0</v>
      </c>
      <c r="K1139" s="360">
        <v>0</v>
      </c>
      <c r="L1139" s="360">
        <v>0</v>
      </c>
      <c r="M1139" s="360">
        <v>0</v>
      </c>
      <c r="N1139" s="360">
        <v>0</v>
      </c>
      <c r="O1139" s="360">
        <v>1</v>
      </c>
      <c r="P1139" s="360">
        <v>1</v>
      </c>
      <c r="Q1139" s="360">
        <v>0</v>
      </c>
      <c r="R1139" s="360">
        <v>0</v>
      </c>
    </row>
    <row r="1140" spans="2:18" ht="13.2" x14ac:dyDescent="0.25">
      <c r="B1140" s="371" t="s">
        <v>220</v>
      </c>
      <c r="C1140" s="371" t="s">
        <v>2197</v>
      </c>
      <c r="D1140" s="371" t="s">
        <v>83</v>
      </c>
      <c r="E1140" s="371" t="s">
        <v>2749</v>
      </c>
      <c r="F1140" s="360">
        <v>2</v>
      </c>
      <c r="G1140" s="360">
        <v>0</v>
      </c>
      <c r="H1140" s="360">
        <v>0</v>
      </c>
      <c r="I1140" s="360">
        <v>0</v>
      </c>
      <c r="J1140" s="360">
        <v>0</v>
      </c>
      <c r="K1140" s="360">
        <v>0</v>
      </c>
      <c r="L1140" s="360">
        <v>0</v>
      </c>
      <c r="M1140" s="360">
        <v>0</v>
      </c>
      <c r="N1140" s="360">
        <v>0</v>
      </c>
      <c r="O1140" s="360">
        <v>0</v>
      </c>
      <c r="P1140" s="360">
        <v>1</v>
      </c>
      <c r="Q1140" s="360">
        <v>1</v>
      </c>
      <c r="R1140" s="360">
        <v>0</v>
      </c>
    </row>
    <row r="1141" spans="2:18" ht="13.2" x14ac:dyDescent="0.25">
      <c r="B1141" s="371" t="s">
        <v>220</v>
      </c>
      <c r="C1141" s="371" t="s">
        <v>2197</v>
      </c>
      <c r="D1141" s="371" t="s">
        <v>83</v>
      </c>
      <c r="E1141" s="371" t="s">
        <v>1330</v>
      </c>
      <c r="F1141" s="360">
        <v>293</v>
      </c>
      <c r="G1141" s="360">
        <v>0</v>
      </c>
      <c r="H1141" s="360">
        <v>2</v>
      </c>
      <c r="I1141" s="360">
        <v>6</v>
      </c>
      <c r="J1141" s="360">
        <v>14</v>
      </c>
      <c r="K1141" s="360">
        <v>9</v>
      </c>
      <c r="L1141" s="360">
        <v>20</v>
      </c>
      <c r="M1141" s="360">
        <v>21</v>
      </c>
      <c r="N1141" s="360">
        <v>35</v>
      </c>
      <c r="O1141" s="360">
        <v>45</v>
      </c>
      <c r="P1141" s="360">
        <v>53</v>
      </c>
      <c r="Q1141" s="360">
        <v>50</v>
      </c>
      <c r="R1141" s="360">
        <v>38</v>
      </c>
    </row>
    <row r="1142" spans="2:18" ht="13.2" x14ac:dyDescent="0.25">
      <c r="B1142" s="371" t="s">
        <v>220</v>
      </c>
      <c r="C1142" s="371" t="s">
        <v>2197</v>
      </c>
      <c r="D1142" s="371" t="s">
        <v>83</v>
      </c>
      <c r="E1142" s="371" t="s">
        <v>1331</v>
      </c>
      <c r="F1142" s="360">
        <v>2</v>
      </c>
      <c r="G1142" s="360">
        <v>0</v>
      </c>
      <c r="H1142" s="360">
        <v>0</v>
      </c>
      <c r="I1142" s="360">
        <v>0</v>
      </c>
      <c r="J1142" s="360">
        <v>1</v>
      </c>
      <c r="K1142" s="360">
        <v>0</v>
      </c>
      <c r="L1142" s="360">
        <v>0</v>
      </c>
      <c r="M1142" s="360">
        <v>0</v>
      </c>
      <c r="N1142" s="360">
        <v>1</v>
      </c>
      <c r="O1142" s="360">
        <v>0</v>
      </c>
      <c r="P1142" s="360">
        <v>0</v>
      </c>
      <c r="Q1142" s="360">
        <v>0</v>
      </c>
      <c r="R1142" s="360">
        <v>0</v>
      </c>
    </row>
    <row r="1143" spans="2:18" ht="13.2" x14ac:dyDescent="0.25">
      <c r="B1143" s="371" t="s">
        <v>220</v>
      </c>
      <c r="C1143" s="371" t="s">
        <v>2197</v>
      </c>
      <c r="D1143" s="371" t="s">
        <v>86</v>
      </c>
      <c r="E1143" s="371" t="s">
        <v>1346</v>
      </c>
      <c r="F1143" s="360">
        <v>10</v>
      </c>
      <c r="G1143" s="360">
        <v>1</v>
      </c>
      <c r="H1143" s="360">
        <v>0</v>
      </c>
      <c r="I1143" s="360">
        <v>0</v>
      </c>
      <c r="J1143" s="360">
        <v>3</v>
      </c>
      <c r="K1143" s="360">
        <v>0</v>
      </c>
      <c r="L1143" s="360">
        <v>0</v>
      </c>
      <c r="M1143" s="360">
        <v>1</v>
      </c>
      <c r="N1143" s="360">
        <v>1</v>
      </c>
      <c r="O1143" s="360">
        <v>0</v>
      </c>
      <c r="P1143" s="360">
        <v>2</v>
      </c>
      <c r="Q1143" s="360">
        <v>0</v>
      </c>
      <c r="R1143" s="360">
        <v>2</v>
      </c>
    </row>
    <row r="1144" spans="2:18" ht="13.2" x14ac:dyDescent="0.25">
      <c r="B1144" s="371" t="s">
        <v>220</v>
      </c>
      <c r="C1144" s="371" t="s">
        <v>2197</v>
      </c>
      <c r="D1144" s="371" t="s">
        <v>86</v>
      </c>
      <c r="E1144" s="371" t="s">
        <v>1347</v>
      </c>
      <c r="F1144" s="360">
        <v>482</v>
      </c>
      <c r="G1144" s="360">
        <v>4</v>
      </c>
      <c r="H1144" s="360">
        <v>13</v>
      </c>
      <c r="I1144" s="360">
        <v>31</v>
      </c>
      <c r="J1144" s="360">
        <v>23</v>
      </c>
      <c r="K1144" s="360">
        <v>19</v>
      </c>
      <c r="L1144" s="360">
        <v>46</v>
      </c>
      <c r="M1144" s="360">
        <v>63</v>
      </c>
      <c r="N1144" s="360">
        <v>37</v>
      </c>
      <c r="O1144" s="360">
        <v>74</v>
      </c>
      <c r="P1144" s="360">
        <v>75</v>
      </c>
      <c r="Q1144" s="360">
        <v>60</v>
      </c>
      <c r="R1144" s="360">
        <v>37</v>
      </c>
    </row>
    <row r="1145" spans="2:18" ht="13.2" x14ac:dyDescent="0.25">
      <c r="B1145" s="371" t="s">
        <v>220</v>
      </c>
      <c r="C1145" s="371" t="s">
        <v>2197</v>
      </c>
      <c r="D1145" s="371" t="s">
        <v>86</v>
      </c>
      <c r="E1145" s="371" t="s">
        <v>1348</v>
      </c>
      <c r="F1145" s="360">
        <v>64</v>
      </c>
      <c r="G1145" s="360">
        <v>2</v>
      </c>
      <c r="H1145" s="360">
        <v>0</v>
      </c>
      <c r="I1145" s="360">
        <v>2</v>
      </c>
      <c r="J1145" s="360">
        <v>2</v>
      </c>
      <c r="K1145" s="360">
        <v>0</v>
      </c>
      <c r="L1145" s="360">
        <v>5</v>
      </c>
      <c r="M1145" s="360">
        <v>9</v>
      </c>
      <c r="N1145" s="360">
        <v>2</v>
      </c>
      <c r="O1145" s="360">
        <v>14</v>
      </c>
      <c r="P1145" s="360">
        <v>13</v>
      </c>
      <c r="Q1145" s="360">
        <v>10</v>
      </c>
      <c r="R1145" s="360">
        <v>5</v>
      </c>
    </row>
    <row r="1146" spans="2:18" ht="13.2" x14ac:dyDescent="0.25">
      <c r="B1146" s="371" t="s">
        <v>220</v>
      </c>
      <c r="C1146" s="371" t="s">
        <v>2197</v>
      </c>
      <c r="D1146" s="371" t="s">
        <v>86</v>
      </c>
      <c r="E1146" s="371" t="s">
        <v>1349</v>
      </c>
      <c r="F1146" s="360">
        <v>70</v>
      </c>
      <c r="G1146" s="360">
        <v>4</v>
      </c>
      <c r="H1146" s="360">
        <v>1</v>
      </c>
      <c r="I1146" s="360">
        <v>1</v>
      </c>
      <c r="J1146" s="360">
        <v>2</v>
      </c>
      <c r="K1146" s="360">
        <v>5</v>
      </c>
      <c r="L1146" s="360">
        <v>8</v>
      </c>
      <c r="M1146" s="360">
        <v>8</v>
      </c>
      <c r="N1146" s="360">
        <v>6</v>
      </c>
      <c r="O1146" s="360">
        <v>13</v>
      </c>
      <c r="P1146" s="360">
        <v>10</v>
      </c>
      <c r="Q1146" s="360">
        <v>7</v>
      </c>
      <c r="R1146" s="360">
        <v>5</v>
      </c>
    </row>
    <row r="1147" spans="2:18" ht="13.2" x14ac:dyDescent="0.25">
      <c r="B1147" s="371" t="s">
        <v>220</v>
      </c>
      <c r="C1147" s="371" t="s">
        <v>2197</v>
      </c>
      <c r="D1147" s="371" t="s">
        <v>86</v>
      </c>
      <c r="E1147" s="371" t="s">
        <v>1350</v>
      </c>
      <c r="F1147" s="360">
        <v>1</v>
      </c>
      <c r="G1147" s="360">
        <v>0</v>
      </c>
      <c r="H1147" s="360">
        <v>0</v>
      </c>
      <c r="I1147" s="360">
        <v>0</v>
      </c>
      <c r="J1147" s="360">
        <v>0</v>
      </c>
      <c r="K1147" s="360">
        <v>0</v>
      </c>
      <c r="L1147" s="360">
        <v>0</v>
      </c>
      <c r="M1147" s="360">
        <v>0</v>
      </c>
      <c r="N1147" s="360">
        <v>0</v>
      </c>
      <c r="O1147" s="360">
        <v>0</v>
      </c>
      <c r="P1147" s="360">
        <v>0</v>
      </c>
      <c r="Q1147" s="360">
        <v>1</v>
      </c>
      <c r="R1147" s="360">
        <v>0</v>
      </c>
    </row>
    <row r="1148" spans="2:18" ht="13.2" x14ac:dyDescent="0.25">
      <c r="B1148" s="371" t="s">
        <v>220</v>
      </c>
      <c r="C1148" s="371" t="s">
        <v>2197</v>
      </c>
      <c r="D1148" s="371" t="s">
        <v>86</v>
      </c>
      <c r="E1148" s="371" t="s">
        <v>1351</v>
      </c>
      <c r="F1148" s="360">
        <v>3</v>
      </c>
      <c r="G1148" s="360">
        <v>0</v>
      </c>
      <c r="H1148" s="360">
        <v>0</v>
      </c>
      <c r="I1148" s="360">
        <v>0</v>
      </c>
      <c r="J1148" s="360">
        <v>0</v>
      </c>
      <c r="K1148" s="360">
        <v>0</v>
      </c>
      <c r="L1148" s="360">
        <v>0</v>
      </c>
      <c r="M1148" s="360">
        <v>0</v>
      </c>
      <c r="N1148" s="360">
        <v>0</v>
      </c>
      <c r="O1148" s="360">
        <v>0</v>
      </c>
      <c r="P1148" s="360">
        <v>1</v>
      </c>
      <c r="Q1148" s="360">
        <v>1</v>
      </c>
      <c r="R1148" s="360">
        <v>1</v>
      </c>
    </row>
    <row r="1149" spans="2:18" ht="13.2" x14ac:dyDescent="0.25">
      <c r="B1149" s="371" t="s">
        <v>220</v>
      </c>
      <c r="C1149" s="371" t="s">
        <v>2197</v>
      </c>
      <c r="D1149" s="371" t="s">
        <v>86</v>
      </c>
      <c r="E1149" s="371" t="s">
        <v>1352</v>
      </c>
      <c r="F1149" s="360">
        <v>18</v>
      </c>
      <c r="G1149" s="360">
        <v>0</v>
      </c>
      <c r="H1149" s="360">
        <v>0</v>
      </c>
      <c r="I1149" s="360">
        <v>0</v>
      </c>
      <c r="J1149" s="360">
        <v>0</v>
      </c>
      <c r="K1149" s="360">
        <v>4</v>
      </c>
      <c r="L1149" s="360">
        <v>3</v>
      </c>
      <c r="M1149" s="360">
        <v>1</v>
      </c>
      <c r="N1149" s="360">
        <v>1</v>
      </c>
      <c r="O1149" s="360">
        <v>3</v>
      </c>
      <c r="P1149" s="360">
        <v>4</v>
      </c>
      <c r="Q1149" s="360">
        <v>2</v>
      </c>
      <c r="R1149" s="360">
        <v>0</v>
      </c>
    </row>
    <row r="1150" spans="2:18" ht="13.2" x14ac:dyDescent="0.25">
      <c r="B1150" s="371" t="s">
        <v>220</v>
      </c>
      <c r="C1150" s="371" t="s">
        <v>2197</v>
      </c>
      <c r="D1150" s="371" t="s">
        <v>86</v>
      </c>
      <c r="E1150" s="371" t="s">
        <v>1353</v>
      </c>
      <c r="F1150" s="360">
        <v>29</v>
      </c>
      <c r="G1150" s="360">
        <v>0</v>
      </c>
      <c r="H1150" s="360">
        <v>0</v>
      </c>
      <c r="I1150" s="360">
        <v>1</v>
      </c>
      <c r="J1150" s="360">
        <v>1</v>
      </c>
      <c r="K1150" s="360">
        <v>1</v>
      </c>
      <c r="L1150" s="360">
        <v>4</v>
      </c>
      <c r="M1150" s="360">
        <v>2</v>
      </c>
      <c r="N1150" s="360">
        <v>0</v>
      </c>
      <c r="O1150" s="360">
        <v>3</v>
      </c>
      <c r="P1150" s="360">
        <v>9</v>
      </c>
      <c r="Q1150" s="360">
        <v>3</v>
      </c>
      <c r="R1150" s="360">
        <v>5</v>
      </c>
    </row>
    <row r="1151" spans="2:18" ht="13.2" x14ac:dyDescent="0.25">
      <c r="B1151" s="371" t="s">
        <v>220</v>
      </c>
      <c r="C1151" s="371" t="s">
        <v>2197</v>
      </c>
      <c r="D1151" s="371" t="s">
        <v>86</v>
      </c>
      <c r="E1151" s="371" t="s">
        <v>2328</v>
      </c>
      <c r="F1151" s="360">
        <v>10189</v>
      </c>
      <c r="G1151" s="360">
        <v>178</v>
      </c>
      <c r="H1151" s="360">
        <v>263</v>
      </c>
      <c r="I1151" s="360">
        <v>402</v>
      </c>
      <c r="J1151" s="360">
        <v>552</v>
      </c>
      <c r="K1151" s="360">
        <v>569</v>
      </c>
      <c r="L1151" s="360">
        <v>820</v>
      </c>
      <c r="M1151" s="360">
        <v>843</v>
      </c>
      <c r="N1151" s="360">
        <v>710</v>
      </c>
      <c r="O1151" s="360">
        <v>1772</v>
      </c>
      <c r="P1151" s="360">
        <v>1902</v>
      </c>
      <c r="Q1151" s="360">
        <v>1408</v>
      </c>
      <c r="R1151" s="360">
        <v>770</v>
      </c>
    </row>
    <row r="1152" spans="2:18" ht="13.2" x14ac:dyDescent="0.25">
      <c r="B1152" s="371" t="s">
        <v>220</v>
      </c>
      <c r="C1152" s="371" t="s">
        <v>2197</v>
      </c>
      <c r="D1152" s="371" t="s">
        <v>86</v>
      </c>
      <c r="E1152" s="371" t="s">
        <v>2329</v>
      </c>
      <c r="F1152" s="360">
        <v>2</v>
      </c>
      <c r="G1152" s="360">
        <v>0</v>
      </c>
      <c r="H1152" s="360">
        <v>0</v>
      </c>
      <c r="I1152" s="360">
        <v>0</v>
      </c>
      <c r="J1152" s="360">
        <v>0</v>
      </c>
      <c r="K1152" s="360">
        <v>0</v>
      </c>
      <c r="L1152" s="360">
        <v>0</v>
      </c>
      <c r="M1152" s="360">
        <v>0</v>
      </c>
      <c r="N1152" s="360">
        <v>0</v>
      </c>
      <c r="O1152" s="360">
        <v>1</v>
      </c>
      <c r="P1152" s="360">
        <v>0</v>
      </c>
      <c r="Q1152" s="360">
        <v>1</v>
      </c>
      <c r="R1152" s="360">
        <v>0</v>
      </c>
    </row>
    <row r="1153" spans="2:18" ht="13.2" x14ac:dyDescent="0.25">
      <c r="B1153" s="371" t="s">
        <v>220</v>
      </c>
      <c r="C1153" s="371" t="s">
        <v>2197</v>
      </c>
      <c r="D1153" s="371" t="s">
        <v>86</v>
      </c>
      <c r="E1153" s="371" t="s">
        <v>1354</v>
      </c>
      <c r="F1153" s="360">
        <v>4</v>
      </c>
      <c r="G1153" s="360">
        <v>0</v>
      </c>
      <c r="H1153" s="360">
        <v>0</v>
      </c>
      <c r="I1153" s="360">
        <v>0</v>
      </c>
      <c r="J1153" s="360">
        <v>0</v>
      </c>
      <c r="K1153" s="360">
        <v>0</v>
      </c>
      <c r="L1153" s="360">
        <v>0</v>
      </c>
      <c r="M1153" s="360">
        <v>0</v>
      </c>
      <c r="N1153" s="360">
        <v>2</v>
      </c>
      <c r="O1153" s="360">
        <v>1</v>
      </c>
      <c r="P1153" s="360">
        <v>0</v>
      </c>
      <c r="Q1153" s="360">
        <v>1</v>
      </c>
      <c r="R1153" s="360">
        <v>0</v>
      </c>
    </row>
    <row r="1154" spans="2:18" ht="13.2" x14ac:dyDescent="0.25">
      <c r="B1154" s="371" t="s">
        <v>220</v>
      </c>
      <c r="C1154" s="371" t="s">
        <v>2197</v>
      </c>
      <c r="D1154" s="371" t="s">
        <v>86</v>
      </c>
      <c r="E1154" s="371" t="s">
        <v>1355</v>
      </c>
      <c r="F1154" s="360">
        <v>83</v>
      </c>
      <c r="G1154" s="360">
        <v>0</v>
      </c>
      <c r="H1154" s="360">
        <v>0</v>
      </c>
      <c r="I1154" s="360">
        <v>0</v>
      </c>
      <c r="J1154" s="360">
        <v>4</v>
      </c>
      <c r="K1154" s="360">
        <v>3</v>
      </c>
      <c r="L1154" s="360">
        <v>7</v>
      </c>
      <c r="M1154" s="360">
        <v>14</v>
      </c>
      <c r="N1154" s="360">
        <v>7</v>
      </c>
      <c r="O1154" s="360">
        <v>10</v>
      </c>
      <c r="P1154" s="360">
        <v>8</v>
      </c>
      <c r="Q1154" s="360">
        <v>15</v>
      </c>
      <c r="R1154" s="360">
        <v>15</v>
      </c>
    </row>
    <row r="1155" spans="2:18" ht="13.2" x14ac:dyDescent="0.25">
      <c r="B1155" s="371" t="s">
        <v>220</v>
      </c>
      <c r="C1155" s="371" t="s">
        <v>2197</v>
      </c>
      <c r="D1155" s="371" t="s">
        <v>86</v>
      </c>
      <c r="E1155" s="371" t="s">
        <v>1356</v>
      </c>
      <c r="F1155" s="360">
        <v>3</v>
      </c>
      <c r="G1155" s="360">
        <v>0</v>
      </c>
      <c r="H1155" s="360">
        <v>0</v>
      </c>
      <c r="I1155" s="360">
        <v>0</v>
      </c>
      <c r="J1155" s="360">
        <v>0</v>
      </c>
      <c r="K1155" s="360">
        <v>1</v>
      </c>
      <c r="L1155" s="360">
        <v>0</v>
      </c>
      <c r="M1155" s="360">
        <v>0</v>
      </c>
      <c r="N1155" s="360">
        <v>0</v>
      </c>
      <c r="O1155" s="360">
        <v>1</v>
      </c>
      <c r="P1155" s="360">
        <v>1</v>
      </c>
      <c r="Q1155" s="360">
        <v>0</v>
      </c>
      <c r="R1155" s="360">
        <v>0</v>
      </c>
    </row>
    <row r="1156" spans="2:18" ht="13.2" x14ac:dyDescent="0.25">
      <c r="B1156" s="371" t="s">
        <v>220</v>
      </c>
      <c r="C1156" s="371" t="s">
        <v>2197</v>
      </c>
      <c r="D1156" s="371" t="s">
        <v>86</v>
      </c>
      <c r="E1156" s="371" t="s">
        <v>1357</v>
      </c>
      <c r="F1156" s="360">
        <v>10</v>
      </c>
      <c r="G1156" s="360">
        <v>0</v>
      </c>
      <c r="H1156" s="360">
        <v>0</v>
      </c>
      <c r="I1156" s="360">
        <v>0</v>
      </c>
      <c r="J1156" s="360">
        <v>2</v>
      </c>
      <c r="K1156" s="360">
        <v>3</v>
      </c>
      <c r="L1156" s="360">
        <v>0</v>
      </c>
      <c r="M1156" s="360">
        <v>1</v>
      </c>
      <c r="N1156" s="360">
        <v>1</v>
      </c>
      <c r="O1156" s="360">
        <v>3</v>
      </c>
      <c r="P1156" s="360">
        <v>0</v>
      </c>
      <c r="Q1156" s="360">
        <v>0</v>
      </c>
      <c r="R1156" s="360">
        <v>0</v>
      </c>
    </row>
    <row r="1157" spans="2:18" ht="13.2" x14ac:dyDescent="0.25">
      <c r="B1157" s="371" t="s">
        <v>220</v>
      </c>
      <c r="C1157" s="371" t="s">
        <v>2197</v>
      </c>
      <c r="D1157" s="371" t="s">
        <v>86</v>
      </c>
      <c r="E1157" s="371" t="s">
        <v>1358</v>
      </c>
      <c r="F1157" s="360">
        <v>48</v>
      </c>
      <c r="G1157" s="360">
        <v>1</v>
      </c>
      <c r="H1157" s="360">
        <v>3</v>
      </c>
      <c r="I1157" s="360">
        <v>4</v>
      </c>
      <c r="J1157" s="360">
        <v>2</v>
      </c>
      <c r="K1157" s="360">
        <v>1</v>
      </c>
      <c r="L1157" s="360">
        <v>0</v>
      </c>
      <c r="M1157" s="360">
        <v>5</v>
      </c>
      <c r="N1157" s="360">
        <v>4</v>
      </c>
      <c r="O1157" s="360">
        <v>10</v>
      </c>
      <c r="P1157" s="360">
        <v>4</v>
      </c>
      <c r="Q1157" s="360">
        <v>10</v>
      </c>
      <c r="R1157" s="360">
        <v>4</v>
      </c>
    </row>
    <row r="1158" spans="2:18" ht="13.2" x14ac:dyDescent="0.25">
      <c r="B1158" s="371" t="s">
        <v>220</v>
      </c>
      <c r="C1158" s="371" t="s">
        <v>2197</v>
      </c>
      <c r="D1158" s="371" t="s">
        <v>86</v>
      </c>
      <c r="E1158" s="371" t="s">
        <v>1359</v>
      </c>
      <c r="F1158" s="360">
        <v>7</v>
      </c>
      <c r="G1158" s="360">
        <v>0</v>
      </c>
      <c r="H1158" s="360">
        <v>0</v>
      </c>
      <c r="I1158" s="360">
        <v>0</v>
      </c>
      <c r="J1158" s="360">
        <v>0</v>
      </c>
      <c r="K1158" s="360">
        <v>2</v>
      </c>
      <c r="L1158" s="360">
        <v>3</v>
      </c>
      <c r="M1158" s="360">
        <v>0</v>
      </c>
      <c r="N1158" s="360">
        <v>0</v>
      </c>
      <c r="O1158" s="360">
        <v>2</v>
      </c>
      <c r="P1158" s="360">
        <v>0</v>
      </c>
      <c r="Q1158" s="360">
        <v>0</v>
      </c>
      <c r="R1158" s="360">
        <v>0</v>
      </c>
    </row>
    <row r="1159" spans="2:18" ht="13.2" x14ac:dyDescent="0.25">
      <c r="B1159" s="371" t="s">
        <v>220</v>
      </c>
      <c r="C1159" s="371" t="s">
        <v>2197</v>
      </c>
      <c r="D1159" s="371" t="s">
        <v>86</v>
      </c>
      <c r="E1159" s="371" t="s">
        <v>1360</v>
      </c>
      <c r="F1159" s="360">
        <v>3</v>
      </c>
      <c r="G1159" s="360">
        <v>0</v>
      </c>
      <c r="H1159" s="360">
        <v>0</v>
      </c>
      <c r="I1159" s="360">
        <v>0</v>
      </c>
      <c r="J1159" s="360">
        <v>0</v>
      </c>
      <c r="K1159" s="360">
        <v>1</v>
      </c>
      <c r="L1159" s="360">
        <v>0</v>
      </c>
      <c r="M1159" s="360">
        <v>0</v>
      </c>
      <c r="N1159" s="360">
        <v>0</v>
      </c>
      <c r="O1159" s="360">
        <v>2</v>
      </c>
      <c r="P1159" s="360">
        <v>0</v>
      </c>
      <c r="Q1159" s="360">
        <v>0</v>
      </c>
      <c r="R1159" s="360">
        <v>0</v>
      </c>
    </row>
    <row r="1160" spans="2:18" ht="13.2" x14ac:dyDescent="0.25">
      <c r="B1160" s="371" t="s">
        <v>220</v>
      </c>
      <c r="C1160" s="371" t="s">
        <v>2197</v>
      </c>
      <c r="D1160" s="371" t="s">
        <v>86</v>
      </c>
      <c r="E1160" s="371" t="s">
        <v>1361</v>
      </c>
      <c r="F1160" s="360">
        <v>2</v>
      </c>
      <c r="G1160" s="360">
        <v>0</v>
      </c>
      <c r="H1160" s="360">
        <v>0</v>
      </c>
      <c r="I1160" s="360">
        <v>0</v>
      </c>
      <c r="J1160" s="360">
        <v>0</v>
      </c>
      <c r="K1160" s="360">
        <v>0</v>
      </c>
      <c r="L1160" s="360">
        <v>1</v>
      </c>
      <c r="M1160" s="360">
        <v>0</v>
      </c>
      <c r="N1160" s="360">
        <v>0</v>
      </c>
      <c r="O1160" s="360">
        <v>0</v>
      </c>
      <c r="P1160" s="360">
        <v>0</v>
      </c>
      <c r="Q1160" s="360">
        <v>1</v>
      </c>
      <c r="R1160" s="360">
        <v>0</v>
      </c>
    </row>
    <row r="1161" spans="2:18" ht="13.2" x14ac:dyDescent="0.25">
      <c r="B1161" s="371" t="s">
        <v>220</v>
      </c>
      <c r="C1161" s="371" t="s">
        <v>2197</v>
      </c>
      <c r="D1161" s="371" t="s">
        <v>86</v>
      </c>
      <c r="E1161" s="371" t="s">
        <v>1362</v>
      </c>
      <c r="F1161" s="360">
        <v>11</v>
      </c>
      <c r="G1161" s="360">
        <v>0</v>
      </c>
      <c r="H1161" s="360">
        <v>0</v>
      </c>
      <c r="I1161" s="360">
        <v>1</v>
      </c>
      <c r="J1161" s="360">
        <v>1</v>
      </c>
      <c r="K1161" s="360">
        <v>1</v>
      </c>
      <c r="L1161" s="360">
        <v>0</v>
      </c>
      <c r="M1161" s="360">
        <v>1</v>
      </c>
      <c r="N1161" s="360">
        <v>2</v>
      </c>
      <c r="O1161" s="360">
        <v>1</v>
      </c>
      <c r="P1161" s="360">
        <v>3</v>
      </c>
      <c r="Q1161" s="360">
        <v>1</v>
      </c>
      <c r="R1161" s="360">
        <v>0</v>
      </c>
    </row>
    <row r="1162" spans="2:18" ht="13.2" x14ac:dyDescent="0.25">
      <c r="B1162" s="371" t="s">
        <v>220</v>
      </c>
      <c r="C1162" s="371" t="s">
        <v>2197</v>
      </c>
      <c r="D1162" s="371" t="s">
        <v>86</v>
      </c>
      <c r="E1162" s="371" t="s">
        <v>2330</v>
      </c>
      <c r="F1162" s="360">
        <v>44</v>
      </c>
      <c r="G1162" s="360">
        <v>3</v>
      </c>
      <c r="H1162" s="360">
        <v>3</v>
      </c>
      <c r="I1162" s="360">
        <v>4</v>
      </c>
      <c r="J1162" s="360">
        <v>3</v>
      </c>
      <c r="K1162" s="360">
        <v>0</v>
      </c>
      <c r="L1162" s="360">
        <v>4</v>
      </c>
      <c r="M1162" s="360">
        <v>2</v>
      </c>
      <c r="N1162" s="360">
        <v>4</v>
      </c>
      <c r="O1162" s="360">
        <v>5</v>
      </c>
      <c r="P1162" s="360">
        <v>7</v>
      </c>
      <c r="Q1162" s="360">
        <v>3</v>
      </c>
      <c r="R1162" s="360">
        <v>6</v>
      </c>
    </row>
    <row r="1163" spans="2:18" ht="13.2" x14ac:dyDescent="0.25">
      <c r="B1163" s="371" t="s">
        <v>220</v>
      </c>
      <c r="C1163" s="371" t="s">
        <v>2197</v>
      </c>
      <c r="D1163" s="371" t="s">
        <v>86</v>
      </c>
      <c r="E1163" s="371" t="s">
        <v>172</v>
      </c>
      <c r="F1163" s="360">
        <v>4814</v>
      </c>
      <c r="G1163" s="360">
        <v>61</v>
      </c>
      <c r="H1163" s="360">
        <v>93</v>
      </c>
      <c r="I1163" s="360">
        <v>155</v>
      </c>
      <c r="J1163" s="360">
        <v>208</v>
      </c>
      <c r="K1163" s="360">
        <v>275</v>
      </c>
      <c r="L1163" s="360">
        <v>417</v>
      </c>
      <c r="M1163" s="360">
        <v>392</v>
      </c>
      <c r="N1163" s="360">
        <v>377</v>
      </c>
      <c r="O1163" s="360">
        <v>852</v>
      </c>
      <c r="P1163" s="360">
        <v>940</v>
      </c>
      <c r="Q1163" s="360">
        <v>666</v>
      </c>
      <c r="R1163" s="360">
        <v>378</v>
      </c>
    </row>
    <row r="1164" spans="2:18" ht="13.2" x14ac:dyDescent="0.25">
      <c r="B1164" s="371" t="s">
        <v>220</v>
      </c>
      <c r="C1164" s="371" t="s">
        <v>2197</v>
      </c>
      <c r="D1164" s="371" t="s">
        <v>86</v>
      </c>
      <c r="E1164" s="371" t="s">
        <v>1363</v>
      </c>
      <c r="F1164" s="360">
        <v>7</v>
      </c>
      <c r="G1164" s="360">
        <v>0</v>
      </c>
      <c r="H1164" s="360">
        <v>0</v>
      </c>
      <c r="I1164" s="360">
        <v>0</v>
      </c>
      <c r="J1164" s="360">
        <v>0</v>
      </c>
      <c r="K1164" s="360">
        <v>0</v>
      </c>
      <c r="L1164" s="360">
        <v>1</v>
      </c>
      <c r="M1164" s="360">
        <v>1</v>
      </c>
      <c r="N1164" s="360">
        <v>0</v>
      </c>
      <c r="O1164" s="360">
        <v>1</v>
      </c>
      <c r="P1164" s="360">
        <v>0</v>
      </c>
      <c r="Q1164" s="360">
        <v>2</v>
      </c>
      <c r="R1164" s="360">
        <v>2</v>
      </c>
    </row>
    <row r="1165" spans="2:18" ht="13.2" x14ac:dyDescent="0.25">
      <c r="B1165" s="371" t="s">
        <v>220</v>
      </c>
      <c r="C1165" s="371" t="s">
        <v>2197</v>
      </c>
      <c r="D1165" s="371" t="s">
        <v>86</v>
      </c>
      <c r="E1165" s="371" t="s">
        <v>1364</v>
      </c>
      <c r="F1165" s="360">
        <v>3</v>
      </c>
      <c r="G1165" s="360">
        <v>0</v>
      </c>
      <c r="H1165" s="360">
        <v>0</v>
      </c>
      <c r="I1165" s="360">
        <v>0</v>
      </c>
      <c r="J1165" s="360">
        <v>0</v>
      </c>
      <c r="K1165" s="360">
        <v>0</v>
      </c>
      <c r="L1165" s="360">
        <v>0</v>
      </c>
      <c r="M1165" s="360">
        <v>0</v>
      </c>
      <c r="N1165" s="360">
        <v>0</v>
      </c>
      <c r="O1165" s="360">
        <v>0</v>
      </c>
      <c r="P1165" s="360">
        <v>1</v>
      </c>
      <c r="Q1165" s="360">
        <v>2</v>
      </c>
      <c r="R1165" s="360">
        <v>0</v>
      </c>
    </row>
    <row r="1166" spans="2:18" ht="13.2" x14ac:dyDescent="0.25">
      <c r="B1166" s="371" t="s">
        <v>220</v>
      </c>
      <c r="C1166" s="371" t="s">
        <v>2197</v>
      </c>
      <c r="D1166" s="371" t="s">
        <v>86</v>
      </c>
      <c r="E1166" s="371" t="s">
        <v>1365</v>
      </c>
      <c r="F1166" s="360">
        <v>43</v>
      </c>
      <c r="G1166" s="360">
        <v>3</v>
      </c>
      <c r="H1166" s="360">
        <v>3</v>
      </c>
      <c r="I1166" s="360">
        <v>1</v>
      </c>
      <c r="J1166" s="360">
        <v>1</v>
      </c>
      <c r="K1166" s="360">
        <v>2</v>
      </c>
      <c r="L1166" s="360">
        <v>5</v>
      </c>
      <c r="M1166" s="360">
        <v>6</v>
      </c>
      <c r="N1166" s="360">
        <v>3</v>
      </c>
      <c r="O1166" s="360">
        <v>10</v>
      </c>
      <c r="P1166" s="360">
        <v>5</v>
      </c>
      <c r="Q1166" s="360">
        <v>4</v>
      </c>
      <c r="R1166" s="360">
        <v>0</v>
      </c>
    </row>
    <row r="1167" spans="2:18" ht="13.2" x14ac:dyDescent="0.25">
      <c r="B1167" s="371" t="s">
        <v>220</v>
      </c>
      <c r="C1167" s="371" t="s">
        <v>2197</v>
      </c>
      <c r="D1167" s="371" t="s">
        <v>86</v>
      </c>
      <c r="E1167" s="371" t="s">
        <v>1366</v>
      </c>
      <c r="F1167" s="360">
        <v>6</v>
      </c>
      <c r="G1167" s="360">
        <v>0</v>
      </c>
      <c r="H1167" s="360">
        <v>0</v>
      </c>
      <c r="I1167" s="360">
        <v>0</v>
      </c>
      <c r="J1167" s="360">
        <v>1</v>
      </c>
      <c r="K1167" s="360">
        <v>1</v>
      </c>
      <c r="L1167" s="360">
        <v>0</v>
      </c>
      <c r="M1167" s="360">
        <v>0</v>
      </c>
      <c r="N1167" s="360">
        <v>0</v>
      </c>
      <c r="O1167" s="360">
        <v>0</v>
      </c>
      <c r="P1167" s="360">
        <v>3</v>
      </c>
      <c r="Q1167" s="360">
        <v>1</v>
      </c>
      <c r="R1167" s="360">
        <v>0</v>
      </c>
    </row>
    <row r="1168" spans="2:18" ht="13.2" x14ac:dyDescent="0.25">
      <c r="B1168" s="371" t="s">
        <v>220</v>
      </c>
      <c r="C1168" s="371" t="s">
        <v>2197</v>
      </c>
      <c r="D1168" s="371" t="s">
        <v>86</v>
      </c>
      <c r="E1168" s="371" t="s">
        <v>2331</v>
      </c>
      <c r="F1168" s="360">
        <v>234</v>
      </c>
      <c r="G1168" s="360">
        <v>10</v>
      </c>
      <c r="H1168" s="360">
        <v>8</v>
      </c>
      <c r="I1168" s="360">
        <v>6</v>
      </c>
      <c r="J1168" s="360">
        <v>11</v>
      </c>
      <c r="K1168" s="360">
        <v>10</v>
      </c>
      <c r="L1168" s="360">
        <v>21</v>
      </c>
      <c r="M1168" s="360">
        <v>17</v>
      </c>
      <c r="N1168" s="360">
        <v>16</v>
      </c>
      <c r="O1168" s="360">
        <v>38</v>
      </c>
      <c r="P1168" s="360">
        <v>39</v>
      </c>
      <c r="Q1168" s="360">
        <v>35</v>
      </c>
      <c r="R1168" s="360">
        <v>23</v>
      </c>
    </row>
    <row r="1169" spans="2:18" ht="13.2" x14ac:dyDescent="0.25">
      <c r="B1169" s="371" t="s">
        <v>220</v>
      </c>
      <c r="C1169" s="371" t="s">
        <v>2197</v>
      </c>
      <c r="D1169" s="371" t="s">
        <v>86</v>
      </c>
      <c r="E1169" s="371" t="s">
        <v>1367</v>
      </c>
      <c r="F1169" s="360">
        <v>18</v>
      </c>
      <c r="G1169" s="360">
        <v>1</v>
      </c>
      <c r="H1169" s="360">
        <v>2</v>
      </c>
      <c r="I1169" s="360">
        <v>1</v>
      </c>
      <c r="J1169" s="360">
        <v>0</v>
      </c>
      <c r="K1169" s="360">
        <v>0</v>
      </c>
      <c r="L1169" s="360">
        <v>1</v>
      </c>
      <c r="M1169" s="360">
        <v>2</v>
      </c>
      <c r="N1169" s="360">
        <v>3</v>
      </c>
      <c r="O1169" s="360">
        <v>4</v>
      </c>
      <c r="P1169" s="360">
        <v>3</v>
      </c>
      <c r="Q1169" s="360">
        <v>0</v>
      </c>
      <c r="R1169" s="360">
        <v>1</v>
      </c>
    </row>
    <row r="1170" spans="2:18" ht="13.2" x14ac:dyDescent="0.25">
      <c r="B1170" s="371" t="s">
        <v>220</v>
      </c>
      <c r="C1170" s="371" t="s">
        <v>2197</v>
      </c>
      <c r="D1170" s="371" t="s">
        <v>86</v>
      </c>
      <c r="E1170" s="371" t="s">
        <v>1368</v>
      </c>
      <c r="F1170" s="360">
        <v>3</v>
      </c>
      <c r="G1170" s="360">
        <v>0</v>
      </c>
      <c r="H1170" s="360">
        <v>0</v>
      </c>
      <c r="I1170" s="360">
        <v>0</v>
      </c>
      <c r="J1170" s="360">
        <v>0</v>
      </c>
      <c r="K1170" s="360">
        <v>0</v>
      </c>
      <c r="L1170" s="360">
        <v>1</v>
      </c>
      <c r="M1170" s="360">
        <v>1</v>
      </c>
      <c r="N1170" s="360">
        <v>0</v>
      </c>
      <c r="O1170" s="360">
        <v>0</v>
      </c>
      <c r="P1170" s="360">
        <v>0</v>
      </c>
      <c r="Q1170" s="360">
        <v>1</v>
      </c>
      <c r="R1170" s="360">
        <v>0</v>
      </c>
    </row>
    <row r="1171" spans="2:18" ht="13.2" x14ac:dyDescent="0.25">
      <c r="B1171" s="371" t="s">
        <v>220</v>
      </c>
      <c r="C1171" s="371" t="s">
        <v>2197</v>
      </c>
      <c r="D1171" s="371" t="s">
        <v>86</v>
      </c>
      <c r="E1171" s="371" t="s">
        <v>1369</v>
      </c>
      <c r="F1171" s="360">
        <v>811</v>
      </c>
      <c r="G1171" s="360">
        <v>10</v>
      </c>
      <c r="H1171" s="360">
        <v>29</v>
      </c>
      <c r="I1171" s="360">
        <v>20</v>
      </c>
      <c r="J1171" s="360">
        <v>40</v>
      </c>
      <c r="K1171" s="360">
        <v>76</v>
      </c>
      <c r="L1171" s="360">
        <v>92</v>
      </c>
      <c r="M1171" s="360">
        <v>79</v>
      </c>
      <c r="N1171" s="360">
        <v>99</v>
      </c>
      <c r="O1171" s="360">
        <v>138</v>
      </c>
      <c r="P1171" s="360">
        <v>94</v>
      </c>
      <c r="Q1171" s="360">
        <v>97</v>
      </c>
      <c r="R1171" s="360">
        <v>37</v>
      </c>
    </row>
    <row r="1172" spans="2:18" ht="13.2" x14ac:dyDescent="0.25">
      <c r="B1172" s="371" t="s">
        <v>220</v>
      </c>
      <c r="C1172" s="371" t="s">
        <v>2197</v>
      </c>
      <c r="D1172" s="371" t="s">
        <v>86</v>
      </c>
      <c r="E1172" s="371" t="s">
        <v>1370</v>
      </c>
      <c r="F1172" s="360">
        <v>10</v>
      </c>
      <c r="G1172" s="360">
        <v>0</v>
      </c>
      <c r="H1172" s="360">
        <v>0</v>
      </c>
      <c r="I1172" s="360">
        <v>0</v>
      </c>
      <c r="J1172" s="360">
        <v>1</v>
      </c>
      <c r="K1172" s="360">
        <v>0</v>
      </c>
      <c r="L1172" s="360">
        <v>1</v>
      </c>
      <c r="M1172" s="360">
        <v>2</v>
      </c>
      <c r="N1172" s="360">
        <v>3</v>
      </c>
      <c r="O1172" s="360">
        <v>0</v>
      </c>
      <c r="P1172" s="360">
        <v>0</v>
      </c>
      <c r="Q1172" s="360">
        <v>2</v>
      </c>
      <c r="R1172" s="360">
        <v>1</v>
      </c>
    </row>
    <row r="1173" spans="2:18" ht="13.2" x14ac:dyDescent="0.25">
      <c r="B1173" s="371" t="s">
        <v>220</v>
      </c>
      <c r="C1173" s="371" t="s">
        <v>2197</v>
      </c>
      <c r="D1173" s="371" t="s">
        <v>86</v>
      </c>
      <c r="E1173" s="371" t="s">
        <v>1371</v>
      </c>
      <c r="F1173" s="360">
        <v>36</v>
      </c>
      <c r="G1173" s="360">
        <v>0</v>
      </c>
      <c r="H1173" s="360">
        <v>0</v>
      </c>
      <c r="I1173" s="360">
        <v>0</v>
      </c>
      <c r="J1173" s="360">
        <v>17</v>
      </c>
      <c r="K1173" s="360">
        <v>0</v>
      </c>
      <c r="L1173" s="360">
        <v>1</v>
      </c>
      <c r="M1173" s="360">
        <v>3</v>
      </c>
      <c r="N1173" s="360">
        <v>3</v>
      </c>
      <c r="O1173" s="360">
        <v>7</v>
      </c>
      <c r="P1173" s="360">
        <v>0</v>
      </c>
      <c r="Q1173" s="360">
        <v>4</v>
      </c>
      <c r="R1173" s="360">
        <v>1</v>
      </c>
    </row>
    <row r="1174" spans="2:18" ht="13.2" x14ac:dyDescent="0.25">
      <c r="B1174" s="371" t="s">
        <v>220</v>
      </c>
      <c r="C1174" s="371" t="s">
        <v>2197</v>
      </c>
      <c r="D1174" s="371" t="s">
        <v>86</v>
      </c>
      <c r="E1174" s="371" t="s">
        <v>1372</v>
      </c>
      <c r="F1174" s="360">
        <v>3</v>
      </c>
      <c r="G1174" s="360">
        <v>0</v>
      </c>
      <c r="H1174" s="360">
        <v>0</v>
      </c>
      <c r="I1174" s="360">
        <v>0</v>
      </c>
      <c r="J1174" s="360">
        <v>0</v>
      </c>
      <c r="K1174" s="360">
        <v>0</v>
      </c>
      <c r="L1174" s="360">
        <v>0</v>
      </c>
      <c r="M1174" s="360">
        <v>0</v>
      </c>
      <c r="N1174" s="360">
        <v>1</v>
      </c>
      <c r="O1174" s="360">
        <v>2</v>
      </c>
      <c r="P1174" s="360">
        <v>0</v>
      </c>
      <c r="Q1174" s="360">
        <v>0</v>
      </c>
      <c r="R1174" s="360">
        <v>0</v>
      </c>
    </row>
    <row r="1175" spans="2:18" ht="13.2" x14ac:dyDescent="0.25">
      <c r="B1175" s="371" t="s">
        <v>220</v>
      </c>
      <c r="C1175" s="371" t="s">
        <v>2197</v>
      </c>
      <c r="D1175" s="371" t="s">
        <v>86</v>
      </c>
      <c r="E1175" s="371" t="s">
        <v>1373</v>
      </c>
      <c r="F1175" s="360">
        <v>36</v>
      </c>
      <c r="G1175" s="360">
        <v>0</v>
      </c>
      <c r="H1175" s="360">
        <v>1</v>
      </c>
      <c r="I1175" s="360">
        <v>1</v>
      </c>
      <c r="J1175" s="360">
        <v>2</v>
      </c>
      <c r="K1175" s="360">
        <v>1</v>
      </c>
      <c r="L1175" s="360">
        <v>2</v>
      </c>
      <c r="M1175" s="360">
        <v>7</v>
      </c>
      <c r="N1175" s="360">
        <v>3</v>
      </c>
      <c r="O1175" s="360">
        <v>4</v>
      </c>
      <c r="P1175" s="360">
        <v>9</v>
      </c>
      <c r="Q1175" s="360">
        <v>4</v>
      </c>
      <c r="R1175" s="360">
        <v>2</v>
      </c>
    </row>
    <row r="1176" spans="2:18" ht="13.2" x14ac:dyDescent="0.25">
      <c r="B1176" s="371" t="s">
        <v>220</v>
      </c>
      <c r="C1176" s="371" t="s">
        <v>2197</v>
      </c>
      <c r="D1176" s="371" t="s">
        <v>86</v>
      </c>
      <c r="E1176" s="371" t="s">
        <v>1374</v>
      </c>
      <c r="F1176" s="360">
        <v>41</v>
      </c>
      <c r="G1176" s="360">
        <v>1</v>
      </c>
      <c r="H1176" s="360">
        <v>0</v>
      </c>
      <c r="I1176" s="360">
        <v>2</v>
      </c>
      <c r="J1176" s="360">
        <v>1</v>
      </c>
      <c r="K1176" s="360">
        <v>8</v>
      </c>
      <c r="L1176" s="360">
        <v>2</v>
      </c>
      <c r="M1176" s="360">
        <v>12</v>
      </c>
      <c r="N1176" s="360">
        <v>1</v>
      </c>
      <c r="O1176" s="360">
        <v>4</v>
      </c>
      <c r="P1176" s="360">
        <v>3</v>
      </c>
      <c r="Q1176" s="360">
        <v>5</v>
      </c>
      <c r="R1176" s="360">
        <v>2</v>
      </c>
    </row>
    <row r="1177" spans="2:18" ht="13.2" x14ac:dyDescent="0.25">
      <c r="B1177" s="371" t="s">
        <v>220</v>
      </c>
      <c r="C1177" s="371" t="s">
        <v>2197</v>
      </c>
      <c r="D1177" s="371" t="s">
        <v>86</v>
      </c>
      <c r="E1177" s="371" t="s">
        <v>1375</v>
      </c>
      <c r="F1177" s="360">
        <v>9</v>
      </c>
      <c r="G1177" s="360">
        <v>0</v>
      </c>
      <c r="H1177" s="360">
        <v>1</v>
      </c>
      <c r="I1177" s="360">
        <v>1</v>
      </c>
      <c r="J1177" s="360">
        <v>2</v>
      </c>
      <c r="K1177" s="360">
        <v>0</v>
      </c>
      <c r="L1177" s="360">
        <v>1</v>
      </c>
      <c r="M1177" s="360">
        <v>0</v>
      </c>
      <c r="N1177" s="360">
        <v>0</v>
      </c>
      <c r="O1177" s="360">
        <v>0</v>
      </c>
      <c r="P1177" s="360">
        <v>2</v>
      </c>
      <c r="Q1177" s="360">
        <v>2</v>
      </c>
      <c r="R1177" s="360">
        <v>0</v>
      </c>
    </row>
    <row r="1178" spans="2:18" ht="13.2" x14ac:dyDescent="0.25">
      <c r="B1178" s="371" t="s">
        <v>220</v>
      </c>
      <c r="C1178" s="371" t="s">
        <v>2197</v>
      </c>
      <c r="D1178" s="371" t="s">
        <v>86</v>
      </c>
      <c r="E1178" s="371" t="s">
        <v>1376</v>
      </c>
      <c r="F1178" s="360">
        <v>1017</v>
      </c>
      <c r="G1178" s="360">
        <v>17</v>
      </c>
      <c r="H1178" s="360">
        <v>44</v>
      </c>
      <c r="I1178" s="360">
        <v>60</v>
      </c>
      <c r="J1178" s="360">
        <v>51</v>
      </c>
      <c r="K1178" s="360">
        <v>33</v>
      </c>
      <c r="L1178" s="360">
        <v>68</v>
      </c>
      <c r="M1178" s="360">
        <v>69</v>
      </c>
      <c r="N1178" s="360">
        <v>54</v>
      </c>
      <c r="O1178" s="360">
        <v>169</v>
      </c>
      <c r="P1178" s="360">
        <v>176</v>
      </c>
      <c r="Q1178" s="360">
        <v>144</v>
      </c>
      <c r="R1178" s="360">
        <v>132</v>
      </c>
    </row>
    <row r="1179" spans="2:18" ht="13.2" x14ac:dyDescent="0.25">
      <c r="B1179" s="371" t="s">
        <v>220</v>
      </c>
      <c r="C1179" s="371" t="s">
        <v>2197</v>
      </c>
      <c r="D1179" s="371" t="s">
        <v>86</v>
      </c>
      <c r="E1179" s="371" t="s">
        <v>2332</v>
      </c>
      <c r="F1179" s="360">
        <v>3</v>
      </c>
      <c r="G1179" s="360">
        <v>0</v>
      </c>
      <c r="H1179" s="360">
        <v>0</v>
      </c>
      <c r="I1179" s="360">
        <v>0</v>
      </c>
      <c r="J1179" s="360">
        <v>0</v>
      </c>
      <c r="K1179" s="360">
        <v>1</v>
      </c>
      <c r="L1179" s="360">
        <v>0</v>
      </c>
      <c r="M1179" s="360">
        <v>0</v>
      </c>
      <c r="N1179" s="360">
        <v>0</v>
      </c>
      <c r="O1179" s="360">
        <v>0</v>
      </c>
      <c r="P1179" s="360">
        <v>0</v>
      </c>
      <c r="Q1179" s="360">
        <v>2</v>
      </c>
      <c r="R1179" s="360">
        <v>0</v>
      </c>
    </row>
    <row r="1180" spans="2:18" ht="13.2" x14ac:dyDescent="0.25">
      <c r="B1180" s="371" t="s">
        <v>220</v>
      </c>
      <c r="C1180" s="371" t="s">
        <v>2197</v>
      </c>
      <c r="D1180" s="371" t="s">
        <v>86</v>
      </c>
      <c r="E1180" s="371" t="s">
        <v>1378</v>
      </c>
      <c r="F1180" s="360">
        <v>346</v>
      </c>
      <c r="G1180" s="360">
        <v>7</v>
      </c>
      <c r="H1180" s="360">
        <v>8</v>
      </c>
      <c r="I1180" s="360">
        <v>10</v>
      </c>
      <c r="J1180" s="360">
        <v>35</v>
      </c>
      <c r="K1180" s="360">
        <v>29</v>
      </c>
      <c r="L1180" s="360">
        <v>25</v>
      </c>
      <c r="M1180" s="360">
        <v>27</v>
      </c>
      <c r="N1180" s="360">
        <v>29</v>
      </c>
      <c r="O1180" s="360">
        <v>63</v>
      </c>
      <c r="P1180" s="360">
        <v>43</v>
      </c>
      <c r="Q1180" s="360">
        <v>46</v>
      </c>
      <c r="R1180" s="360">
        <v>24</v>
      </c>
    </row>
    <row r="1181" spans="2:18" ht="13.2" x14ac:dyDescent="0.25">
      <c r="B1181" s="371" t="s">
        <v>220</v>
      </c>
      <c r="C1181" s="371" t="s">
        <v>2197</v>
      </c>
      <c r="D1181" s="371" t="s">
        <v>86</v>
      </c>
      <c r="E1181" s="371" t="s">
        <v>1379</v>
      </c>
      <c r="F1181" s="360">
        <v>5</v>
      </c>
      <c r="G1181" s="360">
        <v>0</v>
      </c>
      <c r="H1181" s="360">
        <v>0</v>
      </c>
      <c r="I1181" s="360">
        <v>0</v>
      </c>
      <c r="J1181" s="360">
        <v>1</v>
      </c>
      <c r="K1181" s="360">
        <v>0</v>
      </c>
      <c r="L1181" s="360">
        <v>0</v>
      </c>
      <c r="M1181" s="360">
        <v>0</v>
      </c>
      <c r="N1181" s="360">
        <v>1</v>
      </c>
      <c r="O1181" s="360">
        <v>2</v>
      </c>
      <c r="P1181" s="360">
        <v>0</v>
      </c>
      <c r="Q1181" s="360">
        <v>1</v>
      </c>
      <c r="R1181" s="360">
        <v>0</v>
      </c>
    </row>
    <row r="1182" spans="2:18" ht="13.2" x14ac:dyDescent="0.25">
      <c r="B1182" s="371" t="s">
        <v>220</v>
      </c>
      <c r="C1182" s="371" t="s">
        <v>2197</v>
      </c>
      <c r="D1182" s="371" t="s">
        <v>90</v>
      </c>
      <c r="E1182" s="371" t="s">
        <v>4051</v>
      </c>
      <c r="F1182" s="360">
        <v>1</v>
      </c>
      <c r="G1182" s="360">
        <v>0</v>
      </c>
      <c r="H1182" s="360">
        <v>0</v>
      </c>
      <c r="I1182" s="360">
        <v>0</v>
      </c>
      <c r="J1182" s="360">
        <v>1</v>
      </c>
      <c r="K1182" s="360">
        <v>0</v>
      </c>
      <c r="L1182" s="360">
        <v>0</v>
      </c>
      <c r="M1182" s="360">
        <v>0</v>
      </c>
      <c r="N1182" s="360">
        <v>0</v>
      </c>
      <c r="O1182" s="360">
        <v>0</v>
      </c>
      <c r="P1182" s="360">
        <v>0</v>
      </c>
      <c r="Q1182" s="360">
        <v>0</v>
      </c>
      <c r="R1182" s="360">
        <v>0</v>
      </c>
    </row>
    <row r="1183" spans="2:18" ht="13.2" x14ac:dyDescent="0.25">
      <c r="B1183" s="371" t="s">
        <v>220</v>
      </c>
      <c r="C1183" s="371" t="s">
        <v>2197</v>
      </c>
      <c r="D1183" s="371" t="s">
        <v>90</v>
      </c>
      <c r="E1183" s="371" t="s">
        <v>1389</v>
      </c>
      <c r="F1183" s="360">
        <v>16</v>
      </c>
      <c r="G1183" s="360">
        <v>0</v>
      </c>
      <c r="H1183" s="360">
        <v>0</v>
      </c>
      <c r="I1183" s="360">
        <v>1</v>
      </c>
      <c r="J1183" s="360">
        <v>4</v>
      </c>
      <c r="K1183" s="360">
        <v>3</v>
      </c>
      <c r="L1183" s="360">
        <v>0</v>
      </c>
      <c r="M1183" s="360">
        <v>1</v>
      </c>
      <c r="N1183" s="360">
        <v>3</v>
      </c>
      <c r="O1183" s="360">
        <v>3</v>
      </c>
      <c r="P1183" s="360">
        <v>1</v>
      </c>
      <c r="Q1183" s="360">
        <v>0</v>
      </c>
      <c r="R1183" s="360">
        <v>0</v>
      </c>
    </row>
    <row r="1184" spans="2:18" ht="13.2" x14ac:dyDescent="0.25">
      <c r="B1184" s="371" t="s">
        <v>220</v>
      </c>
      <c r="C1184" s="371" t="s">
        <v>2197</v>
      </c>
      <c r="D1184" s="371" t="s">
        <v>90</v>
      </c>
      <c r="E1184" s="371" t="s">
        <v>1390</v>
      </c>
      <c r="F1184" s="360">
        <v>36</v>
      </c>
      <c r="G1184" s="360">
        <v>0</v>
      </c>
      <c r="H1184" s="360">
        <v>0</v>
      </c>
      <c r="I1184" s="360">
        <v>0</v>
      </c>
      <c r="J1184" s="360">
        <v>9</v>
      </c>
      <c r="K1184" s="360">
        <v>5</v>
      </c>
      <c r="L1184" s="360">
        <v>8</v>
      </c>
      <c r="M1184" s="360">
        <v>7</v>
      </c>
      <c r="N1184" s="360">
        <v>3</v>
      </c>
      <c r="O1184" s="360">
        <v>3</v>
      </c>
      <c r="P1184" s="360">
        <v>0</v>
      </c>
      <c r="Q1184" s="360">
        <v>0</v>
      </c>
      <c r="R1184" s="360">
        <v>1</v>
      </c>
    </row>
    <row r="1185" spans="2:18" ht="13.2" x14ac:dyDescent="0.25">
      <c r="B1185" s="371" t="s">
        <v>220</v>
      </c>
      <c r="C1185" s="371" t="s">
        <v>2197</v>
      </c>
      <c r="D1185" s="371" t="s">
        <v>90</v>
      </c>
      <c r="E1185" s="371" t="s">
        <v>4054</v>
      </c>
      <c r="F1185" s="360">
        <v>1</v>
      </c>
      <c r="G1185" s="360">
        <v>0</v>
      </c>
      <c r="H1185" s="360">
        <v>0</v>
      </c>
      <c r="I1185" s="360">
        <v>0</v>
      </c>
      <c r="J1185" s="360">
        <v>0</v>
      </c>
      <c r="K1185" s="360">
        <v>1</v>
      </c>
      <c r="L1185" s="360">
        <v>0</v>
      </c>
      <c r="M1185" s="360">
        <v>0</v>
      </c>
      <c r="N1185" s="360">
        <v>0</v>
      </c>
      <c r="O1185" s="360">
        <v>0</v>
      </c>
      <c r="P1185" s="360">
        <v>0</v>
      </c>
      <c r="Q1185" s="360">
        <v>0</v>
      </c>
      <c r="R1185" s="360">
        <v>0</v>
      </c>
    </row>
    <row r="1186" spans="2:18" ht="13.2" x14ac:dyDescent="0.25">
      <c r="B1186" s="371" t="s">
        <v>220</v>
      </c>
      <c r="C1186" s="371" t="s">
        <v>2197</v>
      </c>
      <c r="D1186" s="371" t="s">
        <v>90</v>
      </c>
      <c r="E1186" s="371" t="s">
        <v>3812</v>
      </c>
      <c r="F1186" s="360">
        <v>1</v>
      </c>
      <c r="G1186" s="360">
        <v>0</v>
      </c>
      <c r="H1186" s="360">
        <v>0</v>
      </c>
      <c r="I1186" s="360">
        <v>0</v>
      </c>
      <c r="J1186" s="360">
        <v>0</v>
      </c>
      <c r="K1186" s="360">
        <v>0</v>
      </c>
      <c r="L1186" s="360">
        <v>1</v>
      </c>
      <c r="M1186" s="360">
        <v>0</v>
      </c>
      <c r="N1186" s="360">
        <v>0</v>
      </c>
      <c r="O1186" s="360">
        <v>0</v>
      </c>
      <c r="P1186" s="360">
        <v>0</v>
      </c>
      <c r="Q1186" s="360">
        <v>0</v>
      </c>
      <c r="R1186" s="360">
        <v>0</v>
      </c>
    </row>
    <row r="1187" spans="2:18" ht="13.2" x14ac:dyDescent="0.25">
      <c r="B1187" s="371" t="s">
        <v>220</v>
      </c>
      <c r="C1187" s="371" t="s">
        <v>2197</v>
      </c>
      <c r="D1187" s="371" t="s">
        <v>90</v>
      </c>
      <c r="E1187" s="371" t="s">
        <v>3657</v>
      </c>
      <c r="F1187" s="360">
        <v>1</v>
      </c>
      <c r="G1187" s="360">
        <v>0</v>
      </c>
      <c r="H1187" s="360">
        <v>0</v>
      </c>
      <c r="I1187" s="360">
        <v>0</v>
      </c>
      <c r="J1187" s="360">
        <v>0</v>
      </c>
      <c r="K1187" s="360">
        <v>0</v>
      </c>
      <c r="L1187" s="360">
        <v>0</v>
      </c>
      <c r="M1187" s="360">
        <v>1</v>
      </c>
      <c r="N1187" s="360">
        <v>0</v>
      </c>
      <c r="O1187" s="360">
        <v>0</v>
      </c>
      <c r="P1187" s="360">
        <v>0</v>
      </c>
      <c r="Q1187" s="360">
        <v>0</v>
      </c>
      <c r="R1187" s="360">
        <v>0</v>
      </c>
    </row>
    <row r="1188" spans="2:18" ht="13.2" x14ac:dyDescent="0.25">
      <c r="B1188" s="371" t="s">
        <v>220</v>
      </c>
      <c r="C1188" s="371" t="s">
        <v>2197</v>
      </c>
      <c r="D1188" s="371" t="s">
        <v>90</v>
      </c>
      <c r="E1188" s="371" t="s">
        <v>3813</v>
      </c>
      <c r="F1188" s="360">
        <v>1</v>
      </c>
      <c r="G1188" s="360">
        <v>0</v>
      </c>
      <c r="H1188" s="360">
        <v>0</v>
      </c>
      <c r="I1188" s="360">
        <v>0</v>
      </c>
      <c r="J1188" s="360">
        <v>0</v>
      </c>
      <c r="K1188" s="360">
        <v>0</v>
      </c>
      <c r="L1188" s="360">
        <v>0</v>
      </c>
      <c r="M1188" s="360">
        <v>1</v>
      </c>
      <c r="N1188" s="360">
        <v>0</v>
      </c>
      <c r="O1188" s="360">
        <v>0</v>
      </c>
      <c r="P1188" s="360">
        <v>0</v>
      </c>
      <c r="Q1188" s="360">
        <v>0</v>
      </c>
      <c r="R1188" s="360">
        <v>0</v>
      </c>
    </row>
    <row r="1189" spans="2:18" ht="13.2" x14ac:dyDescent="0.25">
      <c r="B1189" s="371" t="s">
        <v>220</v>
      </c>
      <c r="C1189" s="371" t="s">
        <v>2197</v>
      </c>
      <c r="D1189" s="371" t="s">
        <v>90</v>
      </c>
      <c r="E1189" s="371" t="s">
        <v>4055</v>
      </c>
      <c r="F1189" s="360">
        <v>2</v>
      </c>
      <c r="G1189" s="360">
        <v>0</v>
      </c>
      <c r="H1189" s="360">
        <v>0</v>
      </c>
      <c r="I1189" s="360">
        <v>0</v>
      </c>
      <c r="J1189" s="360">
        <v>0</v>
      </c>
      <c r="K1189" s="360">
        <v>0</v>
      </c>
      <c r="L1189" s="360">
        <v>1</v>
      </c>
      <c r="M1189" s="360">
        <v>0</v>
      </c>
      <c r="N1189" s="360">
        <v>1</v>
      </c>
      <c r="O1189" s="360">
        <v>0</v>
      </c>
      <c r="P1189" s="360">
        <v>0</v>
      </c>
      <c r="Q1189" s="360">
        <v>0</v>
      </c>
      <c r="R1189" s="360">
        <v>0</v>
      </c>
    </row>
    <row r="1190" spans="2:18" ht="13.2" x14ac:dyDescent="0.25">
      <c r="B1190" s="371" t="s">
        <v>220</v>
      </c>
      <c r="C1190" s="371" t="s">
        <v>2197</v>
      </c>
      <c r="D1190" s="371" t="s">
        <v>90</v>
      </c>
      <c r="E1190" s="371" t="s">
        <v>3814</v>
      </c>
      <c r="F1190" s="360">
        <v>4</v>
      </c>
      <c r="G1190" s="360">
        <v>0</v>
      </c>
      <c r="H1190" s="360">
        <v>0</v>
      </c>
      <c r="I1190" s="360">
        <v>0</v>
      </c>
      <c r="J1190" s="360">
        <v>0</v>
      </c>
      <c r="K1190" s="360">
        <v>3</v>
      </c>
      <c r="L1190" s="360">
        <v>0</v>
      </c>
      <c r="M1190" s="360">
        <v>0</v>
      </c>
      <c r="N1190" s="360">
        <v>1</v>
      </c>
      <c r="O1190" s="360">
        <v>0</v>
      </c>
      <c r="P1190" s="360">
        <v>0</v>
      </c>
      <c r="Q1190" s="360">
        <v>0</v>
      </c>
      <c r="R1190" s="360">
        <v>0</v>
      </c>
    </row>
    <row r="1191" spans="2:18" ht="13.2" x14ac:dyDescent="0.25">
      <c r="B1191" s="371" t="s">
        <v>220</v>
      </c>
      <c r="C1191" s="371" t="s">
        <v>2197</v>
      </c>
      <c r="D1191" s="371" t="s">
        <v>90</v>
      </c>
      <c r="E1191" s="371" t="s">
        <v>3557</v>
      </c>
      <c r="F1191" s="360">
        <v>3</v>
      </c>
      <c r="G1191" s="360">
        <v>0</v>
      </c>
      <c r="H1191" s="360">
        <v>0</v>
      </c>
      <c r="I1191" s="360">
        <v>0</v>
      </c>
      <c r="J1191" s="360">
        <v>0</v>
      </c>
      <c r="K1191" s="360">
        <v>2</v>
      </c>
      <c r="L1191" s="360">
        <v>0</v>
      </c>
      <c r="M1191" s="360">
        <v>0</v>
      </c>
      <c r="N1191" s="360">
        <v>0</v>
      </c>
      <c r="O1191" s="360">
        <v>0</v>
      </c>
      <c r="P1191" s="360">
        <v>0</v>
      </c>
      <c r="Q1191" s="360">
        <v>1</v>
      </c>
      <c r="R1191" s="360">
        <v>0</v>
      </c>
    </row>
    <row r="1192" spans="2:18" ht="13.2" x14ac:dyDescent="0.25">
      <c r="B1192" s="371" t="s">
        <v>220</v>
      </c>
      <c r="C1192" s="371" t="s">
        <v>2197</v>
      </c>
      <c r="D1192" s="371" t="s">
        <v>90</v>
      </c>
      <c r="E1192" s="371" t="s">
        <v>3257</v>
      </c>
      <c r="F1192" s="360">
        <v>1</v>
      </c>
      <c r="G1192" s="360">
        <v>0</v>
      </c>
      <c r="H1192" s="360">
        <v>0</v>
      </c>
      <c r="I1192" s="360">
        <v>0</v>
      </c>
      <c r="J1192" s="360">
        <v>0</v>
      </c>
      <c r="K1192" s="360">
        <v>0</v>
      </c>
      <c r="L1192" s="360">
        <v>0</v>
      </c>
      <c r="M1192" s="360">
        <v>1</v>
      </c>
      <c r="N1192" s="360">
        <v>0</v>
      </c>
      <c r="O1192" s="360">
        <v>0</v>
      </c>
      <c r="P1192" s="360">
        <v>0</v>
      </c>
      <c r="Q1192" s="360">
        <v>0</v>
      </c>
      <c r="R1192" s="360">
        <v>0</v>
      </c>
    </row>
    <row r="1193" spans="2:18" ht="13.2" x14ac:dyDescent="0.25">
      <c r="B1193" s="371" t="s">
        <v>220</v>
      </c>
      <c r="C1193" s="371" t="s">
        <v>2197</v>
      </c>
      <c r="D1193" s="371" t="s">
        <v>90</v>
      </c>
      <c r="E1193" s="371" t="s">
        <v>3659</v>
      </c>
      <c r="F1193" s="360">
        <v>1</v>
      </c>
      <c r="G1193" s="360">
        <v>0</v>
      </c>
      <c r="H1193" s="360">
        <v>0</v>
      </c>
      <c r="I1193" s="360">
        <v>0</v>
      </c>
      <c r="J1193" s="360">
        <v>0</v>
      </c>
      <c r="K1193" s="360">
        <v>0</v>
      </c>
      <c r="L1193" s="360">
        <v>1</v>
      </c>
      <c r="M1193" s="360">
        <v>0</v>
      </c>
      <c r="N1193" s="360">
        <v>0</v>
      </c>
      <c r="O1193" s="360">
        <v>0</v>
      </c>
      <c r="P1193" s="360">
        <v>0</v>
      </c>
      <c r="Q1193" s="360">
        <v>0</v>
      </c>
      <c r="R1193" s="360">
        <v>0</v>
      </c>
    </row>
    <row r="1194" spans="2:18" ht="13.2" x14ac:dyDescent="0.25">
      <c r="B1194" s="371" t="s">
        <v>220</v>
      </c>
      <c r="C1194" s="371" t="s">
        <v>2197</v>
      </c>
      <c r="D1194" s="371" t="s">
        <v>90</v>
      </c>
      <c r="E1194" s="371" t="s">
        <v>3815</v>
      </c>
      <c r="F1194" s="360">
        <v>1</v>
      </c>
      <c r="G1194" s="360">
        <v>0</v>
      </c>
      <c r="H1194" s="360">
        <v>0</v>
      </c>
      <c r="I1194" s="360">
        <v>0</v>
      </c>
      <c r="J1194" s="360">
        <v>0</v>
      </c>
      <c r="K1194" s="360">
        <v>1</v>
      </c>
      <c r="L1194" s="360">
        <v>0</v>
      </c>
      <c r="M1194" s="360">
        <v>0</v>
      </c>
      <c r="N1194" s="360">
        <v>0</v>
      </c>
      <c r="O1194" s="360">
        <v>0</v>
      </c>
      <c r="P1194" s="360">
        <v>0</v>
      </c>
      <c r="Q1194" s="360">
        <v>0</v>
      </c>
      <c r="R1194" s="360">
        <v>0</v>
      </c>
    </row>
    <row r="1195" spans="2:18" ht="13.2" x14ac:dyDescent="0.25">
      <c r="B1195" s="371" t="s">
        <v>220</v>
      </c>
      <c r="C1195" s="371" t="s">
        <v>2197</v>
      </c>
      <c r="D1195" s="371" t="s">
        <v>90</v>
      </c>
      <c r="E1195" s="371" t="s">
        <v>3393</v>
      </c>
      <c r="F1195" s="360">
        <v>1</v>
      </c>
      <c r="G1195" s="360">
        <v>0</v>
      </c>
      <c r="H1195" s="360">
        <v>0</v>
      </c>
      <c r="I1195" s="360">
        <v>0</v>
      </c>
      <c r="J1195" s="360">
        <v>0</v>
      </c>
      <c r="K1195" s="360">
        <v>0</v>
      </c>
      <c r="L1195" s="360">
        <v>0</v>
      </c>
      <c r="M1195" s="360">
        <v>1</v>
      </c>
      <c r="N1195" s="360">
        <v>0</v>
      </c>
      <c r="O1195" s="360">
        <v>0</v>
      </c>
      <c r="P1195" s="360">
        <v>0</v>
      </c>
      <c r="Q1195" s="360">
        <v>0</v>
      </c>
      <c r="R1195" s="360">
        <v>0</v>
      </c>
    </row>
    <row r="1196" spans="2:18" ht="13.2" x14ac:dyDescent="0.25">
      <c r="B1196" s="371" t="s">
        <v>220</v>
      </c>
      <c r="C1196" s="371" t="s">
        <v>2197</v>
      </c>
      <c r="D1196" s="371" t="s">
        <v>90</v>
      </c>
      <c r="E1196" s="371" t="s">
        <v>2977</v>
      </c>
      <c r="F1196" s="360">
        <v>3</v>
      </c>
      <c r="G1196" s="360">
        <v>0</v>
      </c>
      <c r="H1196" s="360">
        <v>0</v>
      </c>
      <c r="I1196" s="360">
        <v>0</v>
      </c>
      <c r="J1196" s="360">
        <v>1</v>
      </c>
      <c r="K1196" s="360">
        <v>1</v>
      </c>
      <c r="L1196" s="360">
        <v>1</v>
      </c>
      <c r="M1196" s="360">
        <v>0</v>
      </c>
      <c r="N1196" s="360">
        <v>0</v>
      </c>
      <c r="O1196" s="360">
        <v>0</v>
      </c>
      <c r="P1196" s="360">
        <v>0</v>
      </c>
      <c r="Q1196" s="360">
        <v>0</v>
      </c>
      <c r="R1196" s="360">
        <v>0</v>
      </c>
    </row>
    <row r="1197" spans="2:18" ht="13.2" x14ac:dyDescent="0.25">
      <c r="B1197" s="371" t="s">
        <v>220</v>
      </c>
      <c r="C1197" s="371" t="s">
        <v>2197</v>
      </c>
      <c r="D1197" s="371" t="s">
        <v>90</v>
      </c>
      <c r="E1197" s="371" t="s">
        <v>2978</v>
      </c>
      <c r="F1197" s="360">
        <v>1</v>
      </c>
      <c r="G1197" s="360">
        <v>0</v>
      </c>
      <c r="H1197" s="360">
        <v>0</v>
      </c>
      <c r="I1197" s="360">
        <v>0</v>
      </c>
      <c r="J1197" s="360">
        <v>1</v>
      </c>
      <c r="K1197" s="360">
        <v>0</v>
      </c>
      <c r="L1197" s="360">
        <v>0</v>
      </c>
      <c r="M1197" s="360">
        <v>0</v>
      </c>
      <c r="N1197" s="360">
        <v>0</v>
      </c>
      <c r="O1197" s="360">
        <v>0</v>
      </c>
      <c r="P1197" s="360">
        <v>0</v>
      </c>
      <c r="Q1197" s="360">
        <v>0</v>
      </c>
      <c r="R1197" s="360">
        <v>0</v>
      </c>
    </row>
    <row r="1198" spans="2:18" ht="13.2" x14ac:dyDescent="0.25">
      <c r="B1198" s="371" t="s">
        <v>220</v>
      </c>
      <c r="C1198" s="371" t="s">
        <v>2197</v>
      </c>
      <c r="D1198" s="371" t="s">
        <v>90</v>
      </c>
      <c r="E1198" s="371" t="s">
        <v>2979</v>
      </c>
      <c r="F1198" s="360">
        <v>8</v>
      </c>
      <c r="G1198" s="360">
        <v>0</v>
      </c>
      <c r="H1198" s="360">
        <v>0</v>
      </c>
      <c r="I1198" s="360">
        <v>0</v>
      </c>
      <c r="J1198" s="360">
        <v>5</v>
      </c>
      <c r="K1198" s="360">
        <v>0</v>
      </c>
      <c r="L1198" s="360">
        <v>0</v>
      </c>
      <c r="M1198" s="360">
        <v>1</v>
      </c>
      <c r="N1198" s="360">
        <v>2</v>
      </c>
      <c r="O1198" s="360">
        <v>0</v>
      </c>
      <c r="P1198" s="360">
        <v>0</v>
      </c>
      <c r="Q1198" s="360">
        <v>0</v>
      </c>
      <c r="R1198" s="360">
        <v>0</v>
      </c>
    </row>
    <row r="1199" spans="2:18" ht="13.2" x14ac:dyDescent="0.25">
      <c r="B1199" s="371" t="s">
        <v>220</v>
      </c>
      <c r="C1199" s="371" t="s">
        <v>2197</v>
      </c>
      <c r="D1199" s="371" t="s">
        <v>90</v>
      </c>
      <c r="E1199" s="371" t="s">
        <v>3394</v>
      </c>
      <c r="F1199" s="360">
        <v>1</v>
      </c>
      <c r="G1199" s="360">
        <v>0</v>
      </c>
      <c r="H1199" s="360">
        <v>0</v>
      </c>
      <c r="I1199" s="360">
        <v>0</v>
      </c>
      <c r="J1199" s="360">
        <v>1</v>
      </c>
      <c r="K1199" s="360">
        <v>0</v>
      </c>
      <c r="L1199" s="360">
        <v>0</v>
      </c>
      <c r="M1199" s="360">
        <v>0</v>
      </c>
      <c r="N1199" s="360">
        <v>0</v>
      </c>
      <c r="O1199" s="360">
        <v>0</v>
      </c>
      <c r="P1199" s="360">
        <v>0</v>
      </c>
      <c r="Q1199" s="360">
        <v>0</v>
      </c>
      <c r="R1199" s="360">
        <v>0</v>
      </c>
    </row>
    <row r="1200" spans="2:18" ht="13.2" x14ac:dyDescent="0.25">
      <c r="B1200" s="371" t="s">
        <v>220</v>
      </c>
      <c r="C1200" s="371" t="s">
        <v>2197</v>
      </c>
      <c r="D1200" s="371" t="s">
        <v>90</v>
      </c>
      <c r="E1200" s="371" t="s">
        <v>2980</v>
      </c>
      <c r="F1200" s="360">
        <v>12</v>
      </c>
      <c r="G1200" s="360">
        <v>0</v>
      </c>
      <c r="H1200" s="360">
        <v>0</v>
      </c>
      <c r="I1200" s="360">
        <v>0</v>
      </c>
      <c r="J1200" s="360">
        <v>2</v>
      </c>
      <c r="K1200" s="360">
        <v>5</v>
      </c>
      <c r="L1200" s="360">
        <v>3</v>
      </c>
      <c r="M1200" s="360">
        <v>0</v>
      </c>
      <c r="N1200" s="360">
        <v>1</v>
      </c>
      <c r="O1200" s="360">
        <v>0</v>
      </c>
      <c r="P1200" s="360">
        <v>1</v>
      </c>
      <c r="Q1200" s="360">
        <v>0</v>
      </c>
      <c r="R1200" s="360">
        <v>0</v>
      </c>
    </row>
    <row r="1201" spans="2:18" ht="13.2" x14ac:dyDescent="0.25">
      <c r="B1201" s="371" t="s">
        <v>220</v>
      </c>
      <c r="C1201" s="371" t="s">
        <v>2197</v>
      </c>
      <c r="D1201" s="371" t="s">
        <v>90</v>
      </c>
      <c r="E1201" s="371" t="s">
        <v>3171</v>
      </c>
      <c r="F1201" s="360">
        <v>13</v>
      </c>
      <c r="G1201" s="360">
        <v>0</v>
      </c>
      <c r="H1201" s="360">
        <v>0</v>
      </c>
      <c r="I1201" s="360">
        <v>0</v>
      </c>
      <c r="J1201" s="360">
        <v>3</v>
      </c>
      <c r="K1201" s="360">
        <v>3</v>
      </c>
      <c r="L1201" s="360">
        <v>2</v>
      </c>
      <c r="M1201" s="360">
        <v>1</v>
      </c>
      <c r="N1201" s="360">
        <v>2</v>
      </c>
      <c r="O1201" s="360">
        <v>0</v>
      </c>
      <c r="P1201" s="360">
        <v>2</v>
      </c>
      <c r="Q1201" s="360">
        <v>0</v>
      </c>
      <c r="R1201" s="360">
        <v>0</v>
      </c>
    </row>
    <row r="1202" spans="2:18" ht="13.2" x14ac:dyDescent="0.25">
      <c r="B1202" s="371" t="s">
        <v>220</v>
      </c>
      <c r="C1202" s="371" t="s">
        <v>2197</v>
      </c>
      <c r="D1202" s="371" t="s">
        <v>90</v>
      </c>
      <c r="E1202" s="371" t="s">
        <v>2981</v>
      </c>
      <c r="F1202" s="360">
        <v>1</v>
      </c>
      <c r="G1202" s="360">
        <v>0</v>
      </c>
      <c r="H1202" s="360">
        <v>0</v>
      </c>
      <c r="I1202" s="360">
        <v>0</v>
      </c>
      <c r="J1202" s="360">
        <v>1</v>
      </c>
      <c r="K1202" s="360">
        <v>0</v>
      </c>
      <c r="L1202" s="360">
        <v>0</v>
      </c>
      <c r="M1202" s="360">
        <v>0</v>
      </c>
      <c r="N1202" s="360">
        <v>0</v>
      </c>
      <c r="O1202" s="360">
        <v>0</v>
      </c>
      <c r="P1202" s="360">
        <v>0</v>
      </c>
      <c r="Q1202" s="360">
        <v>0</v>
      </c>
      <c r="R1202" s="360">
        <v>0</v>
      </c>
    </row>
    <row r="1203" spans="2:18" ht="13.2" x14ac:dyDescent="0.25">
      <c r="B1203" s="371" t="s">
        <v>220</v>
      </c>
      <c r="C1203" s="371" t="s">
        <v>2197</v>
      </c>
      <c r="D1203" s="371" t="s">
        <v>90</v>
      </c>
      <c r="E1203" s="371" t="s">
        <v>3817</v>
      </c>
      <c r="F1203" s="360">
        <v>1</v>
      </c>
      <c r="G1203" s="360">
        <v>0</v>
      </c>
      <c r="H1203" s="360">
        <v>0</v>
      </c>
      <c r="I1203" s="360">
        <v>0</v>
      </c>
      <c r="J1203" s="360">
        <v>0</v>
      </c>
      <c r="K1203" s="360">
        <v>0</v>
      </c>
      <c r="L1203" s="360">
        <v>0</v>
      </c>
      <c r="M1203" s="360">
        <v>0</v>
      </c>
      <c r="N1203" s="360">
        <v>1</v>
      </c>
      <c r="O1203" s="360">
        <v>0</v>
      </c>
      <c r="P1203" s="360">
        <v>0</v>
      </c>
      <c r="Q1203" s="360">
        <v>0</v>
      </c>
      <c r="R1203" s="360">
        <v>0</v>
      </c>
    </row>
    <row r="1204" spans="2:18" ht="13.2" x14ac:dyDescent="0.25">
      <c r="B1204" s="371" t="s">
        <v>220</v>
      </c>
      <c r="C1204" s="371" t="s">
        <v>2197</v>
      </c>
      <c r="D1204" s="371" t="s">
        <v>90</v>
      </c>
      <c r="E1204" s="371" t="s">
        <v>3172</v>
      </c>
      <c r="F1204" s="360">
        <v>2</v>
      </c>
      <c r="G1204" s="360">
        <v>0</v>
      </c>
      <c r="H1204" s="360">
        <v>0</v>
      </c>
      <c r="I1204" s="360">
        <v>0</v>
      </c>
      <c r="J1204" s="360">
        <v>1</v>
      </c>
      <c r="K1204" s="360">
        <v>0</v>
      </c>
      <c r="L1204" s="360">
        <v>1</v>
      </c>
      <c r="M1204" s="360">
        <v>0</v>
      </c>
      <c r="N1204" s="360">
        <v>0</v>
      </c>
      <c r="O1204" s="360">
        <v>0</v>
      </c>
      <c r="P1204" s="360">
        <v>0</v>
      </c>
      <c r="Q1204" s="360">
        <v>0</v>
      </c>
      <c r="R1204" s="360">
        <v>0</v>
      </c>
    </row>
    <row r="1205" spans="2:18" ht="13.2" x14ac:dyDescent="0.25">
      <c r="B1205" s="371" t="s">
        <v>220</v>
      </c>
      <c r="C1205" s="371" t="s">
        <v>2197</v>
      </c>
      <c r="D1205" s="371" t="s">
        <v>90</v>
      </c>
      <c r="E1205" s="371" t="s">
        <v>3559</v>
      </c>
      <c r="F1205" s="360">
        <v>1</v>
      </c>
      <c r="G1205" s="360">
        <v>0</v>
      </c>
      <c r="H1205" s="360">
        <v>0</v>
      </c>
      <c r="I1205" s="360">
        <v>0</v>
      </c>
      <c r="J1205" s="360">
        <v>1</v>
      </c>
      <c r="K1205" s="360">
        <v>0</v>
      </c>
      <c r="L1205" s="360">
        <v>0</v>
      </c>
      <c r="M1205" s="360">
        <v>0</v>
      </c>
      <c r="N1205" s="360">
        <v>0</v>
      </c>
      <c r="O1205" s="360">
        <v>0</v>
      </c>
      <c r="P1205" s="360">
        <v>0</v>
      </c>
      <c r="Q1205" s="360">
        <v>0</v>
      </c>
      <c r="R1205" s="360">
        <v>0</v>
      </c>
    </row>
    <row r="1206" spans="2:18" ht="13.2" x14ac:dyDescent="0.25">
      <c r="B1206" s="371" t="s">
        <v>220</v>
      </c>
      <c r="C1206" s="371" t="s">
        <v>2197</v>
      </c>
      <c r="D1206" s="371" t="s">
        <v>90</v>
      </c>
      <c r="E1206" s="371" t="s">
        <v>3258</v>
      </c>
      <c r="F1206" s="360">
        <v>1</v>
      </c>
      <c r="G1206" s="360">
        <v>0</v>
      </c>
      <c r="H1206" s="360">
        <v>0</v>
      </c>
      <c r="I1206" s="360">
        <v>0</v>
      </c>
      <c r="J1206" s="360">
        <v>0</v>
      </c>
      <c r="K1206" s="360">
        <v>0</v>
      </c>
      <c r="L1206" s="360">
        <v>0</v>
      </c>
      <c r="M1206" s="360">
        <v>0</v>
      </c>
      <c r="N1206" s="360">
        <v>0</v>
      </c>
      <c r="O1206" s="360">
        <v>1</v>
      </c>
      <c r="P1206" s="360">
        <v>0</v>
      </c>
      <c r="Q1206" s="360">
        <v>0</v>
      </c>
      <c r="R1206" s="360">
        <v>0</v>
      </c>
    </row>
    <row r="1207" spans="2:18" ht="13.2" x14ac:dyDescent="0.25">
      <c r="B1207" s="371" t="s">
        <v>220</v>
      </c>
      <c r="C1207" s="371" t="s">
        <v>2197</v>
      </c>
      <c r="D1207" s="371" t="s">
        <v>90</v>
      </c>
      <c r="E1207" s="371" t="s">
        <v>4057</v>
      </c>
      <c r="F1207" s="360">
        <v>1</v>
      </c>
      <c r="G1207" s="360">
        <v>0</v>
      </c>
      <c r="H1207" s="360">
        <v>0</v>
      </c>
      <c r="I1207" s="360">
        <v>0</v>
      </c>
      <c r="J1207" s="360">
        <v>0</v>
      </c>
      <c r="K1207" s="360">
        <v>1</v>
      </c>
      <c r="L1207" s="360">
        <v>0</v>
      </c>
      <c r="M1207" s="360">
        <v>0</v>
      </c>
      <c r="N1207" s="360">
        <v>0</v>
      </c>
      <c r="O1207" s="360">
        <v>0</v>
      </c>
      <c r="P1207" s="360">
        <v>0</v>
      </c>
      <c r="Q1207" s="360">
        <v>0</v>
      </c>
      <c r="R1207" s="360">
        <v>0</v>
      </c>
    </row>
    <row r="1208" spans="2:18" ht="13.2" x14ac:dyDescent="0.25">
      <c r="B1208" s="371" t="s">
        <v>220</v>
      </c>
      <c r="C1208" s="371" t="s">
        <v>2197</v>
      </c>
      <c r="D1208" s="371" t="s">
        <v>90</v>
      </c>
      <c r="E1208" s="371" t="s">
        <v>3819</v>
      </c>
      <c r="F1208" s="360">
        <v>15</v>
      </c>
      <c r="G1208" s="360">
        <v>0</v>
      </c>
      <c r="H1208" s="360">
        <v>0</v>
      </c>
      <c r="I1208" s="360">
        <v>0</v>
      </c>
      <c r="J1208" s="360">
        <v>4</v>
      </c>
      <c r="K1208" s="360">
        <v>5</v>
      </c>
      <c r="L1208" s="360">
        <v>4</v>
      </c>
      <c r="M1208" s="360">
        <v>2</v>
      </c>
      <c r="N1208" s="360">
        <v>0</v>
      </c>
      <c r="O1208" s="360">
        <v>0</v>
      </c>
      <c r="P1208" s="360">
        <v>0</v>
      </c>
      <c r="Q1208" s="360">
        <v>0</v>
      </c>
      <c r="R1208" s="360">
        <v>0</v>
      </c>
    </row>
    <row r="1209" spans="2:18" ht="13.2" x14ac:dyDescent="0.25">
      <c r="B1209" s="371" t="s">
        <v>220</v>
      </c>
      <c r="C1209" s="371" t="s">
        <v>2197</v>
      </c>
      <c r="D1209" s="371" t="s">
        <v>90</v>
      </c>
      <c r="E1209" s="371" t="s">
        <v>1391</v>
      </c>
      <c r="F1209" s="360">
        <v>1</v>
      </c>
      <c r="G1209" s="360">
        <v>0</v>
      </c>
      <c r="H1209" s="360">
        <v>0</v>
      </c>
      <c r="I1209" s="360">
        <v>0</v>
      </c>
      <c r="J1209" s="360">
        <v>0</v>
      </c>
      <c r="K1209" s="360">
        <v>1</v>
      </c>
      <c r="L1209" s="360">
        <v>0</v>
      </c>
      <c r="M1209" s="360">
        <v>0</v>
      </c>
      <c r="N1209" s="360">
        <v>0</v>
      </c>
      <c r="O1209" s="360">
        <v>0</v>
      </c>
      <c r="P1209" s="360">
        <v>0</v>
      </c>
      <c r="Q1209" s="360">
        <v>0</v>
      </c>
      <c r="R1209" s="360">
        <v>0</v>
      </c>
    </row>
    <row r="1210" spans="2:18" ht="13.2" x14ac:dyDescent="0.25">
      <c r="B1210" s="371" t="s">
        <v>220</v>
      </c>
      <c r="C1210" s="371" t="s">
        <v>2197</v>
      </c>
      <c r="D1210" s="371" t="s">
        <v>90</v>
      </c>
      <c r="E1210" s="371" t="s">
        <v>3173</v>
      </c>
      <c r="F1210" s="360">
        <v>5</v>
      </c>
      <c r="G1210" s="360">
        <v>0</v>
      </c>
      <c r="H1210" s="360">
        <v>0</v>
      </c>
      <c r="I1210" s="360">
        <v>0</v>
      </c>
      <c r="J1210" s="360">
        <v>1</v>
      </c>
      <c r="K1210" s="360">
        <v>0</v>
      </c>
      <c r="L1210" s="360">
        <v>2</v>
      </c>
      <c r="M1210" s="360">
        <v>2</v>
      </c>
      <c r="N1210" s="360">
        <v>0</v>
      </c>
      <c r="O1210" s="360">
        <v>0</v>
      </c>
      <c r="P1210" s="360">
        <v>0</v>
      </c>
      <c r="Q1210" s="360">
        <v>0</v>
      </c>
      <c r="R1210" s="360">
        <v>0</v>
      </c>
    </row>
    <row r="1211" spans="2:18" ht="13.2" x14ac:dyDescent="0.25">
      <c r="B1211" s="371" t="s">
        <v>220</v>
      </c>
      <c r="C1211" s="371" t="s">
        <v>2197</v>
      </c>
      <c r="D1211" s="371" t="s">
        <v>90</v>
      </c>
      <c r="E1211" s="371" t="s">
        <v>3823</v>
      </c>
      <c r="F1211" s="360">
        <v>2</v>
      </c>
      <c r="G1211" s="360">
        <v>0</v>
      </c>
      <c r="H1211" s="360">
        <v>0</v>
      </c>
      <c r="I1211" s="360">
        <v>0</v>
      </c>
      <c r="J1211" s="360">
        <v>0</v>
      </c>
      <c r="K1211" s="360">
        <v>0</v>
      </c>
      <c r="L1211" s="360">
        <v>1</v>
      </c>
      <c r="M1211" s="360">
        <v>1</v>
      </c>
      <c r="N1211" s="360">
        <v>0</v>
      </c>
      <c r="O1211" s="360">
        <v>0</v>
      </c>
      <c r="P1211" s="360">
        <v>0</v>
      </c>
      <c r="Q1211" s="360">
        <v>0</v>
      </c>
      <c r="R1211" s="360">
        <v>0</v>
      </c>
    </row>
    <row r="1212" spans="2:18" ht="13.2" x14ac:dyDescent="0.25">
      <c r="B1212" s="371" t="s">
        <v>220</v>
      </c>
      <c r="C1212" s="371" t="s">
        <v>2197</v>
      </c>
      <c r="D1212" s="371" t="s">
        <v>90</v>
      </c>
      <c r="E1212" s="371" t="s">
        <v>3259</v>
      </c>
      <c r="F1212" s="360">
        <v>3</v>
      </c>
      <c r="G1212" s="360">
        <v>0</v>
      </c>
      <c r="H1212" s="360">
        <v>0</v>
      </c>
      <c r="I1212" s="360">
        <v>0</v>
      </c>
      <c r="J1212" s="360">
        <v>0</v>
      </c>
      <c r="K1212" s="360">
        <v>1</v>
      </c>
      <c r="L1212" s="360">
        <v>1</v>
      </c>
      <c r="M1212" s="360">
        <v>0</v>
      </c>
      <c r="N1212" s="360">
        <v>1</v>
      </c>
      <c r="O1212" s="360">
        <v>0</v>
      </c>
      <c r="P1212" s="360">
        <v>0</v>
      </c>
      <c r="Q1212" s="360">
        <v>0</v>
      </c>
      <c r="R1212" s="360">
        <v>0</v>
      </c>
    </row>
    <row r="1213" spans="2:18" ht="13.2" x14ac:dyDescent="0.25">
      <c r="B1213" s="371" t="s">
        <v>220</v>
      </c>
      <c r="C1213" s="371" t="s">
        <v>2197</v>
      </c>
      <c r="D1213" s="371" t="s">
        <v>90</v>
      </c>
      <c r="E1213" s="371" t="s">
        <v>2982</v>
      </c>
      <c r="F1213" s="360">
        <v>56</v>
      </c>
      <c r="G1213" s="360">
        <v>0</v>
      </c>
      <c r="H1213" s="360">
        <v>0</v>
      </c>
      <c r="I1213" s="360">
        <v>0</v>
      </c>
      <c r="J1213" s="360">
        <v>14</v>
      </c>
      <c r="K1213" s="360">
        <v>8</v>
      </c>
      <c r="L1213" s="360">
        <v>17</v>
      </c>
      <c r="M1213" s="360">
        <v>8</v>
      </c>
      <c r="N1213" s="360">
        <v>4</v>
      </c>
      <c r="O1213" s="360">
        <v>0</v>
      </c>
      <c r="P1213" s="360">
        <v>4</v>
      </c>
      <c r="Q1213" s="360">
        <v>0</v>
      </c>
      <c r="R1213" s="360">
        <v>1</v>
      </c>
    </row>
    <row r="1214" spans="2:18" ht="13.2" x14ac:dyDescent="0.25">
      <c r="B1214" s="371" t="s">
        <v>220</v>
      </c>
      <c r="C1214" s="371" t="s">
        <v>2197</v>
      </c>
      <c r="D1214" s="371" t="s">
        <v>90</v>
      </c>
      <c r="E1214" s="371" t="s">
        <v>3174</v>
      </c>
      <c r="F1214" s="360">
        <v>4</v>
      </c>
      <c r="G1214" s="360">
        <v>0</v>
      </c>
      <c r="H1214" s="360">
        <v>0</v>
      </c>
      <c r="I1214" s="360">
        <v>0</v>
      </c>
      <c r="J1214" s="360">
        <v>2</v>
      </c>
      <c r="K1214" s="360">
        <v>0</v>
      </c>
      <c r="L1214" s="360">
        <v>0</v>
      </c>
      <c r="M1214" s="360">
        <v>2</v>
      </c>
      <c r="N1214" s="360">
        <v>0</v>
      </c>
      <c r="O1214" s="360">
        <v>0</v>
      </c>
      <c r="P1214" s="360">
        <v>0</v>
      </c>
      <c r="Q1214" s="360">
        <v>0</v>
      </c>
      <c r="R1214" s="360">
        <v>0</v>
      </c>
    </row>
    <row r="1215" spans="2:18" ht="13.2" x14ac:dyDescent="0.25">
      <c r="B1215" s="371" t="s">
        <v>220</v>
      </c>
      <c r="C1215" s="371" t="s">
        <v>2197</v>
      </c>
      <c r="D1215" s="371" t="s">
        <v>90</v>
      </c>
      <c r="E1215" s="371" t="s">
        <v>4058</v>
      </c>
      <c r="F1215" s="360">
        <v>1</v>
      </c>
      <c r="G1215" s="360">
        <v>0</v>
      </c>
      <c r="H1215" s="360">
        <v>0</v>
      </c>
      <c r="I1215" s="360">
        <v>0</v>
      </c>
      <c r="J1215" s="360">
        <v>0</v>
      </c>
      <c r="K1215" s="360">
        <v>0</v>
      </c>
      <c r="L1215" s="360">
        <v>0</v>
      </c>
      <c r="M1215" s="360">
        <v>1</v>
      </c>
      <c r="N1215" s="360">
        <v>0</v>
      </c>
      <c r="O1215" s="360">
        <v>0</v>
      </c>
      <c r="P1215" s="360">
        <v>0</v>
      </c>
      <c r="Q1215" s="360">
        <v>0</v>
      </c>
      <c r="R1215" s="360">
        <v>0</v>
      </c>
    </row>
    <row r="1216" spans="2:18" ht="13.2" x14ac:dyDescent="0.25">
      <c r="B1216" s="371" t="s">
        <v>220</v>
      </c>
      <c r="C1216" s="371" t="s">
        <v>2197</v>
      </c>
      <c r="D1216" s="371" t="s">
        <v>90</v>
      </c>
      <c r="E1216" s="371" t="s">
        <v>3260</v>
      </c>
      <c r="F1216" s="360">
        <v>1</v>
      </c>
      <c r="G1216" s="360">
        <v>0</v>
      </c>
      <c r="H1216" s="360">
        <v>0</v>
      </c>
      <c r="I1216" s="360">
        <v>0</v>
      </c>
      <c r="J1216" s="360">
        <v>0</v>
      </c>
      <c r="K1216" s="360">
        <v>0</v>
      </c>
      <c r="L1216" s="360">
        <v>0</v>
      </c>
      <c r="M1216" s="360">
        <v>0</v>
      </c>
      <c r="N1216" s="360">
        <v>0</v>
      </c>
      <c r="O1216" s="360">
        <v>1</v>
      </c>
      <c r="P1216" s="360">
        <v>0</v>
      </c>
      <c r="Q1216" s="360">
        <v>0</v>
      </c>
      <c r="R1216" s="360">
        <v>0</v>
      </c>
    </row>
    <row r="1217" spans="2:18" ht="13.2" x14ac:dyDescent="0.25">
      <c r="B1217" s="371" t="s">
        <v>220</v>
      </c>
      <c r="C1217" s="371" t="s">
        <v>2197</v>
      </c>
      <c r="D1217" s="371" t="s">
        <v>90</v>
      </c>
      <c r="E1217" s="371" t="s">
        <v>4059</v>
      </c>
      <c r="F1217" s="360">
        <v>1</v>
      </c>
      <c r="G1217" s="360">
        <v>0</v>
      </c>
      <c r="H1217" s="360">
        <v>0</v>
      </c>
      <c r="I1217" s="360">
        <v>0</v>
      </c>
      <c r="J1217" s="360">
        <v>1</v>
      </c>
      <c r="K1217" s="360">
        <v>0</v>
      </c>
      <c r="L1217" s="360">
        <v>0</v>
      </c>
      <c r="M1217" s="360">
        <v>0</v>
      </c>
      <c r="N1217" s="360">
        <v>0</v>
      </c>
      <c r="O1217" s="360">
        <v>0</v>
      </c>
      <c r="P1217" s="360">
        <v>0</v>
      </c>
      <c r="Q1217" s="360">
        <v>0</v>
      </c>
      <c r="R1217" s="360">
        <v>0</v>
      </c>
    </row>
    <row r="1218" spans="2:18" ht="13.2" x14ac:dyDescent="0.25">
      <c r="B1218" s="371" t="s">
        <v>220</v>
      </c>
      <c r="C1218" s="371" t="s">
        <v>2197</v>
      </c>
      <c r="D1218" s="371" t="s">
        <v>90</v>
      </c>
      <c r="E1218" s="371" t="s">
        <v>2752</v>
      </c>
      <c r="F1218" s="360">
        <v>3</v>
      </c>
      <c r="G1218" s="360">
        <v>0</v>
      </c>
      <c r="H1218" s="360">
        <v>0</v>
      </c>
      <c r="I1218" s="360">
        <v>0</v>
      </c>
      <c r="J1218" s="360">
        <v>0</v>
      </c>
      <c r="K1218" s="360">
        <v>0</v>
      </c>
      <c r="L1218" s="360">
        <v>0</v>
      </c>
      <c r="M1218" s="360">
        <v>0</v>
      </c>
      <c r="N1218" s="360">
        <v>2</v>
      </c>
      <c r="O1218" s="360">
        <v>0</v>
      </c>
      <c r="P1218" s="360">
        <v>1</v>
      </c>
      <c r="Q1218" s="360">
        <v>0</v>
      </c>
      <c r="R1218" s="360">
        <v>0</v>
      </c>
    </row>
    <row r="1219" spans="2:18" ht="13.2" x14ac:dyDescent="0.25">
      <c r="B1219" s="371" t="s">
        <v>220</v>
      </c>
      <c r="C1219" s="371" t="s">
        <v>2197</v>
      </c>
      <c r="D1219" s="371" t="s">
        <v>90</v>
      </c>
      <c r="E1219" s="371" t="s">
        <v>3395</v>
      </c>
      <c r="F1219" s="360">
        <v>2</v>
      </c>
      <c r="G1219" s="360">
        <v>0</v>
      </c>
      <c r="H1219" s="360">
        <v>0</v>
      </c>
      <c r="I1219" s="360">
        <v>0</v>
      </c>
      <c r="J1219" s="360">
        <v>1</v>
      </c>
      <c r="K1219" s="360">
        <v>0</v>
      </c>
      <c r="L1219" s="360">
        <v>0</v>
      </c>
      <c r="M1219" s="360">
        <v>1</v>
      </c>
      <c r="N1219" s="360">
        <v>0</v>
      </c>
      <c r="O1219" s="360">
        <v>0</v>
      </c>
      <c r="P1219" s="360">
        <v>0</v>
      </c>
      <c r="Q1219" s="360">
        <v>0</v>
      </c>
      <c r="R1219" s="360">
        <v>0</v>
      </c>
    </row>
    <row r="1220" spans="2:18" ht="13.2" x14ac:dyDescent="0.25">
      <c r="B1220" s="371" t="s">
        <v>220</v>
      </c>
      <c r="C1220" s="371" t="s">
        <v>2197</v>
      </c>
      <c r="D1220" s="371" t="s">
        <v>90</v>
      </c>
      <c r="E1220" s="371" t="s">
        <v>2983</v>
      </c>
      <c r="F1220" s="360">
        <v>23</v>
      </c>
      <c r="G1220" s="360">
        <v>0</v>
      </c>
      <c r="H1220" s="360">
        <v>0</v>
      </c>
      <c r="I1220" s="360">
        <v>0</v>
      </c>
      <c r="J1220" s="360">
        <v>4</v>
      </c>
      <c r="K1220" s="360">
        <v>3</v>
      </c>
      <c r="L1220" s="360">
        <v>7</v>
      </c>
      <c r="M1220" s="360">
        <v>4</v>
      </c>
      <c r="N1220" s="360">
        <v>1</v>
      </c>
      <c r="O1220" s="360">
        <v>3</v>
      </c>
      <c r="P1220" s="360">
        <v>1</v>
      </c>
      <c r="Q1220" s="360">
        <v>0</v>
      </c>
      <c r="R1220" s="360">
        <v>0</v>
      </c>
    </row>
    <row r="1221" spans="2:18" ht="13.2" x14ac:dyDescent="0.25">
      <c r="B1221" s="371" t="s">
        <v>220</v>
      </c>
      <c r="C1221" s="371" t="s">
        <v>2197</v>
      </c>
      <c r="D1221" s="371" t="s">
        <v>90</v>
      </c>
      <c r="E1221" s="371" t="s">
        <v>1392</v>
      </c>
      <c r="F1221" s="360">
        <v>8</v>
      </c>
      <c r="G1221" s="360">
        <v>0</v>
      </c>
      <c r="H1221" s="360">
        <v>0</v>
      </c>
      <c r="I1221" s="360">
        <v>0</v>
      </c>
      <c r="J1221" s="360">
        <v>0</v>
      </c>
      <c r="K1221" s="360">
        <v>3</v>
      </c>
      <c r="L1221" s="360">
        <v>2</v>
      </c>
      <c r="M1221" s="360">
        <v>1</v>
      </c>
      <c r="N1221" s="360">
        <v>0</v>
      </c>
      <c r="O1221" s="360">
        <v>0</v>
      </c>
      <c r="P1221" s="360">
        <v>0</v>
      </c>
      <c r="Q1221" s="360">
        <v>1</v>
      </c>
      <c r="R1221" s="360">
        <v>1</v>
      </c>
    </row>
    <row r="1222" spans="2:18" ht="13.2" x14ac:dyDescent="0.25">
      <c r="B1222" s="371" t="s">
        <v>220</v>
      </c>
      <c r="C1222" s="371" t="s">
        <v>2197</v>
      </c>
      <c r="D1222" s="371" t="s">
        <v>90</v>
      </c>
      <c r="E1222" s="371" t="s">
        <v>3661</v>
      </c>
      <c r="F1222" s="360">
        <v>1</v>
      </c>
      <c r="G1222" s="360">
        <v>0</v>
      </c>
      <c r="H1222" s="360">
        <v>0</v>
      </c>
      <c r="I1222" s="360">
        <v>0</v>
      </c>
      <c r="J1222" s="360">
        <v>0</v>
      </c>
      <c r="K1222" s="360">
        <v>1</v>
      </c>
      <c r="L1222" s="360">
        <v>0</v>
      </c>
      <c r="M1222" s="360">
        <v>0</v>
      </c>
      <c r="N1222" s="360">
        <v>0</v>
      </c>
      <c r="O1222" s="360">
        <v>0</v>
      </c>
      <c r="P1222" s="360">
        <v>0</v>
      </c>
      <c r="Q1222" s="360">
        <v>0</v>
      </c>
      <c r="R1222" s="360">
        <v>0</v>
      </c>
    </row>
    <row r="1223" spans="2:18" ht="13.2" x14ac:dyDescent="0.25">
      <c r="B1223" s="371" t="s">
        <v>220</v>
      </c>
      <c r="C1223" s="371" t="s">
        <v>2197</v>
      </c>
      <c r="D1223" s="371" t="s">
        <v>350</v>
      </c>
      <c r="E1223" s="371" t="s">
        <v>1393</v>
      </c>
      <c r="F1223" s="360">
        <v>12</v>
      </c>
      <c r="G1223" s="360">
        <v>0</v>
      </c>
      <c r="H1223" s="360">
        <v>0</v>
      </c>
      <c r="I1223" s="360">
        <v>0</v>
      </c>
      <c r="J1223" s="360">
        <v>1</v>
      </c>
      <c r="K1223" s="360">
        <v>0</v>
      </c>
      <c r="L1223" s="360">
        <v>2</v>
      </c>
      <c r="M1223" s="360">
        <v>3</v>
      </c>
      <c r="N1223" s="360">
        <v>1</v>
      </c>
      <c r="O1223" s="360">
        <v>5</v>
      </c>
      <c r="P1223" s="360">
        <v>0</v>
      </c>
      <c r="Q1223" s="360">
        <v>0</v>
      </c>
      <c r="R1223" s="360">
        <v>0</v>
      </c>
    </row>
    <row r="1224" spans="2:18" ht="13.2" x14ac:dyDescent="0.25">
      <c r="B1224" s="371" t="s">
        <v>220</v>
      </c>
      <c r="C1224" s="371" t="s">
        <v>2197</v>
      </c>
      <c r="D1224" s="371" t="s">
        <v>93</v>
      </c>
      <c r="E1224" s="371" t="s">
        <v>1441</v>
      </c>
      <c r="F1224" s="360">
        <v>16</v>
      </c>
      <c r="G1224" s="360">
        <v>1</v>
      </c>
      <c r="H1224" s="360">
        <v>0</v>
      </c>
      <c r="I1224" s="360">
        <v>0</v>
      </c>
      <c r="J1224" s="360">
        <v>1</v>
      </c>
      <c r="K1224" s="360">
        <v>3</v>
      </c>
      <c r="L1224" s="360">
        <v>2</v>
      </c>
      <c r="M1224" s="360">
        <v>2</v>
      </c>
      <c r="N1224" s="360">
        <v>1</v>
      </c>
      <c r="O1224" s="360">
        <v>0</v>
      </c>
      <c r="P1224" s="360">
        <v>5</v>
      </c>
      <c r="Q1224" s="360">
        <v>1</v>
      </c>
      <c r="R1224" s="360">
        <v>0</v>
      </c>
    </row>
    <row r="1225" spans="2:18" ht="13.2" x14ac:dyDescent="0.25">
      <c r="B1225" s="371" t="s">
        <v>220</v>
      </c>
      <c r="C1225" s="371" t="s">
        <v>2197</v>
      </c>
      <c r="D1225" s="371" t="s">
        <v>93</v>
      </c>
      <c r="E1225" s="371" t="s">
        <v>1442</v>
      </c>
      <c r="F1225" s="360">
        <v>23</v>
      </c>
      <c r="G1225" s="360">
        <v>0</v>
      </c>
      <c r="H1225" s="360">
        <v>0</v>
      </c>
      <c r="I1225" s="360">
        <v>0</v>
      </c>
      <c r="J1225" s="360">
        <v>4</v>
      </c>
      <c r="K1225" s="360">
        <v>2</v>
      </c>
      <c r="L1225" s="360">
        <v>1</v>
      </c>
      <c r="M1225" s="360">
        <v>1</v>
      </c>
      <c r="N1225" s="360">
        <v>0</v>
      </c>
      <c r="O1225" s="360">
        <v>6</v>
      </c>
      <c r="P1225" s="360">
        <v>5</v>
      </c>
      <c r="Q1225" s="360">
        <v>3</v>
      </c>
      <c r="R1225" s="360">
        <v>1</v>
      </c>
    </row>
    <row r="1226" spans="2:18" ht="13.2" x14ac:dyDescent="0.25">
      <c r="B1226" s="371" t="s">
        <v>220</v>
      </c>
      <c r="C1226" s="371" t="s">
        <v>2197</v>
      </c>
      <c r="D1226" s="371" t="s">
        <v>93</v>
      </c>
      <c r="E1226" s="371" t="s">
        <v>1443</v>
      </c>
      <c r="F1226" s="360">
        <v>11</v>
      </c>
      <c r="G1226" s="360">
        <v>0</v>
      </c>
      <c r="H1226" s="360">
        <v>0</v>
      </c>
      <c r="I1226" s="360">
        <v>0</v>
      </c>
      <c r="J1226" s="360">
        <v>1</v>
      </c>
      <c r="K1226" s="360">
        <v>2</v>
      </c>
      <c r="L1226" s="360">
        <v>2</v>
      </c>
      <c r="M1226" s="360">
        <v>0</v>
      </c>
      <c r="N1226" s="360">
        <v>0</v>
      </c>
      <c r="O1226" s="360">
        <v>1</v>
      </c>
      <c r="P1226" s="360">
        <v>1</v>
      </c>
      <c r="Q1226" s="360">
        <v>1</v>
      </c>
      <c r="R1226" s="360">
        <v>3</v>
      </c>
    </row>
    <row r="1227" spans="2:18" ht="13.2" x14ac:dyDescent="0.25">
      <c r="B1227" s="371" t="s">
        <v>220</v>
      </c>
      <c r="C1227" s="371" t="s">
        <v>2197</v>
      </c>
      <c r="D1227" s="371" t="s">
        <v>93</v>
      </c>
      <c r="E1227" s="371" t="s">
        <v>1444</v>
      </c>
      <c r="F1227" s="360">
        <v>35</v>
      </c>
      <c r="G1227" s="360">
        <v>0</v>
      </c>
      <c r="H1227" s="360">
        <v>0</v>
      </c>
      <c r="I1227" s="360">
        <v>0</v>
      </c>
      <c r="J1227" s="360">
        <v>8</v>
      </c>
      <c r="K1227" s="360">
        <v>8</v>
      </c>
      <c r="L1227" s="360">
        <v>3</v>
      </c>
      <c r="M1227" s="360">
        <v>0</v>
      </c>
      <c r="N1227" s="360">
        <v>2</v>
      </c>
      <c r="O1227" s="360">
        <v>1</v>
      </c>
      <c r="P1227" s="360">
        <v>4</v>
      </c>
      <c r="Q1227" s="360">
        <v>6</v>
      </c>
      <c r="R1227" s="360">
        <v>3</v>
      </c>
    </row>
    <row r="1228" spans="2:18" ht="13.2" x14ac:dyDescent="0.25">
      <c r="B1228" s="371" t="s">
        <v>220</v>
      </c>
      <c r="C1228" s="371" t="s">
        <v>2197</v>
      </c>
      <c r="D1228" s="371" t="s">
        <v>93</v>
      </c>
      <c r="E1228" s="371" t="s">
        <v>1445</v>
      </c>
      <c r="F1228" s="360">
        <v>4</v>
      </c>
      <c r="G1228" s="360">
        <v>0</v>
      </c>
      <c r="H1228" s="360">
        <v>0</v>
      </c>
      <c r="I1228" s="360">
        <v>0</v>
      </c>
      <c r="J1228" s="360">
        <v>0</v>
      </c>
      <c r="K1228" s="360">
        <v>0</v>
      </c>
      <c r="L1228" s="360">
        <v>1</v>
      </c>
      <c r="M1228" s="360">
        <v>0</v>
      </c>
      <c r="N1228" s="360">
        <v>0</v>
      </c>
      <c r="O1228" s="360">
        <v>1</v>
      </c>
      <c r="P1228" s="360">
        <v>0</v>
      </c>
      <c r="Q1228" s="360">
        <v>1</v>
      </c>
      <c r="R1228" s="360">
        <v>1</v>
      </c>
    </row>
    <row r="1229" spans="2:18" ht="13.2" x14ac:dyDescent="0.25">
      <c r="B1229" s="371" t="s">
        <v>220</v>
      </c>
      <c r="C1229" s="371" t="s">
        <v>2197</v>
      </c>
      <c r="D1229" s="371" t="s">
        <v>93</v>
      </c>
      <c r="E1229" s="371" t="s">
        <v>1446</v>
      </c>
      <c r="F1229" s="360">
        <v>838</v>
      </c>
      <c r="G1229" s="360">
        <v>4</v>
      </c>
      <c r="H1229" s="360">
        <v>17</v>
      </c>
      <c r="I1229" s="360">
        <v>12</v>
      </c>
      <c r="J1229" s="360">
        <v>127</v>
      </c>
      <c r="K1229" s="360">
        <v>116</v>
      </c>
      <c r="L1229" s="360">
        <v>92</v>
      </c>
      <c r="M1229" s="360">
        <v>48</v>
      </c>
      <c r="N1229" s="360">
        <v>70</v>
      </c>
      <c r="O1229" s="360">
        <v>142</v>
      </c>
      <c r="P1229" s="360">
        <v>87</v>
      </c>
      <c r="Q1229" s="360">
        <v>81</v>
      </c>
      <c r="R1229" s="360">
        <v>42</v>
      </c>
    </row>
    <row r="1230" spans="2:18" ht="13.2" x14ac:dyDescent="0.25">
      <c r="B1230" s="371" t="s">
        <v>220</v>
      </c>
      <c r="C1230" s="371" t="s">
        <v>2197</v>
      </c>
      <c r="D1230" s="371" t="s">
        <v>93</v>
      </c>
      <c r="E1230" s="371" t="s">
        <v>1447</v>
      </c>
      <c r="F1230" s="360">
        <v>2039</v>
      </c>
      <c r="G1230" s="360">
        <v>16</v>
      </c>
      <c r="H1230" s="360">
        <v>18</v>
      </c>
      <c r="I1230" s="360">
        <v>46</v>
      </c>
      <c r="J1230" s="360">
        <v>285</v>
      </c>
      <c r="K1230" s="360">
        <v>320</v>
      </c>
      <c r="L1230" s="360">
        <v>195</v>
      </c>
      <c r="M1230" s="360">
        <v>125</v>
      </c>
      <c r="N1230" s="360">
        <v>117</v>
      </c>
      <c r="O1230" s="360">
        <v>268</v>
      </c>
      <c r="P1230" s="360">
        <v>251</v>
      </c>
      <c r="Q1230" s="360">
        <v>243</v>
      </c>
      <c r="R1230" s="360">
        <v>155</v>
      </c>
    </row>
    <row r="1231" spans="2:18" ht="13.2" x14ac:dyDescent="0.25">
      <c r="B1231" s="371" t="s">
        <v>220</v>
      </c>
      <c r="C1231" s="371" t="s">
        <v>2197</v>
      </c>
      <c r="D1231" s="371" t="s">
        <v>93</v>
      </c>
      <c r="E1231" s="371" t="s">
        <v>1448</v>
      </c>
      <c r="F1231" s="360">
        <v>8</v>
      </c>
      <c r="G1231" s="360">
        <v>0</v>
      </c>
      <c r="H1231" s="360">
        <v>0</v>
      </c>
      <c r="I1231" s="360">
        <v>0</v>
      </c>
      <c r="J1231" s="360">
        <v>0</v>
      </c>
      <c r="K1231" s="360">
        <v>0</v>
      </c>
      <c r="L1231" s="360">
        <v>1</v>
      </c>
      <c r="M1231" s="360">
        <v>1</v>
      </c>
      <c r="N1231" s="360">
        <v>2</v>
      </c>
      <c r="O1231" s="360">
        <v>1</v>
      </c>
      <c r="P1231" s="360">
        <v>3</v>
      </c>
      <c r="Q1231" s="360">
        <v>0</v>
      </c>
      <c r="R1231" s="360">
        <v>0</v>
      </c>
    </row>
    <row r="1232" spans="2:18" ht="13.2" x14ac:dyDescent="0.25">
      <c r="B1232" s="371" t="s">
        <v>220</v>
      </c>
      <c r="C1232" s="371" t="s">
        <v>2197</v>
      </c>
      <c r="D1232" s="371" t="s">
        <v>423</v>
      </c>
      <c r="E1232" s="371" t="s">
        <v>1460</v>
      </c>
      <c r="F1232" s="360">
        <v>55</v>
      </c>
      <c r="G1232" s="360">
        <v>1</v>
      </c>
      <c r="H1232" s="360">
        <v>2</v>
      </c>
      <c r="I1232" s="360">
        <v>0</v>
      </c>
      <c r="J1232" s="360">
        <v>3</v>
      </c>
      <c r="K1232" s="360">
        <v>2</v>
      </c>
      <c r="L1232" s="360">
        <v>6</v>
      </c>
      <c r="M1232" s="360">
        <v>6</v>
      </c>
      <c r="N1232" s="360">
        <v>4</v>
      </c>
      <c r="O1232" s="360">
        <v>12</v>
      </c>
      <c r="P1232" s="360">
        <v>8</v>
      </c>
      <c r="Q1232" s="360">
        <v>7</v>
      </c>
      <c r="R1232" s="360">
        <v>4</v>
      </c>
    </row>
    <row r="1233" spans="2:18" ht="13.2" x14ac:dyDescent="0.25">
      <c r="B1233" s="371" t="s">
        <v>220</v>
      </c>
      <c r="C1233" s="371" t="s">
        <v>2197</v>
      </c>
      <c r="D1233" s="371" t="s">
        <v>423</v>
      </c>
      <c r="E1233" s="371" t="s">
        <v>2753</v>
      </c>
      <c r="F1233" s="360">
        <v>1</v>
      </c>
      <c r="G1233" s="360">
        <v>0</v>
      </c>
      <c r="H1233" s="360">
        <v>0</v>
      </c>
      <c r="I1233" s="360">
        <v>0</v>
      </c>
      <c r="J1233" s="360">
        <v>0</v>
      </c>
      <c r="K1233" s="360">
        <v>1</v>
      </c>
      <c r="L1233" s="360">
        <v>0</v>
      </c>
      <c r="M1233" s="360">
        <v>0</v>
      </c>
      <c r="N1233" s="360">
        <v>0</v>
      </c>
      <c r="O1233" s="360">
        <v>0</v>
      </c>
      <c r="P1233" s="360">
        <v>0</v>
      </c>
      <c r="Q1233" s="360">
        <v>0</v>
      </c>
      <c r="R1233" s="360">
        <v>0</v>
      </c>
    </row>
    <row r="1234" spans="2:18" ht="13.2" x14ac:dyDescent="0.25">
      <c r="B1234" s="371" t="s">
        <v>220</v>
      </c>
      <c r="C1234" s="371" t="s">
        <v>2197</v>
      </c>
      <c r="D1234" s="371" t="s">
        <v>423</v>
      </c>
      <c r="E1234" s="371" t="s">
        <v>3560</v>
      </c>
      <c r="F1234" s="360">
        <v>1</v>
      </c>
      <c r="G1234" s="360">
        <v>0</v>
      </c>
      <c r="H1234" s="360">
        <v>0</v>
      </c>
      <c r="I1234" s="360">
        <v>0</v>
      </c>
      <c r="J1234" s="360">
        <v>0</v>
      </c>
      <c r="K1234" s="360">
        <v>0</v>
      </c>
      <c r="L1234" s="360">
        <v>1</v>
      </c>
      <c r="M1234" s="360">
        <v>0</v>
      </c>
      <c r="N1234" s="360">
        <v>0</v>
      </c>
      <c r="O1234" s="360">
        <v>0</v>
      </c>
      <c r="P1234" s="360">
        <v>0</v>
      </c>
      <c r="Q1234" s="360">
        <v>0</v>
      </c>
      <c r="R1234" s="360">
        <v>0</v>
      </c>
    </row>
    <row r="1235" spans="2:18" ht="13.2" x14ac:dyDescent="0.25">
      <c r="B1235" s="371" t="s">
        <v>220</v>
      </c>
      <c r="C1235" s="371" t="s">
        <v>2197</v>
      </c>
      <c r="D1235" s="371" t="s">
        <v>78</v>
      </c>
      <c r="E1235" s="371" t="s">
        <v>1466</v>
      </c>
      <c r="F1235" s="360">
        <v>7</v>
      </c>
      <c r="G1235" s="360">
        <v>0</v>
      </c>
      <c r="H1235" s="360">
        <v>0</v>
      </c>
      <c r="I1235" s="360">
        <v>0</v>
      </c>
      <c r="J1235" s="360">
        <v>0</v>
      </c>
      <c r="K1235" s="360">
        <v>2</v>
      </c>
      <c r="L1235" s="360">
        <v>1</v>
      </c>
      <c r="M1235" s="360">
        <v>0</v>
      </c>
      <c r="N1235" s="360">
        <v>1</v>
      </c>
      <c r="O1235" s="360">
        <v>2</v>
      </c>
      <c r="P1235" s="360">
        <v>0</v>
      </c>
      <c r="Q1235" s="360">
        <v>1</v>
      </c>
      <c r="R1235" s="360">
        <v>0</v>
      </c>
    </row>
    <row r="1236" spans="2:18" ht="13.2" x14ac:dyDescent="0.25">
      <c r="B1236" s="371" t="s">
        <v>220</v>
      </c>
      <c r="C1236" s="371" t="s">
        <v>2197</v>
      </c>
      <c r="D1236" s="371" t="s">
        <v>79</v>
      </c>
      <c r="E1236" s="371" t="s">
        <v>1206</v>
      </c>
      <c r="F1236" s="360">
        <v>48</v>
      </c>
      <c r="G1236" s="360">
        <v>0</v>
      </c>
      <c r="H1236" s="360">
        <v>2</v>
      </c>
      <c r="I1236" s="360">
        <v>0</v>
      </c>
      <c r="J1236" s="360">
        <v>1</v>
      </c>
      <c r="K1236" s="360">
        <v>3</v>
      </c>
      <c r="L1236" s="360">
        <v>5</v>
      </c>
      <c r="M1236" s="360">
        <v>5</v>
      </c>
      <c r="N1236" s="360">
        <v>10</v>
      </c>
      <c r="O1236" s="360">
        <v>6</v>
      </c>
      <c r="P1236" s="360">
        <v>8</v>
      </c>
      <c r="Q1236" s="360">
        <v>4</v>
      </c>
      <c r="R1236" s="360">
        <v>4</v>
      </c>
    </row>
    <row r="1237" spans="2:18" ht="13.2" x14ac:dyDescent="0.25">
      <c r="B1237" s="371" t="s">
        <v>220</v>
      </c>
      <c r="C1237" s="371" t="s">
        <v>2197</v>
      </c>
      <c r="D1237" s="371" t="s">
        <v>79</v>
      </c>
      <c r="E1237" s="371" t="s">
        <v>1207</v>
      </c>
      <c r="F1237" s="360">
        <v>74</v>
      </c>
      <c r="G1237" s="360">
        <v>2</v>
      </c>
      <c r="H1237" s="360">
        <v>1</v>
      </c>
      <c r="I1237" s="360">
        <v>1</v>
      </c>
      <c r="J1237" s="360">
        <v>3</v>
      </c>
      <c r="K1237" s="360">
        <v>6</v>
      </c>
      <c r="L1237" s="360">
        <v>8</v>
      </c>
      <c r="M1237" s="360">
        <v>8</v>
      </c>
      <c r="N1237" s="360">
        <v>5</v>
      </c>
      <c r="O1237" s="360">
        <v>15</v>
      </c>
      <c r="P1237" s="360">
        <v>9</v>
      </c>
      <c r="Q1237" s="360">
        <v>12</v>
      </c>
      <c r="R1237" s="360">
        <v>4</v>
      </c>
    </row>
    <row r="1238" spans="2:18" ht="13.2" x14ac:dyDescent="0.25">
      <c r="B1238" s="371" t="s">
        <v>220</v>
      </c>
      <c r="C1238" s="371" t="s">
        <v>2197</v>
      </c>
      <c r="D1238" s="371" t="s">
        <v>79</v>
      </c>
      <c r="E1238" s="371" t="s">
        <v>1208</v>
      </c>
      <c r="F1238" s="360">
        <v>125</v>
      </c>
      <c r="G1238" s="360">
        <v>2</v>
      </c>
      <c r="H1238" s="360">
        <v>1</v>
      </c>
      <c r="I1238" s="360">
        <v>2</v>
      </c>
      <c r="J1238" s="360">
        <v>8</v>
      </c>
      <c r="K1238" s="360">
        <v>12</v>
      </c>
      <c r="L1238" s="360">
        <v>12</v>
      </c>
      <c r="M1238" s="360">
        <v>19</v>
      </c>
      <c r="N1238" s="360">
        <v>11</v>
      </c>
      <c r="O1238" s="360">
        <v>11</v>
      </c>
      <c r="P1238" s="360">
        <v>24</v>
      </c>
      <c r="Q1238" s="360">
        <v>11</v>
      </c>
      <c r="R1238" s="360">
        <v>12</v>
      </c>
    </row>
    <row r="1239" spans="2:18" ht="13.2" x14ac:dyDescent="0.25">
      <c r="B1239" s="371" t="s">
        <v>220</v>
      </c>
      <c r="C1239" s="371" t="s">
        <v>2197</v>
      </c>
      <c r="D1239" s="371" t="s">
        <v>79</v>
      </c>
      <c r="E1239" s="371" t="s">
        <v>1209</v>
      </c>
      <c r="F1239" s="360">
        <v>1897</v>
      </c>
      <c r="G1239" s="360">
        <v>27</v>
      </c>
      <c r="H1239" s="360">
        <v>52</v>
      </c>
      <c r="I1239" s="360">
        <v>56</v>
      </c>
      <c r="J1239" s="360">
        <v>79</v>
      </c>
      <c r="K1239" s="360">
        <v>135</v>
      </c>
      <c r="L1239" s="360">
        <v>191</v>
      </c>
      <c r="M1239" s="360">
        <v>171</v>
      </c>
      <c r="N1239" s="360">
        <v>125</v>
      </c>
      <c r="O1239" s="360">
        <v>392</v>
      </c>
      <c r="P1239" s="360">
        <v>331</v>
      </c>
      <c r="Q1239" s="360">
        <v>229</v>
      </c>
      <c r="R1239" s="360">
        <v>109</v>
      </c>
    </row>
    <row r="1240" spans="2:18" ht="13.2" x14ac:dyDescent="0.25">
      <c r="B1240" s="371" t="s">
        <v>220</v>
      </c>
      <c r="C1240" s="371" t="s">
        <v>2197</v>
      </c>
      <c r="D1240" s="371" t="s">
        <v>79</v>
      </c>
      <c r="E1240" s="371" t="s">
        <v>2333</v>
      </c>
      <c r="F1240" s="360">
        <v>284</v>
      </c>
      <c r="G1240" s="360">
        <v>2</v>
      </c>
      <c r="H1240" s="360">
        <v>4</v>
      </c>
      <c r="I1240" s="360">
        <v>6</v>
      </c>
      <c r="J1240" s="360">
        <v>11</v>
      </c>
      <c r="K1240" s="360">
        <v>26</v>
      </c>
      <c r="L1240" s="360">
        <v>55</v>
      </c>
      <c r="M1240" s="360">
        <v>49</v>
      </c>
      <c r="N1240" s="360">
        <v>33</v>
      </c>
      <c r="O1240" s="360">
        <v>42</v>
      </c>
      <c r="P1240" s="360">
        <v>22</v>
      </c>
      <c r="Q1240" s="360">
        <v>23</v>
      </c>
      <c r="R1240" s="360">
        <v>11</v>
      </c>
    </row>
    <row r="1241" spans="2:18" ht="13.2" x14ac:dyDescent="0.25">
      <c r="B1241" s="371" t="s">
        <v>220</v>
      </c>
      <c r="C1241" s="371" t="s">
        <v>2197</v>
      </c>
      <c r="D1241" s="371" t="s">
        <v>79</v>
      </c>
      <c r="E1241" s="371" t="s">
        <v>1210</v>
      </c>
      <c r="F1241" s="360">
        <v>29</v>
      </c>
      <c r="G1241" s="360">
        <v>0</v>
      </c>
      <c r="H1241" s="360">
        <v>0</v>
      </c>
      <c r="I1241" s="360">
        <v>0</v>
      </c>
      <c r="J1241" s="360">
        <v>0</v>
      </c>
      <c r="K1241" s="360">
        <v>0</v>
      </c>
      <c r="L1241" s="360">
        <v>7</v>
      </c>
      <c r="M1241" s="360">
        <v>4</v>
      </c>
      <c r="N1241" s="360">
        <v>2</v>
      </c>
      <c r="O1241" s="360">
        <v>8</v>
      </c>
      <c r="P1241" s="360">
        <v>5</v>
      </c>
      <c r="Q1241" s="360">
        <v>3</v>
      </c>
      <c r="R1241" s="360">
        <v>0</v>
      </c>
    </row>
    <row r="1242" spans="2:18" ht="13.2" x14ac:dyDescent="0.25">
      <c r="B1242" s="371" t="s">
        <v>220</v>
      </c>
      <c r="C1242" s="371" t="s">
        <v>2197</v>
      </c>
      <c r="D1242" s="371" t="s">
        <v>79</v>
      </c>
      <c r="E1242" s="371" t="s">
        <v>2334</v>
      </c>
      <c r="F1242" s="360">
        <v>25</v>
      </c>
      <c r="G1242" s="360">
        <v>0</v>
      </c>
      <c r="H1242" s="360">
        <v>0</v>
      </c>
      <c r="I1242" s="360">
        <v>0</v>
      </c>
      <c r="J1242" s="360">
        <v>0</v>
      </c>
      <c r="K1242" s="360">
        <v>2</v>
      </c>
      <c r="L1242" s="360">
        <v>2</v>
      </c>
      <c r="M1242" s="360">
        <v>5</v>
      </c>
      <c r="N1242" s="360">
        <v>0</v>
      </c>
      <c r="O1242" s="360">
        <v>6</v>
      </c>
      <c r="P1242" s="360">
        <v>2</v>
      </c>
      <c r="Q1242" s="360">
        <v>7</v>
      </c>
      <c r="R1242" s="360">
        <v>1</v>
      </c>
    </row>
    <row r="1243" spans="2:18" ht="13.2" x14ac:dyDescent="0.25">
      <c r="B1243" s="371" t="s">
        <v>220</v>
      </c>
      <c r="C1243" s="371" t="s">
        <v>2197</v>
      </c>
      <c r="D1243" s="371" t="s">
        <v>79</v>
      </c>
      <c r="E1243" s="371" t="s">
        <v>1211</v>
      </c>
      <c r="F1243" s="360">
        <v>8</v>
      </c>
      <c r="G1243" s="360">
        <v>0</v>
      </c>
      <c r="H1243" s="360">
        <v>1</v>
      </c>
      <c r="I1243" s="360">
        <v>0</v>
      </c>
      <c r="J1243" s="360">
        <v>0</v>
      </c>
      <c r="K1243" s="360">
        <v>1</v>
      </c>
      <c r="L1243" s="360">
        <v>3</v>
      </c>
      <c r="M1243" s="360">
        <v>1</v>
      </c>
      <c r="N1243" s="360">
        <v>1</v>
      </c>
      <c r="O1243" s="360">
        <v>1</v>
      </c>
      <c r="P1243" s="360">
        <v>0</v>
      </c>
      <c r="Q1243" s="360">
        <v>0</v>
      </c>
      <c r="R1243" s="360">
        <v>0</v>
      </c>
    </row>
    <row r="1244" spans="2:18" ht="13.2" x14ac:dyDescent="0.25">
      <c r="B1244" s="371" t="s">
        <v>220</v>
      </c>
      <c r="C1244" s="371" t="s">
        <v>2197</v>
      </c>
      <c r="D1244" s="371" t="s">
        <v>79</v>
      </c>
      <c r="E1244" s="371" t="s">
        <v>2335</v>
      </c>
      <c r="F1244" s="360">
        <v>6</v>
      </c>
      <c r="G1244" s="360">
        <v>1</v>
      </c>
      <c r="H1244" s="360">
        <v>0</v>
      </c>
      <c r="I1244" s="360">
        <v>1</v>
      </c>
      <c r="J1244" s="360">
        <v>0</v>
      </c>
      <c r="K1244" s="360">
        <v>1</v>
      </c>
      <c r="L1244" s="360">
        <v>0</v>
      </c>
      <c r="M1244" s="360">
        <v>0</v>
      </c>
      <c r="N1244" s="360">
        <v>1</v>
      </c>
      <c r="O1244" s="360">
        <v>1</v>
      </c>
      <c r="P1244" s="360">
        <v>0</v>
      </c>
      <c r="Q1244" s="360">
        <v>1</v>
      </c>
      <c r="R1244" s="360">
        <v>0</v>
      </c>
    </row>
    <row r="1245" spans="2:18" ht="13.2" x14ac:dyDescent="0.25">
      <c r="B1245" s="371" t="s">
        <v>220</v>
      </c>
      <c r="C1245" s="371" t="s">
        <v>2197</v>
      </c>
      <c r="D1245" s="371" t="s">
        <v>79</v>
      </c>
      <c r="E1245" s="371" t="s">
        <v>2336</v>
      </c>
      <c r="F1245" s="360">
        <v>642</v>
      </c>
      <c r="G1245" s="360">
        <v>4</v>
      </c>
      <c r="H1245" s="360">
        <v>15</v>
      </c>
      <c r="I1245" s="360">
        <v>15</v>
      </c>
      <c r="J1245" s="360">
        <v>18</v>
      </c>
      <c r="K1245" s="360">
        <v>36</v>
      </c>
      <c r="L1245" s="360">
        <v>56</v>
      </c>
      <c r="M1245" s="360">
        <v>51</v>
      </c>
      <c r="N1245" s="360">
        <v>58</v>
      </c>
      <c r="O1245" s="360">
        <v>126</v>
      </c>
      <c r="P1245" s="360">
        <v>107</v>
      </c>
      <c r="Q1245" s="360">
        <v>89</v>
      </c>
      <c r="R1245" s="360">
        <v>67</v>
      </c>
    </row>
    <row r="1246" spans="2:18" ht="13.2" x14ac:dyDescent="0.25">
      <c r="B1246" s="371" t="s">
        <v>220</v>
      </c>
      <c r="C1246" s="371" t="s">
        <v>2197</v>
      </c>
      <c r="D1246" s="371" t="s">
        <v>79</v>
      </c>
      <c r="E1246" s="371" t="s">
        <v>1212</v>
      </c>
      <c r="F1246" s="360">
        <v>321</v>
      </c>
      <c r="G1246" s="360">
        <v>12</v>
      </c>
      <c r="H1246" s="360">
        <v>12</v>
      </c>
      <c r="I1246" s="360">
        <v>19</v>
      </c>
      <c r="J1246" s="360">
        <v>14</v>
      </c>
      <c r="K1246" s="360">
        <v>26</v>
      </c>
      <c r="L1246" s="360">
        <v>31</v>
      </c>
      <c r="M1246" s="360">
        <v>18</v>
      </c>
      <c r="N1246" s="360">
        <v>16</v>
      </c>
      <c r="O1246" s="360">
        <v>62</v>
      </c>
      <c r="P1246" s="360">
        <v>68</v>
      </c>
      <c r="Q1246" s="360">
        <v>32</v>
      </c>
      <c r="R1246" s="360">
        <v>11</v>
      </c>
    </row>
    <row r="1247" spans="2:18" ht="13.2" x14ac:dyDescent="0.25">
      <c r="B1247" s="371" t="s">
        <v>220</v>
      </c>
      <c r="C1247" s="371" t="s">
        <v>2197</v>
      </c>
      <c r="D1247" s="371" t="s">
        <v>79</v>
      </c>
      <c r="E1247" s="371" t="s">
        <v>2337</v>
      </c>
      <c r="F1247" s="360">
        <v>7</v>
      </c>
      <c r="G1247" s="360">
        <v>0</v>
      </c>
      <c r="H1247" s="360">
        <v>0</v>
      </c>
      <c r="I1247" s="360">
        <v>0</v>
      </c>
      <c r="J1247" s="360">
        <v>0</v>
      </c>
      <c r="K1247" s="360">
        <v>0</v>
      </c>
      <c r="L1247" s="360">
        <v>1</v>
      </c>
      <c r="M1247" s="360">
        <v>1</v>
      </c>
      <c r="N1247" s="360">
        <v>0</v>
      </c>
      <c r="O1247" s="360">
        <v>1</v>
      </c>
      <c r="P1247" s="360">
        <v>2</v>
      </c>
      <c r="Q1247" s="360">
        <v>0</v>
      </c>
      <c r="R1247" s="360">
        <v>2</v>
      </c>
    </row>
    <row r="1248" spans="2:18" ht="13.2" x14ac:dyDescent="0.25">
      <c r="B1248" s="371" t="s">
        <v>220</v>
      </c>
      <c r="C1248" s="371" t="s">
        <v>2197</v>
      </c>
      <c r="D1248" s="371" t="s">
        <v>79</v>
      </c>
      <c r="E1248" s="371" t="s">
        <v>171</v>
      </c>
      <c r="F1248" s="360">
        <v>72617</v>
      </c>
      <c r="G1248" s="360">
        <v>933</v>
      </c>
      <c r="H1248" s="360">
        <v>1530</v>
      </c>
      <c r="I1248" s="360">
        <v>2368</v>
      </c>
      <c r="J1248" s="360">
        <v>3407</v>
      </c>
      <c r="K1248" s="360">
        <v>4960</v>
      </c>
      <c r="L1248" s="360">
        <v>7019</v>
      </c>
      <c r="M1248" s="360">
        <v>7381</v>
      </c>
      <c r="N1248" s="360">
        <v>6251</v>
      </c>
      <c r="O1248" s="360">
        <v>13267</v>
      </c>
      <c r="P1248" s="360">
        <v>11516</v>
      </c>
      <c r="Q1248" s="360">
        <v>9072</v>
      </c>
      <c r="R1248" s="360">
        <v>4913</v>
      </c>
    </row>
    <row r="1249" spans="2:18" ht="13.2" x14ac:dyDescent="0.25">
      <c r="B1249" s="371" t="s">
        <v>220</v>
      </c>
      <c r="C1249" s="371" t="s">
        <v>2197</v>
      </c>
      <c r="D1249" s="371" t="s">
        <v>79</v>
      </c>
      <c r="E1249" s="371" t="s">
        <v>1213</v>
      </c>
      <c r="F1249" s="360">
        <v>32</v>
      </c>
      <c r="G1249" s="360">
        <v>0</v>
      </c>
      <c r="H1249" s="360">
        <v>2</v>
      </c>
      <c r="I1249" s="360">
        <v>2</v>
      </c>
      <c r="J1249" s="360">
        <v>2</v>
      </c>
      <c r="K1249" s="360">
        <v>2</v>
      </c>
      <c r="L1249" s="360">
        <v>4</v>
      </c>
      <c r="M1249" s="360">
        <v>3</v>
      </c>
      <c r="N1249" s="360">
        <v>2</v>
      </c>
      <c r="O1249" s="360">
        <v>6</v>
      </c>
      <c r="P1249" s="360">
        <v>2</v>
      </c>
      <c r="Q1249" s="360">
        <v>0</v>
      </c>
      <c r="R1249" s="360">
        <v>7</v>
      </c>
    </row>
    <row r="1250" spans="2:18" ht="13.2" x14ac:dyDescent="0.25">
      <c r="B1250" s="371" t="s">
        <v>220</v>
      </c>
      <c r="C1250" s="371" t="s">
        <v>2197</v>
      </c>
      <c r="D1250" s="371" t="s">
        <v>79</v>
      </c>
      <c r="E1250" s="371" t="s">
        <v>1214</v>
      </c>
      <c r="F1250" s="360">
        <v>2</v>
      </c>
      <c r="G1250" s="360">
        <v>0</v>
      </c>
      <c r="H1250" s="360">
        <v>0</v>
      </c>
      <c r="I1250" s="360">
        <v>0</v>
      </c>
      <c r="J1250" s="360">
        <v>0</v>
      </c>
      <c r="K1250" s="360">
        <v>1</v>
      </c>
      <c r="L1250" s="360">
        <v>1</v>
      </c>
      <c r="M1250" s="360">
        <v>0</v>
      </c>
      <c r="N1250" s="360">
        <v>0</v>
      </c>
      <c r="O1250" s="360">
        <v>0</v>
      </c>
      <c r="P1250" s="360">
        <v>0</v>
      </c>
      <c r="Q1250" s="360">
        <v>0</v>
      </c>
      <c r="R1250" s="360">
        <v>0</v>
      </c>
    </row>
    <row r="1251" spans="2:18" ht="13.2" x14ac:dyDescent="0.25">
      <c r="B1251" s="371" t="s">
        <v>220</v>
      </c>
      <c r="C1251" s="371" t="s">
        <v>2197</v>
      </c>
      <c r="D1251" s="371" t="s">
        <v>79</v>
      </c>
      <c r="E1251" s="371" t="s">
        <v>2239</v>
      </c>
      <c r="F1251" s="360">
        <v>5</v>
      </c>
      <c r="G1251" s="360">
        <v>0</v>
      </c>
      <c r="H1251" s="360">
        <v>0</v>
      </c>
      <c r="I1251" s="360">
        <v>0</v>
      </c>
      <c r="J1251" s="360">
        <v>0</v>
      </c>
      <c r="K1251" s="360">
        <v>0</v>
      </c>
      <c r="L1251" s="360">
        <v>1</v>
      </c>
      <c r="M1251" s="360">
        <v>1</v>
      </c>
      <c r="N1251" s="360">
        <v>1</v>
      </c>
      <c r="O1251" s="360">
        <v>0</v>
      </c>
      <c r="P1251" s="360">
        <v>2</v>
      </c>
      <c r="Q1251" s="360">
        <v>0</v>
      </c>
      <c r="R1251" s="360">
        <v>0</v>
      </c>
    </row>
    <row r="1252" spans="2:18" ht="13.2" x14ac:dyDescent="0.25">
      <c r="B1252" s="371" t="s">
        <v>220</v>
      </c>
      <c r="C1252" s="371" t="s">
        <v>2197</v>
      </c>
      <c r="D1252" s="371" t="s">
        <v>79</v>
      </c>
      <c r="E1252" s="371" t="s">
        <v>2338</v>
      </c>
      <c r="F1252" s="360">
        <v>2</v>
      </c>
      <c r="G1252" s="360">
        <v>0</v>
      </c>
      <c r="H1252" s="360">
        <v>1</v>
      </c>
      <c r="I1252" s="360">
        <v>0</v>
      </c>
      <c r="J1252" s="360">
        <v>0</v>
      </c>
      <c r="K1252" s="360">
        <v>0</v>
      </c>
      <c r="L1252" s="360">
        <v>0</v>
      </c>
      <c r="M1252" s="360">
        <v>0</v>
      </c>
      <c r="N1252" s="360">
        <v>0</v>
      </c>
      <c r="O1252" s="360">
        <v>0</v>
      </c>
      <c r="P1252" s="360">
        <v>0</v>
      </c>
      <c r="Q1252" s="360">
        <v>1</v>
      </c>
      <c r="R1252" s="360">
        <v>0</v>
      </c>
    </row>
    <row r="1253" spans="2:18" ht="13.2" x14ac:dyDescent="0.25">
      <c r="B1253" s="371" t="s">
        <v>220</v>
      </c>
      <c r="C1253" s="371" t="s">
        <v>2197</v>
      </c>
      <c r="D1253" s="371" t="s">
        <v>79</v>
      </c>
      <c r="E1253" s="371" t="s">
        <v>1215</v>
      </c>
      <c r="F1253" s="360">
        <v>94</v>
      </c>
      <c r="G1253" s="360">
        <v>0</v>
      </c>
      <c r="H1253" s="360">
        <v>2</v>
      </c>
      <c r="I1253" s="360">
        <v>3</v>
      </c>
      <c r="J1253" s="360">
        <v>5</v>
      </c>
      <c r="K1253" s="360">
        <v>8</v>
      </c>
      <c r="L1253" s="360">
        <v>11</v>
      </c>
      <c r="M1253" s="360">
        <v>8</v>
      </c>
      <c r="N1253" s="360">
        <v>8</v>
      </c>
      <c r="O1253" s="360">
        <v>19</v>
      </c>
      <c r="P1253" s="360">
        <v>16</v>
      </c>
      <c r="Q1253" s="360">
        <v>10</v>
      </c>
      <c r="R1253" s="360">
        <v>4</v>
      </c>
    </row>
    <row r="1254" spans="2:18" ht="13.2" x14ac:dyDescent="0.25">
      <c r="B1254" s="371" t="s">
        <v>220</v>
      </c>
      <c r="C1254" s="371" t="s">
        <v>2197</v>
      </c>
      <c r="D1254" s="371" t="s">
        <v>79</v>
      </c>
      <c r="E1254" s="371" t="s">
        <v>1216</v>
      </c>
      <c r="F1254" s="360">
        <v>185</v>
      </c>
      <c r="G1254" s="360">
        <v>3</v>
      </c>
      <c r="H1254" s="360">
        <v>2</v>
      </c>
      <c r="I1254" s="360">
        <v>4</v>
      </c>
      <c r="J1254" s="360">
        <v>8</v>
      </c>
      <c r="K1254" s="360">
        <v>11</v>
      </c>
      <c r="L1254" s="360">
        <v>17</v>
      </c>
      <c r="M1254" s="360">
        <v>24</v>
      </c>
      <c r="N1254" s="360">
        <v>22</v>
      </c>
      <c r="O1254" s="360">
        <v>28</v>
      </c>
      <c r="P1254" s="360">
        <v>33</v>
      </c>
      <c r="Q1254" s="360">
        <v>23</v>
      </c>
      <c r="R1254" s="360">
        <v>10</v>
      </c>
    </row>
    <row r="1255" spans="2:18" ht="13.2" x14ac:dyDescent="0.25">
      <c r="B1255" s="371" t="s">
        <v>220</v>
      </c>
      <c r="C1255" s="371" t="s">
        <v>2197</v>
      </c>
      <c r="D1255" s="371" t="s">
        <v>79</v>
      </c>
      <c r="E1255" s="371" t="s">
        <v>1932</v>
      </c>
      <c r="F1255" s="360">
        <v>37</v>
      </c>
      <c r="G1255" s="360">
        <v>1</v>
      </c>
      <c r="H1255" s="360">
        <v>1</v>
      </c>
      <c r="I1255" s="360">
        <v>0</v>
      </c>
      <c r="J1255" s="360">
        <v>1</v>
      </c>
      <c r="K1255" s="360">
        <v>3</v>
      </c>
      <c r="L1255" s="360">
        <v>0</v>
      </c>
      <c r="M1255" s="360">
        <v>3</v>
      </c>
      <c r="N1255" s="360">
        <v>5</v>
      </c>
      <c r="O1255" s="360">
        <v>3</v>
      </c>
      <c r="P1255" s="360">
        <v>8</v>
      </c>
      <c r="Q1255" s="360">
        <v>7</v>
      </c>
      <c r="R1255" s="360">
        <v>5</v>
      </c>
    </row>
    <row r="1256" spans="2:18" ht="13.2" x14ac:dyDescent="0.25">
      <c r="B1256" s="371" t="s">
        <v>220</v>
      </c>
      <c r="C1256" s="371" t="s">
        <v>2197</v>
      </c>
      <c r="D1256" s="371" t="s">
        <v>79</v>
      </c>
      <c r="E1256" s="371" t="s">
        <v>2339</v>
      </c>
      <c r="F1256" s="360">
        <v>13</v>
      </c>
      <c r="G1256" s="360">
        <v>0</v>
      </c>
      <c r="H1256" s="360">
        <v>1</v>
      </c>
      <c r="I1256" s="360">
        <v>1</v>
      </c>
      <c r="J1256" s="360">
        <v>1</v>
      </c>
      <c r="K1256" s="360">
        <v>1</v>
      </c>
      <c r="L1256" s="360">
        <v>1</v>
      </c>
      <c r="M1256" s="360">
        <v>0</v>
      </c>
      <c r="N1256" s="360">
        <v>3</v>
      </c>
      <c r="O1256" s="360">
        <v>0</v>
      </c>
      <c r="P1256" s="360">
        <v>3</v>
      </c>
      <c r="Q1256" s="360">
        <v>1</v>
      </c>
      <c r="R1256" s="360">
        <v>1</v>
      </c>
    </row>
    <row r="1257" spans="2:18" ht="13.2" x14ac:dyDescent="0.25">
      <c r="B1257" s="371" t="s">
        <v>220</v>
      </c>
      <c r="C1257" s="371" t="s">
        <v>2197</v>
      </c>
      <c r="D1257" s="371" t="s">
        <v>79</v>
      </c>
      <c r="E1257" s="371" t="s">
        <v>1217</v>
      </c>
      <c r="F1257" s="360">
        <v>8</v>
      </c>
      <c r="G1257" s="360">
        <v>0</v>
      </c>
      <c r="H1257" s="360">
        <v>0</v>
      </c>
      <c r="I1257" s="360">
        <v>0</v>
      </c>
      <c r="J1257" s="360">
        <v>1</v>
      </c>
      <c r="K1257" s="360">
        <v>0</v>
      </c>
      <c r="L1257" s="360">
        <v>1</v>
      </c>
      <c r="M1257" s="360">
        <v>0</v>
      </c>
      <c r="N1257" s="360">
        <v>2</v>
      </c>
      <c r="O1257" s="360">
        <v>1</v>
      </c>
      <c r="P1257" s="360">
        <v>1</v>
      </c>
      <c r="Q1257" s="360">
        <v>2</v>
      </c>
      <c r="R1257" s="360">
        <v>0</v>
      </c>
    </row>
    <row r="1258" spans="2:18" ht="13.2" x14ac:dyDescent="0.25">
      <c r="B1258" s="371" t="s">
        <v>220</v>
      </c>
      <c r="C1258" s="371" t="s">
        <v>2197</v>
      </c>
      <c r="D1258" s="371" t="s">
        <v>79</v>
      </c>
      <c r="E1258" s="371" t="s">
        <v>50</v>
      </c>
      <c r="F1258" s="360">
        <v>125</v>
      </c>
      <c r="G1258" s="360">
        <v>1</v>
      </c>
      <c r="H1258" s="360">
        <v>2</v>
      </c>
      <c r="I1258" s="360">
        <v>3</v>
      </c>
      <c r="J1258" s="360">
        <v>9</v>
      </c>
      <c r="K1258" s="360">
        <v>12</v>
      </c>
      <c r="L1258" s="360">
        <v>16</v>
      </c>
      <c r="M1258" s="360">
        <v>19</v>
      </c>
      <c r="N1258" s="360">
        <v>10</v>
      </c>
      <c r="O1258" s="360">
        <v>19</v>
      </c>
      <c r="P1258" s="360">
        <v>14</v>
      </c>
      <c r="Q1258" s="360">
        <v>13</v>
      </c>
      <c r="R1258" s="360">
        <v>7</v>
      </c>
    </row>
    <row r="1259" spans="2:18" ht="13.2" x14ac:dyDescent="0.25">
      <c r="B1259" s="371" t="s">
        <v>220</v>
      </c>
      <c r="C1259" s="371" t="s">
        <v>2197</v>
      </c>
      <c r="D1259" s="371" t="s">
        <v>79</v>
      </c>
      <c r="E1259" s="371" t="s">
        <v>2340</v>
      </c>
      <c r="F1259" s="360">
        <v>5</v>
      </c>
      <c r="G1259" s="360">
        <v>1</v>
      </c>
      <c r="H1259" s="360">
        <v>1</v>
      </c>
      <c r="I1259" s="360">
        <v>1</v>
      </c>
      <c r="J1259" s="360">
        <v>0</v>
      </c>
      <c r="K1259" s="360">
        <v>0</v>
      </c>
      <c r="L1259" s="360">
        <v>0</v>
      </c>
      <c r="M1259" s="360">
        <v>0</v>
      </c>
      <c r="N1259" s="360">
        <v>0</v>
      </c>
      <c r="O1259" s="360">
        <v>1</v>
      </c>
      <c r="P1259" s="360">
        <v>0</v>
      </c>
      <c r="Q1259" s="360">
        <v>0</v>
      </c>
      <c r="R1259" s="360">
        <v>1</v>
      </c>
    </row>
    <row r="1260" spans="2:18" ht="13.2" x14ac:dyDescent="0.25">
      <c r="B1260" s="371" t="s">
        <v>220</v>
      </c>
      <c r="C1260" s="371" t="s">
        <v>2197</v>
      </c>
      <c r="D1260" s="371" t="s">
        <v>79</v>
      </c>
      <c r="E1260" s="371" t="s">
        <v>1218</v>
      </c>
      <c r="F1260" s="360">
        <v>7</v>
      </c>
      <c r="G1260" s="360">
        <v>0</v>
      </c>
      <c r="H1260" s="360">
        <v>1</v>
      </c>
      <c r="I1260" s="360">
        <v>0</v>
      </c>
      <c r="J1260" s="360">
        <v>1</v>
      </c>
      <c r="K1260" s="360">
        <v>1</v>
      </c>
      <c r="L1260" s="360">
        <v>1</v>
      </c>
      <c r="M1260" s="360">
        <v>0</v>
      </c>
      <c r="N1260" s="360">
        <v>1</v>
      </c>
      <c r="O1260" s="360">
        <v>0</v>
      </c>
      <c r="P1260" s="360">
        <v>2</v>
      </c>
      <c r="Q1260" s="360">
        <v>0</v>
      </c>
      <c r="R1260" s="360">
        <v>0</v>
      </c>
    </row>
    <row r="1261" spans="2:18" ht="13.2" x14ac:dyDescent="0.25">
      <c r="B1261" s="371" t="s">
        <v>220</v>
      </c>
      <c r="C1261" s="371" t="s">
        <v>2197</v>
      </c>
      <c r="D1261" s="371" t="s">
        <v>79</v>
      </c>
      <c r="E1261" s="371" t="s">
        <v>1219</v>
      </c>
      <c r="F1261" s="360">
        <v>8</v>
      </c>
      <c r="G1261" s="360">
        <v>0</v>
      </c>
      <c r="H1261" s="360">
        <v>0</v>
      </c>
      <c r="I1261" s="360">
        <v>0</v>
      </c>
      <c r="J1261" s="360">
        <v>0</v>
      </c>
      <c r="K1261" s="360">
        <v>1</v>
      </c>
      <c r="L1261" s="360">
        <v>1</v>
      </c>
      <c r="M1261" s="360">
        <v>1</v>
      </c>
      <c r="N1261" s="360">
        <v>1</v>
      </c>
      <c r="O1261" s="360">
        <v>3</v>
      </c>
      <c r="P1261" s="360">
        <v>0</v>
      </c>
      <c r="Q1261" s="360">
        <v>1</v>
      </c>
      <c r="R1261" s="360">
        <v>0</v>
      </c>
    </row>
    <row r="1262" spans="2:18" ht="13.2" x14ac:dyDescent="0.25">
      <c r="B1262" s="371" t="s">
        <v>220</v>
      </c>
      <c r="C1262" s="371" t="s">
        <v>2197</v>
      </c>
      <c r="D1262" s="371" t="s">
        <v>79</v>
      </c>
      <c r="E1262" s="371" t="s">
        <v>1220</v>
      </c>
      <c r="F1262" s="360">
        <v>5</v>
      </c>
      <c r="G1262" s="360">
        <v>0</v>
      </c>
      <c r="H1262" s="360">
        <v>0</v>
      </c>
      <c r="I1262" s="360">
        <v>0</v>
      </c>
      <c r="J1262" s="360">
        <v>0</v>
      </c>
      <c r="K1262" s="360">
        <v>3</v>
      </c>
      <c r="L1262" s="360">
        <v>2</v>
      </c>
      <c r="M1262" s="360">
        <v>0</v>
      </c>
      <c r="N1262" s="360">
        <v>0</v>
      </c>
      <c r="O1262" s="360">
        <v>0</v>
      </c>
      <c r="P1262" s="360">
        <v>0</v>
      </c>
      <c r="Q1262" s="360">
        <v>0</v>
      </c>
      <c r="R1262" s="360">
        <v>0</v>
      </c>
    </row>
    <row r="1263" spans="2:18" ht="13.2" x14ac:dyDescent="0.25">
      <c r="B1263" s="371" t="s">
        <v>220</v>
      </c>
      <c r="C1263" s="371" t="s">
        <v>2197</v>
      </c>
      <c r="D1263" s="371" t="s">
        <v>79</v>
      </c>
      <c r="E1263" s="371" t="s">
        <v>2246</v>
      </c>
      <c r="F1263" s="360">
        <v>54</v>
      </c>
      <c r="G1263" s="360">
        <v>0</v>
      </c>
      <c r="H1263" s="360">
        <v>0</v>
      </c>
      <c r="I1263" s="360">
        <v>2</v>
      </c>
      <c r="J1263" s="360">
        <v>3</v>
      </c>
      <c r="K1263" s="360">
        <v>4</v>
      </c>
      <c r="L1263" s="360">
        <v>3</v>
      </c>
      <c r="M1263" s="360">
        <v>4</v>
      </c>
      <c r="N1263" s="360">
        <v>5</v>
      </c>
      <c r="O1263" s="360">
        <v>13</v>
      </c>
      <c r="P1263" s="360">
        <v>7</v>
      </c>
      <c r="Q1263" s="360">
        <v>6</v>
      </c>
      <c r="R1263" s="360">
        <v>7</v>
      </c>
    </row>
    <row r="1264" spans="2:18" ht="13.2" x14ac:dyDescent="0.25">
      <c r="B1264" s="371" t="s">
        <v>220</v>
      </c>
      <c r="C1264" s="371" t="s">
        <v>2197</v>
      </c>
      <c r="D1264" s="371" t="s">
        <v>79</v>
      </c>
      <c r="E1264" s="371" t="s">
        <v>2341</v>
      </c>
      <c r="F1264" s="360">
        <v>9</v>
      </c>
      <c r="G1264" s="360">
        <v>0</v>
      </c>
      <c r="H1264" s="360">
        <v>0</v>
      </c>
      <c r="I1264" s="360">
        <v>0</v>
      </c>
      <c r="J1264" s="360">
        <v>1</v>
      </c>
      <c r="K1264" s="360">
        <v>0</v>
      </c>
      <c r="L1264" s="360">
        <v>1</v>
      </c>
      <c r="M1264" s="360">
        <v>0</v>
      </c>
      <c r="N1264" s="360">
        <v>0</v>
      </c>
      <c r="O1264" s="360">
        <v>4</v>
      </c>
      <c r="P1264" s="360">
        <v>1</v>
      </c>
      <c r="Q1264" s="360">
        <v>2</v>
      </c>
      <c r="R1264" s="360">
        <v>0</v>
      </c>
    </row>
    <row r="1265" spans="2:18" ht="13.2" x14ac:dyDescent="0.25">
      <c r="B1265" s="371" t="s">
        <v>220</v>
      </c>
      <c r="C1265" s="371" t="s">
        <v>2197</v>
      </c>
      <c r="D1265" s="371" t="s">
        <v>79</v>
      </c>
      <c r="E1265" s="371" t="s">
        <v>2342</v>
      </c>
      <c r="F1265" s="360">
        <v>1</v>
      </c>
      <c r="G1265" s="360">
        <v>0</v>
      </c>
      <c r="H1265" s="360">
        <v>0</v>
      </c>
      <c r="I1265" s="360">
        <v>0</v>
      </c>
      <c r="J1265" s="360">
        <v>0</v>
      </c>
      <c r="K1265" s="360">
        <v>0</v>
      </c>
      <c r="L1265" s="360">
        <v>0</v>
      </c>
      <c r="M1265" s="360">
        <v>0</v>
      </c>
      <c r="N1265" s="360">
        <v>1</v>
      </c>
      <c r="O1265" s="360">
        <v>0</v>
      </c>
      <c r="P1265" s="360">
        <v>0</v>
      </c>
      <c r="Q1265" s="360">
        <v>0</v>
      </c>
      <c r="R1265" s="360">
        <v>0</v>
      </c>
    </row>
    <row r="1266" spans="2:18" ht="13.2" x14ac:dyDescent="0.25">
      <c r="B1266" s="371" t="s">
        <v>220</v>
      </c>
      <c r="C1266" s="371" t="s">
        <v>2197</v>
      </c>
      <c r="D1266" s="371" t="s">
        <v>79</v>
      </c>
      <c r="E1266" s="371" t="s">
        <v>163</v>
      </c>
      <c r="F1266" s="360">
        <v>15</v>
      </c>
      <c r="G1266" s="360">
        <v>1</v>
      </c>
      <c r="H1266" s="360">
        <v>1</v>
      </c>
      <c r="I1266" s="360">
        <v>0</v>
      </c>
      <c r="J1266" s="360">
        <v>0</v>
      </c>
      <c r="K1266" s="360">
        <v>0</v>
      </c>
      <c r="L1266" s="360">
        <v>0</v>
      </c>
      <c r="M1266" s="360">
        <v>3</v>
      </c>
      <c r="N1266" s="360">
        <v>2</v>
      </c>
      <c r="O1266" s="360">
        <v>4</v>
      </c>
      <c r="P1266" s="360">
        <v>1</v>
      </c>
      <c r="Q1266" s="360">
        <v>2</v>
      </c>
      <c r="R1266" s="360">
        <v>1</v>
      </c>
    </row>
    <row r="1267" spans="2:18" ht="13.2" x14ac:dyDescent="0.25">
      <c r="B1267" s="371" t="s">
        <v>220</v>
      </c>
      <c r="C1267" s="371" t="s">
        <v>2197</v>
      </c>
      <c r="D1267" s="371" t="s">
        <v>79</v>
      </c>
      <c r="E1267" s="371" t="s">
        <v>1221</v>
      </c>
      <c r="F1267" s="360">
        <v>27</v>
      </c>
      <c r="G1267" s="360">
        <v>0</v>
      </c>
      <c r="H1267" s="360">
        <v>0</v>
      </c>
      <c r="I1267" s="360">
        <v>2</v>
      </c>
      <c r="J1267" s="360">
        <v>3</v>
      </c>
      <c r="K1267" s="360">
        <v>1</v>
      </c>
      <c r="L1267" s="360">
        <v>0</v>
      </c>
      <c r="M1267" s="360">
        <v>4</v>
      </c>
      <c r="N1267" s="360">
        <v>1</v>
      </c>
      <c r="O1267" s="360">
        <v>5</v>
      </c>
      <c r="P1267" s="360">
        <v>6</v>
      </c>
      <c r="Q1267" s="360">
        <v>2</v>
      </c>
      <c r="R1267" s="360">
        <v>3</v>
      </c>
    </row>
    <row r="1268" spans="2:18" ht="13.2" x14ac:dyDescent="0.25">
      <c r="B1268" s="371" t="s">
        <v>220</v>
      </c>
      <c r="C1268" s="371" t="s">
        <v>2197</v>
      </c>
      <c r="D1268" s="371" t="s">
        <v>79</v>
      </c>
      <c r="E1268" s="371" t="s">
        <v>170</v>
      </c>
      <c r="F1268" s="360">
        <v>593</v>
      </c>
      <c r="G1268" s="360">
        <v>8</v>
      </c>
      <c r="H1268" s="360">
        <v>12</v>
      </c>
      <c r="I1268" s="360">
        <v>24</v>
      </c>
      <c r="J1268" s="360">
        <v>20</v>
      </c>
      <c r="K1268" s="360">
        <v>32</v>
      </c>
      <c r="L1268" s="360">
        <v>52</v>
      </c>
      <c r="M1268" s="360">
        <v>71</v>
      </c>
      <c r="N1268" s="360">
        <v>56</v>
      </c>
      <c r="O1268" s="360">
        <v>123</v>
      </c>
      <c r="P1268" s="360">
        <v>80</v>
      </c>
      <c r="Q1268" s="360">
        <v>75</v>
      </c>
      <c r="R1268" s="360">
        <v>40</v>
      </c>
    </row>
    <row r="1269" spans="2:18" ht="13.2" x14ac:dyDescent="0.25">
      <c r="B1269" s="371" t="s">
        <v>220</v>
      </c>
      <c r="C1269" s="371" t="s">
        <v>2197</v>
      </c>
      <c r="D1269" s="371" t="s">
        <v>79</v>
      </c>
      <c r="E1269" s="371" t="s">
        <v>169</v>
      </c>
      <c r="F1269" s="360">
        <v>11605</v>
      </c>
      <c r="G1269" s="360">
        <v>152</v>
      </c>
      <c r="H1269" s="360">
        <v>267</v>
      </c>
      <c r="I1269" s="360">
        <v>388</v>
      </c>
      <c r="J1269" s="360">
        <v>495</v>
      </c>
      <c r="K1269" s="360">
        <v>749</v>
      </c>
      <c r="L1269" s="360">
        <v>1213</v>
      </c>
      <c r="M1269" s="360">
        <v>1319</v>
      </c>
      <c r="N1269" s="360">
        <v>1067</v>
      </c>
      <c r="O1269" s="360">
        <v>2022</v>
      </c>
      <c r="P1269" s="360">
        <v>1692</v>
      </c>
      <c r="Q1269" s="360">
        <v>1448</v>
      </c>
      <c r="R1269" s="360">
        <v>793</v>
      </c>
    </row>
    <row r="1270" spans="2:18" ht="13.2" x14ac:dyDescent="0.25">
      <c r="B1270" s="371" t="s">
        <v>220</v>
      </c>
      <c r="C1270" s="371" t="s">
        <v>2197</v>
      </c>
      <c r="D1270" s="371" t="s">
        <v>79</v>
      </c>
      <c r="E1270" s="371" t="s">
        <v>1222</v>
      </c>
      <c r="F1270" s="360">
        <v>31</v>
      </c>
      <c r="G1270" s="360">
        <v>0</v>
      </c>
      <c r="H1270" s="360">
        <v>0</v>
      </c>
      <c r="I1270" s="360">
        <v>2</v>
      </c>
      <c r="J1270" s="360">
        <v>0</v>
      </c>
      <c r="K1270" s="360">
        <v>4</v>
      </c>
      <c r="L1270" s="360">
        <v>7</v>
      </c>
      <c r="M1270" s="360">
        <v>3</v>
      </c>
      <c r="N1270" s="360">
        <v>0</v>
      </c>
      <c r="O1270" s="360">
        <v>1</v>
      </c>
      <c r="P1270" s="360">
        <v>7</v>
      </c>
      <c r="Q1270" s="360">
        <v>5</v>
      </c>
      <c r="R1270" s="360">
        <v>2</v>
      </c>
    </row>
    <row r="1271" spans="2:18" ht="13.2" x14ac:dyDescent="0.25">
      <c r="B1271" s="371" t="s">
        <v>220</v>
      </c>
      <c r="C1271" s="371" t="s">
        <v>2197</v>
      </c>
      <c r="D1271" s="371" t="s">
        <v>79</v>
      </c>
      <c r="E1271" s="371" t="s">
        <v>1223</v>
      </c>
      <c r="F1271" s="360">
        <v>19</v>
      </c>
      <c r="G1271" s="360">
        <v>0</v>
      </c>
      <c r="H1271" s="360">
        <v>0</v>
      </c>
      <c r="I1271" s="360">
        <v>1</v>
      </c>
      <c r="J1271" s="360">
        <v>0</v>
      </c>
      <c r="K1271" s="360">
        <v>1</v>
      </c>
      <c r="L1271" s="360">
        <v>1</v>
      </c>
      <c r="M1271" s="360">
        <v>1</v>
      </c>
      <c r="N1271" s="360">
        <v>2</v>
      </c>
      <c r="O1271" s="360">
        <v>5</v>
      </c>
      <c r="P1271" s="360">
        <v>3</v>
      </c>
      <c r="Q1271" s="360">
        <v>3</v>
      </c>
      <c r="R1271" s="360">
        <v>2</v>
      </c>
    </row>
    <row r="1272" spans="2:18" ht="13.2" x14ac:dyDescent="0.25">
      <c r="B1272" s="371" t="s">
        <v>220</v>
      </c>
      <c r="C1272" s="371" t="s">
        <v>2197</v>
      </c>
      <c r="D1272" s="371" t="s">
        <v>79</v>
      </c>
      <c r="E1272" s="371" t="s">
        <v>1224</v>
      </c>
      <c r="F1272" s="360">
        <v>115</v>
      </c>
      <c r="G1272" s="360">
        <v>3</v>
      </c>
      <c r="H1272" s="360">
        <v>5</v>
      </c>
      <c r="I1272" s="360">
        <v>2</v>
      </c>
      <c r="J1272" s="360">
        <v>2</v>
      </c>
      <c r="K1272" s="360">
        <v>10</v>
      </c>
      <c r="L1272" s="360">
        <v>15</v>
      </c>
      <c r="M1272" s="360">
        <v>13</v>
      </c>
      <c r="N1272" s="360">
        <v>10</v>
      </c>
      <c r="O1272" s="360">
        <v>24</v>
      </c>
      <c r="P1272" s="360">
        <v>13</v>
      </c>
      <c r="Q1272" s="360">
        <v>12</v>
      </c>
      <c r="R1272" s="360">
        <v>6</v>
      </c>
    </row>
    <row r="1273" spans="2:18" ht="13.2" x14ac:dyDescent="0.25">
      <c r="B1273" s="371" t="s">
        <v>220</v>
      </c>
      <c r="C1273" s="371" t="s">
        <v>2197</v>
      </c>
      <c r="D1273" s="371" t="s">
        <v>79</v>
      </c>
      <c r="E1273" s="371" t="s">
        <v>1225</v>
      </c>
      <c r="F1273" s="360">
        <v>11</v>
      </c>
      <c r="G1273" s="360">
        <v>0</v>
      </c>
      <c r="H1273" s="360">
        <v>0</v>
      </c>
      <c r="I1273" s="360">
        <v>0</v>
      </c>
      <c r="J1273" s="360">
        <v>0</v>
      </c>
      <c r="K1273" s="360">
        <v>0</v>
      </c>
      <c r="L1273" s="360">
        <v>1</v>
      </c>
      <c r="M1273" s="360">
        <v>2</v>
      </c>
      <c r="N1273" s="360">
        <v>2</v>
      </c>
      <c r="O1273" s="360">
        <v>1</v>
      </c>
      <c r="P1273" s="360">
        <v>0</v>
      </c>
      <c r="Q1273" s="360">
        <v>3</v>
      </c>
      <c r="R1273" s="360">
        <v>2</v>
      </c>
    </row>
    <row r="1274" spans="2:18" ht="13.2" x14ac:dyDescent="0.25">
      <c r="B1274" s="371" t="s">
        <v>220</v>
      </c>
      <c r="C1274" s="371" t="s">
        <v>2197</v>
      </c>
      <c r="D1274" s="371" t="s">
        <v>79</v>
      </c>
      <c r="E1274" s="371" t="s">
        <v>1226</v>
      </c>
      <c r="F1274" s="360">
        <v>157</v>
      </c>
      <c r="G1274" s="360">
        <v>1</v>
      </c>
      <c r="H1274" s="360">
        <v>0</v>
      </c>
      <c r="I1274" s="360">
        <v>1</v>
      </c>
      <c r="J1274" s="360">
        <v>10</v>
      </c>
      <c r="K1274" s="360">
        <v>11</v>
      </c>
      <c r="L1274" s="360">
        <v>15</v>
      </c>
      <c r="M1274" s="360">
        <v>19</v>
      </c>
      <c r="N1274" s="360">
        <v>18</v>
      </c>
      <c r="O1274" s="360">
        <v>31</v>
      </c>
      <c r="P1274" s="360">
        <v>28</v>
      </c>
      <c r="Q1274" s="360">
        <v>12</v>
      </c>
      <c r="R1274" s="360">
        <v>11</v>
      </c>
    </row>
    <row r="1275" spans="2:18" ht="13.2" x14ac:dyDescent="0.25">
      <c r="B1275" s="371" t="s">
        <v>220</v>
      </c>
      <c r="C1275" s="371" t="s">
        <v>2197</v>
      </c>
      <c r="D1275" s="371" t="s">
        <v>79</v>
      </c>
      <c r="E1275" s="371" t="s">
        <v>1227</v>
      </c>
      <c r="F1275" s="360">
        <v>31</v>
      </c>
      <c r="G1275" s="360">
        <v>1</v>
      </c>
      <c r="H1275" s="360">
        <v>2</v>
      </c>
      <c r="I1275" s="360">
        <v>0</v>
      </c>
      <c r="J1275" s="360">
        <v>0</v>
      </c>
      <c r="K1275" s="360">
        <v>1</v>
      </c>
      <c r="L1275" s="360">
        <v>4</v>
      </c>
      <c r="M1275" s="360">
        <v>7</v>
      </c>
      <c r="N1275" s="360">
        <v>2</v>
      </c>
      <c r="O1275" s="360">
        <v>7</v>
      </c>
      <c r="P1275" s="360">
        <v>2</v>
      </c>
      <c r="Q1275" s="360">
        <v>4</v>
      </c>
      <c r="R1275" s="360">
        <v>1</v>
      </c>
    </row>
    <row r="1276" spans="2:18" ht="13.2" x14ac:dyDescent="0.25">
      <c r="B1276" s="371" t="s">
        <v>220</v>
      </c>
      <c r="C1276" s="371" t="s">
        <v>2197</v>
      </c>
      <c r="D1276" s="371" t="s">
        <v>79</v>
      </c>
      <c r="E1276" s="371" t="s">
        <v>1228</v>
      </c>
      <c r="F1276" s="360">
        <v>2653</v>
      </c>
      <c r="G1276" s="360">
        <v>43</v>
      </c>
      <c r="H1276" s="360">
        <v>55</v>
      </c>
      <c r="I1276" s="360">
        <v>77</v>
      </c>
      <c r="J1276" s="360">
        <v>183</v>
      </c>
      <c r="K1276" s="360">
        <v>272</v>
      </c>
      <c r="L1276" s="360">
        <v>301</v>
      </c>
      <c r="M1276" s="360">
        <v>236</v>
      </c>
      <c r="N1276" s="360">
        <v>205</v>
      </c>
      <c r="O1276" s="360">
        <v>411</v>
      </c>
      <c r="P1276" s="360">
        <v>419</v>
      </c>
      <c r="Q1276" s="360">
        <v>277</v>
      </c>
      <c r="R1276" s="360">
        <v>174</v>
      </c>
    </row>
    <row r="1277" spans="2:18" ht="13.2" x14ac:dyDescent="0.25">
      <c r="B1277" s="371" t="s">
        <v>220</v>
      </c>
      <c r="C1277" s="371" t="s">
        <v>2197</v>
      </c>
      <c r="D1277" s="371" t="s">
        <v>79</v>
      </c>
      <c r="E1277" s="371" t="s">
        <v>1229</v>
      </c>
      <c r="F1277" s="360">
        <v>10</v>
      </c>
      <c r="G1277" s="360">
        <v>0</v>
      </c>
      <c r="H1277" s="360">
        <v>0</v>
      </c>
      <c r="I1277" s="360">
        <v>2</v>
      </c>
      <c r="J1277" s="360">
        <v>0</v>
      </c>
      <c r="K1277" s="360">
        <v>1</v>
      </c>
      <c r="L1277" s="360">
        <v>0</v>
      </c>
      <c r="M1277" s="360">
        <v>0</v>
      </c>
      <c r="N1277" s="360">
        <v>0</v>
      </c>
      <c r="O1277" s="360">
        <v>3</v>
      </c>
      <c r="P1277" s="360">
        <v>3</v>
      </c>
      <c r="Q1277" s="360">
        <v>0</v>
      </c>
      <c r="R1277" s="360">
        <v>1</v>
      </c>
    </row>
    <row r="1278" spans="2:18" ht="13.2" x14ac:dyDescent="0.25">
      <c r="B1278" s="371" t="s">
        <v>220</v>
      </c>
      <c r="C1278" s="371" t="s">
        <v>2197</v>
      </c>
      <c r="D1278" s="371" t="s">
        <v>79</v>
      </c>
      <c r="E1278" s="371" t="s">
        <v>1230</v>
      </c>
      <c r="F1278" s="360">
        <v>10</v>
      </c>
      <c r="G1278" s="360">
        <v>0</v>
      </c>
      <c r="H1278" s="360">
        <v>0</v>
      </c>
      <c r="I1278" s="360">
        <v>0</v>
      </c>
      <c r="J1278" s="360">
        <v>3</v>
      </c>
      <c r="K1278" s="360">
        <v>0</v>
      </c>
      <c r="L1278" s="360">
        <v>0</v>
      </c>
      <c r="M1278" s="360">
        <v>0</v>
      </c>
      <c r="N1278" s="360">
        <v>1</v>
      </c>
      <c r="O1278" s="360">
        <v>3</v>
      </c>
      <c r="P1278" s="360">
        <v>2</v>
      </c>
      <c r="Q1278" s="360">
        <v>1</v>
      </c>
      <c r="R1278" s="360">
        <v>0</v>
      </c>
    </row>
    <row r="1279" spans="2:18" ht="13.2" x14ac:dyDescent="0.25">
      <c r="B1279" s="371" t="s">
        <v>220</v>
      </c>
      <c r="C1279" s="371" t="s">
        <v>2197</v>
      </c>
      <c r="D1279" s="371" t="s">
        <v>79</v>
      </c>
      <c r="E1279" s="371" t="s">
        <v>1231</v>
      </c>
      <c r="F1279" s="360">
        <v>440</v>
      </c>
      <c r="G1279" s="360">
        <v>4</v>
      </c>
      <c r="H1279" s="360">
        <v>5</v>
      </c>
      <c r="I1279" s="360">
        <v>6</v>
      </c>
      <c r="J1279" s="360">
        <v>20</v>
      </c>
      <c r="K1279" s="360">
        <v>33</v>
      </c>
      <c r="L1279" s="360">
        <v>56</v>
      </c>
      <c r="M1279" s="360">
        <v>54</v>
      </c>
      <c r="N1279" s="360">
        <v>47</v>
      </c>
      <c r="O1279" s="360">
        <v>79</v>
      </c>
      <c r="P1279" s="360">
        <v>56</v>
      </c>
      <c r="Q1279" s="360">
        <v>51</v>
      </c>
      <c r="R1279" s="360">
        <v>29</v>
      </c>
    </row>
    <row r="1280" spans="2:18" ht="13.2" x14ac:dyDescent="0.25">
      <c r="B1280" s="371" t="s">
        <v>220</v>
      </c>
      <c r="C1280" s="371" t="s">
        <v>2197</v>
      </c>
      <c r="D1280" s="371" t="s">
        <v>79</v>
      </c>
      <c r="E1280" s="371" t="s">
        <v>1232</v>
      </c>
      <c r="F1280" s="360">
        <v>109</v>
      </c>
      <c r="G1280" s="360">
        <v>0</v>
      </c>
      <c r="H1280" s="360">
        <v>4</v>
      </c>
      <c r="I1280" s="360">
        <v>3</v>
      </c>
      <c r="J1280" s="360">
        <v>22</v>
      </c>
      <c r="K1280" s="360">
        <v>12</v>
      </c>
      <c r="L1280" s="360">
        <v>9</v>
      </c>
      <c r="M1280" s="360">
        <v>7</v>
      </c>
      <c r="N1280" s="360">
        <v>9</v>
      </c>
      <c r="O1280" s="360">
        <v>20</v>
      </c>
      <c r="P1280" s="360">
        <v>10</v>
      </c>
      <c r="Q1280" s="360">
        <v>7</v>
      </c>
      <c r="R1280" s="360">
        <v>6</v>
      </c>
    </row>
    <row r="1281" spans="2:18" ht="13.2" x14ac:dyDescent="0.25">
      <c r="B1281" s="371" t="s">
        <v>220</v>
      </c>
      <c r="C1281" s="371" t="s">
        <v>2197</v>
      </c>
      <c r="D1281" s="371" t="s">
        <v>79</v>
      </c>
      <c r="E1281" s="371" t="s">
        <v>1233</v>
      </c>
      <c r="F1281" s="360">
        <v>127</v>
      </c>
      <c r="G1281" s="360">
        <v>2</v>
      </c>
      <c r="H1281" s="360">
        <v>1</v>
      </c>
      <c r="I1281" s="360">
        <v>4</v>
      </c>
      <c r="J1281" s="360">
        <v>8</v>
      </c>
      <c r="K1281" s="360">
        <v>13</v>
      </c>
      <c r="L1281" s="360">
        <v>11</v>
      </c>
      <c r="M1281" s="360">
        <v>11</v>
      </c>
      <c r="N1281" s="360">
        <v>12</v>
      </c>
      <c r="O1281" s="360">
        <v>34</v>
      </c>
      <c r="P1281" s="360">
        <v>24</v>
      </c>
      <c r="Q1281" s="360">
        <v>5</v>
      </c>
      <c r="R1281" s="360">
        <v>2</v>
      </c>
    </row>
    <row r="1282" spans="2:18" ht="13.2" x14ac:dyDescent="0.25">
      <c r="B1282" s="371" t="s">
        <v>220</v>
      </c>
      <c r="C1282" s="371" t="s">
        <v>2197</v>
      </c>
      <c r="D1282" s="371" t="s">
        <v>79</v>
      </c>
      <c r="E1282" s="371" t="s">
        <v>1234</v>
      </c>
      <c r="F1282" s="360">
        <v>3</v>
      </c>
      <c r="G1282" s="360">
        <v>0</v>
      </c>
      <c r="H1282" s="360">
        <v>0</v>
      </c>
      <c r="I1282" s="360">
        <v>0</v>
      </c>
      <c r="J1282" s="360">
        <v>0</v>
      </c>
      <c r="K1282" s="360">
        <v>0</v>
      </c>
      <c r="L1282" s="360">
        <v>0</v>
      </c>
      <c r="M1282" s="360">
        <v>0</v>
      </c>
      <c r="N1282" s="360">
        <v>1</v>
      </c>
      <c r="O1282" s="360">
        <v>2</v>
      </c>
      <c r="P1282" s="360">
        <v>0</v>
      </c>
      <c r="Q1282" s="360">
        <v>0</v>
      </c>
      <c r="R1282" s="360">
        <v>0</v>
      </c>
    </row>
    <row r="1283" spans="2:18" ht="13.2" x14ac:dyDescent="0.25">
      <c r="B1283" s="371" t="s">
        <v>220</v>
      </c>
      <c r="C1283" s="371" t="s">
        <v>2197</v>
      </c>
      <c r="D1283" s="371" t="s">
        <v>79</v>
      </c>
      <c r="E1283" s="371" t="s">
        <v>2343</v>
      </c>
      <c r="F1283" s="360">
        <v>132</v>
      </c>
      <c r="G1283" s="360">
        <v>1</v>
      </c>
      <c r="H1283" s="360">
        <v>3</v>
      </c>
      <c r="I1283" s="360">
        <v>4</v>
      </c>
      <c r="J1283" s="360">
        <v>8</v>
      </c>
      <c r="K1283" s="360">
        <v>7</v>
      </c>
      <c r="L1283" s="360">
        <v>13</v>
      </c>
      <c r="M1283" s="360">
        <v>16</v>
      </c>
      <c r="N1283" s="360">
        <v>14</v>
      </c>
      <c r="O1283" s="360">
        <v>26</v>
      </c>
      <c r="P1283" s="360">
        <v>24</v>
      </c>
      <c r="Q1283" s="360">
        <v>10</v>
      </c>
      <c r="R1283" s="360">
        <v>6</v>
      </c>
    </row>
    <row r="1284" spans="2:18" ht="13.2" x14ac:dyDescent="0.25">
      <c r="B1284" s="371" t="s">
        <v>220</v>
      </c>
      <c r="C1284" s="371" t="s">
        <v>2197</v>
      </c>
      <c r="D1284" s="371" t="s">
        <v>79</v>
      </c>
      <c r="E1284" s="371" t="s">
        <v>2344</v>
      </c>
      <c r="F1284" s="360">
        <v>2</v>
      </c>
      <c r="G1284" s="360">
        <v>0</v>
      </c>
      <c r="H1284" s="360">
        <v>0</v>
      </c>
      <c r="I1284" s="360">
        <v>0</v>
      </c>
      <c r="J1284" s="360">
        <v>0</v>
      </c>
      <c r="K1284" s="360">
        <v>0</v>
      </c>
      <c r="L1284" s="360">
        <v>0</v>
      </c>
      <c r="M1284" s="360">
        <v>0</v>
      </c>
      <c r="N1284" s="360">
        <v>0</v>
      </c>
      <c r="O1284" s="360">
        <v>1</v>
      </c>
      <c r="P1284" s="360">
        <v>1</v>
      </c>
      <c r="Q1284" s="360">
        <v>0</v>
      </c>
      <c r="R1284" s="360">
        <v>0</v>
      </c>
    </row>
    <row r="1285" spans="2:18" ht="13.2" x14ac:dyDescent="0.25">
      <c r="B1285" s="371" t="s">
        <v>220</v>
      </c>
      <c r="C1285" s="371" t="s">
        <v>2197</v>
      </c>
      <c r="D1285" s="371" t="s">
        <v>79</v>
      </c>
      <c r="E1285" s="371" t="s">
        <v>538</v>
      </c>
      <c r="F1285" s="360">
        <v>30</v>
      </c>
      <c r="G1285" s="360">
        <v>0</v>
      </c>
      <c r="H1285" s="360">
        <v>2</v>
      </c>
      <c r="I1285" s="360">
        <v>2</v>
      </c>
      <c r="J1285" s="360">
        <v>1</v>
      </c>
      <c r="K1285" s="360">
        <v>3</v>
      </c>
      <c r="L1285" s="360">
        <v>3</v>
      </c>
      <c r="M1285" s="360">
        <v>4</v>
      </c>
      <c r="N1285" s="360">
        <v>1</v>
      </c>
      <c r="O1285" s="360">
        <v>4</v>
      </c>
      <c r="P1285" s="360">
        <v>4</v>
      </c>
      <c r="Q1285" s="360">
        <v>4</v>
      </c>
      <c r="R1285" s="360">
        <v>2</v>
      </c>
    </row>
    <row r="1286" spans="2:18" ht="13.2" x14ac:dyDescent="0.25">
      <c r="B1286" s="371" t="s">
        <v>220</v>
      </c>
      <c r="C1286" s="371" t="s">
        <v>2197</v>
      </c>
      <c r="D1286" s="371" t="s">
        <v>79</v>
      </c>
      <c r="E1286" s="371" t="s">
        <v>1933</v>
      </c>
      <c r="F1286" s="360">
        <v>1</v>
      </c>
      <c r="G1286" s="360">
        <v>0</v>
      </c>
      <c r="H1286" s="360">
        <v>0</v>
      </c>
      <c r="I1286" s="360">
        <v>0</v>
      </c>
      <c r="J1286" s="360">
        <v>0</v>
      </c>
      <c r="K1286" s="360">
        <v>0</v>
      </c>
      <c r="L1286" s="360">
        <v>0</v>
      </c>
      <c r="M1286" s="360">
        <v>0</v>
      </c>
      <c r="N1286" s="360">
        <v>0</v>
      </c>
      <c r="O1286" s="360">
        <v>0</v>
      </c>
      <c r="P1286" s="360">
        <v>0</v>
      </c>
      <c r="Q1286" s="360">
        <v>1</v>
      </c>
      <c r="R1286" s="360">
        <v>0</v>
      </c>
    </row>
    <row r="1287" spans="2:18" ht="13.2" x14ac:dyDescent="0.25">
      <c r="B1287" s="371" t="s">
        <v>220</v>
      </c>
      <c r="C1287" s="371" t="s">
        <v>2197</v>
      </c>
      <c r="D1287" s="371" t="s">
        <v>79</v>
      </c>
      <c r="E1287" s="371" t="s">
        <v>1235</v>
      </c>
      <c r="F1287" s="360">
        <v>552</v>
      </c>
      <c r="G1287" s="360">
        <v>8</v>
      </c>
      <c r="H1287" s="360">
        <v>12</v>
      </c>
      <c r="I1287" s="360">
        <v>14</v>
      </c>
      <c r="J1287" s="360">
        <v>46</v>
      </c>
      <c r="K1287" s="360">
        <v>65</v>
      </c>
      <c r="L1287" s="360">
        <v>69</v>
      </c>
      <c r="M1287" s="360">
        <v>45</v>
      </c>
      <c r="N1287" s="360">
        <v>36</v>
      </c>
      <c r="O1287" s="360">
        <v>88</v>
      </c>
      <c r="P1287" s="360">
        <v>84</v>
      </c>
      <c r="Q1287" s="360">
        <v>59</v>
      </c>
      <c r="R1287" s="360">
        <v>26</v>
      </c>
    </row>
    <row r="1288" spans="2:18" ht="13.2" x14ac:dyDescent="0.25">
      <c r="B1288" s="371" t="s">
        <v>220</v>
      </c>
      <c r="C1288" s="371" t="s">
        <v>2197</v>
      </c>
      <c r="D1288" s="371" t="s">
        <v>79</v>
      </c>
      <c r="E1288" s="371" t="s">
        <v>1236</v>
      </c>
      <c r="F1288" s="360">
        <v>1019</v>
      </c>
      <c r="G1288" s="360">
        <v>20</v>
      </c>
      <c r="H1288" s="360">
        <v>24</v>
      </c>
      <c r="I1288" s="360">
        <v>24</v>
      </c>
      <c r="J1288" s="360">
        <v>31</v>
      </c>
      <c r="K1288" s="360">
        <v>68</v>
      </c>
      <c r="L1288" s="360">
        <v>96</v>
      </c>
      <c r="M1288" s="360">
        <v>75</v>
      </c>
      <c r="N1288" s="360">
        <v>80</v>
      </c>
      <c r="O1288" s="360">
        <v>210</v>
      </c>
      <c r="P1288" s="360">
        <v>188</v>
      </c>
      <c r="Q1288" s="360">
        <v>126</v>
      </c>
      <c r="R1288" s="360">
        <v>77</v>
      </c>
    </row>
    <row r="1289" spans="2:18" ht="13.2" x14ac:dyDescent="0.25">
      <c r="B1289" s="371" t="s">
        <v>220</v>
      </c>
      <c r="C1289" s="371" t="s">
        <v>2197</v>
      </c>
      <c r="D1289" s="371" t="s">
        <v>79</v>
      </c>
      <c r="E1289" s="371" t="s">
        <v>1237</v>
      </c>
      <c r="F1289" s="360">
        <v>70</v>
      </c>
      <c r="G1289" s="360">
        <v>0</v>
      </c>
      <c r="H1289" s="360">
        <v>2</v>
      </c>
      <c r="I1289" s="360">
        <v>3</v>
      </c>
      <c r="J1289" s="360">
        <v>2</v>
      </c>
      <c r="K1289" s="360">
        <v>5</v>
      </c>
      <c r="L1289" s="360">
        <v>10</v>
      </c>
      <c r="M1289" s="360">
        <v>6</v>
      </c>
      <c r="N1289" s="360">
        <v>5</v>
      </c>
      <c r="O1289" s="360">
        <v>9</v>
      </c>
      <c r="P1289" s="360">
        <v>9</v>
      </c>
      <c r="Q1289" s="360">
        <v>9</v>
      </c>
      <c r="R1289" s="360">
        <v>10</v>
      </c>
    </row>
    <row r="1290" spans="2:18" ht="13.2" x14ac:dyDescent="0.25">
      <c r="B1290" s="371" t="s">
        <v>220</v>
      </c>
      <c r="C1290" s="371" t="s">
        <v>2197</v>
      </c>
      <c r="D1290" s="371" t="s">
        <v>421</v>
      </c>
      <c r="E1290" s="371" t="s">
        <v>1388</v>
      </c>
      <c r="F1290" s="360">
        <v>3</v>
      </c>
      <c r="G1290" s="360">
        <v>1</v>
      </c>
      <c r="H1290" s="360">
        <v>0</v>
      </c>
      <c r="I1290" s="360">
        <v>0</v>
      </c>
      <c r="J1290" s="360">
        <v>0</v>
      </c>
      <c r="K1290" s="360">
        <v>0</v>
      </c>
      <c r="L1290" s="360">
        <v>0</v>
      </c>
      <c r="M1290" s="360">
        <v>0</v>
      </c>
      <c r="N1290" s="360">
        <v>1</v>
      </c>
      <c r="O1290" s="360">
        <v>1</v>
      </c>
      <c r="P1290" s="360">
        <v>0</v>
      </c>
      <c r="Q1290" s="360">
        <v>0</v>
      </c>
      <c r="R1290" s="360">
        <v>0</v>
      </c>
    </row>
    <row r="1291" spans="2:18" ht="13.2" x14ac:dyDescent="0.25">
      <c r="B1291" s="371" t="s">
        <v>220</v>
      </c>
      <c r="C1291" s="371" t="s">
        <v>2200</v>
      </c>
      <c r="D1291" s="371" t="s">
        <v>72</v>
      </c>
      <c r="E1291" s="371" t="s">
        <v>1091</v>
      </c>
      <c r="F1291" s="360">
        <v>21</v>
      </c>
      <c r="G1291" s="360">
        <v>0</v>
      </c>
      <c r="H1291" s="360">
        <v>0</v>
      </c>
      <c r="I1291" s="360">
        <v>0</v>
      </c>
      <c r="J1291" s="360">
        <v>0</v>
      </c>
      <c r="K1291" s="360">
        <v>1</v>
      </c>
      <c r="L1291" s="360">
        <v>0</v>
      </c>
      <c r="M1291" s="360">
        <v>4</v>
      </c>
      <c r="N1291" s="360">
        <v>1</v>
      </c>
      <c r="O1291" s="360">
        <v>5</v>
      </c>
      <c r="P1291" s="360">
        <v>4</v>
      </c>
      <c r="Q1291" s="360">
        <v>3</v>
      </c>
      <c r="R1291" s="360">
        <v>3</v>
      </c>
    </row>
    <row r="1292" spans="2:18" ht="13.2" x14ac:dyDescent="0.25">
      <c r="B1292" s="371" t="s">
        <v>220</v>
      </c>
      <c r="C1292" s="371" t="s">
        <v>2200</v>
      </c>
      <c r="D1292" s="371" t="s">
        <v>72</v>
      </c>
      <c r="E1292" s="371" t="s">
        <v>1092</v>
      </c>
      <c r="F1292" s="360">
        <v>14</v>
      </c>
      <c r="G1292" s="360">
        <v>1</v>
      </c>
      <c r="H1292" s="360">
        <v>0</v>
      </c>
      <c r="I1292" s="360">
        <v>0</v>
      </c>
      <c r="J1292" s="360">
        <v>0</v>
      </c>
      <c r="K1292" s="360">
        <v>1</v>
      </c>
      <c r="L1292" s="360">
        <v>2</v>
      </c>
      <c r="M1292" s="360">
        <v>4</v>
      </c>
      <c r="N1292" s="360">
        <v>2</v>
      </c>
      <c r="O1292" s="360">
        <v>2</v>
      </c>
      <c r="P1292" s="360">
        <v>2</v>
      </c>
      <c r="Q1292" s="360">
        <v>0</v>
      </c>
      <c r="R1292" s="360">
        <v>0</v>
      </c>
    </row>
    <row r="1293" spans="2:18" ht="13.2" x14ac:dyDescent="0.25">
      <c r="B1293" s="371" t="s">
        <v>220</v>
      </c>
      <c r="C1293" s="371" t="s">
        <v>2200</v>
      </c>
      <c r="D1293" s="371" t="s">
        <v>72</v>
      </c>
      <c r="E1293" s="371" t="s">
        <v>1093</v>
      </c>
      <c r="F1293" s="360">
        <v>550</v>
      </c>
      <c r="G1293" s="360">
        <v>16</v>
      </c>
      <c r="H1293" s="360">
        <v>11</v>
      </c>
      <c r="I1293" s="360">
        <v>9</v>
      </c>
      <c r="J1293" s="360">
        <v>28</v>
      </c>
      <c r="K1293" s="360">
        <v>31</v>
      </c>
      <c r="L1293" s="360">
        <v>49</v>
      </c>
      <c r="M1293" s="360">
        <v>54</v>
      </c>
      <c r="N1293" s="360">
        <v>61</v>
      </c>
      <c r="O1293" s="360">
        <v>100</v>
      </c>
      <c r="P1293" s="360">
        <v>74</v>
      </c>
      <c r="Q1293" s="360">
        <v>73</v>
      </c>
      <c r="R1293" s="360">
        <v>44</v>
      </c>
    </row>
    <row r="1294" spans="2:18" ht="13.2" x14ac:dyDescent="0.25">
      <c r="B1294" s="371" t="s">
        <v>220</v>
      </c>
      <c r="C1294" s="371" t="s">
        <v>2200</v>
      </c>
      <c r="D1294" s="371" t="s">
        <v>72</v>
      </c>
      <c r="E1294" s="371" t="s">
        <v>1094</v>
      </c>
      <c r="F1294" s="360">
        <v>4</v>
      </c>
      <c r="G1294" s="360">
        <v>0</v>
      </c>
      <c r="H1294" s="360">
        <v>0</v>
      </c>
      <c r="I1294" s="360">
        <v>0</v>
      </c>
      <c r="J1294" s="360">
        <v>0</v>
      </c>
      <c r="K1294" s="360">
        <v>0</v>
      </c>
      <c r="L1294" s="360">
        <v>1</v>
      </c>
      <c r="M1294" s="360">
        <v>0</v>
      </c>
      <c r="N1294" s="360">
        <v>0</v>
      </c>
      <c r="O1294" s="360">
        <v>0</v>
      </c>
      <c r="P1294" s="360">
        <v>1</v>
      </c>
      <c r="Q1294" s="360">
        <v>1</v>
      </c>
      <c r="R1294" s="360">
        <v>1</v>
      </c>
    </row>
    <row r="1295" spans="2:18" ht="13.2" x14ac:dyDescent="0.25">
      <c r="B1295" s="371" t="s">
        <v>220</v>
      </c>
      <c r="C1295" s="371" t="s">
        <v>2200</v>
      </c>
      <c r="D1295" s="371" t="s">
        <v>72</v>
      </c>
      <c r="E1295" s="371" t="s">
        <v>1095</v>
      </c>
      <c r="F1295" s="360">
        <v>8</v>
      </c>
      <c r="G1295" s="360">
        <v>0</v>
      </c>
      <c r="H1295" s="360">
        <v>0</v>
      </c>
      <c r="I1295" s="360">
        <v>0</v>
      </c>
      <c r="J1295" s="360">
        <v>0</v>
      </c>
      <c r="K1295" s="360">
        <v>0</v>
      </c>
      <c r="L1295" s="360">
        <v>2</v>
      </c>
      <c r="M1295" s="360">
        <v>0</v>
      </c>
      <c r="N1295" s="360">
        <v>2</v>
      </c>
      <c r="O1295" s="360">
        <v>2</v>
      </c>
      <c r="P1295" s="360">
        <v>0</v>
      </c>
      <c r="Q1295" s="360">
        <v>1</v>
      </c>
      <c r="R1295" s="360">
        <v>1</v>
      </c>
    </row>
    <row r="1296" spans="2:18" ht="13.2" x14ac:dyDescent="0.25">
      <c r="B1296" s="371" t="s">
        <v>220</v>
      </c>
      <c r="C1296" s="371" t="s">
        <v>2200</v>
      </c>
      <c r="D1296" s="371" t="s">
        <v>73</v>
      </c>
      <c r="E1296" s="371" t="s">
        <v>1096</v>
      </c>
      <c r="F1296" s="360">
        <v>10</v>
      </c>
      <c r="G1296" s="360">
        <v>1</v>
      </c>
      <c r="H1296" s="360">
        <v>1</v>
      </c>
      <c r="I1296" s="360">
        <v>0</v>
      </c>
      <c r="J1296" s="360">
        <v>0</v>
      </c>
      <c r="K1296" s="360">
        <v>0</v>
      </c>
      <c r="L1296" s="360">
        <v>2</v>
      </c>
      <c r="M1296" s="360">
        <v>2</v>
      </c>
      <c r="N1296" s="360">
        <v>1</v>
      </c>
      <c r="O1296" s="360">
        <v>1</v>
      </c>
      <c r="P1296" s="360">
        <v>1</v>
      </c>
      <c r="Q1296" s="360">
        <v>1</v>
      </c>
      <c r="R1296" s="360">
        <v>0</v>
      </c>
    </row>
    <row r="1297" spans="2:18" ht="13.2" x14ac:dyDescent="0.25">
      <c r="B1297" s="371" t="s">
        <v>220</v>
      </c>
      <c r="C1297" s="371" t="s">
        <v>2200</v>
      </c>
      <c r="D1297" s="371" t="s">
        <v>73</v>
      </c>
      <c r="E1297" s="371" t="s">
        <v>1097</v>
      </c>
      <c r="F1297" s="360">
        <v>2</v>
      </c>
      <c r="G1297" s="360">
        <v>0</v>
      </c>
      <c r="H1297" s="360">
        <v>0</v>
      </c>
      <c r="I1297" s="360">
        <v>0</v>
      </c>
      <c r="J1297" s="360">
        <v>1</v>
      </c>
      <c r="K1297" s="360">
        <v>0</v>
      </c>
      <c r="L1297" s="360">
        <v>0</v>
      </c>
      <c r="M1297" s="360">
        <v>0</v>
      </c>
      <c r="N1297" s="360">
        <v>0</v>
      </c>
      <c r="O1297" s="360">
        <v>1</v>
      </c>
      <c r="P1297" s="360">
        <v>0</v>
      </c>
      <c r="Q1297" s="360">
        <v>0</v>
      </c>
      <c r="R1297" s="360">
        <v>0</v>
      </c>
    </row>
    <row r="1298" spans="2:18" ht="13.2" x14ac:dyDescent="0.25">
      <c r="B1298" s="371" t="s">
        <v>220</v>
      </c>
      <c r="C1298" s="371" t="s">
        <v>2200</v>
      </c>
      <c r="D1298" s="371" t="s">
        <v>73</v>
      </c>
      <c r="E1298" s="371" t="s">
        <v>1098</v>
      </c>
      <c r="F1298" s="360">
        <v>39</v>
      </c>
      <c r="G1298" s="360">
        <v>0</v>
      </c>
      <c r="H1298" s="360">
        <v>0</v>
      </c>
      <c r="I1298" s="360">
        <v>1</v>
      </c>
      <c r="J1298" s="360">
        <v>2</v>
      </c>
      <c r="K1298" s="360">
        <v>2</v>
      </c>
      <c r="L1298" s="360">
        <v>9</v>
      </c>
      <c r="M1298" s="360">
        <v>4</v>
      </c>
      <c r="N1298" s="360">
        <v>6</v>
      </c>
      <c r="O1298" s="360">
        <v>4</v>
      </c>
      <c r="P1298" s="360">
        <v>8</v>
      </c>
      <c r="Q1298" s="360">
        <v>2</v>
      </c>
      <c r="R1298" s="360">
        <v>1</v>
      </c>
    </row>
    <row r="1299" spans="2:18" ht="13.2" x14ac:dyDescent="0.25">
      <c r="B1299" s="371" t="s">
        <v>220</v>
      </c>
      <c r="C1299" s="371" t="s">
        <v>2200</v>
      </c>
      <c r="D1299" s="371" t="s">
        <v>73</v>
      </c>
      <c r="E1299" s="371" t="s">
        <v>1099</v>
      </c>
      <c r="F1299" s="360">
        <v>123</v>
      </c>
      <c r="G1299" s="360">
        <v>4</v>
      </c>
      <c r="H1299" s="360">
        <v>4</v>
      </c>
      <c r="I1299" s="360">
        <v>2</v>
      </c>
      <c r="J1299" s="360">
        <v>2</v>
      </c>
      <c r="K1299" s="360">
        <v>7</v>
      </c>
      <c r="L1299" s="360">
        <v>12</v>
      </c>
      <c r="M1299" s="360">
        <v>19</v>
      </c>
      <c r="N1299" s="360">
        <v>9</v>
      </c>
      <c r="O1299" s="360">
        <v>19</v>
      </c>
      <c r="P1299" s="360">
        <v>18</v>
      </c>
      <c r="Q1299" s="360">
        <v>20</v>
      </c>
      <c r="R1299" s="360">
        <v>7</v>
      </c>
    </row>
    <row r="1300" spans="2:18" ht="13.2" x14ac:dyDescent="0.25">
      <c r="B1300" s="371" t="s">
        <v>220</v>
      </c>
      <c r="C1300" s="371" t="s">
        <v>2200</v>
      </c>
      <c r="D1300" s="371" t="s">
        <v>73</v>
      </c>
      <c r="E1300" s="371" t="s">
        <v>1100</v>
      </c>
      <c r="F1300" s="360">
        <v>1175</v>
      </c>
      <c r="G1300" s="360">
        <v>20</v>
      </c>
      <c r="H1300" s="360">
        <v>15</v>
      </c>
      <c r="I1300" s="360">
        <v>25</v>
      </c>
      <c r="J1300" s="360">
        <v>38</v>
      </c>
      <c r="K1300" s="360">
        <v>68</v>
      </c>
      <c r="L1300" s="360">
        <v>125</v>
      </c>
      <c r="M1300" s="360">
        <v>157</v>
      </c>
      <c r="N1300" s="360">
        <v>117</v>
      </c>
      <c r="O1300" s="360">
        <v>230</v>
      </c>
      <c r="P1300" s="360">
        <v>172</v>
      </c>
      <c r="Q1300" s="360">
        <v>127</v>
      </c>
      <c r="R1300" s="360">
        <v>81</v>
      </c>
    </row>
    <row r="1301" spans="2:18" ht="13.2" x14ac:dyDescent="0.25">
      <c r="B1301" s="371" t="s">
        <v>220</v>
      </c>
      <c r="C1301" s="371" t="s">
        <v>2200</v>
      </c>
      <c r="D1301" s="371" t="s">
        <v>73</v>
      </c>
      <c r="E1301" s="371" t="s">
        <v>1101</v>
      </c>
      <c r="F1301" s="360">
        <v>3</v>
      </c>
      <c r="G1301" s="360">
        <v>0</v>
      </c>
      <c r="H1301" s="360">
        <v>0</v>
      </c>
      <c r="I1301" s="360">
        <v>0</v>
      </c>
      <c r="J1301" s="360">
        <v>1</v>
      </c>
      <c r="K1301" s="360">
        <v>0</v>
      </c>
      <c r="L1301" s="360">
        <v>0</v>
      </c>
      <c r="M1301" s="360">
        <v>1</v>
      </c>
      <c r="N1301" s="360">
        <v>0</v>
      </c>
      <c r="O1301" s="360">
        <v>1</v>
      </c>
      <c r="P1301" s="360">
        <v>0</v>
      </c>
      <c r="Q1301" s="360">
        <v>0</v>
      </c>
      <c r="R1301" s="360">
        <v>0</v>
      </c>
    </row>
    <row r="1302" spans="2:18" ht="13.2" x14ac:dyDescent="0.25">
      <c r="B1302" s="371" t="s">
        <v>220</v>
      </c>
      <c r="C1302" s="371" t="s">
        <v>2200</v>
      </c>
      <c r="D1302" s="371" t="s">
        <v>73</v>
      </c>
      <c r="E1302" s="371" t="s">
        <v>1102</v>
      </c>
      <c r="F1302" s="360">
        <v>9</v>
      </c>
      <c r="G1302" s="360">
        <v>0</v>
      </c>
      <c r="H1302" s="360">
        <v>0</v>
      </c>
      <c r="I1302" s="360">
        <v>0</v>
      </c>
      <c r="J1302" s="360">
        <v>0</v>
      </c>
      <c r="K1302" s="360">
        <v>2</v>
      </c>
      <c r="L1302" s="360">
        <v>0</v>
      </c>
      <c r="M1302" s="360">
        <v>3</v>
      </c>
      <c r="N1302" s="360">
        <v>0</v>
      </c>
      <c r="O1302" s="360">
        <v>2</v>
      </c>
      <c r="P1302" s="360">
        <v>2</v>
      </c>
      <c r="Q1302" s="360">
        <v>0</v>
      </c>
      <c r="R1302" s="360">
        <v>0</v>
      </c>
    </row>
    <row r="1303" spans="2:18" ht="13.2" x14ac:dyDescent="0.25">
      <c r="B1303" s="371" t="s">
        <v>220</v>
      </c>
      <c r="C1303" s="371" t="s">
        <v>2200</v>
      </c>
      <c r="D1303" s="371" t="s">
        <v>73</v>
      </c>
      <c r="E1303" s="371" t="s">
        <v>1103</v>
      </c>
      <c r="F1303" s="360">
        <v>2</v>
      </c>
      <c r="G1303" s="360">
        <v>0</v>
      </c>
      <c r="H1303" s="360">
        <v>0</v>
      </c>
      <c r="I1303" s="360">
        <v>0</v>
      </c>
      <c r="J1303" s="360">
        <v>0</v>
      </c>
      <c r="K1303" s="360">
        <v>0</v>
      </c>
      <c r="L1303" s="360">
        <v>1</v>
      </c>
      <c r="M1303" s="360">
        <v>0</v>
      </c>
      <c r="N1303" s="360">
        <v>1</v>
      </c>
      <c r="O1303" s="360">
        <v>0</v>
      </c>
      <c r="P1303" s="360">
        <v>0</v>
      </c>
      <c r="Q1303" s="360">
        <v>0</v>
      </c>
      <c r="R1303" s="360">
        <v>0</v>
      </c>
    </row>
    <row r="1304" spans="2:18" ht="13.2" x14ac:dyDescent="0.25">
      <c r="B1304" s="371" t="s">
        <v>220</v>
      </c>
      <c r="C1304" s="371" t="s">
        <v>2200</v>
      </c>
      <c r="D1304" s="371" t="s">
        <v>82</v>
      </c>
      <c r="E1304" s="371" t="s">
        <v>1248</v>
      </c>
      <c r="F1304" s="360">
        <v>86</v>
      </c>
      <c r="G1304" s="360">
        <v>1</v>
      </c>
      <c r="H1304" s="360">
        <v>0</v>
      </c>
      <c r="I1304" s="360">
        <v>3</v>
      </c>
      <c r="J1304" s="360">
        <v>6</v>
      </c>
      <c r="K1304" s="360">
        <v>10</v>
      </c>
      <c r="L1304" s="360">
        <v>2</v>
      </c>
      <c r="M1304" s="360">
        <v>11</v>
      </c>
      <c r="N1304" s="360">
        <v>6</v>
      </c>
      <c r="O1304" s="360">
        <v>8</v>
      </c>
      <c r="P1304" s="360">
        <v>13</v>
      </c>
      <c r="Q1304" s="360">
        <v>19</v>
      </c>
      <c r="R1304" s="360">
        <v>7</v>
      </c>
    </row>
    <row r="1305" spans="2:18" ht="13.2" x14ac:dyDescent="0.25">
      <c r="B1305" s="371" t="s">
        <v>220</v>
      </c>
      <c r="C1305" s="371" t="s">
        <v>2200</v>
      </c>
      <c r="D1305" s="371" t="s">
        <v>82</v>
      </c>
      <c r="E1305" s="371" t="s">
        <v>1249</v>
      </c>
      <c r="F1305" s="360">
        <v>3</v>
      </c>
      <c r="G1305" s="360">
        <v>0</v>
      </c>
      <c r="H1305" s="360">
        <v>0</v>
      </c>
      <c r="I1305" s="360">
        <v>0</v>
      </c>
      <c r="J1305" s="360">
        <v>1</v>
      </c>
      <c r="K1305" s="360">
        <v>0</v>
      </c>
      <c r="L1305" s="360">
        <v>0</v>
      </c>
      <c r="M1305" s="360">
        <v>0</v>
      </c>
      <c r="N1305" s="360">
        <v>0</v>
      </c>
      <c r="O1305" s="360">
        <v>0</v>
      </c>
      <c r="P1305" s="360">
        <v>0</v>
      </c>
      <c r="Q1305" s="360">
        <v>2</v>
      </c>
      <c r="R1305" s="360">
        <v>0</v>
      </c>
    </row>
    <row r="1306" spans="2:18" ht="13.2" x14ac:dyDescent="0.25">
      <c r="B1306" s="371" t="s">
        <v>220</v>
      </c>
      <c r="C1306" s="371" t="s">
        <v>2200</v>
      </c>
      <c r="D1306" s="371" t="s">
        <v>82</v>
      </c>
      <c r="E1306" s="371" t="s">
        <v>1250</v>
      </c>
      <c r="F1306" s="360">
        <v>5</v>
      </c>
      <c r="G1306" s="360">
        <v>0</v>
      </c>
      <c r="H1306" s="360">
        <v>0</v>
      </c>
      <c r="I1306" s="360">
        <v>0</v>
      </c>
      <c r="J1306" s="360">
        <v>1</v>
      </c>
      <c r="K1306" s="360">
        <v>1</v>
      </c>
      <c r="L1306" s="360">
        <v>0</v>
      </c>
      <c r="M1306" s="360">
        <v>0</v>
      </c>
      <c r="N1306" s="360">
        <v>1</v>
      </c>
      <c r="O1306" s="360">
        <v>1</v>
      </c>
      <c r="P1306" s="360">
        <v>0</v>
      </c>
      <c r="Q1306" s="360">
        <v>1</v>
      </c>
      <c r="R1306" s="360">
        <v>0</v>
      </c>
    </row>
    <row r="1307" spans="2:18" ht="13.2" x14ac:dyDescent="0.25">
      <c r="B1307" s="371" t="s">
        <v>220</v>
      </c>
      <c r="C1307" s="371" t="s">
        <v>2200</v>
      </c>
      <c r="D1307" s="371" t="s">
        <v>82</v>
      </c>
      <c r="E1307" s="371" t="s">
        <v>1251</v>
      </c>
      <c r="F1307" s="360">
        <v>14</v>
      </c>
      <c r="G1307" s="360">
        <v>0</v>
      </c>
      <c r="H1307" s="360">
        <v>0</v>
      </c>
      <c r="I1307" s="360">
        <v>0</v>
      </c>
      <c r="J1307" s="360">
        <v>0</v>
      </c>
      <c r="K1307" s="360">
        <v>2</v>
      </c>
      <c r="L1307" s="360">
        <v>1</v>
      </c>
      <c r="M1307" s="360">
        <v>3</v>
      </c>
      <c r="N1307" s="360">
        <v>2</v>
      </c>
      <c r="O1307" s="360">
        <v>2</v>
      </c>
      <c r="P1307" s="360">
        <v>1</v>
      </c>
      <c r="Q1307" s="360">
        <v>1</v>
      </c>
      <c r="R1307" s="360">
        <v>2</v>
      </c>
    </row>
    <row r="1308" spans="2:18" ht="13.2" x14ac:dyDescent="0.25">
      <c r="B1308" s="371" t="s">
        <v>220</v>
      </c>
      <c r="C1308" s="371" t="s">
        <v>2200</v>
      </c>
      <c r="D1308" s="371" t="s">
        <v>82</v>
      </c>
      <c r="E1308" s="371" t="s">
        <v>1252</v>
      </c>
      <c r="F1308" s="360">
        <v>244</v>
      </c>
      <c r="G1308" s="360">
        <v>3</v>
      </c>
      <c r="H1308" s="360">
        <v>9</v>
      </c>
      <c r="I1308" s="360">
        <v>6</v>
      </c>
      <c r="J1308" s="360">
        <v>6</v>
      </c>
      <c r="K1308" s="360">
        <v>13</v>
      </c>
      <c r="L1308" s="360">
        <v>20</v>
      </c>
      <c r="M1308" s="360">
        <v>29</v>
      </c>
      <c r="N1308" s="360">
        <v>29</v>
      </c>
      <c r="O1308" s="360">
        <v>68</v>
      </c>
      <c r="P1308" s="360">
        <v>26</v>
      </c>
      <c r="Q1308" s="360">
        <v>19</v>
      </c>
      <c r="R1308" s="360">
        <v>16</v>
      </c>
    </row>
    <row r="1309" spans="2:18" ht="13.2" x14ac:dyDescent="0.25">
      <c r="B1309" s="371" t="s">
        <v>220</v>
      </c>
      <c r="C1309" s="371" t="s">
        <v>2200</v>
      </c>
      <c r="D1309" s="371" t="s">
        <v>82</v>
      </c>
      <c r="E1309" s="371" t="s">
        <v>1253</v>
      </c>
      <c r="F1309" s="360">
        <v>276</v>
      </c>
      <c r="G1309" s="360">
        <v>3</v>
      </c>
      <c r="H1309" s="360">
        <v>8</v>
      </c>
      <c r="I1309" s="360">
        <v>4</v>
      </c>
      <c r="J1309" s="360">
        <v>16</v>
      </c>
      <c r="K1309" s="360">
        <v>29</v>
      </c>
      <c r="L1309" s="360">
        <v>40</v>
      </c>
      <c r="M1309" s="360">
        <v>27</v>
      </c>
      <c r="N1309" s="360">
        <v>36</v>
      </c>
      <c r="O1309" s="360">
        <v>43</v>
      </c>
      <c r="P1309" s="360">
        <v>28</v>
      </c>
      <c r="Q1309" s="360">
        <v>27</v>
      </c>
      <c r="R1309" s="360">
        <v>15</v>
      </c>
    </row>
    <row r="1310" spans="2:18" ht="13.2" x14ac:dyDescent="0.25">
      <c r="B1310" s="371" t="s">
        <v>220</v>
      </c>
      <c r="C1310" s="371" t="s">
        <v>2200</v>
      </c>
      <c r="D1310" s="371" t="s">
        <v>82</v>
      </c>
      <c r="E1310" s="371" t="s">
        <v>1254</v>
      </c>
      <c r="F1310" s="360">
        <v>3</v>
      </c>
      <c r="G1310" s="360">
        <v>0</v>
      </c>
      <c r="H1310" s="360">
        <v>0</v>
      </c>
      <c r="I1310" s="360">
        <v>0</v>
      </c>
      <c r="J1310" s="360">
        <v>0</v>
      </c>
      <c r="K1310" s="360">
        <v>0</v>
      </c>
      <c r="L1310" s="360">
        <v>1</v>
      </c>
      <c r="M1310" s="360">
        <v>0</v>
      </c>
      <c r="N1310" s="360">
        <v>1</v>
      </c>
      <c r="O1310" s="360">
        <v>0</v>
      </c>
      <c r="P1310" s="360">
        <v>0</v>
      </c>
      <c r="Q1310" s="360">
        <v>0</v>
      </c>
      <c r="R1310" s="360">
        <v>1</v>
      </c>
    </row>
    <row r="1311" spans="2:18" ht="13.2" x14ac:dyDescent="0.25">
      <c r="B1311" s="371" t="s">
        <v>220</v>
      </c>
      <c r="C1311" s="371" t="s">
        <v>2200</v>
      </c>
      <c r="D1311" s="371" t="s">
        <v>82</v>
      </c>
      <c r="E1311" s="371" t="s">
        <v>1255</v>
      </c>
      <c r="F1311" s="360">
        <v>9</v>
      </c>
      <c r="G1311" s="360">
        <v>0</v>
      </c>
      <c r="H1311" s="360">
        <v>0</v>
      </c>
      <c r="I1311" s="360">
        <v>1</v>
      </c>
      <c r="J1311" s="360">
        <v>0</v>
      </c>
      <c r="K1311" s="360">
        <v>1</v>
      </c>
      <c r="L1311" s="360">
        <v>1</v>
      </c>
      <c r="M1311" s="360">
        <v>0</v>
      </c>
      <c r="N1311" s="360">
        <v>1</v>
      </c>
      <c r="O1311" s="360">
        <v>3</v>
      </c>
      <c r="P1311" s="360">
        <v>0</v>
      </c>
      <c r="Q1311" s="360">
        <v>2</v>
      </c>
      <c r="R1311" s="360">
        <v>0</v>
      </c>
    </row>
    <row r="1312" spans="2:18" ht="13.2" x14ac:dyDescent="0.25">
      <c r="B1312" s="371" t="s">
        <v>220</v>
      </c>
      <c r="C1312" s="371" t="s">
        <v>2200</v>
      </c>
      <c r="D1312" s="371" t="s">
        <v>82</v>
      </c>
      <c r="E1312" s="371" t="s">
        <v>1256</v>
      </c>
      <c r="F1312" s="360">
        <v>8</v>
      </c>
      <c r="G1312" s="360">
        <v>0</v>
      </c>
      <c r="H1312" s="360">
        <v>0</v>
      </c>
      <c r="I1312" s="360">
        <v>0</v>
      </c>
      <c r="J1312" s="360">
        <v>1</v>
      </c>
      <c r="K1312" s="360">
        <v>1</v>
      </c>
      <c r="L1312" s="360">
        <v>0</v>
      </c>
      <c r="M1312" s="360">
        <v>2</v>
      </c>
      <c r="N1312" s="360">
        <v>2</v>
      </c>
      <c r="O1312" s="360">
        <v>0</v>
      </c>
      <c r="P1312" s="360">
        <v>2</v>
      </c>
      <c r="Q1312" s="360">
        <v>0</v>
      </c>
      <c r="R1312" s="360">
        <v>0</v>
      </c>
    </row>
    <row r="1313" spans="2:18" ht="13.2" x14ac:dyDescent="0.25">
      <c r="B1313" s="371" t="s">
        <v>220</v>
      </c>
      <c r="C1313" s="371" t="s">
        <v>2200</v>
      </c>
      <c r="D1313" s="371" t="s">
        <v>82</v>
      </c>
      <c r="E1313" s="371" t="s">
        <v>1257</v>
      </c>
      <c r="F1313" s="360">
        <v>22</v>
      </c>
      <c r="G1313" s="360">
        <v>0</v>
      </c>
      <c r="H1313" s="360">
        <v>0</v>
      </c>
      <c r="I1313" s="360">
        <v>0</v>
      </c>
      <c r="J1313" s="360">
        <v>2</v>
      </c>
      <c r="K1313" s="360">
        <v>2</v>
      </c>
      <c r="L1313" s="360">
        <v>4</v>
      </c>
      <c r="M1313" s="360">
        <v>2</v>
      </c>
      <c r="N1313" s="360">
        <v>0</v>
      </c>
      <c r="O1313" s="360">
        <v>3</v>
      </c>
      <c r="P1313" s="360">
        <v>6</v>
      </c>
      <c r="Q1313" s="360">
        <v>2</v>
      </c>
      <c r="R1313" s="360">
        <v>1</v>
      </c>
    </row>
    <row r="1314" spans="2:18" ht="13.2" x14ac:dyDescent="0.25">
      <c r="B1314" s="371" t="s">
        <v>220</v>
      </c>
      <c r="C1314" s="371" t="s">
        <v>2200</v>
      </c>
      <c r="D1314" s="371" t="s">
        <v>82</v>
      </c>
      <c r="E1314" s="371" t="s">
        <v>1258</v>
      </c>
      <c r="F1314" s="360">
        <v>5</v>
      </c>
      <c r="G1314" s="360">
        <v>0</v>
      </c>
      <c r="H1314" s="360">
        <v>0</v>
      </c>
      <c r="I1314" s="360">
        <v>0</v>
      </c>
      <c r="J1314" s="360">
        <v>0</v>
      </c>
      <c r="K1314" s="360">
        <v>0</v>
      </c>
      <c r="L1314" s="360">
        <v>0</v>
      </c>
      <c r="M1314" s="360">
        <v>1</v>
      </c>
      <c r="N1314" s="360">
        <v>0</v>
      </c>
      <c r="O1314" s="360">
        <v>1</v>
      </c>
      <c r="P1314" s="360">
        <v>1</v>
      </c>
      <c r="Q1314" s="360">
        <v>2</v>
      </c>
      <c r="R1314" s="360">
        <v>0</v>
      </c>
    </row>
    <row r="1315" spans="2:18" ht="13.2" x14ac:dyDescent="0.25">
      <c r="B1315" s="371" t="s">
        <v>220</v>
      </c>
      <c r="C1315" s="371" t="s">
        <v>2200</v>
      </c>
      <c r="D1315" s="371" t="s">
        <v>82</v>
      </c>
      <c r="E1315" s="371" t="s">
        <v>1259</v>
      </c>
      <c r="F1315" s="360">
        <v>37</v>
      </c>
      <c r="G1315" s="360">
        <v>0</v>
      </c>
      <c r="H1315" s="360">
        <v>1</v>
      </c>
      <c r="I1315" s="360">
        <v>1</v>
      </c>
      <c r="J1315" s="360">
        <v>4</v>
      </c>
      <c r="K1315" s="360">
        <v>5</v>
      </c>
      <c r="L1315" s="360">
        <v>5</v>
      </c>
      <c r="M1315" s="360">
        <v>1</v>
      </c>
      <c r="N1315" s="360">
        <v>2</v>
      </c>
      <c r="O1315" s="360">
        <v>8</v>
      </c>
      <c r="P1315" s="360">
        <v>5</v>
      </c>
      <c r="Q1315" s="360">
        <v>1</v>
      </c>
      <c r="R1315" s="360">
        <v>4</v>
      </c>
    </row>
    <row r="1316" spans="2:18" ht="13.2" x14ac:dyDescent="0.25">
      <c r="B1316" s="371" t="s">
        <v>220</v>
      </c>
      <c r="C1316" s="371" t="s">
        <v>2200</v>
      </c>
      <c r="D1316" s="371" t="s">
        <v>82</v>
      </c>
      <c r="E1316" s="371" t="s">
        <v>1260</v>
      </c>
      <c r="F1316" s="360">
        <v>2</v>
      </c>
      <c r="G1316" s="360">
        <v>0</v>
      </c>
      <c r="H1316" s="360">
        <v>0</v>
      </c>
      <c r="I1316" s="360">
        <v>0</v>
      </c>
      <c r="J1316" s="360">
        <v>0</v>
      </c>
      <c r="K1316" s="360">
        <v>1</v>
      </c>
      <c r="L1316" s="360">
        <v>0</v>
      </c>
      <c r="M1316" s="360">
        <v>0</v>
      </c>
      <c r="N1316" s="360">
        <v>1</v>
      </c>
      <c r="O1316" s="360">
        <v>0</v>
      </c>
      <c r="P1316" s="360">
        <v>0</v>
      </c>
      <c r="Q1316" s="360">
        <v>0</v>
      </c>
      <c r="R1316" s="360">
        <v>0</v>
      </c>
    </row>
    <row r="1317" spans="2:18" ht="13.2" x14ac:dyDescent="0.25">
      <c r="B1317" s="371" t="s">
        <v>220</v>
      </c>
      <c r="C1317" s="371" t="s">
        <v>2200</v>
      </c>
      <c r="D1317" s="371" t="s">
        <v>82</v>
      </c>
      <c r="E1317" s="371" t="s">
        <v>1261</v>
      </c>
      <c r="F1317" s="360">
        <v>16</v>
      </c>
      <c r="G1317" s="360">
        <v>0</v>
      </c>
      <c r="H1317" s="360">
        <v>0</v>
      </c>
      <c r="I1317" s="360">
        <v>0</v>
      </c>
      <c r="J1317" s="360">
        <v>0</v>
      </c>
      <c r="K1317" s="360">
        <v>1</v>
      </c>
      <c r="L1317" s="360">
        <v>0</v>
      </c>
      <c r="M1317" s="360">
        <v>2</v>
      </c>
      <c r="N1317" s="360">
        <v>3</v>
      </c>
      <c r="O1317" s="360">
        <v>1</v>
      </c>
      <c r="P1317" s="360">
        <v>3</v>
      </c>
      <c r="Q1317" s="360">
        <v>4</v>
      </c>
      <c r="R1317" s="360">
        <v>2</v>
      </c>
    </row>
    <row r="1318" spans="2:18" ht="13.2" x14ac:dyDescent="0.25">
      <c r="B1318" s="371" t="s">
        <v>220</v>
      </c>
      <c r="C1318" s="371" t="s">
        <v>2200</v>
      </c>
      <c r="D1318" s="371" t="s">
        <v>82</v>
      </c>
      <c r="E1318" s="371" t="s">
        <v>1262</v>
      </c>
      <c r="F1318" s="360">
        <v>1</v>
      </c>
      <c r="G1318" s="360">
        <v>0</v>
      </c>
      <c r="H1318" s="360">
        <v>0</v>
      </c>
      <c r="I1318" s="360">
        <v>0</v>
      </c>
      <c r="J1318" s="360">
        <v>0</v>
      </c>
      <c r="K1318" s="360">
        <v>0</v>
      </c>
      <c r="L1318" s="360">
        <v>0</v>
      </c>
      <c r="M1318" s="360">
        <v>0</v>
      </c>
      <c r="N1318" s="360">
        <v>0</v>
      </c>
      <c r="O1318" s="360">
        <v>1</v>
      </c>
      <c r="P1318" s="360">
        <v>0</v>
      </c>
      <c r="Q1318" s="360">
        <v>0</v>
      </c>
      <c r="R1318" s="360">
        <v>0</v>
      </c>
    </row>
    <row r="1319" spans="2:18" ht="13.2" x14ac:dyDescent="0.25">
      <c r="B1319" s="371" t="s">
        <v>220</v>
      </c>
      <c r="C1319" s="371" t="s">
        <v>2200</v>
      </c>
      <c r="D1319" s="371" t="s">
        <v>82</v>
      </c>
      <c r="E1319" s="371" t="s">
        <v>1263</v>
      </c>
      <c r="F1319" s="360">
        <v>176</v>
      </c>
      <c r="G1319" s="360">
        <v>3</v>
      </c>
      <c r="H1319" s="360">
        <v>1</v>
      </c>
      <c r="I1319" s="360">
        <v>3</v>
      </c>
      <c r="J1319" s="360">
        <v>4</v>
      </c>
      <c r="K1319" s="360">
        <v>7</v>
      </c>
      <c r="L1319" s="360">
        <v>24</v>
      </c>
      <c r="M1319" s="360">
        <v>24</v>
      </c>
      <c r="N1319" s="360">
        <v>15</v>
      </c>
      <c r="O1319" s="360">
        <v>39</v>
      </c>
      <c r="P1319" s="360">
        <v>40</v>
      </c>
      <c r="Q1319" s="360">
        <v>10</v>
      </c>
      <c r="R1319" s="360">
        <v>6</v>
      </c>
    </row>
    <row r="1320" spans="2:18" ht="13.2" x14ac:dyDescent="0.25">
      <c r="B1320" s="371" t="s">
        <v>220</v>
      </c>
      <c r="C1320" s="371" t="s">
        <v>2200</v>
      </c>
      <c r="D1320" s="371" t="s">
        <v>82</v>
      </c>
      <c r="E1320" s="371" t="s">
        <v>1264</v>
      </c>
      <c r="F1320" s="360">
        <v>3</v>
      </c>
      <c r="G1320" s="360">
        <v>0</v>
      </c>
      <c r="H1320" s="360">
        <v>0</v>
      </c>
      <c r="I1320" s="360">
        <v>0</v>
      </c>
      <c r="J1320" s="360">
        <v>0</v>
      </c>
      <c r="K1320" s="360">
        <v>2</v>
      </c>
      <c r="L1320" s="360">
        <v>0</v>
      </c>
      <c r="M1320" s="360">
        <v>0</v>
      </c>
      <c r="N1320" s="360">
        <v>0</v>
      </c>
      <c r="O1320" s="360">
        <v>1</v>
      </c>
      <c r="P1320" s="360">
        <v>0</v>
      </c>
      <c r="Q1320" s="360">
        <v>0</v>
      </c>
      <c r="R1320" s="360">
        <v>0</v>
      </c>
    </row>
    <row r="1321" spans="2:18" ht="13.2" x14ac:dyDescent="0.25">
      <c r="B1321" s="371" t="s">
        <v>220</v>
      </c>
      <c r="C1321" s="371" t="s">
        <v>2200</v>
      </c>
      <c r="D1321" s="371" t="s">
        <v>82</v>
      </c>
      <c r="E1321" s="371" t="s">
        <v>1265</v>
      </c>
      <c r="F1321" s="360">
        <v>2</v>
      </c>
      <c r="G1321" s="360">
        <v>0</v>
      </c>
      <c r="H1321" s="360">
        <v>0</v>
      </c>
      <c r="I1321" s="360">
        <v>0</v>
      </c>
      <c r="J1321" s="360">
        <v>0</v>
      </c>
      <c r="K1321" s="360">
        <v>0</v>
      </c>
      <c r="L1321" s="360">
        <v>0</v>
      </c>
      <c r="M1321" s="360">
        <v>1</v>
      </c>
      <c r="N1321" s="360">
        <v>0</v>
      </c>
      <c r="O1321" s="360">
        <v>1</v>
      </c>
      <c r="P1321" s="360">
        <v>0</v>
      </c>
      <c r="Q1321" s="360">
        <v>0</v>
      </c>
      <c r="R1321" s="360">
        <v>0</v>
      </c>
    </row>
    <row r="1322" spans="2:18" ht="13.2" x14ac:dyDescent="0.25">
      <c r="B1322" s="371" t="s">
        <v>220</v>
      </c>
      <c r="C1322" s="371" t="s">
        <v>2200</v>
      </c>
      <c r="D1322" s="371" t="s">
        <v>82</v>
      </c>
      <c r="E1322" s="371" t="s">
        <v>1266</v>
      </c>
      <c r="F1322" s="360">
        <v>2</v>
      </c>
      <c r="G1322" s="360">
        <v>0</v>
      </c>
      <c r="H1322" s="360">
        <v>0</v>
      </c>
      <c r="I1322" s="360">
        <v>0</v>
      </c>
      <c r="J1322" s="360">
        <v>0</v>
      </c>
      <c r="K1322" s="360">
        <v>0</v>
      </c>
      <c r="L1322" s="360">
        <v>0</v>
      </c>
      <c r="M1322" s="360">
        <v>2</v>
      </c>
      <c r="N1322" s="360">
        <v>0</v>
      </c>
      <c r="O1322" s="360">
        <v>0</v>
      </c>
      <c r="P1322" s="360">
        <v>0</v>
      </c>
      <c r="Q1322" s="360">
        <v>0</v>
      </c>
      <c r="R1322" s="360">
        <v>0</v>
      </c>
    </row>
    <row r="1323" spans="2:18" ht="13.2" x14ac:dyDescent="0.25">
      <c r="B1323" s="371" t="s">
        <v>220</v>
      </c>
      <c r="C1323" s="371" t="s">
        <v>2200</v>
      </c>
      <c r="D1323" s="371" t="s">
        <v>82</v>
      </c>
      <c r="E1323" s="371" t="s">
        <v>1267</v>
      </c>
      <c r="F1323" s="360">
        <v>2</v>
      </c>
      <c r="G1323" s="360">
        <v>0</v>
      </c>
      <c r="H1323" s="360">
        <v>0</v>
      </c>
      <c r="I1323" s="360">
        <v>0</v>
      </c>
      <c r="J1323" s="360">
        <v>0</v>
      </c>
      <c r="K1323" s="360">
        <v>0</v>
      </c>
      <c r="L1323" s="360">
        <v>1</v>
      </c>
      <c r="M1323" s="360">
        <v>0</v>
      </c>
      <c r="N1323" s="360">
        <v>0</v>
      </c>
      <c r="O1323" s="360">
        <v>0</v>
      </c>
      <c r="P1323" s="360">
        <v>0</v>
      </c>
      <c r="Q1323" s="360">
        <v>1</v>
      </c>
      <c r="R1323" s="360">
        <v>0</v>
      </c>
    </row>
    <row r="1324" spans="2:18" ht="13.2" x14ac:dyDescent="0.25">
      <c r="B1324" s="371" t="s">
        <v>220</v>
      </c>
      <c r="C1324" s="371" t="s">
        <v>2200</v>
      </c>
      <c r="D1324" s="371" t="s">
        <v>82</v>
      </c>
      <c r="E1324" s="371" t="s">
        <v>1268</v>
      </c>
      <c r="F1324" s="360">
        <v>5</v>
      </c>
      <c r="G1324" s="360">
        <v>0</v>
      </c>
      <c r="H1324" s="360">
        <v>0</v>
      </c>
      <c r="I1324" s="360">
        <v>0</v>
      </c>
      <c r="J1324" s="360">
        <v>1</v>
      </c>
      <c r="K1324" s="360">
        <v>0</v>
      </c>
      <c r="L1324" s="360">
        <v>1</v>
      </c>
      <c r="M1324" s="360">
        <v>1</v>
      </c>
      <c r="N1324" s="360">
        <v>1</v>
      </c>
      <c r="O1324" s="360">
        <v>0</v>
      </c>
      <c r="P1324" s="360">
        <v>1</v>
      </c>
      <c r="Q1324" s="360">
        <v>0</v>
      </c>
      <c r="R1324" s="360">
        <v>0</v>
      </c>
    </row>
    <row r="1325" spans="2:18" ht="13.2" x14ac:dyDescent="0.25">
      <c r="B1325" s="371" t="s">
        <v>220</v>
      </c>
      <c r="C1325" s="371" t="s">
        <v>2200</v>
      </c>
      <c r="D1325" s="371" t="s">
        <v>82</v>
      </c>
      <c r="E1325" s="371" t="s">
        <v>1269</v>
      </c>
      <c r="F1325" s="360">
        <v>5</v>
      </c>
      <c r="G1325" s="360">
        <v>0</v>
      </c>
      <c r="H1325" s="360">
        <v>0</v>
      </c>
      <c r="I1325" s="360">
        <v>0</v>
      </c>
      <c r="J1325" s="360">
        <v>0</v>
      </c>
      <c r="K1325" s="360">
        <v>1</v>
      </c>
      <c r="L1325" s="360">
        <v>1</v>
      </c>
      <c r="M1325" s="360">
        <v>2</v>
      </c>
      <c r="N1325" s="360">
        <v>1</v>
      </c>
      <c r="O1325" s="360">
        <v>0</v>
      </c>
      <c r="P1325" s="360">
        <v>0</v>
      </c>
      <c r="Q1325" s="360">
        <v>0</v>
      </c>
      <c r="R1325" s="360">
        <v>0</v>
      </c>
    </row>
    <row r="1326" spans="2:18" ht="13.2" x14ac:dyDescent="0.25">
      <c r="B1326" s="371" t="s">
        <v>220</v>
      </c>
      <c r="C1326" s="371" t="s">
        <v>2200</v>
      </c>
      <c r="D1326" s="371" t="s">
        <v>82</v>
      </c>
      <c r="E1326" s="371" t="s">
        <v>1270</v>
      </c>
      <c r="F1326" s="360">
        <v>9</v>
      </c>
      <c r="G1326" s="360">
        <v>0</v>
      </c>
      <c r="H1326" s="360">
        <v>0</v>
      </c>
      <c r="I1326" s="360">
        <v>0</v>
      </c>
      <c r="J1326" s="360">
        <v>1</v>
      </c>
      <c r="K1326" s="360">
        <v>0</v>
      </c>
      <c r="L1326" s="360">
        <v>1</v>
      </c>
      <c r="M1326" s="360">
        <v>1</v>
      </c>
      <c r="N1326" s="360">
        <v>1</v>
      </c>
      <c r="O1326" s="360">
        <v>1</v>
      </c>
      <c r="P1326" s="360">
        <v>3</v>
      </c>
      <c r="Q1326" s="360">
        <v>0</v>
      </c>
      <c r="R1326" s="360">
        <v>1</v>
      </c>
    </row>
    <row r="1327" spans="2:18" ht="13.2" x14ac:dyDescent="0.25">
      <c r="B1327" s="371" t="s">
        <v>220</v>
      </c>
      <c r="C1327" s="371" t="s">
        <v>2200</v>
      </c>
      <c r="D1327" s="371" t="s">
        <v>82</v>
      </c>
      <c r="E1327" s="371" t="s">
        <v>1271</v>
      </c>
      <c r="F1327" s="360">
        <v>4</v>
      </c>
      <c r="G1327" s="360">
        <v>0</v>
      </c>
      <c r="H1327" s="360">
        <v>0</v>
      </c>
      <c r="I1327" s="360">
        <v>0</v>
      </c>
      <c r="J1327" s="360">
        <v>0</v>
      </c>
      <c r="K1327" s="360">
        <v>0</v>
      </c>
      <c r="L1327" s="360">
        <v>0</v>
      </c>
      <c r="M1327" s="360">
        <v>0</v>
      </c>
      <c r="N1327" s="360">
        <v>1</v>
      </c>
      <c r="O1327" s="360">
        <v>0</v>
      </c>
      <c r="P1327" s="360">
        <v>1</v>
      </c>
      <c r="Q1327" s="360">
        <v>0</v>
      </c>
      <c r="R1327" s="360">
        <v>2</v>
      </c>
    </row>
    <row r="1328" spans="2:18" ht="13.2" x14ac:dyDescent="0.25">
      <c r="B1328" s="371" t="s">
        <v>220</v>
      </c>
      <c r="C1328" s="371" t="s">
        <v>2200</v>
      </c>
      <c r="D1328" s="371" t="s">
        <v>82</v>
      </c>
      <c r="E1328" s="371" t="s">
        <v>1272</v>
      </c>
      <c r="F1328" s="360">
        <v>94</v>
      </c>
      <c r="G1328" s="360">
        <v>0</v>
      </c>
      <c r="H1328" s="360">
        <v>0</v>
      </c>
      <c r="I1328" s="360">
        <v>0</v>
      </c>
      <c r="J1328" s="360">
        <v>3</v>
      </c>
      <c r="K1328" s="360">
        <v>8</v>
      </c>
      <c r="L1328" s="360">
        <v>13</v>
      </c>
      <c r="M1328" s="360">
        <v>15</v>
      </c>
      <c r="N1328" s="360">
        <v>14</v>
      </c>
      <c r="O1328" s="360">
        <v>8</v>
      </c>
      <c r="P1328" s="360">
        <v>6</v>
      </c>
      <c r="Q1328" s="360">
        <v>14</v>
      </c>
      <c r="R1328" s="360">
        <v>13</v>
      </c>
    </row>
    <row r="1329" spans="2:18" ht="13.2" x14ac:dyDescent="0.25">
      <c r="B1329" s="371" t="s">
        <v>220</v>
      </c>
      <c r="C1329" s="371" t="s">
        <v>2200</v>
      </c>
      <c r="D1329" s="371" t="s">
        <v>82</v>
      </c>
      <c r="E1329" s="371" t="s">
        <v>1273</v>
      </c>
      <c r="F1329" s="360">
        <v>6</v>
      </c>
      <c r="G1329" s="360">
        <v>0</v>
      </c>
      <c r="H1329" s="360">
        <v>0</v>
      </c>
      <c r="I1329" s="360">
        <v>0</v>
      </c>
      <c r="J1329" s="360">
        <v>0</v>
      </c>
      <c r="K1329" s="360">
        <v>3</v>
      </c>
      <c r="L1329" s="360">
        <v>0</v>
      </c>
      <c r="M1329" s="360">
        <v>0</v>
      </c>
      <c r="N1329" s="360">
        <v>0</v>
      </c>
      <c r="O1329" s="360">
        <v>1</v>
      </c>
      <c r="P1329" s="360">
        <v>0</v>
      </c>
      <c r="Q1329" s="360">
        <v>2</v>
      </c>
      <c r="R1329" s="360">
        <v>0</v>
      </c>
    </row>
    <row r="1330" spans="2:18" ht="13.2" x14ac:dyDescent="0.25">
      <c r="B1330" s="371" t="s">
        <v>220</v>
      </c>
      <c r="C1330" s="371" t="s">
        <v>2200</v>
      </c>
      <c r="D1330" s="371" t="s">
        <v>82</v>
      </c>
      <c r="E1330" s="371" t="s">
        <v>1274</v>
      </c>
      <c r="F1330" s="360">
        <v>8</v>
      </c>
      <c r="G1330" s="360">
        <v>0</v>
      </c>
      <c r="H1330" s="360">
        <v>0</v>
      </c>
      <c r="I1330" s="360">
        <v>0</v>
      </c>
      <c r="J1330" s="360">
        <v>0</v>
      </c>
      <c r="K1330" s="360">
        <v>3</v>
      </c>
      <c r="L1330" s="360">
        <v>1</v>
      </c>
      <c r="M1330" s="360">
        <v>0</v>
      </c>
      <c r="N1330" s="360">
        <v>0</v>
      </c>
      <c r="O1330" s="360">
        <v>2</v>
      </c>
      <c r="P1330" s="360">
        <v>2</v>
      </c>
      <c r="Q1330" s="360">
        <v>0</v>
      </c>
      <c r="R1330" s="360">
        <v>0</v>
      </c>
    </row>
    <row r="1331" spans="2:18" ht="13.2" x14ac:dyDescent="0.25">
      <c r="B1331" s="371" t="s">
        <v>220</v>
      </c>
      <c r="C1331" s="371" t="s">
        <v>2200</v>
      </c>
      <c r="D1331" s="371" t="s">
        <v>82</v>
      </c>
      <c r="E1331" s="371" t="s">
        <v>1275</v>
      </c>
      <c r="F1331" s="360">
        <v>3</v>
      </c>
      <c r="G1331" s="360">
        <v>0</v>
      </c>
      <c r="H1331" s="360">
        <v>0</v>
      </c>
      <c r="I1331" s="360">
        <v>0</v>
      </c>
      <c r="J1331" s="360">
        <v>0</v>
      </c>
      <c r="K1331" s="360">
        <v>2</v>
      </c>
      <c r="L1331" s="360">
        <v>0</v>
      </c>
      <c r="M1331" s="360">
        <v>0</v>
      </c>
      <c r="N1331" s="360">
        <v>1</v>
      </c>
      <c r="O1331" s="360">
        <v>0</v>
      </c>
      <c r="P1331" s="360">
        <v>0</v>
      </c>
      <c r="Q1331" s="360">
        <v>0</v>
      </c>
      <c r="R1331" s="360">
        <v>0</v>
      </c>
    </row>
    <row r="1332" spans="2:18" ht="13.2" x14ac:dyDescent="0.25">
      <c r="B1332" s="371" t="s">
        <v>220</v>
      </c>
      <c r="C1332" s="371" t="s">
        <v>2200</v>
      </c>
      <c r="D1332" s="371" t="s">
        <v>82</v>
      </c>
      <c r="E1332" s="371" t="s">
        <v>1276</v>
      </c>
      <c r="F1332" s="360">
        <v>1</v>
      </c>
      <c r="G1332" s="360">
        <v>0</v>
      </c>
      <c r="H1332" s="360">
        <v>0</v>
      </c>
      <c r="I1332" s="360">
        <v>0</v>
      </c>
      <c r="J1332" s="360">
        <v>0</v>
      </c>
      <c r="K1332" s="360">
        <v>0</v>
      </c>
      <c r="L1332" s="360">
        <v>0</v>
      </c>
      <c r="M1332" s="360">
        <v>0</v>
      </c>
      <c r="N1332" s="360">
        <v>0</v>
      </c>
      <c r="O1332" s="360">
        <v>1</v>
      </c>
      <c r="P1332" s="360">
        <v>0</v>
      </c>
      <c r="Q1332" s="360">
        <v>0</v>
      </c>
      <c r="R1332" s="360">
        <v>0</v>
      </c>
    </row>
    <row r="1333" spans="2:18" ht="13.2" x14ac:dyDescent="0.25">
      <c r="B1333" s="371" t="s">
        <v>220</v>
      </c>
      <c r="C1333" s="371" t="s">
        <v>2200</v>
      </c>
      <c r="D1333" s="371" t="s">
        <v>82</v>
      </c>
      <c r="E1333" s="371" t="s">
        <v>1277</v>
      </c>
      <c r="F1333" s="360">
        <v>145</v>
      </c>
      <c r="G1333" s="360">
        <v>0</v>
      </c>
      <c r="H1333" s="360">
        <v>0</v>
      </c>
      <c r="I1333" s="360">
        <v>0</v>
      </c>
      <c r="J1333" s="360">
        <v>9</v>
      </c>
      <c r="K1333" s="360">
        <v>20</v>
      </c>
      <c r="L1333" s="360">
        <v>18</v>
      </c>
      <c r="M1333" s="360">
        <v>23</v>
      </c>
      <c r="N1333" s="360">
        <v>12</v>
      </c>
      <c r="O1333" s="360">
        <v>19</v>
      </c>
      <c r="P1333" s="360">
        <v>12</v>
      </c>
      <c r="Q1333" s="360">
        <v>17</v>
      </c>
      <c r="R1333" s="360">
        <v>15</v>
      </c>
    </row>
    <row r="1334" spans="2:18" ht="13.2" x14ac:dyDescent="0.25">
      <c r="B1334" s="371" t="s">
        <v>220</v>
      </c>
      <c r="C1334" s="371" t="s">
        <v>2200</v>
      </c>
      <c r="D1334" s="371" t="s">
        <v>82</v>
      </c>
      <c r="E1334" s="371" t="s">
        <v>1278</v>
      </c>
      <c r="F1334" s="360">
        <v>17</v>
      </c>
      <c r="G1334" s="360">
        <v>0</v>
      </c>
      <c r="H1334" s="360">
        <v>0</v>
      </c>
      <c r="I1334" s="360">
        <v>0</v>
      </c>
      <c r="J1334" s="360">
        <v>2</v>
      </c>
      <c r="K1334" s="360">
        <v>4</v>
      </c>
      <c r="L1334" s="360">
        <v>2</v>
      </c>
      <c r="M1334" s="360">
        <v>1</v>
      </c>
      <c r="N1334" s="360">
        <v>3</v>
      </c>
      <c r="O1334" s="360">
        <v>3</v>
      </c>
      <c r="P1334" s="360">
        <v>1</v>
      </c>
      <c r="Q1334" s="360">
        <v>1</v>
      </c>
      <c r="R1334" s="360">
        <v>0</v>
      </c>
    </row>
    <row r="1335" spans="2:18" ht="13.2" x14ac:dyDescent="0.25">
      <c r="B1335" s="371" t="s">
        <v>220</v>
      </c>
      <c r="C1335" s="371" t="s">
        <v>2200</v>
      </c>
      <c r="D1335" s="371" t="s">
        <v>82</v>
      </c>
      <c r="E1335" s="371" t="s">
        <v>1279</v>
      </c>
      <c r="F1335" s="360">
        <v>14</v>
      </c>
      <c r="G1335" s="360">
        <v>0</v>
      </c>
      <c r="H1335" s="360">
        <v>0</v>
      </c>
      <c r="I1335" s="360">
        <v>0</v>
      </c>
      <c r="J1335" s="360">
        <v>1</v>
      </c>
      <c r="K1335" s="360">
        <v>3</v>
      </c>
      <c r="L1335" s="360">
        <v>4</v>
      </c>
      <c r="M1335" s="360">
        <v>1</v>
      </c>
      <c r="N1335" s="360">
        <v>1</v>
      </c>
      <c r="O1335" s="360">
        <v>1</v>
      </c>
      <c r="P1335" s="360">
        <v>3</v>
      </c>
      <c r="Q1335" s="360">
        <v>0</v>
      </c>
      <c r="R1335" s="360">
        <v>0</v>
      </c>
    </row>
    <row r="1336" spans="2:18" ht="13.2" x14ac:dyDescent="0.25">
      <c r="B1336" s="371" t="s">
        <v>220</v>
      </c>
      <c r="C1336" s="371" t="s">
        <v>2200</v>
      </c>
      <c r="D1336" s="371" t="s">
        <v>82</v>
      </c>
      <c r="E1336" s="371" t="s">
        <v>1280</v>
      </c>
      <c r="F1336" s="360">
        <v>6</v>
      </c>
      <c r="G1336" s="360">
        <v>0</v>
      </c>
      <c r="H1336" s="360">
        <v>0</v>
      </c>
      <c r="I1336" s="360">
        <v>0</v>
      </c>
      <c r="J1336" s="360">
        <v>0</v>
      </c>
      <c r="K1336" s="360">
        <v>0</v>
      </c>
      <c r="L1336" s="360">
        <v>1</v>
      </c>
      <c r="M1336" s="360">
        <v>0</v>
      </c>
      <c r="N1336" s="360">
        <v>0</v>
      </c>
      <c r="O1336" s="360">
        <v>1</v>
      </c>
      <c r="P1336" s="360">
        <v>0</v>
      </c>
      <c r="Q1336" s="360">
        <v>1</v>
      </c>
      <c r="R1336" s="360">
        <v>3</v>
      </c>
    </row>
    <row r="1337" spans="2:18" ht="13.2" x14ac:dyDescent="0.25">
      <c r="B1337" s="371" t="s">
        <v>220</v>
      </c>
      <c r="C1337" s="371" t="s">
        <v>2200</v>
      </c>
      <c r="D1337" s="371" t="s">
        <v>82</v>
      </c>
      <c r="E1337" s="371" t="s">
        <v>1281</v>
      </c>
      <c r="F1337" s="360">
        <v>6</v>
      </c>
      <c r="G1337" s="360">
        <v>1</v>
      </c>
      <c r="H1337" s="360">
        <v>0</v>
      </c>
      <c r="I1337" s="360">
        <v>0</v>
      </c>
      <c r="J1337" s="360">
        <v>1</v>
      </c>
      <c r="K1337" s="360">
        <v>1</v>
      </c>
      <c r="L1337" s="360">
        <v>0</v>
      </c>
      <c r="M1337" s="360">
        <v>2</v>
      </c>
      <c r="N1337" s="360">
        <v>0</v>
      </c>
      <c r="O1337" s="360">
        <v>0</v>
      </c>
      <c r="P1337" s="360">
        <v>0</v>
      </c>
      <c r="Q1337" s="360">
        <v>1</v>
      </c>
      <c r="R1337" s="360">
        <v>0</v>
      </c>
    </row>
    <row r="1338" spans="2:18" ht="13.2" x14ac:dyDescent="0.25">
      <c r="B1338" s="371" t="s">
        <v>220</v>
      </c>
      <c r="C1338" s="371" t="s">
        <v>2200</v>
      </c>
      <c r="D1338" s="371" t="s">
        <v>82</v>
      </c>
      <c r="E1338" s="371" t="s">
        <v>1934</v>
      </c>
      <c r="F1338" s="360">
        <v>16</v>
      </c>
      <c r="G1338" s="360">
        <v>0</v>
      </c>
      <c r="H1338" s="360">
        <v>0</v>
      </c>
      <c r="I1338" s="360">
        <v>0</v>
      </c>
      <c r="J1338" s="360">
        <v>1</v>
      </c>
      <c r="K1338" s="360">
        <v>2</v>
      </c>
      <c r="L1338" s="360">
        <v>4</v>
      </c>
      <c r="M1338" s="360">
        <v>1</v>
      </c>
      <c r="N1338" s="360">
        <v>1</v>
      </c>
      <c r="O1338" s="360">
        <v>2</v>
      </c>
      <c r="P1338" s="360">
        <v>1</v>
      </c>
      <c r="Q1338" s="360">
        <v>2</v>
      </c>
      <c r="R1338" s="360">
        <v>2</v>
      </c>
    </row>
    <row r="1339" spans="2:18" ht="13.2" x14ac:dyDescent="0.25">
      <c r="B1339" s="371" t="s">
        <v>220</v>
      </c>
      <c r="C1339" s="371" t="s">
        <v>2200</v>
      </c>
      <c r="D1339" s="371" t="s">
        <v>82</v>
      </c>
      <c r="E1339" s="371" t="s">
        <v>1282</v>
      </c>
      <c r="F1339" s="360">
        <v>2</v>
      </c>
      <c r="G1339" s="360">
        <v>0</v>
      </c>
      <c r="H1339" s="360">
        <v>0</v>
      </c>
      <c r="I1339" s="360">
        <v>0</v>
      </c>
      <c r="J1339" s="360">
        <v>0</v>
      </c>
      <c r="K1339" s="360">
        <v>1</v>
      </c>
      <c r="L1339" s="360">
        <v>0</v>
      </c>
      <c r="M1339" s="360">
        <v>0</v>
      </c>
      <c r="N1339" s="360">
        <v>0</v>
      </c>
      <c r="O1339" s="360">
        <v>1</v>
      </c>
      <c r="P1339" s="360">
        <v>0</v>
      </c>
      <c r="Q1339" s="360">
        <v>0</v>
      </c>
      <c r="R1339" s="360">
        <v>0</v>
      </c>
    </row>
    <row r="1340" spans="2:18" ht="13.2" x14ac:dyDescent="0.25">
      <c r="B1340" s="371" t="s">
        <v>220</v>
      </c>
      <c r="C1340" s="371" t="s">
        <v>2200</v>
      </c>
      <c r="D1340" s="371" t="s">
        <v>82</v>
      </c>
      <c r="E1340" s="371" t="s">
        <v>1283</v>
      </c>
      <c r="F1340" s="360">
        <v>3</v>
      </c>
      <c r="G1340" s="360">
        <v>0</v>
      </c>
      <c r="H1340" s="360">
        <v>0</v>
      </c>
      <c r="I1340" s="360">
        <v>1</v>
      </c>
      <c r="J1340" s="360">
        <v>0</v>
      </c>
      <c r="K1340" s="360">
        <v>0</v>
      </c>
      <c r="L1340" s="360">
        <v>0</v>
      </c>
      <c r="M1340" s="360">
        <v>1</v>
      </c>
      <c r="N1340" s="360">
        <v>0</v>
      </c>
      <c r="O1340" s="360">
        <v>0</v>
      </c>
      <c r="P1340" s="360">
        <v>0</v>
      </c>
      <c r="Q1340" s="360">
        <v>1</v>
      </c>
      <c r="R1340" s="360">
        <v>0</v>
      </c>
    </row>
    <row r="1341" spans="2:18" ht="13.2" x14ac:dyDescent="0.25">
      <c r="B1341" s="371" t="s">
        <v>220</v>
      </c>
      <c r="C1341" s="371" t="s">
        <v>2200</v>
      </c>
      <c r="D1341" s="371" t="s">
        <v>82</v>
      </c>
      <c r="E1341" s="371" t="s">
        <v>177</v>
      </c>
      <c r="F1341" s="360">
        <v>4669</v>
      </c>
      <c r="G1341" s="360">
        <v>47</v>
      </c>
      <c r="H1341" s="360">
        <v>83</v>
      </c>
      <c r="I1341" s="360">
        <v>170</v>
      </c>
      <c r="J1341" s="360">
        <v>408</v>
      </c>
      <c r="K1341" s="360">
        <v>362</v>
      </c>
      <c r="L1341" s="360">
        <v>434</v>
      </c>
      <c r="M1341" s="360">
        <v>488</v>
      </c>
      <c r="N1341" s="360">
        <v>441</v>
      </c>
      <c r="O1341" s="360">
        <v>793</v>
      </c>
      <c r="P1341" s="360">
        <v>657</v>
      </c>
      <c r="Q1341" s="360">
        <v>511</v>
      </c>
      <c r="R1341" s="360">
        <v>275</v>
      </c>
    </row>
    <row r="1342" spans="2:18" ht="13.2" x14ac:dyDescent="0.25">
      <c r="B1342" s="371" t="s">
        <v>220</v>
      </c>
      <c r="C1342" s="371" t="s">
        <v>2200</v>
      </c>
      <c r="D1342" s="371" t="s">
        <v>82</v>
      </c>
      <c r="E1342" s="371" t="s">
        <v>1284</v>
      </c>
      <c r="F1342" s="360">
        <v>19</v>
      </c>
      <c r="G1342" s="360">
        <v>0</v>
      </c>
      <c r="H1342" s="360">
        <v>0</v>
      </c>
      <c r="I1342" s="360">
        <v>3</v>
      </c>
      <c r="J1342" s="360">
        <v>2</v>
      </c>
      <c r="K1342" s="360">
        <v>2</v>
      </c>
      <c r="L1342" s="360">
        <v>2</v>
      </c>
      <c r="M1342" s="360">
        <v>1</v>
      </c>
      <c r="N1342" s="360">
        <v>0</v>
      </c>
      <c r="O1342" s="360">
        <v>3</v>
      </c>
      <c r="P1342" s="360">
        <v>1</v>
      </c>
      <c r="Q1342" s="360">
        <v>5</v>
      </c>
      <c r="R1342" s="360">
        <v>0</v>
      </c>
    </row>
    <row r="1343" spans="2:18" ht="13.2" x14ac:dyDescent="0.25">
      <c r="B1343" s="371" t="s">
        <v>220</v>
      </c>
      <c r="C1343" s="371" t="s">
        <v>2200</v>
      </c>
      <c r="D1343" s="371" t="s">
        <v>70</v>
      </c>
      <c r="E1343" s="371" t="s">
        <v>1131</v>
      </c>
      <c r="F1343" s="360">
        <v>2730</v>
      </c>
      <c r="G1343" s="360">
        <v>15</v>
      </c>
      <c r="H1343" s="360">
        <v>30</v>
      </c>
      <c r="I1343" s="360">
        <v>84</v>
      </c>
      <c r="J1343" s="360">
        <v>247</v>
      </c>
      <c r="K1343" s="360">
        <v>316</v>
      </c>
      <c r="L1343" s="360">
        <v>417</v>
      </c>
      <c r="M1343" s="360">
        <v>313</v>
      </c>
      <c r="N1343" s="360">
        <v>218</v>
      </c>
      <c r="O1343" s="360">
        <v>338</v>
      </c>
      <c r="P1343" s="360">
        <v>312</v>
      </c>
      <c r="Q1343" s="360">
        <v>297</v>
      </c>
      <c r="R1343" s="360">
        <v>143</v>
      </c>
    </row>
    <row r="1344" spans="2:18" ht="13.2" x14ac:dyDescent="0.25">
      <c r="B1344" s="371" t="s">
        <v>220</v>
      </c>
      <c r="C1344" s="371" t="s">
        <v>2200</v>
      </c>
      <c r="D1344" s="371" t="s">
        <v>70</v>
      </c>
      <c r="E1344" s="371" t="s">
        <v>1132</v>
      </c>
      <c r="F1344" s="360">
        <v>1</v>
      </c>
      <c r="G1344" s="360">
        <v>0</v>
      </c>
      <c r="H1344" s="360">
        <v>0</v>
      </c>
      <c r="I1344" s="360">
        <v>0</v>
      </c>
      <c r="J1344" s="360">
        <v>0</v>
      </c>
      <c r="K1344" s="360">
        <v>0</v>
      </c>
      <c r="L1344" s="360">
        <v>0</v>
      </c>
      <c r="M1344" s="360">
        <v>0</v>
      </c>
      <c r="N1344" s="360">
        <v>1</v>
      </c>
      <c r="O1344" s="360">
        <v>0</v>
      </c>
      <c r="P1344" s="360">
        <v>0</v>
      </c>
      <c r="Q1344" s="360">
        <v>0</v>
      </c>
      <c r="R1344" s="360">
        <v>0</v>
      </c>
    </row>
    <row r="1345" spans="2:18" ht="13.2" x14ac:dyDescent="0.25">
      <c r="B1345" s="371" t="s">
        <v>220</v>
      </c>
      <c r="C1345" s="371" t="s">
        <v>2200</v>
      </c>
      <c r="D1345" s="371" t="s">
        <v>70</v>
      </c>
      <c r="E1345" s="371" t="s">
        <v>1133</v>
      </c>
      <c r="F1345" s="360">
        <v>7</v>
      </c>
      <c r="G1345" s="360">
        <v>0</v>
      </c>
      <c r="H1345" s="360">
        <v>0</v>
      </c>
      <c r="I1345" s="360">
        <v>1</v>
      </c>
      <c r="J1345" s="360">
        <v>1</v>
      </c>
      <c r="K1345" s="360">
        <v>0</v>
      </c>
      <c r="L1345" s="360">
        <v>0</v>
      </c>
      <c r="M1345" s="360">
        <v>1</v>
      </c>
      <c r="N1345" s="360">
        <v>0</v>
      </c>
      <c r="O1345" s="360">
        <v>2</v>
      </c>
      <c r="P1345" s="360">
        <v>1</v>
      </c>
      <c r="Q1345" s="360">
        <v>1</v>
      </c>
      <c r="R1345" s="360">
        <v>0</v>
      </c>
    </row>
    <row r="1346" spans="2:18" ht="13.2" x14ac:dyDescent="0.25">
      <c r="B1346" s="371" t="s">
        <v>220</v>
      </c>
      <c r="C1346" s="371" t="s">
        <v>2200</v>
      </c>
      <c r="D1346" s="371" t="s">
        <v>70</v>
      </c>
      <c r="E1346" s="371" t="s">
        <v>1134</v>
      </c>
      <c r="F1346" s="360">
        <v>2</v>
      </c>
      <c r="G1346" s="360">
        <v>0</v>
      </c>
      <c r="H1346" s="360">
        <v>0</v>
      </c>
      <c r="I1346" s="360">
        <v>0</v>
      </c>
      <c r="J1346" s="360">
        <v>0</v>
      </c>
      <c r="K1346" s="360">
        <v>0</v>
      </c>
      <c r="L1346" s="360">
        <v>0</v>
      </c>
      <c r="M1346" s="360">
        <v>1</v>
      </c>
      <c r="N1346" s="360">
        <v>0</v>
      </c>
      <c r="O1346" s="360">
        <v>1</v>
      </c>
      <c r="P1346" s="360">
        <v>0</v>
      </c>
      <c r="Q1346" s="360">
        <v>0</v>
      </c>
      <c r="R1346" s="360">
        <v>0</v>
      </c>
    </row>
    <row r="1347" spans="2:18" ht="13.2" x14ac:dyDescent="0.25">
      <c r="B1347" s="371" t="s">
        <v>220</v>
      </c>
      <c r="C1347" s="371" t="s">
        <v>2200</v>
      </c>
      <c r="D1347" s="371" t="s">
        <v>70</v>
      </c>
      <c r="E1347" s="371" t="s">
        <v>1135</v>
      </c>
      <c r="F1347" s="360">
        <v>4</v>
      </c>
      <c r="G1347" s="360">
        <v>0</v>
      </c>
      <c r="H1347" s="360">
        <v>0</v>
      </c>
      <c r="I1347" s="360">
        <v>0</v>
      </c>
      <c r="J1347" s="360">
        <v>0</v>
      </c>
      <c r="K1347" s="360">
        <v>0</v>
      </c>
      <c r="L1347" s="360">
        <v>1</v>
      </c>
      <c r="M1347" s="360">
        <v>1</v>
      </c>
      <c r="N1347" s="360">
        <v>0</v>
      </c>
      <c r="O1347" s="360">
        <v>0</v>
      </c>
      <c r="P1347" s="360">
        <v>0</v>
      </c>
      <c r="Q1347" s="360">
        <v>2</v>
      </c>
      <c r="R1347" s="360">
        <v>0</v>
      </c>
    </row>
    <row r="1348" spans="2:18" ht="13.2" x14ac:dyDescent="0.25">
      <c r="B1348" s="371" t="s">
        <v>220</v>
      </c>
      <c r="C1348" s="371" t="s">
        <v>2200</v>
      </c>
      <c r="D1348" s="371" t="s">
        <v>70</v>
      </c>
      <c r="E1348" s="371" t="s">
        <v>2755</v>
      </c>
      <c r="F1348" s="360">
        <v>4</v>
      </c>
      <c r="G1348" s="360">
        <v>0</v>
      </c>
      <c r="H1348" s="360">
        <v>0</v>
      </c>
      <c r="I1348" s="360">
        <v>1</v>
      </c>
      <c r="J1348" s="360">
        <v>1</v>
      </c>
      <c r="K1348" s="360">
        <v>0</v>
      </c>
      <c r="L1348" s="360">
        <v>0</v>
      </c>
      <c r="M1348" s="360">
        <v>0</v>
      </c>
      <c r="N1348" s="360">
        <v>0</v>
      </c>
      <c r="O1348" s="360">
        <v>2</v>
      </c>
      <c r="P1348" s="360">
        <v>0</v>
      </c>
      <c r="Q1348" s="360">
        <v>0</v>
      </c>
      <c r="R1348" s="360">
        <v>0</v>
      </c>
    </row>
    <row r="1349" spans="2:18" ht="13.2" x14ac:dyDescent="0.25">
      <c r="B1349" s="371" t="s">
        <v>220</v>
      </c>
      <c r="C1349" s="371" t="s">
        <v>2200</v>
      </c>
      <c r="D1349" s="371" t="s">
        <v>70</v>
      </c>
      <c r="E1349" s="371" t="s">
        <v>2345</v>
      </c>
      <c r="F1349" s="360">
        <v>1</v>
      </c>
      <c r="G1349" s="360">
        <v>0</v>
      </c>
      <c r="H1349" s="360">
        <v>0</v>
      </c>
      <c r="I1349" s="360">
        <v>0</v>
      </c>
      <c r="J1349" s="360">
        <v>0</v>
      </c>
      <c r="K1349" s="360">
        <v>0</v>
      </c>
      <c r="L1349" s="360">
        <v>1</v>
      </c>
      <c r="M1349" s="360">
        <v>0</v>
      </c>
      <c r="N1349" s="360">
        <v>0</v>
      </c>
      <c r="O1349" s="360">
        <v>0</v>
      </c>
      <c r="P1349" s="360">
        <v>0</v>
      </c>
      <c r="Q1349" s="360">
        <v>0</v>
      </c>
      <c r="R1349" s="360">
        <v>0</v>
      </c>
    </row>
    <row r="1350" spans="2:18" ht="13.2" x14ac:dyDescent="0.25">
      <c r="B1350" s="371" t="s">
        <v>220</v>
      </c>
      <c r="C1350" s="371" t="s">
        <v>2200</v>
      </c>
      <c r="D1350" s="371" t="s">
        <v>70</v>
      </c>
      <c r="E1350" s="371" t="s">
        <v>1136</v>
      </c>
      <c r="F1350" s="360">
        <v>3</v>
      </c>
      <c r="G1350" s="360">
        <v>0</v>
      </c>
      <c r="H1350" s="360">
        <v>0</v>
      </c>
      <c r="I1350" s="360">
        <v>0</v>
      </c>
      <c r="J1350" s="360">
        <v>0</v>
      </c>
      <c r="K1350" s="360">
        <v>0</v>
      </c>
      <c r="L1350" s="360">
        <v>1</v>
      </c>
      <c r="M1350" s="360">
        <v>1</v>
      </c>
      <c r="N1350" s="360">
        <v>0</v>
      </c>
      <c r="O1350" s="360">
        <v>0</v>
      </c>
      <c r="P1350" s="360">
        <v>1</v>
      </c>
      <c r="Q1350" s="360">
        <v>0</v>
      </c>
      <c r="R1350" s="360">
        <v>0</v>
      </c>
    </row>
    <row r="1351" spans="2:18" ht="13.2" x14ac:dyDescent="0.25">
      <c r="B1351" s="371" t="s">
        <v>220</v>
      </c>
      <c r="C1351" s="371" t="s">
        <v>2200</v>
      </c>
      <c r="D1351" s="371" t="s">
        <v>70</v>
      </c>
      <c r="E1351" s="371" t="s">
        <v>1137</v>
      </c>
      <c r="F1351" s="360">
        <v>2</v>
      </c>
      <c r="G1351" s="360">
        <v>0</v>
      </c>
      <c r="H1351" s="360">
        <v>0</v>
      </c>
      <c r="I1351" s="360">
        <v>0</v>
      </c>
      <c r="J1351" s="360">
        <v>0</v>
      </c>
      <c r="K1351" s="360">
        <v>0</v>
      </c>
      <c r="L1351" s="360">
        <v>0</v>
      </c>
      <c r="M1351" s="360">
        <v>2</v>
      </c>
      <c r="N1351" s="360">
        <v>0</v>
      </c>
      <c r="O1351" s="360">
        <v>0</v>
      </c>
      <c r="P1351" s="360">
        <v>0</v>
      </c>
      <c r="Q1351" s="360">
        <v>0</v>
      </c>
      <c r="R1351" s="360">
        <v>0</v>
      </c>
    </row>
    <row r="1352" spans="2:18" ht="13.2" x14ac:dyDescent="0.25">
      <c r="B1352" s="371" t="s">
        <v>220</v>
      </c>
      <c r="C1352" s="371" t="s">
        <v>2200</v>
      </c>
      <c r="D1352" s="371" t="s">
        <v>70</v>
      </c>
      <c r="E1352" s="371" t="s">
        <v>1138</v>
      </c>
      <c r="F1352" s="360">
        <v>2</v>
      </c>
      <c r="G1352" s="360">
        <v>0</v>
      </c>
      <c r="H1352" s="360">
        <v>0</v>
      </c>
      <c r="I1352" s="360">
        <v>0</v>
      </c>
      <c r="J1352" s="360">
        <v>0</v>
      </c>
      <c r="K1352" s="360">
        <v>0</v>
      </c>
      <c r="L1352" s="360">
        <v>1</v>
      </c>
      <c r="M1352" s="360">
        <v>0</v>
      </c>
      <c r="N1352" s="360">
        <v>0</v>
      </c>
      <c r="O1352" s="360">
        <v>0</v>
      </c>
      <c r="P1352" s="360">
        <v>1</v>
      </c>
      <c r="Q1352" s="360">
        <v>0</v>
      </c>
      <c r="R1352" s="360">
        <v>0</v>
      </c>
    </row>
    <row r="1353" spans="2:18" ht="13.2" x14ac:dyDescent="0.25">
      <c r="B1353" s="371" t="s">
        <v>220</v>
      </c>
      <c r="C1353" s="371" t="s">
        <v>2200</v>
      </c>
      <c r="D1353" s="371" t="s">
        <v>70</v>
      </c>
      <c r="E1353" s="371" t="s">
        <v>1139</v>
      </c>
      <c r="F1353" s="360">
        <v>282</v>
      </c>
      <c r="G1353" s="360">
        <v>7</v>
      </c>
      <c r="H1353" s="360">
        <v>4</v>
      </c>
      <c r="I1353" s="360">
        <v>15</v>
      </c>
      <c r="J1353" s="360">
        <v>19</v>
      </c>
      <c r="K1353" s="360">
        <v>26</v>
      </c>
      <c r="L1353" s="360">
        <v>32</v>
      </c>
      <c r="M1353" s="360">
        <v>31</v>
      </c>
      <c r="N1353" s="360">
        <v>41</v>
      </c>
      <c r="O1353" s="360">
        <v>15</v>
      </c>
      <c r="P1353" s="360">
        <v>23</v>
      </c>
      <c r="Q1353" s="360">
        <v>41</v>
      </c>
      <c r="R1353" s="360">
        <v>28</v>
      </c>
    </row>
    <row r="1354" spans="2:18" ht="13.2" x14ac:dyDescent="0.25">
      <c r="B1354" s="371" t="s">
        <v>220</v>
      </c>
      <c r="C1354" s="371" t="s">
        <v>2200</v>
      </c>
      <c r="D1354" s="371" t="s">
        <v>70</v>
      </c>
      <c r="E1354" s="371" t="s">
        <v>1140</v>
      </c>
      <c r="F1354" s="360">
        <v>1</v>
      </c>
      <c r="G1354" s="360">
        <v>0</v>
      </c>
      <c r="H1354" s="360">
        <v>0</v>
      </c>
      <c r="I1354" s="360">
        <v>0</v>
      </c>
      <c r="J1354" s="360">
        <v>0</v>
      </c>
      <c r="K1354" s="360">
        <v>1</v>
      </c>
      <c r="L1354" s="360">
        <v>0</v>
      </c>
      <c r="M1354" s="360">
        <v>0</v>
      </c>
      <c r="N1354" s="360">
        <v>0</v>
      </c>
      <c r="O1354" s="360">
        <v>0</v>
      </c>
      <c r="P1354" s="360">
        <v>0</v>
      </c>
      <c r="Q1354" s="360">
        <v>0</v>
      </c>
      <c r="R1354" s="360">
        <v>0</v>
      </c>
    </row>
    <row r="1355" spans="2:18" ht="13.2" x14ac:dyDescent="0.25">
      <c r="B1355" s="371" t="s">
        <v>220</v>
      </c>
      <c r="C1355" s="371" t="s">
        <v>2200</v>
      </c>
      <c r="D1355" s="371" t="s">
        <v>70</v>
      </c>
      <c r="E1355" s="371" t="s">
        <v>1141</v>
      </c>
      <c r="F1355" s="360">
        <v>3</v>
      </c>
      <c r="G1355" s="360">
        <v>2</v>
      </c>
      <c r="H1355" s="360">
        <v>0</v>
      </c>
      <c r="I1355" s="360">
        <v>0</v>
      </c>
      <c r="J1355" s="360">
        <v>0</v>
      </c>
      <c r="K1355" s="360">
        <v>0</v>
      </c>
      <c r="L1355" s="360">
        <v>0</v>
      </c>
      <c r="M1355" s="360">
        <v>0</v>
      </c>
      <c r="N1355" s="360">
        <v>0</v>
      </c>
      <c r="O1355" s="360">
        <v>1</v>
      </c>
      <c r="P1355" s="360">
        <v>0</v>
      </c>
      <c r="Q1355" s="360">
        <v>0</v>
      </c>
      <c r="R1355" s="360">
        <v>0</v>
      </c>
    </row>
    <row r="1356" spans="2:18" ht="13.2" x14ac:dyDescent="0.25">
      <c r="B1356" s="371" t="s">
        <v>220</v>
      </c>
      <c r="C1356" s="371" t="s">
        <v>2200</v>
      </c>
      <c r="D1356" s="371" t="s">
        <v>70</v>
      </c>
      <c r="E1356" s="371" t="s">
        <v>2396</v>
      </c>
      <c r="F1356" s="360">
        <v>2</v>
      </c>
      <c r="G1356" s="360">
        <v>0</v>
      </c>
      <c r="H1356" s="360">
        <v>0</v>
      </c>
      <c r="I1356" s="360">
        <v>0</v>
      </c>
      <c r="J1356" s="360">
        <v>0</v>
      </c>
      <c r="K1356" s="360">
        <v>0</v>
      </c>
      <c r="L1356" s="360">
        <v>0</v>
      </c>
      <c r="M1356" s="360">
        <v>2</v>
      </c>
      <c r="N1356" s="360">
        <v>0</v>
      </c>
      <c r="O1356" s="360">
        <v>0</v>
      </c>
      <c r="P1356" s="360">
        <v>0</v>
      </c>
      <c r="Q1356" s="360">
        <v>0</v>
      </c>
      <c r="R1356" s="360">
        <v>0</v>
      </c>
    </row>
    <row r="1357" spans="2:18" ht="13.2" x14ac:dyDescent="0.25">
      <c r="B1357" s="371" t="s">
        <v>220</v>
      </c>
      <c r="C1357" s="371" t="s">
        <v>2200</v>
      </c>
      <c r="D1357" s="371" t="s">
        <v>70</v>
      </c>
      <c r="E1357" s="371" t="s">
        <v>1142</v>
      </c>
      <c r="F1357" s="360">
        <v>5</v>
      </c>
      <c r="G1357" s="360">
        <v>0</v>
      </c>
      <c r="H1357" s="360">
        <v>0</v>
      </c>
      <c r="I1357" s="360">
        <v>0</v>
      </c>
      <c r="J1357" s="360">
        <v>1</v>
      </c>
      <c r="K1357" s="360">
        <v>1</v>
      </c>
      <c r="L1357" s="360">
        <v>1</v>
      </c>
      <c r="M1357" s="360">
        <v>0</v>
      </c>
      <c r="N1357" s="360">
        <v>0</v>
      </c>
      <c r="O1357" s="360">
        <v>0</v>
      </c>
      <c r="P1357" s="360">
        <v>1</v>
      </c>
      <c r="Q1357" s="360">
        <v>1</v>
      </c>
      <c r="R1357" s="360">
        <v>0</v>
      </c>
    </row>
    <row r="1358" spans="2:18" ht="13.2" x14ac:dyDescent="0.25">
      <c r="B1358" s="371" t="s">
        <v>220</v>
      </c>
      <c r="C1358" s="371" t="s">
        <v>2200</v>
      </c>
      <c r="D1358" s="371" t="s">
        <v>70</v>
      </c>
      <c r="E1358" s="371" t="s">
        <v>2346</v>
      </c>
      <c r="F1358" s="360">
        <v>1717</v>
      </c>
      <c r="G1358" s="360">
        <v>9</v>
      </c>
      <c r="H1358" s="360">
        <v>16</v>
      </c>
      <c r="I1358" s="360">
        <v>65</v>
      </c>
      <c r="J1358" s="360">
        <v>124</v>
      </c>
      <c r="K1358" s="360">
        <v>162</v>
      </c>
      <c r="L1358" s="360">
        <v>200</v>
      </c>
      <c r="M1358" s="360">
        <v>222</v>
      </c>
      <c r="N1358" s="360">
        <v>184</v>
      </c>
      <c r="O1358" s="360">
        <v>256</v>
      </c>
      <c r="P1358" s="360">
        <v>224</v>
      </c>
      <c r="Q1358" s="360">
        <v>161</v>
      </c>
      <c r="R1358" s="360">
        <v>94</v>
      </c>
    </row>
    <row r="1359" spans="2:18" ht="13.2" x14ac:dyDescent="0.25">
      <c r="B1359" s="371" t="s">
        <v>220</v>
      </c>
      <c r="C1359" s="371" t="s">
        <v>2200</v>
      </c>
      <c r="D1359" s="371" t="s">
        <v>70</v>
      </c>
      <c r="E1359" s="371" t="s">
        <v>1143</v>
      </c>
      <c r="F1359" s="360">
        <v>29</v>
      </c>
      <c r="G1359" s="360">
        <v>1</v>
      </c>
      <c r="H1359" s="360">
        <v>0</v>
      </c>
      <c r="I1359" s="360">
        <v>1</v>
      </c>
      <c r="J1359" s="360">
        <v>3</v>
      </c>
      <c r="K1359" s="360">
        <v>3</v>
      </c>
      <c r="L1359" s="360">
        <v>4</v>
      </c>
      <c r="M1359" s="360">
        <v>3</v>
      </c>
      <c r="N1359" s="360">
        <v>5</v>
      </c>
      <c r="O1359" s="360">
        <v>4</v>
      </c>
      <c r="P1359" s="360">
        <v>1</v>
      </c>
      <c r="Q1359" s="360">
        <v>4</v>
      </c>
      <c r="R1359" s="360">
        <v>0</v>
      </c>
    </row>
    <row r="1360" spans="2:18" ht="13.2" x14ac:dyDescent="0.25">
      <c r="B1360" s="371" t="s">
        <v>220</v>
      </c>
      <c r="C1360" s="371" t="s">
        <v>2200</v>
      </c>
      <c r="D1360" s="371" t="s">
        <v>70</v>
      </c>
      <c r="E1360" s="371" t="s">
        <v>1144</v>
      </c>
      <c r="F1360" s="360">
        <v>26</v>
      </c>
      <c r="G1360" s="360">
        <v>0</v>
      </c>
      <c r="H1360" s="360">
        <v>0</v>
      </c>
      <c r="I1360" s="360">
        <v>1</v>
      </c>
      <c r="J1360" s="360">
        <v>2</v>
      </c>
      <c r="K1360" s="360">
        <v>8</v>
      </c>
      <c r="L1360" s="360">
        <v>2</v>
      </c>
      <c r="M1360" s="360">
        <v>2</v>
      </c>
      <c r="N1360" s="360">
        <v>5</v>
      </c>
      <c r="O1360" s="360">
        <v>1</v>
      </c>
      <c r="P1360" s="360">
        <v>2</v>
      </c>
      <c r="Q1360" s="360">
        <v>2</v>
      </c>
      <c r="R1360" s="360">
        <v>1</v>
      </c>
    </row>
    <row r="1361" spans="2:18" ht="13.2" x14ac:dyDescent="0.25">
      <c r="B1361" s="371" t="s">
        <v>220</v>
      </c>
      <c r="C1361" s="371" t="s">
        <v>2200</v>
      </c>
      <c r="D1361" s="371" t="s">
        <v>70</v>
      </c>
      <c r="E1361" s="371" t="s">
        <v>1145</v>
      </c>
      <c r="F1361" s="360">
        <v>17</v>
      </c>
      <c r="G1361" s="360">
        <v>0</v>
      </c>
      <c r="H1361" s="360">
        <v>0</v>
      </c>
      <c r="I1361" s="360">
        <v>1</v>
      </c>
      <c r="J1361" s="360">
        <v>0</v>
      </c>
      <c r="K1361" s="360">
        <v>3</v>
      </c>
      <c r="L1361" s="360">
        <v>1</v>
      </c>
      <c r="M1361" s="360">
        <v>1</v>
      </c>
      <c r="N1361" s="360">
        <v>4</v>
      </c>
      <c r="O1361" s="360">
        <v>1</v>
      </c>
      <c r="P1361" s="360">
        <v>2</v>
      </c>
      <c r="Q1361" s="360">
        <v>3</v>
      </c>
      <c r="R1361" s="360">
        <v>1</v>
      </c>
    </row>
    <row r="1362" spans="2:18" ht="13.2" x14ac:dyDescent="0.25">
      <c r="B1362" s="371" t="s">
        <v>220</v>
      </c>
      <c r="C1362" s="371" t="s">
        <v>2200</v>
      </c>
      <c r="D1362" s="371" t="s">
        <v>70</v>
      </c>
      <c r="E1362" s="371" t="s">
        <v>1146</v>
      </c>
      <c r="F1362" s="360">
        <v>6</v>
      </c>
      <c r="G1362" s="360">
        <v>1</v>
      </c>
      <c r="H1362" s="360">
        <v>1</v>
      </c>
      <c r="I1362" s="360">
        <v>1</v>
      </c>
      <c r="J1362" s="360">
        <v>0</v>
      </c>
      <c r="K1362" s="360">
        <v>0</v>
      </c>
      <c r="L1362" s="360">
        <v>2</v>
      </c>
      <c r="M1362" s="360">
        <v>0</v>
      </c>
      <c r="N1362" s="360">
        <v>1</v>
      </c>
      <c r="O1362" s="360">
        <v>0</v>
      </c>
      <c r="P1362" s="360">
        <v>0</v>
      </c>
      <c r="Q1362" s="360">
        <v>0</v>
      </c>
      <c r="R1362" s="360">
        <v>0</v>
      </c>
    </row>
    <row r="1363" spans="2:18" ht="13.2" x14ac:dyDescent="0.25">
      <c r="B1363" s="371" t="s">
        <v>220</v>
      </c>
      <c r="C1363" s="371" t="s">
        <v>2200</v>
      </c>
      <c r="D1363" s="371" t="s">
        <v>70</v>
      </c>
      <c r="E1363" s="371" t="s">
        <v>1147</v>
      </c>
      <c r="F1363" s="360">
        <v>18</v>
      </c>
      <c r="G1363" s="360">
        <v>0</v>
      </c>
      <c r="H1363" s="360">
        <v>0</v>
      </c>
      <c r="I1363" s="360">
        <v>0</v>
      </c>
      <c r="J1363" s="360">
        <v>2</v>
      </c>
      <c r="K1363" s="360">
        <v>2</v>
      </c>
      <c r="L1363" s="360">
        <v>3</v>
      </c>
      <c r="M1363" s="360">
        <v>2</v>
      </c>
      <c r="N1363" s="360">
        <v>0</v>
      </c>
      <c r="O1363" s="360">
        <v>1</v>
      </c>
      <c r="P1363" s="360">
        <v>3</v>
      </c>
      <c r="Q1363" s="360">
        <v>3</v>
      </c>
      <c r="R1363" s="360">
        <v>2</v>
      </c>
    </row>
    <row r="1364" spans="2:18" ht="13.2" x14ac:dyDescent="0.25">
      <c r="B1364" s="371" t="s">
        <v>220</v>
      </c>
      <c r="C1364" s="371" t="s">
        <v>2200</v>
      </c>
      <c r="D1364" s="371" t="s">
        <v>70</v>
      </c>
      <c r="E1364" s="371" t="s">
        <v>1148</v>
      </c>
      <c r="F1364" s="360">
        <v>75</v>
      </c>
      <c r="G1364" s="360">
        <v>0</v>
      </c>
      <c r="H1364" s="360">
        <v>0</v>
      </c>
      <c r="I1364" s="360">
        <v>1</v>
      </c>
      <c r="J1364" s="360">
        <v>8</v>
      </c>
      <c r="K1364" s="360">
        <v>9</v>
      </c>
      <c r="L1364" s="360">
        <v>6</v>
      </c>
      <c r="M1364" s="360">
        <v>8</v>
      </c>
      <c r="N1364" s="360">
        <v>9</v>
      </c>
      <c r="O1364" s="360">
        <v>8</v>
      </c>
      <c r="P1364" s="360">
        <v>11</v>
      </c>
      <c r="Q1364" s="360">
        <v>9</v>
      </c>
      <c r="R1364" s="360">
        <v>6</v>
      </c>
    </row>
    <row r="1365" spans="2:18" ht="13.2" x14ac:dyDescent="0.25">
      <c r="B1365" s="371" t="s">
        <v>220</v>
      </c>
      <c r="C1365" s="371" t="s">
        <v>2200</v>
      </c>
      <c r="D1365" s="371" t="s">
        <v>70</v>
      </c>
      <c r="E1365" s="371" t="s">
        <v>1149</v>
      </c>
      <c r="F1365" s="360">
        <v>4</v>
      </c>
      <c r="G1365" s="360">
        <v>0</v>
      </c>
      <c r="H1365" s="360">
        <v>0</v>
      </c>
      <c r="I1365" s="360">
        <v>0</v>
      </c>
      <c r="J1365" s="360">
        <v>0</v>
      </c>
      <c r="K1365" s="360">
        <v>0</v>
      </c>
      <c r="L1365" s="360">
        <v>1</v>
      </c>
      <c r="M1365" s="360">
        <v>1</v>
      </c>
      <c r="N1365" s="360">
        <v>0</v>
      </c>
      <c r="O1365" s="360">
        <v>0</v>
      </c>
      <c r="P1365" s="360">
        <v>2</v>
      </c>
      <c r="Q1365" s="360">
        <v>0</v>
      </c>
      <c r="R1365" s="360">
        <v>0</v>
      </c>
    </row>
    <row r="1366" spans="2:18" ht="13.2" x14ac:dyDescent="0.25">
      <c r="B1366" s="371" t="s">
        <v>220</v>
      </c>
      <c r="C1366" s="371" t="s">
        <v>2200</v>
      </c>
      <c r="D1366" s="371" t="s">
        <v>70</v>
      </c>
      <c r="E1366" s="371" t="s">
        <v>1150</v>
      </c>
      <c r="F1366" s="360">
        <v>2</v>
      </c>
      <c r="G1366" s="360">
        <v>0</v>
      </c>
      <c r="H1366" s="360">
        <v>0</v>
      </c>
      <c r="I1366" s="360">
        <v>0</v>
      </c>
      <c r="J1366" s="360">
        <v>0</v>
      </c>
      <c r="K1366" s="360">
        <v>0</v>
      </c>
      <c r="L1366" s="360">
        <v>0</v>
      </c>
      <c r="M1366" s="360">
        <v>0</v>
      </c>
      <c r="N1366" s="360">
        <v>0</v>
      </c>
      <c r="O1366" s="360">
        <v>0</v>
      </c>
      <c r="P1366" s="360">
        <v>0</v>
      </c>
      <c r="Q1366" s="360">
        <v>1</v>
      </c>
      <c r="R1366" s="360">
        <v>1</v>
      </c>
    </row>
    <row r="1367" spans="2:18" ht="13.2" x14ac:dyDescent="0.25">
      <c r="B1367" s="371" t="s">
        <v>220</v>
      </c>
      <c r="C1367" s="371" t="s">
        <v>2200</v>
      </c>
      <c r="D1367" s="371" t="s">
        <v>70</v>
      </c>
      <c r="E1367" s="371" t="s">
        <v>1151</v>
      </c>
      <c r="F1367" s="360">
        <v>61</v>
      </c>
      <c r="G1367" s="360">
        <v>2</v>
      </c>
      <c r="H1367" s="360">
        <v>1</v>
      </c>
      <c r="I1367" s="360">
        <v>1</v>
      </c>
      <c r="J1367" s="360">
        <v>6</v>
      </c>
      <c r="K1367" s="360">
        <v>2</v>
      </c>
      <c r="L1367" s="360">
        <v>5</v>
      </c>
      <c r="M1367" s="360">
        <v>8</v>
      </c>
      <c r="N1367" s="360">
        <v>7</v>
      </c>
      <c r="O1367" s="360">
        <v>14</v>
      </c>
      <c r="P1367" s="360">
        <v>6</v>
      </c>
      <c r="Q1367" s="360">
        <v>7</v>
      </c>
      <c r="R1367" s="360">
        <v>2</v>
      </c>
    </row>
    <row r="1368" spans="2:18" ht="13.2" x14ac:dyDescent="0.25">
      <c r="B1368" s="371" t="s">
        <v>220</v>
      </c>
      <c r="C1368" s="371" t="s">
        <v>2200</v>
      </c>
      <c r="D1368" s="371" t="s">
        <v>70</v>
      </c>
      <c r="E1368" s="371" t="s">
        <v>1152</v>
      </c>
      <c r="F1368" s="360">
        <v>1</v>
      </c>
      <c r="G1368" s="360">
        <v>0</v>
      </c>
      <c r="H1368" s="360">
        <v>0</v>
      </c>
      <c r="I1368" s="360">
        <v>0</v>
      </c>
      <c r="J1368" s="360">
        <v>0</v>
      </c>
      <c r="K1368" s="360">
        <v>0</v>
      </c>
      <c r="L1368" s="360">
        <v>0</v>
      </c>
      <c r="M1368" s="360">
        <v>0</v>
      </c>
      <c r="N1368" s="360">
        <v>0</v>
      </c>
      <c r="O1368" s="360">
        <v>0</v>
      </c>
      <c r="P1368" s="360">
        <v>0</v>
      </c>
      <c r="Q1368" s="360">
        <v>0</v>
      </c>
      <c r="R1368" s="360">
        <v>1</v>
      </c>
    </row>
    <row r="1369" spans="2:18" ht="13.2" x14ac:dyDescent="0.25">
      <c r="B1369" s="371" t="s">
        <v>220</v>
      </c>
      <c r="C1369" s="371" t="s">
        <v>2200</v>
      </c>
      <c r="D1369" s="371" t="s">
        <v>70</v>
      </c>
      <c r="E1369" s="371" t="s">
        <v>1153</v>
      </c>
      <c r="F1369" s="360">
        <v>5</v>
      </c>
      <c r="G1369" s="360">
        <v>0</v>
      </c>
      <c r="H1369" s="360">
        <v>0</v>
      </c>
      <c r="I1369" s="360">
        <v>0</v>
      </c>
      <c r="J1369" s="360">
        <v>0</v>
      </c>
      <c r="K1369" s="360">
        <v>0</v>
      </c>
      <c r="L1369" s="360">
        <v>1</v>
      </c>
      <c r="M1369" s="360">
        <v>0</v>
      </c>
      <c r="N1369" s="360">
        <v>0</v>
      </c>
      <c r="O1369" s="360">
        <v>2</v>
      </c>
      <c r="P1369" s="360">
        <v>2</v>
      </c>
      <c r="Q1369" s="360">
        <v>0</v>
      </c>
      <c r="R1369" s="360">
        <v>0</v>
      </c>
    </row>
    <row r="1370" spans="2:18" ht="13.2" x14ac:dyDescent="0.25">
      <c r="B1370" s="371" t="s">
        <v>220</v>
      </c>
      <c r="C1370" s="371" t="s">
        <v>2200</v>
      </c>
      <c r="D1370" s="371" t="s">
        <v>70</v>
      </c>
      <c r="E1370" s="371" t="s">
        <v>1154</v>
      </c>
      <c r="F1370" s="360">
        <v>10</v>
      </c>
      <c r="G1370" s="360">
        <v>0</v>
      </c>
      <c r="H1370" s="360">
        <v>0</v>
      </c>
      <c r="I1370" s="360">
        <v>0</v>
      </c>
      <c r="J1370" s="360">
        <v>0</v>
      </c>
      <c r="K1370" s="360">
        <v>1</v>
      </c>
      <c r="L1370" s="360">
        <v>2</v>
      </c>
      <c r="M1370" s="360">
        <v>3</v>
      </c>
      <c r="N1370" s="360">
        <v>1</v>
      </c>
      <c r="O1370" s="360">
        <v>0</v>
      </c>
      <c r="P1370" s="360">
        <v>2</v>
      </c>
      <c r="Q1370" s="360">
        <v>1</v>
      </c>
      <c r="R1370" s="360">
        <v>0</v>
      </c>
    </row>
    <row r="1371" spans="2:18" ht="13.2" x14ac:dyDescent="0.25">
      <c r="B1371" s="371" t="s">
        <v>220</v>
      </c>
      <c r="C1371" s="371" t="s">
        <v>2200</v>
      </c>
      <c r="D1371" s="371" t="s">
        <v>70</v>
      </c>
      <c r="E1371" s="371" t="s">
        <v>1155</v>
      </c>
      <c r="F1371" s="360">
        <v>14</v>
      </c>
      <c r="G1371" s="360">
        <v>0</v>
      </c>
      <c r="H1371" s="360">
        <v>0</v>
      </c>
      <c r="I1371" s="360">
        <v>0</v>
      </c>
      <c r="J1371" s="360">
        <v>1</v>
      </c>
      <c r="K1371" s="360">
        <v>3</v>
      </c>
      <c r="L1371" s="360">
        <v>2</v>
      </c>
      <c r="M1371" s="360">
        <v>3</v>
      </c>
      <c r="N1371" s="360">
        <v>3</v>
      </c>
      <c r="O1371" s="360">
        <v>1</v>
      </c>
      <c r="P1371" s="360">
        <v>1</v>
      </c>
      <c r="Q1371" s="360">
        <v>0</v>
      </c>
      <c r="R1371" s="360">
        <v>0</v>
      </c>
    </row>
    <row r="1372" spans="2:18" ht="13.2" x14ac:dyDescent="0.25">
      <c r="B1372" s="371" t="s">
        <v>220</v>
      </c>
      <c r="C1372" s="371" t="s">
        <v>2200</v>
      </c>
      <c r="D1372" s="371" t="s">
        <v>70</v>
      </c>
      <c r="E1372" s="371" t="s">
        <v>1156</v>
      </c>
      <c r="F1372" s="360">
        <v>24</v>
      </c>
      <c r="G1372" s="360">
        <v>0</v>
      </c>
      <c r="H1372" s="360">
        <v>0</v>
      </c>
      <c r="I1372" s="360">
        <v>0</v>
      </c>
      <c r="J1372" s="360">
        <v>1</v>
      </c>
      <c r="K1372" s="360">
        <v>4</v>
      </c>
      <c r="L1372" s="360">
        <v>4</v>
      </c>
      <c r="M1372" s="360">
        <v>4</v>
      </c>
      <c r="N1372" s="360">
        <v>2</v>
      </c>
      <c r="O1372" s="360">
        <v>2</v>
      </c>
      <c r="P1372" s="360">
        <v>6</v>
      </c>
      <c r="Q1372" s="360">
        <v>1</v>
      </c>
      <c r="R1372" s="360">
        <v>0</v>
      </c>
    </row>
    <row r="1373" spans="2:18" ht="13.2" x14ac:dyDescent="0.25">
      <c r="B1373" s="371" t="s">
        <v>220</v>
      </c>
      <c r="C1373" s="371" t="s">
        <v>2200</v>
      </c>
      <c r="D1373" s="371" t="s">
        <v>70</v>
      </c>
      <c r="E1373" s="371" t="s">
        <v>1157</v>
      </c>
      <c r="F1373" s="360">
        <v>1034</v>
      </c>
      <c r="G1373" s="360">
        <v>11</v>
      </c>
      <c r="H1373" s="360">
        <v>8</v>
      </c>
      <c r="I1373" s="360">
        <v>12</v>
      </c>
      <c r="J1373" s="360">
        <v>70</v>
      </c>
      <c r="K1373" s="360">
        <v>107</v>
      </c>
      <c r="L1373" s="360">
        <v>144</v>
      </c>
      <c r="M1373" s="360">
        <v>135</v>
      </c>
      <c r="N1373" s="360">
        <v>107</v>
      </c>
      <c r="O1373" s="360">
        <v>142</v>
      </c>
      <c r="P1373" s="360">
        <v>126</v>
      </c>
      <c r="Q1373" s="360">
        <v>120</v>
      </c>
      <c r="R1373" s="360">
        <v>52</v>
      </c>
    </row>
    <row r="1374" spans="2:18" ht="13.2" x14ac:dyDescent="0.25">
      <c r="B1374" s="371" t="s">
        <v>220</v>
      </c>
      <c r="C1374" s="371" t="s">
        <v>2200</v>
      </c>
      <c r="D1374" s="371" t="s">
        <v>70</v>
      </c>
      <c r="E1374" s="371" t="s">
        <v>1158</v>
      </c>
      <c r="F1374" s="360">
        <v>1</v>
      </c>
      <c r="G1374" s="360">
        <v>0</v>
      </c>
      <c r="H1374" s="360">
        <v>0</v>
      </c>
      <c r="I1374" s="360">
        <v>0</v>
      </c>
      <c r="J1374" s="360">
        <v>0</v>
      </c>
      <c r="K1374" s="360">
        <v>1</v>
      </c>
      <c r="L1374" s="360">
        <v>0</v>
      </c>
      <c r="M1374" s="360">
        <v>0</v>
      </c>
      <c r="N1374" s="360">
        <v>0</v>
      </c>
      <c r="O1374" s="360">
        <v>0</v>
      </c>
      <c r="P1374" s="360">
        <v>0</v>
      </c>
      <c r="Q1374" s="360">
        <v>0</v>
      </c>
      <c r="R1374" s="360">
        <v>0</v>
      </c>
    </row>
    <row r="1375" spans="2:18" ht="13.2" x14ac:dyDescent="0.25">
      <c r="B1375" s="371" t="s">
        <v>220</v>
      </c>
      <c r="C1375" s="371" t="s">
        <v>2200</v>
      </c>
      <c r="D1375" s="371" t="s">
        <v>70</v>
      </c>
      <c r="E1375" s="371" t="s">
        <v>1159</v>
      </c>
      <c r="F1375" s="360">
        <v>4</v>
      </c>
      <c r="G1375" s="360">
        <v>0</v>
      </c>
      <c r="H1375" s="360">
        <v>0</v>
      </c>
      <c r="I1375" s="360">
        <v>0</v>
      </c>
      <c r="J1375" s="360">
        <v>0</v>
      </c>
      <c r="K1375" s="360">
        <v>1</v>
      </c>
      <c r="L1375" s="360">
        <v>0</v>
      </c>
      <c r="M1375" s="360">
        <v>1</v>
      </c>
      <c r="N1375" s="360">
        <v>0</v>
      </c>
      <c r="O1375" s="360">
        <v>0</v>
      </c>
      <c r="P1375" s="360">
        <v>2</v>
      </c>
      <c r="Q1375" s="360">
        <v>0</v>
      </c>
      <c r="R1375" s="360">
        <v>0</v>
      </c>
    </row>
    <row r="1376" spans="2:18" ht="13.2" x14ac:dyDescent="0.25">
      <c r="B1376" s="371" t="s">
        <v>220</v>
      </c>
      <c r="C1376" s="371" t="s">
        <v>2200</v>
      </c>
      <c r="D1376" s="371" t="s">
        <v>70</v>
      </c>
      <c r="E1376" s="371" t="s">
        <v>1160</v>
      </c>
      <c r="F1376" s="360">
        <v>6</v>
      </c>
      <c r="G1376" s="360">
        <v>0</v>
      </c>
      <c r="H1376" s="360">
        <v>0</v>
      </c>
      <c r="I1376" s="360">
        <v>0</v>
      </c>
      <c r="J1376" s="360">
        <v>2</v>
      </c>
      <c r="K1376" s="360">
        <v>1</v>
      </c>
      <c r="L1376" s="360">
        <v>1</v>
      </c>
      <c r="M1376" s="360">
        <v>1</v>
      </c>
      <c r="N1376" s="360">
        <v>0</v>
      </c>
      <c r="O1376" s="360">
        <v>0</v>
      </c>
      <c r="P1376" s="360">
        <v>1</v>
      </c>
      <c r="Q1376" s="360">
        <v>0</v>
      </c>
      <c r="R1376" s="360">
        <v>0</v>
      </c>
    </row>
    <row r="1377" spans="2:18" ht="13.2" x14ac:dyDescent="0.25">
      <c r="B1377" s="371" t="s">
        <v>220</v>
      </c>
      <c r="C1377" s="371" t="s">
        <v>2200</v>
      </c>
      <c r="D1377" s="371" t="s">
        <v>70</v>
      </c>
      <c r="E1377" s="371" t="s">
        <v>1161</v>
      </c>
      <c r="F1377" s="360">
        <v>13</v>
      </c>
      <c r="G1377" s="360">
        <v>0</v>
      </c>
      <c r="H1377" s="360">
        <v>0</v>
      </c>
      <c r="I1377" s="360">
        <v>0</v>
      </c>
      <c r="J1377" s="360">
        <v>1</v>
      </c>
      <c r="K1377" s="360">
        <v>0</v>
      </c>
      <c r="L1377" s="360">
        <v>0</v>
      </c>
      <c r="M1377" s="360">
        <v>4</v>
      </c>
      <c r="N1377" s="360">
        <v>0</v>
      </c>
      <c r="O1377" s="360">
        <v>3</v>
      </c>
      <c r="P1377" s="360">
        <v>0</v>
      </c>
      <c r="Q1377" s="360">
        <v>2</v>
      </c>
      <c r="R1377" s="360">
        <v>3</v>
      </c>
    </row>
    <row r="1378" spans="2:18" ht="13.2" x14ac:dyDescent="0.25">
      <c r="B1378" s="371" t="s">
        <v>220</v>
      </c>
      <c r="C1378" s="371" t="s">
        <v>2200</v>
      </c>
      <c r="D1378" s="371" t="s">
        <v>70</v>
      </c>
      <c r="E1378" s="371" t="s">
        <v>1162</v>
      </c>
      <c r="F1378" s="360">
        <v>3</v>
      </c>
      <c r="G1378" s="360">
        <v>0</v>
      </c>
      <c r="H1378" s="360">
        <v>0</v>
      </c>
      <c r="I1378" s="360">
        <v>0</v>
      </c>
      <c r="J1378" s="360">
        <v>0</v>
      </c>
      <c r="K1378" s="360">
        <v>1</v>
      </c>
      <c r="L1378" s="360">
        <v>1</v>
      </c>
      <c r="M1378" s="360">
        <v>0</v>
      </c>
      <c r="N1378" s="360">
        <v>0</v>
      </c>
      <c r="O1378" s="360">
        <v>0</v>
      </c>
      <c r="P1378" s="360">
        <v>0</v>
      </c>
      <c r="Q1378" s="360">
        <v>1</v>
      </c>
      <c r="R1378" s="360">
        <v>0</v>
      </c>
    </row>
    <row r="1379" spans="2:18" ht="13.2" x14ac:dyDescent="0.25">
      <c r="B1379" s="371" t="s">
        <v>220</v>
      </c>
      <c r="C1379" s="371" t="s">
        <v>2200</v>
      </c>
      <c r="D1379" s="371" t="s">
        <v>70</v>
      </c>
      <c r="E1379" s="371" t="s">
        <v>1930</v>
      </c>
      <c r="F1379" s="360">
        <v>2</v>
      </c>
      <c r="G1379" s="360">
        <v>0</v>
      </c>
      <c r="H1379" s="360">
        <v>0</v>
      </c>
      <c r="I1379" s="360">
        <v>0</v>
      </c>
      <c r="J1379" s="360">
        <v>0</v>
      </c>
      <c r="K1379" s="360">
        <v>1</v>
      </c>
      <c r="L1379" s="360">
        <v>0</v>
      </c>
      <c r="M1379" s="360">
        <v>0</v>
      </c>
      <c r="N1379" s="360">
        <v>1</v>
      </c>
      <c r="O1379" s="360">
        <v>0</v>
      </c>
      <c r="P1379" s="360">
        <v>0</v>
      </c>
      <c r="Q1379" s="360">
        <v>0</v>
      </c>
      <c r="R1379" s="360">
        <v>0</v>
      </c>
    </row>
    <row r="1380" spans="2:18" ht="13.2" x14ac:dyDescent="0.25">
      <c r="B1380" s="371" t="s">
        <v>220</v>
      </c>
      <c r="C1380" s="371" t="s">
        <v>2200</v>
      </c>
      <c r="D1380" s="371" t="s">
        <v>70</v>
      </c>
      <c r="E1380" s="371" t="s">
        <v>1163</v>
      </c>
      <c r="F1380" s="360">
        <v>4</v>
      </c>
      <c r="G1380" s="360">
        <v>0</v>
      </c>
      <c r="H1380" s="360">
        <v>1</v>
      </c>
      <c r="I1380" s="360">
        <v>0</v>
      </c>
      <c r="J1380" s="360">
        <v>0</v>
      </c>
      <c r="K1380" s="360">
        <v>0</v>
      </c>
      <c r="L1380" s="360">
        <v>0</v>
      </c>
      <c r="M1380" s="360">
        <v>2</v>
      </c>
      <c r="N1380" s="360">
        <v>1</v>
      </c>
      <c r="O1380" s="360">
        <v>0</v>
      </c>
      <c r="P1380" s="360">
        <v>0</v>
      </c>
      <c r="Q1380" s="360">
        <v>0</v>
      </c>
      <c r="R1380" s="360">
        <v>0</v>
      </c>
    </row>
    <row r="1381" spans="2:18" ht="13.2" x14ac:dyDescent="0.25">
      <c r="B1381" s="371" t="s">
        <v>220</v>
      </c>
      <c r="C1381" s="371" t="s">
        <v>2200</v>
      </c>
      <c r="D1381" s="371" t="s">
        <v>70</v>
      </c>
      <c r="E1381" s="371" t="s">
        <v>1164</v>
      </c>
      <c r="F1381" s="360">
        <v>4</v>
      </c>
      <c r="G1381" s="360">
        <v>0</v>
      </c>
      <c r="H1381" s="360">
        <v>0</v>
      </c>
      <c r="I1381" s="360">
        <v>0</v>
      </c>
      <c r="J1381" s="360">
        <v>0</v>
      </c>
      <c r="K1381" s="360">
        <v>2</v>
      </c>
      <c r="L1381" s="360">
        <v>1</v>
      </c>
      <c r="M1381" s="360">
        <v>1</v>
      </c>
      <c r="N1381" s="360">
        <v>0</v>
      </c>
      <c r="O1381" s="360">
        <v>0</v>
      </c>
      <c r="P1381" s="360">
        <v>0</v>
      </c>
      <c r="Q1381" s="360">
        <v>0</v>
      </c>
      <c r="R1381" s="360">
        <v>0</v>
      </c>
    </row>
    <row r="1382" spans="2:18" ht="13.2" x14ac:dyDescent="0.25">
      <c r="B1382" s="371" t="s">
        <v>220</v>
      </c>
      <c r="C1382" s="371" t="s">
        <v>2200</v>
      </c>
      <c r="D1382" s="371" t="s">
        <v>70</v>
      </c>
      <c r="E1382" s="371" t="s">
        <v>1165</v>
      </c>
      <c r="F1382" s="360">
        <v>4</v>
      </c>
      <c r="G1382" s="360">
        <v>0</v>
      </c>
      <c r="H1382" s="360">
        <v>0</v>
      </c>
      <c r="I1382" s="360">
        <v>0</v>
      </c>
      <c r="J1382" s="360">
        <v>1</v>
      </c>
      <c r="K1382" s="360">
        <v>0</v>
      </c>
      <c r="L1382" s="360">
        <v>2</v>
      </c>
      <c r="M1382" s="360">
        <v>0</v>
      </c>
      <c r="N1382" s="360">
        <v>0</v>
      </c>
      <c r="O1382" s="360">
        <v>1</v>
      </c>
      <c r="P1382" s="360">
        <v>0</v>
      </c>
      <c r="Q1382" s="360">
        <v>0</v>
      </c>
      <c r="R1382" s="360">
        <v>0</v>
      </c>
    </row>
    <row r="1383" spans="2:18" ht="13.2" x14ac:dyDescent="0.25">
      <c r="B1383" s="371" t="s">
        <v>220</v>
      </c>
      <c r="C1383" s="371" t="s">
        <v>2200</v>
      </c>
      <c r="D1383" s="371" t="s">
        <v>70</v>
      </c>
      <c r="E1383" s="371" t="s">
        <v>1166</v>
      </c>
      <c r="F1383" s="360">
        <v>4</v>
      </c>
      <c r="G1383" s="360">
        <v>0</v>
      </c>
      <c r="H1383" s="360">
        <v>0</v>
      </c>
      <c r="I1383" s="360">
        <v>0</v>
      </c>
      <c r="J1383" s="360">
        <v>0</v>
      </c>
      <c r="K1383" s="360">
        <v>0</v>
      </c>
      <c r="L1383" s="360">
        <v>0</v>
      </c>
      <c r="M1383" s="360">
        <v>2</v>
      </c>
      <c r="N1383" s="360">
        <v>0</v>
      </c>
      <c r="O1383" s="360">
        <v>0</v>
      </c>
      <c r="P1383" s="360">
        <v>0</v>
      </c>
      <c r="Q1383" s="360">
        <v>0</v>
      </c>
      <c r="R1383" s="360">
        <v>2</v>
      </c>
    </row>
    <row r="1384" spans="2:18" ht="13.2" x14ac:dyDescent="0.25">
      <c r="B1384" s="371" t="s">
        <v>220</v>
      </c>
      <c r="C1384" s="371" t="s">
        <v>2200</v>
      </c>
      <c r="D1384" s="371" t="s">
        <v>70</v>
      </c>
      <c r="E1384" s="371" t="s">
        <v>1167</v>
      </c>
      <c r="F1384" s="360">
        <v>5</v>
      </c>
      <c r="G1384" s="360">
        <v>0</v>
      </c>
      <c r="H1384" s="360">
        <v>0</v>
      </c>
      <c r="I1384" s="360">
        <v>0</v>
      </c>
      <c r="J1384" s="360">
        <v>0</v>
      </c>
      <c r="K1384" s="360">
        <v>0</v>
      </c>
      <c r="L1384" s="360">
        <v>0</v>
      </c>
      <c r="M1384" s="360">
        <v>1</v>
      </c>
      <c r="N1384" s="360">
        <v>0</v>
      </c>
      <c r="O1384" s="360">
        <v>1</v>
      </c>
      <c r="P1384" s="360">
        <v>1</v>
      </c>
      <c r="Q1384" s="360">
        <v>2</v>
      </c>
      <c r="R1384" s="360">
        <v>0</v>
      </c>
    </row>
    <row r="1385" spans="2:18" ht="13.2" x14ac:dyDescent="0.25">
      <c r="B1385" s="371" t="s">
        <v>220</v>
      </c>
      <c r="C1385" s="371" t="s">
        <v>2200</v>
      </c>
      <c r="D1385" s="371" t="s">
        <v>70</v>
      </c>
      <c r="E1385" s="371" t="s">
        <v>1168</v>
      </c>
      <c r="F1385" s="360">
        <v>130</v>
      </c>
      <c r="G1385" s="360">
        <v>1</v>
      </c>
      <c r="H1385" s="360">
        <v>0</v>
      </c>
      <c r="I1385" s="360">
        <v>4</v>
      </c>
      <c r="J1385" s="360">
        <v>8</v>
      </c>
      <c r="K1385" s="360">
        <v>3</v>
      </c>
      <c r="L1385" s="360">
        <v>18</v>
      </c>
      <c r="M1385" s="360">
        <v>27</v>
      </c>
      <c r="N1385" s="360">
        <v>11</v>
      </c>
      <c r="O1385" s="360">
        <v>11</v>
      </c>
      <c r="P1385" s="360">
        <v>26</v>
      </c>
      <c r="Q1385" s="360">
        <v>12</v>
      </c>
      <c r="R1385" s="360">
        <v>9</v>
      </c>
    </row>
    <row r="1386" spans="2:18" ht="13.2" x14ac:dyDescent="0.25">
      <c r="B1386" s="371" t="s">
        <v>220</v>
      </c>
      <c r="C1386" s="371" t="s">
        <v>2200</v>
      </c>
      <c r="D1386" s="371" t="s">
        <v>70</v>
      </c>
      <c r="E1386" s="371" t="s">
        <v>1169</v>
      </c>
      <c r="F1386" s="360">
        <v>6</v>
      </c>
      <c r="G1386" s="360">
        <v>0</v>
      </c>
      <c r="H1386" s="360">
        <v>0</v>
      </c>
      <c r="I1386" s="360">
        <v>0</v>
      </c>
      <c r="J1386" s="360">
        <v>0</v>
      </c>
      <c r="K1386" s="360">
        <v>0</v>
      </c>
      <c r="L1386" s="360">
        <v>4</v>
      </c>
      <c r="M1386" s="360">
        <v>2</v>
      </c>
      <c r="N1386" s="360">
        <v>0</v>
      </c>
      <c r="O1386" s="360">
        <v>0</v>
      </c>
      <c r="P1386" s="360">
        <v>0</v>
      </c>
      <c r="Q1386" s="360">
        <v>0</v>
      </c>
      <c r="R1386" s="360">
        <v>0</v>
      </c>
    </row>
    <row r="1387" spans="2:18" ht="13.2" x14ac:dyDescent="0.25">
      <c r="B1387" s="371" t="s">
        <v>220</v>
      </c>
      <c r="C1387" s="371" t="s">
        <v>2200</v>
      </c>
      <c r="D1387" s="371" t="s">
        <v>70</v>
      </c>
      <c r="E1387" s="371" t="s">
        <v>1170</v>
      </c>
      <c r="F1387" s="360">
        <v>20</v>
      </c>
      <c r="G1387" s="360">
        <v>0</v>
      </c>
      <c r="H1387" s="360">
        <v>0</v>
      </c>
      <c r="I1387" s="360">
        <v>14</v>
      </c>
      <c r="J1387" s="360">
        <v>0</v>
      </c>
      <c r="K1387" s="360">
        <v>0</v>
      </c>
      <c r="L1387" s="360">
        <v>3</v>
      </c>
      <c r="M1387" s="360">
        <v>0</v>
      </c>
      <c r="N1387" s="360">
        <v>2</v>
      </c>
      <c r="O1387" s="360">
        <v>0</v>
      </c>
      <c r="P1387" s="360">
        <v>0</v>
      </c>
      <c r="Q1387" s="360">
        <v>0</v>
      </c>
      <c r="R1387" s="360">
        <v>1</v>
      </c>
    </row>
    <row r="1388" spans="2:18" ht="13.2" x14ac:dyDescent="0.25">
      <c r="B1388" s="371" t="s">
        <v>220</v>
      </c>
      <c r="C1388" s="371" t="s">
        <v>2200</v>
      </c>
      <c r="D1388" s="371" t="s">
        <v>70</v>
      </c>
      <c r="E1388" s="371" t="s">
        <v>1171</v>
      </c>
      <c r="F1388" s="360">
        <v>31</v>
      </c>
      <c r="G1388" s="360">
        <v>1</v>
      </c>
      <c r="H1388" s="360">
        <v>0</v>
      </c>
      <c r="I1388" s="360">
        <v>0</v>
      </c>
      <c r="J1388" s="360">
        <v>0</v>
      </c>
      <c r="K1388" s="360">
        <v>2</v>
      </c>
      <c r="L1388" s="360">
        <v>5</v>
      </c>
      <c r="M1388" s="360">
        <v>7</v>
      </c>
      <c r="N1388" s="360">
        <v>5</v>
      </c>
      <c r="O1388" s="360">
        <v>6</v>
      </c>
      <c r="P1388" s="360">
        <v>3</v>
      </c>
      <c r="Q1388" s="360">
        <v>1</v>
      </c>
      <c r="R1388" s="360">
        <v>1</v>
      </c>
    </row>
    <row r="1389" spans="2:18" ht="13.2" x14ac:dyDescent="0.25">
      <c r="B1389" s="371" t="s">
        <v>220</v>
      </c>
      <c r="C1389" s="371" t="s">
        <v>2200</v>
      </c>
      <c r="D1389" s="371" t="s">
        <v>70</v>
      </c>
      <c r="E1389" s="371" t="s">
        <v>1172</v>
      </c>
      <c r="F1389" s="360">
        <v>1710</v>
      </c>
      <c r="G1389" s="360">
        <v>17</v>
      </c>
      <c r="H1389" s="360">
        <v>13</v>
      </c>
      <c r="I1389" s="360">
        <v>42</v>
      </c>
      <c r="J1389" s="360">
        <v>139</v>
      </c>
      <c r="K1389" s="360">
        <v>153</v>
      </c>
      <c r="L1389" s="360">
        <v>216</v>
      </c>
      <c r="M1389" s="360">
        <v>205</v>
      </c>
      <c r="N1389" s="360">
        <v>152</v>
      </c>
      <c r="O1389" s="360">
        <v>221</v>
      </c>
      <c r="P1389" s="360">
        <v>238</v>
      </c>
      <c r="Q1389" s="360">
        <v>196</v>
      </c>
      <c r="R1389" s="360">
        <v>118</v>
      </c>
    </row>
    <row r="1390" spans="2:18" ht="13.2" x14ac:dyDescent="0.25">
      <c r="B1390" s="371" t="s">
        <v>220</v>
      </c>
      <c r="C1390" s="371" t="s">
        <v>2200</v>
      </c>
      <c r="D1390" s="371" t="s">
        <v>70</v>
      </c>
      <c r="E1390" s="371" t="s">
        <v>1931</v>
      </c>
      <c r="F1390" s="360">
        <v>1</v>
      </c>
      <c r="G1390" s="360">
        <v>0</v>
      </c>
      <c r="H1390" s="360">
        <v>0</v>
      </c>
      <c r="I1390" s="360">
        <v>0</v>
      </c>
      <c r="J1390" s="360">
        <v>0</v>
      </c>
      <c r="K1390" s="360">
        <v>0</v>
      </c>
      <c r="L1390" s="360">
        <v>0</v>
      </c>
      <c r="M1390" s="360">
        <v>0</v>
      </c>
      <c r="N1390" s="360">
        <v>0</v>
      </c>
      <c r="O1390" s="360">
        <v>1</v>
      </c>
      <c r="P1390" s="360">
        <v>0</v>
      </c>
      <c r="Q1390" s="360">
        <v>0</v>
      </c>
      <c r="R1390" s="360">
        <v>0</v>
      </c>
    </row>
    <row r="1391" spans="2:18" ht="13.2" x14ac:dyDescent="0.25">
      <c r="B1391" s="371" t="s">
        <v>220</v>
      </c>
      <c r="C1391" s="371" t="s">
        <v>2200</v>
      </c>
      <c r="D1391" s="371" t="s">
        <v>70</v>
      </c>
      <c r="E1391" s="371" t="s">
        <v>1173</v>
      </c>
      <c r="F1391" s="360">
        <v>1</v>
      </c>
      <c r="G1391" s="360">
        <v>0</v>
      </c>
      <c r="H1391" s="360">
        <v>0</v>
      </c>
      <c r="I1391" s="360">
        <v>0</v>
      </c>
      <c r="J1391" s="360">
        <v>0</v>
      </c>
      <c r="K1391" s="360">
        <v>0</v>
      </c>
      <c r="L1391" s="360">
        <v>1</v>
      </c>
      <c r="M1391" s="360">
        <v>0</v>
      </c>
      <c r="N1391" s="360">
        <v>0</v>
      </c>
      <c r="O1391" s="360">
        <v>0</v>
      </c>
      <c r="P1391" s="360">
        <v>0</v>
      </c>
      <c r="Q1391" s="360">
        <v>0</v>
      </c>
      <c r="R1391" s="360">
        <v>0</v>
      </c>
    </row>
    <row r="1392" spans="2:18" ht="13.2" x14ac:dyDescent="0.25">
      <c r="B1392" s="371" t="s">
        <v>220</v>
      </c>
      <c r="C1392" s="371" t="s">
        <v>2200</v>
      </c>
      <c r="D1392" s="371" t="s">
        <v>70</v>
      </c>
      <c r="E1392" s="371" t="s">
        <v>1174</v>
      </c>
      <c r="F1392" s="360">
        <v>3</v>
      </c>
      <c r="G1392" s="360">
        <v>0</v>
      </c>
      <c r="H1392" s="360">
        <v>0</v>
      </c>
      <c r="I1392" s="360">
        <v>0</v>
      </c>
      <c r="J1392" s="360">
        <v>0</v>
      </c>
      <c r="K1392" s="360">
        <v>0</v>
      </c>
      <c r="L1392" s="360">
        <v>1</v>
      </c>
      <c r="M1392" s="360">
        <v>0</v>
      </c>
      <c r="N1392" s="360">
        <v>0</v>
      </c>
      <c r="O1392" s="360">
        <v>0</v>
      </c>
      <c r="P1392" s="360">
        <v>1</v>
      </c>
      <c r="Q1392" s="360">
        <v>1</v>
      </c>
      <c r="R1392" s="360">
        <v>0</v>
      </c>
    </row>
    <row r="1393" spans="2:18" ht="13.2" x14ac:dyDescent="0.25">
      <c r="B1393" s="371" t="s">
        <v>220</v>
      </c>
      <c r="C1393" s="371" t="s">
        <v>2200</v>
      </c>
      <c r="D1393" s="371" t="s">
        <v>70</v>
      </c>
      <c r="E1393" s="371" t="s">
        <v>1175</v>
      </c>
      <c r="F1393" s="360">
        <v>8</v>
      </c>
      <c r="G1393" s="360">
        <v>0</v>
      </c>
      <c r="H1393" s="360">
        <v>0</v>
      </c>
      <c r="I1393" s="360">
        <v>0</v>
      </c>
      <c r="J1393" s="360">
        <v>2</v>
      </c>
      <c r="K1393" s="360">
        <v>1</v>
      </c>
      <c r="L1393" s="360">
        <v>3</v>
      </c>
      <c r="M1393" s="360">
        <v>2</v>
      </c>
      <c r="N1393" s="360">
        <v>0</v>
      </c>
      <c r="O1393" s="360">
        <v>0</v>
      </c>
      <c r="P1393" s="360">
        <v>0</v>
      </c>
      <c r="Q1393" s="360">
        <v>0</v>
      </c>
      <c r="R1393" s="360">
        <v>0</v>
      </c>
    </row>
    <row r="1394" spans="2:18" ht="13.2" x14ac:dyDescent="0.25">
      <c r="B1394" s="371" t="s">
        <v>220</v>
      </c>
      <c r="C1394" s="371" t="s">
        <v>2200</v>
      </c>
      <c r="D1394" s="371" t="s">
        <v>70</v>
      </c>
      <c r="E1394" s="371" t="s">
        <v>1176</v>
      </c>
      <c r="F1394" s="360">
        <v>18</v>
      </c>
      <c r="G1394" s="360">
        <v>0</v>
      </c>
      <c r="H1394" s="360">
        <v>0</v>
      </c>
      <c r="I1394" s="360">
        <v>0</v>
      </c>
      <c r="J1394" s="360">
        <v>2</v>
      </c>
      <c r="K1394" s="360">
        <v>5</v>
      </c>
      <c r="L1394" s="360">
        <v>3</v>
      </c>
      <c r="M1394" s="360">
        <v>2</v>
      </c>
      <c r="N1394" s="360">
        <v>0</v>
      </c>
      <c r="O1394" s="360">
        <v>2</v>
      </c>
      <c r="P1394" s="360">
        <v>1</v>
      </c>
      <c r="Q1394" s="360">
        <v>2</v>
      </c>
      <c r="R1394" s="360">
        <v>1</v>
      </c>
    </row>
    <row r="1395" spans="2:18" ht="13.2" x14ac:dyDescent="0.25">
      <c r="B1395" s="371" t="s">
        <v>220</v>
      </c>
      <c r="C1395" s="371" t="s">
        <v>2200</v>
      </c>
      <c r="D1395" s="371" t="s">
        <v>70</v>
      </c>
      <c r="E1395" s="371" t="s">
        <v>1177</v>
      </c>
      <c r="F1395" s="360">
        <v>3</v>
      </c>
      <c r="G1395" s="360">
        <v>0</v>
      </c>
      <c r="H1395" s="360">
        <v>0</v>
      </c>
      <c r="I1395" s="360">
        <v>0</v>
      </c>
      <c r="J1395" s="360">
        <v>0</v>
      </c>
      <c r="K1395" s="360">
        <v>0</v>
      </c>
      <c r="L1395" s="360">
        <v>1</v>
      </c>
      <c r="M1395" s="360">
        <v>1</v>
      </c>
      <c r="N1395" s="360">
        <v>0</v>
      </c>
      <c r="O1395" s="360">
        <v>0</v>
      </c>
      <c r="P1395" s="360">
        <v>1</v>
      </c>
      <c r="Q1395" s="360">
        <v>0</v>
      </c>
      <c r="R1395" s="360">
        <v>0</v>
      </c>
    </row>
    <row r="1396" spans="2:18" ht="13.2" x14ac:dyDescent="0.25">
      <c r="B1396" s="371" t="s">
        <v>220</v>
      </c>
      <c r="C1396" s="371" t="s">
        <v>2200</v>
      </c>
      <c r="D1396" s="371" t="s">
        <v>70</v>
      </c>
      <c r="E1396" s="371" t="s">
        <v>1178</v>
      </c>
      <c r="F1396" s="360">
        <v>3</v>
      </c>
      <c r="G1396" s="360">
        <v>0</v>
      </c>
      <c r="H1396" s="360">
        <v>0</v>
      </c>
      <c r="I1396" s="360">
        <v>0</v>
      </c>
      <c r="J1396" s="360">
        <v>0</v>
      </c>
      <c r="K1396" s="360">
        <v>0</v>
      </c>
      <c r="L1396" s="360">
        <v>0</v>
      </c>
      <c r="M1396" s="360">
        <v>0</v>
      </c>
      <c r="N1396" s="360">
        <v>0</v>
      </c>
      <c r="O1396" s="360">
        <v>0</v>
      </c>
      <c r="P1396" s="360">
        <v>0</v>
      </c>
      <c r="Q1396" s="360">
        <v>2</v>
      </c>
      <c r="R1396" s="360">
        <v>1</v>
      </c>
    </row>
    <row r="1397" spans="2:18" ht="13.2" x14ac:dyDescent="0.25">
      <c r="B1397" s="371" t="s">
        <v>220</v>
      </c>
      <c r="C1397" s="371" t="s">
        <v>2200</v>
      </c>
      <c r="D1397" s="371" t="s">
        <v>70</v>
      </c>
      <c r="E1397" s="371" t="s">
        <v>1179</v>
      </c>
      <c r="F1397" s="360">
        <v>1</v>
      </c>
      <c r="G1397" s="360">
        <v>0</v>
      </c>
      <c r="H1397" s="360">
        <v>0</v>
      </c>
      <c r="I1397" s="360">
        <v>0</v>
      </c>
      <c r="J1397" s="360">
        <v>0</v>
      </c>
      <c r="K1397" s="360">
        <v>0</v>
      </c>
      <c r="L1397" s="360">
        <v>0</v>
      </c>
      <c r="M1397" s="360">
        <v>1</v>
      </c>
      <c r="N1397" s="360">
        <v>0</v>
      </c>
      <c r="O1397" s="360">
        <v>0</v>
      </c>
      <c r="P1397" s="360">
        <v>0</v>
      </c>
      <c r="Q1397" s="360">
        <v>0</v>
      </c>
      <c r="R1397" s="360">
        <v>0</v>
      </c>
    </row>
    <row r="1398" spans="2:18" ht="13.2" x14ac:dyDescent="0.25">
      <c r="B1398" s="371" t="s">
        <v>220</v>
      </c>
      <c r="C1398" s="371" t="s">
        <v>2200</v>
      </c>
      <c r="D1398" s="371" t="s">
        <v>70</v>
      </c>
      <c r="E1398" s="371" t="s">
        <v>1180</v>
      </c>
      <c r="F1398" s="360">
        <v>12</v>
      </c>
      <c r="G1398" s="360">
        <v>0</v>
      </c>
      <c r="H1398" s="360">
        <v>0</v>
      </c>
      <c r="I1398" s="360">
        <v>0</v>
      </c>
      <c r="J1398" s="360">
        <v>4</v>
      </c>
      <c r="K1398" s="360">
        <v>0</v>
      </c>
      <c r="L1398" s="360">
        <v>2</v>
      </c>
      <c r="M1398" s="360">
        <v>3</v>
      </c>
      <c r="N1398" s="360">
        <v>1</v>
      </c>
      <c r="O1398" s="360">
        <v>1</v>
      </c>
      <c r="P1398" s="360">
        <v>0</v>
      </c>
      <c r="Q1398" s="360">
        <v>1</v>
      </c>
      <c r="R1398" s="360">
        <v>0</v>
      </c>
    </row>
    <row r="1399" spans="2:18" ht="13.2" x14ac:dyDescent="0.25">
      <c r="B1399" s="371" t="s">
        <v>220</v>
      </c>
      <c r="C1399" s="371" t="s">
        <v>2200</v>
      </c>
      <c r="D1399" s="371" t="s">
        <v>70</v>
      </c>
      <c r="E1399" s="371" t="s">
        <v>1181</v>
      </c>
      <c r="F1399" s="360">
        <v>5</v>
      </c>
      <c r="G1399" s="360">
        <v>0</v>
      </c>
      <c r="H1399" s="360">
        <v>0</v>
      </c>
      <c r="I1399" s="360">
        <v>1</v>
      </c>
      <c r="J1399" s="360">
        <v>1</v>
      </c>
      <c r="K1399" s="360">
        <v>0</v>
      </c>
      <c r="L1399" s="360">
        <v>0</v>
      </c>
      <c r="M1399" s="360">
        <v>0</v>
      </c>
      <c r="N1399" s="360">
        <v>3</v>
      </c>
      <c r="O1399" s="360">
        <v>0</v>
      </c>
      <c r="P1399" s="360">
        <v>0</v>
      </c>
      <c r="Q1399" s="360">
        <v>0</v>
      </c>
      <c r="R1399" s="360">
        <v>0</v>
      </c>
    </row>
    <row r="1400" spans="2:18" ht="13.2" x14ac:dyDescent="0.25">
      <c r="B1400" s="371" t="s">
        <v>220</v>
      </c>
      <c r="C1400" s="371" t="s">
        <v>2200</v>
      </c>
      <c r="D1400" s="371" t="s">
        <v>70</v>
      </c>
      <c r="E1400" s="371" t="s">
        <v>1182</v>
      </c>
      <c r="F1400" s="360">
        <v>1</v>
      </c>
      <c r="G1400" s="360">
        <v>0</v>
      </c>
      <c r="H1400" s="360">
        <v>0</v>
      </c>
      <c r="I1400" s="360">
        <v>0</v>
      </c>
      <c r="J1400" s="360">
        <v>0</v>
      </c>
      <c r="K1400" s="360">
        <v>0</v>
      </c>
      <c r="L1400" s="360">
        <v>0</v>
      </c>
      <c r="M1400" s="360">
        <v>0</v>
      </c>
      <c r="N1400" s="360">
        <v>0</v>
      </c>
      <c r="O1400" s="360">
        <v>0</v>
      </c>
      <c r="P1400" s="360">
        <v>0</v>
      </c>
      <c r="Q1400" s="360">
        <v>1</v>
      </c>
      <c r="R1400" s="360">
        <v>0</v>
      </c>
    </row>
    <row r="1401" spans="2:18" ht="13.2" x14ac:dyDescent="0.25">
      <c r="B1401" s="371" t="s">
        <v>220</v>
      </c>
      <c r="C1401" s="371" t="s">
        <v>2200</v>
      </c>
      <c r="D1401" s="371" t="s">
        <v>70</v>
      </c>
      <c r="E1401" s="371" t="s">
        <v>1183</v>
      </c>
      <c r="F1401" s="360">
        <v>2</v>
      </c>
      <c r="G1401" s="360">
        <v>0</v>
      </c>
      <c r="H1401" s="360">
        <v>0</v>
      </c>
      <c r="I1401" s="360">
        <v>0</v>
      </c>
      <c r="J1401" s="360">
        <v>0</v>
      </c>
      <c r="K1401" s="360">
        <v>0</v>
      </c>
      <c r="L1401" s="360">
        <v>1</v>
      </c>
      <c r="M1401" s="360">
        <v>0</v>
      </c>
      <c r="N1401" s="360">
        <v>1</v>
      </c>
      <c r="O1401" s="360">
        <v>0</v>
      </c>
      <c r="P1401" s="360">
        <v>0</v>
      </c>
      <c r="Q1401" s="360">
        <v>0</v>
      </c>
      <c r="R1401" s="360">
        <v>0</v>
      </c>
    </row>
    <row r="1402" spans="2:18" ht="13.2" x14ac:dyDescent="0.25">
      <c r="B1402" s="371" t="s">
        <v>220</v>
      </c>
      <c r="C1402" s="371" t="s">
        <v>2200</v>
      </c>
      <c r="D1402" s="371" t="s">
        <v>70</v>
      </c>
      <c r="E1402" s="371" t="s">
        <v>2347</v>
      </c>
      <c r="F1402" s="360">
        <v>1</v>
      </c>
      <c r="G1402" s="360">
        <v>0</v>
      </c>
      <c r="H1402" s="360">
        <v>0</v>
      </c>
      <c r="I1402" s="360">
        <v>0</v>
      </c>
      <c r="J1402" s="360">
        <v>0</v>
      </c>
      <c r="K1402" s="360">
        <v>0</v>
      </c>
      <c r="L1402" s="360">
        <v>0</v>
      </c>
      <c r="M1402" s="360">
        <v>1</v>
      </c>
      <c r="N1402" s="360">
        <v>0</v>
      </c>
      <c r="O1402" s="360">
        <v>0</v>
      </c>
      <c r="P1402" s="360">
        <v>0</v>
      </c>
      <c r="Q1402" s="360">
        <v>0</v>
      </c>
      <c r="R1402" s="360">
        <v>0</v>
      </c>
    </row>
    <row r="1403" spans="2:18" ht="13.2" x14ac:dyDescent="0.25">
      <c r="B1403" s="371" t="s">
        <v>220</v>
      </c>
      <c r="C1403" s="371" t="s">
        <v>2200</v>
      </c>
      <c r="D1403" s="371" t="s">
        <v>70</v>
      </c>
      <c r="E1403" s="371" t="s">
        <v>1184</v>
      </c>
      <c r="F1403" s="360">
        <v>2</v>
      </c>
      <c r="G1403" s="360">
        <v>0</v>
      </c>
      <c r="H1403" s="360">
        <v>0</v>
      </c>
      <c r="I1403" s="360">
        <v>0</v>
      </c>
      <c r="J1403" s="360">
        <v>0</v>
      </c>
      <c r="K1403" s="360">
        <v>0</v>
      </c>
      <c r="L1403" s="360">
        <v>0</v>
      </c>
      <c r="M1403" s="360">
        <v>1</v>
      </c>
      <c r="N1403" s="360">
        <v>0</v>
      </c>
      <c r="O1403" s="360">
        <v>0</v>
      </c>
      <c r="P1403" s="360">
        <v>1</v>
      </c>
      <c r="Q1403" s="360">
        <v>0</v>
      </c>
      <c r="R1403" s="360">
        <v>0</v>
      </c>
    </row>
    <row r="1404" spans="2:18" ht="13.2" x14ac:dyDescent="0.25">
      <c r="B1404" s="371" t="s">
        <v>220</v>
      </c>
      <c r="C1404" s="371" t="s">
        <v>2200</v>
      </c>
      <c r="D1404" s="371" t="s">
        <v>70</v>
      </c>
      <c r="E1404" s="371" t="s">
        <v>1185</v>
      </c>
      <c r="F1404" s="360">
        <v>64</v>
      </c>
      <c r="G1404" s="360">
        <v>0</v>
      </c>
      <c r="H1404" s="360">
        <v>0</v>
      </c>
      <c r="I1404" s="360">
        <v>0</v>
      </c>
      <c r="J1404" s="360">
        <v>7</v>
      </c>
      <c r="K1404" s="360">
        <v>10</v>
      </c>
      <c r="L1404" s="360">
        <v>10</v>
      </c>
      <c r="M1404" s="360">
        <v>6</v>
      </c>
      <c r="N1404" s="360">
        <v>2</v>
      </c>
      <c r="O1404" s="360">
        <v>7</v>
      </c>
      <c r="P1404" s="360">
        <v>5</v>
      </c>
      <c r="Q1404" s="360">
        <v>11</v>
      </c>
      <c r="R1404" s="360">
        <v>6</v>
      </c>
    </row>
    <row r="1405" spans="2:18" ht="13.2" x14ac:dyDescent="0.25">
      <c r="B1405" s="371" t="s">
        <v>220</v>
      </c>
      <c r="C1405" s="371" t="s">
        <v>2200</v>
      </c>
      <c r="D1405" s="371" t="s">
        <v>70</v>
      </c>
      <c r="E1405" s="371" t="s">
        <v>1186</v>
      </c>
      <c r="F1405" s="360">
        <v>1</v>
      </c>
      <c r="G1405" s="360">
        <v>0</v>
      </c>
      <c r="H1405" s="360">
        <v>0</v>
      </c>
      <c r="I1405" s="360">
        <v>0</v>
      </c>
      <c r="J1405" s="360">
        <v>0</v>
      </c>
      <c r="K1405" s="360">
        <v>0</v>
      </c>
      <c r="L1405" s="360">
        <v>1</v>
      </c>
      <c r="M1405" s="360">
        <v>0</v>
      </c>
      <c r="N1405" s="360">
        <v>0</v>
      </c>
      <c r="O1405" s="360">
        <v>0</v>
      </c>
      <c r="P1405" s="360">
        <v>0</v>
      </c>
      <c r="Q1405" s="360">
        <v>0</v>
      </c>
      <c r="R1405" s="360">
        <v>0</v>
      </c>
    </row>
    <row r="1406" spans="2:18" ht="13.2" x14ac:dyDescent="0.25">
      <c r="B1406" s="371" t="s">
        <v>220</v>
      </c>
      <c r="C1406" s="371" t="s">
        <v>2200</v>
      </c>
      <c r="D1406" s="371" t="s">
        <v>70</v>
      </c>
      <c r="E1406" s="371" t="s">
        <v>1187</v>
      </c>
      <c r="F1406" s="360">
        <v>3</v>
      </c>
      <c r="G1406" s="360">
        <v>0</v>
      </c>
      <c r="H1406" s="360">
        <v>0</v>
      </c>
      <c r="I1406" s="360">
        <v>0</v>
      </c>
      <c r="J1406" s="360">
        <v>1</v>
      </c>
      <c r="K1406" s="360">
        <v>0</v>
      </c>
      <c r="L1406" s="360">
        <v>0</v>
      </c>
      <c r="M1406" s="360">
        <v>0</v>
      </c>
      <c r="N1406" s="360">
        <v>1</v>
      </c>
      <c r="O1406" s="360">
        <v>1</v>
      </c>
      <c r="P1406" s="360">
        <v>0</v>
      </c>
      <c r="Q1406" s="360">
        <v>0</v>
      </c>
      <c r="R1406" s="360">
        <v>0</v>
      </c>
    </row>
    <row r="1407" spans="2:18" ht="13.2" x14ac:dyDescent="0.25">
      <c r="B1407" s="371" t="s">
        <v>220</v>
      </c>
      <c r="C1407" s="371" t="s">
        <v>2200</v>
      </c>
      <c r="D1407" s="371" t="s">
        <v>70</v>
      </c>
      <c r="E1407" s="371" t="s">
        <v>1188</v>
      </c>
      <c r="F1407" s="360">
        <v>6</v>
      </c>
      <c r="G1407" s="360">
        <v>0</v>
      </c>
      <c r="H1407" s="360">
        <v>0</v>
      </c>
      <c r="I1407" s="360">
        <v>1</v>
      </c>
      <c r="J1407" s="360">
        <v>1</v>
      </c>
      <c r="K1407" s="360">
        <v>0</v>
      </c>
      <c r="L1407" s="360">
        <v>1</v>
      </c>
      <c r="M1407" s="360">
        <v>0</v>
      </c>
      <c r="N1407" s="360">
        <v>0</v>
      </c>
      <c r="O1407" s="360">
        <v>0</v>
      </c>
      <c r="P1407" s="360">
        <v>2</v>
      </c>
      <c r="Q1407" s="360">
        <v>1</v>
      </c>
      <c r="R1407" s="360">
        <v>0</v>
      </c>
    </row>
    <row r="1408" spans="2:18" ht="13.2" x14ac:dyDescent="0.25">
      <c r="B1408" s="371" t="s">
        <v>220</v>
      </c>
      <c r="C1408" s="371" t="s">
        <v>2200</v>
      </c>
      <c r="D1408" s="371" t="s">
        <v>70</v>
      </c>
      <c r="E1408" s="371" t="s">
        <v>1189</v>
      </c>
      <c r="F1408" s="360">
        <v>5</v>
      </c>
      <c r="G1408" s="360">
        <v>1</v>
      </c>
      <c r="H1408" s="360">
        <v>0</v>
      </c>
      <c r="I1408" s="360">
        <v>0</v>
      </c>
      <c r="J1408" s="360">
        <v>0</v>
      </c>
      <c r="K1408" s="360">
        <v>0</v>
      </c>
      <c r="L1408" s="360">
        <v>0</v>
      </c>
      <c r="M1408" s="360">
        <v>2</v>
      </c>
      <c r="N1408" s="360">
        <v>0</v>
      </c>
      <c r="O1408" s="360">
        <v>0</v>
      </c>
      <c r="P1408" s="360">
        <v>0</v>
      </c>
      <c r="Q1408" s="360">
        <v>0</v>
      </c>
      <c r="R1408" s="360">
        <v>2</v>
      </c>
    </row>
    <row r="1409" spans="2:18" ht="13.2" x14ac:dyDescent="0.25">
      <c r="B1409" s="371" t="s">
        <v>220</v>
      </c>
      <c r="C1409" s="371" t="s">
        <v>2200</v>
      </c>
      <c r="D1409" s="371" t="s">
        <v>70</v>
      </c>
      <c r="E1409" s="371" t="s">
        <v>1190</v>
      </c>
      <c r="F1409" s="360">
        <v>2</v>
      </c>
      <c r="G1409" s="360">
        <v>0</v>
      </c>
      <c r="H1409" s="360">
        <v>0</v>
      </c>
      <c r="I1409" s="360">
        <v>0</v>
      </c>
      <c r="J1409" s="360">
        <v>0</v>
      </c>
      <c r="K1409" s="360">
        <v>0</v>
      </c>
      <c r="L1409" s="360">
        <v>0</v>
      </c>
      <c r="M1409" s="360">
        <v>2</v>
      </c>
      <c r="N1409" s="360">
        <v>0</v>
      </c>
      <c r="O1409" s="360">
        <v>0</v>
      </c>
      <c r="P1409" s="360">
        <v>0</v>
      </c>
      <c r="Q1409" s="360">
        <v>0</v>
      </c>
      <c r="R1409" s="360">
        <v>0</v>
      </c>
    </row>
    <row r="1410" spans="2:18" ht="13.2" x14ac:dyDescent="0.25">
      <c r="B1410" s="371" t="s">
        <v>220</v>
      </c>
      <c r="C1410" s="371" t="s">
        <v>2200</v>
      </c>
      <c r="D1410" s="371" t="s">
        <v>70</v>
      </c>
      <c r="E1410" s="371" t="s">
        <v>1191</v>
      </c>
      <c r="F1410" s="360">
        <v>3</v>
      </c>
      <c r="G1410" s="360">
        <v>0</v>
      </c>
      <c r="H1410" s="360">
        <v>0</v>
      </c>
      <c r="I1410" s="360">
        <v>0</v>
      </c>
      <c r="J1410" s="360">
        <v>0</v>
      </c>
      <c r="K1410" s="360">
        <v>1</v>
      </c>
      <c r="L1410" s="360">
        <v>1</v>
      </c>
      <c r="M1410" s="360">
        <v>0</v>
      </c>
      <c r="N1410" s="360">
        <v>0</v>
      </c>
      <c r="O1410" s="360">
        <v>1</v>
      </c>
      <c r="P1410" s="360">
        <v>0</v>
      </c>
      <c r="Q1410" s="360">
        <v>0</v>
      </c>
      <c r="R1410" s="360">
        <v>0</v>
      </c>
    </row>
    <row r="1411" spans="2:18" ht="13.2" x14ac:dyDescent="0.25">
      <c r="B1411" s="371" t="s">
        <v>220</v>
      </c>
      <c r="C1411" s="371" t="s">
        <v>2200</v>
      </c>
      <c r="D1411" s="371" t="s">
        <v>70</v>
      </c>
      <c r="E1411" s="371" t="s">
        <v>1194</v>
      </c>
      <c r="F1411" s="360">
        <v>11</v>
      </c>
      <c r="G1411" s="360">
        <v>0</v>
      </c>
      <c r="H1411" s="360">
        <v>0</v>
      </c>
      <c r="I1411" s="360">
        <v>4</v>
      </c>
      <c r="J1411" s="360">
        <v>2</v>
      </c>
      <c r="K1411" s="360">
        <v>1</v>
      </c>
      <c r="L1411" s="360">
        <v>1</v>
      </c>
      <c r="M1411" s="360">
        <v>2</v>
      </c>
      <c r="N1411" s="360">
        <v>1</v>
      </c>
      <c r="O1411" s="360">
        <v>0</v>
      </c>
      <c r="P1411" s="360">
        <v>0</v>
      </c>
      <c r="Q1411" s="360">
        <v>0</v>
      </c>
      <c r="R1411" s="360">
        <v>0</v>
      </c>
    </row>
    <row r="1412" spans="2:18" ht="13.2" x14ac:dyDescent="0.25">
      <c r="B1412" s="371" t="s">
        <v>220</v>
      </c>
      <c r="C1412" s="371" t="s">
        <v>2200</v>
      </c>
      <c r="D1412" s="371" t="s">
        <v>70</v>
      </c>
      <c r="E1412" s="371" t="s">
        <v>1195</v>
      </c>
      <c r="F1412" s="360">
        <v>188</v>
      </c>
      <c r="G1412" s="360">
        <v>3</v>
      </c>
      <c r="H1412" s="360">
        <v>4</v>
      </c>
      <c r="I1412" s="360">
        <v>1</v>
      </c>
      <c r="J1412" s="360">
        <v>7</v>
      </c>
      <c r="K1412" s="360">
        <v>9</v>
      </c>
      <c r="L1412" s="360">
        <v>44</v>
      </c>
      <c r="M1412" s="360">
        <v>27</v>
      </c>
      <c r="N1412" s="360">
        <v>19</v>
      </c>
      <c r="O1412" s="360">
        <v>23</v>
      </c>
      <c r="P1412" s="360">
        <v>16</v>
      </c>
      <c r="Q1412" s="360">
        <v>30</v>
      </c>
      <c r="R1412" s="360">
        <v>5</v>
      </c>
    </row>
    <row r="1413" spans="2:18" ht="13.2" x14ac:dyDescent="0.25">
      <c r="B1413" s="371" t="s">
        <v>220</v>
      </c>
      <c r="C1413" s="371" t="s">
        <v>2200</v>
      </c>
      <c r="D1413" s="371" t="s">
        <v>70</v>
      </c>
      <c r="E1413" s="371" t="s">
        <v>2348</v>
      </c>
      <c r="F1413" s="360">
        <v>3</v>
      </c>
      <c r="G1413" s="360">
        <v>0</v>
      </c>
      <c r="H1413" s="360">
        <v>0</v>
      </c>
      <c r="I1413" s="360">
        <v>0</v>
      </c>
      <c r="J1413" s="360">
        <v>1</v>
      </c>
      <c r="K1413" s="360">
        <v>1</v>
      </c>
      <c r="L1413" s="360">
        <v>0</v>
      </c>
      <c r="M1413" s="360">
        <v>0</v>
      </c>
      <c r="N1413" s="360">
        <v>0</v>
      </c>
      <c r="O1413" s="360">
        <v>0</v>
      </c>
      <c r="P1413" s="360">
        <v>0</v>
      </c>
      <c r="Q1413" s="360">
        <v>1</v>
      </c>
      <c r="R1413" s="360">
        <v>0</v>
      </c>
    </row>
    <row r="1414" spans="2:18" ht="13.2" x14ac:dyDescent="0.25">
      <c r="B1414" s="371" t="s">
        <v>220</v>
      </c>
      <c r="C1414" s="371" t="s">
        <v>2200</v>
      </c>
      <c r="D1414" s="371" t="s">
        <v>70</v>
      </c>
      <c r="E1414" s="371" t="s">
        <v>1196</v>
      </c>
      <c r="F1414" s="360">
        <v>1089</v>
      </c>
      <c r="G1414" s="360">
        <v>11</v>
      </c>
      <c r="H1414" s="360">
        <v>23</v>
      </c>
      <c r="I1414" s="360">
        <v>27</v>
      </c>
      <c r="J1414" s="360">
        <v>83</v>
      </c>
      <c r="K1414" s="360">
        <v>84</v>
      </c>
      <c r="L1414" s="360">
        <v>99</v>
      </c>
      <c r="M1414" s="360">
        <v>118</v>
      </c>
      <c r="N1414" s="360">
        <v>81</v>
      </c>
      <c r="O1414" s="360">
        <v>161</v>
      </c>
      <c r="P1414" s="360">
        <v>166</v>
      </c>
      <c r="Q1414" s="360">
        <v>152</v>
      </c>
      <c r="R1414" s="360">
        <v>84</v>
      </c>
    </row>
    <row r="1415" spans="2:18" ht="13.2" x14ac:dyDescent="0.25">
      <c r="B1415" s="371" t="s">
        <v>220</v>
      </c>
      <c r="C1415" s="371" t="s">
        <v>2200</v>
      </c>
      <c r="D1415" s="371" t="s">
        <v>70</v>
      </c>
      <c r="E1415" s="371" t="s">
        <v>1197</v>
      </c>
      <c r="F1415" s="360">
        <v>1</v>
      </c>
      <c r="G1415" s="360">
        <v>0</v>
      </c>
      <c r="H1415" s="360">
        <v>0</v>
      </c>
      <c r="I1415" s="360">
        <v>0</v>
      </c>
      <c r="J1415" s="360">
        <v>0</v>
      </c>
      <c r="K1415" s="360">
        <v>0</v>
      </c>
      <c r="L1415" s="360">
        <v>1</v>
      </c>
      <c r="M1415" s="360">
        <v>0</v>
      </c>
      <c r="N1415" s="360">
        <v>0</v>
      </c>
      <c r="O1415" s="360">
        <v>0</v>
      </c>
      <c r="P1415" s="360">
        <v>0</v>
      </c>
      <c r="Q1415" s="360">
        <v>0</v>
      </c>
      <c r="R1415" s="360">
        <v>0</v>
      </c>
    </row>
    <row r="1416" spans="2:18" ht="13.2" x14ac:dyDescent="0.25">
      <c r="B1416" s="371" t="s">
        <v>220</v>
      </c>
      <c r="C1416" s="371" t="s">
        <v>2200</v>
      </c>
      <c r="D1416" s="371" t="s">
        <v>70</v>
      </c>
      <c r="E1416" s="371" t="s">
        <v>1198</v>
      </c>
      <c r="F1416" s="360">
        <v>6</v>
      </c>
      <c r="G1416" s="360">
        <v>0</v>
      </c>
      <c r="H1416" s="360">
        <v>0</v>
      </c>
      <c r="I1416" s="360">
        <v>0</v>
      </c>
      <c r="J1416" s="360">
        <v>0</v>
      </c>
      <c r="K1416" s="360">
        <v>1</v>
      </c>
      <c r="L1416" s="360">
        <v>0</v>
      </c>
      <c r="M1416" s="360">
        <v>2</v>
      </c>
      <c r="N1416" s="360">
        <v>1</v>
      </c>
      <c r="O1416" s="360">
        <v>1</v>
      </c>
      <c r="P1416" s="360">
        <v>1</v>
      </c>
      <c r="Q1416" s="360">
        <v>0</v>
      </c>
      <c r="R1416" s="360">
        <v>0</v>
      </c>
    </row>
    <row r="1417" spans="2:18" ht="13.2" x14ac:dyDescent="0.25">
      <c r="B1417" s="371" t="s">
        <v>220</v>
      </c>
      <c r="C1417" s="371" t="s">
        <v>2200</v>
      </c>
      <c r="D1417" s="371" t="s">
        <v>70</v>
      </c>
      <c r="E1417" s="371" t="s">
        <v>1199</v>
      </c>
      <c r="F1417" s="360">
        <v>1</v>
      </c>
      <c r="G1417" s="360">
        <v>0</v>
      </c>
      <c r="H1417" s="360">
        <v>0</v>
      </c>
      <c r="I1417" s="360">
        <v>0</v>
      </c>
      <c r="J1417" s="360">
        <v>0</v>
      </c>
      <c r="K1417" s="360">
        <v>0</v>
      </c>
      <c r="L1417" s="360">
        <v>1</v>
      </c>
      <c r="M1417" s="360">
        <v>0</v>
      </c>
      <c r="N1417" s="360">
        <v>0</v>
      </c>
      <c r="O1417" s="360">
        <v>0</v>
      </c>
      <c r="P1417" s="360">
        <v>0</v>
      </c>
      <c r="Q1417" s="360">
        <v>0</v>
      </c>
      <c r="R1417" s="360">
        <v>0</v>
      </c>
    </row>
    <row r="1418" spans="2:18" ht="13.2" x14ac:dyDescent="0.25">
      <c r="B1418" s="371" t="s">
        <v>220</v>
      </c>
      <c r="C1418" s="371" t="s">
        <v>2200</v>
      </c>
      <c r="D1418" s="371" t="s">
        <v>70</v>
      </c>
      <c r="E1418" s="371" t="s">
        <v>1200</v>
      </c>
      <c r="F1418" s="360">
        <v>67</v>
      </c>
      <c r="G1418" s="360">
        <v>0</v>
      </c>
      <c r="H1418" s="360">
        <v>0</v>
      </c>
      <c r="I1418" s="360">
        <v>3</v>
      </c>
      <c r="J1418" s="360">
        <v>2</v>
      </c>
      <c r="K1418" s="360">
        <v>5</v>
      </c>
      <c r="L1418" s="360">
        <v>13</v>
      </c>
      <c r="M1418" s="360">
        <v>8</v>
      </c>
      <c r="N1418" s="360">
        <v>7</v>
      </c>
      <c r="O1418" s="360">
        <v>9</v>
      </c>
      <c r="P1418" s="360">
        <v>11</v>
      </c>
      <c r="Q1418" s="360">
        <v>4</v>
      </c>
      <c r="R1418" s="360">
        <v>5</v>
      </c>
    </row>
    <row r="1419" spans="2:18" ht="13.2" x14ac:dyDescent="0.25">
      <c r="B1419" s="371" t="s">
        <v>220</v>
      </c>
      <c r="C1419" s="371" t="s">
        <v>2200</v>
      </c>
      <c r="D1419" s="371" t="s">
        <v>70</v>
      </c>
      <c r="E1419" s="371" t="s">
        <v>1201</v>
      </c>
      <c r="F1419" s="360">
        <v>51</v>
      </c>
      <c r="G1419" s="360">
        <v>1</v>
      </c>
      <c r="H1419" s="360">
        <v>0</v>
      </c>
      <c r="I1419" s="360">
        <v>2</v>
      </c>
      <c r="J1419" s="360">
        <v>2</v>
      </c>
      <c r="K1419" s="360">
        <v>4</v>
      </c>
      <c r="L1419" s="360">
        <v>7</v>
      </c>
      <c r="M1419" s="360">
        <v>6</v>
      </c>
      <c r="N1419" s="360">
        <v>5</v>
      </c>
      <c r="O1419" s="360">
        <v>9</v>
      </c>
      <c r="P1419" s="360">
        <v>4</v>
      </c>
      <c r="Q1419" s="360">
        <v>5</v>
      </c>
      <c r="R1419" s="360">
        <v>6</v>
      </c>
    </row>
    <row r="1420" spans="2:18" ht="13.2" x14ac:dyDescent="0.25">
      <c r="B1420" s="371" t="s">
        <v>220</v>
      </c>
      <c r="C1420" s="371" t="s">
        <v>2200</v>
      </c>
      <c r="D1420" s="371" t="s">
        <v>89</v>
      </c>
      <c r="E1420" s="371" t="s">
        <v>1385</v>
      </c>
      <c r="F1420" s="360">
        <v>109</v>
      </c>
      <c r="G1420" s="360">
        <v>1</v>
      </c>
      <c r="H1420" s="360">
        <v>2</v>
      </c>
      <c r="I1420" s="360">
        <v>5</v>
      </c>
      <c r="J1420" s="360">
        <v>2</v>
      </c>
      <c r="K1420" s="360">
        <v>5</v>
      </c>
      <c r="L1420" s="360">
        <v>11</v>
      </c>
      <c r="M1420" s="360">
        <v>17</v>
      </c>
      <c r="N1420" s="360">
        <v>7</v>
      </c>
      <c r="O1420" s="360">
        <v>19</v>
      </c>
      <c r="P1420" s="360">
        <v>13</v>
      </c>
      <c r="Q1420" s="360">
        <v>16</v>
      </c>
      <c r="R1420" s="360">
        <v>11</v>
      </c>
    </row>
    <row r="1421" spans="2:18" ht="13.2" x14ac:dyDescent="0.25">
      <c r="B1421" s="371" t="s">
        <v>220</v>
      </c>
      <c r="C1421" s="371" t="s">
        <v>2200</v>
      </c>
      <c r="D1421" s="371" t="s">
        <v>243</v>
      </c>
      <c r="E1421" s="371" t="s">
        <v>243</v>
      </c>
      <c r="F1421" s="360">
        <v>7</v>
      </c>
      <c r="G1421" s="360">
        <v>0</v>
      </c>
      <c r="H1421" s="360">
        <v>0</v>
      </c>
      <c r="I1421" s="360">
        <v>1</v>
      </c>
      <c r="J1421" s="360">
        <v>0</v>
      </c>
      <c r="K1421" s="360">
        <v>0</v>
      </c>
      <c r="L1421" s="360">
        <v>0</v>
      </c>
      <c r="M1421" s="360">
        <v>0</v>
      </c>
      <c r="N1421" s="360">
        <v>0</v>
      </c>
      <c r="O1421" s="360">
        <v>5</v>
      </c>
      <c r="P1421" s="360">
        <v>0</v>
      </c>
      <c r="Q1421" s="360">
        <v>1</v>
      </c>
      <c r="R1421" s="360">
        <v>0</v>
      </c>
    </row>
    <row r="1422" spans="2:18" ht="13.2" x14ac:dyDescent="0.25">
      <c r="B1422" s="371" t="s">
        <v>220</v>
      </c>
      <c r="C1422" s="371" t="s">
        <v>2200</v>
      </c>
      <c r="D1422" s="371" t="s">
        <v>243</v>
      </c>
      <c r="E1422" s="371" t="s">
        <v>2349</v>
      </c>
      <c r="F1422" s="360">
        <v>1</v>
      </c>
      <c r="G1422" s="360">
        <v>0</v>
      </c>
      <c r="H1422" s="360">
        <v>0</v>
      </c>
      <c r="I1422" s="360">
        <v>0</v>
      </c>
      <c r="J1422" s="360">
        <v>0</v>
      </c>
      <c r="K1422" s="360">
        <v>0</v>
      </c>
      <c r="L1422" s="360">
        <v>0</v>
      </c>
      <c r="M1422" s="360">
        <v>0</v>
      </c>
      <c r="N1422" s="360">
        <v>0</v>
      </c>
      <c r="O1422" s="360">
        <v>1</v>
      </c>
      <c r="P1422" s="360">
        <v>0</v>
      </c>
      <c r="Q1422" s="360">
        <v>0</v>
      </c>
      <c r="R1422" s="360">
        <v>0</v>
      </c>
    </row>
    <row r="1423" spans="2:18" ht="13.2" x14ac:dyDescent="0.25">
      <c r="B1423" s="371" t="s">
        <v>220</v>
      </c>
      <c r="C1423" s="371" t="s">
        <v>2200</v>
      </c>
      <c r="D1423" s="371" t="s">
        <v>422</v>
      </c>
      <c r="E1423" s="371" t="s">
        <v>1394</v>
      </c>
      <c r="F1423" s="360">
        <v>3</v>
      </c>
      <c r="G1423" s="360">
        <v>0</v>
      </c>
      <c r="H1423" s="360">
        <v>0</v>
      </c>
      <c r="I1423" s="360">
        <v>0</v>
      </c>
      <c r="J1423" s="360">
        <v>0</v>
      </c>
      <c r="K1423" s="360">
        <v>0</v>
      </c>
      <c r="L1423" s="360">
        <v>1</v>
      </c>
      <c r="M1423" s="360">
        <v>0</v>
      </c>
      <c r="N1423" s="360">
        <v>1</v>
      </c>
      <c r="O1423" s="360">
        <v>0</v>
      </c>
      <c r="P1423" s="360">
        <v>1</v>
      </c>
      <c r="Q1423" s="360">
        <v>0</v>
      </c>
      <c r="R1423" s="360">
        <v>0</v>
      </c>
    </row>
    <row r="1424" spans="2:18" ht="13.2" x14ac:dyDescent="0.25">
      <c r="B1424" s="371" t="s">
        <v>220</v>
      </c>
      <c r="C1424" s="371" t="s">
        <v>2200</v>
      </c>
      <c r="D1424" s="371" t="s">
        <v>422</v>
      </c>
      <c r="E1424" s="371" t="s">
        <v>1395</v>
      </c>
      <c r="F1424" s="360">
        <v>6</v>
      </c>
      <c r="G1424" s="360">
        <v>0</v>
      </c>
      <c r="H1424" s="360">
        <v>0</v>
      </c>
      <c r="I1424" s="360">
        <v>0</v>
      </c>
      <c r="J1424" s="360">
        <v>0</v>
      </c>
      <c r="K1424" s="360">
        <v>0</v>
      </c>
      <c r="L1424" s="360">
        <v>0</v>
      </c>
      <c r="M1424" s="360">
        <v>0</v>
      </c>
      <c r="N1424" s="360">
        <v>1</v>
      </c>
      <c r="O1424" s="360">
        <v>4</v>
      </c>
      <c r="P1424" s="360">
        <v>1</v>
      </c>
      <c r="Q1424" s="360">
        <v>0</v>
      </c>
      <c r="R1424" s="360">
        <v>0</v>
      </c>
    </row>
    <row r="1425" spans="2:18" ht="13.2" x14ac:dyDescent="0.25">
      <c r="B1425" s="371" t="s">
        <v>220</v>
      </c>
      <c r="C1425" s="371" t="s">
        <v>2200</v>
      </c>
      <c r="D1425" s="371" t="s">
        <v>422</v>
      </c>
      <c r="E1425" s="371" t="s">
        <v>1396</v>
      </c>
      <c r="F1425" s="360">
        <v>30</v>
      </c>
      <c r="G1425" s="360">
        <v>1</v>
      </c>
      <c r="H1425" s="360">
        <v>0</v>
      </c>
      <c r="I1425" s="360">
        <v>1</v>
      </c>
      <c r="J1425" s="360">
        <v>2</v>
      </c>
      <c r="K1425" s="360">
        <v>0</v>
      </c>
      <c r="L1425" s="360">
        <v>5</v>
      </c>
      <c r="M1425" s="360">
        <v>8</v>
      </c>
      <c r="N1425" s="360">
        <v>7</v>
      </c>
      <c r="O1425" s="360">
        <v>4</v>
      </c>
      <c r="P1425" s="360">
        <v>1</v>
      </c>
      <c r="Q1425" s="360">
        <v>1</v>
      </c>
      <c r="R1425" s="360">
        <v>0</v>
      </c>
    </row>
    <row r="1426" spans="2:18" ht="13.2" x14ac:dyDescent="0.25">
      <c r="B1426" s="371" t="s">
        <v>220</v>
      </c>
      <c r="C1426" s="371" t="s">
        <v>2200</v>
      </c>
      <c r="D1426" s="371" t="s">
        <v>422</v>
      </c>
      <c r="E1426" s="371" t="s">
        <v>1397</v>
      </c>
      <c r="F1426" s="360">
        <v>3353</v>
      </c>
      <c r="G1426" s="360">
        <v>35</v>
      </c>
      <c r="H1426" s="360">
        <v>45</v>
      </c>
      <c r="I1426" s="360">
        <v>65</v>
      </c>
      <c r="J1426" s="360">
        <v>152</v>
      </c>
      <c r="K1426" s="360">
        <v>179</v>
      </c>
      <c r="L1426" s="360">
        <v>310</v>
      </c>
      <c r="M1426" s="360">
        <v>371</v>
      </c>
      <c r="N1426" s="360">
        <v>368</v>
      </c>
      <c r="O1426" s="360">
        <v>650</v>
      </c>
      <c r="P1426" s="360">
        <v>449</v>
      </c>
      <c r="Q1426" s="360">
        <v>426</v>
      </c>
      <c r="R1426" s="360">
        <v>303</v>
      </c>
    </row>
    <row r="1427" spans="2:18" ht="13.2" x14ac:dyDescent="0.25">
      <c r="B1427" s="371" t="s">
        <v>220</v>
      </c>
      <c r="C1427" s="371" t="s">
        <v>2200</v>
      </c>
      <c r="D1427" s="371" t="s">
        <v>422</v>
      </c>
      <c r="E1427" s="371" t="s">
        <v>1398</v>
      </c>
      <c r="F1427" s="360">
        <v>13</v>
      </c>
      <c r="G1427" s="360">
        <v>0</v>
      </c>
      <c r="H1427" s="360">
        <v>0</v>
      </c>
      <c r="I1427" s="360">
        <v>1</v>
      </c>
      <c r="J1427" s="360">
        <v>1</v>
      </c>
      <c r="K1427" s="360">
        <v>1</v>
      </c>
      <c r="L1427" s="360">
        <v>1</v>
      </c>
      <c r="M1427" s="360">
        <v>2</v>
      </c>
      <c r="N1427" s="360">
        <v>0</v>
      </c>
      <c r="O1427" s="360">
        <v>4</v>
      </c>
      <c r="P1427" s="360">
        <v>2</v>
      </c>
      <c r="Q1427" s="360">
        <v>0</v>
      </c>
      <c r="R1427" s="360">
        <v>1</v>
      </c>
    </row>
    <row r="1428" spans="2:18" ht="13.2" x14ac:dyDescent="0.25">
      <c r="B1428" s="371" t="s">
        <v>220</v>
      </c>
      <c r="C1428" s="371" t="s">
        <v>2200</v>
      </c>
      <c r="D1428" s="371" t="s">
        <v>422</v>
      </c>
      <c r="E1428" s="371" t="s">
        <v>1399</v>
      </c>
      <c r="F1428" s="360">
        <v>7</v>
      </c>
      <c r="G1428" s="360">
        <v>0</v>
      </c>
      <c r="H1428" s="360">
        <v>0</v>
      </c>
      <c r="I1428" s="360">
        <v>0</v>
      </c>
      <c r="J1428" s="360">
        <v>1</v>
      </c>
      <c r="K1428" s="360">
        <v>0</v>
      </c>
      <c r="L1428" s="360">
        <v>0</v>
      </c>
      <c r="M1428" s="360">
        <v>2</v>
      </c>
      <c r="N1428" s="360">
        <v>1</v>
      </c>
      <c r="O1428" s="360">
        <v>2</v>
      </c>
      <c r="P1428" s="360">
        <v>0</v>
      </c>
      <c r="Q1428" s="360">
        <v>1</v>
      </c>
      <c r="R1428" s="360">
        <v>0</v>
      </c>
    </row>
    <row r="1429" spans="2:18" ht="13.2" x14ac:dyDescent="0.25">
      <c r="B1429" s="371" t="s">
        <v>220</v>
      </c>
      <c r="C1429" s="371" t="s">
        <v>2200</v>
      </c>
      <c r="D1429" s="371" t="s">
        <v>422</v>
      </c>
      <c r="E1429" s="371" t="s">
        <v>1400</v>
      </c>
      <c r="F1429" s="360">
        <v>9</v>
      </c>
      <c r="G1429" s="360">
        <v>0</v>
      </c>
      <c r="H1429" s="360">
        <v>0</v>
      </c>
      <c r="I1429" s="360">
        <v>0</v>
      </c>
      <c r="J1429" s="360">
        <v>1</v>
      </c>
      <c r="K1429" s="360">
        <v>0</v>
      </c>
      <c r="L1429" s="360">
        <v>2</v>
      </c>
      <c r="M1429" s="360">
        <v>1</v>
      </c>
      <c r="N1429" s="360">
        <v>1</v>
      </c>
      <c r="O1429" s="360">
        <v>1</v>
      </c>
      <c r="P1429" s="360">
        <v>2</v>
      </c>
      <c r="Q1429" s="360">
        <v>1</v>
      </c>
      <c r="R1429" s="360">
        <v>0</v>
      </c>
    </row>
    <row r="1430" spans="2:18" ht="13.2" x14ac:dyDescent="0.25">
      <c r="B1430" s="371" t="s">
        <v>220</v>
      </c>
      <c r="C1430" s="371" t="s">
        <v>2200</v>
      </c>
      <c r="D1430" s="371" t="s">
        <v>422</v>
      </c>
      <c r="E1430" s="371" t="s">
        <v>1401</v>
      </c>
      <c r="F1430" s="360">
        <v>6</v>
      </c>
      <c r="G1430" s="360">
        <v>0</v>
      </c>
      <c r="H1430" s="360">
        <v>0</v>
      </c>
      <c r="I1430" s="360">
        <v>0</v>
      </c>
      <c r="J1430" s="360">
        <v>1</v>
      </c>
      <c r="K1430" s="360">
        <v>0</v>
      </c>
      <c r="L1430" s="360">
        <v>0</v>
      </c>
      <c r="M1430" s="360">
        <v>1</v>
      </c>
      <c r="N1430" s="360">
        <v>0</v>
      </c>
      <c r="O1430" s="360">
        <v>2</v>
      </c>
      <c r="P1430" s="360">
        <v>1</v>
      </c>
      <c r="Q1430" s="360">
        <v>1</v>
      </c>
      <c r="R1430" s="360">
        <v>0</v>
      </c>
    </row>
    <row r="1431" spans="2:18" ht="13.2" x14ac:dyDescent="0.25">
      <c r="B1431" s="371" t="s">
        <v>220</v>
      </c>
      <c r="C1431" s="371" t="s">
        <v>2200</v>
      </c>
      <c r="D1431" s="371" t="s">
        <v>422</v>
      </c>
      <c r="E1431" s="371" t="s">
        <v>1402</v>
      </c>
      <c r="F1431" s="360">
        <v>4</v>
      </c>
      <c r="G1431" s="360">
        <v>0</v>
      </c>
      <c r="H1431" s="360">
        <v>0</v>
      </c>
      <c r="I1431" s="360">
        <v>0</v>
      </c>
      <c r="J1431" s="360">
        <v>0</v>
      </c>
      <c r="K1431" s="360">
        <v>0</v>
      </c>
      <c r="L1431" s="360">
        <v>1</v>
      </c>
      <c r="M1431" s="360">
        <v>0</v>
      </c>
      <c r="N1431" s="360">
        <v>1</v>
      </c>
      <c r="O1431" s="360">
        <v>1</v>
      </c>
      <c r="P1431" s="360">
        <v>1</v>
      </c>
      <c r="Q1431" s="360">
        <v>0</v>
      </c>
      <c r="R1431" s="360">
        <v>0</v>
      </c>
    </row>
    <row r="1432" spans="2:18" ht="13.2" x14ac:dyDescent="0.25">
      <c r="B1432" s="371" t="s">
        <v>220</v>
      </c>
      <c r="C1432" s="371" t="s">
        <v>2200</v>
      </c>
      <c r="D1432" s="371" t="s">
        <v>422</v>
      </c>
      <c r="E1432" s="371" t="s">
        <v>1403</v>
      </c>
      <c r="F1432" s="360">
        <v>2</v>
      </c>
      <c r="G1432" s="360">
        <v>0</v>
      </c>
      <c r="H1432" s="360">
        <v>0</v>
      </c>
      <c r="I1432" s="360">
        <v>0</v>
      </c>
      <c r="J1432" s="360">
        <v>0</v>
      </c>
      <c r="K1432" s="360">
        <v>2</v>
      </c>
      <c r="L1432" s="360">
        <v>0</v>
      </c>
      <c r="M1432" s="360">
        <v>0</v>
      </c>
      <c r="N1432" s="360">
        <v>0</v>
      </c>
      <c r="O1432" s="360">
        <v>0</v>
      </c>
      <c r="P1432" s="360">
        <v>0</v>
      </c>
      <c r="Q1432" s="360">
        <v>0</v>
      </c>
      <c r="R1432" s="360">
        <v>0</v>
      </c>
    </row>
    <row r="1433" spans="2:18" ht="13.2" x14ac:dyDescent="0.25">
      <c r="B1433" s="371" t="s">
        <v>220</v>
      </c>
      <c r="C1433" s="371" t="s">
        <v>2200</v>
      </c>
      <c r="D1433" s="371" t="s">
        <v>422</v>
      </c>
      <c r="E1433" s="371" t="s">
        <v>1404</v>
      </c>
      <c r="F1433" s="360">
        <v>5</v>
      </c>
      <c r="G1433" s="360">
        <v>0</v>
      </c>
      <c r="H1433" s="360">
        <v>0</v>
      </c>
      <c r="I1433" s="360">
        <v>0</v>
      </c>
      <c r="J1433" s="360">
        <v>0</v>
      </c>
      <c r="K1433" s="360">
        <v>0</v>
      </c>
      <c r="L1433" s="360">
        <v>0</v>
      </c>
      <c r="M1433" s="360">
        <v>0</v>
      </c>
      <c r="N1433" s="360">
        <v>1</v>
      </c>
      <c r="O1433" s="360">
        <v>3</v>
      </c>
      <c r="P1433" s="360">
        <v>1</v>
      </c>
      <c r="Q1433" s="360">
        <v>0</v>
      </c>
      <c r="R1433" s="360">
        <v>0</v>
      </c>
    </row>
    <row r="1434" spans="2:18" ht="13.2" x14ac:dyDescent="0.25">
      <c r="B1434" s="371" t="s">
        <v>220</v>
      </c>
      <c r="C1434" s="371" t="s">
        <v>2200</v>
      </c>
      <c r="D1434" s="371" t="s">
        <v>422</v>
      </c>
      <c r="E1434" s="371" t="s">
        <v>1405</v>
      </c>
      <c r="F1434" s="360">
        <v>7</v>
      </c>
      <c r="G1434" s="360">
        <v>0</v>
      </c>
      <c r="H1434" s="360">
        <v>0</v>
      </c>
      <c r="I1434" s="360">
        <v>0</v>
      </c>
      <c r="J1434" s="360">
        <v>1</v>
      </c>
      <c r="K1434" s="360">
        <v>0</v>
      </c>
      <c r="L1434" s="360">
        <v>0</v>
      </c>
      <c r="M1434" s="360">
        <v>0</v>
      </c>
      <c r="N1434" s="360">
        <v>0</v>
      </c>
      <c r="O1434" s="360">
        <v>0</v>
      </c>
      <c r="P1434" s="360">
        <v>3</v>
      </c>
      <c r="Q1434" s="360">
        <v>1</v>
      </c>
      <c r="R1434" s="360">
        <v>2</v>
      </c>
    </row>
    <row r="1435" spans="2:18" ht="13.2" x14ac:dyDescent="0.25">
      <c r="B1435" s="371" t="s">
        <v>220</v>
      </c>
      <c r="C1435" s="371" t="s">
        <v>2200</v>
      </c>
      <c r="D1435" s="371" t="s">
        <v>422</v>
      </c>
      <c r="E1435" s="371" t="s">
        <v>1407</v>
      </c>
      <c r="F1435" s="360">
        <v>3</v>
      </c>
      <c r="G1435" s="360">
        <v>0</v>
      </c>
      <c r="H1435" s="360">
        <v>0</v>
      </c>
      <c r="I1435" s="360">
        <v>0</v>
      </c>
      <c r="J1435" s="360">
        <v>0</v>
      </c>
      <c r="K1435" s="360">
        <v>0</v>
      </c>
      <c r="L1435" s="360">
        <v>0</v>
      </c>
      <c r="M1435" s="360">
        <v>0</v>
      </c>
      <c r="N1435" s="360">
        <v>0</v>
      </c>
      <c r="O1435" s="360">
        <v>0</v>
      </c>
      <c r="P1435" s="360">
        <v>1</v>
      </c>
      <c r="Q1435" s="360">
        <v>2</v>
      </c>
      <c r="R1435" s="360">
        <v>0</v>
      </c>
    </row>
    <row r="1436" spans="2:18" ht="13.2" x14ac:dyDescent="0.25">
      <c r="B1436" s="371" t="s">
        <v>220</v>
      </c>
      <c r="C1436" s="371" t="s">
        <v>2200</v>
      </c>
      <c r="D1436" s="371" t="s">
        <v>422</v>
      </c>
      <c r="E1436" s="371" t="s">
        <v>1408</v>
      </c>
      <c r="F1436" s="360">
        <v>12</v>
      </c>
      <c r="G1436" s="360">
        <v>0</v>
      </c>
      <c r="H1436" s="360">
        <v>0</v>
      </c>
      <c r="I1436" s="360">
        <v>0</v>
      </c>
      <c r="J1436" s="360">
        <v>0</v>
      </c>
      <c r="K1436" s="360">
        <v>2</v>
      </c>
      <c r="L1436" s="360">
        <v>1</v>
      </c>
      <c r="M1436" s="360">
        <v>1</v>
      </c>
      <c r="N1436" s="360">
        <v>1</v>
      </c>
      <c r="O1436" s="360">
        <v>5</v>
      </c>
      <c r="P1436" s="360">
        <v>1</v>
      </c>
      <c r="Q1436" s="360">
        <v>1</v>
      </c>
      <c r="R1436" s="360">
        <v>0</v>
      </c>
    </row>
    <row r="1437" spans="2:18" ht="13.2" x14ac:dyDescent="0.25">
      <c r="B1437" s="371" t="s">
        <v>220</v>
      </c>
      <c r="C1437" s="371" t="s">
        <v>2200</v>
      </c>
      <c r="D1437" s="371" t="s">
        <v>422</v>
      </c>
      <c r="E1437" s="371" t="s">
        <v>1409</v>
      </c>
      <c r="F1437" s="360">
        <v>3</v>
      </c>
      <c r="G1437" s="360">
        <v>0</v>
      </c>
      <c r="H1437" s="360">
        <v>0</v>
      </c>
      <c r="I1437" s="360">
        <v>0</v>
      </c>
      <c r="J1437" s="360">
        <v>0</v>
      </c>
      <c r="K1437" s="360">
        <v>1</v>
      </c>
      <c r="L1437" s="360">
        <v>0</v>
      </c>
      <c r="M1437" s="360">
        <v>0</v>
      </c>
      <c r="N1437" s="360">
        <v>0</v>
      </c>
      <c r="O1437" s="360">
        <v>0</v>
      </c>
      <c r="P1437" s="360">
        <v>1</v>
      </c>
      <c r="Q1437" s="360">
        <v>1</v>
      </c>
      <c r="R1437" s="360">
        <v>0</v>
      </c>
    </row>
    <row r="1438" spans="2:18" ht="13.2" x14ac:dyDescent="0.25">
      <c r="B1438" s="371" t="s">
        <v>220</v>
      </c>
      <c r="C1438" s="371" t="s">
        <v>2200</v>
      </c>
      <c r="D1438" s="371" t="s">
        <v>422</v>
      </c>
      <c r="E1438" s="371" t="s">
        <v>1410</v>
      </c>
      <c r="F1438" s="360">
        <v>15</v>
      </c>
      <c r="G1438" s="360">
        <v>0</v>
      </c>
      <c r="H1438" s="360">
        <v>0</v>
      </c>
      <c r="I1438" s="360">
        <v>0</v>
      </c>
      <c r="J1438" s="360">
        <v>0</v>
      </c>
      <c r="K1438" s="360">
        <v>0</v>
      </c>
      <c r="L1438" s="360">
        <v>3</v>
      </c>
      <c r="M1438" s="360">
        <v>2</v>
      </c>
      <c r="N1438" s="360">
        <v>3</v>
      </c>
      <c r="O1438" s="360">
        <v>2</v>
      </c>
      <c r="P1438" s="360">
        <v>1</v>
      </c>
      <c r="Q1438" s="360">
        <v>3</v>
      </c>
      <c r="R1438" s="360">
        <v>1</v>
      </c>
    </row>
    <row r="1439" spans="2:18" ht="13.2" x14ac:dyDescent="0.25">
      <c r="B1439" s="371" t="s">
        <v>220</v>
      </c>
      <c r="C1439" s="371" t="s">
        <v>2200</v>
      </c>
      <c r="D1439" s="371" t="s">
        <v>422</v>
      </c>
      <c r="E1439" s="371" t="s">
        <v>3176</v>
      </c>
      <c r="F1439" s="360">
        <v>4</v>
      </c>
      <c r="G1439" s="360">
        <v>0</v>
      </c>
      <c r="H1439" s="360">
        <v>0</v>
      </c>
      <c r="I1439" s="360">
        <v>0</v>
      </c>
      <c r="J1439" s="360">
        <v>0</v>
      </c>
      <c r="K1439" s="360">
        <v>0</v>
      </c>
      <c r="L1439" s="360">
        <v>0</v>
      </c>
      <c r="M1439" s="360">
        <v>1</v>
      </c>
      <c r="N1439" s="360">
        <v>0</v>
      </c>
      <c r="O1439" s="360">
        <v>0</v>
      </c>
      <c r="P1439" s="360">
        <v>1</v>
      </c>
      <c r="Q1439" s="360">
        <v>2</v>
      </c>
      <c r="R1439" s="360">
        <v>0</v>
      </c>
    </row>
    <row r="1440" spans="2:18" ht="13.2" x14ac:dyDescent="0.25">
      <c r="B1440" s="371" t="s">
        <v>220</v>
      </c>
      <c r="C1440" s="371" t="s">
        <v>2200</v>
      </c>
      <c r="D1440" s="371" t="s">
        <v>422</v>
      </c>
      <c r="E1440" s="371" t="s">
        <v>1411</v>
      </c>
      <c r="F1440" s="360">
        <v>4</v>
      </c>
      <c r="G1440" s="360">
        <v>0</v>
      </c>
      <c r="H1440" s="360">
        <v>0</v>
      </c>
      <c r="I1440" s="360">
        <v>1</v>
      </c>
      <c r="J1440" s="360">
        <v>1</v>
      </c>
      <c r="K1440" s="360">
        <v>0</v>
      </c>
      <c r="L1440" s="360">
        <v>0</v>
      </c>
      <c r="M1440" s="360">
        <v>0</v>
      </c>
      <c r="N1440" s="360">
        <v>0</v>
      </c>
      <c r="O1440" s="360">
        <v>2</v>
      </c>
      <c r="P1440" s="360">
        <v>0</v>
      </c>
      <c r="Q1440" s="360">
        <v>0</v>
      </c>
      <c r="R1440" s="360">
        <v>0</v>
      </c>
    </row>
    <row r="1441" spans="2:18" ht="13.2" x14ac:dyDescent="0.25">
      <c r="B1441" s="371" t="s">
        <v>220</v>
      </c>
      <c r="C1441" s="371" t="s">
        <v>2200</v>
      </c>
      <c r="D1441" s="371" t="s">
        <v>422</v>
      </c>
      <c r="E1441" s="371" t="s">
        <v>3831</v>
      </c>
      <c r="F1441" s="360">
        <v>1</v>
      </c>
      <c r="G1441" s="360">
        <v>0</v>
      </c>
      <c r="H1441" s="360">
        <v>0</v>
      </c>
      <c r="I1441" s="360">
        <v>0</v>
      </c>
      <c r="J1441" s="360">
        <v>0</v>
      </c>
      <c r="K1441" s="360">
        <v>1</v>
      </c>
      <c r="L1441" s="360">
        <v>0</v>
      </c>
      <c r="M1441" s="360">
        <v>0</v>
      </c>
      <c r="N1441" s="360">
        <v>0</v>
      </c>
      <c r="O1441" s="360">
        <v>0</v>
      </c>
      <c r="P1441" s="360">
        <v>0</v>
      </c>
      <c r="Q1441" s="360">
        <v>0</v>
      </c>
      <c r="R1441" s="360">
        <v>0</v>
      </c>
    </row>
    <row r="1442" spans="2:18" ht="13.2" x14ac:dyDescent="0.25">
      <c r="B1442" s="371" t="s">
        <v>220</v>
      </c>
      <c r="C1442" s="371" t="s">
        <v>2200</v>
      </c>
      <c r="D1442" s="371" t="s">
        <v>422</v>
      </c>
      <c r="E1442" s="371" t="s">
        <v>1412</v>
      </c>
      <c r="F1442" s="360">
        <v>1</v>
      </c>
      <c r="G1442" s="360">
        <v>0</v>
      </c>
      <c r="H1442" s="360">
        <v>0</v>
      </c>
      <c r="I1442" s="360">
        <v>0</v>
      </c>
      <c r="J1442" s="360">
        <v>0</v>
      </c>
      <c r="K1442" s="360">
        <v>0</v>
      </c>
      <c r="L1442" s="360">
        <v>0</v>
      </c>
      <c r="M1442" s="360">
        <v>0</v>
      </c>
      <c r="N1442" s="360">
        <v>1</v>
      </c>
      <c r="O1442" s="360">
        <v>0</v>
      </c>
      <c r="P1442" s="360">
        <v>0</v>
      </c>
      <c r="Q1442" s="360">
        <v>0</v>
      </c>
      <c r="R1442" s="360">
        <v>0</v>
      </c>
    </row>
    <row r="1443" spans="2:18" ht="13.2" x14ac:dyDescent="0.25">
      <c r="B1443" s="371" t="s">
        <v>220</v>
      </c>
      <c r="C1443" s="371" t="s">
        <v>2200</v>
      </c>
      <c r="D1443" s="371" t="s">
        <v>422</v>
      </c>
      <c r="E1443" s="371" t="s">
        <v>2987</v>
      </c>
      <c r="F1443" s="360">
        <v>1</v>
      </c>
      <c r="G1443" s="360">
        <v>0</v>
      </c>
      <c r="H1443" s="360">
        <v>0</v>
      </c>
      <c r="I1443" s="360">
        <v>0</v>
      </c>
      <c r="J1443" s="360">
        <v>0</v>
      </c>
      <c r="K1443" s="360">
        <v>0</v>
      </c>
      <c r="L1443" s="360">
        <v>0</v>
      </c>
      <c r="M1443" s="360">
        <v>0</v>
      </c>
      <c r="N1443" s="360">
        <v>0</v>
      </c>
      <c r="O1443" s="360">
        <v>0</v>
      </c>
      <c r="P1443" s="360">
        <v>1</v>
      </c>
      <c r="Q1443" s="360">
        <v>0</v>
      </c>
      <c r="R1443" s="360">
        <v>0</v>
      </c>
    </row>
    <row r="1444" spans="2:18" ht="13.2" x14ac:dyDescent="0.25">
      <c r="B1444" s="371" t="s">
        <v>220</v>
      </c>
      <c r="C1444" s="371" t="s">
        <v>2200</v>
      </c>
      <c r="D1444" s="371" t="s">
        <v>96</v>
      </c>
      <c r="E1444" s="371" t="s">
        <v>1116</v>
      </c>
      <c r="F1444" s="360">
        <v>17</v>
      </c>
      <c r="G1444" s="360">
        <v>0</v>
      </c>
      <c r="H1444" s="360">
        <v>0</v>
      </c>
      <c r="I1444" s="360">
        <v>0</v>
      </c>
      <c r="J1444" s="360">
        <v>2</v>
      </c>
      <c r="K1444" s="360">
        <v>1</v>
      </c>
      <c r="L1444" s="360">
        <v>1</v>
      </c>
      <c r="M1444" s="360">
        <v>0</v>
      </c>
      <c r="N1444" s="360">
        <v>3</v>
      </c>
      <c r="O1444" s="360">
        <v>2</v>
      </c>
      <c r="P1444" s="360">
        <v>3</v>
      </c>
      <c r="Q1444" s="360">
        <v>4</v>
      </c>
      <c r="R1444" s="360">
        <v>1</v>
      </c>
    </row>
    <row r="1445" spans="2:18" ht="13.2" x14ac:dyDescent="0.25">
      <c r="B1445" s="371" t="s">
        <v>220</v>
      </c>
      <c r="C1445" s="371" t="s">
        <v>2200</v>
      </c>
      <c r="D1445" s="371" t="s">
        <v>96</v>
      </c>
      <c r="E1445" s="371" t="s">
        <v>1117</v>
      </c>
      <c r="F1445" s="360">
        <v>34</v>
      </c>
      <c r="G1445" s="360">
        <v>1</v>
      </c>
      <c r="H1445" s="360">
        <v>2</v>
      </c>
      <c r="I1445" s="360">
        <v>1</v>
      </c>
      <c r="J1445" s="360">
        <v>1</v>
      </c>
      <c r="K1445" s="360">
        <v>1</v>
      </c>
      <c r="L1445" s="360">
        <v>2</v>
      </c>
      <c r="M1445" s="360">
        <v>1</v>
      </c>
      <c r="N1445" s="360">
        <v>5</v>
      </c>
      <c r="O1445" s="360">
        <v>11</v>
      </c>
      <c r="P1445" s="360">
        <v>5</v>
      </c>
      <c r="Q1445" s="360">
        <v>2</v>
      </c>
      <c r="R1445" s="360">
        <v>2</v>
      </c>
    </row>
    <row r="1446" spans="2:18" ht="13.2" x14ac:dyDescent="0.25">
      <c r="B1446" s="371" t="s">
        <v>220</v>
      </c>
      <c r="C1446" s="371" t="s">
        <v>2200</v>
      </c>
      <c r="D1446" s="371" t="s">
        <v>96</v>
      </c>
      <c r="E1446" s="371" t="s">
        <v>1118</v>
      </c>
      <c r="F1446" s="360">
        <v>160</v>
      </c>
      <c r="G1446" s="360">
        <v>1</v>
      </c>
      <c r="H1446" s="360">
        <v>0</v>
      </c>
      <c r="I1446" s="360">
        <v>5</v>
      </c>
      <c r="J1446" s="360">
        <v>9</v>
      </c>
      <c r="K1446" s="360">
        <v>10</v>
      </c>
      <c r="L1446" s="360">
        <v>13</v>
      </c>
      <c r="M1446" s="360">
        <v>10</v>
      </c>
      <c r="N1446" s="360">
        <v>19</v>
      </c>
      <c r="O1446" s="360">
        <v>23</v>
      </c>
      <c r="P1446" s="360">
        <v>30</v>
      </c>
      <c r="Q1446" s="360">
        <v>24</v>
      </c>
      <c r="R1446" s="360">
        <v>16</v>
      </c>
    </row>
    <row r="1447" spans="2:18" ht="13.2" x14ac:dyDescent="0.25">
      <c r="B1447" s="371" t="s">
        <v>220</v>
      </c>
      <c r="C1447" s="371" t="s">
        <v>2200</v>
      </c>
      <c r="D1447" s="371" t="s">
        <v>96</v>
      </c>
      <c r="E1447" s="371" t="s">
        <v>1119</v>
      </c>
      <c r="F1447" s="360">
        <v>72</v>
      </c>
      <c r="G1447" s="360">
        <v>0</v>
      </c>
      <c r="H1447" s="360">
        <v>1</v>
      </c>
      <c r="I1447" s="360">
        <v>1</v>
      </c>
      <c r="J1447" s="360">
        <v>2</v>
      </c>
      <c r="K1447" s="360">
        <v>1</v>
      </c>
      <c r="L1447" s="360">
        <v>4</v>
      </c>
      <c r="M1447" s="360">
        <v>3</v>
      </c>
      <c r="N1447" s="360">
        <v>2</v>
      </c>
      <c r="O1447" s="360">
        <v>12</v>
      </c>
      <c r="P1447" s="360">
        <v>22</v>
      </c>
      <c r="Q1447" s="360">
        <v>18</v>
      </c>
      <c r="R1447" s="360">
        <v>6</v>
      </c>
    </row>
    <row r="1448" spans="2:18" ht="13.2" x14ac:dyDescent="0.25">
      <c r="B1448" s="371" t="s">
        <v>220</v>
      </c>
      <c r="C1448" s="371" t="s">
        <v>2200</v>
      </c>
      <c r="D1448" s="371" t="s">
        <v>96</v>
      </c>
      <c r="E1448" s="371" t="s">
        <v>1120</v>
      </c>
      <c r="F1448" s="360">
        <v>27</v>
      </c>
      <c r="G1448" s="360">
        <v>0</v>
      </c>
      <c r="H1448" s="360">
        <v>0</v>
      </c>
      <c r="I1448" s="360">
        <v>0</v>
      </c>
      <c r="J1448" s="360">
        <v>1</v>
      </c>
      <c r="K1448" s="360">
        <v>0</v>
      </c>
      <c r="L1448" s="360">
        <v>2</v>
      </c>
      <c r="M1448" s="360">
        <v>2</v>
      </c>
      <c r="N1448" s="360">
        <v>1</v>
      </c>
      <c r="O1448" s="360">
        <v>6</v>
      </c>
      <c r="P1448" s="360">
        <v>8</v>
      </c>
      <c r="Q1448" s="360">
        <v>4</v>
      </c>
      <c r="R1448" s="360">
        <v>3</v>
      </c>
    </row>
    <row r="1449" spans="2:18" ht="13.2" x14ac:dyDescent="0.25">
      <c r="B1449" s="371" t="s">
        <v>220</v>
      </c>
      <c r="C1449" s="371" t="s">
        <v>2200</v>
      </c>
      <c r="D1449" s="371" t="s">
        <v>96</v>
      </c>
      <c r="E1449" s="371" t="s">
        <v>1121</v>
      </c>
      <c r="F1449" s="360">
        <v>1533</v>
      </c>
      <c r="G1449" s="360">
        <v>21</v>
      </c>
      <c r="H1449" s="360">
        <v>16</v>
      </c>
      <c r="I1449" s="360">
        <v>27</v>
      </c>
      <c r="J1449" s="360">
        <v>71</v>
      </c>
      <c r="K1449" s="360">
        <v>68</v>
      </c>
      <c r="L1449" s="360">
        <v>133</v>
      </c>
      <c r="M1449" s="360">
        <v>140</v>
      </c>
      <c r="N1449" s="360">
        <v>128</v>
      </c>
      <c r="O1449" s="360">
        <v>298</v>
      </c>
      <c r="P1449" s="360">
        <v>242</v>
      </c>
      <c r="Q1449" s="360">
        <v>247</v>
      </c>
      <c r="R1449" s="360">
        <v>142</v>
      </c>
    </row>
    <row r="1450" spans="2:18" ht="13.2" x14ac:dyDescent="0.25">
      <c r="B1450" s="371" t="s">
        <v>220</v>
      </c>
      <c r="C1450" s="371" t="s">
        <v>2200</v>
      </c>
      <c r="D1450" s="371" t="s">
        <v>96</v>
      </c>
      <c r="E1450" s="371" t="s">
        <v>1122</v>
      </c>
      <c r="F1450" s="360">
        <v>1246</v>
      </c>
      <c r="G1450" s="360">
        <v>11</v>
      </c>
      <c r="H1450" s="360">
        <v>25</v>
      </c>
      <c r="I1450" s="360">
        <v>26</v>
      </c>
      <c r="J1450" s="360">
        <v>46</v>
      </c>
      <c r="K1450" s="360">
        <v>44</v>
      </c>
      <c r="L1450" s="360">
        <v>66</v>
      </c>
      <c r="M1450" s="360">
        <v>95</v>
      </c>
      <c r="N1450" s="360">
        <v>126</v>
      </c>
      <c r="O1450" s="360">
        <v>255</v>
      </c>
      <c r="P1450" s="360">
        <v>230</v>
      </c>
      <c r="Q1450" s="360">
        <v>188</v>
      </c>
      <c r="R1450" s="360">
        <v>134</v>
      </c>
    </row>
    <row r="1451" spans="2:18" ht="13.2" x14ac:dyDescent="0.25">
      <c r="B1451" s="371" t="s">
        <v>221</v>
      </c>
      <c r="C1451" s="371" t="s">
        <v>2350</v>
      </c>
      <c r="D1451" s="371" t="s">
        <v>429</v>
      </c>
      <c r="E1451" s="371" t="s">
        <v>1956</v>
      </c>
      <c r="F1451" s="360">
        <v>10</v>
      </c>
      <c r="G1451" s="360">
        <v>1</v>
      </c>
      <c r="H1451" s="360">
        <v>0</v>
      </c>
      <c r="I1451" s="360">
        <v>0</v>
      </c>
      <c r="J1451" s="360">
        <v>0</v>
      </c>
      <c r="K1451" s="360">
        <v>0</v>
      </c>
      <c r="L1451" s="360">
        <v>0</v>
      </c>
      <c r="M1451" s="360">
        <v>3</v>
      </c>
      <c r="N1451" s="360">
        <v>2</v>
      </c>
      <c r="O1451" s="360">
        <v>2</v>
      </c>
      <c r="P1451" s="360">
        <v>2</v>
      </c>
      <c r="Q1451" s="360">
        <v>0</v>
      </c>
      <c r="R1451" s="360">
        <v>0</v>
      </c>
    </row>
    <row r="1452" spans="2:18" ht="13.2" x14ac:dyDescent="0.25">
      <c r="B1452" s="371" t="s">
        <v>221</v>
      </c>
      <c r="C1452" s="371" t="s">
        <v>2350</v>
      </c>
      <c r="D1452" s="371" t="s">
        <v>429</v>
      </c>
      <c r="E1452" s="371" t="s">
        <v>1680</v>
      </c>
      <c r="F1452" s="360">
        <v>6</v>
      </c>
      <c r="G1452" s="360">
        <v>1</v>
      </c>
      <c r="H1452" s="360">
        <v>0</v>
      </c>
      <c r="I1452" s="360">
        <v>1</v>
      </c>
      <c r="J1452" s="360">
        <v>0</v>
      </c>
      <c r="K1452" s="360">
        <v>0</v>
      </c>
      <c r="L1452" s="360">
        <v>0</v>
      </c>
      <c r="M1452" s="360">
        <v>0</v>
      </c>
      <c r="N1452" s="360">
        <v>1</v>
      </c>
      <c r="O1452" s="360">
        <v>2</v>
      </c>
      <c r="P1452" s="360">
        <v>1</v>
      </c>
      <c r="Q1452" s="360">
        <v>0</v>
      </c>
      <c r="R1452" s="360">
        <v>0</v>
      </c>
    </row>
    <row r="1453" spans="2:18" ht="13.2" x14ac:dyDescent="0.25">
      <c r="B1453" s="371" t="s">
        <v>221</v>
      </c>
      <c r="C1453" s="371" t="s">
        <v>2350</v>
      </c>
      <c r="D1453" s="371" t="s">
        <v>429</v>
      </c>
      <c r="E1453" s="371" t="s">
        <v>1682</v>
      </c>
      <c r="F1453" s="360">
        <v>1</v>
      </c>
      <c r="G1453" s="360">
        <v>0</v>
      </c>
      <c r="H1453" s="360">
        <v>0</v>
      </c>
      <c r="I1453" s="360">
        <v>0</v>
      </c>
      <c r="J1453" s="360">
        <v>0</v>
      </c>
      <c r="K1453" s="360">
        <v>0</v>
      </c>
      <c r="L1453" s="360">
        <v>1</v>
      </c>
      <c r="M1453" s="360">
        <v>0</v>
      </c>
      <c r="N1453" s="360">
        <v>0</v>
      </c>
      <c r="O1453" s="360">
        <v>0</v>
      </c>
      <c r="P1453" s="360">
        <v>0</v>
      </c>
      <c r="Q1453" s="360">
        <v>0</v>
      </c>
      <c r="R1453" s="360">
        <v>0</v>
      </c>
    </row>
    <row r="1454" spans="2:18" ht="13.2" x14ac:dyDescent="0.25">
      <c r="B1454" s="371" t="s">
        <v>221</v>
      </c>
      <c r="C1454" s="371" t="s">
        <v>2350</v>
      </c>
      <c r="D1454" s="371" t="s">
        <v>429</v>
      </c>
      <c r="E1454" s="371" t="s">
        <v>3561</v>
      </c>
      <c r="F1454" s="360">
        <v>1</v>
      </c>
      <c r="G1454" s="360">
        <v>0</v>
      </c>
      <c r="H1454" s="360">
        <v>0</v>
      </c>
      <c r="I1454" s="360">
        <v>0</v>
      </c>
      <c r="J1454" s="360">
        <v>0</v>
      </c>
      <c r="K1454" s="360">
        <v>0</v>
      </c>
      <c r="L1454" s="360">
        <v>0</v>
      </c>
      <c r="M1454" s="360">
        <v>0</v>
      </c>
      <c r="N1454" s="360">
        <v>1</v>
      </c>
      <c r="O1454" s="360">
        <v>0</v>
      </c>
      <c r="P1454" s="360">
        <v>0</v>
      </c>
      <c r="Q1454" s="360">
        <v>0</v>
      </c>
      <c r="R1454" s="360">
        <v>0</v>
      </c>
    </row>
    <row r="1455" spans="2:18" ht="13.2" x14ac:dyDescent="0.25">
      <c r="B1455" s="371" t="s">
        <v>221</v>
      </c>
      <c r="C1455" s="371" t="s">
        <v>2350</v>
      </c>
      <c r="D1455" s="371" t="s">
        <v>429</v>
      </c>
      <c r="E1455" s="371" t="s">
        <v>2757</v>
      </c>
      <c r="F1455" s="360">
        <v>1</v>
      </c>
      <c r="G1455" s="360">
        <v>0</v>
      </c>
      <c r="H1455" s="360">
        <v>0</v>
      </c>
      <c r="I1455" s="360">
        <v>0</v>
      </c>
      <c r="J1455" s="360">
        <v>0</v>
      </c>
      <c r="K1455" s="360">
        <v>0</v>
      </c>
      <c r="L1455" s="360">
        <v>0</v>
      </c>
      <c r="M1455" s="360">
        <v>0</v>
      </c>
      <c r="N1455" s="360">
        <v>0</v>
      </c>
      <c r="O1455" s="360">
        <v>1</v>
      </c>
      <c r="P1455" s="360">
        <v>0</v>
      </c>
      <c r="Q1455" s="360">
        <v>0</v>
      </c>
      <c r="R1455" s="360">
        <v>0</v>
      </c>
    </row>
    <row r="1456" spans="2:18" ht="13.2" x14ac:dyDescent="0.25">
      <c r="B1456" s="371" t="s">
        <v>221</v>
      </c>
      <c r="C1456" s="371" t="s">
        <v>2350</v>
      </c>
      <c r="D1456" s="371" t="s">
        <v>430</v>
      </c>
      <c r="E1456" s="371" t="s">
        <v>2608</v>
      </c>
      <c r="F1456" s="360">
        <v>1</v>
      </c>
      <c r="G1456" s="360">
        <v>0</v>
      </c>
      <c r="H1456" s="360">
        <v>0</v>
      </c>
      <c r="I1456" s="360">
        <v>0</v>
      </c>
      <c r="J1456" s="360">
        <v>1</v>
      </c>
      <c r="K1456" s="360">
        <v>0</v>
      </c>
      <c r="L1456" s="360">
        <v>0</v>
      </c>
      <c r="M1456" s="360">
        <v>0</v>
      </c>
      <c r="N1456" s="360">
        <v>0</v>
      </c>
      <c r="O1456" s="360">
        <v>0</v>
      </c>
      <c r="P1456" s="360">
        <v>0</v>
      </c>
      <c r="Q1456" s="360">
        <v>0</v>
      </c>
      <c r="R1456" s="360">
        <v>0</v>
      </c>
    </row>
    <row r="1457" spans="2:18" ht="13.2" x14ac:dyDescent="0.25">
      <c r="B1457" s="371" t="s">
        <v>221</v>
      </c>
      <c r="C1457" s="371" t="s">
        <v>2350</v>
      </c>
      <c r="D1457" s="371" t="s">
        <v>430</v>
      </c>
      <c r="E1457" s="371" t="s">
        <v>1683</v>
      </c>
      <c r="F1457" s="360">
        <v>3</v>
      </c>
      <c r="G1457" s="360">
        <v>0</v>
      </c>
      <c r="H1457" s="360">
        <v>0</v>
      </c>
      <c r="I1457" s="360">
        <v>0</v>
      </c>
      <c r="J1457" s="360">
        <v>0</v>
      </c>
      <c r="K1457" s="360">
        <v>0</v>
      </c>
      <c r="L1457" s="360">
        <v>0</v>
      </c>
      <c r="M1457" s="360">
        <v>2</v>
      </c>
      <c r="N1457" s="360">
        <v>1</v>
      </c>
      <c r="O1457" s="360">
        <v>0</v>
      </c>
      <c r="P1457" s="360">
        <v>0</v>
      </c>
      <c r="Q1457" s="360">
        <v>0</v>
      </c>
      <c r="R1457" s="360">
        <v>0</v>
      </c>
    </row>
    <row r="1458" spans="2:18" ht="13.2" x14ac:dyDescent="0.25">
      <c r="B1458" s="371" t="s">
        <v>221</v>
      </c>
      <c r="C1458" s="371" t="s">
        <v>2350</v>
      </c>
      <c r="D1458" s="371" t="s">
        <v>436</v>
      </c>
      <c r="E1458" s="371" t="s">
        <v>4063</v>
      </c>
      <c r="F1458" s="360">
        <v>2</v>
      </c>
      <c r="G1458" s="360">
        <v>0</v>
      </c>
      <c r="H1458" s="360">
        <v>0</v>
      </c>
      <c r="I1458" s="360">
        <v>0</v>
      </c>
      <c r="J1458" s="360">
        <v>0</v>
      </c>
      <c r="K1458" s="360">
        <v>0</v>
      </c>
      <c r="L1458" s="360">
        <v>0</v>
      </c>
      <c r="M1458" s="360">
        <v>0</v>
      </c>
      <c r="N1458" s="360">
        <v>0</v>
      </c>
      <c r="O1458" s="360">
        <v>2</v>
      </c>
      <c r="P1458" s="360">
        <v>0</v>
      </c>
      <c r="Q1458" s="360">
        <v>0</v>
      </c>
      <c r="R1458" s="360">
        <v>0</v>
      </c>
    </row>
    <row r="1459" spans="2:18" ht="13.2" x14ac:dyDescent="0.25">
      <c r="B1459" s="371" t="s">
        <v>221</v>
      </c>
      <c r="C1459" s="371" t="s">
        <v>2350</v>
      </c>
      <c r="D1459" s="371" t="s">
        <v>436</v>
      </c>
      <c r="E1459" s="371" t="s">
        <v>4065</v>
      </c>
      <c r="F1459" s="360">
        <v>1</v>
      </c>
      <c r="G1459" s="360">
        <v>0</v>
      </c>
      <c r="H1459" s="360">
        <v>0</v>
      </c>
      <c r="I1459" s="360">
        <v>0</v>
      </c>
      <c r="J1459" s="360">
        <v>0</v>
      </c>
      <c r="K1459" s="360">
        <v>0</v>
      </c>
      <c r="L1459" s="360">
        <v>0</v>
      </c>
      <c r="M1459" s="360">
        <v>0</v>
      </c>
      <c r="N1459" s="360">
        <v>0</v>
      </c>
      <c r="O1459" s="360">
        <v>0</v>
      </c>
      <c r="P1459" s="360">
        <v>1</v>
      </c>
      <c r="Q1459" s="360">
        <v>0</v>
      </c>
      <c r="R1459" s="360">
        <v>0</v>
      </c>
    </row>
    <row r="1460" spans="2:18" ht="13.2" x14ac:dyDescent="0.25">
      <c r="B1460" s="371" t="s">
        <v>221</v>
      </c>
      <c r="C1460" s="371" t="s">
        <v>2350</v>
      </c>
      <c r="D1460" s="371" t="s">
        <v>436</v>
      </c>
      <c r="E1460" s="371" t="s">
        <v>3834</v>
      </c>
      <c r="F1460" s="360">
        <v>1</v>
      </c>
      <c r="G1460" s="360">
        <v>0</v>
      </c>
      <c r="H1460" s="360">
        <v>0</v>
      </c>
      <c r="I1460" s="360">
        <v>0</v>
      </c>
      <c r="J1460" s="360">
        <v>0</v>
      </c>
      <c r="K1460" s="360">
        <v>0</v>
      </c>
      <c r="L1460" s="360">
        <v>0</v>
      </c>
      <c r="M1460" s="360">
        <v>0</v>
      </c>
      <c r="N1460" s="360">
        <v>0</v>
      </c>
      <c r="O1460" s="360">
        <v>1</v>
      </c>
      <c r="P1460" s="360">
        <v>0</v>
      </c>
      <c r="Q1460" s="360">
        <v>0</v>
      </c>
      <c r="R1460" s="360">
        <v>0</v>
      </c>
    </row>
    <row r="1461" spans="2:18" ht="13.2" x14ac:dyDescent="0.25">
      <c r="B1461" s="371" t="s">
        <v>221</v>
      </c>
      <c r="C1461" s="371" t="s">
        <v>2350</v>
      </c>
      <c r="D1461" s="371" t="s">
        <v>436</v>
      </c>
      <c r="E1461" s="371" t="s">
        <v>2758</v>
      </c>
      <c r="F1461" s="360">
        <v>8</v>
      </c>
      <c r="G1461" s="360">
        <v>0</v>
      </c>
      <c r="H1461" s="360">
        <v>0</v>
      </c>
      <c r="I1461" s="360">
        <v>0</v>
      </c>
      <c r="J1461" s="360">
        <v>0</v>
      </c>
      <c r="K1461" s="360">
        <v>0</v>
      </c>
      <c r="L1461" s="360">
        <v>1</v>
      </c>
      <c r="M1461" s="360">
        <v>2</v>
      </c>
      <c r="N1461" s="360">
        <v>1</v>
      </c>
      <c r="O1461" s="360">
        <v>2</v>
      </c>
      <c r="P1461" s="360">
        <v>2</v>
      </c>
      <c r="Q1461" s="360">
        <v>0</v>
      </c>
      <c r="R1461" s="360">
        <v>0</v>
      </c>
    </row>
    <row r="1462" spans="2:18" ht="13.2" x14ac:dyDescent="0.25">
      <c r="B1462" s="371" t="s">
        <v>221</v>
      </c>
      <c r="C1462" s="371" t="s">
        <v>2350</v>
      </c>
      <c r="D1462" s="371" t="s">
        <v>436</v>
      </c>
      <c r="E1462" s="371" t="s">
        <v>3835</v>
      </c>
      <c r="F1462" s="360">
        <v>2</v>
      </c>
      <c r="G1462" s="360">
        <v>0</v>
      </c>
      <c r="H1462" s="360">
        <v>0</v>
      </c>
      <c r="I1462" s="360">
        <v>0</v>
      </c>
      <c r="J1462" s="360">
        <v>0</v>
      </c>
      <c r="K1462" s="360">
        <v>0</v>
      </c>
      <c r="L1462" s="360">
        <v>0</v>
      </c>
      <c r="M1462" s="360">
        <v>0</v>
      </c>
      <c r="N1462" s="360">
        <v>0</v>
      </c>
      <c r="O1462" s="360">
        <v>0</v>
      </c>
      <c r="P1462" s="360">
        <v>0</v>
      </c>
      <c r="Q1462" s="360">
        <v>1</v>
      </c>
      <c r="R1462" s="360">
        <v>1</v>
      </c>
    </row>
    <row r="1463" spans="2:18" ht="13.2" x14ac:dyDescent="0.25">
      <c r="B1463" s="371" t="s">
        <v>221</v>
      </c>
      <c r="C1463" s="371" t="s">
        <v>2350</v>
      </c>
      <c r="D1463" s="371" t="s">
        <v>436</v>
      </c>
      <c r="E1463" s="371" t="s">
        <v>3662</v>
      </c>
      <c r="F1463" s="360">
        <v>1</v>
      </c>
      <c r="G1463" s="360">
        <v>0</v>
      </c>
      <c r="H1463" s="360">
        <v>0</v>
      </c>
      <c r="I1463" s="360">
        <v>0</v>
      </c>
      <c r="J1463" s="360">
        <v>0</v>
      </c>
      <c r="K1463" s="360">
        <v>0</v>
      </c>
      <c r="L1463" s="360">
        <v>0</v>
      </c>
      <c r="M1463" s="360">
        <v>0</v>
      </c>
      <c r="N1463" s="360">
        <v>0</v>
      </c>
      <c r="O1463" s="360">
        <v>1</v>
      </c>
      <c r="P1463" s="360">
        <v>0</v>
      </c>
      <c r="Q1463" s="360">
        <v>0</v>
      </c>
      <c r="R1463" s="360">
        <v>0</v>
      </c>
    </row>
    <row r="1464" spans="2:18" ht="13.2" x14ac:dyDescent="0.25">
      <c r="B1464" s="371" t="s">
        <v>221</v>
      </c>
      <c r="C1464" s="371" t="s">
        <v>2350</v>
      </c>
      <c r="D1464" s="371" t="s">
        <v>436</v>
      </c>
      <c r="E1464" s="371" t="s">
        <v>2399</v>
      </c>
      <c r="F1464" s="360">
        <v>5</v>
      </c>
      <c r="G1464" s="360">
        <v>0</v>
      </c>
      <c r="H1464" s="360">
        <v>0</v>
      </c>
      <c r="I1464" s="360">
        <v>0</v>
      </c>
      <c r="J1464" s="360">
        <v>0</v>
      </c>
      <c r="K1464" s="360">
        <v>0</v>
      </c>
      <c r="L1464" s="360">
        <v>2</v>
      </c>
      <c r="M1464" s="360">
        <v>1</v>
      </c>
      <c r="N1464" s="360">
        <v>0</v>
      </c>
      <c r="O1464" s="360">
        <v>1</v>
      </c>
      <c r="P1464" s="360">
        <v>0</v>
      </c>
      <c r="Q1464" s="360">
        <v>1</v>
      </c>
      <c r="R1464" s="360">
        <v>0</v>
      </c>
    </row>
    <row r="1465" spans="2:18" ht="13.2" x14ac:dyDescent="0.25">
      <c r="B1465" s="371" t="s">
        <v>221</v>
      </c>
      <c r="C1465" s="371" t="s">
        <v>2352</v>
      </c>
      <c r="D1465" s="371" t="s">
        <v>427</v>
      </c>
      <c r="E1465" s="371" t="s">
        <v>2761</v>
      </c>
      <c r="F1465" s="360">
        <v>1</v>
      </c>
      <c r="G1465" s="360">
        <v>0</v>
      </c>
      <c r="H1465" s="360">
        <v>0</v>
      </c>
      <c r="I1465" s="360">
        <v>0</v>
      </c>
      <c r="J1465" s="360">
        <v>0</v>
      </c>
      <c r="K1465" s="360">
        <v>1</v>
      </c>
      <c r="L1465" s="360">
        <v>0</v>
      </c>
      <c r="M1465" s="360">
        <v>0</v>
      </c>
      <c r="N1465" s="360">
        <v>0</v>
      </c>
      <c r="O1465" s="360">
        <v>0</v>
      </c>
      <c r="P1465" s="360">
        <v>0</v>
      </c>
      <c r="Q1465" s="360">
        <v>0</v>
      </c>
      <c r="R1465" s="360">
        <v>0</v>
      </c>
    </row>
    <row r="1466" spans="2:18" ht="13.2" x14ac:dyDescent="0.25">
      <c r="B1466" s="371" t="s">
        <v>221</v>
      </c>
      <c r="C1466" s="371" t="s">
        <v>2352</v>
      </c>
      <c r="D1466" s="371" t="s">
        <v>427</v>
      </c>
      <c r="E1466" s="371" t="s">
        <v>3837</v>
      </c>
      <c r="F1466" s="360">
        <v>3</v>
      </c>
      <c r="G1466" s="360">
        <v>0</v>
      </c>
      <c r="H1466" s="360">
        <v>0</v>
      </c>
      <c r="I1466" s="360">
        <v>0</v>
      </c>
      <c r="J1466" s="360">
        <v>0</v>
      </c>
      <c r="K1466" s="360">
        <v>0</v>
      </c>
      <c r="L1466" s="360">
        <v>0</v>
      </c>
      <c r="M1466" s="360">
        <v>1</v>
      </c>
      <c r="N1466" s="360">
        <v>2</v>
      </c>
      <c r="O1466" s="360">
        <v>0</v>
      </c>
      <c r="P1466" s="360">
        <v>0</v>
      </c>
      <c r="Q1466" s="360">
        <v>0</v>
      </c>
      <c r="R1466" s="360">
        <v>0</v>
      </c>
    </row>
    <row r="1467" spans="2:18" ht="13.2" x14ac:dyDescent="0.25">
      <c r="B1467" s="371" t="s">
        <v>221</v>
      </c>
      <c r="C1467" s="371" t="s">
        <v>2352</v>
      </c>
      <c r="D1467" s="371" t="s">
        <v>427</v>
      </c>
      <c r="E1467" s="371" t="s">
        <v>3264</v>
      </c>
      <c r="F1467" s="360">
        <v>2</v>
      </c>
      <c r="G1467" s="360">
        <v>0</v>
      </c>
      <c r="H1467" s="360">
        <v>0</v>
      </c>
      <c r="I1467" s="360">
        <v>0</v>
      </c>
      <c r="J1467" s="360">
        <v>0</v>
      </c>
      <c r="K1467" s="360">
        <v>0</v>
      </c>
      <c r="L1467" s="360">
        <v>0</v>
      </c>
      <c r="M1467" s="360">
        <v>0</v>
      </c>
      <c r="N1467" s="360">
        <v>0</v>
      </c>
      <c r="O1467" s="360">
        <v>2</v>
      </c>
      <c r="P1467" s="360">
        <v>0</v>
      </c>
      <c r="Q1467" s="360">
        <v>0</v>
      </c>
      <c r="R1467" s="360">
        <v>0</v>
      </c>
    </row>
    <row r="1468" spans="2:18" ht="13.2" x14ac:dyDescent="0.25">
      <c r="B1468" s="371" t="s">
        <v>221</v>
      </c>
      <c r="C1468" s="371" t="s">
        <v>2352</v>
      </c>
      <c r="D1468" s="371" t="s">
        <v>427</v>
      </c>
      <c r="E1468" s="371" t="s">
        <v>1505</v>
      </c>
      <c r="F1468" s="360">
        <v>1</v>
      </c>
      <c r="G1468" s="360">
        <v>0</v>
      </c>
      <c r="H1468" s="360">
        <v>0</v>
      </c>
      <c r="I1468" s="360">
        <v>0</v>
      </c>
      <c r="J1468" s="360">
        <v>0</v>
      </c>
      <c r="K1468" s="360">
        <v>0</v>
      </c>
      <c r="L1468" s="360">
        <v>0</v>
      </c>
      <c r="M1468" s="360">
        <v>0</v>
      </c>
      <c r="N1468" s="360">
        <v>0</v>
      </c>
      <c r="O1468" s="360">
        <v>1</v>
      </c>
      <c r="P1468" s="360">
        <v>0</v>
      </c>
      <c r="Q1468" s="360">
        <v>0</v>
      </c>
      <c r="R1468" s="360">
        <v>0</v>
      </c>
    </row>
    <row r="1469" spans="2:18" ht="13.2" x14ac:dyDescent="0.25">
      <c r="B1469" s="371" t="s">
        <v>221</v>
      </c>
      <c r="C1469" s="371" t="s">
        <v>2352</v>
      </c>
      <c r="D1469" s="371" t="s">
        <v>427</v>
      </c>
      <c r="E1469" s="371" t="s">
        <v>3562</v>
      </c>
      <c r="F1469" s="360">
        <v>1</v>
      </c>
      <c r="G1469" s="360">
        <v>0</v>
      </c>
      <c r="H1469" s="360">
        <v>0</v>
      </c>
      <c r="I1469" s="360">
        <v>0</v>
      </c>
      <c r="J1469" s="360">
        <v>0</v>
      </c>
      <c r="K1469" s="360">
        <v>0</v>
      </c>
      <c r="L1469" s="360">
        <v>0</v>
      </c>
      <c r="M1469" s="360">
        <v>1</v>
      </c>
      <c r="N1469" s="360">
        <v>0</v>
      </c>
      <c r="O1469" s="360">
        <v>0</v>
      </c>
      <c r="P1469" s="360">
        <v>0</v>
      </c>
      <c r="Q1469" s="360">
        <v>0</v>
      </c>
      <c r="R1469" s="360">
        <v>0</v>
      </c>
    </row>
    <row r="1470" spans="2:18" ht="13.2" x14ac:dyDescent="0.25">
      <c r="B1470" s="371" t="s">
        <v>221</v>
      </c>
      <c r="C1470" s="371" t="s">
        <v>2352</v>
      </c>
      <c r="D1470" s="371" t="s">
        <v>427</v>
      </c>
      <c r="E1470" s="371" t="s">
        <v>2855</v>
      </c>
      <c r="F1470" s="360">
        <v>1</v>
      </c>
      <c r="G1470" s="360">
        <v>0</v>
      </c>
      <c r="H1470" s="360">
        <v>0</v>
      </c>
      <c r="I1470" s="360">
        <v>0</v>
      </c>
      <c r="J1470" s="360">
        <v>0</v>
      </c>
      <c r="K1470" s="360">
        <v>0</v>
      </c>
      <c r="L1470" s="360">
        <v>0</v>
      </c>
      <c r="M1470" s="360">
        <v>0</v>
      </c>
      <c r="N1470" s="360">
        <v>0</v>
      </c>
      <c r="O1470" s="360">
        <v>1</v>
      </c>
      <c r="P1470" s="360">
        <v>0</v>
      </c>
      <c r="Q1470" s="360">
        <v>0</v>
      </c>
      <c r="R1470" s="360">
        <v>0</v>
      </c>
    </row>
    <row r="1471" spans="2:18" ht="13.2" x14ac:dyDescent="0.25">
      <c r="B1471" s="371" t="s">
        <v>221</v>
      </c>
      <c r="C1471" s="371" t="s">
        <v>2352</v>
      </c>
      <c r="D1471" s="371" t="s">
        <v>427</v>
      </c>
      <c r="E1471" s="371" t="s">
        <v>3266</v>
      </c>
      <c r="F1471" s="360">
        <v>1</v>
      </c>
      <c r="G1471" s="360">
        <v>0</v>
      </c>
      <c r="H1471" s="360">
        <v>0</v>
      </c>
      <c r="I1471" s="360">
        <v>0</v>
      </c>
      <c r="J1471" s="360">
        <v>0</v>
      </c>
      <c r="K1471" s="360">
        <v>0</v>
      </c>
      <c r="L1471" s="360">
        <v>0</v>
      </c>
      <c r="M1471" s="360">
        <v>1</v>
      </c>
      <c r="N1471" s="360">
        <v>0</v>
      </c>
      <c r="O1471" s="360">
        <v>0</v>
      </c>
      <c r="P1471" s="360">
        <v>0</v>
      </c>
      <c r="Q1471" s="360">
        <v>0</v>
      </c>
      <c r="R1471" s="360">
        <v>0</v>
      </c>
    </row>
    <row r="1472" spans="2:18" ht="13.2" x14ac:dyDescent="0.25">
      <c r="B1472" s="371" t="s">
        <v>221</v>
      </c>
      <c r="C1472" s="371" t="s">
        <v>2352</v>
      </c>
      <c r="D1472" s="371" t="s">
        <v>427</v>
      </c>
      <c r="E1472" s="371" t="s">
        <v>3664</v>
      </c>
      <c r="F1472" s="360">
        <v>1</v>
      </c>
      <c r="G1472" s="360">
        <v>0</v>
      </c>
      <c r="H1472" s="360">
        <v>0</v>
      </c>
      <c r="I1472" s="360">
        <v>0</v>
      </c>
      <c r="J1472" s="360">
        <v>1</v>
      </c>
      <c r="K1472" s="360">
        <v>0</v>
      </c>
      <c r="L1472" s="360">
        <v>0</v>
      </c>
      <c r="M1472" s="360">
        <v>0</v>
      </c>
      <c r="N1472" s="360">
        <v>0</v>
      </c>
      <c r="O1472" s="360">
        <v>0</v>
      </c>
      <c r="P1472" s="360">
        <v>0</v>
      </c>
      <c r="Q1472" s="360">
        <v>0</v>
      </c>
      <c r="R1472" s="360">
        <v>0</v>
      </c>
    </row>
    <row r="1473" spans="2:18" ht="13.2" x14ac:dyDescent="0.25">
      <c r="B1473" s="371" t="s">
        <v>221</v>
      </c>
      <c r="C1473" s="371" t="s">
        <v>2352</v>
      </c>
      <c r="D1473" s="371" t="s">
        <v>427</v>
      </c>
      <c r="E1473" s="371" t="s">
        <v>3269</v>
      </c>
      <c r="F1473" s="360">
        <v>1</v>
      </c>
      <c r="G1473" s="360">
        <v>0</v>
      </c>
      <c r="H1473" s="360">
        <v>0</v>
      </c>
      <c r="I1473" s="360">
        <v>0</v>
      </c>
      <c r="J1473" s="360">
        <v>0</v>
      </c>
      <c r="K1473" s="360">
        <v>1</v>
      </c>
      <c r="L1473" s="360">
        <v>0</v>
      </c>
      <c r="M1473" s="360">
        <v>0</v>
      </c>
      <c r="N1473" s="360">
        <v>0</v>
      </c>
      <c r="O1473" s="360">
        <v>0</v>
      </c>
      <c r="P1473" s="360">
        <v>0</v>
      </c>
      <c r="Q1473" s="360">
        <v>0</v>
      </c>
      <c r="R1473" s="360">
        <v>0</v>
      </c>
    </row>
    <row r="1474" spans="2:18" ht="13.2" x14ac:dyDescent="0.25">
      <c r="B1474" s="371" t="s">
        <v>221</v>
      </c>
      <c r="C1474" s="371" t="s">
        <v>2352</v>
      </c>
      <c r="D1474" s="371" t="s">
        <v>427</v>
      </c>
      <c r="E1474" s="371" t="s">
        <v>3270</v>
      </c>
      <c r="F1474" s="360">
        <v>1</v>
      </c>
      <c r="G1474" s="360">
        <v>0</v>
      </c>
      <c r="H1474" s="360">
        <v>0</v>
      </c>
      <c r="I1474" s="360">
        <v>0</v>
      </c>
      <c r="J1474" s="360">
        <v>0</v>
      </c>
      <c r="K1474" s="360">
        <v>0</v>
      </c>
      <c r="L1474" s="360">
        <v>0</v>
      </c>
      <c r="M1474" s="360">
        <v>0</v>
      </c>
      <c r="N1474" s="360">
        <v>0</v>
      </c>
      <c r="O1474" s="360">
        <v>0</v>
      </c>
      <c r="P1474" s="360">
        <v>1</v>
      </c>
      <c r="Q1474" s="360">
        <v>0</v>
      </c>
      <c r="R1474" s="360">
        <v>0</v>
      </c>
    </row>
    <row r="1475" spans="2:18" ht="13.2" x14ac:dyDescent="0.25">
      <c r="B1475" s="371" t="s">
        <v>221</v>
      </c>
      <c r="C1475" s="371" t="s">
        <v>2352</v>
      </c>
      <c r="D1475" s="371" t="s">
        <v>427</v>
      </c>
      <c r="E1475" s="371" t="s">
        <v>2668</v>
      </c>
      <c r="F1475" s="360">
        <v>1</v>
      </c>
      <c r="G1475" s="360">
        <v>0</v>
      </c>
      <c r="H1475" s="360">
        <v>0</v>
      </c>
      <c r="I1475" s="360">
        <v>0</v>
      </c>
      <c r="J1475" s="360">
        <v>0</v>
      </c>
      <c r="K1475" s="360">
        <v>0</v>
      </c>
      <c r="L1475" s="360">
        <v>1</v>
      </c>
      <c r="M1475" s="360">
        <v>0</v>
      </c>
      <c r="N1475" s="360">
        <v>0</v>
      </c>
      <c r="O1475" s="360">
        <v>0</v>
      </c>
      <c r="P1475" s="360">
        <v>0</v>
      </c>
      <c r="Q1475" s="360">
        <v>0</v>
      </c>
      <c r="R1475" s="360">
        <v>0</v>
      </c>
    </row>
    <row r="1476" spans="2:18" ht="13.2" x14ac:dyDescent="0.25">
      <c r="B1476" s="371" t="s">
        <v>221</v>
      </c>
      <c r="C1476" s="371" t="s">
        <v>2352</v>
      </c>
      <c r="D1476" s="371" t="s">
        <v>427</v>
      </c>
      <c r="E1476" s="371" t="s">
        <v>2763</v>
      </c>
      <c r="F1476" s="360">
        <v>1</v>
      </c>
      <c r="G1476" s="360">
        <v>0</v>
      </c>
      <c r="H1476" s="360">
        <v>0</v>
      </c>
      <c r="I1476" s="360">
        <v>0</v>
      </c>
      <c r="J1476" s="360">
        <v>0</v>
      </c>
      <c r="K1476" s="360">
        <v>0</v>
      </c>
      <c r="L1476" s="360">
        <v>0</v>
      </c>
      <c r="M1476" s="360">
        <v>0</v>
      </c>
      <c r="N1476" s="360">
        <v>1</v>
      </c>
      <c r="O1476" s="360">
        <v>0</v>
      </c>
      <c r="P1476" s="360">
        <v>0</v>
      </c>
      <c r="Q1476" s="360">
        <v>0</v>
      </c>
      <c r="R1476" s="360">
        <v>0</v>
      </c>
    </row>
    <row r="1477" spans="2:18" ht="13.2" x14ac:dyDescent="0.25">
      <c r="B1477" s="371" t="s">
        <v>221</v>
      </c>
      <c r="C1477" s="371" t="s">
        <v>2352</v>
      </c>
      <c r="D1477" s="371" t="s">
        <v>427</v>
      </c>
      <c r="E1477" s="371" t="s">
        <v>2990</v>
      </c>
      <c r="F1477" s="360">
        <v>1</v>
      </c>
      <c r="G1477" s="360">
        <v>0</v>
      </c>
      <c r="H1477" s="360">
        <v>0</v>
      </c>
      <c r="I1477" s="360">
        <v>0</v>
      </c>
      <c r="J1477" s="360">
        <v>0</v>
      </c>
      <c r="K1477" s="360">
        <v>0</v>
      </c>
      <c r="L1477" s="360">
        <v>0</v>
      </c>
      <c r="M1477" s="360">
        <v>1</v>
      </c>
      <c r="N1477" s="360">
        <v>0</v>
      </c>
      <c r="O1477" s="360">
        <v>0</v>
      </c>
      <c r="P1477" s="360">
        <v>0</v>
      </c>
      <c r="Q1477" s="360">
        <v>0</v>
      </c>
      <c r="R1477" s="360">
        <v>0</v>
      </c>
    </row>
    <row r="1478" spans="2:18" ht="13.2" x14ac:dyDescent="0.25">
      <c r="B1478" s="371" t="s">
        <v>221</v>
      </c>
      <c r="C1478" s="371" t="s">
        <v>2352</v>
      </c>
      <c r="D1478" s="371" t="s">
        <v>427</v>
      </c>
      <c r="E1478" s="371" t="s">
        <v>1507</v>
      </c>
      <c r="F1478" s="360">
        <v>8</v>
      </c>
      <c r="G1478" s="360">
        <v>0</v>
      </c>
      <c r="H1478" s="360">
        <v>1</v>
      </c>
      <c r="I1478" s="360">
        <v>0</v>
      </c>
      <c r="J1478" s="360">
        <v>0</v>
      </c>
      <c r="K1478" s="360">
        <v>0</v>
      </c>
      <c r="L1478" s="360">
        <v>1</v>
      </c>
      <c r="M1478" s="360">
        <v>0</v>
      </c>
      <c r="N1478" s="360">
        <v>3</v>
      </c>
      <c r="O1478" s="360">
        <v>3</v>
      </c>
      <c r="P1478" s="360">
        <v>0</v>
      </c>
      <c r="Q1478" s="360">
        <v>0</v>
      </c>
      <c r="R1478" s="360">
        <v>0</v>
      </c>
    </row>
    <row r="1479" spans="2:18" ht="13.2" x14ac:dyDescent="0.25">
      <c r="B1479" s="371" t="s">
        <v>221</v>
      </c>
      <c r="C1479" s="371" t="s">
        <v>2352</v>
      </c>
      <c r="D1479" s="371" t="s">
        <v>427</v>
      </c>
      <c r="E1479" s="371" t="s">
        <v>2764</v>
      </c>
      <c r="F1479" s="360">
        <v>5</v>
      </c>
      <c r="G1479" s="360">
        <v>0</v>
      </c>
      <c r="H1479" s="360">
        <v>0</v>
      </c>
      <c r="I1479" s="360">
        <v>0</v>
      </c>
      <c r="J1479" s="360">
        <v>0</v>
      </c>
      <c r="K1479" s="360">
        <v>1</v>
      </c>
      <c r="L1479" s="360">
        <v>1</v>
      </c>
      <c r="M1479" s="360">
        <v>1</v>
      </c>
      <c r="N1479" s="360">
        <v>2</v>
      </c>
      <c r="O1479" s="360">
        <v>0</v>
      </c>
      <c r="P1479" s="360">
        <v>0</v>
      </c>
      <c r="Q1479" s="360">
        <v>0</v>
      </c>
      <c r="R1479" s="360">
        <v>0</v>
      </c>
    </row>
    <row r="1480" spans="2:18" ht="13.2" x14ac:dyDescent="0.25">
      <c r="B1480" s="371" t="s">
        <v>221</v>
      </c>
      <c r="C1480" s="371" t="s">
        <v>2352</v>
      </c>
      <c r="D1480" s="371" t="s">
        <v>427</v>
      </c>
      <c r="E1480" s="371" t="s">
        <v>1508</v>
      </c>
      <c r="F1480" s="360">
        <v>1</v>
      </c>
      <c r="G1480" s="360">
        <v>0</v>
      </c>
      <c r="H1480" s="360">
        <v>0</v>
      </c>
      <c r="I1480" s="360">
        <v>0</v>
      </c>
      <c r="J1480" s="360">
        <v>0</v>
      </c>
      <c r="K1480" s="360">
        <v>0</v>
      </c>
      <c r="L1480" s="360">
        <v>0</v>
      </c>
      <c r="M1480" s="360">
        <v>0</v>
      </c>
      <c r="N1480" s="360">
        <v>0</v>
      </c>
      <c r="O1480" s="360">
        <v>0</v>
      </c>
      <c r="P1480" s="360">
        <v>1</v>
      </c>
      <c r="Q1480" s="360">
        <v>0</v>
      </c>
      <c r="R1480" s="360">
        <v>0</v>
      </c>
    </row>
    <row r="1481" spans="2:18" ht="13.2" x14ac:dyDescent="0.25">
      <c r="B1481" s="371" t="s">
        <v>221</v>
      </c>
      <c r="C1481" s="371" t="s">
        <v>2352</v>
      </c>
      <c r="D1481" s="371" t="s">
        <v>427</v>
      </c>
      <c r="E1481" s="371" t="s">
        <v>1942</v>
      </c>
      <c r="F1481" s="360">
        <v>2</v>
      </c>
      <c r="G1481" s="360">
        <v>0</v>
      </c>
      <c r="H1481" s="360">
        <v>0</v>
      </c>
      <c r="I1481" s="360">
        <v>0</v>
      </c>
      <c r="J1481" s="360">
        <v>0</v>
      </c>
      <c r="K1481" s="360">
        <v>0</v>
      </c>
      <c r="L1481" s="360">
        <v>0</v>
      </c>
      <c r="M1481" s="360">
        <v>0</v>
      </c>
      <c r="N1481" s="360">
        <v>0</v>
      </c>
      <c r="O1481" s="360">
        <v>0</v>
      </c>
      <c r="P1481" s="360">
        <v>2</v>
      </c>
      <c r="Q1481" s="360">
        <v>0</v>
      </c>
      <c r="R1481" s="360">
        <v>0</v>
      </c>
    </row>
    <row r="1482" spans="2:18" ht="13.2" x14ac:dyDescent="0.25">
      <c r="B1482" s="371" t="s">
        <v>221</v>
      </c>
      <c r="C1482" s="371" t="s">
        <v>2352</v>
      </c>
      <c r="D1482" s="371" t="s">
        <v>427</v>
      </c>
      <c r="E1482" s="371" t="s">
        <v>1509</v>
      </c>
      <c r="F1482" s="360">
        <v>17</v>
      </c>
      <c r="G1482" s="360">
        <v>0</v>
      </c>
      <c r="H1482" s="360">
        <v>0</v>
      </c>
      <c r="I1482" s="360">
        <v>0</v>
      </c>
      <c r="J1482" s="360">
        <v>2</v>
      </c>
      <c r="K1482" s="360">
        <v>0</v>
      </c>
      <c r="L1482" s="360">
        <v>0</v>
      </c>
      <c r="M1482" s="360">
        <v>1</v>
      </c>
      <c r="N1482" s="360">
        <v>5</v>
      </c>
      <c r="O1482" s="360">
        <v>7</v>
      </c>
      <c r="P1482" s="360">
        <v>0</v>
      </c>
      <c r="Q1482" s="360">
        <v>2</v>
      </c>
      <c r="R1482" s="360">
        <v>0</v>
      </c>
    </row>
    <row r="1483" spans="2:18" ht="13.2" x14ac:dyDescent="0.25">
      <c r="B1483" s="371" t="s">
        <v>221</v>
      </c>
      <c r="C1483" s="371" t="s">
        <v>2352</v>
      </c>
      <c r="D1483" s="371" t="s">
        <v>427</v>
      </c>
      <c r="E1483" s="371" t="s">
        <v>1510</v>
      </c>
      <c r="F1483" s="360">
        <v>6</v>
      </c>
      <c r="G1483" s="360">
        <v>0</v>
      </c>
      <c r="H1483" s="360">
        <v>2</v>
      </c>
      <c r="I1483" s="360">
        <v>0</v>
      </c>
      <c r="J1483" s="360">
        <v>0</v>
      </c>
      <c r="K1483" s="360">
        <v>0</v>
      </c>
      <c r="L1483" s="360">
        <v>1</v>
      </c>
      <c r="M1483" s="360">
        <v>0</v>
      </c>
      <c r="N1483" s="360">
        <v>3</v>
      </c>
      <c r="O1483" s="360">
        <v>0</v>
      </c>
      <c r="P1483" s="360">
        <v>0</v>
      </c>
      <c r="Q1483" s="360">
        <v>0</v>
      </c>
      <c r="R1483" s="360">
        <v>0</v>
      </c>
    </row>
    <row r="1484" spans="2:18" ht="13.2" x14ac:dyDescent="0.25">
      <c r="B1484" s="371" t="s">
        <v>221</v>
      </c>
      <c r="C1484" s="371" t="s">
        <v>2352</v>
      </c>
      <c r="D1484" s="371" t="s">
        <v>427</v>
      </c>
      <c r="E1484" s="371" t="s">
        <v>1511</v>
      </c>
      <c r="F1484" s="360">
        <v>1</v>
      </c>
      <c r="G1484" s="360">
        <v>0</v>
      </c>
      <c r="H1484" s="360">
        <v>0</v>
      </c>
      <c r="I1484" s="360">
        <v>0</v>
      </c>
      <c r="J1484" s="360">
        <v>0</v>
      </c>
      <c r="K1484" s="360">
        <v>1</v>
      </c>
      <c r="L1484" s="360">
        <v>0</v>
      </c>
      <c r="M1484" s="360">
        <v>0</v>
      </c>
      <c r="N1484" s="360">
        <v>0</v>
      </c>
      <c r="O1484" s="360">
        <v>0</v>
      </c>
      <c r="P1484" s="360">
        <v>0</v>
      </c>
      <c r="Q1484" s="360">
        <v>0</v>
      </c>
      <c r="R1484" s="360">
        <v>0</v>
      </c>
    </row>
    <row r="1485" spans="2:18" ht="13.2" x14ac:dyDescent="0.25">
      <c r="B1485" s="371" t="s">
        <v>221</v>
      </c>
      <c r="C1485" s="371" t="s">
        <v>2352</v>
      </c>
      <c r="D1485" s="371" t="s">
        <v>427</v>
      </c>
      <c r="E1485" s="371" t="s">
        <v>1512</v>
      </c>
      <c r="F1485" s="360">
        <v>8</v>
      </c>
      <c r="G1485" s="360">
        <v>0</v>
      </c>
      <c r="H1485" s="360">
        <v>1</v>
      </c>
      <c r="I1485" s="360">
        <v>0</v>
      </c>
      <c r="J1485" s="360">
        <v>0</v>
      </c>
      <c r="K1485" s="360">
        <v>0</v>
      </c>
      <c r="L1485" s="360">
        <v>0</v>
      </c>
      <c r="M1485" s="360">
        <v>3</v>
      </c>
      <c r="N1485" s="360">
        <v>1</v>
      </c>
      <c r="O1485" s="360">
        <v>3</v>
      </c>
      <c r="P1485" s="360">
        <v>0</v>
      </c>
      <c r="Q1485" s="360">
        <v>0</v>
      </c>
      <c r="R1485" s="360">
        <v>0</v>
      </c>
    </row>
    <row r="1486" spans="2:18" ht="13.2" x14ac:dyDescent="0.25">
      <c r="B1486" s="371" t="s">
        <v>221</v>
      </c>
      <c r="C1486" s="371" t="s">
        <v>2352</v>
      </c>
      <c r="D1486" s="371" t="s">
        <v>427</v>
      </c>
      <c r="E1486" s="371" t="s">
        <v>1513</v>
      </c>
      <c r="F1486" s="360">
        <v>3</v>
      </c>
      <c r="G1486" s="360">
        <v>0</v>
      </c>
      <c r="H1486" s="360">
        <v>0</v>
      </c>
      <c r="I1486" s="360">
        <v>0</v>
      </c>
      <c r="J1486" s="360">
        <v>0</v>
      </c>
      <c r="K1486" s="360">
        <v>0</v>
      </c>
      <c r="L1486" s="360">
        <v>0</v>
      </c>
      <c r="M1486" s="360">
        <v>0</v>
      </c>
      <c r="N1486" s="360">
        <v>1</v>
      </c>
      <c r="O1486" s="360">
        <v>1</v>
      </c>
      <c r="P1486" s="360">
        <v>1</v>
      </c>
      <c r="Q1486" s="360">
        <v>0</v>
      </c>
      <c r="R1486" s="360">
        <v>0</v>
      </c>
    </row>
    <row r="1487" spans="2:18" ht="13.2" x14ac:dyDescent="0.25">
      <c r="B1487" s="371" t="s">
        <v>221</v>
      </c>
      <c r="C1487" s="371" t="s">
        <v>2352</v>
      </c>
      <c r="D1487" s="371" t="s">
        <v>427</v>
      </c>
      <c r="E1487" s="371" t="s">
        <v>1514</v>
      </c>
      <c r="F1487" s="360">
        <v>2</v>
      </c>
      <c r="G1487" s="360">
        <v>0</v>
      </c>
      <c r="H1487" s="360">
        <v>0</v>
      </c>
      <c r="I1487" s="360">
        <v>0</v>
      </c>
      <c r="J1487" s="360">
        <v>0</v>
      </c>
      <c r="K1487" s="360">
        <v>2</v>
      </c>
      <c r="L1487" s="360">
        <v>0</v>
      </c>
      <c r="M1487" s="360">
        <v>0</v>
      </c>
      <c r="N1487" s="360">
        <v>0</v>
      </c>
      <c r="O1487" s="360">
        <v>0</v>
      </c>
      <c r="P1487" s="360">
        <v>0</v>
      </c>
      <c r="Q1487" s="360">
        <v>0</v>
      </c>
      <c r="R1487" s="360">
        <v>0</v>
      </c>
    </row>
    <row r="1488" spans="2:18" ht="13.2" x14ac:dyDescent="0.25">
      <c r="B1488" s="371" t="s">
        <v>221</v>
      </c>
      <c r="C1488" s="371" t="s">
        <v>2352</v>
      </c>
      <c r="D1488" s="371" t="s">
        <v>427</v>
      </c>
      <c r="E1488" s="371" t="s">
        <v>1515</v>
      </c>
      <c r="F1488" s="360">
        <v>4</v>
      </c>
      <c r="G1488" s="360">
        <v>0</v>
      </c>
      <c r="H1488" s="360">
        <v>0</v>
      </c>
      <c r="I1488" s="360">
        <v>0</v>
      </c>
      <c r="J1488" s="360">
        <v>0</v>
      </c>
      <c r="K1488" s="360">
        <v>0</v>
      </c>
      <c r="L1488" s="360">
        <v>0</v>
      </c>
      <c r="M1488" s="360">
        <v>2</v>
      </c>
      <c r="N1488" s="360">
        <v>0</v>
      </c>
      <c r="O1488" s="360">
        <v>2</v>
      </c>
      <c r="P1488" s="360">
        <v>0</v>
      </c>
      <c r="Q1488" s="360">
        <v>0</v>
      </c>
      <c r="R1488" s="360">
        <v>0</v>
      </c>
    </row>
    <row r="1489" spans="2:18" ht="13.2" x14ac:dyDescent="0.25">
      <c r="B1489" s="371" t="s">
        <v>221</v>
      </c>
      <c r="C1489" s="371" t="s">
        <v>2352</v>
      </c>
      <c r="D1489" s="371" t="s">
        <v>427</v>
      </c>
      <c r="E1489" s="371" t="s">
        <v>2767</v>
      </c>
      <c r="F1489" s="360">
        <v>4</v>
      </c>
      <c r="G1489" s="360">
        <v>0</v>
      </c>
      <c r="H1489" s="360">
        <v>0</v>
      </c>
      <c r="I1489" s="360">
        <v>0</v>
      </c>
      <c r="J1489" s="360">
        <v>0</v>
      </c>
      <c r="K1489" s="360">
        <v>0</v>
      </c>
      <c r="L1489" s="360">
        <v>1</v>
      </c>
      <c r="M1489" s="360">
        <v>1</v>
      </c>
      <c r="N1489" s="360">
        <v>1</v>
      </c>
      <c r="O1489" s="360">
        <v>0</v>
      </c>
      <c r="P1489" s="360">
        <v>1</v>
      </c>
      <c r="Q1489" s="360">
        <v>0</v>
      </c>
      <c r="R1489" s="360">
        <v>0</v>
      </c>
    </row>
    <row r="1490" spans="2:18" ht="13.2" x14ac:dyDescent="0.25">
      <c r="B1490" s="371" t="s">
        <v>221</v>
      </c>
      <c r="C1490" s="371" t="s">
        <v>2352</v>
      </c>
      <c r="D1490" s="371" t="s">
        <v>427</v>
      </c>
      <c r="E1490" s="371" t="s">
        <v>1516</v>
      </c>
      <c r="F1490" s="360">
        <v>3</v>
      </c>
      <c r="G1490" s="360">
        <v>0</v>
      </c>
      <c r="H1490" s="360">
        <v>0</v>
      </c>
      <c r="I1490" s="360">
        <v>0</v>
      </c>
      <c r="J1490" s="360">
        <v>0</v>
      </c>
      <c r="K1490" s="360">
        <v>0</v>
      </c>
      <c r="L1490" s="360">
        <v>1</v>
      </c>
      <c r="M1490" s="360">
        <v>1</v>
      </c>
      <c r="N1490" s="360">
        <v>0</v>
      </c>
      <c r="O1490" s="360">
        <v>0</v>
      </c>
      <c r="P1490" s="360">
        <v>0</v>
      </c>
      <c r="Q1490" s="360">
        <v>1</v>
      </c>
      <c r="R1490" s="360">
        <v>0</v>
      </c>
    </row>
    <row r="1491" spans="2:18" ht="13.2" x14ac:dyDescent="0.25">
      <c r="B1491" s="371" t="s">
        <v>221</v>
      </c>
      <c r="C1491" s="371" t="s">
        <v>2352</v>
      </c>
      <c r="D1491" s="371" t="s">
        <v>427</v>
      </c>
      <c r="E1491" s="371" t="s">
        <v>1517</v>
      </c>
      <c r="F1491" s="360">
        <v>12</v>
      </c>
      <c r="G1491" s="360">
        <v>0</v>
      </c>
      <c r="H1491" s="360">
        <v>0</v>
      </c>
      <c r="I1491" s="360">
        <v>0</v>
      </c>
      <c r="J1491" s="360">
        <v>4</v>
      </c>
      <c r="K1491" s="360">
        <v>1</v>
      </c>
      <c r="L1491" s="360">
        <v>2</v>
      </c>
      <c r="M1491" s="360">
        <v>2</v>
      </c>
      <c r="N1491" s="360">
        <v>1</v>
      </c>
      <c r="O1491" s="360">
        <v>1</v>
      </c>
      <c r="P1491" s="360">
        <v>0</v>
      </c>
      <c r="Q1491" s="360">
        <v>1</v>
      </c>
      <c r="R1491" s="360">
        <v>0</v>
      </c>
    </row>
    <row r="1492" spans="2:18" ht="13.2" x14ac:dyDescent="0.25">
      <c r="B1492" s="371" t="s">
        <v>221</v>
      </c>
      <c r="C1492" s="371" t="s">
        <v>2352</v>
      </c>
      <c r="D1492" s="371" t="s">
        <v>427</v>
      </c>
      <c r="E1492" s="371" t="s">
        <v>1518</v>
      </c>
      <c r="F1492" s="360">
        <v>65</v>
      </c>
      <c r="G1492" s="360">
        <v>1</v>
      </c>
      <c r="H1492" s="360">
        <v>3</v>
      </c>
      <c r="I1492" s="360">
        <v>2</v>
      </c>
      <c r="J1492" s="360">
        <v>2</v>
      </c>
      <c r="K1492" s="360">
        <v>4</v>
      </c>
      <c r="L1492" s="360">
        <v>6</v>
      </c>
      <c r="M1492" s="360">
        <v>10</v>
      </c>
      <c r="N1492" s="360">
        <v>8</v>
      </c>
      <c r="O1492" s="360">
        <v>13</v>
      </c>
      <c r="P1492" s="360">
        <v>11</v>
      </c>
      <c r="Q1492" s="360">
        <v>4</v>
      </c>
      <c r="R1492" s="360">
        <v>1</v>
      </c>
    </row>
    <row r="1493" spans="2:18" ht="13.2" x14ac:dyDescent="0.25">
      <c r="B1493" s="371" t="s">
        <v>221</v>
      </c>
      <c r="C1493" s="371" t="s">
        <v>2352</v>
      </c>
      <c r="D1493" s="371" t="s">
        <v>427</v>
      </c>
      <c r="E1493" s="371" t="s">
        <v>3274</v>
      </c>
      <c r="F1493" s="360">
        <v>1</v>
      </c>
      <c r="G1493" s="360">
        <v>0</v>
      </c>
      <c r="H1493" s="360">
        <v>0</v>
      </c>
      <c r="I1493" s="360">
        <v>0</v>
      </c>
      <c r="J1493" s="360">
        <v>0</v>
      </c>
      <c r="K1493" s="360">
        <v>0</v>
      </c>
      <c r="L1493" s="360">
        <v>0</v>
      </c>
      <c r="M1493" s="360">
        <v>0</v>
      </c>
      <c r="N1493" s="360">
        <v>0</v>
      </c>
      <c r="O1493" s="360">
        <v>0</v>
      </c>
      <c r="P1493" s="360">
        <v>1</v>
      </c>
      <c r="Q1493" s="360">
        <v>0</v>
      </c>
      <c r="R1493" s="360">
        <v>0</v>
      </c>
    </row>
    <row r="1494" spans="2:18" ht="13.2" x14ac:dyDescent="0.25">
      <c r="B1494" s="371" t="s">
        <v>221</v>
      </c>
      <c r="C1494" s="371" t="s">
        <v>2352</v>
      </c>
      <c r="D1494" s="371" t="s">
        <v>427</v>
      </c>
      <c r="E1494" s="371" t="s">
        <v>2994</v>
      </c>
      <c r="F1494" s="360">
        <v>1</v>
      </c>
      <c r="G1494" s="360">
        <v>0</v>
      </c>
      <c r="H1494" s="360">
        <v>0</v>
      </c>
      <c r="I1494" s="360">
        <v>0</v>
      </c>
      <c r="J1494" s="360">
        <v>0</v>
      </c>
      <c r="K1494" s="360">
        <v>0</v>
      </c>
      <c r="L1494" s="360">
        <v>1</v>
      </c>
      <c r="M1494" s="360">
        <v>0</v>
      </c>
      <c r="N1494" s="360">
        <v>0</v>
      </c>
      <c r="O1494" s="360">
        <v>0</v>
      </c>
      <c r="P1494" s="360">
        <v>0</v>
      </c>
      <c r="Q1494" s="360">
        <v>0</v>
      </c>
      <c r="R1494" s="360">
        <v>0</v>
      </c>
    </row>
    <row r="1495" spans="2:18" ht="13.2" x14ac:dyDescent="0.25">
      <c r="B1495" s="371" t="s">
        <v>221</v>
      </c>
      <c r="C1495" s="371" t="s">
        <v>2352</v>
      </c>
      <c r="D1495" s="371" t="s">
        <v>427</v>
      </c>
      <c r="E1495" s="371" t="s">
        <v>3276</v>
      </c>
      <c r="F1495" s="360">
        <v>1</v>
      </c>
      <c r="G1495" s="360">
        <v>0</v>
      </c>
      <c r="H1495" s="360">
        <v>0</v>
      </c>
      <c r="I1495" s="360">
        <v>0</v>
      </c>
      <c r="J1495" s="360">
        <v>0</v>
      </c>
      <c r="K1495" s="360">
        <v>0</v>
      </c>
      <c r="L1495" s="360">
        <v>0</v>
      </c>
      <c r="M1495" s="360">
        <v>0</v>
      </c>
      <c r="N1495" s="360">
        <v>0</v>
      </c>
      <c r="O1495" s="360">
        <v>1</v>
      </c>
      <c r="P1495" s="360">
        <v>0</v>
      </c>
      <c r="Q1495" s="360">
        <v>0</v>
      </c>
      <c r="R1495" s="360">
        <v>0</v>
      </c>
    </row>
    <row r="1496" spans="2:18" ht="13.2" x14ac:dyDescent="0.25">
      <c r="B1496" s="371" t="s">
        <v>221</v>
      </c>
      <c r="C1496" s="371" t="s">
        <v>2352</v>
      </c>
      <c r="D1496" s="371" t="s">
        <v>427</v>
      </c>
      <c r="E1496" s="371" t="s">
        <v>2995</v>
      </c>
      <c r="F1496" s="360">
        <v>1</v>
      </c>
      <c r="G1496" s="360">
        <v>0</v>
      </c>
      <c r="H1496" s="360">
        <v>0</v>
      </c>
      <c r="I1496" s="360">
        <v>0</v>
      </c>
      <c r="J1496" s="360">
        <v>0</v>
      </c>
      <c r="K1496" s="360">
        <v>0</v>
      </c>
      <c r="L1496" s="360">
        <v>0</v>
      </c>
      <c r="M1496" s="360">
        <v>0</v>
      </c>
      <c r="N1496" s="360">
        <v>0</v>
      </c>
      <c r="O1496" s="360">
        <v>0</v>
      </c>
      <c r="P1496" s="360">
        <v>1</v>
      </c>
      <c r="Q1496" s="360">
        <v>0</v>
      </c>
      <c r="R1496" s="360">
        <v>0</v>
      </c>
    </row>
    <row r="1497" spans="2:18" ht="13.2" x14ac:dyDescent="0.25">
      <c r="B1497" s="371" t="s">
        <v>221</v>
      </c>
      <c r="C1497" s="371" t="s">
        <v>2352</v>
      </c>
      <c r="D1497" s="371" t="s">
        <v>427</v>
      </c>
      <c r="E1497" s="371" t="s">
        <v>3840</v>
      </c>
      <c r="F1497" s="360">
        <v>1</v>
      </c>
      <c r="G1497" s="360">
        <v>0</v>
      </c>
      <c r="H1497" s="360">
        <v>0</v>
      </c>
      <c r="I1497" s="360">
        <v>0</v>
      </c>
      <c r="J1497" s="360">
        <v>0</v>
      </c>
      <c r="K1497" s="360">
        <v>0</v>
      </c>
      <c r="L1497" s="360">
        <v>1</v>
      </c>
      <c r="M1497" s="360">
        <v>0</v>
      </c>
      <c r="N1497" s="360">
        <v>0</v>
      </c>
      <c r="O1497" s="360">
        <v>0</v>
      </c>
      <c r="P1497" s="360">
        <v>0</v>
      </c>
      <c r="Q1497" s="360">
        <v>0</v>
      </c>
      <c r="R1497" s="360">
        <v>0</v>
      </c>
    </row>
    <row r="1498" spans="2:18" ht="13.2" x14ac:dyDescent="0.25">
      <c r="B1498" s="371" t="s">
        <v>221</v>
      </c>
      <c r="C1498" s="371" t="s">
        <v>2352</v>
      </c>
      <c r="D1498" s="371" t="s">
        <v>427</v>
      </c>
      <c r="E1498" s="371" t="s">
        <v>3665</v>
      </c>
      <c r="F1498" s="360">
        <v>1</v>
      </c>
      <c r="G1498" s="360">
        <v>0</v>
      </c>
      <c r="H1498" s="360">
        <v>0</v>
      </c>
      <c r="I1498" s="360">
        <v>0</v>
      </c>
      <c r="J1498" s="360">
        <v>0</v>
      </c>
      <c r="K1498" s="360">
        <v>0</v>
      </c>
      <c r="L1498" s="360">
        <v>0</v>
      </c>
      <c r="M1498" s="360">
        <v>0</v>
      </c>
      <c r="N1498" s="360">
        <v>0</v>
      </c>
      <c r="O1498" s="360">
        <v>1</v>
      </c>
      <c r="P1498" s="360">
        <v>0</v>
      </c>
      <c r="Q1498" s="360">
        <v>0</v>
      </c>
      <c r="R1498" s="360">
        <v>0</v>
      </c>
    </row>
    <row r="1499" spans="2:18" ht="13.2" x14ac:dyDescent="0.25">
      <c r="B1499" s="371" t="s">
        <v>221</v>
      </c>
      <c r="C1499" s="371" t="s">
        <v>2352</v>
      </c>
      <c r="D1499" s="371" t="s">
        <v>427</v>
      </c>
      <c r="E1499" s="371" t="s">
        <v>3278</v>
      </c>
      <c r="F1499" s="360">
        <v>1</v>
      </c>
      <c r="G1499" s="360">
        <v>0</v>
      </c>
      <c r="H1499" s="360">
        <v>0</v>
      </c>
      <c r="I1499" s="360">
        <v>0</v>
      </c>
      <c r="J1499" s="360">
        <v>0</v>
      </c>
      <c r="K1499" s="360">
        <v>0</v>
      </c>
      <c r="L1499" s="360">
        <v>0</v>
      </c>
      <c r="M1499" s="360">
        <v>1</v>
      </c>
      <c r="N1499" s="360">
        <v>0</v>
      </c>
      <c r="O1499" s="360">
        <v>0</v>
      </c>
      <c r="P1499" s="360">
        <v>0</v>
      </c>
      <c r="Q1499" s="360">
        <v>0</v>
      </c>
      <c r="R1499" s="360">
        <v>0</v>
      </c>
    </row>
    <row r="1500" spans="2:18" ht="13.2" x14ac:dyDescent="0.25">
      <c r="B1500" s="371" t="s">
        <v>221</v>
      </c>
      <c r="C1500" s="371" t="s">
        <v>2352</v>
      </c>
      <c r="D1500" s="371" t="s">
        <v>427</v>
      </c>
      <c r="E1500" s="371" t="s">
        <v>1521</v>
      </c>
      <c r="F1500" s="360">
        <v>1</v>
      </c>
      <c r="G1500" s="360">
        <v>0</v>
      </c>
      <c r="H1500" s="360">
        <v>0</v>
      </c>
      <c r="I1500" s="360">
        <v>0</v>
      </c>
      <c r="J1500" s="360">
        <v>0</v>
      </c>
      <c r="K1500" s="360">
        <v>1</v>
      </c>
      <c r="L1500" s="360">
        <v>0</v>
      </c>
      <c r="M1500" s="360">
        <v>0</v>
      </c>
      <c r="N1500" s="360">
        <v>0</v>
      </c>
      <c r="O1500" s="360">
        <v>0</v>
      </c>
      <c r="P1500" s="360">
        <v>0</v>
      </c>
      <c r="Q1500" s="360">
        <v>0</v>
      </c>
      <c r="R1500" s="360">
        <v>0</v>
      </c>
    </row>
    <row r="1501" spans="2:18" ht="13.2" x14ac:dyDescent="0.25">
      <c r="B1501" s="371" t="s">
        <v>221</v>
      </c>
      <c r="C1501" s="371" t="s">
        <v>2352</v>
      </c>
      <c r="D1501" s="371" t="s">
        <v>427</v>
      </c>
      <c r="E1501" s="371" t="s">
        <v>2768</v>
      </c>
      <c r="F1501" s="360">
        <v>5</v>
      </c>
      <c r="G1501" s="360">
        <v>0</v>
      </c>
      <c r="H1501" s="360">
        <v>0</v>
      </c>
      <c r="I1501" s="360">
        <v>0</v>
      </c>
      <c r="J1501" s="360">
        <v>0</v>
      </c>
      <c r="K1501" s="360">
        <v>1</v>
      </c>
      <c r="L1501" s="360">
        <v>0</v>
      </c>
      <c r="M1501" s="360">
        <v>2</v>
      </c>
      <c r="N1501" s="360">
        <v>1</v>
      </c>
      <c r="O1501" s="360">
        <v>0</v>
      </c>
      <c r="P1501" s="360">
        <v>0</v>
      </c>
      <c r="Q1501" s="360">
        <v>1</v>
      </c>
      <c r="R1501" s="360">
        <v>0</v>
      </c>
    </row>
    <row r="1502" spans="2:18" ht="13.2" x14ac:dyDescent="0.25">
      <c r="B1502" s="371" t="s">
        <v>221</v>
      </c>
      <c r="C1502" s="371" t="s">
        <v>2352</v>
      </c>
      <c r="D1502" s="371" t="s">
        <v>427</v>
      </c>
      <c r="E1502" s="371" t="s">
        <v>1522</v>
      </c>
      <c r="F1502" s="360">
        <v>1</v>
      </c>
      <c r="G1502" s="360">
        <v>0</v>
      </c>
      <c r="H1502" s="360">
        <v>0</v>
      </c>
      <c r="I1502" s="360">
        <v>0</v>
      </c>
      <c r="J1502" s="360">
        <v>1</v>
      </c>
      <c r="K1502" s="360">
        <v>0</v>
      </c>
      <c r="L1502" s="360">
        <v>0</v>
      </c>
      <c r="M1502" s="360">
        <v>0</v>
      </c>
      <c r="N1502" s="360">
        <v>0</v>
      </c>
      <c r="O1502" s="360">
        <v>0</v>
      </c>
      <c r="P1502" s="360">
        <v>0</v>
      </c>
      <c r="Q1502" s="360">
        <v>0</v>
      </c>
      <c r="R1502" s="360">
        <v>0</v>
      </c>
    </row>
    <row r="1503" spans="2:18" ht="13.2" x14ac:dyDescent="0.25">
      <c r="B1503" s="371" t="s">
        <v>221</v>
      </c>
      <c r="C1503" s="371" t="s">
        <v>2352</v>
      </c>
      <c r="D1503" s="371" t="s">
        <v>427</v>
      </c>
      <c r="E1503" s="371" t="s">
        <v>2998</v>
      </c>
      <c r="F1503" s="360">
        <v>1</v>
      </c>
      <c r="G1503" s="360">
        <v>0</v>
      </c>
      <c r="H1503" s="360">
        <v>0</v>
      </c>
      <c r="I1503" s="360">
        <v>0</v>
      </c>
      <c r="J1503" s="360">
        <v>0</v>
      </c>
      <c r="K1503" s="360">
        <v>0</v>
      </c>
      <c r="L1503" s="360">
        <v>0</v>
      </c>
      <c r="M1503" s="360">
        <v>0</v>
      </c>
      <c r="N1503" s="360">
        <v>1</v>
      </c>
      <c r="O1503" s="360">
        <v>0</v>
      </c>
      <c r="P1503" s="360">
        <v>0</v>
      </c>
      <c r="Q1503" s="360">
        <v>0</v>
      </c>
      <c r="R1503" s="360">
        <v>0</v>
      </c>
    </row>
    <row r="1504" spans="2:18" ht="13.2" x14ac:dyDescent="0.25">
      <c r="B1504" s="371" t="s">
        <v>221</v>
      </c>
      <c r="C1504" s="371" t="s">
        <v>2352</v>
      </c>
      <c r="D1504" s="371" t="s">
        <v>427</v>
      </c>
      <c r="E1504" s="371" t="s">
        <v>2769</v>
      </c>
      <c r="F1504" s="360">
        <v>1</v>
      </c>
      <c r="G1504" s="360">
        <v>0</v>
      </c>
      <c r="H1504" s="360">
        <v>0</v>
      </c>
      <c r="I1504" s="360">
        <v>0</v>
      </c>
      <c r="J1504" s="360">
        <v>0</v>
      </c>
      <c r="K1504" s="360">
        <v>0</v>
      </c>
      <c r="L1504" s="360">
        <v>0</v>
      </c>
      <c r="M1504" s="360">
        <v>0</v>
      </c>
      <c r="N1504" s="360">
        <v>0</v>
      </c>
      <c r="O1504" s="360">
        <v>1</v>
      </c>
      <c r="P1504" s="360">
        <v>0</v>
      </c>
      <c r="Q1504" s="360">
        <v>0</v>
      </c>
      <c r="R1504" s="360">
        <v>0</v>
      </c>
    </row>
    <row r="1505" spans="2:18" ht="13.2" x14ac:dyDescent="0.25">
      <c r="B1505" s="371" t="s">
        <v>221</v>
      </c>
      <c r="C1505" s="371" t="s">
        <v>2352</v>
      </c>
      <c r="D1505" s="371" t="s">
        <v>427</v>
      </c>
      <c r="E1505" s="371" t="s">
        <v>1523</v>
      </c>
      <c r="F1505" s="360">
        <v>1226</v>
      </c>
      <c r="G1505" s="360">
        <v>7</v>
      </c>
      <c r="H1505" s="360">
        <v>17</v>
      </c>
      <c r="I1505" s="360">
        <v>30</v>
      </c>
      <c r="J1505" s="360">
        <v>68</v>
      </c>
      <c r="K1505" s="360">
        <v>65</v>
      </c>
      <c r="L1505" s="360">
        <v>100</v>
      </c>
      <c r="M1505" s="360">
        <v>158</v>
      </c>
      <c r="N1505" s="360">
        <v>176</v>
      </c>
      <c r="O1505" s="360">
        <v>292</v>
      </c>
      <c r="P1505" s="360">
        <v>166</v>
      </c>
      <c r="Q1505" s="360">
        <v>105</v>
      </c>
      <c r="R1505" s="360">
        <v>42</v>
      </c>
    </row>
    <row r="1506" spans="2:18" ht="13.2" x14ac:dyDescent="0.25">
      <c r="B1506" s="371" t="s">
        <v>221</v>
      </c>
      <c r="C1506" s="371" t="s">
        <v>2352</v>
      </c>
      <c r="D1506" s="371" t="s">
        <v>427</v>
      </c>
      <c r="E1506" s="371" t="s">
        <v>1524</v>
      </c>
      <c r="F1506" s="360">
        <v>5</v>
      </c>
      <c r="G1506" s="360">
        <v>0</v>
      </c>
      <c r="H1506" s="360">
        <v>0</v>
      </c>
      <c r="I1506" s="360">
        <v>0</v>
      </c>
      <c r="J1506" s="360">
        <v>0</v>
      </c>
      <c r="K1506" s="360">
        <v>4</v>
      </c>
      <c r="L1506" s="360">
        <v>0</v>
      </c>
      <c r="M1506" s="360">
        <v>0</v>
      </c>
      <c r="N1506" s="360">
        <v>0</v>
      </c>
      <c r="O1506" s="360">
        <v>1</v>
      </c>
      <c r="P1506" s="360">
        <v>0</v>
      </c>
      <c r="Q1506" s="360">
        <v>0</v>
      </c>
      <c r="R1506" s="360">
        <v>0</v>
      </c>
    </row>
    <row r="1507" spans="2:18" ht="13.2" x14ac:dyDescent="0.25">
      <c r="B1507" s="371" t="s">
        <v>221</v>
      </c>
      <c r="C1507" s="371" t="s">
        <v>2352</v>
      </c>
      <c r="D1507" s="371" t="s">
        <v>427</v>
      </c>
      <c r="E1507" s="371" t="s">
        <v>1525</v>
      </c>
      <c r="F1507" s="360">
        <v>17</v>
      </c>
      <c r="G1507" s="360">
        <v>1</v>
      </c>
      <c r="H1507" s="360">
        <v>0</v>
      </c>
      <c r="I1507" s="360">
        <v>1</v>
      </c>
      <c r="J1507" s="360">
        <v>0</v>
      </c>
      <c r="K1507" s="360">
        <v>2</v>
      </c>
      <c r="L1507" s="360">
        <v>0</v>
      </c>
      <c r="M1507" s="360">
        <v>2</v>
      </c>
      <c r="N1507" s="360">
        <v>1</v>
      </c>
      <c r="O1507" s="360">
        <v>4</v>
      </c>
      <c r="P1507" s="360">
        <v>4</v>
      </c>
      <c r="Q1507" s="360">
        <v>1</v>
      </c>
      <c r="R1507" s="360">
        <v>1</v>
      </c>
    </row>
    <row r="1508" spans="2:18" ht="13.2" x14ac:dyDescent="0.25">
      <c r="B1508" s="371" t="s">
        <v>221</v>
      </c>
      <c r="C1508" s="371" t="s">
        <v>2352</v>
      </c>
      <c r="D1508" s="371" t="s">
        <v>427</v>
      </c>
      <c r="E1508" s="371" t="s">
        <v>1526</v>
      </c>
      <c r="F1508" s="360">
        <v>3</v>
      </c>
      <c r="G1508" s="360">
        <v>0</v>
      </c>
      <c r="H1508" s="360">
        <v>0</v>
      </c>
      <c r="I1508" s="360">
        <v>0</v>
      </c>
      <c r="J1508" s="360">
        <v>0</v>
      </c>
      <c r="K1508" s="360">
        <v>1</v>
      </c>
      <c r="L1508" s="360">
        <v>1</v>
      </c>
      <c r="M1508" s="360">
        <v>0</v>
      </c>
      <c r="N1508" s="360">
        <v>0</v>
      </c>
      <c r="O1508" s="360">
        <v>1</v>
      </c>
      <c r="P1508" s="360">
        <v>0</v>
      </c>
      <c r="Q1508" s="360">
        <v>0</v>
      </c>
      <c r="R1508" s="360">
        <v>0</v>
      </c>
    </row>
    <row r="1509" spans="2:18" ht="13.2" x14ac:dyDescent="0.25">
      <c r="B1509" s="371" t="s">
        <v>221</v>
      </c>
      <c r="C1509" s="371" t="s">
        <v>2352</v>
      </c>
      <c r="D1509" s="371" t="s">
        <v>427</v>
      </c>
      <c r="E1509" s="371" t="s">
        <v>3177</v>
      </c>
      <c r="F1509" s="360">
        <v>2</v>
      </c>
      <c r="G1509" s="360">
        <v>0</v>
      </c>
      <c r="H1509" s="360">
        <v>0</v>
      </c>
      <c r="I1509" s="360">
        <v>0</v>
      </c>
      <c r="J1509" s="360">
        <v>0</v>
      </c>
      <c r="K1509" s="360">
        <v>0</v>
      </c>
      <c r="L1509" s="360">
        <v>0</v>
      </c>
      <c r="M1509" s="360">
        <v>1</v>
      </c>
      <c r="N1509" s="360">
        <v>0</v>
      </c>
      <c r="O1509" s="360">
        <v>0</v>
      </c>
      <c r="P1509" s="360">
        <v>1</v>
      </c>
      <c r="Q1509" s="360">
        <v>0</v>
      </c>
      <c r="R1509" s="360">
        <v>0</v>
      </c>
    </row>
    <row r="1510" spans="2:18" ht="13.2" x14ac:dyDescent="0.25">
      <c r="B1510" s="371" t="s">
        <v>221</v>
      </c>
      <c r="C1510" s="371" t="s">
        <v>2352</v>
      </c>
      <c r="D1510" s="371" t="s">
        <v>427</v>
      </c>
      <c r="E1510" s="371" t="s">
        <v>3000</v>
      </c>
      <c r="F1510" s="360">
        <v>2</v>
      </c>
      <c r="G1510" s="360">
        <v>0</v>
      </c>
      <c r="H1510" s="360">
        <v>0</v>
      </c>
      <c r="I1510" s="360">
        <v>0</v>
      </c>
      <c r="J1510" s="360">
        <v>0</v>
      </c>
      <c r="K1510" s="360">
        <v>0</v>
      </c>
      <c r="L1510" s="360">
        <v>0</v>
      </c>
      <c r="M1510" s="360">
        <v>0</v>
      </c>
      <c r="N1510" s="360">
        <v>1</v>
      </c>
      <c r="O1510" s="360">
        <v>1</v>
      </c>
      <c r="P1510" s="360">
        <v>0</v>
      </c>
      <c r="Q1510" s="360">
        <v>0</v>
      </c>
      <c r="R1510" s="360">
        <v>0</v>
      </c>
    </row>
    <row r="1511" spans="2:18" ht="13.2" x14ac:dyDescent="0.25">
      <c r="B1511" s="371" t="s">
        <v>221</v>
      </c>
      <c r="C1511" s="371" t="s">
        <v>2352</v>
      </c>
      <c r="D1511" s="371" t="s">
        <v>427</v>
      </c>
      <c r="E1511" s="371" t="s">
        <v>1527</v>
      </c>
      <c r="F1511" s="360">
        <v>2</v>
      </c>
      <c r="G1511" s="360">
        <v>0</v>
      </c>
      <c r="H1511" s="360">
        <v>0</v>
      </c>
      <c r="I1511" s="360">
        <v>0</v>
      </c>
      <c r="J1511" s="360">
        <v>0</v>
      </c>
      <c r="K1511" s="360">
        <v>0</v>
      </c>
      <c r="L1511" s="360">
        <v>0</v>
      </c>
      <c r="M1511" s="360">
        <v>0</v>
      </c>
      <c r="N1511" s="360">
        <v>0</v>
      </c>
      <c r="O1511" s="360">
        <v>0</v>
      </c>
      <c r="P1511" s="360">
        <v>1</v>
      </c>
      <c r="Q1511" s="360">
        <v>1</v>
      </c>
      <c r="R1511" s="360">
        <v>0</v>
      </c>
    </row>
    <row r="1512" spans="2:18" ht="13.2" x14ac:dyDescent="0.25">
      <c r="B1512" s="371" t="s">
        <v>221</v>
      </c>
      <c r="C1512" s="371" t="s">
        <v>2352</v>
      </c>
      <c r="D1512" s="371" t="s">
        <v>427</v>
      </c>
      <c r="E1512" s="371" t="s">
        <v>1528</v>
      </c>
      <c r="F1512" s="360">
        <v>3</v>
      </c>
      <c r="G1512" s="360">
        <v>0</v>
      </c>
      <c r="H1512" s="360">
        <v>0</v>
      </c>
      <c r="I1512" s="360">
        <v>0</v>
      </c>
      <c r="J1512" s="360">
        <v>0</v>
      </c>
      <c r="K1512" s="360">
        <v>0</v>
      </c>
      <c r="L1512" s="360">
        <v>0</v>
      </c>
      <c r="M1512" s="360">
        <v>0</v>
      </c>
      <c r="N1512" s="360">
        <v>3</v>
      </c>
      <c r="O1512" s="360">
        <v>0</v>
      </c>
      <c r="P1512" s="360">
        <v>0</v>
      </c>
      <c r="Q1512" s="360">
        <v>0</v>
      </c>
      <c r="R1512" s="360">
        <v>0</v>
      </c>
    </row>
    <row r="1513" spans="2:18" ht="13.2" x14ac:dyDescent="0.25">
      <c r="B1513" s="371" t="s">
        <v>221</v>
      </c>
      <c r="C1513" s="371" t="s">
        <v>2352</v>
      </c>
      <c r="D1513" s="371" t="s">
        <v>427</v>
      </c>
      <c r="E1513" s="371" t="s">
        <v>2772</v>
      </c>
      <c r="F1513" s="360">
        <v>1</v>
      </c>
      <c r="G1513" s="360">
        <v>0</v>
      </c>
      <c r="H1513" s="360">
        <v>0</v>
      </c>
      <c r="I1513" s="360">
        <v>0</v>
      </c>
      <c r="J1513" s="360">
        <v>0</v>
      </c>
      <c r="K1513" s="360">
        <v>0</v>
      </c>
      <c r="L1513" s="360">
        <v>0</v>
      </c>
      <c r="M1513" s="360">
        <v>0</v>
      </c>
      <c r="N1513" s="360">
        <v>0</v>
      </c>
      <c r="O1513" s="360">
        <v>1</v>
      </c>
      <c r="P1513" s="360">
        <v>0</v>
      </c>
      <c r="Q1513" s="360">
        <v>0</v>
      </c>
      <c r="R1513" s="360">
        <v>0</v>
      </c>
    </row>
    <row r="1514" spans="2:18" ht="13.2" x14ac:dyDescent="0.25">
      <c r="B1514" s="371" t="s">
        <v>221</v>
      </c>
      <c r="C1514" s="371" t="s">
        <v>2352</v>
      </c>
      <c r="D1514" s="371" t="s">
        <v>427</v>
      </c>
      <c r="E1514" s="371" t="s">
        <v>1530</v>
      </c>
      <c r="F1514" s="360">
        <v>4</v>
      </c>
      <c r="G1514" s="360">
        <v>0</v>
      </c>
      <c r="H1514" s="360">
        <v>0</v>
      </c>
      <c r="I1514" s="360">
        <v>0</v>
      </c>
      <c r="J1514" s="360">
        <v>0</v>
      </c>
      <c r="K1514" s="360">
        <v>0</v>
      </c>
      <c r="L1514" s="360">
        <v>1</v>
      </c>
      <c r="M1514" s="360">
        <v>2</v>
      </c>
      <c r="N1514" s="360">
        <v>0</v>
      </c>
      <c r="O1514" s="360">
        <v>1</v>
      </c>
      <c r="P1514" s="360">
        <v>0</v>
      </c>
      <c r="Q1514" s="360">
        <v>0</v>
      </c>
      <c r="R1514" s="360">
        <v>0</v>
      </c>
    </row>
    <row r="1515" spans="2:18" ht="13.2" x14ac:dyDescent="0.25">
      <c r="B1515" s="371" t="s">
        <v>221</v>
      </c>
      <c r="C1515" s="371" t="s">
        <v>2352</v>
      </c>
      <c r="D1515" s="371" t="s">
        <v>427</v>
      </c>
      <c r="E1515" s="371" t="s">
        <v>1531</v>
      </c>
      <c r="F1515" s="360">
        <v>1</v>
      </c>
      <c r="G1515" s="360">
        <v>0</v>
      </c>
      <c r="H1515" s="360">
        <v>0</v>
      </c>
      <c r="I1515" s="360">
        <v>0</v>
      </c>
      <c r="J1515" s="360">
        <v>0</v>
      </c>
      <c r="K1515" s="360">
        <v>1</v>
      </c>
      <c r="L1515" s="360">
        <v>0</v>
      </c>
      <c r="M1515" s="360">
        <v>0</v>
      </c>
      <c r="N1515" s="360">
        <v>0</v>
      </c>
      <c r="O1515" s="360">
        <v>0</v>
      </c>
      <c r="P1515" s="360">
        <v>0</v>
      </c>
      <c r="Q1515" s="360">
        <v>0</v>
      </c>
      <c r="R1515" s="360">
        <v>0</v>
      </c>
    </row>
    <row r="1516" spans="2:18" ht="13.2" x14ac:dyDescent="0.25">
      <c r="B1516" s="371" t="s">
        <v>221</v>
      </c>
      <c r="C1516" s="371" t="s">
        <v>2352</v>
      </c>
      <c r="D1516" s="371" t="s">
        <v>427</v>
      </c>
      <c r="E1516" s="371" t="s">
        <v>1532</v>
      </c>
      <c r="F1516" s="360">
        <v>1</v>
      </c>
      <c r="G1516" s="360">
        <v>0</v>
      </c>
      <c r="H1516" s="360">
        <v>0</v>
      </c>
      <c r="I1516" s="360">
        <v>0</v>
      </c>
      <c r="J1516" s="360">
        <v>0</v>
      </c>
      <c r="K1516" s="360">
        <v>0</v>
      </c>
      <c r="L1516" s="360">
        <v>0</v>
      </c>
      <c r="M1516" s="360">
        <v>0</v>
      </c>
      <c r="N1516" s="360">
        <v>0</v>
      </c>
      <c r="O1516" s="360">
        <v>1</v>
      </c>
      <c r="P1516" s="360">
        <v>0</v>
      </c>
      <c r="Q1516" s="360">
        <v>0</v>
      </c>
      <c r="R1516" s="360">
        <v>0</v>
      </c>
    </row>
    <row r="1517" spans="2:18" ht="13.2" x14ac:dyDescent="0.25">
      <c r="B1517" s="371" t="s">
        <v>221</v>
      </c>
      <c r="C1517" s="371" t="s">
        <v>2352</v>
      </c>
      <c r="D1517" s="371" t="s">
        <v>427</v>
      </c>
      <c r="E1517" s="371" t="s">
        <v>1533</v>
      </c>
      <c r="F1517" s="360">
        <v>3</v>
      </c>
      <c r="G1517" s="360">
        <v>0</v>
      </c>
      <c r="H1517" s="360">
        <v>0</v>
      </c>
      <c r="I1517" s="360">
        <v>0</v>
      </c>
      <c r="J1517" s="360">
        <v>0</v>
      </c>
      <c r="K1517" s="360">
        <v>0</v>
      </c>
      <c r="L1517" s="360">
        <v>0</v>
      </c>
      <c r="M1517" s="360">
        <v>1</v>
      </c>
      <c r="N1517" s="360">
        <v>2</v>
      </c>
      <c r="O1517" s="360">
        <v>0</v>
      </c>
      <c r="P1517" s="360">
        <v>0</v>
      </c>
      <c r="Q1517" s="360">
        <v>0</v>
      </c>
      <c r="R1517" s="360">
        <v>0</v>
      </c>
    </row>
    <row r="1518" spans="2:18" ht="13.2" x14ac:dyDescent="0.25">
      <c r="B1518" s="371" t="s">
        <v>221</v>
      </c>
      <c r="C1518" s="371" t="s">
        <v>2352</v>
      </c>
      <c r="D1518" s="371" t="s">
        <v>427</v>
      </c>
      <c r="E1518" s="371" t="s">
        <v>2774</v>
      </c>
      <c r="F1518" s="360">
        <v>2</v>
      </c>
      <c r="G1518" s="360">
        <v>0</v>
      </c>
      <c r="H1518" s="360">
        <v>0</v>
      </c>
      <c r="I1518" s="360">
        <v>0</v>
      </c>
      <c r="J1518" s="360">
        <v>0</v>
      </c>
      <c r="K1518" s="360">
        <v>0</v>
      </c>
      <c r="L1518" s="360">
        <v>0</v>
      </c>
      <c r="M1518" s="360">
        <v>1</v>
      </c>
      <c r="N1518" s="360">
        <v>0</v>
      </c>
      <c r="O1518" s="360">
        <v>1</v>
      </c>
      <c r="P1518" s="360">
        <v>0</v>
      </c>
      <c r="Q1518" s="360">
        <v>0</v>
      </c>
      <c r="R1518" s="360">
        <v>0</v>
      </c>
    </row>
    <row r="1519" spans="2:18" ht="13.2" x14ac:dyDescent="0.25">
      <c r="B1519" s="371" t="s">
        <v>221</v>
      </c>
      <c r="C1519" s="371" t="s">
        <v>2352</v>
      </c>
      <c r="D1519" s="371" t="s">
        <v>427</v>
      </c>
      <c r="E1519" s="371" t="s">
        <v>1534</v>
      </c>
      <c r="F1519" s="360">
        <v>6</v>
      </c>
      <c r="G1519" s="360">
        <v>0</v>
      </c>
      <c r="H1519" s="360">
        <v>0</v>
      </c>
      <c r="I1519" s="360">
        <v>0</v>
      </c>
      <c r="J1519" s="360">
        <v>0</v>
      </c>
      <c r="K1519" s="360">
        <v>1</v>
      </c>
      <c r="L1519" s="360">
        <v>0</v>
      </c>
      <c r="M1519" s="360">
        <v>2</v>
      </c>
      <c r="N1519" s="360">
        <v>1</v>
      </c>
      <c r="O1519" s="360">
        <v>2</v>
      </c>
      <c r="P1519" s="360">
        <v>0</v>
      </c>
      <c r="Q1519" s="360">
        <v>0</v>
      </c>
      <c r="R1519" s="360">
        <v>0</v>
      </c>
    </row>
    <row r="1520" spans="2:18" ht="13.2" x14ac:dyDescent="0.25">
      <c r="B1520" s="371" t="s">
        <v>221</v>
      </c>
      <c r="C1520" s="371" t="s">
        <v>2352</v>
      </c>
      <c r="D1520" s="371" t="s">
        <v>427</v>
      </c>
      <c r="E1520" s="371" t="s">
        <v>1535</v>
      </c>
      <c r="F1520" s="360">
        <v>18</v>
      </c>
      <c r="G1520" s="360">
        <v>0</v>
      </c>
      <c r="H1520" s="360">
        <v>0</v>
      </c>
      <c r="I1520" s="360">
        <v>0</v>
      </c>
      <c r="J1520" s="360">
        <v>0</v>
      </c>
      <c r="K1520" s="360">
        <v>2</v>
      </c>
      <c r="L1520" s="360">
        <v>1</v>
      </c>
      <c r="M1520" s="360">
        <v>4</v>
      </c>
      <c r="N1520" s="360">
        <v>3</v>
      </c>
      <c r="O1520" s="360">
        <v>4</v>
      </c>
      <c r="P1520" s="360">
        <v>1</v>
      </c>
      <c r="Q1520" s="360">
        <v>1</v>
      </c>
      <c r="R1520" s="360">
        <v>2</v>
      </c>
    </row>
    <row r="1521" spans="2:18" ht="13.2" x14ac:dyDescent="0.25">
      <c r="B1521" s="371" t="s">
        <v>221</v>
      </c>
      <c r="C1521" s="371" t="s">
        <v>2352</v>
      </c>
      <c r="D1521" s="371" t="s">
        <v>427</v>
      </c>
      <c r="E1521" s="371" t="s">
        <v>1536</v>
      </c>
      <c r="F1521" s="360">
        <v>8</v>
      </c>
      <c r="G1521" s="360">
        <v>0</v>
      </c>
      <c r="H1521" s="360">
        <v>0</v>
      </c>
      <c r="I1521" s="360">
        <v>1</v>
      </c>
      <c r="J1521" s="360">
        <v>0</v>
      </c>
      <c r="K1521" s="360">
        <v>0</v>
      </c>
      <c r="L1521" s="360">
        <v>1</v>
      </c>
      <c r="M1521" s="360">
        <v>0</v>
      </c>
      <c r="N1521" s="360">
        <v>5</v>
      </c>
      <c r="O1521" s="360">
        <v>1</v>
      </c>
      <c r="P1521" s="360">
        <v>0</v>
      </c>
      <c r="Q1521" s="360">
        <v>0</v>
      </c>
      <c r="R1521" s="360">
        <v>0</v>
      </c>
    </row>
    <row r="1522" spans="2:18" ht="13.2" x14ac:dyDescent="0.25">
      <c r="B1522" s="371" t="s">
        <v>221</v>
      </c>
      <c r="C1522" s="371" t="s">
        <v>2352</v>
      </c>
      <c r="D1522" s="371" t="s">
        <v>427</v>
      </c>
      <c r="E1522" s="371" t="s">
        <v>1537</v>
      </c>
      <c r="F1522" s="360">
        <v>9</v>
      </c>
      <c r="G1522" s="360">
        <v>0</v>
      </c>
      <c r="H1522" s="360">
        <v>0</v>
      </c>
      <c r="I1522" s="360">
        <v>0</v>
      </c>
      <c r="J1522" s="360">
        <v>0</v>
      </c>
      <c r="K1522" s="360">
        <v>0</v>
      </c>
      <c r="L1522" s="360">
        <v>0</v>
      </c>
      <c r="M1522" s="360">
        <v>1</v>
      </c>
      <c r="N1522" s="360">
        <v>4</v>
      </c>
      <c r="O1522" s="360">
        <v>2</v>
      </c>
      <c r="P1522" s="360">
        <v>2</v>
      </c>
      <c r="Q1522" s="360">
        <v>0</v>
      </c>
      <c r="R1522" s="360">
        <v>0</v>
      </c>
    </row>
    <row r="1523" spans="2:18" ht="13.2" x14ac:dyDescent="0.25">
      <c r="B1523" s="371" t="s">
        <v>221</v>
      </c>
      <c r="C1523" s="371" t="s">
        <v>2352</v>
      </c>
      <c r="D1523" s="371" t="s">
        <v>427</v>
      </c>
      <c r="E1523" s="371" t="s">
        <v>1538</v>
      </c>
      <c r="F1523" s="360">
        <v>6</v>
      </c>
      <c r="G1523" s="360">
        <v>0</v>
      </c>
      <c r="H1523" s="360">
        <v>1</v>
      </c>
      <c r="I1523" s="360">
        <v>0</v>
      </c>
      <c r="J1523" s="360">
        <v>0</v>
      </c>
      <c r="K1523" s="360">
        <v>0</v>
      </c>
      <c r="L1523" s="360">
        <v>1</v>
      </c>
      <c r="M1523" s="360">
        <v>1</v>
      </c>
      <c r="N1523" s="360">
        <v>0</v>
      </c>
      <c r="O1523" s="360">
        <v>3</v>
      </c>
      <c r="P1523" s="360">
        <v>0</v>
      </c>
      <c r="Q1523" s="360">
        <v>0</v>
      </c>
      <c r="R1523" s="360">
        <v>0</v>
      </c>
    </row>
    <row r="1524" spans="2:18" ht="13.2" x14ac:dyDescent="0.25">
      <c r="B1524" s="371" t="s">
        <v>221</v>
      </c>
      <c r="C1524" s="371" t="s">
        <v>2352</v>
      </c>
      <c r="D1524" s="371" t="s">
        <v>427</v>
      </c>
      <c r="E1524" s="371" t="s">
        <v>1539</v>
      </c>
      <c r="F1524" s="360">
        <v>38</v>
      </c>
      <c r="G1524" s="360">
        <v>0</v>
      </c>
      <c r="H1524" s="360">
        <v>0</v>
      </c>
      <c r="I1524" s="360">
        <v>0</v>
      </c>
      <c r="J1524" s="360">
        <v>1</v>
      </c>
      <c r="K1524" s="360">
        <v>3</v>
      </c>
      <c r="L1524" s="360">
        <v>3</v>
      </c>
      <c r="M1524" s="360">
        <v>8</v>
      </c>
      <c r="N1524" s="360">
        <v>4</v>
      </c>
      <c r="O1524" s="360">
        <v>13</v>
      </c>
      <c r="P1524" s="360">
        <v>5</v>
      </c>
      <c r="Q1524" s="360">
        <v>1</v>
      </c>
      <c r="R1524" s="360">
        <v>0</v>
      </c>
    </row>
    <row r="1525" spans="2:18" ht="13.2" x14ac:dyDescent="0.25">
      <c r="B1525" s="371" t="s">
        <v>221</v>
      </c>
      <c r="C1525" s="371" t="s">
        <v>2352</v>
      </c>
      <c r="D1525" s="371" t="s">
        <v>427</v>
      </c>
      <c r="E1525" s="371" t="s">
        <v>1540</v>
      </c>
      <c r="F1525" s="360">
        <v>3</v>
      </c>
      <c r="G1525" s="360">
        <v>0</v>
      </c>
      <c r="H1525" s="360">
        <v>0</v>
      </c>
      <c r="I1525" s="360">
        <v>1</v>
      </c>
      <c r="J1525" s="360">
        <v>0</v>
      </c>
      <c r="K1525" s="360">
        <v>0</v>
      </c>
      <c r="L1525" s="360">
        <v>0</v>
      </c>
      <c r="M1525" s="360">
        <v>0</v>
      </c>
      <c r="N1525" s="360">
        <v>0</v>
      </c>
      <c r="O1525" s="360">
        <v>1</v>
      </c>
      <c r="P1525" s="360">
        <v>1</v>
      </c>
      <c r="Q1525" s="360">
        <v>0</v>
      </c>
      <c r="R1525" s="360">
        <v>0</v>
      </c>
    </row>
    <row r="1526" spans="2:18" ht="13.2" x14ac:dyDescent="0.25">
      <c r="B1526" s="371" t="s">
        <v>221</v>
      </c>
      <c r="C1526" s="371" t="s">
        <v>2352</v>
      </c>
      <c r="D1526" s="371" t="s">
        <v>427</v>
      </c>
      <c r="E1526" s="371" t="s">
        <v>1541</v>
      </c>
      <c r="F1526" s="360">
        <v>17</v>
      </c>
      <c r="G1526" s="360">
        <v>0</v>
      </c>
      <c r="H1526" s="360">
        <v>0</v>
      </c>
      <c r="I1526" s="360">
        <v>0</v>
      </c>
      <c r="J1526" s="360">
        <v>0</v>
      </c>
      <c r="K1526" s="360">
        <v>2</v>
      </c>
      <c r="L1526" s="360">
        <v>3</v>
      </c>
      <c r="M1526" s="360">
        <v>3</v>
      </c>
      <c r="N1526" s="360">
        <v>5</v>
      </c>
      <c r="O1526" s="360">
        <v>2</v>
      </c>
      <c r="P1526" s="360">
        <v>2</v>
      </c>
      <c r="Q1526" s="360">
        <v>0</v>
      </c>
      <c r="R1526" s="360">
        <v>0</v>
      </c>
    </row>
    <row r="1527" spans="2:18" ht="13.2" x14ac:dyDescent="0.25">
      <c r="B1527" s="371" t="s">
        <v>221</v>
      </c>
      <c r="C1527" s="371" t="s">
        <v>2352</v>
      </c>
      <c r="D1527" s="371" t="s">
        <v>427</v>
      </c>
      <c r="E1527" s="371" t="s">
        <v>1543</v>
      </c>
      <c r="F1527" s="360">
        <v>2</v>
      </c>
      <c r="G1527" s="360">
        <v>0</v>
      </c>
      <c r="H1527" s="360">
        <v>0</v>
      </c>
      <c r="I1527" s="360">
        <v>2</v>
      </c>
      <c r="J1527" s="360">
        <v>0</v>
      </c>
      <c r="K1527" s="360">
        <v>0</v>
      </c>
      <c r="L1527" s="360">
        <v>0</v>
      </c>
      <c r="M1527" s="360">
        <v>0</v>
      </c>
      <c r="N1527" s="360">
        <v>0</v>
      </c>
      <c r="O1527" s="360">
        <v>0</v>
      </c>
      <c r="P1527" s="360">
        <v>0</v>
      </c>
      <c r="Q1527" s="360">
        <v>0</v>
      </c>
      <c r="R1527" s="360">
        <v>0</v>
      </c>
    </row>
    <row r="1528" spans="2:18" ht="13.2" x14ac:dyDescent="0.25">
      <c r="B1528" s="371" t="s">
        <v>221</v>
      </c>
      <c r="C1528" s="371" t="s">
        <v>2352</v>
      </c>
      <c r="D1528" s="371" t="s">
        <v>427</v>
      </c>
      <c r="E1528" s="371" t="s">
        <v>1547</v>
      </c>
      <c r="F1528" s="360">
        <v>10</v>
      </c>
      <c r="G1528" s="360">
        <v>1</v>
      </c>
      <c r="H1528" s="360">
        <v>1</v>
      </c>
      <c r="I1528" s="360">
        <v>0</v>
      </c>
      <c r="J1528" s="360">
        <v>0</v>
      </c>
      <c r="K1528" s="360">
        <v>2</v>
      </c>
      <c r="L1528" s="360">
        <v>0</v>
      </c>
      <c r="M1528" s="360">
        <v>4</v>
      </c>
      <c r="N1528" s="360">
        <v>2</v>
      </c>
      <c r="O1528" s="360">
        <v>0</v>
      </c>
      <c r="P1528" s="360">
        <v>0</v>
      </c>
      <c r="Q1528" s="360">
        <v>0</v>
      </c>
      <c r="R1528" s="360">
        <v>0</v>
      </c>
    </row>
    <row r="1529" spans="2:18" ht="13.2" x14ac:dyDescent="0.25">
      <c r="B1529" s="371" t="s">
        <v>221</v>
      </c>
      <c r="C1529" s="371" t="s">
        <v>2352</v>
      </c>
      <c r="D1529" s="371" t="s">
        <v>427</v>
      </c>
      <c r="E1529" s="371" t="s">
        <v>1548</v>
      </c>
      <c r="F1529" s="360">
        <v>270</v>
      </c>
      <c r="G1529" s="360">
        <v>10</v>
      </c>
      <c r="H1529" s="360">
        <v>8</v>
      </c>
      <c r="I1529" s="360">
        <v>17</v>
      </c>
      <c r="J1529" s="360">
        <v>17</v>
      </c>
      <c r="K1529" s="360">
        <v>23</v>
      </c>
      <c r="L1529" s="360">
        <v>27</v>
      </c>
      <c r="M1529" s="360">
        <v>41</v>
      </c>
      <c r="N1529" s="360">
        <v>36</v>
      </c>
      <c r="O1529" s="360">
        <v>43</v>
      </c>
      <c r="P1529" s="360">
        <v>33</v>
      </c>
      <c r="Q1529" s="360">
        <v>12</v>
      </c>
      <c r="R1529" s="360">
        <v>3</v>
      </c>
    </row>
    <row r="1530" spans="2:18" ht="13.2" x14ac:dyDescent="0.25">
      <c r="B1530" s="371" t="s">
        <v>221</v>
      </c>
      <c r="C1530" s="371" t="s">
        <v>2352</v>
      </c>
      <c r="D1530" s="371" t="s">
        <v>427</v>
      </c>
      <c r="E1530" s="371" t="s">
        <v>1549</v>
      </c>
      <c r="F1530" s="360">
        <v>3</v>
      </c>
      <c r="G1530" s="360">
        <v>0</v>
      </c>
      <c r="H1530" s="360">
        <v>0</v>
      </c>
      <c r="I1530" s="360">
        <v>0</v>
      </c>
      <c r="J1530" s="360">
        <v>0</v>
      </c>
      <c r="K1530" s="360">
        <v>0</v>
      </c>
      <c r="L1530" s="360">
        <v>1</v>
      </c>
      <c r="M1530" s="360">
        <v>2</v>
      </c>
      <c r="N1530" s="360">
        <v>0</v>
      </c>
      <c r="O1530" s="360">
        <v>0</v>
      </c>
      <c r="P1530" s="360">
        <v>0</v>
      </c>
      <c r="Q1530" s="360">
        <v>0</v>
      </c>
      <c r="R1530" s="360">
        <v>0</v>
      </c>
    </row>
    <row r="1531" spans="2:18" ht="13.2" x14ac:dyDescent="0.25">
      <c r="B1531" s="371" t="s">
        <v>221</v>
      </c>
      <c r="C1531" s="371" t="s">
        <v>2352</v>
      </c>
      <c r="D1531" s="371" t="s">
        <v>427</v>
      </c>
      <c r="E1531" s="371" t="s">
        <v>1550</v>
      </c>
      <c r="F1531" s="360">
        <v>29</v>
      </c>
      <c r="G1531" s="360">
        <v>0</v>
      </c>
      <c r="H1531" s="360">
        <v>0</v>
      </c>
      <c r="I1531" s="360">
        <v>0</v>
      </c>
      <c r="J1531" s="360">
        <v>0</v>
      </c>
      <c r="K1531" s="360">
        <v>1</v>
      </c>
      <c r="L1531" s="360">
        <v>6</v>
      </c>
      <c r="M1531" s="360">
        <v>7</v>
      </c>
      <c r="N1531" s="360">
        <v>2</v>
      </c>
      <c r="O1531" s="360">
        <v>10</v>
      </c>
      <c r="P1531" s="360">
        <v>3</v>
      </c>
      <c r="Q1531" s="360">
        <v>0</v>
      </c>
      <c r="R1531" s="360">
        <v>0</v>
      </c>
    </row>
    <row r="1532" spans="2:18" ht="13.2" x14ac:dyDescent="0.25">
      <c r="B1532" s="371" t="s">
        <v>221</v>
      </c>
      <c r="C1532" s="371" t="s">
        <v>2352</v>
      </c>
      <c r="D1532" s="371" t="s">
        <v>427</v>
      </c>
      <c r="E1532" s="371" t="s">
        <v>1551</v>
      </c>
      <c r="F1532" s="360">
        <v>10</v>
      </c>
      <c r="G1532" s="360">
        <v>0</v>
      </c>
      <c r="H1532" s="360">
        <v>0</v>
      </c>
      <c r="I1532" s="360">
        <v>2</v>
      </c>
      <c r="J1532" s="360">
        <v>2</v>
      </c>
      <c r="K1532" s="360">
        <v>2</v>
      </c>
      <c r="L1532" s="360">
        <v>0</v>
      </c>
      <c r="M1532" s="360">
        <v>2</v>
      </c>
      <c r="N1532" s="360">
        <v>1</v>
      </c>
      <c r="O1532" s="360">
        <v>0</v>
      </c>
      <c r="P1532" s="360">
        <v>1</v>
      </c>
      <c r="Q1532" s="360">
        <v>0</v>
      </c>
      <c r="R1532" s="360">
        <v>0</v>
      </c>
    </row>
    <row r="1533" spans="2:18" ht="13.2" x14ac:dyDescent="0.25">
      <c r="B1533" s="371" t="s">
        <v>221</v>
      </c>
      <c r="C1533" s="371" t="s">
        <v>2352</v>
      </c>
      <c r="D1533" s="371" t="s">
        <v>427</v>
      </c>
      <c r="E1533" s="371" t="s">
        <v>1552</v>
      </c>
      <c r="F1533" s="360">
        <v>4</v>
      </c>
      <c r="G1533" s="360">
        <v>0</v>
      </c>
      <c r="H1533" s="360">
        <v>1</v>
      </c>
      <c r="I1533" s="360">
        <v>0</v>
      </c>
      <c r="J1533" s="360">
        <v>0</v>
      </c>
      <c r="K1533" s="360">
        <v>0</v>
      </c>
      <c r="L1533" s="360">
        <v>0</v>
      </c>
      <c r="M1533" s="360">
        <v>1</v>
      </c>
      <c r="N1533" s="360">
        <v>0</v>
      </c>
      <c r="O1533" s="360">
        <v>1</v>
      </c>
      <c r="P1533" s="360">
        <v>1</v>
      </c>
      <c r="Q1533" s="360">
        <v>0</v>
      </c>
      <c r="R1533" s="360">
        <v>0</v>
      </c>
    </row>
    <row r="1534" spans="2:18" ht="13.2" x14ac:dyDescent="0.25">
      <c r="B1534" s="371" t="s">
        <v>221</v>
      </c>
      <c r="C1534" s="371" t="s">
        <v>2352</v>
      </c>
      <c r="D1534" s="371" t="s">
        <v>427</v>
      </c>
      <c r="E1534" s="371" t="s">
        <v>1553</v>
      </c>
      <c r="F1534" s="360">
        <v>30</v>
      </c>
      <c r="G1534" s="360">
        <v>0</v>
      </c>
      <c r="H1534" s="360">
        <v>2</v>
      </c>
      <c r="I1534" s="360">
        <v>0</v>
      </c>
      <c r="J1534" s="360">
        <v>1</v>
      </c>
      <c r="K1534" s="360">
        <v>1</v>
      </c>
      <c r="L1534" s="360">
        <v>3</v>
      </c>
      <c r="M1534" s="360">
        <v>12</v>
      </c>
      <c r="N1534" s="360">
        <v>6</v>
      </c>
      <c r="O1534" s="360">
        <v>3</v>
      </c>
      <c r="P1534" s="360">
        <v>1</v>
      </c>
      <c r="Q1534" s="360">
        <v>1</v>
      </c>
      <c r="R1534" s="360">
        <v>0</v>
      </c>
    </row>
    <row r="1535" spans="2:18" ht="13.2" x14ac:dyDescent="0.25">
      <c r="B1535" s="371" t="s">
        <v>221</v>
      </c>
      <c r="C1535" s="371" t="s">
        <v>2352</v>
      </c>
      <c r="D1535" s="371" t="s">
        <v>427</v>
      </c>
      <c r="E1535" s="371" t="s">
        <v>1554</v>
      </c>
      <c r="F1535" s="360">
        <v>8</v>
      </c>
      <c r="G1535" s="360">
        <v>1</v>
      </c>
      <c r="H1535" s="360">
        <v>0</v>
      </c>
      <c r="I1535" s="360">
        <v>1</v>
      </c>
      <c r="J1535" s="360">
        <v>3</v>
      </c>
      <c r="K1535" s="360">
        <v>1</v>
      </c>
      <c r="L1535" s="360">
        <v>0</v>
      </c>
      <c r="M1535" s="360">
        <v>0</v>
      </c>
      <c r="N1535" s="360">
        <v>1</v>
      </c>
      <c r="O1535" s="360">
        <v>1</v>
      </c>
      <c r="P1535" s="360">
        <v>0</v>
      </c>
      <c r="Q1535" s="360">
        <v>0</v>
      </c>
      <c r="R1535" s="360">
        <v>0</v>
      </c>
    </row>
    <row r="1536" spans="2:18" ht="13.2" x14ac:dyDescent="0.25">
      <c r="B1536" s="371" t="s">
        <v>221</v>
      </c>
      <c r="C1536" s="371" t="s">
        <v>2352</v>
      </c>
      <c r="D1536" s="371" t="s">
        <v>427</v>
      </c>
      <c r="E1536" s="371" t="s">
        <v>1555</v>
      </c>
      <c r="F1536" s="360">
        <v>1</v>
      </c>
      <c r="G1536" s="360">
        <v>0</v>
      </c>
      <c r="H1536" s="360">
        <v>0</v>
      </c>
      <c r="I1536" s="360">
        <v>0</v>
      </c>
      <c r="J1536" s="360">
        <v>0</v>
      </c>
      <c r="K1536" s="360">
        <v>0</v>
      </c>
      <c r="L1536" s="360">
        <v>0</v>
      </c>
      <c r="M1536" s="360">
        <v>0</v>
      </c>
      <c r="N1536" s="360">
        <v>0</v>
      </c>
      <c r="O1536" s="360">
        <v>0</v>
      </c>
      <c r="P1536" s="360">
        <v>1</v>
      </c>
      <c r="Q1536" s="360">
        <v>0</v>
      </c>
      <c r="R1536" s="360">
        <v>0</v>
      </c>
    </row>
    <row r="1537" spans="2:18" ht="13.2" x14ac:dyDescent="0.25">
      <c r="B1537" s="371" t="s">
        <v>221</v>
      </c>
      <c r="C1537" s="371" t="s">
        <v>2352</v>
      </c>
      <c r="D1537" s="371" t="s">
        <v>427</v>
      </c>
      <c r="E1537" s="371" t="s">
        <v>3005</v>
      </c>
      <c r="F1537" s="360">
        <v>1</v>
      </c>
      <c r="G1537" s="360">
        <v>0</v>
      </c>
      <c r="H1537" s="360">
        <v>0</v>
      </c>
      <c r="I1537" s="360">
        <v>0</v>
      </c>
      <c r="J1537" s="360">
        <v>1</v>
      </c>
      <c r="K1537" s="360">
        <v>0</v>
      </c>
      <c r="L1537" s="360">
        <v>0</v>
      </c>
      <c r="M1537" s="360">
        <v>0</v>
      </c>
      <c r="N1537" s="360">
        <v>0</v>
      </c>
      <c r="O1537" s="360">
        <v>0</v>
      </c>
      <c r="P1537" s="360">
        <v>0</v>
      </c>
      <c r="Q1537" s="360">
        <v>0</v>
      </c>
      <c r="R1537" s="360">
        <v>0</v>
      </c>
    </row>
    <row r="1538" spans="2:18" ht="13.2" x14ac:dyDescent="0.25">
      <c r="B1538" s="371" t="s">
        <v>221</v>
      </c>
      <c r="C1538" s="371" t="s">
        <v>2352</v>
      </c>
      <c r="D1538" s="371" t="s">
        <v>427</v>
      </c>
      <c r="E1538" s="371" t="s">
        <v>1556</v>
      </c>
      <c r="F1538" s="360">
        <v>1</v>
      </c>
      <c r="G1538" s="360">
        <v>0</v>
      </c>
      <c r="H1538" s="360">
        <v>0</v>
      </c>
      <c r="I1538" s="360">
        <v>0</v>
      </c>
      <c r="J1538" s="360">
        <v>0</v>
      </c>
      <c r="K1538" s="360">
        <v>0</v>
      </c>
      <c r="L1538" s="360">
        <v>0</v>
      </c>
      <c r="M1538" s="360">
        <v>0</v>
      </c>
      <c r="N1538" s="360">
        <v>0</v>
      </c>
      <c r="O1538" s="360">
        <v>0</v>
      </c>
      <c r="P1538" s="360">
        <v>0</v>
      </c>
      <c r="Q1538" s="360">
        <v>1</v>
      </c>
      <c r="R1538" s="360">
        <v>0</v>
      </c>
    </row>
    <row r="1539" spans="2:18" ht="13.2" x14ac:dyDescent="0.25">
      <c r="B1539" s="371" t="s">
        <v>221</v>
      </c>
      <c r="C1539" s="371" t="s">
        <v>2352</v>
      </c>
      <c r="D1539" s="371" t="s">
        <v>427</v>
      </c>
      <c r="E1539" s="371" t="s">
        <v>3285</v>
      </c>
      <c r="F1539" s="360">
        <v>10</v>
      </c>
      <c r="G1539" s="360">
        <v>0</v>
      </c>
      <c r="H1539" s="360">
        <v>0</v>
      </c>
      <c r="I1539" s="360">
        <v>0</v>
      </c>
      <c r="J1539" s="360">
        <v>0</v>
      </c>
      <c r="K1539" s="360">
        <v>1</v>
      </c>
      <c r="L1539" s="360">
        <v>3</v>
      </c>
      <c r="M1539" s="360">
        <v>4</v>
      </c>
      <c r="N1539" s="360">
        <v>0</v>
      </c>
      <c r="O1539" s="360">
        <v>1</v>
      </c>
      <c r="P1539" s="360">
        <v>0</v>
      </c>
      <c r="Q1539" s="360">
        <v>1</v>
      </c>
      <c r="R1539" s="360">
        <v>0</v>
      </c>
    </row>
    <row r="1540" spans="2:18" ht="13.2" x14ac:dyDescent="0.25">
      <c r="B1540" s="371" t="s">
        <v>221</v>
      </c>
      <c r="C1540" s="371" t="s">
        <v>2352</v>
      </c>
      <c r="D1540" s="371" t="s">
        <v>427</v>
      </c>
      <c r="E1540" s="371" t="s">
        <v>3287</v>
      </c>
      <c r="F1540" s="360">
        <v>1</v>
      </c>
      <c r="G1540" s="360">
        <v>0</v>
      </c>
      <c r="H1540" s="360">
        <v>0</v>
      </c>
      <c r="I1540" s="360">
        <v>0</v>
      </c>
      <c r="J1540" s="360">
        <v>0</v>
      </c>
      <c r="K1540" s="360">
        <v>0</v>
      </c>
      <c r="L1540" s="360">
        <v>0</v>
      </c>
      <c r="M1540" s="360">
        <v>1</v>
      </c>
      <c r="N1540" s="360">
        <v>0</v>
      </c>
      <c r="O1540" s="360">
        <v>0</v>
      </c>
      <c r="P1540" s="360">
        <v>0</v>
      </c>
      <c r="Q1540" s="360">
        <v>0</v>
      </c>
      <c r="R1540" s="360">
        <v>0</v>
      </c>
    </row>
    <row r="1541" spans="2:18" ht="13.2" x14ac:dyDescent="0.25">
      <c r="B1541" s="371" t="s">
        <v>221</v>
      </c>
      <c r="C1541" s="371" t="s">
        <v>2352</v>
      </c>
      <c r="D1541" s="371" t="s">
        <v>427</v>
      </c>
      <c r="E1541" s="371" t="s">
        <v>1559</v>
      </c>
      <c r="F1541" s="360">
        <v>2</v>
      </c>
      <c r="G1541" s="360">
        <v>0</v>
      </c>
      <c r="H1541" s="360">
        <v>0</v>
      </c>
      <c r="I1541" s="360">
        <v>0</v>
      </c>
      <c r="J1541" s="360">
        <v>0</v>
      </c>
      <c r="K1541" s="360">
        <v>0</v>
      </c>
      <c r="L1541" s="360">
        <v>0</v>
      </c>
      <c r="M1541" s="360">
        <v>1</v>
      </c>
      <c r="N1541" s="360">
        <v>0</v>
      </c>
      <c r="O1541" s="360">
        <v>0</v>
      </c>
      <c r="P1541" s="360">
        <v>1</v>
      </c>
      <c r="Q1541" s="360">
        <v>0</v>
      </c>
      <c r="R1541" s="360">
        <v>0</v>
      </c>
    </row>
    <row r="1542" spans="2:18" ht="13.2" x14ac:dyDescent="0.25">
      <c r="B1542" s="371" t="s">
        <v>221</v>
      </c>
      <c r="C1542" s="371" t="s">
        <v>2352</v>
      </c>
      <c r="D1542" s="371" t="s">
        <v>427</v>
      </c>
      <c r="E1542" s="371" t="s">
        <v>1560</v>
      </c>
      <c r="F1542" s="360">
        <v>2</v>
      </c>
      <c r="G1542" s="360">
        <v>0</v>
      </c>
      <c r="H1542" s="360">
        <v>0</v>
      </c>
      <c r="I1542" s="360">
        <v>0</v>
      </c>
      <c r="J1542" s="360">
        <v>0</v>
      </c>
      <c r="K1542" s="360">
        <v>1</v>
      </c>
      <c r="L1542" s="360">
        <v>0</v>
      </c>
      <c r="M1542" s="360">
        <v>0</v>
      </c>
      <c r="N1542" s="360">
        <v>0</v>
      </c>
      <c r="O1542" s="360">
        <v>1</v>
      </c>
      <c r="P1542" s="360">
        <v>0</v>
      </c>
      <c r="Q1542" s="360">
        <v>0</v>
      </c>
      <c r="R1542" s="360">
        <v>0</v>
      </c>
    </row>
    <row r="1543" spans="2:18" ht="13.2" x14ac:dyDescent="0.25">
      <c r="B1543" s="371" t="s">
        <v>221</v>
      </c>
      <c r="C1543" s="371" t="s">
        <v>2352</v>
      </c>
      <c r="D1543" s="371" t="s">
        <v>427</v>
      </c>
      <c r="E1543" s="371" t="s">
        <v>2353</v>
      </c>
      <c r="F1543" s="360">
        <v>6</v>
      </c>
      <c r="G1543" s="360">
        <v>0</v>
      </c>
      <c r="H1543" s="360">
        <v>0</v>
      </c>
      <c r="I1543" s="360">
        <v>0</v>
      </c>
      <c r="J1543" s="360">
        <v>0</v>
      </c>
      <c r="K1543" s="360">
        <v>0</v>
      </c>
      <c r="L1543" s="360">
        <v>0</v>
      </c>
      <c r="M1543" s="360">
        <v>1</v>
      </c>
      <c r="N1543" s="360">
        <v>1</v>
      </c>
      <c r="O1543" s="360">
        <v>2</v>
      </c>
      <c r="P1543" s="360">
        <v>2</v>
      </c>
      <c r="Q1543" s="360">
        <v>0</v>
      </c>
      <c r="R1543" s="360">
        <v>0</v>
      </c>
    </row>
    <row r="1544" spans="2:18" ht="13.2" x14ac:dyDescent="0.25">
      <c r="B1544" s="371" t="s">
        <v>221</v>
      </c>
      <c r="C1544" s="371" t="s">
        <v>2352</v>
      </c>
      <c r="D1544" s="371" t="s">
        <v>427</v>
      </c>
      <c r="E1544" s="371" t="s">
        <v>1561</v>
      </c>
      <c r="F1544" s="360">
        <v>1</v>
      </c>
      <c r="G1544" s="360">
        <v>0</v>
      </c>
      <c r="H1544" s="360">
        <v>0</v>
      </c>
      <c r="I1544" s="360">
        <v>0</v>
      </c>
      <c r="J1544" s="360">
        <v>0</v>
      </c>
      <c r="K1544" s="360">
        <v>0</v>
      </c>
      <c r="L1544" s="360">
        <v>0</v>
      </c>
      <c r="M1544" s="360">
        <v>1</v>
      </c>
      <c r="N1544" s="360">
        <v>0</v>
      </c>
      <c r="O1544" s="360">
        <v>0</v>
      </c>
      <c r="P1544" s="360">
        <v>0</v>
      </c>
      <c r="Q1544" s="360">
        <v>0</v>
      </c>
      <c r="R1544" s="360">
        <v>0</v>
      </c>
    </row>
    <row r="1545" spans="2:18" ht="13.2" x14ac:dyDescent="0.25">
      <c r="B1545" s="371" t="s">
        <v>221</v>
      </c>
      <c r="C1545" s="371" t="s">
        <v>2352</v>
      </c>
      <c r="D1545" s="371" t="s">
        <v>427</v>
      </c>
      <c r="E1545" s="371" t="s">
        <v>2777</v>
      </c>
      <c r="F1545" s="360">
        <v>1</v>
      </c>
      <c r="G1545" s="360">
        <v>0</v>
      </c>
      <c r="H1545" s="360">
        <v>0</v>
      </c>
      <c r="I1545" s="360">
        <v>0</v>
      </c>
      <c r="J1545" s="360">
        <v>0</v>
      </c>
      <c r="K1545" s="360">
        <v>0</v>
      </c>
      <c r="L1545" s="360">
        <v>0</v>
      </c>
      <c r="M1545" s="360">
        <v>0</v>
      </c>
      <c r="N1545" s="360">
        <v>0</v>
      </c>
      <c r="O1545" s="360">
        <v>1</v>
      </c>
      <c r="P1545" s="360">
        <v>0</v>
      </c>
      <c r="Q1545" s="360">
        <v>0</v>
      </c>
      <c r="R1545" s="360">
        <v>0</v>
      </c>
    </row>
    <row r="1546" spans="2:18" ht="13.2" x14ac:dyDescent="0.25">
      <c r="B1546" s="371" t="s">
        <v>221</v>
      </c>
      <c r="C1546" s="371" t="s">
        <v>2352</v>
      </c>
      <c r="D1546" s="371" t="s">
        <v>427</v>
      </c>
      <c r="E1546" s="371" t="s">
        <v>1562</v>
      </c>
      <c r="F1546" s="360">
        <v>2</v>
      </c>
      <c r="G1546" s="360">
        <v>0</v>
      </c>
      <c r="H1546" s="360">
        <v>0</v>
      </c>
      <c r="I1546" s="360">
        <v>0</v>
      </c>
      <c r="J1546" s="360">
        <v>0</v>
      </c>
      <c r="K1546" s="360">
        <v>2</v>
      </c>
      <c r="L1546" s="360">
        <v>0</v>
      </c>
      <c r="M1546" s="360">
        <v>0</v>
      </c>
      <c r="N1546" s="360">
        <v>0</v>
      </c>
      <c r="O1546" s="360">
        <v>0</v>
      </c>
      <c r="P1546" s="360">
        <v>0</v>
      </c>
      <c r="Q1546" s="360">
        <v>0</v>
      </c>
      <c r="R1546" s="360">
        <v>0</v>
      </c>
    </row>
    <row r="1547" spans="2:18" ht="13.2" x14ac:dyDescent="0.25">
      <c r="B1547" s="371" t="s">
        <v>221</v>
      </c>
      <c r="C1547" s="371" t="s">
        <v>2352</v>
      </c>
      <c r="D1547" s="371" t="s">
        <v>427</v>
      </c>
      <c r="E1547" s="371" t="s">
        <v>1563</v>
      </c>
      <c r="F1547" s="360">
        <v>9</v>
      </c>
      <c r="G1547" s="360">
        <v>0</v>
      </c>
      <c r="H1547" s="360">
        <v>0</v>
      </c>
      <c r="I1547" s="360">
        <v>0</v>
      </c>
      <c r="J1547" s="360">
        <v>0</v>
      </c>
      <c r="K1547" s="360">
        <v>0</v>
      </c>
      <c r="L1547" s="360">
        <v>0</v>
      </c>
      <c r="M1547" s="360">
        <v>1</v>
      </c>
      <c r="N1547" s="360">
        <v>4</v>
      </c>
      <c r="O1547" s="360">
        <v>4</v>
      </c>
      <c r="P1547" s="360">
        <v>0</v>
      </c>
      <c r="Q1547" s="360">
        <v>0</v>
      </c>
      <c r="R1547" s="360">
        <v>0</v>
      </c>
    </row>
    <row r="1548" spans="2:18" ht="13.2" x14ac:dyDescent="0.25">
      <c r="B1548" s="371" t="s">
        <v>221</v>
      </c>
      <c r="C1548" s="371" t="s">
        <v>2352</v>
      </c>
      <c r="D1548" s="371" t="s">
        <v>427</v>
      </c>
      <c r="E1548" s="371" t="s">
        <v>3008</v>
      </c>
      <c r="F1548" s="360">
        <v>5</v>
      </c>
      <c r="G1548" s="360">
        <v>0</v>
      </c>
      <c r="H1548" s="360">
        <v>1</v>
      </c>
      <c r="I1548" s="360">
        <v>2</v>
      </c>
      <c r="J1548" s="360">
        <v>0</v>
      </c>
      <c r="K1548" s="360">
        <v>0</v>
      </c>
      <c r="L1548" s="360">
        <v>0</v>
      </c>
      <c r="M1548" s="360">
        <v>0</v>
      </c>
      <c r="N1548" s="360">
        <v>0</v>
      </c>
      <c r="O1548" s="360">
        <v>2</v>
      </c>
      <c r="P1548" s="360">
        <v>0</v>
      </c>
      <c r="Q1548" s="360">
        <v>0</v>
      </c>
      <c r="R1548" s="360">
        <v>0</v>
      </c>
    </row>
    <row r="1549" spans="2:18" ht="13.2" x14ac:dyDescent="0.25">
      <c r="B1549" s="371" t="s">
        <v>221</v>
      </c>
      <c r="C1549" s="371" t="s">
        <v>2352</v>
      </c>
      <c r="D1549" s="371" t="s">
        <v>427</v>
      </c>
      <c r="E1549" s="371" t="s">
        <v>3009</v>
      </c>
      <c r="F1549" s="360">
        <v>2</v>
      </c>
      <c r="G1549" s="360">
        <v>0</v>
      </c>
      <c r="H1549" s="360">
        <v>0</v>
      </c>
      <c r="I1549" s="360">
        <v>0</v>
      </c>
      <c r="J1549" s="360">
        <v>0</v>
      </c>
      <c r="K1549" s="360">
        <v>1</v>
      </c>
      <c r="L1549" s="360">
        <v>0</v>
      </c>
      <c r="M1549" s="360">
        <v>0</v>
      </c>
      <c r="N1549" s="360">
        <v>0</v>
      </c>
      <c r="O1549" s="360">
        <v>1</v>
      </c>
      <c r="P1549" s="360">
        <v>0</v>
      </c>
      <c r="Q1549" s="360">
        <v>0</v>
      </c>
      <c r="R1549" s="360">
        <v>0</v>
      </c>
    </row>
    <row r="1550" spans="2:18" ht="13.2" x14ac:dyDescent="0.25">
      <c r="B1550" s="371" t="s">
        <v>221</v>
      </c>
      <c r="C1550" s="371" t="s">
        <v>2352</v>
      </c>
      <c r="D1550" s="371" t="s">
        <v>427</v>
      </c>
      <c r="E1550" s="371" t="s">
        <v>4069</v>
      </c>
      <c r="F1550" s="360">
        <v>2</v>
      </c>
      <c r="G1550" s="360">
        <v>1</v>
      </c>
      <c r="H1550" s="360">
        <v>0</v>
      </c>
      <c r="I1550" s="360">
        <v>0</v>
      </c>
      <c r="J1550" s="360">
        <v>0</v>
      </c>
      <c r="K1550" s="360">
        <v>0</v>
      </c>
      <c r="L1550" s="360">
        <v>0</v>
      </c>
      <c r="M1550" s="360">
        <v>1</v>
      </c>
      <c r="N1550" s="360">
        <v>0</v>
      </c>
      <c r="O1550" s="360">
        <v>0</v>
      </c>
      <c r="P1550" s="360">
        <v>0</v>
      </c>
      <c r="Q1550" s="360">
        <v>0</v>
      </c>
      <c r="R1550" s="360">
        <v>0</v>
      </c>
    </row>
    <row r="1551" spans="2:18" ht="13.2" x14ac:dyDescent="0.25">
      <c r="B1551" s="371" t="s">
        <v>221</v>
      </c>
      <c r="C1551" s="371" t="s">
        <v>2352</v>
      </c>
      <c r="D1551" s="371" t="s">
        <v>427</v>
      </c>
      <c r="E1551" s="371" t="s">
        <v>1564</v>
      </c>
      <c r="F1551" s="360">
        <v>1</v>
      </c>
      <c r="G1551" s="360">
        <v>0</v>
      </c>
      <c r="H1551" s="360">
        <v>0</v>
      </c>
      <c r="I1551" s="360">
        <v>0</v>
      </c>
      <c r="J1551" s="360">
        <v>0</v>
      </c>
      <c r="K1551" s="360">
        <v>0</v>
      </c>
      <c r="L1551" s="360">
        <v>0</v>
      </c>
      <c r="M1551" s="360">
        <v>1</v>
      </c>
      <c r="N1551" s="360">
        <v>0</v>
      </c>
      <c r="O1551" s="360">
        <v>0</v>
      </c>
      <c r="P1551" s="360">
        <v>0</v>
      </c>
      <c r="Q1551" s="360">
        <v>0</v>
      </c>
      <c r="R1551" s="360">
        <v>0</v>
      </c>
    </row>
    <row r="1552" spans="2:18" ht="13.2" x14ac:dyDescent="0.25">
      <c r="B1552" s="371" t="s">
        <v>221</v>
      </c>
      <c r="C1552" s="371" t="s">
        <v>2352</v>
      </c>
      <c r="D1552" s="371" t="s">
        <v>427</v>
      </c>
      <c r="E1552" s="371" t="s">
        <v>1565</v>
      </c>
      <c r="F1552" s="360">
        <v>5</v>
      </c>
      <c r="G1552" s="360">
        <v>1</v>
      </c>
      <c r="H1552" s="360">
        <v>0</v>
      </c>
      <c r="I1552" s="360">
        <v>1</v>
      </c>
      <c r="J1552" s="360">
        <v>1</v>
      </c>
      <c r="K1552" s="360">
        <v>0</v>
      </c>
      <c r="L1552" s="360">
        <v>0</v>
      </c>
      <c r="M1552" s="360">
        <v>0</v>
      </c>
      <c r="N1552" s="360">
        <v>0</v>
      </c>
      <c r="O1552" s="360">
        <v>2</v>
      </c>
      <c r="P1552" s="360">
        <v>0</v>
      </c>
      <c r="Q1552" s="360">
        <v>0</v>
      </c>
      <c r="R1552" s="360">
        <v>0</v>
      </c>
    </row>
    <row r="1553" spans="2:18" ht="13.2" x14ac:dyDescent="0.25">
      <c r="B1553" s="371" t="s">
        <v>221</v>
      </c>
      <c r="C1553" s="371" t="s">
        <v>2352</v>
      </c>
      <c r="D1553" s="371" t="s">
        <v>427</v>
      </c>
      <c r="E1553" s="371" t="s">
        <v>1566</v>
      </c>
      <c r="F1553" s="360">
        <v>10</v>
      </c>
      <c r="G1553" s="360">
        <v>0</v>
      </c>
      <c r="H1553" s="360">
        <v>0</v>
      </c>
      <c r="I1553" s="360">
        <v>0</v>
      </c>
      <c r="J1553" s="360">
        <v>0</v>
      </c>
      <c r="K1553" s="360">
        <v>0</v>
      </c>
      <c r="L1553" s="360">
        <v>1</v>
      </c>
      <c r="M1553" s="360">
        <v>3</v>
      </c>
      <c r="N1553" s="360">
        <v>3</v>
      </c>
      <c r="O1553" s="360">
        <v>2</v>
      </c>
      <c r="P1553" s="360">
        <v>1</v>
      </c>
      <c r="Q1553" s="360">
        <v>0</v>
      </c>
      <c r="R1553" s="360">
        <v>0</v>
      </c>
    </row>
    <row r="1554" spans="2:18" ht="13.2" x14ac:dyDescent="0.25">
      <c r="B1554" s="371" t="s">
        <v>221</v>
      </c>
      <c r="C1554" s="371" t="s">
        <v>2352</v>
      </c>
      <c r="D1554" s="371" t="s">
        <v>427</v>
      </c>
      <c r="E1554" s="371" t="s">
        <v>1567</v>
      </c>
      <c r="F1554" s="360">
        <v>1</v>
      </c>
      <c r="G1554" s="360">
        <v>0</v>
      </c>
      <c r="H1554" s="360">
        <v>0</v>
      </c>
      <c r="I1554" s="360">
        <v>0</v>
      </c>
      <c r="J1554" s="360">
        <v>1</v>
      </c>
      <c r="K1554" s="360">
        <v>0</v>
      </c>
      <c r="L1554" s="360">
        <v>0</v>
      </c>
      <c r="M1554" s="360">
        <v>0</v>
      </c>
      <c r="N1554" s="360">
        <v>0</v>
      </c>
      <c r="O1554" s="360">
        <v>0</v>
      </c>
      <c r="P1554" s="360">
        <v>0</v>
      </c>
      <c r="Q1554" s="360">
        <v>0</v>
      </c>
      <c r="R1554" s="360">
        <v>0</v>
      </c>
    </row>
    <row r="1555" spans="2:18" ht="13.2" x14ac:dyDescent="0.25">
      <c r="B1555" s="371" t="s">
        <v>221</v>
      </c>
      <c r="C1555" s="371" t="s">
        <v>2352</v>
      </c>
      <c r="D1555" s="371" t="s">
        <v>427</v>
      </c>
      <c r="E1555" s="371" t="s">
        <v>1568</v>
      </c>
      <c r="F1555" s="360">
        <v>4</v>
      </c>
      <c r="G1555" s="360">
        <v>0</v>
      </c>
      <c r="H1555" s="360">
        <v>0</v>
      </c>
      <c r="I1555" s="360">
        <v>0</v>
      </c>
      <c r="J1555" s="360">
        <v>0</v>
      </c>
      <c r="K1555" s="360">
        <v>0</v>
      </c>
      <c r="L1555" s="360">
        <v>0</v>
      </c>
      <c r="M1555" s="360">
        <v>0</v>
      </c>
      <c r="N1555" s="360">
        <v>2</v>
      </c>
      <c r="O1555" s="360">
        <v>2</v>
      </c>
      <c r="P1555" s="360">
        <v>0</v>
      </c>
      <c r="Q1555" s="360">
        <v>0</v>
      </c>
      <c r="R1555" s="360">
        <v>0</v>
      </c>
    </row>
    <row r="1556" spans="2:18" ht="13.2" x14ac:dyDescent="0.25">
      <c r="B1556" s="371" t="s">
        <v>221</v>
      </c>
      <c r="C1556" s="371" t="s">
        <v>2352</v>
      </c>
      <c r="D1556" s="371" t="s">
        <v>427</v>
      </c>
      <c r="E1556" s="371" t="s">
        <v>1569</v>
      </c>
      <c r="F1556" s="360">
        <v>2538</v>
      </c>
      <c r="G1556" s="360">
        <v>36</v>
      </c>
      <c r="H1556" s="360">
        <v>27</v>
      </c>
      <c r="I1556" s="360">
        <v>56</v>
      </c>
      <c r="J1556" s="360">
        <v>125</v>
      </c>
      <c r="K1556" s="360">
        <v>136</v>
      </c>
      <c r="L1556" s="360">
        <v>264</v>
      </c>
      <c r="M1556" s="360">
        <v>373</v>
      </c>
      <c r="N1556" s="360">
        <v>406</v>
      </c>
      <c r="O1556" s="360">
        <v>616</v>
      </c>
      <c r="P1556" s="360">
        <v>313</v>
      </c>
      <c r="Q1556" s="360">
        <v>136</v>
      </c>
      <c r="R1556" s="360">
        <v>50</v>
      </c>
    </row>
    <row r="1557" spans="2:18" ht="13.2" x14ac:dyDescent="0.25">
      <c r="B1557" s="371" t="s">
        <v>221</v>
      </c>
      <c r="C1557" s="371" t="s">
        <v>2352</v>
      </c>
      <c r="D1557" s="371" t="s">
        <v>427</v>
      </c>
      <c r="E1557" s="371" t="s">
        <v>1570</v>
      </c>
      <c r="F1557" s="360">
        <v>12</v>
      </c>
      <c r="G1557" s="360">
        <v>0</v>
      </c>
      <c r="H1557" s="360">
        <v>0</v>
      </c>
      <c r="I1557" s="360">
        <v>0</v>
      </c>
      <c r="J1557" s="360">
        <v>1</v>
      </c>
      <c r="K1557" s="360">
        <v>1</v>
      </c>
      <c r="L1557" s="360">
        <v>3</v>
      </c>
      <c r="M1557" s="360">
        <v>3</v>
      </c>
      <c r="N1557" s="360">
        <v>2</v>
      </c>
      <c r="O1557" s="360">
        <v>2</v>
      </c>
      <c r="P1557" s="360">
        <v>0</v>
      </c>
      <c r="Q1557" s="360">
        <v>0</v>
      </c>
      <c r="R1557" s="360">
        <v>0</v>
      </c>
    </row>
    <row r="1558" spans="2:18" ht="13.2" x14ac:dyDescent="0.25">
      <c r="B1558" s="371" t="s">
        <v>221</v>
      </c>
      <c r="C1558" s="371" t="s">
        <v>2352</v>
      </c>
      <c r="D1558" s="371" t="s">
        <v>427</v>
      </c>
      <c r="E1558" s="371" t="s">
        <v>1571</v>
      </c>
      <c r="F1558" s="360">
        <v>3</v>
      </c>
      <c r="G1558" s="360">
        <v>0</v>
      </c>
      <c r="H1558" s="360">
        <v>0</v>
      </c>
      <c r="I1558" s="360">
        <v>0</v>
      </c>
      <c r="J1558" s="360">
        <v>1</v>
      </c>
      <c r="K1558" s="360">
        <v>0</v>
      </c>
      <c r="L1558" s="360">
        <v>0</v>
      </c>
      <c r="M1558" s="360">
        <v>0</v>
      </c>
      <c r="N1558" s="360">
        <v>1</v>
      </c>
      <c r="O1558" s="360">
        <v>0</v>
      </c>
      <c r="P1558" s="360">
        <v>1</v>
      </c>
      <c r="Q1558" s="360">
        <v>0</v>
      </c>
      <c r="R1558" s="360">
        <v>0</v>
      </c>
    </row>
    <row r="1559" spans="2:18" ht="13.2" x14ac:dyDescent="0.25">
      <c r="B1559" s="371" t="s">
        <v>221</v>
      </c>
      <c r="C1559" s="371" t="s">
        <v>2352</v>
      </c>
      <c r="D1559" s="371" t="s">
        <v>427</v>
      </c>
      <c r="E1559" s="371" t="s">
        <v>1572</v>
      </c>
      <c r="F1559" s="360">
        <v>2</v>
      </c>
      <c r="G1559" s="360">
        <v>1</v>
      </c>
      <c r="H1559" s="360">
        <v>0</v>
      </c>
      <c r="I1559" s="360">
        <v>0</v>
      </c>
      <c r="J1559" s="360">
        <v>0</v>
      </c>
      <c r="K1559" s="360">
        <v>0</v>
      </c>
      <c r="L1559" s="360">
        <v>0</v>
      </c>
      <c r="M1559" s="360">
        <v>0</v>
      </c>
      <c r="N1559" s="360">
        <v>1</v>
      </c>
      <c r="O1559" s="360">
        <v>0</v>
      </c>
      <c r="P1559" s="360">
        <v>0</v>
      </c>
      <c r="Q1559" s="360">
        <v>0</v>
      </c>
      <c r="R1559" s="360">
        <v>0</v>
      </c>
    </row>
    <row r="1560" spans="2:18" ht="13.2" x14ac:dyDescent="0.25">
      <c r="B1560" s="371" t="s">
        <v>221</v>
      </c>
      <c r="C1560" s="371" t="s">
        <v>2352</v>
      </c>
      <c r="D1560" s="371" t="s">
        <v>427</v>
      </c>
      <c r="E1560" s="371" t="s">
        <v>1573</v>
      </c>
      <c r="F1560" s="360">
        <v>12</v>
      </c>
      <c r="G1560" s="360">
        <v>0</v>
      </c>
      <c r="H1560" s="360">
        <v>0</v>
      </c>
      <c r="I1560" s="360">
        <v>0</v>
      </c>
      <c r="J1560" s="360">
        <v>0</v>
      </c>
      <c r="K1560" s="360">
        <v>2</v>
      </c>
      <c r="L1560" s="360">
        <v>0</v>
      </c>
      <c r="M1560" s="360">
        <v>4</v>
      </c>
      <c r="N1560" s="360">
        <v>0</v>
      </c>
      <c r="O1560" s="360">
        <v>5</v>
      </c>
      <c r="P1560" s="360">
        <v>1</v>
      </c>
      <c r="Q1560" s="360">
        <v>0</v>
      </c>
      <c r="R1560" s="360">
        <v>0</v>
      </c>
    </row>
    <row r="1561" spans="2:18" ht="13.2" x14ac:dyDescent="0.25">
      <c r="B1561" s="371" t="s">
        <v>221</v>
      </c>
      <c r="C1561" s="371" t="s">
        <v>2352</v>
      </c>
      <c r="D1561" s="371" t="s">
        <v>427</v>
      </c>
      <c r="E1561" s="371" t="s">
        <v>1574</v>
      </c>
      <c r="F1561" s="360">
        <v>4</v>
      </c>
      <c r="G1561" s="360">
        <v>0</v>
      </c>
      <c r="H1561" s="360">
        <v>0</v>
      </c>
      <c r="I1561" s="360">
        <v>0</v>
      </c>
      <c r="J1561" s="360">
        <v>0</v>
      </c>
      <c r="K1561" s="360">
        <v>0</v>
      </c>
      <c r="L1561" s="360">
        <v>0</v>
      </c>
      <c r="M1561" s="360">
        <v>1</v>
      </c>
      <c r="N1561" s="360">
        <v>3</v>
      </c>
      <c r="O1561" s="360">
        <v>0</v>
      </c>
      <c r="P1561" s="360">
        <v>0</v>
      </c>
      <c r="Q1561" s="360">
        <v>0</v>
      </c>
      <c r="R1561" s="360">
        <v>0</v>
      </c>
    </row>
    <row r="1562" spans="2:18" ht="13.2" x14ac:dyDescent="0.25">
      <c r="B1562" s="371" t="s">
        <v>221</v>
      </c>
      <c r="C1562" s="371" t="s">
        <v>2352</v>
      </c>
      <c r="D1562" s="371" t="s">
        <v>427</v>
      </c>
      <c r="E1562" s="371" t="s">
        <v>3011</v>
      </c>
      <c r="F1562" s="360">
        <v>2</v>
      </c>
      <c r="G1562" s="360">
        <v>0</v>
      </c>
      <c r="H1562" s="360">
        <v>0</v>
      </c>
      <c r="I1562" s="360">
        <v>0</v>
      </c>
      <c r="J1562" s="360">
        <v>0</v>
      </c>
      <c r="K1562" s="360">
        <v>0</v>
      </c>
      <c r="L1562" s="360">
        <v>0</v>
      </c>
      <c r="M1562" s="360">
        <v>0</v>
      </c>
      <c r="N1562" s="360">
        <v>0</v>
      </c>
      <c r="O1562" s="360">
        <v>2</v>
      </c>
      <c r="P1562" s="360">
        <v>0</v>
      </c>
      <c r="Q1562" s="360">
        <v>0</v>
      </c>
      <c r="R1562" s="360">
        <v>0</v>
      </c>
    </row>
    <row r="1563" spans="2:18" ht="13.2" x14ac:dyDescent="0.25">
      <c r="B1563" s="371" t="s">
        <v>221</v>
      </c>
      <c r="C1563" s="371" t="s">
        <v>2352</v>
      </c>
      <c r="D1563" s="371" t="s">
        <v>427</v>
      </c>
      <c r="E1563" s="371" t="s">
        <v>3012</v>
      </c>
      <c r="F1563" s="360">
        <v>2</v>
      </c>
      <c r="G1563" s="360">
        <v>0</v>
      </c>
      <c r="H1563" s="360">
        <v>0</v>
      </c>
      <c r="I1563" s="360">
        <v>0</v>
      </c>
      <c r="J1563" s="360">
        <v>0</v>
      </c>
      <c r="K1563" s="360">
        <v>0</v>
      </c>
      <c r="L1563" s="360">
        <v>0</v>
      </c>
      <c r="M1563" s="360">
        <v>1</v>
      </c>
      <c r="N1563" s="360">
        <v>0</v>
      </c>
      <c r="O1563" s="360">
        <v>1</v>
      </c>
      <c r="P1563" s="360">
        <v>0</v>
      </c>
      <c r="Q1563" s="360">
        <v>0</v>
      </c>
      <c r="R1563" s="360">
        <v>0</v>
      </c>
    </row>
    <row r="1564" spans="2:18" ht="13.2" x14ac:dyDescent="0.25">
      <c r="B1564" s="371" t="s">
        <v>221</v>
      </c>
      <c r="C1564" s="371" t="s">
        <v>2352</v>
      </c>
      <c r="D1564" s="371" t="s">
        <v>427</v>
      </c>
      <c r="E1564" s="371" t="s">
        <v>1576</v>
      </c>
      <c r="F1564" s="360">
        <v>16</v>
      </c>
      <c r="G1564" s="360">
        <v>0</v>
      </c>
      <c r="H1564" s="360">
        <v>0</v>
      </c>
      <c r="I1564" s="360">
        <v>0</v>
      </c>
      <c r="J1564" s="360">
        <v>1</v>
      </c>
      <c r="K1564" s="360">
        <v>1</v>
      </c>
      <c r="L1564" s="360">
        <v>2</v>
      </c>
      <c r="M1564" s="360">
        <v>1</v>
      </c>
      <c r="N1564" s="360">
        <v>5</v>
      </c>
      <c r="O1564" s="360">
        <v>4</v>
      </c>
      <c r="P1564" s="360">
        <v>1</v>
      </c>
      <c r="Q1564" s="360">
        <v>1</v>
      </c>
      <c r="R1564" s="360">
        <v>0</v>
      </c>
    </row>
    <row r="1565" spans="2:18" ht="13.2" x14ac:dyDescent="0.25">
      <c r="B1565" s="371" t="s">
        <v>221</v>
      </c>
      <c r="C1565" s="371" t="s">
        <v>2352</v>
      </c>
      <c r="D1565" s="371" t="s">
        <v>427</v>
      </c>
      <c r="E1565" s="371" t="s">
        <v>2355</v>
      </c>
      <c r="F1565" s="360">
        <v>5</v>
      </c>
      <c r="G1565" s="360">
        <v>0</v>
      </c>
      <c r="H1565" s="360">
        <v>0</v>
      </c>
      <c r="I1565" s="360">
        <v>0</v>
      </c>
      <c r="J1565" s="360">
        <v>0</v>
      </c>
      <c r="K1565" s="360">
        <v>0</v>
      </c>
      <c r="L1565" s="360">
        <v>2</v>
      </c>
      <c r="M1565" s="360">
        <v>1</v>
      </c>
      <c r="N1565" s="360">
        <v>1</v>
      </c>
      <c r="O1565" s="360">
        <v>1</v>
      </c>
      <c r="P1565" s="360">
        <v>0</v>
      </c>
      <c r="Q1565" s="360">
        <v>0</v>
      </c>
      <c r="R1565" s="360">
        <v>0</v>
      </c>
    </row>
    <row r="1566" spans="2:18" ht="13.2" x14ac:dyDescent="0.25">
      <c r="B1566" s="371" t="s">
        <v>221</v>
      </c>
      <c r="C1566" s="371" t="s">
        <v>2352</v>
      </c>
      <c r="D1566" s="371" t="s">
        <v>427</v>
      </c>
      <c r="E1566" s="371" t="s">
        <v>1578</v>
      </c>
      <c r="F1566" s="360">
        <v>5</v>
      </c>
      <c r="G1566" s="360">
        <v>0</v>
      </c>
      <c r="H1566" s="360">
        <v>0</v>
      </c>
      <c r="I1566" s="360">
        <v>0</v>
      </c>
      <c r="J1566" s="360">
        <v>0</v>
      </c>
      <c r="K1566" s="360">
        <v>0</v>
      </c>
      <c r="L1566" s="360">
        <v>1</v>
      </c>
      <c r="M1566" s="360">
        <v>0</v>
      </c>
      <c r="N1566" s="360">
        <v>0</v>
      </c>
      <c r="O1566" s="360">
        <v>2</v>
      </c>
      <c r="P1566" s="360">
        <v>0</v>
      </c>
      <c r="Q1566" s="360">
        <v>1</v>
      </c>
      <c r="R1566" s="360">
        <v>1</v>
      </c>
    </row>
    <row r="1567" spans="2:18" ht="13.2" x14ac:dyDescent="0.25">
      <c r="B1567" s="371" t="s">
        <v>221</v>
      </c>
      <c r="C1567" s="371" t="s">
        <v>2352</v>
      </c>
      <c r="D1567" s="371" t="s">
        <v>427</v>
      </c>
      <c r="E1567" s="371" t="s">
        <v>1579</v>
      </c>
      <c r="F1567" s="360">
        <v>7</v>
      </c>
      <c r="G1567" s="360">
        <v>0</v>
      </c>
      <c r="H1567" s="360">
        <v>0</v>
      </c>
      <c r="I1567" s="360">
        <v>0</v>
      </c>
      <c r="J1567" s="360">
        <v>0</v>
      </c>
      <c r="K1567" s="360">
        <v>1</v>
      </c>
      <c r="L1567" s="360">
        <v>0</v>
      </c>
      <c r="M1567" s="360">
        <v>1</v>
      </c>
      <c r="N1567" s="360">
        <v>3</v>
      </c>
      <c r="O1567" s="360">
        <v>1</v>
      </c>
      <c r="P1567" s="360">
        <v>1</v>
      </c>
      <c r="Q1567" s="360">
        <v>0</v>
      </c>
      <c r="R1567" s="360">
        <v>0</v>
      </c>
    </row>
    <row r="1568" spans="2:18" ht="13.2" x14ac:dyDescent="0.25">
      <c r="B1568" s="371" t="s">
        <v>221</v>
      </c>
      <c r="C1568" s="371" t="s">
        <v>2352</v>
      </c>
      <c r="D1568" s="371" t="s">
        <v>427</v>
      </c>
      <c r="E1568" s="371" t="s">
        <v>2858</v>
      </c>
      <c r="F1568" s="360">
        <v>3</v>
      </c>
      <c r="G1568" s="360">
        <v>0</v>
      </c>
      <c r="H1568" s="360">
        <v>0</v>
      </c>
      <c r="I1568" s="360">
        <v>0</v>
      </c>
      <c r="J1568" s="360">
        <v>0</v>
      </c>
      <c r="K1568" s="360">
        <v>1</v>
      </c>
      <c r="L1568" s="360">
        <v>0</v>
      </c>
      <c r="M1568" s="360">
        <v>0</v>
      </c>
      <c r="N1568" s="360">
        <v>0</v>
      </c>
      <c r="O1568" s="360">
        <v>1</v>
      </c>
      <c r="P1568" s="360">
        <v>1</v>
      </c>
      <c r="Q1568" s="360">
        <v>0</v>
      </c>
      <c r="R1568" s="360">
        <v>0</v>
      </c>
    </row>
    <row r="1569" spans="2:18" ht="13.2" x14ac:dyDescent="0.25">
      <c r="B1569" s="371" t="s">
        <v>221</v>
      </c>
      <c r="C1569" s="371" t="s">
        <v>2352</v>
      </c>
      <c r="D1569" s="371" t="s">
        <v>427</v>
      </c>
      <c r="E1569" s="371" t="s">
        <v>1581</v>
      </c>
      <c r="F1569" s="360">
        <v>19</v>
      </c>
      <c r="G1569" s="360">
        <v>0</v>
      </c>
      <c r="H1569" s="360">
        <v>3</v>
      </c>
      <c r="I1569" s="360">
        <v>0</v>
      </c>
      <c r="J1569" s="360">
        <v>1</v>
      </c>
      <c r="K1569" s="360">
        <v>1</v>
      </c>
      <c r="L1569" s="360">
        <v>1</v>
      </c>
      <c r="M1569" s="360">
        <v>2</v>
      </c>
      <c r="N1569" s="360">
        <v>2</v>
      </c>
      <c r="O1569" s="360">
        <v>5</v>
      </c>
      <c r="P1569" s="360">
        <v>1</v>
      </c>
      <c r="Q1569" s="360">
        <v>3</v>
      </c>
      <c r="R1569" s="360">
        <v>0</v>
      </c>
    </row>
    <row r="1570" spans="2:18" ht="13.2" x14ac:dyDescent="0.25">
      <c r="B1570" s="371" t="s">
        <v>221</v>
      </c>
      <c r="C1570" s="371" t="s">
        <v>2352</v>
      </c>
      <c r="D1570" s="371" t="s">
        <v>427</v>
      </c>
      <c r="E1570" s="371" t="s">
        <v>1582</v>
      </c>
      <c r="F1570" s="360">
        <v>511</v>
      </c>
      <c r="G1570" s="360">
        <v>16</v>
      </c>
      <c r="H1570" s="360">
        <v>26</v>
      </c>
      <c r="I1570" s="360">
        <v>40</v>
      </c>
      <c r="J1570" s="360">
        <v>58</v>
      </c>
      <c r="K1570" s="360">
        <v>24</v>
      </c>
      <c r="L1570" s="360">
        <v>36</v>
      </c>
      <c r="M1570" s="360">
        <v>45</v>
      </c>
      <c r="N1570" s="360">
        <v>46</v>
      </c>
      <c r="O1570" s="360">
        <v>114</v>
      </c>
      <c r="P1570" s="360">
        <v>53</v>
      </c>
      <c r="Q1570" s="360">
        <v>37</v>
      </c>
      <c r="R1570" s="360">
        <v>16</v>
      </c>
    </row>
    <row r="1571" spans="2:18" ht="13.2" x14ac:dyDescent="0.25">
      <c r="B1571" s="371" t="s">
        <v>221</v>
      </c>
      <c r="C1571" s="371" t="s">
        <v>2352</v>
      </c>
      <c r="D1571" s="371" t="s">
        <v>427</v>
      </c>
      <c r="E1571" s="371" t="s">
        <v>3847</v>
      </c>
      <c r="F1571" s="360">
        <v>1</v>
      </c>
      <c r="G1571" s="360">
        <v>0</v>
      </c>
      <c r="H1571" s="360">
        <v>0</v>
      </c>
      <c r="I1571" s="360">
        <v>0</v>
      </c>
      <c r="J1571" s="360">
        <v>0</v>
      </c>
      <c r="K1571" s="360">
        <v>0</v>
      </c>
      <c r="L1571" s="360">
        <v>0</v>
      </c>
      <c r="M1571" s="360">
        <v>0</v>
      </c>
      <c r="N1571" s="360">
        <v>0</v>
      </c>
      <c r="O1571" s="360">
        <v>1</v>
      </c>
      <c r="P1571" s="360">
        <v>0</v>
      </c>
      <c r="Q1571" s="360">
        <v>0</v>
      </c>
      <c r="R1571" s="360">
        <v>0</v>
      </c>
    </row>
    <row r="1572" spans="2:18" ht="13.2" x14ac:dyDescent="0.25">
      <c r="B1572" s="371" t="s">
        <v>221</v>
      </c>
      <c r="C1572" s="371" t="s">
        <v>2352</v>
      </c>
      <c r="D1572" s="371" t="s">
        <v>427</v>
      </c>
      <c r="E1572" s="371" t="s">
        <v>1947</v>
      </c>
      <c r="F1572" s="360">
        <v>1</v>
      </c>
      <c r="G1572" s="360">
        <v>0</v>
      </c>
      <c r="H1572" s="360">
        <v>0</v>
      </c>
      <c r="I1572" s="360">
        <v>0</v>
      </c>
      <c r="J1572" s="360">
        <v>0</v>
      </c>
      <c r="K1572" s="360">
        <v>0</v>
      </c>
      <c r="L1572" s="360">
        <v>0</v>
      </c>
      <c r="M1572" s="360">
        <v>0</v>
      </c>
      <c r="N1572" s="360">
        <v>1</v>
      </c>
      <c r="O1572" s="360">
        <v>0</v>
      </c>
      <c r="P1572" s="360">
        <v>0</v>
      </c>
      <c r="Q1572" s="360">
        <v>0</v>
      </c>
      <c r="R1572" s="360">
        <v>0</v>
      </c>
    </row>
    <row r="1573" spans="2:18" ht="13.2" x14ac:dyDescent="0.25">
      <c r="B1573" s="371" t="s">
        <v>221</v>
      </c>
      <c r="C1573" s="371" t="s">
        <v>2352</v>
      </c>
      <c r="D1573" s="371" t="s">
        <v>427</v>
      </c>
      <c r="E1573" s="371" t="s">
        <v>4070</v>
      </c>
      <c r="F1573" s="360">
        <v>2</v>
      </c>
      <c r="G1573" s="360">
        <v>0</v>
      </c>
      <c r="H1573" s="360">
        <v>0</v>
      </c>
      <c r="I1573" s="360">
        <v>0</v>
      </c>
      <c r="J1573" s="360">
        <v>0</v>
      </c>
      <c r="K1573" s="360">
        <v>0</v>
      </c>
      <c r="L1573" s="360">
        <v>0</v>
      </c>
      <c r="M1573" s="360">
        <v>0</v>
      </c>
      <c r="N1573" s="360">
        <v>0</v>
      </c>
      <c r="O1573" s="360">
        <v>0</v>
      </c>
      <c r="P1573" s="360">
        <v>0</v>
      </c>
      <c r="Q1573" s="360">
        <v>2</v>
      </c>
      <c r="R1573" s="360">
        <v>0</v>
      </c>
    </row>
    <row r="1574" spans="2:18" ht="13.2" x14ac:dyDescent="0.25">
      <c r="B1574" s="371" t="s">
        <v>221</v>
      </c>
      <c r="C1574" s="371" t="s">
        <v>2352</v>
      </c>
      <c r="D1574" s="371" t="s">
        <v>427</v>
      </c>
      <c r="E1574" s="371" t="s">
        <v>3017</v>
      </c>
      <c r="F1574" s="360">
        <v>2</v>
      </c>
      <c r="G1574" s="360">
        <v>0</v>
      </c>
      <c r="H1574" s="360">
        <v>0</v>
      </c>
      <c r="I1574" s="360">
        <v>0</v>
      </c>
      <c r="J1574" s="360">
        <v>0</v>
      </c>
      <c r="K1574" s="360">
        <v>0</v>
      </c>
      <c r="L1574" s="360">
        <v>1</v>
      </c>
      <c r="M1574" s="360">
        <v>1</v>
      </c>
      <c r="N1574" s="360">
        <v>0</v>
      </c>
      <c r="O1574" s="360">
        <v>0</v>
      </c>
      <c r="P1574" s="360">
        <v>0</v>
      </c>
      <c r="Q1574" s="360">
        <v>0</v>
      </c>
      <c r="R1574" s="360">
        <v>0</v>
      </c>
    </row>
    <row r="1575" spans="2:18" ht="13.2" x14ac:dyDescent="0.25">
      <c r="B1575" s="371" t="s">
        <v>221</v>
      </c>
      <c r="C1575" s="371" t="s">
        <v>2352</v>
      </c>
      <c r="D1575" s="371" t="s">
        <v>427</v>
      </c>
      <c r="E1575" s="371" t="s">
        <v>3018</v>
      </c>
      <c r="F1575" s="360">
        <v>1</v>
      </c>
      <c r="G1575" s="360">
        <v>0</v>
      </c>
      <c r="H1575" s="360">
        <v>0</v>
      </c>
      <c r="I1575" s="360">
        <v>0</v>
      </c>
      <c r="J1575" s="360">
        <v>0</v>
      </c>
      <c r="K1575" s="360">
        <v>0</v>
      </c>
      <c r="L1575" s="360">
        <v>0</v>
      </c>
      <c r="M1575" s="360">
        <v>1</v>
      </c>
      <c r="N1575" s="360">
        <v>0</v>
      </c>
      <c r="O1575" s="360">
        <v>0</v>
      </c>
      <c r="P1575" s="360">
        <v>0</v>
      </c>
      <c r="Q1575" s="360">
        <v>0</v>
      </c>
      <c r="R1575" s="360">
        <v>0</v>
      </c>
    </row>
    <row r="1576" spans="2:18" ht="13.2" x14ac:dyDescent="0.25">
      <c r="B1576" s="371" t="s">
        <v>221</v>
      </c>
      <c r="C1576" s="371" t="s">
        <v>2352</v>
      </c>
      <c r="D1576" s="371" t="s">
        <v>427</v>
      </c>
      <c r="E1576" s="371" t="s">
        <v>3300</v>
      </c>
      <c r="F1576" s="360">
        <v>6</v>
      </c>
      <c r="G1576" s="360">
        <v>0</v>
      </c>
      <c r="H1576" s="360">
        <v>0</v>
      </c>
      <c r="I1576" s="360">
        <v>1</v>
      </c>
      <c r="J1576" s="360">
        <v>1</v>
      </c>
      <c r="K1576" s="360">
        <v>0</v>
      </c>
      <c r="L1576" s="360">
        <v>1</v>
      </c>
      <c r="M1576" s="360">
        <v>0</v>
      </c>
      <c r="N1576" s="360">
        <v>1</v>
      </c>
      <c r="O1576" s="360">
        <v>0</v>
      </c>
      <c r="P1576" s="360">
        <v>2</v>
      </c>
      <c r="Q1576" s="360">
        <v>0</v>
      </c>
      <c r="R1576" s="360">
        <v>0</v>
      </c>
    </row>
    <row r="1577" spans="2:18" ht="13.2" x14ac:dyDescent="0.25">
      <c r="B1577" s="371" t="s">
        <v>221</v>
      </c>
      <c r="C1577" s="371" t="s">
        <v>2352</v>
      </c>
      <c r="D1577" s="371" t="s">
        <v>427</v>
      </c>
      <c r="E1577" s="371" t="s">
        <v>3855</v>
      </c>
      <c r="F1577" s="360">
        <v>1</v>
      </c>
      <c r="G1577" s="360">
        <v>0</v>
      </c>
      <c r="H1577" s="360">
        <v>0</v>
      </c>
      <c r="I1577" s="360">
        <v>0</v>
      </c>
      <c r="J1577" s="360">
        <v>0</v>
      </c>
      <c r="K1577" s="360">
        <v>0</v>
      </c>
      <c r="L1577" s="360">
        <v>0</v>
      </c>
      <c r="M1577" s="360">
        <v>0</v>
      </c>
      <c r="N1577" s="360">
        <v>0</v>
      </c>
      <c r="O1577" s="360">
        <v>1</v>
      </c>
      <c r="P1577" s="360">
        <v>0</v>
      </c>
      <c r="Q1577" s="360">
        <v>0</v>
      </c>
      <c r="R1577" s="360">
        <v>0</v>
      </c>
    </row>
    <row r="1578" spans="2:18" ht="13.2" x14ac:dyDescent="0.25">
      <c r="B1578" s="371" t="s">
        <v>221</v>
      </c>
      <c r="C1578" s="371" t="s">
        <v>2352</v>
      </c>
      <c r="D1578" s="371" t="s">
        <v>427</v>
      </c>
      <c r="E1578" s="371" t="s">
        <v>3856</v>
      </c>
      <c r="F1578" s="360">
        <v>1</v>
      </c>
      <c r="G1578" s="360">
        <v>0</v>
      </c>
      <c r="H1578" s="360">
        <v>0</v>
      </c>
      <c r="I1578" s="360">
        <v>0</v>
      </c>
      <c r="J1578" s="360">
        <v>0</v>
      </c>
      <c r="K1578" s="360">
        <v>0</v>
      </c>
      <c r="L1578" s="360">
        <v>1</v>
      </c>
      <c r="M1578" s="360">
        <v>0</v>
      </c>
      <c r="N1578" s="360">
        <v>0</v>
      </c>
      <c r="O1578" s="360">
        <v>0</v>
      </c>
      <c r="P1578" s="360">
        <v>0</v>
      </c>
      <c r="Q1578" s="360">
        <v>0</v>
      </c>
      <c r="R1578" s="360">
        <v>0</v>
      </c>
    </row>
    <row r="1579" spans="2:18" ht="13.2" x14ac:dyDescent="0.25">
      <c r="B1579" s="371" t="s">
        <v>221</v>
      </c>
      <c r="C1579" s="371" t="s">
        <v>2352</v>
      </c>
      <c r="D1579" s="371" t="s">
        <v>427</v>
      </c>
      <c r="E1579" s="371" t="s">
        <v>1583</v>
      </c>
      <c r="F1579" s="360">
        <v>111</v>
      </c>
      <c r="G1579" s="360">
        <v>1</v>
      </c>
      <c r="H1579" s="360">
        <v>0</v>
      </c>
      <c r="I1579" s="360">
        <v>4</v>
      </c>
      <c r="J1579" s="360">
        <v>7</v>
      </c>
      <c r="K1579" s="360">
        <v>6</v>
      </c>
      <c r="L1579" s="360">
        <v>9</v>
      </c>
      <c r="M1579" s="360">
        <v>17</v>
      </c>
      <c r="N1579" s="360">
        <v>12</v>
      </c>
      <c r="O1579" s="360">
        <v>18</v>
      </c>
      <c r="P1579" s="360">
        <v>13</v>
      </c>
      <c r="Q1579" s="360">
        <v>16</v>
      </c>
      <c r="R1579" s="360">
        <v>8</v>
      </c>
    </row>
    <row r="1580" spans="2:18" ht="13.2" x14ac:dyDescent="0.25">
      <c r="B1580" s="371" t="s">
        <v>221</v>
      </c>
      <c r="C1580" s="371" t="s">
        <v>2352</v>
      </c>
      <c r="D1580" s="371" t="s">
        <v>427</v>
      </c>
      <c r="E1580" s="371" t="s">
        <v>1584</v>
      </c>
      <c r="F1580" s="360">
        <v>10</v>
      </c>
      <c r="G1580" s="360">
        <v>0</v>
      </c>
      <c r="H1580" s="360">
        <v>0</v>
      </c>
      <c r="I1580" s="360">
        <v>0</v>
      </c>
      <c r="J1580" s="360">
        <v>2</v>
      </c>
      <c r="K1580" s="360">
        <v>1</v>
      </c>
      <c r="L1580" s="360">
        <v>1</v>
      </c>
      <c r="M1580" s="360">
        <v>3</v>
      </c>
      <c r="N1580" s="360">
        <v>0</v>
      </c>
      <c r="O1580" s="360">
        <v>1</v>
      </c>
      <c r="P1580" s="360">
        <v>2</v>
      </c>
      <c r="Q1580" s="360">
        <v>0</v>
      </c>
      <c r="R1580" s="360">
        <v>0</v>
      </c>
    </row>
    <row r="1581" spans="2:18" ht="13.2" x14ac:dyDescent="0.25">
      <c r="B1581" s="371" t="s">
        <v>221</v>
      </c>
      <c r="C1581" s="371" t="s">
        <v>2352</v>
      </c>
      <c r="D1581" s="371" t="s">
        <v>427</v>
      </c>
      <c r="E1581" s="371" t="s">
        <v>1585</v>
      </c>
      <c r="F1581" s="360">
        <v>19</v>
      </c>
      <c r="G1581" s="360">
        <v>0</v>
      </c>
      <c r="H1581" s="360">
        <v>0</v>
      </c>
      <c r="I1581" s="360">
        <v>1</v>
      </c>
      <c r="J1581" s="360">
        <v>0</v>
      </c>
      <c r="K1581" s="360">
        <v>0</v>
      </c>
      <c r="L1581" s="360">
        <v>4</v>
      </c>
      <c r="M1581" s="360">
        <v>6</v>
      </c>
      <c r="N1581" s="360">
        <v>3</v>
      </c>
      <c r="O1581" s="360">
        <v>2</v>
      </c>
      <c r="P1581" s="360">
        <v>3</v>
      </c>
      <c r="Q1581" s="360">
        <v>0</v>
      </c>
      <c r="R1581" s="360">
        <v>0</v>
      </c>
    </row>
    <row r="1582" spans="2:18" ht="13.2" x14ac:dyDescent="0.25">
      <c r="B1582" s="371" t="s">
        <v>221</v>
      </c>
      <c r="C1582" s="371" t="s">
        <v>2352</v>
      </c>
      <c r="D1582" s="371" t="s">
        <v>427</v>
      </c>
      <c r="E1582" s="371" t="s">
        <v>2782</v>
      </c>
      <c r="F1582" s="360">
        <v>1</v>
      </c>
      <c r="G1582" s="360">
        <v>0</v>
      </c>
      <c r="H1582" s="360">
        <v>0</v>
      </c>
      <c r="I1582" s="360">
        <v>0</v>
      </c>
      <c r="J1582" s="360">
        <v>0</v>
      </c>
      <c r="K1582" s="360">
        <v>1</v>
      </c>
      <c r="L1582" s="360">
        <v>0</v>
      </c>
      <c r="M1582" s="360">
        <v>0</v>
      </c>
      <c r="N1582" s="360">
        <v>0</v>
      </c>
      <c r="O1582" s="360">
        <v>0</v>
      </c>
      <c r="P1582" s="360">
        <v>0</v>
      </c>
      <c r="Q1582" s="360">
        <v>0</v>
      </c>
      <c r="R1582" s="360">
        <v>0</v>
      </c>
    </row>
    <row r="1583" spans="2:18" ht="13.2" x14ac:dyDescent="0.25">
      <c r="B1583" s="371" t="s">
        <v>221</v>
      </c>
      <c r="C1583" s="371" t="s">
        <v>2352</v>
      </c>
      <c r="D1583" s="371" t="s">
        <v>427</v>
      </c>
      <c r="E1583" s="371" t="s">
        <v>3570</v>
      </c>
      <c r="F1583" s="360">
        <v>1</v>
      </c>
      <c r="G1583" s="360">
        <v>0</v>
      </c>
      <c r="H1583" s="360">
        <v>0</v>
      </c>
      <c r="I1583" s="360">
        <v>0</v>
      </c>
      <c r="J1583" s="360">
        <v>1</v>
      </c>
      <c r="K1583" s="360">
        <v>0</v>
      </c>
      <c r="L1583" s="360">
        <v>0</v>
      </c>
      <c r="M1583" s="360">
        <v>0</v>
      </c>
      <c r="N1583" s="360">
        <v>0</v>
      </c>
      <c r="O1583" s="360">
        <v>0</v>
      </c>
      <c r="P1583" s="360">
        <v>0</v>
      </c>
      <c r="Q1583" s="360">
        <v>0</v>
      </c>
      <c r="R1583" s="360">
        <v>0</v>
      </c>
    </row>
    <row r="1584" spans="2:18" ht="13.2" x14ac:dyDescent="0.25">
      <c r="B1584" s="371" t="s">
        <v>221</v>
      </c>
      <c r="C1584" s="371" t="s">
        <v>2352</v>
      </c>
      <c r="D1584" s="371" t="s">
        <v>427</v>
      </c>
      <c r="E1584" s="371" t="s">
        <v>3571</v>
      </c>
      <c r="F1584" s="360">
        <v>1</v>
      </c>
      <c r="G1584" s="360">
        <v>0</v>
      </c>
      <c r="H1584" s="360">
        <v>0</v>
      </c>
      <c r="I1584" s="360">
        <v>0</v>
      </c>
      <c r="J1584" s="360">
        <v>0</v>
      </c>
      <c r="K1584" s="360">
        <v>0</v>
      </c>
      <c r="L1584" s="360">
        <v>0</v>
      </c>
      <c r="M1584" s="360">
        <v>0</v>
      </c>
      <c r="N1584" s="360">
        <v>0</v>
      </c>
      <c r="O1584" s="360">
        <v>1</v>
      </c>
      <c r="P1584" s="360">
        <v>0</v>
      </c>
      <c r="Q1584" s="360">
        <v>0</v>
      </c>
      <c r="R1584" s="360">
        <v>0</v>
      </c>
    </row>
    <row r="1585" spans="2:18" ht="13.2" x14ac:dyDescent="0.25">
      <c r="B1585" s="371" t="s">
        <v>221</v>
      </c>
      <c r="C1585" s="371" t="s">
        <v>2352</v>
      </c>
      <c r="D1585" s="371" t="s">
        <v>427</v>
      </c>
      <c r="E1585" s="371" t="s">
        <v>1586</v>
      </c>
      <c r="F1585" s="360">
        <v>5</v>
      </c>
      <c r="G1585" s="360">
        <v>0</v>
      </c>
      <c r="H1585" s="360">
        <v>0</v>
      </c>
      <c r="I1585" s="360">
        <v>0</v>
      </c>
      <c r="J1585" s="360">
        <v>0</v>
      </c>
      <c r="K1585" s="360">
        <v>2</v>
      </c>
      <c r="L1585" s="360">
        <v>0</v>
      </c>
      <c r="M1585" s="360">
        <v>2</v>
      </c>
      <c r="N1585" s="360">
        <v>1</v>
      </c>
      <c r="O1585" s="360">
        <v>0</v>
      </c>
      <c r="P1585" s="360">
        <v>0</v>
      </c>
      <c r="Q1585" s="360">
        <v>0</v>
      </c>
      <c r="R1585" s="360">
        <v>0</v>
      </c>
    </row>
    <row r="1586" spans="2:18" ht="13.2" x14ac:dyDescent="0.25">
      <c r="B1586" s="371" t="s">
        <v>221</v>
      </c>
      <c r="C1586" s="371" t="s">
        <v>2352</v>
      </c>
      <c r="D1586" s="371" t="s">
        <v>427</v>
      </c>
      <c r="E1586" s="371" t="s">
        <v>3020</v>
      </c>
      <c r="F1586" s="360">
        <v>2</v>
      </c>
      <c r="G1586" s="360">
        <v>0</v>
      </c>
      <c r="H1586" s="360">
        <v>0</v>
      </c>
      <c r="I1586" s="360">
        <v>0</v>
      </c>
      <c r="J1586" s="360">
        <v>0</v>
      </c>
      <c r="K1586" s="360">
        <v>0</v>
      </c>
      <c r="L1586" s="360">
        <v>1</v>
      </c>
      <c r="M1586" s="360">
        <v>0</v>
      </c>
      <c r="N1586" s="360">
        <v>0</v>
      </c>
      <c r="O1586" s="360">
        <v>0</v>
      </c>
      <c r="P1586" s="360">
        <v>1</v>
      </c>
      <c r="Q1586" s="360">
        <v>0</v>
      </c>
      <c r="R1586" s="360">
        <v>0</v>
      </c>
    </row>
    <row r="1587" spans="2:18" ht="13.2" x14ac:dyDescent="0.25">
      <c r="B1587" s="371" t="s">
        <v>221</v>
      </c>
      <c r="C1587" s="371" t="s">
        <v>2352</v>
      </c>
      <c r="D1587" s="371" t="s">
        <v>427</v>
      </c>
      <c r="E1587" s="371" t="s">
        <v>1587</v>
      </c>
      <c r="F1587" s="360">
        <v>3</v>
      </c>
      <c r="G1587" s="360">
        <v>0</v>
      </c>
      <c r="H1587" s="360">
        <v>0</v>
      </c>
      <c r="I1587" s="360">
        <v>0</v>
      </c>
      <c r="J1587" s="360">
        <v>0</v>
      </c>
      <c r="K1587" s="360">
        <v>0</v>
      </c>
      <c r="L1587" s="360">
        <v>0</v>
      </c>
      <c r="M1587" s="360">
        <v>0</v>
      </c>
      <c r="N1587" s="360">
        <v>0</v>
      </c>
      <c r="O1587" s="360">
        <v>0</v>
      </c>
      <c r="P1587" s="360">
        <v>0</v>
      </c>
      <c r="Q1587" s="360">
        <v>2</v>
      </c>
      <c r="R1587" s="360">
        <v>1</v>
      </c>
    </row>
    <row r="1588" spans="2:18" ht="13.2" x14ac:dyDescent="0.25">
      <c r="B1588" s="371" t="s">
        <v>221</v>
      </c>
      <c r="C1588" s="371" t="s">
        <v>2352</v>
      </c>
      <c r="D1588" s="371" t="s">
        <v>427</v>
      </c>
      <c r="E1588" s="371" t="s">
        <v>1588</v>
      </c>
      <c r="F1588" s="360">
        <v>4</v>
      </c>
      <c r="G1588" s="360">
        <v>0</v>
      </c>
      <c r="H1588" s="360">
        <v>0</v>
      </c>
      <c r="I1588" s="360">
        <v>0</v>
      </c>
      <c r="J1588" s="360">
        <v>1</v>
      </c>
      <c r="K1588" s="360">
        <v>0</v>
      </c>
      <c r="L1588" s="360">
        <v>0</v>
      </c>
      <c r="M1588" s="360">
        <v>1</v>
      </c>
      <c r="N1588" s="360">
        <v>0</v>
      </c>
      <c r="O1588" s="360">
        <v>1</v>
      </c>
      <c r="P1588" s="360">
        <v>0</v>
      </c>
      <c r="Q1588" s="360">
        <v>0</v>
      </c>
      <c r="R1588" s="360">
        <v>1</v>
      </c>
    </row>
    <row r="1589" spans="2:18" ht="13.2" x14ac:dyDescent="0.25">
      <c r="B1589" s="371" t="s">
        <v>221</v>
      </c>
      <c r="C1589" s="371" t="s">
        <v>2352</v>
      </c>
      <c r="D1589" s="371" t="s">
        <v>427</v>
      </c>
      <c r="E1589" s="371" t="s">
        <v>3021</v>
      </c>
      <c r="F1589" s="360">
        <v>4</v>
      </c>
      <c r="G1589" s="360">
        <v>0</v>
      </c>
      <c r="H1589" s="360">
        <v>0</v>
      </c>
      <c r="I1589" s="360">
        <v>0</v>
      </c>
      <c r="J1589" s="360">
        <v>0</v>
      </c>
      <c r="K1589" s="360">
        <v>0</v>
      </c>
      <c r="L1589" s="360">
        <v>2</v>
      </c>
      <c r="M1589" s="360">
        <v>0</v>
      </c>
      <c r="N1589" s="360">
        <v>0</v>
      </c>
      <c r="O1589" s="360">
        <v>1</v>
      </c>
      <c r="P1589" s="360">
        <v>0</v>
      </c>
      <c r="Q1589" s="360">
        <v>1</v>
      </c>
      <c r="R1589" s="360">
        <v>0</v>
      </c>
    </row>
    <row r="1590" spans="2:18" ht="13.2" x14ac:dyDescent="0.25">
      <c r="B1590" s="371" t="s">
        <v>221</v>
      </c>
      <c r="C1590" s="371" t="s">
        <v>2352</v>
      </c>
      <c r="D1590" s="371" t="s">
        <v>427</v>
      </c>
      <c r="E1590" s="371" t="s">
        <v>2356</v>
      </c>
      <c r="F1590" s="360">
        <v>1</v>
      </c>
      <c r="G1590" s="360">
        <v>0</v>
      </c>
      <c r="H1590" s="360">
        <v>0</v>
      </c>
      <c r="I1590" s="360">
        <v>0</v>
      </c>
      <c r="J1590" s="360">
        <v>0</v>
      </c>
      <c r="K1590" s="360">
        <v>0</v>
      </c>
      <c r="L1590" s="360">
        <v>0</v>
      </c>
      <c r="M1590" s="360">
        <v>0</v>
      </c>
      <c r="N1590" s="360">
        <v>1</v>
      </c>
      <c r="O1590" s="360">
        <v>0</v>
      </c>
      <c r="P1590" s="360">
        <v>0</v>
      </c>
      <c r="Q1590" s="360">
        <v>0</v>
      </c>
      <c r="R1590" s="360">
        <v>0</v>
      </c>
    </row>
    <row r="1591" spans="2:18" ht="13.2" x14ac:dyDescent="0.25">
      <c r="B1591" s="371" t="s">
        <v>221</v>
      </c>
      <c r="C1591" s="371" t="s">
        <v>2352</v>
      </c>
      <c r="D1591" s="371" t="s">
        <v>427</v>
      </c>
      <c r="E1591" s="371" t="s">
        <v>3303</v>
      </c>
      <c r="F1591" s="360">
        <v>1</v>
      </c>
      <c r="G1591" s="360">
        <v>0</v>
      </c>
      <c r="H1591" s="360">
        <v>0</v>
      </c>
      <c r="I1591" s="360">
        <v>0</v>
      </c>
      <c r="J1591" s="360">
        <v>0</v>
      </c>
      <c r="K1591" s="360">
        <v>0</v>
      </c>
      <c r="L1591" s="360">
        <v>0</v>
      </c>
      <c r="M1591" s="360">
        <v>1</v>
      </c>
      <c r="N1591" s="360">
        <v>0</v>
      </c>
      <c r="O1591" s="360">
        <v>0</v>
      </c>
      <c r="P1591" s="360">
        <v>0</v>
      </c>
      <c r="Q1591" s="360">
        <v>0</v>
      </c>
      <c r="R1591" s="360">
        <v>0</v>
      </c>
    </row>
    <row r="1592" spans="2:18" ht="13.2" x14ac:dyDescent="0.25">
      <c r="B1592" s="371" t="s">
        <v>221</v>
      </c>
      <c r="C1592" s="371" t="s">
        <v>2352</v>
      </c>
      <c r="D1592" s="371" t="s">
        <v>427</v>
      </c>
      <c r="E1592" s="371" t="s">
        <v>3304</v>
      </c>
      <c r="F1592" s="360">
        <v>2</v>
      </c>
      <c r="G1592" s="360">
        <v>0</v>
      </c>
      <c r="H1592" s="360">
        <v>0</v>
      </c>
      <c r="I1592" s="360">
        <v>1</v>
      </c>
      <c r="J1592" s="360">
        <v>0</v>
      </c>
      <c r="K1592" s="360">
        <v>0</v>
      </c>
      <c r="L1592" s="360">
        <v>0</v>
      </c>
      <c r="M1592" s="360">
        <v>0</v>
      </c>
      <c r="N1592" s="360">
        <v>0</v>
      </c>
      <c r="O1592" s="360">
        <v>1</v>
      </c>
      <c r="P1592" s="360">
        <v>0</v>
      </c>
      <c r="Q1592" s="360">
        <v>0</v>
      </c>
      <c r="R1592" s="360">
        <v>0</v>
      </c>
    </row>
    <row r="1593" spans="2:18" ht="13.2" x14ac:dyDescent="0.25">
      <c r="B1593" s="371" t="s">
        <v>221</v>
      </c>
      <c r="C1593" s="371" t="s">
        <v>2352</v>
      </c>
      <c r="D1593" s="371" t="s">
        <v>427</v>
      </c>
      <c r="E1593" s="371" t="s">
        <v>1590</v>
      </c>
      <c r="F1593" s="360">
        <v>1</v>
      </c>
      <c r="G1593" s="360">
        <v>0</v>
      </c>
      <c r="H1593" s="360">
        <v>0</v>
      </c>
      <c r="I1593" s="360">
        <v>0</v>
      </c>
      <c r="J1593" s="360">
        <v>1</v>
      </c>
      <c r="K1593" s="360">
        <v>0</v>
      </c>
      <c r="L1593" s="360">
        <v>0</v>
      </c>
      <c r="M1593" s="360">
        <v>0</v>
      </c>
      <c r="N1593" s="360">
        <v>0</v>
      </c>
      <c r="O1593" s="360">
        <v>0</v>
      </c>
      <c r="P1593" s="360">
        <v>0</v>
      </c>
      <c r="Q1593" s="360">
        <v>0</v>
      </c>
      <c r="R1593" s="360">
        <v>0</v>
      </c>
    </row>
    <row r="1594" spans="2:18" ht="13.2" x14ac:dyDescent="0.25">
      <c r="B1594" s="371" t="s">
        <v>221</v>
      </c>
      <c r="C1594" s="371" t="s">
        <v>2352</v>
      </c>
      <c r="D1594" s="371" t="s">
        <v>427</v>
      </c>
      <c r="E1594" s="371" t="s">
        <v>3023</v>
      </c>
      <c r="F1594" s="360">
        <v>1</v>
      </c>
      <c r="G1594" s="360">
        <v>0</v>
      </c>
      <c r="H1594" s="360">
        <v>0</v>
      </c>
      <c r="I1594" s="360">
        <v>0</v>
      </c>
      <c r="J1594" s="360">
        <v>0</v>
      </c>
      <c r="K1594" s="360">
        <v>0</v>
      </c>
      <c r="L1594" s="360">
        <v>0</v>
      </c>
      <c r="M1594" s="360">
        <v>1</v>
      </c>
      <c r="N1594" s="360">
        <v>0</v>
      </c>
      <c r="O1594" s="360">
        <v>0</v>
      </c>
      <c r="P1594" s="360">
        <v>0</v>
      </c>
      <c r="Q1594" s="360">
        <v>0</v>
      </c>
      <c r="R1594" s="360">
        <v>0</v>
      </c>
    </row>
    <row r="1595" spans="2:18" ht="13.2" x14ac:dyDescent="0.25">
      <c r="B1595" s="371" t="s">
        <v>221</v>
      </c>
      <c r="C1595" s="371" t="s">
        <v>2352</v>
      </c>
      <c r="D1595" s="371" t="s">
        <v>427</v>
      </c>
      <c r="E1595" s="371" t="s">
        <v>3024</v>
      </c>
      <c r="F1595" s="360">
        <v>2</v>
      </c>
      <c r="G1595" s="360">
        <v>0</v>
      </c>
      <c r="H1595" s="360">
        <v>0</v>
      </c>
      <c r="I1595" s="360">
        <v>0</v>
      </c>
      <c r="J1595" s="360">
        <v>0</v>
      </c>
      <c r="K1595" s="360">
        <v>0</v>
      </c>
      <c r="L1595" s="360">
        <v>2</v>
      </c>
      <c r="M1595" s="360">
        <v>0</v>
      </c>
      <c r="N1595" s="360">
        <v>0</v>
      </c>
      <c r="O1595" s="360">
        <v>0</v>
      </c>
      <c r="P1595" s="360">
        <v>0</v>
      </c>
      <c r="Q1595" s="360">
        <v>0</v>
      </c>
      <c r="R1595" s="360">
        <v>0</v>
      </c>
    </row>
    <row r="1596" spans="2:18" ht="13.2" x14ac:dyDescent="0.25">
      <c r="B1596" s="371" t="s">
        <v>221</v>
      </c>
      <c r="C1596" s="371" t="s">
        <v>2352</v>
      </c>
      <c r="D1596" s="371" t="s">
        <v>427</v>
      </c>
      <c r="E1596" s="371" t="s">
        <v>3025</v>
      </c>
      <c r="F1596" s="360">
        <v>7</v>
      </c>
      <c r="G1596" s="360">
        <v>0</v>
      </c>
      <c r="H1596" s="360">
        <v>0</v>
      </c>
      <c r="I1596" s="360">
        <v>0</v>
      </c>
      <c r="J1596" s="360">
        <v>2</v>
      </c>
      <c r="K1596" s="360">
        <v>0</v>
      </c>
      <c r="L1596" s="360">
        <v>2</v>
      </c>
      <c r="M1596" s="360">
        <v>1</v>
      </c>
      <c r="N1596" s="360">
        <v>0</v>
      </c>
      <c r="O1596" s="360">
        <v>1</v>
      </c>
      <c r="P1596" s="360">
        <v>1</v>
      </c>
      <c r="Q1596" s="360">
        <v>0</v>
      </c>
      <c r="R1596" s="360">
        <v>0</v>
      </c>
    </row>
    <row r="1597" spans="2:18" ht="13.2" x14ac:dyDescent="0.25">
      <c r="B1597" s="371" t="s">
        <v>221</v>
      </c>
      <c r="C1597" s="371" t="s">
        <v>2352</v>
      </c>
      <c r="D1597" s="371" t="s">
        <v>427</v>
      </c>
      <c r="E1597" s="371" t="s">
        <v>1591</v>
      </c>
      <c r="F1597" s="360">
        <v>3</v>
      </c>
      <c r="G1597" s="360">
        <v>0</v>
      </c>
      <c r="H1597" s="360">
        <v>0</v>
      </c>
      <c r="I1597" s="360">
        <v>0</v>
      </c>
      <c r="J1597" s="360">
        <v>0</v>
      </c>
      <c r="K1597" s="360">
        <v>0</v>
      </c>
      <c r="L1597" s="360">
        <v>0</v>
      </c>
      <c r="M1597" s="360">
        <v>2</v>
      </c>
      <c r="N1597" s="360">
        <v>0</v>
      </c>
      <c r="O1597" s="360">
        <v>1</v>
      </c>
      <c r="P1597" s="360">
        <v>0</v>
      </c>
      <c r="Q1597" s="360">
        <v>0</v>
      </c>
      <c r="R1597" s="360">
        <v>0</v>
      </c>
    </row>
    <row r="1598" spans="2:18" ht="13.2" x14ac:dyDescent="0.25">
      <c r="B1598" s="371" t="s">
        <v>221</v>
      </c>
      <c r="C1598" s="371" t="s">
        <v>2352</v>
      </c>
      <c r="D1598" s="371" t="s">
        <v>427</v>
      </c>
      <c r="E1598" s="371" t="s">
        <v>4071</v>
      </c>
      <c r="F1598" s="360">
        <v>1</v>
      </c>
      <c r="G1598" s="360">
        <v>0</v>
      </c>
      <c r="H1598" s="360">
        <v>0</v>
      </c>
      <c r="I1598" s="360">
        <v>0</v>
      </c>
      <c r="J1598" s="360">
        <v>0</v>
      </c>
      <c r="K1598" s="360">
        <v>0</v>
      </c>
      <c r="L1598" s="360">
        <v>0</v>
      </c>
      <c r="M1598" s="360">
        <v>0</v>
      </c>
      <c r="N1598" s="360">
        <v>0</v>
      </c>
      <c r="O1598" s="360">
        <v>0</v>
      </c>
      <c r="P1598" s="360">
        <v>1</v>
      </c>
      <c r="Q1598" s="360">
        <v>0</v>
      </c>
      <c r="R1598" s="360">
        <v>0</v>
      </c>
    </row>
    <row r="1599" spans="2:18" ht="13.2" x14ac:dyDescent="0.25">
      <c r="B1599" s="371" t="s">
        <v>221</v>
      </c>
      <c r="C1599" s="371" t="s">
        <v>2352</v>
      </c>
      <c r="D1599" s="371" t="s">
        <v>427</v>
      </c>
      <c r="E1599" s="371" t="s">
        <v>3026</v>
      </c>
      <c r="F1599" s="360">
        <v>4</v>
      </c>
      <c r="G1599" s="360">
        <v>1</v>
      </c>
      <c r="H1599" s="360">
        <v>1</v>
      </c>
      <c r="I1599" s="360">
        <v>0</v>
      </c>
      <c r="J1599" s="360">
        <v>0</v>
      </c>
      <c r="K1599" s="360">
        <v>0</v>
      </c>
      <c r="L1599" s="360">
        <v>0</v>
      </c>
      <c r="M1599" s="360">
        <v>1</v>
      </c>
      <c r="N1599" s="360">
        <v>0</v>
      </c>
      <c r="O1599" s="360">
        <v>1</v>
      </c>
      <c r="P1599" s="360">
        <v>0</v>
      </c>
      <c r="Q1599" s="360">
        <v>0</v>
      </c>
      <c r="R1599" s="360">
        <v>0</v>
      </c>
    </row>
    <row r="1600" spans="2:18" ht="13.2" x14ac:dyDescent="0.25">
      <c r="B1600" s="371" t="s">
        <v>221</v>
      </c>
      <c r="C1600" s="371" t="s">
        <v>2352</v>
      </c>
      <c r="D1600" s="371" t="s">
        <v>427</v>
      </c>
      <c r="E1600" s="371" t="s">
        <v>1592</v>
      </c>
      <c r="F1600" s="360">
        <v>30</v>
      </c>
      <c r="G1600" s="360">
        <v>0</v>
      </c>
      <c r="H1600" s="360">
        <v>0</v>
      </c>
      <c r="I1600" s="360">
        <v>0</v>
      </c>
      <c r="J1600" s="360">
        <v>1</v>
      </c>
      <c r="K1600" s="360">
        <v>2</v>
      </c>
      <c r="L1600" s="360">
        <v>3</v>
      </c>
      <c r="M1600" s="360">
        <v>6</v>
      </c>
      <c r="N1600" s="360">
        <v>4</v>
      </c>
      <c r="O1600" s="360">
        <v>8</v>
      </c>
      <c r="P1600" s="360">
        <v>3</v>
      </c>
      <c r="Q1600" s="360">
        <v>3</v>
      </c>
      <c r="R1600" s="360">
        <v>0</v>
      </c>
    </row>
    <row r="1601" spans="2:18" ht="13.2" x14ac:dyDescent="0.25">
      <c r="B1601" s="371" t="s">
        <v>221</v>
      </c>
      <c r="C1601" s="371" t="s">
        <v>2352</v>
      </c>
      <c r="D1601" s="371" t="s">
        <v>427</v>
      </c>
      <c r="E1601" s="371" t="s">
        <v>1593</v>
      </c>
      <c r="F1601" s="360">
        <v>9</v>
      </c>
      <c r="G1601" s="360">
        <v>0</v>
      </c>
      <c r="H1601" s="360">
        <v>0</v>
      </c>
      <c r="I1601" s="360">
        <v>0</v>
      </c>
      <c r="J1601" s="360">
        <v>0</v>
      </c>
      <c r="K1601" s="360">
        <v>2</v>
      </c>
      <c r="L1601" s="360">
        <v>1</v>
      </c>
      <c r="M1601" s="360">
        <v>2</v>
      </c>
      <c r="N1601" s="360">
        <v>1</v>
      </c>
      <c r="O1601" s="360">
        <v>1</v>
      </c>
      <c r="P1601" s="360">
        <v>0</v>
      </c>
      <c r="Q1601" s="360">
        <v>1</v>
      </c>
      <c r="R1601" s="360">
        <v>1</v>
      </c>
    </row>
    <row r="1602" spans="2:18" ht="13.2" x14ac:dyDescent="0.25">
      <c r="B1602" s="371" t="s">
        <v>221</v>
      </c>
      <c r="C1602" s="371" t="s">
        <v>2352</v>
      </c>
      <c r="D1602" s="371" t="s">
        <v>427</v>
      </c>
      <c r="E1602" s="371" t="s">
        <v>1594</v>
      </c>
      <c r="F1602" s="360">
        <v>2</v>
      </c>
      <c r="G1602" s="360">
        <v>0</v>
      </c>
      <c r="H1602" s="360">
        <v>0</v>
      </c>
      <c r="I1602" s="360">
        <v>0</v>
      </c>
      <c r="J1602" s="360">
        <v>0</v>
      </c>
      <c r="K1602" s="360">
        <v>0</v>
      </c>
      <c r="L1602" s="360">
        <v>0</v>
      </c>
      <c r="M1602" s="360">
        <v>0</v>
      </c>
      <c r="N1602" s="360">
        <v>2</v>
      </c>
      <c r="O1602" s="360">
        <v>0</v>
      </c>
      <c r="P1602" s="360">
        <v>0</v>
      </c>
      <c r="Q1602" s="360">
        <v>0</v>
      </c>
      <c r="R1602" s="360">
        <v>0</v>
      </c>
    </row>
    <row r="1603" spans="2:18" ht="13.2" x14ac:dyDescent="0.25">
      <c r="B1603" s="371" t="s">
        <v>221</v>
      </c>
      <c r="C1603" s="371" t="s">
        <v>2352</v>
      </c>
      <c r="D1603" s="371" t="s">
        <v>427</v>
      </c>
      <c r="E1603" s="371" t="s">
        <v>2786</v>
      </c>
      <c r="F1603" s="360">
        <v>1</v>
      </c>
      <c r="G1603" s="360">
        <v>0</v>
      </c>
      <c r="H1603" s="360">
        <v>0</v>
      </c>
      <c r="I1603" s="360">
        <v>0</v>
      </c>
      <c r="J1603" s="360">
        <v>1</v>
      </c>
      <c r="K1603" s="360">
        <v>0</v>
      </c>
      <c r="L1603" s="360">
        <v>0</v>
      </c>
      <c r="M1603" s="360">
        <v>0</v>
      </c>
      <c r="N1603" s="360">
        <v>0</v>
      </c>
      <c r="O1603" s="360">
        <v>0</v>
      </c>
      <c r="P1603" s="360">
        <v>0</v>
      </c>
      <c r="Q1603" s="360">
        <v>0</v>
      </c>
      <c r="R1603" s="360">
        <v>0</v>
      </c>
    </row>
    <row r="1604" spans="2:18" ht="13.2" x14ac:dyDescent="0.25">
      <c r="B1604" s="371" t="s">
        <v>221</v>
      </c>
      <c r="C1604" s="371" t="s">
        <v>2352</v>
      </c>
      <c r="D1604" s="371" t="s">
        <v>427</v>
      </c>
      <c r="E1604" s="371" t="s">
        <v>1948</v>
      </c>
      <c r="F1604" s="360">
        <v>3</v>
      </c>
      <c r="G1604" s="360">
        <v>0</v>
      </c>
      <c r="H1604" s="360">
        <v>0</v>
      </c>
      <c r="I1604" s="360">
        <v>0</v>
      </c>
      <c r="J1604" s="360">
        <v>1</v>
      </c>
      <c r="K1604" s="360">
        <v>0</v>
      </c>
      <c r="L1604" s="360">
        <v>1</v>
      </c>
      <c r="M1604" s="360">
        <v>0</v>
      </c>
      <c r="N1604" s="360">
        <v>0</v>
      </c>
      <c r="O1604" s="360">
        <v>1</v>
      </c>
      <c r="P1604" s="360">
        <v>0</v>
      </c>
      <c r="Q1604" s="360">
        <v>0</v>
      </c>
      <c r="R1604" s="360">
        <v>0</v>
      </c>
    </row>
    <row r="1605" spans="2:18" ht="13.2" x14ac:dyDescent="0.25">
      <c r="B1605" s="371" t="s">
        <v>221</v>
      </c>
      <c r="C1605" s="371" t="s">
        <v>2352</v>
      </c>
      <c r="D1605" s="371" t="s">
        <v>427</v>
      </c>
      <c r="E1605" s="371" t="s">
        <v>2859</v>
      </c>
      <c r="F1605" s="360">
        <v>1</v>
      </c>
      <c r="G1605" s="360">
        <v>0</v>
      </c>
      <c r="H1605" s="360">
        <v>0</v>
      </c>
      <c r="I1605" s="360">
        <v>0</v>
      </c>
      <c r="J1605" s="360">
        <v>0</v>
      </c>
      <c r="K1605" s="360">
        <v>0</v>
      </c>
      <c r="L1605" s="360">
        <v>0</v>
      </c>
      <c r="M1605" s="360">
        <v>0</v>
      </c>
      <c r="N1605" s="360">
        <v>1</v>
      </c>
      <c r="O1605" s="360">
        <v>0</v>
      </c>
      <c r="P1605" s="360">
        <v>0</v>
      </c>
      <c r="Q1605" s="360">
        <v>0</v>
      </c>
      <c r="R1605" s="360">
        <v>0</v>
      </c>
    </row>
    <row r="1606" spans="2:18" ht="13.2" x14ac:dyDescent="0.25">
      <c r="B1606" s="371" t="s">
        <v>221</v>
      </c>
      <c r="C1606" s="371" t="s">
        <v>2352</v>
      </c>
      <c r="D1606" s="371" t="s">
        <v>427</v>
      </c>
      <c r="E1606" s="371" t="s">
        <v>4072</v>
      </c>
      <c r="F1606" s="360">
        <v>1</v>
      </c>
      <c r="G1606" s="360">
        <v>0</v>
      </c>
      <c r="H1606" s="360">
        <v>0</v>
      </c>
      <c r="I1606" s="360">
        <v>0</v>
      </c>
      <c r="J1606" s="360">
        <v>0</v>
      </c>
      <c r="K1606" s="360">
        <v>0</v>
      </c>
      <c r="L1606" s="360">
        <v>0</v>
      </c>
      <c r="M1606" s="360">
        <v>1</v>
      </c>
      <c r="N1606" s="360">
        <v>0</v>
      </c>
      <c r="O1606" s="360">
        <v>0</v>
      </c>
      <c r="P1606" s="360">
        <v>0</v>
      </c>
      <c r="Q1606" s="360">
        <v>0</v>
      </c>
      <c r="R1606" s="360">
        <v>0</v>
      </c>
    </row>
    <row r="1607" spans="2:18" ht="13.2" x14ac:dyDescent="0.25">
      <c r="B1607" s="371" t="s">
        <v>221</v>
      </c>
      <c r="C1607" s="371" t="s">
        <v>2352</v>
      </c>
      <c r="D1607" s="371" t="s">
        <v>427</v>
      </c>
      <c r="E1607" s="371" t="s">
        <v>1595</v>
      </c>
      <c r="F1607" s="360">
        <v>3</v>
      </c>
      <c r="G1607" s="360">
        <v>0</v>
      </c>
      <c r="H1607" s="360">
        <v>0</v>
      </c>
      <c r="I1607" s="360">
        <v>0</v>
      </c>
      <c r="J1607" s="360">
        <v>0</v>
      </c>
      <c r="K1607" s="360">
        <v>1</v>
      </c>
      <c r="L1607" s="360">
        <v>0</v>
      </c>
      <c r="M1607" s="360">
        <v>0</v>
      </c>
      <c r="N1607" s="360">
        <v>1</v>
      </c>
      <c r="O1607" s="360">
        <v>0</v>
      </c>
      <c r="P1607" s="360">
        <v>0</v>
      </c>
      <c r="Q1607" s="360">
        <v>1</v>
      </c>
      <c r="R1607" s="360">
        <v>0</v>
      </c>
    </row>
    <row r="1608" spans="2:18" ht="13.2" x14ac:dyDescent="0.25">
      <c r="B1608" s="371" t="s">
        <v>221</v>
      </c>
      <c r="C1608" s="371" t="s">
        <v>2352</v>
      </c>
      <c r="D1608" s="371" t="s">
        <v>427</v>
      </c>
      <c r="E1608" s="371" t="s">
        <v>1596</v>
      </c>
      <c r="F1608" s="360">
        <v>12</v>
      </c>
      <c r="G1608" s="360">
        <v>0</v>
      </c>
      <c r="H1608" s="360">
        <v>0</v>
      </c>
      <c r="I1608" s="360">
        <v>0</v>
      </c>
      <c r="J1608" s="360">
        <v>7</v>
      </c>
      <c r="K1608" s="360">
        <v>1</v>
      </c>
      <c r="L1608" s="360">
        <v>0</v>
      </c>
      <c r="M1608" s="360">
        <v>0</v>
      </c>
      <c r="N1608" s="360">
        <v>3</v>
      </c>
      <c r="O1608" s="360">
        <v>0</v>
      </c>
      <c r="P1608" s="360">
        <v>0</v>
      </c>
      <c r="Q1608" s="360">
        <v>1</v>
      </c>
      <c r="R1608" s="360">
        <v>0</v>
      </c>
    </row>
    <row r="1609" spans="2:18" ht="13.2" x14ac:dyDescent="0.25">
      <c r="B1609" s="371" t="s">
        <v>221</v>
      </c>
      <c r="C1609" s="371" t="s">
        <v>2352</v>
      </c>
      <c r="D1609" s="371" t="s">
        <v>427</v>
      </c>
      <c r="E1609" s="371" t="s">
        <v>1597</v>
      </c>
      <c r="F1609" s="360">
        <v>1</v>
      </c>
      <c r="G1609" s="360">
        <v>0</v>
      </c>
      <c r="H1609" s="360">
        <v>0</v>
      </c>
      <c r="I1609" s="360">
        <v>0</v>
      </c>
      <c r="J1609" s="360">
        <v>0</v>
      </c>
      <c r="K1609" s="360">
        <v>1</v>
      </c>
      <c r="L1609" s="360">
        <v>0</v>
      </c>
      <c r="M1609" s="360">
        <v>0</v>
      </c>
      <c r="N1609" s="360">
        <v>0</v>
      </c>
      <c r="O1609" s="360">
        <v>0</v>
      </c>
      <c r="P1609" s="360">
        <v>0</v>
      </c>
      <c r="Q1609" s="360">
        <v>0</v>
      </c>
      <c r="R1609" s="360">
        <v>0</v>
      </c>
    </row>
    <row r="1610" spans="2:18" ht="13.2" x14ac:dyDescent="0.25">
      <c r="B1610" s="371" t="s">
        <v>221</v>
      </c>
      <c r="C1610" s="371" t="s">
        <v>2352</v>
      </c>
      <c r="D1610" s="371" t="s">
        <v>427</v>
      </c>
      <c r="E1610" s="371" t="s">
        <v>1706</v>
      </c>
      <c r="F1610" s="360">
        <v>1</v>
      </c>
      <c r="G1610" s="360">
        <v>0</v>
      </c>
      <c r="H1610" s="360">
        <v>0</v>
      </c>
      <c r="I1610" s="360">
        <v>0</v>
      </c>
      <c r="J1610" s="360">
        <v>0</v>
      </c>
      <c r="K1610" s="360">
        <v>0</v>
      </c>
      <c r="L1610" s="360">
        <v>0</v>
      </c>
      <c r="M1610" s="360">
        <v>0</v>
      </c>
      <c r="N1610" s="360">
        <v>0</v>
      </c>
      <c r="O1610" s="360">
        <v>1</v>
      </c>
      <c r="P1610" s="360">
        <v>0</v>
      </c>
      <c r="Q1610" s="360">
        <v>0</v>
      </c>
      <c r="R1610" s="360">
        <v>0</v>
      </c>
    </row>
    <row r="1611" spans="2:18" ht="13.2" x14ac:dyDescent="0.25">
      <c r="B1611" s="371" t="s">
        <v>221</v>
      </c>
      <c r="C1611" s="371" t="s">
        <v>2352</v>
      </c>
      <c r="D1611" s="371" t="s">
        <v>427</v>
      </c>
      <c r="E1611" s="371" t="s">
        <v>1598</v>
      </c>
      <c r="F1611" s="360">
        <v>2</v>
      </c>
      <c r="G1611" s="360">
        <v>0</v>
      </c>
      <c r="H1611" s="360">
        <v>0</v>
      </c>
      <c r="I1611" s="360">
        <v>0</v>
      </c>
      <c r="J1611" s="360">
        <v>0</v>
      </c>
      <c r="K1611" s="360">
        <v>0</v>
      </c>
      <c r="L1611" s="360">
        <v>0</v>
      </c>
      <c r="M1611" s="360">
        <v>0</v>
      </c>
      <c r="N1611" s="360">
        <v>0</v>
      </c>
      <c r="O1611" s="360">
        <v>0</v>
      </c>
      <c r="P1611" s="360">
        <v>2</v>
      </c>
      <c r="Q1611" s="360">
        <v>0</v>
      </c>
      <c r="R1611" s="360">
        <v>0</v>
      </c>
    </row>
    <row r="1612" spans="2:18" ht="13.2" x14ac:dyDescent="0.25">
      <c r="B1612" s="371" t="s">
        <v>221</v>
      </c>
      <c r="C1612" s="371" t="s">
        <v>2352</v>
      </c>
      <c r="D1612" s="371" t="s">
        <v>427</v>
      </c>
      <c r="E1612" s="371" t="s">
        <v>2357</v>
      </c>
      <c r="F1612" s="360">
        <v>2</v>
      </c>
      <c r="G1612" s="360">
        <v>0</v>
      </c>
      <c r="H1612" s="360">
        <v>0</v>
      </c>
      <c r="I1612" s="360">
        <v>0</v>
      </c>
      <c r="J1612" s="360">
        <v>0</v>
      </c>
      <c r="K1612" s="360">
        <v>0</v>
      </c>
      <c r="L1612" s="360">
        <v>1</v>
      </c>
      <c r="M1612" s="360">
        <v>1</v>
      </c>
      <c r="N1612" s="360">
        <v>0</v>
      </c>
      <c r="O1612" s="360">
        <v>0</v>
      </c>
      <c r="P1612" s="360">
        <v>0</v>
      </c>
      <c r="Q1612" s="360">
        <v>0</v>
      </c>
      <c r="R1612" s="360">
        <v>0</v>
      </c>
    </row>
    <row r="1613" spans="2:18" ht="13.2" x14ac:dyDescent="0.25">
      <c r="B1613" s="371" t="s">
        <v>221</v>
      </c>
      <c r="C1613" s="371" t="s">
        <v>2352</v>
      </c>
      <c r="D1613" s="371" t="s">
        <v>427</v>
      </c>
      <c r="E1613" s="371" t="s">
        <v>3307</v>
      </c>
      <c r="F1613" s="360">
        <v>1</v>
      </c>
      <c r="G1613" s="360">
        <v>0</v>
      </c>
      <c r="H1613" s="360">
        <v>0</v>
      </c>
      <c r="I1613" s="360">
        <v>0</v>
      </c>
      <c r="J1613" s="360">
        <v>0</v>
      </c>
      <c r="K1613" s="360">
        <v>0</v>
      </c>
      <c r="L1613" s="360">
        <v>0</v>
      </c>
      <c r="M1613" s="360">
        <v>0</v>
      </c>
      <c r="N1613" s="360">
        <v>0</v>
      </c>
      <c r="O1613" s="360">
        <v>0</v>
      </c>
      <c r="P1613" s="360">
        <v>0</v>
      </c>
      <c r="Q1613" s="360">
        <v>1</v>
      </c>
      <c r="R1613" s="360">
        <v>0</v>
      </c>
    </row>
    <row r="1614" spans="2:18" ht="13.2" x14ac:dyDescent="0.25">
      <c r="B1614" s="371" t="s">
        <v>221</v>
      </c>
      <c r="C1614" s="371" t="s">
        <v>2352</v>
      </c>
      <c r="D1614" s="371" t="s">
        <v>427</v>
      </c>
      <c r="E1614" s="371" t="s">
        <v>2401</v>
      </c>
      <c r="F1614" s="360">
        <v>1</v>
      </c>
      <c r="G1614" s="360">
        <v>0</v>
      </c>
      <c r="H1614" s="360">
        <v>1</v>
      </c>
      <c r="I1614" s="360">
        <v>0</v>
      </c>
      <c r="J1614" s="360">
        <v>0</v>
      </c>
      <c r="K1614" s="360">
        <v>0</v>
      </c>
      <c r="L1614" s="360">
        <v>0</v>
      </c>
      <c r="M1614" s="360">
        <v>0</v>
      </c>
      <c r="N1614" s="360">
        <v>0</v>
      </c>
      <c r="O1614" s="360">
        <v>0</v>
      </c>
      <c r="P1614" s="360">
        <v>0</v>
      </c>
      <c r="Q1614" s="360">
        <v>0</v>
      </c>
      <c r="R1614" s="360">
        <v>0</v>
      </c>
    </row>
    <row r="1615" spans="2:18" ht="13.2" x14ac:dyDescent="0.25">
      <c r="B1615" s="371" t="s">
        <v>221</v>
      </c>
      <c r="C1615" s="371" t="s">
        <v>2352</v>
      </c>
      <c r="D1615" s="371" t="s">
        <v>427</v>
      </c>
      <c r="E1615" s="371" t="s">
        <v>2669</v>
      </c>
      <c r="F1615" s="360">
        <v>1</v>
      </c>
      <c r="G1615" s="360">
        <v>0</v>
      </c>
      <c r="H1615" s="360">
        <v>0</v>
      </c>
      <c r="I1615" s="360">
        <v>0</v>
      </c>
      <c r="J1615" s="360">
        <v>1</v>
      </c>
      <c r="K1615" s="360">
        <v>0</v>
      </c>
      <c r="L1615" s="360">
        <v>0</v>
      </c>
      <c r="M1615" s="360">
        <v>0</v>
      </c>
      <c r="N1615" s="360">
        <v>0</v>
      </c>
      <c r="O1615" s="360">
        <v>0</v>
      </c>
      <c r="P1615" s="360">
        <v>0</v>
      </c>
      <c r="Q1615" s="360">
        <v>0</v>
      </c>
      <c r="R1615" s="360">
        <v>0</v>
      </c>
    </row>
    <row r="1616" spans="2:18" ht="13.2" x14ac:dyDescent="0.25">
      <c r="B1616" s="371" t="s">
        <v>221</v>
      </c>
      <c r="C1616" s="371" t="s">
        <v>2352</v>
      </c>
      <c r="D1616" s="371" t="s">
        <v>427</v>
      </c>
      <c r="E1616" s="371" t="s">
        <v>1599</v>
      </c>
      <c r="F1616" s="360">
        <v>1</v>
      </c>
      <c r="G1616" s="360">
        <v>0</v>
      </c>
      <c r="H1616" s="360">
        <v>0</v>
      </c>
      <c r="I1616" s="360">
        <v>0</v>
      </c>
      <c r="J1616" s="360">
        <v>0</v>
      </c>
      <c r="K1616" s="360">
        <v>0</v>
      </c>
      <c r="L1616" s="360">
        <v>0</v>
      </c>
      <c r="M1616" s="360">
        <v>0</v>
      </c>
      <c r="N1616" s="360">
        <v>1</v>
      </c>
      <c r="O1616" s="360">
        <v>0</v>
      </c>
      <c r="P1616" s="360">
        <v>0</v>
      </c>
      <c r="Q1616" s="360">
        <v>0</v>
      </c>
      <c r="R1616" s="360">
        <v>0</v>
      </c>
    </row>
    <row r="1617" spans="2:18" ht="13.2" x14ac:dyDescent="0.25">
      <c r="B1617" s="371" t="s">
        <v>221</v>
      </c>
      <c r="C1617" s="371" t="s">
        <v>2352</v>
      </c>
      <c r="D1617" s="371" t="s">
        <v>427</v>
      </c>
      <c r="E1617" s="371" t="s">
        <v>1600</v>
      </c>
      <c r="F1617" s="360">
        <v>4</v>
      </c>
      <c r="G1617" s="360">
        <v>0</v>
      </c>
      <c r="H1617" s="360">
        <v>0</v>
      </c>
      <c r="I1617" s="360">
        <v>0</v>
      </c>
      <c r="J1617" s="360">
        <v>0</v>
      </c>
      <c r="K1617" s="360">
        <v>0</v>
      </c>
      <c r="L1617" s="360">
        <v>1</v>
      </c>
      <c r="M1617" s="360">
        <v>1</v>
      </c>
      <c r="N1617" s="360">
        <v>2</v>
      </c>
      <c r="O1617" s="360">
        <v>0</v>
      </c>
      <c r="P1617" s="360">
        <v>0</v>
      </c>
      <c r="Q1617" s="360">
        <v>0</v>
      </c>
      <c r="R1617" s="360">
        <v>0</v>
      </c>
    </row>
    <row r="1618" spans="2:18" ht="13.2" x14ac:dyDescent="0.25">
      <c r="B1618" s="371" t="s">
        <v>221</v>
      </c>
      <c r="C1618" s="371" t="s">
        <v>2352</v>
      </c>
      <c r="D1618" s="371" t="s">
        <v>427</v>
      </c>
      <c r="E1618" s="371" t="s">
        <v>3573</v>
      </c>
      <c r="F1618" s="360">
        <v>1</v>
      </c>
      <c r="G1618" s="360">
        <v>0</v>
      </c>
      <c r="H1618" s="360">
        <v>1</v>
      </c>
      <c r="I1618" s="360">
        <v>0</v>
      </c>
      <c r="J1618" s="360">
        <v>0</v>
      </c>
      <c r="K1618" s="360">
        <v>0</v>
      </c>
      <c r="L1618" s="360">
        <v>0</v>
      </c>
      <c r="M1618" s="360">
        <v>0</v>
      </c>
      <c r="N1618" s="360">
        <v>0</v>
      </c>
      <c r="O1618" s="360">
        <v>0</v>
      </c>
      <c r="P1618" s="360">
        <v>0</v>
      </c>
      <c r="Q1618" s="360">
        <v>0</v>
      </c>
      <c r="R1618" s="360">
        <v>0</v>
      </c>
    </row>
    <row r="1619" spans="2:18" ht="13.2" x14ac:dyDescent="0.25">
      <c r="B1619" s="371" t="s">
        <v>221</v>
      </c>
      <c r="C1619" s="371" t="s">
        <v>2352</v>
      </c>
      <c r="D1619" s="371" t="s">
        <v>427</v>
      </c>
      <c r="E1619" s="371" t="s">
        <v>2358</v>
      </c>
      <c r="F1619" s="360">
        <v>1</v>
      </c>
      <c r="G1619" s="360">
        <v>0</v>
      </c>
      <c r="H1619" s="360">
        <v>0</v>
      </c>
      <c r="I1619" s="360">
        <v>0</v>
      </c>
      <c r="J1619" s="360">
        <v>0</v>
      </c>
      <c r="K1619" s="360">
        <v>0</v>
      </c>
      <c r="L1619" s="360">
        <v>0</v>
      </c>
      <c r="M1619" s="360">
        <v>0</v>
      </c>
      <c r="N1619" s="360">
        <v>1</v>
      </c>
      <c r="O1619" s="360">
        <v>0</v>
      </c>
      <c r="P1619" s="360">
        <v>0</v>
      </c>
      <c r="Q1619" s="360">
        <v>0</v>
      </c>
      <c r="R1619" s="360">
        <v>0</v>
      </c>
    </row>
    <row r="1620" spans="2:18" ht="13.2" x14ac:dyDescent="0.25">
      <c r="B1620" s="371" t="s">
        <v>221</v>
      </c>
      <c r="C1620" s="371" t="s">
        <v>2352</v>
      </c>
      <c r="D1620" s="371" t="s">
        <v>427</v>
      </c>
      <c r="E1620" s="371" t="s">
        <v>2402</v>
      </c>
      <c r="F1620" s="360">
        <v>4</v>
      </c>
      <c r="G1620" s="360">
        <v>0</v>
      </c>
      <c r="H1620" s="360">
        <v>0</v>
      </c>
      <c r="I1620" s="360">
        <v>0</v>
      </c>
      <c r="J1620" s="360">
        <v>0</v>
      </c>
      <c r="K1620" s="360">
        <v>0</v>
      </c>
      <c r="L1620" s="360">
        <v>1</v>
      </c>
      <c r="M1620" s="360">
        <v>0</v>
      </c>
      <c r="N1620" s="360">
        <v>1</v>
      </c>
      <c r="O1620" s="360">
        <v>2</v>
      </c>
      <c r="P1620" s="360">
        <v>0</v>
      </c>
      <c r="Q1620" s="360">
        <v>0</v>
      </c>
      <c r="R1620" s="360">
        <v>0</v>
      </c>
    </row>
    <row r="1621" spans="2:18" ht="13.2" x14ac:dyDescent="0.25">
      <c r="B1621" s="371" t="s">
        <v>221</v>
      </c>
      <c r="C1621" s="371" t="s">
        <v>2352</v>
      </c>
      <c r="D1621" s="371" t="s">
        <v>427</v>
      </c>
      <c r="E1621" s="371" t="s">
        <v>2404</v>
      </c>
      <c r="F1621" s="360">
        <v>1</v>
      </c>
      <c r="G1621" s="360">
        <v>0</v>
      </c>
      <c r="H1621" s="360">
        <v>0</v>
      </c>
      <c r="I1621" s="360">
        <v>0</v>
      </c>
      <c r="J1621" s="360">
        <v>0</v>
      </c>
      <c r="K1621" s="360">
        <v>0</v>
      </c>
      <c r="L1621" s="360">
        <v>0</v>
      </c>
      <c r="M1621" s="360">
        <v>0</v>
      </c>
      <c r="N1621" s="360">
        <v>0</v>
      </c>
      <c r="O1621" s="360">
        <v>0</v>
      </c>
      <c r="P1621" s="360">
        <v>1</v>
      </c>
      <c r="Q1621" s="360">
        <v>0</v>
      </c>
      <c r="R1621" s="360">
        <v>0</v>
      </c>
    </row>
    <row r="1622" spans="2:18" ht="13.2" x14ac:dyDescent="0.25">
      <c r="B1622" s="371" t="s">
        <v>221</v>
      </c>
      <c r="C1622" s="371" t="s">
        <v>2352</v>
      </c>
      <c r="D1622" s="371" t="s">
        <v>427</v>
      </c>
      <c r="E1622" s="371" t="s">
        <v>3311</v>
      </c>
      <c r="F1622" s="360">
        <v>2</v>
      </c>
      <c r="G1622" s="360">
        <v>0</v>
      </c>
      <c r="H1622" s="360">
        <v>0</v>
      </c>
      <c r="I1622" s="360">
        <v>0</v>
      </c>
      <c r="J1622" s="360">
        <v>1</v>
      </c>
      <c r="K1622" s="360">
        <v>0</v>
      </c>
      <c r="L1622" s="360">
        <v>0</v>
      </c>
      <c r="M1622" s="360">
        <v>0</v>
      </c>
      <c r="N1622" s="360">
        <v>0</v>
      </c>
      <c r="O1622" s="360">
        <v>1</v>
      </c>
      <c r="P1622" s="360">
        <v>0</v>
      </c>
      <c r="Q1622" s="360">
        <v>0</v>
      </c>
      <c r="R1622" s="360">
        <v>0</v>
      </c>
    </row>
    <row r="1623" spans="2:18" ht="13.2" x14ac:dyDescent="0.25">
      <c r="B1623" s="371" t="s">
        <v>221</v>
      </c>
      <c r="C1623" s="371" t="s">
        <v>2352</v>
      </c>
      <c r="D1623" s="371" t="s">
        <v>427</v>
      </c>
      <c r="E1623" s="371" t="s">
        <v>3313</v>
      </c>
      <c r="F1623" s="360">
        <v>1</v>
      </c>
      <c r="G1623" s="360">
        <v>0</v>
      </c>
      <c r="H1623" s="360">
        <v>0</v>
      </c>
      <c r="I1623" s="360">
        <v>0</v>
      </c>
      <c r="J1623" s="360">
        <v>0</v>
      </c>
      <c r="K1623" s="360">
        <v>1</v>
      </c>
      <c r="L1623" s="360">
        <v>0</v>
      </c>
      <c r="M1623" s="360">
        <v>0</v>
      </c>
      <c r="N1623" s="360">
        <v>0</v>
      </c>
      <c r="O1623" s="360">
        <v>0</v>
      </c>
      <c r="P1623" s="360">
        <v>0</v>
      </c>
      <c r="Q1623" s="360">
        <v>0</v>
      </c>
      <c r="R1623" s="360">
        <v>0</v>
      </c>
    </row>
    <row r="1624" spans="2:18" ht="13.2" x14ac:dyDescent="0.25">
      <c r="B1624" s="371" t="s">
        <v>221</v>
      </c>
      <c r="C1624" s="371" t="s">
        <v>2352</v>
      </c>
      <c r="D1624" s="371" t="s">
        <v>2359</v>
      </c>
      <c r="E1624" s="371" t="s">
        <v>3034</v>
      </c>
      <c r="F1624" s="360">
        <v>1</v>
      </c>
      <c r="G1624" s="360">
        <v>0</v>
      </c>
      <c r="H1624" s="360">
        <v>0</v>
      </c>
      <c r="I1624" s="360">
        <v>0</v>
      </c>
      <c r="J1624" s="360">
        <v>0</v>
      </c>
      <c r="K1624" s="360">
        <v>0</v>
      </c>
      <c r="L1624" s="360">
        <v>1</v>
      </c>
      <c r="M1624" s="360">
        <v>0</v>
      </c>
      <c r="N1624" s="360">
        <v>0</v>
      </c>
      <c r="O1624" s="360">
        <v>0</v>
      </c>
      <c r="P1624" s="360">
        <v>0</v>
      </c>
      <c r="Q1624" s="360">
        <v>0</v>
      </c>
      <c r="R1624" s="360">
        <v>0</v>
      </c>
    </row>
    <row r="1625" spans="2:18" ht="13.2" x14ac:dyDescent="0.25">
      <c r="B1625" s="371" t="s">
        <v>221</v>
      </c>
      <c r="C1625" s="371" t="s">
        <v>2352</v>
      </c>
      <c r="D1625" s="371" t="s">
        <v>2359</v>
      </c>
      <c r="E1625" s="371" t="s">
        <v>3036</v>
      </c>
      <c r="F1625" s="360">
        <v>1</v>
      </c>
      <c r="G1625" s="360">
        <v>0</v>
      </c>
      <c r="H1625" s="360">
        <v>0</v>
      </c>
      <c r="I1625" s="360">
        <v>0</v>
      </c>
      <c r="J1625" s="360">
        <v>0</v>
      </c>
      <c r="K1625" s="360">
        <v>0</v>
      </c>
      <c r="L1625" s="360">
        <v>0</v>
      </c>
      <c r="M1625" s="360">
        <v>0</v>
      </c>
      <c r="N1625" s="360">
        <v>0</v>
      </c>
      <c r="O1625" s="360">
        <v>1</v>
      </c>
      <c r="P1625" s="360">
        <v>0</v>
      </c>
      <c r="Q1625" s="360">
        <v>0</v>
      </c>
      <c r="R1625" s="360">
        <v>0</v>
      </c>
    </row>
    <row r="1626" spans="2:18" ht="13.2" x14ac:dyDescent="0.25">
      <c r="B1626" s="371" t="s">
        <v>221</v>
      </c>
      <c r="C1626" s="371" t="s">
        <v>2352</v>
      </c>
      <c r="D1626" s="371" t="s">
        <v>2359</v>
      </c>
      <c r="E1626" s="371" t="s">
        <v>1794</v>
      </c>
      <c r="F1626" s="360">
        <v>9</v>
      </c>
      <c r="G1626" s="360">
        <v>0</v>
      </c>
      <c r="H1626" s="360">
        <v>0</v>
      </c>
      <c r="I1626" s="360">
        <v>0</v>
      </c>
      <c r="J1626" s="360">
        <v>0</v>
      </c>
      <c r="K1626" s="360">
        <v>0</v>
      </c>
      <c r="L1626" s="360">
        <v>0</v>
      </c>
      <c r="M1626" s="360">
        <v>1</v>
      </c>
      <c r="N1626" s="360">
        <v>0</v>
      </c>
      <c r="O1626" s="360">
        <v>5</v>
      </c>
      <c r="P1626" s="360">
        <v>1</v>
      </c>
      <c r="Q1626" s="360">
        <v>0</v>
      </c>
      <c r="R1626" s="360">
        <v>2</v>
      </c>
    </row>
    <row r="1627" spans="2:18" ht="13.2" x14ac:dyDescent="0.25">
      <c r="B1627" s="371" t="s">
        <v>221</v>
      </c>
      <c r="C1627" s="371" t="s">
        <v>2352</v>
      </c>
      <c r="D1627" s="371" t="s">
        <v>2359</v>
      </c>
      <c r="E1627" s="371" t="s">
        <v>2405</v>
      </c>
      <c r="F1627" s="360">
        <v>4</v>
      </c>
      <c r="G1627" s="360">
        <v>0</v>
      </c>
      <c r="H1627" s="360">
        <v>0</v>
      </c>
      <c r="I1627" s="360">
        <v>0</v>
      </c>
      <c r="J1627" s="360">
        <v>0</v>
      </c>
      <c r="K1627" s="360">
        <v>0</v>
      </c>
      <c r="L1627" s="360">
        <v>0</v>
      </c>
      <c r="M1627" s="360">
        <v>0</v>
      </c>
      <c r="N1627" s="360">
        <v>2</v>
      </c>
      <c r="O1627" s="360">
        <v>0</v>
      </c>
      <c r="P1627" s="360">
        <v>0</v>
      </c>
      <c r="Q1627" s="360">
        <v>2</v>
      </c>
      <c r="R1627" s="360">
        <v>0</v>
      </c>
    </row>
    <row r="1628" spans="2:18" ht="13.2" x14ac:dyDescent="0.25">
      <c r="B1628" s="371" t="s">
        <v>221</v>
      </c>
      <c r="C1628" s="371" t="s">
        <v>2352</v>
      </c>
      <c r="D1628" s="371" t="s">
        <v>2359</v>
      </c>
      <c r="E1628" s="371" t="s">
        <v>1795</v>
      </c>
      <c r="F1628" s="360">
        <v>3</v>
      </c>
      <c r="G1628" s="360">
        <v>0</v>
      </c>
      <c r="H1628" s="360">
        <v>0</v>
      </c>
      <c r="I1628" s="360">
        <v>0</v>
      </c>
      <c r="J1628" s="360">
        <v>0</v>
      </c>
      <c r="K1628" s="360">
        <v>0</v>
      </c>
      <c r="L1628" s="360">
        <v>0</v>
      </c>
      <c r="M1628" s="360">
        <v>0</v>
      </c>
      <c r="N1628" s="360">
        <v>0</v>
      </c>
      <c r="O1628" s="360">
        <v>1</v>
      </c>
      <c r="P1628" s="360">
        <v>0</v>
      </c>
      <c r="Q1628" s="360">
        <v>0</v>
      </c>
      <c r="R1628" s="360">
        <v>2</v>
      </c>
    </row>
    <row r="1629" spans="2:18" ht="13.2" x14ac:dyDescent="0.25">
      <c r="B1629" s="371" t="s">
        <v>221</v>
      </c>
      <c r="C1629" s="371" t="s">
        <v>2352</v>
      </c>
      <c r="D1629" s="371" t="s">
        <v>2359</v>
      </c>
      <c r="E1629" s="371" t="s">
        <v>1796</v>
      </c>
      <c r="F1629" s="360">
        <v>4</v>
      </c>
      <c r="G1629" s="360">
        <v>0</v>
      </c>
      <c r="H1629" s="360">
        <v>0</v>
      </c>
      <c r="I1629" s="360">
        <v>0</v>
      </c>
      <c r="J1629" s="360">
        <v>0</v>
      </c>
      <c r="K1629" s="360">
        <v>1</v>
      </c>
      <c r="L1629" s="360">
        <v>0</v>
      </c>
      <c r="M1629" s="360">
        <v>0</v>
      </c>
      <c r="N1629" s="360">
        <v>0</v>
      </c>
      <c r="O1629" s="360">
        <v>1</v>
      </c>
      <c r="P1629" s="360">
        <v>2</v>
      </c>
      <c r="Q1629" s="360">
        <v>0</v>
      </c>
      <c r="R1629" s="360">
        <v>0</v>
      </c>
    </row>
    <row r="1630" spans="2:18" ht="13.2" x14ac:dyDescent="0.25">
      <c r="B1630" s="371" t="s">
        <v>221</v>
      </c>
      <c r="C1630" s="371" t="s">
        <v>2352</v>
      </c>
      <c r="D1630" s="371" t="s">
        <v>2359</v>
      </c>
      <c r="E1630" s="371" t="s">
        <v>1797</v>
      </c>
      <c r="F1630" s="360">
        <v>1</v>
      </c>
      <c r="G1630" s="360">
        <v>0</v>
      </c>
      <c r="H1630" s="360">
        <v>0</v>
      </c>
      <c r="I1630" s="360">
        <v>0</v>
      </c>
      <c r="J1630" s="360">
        <v>0</v>
      </c>
      <c r="K1630" s="360">
        <v>0</v>
      </c>
      <c r="L1630" s="360">
        <v>0</v>
      </c>
      <c r="M1630" s="360">
        <v>0</v>
      </c>
      <c r="N1630" s="360">
        <v>0</v>
      </c>
      <c r="O1630" s="360">
        <v>0</v>
      </c>
      <c r="P1630" s="360">
        <v>0</v>
      </c>
      <c r="Q1630" s="360">
        <v>1</v>
      </c>
      <c r="R1630" s="360">
        <v>0</v>
      </c>
    </row>
    <row r="1631" spans="2:18" ht="13.2" x14ac:dyDescent="0.25">
      <c r="B1631" s="371" t="s">
        <v>221</v>
      </c>
      <c r="C1631" s="371" t="s">
        <v>2352</v>
      </c>
      <c r="D1631" s="371" t="s">
        <v>2359</v>
      </c>
      <c r="E1631" s="371" t="s">
        <v>1798</v>
      </c>
      <c r="F1631" s="360">
        <v>4</v>
      </c>
      <c r="G1631" s="360">
        <v>0</v>
      </c>
      <c r="H1631" s="360">
        <v>0</v>
      </c>
      <c r="I1631" s="360">
        <v>0</v>
      </c>
      <c r="J1631" s="360">
        <v>0</v>
      </c>
      <c r="K1631" s="360">
        <v>0</v>
      </c>
      <c r="L1631" s="360">
        <v>0</v>
      </c>
      <c r="M1631" s="360">
        <v>0</v>
      </c>
      <c r="N1631" s="360">
        <v>0</v>
      </c>
      <c r="O1631" s="360">
        <v>3</v>
      </c>
      <c r="P1631" s="360">
        <v>0</v>
      </c>
      <c r="Q1631" s="360">
        <v>1</v>
      </c>
      <c r="R1631" s="360">
        <v>0</v>
      </c>
    </row>
    <row r="1632" spans="2:18" ht="13.2" x14ac:dyDescent="0.25">
      <c r="B1632" s="371" t="s">
        <v>221</v>
      </c>
      <c r="C1632" s="371" t="s">
        <v>2352</v>
      </c>
      <c r="D1632" s="371" t="s">
        <v>2359</v>
      </c>
      <c r="E1632" s="371" t="s">
        <v>1799</v>
      </c>
      <c r="F1632" s="360">
        <v>8</v>
      </c>
      <c r="G1632" s="360">
        <v>0</v>
      </c>
      <c r="H1632" s="360">
        <v>0</v>
      </c>
      <c r="I1632" s="360">
        <v>0</v>
      </c>
      <c r="J1632" s="360">
        <v>1</v>
      </c>
      <c r="K1632" s="360">
        <v>0</v>
      </c>
      <c r="L1632" s="360">
        <v>1</v>
      </c>
      <c r="M1632" s="360">
        <v>3</v>
      </c>
      <c r="N1632" s="360">
        <v>1</v>
      </c>
      <c r="O1632" s="360">
        <v>1</v>
      </c>
      <c r="P1632" s="360">
        <v>0</v>
      </c>
      <c r="Q1632" s="360">
        <v>1</v>
      </c>
      <c r="R1632" s="360">
        <v>0</v>
      </c>
    </row>
    <row r="1633" spans="2:18" ht="13.2" x14ac:dyDescent="0.25">
      <c r="B1633" s="371" t="s">
        <v>221</v>
      </c>
      <c r="C1633" s="371" t="s">
        <v>2352</v>
      </c>
      <c r="D1633" s="371" t="s">
        <v>2359</v>
      </c>
      <c r="E1633" s="371" t="s">
        <v>1800</v>
      </c>
      <c r="F1633" s="360">
        <v>157</v>
      </c>
      <c r="G1633" s="360">
        <v>1</v>
      </c>
      <c r="H1633" s="360">
        <v>1</v>
      </c>
      <c r="I1633" s="360">
        <v>4</v>
      </c>
      <c r="J1633" s="360">
        <v>10</v>
      </c>
      <c r="K1633" s="360">
        <v>10</v>
      </c>
      <c r="L1633" s="360">
        <v>11</v>
      </c>
      <c r="M1633" s="360">
        <v>16</v>
      </c>
      <c r="N1633" s="360">
        <v>15</v>
      </c>
      <c r="O1633" s="360">
        <v>32</v>
      </c>
      <c r="P1633" s="360">
        <v>13</v>
      </c>
      <c r="Q1633" s="360">
        <v>27</v>
      </c>
      <c r="R1633" s="360">
        <v>17</v>
      </c>
    </row>
    <row r="1634" spans="2:18" ht="13.2" x14ac:dyDescent="0.25">
      <c r="B1634" s="371" t="s">
        <v>221</v>
      </c>
      <c r="C1634" s="371" t="s">
        <v>2352</v>
      </c>
      <c r="D1634" s="371" t="s">
        <v>2359</v>
      </c>
      <c r="E1634" s="371" t="s">
        <v>1801</v>
      </c>
      <c r="F1634" s="360">
        <v>1</v>
      </c>
      <c r="G1634" s="360">
        <v>0</v>
      </c>
      <c r="H1634" s="360">
        <v>0</v>
      </c>
      <c r="I1634" s="360">
        <v>0</v>
      </c>
      <c r="J1634" s="360">
        <v>0</v>
      </c>
      <c r="K1634" s="360">
        <v>0</v>
      </c>
      <c r="L1634" s="360">
        <v>0</v>
      </c>
      <c r="M1634" s="360">
        <v>0</v>
      </c>
      <c r="N1634" s="360">
        <v>0</v>
      </c>
      <c r="O1634" s="360">
        <v>1</v>
      </c>
      <c r="P1634" s="360">
        <v>0</v>
      </c>
      <c r="Q1634" s="360">
        <v>0</v>
      </c>
      <c r="R1634" s="360">
        <v>0</v>
      </c>
    </row>
    <row r="1635" spans="2:18" ht="13.2" x14ac:dyDescent="0.25">
      <c r="B1635" s="371" t="s">
        <v>221</v>
      </c>
      <c r="C1635" s="371" t="s">
        <v>2352</v>
      </c>
      <c r="D1635" s="371" t="s">
        <v>2359</v>
      </c>
      <c r="E1635" s="371" t="s">
        <v>1802</v>
      </c>
      <c r="F1635" s="360">
        <v>5</v>
      </c>
      <c r="G1635" s="360">
        <v>0</v>
      </c>
      <c r="H1635" s="360">
        <v>0</v>
      </c>
      <c r="I1635" s="360">
        <v>0</v>
      </c>
      <c r="J1635" s="360">
        <v>0</v>
      </c>
      <c r="K1635" s="360">
        <v>0</v>
      </c>
      <c r="L1635" s="360">
        <v>0</v>
      </c>
      <c r="M1635" s="360">
        <v>0</v>
      </c>
      <c r="N1635" s="360">
        <v>1</v>
      </c>
      <c r="O1635" s="360">
        <v>0</v>
      </c>
      <c r="P1635" s="360">
        <v>2</v>
      </c>
      <c r="Q1635" s="360">
        <v>1</v>
      </c>
      <c r="R1635" s="360">
        <v>1</v>
      </c>
    </row>
    <row r="1636" spans="2:18" ht="13.2" x14ac:dyDescent="0.25">
      <c r="B1636" s="371" t="s">
        <v>221</v>
      </c>
      <c r="C1636" s="371" t="s">
        <v>2352</v>
      </c>
      <c r="D1636" s="371" t="s">
        <v>2359</v>
      </c>
      <c r="E1636" s="371" t="s">
        <v>1803</v>
      </c>
      <c r="F1636" s="360">
        <v>2</v>
      </c>
      <c r="G1636" s="360">
        <v>0</v>
      </c>
      <c r="H1636" s="360">
        <v>0</v>
      </c>
      <c r="I1636" s="360">
        <v>0</v>
      </c>
      <c r="J1636" s="360">
        <v>0</v>
      </c>
      <c r="K1636" s="360">
        <v>0</v>
      </c>
      <c r="L1636" s="360">
        <v>1</v>
      </c>
      <c r="M1636" s="360">
        <v>0</v>
      </c>
      <c r="N1636" s="360">
        <v>0</v>
      </c>
      <c r="O1636" s="360">
        <v>1</v>
      </c>
      <c r="P1636" s="360">
        <v>0</v>
      </c>
      <c r="Q1636" s="360">
        <v>0</v>
      </c>
      <c r="R1636" s="360">
        <v>0</v>
      </c>
    </row>
    <row r="1637" spans="2:18" ht="13.2" x14ac:dyDescent="0.25">
      <c r="B1637" s="371" t="s">
        <v>221</v>
      </c>
      <c r="C1637" s="371" t="s">
        <v>2352</v>
      </c>
      <c r="D1637" s="371" t="s">
        <v>2360</v>
      </c>
      <c r="E1637" s="371" t="s">
        <v>3315</v>
      </c>
      <c r="F1637" s="360">
        <v>2</v>
      </c>
      <c r="G1637" s="360">
        <v>0</v>
      </c>
      <c r="H1637" s="360">
        <v>0</v>
      </c>
      <c r="I1637" s="360">
        <v>0</v>
      </c>
      <c r="J1637" s="360">
        <v>0</v>
      </c>
      <c r="K1637" s="360">
        <v>1</v>
      </c>
      <c r="L1637" s="360">
        <v>0</v>
      </c>
      <c r="M1637" s="360">
        <v>1</v>
      </c>
      <c r="N1637" s="360">
        <v>0</v>
      </c>
      <c r="O1637" s="360">
        <v>0</v>
      </c>
      <c r="P1637" s="360">
        <v>0</v>
      </c>
      <c r="Q1637" s="360">
        <v>0</v>
      </c>
      <c r="R1637" s="360">
        <v>0</v>
      </c>
    </row>
    <row r="1638" spans="2:18" ht="13.2" x14ac:dyDescent="0.25">
      <c r="B1638" s="371" t="s">
        <v>221</v>
      </c>
      <c r="C1638" s="371" t="s">
        <v>2352</v>
      </c>
      <c r="D1638" s="371" t="s">
        <v>2360</v>
      </c>
      <c r="E1638" s="371" t="s">
        <v>3183</v>
      </c>
      <c r="F1638" s="360">
        <v>6</v>
      </c>
      <c r="G1638" s="360">
        <v>0</v>
      </c>
      <c r="H1638" s="360">
        <v>0</v>
      </c>
      <c r="I1638" s="360">
        <v>0</v>
      </c>
      <c r="J1638" s="360">
        <v>0</v>
      </c>
      <c r="K1638" s="360">
        <v>0</v>
      </c>
      <c r="L1638" s="360">
        <v>1</v>
      </c>
      <c r="M1638" s="360">
        <v>0</v>
      </c>
      <c r="N1638" s="360">
        <v>2</v>
      </c>
      <c r="O1638" s="360">
        <v>3</v>
      </c>
      <c r="P1638" s="360">
        <v>0</v>
      </c>
      <c r="Q1638" s="360">
        <v>0</v>
      </c>
      <c r="R1638" s="360">
        <v>0</v>
      </c>
    </row>
    <row r="1639" spans="2:18" ht="13.2" x14ac:dyDescent="0.25">
      <c r="B1639" s="371" t="s">
        <v>221</v>
      </c>
      <c r="C1639" s="371" t="s">
        <v>2352</v>
      </c>
      <c r="D1639" s="371" t="s">
        <v>2360</v>
      </c>
      <c r="E1639" s="371" t="s">
        <v>1601</v>
      </c>
      <c r="F1639" s="360">
        <v>11</v>
      </c>
      <c r="G1639" s="360">
        <v>0</v>
      </c>
      <c r="H1639" s="360">
        <v>0</v>
      </c>
      <c r="I1639" s="360">
        <v>0</v>
      </c>
      <c r="J1639" s="360">
        <v>1</v>
      </c>
      <c r="K1639" s="360">
        <v>0</v>
      </c>
      <c r="L1639" s="360">
        <v>1</v>
      </c>
      <c r="M1639" s="360">
        <v>0</v>
      </c>
      <c r="N1639" s="360">
        <v>2</v>
      </c>
      <c r="O1639" s="360">
        <v>2</v>
      </c>
      <c r="P1639" s="360">
        <v>1</v>
      </c>
      <c r="Q1639" s="360">
        <v>2</v>
      </c>
      <c r="R1639" s="360">
        <v>2</v>
      </c>
    </row>
    <row r="1640" spans="2:18" ht="13.2" x14ac:dyDescent="0.25">
      <c r="B1640" s="371" t="s">
        <v>221</v>
      </c>
      <c r="C1640" s="371" t="s">
        <v>2352</v>
      </c>
      <c r="D1640" s="371" t="s">
        <v>2360</v>
      </c>
      <c r="E1640" s="371" t="s">
        <v>1602</v>
      </c>
      <c r="F1640" s="360">
        <v>11</v>
      </c>
      <c r="G1640" s="360">
        <v>0</v>
      </c>
      <c r="H1640" s="360">
        <v>0</v>
      </c>
      <c r="I1640" s="360">
        <v>0</v>
      </c>
      <c r="J1640" s="360">
        <v>1</v>
      </c>
      <c r="K1640" s="360">
        <v>0</v>
      </c>
      <c r="L1640" s="360">
        <v>0</v>
      </c>
      <c r="M1640" s="360">
        <v>4</v>
      </c>
      <c r="N1640" s="360">
        <v>1</v>
      </c>
      <c r="O1640" s="360">
        <v>3</v>
      </c>
      <c r="P1640" s="360">
        <v>1</v>
      </c>
      <c r="Q1640" s="360">
        <v>1</v>
      </c>
      <c r="R1640" s="360">
        <v>0</v>
      </c>
    </row>
    <row r="1641" spans="2:18" ht="13.2" x14ac:dyDescent="0.25">
      <c r="B1641" s="371" t="s">
        <v>221</v>
      </c>
      <c r="C1641" s="371" t="s">
        <v>2352</v>
      </c>
      <c r="D1641" s="371" t="s">
        <v>2360</v>
      </c>
      <c r="E1641" s="371" t="s">
        <v>1603</v>
      </c>
      <c r="F1641" s="360">
        <v>6</v>
      </c>
      <c r="G1641" s="360">
        <v>0</v>
      </c>
      <c r="H1641" s="360">
        <v>0</v>
      </c>
      <c r="I1641" s="360">
        <v>0</v>
      </c>
      <c r="J1641" s="360">
        <v>0</v>
      </c>
      <c r="K1641" s="360">
        <v>1</v>
      </c>
      <c r="L1641" s="360">
        <v>1</v>
      </c>
      <c r="M1641" s="360">
        <v>1</v>
      </c>
      <c r="N1641" s="360">
        <v>0</v>
      </c>
      <c r="O1641" s="360">
        <v>1</v>
      </c>
      <c r="P1641" s="360">
        <v>1</v>
      </c>
      <c r="Q1641" s="360">
        <v>1</v>
      </c>
      <c r="R1641" s="360">
        <v>0</v>
      </c>
    </row>
    <row r="1642" spans="2:18" ht="13.2" x14ac:dyDescent="0.25">
      <c r="B1642" s="371" t="s">
        <v>221</v>
      </c>
      <c r="C1642" s="371" t="s">
        <v>2352</v>
      </c>
      <c r="D1642" s="371" t="s">
        <v>2360</v>
      </c>
      <c r="E1642" s="371" t="s">
        <v>1604</v>
      </c>
      <c r="F1642" s="360">
        <v>18</v>
      </c>
      <c r="G1642" s="360">
        <v>0</v>
      </c>
      <c r="H1642" s="360">
        <v>0</v>
      </c>
      <c r="I1642" s="360">
        <v>0</v>
      </c>
      <c r="J1642" s="360">
        <v>0</v>
      </c>
      <c r="K1642" s="360">
        <v>0</v>
      </c>
      <c r="L1642" s="360">
        <v>1</v>
      </c>
      <c r="M1642" s="360">
        <v>6</v>
      </c>
      <c r="N1642" s="360">
        <v>2</v>
      </c>
      <c r="O1642" s="360">
        <v>3</v>
      </c>
      <c r="P1642" s="360">
        <v>3</v>
      </c>
      <c r="Q1642" s="360">
        <v>3</v>
      </c>
      <c r="R1642" s="360">
        <v>0</v>
      </c>
    </row>
    <row r="1643" spans="2:18" ht="13.2" x14ac:dyDescent="0.25">
      <c r="B1643" s="371" t="s">
        <v>221</v>
      </c>
      <c r="C1643" s="371" t="s">
        <v>2352</v>
      </c>
      <c r="D1643" s="371" t="s">
        <v>2360</v>
      </c>
      <c r="E1643" s="371" t="s">
        <v>1286</v>
      </c>
      <c r="F1643" s="360">
        <v>50</v>
      </c>
      <c r="G1643" s="360">
        <v>3</v>
      </c>
      <c r="H1643" s="360">
        <v>0</v>
      </c>
      <c r="I1643" s="360">
        <v>2</v>
      </c>
      <c r="J1643" s="360">
        <v>3</v>
      </c>
      <c r="K1643" s="360">
        <v>1</v>
      </c>
      <c r="L1643" s="360">
        <v>5</v>
      </c>
      <c r="M1643" s="360">
        <v>7</v>
      </c>
      <c r="N1643" s="360">
        <v>11</v>
      </c>
      <c r="O1643" s="360">
        <v>10</v>
      </c>
      <c r="P1643" s="360">
        <v>6</v>
      </c>
      <c r="Q1643" s="360">
        <v>0</v>
      </c>
      <c r="R1643" s="360">
        <v>2</v>
      </c>
    </row>
    <row r="1644" spans="2:18" ht="13.2" x14ac:dyDescent="0.25">
      <c r="B1644" s="371" t="s">
        <v>221</v>
      </c>
      <c r="C1644" s="371" t="s">
        <v>2352</v>
      </c>
      <c r="D1644" s="371" t="s">
        <v>2360</v>
      </c>
      <c r="E1644" s="371" t="s">
        <v>3862</v>
      </c>
      <c r="F1644" s="360">
        <v>1</v>
      </c>
      <c r="G1644" s="360">
        <v>0</v>
      </c>
      <c r="H1644" s="360">
        <v>0</v>
      </c>
      <c r="I1644" s="360">
        <v>0</v>
      </c>
      <c r="J1644" s="360">
        <v>0</v>
      </c>
      <c r="K1644" s="360">
        <v>0</v>
      </c>
      <c r="L1644" s="360">
        <v>0</v>
      </c>
      <c r="M1644" s="360">
        <v>0</v>
      </c>
      <c r="N1644" s="360">
        <v>0</v>
      </c>
      <c r="O1644" s="360">
        <v>1</v>
      </c>
      <c r="P1644" s="360">
        <v>0</v>
      </c>
      <c r="Q1644" s="360">
        <v>0</v>
      </c>
      <c r="R1644" s="360">
        <v>0</v>
      </c>
    </row>
    <row r="1645" spans="2:18" ht="13.2" x14ac:dyDescent="0.25">
      <c r="B1645" s="371" t="s">
        <v>221</v>
      </c>
      <c r="C1645" s="371" t="s">
        <v>2352</v>
      </c>
      <c r="D1645" s="371" t="s">
        <v>2360</v>
      </c>
      <c r="E1645" s="371" t="s">
        <v>3576</v>
      </c>
      <c r="F1645" s="360">
        <v>3</v>
      </c>
      <c r="G1645" s="360">
        <v>0</v>
      </c>
      <c r="H1645" s="360">
        <v>1</v>
      </c>
      <c r="I1645" s="360">
        <v>0</v>
      </c>
      <c r="J1645" s="360">
        <v>0</v>
      </c>
      <c r="K1645" s="360">
        <v>0</v>
      </c>
      <c r="L1645" s="360">
        <v>0</v>
      </c>
      <c r="M1645" s="360">
        <v>2</v>
      </c>
      <c r="N1645" s="360">
        <v>0</v>
      </c>
      <c r="O1645" s="360">
        <v>0</v>
      </c>
      <c r="P1645" s="360">
        <v>0</v>
      </c>
      <c r="Q1645" s="360">
        <v>0</v>
      </c>
      <c r="R1645" s="360">
        <v>0</v>
      </c>
    </row>
    <row r="1646" spans="2:18" ht="13.2" x14ac:dyDescent="0.25">
      <c r="B1646" s="371" t="s">
        <v>221</v>
      </c>
      <c r="C1646" s="371" t="s">
        <v>2352</v>
      </c>
      <c r="D1646" s="371" t="s">
        <v>2360</v>
      </c>
      <c r="E1646" s="371" t="s">
        <v>4073</v>
      </c>
      <c r="F1646" s="360">
        <v>1</v>
      </c>
      <c r="G1646" s="360">
        <v>0</v>
      </c>
      <c r="H1646" s="360">
        <v>0</v>
      </c>
      <c r="I1646" s="360">
        <v>0</v>
      </c>
      <c r="J1646" s="360">
        <v>0</v>
      </c>
      <c r="K1646" s="360">
        <v>0</v>
      </c>
      <c r="L1646" s="360">
        <v>0</v>
      </c>
      <c r="M1646" s="360">
        <v>0</v>
      </c>
      <c r="N1646" s="360">
        <v>1</v>
      </c>
      <c r="O1646" s="360">
        <v>0</v>
      </c>
      <c r="P1646" s="360">
        <v>0</v>
      </c>
      <c r="Q1646" s="360">
        <v>0</v>
      </c>
      <c r="R1646" s="360">
        <v>0</v>
      </c>
    </row>
    <row r="1647" spans="2:18" ht="13.2" x14ac:dyDescent="0.25">
      <c r="B1647" s="371" t="s">
        <v>221</v>
      </c>
      <c r="C1647" s="371" t="s">
        <v>2352</v>
      </c>
      <c r="D1647" s="371" t="s">
        <v>2360</v>
      </c>
      <c r="E1647" s="371" t="s">
        <v>4074</v>
      </c>
      <c r="F1647" s="360">
        <v>2</v>
      </c>
      <c r="G1647" s="360">
        <v>0</v>
      </c>
      <c r="H1647" s="360">
        <v>0</v>
      </c>
      <c r="I1647" s="360">
        <v>0</v>
      </c>
      <c r="J1647" s="360">
        <v>0</v>
      </c>
      <c r="K1647" s="360">
        <v>0</v>
      </c>
      <c r="L1647" s="360">
        <v>0</v>
      </c>
      <c r="M1647" s="360">
        <v>1</v>
      </c>
      <c r="N1647" s="360">
        <v>0</v>
      </c>
      <c r="O1647" s="360">
        <v>1</v>
      </c>
      <c r="P1647" s="360">
        <v>0</v>
      </c>
      <c r="Q1647" s="360">
        <v>0</v>
      </c>
      <c r="R1647" s="360">
        <v>0</v>
      </c>
    </row>
    <row r="1648" spans="2:18" ht="13.2" x14ac:dyDescent="0.25">
      <c r="B1648" s="371" t="s">
        <v>221</v>
      </c>
      <c r="C1648" s="371" t="s">
        <v>2352</v>
      </c>
      <c r="D1648" s="371" t="s">
        <v>2360</v>
      </c>
      <c r="E1648" s="371" t="s">
        <v>3667</v>
      </c>
      <c r="F1648" s="360">
        <v>4</v>
      </c>
      <c r="G1648" s="360">
        <v>0</v>
      </c>
      <c r="H1648" s="360">
        <v>1</v>
      </c>
      <c r="I1648" s="360">
        <v>1</v>
      </c>
      <c r="J1648" s="360">
        <v>1</v>
      </c>
      <c r="K1648" s="360">
        <v>0</v>
      </c>
      <c r="L1648" s="360">
        <v>0</v>
      </c>
      <c r="M1648" s="360">
        <v>0</v>
      </c>
      <c r="N1648" s="360">
        <v>1</v>
      </c>
      <c r="O1648" s="360">
        <v>0</v>
      </c>
      <c r="P1648" s="360">
        <v>0</v>
      </c>
      <c r="Q1648" s="360">
        <v>0</v>
      </c>
      <c r="R1648" s="360">
        <v>0</v>
      </c>
    </row>
    <row r="1649" spans="2:18" ht="13.2" x14ac:dyDescent="0.25">
      <c r="B1649" s="371" t="s">
        <v>221</v>
      </c>
      <c r="C1649" s="371" t="s">
        <v>2352</v>
      </c>
      <c r="D1649" s="371" t="s">
        <v>2360</v>
      </c>
      <c r="E1649" s="371" t="s">
        <v>4075</v>
      </c>
      <c r="F1649" s="360">
        <v>2</v>
      </c>
      <c r="G1649" s="360">
        <v>0</v>
      </c>
      <c r="H1649" s="360">
        <v>0</v>
      </c>
      <c r="I1649" s="360">
        <v>0</v>
      </c>
      <c r="J1649" s="360">
        <v>0</v>
      </c>
      <c r="K1649" s="360">
        <v>0</v>
      </c>
      <c r="L1649" s="360">
        <v>0</v>
      </c>
      <c r="M1649" s="360">
        <v>0</v>
      </c>
      <c r="N1649" s="360">
        <v>1</v>
      </c>
      <c r="O1649" s="360">
        <v>0</v>
      </c>
      <c r="P1649" s="360">
        <v>0</v>
      </c>
      <c r="Q1649" s="360">
        <v>1</v>
      </c>
      <c r="R1649" s="360">
        <v>0</v>
      </c>
    </row>
    <row r="1650" spans="2:18" ht="13.2" x14ac:dyDescent="0.25">
      <c r="B1650" s="371" t="s">
        <v>221</v>
      </c>
      <c r="C1650" s="371" t="s">
        <v>2352</v>
      </c>
      <c r="D1650" s="371" t="s">
        <v>2360</v>
      </c>
      <c r="E1650" s="371" t="s">
        <v>3669</v>
      </c>
      <c r="F1650" s="360">
        <v>2</v>
      </c>
      <c r="G1650" s="360">
        <v>0</v>
      </c>
      <c r="H1650" s="360">
        <v>0</v>
      </c>
      <c r="I1650" s="360">
        <v>0</v>
      </c>
      <c r="J1650" s="360">
        <v>0</v>
      </c>
      <c r="K1650" s="360">
        <v>0</v>
      </c>
      <c r="L1650" s="360">
        <v>0</v>
      </c>
      <c r="M1650" s="360">
        <v>0</v>
      </c>
      <c r="N1650" s="360">
        <v>1</v>
      </c>
      <c r="O1650" s="360">
        <v>1</v>
      </c>
      <c r="P1650" s="360">
        <v>0</v>
      </c>
      <c r="Q1650" s="360">
        <v>0</v>
      </c>
      <c r="R1650" s="360">
        <v>0</v>
      </c>
    </row>
    <row r="1651" spans="2:18" ht="13.2" x14ac:dyDescent="0.25">
      <c r="B1651" s="371" t="s">
        <v>221</v>
      </c>
      <c r="C1651" s="371" t="s">
        <v>2352</v>
      </c>
      <c r="D1651" s="371" t="s">
        <v>2360</v>
      </c>
      <c r="E1651" s="371" t="s">
        <v>3671</v>
      </c>
      <c r="F1651" s="360">
        <v>1</v>
      </c>
      <c r="G1651" s="360">
        <v>1</v>
      </c>
      <c r="H1651" s="360">
        <v>0</v>
      </c>
      <c r="I1651" s="360">
        <v>0</v>
      </c>
      <c r="J1651" s="360">
        <v>0</v>
      </c>
      <c r="K1651" s="360">
        <v>0</v>
      </c>
      <c r="L1651" s="360">
        <v>0</v>
      </c>
      <c r="M1651" s="360">
        <v>0</v>
      </c>
      <c r="N1651" s="360">
        <v>0</v>
      </c>
      <c r="O1651" s="360">
        <v>0</v>
      </c>
      <c r="P1651" s="360">
        <v>0</v>
      </c>
      <c r="Q1651" s="360">
        <v>0</v>
      </c>
      <c r="R1651" s="360">
        <v>0</v>
      </c>
    </row>
    <row r="1652" spans="2:18" ht="13.2" x14ac:dyDescent="0.25">
      <c r="B1652" s="371" t="s">
        <v>221</v>
      </c>
      <c r="C1652" s="371" t="s">
        <v>2352</v>
      </c>
      <c r="D1652" s="371" t="s">
        <v>2360</v>
      </c>
      <c r="E1652" s="371" t="s">
        <v>3037</v>
      </c>
      <c r="F1652" s="360">
        <v>5</v>
      </c>
      <c r="G1652" s="360">
        <v>0</v>
      </c>
      <c r="H1652" s="360">
        <v>0</v>
      </c>
      <c r="I1652" s="360">
        <v>0</v>
      </c>
      <c r="J1652" s="360">
        <v>1</v>
      </c>
      <c r="K1652" s="360">
        <v>0</v>
      </c>
      <c r="L1652" s="360">
        <v>0</v>
      </c>
      <c r="M1652" s="360">
        <v>0</v>
      </c>
      <c r="N1652" s="360">
        <v>1</v>
      </c>
      <c r="O1652" s="360">
        <v>0</v>
      </c>
      <c r="P1652" s="360">
        <v>2</v>
      </c>
      <c r="Q1652" s="360">
        <v>1</v>
      </c>
      <c r="R1652" s="360">
        <v>0</v>
      </c>
    </row>
    <row r="1653" spans="2:18" ht="13.2" x14ac:dyDescent="0.25">
      <c r="B1653" s="371" t="s">
        <v>221</v>
      </c>
      <c r="C1653" s="371" t="s">
        <v>2352</v>
      </c>
      <c r="D1653" s="371" t="s">
        <v>2360</v>
      </c>
      <c r="E1653" s="371" t="s">
        <v>105</v>
      </c>
      <c r="F1653" s="360">
        <v>319</v>
      </c>
      <c r="G1653" s="360">
        <v>6</v>
      </c>
      <c r="H1653" s="360">
        <v>14</v>
      </c>
      <c r="I1653" s="360">
        <v>16</v>
      </c>
      <c r="J1653" s="360">
        <v>19</v>
      </c>
      <c r="K1653" s="360">
        <v>17</v>
      </c>
      <c r="L1653" s="360">
        <v>35</v>
      </c>
      <c r="M1653" s="360">
        <v>44</v>
      </c>
      <c r="N1653" s="360">
        <v>32</v>
      </c>
      <c r="O1653" s="360">
        <v>65</v>
      </c>
      <c r="P1653" s="360">
        <v>41</v>
      </c>
      <c r="Q1653" s="360">
        <v>20</v>
      </c>
      <c r="R1653" s="360">
        <v>10</v>
      </c>
    </row>
    <row r="1654" spans="2:18" ht="13.2" x14ac:dyDescent="0.25">
      <c r="B1654" s="371" t="s">
        <v>221</v>
      </c>
      <c r="C1654" s="371" t="s">
        <v>2352</v>
      </c>
      <c r="D1654" s="371" t="s">
        <v>2360</v>
      </c>
      <c r="E1654" s="371" t="s">
        <v>3038</v>
      </c>
      <c r="F1654" s="360">
        <v>1</v>
      </c>
      <c r="G1654" s="360">
        <v>0</v>
      </c>
      <c r="H1654" s="360">
        <v>0</v>
      </c>
      <c r="I1654" s="360">
        <v>0</v>
      </c>
      <c r="J1654" s="360">
        <v>0</v>
      </c>
      <c r="K1654" s="360">
        <v>0</v>
      </c>
      <c r="L1654" s="360">
        <v>0</v>
      </c>
      <c r="M1654" s="360">
        <v>0</v>
      </c>
      <c r="N1654" s="360">
        <v>0</v>
      </c>
      <c r="O1654" s="360">
        <v>0</v>
      </c>
      <c r="P1654" s="360">
        <v>1</v>
      </c>
      <c r="Q1654" s="360">
        <v>0</v>
      </c>
      <c r="R1654" s="360">
        <v>0</v>
      </c>
    </row>
    <row r="1655" spans="2:18" ht="13.2" x14ac:dyDescent="0.25">
      <c r="B1655" s="371" t="s">
        <v>221</v>
      </c>
      <c r="C1655" s="371" t="s">
        <v>2352</v>
      </c>
      <c r="D1655" s="371" t="s">
        <v>2360</v>
      </c>
      <c r="E1655" s="371" t="s">
        <v>3317</v>
      </c>
      <c r="F1655" s="360">
        <v>1</v>
      </c>
      <c r="G1655" s="360">
        <v>0</v>
      </c>
      <c r="H1655" s="360">
        <v>0</v>
      </c>
      <c r="I1655" s="360">
        <v>0</v>
      </c>
      <c r="J1655" s="360">
        <v>0</v>
      </c>
      <c r="K1655" s="360">
        <v>0</v>
      </c>
      <c r="L1655" s="360">
        <v>0</v>
      </c>
      <c r="M1655" s="360">
        <v>0</v>
      </c>
      <c r="N1655" s="360">
        <v>1</v>
      </c>
      <c r="O1655" s="360">
        <v>0</v>
      </c>
      <c r="P1655" s="360">
        <v>0</v>
      </c>
      <c r="Q1655" s="360">
        <v>0</v>
      </c>
      <c r="R1655" s="360">
        <v>0</v>
      </c>
    </row>
    <row r="1656" spans="2:18" ht="13.2" x14ac:dyDescent="0.25">
      <c r="B1656" s="371" t="s">
        <v>221</v>
      </c>
      <c r="C1656" s="371" t="s">
        <v>2352</v>
      </c>
      <c r="D1656" s="371" t="s">
        <v>2360</v>
      </c>
      <c r="E1656" s="371" t="s">
        <v>3184</v>
      </c>
      <c r="F1656" s="360">
        <v>3</v>
      </c>
      <c r="G1656" s="360">
        <v>0</v>
      </c>
      <c r="H1656" s="360">
        <v>0</v>
      </c>
      <c r="I1656" s="360">
        <v>0</v>
      </c>
      <c r="J1656" s="360">
        <v>0</v>
      </c>
      <c r="K1656" s="360">
        <v>0</v>
      </c>
      <c r="L1656" s="360">
        <v>0</v>
      </c>
      <c r="M1656" s="360">
        <v>0</v>
      </c>
      <c r="N1656" s="360">
        <v>1</v>
      </c>
      <c r="O1656" s="360">
        <v>2</v>
      </c>
      <c r="P1656" s="360">
        <v>0</v>
      </c>
      <c r="Q1656" s="360">
        <v>0</v>
      </c>
      <c r="R1656" s="360">
        <v>0</v>
      </c>
    </row>
    <row r="1657" spans="2:18" ht="13.2" x14ac:dyDescent="0.25">
      <c r="B1657" s="371" t="s">
        <v>221</v>
      </c>
      <c r="C1657" s="371" t="s">
        <v>2352</v>
      </c>
      <c r="D1657" s="371" t="s">
        <v>2360</v>
      </c>
      <c r="E1657" s="371" t="s">
        <v>3185</v>
      </c>
      <c r="F1657" s="360">
        <v>1</v>
      </c>
      <c r="G1657" s="360">
        <v>0</v>
      </c>
      <c r="H1657" s="360">
        <v>0</v>
      </c>
      <c r="I1657" s="360">
        <v>0</v>
      </c>
      <c r="J1657" s="360">
        <v>0</v>
      </c>
      <c r="K1657" s="360">
        <v>0</v>
      </c>
      <c r="L1657" s="360">
        <v>0</v>
      </c>
      <c r="M1657" s="360">
        <v>1</v>
      </c>
      <c r="N1657" s="360">
        <v>0</v>
      </c>
      <c r="O1657" s="360">
        <v>0</v>
      </c>
      <c r="P1657" s="360">
        <v>0</v>
      </c>
      <c r="Q1657" s="360">
        <v>0</v>
      </c>
      <c r="R1657" s="360">
        <v>0</v>
      </c>
    </row>
    <row r="1658" spans="2:18" ht="13.2" x14ac:dyDescent="0.25">
      <c r="B1658" s="371" t="s">
        <v>221</v>
      </c>
      <c r="C1658" s="371" t="s">
        <v>2352</v>
      </c>
      <c r="D1658" s="371" t="s">
        <v>2360</v>
      </c>
      <c r="E1658" s="371" t="s">
        <v>3186</v>
      </c>
      <c r="F1658" s="360">
        <v>3</v>
      </c>
      <c r="G1658" s="360">
        <v>0</v>
      </c>
      <c r="H1658" s="360">
        <v>0</v>
      </c>
      <c r="I1658" s="360">
        <v>0</v>
      </c>
      <c r="J1658" s="360">
        <v>1</v>
      </c>
      <c r="K1658" s="360">
        <v>0</v>
      </c>
      <c r="L1658" s="360">
        <v>0</v>
      </c>
      <c r="M1658" s="360">
        <v>0</v>
      </c>
      <c r="N1658" s="360">
        <v>0</v>
      </c>
      <c r="O1658" s="360">
        <v>1</v>
      </c>
      <c r="P1658" s="360">
        <v>1</v>
      </c>
      <c r="Q1658" s="360">
        <v>0</v>
      </c>
      <c r="R1658" s="360">
        <v>0</v>
      </c>
    </row>
    <row r="1659" spans="2:18" ht="13.2" x14ac:dyDescent="0.25">
      <c r="B1659" s="371" t="s">
        <v>221</v>
      </c>
      <c r="C1659" s="371" t="s">
        <v>2352</v>
      </c>
      <c r="D1659" s="371" t="s">
        <v>2360</v>
      </c>
      <c r="E1659" s="371" t="s">
        <v>3578</v>
      </c>
      <c r="F1659" s="360">
        <v>1</v>
      </c>
      <c r="G1659" s="360">
        <v>0</v>
      </c>
      <c r="H1659" s="360">
        <v>0</v>
      </c>
      <c r="I1659" s="360">
        <v>0</v>
      </c>
      <c r="J1659" s="360">
        <v>0</v>
      </c>
      <c r="K1659" s="360">
        <v>0</v>
      </c>
      <c r="L1659" s="360">
        <v>0</v>
      </c>
      <c r="M1659" s="360">
        <v>0</v>
      </c>
      <c r="N1659" s="360">
        <v>0</v>
      </c>
      <c r="O1659" s="360">
        <v>1</v>
      </c>
      <c r="P1659" s="360">
        <v>0</v>
      </c>
      <c r="Q1659" s="360">
        <v>0</v>
      </c>
      <c r="R1659" s="360">
        <v>0</v>
      </c>
    </row>
    <row r="1660" spans="2:18" ht="13.2" x14ac:dyDescent="0.25">
      <c r="B1660" s="371" t="s">
        <v>221</v>
      </c>
      <c r="C1660" s="371" t="s">
        <v>2352</v>
      </c>
      <c r="D1660" s="371" t="s">
        <v>2360</v>
      </c>
      <c r="E1660" s="371" t="s">
        <v>3399</v>
      </c>
      <c r="F1660" s="360">
        <v>2</v>
      </c>
      <c r="G1660" s="360">
        <v>0</v>
      </c>
      <c r="H1660" s="360">
        <v>0</v>
      </c>
      <c r="I1660" s="360">
        <v>0</v>
      </c>
      <c r="J1660" s="360">
        <v>0</v>
      </c>
      <c r="K1660" s="360">
        <v>0</v>
      </c>
      <c r="L1660" s="360">
        <v>1</v>
      </c>
      <c r="M1660" s="360">
        <v>1</v>
      </c>
      <c r="N1660" s="360">
        <v>0</v>
      </c>
      <c r="O1660" s="360">
        <v>0</v>
      </c>
      <c r="P1660" s="360">
        <v>0</v>
      </c>
      <c r="Q1660" s="360">
        <v>0</v>
      </c>
      <c r="R1660" s="360">
        <v>0</v>
      </c>
    </row>
    <row r="1661" spans="2:18" ht="13.2" x14ac:dyDescent="0.25">
      <c r="B1661" s="371" t="s">
        <v>221</v>
      </c>
      <c r="C1661" s="371" t="s">
        <v>2352</v>
      </c>
      <c r="D1661" s="371" t="s">
        <v>109</v>
      </c>
      <c r="E1661" s="371" t="s">
        <v>3039</v>
      </c>
      <c r="F1661" s="360">
        <v>1</v>
      </c>
      <c r="G1661" s="360">
        <v>0</v>
      </c>
      <c r="H1661" s="360">
        <v>0</v>
      </c>
      <c r="I1661" s="360">
        <v>0</v>
      </c>
      <c r="J1661" s="360">
        <v>0</v>
      </c>
      <c r="K1661" s="360">
        <v>0</v>
      </c>
      <c r="L1661" s="360">
        <v>0</v>
      </c>
      <c r="M1661" s="360">
        <v>0</v>
      </c>
      <c r="N1661" s="360">
        <v>0</v>
      </c>
      <c r="O1661" s="360">
        <v>1</v>
      </c>
      <c r="P1661" s="360">
        <v>0</v>
      </c>
      <c r="Q1661" s="360">
        <v>0</v>
      </c>
      <c r="R1661" s="360">
        <v>0</v>
      </c>
    </row>
    <row r="1662" spans="2:18" ht="13.2" x14ac:dyDescent="0.25">
      <c r="B1662" s="371" t="s">
        <v>221</v>
      </c>
      <c r="C1662" s="371" t="s">
        <v>2352</v>
      </c>
      <c r="D1662" s="371" t="s">
        <v>109</v>
      </c>
      <c r="E1662" s="371" t="s">
        <v>3318</v>
      </c>
      <c r="F1662" s="360">
        <v>1</v>
      </c>
      <c r="G1662" s="360">
        <v>0</v>
      </c>
      <c r="H1662" s="360">
        <v>0</v>
      </c>
      <c r="I1662" s="360">
        <v>0</v>
      </c>
      <c r="J1662" s="360">
        <v>0</v>
      </c>
      <c r="K1662" s="360">
        <v>0</v>
      </c>
      <c r="L1662" s="360">
        <v>0</v>
      </c>
      <c r="M1662" s="360">
        <v>0</v>
      </c>
      <c r="N1662" s="360">
        <v>0</v>
      </c>
      <c r="O1662" s="360">
        <v>1</v>
      </c>
      <c r="P1662" s="360">
        <v>0</v>
      </c>
      <c r="Q1662" s="360">
        <v>0</v>
      </c>
      <c r="R1662" s="360">
        <v>0</v>
      </c>
    </row>
    <row r="1663" spans="2:18" ht="13.2" x14ac:dyDescent="0.25">
      <c r="B1663" s="371" t="s">
        <v>221</v>
      </c>
      <c r="C1663" s="371" t="s">
        <v>2352</v>
      </c>
      <c r="D1663" s="371" t="s">
        <v>109</v>
      </c>
      <c r="E1663" s="371" t="s">
        <v>3040</v>
      </c>
      <c r="F1663" s="360">
        <v>11</v>
      </c>
      <c r="G1663" s="360">
        <v>0</v>
      </c>
      <c r="H1663" s="360">
        <v>0</v>
      </c>
      <c r="I1663" s="360">
        <v>0</v>
      </c>
      <c r="J1663" s="360">
        <v>0</v>
      </c>
      <c r="K1663" s="360">
        <v>0</v>
      </c>
      <c r="L1663" s="360">
        <v>2</v>
      </c>
      <c r="M1663" s="360">
        <v>0</v>
      </c>
      <c r="N1663" s="360">
        <v>2</v>
      </c>
      <c r="O1663" s="360">
        <v>6</v>
      </c>
      <c r="P1663" s="360">
        <v>1</v>
      </c>
      <c r="Q1663" s="360">
        <v>0</v>
      </c>
      <c r="R1663" s="360">
        <v>0</v>
      </c>
    </row>
    <row r="1664" spans="2:18" ht="13.2" x14ac:dyDescent="0.25">
      <c r="B1664" s="371" t="s">
        <v>221</v>
      </c>
      <c r="C1664" s="371" t="s">
        <v>2352</v>
      </c>
      <c r="D1664" s="371" t="s">
        <v>109</v>
      </c>
      <c r="E1664" s="371" t="s">
        <v>2361</v>
      </c>
      <c r="F1664" s="360">
        <v>4</v>
      </c>
      <c r="G1664" s="360">
        <v>0</v>
      </c>
      <c r="H1664" s="360">
        <v>0</v>
      </c>
      <c r="I1664" s="360">
        <v>0</v>
      </c>
      <c r="J1664" s="360">
        <v>0</v>
      </c>
      <c r="K1664" s="360">
        <v>0</v>
      </c>
      <c r="L1664" s="360">
        <v>2</v>
      </c>
      <c r="M1664" s="360">
        <v>0</v>
      </c>
      <c r="N1664" s="360">
        <v>0</v>
      </c>
      <c r="O1664" s="360">
        <v>2</v>
      </c>
      <c r="P1664" s="360">
        <v>0</v>
      </c>
      <c r="Q1664" s="360">
        <v>0</v>
      </c>
      <c r="R1664" s="360">
        <v>0</v>
      </c>
    </row>
    <row r="1665" spans="2:18" ht="13.2" x14ac:dyDescent="0.25">
      <c r="B1665" s="371" t="s">
        <v>221</v>
      </c>
      <c r="C1665" s="371" t="s">
        <v>2352</v>
      </c>
      <c r="D1665" s="371" t="s">
        <v>109</v>
      </c>
      <c r="E1665" s="371" t="s">
        <v>3580</v>
      </c>
      <c r="F1665" s="360">
        <v>1</v>
      </c>
      <c r="G1665" s="360">
        <v>0</v>
      </c>
      <c r="H1665" s="360">
        <v>0</v>
      </c>
      <c r="I1665" s="360">
        <v>0</v>
      </c>
      <c r="J1665" s="360">
        <v>0</v>
      </c>
      <c r="K1665" s="360">
        <v>0</v>
      </c>
      <c r="L1665" s="360">
        <v>0</v>
      </c>
      <c r="M1665" s="360">
        <v>0</v>
      </c>
      <c r="N1665" s="360">
        <v>0</v>
      </c>
      <c r="O1665" s="360">
        <v>0</v>
      </c>
      <c r="P1665" s="360">
        <v>0</v>
      </c>
      <c r="Q1665" s="360">
        <v>1</v>
      </c>
      <c r="R1665" s="360">
        <v>0</v>
      </c>
    </row>
    <row r="1666" spans="2:18" ht="13.2" x14ac:dyDescent="0.25">
      <c r="B1666" s="371" t="s">
        <v>221</v>
      </c>
      <c r="C1666" s="371" t="s">
        <v>2352</v>
      </c>
      <c r="D1666" s="371" t="s">
        <v>109</v>
      </c>
      <c r="E1666" s="371" t="s">
        <v>2793</v>
      </c>
      <c r="F1666" s="360">
        <v>1</v>
      </c>
      <c r="G1666" s="360">
        <v>0</v>
      </c>
      <c r="H1666" s="360">
        <v>0</v>
      </c>
      <c r="I1666" s="360">
        <v>0</v>
      </c>
      <c r="J1666" s="360">
        <v>0</v>
      </c>
      <c r="K1666" s="360">
        <v>0</v>
      </c>
      <c r="L1666" s="360">
        <v>0</v>
      </c>
      <c r="M1666" s="360">
        <v>0</v>
      </c>
      <c r="N1666" s="360">
        <v>0</v>
      </c>
      <c r="O1666" s="360">
        <v>1</v>
      </c>
      <c r="P1666" s="360">
        <v>0</v>
      </c>
      <c r="Q1666" s="360">
        <v>0</v>
      </c>
      <c r="R1666" s="360">
        <v>0</v>
      </c>
    </row>
    <row r="1667" spans="2:18" ht="13.2" x14ac:dyDescent="0.25">
      <c r="B1667" s="371" t="s">
        <v>221</v>
      </c>
      <c r="C1667" s="371" t="s">
        <v>2352</v>
      </c>
      <c r="D1667" s="371" t="s">
        <v>109</v>
      </c>
      <c r="E1667" s="371" t="s">
        <v>1658</v>
      </c>
      <c r="F1667" s="360">
        <v>6</v>
      </c>
      <c r="G1667" s="360">
        <v>0</v>
      </c>
      <c r="H1667" s="360">
        <v>0</v>
      </c>
      <c r="I1667" s="360">
        <v>2</v>
      </c>
      <c r="J1667" s="360">
        <v>0</v>
      </c>
      <c r="K1667" s="360">
        <v>1</v>
      </c>
      <c r="L1667" s="360">
        <v>0</v>
      </c>
      <c r="M1667" s="360">
        <v>1</v>
      </c>
      <c r="N1667" s="360">
        <v>0</v>
      </c>
      <c r="O1667" s="360">
        <v>1</v>
      </c>
      <c r="P1667" s="360">
        <v>1</v>
      </c>
      <c r="Q1667" s="360">
        <v>0</v>
      </c>
      <c r="R1667" s="360">
        <v>0</v>
      </c>
    </row>
    <row r="1668" spans="2:18" ht="13.2" x14ac:dyDescent="0.25">
      <c r="B1668" s="371" t="s">
        <v>221</v>
      </c>
      <c r="C1668" s="371" t="s">
        <v>2352</v>
      </c>
      <c r="D1668" s="371" t="s">
        <v>109</v>
      </c>
      <c r="E1668" s="371" t="s">
        <v>3319</v>
      </c>
      <c r="F1668" s="360">
        <v>1</v>
      </c>
      <c r="G1668" s="360">
        <v>0</v>
      </c>
      <c r="H1668" s="360">
        <v>0</v>
      </c>
      <c r="I1668" s="360">
        <v>0</v>
      </c>
      <c r="J1668" s="360">
        <v>0</v>
      </c>
      <c r="K1668" s="360">
        <v>0</v>
      </c>
      <c r="L1668" s="360">
        <v>0</v>
      </c>
      <c r="M1668" s="360">
        <v>0</v>
      </c>
      <c r="N1668" s="360">
        <v>1</v>
      </c>
      <c r="O1668" s="360">
        <v>0</v>
      </c>
      <c r="P1668" s="360">
        <v>0</v>
      </c>
      <c r="Q1668" s="360">
        <v>0</v>
      </c>
      <c r="R1668" s="360">
        <v>0</v>
      </c>
    </row>
    <row r="1669" spans="2:18" ht="13.2" x14ac:dyDescent="0.25">
      <c r="B1669" s="371" t="s">
        <v>221</v>
      </c>
      <c r="C1669" s="371" t="s">
        <v>2352</v>
      </c>
      <c r="D1669" s="371" t="s">
        <v>109</v>
      </c>
      <c r="E1669" s="371" t="s">
        <v>3044</v>
      </c>
      <c r="F1669" s="360">
        <v>3</v>
      </c>
      <c r="G1669" s="360">
        <v>0</v>
      </c>
      <c r="H1669" s="360">
        <v>0</v>
      </c>
      <c r="I1669" s="360">
        <v>0</v>
      </c>
      <c r="J1669" s="360">
        <v>2</v>
      </c>
      <c r="K1669" s="360">
        <v>0</v>
      </c>
      <c r="L1669" s="360">
        <v>0</v>
      </c>
      <c r="M1669" s="360">
        <v>0</v>
      </c>
      <c r="N1669" s="360">
        <v>0</v>
      </c>
      <c r="O1669" s="360">
        <v>1</v>
      </c>
      <c r="P1669" s="360">
        <v>0</v>
      </c>
      <c r="Q1669" s="360">
        <v>0</v>
      </c>
      <c r="R1669" s="360">
        <v>0</v>
      </c>
    </row>
    <row r="1670" spans="2:18" ht="13.2" x14ac:dyDescent="0.25">
      <c r="B1670" s="371" t="s">
        <v>221</v>
      </c>
      <c r="C1670" s="371" t="s">
        <v>2352</v>
      </c>
      <c r="D1670" s="371" t="s">
        <v>109</v>
      </c>
      <c r="E1670" s="371" t="s">
        <v>1659</v>
      </c>
      <c r="F1670" s="360">
        <v>115</v>
      </c>
      <c r="G1670" s="360">
        <v>1</v>
      </c>
      <c r="H1670" s="360">
        <v>1</v>
      </c>
      <c r="I1670" s="360">
        <v>1</v>
      </c>
      <c r="J1670" s="360">
        <v>8</v>
      </c>
      <c r="K1670" s="360">
        <v>9</v>
      </c>
      <c r="L1670" s="360">
        <v>10</v>
      </c>
      <c r="M1670" s="360">
        <v>7</v>
      </c>
      <c r="N1670" s="360">
        <v>12</v>
      </c>
      <c r="O1670" s="360">
        <v>12</v>
      </c>
      <c r="P1670" s="360">
        <v>16</v>
      </c>
      <c r="Q1670" s="360">
        <v>20</v>
      </c>
      <c r="R1670" s="360">
        <v>18</v>
      </c>
    </row>
    <row r="1671" spans="2:18" ht="13.2" x14ac:dyDescent="0.25">
      <c r="B1671" s="371" t="s">
        <v>221</v>
      </c>
      <c r="C1671" s="371" t="s">
        <v>2352</v>
      </c>
      <c r="D1671" s="371" t="s">
        <v>109</v>
      </c>
      <c r="E1671" s="371" t="s">
        <v>4078</v>
      </c>
      <c r="F1671" s="360">
        <v>1</v>
      </c>
      <c r="G1671" s="360">
        <v>0</v>
      </c>
      <c r="H1671" s="360">
        <v>0</v>
      </c>
      <c r="I1671" s="360">
        <v>0</v>
      </c>
      <c r="J1671" s="360">
        <v>0</v>
      </c>
      <c r="K1671" s="360">
        <v>0</v>
      </c>
      <c r="L1671" s="360">
        <v>0</v>
      </c>
      <c r="M1671" s="360">
        <v>0</v>
      </c>
      <c r="N1671" s="360">
        <v>0</v>
      </c>
      <c r="O1671" s="360">
        <v>1</v>
      </c>
      <c r="P1671" s="360">
        <v>0</v>
      </c>
      <c r="Q1671" s="360">
        <v>0</v>
      </c>
      <c r="R1671" s="360">
        <v>0</v>
      </c>
    </row>
    <row r="1672" spans="2:18" ht="13.2" x14ac:dyDescent="0.25">
      <c r="B1672" s="371" t="s">
        <v>221</v>
      </c>
      <c r="C1672" s="371" t="s">
        <v>2352</v>
      </c>
      <c r="D1672" s="371" t="s">
        <v>109</v>
      </c>
      <c r="E1672" s="371" t="s">
        <v>3046</v>
      </c>
      <c r="F1672" s="360">
        <v>3</v>
      </c>
      <c r="G1672" s="360">
        <v>0</v>
      </c>
      <c r="H1672" s="360">
        <v>0</v>
      </c>
      <c r="I1672" s="360">
        <v>0</v>
      </c>
      <c r="J1672" s="360">
        <v>0</v>
      </c>
      <c r="K1672" s="360">
        <v>0</v>
      </c>
      <c r="L1672" s="360">
        <v>0</v>
      </c>
      <c r="M1672" s="360">
        <v>1</v>
      </c>
      <c r="N1672" s="360">
        <v>1</v>
      </c>
      <c r="O1672" s="360">
        <v>1</v>
      </c>
      <c r="P1672" s="360">
        <v>0</v>
      </c>
      <c r="Q1672" s="360">
        <v>0</v>
      </c>
      <c r="R1672" s="360">
        <v>0</v>
      </c>
    </row>
    <row r="1673" spans="2:18" ht="13.2" x14ac:dyDescent="0.25">
      <c r="B1673" s="371" t="s">
        <v>221</v>
      </c>
      <c r="C1673" s="371" t="s">
        <v>2352</v>
      </c>
      <c r="D1673" s="371" t="s">
        <v>109</v>
      </c>
      <c r="E1673" s="371" t="s">
        <v>3321</v>
      </c>
      <c r="F1673" s="360">
        <v>3</v>
      </c>
      <c r="G1673" s="360">
        <v>0</v>
      </c>
      <c r="H1673" s="360">
        <v>0</v>
      </c>
      <c r="I1673" s="360">
        <v>0</v>
      </c>
      <c r="J1673" s="360">
        <v>0</v>
      </c>
      <c r="K1673" s="360">
        <v>0</v>
      </c>
      <c r="L1673" s="360">
        <v>0</v>
      </c>
      <c r="M1673" s="360">
        <v>1</v>
      </c>
      <c r="N1673" s="360">
        <v>1</v>
      </c>
      <c r="O1673" s="360">
        <v>0</v>
      </c>
      <c r="P1673" s="360">
        <v>0</v>
      </c>
      <c r="Q1673" s="360">
        <v>1</v>
      </c>
      <c r="R1673" s="360">
        <v>0</v>
      </c>
    </row>
    <row r="1674" spans="2:18" ht="13.2" x14ac:dyDescent="0.25">
      <c r="B1674" s="371" t="s">
        <v>221</v>
      </c>
      <c r="C1674" s="371" t="s">
        <v>2352</v>
      </c>
      <c r="D1674" s="371" t="s">
        <v>109</v>
      </c>
      <c r="E1674" s="371" t="s">
        <v>3187</v>
      </c>
      <c r="F1674" s="360">
        <v>1</v>
      </c>
      <c r="G1674" s="360">
        <v>0</v>
      </c>
      <c r="H1674" s="360">
        <v>0</v>
      </c>
      <c r="I1674" s="360">
        <v>0</v>
      </c>
      <c r="J1674" s="360">
        <v>0</v>
      </c>
      <c r="K1674" s="360">
        <v>1</v>
      </c>
      <c r="L1674" s="360">
        <v>0</v>
      </c>
      <c r="M1674" s="360">
        <v>0</v>
      </c>
      <c r="N1674" s="360">
        <v>0</v>
      </c>
      <c r="O1674" s="360">
        <v>0</v>
      </c>
      <c r="P1674" s="360">
        <v>0</v>
      </c>
      <c r="Q1674" s="360">
        <v>0</v>
      </c>
      <c r="R1674" s="360">
        <v>0</v>
      </c>
    </row>
    <row r="1675" spans="2:18" ht="13.2" x14ac:dyDescent="0.25">
      <c r="B1675" s="371" t="s">
        <v>221</v>
      </c>
      <c r="C1675" s="371" t="s">
        <v>2352</v>
      </c>
      <c r="D1675" s="371" t="s">
        <v>109</v>
      </c>
      <c r="E1675" s="371" t="s">
        <v>3585</v>
      </c>
      <c r="F1675" s="360">
        <v>1</v>
      </c>
      <c r="G1675" s="360">
        <v>0</v>
      </c>
      <c r="H1675" s="360">
        <v>0</v>
      </c>
      <c r="I1675" s="360">
        <v>0</v>
      </c>
      <c r="J1675" s="360">
        <v>0</v>
      </c>
      <c r="K1675" s="360">
        <v>0</v>
      </c>
      <c r="L1675" s="360">
        <v>1</v>
      </c>
      <c r="M1675" s="360">
        <v>0</v>
      </c>
      <c r="N1675" s="360">
        <v>0</v>
      </c>
      <c r="O1675" s="360">
        <v>0</v>
      </c>
      <c r="P1675" s="360">
        <v>0</v>
      </c>
      <c r="Q1675" s="360">
        <v>0</v>
      </c>
      <c r="R1675" s="360">
        <v>0</v>
      </c>
    </row>
    <row r="1676" spans="2:18" ht="13.2" x14ac:dyDescent="0.25">
      <c r="B1676" s="371" t="s">
        <v>221</v>
      </c>
      <c r="C1676" s="371" t="s">
        <v>2352</v>
      </c>
      <c r="D1676" s="371" t="s">
        <v>109</v>
      </c>
      <c r="E1676" s="371" t="s">
        <v>3047</v>
      </c>
      <c r="F1676" s="360">
        <v>4</v>
      </c>
      <c r="G1676" s="360">
        <v>0</v>
      </c>
      <c r="H1676" s="360">
        <v>0</v>
      </c>
      <c r="I1676" s="360">
        <v>0</v>
      </c>
      <c r="J1676" s="360">
        <v>0</v>
      </c>
      <c r="K1676" s="360">
        <v>1</v>
      </c>
      <c r="L1676" s="360">
        <v>0</v>
      </c>
      <c r="M1676" s="360">
        <v>1</v>
      </c>
      <c r="N1676" s="360">
        <v>0</v>
      </c>
      <c r="O1676" s="360">
        <v>0</v>
      </c>
      <c r="P1676" s="360">
        <v>1</v>
      </c>
      <c r="Q1676" s="360">
        <v>1</v>
      </c>
      <c r="R1676" s="360">
        <v>0</v>
      </c>
    </row>
    <row r="1677" spans="2:18" ht="13.2" x14ac:dyDescent="0.25">
      <c r="B1677" s="371" t="s">
        <v>221</v>
      </c>
      <c r="C1677" s="371" t="s">
        <v>2352</v>
      </c>
      <c r="D1677" s="371" t="s">
        <v>109</v>
      </c>
      <c r="E1677" s="371" t="s">
        <v>1660</v>
      </c>
      <c r="F1677" s="360">
        <v>16</v>
      </c>
      <c r="G1677" s="360">
        <v>0</v>
      </c>
      <c r="H1677" s="360">
        <v>1</v>
      </c>
      <c r="I1677" s="360">
        <v>5</v>
      </c>
      <c r="J1677" s="360">
        <v>0</v>
      </c>
      <c r="K1677" s="360">
        <v>0</v>
      </c>
      <c r="L1677" s="360">
        <v>1</v>
      </c>
      <c r="M1677" s="360">
        <v>2</v>
      </c>
      <c r="N1677" s="360">
        <v>4</v>
      </c>
      <c r="O1677" s="360">
        <v>2</v>
      </c>
      <c r="P1677" s="360">
        <v>1</v>
      </c>
      <c r="Q1677" s="360">
        <v>0</v>
      </c>
      <c r="R1677" s="360">
        <v>0</v>
      </c>
    </row>
    <row r="1678" spans="2:18" ht="13.2" x14ac:dyDescent="0.25">
      <c r="B1678" s="371" t="s">
        <v>221</v>
      </c>
      <c r="C1678" s="371" t="s">
        <v>2352</v>
      </c>
      <c r="D1678" s="371" t="s">
        <v>109</v>
      </c>
      <c r="E1678" s="371" t="s">
        <v>1661</v>
      </c>
      <c r="F1678" s="360">
        <v>13</v>
      </c>
      <c r="G1678" s="360">
        <v>0</v>
      </c>
      <c r="H1678" s="360">
        <v>0</v>
      </c>
      <c r="I1678" s="360">
        <v>0</v>
      </c>
      <c r="J1678" s="360">
        <v>2</v>
      </c>
      <c r="K1678" s="360">
        <v>0</v>
      </c>
      <c r="L1678" s="360">
        <v>1</v>
      </c>
      <c r="M1678" s="360">
        <v>1</v>
      </c>
      <c r="N1678" s="360">
        <v>2</v>
      </c>
      <c r="O1678" s="360">
        <v>2</v>
      </c>
      <c r="P1678" s="360">
        <v>4</v>
      </c>
      <c r="Q1678" s="360">
        <v>1</v>
      </c>
      <c r="R1678" s="360">
        <v>0</v>
      </c>
    </row>
    <row r="1679" spans="2:18" ht="13.2" x14ac:dyDescent="0.25">
      <c r="B1679" s="371" t="s">
        <v>221</v>
      </c>
      <c r="C1679" s="371" t="s">
        <v>2352</v>
      </c>
      <c r="D1679" s="371" t="s">
        <v>109</v>
      </c>
      <c r="E1679" s="371" t="s">
        <v>1662</v>
      </c>
      <c r="F1679" s="360">
        <v>1363</v>
      </c>
      <c r="G1679" s="360">
        <v>6</v>
      </c>
      <c r="H1679" s="360">
        <v>16</v>
      </c>
      <c r="I1679" s="360">
        <v>49</v>
      </c>
      <c r="J1679" s="360">
        <v>69</v>
      </c>
      <c r="K1679" s="360">
        <v>67</v>
      </c>
      <c r="L1679" s="360">
        <v>135</v>
      </c>
      <c r="M1679" s="360">
        <v>200</v>
      </c>
      <c r="N1679" s="360">
        <v>181</v>
      </c>
      <c r="O1679" s="360">
        <v>225</v>
      </c>
      <c r="P1679" s="360">
        <v>173</v>
      </c>
      <c r="Q1679" s="360">
        <v>158</v>
      </c>
      <c r="R1679" s="360">
        <v>84</v>
      </c>
    </row>
    <row r="1680" spans="2:18" ht="13.2" x14ac:dyDescent="0.25">
      <c r="B1680" s="371" t="s">
        <v>221</v>
      </c>
      <c r="C1680" s="371" t="s">
        <v>2352</v>
      </c>
      <c r="D1680" s="371" t="s">
        <v>109</v>
      </c>
      <c r="E1680" s="371" t="s">
        <v>4080</v>
      </c>
      <c r="F1680" s="360">
        <v>1</v>
      </c>
      <c r="G1680" s="360">
        <v>0</v>
      </c>
      <c r="H1680" s="360">
        <v>0</v>
      </c>
      <c r="I1680" s="360">
        <v>0</v>
      </c>
      <c r="J1680" s="360">
        <v>0</v>
      </c>
      <c r="K1680" s="360">
        <v>0</v>
      </c>
      <c r="L1680" s="360">
        <v>0</v>
      </c>
      <c r="M1680" s="360">
        <v>0</v>
      </c>
      <c r="N1680" s="360">
        <v>0</v>
      </c>
      <c r="O1680" s="360">
        <v>0</v>
      </c>
      <c r="P1680" s="360">
        <v>0</v>
      </c>
      <c r="Q1680" s="360">
        <v>0</v>
      </c>
      <c r="R1680" s="360">
        <v>1</v>
      </c>
    </row>
    <row r="1681" spans="2:18" ht="13.2" x14ac:dyDescent="0.25">
      <c r="B1681" s="371" t="s">
        <v>221</v>
      </c>
      <c r="C1681" s="371" t="s">
        <v>2352</v>
      </c>
      <c r="D1681" s="371" t="s">
        <v>109</v>
      </c>
      <c r="E1681" s="371" t="s">
        <v>4081</v>
      </c>
      <c r="F1681" s="360">
        <v>2</v>
      </c>
      <c r="G1681" s="360">
        <v>0</v>
      </c>
      <c r="H1681" s="360">
        <v>0</v>
      </c>
      <c r="I1681" s="360">
        <v>0</v>
      </c>
      <c r="J1681" s="360">
        <v>0</v>
      </c>
      <c r="K1681" s="360">
        <v>0</v>
      </c>
      <c r="L1681" s="360">
        <v>1</v>
      </c>
      <c r="M1681" s="360">
        <v>0</v>
      </c>
      <c r="N1681" s="360">
        <v>0</v>
      </c>
      <c r="O1681" s="360">
        <v>1</v>
      </c>
      <c r="P1681" s="360">
        <v>0</v>
      </c>
      <c r="Q1681" s="360">
        <v>0</v>
      </c>
      <c r="R1681" s="360">
        <v>0</v>
      </c>
    </row>
    <row r="1682" spans="2:18" ht="13.2" x14ac:dyDescent="0.25">
      <c r="B1682" s="371" t="s">
        <v>221</v>
      </c>
      <c r="C1682" s="371" t="s">
        <v>2352</v>
      </c>
      <c r="D1682" s="371" t="s">
        <v>109</v>
      </c>
      <c r="E1682" s="371" t="s">
        <v>3875</v>
      </c>
      <c r="F1682" s="360">
        <v>1</v>
      </c>
      <c r="G1682" s="360">
        <v>0</v>
      </c>
      <c r="H1682" s="360">
        <v>0</v>
      </c>
      <c r="I1682" s="360">
        <v>0</v>
      </c>
      <c r="J1682" s="360">
        <v>0</v>
      </c>
      <c r="K1682" s="360">
        <v>0</v>
      </c>
      <c r="L1682" s="360">
        <v>0</v>
      </c>
      <c r="M1682" s="360">
        <v>0</v>
      </c>
      <c r="N1682" s="360">
        <v>0</v>
      </c>
      <c r="O1682" s="360">
        <v>1</v>
      </c>
      <c r="P1682" s="360">
        <v>0</v>
      </c>
      <c r="Q1682" s="360">
        <v>0</v>
      </c>
      <c r="R1682" s="360">
        <v>0</v>
      </c>
    </row>
    <row r="1683" spans="2:18" ht="13.2" x14ac:dyDescent="0.25">
      <c r="B1683" s="371" t="s">
        <v>221</v>
      </c>
      <c r="C1683" s="371" t="s">
        <v>2352</v>
      </c>
      <c r="D1683" s="371" t="s">
        <v>109</v>
      </c>
      <c r="E1683" s="371" t="s">
        <v>3324</v>
      </c>
      <c r="F1683" s="360">
        <v>1</v>
      </c>
      <c r="G1683" s="360">
        <v>0</v>
      </c>
      <c r="H1683" s="360">
        <v>0</v>
      </c>
      <c r="I1683" s="360">
        <v>0</v>
      </c>
      <c r="J1683" s="360">
        <v>1</v>
      </c>
      <c r="K1683" s="360">
        <v>0</v>
      </c>
      <c r="L1683" s="360">
        <v>0</v>
      </c>
      <c r="M1683" s="360">
        <v>0</v>
      </c>
      <c r="N1683" s="360">
        <v>0</v>
      </c>
      <c r="O1683" s="360">
        <v>0</v>
      </c>
      <c r="P1683" s="360">
        <v>0</v>
      </c>
      <c r="Q1683" s="360">
        <v>0</v>
      </c>
      <c r="R1683" s="360">
        <v>0</v>
      </c>
    </row>
    <row r="1684" spans="2:18" ht="13.2" x14ac:dyDescent="0.25">
      <c r="B1684" s="371" t="s">
        <v>221</v>
      </c>
      <c r="C1684" s="371" t="s">
        <v>2352</v>
      </c>
      <c r="D1684" s="371" t="s">
        <v>109</v>
      </c>
      <c r="E1684" s="371" t="s">
        <v>3879</v>
      </c>
      <c r="F1684" s="360">
        <v>1</v>
      </c>
      <c r="G1684" s="360">
        <v>0</v>
      </c>
      <c r="H1684" s="360">
        <v>0</v>
      </c>
      <c r="I1684" s="360">
        <v>0</v>
      </c>
      <c r="J1684" s="360">
        <v>0</v>
      </c>
      <c r="K1684" s="360">
        <v>0</v>
      </c>
      <c r="L1684" s="360">
        <v>0</v>
      </c>
      <c r="M1684" s="360">
        <v>1</v>
      </c>
      <c r="N1684" s="360">
        <v>0</v>
      </c>
      <c r="O1684" s="360">
        <v>0</v>
      </c>
      <c r="P1684" s="360">
        <v>0</v>
      </c>
      <c r="Q1684" s="360">
        <v>0</v>
      </c>
      <c r="R1684" s="360">
        <v>0</v>
      </c>
    </row>
    <row r="1685" spans="2:18" ht="13.2" x14ac:dyDescent="0.25">
      <c r="B1685" s="371" t="s">
        <v>221</v>
      </c>
      <c r="C1685" s="371" t="s">
        <v>2352</v>
      </c>
      <c r="D1685" s="371" t="s">
        <v>109</v>
      </c>
      <c r="E1685" s="371" t="s">
        <v>3049</v>
      </c>
      <c r="F1685" s="360">
        <v>1</v>
      </c>
      <c r="G1685" s="360">
        <v>0</v>
      </c>
      <c r="H1685" s="360">
        <v>0</v>
      </c>
      <c r="I1685" s="360">
        <v>0</v>
      </c>
      <c r="J1685" s="360">
        <v>0</v>
      </c>
      <c r="K1685" s="360">
        <v>0</v>
      </c>
      <c r="L1685" s="360">
        <v>0</v>
      </c>
      <c r="M1685" s="360">
        <v>0</v>
      </c>
      <c r="N1685" s="360">
        <v>0</v>
      </c>
      <c r="O1685" s="360">
        <v>1</v>
      </c>
      <c r="P1685" s="360">
        <v>0</v>
      </c>
      <c r="Q1685" s="360">
        <v>0</v>
      </c>
      <c r="R1685" s="360">
        <v>0</v>
      </c>
    </row>
    <row r="1686" spans="2:18" ht="13.2" x14ac:dyDescent="0.25">
      <c r="B1686" s="371" t="s">
        <v>221</v>
      </c>
      <c r="C1686" s="371" t="s">
        <v>2352</v>
      </c>
      <c r="D1686" s="371" t="s">
        <v>109</v>
      </c>
      <c r="E1686" s="371" t="s">
        <v>1663</v>
      </c>
      <c r="F1686" s="360">
        <v>3</v>
      </c>
      <c r="G1686" s="360">
        <v>0</v>
      </c>
      <c r="H1686" s="360">
        <v>0</v>
      </c>
      <c r="I1686" s="360">
        <v>0</v>
      </c>
      <c r="J1686" s="360">
        <v>0</v>
      </c>
      <c r="K1686" s="360">
        <v>0</v>
      </c>
      <c r="L1686" s="360">
        <v>0</v>
      </c>
      <c r="M1686" s="360">
        <v>0</v>
      </c>
      <c r="N1686" s="360">
        <v>0</v>
      </c>
      <c r="O1686" s="360">
        <v>2</v>
      </c>
      <c r="P1686" s="360">
        <v>1</v>
      </c>
      <c r="Q1686" s="360">
        <v>0</v>
      </c>
      <c r="R1686" s="360">
        <v>0</v>
      </c>
    </row>
    <row r="1687" spans="2:18" ht="13.2" x14ac:dyDescent="0.25">
      <c r="B1687" s="371" t="s">
        <v>221</v>
      </c>
      <c r="C1687" s="371" t="s">
        <v>2352</v>
      </c>
      <c r="D1687" s="371" t="s">
        <v>109</v>
      </c>
      <c r="E1687" s="371" t="s">
        <v>1664</v>
      </c>
      <c r="F1687" s="360">
        <v>1</v>
      </c>
      <c r="G1687" s="360">
        <v>0</v>
      </c>
      <c r="H1687" s="360">
        <v>0</v>
      </c>
      <c r="I1687" s="360">
        <v>0</v>
      </c>
      <c r="J1687" s="360">
        <v>0</v>
      </c>
      <c r="K1687" s="360">
        <v>0</v>
      </c>
      <c r="L1687" s="360">
        <v>0</v>
      </c>
      <c r="M1687" s="360">
        <v>0</v>
      </c>
      <c r="N1687" s="360">
        <v>0</v>
      </c>
      <c r="O1687" s="360">
        <v>1</v>
      </c>
      <c r="P1687" s="360">
        <v>0</v>
      </c>
      <c r="Q1687" s="360">
        <v>0</v>
      </c>
      <c r="R1687" s="360">
        <v>0</v>
      </c>
    </row>
    <row r="1688" spans="2:18" ht="13.2" x14ac:dyDescent="0.25">
      <c r="B1688" s="371" t="s">
        <v>221</v>
      </c>
      <c r="C1688" s="371" t="s">
        <v>2352</v>
      </c>
      <c r="D1688" s="371" t="s">
        <v>109</v>
      </c>
      <c r="E1688" s="371" t="s">
        <v>1665</v>
      </c>
      <c r="F1688" s="360">
        <v>8</v>
      </c>
      <c r="G1688" s="360">
        <v>0</v>
      </c>
      <c r="H1688" s="360">
        <v>0</v>
      </c>
      <c r="I1688" s="360">
        <v>0</v>
      </c>
      <c r="J1688" s="360">
        <v>1</v>
      </c>
      <c r="K1688" s="360">
        <v>0</v>
      </c>
      <c r="L1688" s="360">
        <v>2</v>
      </c>
      <c r="M1688" s="360">
        <v>1</v>
      </c>
      <c r="N1688" s="360">
        <v>0</v>
      </c>
      <c r="O1688" s="360">
        <v>2</v>
      </c>
      <c r="P1688" s="360">
        <v>0</v>
      </c>
      <c r="Q1688" s="360">
        <v>1</v>
      </c>
      <c r="R1688" s="360">
        <v>1</v>
      </c>
    </row>
    <row r="1689" spans="2:18" ht="13.2" x14ac:dyDescent="0.25">
      <c r="B1689" s="371" t="s">
        <v>221</v>
      </c>
      <c r="C1689" s="371" t="s">
        <v>2352</v>
      </c>
      <c r="D1689" s="371" t="s">
        <v>109</v>
      </c>
      <c r="E1689" s="371" t="s">
        <v>3050</v>
      </c>
      <c r="F1689" s="360">
        <v>1</v>
      </c>
      <c r="G1689" s="360">
        <v>0</v>
      </c>
      <c r="H1689" s="360">
        <v>0</v>
      </c>
      <c r="I1689" s="360">
        <v>0</v>
      </c>
      <c r="J1689" s="360">
        <v>0</v>
      </c>
      <c r="K1689" s="360">
        <v>0</v>
      </c>
      <c r="L1689" s="360">
        <v>0</v>
      </c>
      <c r="M1689" s="360">
        <v>0</v>
      </c>
      <c r="N1689" s="360">
        <v>0</v>
      </c>
      <c r="O1689" s="360">
        <v>1</v>
      </c>
      <c r="P1689" s="360">
        <v>0</v>
      </c>
      <c r="Q1689" s="360">
        <v>0</v>
      </c>
      <c r="R1689" s="360">
        <v>0</v>
      </c>
    </row>
    <row r="1690" spans="2:18" ht="13.2" x14ac:dyDescent="0.25">
      <c r="B1690" s="371" t="s">
        <v>221</v>
      </c>
      <c r="C1690" s="371" t="s">
        <v>2352</v>
      </c>
      <c r="D1690" s="371" t="s">
        <v>109</v>
      </c>
      <c r="E1690" s="371" t="s">
        <v>3588</v>
      </c>
      <c r="F1690" s="360">
        <v>1</v>
      </c>
      <c r="G1690" s="360">
        <v>0</v>
      </c>
      <c r="H1690" s="360">
        <v>0</v>
      </c>
      <c r="I1690" s="360">
        <v>0</v>
      </c>
      <c r="J1690" s="360">
        <v>0</v>
      </c>
      <c r="K1690" s="360">
        <v>0</v>
      </c>
      <c r="L1690" s="360">
        <v>0</v>
      </c>
      <c r="M1690" s="360">
        <v>0</v>
      </c>
      <c r="N1690" s="360">
        <v>0</v>
      </c>
      <c r="O1690" s="360">
        <v>1</v>
      </c>
      <c r="P1690" s="360">
        <v>0</v>
      </c>
      <c r="Q1690" s="360">
        <v>0</v>
      </c>
      <c r="R1690" s="360">
        <v>0</v>
      </c>
    </row>
    <row r="1691" spans="2:18" ht="13.2" x14ac:dyDescent="0.25">
      <c r="B1691" s="371" t="s">
        <v>221</v>
      </c>
      <c r="C1691" s="371" t="s">
        <v>2352</v>
      </c>
      <c r="D1691" s="371" t="s">
        <v>109</v>
      </c>
      <c r="E1691" s="371" t="s">
        <v>1666</v>
      </c>
      <c r="F1691" s="360">
        <v>1</v>
      </c>
      <c r="G1691" s="360">
        <v>0</v>
      </c>
      <c r="H1691" s="360">
        <v>0</v>
      </c>
      <c r="I1691" s="360">
        <v>0</v>
      </c>
      <c r="J1691" s="360">
        <v>0</v>
      </c>
      <c r="K1691" s="360">
        <v>0</v>
      </c>
      <c r="L1691" s="360">
        <v>0</v>
      </c>
      <c r="M1691" s="360">
        <v>0</v>
      </c>
      <c r="N1691" s="360">
        <v>1</v>
      </c>
      <c r="O1691" s="360">
        <v>0</v>
      </c>
      <c r="P1691" s="360">
        <v>0</v>
      </c>
      <c r="Q1691" s="360">
        <v>0</v>
      </c>
      <c r="R1691" s="360">
        <v>0</v>
      </c>
    </row>
    <row r="1692" spans="2:18" ht="13.2" x14ac:dyDescent="0.25">
      <c r="B1692" s="371" t="s">
        <v>221</v>
      </c>
      <c r="C1692" s="371" t="s">
        <v>2352</v>
      </c>
      <c r="D1692" s="371" t="s">
        <v>109</v>
      </c>
      <c r="E1692" s="371" t="s">
        <v>1668</v>
      </c>
      <c r="F1692" s="360">
        <v>1</v>
      </c>
      <c r="G1692" s="360">
        <v>0</v>
      </c>
      <c r="H1692" s="360">
        <v>0</v>
      </c>
      <c r="I1692" s="360">
        <v>0</v>
      </c>
      <c r="J1692" s="360">
        <v>0</v>
      </c>
      <c r="K1692" s="360">
        <v>0</v>
      </c>
      <c r="L1692" s="360">
        <v>0</v>
      </c>
      <c r="M1692" s="360">
        <v>0</v>
      </c>
      <c r="N1692" s="360">
        <v>0</v>
      </c>
      <c r="O1692" s="360">
        <v>0</v>
      </c>
      <c r="P1692" s="360">
        <v>1</v>
      </c>
      <c r="Q1692" s="360">
        <v>0</v>
      </c>
      <c r="R1692" s="360">
        <v>0</v>
      </c>
    </row>
    <row r="1693" spans="2:18" ht="13.2" x14ac:dyDescent="0.25">
      <c r="B1693" s="371" t="s">
        <v>221</v>
      </c>
      <c r="C1693" s="371" t="s">
        <v>2352</v>
      </c>
      <c r="D1693" s="371" t="s">
        <v>109</v>
      </c>
      <c r="E1693" s="371" t="s">
        <v>3052</v>
      </c>
      <c r="F1693" s="360">
        <v>1</v>
      </c>
      <c r="G1693" s="360">
        <v>0</v>
      </c>
      <c r="H1693" s="360">
        <v>0</v>
      </c>
      <c r="I1693" s="360">
        <v>0</v>
      </c>
      <c r="J1693" s="360">
        <v>0</v>
      </c>
      <c r="K1693" s="360">
        <v>0</v>
      </c>
      <c r="L1693" s="360">
        <v>0</v>
      </c>
      <c r="M1693" s="360">
        <v>0</v>
      </c>
      <c r="N1693" s="360">
        <v>0</v>
      </c>
      <c r="O1693" s="360">
        <v>0</v>
      </c>
      <c r="P1693" s="360">
        <v>0</v>
      </c>
      <c r="Q1693" s="360">
        <v>0</v>
      </c>
      <c r="R1693" s="360">
        <v>1</v>
      </c>
    </row>
    <row r="1694" spans="2:18" ht="13.2" x14ac:dyDescent="0.25">
      <c r="B1694" s="371" t="s">
        <v>221</v>
      </c>
      <c r="C1694" s="371" t="s">
        <v>2352</v>
      </c>
      <c r="D1694" s="371" t="s">
        <v>109</v>
      </c>
      <c r="E1694" s="371" t="s">
        <v>3054</v>
      </c>
      <c r="F1694" s="360">
        <v>1</v>
      </c>
      <c r="G1694" s="360">
        <v>0</v>
      </c>
      <c r="H1694" s="360">
        <v>0</v>
      </c>
      <c r="I1694" s="360">
        <v>0</v>
      </c>
      <c r="J1694" s="360">
        <v>0</v>
      </c>
      <c r="K1694" s="360">
        <v>0</v>
      </c>
      <c r="L1694" s="360">
        <v>0</v>
      </c>
      <c r="M1694" s="360">
        <v>1</v>
      </c>
      <c r="N1694" s="360">
        <v>0</v>
      </c>
      <c r="O1694" s="360">
        <v>0</v>
      </c>
      <c r="P1694" s="360">
        <v>0</v>
      </c>
      <c r="Q1694" s="360">
        <v>0</v>
      </c>
      <c r="R1694" s="360">
        <v>0</v>
      </c>
    </row>
    <row r="1695" spans="2:18" ht="13.2" x14ac:dyDescent="0.25">
      <c r="B1695" s="371" t="s">
        <v>221</v>
      </c>
      <c r="C1695" s="371" t="s">
        <v>2352</v>
      </c>
      <c r="D1695" s="371" t="s">
        <v>109</v>
      </c>
      <c r="E1695" s="371" t="s">
        <v>3055</v>
      </c>
      <c r="F1695" s="360">
        <v>3</v>
      </c>
      <c r="G1695" s="360">
        <v>0</v>
      </c>
      <c r="H1695" s="360">
        <v>0</v>
      </c>
      <c r="I1695" s="360">
        <v>0</v>
      </c>
      <c r="J1695" s="360">
        <v>0</v>
      </c>
      <c r="K1695" s="360">
        <v>0</v>
      </c>
      <c r="L1695" s="360">
        <v>3</v>
      </c>
      <c r="M1695" s="360">
        <v>0</v>
      </c>
      <c r="N1695" s="360">
        <v>0</v>
      </c>
      <c r="O1695" s="360">
        <v>0</v>
      </c>
      <c r="P1695" s="360">
        <v>0</v>
      </c>
      <c r="Q1695" s="360">
        <v>0</v>
      </c>
      <c r="R1695" s="360">
        <v>0</v>
      </c>
    </row>
    <row r="1696" spans="2:18" ht="13.2" x14ac:dyDescent="0.25">
      <c r="B1696" s="371" t="s">
        <v>221</v>
      </c>
      <c r="C1696" s="371" t="s">
        <v>2352</v>
      </c>
      <c r="D1696" s="371" t="s">
        <v>109</v>
      </c>
      <c r="E1696" s="371" t="s">
        <v>1669</v>
      </c>
      <c r="F1696" s="360">
        <v>13</v>
      </c>
      <c r="G1696" s="360">
        <v>0</v>
      </c>
      <c r="H1696" s="360">
        <v>0</v>
      </c>
      <c r="I1696" s="360">
        <v>0</v>
      </c>
      <c r="J1696" s="360">
        <v>2</v>
      </c>
      <c r="K1696" s="360">
        <v>0</v>
      </c>
      <c r="L1696" s="360">
        <v>3</v>
      </c>
      <c r="M1696" s="360">
        <v>1</v>
      </c>
      <c r="N1696" s="360">
        <v>1</v>
      </c>
      <c r="O1696" s="360">
        <v>3</v>
      </c>
      <c r="P1696" s="360">
        <v>2</v>
      </c>
      <c r="Q1696" s="360">
        <v>1</v>
      </c>
      <c r="R1696" s="360">
        <v>0</v>
      </c>
    </row>
    <row r="1697" spans="2:18" ht="13.2" x14ac:dyDescent="0.25">
      <c r="B1697" s="371" t="s">
        <v>221</v>
      </c>
      <c r="C1697" s="371" t="s">
        <v>2352</v>
      </c>
      <c r="D1697" s="371" t="s">
        <v>109</v>
      </c>
      <c r="E1697" s="371" t="s">
        <v>1670</v>
      </c>
      <c r="F1697" s="360">
        <v>4</v>
      </c>
      <c r="G1697" s="360">
        <v>0</v>
      </c>
      <c r="H1697" s="360">
        <v>0</v>
      </c>
      <c r="I1697" s="360">
        <v>0</v>
      </c>
      <c r="J1697" s="360">
        <v>0</v>
      </c>
      <c r="K1697" s="360">
        <v>1</v>
      </c>
      <c r="L1697" s="360">
        <v>0</v>
      </c>
      <c r="M1697" s="360">
        <v>2</v>
      </c>
      <c r="N1697" s="360">
        <v>0</v>
      </c>
      <c r="O1697" s="360">
        <v>1</v>
      </c>
      <c r="P1697" s="360">
        <v>0</v>
      </c>
      <c r="Q1697" s="360">
        <v>0</v>
      </c>
      <c r="R1697" s="360">
        <v>0</v>
      </c>
    </row>
    <row r="1698" spans="2:18" ht="13.2" x14ac:dyDescent="0.25">
      <c r="B1698" s="371" t="s">
        <v>221</v>
      </c>
      <c r="C1698" s="371" t="s">
        <v>2352</v>
      </c>
      <c r="D1698" s="371" t="s">
        <v>109</v>
      </c>
      <c r="E1698" s="371" t="s">
        <v>1671</v>
      </c>
      <c r="F1698" s="360">
        <v>11</v>
      </c>
      <c r="G1698" s="360">
        <v>0</v>
      </c>
      <c r="H1698" s="360">
        <v>0</v>
      </c>
      <c r="I1698" s="360">
        <v>0</v>
      </c>
      <c r="J1698" s="360">
        <v>0</v>
      </c>
      <c r="K1698" s="360">
        <v>0</v>
      </c>
      <c r="L1698" s="360">
        <v>1</v>
      </c>
      <c r="M1698" s="360">
        <v>3</v>
      </c>
      <c r="N1698" s="360">
        <v>1</v>
      </c>
      <c r="O1698" s="360">
        <v>1</v>
      </c>
      <c r="P1698" s="360">
        <v>1</v>
      </c>
      <c r="Q1698" s="360">
        <v>2</v>
      </c>
      <c r="R1698" s="360">
        <v>2</v>
      </c>
    </row>
    <row r="1699" spans="2:18" ht="13.2" x14ac:dyDescent="0.25">
      <c r="B1699" s="371" t="s">
        <v>221</v>
      </c>
      <c r="C1699" s="371" t="s">
        <v>2352</v>
      </c>
      <c r="D1699" s="371" t="s">
        <v>109</v>
      </c>
      <c r="E1699" s="371" t="s">
        <v>1672</v>
      </c>
      <c r="F1699" s="360">
        <v>4</v>
      </c>
      <c r="G1699" s="360">
        <v>0</v>
      </c>
      <c r="H1699" s="360">
        <v>0</v>
      </c>
      <c r="I1699" s="360">
        <v>0</v>
      </c>
      <c r="J1699" s="360">
        <v>0</v>
      </c>
      <c r="K1699" s="360">
        <v>0</v>
      </c>
      <c r="L1699" s="360">
        <v>0</v>
      </c>
      <c r="M1699" s="360">
        <v>0</v>
      </c>
      <c r="N1699" s="360">
        <v>2</v>
      </c>
      <c r="O1699" s="360">
        <v>1</v>
      </c>
      <c r="P1699" s="360">
        <v>0</v>
      </c>
      <c r="Q1699" s="360">
        <v>1</v>
      </c>
      <c r="R1699" s="360">
        <v>0</v>
      </c>
    </row>
    <row r="1700" spans="2:18" ht="13.2" x14ac:dyDescent="0.25">
      <c r="B1700" s="371" t="s">
        <v>221</v>
      </c>
      <c r="C1700" s="371" t="s">
        <v>2352</v>
      </c>
      <c r="D1700" s="371" t="s">
        <v>109</v>
      </c>
      <c r="E1700" s="371" t="s">
        <v>1673</v>
      </c>
      <c r="F1700" s="360">
        <v>11</v>
      </c>
      <c r="G1700" s="360">
        <v>0</v>
      </c>
      <c r="H1700" s="360">
        <v>0</v>
      </c>
      <c r="I1700" s="360">
        <v>2</v>
      </c>
      <c r="J1700" s="360">
        <v>1</v>
      </c>
      <c r="K1700" s="360">
        <v>0</v>
      </c>
      <c r="L1700" s="360">
        <v>0</v>
      </c>
      <c r="M1700" s="360">
        <v>0</v>
      </c>
      <c r="N1700" s="360">
        <v>0</v>
      </c>
      <c r="O1700" s="360">
        <v>6</v>
      </c>
      <c r="P1700" s="360">
        <v>1</v>
      </c>
      <c r="Q1700" s="360">
        <v>1</v>
      </c>
      <c r="R1700" s="360">
        <v>0</v>
      </c>
    </row>
    <row r="1701" spans="2:18" ht="13.2" x14ac:dyDescent="0.25">
      <c r="B1701" s="371" t="s">
        <v>221</v>
      </c>
      <c r="C1701" s="371" t="s">
        <v>2352</v>
      </c>
      <c r="D1701" s="371" t="s">
        <v>109</v>
      </c>
      <c r="E1701" s="371" t="s">
        <v>1674</v>
      </c>
      <c r="F1701" s="360">
        <v>22</v>
      </c>
      <c r="G1701" s="360">
        <v>0</v>
      </c>
      <c r="H1701" s="360">
        <v>0</v>
      </c>
      <c r="I1701" s="360">
        <v>1</v>
      </c>
      <c r="J1701" s="360">
        <v>1</v>
      </c>
      <c r="K1701" s="360">
        <v>1</v>
      </c>
      <c r="L1701" s="360">
        <v>1</v>
      </c>
      <c r="M1701" s="360">
        <v>2</v>
      </c>
      <c r="N1701" s="360">
        <v>1</v>
      </c>
      <c r="O1701" s="360">
        <v>4</v>
      </c>
      <c r="P1701" s="360">
        <v>4</v>
      </c>
      <c r="Q1701" s="360">
        <v>6</v>
      </c>
      <c r="R1701" s="360">
        <v>1</v>
      </c>
    </row>
    <row r="1702" spans="2:18" ht="13.2" x14ac:dyDescent="0.25">
      <c r="B1702" s="371" t="s">
        <v>221</v>
      </c>
      <c r="C1702" s="371" t="s">
        <v>2352</v>
      </c>
      <c r="D1702" s="371" t="s">
        <v>109</v>
      </c>
      <c r="E1702" s="371" t="s">
        <v>3327</v>
      </c>
      <c r="F1702" s="360">
        <v>1</v>
      </c>
      <c r="G1702" s="360">
        <v>0</v>
      </c>
      <c r="H1702" s="360">
        <v>0</v>
      </c>
      <c r="I1702" s="360">
        <v>0</v>
      </c>
      <c r="J1702" s="360">
        <v>0</v>
      </c>
      <c r="K1702" s="360">
        <v>0</v>
      </c>
      <c r="L1702" s="360">
        <v>0</v>
      </c>
      <c r="M1702" s="360">
        <v>0</v>
      </c>
      <c r="N1702" s="360">
        <v>0</v>
      </c>
      <c r="O1702" s="360">
        <v>1</v>
      </c>
      <c r="P1702" s="360">
        <v>0</v>
      </c>
      <c r="Q1702" s="360">
        <v>0</v>
      </c>
      <c r="R1702" s="360">
        <v>0</v>
      </c>
    </row>
    <row r="1703" spans="2:18" ht="13.2" x14ac:dyDescent="0.25">
      <c r="B1703" s="371" t="s">
        <v>221</v>
      </c>
      <c r="C1703" s="371" t="s">
        <v>2352</v>
      </c>
      <c r="D1703" s="371" t="s">
        <v>109</v>
      </c>
      <c r="E1703" s="371" t="s">
        <v>3057</v>
      </c>
      <c r="F1703" s="360">
        <v>1</v>
      </c>
      <c r="G1703" s="360">
        <v>0</v>
      </c>
      <c r="H1703" s="360">
        <v>0</v>
      </c>
      <c r="I1703" s="360">
        <v>0</v>
      </c>
      <c r="J1703" s="360">
        <v>0</v>
      </c>
      <c r="K1703" s="360">
        <v>0</v>
      </c>
      <c r="L1703" s="360">
        <v>0</v>
      </c>
      <c r="M1703" s="360">
        <v>1</v>
      </c>
      <c r="N1703" s="360">
        <v>0</v>
      </c>
      <c r="O1703" s="360">
        <v>0</v>
      </c>
      <c r="P1703" s="360">
        <v>0</v>
      </c>
      <c r="Q1703" s="360">
        <v>0</v>
      </c>
      <c r="R1703" s="360">
        <v>0</v>
      </c>
    </row>
    <row r="1704" spans="2:18" ht="13.2" x14ac:dyDescent="0.25">
      <c r="B1704" s="371" t="s">
        <v>221</v>
      </c>
      <c r="C1704" s="371" t="s">
        <v>2352</v>
      </c>
      <c r="D1704" s="371" t="s">
        <v>109</v>
      </c>
      <c r="E1704" s="371" t="s">
        <v>1675</v>
      </c>
      <c r="F1704" s="360">
        <v>1</v>
      </c>
      <c r="G1704" s="360">
        <v>0</v>
      </c>
      <c r="H1704" s="360">
        <v>0</v>
      </c>
      <c r="I1704" s="360">
        <v>0</v>
      </c>
      <c r="J1704" s="360">
        <v>0</v>
      </c>
      <c r="K1704" s="360">
        <v>0</v>
      </c>
      <c r="L1704" s="360">
        <v>1</v>
      </c>
      <c r="M1704" s="360">
        <v>0</v>
      </c>
      <c r="N1704" s="360">
        <v>0</v>
      </c>
      <c r="O1704" s="360">
        <v>0</v>
      </c>
      <c r="P1704" s="360">
        <v>0</v>
      </c>
      <c r="Q1704" s="360">
        <v>0</v>
      </c>
      <c r="R1704" s="360">
        <v>0</v>
      </c>
    </row>
    <row r="1705" spans="2:18" ht="13.2" x14ac:dyDescent="0.25">
      <c r="B1705" s="371" t="s">
        <v>221</v>
      </c>
      <c r="C1705" s="371" t="s">
        <v>2352</v>
      </c>
      <c r="D1705" s="371" t="s">
        <v>109</v>
      </c>
      <c r="E1705" s="371" t="s">
        <v>1676</v>
      </c>
      <c r="F1705" s="360">
        <v>7</v>
      </c>
      <c r="G1705" s="360">
        <v>0</v>
      </c>
      <c r="H1705" s="360">
        <v>0</v>
      </c>
      <c r="I1705" s="360">
        <v>0</v>
      </c>
      <c r="J1705" s="360">
        <v>0</v>
      </c>
      <c r="K1705" s="360">
        <v>0</v>
      </c>
      <c r="L1705" s="360">
        <v>0</v>
      </c>
      <c r="M1705" s="360">
        <v>2</v>
      </c>
      <c r="N1705" s="360">
        <v>3</v>
      </c>
      <c r="O1705" s="360">
        <v>1</v>
      </c>
      <c r="P1705" s="360">
        <v>0</v>
      </c>
      <c r="Q1705" s="360">
        <v>1</v>
      </c>
      <c r="R1705" s="360">
        <v>0</v>
      </c>
    </row>
    <row r="1706" spans="2:18" ht="13.2" x14ac:dyDescent="0.25">
      <c r="B1706" s="371" t="s">
        <v>221</v>
      </c>
      <c r="C1706" s="371" t="s">
        <v>2352</v>
      </c>
      <c r="D1706" s="371" t="s">
        <v>109</v>
      </c>
      <c r="E1706" s="371" t="s">
        <v>3058</v>
      </c>
      <c r="F1706" s="360">
        <v>5</v>
      </c>
      <c r="G1706" s="360">
        <v>0</v>
      </c>
      <c r="H1706" s="360">
        <v>0</v>
      </c>
      <c r="I1706" s="360">
        <v>0</v>
      </c>
      <c r="J1706" s="360">
        <v>0</v>
      </c>
      <c r="K1706" s="360">
        <v>0</v>
      </c>
      <c r="L1706" s="360">
        <v>1</v>
      </c>
      <c r="M1706" s="360">
        <v>0</v>
      </c>
      <c r="N1706" s="360">
        <v>0</v>
      </c>
      <c r="O1706" s="360">
        <v>1</v>
      </c>
      <c r="P1706" s="360">
        <v>1</v>
      </c>
      <c r="Q1706" s="360">
        <v>1</v>
      </c>
      <c r="R1706" s="360">
        <v>1</v>
      </c>
    </row>
    <row r="1707" spans="2:18" ht="13.2" x14ac:dyDescent="0.25">
      <c r="B1707" s="371" t="s">
        <v>221</v>
      </c>
      <c r="C1707" s="371" t="s">
        <v>2352</v>
      </c>
      <c r="D1707" s="371" t="s">
        <v>109</v>
      </c>
      <c r="E1707" s="371" t="s">
        <v>3882</v>
      </c>
      <c r="F1707" s="360">
        <v>10</v>
      </c>
      <c r="G1707" s="360">
        <v>0</v>
      </c>
      <c r="H1707" s="360">
        <v>0</v>
      </c>
      <c r="I1707" s="360">
        <v>0</v>
      </c>
      <c r="J1707" s="360">
        <v>0</v>
      </c>
      <c r="K1707" s="360">
        <v>2</v>
      </c>
      <c r="L1707" s="360">
        <v>0</v>
      </c>
      <c r="M1707" s="360">
        <v>0</v>
      </c>
      <c r="N1707" s="360">
        <v>2</v>
      </c>
      <c r="O1707" s="360">
        <v>2</v>
      </c>
      <c r="P1707" s="360">
        <v>4</v>
      </c>
      <c r="Q1707" s="360">
        <v>0</v>
      </c>
      <c r="R1707" s="360">
        <v>0</v>
      </c>
    </row>
    <row r="1708" spans="2:18" ht="13.2" x14ac:dyDescent="0.25">
      <c r="B1708" s="371" t="s">
        <v>221</v>
      </c>
      <c r="C1708" s="371" t="s">
        <v>2352</v>
      </c>
      <c r="D1708" s="371" t="s">
        <v>109</v>
      </c>
      <c r="E1708" s="371" t="s">
        <v>1677</v>
      </c>
      <c r="F1708" s="360">
        <v>1</v>
      </c>
      <c r="G1708" s="360">
        <v>0</v>
      </c>
      <c r="H1708" s="360">
        <v>0</v>
      </c>
      <c r="I1708" s="360">
        <v>0</v>
      </c>
      <c r="J1708" s="360">
        <v>0</v>
      </c>
      <c r="K1708" s="360">
        <v>0</v>
      </c>
      <c r="L1708" s="360">
        <v>0</v>
      </c>
      <c r="M1708" s="360">
        <v>0</v>
      </c>
      <c r="N1708" s="360">
        <v>0</v>
      </c>
      <c r="O1708" s="360">
        <v>0</v>
      </c>
      <c r="P1708" s="360">
        <v>1</v>
      </c>
      <c r="Q1708" s="360">
        <v>0</v>
      </c>
      <c r="R1708" s="360">
        <v>0</v>
      </c>
    </row>
    <row r="1709" spans="2:18" ht="13.2" x14ac:dyDescent="0.25">
      <c r="B1709" s="371" t="s">
        <v>221</v>
      </c>
      <c r="C1709" s="371" t="s">
        <v>2352</v>
      </c>
      <c r="D1709" s="371" t="s">
        <v>109</v>
      </c>
      <c r="E1709" s="371" t="s">
        <v>3591</v>
      </c>
      <c r="F1709" s="360">
        <v>1</v>
      </c>
      <c r="G1709" s="360">
        <v>0</v>
      </c>
      <c r="H1709" s="360">
        <v>0</v>
      </c>
      <c r="I1709" s="360">
        <v>0</v>
      </c>
      <c r="J1709" s="360">
        <v>0</v>
      </c>
      <c r="K1709" s="360">
        <v>0</v>
      </c>
      <c r="L1709" s="360">
        <v>0</v>
      </c>
      <c r="M1709" s="360">
        <v>0</v>
      </c>
      <c r="N1709" s="360">
        <v>0</v>
      </c>
      <c r="O1709" s="360">
        <v>0</v>
      </c>
      <c r="P1709" s="360">
        <v>0</v>
      </c>
      <c r="Q1709" s="360">
        <v>1</v>
      </c>
      <c r="R1709" s="360">
        <v>0</v>
      </c>
    </row>
    <row r="1710" spans="2:18" ht="13.2" x14ac:dyDescent="0.25">
      <c r="B1710" s="371" t="s">
        <v>221</v>
      </c>
      <c r="C1710" s="371" t="s">
        <v>2352</v>
      </c>
      <c r="D1710" s="371" t="s">
        <v>109</v>
      </c>
      <c r="E1710" s="371" t="s">
        <v>1678</v>
      </c>
      <c r="F1710" s="360">
        <v>12</v>
      </c>
      <c r="G1710" s="360">
        <v>0</v>
      </c>
      <c r="H1710" s="360">
        <v>0</v>
      </c>
      <c r="I1710" s="360">
        <v>0</v>
      </c>
      <c r="J1710" s="360">
        <v>1</v>
      </c>
      <c r="K1710" s="360">
        <v>1</v>
      </c>
      <c r="L1710" s="360">
        <v>2</v>
      </c>
      <c r="M1710" s="360">
        <v>1</v>
      </c>
      <c r="N1710" s="360">
        <v>1</v>
      </c>
      <c r="O1710" s="360">
        <v>0</v>
      </c>
      <c r="P1710" s="360">
        <v>0</v>
      </c>
      <c r="Q1710" s="360">
        <v>5</v>
      </c>
      <c r="R1710" s="360">
        <v>1</v>
      </c>
    </row>
    <row r="1711" spans="2:18" ht="13.2" x14ac:dyDescent="0.25">
      <c r="B1711" s="371" t="s">
        <v>221</v>
      </c>
      <c r="C1711" s="371" t="s">
        <v>2352</v>
      </c>
      <c r="D1711" s="371" t="s">
        <v>109</v>
      </c>
      <c r="E1711" s="371" t="s">
        <v>4086</v>
      </c>
      <c r="F1711" s="360">
        <v>1</v>
      </c>
      <c r="G1711" s="360">
        <v>0</v>
      </c>
      <c r="H1711" s="360">
        <v>0</v>
      </c>
      <c r="I1711" s="360">
        <v>0</v>
      </c>
      <c r="J1711" s="360">
        <v>0</v>
      </c>
      <c r="K1711" s="360">
        <v>0</v>
      </c>
      <c r="L1711" s="360">
        <v>0</v>
      </c>
      <c r="M1711" s="360">
        <v>0</v>
      </c>
      <c r="N1711" s="360">
        <v>0</v>
      </c>
      <c r="O1711" s="360">
        <v>0</v>
      </c>
      <c r="P1711" s="360">
        <v>1</v>
      </c>
      <c r="Q1711" s="360">
        <v>0</v>
      </c>
      <c r="R1711" s="360">
        <v>0</v>
      </c>
    </row>
    <row r="1712" spans="2:18" ht="13.2" x14ac:dyDescent="0.25">
      <c r="B1712" s="371" t="s">
        <v>221</v>
      </c>
      <c r="C1712" s="371" t="s">
        <v>2352</v>
      </c>
      <c r="D1712" s="371" t="s">
        <v>109</v>
      </c>
      <c r="E1712" s="371" t="s">
        <v>3189</v>
      </c>
      <c r="F1712" s="360">
        <v>1</v>
      </c>
      <c r="G1712" s="360">
        <v>0</v>
      </c>
      <c r="H1712" s="360">
        <v>0</v>
      </c>
      <c r="I1712" s="360">
        <v>0</v>
      </c>
      <c r="J1712" s="360">
        <v>0</v>
      </c>
      <c r="K1712" s="360">
        <v>0</v>
      </c>
      <c r="L1712" s="360">
        <v>0</v>
      </c>
      <c r="M1712" s="360">
        <v>0</v>
      </c>
      <c r="N1712" s="360">
        <v>1</v>
      </c>
      <c r="O1712" s="360">
        <v>0</v>
      </c>
      <c r="P1712" s="360">
        <v>0</v>
      </c>
      <c r="Q1712" s="360">
        <v>0</v>
      </c>
      <c r="R1712" s="360">
        <v>0</v>
      </c>
    </row>
    <row r="1713" spans="2:18" ht="13.2" x14ac:dyDescent="0.25">
      <c r="B1713" s="371" t="s">
        <v>221</v>
      </c>
      <c r="C1713" s="371" t="s">
        <v>2352</v>
      </c>
      <c r="D1713" s="371" t="s">
        <v>109</v>
      </c>
      <c r="E1713" s="371" t="s">
        <v>3062</v>
      </c>
      <c r="F1713" s="360">
        <v>1</v>
      </c>
      <c r="G1713" s="360">
        <v>0</v>
      </c>
      <c r="H1713" s="360">
        <v>0</v>
      </c>
      <c r="I1713" s="360">
        <v>0</v>
      </c>
      <c r="J1713" s="360">
        <v>0</v>
      </c>
      <c r="K1713" s="360">
        <v>0</v>
      </c>
      <c r="L1713" s="360">
        <v>0</v>
      </c>
      <c r="M1713" s="360">
        <v>0</v>
      </c>
      <c r="N1713" s="360">
        <v>0</v>
      </c>
      <c r="O1713" s="360">
        <v>0</v>
      </c>
      <c r="P1713" s="360">
        <v>1</v>
      </c>
      <c r="Q1713" s="360">
        <v>0</v>
      </c>
      <c r="R1713" s="360">
        <v>0</v>
      </c>
    </row>
    <row r="1714" spans="2:18" ht="13.2" x14ac:dyDescent="0.25">
      <c r="B1714" s="371" t="s">
        <v>221</v>
      </c>
      <c r="C1714" s="371" t="s">
        <v>2352</v>
      </c>
      <c r="D1714" s="371" t="s">
        <v>109</v>
      </c>
      <c r="E1714" s="371" t="s">
        <v>1679</v>
      </c>
      <c r="F1714" s="360">
        <v>5</v>
      </c>
      <c r="G1714" s="360">
        <v>0</v>
      </c>
      <c r="H1714" s="360">
        <v>0</v>
      </c>
      <c r="I1714" s="360">
        <v>0</v>
      </c>
      <c r="J1714" s="360">
        <v>2</v>
      </c>
      <c r="K1714" s="360">
        <v>1</v>
      </c>
      <c r="L1714" s="360">
        <v>1</v>
      </c>
      <c r="M1714" s="360">
        <v>0</v>
      </c>
      <c r="N1714" s="360">
        <v>0</v>
      </c>
      <c r="O1714" s="360">
        <v>0</v>
      </c>
      <c r="P1714" s="360">
        <v>1</v>
      </c>
      <c r="Q1714" s="360">
        <v>0</v>
      </c>
      <c r="R1714" s="360">
        <v>0</v>
      </c>
    </row>
    <row r="1715" spans="2:18" ht="13.2" x14ac:dyDescent="0.25">
      <c r="B1715" s="371" t="s">
        <v>221</v>
      </c>
      <c r="C1715" s="371" t="s">
        <v>2352</v>
      </c>
      <c r="D1715" s="371" t="s">
        <v>2362</v>
      </c>
      <c r="E1715" s="371" t="s">
        <v>3331</v>
      </c>
      <c r="F1715" s="360">
        <v>3</v>
      </c>
      <c r="G1715" s="360">
        <v>0</v>
      </c>
      <c r="H1715" s="360">
        <v>0</v>
      </c>
      <c r="I1715" s="360">
        <v>0</v>
      </c>
      <c r="J1715" s="360">
        <v>0</v>
      </c>
      <c r="K1715" s="360">
        <v>0</v>
      </c>
      <c r="L1715" s="360">
        <v>3</v>
      </c>
      <c r="M1715" s="360">
        <v>0</v>
      </c>
      <c r="N1715" s="360">
        <v>0</v>
      </c>
      <c r="O1715" s="360">
        <v>0</v>
      </c>
      <c r="P1715" s="360">
        <v>0</v>
      </c>
      <c r="Q1715" s="360">
        <v>0</v>
      </c>
      <c r="R1715" s="360">
        <v>0</v>
      </c>
    </row>
    <row r="1716" spans="2:18" ht="13.2" x14ac:dyDescent="0.25">
      <c r="B1716" s="371" t="s">
        <v>221</v>
      </c>
      <c r="C1716" s="371" t="s">
        <v>2352</v>
      </c>
      <c r="D1716" s="371" t="s">
        <v>2363</v>
      </c>
      <c r="E1716" s="371" t="s">
        <v>1686</v>
      </c>
      <c r="F1716" s="360">
        <v>12</v>
      </c>
      <c r="G1716" s="360">
        <v>0</v>
      </c>
      <c r="H1716" s="360">
        <v>0</v>
      </c>
      <c r="I1716" s="360">
        <v>0</v>
      </c>
      <c r="J1716" s="360">
        <v>1</v>
      </c>
      <c r="K1716" s="360">
        <v>0</v>
      </c>
      <c r="L1716" s="360">
        <v>0</v>
      </c>
      <c r="M1716" s="360">
        <v>2</v>
      </c>
      <c r="N1716" s="360">
        <v>4</v>
      </c>
      <c r="O1716" s="360">
        <v>4</v>
      </c>
      <c r="P1716" s="360">
        <v>0</v>
      </c>
      <c r="Q1716" s="360">
        <v>0</v>
      </c>
      <c r="R1716" s="360">
        <v>1</v>
      </c>
    </row>
    <row r="1717" spans="2:18" ht="13.2" x14ac:dyDescent="0.25">
      <c r="B1717" s="371" t="s">
        <v>221</v>
      </c>
      <c r="C1717" s="371" t="s">
        <v>2352</v>
      </c>
      <c r="D1717" s="371" t="s">
        <v>2363</v>
      </c>
      <c r="E1717" s="371" t="s">
        <v>1687</v>
      </c>
      <c r="F1717" s="360">
        <v>5</v>
      </c>
      <c r="G1717" s="360">
        <v>0</v>
      </c>
      <c r="H1717" s="360">
        <v>0</v>
      </c>
      <c r="I1717" s="360">
        <v>0</v>
      </c>
      <c r="J1717" s="360">
        <v>0</v>
      </c>
      <c r="K1717" s="360">
        <v>1</v>
      </c>
      <c r="L1717" s="360">
        <v>2</v>
      </c>
      <c r="M1717" s="360">
        <v>1</v>
      </c>
      <c r="N1717" s="360">
        <v>0</v>
      </c>
      <c r="O1717" s="360">
        <v>1</v>
      </c>
      <c r="P1717" s="360">
        <v>0</v>
      </c>
      <c r="Q1717" s="360">
        <v>0</v>
      </c>
      <c r="R1717" s="360">
        <v>0</v>
      </c>
    </row>
    <row r="1718" spans="2:18" ht="13.2" x14ac:dyDescent="0.25">
      <c r="B1718" s="371" t="s">
        <v>221</v>
      </c>
      <c r="C1718" s="371" t="s">
        <v>2352</v>
      </c>
      <c r="D1718" s="371" t="s">
        <v>2363</v>
      </c>
      <c r="E1718" s="371" t="s">
        <v>3064</v>
      </c>
      <c r="F1718" s="360">
        <v>14</v>
      </c>
      <c r="G1718" s="360">
        <v>0</v>
      </c>
      <c r="H1718" s="360">
        <v>0</v>
      </c>
      <c r="I1718" s="360">
        <v>0</v>
      </c>
      <c r="J1718" s="360">
        <v>0</v>
      </c>
      <c r="K1718" s="360">
        <v>1</v>
      </c>
      <c r="L1718" s="360">
        <v>1</v>
      </c>
      <c r="M1718" s="360">
        <v>2</v>
      </c>
      <c r="N1718" s="360">
        <v>4</v>
      </c>
      <c r="O1718" s="360">
        <v>2</v>
      </c>
      <c r="P1718" s="360">
        <v>2</v>
      </c>
      <c r="Q1718" s="360">
        <v>0</v>
      </c>
      <c r="R1718" s="360">
        <v>2</v>
      </c>
    </row>
    <row r="1719" spans="2:18" ht="13.2" x14ac:dyDescent="0.25">
      <c r="B1719" s="371" t="s">
        <v>221</v>
      </c>
      <c r="C1719" s="371" t="s">
        <v>2352</v>
      </c>
      <c r="D1719" s="371" t="s">
        <v>2363</v>
      </c>
      <c r="E1719" s="371" t="s">
        <v>3332</v>
      </c>
      <c r="F1719" s="360">
        <v>4</v>
      </c>
      <c r="G1719" s="360">
        <v>0</v>
      </c>
      <c r="H1719" s="360">
        <v>1</v>
      </c>
      <c r="I1719" s="360">
        <v>0</v>
      </c>
      <c r="J1719" s="360">
        <v>0</v>
      </c>
      <c r="K1719" s="360">
        <v>1</v>
      </c>
      <c r="L1719" s="360">
        <v>0</v>
      </c>
      <c r="M1719" s="360">
        <v>1</v>
      </c>
      <c r="N1719" s="360">
        <v>1</v>
      </c>
      <c r="O1719" s="360">
        <v>0</v>
      </c>
      <c r="P1719" s="360">
        <v>0</v>
      </c>
      <c r="Q1719" s="360">
        <v>0</v>
      </c>
      <c r="R1719" s="360">
        <v>0</v>
      </c>
    </row>
    <row r="1720" spans="2:18" ht="13.2" x14ac:dyDescent="0.25">
      <c r="B1720" s="371" t="s">
        <v>221</v>
      </c>
      <c r="C1720" s="371" t="s">
        <v>2352</v>
      </c>
      <c r="D1720" s="371" t="s">
        <v>2363</v>
      </c>
      <c r="E1720" s="371" t="s">
        <v>1688</v>
      </c>
      <c r="F1720" s="360">
        <v>5</v>
      </c>
      <c r="G1720" s="360">
        <v>0</v>
      </c>
      <c r="H1720" s="360">
        <v>0</v>
      </c>
      <c r="I1720" s="360">
        <v>0</v>
      </c>
      <c r="J1720" s="360">
        <v>0</v>
      </c>
      <c r="K1720" s="360">
        <v>1</v>
      </c>
      <c r="L1720" s="360">
        <v>1</v>
      </c>
      <c r="M1720" s="360">
        <v>0</v>
      </c>
      <c r="N1720" s="360">
        <v>0</v>
      </c>
      <c r="O1720" s="360">
        <v>0</v>
      </c>
      <c r="P1720" s="360">
        <v>1</v>
      </c>
      <c r="Q1720" s="360">
        <v>1</v>
      </c>
      <c r="R1720" s="360">
        <v>1</v>
      </c>
    </row>
    <row r="1721" spans="2:18" ht="13.2" x14ac:dyDescent="0.25">
      <c r="B1721" s="371" t="s">
        <v>221</v>
      </c>
      <c r="C1721" s="371" t="s">
        <v>2352</v>
      </c>
      <c r="D1721" s="371" t="s">
        <v>2363</v>
      </c>
      <c r="E1721" s="371" t="s">
        <v>1689</v>
      </c>
      <c r="F1721" s="360">
        <v>3</v>
      </c>
      <c r="G1721" s="360">
        <v>0</v>
      </c>
      <c r="H1721" s="360">
        <v>0</v>
      </c>
      <c r="I1721" s="360">
        <v>0</v>
      </c>
      <c r="J1721" s="360">
        <v>0</v>
      </c>
      <c r="K1721" s="360">
        <v>2</v>
      </c>
      <c r="L1721" s="360">
        <v>1</v>
      </c>
      <c r="M1721" s="360">
        <v>0</v>
      </c>
      <c r="N1721" s="360">
        <v>0</v>
      </c>
      <c r="O1721" s="360">
        <v>0</v>
      </c>
      <c r="P1721" s="360">
        <v>0</v>
      </c>
      <c r="Q1721" s="360">
        <v>0</v>
      </c>
      <c r="R1721" s="360">
        <v>0</v>
      </c>
    </row>
    <row r="1722" spans="2:18" ht="13.2" x14ac:dyDescent="0.25">
      <c r="B1722" s="371" t="s">
        <v>221</v>
      </c>
      <c r="C1722" s="371" t="s">
        <v>2352</v>
      </c>
      <c r="D1722" s="371" t="s">
        <v>2363</v>
      </c>
      <c r="E1722" s="371" t="s">
        <v>3068</v>
      </c>
      <c r="F1722" s="360">
        <v>1</v>
      </c>
      <c r="G1722" s="360">
        <v>0</v>
      </c>
      <c r="H1722" s="360">
        <v>0</v>
      </c>
      <c r="I1722" s="360">
        <v>0</v>
      </c>
      <c r="J1722" s="360">
        <v>0</v>
      </c>
      <c r="K1722" s="360">
        <v>0</v>
      </c>
      <c r="L1722" s="360">
        <v>0</v>
      </c>
      <c r="M1722" s="360">
        <v>1</v>
      </c>
      <c r="N1722" s="360">
        <v>0</v>
      </c>
      <c r="O1722" s="360">
        <v>0</v>
      </c>
      <c r="P1722" s="360">
        <v>0</v>
      </c>
      <c r="Q1722" s="360">
        <v>0</v>
      </c>
      <c r="R1722" s="360">
        <v>0</v>
      </c>
    </row>
    <row r="1723" spans="2:18" ht="13.2" x14ac:dyDescent="0.25">
      <c r="B1723" s="371" t="s">
        <v>221</v>
      </c>
      <c r="C1723" s="371" t="s">
        <v>2352</v>
      </c>
      <c r="D1723" s="371" t="s">
        <v>2363</v>
      </c>
      <c r="E1723" s="371" t="s">
        <v>1690</v>
      </c>
      <c r="F1723" s="360">
        <v>1</v>
      </c>
      <c r="G1723" s="360">
        <v>0</v>
      </c>
      <c r="H1723" s="360">
        <v>0</v>
      </c>
      <c r="I1723" s="360">
        <v>0</v>
      </c>
      <c r="J1723" s="360">
        <v>0</v>
      </c>
      <c r="K1723" s="360">
        <v>1</v>
      </c>
      <c r="L1723" s="360">
        <v>0</v>
      </c>
      <c r="M1723" s="360">
        <v>0</v>
      </c>
      <c r="N1723" s="360">
        <v>0</v>
      </c>
      <c r="O1723" s="360">
        <v>0</v>
      </c>
      <c r="P1723" s="360">
        <v>0</v>
      </c>
      <c r="Q1723" s="360">
        <v>0</v>
      </c>
      <c r="R1723" s="360">
        <v>0</v>
      </c>
    </row>
    <row r="1724" spans="2:18" ht="13.2" x14ac:dyDescent="0.25">
      <c r="B1724" s="371" t="s">
        <v>221</v>
      </c>
      <c r="C1724" s="371" t="s">
        <v>2352</v>
      </c>
      <c r="D1724" s="371" t="s">
        <v>2363</v>
      </c>
      <c r="E1724" s="371" t="s">
        <v>3894</v>
      </c>
      <c r="F1724" s="360">
        <v>1</v>
      </c>
      <c r="G1724" s="360">
        <v>0</v>
      </c>
      <c r="H1724" s="360">
        <v>0</v>
      </c>
      <c r="I1724" s="360">
        <v>0</v>
      </c>
      <c r="J1724" s="360">
        <v>0</v>
      </c>
      <c r="K1724" s="360">
        <v>0</v>
      </c>
      <c r="L1724" s="360">
        <v>0</v>
      </c>
      <c r="M1724" s="360">
        <v>1</v>
      </c>
      <c r="N1724" s="360">
        <v>0</v>
      </c>
      <c r="O1724" s="360">
        <v>0</v>
      </c>
      <c r="P1724" s="360">
        <v>0</v>
      </c>
      <c r="Q1724" s="360">
        <v>0</v>
      </c>
      <c r="R1724" s="360">
        <v>0</v>
      </c>
    </row>
    <row r="1725" spans="2:18" ht="13.2" x14ac:dyDescent="0.25">
      <c r="B1725" s="371" t="s">
        <v>221</v>
      </c>
      <c r="C1725" s="371" t="s">
        <v>2352</v>
      </c>
      <c r="D1725" s="371" t="s">
        <v>2363</v>
      </c>
      <c r="E1725" s="371" t="s">
        <v>1691</v>
      </c>
      <c r="F1725" s="360">
        <v>12</v>
      </c>
      <c r="G1725" s="360">
        <v>0</v>
      </c>
      <c r="H1725" s="360">
        <v>0</v>
      </c>
      <c r="I1725" s="360">
        <v>1</v>
      </c>
      <c r="J1725" s="360">
        <v>0</v>
      </c>
      <c r="K1725" s="360">
        <v>3</v>
      </c>
      <c r="L1725" s="360">
        <v>1</v>
      </c>
      <c r="M1725" s="360">
        <v>3</v>
      </c>
      <c r="N1725" s="360">
        <v>0</v>
      </c>
      <c r="O1725" s="360">
        <v>2</v>
      </c>
      <c r="P1725" s="360">
        <v>1</v>
      </c>
      <c r="Q1725" s="360">
        <v>1</v>
      </c>
      <c r="R1725" s="360">
        <v>0</v>
      </c>
    </row>
    <row r="1726" spans="2:18" ht="13.2" x14ac:dyDescent="0.25">
      <c r="B1726" s="371" t="s">
        <v>221</v>
      </c>
      <c r="C1726" s="371" t="s">
        <v>2352</v>
      </c>
      <c r="D1726" s="371" t="s">
        <v>2363</v>
      </c>
      <c r="E1726" s="371" t="s">
        <v>1959</v>
      </c>
      <c r="F1726" s="360">
        <v>1</v>
      </c>
      <c r="G1726" s="360">
        <v>0</v>
      </c>
      <c r="H1726" s="360">
        <v>0</v>
      </c>
      <c r="I1726" s="360">
        <v>0</v>
      </c>
      <c r="J1726" s="360">
        <v>0</v>
      </c>
      <c r="K1726" s="360">
        <v>0</v>
      </c>
      <c r="L1726" s="360">
        <v>0</v>
      </c>
      <c r="M1726" s="360">
        <v>0</v>
      </c>
      <c r="N1726" s="360">
        <v>1</v>
      </c>
      <c r="O1726" s="360">
        <v>0</v>
      </c>
      <c r="P1726" s="360">
        <v>0</v>
      </c>
      <c r="Q1726" s="360">
        <v>0</v>
      </c>
      <c r="R1726" s="360">
        <v>0</v>
      </c>
    </row>
    <row r="1727" spans="2:18" ht="13.2" x14ac:dyDescent="0.25">
      <c r="B1727" s="371" t="s">
        <v>221</v>
      </c>
      <c r="C1727" s="371" t="s">
        <v>2352</v>
      </c>
      <c r="D1727" s="371" t="s">
        <v>2363</v>
      </c>
      <c r="E1727" s="371" t="s">
        <v>2795</v>
      </c>
      <c r="F1727" s="360">
        <v>2</v>
      </c>
      <c r="G1727" s="360">
        <v>0</v>
      </c>
      <c r="H1727" s="360">
        <v>0</v>
      </c>
      <c r="I1727" s="360">
        <v>0</v>
      </c>
      <c r="J1727" s="360">
        <v>0</v>
      </c>
      <c r="K1727" s="360">
        <v>0</v>
      </c>
      <c r="L1727" s="360">
        <v>0</v>
      </c>
      <c r="M1727" s="360">
        <v>0</v>
      </c>
      <c r="N1727" s="360">
        <v>2</v>
      </c>
      <c r="O1727" s="360">
        <v>0</v>
      </c>
      <c r="P1727" s="360">
        <v>0</v>
      </c>
      <c r="Q1727" s="360">
        <v>0</v>
      </c>
      <c r="R1727" s="360">
        <v>0</v>
      </c>
    </row>
    <row r="1728" spans="2:18" ht="13.2" x14ac:dyDescent="0.25">
      <c r="B1728" s="371" t="s">
        <v>221</v>
      </c>
      <c r="C1728" s="371" t="s">
        <v>2352</v>
      </c>
      <c r="D1728" s="371" t="s">
        <v>2363</v>
      </c>
      <c r="E1728" s="371" t="s">
        <v>3334</v>
      </c>
      <c r="F1728" s="360">
        <v>1</v>
      </c>
      <c r="G1728" s="360">
        <v>0</v>
      </c>
      <c r="H1728" s="360">
        <v>0</v>
      </c>
      <c r="I1728" s="360">
        <v>0</v>
      </c>
      <c r="J1728" s="360">
        <v>0</v>
      </c>
      <c r="K1728" s="360">
        <v>0</v>
      </c>
      <c r="L1728" s="360">
        <v>1</v>
      </c>
      <c r="M1728" s="360">
        <v>0</v>
      </c>
      <c r="N1728" s="360">
        <v>0</v>
      </c>
      <c r="O1728" s="360">
        <v>0</v>
      </c>
      <c r="P1728" s="360">
        <v>0</v>
      </c>
      <c r="Q1728" s="360">
        <v>0</v>
      </c>
      <c r="R1728" s="360">
        <v>0</v>
      </c>
    </row>
    <row r="1729" spans="2:18" ht="13.2" x14ac:dyDescent="0.25">
      <c r="B1729" s="371" t="s">
        <v>221</v>
      </c>
      <c r="C1729" s="371" t="s">
        <v>2352</v>
      </c>
      <c r="D1729" s="371" t="s">
        <v>2363</v>
      </c>
      <c r="E1729" s="371" t="s">
        <v>1692</v>
      </c>
      <c r="F1729" s="360">
        <v>2</v>
      </c>
      <c r="G1729" s="360">
        <v>0</v>
      </c>
      <c r="H1729" s="360">
        <v>0</v>
      </c>
      <c r="I1729" s="360">
        <v>0</v>
      </c>
      <c r="J1729" s="360">
        <v>0</v>
      </c>
      <c r="K1729" s="360">
        <v>0</v>
      </c>
      <c r="L1729" s="360">
        <v>0</v>
      </c>
      <c r="M1729" s="360">
        <v>0</v>
      </c>
      <c r="N1729" s="360">
        <v>1</v>
      </c>
      <c r="O1729" s="360">
        <v>1</v>
      </c>
      <c r="P1729" s="360">
        <v>0</v>
      </c>
      <c r="Q1729" s="360">
        <v>0</v>
      </c>
      <c r="R1729" s="360">
        <v>0</v>
      </c>
    </row>
    <row r="1730" spans="2:18" ht="13.2" x14ac:dyDescent="0.25">
      <c r="B1730" s="371" t="s">
        <v>221</v>
      </c>
      <c r="C1730" s="371" t="s">
        <v>2352</v>
      </c>
      <c r="D1730" s="371" t="s">
        <v>2363</v>
      </c>
      <c r="E1730" s="371" t="s">
        <v>1693</v>
      </c>
      <c r="F1730" s="360">
        <v>1</v>
      </c>
      <c r="G1730" s="360">
        <v>0</v>
      </c>
      <c r="H1730" s="360">
        <v>0</v>
      </c>
      <c r="I1730" s="360">
        <v>0</v>
      </c>
      <c r="J1730" s="360">
        <v>0</v>
      </c>
      <c r="K1730" s="360">
        <v>0</v>
      </c>
      <c r="L1730" s="360">
        <v>0</v>
      </c>
      <c r="M1730" s="360">
        <v>1</v>
      </c>
      <c r="N1730" s="360">
        <v>0</v>
      </c>
      <c r="O1730" s="360">
        <v>0</v>
      </c>
      <c r="P1730" s="360">
        <v>0</v>
      </c>
      <c r="Q1730" s="360">
        <v>0</v>
      </c>
      <c r="R1730" s="360">
        <v>0</v>
      </c>
    </row>
    <row r="1731" spans="2:18" ht="13.2" x14ac:dyDescent="0.25">
      <c r="B1731" s="371" t="s">
        <v>221</v>
      </c>
      <c r="C1731" s="371" t="s">
        <v>2352</v>
      </c>
      <c r="D1731" s="371" t="s">
        <v>2363</v>
      </c>
      <c r="E1731" s="371" t="s">
        <v>1694</v>
      </c>
      <c r="F1731" s="360">
        <v>3</v>
      </c>
      <c r="G1731" s="360">
        <v>0</v>
      </c>
      <c r="H1731" s="360">
        <v>0</v>
      </c>
      <c r="I1731" s="360">
        <v>1</v>
      </c>
      <c r="J1731" s="360">
        <v>1</v>
      </c>
      <c r="K1731" s="360">
        <v>0</v>
      </c>
      <c r="L1731" s="360">
        <v>1</v>
      </c>
      <c r="M1731" s="360">
        <v>0</v>
      </c>
      <c r="N1731" s="360">
        <v>0</v>
      </c>
      <c r="O1731" s="360">
        <v>0</v>
      </c>
      <c r="P1731" s="360">
        <v>0</v>
      </c>
      <c r="Q1731" s="360">
        <v>0</v>
      </c>
      <c r="R1731" s="360">
        <v>0</v>
      </c>
    </row>
    <row r="1732" spans="2:18" ht="13.2" x14ac:dyDescent="0.25">
      <c r="B1732" s="371" t="s">
        <v>221</v>
      </c>
      <c r="C1732" s="371" t="s">
        <v>2352</v>
      </c>
      <c r="D1732" s="371" t="s">
        <v>2363</v>
      </c>
      <c r="E1732" s="371" t="s">
        <v>1695</v>
      </c>
      <c r="F1732" s="360">
        <v>5</v>
      </c>
      <c r="G1732" s="360">
        <v>1</v>
      </c>
      <c r="H1732" s="360">
        <v>0</v>
      </c>
      <c r="I1732" s="360">
        <v>0</v>
      </c>
      <c r="J1732" s="360">
        <v>0</v>
      </c>
      <c r="K1732" s="360">
        <v>1</v>
      </c>
      <c r="L1732" s="360">
        <v>1</v>
      </c>
      <c r="M1732" s="360">
        <v>0</v>
      </c>
      <c r="N1732" s="360">
        <v>0</v>
      </c>
      <c r="O1732" s="360">
        <v>2</v>
      </c>
      <c r="P1732" s="360">
        <v>0</v>
      </c>
      <c r="Q1732" s="360">
        <v>0</v>
      </c>
      <c r="R1732" s="360">
        <v>0</v>
      </c>
    </row>
    <row r="1733" spans="2:18" ht="13.2" x14ac:dyDescent="0.25">
      <c r="B1733" s="371" t="s">
        <v>221</v>
      </c>
      <c r="C1733" s="371" t="s">
        <v>2352</v>
      </c>
      <c r="D1733" s="371" t="s">
        <v>2363</v>
      </c>
      <c r="E1733" s="371" t="s">
        <v>1696</v>
      </c>
      <c r="F1733" s="360">
        <v>4</v>
      </c>
      <c r="G1733" s="360">
        <v>0</v>
      </c>
      <c r="H1733" s="360">
        <v>0</v>
      </c>
      <c r="I1733" s="360">
        <v>0</v>
      </c>
      <c r="J1733" s="360">
        <v>0</v>
      </c>
      <c r="K1733" s="360">
        <v>1</v>
      </c>
      <c r="L1733" s="360">
        <v>2</v>
      </c>
      <c r="M1733" s="360">
        <v>0</v>
      </c>
      <c r="N1733" s="360">
        <v>0</v>
      </c>
      <c r="O1733" s="360">
        <v>0</v>
      </c>
      <c r="P1733" s="360">
        <v>1</v>
      </c>
      <c r="Q1733" s="360">
        <v>0</v>
      </c>
      <c r="R1733" s="360">
        <v>0</v>
      </c>
    </row>
    <row r="1734" spans="2:18" ht="13.2" x14ac:dyDescent="0.25">
      <c r="B1734" s="371" t="s">
        <v>221</v>
      </c>
      <c r="C1734" s="371" t="s">
        <v>2352</v>
      </c>
      <c r="D1734" s="371" t="s">
        <v>2363</v>
      </c>
      <c r="E1734" s="371" t="s">
        <v>1697</v>
      </c>
      <c r="F1734" s="360">
        <v>3</v>
      </c>
      <c r="G1734" s="360">
        <v>0</v>
      </c>
      <c r="H1734" s="360">
        <v>0</v>
      </c>
      <c r="I1734" s="360">
        <v>0</v>
      </c>
      <c r="J1734" s="360">
        <v>1</v>
      </c>
      <c r="K1734" s="360">
        <v>0</v>
      </c>
      <c r="L1734" s="360">
        <v>2</v>
      </c>
      <c r="M1734" s="360">
        <v>0</v>
      </c>
      <c r="N1734" s="360">
        <v>0</v>
      </c>
      <c r="O1734" s="360">
        <v>0</v>
      </c>
      <c r="P1734" s="360">
        <v>0</v>
      </c>
      <c r="Q1734" s="360">
        <v>0</v>
      </c>
      <c r="R1734" s="360">
        <v>0</v>
      </c>
    </row>
    <row r="1735" spans="2:18" ht="13.2" x14ac:dyDescent="0.25">
      <c r="B1735" s="371" t="s">
        <v>221</v>
      </c>
      <c r="C1735" s="371" t="s">
        <v>2352</v>
      </c>
      <c r="D1735" s="371" t="s">
        <v>2363</v>
      </c>
      <c r="E1735" s="371" t="s">
        <v>1698</v>
      </c>
      <c r="F1735" s="360">
        <v>4</v>
      </c>
      <c r="G1735" s="360">
        <v>0</v>
      </c>
      <c r="H1735" s="360">
        <v>0</v>
      </c>
      <c r="I1735" s="360">
        <v>0</v>
      </c>
      <c r="J1735" s="360">
        <v>0</v>
      </c>
      <c r="K1735" s="360">
        <v>0</v>
      </c>
      <c r="L1735" s="360">
        <v>2</v>
      </c>
      <c r="M1735" s="360">
        <v>1</v>
      </c>
      <c r="N1735" s="360">
        <v>0</v>
      </c>
      <c r="O1735" s="360">
        <v>1</v>
      </c>
      <c r="P1735" s="360">
        <v>0</v>
      </c>
      <c r="Q1735" s="360">
        <v>0</v>
      </c>
      <c r="R1735" s="360">
        <v>0</v>
      </c>
    </row>
    <row r="1736" spans="2:18" ht="13.2" x14ac:dyDescent="0.25">
      <c r="B1736" s="371" t="s">
        <v>221</v>
      </c>
      <c r="C1736" s="371" t="s">
        <v>2352</v>
      </c>
      <c r="D1736" s="371" t="s">
        <v>2363</v>
      </c>
      <c r="E1736" s="371" t="s">
        <v>1699</v>
      </c>
      <c r="F1736" s="360">
        <v>7</v>
      </c>
      <c r="G1736" s="360">
        <v>1</v>
      </c>
      <c r="H1736" s="360">
        <v>1</v>
      </c>
      <c r="I1736" s="360">
        <v>1</v>
      </c>
      <c r="J1736" s="360">
        <v>0</v>
      </c>
      <c r="K1736" s="360">
        <v>0</v>
      </c>
      <c r="L1736" s="360">
        <v>0</v>
      </c>
      <c r="M1736" s="360">
        <v>1</v>
      </c>
      <c r="N1736" s="360">
        <v>1</v>
      </c>
      <c r="O1736" s="360">
        <v>0</v>
      </c>
      <c r="P1736" s="360">
        <v>0</v>
      </c>
      <c r="Q1736" s="360">
        <v>1</v>
      </c>
      <c r="R1736" s="360">
        <v>1</v>
      </c>
    </row>
    <row r="1737" spans="2:18" ht="13.2" x14ac:dyDescent="0.25">
      <c r="B1737" s="371" t="s">
        <v>221</v>
      </c>
      <c r="C1737" s="371" t="s">
        <v>2352</v>
      </c>
      <c r="D1737" s="371" t="s">
        <v>2363</v>
      </c>
      <c r="E1737" s="371" t="s">
        <v>1961</v>
      </c>
      <c r="F1737" s="360">
        <v>1</v>
      </c>
      <c r="G1737" s="360">
        <v>0</v>
      </c>
      <c r="H1737" s="360">
        <v>0</v>
      </c>
      <c r="I1737" s="360">
        <v>0</v>
      </c>
      <c r="J1737" s="360">
        <v>0</v>
      </c>
      <c r="K1737" s="360">
        <v>0</v>
      </c>
      <c r="L1737" s="360">
        <v>1</v>
      </c>
      <c r="M1737" s="360">
        <v>0</v>
      </c>
      <c r="N1737" s="360">
        <v>0</v>
      </c>
      <c r="O1737" s="360">
        <v>0</v>
      </c>
      <c r="P1737" s="360">
        <v>0</v>
      </c>
      <c r="Q1737" s="360">
        <v>0</v>
      </c>
      <c r="R1737" s="360">
        <v>0</v>
      </c>
    </row>
    <row r="1738" spans="2:18" ht="13.2" x14ac:dyDescent="0.25">
      <c r="B1738" s="371" t="s">
        <v>221</v>
      </c>
      <c r="C1738" s="371" t="s">
        <v>2352</v>
      </c>
      <c r="D1738" s="371" t="s">
        <v>2363</v>
      </c>
      <c r="E1738" s="371" t="s">
        <v>1700</v>
      </c>
      <c r="F1738" s="360">
        <v>1</v>
      </c>
      <c r="G1738" s="360">
        <v>0</v>
      </c>
      <c r="H1738" s="360">
        <v>0</v>
      </c>
      <c r="I1738" s="360">
        <v>0</v>
      </c>
      <c r="J1738" s="360">
        <v>0</v>
      </c>
      <c r="K1738" s="360">
        <v>1</v>
      </c>
      <c r="L1738" s="360">
        <v>0</v>
      </c>
      <c r="M1738" s="360">
        <v>0</v>
      </c>
      <c r="N1738" s="360">
        <v>0</v>
      </c>
      <c r="O1738" s="360">
        <v>0</v>
      </c>
      <c r="P1738" s="360">
        <v>0</v>
      </c>
      <c r="Q1738" s="360">
        <v>0</v>
      </c>
      <c r="R1738" s="360">
        <v>0</v>
      </c>
    </row>
    <row r="1739" spans="2:18" ht="13.2" x14ac:dyDescent="0.25">
      <c r="B1739" s="371" t="s">
        <v>221</v>
      </c>
      <c r="C1739" s="371" t="s">
        <v>2352</v>
      </c>
      <c r="D1739" s="371" t="s">
        <v>2363</v>
      </c>
      <c r="E1739" s="371" t="s">
        <v>1701</v>
      </c>
      <c r="F1739" s="360">
        <v>5</v>
      </c>
      <c r="G1739" s="360">
        <v>1</v>
      </c>
      <c r="H1739" s="360">
        <v>0</v>
      </c>
      <c r="I1739" s="360">
        <v>1</v>
      </c>
      <c r="J1739" s="360">
        <v>0</v>
      </c>
      <c r="K1739" s="360">
        <v>0</v>
      </c>
      <c r="L1739" s="360">
        <v>0</v>
      </c>
      <c r="M1739" s="360">
        <v>0</v>
      </c>
      <c r="N1739" s="360">
        <v>2</v>
      </c>
      <c r="O1739" s="360">
        <v>1</v>
      </c>
      <c r="P1739" s="360">
        <v>0</v>
      </c>
      <c r="Q1739" s="360">
        <v>0</v>
      </c>
      <c r="R1739" s="360">
        <v>0</v>
      </c>
    </row>
    <row r="1740" spans="2:18" ht="13.2" x14ac:dyDescent="0.25">
      <c r="B1740" s="371" t="s">
        <v>221</v>
      </c>
      <c r="C1740" s="371" t="s">
        <v>2352</v>
      </c>
      <c r="D1740" s="371" t="s">
        <v>2363</v>
      </c>
      <c r="E1740" s="371" t="s">
        <v>3335</v>
      </c>
      <c r="F1740" s="360">
        <v>1</v>
      </c>
      <c r="G1740" s="360">
        <v>0</v>
      </c>
      <c r="H1740" s="360">
        <v>0</v>
      </c>
      <c r="I1740" s="360">
        <v>0</v>
      </c>
      <c r="J1740" s="360">
        <v>0</v>
      </c>
      <c r="K1740" s="360">
        <v>0</v>
      </c>
      <c r="L1740" s="360">
        <v>0</v>
      </c>
      <c r="M1740" s="360">
        <v>0</v>
      </c>
      <c r="N1740" s="360">
        <v>0</v>
      </c>
      <c r="O1740" s="360">
        <v>0</v>
      </c>
      <c r="P1740" s="360">
        <v>0</v>
      </c>
      <c r="Q1740" s="360">
        <v>1</v>
      </c>
      <c r="R1740" s="360">
        <v>0</v>
      </c>
    </row>
    <row r="1741" spans="2:18" ht="13.2" x14ac:dyDescent="0.25">
      <c r="B1741" s="371" t="s">
        <v>221</v>
      </c>
      <c r="C1741" s="371" t="s">
        <v>2352</v>
      </c>
      <c r="D1741" s="371" t="s">
        <v>2363</v>
      </c>
      <c r="E1741" s="371" t="s">
        <v>3070</v>
      </c>
      <c r="F1741" s="360">
        <v>1</v>
      </c>
      <c r="G1741" s="360">
        <v>0</v>
      </c>
      <c r="H1741" s="360">
        <v>0</v>
      </c>
      <c r="I1741" s="360">
        <v>0</v>
      </c>
      <c r="J1741" s="360">
        <v>0</v>
      </c>
      <c r="K1741" s="360">
        <v>1</v>
      </c>
      <c r="L1741" s="360">
        <v>0</v>
      </c>
      <c r="M1741" s="360">
        <v>0</v>
      </c>
      <c r="N1741" s="360">
        <v>0</v>
      </c>
      <c r="O1741" s="360">
        <v>0</v>
      </c>
      <c r="P1741" s="360">
        <v>0</v>
      </c>
      <c r="Q1741" s="360">
        <v>0</v>
      </c>
      <c r="R1741" s="360">
        <v>0</v>
      </c>
    </row>
    <row r="1742" spans="2:18" ht="13.2" x14ac:dyDescent="0.25">
      <c r="B1742" s="371" t="s">
        <v>221</v>
      </c>
      <c r="C1742" s="371" t="s">
        <v>2352</v>
      </c>
      <c r="D1742" s="371" t="s">
        <v>2363</v>
      </c>
      <c r="E1742" s="371" t="s">
        <v>1702</v>
      </c>
      <c r="F1742" s="360">
        <v>911</v>
      </c>
      <c r="G1742" s="360">
        <v>6</v>
      </c>
      <c r="H1742" s="360">
        <v>9</v>
      </c>
      <c r="I1742" s="360">
        <v>19</v>
      </c>
      <c r="J1742" s="360">
        <v>39</v>
      </c>
      <c r="K1742" s="360">
        <v>92</v>
      </c>
      <c r="L1742" s="360">
        <v>148</v>
      </c>
      <c r="M1742" s="360">
        <v>140</v>
      </c>
      <c r="N1742" s="360">
        <v>123</v>
      </c>
      <c r="O1742" s="360">
        <v>168</v>
      </c>
      <c r="P1742" s="360">
        <v>88</v>
      </c>
      <c r="Q1742" s="360">
        <v>57</v>
      </c>
      <c r="R1742" s="360">
        <v>22</v>
      </c>
    </row>
    <row r="1743" spans="2:18" ht="13.2" x14ac:dyDescent="0.25">
      <c r="B1743" s="371" t="s">
        <v>221</v>
      </c>
      <c r="C1743" s="371" t="s">
        <v>2352</v>
      </c>
      <c r="D1743" s="371" t="s">
        <v>112</v>
      </c>
      <c r="E1743" s="371" t="s">
        <v>1706</v>
      </c>
      <c r="F1743" s="360">
        <v>1</v>
      </c>
      <c r="G1743" s="360">
        <v>0</v>
      </c>
      <c r="H1743" s="360">
        <v>0</v>
      </c>
      <c r="I1743" s="360">
        <v>0</v>
      </c>
      <c r="J1743" s="360">
        <v>0</v>
      </c>
      <c r="K1743" s="360">
        <v>0</v>
      </c>
      <c r="L1743" s="360">
        <v>0</v>
      </c>
      <c r="M1743" s="360">
        <v>0</v>
      </c>
      <c r="N1743" s="360">
        <v>0</v>
      </c>
      <c r="O1743" s="360">
        <v>0</v>
      </c>
      <c r="P1743" s="360">
        <v>0</v>
      </c>
      <c r="Q1743" s="360">
        <v>1</v>
      </c>
      <c r="R1743" s="360">
        <v>0</v>
      </c>
    </row>
    <row r="1744" spans="2:18" ht="13.2" x14ac:dyDescent="0.25">
      <c r="B1744" s="371" t="s">
        <v>221</v>
      </c>
      <c r="C1744" s="371" t="s">
        <v>2352</v>
      </c>
      <c r="D1744" s="371" t="s">
        <v>203</v>
      </c>
      <c r="E1744" s="371" t="s">
        <v>1710</v>
      </c>
      <c r="F1744" s="360">
        <v>1</v>
      </c>
      <c r="G1744" s="360">
        <v>0</v>
      </c>
      <c r="H1744" s="360">
        <v>0</v>
      </c>
      <c r="I1744" s="360">
        <v>0</v>
      </c>
      <c r="J1744" s="360">
        <v>0</v>
      </c>
      <c r="K1744" s="360">
        <v>0</v>
      </c>
      <c r="L1744" s="360">
        <v>1</v>
      </c>
      <c r="M1744" s="360">
        <v>0</v>
      </c>
      <c r="N1744" s="360">
        <v>0</v>
      </c>
      <c r="O1744" s="360">
        <v>0</v>
      </c>
      <c r="P1744" s="360">
        <v>0</v>
      </c>
      <c r="Q1744" s="360">
        <v>0</v>
      </c>
      <c r="R1744" s="360">
        <v>0</v>
      </c>
    </row>
    <row r="1745" spans="2:18" ht="13.2" x14ac:dyDescent="0.25">
      <c r="B1745" s="371" t="s">
        <v>221</v>
      </c>
      <c r="C1745" s="371" t="s">
        <v>2201</v>
      </c>
      <c r="D1745" s="371" t="s">
        <v>244</v>
      </c>
      <c r="E1745" s="371" t="s">
        <v>4089</v>
      </c>
      <c r="F1745" s="360">
        <v>3</v>
      </c>
      <c r="G1745" s="360">
        <v>0</v>
      </c>
      <c r="H1745" s="360">
        <v>0</v>
      </c>
      <c r="I1745" s="360">
        <v>0</v>
      </c>
      <c r="J1745" s="360">
        <v>0</v>
      </c>
      <c r="K1745" s="360">
        <v>2</v>
      </c>
      <c r="L1745" s="360">
        <v>0</v>
      </c>
      <c r="M1745" s="360">
        <v>0</v>
      </c>
      <c r="N1745" s="360">
        <v>0</v>
      </c>
      <c r="O1745" s="360">
        <v>0</v>
      </c>
      <c r="P1745" s="360">
        <v>1</v>
      </c>
      <c r="Q1745" s="360">
        <v>0</v>
      </c>
      <c r="R1745" s="360">
        <v>0</v>
      </c>
    </row>
    <row r="1746" spans="2:18" ht="13.2" x14ac:dyDescent="0.25">
      <c r="B1746" s="371" t="s">
        <v>221</v>
      </c>
      <c r="C1746" s="371" t="s">
        <v>2201</v>
      </c>
      <c r="D1746" s="371" t="s">
        <v>244</v>
      </c>
      <c r="E1746" s="371" t="s">
        <v>4090</v>
      </c>
      <c r="F1746" s="360">
        <v>1</v>
      </c>
      <c r="G1746" s="360">
        <v>0</v>
      </c>
      <c r="H1746" s="360">
        <v>0</v>
      </c>
      <c r="I1746" s="360">
        <v>0</v>
      </c>
      <c r="J1746" s="360">
        <v>0</v>
      </c>
      <c r="K1746" s="360">
        <v>0</v>
      </c>
      <c r="L1746" s="360">
        <v>0</v>
      </c>
      <c r="M1746" s="360">
        <v>0</v>
      </c>
      <c r="N1746" s="360">
        <v>0</v>
      </c>
      <c r="O1746" s="360">
        <v>0</v>
      </c>
      <c r="P1746" s="360">
        <v>0</v>
      </c>
      <c r="Q1746" s="360">
        <v>0</v>
      </c>
      <c r="R1746" s="360">
        <v>1</v>
      </c>
    </row>
    <row r="1747" spans="2:18" ht="13.2" x14ac:dyDescent="0.25">
      <c r="B1747" s="371" t="s">
        <v>221</v>
      </c>
      <c r="C1747" s="371" t="s">
        <v>2201</v>
      </c>
      <c r="D1747" s="371" t="s">
        <v>244</v>
      </c>
      <c r="E1747" s="371" t="s">
        <v>1489</v>
      </c>
      <c r="F1747" s="360">
        <v>3</v>
      </c>
      <c r="G1747" s="360">
        <v>0</v>
      </c>
      <c r="H1747" s="360">
        <v>0</v>
      </c>
      <c r="I1747" s="360">
        <v>0</v>
      </c>
      <c r="J1747" s="360">
        <v>0</v>
      </c>
      <c r="K1747" s="360">
        <v>0</v>
      </c>
      <c r="L1747" s="360">
        <v>0</v>
      </c>
      <c r="M1747" s="360">
        <v>0</v>
      </c>
      <c r="N1747" s="360">
        <v>0</v>
      </c>
      <c r="O1747" s="360">
        <v>1</v>
      </c>
      <c r="P1747" s="360">
        <v>1</v>
      </c>
      <c r="Q1747" s="360">
        <v>1</v>
      </c>
      <c r="R1747" s="360">
        <v>0</v>
      </c>
    </row>
    <row r="1748" spans="2:18" ht="13.2" x14ac:dyDescent="0.25">
      <c r="B1748" s="371" t="s">
        <v>221</v>
      </c>
      <c r="C1748" s="371" t="s">
        <v>2201</v>
      </c>
      <c r="D1748" s="371" t="s">
        <v>244</v>
      </c>
      <c r="E1748" s="371" t="s">
        <v>3896</v>
      </c>
      <c r="F1748" s="360">
        <v>1</v>
      </c>
      <c r="G1748" s="360">
        <v>0</v>
      </c>
      <c r="H1748" s="360">
        <v>0</v>
      </c>
      <c r="I1748" s="360">
        <v>0</v>
      </c>
      <c r="J1748" s="360">
        <v>0</v>
      </c>
      <c r="K1748" s="360">
        <v>0</v>
      </c>
      <c r="L1748" s="360">
        <v>0</v>
      </c>
      <c r="M1748" s="360">
        <v>0</v>
      </c>
      <c r="N1748" s="360">
        <v>0</v>
      </c>
      <c r="O1748" s="360">
        <v>1</v>
      </c>
      <c r="P1748" s="360">
        <v>0</v>
      </c>
      <c r="Q1748" s="360">
        <v>0</v>
      </c>
      <c r="R1748" s="360">
        <v>0</v>
      </c>
    </row>
    <row r="1749" spans="2:18" ht="13.2" x14ac:dyDescent="0.25">
      <c r="B1749" s="371" t="s">
        <v>221</v>
      </c>
      <c r="C1749" s="371" t="s">
        <v>2201</v>
      </c>
      <c r="D1749" s="371" t="s">
        <v>244</v>
      </c>
      <c r="E1749" s="371" t="s">
        <v>3897</v>
      </c>
      <c r="F1749" s="360">
        <v>2</v>
      </c>
      <c r="G1749" s="360">
        <v>0</v>
      </c>
      <c r="H1749" s="360">
        <v>0</v>
      </c>
      <c r="I1749" s="360">
        <v>0</v>
      </c>
      <c r="J1749" s="360">
        <v>0</v>
      </c>
      <c r="K1749" s="360">
        <v>0</v>
      </c>
      <c r="L1749" s="360">
        <v>2</v>
      </c>
      <c r="M1749" s="360">
        <v>0</v>
      </c>
      <c r="N1749" s="360">
        <v>0</v>
      </c>
      <c r="O1749" s="360">
        <v>0</v>
      </c>
      <c r="P1749" s="360">
        <v>0</v>
      </c>
      <c r="Q1749" s="360">
        <v>0</v>
      </c>
      <c r="R1749" s="360">
        <v>0</v>
      </c>
    </row>
    <row r="1750" spans="2:18" ht="13.2" x14ac:dyDescent="0.25">
      <c r="B1750" s="371" t="s">
        <v>221</v>
      </c>
      <c r="C1750" s="371" t="s">
        <v>2201</v>
      </c>
      <c r="D1750" s="371" t="s">
        <v>100</v>
      </c>
      <c r="E1750" s="371" t="s">
        <v>1498</v>
      </c>
      <c r="F1750" s="360">
        <v>7</v>
      </c>
      <c r="G1750" s="360">
        <v>0</v>
      </c>
      <c r="H1750" s="360">
        <v>0</v>
      </c>
      <c r="I1750" s="360">
        <v>0</v>
      </c>
      <c r="J1750" s="360">
        <v>0</v>
      </c>
      <c r="K1750" s="360">
        <v>0</v>
      </c>
      <c r="L1750" s="360">
        <v>0</v>
      </c>
      <c r="M1750" s="360">
        <v>1</v>
      </c>
      <c r="N1750" s="360">
        <v>1</v>
      </c>
      <c r="O1750" s="360">
        <v>2</v>
      </c>
      <c r="P1750" s="360">
        <v>3</v>
      </c>
      <c r="Q1750" s="360">
        <v>0</v>
      </c>
      <c r="R1750" s="360">
        <v>0</v>
      </c>
    </row>
    <row r="1751" spans="2:18" ht="13.2" x14ac:dyDescent="0.25">
      <c r="B1751" s="371" t="s">
        <v>221</v>
      </c>
      <c r="C1751" s="371" t="s">
        <v>2201</v>
      </c>
      <c r="D1751" s="371" t="s">
        <v>100</v>
      </c>
      <c r="E1751" s="371" t="s">
        <v>2796</v>
      </c>
      <c r="F1751" s="360">
        <v>2</v>
      </c>
      <c r="G1751" s="360">
        <v>0</v>
      </c>
      <c r="H1751" s="360">
        <v>0</v>
      </c>
      <c r="I1751" s="360">
        <v>0</v>
      </c>
      <c r="J1751" s="360">
        <v>0</v>
      </c>
      <c r="K1751" s="360">
        <v>0</v>
      </c>
      <c r="L1751" s="360">
        <v>0</v>
      </c>
      <c r="M1751" s="360">
        <v>2</v>
      </c>
      <c r="N1751" s="360">
        <v>0</v>
      </c>
      <c r="O1751" s="360">
        <v>0</v>
      </c>
      <c r="P1751" s="360">
        <v>0</v>
      </c>
      <c r="Q1751" s="360">
        <v>0</v>
      </c>
      <c r="R1751" s="360">
        <v>0</v>
      </c>
    </row>
    <row r="1752" spans="2:18" ht="13.2" x14ac:dyDescent="0.25">
      <c r="B1752" s="371" t="s">
        <v>221</v>
      </c>
      <c r="C1752" s="371" t="s">
        <v>2201</v>
      </c>
      <c r="D1752" s="371" t="s">
        <v>100</v>
      </c>
      <c r="E1752" s="371" t="s">
        <v>1500</v>
      </c>
      <c r="F1752" s="360">
        <v>1</v>
      </c>
      <c r="G1752" s="360">
        <v>0</v>
      </c>
      <c r="H1752" s="360">
        <v>0</v>
      </c>
      <c r="I1752" s="360">
        <v>0</v>
      </c>
      <c r="J1752" s="360">
        <v>0</v>
      </c>
      <c r="K1752" s="360">
        <v>0</v>
      </c>
      <c r="L1752" s="360">
        <v>0</v>
      </c>
      <c r="M1752" s="360">
        <v>0</v>
      </c>
      <c r="N1752" s="360">
        <v>0</v>
      </c>
      <c r="O1752" s="360">
        <v>0</v>
      </c>
      <c r="P1752" s="360">
        <v>1</v>
      </c>
      <c r="Q1752" s="360">
        <v>0</v>
      </c>
      <c r="R1752" s="360">
        <v>0</v>
      </c>
    </row>
    <row r="1753" spans="2:18" ht="13.2" x14ac:dyDescent="0.25">
      <c r="B1753" s="371" t="s">
        <v>221</v>
      </c>
      <c r="C1753" s="371" t="s">
        <v>2201</v>
      </c>
      <c r="D1753" s="371" t="s">
        <v>100</v>
      </c>
      <c r="E1753" s="371" t="s">
        <v>1501</v>
      </c>
      <c r="F1753" s="360">
        <v>2</v>
      </c>
      <c r="G1753" s="360">
        <v>0</v>
      </c>
      <c r="H1753" s="360">
        <v>0</v>
      </c>
      <c r="I1753" s="360">
        <v>0</v>
      </c>
      <c r="J1753" s="360">
        <v>0</v>
      </c>
      <c r="K1753" s="360">
        <v>0</v>
      </c>
      <c r="L1753" s="360">
        <v>0</v>
      </c>
      <c r="M1753" s="360">
        <v>1</v>
      </c>
      <c r="N1753" s="360">
        <v>0</v>
      </c>
      <c r="O1753" s="360">
        <v>1</v>
      </c>
      <c r="P1753" s="360">
        <v>0</v>
      </c>
      <c r="Q1753" s="360">
        <v>0</v>
      </c>
      <c r="R1753" s="360">
        <v>0</v>
      </c>
    </row>
    <row r="1754" spans="2:18" ht="13.2" x14ac:dyDescent="0.25">
      <c r="B1754" s="371" t="s">
        <v>221</v>
      </c>
      <c r="C1754" s="371" t="s">
        <v>2201</v>
      </c>
      <c r="D1754" s="371" t="s">
        <v>198</v>
      </c>
      <c r="E1754" s="371" t="s">
        <v>1705</v>
      </c>
      <c r="F1754" s="360">
        <v>13</v>
      </c>
      <c r="G1754" s="360">
        <v>0</v>
      </c>
      <c r="H1754" s="360">
        <v>0</v>
      </c>
      <c r="I1754" s="360">
        <v>0</v>
      </c>
      <c r="J1754" s="360">
        <v>0</v>
      </c>
      <c r="K1754" s="360">
        <v>0</v>
      </c>
      <c r="L1754" s="360">
        <v>2</v>
      </c>
      <c r="M1754" s="360">
        <v>2</v>
      </c>
      <c r="N1754" s="360">
        <v>0</v>
      </c>
      <c r="O1754" s="360">
        <v>2</v>
      </c>
      <c r="P1754" s="360">
        <v>2</v>
      </c>
      <c r="Q1754" s="360">
        <v>5</v>
      </c>
      <c r="R1754" s="360">
        <v>0</v>
      </c>
    </row>
    <row r="1755" spans="2:18" ht="13.2" x14ac:dyDescent="0.25">
      <c r="B1755" s="371" t="s">
        <v>221</v>
      </c>
      <c r="C1755" s="371" t="s">
        <v>2201</v>
      </c>
      <c r="D1755" s="371" t="s">
        <v>198</v>
      </c>
      <c r="E1755" s="371" t="s">
        <v>3072</v>
      </c>
      <c r="F1755" s="360">
        <v>2</v>
      </c>
      <c r="G1755" s="360">
        <v>0</v>
      </c>
      <c r="H1755" s="360">
        <v>0</v>
      </c>
      <c r="I1755" s="360">
        <v>0</v>
      </c>
      <c r="J1755" s="360">
        <v>0</v>
      </c>
      <c r="K1755" s="360">
        <v>0</v>
      </c>
      <c r="L1755" s="360">
        <v>0</v>
      </c>
      <c r="M1755" s="360">
        <v>1</v>
      </c>
      <c r="N1755" s="360">
        <v>1</v>
      </c>
      <c r="O1755" s="360">
        <v>0</v>
      </c>
      <c r="P1755" s="360">
        <v>0</v>
      </c>
      <c r="Q1755" s="360">
        <v>0</v>
      </c>
      <c r="R1755" s="360">
        <v>0</v>
      </c>
    </row>
    <row r="1756" spans="2:18" ht="13.2" x14ac:dyDescent="0.25">
      <c r="B1756" s="371" t="s">
        <v>221</v>
      </c>
      <c r="C1756" s="371" t="s">
        <v>2201</v>
      </c>
      <c r="D1756" s="371" t="s">
        <v>198</v>
      </c>
      <c r="E1756" s="371" t="s">
        <v>3682</v>
      </c>
      <c r="F1756" s="360">
        <v>2</v>
      </c>
      <c r="G1756" s="360">
        <v>0</v>
      </c>
      <c r="H1756" s="360">
        <v>0</v>
      </c>
      <c r="I1756" s="360">
        <v>0</v>
      </c>
      <c r="J1756" s="360">
        <v>0</v>
      </c>
      <c r="K1756" s="360">
        <v>0</v>
      </c>
      <c r="L1756" s="360">
        <v>2</v>
      </c>
      <c r="M1756" s="360">
        <v>0</v>
      </c>
      <c r="N1756" s="360">
        <v>0</v>
      </c>
      <c r="O1756" s="360">
        <v>0</v>
      </c>
      <c r="P1756" s="360">
        <v>0</v>
      </c>
      <c r="Q1756" s="360">
        <v>0</v>
      </c>
      <c r="R1756" s="360">
        <v>0</v>
      </c>
    </row>
    <row r="1757" spans="2:18" ht="13.2" x14ac:dyDescent="0.25">
      <c r="B1757" s="371" t="s">
        <v>221</v>
      </c>
      <c r="C1757" s="371" t="s">
        <v>2201</v>
      </c>
      <c r="D1757" s="371" t="s">
        <v>198</v>
      </c>
      <c r="E1757" s="371" t="s">
        <v>3902</v>
      </c>
      <c r="F1757" s="360">
        <v>1</v>
      </c>
      <c r="G1757" s="360">
        <v>0</v>
      </c>
      <c r="H1757" s="360">
        <v>0</v>
      </c>
      <c r="I1757" s="360">
        <v>0</v>
      </c>
      <c r="J1757" s="360">
        <v>0</v>
      </c>
      <c r="K1757" s="360">
        <v>0</v>
      </c>
      <c r="L1757" s="360">
        <v>0</v>
      </c>
      <c r="M1757" s="360">
        <v>0</v>
      </c>
      <c r="N1757" s="360">
        <v>1</v>
      </c>
      <c r="O1757" s="360">
        <v>0</v>
      </c>
      <c r="P1757" s="360">
        <v>0</v>
      </c>
      <c r="Q1757" s="360">
        <v>0</v>
      </c>
      <c r="R1757" s="360">
        <v>0</v>
      </c>
    </row>
    <row r="1758" spans="2:18" ht="13.2" x14ac:dyDescent="0.25">
      <c r="B1758" s="371" t="s">
        <v>221</v>
      </c>
      <c r="C1758" s="371" t="s">
        <v>2201</v>
      </c>
      <c r="D1758" s="371" t="s">
        <v>106</v>
      </c>
      <c r="E1758" s="371" t="s">
        <v>3073</v>
      </c>
      <c r="F1758" s="360">
        <v>1</v>
      </c>
      <c r="G1758" s="360">
        <v>0</v>
      </c>
      <c r="H1758" s="360">
        <v>0</v>
      </c>
      <c r="I1758" s="360">
        <v>0</v>
      </c>
      <c r="J1758" s="360">
        <v>0</v>
      </c>
      <c r="K1758" s="360">
        <v>0</v>
      </c>
      <c r="L1758" s="360">
        <v>0</v>
      </c>
      <c r="M1758" s="360">
        <v>1</v>
      </c>
      <c r="N1758" s="360">
        <v>0</v>
      </c>
      <c r="O1758" s="360">
        <v>0</v>
      </c>
      <c r="P1758" s="360">
        <v>0</v>
      </c>
      <c r="Q1758" s="360">
        <v>0</v>
      </c>
      <c r="R1758" s="360">
        <v>0</v>
      </c>
    </row>
    <row r="1759" spans="2:18" ht="13.2" x14ac:dyDescent="0.25">
      <c r="B1759" s="371" t="s">
        <v>221</v>
      </c>
      <c r="C1759" s="371" t="s">
        <v>2201</v>
      </c>
      <c r="D1759" s="371" t="s">
        <v>106</v>
      </c>
      <c r="E1759" s="371" t="s">
        <v>1611</v>
      </c>
      <c r="F1759" s="360">
        <v>4</v>
      </c>
      <c r="G1759" s="360">
        <v>0</v>
      </c>
      <c r="H1759" s="360">
        <v>0</v>
      </c>
      <c r="I1759" s="360">
        <v>0</v>
      </c>
      <c r="J1759" s="360">
        <v>1</v>
      </c>
      <c r="K1759" s="360">
        <v>0</v>
      </c>
      <c r="L1759" s="360">
        <v>2</v>
      </c>
      <c r="M1759" s="360">
        <v>0</v>
      </c>
      <c r="N1759" s="360">
        <v>0</v>
      </c>
      <c r="O1759" s="360">
        <v>0</v>
      </c>
      <c r="P1759" s="360">
        <v>1</v>
      </c>
      <c r="Q1759" s="360">
        <v>0</v>
      </c>
      <c r="R1759" s="360">
        <v>0</v>
      </c>
    </row>
    <row r="1760" spans="2:18" ht="13.2" x14ac:dyDescent="0.25">
      <c r="B1760" s="371" t="s">
        <v>221</v>
      </c>
      <c r="C1760" s="371" t="s">
        <v>2201</v>
      </c>
      <c r="D1760" s="371" t="s">
        <v>106</v>
      </c>
      <c r="E1760" s="371" t="s">
        <v>1612</v>
      </c>
      <c r="F1760" s="360">
        <v>1</v>
      </c>
      <c r="G1760" s="360">
        <v>0</v>
      </c>
      <c r="H1760" s="360">
        <v>0</v>
      </c>
      <c r="I1760" s="360">
        <v>0</v>
      </c>
      <c r="J1760" s="360">
        <v>0</v>
      </c>
      <c r="K1760" s="360">
        <v>0</v>
      </c>
      <c r="L1760" s="360">
        <v>0</v>
      </c>
      <c r="M1760" s="360">
        <v>0</v>
      </c>
      <c r="N1760" s="360">
        <v>0</v>
      </c>
      <c r="O1760" s="360">
        <v>0</v>
      </c>
      <c r="P1760" s="360">
        <v>0</v>
      </c>
      <c r="Q1760" s="360">
        <v>1</v>
      </c>
      <c r="R1760" s="360">
        <v>0</v>
      </c>
    </row>
    <row r="1761" spans="2:18" ht="13.2" x14ac:dyDescent="0.25">
      <c r="B1761" s="371" t="s">
        <v>221</v>
      </c>
      <c r="C1761" s="371" t="s">
        <v>2201</v>
      </c>
      <c r="D1761" s="371" t="s">
        <v>106</v>
      </c>
      <c r="E1761" s="371" t="s">
        <v>3074</v>
      </c>
      <c r="F1761" s="360">
        <v>3</v>
      </c>
      <c r="G1761" s="360">
        <v>0</v>
      </c>
      <c r="H1761" s="360">
        <v>0</v>
      </c>
      <c r="I1761" s="360">
        <v>0</v>
      </c>
      <c r="J1761" s="360">
        <v>0</v>
      </c>
      <c r="K1761" s="360">
        <v>1</v>
      </c>
      <c r="L1761" s="360">
        <v>0</v>
      </c>
      <c r="M1761" s="360">
        <v>1</v>
      </c>
      <c r="N1761" s="360">
        <v>1</v>
      </c>
      <c r="O1761" s="360">
        <v>0</v>
      </c>
      <c r="P1761" s="360">
        <v>0</v>
      </c>
      <c r="Q1761" s="360">
        <v>0</v>
      </c>
      <c r="R1761" s="360">
        <v>0</v>
      </c>
    </row>
    <row r="1762" spans="2:18" ht="13.2" x14ac:dyDescent="0.25">
      <c r="B1762" s="371" t="s">
        <v>221</v>
      </c>
      <c r="C1762" s="371" t="s">
        <v>2201</v>
      </c>
      <c r="D1762" s="371" t="s">
        <v>106</v>
      </c>
      <c r="E1762" s="371" t="s">
        <v>1614</v>
      </c>
      <c r="F1762" s="360">
        <v>2</v>
      </c>
      <c r="G1762" s="360">
        <v>0</v>
      </c>
      <c r="H1762" s="360">
        <v>0</v>
      </c>
      <c r="I1762" s="360">
        <v>0</v>
      </c>
      <c r="J1762" s="360">
        <v>0</v>
      </c>
      <c r="K1762" s="360">
        <v>1</v>
      </c>
      <c r="L1762" s="360">
        <v>0</v>
      </c>
      <c r="M1762" s="360">
        <v>1</v>
      </c>
      <c r="N1762" s="360">
        <v>0</v>
      </c>
      <c r="O1762" s="360">
        <v>0</v>
      </c>
      <c r="P1762" s="360">
        <v>0</v>
      </c>
      <c r="Q1762" s="360">
        <v>0</v>
      </c>
      <c r="R1762" s="360">
        <v>0</v>
      </c>
    </row>
    <row r="1763" spans="2:18" ht="13.2" x14ac:dyDescent="0.25">
      <c r="B1763" s="371" t="s">
        <v>221</v>
      </c>
      <c r="C1763" s="371" t="s">
        <v>2201</v>
      </c>
      <c r="D1763" s="371" t="s">
        <v>106</v>
      </c>
      <c r="E1763" s="371" t="s">
        <v>4094</v>
      </c>
      <c r="F1763" s="360">
        <v>1</v>
      </c>
      <c r="G1763" s="360">
        <v>0</v>
      </c>
      <c r="H1763" s="360">
        <v>0</v>
      </c>
      <c r="I1763" s="360">
        <v>0</v>
      </c>
      <c r="J1763" s="360">
        <v>0</v>
      </c>
      <c r="K1763" s="360">
        <v>0</v>
      </c>
      <c r="L1763" s="360">
        <v>0</v>
      </c>
      <c r="M1763" s="360">
        <v>1</v>
      </c>
      <c r="N1763" s="360">
        <v>0</v>
      </c>
      <c r="O1763" s="360">
        <v>0</v>
      </c>
      <c r="P1763" s="360">
        <v>0</v>
      </c>
      <c r="Q1763" s="360">
        <v>0</v>
      </c>
      <c r="R1763" s="360">
        <v>0</v>
      </c>
    </row>
    <row r="1764" spans="2:18" ht="13.2" x14ac:dyDescent="0.25">
      <c r="B1764" s="371" t="s">
        <v>221</v>
      </c>
      <c r="C1764" s="371" t="s">
        <v>2201</v>
      </c>
      <c r="D1764" s="371" t="s">
        <v>106</v>
      </c>
      <c r="E1764" s="371" t="s">
        <v>3075</v>
      </c>
      <c r="F1764" s="360">
        <v>2</v>
      </c>
      <c r="G1764" s="360">
        <v>0</v>
      </c>
      <c r="H1764" s="360">
        <v>0</v>
      </c>
      <c r="I1764" s="360">
        <v>0</v>
      </c>
      <c r="J1764" s="360">
        <v>0</v>
      </c>
      <c r="K1764" s="360">
        <v>0</v>
      </c>
      <c r="L1764" s="360">
        <v>0</v>
      </c>
      <c r="M1764" s="360">
        <v>0</v>
      </c>
      <c r="N1764" s="360">
        <v>0</v>
      </c>
      <c r="O1764" s="360">
        <v>0</v>
      </c>
      <c r="P1764" s="360">
        <v>1</v>
      </c>
      <c r="Q1764" s="360">
        <v>1</v>
      </c>
      <c r="R1764" s="360">
        <v>0</v>
      </c>
    </row>
    <row r="1765" spans="2:18" ht="13.2" x14ac:dyDescent="0.25">
      <c r="B1765" s="371" t="s">
        <v>221</v>
      </c>
      <c r="C1765" s="371" t="s">
        <v>2201</v>
      </c>
      <c r="D1765" s="371" t="s">
        <v>106</v>
      </c>
      <c r="E1765" s="371" t="s">
        <v>1615</v>
      </c>
      <c r="F1765" s="360">
        <v>130</v>
      </c>
      <c r="G1765" s="360">
        <v>5</v>
      </c>
      <c r="H1765" s="360">
        <v>0</v>
      </c>
      <c r="I1765" s="360">
        <v>2</v>
      </c>
      <c r="J1765" s="360">
        <v>1</v>
      </c>
      <c r="K1765" s="360">
        <v>11</v>
      </c>
      <c r="L1765" s="360">
        <v>14</v>
      </c>
      <c r="M1765" s="360">
        <v>23</v>
      </c>
      <c r="N1765" s="360">
        <v>12</v>
      </c>
      <c r="O1765" s="360">
        <v>21</v>
      </c>
      <c r="P1765" s="360">
        <v>21</v>
      </c>
      <c r="Q1765" s="360">
        <v>17</v>
      </c>
      <c r="R1765" s="360">
        <v>3</v>
      </c>
    </row>
    <row r="1766" spans="2:18" ht="13.2" x14ac:dyDescent="0.25">
      <c r="B1766" s="371" t="s">
        <v>221</v>
      </c>
      <c r="C1766" s="371" t="s">
        <v>2201</v>
      </c>
      <c r="D1766" s="371" t="s">
        <v>106</v>
      </c>
      <c r="E1766" s="371" t="s">
        <v>1616</v>
      </c>
      <c r="F1766" s="360">
        <v>1</v>
      </c>
      <c r="G1766" s="360">
        <v>0</v>
      </c>
      <c r="H1766" s="360">
        <v>0</v>
      </c>
      <c r="I1766" s="360">
        <v>0</v>
      </c>
      <c r="J1766" s="360">
        <v>0</v>
      </c>
      <c r="K1766" s="360">
        <v>0</v>
      </c>
      <c r="L1766" s="360">
        <v>0</v>
      </c>
      <c r="M1766" s="360">
        <v>1</v>
      </c>
      <c r="N1766" s="360">
        <v>0</v>
      </c>
      <c r="O1766" s="360">
        <v>0</v>
      </c>
      <c r="P1766" s="360">
        <v>0</v>
      </c>
      <c r="Q1766" s="360">
        <v>0</v>
      </c>
      <c r="R1766" s="360">
        <v>0</v>
      </c>
    </row>
    <row r="1767" spans="2:18" ht="13.2" x14ac:dyDescent="0.25">
      <c r="B1767" s="371" t="s">
        <v>221</v>
      </c>
      <c r="C1767" s="371" t="s">
        <v>2201</v>
      </c>
      <c r="D1767" s="371" t="s">
        <v>106</v>
      </c>
      <c r="E1767" s="371" t="s">
        <v>3076</v>
      </c>
      <c r="F1767" s="360">
        <v>1</v>
      </c>
      <c r="G1767" s="360">
        <v>0</v>
      </c>
      <c r="H1767" s="360">
        <v>0</v>
      </c>
      <c r="I1767" s="360">
        <v>0</v>
      </c>
      <c r="J1767" s="360">
        <v>0</v>
      </c>
      <c r="K1767" s="360">
        <v>0</v>
      </c>
      <c r="L1767" s="360">
        <v>0</v>
      </c>
      <c r="M1767" s="360">
        <v>0</v>
      </c>
      <c r="N1767" s="360">
        <v>0</v>
      </c>
      <c r="O1767" s="360">
        <v>0</v>
      </c>
      <c r="P1767" s="360">
        <v>1</v>
      </c>
      <c r="Q1767" s="360">
        <v>0</v>
      </c>
      <c r="R1767" s="360">
        <v>0</v>
      </c>
    </row>
    <row r="1768" spans="2:18" ht="13.2" x14ac:dyDescent="0.25">
      <c r="B1768" s="371" t="s">
        <v>221</v>
      </c>
      <c r="C1768" s="371" t="s">
        <v>2201</v>
      </c>
      <c r="D1768" s="371" t="s">
        <v>106</v>
      </c>
      <c r="E1768" s="371" t="s">
        <v>3077</v>
      </c>
      <c r="F1768" s="360">
        <v>2</v>
      </c>
      <c r="G1768" s="360">
        <v>0</v>
      </c>
      <c r="H1768" s="360">
        <v>0</v>
      </c>
      <c r="I1768" s="360">
        <v>0</v>
      </c>
      <c r="J1768" s="360">
        <v>0</v>
      </c>
      <c r="K1768" s="360">
        <v>0</v>
      </c>
      <c r="L1768" s="360">
        <v>0</v>
      </c>
      <c r="M1768" s="360">
        <v>0</v>
      </c>
      <c r="N1768" s="360">
        <v>0</v>
      </c>
      <c r="O1768" s="360">
        <v>2</v>
      </c>
      <c r="P1768" s="360">
        <v>0</v>
      </c>
      <c r="Q1768" s="360">
        <v>0</v>
      </c>
      <c r="R1768" s="360">
        <v>0</v>
      </c>
    </row>
    <row r="1769" spans="2:18" ht="13.2" x14ac:dyDescent="0.25">
      <c r="B1769" s="371" t="s">
        <v>221</v>
      </c>
      <c r="C1769" s="371" t="s">
        <v>2201</v>
      </c>
      <c r="D1769" s="371" t="s">
        <v>106</v>
      </c>
      <c r="E1769" s="371" t="s">
        <v>4095</v>
      </c>
      <c r="F1769" s="360">
        <v>1</v>
      </c>
      <c r="G1769" s="360">
        <v>0</v>
      </c>
      <c r="H1769" s="360">
        <v>0</v>
      </c>
      <c r="I1769" s="360">
        <v>0</v>
      </c>
      <c r="J1769" s="360">
        <v>0</v>
      </c>
      <c r="K1769" s="360">
        <v>0</v>
      </c>
      <c r="L1769" s="360">
        <v>0</v>
      </c>
      <c r="M1769" s="360">
        <v>0</v>
      </c>
      <c r="N1769" s="360">
        <v>0</v>
      </c>
      <c r="O1769" s="360">
        <v>0</v>
      </c>
      <c r="P1769" s="360">
        <v>1</v>
      </c>
      <c r="Q1769" s="360">
        <v>0</v>
      </c>
      <c r="R1769" s="360">
        <v>0</v>
      </c>
    </row>
    <row r="1770" spans="2:18" ht="13.2" x14ac:dyDescent="0.25">
      <c r="B1770" s="371" t="s">
        <v>221</v>
      </c>
      <c r="C1770" s="371" t="s">
        <v>2201</v>
      </c>
      <c r="D1770" s="371" t="s">
        <v>106</v>
      </c>
      <c r="E1770" s="371" t="s">
        <v>3906</v>
      </c>
      <c r="F1770" s="360">
        <v>1</v>
      </c>
      <c r="G1770" s="360">
        <v>0</v>
      </c>
      <c r="H1770" s="360">
        <v>0</v>
      </c>
      <c r="I1770" s="360">
        <v>0</v>
      </c>
      <c r="J1770" s="360">
        <v>0</v>
      </c>
      <c r="K1770" s="360">
        <v>0</v>
      </c>
      <c r="L1770" s="360">
        <v>0</v>
      </c>
      <c r="M1770" s="360">
        <v>0</v>
      </c>
      <c r="N1770" s="360">
        <v>0</v>
      </c>
      <c r="O1770" s="360">
        <v>0</v>
      </c>
      <c r="P1770" s="360">
        <v>0</v>
      </c>
      <c r="Q1770" s="360">
        <v>0</v>
      </c>
      <c r="R1770" s="360">
        <v>1</v>
      </c>
    </row>
    <row r="1771" spans="2:18" ht="13.2" x14ac:dyDescent="0.25">
      <c r="B1771" s="371" t="s">
        <v>221</v>
      </c>
      <c r="C1771" s="371" t="s">
        <v>2201</v>
      </c>
      <c r="D1771" s="371" t="s">
        <v>106</v>
      </c>
      <c r="E1771" s="371" t="s">
        <v>1617</v>
      </c>
      <c r="F1771" s="360">
        <v>5</v>
      </c>
      <c r="G1771" s="360">
        <v>0</v>
      </c>
      <c r="H1771" s="360">
        <v>0</v>
      </c>
      <c r="I1771" s="360">
        <v>0</v>
      </c>
      <c r="J1771" s="360">
        <v>0</v>
      </c>
      <c r="K1771" s="360">
        <v>1</v>
      </c>
      <c r="L1771" s="360">
        <v>1</v>
      </c>
      <c r="M1771" s="360">
        <v>2</v>
      </c>
      <c r="N1771" s="360">
        <v>1</v>
      </c>
      <c r="O1771" s="360">
        <v>0</v>
      </c>
      <c r="P1771" s="360">
        <v>0</v>
      </c>
      <c r="Q1771" s="360">
        <v>0</v>
      </c>
      <c r="R1771" s="360">
        <v>0</v>
      </c>
    </row>
    <row r="1772" spans="2:18" ht="13.2" x14ac:dyDescent="0.25">
      <c r="B1772" s="371" t="s">
        <v>221</v>
      </c>
      <c r="C1772" s="371" t="s">
        <v>2201</v>
      </c>
      <c r="D1772" s="371" t="s">
        <v>106</v>
      </c>
      <c r="E1772" s="371" t="s">
        <v>2797</v>
      </c>
      <c r="F1772" s="360">
        <v>1</v>
      </c>
      <c r="G1772" s="360">
        <v>0</v>
      </c>
      <c r="H1772" s="360">
        <v>0</v>
      </c>
      <c r="I1772" s="360">
        <v>0</v>
      </c>
      <c r="J1772" s="360">
        <v>0</v>
      </c>
      <c r="K1772" s="360">
        <v>0</v>
      </c>
      <c r="L1772" s="360">
        <v>1</v>
      </c>
      <c r="M1772" s="360">
        <v>0</v>
      </c>
      <c r="N1772" s="360">
        <v>0</v>
      </c>
      <c r="O1772" s="360">
        <v>0</v>
      </c>
      <c r="P1772" s="360">
        <v>0</v>
      </c>
      <c r="Q1772" s="360">
        <v>0</v>
      </c>
      <c r="R1772" s="360">
        <v>0</v>
      </c>
    </row>
    <row r="1773" spans="2:18" ht="13.2" x14ac:dyDescent="0.25">
      <c r="B1773" s="371" t="s">
        <v>221</v>
      </c>
      <c r="C1773" s="371" t="s">
        <v>2201</v>
      </c>
      <c r="D1773" s="371" t="s">
        <v>106</v>
      </c>
      <c r="E1773" s="371" t="s">
        <v>4097</v>
      </c>
      <c r="F1773" s="360">
        <v>1</v>
      </c>
      <c r="G1773" s="360">
        <v>0</v>
      </c>
      <c r="H1773" s="360">
        <v>0</v>
      </c>
      <c r="I1773" s="360">
        <v>1</v>
      </c>
      <c r="J1773" s="360">
        <v>0</v>
      </c>
      <c r="K1773" s="360">
        <v>0</v>
      </c>
      <c r="L1773" s="360">
        <v>0</v>
      </c>
      <c r="M1773" s="360">
        <v>0</v>
      </c>
      <c r="N1773" s="360">
        <v>0</v>
      </c>
      <c r="O1773" s="360">
        <v>0</v>
      </c>
      <c r="P1773" s="360">
        <v>0</v>
      </c>
      <c r="Q1773" s="360">
        <v>0</v>
      </c>
      <c r="R1773" s="360">
        <v>0</v>
      </c>
    </row>
    <row r="1774" spans="2:18" ht="13.2" x14ac:dyDescent="0.25">
      <c r="B1774" s="371" t="s">
        <v>221</v>
      </c>
      <c r="C1774" s="371" t="s">
        <v>2201</v>
      </c>
      <c r="D1774" s="371" t="s">
        <v>106</v>
      </c>
      <c r="E1774" s="371" t="s">
        <v>4099</v>
      </c>
      <c r="F1774" s="360">
        <v>2</v>
      </c>
      <c r="G1774" s="360">
        <v>0</v>
      </c>
      <c r="H1774" s="360">
        <v>0</v>
      </c>
      <c r="I1774" s="360">
        <v>0</v>
      </c>
      <c r="J1774" s="360">
        <v>0</v>
      </c>
      <c r="K1774" s="360">
        <v>0</v>
      </c>
      <c r="L1774" s="360">
        <v>0</v>
      </c>
      <c r="M1774" s="360">
        <v>1</v>
      </c>
      <c r="N1774" s="360">
        <v>0</v>
      </c>
      <c r="O1774" s="360">
        <v>0</v>
      </c>
      <c r="P1774" s="360">
        <v>1</v>
      </c>
      <c r="Q1774" s="360">
        <v>0</v>
      </c>
      <c r="R1774" s="360">
        <v>0</v>
      </c>
    </row>
    <row r="1775" spans="2:18" ht="13.2" x14ac:dyDescent="0.25">
      <c r="B1775" s="371" t="s">
        <v>221</v>
      </c>
      <c r="C1775" s="371" t="s">
        <v>2201</v>
      </c>
      <c r="D1775" s="371" t="s">
        <v>106</v>
      </c>
      <c r="E1775" s="371" t="s">
        <v>3406</v>
      </c>
      <c r="F1775" s="360">
        <v>1</v>
      </c>
      <c r="G1775" s="360">
        <v>0</v>
      </c>
      <c r="H1775" s="360">
        <v>0</v>
      </c>
      <c r="I1775" s="360">
        <v>0</v>
      </c>
      <c r="J1775" s="360">
        <v>0</v>
      </c>
      <c r="K1775" s="360">
        <v>0</v>
      </c>
      <c r="L1775" s="360">
        <v>0</v>
      </c>
      <c r="M1775" s="360">
        <v>0</v>
      </c>
      <c r="N1775" s="360">
        <v>0</v>
      </c>
      <c r="O1775" s="360">
        <v>1</v>
      </c>
      <c r="P1775" s="360">
        <v>0</v>
      </c>
      <c r="Q1775" s="360">
        <v>0</v>
      </c>
      <c r="R1775" s="360">
        <v>0</v>
      </c>
    </row>
    <row r="1776" spans="2:18" ht="13.2" x14ac:dyDescent="0.25">
      <c r="B1776" s="371" t="s">
        <v>221</v>
      </c>
      <c r="C1776" s="371" t="s">
        <v>2201</v>
      </c>
      <c r="D1776" s="371" t="s">
        <v>106</v>
      </c>
      <c r="E1776" s="371" t="s">
        <v>4100</v>
      </c>
      <c r="F1776" s="360">
        <v>1</v>
      </c>
      <c r="G1776" s="360">
        <v>0</v>
      </c>
      <c r="H1776" s="360">
        <v>0</v>
      </c>
      <c r="I1776" s="360">
        <v>0</v>
      </c>
      <c r="J1776" s="360">
        <v>0</v>
      </c>
      <c r="K1776" s="360">
        <v>0</v>
      </c>
      <c r="L1776" s="360">
        <v>0</v>
      </c>
      <c r="M1776" s="360">
        <v>0</v>
      </c>
      <c r="N1776" s="360">
        <v>0</v>
      </c>
      <c r="O1776" s="360">
        <v>0</v>
      </c>
      <c r="P1776" s="360">
        <v>1</v>
      </c>
      <c r="Q1776" s="360">
        <v>0</v>
      </c>
      <c r="R1776" s="360">
        <v>0</v>
      </c>
    </row>
    <row r="1777" spans="2:18" ht="13.2" x14ac:dyDescent="0.25">
      <c r="B1777" s="371" t="s">
        <v>221</v>
      </c>
      <c r="C1777" s="371" t="s">
        <v>2201</v>
      </c>
      <c r="D1777" s="371" t="s">
        <v>106</v>
      </c>
      <c r="E1777" s="371" t="s">
        <v>1619</v>
      </c>
      <c r="F1777" s="360">
        <v>50</v>
      </c>
      <c r="G1777" s="360">
        <v>0</v>
      </c>
      <c r="H1777" s="360">
        <v>2</v>
      </c>
      <c r="I1777" s="360">
        <v>0</v>
      </c>
      <c r="J1777" s="360">
        <v>4</v>
      </c>
      <c r="K1777" s="360">
        <v>2</v>
      </c>
      <c r="L1777" s="360">
        <v>3</v>
      </c>
      <c r="M1777" s="360">
        <v>2</v>
      </c>
      <c r="N1777" s="360">
        <v>9</v>
      </c>
      <c r="O1777" s="360">
        <v>8</v>
      </c>
      <c r="P1777" s="360">
        <v>6</v>
      </c>
      <c r="Q1777" s="360">
        <v>8</v>
      </c>
      <c r="R1777" s="360">
        <v>6</v>
      </c>
    </row>
    <row r="1778" spans="2:18" ht="13.2" x14ac:dyDescent="0.25">
      <c r="B1778" s="371" t="s">
        <v>221</v>
      </c>
      <c r="C1778" s="371" t="s">
        <v>2201</v>
      </c>
      <c r="D1778" s="371" t="s">
        <v>106</v>
      </c>
      <c r="E1778" s="371" t="s">
        <v>1620</v>
      </c>
      <c r="F1778" s="360">
        <v>1</v>
      </c>
      <c r="G1778" s="360">
        <v>0</v>
      </c>
      <c r="H1778" s="360">
        <v>0</v>
      </c>
      <c r="I1778" s="360">
        <v>0</v>
      </c>
      <c r="J1778" s="360">
        <v>0</v>
      </c>
      <c r="K1778" s="360">
        <v>0</v>
      </c>
      <c r="L1778" s="360">
        <v>0</v>
      </c>
      <c r="M1778" s="360">
        <v>0</v>
      </c>
      <c r="N1778" s="360">
        <v>0</v>
      </c>
      <c r="O1778" s="360">
        <v>1</v>
      </c>
      <c r="P1778" s="360">
        <v>0</v>
      </c>
      <c r="Q1778" s="360">
        <v>0</v>
      </c>
      <c r="R1778" s="360">
        <v>0</v>
      </c>
    </row>
    <row r="1779" spans="2:18" ht="13.2" x14ac:dyDescent="0.25">
      <c r="B1779" s="371" t="s">
        <v>221</v>
      </c>
      <c r="C1779" s="371" t="s">
        <v>2201</v>
      </c>
      <c r="D1779" s="371" t="s">
        <v>106</v>
      </c>
      <c r="E1779" s="371" t="s">
        <v>3915</v>
      </c>
      <c r="F1779" s="360">
        <v>1</v>
      </c>
      <c r="G1779" s="360">
        <v>0</v>
      </c>
      <c r="H1779" s="360">
        <v>0</v>
      </c>
      <c r="I1779" s="360">
        <v>0</v>
      </c>
      <c r="J1779" s="360">
        <v>0</v>
      </c>
      <c r="K1779" s="360">
        <v>0</v>
      </c>
      <c r="L1779" s="360">
        <v>0</v>
      </c>
      <c r="M1779" s="360">
        <v>0</v>
      </c>
      <c r="N1779" s="360">
        <v>0</v>
      </c>
      <c r="O1779" s="360">
        <v>1</v>
      </c>
      <c r="P1779" s="360">
        <v>0</v>
      </c>
      <c r="Q1779" s="360">
        <v>0</v>
      </c>
      <c r="R1779" s="360">
        <v>0</v>
      </c>
    </row>
    <row r="1780" spans="2:18" ht="13.2" x14ac:dyDescent="0.25">
      <c r="B1780" s="371" t="s">
        <v>221</v>
      </c>
      <c r="C1780" s="371" t="s">
        <v>2201</v>
      </c>
      <c r="D1780" s="371" t="s">
        <v>106</v>
      </c>
      <c r="E1780" s="371" t="s">
        <v>3916</v>
      </c>
      <c r="F1780" s="360">
        <v>1</v>
      </c>
      <c r="G1780" s="360">
        <v>0</v>
      </c>
      <c r="H1780" s="360">
        <v>0</v>
      </c>
      <c r="I1780" s="360">
        <v>0</v>
      </c>
      <c r="J1780" s="360">
        <v>0</v>
      </c>
      <c r="K1780" s="360">
        <v>0</v>
      </c>
      <c r="L1780" s="360">
        <v>0</v>
      </c>
      <c r="M1780" s="360">
        <v>0</v>
      </c>
      <c r="N1780" s="360">
        <v>0</v>
      </c>
      <c r="O1780" s="360">
        <v>0</v>
      </c>
      <c r="P1780" s="360">
        <v>0</v>
      </c>
      <c r="Q1780" s="360">
        <v>1</v>
      </c>
      <c r="R1780" s="360">
        <v>0</v>
      </c>
    </row>
    <row r="1781" spans="2:18" ht="13.2" x14ac:dyDescent="0.25">
      <c r="B1781" s="371" t="s">
        <v>221</v>
      </c>
      <c r="C1781" s="371" t="s">
        <v>2201</v>
      </c>
      <c r="D1781" s="371" t="s">
        <v>106</v>
      </c>
      <c r="E1781" s="371" t="s">
        <v>1621</v>
      </c>
      <c r="F1781" s="360">
        <v>8</v>
      </c>
      <c r="G1781" s="360">
        <v>1</v>
      </c>
      <c r="H1781" s="360">
        <v>0</v>
      </c>
      <c r="I1781" s="360">
        <v>0</v>
      </c>
      <c r="J1781" s="360">
        <v>2</v>
      </c>
      <c r="K1781" s="360">
        <v>0</v>
      </c>
      <c r="L1781" s="360">
        <v>1</v>
      </c>
      <c r="M1781" s="360">
        <v>0</v>
      </c>
      <c r="N1781" s="360">
        <v>1</v>
      </c>
      <c r="O1781" s="360">
        <v>0</v>
      </c>
      <c r="P1781" s="360">
        <v>3</v>
      </c>
      <c r="Q1781" s="360">
        <v>0</v>
      </c>
      <c r="R1781" s="360">
        <v>0</v>
      </c>
    </row>
    <row r="1782" spans="2:18" ht="13.2" x14ac:dyDescent="0.25">
      <c r="B1782" s="371" t="s">
        <v>221</v>
      </c>
      <c r="C1782" s="371" t="s">
        <v>2201</v>
      </c>
      <c r="D1782" s="371" t="s">
        <v>106</v>
      </c>
      <c r="E1782" s="371" t="s">
        <v>1622</v>
      </c>
      <c r="F1782" s="360">
        <v>72</v>
      </c>
      <c r="G1782" s="360">
        <v>0</v>
      </c>
      <c r="H1782" s="360">
        <v>1</v>
      </c>
      <c r="I1782" s="360">
        <v>2</v>
      </c>
      <c r="J1782" s="360">
        <v>2</v>
      </c>
      <c r="K1782" s="360">
        <v>0</v>
      </c>
      <c r="L1782" s="360">
        <v>3</v>
      </c>
      <c r="M1782" s="360">
        <v>21</v>
      </c>
      <c r="N1782" s="360">
        <v>9</v>
      </c>
      <c r="O1782" s="360">
        <v>12</v>
      </c>
      <c r="P1782" s="360">
        <v>11</v>
      </c>
      <c r="Q1782" s="360">
        <v>11</v>
      </c>
      <c r="R1782" s="360">
        <v>0</v>
      </c>
    </row>
    <row r="1783" spans="2:18" ht="13.2" x14ac:dyDescent="0.25">
      <c r="B1783" s="371" t="s">
        <v>221</v>
      </c>
      <c r="C1783" s="371" t="s">
        <v>2201</v>
      </c>
      <c r="D1783" s="371" t="s">
        <v>106</v>
      </c>
      <c r="E1783" s="371" t="s">
        <v>3917</v>
      </c>
      <c r="F1783" s="360">
        <v>1</v>
      </c>
      <c r="G1783" s="360">
        <v>0</v>
      </c>
      <c r="H1783" s="360">
        <v>0</v>
      </c>
      <c r="I1783" s="360">
        <v>0</v>
      </c>
      <c r="J1783" s="360">
        <v>0</v>
      </c>
      <c r="K1783" s="360">
        <v>0</v>
      </c>
      <c r="L1783" s="360">
        <v>0</v>
      </c>
      <c r="M1783" s="360">
        <v>0</v>
      </c>
      <c r="N1783" s="360">
        <v>0</v>
      </c>
      <c r="O1783" s="360">
        <v>1</v>
      </c>
      <c r="P1783" s="360">
        <v>0</v>
      </c>
      <c r="Q1783" s="360">
        <v>0</v>
      </c>
      <c r="R1783" s="360">
        <v>0</v>
      </c>
    </row>
    <row r="1784" spans="2:18" ht="13.2" x14ac:dyDescent="0.25">
      <c r="B1784" s="371" t="s">
        <v>221</v>
      </c>
      <c r="C1784" s="371" t="s">
        <v>2201</v>
      </c>
      <c r="D1784" s="371" t="s">
        <v>106</v>
      </c>
      <c r="E1784" s="371" t="s">
        <v>3340</v>
      </c>
      <c r="F1784" s="360">
        <v>1</v>
      </c>
      <c r="G1784" s="360">
        <v>0</v>
      </c>
      <c r="H1784" s="360">
        <v>0</v>
      </c>
      <c r="I1784" s="360">
        <v>0</v>
      </c>
      <c r="J1784" s="360">
        <v>0</v>
      </c>
      <c r="K1784" s="360">
        <v>0</v>
      </c>
      <c r="L1784" s="360">
        <v>0</v>
      </c>
      <c r="M1784" s="360">
        <v>0</v>
      </c>
      <c r="N1784" s="360">
        <v>0</v>
      </c>
      <c r="O1784" s="360">
        <v>1</v>
      </c>
      <c r="P1784" s="360">
        <v>0</v>
      </c>
      <c r="Q1784" s="360">
        <v>0</v>
      </c>
      <c r="R1784" s="360">
        <v>0</v>
      </c>
    </row>
    <row r="1785" spans="2:18" ht="13.2" x14ac:dyDescent="0.25">
      <c r="B1785" s="371" t="s">
        <v>221</v>
      </c>
      <c r="C1785" s="371" t="s">
        <v>2201</v>
      </c>
      <c r="D1785" s="371" t="s">
        <v>106</v>
      </c>
      <c r="E1785" s="371" t="s">
        <v>4101</v>
      </c>
      <c r="F1785" s="360">
        <v>1</v>
      </c>
      <c r="G1785" s="360">
        <v>0</v>
      </c>
      <c r="H1785" s="360">
        <v>0</v>
      </c>
      <c r="I1785" s="360">
        <v>0</v>
      </c>
      <c r="J1785" s="360">
        <v>0</v>
      </c>
      <c r="K1785" s="360">
        <v>0</v>
      </c>
      <c r="L1785" s="360">
        <v>0</v>
      </c>
      <c r="M1785" s="360">
        <v>0</v>
      </c>
      <c r="N1785" s="360">
        <v>0</v>
      </c>
      <c r="O1785" s="360">
        <v>1</v>
      </c>
      <c r="P1785" s="360">
        <v>0</v>
      </c>
      <c r="Q1785" s="360">
        <v>0</v>
      </c>
      <c r="R1785" s="360">
        <v>0</v>
      </c>
    </row>
    <row r="1786" spans="2:18" ht="13.2" x14ac:dyDescent="0.25">
      <c r="B1786" s="371" t="s">
        <v>221</v>
      </c>
      <c r="C1786" s="371" t="s">
        <v>2201</v>
      </c>
      <c r="D1786" s="371" t="s">
        <v>106</v>
      </c>
      <c r="E1786" s="371" t="s">
        <v>3603</v>
      </c>
      <c r="F1786" s="360">
        <v>1</v>
      </c>
      <c r="G1786" s="360">
        <v>0</v>
      </c>
      <c r="H1786" s="360">
        <v>0</v>
      </c>
      <c r="I1786" s="360">
        <v>0</v>
      </c>
      <c r="J1786" s="360">
        <v>0</v>
      </c>
      <c r="K1786" s="360">
        <v>0</v>
      </c>
      <c r="L1786" s="360">
        <v>0</v>
      </c>
      <c r="M1786" s="360">
        <v>0</v>
      </c>
      <c r="N1786" s="360">
        <v>0</v>
      </c>
      <c r="O1786" s="360">
        <v>1</v>
      </c>
      <c r="P1786" s="360">
        <v>0</v>
      </c>
      <c r="Q1786" s="360">
        <v>0</v>
      </c>
      <c r="R1786" s="360">
        <v>0</v>
      </c>
    </row>
    <row r="1787" spans="2:18" ht="13.2" x14ac:dyDescent="0.25">
      <c r="B1787" s="371" t="s">
        <v>221</v>
      </c>
      <c r="C1787" s="371" t="s">
        <v>2201</v>
      </c>
      <c r="D1787" s="371" t="s">
        <v>106</v>
      </c>
      <c r="E1787" s="371" t="s">
        <v>4102</v>
      </c>
      <c r="F1787" s="360">
        <v>1</v>
      </c>
      <c r="G1787" s="360">
        <v>0</v>
      </c>
      <c r="H1787" s="360">
        <v>0</v>
      </c>
      <c r="I1787" s="360">
        <v>0</v>
      </c>
      <c r="J1787" s="360">
        <v>0</v>
      </c>
      <c r="K1787" s="360">
        <v>0</v>
      </c>
      <c r="L1787" s="360">
        <v>0</v>
      </c>
      <c r="M1787" s="360">
        <v>0</v>
      </c>
      <c r="N1787" s="360">
        <v>0</v>
      </c>
      <c r="O1787" s="360">
        <v>0</v>
      </c>
      <c r="P1787" s="360">
        <v>1</v>
      </c>
      <c r="Q1787" s="360">
        <v>0</v>
      </c>
      <c r="R1787" s="360">
        <v>0</v>
      </c>
    </row>
    <row r="1788" spans="2:18" ht="13.2" x14ac:dyDescent="0.25">
      <c r="B1788" s="371" t="s">
        <v>221</v>
      </c>
      <c r="C1788" s="371" t="s">
        <v>2201</v>
      </c>
      <c r="D1788" s="371" t="s">
        <v>106</v>
      </c>
      <c r="E1788" s="371" t="s">
        <v>4103</v>
      </c>
      <c r="F1788" s="360">
        <v>1</v>
      </c>
      <c r="G1788" s="360">
        <v>0</v>
      </c>
      <c r="H1788" s="360">
        <v>0</v>
      </c>
      <c r="I1788" s="360">
        <v>0</v>
      </c>
      <c r="J1788" s="360">
        <v>0</v>
      </c>
      <c r="K1788" s="360">
        <v>0</v>
      </c>
      <c r="L1788" s="360">
        <v>1</v>
      </c>
      <c r="M1788" s="360">
        <v>0</v>
      </c>
      <c r="N1788" s="360">
        <v>0</v>
      </c>
      <c r="O1788" s="360">
        <v>0</v>
      </c>
      <c r="P1788" s="360">
        <v>0</v>
      </c>
      <c r="Q1788" s="360">
        <v>0</v>
      </c>
      <c r="R1788" s="360">
        <v>0</v>
      </c>
    </row>
    <row r="1789" spans="2:18" ht="13.2" x14ac:dyDescent="0.25">
      <c r="B1789" s="371" t="s">
        <v>221</v>
      </c>
      <c r="C1789" s="371" t="s">
        <v>2201</v>
      </c>
      <c r="D1789" s="371" t="s">
        <v>106</v>
      </c>
      <c r="E1789" s="371" t="s">
        <v>4105</v>
      </c>
      <c r="F1789" s="360">
        <v>1</v>
      </c>
      <c r="G1789" s="360">
        <v>0</v>
      </c>
      <c r="H1789" s="360">
        <v>0</v>
      </c>
      <c r="I1789" s="360">
        <v>0</v>
      </c>
      <c r="J1789" s="360">
        <v>0</v>
      </c>
      <c r="K1789" s="360">
        <v>0</v>
      </c>
      <c r="L1789" s="360">
        <v>0</v>
      </c>
      <c r="M1789" s="360">
        <v>1</v>
      </c>
      <c r="N1789" s="360">
        <v>0</v>
      </c>
      <c r="O1789" s="360">
        <v>0</v>
      </c>
      <c r="P1789" s="360">
        <v>0</v>
      </c>
      <c r="Q1789" s="360">
        <v>0</v>
      </c>
      <c r="R1789" s="360">
        <v>0</v>
      </c>
    </row>
    <row r="1790" spans="2:18" ht="13.2" x14ac:dyDescent="0.25">
      <c r="B1790" s="371" t="s">
        <v>221</v>
      </c>
      <c r="C1790" s="371" t="s">
        <v>2201</v>
      </c>
      <c r="D1790" s="371" t="s">
        <v>106</v>
      </c>
      <c r="E1790" s="371" t="s">
        <v>3925</v>
      </c>
      <c r="F1790" s="360">
        <v>6</v>
      </c>
      <c r="G1790" s="360">
        <v>0</v>
      </c>
      <c r="H1790" s="360">
        <v>0</v>
      </c>
      <c r="I1790" s="360">
        <v>1</v>
      </c>
      <c r="J1790" s="360">
        <v>1</v>
      </c>
      <c r="K1790" s="360">
        <v>0</v>
      </c>
      <c r="L1790" s="360">
        <v>0</v>
      </c>
      <c r="M1790" s="360">
        <v>1</v>
      </c>
      <c r="N1790" s="360">
        <v>0</v>
      </c>
      <c r="O1790" s="360">
        <v>1</v>
      </c>
      <c r="P1790" s="360">
        <v>2</v>
      </c>
      <c r="Q1790" s="360">
        <v>0</v>
      </c>
      <c r="R1790" s="360">
        <v>0</v>
      </c>
    </row>
    <row r="1791" spans="2:18" ht="13.2" x14ac:dyDescent="0.25">
      <c r="B1791" s="371" t="s">
        <v>221</v>
      </c>
      <c r="C1791" s="371" t="s">
        <v>2201</v>
      </c>
      <c r="D1791" s="371" t="s">
        <v>106</v>
      </c>
      <c r="E1791" s="371" t="s">
        <v>2407</v>
      </c>
      <c r="F1791" s="360">
        <v>1</v>
      </c>
      <c r="G1791" s="360">
        <v>0</v>
      </c>
      <c r="H1791" s="360">
        <v>0</v>
      </c>
      <c r="I1791" s="360">
        <v>0</v>
      </c>
      <c r="J1791" s="360">
        <v>0</v>
      </c>
      <c r="K1791" s="360">
        <v>0</v>
      </c>
      <c r="L1791" s="360">
        <v>0</v>
      </c>
      <c r="M1791" s="360">
        <v>0</v>
      </c>
      <c r="N1791" s="360">
        <v>0</v>
      </c>
      <c r="O1791" s="360">
        <v>0</v>
      </c>
      <c r="P1791" s="360">
        <v>0</v>
      </c>
      <c r="Q1791" s="360">
        <v>1</v>
      </c>
      <c r="R1791" s="360">
        <v>0</v>
      </c>
    </row>
    <row r="1792" spans="2:18" ht="13.2" x14ac:dyDescent="0.25">
      <c r="B1792" s="371" t="s">
        <v>221</v>
      </c>
      <c r="C1792" s="371" t="s">
        <v>2201</v>
      </c>
      <c r="D1792" s="371" t="s">
        <v>106</v>
      </c>
      <c r="E1792" s="371" t="s">
        <v>1626</v>
      </c>
      <c r="F1792" s="360">
        <v>7</v>
      </c>
      <c r="G1792" s="360">
        <v>0</v>
      </c>
      <c r="H1792" s="360">
        <v>0</v>
      </c>
      <c r="I1792" s="360">
        <v>0</v>
      </c>
      <c r="J1792" s="360">
        <v>0</v>
      </c>
      <c r="K1792" s="360">
        <v>0</v>
      </c>
      <c r="L1792" s="360">
        <v>1</v>
      </c>
      <c r="M1792" s="360">
        <v>0</v>
      </c>
      <c r="N1792" s="360">
        <v>0</v>
      </c>
      <c r="O1792" s="360">
        <v>4</v>
      </c>
      <c r="P1792" s="360">
        <v>0</v>
      </c>
      <c r="Q1792" s="360">
        <v>1</v>
      </c>
      <c r="R1792" s="360">
        <v>1</v>
      </c>
    </row>
    <row r="1793" spans="2:18" ht="13.2" x14ac:dyDescent="0.25">
      <c r="B1793" s="371" t="s">
        <v>221</v>
      </c>
      <c r="C1793" s="371" t="s">
        <v>2201</v>
      </c>
      <c r="D1793" s="371" t="s">
        <v>106</v>
      </c>
      <c r="E1793" s="371" t="s">
        <v>3342</v>
      </c>
      <c r="F1793" s="360">
        <v>1</v>
      </c>
      <c r="G1793" s="360">
        <v>0</v>
      </c>
      <c r="H1793" s="360">
        <v>0</v>
      </c>
      <c r="I1793" s="360">
        <v>0</v>
      </c>
      <c r="J1793" s="360">
        <v>0</v>
      </c>
      <c r="K1793" s="360">
        <v>0</v>
      </c>
      <c r="L1793" s="360">
        <v>0</v>
      </c>
      <c r="M1793" s="360">
        <v>0</v>
      </c>
      <c r="N1793" s="360">
        <v>0</v>
      </c>
      <c r="O1793" s="360">
        <v>1</v>
      </c>
      <c r="P1793" s="360">
        <v>0</v>
      </c>
      <c r="Q1793" s="360">
        <v>0</v>
      </c>
      <c r="R1793" s="360">
        <v>0</v>
      </c>
    </row>
    <row r="1794" spans="2:18" ht="13.2" x14ac:dyDescent="0.25">
      <c r="B1794" s="371" t="s">
        <v>221</v>
      </c>
      <c r="C1794" s="371" t="s">
        <v>2201</v>
      </c>
      <c r="D1794" s="371" t="s">
        <v>106</v>
      </c>
      <c r="E1794" s="371" t="s">
        <v>4109</v>
      </c>
      <c r="F1794" s="360">
        <v>1</v>
      </c>
      <c r="G1794" s="360">
        <v>0</v>
      </c>
      <c r="H1794" s="360">
        <v>0</v>
      </c>
      <c r="I1794" s="360">
        <v>0</v>
      </c>
      <c r="J1794" s="360">
        <v>0</v>
      </c>
      <c r="K1794" s="360">
        <v>0</v>
      </c>
      <c r="L1794" s="360">
        <v>0</v>
      </c>
      <c r="M1794" s="360">
        <v>1</v>
      </c>
      <c r="N1794" s="360">
        <v>0</v>
      </c>
      <c r="O1794" s="360">
        <v>0</v>
      </c>
      <c r="P1794" s="360">
        <v>0</v>
      </c>
      <c r="Q1794" s="360">
        <v>0</v>
      </c>
      <c r="R1794" s="360">
        <v>0</v>
      </c>
    </row>
    <row r="1795" spans="2:18" ht="13.2" x14ac:dyDescent="0.25">
      <c r="B1795" s="371" t="s">
        <v>221</v>
      </c>
      <c r="C1795" s="371" t="s">
        <v>2201</v>
      </c>
      <c r="D1795" s="371" t="s">
        <v>106</v>
      </c>
      <c r="E1795" s="371" t="s">
        <v>3928</v>
      </c>
      <c r="F1795" s="360">
        <v>1</v>
      </c>
      <c r="G1795" s="360">
        <v>0</v>
      </c>
      <c r="H1795" s="360">
        <v>0</v>
      </c>
      <c r="I1795" s="360">
        <v>0</v>
      </c>
      <c r="J1795" s="360">
        <v>0</v>
      </c>
      <c r="K1795" s="360">
        <v>0</v>
      </c>
      <c r="L1795" s="360">
        <v>0</v>
      </c>
      <c r="M1795" s="360">
        <v>1</v>
      </c>
      <c r="N1795" s="360">
        <v>0</v>
      </c>
      <c r="O1795" s="360">
        <v>0</v>
      </c>
      <c r="P1795" s="360">
        <v>0</v>
      </c>
      <c r="Q1795" s="360">
        <v>0</v>
      </c>
      <c r="R1795" s="360">
        <v>0</v>
      </c>
    </row>
    <row r="1796" spans="2:18" ht="13.2" x14ac:dyDescent="0.25">
      <c r="B1796" s="371" t="s">
        <v>221</v>
      </c>
      <c r="C1796" s="371" t="s">
        <v>2201</v>
      </c>
      <c r="D1796" s="371" t="s">
        <v>106</v>
      </c>
      <c r="E1796" s="371" t="s">
        <v>3606</v>
      </c>
      <c r="F1796" s="360">
        <v>1</v>
      </c>
      <c r="G1796" s="360">
        <v>0</v>
      </c>
      <c r="H1796" s="360">
        <v>0</v>
      </c>
      <c r="I1796" s="360">
        <v>0</v>
      </c>
      <c r="J1796" s="360">
        <v>0</v>
      </c>
      <c r="K1796" s="360">
        <v>0</v>
      </c>
      <c r="L1796" s="360">
        <v>0</v>
      </c>
      <c r="M1796" s="360">
        <v>0</v>
      </c>
      <c r="N1796" s="360">
        <v>0</v>
      </c>
      <c r="O1796" s="360">
        <v>0</v>
      </c>
      <c r="P1796" s="360">
        <v>1</v>
      </c>
      <c r="Q1796" s="360">
        <v>0</v>
      </c>
      <c r="R1796" s="360">
        <v>0</v>
      </c>
    </row>
    <row r="1797" spans="2:18" ht="13.2" x14ac:dyDescent="0.25">
      <c r="B1797" s="371" t="s">
        <v>221</v>
      </c>
      <c r="C1797" s="371" t="s">
        <v>2201</v>
      </c>
      <c r="D1797" s="371" t="s">
        <v>106</v>
      </c>
      <c r="E1797" s="371" t="s">
        <v>3080</v>
      </c>
      <c r="F1797" s="360">
        <v>1</v>
      </c>
      <c r="G1797" s="360">
        <v>0</v>
      </c>
      <c r="H1797" s="360">
        <v>0</v>
      </c>
      <c r="I1797" s="360">
        <v>0</v>
      </c>
      <c r="J1797" s="360">
        <v>0</v>
      </c>
      <c r="K1797" s="360">
        <v>0</v>
      </c>
      <c r="L1797" s="360">
        <v>0</v>
      </c>
      <c r="M1797" s="360">
        <v>0</v>
      </c>
      <c r="N1797" s="360">
        <v>1</v>
      </c>
      <c r="O1797" s="360">
        <v>0</v>
      </c>
      <c r="P1797" s="360">
        <v>0</v>
      </c>
      <c r="Q1797" s="360">
        <v>0</v>
      </c>
      <c r="R1797" s="360">
        <v>0</v>
      </c>
    </row>
    <row r="1798" spans="2:18" ht="13.2" x14ac:dyDescent="0.25">
      <c r="B1798" s="371" t="s">
        <v>221</v>
      </c>
      <c r="C1798" s="371" t="s">
        <v>2201</v>
      </c>
      <c r="D1798" s="371" t="s">
        <v>106</v>
      </c>
      <c r="E1798" s="371" t="s">
        <v>3936</v>
      </c>
      <c r="F1798" s="360">
        <v>1</v>
      </c>
      <c r="G1798" s="360">
        <v>0</v>
      </c>
      <c r="H1798" s="360">
        <v>0</v>
      </c>
      <c r="I1798" s="360">
        <v>0</v>
      </c>
      <c r="J1798" s="360">
        <v>0</v>
      </c>
      <c r="K1798" s="360">
        <v>0</v>
      </c>
      <c r="L1798" s="360">
        <v>0</v>
      </c>
      <c r="M1798" s="360">
        <v>0</v>
      </c>
      <c r="N1798" s="360">
        <v>0</v>
      </c>
      <c r="O1798" s="360">
        <v>0</v>
      </c>
      <c r="P1798" s="360">
        <v>1</v>
      </c>
      <c r="Q1798" s="360">
        <v>0</v>
      </c>
      <c r="R1798" s="360">
        <v>0</v>
      </c>
    </row>
    <row r="1799" spans="2:18" ht="13.2" x14ac:dyDescent="0.25">
      <c r="B1799" s="371" t="s">
        <v>221</v>
      </c>
      <c r="C1799" s="371" t="s">
        <v>2201</v>
      </c>
      <c r="D1799" s="371" t="s">
        <v>106</v>
      </c>
      <c r="E1799" s="371" t="s">
        <v>1717</v>
      </c>
      <c r="F1799" s="360">
        <v>1</v>
      </c>
      <c r="G1799" s="360">
        <v>0</v>
      </c>
      <c r="H1799" s="360">
        <v>0</v>
      </c>
      <c r="I1799" s="360">
        <v>0</v>
      </c>
      <c r="J1799" s="360">
        <v>0</v>
      </c>
      <c r="K1799" s="360">
        <v>0</v>
      </c>
      <c r="L1799" s="360">
        <v>0</v>
      </c>
      <c r="M1799" s="360">
        <v>0</v>
      </c>
      <c r="N1799" s="360">
        <v>0</v>
      </c>
      <c r="O1799" s="360">
        <v>0</v>
      </c>
      <c r="P1799" s="360">
        <v>1</v>
      </c>
      <c r="Q1799" s="360">
        <v>0</v>
      </c>
      <c r="R1799" s="360">
        <v>0</v>
      </c>
    </row>
    <row r="1800" spans="2:18" ht="13.2" x14ac:dyDescent="0.25">
      <c r="B1800" s="371" t="s">
        <v>221</v>
      </c>
      <c r="C1800" s="371" t="s">
        <v>2201</v>
      </c>
      <c r="D1800" s="371" t="s">
        <v>106</v>
      </c>
      <c r="E1800" s="371" t="s">
        <v>3192</v>
      </c>
      <c r="F1800" s="360">
        <v>1</v>
      </c>
      <c r="G1800" s="360">
        <v>0</v>
      </c>
      <c r="H1800" s="360">
        <v>0</v>
      </c>
      <c r="I1800" s="360">
        <v>0</v>
      </c>
      <c r="J1800" s="360">
        <v>0</v>
      </c>
      <c r="K1800" s="360">
        <v>0</v>
      </c>
      <c r="L1800" s="360">
        <v>0</v>
      </c>
      <c r="M1800" s="360">
        <v>0</v>
      </c>
      <c r="N1800" s="360">
        <v>0</v>
      </c>
      <c r="O1800" s="360">
        <v>1</v>
      </c>
      <c r="P1800" s="360">
        <v>0</v>
      </c>
      <c r="Q1800" s="360">
        <v>0</v>
      </c>
      <c r="R1800" s="360">
        <v>0</v>
      </c>
    </row>
    <row r="1801" spans="2:18" ht="13.2" x14ac:dyDescent="0.25">
      <c r="B1801" s="371" t="s">
        <v>221</v>
      </c>
      <c r="C1801" s="371" t="s">
        <v>2201</v>
      </c>
      <c r="D1801" s="371" t="s">
        <v>106</v>
      </c>
      <c r="E1801" s="371" t="s">
        <v>4112</v>
      </c>
      <c r="F1801" s="360">
        <v>1</v>
      </c>
      <c r="G1801" s="360">
        <v>0</v>
      </c>
      <c r="H1801" s="360">
        <v>0</v>
      </c>
      <c r="I1801" s="360">
        <v>0</v>
      </c>
      <c r="J1801" s="360">
        <v>0</v>
      </c>
      <c r="K1801" s="360">
        <v>0</v>
      </c>
      <c r="L1801" s="360">
        <v>0</v>
      </c>
      <c r="M1801" s="360">
        <v>0</v>
      </c>
      <c r="N1801" s="360">
        <v>0</v>
      </c>
      <c r="O1801" s="360">
        <v>1</v>
      </c>
      <c r="P1801" s="360">
        <v>0</v>
      </c>
      <c r="Q1801" s="360">
        <v>0</v>
      </c>
      <c r="R1801" s="360">
        <v>0</v>
      </c>
    </row>
    <row r="1802" spans="2:18" ht="13.2" x14ac:dyDescent="0.25">
      <c r="B1802" s="371" t="s">
        <v>221</v>
      </c>
      <c r="C1802" s="371" t="s">
        <v>2201</v>
      </c>
      <c r="D1802" s="371" t="s">
        <v>106</v>
      </c>
      <c r="E1802" s="371" t="s">
        <v>1628</v>
      </c>
      <c r="F1802" s="360">
        <v>1</v>
      </c>
      <c r="G1802" s="360">
        <v>0</v>
      </c>
      <c r="H1802" s="360">
        <v>0</v>
      </c>
      <c r="I1802" s="360">
        <v>0</v>
      </c>
      <c r="J1802" s="360">
        <v>0</v>
      </c>
      <c r="K1802" s="360">
        <v>0</v>
      </c>
      <c r="L1802" s="360">
        <v>0</v>
      </c>
      <c r="M1802" s="360">
        <v>0</v>
      </c>
      <c r="N1802" s="360">
        <v>0</v>
      </c>
      <c r="O1802" s="360">
        <v>1</v>
      </c>
      <c r="P1802" s="360">
        <v>0</v>
      </c>
      <c r="Q1802" s="360">
        <v>0</v>
      </c>
      <c r="R1802" s="360">
        <v>0</v>
      </c>
    </row>
    <row r="1803" spans="2:18" ht="13.2" x14ac:dyDescent="0.25">
      <c r="B1803" s="371" t="s">
        <v>221</v>
      </c>
      <c r="C1803" s="371" t="s">
        <v>2201</v>
      </c>
      <c r="D1803" s="371" t="s">
        <v>106</v>
      </c>
      <c r="E1803" s="371" t="s">
        <v>3083</v>
      </c>
      <c r="F1803" s="360">
        <v>2</v>
      </c>
      <c r="G1803" s="360">
        <v>0</v>
      </c>
      <c r="H1803" s="360">
        <v>0</v>
      </c>
      <c r="I1803" s="360">
        <v>0</v>
      </c>
      <c r="J1803" s="360">
        <v>0</v>
      </c>
      <c r="K1803" s="360">
        <v>0</v>
      </c>
      <c r="L1803" s="360">
        <v>0</v>
      </c>
      <c r="M1803" s="360">
        <v>0</v>
      </c>
      <c r="N1803" s="360">
        <v>1</v>
      </c>
      <c r="O1803" s="360">
        <v>0</v>
      </c>
      <c r="P1803" s="360">
        <v>0</v>
      </c>
      <c r="Q1803" s="360">
        <v>1</v>
      </c>
      <c r="R1803" s="360">
        <v>0</v>
      </c>
    </row>
    <row r="1804" spans="2:18" ht="13.2" x14ac:dyDescent="0.25">
      <c r="B1804" s="371" t="s">
        <v>221</v>
      </c>
      <c r="C1804" s="371" t="s">
        <v>2201</v>
      </c>
      <c r="D1804" s="371" t="s">
        <v>106</v>
      </c>
      <c r="E1804" s="371" t="s">
        <v>3942</v>
      </c>
      <c r="F1804" s="360">
        <v>2</v>
      </c>
      <c r="G1804" s="360">
        <v>0</v>
      </c>
      <c r="H1804" s="360">
        <v>1</v>
      </c>
      <c r="I1804" s="360">
        <v>0</v>
      </c>
      <c r="J1804" s="360">
        <v>0</v>
      </c>
      <c r="K1804" s="360">
        <v>1</v>
      </c>
      <c r="L1804" s="360">
        <v>0</v>
      </c>
      <c r="M1804" s="360">
        <v>0</v>
      </c>
      <c r="N1804" s="360">
        <v>0</v>
      </c>
      <c r="O1804" s="360">
        <v>0</v>
      </c>
      <c r="P1804" s="360">
        <v>0</v>
      </c>
      <c r="Q1804" s="360">
        <v>0</v>
      </c>
      <c r="R1804" s="360">
        <v>0</v>
      </c>
    </row>
    <row r="1805" spans="2:18" ht="13.2" x14ac:dyDescent="0.25">
      <c r="B1805" s="371" t="s">
        <v>221</v>
      </c>
      <c r="C1805" s="371" t="s">
        <v>2201</v>
      </c>
      <c r="D1805" s="371" t="s">
        <v>106</v>
      </c>
      <c r="E1805" s="371" t="s">
        <v>3084</v>
      </c>
      <c r="F1805" s="360">
        <v>1</v>
      </c>
      <c r="G1805" s="360">
        <v>0</v>
      </c>
      <c r="H1805" s="360">
        <v>0</v>
      </c>
      <c r="I1805" s="360">
        <v>0</v>
      </c>
      <c r="J1805" s="360">
        <v>0</v>
      </c>
      <c r="K1805" s="360">
        <v>1</v>
      </c>
      <c r="L1805" s="360">
        <v>0</v>
      </c>
      <c r="M1805" s="360">
        <v>0</v>
      </c>
      <c r="N1805" s="360">
        <v>0</v>
      </c>
      <c r="O1805" s="360">
        <v>0</v>
      </c>
      <c r="P1805" s="360">
        <v>0</v>
      </c>
      <c r="Q1805" s="360">
        <v>0</v>
      </c>
      <c r="R1805" s="360">
        <v>0</v>
      </c>
    </row>
    <row r="1806" spans="2:18" ht="13.2" x14ac:dyDescent="0.25">
      <c r="B1806" s="371" t="s">
        <v>221</v>
      </c>
      <c r="C1806" s="371" t="s">
        <v>2201</v>
      </c>
      <c r="D1806" s="371" t="s">
        <v>106</v>
      </c>
      <c r="E1806" s="371" t="s">
        <v>2863</v>
      </c>
      <c r="F1806" s="360">
        <v>1</v>
      </c>
      <c r="G1806" s="360">
        <v>0</v>
      </c>
      <c r="H1806" s="360">
        <v>0</v>
      </c>
      <c r="I1806" s="360">
        <v>0</v>
      </c>
      <c r="J1806" s="360">
        <v>0</v>
      </c>
      <c r="K1806" s="360">
        <v>0</v>
      </c>
      <c r="L1806" s="360">
        <v>0</v>
      </c>
      <c r="M1806" s="360">
        <v>1</v>
      </c>
      <c r="N1806" s="360">
        <v>0</v>
      </c>
      <c r="O1806" s="360">
        <v>0</v>
      </c>
      <c r="P1806" s="360">
        <v>0</v>
      </c>
      <c r="Q1806" s="360">
        <v>0</v>
      </c>
      <c r="R1806" s="360">
        <v>0</v>
      </c>
    </row>
    <row r="1807" spans="2:18" ht="13.2" x14ac:dyDescent="0.25">
      <c r="B1807" s="371" t="s">
        <v>221</v>
      </c>
      <c r="C1807" s="371" t="s">
        <v>2201</v>
      </c>
      <c r="D1807" s="371" t="s">
        <v>106</v>
      </c>
      <c r="E1807" s="371" t="s">
        <v>4113</v>
      </c>
      <c r="F1807" s="360">
        <v>2</v>
      </c>
      <c r="G1807" s="360">
        <v>0</v>
      </c>
      <c r="H1807" s="360">
        <v>0</v>
      </c>
      <c r="I1807" s="360">
        <v>0</v>
      </c>
      <c r="J1807" s="360">
        <v>0</v>
      </c>
      <c r="K1807" s="360">
        <v>0</v>
      </c>
      <c r="L1807" s="360">
        <v>0</v>
      </c>
      <c r="M1807" s="360">
        <v>0</v>
      </c>
      <c r="N1807" s="360">
        <v>0</v>
      </c>
      <c r="O1807" s="360">
        <v>0</v>
      </c>
      <c r="P1807" s="360">
        <v>0</v>
      </c>
      <c r="Q1807" s="360">
        <v>2</v>
      </c>
      <c r="R1807" s="360">
        <v>0</v>
      </c>
    </row>
    <row r="1808" spans="2:18" ht="13.2" x14ac:dyDescent="0.25">
      <c r="B1808" s="371" t="s">
        <v>221</v>
      </c>
      <c r="C1808" s="371" t="s">
        <v>2201</v>
      </c>
      <c r="D1808" s="371" t="s">
        <v>106</v>
      </c>
      <c r="E1808" s="371" t="s">
        <v>1629</v>
      </c>
      <c r="F1808" s="360">
        <v>1</v>
      </c>
      <c r="G1808" s="360">
        <v>0</v>
      </c>
      <c r="H1808" s="360">
        <v>0</v>
      </c>
      <c r="I1808" s="360">
        <v>0</v>
      </c>
      <c r="J1808" s="360">
        <v>0</v>
      </c>
      <c r="K1808" s="360">
        <v>0</v>
      </c>
      <c r="L1808" s="360">
        <v>0</v>
      </c>
      <c r="M1808" s="360">
        <v>0</v>
      </c>
      <c r="N1808" s="360">
        <v>1</v>
      </c>
      <c r="O1808" s="360">
        <v>0</v>
      </c>
      <c r="P1808" s="360">
        <v>0</v>
      </c>
      <c r="Q1808" s="360">
        <v>0</v>
      </c>
      <c r="R1808" s="360">
        <v>0</v>
      </c>
    </row>
    <row r="1809" spans="2:18" ht="13.2" x14ac:dyDescent="0.25">
      <c r="B1809" s="371" t="s">
        <v>221</v>
      </c>
      <c r="C1809" s="371" t="s">
        <v>2201</v>
      </c>
      <c r="D1809" s="371" t="s">
        <v>106</v>
      </c>
      <c r="E1809" s="371" t="s">
        <v>3345</v>
      </c>
      <c r="F1809" s="360">
        <v>2</v>
      </c>
      <c r="G1809" s="360">
        <v>0</v>
      </c>
      <c r="H1809" s="360">
        <v>0</v>
      </c>
      <c r="I1809" s="360">
        <v>0</v>
      </c>
      <c r="J1809" s="360">
        <v>0</v>
      </c>
      <c r="K1809" s="360">
        <v>0</v>
      </c>
      <c r="L1809" s="360">
        <v>0</v>
      </c>
      <c r="M1809" s="360">
        <v>0</v>
      </c>
      <c r="N1809" s="360">
        <v>1</v>
      </c>
      <c r="O1809" s="360">
        <v>1</v>
      </c>
      <c r="P1809" s="360">
        <v>0</v>
      </c>
      <c r="Q1809" s="360">
        <v>0</v>
      </c>
      <c r="R1809" s="360">
        <v>0</v>
      </c>
    </row>
    <row r="1810" spans="2:18" ht="13.2" x14ac:dyDescent="0.25">
      <c r="B1810" s="371" t="s">
        <v>221</v>
      </c>
      <c r="C1810" s="371" t="s">
        <v>2201</v>
      </c>
      <c r="D1810" s="371" t="s">
        <v>106</v>
      </c>
      <c r="E1810" s="371" t="s">
        <v>3688</v>
      </c>
      <c r="F1810" s="360">
        <v>1</v>
      </c>
      <c r="G1810" s="360">
        <v>0</v>
      </c>
      <c r="H1810" s="360">
        <v>0</v>
      </c>
      <c r="I1810" s="360">
        <v>0</v>
      </c>
      <c r="J1810" s="360">
        <v>0</v>
      </c>
      <c r="K1810" s="360">
        <v>0</v>
      </c>
      <c r="L1810" s="360">
        <v>0</v>
      </c>
      <c r="M1810" s="360">
        <v>1</v>
      </c>
      <c r="N1810" s="360">
        <v>0</v>
      </c>
      <c r="O1810" s="360">
        <v>0</v>
      </c>
      <c r="P1810" s="360">
        <v>0</v>
      </c>
      <c r="Q1810" s="360">
        <v>0</v>
      </c>
      <c r="R1810" s="360">
        <v>0</v>
      </c>
    </row>
    <row r="1811" spans="2:18" ht="13.2" x14ac:dyDescent="0.25">
      <c r="B1811" s="371" t="s">
        <v>221</v>
      </c>
      <c r="C1811" s="371" t="s">
        <v>2201</v>
      </c>
      <c r="D1811" s="371" t="s">
        <v>106</v>
      </c>
      <c r="E1811" s="371" t="s">
        <v>3085</v>
      </c>
      <c r="F1811" s="360">
        <v>1</v>
      </c>
      <c r="G1811" s="360">
        <v>1</v>
      </c>
      <c r="H1811" s="360">
        <v>0</v>
      </c>
      <c r="I1811" s="360">
        <v>0</v>
      </c>
      <c r="J1811" s="360">
        <v>0</v>
      </c>
      <c r="K1811" s="360">
        <v>0</v>
      </c>
      <c r="L1811" s="360">
        <v>0</v>
      </c>
      <c r="M1811" s="360">
        <v>0</v>
      </c>
      <c r="N1811" s="360">
        <v>0</v>
      </c>
      <c r="O1811" s="360">
        <v>0</v>
      </c>
      <c r="P1811" s="360">
        <v>0</v>
      </c>
      <c r="Q1811" s="360">
        <v>0</v>
      </c>
      <c r="R1811" s="360">
        <v>0</v>
      </c>
    </row>
    <row r="1812" spans="2:18" ht="13.2" x14ac:dyDescent="0.25">
      <c r="B1812" s="371" t="s">
        <v>221</v>
      </c>
      <c r="C1812" s="371" t="s">
        <v>2201</v>
      </c>
      <c r="D1812" s="371" t="s">
        <v>106</v>
      </c>
      <c r="E1812" s="371" t="s">
        <v>3608</v>
      </c>
      <c r="F1812" s="360">
        <v>1</v>
      </c>
      <c r="G1812" s="360">
        <v>0</v>
      </c>
      <c r="H1812" s="360">
        <v>0</v>
      </c>
      <c r="I1812" s="360">
        <v>0</v>
      </c>
      <c r="J1812" s="360">
        <v>0</v>
      </c>
      <c r="K1812" s="360">
        <v>0</v>
      </c>
      <c r="L1812" s="360">
        <v>1</v>
      </c>
      <c r="M1812" s="360">
        <v>0</v>
      </c>
      <c r="N1812" s="360">
        <v>0</v>
      </c>
      <c r="O1812" s="360">
        <v>0</v>
      </c>
      <c r="P1812" s="360">
        <v>0</v>
      </c>
      <c r="Q1812" s="360">
        <v>0</v>
      </c>
      <c r="R1812" s="360">
        <v>0</v>
      </c>
    </row>
    <row r="1813" spans="2:18" ht="13.2" x14ac:dyDescent="0.25">
      <c r="B1813" s="371" t="s">
        <v>221</v>
      </c>
      <c r="C1813" s="371" t="s">
        <v>2201</v>
      </c>
      <c r="D1813" s="371" t="s">
        <v>106</v>
      </c>
      <c r="E1813" s="371" t="s">
        <v>3346</v>
      </c>
      <c r="F1813" s="360">
        <v>2</v>
      </c>
      <c r="G1813" s="360">
        <v>0</v>
      </c>
      <c r="H1813" s="360">
        <v>0</v>
      </c>
      <c r="I1813" s="360">
        <v>0</v>
      </c>
      <c r="J1813" s="360">
        <v>0</v>
      </c>
      <c r="K1813" s="360">
        <v>0</v>
      </c>
      <c r="L1813" s="360">
        <v>0</v>
      </c>
      <c r="M1813" s="360">
        <v>0</v>
      </c>
      <c r="N1813" s="360">
        <v>0</v>
      </c>
      <c r="O1813" s="360">
        <v>0</v>
      </c>
      <c r="P1813" s="360">
        <v>0</v>
      </c>
      <c r="Q1813" s="360">
        <v>1</v>
      </c>
      <c r="R1813" s="360">
        <v>1</v>
      </c>
    </row>
    <row r="1814" spans="2:18" ht="13.2" x14ac:dyDescent="0.25">
      <c r="B1814" s="371" t="s">
        <v>221</v>
      </c>
      <c r="C1814" s="371" t="s">
        <v>2201</v>
      </c>
      <c r="D1814" s="371" t="s">
        <v>106</v>
      </c>
      <c r="E1814" s="371" t="s">
        <v>1633</v>
      </c>
      <c r="F1814" s="360">
        <v>13</v>
      </c>
      <c r="G1814" s="360">
        <v>2</v>
      </c>
      <c r="H1814" s="360">
        <v>0</v>
      </c>
      <c r="I1814" s="360">
        <v>0</v>
      </c>
      <c r="J1814" s="360">
        <v>0</v>
      </c>
      <c r="K1814" s="360">
        <v>0</v>
      </c>
      <c r="L1814" s="360">
        <v>1</v>
      </c>
      <c r="M1814" s="360">
        <v>1</v>
      </c>
      <c r="N1814" s="360">
        <v>5</v>
      </c>
      <c r="O1814" s="360">
        <v>1</v>
      </c>
      <c r="P1814" s="360">
        <v>1</v>
      </c>
      <c r="Q1814" s="360">
        <v>2</v>
      </c>
      <c r="R1814" s="360">
        <v>0</v>
      </c>
    </row>
    <row r="1815" spans="2:18" ht="13.2" x14ac:dyDescent="0.25">
      <c r="B1815" s="371" t="s">
        <v>221</v>
      </c>
      <c r="C1815" s="371" t="s">
        <v>2201</v>
      </c>
      <c r="D1815" s="371" t="s">
        <v>106</v>
      </c>
      <c r="E1815" s="371" t="s">
        <v>1634</v>
      </c>
      <c r="F1815" s="360">
        <v>6</v>
      </c>
      <c r="G1815" s="360">
        <v>0</v>
      </c>
      <c r="H1815" s="360">
        <v>1</v>
      </c>
      <c r="I1815" s="360">
        <v>0</v>
      </c>
      <c r="J1815" s="360">
        <v>0</v>
      </c>
      <c r="K1815" s="360">
        <v>1</v>
      </c>
      <c r="L1815" s="360">
        <v>0</v>
      </c>
      <c r="M1815" s="360">
        <v>1</v>
      </c>
      <c r="N1815" s="360">
        <v>0</v>
      </c>
      <c r="O1815" s="360">
        <v>0</v>
      </c>
      <c r="P1815" s="360">
        <v>1</v>
      </c>
      <c r="Q1815" s="360">
        <v>2</v>
      </c>
      <c r="R1815" s="360">
        <v>0</v>
      </c>
    </row>
    <row r="1816" spans="2:18" ht="13.2" x14ac:dyDescent="0.25">
      <c r="B1816" s="371" t="s">
        <v>221</v>
      </c>
      <c r="C1816" s="371" t="s">
        <v>2201</v>
      </c>
      <c r="D1816" s="371" t="s">
        <v>106</v>
      </c>
      <c r="E1816" s="371" t="s">
        <v>1636</v>
      </c>
      <c r="F1816" s="360">
        <v>3</v>
      </c>
      <c r="G1816" s="360">
        <v>0</v>
      </c>
      <c r="H1816" s="360">
        <v>0</v>
      </c>
      <c r="I1816" s="360">
        <v>0</v>
      </c>
      <c r="J1816" s="360">
        <v>0</v>
      </c>
      <c r="K1816" s="360">
        <v>0</v>
      </c>
      <c r="L1816" s="360">
        <v>0</v>
      </c>
      <c r="M1816" s="360">
        <v>1</v>
      </c>
      <c r="N1816" s="360">
        <v>2</v>
      </c>
      <c r="O1816" s="360">
        <v>0</v>
      </c>
      <c r="P1816" s="360">
        <v>0</v>
      </c>
      <c r="Q1816" s="360">
        <v>0</v>
      </c>
      <c r="R1816" s="360">
        <v>0</v>
      </c>
    </row>
    <row r="1817" spans="2:18" ht="13.2" x14ac:dyDescent="0.25">
      <c r="B1817" s="371" t="s">
        <v>221</v>
      </c>
      <c r="C1817" s="371" t="s">
        <v>2201</v>
      </c>
      <c r="D1817" s="371" t="s">
        <v>106</v>
      </c>
      <c r="E1817" s="371" t="s">
        <v>1637</v>
      </c>
      <c r="F1817" s="360">
        <v>3</v>
      </c>
      <c r="G1817" s="360">
        <v>0</v>
      </c>
      <c r="H1817" s="360">
        <v>0</v>
      </c>
      <c r="I1817" s="360">
        <v>0</v>
      </c>
      <c r="J1817" s="360">
        <v>0</v>
      </c>
      <c r="K1817" s="360">
        <v>0</v>
      </c>
      <c r="L1817" s="360">
        <v>0</v>
      </c>
      <c r="M1817" s="360">
        <v>0</v>
      </c>
      <c r="N1817" s="360">
        <v>2</v>
      </c>
      <c r="O1817" s="360">
        <v>1</v>
      </c>
      <c r="P1817" s="360">
        <v>0</v>
      </c>
      <c r="Q1817" s="360">
        <v>0</v>
      </c>
      <c r="R1817" s="360">
        <v>0</v>
      </c>
    </row>
    <row r="1818" spans="2:18" ht="13.2" x14ac:dyDescent="0.25">
      <c r="B1818" s="371" t="s">
        <v>221</v>
      </c>
      <c r="C1818" s="371" t="s">
        <v>2201</v>
      </c>
      <c r="D1818" s="371" t="s">
        <v>106</v>
      </c>
      <c r="E1818" s="371" t="s">
        <v>1638</v>
      </c>
      <c r="F1818" s="360">
        <v>6</v>
      </c>
      <c r="G1818" s="360">
        <v>0</v>
      </c>
      <c r="H1818" s="360">
        <v>0</v>
      </c>
      <c r="I1818" s="360">
        <v>0</v>
      </c>
      <c r="J1818" s="360">
        <v>0</v>
      </c>
      <c r="K1818" s="360">
        <v>0</v>
      </c>
      <c r="L1818" s="360">
        <v>0</v>
      </c>
      <c r="M1818" s="360">
        <v>1</v>
      </c>
      <c r="N1818" s="360">
        <v>3</v>
      </c>
      <c r="O1818" s="360">
        <v>1</v>
      </c>
      <c r="P1818" s="360">
        <v>1</v>
      </c>
      <c r="Q1818" s="360">
        <v>0</v>
      </c>
      <c r="R1818" s="360">
        <v>0</v>
      </c>
    </row>
    <row r="1819" spans="2:18" ht="13.2" x14ac:dyDescent="0.25">
      <c r="B1819" s="371" t="s">
        <v>221</v>
      </c>
      <c r="C1819" s="371" t="s">
        <v>2201</v>
      </c>
      <c r="D1819" s="371" t="s">
        <v>106</v>
      </c>
      <c r="E1819" s="371" t="s">
        <v>3347</v>
      </c>
      <c r="F1819" s="360">
        <v>1</v>
      </c>
      <c r="G1819" s="360">
        <v>1</v>
      </c>
      <c r="H1819" s="360">
        <v>0</v>
      </c>
      <c r="I1819" s="360">
        <v>0</v>
      </c>
      <c r="J1819" s="360">
        <v>0</v>
      </c>
      <c r="K1819" s="360">
        <v>0</v>
      </c>
      <c r="L1819" s="360">
        <v>0</v>
      </c>
      <c r="M1819" s="360">
        <v>0</v>
      </c>
      <c r="N1819" s="360">
        <v>0</v>
      </c>
      <c r="O1819" s="360">
        <v>0</v>
      </c>
      <c r="P1819" s="360">
        <v>0</v>
      </c>
      <c r="Q1819" s="360">
        <v>0</v>
      </c>
      <c r="R1819" s="360">
        <v>0</v>
      </c>
    </row>
    <row r="1820" spans="2:18" ht="13.2" x14ac:dyDescent="0.25">
      <c r="B1820" s="371" t="s">
        <v>221</v>
      </c>
      <c r="C1820" s="371" t="s">
        <v>2201</v>
      </c>
      <c r="D1820" s="371" t="s">
        <v>2202</v>
      </c>
      <c r="E1820" s="371" t="s">
        <v>3690</v>
      </c>
      <c r="F1820" s="360">
        <v>1</v>
      </c>
      <c r="G1820" s="360">
        <v>0</v>
      </c>
      <c r="H1820" s="360">
        <v>0</v>
      </c>
      <c r="I1820" s="360">
        <v>0</v>
      </c>
      <c r="J1820" s="360">
        <v>0</v>
      </c>
      <c r="K1820" s="360">
        <v>0</v>
      </c>
      <c r="L1820" s="360">
        <v>0</v>
      </c>
      <c r="M1820" s="360">
        <v>0</v>
      </c>
      <c r="N1820" s="360">
        <v>1</v>
      </c>
      <c r="O1820" s="360">
        <v>0</v>
      </c>
      <c r="P1820" s="360">
        <v>0</v>
      </c>
      <c r="Q1820" s="360">
        <v>0</v>
      </c>
      <c r="R1820" s="360">
        <v>0</v>
      </c>
    </row>
    <row r="1821" spans="2:18" ht="13.2" x14ac:dyDescent="0.25">
      <c r="B1821" s="371" t="s">
        <v>221</v>
      </c>
      <c r="C1821" s="371" t="s">
        <v>2201</v>
      </c>
      <c r="D1821" s="371" t="s">
        <v>2202</v>
      </c>
      <c r="E1821" s="371" t="s">
        <v>4114</v>
      </c>
      <c r="F1821" s="360">
        <v>3</v>
      </c>
      <c r="G1821" s="360">
        <v>1</v>
      </c>
      <c r="H1821" s="360">
        <v>0</v>
      </c>
      <c r="I1821" s="360">
        <v>0</v>
      </c>
      <c r="J1821" s="360">
        <v>0</v>
      </c>
      <c r="K1821" s="360">
        <v>0</v>
      </c>
      <c r="L1821" s="360">
        <v>2</v>
      </c>
      <c r="M1821" s="360">
        <v>0</v>
      </c>
      <c r="N1821" s="360">
        <v>0</v>
      </c>
      <c r="O1821" s="360">
        <v>0</v>
      </c>
      <c r="P1821" s="360">
        <v>0</v>
      </c>
      <c r="Q1821" s="360">
        <v>0</v>
      </c>
      <c r="R1821" s="360">
        <v>0</v>
      </c>
    </row>
    <row r="1822" spans="2:18" ht="13.2" x14ac:dyDescent="0.25">
      <c r="B1822" s="371" t="s">
        <v>221</v>
      </c>
      <c r="C1822" s="371" t="s">
        <v>2201</v>
      </c>
      <c r="D1822" s="371" t="s">
        <v>2202</v>
      </c>
      <c r="E1822" s="371" t="s">
        <v>1640</v>
      </c>
      <c r="F1822" s="360">
        <v>5</v>
      </c>
      <c r="G1822" s="360">
        <v>0</v>
      </c>
      <c r="H1822" s="360">
        <v>0</v>
      </c>
      <c r="I1822" s="360">
        <v>0</v>
      </c>
      <c r="J1822" s="360">
        <v>0</v>
      </c>
      <c r="K1822" s="360">
        <v>0</v>
      </c>
      <c r="L1822" s="360">
        <v>1</v>
      </c>
      <c r="M1822" s="360">
        <v>0</v>
      </c>
      <c r="N1822" s="360">
        <v>2</v>
      </c>
      <c r="O1822" s="360">
        <v>0</v>
      </c>
      <c r="P1822" s="360">
        <v>2</v>
      </c>
      <c r="Q1822" s="360">
        <v>0</v>
      </c>
      <c r="R1822" s="360">
        <v>0</v>
      </c>
    </row>
    <row r="1823" spans="2:18" ht="13.2" x14ac:dyDescent="0.25">
      <c r="B1823" s="371" t="s">
        <v>221</v>
      </c>
      <c r="C1823" s="371" t="s">
        <v>2201</v>
      </c>
      <c r="D1823" s="371" t="s">
        <v>113</v>
      </c>
      <c r="E1823" s="371" t="s">
        <v>1963</v>
      </c>
      <c r="F1823" s="360">
        <v>3</v>
      </c>
      <c r="G1823" s="360">
        <v>0</v>
      </c>
      <c r="H1823" s="360">
        <v>0</v>
      </c>
      <c r="I1823" s="360">
        <v>0</v>
      </c>
      <c r="J1823" s="360">
        <v>0</v>
      </c>
      <c r="K1823" s="360">
        <v>1</v>
      </c>
      <c r="L1823" s="360">
        <v>1</v>
      </c>
      <c r="M1823" s="360">
        <v>0</v>
      </c>
      <c r="N1823" s="360">
        <v>0</v>
      </c>
      <c r="O1823" s="360">
        <v>1</v>
      </c>
      <c r="P1823" s="360">
        <v>0</v>
      </c>
      <c r="Q1823" s="360">
        <v>0</v>
      </c>
      <c r="R1823" s="360">
        <v>0</v>
      </c>
    </row>
    <row r="1824" spans="2:18" ht="13.2" x14ac:dyDescent="0.25">
      <c r="B1824" s="371" t="s">
        <v>221</v>
      </c>
      <c r="C1824" s="371" t="s">
        <v>2201</v>
      </c>
      <c r="D1824" s="371" t="s">
        <v>114</v>
      </c>
      <c r="E1824" s="371" t="s">
        <v>1717</v>
      </c>
      <c r="F1824" s="360">
        <v>2</v>
      </c>
      <c r="G1824" s="360">
        <v>0</v>
      </c>
      <c r="H1824" s="360">
        <v>0</v>
      </c>
      <c r="I1824" s="360">
        <v>0</v>
      </c>
      <c r="J1824" s="360">
        <v>0</v>
      </c>
      <c r="K1824" s="360">
        <v>0</v>
      </c>
      <c r="L1824" s="360">
        <v>1</v>
      </c>
      <c r="M1824" s="360">
        <v>0</v>
      </c>
      <c r="N1824" s="360">
        <v>0</v>
      </c>
      <c r="O1824" s="360">
        <v>1</v>
      </c>
      <c r="P1824" s="360">
        <v>0</v>
      </c>
      <c r="Q1824" s="360">
        <v>0</v>
      </c>
      <c r="R1824" s="360">
        <v>0</v>
      </c>
    </row>
    <row r="1825" spans="2:18" ht="13.2" x14ac:dyDescent="0.25">
      <c r="B1825" s="371" t="s">
        <v>221</v>
      </c>
      <c r="C1825" s="371" t="s">
        <v>2201</v>
      </c>
      <c r="D1825" s="371" t="s">
        <v>114</v>
      </c>
      <c r="E1825" s="371" t="s">
        <v>2409</v>
      </c>
      <c r="F1825" s="360">
        <v>1</v>
      </c>
      <c r="G1825" s="360">
        <v>0</v>
      </c>
      <c r="H1825" s="360">
        <v>0</v>
      </c>
      <c r="I1825" s="360">
        <v>0</v>
      </c>
      <c r="J1825" s="360">
        <v>0</v>
      </c>
      <c r="K1825" s="360">
        <v>0</v>
      </c>
      <c r="L1825" s="360">
        <v>1</v>
      </c>
      <c r="M1825" s="360">
        <v>0</v>
      </c>
      <c r="N1825" s="360">
        <v>0</v>
      </c>
      <c r="O1825" s="360">
        <v>0</v>
      </c>
      <c r="P1825" s="360">
        <v>0</v>
      </c>
      <c r="Q1825" s="360">
        <v>0</v>
      </c>
      <c r="R1825" s="360">
        <v>0</v>
      </c>
    </row>
    <row r="1826" spans="2:18" ht="13.2" x14ac:dyDescent="0.25">
      <c r="B1826" s="371" t="s">
        <v>221</v>
      </c>
      <c r="C1826" s="371" t="s">
        <v>2201</v>
      </c>
      <c r="D1826" s="371" t="s">
        <v>114</v>
      </c>
      <c r="E1826" s="371" t="s">
        <v>1719</v>
      </c>
      <c r="F1826" s="360">
        <v>19</v>
      </c>
      <c r="G1826" s="360">
        <v>0</v>
      </c>
      <c r="H1826" s="360">
        <v>0</v>
      </c>
      <c r="I1826" s="360">
        <v>0</v>
      </c>
      <c r="J1826" s="360">
        <v>0</v>
      </c>
      <c r="K1826" s="360">
        <v>0</v>
      </c>
      <c r="L1826" s="360">
        <v>1</v>
      </c>
      <c r="M1826" s="360">
        <v>0</v>
      </c>
      <c r="N1826" s="360">
        <v>3</v>
      </c>
      <c r="O1826" s="360">
        <v>8</v>
      </c>
      <c r="P1826" s="360">
        <v>3</v>
      </c>
      <c r="Q1826" s="360">
        <v>4</v>
      </c>
      <c r="R1826" s="360">
        <v>0</v>
      </c>
    </row>
    <row r="1827" spans="2:18" ht="13.2" x14ac:dyDescent="0.25">
      <c r="B1827" s="371" t="s">
        <v>221</v>
      </c>
      <c r="C1827" s="371" t="s">
        <v>2201</v>
      </c>
      <c r="D1827" s="371" t="s">
        <v>238</v>
      </c>
      <c r="E1827" s="371" t="s">
        <v>3948</v>
      </c>
      <c r="F1827" s="360">
        <v>1</v>
      </c>
      <c r="G1827" s="360">
        <v>0</v>
      </c>
      <c r="H1827" s="360">
        <v>0</v>
      </c>
      <c r="I1827" s="360">
        <v>0</v>
      </c>
      <c r="J1827" s="360">
        <v>0</v>
      </c>
      <c r="K1827" s="360">
        <v>0</v>
      </c>
      <c r="L1827" s="360">
        <v>0</v>
      </c>
      <c r="M1827" s="360">
        <v>0</v>
      </c>
      <c r="N1827" s="360">
        <v>0</v>
      </c>
      <c r="O1827" s="360">
        <v>1</v>
      </c>
      <c r="P1827" s="360">
        <v>0</v>
      </c>
      <c r="Q1827" s="360">
        <v>0</v>
      </c>
      <c r="R1827" s="360">
        <v>0</v>
      </c>
    </row>
    <row r="1828" spans="2:18" ht="13.2" x14ac:dyDescent="0.25">
      <c r="B1828" s="371" t="s">
        <v>221</v>
      </c>
      <c r="C1828" s="371" t="s">
        <v>2201</v>
      </c>
      <c r="D1828" s="371" t="s">
        <v>238</v>
      </c>
      <c r="E1828" s="371" t="s">
        <v>1721</v>
      </c>
      <c r="F1828" s="360">
        <v>3</v>
      </c>
      <c r="G1828" s="360">
        <v>0</v>
      </c>
      <c r="H1828" s="360">
        <v>0</v>
      </c>
      <c r="I1828" s="360">
        <v>0</v>
      </c>
      <c r="J1828" s="360">
        <v>0</v>
      </c>
      <c r="K1828" s="360">
        <v>0</v>
      </c>
      <c r="L1828" s="360">
        <v>0</v>
      </c>
      <c r="M1828" s="360">
        <v>0</v>
      </c>
      <c r="N1828" s="360">
        <v>0</v>
      </c>
      <c r="O1828" s="360">
        <v>1</v>
      </c>
      <c r="P1828" s="360">
        <v>2</v>
      </c>
      <c r="Q1828" s="360">
        <v>0</v>
      </c>
      <c r="R1828" s="360">
        <v>0</v>
      </c>
    </row>
    <row r="1829" spans="2:18" ht="13.2" x14ac:dyDescent="0.25">
      <c r="B1829" s="371" t="s">
        <v>221</v>
      </c>
      <c r="C1829" s="371" t="s">
        <v>2201</v>
      </c>
      <c r="D1829" s="371" t="s">
        <v>238</v>
      </c>
      <c r="E1829" s="371" t="s">
        <v>4119</v>
      </c>
      <c r="F1829" s="360">
        <v>1</v>
      </c>
      <c r="G1829" s="360">
        <v>0</v>
      </c>
      <c r="H1829" s="360">
        <v>0</v>
      </c>
      <c r="I1829" s="360">
        <v>0</v>
      </c>
      <c r="J1829" s="360">
        <v>0</v>
      </c>
      <c r="K1829" s="360">
        <v>0</v>
      </c>
      <c r="L1829" s="360">
        <v>0</v>
      </c>
      <c r="M1829" s="360">
        <v>0</v>
      </c>
      <c r="N1829" s="360">
        <v>0</v>
      </c>
      <c r="O1829" s="360">
        <v>1</v>
      </c>
      <c r="P1829" s="360">
        <v>0</v>
      </c>
      <c r="Q1829" s="360">
        <v>0</v>
      </c>
      <c r="R1829" s="360">
        <v>0</v>
      </c>
    </row>
    <row r="1830" spans="2:18" ht="13.2" x14ac:dyDescent="0.25">
      <c r="B1830" s="371" t="s">
        <v>221</v>
      </c>
      <c r="C1830" s="371" t="s">
        <v>2201</v>
      </c>
      <c r="D1830" s="371" t="s">
        <v>238</v>
      </c>
      <c r="E1830" s="371" t="s">
        <v>1722</v>
      </c>
      <c r="F1830" s="360">
        <v>21</v>
      </c>
      <c r="G1830" s="360">
        <v>2</v>
      </c>
      <c r="H1830" s="360">
        <v>0</v>
      </c>
      <c r="I1830" s="360">
        <v>1</v>
      </c>
      <c r="J1830" s="360">
        <v>0</v>
      </c>
      <c r="K1830" s="360">
        <v>2</v>
      </c>
      <c r="L1830" s="360">
        <v>1</v>
      </c>
      <c r="M1830" s="360">
        <v>2</v>
      </c>
      <c r="N1830" s="360">
        <v>3</v>
      </c>
      <c r="O1830" s="360">
        <v>8</v>
      </c>
      <c r="P1830" s="360">
        <v>2</v>
      </c>
      <c r="Q1830" s="360">
        <v>0</v>
      </c>
      <c r="R1830" s="360">
        <v>0</v>
      </c>
    </row>
    <row r="1831" spans="2:18" ht="13.2" x14ac:dyDescent="0.25">
      <c r="B1831" s="371" t="s">
        <v>221</v>
      </c>
      <c r="C1831" s="371" t="s">
        <v>2201</v>
      </c>
      <c r="D1831" s="371" t="s">
        <v>238</v>
      </c>
      <c r="E1831" s="371" t="s">
        <v>3411</v>
      </c>
      <c r="F1831" s="360">
        <v>1</v>
      </c>
      <c r="G1831" s="360">
        <v>0</v>
      </c>
      <c r="H1831" s="360">
        <v>0</v>
      </c>
      <c r="I1831" s="360">
        <v>0</v>
      </c>
      <c r="J1831" s="360">
        <v>0</v>
      </c>
      <c r="K1831" s="360">
        <v>0</v>
      </c>
      <c r="L1831" s="360">
        <v>0</v>
      </c>
      <c r="M1831" s="360">
        <v>0</v>
      </c>
      <c r="N1831" s="360">
        <v>0</v>
      </c>
      <c r="O1831" s="360">
        <v>1</v>
      </c>
      <c r="P1831" s="360">
        <v>0</v>
      </c>
      <c r="Q1831" s="360">
        <v>0</v>
      </c>
      <c r="R1831" s="360">
        <v>0</v>
      </c>
    </row>
    <row r="1832" spans="2:18" ht="13.2" x14ac:dyDescent="0.25">
      <c r="B1832" s="371" t="s">
        <v>221</v>
      </c>
      <c r="C1832" s="371" t="s">
        <v>2201</v>
      </c>
      <c r="D1832" s="371" t="s">
        <v>238</v>
      </c>
      <c r="E1832" s="371" t="s">
        <v>1723</v>
      </c>
      <c r="F1832" s="360">
        <v>4</v>
      </c>
      <c r="G1832" s="360">
        <v>1</v>
      </c>
      <c r="H1832" s="360">
        <v>0</v>
      </c>
      <c r="I1832" s="360">
        <v>0</v>
      </c>
      <c r="J1832" s="360">
        <v>0</v>
      </c>
      <c r="K1832" s="360">
        <v>0</v>
      </c>
      <c r="L1832" s="360">
        <v>0</v>
      </c>
      <c r="M1832" s="360">
        <v>1</v>
      </c>
      <c r="N1832" s="360">
        <v>0</v>
      </c>
      <c r="O1832" s="360">
        <v>0</v>
      </c>
      <c r="P1832" s="360">
        <v>2</v>
      </c>
      <c r="Q1832" s="360">
        <v>0</v>
      </c>
      <c r="R1832" s="360">
        <v>0</v>
      </c>
    </row>
    <row r="1833" spans="2:18" ht="13.2" x14ac:dyDescent="0.25">
      <c r="B1833" s="371" t="s">
        <v>221</v>
      </c>
      <c r="C1833" s="371" t="s">
        <v>2201</v>
      </c>
      <c r="D1833" s="371" t="s">
        <v>238</v>
      </c>
      <c r="E1833" s="371" t="s">
        <v>1724</v>
      </c>
      <c r="F1833" s="360">
        <v>2</v>
      </c>
      <c r="G1833" s="360">
        <v>0</v>
      </c>
      <c r="H1833" s="360">
        <v>0</v>
      </c>
      <c r="I1833" s="360">
        <v>0</v>
      </c>
      <c r="J1833" s="360">
        <v>0</v>
      </c>
      <c r="K1833" s="360">
        <v>0</v>
      </c>
      <c r="L1833" s="360">
        <v>0</v>
      </c>
      <c r="M1833" s="360">
        <v>0</v>
      </c>
      <c r="N1833" s="360">
        <v>0</v>
      </c>
      <c r="O1833" s="360">
        <v>2</v>
      </c>
      <c r="P1833" s="360">
        <v>0</v>
      </c>
      <c r="Q1833" s="360">
        <v>0</v>
      </c>
      <c r="R1833" s="360">
        <v>0</v>
      </c>
    </row>
    <row r="1834" spans="2:18" ht="13.2" x14ac:dyDescent="0.25">
      <c r="B1834" s="371" t="s">
        <v>221</v>
      </c>
      <c r="C1834" s="371" t="s">
        <v>2201</v>
      </c>
      <c r="D1834" s="371" t="s">
        <v>238</v>
      </c>
      <c r="E1834" s="371" t="s">
        <v>1725</v>
      </c>
      <c r="F1834" s="360">
        <v>4</v>
      </c>
      <c r="G1834" s="360">
        <v>0</v>
      </c>
      <c r="H1834" s="360">
        <v>0</v>
      </c>
      <c r="I1834" s="360">
        <v>0</v>
      </c>
      <c r="J1834" s="360">
        <v>0</v>
      </c>
      <c r="K1834" s="360">
        <v>1</v>
      </c>
      <c r="L1834" s="360">
        <v>0</v>
      </c>
      <c r="M1834" s="360">
        <v>0</v>
      </c>
      <c r="N1834" s="360">
        <v>1</v>
      </c>
      <c r="O1834" s="360">
        <v>2</v>
      </c>
      <c r="P1834" s="360">
        <v>0</v>
      </c>
      <c r="Q1834" s="360">
        <v>0</v>
      </c>
      <c r="R1834" s="360">
        <v>0</v>
      </c>
    </row>
    <row r="1835" spans="2:18" ht="13.2" x14ac:dyDescent="0.25">
      <c r="B1835" s="371" t="s">
        <v>221</v>
      </c>
      <c r="C1835" s="371" t="s">
        <v>2201</v>
      </c>
      <c r="D1835" s="371" t="s">
        <v>238</v>
      </c>
      <c r="E1835" s="371" t="s">
        <v>1727</v>
      </c>
      <c r="F1835" s="360">
        <v>5</v>
      </c>
      <c r="G1835" s="360">
        <v>0</v>
      </c>
      <c r="H1835" s="360">
        <v>0</v>
      </c>
      <c r="I1835" s="360">
        <v>0</v>
      </c>
      <c r="J1835" s="360">
        <v>0</v>
      </c>
      <c r="K1835" s="360">
        <v>0</v>
      </c>
      <c r="L1835" s="360">
        <v>0</v>
      </c>
      <c r="M1835" s="360">
        <v>1</v>
      </c>
      <c r="N1835" s="360">
        <v>1</v>
      </c>
      <c r="O1835" s="360">
        <v>3</v>
      </c>
      <c r="P1835" s="360">
        <v>0</v>
      </c>
      <c r="Q1835" s="360">
        <v>0</v>
      </c>
      <c r="R1835" s="360">
        <v>0</v>
      </c>
    </row>
    <row r="1836" spans="2:18" ht="13.2" x14ac:dyDescent="0.25">
      <c r="B1836" s="371" t="s">
        <v>221</v>
      </c>
      <c r="C1836" s="371" t="s">
        <v>2201</v>
      </c>
      <c r="D1836" s="371" t="s">
        <v>238</v>
      </c>
      <c r="E1836" s="371" t="s">
        <v>1728</v>
      </c>
      <c r="F1836" s="360">
        <v>1</v>
      </c>
      <c r="G1836" s="360">
        <v>0</v>
      </c>
      <c r="H1836" s="360">
        <v>0</v>
      </c>
      <c r="I1836" s="360">
        <v>0</v>
      </c>
      <c r="J1836" s="360">
        <v>0</v>
      </c>
      <c r="K1836" s="360">
        <v>0</v>
      </c>
      <c r="L1836" s="360">
        <v>0</v>
      </c>
      <c r="M1836" s="360">
        <v>0</v>
      </c>
      <c r="N1836" s="360">
        <v>0</v>
      </c>
      <c r="O1836" s="360">
        <v>1</v>
      </c>
      <c r="P1836" s="360">
        <v>0</v>
      </c>
      <c r="Q1836" s="360">
        <v>0</v>
      </c>
      <c r="R1836" s="360">
        <v>0</v>
      </c>
    </row>
    <row r="1837" spans="2:18" ht="13.2" x14ac:dyDescent="0.25">
      <c r="B1837" s="371" t="s">
        <v>221</v>
      </c>
      <c r="C1837" s="371" t="s">
        <v>2201</v>
      </c>
      <c r="D1837" s="371" t="s">
        <v>238</v>
      </c>
      <c r="E1837" s="371" t="s">
        <v>2410</v>
      </c>
      <c r="F1837" s="360">
        <v>1</v>
      </c>
      <c r="G1837" s="360">
        <v>0</v>
      </c>
      <c r="H1837" s="360">
        <v>0</v>
      </c>
      <c r="I1837" s="360">
        <v>0</v>
      </c>
      <c r="J1837" s="360">
        <v>0</v>
      </c>
      <c r="K1837" s="360">
        <v>0</v>
      </c>
      <c r="L1837" s="360">
        <v>0</v>
      </c>
      <c r="M1837" s="360">
        <v>0</v>
      </c>
      <c r="N1837" s="360">
        <v>0</v>
      </c>
      <c r="O1837" s="360">
        <v>1</v>
      </c>
      <c r="P1837" s="360">
        <v>0</v>
      </c>
      <c r="Q1837" s="360">
        <v>0</v>
      </c>
      <c r="R1837" s="360">
        <v>0</v>
      </c>
    </row>
    <row r="1838" spans="2:18" ht="13.2" x14ac:dyDescent="0.25">
      <c r="B1838" s="371" t="s">
        <v>221</v>
      </c>
      <c r="C1838" s="371" t="s">
        <v>2201</v>
      </c>
      <c r="D1838" s="371" t="s">
        <v>238</v>
      </c>
      <c r="E1838" s="371" t="s">
        <v>2671</v>
      </c>
      <c r="F1838" s="360">
        <v>1</v>
      </c>
      <c r="G1838" s="360">
        <v>0</v>
      </c>
      <c r="H1838" s="360">
        <v>0</v>
      </c>
      <c r="I1838" s="360">
        <v>0</v>
      </c>
      <c r="J1838" s="360">
        <v>0</v>
      </c>
      <c r="K1838" s="360">
        <v>0</v>
      </c>
      <c r="L1838" s="360">
        <v>0</v>
      </c>
      <c r="M1838" s="360">
        <v>0</v>
      </c>
      <c r="N1838" s="360">
        <v>0</v>
      </c>
      <c r="O1838" s="360">
        <v>1</v>
      </c>
      <c r="P1838" s="360">
        <v>0</v>
      </c>
      <c r="Q1838" s="360">
        <v>0</v>
      </c>
      <c r="R1838" s="360">
        <v>0</v>
      </c>
    </row>
    <row r="1839" spans="2:18" ht="13.2" x14ac:dyDescent="0.25">
      <c r="B1839" s="371" t="s">
        <v>221</v>
      </c>
      <c r="C1839" s="371" t="s">
        <v>2201</v>
      </c>
      <c r="D1839" s="371" t="s">
        <v>238</v>
      </c>
      <c r="E1839" s="371" t="s">
        <v>2799</v>
      </c>
      <c r="F1839" s="360">
        <v>1</v>
      </c>
      <c r="G1839" s="360">
        <v>0</v>
      </c>
      <c r="H1839" s="360">
        <v>0</v>
      </c>
      <c r="I1839" s="360">
        <v>0</v>
      </c>
      <c r="J1839" s="360">
        <v>0</v>
      </c>
      <c r="K1839" s="360">
        <v>0</v>
      </c>
      <c r="L1839" s="360">
        <v>0</v>
      </c>
      <c r="M1839" s="360">
        <v>1</v>
      </c>
      <c r="N1839" s="360">
        <v>0</v>
      </c>
      <c r="O1839" s="360">
        <v>0</v>
      </c>
      <c r="P1839" s="360">
        <v>0</v>
      </c>
      <c r="Q1839" s="360">
        <v>0</v>
      </c>
      <c r="R1839" s="360">
        <v>0</v>
      </c>
    </row>
    <row r="1840" spans="2:18" ht="13.2" x14ac:dyDescent="0.25">
      <c r="B1840" s="371" t="s">
        <v>221</v>
      </c>
      <c r="C1840" s="371" t="s">
        <v>2201</v>
      </c>
      <c r="D1840" s="371" t="s">
        <v>238</v>
      </c>
      <c r="E1840" s="371" t="s">
        <v>2365</v>
      </c>
      <c r="F1840" s="360">
        <v>1</v>
      </c>
      <c r="G1840" s="360">
        <v>0</v>
      </c>
      <c r="H1840" s="360">
        <v>0</v>
      </c>
      <c r="I1840" s="360">
        <v>0</v>
      </c>
      <c r="J1840" s="360">
        <v>0</v>
      </c>
      <c r="K1840" s="360">
        <v>0</v>
      </c>
      <c r="L1840" s="360">
        <v>1</v>
      </c>
      <c r="M1840" s="360">
        <v>0</v>
      </c>
      <c r="N1840" s="360">
        <v>0</v>
      </c>
      <c r="O1840" s="360">
        <v>0</v>
      </c>
      <c r="P1840" s="360">
        <v>0</v>
      </c>
      <c r="Q1840" s="360">
        <v>0</v>
      </c>
      <c r="R1840" s="360">
        <v>0</v>
      </c>
    </row>
    <row r="1841" spans="2:18" ht="13.2" x14ac:dyDescent="0.25">
      <c r="B1841" s="371" t="s">
        <v>221</v>
      </c>
      <c r="C1841" s="371" t="s">
        <v>2201</v>
      </c>
      <c r="D1841" s="371" t="s">
        <v>238</v>
      </c>
      <c r="E1841" s="371" t="s">
        <v>3611</v>
      </c>
      <c r="F1841" s="360">
        <v>1</v>
      </c>
      <c r="G1841" s="360">
        <v>0</v>
      </c>
      <c r="H1841" s="360">
        <v>0</v>
      </c>
      <c r="I1841" s="360">
        <v>0</v>
      </c>
      <c r="J1841" s="360">
        <v>0</v>
      </c>
      <c r="K1841" s="360">
        <v>0</v>
      </c>
      <c r="L1841" s="360">
        <v>0</v>
      </c>
      <c r="M1841" s="360">
        <v>0</v>
      </c>
      <c r="N1841" s="360">
        <v>0</v>
      </c>
      <c r="O1841" s="360">
        <v>0</v>
      </c>
      <c r="P1841" s="360">
        <v>1</v>
      </c>
      <c r="Q1841" s="360">
        <v>0</v>
      </c>
      <c r="R1841" s="360">
        <v>0</v>
      </c>
    </row>
    <row r="1842" spans="2:18" ht="13.2" x14ac:dyDescent="0.25">
      <c r="B1842" s="371" t="s">
        <v>221</v>
      </c>
      <c r="C1842" s="371" t="s">
        <v>2201</v>
      </c>
      <c r="D1842" s="371" t="s">
        <v>238</v>
      </c>
      <c r="E1842" s="371" t="s">
        <v>3350</v>
      </c>
      <c r="F1842" s="360">
        <v>1</v>
      </c>
      <c r="G1842" s="360">
        <v>0</v>
      </c>
      <c r="H1842" s="360">
        <v>0</v>
      </c>
      <c r="I1842" s="360">
        <v>0</v>
      </c>
      <c r="J1842" s="360">
        <v>0</v>
      </c>
      <c r="K1842" s="360">
        <v>0</v>
      </c>
      <c r="L1842" s="360">
        <v>0</v>
      </c>
      <c r="M1842" s="360">
        <v>0</v>
      </c>
      <c r="N1842" s="360">
        <v>1</v>
      </c>
      <c r="O1842" s="360">
        <v>0</v>
      </c>
      <c r="P1842" s="360">
        <v>0</v>
      </c>
      <c r="Q1842" s="360">
        <v>0</v>
      </c>
      <c r="R1842" s="360">
        <v>0</v>
      </c>
    </row>
    <row r="1843" spans="2:18" ht="13.2" x14ac:dyDescent="0.25">
      <c r="B1843" s="371" t="s">
        <v>221</v>
      </c>
      <c r="C1843" s="371" t="s">
        <v>2201</v>
      </c>
      <c r="D1843" s="371" t="s">
        <v>238</v>
      </c>
      <c r="E1843" s="371" t="s">
        <v>1729</v>
      </c>
      <c r="F1843" s="360">
        <v>8</v>
      </c>
      <c r="G1843" s="360">
        <v>0</v>
      </c>
      <c r="H1843" s="360">
        <v>0</v>
      </c>
      <c r="I1843" s="360">
        <v>0</v>
      </c>
      <c r="J1843" s="360">
        <v>0</v>
      </c>
      <c r="K1843" s="360">
        <v>0</v>
      </c>
      <c r="L1843" s="360">
        <v>0</v>
      </c>
      <c r="M1843" s="360">
        <v>3</v>
      </c>
      <c r="N1843" s="360">
        <v>1</v>
      </c>
      <c r="O1843" s="360">
        <v>1</v>
      </c>
      <c r="P1843" s="360">
        <v>2</v>
      </c>
      <c r="Q1843" s="360">
        <v>1</v>
      </c>
      <c r="R1843" s="360">
        <v>0</v>
      </c>
    </row>
    <row r="1844" spans="2:18" ht="13.2" x14ac:dyDescent="0.25">
      <c r="B1844" s="371" t="s">
        <v>221</v>
      </c>
      <c r="C1844" s="371" t="s">
        <v>2201</v>
      </c>
      <c r="D1844" s="371" t="s">
        <v>238</v>
      </c>
      <c r="E1844" s="371" t="s">
        <v>4121</v>
      </c>
      <c r="F1844" s="360">
        <v>1</v>
      </c>
      <c r="G1844" s="360">
        <v>0</v>
      </c>
      <c r="H1844" s="360">
        <v>0</v>
      </c>
      <c r="I1844" s="360">
        <v>0</v>
      </c>
      <c r="J1844" s="360">
        <v>0</v>
      </c>
      <c r="K1844" s="360">
        <v>0</v>
      </c>
      <c r="L1844" s="360">
        <v>0</v>
      </c>
      <c r="M1844" s="360">
        <v>0</v>
      </c>
      <c r="N1844" s="360">
        <v>0</v>
      </c>
      <c r="O1844" s="360">
        <v>1</v>
      </c>
      <c r="P1844" s="360">
        <v>0</v>
      </c>
      <c r="Q1844" s="360">
        <v>0</v>
      </c>
      <c r="R1844" s="360">
        <v>0</v>
      </c>
    </row>
    <row r="1845" spans="2:18" ht="13.2" x14ac:dyDescent="0.25">
      <c r="B1845" s="371" t="s">
        <v>221</v>
      </c>
      <c r="C1845" s="371" t="s">
        <v>2201</v>
      </c>
      <c r="D1845" s="371" t="s">
        <v>238</v>
      </c>
      <c r="E1845" s="371" t="s">
        <v>1730</v>
      </c>
      <c r="F1845" s="360">
        <v>3</v>
      </c>
      <c r="G1845" s="360">
        <v>0</v>
      </c>
      <c r="H1845" s="360">
        <v>0</v>
      </c>
      <c r="I1845" s="360">
        <v>0</v>
      </c>
      <c r="J1845" s="360">
        <v>0</v>
      </c>
      <c r="K1845" s="360">
        <v>0</v>
      </c>
      <c r="L1845" s="360">
        <v>0</v>
      </c>
      <c r="M1845" s="360">
        <v>1</v>
      </c>
      <c r="N1845" s="360">
        <v>0</v>
      </c>
      <c r="O1845" s="360">
        <v>1</v>
      </c>
      <c r="P1845" s="360">
        <v>1</v>
      </c>
      <c r="Q1845" s="360">
        <v>0</v>
      </c>
      <c r="R1845" s="360">
        <v>0</v>
      </c>
    </row>
    <row r="1846" spans="2:18" ht="13.2" x14ac:dyDescent="0.25">
      <c r="B1846" s="371" t="s">
        <v>221</v>
      </c>
      <c r="C1846" s="371" t="s">
        <v>2201</v>
      </c>
      <c r="D1846" s="371" t="s">
        <v>238</v>
      </c>
      <c r="E1846" s="371" t="s">
        <v>4122</v>
      </c>
      <c r="F1846" s="360">
        <v>1</v>
      </c>
      <c r="G1846" s="360">
        <v>0</v>
      </c>
      <c r="H1846" s="360">
        <v>0</v>
      </c>
      <c r="I1846" s="360">
        <v>0</v>
      </c>
      <c r="J1846" s="360">
        <v>0</v>
      </c>
      <c r="K1846" s="360">
        <v>0</v>
      </c>
      <c r="L1846" s="360">
        <v>0</v>
      </c>
      <c r="M1846" s="360">
        <v>0</v>
      </c>
      <c r="N1846" s="360">
        <v>0</v>
      </c>
      <c r="O1846" s="360">
        <v>1</v>
      </c>
      <c r="P1846" s="360">
        <v>0</v>
      </c>
      <c r="Q1846" s="360">
        <v>0</v>
      </c>
      <c r="R1846" s="360">
        <v>0</v>
      </c>
    </row>
    <row r="1847" spans="2:18" ht="13.2" x14ac:dyDescent="0.25">
      <c r="B1847" s="371" t="s">
        <v>221</v>
      </c>
      <c r="C1847" s="371" t="s">
        <v>2201</v>
      </c>
      <c r="D1847" s="371" t="s">
        <v>238</v>
      </c>
      <c r="E1847" s="371" t="s">
        <v>3955</v>
      </c>
      <c r="F1847" s="360">
        <v>1</v>
      </c>
      <c r="G1847" s="360">
        <v>0</v>
      </c>
      <c r="H1847" s="360">
        <v>0</v>
      </c>
      <c r="I1847" s="360">
        <v>0</v>
      </c>
      <c r="J1847" s="360">
        <v>0</v>
      </c>
      <c r="K1847" s="360">
        <v>0</v>
      </c>
      <c r="L1847" s="360">
        <v>0</v>
      </c>
      <c r="M1847" s="360">
        <v>0</v>
      </c>
      <c r="N1847" s="360">
        <v>0</v>
      </c>
      <c r="O1847" s="360">
        <v>0</v>
      </c>
      <c r="P1847" s="360">
        <v>1</v>
      </c>
      <c r="Q1847" s="360">
        <v>0</v>
      </c>
      <c r="R1847" s="360">
        <v>0</v>
      </c>
    </row>
    <row r="1848" spans="2:18" ht="13.2" x14ac:dyDescent="0.25">
      <c r="B1848" s="371" t="s">
        <v>221</v>
      </c>
      <c r="C1848" s="371" t="s">
        <v>2201</v>
      </c>
      <c r="D1848" s="371" t="s">
        <v>238</v>
      </c>
      <c r="E1848" s="371" t="s">
        <v>1731</v>
      </c>
      <c r="F1848" s="360">
        <v>1</v>
      </c>
      <c r="G1848" s="360">
        <v>0</v>
      </c>
      <c r="H1848" s="360">
        <v>0</v>
      </c>
      <c r="I1848" s="360">
        <v>0</v>
      </c>
      <c r="J1848" s="360">
        <v>0</v>
      </c>
      <c r="K1848" s="360">
        <v>0</v>
      </c>
      <c r="L1848" s="360">
        <v>0</v>
      </c>
      <c r="M1848" s="360">
        <v>0</v>
      </c>
      <c r="N1848" s="360">
        <v>0</v>
      </c>
      <c r="O1848" s="360">
        <v>1</v>
      </c>
      <c r="P1848" s="360">
        <v>0</v>
      </c>
      <c r="Q1848" s="360">
        <v>0</v>
      </c>
      <c r="R1848" s="360">
        <v>0</v>
      </c>
    </row>
    <row r="1849" spans="2:18" ht="13.2" x14ac:dyDescent="0.25">
      <c r="B1849" s="371" t="s">
        <v>221</v>
      </c>
      <c r="C1849" s="371" t="s">
        <v>2201</v>
      </c>
      <c r="D1849" s="371" t="s">
        <v>238</v>
      </c>
      <c r="E1849" s="371" t="s">
        <v>3614</v>
      </c>
      <c r="F1849" s="360">
        <v>1</v>
      </c>
      <c r="G1849" s="360">
        <v>0</v>
      </c>
      <c r="H1849" s="360">
        <v>0</v>
      </c>
      <c r="I1849" s="360">
        <v>0</v>
      </c>
      <c r="J1849" s="360">
        <v>0</v>
      </c>
      <c r="K1849" s="360">
        <v>0</v>
      </c>
      <c r="L1849" s="360">
        <v>0</v>
      </c>
      <c r="M1849" s="360">
        <v>0</v>
      </c>
      <c r="N1849" s="360">
        <v>1</v>
      </c>
      <c r="O1849" s="360">
        <v>0</v>
      </c>
      <c r="P1849" s="360">
        <v>0</v>
      </c>
      <c r="Q1849" s="360">
        <v>0</v>
      </c>
      <c r="R1849" s="360">
        <v>0</v>
      </c>
    </row>
    <row r="1850" spans="2:18" ht="13.2" x14ac:dyDescent="0.25">
      <c r="B1850" s="371" t="s">
        <v>221</v>
      </c>
      <c r="C1850" s="371" t="s">
        <v>2201</v>
      </c>
      <c r="D1850" s="371" t="s">
        <v>238</v>
      </c>
      <c r="E1850" s="371" t="s">
        <v>2866</v>
      </c>
      <c r="F1850" s="360">
        <v>2</v>
      </c>
      <c r="G1850" s="360">
        <v>0</v>
      </c>
      <c r="H1850" s="360">
        <v>0</v>
      </c>
      <c r="I1850" s="360">
        <v>0</v>
      </c>
      <c r="J1850" s="360">
        <v>0</v>
      </c>
      <c r="K1850" s="360">
        <v>1</v>
      </c>
      <c r="L1850" s="360">
        <v>0</v>
      </c>
      <c r="M1850" s="360">
        <v>0</v>
      </c>
      <c r="N1850" s="360">
        <v>0</v>
      </c>
      <c r="O1850" s="360">
        <v>0</v>
      </c>
      <c r="P1850" s="360">
        <v>1</v>
      </c>
      <c r="Q1850" s="360">
        <v>0</v>
      </c>
      <c r="R1850" s="360">
        <v>0</v>
      </c>
    </row>
    <row r="1851" spans="2:18" ht="13.2" x14ac:dyDescent="0.25">
      <c r="B1851" s="371" t="s">
        <v>221</v>
      </c>
      <c r="C1851" s="371" t="s">
        <v>2585</v>
      </c>
      <c r="D1851" s="371" t="s">
        <v>101</v>
      </c>
      <c r="E1851" s="371" t="s">
        <v>2800</v>
      </c>
      <c r="F1851" s="360">
        <v>12</v>
      </c>
      <c r="G1851" s="360">
        <v>0</v>
      </c>
      <c r="H1851" s="360">
        <v>0</v>
      </c>
      <c r="I1851" s="360">
        <v>1</v>
      </c>
      <c r="J1851" s="360">
        <v>3</v>
      </c>
      <c r="K1851" s="360">
        <v>0</v>
      </c>
      <c r="L1851" s="360">
        <v>0</v>
      </c>
      <c r="M1851" s="360">
        <v>1</v>
      </c>
      <c r="N1851" s="360">
        <v>1</v>
      </c>
      <c r="O1851" s="360">
        <v>2</v>
      </c>
      <c r="P1851" s="360">
        <v>2</v>
      </c>
      <c r="Q1851" s="360">
        <v>2</v>
      </c>
      <c r="R1851" s="360">
        <v>0</v>
      </c>
    </row>
    <row r="1852" spans="2:18" ht="13.2" x14ac:dyDescent="0.25">
      <c r="B1852" s="371" t="s">
        <v>221</v>
      </c>
      <c r="C1852" s="371" t="s">
        <v>2585</v>
      </c>
      <c r="D1852" s="371" t="s">
        <v>431</v>
      </c>
      <c r="E1852" s="371" t="s">
        <v>1958</v>
      </c>
      <c r="F1852" s="360">
        <v>2</v>
      </c>
      <c r="G1852" s="360">
        <v>0</v>
      </c>
      <c r="H1852" s="360">
        <v>0</v>
      </c>
      <c r="I1852" s="360">
        <v>0</v>
      </c>
      <c r="J1852" s="360">
        <v>0</v>
      </c>
      <c r="K1852" s="360">
        <v>0</v>
      </c>
      <c r="L1852" s="360">
        <v>0</v>
      </c>
      <c r="M1852" s="360">
        <v>0</v>
      </c>
      <c r="N1852" s="360">
        <v>0</v>
      </c>
      <c r="O1852" s="360">
        <v>0</v>
      </c>
      <c r="P1852" s="360">
        <v>2</v>
      </c>
      <c r="Q1852" s="360">
        <v>0</v>
      </c>
      <c r="R1852" s="360">
        <v>0</v>
      </c>
    </row>
    <row r="1853" spans="2:18" ht="13.2" x14ac:dyDescent="0.25">
      <c r="B1853" s="371" t="s">
        <v>221</v>
      </c>
      <c r="C1853" s="371" t="s">
        <v>2585</v>
      </c>
      <c r="D1853" s="371" t="s">
        <v>431</v>
      </c>
      <c r="E1853" s="371" t="s">
        <v>1685</v>
      </c>
      <c r="F1853" s="360">
        <v>7</v>
      </c>
      <c r="G1853" s="360">
        <v>1</v>
      </c>
      <c r="H1853" s="360">
        <v>1</v>
      </c>
      <c r="I1853" s="360">
        <v>0</v>
      </c>
      <c r="J1853" s="360">
        <v>0</v>
      </c>
      <c r="K1853" s="360">
        <v>0</v>
      </c>
      <c r="L1853" s="360">
        <v>1</v>
      </c>
      <c r="M1853" s="360">
        <v>2</v>
      </c>
      <c r="N1853" s="360">
        <v>0</v>
      </c>
      <c r="O1853" s="360">
        <v>1</v>
      </c>
      <c r="P1853" s="360">
        <v>1</v>
      </c>
      <c r="Q1853" s="360">
        <v>0</v>
      </c>
      <c r="R1853" s="360">
        <v>0</v>
      </c>
    </row>
    <row r="1854" spans="2:18" ht="13.2" x14ac:dyDescent="0.25">
      <c r="B1854" s="371" t="s">
        <v>221</v>
      </c>
      <c r="C1854" s="371" t="s">
        <v>2585</v>
      </c>
      <c r="D1854" s="371" t="s">
        <v>107</v>
      </c>
      <c r="E1854" s="371" t="s">
        <v>2801</v>
      </c>
      <c r="F1854" s="360">
        <v>1</v>
      </c>
      <c r="G1854" s="360">
        <v>0</v>
      </c>
      <c r="H1854" s="360">
        <v>0</v>
      </c>
      <c r="I1854" s="360">
        <v>0</v>
      </c>
      <c r="J1854" s="360">
        <v>0</v>
      </c>
      <c r="K1854" s="360">
        <v>0</v>
      </c>
      <c r="L1854" s="360">
        <v>0</v>
      </c>
      <c r="M1854" s="360">
        <v>0</v>
      </c>
      <c r="N1854" s="360">
        <v>0</v>
      </c>
      <c r="O1854" s="360">
        <v>1</v>
      </c>
      <c r="P1854" s="360">
        <v>0</v>
      </c>
      <c r="Q1854" s="360">
        <v>0</v>
      </c>
      <c r="R1854" s="360">
        <v>0</v>
      </c>
    </row>
    <row r="1855" spans="2:18" ht="13.2" x14ac:dyDescent="0.25">
      <c r="B1855" s="371" t="s">
        <v>221</v>
      </c>
      <c r="C1855" s="371" t="s">
        <v>2585</v>
      </c>
      <c r="D1855" s="371" t="s">
        <v>107</v>
      </c>
      <c r="E1855" s="371" t="s">
        <v>3196</v>
      </c>
      <c r="F1855" s="360">
        <v>2</v>
      </c>
      <c r="G1855" s="360">
        <v>0</v>
      </c>
      <c r="H1855" s="360">
        <v>0</v>
      </c>
      <c r="I1855" s="360">
        <v>0</v>
      </c>
      <c r="J1855" s="360">
        <v>0</v>
      </c>
      <c r="K1855" s="360">
        <v>0</v>
      </c>
      <c r="L1855" s="360">
        <v>0</v>
      </c>
      <c r="M1855" s="360">
        <v>0</v>
      </c>
      <c r="N1855" s="360">
        <v>0</v>
      </c>
      <c r="O1855" s="360">
        <v>1</v>
      </c>
      <c r="P1855" s="360">
        <v>1</v>
      </c>
      <c r="Q1855" s="360">
        <v>0</v>
      </c>
      <c r="R1855" s="360">
        <v>0</v>
      </c>
    </row>
    <row r="1856" spans="2:18" ht="13.2" x14ac:dyDescent="0.25">
      <c r="B1856" s="371" t="s">
        <v>221</v>
      </c>
      <c r="C1856" s="371" t="s">
        <v>2585</v>
      </c>
      <c r="D1856" s="371" t="s">
        <v>107</v>
      </c>
      <c r="E1856" s="371" t="s">
        <v>1605</v>
      </c>
      <c r="F1856" s="360">
        <v>42</v>
      </c>
      <c r="G1856" s="360">
        <v>1</v>
      </c>
      <c r="H1856" s="360">
        <v>0</v>
      </c>
      <c r="I1856" s="360">
        <v>0</v>
      </c>
      <c r="J1856" s="360">
        <v>2</v>
      </c>
      <c r="K1856" s="360">
        <v>0</v>
      </c>
      <c r="L1856" s="360">
        <v>4</v>
      </c>
      <c r="M1856" s="360">
        <v>8</v>
      </c>
      <c r="N1856" s="360">
        <v>5</v>
      </c>
      <c r="O1856" s="360">
        <v>8</v>
      </c>
      <c r="P1856" s="360">
        <v>10</v>
      </c>
      <c r="Q1856" s="360">
        <v>3</v>
      </c>
      <c r="R1856" s="360">
        <v>1</v>
      </c>
    </row>
    <row r="1857" spans="2:18" ht="13.2" x14ac:dyDescent="0.25">
      <c r="B1857" s="371" t="s">
        <v>221</v>
      </c>
      <c r="C1857" s="371" t="s">
        <v>2585</v>
      </c>
      <c r="D1857" s="371" t="s">
        <v>107</v>
      </c>
      <c r="E1857" s="371" t="s">
        <v>1606</v>
      </c>
      <c r="F1857" s="360">
        <v>1</v>
      </c>
      <c r="G1857" s="360">
        <v>0</v>
      </c>
      <c r="H1857" s="360">
        <v>0</v>
      </c>
      <c r="I1857" s="360">
        <v>0</v>
      </c>
      <c r="J1857" s="360">
        <v>0</v>
      </c>
      <c r="K1857" s="360">
        <v>0</v>
      </c>
      <c r="L1857" s="360">
        <v>0</v>
      </c>
      <c r="M1857" s="360">
        <v>1</v>
      </c>
      <c r="N1857" s="360">
        <v>0</v>
      </c>
      <c r="O1857" s="360">
        <v>0</v>
      </c>
      <c r="P1857" s="360">
        <v>0</v>
      </c>
      <c r="Q1857" s="360">
        <v>0</v>
      </c>
      <c r="R1857" s="360">
        <v>0</v>
      </c>
    </row>
    <row r="1858" spans="2:18" ht="13.2" x14ac:dyDescent="0.25">
      <c r="B1858" s="371" t="s">
        <v>221</v>
      </c>
      <c r="C1858" s="371" t="s">
        <v>2585</v>
      </c>
      <c r="D1858" s="371" t="s">
        <v>107</v>
      </c>
      <c r="E1858" s="371" t="s">
        <v>1952</v>
      </c>
      <c r="F1858" s="360">
        <v>1</v>
      </c>
      <c r="G1858" s="360">
        <v>0</v>
      </c>
      <c r="H1858" s="360">
        <v>0</v>
      </c>
      <c r="I1858" s="360">
        <v>0</v>
      </c>
      <c r="J1858" s="360">
        <v>0</v>
      </c>
      <c r="K1858" s="360">
        <v>0</v>
      </c>
      <c r="L1858" s="360">
        <v>0</v>
      </c>
      <c r="M1858" s="360">
        <v>1</v>
      </c>
      <c r="N1858" s="360">
        <v>0</v>
      </c>
      <c r="O1858" s="360">
        <v>0</v>
      </c>
      <c r="P1858" s="360">
        <v>0</v>
      </c>
      <c r="Q1858" s="360">
        <v>0</v>
      </c>
      <c r="R1858" s="360">
        <v>0</v>
      </c>
    </row>
    <row r="1859" spans="2:18" ht="13.2" x14ac:dyDescent="0.25">
      <c r="B1859" s="371" t="s">
        <v>221</v>
      </c>
      <c r="C1859" s="371" t="s">
        <v>2585</v>
      </c>
      <c r="D1859" s="371" t="s">
        <v>107</v>
      </c>
      <c r="E1859" s="371" t="s">
        <v>1608</v>
      </c>
      <c r="F1859" s="360">
        <v>75</v>
      </c>
      <c r="G1859" s="360">
        <v>1</v>
      </c>
      <c r="H1859" s="360">
        <v>0</v>
      </c>
      <c r="I1859" s="360">
        <v>1</v>
      </c>
      <c r="J1859" s="360">
        <v>4</v>
      </c>
      <c r="K1859" s="360">
        <v>6</v>
      </c>
      <c r="L1859" s="360">
        <v>10</v>
      </c>
      <c r="M1859" s="360">
        <v>12</v>
      </c>
      <c r="N1859" s="360">
        <v>13</v>
      </c>
      <c r="O1859" s="360">
        <v>20</v>
      </c>
      <c r="P1859" s="360">
        <v>7</v>
      </c>
      <c r="Q1859" s="360">
        <v>0</v>
      </c>
      <c r="R1859" s="360">
        <v>1</v>
      </c>
    </row>
    <row r="1860" spans="2:18" ht="13.2" x14ac:dyDescent="0.25">
      <c r="B1860" s="371" t="s">
        <v>221</v>
      </c>
      <c r="C1860" s="371" t="s">
        <v>2585</v>
      </c>
      <c r="D1860" s="371" t="s">
        <v>107</v>
      </c>
      <c r="E1860" s="371" t="s">
        <v>1609</v>
      </c>
      <c r="F1860" s="360">
        <v>2</v>
      </c>
      <c r="G1860" s="360">
        <v>0</v>
      </c>
      <c r="H1860" s="360">
        <v>0</v>
      </c>
      <c r="I1860" s="360">
        <v>0</v>
      </c>
      <c r="J1860" s="360">
        <v>0</v>
      </c>
      <c r="K1860" s="360">
        <v>0</v>
      </c>
      <c r="L1860" s="360">
        <v>0</v>
      </c>
      <c r="M1860" s="360">
        <v>0</v>
      </c>
      <c r="N1860" s="360">
        <v>0</v>
      </c>
      <c r="O1860" s="360">
        <v>2</v>
      </c>
      <c r="P1860" s="360">
        <v>0</v>
      </c>
      <c r="Q1860" s="360">
        <v>0</v>
      </c>
      <c r="R1860" s="360">
        <v>0</v>
      </c>
    </row>
    <row r="1861" spans="2:18" ht="13.2" x14ac:dyDescent="0.25">
      <c r="B1861" s="371" t="s">
        <v>221</v>
      </c>
      <c r="C1861" s="371" t="s">
        <v>2585</v>
      </c>
      <c r="D1861" s="371" t="s">
        <v>107</v>
      </c>
      <c r="E1861" s="371" t="s">
        <v>1610</v>
      </c>
      <c r="F1861" s="360">
        <v>2</v>
      </c>
      <c r="G1861" s="360">
        <v>0</v>
      </c>
      <c r="H1861" s="360">
        <v>0</v>
      </c>
      <c r="I1861" s="360">
        <v>0</v>
      </c>
      <c r="J1861" s="360">
        <v>0</v>
      </c>
      <c r="K1861" s="360">
        <v>0</v>
      </c>
      <c r="L1861" s="360">
        <v>0</v>
      </c>
      <c r="M1861" s="360">
        <v>0</v>
      </c>
      <c r="N1861" s="360">
        <v>0</v>
      </c>
      <c r="O1861" s="360">
        <v>1</v>
      </c>
      <c r="P1861" s="360">
        <v>1</v>
      </c>
      <c r="Q1861" s="360">
        <v>0</v>
      </c>
      <c r="R1861" s="360">
        <v>0</v>
      </c>
    </row>
    <row r="1862" spans="2:18" ht="13.2" x14ac:dyDescent="0.25">
      <c r="B1862" s="371" t="s">
        <v>221</v>
      </c>
      <c r="C1862" s="371" t="s">
        <v>2585</v>
      </c>
      <c r="D1862" s="371" t="s">
        <v>107</v>
      </c>
      <c r="E1862" s="371" t="s">
        <v>2868</v>
      </c>
      <c r="F1862" s="360">
        <v>1</v>
      </c>
      <c r="G1862" s="360">
        <v>0</v>
      </c>
      <c r="H1862" s="360">
        <v>0</v>
      </c>
      <c r="I1862" s="360">
        <v>0</v>
      </c>
      <c r="J1862" s="360">
        <v>0</v>
      </c>
      <c r="K1862" s="360">
        <v>0</v>
      </c>
      <c r="L1862" s="360">
        <v>0</v>
      </c>
      <c r="M1862" s="360">
        <v>0</v>
      </c>
      <c r="N1862" s="360">
        <v>0</v>
      </c>
      <c r="O1862" s="360">
        <v>0</v>
      </c>
      <c r="P1862" s="360">
        <v>0</v>
      </c>
      <c r="Q1862" s="360">
        <v>0</v>
      </c>
      <c r="R1862" s="360">
        <v>1</v>
      </c>
    </row>
    <row r="1863" spans="2:18" ht="13.2" x14ac:dyDescent="0.25">
      <c r="B1863" s="371" t="s">
        <v>221</v>
      </c>
      <c r="C1863" s="371" t="s">
        <v>2585</v>
      </c>
      <c r="D1863" s="371" t="s">
        <v>107</v>
      </c>
      <c r="E1863" s="371" t="s">
        <v>3090</v>
      </c>
      <c r="F1863" s="360">
        <v>2</v>
      </c>
      <c r="G1863" s="360">
        <v>0</v>
      </c>
      <c r="H1863" s="360">
        <v>0</v>
      </c>
      <c r="I1863" s="360">
        <v>0</v>
      </c>
      <c r="J1863" s="360">
        <v>0</v>
      </c>
      <c r="K1863" s="360">
        <v>0</v>
      </c>
      <c r="L1863" s="360">
        <v>0</v>
      </c>
      <c r="M1863" s="360">
        <v>1</v>
      </c>
      <c r="N1863" s="360">
        <v>0</v>
      </c>
      <c r="O1863" s="360">
        <v>1</v>
      </c>
      <c r="P1863" s="360">
        <v>0</v>
      </c>
      <c r="Q1863" s="360">
        <v>0</v>
      </c>
      <c r="R1863" s="360">
        <v>0</v>
      </c>
    </row>
    <row r="1864" spans="2:18" ht="13.2" x14ac:dyDescent="0.25">
      <c r="B1864" s="371" t="s">
        <v>221</v>
      </c>
      <c r="C1864" s="371" t="s">
        <v>2585</v>
      </c>
      <c r="D1864" s="371" t="s">
        <v>107</v>
      </c>
      <c r="E1864" s="371" t="s">
        <v>4124</v>
      </c>
      <c r="F1864" s="360">
        <v>2</v>
      </c>
      <c r="G1864" s="360">
        <v>0</v>
      </c>
      <c r="H1864" s="360">
        <v>0</v>
      </c>
      <c r="I1864" s="360">
        <v>0</v>
      </c>
      <c r="J1864" s="360">
        <v>0</v>
      </c>
      <c r="K1864" s="360">
        <v>0</v>
      </c>
      <c r="L1864" s="360">
        <v>0</v>
      </c>
      <c r="M1864" s="360">
        <v>0</v>
      </c>
      <c r="N1864" s="360">
        <v>0</v>
      </c>
      <c r="O1864" s="360">
        <v>1</v>
      </c>
      <c r="P1864" s="360">
        <v>0</v>
      </c>
      <c r="Q1864" s="360">
        <v>0</v>
      </c>
      <c r="R1864" s="360">
        <v>1</v>
      </c>
    </row>
    <row r="1865" spans="2:18" ht="13.2" x14ac:dyDescent="0.25">
      <c r="B1865" s="371" t="s">
        <v>221</v>
      </c>
      <c r="C1865" s="371" t="s">
        <v>2585</v>
      </c>
      <c r="D1865" s="371" t="s">
        <v>107</v>
      </c>
      <c r="E1865" s="371" t="s">
        <v>3351</v>
      </c>
      <c r="F1865" s="360">
        <v>2</v>
      </c>
      <c r="G1865" s="360">
        <v>0</v>
      </c>
      <c r="H1865" s="360">
        <v>0</v>
      </c>
      <c r="I1865" s="360">
        <v>0</v>
      </c>
      <c r="J1865" s="360">
        <v>0</v>
      </c>
      <c r="K1865" s="360">
        <v>0</v>
      </c>
      <c r="L1865" s="360">
        <v>0</v>
      </c>
      <c r="M1865" s="360">
        <v>0</v>
      </c>
      <c r="N1865" s="360">
        <v>0</v>
      </c>
      <c r="O1865" s="360">
        <v>2</v>
      </c>
      <c r="P1865" s="360">
        <v>0</v>
      </c>
      <c r="Q1865" s="360">
        <v>0</v>
      </c>
      <c r="R1865" s="360">
        <v>0</v>
      </c>
    </row>
    <row r="1866" spans="2:18" ht="13.2" x14ac:dyDescent="0.25">
      <c r="B1866" s="371" t="s">
        <v>221</v>
      </c>
      <c r="C1866" s="371" t="s">
        <v>2585</v>
      </c>
      <c r="D1866" s="371" t="s">
        <v>2888</v>
      </c>
      <c r="E1866" s="371" t="s">
        <v>3092</v>
      </c>
      <c r="F1866" s="360">
        <v>1</v>
      </c>
      <c r="G1866" s="360">
        <v>0</v>
      </c>
      <c r="H1866" s="360">
        <v>0</v>
      </c>
      <c r="I1866" s="360">
        <v>0</v>
      </c>
      <c r="J1866" s="360">
        <v>0</v>
      </c>
      <c r="K1866" s="360">
        <v>0</v>
      </c>
      <c r="L1866" s="360">
        <v>0</v>
      </c>
      <c r="M1866" s="360">
        <v>0</v>
      </c>
      <c r="N1866" s="360">
        <v>1</v>
      </c>
      <c r="O1866" s="360">
        <v>0</v>
      </c>
      <c r="P1866" s="360">
        <v>0</v>
      </c>
      <c r="Q1866" s="360">
        <v>0</v>
      </c>
      <c r="R1866" s="360">
        <v>0</v>
      </c>
    </row>
    <row r="1867" spans="2:18" ht="13.2" x14ac:dyDescent="0.25">
      <c r="B1867" s="371" t="s">
        <v>221</v>
      </c>
      <c r="C1867" s="371" t="s">
        <v>2585</v>
      </c>
      <c r="D1867" s="371" t="s">
        <v>351</v>
      </c>
      <c r="E1867" s="371" t="s">
        <v>3616</v>
      </c>
      <c r="F1867" s="360">
        <v>1</v>
      </c>
      <c r="G1867" s="360">
        <v>0</v>
      </c>
      <c r="H1867" s="360">
        <v>0</v>
      </c>
      <c r="I1867" s="360">
        <v>0</v>
      </c>
      <c r="J1867" s="360">
        <v>0</v>
      </c>
      <c r="K1867" s="360">
        <v>0</v>
      </c>
      <c r="L1867" s="360">
        <v>1</v>
      </c>
      <c r="M1867" s="360">
        <v>0</v>
      </c>
      <c r="N1867" s="360">
        <v>0</v>
      </c>
      <c r="O1867" s="360">
        <v>0</v>
      </c>
      <c r="P1867" s="360">
        <v>0</v>
      </c>
      <c r="Q1867" s="360">
        <v>0</v>
      </c>
      <c r="R1867" s="360">
        <v>0</v>
      </c>
    </row>
    <row r="1868" spans="2:18" ht="13.2" x14ac:dyDescent="0.25">
      <c r="B1868" s="371" t="s">
        <v>221</v>
      </c>
      <c r="C1868" s="371" t="s">
        <v>2585</v>
      </c>
      <c r="D1868" s="371" t="s">
        <v>351</v>
      </c>
      <c r="E1868" s="371" t="s">
        <v>1711</v>
      </c>
      <c r="F1868" s="360">
        <v>51</v>
      </c>
      <c r="G1868" s="360">
        <v>0</v>
      </c>
      <c r="H1868" s="360">
        <v>0</v>
      </c>
      <c r="I1868" s="360">
        <v>0</v>
      </c>
      <c r="J1868" s="360">
        <v>0</v>
      </c>
      <c r="K1868" s="360">
        <v>0</v>
      </c>
      <c r="L1868" s="360">
        <v>3</v>
      </c>
      <c r="M1868" s="360">
        <v>10</v>
      </c>
      <c r="N1868" s="360">
        <v>11</v>
      </c>
      <c r="O1868" s="360">
        <v>17</v>
      </c>
      <c r="P1868" s="360">
        <v>9</v>
      </c>
      <c r="Q1868" s="360">
        <v>1</v>
      </c>
      <c r="R1868" s="360">
        <v>0</v>
      </c>
    </row>
    <row r="1869" spans="2:18" ht="13.2" x14ac:dyDescent="0.25">
      <c r="B1869" s="371" t="s">
        <v>221</v>
      </c>
      <c r="C1869" s="371" t="s">
        <v>2585</v>
      </c>
      <c r="D1869" s="371" t="s">
        <v>351</v>
      </c>
      <c r="E1869" s="371" t="s">
        <v>3093</v>
      </c>
      <c r="F1869" s="360">
        <v>2</v>
      </c>
      <c r="G1869" s="360">
        <v>0</v>
      </c>
      <c r="H1869" s="360">
        <v>0</v>
      </c>
      <c r="I1869" s="360">
        <v>0</v>
      </c>
      <c r="J1869" s="360">
        <v>0</v>
      </c>
      <c r="K1869" s="360">
        <v>0</v>
      </c>
      <c r="L1869" s="360">
        <v>0</v>
      </c>
      <c r="M1869" s="360">
        <v>0</v>
      </c>
      <c r="N1869" s="360">
        <v>0</v>
      </c>
      <c r="O1869" s="360">
        <v>0</v>
      </c>
      <c r="P1869" s="360">
        <v>0</v>
      </c>
      <c r="Q1869" s="360">
        <v>2</v>
      </c>
      <c r="R1869" s="360">
        <v>0</v>
      </c>
    </row>
    <row r="1870" spans="2:18" ht="13.2" x14ac:dyDescent="0.25">
      <c r="B1870" s="371" t="s">
        <v>221</v>
      </c>
      <c r="C1870" s="371" t="s">
        <v>2585</v>
      </c>
      <c r="D1870" s="371" t="s">
        <v>351</v>
      </c>
      <c r="E1870" s="371" t="s">
        <v>3617</v>
      </c>
      <c r="F1870" s="360">
        <v>1</v>
      </c>
      <c r="G1870" s="360">
        <v>0</v>
      </c>
      <c r="H1870" s="360">
        <v>0</v>
      </c>
      <c r="I1870" s="360">
        <v>0</v>
      </c>
      <c r="J1870" s="360">
        <v>0</v>
      </c>
      <c r="K1870" s="360">
        <v>0</v>
      </c>
      <c r="L1870" s="360">
        <v>0</v>
      </c>
      <c r="M1870" s="360">
        <v>0</v>
      </c>
      <c r="N1870" s="360">
        <v>0</v>
      </c>
      <c r="O1870" s="360">
        <v>1</v>
      </c>
      <c r="P1870" s="360">
        <v>0</v>
      </c>
      <c r="Q1870" s="360">
        <v>0</v>
      </c>
      <c r="R1870" s="360">
        <v>0</v>
      </c>
    </row>
    <row r="1871" spans="2:18" ht="13.2" x14ac:dyDescent="0.25">
      <c r="B1871" s="371" t="s">
        <v>221</v>
      </c>
      <c r="C1871" s="371" t="s">
        <v>2585</v>
      </c>
      <c r="D1871" s="371" t="s">
        <v>351</v>
      </c>
      <c r="E1871" s="371" t="s">
        <v>3095</v>
      </c>
      <c r="F1871" s="360">
        <v>2</v>
      </c>
      <c r="G1871" s="360">
        <v>0</v>
      </c>
      <c r="H1871" s="360">
        <v>0</v>
      </c>
      <c r="I1871" s="360">
        <v>0</v>
      </c>
      <c r="J1871" s="360">
        <v>0</v>
      </c>
      <c r="K1871" s="360">
        <v>0</v>
      </c>
      <c r="L1871" s="360">
        <v>0</v>
      </c>
      <c r="M1871" s="360">
        <v>0</v>
      </c>
      <c r="N1871" s="360">
        <v>0</v>
      </c>
      <c r="O1871" s="360">
        <v>0</v>
      </c>
      <c r="P1871" s="360">
        <v>2</v>
      </c>
      <c r="Q1871" s="360">
        <v>0</v>
      </c>
      <c r="R1871" s="360">
        <v>0</v>
      </c>
    </row>
    <row r="1872" spans="2:18" ht="13.2" x14ac:dyDescent="0.25">
      <c r="B1872" s="371" t="s">
        <v>221</v>
      </c>
      <c r="C1872" s="371" t="s">
        <v>2585</v>
      </c>
      <c r="D1872" s="371" t="s">
        <v>351</v>
      </c>
      <c r="E1872" s="371" t="s">
        <v>1712</v>
      </c>
      <c r="F1872" s="360">
        <v>1</v>
      </c>
      <c r="G1872" s="360">
        <v>0</v>
      </c>
      <c r="H1872" s="360">
        <v>0</v>
      </c>
      <c r="I1872" s="360">
        <v>0</v>
      </c>
      <c r="J1872" s="360">
        <v>0</v>
      </c>
      <c r="K1872" s="360">
        <v>0</v>
      </c>
      <c r="L1872" s="360">
        <v>0</v>
      </c>
      <c r="M1872" s="360">
        <v>0</v>
      </c>
      <c r="N1872" s="360">
        <v>0</v>
      </c>
      <c r="O1872" s="360">
        <v>1</v>
      </c>
      <c r="P1872" s="360">
        <v>0</v>
      </c>
      <c r="Q1872" s="360">
        <v>0</v>
      </c>
      <c r="R1872" s="360">
        <v>0</v>
      </c>
    </row>
    <row r="1873" spans="2:18" ht="13.2" x14ac:dyDescent="0.25">
      <c r="B1873" s="371" t="s">
        <v>221</v>
      </c>
      <c r="C1873" s="371" t="s">
        <v>2585</v>
      </c>
      <c r="D1873" s="371" t="s">
        <v>351</v>
      </c>
      <c r="E1873" s="371" t="s">
        <v>1713</v>
      </c>
      <c r="F1873" s="360">
        <v>1</v>
      </c>
      <c r="G1873" s="360">
        <v>0</v>
      </c>
      <c r="H1873" s="360">
        <v>0</v>
      </c>
      <c r="I1873" s="360">
        <v>0</v>
      </c>
      <c r="J1873" s="360">
        <v>0</v>
      </c>
      <c r="K1873" s="360">
        <v>0</v>
      </c>
      <c r="L1873" s="360">
        <v>0</v>
      </c>
      <c r="M1873" s="360">
        <v>1</v>
      </c>
      <c r="N1873" s="360">
        <v>0</v>
      </c>
      <c r="O1873" s="360">
        <v>0</v>
      </c>
      <c r="P1873" s="360">
        <v>0</v>
      </c>
      <c r="Q1873" s="360">
        <v>0</v>
      </c>
      <c r="R1873" s="360">
        <v>0</v>
      </c>
    </row>
    <row r="1874" spans="2:18" ht="13.2" x14ac:dyDescent="0.25">
      <c r="B1874" s="371" t="s">
        <v>221</v>
      </c>
      <c r="C1874" s="371" t="s">
        <v>2585</v>
      </c>
      <c r="D1874" s="371" t="s">
        <v>351</v>
      </c>
      <c r="E1874" s="371" t="s">
        <v>1714</v>
      </c>
      <c r="F1874" s="360">
        <v>4</v>
      </c>
      <c r="G1874" s="360">
        <v>0</v>
      </c>
      <c r="H1874" s="360">
        <v>0</v>
      </c>
      <c r="I1874" s="360">
        <v>0</v>
      </c>
      <c r="J1874" s="360">
        <v>0</v>
      </c>
      <c r="K1874" s="360">
        <v>0</v>
      </c>
      <c r="L1874" s="360">
        <v>2</v>
      </c>
      <c r="M1874" s="360">
        <v>0</v>
      </c>
      <c r="N1874" s="360">
        <v>0</v>
      </c>
      <c r="O1874" s="360">
        <v>0</v>
      </c>
      <c r="P1874" s="360">
        <v>2</v>
      </c>
      <c r="Q1874" s="360">
        <v>0</v>
      </c>
      <c r="R1874" s="360">
        <v>0</v>
      </c>
    </row>
    <row r="1875" spans="2:18" ht="13.2" x14ac:dyDescent="0.25">
      <c r="B1875" s="371" t="s">
        <v>221</v>
      </c>
      <c r="C1875" s="371" t="s">
        <v>2585</v>
      </c>
      <c r="D1875" s="371" t="s">
        <v>351</v>
      </c>
      <c r="E1875" s="371" t="s">
        <v>3096</v>
      </c>
      <c r="F1875" s="360">
        <v>1</v>
      </c>
      <c r="G1875" s="360">
        <v>0</v>
      </c>
      <c r="H1875" s="360">
        <v>0</v>
      </c>
      <c r="I1875" s="360">
        <v>0</v>
      </c>
      <c r="J1875" s="360">
        <v>0</v>
      </c>
      <c r="K1875" s="360">
        <v>0</v>
      </c>
      <c r="L1875" s="360">
        <v>1</v>
      </c>
      <c r="M1875" s="360">
        <v>0</v>
      </c>
      <c r="N1875" s="360">
        <v>0</v>
      </c>
      <c r="O1875" s="360">
        <v>0</v>
      </c>
      <c r="P1875" s="360">
        <v>0</v>
      </c>
      <c r="Q1875" s="360">
        <v>0</v>
      </c>
      <c r="R1875" s="360">
        <v>0</v>
      </c>
    </row>
    <row r="1876" spans="2:18" ht="13.2" x14ac:dyDescent="0.25">
      <c r="B1876" s="371" t="s">
        <v>221</v>
      </c>
      <c r="C1876" s="371" t="s">
        <v>2585</v>
      </c>
      <c r="D1876" s="371" t="s">
        <v>351</v>
      </c>
      <c r="E1876" s="371" t="s">
        <v>3412</v>
      </c>
      <c r="F1876" s="360">
        <v>3</v>
      </c>
      <c r="G1876" s="360">
        <v>1</v>
      </c>
      <c r="H1876" s="360">
        <v>0</v>
      </c>
      <c r="I1876" s="360">
        <v>0</v>
      </c>
      <c r="J1876" s="360">
        <v>0</v>
      </c>
      <c r="K1876" s="360">
        <v>0</v>
      </c>
      <c r="L1876" s="360">
        <v>0</v>
      </c>
      <c r="M1876" s="360">
        <v>1</v>
      </c>
      <c r="N1876" s="360">
        <v>1</v>
      </c>
      <c r="O1876" s="360">
        <v>0</v>
      </c>
      <c r="P1876" s="360">
        <v>0</v>
      </c>
      <c r="Q1876" s="360">
        <v>0</v>
      </c>
      <c r="R1876" s="360">
        <v>0</v>
      </c>
    </row>
    <row r="1877" spans="2:18" ht="13.2" x14ac:dyDescent="0.25">
      <c r="B1877" s="371" t="s">
        <v>221</v>
      </c>
      <c r="C1877" s="371" t="s">
        <v>2585</v>
      </c>
      <c r="D1877" s="371" t="s">
        <v>351</v>
      </c>
      <c r="E1877" s="371" t="s">
        <v>3352</v>
      </c>
      <c r="F1877" s="360">
        <v>1</v>
      </c>
      <c r="G1877" s="360">
        <v>0</v>
      </c>
      <c r="H1877" s="360">
        <v>0</v>
      </c>
      <c r="I1877" s="360">
        <v>0</v>
      </c>
      <c r="J1877" s="360">
        <v>0</v>
      </c>
      <c r="K1877" s="360">
        <v>0</v>
      </c>
      <c r="L1877" s="360">
        <v>0</v>
      </c>
      <c r="M1877" s="360">
        <v>0</v>
      </c>
      <c r="N1877" s="360">
        <v>0</v>
      </c>
      <c r="O1877" s="360">
        <v>0</v>
      </c>
      <c r="P1877" s="360">
        <v>0</v>
      </c>
      <c r="Q1877" s="360">
        <v>1</v>
      </c>
      <c r="R1877" s="360">
        <v>0</v>
      </c>
    </row>
    <row r="1878" spans="2:18" ht="13.2" x14ac:dyDescent="0.25">
      <c r="B1878" s="371" t="s">
        <v>221</v>
      </c>
      <c r="C1878" s="371" t="s">
        <v>2585</v>
      </c>
      <c r="D1878" s="371" t="s">
        <v>351</v>
      </c>
      <c r="E1878" s="371" t="s">
        <v>2804</v>
      </c>
      <c r="F1878" s="360">
        <v>1</v>
      </c>
      <c r="G1878" s="360">
        <v>0</v>
      </c>
      <c r="H1878" s="360">
        <v>0</v>
      </c>
      <c r="I1878" s="360">
        <v>0</v>
      </c>
      <c r="J1878" s="360">
        <v>0</v>
      </c>
      <c r="K1878" s="360">
        <v>0</v>
      </c>
      <c r="L1878" s="360">
        <v>1</v>
      </c>
      <c r="M1878" s="360">
        <v>0</v>
      </c>
      <c r="N1878" s="360">
        <v>0</v>
      </c>
      <c r="O1878" s="360">
        <v>0</v>
      </c>
      <c r="P1878" s="360">
        <v>0</v>
      </c>
      <c r="Q1878" s="360">
        <v>0</v>
      </c>
      <c r="R1878" s="360">
        <v>0</v>
      </c>
    </row>
    <row r="1879" spans="2:18" ht="13.2" x14ac:dyDescent="0.25">
      <c r="B1879" s="371" t="s">
        <v>221</v>
      </c>
      <c r="C1879" s="371" t="s">
        <v>2585</v>
      </c>
      <c r="D1879" s="371" t="s">
        <v>351</v>
      </c>
      <c r="E1879" s="371" t="s">
        <v>3097</v>
      </c>
      <c r="F1879" s="360">
        <v>1</v>
      </c>
      <c r="G1879" s="360">
        <v>0</v>
      </c>
      <c r="H1879" s="360">
        <v>0</v>
      </c>
      <c r="I1879" s="360">
        <v>0</v>
      </c>
      <c r="J1879" s="360">
        <v>0</v>
      </c>
      <c r="K1879" s="360">
        <v>0</v>
      </c>
      <c r="L1879" s="360">
        <v>0</v>
      </c>
      <c r="M1879" s="360">
        <v>0</v>
      </c>
      <c r="N1879" s="360">
        <v>0</v>
      </c>
      <c r="O1879" s="360">
        <v>0</v>
      </c>
      <c r="P1879" s="360">
        <v>0</v>
      </c>
      <c r="Q1879" s="360">
        <v>1</v>
      </c>
      <c r="R1879" s="360">
        <v>0</v>
      </c>
    </row>
    <row r="1880" spans="2:18" ht="13.2" x14ac:dyDescent="0.25">
      <c r="B1880" s="371" t="s">
        <v>221</v>
      </c>
      <c r="C1880" s="371" t="s">
        <v>2585</v>
      </c>
      <c r="D1880" s="371" t="s">
        <v>351</v>
      </c>
      <c r="E1880" s="371" t="s">
        <v>1715</v>
      </c>
      <c r="F1880" s="360">
        <v>3</v>
      </c>
      <c r="G1880" s="360">
        <v>0</v>
      </c>
      <c r="H1880" s="360">
        <v>0</v>
      </c>
      <c r="I1880" s="360">
        <v>0</v>
      </c>
      <c r="J1880" s="360">
        <v>0</v>
      </c>
      <c r="K1880" s="360">
        <v>0</v>
      </c>
      <c r="L1880" s="360">
        <v>0</v>
      </c>
      <c r="M1880" s="360">
        <v>0</v>
      </c>
      <c r="N1880" s="360">
        <v>0</v>
      </c>
      <c r="O1880" s="360">
        <v>2</v>
      </c>
      <c r="P1880" s="360">
        <v>0</v>
      </c>
      <c r="Q1880" s="360">
        <v>0</v>
      </c>
      <c r="R1880" s="360">
        <v>1</v>
      </c>
    </row>
    <row r="1881" spans="2:18" ht="13.2" x14ac:dyDescent="0.25">
      <c r="B1881" s="371" t="s">
        <v>221</v>
      </c>
      <c r="C1881" s="371" t="s">
        <v>2585</v>
      </c>
      <c r="D1881" s="371" t="s">
        <v>351</v>
      </c>
      <c r="E1881" s="371" t="s">
        <v>1716</v>
      </c>
      <c r="F1881" s="360">
        <v>5</v>
      </c>
      <c r="G1881" s="360">
        <v>0</v>
      </c>
      <c r="H1881" s="360">
        <v>0</v>
      </c>
      <c r="I1881" s="360">
        <v>0</v>
      </c>
      <c r="J1881" s="360">
        <v>0</v>
      </c>
      <c r="K1881" s="360">
        <v>0</v>
      </c>
      <c r="L1881" s="360">
        <v>0</v>
      </c>
      <c r="M1881" s="360">
        <v>0</v>
      </c>
      <c r="N1881" s="360">
        <v>0</v>
      </c>
      <c r="O1881" s="360">
        <v>3</v>
      </c>
      <c r="P1881" s="360">
        <v>2</v>
      </c>
      <c r="Q1881" s="360">
        <v>0</v>
      </c>
      <c r="R1881" s="360">
        <v>0</v>
      </c>
    </row>
    <row r="1882" spans="2:18" ht="13.2" x14ac:dyDescent="0.25">
      <c r="B1882" s="371" t="s">
        <v>221</v>
      </c>
      <c r="C1882" s="371" t="s">
        <v>2585</v>
      </c>
      <c r="D1882" s="371" t="s">
        <v>103</v>
      </c>
      <c r="E1882" s="371" t="s">
        <v>3413</v>
      </c>
      <c r="F1882" s="360">
        <v>1</v>
      </c>
      <c r="G1882" s="360">
        <v>0</v>
      </c>
      <c r="H1882" s="360">
        <v>0</v>
      </c>
      <c r="I1882" s="360">
        <v>0</v>
      </c>
      <c r="J1882" s="360">
        <v>0</v>
      </c>
      <c r="K1882" s="360">
        <v>0</v>
      </c>
      <c r="L1882" s="360">
        <v>0</v>
      </c>
      <c r="M1882" s="360">
        <v>0</v>
      </c>
      <c r="N1882" s="360">
        <v>1</v>
      </c>
      <c r="O1882" s="360">
        <v>0</v>
      </c>
      <c r="P1882" s="360">
        <v>0</v>
      </c>
      <c r="Q1882" s="360">
        <v>0</v>
      </c>
      <c r="R1882" s="360">
        <v>0</v>
      </c>
    </row>
    <row r="1883" spans="2:18" ht="13.2" x14ac:dyDescent="0.25">
      <c r="B1883" s="371" t="s">
        <v>221</v>
      </c>
      <c r="C1883" s="371" t="s">
        <v>2585</v>
      </c>
      <c r="D1883" s="371" t="s">
        <v>103</v>
      </c>
      <c r="E1883" s="371" t="s">
        <v>3619</v>
      </c>
      <c r="F1883" s="360">
        <v>2</v>
      </c>
      <c r="G1883" s="360">
        <v>0</v>
      </c>
      <c r="H1883" s="360">
        <v>0</v>
      </c>
      <c r="I1883" s="360">
        <v>0</v>
      </c>
      <c r="J1883" s="360">
        <v>0</v>
      </c>
      <c r="K1883" s="360">
        <v>0</v>
      </c>
      <c r="L1883" s="360">
        <v>0</v>
      </c>
      <c r="M1883" s="360">
        <v>0</v>
      </c>
      <c r="N1883" s="360">
        <v>0</v>
      </c>
      <c r="O1883" s="360">
        <v>0</v>
      </c>
      <c r="P1883" s="360">
        <v>0</v>
      </c>
      <c r="Q1883" s="360">
        <v>1</v>
      </c>
      <c r="R1883" s="360">
        <v>1</v>
      </c>
    </row>
    <row r="1884" spans="2:18" ht="13.2" x14ac:dyDescent="0.25">
      <c r="B1884" s="371" t="s">
        <v>221</v>
      </c>
      <c r="C1884" s="371" t="s">
        <v>2585</v>
      </c>
      <c r="D1884" s="371" t="s">
        <v>103</v>
      </c>
      <c r="E1884" s="371" t="s">
        <v>1732</v>
      </c>
      <c r="F1884" s="360">
        <v>5</v>
      </c>
      <c r="G1884" s="360">
        <v>0</v>
      </c>
      <c r="H1884" s="360">
        <v>0</v>
      </c>
      <c r="I1884" s="360">
        <v>0</v>
      </c>
      <c r="J1884" s="360">
        <v>0</v>
      </c>
      <c r="K1884" s="360">
        <v>0</v>
      </c>
      <c r="L1884" s="360">
        <v>1</v>
      </c>
      <c r="M1884" s="360">
        <v>0</v>
      </c>
      <c r="N1884" s="360">
        <v>0</v>
      </c>
      <c r="O1884" s="360">
        <v>1</v>
      </c>
      <c r="P1884" s="360">
        <v>1</v>
      </c>
      <c r="Q1884" s="360">
        <v>2</v>
      </c>
      <c r="R1884" s="360">
        <v>0</v>
      </c>
    </row>
    <row r="1885" spans="2:18" ht="13.2" x14ac:dyDescent="0.25">
      <c r="B1885" s="371" t="s">
        <v>221</v>
      </c>
      <c r="C1885" s="371" t="s">
        <v>2585</v>
      </c>
      <c r="D1885" s="371" t="s">
        <v>103</v>
      </c>
      <c r="E1885" s="371" t="s">
        <v>3101</v>
      </c>
      <c r="F1885" s="360">
        <v>1</v>
      </c>
      <c r="G1885" s="360">
        <v>0</v>
      </c>
      <c r="H1885" s="360">
        <v>0</v>
      </c>
      <c r="I1885" s="360">
        <v>0</v>
      </c>
      <c r="J1885" s="360">
        <v>0</v>
      </c>
      <c r="K1885" s="360">
        <v>0</v>
      </c>
      <c r="L1885" s="360">
        <v>0</v>
      </c>
      <c r="M1885" s="360">
        <v>0</v>
      </c>
      <c r="N1885" s="360">
        <v>0</v>
      </c>
      <c r="O1885" s="360">
        <v>1</v>
      </c>
      <c r="P1885" s="360">
        <v>0</v>
      </c>
      <c r="Q1885" s="360">
        <v>0</v>
      </c>
      <c r="R1885" s="360">
        <v>0</v>
      </c>
    </row>
    <row r="1886" spans="2:18" ht="13.2" x14ac:dyDescent="0.25">
      <c r="B1886" s="371" t="s">
        <v>221</v>
      </c>
      <c r="C1886" s="371" t="s">
        <v>2585</v>
      </c>
      <c r="D1886" s="371" t="s">
        <v>103</v>
      </c>
      <c r="E1886" s="371" t="s">
        <v>2366</v>
      </c>
      <c r="F1886" s="360">
        <v>3</v>
      </c>
      <c r="G1886" s="360">
        <v>0</v>
      </c>
      <c r="H1886" s="360">
        <v>0</v>
      </c>
      <c r="I1886" s="360">
        <v>0</v>
      </c>
      <c r="J1886" s="360">
        <v>0</v>
      </c>
      <c r="K1886" s="360">
        <v>1</v>
      </c>
      <c r="L1886" s="360">
        <v>1</v>
      </c>
      <c r="M1886" s="360">
        <v>1</v>
      </c>
      <c r="N1886" s="360">
        <v>0</v>
      </c>
      <c r="O1886" s="360">
        <v>0</v>
      </c>
      <c r="P1886" s="360">
        <v>0</v>
      </c>
      <c r="Q1886" s="360">
        <v>0</v>
      </c>
      <c r="R1886" s="360">
        <v>0</v>
      </c>
    </row>
    <row r="1887" spans="2:18" ht="13.2" x14ac:dyDescent="0.25">
      <c r="B1887" s="371" t="s">
        <v>221</v>
      </c>
      <c r="C1887" s="371" t="s">
        <v>2585</v>
      </c>
      <c r="D1887" s="371" t="s">
        <v>103</v>
      </c>
      <c r="E1887" s="371" t="s">
        <v>1733</v>
      </c>
      <c r="F1887" s="360">
        <v>1</v>
      </c>
      <c r="G1887" s="360">
        <v>0</v>
      </c>
      <c r="H1887" s="360">
        <v>0</v>
      </c>
      <c r="I1887" s="360">
        <v>0</v>
      </c>
      <c r="J1887" s="360">
        <v>0</v>
      </c>
      <c r="K1887" s="360">
        <v>0</v>
      </c>
      <c r="L1887" s="360">
        <v>1</v>
      </c>
      <c r="M1887" s="360">
        <v>0</v>
      </c>
      <c r="N1887" s="360">
        <v>0</v>
      </c>
      <c r="O1887" s="360">
        <v>0</v>
      </c>
      <c r="P1887" s="360">
        <v>0</v>
      </c>
      <c r="Q1887" s="360">
        <v>0</v>
      </c>
      <c r="R1887" s="360">
        <v>0</v>
      </c>
    </row>
    <row r="1888" spans="2:18" ht="13.2" x14ac:dyDescent="0.25">
      <c r="B1888" s="371" t="s">
        <v>221</v>
      </c>
      <c r="C1888" s="371" t="s">
        <v>2585</v>
      </c>
      <c r="D1888" s="371" t="s">
        <v>103</v>
      </c>
      <c r="E1888" s="371" t="s">
        <v>1734</v>
      </c>
      <c r="F1888" s="360">
        <v>1</v>
      </c>
      <c r="G1888" s="360">
        <v>0</v>
      </c>
      <c r="H1888" s="360">
        <v>0</v>
      </c>
      <c r="I1888" s="360">
        <v>0</v>
      </c>
      <c r="J1888" s="360">
        <v>0</v>
      </c>
      <c r="K1888" s="360">
        <v>0</v>
      </c>
      <c r="L1888" s="360">
        <v>0</v>
      </c>
      <c r="M1888" s="360">
        <v>0</v>
      </c>
      <c r="N1888" s="360">
        <v>0</v>
      </c>
      <c r="O1888" s="360">
        <v>0</v>
      </c>
      <c r="P1888" s="360">
        <v>1</v>
      </c>
      <c r="Q1888" s="360">
        <v>0</v>
      </c>
      <c r="R1888" s="360">
        <v>0</v>
      </c>
    </row>
    <row r="1889" spans="2:18" ht="13.2" x14ac:dyDescent="0.25">
      <c r="B1889" s="371" t="s">
        <v>221</v>
      </c>
      <c r="C1889" s="371" t="s">
        <v>2585</v>
      </c>
      <c r="D1889" s="371" t="s">
        <v>103</v>
      </c>
      <c r="E1889" s="371" t="s">
        <v>4131</v>
      </c>
      <c r="F1889" s="360">
        <v>1</v>
      </c>
      <c r="G1889" s="360">
        <v>0</v>
      </c>
      <c r="H1889" s="360">
        <v>0</v>
      </c>
      <c r="I1889" s="360">
        <v>0</v>
      </c>
      <c r="J1889" s="360">
        <v>0</v>
      </c>
      <c r="K1889" s="360">
        <v>0</v>
      </c>
      <c r="L1889" s="360">
        <v>0</v>
      </c>
      <c r="M1889" s="360">
        <v>1</v>
      </c>
      <c r="N1889" s="360">
        <v>0</v>
      </c>
      <c r="O1889" s="360">
        <v>0</v>
      </c>
      <c r="P1889" s="360">
        <v>0</v>
      </c>
      <c r="Q1889" s="360">
        <v>0</v>
      </c>
      <c r="R1889" s="360">
        <v>0</v>
      </c>
    </row>
    <row r="1890" spans="2:18" ht="13.2" x14ac:dyDescent="0.25">
      <c r="B1890" s="371" t="s">
        <v>221</v>
      </c>
      <c r="C1890" s="371" t="s">
        <v>2585</v>
      </c>
      <c r="D1890" s="371" t="s">
        <v>103</v>
      </c>
      <c r="E1890" s="371" t="s">
        <v>3355</v>
      </c>
      <c r="F1890" s="360">
        <v>1</v>
      </c>
      <c r="G1890" s="360">
        <v>0</v>
      </c>
      <c r="H1890" s="360">
        <v>0</v>
      </c>
      <c r="I1890" s="360">
        <v>0</v>
      </c>
      <c r="J1890" s="360">
        <v>0</v>
      </c>
      <c r="K1890" s="360">
        <v>0</v>
      </c>
      <c r="L1890" s="360">
        <v>0</v>
      </c>
      <c r="M1890" s="360">
        <v>1</v>
      </c>
      <c r="N1890" s="360">
        <v>0</v>
      </c>
      <c r="O1890" s="360">
        <v>0</v>
      </c>
      <c r="P1890" s="360">
        <v>0</v>
      </c>
      <c r="Q1890" s="360">
        <v>0</v>
      </c>
      <c r="R1890" s="360">
        <v>0</v>
      </c>
    </row>
    <row r="1891" spans="2:18" ht="13.2" x14ac:dyDescent="0.25">
      <c r="B1891" s="371" t="s">
        <v>221</v>
      </c>
      <c r="C1891" s="371" t="s">
        <v>2585</v>
      </c>
      <c r="D1891" s="371" t="s">
        <v>103</v>
      </c>
      <c r="E1891" s="371" t="s">
        <v>3103</v>
      </c>
      <c r="F1891" s="360">
        <v>1</v>
      </c>
      <c r="G1891" s="360">
        <v>0</v>
      </c>
      <c r="H1891" s="360">
        <v>0</v>
      </c>
      <c r="I1891" s="360">
        <v>0</v>
      </c>
      <c r="J1891" s="360">
        <v>0</v>
      </c>
      <c r="K1891" s="360">
        <v>0</v>
      </c>
      <c r="L1891" s="360">
        <v>0</v>
      </c>
      <c r="M1891" s="360">
        <v>0</v>
      </c>
      <c r="N1891" s="360">
        <v>0</v>
      </c>
      <c r="O1891" s="360">
        <v>1</v>
      </c>
      <c r="P1891" s="360">
        <v>0</v>
      </c>
      <c r="Q1891" s="360">
        <v>0</v>
      </c>
      <c r="R1891" s="360">
        <v>0</v>
      </c>
    </row>
    <row r="1892" spans="2:18" ht="13.2" x14ac:dyDescent="0.25">
      <c r="B1892" s="371" t="s">
        <v>221</v>
      </c>
      <c r="C1892" s="371" t="s">
        <v>2585</v>
      </c>
      <c r="D1892" s="371" t="s">
        <v>103</v>
      </c>
      <c r="E1892" s="371" t="s">
        <v>1736</v>
      </c>
      <c r="F1892" s="360">
        <v>83</v>
      </c>
      <c r="G1892" s="360">
        <v>0</v>
      </c>
      <c r="H1892" s="360">
        <v>0</v>
      </c>
      <c r="I1892" s="360">
        <v>2</v>
      </c>
      <c r="J1892" s="360">
        <v>5</v>
      </c>
      <c r="K1892" s="360">
        <v>4</v>
      </c>
      <c r="L1892" s="360">
        <v>9</v>
      </c>
      <c r="M1892" s="360">
        <v>16</v>
      </c>
      <c r="N1892" s="360">
        <v>10</v>
      </c>
      <c r="O1892" s="360">
        <v>16</v>
      </c>
      <c r="P1892" s="360">
        <v>14</v>
      </c>
      <c r="Q1892" s="360">
        <v>5</v>
      </c>
      <c r="R1892" s="360">
        <v>2</v>
      </c>
    </row>
    <row r="1893" spans="2:18" ht="13.2" x14ac:dyDescent="0.25">
      <c r="B1893" s="371" t="s">
        <v>221</v>
      </c>
      <c r="C1893" s="371" t="s">
        <v>2585</v>
      </c>
      <c r="D1893" s="371" t="s">
        <v>103</v>
      </c>
      <c r="E1893" s="371" t="s">
        <v>3105</v>
      </c>
      <c r="F1893" s="360">
        <v>2</v>
      </c>
      <c r="G1893" s="360">
        <v>0</v>
      </c>
      <c r="H1893" s="360">
        <v>0</v>
      </c>
      <c r="I1893" s="360">
        <v>0</v>
      </c>
      <c r="J1893" s="360">
        <v>0</v>
      </c>
      <c r="K1893" s="360">
        <v>0</v>
      </c>
      <c r="L1893" s="360">
        <v>0</v>
      </c>
      <c r="M1893" s="360">
        <v>0</v>
      </c>
      <c r="N1893" s="360">
        <v>0</v>
      </c>
      <c r="O1893" s="360">
        <v>0</v>
      </c>
      <c r="P1893" s="360">
        <v>1</v>
      </c>
      <c r="Q1893" s="360">
        <v>1</v>
      </c>
      <c r="R1893" s="360">
        <v>0</v>
      </c>
    </row>
    <row r="1894" spans="2:18" ht="13.2" x14ac:dyDescent="0.25">
      <c r="B1894" s="371" t="s">
        <v>221</v>
      </c>
      <c r="C1894" s="371" t="s">
        <v>2585</v>
      </c>
      <c r="D1894" s="371" t="s">
        <v>103</v>
      </c>
      <c r="E1894" s="371" t="s">
        <v>1737</v>
      </c>
      <c r="F1894" s="360">
        <v>3</v>
      </c>
      <c r="G1894" s="360">
        <v>0</v>
      </c>
      <c r="H1894" s="360">
        <v>0</v>
      </c>
      <c r="I1894" s="360">
        <v>0</v>
      </c>
      <c r="J1894" s="360">
        <v>0</v>
      </c>
      <c r="K1894" s="360">
        <v>2</v>
      </c>
      <c r="L1894" s="360">
        <v>0</v>
      </c>
      <c r="M1894" s="360">
        <v>0</v>
      </c>
      <c r="N1894" s="360">
        <v>1</v>
      </c>
      <c r="O1894" s="360">
        <v>0</v>
      </c>
      <c r="P1894" s="360">
        <v>0</v>
      </c>
      <c r="Q1894" s="360">
        <v>0</v>
      </c>
      <c r="R1894" s="360">
        <v>0</v>
      </c>
    </row>
    <row r="1895" spans="2:18" ht="13.2" x14ac:dyDescent="0.25">
      <c r="B1895" s="371" t="s">
        <v>221</v>
      </c>
      <c r="C1895" s="371" t="s">
        <v>2585</v>
      </c>
      <c r="D1895" s="371" t="s">
        <v>103</v>
      </c>
      <c r="E1895" s="371" t="s">
        <v>3109</v>
      </c>
      <c r="F1895" s="360">
        <v>3</v>
      </c>
      <c r="G1895" s="360">
        <v>0</v>
      </c>
      <c r="H1895" s="360">
        <v>0</v>
      </c>
      <c r="I1895" s="360">
        <v>0</v>
      </c>
      <c r="J1895" s="360">
        <v>0</v>
      </c>
      <c r="K1895" s="360">
        <v>0</v>
      </c>
      <c r="L1895" s="360">
        <v>0</v>
      </c>
      <c r="M1895" s="360">
        <v>1</v>
      </c>
      <c r="N1895" s="360">
        <v>1</v>
      </c>
      <c r="O1895" s="360">
        <v>0</v>
      </c>
      <c r="P1895" s="360">
        <v>0</v>
      </c>
      <c r="Q1895" s="360">
        <v>1</v>
      </c>
      <c r="R1895" s="360">
        <v>0</v>
      </c>
    </row>
    <row r="1896" spans="2:18" ht="13.2" x14ac:dyDescent="0.25">
      <c r="B1896" s="371" t="s">
        <v>221</v>
      </c>
      <c r="C1896" s="371" t="s">
        <v>2585</v>
      </c>
      <c r="D1896" s="371" t="s">
        <v>103</v>
      </c>
      <c r="E1896" s="371" t="s">
        <v>1738</v>
      </c>
      <c r="F1896" s="360">
        <v>1</v>
      </c>
      <c r="G1896" s="360">
        <v>0</v>
      </c>
      <c r="H1896" s="360">
        <v>0</v>
      </c>
      <c r="I1896" s="360">
        <v>0</v>
      </c>
      <c r="J1896" s="360">
        <v>0</v>
      </c>
      <c r="K1896" s="360">
        <v>0</v>
      </c>
      <c r="L1896" s="360">
        <v>0</v>
      </c>
      <c r="M1896" s="360">
        <v>0</v>
      </c>
      <c r="N1896" s="360">
        <v>0</v>
      </c>
      <c r="O1896" s="360">
        <v>0</v>
      </c>
      <c r="P1896" s="360">
        <v>1</v>
      </c>
      <c r="Q1896" s="360">
        <v>0</v>
      </c>
      <c r="R1896" s="360">
        <v>0</v>
      </c>
    </row>
    <row r="1897" spans="2:18" ht="13.2" x14ac:dyDescent="0.25">
      <c r="B1897" s="371" t="s">
        <v>221</v>
      </c>
      <c r="C1897" s="371" t="s">
        <v>2585</v>
      </c>
      <c r="D1897" s="371" t="s">
        <v>103</v>
      </c>
      <c r="E1897" s="371" t="s">
        <v>1739</v>
      </c>
      <c r="F1897" s="360">
        <v>1</v>
      </c>
      <c r="G1897" s="360">
        <v>0</v>
      </c>
      <c r="H1897" s="360">
        <v>0</v>
      </c>
      <c r="I1897" s="360">
        <v>0</v>
      </c>
      <c r="J1897" s="360">
        <v>0</v>
      </c>
      <c r="K1897" s="360">
        <v>0</v>
      </c>
      <c r="L1897" s="360">
        <v>0</v>
      </c>
      <c r="M1897" s="360">
        <v>1</v>
      </c>
      <c r="N1897" s="360">
        <v>0</v>
      </c>
      <c r="O1897" s="360">
        <v>0</v>
      </c>
      <c r="P1897" s="360">
        <v>0</v>
      </c>
      <c r="Q1897" s="360">
        <v>0</v>
      </c>
      <c r="R1897" s="360">
        <v>0</v>
      </c>
    </row>
    <row r="1898" spans="2:18" ht="13.2" x14ac:dyDescent="0.25">
      <c r="B1898" s="371" t="s">
        <v>221</v>
      </c>
      <c r="C1898" s="371" t="s">
        <v>2585</v>
      </c>
      <c r="D1898" s="371" t="s">
        <v>103</v>
      </c>
      <c r="E1898" s="371" t="s">
        <v>4132</v>
      </c>
      <c r="F1898" s="360">
        <v>1</v>
      </c>
      <c r="G1898" s="360">
        <v>0</v>
      </c>
      <c r="H1898" s="360">
        <v>0</v>
      </c>
      <c r="I1898" s="360">
        <v>0</v>
      </c>
      <c r="J1898" s="360">
        <v>0</v>
      </c>
      <c r="K1898" s="360">
        <v>0</v>
      </c>
      <c r="L1898" s="360">
        <v>0</v>
      </c>
      <c r="M1898" s="360">
        <v>1</v>
      </c>
      <c r="N1898" s="360">
        <v>0</v>
      </c>
      <c r="O1898" s="360">
        <v>0</v>
      </c>
      <c r="P1898" s="360">
        <v>0</v>
      </c>
      <c r="Q1898" s="360">
        <v>0</v>
      </c>
      <c r="R1898" s="360">
        <v>0</v>
      </c>
    </row>
    <row r="1899" spans="2:18" ht="13.2" x14ac:dyDescent="0.25">
      <c r="B1899" s="371" t="s">
        <v>221</v>
      </c>
      <c r="C1899" s="371" t="s">
        <v>2585</v>
      </c>
      <c r="D1899" s="371" t="s">
        <v>115</v>
      </c>
      <c r="E1899" s="371" t="s">
        <v>1769</v>
      </c>
      <c r="F1899" s="360">
        <v>357</v>
      </c>
      <c r="G1899" s="360">
        <v>0</v>
      </c>
      <c r="H1899" s="360">
        <v>2</v>
      </c>
      <c r="I1899" s="360">
        <v>5</v>
      </c>
      <c r="J1899" s="360">
        <v>14</v>
      </c>
      <c r="K1899" s="360">
        <v>16</v>
      </c>
      <c r="L1899" s="360">
        <v>37</v>
      </c>
      <c r="M1899" s="360">
        <v>36</v>
      </c>
      <c r="N1899" s="360">
        <v>51</v>
      </c>
      <c r="O1899" s="360">
        <v>71</v>
      </c>
      <c r="P1899" s="360">
        <v>31</v>
      </c>
      <c r="Q1899" s="360">
        <v>47</v>
      </c>
      <c r="R1899" s="360">
        <v>47</v>
      </c>
    </row>
    <row r="1900" spans="2:18" ht="13.2" x14ac:dyDescent="0.25">
      <c r="B1900" s="371" t="s">
        <v>221</v>
      </c>
      <c r="C1900" s="371" t="s">
        <v>2585</v>
      </c>
      <c r="D1900" s="371" t="s">
        <v>437</v>
      </c>
      <c r="E1900" s="371" t="s">
        <v>1804</v>
      </c>
      <c r="F1900" s="360">
        <v>2</v>
      </c>
      <c r="G1900" s="360">
        <v>0</v>
      </c>
      <c r="H1900" s="360">
        <v>0</v>
      </c>
      <c r="I1900" s="360">
        <v>0</v>
      </c>
      <c r="J1900" s="360">
        <v>0</v>
      </c>
      <c r="K1900" s="360">
        <v>0</v>
      </c>
      <c r="L1900" s="360">
        <v>0</v>
      </c>
      <c r="M1900" s="360">
        <v>0</v>
      </c>
      <c r="N1900" s="360">
        <v>0</v>
      </c>
      <c r="O1900" s="360">
        <v>1</v>
      </c>
      <c r="P1900" s="360">
        <v>1</v>
      </c>
      <c r="Q1900" s="360">
        <v>0</v>
      </c>
      <c r="R1900" s="360">
        <v>0</v>
      </c>
    </row>
    <row r="1901" spans="2:18" ht="13.2" x14ac:dyDescent="0.25">
      <c r="B1901" s="371" t="s">
        <v>221</v>
      </c>
      <c r="C1901" s="371" t="s">
        <v>2585</v>
      </c>
      <c r="D1901" s="371" t="s">
        <v>437</v>
      </c>
      <c r="E1901" s="371" t="s">
        <v>1805</v>
      </c>
      <c r="F1901" s="360">
        <v>7</v>
      </c>
      <c r="G1901" s="360">
        <v>0</v>
      </c>
      <c r="H1901" s="360">
        <v>0</v>
      </c>
      <c r="I1901" s="360">
        <v>0</v>
      </c>
      <c r="J1901" s="360">
        <v>0</v>
      </c>
      <c r="K1901" s="360">
        <v>1</v>
      </c>
      <c r="L1901" s="360">
        <v>0</v>
      </c>
      <c r="M1901" s="360">
        <v>1</v>
      </c>
      <c r="N1901" s="360">
        <v>2</v>
      </c>
      <c r="O1901" s="360">
        <v>2</v>
      </c>
      <c r="P1901" s="360">
        <v>1</v>
      </c>
      <c r="Q1901" s="360">
        <v>0</v>
      </c>
      <c r="R1901" s="360">
        <v>0</v>
      </c>
    </row>
    <row r="1902" spans="2:18" ht="13.2" x14ac:dyDescent="0.25">
      <c r="B1902" s="371" t="s">
        <v>221</v>
      </c>
      <c r="C1902" s="371" t="s">
        <v>2585</v>
      </c>
      <c r="D1902" s="371" t="s">
        <v>437</v>
      </c>
      <c r="E1902" s="371" t="s">
        <v>1806</v>
      </c>
      <c r="F1902" s="360">
        <v>2</v>
      </c>
      <c r="G1902" s="360">
        <v>0</v>
      </c>
      <c r="H1902" s="360">
        <v>0</v>
      </c>
      <c r="I1902" s="360">
        <v>0</v>
      </c>
      <c r="J1902" s="360">
        <v>0</v>
      </c>
      <c r="K1902" s="360">
        <v>0</v>
      </c>
      <c r="L1902" s="360">
        <v>0</v>
      </c>
      <c r="M1902" s="360">
        <v>0</v>
      </c>
      <c r="N1902" s="360">
        <v>0</v>
      </c>
      <c r="O1902" s="360">
        <v>1</v>
      </c>
      <c r="P1902" s="360">
        <v>0</v>
      </c>
      <c r="Q1902" s="360">
        <v>1</v>
      </c>
      <c r="R1902" s="360">
        <v>0</v>
      </c>
    </row>
    <row r="1903" spans="2:18" ht="13.2" x14ac:dyDescent="0.25">
      <c r="B1903" s="371" t="s">
        <v>221</v>
      </c>
      <c r="C1903" s="371" t="s">
        <v>2585</v>
      </c>
      <c r="D1903" s="371" t="s">
        <v>437</v>
      </c>
      <c r="E1903" s="371" t="s">
        <v>1807</v>
      </c>
      <c r="F1903" s="360">
        <v>12</v>
      </c>
      <c r="G1903" s="360">
        <v>0</v>
      </c>
      <c r="H1903" s="360">
        <v>0</v>
      </c>
      <c r="I1903" s="360">
        <v>0</v>
      </c>
      <c r="J1903" s="360">
        <v>2</v>
      </c>
      <c r="K1903" s="360">
        <v>0</v>
      </c>
      <c r="L1903" s="360">
        <v>0</v>
      </c>
      <c r="M1903" s="360">
        <v>3</v>
      </c>
      <c r="N1903" s="360">
        <v>0</v>
      </c>
      <c r="O1903" s="360">
        <v>2</v>
      </c>
      <c r="P1903" s="360">
        <v>3</v>
      </c>
      <c r="Q1903" s="360">
        <v>2</v>
      </c>
      <c r="R1903" s="360">
        <v>0</v>
      </c>
    </row>
    <row r="1904" spans="2:18" ht="13.2" x14ac:dyDescent="0.25">
      <c r="B1904" s="371" t="s">
        <v>221</v>
      </c>
      <c r="C1904" s="371" t="s">
        <v>2585</v>
      </c>
      <c r="D1904" s="371" t="s">
        <v>437</v>
      </c>
      <c r="E1904" s="371" t="s">
        <v>3198</v>
      </c>
      <c r="F1904" s="360">
        <v>5</v>
      </c>
      <c r="G1904" s="360">
        <v>0</v>
      </c>
      <c r="H1904" s="360">
        <v>0</v>
      </c>
      <c r="I1904" s="360">
        <v>0</v>
      </c>
      <c r="J1904" s="360">
        <v>0</v>
      </c>
      <c r="K1904" s="360">
        <v>0</v>
      </c>
      <c r="L1904" s="360">
        <v>1</v>
      </c>
      <c r="M1904" s="360">
        <v>1</v>
      </c>
      <c r="N1904" s="360">
        <v>0</v>
      </c>
      <c r="O1904" s="360">
        <v>1</v>
      </c>
      <c r="P1904" s="360">
        <v>2</v>
      </c>
      <c r="Q1904" s="360">
        <v>0</v>
      </c>
      <c r="R1904" s="360">
        <v>0</v>
      </c>
    </row>
    <row r="1905" spans="2:18" ht="13.2" x14ac:dyDescent="0.25">
      <c r="B1905" s="371" t="s">
        <v>221</v>
      </c>
      <c r="C1905" s="371" t="s">
        <v>2585</v>
      </c>
      <c r="D1905" s="371" t="s">
        <v>437</v>
      </c>
      <c r="E1905" s="371" t="s">
        <v>3112</v>
      </c>
      <c r="F1905" s="360">
        <v>3</v>
      </c>
      <c r="G1905" s="360">
        <v>0</v>
      </c>
      <c r="H1905" s="360">
        <v>0</v>
      </c>
      <c r="I1905" s="360">
        <v>0</v>
      </c>
      <c r="J1905" s="360">
        <v>0</v>
      </c>
      <c r="K1905" s="360">
        <v>0</v>
      </c>
      <c r="L1905" s="360">
        <v>0</v>
      </c>
      <c r="M1905" s="360">
        <v>0</v>
      </c>
      <c r="N1905" s="360">
        <v>0</v>
      </c>
      <c r="O1905" s="360">
        <v>0</v>
      </c>
      <c r="P1905" s="360">
        <v>3</v>
      </c>
      <c r="Q1905" s="360">
        <v>0</v>
      </c>
      <c r="R1905" s="360">
        <v>0</v>
      </c>
    </row>
    <row r="1906" spans="2:18" ht="13.2" x14ac:dyDescent="0.25">
      <c r="B1906" s="371" t="s">
        <v>221</v>
      </c>
      <c r="C1906" s="371" t="s">
        <v>2585</v>
      </c>
      <c r="D1906" s="371" t="s">
        <v>437</v>
      </c>
      <c r="E1906" s="371" t="s">
        <v>1809</v>
      </c>
      <c r="F1906" s="360">
        <v>45</v>
      </c>
      <c r="G1906" s="360">
        <v>0</v>
      </c>
      <c r="H1906" s="360">
        <v>1</v>
      </c>
      <c r="I1906" s="360">
        <v>1</v>
      </c>
      <c r="J1906" s="360">
        <v>1</v>
      </c>
      <c r="K1906" s="360">
        <v>0</v>
      </c>
      <c r="L1906" s="360">
        <v>3</v>
      </c>
      <c r="M1906" s="360">
        <v>8</v>
      </c>
      <c r="N1906" s="360">
        <v>7</v>
      </c>
      <c r="O1906" s="360">
        <v>16</v>
      </c>
      <c r="P1906" s="360">
        <v>3</v>
      </c>
      <c r="Q1906" s="360">
        <v>3</v>
      </c>
      <c r="R1906" s="360">
        <v>2</v>
      </c>
    </row>
    <row r="1907" spans="2:18" ht="13.2" x14ac:dyDescent="0.25">
      <c r="B1907" s="371" t="s">
        <v>221</v>
      </c>
      <c r="C1907" s="371" t="s">
        <v>2585</v>
      </c>
      <c r="D1907" s="371" t="s">
        <v>437</v>
      </c>
      <c r="E1907" s="371" t="s">
        <v>1974</v>
      </c>
      <c r="F1907" s="360">
        <v>22</v>
      </c>
      <c r="G1907" s="360">
        <v>0</v>
      </c>
      <c r="H1907" s="360">
        <v>0</v>
      </c>
      <c r="I1907" s="360">
        <v>0</v>
      </c>
      <c r="J1907" s="360">
        <v>0</v>
      </c>
      <c r="K1907" s="360">
        <v>2</v>
      </c>
      <c r="L1907" s="360">
        <v>1</v>
      </c>
      <c r="M1907" s="360">
        <v>3</v>
      </c>
      <c r="N1907" s="360">
        <v>4</v>
      </c>
      <c r="O1907" s="360">
        <v>3</v>
      </c>
      <c r="P1907" s="360">
        <v>6</v>
      </c>
      <c r="Q1907" s="360">
        <v>1</v>
      </c>
      <c r="R1907" s="360">
        <v>2</v>
      </c>
    </row>
    <row r="1908" spans="2:18" ht="13.2" x14ac:dyDescent="0.25">
      <c r="B1908" s="371" t="s">
        <v>221</v>
      </c>
      <c r="C1908" s="371" t="s">
        <v>2585</v>
      </c>
      <c r="D1908" s="371" t="s">
        <v>437</v>
      </c>
      <c r="E1908" s="371" t="s">
        <v>3623</v>
      </c>
      <c r="F1908" s="360">
        <v>1</v>
      </c>
      <c r="G1908" s="360">
        <v>0</v>
      </c>
      <c r="H1908" s="360">
        <v>0</v>
      </c>
      <c r="I1908" s="360">
        <v>0</v>
      </c>
      <c r="J1908" s="360">
        <v>0</v>
      </c>
      <c r="K1908" s="360">
        <v>0</v>
      </c>
      <c r="L1908" s="360">
        <v>0</v>
      </c>
      <c r="M1908" s="360">
        <v>0</v>
      </c>
      <c r="N1908" s="360">
        <v>1</v>
      </c>
      <c r="O1908" s="360">
        <v>0</v>
      </c>
      <c r="P1908" s="360">
        <v>0</v>
      </c>
      <c r="Q1908" s="360">
        <v>0</v>
      </c>
      <c r="R1908" s="360">
        <v>0</v>
      </c>
    </row>
    <row r="1909" spans="2:18" ht="13.2" x14ac:dyDescent="0.25">
      <c r="B1909" s="371" t="s">
        <v>221</v>
      </c>
      <c r="C1909" s="371" t="s">
        <v>2585</v>
      </c>
      <c r="D1909" s="371" t="s">
        <v>437</v>
      </c>
      <c r="E1909" s="371" t="s">
        <v>2869</v>
      </c>
      <c r="F1909" s="360">
        <v>3</v>
      </c>
      <c r="G1909" s="360">
        <v>0</v>
      </c>
      <c r="H1909" s="360">
        <v>0</v>
      </c>
      <c r="I1909" s="360">
        <v>0</v>
      </c>
      <c r="J1909" s="360">
        <v>0</v>
      </c>
      <c r="K1909" s="360">
        <v>0</v>
      </c>
      <c r="L1909" s="360">
        <v>0</v>
      </c>
      <c r="M1909" s="360">
        <v>0</v>
      </c>
      <c r="N1909" s="360">
        <v>0</v>
      </c>
      <c r="O1909" s="360">
        <v>1</v>
      </c>
      <c r="P1909" s="360">
        <v>2</v>
      </c>
      <c r="Q1909" s="360">
        <v>0</v>
      </c>
      <c r="R1909" s="360">
        <v>0</v>
      </c>
    </row>
    <row r="1910" spans="2:18" ht="13.2" x14ac:dyDescent="0.25">
      <c r="B1910" s="371" t="s">
        <v>221</v>
      </c>
      <c r="C1910" s="371" t="s">
        <v>2585</v>
      </c>
      <c r="D1910" s="371" t="s">
        <v>437</v>
      </c>
      <c r="E1910" s="371" t="s">
        <v>3624</v>
      </c>
      <c r="F1910" s="360">
        <v>3</v>
      </c>
      <c r="G1910" s="360">
        <v>0</v>
      </c>
      <c r="H1910" s="360">
        <v>1</v>
      </c>
      <c r="I1910" s="360">
        <v>0</v>
      </c>
      <c r="J1910" s="360">
        <v>0</v>
      </c>
      <c r="K1910" s="360">
        <v>0</v>
      </c>
      <c r="L1910" s="360">
        <v>0</v>
      </c>
      <c r="M1910" s="360">
        <v>0</v>
      </c>
      <c r="N1910" s="360">
        <v>0</v>
      </c>
      <c r="O1910" s="360">
        <v>1</v>
      </c>
      <c r="P1910" s="360">
        <v>1</v>
      </c>
      <c r="Q1910" s="360">
        <v>0</v>
      </c>
      <c r="R1910" s="360">
        <v>0</v>
      </c>
    </row>
    <row r="1911" spans="2:18" ht="13.2" x14ac:dyDescent="0.25">
      <c r="B1911" s="371" t="s">
        <v>221</v>
      </c>
      <c r="C1911" s="371" t="s">
        <v>2585</v>
      </c>
      <c r="D1911" s="371" t="s">
        <v>437</v>
      </c>
      <c r="E1911" s="371" t="s">
        <v>1810</v>
      </c>
      <c r="F1911" s="360">
        <v>6</v>
      </c>
      <c r="G1911" s="360">
        <v>1</v>
      </c>
      <c r="H1911" s="360">
        <v>0</v>
      </c>
      <c r="I1911" s="360">
        <v>0</v>
      </c>
      <c r="J1911" s="360">
        <v>0</v>
      </c>
      <c r="K1911" s="360">
        <v>0</v>
      </c>
      <c r="L1911" s="360">
        <v>0</v>
      </c>
      <c r="M1911" s="360">
        <v>2</v>
      </c>
      <c r="N1911" s="360">
        <v>1</v>
      </c>
      <c r="O1911" s="360">
        <v>2</v>
      </c>
      <c r="P1911" s="360">
        <v>0</v>
      </c>
      <c r="Q1911" s="360">
        <v>0</v>
      </c>
      <c r="R1911" s="360">
        <v>0</v>
      </c>
    </row>
    <row r="1912" spans="2:18" ht="13.2" x14ac:dyDescent="0.25">
      <c r="B1912" s="371" t="s">
        <v>221</v>
      </c>
      <c r="C1912" s="371" t="s">
        <v>2585</v>
      </c>
      <c r="D1912" s="371" t="s">
        <v>116</v>
      </c>
      <c r="E1912" s="371" t="s">
        <v>1771</v>
      </c>
      <c r="F1912" s="360">
        <v>8</v>
      </c>
      <c r="G1912" s="360">
        <v>0</v>
      </c>
      <c r="H1912" s="360">
        <v>0</v>
      </c>
      <c r="I1912" s="360">
        <v>0</v>
      </c>
      <c r="J1912" s="360">
        <v>0</v>
      </c>
      <c r="K1912" s="360">
        <v>0</v>
      </c>
      <c r="L1912" s="360">
        <v>1</v>
      </c>
      <c r="M1912" s="360">
        <v>0</v>
      </c>
      <c r="N1912" s="360">
        <v>3</v>
      </c>
      <c r="O1912" s="360">
        <v>1</v>
      </c>
      <c r="P1912" s="360">
        <v>1</v>
      </c>
      <c r="Q1912" s="360">
        <v>0</v>
      </c>
      <c r="R1912" s="360">
        <v>2</v>
      </c>
    </row>
    <row r="1913" spans="2:18" ht="13.2" x14ac:dyDescent="0.25">
      <c r="B1913" s="371" t="s">
        <v>221</v>
      </c>
      <c r="C1913" s="371" t="s">
        <v>2585</v>
      </c>
      <c r="D1913" s="371" t="s">
        <v>116</v>
      </c>
      <c r="E1913" s="371" t="s">
        <v>3113</v>
      </c>
      <c r="F1913" s="360">
        <v>4</v>
      </c>
      <c r="G1913" s="360">
        <v>0</v>
      </c>
      <c r="H1913" s="360">
        <v>0</v>
      </c>
      <c r="I1913" s="360">
        <v>0</v>
      </c>
      <c r="J1913" s="360">
        <v>0</v>
      </c>
      <c r="K1913" s="360">
        <v>0</v>
      </c>
      <c r="L1913" s="360">
        <v>2</v>
      </c>
      <c r="M1913" s="360">
        <v>0</v>
      </c>
      <c r="N1913" s="360">
        <v>0</v>
      </c>
      <c r="O1913" s="360">
        <v>1</v>
      </c>
      <c r="P1913" s="360">
        <v>1</v>
      </c>
      <c r="Q1913" s="360">
        <v>0</v>
      </c>
      <c r="R1913" s="360">
        <v>0</v>
      </c>
    </row>
    <row r="1914" spans="2:18" ht="13.2" x14ac:dyDescent="0.25">
      <c r="B1914" s="371" t="s">
        <v>221</v>
      </c>
      <c r="C1914" s="371" t="s">
        <v>2585</v>
      </c>
      <c r="D1914" s="371" t="s">
        <v>116</v>
      </c>
      <c r="E1914" s="371" t="s">
        <v>3969</v>
      </c>
      <c r="F1914" s="360">
        <v>2</v>
      </c>
      <c r="G1914" s="360">
        <v>0</v>
      </c>
      <c r="H1914" s="360">
        <v>0</v>
      </c>
      <c r="I1914" s="360">
        <v>0</v>
      </c>
      <c r="J1914" s="360">
        <v>0</v>
      </c>
      <c r="K1914" s="360">
        <v>0</v>
      </c>
      <c r="L1914" s="360">
        <v>0</v>
      </c>
      <c r="M1914" s="360">
        <v>1</v>
      </c>
      <c r="N1914" s="360">
        <v>0</v>
      </c>
      <c r="O1914" s="360">
        <v>1</v>
      </c>
      <c r="P1914" s="360">
        <v>0</v>
      </c>
      <c r="Q1914" s="360">
        <v>0</v>
      </c>
      <c r="R1914" s="360">
        <v>0</v>
      </c>
    </row>
    <row r="1915" spans="2:18" ht="13.2" x14ac:dyDescent="0.25">
      <c r="B1915" s="371" t="s">
        <v>221</v>
      </c>
      <c r="C1915" s="371" t="s">
        <v>2585</v>
      </c>
      <c r="D1915" s="371" t="s">
        <v>116</v>
      </c>
      <c r="E1915" s="371" t="s">
        <v>2870</v>
      </c>
      <c r="F1915" s="360">
        <v>2</v>
      </c>
      <c r="G1915" s="360">
        <v>0</v>
      </c>
      <c r="H1915" s="360">
        <v>0</v>
      </c>
      <c r="I1915" s="360">
        <v>0</v>
      </c>
      <c r="J1915" s="360">
        <v>0</v>
      </c>
      <c r="K1915" s="360">
        <v>0</v>
      </c>
      <c r="L1915" s="360">
        <v>0</v>
      </c>
      <c r="M1915" s="360">
        <v>2</v>
      </c>
      <c r="N1915" s="360">
        <v>0</v>
      </c>
      <c r="O1915" s="360">
        <v>0</v>
      </c>
      <c r="P1915" s="360">
        <v>0</v>
      </c>
      <c r="Q1915" s="360">
        <v>0</v>
      </c>
      <c r="R1915" s="360">
        <v>0</v>
      </c>
    </row>
    <row r="1916" spans="2:18" ht="13.2" x14ac:dyDescent="0.25">
      <c r="B1916" s="371" t="s">
        <v>221</v>
      </c>
      <c r="C1916" s="371" t="s">
        <v>2585</v>
      </c>
      <c r="D1916" s="371" t="s">
        <v>116</v>
      </c>
      <c r="E1916" s="371" t="s">
        <v>1772</v>
      </c>
      <c r="F1916" s="360">
        <v>9</v>
      </c>
      <c r="G1916" s="360">
        <v>0</v>
      </c>
      <c r="H1916" s="360">
        <v>0</v>
      </c>
      <c r="I1916" s="360">
        <v>0</v>
      </c>
      <c r="J1916" s="360">
        <v>1</v>
      </c>
      <c r="K1916" s="360">
        <v>1</v>
      </c>
      <c r="L1916" s="360">
        <v>1</v>
      </c>
      <c r="M1916" s="360">
        <v>2</v>
      </c>
      <c r="N1916" s="360">
        <v>1</v>
      </c>
      <c r="O1916" s="360">
        <v>0</v>
      </c>
      <c r="P1916" s="360">
        <v>3</v>
      </c>
      <c r="Q1916" s="360">
        <v>0</v>
      </c>
      <c r="R1916" s="360">
        <v>0</v>
      </c>
    </row>
    <row r="1917" spans="2:18" ht="13.2" x14ac:dyDescent="0.25">
      <c r="B1917" s="371" t="s">
        <v>221</v>
      </c>
      <c r="C1917" s="371" t="s">
        <v>2585</v>
      </c>
      <c r="D1917" s="371" t="s">
        <v>116</v>
      </c>
      <c r="E1917" s="371" t="s">
        <v>1773</v>
      </c>
      <c r="F1917" s="360">
        <v>777</v>
      </c>
      <c r="G1917" s="360">
        <v>1</v>
      </c>
      <c r="H1917" s="360">
        <v>3</v>
      </c>
      <c r="I1917" s="360">
        <v>10</v>
      </c>
      <c r="J1917" s="360">
        <v>15</v>
      </c>
      <c r="K1917" s="360">
        <v>25</v>
      </c>
      <c r="L1917" s="360">
        <v>96</v>
      </c>
      <c r="M1917" s="360">
        <v>146</v>
      </c>
      <c r="N1917" s="360">
        <v>113</v>
      </c>
      <c r="O1917" s="360">
        <v>113</v>
      </c>
      <c r="P1917" s="360">
        <v>70</v>
      </c>
      <c r="Q1917" s="360">
        <v>109</v>
      </c>
      <c r="R1917" s="360">
        <v>76</v>
      </c>
    </row>
    <row r="1918" spans="2:18" ht="13.2" x14ac:dyDescent="0.25">
      <c r="B1918" s="371" t="s">
        <v>221</v>
      </c>
      <c r="C1918" s="371" t="s">
        <v>2585</v>
      </c>
      <c r="D1918" s="371" t="s">
        <v>116</v>
      </c>
      <c r="E1918" s="371" t="s">
        <v>1774</v>
      </c>
      <c r="F1918" s="360">
        <v>14</v>
      </c>
      <c r="G1918" s="360">
        <v>0</v>
      </c>
      <c r="H1918" s="360">
        <v>0</v>
      </c>
      <c r="I1918" s="360">
        <v>0</v>
      </c>
      <c r="J1918" s="360">
        <v>0</v>
      </c>
      <c r="K1918" s="360">
        <v>0</v>
      </c>
      <c r="L1918" s="360">
        <v>2</v>
      </c>
      <c r="M1918" s="360">
        <v>1</v>
      </c>
      <c r="N1918" s="360">
        <v>3</v>
      </c>
      <c r="O1918" s="360">
        <v>3</v>
      </c>
      <c r="P1918" s="360">
        <v>4</v>
      </c>
      <c r="Q1918" s="360">
        <v>1</v>
      </c>
      <c r="R1918" s="360">
        <v>0</v>
      </c>
    </row>
    <row r="1919" spans="2:18" ht="13.2" x14ac:dyDescent="0.25">
      <c r="B1919" s="371" t="s">
        <v>221</v>
      </c>
      <c r="C1919" s="371" t="s">
        <v>2204</v>
      </c>
      <c r="D1919" s="371" t="s">
        <v>425</v>
      </c>
      <c r="E1919" s="371" t="s">
        <v>1496</v>
      </c>
      <c r="F1919" s="360">
        <v>25</v>
      </c>
      <c r="G1919" s="360">
        <v>1</v>
      </c>
      <c r="H1919" s="360">
        <v>1</v>
      </c>
      <c r="I1919" s="360">
        <v>1</v>
      </c>
      <c r="J1919" s="360">
        <v>2</v>
      </c>
      <c r="K1919" s="360">
        <v>1</v>
      </c>
      <c r="L1919" s="360">
        <v>3</v>
      </c>
      <c r="M1919" s="360">
        <v>2</v>
      </c>
      <c r="N1919" s="360">
        <v>2</v>
      </c>
      <c r="O1919" s="360">
        <v>5</v>
      </c>
      <c r="P1919" s="360">
        <v>4</v>
      </c>
      <c r="Q1919" s="360">
        <v>3</v>
      </c>
      <c r="R1919" s="360">
        <v>0</v>
      </c>
    </row>
    <row r="1920" spans="2:18" ht="13.2" x14ac:dyDescent="0.25">
      <c r="B1920" s="371" t="s">
        <v>221</v>
      </c>
      <c r="C1920" s="371" t="s">
        <v>2204</v>
      </c>
      <c r="D1920" s="371" t="s">
        <v>425</v>
      </c>
      <c r="E1920" s="371" t="s">
        <v>1497</v>
      </c>
      <c r="F1920" s="360">
        <v>3</v>
      </c>
      <c r="G1920" s="360">
        <v>0</v>
      </c>
      <c r="H1920" s="360">
        <v>1</v>
      </c>
      <c r="I1920" s="360">
        <v>0</v>
      </c>
      <c r="J1920" s="360">
        <v>0</v>
      </c>
      <c r="K1920" s="360">
        <v>0</v>
      </c>
      <c r="L1920" s="360">
        <v>0</v>
      </c>
      <c r="M1920" s="360">
        <v>0</v>
      </c>
      <c r="N1920" s="360">
        <v>0</v>
      </c>
      <c r="O1920" s="360">
        <v>0</v>
      </c>
      <c r="P1920" s="360">
        <v>0</v>
      </c>
      <c r="Q1920" s="360">
        <v>2</v>
      </c>
      <c r="R1920" s="360">
        <v>0</v>
      </c>
    </row>
    <row r="1921" spans="2:18" ht="13.2" x14ac:dyDescent="0.25">
      <c r="B1921" s="371" t="s">
        <v>221</v>
      </c>
      <c r="C1921" s="371" t="s">
        <v>2204</v>
      </c>
      <c r="D1921" s="371" t="s">
        <v>426</v>
      </c>
      <c r="E1921" s="371" t="s">
        <v>1503</v>
      </c>
      <c r="F1921" s="360">
        <v>6</v>
      </c>
      <c r="G1921" s="360">
        <v>0</v>
      </c>
      <c r="H1921" s="360">
        <v>0</v>
      </c>
      <c r="I1921" s="360">
        <v>0</v>
      </c>
      <c r="J1921" s="360">
        <v>0</v>
      </c>
      <c r="K1921" s="360">
        <v>2</v>
      </c>
      <c r="L1921" s="360">
        <v>2</v>
      </c>
      <c r="M1921" s="360">
        <v>0</v>
      </c>
      <c r="N1921" s="360">
        <v>1</v>
      </c>
      <c r="O1921" s="360">
        <v>1</v>
      </c>
      <c r="P1921" s="360">
        <v>0</v>
      </c>
      <c r="Q1921" s="360">
        <v>0</v>
      </c>
      <c r="R1921" s="360">
        <v>0</v>
      </c>
    </row>
    <row r="1922" spans="2:18" ht="13.2" x14ac:dyDescent="0.25">
      <c r="B1922" s="371" t="s">
        <v>221</v>
      </c>
      <c r="C1922" s="371" t="s">
        <v>2204</v>
      </c>
      <c r="D1922" s="371" t="s">
        <v>426</v>
      </c>
      <c r="E1922" s="371" t="s">
        <v>1504</v>
      </c>
      <c r="F1922" s="360">
        <v>17</v>
      </c>
      <c r="G1922" s="360">
        <v>0</v>
      </c>
      <c r="H1922" s="360">
        <v>0</v>
      </c>
      <c r="I1922" s="360">
        <v>2</v>
      </c>
      <c r="J1922" s="360">
        <v>0</v>
      </c>
      <c r="K1922" s="360">
        <v>1</v>
      </c>
      <c r="L1922" s="360">
        <v>6</v>
      </c>
      <c r="M1922" s="360">
        <v>1</v>
      </c>
      <c r="N1922" s="360">
        <v>1</v>
      </c>
      <c r="O1922" s="360">
        <v>3</v>
      </c>
      <c r="P1922" s="360">
        <v>1</v>
      </c>
      <c r="Q1922" s="360">
        <v>1</v>
      </c>
      <c r="R1922" s="360">
        <v>1</v>
      </c>
    </row>
    <row r="1923" spans="2:18" ht="13.2" x14ac:dyDescent="0.25">
      <c r="B1923" s="371" t="s">
        <v>221</v>
      </c>
      <c r="C1923" s="371" t="s">
        <v>2204</v>
      </c>
      <c r="D1923" s="371" t="s">
        <v>99</v>
      </c>
      <c r="E1923" s="371" t="s">
        <v>2367</v>
      </c>
      <c r="F1923" s="360">
        <v>3</v>
      </c>
      <c r="G1923" s="360">
        <v>0</v>
      </c>
      <c r="H1923" s="360">
        <v>0</v>
      </c>
      <c r="I1923" s="360">
        <v>0</v>
      </c>
      <c r="J1923" s="360">
        <v>1</v>
      </c>
      <c r="K1923" s="360">
        <v>1</v>
      </c>
      <c r="L1923" s="360">
        <v>0</v>
      </c>
      <c r="M1923" s="360">
        <v>0</v>
      </c>
      <c r="N1923" s="360">
        <v>1</v>
      </c>
      <c r="O1923" s="360">
        <v>0</v>
      </c>
      <c r="P1923" s="360">
        <v>0</v>
      </c>
      <c r="Q1923" s="360">
        <v>0</v>
      </c>
      <c r="R1923" s="360">
        <v>0</v>
      </c>
    </row>
    <row r="1924" spans="2:18" ht="13.2" x14ac:dyDescent="0.25">
      <c r="B1924" s="371" t="s">
        <v>221</v>
      </c>
      <c r="C1924" s="371" t="s">
        <v>2204</v>
      </c>
      <c r="D1924" s="371" t="s">
        <v>99</v>
      </c>
      <c r="E1924" s="371" t="s">
        <v>1494</v>
      </c>
      <c r="F1924" s="360">
        <v>6</v>
      </c>
      <c r="G1924" s="360">
        <v>0</v>
      </c>
      <c r="H1924" s="360">
        <v>0</v>
      </c>
      <c r="I1924" s="360">
        <v>0</v>
      </c>
      <c r="J1924" s="360">
        <v>0</v>
      </c>
      <c r="K1924" s="360">
        <v>0</v>
      </c>
      <c r="L1924" s="360">
        <v>0</v>
      </c>
      <c r="M1924" s="360">
        <v>0</v>
      </c>
      <c r="N1924" s="360">
        <v>0</v>
      </c>
      <c r="O1924" s="360">
        <v>1</v>
      </c>
      <c r="P1924" s="360">
        <v>1</v>
      </c>
      <c r="Q1924" s="360">
        <v>2</v>
      </c>
      <c r="R1924" s="360">
        <v>2</v>
      </c>
    </row>
    <row r="1925" spans="2:18" ht="13.2" x14ac:dyDescent="0.25">
      <c r="B1925" s="371" t="s">
        <v>221</v>
      </c>
      <c r="C1925" s="371" t="s">
        <v>2204</v>
      </c>
      <c r="D1925" s="371" t="s">
        <v>99</v>
      </c>
      <c r="E1925" s="371" t="s">
        <v>1495</v>
      </c>
      <c r="F1925" s="360">
        <v>10</v>
      </c>
      <c r="G1925" s="360">
        <v>0</v>
      </c>
      <c r="H1925" s="360">
        <v>1</v>
      </c>
      <c r="I1925" s="360">
        <v>0</v>
      </c>
      <c r="J1925" s="360">
        <v>0</v>
      </c>
      <c r="K1925" s="360">
        <v>0</v>
      </c>
      <c r="L1925" s="360">
        <v>1</v>
      </c>
      <c r="M1925" s="360">
        <v>0</v>
      </c>
      <c r="N1925" s="360">
        <v>2</v>
      </c>
      <c r="O1925" s="360">
        <v>2</v>
      </c>
      <c r="P1925" s="360">
        <v>1</v>
      </c>
      <c r="Q1925" s="360">
        <v>1</v>
      </c>
      <c r="R1925" s="360">
        <v>2</v>
      </c>
    </row>
    <row r="1926" spans="2:18" ht="13.2" x14ac:dyDescent="0.25">
      <c r="B1926" s="371" t="s">
        <v>221</v>
      </c>
      <c r="C1926" s="371" t="s">
        <v>2204</v>
      </c>
      <c r="D1926" s="371" t="s">
        <v>102</v>
      </c>
      <c r="E1926" s="371" t="s">
        <v>1123</v>
      </c>
      <c r="F1926" s="360">
        <v>6</v>
      </c>
      <c r="G1926" s="360">
        <v>0</v>
      </c>
      <c r="H1926" s="360">
        <v>0</v>
      </c>
      <c r="I1926" s="360">
        <v>0</v>
      </c>
      <c r="J1926" s="360">
        <v>1</v>
      </c>
      <c r="K1926" s="360">
        <v>0</v>
      </c>
      <c r="L1926" s="360">
        <v>0</v>
      </c>
      <c r="M1926" s="360">
        <v>1</v>
      </c>
      <c r="N1926" s="360">
        <v>1</v>
      </c>
      <c r="O1926" s="360">
        <v>1</v>
      </c>
      <c r="P1926" s="360">
        <v>2</v>
      </c>
      <c r="Q1926" s="360">
        <v>0</v>
      </c>
      <c r="R1926" s="360">
        <v>0</v>
      </c>
    </row>
    <row r="1927" spans="2:18" ht="13.2" x14ac:dyDescent="0.25">
      <c r="B1927" s="371" t="s">
        <v>221</v>
      </c>
      <c r="C1927" s="371" t="s">
        <v>2204</v>
      </c>
      <c r="D1927" s="371" t="s">
        <v>102</v>
      </c>
      <c r="E1927" s="371" t="s">
        <v>1124</v>
      </c>
      <c r="F1927" s="360">
        <v>4</v>
      </c>
      <c r="G1927" s="360">
        <v>0</v>
      </c>
      <c r="H1927" s="360">
        <v>0</v>
      </c>
      <c r="I1927" s="360">
        <v>0</v>
      </c>
      <c r="J1927" s="360">
        <v>0</v>
      </c>
      <c r="K1927" s="360">
        <v>0</v>
      </c>
      <c r="L1927" s="360">
        <v>2</v>
      </c>
      <c r="M1927" s="360">
        <v>0</v>
      </c>
      <c r="N1927" s="360">
        <v>0</v>
      </c>
      <c r="O1927" s="360">
        <v>2</v>
      </c>
      <c r="P1927" s="360">
        <v>0</v>
      </c>
      <c r="Q1927" s="360">
        <v>0</v>
      </c>
      <c r="R1927" s="360">
        <v>0</v>
      </c>
    </row>
    <row r="1928" spans="2:18" ht="13.2" x14ac:dyDescent="0.25">
      <c r="B1928" s="371" t="s">
        <v>221</v>
      </c>
      <c r="C1928" s="371" t="s">
        <v>2204</v>
      </c>
      <c r="D1928" s="371" t="s">
        <v>104</v>
      </c>
      <c r="E1928" s="371" t="s">
        <v>1323</v>
      </c>
      <c r="F1928" s="360">
        <v>12</v>
      </c>
      <c r="G1928" s="360">
        <v>0</v>
      </c>
      <c r="H1928" s="360">
        <v>0</v>
      </c>
      <c r="I1928" s="360">
        <v>0</v>
      </c>
      <c r="J1928" s="360">
        <v>2</v>
      </c>
      <c r="K1928" s="360">
        <v>3</v>
      </c>
      <c r="L1928" s="360">
        <v>2</v>
      </c>
      <c r="M1928" s="360">
        <v>2</v>
      </c>
      <c r="N1928" s="360">
        <v>2</v>
      </c>
      <c r="O1928" s="360">
        <v>1</v>
      </c>
      <c r="P1928" s="360">
        <v>0</v>
      </c>
      <c r="Q1928" s="360">
        <v>0</v>
      </c>
      <c r="R1928" s="360">
        <v>0</v>
      </c>
    </row>
    <row r="1929" spans="2:18" ht="13.2" x14ac:dyDescent="0.25">
      <c r="B1929" s="371" t="s">
        <v>221</v>
      </c>
      <c r="C1929" s="371" t="s">
        <v>2204</v>
      </c>
      <c r="D1929" s="371" t="s">
        <v>104</v>
      </c>
      <c r="E1929" s="371" t="s">
        <v>2806</v>
      </c>
      <c r="F1929" s="360">
        <v>5</v>
      </c>
      <c r="G1929" s="360">
        <v>0</v>
      </c>
      <c r="H1929" s="360">
        <v>0</v>
      </c>
      <c r="I1929" s="360">
        <v>0</v>
      </c>
      <c r="J1929" s="360">
        <v>1</v>
      </c>
      <c r="K1929" s="360">
        <v>2</v>
      </c>
      <c r="L1929" s="360">
        <v>0</v>
      </c>
      <c r="M1929" s="360">
        <v>0</v>
      </c>
      <c r="N1929" s="360">
        <v>0</v>
      </c>
      <c r="O1929" s="360">
        <v>2</v>
      </c>
      <c r="P1929" s="360">
        <v>0</v>
      </c>
      <c r="Q1929" s="360">
        <v>0</v>
      </c>
      <c r="R1929" s="360">
        <v>0</v>
      </c>
    </row>
    <row r="1930" spans="2:18" ht="13.2" x14ac:dyDescent="0.25">
      <c r="B1930" s="371" t="s">
        <v>221</v>
      </c>
      <c r="C1930" s="371" t="s">
        <v>2204</v>
      </c>
      <c r="D1930" s="371" t="s">
        <v>104</v>
      </c>
      <c r="E1930" s="371" t="s">
        <v>1324</v>
      </c>
      <c r="F1930" s="360">
        <v>3</v>
      </c>
      <c r="G1930" s="360">
        <v>0</v>
      </c>
      <c r="H1930" s="360">
        <v>1</v>
      </c>
      <c r="I1930" s="360">
        <v>0</v>
      </c>
      <c r="J1930" s="360">
        <v>0</v>
      </c>
      <c r="K1930" s="360">
        <v>0</v>
      </c>
      <c r="L1930" s="360">
        <v>1</v>
      </c>
      <c r="M1930" s="360">
        <v>0</v>
      </c>
      <c r="N1930" s="360">
        <v>1</v>
      </c>
      <c r="O1930" s="360">
        <v>0</v>
      </c>
      <c r="P1930" s="360">
        <v>0</v>
      </c>
      <c r="Q1930" s="360">
        <v>0</v>
      </c>
      <c r="R1930" s="360">
        <v>0</v>
      </c>
    </row>
    <row r="1931" spans="2:18" ht="13.2" x14ac:dyDescent="0.25">
      <c r="B1931" s="371" t="s">
        <v>221</v>
      </c>
      <c r="C1931" s="371" t="s">
        <v>2204</v>
      </c>
      <c r="D1931" s="371" t="s">
        <v>428</v>
      </c>
      <c r="E1931" s="371" t="s">
        <v>1642</v>
      </c>
      <c r="F1931" s="360">
        <v>17</v>
      </c>
      <c r="G1931" s="360">
        <v>0</v>
      </c>
      <c r="H1931" s="360">
        <v>0</v>
      </c>
      <c r="I1931" s="360">
        <v>0</v>
      </c>
      <c r="J1931" s="360">
        <v>0</v>
      </c>
      <c r="K1931" s="360">
        <v>0</v>
      </c>
      <c r="L1931" s="360">
        <v>0</v>
      </c>
      <c r="M1931" s="360">
        <v>1</v>
      </c>
      <c r="N1931" s="360">
        <v>0</v>
      </c>
      <c r="O1931" s="360">
        <v>7</v>
      </c>
      <c r="P1931" s="360">
        <v>9</v>
      </c>
      <c r="Q1931" s="360">
        <v>0</v>
      </c>
      <c r="R1931" s="360">
        <v>0</v>
      </c>
    </row>
    <row r="1932" spans="2:18" ht="13.2" x14ac:dyDescent="0.25">
      <c r="B1932" s="371" t="s">
        <v>221</v>
      </c>
      <c r="C1932" s="371" t="s">
        <v>2204</v>
      </c>
      <c r="D1932" s="371" t="s">
        <v>428</v>
      </c>
      <c r="E1932" s="371" t="s">
        <v>3116</v>
      </c>
      <c r="F1932" s="360">
        <v>3</v>
      </c>
      <c r="G1932" s="360">
        <v>0</v>
      </c>
      <c r="H1932" s="360">
        <v>0</v>
      </c>
      <c r="I1932" s="360">
        <v>0</v>
      </c>
      <c r="J1932" s="360">
        <v>0</v>
      </c>
      <c r="K1932" s="360">
        <v>0</v>
      </c>
      <c r="L1932" s="360">
        <v>0</v>
      </c>
      <c r="M1932" s="360">
        <v>0</v>
      </c>
      <c r="N1932" s="360">
        <v>0</v>
      </c>
      <c r="O1932" s="360">
        <v>2</v>
      </c>
      <c r="P1932" s="360">
        <v>1</v>
      </c>
      <c r="Q1932" s="360">
        <v>0</v>
      </c>
      <c r="R1932" s="360">
        <v>0</v>
      </c>
    </row>
    <row r="1933" spans="2:18" ht="13.2" x14ac:dyDescent="0.25">
      <c r="B1933" s="371" t="s">
        <v>221</v>
      </c>
      <c r="C1933" s="371" t="s">
        <v>2204</v>
      </c>
      <c r="D1933" s="371" t="s">
        <v>428</v>
      </c>
      <c r="E1933" s="371" t="s">
        <v>1643</v>
      </c>
      <c r="F1933" s="360">
        <v>9</v>
      </c>
      <c r="G1933" s="360">
        <v>0</v>
      </c>
      <c r="H1933" s="360">
        <v>0</v>
      </c>
      <c r="I1933" s="360">
        <v>0</v>
      </c>
      <c r="J1933" s="360">
        <v>0</v>
      </c>
      <c r="K1933" s="360">
        <v>0</v>
      </c>
      <c r="L1933" s="360">
        <v>2</v>
      </c>
      <c r="M1933" s="360">
        <v>0</v>
      </c>
      <c r="N1933" s="360">
        <v>0</v>
      </c>
      <c r="O1933" s="360">
        <v>4</v>
      </c>
      <c r="P1933" s="360">
        <v>3</v>
      </c>
      <c r="Q1933" s="360">
        <v>0</v>
      </c>
      <c r="R1933" s="360">
        <v>0</v>
      </c>
    </row>
    <row r="1934" spans="2:18" ht="13.2" x14ac:dyDescent="0.25">
      <c r="B1934" s="371" t="s">
        <v>221</v>
      </c>
      <c r="C1934" s="371" t="s">
        <v>2204</v>
      </c>
      <c r="D1934" s="371" t="s">
        <v>428</v>
      </c>
      <c r="E1934" s="371" t="s">
        <v>1644</v>
      </c>
      <c r="F1934" s="360">
        <v>4</v>
      </c>
      <c r="G1934" s="360">
        <v>0</v>
      </c>
      <c r="H1934" s="360">
        <v>0</v>
      </c>
      <c r="I1934" s="360">
        <v>0</v>
      </c>
      <c r="J1934" s="360">
        <v>0</v>
      </c>
      <c r="K1934" s="360">
        <v>0</v>
      </c>
      <c r="L1934" s="360">
        <v>0</v>
      </c>
      <c r="M1934" s="360">
        <v>0</v>
      </c>
      <c r="N1934" s="360">
        <v>0</v>
      </c>
      <c r="O1934" s="360">
        <v>1</v>
      </c>
      <c r="P1934" s="360">
        <v>3</v>
      </c>
      <c r="Q1934" s="360">
        <v>0</v>
      </c>
      <c r="R1934" s="360">
        <v>0</v>
      </c>
    </row>
    <row r="1935" spans="2:18" ht="13.2" x14ac:dyDescent="0.25">
      <c r="B1935" s="371" t="s">
        <v>221</v>
      </c>
      <c r="C1935" s="371" t="s">
        <v>2204</v>
      </c>
      <c r="D1935" s="371" t="s">
        <v>428</v>
      </c>
      <c r="E1935" s="371" t="s">
        <v>1954</v>
      </c>
      <c r="F1935" s="360">
        <v>9</v>
      </c>
      <c r="G1935" s="360">
        <v>0</v>
      </c>
      <c r="H1935" s="360">
        <v>0</v>
      </c>
      <c r="I1935" s="360">
        <v>0</v>
      </c>
      <c r="J1935" s="360">
        <v>0</v>
      </c>
      <c r="K1935" s="360">
        <v>0</v>
      </c>
      <c r="L1935" s="360">
        <v>0</v>
      </c>
      <c r="M1935" s="360">
        <v>1</v>
      </c>
      <c r="N1935" s="360">
        <v>1</v>
      </c>
      <c r="O1935" s="360">
        <v>7</v>
      </c>
      <c r="P1935" s="360">
        <v>0</v>
      </c>
      <c r="Q1935" s="360">
        <v>0</v>
      </c>
      <c r="R1935" s="360">
        <v>0</v>
      </c>
    </row>
    <row r="1936" spans="2:18" ht="13.2" x14ac:dyDescent="0.25">
      <c r="B1936" s="371" t="s">
        <v>221</v>
      </c>
      <c r="C1936" s="371" t="s">
        <v>2204</v>
      </c>
      <c r="D1936" s="371" t="s">
        <v>428</v>
      </c>
      <c r="E1936" s="371" t="s">
        <v>3626</v>
      </c>
      <c r="F1936" s="360">
        <v>1</v>
      </c>
      <c r="G1936" s="360">
        <v>0</v>
      </c>
      <c r="H1936" s="360">
        <v>0</v>
      </c>
      <c r="I1936" s="360">
        <v>0</v>
      </c>
      <c r="J1936" s="360">
        <v>0</v>
      </c>
      <c r="K1936" s="360">
        <v>0</v>
      </c>
      <c r="L1936" s="360">
        <v>0</v>
      </c>
      <c r="M1936" s="360">
        <v>0</v>
      </c>
      <c r="N1936" s="360">
        <v>0</v>
      </c>
      <c r="O1936" s="360">
        <v>0</v>
      </c>
      <c r="P1936" s="360">
        <v>0</v>
      </c>
      <c r="Q1936" s="360">
        <v>1</v>
      </c>
      <c r="R1936" s="360">
        <v>0</v>
      </c>
    </row>
    <row r="1937" spans="2:18" ht="13.2" x14ac:dyDescent="0.25">
      <c r="B1937" s="371" t="s">
        <v>221</v>
      </c>
      <c r="C1937" s="371" t="s">
        <v>2204</v>
      </c>
      <c r="D1937" s="371" t="s">
        <v>428</v>
      </c>
      <c r="E1937" s="371" t="s">
        <v>3627</v>
      </c>
      <c r="F1937" s="360">
        <v>1</v>
      </c>
      <c r="G1937" s="360">
        <v>0</v>
      </c>
      <c r="H1937" s="360">
        <v>0</v>
      </c>
      <c r="I1937" s="360">
        <v>0</v>
      </c>
      <c r="J1937" s="360">
        <v>0</v>
      </c>
      <c r="K1937" s="360">
        <v>0</v>
      </c>
      <c r="L1937" s="360">
        <v>0</v>
      </c>
      <c r="M1937" s="360">
        <v>0</v>
      </c>
      <c r="N1937" s="360">
        <v>0</v>
      </c>
      <c r="O1937" s="360">
        <v>1</v>
      </c>
      <c r="P1937" s="360">
        <v>0</v>
      </c>
      <c r="Q1937" s="360">
        <v>0</v>
      </c>
      <c r="R1937" s="360">
        <v>0</v>
      </c>
    </row>
    <row r="1938" spans="2:18" ht="13.2" x14ac:dyDescent="0.25">
      <c r="B1938" s="371" t="s">
        <v>221</v>
      </c>
      <c r="C1938" s="371" t="s">
        <v>2204</v>
      </c>
      <c r="D1938" s="371" t="s">
        <v>428</v>
      </c>
      <c r="E1938" s="371" t="s">
        <v>3971</v>
      </c>
      <c r="F1938" s="360">
        <v>2</v>
      </c>
      <c r="G1938" s="360">
        <v>0</v>
      </c>
      <c r="H1938" s="360">
        <v>0</v>
      </c>
      <c r="I1938" s="360">
        <v>0</v>
      </c>
      <c r="J1938" s="360">
        <v>0</v>
      </c>
      <c r="K1938" s="360">
        <v>0</v>
      </c>
      <c r="L1938" s="360">
        <v>0</v>
      </c>
      <c r="M1938" s="360">
        <v>0</v>
      </c>
      <c r="N1938" s="360">
        <v>0</v>
      </c>
      <c r="O1938" s="360">
        <v>0</v>
      </c>
      <c r="P1938" s="360">
        <v>2</v>
      </c>
      <c r="Q1938" s="360">
        <v>0</v>
      </c>
      <c r="R1938" s="360">
        <v>0</v>
      </c>
    </row>
    <row r="1939" spans="2:18" ht="13.2" x14ac:dyDescent="0.25">
      <c r="B1939" s="371" t="s">
        <v>221</v>
      </c>
      <c r="C1939" s="371" t="s">
        <v>2204</v>
      </c>
      <c r="D1939" s="371" t="s">
        <v>428</v>
      </c>
      <c r="E1939" s="371" t="s">
        <v>4133</v>
      </c>
      <c r="F1939" s="360">
        <v>1</v>
      </c>
      <c r="G1939" s="360">
        <v>0</v>
      </c>
      <c r="H1939" s="360">
        <v>0</v>
      </c>
      <c r="I1939" s="360">
        <v>0</v>
      </c>
      <c r="J1939" s="360">
        <v>0</v>
      </c>
      <c r="K1939" s="360">
        <v>0</v>
      </c>
      <c r="L1939" s="360">
        <v>0</v>
      </c>
      <c r="M1939" s="360">
        <v>0</v>
      </c>
      <c r="N1939" s="360">
        <v>0</v>
      </c>
      <c r="O1939" s="360">
        <v>0</v>
      </c>
      <c r="P1939" s="360">
        <v>1</v>
      </c>
      <c r="Q1939" s="360">
        <v>0</v>
      </c>
      <c r="R1939" s="360">
        <v>0</v>
      </c>
    </row>
    <row r="1940" spans="2:18" ht="13.2" x14ac:dyDescent="0.25">
      <c r="B1940" s="371" t="s">
        <v>221</v>
      </c>
      <c r="C1940" s="371" t="s">
        <v>2204</v>
      </c>
      <c r="D1940" s="371" t="s">
        <v>108</v>
      </c>
      <c r="E1940" s="371" t="s">
        <v>1645</v>
      </c>
      <c r="F1940" s="360">
        <v>1</v>
      </c>
      <c r="G1940" s="360">
        <v>0</v>
      </c>
      <c r="H1940" s="360">
        <v>0</v>
      </c>
      <c r="I1940" s="360">
        <v>0</v>
      </c>
      <c r="J1940" s="360">
        <v>0</v>
      </c>
      <c r="K1940" s="360">
        <v>0</v>
      </c>
      <c r="L1940" s="360">
        <v>0</v>
      </c>
      <c r="M1940" s="360">
        <v>0</v>
      </c>
      <c r="N1940" s="360">
        <v>0</v>
      </c>
      <c r="O1940" s="360">
        <v>0</v>
      </c>
      <c r="P1940" s="360">
        <v>1</v>
      </c>
      <c r="Q1940" s="360">
        <v>0</v>
      </c>
      <c r="R1940" s="360">
        <v>0</v>
      </c>
    </row>
    <row r="1941" spans="2:18" ht="13.2" x14ac:dyDescent="0.25">
      <c r="B1941" s="371" t="s">
        <v>221</v>
      </c>
      <c r="C1941" s="371" t="s">
        <v>2204</v>
      </c>
      <c r="D1941" s="371" t="s">
        <v>108</v>
      </c>
      <c r="E1941" s="371" t="s">
        <v>1646</v>
      </c>
      <c r="F1941" s="360">
        <v>6</v>
      </c>
      <c r="G1941" s="360">
        <v>0</v>
      </c>
      <c r="H1941" s="360">
        <v>0</v>
      </c>
      <c r="I1941" s="360">
        <v>0</v>
      </c>
      <c r="J1941" s="360">
        <v>0</v>
      </c>
      <c r="K1941" s="360">
        <v>0</v>
      </c>
      <c r="L1941" s="360">
        <v>2</v>
      </c>
      <c r="M1941" s="360">
        <v>0</v>
      </c>
      <c r="N1941" s="360">
        <v>1</v>
      </c>
      <c r="O1941" s="360">
        <v>2</v>
      </c>
      <c r="P1941" s="360">
        <v>1</v>
      </c>
      <c r="Q1941" s="360">
        <v>0</v>
      </c>
      <c r="R1941" s="360">
        <v>0</v>
      </c>
    </row>
    <row r="1942" spans="2:18" ht="13.2" x14ac:dyDescent="0.25">
      <c r="B1942" s="371" t="s">
        <v>221</v>
      </c>
      <c r="C1942" s="371" t="s">
        <v>2204</v>
      </c>
      <c r="D1942" s="371" t="s">
        <v>108</v>
      </c>
      <c r="E1942" s="371" t="s">
        <v>1647</v>
      </c>
      <c r="F1942" s="360">
        <v>2</v>
      </c>
      <c r="G1942" s="360">
        <v>0</v>
      </c>
      <c r="H1942" s="360">
        <v>0</v>
      </c>
      <c r="I1942" s="360">
        <v>0</v>
      </c>
      <c r="J1942" s="360">
        <v>0</v>
      </c>
      <c r="K1942" s="360">
        <v>0</v>
      </c>
      <c r="L1942" s="360">
        <v>0</v>
      </c>
      <c r="M1942" s="360">
        <v>1</v>
      </c>
      <c r="N1942" s="360">
        <v>0</v>
      </c>
      <c r="O1942" s="360">
        <v>0</v>
      </c>
      <c r="P1942" s="360">
        <v>1</v>
      </c>
      <c r="Q1942" s="360">
        <v>0</v>
      </c>
      <c r="R1942" s="360">
        <v>0</v>
      </c>
    </row>
    <row r="1943" spans="2:18" ht="13.2" x14ac:dyDescent="0.25">
      <c r="B1943" s="371" t="s">
        <v>221</v>
      </c>
      <c r="C1943" s="371" t="s">
        <v>2204</v>
      </c>
      <c r="D1943" s="371" t="s">
        <v>108</v>
      </c>
      <c r="E1943" s="371" t="s">
        <v>1650</v>
      </c>
      <c r="F1943" s="360">
        <v>3</v>
      </c>
      <c r="G1943" s="360">
        <v>0</v>
      </c>
      <c r="H1943" s="360">
        <v>0</v>
      </c>
      <c r="I1943" s="360">
        <v>0</v>
      </c>
      <c r="J1943" s="360">
        <v>1</v>
      </c>
      <c r="K1943" s="360">
        <v>1</v>
      </c>
      <c r="L1943" s="360">
        <v>0</v>
      </c>
      <c r="M1943" s="360">
        <v>0</v>
      </c>
      <c r="N1943" s="360">
        <v>0</v>
      </c>
      <c r="O1943" s="360">
        <v>1</v>
      </c>
      <c r="P1943" s="360">
        <v>0</v>
      </c>
      <c r="Q1943" s="360">
        <v>0</v>
      </c>
      <c r="R1943" s="360">
        <v>0</v>
      </c>
    </row>
    <row r="1944" spans="2:18" ht="13.2" x14ac:dyDescent="0.25">
      <c r="B1944" s="371" t="s">
        <v>221</v>
      </c>
      <c r="C1944" s="371" t="s">
        <v>2204</v>
      </c>
      <c r="D1944" s="371" t="s">
        <v>108</v>
      </c>
      <c r="E1944" s="371" t="s">
        <v>1651</v>
      </c>
      <c r="F1944" s="360">
        <v>9</v>
      </c>
      <c r="G1944" s="360">
        <v>0</v>
      </c>
      <c r="H1944" s="360">
        <v>0</v>
      </c>
      <c r="I1944" s="360">
        <v>0</v>
      </c>
      <c r="J1944" s="360">
        <v>0</v>
      </c>
      <c r="K1944" s="360">
        <v>1</v>
      </c>
      <c r="L1944" s="360">
        <v>3</v>
      </c>
      <c r="M1944" s="360">
        <v>1</v>
      </c>
      <c r="N1944" s="360">
        <v>1</v>
      </c>
      <c r="O1944" s="360">
        <v>1</v>
      </c>
      <c r="P1944" s="360">
        <v>2</v>
      </c>
      <c r="Q1944" s="360">
        <v>0</v>
      </c>
      <c r="R1944" s="360">
        <v>0</v>
      </c>
    </row>
    <row r="1945" spans="2:18" ht="13.2" x14ac:dyDescent="0.25">
      <c r="B1945" s="371" t="s">
        <v>221</v>
      </c>
      <c r="C1945" s="371" t="s">
        <v>2204</v>
      </c>
      <c r="D1945" s="371" t="s">
        <v>108</v>
      </c>
      <c r="E1945" s="371" t="s">
        <v>1652</v>
      </c>
      <c r="F1945" s="360">
        <v>763</v>
      </c>
      <c r="G1945" s="360">
        <v>8</v>
      </c>
      <c r="H1945" s="360">
        <v>16</v>
      </c>
      <c r="I1945" s="360">
        <v>28</v>
      </c>
      <c r="J1945" s="360">
        <v>25</v>
      </c>
      <c r="K1945" s="360">
        <v>39</v>
      </c>
      <c r="L1945" s="360">
        <v>46</v>
      </c>
      <c r="M1945" s="360">
        <v>66</v>
      </c>
      <c r="N1945" s="360">
        <v>78</v>
      </c>
      <c r="O1945" s="360">
        <v>130</v>
      </c>
      <c r="P1945" s="360">
        <v>115</v>
      </c>
      <c r="Q1945" s="360">
        <v>137</v>
      </c>
      <c r="R1945" s="360">
        <v>75</v>
      </c>
    </row>
    <row r="1946" spans="2:18" ht="13.2" x14ac:dyDescent="0.25">
      <c r="B1946" s="371" t="s">
        <v>221</v>
      </c>
      <c r="C1946" s="371" t="s">
        <v>2204</v>
      </c>
      <c r="D1946" s="371" t="s">
        <v>108</v>
      </c>
      <c r="E1946" s="371" t="s">
        <v>1653</v>
      </c>
      <c r="F1946" s="360">
        <v>1</v>
      </c>
      <c r="G1946" s="360">
        <v>0</v>
      </c>
      <c r="H1946" s="360">
        <v>0</v>
      </c>
      <c r="I1946" s="360">
        <v>0</v>
      </c>
      <c r="J1946" s="360">
        <v>0</v>
      </c>
      <c r="K1946" s="360">
        <v>0</v>
      </c>
      <c r="L1946" s="360">
        <v>1</v>
      </c>
      <c r="M1946" s="360">
        <v>0</v>
      </c>
      <c r="N1946" s="360">
        <v>0</v>
      </c>
      <c r="O1946" s="360">
        <v>0</v>
      </c>
      <c r="P1946" s="360">
        <v>0</v>
      </c>
      <c r="Q1946" s="360">
        <v>0</v>
      </c>
      <c r="R1946" s="360">
        <v>0</v>
      </c>
    </row>
    <row r="1947" spans="2:18" ht="13.2" x14ac:dyDescent="0.25">
      <c r="B1947" s="371" t="s">
        <v>221</v>
      </c>
      <c r="C1947" s="371" t="s">
        <v>2204</v>
      </c>
      <c r="D1947" s="371" t="s">
        <v>108</v>
      </c>
      <c r="E1947" s="371" t="s">
        <v>2368</v>
      </c>
      <c r="F1947" s="360">
        <v>35</v>
      </c>
      <c r="G1947" s="360">
        <v>0</v>
      </c>
      <c r="H1947" s="360">
        <v>1</v>
      </c>
      <c r="I1947" s="360">
        <v>0</v>
      </c>
      <c r="J1947" s="360">
        <v>1</v>
      </c>
      <c r="K1947" s="360">
        <v>3</v>
      </c>
      <c r="L1947" s="360">
        <v>2</v>
      </c>
      <c r="M1947" s="360">
        <v>2</v>
      </c>
      <c r="N1947" s="360">
        <v>3</v>
      </c>
      <c r="O1947" s="360">
        <v>5</v>
      </c>
      <c r="P1947" s="360">
        <v>7</v>
      </c>
      <c r="Q1947" s="360">
        <v>8</v>
      </c>
      <c r="R1947" s="360">
        <v>3</v>
      </c>
    </row>
    <row r="1948" spans="2:18" ht="13.2" x14ac:dyDescent="0.25">
      <c r="B1948" s="371" t="s">
        <v>221</v>
      </c>
      <c r="C1948" s="371" t="s">
        <v>2204</v>
      </c>
      <c r="D1948" s="371" t="s">
        <v>108</v>
      </c>
      <c r="E1948" s="371" t="s">
        <v>1654</v>
      </c>
      <c r="F1948" s="360">
        <v>1</v>
      </c>
      <c r="G1948" s="360">
        <v>0</v>
      </c>
      <c r="H1948" s="360">
        <v>0</v>
      </c>
      <c r="I1948" s="360">
        <v>0</v>
      </c>
      <c r="J1948" s="360">
        <v>0</v>
      </c>
      <c r="K1948" s="360">
        <v>0</v>
      </c>
      <c r="L1948" s="360">
        <v>0</v>
      </c>
      <c r="M1948" s="360">
        <v>0</v>
      </c>
      <c r="N1948" s="360">
        <v>1</v>
      </c>
      <c r="O1948" s="360">
        <v>0</v>
      </c>
      <c r="P1948" s="360">
        <v>0</v>
      </c>
      <c r="Q1948" s="360">
        <v>0</v>
      </c>
      <c r="R1948" s="360">
        <v>0</v>
      </c>
    </row>
    <row r="1949" spans="2:18" ht="13.2" x14ac:dyDescent="0.25">
      <c r="B1949" s="371" t="s">
        <v>221</v>
      </c>
      <c r="C1949" s="371" t="s">
        <v>2204</v>
      </c>
      <c r="D1949" s="371" t="s">
        <v>110</v>
      </c>
      <c r="E1949" s="371" t="s">
        <v>1656</v>
      </c>
      <c r="F1949" s="360">
        <v>60</v>
      </c>
      <c r="G1949" s="360">
        <v>0</v>
      </c>
      <c r="H1949" s="360">
        <v>0</v>
      </c>
      <c r="I1949" s="360">
        <v>0</v>
      </c>
      <c r="J1949" s="360">
        <v>1</v>
      </c>
      <c r="K1949" s="360">
        <v>2</v>
      </c>
      <c r="L1949" s="360">
        <v>7</v>
      </c>
      <c r="M1949" s="360">
        <v>4</v>
      </c>
      <c r="N1949" s="360">
        <v>9</v>
      </c>
      <c r="O1949" s="360">
        <v>19</v>
      </c>
      <c r="P1949" s="360">
        <v>9</v>
      </c>
      <c r="Q1949" s="360">
        <v>7</v>
      </c>
      <c r="R1949" s="360">
        <v>2</v>
      </c>
    </row>
    <row r="1950" spans="2:18" ht="13.2" x14ac:dyDescent="0.25">
      <c r="B1950" s="371" t="s">
        <v>221</v>
      </c>
      <c r="C1950" s="371" t="s">
        <v>2204</v>
      </c>
      <c r="D1950" s="371" t="s">
        <v>110</v>
      </c>
      <c r="E1950" s="371" t="s">
        <v>1657</v>
      </c>
      <c r="F1950" s="360">
        <v>3</v>
      </c>
      <c r="G1950" s="360">
        <v>0</v>
      </c>
      <c r="H1950" s="360">
        <v>0</v>
      </c>
      <c r="I1950" s="360">
        <v>0</v>
      </c>
      <c r="J1950" s="360">
        <v>0</v>
      </c>
      <c r="K1950" s="360">
        <v>1</v>
      </c>
      <c r="L1950" s="360">
        <v>0</v>
      </c>
      <c r="M1950" s="360">
        <v>0</v>
      </c>
      <c r="N1950" s="360">
        <v>0</v>
      </c>
      <c r="O1950" s="360">
        <v>0</v>
      </c>
      <c r="P1950" s="360">
        <v>0</v>
      </c>
      <c r="Q1950" s="360">
        <v>1</v>
      </c>
      <c r="R1950" s="360">
        <v>1</v>
      </c>
    </row>
    <row r="1951" spans="2:18" ht="13.2" x14ac:dyDescent="0.25">
      <c r="B1951" s="371" t="s">
        <v>221</v>
      </c>
      <c r="C1951" s="371" t="s">
        <v>2204</v>
      </c>
      <c r="D1951" s="371" t="s">
        <v>111</v>
      </c>
      <c r="E1951" s="371" t="s">
        <v>1703</v>
      </c>
      <c r="F1951" s="360">
        <v>60</v>
      </c>
      <c r="G1951" s="360">
        <v>2</v>
      </c>
      <c r="H1951" s="360">
        <v>2</v>
      </c>
      <c r="I1951" s="360">
        <v>3</v>
      </c>
      <c r="J1951" s="360">
        <v>1</v>
      </c>
      <c r="K1951" s="360">
        <v>2</v>
      </c>
      <c r="L1951" s="360">
        <v>1</v>
      </c>
      <c r="M1951" s="360">
        <v>5</v>
      </c>
      <c r="N1951" s="360">
        <v>20</v>
      </c>
      <c r="O1951" s="360">
        <v>13</v>
      </c>
      <c r="P1951" s="360">
        <v>11</v>
      </c>
      <c r="Q1951" s="360">
        <v>0</v>
      </c>
      <c r="R1951" s="360">
        <v>0</v>
      </c>
    </row>
    <row r="1952" spans="2:18" ht="13.2" x14ac:dyDescent="0.25">
      <c r="B1952" s="371" t="s">
        <v>221</v>
      </c>
      <c r="C1952" s="371" t="s">
        <v>2204</v>
      </c>
      <c r="D1952" s="371" t="s">
        <v>245</v>
      </c>
      <c r="E1952" s="371" t="s">
        <v>1704</v>
      </c>
      <c r="F1952" s="360">
        <v>4</v>
      </c>
      <c r="G1952" s="360">
        <v>1</v>
      </c>
      <c r="H1952" s="360">
        <v>0</v>
      </c>
      <c r="I1952" s="360">
        <v>0</v>
      </c>
      <c r="J1952" s="360">
        <v>0</v>
      </c>
      <c r="K1952" s="360">
        <v>0</v>
      </c>
      <c r="L1952" s="360">
        <v>0</v>
      </c>
      <c r="M1952" s="360">
        <v>2</v>
      </c>
      <c r="N1952" s="360">
        <v>0</v>
      </c>
      <c r="O1952" s="360">
        <v>0</v>
      </c>
      <c r="P1952" s="360">
        <v>0</v>
      </c>
      <c r="Q1952" s="360">
        <v>0</v>
      </c>
      <c r="R1952" s="360">
        <v>1</v>
      </c>
    </row>
    <row r="1953" spans="2:18" ht="13.2" x14ac:dyDescent="0.25">
      <c r="B1953" s="371" t="s">
        <v>221</v>
      </c>
      <c r="C1953" s="371" t="s">
        <v>2204</v>
      </c>
      <c r="D1953" s="371" t="s">
        <v>245</v>
      </c>
      <c r="E1953" s="371" t="s">
        <v>176</v>
      </c>
      <c r="F1953" s="360">
        <v>39</v>
      </c>
      <c r="G1953" s="360">
        <v>5</v>
      </c>
      <c r="H1953" s="360">
        <v>5</v>
      </c>
      <c r="I1953" s="360">
        <v>2</v>
      </c>
      <c r="J1953" s="360">
        <v>1</v>
      </c>
      <c r="K1953" s="360">
        <v>3</v>
      </c>
      <c r="L1953" s="360">
        <v>1</v>
      </c>
      <c r="M1953" s="360">
        <v>2</v>
      </c>
      <c r="N1953" s="360">
        <v>2</v>
      </c>
      <c r="O1953" s="360">
        <v>8</v>
      </c>
      <c r="P1953" s="360">
        <v>6</v>
      </c>
      <c r="Q1953" s="360">
        <v>1</v>
      </c>
      <c r="R1953" s="360">
        <v>3</v>
      </c>
    </row>
    <row r="1954" spans="2:18" ht="13.2" x14ac:dyDescent="0.25">
      <c r="B1954" s="371" t="s">
        <v>221</v>
      </c>
      <c r="C1954" s="371" t="s">
        <v>2204</v>
      </c>
      <c r="D1954" s="371" t="s">
        <v>247</v>
      </c>
      <c r="E1954" s="371" t="s">
        <v>1720</v>
      </c>
      <c r="F1954" s="360">
        <v>54</v>
      </c>
      <c r="G1954" s="360">
        <v>1</v>
      </c>
      <c r="H1954" s="360">
        <v>0</v>
      </c>
      <c r="I1954" s="360">
        <v>1</v>
      </c>
      <c r="J1954" s="360">
        <v>3</v>
      </c>
      <c r="K1954" s="360">
        <v>4</v>
      </c>
      <c r="L1954" s="360">
        <v>1</v>
      </c>
      <c r="M1954" s="360">
        <v>3</v>
      </c>
      <c r="N1954" s="360">
        <v>4</v>
      </c>
      <c r="O1954" s="360">
        <v>12</v>
      </c>
      <c r="P1954" s="360">
        <v>23</v>
      </c>
      <c r="Q1954" s="360">
        <v>2</v>
      </c>
      <c r="R1954" s="360">
        <v>0</v>
      </c>
    </row>
    <row r="1955" spans="2:18" ht="13.2" x14ac:dyDescent="0.25">
      <c r="B1955" s="371" t="s">
        <v>221</v>
      </c>
      <c r="C1955" s="371" t="s">
        <v>2204</v>
      </c>
      <c r="D1955" s="371" t="s">
        <v>433</v>
      </c>
      <c r="E1955" s="371" t="s">
        <v>1743</v>
      </c>
      <c r="F1955" s="360">
        <v>311</v>
      </c>
      <c r="G1955" s="360">
        <v>5</v>
      </c>
      <c r="H1955" s="360">
        <v>8</v>
      </c>
      <c r="I1955" s="360">
        <v>8</v>
      </c>
      <c r="J1955" s="360">
        <v>11</v>
      </c>
      <c r="K1955" s="360">
        <v>17</v>
      </c>
      <c r="L1955" s="360">
        <v>60</v>
      </c>
      <c r="M1955" s="360">
        <v>47</v>
      </c>
      <c r="N1955" s="360">
        <v>38</v>
      </c>
      <c r="O1955" s="360">
        <v>55</v>
      </c>
      <c r="P1955" s="360">
        <v>30</v>
      </c>
      <c r="Q1955" s="360">
        <v>28</v>
      </c>
      <c r="R1955" s="360">
        <v>4</v>
      </c>
    </row>
    <row r="1956" spans="2:18" ht="13.2" x14ac:dyDescent="0.25">
      <c r="B1956" s="371" t="s">
        <v>221</v>
      </c>
      <c r="C1956" s="371" t="s">
        <v>2204</v>
      </c>
      <c r="D1956" s="371" t="s">
        <v>98</v>
      </c>
      <c r="E1956" s="371" t="s">
        <v>1763</v>
      </c>
      <c r="F1956" s="360">
        <v>26</v>
      </c>
      <c r="G1956" s="360">
        <v>0</v>
      </c>
      <c r="H1956" s="360">
        <v>1</v>
      </c>
      <c r="I1956" s="360">
        <v>1</v>
      </c>
      <c r="J1956" s="360">
        <v>0</v>
      </c>
      <c r="K1956" s="360">
        <v>0</v>
      </c>
      <c r="L1956" s="360">
        <v>5</v>
      </c>
      <c r="M1956" s="360">
        <v>4</v>
      </c>
      <c r="N1956" s="360">
        <v>2</v>
      </c>
      <c r="O1956" s="360">
        <v>5</v>
      </c>
      <c r="P1956" s="360">
        <v>7</v>
      </c>
      <c r="Q1956" s="360">
        <v>1</v>
      </c>
      <c r="R1956" s="360">
        <v>0</v>
      </c>
    </row>
    <row r="1957" spans="2:18" ht="13.2" x14ac:dyDescent="0.25">
      <c r="B1957" s="371" t="s">
        <v>221</v>
      </c>
      <c r="C1957" s="371" t="s">
        <v>2204</v>
      </c>
      <c r="D1957" s="371" t="s">
        <v>98</v>
      </c>
      <c r="E1957" s="371" t="s">
        <v>1764</v>
      </c>
      <c r="F1957" s="360">
        <v>99</v>
      </c>
      <c r="G1957" s="360">
        <v>1</v>
      </c>
      <c r="H1957" s="360">
        <v>1</v>
      </c>
      <c r="I1957" s="360">
        <v>5</v>
      </c>
      <c r="J1957" s="360">
        <v>0</v>
      </c>
      <c r="K1957" s="360">
        <v>3</v>
      </c>
      <c r="L1957" s="360">
        <v>12</v>
      </c>
      <c r="M1957" s="360">
        <v>9</v>
      </c>
      <c r="N1957" s="360">
        <v>17</v>
      </c>
      <c r="O1957" s="360">
        <v>23</v>
      </c>
      <c r="P1957" s="360">
        <v>23</v>
      </c>
      <c r="Q1957" s="360">
        <v>4</v>
      </c>
      <c r="R1957" s="360">
        <v>1</v>
      </c>
    </row>
    <row r="1958" spans="2:18" ht="13.2" x14ac:dyDescent="0.25">
      <c r="B1958" s="371" t="s">
        <v>221</v>
      </c>
      <c r="C1958" s="371" t="s">
        <v>2204</v>
      </c>
      <c r="D1958" s="371" t="s">
        <v>98</v>
      </c>
      <c r="E1958" s="371" t="s">
        <v>1765</v>
      </c>
      <c r="F1958" s="360">
        <v>47</v>
      </c>
      <c r="G1958" s="360">
        <v>0</v>
      </c>
      <c r="H1958" s="360">
        <v>2</v>
      </c>
      <c r="I1958" s="360">
        <v>2</v>
      </c>
      <c r="J1958" s="360">
        <v>0</v>
      </c>
      <c r="K1958" s="360">
        <v>3</v>
      </c>
      <c r="L1958" s="360">
        <v>17</v>
      </c>
      <c r="M1958" s="360">
        <v>5</v>
      </c>
      <c r="N1958" s="360">
        <v>7</v>
      </c>
      <c r="O1958" s="360">
        <v>8</v>
      </c>
      <c r="P1958" s="360">
        <v>3</v>
      </c>
      <c r="Q1958" s="360">
        <v>0</v>
      </c>
      <c r="R1958" s="360">
        <v>0</v>
      </c>
    </row>
    <row r="1959" spans="2:18" ht="13.2" x14ac:dyDescent="0.25">
      <c r="B1959" s="371" t="s">
        <v>221</v>
      </c>
      <c r="C1959" s="371" t="s">
        <v>2204</v>
      </c>
      <c r="D1959" s="371" t="s">
        <v>98</v>
      </c>
      <c r="E1959" s="371" t="s">
        <v>1766</v>
      </c>
      <c r="F1959" s="360">
        <v>7</v>
      </c>
      <c r="G1959" s="360">
        <v>0</v>
      </c>
      <c r="H1959" s="360">
        <v>0</v>
      </c>
      <c r="I1959" s="360">
        <v>0</v>
      </c>
      <c r="J1959" s="360">
        <v>1</v>
      </c>
      <c r="K1959" s="360">
        <v>2</v>
      </c>
      <c r="L1959" s="360">
        <v>0</v>
      </c>
      <c r="M1959" s="360">
        <v>0</v>
      </c>
      <c r="N1959" s="360">
        <v>2</v>
      </c>
      <c r="O1959" s="360">
        <v>2</v>
      </c>
      <c r="P1959" s="360">
        <v>0</v>
      </c>
      <c r="Q1959" s="360">
        <v>0</v>
      </c>
      <c r="R1959" s="360">
        <v>0</v>
      </c>
    </row>
    <row r="1960" spans="2:18" ht="13.2" x14ac:dyDescent="0.25">
      <c r="B1960" s="371" t="s">
        <v>221</v>
      </c>
      <c r="C1960" s="371" t="s">
        <v>2204</v>
      </c>
      <c r="D1960" s="371" t="s">
        <v>98</v>
      </c>
      <c r="E1960" s="371" t="s">
        <v>1767</v>
      </c>
      <c r="F1960" s="360">
        <v>81</v>
      </c>
      <c r="G1960" s="360">
        <v>2</v>
      </c>
      <c r="H1960" s="360">
        <v>1</v>
      </c>
      <c r="I1960" s="360">
        <v>0</v>
      </c>
      <c r="J1960" s="360">
        <v>1</v>
      </c>
      <c r="K1960" s="360">
        <v>5</v>
      </c>
      <c r="L1960" s="360">
        <v>6</v>
      </c>
      <c r="M1960" s="360">
        <v>13</v>
      </c>
      <c r="N1960" s="360">
        <v>17</v>
      </c>
      <c r="O1960" s="360">
        <v>18</v>
      </c>
      <c r="P1960" s="360">
        <v>8</v>
      </c>
      <c r="Q1960" s="360">
        <v>5</v>
      </c>
      <c r="R1960" s="360">
        <v>5</v>
      </c>
    </row>
    <row r="1961" spans="2:18" ht="13.2" x14ac:dyDescent="0.25">
      <c r="B1961" s="371" t="s">
        <v>221</v>
      </c>
      <c r="C1961" s="371" t="s">
        <v>2204</v>
      </c>
      <c r="D1961" s="371" t="s">
        <v>98</v>
      </c>
      <c r="E1961" s="371" t="s">
        <v>1768</v>
      </c>
      <c r="F1961" s="360">
        <v>2</v>
      </c>
      <c r="G1961" s="360">
        <v>0</v>
      </c>
      <c r="H1961" s="360">
        <v>0</v>
      </c>
      <c r="I1961" s="360">
        <v>0</v>
      </c>
      <c r="J1961" s="360">
        <v>0</v>
      </c>
      <c r="K1961" s="360">
        <v>0</v>
      </c>
      <c r="L1961" s="360">
        <v>1</v>
      </c>
      <c r="M1961" s="360">
        <v>0</v>
      </c>
      <c r="N1961" s="360">
        <v>1</v>
      </c>
      <c r="O1961" s="360">
        <v>0</v>
      </c>
      <c r="P1961" s="360">
        <v>0</v>
      </c>
      <c r="Q1961" s="360">
        <v>0</v>
      </c>
      <c r="R1961" s="360">
        <v>0</v>
      </c>
    </row>
    <row r="1962" spans="2:18" ht="13.2" x14ac:dyDescent="0.25">
      <c r="B1962" s="371" t="s">
        <v>221</v>
      </c>
      <c r="C1962" s="371" t="s">
        <v>2204</v>
      </c>
      <c r="D1962" s="371" t="s">
        <v>98</v>
      </c>
      <c r="E1962" s="371" t="s">
        <v>2810</v>
      </c>
      <c r="F1962" s="360">
        <v>1</v>
      </c>
      <c r="G1962" s="360">
        <v>0</v>
      </c>
      <c r="H1962" s="360">
        <v>0</v>
      </c>
      <c r="I1962" s="360">
        <v>0</v>
      </c>
      <c r="J1962" s="360">
        <v>0</v>
      </c>
      <c r="K1962" s="360">
        <v>0</v>
      </c>
      <c r="L1962" s="360">
        <v>0</v>
      </c>
      <c r="M1962" s="360">
        <v>0</v>
      </c>
      <c r="N1962" s="360">
        <v>0</v>
      </c>
      <c r="O1962" s="360">
        <v>1</v>
      </c>
      <c r="P1962" s="360">
        <v>0</v>
      </c>
      <c r="Q1962" s="360">
        <v>0</v>
      </c>
      <c r="R1962" s="360">
        <v>0</v>
      </c>
    </row>
    <row r="1963" spans="2:18" ht="13.2" x14ac:dyDescent="0.25">
      <c r="B1963" s="371" t="s">
        <v>221</v>
      </c>
      <c r="C1963" s="371" t="s">
        <v>2204</v>
      </c>
      <c r="D1963" s="371" t="s">
        <v>435</v>
      </c>
      <c r="E1963" s="371" t="s">
        <v>3628</v>
      </c>
      <c r="F1963" s="360">
        <v>1</v>
      </c>
      <c r="G1963" s="360">
        <v>0</v>
      </c>
      <c r="H1963" s="360">
        <v>0</v>
      </c>
      <c r="I1963" s="360">
        <v>0</v>
      </c>
      <c r="J1963" s="360">
        <v>0</v>
      </c>
      <c r="K1963" s="360">
        <v>0</v>
      </c>
      <c r="L1963" s="360">
        <v>0</v>
      </c>
      <c r="M1963" s="360">
        <v>1</v>
      </c>
      <c r="N1963" s="360">
        <v>0</v>
      </c>
      <c r="O1963" s="360">
        <v>0</v>
      </c>
      <c r="P1963" s="360">
        <v>0</v>
      </c>
      <c r="Q1963" s="360">
        <v>0</v>
      </c>
      <c r="R1963" s="360">
        <v>0</v>
      </c>
    </row>
    <row r="1964" spans="2:18" ht="13.2" x14ac:dyDescent="0.25">
      <c r="B1964" s="371" t="s">
        <v>221</v>
      </c>
      <c r="C1964" s="371" t="s">
        <v>2204</v>
      </c>
      <c r="D1964" s="371" t="s">
        <v>435</v>
      </c>
      <c r="E1964" s="371" t="s">
        <v>3117</v>
      </c>
      <c r="F1964" s="360">
        <v>1</v>
      </c>
      <c r="G1964" s="360">
        <v>0</v>
      </c>
      <c r="H1964" s="360">
        <v>0</v>
      </c>
      <c r="I1964" s="360">
        <v>0</v>
      </c>
      <c r="J1964" s="360">
        <v>0</v>
      </c>
      <c r="K1964" s="360">
        <v>0</v>
      </c>
      <c r="L1964" s="360">
        <v>0</v>
      </c>
      <c r="M1964" s="360">
        <v>0</v>
      </c>
      <c r="N1964" s="360">
        <v>1</v>
      </c>
      <c r="O1964" s="360">
        <v>0</v>
      </c>
      <c r="P1964" s="360">
        <v>0</v>
      </c>
      <c r="Q1964" s="360">
        <v>0</v>
      </c>
      <c r="R1964" s="360">
        <v>0</v>
      </c>
    </row>
    <row r="1965" spans="2:18" ht="13.2" x14ac:dyDescent="0.25">
      <c r="B1965" s="371" t="s">
        <v>221</v>
      </c>
      <c r="C1965" s="371" t="s">
        <v>2204</v>
      </c>
      <c r="D1965" s="371" t="s">
        <v>435</v>
      </c>
      <c r="E1965" s="371" t="s">
        <v>1770</v>
      </c>
      <c r="F1965" s="360">
        <v>1</v>
      </c>
      <c r="G1965" s="360">
        <v>0</v>
      </c>
      <c r="H1965" s="360">
        <v>0</v>
      </c>
      <c r="I1965" s="360">
        <v>0</v>
      </c>
      <c r="J1965" s="360">
        <v>0</v>
      </c>
      <c r="K1965" s="360">
        <v>0</v>
      </c>
      <c r="L1965" s="360">
        <v>0</v>
      </c>
      <c r="M1965" s="360">
        <v>0</v>
      </c>
      <c r="N1965" s="360">
        <v>0</v>
      </c>
      <c r="O1965" s="360">
        <v>1</v>
      </c>
      <c r="P1965" s="360">
        <v>0</v>
      </c>
      <c r="Q1965" s="360">
        <v>0</v>
      </c>
      <c r="R1965" s="360">
        <v>0</v>
      </c>
    </row>
    <row r="1966" spans="2:18" ht="13.2" x14ac:dyDescent="0.25">
      <c r="B1966" s="371" t="s">
        <v>221</v>
      </c>
      <c r="C1966" s="371" t="s">
        <v>2204</v>
      </c>
      <c r="D1966" s="371" t="s">
        <v>435</v>
      </c>
      <c r="E1966" s="371" t="s">
        <v>3973</v>
      </c>
      <c r="F1966" s="360">
        <v>1</v>
      </c>
      <c r="G1966" s="360">
        <v>0</v>
      </c>
      <c r="H1966" s="360">
        <v>0</v>
      </c>
      <c r="I1966" s="360">
        <v>0</v>
      </c>
      <c r="J1966" s="360">
        <v>0</v>
      </c>
      <c r="K1966" s="360">
        <v>0</v>
      </c>
      <c r="L1966" s="360">
        <v>0</v>
      </c>
      <c r="M1966" s="360">
        <v>0</v>
      </c>
      <c r="N1966" s="360">
        <v>0</v>
      </c>
      <c r="O1966" s="360">
        <v>0</v>
      </c>
      <c r="P1966" s="360">
        <v>1</v>
      </c>
      <c r="Q1966" s="360">
        <v>0</v>
      </c>
      <c r="R1966" s="360">
        <v>0</v>
      </c>
    </row>
    <row r="1967" spans="2:18" ht="13.2" x14ac:dyDescent="0.25">
      <c r="B1967" s="371" t="s">
        <v>221</v>
      </c>
      <c r="C1967" s="371" t="s">
        <v>2204</v>
      </c>
      <c r="D1967" s="371" t="s">
        <v>246</v>
      </c>
      <c r="E1967" s="371" t="s">
        <v>1490</v>
      </c>
      <c r="F1967" s="360">
        <v>10</v>
      </c>
      <c r="G1967" s="360">
        <v>0</v>
      </c>
      <c r="H1967" s="360">
        <v>0</v>
      </c>
      <c r="I1967" s="360">
        <v>1</v>
      </c>
      <c r="J1967" s="360">
        <v>0</v>
      </c>
      <c r="K1967" s="360">
        <v>0</v>
      </c>
      <c r="L1967" s="360">
        <v>2</v>
      </c>
      <c r="M1967" s="360">
        <v>2</v>
      </c>
      <c r="N1967" s="360">
        <v>0</v>
      </c>
      <c r="O1967" s="360">
        <v>3</v>
      </c>
      <c r="P1967" s="360">
        <v>1</v>
      </c>
      <c r="Q1967" s="360">
        <v>0</v>
      </c>
      <c r="R1967" s="360">
        <v>1</v>
      </c>
    </row>
    <row r="1968" spans="2:18" ht="13.2" x14ac:dyDescent="0.25">
      <c r="B1968" s="371" t="s">
        <v>221</v>
      </c>
      <c r="C1968" s="371" t="s">
        <v>2204</v>
      </c>
      <c r="D1968" s="371" t="s">
        <v>246</v>
      </c>
      <c r="E1968" s="371" t="s">
        <v>1491</v>
      </c>
      <c r="F1968" s="360">
        <v>242</v>
      </c>
      <c r="G1968" s="360">
        <v>5</v>
      </c>
      <c r="H1968" s="360">
        <v>3</v>
      </c>
      <c r="I1968" s="360">
        <v>8</v>
      </c>
      <c r="J1968" s="360">
        <v>6</v>
      </c>
      <c r="K1968" s="360">
        <v>10</v>
      </c>
      <c r="L1968" s="360">
        <v>34</v>
      </c>
      <c r="M1968" s="360">
        <v>35</v>
      </c>
      <c r="N1968" s="360">
        <v>41</v>
      </c>
      <c r="O1968" s="360">
        <v>66</v>
      </c>
      <c r="P1968" s="360">
        <v>20</v>
      </c>
      <c r="Q1968" s="360">
        <v>9</v>
      </c>
      <c r="R1968" s="360">
        <v>5</v>
      </c>
    </row>
    <row r="1969" spans="2:18" ht="13.2" x14ac:dyDescent="0.25">
      <c r="B1969" s="371" t="s">
        <v>221</v>
      </c>
      <c r="C1969" s="371" t="s">
        <v>2204</v>
      </c>
      <c r="D1969" s="371" t="s">
        <v>246</v>
      </c>
      <c r="E1969" s="371" t="s">
        <v>1492</v>
      </c>
      <c r="F1969" s="360">
        <v>2023</v>
      </c>
      <c r="G1969" s="360">
        <v>24</v>
      </c>
      <c r="H1969" s="360">
        <v>35</v>
      </c>
      <c r="I1969" s="360">
        <v>47</v>
      </c>
      <c r="J1969" s="360">
        <v>94</v>
      </c>
      <c r="K1969" s="360">
        <v>162</v>
      </c>
      <c r="L1969" s="360">
        <v>312</v>
      </c>
      <c r="M1969" s="360">
        <v>329</v>
      </c>
      <c r="N1969" s="360">
        <v>258</v>
      </c>
      <c r="O1969" s="360">
        <v>322</v>
      </c>
      <c r="P1969" s="360">
        <v>209</v>
      </c>
      <c r="Q1969" s="360">
        <v>148</v>
      </c>
      <c r="R1969" s="360">
        <v>83</v>
      </c>
    </row>
    <row r="1970" spans="2:18" ht="13.2" x14ac:dyDescent="0.25">
      <c r="B1970" s="371" t="s">
        <v>221</v>
      </c>
      <c r="C1970" s="371" t="s">
        <v>2204</v>
      </c>
      <c r="D1970" s="371" t="s">
        <v>248</v>
      </c>
      <c r="E1970" s="371" t="s">
        <v>1775</v>
      </c>
      <c r="F1970" s="360">
        <v>12</v>
      </c>
      <c r="G1970" s="360">
        <v>0</v>
      </c>
      <c r="H1970" s="360">
        <v>2</v>
      </c>
      <c r="I1970" s="360">
        <v>2</v>
      </c>
      <c r="J1970" s="360">
        <v>0</v>
      </c>
      <c r="K1970" s="360">
        <v>1</v>
      </c>
      <c r="L1970" s="360">
        <v>2</v>
      </c>
      <c r="M1970" s="360">
        <v>2</v>
      </c>
      <c r="N1970" s="360">
        <v>1</v>
      </c>
      <c r="O1970" s="360">
        <v>0</v>
      </c>
      <c r="P1970" s="360">
        <v>0</v>
      </c>
      <c r="Q1970" s="360">
        <v>1</v>
      </c>
      <c r="R1970" s="360">
        <v>1</v>
      </c>
    </row>
    <row r="1971" spans="2:18" ht="13.2" x14ac:dyDescent="0.25">
      <c r="B1971" s="371" t="s">
        <v>221</v>
      </c>
      <c r="C1971" s="371" t="s">
        <v>2204</v>
      </c>
      <c r="D1971" s="371" t="s">
        <v>248</v>
      </c>
      <c r="E1971" s="371" t="s">
        <v>2376</v>
      </c>
      <c r="F1971" s="360">
        <v>2</v>
      </c>
      <c r="G1971" s="360">
        <v>0</v>
      </c>
      <c r="H1971" s="360">
        <v>0</v>
      </c>
      <c r="I1971" s="360">
        <v>0</v>
      </c>
      <c r="J1971" s="360">
        <v>0</v>
      </c>
      <c r="K1971" s="360">
        <v>0</v>
      </c>
      <c r="L1971" s="360">
        <v>0</v>
      </c>
      <c r="M1971" s="360">
        <v>0</v>
      </c>
      <c r="N1971" s="360">
        <v>0</v>
      </c>
      <c r="O1971" s="360">
        <v>0</v>
      </c>
      <c r="P1971" s="360">
        <v>0</v>
      </c>
      <c r="Q1971" s="360">
        <v>2</v>
      </c>
      <c r="R1971" s="360">
        <v>0</v>
      </c>
    </row>
    <row r="1972" spans="2:18" ht="13.2" x14ac:dyDescent="0.25">
      <c r="B1972" s="371" t="s">
        <v>221</v>
      </c>
      <c r="C1972" s="371" t="s">
        <v>2204</v>
      </c>
      <c r="D1972" s="371" t="s">
        <v>248</v>
      </c>
      <c r="E1972" s="371" t="s">
        <v>1972</v>
      </c>
      <c r="F1972" s="360">
        <v>4</v>
      </c>
      <c r="G1972" s="360">
        <v>0</v>
      </c>
      <c r="H1972" s="360">
        <v>0</v>
      </c>
      <c r="I1972" s="360">
        <v>0</v>
      </c>
      <c r="J1972" s="360">
        <v>0</v>
      </c>
      <c r="K1972" s="360">
        <v>0</v>
      </c>
      <c r="L1972" s="360">
        <v>0</v>
      </c>
      <c r="M1972" s="360">
        <v>1</v>
      </c>
      <c r="N1972" s="360">
        <v>1</v>
      </c>
      <c r="O1972" s="360">
        <v>1</v>
      </c>
      <c r="P1972" s="360">
        <v>0</v>
      </c>
      <c r="Q1972" s="360">
        <v>1</v>
      </c>
      <c r="R1972" s="360">
        <v>0</v>
      </c>
    </row>
    <row r="1973" spans="2:18" ht="13.2" x14ac:dyDescent="0.25">
      <c r="B1973" s="371" t="s">
        <v>221</v>
      </c>
      <c r="C1973" s="371" t="s">
        <v>2204</v>
      </c>
      <c r="D1973" s="371" t="s">
        <v>248</v>
      </c>
      <c r="E1973" s="371" t="s">
        <v>2672</v>
      </c>
      <c r="F1973" s="360">
        <v>2</v>
      </c>
      <c r="G1973" s="360">
        <v>0</v>
      </c>
      <c r="H1973" s="360">
        <v>0</v>
      </c>
      <c r="I1973" s="360">
        <v>0</v>
      </c>
      <c r="J1973" s="360">
        <v>0</v>
      </c>
      <c r="K1973" s="360">
        <v>0</v>
      </c>
      <c r="L1973" s="360">
        <v>0</v>
      </c>
      <c r="M1973" s="360">
        <v>0</v>
      </c>
      <c r="N1973" s="360">
        <v>0</v>
      </c>
      <c r="O1973" s="360">
        <v>0</v>
      </c>
      <c r="P1973" s="360">
        <v>1</v>
      </c>
      <c r="Q1973" s="360">
        <v>1</v>
      </c>
      <c r="R1973" s="360">
        <v>0</v>
      </c>
    </row>
    <row r="1974" spans="2:18" ht="13.2" x14ac:dyDescent="0.25">
      <c r="B1974" s="371" t="s">
        <v>221</v>
      </c>
      <c r="C1974" s="371" t="s">
        <v>2204</v>
      </c>
      <c r="D1974" s="371" t="s">
        <v>248</v>
      </c>
      <c r="E1974" s="371" t="s">
        <v>2811</v>
      </c>
      <c r="F1974" s="360">
        <v>2</v>
      </c>
      <c r="G1974" s="360">
        <v>0</v>
      </c>
      <c r="H1974" s="360">
        <v>0</v>
      </c>
      <c r="I1974" s="360">
        <v>0</v>
      </c>
      <c r="J1974" s="360">
        <v>0</v>
      </c>
      <c r="K1974" s="360">
        <v>0</v>
      </c>
      <c r="L1974" s="360">
        <v>0</v>
      </c>
      <c r="M1974" s="360">
        <v>0</v>
      </c>
      <c r="N1974" s="360">
        <v>0</v>
      </c>
      <c r="O1974" s="360">
        <v>0</v>
      </c>
      <c r="P1974" s="360">
        <v>1</v>
      </c>
      <c r="Q1974" s="360">
        <v>1</v>
      </c>
      <c r="R1974" s="360">
        <v>0</v>
      </c>
    </row>
    <row r="1975" spans="2:18" ht="13.2" x14ac:dyDescent="0.25">
      <c r="B1975" s="371" t="s">
        <v>221</v>
      </c>
      <c r="C1975" s="371" t="s">
        <v>2204</v>
      </c>
      <c r="D1975" s="371" t="s">
        <v>248</v>
      </c>
      <c r="E1975" s="371" t="s">
        <v>1777</v>
      </c>
      <c r="F1975" s="360">
        <v>4</v>
      </c>
      <c r="G1975" s="360">
        <v>0</v>
      </c>
      <c r="H1975" s="360">
        <v>0</v>
      </c>
      <c r="I1975" s="360">
        <v>0</v>
      </c>
      <c r="J1975" s="360">
        <v>0</v>
      </c>
      <c r="K1975" s="360">
        <v>1</v>
      </c>
      <c r="L1975" s="360">
        <v>0</v>
      </c>
      <c r="M1975" s="360">
        <v>1</v>
      </c>
      <c r="N1975" s="360">
        <v>1</v>
      </c>
      <c r="O1975" s="360">
        <v>0</v>
      </c>
      <c r="P1975" s="360">
        <v>0</v>
      </c>
      <c r="Q1975" s="360">
        <v>1</v>
      </c>
      <c r="R1975" s="360">
        <v>0</v>
      </c>
    </row>
    <row r="1976" spans="2:18" ht="13.2" x14ac:dyDescent="0.25">
      <c r="B1976" s="371" t="s">
        <v>221</v>
      </c>
      <c r="C1976" s="371" t="s">
        <v>2204</v>
      </c>
      <c r="D1976" s="371" t="s">
        <v>248</v>
      </c>
      <c r="E1976" s="371" t="s">
        <v>2812</v>
      </c>
      <c r="F1976" s="360">
        <v>2</v>
      </c>
      <c r="G1976" s="360">
        <v>0</v>
      </c>
      <c r="H1976" s="360">
        <v>0</v>
      </c>
      <c r="I1976" s="360">
        <v>0</v>
      </c>
      <c r="J1976" s="360">
        <v>0</v>
      </c>
      <c r="K1976" s="360">
        <v>0</v>
      </c>
      <c r="L1976" s="360">
        <v>0</v>
      </c>
      <c r="M1976" s="360">
        <v>0</v>
      </c>
      <c r="N1976" s="360">
        <v>0</v>
      </c>
      <c r="O1976" s="360">
        <v>0</v>
      </c>
      <c r="P1976" s="360">
        <v>0</v>
      </c>
      <c r="Q1976" s="360">
        <v>0</v>
      </c>
      <c r="R1976" s="360">
        <v>2</v>
      </c>
    </row>
    <row r="1977" spans="2:18" ht="13.2" x14ac:dyDescent="0.25">
      <c r="B1977" s="371" t="s">
        <v>221</v>
      </c>
      <c r="C1977" s="371" t="s">
        <v>2204</v>
      </c>
      <c r="D1977" s="371" t="s">
        <v>248</v>
      </c>
      <c r="E1977" s="371" t="s">
        <v>3974</v>
      </c>
      <c r="F1977" s="360">
        <v>1</v>
      </c>
      <c r="G1977" s="360">
        <v>0</v>
      </c>
      <c r="H1977" s="360">
        <v>0</v>
      </c>
      <c r="I1977" s="360">
        <v>0</v>
      </c>
      <c r="J1977" s="360">
        <v>0</v>
      </c>
      <c r="K1977" s="360">
        <v>0</v>
      </c>
      <c r="L1977" s="360">
        <v>0</v>
      </c>
      <c r="M1977" s="360">
        <v>0</v>
      </c>
      <c r="N1977" s="360">
        <v>0</v>
      </c>
      <c r="O1977" s="360">
        <v>0</v>
      </c>
      <c r="P1977" s="360">
        <v>1</v>
      </c>
      <c r="Q1977" s="360">
        <v>0</v>
      </c>
      <c r="R1977" s="360">
        <v>0</v>
      </c>
    </row>
    <row r="1978" spans="2:18" ht="13.2" x14ac:dyDescent="0.25">
      <c r="B1978" s="371" t="s">
        <v>221</v>
      </c>
      <c r="C1978" s="371" t="s">
        <v>2204</v>
      </c>
      <c r="D1978" s="371" t="s">
        <v>248</v>
      </c>
      <c r="E1978" s="371" t="s">
        <v>3359</v>
      </c>
      <c r="F1978" s="360">
        <v>2</v>
      </c>
      <c r="G1978" s="360">
        <v>0</v>
      </c>
      <c r="H1978" s="360">
        <v>0</v>
      </c>
      <c r="I1978" s="360">
        <v>0</v>
      </c>
      <c r="J1978" s="360">
        <v>0</v>
      </c>
      <c r="K1978" s="360">
        <v>1</v>
      </c>
      <c r="L1978" s="360">
        <v>1</v>
      </c>
      <c r="M1978" s="360">
        <v>0</v>
      </c>
      <c r="N1978" s="360">
        <v>0</v>
      </c>
      <c r="O1978" s="360">
        <v>0</v>
      </c>
      <c r="P1978" s="360">
        <v>0</v>
      </c>
      <c r="Q1978" s="360">
        <v>0</v>
      </c>
      <c r="R1978" s="360">
        <v>0</v>
      </c>
    </row>
    <row r="1979" spans="2:18" ht="13.2" x14ac:dyDescent="0.25">
      <c r="B1979" s="371" t="s">
        <v>221</v>
      </c>
      <c r="C1979" s="371" t="s">
        <v>2204</v>
      </c>
      <c r="D1979" s="371" t="s">
        <v>248</v>
      </c>
      <c r="E1979" s="371" t="s">
        <v>1778</v>
      </c>
      <c r="F1979" s="360">
        <v>5</v>
      </c>
      <c r="G1979" s="360">
        <v>0</v>
      </c>
      <c r="H1979" s="360">
        <v>0</v>
      </c>
      <c r="I1979" s="360">
        <v>0</v>
      </c>
      <c r="J1979" s="360">
        <v>0</v>
      </c>
      <c r="K1979" s="360">
        <v>0</v>
      </c>
      <c r="L1979" s="360">
        <v>0</v>
      </c>
      <c r="M1979" s="360">
        <v>1</v>
      </c>
      <c r="N1979" s="360">
        <v>1</v>
      </c>
      <c r="O1979" s="360">
        <v>0</v>
      </c>
      <c r="P1979" s="360">
        <v>0</v>
      </c>
      <c r="Q1979" s="360">
        <v>2</v>
      </c>
      <c r="R1979" s="360">
        <v>1</v>
      </c>
    </row>
    <row r="1980" spans="2:18" ht="13.2" x14ac:dyDescent="0.25">
      <c r="B1980" s="371" t="s">
        <v>221</v>
      </c>
      <c r="C1980" s="371" t="s">
        <v>2204</v>
      </c>
      <c r="D1980" s="371" t="s">
        <v>248</v>
      </c>
      <c r="E1980" s="371" t="s">
        <v>1779</v>
      </c>
      <c r="F1980" s="360">
        <v>9</v>
      </c>
      <c r="G1980" s="360">
        <v>0</v>
      </c>
      <c r="H1980" s="360">
        <v>0</v>
      </c>
      <c r="I1980" s="360">
        <v>0</v>
      </c>
      <c r="J1980" s="360">
        <v>0</v>
      </c>
      <c r="K1980" s="360">
        <v>2</v>
      </c>
      <c r="L1980" s="360">
        <v>0</v>
      </c>
      <c r="M1980" s="360">
        <v>0</v>
      </c>
      <c r="N1980" s="360">
        <v>4</v>
      </c>
      <c r="O1980" s="360">
        <v>1</v>
      </c>
      <c r="P1980" s="360">
        <v>0</v>
      </c>
      <c r="Q1980" s="360">
        <v>2</v>
      </c>
      <c r="R1980" s="360">
        <v>0</v>
      </c>
    </row>
    <row r="1981" spans="2:18" ht="13.2" x14ac:dyDescent="0.25">
      <c r="B1981" s="371" t="s">
        <v>221</v>
      </c>
      <c r="C1981" s="371" t="s">
        <v>2204</v>
      </c>
      <c r="D1981" s="371" t="s">
        <v>248</v>
      </c>
      <c r="E1981" s="371" t="s">
        <v>2873</v>
      </c>
      <c r="F1981" s="360">
        <v>2</v>
      </c>
      <c r="G1981" s="360">
        <v>0</v>
      </c>
      <c r="H1981" s="360">
        <v>0</v>
      </c>
      <c r="I1981" s="360">
        <v>0</v>
      </c>
      <c r="J1981" s="360">
        <v>0</v>
      </c>
      <c r="K1981" s="360">
        <v>0</v>
      </c>
      <c r="L1981" s="360">
        <v>0</v>
      </c>
      <c r="M1981" s="360">
        <v>0</v>
      </c>
      <c r="N1981" s="360">
        <v>0</v>
      </c>
      <c r="O1981" s="360">
        <v>1</v>
      </c>
      <c r="P1981" s="360">
        <v>1</v>
      </c>
      <c r="Q1981" s="360">
        <v>0</v>
      </c>
      <c r="R1981" s="360">
        <v>0</v>
      </c>
    </row>
    <row r="1982" spans="2:18" ht="13.2" x14ac:dyDescent="0.25">
      <c r="B1982" s="371" t="s">
        <v>221</v>
      </c>
      <c r="C1982" s="371" t="s">
        <v>2204</v>
      </c>
      <c r="D1982" s="371" t="s">
        <v>248</v>
      </c>
      <c r="E1982" s="371" t="s">
        <v>2813</v>
      </c>
      <c r="F1982" s="360">
        <v>3</v>
      </c>
      <c r="G1982" s="360">
        <v>0</v>
      </c>
      <c r="H1982" s="360">
        <v>0</v>
      </c>
      <c r="I1982" s="360">
        <v>0</v>
      </c>
      <c r="J1982" s="360">
        <v>0</v>
      </c>
      <c r="K1982" s="360">
        <v>1</v>
      </c>
      <c r="L1982" s="360">
        <v>0</v>
      </c>
      <c r="M1982" s="360">
        <v>0</v>
      </c>
      <c r="N1982" s="360">
        <v>0</v>
      </c>
      <c r="O1982" s="360">
        <v>0</v>
      </c>
      <c r="P1982" s="360">
        <v>1</v>
      </c>
      <c r="Q1982" s="360">
        <v>1</v>
      </c>
      <c r="R1982" s="360">
        <v>0</v>
      </c>
    </row>
    <row r="1983" spans="2:18" ht="13.2" x14ac:dyDescent="0.25">
      <c r="B1983" s="371" t="s">
        <v>221</v>
      </c>
      <c r="C1983" s="371" t="s">
        <v>2204</v>
      </c>
      <c r="D1983" s="371" t="s">
        <v>248</v>
      </c>
      <c r="E1983" s="371" t="s">
        <v>1781</v>
      </c>
      <c r="F1983" s="360">
        <v>10</v>
      </c>
      <c r="G1983" s="360">
        <v>0</v>
      </c>
      <c r="H1983" s="360">
        <v>0</v>
      </c>
      <c r="I1983" s="360">
        <v>0</v>
      </c>
      <c r="J1983" s="360">
        <v>1</v>
      </c>
      <c r="K1983" s="360">
        <v>1</v>
      </c>
      <c r="L1983" s="360">
        <v>1</v>
      </c>
      <c r="M1983" s="360">
        <v>0</v>
      </c>
      <c r="N1983" s="360">
        <v>0</v>
      </c>
      <c r="O1983" s="360">
        <v>0</v>
      </c>
      <c r="P1983" s="360">
        <v>0</v>
      </c>
      <c r="Q1983" s="360">
        <v>4</v>
      </c>
      <c r="R1983" s="360">
        <v>3</v>
      </c>
    </row>
    <row r="1984" spans="2:18" ht="13.2" x14ac:dyDescent="0.25">
      <c r="B1984" s="371" t="s">
        <v>221</v>
      </c>
      <c r="C1984" s="371" t="s">
        <v>2204</v>
      </c>
      <c r="D1984" s="371" t="s">
        <v>248</v>
      </c>
      <c r="E1984" s="371" t="s">
        <v>1782</v>
      </c>
      <c r="F1984" s="360">
        <v>5760</v>
      </c>
      <c r="G1984" s="360">
        <v>56</v>
      </c>
      <c r="H1984" s="360">
        <v>75</v>
      </c>
      <c r="I1984" s="360">
        <v>125</v>
      </c>
      <c r="J1984" s="360">
        <v>217</v>
      </c>
      <c r="K1984" s="360">
        <v>292</v>
      </c>
      <c r="L1984" s="360">
        <v>484</v>
      </c>
      <c r="M1984" s="360">
        <v>544</v>
      </c>
      <c r="N1984" s="360">
        <v>509</v>
      </c>
      <c r="O1984" s="360">
        <v>857</v>
      </c>
      <c r="P1984" s="360">
        <v>822</v>
      </c>
      <c r="Q1984" s="360">
        <v>1113</v>
      </c>
      <c r="R1984" s="360">
        <v>666</v>
      </c>
    </row>
    <row r="1985" spans="2:18" ht="13.2" x14ac:dyDescent="0.25">
      <c r="B1985" s="371" t="s">
        <v>221</v>
      </c>
      <c r="C1985" s="371" t="s">
        <v>2204</v>
      </c>
      <c r="D1985" s="371" t="s">
        <v>248</v>
      </c>
      <c r="E1985" s="371" t="s">
        <v>1783</v>
      </c>
      <c r="F1985" s="360">
        <v>8</v>
      </c>
      <c r="G1985" s="360">
        <v>0</v>
      </c>
      <c r="H1985" s="360">
        <v>0</v>
      </c>
      <c r="I1985" s="360">
        <v>0</v>
      </c>
      <c r="J1985" s="360">
        <v>1</v>
      </c>
      <c r="K1985" s="360">
        <v>1</v>
      </c>
      <c r="L1985" s="360">
        <v>4</v>
      </c>
      <c r="M1985" s="360">
        <v>1</v>
      </c>
      <c r="N1985" s="360">
        <v>0</v>
      </c>
      <c r="O1985" s="360">
        <v>1</v>
      </c>
      <c r="P1985" s="360">
        <v>0</v>
      </c>
      <c r="Q1985" s="360">
        <v>0</v>
      </c>
      <c r="R1985" s="360">
        <v>0</v>
      </c>
    </row>
    <row r="1986" spans="2:18" ht="13.2" x14ac:dyDescent="0.25">
      <c r="B1986" s="371" t="s">
        <v>221</v>
      </c>
      <c r="C1986" s="371" t="s">
        <v>2204</v>
      </c>
      <c r="D1986" s="371" t="s">
        <v>248</v>
      </c>
      <c r="E1986" s="371" t="s">
        <v>1784</v>
      </c>
      <c r="F1986" s="360">
        <v>51</v>
      </c>
      <c r="G1986" s="360">
        <v>1</v>
      </c>
      <c r="H1986" s="360">
        <v>1</v>
      </c>
      <c r="I1986" s="360">
        <v>1</v>
      </c>
      <c r="J1986" s="360">
        <v>0</v>
      </c>
      <c r="K1986" s="360">
        <v>7</v>
      </c>
      <c r="L1986" s="360">
        <v>5</v>
      </c>
      <c r="M1986" s="360">
        <v>6</v>
      </c>
      <c r="N1986" s="360">
        <v>4</v>
      </c>
      <c r="O1986" s="360">
        <v>7</v>
      </c>
      <c r="P1986" s="360">
        <v>6</v>
      </c>
      <c r="Q1986" s="360">
        <v>7</v>
      </c>
      <c r="R1986" s="360">
        <v>6</v>
      </c>
    </row>
    <row r="1987" spans="2:18" ht="13.2" x14ac:dyDescent="0.25">
      <c r="B1987" s="371" t="s">
        <v>221</v>
      </c>
      <c r="C1987" s="371" t="s">
        <v>2204</v>
      </c>
      <c r="D1987" s="371" t="s">
        <v>248</v>
      </c>
      <c r="E1987" s="371" t="s">
        <v>1785</v>
      </c>
      <c r="F1987" s="360">
        <v>16</v>
      </c>
      <c r="G1987" s="360">
        <v>0</v>
      </c>
      <c r="H1987" s="360">
        <v>0</v>
      </c>
      <c r="I1987" s="360">
        <v>0</v>
      </c>
      <c r="J1987" s="360">
        <v>3</v>
      </c>
      <c r="K1987" s="360">
        <v>0</v>
      </c>
      <c r="L1987" s="360">
        <v>0</v>
      </c>
      <c r="M1987" s="360">
        <v>0</v>
      </c>
      <c r="N1987" s="360">
        <v>0</v>
      </c>
      <c r="O1987" s="360">
        <v>2</v>
      </c>
      <c r="P1987" s="360">
        <v>3</v>
      </c>
      <c r="Q1987" s="360">
        <v>5</v>
      </c>
      <c r="R1987" s="360">
        <v>3</v>
      </c>
    </row>
    <row r="1988" spans="2:18" ht="13.2" x14ac:dyDescent="0.25">
      <c r="B1988" s="371" t="s">
        <v>221</v>
      </c>
      <c r="C1988" s="371" t="s">
        <v>2204</v>
      </c>
      <c r="D1988" s="371" t="s">
        <v>248</v>
      </c>
      <c r="E1988" s="371" t="s">
        <v>1786</v>
      </c>
      <c r="F1988" s="360">
        <v>14</v>
      </c>
      <c r="G1988" s="360">
        <v>0</v>
      </c>
      <c r="H1988" s="360">
        <v>0</v>
      </c>
      <c r="I1988" s="360">
        <v>0</v>
      </c>
      <c r="J1988" s="360">
        <v>2</v>
      </c>
      <c r="K1988" s="360">
        <v>0</v>
      </c>
      <c r="L1988" s="360">
        <v>1</v>
      </c>
      <c r="M1988" s="360">
        <v>2</v>
      </c>
      <c r="N1988" s="360">
        <v>0</v>
      </c>
      <c r="O1988" s="360">
        <v>3</v>
      </c>
      <c r="P1988" s="360">
        <v>0</v>
      </c>
      <c r="Q1988" s="360">
        <v>4</v>
      </c>
      <c r="R1988" s="360">
        <v>2</v>
      </c>
    </row>
    <row r="1989" spans="2:18" ht="13.2" x14ac:dyDescent="0.25">
      <c r="B1989" s="371" t="s">
        <v>221</v>
      </c>
      <c r="C1989" s="371" t="s">
        <v>2204</v>
      </c>
      <c r="D1989" s="371" t="s">
        <v>248</v>
      </c>
      <c r="E1989" s="371" t="s">
        <v>1787</v>
      </c>
      <c r="F1989" s="360">
        <v>24</v>
      </c>
      <c r="G1989" s="360">
        <v>0</v>
      </c>
      <c r="H1989" s="360">
        <v>0</v>
      </c>
      <c r="I1989" s="360">
        <v>0</v>
      </c>
      <c r="J1989" s="360">
        <v>0</v>
      </c>
      <c r="K1989" s="360">
        <v>2</v>
      </c>
      <c r="L1989" s="360">
        <v>6</v>
      </c>
      <c r="M1989" s="360">
        <v>2</v>
      </c>
      <c r="N1989" s="360">
        <v>3</v>
      </c>
      <c r="O1989" s="360">
        <v>1</v>
      </c>
      <c r="P1989" s="360">
        <v>3</v>
      </c>
      <c r="Q1989" s="360">
        <v>3</v>
      </c>
      <c r="R1989" s="360">
        <v>4</v>
      </c>
    </row>
    <row r="1990" spans="2:18" ht="13.2" x14ac:dyDescent="0.25">
      <c r="B1990" s="371" t="s">
        <v>221</v>
      </c>
      <c r="C1990" s="371" t="s">
        <v>2204</v>
      </c>
      <c r="D1990" s="371" t="s">
        <v>248</v>
      </c>
      <c r="E1990" s="371" t="s">
        <v>1788</v>
      </c>
      <c r="F1990" s="360">
        <v>12</v>
      </c>
      <c r="G1990" s="360">
        <v>0</v>
      </c>
      <c r="H1990" s="360">
        <v>1</v>
      </c>
      <c r="I1990" s="360">
        <v>0</v>
      </c>
      <c r="J1990" s="360">
        <v>0</v>
      </c>
      <c r="K1990" s="360">
        <v>1</v>
      </c>
      <c r="L1990" s="360">
        <v>1</v>
      </c>
      <c r="M1990" s="360">
        <v>4</v>
      </c>
      <c r="N1990" s="360">
        <v>0</v>
      </c>
      <c r="O1990" s="360">
        <v>3</v>
      </c>
      <c r="P1990" s="360">
        <v>0</v>
      </c>
      <c r="Q1990" s="360">
        <v>1</v>
      </c>
      <c r="R1990" s="360">
        <v>1</v>
      </c>
    </row>
    <row r="1991" spans="2:18" ht="13.2" x14ac:dyDescent="0.25">
      <c r="B1991" s="371" t="s">
        <v>221</v>
      </c>
      <c r="C1991" s="371" t="s">
        <v>2204</v>
      </c>
      <c r="D1991" s="371" t="s">
        <v>248</v>
      </c>
      <c r="E1991" s="371" t="s">
        <v>1789</v>
      </c>
      <c r="F1991" s="360">
        <v>6</v>
      </c>
      <c r="G1991" s="360">
        <v>0</v>
      </c>
      <c r="H1991" s="360">
        <v>0</v>
      </c>
      <c r="I1991" s="360">
        <v>0</v>
      </c>
      <c r="J1991" s="360">
        <v>0</v>
      </c>
      <c r="K1991" s="360">
        <v>1</v>
      </c>
      <c r="L1991" s="360">
        <v>0</v>
      </c>
      <c r="M1991" s="360">
        <v>0</v>
      </c>
      <c r="N1991" s="360">
        <v>1</v>
      </c>
      <c r="O1991" s="360">
        <v>1</v>
      </c>
      <c r="P1991" s="360">
        <v>1</v>
      </c>
      <c r="Q1991" s="360">
        <v>1</v>
      </c>
      <c r="R1991" s="360">
        <v>1</v>
      </c>
    </row>
    <row r="1992" spans="2:18" ht="13.2" x14ac:dyDescent="0.25">
      <c r="B1992" s="371" t="s">
        <v>221</v>
      </c>
      <c r="C1992" s="371" t="s">
        <v>2204</v>
      </c>
      <c r="D1992" s="371" t="s">
        <v>248</v>
      </c>
      <c r="E1992" s="371" t="s">
        <v>1790</v>
      </c>
      <c r="F1992" s="360">
        <v>30</v>
      </c>
      <c r="G1992" s="360">
        <v>0</v>
      </c>
      <c r="H1992" s="360">
        <v>1</v>
      </c>
      <c r="I1992" s="360">
        <v>3</v>
      </c>
      <c r="J1992" s="360">
        <v>2</v>
      </c>
      <c r="K1992" s="360">
        <v>3</v>
      </c>
      <c r="L1992" s="360">
        <v>1</v>
      </c>
      <c r="M1992" s="360">
        <v>4</v>
      </c>
      <c r="N1992" s="360">
        <v>3</v>
      </c>
      <c r="O1992" s="360">
        <v>5</v>
      </c>
      <c r="P1992" s="360">
        <v>5</v>
      </c>
      <c r="Q1992" s="360">
        <v>1</v>
      </c>
      <c r="R1992" s="360">
        <v>2</v>
      </c>
    </row>
    <row r="1993" spans="2:18" ht="13.2" x14ac:dyDescent="0.25">
      <c r="B1993" s="371" t="s">
        <v>221</v>
      </c>
      <c r="C1993" s="371" t="s">
        <v>2204</v>
      </c>
      <c r="D1993" s="371" t="s">
        <v>248</v>
      </c>
      <c r="E1993" s="371" t="s">
        <v>1791</v>
      </c>
      <c r="F1993" s="360">
        <v>9</v>
      </c>
      <c r="G1993" s="360">
        <v>0</v>
      </c>
      <c r="H1993" s="360">
        <v>0</v>
      </c>
      <c r="I1993" s="360">
        <v>0</v>
      </c>
      <c r="J1993" s="360">
        <v>0</v>
      </c>
      <c r="K1993" s="360">
        <v>1</v>
      </c>
      <c r="L1993" s="360">
        <v>2</v>
      </c>
      <c r="M1993" s="360">
        <v>1</v>
      </c>
      <c r="N1993" s="360">
        <v>2</v>
      </c>
      <c r="O1993" s="360">
        <v>3</v>
      </c>
      <c r="P1993" s="360">
        <v>0</v>
      </c>
      <c r="Q1993" s="360">
        <v>0</v>
      </c>
      <c r="R1993" s="360">
        <v>0</v>
      </c>
    </row>
    <row r="1994" spans="2:18" ht="13.2" x14ac:dyDescent="0.25">
      <c r="B1994" s="371" t="s">
        <v>221</v>
      </c>
      <c r="C1994" s="371" t="s">
        <v>2204</v>
      </c>
      <c r="D1994" s="371" t="s">
        <v>248</v>
      </c>
      <c r="E1994" s="371" t="s">
        <v>3415</v>
      </c>
      <c r="F1994" s="360">
        <v>3</v>
      </c>
      <c r="G1994" s="360">
        <v>1</v>
      </c>
      <c r="H1994" s="360">
        <v>0</v>
      </c>
      <c r="I1994" s="360">
        <v>0</v>
      </c>
      <c r="J1994" s="360">
        <v>0</v>
      </c>
      <c r="K1994" s="360">
        <v>0</v>
      </c>
      <c r="L1994" s="360">
        <v>0</v>
      </c>
      <c r="M1994" s="360">
        <v>0</v>
      </c>
      <c r="N1994" s="360">
        <v>0</v>
      </c>
      <c r="O1994" s="360">
        <v>2</v>
      </c>
      <c r="P1994" s="360">
        <v>0</v>
      </c>
      <c r="Q1994" s="360">
        <v>0</v>
      </c>
      <c r="R1994" s="360">
        <v>0</v>
      </c>
    </row>
    <row r="1995" spans="2:18" ht="13.2" x14ac:dyDescent="0.25">
      <c r="B1995" s="371" t="s">
        <v>221</v>
      </c>
      <c r="C1995" s="371" t="s">
        <v>2204</v>
      </c>
      <c r="D1995" s="371" t="s">
        <v>248</v>
      </c>
      <c r="E1995" s="371" t="s">
        <v>2814</v>
      </c>
      <c r="F1995" s="360">
        <v>1</v>
      </c>
      <c r="G1995" s="360">
        <v>0</v>
      </c>
      <c r="H1995" s="360">
        <v>0</v>
      </c>
      <c r="I1995" s="360">
        <v>0</v>
      </c>
      <c r="J1995" s="360">
        <v>0</v>
      </c>
      <c r="K1995" s="360">
        <v>0</v>
      </c>
      <c r="L1995" s="360">
        <v>0</v>
      </c>
      <c r="M1995" s="360">
        <v>0</v>
      </c>
      <c r="N1995" s="360">
        <v>0</v>
      </c>
      <c r="O1995" s="360">
        <v>1</v>
      </c>
      <c r="P1995" s="360">
        <v>0</v>
      </c>
      <c r="Q1995" s="360">
        <v>0</v>
      </c>
      <c r="R1995" s="360">
        <v>0</v>
      </c>
    </row>
    <row r="1996" spans="2:18" ht="13.2" x14ac:dyDescent="0.25">
      <c r="B1996" s="371" t="s">
        <v>221</v>
      </c>
      <c r="C1996" s="371" t="s">
        <v>2204</v>
      </c>
      <c r="D1996" s="371" t="s">
        <v>248</v>
      </c>
      <c r="E1996" s="371" t="s">
        <v>1792</v>
      </c>
      <c r="F1996" s="360">
        <v>1</v>
      </c>
      <c r="G1996" s="360">
        <v>0</v>
      </c>
      <c r="H1996" s="360">
        <v>0</v>
      </c>
      <c r="I1996" s="360">
        <v>0</v>
      </c>
      <c r="J1996" s="360">
        <v>0</v>
      </c>
      <c r="K1996" s="360">
        <v>0</v>
      </c>
      <c r="L1996" s="360">
        <v>0</v>
      </c>
      <c r="M1996" s="360">
        <v>1</v>
      </c>
      <c r="N1996" s="360">
        <v>0</v>
      </c>
      <c r="O1996" s="360">
        <v>0</v>
      </c>
      <c r="P1996" s="360">
        <v>0</v>
      </c>
      <c r="Q1996" s="360">
        <v>0</v>
      </c>
      <c r="R1996" s="360">
        <v>0</v>
      </c>
    </row>
    <row r="1997" spans="2:18" ht="13.2" x14ac:dyDescent="0.25">
      <c r="B1997" s="371" t="s">
        <v>221</v>
      </c>
      <c r="C1997" s="371" t="s">
        <v>2204</v>
      </c>
      <c r="D1997" s="371" t="s">
        <v>248</v>
      </c>
      <c r="E1997" s="371" t="s">
        <v>1793</v>
      </c>
      <c r="F1997" s="360">
        <v>4</v>
      </c>
      <c r="G1997" s="360">
        <v>0</v>
      </c>
      <c r="H1997" s="360">
        <v>0</v>
      </c>
      <c r="I1997" s="360">
        <v>0</v>
      </c>
      <c r="J1997" s="360">
        <v>2</v>
      </c>
      <c r="K1997" s="360">
        <v>0</v>
      </c>
      <c r="L1997" s="360">
        <v>0</v>
      </c>
      <c r="M1997" s="360">
        <v>0</v>
      </c>
      <c r="N1997" s="360">
        <v>1</v>
      </c>
      <c r="O1997" s="360">
        <v>0</v>
      </c>
      <c r="P1997" s="360">
        <v>1</v>
      </c>
      <c r="Q1997" s="360">
        <v>0</v>
      </c>
      <c r="R1997" s="360">
        <v>0</v>
      </c>
    </row>
    <row r="1998" spans="2:18" ht="13.2" x14ac:dyDescent="0.25">
      <c r="B1998" s="371" t="s">
        <v>221</v>
      </c>
      <c r="C1998" s="371" t="s">
        <v>2204</v>
      </c>
      <c r="D1998" s="371" t="s">
        <v>248</v>
      </c>
      <c r="E1998" s="371" t="s">
        <v>2815</v>
      </c>
      <c r="F1998" s="360">
        <v>6</v>
      </c>
      <c r="G1998" s="360">
        <v>1</v>
      </c>
      <c r="H1998" s="360">
        <v>1</v>
      </c>
      <c r="I1998" s="360">
        <v>0</v>
      </c>
      <c r="J1998" s="360">
        <v>0</v>
      </c>
      <c r="K1998" s="360">
        <v>0</v>
      </c>
      <c r="L1998" s="360">
        <v>1</v>
      </c>
      <c r="M1998" s="360">
        <v>2</v>
      </c>
      <c r="N1998" s="360">
        <v>0</v>
      </c>
      <c r="O1998" s="360">
        <v>0</v>
      </c>
      <c r="P1998" s="360">
        <v>0</v>
      </c>
      <c r="Q1998" s="360">
        <v>0</v>
      </c>
      <c r="R1998" s="360">
        <v>1</v>
      </c>
    </row>
    <row r="1999" spans="2:18" ht="13.2" x14ac:dyDescent="0.25">
      <c r="B1999" s="371" t="s">
        <v>221</v>
      </c>
      <c r="C1999" s="371" t="s">
        <v>2204</v>
      </c>
      <c r="D1999" s="371" t="s">
        <v>248</v>
      </c>
      <c r="E1999" s="371" t="s">
        <v>3199</v>
      </c>
      <c r="F1999" s="360">
        <v>1</v>
      </c>
      <c r="G1999" s="360">
        <v>0</v>
      </c>
      <c r="H1999" s="360">
        <v>0</v>
      </c>
      <c r="I1999" s="360">
        <v>0</v>
      </c>
      <c r="J1999" s="360">
        <v>0</v>
      </c>
      <c r="K1999" s="360">
        <v>0</v>
      </c>
      <c r="L1999" s="360">
        <v>0</v>
      </c>
      <c r="M1999" s="360">
        <v>0</v>
      </c>
      <c r="N1999" s="360">
        <v>0</v>
      </c>
      <c r="O1999" s="360">
        <v>0</v>
      </c>
      <c r="P1999" s="360">
        <v>1</v>
      </c>
      <c r="Q1999" s="360">
        <v>0</v>
      </c>
      <c r="R1999" s="360">
        <v>0</v>
      </c>
    </row>
    <row r="2000" spans="2:18" ht="13.2" x14ac:dyDescent="0.25">
      <c r="B2000" s="371" t="s">
        <v>221</v>
      </c>
      <c r="C2000" s="371" t="s">
        <v>2204</v>
      </c>
      <c r="D2000" s="371" t="s">
        <v>248</v>
      </c>
      <c r="E2000" s="371" t="s">
        <v>2369</v>
      </c>
      <c r="F2000" s="360">
        <v>1</v>
      </c>
      <c r="G2000" s="360">
        <v>0</v>
      </c>
      <c r="H2000" s="360">
        <v>0</v>
      </c>
      <c r="I2000" s="360">
        <v>0</v>
      </c>
      <c r="J2000" s="360">
        <v>0</v>
      </c>
      <c r="K2000" s="360">
        <v>0</v>
      </c>
      <c r="L2000" s="360">
        <v>0</v>
      </c>
      <c r="M2000" s="360">
        <v>0</v>
      </c>
      <c r="N2000" s="360">
        <v>1</v>
      </c>
      <c r="O2000" s="360">
        <v>0</v>
      </c>
      <c r="P2000" s="360">
        <v>0</v>
      </c>
      <c r="Q2000" s="360">
        <v>0</v>
      </c>
      <c r="R2000" s="360">
        <v>0</v>
      </c>
    </row>
    <row r="2001" spans="2:18" ht="13.2" x14ac:dyDescent="0.25">
      <c r="B2001" s="371" t="s">
        <v>222</v>
      </c>
      <c r="C2001" s="371" t="s">
        <v>2206</v>
      </c>
      <c r="D2001" s="371" t="s">
        <v>2207</v>
      </c>
      <c r="E2001" s="371" t="s">
        <v>3629</v>
      </c>
      <c r="F2001" s="360">
        <v>1</v>
      </c>
      <c r="G2001" s="360">
        <v>0</v>
      </c>
      <c r="H2001" s="360">
        <v>0</v>
      </c>
      <c r="I2001" s="360">
        <v>0</v>
      </c>
      <c r="J2001" s="360">
        <v>0</v>
      </c>
      <c r="K2001" s="360">
        <v>0</v>
      </c>
      <c r="L2001" s="360">
        <v>0</v>
      </c>
      <c r="M2001" s="360">
        <v>0</v>
      </c>
      <c r="N2001" s="360">
        <v>1</v>
      </c>
      <c r="O2001" s="360">
        <v>0</v>
      </c>
      <c r="P2001" s="360">
        <v>0</v>
      </c>
      <c r="Q2001" s="360">
        <v>0</v>
      </c>
      <c r="R2001" s="360">
        <v>0</v>
      </c>
    </row>
    <row r="2002" spans="2:18" ht="13.2" x14ac:dyDescent="0.25">
      <c r="B2002" s="371" t="s">
        <v>222</v>
      </c>
      <c r="C2002" s="371" t="s">
        <v>2206</v>
      </c>
      <c r="D2002" s="371" t="s">
        <v>2207</v>
      </c>
      <c r="E2002" s="371" t="s">
        <v>1843</v>
      </c>
      <c r="F2002" s="360">
        <v>18</v>
      </c>
      <c r="G2002" s="360">
        <v>0</v>
      </c>
      <c r="H2002" s="360">
        <v>0</v>
      </c>
      <c r="I2002" s="360">
        <v>0</v>
      </c>
      <c r="J2002" s="360">
        <v>0</v>
      </c>
      <c r="K2002" s="360">
        <v>0</v>
      </c>
      <c r="L2002" s="360">
        <v>1</v>
      </c>
      <c r="M2002" s="360">
        <v>3</v>
      </c>
      <c r="N2002" s="360">
        <v>1</v>
      </c>
      <c r="O2002" s="360">
        <v>9</v>
      </c>
      <c r="P2002" s="360">
        <v>2</v>
      </c>
      <c r="Q2002" s="360">
        <v>2</v>
      </c>
      <c r="R2002" s="360">
        <v>0</v>
      </c>
    </row>
    <row r="2003" spans="2:18" ht="13.2" x14ac:dyDescent="0.25">
      <c r="B2003" s="371" t="s">
        <v>222</v>
      </c>
      <c r="C2003" s="371" t="s">
        <v>2206</v>
      </c>
      <c r="D2003" s="371" t="s">
        <v>2207</v>
      </c>
      <c r="E2003" s="371" t="s">
        <v>3981</v>
      </c>
      <c r="F2003" s="360">
        <v>1</v>
      </c>
      <c r="G2003" s="360">
        <v>0</v>
      </c>
      <c r="H2003" s="360">
        <v>0</v>
      </c>
      <c r="I2003" s="360">
        <v>0</v>
      </c>
      <c r="J2003" s="360">
        <v>0</v>
      </c>
      <c r="K2003" s="360">
        <v>0</v>
      </c>
      <c r="L2003" s="360">
        <v>0</v>
      </c>
      <c r="M2003" s="360">
        <v>0</v>
      </c>
      <c r="N2003" s="360">
        <v>0</v>
      </c>
      <c r="O2003" s="360">
        <v>1</v>
      </c>
      <c r="P2003" s="360">
        <v>0</v>
      </c>
      <c r="Q2003" s="360">
        <v>0</v>
      </c>
      <c r="R2003" s="360">
        <v>0</v>
      </c>
    </row>
    <row r="2004" spans="2:18" ht="13.2" x14ac:dyDescent="0.25">
      <c r="B2004" s="371" t="s">
        <v>222</v>
      </c>
      <c r="C2004" s="371" t="s">
        <v>2206</v>
      </c>
      <c r="D2004" s="371" t="s">
        <v>2207</v>
      </c>
      <c r="E2004" s="371" t="s">
        <v>3416</v>
      </c>
      <c r="F2004" s="360">
        <v>1</v>
      </c>
      <c r="G2004" s="360">
        <v>0</v>
      </c>
      <c r="H2004" s="360">
        <v>0</v>
      </c>
      <c r="I2004" s="360">
        <v>0</v>
      </c>
      <c r="J2004" s="360">
        <v>0</v>
      </c>
      <c r="K2004" s="360">
        <v>0</v>
      </c>
      <c r="L2004" s="360">
        <v>0</v>
      </c>
      <c r="M2004" s="360">
        <v>0</v>
      </c>
      <c r="N2004" s="360">
        <v>0</v>
      </c>
      <c r="O2004" s="360">
        <v>0</v>
      </c>
      <c r="P2004" s="360">
        <v>0</v>
      </c>
      <c r="Q2004" s="360">
        <v>1</v>
      </c>
      <c r="R2004" s="360">
        <v>0</v>
      </c>
    </row>
    <row r="2005" spans="2:18" ht="13.2" x14ac:dyDescent="0.25">
      <c r="B2005" s="371" t="s">
        <v>222</v>
      </c>
      <c r="C2005" s="371" t="s">
        <v>2206</v>
      </c>
      <c r="D2005" s="371" t="s">
        <v>2207</v>
      </c>
      <c r="E2005" s="371" t="s">
        <v>3982</v>
      </c>
      <c r="F2005" s="360">
        <v>2</v>
      </c>
      <c r="G2005" s="360">
        <v>0</v>
      </c>
      <c r="H2005" s="360">
        <v>0</v>
      </c>
      <c r="I2005" s="360">
        <v>0</v>
      </c>
      <c r="J2005" s="360">
        <v>0</v>
      </c>
      <c r="K2005" s="360">
        <v>0</v>
      </c>
      <c r="L2005" s="360">
        <v>0</v>
      </c>
      <c r="M2005" s="360">
        <v>1</v>
      </c>
      <c r="N2005" s="360">
        <v>0</v>
      </c>
      <c r="O2005" s="360">
        <v>1</v>
      </c>
      <c r="P2005" s="360">
        <v>0</v>
      </c>
      <c r="Q2005" s="360">
        <v>0</v>
      </c>
      <c r="R2005" s="360">
        <v>0</v>
      </c>
    </row>
    <row r="2006" spans="2:18" ht="13.2" x14ac:dyDescent="0.25">
      <c r="B2006" s="371" t="s">
        <v>222</v>
      </c>
      <c r="C2006" s="371" t="s">
        <v>2206</v>
      </c>
      <c r="D2006" s="371" t="s">
        <v>2207</v>
      </c>
      <c r="E2006" s="371" t="s">
        <v>3120</v>
      </c>
      <c r="F2006" s="360">
        <v>1</v>
      </c>
      <c r="G2006" s="360">
        <v>0</v>
      </c>
      <c r="H2006" s="360">
        <v>0</v>
      </c>
      <c r="I2006" s="360">
        <v>0</v>
      </c>
      <c r="J2006" s="360">
        <v>0</v>
      </c>
      <c r="K2006" s="360">
        <v>0</v>
      </c>
      <c r="L2006" s="360">
        <v>0</v>
      </c>
      <c r="M2006" s="360">
        <v>1</v>
      </c>
      <c r="N2006" s="360">
        <v>0</v>
      </c>
      <c r="O2006" s="360">
        <v>0</v>
      </c>
      <c r="P2006" s="360">
        <v>0</v>
      </c>
      <c r="Q2006" s="360">
        <v>0</v>
      </c>
      <c r="R2006" s="360">
        <v>0</v>
      </c>
    </row>
    <row r="2007" spans="2:18" ht="13.2" x14ac:dyDescent="0.25">
      <c r="B2007" s="371" t="s">
        <v>222</v>
      </c>
      <c r="C2007" s="371" t="s">
        <v>2206</v>
      </c>
      <c r="D2007" s="371" t="s">
        <v>124</v>
      </c>
      <c r="E2007" s="371" t="s">
        <v>3361</v>
      </c>
      <c r="F2007" s="360">
        <v>1</v>
      </c>
      <c r="G2007" s="360">
        <v>0</v>
      </c>
      <c r="H2007" s="360">
        <v>0</v>
      </c>
      <c r="I2007" s="360">
        <v>0</v>
      </c>
      <c r="J2007" s="360">
        <v>0</v>
      </c>
      <c r="K2007" s="360">
        <v>0</v>
      </c>
      <c r="L2007" s="360">
        <v>0</v>
      </c>
      <c r="M2007" s="360">
        <v>0</v>
      </c>
      <c r="N2007" s="360">
        <v>0</v>
      </c>
      <c r="O2007" s="360">
        <v>1</v>
      </c>
      <c r="P2007" s="360">
        <v>0</v>
      </c>
      <c r="Q2007" s="360">
        <v>0</v>
      </c>
      <c r="R2007" s="360">
        <v>0</v>
      </c>
    </row>
    <row r="2008" spans="2:18" ht="13.2" x14ac:dyDescent="0.25">
      <c r="B2008" s="371" t="s">
        <v>222</v>
      </c>
      <c r="C2008" s="371" t="s">
        <v>2206</v>
      </c>
      <c r="D2008" s="371" t="s">
        <v>442</v>
      </c>
      <c r="E2008" s="371" t="s">
        <v>3121</v>
      </c>
      <c r="F2008" s="360">
        <v>1</v>
      </c>
      <c r="G2008" s="360">
        <v>0</v>
      </c>
      <c r="H2008" s="360">
        <v>0</v>
      </c>
      <c r="I2008" s="360">
        <v>0</v>
      </c>
      <c r="J2008" s="360">
        <v>0</v>
      </c>
      <c r="K2008" s="360">
        <v>0</v>
      </c>
      <c r="L2008" s="360">
        <v>0</v>
      </c>
      <c r="M2008" s="360">
        <v>0</v>
      </c>
      <c r="N2008" s="360">
        <v>0</v>
      </c>
      <c r="O2008" s="360">
        <v>0</v>
      </c>
      <c r="P2008" s="360">
        <v>1</v>
      </c>
      <c r="Q2008" s="360">
        <v>0</v>
      </c>
      <c r="R2008" s="360">
        <v>0</v>
      </c>
    </row>
    <row r="2009" spans="2:18" ht="13.2" x14ac:dyDescent="0.25">
      <c r="B2009" s="371" t="s">
        <v>222</v>
      </c>
      <c r="C2009" s="371" t="s">
        <v>2206</v>
      </c>
      <c r="D2009" s="371" t="s">
        <v>443</v>
      </c>
      <c r="E2009" s="371" t="s">
        <v>1848</v>
      </c>
      <c r="F2009" s="360">
        <v>2</v>
      </c>
      <c r="G2009" s="360">
        <v>0</v>
      </c>
      <c r="H2009" s="360">
        <v>0</v>
      </c>
      <c r="I2009" s="360">
        <v>0</v>
      </c>
      <c r="J2009" s="360">
        <v>0</v>
      </c>
      <c r="K2009" s="360">
        <v>0</v>
      </c>
      <c r="L2009" s="360">
        <v>0</v>
      </c>
      <c r="M2009" s="360">
        <v>0</v>
      </c>
      <c r="N2009" s="360">
        <v>0</v>
      </c>
      <c r="O2009" s="360">
        <v>2</v>
      </c>
      <c r="P2009" s="360">
        <v>0</v>
      </c>
      <c r="Q2009" s="360">
        <v>0</v>
      </c>
      <c r="R2009" s="360">
        <v>0</v>
      </c>
    </row>
    <row r="2010" spans="2:18" ht="13.2" x14ac:dyDescent="0.25">
      <c r="B2010" s="371" t="s">
        <v>222</v>
      </c>
      <c r="C2010" s="371" t="s">
        <v>2206</v>
      </c>
      <c r="D2010" s="371" t="s">
        <v>443</v>
      </c>
      <c r="E2010" s="371" t="s">
        <v>1849</v>
      </c>
      <c r="F2010" s="360">
        <v>5</v>
      </c>
      <c r="G2010" s="360">
        <v>0</v>
      </c>
      <c r="H2010" s="360">
        <v>0</v>
      </c>
      <c r="I2010" s="360">
        <v>0</v>
      </c>
      <c r="J2010" s="360">
        <v>0</v>
      </c>
      <c r="K2010" s="360">
        <v>0</v>
      </c>
      <c r="L2010" s="360">
        <v>1</v>
      </c>
      <c r="M2010" s="360">
        <v>1</v>
      </c>
      <c r="N2010" s="360">
        <v>0</v>
      </c>
      <c r="O2010" s="360">
        <v>3</v>
      </c>
      <c r="P2010" s="360">
        <v>0</v>
      </c>
      <c r="Q2010" s="360">
        <v>0</v>
      </c>
      <c r="R2010" s="360">
        <v>0</v>
      </c>
    </row>
    <row r="2011" spans="2:18" ht="13.2" x14ac:dyDescent="0.25">
      <c r="B2011" s="371" t="s">
        <v>222</v>
      </c>
      <c r="C2011" s="371" t="s">
        <v>2206</v>
      </c>
      <c r="D2011" s="371" t="s">
        <v>443</v>
      </c>
      <c r="E2011" s="371" t="s">
        <v>3122</v>
      </c>
      <c r="F2011" s="360">
        <v>2</v>
      </c>
      <c r="G2011" s="360">
        <v>0</v>
      </c>
      <c r="H2011" s="360">
        <v>0</v>
      </c>
      <c r="I2011" s="360">
        <v>0</v>
      </c>
      <c r="J2011" s="360">
        <v>0</v>
      </c>
      <c r="K2011" s="360">
        <v>0</v>
      </c>
      <c r="L2011" s="360">
        <v>0</v>
      </c>
      <c r="M2011" s="360">
        <v>1</v>
      </c>
      <c r="N2011" s="360">
        <v>0</v>
      </c>
      <c r="O2011" s="360">
        <v>1</v>
      </c>
      <c r="P2011" s="360">
        <v>0</v>
      </c>
      <c r="Q2011" s="360">
        <v>0</v>
      </c>
      <c r="R2011" s="360">
        <v>0</v>
      </c>
    </row>
    <row r="2012" spans="2:18" ht="13.2" x14ac:dyDescent="0.25">
      <c r="B2012" s="371" t="s">
        <v>222</v>
      </c>
      <c r="C2012" s="371" t="s">
        <v>2206</v>
      </c>
      <c r="D2012" s="371" t="s">
        <v>443</v>
      </c>
      <c r="E2012" s="371" t="s">
        <v>1850</v>
      </c>
      <c r="F2012" s="360">
        <v>87</v>
      </c>
      <c r="G2012" s="360">
        <v>0</v>
      </c>
      <c r="H2012" s="360">
        <v>0</v>
      </c>
      <c r="I2012" s="360">
        <v>1</v>
      </c>
      <c r="J2012" s="360">
        <v>6</v>
      </c>
      <c r="K2012" s="360">
        <v>8</v>
      </c>
      <c r="L2012" s="360">
        <v>11</v>
      </c>
      <c r="M2012" s="360">
        <v>12</v>
      </c>
      <c r="N2012" s="360">
        <v>11</v>
      </c>
      <c r="O2012" s="360">
        <v>26</v>
      </c>
      <c r="P2012" s="360">
        <v>7</v>
      </c>
      <c r="Q2012" s="360">
        <v>4</v>
      </c>
      <c r="R2012" s="360">
        <v>1</v>
      </c>
    </row>
    <row r="2013" spans="2:18" ht="13.2" x14ac:dyDescent="0.25">
      <c r="B2013" s="371" t="s">
        <v>222</v>
      </c>
      <c r="C2013" s="371" t="s">
        <v>2206</v>
      </c>
      <c r="D2013" s="371" t="s">
        <v>443</v>
      </c>
      <c r="E2013" s="371" t="s">
        <v>3123</v>
      </c>
      <c r="F2013" s="360">
        <v>2</v>
      </c>
      <c r="G2013" s="360">
        <v>0</v>
      </c>
      <c r="H2013" s="360">
        <v>0</v>
      </c>
      <c r="I2013" s="360">
        <v>0</v>
      </c>
      <c r="J2013" s="360">
        <v>0</v>
      </c>
      <c r="K2013" s="360">
        <v>0</v>
      </c>
      <c r="L2013" s="360">
        <v>0</v>
      </c>
      <c r="M2013" s="360">
        <v>0</v>
      </c>
      <c r="N2013" s="360">
        <v>0</v>
      </c>
      <c r="O2013" s="360">
        <v>1</v>
      </c>
      <c r="P2013" s="360">
        <v>1</v>
      </c>
      <c r="Q2013" s="360">
        <v>0</v>
      </c>
      <c r="R2013" s="360">
        <v>0</v>
      </c>
    </row>
    <row r="2014" spans="2:18" ht="13.2" x14ac:dyDescent="0.25">
      <c r="B2014" s="371" t="s">
        <v>222</v>
      </c>
      <c r="C2014" s="371" t="s">
        <v>2206</v>
      </c>
      <c r="D2014" s="371" t="s">
        <v>443</v>
      </c>
      <c r="E2014" s="371" t="s">
        <v>3124</v>
      </c>
      <c r="F2014" s="360">
        <v>1</v>
      </c>
      <c r="G2014" s="360">
        <v>0</v>
      </c>
      <c r="H2014" s="360">
        <v>0</v>
      </c>
      <c r="I2014" s="360">
        <v>0</v>
      </c>
      <c r="J2014" s="360">
        <v>0</v>
      </c>
      <c r="K2014" s="360">
        <v>0</v>
      </c>
      <c r="L2014" s="360">
        <v>0</v>
      </c>
      <c r="M2014" s="360">
        <v>0</v>
      </c>
      <c r="N2014" s="360">
        <v>0</v>
      </c>
      <c r="O2014" s="360">
        <v>0</v>
      </c>
      <c r="P2014" s="360">
        <v>0</v>
      </c>
      <c r="Q2014" s="360">
        <v>1</v>
      </c>
      <c r="R2014" s="360">
        <v>0</v>
      </c>
    </row>
    <row r="2015" spans="2:18" ht="13.2" x14ac:dyDescent="0.25">
      <c r="B2015" s="371" t="s">
        <v>222</v>
      </c>
      <c r="C2015" s="371" t="s">
        <v>2206</v>
      </c>
      <c r="D2015" s="371" t="s">
        <v>443</v>
      </c>
      <c r="E2015" s="371" t="s">
        <v>1851</v>
      </c>
      <c r="F2015" s="360">
        <v>1</v>
      </c>
      <c r="G2015" s="360">
        <v>0</v>
      </c>
      <c r="H2015" s="360">
        <v>0</v>
      </c>
      <c r="I2015" s="360">
        <v>0</v>
      </c>
      <c r="J2015" s="360">
        <v>0</v>
      </c>
      <c r="K2015" s="360">
        <v>0</v>
      </c>
      <c r="L2015" s="360">
        <v>0</v>
      </c>
      <c r="M2015" s="360">
        <v>0</v>
      </c>
      <c r="N2015" s="360">
        <v>0</v>
      </c>
      <c r="O2015" s="360">
        <v>1</v>
      </c>
      <c r="P2015" s="360">
        <v>0</v>
      </c>
      <c r="Q2015" s="360">
        <v>0</v>
      </c>
      <c r="R2015" s="360">
        <v>0</v>
      </c>
    </row>
    <row r="2016" spans="2:18" ht="13.2" x14ac:dyDescent="0.25">
      <c r="B2016" s="371" t="s">
        <v>222</v>
      </c>
      <c r="C2016" s="371" t="s">
        <v>2206</v>
      </c>
      <c r="D2016" s="371" t="s">
        <v>130</v>
      </c>
      <c r="E2016" s="371" t="s">
        <v>3125</v>
      </c>
      <c r="F2016" s="360">
        <v>5</v>
      </c>
      <c r="G2016" s="360">
        <v>0</v>
      </c>
      <c r="H2016" s="360">
        <v>0</v>
      </c>
      <c r="I2016" s="360">
        <v>0</v>
      </c>
      <c r="J2016" s="360">
        <v>0</v>
      </c>
      <c r="K2016" s="360">
        <v>0</v>
      </c>
      <c r="L2016" s="360">
        <v>0</v>
      </c>
      <c r="M2016" s="360">
        <v>1</v>
      </c>
      <c r="N2016" s="360">
        <v>0</v>
      </c>
      <c r="O2016" s="360">
        <v>0</v>
      </c>
      <c r="P2016" s="360">
        <v>1</v>
      </c>
      <c r="Q2016" s="360">
        <v>3</v>
      </c>
      <c r="R2016" s="360">
        <v>0</v>
      </c>
    </row>
    <row r="2017" spans="2:18" ht="13.2" x14ac:dyDescent="0.25">
      <c r="B2017" s="371" t="s">
        <v>222</v>
      </c>
      <c r="C2017" s="371" t="s">
        <v>2206</v>
      </c>
      <c r="D2017" s="371" t="s">
        <v>132</v>
      </c>
      <c r="E2017" s="371" t="s">
        <v>3127</v>
      </c>
      <c r="F2017" s="360">
        <v>1</v>
      </c>
      <c r="G2017" s="360">
        <v>0</v>
      </c>
      <c r="H2017" s="360">
        <v>0</v>
      </c>
      <c r="I2017" s="360">
        <v>0</v>
      </c>
      <c r="J2017" s="360">
        <v>0</v>
      </c>
      <c r="K2017" s="360">
        <v>0</v>
      </c>
      <c r="L2017" s="360">
        <v>0</v>
      </c>
      <c r="M2017" s="360">
        <v>0</v>
      </c>
      <c r="N2017" s="360">
        <v>0</v>
      </c>
      <c r="O2017" s="360">
        <v>0</v>
      </c>
      <c r="P2017" s="360">
        <v>1</v>
      </c>
      <c r="Q2017" s="360">
        <v>0</v>
      </c>
      <c r="R2017" s="360">
        <v>0</v>
      </c>
    </row>
    <row r="2018" spans="2:18" ht="13.2" x14ac:dyDescent="0.25">
      <c r="B2018" s="371" t="s">
        <v>222</v>
      </c>
      <c r="C2018" s="371" t="s">
        <v>2206</v>
      </c>
      <c r="D2018" s="371" t="s">
        <v>132</v>
      </c>
      <c r="E2018" s="371" t="s">
        <v>3128</v>
      </c>
      <c r="F2018" s="360">
        <v>2</v>
      </c>
      <c r="G2018" s="360">
        <v>0</v>
      </c>
      <c r="H2018" s="360">
        <v>0</v>
      </c>
      <c r="I2018" s="360">
        <v>0</v>
      </c>
      <c r="J2018" s="360">
        <v>0</v>
      </c>
      <c r="K2018" s="360">
        <v>0</v>
      </c>
      <c r="L2018" s="360">
        <v>1</v>
      </c>
      <c r="M2018" s="360">
        <v>0</v>
      </c>
      <c r="N2018" s="360">
        <v>1</v>
      </c>
      <c r="O2018" s="360">
        <v>0</v>
      </c>
      <c r="P2018" s="360">
        <v>0</v>
      </c>
      <c r="Q2018" s="360">
        <v>0</v>
      </c>
      <c r="R2018" s="360">
        <v>0</v>
      </c>
    </row>
    <row r="2019" spans="2:18" ht="13.2" x14ac:dyDescent="0.25">
      <c r="B2019" s="371" t="s">
        <v>222</v>
      </c>
      <c r="C2019" s="371" t="s">
        <v>2206</v>
      </c>
      <c r="D2019" s="371" t="s">
        <v>134</v>
      </c>
      <c r="E2019" s="371" t="s">
        <v>1860</v>
      </c>
      <c r="F2019" s="360">
        <v>8</v>
      </c>
      <c r="G2019" s="360">
        <v>0</v>
      </c>
      <c r="H2019" s="360">
        <v>0</v>
      </c>
      <c r="I2019" s="360">
        <v>0</v>
      </c>
      <c r="J2019" s="360">
        <v>0</v>
      </c>
      <c r="K2019" s="360">
        <v>0</v>
      </c>
      <c r="L2019" s="360">
        <v>0</v>
      </c>
      <c r="M2019" s="360">
        <v>1</v>
      </c>
      <c r="N2019" s="360">
        <v>0</v>
      </c>
      <c r="O2019" s="360">
        <v>0</v>
      </c>
      <c r="P2019" s="360">
        <v>6</v>
      </c>
      <c r="Q2019" s="360">
        <v>0</v>
      </c>
      <c r="R2019" s="360">
        <v>1</v>
      </c>
    </row>
    <row r="2020" spans="2:18" ht="13.2" x14ac:dyDescent="0.25">
      <c r="B2020" s="371" t="s">
        <v>222</v>
      </c>
      <c r="C2020" s="371" t="s">
        <v>2206</v>
      </c>
      <c r="D2020" s="371" t="s">
        <v>445</v>
      </c>
      <c r="E2020" s="371" t="s">
        <v>1867</v>
      </c>
      <c r="F2020" s="360">
        <v>13</v>
      </c>
      <c r="G2020" s="360">
        <v>0</v>
      </c>
      <c r="H2020" s="360">
        <v>0</v>
      </c>
      <c r="I2020" s="360">
        <v>2</v>
      </c>
      <c r="J2020" s="360">
        <v>2</v>
      </c>
      <c r="K2020" s="360">
        <v>1</v>
      </c>
      <c r="L2020" s="360">
        <v>1</v>
      </c>
      <c r="M2020" s="360">
        <v>2</v>
      </c>
      <c r="N2020" s="360">
        <v>3</v>
      </c>
      <c r="O2020" s="360">
        <v>1</v>
      </c>
      <c r="P2020" s="360">
        <v>1</v>
      </c>
      <c r="Q2020" s="360">
        <v>0</v>
      </c>
      <c r="R2020" s="360">
        <v>0</v>
      </c>
    </row>
    <row r="2021" spans="2:18" ht="13.2" x14ac:dyDescent="0.25">
      <c r="B2021" s="371" t="s">
        <v>222</v>
      </c>
      <c r="C2021" s="371" t="s">
        <v>2206</v>
      </c>
      <c r="D2021" s="371" t="s">
        <v>378</v>
      </c>
      <c r="E2021" s="371" t="s">
        <v>2370</v>
      </c>
      <c r="F2021" s="360">
        <v>19</v>
      </c>
      <c r="G2021" s="360">
        <v>0</v>
      </c>
      <c r="H2021" s="360">
        <v>0</v>
      </c>
      <c r="I2021" s="360">
        <v>0</v>
      </c>
      <c r="J2021" s="360">
        <v>0</v>
      </c>
      <c r="K2021" s="360">
        <v>0</v>
      </c>
      <c r="L2021" s="360">
        <v>2</v>
      </c>
      <c r="M2021" s="360">
        <v>0</v>
      </c>
      <c r="N2021" s="360">
        <v>1</v>
      </c>
      <c r="O2021" s="360">
        <v>7</v>
      </c>
      <c r="P2021" s="360">
        <v>9</v>
      </c>
      <c r="Q2021" s="360">
        <v>0</v>
      </c>
      <c r="R2021" s="360">
        <v>0</v>
      </c>
    </row>
    <row r="2022" spans="2:18" ht="13.2" x14ac:dyDescent="0.25">
      <c r="B2022" s="371" t="s">
        <v>222</v>
      </c>
      <c r="C2022" s="371" t="s">
        <v>2206</v>
      </c>
      <c r="D2022" s="371" t="s">
        <v>378</v>
      </c>
      <c r="E2022" s="371" t="s">
        <v>2817</v>
      </c>
      <c r="F2022" s="360">
        <v>1</v>
      </c>
      <c r="G2022" s="360">
        <v>0</v>
      </c>
      <c r="H2022" s="360">
        <v>0</v>
      </c>
      <c r="I2022" s="360">
        <v>0</v>
      </c>
      <c r="J2022" s="360">
        <v>0</v>
      </c>
      <c r="K2022" s="360">
        <v>0</v>
      </c>
      <c r="L2022" s="360">
        <v>1</v>
      </c>
      <c r="M2022" s="360">
        <v>0</v>
      </c>
      <c r="N2022" s="360">
        <v>0</v>
      </c>
      <c r="O2022" s="360">
        <v>0</v>
      </c>
      <c r="P2022" s="360">
        <v>0</v>
      </c>
      <c r="Q2022" s="360">
        <v>0</v>
      </c>
      <c r="R2022" s="360">
        <v>0</v>
      </c>
    </row>
    <row r="2023" spans="2:18" ht="13.2" x14ac:dyDescent="0.25">
      <c r="B2023" s="371" t="s">
        <v>222</v>
      </c>
      <c r="C2023" s="371" t="s">
        <v>2206</v>
      </c>
      <c r="D2023" s="371" t="s">
        <v>378</v>
      </c>
      <c r="E2023" s="371" t="s">
        <v>3363</v>
      </c>
      <c r="F2023" s="360">
        <v>1</v>
      </c>
      <c r="G2023" s="360">
        <v>0</v>
      </c>
      <c r="H2023" s="360">
        <v>0</v>
      </c>
      <c r="I2023" s="360">
        <v>0</v>
      </c>
      <c r="J2023" s="360">
        <v>0</v>
      </c>
      <c r="K2023" s="360">
        <v>0</v>
      </c>
      <c r="L2023" s="360">
        <v>0</v>
      </c>
      <c r="M2023" s="360">
        <v>0</v>
      </c>
      <c r="N2023" s="360">
        <v>0</v>
      </c>
      <c r="O2023" s="360">
        <v>1</v>
      </c>
      <c r="P2023" s="360">
        <v>0</v>
      </c>
      <c r="Q2023" s="360">
        <v>0</v>
      </c>
      <c r="R2023" s="360">
        <v>0</v>
      </c>
    </row>
    <row r="2024" spans="2:18" ht="13.2" x14ac:dyDescent="0.25">
      <c r="B2024" s="371" t="s">
        <v>222</v>
      </c>
      <c r="C2024" s="371" t="s">
        <v>2206</v>
      </c>
      <c r="D2024" s="371" t="s">
        <v>378</v>
      </c>
      <c r="E2024" s="371" t="s">
        <v>2818</v>
      </c>
      <c r="F2024" s="360">
        <v>3</v>
      </c>
      <c r="G2024" s="360">
        <v>0</v>
      </c>
      <c r="H2024" s="360">
        <v>0</v>
      </c>
      <c r="I2024" s="360">
        <v>0</v>
      </c>
      <c r="J2024" s="360">
        <v>0</v>
      </c>
      <c r="K2024" s="360">
        <v>0</v>
      </c>
      <c r="L2024" s="360">
        <v>1</v>
      </c>
      <c r="M2024" s="360">
        <v>0</v>
      </c>
      <c r="N2024" s="360">
        <v>0</v>
      </c>
      <c r="O2024" s="360">
        <v>2</v>
      </c>
      <c r="P2024" s="360">
        <v>0</v>
      </c>
      <c r="Q2024" s="360">
        <v>0</v>
      </c>
      <c r="R2024" s="360">
        <v>0</v>
      </c>
    </row>
    <row r="2025" spans="2:18" ht="13.2" x14ac:dyDescent="0.25">
      <c r="B2025" s="371" t="s">
        <v>222</v>
      </c>
      <c r="C2025" s="371" t="s">
        <v>2206</v>
      </c>
      <c r="D2025" s="371" t="s">
        <v>378</v>
      </c>
      <c r="E2025" s="371" t="s">
        <v>1871</v>
      </c>
      <c r="F2025" s="360">
        <v>7</v>
      </c>
      <c r="G2025" s="360">
        <v>0</v>
      </c>
      <c r="H2025" s="360">
        <v>0</v>
      </c>
      <c r="I2025" s="360">
        <v>0</v>
      </c>
      <c r="J2025" s="360">
        <v>0</v>
      </c>
      <c r="K2025" s="360">
        <v>0</v>
      </c>
      <c r="L2025" s="360">
        <v>0</v>
      </c>
      <c r="M2025" s="360">
        <v>0</v>
      </c>
      <c r="N2025" s="360">
        <v>1</v>
      </c>
      <c r="O2025" s="360">
        <v>3</v>
      </c>
      <c r="P2025" s="360">
        <v>3</v>
      </c>
      <c r="Q2025" s="360">
        <v>0</v>
      </c>
      <c r="R2025" s="360">
        <v>0</v>
      </c>
    </row>
    <row r="2026" spans="2:18" ht="13.2" x14ac:dyDescent="0.25">
      <c r="B2026" s="371" t="s">
        <v>222</v>
      </c>
      <c r="C2026" s="371" t="s">
        <v>2206</v>
      </c>
      <c r="D2026" s="371" t="s">
        <v>138</v>
      </c>
      <c r="E2026" s="371" t="s">
        <v>2819</v>
      </c>
      <c r="F2026" s="360">
        <v>3</v>
      </c>
      <c r="G2026" s="360">
        <v>0</v>
      </c>
      <c r="H2026" s="360">
        <v>0</v>
      </c>
      <c r="I2026" s="360">
        <v>0</v>
      </c>
      <c r="J2026" s="360">
        <v>0</v>
      </c>
      <c r="K2026" s="360">
        <v>0</v>
      </c>
      <c r="L2026" s="360">
        <v>0</v>
      </c>
      <c r="M2026" s="360">
        <v>2</v>
      </c>
      <c r="N2026" s="360">
        <v>0</v>
      </c>
      <c r="O2026" s="360">
        <v>1</v>
      </c>
      <c r="P2026" s="360">
        <v>0</v>
      </c>
      <c r="Q2026" s="360">
        <v>0</v>
      </c>
      <c r="R2026" s="360">
        <v>0</v>
      </c>
    </row>
    <row r="2027" spans="2:18" ht="13.2" x14ac:dyDescent="0.25">
      <c r="B2027" s="371" t="s">
        <v>222</v>
      </c>
      <c r="C2027" s="371" t="s">
        <v>2206</v>
      </c>
      <c r="D2027" s="371" t="s">
        <v>446</v>
      </c>
      <c r="E2027" s="371" t="s">
        <v>1896</v>
      </c>
      <c r="F2027" s="360">
        <v>2</v>
      </c>
      <c r="G2027" s="360">
        <v>0</v>
      </c>
      <c r="H2027" s="360">
        <v>0</v>
      </c>
      <c r="I2027" s="360">
        <v>0</v>
      </c>
      <c r="J2027" s="360">
        <v>0</v>
      </c>
      <c r="K2027" s="360">
        <v>0</v>
      </c>
      <c r="L2027" s="360">
        <v>0</v>
      </c>
      <c r="M2027" s="360">
        <v>0</v>
      </c>
      <c r="N2027" s="360">
        <v>0</v>
      </c>
      <c r="O2027" s="360">
        <v>1</v>
      </c>
      <c r="P2027" s="360">
        <v>1</v>
      </c>
      <c r="Q2027" s="360">
        <v>0</v>
      </c>
      <c r="R2027" s="360">
        <v>0</v>
      </c>
    </row>
    <row r="2028" spans="2:18" ht="13.2" x14ac:dyDescent="0.25">
      <c r="B2028" s="371" t="s">
        <v>222</v>
      </c>
      <c r="C2028" s="371" t="s">
        <v>2206</v>
      </c>
      <c r="D2028" s="371" t="s">
        <v>446</v>
      </c>
      <c r="E2028" s="371" t="s">
        <v>1897</v>
      </c>
      <c r="F2028" s="360">
        <v>4</v>
      </c>
      <c r="G2028" s="360">
        <v>0</v>
      </c>
      <c r="H2028" s="360">
        <v>0</v>
      </c>
      <c r="I2028" s="360">
        <v>0</v>
      </c>
      <c r="J2028" s="360">
        <v>0</v>
      </c>
      <c r="K2028" s="360">
        <v>0</v>
      </c>
      <c r="L2028" s="360">
        <v>1</v>
      </c>
      <c r="M2028" s="360">
        <v>0</v>
      </c>
      <c r="N2028" s="360">
        <v>0</v>
      </c>
      <c r="O2028" s="360">
        <v>2</v>
      </c>
      <c r="P2028" s="360">
        <v>1</v>
      </c>
      <c r="Q2028" s="360">
        <v>0</v>
      </c>
      <c r="R2028" s="360">
        <v>0</v>
      </c>
    </row>
    <row r="2029" spans="2:18" ht="13.2" x14ac:dyDescent="0.25">
      <c r="B2029" s="371" t="s">
        <v>222</v>
      </c>
      <c r="C2029" s="371" t="s">
        <v>2206</v>
      </c>
      <c r="D2029" s="371" t="s">
        <v>2371</v>
      </c>
      <c r="E2029" s="371" t="s">
        <v>3630</v>
      </c>
      <c r="F2029" s="360">
        <v>1</v>
      </c>
      <c r="G2029" s="360">
        <v>0</v>
      </c>
      <c r="H2029" s="360">
        <v>0</v>
      </c>
      <c r="I2029" s="360">
        <v>0</v>
      </c>
      <c r="J2029" s="360">
        <v>0</v>
      </c>
      <c r="K2029" s="360">
        <v>0</v>
      </c>
      <c r="L2029" s="360">
        <v>0</v>
      </c>
      <c r="M2029" s="360">
        <v>0</v>
      </c>
      <c r="N2029" s="360">
        <v>0</v>
      </c>
      <c r="O2029" s="360">
        <v>1</v>
      </c>
      <c r="P2029" s="360">
        <v>0</v>
      </c>
      <c r="Q2029" s="360">
        <v>0</v>
      </c>
      <c r="R2029" s="360">
        <v>0</v>
      </c>
    </row>
    <row r="2030" spans="2:18" ht="13.2" x14ac:dyDescent="0.25">
      <c r="B2030" s="371" t="s">
        <v>222</v>
      </c>
      <c r="C2030" s="371" t="s">
        <v>2206</v>
      </c>
      <c r="D2030" s="371" t="s">
        <v>2371</v>
      </c>
      <c r="E2030" s="371" t="s">
        <v>2696</v>
      </c>
      <c r="F2030" s="360">
        <v>1</v>
      </c>
      <c r="G2030" s="360">
        <v>0</v>
      </c>
      <c r="H2030" s="360">
        <v>0</v>
      </c>
      <c r="I2030" s="360">
        <v>0</v>
      </c>
      <c r="J2030" s="360">
        <v>0</v>
      </c>
      <c r="K2030" s="360">
        <v>0</v>
      </c>
      <c r="L2030" s="360">
        <v>0</v>
      </c>
      <c r="M2030" s="360">
        <v>1</v>
      </c>
      <c r="N2030" s="360">
        <v>0</v>
      </c>
      <c r="O2030" s="360">
        <v>0</v>
      </c>
      <c r="P2030" s="360">
        <v>0</v>
      </c>
      <c r="Q2030" s="360">
        <v>0</v>
      </c>
      <c r="R2030" s="360">
        <v>0</v>
      </c>
    </row>
    <row r="2031" spans="2:18" ht="13.2" x14ac:dyDescent="0.25">
      <c r="B2031" s="371" t="s">
        <v>222</v>
      </c>
      <c r="C2031" s="371" t="s">
        <v>2206</v>
      </c>
      <c r="D2031" s="371" t="s">
        <v>2371</v>
      </c>
      <c r="E2031" s="371" t="s">
        <v>1870</v>
      </c>
      <c r="F2031" s="360">
        <v>3</v>
      </c>
      <c r="G2031" s="360">
        <v>0</v>
      </c>
      <c r="H2031" s="360">
        <v>0</v>
      </c>
      <c r="I2031" s="360">
        <v>0</v>
      </c>
      <c r="J2031" s="360">
        <v>0</v>
      </c>
      <c r="K2031" s="360">
        <v>0</v>
      </c>
      <c r="L2031" s="360">
        <v>0</v>
      </c>
      <c r="M2031" s="360">
        <v>1</v>
      </c>
      <c r="N2031" s="360">
        <v>0</v>
      </c>
      <c r="O2031" s="360">
        <v>2</v>
      </c>
      <c r="P2031" s="360">
        <v>0</v>
      </c>
      <c r="Q2031" s="360">
        <v>0</v>
      </c>
      <c r="R2031" s="360">
        <v>0</v>
      </c>
    </row>
    <row r="2032" spans="2:18" ht="13.2" x14ac:dyDescent="0.25">
      <c r="B2032" s="371" t="s">
        <v>222</v>
      </c>
      <c r="C2032" s="371" t="s">
        <v>2206</v>
      </c>
      <c r="D2032" s="371" t="s">
        <v>140</v>
      </c>
      <c r="E2032" s="371" t="s">
        <v>1880</v>
      </c>
      <c r="F2032" s="360">
        <v>11</v>
      </c>
      <c r="G2032" s="360">
        <v>0</v>
      </c>
      <c r="H2032" s="360">
        <v>0</v>
      </c>
      <c r="I2032" s="360">
        <v>0</v>
      </c>
      <c r="J2032" s="360">
        <v>0</v>
      </c>
      <c r="K2032" s="360">
        <v>0</v>
      </c>
      <c r="L2032" s="360">
        <v>1</v>
      </c>
      <c r="M2032" s="360">
        <v>3</v>
      </c>
      <c r="N2032" s="360">
        <v>0</v>
      </c>
      <c r="O2032" s="360">
        <v>6</v>
      </c>
      <c r="P2032" s="360">
        <v>1</v>
      </c>
      <c r="Q2032" s="360">
        <v>0</v>
      </c>
      <c r="R2032" s="360">
        <v>0</v>
      </c>
    </row>
    <row r="2033" spans="2:18" ht="13.2" x14ac:dyDescent="0.25">
      <c r="B2033" s="371" t="s">
        <v>222</v>
      </c>
      <c r="C2033" s="371" t="s">
        <v>2206</v>
      </c>
      <c r="D2033" s="371" t="s">
        <v>2600</v>
      </c>
      <c r="E2033" s="371" t="s">
        <v>2601</v>
      </c>
      <c r="F2033" s="360">
        <v>2</v>
      </c>
      <c r="G2033" s="360">
        <v>0</v>
      </c>
      <c r="H2033" s="360">
        <v>0</v>
      </c>
      <c r="I2033" s="360">
        <v>0</v>
      </c>
      <c r="J2033" s="360">
        <v>0</v>
      </c>
      <c r="K2033" s="360">
        <v>0</v>
      </c>
      <c r="L2033" s="360">
        <v>0</v>
      </c>
      <c r="M2033" s="360">
        <v>1</v>
      </c>
      <c r="N2033" s="360">
        <v>0</v>
      </c>
      <c r="O2033" s="360">
        <v>0</v>
      </c>
      <c r="P2033" s="360">
        <v>0</v>
      </c>
      <c r="Q2033" s="360">
        <v>1</v>
      </c>
      <c r="R2033" s="360">
        <v>0</v>
      </c>
    </row>
    <row r="2034" spans="2:18" ht="13.2" x14ac:dyDescent="0.25">
      <c r="B2034" s="371" t="s">
        <v>222</v>
      </c>
      <c r="C2034" s="371" t="s">
        <v>2206</v>
      </c>
      <c r="D2034" s="371" t="s">
        <v>2600</v>
      </c>
      <c r="E2034" s="371" t="s">
        <v>2674</v>
      </c>
      <c r="F2034" s="360">
        <v>2</v>
      </c>
      <c r="G2034" s="360">
        <v>0</v>
      </c>
      <c r="H2034" s="360">
        <v>0</v>
      </c>
      <c r="I2034" s="360">
        <v>0</v>
      </c>
      <c r="J2034" s="360">
        <v>0</v>
      </c>
      <c r="K2034" s="360">
        <v>0</v>
      </c>
      <c r="L2034" s="360">
        <v>0</v>
      </c>
      <c r="M2034" s="360">
        <v>0</v>
      </c>
      <c r="N2034" s="360">
        <v>0</v>
      </c>
      <c r="O2034" s="360">
        <v>1</v>
      </c>
      <c r="P2034" s="360">
        <v>0</v>
      </c>
      <c r="Q2034" s="360">
        <v>0</v>
      </c>
      <c r="R2034" s="360">
        <v>1</v>
      </c>
    </row>
    <row r="2035" spans="2:18" ht="13.2" x14ac:dyDescent="0.25">
      <c r="B2035" s="371" t="s">
        <v>222</v>
      </c>
      <c r="C2035" s="371" t="s">
        <v>2206</v>
      </c>
      <c r="D2035" s="371" t="s">
        <v>2600</v>
      </c>
      <c r="E2035" s="371" t="s">
        <v>1877</v>
      </c>
      <c r="F2035" s="360">
        <v>4</v>
      </c>
      <c r="G2035" s="360">
        <v>0</v>
      </c>
      <c r="H2035" s="360">
        <v>0</v>
      </c>
      <c r="I2035" s="360">
        <v>0</v>
      </c>
      <c r="J2035" s="360">
        <v>0</v>
      </c>
      <c r="K2035" s="360">
        <v>0</v>
      </c>
      <c r="L2035" s="360">
        <v>0</v>
      </c>
      <c r="M2035" s="360">
        <v>0</v>
      </c>
      <c r="N2035" s="360">
        <v>1</v>
      </c>
      <c r="O2035" s="360">
        <v>0</v>
      </c>
      <c r="P2035" s="360">
        <v>2</v>
      </c>
      <c r="Q2035" s="360">
        <v>1</v>
      </c>
      <c r="R2035" s="360">
        <v>0</v>
      </c>
    </row>
    <row r="2036" spans="2:18" ht="13.2" x14ac:dyDescent="0.25">
      <c r="B2036" s="371" t="s">
        <v>222</v>
      </c>
      <c r="C2036" s="371" t="s">
        <v>2206</v>
      </c>
      <c r="D2036" s="371" t="s">
        <v>2600</v>
      </c>
      <c r="E2036" s="371" t="s">
        <v>1878</v>
      </c>
      <c r="F2036" s="360">
        <v>14</v>
      </c>
      <c r="G2036" s="360">
        <v>0</v>
      </c>
      <c r="H2036" s="360">
        <v>0</v>
      </c>
      <c r="I2036" s="360">
        <v>2</v>
      </c>
      <c r="J2036" s="360">
        <v>0</v>
      </c>
      <c r="K2036" s="360">
        <v>0</v>
      </c>
      <c r="L2036" s="360">
        <v>2</v>
      </c>
      <c r="M2036" s="360">
        <v>1</v>
      </c>
      <c r="N2036" s="360">
        <v>0</v>
      </c>
      <c r="O2036" s="360">
        <v>6</v>
      </c>
      <c r="P2036" s="360">
        <v>3</v>
      </c>
      <c r="Q2036" s="360">
        <v>0</v>
      </c>
      <c r="R2036" s="360">
        <v>0</v>
      </c>
    </row>
    <row r="2037" spans="2:18" ht="13.2" x14ac:dyDescent="0.25">
      <c r="B2037" s="371" t="s">
        <v>222</v>
      </c>
      <c r="C2037" s="371" t="s">
        <v>2206</v>
      </c>
      <c r="D2037" s="371" t="s">
        <v>2600</v>
      </c>
      <c r="E2037" s="371" t="s">
        <v>3631</v>
      </c>
      <c r="F2037" s="360">
        <v>4</v>
      </c>
      <c r="G2037" s="360">
        <v>0</v>
      </c>
      <c r="H2037" s="360">
        <v>0</v>
      </c>
      <c r="I2037" s="360">
        <v>0</v>
      </c>
      <c r="J2037" s="360">
        <v>0</v>
      </c>
      <c r="K2037" s="360">
        <v>0</v>
      </c>
      <c r="L2037" s="360">
        <v>1</v>
      </c>
      <c r="M2037" s="360">
        <v>0</v>
      </c>
      <c r="N2037" s="360">
        <v>0</v>
      </c>
      <c r="O2037" s="360">
        <v>1</v>
      </c>
      <c r="P2037" s="360">
        <v>0</v>
      </c>
      <c r="Q2037" s="360">
        <v>1</v>
      </c>
      <c r="R2037" s="360">
        <v>1</v>
      </c>
    </row>
    <row r="2038" spans="2:18" ht="13.2" x14ac:dyDescent="0.25">
      <c r="B2038" s="371" t="s">
        <v>222</v>
      </c>
      <c r="C2038" s="371" t="s">
        <v>2206</v>
      </c>
      <c r="D2038" s="371" t="s">
        <v>2600</v>
      </c>
      <c r="E2038" s="371" t="s">
        <v>1879</v>
      </c>
      <c r="F2038" s="360">
        <v>11</v>
      </c>
      <c r="G2038" s="360">
        <v>0</v>
      </c>
      <c r="H2038" s="360">
        <v>0</v>
      </c>
      <c r="I2038" s="360">
        <v>0</v>
      </c>
      <c r="J2038" s="360">
        <v>0</v>
      </c>
      <c r="K2038" s="360">
        <v>0</v>
      </c>
      <c r="L2038" s="360">
        <v>0</v>
      </c>
      <c r="M2038" s="360">
        <v>0</v>
      </c>
      <c r="N2038" s="360">
        <v>1</v>
      </c>
      <c r="O2038" s="360">
        <v>6</v>
      </c>
      <c r="P2038" s="360">
        <v>1</v>
      </c>
      <c r="Q2038" s="360">
        <v>3</v>
      </c>
      <c r="R2038" s="360">
        <v>0</v>
      </c>
    </row>
    <row r="2039" spans="2:18" ht="13.2" x14ac:dyDescent="0.25">
      <c r="B2039" s="371" t="s">
        <v>222</v>
      </c>
      <c r="C2039" s="371" t="s">
        <v>2206</v>
      </c>
      <c r="D2039" s="371" t="s">
        <v>2600</v>
      </c>
      <c r="E2039" s="371" t="s">
        <v>2413</v>
      </c>
      <c r="F2039" s="360">
        <v>2</v>
      </c>
      <c r="G2039" s="360">
        <v>0</v>
      </c>
      <c r="H2039" s="360">
        <v>0</v>
      </c>
      <c r="I2039" s="360">
        <v>0</v>
      </c>
      <c r="J2039" s="360">
        <v>0</v>
      </c>
      <c r="K2039" s="360">
        <v>0</v>
      </c>
      <c r="L2039" s="360">
        <v>0</v>
      </c>
      <c r="M2039" s="360">
        <v>0</v>
      </c>
      <c r="N2039" s="360">
        <v>0</v>
      </c>
      <c r="O2039" s="360">
        <v>0</v>
      </c>
      <c r="P2039" s="360">
        <v>2</v>
      </c>
      <c r="Q2039" s="360">
        <v>0</v>
      </c>
      <c r="R2039" s="360">
        <v>0</v>
      </c>
    </row>
    <row r="2040" spans="2:18" ht="13.2" x14ac:dyDescent="0.25">
      <c r="B2040" s="371" t="s">
        <v>222</v>
      </c>
      <c r="C2040" s="371" t="s">
        <v>2206</v>
      </c>
      <c r="D2040" s="371" t="s">
        <v>141</v>
      </c>
      <c r="E2040" s="371" t="s">
        <v>1895</v>
      </c>
      <c r="F2040" s="360">
        <v>1</v>
      </c>
      <c r="G2040" s="360">
        <v>0</v>
      </c>
      <c r="H2040" s="360">
        <v>0</v>
      </c>
      <c r="I2040" s="360">
        <v>0</v>
      </c>
      <c r="J2040" s="360">
        <v>0</v>
      </c>
      <c r="K2040" s="360">
        <v>0</v>
      </c>
      <c r="L2040" s="360">
        <v>0</v>
      </c>
      <c r="M2040" s="360">
        <v>0</v>
      </c>
      <c r="N2040" s="360">
        <v>0</v>
      </c>
      <c r="O2040" s="360">
        <v>0</v>
      </c>
      <c r="P2040" s="360">
        <v>1</v>
      </c>
      <c r="Q2040" s="360">
        <v>0</v>
      </c>
      <c r="R2040" s="360">
        <v>0</v>
      </c>
    </row>
    <row r="2041" spans="2:18" ht="13.2" x14ac:dyDescent="0.25">
      <c r="B2041" s="371" t="s">
        <v>222</v>
      </c>
      <c r="C2041" s="371" t="s">
        <v>2206</v>
      </c>
      <c r="D2041" s="371" t="s">
        <v>141</v>
      </c>
      <c r="E2041" s="371" t="s">
        <v>3130</v>
      </c>
      <c r="F2041" s="360">
        <v>3</v>
      </c>
      <c r="G2041" s="360">
        <v>0</v>
      </c>
      <c r="H2041" s="360">
        <v>0</v>
      </c>
      <c r="I2041" s="360">
        <v>0</v>
      </c>
      <c r="J2041" s="360">
        <v>0</v>
      </c>
      <c r="K2041" s="360">
        <v>0</v>
      </c>
      <c r="L2041" s="360">
        <v>0</v>
      </c>
      <c r="M2041" s="360">
        <v>0</v>
      </c>
      <c r="N2041" s="360">
        <v>0</v>
      </c>
      <c r="O2041" s="360">
        <v>2</v>
      </c>
      <c r="P2041" s="360">
        <v>0</v>
      </c>
      <c r="Q2041" s="360">
        <v>1</v>
      </c>
      <c r="R2041" s="360">
        <v>0</v>
      </c>
    </row>
    <row r="2042" spans="2:18" ht="13.2" x14ac:dyDescent="0.25">
      <c r="B2042" s="371" t="s">
        <v>222</v>
      </c>
      <c r="C2042" s="371" t="s">
        <v>2206</v>
      </c>
      <c r="D2042" s="371" t="s">
        <v>141</v>
      </c>
      <c r="E2042" s="371" t="s">
        <v>3417</v>
      </c>
      <c r="F2042" s="360">
        <v>1</v>
      </c>
      <c r="G2042" s="360">
        <v>0</v>
      </c>
      <c r="H2042" s="360">
        <v>0</v>
      </c>
      <c r="I2042" s="360">
        <v>0</v>
      </c>
      <c r="J2042" s="360">
        <v>0</v>
      </c>
      <c r="K2042" s="360">
        <v>0</v>
      </c>
      <c r="L2042" s="360">
        <v>0</v>
      </c>
      <c r="M2042" s="360">
        <v>1</v>
      </c>
      <c r="N2042" s="360">
        <v>0</v>
      </c>
      <c r="O2042" s="360">
        <v>0</v>
      </c>
      <c r="P2042" s="360">
        <v>0</v>
      </c>
      <c r="Q2042" s="360">
        <v>0</v>
      </c>
      <c r="R2042" s="360">
        <v>0</v>
      </c>
    </row>
    <row r="2043" spans="2:18" ht="13.2" x14ac:dyDescent="0.25">
      <c r="B2043" s="371" t="s">
        <v>222</v>
      </c>
      <c r="C2043" s="371" t="s">
        <v>2206</v>
      </c>
      <c r="D2043" s="371" t="s">
        <v>141</v>
      </c>
      <c r="E2043" s="371" t="s">
        <v>3985</v>
      </c>
      <c r="F2043" s="360">
        <v>3</v>
      </c>
      <c r="G2043" s="360">
        <v>0</v>
      </c>
      <c r="H2043" s="360">
        <v>0</v>
      </c>
      <c r="I2043" s="360">
        <v>0</v>
      </c>
      <c r="J2043" s="360">
        <v>0</v>
      </c>
      <c r="K2043" s="360">
        <v>0</v>
      </c>
      <c r="L2043" s="360">
        <v>0</v>
      </c>
      <c r="M2043" s="360">
        <v>1</v>
      </c>
      <c r="N2043" s="360">
        <v>1</v>
      </c>
      <c r="O2043" s="360">
        <v>1</v>
      </c>
      <c r="P2043" s="360">
        <v>0</v>
      </c>
      <c r="Q2043" s="360">
        <v>0</v>
      </c>
      <c r="R2043" s="360">
        <v>0</v>
      </c>
    </row>
    <row r="2044" spans="2:18" ht="13.2" x14ac:dyDescent="0.25">
      <c r="B2044" s="371" t="s">
        <v>222</v>
      </c>
      <c r="C2044" s="371" t="s">
        <v>2208</v>
      </c>
      <c r="D2044" s="371" t="s">
        <v>117</v>
      </c>
      <c r="E2044" s="371" t="s">
        <v>1812</v>
      </c>
      <c r="F2044" s="360">
        <v>3</v>
      </c>
      <c r="G2044" s="360">
        <v>0</v>
      </c>
      <c r="H2044" s="360">
        <v>0</v>
      </c>
      <c r="I2044" s="360">
        <v>0</v>
      </c>
      <c r="J2044" s="360">
        <v>0</v>
      </c>
      <c r="K2044" s="360">
        <v>0</v>
      </c>
      <c r="L2044" s="360">
        <v>0</v>
      </c>
      <c r="M2044" s="360">
        <v>1</v>
      </c>
      <c r="N2044" s="360">
        <v>2</v>
      </c>
      <c r="O2044" s="360">
        <v>0</v>
      </c>
      <c r="P2044" s="360">
        <v>0</v>
      </c>
      <c r="Q2044" s="360">
        <v>0</v>
      </c>
      <c r="R2044" s="360">
        <v>0</v>
      </c>
    </row>
    <row r="2045" spans="2:18" ht="13.2" x14ac:dyDescent="0.25">
      <c r="B2045" s="371" t="s">
        <v>222</v>
      </c>
      <c r="C2045" s="371" t="s">
        <v>2208</v>
      </c>
      <c r="D2045" s="371" t="s">
        <v>117</v>
      </c>
      <c r="E2045" s="371" t="s">
        <v>1813</v>
      </c>
      <c r="F2045" s="360">
        <v>3</v>
      </c>
      <c r="G2045" s="360">
        <v>0</v>
      </c>
      <c r="H2045" s="360">
        <v>0</v>
      </c>
      <c r="I2045" s="360">
        <v>0</v>
      </c>
      <c r="J2045" s="360">
        <v>0</v>
      </c>
      <c r="K2045" s="360">
        <v>0</v>
      </c>
      <c r="L2045" s="360">
        <v>0</v>
      </c>
      <c r="M2045" s="360">
        <v>0</v>
      </c>
      <c r="N2045" s="360">
        <v>1</v>
      </c>
      <c r="O2045" s="360">
        <v>0</v>
      </c>
      <c r="P2045" s="360">
        <v>2</v>
      </c>
      <c r="Q2045" s="360">
        <v>0</v>
      </c>
      <c r="R2045" s="360">
        <v>0</v>
      </c>
    </row>
    <row r="2046" spans="2:18" ht="13.2" x14ac:dyDescent="0.25">
      <c r="B2046" s="371" t="s">
        <v>222</v>
      </c>
      <c r="C2046" s="371" t="s">
        <v>2208</v>
      </c>
      <c r="D2046" s="371" t="s">
        <v>117</v>
      </c>
      <c r="E2046" s="371" t="s">
        <v>4135</v>
      </c>
      <c r="F2046" s="360">
        <v>2</v>
      </c>
      <c r="G2046" s="360">
        <v>0</v>
      </c>
      <c r="H2046" s="360">
        <v>0</v>
      </c>
      <c r="I2046" s="360">
        <v>0</v>
      </c>
      <c r="J2046" s="360">
        <v>0</v>
      </c>
      <c r="K2046" s="360">
        <v>0</v>
      </c>
      <c r="L2046" s="360">
        <v>0</v>
      </c>
      <c r="M2046" s="360">
        <v>1</v>
      </c>
      <c r="N2046" s="360">
        <v>0</v>
      </c>
      <c r="O2046" s="360">
        <v>1</v>
      </c>
      <c r="P2046" s="360">
        <v>0</v>
      </c>
      <c r="Q2046" s="360">
        <v>0</v>
      </c>
      <c r="R2046" s="360">
        <v>0</v>
      </c>
    </row>
    <row r="2047" spans="2:18" ht="13.2" x14ac:dyDescent="0.25">
      <c r="B2047" s="371" t="s">
        <v>222</v>
      </c>
      <c r="C2047" s="371" t="s">
        <v>2208</v>
      </c>
      <c r="D2047" s="371" t="s">
        <v>117</v>
      </c>
      <c r="E2047" s="371" t="s">
        <v>2820</v>
      </c>
      <c r="F2047" s="360">
        <v>1</v>
      </c>
      <c r="G2047" s="360">
        <v>0</v>
      </c>
      <c r="H2047" s="360">
        <v>0</v>
      </c>
      <c r="I2047" s="360">
        <v>0</v>
      </c>
      <c r="J2047" s="360">
        <v>0</v>
      </c>
      <c r="K2047" s="360">
        <v>0</v>
      </c>
      <c r="L2047" s="360">
        <v>0</v>
      </c>
      <c r="M2047" s="360">
        <v>0</v>
      </c>
      <c r="N2047" s="360">
        <v>0</v>
      </c>
      <c r="O2047" s="360">
        <v>0</v>
      </c>
      <c r="P2047" s="360">
        <v>1</v>
      </c>
      <c r="Q2047" s="360">
        <v>0</v>
      </c>
      <c r="R2047" s="360">
        <v>0</v>
      </c>
    </row>
    <row r="2048" spans="2:18" ht="13.2" x14ac:dyDescent="0.25">
      <c r="B2048" s="371" t="s">
        <v>222</v>
      </c>
      <c r="C2048" s="371" t="s">
        <v>2208</v>
      </c>
      <c r="D2048" s="371" t="s">
        <v>117</v>
      </c>
      <c r="E2048" s="371" t="s">
        <v>1814</v>
      </c>
      <c r="F2048" s="360">
        <v>2</v>
      </c>
      <c r="G2048" s="360">
        <v>0</v>
      </c>
      <c r="H2048" s="360">
        <v>0</v>
      </c>
      <c r="I2048" s="360">
        <v>0</v>
      </c>
      <c r="J2048" s="360">
        <v>0</v>
      </c>
      <c r="K2048" s="360">
        <v>0</v>
      </c>
      <c r="L2048" s="360">
        <v>0</v>
      </c>
      <c r="M2048" s="360">
        <v>0</v>
      </c>
      <c r="N2048" s="360">
        <v>0</v>
      </c>
      <c r="O2048" s="360">
        <v>0</v>
      </c>
      <c r="P2048" s="360">
        <v>2</v>
      </c>
      <c r="Q2048" s="360">
        <v>0</v>
      </c>
      <c r="R2048" s="360">
        <v>0</v>
      </c>
    </row>
    <row r="2049" spans="2:18" ht="13.2" x14ac:dyDescent="0.25">
      <c r="B2049" s="371" t="s">
        <v>222</v>
      </c>
      <c r="C2049" s="371" t="s">
        <v>2208</v>
      </c>
      <c r="D2049" s="371" t="s">
        <v>117</v>
      </c>
      <c r="E2049" s="371" t="s">
        <v>1815</v>
      </c>
      <c r="F2049" s="360">
        <v>4</v>
      </c>
      <c r="G2049" s="360">
        <v>0</v>
      </c>
      <c r="H2049" s="360">
        <v>0</v>
      </c>
      <c r="I2049" s="360">
        <v>0</v>
      </c>
      <c r="J2049" s="360">
        <v>0</v>
      </c>
      <c r="K2049" s="360">
        <v>0</v>
      </c>
      <c r="L2049" s="360">
        <v>0</v>
      </c>
      <c r="M2049" s="360">
        <v>1</v>
      </c>
      <c r="N2049" s="360">
        <v>2</v>
      </c>
      <c r="O2049" s="360">
        <v>0</v>
      </c>
      <c r="P2049" s="360">
        <v>1</v>
      </c>
      <c r="Q2049" s="360">
        <v>0</v>
      </c>
      <c r="R2049" s="360">
        <v>0</v>
      </c>
    </row>
    <row r="2050" spans="2:18" ht="13.2" x14ac:dyDescent="0.25">
      <c r="B2050" s="371" t="s">
        <v>222</v>
      </c>
      <c r="C2050" s="371" t="s">
        <v>2208</v>
      </c>
      <c r="D2050" s="371" t="s">
        <v>117</v>
      </c>
      <c r="E2050" s="371" t="s">
        <v>1816</v>
      </c>
      <c r="F2050" s="360">
        <v>18</v>
      </c>
      <c r="G2050" s="360">
        <v>0</v>
      </c>
      <c r="H2050" s="360">
        <v>0</v>
      </c>
      <c r="I2050" s="360">
        <v>0</v>
      </c>
      <c r="J2050" s="360">
        <v>0</v>
      </c>
      <c r="K2050" s="360">
        <v>1</v>
      </c>
      <c r="L2050" s="360">
        <v>1</v>
      </c>
      <c r="M2050" s="360">
        <v>0</v>
      </c>
      <c r="N2050" s="360">
        <v>3</v>
      </c>
      <c r="O2050" s="360">
        <v>4</v>
      </c>
      <c r="P2050" s="360">
        <v>6</v>
      </c>
      <c r="Q2050" s="360">
        <v>2</v>
      </c>
      <c r="R2050" s="360">
        <v>1</v>
      </c>
    </row>
    <row r="2051" spans="2:18" ht="13.2" x14ac:dyDescent="0.25">
      <c r="B2051" s="371" t="s">
        <v>222</v>
      </c>
      <c r="C2051" s="371" t="s">
        <v>2208</v>
      </c>
      <c r="D2051" s="371" t="s">
        <v>117</v>
      </c>
      <c r="E2051" s="371" t="s">
        <v>1817</v>
      </c>
      <c r="F2051" s="360">
        <v>1</v>
      </c>
      <c r="G2051" s="360">
        <v>0</v>
      </c>
      <c r="H2051" s="360">
        <v>0</v>
      </c>
      <c r="I2051" s="360">
        <v>0</v>
      </c>
      <c r="J2051" s="360">
        <v>0</v>
      </c>
      <c r="K2051" s="360">
        <v>0</v>
      </c>
      <c r="L2051" s="360">
        <v>0</v>
      </c>
      <c r="M2051" s="360">
        <v>1</v>
      </c>
      <c r="N2051" s="360">
        <v>0</v>
      </c>
      <c r="O2051" s="360">
        <v>0</v>
      </c>
      <c r="P2051" s="360">
        <v>0</v>
      </c>
      <c r="Q2051" s="360">
        <v>0</v>
      </c>
      <c r="R2051" s="360">
        <v>0</v>
      </c>
    </row>
    <row r="2052" spans="2:18" ht="13.2" x14ac:dyDescent="0.25">
      <c r="B2052" s="371" t="s">
        <v>222</v>
      </c>
      <c r="C2052" s="371" t="s">
        <v>2208</v>
      </c>
      <c r="D2052" s="371" t="s">
        <v>249</v>
      </c>
      <c r="E2052" s="371" t="s">
        <v>1826</v>
      </c>
      <c r="F2052" s="360">
        <v>1</v>
      </c>
      <c r="G2052" s="360">
        <v>0</v>
      </c>
      <c r="H2052" s="360">
        <v>0</v>
      </c>
      <c r="I2052" s="360">
        <v>0</v>
      </c>
      <c r="J2052" s="360">
        <v>0</v>
      </c>
      <c r="K2052" s="360">
        <v>0</v>
      </c>
      <c r="L2052" s="360">
        <v>0</v>
      </c>
      <c r="M2052" s="360">
        <v>0</v>
      </c>
      <c r="N2052" s="360">
        <v>0</v>
      </c>
      <c r="O2052" s="360">
        <v>1</v>
      </c>
      <c r="P2052" s="360">
        <v>0</v>
      </c>
      <c r="Q2052" s="360">
        <v>0</v>
      </c>
      <c r="R2052" s="360">
        <v>0</v>
      </c>
    </row>
    <row r="2053" spans="2:18" ht="13.2" x14ac:dyDescent="0.25">
      <c r="B2053" s="371" t="s">
        <v>222</v>
      </c>
      <c r="C2053" s="371" t="s">
        <v>2208</v>
      </c>
      <c r="D2053" s="371" t="s">
        <v>249</v>
      </c>
      <c r="E2053" s="371" t="s">
        <v>3200</v>
      </c>
      <c r="F2053" s="360">
        <v>1</v>
      </c>
      <c r="G2053" s="360">
        <v>0</v>
      </c>
      <c r="H2053" s="360">
        <v>0</v>
      </c>
      <c r="I2053" s="360">
        <v>0</v>
      </c>
      <c r="J2053" s="360">
        <v>0</v>
      </c>
      <c r="K2053" s="360">
        <v>0</v>
      </c>
      <c r="L2053" s="360">
        <v>0</v>
      </c>
      <c r="M2053" s="360">
        <v>0</v>
      </c>
      <c r="N2053" s="360">
        <v>0</v>
      </c>
      <c r="O2053" s="360">
        <v>1</v>
      </c>
      <c r="P2053" s="360">
        <v>0</v>
      </c>
      <c r="Q2053" s="360">
        <v>0</v>
      </c>
      <c r="R2053" s="360">
        <v>0</v>
      </c>
    </row>
    <row r="2054" spans="2:18" ht="13.2" x14ac:dyDescent="0.25">
      <c r="B2054" s="371" t="s">
        <v>222</v>
      </c>
      <c r="C2054" s="371" t="s">
        <v>2208</v>
      </c>
      <c r="D2054" s="371" t="s">
        <v>249</v>
      </c>
      <c r="E2054" s="371" t="s">
        <v>1828</v>
      </c>
      <c r="F2054" s="360">
        <v>3</v>
      </c>
      <c r="G2054" s="360">
        <v>0</v>
      </c>
      <c r="H2054" s="360">
        <v>0</v>
      </c>
      <c r="I2054" s="360">
        <v>0</v>
      </c>
      <c r="J2054" s="360">
        <v>0</v>
      </c>
      <c r="K2054" s="360">
        <v>0</v>
      </c>
      <c r="L2054" s="360">
        <v>0</v>
      </c>
      <c r="M2054" s="360">
        <v>0</v>
      </c>
      <c r="N2054" s="360">
        <v>0</v>
      </c>
      <c r="O2054" s="360">
        <v>3</v>
      </c>
      <c r="P2054" s="360">
        <v>0</v>
      </c>
      <c r="Q2054" s="360">
        <v>0</v>
      </c>
      <c r="R2054" s="360">
        <v>0</v>
      </c>
    </row>
    <row r="2055" spans="2:18" ht="13.2" x14ac:dyDescent="0.25">
      <c r="B2055" s="371" t="s">
        <v>222</v>
      </c>
      <c r="C2055" s="371" t="s">
        <v>2208</v>
      </c>
      <c r="D2055" s="371" t="s">
        <v>249</v>
      </c>
      <c r="E2055" s="371" t="s">
        <v>1829</v>
      </c>
      <c r="F2055" s="360">
        <v>2</v>
      </c>
      <c r="G2055" s="360">
        <v>0</v>
      </c>
      <c r="H2055" s="360">
        <v>0</v>
      </c>
      <c r="I2055" s="360">
        <v>0</v>
      </c>
      <c r="J2055" s="360">
        <v>0</v>
      </c>
      <c r="K2055" s="360">
        <v>0</v>
      </c>
      <c r="L2055" s="360">
        <v>0</v>
      </c>
      <c r="M2055" s="360">
        <v>0</v>
      </c>
      <c r="N2055" s="360">
        <v>1</v>
      </c>
      <c r="O2055" s="360">
        <v>1</v>
      </c>
      <c r="P2055" s="360">
        <v>0</v>
      </c>
      <c r="Q2055" s="360">
        <v>0</v>
      </c>
      <c r="R2055" s="360">
        <v>0</v>
      </c>
    </row>
    <row r="2056" spans="2:18" ht="13.2" x14ac:dyDescent="0.25">
      <c r="B2056" s="371" t="s">
        <v>222</v>
      </c>
      <c r="C2056" s="371" t="s">
        <v>2208</v>
      </c>
      <c r="D2056" s="371" t="s">
        <v>440</v>
      </c>
      <c r="E2056" s="371" t="s">
        <v>1822</v>
      </c>
      <c r="F2056" s="360">
        <v>9</v>
      </c>
      <c r="G2056" s="360">
        <v>0</v>
      </c>
      <c r="H2056" s="360">
        <v>0</v>
      </c>
      <c r="I2056" s="360">
        <v>0</v>
      </c>
      <c r="J2056" s="360">
        <v>1</v>
      </c>
      <c r="K2056" s="360">
        <v>1</v>
      </c>
      <c r="L2056" s="360">
        <v>0</v>
      </c>
      <c r="M2056" s="360">
        <v>0</v>
      </c>
      <c r="N2056" s="360">
        <v>3</v>
      </c>
      <c r="O2056" s="360">
        <v>3</v>
      </c>
      <c r="P2056" s="360">
        <v>1</v>
      </c>
      <c r="Q2056" s="360">
        <v>0</v>
      </c>
      <c r="R2056" s="360">
        <v>0</v>
      </c>
    </row>
    <row r="2057" spans="2:18" ht="13.2" x14ac:dyDescent="0.25">
      <c r="B2057" s="371" t="s">
        <v>222</v>
      </c>
      <c r="C2057" s="371" t="s">
        <v>2208</v>
      </c>
      <c r="D2057" s="371" t="s">
        <v>120</v>
      </c>
      <c r="E2057" s="371" t="s">
        <v>1872</v>
      </c>
      <c r="F2057" s="360">
        <v>1</v>
      </c>
      <c r="G2057" s="360">
        <v>0</v>
      </c>
      <c r="H2057" s="360">
        <v>0</v>
      </c>
      <c r="I2057" s="360">
        <v>0</v>
      </c>
      <c r="J2057" s="360">
        <v>0</v>
      </c>
      <c r="K2057" s="360">
        <v>0</v>
      </c>
      <c r="L2057" s="360">
        <v>0</v>
      </c>
      <c r="M2057" s="360">
        <v>0</v>
      </c>
      <c r="N2057" s="360">
        <v>1</v>
      </c>
      <c r="O2057" s="360">
        <v>0</v>
      </c>
      <c r="P2057" s="360">
        <v>0</v>
      </c>
      <c r="Q2057" s="360">
        <v>0</v>
      </c>
      <c r="R2057" s="360">
        <v>0</v>
      </c>
    </row>
    <row r="2058" spans="2:18" ht="13.2" x14ac:dyDescent="0.25">
      <c r="B2058" s="371" t="s">
        <v>222</v>
      </c>
      <c r="C2058" s="371" t="s">
        <v>2208</v>
      </c>
      <c r="D2058" s="371" t="s">
        <v>122</v>
      </c>
      <c r="E2058" s="371" t="s">
        <v>1830</v>
      </c>
      <c r="F2058" s="360">
        <v>4</v>
      </c>
      <c r="G2058" s="360">
        <v>0</v>
      </c>
      <c r="H2058" s="360">
        <v>0</v>
      </c>
      <c r="I2058" s="360">
        <v>0</v>
      </c>
      <c r="J2058" s="360">
        <v>0</v>
      </c>
      <c r="K2058" s="360">
        <v>0</v>
      </c>
      <c r="L2058" s="360">
        <v>0</v>
      </c>
      <c r="M2058" s="360">
        <v>1</v>
      </c>
      <c r="N2058" s="360">
        <v>1</v>
      </c>
      <c r="O2058" s="360">
        <v>2</v>
      </c>
      <c r="P2058" s="360">
        <v>0</v>
      </c>
      <c r="Q2058" s="360">
        <v>0</v>
      </c>
      <c r="R2058" s="360">
        <v>0</v>
      </c>
    </row>
    <row r="2059" spans="2:18" ht="13.2" x14ac:dyDescent="0.25">
      <c r="B2059" s="371" t="s">
        <v>222</v>
      </c>
      <c r="C2059" s="371" t="s">
        <v>2208</v>
      </c>
      <c r="D2059" s="371" t="s">
        <v>122</v>
      </c>
      <c r="E2059" s="371" t="s">
        <v>1975</v>
      </c>
      <c r="F2059" s="360">
        <v>17</v>
      </c>
      <c r="G2059" s="360">
        <v>0</v>
      </c>
      <c r="H2059" s="360">
        <v>0</v>
      </c>
      <c r="I2059" s="360">
        <v>1</v>
      </c>
      <c r="J2059" s="360">
        <v>0</v>
      </c>
      <c r="K2059" s="360">
        <v>0</v>
      </c>
      <c r="L2059" s="360">
        <v>0</v>
      </c>
      <c r="M2059" s="360">
        <v>1</v>
      </c>
      <c r="N2059" s="360">
        <v>2</v>
      </c>
      <c r="O2059" s="360">
        <v>9</v>
      </c>
      <c r="P2059" s="360">
        <v>4</v>
      </c>
      <c r="Q2059" s="360">
        <v>0</v>
      </c>
      <c r="R2059" s="360">
        <v>0</v>
      </c>
    </row>
    <row r="2060" spans="2:18" ht="13.2" x14ac:dyDescent="0.25">
      <c r="B2060" s="371" t="s">
        <v>222</v>
      </c>
      <c r="C2060" s="371" t="s">
        <v>2208</v>
      </c>
      <c r="D2060" s="371" t="s">
        <v>2209</v>
      </c>
      <c r="E2060" s="371" t="s">
        <v>2876</v>
      </c>
      <c r="F2060" s="360">
        <v>3</v>
      </c>
      <c r="G2060" s="360">
        <v>0</v>
      </c>
      <c r="H2060" s="360">
        <v>0</v>
      </c>
      <c r="I2060" s="360">
        <v>0</v>
      </c>
      <c r="J2060" s="360">
        <v>0</v>
      </c>
      <c r="K2060" s="360">
        <v>0</v>
      </c>
      <c r="L2060" s="360">
        <v>0</v>
      </c>
      <c r="M2060" s="360">
        <v>0</v>
      </c>
      <c r="N2060" s="360">
        <v>0</v>
      </c>
      <c r="O2060" s="360">
        <v>2</v>
      </c>
      <c r="P2060" s="360">
        <v>0</v>
      </c>
      <c r="Q2060" s="360">
        <v>0</v>
      </c>
      <c r="R2060" s="360">
        <v>1</v>
      </c>
    </row>
    <row r="2061" spans="2:18" ht="13.2" x14ac:dyDescent="0.25">
      <c r="B2061" s="371" t="s">
        <v>222</v>
      </c>
      <c r="C2061" s="371" t="s">
        <v>2208</v>
      </c>
      <c r="D2061" s="371" t="s">
        <v>2209</v>
      </c>
      <c r="E2061" s="371" t="s">
        <v>3986</v>
      </c>
      <c r="F2061" s="360">
        <v>1</v>
      </c>
      <c r="G2061" s="360">
        <v>0</v>
      </c>
      <c r="H2061" s="360">
        <v>0</v>
      </c>
      <c r="I2061" s="360">
        <v>0</v>
      </c>
      <c r="J2061" s="360">
        <v>0</v>
      </c>
      <c r="K2061" s="360">
        <v>0</v>
      </c>
      <c r="L2061" s="360">
        <v>0</v>
      </c>
      <c r="M2061" s="360">
        <v>0</v>
      </c>
      <c r="N2061" s="360">
        <v>0</v>
      </c>
      <c r="O2061" s="360">
        <v>0</v>
      </c>
      <c r="P2061" s="360">
        <v>1</v>
      </c>
      <c r="Q2061" s="360">
        <v>0</v>
      </c>
      <c r="R2061" s="360">
        <v>0</v>
      </c>
    </row>
    <row r="2062" spans="2:18" ht="13.2" x14ac:dyDescent="0.25">
      <c r="B2062" s="371" t="s">
        <v>222</v>
      </c>
      <c r="C2062" s="371" t="s">
        <v>2208</v>
      </c>
      <c r="D2062" s="371" t="s">
        <v>2209</v>
      </c>
      <c r="E2062" s="371" t="s">
        <v>2821</v>
      </c>
      <c r="F2062" s="360">
        <v>1</v>
      </c>
      <c r="G2062" s="360">
        <v>0</v>
      </c>
      <c r="H2062" s="360">
        <v>0</v>
      </c>
      <c r="I2062" s="360">
        <v>0</v>
      </c>
      <c r="J2062" s="360">
        <v>0</v>
      </c>
      <c r="K2062" s="360">
        <v>0</v>
      </c>
      <c r="L2062" s="360">
        <v>0</v>
      </c>
      <c r="M2062" s="360">
        <v>0</v>
      </c>
      <c r="N2062" s="360">
        <v>0</v>
      </c>
      <c r="O2062" s="360">
        <v>0</v>
      </c>
      <c r="P2062" s="360">
        <v>1</v>
      </c>
      <c r="Q2062" s="360">
        <v>0</v>
      </c>
      <c r="R2062" s="360">
        <v>0</v>
      </c>
    </row>
    <row r="2063" spans="2:18" ht="13.2" x14ac:dyDescent="0.25">
      <c r="B2063" s="371" t="s">
        <v>222</v>
      </c>
      <c r="C2063" s="371" t="s">
        <v>2208</v>
      </c>
      <c r="D2063" s="371" t="s">
        <v>2209</v>
      </c>
      <c r="E2063" s="371" t="s">
        <v>4136</v>
      </c>
      <c r="F2063" s="360">
        <v>1</v>
      </c>
      <c r="G2063" s="360">
        <v>0</v>
      </c>
      <c r="H2063" s="360">
        <v>0</v>
      </c>
      <c r="I2063" s="360">
        <v>0</v>
      </c>
      <c r="J2063" s="360">
        <v>0</v>
      </c>
      <c r="K2063" s="360">
        <v>0</v>
      </c>
      <c r="L2063" s="360">
        <v>0</v>
      </c>
      <c r="M2063" s="360">
        <v>0</v>
      </c>
      <c r="N2063" s="360">
        <v>0</v>
      </c>
      <c r="O2063" s="360">
        <v>1</v>
      </c>
      <c r="P2063" s="360">
        <v>0</v>
      </c>
      <c r="Q2063" s="360">
        <v>0</v>
      </c>
      <c r="R2063" s="360">
        <v>0</v>
      </c>
    </row>
    <row r="2064" spans="2:18" ht="13.2" x14ac:dyDescent="0.25">
      <c r="B2064" s="371" t="s">
        <v>222</v>
      </c>
      <c r="C2064" s="371" t="s">
        <v>2208</v>
      </c>
      <c r="D2064" s="371" t="s">
        <v>127</v>
      </c>
      <c r="E2064" s="371" t="s">
        <v>1847</v>
      </c>
      <c r="F2064" s="360">
        <v>11</v>
      </c>
      <c r="G2064" s="360">
        <v>0</v>
      </c>
      <c r="H2064" s="360">
        <v>0</v>
      </c>
      <c r="I2064" s="360">
        <v>0</v>
      </c>
      <c r="J2064" s="360">
        <v>0</v>
      </c>
      <c r="K2064" s="360">
        <v>2</v>
      </c>
      <c r="L2064" s="360">
        <v>0</v>
      </c>
      <c r="M2064" s="360">
        <v>0</v>
      </c>
      <c r="N2064" s="360">
        <v>2</v>
      </c>
      <c r="O2064" s="360">
        <v>1</v>
      </c>
      <c r="P2064" s="360">
        <v>6</v>
      </c>
      <c r="Q2064" s="360">
        <v>0</v>
      </c>
      <c r="R2064" s="360">
        <v>0</v>
      </c>
    </row>
    <row r="2065" spans="2:18" ht="13.2" x14ac:dyDescent="0.25">
      <c r="B2065" s="371" t="s">
        <v>222</v>
      </c>
      <c r="C2065" s="371" t="s">
        <v>2208</v>
      </c>
      <c r="D2065" s="371" t="s">
        <v>252</v>
      </c>
      <c r="E2065" s="371" t="s">
        <v>1844</v>
      </c>
      <c r="F2065" s="360">
        <v>5</v>
      </c>
      <c r="G2065" s="360">
        <v>0</v>
      </c>
      <c r="H2065" s="360">
        <v>0</v>
      </c>
      <c r="I2065" s="360">
        <v>0</v>
      </c>
      <c r="J2065" s="360">
        <v>0</v>
      </c>
      <c r="K2065" s="360">
        <v>0</v>
      </c>
      <c r="L2065" s="360">
        <v>0</v>
      </c>
      <c r="M2065" s="360">
        <v>0</v>
      </c>
      <c r="N2065" s="360">
        <v>1</v>
      </c>
      <c r="O2065" s="360">
        <v>1</v>
      </c>
      <c r="P2065" s="360">
        <v>3</v>
      </c>
      <c r="Q2065" s="360">
        <v>0</v>
      </c>
      <c r="R2065" s="360">
        <v>0</v>
      </c>
    </row>
    <row r="2066" spans="2:18" ht="13.2" x14ac:dyDescent="0.25">
      <c r="B2066" s="371" t="s">
        <v>222</v>
      </c>
      <c r="C2066" s="371" t="s">
        <v>2208</v>
      </c>
      <c r="D2066" s="371" t="s">
        <v>2210</v>
      </c>
      <c r="E2066" s="371" t="s">
        <v>4137</v>
      </c>
      <c r="F2066" s="360">
        <v>1</v>
      </c>
      <c r="G2066" s="360">
        <v>0</v>
      </c>
      <c r="H2066" s="360">
        <v>0</v>
      </c>
      <c r="I2066" s="360">
        <v>0</v>
      </c>
      <c r="J2066" s="360">
        <v>0</v>
      </c>
      <c r="K2066" s="360">
        <v>0</v>
      </c>
      <c r="L2066" s="360">
        <v>0</v>
      </c>
      <c r="M2066" s="360">
        <v>0</v>
      </c>
      <c r="N2066" s="360">
        <v>1</v>
      </c>
      <c r="O2066" s="360">
        <v>0</v>
      </c>
      <c r="P2066" s="360">
        <v>0</v>
      </c>
      <c r="Q2066" s="360">
        <v>0</v>
      </c>
      <c r="R2066" s="360">
        <v>0</v>
      </c>
    </row>
    <row r="2067" spans="2:18" ht="13.2" x14ac:dyDescent="0.25">
      <c r="B2067" s="371" t="s">
        <v>222</v>
      </c>
      <c r="C2067" s="371" t="s">
        <v>2208</v>
      </c>
      <c r="D2067" s="371" t="s">
        <v>2210</v>
      </c>
      <c r="E2067" s="371" t="s">
        <v>51</v>
      </c>
      <c r="F2067" s="360">
        <v>1</v>
      </c>
      <c r="G2067" s="360">
        <v>0</v>
      </c>
      <c r="H2067" s="360">
        <v>0</v>
      </c>
      <c r="I2067" s="360">
        <v>0</v>
      </c>
      <c r="J2067" s="360">
        <v>0</v>
      </c>
      <c r="K2067" s="360">
        <v>0</v>
      </c>
      <c r="L2067" s="360">
        <v>0</v>
      </c>
      <c r="M2067" s="360">
        <v>0</v>
      </c>
      <c r="N2067" s="360">
        <v>0</v>
      </c>
      <c r="O2067" s="360">
        <v>1</v>
      </c>
      <c r="P2067" s="360">
        <v>0</v>
      </c>
      <c r="Q2067" s="360">
        <v>0</v>
      </c>
      <c r="R2067" s="360">
        <v>0</v>
      </c>
    </row>
    <row r="2068" spans="2:18" ht="13.2" x14ac:dyDescent="0.25">
      <c r="B2068" s="371" t="s">
        <v>222</v>
      </c>
      <c r="C2068" s="371" t="s">
        <v>2208</v>
      </c>
      <c r="D2068" s="371" t="s">
        <v>2210</v>
      </c>
      <c r="E2068" s="371" t="s">
        <v>3988</v>
      </c>
      <c r="F2068" s="360">
        <v>2</v>
      </c>
      <c r="G2068" s="360">
        <v>0</v>
      </c>
      <c r="H2068" s="360">
        <v>0</v>
      </c>
      <c r="I2068" s="360">
        <v>0</v>
      </c>
      <c r="J2068" s="360">
        <v>0</v>
      </c>
      <c r="K2068" s="360">
        <v>0</v>
      </c>
      <c r="L2068" s="360">
        <v>0</v>
      </c>
      <c r="M2068" s="360">
        <v>0</v>
      </c>
      <c r="N2068" s="360">
        <v>0</v>
      </c>
      <c r="O2068" s="360">
        <v>0</v>
      </c>
      <c r="P2068" s="360">
        <v>0</v>
      </c>
      <c r="Q2068" s="360">
        <v>0</v>
      </c>
      <c r="R2068" s="360">
        <v>2</v>
      </c>
    </row>
    <row r="2069" spans="2:18" ht="13.2" x14ac:dyDescent="0.25">
      <c r="B2069" s="371" t="s">
        <v>222</v>
      </c>
      <c r="C2069" s="371" t="s">
        <v>2211</v>
      </c>
      <c r="D2069" s="371" t="s">
        <v>118</v>
      </c>
      <c r="E2069" s="371" t="s">
        <v>1832</v>
      </c>
      <c r="F2069" s="360">
        <v>3</v>
      </c>
      <c r="G2069" s="360">
        <v>1</v>
      </c>
      <c r="H2069" s="360">
        <v>0</v>
      </c>
      <c r="I2069" s="360">
        <v>0</v>
      </c>
      <c r="J2069" s="360">
        <v>0</v>
      </c>
      <c r="K2069" s="360">
        <v>0</v>
      </c>
      <c r="L2069" s="360">
        <v>0</v>
      </c>
      <c r="M2069" s="360">
        <v>0</v>
      </c>
      <c r="N2069" s="360">
        <v>2</v>
      </c>
      <c r="O2069" s="360">
        <v>0</v>
      </c>
      <c r="P2069" s="360">
        <v>0</v>
      </c>
      <c r="Q2069" s="360">
        <v>0</v>
      </c>
      <c r="R2069" s="360">
        <v>0</v>
      </c>
    </row>
    <row r="2070" spans="2:18" ht="13.2" x14ac:dyDescent="0.25">
      <c r="B2070" s="371" t="s">
        <v>222</v>
      </c>
      <c r="C2070" s="371" t="s">
        <v>2211</v>
      </c>
      <c r="D2070" s="371" t="s">
        <v>118</v>
      </c>
      <c r="E2070" s="371" t="s">
        <v>4138</v>
      </c>
      <c r="F2070" s="360">
        <v>1</v>
      </c>
      <c r="G2070" s="360">
        <v>0</v>
      </c>
      <c r="H2070" s="360">
        <v>0</v>
      </c>
      <c r="I2070" s="360">
        <v>0</v>
      </c>
      <c r="J2070" s="360">
        <v>0</v>
      </c>
      <c r="K2070" s="360">
        <v>0</v>
      </c>
      <c r="L2070" s="360">
        <v>0</v>
      </c>
      <c r="M2070" s="360">
        <v>0</v>
      </c>
      <c r="N2070" s="360">
        <v>0</v>
      </c>
      <c r="O2070" s="360">
        <v>0</v>
      </c>
      <c r="P2070" s="360">
        <v>1</v>
      </c>
      <c r="Q2070" s="360">
        <v>0</v>
      </c>
      <c r="R2070" s="360">
        <v>0</v>
      </c>
    </row>
    <row r="2071" spans="2:18" ht="13.2" x14ac:dyDescent="0.25">
      <c r="B2071" s="371" t="s">
        <v>222</v>
      </c>
      <c r="C2071" s="371" t="s">
        <v>2211</v>
      </c>
      <c r="D2071" s="371" t="s">
        <v>118</v>
      </c>
      <c r="E2071" s="371" t="s">
        <v>1833</v>
      </c>
      <c r="F2071" s="360">
        <v>3</v>
      </c>
      <c r="G2071" s="360">
        <v>0</v>
      </c>
      <c r="H2071" s="360">
        <v>0</v>
      </c>
      <c r="I2071" s="360">
        <v>0</v>
      </c>
      <c r="J2071" s="360">
        <v>0</v>
      </c>
      <c r="K2071" s="360">
        <v>1</v>
      </c>
      <c r="L2071" s="360">
        <v>0</v>
      </c>
      <c r="M2071" s="360">
        <v>1</v>
      </c>
      <c r="N2071" s="360">
        <v>0</v>
      </c>
      <c r="O2071" s="360">
        <v>0</v>
      </c>
      <c r="P2071" s="360">
        <v>1</v>
      </c>
      <c r="Q2071" s="360">
        <v>0</v>
      </c>
      <c r="R2071" s="360">
        <v>0</v>
      </c>
    </row>
    <row r="2072" spans="2:18" ht="13.2" x14ac:dyDescent="0.25">
      <c r="B2072" s="371" t="s">
        <v>222</v>
      </c>
      <c r="C2072" s="371" t="s">
        <v>2211</v>
      </c>
      <c r="D2072" s="371" t="s">
        <v>118</v>
      </c>
      <c r="E2072" s="371" t="s">
        <v>2877</v>
      </c>
      <c r="F2072" s="360">
        <v>7</v>
      </c>
      <c r="G2072" s="360">
        <v>0</v>
      </c>
      <c r="H2072" s="360">
        <v>0</v>
      </c>
      <c r="I2072" s="360">
        <v>0</v>
      </c>
      <c r="J2072" s="360">
        <v>0</v>
      </c>
      <c r="K2072" s="360">
        <v>0</v>
      </c>
      <c r="L2072" s="360">
        <v>0</v>
      </c>
      <c r="M2072" s="360">
        <v>1</v>
      </c>
      <c r="N2072" s="360">
        <v>1</v>
      </c>
      <c r="O2072" s="360">
        <v>1</v>
      </c>
      <c r="P2072" s="360">
        <v>1</v>
      </c>
      <c r="Q2072" s="360">
        <v>2</v>
      </c>
      <c r="R2072" s="360">
        <v>1</v>
      </c>
    </row>
    <row r="2073" spans="2:18" ht="13.2" x14ac:dyDescent="0.25">
      <c r="B2073" s="371" t="s">
        <v>222</v>
      </c>
      <c r="C2073" s="371" t="s">
        <v>2211</v>
      </c>
      <c r="D2073" s="371" t="s">
        <v>118</v>
      </c>
      <c r="E2073" s="371" t="s">
        <v>1834</v>
      </c>
      <c r="F2073" s="360">
        <v>4</v>
      </c>
      <c r="G2073" s="360">
        <v>0</v>
      </c>
      <c r="H2073" s="360">
        <v>0</v>
      </c>
      <c r="I2073" s="360">
        <v>0</v>
      </c>
      <c r="J2073" s="360">
        <v>0</v>
      </c>
      <c r="K2073" s="360">
        <v>0</v>
      </c>
      <c r="L2073" s="360">
        <v>1</v>
      </c>
      <c r="M2073" s="360">
        <v>1</v>
      </c>
      <c r="N2073" s="360">
        <v>0</v>
      </c>
      <c r="O2073" s="360">
        <v>0</v>
      </c>
      <c r="P2073" s="360">
        <v>1</v>
      </c>
      <c r="Q2073" s="360">
        <v>1</v>
      </c>
      <c r="R2073" s="360">
        <v>0</v>
      </c>
    </row>
    <row r="2074" spans="2:18" ht="13.2" x14ac:dyDescent="0.25">
      <c r="B2074" s="371" t="s">
        <v>222</v>
      </c>
      <c r="C2074" s="371" t="s">
        <v>2211</v>
      </c>
      <c r="D2074" s="371" t="s">
        <v>129</v>
      </c>
      <c r="E2074" s="371" t="s">
        <v>3133</v>
      </c>
      <c r="F2074" s="360">
        <v>4</v>
      </c>
      <c r="G2074" s="360">
        <v>0</v>
      </c>
      <c r="H2074" s="360">
        <v>0</v>
      </c>
      <c r="I2074" s="360">
        <v>0</v>
      </c>
      <c r="J2074" s="360">
        <v>0</v>
      </c>
      <c r="K2074" s="360">
        <v>2</v>
      </c>
      <c r="L2074" s="360">
        <v>1</v>
      </c>
      <c r="M2074" s="360">
        <v>0</v>
      </c>
      <c r="N2074" s="360">
        <v>0</v>
      </c>
      <c r="O2074" s="360">
        <v>1</v>
      </c>
      <c r="P2074" s="360">
        <v>0</v>
      </c>
      <c r="Q2074" s="360">
        <v>0</v>
      </c>
      <c r="R2074" s="360">
        <v>0</v>
      </c>
    </row>
    <row r="2075" spans="2:18" ht="13.2" x14ac:dyDescent="0.25">
      <c r="B2075" s="371" t="s">
        <v>222</v>
      </c>
      <c r="C2075" s="371" t="s">
        <v>2211</v>
      </c>
      <c r="D2075" s="371" t="s">
        <v>129</v>
      </c>
      <c r="E2075" s="371" t="s">
        <v>1853</v>
      </c>
      <c r="F2075" s="360">
        <v>1</v>
      </c>
      <c r="G2075" s="360">
        <v>0</v>
      </c>
      <c r="H2075" s="360">
        <v>0</v>
      </c>
      <c r="I2075" s="360">
        <v>0</v>
      </c>
      <c r="J2075" s="360">
        <v>0</v>
      </c>
      <c r="K2075" s="360">
        <v>0</v>
      </c>
      <c r="L2075" s="360">
        <v>0</v>
      </c>
      <c r="M2075" s="360">
        <v>0</v>
      </c>
      <c r="N2075" s="360">
        <v>0</v>
      </c>
      <c r="O2075" s="360">
        <v>0</v>
      </c>
      <c r="P2075" s="360">
        <v>1</v>
      </c>
      <c r="Q2075" s="360">
        <v>0</v>
      </c>
      <c r="R2075" s="360">
        <v>0</v>
      </c>
    </row>
    <row r="2076" spans="2:18" ht="13.2" x14ac:dyDescent="0.25">
      <c r="B2076" s="371" t="s">
        <v>222</v>
      </c>
      <c r="C2076" s="371" t="s">
        <v>2211</v>
      </c>
      <c r="D2076" s="371" t="s">
        <v>129</v>
      </c>
      <c r="E2076" s="371" t="s">
        <v>1854</v>
      </c>
      <c r="F2076" s="360">
        <v>1</v>
      </c>
      <c r="G2076" s="360">
        <v>0</v>
      </c>
      <c r="H2076" s="360">
        <v>0</v>
      </c>
      <c r="I2076" s="360">
        <v>0</v>
      </c>
      <c r="J2076" s="360">
        <v>0</v>
      </c>
      <c r="K2076" s="360">
        <v>0</v>
      </c>
      <c r="L2076" s="360">
        <v>0</v>
      </c>
      <c r="M2076" s="360">
        <v>0</v>
      </c>
      <c r="N2076" s="360">
        <v>0</v>
      </c>
      <c r="O2076" s="360">
        <v>0</v>
      </c>
      <c r="P2076" s="360">
        <v>1</v>
      </c>
      <c r="Q2076" s="360">
        <v>0</v>
      </c>
      <c r="R2076" s="360">
        <v>0</v>
      </c>
    </row>
    <row r="2077" spans="2:18" ht="13.2" x14ac:dyDescent="0.25">
      <c r="B2077" s="371" t="s">
        <v>222</v>
      </c>
      <c r="C2077" s="371" t="s">
        <v>2211</v>
      </c>
      <c r="D2077" s="371" t="s">
        <v>131</v>
      </c>
      <c r="E2077" s="371" t="s">
        <v>1855</v>
      </c>
      <c r="F2077" s="360">
        <v>3</v>
      </c>
      <c r="G2077" s="360">
        <v>0</v>
      </c>
      <c r="H2077" s="360">
        <v>0</v>
      </c>
      <c r="I2077" s="360">
        <v>0</v>
      </c>
      <c r="J2077" s="360">
        <v>0</v>
      </c>
      <c r="K2077" s="360">
        <v>0</v>
      </c>
      <c r="L2077" s="360">
        <v>0</v>
      </c>
      <c r="M2077" s="360">
        <v>1</v>
      </c>
      <c r="N2077" s="360">
        <v>1</v>
      </c>
      <c r="O2077" s="360">
        <v>0</v>
      </c>
      <c r="P2077" s="360">
        <v>1</v>
      </c>
      <c r="Q2077" s="360">
        <v>0</v>
      </c>
      <c r="R2077" s="360">
        <v>0</v>
      </c>
    </row>
    <row r="2078" spans="2:18" ht="13.2" x14ac:dyDescent="0.25">
      <c r="B2078" s="371" t="s">
        <v>222</v>
      </c>
      <c r="C2078" s="371" t="s">
        <v>2211</v>
      </c>
      <c r="D2078" s="371" t="s">
        <v>131</v>
      </c>
      <c r="E2078" s="371" t="s">
        <v>1856</v>
      </c>
      <c r="F2078" s="360">
        <v>20</v>
      </c>
      <c r="G2078" s="360">
        <v>0</v>
      </c>
      <c r="H2078" s="360">
        <v>0</v>
      </c>
      <c r="I2078" s="360">
        <v>2</v>
      </c>
      <c r="J2078" s="360">
        <v>2</v>
      </c>
      <c r="K2078" s="360">
        <v>2</v>
      </c>
      <c r="L2078" s="360">
        <v>0</v>
      </c>
      <c r="M2078" s="360">
        <v>1</v>
      </c>
      <c r="N2078" s="360">
        <v>1</v>
      </c>
      <c r="O2078" s="360">
        <v>6</v>
      </c>
      <c r="P2078" s="360">
        <v>2</v>
      </c>
      <c r="Q2078" s="360">
        <v>2</v>
      </c>
      <c r="R2078" s="360">
        <v>2</v>
      </c>
    </row>
    <row r="2079" spans="2:18" ht="13.2" x14ac:dyDescent="0.25">
      <c r="B2079" s="371" t="s">
        <v>222</v>
      </c>
      <c r="C2079" s="371" t="s">
        <v>2211</v>
      </c>
      <c r="D2079" s="371" t="s">
        <v>131</v>
      </c>
      <c r="E2079" s="371" t="s">
        <v>1976</v>
      </c>
      <c r="F2079" s="360">
        <v>9</v>
      </c>
      <c r="G2079" s="360">
        <v>1</v>
      </c>
      <c r="H2079" s="360">
        <v>0</v>
      </c>
      <c r="I2079" s="360">
        <v>0</v>
      </c>
      <c r="J2079" s="360">
        <v>0</v>
      </c>
      <c r="K2079" s="360">
        <v>0</v>
      </c>
      <c r="L2079" s="360">
        <v>3</v>
      </c>
      <c r="M2079" s="360">
        <v>1</v>
      </c>
      <c r="N2079" s="360">
        <v>0</v>
      </c>
      <c r="O2079" s="360">
        <v>2</v>
      </c>
      <c r="P2079" s="360">
        <v>1</v>
      </c>
      <c r="Q2079" s="360">
        <v>1</v>
      </c>
      <c r="R2079" s="360">
        <v>0</v>
      </c>
    </row>
    <row r="2080" spans="2:18" ht="13.2" x14ac:dyDescent="0.25">
      <c r="B2080" s="371" t="s">
        <v>222</v>
      </c>
      <c r="C2080" s="371" t="s">
        <v>2211</v>
      </c>
      <c r="D2080" s="371" t="s">
        <v>131</v>
      </c>
      <c r="E2080" s="371" t="s">
        <v>1857</v>
      </c>
      <c r="F2080" s="360">
        <v>107</v>
      </c>
      <c r="G2080" s="360">
        <v>1</v>
      </c>
      <c r="H2080" s="360">
        <v>2</v>
      </c>
      <c r="I2080" s="360">
        <v>0</v>
      </c>
      <c r="J2080" s="360">
        <v>20</v>
      </c>
      <c r="K2080" s="360">
        <v>3</v>
      </c>
      <c r="L2080" s="360">
        <v>9</v>
      </c>
      <c r="M2080" s="360">
        <v>9</v>
      </c>
      <c r="N2080" s="360">
        <v>8</v>
      </c>
      <c r="O2080" s="360">
        <v>25</v>
      </c>
      <c r="P2080" s="360">
        <v>11</v>
      </c>
      <c r="Q2080" s="360">
        <v>11</v>
      </c>
      <c r="R2080" s="360">
        <v>8</v>
      </c>
    </row>
    <row r="2081" spans="2:18" ht="13.2" x14ac:dyDescent="0.25">
      <c r="B2081" s="371" t="s">
        <v>222</v>
      </c>
      <c r="C2081" s="371" t="s">
        <v>2211</v>
      </c>
      <c r="D2081" s="371" t="s">
        <v>131</v>
      </c>
      <c r="E2081" s="371" t="s">
        <v>3991</v>
      </c>
      <c r="F2081" s="360">
        <v>1</v>
      </c>
      <c r="G2081" s="360">
        <v>0</v>
      </c>
      <c r="H2081" s="360">
        <v>0</v>
      </c>
      <c r="I2081" s="360">
        <v>0</v>
      </c>
      <c r="J2081" s="360">
        <v>1</v>
      </c>
      <c r="K2081" s="360">
        <v>0</v>
      </c>
      <c r="L2081" s="360">
        <v>0</v>
      </c>
      <c r="M2081" s="360">
        <v>0</v>
      </c>
      <c r="N2081" s="360">
        <v>0</v>
      </c>
      <c r="O2081" s="360">
        <v>0</v>
      </c>
      <c r="P2081" s="360">
        <v>0</v>
      </c>
      <c r="Q2081" s="360">
        <v>0</v>
      </c>
      <c r="R2081" s="360">
        <v>0</v>
      </c>
    </row>
    <row r="2082" spans="2:18" ht="13.2" x14ac:dyDescent="0.25">
      <c r="B2082" s="371" t="s">
        <v>222</v>
      </c>
      <c r="C2082" s="371" t="s">
        <v>2211</v>
      </c>
      <c r="D2082" s="371" t="s">
        <v>131</v>
      </c>
      <c r="E2082" s="371" t="s">
        <v>2414</v>
      </c>
      <c r="F2082" s="360">
        <v>2</v>
      </c>
      <c r="G2082" s="360">
        <v>0</v>
      </c>
      <c r="H2082" s="360">
        <v>0</v>
      </c>
      <c r="I2082" s="360">
        <v>0</v>
      </c>
      <c r="J2082" s="360">
        <v>0</v>
      </c>
      <c r="K2082" s="360">
        <v>0</v>
      </c>
      <c r="L2082" s="360">
        <v>0</v>
      </c>
      <c r="M2082" s="360">
        <v>0</v>
      </c>
      <c r="N2082" s="360">
        <v>0</v>
      </c>
      <c r="O2082" s="360">
        <v>2</v>
      </c>
      <c r="P2082" s="360">
        <v>0</v>
      </c>
      <c r="Q2082" s="360">
        <v>0</v>
      </c>
      <c r="R2082" s="360">
        <v>0</v>
      </c>
    </row>
    <row r="2083" spans="2:18" ht="13.2" x14ac:dyDescent="0.25">
      <c r="B2083" s="371" t="s">
        <v>222</v>
      </c>
      <c r="C2083" s="371" t="s">
        <v>2211</v>
      </c>
      <c r="D2083" s="371" t="s">
        <v>131</v>
      </c>
      <c r="E2083" s="371" t="s">
        <v>1858</v>
      </c>
      <c r="F2083" s="360">
        <v>55</v>
      </c>
      <c r="G2083" s="360">
        <v>0</v>
      </c>
      <c r="H2083" s="360">
        <v>1</v>
      </c>
      <c r="I2083" s="360">
        <v>0</v>
      </c>
      <c r="J2083" s="360">
        <v>1</v>
      </c>
      <c r="K2083" s="360">
        <v>3</v>
      </c>
      <c r="L2083" s="360">
        <v>2</v>
      </c>
      <c r="M2083" s="360">
        <v>11</v>
      </c>
      <c r="N2083" s="360">
        <v>5</v>
      </c>
      <c r="O2083" s="360">
        <v>16</v>
      </c>
      <c r="P2083" s="360">
        <v>6</v>
      </c>
      <c r="Q2083" s="360">
        <v>4</v>
      </c>
      <c r="R2083" s="360">
        <v>6</v>
      </c>
    </row>
    <row r="2084" spans="2:18" ht="13.2" x14ac:dyDescent="0.25">
      <c r="B2084" s="371" t="s">
        <v>222</v>
      </c>
      <c r="C2084" s="371" t="s">
        <v>2211</v>
      </c>
      <c r="D2084" s="371" t="s">
        <v>131</v>
      </c>
      <c r="E2084" s="371" t="s">
        <v>3134</v>
      </c>
      <c r="F2084" s="360">
        <v>3</v>
      </c>
      <c r="G2084" s="360">
        <v>0</v>
      </c>
      <c r="H2084" s="360">
        <v>0</v>
      </c>
      <c r="I2084" s="360">
        <v>0</v>
      </c>
      <c r="J2084" s="360">
        <v>0</v>
      </c>
      <c r="K2084" s="360">
        <v>0</v>
      </c>
      <c r="L2084" s="360">
        <v>1</v>
      </c>
      <c r="M2084" s="360">
        <v>0</v>
      </c>
      <c r="N2084" s="360">
        <v>0</v>
      </c>
      <c r="O2084" s="360">
        <v>0</v>
      </c>
      <c r="P2084" s="360">
        <v>1</v>
      </c>
      <c r="Q2084" s="360">
        <v>0</v>
      </c>
      <c r="R2084" s="360">
        <v>1</v>
      </c>
    </row>
    <row r="2085" spans="2:18" ht="13.2" x14ac:dyDescent="0.25">
      <c r="B2085" s="371" t="s">
        <v>222</v>
      </c>
      <c r="C2085" s="371" t="s">
        <v>2211</v>
      </c>
      <c r="D2085" s="371" t="s">
        <v>131</v>
      </c>
      <c r="E2085" s="371" t="s">
        <v>4139</v>
      </c>
      <c r="F2085" s="360">
        <v>1</v>
      </c>
      <c r="G2085" s="360">
        <v>0</v>
      </c>
      <c r="H2085" s="360">
        <v>0</v>
      </c>
      <c r="I2085" s="360">
        <v>0</v>
      </c>
      <c r="J2085" s="360">
        <v>0</v>
      </c>
      <c r="K2085" s="360">
        <v>0</v>
      </c>
      <c r="L2085" s="360">
        <v>0</v>
      </c>
      <c r="M2085" s="360">
        <v>0</v>
      </c>
      <c r="N2085" s="360">
        <v>1</v>
      </c>
      <c r="O2085" s="360">
        <v>0</v>
      </c>
      <c r="P2085" s="360">
        <v>0</v>
      </c>
      <c r="Q2085" s="360">
        <v>0</v>
      </c>
      <c r="R2085" s="360">
        <v>0</v>
      </c>
    </row>
    <row r="2086" spans="2:18" ht="13.2" x14ac:dyDescent="0.25">
      <c r="B2086" s="371" t="s">
        <v>222</v>
      </c>
      <c r="C2086" s="371" t="s">
        <v>2211</v>
      </c>
      <c r="D2086" s="371" t="s">
        <v>131</v>
      </c>
      <c r="E2086" s="371" t="s">
        <v>1391</v>
      </c>
      <c r="F2086" s="360">
        <v>14</v>
      </c>
      <c r="G2086" s="360">
        <v>0</v>
      </c>
      <c r="H2086" s="360">
        <v>0</v>
      </c>
      <c r="I2086" s="360">
        <v>1</v>
      </c>
      <c r="J2086" s="360">
        <v>0</v>
      </c>
      <c r="K2086" s="360">
        <v>0</v>
      </c>
      <c r="L2086" s="360">
        <v>1</v>
      </c>
      <c r="M2086" s="360">
        <v>1</v>
      </c>
      <c r="N2086" s="360">
        <v>3</v>
      </c>
      <c r="O2086" s="360">
        <v>4</v>
      </c>
      <c r="P2086" s="360">
        <v>3</v>
      </c>
      <c r="Q2086" s="360">
        <v>1</v>
      </c>
      <c r="R2086" s="360">
        <v>0</v>
      </c>
    </row>
    <row r="2087" spans="2:18" ht="13.2" x14ac:dyDescent="0.25">
      <c r="B2087" s="371" t="s">
        <v>222</v>
      </c>
      <c r="C2087" s="371" t="s">
        <v>2211</v>
      </c>
      <c r="D2087" s="371" t="s">
        <v>131</v>
      </c>
      <c r="E2087" s="371" t="s">
        <v>3135</v>
      </c>
      <c r="F2087" s="360">
        <v>1</v>
      </c>
      <c r="G2087" s="360">
        <v>0</v>
      </c>
      <c r="H2087" s="360">
        <v>0</v>
      </c>
      <c r="I2087" s="360">
        <v>0</v>
      </c>
      <c r="J2087" s="360">
        <v>0</v>
      </c>
      <c r="K2087" s="360">
        <v>0</v>
      </c>
      <c r="L2087" s="360">
        <v>0</v>
      </c>
      <c r="M2087" s="360">
        <v>0</v>
      </c>
      <c r="N2087" s="360">
        <v>0</v>
      </c>
      <c r="O2087" s="360">
        <v>0</v>
      </c>
      <c r="P2087" s="360">
        <v>0</v>
      </c>
      <c r="Q2087" s="360">
        <v>1</v>
      </c>
      <c r="R2087" s="360">
        <v>0</v>
      </c>
    </row>
    <row r="2088" spans="2:18" ht="13.2" x14ac:dyDescent="0.25">
      <c r="B2088" s="371" t="s">
        <v>222</v>
      </c>
      <c r="C2088" s="371" t="s">
        <v>2211</v>
      </c>
      <c r="D2088" s="371" t="s">
        <v>131</v>
      </c>
      <c r="E2088" s="371" t="s">
        <v>3633</v>
      </c>
      <c r="F2088" s="360">
        <v>1</v>
      </c>
      <c r="G2088" s="360">
        <v>0</v>
      </c>
      <c r="H2088" s="360">
        <v>0</v>
      </c>
      <c r="I2088" s="360">
        <v>0</v>
      </c>
      <c r="J2088" s="360">
        <v>0</v>
      </c>
      <c r="K2088" s="360">
        <v>0</v>
      </c>
      <c r="L2088" s="360">
        <v>0</v>
      </c>
      <c r="M2088" s="360">
        <v>0</v>
      </c>
      <c r="N2088" s="360">
        <v>0</v>
      </c>
      <c r="O2088" s="360">
        <v>0</v>
      </c>
      <c r="P2088" s="360">
        <v>0</v>
      </c>
      <c r="Q2088" s="360">
        <v>1</v>
      </c>
      <c r="R2088" s="360">
        <v>0</v>
      </c>
    </row>
    <row r="2089" spans="2:18" ht="13.2" x14ac:dyDescent="0.25">
      <c r="B2089" s="371" t="s">
        <v>222</v>
      </c>
      <c r="C2089" s="371" t="s">
        <v>2211</v>
      </c>
      <c r="D2089" s="371" t="s">
        <v>2212</v>
      </c>
      <c r="E2089" s="371" t="s">
        <v>3993</v>
      </c>
      <c r="F2089" s="360">
        <v>1</v>
      </c>
      <c r="G2089" s="360">
        <v>0</v>
      </c>
      <c r="H2089" s="360">
        <v>0</v>
      </c>
      <c r="I2089" s="360">
        <v>0</v>
      </c>
      <c r="J2089" s="360">
        <v>0</v>
      </c>
      <c r="K2089" s="360">
        <v>0</v>
      </c>
      <c r="L2089" s="360">
        <v>0</v>
      </c>
      <c r="M2089" s="360">
        <v>0</v>
      </c>
      <c r="N2089" s="360">
        <v>1</v>
      </c>
      <c r="O2089" s="360">
        <v>0</v>
      </c>
      <c r="P2089" s="360">
        <v>0</v>
      </c>
      <c r="Q2089" s="360">
        <v>0</v>
      </c>
      <c r="R2089" s="360">
        <v>0</v>
      </c>
    </row>
    <row r="2090" spans="2:18" ht="13.2" x14ac:dyDescent="0.25">
      <c r="B2090" s="371" t="s">
        <v>222</v>
      </c>
      <c r="C2090" s="371" t="s">
        <v>2211</v>
      </c>
      <c r="D2090" s="371" t="s">
        <v>2213</v>
      </c>
      <c r="E2090" s="371" t="s">
        <v>1870</v>
      </c>
      <c r="F2090" s="360">
        <v>2</v>
      </c>
      <c r="G2090" s="360">
        <v>0</v>
      </c>
      <c r="H2090" s="360">
        <v>0</v>
      </c>
      <c r="I2090" s="360">
        <v>0</v>
      </c>
      <c r="J2090" s="360">
        <v>0</v>
      </c>
      <c r="K2090" s="360">
        <v>0</v>
      </c>
      <c r="L2090" s="360">
        <v>0</v>
      </c>
      <c r="M2090" s="360">
        <v>0</v>
      </c>
      <c r="N2090" s="360">
        <v>0</v>
      </c>
      <c r="O2090" s="360">
        <v>1</v>
      </c>
      <c r="P2090" s="360">
        <v>1</v>
      </c>
      <c r="Q2090" s="360">
        <v>0</v>
      </c>
      <c r="R2090" s="360">
        <v>0</v>
      </c>
    </row>
    <row r="2091" spans="2:18" ht="13.2" x14ac:dyDescent="0.25">
      <c r="B2091" s="371" t="s">
        <v>222</v>
      </c>
      <c r="C2091" s="371" t="s">
        <v>2211</v>
      </c>
      <c r="D2091" s="371" t="s">
        <v>253</v>
      </c>
      <c r="E2091" s="371" t="s">
        <v>1875</v>
      </c>
      <c r="F2091" s="360">
        <v>5</v>
      </c>
      <c r="G2091" s="360">
        <v>0</v>
      </c>
      <c r="H2091" s="360">
        <v>0</v>
      </c>
      <c r="I2091" s="360">
        <v>1</v>
      </c>
      <c r="J2091" s="360">
        <v>0</v>
      </c>
      <c r="K2091" s="360">
        <v>0</v>
      </c>
      <c r="L2091" s="360">
        <v>0</v>
      </c>
      <c r="M2091" s="360">
        <v>0</v>
      </c>
      <c r="N2091" s="360">
        <v>0</v>
      </c>
      <c r="O2091" s="360">
        <v>4</v>
      </c>
      <c r="P2091" s="360">
        <v>0</v>
      </c>
      <c r="Q2091" s="360">
        <v>0</v>
      </c>
      <c r="R2091" s="360">
        <v>0</v>
      </c>
    </row>
    <row r="2092" spans="2:18" ht="13.2" x14ac:dyDescent="0.25">
      <c r="B2092" s="371" t="s">
        <v>222</v>
      </c>
      <c r="C2092" s="371" t="s">
        <v>2211</v>
      </c>
      <c r="D2092" s="371" t="s">
        <v>253</v>
      </c>
      <c r="E2092" s="371" t="s">
        <v>1876</v>
      </c>
      <c r="F2092" s="360">
        <v>10</v>
      </c>
      <c r="G2092" s="360">
        <v>0</v>
      </c>
      <c r="H2092" s="360">
        <v>0</v>
      </c>
      <c r="I2092" s="360">
        <v>0</v>
      </c>
      <c r="J2092" s="360">
        <v>0</v>
      </c>
      <c r="K2092" s="360">
        <v>0</v>
      </c>
      <c r="L2092" s="360">
        <v>0</v>
      </c>
      <c r="M2092" s="360">
        <v>2</v>
      </c>
      <c r="N2092" s="360">
        <v>2</v>
      </c>
      <c r="O2092" s="360">
        <v>3</v>
      </c>
      <c r="P2092" s="360">
        <v>0</v>
      </c>
      <c r="Q2092" s="360">
        <v>3</v>
      </c>
      <c r="R2092" s="360">
        <v>0</v>
      </c>
    </row>
    <row r="2093" spans="2:18" ht="13.2" x14ac:dyDescent="0.25">
      <c r="B2093" s="371" t="s">
        <v>222</v>
      </c>
      <c r="C2093" s="371" t="s">
        <v>2211</v>
      </c>
      <c r="D2093" s="371" t="s">
        <v>253</v>
      </c>
      <c r="E2093" s="371" t="s">
        <v>3996</v>
      </c>
      <c r="F2093" s="360">
        <v>1</v>
      </c>
      <c r="G2093" s="360">
        <v>0</v>
      </c>
      <c r="H2093" s="360">
        <v>0</v>
      </c>
      <c r="I2093" s="360">
        <v>0</v>
      </c>
      <c r="J2093" s="360">
        <v>0</v>
      </c>
      <c r="K2093" s="360">
        <v>0</v>
      </c>
      <c r="L2093" s="360">
        <v>0</v>
      </c>
      <c r="M2093" s="360">
        <v>0</v>
      </c>
      <c r="N2093" s="360">
        <v>0</v>
      </c>
      <c r="O2093" s="360">
        <v>1</v>
      </c>
      <c r="P2093" s="360">
        <v>0</v>
      </c>
      <c r="Q2093" s="360">
        <v>0</v>
      </c>
      <c r="R2093" s="360">
        <v>0</v>
      </c>
    </row>
    <row r="2094" spans="2:18" ht="13.2" x14ac:dyDescent="0.25">
      <c r="B2094" s="371" t="s">
        <v>222</v>
      </c>
      <c r="C2094" s="371" t="s">
        <v>2211</v>
      </c>
      <c r="D2094" s="371" t="s">
        <v>123</v>
      </c>
      <c r="E2094" s="371" t="s">
        <v>1836</v>
      </c>
      <c r="F2094" s="360">
        <v>7</v>
      </c>
      <c r="G2094" s="360">
        <v>0</v>
      </c>
      <c r="H2094" s="360">
        <v>0</v>
      </c>
      <c r="I2094" s="360">
        <v>0</v>
      </c>
      <c r="J2094" s="360">
        <v>0</v>
      </c>
      <c r="K2094" s="360">
        <v>1</v>
      </c>
      <c r="L2094" s="360">
        <v>2</v>
      </c>
      <c r="M2094" s="360">
        <v>2</v>
      </c>
      <c r="N2094" s="360">
        <v>0</v>
      </c>
      <c r="O2094" s="360">
        <v>2</v>
      </c>
      <c r="P2094" s="360">
        <v>0</v>
      </c>
      <c r="Q2094" s="360">
        <v>0</v>
      </c>
      <c r="R2094" s="360">
        <v>0</v>
      </c>
    </row>
    <row r="2095" spans="2:18" ht="13.2" x14ac:dyDescent="0.25">
      <c r="B2095" s="371" t="s">
        <v>222</v>
      </c>
      <c r="C2095" s="371" t="s">
        <v>2211</v>
      </c>
      <c r="D2095" s="371" t="s">
        <v>123</v>
      </c>
      <c r="E2095" s="371" t="s">
        <v>1837</v>
      </c>
      <c r="F2095" s="360">
        <v>17</v>
      </c>
      <c r="G2095" s="360">
        <v>0</v>
      </c>
      <c r="H2095" s="360">
        <v>0</v>
      </c>
      <c r="I2095" s="360">
        <v>0</v>
      </c>
      <c r="J2095" s="360">
        <v>4</v>
      </c>
      <c r="K2095" s="360">
        <v>2</v>
      </c>
      <c r="L2095" s="360">
        <v>2</v>
      </c>
      <c r="M2095" s="360">
        <v>1</v>
      </c>
      <c r="N2095" s="360">
        <v>0</v>
      </c>
      <c r="O2095" s="360">
        <v>6</v>
      </c>
      <c r="P2095" s="360">
        <v>2</v>
      </c>
      <c r="Q2095" s="360">
        <v>0</v>
      </c>
      <c r="R2095" s="360">
        <v>0</v>
      </c>
    </row>
    <row r="2096" spans="2:18" ht="13.2" x14ac:dyDescent="0.25">
      <c r="B2096" s="371" t="s">
        <v>222</v>
      </c>
      <c r="C2096" s="371" t="s">
        <v>2211</v>
      </c>
      <c r="D2096" s="371" t="s">
        <v>123</v>
      </c>
      <c r="E2096" s="371" t="s">
        <v>4140</v>
      </c>
      <c r="F2096" s="360">
        <v>2</v>
      </c>
      <c r="G2096" s="360">
        <v>0</v>
      </c>
      <c r="H2096" s="360">
        <v>0</v>
      </c>
      <c r="I2096" s="360">
        <v>0</v>
      </c>
      <c r="J2096" s="360">
        <v>0</v>
      </c>
      <c r="K2096" s="360">
        <v>0</v>
      </c>
      <c r="L2096" s="360">
        <v>0</v>
      </c>
      <c r="M2096" s="360">
        <v>1</v>
      </c>
      <c r="N2096" s="360">
        <v>0</v>
      </c>
      <c r="O2096" s="360">
        <v>0</v>
      </c>
      <c r="P2096" s="360">
        <v>0</v>
      </c>
      <c r="Q2096" s="360">
        <v>0</v>
      </c>
      <c r="R2096" s="360">
        <v>1</v>
      </c>
    </row>
    <row r="2097" spans="2:18" ht="13.2" x14ac:dyDescent="0.25">
      <c r="B2097" s="371" t="s">
        <v>222</v>
      </c>
      <c r="C2097" s="371" t="s">
        <v>2211</v>
      </c>
      <c r="D2097" s="371" t="s">
        <v>123</v>
      </c>
      <c r="E2097" s="371" t="s">
        <v>1838</v>
      </c>
      <c r="F2097" s="360">
        <v>7</v>
      </c>
      <c r="G2097" s="360">
        <v>0</v>
      </c>
      <c r="H2097" s="360">
        <v>0</v>
      </c>
      <c r="I2097" s="360">
        <v>0</v>
      </c>
      <c r="J2097" s="360">
        <v>0</v>
      </c>
      <c r="K2097" s="360">
        <v>0</v>
      </c>
      <c r="L2097" s="360">
        <v>1</v>
      </c>
      <c r="M2097" s="360">
        <v>2</v>
      </c>
      <c r="N2097" s="360">
        <v>0</v>
      </c>
      <c r="O2097" s="360">
        <v>1</v>
      </c>
      <c r="P2097" s="360">
        <v>0</v>
      </c>
      <c r="Q2097" s="360">
        <v>3</v>
      </c>
      <c r="R2097" s="360">
        <v>0</v>
      </c>
    </row>
    <row r="2098" spans="2:18" ht="13.2" x14ac:dyDescent="0.25">
      <c r="B2098" s="371" t="s">
        <v>222</v>
      </c>
      <c r="C2098" s="371" t="s">
        <v>2211</v>
      </c>
      <c r="D2098" s="371" t="s">
        <v>123</v>
      </c>
      <c r="E2098" s="371" t="s">
        <v>1839</v>
      </c>
      <c r="F2098" s="360">
        <v>1</v>
      </c>
      <c r="G2098" s="360">
        <v>0</v>
      </c>
      <c r="H2098" s="360">
        <v>0</v>
      </c>
      <c r="I2098" s="360">
        <v>0</v>
      </c>
      <c r="J2098" s="360">
        <v>0</v>
      </c>
      <c r="K2098" s="360">
        <v>0</v>
      </c>
      <c r="L2098" s="360">
        <v>0</v>
      </c>
      <c r="M2098" s="360">
        <v>1</v>
      </c>
      <c r="N2098" s="360">
        <v>0</v>
      </c>
      <c r="O2098" s="360">
        <v>0</v>
      </c>
      <c r="P2098" s="360">
        <v>0</v>
      </c>
      <c r="Q2098" s="360">
        <v>0</v>
      </c>
      <c r="R2098" s="360">
        <v>0</v>
      </c>
    </row>
    <row r="2099" spans="2:18" ht="13.2" x14ac:dyDescent="0.25">
      <c r="B2099" s="371" t="s">
        <v>222</v>
      </c>
      <c r="C2099" s="371" t="s">
        <v>2211</v>
      </c>
      <c r="D2099" s="371" t="s">
        <v>123</v>
      </c>
      <c r="E2099" s="371" t="s">
        <v>2825</v>
      </c>
      <c r="F2099" s="360">
        <v>9</v>
      </c>
      <c r="G2099" s="360">
        <v>0</v>
      </c>
      <c r="H2099" s="360">
        <v>0</v>
      </c>
      <c r="I2099" s="360">
        <v>1</v>
      </c>
      <c r="J2099" s="360">
        <v>2</v>
      </c>
      <c r="K2099" s="360">
        <v>0</v>
      </c>
      <c r="L2099" s="360">
        <v>0</v>
      </c>
      <c r="M2099" s="360">
        <v>0</v>
      </c>
      <c r="N2099" s="360">
        <v>0</v>
      </c>
      <c r="O2099" s="360">
        <v>2</v>
      </c>
      <c r="P2099" s="360">
        <v>2</v>
      </c>
      <c r="Q2099" s="360">
        <v>2</v>
      </c>
      <c r="R2099" s="360">
        <v>0</v>
      </c>
    </row>
    <row r="2100" spans="2:18" ht="13.2" x14ac:dyDescent="0.25">
      <c r="B2100" s="371" t="s">
        <v>222</v>
      </c>
      <c r="C2100" s="371" t="s">
        <v>2211</v>
      </c>
      <c r="D2100" s="371" t="s">
        <v>123</v>
      </c>
      <c r="E2100" s="371" t="s">
        <v>2826</v>
      </c>
      <c r="F2100" s="360">
        <v>2</v>
      </c>
      <c r="G2100" s="360">
        <v>0</v>
      </c>
      <c r="H2100" s="360">
        <v>0</v>
      </c>
      <c r="I2100" s="360">
        <v>0</v>
      </c>
      <c r="J2100" s="360">
        <v>0</v>
      </c>
      <c r="K2100" s="360">
        <v>0</v>
      </c>
      <c r="L2100" s="360">
        <v>0</v>
      </c>
      <c r="M2100" s="360">
        <v>1</v>
      </c>
      <c r="N2100" s="360">
        <v>0</v>
      </c>
      <c r="O2100" s="360">
        <v>1</v>
      </c>
      <c r="P2100" s="360">
        <v>0</v>
      </c>
      <c r="Q2100" s="360">
        <v>0</v>
      </c>
      <c r="R2100" s="360">
        <v>0</v>
      </c>
    </row>
    <row r="2101" spans="2:18" ht="13.2" x14ac:dyDescent="0.25">
      <c r="B2101" s="371" t="s">
        <v>222</v>
      </c>
      <c r="C2101" s="371" t="s">
        <v>2211</v>
      </c>
      <c r="D2101" s="371" t="s">
        <v>123</v>
      </c>
      <c r="E2101" s="371" t="s">
        <v>3366</v>
      </c>
      <c r="F2101" s="360">
        <v>2</v>
      </c>
      <c r="G2101" s="360">
        <v>0</v>
      </c>
      <c r="H2101" s="360">
        <v>0</v>
      </c>
      <c r="I2101" s="360">
        <v>0</v>
      </c>
      <c r="J2101" s="360">
        <v>0</v>
      </c>
      <c r="K2101" s="360">
        <v>1</v>
      </c>
      <c r="L2101" s="360">
        <v>0</v>
      </c>
      <c r="M2101" s="360">
        <v>0</v>
      </c>
      <c r="N2101" s="360">
        <v>0</v>
      </c>
      <c r="O2101" s="360">
        <v>1</v>
      </c>
      <c r="P2101" s="360">
        <v>0</v>
      </c>
      <c r="Q2101" s="360">
        <v>0</v>
      </c>
      <c r="R2101" s="360">
        <v>0</v>
      </c>
    </row>
    <row r="2102" spans="2:18" ht="13.2" x14ac:dyDescent="0.25">
      <c r="B2102" s="371" t="s">
        <v>222</v>
      </c>
      <c r="C2102" s="371" t="s">
        <v>2211</v>
      </c>
      <c r="D2102" s="371" t="s">
        <v>123</v>
      </c>
      <c r="E2102" s="371" t="s">
        <v>1841</v>
      </c>
      <c r="F2102" s="360">
        <v>897</v>
      </c>
      <c r="G2102" s="360">
        <v>6</v>
      </c>
      <c r="H2102" s="360">
        <v>14</v>
      </c>
      <c r="I2102" s="360">
        <v>18</v>
      </c>
      <c r="J2102" s="360">
        <v>24</v>
      </c>
      <c r="K2102" s="360">
        <v>47</v>
      </c>
      <c r="L2102" s="360">
        <v>92</v>
      </c>
      <c r="M2102" s="360">
        <v>140</v>
      </c>
      <c r="N2102" s="360">
        <v>125</v>
      </c>
      <c r="O2102" s="360">
        <v>137</v>
      </c>
      <c r="P2102" s="360">
        <v>112</v>
      </c>
      <c r="Q2102" s="360">
        <v>121</v>
      </c>
      <c r="R2102" s="360">
        <v>61</v>
      </c>
    </row>
    <row r="2103" spans="2:18" ht="13.2" x14ac:dyDescent="0.25">
      <c r="B2103" s="371" t="s">
        <v>222</v>
      </c>
      <c r="C2103" s="371" t="s">
        <v>2211</v>
      </c>
      <c r="D2103" s="371" t="s">
        <v>123</v>
      </c>
      <c r="E2103" s="371" t="s">
        <v>3136</v>
      </c>
      <c r="F2103" s="360">
        <v>5</v>
      </c>
      <c r="G2103" s="360">
        <v>0</v>
      </c>
      <c r="H2103" s="360">
        <v>0</v>
      </c>
      <c r="I2103" s="360">
        <v>0</v>
      </c>
      <c r="J2103" s="360">
        <v>1</v>
      </c>
      <c r="K2103" s="360">
        <v>0</v>
      </c>
      <c r="L2103" s="360">
        <v>0</v>
      </c>
      <c r="M2103" s="360">
        <v>1</v>
      </c>
      <c r="N2103" s="360">
        <v>0</v>
      </c>
      <c r="O2103" s="360">
        <v>1</v>
      </c>
      <c r="P2103" s="360">
        <v>1</v>
      </c>
      <c r="Q2103" s="360">
        <v>1</v>
      </c>
      <c r="R2103" s="360">
        <v>0</v>
      </c>
    </row>
    <row r="2104" spans="2:18" ht="13.2" x14ac:dyDescent="0.25">
      <c r="B2104" s="371" t="s">
        <v>222</v>
      </c>
      <c r="C2104" s="371" t="s">
        <v>2211</v>
      </c>
      <c r="D2104" s="371" t="s">
        <v>123</v>
      </c>
      <c r="E2104" s="371" t="s">
        <v>3137</v>
      </c>
      <c r="F2104" s="360">
        <v>2</v>
      </c>
      <c r="G2104" s="360">
        <v>0</v>
      </c>
      <c r="H2104" s="360">
        <v>0</v>
      </c>
      <c r="I2104" s="360">
        <v>0</v>
      </c>
      <c r="J2104" s="360">
        <v>0</v>
      </c>
      <c r="K2104" s="360">
        <v>0</v>
      </c>
      <c r="L2104" s="360">
        <v>0</v>
      </c>
      <c r="M2104" s="360">
        <v>0</v>
      </c>
      <c r="N2104" s="360">
        <v>0</v>
      </c>
      <c r="O2104" s="360">
        <v>0</v>
      </c>
      <c r="P2104" s="360">
        <v>2</v>
      </c>
      <c r="Q2104" s="360">
        <v>0</v>
      </c>
      <c r="R2104" s="360">
        <v>0</v>
      </c>
    </row>
    <row r="2105" spans="2:18" ht="13.2" x14ac:dyDescent="0.25">
      <c r="B2105" s="371" t="s">
        <v>222</v>
      </c>
      <c r="C2105" s="371" t="s">
        <v>2211</v>
      </c>
      <c r="D2105" s="371" t="s">
        <v>123</v>
      </c>
      <c r="E2105" s="371" t="s">
        <v>2878</v>
      </c>
      <c r="F2105" s="360">
        <v>1</v>
      </c>
      <c r="G2105" s="360">
        <v>0</v>
      </c>
      <c r="H2105" s="360">
        <v>0</v>
      </c>
      <c r="I2105" s="360">
        <v>0</v>
      </c>
      <c r="J2105" s="360">
        <v>0</v>
      </c>
      <c r="K2105" s="360">
        <v>0</v>
      </c>
      <c r="L2105" s="360">
        <v>1</v>
      </c>
      <c r="M2105" s="360">
        <v>0</v>
      </c>
      <c r="N2105" s="360">
        <v>0</v>
      </c>
      <c r="O2105" s="360">
        <v>0</v>
      </c>
      <c r="P2105" s="360">
        <v>0</v>
      </c>
      <c r="Q2105" s="360">
        <v>0</v>
      </c>
      <c r="R2105" s="360">
        <v>0</v>
      </c>
    </row>
    <row r="2106" spans="2:18" ht="13.2" x14ac:dyDescent="0.25">
      <c r="B2106" s="371" t="s">
        <v>222</v>
      </c>
      <c r="C2106" s="371" t="s">
        <v>2214</v>
      </c>
      <c r="D2106" s="371" t="s">
        <v>2886</v>
      </c>
      <c r="E2106" s="371" t="s">
        <v>3139</v>
      </c>
      <c r="F2106" s="360">
        <v>7</v>
      </c>
      <c r="G2106" s="360">
        <v>1</v>
      </c>
      <c r="H2106" s="360">
        <v>0</v>
      </c>
      <c r="I2106" s="360">
        <v>2</v>
      </c>
      <c r="J2106" s="360">
        <v>0</v>
      </c>
      <c r="K2106" s="360">
        <v>0</v>
      </c>
      <c r="L2106" s="360">
        <v>0</v>
      </c>
      <c r="M2106" s="360">
        <v>1</v>
      </c>
      <c r="N2106" s="360">
        <v>0</v>
      </c>
      <c r="O2106" s="360">
        <v>3</v>
      </c>
      <c r="P2106" s="360">
        <v>0</v>
      </c>
      <c r="Q2106" s="360">
        <v>0</v>
      </c>
      <c r="R2106" s="360">
        <v>0</v>
      </c>
    </row>
    <row r="2107" spans="2:18" ht="13.2" x14ac:dyDescent="0.25">
      <c r="B2107" s="371" t="s">
        <v>222</v>
      </c>
      <c r="C2107" s="371" t="s">
        <v>2214</v>
      </c>
      <c r="D2107" s="371" t="s">
        <v>2889</v>
      </c>
      <c r="E2107" s="371" t="s">
        <v>3140</v>
      </c>
      <c r="F2107" s="360">
        <v>6</v>
      </c>
      <c r="G2107" s="360">
        <v>0</v>
      </c>
      <c r="H2107" s="360">
        <v>0</v>
      </c>
      <c r="I2107" s="360">
        <v>0</v>
      </c>
      <c r="J2107" s="360">
        <v>1</v>
      </c>
      <c r="K2107" s="360">
        <v>0</v>
      </c>
      <c r="L2107" s="360">
        <v>0</v>
      </c>
      <c r="M2107" s="360">
        <v>0</v>
      </c>
      <c r="N2107" s="360">
        <v>0</v>
      </c>
      <c r="O2107" s="360">
        <v>2</v>
      </c>
      <c r="P2107" s="360">
        <v>0</v>
      </c>
      <c r="Q2107" s="360">
        <v>2</v>
      </c>
      <c r="R2107" s="360">
        <v>1</v>
      </c>
    </row>
    <row r="2108" spans="2:18" ht="13.2" x14ac:dyDescent="0.25">
      <c r="B2108" s="371" t="s">
        <v>222</v>
      </c>
      <c r="C2108" s="371" t="s">
        <v>2214</v>
      </c>
      <c r="D2108" s="371" t="s">
        <v>135</v>
      </c>
      <c r="E2108" s="371" t="s">
        <v>3141</v>
      </c>
      <c r="F2108" s="360">
        <v>2</v>
      </c>
      <c r="G2108" s="360">
        <v>0</v>
      </c>
      <c r="H2108" s="360">
        <v>0</v>
      </c>
      <c r="I2108" s="360">
        <v>0</v>
      </c>
      <c r="J2108" s="360">
        <v>0</v>
      </c>
      <c r="K2108" s="360">
        <v>0</v>
      </c>
      <c r="L2108" s="360">
        <v>0</v>
      </c>
      <c r="M2108" s="360">
        <v>0</v>
      </c>
      <c r="N2108" s="360">
        <v>1</v>
      </c>
      <c r="O2108" s="360">
        <v>0</v>
      </c>
      <c r="P2108" s="360">
        <v>1</v>
      </c>
      <c r="Q2108" s="360">
        <v>0</v>
      </c>
      <c r="R2108" s="360">
        <v>0</v>
      </c>
    </row>
    <row r="2109" spans="2:18" ht="13.2" x14ac:dyDescent="0.25">
      <c r="B2109" s="371" t="s">
        <v>222</v>
      </c>
      <c r="C2109" s="371" t="s">
        <v>2214</v>
      </c>
      <c r="D2109" s="371" t="s">
        <v>250</v>
      </c>
      <c r="E2109" s="371" t="s">
        <v>4141</v>
      </c>
      <c r="F2109" s="360">
        <v>1</v>
      </c>
      <c r="G2109" s="360">
        <v>0</v>
      </c>
      <c r="H2109" s="360">
        <v>0</v>
      </c>
      <c r="I2109" s="360">
        <v>0</v>
      </c>
      <c r="J2109" s="360">
        <v>0</v>
      </c>
      <c r="K2109" s="360">
        <v>0</v>
      </c>
      <c r="L2109" s="360">
        <v>0</v>
      </c>
      <c r="M2109" s="360">
        <v>0</v>
      </c>
      <c r="N2109" s="360">
        <v>0</v>
      </c>
      <c r="O2109" s="360">
        <v>1</v>
      </c>
      <c r="P2109" s="360">
        <v>0</v>
      </c>
      <c r="Q2109" s="360">
        <v>0</v>
      </c>
      <c r="R2109" s="360">
        <v>0</v>
      </c>
    </row>
    <row r="2110" spans="2:18" ht="13.2" x14ac:dyDescent="0.25">
      <c r="B2110" s="371" t="s">
        <v>222</v>
      </c>
      <c r="C2110" s="371" t="s">
        <v>2214</v>
      </c>
      <c r="D2110" s="371" t="s">
        <v>250</v>
      </c>
      <c r="E2110" s="371" t="s">
        <v>3368</v>
      </c>
      <c r="F2110" s="360">
        <v>1</v>
      </c>
      <c r="G2110" s="360">
        <v>0</v>
      </c>
      <c r="H2110" s="360">
        <v>0</v>
      </c>
      <c r="I2110" s="360">
        <v>0</v>
      </c>
      <c r="J2110" s="360">
        <v>0</v>
      </c>
      <c r="K2110" s="360">
        <v>0</v>
      </c>
      <c r="L2110" s="360">
        <v>0</v>
      </c>
      <c r="M2110" s="360">
        <v>0</v>
      </c>
      <c r="N2110" s="360">
        <v>0</v>
      </c>
      <c r="O2110" s="360">
        <v>1</v>
      </c>
      <c r="P2110" s="360">
        <v>0</v>
      </c>
      <c r="Q2110" s="360">
        <v>0</v>
      </c>
      <c r="R2110" s="360">
        <v>0</v>
      </c>
    </row>
    <row r="2111" spans="2:18" ht="13.2" x14ac:dyDescent="0.25">
      <c r="B2111" s="371" t="s">
        <v>222</v>
      </c>
      <c r="C2111" s="371" t="s">
        <v>2214</v>
      </c>
      <c r="D2111" s="371" t="s">
        <v>250</v>
      </c>
      <c r="E2111" s="371" t="s">
        <v>1882</v>
      </c>
      <c r="F2111" s="360">
        <v>3</v>
      </c>
      <c r="G2111" s="360">
        <v>0</v>
      </c>
      <c r="H2111" s="360">
        <v>0</v>
      </c>
      <c r="I2111" s="360">
        <v>0</v>
      </c>
      <c r="J2111" s="360">
        <v>0</v>
      </c>
      <c r="K2111" s="360">
        <v>1</v>
      </c>
      <c r="L2111" s="360">
        <v>0</v>
      </c>
      <c r="M2111" s="360">
        <v>0</v>
      </c>
      <c r="N2111" s="360">
        <v>0</v>
      </c>
      <c r="O2111" s="360">
        <v>1</v>
      </c>
      <c r="P2111" s="360">
        <v>1</v>
      </c>
      <c r="Q2111" s="360">
        <v>0</v>
      </c>
      <c r="R2111" s="360">
        <v>0</v>
      </c>
    </row>
    <row r="2112" spans="2:18" ht="13.2" x14ac:dyDescent="0.25">
      <c r="B2112" s="371" t="s">
        <v>222</v>
      </c>
      <c r="C2112" s="371" t="s">
        <v>2214</v>
      </c>
      <c r="D2112" s="371" t="s">
        <v>250</v>
      </c>
      <c r="E2112" s="371" t="s">
        <v>2827</v>
      </c>
      <c r="F2112" s="360">
        <v>1</v>
      </c>
      <c r="G2112" s="360">
        <v>0</v>
      </c>
      <c r="H2112" s="360">
        <v>0</v>
      </c>
      <c r="I2112" s="360">
        <v>0</v>
      </c>
      <c r="J2112" s="360">
        <v>0</v>
      </c>
      <c r="K2112" s="360">
        <v>0</v>
      </c>
      <c r="L2112" s="360">
        <v>0</v>
      </c>
      <c r="M2112" s="360">
        <v>0</v>
      </c>
      <c r="N2112" s="360">
        <v>0</v>
      </c>
      <c r="O2112" s="360">
        <v>1</v>
      </c>
      <c r="P2112" s="360">
        <v>0</v>
      </c>
      <c r="Q2112" s="360">
        <v>0</v>
      </c>
      <c r="R2112" s="360">
        <v>0</v>
      </c>
    </row>
    <row r="2113" spans="2:18" ht="13.2" x14ac:dyDescent="0.25">
      <c r="B2113" s="371" t="s">
        <v>222</v>
      </c>
      <c r="C2113" s="371" t="s">
        <v>2214</v>
      </c>
      <c r="D2113" s="371" t="s">
        <v>250</v>
      </c>
      <c r="E2113" s="371" t="s">
        <v>1883</v>
      </c>
      <c r="F2113" s="360">
        <v>1</v>
      </c>
      <c r="G2113" s="360">
        <v>0</v>
      </c>
      <c r="H2113" s="360">
        <v>0</v>
      </c>
      <c r="I2113" s="360">
        <v>0</v>
      </c>
      <c r="J2113" s="360">
        <v>0</v>
      </c>
      <c r="K2113" s="360">
        <v>0</v>
      </c>
      <c r="L2113" s="360">
        <v>0</v>
      </c>
      <c r="M2113" s="360">
        <v>0</v>
      </c>
      <c r="N2113" s="360">
        <v>0</v>
      </c>
      <c r="O2113" s="360">
        <v>0</v>
      </c>
      <c r="P2113" s="360">
        <v>1</v>
      </c>
      <c r="Q2113" s="360">
        <v>0</v>
      </c>
      <c r="R2113" s="360">
        <v>0</v>
      </c>
    </row>
    <row r="2114" spans="2:18" ht="13.2" x14ac:dyDescent="0.25">
      <c r="B2114" s="371" t="s">
        <v>222</v>
      </c>
      <c r="C2114" s="371" t="s">
        <v>2214</v>
      </c>
      <c r="D2114" s="371" t="s">
        <v>250</v>
      </c>
      <c r="E2114" s="371" t="s">
        <v>2373</v>
      </c>
      <c r="F2114" s="360">
        <v>1</v>
      </c>
      <c r="G2114" s="360">
        <v>0</v>
      </c>
      <c r="H2114" s="360">
        <v>0</v>
      </c>
      <c r="I2114" s="360">
        <v>0</v>
      </c>
      <c r="J2114" s="360">
        <v>0</v>
      </c>
      <c r="K2114" s="360">
        <v>0</v>
      </c>
      <c r="L2114" s="360">
        <v>0</v>
      </c>
      <c r="M2114" s="360">
        <v>1</v>
      </c>
      <c r="N2114" s="360">
        <v>0</v>
      </c>
      <c r="O2114" s="360">
        <v>0</v>
      </c>
      <c r="P2114" s="360">
        <v>0</v>
      </c>
      <c r="Q2114" s="360">
        <v>0</v>
      </c>
      <c r="R2114" s="360">
        <v>0</v>
      </c>
    </row>
    <row r="2115" spans="2:18" ht="13.2" x14ac:dyDescent="0.25">
      <c r="B2115" s="371" t="s">
        <v>222</v>
      </c>
      <c r="C2115" s="371" t="s">
        <v>2214</v>
      </c>
      <c r="D2115" s="371" t="s">
        <v>250</v>
      </c>
      <c r="E2115" s="371" t="s">
        <v>3201</v>
      </c>
      <c r="F2115" s="360">
        <v>4</v>
      </c>
      <c r="G2115" s="360">
        <v>0</v>
      </c>
      <c r="H2115" s="360">
        <v>0</v>
      </c>
      <c r="I2115" s="360">
        <v>0</v>
      </c>
      <c r="J2115" s="360">
        <v>1</v>
      </c>
      <c r="K2115" s="360">
        <v>1</v>
      </c>
      <c r="L2115" s="360">
        <v>0</v>
      </c>
      <c r="M2115" s="360">
        <v>1</v>
      </c>
      <c r="N2115" s="360">
        <v>0</v>
      </c>
      <c r="O2115" s="360">
        <v>1</v>
      </c>
      <c r="P2115" s="360">
        <v>0</v>
      </c>
      <c r="Q2115" s="360">
        <v>0</v>
      </c>
      <c r="R2115" s="360">
        <v>0</v>
      </c>
    </row>
    <row r="2116" spans="2:18" ht="13.2" x14ac:dyDescent="0.25">
      <c r="B2116" s="371" t="s">
        <v>222</v>
      </c>
      <c r="C2116" s="371" t="s">
        <v>2214</v>
      </c>
      <c r="D2116" s="371" t="s">
        <v>250</v>
      </c>
      <c r="E2116" s="371" t="s">
        <v>1884</v>
      </c>
      <c r="F2116" s="360">
        <v>4</v>
      </c>
      <c r="G2116" s="360">
        <v>0</v>
      </c>
      <c r="H2116" s="360">
        <v>0</v>
      </c>
      <c r="I2116" s="360">
        <v>0</v>
      </c>
      <c r="J2116" s="360">
        <v>0</v>
      </c>
      <c r="K2116" s="360">
        <v>0</v>
      </c>
      <c r="L2116" s="360">
        <v>0</v>
      </c>
      <c r="M2116" s="360">
        <v>0</v>
      </c>
      <c r="N2116" s="360">
        <v>1</v>
      </c>
      <c r="O2116" s="360">
        <v>1</v>
      </c>
      <c r="P2116" s="360">
        <v>0</v>
      </c>
      <c r="Q2116" s="360">
        <v>0</v>
      </c>
      <c r="R2116" s="360">
        <v>2</v>
      </c>
    </row>
    <row r="2117" spans="2:18" ht="13.2" x14ac:dyDescent="0.25">
      <c r="B2117" s="371" t="s">
        <v>222</v>
      </c>
      <c r="C2117" s="371" t="s">
        <v>2214</v>
      </c>
      <c r="D2117" s="371" t="s">
        <v>250</v>
      </c>
      <c r="E2117" s="371" t="s">
        <v>1885</v>
      </c>
      <c r="F2117" s="360">
        <v>2</v>
      </c>
      <c r="G2117" s="360">
        <v>0</v>
      </c>
      <c r="H2117" s="360">
        <v>0</v>
      </c>
      <c r="I2117" s="360">
        <v>0</v>
      </c>
      <c r="J2117" s="360">
        <v>0</v>
      </c>
      <c r="K2117" s="360">
        <v>0</v>
      </c>
      <c r="L2117" s="360">
        <v>0</v>
      </c>
      <c r="M2117" s="360">
        <v>1</v>
      </c>
      <c r="N2117" s="360">
        <v>0</v>
      </c>
      <c r="O2117" s="360">
        <v>0</v>
      </c>
      <c r="P2117" s="360">
        <v>1</v>
      </c>
      <c r="Q2117" s="360">
        <v>0</v>
      </c>
      <c r="R2117" s="360">
        <v>0</v>
      </c>
    </row>
    <row r="2118" spans="2:18" ht="13.2" x14ac:dyDescent="0.25">
      <c r="B2118" s="371" t="s">
        <v>222</v>
      </c>
      <c r="C2118" s="371" t="s">
        <v>2214</v>
      </c>
      <c r="D2118" s="371" t="s">
        <v>250</v>
      </c>
      <c r="E2118" s="371" t="s">
        <v>1886</v>
      </c>
      <c r="F2118" s="360">
        <v>59</v>
      </c>
      <c r="G2118" s="360">
        <v>0</v>
      </c>
      <c r="H2118" s="360">
        <v>3</v>
      </c>
      <c r="I2118" s="360">
        <v>4</v>
      </c>
      <c r="J2118" s="360">
        <v>2</v>
      </c>
      <c r="K2118" s="360">
        <v>3</v>
      </c>
      <c r="L2118" s="360">
        <v>2</v>
      </c>
      <c r="M2118" s="360">
        <v>7</v>
      </c>
      <c r="N2118" s="360">
        <v>6</v>
      </c>
      <c r="O2118" s="360">
        <v>14</v>
      </c>
      <c r="P2118" s="360">
        <v>7</v>
      </c>
      <c r="Q2118" s="360">
        <v>7</v>
      </c>
      <c r="R2118" s="360">
        <v>4</v>
      </c>
    </row>
    <row r="2119" spans="2:18" ht="13.2" x14ac:dyDescent="0.25">
      <c r="B2119" s="371" t="s">
        <v>222</v>
      </c>
      <c r="C2119" s="371" t="s">
        <v>2214</v>
      </c>
      <c r="D2119" s="371" t="s">
        <v>250</v>
      </c>
      <c r="E2119" s="371" t="s">
        <v>1887</v>
      </c>
      <c r="F2119" s="360">
        <v>4</v>
      </c>
      <c r="G2119" s="360">
        <v>0</v>
      </c>
      <c r="H2119" s="360">
        <v>0</v>
      </c>
      <c r="I2119" s="360">
        <v>0</v>
      </c>
      <c r="J2119" s="360">
        <v>0</v>
      </c>
      <c r="K2119" s="360">
        <v>0</v>
      </c>
      <c r="L2119" s="360">
        <v>0</v>
      </c>
      <c r="M2119" s="360">
        <v>1</v>
      </c>
      <c r="N2119" s="360">
        <v>0</v>
      </c>
      <c r="O2119" s="360">
        <v>1</v>
      </c>
      <c r="P2119" s="360">
        <v>0</v>
      </c>
      <c r="Q2119" s="360">
        <v>1</v>
      </c>
      <c r="R2119" s="360">
        <v>1</v>
      </c>
    </row>
    <row r="2120" spans="2:18" ht="13.2" x14ac:dyDescent="0.25">
      <c r="B2120" s="371" t="s">
        <v>222</v>
      </c>
      <c r="C2120" s="371" t="s">
        <v>2214</v>
      </c>
      <c r="D2120" s="371" t="s">
        <v>250</v>
      </c>
      <c r="E2120" s="371" t="s">
        <v>1888</v>
      </c>
      <c r="F2120" s="360">
        <v>4</v>
      </c>
      <c r="G2120" s="360">
        <v>0</v>
      </c>
      <c r="H2120" s="360">
        <v>0</v>
      </c>
      <c r="I2120" s="360">
        <v>0</v>
      </c>
      <c r="J2120" s="360">
        <v>0</v>
      </c>
      <c r="K2120" s="360">
        <v>0</v>
      </c>
      <c r="L2120" s="360">
        <v>1</v>
      </c>
      <c r="M2120" s="360">
        <v>1</v>
      </c>
      <c r="N2120" s="360">
        <v>1</v>
      </c>
      <c r="O2120" s="360">
        <v>1</v>
      </c>
      <c r="P2120" s="360">
        <v>0</v>
      </c>
      <c r="Q2120" s="360">
        <v>0</v>
      </c>
      <c r="R2120" s="360">
        <v>0</v>
      </c>
    </row>
    <row r="2121" spans="2:18" ht="13.2" x14ac:dyDescent="0.25">
      <c r="B2121" s="371" t="s">
        <v>222</v>
      </c>
      <c r="C2121" s="371" t="s">
        <v>2214</v>
      </c>
      <c r="D2121" s="371" t="s">
        <v>250</v>
      </c>
      <c r="E2121" s="371" t="s">
        <v>2828</v>
      </c>
      <c r="F2121" s="360">
        <v>1</v>
      </c>
      <c r="G2121" s="360">
        <v>0</v>
      </c>
      <c r="H2121" s="360">
        <v>0</v>
      </c>
      <c r="I2121" s="360">
        <v>0</v>
      </c>
      <c r="J2121" s="360">
        <v>0</v>
      </c>
      <c r="K2121" s="360">
        <v>0</v>
      </c>
      <c r="L2121" s="360">
        <v>0</v>
      </c>
      <c r="M2121" s="360">
        <v>0</v>
      </c>
      <c r="N2121" s="360">
        <v>0</v>
      </c>
      <c r="O2121" s="360">
        <v>1</v>
      </c>
      <c r="P2121" s="360">
        <v>0</v>
      </c>
      <c r="Q2121" s="360">
        <v>0</v>
      </c>
      <c r="R2121" s="360">
        <v>0</v>
      </c>
    </row>
    <row r="2122" spans="2:18" ht="13.2" x14ac:dyDescent="0.25">
      <c r="B2122" s="371" t="s">
        <v>222</v>
      </c>
      <c r="C2122" s="371" t="s">
        <v>2214</v>
      </c>
      <c r="D2122" s="371" t="s">
        <v>250</v>
      </c>
      <c r="E2122" s="371" t="s">
        <v>1889</v>
      </c>
      <c r="F2122" s="360">
        <v>123</v>
      </c>
      <c r="G2122" s="360">
        <v>1</v>
      </c>
      <c r="H2122" s="360">
        <v>2</v>
      </c>
      <c r="I2122" s="360">
        <v>6</v>
      </c>
      <c r="J2122" s="360">
        <v>5</v>
      </c>
      <c r="K2122" s="360">
        <v>5</v>
      </c>
      <c r="L2122" s="360">
        <v>10</v>
      </c>
      <c r="M2122" s="360">
        <v>24</v>
      </c>
      <c r="N2122" s="360">
        <v>11</v>
      </c>
      <c r="O2122" s="360">
        <v>26</v>
      </c>
      <c r="P2122" s="360">
        <v>13</v>
      </c>
      <c r="Q2122" s="360">
        <v>11</v>
      </c>
      <c r="R2122" s="360">
        <v>9</v>
      </c>
    </row>
    <row r="2123" spans="2:18" ht="13.2" x14ac:dyDescent="0.25">
      <c r="B2123" s="371" t="s">
        <v>222</v>
      </c>
      <c r="C2123" s="371" t="s">
        <v>2214</v>
      </c>
      <c r="D2123" s="371" t="s">
        <v>250</v>
      </c>
      <c r="E2123" s="371" t="s">
        <v>1891</v>
      </c>
      <c r="F2123" s="360">
        <v>4</v>
      </c>
      <c r="G2123" s="360">
        <v>0</v>
      </c>
      <c r="H2123" s="360">
        <v>0</v>
      </c>
      <c r="I2123" s="360">
        <v>0</v>
      </c>
      <c r="J2123" s="360">
        <v>0</v>
      </c>
      <c r="K2123" s="360">
        <v>1</v>
      </c>
      <c r="L2123" s="360">
        <v>1</v>
      </c>
      <c r="M2123" s="360">
        <v>0</v>
      </c>
      <c r="N2123" s="360">
        <v>0</v>
      </c>
      <c r="O2123" s="360">
        <v>0</v>
      </c>
      <c r="P2123" s="360">
        <v>1</v>
      </c>
      <c r="Q2123" s="360">
        <v>1</v>
      </c>
      <c r="R2123" s="360">
        <v>0</v>
      </c>
    </row>
    <row r="2124" spans="2:18" ht="13.2" x14ac:dyDescent="0.25">
      <c r="B2124" s="371" t="s">
        <v>222</v>
      </c>
      <c r="C2124" s="371" t="s">
        <v>2214</v>
      </c>
      <c r="D2124" s="371" t="s">
        <v>250</v>
      </c>
      <c r="E2124" s="371" t="s">
        <v>3143</v>
      </c>
      <c r="F2124" s="360">
        <v>2</v>
      </c>
      <c r="G2124" s="360">
        <v>0</v>
      </c>
      <c r="H2124" s="360">
        <v>0</v>
      </c>
      <c r="I2124" s="360">
        <v>0</v>
      </c>
      <c r="J2124" s="360">
        <v>0</v>
      </c>
      <c r="K2124" s="360">
        <v>0</v>
      </c>
      <c r="L2124" s="360">
        <v>0</v>
      </c>
      <c r="M2124" s="360">
        <v>1</v>
      </c>
      <c r="N2124" s="360">
        <v>0</v>
      </c>
      <c r="O2124" s="360">
        <v>0</v>
      </c>
      <c r="P2124" s="360">
        <v>1</v>
      </c>
      <c r="Q2124" s="360">
        <v>0</v>
      </c>
      <c r="R2124" s="360">
        <v>0</v>
      </c>
    </row>
    <row r="2125" spans="2:18" ht="13.2" x14ac:dyDescent="0.25">
      <c r="B2125" s="371" t="s">
        <v>222</v>
      </c>
      <c r="C2125" s="371" t="s">
        <v>2214</v>
      </c>
      <c r="D2125" s="371" t="s">
        <v>250</v>
      </c>
      <c r="E2125" s="371" t="s">
        <v>1892</v>
      </c>
      <c r="F2125" s="360">
        <v>2</v>
      </c>
      <c r="G2125" s="360">
        <v>0</v>
      </c>
      <c r="H2125" s="360">
        <v>0</v>
      </c>
      <c r="I2125" s="360">
        <v>0</v>
      </c>
      <c r="J2125" s="360">
        <v>0</v>
      </c>
      <c r="K2125" s="360">
        <v>0</v>
      </c>
      <c r="L2125" s="360">
        <v>1</v>
      </c>
      <c r="M2125" s="360">
        <v>0</v>
      </c>
      <c r="N2125" s="360">
        <v>0</v>
      </c>
      <c r="O2125" s="360">
        <v>0</v>
      </c>
      <c r="P2125" s="360">
        <v>1</v>
      </c>
      <c r="Q2125" s="360">
        <v>0</v>
      </c>
      <c r="R2125" s="360">
        <v>0</v>
      </c>
    </row>
    <row r="2126" spans="2:18" ht="13.2" x14ac:dyDescent="0.25">
      <c r="B2126" s="371" t="s">
        <v>222</v>
      </c>
      <c r="C2126" s="371" t="s">
        <v>2214</v>
      </c>
      <c r="D2126" s="371" t="s">
        <v>250</v>
      </c>
      <c r="E2126" s="371" t="s">
        <v>1893</v>
      </c>
      <c r="F2126" s="360">
        <v>5</v>
      </c>
      <c r="G2126" s="360">
        <v>0</v>
      </c>
      <c r="H2126" s="360">
        <v>0</v>
      </c>
      <c r="I2126" s="360">
        <v>0</v>
      </c>
      <c r="J2126" s="360">
        <v>0</v>
      </c>
      <c r="K2126" s="360">
        <v>0</v>
      </c>
      <c r="L2126" s="360">
        <v>0</v>
      </c>
      <c r="M2126" s="360">
        <v>1</v>
      </c>
      <c r="N2126" s="360">
        <v>0</v>
      </c>
      <c r="O2126" s="360">
        <v>2</v>
      </c>
      <c r="P2126" s="360">
        <v>2</v>
      </c>
      <c r="Q2126" s="360">
        <v>0</v>
      </c>
      <c r="R2126" s="360">
        <v>0</v>
      </c>
    </row>
    <row r="2127" spans="2:18" ht="13.2" x14ac:dyDescent="0.25">
      <c r="B2127" s="371" t="s">
        <v>222</v>
      </c>
      <c r="C2127" s="371" t="s">
        <v>2214</v>
      </c>
      <c r="D2127" s="371" t="s">
        <v>250</v>
      </c>
      <c r="E2127" s="371" t="s">
        <v>1894</v>
      </c>
      <c r="F2127" s="360">
        <v>9</v>
      </c>
      <c r="G2127" s="360">
        <v>0</v>
      </c>
      <c r="H2127" s="360">
        <v>0</v>
      </c>
      <c r="I2127" s="360">
        <v>0</v>
      </c>
      <c r="J2127" s="360">
        <v>0</v>
      </c>
      <c r="K2127" s="360">
        <v>1</v>
      </c>
      <c r="L2127" s="360">
        <v>2</v>
      </c>
      <c r="M2127" s="360">
        <v>1</v>
      </c>
      <c r="N2127" s="360">
        <v>3</v>
      </c>
      <c r="O2127" s="360">
        <v>0</v>
      </c>
      <c r="P2127" s="360">
        <v>1</v>
      </c>
      <c r="Q2127" s="360">
        <v>1</v>
      </c>
      <c r="R2127" s="360">
        <v>0</v>
      </c>
    </row>
    <row r="2128" spans="2:18" ht="13.2" x14ac:dyDescent="0.25">
      <c r="B2128" s="371" t="s">
        <v>222</v>
      </c>
      <c r="C2128" s="371" t="s">
        <v>2215</v>
      </c>
      <c r="D2128" s="371" t="s">
        <v>2216</v>
      </c>
      <c r="E2128" s="371" t="s">
        <v>1831</v>
      </c>
      <c r="F2128" s="360">
        <v>5</v>
      </c>
      <c r="G2128" s="360">
        <v>0</v>
      </c>
      <c r="H2128" s="360">
        <v>0</v>
      </c>
      <c r="I2128" s="360">
        <v>0</v>
      </c>
      <c r="J2128" s="360">
        <v>0</v>
      </c>
      <c r="K2128" s="360">
        <v>0</v>
      </c>
      <c r="L2128" s="360">
        <v>0</v>
      </c>
      <c r="M2128" s="360">
        <v>0</v>
      </c>
      <c r="N2128" s="360">
        <v>2</v>
      </c>
      <c r="O2128" s="360">
        <v>2</v>
      </c>
      <c r="P2128" s="360">
        <v>1</v>
      </c>
      <c r="Q2128" s="360">
        <v>0</v>
      </c>
      <c r="R2128" s="360">
        <v>0</v>
      </c>
    </row>
    <row r="2129" spans="2:18" ht="13.2" x14ac:dyDescent="0.25">
      <c r="B2129" s="371" t="s">
        <v>222</v>
      </c>
      <c r="C2129" s="371" t="s">
        <v>2215</v>
      </c>
      <c r="D2129" s="371" t="s">
        <v>251</v>
      </c>
      <c r="E2129" s="371" t="s">
        <v>1818</v>
      </c>
      <c r="F2129" s="360">
        <v>13</v>
      </c>
      <c r="G2129" s="360">
        <v>0</v>
      </c>
      <c r="H2129" s="360">
        <v>0</v>
      </c>
      <c r="I2129" s="360">
        <v>0</v>
      </c>
      <c r="J2129" s="360">
        <v>0</v>
      </c>
      <c r="K2129" s="360">
        <v>0</v>
      </c>
      <c r="L2129" s="360">
        <v>0</v>
      </c>
      <c r="M2129" s="360">
        <v>1</v>
      </c>
      <c r="N2129" s="360">
        <v>1</v>
      </c>
      <c r="O2129" s="360">
        <v>2</v>
      </c>
      <c r="P2129" s="360">
        <v>5</v>
      </c>
      <c r="Q2129" s="360">
        <v>4</v>
      </c>
      <c r="R2129" s="360">
        <v>0</v>
      </c>
    </row>
    <row r="2130" spans="2:18" ht="13.2" x14ac:dyDescent="0.25">
      <c r="B2130" s="371" t="s">
        <v>222</v>
      </c>
      <c r="C2130" s="371" t="s">
        <v>2215</v>
      </c>
      <c r="D2130" s="371" t="s">
        <v>251</v>
      </c>
      <c r="E2130" s="371" t="s">
        <v>2697</v>
      </c>
      <c r="F2130" s="360">
        <v>1</v>
      </c>
      <c r="G2130" s="360">
        <v>0</v>
      </c>
      <c r="H2130" s="360">
        <v>0</v>
      </c>
      <c r="I2130" s="360">
        <v>0</v>
      </c>
      <c r="J2130" s="360">
        <v>0</v>
      </c>
      <c r="K2130" s="360">
        <v>0</v>
      </c>
      <c r="L2130" s="360">
        <v>0</v>
      </c>
      <c r="M2130" s="360">
        <v>0</v>
      </c>
      <c r="N2130" s="360">
        <v>1</v>
      </c>
      <c r="O2130" s="360">
        <v>0</v>
      </c>
      <c r="P2130" s="360">
        <v>0</v>
      </c>
      <c r="Q2130" s="360">
        <v>0</v>
      </c>
      <c r="R2130" s="360">
        <v>0</v>
      </c>
    </row>
    <row r="2131" spans="2:18" ht="13.2" x14ac:dyDescent="0.25">
      <c r="B2131" s="371" t="s">
        <v>222</v>
      </c>
      <c r="C2131" s="371" t="s">
        <v>2215</v>
      </c>
      <c r="D2131" s="371" t="s">
        <v>251</v>
      </c>
      <c r="E2131" s="371" t="s">
        <v>2374</v>
      </c>
      <c r="F2131" s="360">
        <v>2</v>
      </c>
      <c r="G2131" s="360">
        <v>0</v>
      </c>
      <c r="H2131" s="360">
        <v>0</v>
      </c>
      <c r="I2131" s="360">
        <v>0</v>
      </c>
      <c r="J2131" s="360">
        <v>0</v>
      </c>
      <c r="K2131" s="360">
        <v>0</v>
      </c>
      <c r="L2131" s="360">
        <v>0</v>
      </c>
      <c r="M2131" s="360">
        <v>0</v>
      </c>
      <c r="N2131" s="360">
        <v>0</v>
      </c>
      <c r="O2131" s="360">
        <v>2</v>
      </c>
      <c r="P2131" s="360">
        <v>0</v>
      </c>
      <c r="Q2131" s="360">
        <v>0</v>
      </c>
      <c r="R2131" s="360">
        <v>0</v>
      </c>
    </row>
    <row r="2132" spans="2:18" ht="13.2" x14ac:dyDescent="0.25">
      <c r="B2132" s="371" t="s">
        <v>222</v>
      </c>
      <c r="C2132" s="371" t="s">
        <v>2215</v>
      </c>
      <c r="D2132" s="371" t="s">
        <v>3753</v>
      </c>
      <c r="E2132" s="371" t="s">
        <v>4000</v>
      </c>
      <c r="F2132" s="360">
        <v>1</v>
      </c>
      <c r="G2132" s="360">
        <v>0</v>
      </c>
      <c r="H2132" s="360">
        <v>0</v>
      </c>
      <c r="I2132" s="360">
        <v>0</v>
      </c>
      <c r="J2132" s="360">
        <v>0</v>
      </c>
      <c r="K2132" s="360">
        <v>0</v>
      </c>
      <c r="L2132" s="360">
        <v>0</v>
      </c>
      <c r="M2132" s="360">
        <v>0</v>
      </c>
      <c r="N2132" s="360">
        <v>0</v>
      </c>
      <c r="O2132" s="360">
        <v>1</v>
      </c>
      <c r="P2132" s="360">
        <v>0</v>
      </c>
      <c r="Q2132" s="360">
        <v>0</v>
      </c>
      <c r="R2132" s="360">
        <v>0</v>
      </c>
    </row>
    <row r="2133" spans="2:18" ht="13.2" x14ac:dyDescent="0.25">
      <c r="B2133" s="371" t="s">
        <v>222</v>
      </c>
      <c r="C2133" s="371" t="s">
        <v>2215</v>
      </c>
      <c r="D2133" s="371" t="s">
        <v>125</v>
      </c>
      <c r="E2133" s="371" t="s">
        <v>3145</v>
      </c>
      <c r="F2133" s="360">
        <v>1</v>
      </c>
      <c r="G2133" s="360">
        <v>0</v>
      </c>
      <c r="H2133" s="360">
        <v>0</v>
      </c>
      <c r="I2133" s="360">
        <v>0</v>
      </c>
      <c r="J2133" s="360">
        <v>0</v>
      </c>
      <c r="K2133" s="360">
        <v>0</v>
      </c>
      <c r="L2133" s="360">
        <v>0</v>
      </c>
      <c r="M2133" s="360">
        <v>0</v>
      </c>
      <c r="N2133" s="360">
        <v>0</v>
      </c>
      <c r="O2133" s="360">
        <v>1</v>
      </c>
      <c r="P2133" s="360">
        <v>0</v>
      </c>
      <c r="Q2133" s="360">
        <v>0</v>
      </c>
      <c r="R2133" s="360">
        <v>0</v>
      </c>
    </row>
    <row r="2134" spans="2:18" ht="13.2" x14ac:dyDescent="0.25">
      <c r="B2134" s="371" t="s">
        <v>222</v>
      </c>
      <c r="C2134" s="371" t="s">
        <v>2215</v>
      </c>
      <c r="D2134" s="371" t="s">
        <v>125</v>
      </c>
      <c r="E2134" s="371" t="s">
        <v>1845</v>
      </c>
      <c r="F2134" s="360">
        <v>24</v>
      </c>
      <c r="G2134" s="360">
        <v>0</v>
      </c>
      <c r="H2134" s="360">
        <v>0</v>
      </c>
      <c r="I2134" s="360">
        <v>0</v>
      </c>
      <c r="J2134" s="360">
        <v>0</v>
      </c>
      <c r="K2134" s="360">
        <v>3</v>
      </c>
      <c r="L2134" s="360">
        <v>4</v>
      </c>
      <c r="M2134" s="360">
        <v>1</v>
      </c>
      <c r="N2134" s="360">
        <v>1</v>
      </c>
      <c r="O2134" s="360">
        <v>11</v>
      </c>
      <c r="P2134" s="360">
        <v>3</v>
      </c>
      <c r="Q2134" s="360">
        <v>1</v>
      </c>
      <c r="R2134" s="360">
        <v>0</v>
      </c>
    </row>
    <row r="2135" spans="2:18" ht="13.2" x14ac:dyDescent="0.25">
      <c r="B2135" s="371" t="s">
        <v>222</v>
      </c>
      <c r="C2135" s="371" t="s">
        <v>2215</v>
      </c>
      <c r="D2135" s="371" t="s">
        <v>126</v>
      </c>
      <c r="E2135" s="371" t="s">
        <v>1846</v>
      </c>
      <c r="F2135" s="360">
        <v>2</v>
      </c>
      <c r="G2135" s="360">
        <v>0</v>
      </c>
      <c r="H2135" s="360">
        <v>0</v>
      </c>
      <c r="I2135" s="360">
        <v>0</v>
      </c>
      <c r="J2135" s="360">
        <v>0</v>
      </c>
      <c r="K2135" s="360">
        <v>0</v>
      </c>
      <c r="L2135" s="360">
        <v>0</v>
      </c>
      <c r="M2135" s="360">
        <v>0</v>
      </c>
      <c r="N2135" s="360">
        <v>0</v>
      </c>
      <c r="O2135" s="360">
        <v>0</v>
      </c>
      <c r="P2135" s="360">
        <v>2</v>
      </c>
      <c r="Q2135" s="360">
        <v>0</v>
      </c>
      <c r="R2135" s="360">
        <v>0</v>
      </c>
    </row>
    <row r="2136" spans="2:18" ht="13.2" x14ac:dyDescent="0.25">
      <c r="B2136" s="371" t="s">
        <v>222</v>
      </c>
      <c r="C2136" s="371" t="s">
        <v>2215</v>
      </c>
      <c r="D2136" s="371" t="s">
        <v>441</v>
      </c>
      <c r="E2136" s="371" t="s">
        <v>1823</v>
      </c>
      <c r="F2136" s="360">
        <v>17</v>
      </c>
      <c r="G2136" s="360">
        <v>0</v>
      </c>
      <c r="H2136" s="360">
        <v>0</v>
      </c>
      <c r="I2136" s="360">
        <v>0</v>
      </c>
      <c r="J2136" s="360">
        <v>0</v>
      </c>
      <c r="K2136" s="360">
        <v>1</v>
      </c>
      <c r="L2136" s="360">
        <v>3</v>
      </c>
      <c r="M2136" s="360">
        <v>1</v>
      </c>
      <c r="N2136" s="360">
        <v>1</v>
      </c>
      <c r="O2136" s="360">
        <v>5</v>
      </c>
      <c r="P2136" s="360">
        <v>6</v>
      </c>
      <c r="Q2136" s="360">
        <v>0</v>
      </c>
      <c r="R2136" s="360">
        <v>0</v>
      </c>
    </row>
    <row r="2137" spans="2:18" ht="13.2" x14ac:dyDescent="0.25">
      <c r="B2137" s="371" t="s">
        <v>222</v>
      </c>
      <c r="C2137" s="371" t="s">
        <v>2215</v>
      </c>
      <c r="D2137" s="371" t="s">
        <v>441</v>
      </c>
      <c r="E2137" s="371" t="s">
        <v>1825</v>
      </c>
      <c r="F2137" s="360">
        <v>1</v>
      </c>
      <c r="G2137" s="360">
        <v>0</v>
      </c>
      <c r="H2137" s="360">
        <v>0</v>
      </c>
      <c r="I2137" s="360">
        <v>0</v>
      </c>
      <c r="J2137" s="360">
        <v>0</v>
      </c>
      <c r="K2137" s="360">
        <v>0</v>
      </c>
      <c r="L2137" s="360">
        <v>0</v>
      </c>
      <c r="M2137" s="360">
        <v>0</v>
      </c>
      <c r="N2137" s="360">
        <v>1</v>
      </c>
      <c r="O2137" s="360">
        <v>0</v>
      </c>
      <c r="P2137" s="360">
        <v>0</v>
      </c>
      <c r="Q2137" s="360">
        <v>0</v>
      </c>
      <c r="R2137" s="360">
        <v>0</v>
      </c>
    </row>
    <row r="2138" spans="2:18" ht="13.2" x14ac:dyDescent="0.25">
      <c r="B2138" s="371" t="s">
        <v>222</v>
      </c>
      <c r="C2138" s="371" t="s">
        <v>2215</v>
      </c>
      <c r="D2138" s="371" t="s">
        <v>133</v>
      </c>
      <c r="E2138" s="371" t="s">
        <v>1861</v>
      </c>
      <c r="F2138" s="360">
        <v>2</v>
      </c>
      <c r="G2138" s="360">
        <v>0</v>
      </c>
      <c r="H2138" s="360">
        <v>0</v>
      </c>
      <c r="I2138" s="360">
        <v>0</v>
      </c>
      <c r="J2138" s="360">
        <v>0</v>
      </c>
      <c r="K2138" s="360">
        <v>0</v>
      </c>
      <c r="L2138" s="360">
        <v>0</v>
      </c>
      <c r="M2138" s="360">
        <v>0</v>
      </c>
      <c r="N2138" s="360">
        <v>0</v>
      </c>
      <c r="O2138" s="360">
        <v>1</v>
      </c>
      <c r="P2138" s="360">
        <v>1</v>
      </c>
      <c r="Q2138" s="360">
        <v>0</v>
      </c>
      <c r="R2138" s="360">
        <v>0</v>
      </c>
    </row>
    <row r="2139" spans="2:18" ht="13.2" x14ac:dyDescent="0.25">
      <c r="B2139" s="371" t="s">
        <v>222</v>
      </c>
      <c r="C2139" s="371" t="s">
        <v>2215</v>
      </c>
      <c r="D2139" s="371" t="s">
        <v>444</v>
      </c>
      <c r="E2139" s="371" t="s">
        <v>1977</v>
      </c>
      <c r="F2139" s="360">
        <v>1</v>
      </c>
      <c r="G2139" s="360">
        <v>0</v>
      </c>
      <c r="H2139" s="360">
        <v>0</v>
      </c>
      <c r="I2139" s="360">
        <v>0</v>
      </c>
      <c r="J2139" s="360">
        <v>0</v>
      </c>
      <c r="K2139" s="360">
        <v>0</v>
      </c>
      <c r="L2139" s="360">
        <v>0</v>
      </c>
      <c r="M2139" s="360">
        <v>0</v>
      </c>
      <c r="N2139" s="360">
        <v>0</v>
      </c>
      <c r="O2139" s="360">
        <v>0</v>
      </c>
      <c r="P2139" s="360">
        <v>1</v>
      </c>
      <c r="Q2139" s="360">
        <v>0</v>
      </c>
      <c r="R2139" s="360">
        <v>0</v>
      </c>
    </row>
    <row r="2140" spans="2:18" ht="13.2" x14ac:dyDescent="0.25">
      <c r="B2140" s="371" t="s">
        <v>222</v>
      </c>
      <c r="C2140" s="371" t="s">
        <v>2215</v>
      </c>
      <c r="D2140" s="371" t="s">
        <v>444</v>
      </c>
      <c r="E2140" s="371" t="s">
        <v>1862</v>
      </c>
      <c r="F2140" s="360">
        <v>1</v>
      </c>
      <c r="G2140" s="360">
        <v>0</v>
      </c>
      <c r="H2140" s="360">
        <v>0</v>
      </c>
      <c r="I2140" s="360">
        <v>0</v>
      </c>
      <c r="J2140" s="360">
        <v>0</v>
      </c>
      <c r="K2140" s="360">
        <v>0</v>
      </c>
      <c r="L2140" s="360">
        <v>0</v>
      </c>
      <c r="M2140" s="360">
        <v>0</v>
      </c>
      <c r="N2140" s="360">
        <v>0</v>
      </c>
      <c r="O2140" s="360">
        <v>1</v>
      </c>
      <c r="P2140" s="360">
        <v>0</v>
      </c>
      <c r="Q2140" s="360">
        <v>0</v>
      </c>
      <c r="R2140" s="360">
        <v>0</v>
      </c>
    </row>
    <row r="2141" spans="2:18" ht="13.2" x14ac:dyDescent="0.25">
      <c r="B2141" s="371" t="s">
        <v>222</v>
      </c>
      <c r="C2141" s="371" t="s">
        <v>2215</v>
      </c>
      <c r="D2141" s="371" t="s">
        <v>136</v>
      </c>
      <c r="E2141" s="371" t="s">
        <v>1863</v>
      </c>
      <c r="F2141" s="360">
        <v>1</v>
      </c>
      <c r="G2141" s="360">
        <v>0</v>
      </c>
      <c r="H2141" s="360">
        <v>0</v>
      </c>
      <c r="I2141" s="360">
        <v>0</v>
      </c>
      <c r="J2141" s="360">
        <v>0</v>
      </c>
      <c r="K2141" s="360">
        <v>0</v>
      </c>
      <c r="L2141" s="360">
        <v>0</v>
      </c>
      <c r="M2141" s="360">
        <v>0</v>
      </c>
      <c r="N2141" s="360">
        <v>0</v>
      </c>
      <c r="O2141" s="360">
        <v>0</v>
      </c>
      <c r="P2141" s="360">
        <v>0</v>
      </c>
      <c r="Q2141" s="360">
        <v>1</v>
      </c>
      <c r="R2141" s="360">
        <v>0</v>
      </c>
    </row>
    <row r="2142" spans="2:18" ht="13.2" x14ac:dyDescent="0.25">
      <c r="B2142" s="371" t="s">
        <v>222</v>
      </c>
      <c r="C2142" s="371" t="s">
        <v>2215</v>
      </c>
      <c r="D2142" s="371" t="s">
        <v>136</v>
      </c>
      <c r="E2142" s="371" t="s">
        <v>1865</v>
      </c>
      <c r="F2142" s="360">
        <v>1</v>
      </c>
      <c r="G2142" s="360">
        <v>0</v>
      </c>
      <c r="H2142" s="360">
        <v>0</v>
      </c>
      <c r="I2142" s="360">
        <v>0</v>
      </c>
      <c r="J2142" s="360">
        <v>0</v>
      </c>
      <c r="K2142" s="360">
        <v>0</v>
      </c>
      <c r="L2142" s="360">
        <v>0</v>
      </c>
      <c r="M2142" s="360">
        <v>0</v>
      </c>
      <c r="N2142" s="360">
        <v>0</v>
      </c>
      <c r="O2142" s="360">
        <v>1</v>
      </c>
      <c r="P2142" s="360">
        <v>0</v>
      </c>
      <c r="Q2142" s="360">
        <v>0</v>
      </c>
      <c r="R2142" s="360">
        <v>0</v>
      </c>
    </row>
    <row r="2143" spans="2:18" ht="13.2" x14ac:dyDescent="0.25">
      <c r="B2143" s="371" t="s">
        <v>222</v>
      </c>
      <c r="C2143" s="371" t="s">
        <v>2215</v>
      </c>
      <c r="D2143" s="371" t="s">
        <v>136</v>
      </c>
      <c r="E2143" s="371" t="s">
        <v>3147</v>
      </c>
      <c r="F2143" s="360">
        <v>1</v>
      </c>
      <c r="G2143" s="360">
        <v>0</v>
      </c>
      <c r="H2143" s="360">
        <v>0</v>
      </c>
      <c r="I2143" s="360">
        <v>0</v>
      </c>
      <c r="J2143" s="360">
        <v>0</v>
      </c>
      <c r="K2143" s="360">
        <v>0</v>
      </c>
      <c r="L2143" s="360">
        <v>0</v>
      </c>
      <c r="M2143" s="360">
        <v>0</v>
      </c>
      <c r="N2143" s="360">
        <v>0</v>
      </c>
      <c r="O2143" s="360">
        <v>1</v>
      </c>
      <c r="P2143" s="360">
        <v>0</v>
      </c>
      <c r="Q2143" s="360">
        <v>0</v>
      </c>
      <c r="R2143" s="360">
        <v>0</v>
      </c>
    </row>
    <row r="2144" spans="2:18" ht="13.2" x14ac:dyDescent="0.25">
      <c r="B2144" s="371" t="s">
        <v>222</v>
      </c>
      <c r="C2144" s="371" t="s">
        <v>2215</v>
      </c>
      <c r="D2144" s="371" t="s">
        <v>136</v>
      </c>
      <c r="E2144" s="371" t="s">
        <v>4143</v>
      </c>
      <c r="F2144" s="360">
        <v>1</v>
      </c>
      <c r="G2144" s="360">
        <v>0</v>
      </c>
      <c r="H2144" s="360">
        <v>0</v>
      </c>
      <c r="I2144" s="360">
        <v>0</v>
      </c>
      <c r="J2144" s="360">
        <v>0</v>
      </c>
      <c r="K2144" s="360">
        <v>1</v>
      </c>
      <c r="L2144" s="360">
        <v>0</v>
      </c>
      <c r="M2144" s="360">
        <v>0</v>
      </c>
      <c r="N2144" s="360">
        <v>0</v>
      </c>
      <c r="O2144" s="360">
        <v>0</v>
      </c>
      <c r="P2144" s="360">
        <v>0</v>
      </c>
      <c r="Q2144" s="360">
        <v>0</v>
      </c>
      <c r="R2144" s="360">
        <v>0</v>
      </c>
    </row>
    <row r="2145" spans="2:18" ht="13.2" x14ac:dyDescent="0.25">
      <c r="B2145" s="371" t="s">
        <v>222</v>
      </c>
      <c r="C2145" s="371" t="s">
        <v>2215</v>
      </c>
      <c r="D2145" s="371" t="s">
        <v>136</v>
      </c>
      <c r="E2145" s="371" t="s">
        <v>1866</v>
      </c>
      <c r="F2145" s="360">
        <v>16</v>
      </c>
      <c r="G2145" s="360">
        <v>0</v>
      </c>
      <c r="H2145" s="360">
        <v>0</v>
      </c>
      <c r="I2145" s="360">
        <v>0</v>
      </c>
      <c r="J2145" s="360">
        <v>0</v>
      </c>
      <c r="K2145" s="360">
        <v>0</v>
      </c>
      <c r="L2145" s="360">
        <v>1</v>
      </c>
      <c r="M2145" s="360">
        <v>1</v>
      </c>
      <c r="N2145" s="360">
        <v>5</v>
      </c>
      <c r="O2145" s="360">
        <v>2</v>
      </c>
      <c r="P2145" s="360">
        <v>6</v>
      </c>
      <c r="Q2145" s="360">
        <v>1</v>
      </c>
      <c r="R2145" s="360">
        <v>0</v>
      </c>
    </row>
    <row r="2146" spans="2:18" ht="13.2" x14ac:dyDescent="0.25">
      <c r="B2146" s="371" t="s">
        <v>222</v>
      </c>
      <c r="C2146" s="371" t="s">
        <v>2215</v>
      </c>
      <c r="D2146" s="371" t="s">
        <v>2218</v>
      </c>
      <c r="E2146" s="371" t="s">
        <v>2832</v>
      </c>
      <c r="F2146" s="360">
        <v>1</v>
      </c>
      <c r="G2146" s="360">
        <v>0</v>
      </c>
      <c r="H2146" s="360">
        <v>0</v>
      </c>
      <c r="I2146" s="360">
        <v>0</v>
      </c>
      <c r="J2146" s="360">
        <v>0</v>
      </c>
      <c r="K2146" s="360">
        <v>0</v>
      </c>
      <c r="L2146" s="360">
        <v>0</v>
      </c>
      <c r="M2146" s="360">
        <v>0</v>
      </c>
      <c r="N2146" s="360">
        <v>0</v>
      </c>
      <c r="O2146" s="360">
        <v>0</v>
      </c>
      <c r="P2146" s="360">
        <v>1</v>
      </c>
      <c r="Q2146" s="360">
        <v>0</v>
      </c>
      <c r="R2146" s="360">
        <v>0</v>
      </c>
    </row>
    <row r="2147" spans="2:18" ht="13.2" x14ac:dyDescent="0.25">
      <c r="B2147" s="371" t="s">
        <v>222</v>
      </c>
      <c r="C2147" s="371" t="s">
        <v>2215</v>
      </c>
      <c r="D2147" s="371" t="s">
        <v>137</v>
      </c>
      <c r="E2147" s="371" t="s">
        <v>4145</v>
      </c>
      <c r="F2147" s="360">
        <v>1</v>
      </c>
      <c r="G2147" s="360">
        <v>0</v>
      </c>
      <c r="H2147" s="360">
        <v>0</v>
      </c>
      <c r="I2147" s="360">
        <v>0</v>
      </c>
      <c r="J2147" s="360">
        <v>0</v>
      </c>
      <c r="K2147" s="360">
        <v>0</v>
      </c>
      <c r="L2147" s="360">
        <v>0</v>
      </c>
      <c r="M2147" s="360">
        <v>1</v>
      </c>
      <c r="N2147" s="360">
        <v>0</v>
      </c>
      <c r="O2147" s="360">
        <v>0</v>
      </c>
      <c r="P2147" s="360">
        <v>0</v>
      </c>
      <c r="Q2147" s="360">
        <v>0</v>
      </c>
      <c r="R2147" s="360">
        <v>0</v>
      </c>
    </row>
    <row r="2148" spans="2:18" ht="13.2" x14ac:dyDescent="0.25">
      <c r="B2148" s="371" t="s">
        <v>222</v>
      </c>
      <c r="C2148" s="371" t="s">
        <v>2215</v>
      </c>
      <c r="D2148" s="371" t="s">
        <v>137</v>
      </c>
      <c r="E2148" s="371" t="s">
        <v>2833</v>
      </c>
      <c r="F2148" s="360">
        <v>1</v>
      </c>
      <c r="G2148" s="360">
        <v>0</v>
      </c>
      <c r="H2148" s="360">
        <v>0</v>
      </c>
      <c r="I2148" s="360">
        <v>0</v>
      </c>
      <c r="J2148" s="360">
        <v>0</v>
      </c>
      <c r="K2148" s="360">
        <v>0</v>
      </c>
      <c r="L2148" s="360">
        <v>0</v>
      </c>
      <c r="M2148" s="360">
        <v>1</v>
      </c>
      <c r="N2148" s="360">
        <v>0</v>
      </c>
      <c r="O2148" s="360">
        <v>0</v>
      </c>
      <c r="P2148" s="360">
        <v>0</v>
      </c>
      <c r="Q2148" s="360">
        <v>0</v>
      </c>
      <c r="R2148" s="360">
        <v>0</v>
      </c>
    </row>
    <row r="2149" spans="2:18" ht="13.2" x14ac:dyDescent="0.25">
      <c r="B2149" s="371" t="s">
        <v>222</v>
      </c>
      <c r="C2149" s="371" t="s">
        <v>2215</v>
      </c>
      <c r="D2149" s="371" t="s">
        <v>137</v>
      </c>
      <c r="E2149" s="371" t="s">
        <v>1868</v>
      </c>
      <c r="F2149" s="360">
        <v>12</v>
      </c>
      <c r="G2149" s="360">
        <v>0</v>
      </c>
      <c r="H2149" s="360">
        <v>0</v>
      </c>
      <c r="I2149" s="360">
        <v>0</v>
      </c>
      <c r="J2149" s="360">
        <v>0</v>
      </c>
      <c r="K2149" s="360">
        <v>1</v>
      </c>
      <c r="L2149" s="360">
        <v>0</v>
      </c>
      <c r="M2149" s="360">
        <v>3</v>
      </c>
      <c r="N2149" s="360">
        <v>1</v>
      </c>
      <c r="O2149" s="360">
        <v>3</v>
      </c>
      <c r="P2149" s="360">
        <v>2</v>
      </c>
      <c r="Q2149" s="360">
        <v>2</v>
      </c>
      <c r="R2149" s="360">
        <v>0</v>
      </c>
    </row>
    <row r="2150" spans="2:18" ht="13.2" x14ac:dyDescent="0.25">
      <c r="B2150" s="371" t="s">
        <v>222</v>
      </c>
      <c r="C2150" s="371" t="s">
        <v>2215</v>
      </c>
      <c r="D2150" s="371" t="s">
        <v>139</v>
      </c>
      <c r="E2150" s="371" t="s">
        <v>1873</v>
      </c>
      <c r="F2150" s="360">
        <v>1</v>
      </c>
      <c r="G2150" s="360">
        <v>0</v>
      </c>
      <c r="H2150" s="360">
        <v>0</v>
      </c>
      <c r="I2150" s="360">
        <v>0</v>
      </c>
      <c r="J2150" s="360">
        <v>0</v>
      </c>
      <c r="K2150" s="360">
        <v>0</v>
      </c>
      <c r="L2150" s="360">
        <v>0</v>
      </c>
      <c r="M2150" s="360">
        <v>0</v>
      </c>
      <c r="N2150" s="360">
        <v>0</v>
      </c>
      <c r="O2150" s="360">
        <v>0</v>
      </c>
      <c r="P2150" s="360">
        <v>0</v>
      </c>
      <c r="Q2150" s="360">
        <v>1</v>
      </c>
      <c r="R2150" s="360">
        <v>0</v>
      </c>
    </row>
    <row r="2151" spans="2:18" ht="13.2" x14ac:dyDescent="0.25">
      <c r="B2151" s="371" t="s">
        <v>222</v>
      </c>
      <c r="C2151" s="371" t="s">
        <v>2215</v>
      </c>
      <c r="D2151" s="371" t="s">
        <v>439</v>
      </c>
      <c r="E2151" s="371" t="s">
        <v>1819</v>
      </c>
      <c r="F2151" s="360">
        <v>3</v>
      </c>
      <c r="G2151" s="360">
        <v>0</v>
      </c>
      <c r="H2151" s="360">
        <v>0</v>
      </c>
      <c r="I2151" s="360">
        <v>0</v>
      </c>
      <c r="J2151" s="360">
        <v>0</v>
      </c>
      <c r="K2151" s="360">
        <v>0</v>
      </c>
      <c r="L2151" s="360">
        <v>0</v>
      </c>
      <c r="M2151" s="360">
        <v>0</v>
      </c>
      <c r="N2151" s="360">
        <v>0</v>
      </c>
      <c r="O2151" s="360">
        <v>1</v>
      </c>
      <c r="P2151" s="360">
        <v>2</v>
      </c>
      <c r="Q2151" s="360">
        <v>0</v>
      </c>
      <c r="R2151" s="360">
        <v>0</v>
      </c>
    </row>
    <row r="2152" spans="2:18" ht="13.2" x14ac:dyDescent="0.25">
      <c r="B2152" s="371" t="s">
        <v>222</v>
      </c>
      <c r="C2152" s="371" t="s">
        <v>2215</v>
      </c>
      <c r="D2152" s="371" t="s">
        <v>439</v>
      </c>
      <c r="E2152" s="371" t="s">
        <v>1820</v>
      </c>
      <c r="F2152" s="360">
        <v>2</v>
      </c>
      <c r="G2152" s="360">
        <v>0</v>
      </c>
      <c r="H2152" s="360">
        <v>0</v>
      </c>
      <c r="I2152" s="360">
        <v>0</v>
      </c>
      <c r="J2152" s="360">
        <v>0</v>
      </c>
      <c r="K2152" s="360">
        <v>0</v>
      </c>
      <c r="L2152" s="360">
        <v>0</v>
      </c>
      <c r="M2152" s="360">
        <v>0</v>
      </c>
      <c r="N2152" s="360">
        <v>0</v>
      </c>
      <c r="O2152" s="360">
        <v>0</v>
      </c>
      <c r="P2152" s="360">
        <v>2</v>
      </c>
      <c r="Q2152" s="360">
        <v>0</v>
      </c>
      <c r="R2152" s="360">
        <v>0</v>
      </c>
    </row>
    <row r="2153" spans="2:18" ht="13.2" x14ac:dyDescent="0.25">
      <c r="B2153" s="371" t="s">
        <v>223</v>
      </c>
      <c r="C2153" s="371" t="s">
        <v>2220</v>
      </c>
      <c r="D2153" s="371" t="s">
        <v>142</v>
      </c>
      <c r="E2153" s="371" t="s">
        <v>1980</v>
      </c>
      <c r="F2153" s="360">
        <v>29</v>
      </c>
      <c r="G2153" s="360">
        <v>0</v>
      </c>
      <c r="H2153" s="360">
        <v>0</v>
      </c>
      <c r="I2153" s="360">
        <v>0</v>
      </c>
      <c r="J2153" s="360">
        <v>1</v>
      </c>
      <c r="K2153" s="360">
        <v>5</v>
      </c>
      <c r="L2153" s="360">
        <v>14</v>
      </c>
      <c r="M2153" s="360">
        <v>5</v>
      </c>
      <c r="N2153" s="360">
        <v>0</v>
      </c>
      <c r="O2153" s="360">
        <v>2</v>
      </c>
      <c r="P2153" s="360">
        <v>2</v>
      </c>
      <c r="Q2153" s="360">
        <v>0</v>
      </c>
      <c r="R2153" s="360">
        <v>0</v>
      </c>
    </row>
    <row r="2154" spans="2:18" ht="13.2" x14ac:dyDescent="0.25">
      <c r="B2154" s="371" t="s">
        <v>223</v>
      </c>
      <c r="C2154" s="371" t="s">
        <v>2220</v>
      </c>
      <c r="D2154" s="371" t="s">
        <v>142</v>
      </c>
      <c r="E2154" s="371" t="s">
        <v>3148</v>
      </c>
      <c r="F2154" s="360">
        <v>4</v>
      </c>
      <c r="G2154" s="360">
        <v>0</v>
      </c>
      <c r="H2154" s="360">
        <v>0</v>
      </c>
      <c r="I2154" s="360">
        <v>0</v>
      </c>
      <c r="J2154" s="360">
        <v>0</v>
      </c>
      <c r="K2154" s="360">
        <v>0</v>
      </c>
      <c r="L2154" s="360">
        <v>1</v>
      </c>
      <c r="M2154" s="360">
        <v>0</v>
      </c>
      <c r="N2154" s="360">
        <v>2</v>
      </c>
      <c r="O2154" s="360">
        <v>0</v>
      </c>
      <c r="P2154" s="360">
        <v>0</v>
      </c>
      <c r="Q2154" s="360">
        <v>0</v>
      </c>
      <c r="R2154" s="360">
        <v>1</v>
      </c>
    </row>
    <row r="2155" spans="2:18" ht="13.2" x14ac:dyDescent="0.25">
      <c r="B2155" s="371" t="s">
        <v>223</v>
      </c>
      <c r="C2155" s="371" t="s">
        <v>2220</v>
      </c>
      <c r="D2155" s="371" t="s">
        <v>142</v>
      </c>
      <c r="E2155" s="371" t="s">
        <v>1981</v>
      </c>
      <c r="F2155" s="360">
        <v>3</v>
      </c>
      <c r="G2155" s="360">
        <v>0</v>
      </c>
      <c r="H2155" s="360">
        <v>0</v>
      </c>
      <c r="I2155" s="360">
        <v>0</v>
      </c>
      <c r="J2155" s="360">
        <v>0</v>
      </c>
      <c r="K2155" s="360">
        <v>0</v>
      </c>
      <c r="L2155" s="360">
        <v>0</v>
      </c>
      <c r="M2155" s="360">
        <v>0</v>
      </c>
      <c r="N2155" s="360">
        <v>1</v>
      </c>
      <c r="O2155" s="360">
        <v>0</v>
      </c>
      <c r="P2155" s="360">
        <v>0</v>
      </c>
      <c r="Q2155" s="360">
        <v>1</v>
      </c>
      <c r="R2155" s="360">
        <v>1</v>
      </c>
    </row>
    <row r="2156" spans="2:18" ht="13.2" x14ac:dyDescent="0.25">
      <c r="B2156" s="371" t="s">
        <v>223</v>
      </c>
      <c r="C2156" s="371" t="s">
        <v>2220</v>
      </c>
      <c r="D2156" s="371" t="s">
        <v>142</v>
      </c>
      <c r="E2156" s="371" t="s">
        <v>1982</v>
      </c>
      <c r="F2156" s="360">
        <v>6</v>
      </c>
      <c r="G2156" s="360">
        <v>0</v>
      </c>
      <c r="H2156" s="360">
        <v>0</v>
      </c>
      <c r="I2156" s="360">
        <v>0</v>
      </c>
      <c r="J2156" s="360">
        <v>0</v>
      </c>
      <c r="K2156" s="360">
        <v>0</v>
      </c>
      <c r="L2156" s="360">
        <v>0</v>
      </c>
      <c r="M2156" s="360">
        <v>3</v>
      </c>
      <c r="N2156" s="360">
        <v>0</v>
      </c>
      <c r="O2156" s="360">
        <v>1</v>
      </c>
      <c r="P2156" s="360">
        <v>1</v>
      </c>
      <c r="Q2156" s="360">
        <v>1</v>
      </c>
      <c r="R2156" s="360">
        <v>0</v>
      </c>
    </row>
    <row r="2157" spans="2:18" ht="13.2" x14ac:dyDescent="0.25">
      <c r="B2157" s="371" t="s">
        <v>223</v>
      </c>
      <c r="C2157" s="371" t="s">
        <v>2220</v>
      </c>
      <c r="D2157" s="371" t="s">
        <v>142</v>
      </c>
      <c r="E2157" s="371" t="s">
        <v>3149</v>
      </c>
      <c r="F2157" s="360">
        <v>2</v>
      </c>
      <c r="G2157" s="360">
        <v>0</v>
      </c>
      <c r="H2157" s="360">
        <v>0</v>
      </c>
      <c r="I2157" s="360">
        <v>0</v>
      </c>
      <c r="J2157" s="360">
        <v>0</v>
      </c>
      <c r="K2157" s="360">
        <v>0</v>
      </c>
      <c r="L2157" s="360">
        <v>1</v>
      </c>
      <c r="M2157" s="360">
        <v>0</v>
      </c>
      <c r="N2157" s="360">
        <v>0</v>
      </c>
      <c r="O2157" s="360">
        <v>0</v>
      </c>
      <c r="P2157" s="360">
        <v>0</v>
      </c>
      <c r="Q2157" s="360">
        <v>1</v>
      </c>
      <c r="R2157" s="360">
        <v>0</v>
      </c>
    </row>
    <row r="2158" spans="2:18" ht="13.2" x14ac:dyDescent="0.25">
      <c r="B2158" s="371" t="s">
        <v>223</v>
      </c>
      <c r="C2158" s="371" t="s">
        <v>2220</v>
      </c>
      <c r="D2158" s="371" t="s">
        <v>142</v>
      </c>
      <c r="E2158" s="371" t="s">
        <v>1983</v>
      </c>
      <c r="F2158" s="360">
        <v>31</v>
      </c>
      <c r="G2158" s="360">
        <v>3</v>
      </c>
      <c r="H2158" s="360">
        <v>0</v>
      </c>
      <c r="I2158" s="360">
        <v>0</v>
      </c>
      <c r="J2158" s="360">
        <v>1</v>
      </c>
      <c r="K2158" s="360">
        <v>1</v>
      </c>
      <c r="L2158" s="360">
        <v>5</v>
      </c>
      <c r="M2158" s="360">
        <v>2</v>
      </c>
      <c r="N2158" s="360">
        <v>6</v>
      </c>
      <c r="O2158" s="360">
        <v>4</v>
      </c>
      <c r="P2158" s="360">
        <v>5</v>
      </c>
      <c r="Q2158" s="360">
        <v>2</v>
      </c>
      <c r="R2158" s="360">
        <v>2</v>
      </c>
    </row>
    <row r="2159" spans="2:18" ht="13.2" x14ac:dyDescent="0.25">
      <c r="B2159" s="371" t="s">
        <v>223</v>
      </c>
      <c r="C2159" s="371" t="s">
        <v>2220</v>
      </c>
      <c r="D2159" s="371" t="s">
        <v>142</v>
      </c>
      <c r="E2159" s="371" t="s">
        <v>1984</v>
      </c>
      <c r="F2159" s="360">
        <v>9</v>
      </c>
      <c r="G2159" s="360">
        <v>1</v>
      </c>
      <c r="H2159" s="360">
        <v>0</v>
      </c>
      <c r="I2159" s="360">
        <v>0</v>
      </c>
      <c r="J2159" s="360">
        <v>0</v>
      </c>
      <c r="K2159" s="360">
        <v>0</v>
      </c>
      <c r="L2159" s="360">
        <v>4</v>
      </c>
      <c r="M2159" s="360">
        <v>1</v>
      </c>
      <c r="N2159" s="360">
        <v>0</v>
      </c>
      <c r="O2159" s="360">
        <v>1</v>
      </c>
      <c r="P2159" s="360">
        <v>0</v>
      </c>
      <c r="Q2159" s="360">
        <v>1</v>
      </c>
      <c r="R2159" s="360">
        <v>1</v>
      </c>
    </row>
    <row r="2160" spans="2:18" ht="13.2" x14ac:dyDescent="0.25">
      <c r="B2160" s="371" t="s">
        <v>223</v>
      </c>
      <c r="C2160" s="371" t="s">
        <v>2220</v>
      </c>
      <c r="D2160" s="371" t="s">
        <v>142</v>
      </c>
      <c r="E2160" s="371" t="s">
        <v>1883</v>
      </c>
      <c r="F2160" s="360">
        <v>7</v>
      </c>
      <c r="G2160" s="360">
        <v>0</v>
      </c>
      <c r="H2160" s="360">
        <v>0</v>
      </c>
      <c r="I2160" s="360">
        <v>0</v>
      </c>
      <c r="J2160" s="360">
        <v>0</v>
      </c>
      <c r="K2160" s="360">
        <v>2</v>
      </c>
      <c r="L2160" s="360">
        <v>2</v>
      </c>
      <c r="M2160" s="360">
        <v>0</v>
      </c>
      <c r="N2160" s="360">
        <v>0</v>
      </c>
      <c r="O2160" s="360">
        <v>2</v>
      </c>
      <c r="P2160" s="360">
        <v>0</v>
      </c>
      <c r="Q2160" s="360">
        <v>1</v>
      </c>
      <c r="R2160" s="360">
        <v>0</v>
      </c>
    </row>
    <row r="2161" spans="2:18" ht="13.2" x14ac:dyDescent="0.25">
      <c r="B2161" s="371" t="s">
        <v>223</v>
      </c>
      <c r="C2161" s="371" t="s">
        <v>2220</v>
      </c>
      <c r="D2161" s="371" t="s">
        <v>142</v>
      </c>
      <c r="E2161" s="371" t="s">
        <v>1985</v>
      </c>
      <c r="F2161" s="360">
        <v>829</v>
      </c>
      <c r="G2161" s="360">
        <v>5</v>
      </c>
      <c r="H2161" s="360">
        <v>6</v>
      </c>
      <c r="I2161" s="360">
        <v>12</v>
      </c>
      <c r="J2161" s="360">
        <v>40</v>
      </c>
      <c r="K2161" s="360">
        <v>77</v>
      </c>
      <c r="L2161" s="360">
        <v>164</v>
      </c>
      <c r="M2161" s="360">
        <v>136</v>
      </c>
      <c r="N2161" s="360">
        <v>77</v>
      </c>
      <c r="O2161" s="360">
        <v>74</v>
      </c>
      <c r="P2161" s="360">
        <v>89</v>
      </c>
      <c r="Q2161" s="360">
        <v>96</v>
      </c>
      <c r="R2161" s="360">
        <v>53</v>
      </c>
    </row>
    <row r="2162" spans="2:18" ht="13.2" x14ac:dyDescent="0.25">
      <c r="B2162" s="371" t="s">
        <v>223</v>
      </c>
      <c r="C2162" s="371" t="s">
        <v>2220</v>
      </c>
      <c r="D2162" s="371" t="s">
        <v>142</v>
      </c>
      <c r="E2162" s="371" t="s">
        <v>1986</v>
      </c>
      <c r="F2162" s="360">
        <v>78</v>
      </c>
      <c r="G2162" s="360">
        <v>0</v>
      </c>
      <c r="H2162" s="360">
        <v>0</v>
      </c>
      <c r="I2162" s="360">
        <v>4</v>
      </c>
      <c r="J2162" s="360">
        <v>4</v>
      </c>
      <c r="K2162" s="360">
        <v>7</v>
      </c>
      <c r="L2162" s="360">
        <v>20</v>
      </c>
      <c r="M2162" s="360">
        <v>18</v>
      </c>
      <c r="N2162" s="360">
        <v>4</v>
      </c>
      <c r="O2162" s="360">
        <v>4</v>
      </c>
      <c r="P2162" s="360">
        <v>5</v>
      </c>
      <c r="Q2162" s="360">
        <v>9</v>
      </c>
      <c r="R2162" s="360">
        <v>3</v>
      </c>
    </row>
    <row r="2163" spans="2:18" ht="13.2" x14ac:dyDescent="0.25">
      <c r="B2163" s="371" t="s">
        <v>223</v>
      </c>
      <c r="C2163" s="371" t="s">
        <v>2220</v>
      </c>
      <c r="D2163" s="371" t="s">
        <v>142</v>
      </c>
      <c r="E2163" s="371" t="s">
        <v>3150</v>
      </c>
      <c r="F2163" s="360">
        <v>2</v>
      </c>
      <c r="G2163" s="360">
        <v>0</v>
      </c>
      <c r="H2163" s="360">
        <v>0</v>
      </c>
      <c r="I2163" s="360">
        <v>0</v>
      </c>
      <c r="J2163" s="360">
        <v>0</v>
      </c>
      <c r="K2163" s="360">
        <v>0</v>
      </c>
      <c r="L2163" s="360">
        <v>0</v>
      </c>
      <c r="M2163" s="360">
        <v>0</v>
      </c>
      <c r="N2163" s="360">
        <v>0</v>
      </c>
      <c r="O2163" s="360">
        <v>0</v>
      </c>
      <c r="P2163" s="360">
        <v>2</v>
      </c>
      <c r="Q2163" s="360">
        <v>0</v>
      </c>
      <c r="R2163" s="360">
        <v>0</v>
      </c>
    </row>
    <row r="2164" spans="2:18" ht="13.2" x14ac:dyDescent="0.25">
      <c r="B2164" s="371" t="s">
        <v>223</v>
      </c>
      <c r="C2164" s="371" t="s">
        <v>2220</v>
      </c>
      <c r="D2164" s="371" t="s">
        <v>142</v>
      </c>
      <c r="E2164" s="371" t="s">
        <v>3151</v>
      </c>
      <c r="F2164" s="360">
        <v>1</v>
      </c>
      <c r="G2164" s="360">
        <v>0</v>
      </c>
      <c r="H2164" s="360">
        <v>0</v>
      </c>
      <c r="I2164" s="360">
        <v>0</v>
      </c>
      <c r="J2164" s="360">
        <v>0</v>
      </c>
      <c r="K2164" s="360">
        <v>0</v>
      </c>
      <c r="L2164" s="360">
        <v>0</v>
      </c>
      <c r="M2164" s="360">
        <v>1</v>
      </c>
      <c r="N2164" s="360">
        <v>0</v>
      </c>
      <c r="O2164" s="360">
        <v>0</v>
      </c>
      <c r="P2164" s="360">
        <v>0</v>
      </c>
      <c r="Q2164" s="360">
        <v>0</v>
      </c>
      <c r="R2164" s="360">
        <v>0</v>
      </c>
    </row>
    <row r="2165" spans="2:18" ht="13.2" x14ac:dyDescent="0.25">
      <c r="B2165" s="371" t="s">
        <v>223</v>
      </c>
      <c r="C2165" s="371" t="s">
        <v>2220</v>
      </c>
      <c r="D2165" s="371" t="s">
        <v>142</v>
      </c>
      <c r="E2165" s="371" t="s">
        <v>1987</v>
      </c>
      <c r="F2165" s="360">
        <v>11</v>
      </c>
      <c r="G2165" s="360">
        <v>0</v>
      </c>
      <c r="H2165" s="360">
        <v>0</v>
      </c>
      <c r="I2165" s="360">
        <v>0</v>
      </c>
      <c r="J2165" s="360">
        <v>0</v>
      </c>
      <c r="K2165" s="360">
        <v>2</v>
      </c>
      <c r="L2165" s="360">
        <v>3</v>
      </c>
      <c r="M2165" s="360">
        <v>2</v>
      </c>
      <c r="N2165" s="360">
        <v>1</v>
      </c>
      <c r="O2165" s="360">
        <v>0</v>
      </c>
      <c r="P2165" s="360">
        <v>3</v>
      </c>
      <c r="Q2165" s="360">
        <v>0</v>
      </c>
      <c r="R2165" s="360">
        <v>0</v>
      </c>
    </row>
    <row r="2166" spans="2:18" ht="13.2" x14ac:dyDescent="0.25">
      <c r="B2166" s="371" t="s">
        <v>223</v>
      </c>
      <c r="C2166" s="371" t="s">
        <v>2220</v>
      </c>
      <c r="D2166" s="371" t="s">
        <v>142</v>
      </c>
      <c r="E2166" s="371" t="s">
        <v>1988</v>
      </c>
      <c r="F2166" s="360">
        <v>16</v>
      </c>
      <c r="G2166" s="360">
        <v>0</v>
      </c>
      <c r="H2166" s="360">
        <v>0</v>
      </c>
      <c r="I2166" s="360">
        <v>0</v>
      </c>
      <c r="J2166" s="360">
        <v>2</v>
      </c>
      <c r="K2166" s="360">
        <v>2</v>
      </c>
      <c r="L2166" s="360">
        <v>5</v>
      </c>
      <c r="M2166" s="360">
        <v>2</v>
      </c>
      <c r="N2166" s="360">
        <v>2</v>
      </c>
      <c r="O2166" s="360">
        <v>1</v>
      </c>
      <c r="P2166" s="360">
        <v>1</v>
      </c>
      <c r="Q2166" s="360">
        <v>1</v>
      </c>
      <c r="R2166" s="360">
        <v>0</v>
      </c>
    </row>
    <row r="2167" spans="2:18" ht="13.2" x14ac:dyDescent="0.25">
      <c r="B2167" s="371" t="s">
        <v>223</v>
      </c>
      <c r="C2167" s="371" t="s">
        <v>2220</v>
      </c>
      <c r="D2167" s="371" t="s">
        <v>142</v>
      </c>
      <c r="E2167" s="371" t="s">
        <v>1989</v>
      </c>
      <c r="F2167" s="360">
        <v>59</v>
      </c>
      <c r="G2167" s="360">
        <v>0</v>
      </c>
      <c r="H2167" s="360">
        <v>2</v>
      </c>
      <c r="I2167" s="360">
        <v>0</v>
      </c>
      <c r="J2167" s="360">
        <v>0</v>
      </c>
      <c r="K2167" s="360">
        <v>8</v>
      </c>
      <c r="L2167" s="360">
        <v>15</v>
      </c>
      <c r="M2167" s="360">
        <v>23</v>
      </c>
      <c r="N2167" s="360">
        <v>4</v>
      </c>
      <c r="O2167" s="360">
        <v>3</v>
      </c>
      <c r="P2167" s="360">
        <v>1</v>
      </c>
      <c r="Q2167" s="360">
        <v>1</v>
      </c>
      <c r="R2167" s="360">
        <v>2</v>
      </c>
    </row>
    <row r="2168" spans="2:18" ht="13.2" x14ac:dyDescent="0.25">
      <c r="B2168" s="371" t="s">
        <v>223</v>
      </c>
      <c r="C2168" s="371" t="s">
        <v>2220</v>
      </c>
      <c r="D2168" s="371" t="s">
        <v>142</v>
      </c>
      <c r="E2168" s="371" t="s">
        <v>1990</v>
      </c>
      <c r="F2168" s="360">
        <v>298</v>
      </c>
      <c r="G2168" s="360">
        <v>3</v>
      </c>
      <c r="H2168" s="360">
        <v>2</v>
      </c>
      <c r="I2168" s="360">
        <v>1</v>
      </c>
      <c r="J2168" s="360">
        <v>25</v>
      </c>
      <c r="K2168" s="360">
        <v>46</v>
      </c>
      <c r="L2168" s="360">
        <v>94</v>
      </c>
      <c r="M2168" s="360">
        <v>50</v>
      </c>
      <c r="N2168" s="360">
        <v>19</v>
      </c>
      <c r="O2168" s="360">
        <v>15</v>
      </c>
      <c r="P2168" s="360">
        <v>14</v>
      </c>
      <c r="Q2168" s="360">
        <v>22</v>
      </c>
      <c r="R2168" s="360">
        <v>7</v>
      </c>
    </row>
    <row r="2169" spans="2:18" ht="13.2" x14ac:dyDescent="0.25">
      <c r="B2169" s="371" t="s">
        <v>223</v>
      </c>
      <c r="C2169" s="371" t="s">
        <v>2220</v>
      </c>
      <c r="D2169" s="371" t="s">
        <v>142</v>
      </c>
      <c r="E2169" s="371" t="s">
        <v>1991</v>
      </c>
      <c r="F2169" s="360">
        <v>343</v>
      </c>
      <c r="G2169" s="360">
        <v>3</v>
      </c>
      <c r="H2169" s="360">
        <v>3</v>
      </c>
      <c r="I2169" s="360">
        <v>7</v>
      </c>
      <c r="J2169" s="360">
        <v>8</v>
      </c>
      <c r="K2169" s="360">
        <v>32</v>
      </c>
      <c r="L2169" s="360">
        <v>78</v>
      </c>
      <c r="M2169" s="360">
        <v>67</v>
      </c>
      <c r="N2169" s="360">
        <v>44</v>
      </c>
      <c r="O2169" s="360">
        <v>26</v>
      </c>
      <c r="P2169" s="360">
        <v>28</v>
      </c>
      <c r="Q2169" s="360">
        <v>29</v>
      </c>
      <c r="R2169" s="360">
        <v>18</v>
      </c>
    </row>
    <row r="2170" spans="2:18" ht="13.2" x14ac:dyDescent="0.25">
      <c r="B2170" s="371" t="s">
        <v>223</v>
      </c>
      <c r="C2170" s="371" t="s">
        <v>2220</v>
      </c>
      <c r="D2170" s="371" t="s">
        <v>142</v>
      </c>
      <c r="E2170" s="371" t="s">
        <v>3152</v>
      </c>
      <c r="F2170" s="360">
        <v>3</v>
      </c>
      <c r="G2170" s="360">
        <v>0</v>
      </c>
      <c r="H2170" s="360">
        <v>0</v>
      </c>
      <c r="I2170" s="360">
        <v>0</v>
      </c>
      <c r="J2170" s="360">
        <v>0</v>
      </c>
      <c r="K2170" s="360">
        <v>0</v>
      </c>
      <c r="L2170" s="360">
        <v>1</v>
      </c>
      <c r="M2170" s="360">
        <v>0</v>
      </c>
      <c r="N2170" s="360">
        <v>0</v>
      </c>
      <c r="O2170" s="360">
        <v>2</v>
      </c>
      <c r="P2170" s="360">
        <v>0</v>
      </c>
      <c r="Q2170" s="360">
        <v>0</v>
      </c>
      <c r="R2170" s="360">
        <v>0</v>
      </c>
    </row>
    <row r="2171" spans="2:18" ht="13.2" x14ac:dyDescent="0.25">
      <c r="B2171" s="371" t="s">
        <v>223</v>
      </c>
      <c r="C2171" s="371" t="s">
        <v>2220</v>
      </c>
      <c r="D2171" s="371" t="s">
        <v>144</v>
      </c>
      <c r="E2171" s="371" t="s">
        <v>1994</v>
      </c>
      <c r="F2171" s="360">
        <v>8</v>
      </c>
      <c r="G2171" s="360">
        <v>0</v>
      </c>
      <c r="H2171" s="360">
        <v>0</v>
      </c>
      <c r="I2171" s="360">
        <v>0</v>
      </c>
      <c r="J2171" s="360">
        <v>0</v>
      </c>
      <c r="K2171" s="360">
        <v>0</v>
      </c>
      <c r="L2171" s="360">
        <v>2</v>
      </c>
      <c r="M2171" s="360">
        <v>0</v>
      </c>
      <c r="N2171" s="360">
        <v>1</v>
      </c>
      <c r="O2171" s="360">
        <v>2</v>
      </c>
      <c r="P2171" s="360">
        <v>0</v>
      </c>
      <c r="Q2171" s="360">
        <v>1</v>
      </c>
      <c r="R2171" s="360">
        <v>2</v>
      </c>
    </row>
    <row r="2172" spans="2:18" ht="13.2" x14ac:dyDescent="0.25">
      <c r="B2172" s="371" t="s">
        <v>223</v>
      </c>
      <c r="C2172" s="371" t="s">
        <v>2220</v>
      </c>
      <c r="D2172" s="371" t="s">
        <v>144</v>
      </c>
      <c r="E2172" s="371" t="s">
        <v>1995</v>
      </c>
      <c r="F2172" s="360">
        <v>140</v>
      </c>
      <c r="G2172" s="360">
        <v>6</v>
      </c>
      <c r="H2172" s="360">
        <v>4</v>
      </c>
      <c r="I2172" s="360">
        <v>6</v>
      </c>
      <c r="J2172" s="360">
        <v>9</v>
      </c>
      <c r="K2172" s="360">
        <v>10</v>
      </c>
      <c r="L2172" s="360">
        <v>13</v>
      </c>
      <c r="M2172" s="360">
        <v>17</v>
      </c>
      <c r="N2172" s="360">
        <v>23</v>
      </c>
      <c r="O2172" s="360">
        <v>30</v>
      </c>
      <c r="P2172" s="360">
        <v>6</v>
      </c>
      <c r="Q2172" s="360">
        <v>11</v>
      </c>
      <c r="R2172" s="360">
        <v>5</v>
      </c>
    </row>
    <row r="2173" spans="2:18" ht="13.2" x14ac:dyDescent="0.25">
      <c r="B2173" s="371" t="s">
        <v>223</v>
      </c>
      <c r="C2173" s="371" t="s">
        <v>2220</v>
      </c>
      <c r="D2173" s="371" t="s">
        <v>144</v>
      </c>
      <c r="E2173" s="371" t="s">
        <v>1996</v>
      </c>
      <c r="F2173" s="360">
        <v>13</v>
      </c>
      <c r="G2173" s="360">
        <v>0</v>
      </c>
      <c r="H2173" s="360">
        <v>0</v>
      </c>
      <c r="I2173" s="360">
        <v>0</v>
      </c>
      <c r="J2173" s="360">
        <v>3</v>
      </c>
      <c r="K2173" s="360">
        <v>0</v>
      </c>
      <c r="L2173" s="360">
        <v>1</v>
      </c>
      <c r="M2173" s="360">
        <v>1</v>
      </c>
      <c r="N2173" s="360">
        <v>3</v>
      </c>
      <c r="O2173" s="360">
        <v>0</v>
      </c>
      <c r="P2173" s="360">
        <v>1</v>
      </c>
      <c r="Q2173" s="360">
        <v>3</v>
      </c>
      <c r="R2173" s="360">
        <v>1</v>
      </c>
    </row>
    <row r="2174" spans="2:18" ht="13.2" x14ac:dyDescent="0.25">
      <c r="B2174" s="371" t="s">
        <v>223</v>
      </c>
      <c r="C2174" s="371" t="s">
        <v>2220</v>
      </c>
      <c r="D2174" s="371" t="s">
        <v>144</v>
      </c>
      <c r="E2174" s="371" t="s">
        <v>1997</v>
      </c>
      <c r="F2174" s="360">
        <v>15</v>
      </c>
      <c r="G2174" s="360">
        <v>0</v>
      </c>
      <c r="H2174" s="360">
        <v>1</v>
      </c>
      <c r="I2174" s="360">
        <v>1</v>
      </c>
      <c r="J2174" s="360">
        <v>1</v>
      </c>
      <c r="K2174" s="360">
        <v>1</v>
      </c>
      <c r="L2174" s="360">
        <v>0</v>
      </c>
      <c r="M2174" s="360">
        <v>1</v>
      </c>
      <c r="N2174" s="360">
        <v>4</v>
      </c>
      <c r="O2174" s="360">
        <v>2</v>
      </c>
      <c r="P2174" s="360">
        <v>1</v>
      </c>
      <c r="Q2174" s="360">
        <v>3</v>
      </c>
      <c r="R2174" s="360">
        <v>0</v>
      </c>
    </row>
    <row r="2175" spans="2:18" ht="13.2" x14ac:dyDescent="0.25">
      <c r="B2175" s="371" t="s">
        <v>223</v>
      </c>
      <c r="C2175" s="371" t="s">
        <v>2220</v>
      </c>
      <c r="D2175" s="371" t="s">
        <v>144</v>
      </c>
      <c r="E2175" s="371" t="s">
        <v>817</v>
      </c>
      <c r="F2175" s="360">
        <v>7</v>
      </c>
      <c r="G2175" s="360">
        <v>0</v>
      </c>
      <c r="H2175" s="360">
        <v>0</v>
      </c>
      <c r="I2175" s="360">
        <v>0</v>
      </c>
      <c r="J2175" s="360">
        <v>1</v>
      </c>
      <c r="K2175" s="360">
        <v>0</v>
      </c>
      <c r="L2175" s="360">
        <v>2</v>
      </c>
      <c r="M2175" s="360">
        <v>0</v>
      </c>
      <c r="N2175" s="360">
        <v>0</v>
      </c>
      <c r="O2175" s="360">
        <v>0</v>
      </c>
      <c r="P2175" s="360">
        <v>2</v>
      </c>
      <c r="Q2175" s="360">
        <v>1</v>
      </c>
      <c r="R2175" s="360">
        <v>1</v>
      </c>
    </row>
    <row r="2176" spans="2:18" ht="13.2" x14ac:dyDescent="0.25">
      <c r="B2176" s="371" t="s">
        <v>223</v>
      </c>
      <c r="C2176" s="371" t="s">
        <v>2220</v>
      </c>
      <c r="D2176" s="371" t="s">
        <v>144</v>
      </c>
      <c r="E2176" s="371" t="s">
        <v>3203</v>
      </c>
      <c r="F2176" s="360">
        <v>1</v>
      </c>
      <c r="G2176" s="360">
        <v>0</v>
      </c>
      <c r="H2176" s="360">
        <v>0</v>
      </c>
      <c r="I2176" s="360">
        <v>0</v>
      </c>
      <c r="J2176" s="360">
        <v>0</v>
      </c>
      <c r="K2176" s="360">
        <v>0</v>
      </c>
      <c r="L2176" s="360">
        <v>0</v>
      </c>
      <c r="M2176" s="360">
        <v>0</v>
      </c>
      <c r="N2176" s="360">
        <v>0</v>
      </c>
      <c r="O2176" s="360">
        <v>0</v>
      </c>
      <c r="P2176" s="360">
        <v>1</v>
      </c>
      <c r="Q2176" s="360">
        <v>0</v>
      </c>
      <c r="R2176" s="360">
        <v>0</v>
      </c>
    </row>
    <row r="2177" spans="2:18" ht="13.2" x14ac:dyDescent="0.25">
      <c r="B2177" s="371" t="s">
        <v>223</v>
      </c>
      <c r="C2177" s="371" t="s">
        <v>2220</v>
      </c>
      <c r="D2177" s="371" t="s">
        <v>4146</v>
      </c>
      <c r="E2177" s="371" t="s">
        <v>4147</v>
      </c>
      <c r="F2177" s="360">
        <v>1</v>
      </c>
      <c r="G2177" s="360">
        <v>0</v>
      </c>
      <c r="H2177" s="360">
        <v>0</v>
      </c>
      <c r="I2177" s="360">
        <v>0</v>
      </c>
      <c r="J2177" s="360">
        <v>0</v>
      </c>
      <c r="K2177" s="360">
        <v>0</v>
      </c>
      <c r="L2177" s="360">
        <v>0</v>
      </c>
      <c r="M2177" s="360">
        <v>0</v>
      </c>
      <c r="N2177" s="360">
        <v>0</v>
      </c>
      <c r="O2177" s="360">
        <v>0</v>
      </c>
      <c r="P2177" s="360">
        <v>0</v>
      </c>
      <c r="Q2177" s="360">
        <v>1</v>
      </c>
      <c r="R2177" s="360">
        <v>0</v>
      </c>
    </row>
    <row r="2178" spans="2:18" ht="13.2" x14ac:dyDescent="0.25">
      <c r="B2178" s="371" t="s">
        <v>223</v>
      </c>
      <c r="C2178" s="371" t="s">
        <v>2221</v>
      </c>
      <c r="D2178" s="371" t="s">
        <v>2887</v>
      </c>
      <c r="E2178" s="371" t="s">
        <v>4148</v>
      </c>
      <c r="F2178" s="360">
        <v>1</v>
      </c>
      <c r="G2178" s="360">
        <v>0</v>
      </c>
      <c r="H2178" s="360">
        <v>0</v>
      </c>
      <c r="I2178" s="360">
        <v>0</v>
      </c>
      <c r="J2178" s="360">
        <v>0</v>
      </c>
      <c r="K2178" s="360">
        <v>0</v>
      </c>
      <c r="L2178" s="360">
        <v>0</v>
      </c>
      <c r="M2178" s="360">
        <v>0</v>
      </c>
      <c r="N2178" s="360">
        <v>0</v>
      </c>
      <c r="O2178" s="360">
        <v>0</v>
      </c>
      <c r="P2178" s="360">
        <v>1</v>
      </c>
      <c r="Q2178" s="360">
        <v>0</v>
      </c>
      <c r="R2178" s="360">
        <v>0</v>
      </c>
    </row>
    <row r="2179" spans="2:18" ht="13.2" x14ac:dyDescent="0.25">
      <c r="B2179" s="371" t="s">
        <v>223</v>
      </c>
      <c r="C2179" s="371" t="s">
        <v>2221</v>
      </c>
      <c r="D2179" s="371" t="s">
        <v>2887</v>
      </c>
      <c r="E2179" s="371" t="s">
        <v>3703</v>
      </c>
      <c r="F2179" s="360">
        <v>1</v>
      </c>
      <c r="G2179" s="360">
        <v>0</v>
      </c>
      <c r="H2179" s="360">
        <v>0</v>
      </c>
      <c r="I2179" s="360">
        <v>0</v>
      </c>
      <c r="J2179" s="360">
        <v>0</v>
      </c>
      <c r="K2179" s="360">
        <v>0</v>
      </c>
      <c r="L2179" s="360">
        <v>0</v>
      </c>
      <c r="M2179" s="360">
        <v>0</v>
      </c>
      <c r="N2179" s="360">
        <v>0</v>
      </c>
      <c r="O2179" s="360">
        <v>0</v>
      </c>
      <c r="P2179" s="360">
        <v>1</v>
      </c>
      <c r="Q2179" s="360">
        <v>0</v>
      </c>
      <c r="R2179" s="360">
        <v>0</v>
      </c>
    </row>
    <row r="2180" spans="2:18" ht="13.2" x14ac:dyDescent="0.25">
      <c r="B2180" s="371" t="s">
        <v>223</v>
      </c>
      <c r="C2180" s="371" t="s">
        <v>2221</v>
      </c>
      <c r="D2180" s="371" t="s">
        <v>2887</v>
      </c>
      <c r="E2180" s="371" t="s">
        <v>4149</v>
      </c>
      <c r="F2180" s="360">
        <v>9</v>
      </c>
      <c r="G2180" s="360">
        <v>0</v>
      </c>
      <c r="H2180" s="360">
        <v>0</v>
      </c>
      <c r="I2180" s="360">
        <v>0</v>
      </c>
      <c r="J2180" s="360">
        <v>0</v>
      </c>
      <c r="K2180" s="360">
        <v>0</v>
      </c>
      <c r="L2180" s="360">
        <v>2</v>
      </c>
      <c r="M2180" s="360">
        <v>1</v>
      </c>
      <c r="N2180" s="360">
        <v>1</v>
      </c>
      <c r="O2180" s="360">
        <v>3</v>
      </c>
      <c r="P2180" s="360">
        <v>2</v>
      </c>
      <c r="Q2180" s="360">
        <v>0</v>
      </c>
      <c r="R2180" s="360">
        <v>0</v>
      </c>
    </row>
    <row r="2181" spans="2:18" ht="13.2" x14ac:dyDescent="0.25">
      <c r="B2181" s="371" t="s">
        <v>223</v>
      </c>
      <c r="C2181" s="371" t="s">
        <v>2221</v>
      </c>
      <c r="D2181" s="371" t="s">
        <v>447</v>
      </c>
      <c r="E2181" s="371" t="s">
        <v>3153</v>
      </c>
      <c r="F2181" s="360">
        <v>1</v>
      </c>
      <c r="G2181" s="360">
        <v>0</v>
      </c>
      <c r="H2181" s="360">
        <v>0</v>
      </c>
      <c r="I2181" s="360">
        <v>0</v>
      </c>
      <c r="J2181" s="360">
        <v>0</v>
      </c>
      <c r="K2181" s="360">
        <v>0</v>
      </c>
      <c r="L2181" s="360">
        <v>0</v>
      </c>
      <c r="M2181" s="360">
        <v>0</v>
      </c>
      <c r="N2181" s="360">
        <v>0</v>
      </c>
      <c r="O2181" s="360">
        <v>1</v>
      </c>
      <c r="P2181" s="360">
        <v>0</v>
      </c>
      <c r="Q2181" s="360">
        <v>0</v>
      </c>
      <c r="R2181" s="360">
        <v>0</v>
      </c>
    </row>
    <row r="2182" spans="2:18" ht="13.2" x14ac:dyDescent="0.25">
      <c r="B2182" s="371" t="s">
        <v>223</v>
      </c>
      <c r="C2182" s="371" t="s">
        <v>2221</v>
      </c>
      <c r="D2182" s="371" t="s">
        <v>447</v>
      </c>
      <c r="E2182" s="371" t="s">
        <v>3155</v>
      </c>
      <c r="F2182" s="360">
        <v>1</v>
      </c>
      <c r="G2182" s="360">
        <v>0</v>
      </c>
      <c r="H2182" s="360">
        <v>0</v>
      </c>
      <c r="I2182" s="360">
        <v>0</v>
      </c>
      <c r="J2182" s="360">
        <v>0</v>
      </c>
      <c r="K2182" s="360">
        <v>0</v>
      </c>
      <c r="L2182" s="360">
        <v>0</v>
      </c>
      <c r="M2182" s="360">
        <v>0</v>
      </c>
      <c r="N2182" s="360">
        <v>1</v>
      </c>
      <c r="O2182" s="360">
        <v>0</v>
      </c>
      <c r="P2182" s="360">
        <v>0</v>
      </c>
      <c r="Q2182" s="360">
        <v>0</v>
      </c>
      <c r="R2182" s="360">
        <v>0</v>
      </c>
    </row>
    <row r="2183" spans="2:18" ht="13.2" x14ac:dyDescent="0.25">
      <c r="B2183" s="371" t="s">
        <v>223</v>
      </c>
      <c r="C2183" s="371" t="s">
        <v>2221</v>
      </c>
      <c r="D2183" s="371" t="s">
        <v>447</v>
      </c>
      <c r="E2183" s="371" t="s">
        <v>4004</v>
      </c>
      <c r="F2183" s="360">
        <v>1</v>
      </c>
      <c r="G2183" s="360">
        <v>0</v>
      </c>
      <c r="H2183" s="360">
        <v>0</v>
      </c>
      <c r="I2183" s="360">
        <v>0</v>
      </c>
      <c r="J2183" s="360">
        <v>0</v>
      </c>
      <c r="K2183" s="360">
        <v>0</v>
      </c>
      <c r="L2183" s="360">
        <v>0</v>
      </c>
      <c r="M2183" s="360">
        <v>1</v>
      </c>
      <c r="N2183" s="360">
        <v>0</v>
      </c>
      <c r="O2183" s="360">
        <v>0</v>
      </c>
      <c r="P2183" s="360">
        <v>0</v>
      </c>
      <c r="Q2183" s="360">
        <v>0</v>
      </c>
      <c r="R2183" s="360">
        <v>0</v>
      </c>
    </row>
    <row r="2184" spans="2:18" ht="13.2" x14ac:dyDescent="0.25">
      <c r="B2184" s="371" t="s">
        <v>223</v>
      </c>
      <c r="C2184" s="371" t="s">
        <v>2221</v>
      </c>
      <c r="D2184" s="371" t="s">
        <v>447</v>
      </c>
      <c r="E2184" s="371" t="s">
        <v>4151</v>
      </c>
      <c r="F2184" s="360">
        <v>1</v>
      </c>
      <c r="G2184" s="360">
        <v>0</v>
      </c>
      <c r="H2184" s="360">
        <v>0</v>
      </c>
      <c r="I2184" s="360">
        <v>0</v>
      </c>
      <c r="J2184" s="360">
        <v>0</v>
      </c>
      <c r="K2184" s="360">
        <v>0</v>
      </c>
      <c r="L2184" s="360">
        <v>0</v>
      </c>
      <c r="M2184" s="360">
        <v>0</v>
      </c>
      <c r="N2184" s="360">
        <v>1</v>
      </c>
      <c r="O2184" s="360">
        <v>0</v>
      </c>
      <c r="P2184" s="360">
        <v>0</v>
      </c>
      <c r="Q2184" s="360">
        <v>0</v>
      </c>
      <c r="R2184" s="360">
        <v>0</v>
      </c>
    </row>
    <row r="2185" spans="2:18" ht="13.2" x14ac:dyDescent="0.25">
      <c r="B2185" s="371" t="s">
        <v>223</v>
      </c>
      <c r="C2185" s="371" t="s">
        <v>2221</v>
      </c>
      <c r="D2185" s="371" t="s">
        <v>205</v>
      </c>
      <c r="E2185" s="371" t="s">
        <v>4154</v>
      </c>
      <c r="F2185" s="360">
        <v>1</v>
      </c>
      <c r="G2185" s="360">
        <v>0</v>
      </c>
      <c r="H2185" s="360">
        <v>0</v>
      </c>
      <c r="I2185" s="360">
        <v>0</v>
      </c>
      <c r="J2185" s="360">
        <v>0</v>
      </c>
      <c r="K2185" s="360">
        <v>0</v>
      </c>
      <c r="L2185" s="360">
        <v>0</v>
      </c>
      <c r="M2185" s="360">
        <v>1</v>
      </c>
      <c r="N2185" s="360">
        <v>0</v>
      </c>
      <c r="O2185" s="360">
        <v>0</v>
      </c>
      <c r="P2185" s="360">
        <v>0</v>
      </c>
      <c r="Q2185" s="360">
        <v>0</v>
      </c>
      <c r="R2185" s="360">
        <v>0</v>
      </c>
    </row>
    <row r="2186" spans="2:18" ht="13.2" x14ac:dyDescent="0.25">
      <c r="B2186" s="371" t="s">
        <v>223</v>
      </c>
      <c r="C2186" s="371" t="s">
        <v>2221</v>
      </c>
      <c r="D2186" s="371" t="s">
        <v>205</v>
      </c>
      <c r="E2186" s="371" t="s">
        <v>4155</v>
      </c>
      <c r="F2186" s="360">
        <v>2</v>
      </c>
      <c r="G2186" s="360">
        <v>0</v>
      </c>
      <c r="H2186" s="360">
        <v>0</v>
      </c>
      <c r="I2186" s="360">
        <v>0</v>
      </c>
      <c r="J2186" s="360">
        <v>0</v>
      </c>
      <c r="K2186" s="360">
        <v>0</v>
      </c>
      <c r="L2186" s="360">
        <v>0</v>
      </c>
      <c r="M2186" s="360">
        <v>0</v>
      </c>
      <c r="N2186" s="360">
        <v>1</v>
      </c>
      <c r="O2186" s="360">
        <v>1</v>
      </c>
      <c r="P2186" s="360">
        <v>0</v>
      </c>
      <c r="Q2186" s="360">
        <v>0</v>
      </c>
      <c r="R2186" s="360">
        <v>0</v>
      </c>
    </row>
    <row r="2187" spans="2:18" ht="13.2" x14ac:dyDescent="0.25">
      <c r="B2187" s="371" t="s">
        <v>223</v>
      </c>
      <c r="C2187" s="371" t="s">
        <v>2221</v>
      </c>
      <c r="D2187" s="371" t="s">
        <v>205</v>
      </c>
      <c r="E2187" s="371" t="s">
        <v>3373</v>
      </c>
      <c r="F2187" s="360">
        <v>2</v>
      </c>
      <c r="G2187" s="360">
        <v>0</v>
      </c>
      <c r="H2187" s="360">
        <v>0</v>
      </c>
      <c r="I2187" s="360">
        <v>0</v>
      </c>
      <c r="J2187" s="360">
        <v>0</v>
      </c>
      <c r="K2187" s="360">
        <v>0</v>
      </c>
      <c r="L2187" s="360">
        <v>0</v>
      </c>
      <c r="M2187" s="360">
        <v>0</v>
      </c>
      <c r="N2187" s="360">
        <v>1</v>
      </c>
      <c r="O2187" s="360">
        <v>1</v>
      </c>
      <c r="P2187" s="360">
        <v>0</v>
      </c>
      <c r="Q2187" s="360">
        <v>0</v>
      </c>
      <c r="R2187" s="360">
        <v>0</v>
      </c>
    </row>
    <row r="2188" spans="2:18" ht="13.2" x14ac:dyDescent="0.25">
      <c r="B2188" s="371" t="s">
        <v>223</v>
      </c>
      <c r="C2188" s="371" t="s">
        <v>2221</v>
      </c>
      <c r="D2188" s="371" t="s">
        <v>205</v>
      </c>
      <c r="E2188" s="371" t="s">
        <v>4008</v>
      </c>
      <c r="F2188" s="360">
        <v>7</v>
      </c>
      <c r="G2188" s="360">
        <v>0</v>
      </c>
      <c r="H2188" s="360">
        <v>0</v>
      </c>
      <c r="I2188" s="360">
        <v>1</v>
      </c>
      <c r="J2188" s="360">
        <v>0</v>
      </c>
      <c r="K2188" s="360">
        <v>0</v>
      </c>
      <c r="L2188" s="360">
        <v>2</v>
      </c>
      <c r="M2188" s="360">
        <v>1</v>
      </c>
      <c r="N2188" s="360">
        <v>1</v>
      </c>
      <c r="O2188" s="360">
        <v>1</v>
      </c>
      <c r="P2188" s="360">
        <v>1</v>
      </c>
      <c r="Q2188" s="360">
        <v>0</v>
      </c>
      <c r="R2188" s="360">
        <v>0</v>
      </c>
    </row>
    <row r="2189" spans="2:18" ht="13.2" x14ac:dyDescent="0.25">
      <c r="B2189" s="371" t="s">
        <v>223</v>
      </c>
      <c r="C2189" s="371" t="s">
        <v>2221</v>
      </c>
      <c r="D2189" s="371" t="s">
        <v>449</v>
      </c>
      <c r="E2189" s="371" t="s">
        <v>1998</v>
      </c>
      <c r="F2189" s="360">
        <v>3</v>
      </c>
      <c r="G2189" s="360">
        <v>0</v>
      </c>
      <c r="H2189" s="360">
        <v>0</v>
      </c>
      <c r="I2189" s="360">
        <v>0</v>
      </c>
      <c r="J2189" s="360">
        <v>0</v>
      </c>
      <c r="K2189" s="360">
        <v>0</v>
      </c>
      <c r="L2189" s="360">
        <v>0</v>
      </c>
      <c r="M2189" s="360">
        <v>3</v>
      </c>
      <c r="N2189" s="360">
        <v>0</v>
      </c>
      <c r="O2189" s="360">
        <v>0</v>
      </c>
      <c r="P2189" s="360">
        <v>0</v>
      </c>
      <c r="Q2189" s="360">
        <v>0</v>
      </c>
      <c r="R2189" s="360">
        <v>0</v>
      </c>
    </row>
    <row r="2190" spans="2:18" ht="13.2" x14ac:dyDescent="0.25">
      <c r="B2190" s="371" t="s">
        <v>223</v>
      </c>
      <c r="C2190" s="371" t="s">
        <v>2222</v>
      </c>
      <c r="D2190" s="371" t="s">
        <v>143</v>
      </c>
      <c r="E2190" s="371" t="s">
        <v>3374</v>
      </c>
      <c r="F2190" s="360">
        <v>6</v>
      </c>
      <c r="G2190" s="360">
        <v>0</v>
      </c>
      <c r="H2190" s="360">
        <v>0</v>
      </c>
      <c r="I2190" s="360">
        <v>0</v>
      </c>
      <c r="J2190" s="360">
        <v>0</v>
      </c>
      <c r="K2190" s="360">
        <v>0</v>
      </c>
      <c r="L2190" s="360">
        <v>0</v>
      </c>
      <c r="M2190" s="360">
        <v>1</v>
      </c>
      <c r="N2190" s="360">
        <v>3</v>
      </c>
      <c r="O2190" s="360">
        <v>0</v>
      </c>
      <c r="P2190" s="360">
        <v>2</v>
      </c>
      <c r="Q2190" s="360">
        <v>0</v>
      </c>
      <c r="R2190" s="360">
        <v>0</v>
      </c>
    </row>
    <row r="2191" spans="2:18" ht="13.2" x14ac:dyDescent="0.25">
      <c r="B2191" s="371" t="s">
        <v>223</v>
      </c>
      <c r="C2191" s="371" t="s">
        <v>2222</v>
      </c>
      <c r="D2191" s="371" t="s">
        <v>143</v>
      </c>
      <c r="E2191" s="371" t="s">
        <v>3420</v>
      </c>
      <c r="F2191" s="360">
        <v>1</v>
      </c>
      <c r="G2191" s="360">
        <v>0</v>
      </c>
      <c r="H2191" s="360">
        <v>0</v>
      </c>
      <c r="I2191" s="360">
        <v>0</v>
      </c>
      <c r="J2191" s="360">
        <v>0</v>
      </c>
      <c r="K2191" s="360">
        <v>0</v>
      </c>
      <c r="L2191" s="360">
        <v>0</v>
      </c>
      <c r="M2191" s="360">
        <v>0</v>
      </c>
      <c r="N2191" s="360">
        <v>0</v>
      </c>
      <c r="O2191" s="360">
        <v>0</v>
      </c>
      <c r="P2191" s="360">
        <v>1</v>
      </c>
      <c r="Q2191" s="360">
        <v>0</v>
      </c>
      <c r="R2191" s="360">
        <v>0</v>
      </c>
    </row>
    <row r="2192" spans="2:18" ht="13.2" x14ac:dyDescent="0.25">
      <c r="B2192" s="371" t="s">
        <v>223</v>
      </c>
      <c r="C2192" s="371" t="s">
        <v>2222</v>
      </c>
      <c r="D2192" s="371" t="s">
        <v>143</v>
      </c>
      <c r="E2192" s="371" t="s">
        <v>3375</v>
      </c>
      <c r="F2192" s="360">
        <v>29</v>
      </c>
      <c r="G2192" s="360">
        <v>0</v>
      </c>
      <c r="H2192" s="360">
        <v>0</v>
      </c>
      <c r="I2192" s="360">
        <v>0</v>
      </c>
      <c r="J2192" s="360">
        <v>0</v>
      </c>
      <c r="K2192" s="360">
        <v>1</v>
      </c>
      <c r="L2192" s="360">
        <v>1</v>
      </c>
      <c r="M2192" s="360">
        <v>4</v>
      </c>
      <c r="N2192" s="360">
        <v>4</v>
      </c>
      <c r="O2192" s="360">
        <v>8</v>
      </c>
      <c r="P2192" s="360">
        <v>9</v>
      </c>
      <c r="Q2192" s="360">
        <v>2</v>
      </c>
      <c r="R2192" s="360">
        <v>0</v>
      </c>
    </row>
    <row r="2193" spans="2:18" ht="13.2" x14ac:dyDescent="0.25">
      <c r="B2193" s="371" t="s">
        <v>223</v>
      </c>
      <c r="C2193" s="371" t="s">
        <v>2222</v>
      </c>
      <c r="D2193" s="371" t="s">
        <v>143</v>
      </c>
      <c r="E2193" s="371" t="s">
        <v>3421</v>
      </c>
      <c r="F2193" s="360">
        <v>32</v>
      </c>
      <c r="G2193" s="360">
        <v>0</v>
      </c>
      <c r="H2193" s="360">
        <v>0</v>
      </c>
      <c r="I2193" s="360">
        <v>0</v>
      </c>
      <c r="J2193" s="360">
        <v>0</v>
      </c>
      <c r="K2193" s="360">
        <v>0</v>
      </c>
      <c r="L2193" s="360">
        <v>2</v>
      </c>
      <c r="M2193" s="360">
        <v>4</v>
      </c>
      <c r="N2193" s="360">
        <v>3</v>
      </c>
      <c r="O2193" s="360">
        <v>11</v>
      </c>
      <c r="P2193" s="360">
        <v>8</v>
      </c>
      <c r="Q2193" s="360">
        <v>4</v>
      </c>
      <c r="R2193" s="360">
        <v>0</v>
      </c>
    </row>
    <row r="2194" spans="2:18" ht="13.2" x14ac:dyDescent="0.25">
      <c r="B2194" s="371" t="s">
        <v>223</v>
      </c>
      <c r="C2194" s="371" t="s">
        <v>2222</v>
      </c>
      <c r="D2194" s="371" t="s">
        <v>143</v>
      </c>
      <c r="E2194" s="371" t="s">
        <v>3422</v>
      </c>
      <c r="F2194" s="360">
        <v>3</v>
      </c>
      <c r="G2194" s="360">
        <v>0</v>
      </c>
      <c r="H2194" s="360">
        <v>0</v>
      </c>
      <c r="I2194" s="360">
        <v>0</v>
      </c>
      <c r="J2194" s="360">
        <v>0</v>
      </c>
      <c r="K2194" s="360">
        <v>0</v>
      </c>
      <c r="L2194" s="360">
        <v>0</v>
      </c>
      <c r="M2194" s="360">
        <v>0</v>
      </c>
      <c r="N2194" s="360">
        <v>0</v>
      </c>
      <c r="O2194" s="360">
        <v>0</v>
      </c>
      <c r="P2194" s="360">
        <v>2</v>
      </c>
      <c r="Q2194" s="360">
        <v>1</v>
      </c>
      <c r="R2194" s="360">
        <v>0</v>
      </c>
    </row>
    <row r="2195" spans="2:18" ht="13.2" x14ac:dyDescent="0.25">
      <c r="B2195" s="371" t="s">
        <v>223</v>
      </c>
      <c r="C2195" s="371" t="s">
        <v>2222</v>
      </c>
      <c r="D2195" s="371" t="s">
        <v>143</v>
      </c>
      <c r="E2195" s="371" t="s">
        <v>1992</v>
      </c>
      <c r="F2195" s="360">
        <v>3</v>
      </c>
      <c r="G2195" s="360">
        <v>0</v>
      </c>
      <c r="H2195" s="360">
        <v>0</v>
      </c>
      <c r="I2195" s="360">
        <v>0</v>
      </c>
      <c r="J2195" s="360">
        <v>0</v>
      </c>
      <c r="K2195" s="360">
        <v>0</v>
      </c>
      <c r="L2195" s="360">
        <v>0</v>
      </c>
      <c r="M2195" s="360">
        <v>0</v>
      </c>
      <c r="N2195" s="360">
        <v>1</v>
      </c>
      <c r="O2195" s="360">
        <v>1</v>
      </c>
      <c r="P2195" s="360">
        <v>1</v>
      </c>
      <c r="Q2195" s="360">
        <v>0</v>
      </c>
      <c r="R2195" s="360">
        <v>0</v>
      </c>
    </row>
    <row r="2196" spans="2:18" ht="13.2" x14ac:dyDescent="0.25">
      <c r="B2196" s="371" t="s">
        <v>223</v>
      </c>
      <c r="C2196" s="371" t="s">
        <v>2222</v>
      </c>
      <c r="D2196" s="371" t="s">
        <v>143</v>
      </c>
      <c r="E2196" s="371" t="s">
        <v>3642</v>
      </c>
      <c r="F2196" s="360">
        <v>30</v>
      </c>
      <c r="G2196" s="360">
        <v>0</v>
      </c>
      <c r="H2196" s="360">
        <v>0</v>
      </c>
      <c r="I2196" s="360">
        <v>0</v>
      </c>
      <c r="J2196" s="360">
        <v>0</v>
      </c>
      <c r="K2196" s="360">
        <v>2</v>
      </c>
      <c r="L2196" s="360">
        <v>3</v>
      </c>
      <c r="M2196" s="360">
        <v>5</v>
      </c>
      <c r="N2196" s="360">
        <v>3</v>
      </c>
      <c r="O2196" s="360">
        <v>7</v>
      </c>
      <c r="P2196" s="360">
        <v>8</v>
      </c>
      <c r="Q2196" s="360">
        <v>2</v>
      </c>
      <c r="R2196" s="360">
        <v>0</v>
      </c>
    </row>
    <row r="2197" spans="2:18" ht="13.2" x14ac:dyDescent="0.25">
      <c r="B2197" s="371" t="s">
        <v>223</v>
      </c>
      <c r="C2197" s="371" t="s">
        <v>2222</v>
      </c>
      <c r="D2197" s="371" t="s">
        <v>143</v>
      </c>
      <c r="E2197" s="371" t="s">
        <v>3376</v>
      </c>
      <c r="F2197" s="360">
        <v>1</v>
      </c>
      <c r="G2197" s="360">
        <v>0</v>
      </c>
      <c r="H2197" s="360">
        <v>0</v>
      </c>
      <c r="I2197" s="360">
        <v>0</v>
      </c>
      <c r="J2197" s="360">
        <v>0</v>
      </c>
      <c r="K2197" s="360">
        <v>0</v>
      </c>
      <c r="L2197" s="360">
        <v>0</v>
      </c>
      <c r="M2197" s="360">
        <v>0</v>
      </c>
      <c r="N2197" s="360">
        <v>1</v>
      </c>
      <c r="O2197" s="360">
        <v>0</v>
      </c>
      <c r="P2197" s="360">
        <v>0</v>
      </c>
      <c r="Q2197" s="360">
        <v>0</v>
      </c>
      <c r="R2197" s="360">
        <v>0</v>
      </c>
    </row>
    <row r="2198" spans="2:18" ht="13.2" x14ac:dyDescent="0.25">
      <c r="B2198" s="371" t="s">
        <v>223</v>
      </c>
      <c r="C2198" s="371" t="s">
        <v>2222</v>
      </c>
      <c r="D2198" s="371" t="s">
        <v>143</v>
      </c>
      <c r="E2198" s="371" t="s">
        <v>3643</v>
      </c>
      <c r="F2198" s="360">
        <v>1</v>
      </c>
      <c r="G2198" s="360">
        <v>0</v>
      </c>
      <c r="H2198" s="360">
        <v>0</v>
      </c>
      <c r="I2198" s="360">
        <v>0</v>
      </c>
      <c r="J2198" s="360">
        <v>0</v>
      </c>
      <c r="K2198" s="360">
        <v>0</v>
      </c>
      <c r="L2198" s="360">
        <v>0</v>
      </c>
      <c r="M2198" s="360">
        <v>0</v>
      </c>
      <c r="N2198" s="360">
        <v>0</v>
      </c>
      <c r="O2198" s="360">
        <v>1</v>
      </c>
      <c r="P2198" s="360">
        <v>0</v>
      </c>
      <c r="Q2198" s="360">
        <v>0</v>
      </c>
      <c r="R2198" s="360">
        <v>0</v>
      </c>
    </row>
    <row r="2199" spans="2:18" ht="13.2" x14ac:dyDescent="0.25">
      <c r="B2199" s="371" t="s">
        <v>223</v>
      </c>
      <c r="C2199" s="371" t="s">
        <v>2222</v>
      </c>
      <c r="D2199" s="371" t="s">
        <v>4157</v>
      </c>
      <c r="E2199" s="371" t="s">
        <v>4157</v>
      </c>
      <c r="F2199" s="360">
        <v>1</v>
      </c>
      <c r="G2199" s="360">
        <v>0</v>
      </c>
      <c r="H2199" s="360">
        <v>0</v>
      </c>
      <c r="I2199" s="360">
        <v>0</v>
      </c>
      <c r="J2199" s="360">
        <v>0</v>
      </c>
      <c r="K2199" s="360">
        <v>1</v>
      </c>
      <c r="L2199" s="360">
        <v>0</v>
      </c>
      <c r="M2199" s="360">
        <v>0</v>
      </c>
      <c r="N2199" s="360">
        <v>0</v>
      </c>
      <c r="O2199" s="360">
        <v>0</v>
      </c>
      <c r="P2199" s="360">
        <v>0</v>
      </c>
      <c r="Q2199" s="360">
        <v>0</v>
      </c>
      <c r="R2199" s="360">
        <v>0</v>
      </c>
    </row>
    <row r="2200" spans="2:18" ht="13.2" x14ac:dyDescent="0.25">
      <c r="B2200" s="371" t="s">
        <v>223</v>
      </c>
      <c r="C2200" s="371" t="s">
        <v>2222</v>
      </c>
      <c r="D2200" s="371" t="s">
        <v>4158</v>
      </c>
      <c r="E2200" s="371" t="s">
        <v>4160</v>
      </c>
      <c r="F2200" s="360">
        <v>1</v>
      </c>
      <c r="G2200" s="360">
        <v>0</v>
      </c>
      <c r="H2200" s="360">
        <v>0</v>
      </c>
      <c r="I2200" s="360">
        <v>0</v>
      </c>
      <c r="J2200" s="360">
        <v>0</v>
      </c>
      <c r="K2200" s="360">
        <v>0</v>
      </c>
      <c r="L2200" s="360">
        <v>0</v>
      </c>
      <c r="M2200" s="360">
        <v>0</v>
      </c>
      <c r="N2200" s="360">
        <v>0</v>
      </c>
      <c r="O2200" s="360">
        <v>1</v>
      </c>
      <c r="P2200" s="360">
        <v>0</v>
      </c>
      <c r="Q2200" s="360">
        <v>0</v>
      </c>
      <c r="R2200" s="360">
        <v>0</v>
      </c>
    </row>
    <row r="2201" spans="2:18" ht="13.2" x14ac:dyDescent="0.25">
      <c r="B2201" s="371" t="s">
        <v>223</v>
      </c>
      <c r="C2201" s="371" t="s">
        <v>2222</v>
      </c>
      <c r="D2201" s="371" t="s">
        <v>4158</v>
      </c>
      <c r="E2201" s="371" t="s">
        <v>4161</v>
      </c>
      <c r="F2201" s="360">
        <v>2</v>
      </c>
      <c r="G2201" s="360">
        <v>0</v>
      </c>
      <c r="H2201" s="360">
        <v>0</v>
      </c>
      <c r="I2201" s="360">
        <v>0</v>
      </c>
      <c r="J2201" s="360">
        <v>0</v>
      </c>
      <c r="K2201" s="360">
        <v>0</v>
      </c>
      <c r="L2201" s="360">
        <v>0</v>
      </c>
      <c r="M2201" s="360">
        <v>0</v>
      </c>
      <c r="N2201" s="360">
        <v>0</v>
      </c>
      <c r="O2201" s="360">
        <v>0</v>
      </c>
      <c r="P2201" s="360">
        <v>0</v>
      </c>
      <c r="Q2201" s="360">
        <v>0</v>
      </c>
      <c r="R2201" s="360">
        <v>2</v>
      </c>
    </row>
    <row r="2202" spans="2:18" ht="13.2" x14ac:dyDescent="0.25">
      <c r="B2202" s="371" t="s">
        <v>223</v>
      </c>
      <c r="C2202" s="371" t="s">
        <v>2224</v>
      </c>
      <c r="D2202" s="371" t="s">
        <v>2004</v>
      </c>
      <c r="E2202" s="371" t="s">
        <v>3157</v>
      </c>
      <c r="F2202" s="360">
        <v>1</v>
      </c>
      <c r="G2202" s="360">
        <v>0</v>
      </c>
      <c r="H2202" s="360">
        <v>0</v>
      </c>
      <c r="I2202" s="360">
        <v>0</v>
      </c>
      <c r="J2202" s="360">
        <v>0</v>
      </c>
      <c r="K2202" s="360">
        <v>0</v>
      </c>
      <c r="L2202" s="360">
        <v>0</v>
      </c>
      <c r="M2202" s="360">
        <v>0</v>
      </c>
      <c r="N2202" s="360">
        <v>0</v>
      </c>
      <c r="O2202" s="360">
        <v>0</v>
      </c>
      <c r="P2202" s="360">
        <v>1</v>
      </c>
      <c r="Q2202" s="360">
        <v>0</v>
      </c>
      <c r="R2202" s="360">
        <v>0</v>
      </c>
    </row>
    <row r="2203" spans="2:18" ht="13.2" x14ac:dyDescent="0.25">
      <c r="B2203" s="371" t="s">
        <v>223</v>
      </c>
      <c r="C2203" s="371" t="s">
        <v>2224</v>
      </c>
      <c r="D2203" s="371" t="s">
        <v>2004</v>
      </c>
      <c r="E2203" s="371" t="s">
        <v>3377</v>
      </c>
      <c r="F2203" s="360">
        <v>1</v>
      </c>
      <c r="G2203" s="360">
        <v>0</v>
      </c>
      <c r="H2203" s="360">
        <v>0</v>
      </c>
      <c r="I2203" s="360">
        <v>0</v>
      </c>
      <c r="J2203" s="360">
        <v>0</v>
      </c>
      <c r="K2203" s="360">
        <v>0</v>
      </c>
      <c r="L2203" s="360">
        <v>0</v>
      </c>
      <c r="M2203" s="360">
        <v>0</v>
      </c>
      <c r="N2203" s="360">
        <v>0</v>
      </c>
      <c r="O2203" s="360">
        <v>1</v>
      </c>
      <c r="P2203" s="360">
        <v>0</v>
      </c>
      <c r="Q2203" s="360">
        <v>0</v>
      </c>
      <c r="R2203" s="360">
        <v>0</v>
      </c>
    </row>
    <row r="2204" spans="2:18" ht="13.2" x14ac:dyDescent="0.25">
      <c r="B2204" s="371" t="s">
        <v>223</v>
      </c>
      <c r="C2204" s="371" t="s">
        <v>2224</v>
      </c>
      <c r="D2204" s="371" t="s">
        <v>2004</v>
      </c>
      <c r="E2204" s="371" t="s">
        <v>3378</v>
      </c>
      <c r="F2204" s="360">
        <v>1</v>
      </c>
      <c r="G2204" s="360">
        <v>0</v>
      </c>
      <c r="H2204" s="360">
        <v>0</v>
      </c>
      <c r="I2204" s="360">
        <v>0</v>
      </c>
      <c r="J2204" s="360">
        <v>0</v>
      </c>
      <c r="K2204" s="360">
        <v>0</v>
      </c>
      <c r="L2204" s="360">
        <v>0</v>
      </c>
      <c r="M2204" s="360">
        <v>0</v>
      </c>
      <c r="N2204" s="360">
        <v>0</v>
      </c>
      <c r="O2204" s="360">
        <v>1</v>
      </c>
      <c r="P2204" s="360">
        <v>0</v>
      </c>
      <c r="Q2204" s="360">
        <v>0</v>
      </c>
      <c r="R2204" s="360">
        <v>0</v>
      </c>
    </row>
    <row r="2205" spans="2:18" ht="13.2" x14ac:dyDescent="0.25">
      <c r="B2205" s="371" t="s">
        <v>223</v>
      </c>
      <c r="C2205" s="371" t="s">
        <v>2224</v>
      </c>
      <c r="D2205" s="371" t="s">
        <v>2004</v>
      </c>
      <c r="E2205" s="371" t="s">
        <v>1979</v>
      </c>
      <c r="F2205" s="360">
        <v>27</v>
      </c>
      <c r="G2205" s="360">
        <v>0</v>
      </c>
      <c r="H2205" s="360">
        <v>0</v>
      </c>
      <c r="I2205" s="360">
        <v>0</v>
      </c>
      <c r="J2205" s="360">
        <v>0</v>
      </c>
      <c r="K2205" s="360">
        <v>1</v>
      </c>
      <c r="L2205" s="360">
        <v>1</v>
      </c>
      <c r="M2205" s="360">
        <v>4</v>
      </c>
      <c r="N2205" s="360">
        <v>3</v>
      </c>
      <c r="O2205" s="360">
        <v>10</v>
      </c>
      <c r="P2205" s="360">
        <v>7</v>
      </c>
      <c r="Q2205" s="360">
        <v>1</v>
      </c>
      <c r="R2205" s="360">
        <v>0</v>
      </c>
    </row>
    <row r="2206" spans="2:18" ht="13.2" x14ac:dyDescent="0.25">
      <c r="B2206" s="371" t="s">
        <v>223</v>
      </c>
      <c r="C2206" s="371" t="s">
        <v>2224</v>
      </c>
      <c r="D2206" s="371" t="s">
        <v>2225</v>
      </c>
      <c r="E2206" s="371" t="s">
        <v>1999</v>
      </c>
      <c r="F2206" s="360">
        <v>1</v>
      </c>
      <c r="G2206" s="360">
        <v>0</v>
      </c>
      <c r="H2206" s="360">
        <v>0</v>
      </c>
      <c r="I2206" s="360">
        <v>0</v>
      </c>
      <c r="J2206" s="360">
        <v>0</v>
      </c>
      <c r="K2206" s="360">
        <v>0</v>
      </c>
      <c r="L2206" s="360">
        <v>0</v>
      </c>
      <c r="M2206" s="360">
        <v>0</v>
      </c>
      <c r="N2206" s="360">
        <v>1</v>
      </c>
      <c r="O2206" s="360">
        <v>0</v>
      </c>
      <c r="P2206" s="360">
        <v>0</v>
      </c>
      <c r="Q2206" s="360">
        <v>0</v>
      </c>
      <c r="R2206" s="360">
        <v>0</v>
      </c>
    </row>
    <row r="2207" spans="2:18" ht="13.2" x14ac:dyDescent="0.25">
      <c r="B2207" s="371" t="s">
        <v>223</v>
      </c>
      <c r="C2207" s="371" t="s">
        <v>2224</v>
      </c>
      <c r="D2207" s="371" t="s">
        <v>2225</v>
      </c>
      <c r="E2207" s="371" t="s">
        <v>2000</v>
      </c>
      <c r="F2207" s="360">
        <v>6</v>
      </c>
      <c r="G2207" s="360">
        <v>0</v>
      </c>
      <c r="H2207" s="360">
        <v>0</v>
      </c>
      <c r="I2207" s="360">
        <v>0</v>
      </c>
      <c r="J2207" s="360">
        <v>0</v>
      </c>
      <c r="K2207" s="360">
        <v>0</v>
      </c>
      <c r="L2207" s="360">
        <v>0</v>
      </c>
      <c r="M2207" s="360">
        <v>2</v>
      </c>
      <c r="N2207" s="360">
        <v>1</v>
      </c>
      <c r="O2207" s="360">
        <v>3</v>
      </c>
      <c r="P2207" s="360">
        <v>0</v>
      </c>
      <c r="Q2207" s="360">
        <v>0</v>
      </c>
      <c r="R2207" s="360">
        <v>0</v>
      </c>
    </row>
    <row r="2208" spans="2:18" ht="13.2" x14ac:dyDescent="0.25">
      <c r="B2208" s="371" t="s">
        <v>223</v>
      </c>
      <c r="C2208" s="371" t="s">
        <v>2224</v>
      </c>
      <c r="D2208" s="371" t="s">
        <v>2225</v>
      </c>
      <c r="E2208" s="371" t="s">
        <v>2001</v>
      </c>
      <c r="F2208" s="360">
        <v>3</v>
      </c>
      <c r="G2208" s="360">
        <v>0</v>
      </c>
      <c r="H2208" s="360">
        <v>0</v>
      </c>
      <c r="I2208" s="360">
        <v>0</v>
      </c>
      <c r="J2208" s="360">
        <v>0</v>
      </c>
      <c r="K2208" s="360">
        <v>0</v>
      </c>
      <c r="L2208" s="360">
        <v>0</v>
      </c>
      <c r="M2208" s="360">
        <v>0</v>
      </c>
      <c r="N2208" s="360">
        <v>0</v>
      </c>
      <c r="O2208" s="360">
        <v>0</v>
      </c>
      <c r="P2208" s="360">
        <v>1</v>
      </c>
      <c r="Q2208" s="360">
        <v>2</v>
      </c>
      <c r="R2208" s="360">
        <v>0</v>
      </c>
    </row>
    <row r="2209" spans="2:18" ht="13.2" x14ac:dyDescent="0.25">
      <c r="B2209" s="371" t="s">
        <v>223</v>
      </c>
      <c r="C2209" s="371" t="s">
        <v>2224</v>
      </c>
      <c r="D2209" s="371" t="s">
        <v>450</v>
      </c>
      <c r="E2209" s="371" t="s">
        <v>4015</v>
      </c>
      <c r="F2209" s="360">
        <v>6</v>
      </c>
      <c r="G2209" s="360">
        <v>0</v>
      </c>
      <c r="H2209" s="360">
        <v>0</v>
      </c>
      <c r="I2209" s="360">
        <v>0</v>
      </c>
      <c r="J2209" s="360">
        <v>0</v>
      </c>
      <c r="K2209" s="360">
        <v>0</v>
      </c>
      <c r="L2209" s="360">
        <v>0</v>
      </c>
      <c r="M2209" s="360">
        <v>1</v>
      </c>
      <c r="N2209" s="360">
        <v>2</v>
      </c>
      <c r="O2209" s="360">
        <v>3</v>
      </c>
      <c r="P2209" s="360">
        <v>0</v>
      </c>
      <c r="Q2209" s="360">
        <v>0</v>
      </c>
      <c r="R2209" s="360">
        <v>0</v>
      </c>
    </row>
    <row r="2210" spans="2:18" ht="13.2" x14ac:dyDescent="0.25">
      <c r="B2210" s="371" t="s">
        <v>223</v>
      </c>
      <c r="C2210" s="371" t="s">
        <v>2224</v>
      </c>
      <c r="D2210" s="371" t="s">
        <v>450</v>
      </c>
      <c r="E2210" s="371" t="s">
        <v>2003</v>
      </c>
      <c r="F2210" s="360">
        <v>11</v>
      </c>
      <c r="G2210" s="360">
        <v>0</v>
      </c>
      <c r="H2210" s="360">
        <v>0</v>
      </c>
      <c r="I2210" s="360">
        <v>0</v>
      </c>
      <c r="J2210" s="360">
        <v>0</v>
      </c>
      <c r="K2210" s="360">
        <v>0</v>
      </c>
      <c r="L2210" s="360">
        <v>1</v>
      </c>
      <c r="M2210" s="360">
        <v>1</v>
      </c>
      <c r="N2210" s="360">
        <v>4</v>
      </c>
      <c r="O2210" s="360">
        <v>3</v>
      </c>
      <c r="P2210" s="360">
        <v>0</v>
      </c>
      <c r="Q2210" s="360">
        <v>2</v>
      </c>
      <c r="R2210" s="360">
        <v>0</v>
      </c>
    </row>
    <row r="2211" spans="2:18" ht="13.2" x14ac:dyDescent="0.25">
      <c r="B2211" s="371" t="s">
        <v>223</v>
      </c>
      <c r="C2211" s="371" t="s">
        <v>2224</v>
      </c>
      <c r="D2211" s="371" t="s">
        <v>450</v>
      </c>
      <c r="E2211" s="371" t="s">
        <v>3157</v>
      </c>
      <c r="F2211" s="360">
        <v>6</v>
      </c>
      <c r="G2211" s="360">
        <v>0</v>
      </c>
      <c r="H2211" s="360">
        <v>0</v>
      </c>
      <c r="I2211" s="360">
        <v>0</v>
      </c>
      <c r="J2211" s="360">
        <v>0</v>
      </c>
      <c r="K2211" s="360">
        <v>0</v>
      </c>
      <c r="L2211" s="360">
        <v>1</v>
      </c>
      <c r="M2211" s="360">
        <v>0</v>
      </c>
      <c r="N2211" s="360">
        <v>3</v>
      </c>
      <c r="O2211" s="360">
        <v>1</v>
      </c>
      <c r="P2211" s="360">
        <v>1</v>
      </c>
      <c r="Q2211" s="360">
        <v>0</v>
      </c>
      <c r="R2211" s="360">
        <v>0</v>
      </c>
    </row>
    <row r="2212" spans="2:18" ht="13.2" x14ac:dyDescent="0.25">
      <c r="B2212" s="371" t="s">
        <v>1898</v>
      </c>
      <c r="C2212" s="371" t="s">
        <v>1898</v>
      </c>
      <c r="D2212" s="371" t="s">
        <v>1898</v>
      </c>
      <c r="E2212" s="371" t="s">
        <v>3380</v>
      </c>
      <c r="F2212" s="360">
        <v>1</v>
      </c>
      <c r="G2212" s="360">
        <v>0</v>
      </c>
      <c r="H2212" s="360">
        <v>0</v>
      </c>
      <c r="I2212" s="360">
        <v>0</v>
      </c>
      <c r="J2212" s="360">
        <v>0</v>
      </c>
      <c r="K2212" s="360">
        <v>0</v>
      </c>
      <c r="L2212" s="360">
        <v>0</v>
      </c>
      <c r="M2212" s="360">
        <v>0</v>
      </c>
      <c r="N2212" s="360">
        <v>0</v>
      </c>
      <c r="O2212" s="360">
        <v>0</v>
      </c>
      <c r="P2212" s="360">
        <v>0</v>
      </c>
      <c r="Q2212" s="360">
        <v>0</v>
      </c>
      <c r="R2212" s="360">
        <v>1</v>
      </c>
    </row>
    <row r="2213" spans="2:18" ht="13.2" x14ac:dyDescent="0.25">
      <c r="B2213" s="371" t="s">
        <v>1898</v>
      </c>
      <c r="C2213" s="371" t="s">
        <v>1898</v>
      </c>
      <c r="D2213" s="371" t="s">
        <v>1898</v>
      </c>
      <c r="E2213" s="371" t="s">
        <v>4016</v>
      </c>
      <c r="F2213" s="360">
        <v>1</v>
      </c>
      <c r="G2213" s="360">
        <v>0</v>
      </c>
      <c r="H2213" s="360">
        <v>0</v>
      </c>
      <c r="I2213" s="360">
        <v>0</v>
      </c>
      <c r="J2213" s="360">
        <v>0</v>
      </c>
      <c r="K2213" s="360">
        <v>0</v>
      </c>
      <c r="L2213" s="360">
        <v>0</v>
      </c>
      <c r="M2213" s="360">
        <v>0</v>
      </c>
      <c r="N2213" s="360">
        <v>0</v>
      </c>
      <c r="O2213" s="360">
        <v>1</v>
      </c>
      <c r="P2213" s="360">
        <v>0</v>
      </c>
      <c r="Q2213" s="360">
        <v>0</v>
      </c>
      <c r="R2213" s="360">
        <v>0</v>
      </c>
    </row>
    <row r="2214" spans="2:18" ht="13.2" x14ac:dyDescent="0.25">
      <c r="B2214" s="371" t="s">
        <v>1898</v>
      </c>
      <c r="C2214" s="371" t="s">
        <v>1898</v>
      </c>
      <c r="D2214" s="371" t="s">
        <v>1898</v>
      </c>
      <c r="E2214" s="371" t="s">
        <v>4018</v>
      </c>
      <c r="F2214" s="360">
        <v>1</v>
      </c>
      <c r="G2214" s="360">
        <v>0</v>
      </c>
      <c r="H2214" s="360">
        <v>0</v>
      </c>
      <c r="I2214" s="360">
        <v>0</v>
      </c>
      <c r="J2214" s="360">
        <v>0</v>
      </c>
      <c r="K2214" s="360">
        <v>0</v>
      </c>
      <c r="L2214" s="360">
        <v>0</v>
      </c>
      <c r="M2214" s="360">
        <v>0</v>
      </c>
      <c r="N2214" s="360">
        <v>0</v>
      </c>
      <c r="O2214" s="360">
        <v>0</v>
      </c>
      <c r="P2214" s="360">
        <v>1</v>
      </c>
      <c r="Q2214" s="360">
        <v>0</v>
      </c>
      <c r="R2214" s="360">
        <v>0</v>
      </c>
    </row>
    <row r="2215" spans="2:18" ht="13.2" x14ac:dyDescent="0.25">
      <c r="B2215" s="371" t="s">
        <v>1898</v>
      </c>
      <c r="C2215" s="371" t="s">
        <v>1898</v>
      </c>
      <c r="D2215" s="371" t="s">
        <v>1898</v>
      </c>
      <c r="E2215" s="371" t="s">
        <v>3381</v>
      </c>
      <c r="F2215" s="360">
        <v>2</v>
      </c>
      <c r="G2215" s="360">
        <v>0</v>
      </c>
      <c r="H2215" s="360">
        <v>0</v>
      </c>
      <c r="I2215" s="360">
        <v>0</v>
      </c>
      <c r="J2215" s="360">
        <v>0</v>
      </c>
      <c r="K2215" s="360">
        <v>0</v>
      </c>
      <c r="L2215" s="360">
        <v>0</v>
      </c>
      <c r="M2215" s="360">
        <v>1</v>
      </c>
      <c r="N2215" s="360">
        <v>0</v>
      </c>
      <c r="O2215" s="360">
        <v>1</v>
      </c>
      <c r="P2215" s="360">
        <v>0</v>
      </c>
      <c r="Q2215" s="360">
        <v>0</v>
      </c>
      <c r="R2215" s="360">
        <v>0</v>
      </c>
    </row>
    <row r="2216" spans="2:18" ht="13.2" x14ac:dyDescent="0.25">
      <c r="B2216" s="371" t="s">
        <v>254</v>
      </c>
      <c r="C2216" s="371" t="s">
        <v>254</v>
      </c>
      <c r="D2216" s="371" t="s">
        <v>254</v>
      </c>
      <c r="E2216" s="371" t="s">
        <v>3158</v>
      </c>
      <c r="F2216" s="360">
        <v>3735</v>
      </c>
      <c r="G2216" s="360">
        <v>0</v>
      </c>
      <c r="H2216" s="360">
        <v>0</v>
      </c>
      <c r="I2216" s="360">
        <v>0</v>
      </c>
      <c r="J2216" s="360">
        <v>2</v>
      </c>
      <c r="K2216" s="360">
        <v>183</v>
      </c>
      <c r="L2216" s="360">
        <v>415</v>
      </c>
      <c r="M2216" s="360">
        <v>512</v>
      </c>
      <c r="N2216" s="360">
        <v>609</v>
      </c>
      <c r="O2216" s="360">
        <v>1117</v>
      </c>
      <c r="P2216" s="360">
        <v>735</v>
      </c>
      <c r="Q2216" s="360">
        <v>156</v>
      </c>
      <c r="R2216" s="360">
        <v>6</v>
      </c>
    </row>
    <row r="2217" spans="2:18" ht="13.2" x14ac:dyDescent="0.25">
      <c r="B2217" s="371" t="s">
        <v>254</v>
      </c>
      <c r="C2217" s="371" t="s">
        <v>254</v>
      </c>
      <c r="D2217" s="371" t="s">
        <v>254</v>
      </c>
      <c r="E2217" s="371" t="s">
        <v>4167</v>
      </c>
      <c r="F2217" s="360">
        <v>52</v>
      </c>
      <c r="G2217" s="360">
        <v>0</v>
      </c>
      <c r="H2217" s="360">
        <v>0</v>
      </c>
      <c r="I2217" s="360">
        <v>0</v>
      </c>
      <c r="J2217" s="360">
        <v>0</v>
      </c>
      <c r="K2217" s="360">
        <v>1</v>
      </c>
      <c r="L2217" s="360">
        <v>7</v>
      </c>
      <c r="M2217" s="360">
        <v>9</v>
      </c>
      <c r="N2217" s="360">
        <v>9</v>
      </c>
      <c r="O2217" s="360">
        <v>12</v>
      </c>
      <c r="P2217" s="360">
        <v>10</v>
      </c>
      <c r="Q2217" s="360">
        <v>4</v>
      </c>
      <c r="R2217" s="360">
        <v>0</v>
      </c>
    </row>
    <row r="2219" spans="2:18" x14ac:dyDescent="0.3">
      <c r="B2219" s="258"/>
    </row>
    <row r="2220" spans="2:18" x14ac:dyDescent="0.3">
      <c r="B2220" s="259"/>
    </row>
  </sheetData>
  <sortState xmlns:xlrd2="http://schemas.microsoft.com/office/spreadsheetml/2017/richdata2" ref="C66:Q327">
    <sortCondition descending="1" ref="D66:D327"/>
  </sortState>
  <mergeCells count="8">
    <mergeCell ref="C8:N8"/>
    <mergeCell ref="C9:N9"/>
    <mergeCell ref="C10:N10"/>
    <mergeCell ref="B12:B13"/>
    <mergeCell ref="C12:C13"/>
    <mergeCell ref="D12:D13"/>
    <mergeCell ref="E12:E13"/>
    <mergeCell ref="F12:R12"/>
  </mergeCells>
  <hyperlinks>
    <hyperlink ref="B9" location="INDICE!B50" display="INDICE" xr:uid="{00000000-0004-0000-2300-000000000000}"/>
  </hyperlinks>
  <printOptions horizontalCentered="1"/>
  <pageMargins left="0" right="0" top="1.1811023622047245" bottom="0.78740157480314965" header="0" footer="0.19685039370078741"/>
  <pageSetup paperSize="9" scale="75" firstPageNumber="102" orientation="landscape" useFirstPageNumber="1" r:id="rId1"/>
  <headerFooter scaleWithDoc="0">
    <oddHeader>&amp;C
&amp;G</oddHeader>
    <oddFooter>&amp;C&amp;P</oddFooter>
    <evenFooter>&amp;L&amp;G&amp;C&amp;P&amp;R&amp;G</evenFooter>
  </headerFooter>
  <drawing r:id="rId2"/>
  <legacyDrawingHF r:id="rId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B1:U2220"/>
  <sheetViews>
    <sheetView showGridLines="0" zoomScaleNormal="100" workbookViewId="0">
      <selection activeCell="A10" sqref="A10"/>
    </sheetView>
  </sheetViews>
  <sheetFormatPr baseColWidth="10" defaultColWidth="11.44140625" defaultRowHeight="13.2" x14ac:dyDescent="0.25"/>
  <cols>
    <col min="1" max="1" width="3.33203125" style="148" customWidth="1"/>
    <col min="2" max="2" width="16.5546875" style="149" customWidth="1"/>
    <col min="3" max="3" width="23.33203125" style="149" bestFit="1" customWidth="1"/>
    <col min="4" max="4" width="30" style="149" customWidth="1"/>
    <col min="5" max="5" width="33.5546875" style="25" bestFit="1" customWidth="1"/>
    <col min="6" max="6" width="10.44140625" style="25" customWidth="1"/>
    <col min="7" max="8" width="12.44140625" style="25" customWidth="1"/>
    <col min="9" max="9" width="13.6640625" style="25" customWidth="1"/>
    <col min="10" max="10" width="12.44140625" style="25" customWidth="1"/>
    <col min="11" max="11" width="13.88671875" style="25" customWidth="1"/>
    <col min="12" max="14" width="12.44140625" style="25" customWidth="1"/>
    <col min="15" max="15" width="13.6640625" style="25" customWidth="1"/>
    <col min="16" max="20" width="12.44140625" style="25" customWidth="1"/>
    <col min="21" max="21" width="12.44140625" style="14" customWidth="1"/>
    <col min="22" max="16384" width="11.44140625" style="148"/>
  </cols>
  <sheetData>
    <row r="1" spans="2:21" ht="24.9" customHeight="1" x14ac:dyDescent="0.25"/>
    <row r="2" spans="2:21" ht="24.9" customHeight="1" x14ac:dyDescent="0.25"/>
    <row r="3" spans="2:21" ht="24.9" customHeight="1" x14ac:dyDescent="0.25"/>
    <row r="4" spans="2:21" ht="24.9" customHeight="1" x14ac:dyDescent="0.25"/>
    <row r="5" spans="2:21" ht="24.9" customHeight="1" x14ac:dyDescent="0.25"/>
    <row r="8" spans="2:21" x14ac:dyDescent="0.25">
      <c r="C8" s="378"/>
      <c r="D8" s="498" t="s">
        <v>354</v>
      </c>
      <c r="E8" s="498"/>
      <c r="F8" s="498"/>
      <c r="G8" s="498"/>
      <c r="H8" s="498"/>
      <c r="I8" s="498"/>
      <c r="J8" s="498"/>
      <c r="K8" s="498"/>
      <c r="L8" s="498"/>
      <c r="M8" s="498"/>
      <c r="N8" s="378"/>
      <c r="O8" s="187"/>
      <c r="P8" s="187"/>
      <c r="Q8" s="187"/>
      <c r="R8" s="187"/>
      <c r="S8" s="187"/>
      <c r="T8" s="187"/>
    </row>
    <row r="9" spans="2:21" x14ac:dyDescent="0.25">
      <c r="B9" s="391" t="s">
        <v>234</v>
      </c>
      <c r="C9" s="378"/>
      <c r="D9" s="498" t="s">
        <v>2625</v>
      </c>
      <c r="E9" s="498"/>
      <c r="F9" s="498"/>
      <c r="G9" s="498"/>
      <c r="H9" s="498"/>
      <c r="I9" s="498"/>
      <c r="J9" s="498"/>
      <c r="K9" s="498"/>
      <c r="L9" s="498"/>
      <c r="M9" s="498"/>
      <c r="N9" s="378"/>
      <c r="P9" s="187"/>
      <c r="Q9" s="187"/>
      <c r="R9" s="187"/>
      <c r="S9" s="187"/>
      <c r="T9" s="187"/>
    </row>
    <row r="10" spans="2:21" x14ac:dyDescent="0.25">
      <c r="C10" s="378"/>
      <c r="D10" s="498" t="s">
        <v>3751</v>
      </c>
      <c r="E10" s="498"/>
      <c r="F10" s="498"/>
      <c r="G10" s="498"/>
      <c r="H10" s="498"/>
      <c r="I10" s="498"/>
      <c r="J10" s="498"/>
      <c r="K10" s="498"/>
      <c r="L10" s="498"/>
      <c r="M10" s="498"/>
      <c r="N10" s="378"/>
      <c r="O10" s="187"/>
      <c r="P10" s="187"/>
      <c r="Q10" s="187"/>
      <c r="R10" s="187"/>
      <c r="S10" s="187"/>
      <c r="T10" s="187"/>
    </row>
    <row r="12" spans="2:21" ht="13.5" customHeight="1" x14ac:dyDescent="0.25">
      <c r="B12" s="456" t="s">
        <v>2604</v>
      </c>
      <c r="C12" s="456" t="s">
        <v>2603</v>
      </c>
      <c r="D12" s="456" t="s">
        <v>2605</v>
      </c>
      <c r="E12" s="456" t="s">
        <v>3424</v>
      </c>
      <c r="F12" s="456" t="s">
        <v>191</v>
      </c>
      <c r="G12" s="456"/>
      <c r="H12" s="456"/>
      <c r="I12" s="456"/>
      <c r="J12" s="456"/>
      <c r="K12" s="456"/>
      <c r="L12" s="456"/>
      <c r="M12" s="456"/>
      <c r="N12" s="456"/>
      <c r="O12" s="456"/>
      <c r="P12" s="456"/>
      <c r="Q12" s="456"/>
      <c r="R12" s="456"/>
      <c r="S12" s="456"/>
      <c r="T12" s="456"/>
      <c r="U12" s="456"/>
    </row>
    <row r="13" spans="2:21" ht="79.8" x14ac:dyDescent="0.25">
      <c r="B13" s="456"/>
      <c r="C13" s="456"/>
      <c r="D13" s="456"/>
      <c r="E13" s="456"/>
      <c r="F13" s="350" t="s">
        <v>10</v>
      </c>
      <c r="G13" s="350" t="s">
        <v>268</v>
      </c>
      <c r="H13" s="350" t="s">
        <v>269</v>
      </c>
      <c r="I13" s="350" t="s">
        <v>228</v>
      </c>
      <c r="J13" s="350" t="s">
        <v>225</v>
      </c>
      <c r="K13" s="350" t="s">
        <v>263</v>
      </c>
      <c r="L13" s="350" t="s">
        <v>229</v>
      </c>
      <c r="M13" s="350" t="s">
        <v>230</v>
      </c>
      <c r="N13" s="350" t="s">
        <v>231</v>
      </c>
      <c r="O13" s="350" t="s">
        <v>232</v>
      </c>
      <c r="P13" s="350" t="s">
        <v>233</v>
      </c>
      <c r="Q13" s="350" t="s">
        <v>261</v>
      </c>
      <c r="R13" s="350" t="s">
        <v>237</v>
      </c>
      <c r="S13" s="350" t="s">
        <v>270</v>
      </c>
      <c r="T13" s="350" t="s">
        <v>2007</v>
      </c>
      <c r="U13" s="350" t="s">
        <v>254</v>
      </c>
    </row>
    <row r="14" spans="2:21" s="40" customFormat="1" x14ac:dyDescent="0.3">
      <c r="B14" s="363" t="s">
        <v>10</v>
      </c>
      <c r="C14" s="363" t="s">
        <v>10</v>
      </c>
      <c r="D14" s="363" t="s">
        <v>10</v>
      </c>
      <c r="E14" s="363" t="s">
        <v>10</v>
      </c>
      <c r="F14" s="372">
        <f t="shared" ref="F14:U14" si="0">+SUM(F15:F2217)</f>
        <v>1751549</v>
      </c>
      <c r="G14" s="372">
        <f t="shared" si="0"/>
        <v>6969</v>
      </c>
      <c r="H14" s="372">
        <f t="shared" si="0"/>
        <v>27376</v>
      </c>
      <c r="I14" s="372">
        <f t="shared" si="0"/>
        <v>373207</v>
      </c>
      <c r="J14" s="372">
        <f t="shared" si="0"/>
        <v>101841</v>
      </c>
      <c r="K14" s="372">
        <f t="shared" si="0"/>
        <v>345672</v>
      </c>
      <c r="L14" s="372">
        <f t="shared" si="0"/>
        <v>134556</v>
      </c>
      <c r="M14" s="372">
        <f t="shared" si="0"/>
        <v>15458</v>
      </c>
      <c r="N14" s="372">
        <f t="shared" si="0"/>
        <v>26114</v>
      </c>
      <c r="O14" s="372">
        <f t="shared" si="0"/>
        <v>25126</v>
      </c>
      <c r="P14" s="372">
        <f t="shared" si="0"/>
        <v>13183</v>
      </c>
      <c r="Q14" s="372">
        <f t="shared" si="0"/>
        <v>134360</v>
      </c>
      <c r="R14" s="372">
        <f t="shared" si="0"/>
        <v>193026</v>
      </c>
      <c r="S14" s="372">
        <f t="shared" si="0"/>
        <v>93467</v>
      </c>
      <c r="T14" s="372">
        <f t="shared" si="0"/>
        <v>198195</v>
      </c>
      <c r="U14" s="372">
        <f t="shared" si="0"/>
        <v>62999</v>
      </c>
    </row>
    <row r="15" spans="2:21" s="40" customFormat="1" x14ac:dyDescent="0.3">
      <c r="B15" s="371" t="s">
        <v>218</v>
      </c>
      <c r="C15" s="371" t="s">
        <v>2191</v>
      </c>
      <c r="D15" s="371" t="s">
        <v>413</v>
      </c>
      <c r="E15" s="371" t="s">
        <v>815</v>
      </c>
      <c r="F15" s="360">
        <v>4</v>
      </c>
      <c r="G15" s="360">
        <v>0</v>
      </c>
      <c r="H15" s="360">
        <v>0</v>
      </c>
      <c r="I15" s="360">
        <v>1</v>
      </c>
      <c r="J15" s="360">
        <v>0</v>
      </c>
      <c r="K15" s="360">
        <v>1</v>
      </c>
      <c r="L15" s="360">
        <v>0</v>
      </c>
      <c r="M15" s="360">
        <v>0</v>
      </c>
      <c r="N15" s="360">
        <v>0</v>
      </c>
      <c r="O15" s="360">
        <v>0</v>
      </c>
      <c r="P15" s="360">
        <v>0</v>
      </c>
      <c r="Q15" s="360">
        <v>1</v>
      </c>
      <c r="R15" s="360">
        <v>0</v>
      </c>
      <c r="S15" s="360">
        <v>1</v>
      </c>
      <c r="T15" s="360">
        <v>0</v>
      </c>
      <c r="U15" s="360">
        <v>0</v>
      </c>
    </row>
    <row r="16" spans="2:21" s="40" customFormat="1" x14ac:dyDescent="0.3">
      <c r="B16" s="371" t="s">
        <v>218</v>
      </c>
      <c r="C16" s="371" t="s">
        <v>2191</v>
      </c>
      <c r="D16" s="371" t="s">
        <v>413</v>
      </c>
      <c r="E16" s="371" t="s">
        <v>1285</v>
      </c>
      <c r="F16" s="360">
        <v>1</v>
      </c>
      <c r="G16" s="360">
        <v>0</v>
      </c>
      <c r="H16" s="360">
        <v>0</v>
      </c>
      <c r="I16" s="360">
        <v>0</v>
      </c>
      <c r="J16" s="360">
        <v>0</v>
      </c>
      <c r="K16" s="360">
        <v>0</v>
      </c>
      <c r="L16" s="360">
        <v>1</v>
      </c>
      <c r="M16" s="360">
        <v>0</v>
      </c>
      <c r="N16" s="360">
        <v>0</v>
      </c>
      <c r="O16" s="360">
        <v>0</v>
      </c>
      <c r="P16" s="360">
        <v>0</v>
      </c>
      <c r="Q16" s="360">
        <v>0</v>
      </c>
      <c r="R16" s="360">
        <v>0</v>
      </c>
      <c r="S16" s="360">
        <v>0</v>
      </c>
      <c r="T16" s="360">
        <v>0</v>
      </c>
      <c r="U16" s="360">
        <v>0</v>
      </c>
    </row>
    <row r="17" spans="2:21" s="40" customFormat="1" x14ac:dyDescent="0.3">
      <c r="B17" s="371" t="s">
        <v>218</v>
      </c>
      <c r="C17" s="371" t="s">
        <v>2191</v>
      </c>
      <c r="D17" s="371" t="s">
        <v>413</v>
      </c>
      <c r="E17" s="371" t="s">
        <v>1911</v>
      </c>
      <c r="F17" s="360">
        <v>2</v>
      </c>
      <c r="G17" s="360">
        <v>0</v>
      </c>
      <c r="H17" s="360">
        <v>0</v>
      </c>
      <c r="I17" s="360">
        <v>0</v>
      </c>
      <c r="J17" s="360">
        <v>0</v>
      </c>
      <c r="K17" s="360">
        <v>1</v>
      </c>
      <c r="L17" s="360">
        <v>0</v>
      </c>
      <c r="M17" s="360">
        <v>0</v>
      </c>
      <c r="N17" s="360">
        <v>0</v>
      </c>
      <c r="O17" s="360">
        <v>0</v>
      </c>
      <c r="P17" s="360">
        <v>0</v>
      </c>
      <c r="Q17" s="360">
        <v>1</v>
      </c>
      <c r="R17" s="360">
        <v>0</v>
      </c>
      <c r="S17" s="360">
        <v>0</v>
      </c>
      <c r="T17" s="360">
        <v>0</v>
      </c>
      <c r="U17" s="360">
        <v>0</v>
      </c>
    </row>
    <row r="18" spans="2:21" s="40" customFormat="1" x14ac:dyDescent="0.3">
      <c r="B18" s="371" t="s">
        <v>218</v>
      </c>
      <c r="C18" s="371" t="s">
        <v>2191</v>
      </c>
      <c r="D18" s="371" t="s">
        <v>413</v>
      </c>
      <c r="E18" s="371" t="s">
        <v>4022</v>
      </c>
      <c r="F18" s="360">
        <v>1</v>
      </c>
      <c r="G18" s="360">
        <v>0</v>
      </c>
      <c r="H18" s="360">
        <v>0</v>
      </c>
      <c r="I18" s="360">
        <v>0</v>
      </c>
      <c r="J18" s="360">
        <v>0</v>
      </c>
      <c r="K18" s="360">
        <v>0</v>
      </c>
      <c r="L18" s="360">
        <v>0</v>
      </c>
      <c r="M18" s="360">
        <v>0</v>
      </c>
      <c r="N18" s="360">
        <v>1</v>
      </c>
      <c r="O18" s="360">
        <v>0</v>
      </c>
      <c r="P18" s="360">
        <v>0</v>
      </c>
      <c r="Q18" s="360">
        <v>0</v>
      </c>
      <c r="R18" s="360">
        <v>0</v>
      </c>
      <c r="S18" s="360">
        <v>0</v>
      </c>
      <c r="T18" s="360">
        <v>0</v>
      </c>
      <c r="U18" s="360">
        <v>0</v>
      </c>
    </row>
    <row r="19" spans="2:21" s="40" customFormat="1" x14ac:dyDescent="0.3">
      <c r="B19" s="371" t="s">
        <v>218</v>
      </c>
      <c r="C19" s="371" t="s">
        <v>2191</v>
      </c>
      <c r="D19" s="371" t="s">
        <v>413</v>
      </c>
      <c r="E19" s="371" t="s">
        <v>816</v>
      </c>
      <c r="F19" s="360">
        <v>3</v>
      </c>
      <c r="G19" s="360">
        <v>0</v>
      </c>
      <c r="H19" s="360">
        <v>0</v>
      </c>
      <c r="I19" s="360">
        <v>1</v>
      </c>
      <c r="J19" s="360">
        <v>0</v>
      </c>
      <c r="K19" s="360">
        <v>1</v>
      </c>
      <c r="L19" s="360">
        <v>0</v>
      </c>
      <c r="M19" s="360">
        <v>0</v>
      </c>
      <c r="N19" s="360">
        <v>0</v>
      </c>
      <c r="O19" s="360">
        <v>1</v>
      </c>
      <c r="P19" s="360">
        <v>0</v>
      </c>
      <c r="Q19" s="360">
        <v>0</v>
      </c>
      <c r="R19" s="360">
        <v>0</v>
      </c>
      <c r="S19" s="360">
        <v>0</v>
      </c>
      <c r="T19" s="360">
        <v>0</v>
      </c>
      <c r="U19" s="360">
        <v>0</v>
      </c>
    </row>
    <row r="20" spans="2:21" s="40" customFormat="1" x14ac:dyDescent="0.3">
      <c r="B20" s="371" t="s">
        <v>218</v>
      </c>
      <c r="C20" s="371" t="s">
        <v>2191</v>
      </c>
      <c r="D20" s="371" t="s">
        <v>413</v>
      </c>
      <c r="E20" s="371" t="s">
        <v>817</v>
      </c>
      <c r="F20" s="360">
        <v>37</v>
      </c>
      <c r="G20" s="360">
        <v>0</v>
      </c>
      <c r="H20" s="360">
        <v>0</v>
      </c>
      <c r="I20" s="360">
        <v>2</v>
      </c>
      <c r="J20" s="360">
        <v>3</v>
      </c>
      <c r="K20" s="360">
        <v>16</v>
      </c>
      <c r="L20" s="360">
        <v>1</v>
      </c>
      <c r="M20" s="360">
        <v>0</v>
      </c>
      <c r="N20" s="360">
        <v>3</v>
      </c>
      <c r="O20" s="360">
        <v>2</v>
      </c>
      <c r="P20" s="360">
        <v>0</v>
      </c>
      <c r="Q20" s="360">
        <v>7</v>
      </c>
      <c r="R20" s="360">
        <v>0</v>
      </c>
      <c r="S20" s="360">
        <v>0</v>
      </c>
      <c r="T20" s="360">
        <v>2</v>
      </c>
      <c r="U20" s="360">
        <v>1</v>
      </c>
    </row>
    <row r="21" spans="2:21" s="40" customFormat="1" x14ac:dyDescent="0.3">
      <c r="B21" s="371" t="s">
        <v>218</v>
      </c>
      <c r="C21" s="371" t="s">
        <v>2191</v>
      </c>
      <c r="D21" s="371" t="s">
        <v>413</v>
      </c>
      <c r="E21" s="371" t="s">
        <v>818</v>
      </c>
      <c r="F21" s="360">
        <v>20</v>
      </c>
      <c r="G21" s="360">
        <v>0</v>
      </c>
      <c r="H21" s="360">
        <v>0</v>
      </c>
      <c r="I21" s="360">
        <v>1</v>
      </c>
      <c r="J21" s="360">
        <v>0</v>
      </c>
      <c r="K21" s="360">
        <v>8</v>
      </c>
      <c r="L21" s="360">
        <v>1</v>
      </c>
      <c r="M21" s="360">
        <v>0</v>
      </c>
      <c r="N21" s="360">
        <v>5</v>
      </c>
      <c r="O21" s="360">
        <v>0</v>
      </c>
      <c r="P21" s="360">
        <v>0</v>
      </c>
      <c r="Q21" s="360">
        <v>2</v>
      </c>
      <c r="R21" s="360">
        <v>1</v>
      </c>
      <c r="S21" s="360">
        <v>1</v>
      </c>
      <c r="T21" s="360">
        <v>1</v>
      </c>
      <c r="U21" s="360">
        <v>0</v>
      </c>
    </row>
    <row r="22" spans="2:21" s="40" customFormat="1" x14ac:dyDescent="0.3">
      <c r="B22" s="371" t="s">
        <v>218</v>
      </c>
      <c r="C22" s="371" t="s">
        <v>2191</v>
      </c>
      <c r="D22" s="371" t="s">
        <v>38</v>
      </c>
      <c r="E22" s="371" t="s">
        <v>451</v>
      </c>
      <c r="F22" s="360">
        <v>3</v>
      </c>
      <c r="G22" s="360">
        <v>0</v>
      </c>
      <c r="H22" s="360">
        <v>0</v>
      </c>
      <c r="I22" s="360">
        <v>0</v>
      </c>
      <c r="J22" s="360">
        <v>0</v>
      </c>
      <c r="K22" s="360">
        <v>0</v>
      </c>
      <c r="L22" s="360">
        <v>1</v>
      </c>
      <c r="M22" s="360">
        <v>0</v>
      </c>
      <c r="N22" s="360">
        <v>0</v>
      </c>
      <c r="O22" s="360">
        <v>0</v>
      </c>
      <c r="P22" s="360">
        <v>0</v>
      </c>
      <c r="Q22" s="360">
        <v>1</v>
      </c>
      <c r="R22" s="360">
        <v>1</v>
      </c>
      <c r="S22" s="360">
        <v>0</v>
      </c>
      <c r="T22" s="360">
        <v>0</v>
      </c>
      <c r="U22" s="360">
        <v>0</v>
      </c>
    </row>
    <row r="23" spans="2:21" s="40" customFormat="1" x14ac:dyDescent="0.3">
      <c r="B23" s="371" t="s">
        <v>218</v>
      </c>
      <c r="C23" s="371" t="s">
        <v>2191</v>
      </c>
      <c r="D23" s="371" t="s">
        <v>38</v>
      </c>
      <c r="E23" s="371" t="s">
        <v>452</v>
      </c>
      <c r="F23" s="360">
        <v>10</v>
      </c>
      <c r="G23" s="360">
        <v>0</v>
      </c>
      <c r="H23" s="360">
        <v>0</v>
      </c>
      <c r="I23" s="360">
        <v>1</v>
      </c>
      <c r="J23" s="360">
        <v>0</v>
      </c>
      <c r="K23" s="360">
        <v>3</v>
      </c>
      <c r="L23" s="360">
        <v>0</v>
      </c>
      <c r="M23" s="360">
        <v>0</v>
      </c>
      <c r="N23" s="360">
        <v>0</v>
      </c>
      <c r="O23" s="360">
        <v>0</v>
      </c>
      <c r="P23" s="360">
        <v>1</v>
      </c>
      <c r="Q23" s="360">
        <v>1</v>
      </c>
      <c r="R23" s="360">
        <v>2</v>
      </c>
      <c r="S23" s="360">
        <v>1</v>
      </c>
      <c r="T23" s="360">
        <v>1</v>
      </c>
      <c r="U23" s="360">
        <v>0</v>
      </c>
    </row>
    <row r="24" spans="2:21" s="40" customFormat="1" x14ac:dyDescent="0.3">
      <c r="B24" s="371" t="s">
        <v>218</v>
      </c>
      <c r="C24" s="371" t="s">
        <v>2191</v>
      </c>
      <c r="D24" s="371" t="s">
        <v>38</v>
      </c>
      <c r="E24" s="371" t="s">
        <v>453</v>
      </c>
      <c r="F24" s="360">
        <v>9</v>
      </c>
      <c r="G24" s="360">
        <v>1</v>
      </c>
      <c r="H24" s="360">
        <v>0</v>
      </c>
      <c r="I24" s="360">
        <v>1</v>
      </c>
      <c r="J24" s="360">
        <v>0</v>
      </c>
      <c r="K24" s="360">
        <v>0</v>
      </c>
      <c r="L24" s="360">
        <v>1</v>
      </c>
      <c r="M24" s="360">
        <v>0</v>
      </c>
      <c r="N24" s="360">
        <v>1</v>
      </c>
      <c r="O24" s="360">
        <v>0</v>
      </c>
      <c r="P24" s="360">
        <v>0</v>
      </c>
      <c r="Q24" s="360">
        <v>2</v>
      </c>
      <c r="R24" s="360">
        <v>0</v>
      </c>
      <c r="S24" s="360">
        <v>1</v>
      </c>
      <c r="T24" s="360">
        <v>2</v>
      </c>
      <c r="U24" s="360">
        <v>0</v>
      </c>
    </row>
    <row r="25" spans="2:21" s="40" customFormat="1" x14ac:dyDescent="0.3">
      <c r="B25" s="371" t="s">
        <v>218</v>
      </c>
      <c r="C25" s="371" t="s">
        <v>2191</v>
      </c>
      <c r="D25" s="371" t="s">
        <v>38</v>
      </c>
      <c r="E25" s="371" t="s">
        <v>454</v>
      </c>
      <c r="F25" s="360">
        <v>9</v>
      </c>
      <c r="G25" s="360">
        <v>0</v>
      </c>
      <c r="H25" s="360">
        <v>0</v>
      </c>
      <c r="I25" s="360">
        <v>1</v>
      </c>
      <c r="J25" s="360">
        <v>1</v>
      </c>
      <c r="K25" s="360">
        <v>0</v>
      </c>
      <c r="L25" s="360">
        <v>1</v>
      </c>
      <c r="M25" s="360">
        <v>0</v>
      </c>
      <c r="N25" s="360">
        <v>2</v>
      </c>
      <c r="O25" s="360">
        <v>0</v>
      </c>
      <c r="P25" s="360">
        <v>0</v>
      </c>
      <c r="Q25" s="360">
        <v>2</v>
      </c>
      <c r="R25" s="360">
        <v>1</v>
      </c>
      <c r="S25" s="360">
        <v>1</v>
      </c>
      <c r="T25" s="360">
        <v>0</v>
      </c>
      <c r="U25" s="360">
        <v>0</v>
      </c>
    </row>
    <row r="26" spans="2:21" s="40" customFormat="1" x14ac:dyDescent="0.3">
      <c r="B26" s="371" t="s">
        <v>218</v>
      </c>
      <c r="C26" s="371" t="s">
        <v>2191</v>
      </c>
      <c r="D26" s="371" t="s">
        <v>38</v>
      </c>
      <c r="E26" s="371" t="s">
        <v>455</v>
      </c>
      <c r="F26" s="360">
        <v>21</v>
      </c>
      <c r="G26" s="360">
        <v>0</v>
      </c>
      <c r="H26" s="360">
        <v>0</v>
      </c>
      <c r="I26" s="360">
        <v>2</v>
      </c>
      <c r="J26" s="360">
        <v>0</v>
      </c>
      <c r="K26" s="360">
        <v>2</v>
      </c>
      <c r="L26" s="360">
        <v>2</v>
      </c>
      <c r="M26" s="360">
        <v>0</v>
      </c>
      <c r="N26" s="360">
        <v>0</v>
      </c>
      <c r="O26" s="360">
        <v>0</v>
      </c>
      <c r="P26" s="360">
        <v>0</v>
      </c>
      <c r="Q26" s="360">
        <v>0</v>
      </c>
      <c r="R26" s="360">
        <v>12</v>
      </c>
      <c r="S26" s="360">
        <v>2</v>
      </c>
      <c r="T26" s="360">
        <v>0</v>
      </c>
      <c r="U26" s="360">
        <v>1</v>
      </c>
    </row>
    <row r="27" spans="2:21" s="40" customFormat="1" x14ac:dyDescent="0.3">
      <c r="B27" s="371" t="s">
        <v>218</v>
      </c>
      <c r="C27" s="371" t="s">
        <v>2191</v>
      </c>
      <c r="D27" s="371" t="s">
        <v>38</v>
      </c>
      <c r="E27" s="371" t="s">
        <v>457</v>
      </c>
      <c r="F27" s="360">
        <v>5</v>
      </c>
      <c r="G27" s="360">
        <v>0</v>
      </c>
      <c r="H27" s="360">
        <v>0</v>
      </c>
      <c r="I27" s="360">
        <v>1</v>
      </c>
      <c r="J27" s="360">
        <v>0</v>
      </c>
      <c r="K27" s="360">
        <v>0</v>
      </c>
      <c r="L27" s="360">
        <v>0</v>
      </c>
      <c r="M27" s="360">
        <v>0</v>
      </c>
      <c r="N27" s="360">
        <v>0</v>
      </c>
      <c r="O27" s="360">
        <v>0</v>
      </c>
      <c r="P27" s="360">
        <v>0</v>
      </c>
      <c r="Q27" s="360">
        <v>0</v>
      </c>
      <c r="R27" s="360">
        <v>4</v>
      </c>
      <c r="S27" s="360">
        <v>0</v>
      </c>
      <c r="T27" s="360">
        <v>0</v>
      </c>
      <c r="U27" s="360">
        <v>0</v>
      </c>
    </row>
    <row r="28" spans="2:21" s="40" customFormat="1" x14ac:dyDescent="0.3">
      <c r="B28" s="371" t="s">
        <v>218</v>
      </c>
      <c r="C28" s="371" t="s">
        <v>2191</v>
      </c>
      <c r="D28" s="371" t="s">
        <v>38</v>
      </c>
      <c r="E28" s="371" t="s">
        <v>458</v>
      </c>
      <c r="F28" s="360">
        <v>214</v>
      </c>
      <c r="G28" s="360">
        <v>2</v>
      </c>
      <c r="H28" s="360">
        <v>5</v>
      </c>
      <c r="I28" s="360">
        <v>59</v>
      </c>
      <c r="J28" s="360">
        <v>2</v>
      </c>
      <c r="K28" s="360">
        <v>37</v>
      </c>
      <c r="L28" s="360">
        <v>8</v>
      </c>
      <c r="M28" s="360">
        <v>0</v>
      </c>
      <c r="N28" s="360">
        <v>3</v>
      </c>
      <c r="O28" s="360">
        <v>0</v>
      </c>
      <c r="P28" s="360">
        <v>2</v>
      </c>
      <c r="Q28" s="360">
        <v>16</v>
      </c>
      <c r="R28" s="360">
        <v>41</v>
      </c>
      <c r="S28" s="360">
        <v>18</v>
      </c>
      <c r="T28" s="360">
        <v>16</v>
      </c>
      <c r="U28" s="360">
        <v>5</v>
      </c>
    </row>
    <row r="29" spans="2:21" s="40" customFormat="1" x14ac:dyDescent="0.3">
      <c r="B29" s="371" t="s">
        <v>218</v>
      </c>
      <c r="C29" s="371" t="s">
        <v>2191</v>
      </c>
      <c r="D29" s="371" t="s">
        <v>38</v>
      </c>
      <c r="E29" s="371" t="s">
        <v>459</v>
      </c>
      <c r="F29" s="360">
        <v>26</v>
      </c>
      <c r="G29" s="360">
        <v>0</v>
      </c>
      <c r="H29" s="360">
        <v>3</v>
      </c>
      <c r="I29" s="360">
        <v>6</v>
      </c>
      <c r="J29" s="360">
        <v>0</v>
      </c>
      <c r="K29" s="360">
        <v>4</v>
      </c>
      <c r="L29" s="360">
        <v>1</v>
      </c>
      <c r="M29" s="360">
        <v>0</v>
      </c>
      <c r="N29" s="360">
        <v>1</v>
      </c>
      <c r="O29" s="360">
        <v>1</v>
      </c>
      <c r="P29" s="360">
        <v>0</v>
      </c>
      <c r="Q29" s="360">
        <v>1</v>
      </c>
      <c r="R29" s="360">
        <v>3</v>
      </c>
      <c r="S29" s="360">
        <v>3</v>
      </c>
      <c r="T29" s="360">
        <v>3</v>
      </c>
      <c r="U29" s="360">
        <v>0</v>
      </c>
    </row>
    <row r="30" spans="2:21" s="40" customFormat="1" x14ac:dyDescent="0.3">
      <c r="B30" s="371" t="s">
        <v>218</v>
      </c>
      <c r="C30" s="371" t="s">
        <v>2191</v>
      </c>
      <c r="D30" s="371" t="s">
        <v>38</v>
      </c>
      <c r="E30" s="371" t="s">
        <v>460</v>
      </c>
      <c r="F30" s="360">
        <v>2</v>
      </c>
      <c r="G30" s="360">
        <v>0</v>
      </c>
      <c r="H30" s="360">
        <v>0</v>
      </c>
      <c r="I30" s="360">
        <v>1</v>
      </c>
      <c r="J30" s="360">
        <v>0</v>
      </c>
      <c r="K30" s="360">
        <v>0</v>
      </c>
      <c r="L30" s="360">
        <v>0</v>
      </c>
      <c r="M30" s="360">
        <v>0</v>
      </c>
      <c r="N30" s="360">
        <v>0</v>
      </c>
      <c r="O30" s="360">
        <v>0</v>
      </c>
      <c r="P30" s="360">
        <v>0</v>
      </c>
      <c r="Q30" s="360">
        <v>1</v>
      </c>
      <c r="R30" s="360">
        <v>0</v>
      </c>
      <c r="S30" s="360">
        <v>0</v>
      </c>
      <c r="T30" s="360">
        <v>0</v>
      </c>
      <c r="U30" s="360">
        <v>0</v>
      </c>
    </row>
    <row r="31" spans="2:21" s="40" customFormat="1" x14ac:dyDescent="0.3">
      <c r="B31" s="371" t="s">
        <v>218</v>
      </c>
      <c r="C31" s="371" t="s">
        <v>2191</v>
      </c>
      <c r="D31" s="371" t="s">
        <v>38</v>
      </c>
      <c r="E31" s="371" t="s">
        <v>462</v>
      </c>
      <c r="F31" s="360">
        <v>9</v>
      </c>
      <c r="G31" s="360">
        <v>0</v>
      </c>
      <c r="H31" s="360">
        <v>0</v>
      </c>
      <c r="I31" s="360">
        <v>2</v>
      </c>
      <c r="J31" s="360">
        <v>0</v>
      </c>
      <c r="K31" s="360">
        <v>2</v>
      </c>
      <c r="L31" s="360">
        <v>0</v>
      </c>
      <c r="M31" s="360">
        <v>0</v>
      </c>
      <c r="N31" s="360">
        <v>0</v>
      </c>
      <c r="O31" s="360">
        <v>0</v>
      </c>
      <c r="P31" s="360">
        <v>0</v>
      </c>
      <c r="Q31" s="360">
        <v>3</v>
      </c>
      <c r="R31" s="360">
        <v>0</v>
      </c>
      <c r="S31" s="360">
        <v>0</v>
      </c>
      <c r="T31" s="360">
        <v>2</v>
      </c>
      <c r="U31" s="360">
        <v>0</v>
      </c>
    </row>
    <row r="32" spans="2:21" s="40" customFormat="1" x14ac:dyDescent="0.3">
      <c r="B32" s="371" t="s">
        <v>218</v>
      </c>
      <c r="C32" s="371" t="s">
        <v>2191</v>
      </c>
      <c r="D32" s="371" t="s">
        <v>38</v>
      </c>
      <c r="E32" s="371" t="s">
        <v>463</v>
      </c>
      <c r="F32" s="360">
        <v>35</v>
      </c>
      <c r="G32" s="360">
        <v>0</v>
      </c>
      <c r="H32" s="360">
        <v>2</v>
      </c>
      <c r="I32" s="360">
        <v>6</v>
      </c>
      <c r="J32" s="360">
        <v>0</v>
      </c>
      <c r="K32" s="360">
        <v>7</v>
      </c>
      <c r="L32" s="360">
        <v>0</v>
      </c>
      <c r="M32" s="360">
        <v>1</v>
      </c>
      <c r="N32" s="360">
        <v>0</v>
      </c>
      <c r="O32" s="360">
        <v>0</v>
      </c>
      <c r="P32" s="360">
        <v>0</v>
      </c>
      <c r="Q32" s="360">
        <v>1</v>
      </c>
      <c r="R32" s="360">
        <v>10</v>
      </c>
      <c r="S32" s="360">
        <v>3</v>
      </c>
      <c r="T32" s="360">
        <v>5</v>
      </c>
      <c r="U32" s="360">
        <v>0</v>
      </c>
    </row>
    <row r="33" spans="2:21" s="40" customFormat="1" x14ac:dyDescent="0.3">
      <c r="B33" s="371" t="s">
        <v>218</v>
      </c>
      <c r="C33" s="371" t="s">
        <v>2191</v>
      </c>
      <c r="D33" s="371" t="s">
        <v>38</v>
      </c>
      <c r="E33" s="371" t="s">
        <v>465</v>
      </c>
      <c r="F33" s="360">
        <v>1</v>
      </c>
      <c r="G33" s="360">
        <v>0</v>
      </c>
      <c r="H33" s="360">
        <v>0</v>
      </c>
      <c r="I33" s="360">
        <v>0</v>
      </c>
      <c r="J33" s="360">
        <v>0</v>
      </c>
      <c r="K33" s="360">
        <v>0</v>
      </c>
      <c r="L33" s="360">
        <v>0</v>
      </c>
      <c r="M33" s="360">
        <v>0</v>
      </c>
      <c r="N33" s="360">
        <v>0</v>
      </c>
      <c r="O33" s="360">
        <v>0</v>
      </c>
      <c r="P33" s="360">
        <v>0</v>
      </c>
      <c r="Q33" s="360">
        <v>0</v>
      </c>
      <c r="R33" s="360">
        <v>1</v>
      </c>
      <c r="S33" s="360">
        <v>0</v>
      </c>
      <c r="T33" s="360">
        <v>0</v>
      </c>
      <c r="U33" s="360">
        <v>0</v>
      </c>
    </row>
    <row r="34" spans="2:21" s="40" customFormat="1" x14ac:dyDescent="0.3">
      <c r="B34" s="371" t="s">
        <v>218</v>
      </c>
      <c r="C34" s="371" t="s">
        <v>2191</v>
      </c>
      <c r="D34" s="371" t="s">
        <v>38</v>
      </c>
      <c r="E34" s="371" t="s">
        <v>817</v>
      </c>
      <c r="F34" s="360">
        <v>16</v>
      </c>
      <c r="G34" s="360">
        <v>0</v>
      </c>
      <c r="H34" s="360">
        <v>1</v>
      </c>
      <c r="I34" s="360">
        <v>3</v>
      </c>
      <c r="J34" s="360">
        <v>0</v>
      </c>
      <c r="K34" s="360">
        <v>4</v>
      </c>
      <c r="L34" s="360">
        <v>0</v>
      </c>
      <c r="M34" s="360">
        <v>0</v>
      </c>
      <c r="N34" s="360">
        <v>0</v>
      </c>
      <c r="O34" s="360">
        <v>1</v>
      </c>
      <c r="P34" s="360">
        <v>0</v>
      </c>
      <c r="Q34" s="360">
        <v>2</v>
      </c>
      <c r="R34" s="360">
        <v>2</v>
      </c>
      <c r="S34" s="360">
        <v>2</v>
      </c>
      <c r="T34" s="360">
        <v>1</v>
      </c>
      <c r="U34" s="360">
        <v>0</v>
      </c>
    </row>
    <row r="35" spans="2:21" s="40" customFormat="1" x14ac:dyDescent="0.3">
      <c r="B35" s="371" t="s">
        <v>218</v>
      </c>
      <c r="C35" s="371" t="s">
        <v>2191</v>
      </c>
      <c r="D35" s="371" t="s">
        <v>38</v>
      </c>
      <c r="E35" s="371" t="s">
        <v>466</v>
      </c>
      <c r="F35" s="360">
        <v>42</v>
      </c>
      <c r="G35" s="360">
        <v>0</v>
      </c>
      <c r="H35" s="360">
        <v>0</v>
      </c>
      <c r="I35" s="360">
        <v>11</v>
      </c>
      <c r="J35" s="360">
        <v>2</v>
      </c>
      <c r="K35" s="360">
        <v>2</v>
      </c>
      <c r="L35" s="360">
        <v>4</v>
      </c>
      <c r="M35" s="360">
        <v>0</v>
      </c>
      <c r="N35" s="360">
        <v>0</v>
      </c>
      <c r="O35" s="360">
        <v>0</v>
      </c>
      <c r="P35" s="360">
        <v>0</v>
      </c>
      <c r="Q35" s="360">
        <v>6</v>
      </c>
      <c r="R35" s="360">
        <v>2</v>
      </c>
      <c r="S35" s="360">
        <v>4</v>
      </c>
      <c r="T35" s="360">
        <v>10</v>
      </c>
      <c r="U35" s="360">
        <v>1</v>
      </c>
    </row>
    <row r="36" spans="2:21" s="40" customFormat="1" x14ac:dyDescent="0.3">
      <c r="B36" s="371" t="s">
        <v>218</v>
      </c>
      <c r="C36" s="371" t="s">
        <v>2191</v>
      </c>
      <c r="D36" s="371" t="s">
        <v>38</v>
      </c>
      <c r="E36" s="371" t="s">
        <v>467</v>
      </c>
      <c r="F36" s="360">
        <v>1778</v>
      </c>
      <c r="G36" s="360">
        <v>3</v>
      </c>
      <c r="H36" s="360">
        <v>36</v>
      </c>
      <c r="I36" s="360">
        <v>446</v>
      </c>
      <c r="J36" s="360">
        <v>48</v>
      </c>
      <c r="K36" s="360">
        <v>346</v>
      </c>
      <c r="L36" s="360">
        <v>68</v>
      </c>
      <c r="M36" s="360">
        <v>5</v>
      </c>
      <c r="N36" s="360">
        <v>6</v>
      </c>
      <c r="O36" s="360">
        <v>4</v>
      </c>
      <c r="P36" s="360">
        <v>4</v>
      </c>
      <c r="Q36" s="360">
        <v>114</v>
      </c>
      <c r="R36" s="360">
        <v>397</v>
      </c>
      <c r="S36" s="360">
        <v>126</v>
      </c>
      <c r="T36" s="360">
        <v>153</v>
      </c>
      <c r="U36" s="360">
        <v>22</v>
      </c>
    </row>
    <row r="37" spans="2:21" s="40" customFormat="1" x14ac:dyDescent="0.3">
      <c r="B37" s="371" t="s">
        <v>218</v>
      </c>
      <c r="C37" s="371" t="s">
        <v>2191</v>
      </c>
      <c r="D37" s="371" t="s">
        <v>38</v>
      </c>
      <c r="E37" s="371" t="s">
        <v>468</v>
      </c>
      <c r="F37" s="360">
        <v>375</v>
      </c>
      <c r="G37" s="360">
        <v>1</v>
      </c>
      <c r="H37" s="360">
        <v>1</v>
      </c>
      <c r="I37" s="360">
        <v>109</v>
      </c>
      <c r="J37" s="360">
        <v>7</v>
      </c>
      <c r="K37" s="360">
        <v>71</v>
      </c>
      <c r="L37" s="360">
        <v>11</v>
      </c>
      <c r="M37" s="360">
        <v>2</v>
      </c>
      <c r="N37" s="360">
        <v>2</v>
      </c>
      <c r="O37" s="360">
        <v>0</v>
      </c>
      <c r="P37" s="360">
        <v>1</v>
      </c>
      <c r="Q37" s="360">
        <v>19</v>
      </c>
      <c r="R37" s="360">
        <v>43</v>
      </c>
      <c r="S37" s="360">
        <v>54</v>
      </c>
      <c r="T37" s="360">
        <v>51</v>
      </c>
      <c r="U37" s="360">
        <v>3</v>
      </c>
    </row>
    <row r="38" spans="2:21" s="40" customFormat="1" x14ac:dyDescent="0.3">
      <c r="B38" s="371" t="s">
        <v>218</v>
      </c>
      <c r="C38" s="371" t="s">
        <v>2191</v>
      </c>
      <c r="D38" s="371" t="s">
        <v>38</v>
      </c>
      <c r="E38" s="371" t="s">
        <v>469</v>
      </c>
      <c r="F38" s="360">
        <v>11</v>
      </c>
      <c r="G38" s="360">
        <v>0</v>
      </c>
      <c r="H38" s="360">
        <v>0</v>
      </c>
      <c r="I38" s="360">
        <v>4</v>
      </c>
      <c r="J38" s="360">
        <v>0</v>
      </c>
      <c r="K38" s="360">
        <v>0</v>
      </c>
      <c r="L38" s="360">
        <v>1</v>
      </c>
      <c r="M38" s="360">
        <v>1</v>
      </c>
      <c r="N38" s="360">
        <v>0</v>
      </c>
      <c r="O38" s="360">
        <v>1</v>
      </c>
      <c r="P38" s="360">
        <v>0</v>
      </c>
      <c r="Q38" s="360">
        <v>3</v>
      </c>
      <c r="R38" s="360">
        <v>0</v>
      </c>
      <c r="S38" s="360">
        <v>1</v>
      </c>
      <c r="T38" s="360">
        <v>0</v>
      </c>
      <c r="U38" s="360">
        <v>0</v>
      </c>
    </row>
    <row r="39" spans="2:21" s="40" customFormat="1" x14ac:dyDescent="0.3">
      <c r="B39" s="371" t="s">
        <v>218</v>
      </c>
      <c r="C39" s="371" t="s">
        <v>2191</v>
      </c>
      <c r="D39" s="371" t="s">
        <v>38</v>
      </c>
      <c r="E39" s="371" t="s">
        <v>470</v>
      </c>
      <c r="F39" s="360">
        <v>125</v>
      </c>
      <c r="G39" s="360">
        <v>0</v>
      </c>
      <c r="H39" s="360">
        <v>5</v>
      </c>
      <c r="I39" s="360">
        <v>34</v>
      </c>
      <c r="J39" s="360">
        <v>3</v>
      </c>
      <c r="K39" s="360">
        <v>22</v>
      </c>
      <c r="L39" s="360">
        <v>6</v>
      </c>
      <c r="M39" s="360">
        <v>1</v>
      </c>
      <c r="N39" s="360">
        <v>1</v>
      </c>
      <c r="O39" s="360">
        <v>0</v>
      </c>
      <c r="P39" s="360">
        <v>0</v>
      </c>
      <c r="Q39" s="360">
        <v>13</v>
      </c>
      <c r="R39" s="360">
        <v>24</v>
      </c>
      <c r="S39" s="360">
        <v>7</v>
      </c>
      <c r="T39" s="360">
        <v>6</v>
      </c>
      <c r="U39" s="360">
        <v>3</v>
      </c>
    </row>
    <row r="40" spans="2:21" s="40" customFormat="1" x14ac:dyDescent="0.3">
      <c r="B40" s="371" t="s">
        <v>218</v>
      </c>
      <c r="C40" s="371" t="s">
        <v>2191</v>
      </c>
      <c r="D40" s="371" t="s">
        <v>38</v>
      </c>
      <c r="E40" s="371" t="s">
        <v>471</v>
      </c>
      <c r="F40" s="360">
        <v>25</v>
      </c>
      <c r="G40" s="360">
        <v>0</v>
      </c>
      <c r="H40" s="360">
        <v>2</v>
      </c>
      <c r="I40" s="360">
        <v>6</v>
      </c>
      <c r="J40" s="360">
        <v>0</v>
      </c>
      <c r="K40" s="360">
        <v>5</v>
      </c>
      <c r="L40" s="360">
        <v>0</v>
      </c>
      <c r="M40" s="360">
        <v>0</v>
      </c>
      <c r="N40" s="360">
        <v>0</v>
      </c>
      <c r="O40" s="360">
        <v>1</v>
      </c>
      <c r="P40" s="360">
        <v>0</v>
      </c>
      <c r="Q40" s="360">
        <v>1</v>
      </c>
      <c r="R40" s="360">
        <v>5</v>
      </c>
      <c r="S40" s="360">
        <v>2</v>
      </c>
      <c r="T40" s="360">
        <v>3</v>
      </c>
      <c r="U40" s="360">
        <v>0</v>
      </c>
    </row>
    <row r="41" spans="2:21" s="40" customFormat="1" x14ac:dyDescent="0.3">
      <c r="B41" s="371" t="s">
        <v>218</v>
      </c>
      <c r="C41" s="371" t="s">
        <v>2191</v>
      </c>
      <c r="D41" s="371" t="s">
        <v>38</v>
      </c>
      <c r="E41" s="371" t="s">
        <v>472</v>
      </c>
      <c r="F41" s="360">
        <v>407</v>
      </c>
      <c r="G41" s="360">
        <v>1</v>
      </c>
      <c r="H41" s="360">
        <v>10</v>
      </c>
      <c r="I41" s="360">
        <v>84</v>
      </c>
      <c r="J41" s="360">
        <v>13</v>
      </c>
      <c r="K41" s="360">
        <v>89</v>
      </c>
      <c r="L41" s="360">
        <v>14</v>
      </c>
      <c r="M41" s="360">
        <v>6</v>
      </c>
      <c r="N41" s="360">
        <v>2</v>
      </c>
      <c r="O41" s="360">
        <v>0</v>
      </c>
      <c r="P41" s="360">
        <v>1</v>
      </c>
      <c r="Q41" s="360">
        <v>42</v>
      </c>
      <c r="R41" s="360">
        <v>62</v>
      </c>
      <c r="S41" s="360">
        <v>56</v>
      </c>
      <c r="T41" s="360">
        <v>22</v>
      </c>
      <c r="U41" s="360">
        <v>5</v>
      </c>
    </row>
    <row r="42" spans="2:21" s="40" customFormat="1" x14ac:dyDescent="0.3">
      <c r="B42" s="371" t="s">
        <v>218</v>
      </c>
      <c r="C42" s="371" t="s">
        <v>2191</v>
      </c>
      <c r="D42" s="371" t="s">
        <v>38</v>
      </c>
      <c r="E42" s="371" t="s">
        <v>145</v>
      </c>
      <c r="F42" s="360">
        <v>1725</v>
      </c>
      <c r="G42" s="360">
        <v>11</v>
      </c>
      <c r="H42" s="360">
        <v>28</v>
      </c>
      <c r="I42" s="360">
        <v>414</v>
      </c>
      <c r="J42" s="360">
        <v>48</v>
      </c>
      <c r="K42" s="360">
        <v>359</v>
      </c>
      <c r="L42" s="360">
        <v>72</v>
      </c>
      <c r="M42" s="360">
        <v>6</v>
      </c>
      <c r="N42" s="360">
        <v>18</v>
      </c>
      <c r="O42" s="360">
        <v>6</v>
      </c>
      <c r="P42" s="360">
        <v>11</v>
      </c>
      <c r="Q42" s="360">
        <v>155</v>
      </c>
      <c r="R42" s="360">
        <v>256</v>
      </c>
      <c r="S42" s="360">
        <v>167</v>
      </c>
      <c r="T42" s="360">
        <v>153</v>
      </c>
      <c r="U42" s="360">
        <v>21</v>
      </c>
    </row>
    <row r="43" spans="2:21" s="40" customFormat="1" x14ac:dyDescent="0.3">
      <c r="B43" s="371" t="s">
        <v>218</v>
      </c>
      <c r="C43" s="371" t="s">
        <v>2191</v>
      </c>
      <c r="D43" s="371" t="s">
        <v>38</v>
      </c>
      <c r="E43" s="371" t="s">
        <v>146</v>
      </c>
      <c r="F43" s="360">
        <v>10067</v>
      </c>
      <c r="G43" s="360">
        <v>22</v>
      </c>
      <c r="H43" s="360">
        <v>140</v>
      </c>
      <c r="I43" s="360">
        <v>2139</v>
      </c>
      <c r="J43" s="360">
        <v>231</v>
      </c>
      <c r="K43" s="360">
        <v>2208</v>
      </c>
      <c r="L43" s="360">
        <v>490</v>
      </c>
      <c r="M43" s="360">
        <v>48</v>
      </c>
      <c r="N43" s="360">
        <v>120</v>
      </c>
      <c r="O43" s="360">
        <v>44</v>
      </c>
      <c r="P43" s="360">
        <v>58</v>
      </c>
      <c r="Q43" s="360">
        <v>797</v>
      </c>
      <c r="R43" s="360">
        <v>1655</v>
      </c>
      <c r="S43" s="360">
        <v>889</v>
      </c>
      <c r="T43" s="360">
        <v>1039</v>
      </c>
      <c r="U43" s="360">
        <v>187</v>
      </c>
    </row>
    <row r="44" spans="2:21" s="40" customFormat="1" x14ac:dyDescent="0.3">
      <c r="B44" s="371" t="s">
        <v>218</v>
      </c>
      <c r="C44" s="371" t="s">
        <v>2191</v>
      </c>
      <c r="D44" s="371" t="s">
        <v>38</v>
      </c>
      <c r="E44" s="371" t="s">
        <v>473</v>
      </c>
      <c r="F44" s="360">
        <v>3</v>
      </c>
      <c r="G44" s="360">
        <v>0</v>
      </c>
      <c r="H44" s="360">
        <v>0</v>
      </c>
      <c r="I44" s="360">
        <v>0</v>
      </c>
      <c r="J44" s="360">
        <v>0</v>
      </c>
      <c r="K44" s="360">
        <v>1</v>
      </c>
      <c r="L44" s="360">
        <v>0</v>
      </c>
      <c r="M44" s="360">
        <v>0</v>
      </c>
      <c r="N44" s="360">
        <v>0</v>
      </c>
      <c r="O44" s="360">
        <v>0</v>
      </c>
      <c r="P44" s="360">
        <v>0</v>
      </c>
      <c r="Q44" s="360">
        <v>0</v>
      </c>
      <c r="R44" s="360">
        <v>1</v>
      </c>
      <c r="S44" s="360">
        <v>0</v>
      </c>
      <c r="T44" s="360">
        <v>1</v>
      </c>
      <c r="U44" s="360">
        <v>0</v>
      </c>
    </row>
    <row r="45" spans="2:21" s="40" customFormat="1" x14ac:dyDescent="0.3">
      <c r="B45" s="371" t="s">
        <v>218</v>
      </c>
      <c r="C45" s="371" t="s">
        <v>2191</v>
      </c>
      <c r="D45" s="371" t="s">
        <v>38</v>
      </c>
      <c r="E45" s="371" t="s">
        <v>474</v>
      </c>
      <c r="F45" s="360">
        <v>2</v>
      </c>
      <c r="G45" s="360">
        <v>0</v>
      </c>
      <c r="H45" s="360">
        <v>0</v>
      </c>
      <c r="I45" s="360">
        <v>0</v>
      </c>
      <c r="J45" s="360">
        <v>1</v>
      </c>
      <c r="K45" s="360">
        <v>1</v>
      </c>
      <c r="L45" s="360">
        <v>0</v>
      </c>
      <c r="M45" s="360">
        <v>0</v>
      </c>
      <c r="N45" s="360">
        <v>0</v>
      </c>
      <c r="O45" s="360">
        <v>0</v>
      </c>
      <c r="P45" s="360">
        <v>0</v>
      </c>
      <c r="Q45" s="360">
        <v>0</v>
      </c>
      <c r="R45" s="360">
        <v>0</v>
      </c>
      <c r="S45" s="360">
        <v>0</v>
      </c>
      <c r="T45" s="360">
        <v>0</v>
      </c>
      <c r="U45" s="360">
        <v>0</v>
      </c>
    </row>
    <row r="46" spans="2:21" s="40" customFormat="1" x14ac:dyDescent="0.3">
      <c r="B46" s="371" t="s">
        <v>218</v>
      </c>
      <c r="C46" s="371" t="s">
        <v>2191</v>
      </c>
      <c r="D46" s="371" t="s">
        <v>38</v>
      </c>
      <c r="E46" s="371" t="s">
        <v>475</v>
      </c>
      <c r="F46" s="360">
        <v>15</v>
      </c>
      <c r="G46" s="360">
        <v>0</v>
      </c>
      <c r="H46" s="360">
        <v>1</v>
      </c>
      <c r="I46" s="360">
        <v>2</v>
      </c>
      <c r="J46" s="360">
        <v>0</v>
      </c>
      <c r="K46" s="360">
        <v>3</v>
      </c>
      <c r="L46" s="360">
        <v>0</v>
      </c>
      <c r="M46" s="360">
        <v>0</v>
      </c>
      <c r="N46" s="360">
        <v>0</v>
      </c>
      <c r="O46" s="360">
        <v>0</v>
      </c>
      <c r="P46" s="360">
        <v>0</v>
      </c>
      <c r="Q46" s="360">
        <v>1</v>
      </c>
      <c r="R46" s="360">
        <v>4</v>
      </c>
      <c r="S46" s="360">
        <v>2</v>
      </c>
      <c r="T46" s="360">
        <v>2</v>
      </c>
      <c r="U46" s="360">
        <v>0</v>
      </c>
    </row>
    <row r="47" spans="2:21" s="40" customFormat="1" x14ac:dyDescent="0.3">
      <c r="B47" s="371" t="s">
        <v>218</v>
      </c>
      <c r="C47" s="371" t="s">
        <v>2191</v>
      </c>
      <c r="D47" s="371" t="s">
        <v>38</v>
      </c>
      <c r="E47" s="371" t="s">
        <v>476</v>
      </c>
      <c r="F47" s="360">
        <v>38</v>
      </c>
      <c r="G47" s="360">
        <v>0</v>
      </c>
      <c r="H47" s="360">
        <v>2</v>
      </c>
      <c r="I47" s="360">
        <v>9</v>
      </c>
      <c r="J47" s="360">
        <v>0</v>
      </c>
      <c r="K47" s="360">
        <v>11</v>
      </c>
      <c r="L47" s="360">
        <v>1</v>
      </c>
      <c r="M47" s="360">
        <v>0</v>
      </c>
      <c r="N47" s="360">
        <v>1</v>
      </c>
      <c r="O47" s="360">
        <v>1</v>
      </c>
      <c r="P47" s="360">
        <v>1</v>
      </c>
      <c r="Q47" s="360">
        <v>1</v>
      </c>
      <c r="R47" s="360">
        <v>3</v>
      </c>
      <c r="S47" s="360">
        <v>5</v>
      </c>
      <c r="T47" s="360">
        <v>3</v>
      </c>
      <c r="U47" s="360">
        <v>0</v>
      </c>
    </row>
    <row r="48" spans="2:21" s="40" customFormat="1" x14ac:dyDescent="0.3">
      <c r="B48" s="371" t="s">
        <v>218</v>
      </c>
      <c r="C48" s="371" t="s">
        <v>2191</v>
      </c>
      <c r="D48" s="371" t="s">
        <v>38</v>
      </c>
      <c r="E48" s="371" t="s">
        <v>2226</v>
      </c>
      <c r="F48" s="360">
        <v>3</v>
      </c>
      <c r="G48" s="360">
        <v>0</v>
      </c>
      <c r="H48" s="360">
        <v>0</v>
      </c>
      <c r="I48" s="360">
        <v>2</v>
      </c>
      <c r="J48" s="360">
        <v>0</v>
      </c>
      <c r="K48" s="360">
        <v>1</v>
      </c>
      <c r="L48" s="360">
        <v>0</v>
      </c>
      <c r="M48" s="360">
        <v>0</v>
      </c>
      <c r="N48" s="360">
        <v>0</v>
      </c>
      <c r="O48" s="360">
        <v>0</v>
      </c>
      <c r="P48" s="360">
        <v>0</v>
      </c>
      <c r="Q48" s="360">
        <v>0</v>
      </c>
      <c r="R48" s="360">
        <v>0</v>
      </c>
      <c r="S48" s="360">
        <v>0</v>
      </c>
      <c r="T48" s="360">
        <v>0</v>
      </c>
      <c r="U48" s="360">
        <v>0</v>
      </c>
    </row>
    <row r="49" spans="2:21" s="40" customFormat="1" x14ac:dyDescent="0.3">
      <c r="B49" s="371" t="s">
        <v>218</v>
      </c>
      <c r="C49" s="371" t="s">
        <v>2191</v>
      </c>
      <c r="D49" s="371" t="s">
        <v>38</v>
      </c>
      <c r="E49" s="371" t="s">
        <v>477</v>
      </c>
      <c r="F49" s="360">
        <v>1</v>
      </c>
      <c r="G49" s="360">
        <v>0</v>
      </c>
      <c r="H49" s="360">
        <v>0</v>
      </c>
      <c r="I49" s="360">
        <v>0</v>
      </c>
      <c r="J49" s="360">
        <v>0</v>
      </c>
      <c r="K49" s="360">
        <v>1</v>
      </c>
      <c r="L49" s="360">
        <v>0</v>
      </c>
      <c r="M49" s="360">
        <v>0</v>
      </c>
      <c r="N49" s="360">
        <v>0</v>
      </c>
      <c r="O49" s="360">
        <v>0</v>
      </c>
      <c r="P49" s="360">
        <v>0</v>
      </c>
      <c r="Q49" s="360">
        <v>0</v>
      </c>
      <c r="R49" s="360">
        <v>0</v>
      </c>
      <c r="S49" s="360">
        <v>0</v>
      </c>
      <c r="T49" s="360">
        <v>0</v>
      </c>
      <c r="U49" s="360">
        <v>0</v>
      </c>
    </row>
    <row r="50" spans="2:21" s="40" customFormat="1" x14ac:dyDescent="0.3">
      <c r="B50" s="371" t="s">
        <v>218</v>
      </c>
      <c r="C50" s="371" t="s">
        <v>2191</v>
      </c>
      <c r="D50" s="371" t="s">
        <v>38</v>
      </c>
      <c r="E50" s="371" t="s">
        <v>1296</v>
      </c>
      <c r="F50" s="360">
        <v>8</v>
      </c>
      <c r="G50" s="360">
        <v>0</v>
      </c>
      <c r="H50" s="360">
        <v>0</v>
      </c>
      <c r="I50" s="360">
        <v>0</v>
      </c>
      <c r="J50" s="360">
        <v>0</v>
      </c>
      <c r="K50" s="360">
        <v>0</v>
      </c>
      <c r="L50" s="360">
        <v>0</v>
      </c>
      <c r="M50" s="360">
        <v>0</v>
      </c>
      <c r="N50" s="360">
        <v>0</v>
      </c>
      <c r="O50" s="360">
        <v>0</v>
      </c>
      <c r="P50" s="360">
        <v>0</v>
      </c>
      <c r="Q50" s="360">
        <v>0</v>
      </c>
      <c r="R50" s="360">
        <v>5</v>
      </c>
      <c r="S50" s="360">
        <v>2</v>
      </c>
      <c r="T50" s="360">
        <v>0</v>
      </c>
      <c r="U50" s="360">
        <v>1</v>
      </c>
    </row>
    <row r="51" spans="2:21" s="40" customFormat="1" x14ac:dyDescent="0.3">
      <c r="B51" s="371" t="s">
        <v>218</v>
      </c>
      <c r="C51" s="371" t="s">
        <v>2191</v>
      </c>
      <c r="D51" s="371" t="s">
        <v>38</v>
      </c>
      <c r="E51" s="371" t="s">
        <v>478</v>
      </c>
      <c r="F51" s="360">
        <v>2</v>
      </c>
      <c r="G51" s="360">
        <v>0</v>
      </c>
      <c r="H51" s="360">
        <v>0</v>
      </c>
      <c r="I51" s="360">
        <v>0</v>
      </c>
      <c r="J51" s="360">
        <v>0</v>
      </c>
      <c r="K51" s="360">
        <v>1</v>
      </c>
      <c r="L51" s="360">
        <v>0</v>
      </c>
      <c r="M51" s="360">
        <v>0</v>
      </c>
      <c r="N51" s="360">
        <v>0</v>
      </c>
      <c r="O51" s="360">
        <v>0</v>
      </c>
      <c r="P51" s="360">
        <v>0</v>
      </c>
      <c r="Q51" s="360">
        <v>0</v>
      </c>
      <c r="R51" s="360">
        <v>0</v>
      </c>
      <c r="S51" s="360">
        <v>1</v>
      </c>
      <c r="T51" s="360">
        <v>0</v>
      </c>
      <c r="U51" s="360">
        <v>0</v>
      </c>
    </row>
    <row r="52" spans="2:21" s="40" customFormat="1" x14ac:dyDescent="0.3">
      <c r="B52" s="371" t="s">
        <v>218</v>
      </c>
      <c r="C52" s="371" t="s">
        <v>2191</v>
      </c>
      <c r="D52" s="371" t="s">
        <v>38</v>
      </c>
      <c r="E52" s="371" t="s">
        <v>151</v>
      </c>
      <c r="F52" s="360">
        <v>3</v>
      </c>
      <c r="G52" s="360">
        <v>0</v>
      </c>
      <c r="H52" s="360">
        <v>0</v>
      </c>
      <c r="I52" s="360">
        <v>1</v>
      </c>
      <c r="J52" s="360">
        <v>0</v>
      </c>
      <c r="K52" s="360">
        <v>0</v>
      </c>
      <c r="L52" s="360">
        <v>0</v>
      </c>
      <c r="M52" s="360">
        <v>0</v>
      </c>
      <c r="N52" s="360">
        <v>0</v>
      </c>
      <c r="O52" s="360">
        <v>0</v>
      </c>
      <c r="P52" s="360">
        <v>0</v>
      </c>
      <c r="Q52" s="360">
        <v>1</v>
      </c>
      <c r="R52" s="360">
        <v>0</v>
      </c>
      <c r="S52" s="360">
        <v>0</v>
      </c>
      <c r="T52" s="360">
        <v>0</v>
      </c>
      <c r="U52" s="360">
        <v>1</v>
      </c>
    </row>
    <row r="53" spans="2:21" s="40" customFormat="1" x14ac:dyDescent="0.3">
      <c r="B53" s="371" t="s">
        <v>218</v>
      </c>
      <c r="C53" s="371" t="s">
        <v>2191</v>
      </c>
      <c r="D53" s="371" t="s">
        <v>38</v>
      </c>
      <c r="E53" s="371" t="s">
        <v>479</v>
      </c>
      <c r="F53" s="360">
        <v>6</v>
      </c>
      <c r="G53" s="360">
        <v>0</v>
      </c>
      <c r="H53" s="360">
        <v>0</v>
      </c>
      <c r="I53" s="360">
        <v>1</v>
      </c>
      <c r="J53" s="360">
        <v>0</v>
      </c>
      <c r="K53" s="360">
        <v>2</v>
      </c>
      <c r="L53" s="360">
        <v>0</v>
      </c>
      <c r="M53" s="360">
        <v>0</v>
      </c>
      <c r="N53" s="360">
        <v>0</v>
      </c>
      <c r="O53" s="360">
        <v>0</v>
      </c>
      <c r="P53" s="360">
        <v>0</v>
      </c>
      <c r="Q53" s="360">
        <v>1</v>
      </c>
      <c r="R53" s="360">
        <v>1</v>
      </c>
      <c r="S53" s="360">
        <v>1</v>
      </c>
      <c r="T53" s="360">
        <v>0</v>
      </c>
      <c r="U53" s="360">
        <v>0</v>
      </c>
    </row>
    <row r="54" spans="2:21" s="40" customFormat="1" x14ac:dyDescent="0.3">
      <c r="B54" s="371" t="s">
        <v>218</v>
      </c>
      <c r="C54" s="371" t="s">
        <v>2191</v>
      </c>
      <c r="D54" s="371" t="s">
        <v>38</v>
      </c>
      <c r="E54" s="371" t="s">
        <v>2894</v>
      </c>
      <c r="F54" s="360">
        <v>4</v>
      </c>
      <c r="G54" s="360">
        <v>0</v>
      </c>
      <c r="H54" s="360">
        <v>0</v>
      </c>
      <c r="I54" s="360">
        <v>0</v>
      </c>
      <c r="J54" s="360">
        <v>0</v>
      </c>
      <c r="K54" s="360">
        <v>0</v>
      </c>
      <c r="L54" s="360">
        <v>0</v>
      </c>
      <c r="M54" s="360">
        <v>0</v>
      </c>
      <c r="N54" s="360">
        <v>0</v>
      </c>
      <c r="O54" s="360">
        <v>0</v>
      </c>
      <c r="P54" s="360">
        <v>0</v>
      </c>
      <c r="Q54" s="360">
        <v>1</v>
      </c>
      <c r="R54" s="360">
        <v>0</v>
      </c>
      <c r="S54" s="360">
        <v>3</v>
      </c>
      <c r="T54" s="360">
        <v>0</v>
      </c>
      <c r="U54" s="360">
        <v>0</v>
      </c>
    </row>
    <row r="55" spans="2:21" s="40" customFormat="1" x14ac:dyDescent="0.3">
      <c r="B55" s="371" t="s">
        <v>218</v>
      </c>
      <c r="C55" s="371" t="s">
        <v>2191</v>
      </c>
      <c r="D55" s="371" t="s">
        <v>38</v>
      </c>
      <c r="E55" s="371" t="s">
        <v>480</v>
      </c>
      <c r="F55" s="360">
        <v>24</v>
      </c>
      <c r="G55" s="360">
        <v>0</v>
      </c>
      <c r="H55" s="360">
        <v>0</v>
      </c>
      <c r="I55" s="360">
        <v>8</v>
      </c>
      <c r="J55" s="360">
        <v>1</v>
      </c>
      <c r="K55" s="360">
        <v>3</v>
      </c>
      <c r="L55" s="360">
        <v>3</v>
      </c>
      <c r="M55" s="360">
        <v>0</v>
      </c>
      <c r="N55" s="360">
        <v>0</v>
      </c>
      <c r="O55" s="360">
        <v>0</v>
      </c>
      <c r="P55" s="360">
        <v>0</v>
      </c>
      <c r="Q55" s="360">
        <v>2</v>
      </c>
      <c r="R55" s="360">
        <v>6</v>
      </c>
      <c r="S55" s="360">
        <v>0</v>
      </c>
      <c r="T55" s="360">
        <v>1</v>
      </c>
      <c r="U55" s="360">
        <v>0</v>
      </c>
    </row>
    <row r="56" spans="2:21" s="40" customFormat="1" x14ac:dyDescent="0.3">
      <c r="B56" s="371" t="s">
        <v>218</v>
      </c>
      <c r="C56" s="371" t="s">
        <v>2191</v>
      </c>
      <c r="D56" s="371" t="s">
        <v>38</v>
      </c>
      <c r="E56" s="371" t="s">
        <v>481</v>
      </c>
      <c r="F56" s="360">
        <v>52</v>
      </c>
      <c r="G56" s="360">
        <v>0</v>
      </c>
      <c r="H56" s="360">
        <v>0</v>
      </c>
      <c r="I56" s="360">
        <v>13</v>
      </c>
      <c r="J56" s="360">
        <v>1</v>
      </c>
      <c r="K56" s="360">
        <v>14</v>
      </c>
      <c r="L56" s="360">
        <v>4</v>
      </c>
      <c r="M56" s="360">
        <v>0</v>
      </c>
      <c r="N56" s="360">
        <v>0</v>
      </c>
      <c r="O56" s="360">
        <v>0</v>
      </c>
      <c r="P56" s="360">
        <v>0</v>
      </c>
      <c r="Q56" s="360">
        <v>5</v>
      </c>
      <c r="R56" s="360">
        <v>3</v>
      </c>
      <c r="S56" s="360">
        <v>1</v>
      </c>
      <c r="T56" s="360">
        <v>10</v>
      </c>
      <c r="U56" s="360">
        <v>1</v>
      </c>
    </row>
    <row r="57" spans="2:21" s="40" customFormat="1" x14ac:dyDescent="0.3">
      <c r="B57" s="371" t="s">
        <v>218</v>
      </c>
      <c r="C57" s="371" t="s">
        <v>2191</v>
      </c>
      <c r="D57" s="371" t="s">
        <v>38</v>
      </c>
      <c r="E57" s="371" t="s">
        <v>2895</v>
      </c>
      <c r="F57" s="360">
        <v>2</v>
      </c>
      <c r="G57" s="360">
        <v>0</v>
      </c>
      <c r="H57" s="360">
        <v>0</v>
      </c>
      <c r="I57" s="360">
        <v>1</v>
      </c>
      <c r="J57" s="360">
        <v>0</v>
      </c>
      <c r="K57" s="360">
        <v>1</v>
      </c>
      <c r="L57" s="360">
        <v>0</v>
      </c>
      <c r="M57" s="360">
        <v>0</v>
      </c>
      <c r="N57" s="360">
        <v>0</v>
      </c>
      <c r="O57" s="360">
        <v>0</v>
      </c>
      <c r="P57" s="360">
        <v>0</v>
      </c>
      <c r="Q57" s="360">
        <v>0</v>
      </c>
      <c r="R57" s="360">
        <v>0</v>
      </c>
      <c r="S57" s="360">
        <v>0</v>
      </c>
      <c r="T57" s="360">
        <v>0</v>
      </c>
      <c r="U57" s="360">
        <v>0</v>
      </c>
    </row>
    <row r="58" spans="2:21" s="40" customFormat="1" x14ac:dyDescent="0.3">
      <c r="B58" s="371" t="s">
        <v>218</v>
      </c>
      <c r="C58" s="371" t="s">
        <v>2191</v>
      </c>
      <c r="D58" s="371" t="s">
        <v>38</v>
      </c>
      <c r="E58" s="371" t="s">
        <v>483</v>
      </c>
      <c r="F58" s="360">
        <v>131</v>
      </c>
      <c r="G58" s="360">
        <v>0</v>
      </c>
      <c r="H58" s="360">
        <v>0</v>
      </c>
      <c r="I58" s="360">
        <v>25</v>
      </c>
      <c r="J58" s="360">
        <v>1</v>
      </c>
      <c r="K58" s="360">
        <v>27</v>
      </c>
      <c r="L58" s="360">
        <v>5</v>
      </c>
      <c r="M58" s="360">
        <v>0</v>
      </c>
      <c r="N58" s="360">
        <v>3</v>
      </c>
      <c r="O58" s="360">
        <v>0</v>
      </c>
      <c r="P58" s="360">
        <v>0</v>
      </c>
      <c r="Q58" s="360">
        <v>5</v>
      </c>
      <c r="R58" s="360">
        <v>49</v>
      </c>
      <c r="S58" s="360">
        <v>3</v>
      </c>
      <c r="T58" s="360">
        <v>10</v>
      </c>
      <c r="U58" s="360">
        <v>3</v>
      </c>
    </row>
    <row r="59" spans="2:21" s="40" customFormat="1" x14ac:dyDescent="0.3">
      <c r="B59" s="371" t="s">
        <v>218</v>
      </c>
      <c r="C59" s="371" t="s">
        <v>2191</v>
      </c>
      <c r="D59" s="371" t="s">
        <v>38</v>
      </c>
      <c r="E59" s="371" t="s">
        <v>484</v>
      </c>
      <c r="F59" s="360">
        <v>17</v>
      </c>
      <c r="G59" s="360">
        <v>0</v>
      </c>
      <c r="H59" s="360">
        <v>0</v>
      </c>
      <c r="I59" s="360">
        <v>3</v>
      </c>
      <c r="J59" s="360">
        <v>0</v>
      </c>
      <c r="K59" s="360">
        <v>4</v>
      </c>
      <c r="L59" s="360">
        <v>1</v>
      </c>
      <c r="M59" s="360">
        <v>0</v>
      </c>
      <c r="N59" s="360">
        <v>0</v>
      </c>
      <c r="O59" s="360">
        <v>0</v>
      </c>
      <c r="P59" s="360">
        <v>0</v>
      </c>
      <c r="Q59" s="360">
        <v>1</v>
      </c>
      <c r="R59" s="360">
        <v>3</v>
      </c>
      <c r="S59" s="360">
        <v>2</v>
      </c>
      <c r="T59" s="360">
        <v>2</v>
      </c>
      <c r="U59" s="360">
        <v>1</v>
      </c>
    </row>
    <row r="60" spans="2:21" s="40" customFormat="1" x14ac:dyDescent="0.3">
      <c r="B60" s="371" t="s">
        <v>218</v>
      </c>
      <c r="C60" s="371" t="s">
        <v>2191</v>
      </c>
      <c r="D60" s="371" t="s">
        <v>38</v>
      </c>
      <c r="E60" s="371" t="s">
        <v>485</v>
      </c>
      <c r="F60" s="360">
        <v>13</v>
      </c>
      <c r="G60" s="360">
        <v>0</v>
      </c>
      <c r="H60" s="360">
        <v>0</v>
      </c>
      <c r="I60" s="360">
        <v>4</v>
      </c>
      <c r="J60" s="360">
        <v>0</v>
      </c>
      <c r="K60" s="360">
        <v>2</v>
      </c>
      <c r="L60" s="360">
        <v>0</v>
      </c>
      <c r="M60" s="360">
        <v>0</v>
      </c>
      <c r="N60" s="360">
        <v>0</v>
      </c>
      <c r="O60" s="360">
        <v>1</v>
      </c>
      <c r="P60" s="360">
        <v>1</v>
      </c>
      <c r="Q60" s="360">
        <v>1</v>
      </c>
      <c r="R60" s="360">
        <v>2</v>
      </c>
      <c r="S60" s="360">
        <v>2</v>
      </c>
      <c r="T60" s="360">
        <v>0</v>
      </c>
      <c r="U60" s="360">
        <v>0</v>
      </c>
    </row>
    <row r="61" spans="2:21" s="40" customFormat="1" x14ac:dyDescent="0.3">
      <c r="B61" s="371" t="s">
        <v>218</v>
      </c>
      <c r="C61" s="371" t="s">
        <v>2191</v>
      </c>
      <c r="D61" s="371" t="s">
        <v>38</v>
      </c>
      <c r="E61" s="371" t="s">
        <v>486</v>
      </c>
      <c r="F61" s="360">
        <v>1</v>
      </c>
      <c r="G61" s="360">
        <v>0</v>
      </c>
      <c r="H61" s="360">
        <v>0</v>
      </c>
      <c r="I61" s="360">
        <v>0</v>
      </c>
      <c r="J61" s="360">
        <v>0</v>
      </c>
      <c r="K61" s="360">
        <v>1</v>
      </c>
      <c r="L61" s="360">
        <v>0</v>
      </c>
      <c r="M61" s="360">
        <v>0</v>
      </c>
      <c r="N61" s="360">
        <v>0</v>
      </c>
      <c r="O61" s="360">
        <v>0</v>
      </c>
      <c r="P61" s="360">
        <v>0</v>
      </c>
      <c r="Q61" s="360">
        <v>0</v>
      </c>
      <c r="R61" s="360">
        <v>0</v>
      </c>
      <c r="S61" s="360">
        <v>0</v>
      </c>
      <c r="T61" s="360">
        <v>0</v>
      </c>
      <c r="U61" s="360">
        <v>0</v>
      </c>
    </row>
    <row r="62" spans="2:21" s="40" customFormat="1" x14ac:dyDescent="0.3">
      <c r="B62" s="371" t="s">
        <v>218</v>
      </c>
      <c r="C62" s="371" t="s">
        <v>2191</v>
      </c>
      <c r="D62" s="371" t="s">
        <v>38</v>
      </c>
      <c r="E62" s="371" t="s">
        <v>487</v>
      </c>
      <c r="F62" s="360">
        <v>4</v>
      </c>
      <c r="G62" s="360">
        <v>0</v>
      </c>
      <c r="H62" s="360">
        <v>0</v>
      </c>
      <c r="I62" s="360">
        <v>0</v>
      </c>
      <c r="J62" s="360">
        <v>0</v>
      </c>
      <c r="K62" s="360">
        <v>2</v>
      </c>
      <c r="L62" s="360">
        <v>0</v>
      </c>
      <c r="M62" s="360">
        <v>0</v>
      </c>
      <c r="N62" s="360">
        <v>0</v>
      </c>
      <c r="O62" s="360">
        <v>0</v>
      </c>
      <c r="P62" s="360">
        <v>0</v>
      </c>
      <c r="Q62" s="360">
        <v>0</v>
      </c>
      <c r="R62" s="360">
        <v>2</v>
      </c>
      <c r="S62" s="360">
        <v>0</v>
      </c>
      <c r="T62" s="360">
        <v>0</v>
      </c>
      <c r="U62" s="360">
        <v>0</v>
      </c>
    </row>
    <row r="63" spans="2:21" s="40" customFormat="1" x14ac:dyDescent="0.3">
      <c r="B63" s="371" t="s">
        <v>218</v>
      </c>
      <c r="C63" s="371" t="s">
        <v>2191</v>
      </c>
      <c r="D63" s="371" t="s">
        <v>38</v>
      </c>
      <c r="E63" s="371" t="s">
        <v>488</v>
      </c>
      <c r="F63" s="360">
        <v>33</v>
      </c>
      <c r="G63" s="360">
        <v>0</v>
      </c>
      <c r="H63" s="360">
        <v>0</v>
      </c>
      <c r="I63" s="360">
        <v>7</v>
      </c>
      <c r="J63" s="360">
        <v>1</v>
      </c>
      <c r="K63" s="360">
        <v>10</v>
      </c>
      <c r="L63" s="360">
        <v>1</v>
      </c>
      <c r="M63" s="360">
        <v>0</v>
      </c>
      <c r="N63" s="360">
        <v>0</v>
      </c>
      <c r="O63" s="360">
        <v>0</v>
      </c>
      <c r="P63" s="360">
        <v>0</v>
      </c>
      <c r="Q63" s="360">
        <v>1</v>
      </c>
      <c r="R63" s="360">
        <v>10</v>
      </c>
      <c r="S63" s="360">
        <v>1</v>
      </c>
      <c r="T63" s="360">
        <v>2</v>
      </c>
      <c r="U63" s="360">
        <v>0</v>
      </c>
    </row>
    <row r="64" spans="2:21" s="40" customFormat="1" x14ac:dyDescent="0.3">
      <c r="B64" s="371" t="s">
        <v>218</v>
      </c>
      <c r="C64" s="371" t="s">
        <v>2191</v>
      </c>
      <c r="D64" s="371" t="s">
        <v>38</v>
      </c>
      <c r="E64" s="371" t="s">
        <v>489</v>
      </c>
      <c r="F64" s="360">
        <v>72</v>
      </c>
      <c r="G64" s="360">
        <v>0</v>
      </c>
      <c r="H64" s="360">
        <v>0</v>
      </c>
      <c r="I64" s="360">
        <v>9</v>
      </c>
      <c r="J64" s="360">
        <v>1</v>
      </c>
      <c r="K64" s="360">
        <v>12</v>
      </c>
      <c r="L64" s="360">
        <v>5</v>
      </c>
      <c r="M64" s="360">
        <v>0</v>
      </c>
      <c r="N64" s="360">
        <v>1</v>
      </c>
      <c r="O64" s="360">
        <v>0</v>
      </c>
      <c r="P64" s="360">
        <v>0</v>
      </c>
      <c r="Q64" s="360">
        <v>3</v>
      </c>
      <c r="R64" s="360">
        <v>26</v>
      </c>
      <c r="S64" s="360">
        <v>8</v>
      </c>
      <c r="T64" s="360">
        <v>7</v>
      </c>
      <c r="U64" s="360">
        <v>0</v>
      </c>
    </row>
    <row r="65" spans="2:21" s="40" customFormat="1" x14ac:dyDescent="0.3">
      <c r="B65" s="371" t="s">
        <v>218</v>
      </c>
      <c r="C65" s="371" t="s">
        <v>2191</v>
      </c>
      <c r="D65" s="371" t="s">
        <v>38</v>
      </c>
      <c r="E65" s="371" t="s">
        <v>490</v>
      </c>
      <c r="F65" s="360">
        <v>2</v>
      </c>
      <c r="G65" s="360">
        <v>0</v>
      </c>
      <c r="H65" s="360">
        <v>0</v>
      </c>
      <c r="I65" s="360">
        <v>0</v>
      </c>
      <c r="J65" s="360">
        <v>0</v>
      </c>
      <c r="K65" s="360">
        <v>0</v>
      </c>
      <c r="L65" s="360">
        <v>0</v>
      </c>
      <c r="M65" s="360">
        <v>0</v>
      </c>
      <c r="N65" s="360">
        <v>0</v>
      </c>
      <c r="O65" s="360">
        <v>0</v>
      </c>
      <c r="P65" s="360">
        <v>0</v>
      </c>
      <c r="Q65" s="360">
        <v>1</v>
      </c>
      <c r="R65" s="360">
        <v>0</v>
      </c>
      <c r="S65" s="360">
        <v>1</v>
      </c>
      <c r="T65" s="360">
        <v>0</v>
      </c>
      <c r="U65" s="360">
        <v>0</v>
      </c>
    </row>
    <row r="66" spans="2:21" s="40" customFormat="1" x14ac:dyDescent="0.3">
      <c r="B66" s="371" t="s">
        <v>218</v>
      </c>
      <c r="C66" s="371" t="s">
        <v>2191</v>
      </c>
      <c r="D66" s="371" t="s">
        <v>4023</v>
      </c>
      <c r="E66" s="371" t="s">
        <v>4024</v>
      </c>
      <c r="F66" s="360">
        <v>1</v>
      </c>
      <c r="G66" s="360">
        <v>0</v>
      </c>
      <c r="H66" s="360">
        <v>0</v>
      </c>
      <c r="I66" s="360">
        <v>0</v>
      </c>
      <c r="J66" s="360">
        <v>0</v>
      </c>
      <c r="K66" s="360">
        <v>1</v>
      </c>
      <c r="L66" s="360">
        <v>0</v>
      </c>
      <c r="M66" s="360">
        <v>0</v>
      </c>
      <c r="N66" s="360">
        <v>0</v>
      </c>
      <c r="O66" s="360">
        <v>0</v>
      </c>
      <c r="P66" s="360">
        <v>0</v>
      </c>
      <c r="Q66" s="360">
        <v>0</v>
      </c>
      <c r="R66" s="360">
        <v>0</v>
      </c>
      <c r="S66" s="360">
        <v>0</v>
      </c>
      <c r="T66" s="360">
        <v>0</v>
      </c>
      <c r="U66" s="360">
        <v>0</v>
      </c>
    </row>
    <row r="67" spans="2:21" s="40" customFormat="1" x14ac:dyDescent="0.3">
      <c r="B67" s="371" t="s">
        <v>218</v>
      </c>
      <c r="C67" s="371" t="s">
        <v>2191</v>
      </c>
      <c r="D67" s="371" t="s">
        <v>2189</v>
      </c>
      <c r="E67" s="371" t="s">
        <v>553</v>
      </c>
      <c r="F67" s="360">
        <v>11</v>
      </c>
      <c r="G67" s="360">
        <v>0</v>
      </c>
      <c r="H67" s="360">
        <v>0</v>
      </c>
      <c r="I67" s="360">
        <v>3</v>
      </c>
      <c r="J67" s="360">
        <v>0</v>
      </c>
      <c r="K67" s="360">
        <v>0</v>
      </c>
      <c r="L67" s="360">
        <v>1</v>
      </c>
      <c r="M67" s="360">
        <v>0</v>
      </c>
      <c r="N67" s="360">
        <v>0</v>
      </c>
      <c r="O67" s="360">
        <v>0</v>
      </c>
      <c r="P67" s="360">
        <v>0</v>
      </c>
      <c r="Q67" s="360">
        <v>2</v>
      </c>
      <c r="R67" s="360">
        <v>1</v>
      </c>
      <c r="S67" s="360">
        <v>1</v>
      </c>
      <c r="T67" s="360">
        <v>3</v>
      </c>
      <c r="U67" s="360">
        <v>0</v>
      </c>
    </row>
    <row r="68" spans="2:21" s="40" customFormat="1" x14ac:dyDescent="0.3">
      <c r="B68" s="371" t="s">
        <v>218</v>
      </c>
      <c r="C68" s="371" t="s">
        <v>2191</v>
      </c>
      <c r="D68" s="371" t="s">
        <v>2189</v>
      </c>
      <c r="E68" s="371" t="s">
        <v>554</v>
      </c>
      <c r="F68" s="360">
        <v>10153</v>
      </c>
      <c r="G68" s="360">
        <v>173</v>
      </c>
      <c r="H68" s="360">
        <v>215</v>
      </c>
      <c r="I68" s="360">
        <v>2332</v>
      </c>
      <c r="J68" s="360">
        <v>178</v>
      </c>
      <c r="K68" s="360">
        <v>2154</v>
      </c>
      <c r="L68" s="360">
        <v>507</v>
      </c>
      <c r="M68" s="360">
        <v>44</v>
      </c>
      <c r="N68" s="360">
        <v>80</v>
      </c>
      <c r="O68" s="360">
        <v>54</v>
      </c>
      <c r="P68" s="360">
        <v>64</v>
      </c>
      <c r="Q68" s="360">
        <v>933</v>
      </c>
      <c r="R68" s="360">
        <v>1315</v>
      </c>
      <c r="S68" s="360">
        <v>934</v>
      </c>
      <c r="T68" s="360">
        <v>985</v>
      </c>
      <c r="U68" s="360">
        <v>185</v>
      </c>
    </row>
    <row r="69" spans="2:21" s="40" customFormat="1" x14ac:dyDescent="0.3">
      <c r="B69" s="371" t="s">
        <v>218</v>
      </c>
      <c r="C69" s="371" t="s">
        <v>2191</v>
      </c>
      <c r="D69" s="371" t="s">
        <v>2189</v>
      </c>
      <c r="E69" s="371" t="s">
        <v>555</v>
      </c>
      <c r="F69" s="360">
        <v>56</v>
      </c>
      <c r="G69" s="360">
        <v>0</v>
      </c>
      <c r="H69" s="360">
        <v>1</v>
      </c>
      <c r="I69" s="360">
        <v>12</v>
      </c>
      <c r="J69" s="360">
        <v>0</v>
      </c>
      <c r="K69" s="360">
        <v>9</v>
      </c>
      <c r="L69" s="360">
        <v>1</v>
      </c>
      <c r="M69" s="360">
        <v>2</v>
      </c>
      <c r="N69" s="360">
        <v>2</v>
      </c>
      <c r="O69" s="360">
        <v>0</v>
      </c>
      <c r="P69" s="360">
        <v>0</v>
      </c>
      <c r="Q69" s="360">
        <v>8</v>
      </c>
      <c r="R69" s="360">
        <v>3</v>
      </c>
      <c r="S69" s="360">
        <v>8</v>
      </c>
      <c r="T69" s="360">
        <v>10</v>
      </c>
      <c r="U69" s="360">
        <v>0</v>
      </c>
    </row>
    <row r="70" spans="2:21" s="40" customFormat="1" x14ac:dyDescent="0.3">
      <c r="B70" s="371" t="s">
        <v>218</v>
      </c>
      <c r="C70" s="371" t="s">
        <v>2191</v>
      </c>
      <c r="D70" s="371" t="s">
        <v>2189</v>
      </c>
      <c r="E70" s="371" t="s">
        <v>556</v>
      </c>
      <c r="F70" s="360">
        <v>18</v>
      </c>
      <c r="G70" s="360">
        <v>0</v>
      </c>
      <c r="H70" s="360">
        <v>0</v>
      </c>
      <c r="I70" s="360">
        <v>3</v>
      </c>
      <c r="J70" s="360">
        <v>3</v>
      </c>
      <c r="K70" s="360">
        <v>1</v>
      </c>
      <c r="L70" s="360">
        <v>1</v>
      </c>
      <c r="M70" s="360">
        <v>0</v>
      </c>
      <c r="N70" s="360">
        <v>1</v>
      </c>
      <c r="O70" s="360">
        <v>1</v>
      </c>
      <c r="P70" s="360">
        <v>0</v>
      </c>
      <c r="Q70" s="360">
        <v>4</v>
      </c>
      <c r="R70" s="360">
        <v>2</v>
      </c>
      <c r="S70" s="360">
        <v>2</v>
      </c>
      <c r="T70" s="360">
        <v>0</v>
      </c>
      <c r="U70" s="360">
        <v>0</v>
      </c>
    </row>
    <row r="71" spans="2:21" s="40" customFormat="1" x14ac:dyDescent="0.3">
      <c r="B71" s="371" t="s">
        <v>218</v>
      </c>
      <c r="C71" s="371" t="s">
        <v>2191</v>
      </c>
      <c r="D71" s="371" t="s">
        <v>2189</v>
      </c>
      <c r="E71" s="371" t="s">
        <v>557</v>
      </c>
      <c r="F71" s="360">
        <v>138</v>
      </c>
      <c r="G71" s="360">
        <v>1</v>
      </c>
      <c r="H71" s="360">
        <v>3</v>
      </c>
      <c r="I71" s="360">
        <v>26</v>
      </c>
      <c r="J71" s="360">
        <v>4</v>
      </c>
      <c r="K71" s="360">
        <v>34</v>
      </c>
      <c r="L71" s="360">
        <v>9</v>
      </c>
      <c r="M71" s="360">
        <v>0</v>
      </c>
      <c r="N71" s="360">
        <v>0</v>
      </c>
      <c r="O71" s="360">
        <v>0</v>
      </c>
      <c r="P71" s="360">
        <v>0</v>
      </c>
      <c r="Q71" s="360">
        <v>18</v>
      </c>
      <c r="R71" s="360">
        <v>17</v>
      </c>
      <c r="S71" s="360">
        <v>16</v>
      </c>
      <c r="T71" s="360">
        <v>9</v>
      </c>
      <c r="U71" s="360">
        <v>1</v>
      </c>
    </row>
    <row r="72" spans="2:21" s="40" customFormat="1" x14ac:dyDescent="0.3">
      <c r="B72" s="371" t="s">
        <v>218</v>
      </c>
      <c r="C72" s="371" t="s">
        <v>2191</v>
      </c>
      <c r="D72" s="371" t="s">
        <v>2189</v>
      </c>
      <c r="E72" s="371" t="s">
        <v>558</v>
      </c>
      <c r="F72" s="360">
        <v>21</v>
      </c>
      <c r="G72" s="360">
        <v>0</v>
      </c>
      <c r="H72" s="360">
        <v>0</v>
      </c>
      <c r="I72" s="360">
        <v>2</v>
      </c>
      <c r="J72" s="360">
        <v>0</v>
      </c>
      <c r="K72" s="360">
        <v>5</v>
      </c>
      <c r="L72" s="360">
        <v>0</v>
      </c>
      <c r="M72" s="360">
        <v>0</v>
      </c>
      <c r="N72" s="360">
        <v>1</v>
      </c>
      <c r="O72" s="360">
        <v>0</v>
      </c>
      <c r="P72" s="360">
        <v>0</v>
      </c>
      <c r="Q72" s="360">
        <v>5</v>
      </c>
      <c r="R72" s="360">
        <v>5</v>
      </c>
      <c r="S72" s="360">
        <v>2</v>
      </c>
      <c r="T72" s="360">
        <v>1</v>
      </c>
      <c r="U72" s="360">
        <v>0</v>
      </c>
    </row>
    <row r="73" spans="2:21" s="40" customFormat="1" x14ac:dyDescent="0.3">
      <c r="B73" s="371" t="s">
        <v>218</v>
      </c>
      <c r="C73" s="371" t="s">
        <v>2191</v>
      </c>
      <c r="D73" s="371" t="s">
        <v>2189</v>
      </c>
      <c r="E73" s="371" t="s">
        <v>559</v>
      </c>
      <c r="F73" s="360">
        <v>7</v>
      </c>
      <c r="G73" s="360">
        <v>0</v>
      </c>
      <c r="H73" s="360">
        <v>0</v>
      </c>
      <c r="I73" s="360">
        <v>0</v>
      </c>
      <c r="J73" s="360">
        <v>1</v>
      </c>
      <c r="K73" s="360">
        <v>5</v>
      </c>
      <c r="L73" s="360">
        <v>0</v>
      </c>
      <c r="M73" s="360">
        <v>0</v>
      </c>
      <c r="N73" s="360">
        <v>0</v>
      </c>
      <c r="O73" s="360">
        <v>0</v>
      </c>
      <c r="P73" s="360">
        <v>0</v>
      </c>
      <c r="Q73" s="360">
        <v>1</v>
      </c>
      <c r="R73" s="360">
        <v>0</v>
      </c>
      <c r="S73" s="360">
        <v>0</v>
      </c>
      <c r="T73" s="360">
        <v>0</v>
      </c>
      <c r="U73" s="360">
        <v>0</v>
      </c>
    </row>
    <row r="74" spans="2:21" s="40" customFormat="1" x14ac:dyDescent="0.3">
      <c r="B74" s="371" t="s">
        <v>218</v>
      </c>
      <c r="C74" s="371" t="s">
        <v>2191</v>
      </c>
      <c r="D74" s="371" t="s">
        <v>2189</v>
      </c>
      <c r="E74" s="371" t="s">
        <v>560</v>
      </c>
      <c r="F74" s="360">
        <v>64</v>
      </c>
      <c r="G74" s="360">
        <v>1</v>
      </c>
      <c r="H74" s="360">
        <v>4</v>
      </c>
      <c r="I74" s="360">
        <v>13</v>
      </c>
      <c r="J74" s="360">
        <v>7</v>
      </c>
      <c r="K74" s="360">
        <v>11</v>
      </c>
      <c r="L74" s="360">
        <v>2</v>
      </c>
      <c r="M74" s="360">
        <v>0</v>
      </c>
      <c r="N74" s="360">
        <v>0</v>
      </c>
      <c r="O74" s="360">
        <v>1</v>
      </c>
      <c r="P74" s="360">
        <v>0</v>
      </c>
      <c r="Q74" s="360">
        <v>5</v>
      </c>
      <c r="R74" s="360">
        <v>12</v>
      </c>
      <c r="S74" s="360">
        <v>4</v>
      </c>
      <c r="T74" s="360">
        <v>3</v>
      </c>
      <c r="U74" s="360">
        <v>1</v>
      </c>
    </row>
    <row r="75" spans="2:21" s="40" customFormat="1" x14ac:dyDescent="0.3">
      <c r="B75" s="371" t="s">
        <v>218</v>
      </c>
      <c r="C75" s="371" t="s">
        <v>2191</v>
      </c>
      <c r="D75" s="371" t="s">
        <v>2189</v>
      </c>
      <c r="E75" s="371" t="s">
        <v>561</v>
      </c>
      <c r="F75" s="360">
        <v>62</v>
      </c>
      <c r="G75" s="360">
        <v>15</v>
      </c>
      <c r="H75" s="360">
        <v>1</v>
      </c>
      <c r="I75" s="360">
        <v>6</v>
      </c>
      <c r="J75" s="360">
        <v>2</v>
      </c>
      <c r="K75" s="360">
        <v>12</v>
      </c>
      <c r="L75" s="360">
        <v>6</v>
      </c>
      <c r="M75" s="360">
        <v>0</v>
      </c>
      <c r="N75" s="360">
        <v>2</v>
      </c>
      <c r="O75" s="360">
        <v>2</v>
      </c>
      <c r="P75" s="360">
        <v>0</v>
      </c>
      <c r="Q75" s="360">
        <v>2</v>
      </c>
      <c r="R75" s="360">
        <v>7</v>
      </c>
      <c r="S75" s="360">
        <v>4</v>
      </c>
      <c r="T75" s="360">
        <v>2</v>
      </c>
      <c r="U75" s="360">
        <v>1</v>
      </c>
    </row>
    <row r="76" spans="2:21" s="40" customFormat="1" x14ac:dyDescent="0.3">
      <c r="B76" s="371" t="s">
        <v>218</v>
      </c>
      <c r="C76" s="371" t="s">
        <v>2191</v>
      </c>
      <c r="D76" s="371" t="s">
        <v>2189</v>
      </c>
      <c r="E76" s="371" t="s">
        <v>562</v>
      </c>
      <c r="F76" s="360">
        <v>16</v>
      </c>
      <c r="G76" s="360">
        <v>0</v>
      </c>
      <c r="H76" s="360">
        <v>0</v>
      </c>
      <c r="I76" s="360">
        <v>5</v>
      </c>
      <c r="J76" s="360">
        <v>0</v>
      </c>
      <c r="K76" s="360">
        <v>3</v>
      </c>
      <c r="L76" s="360">
        <v>0</v>
      </c>
      <c r="M76" s="360">
        <v>0</v>
      </c>
      <c r="N76" s="360">
        <v>0</v>
      </c>
      <c r="O76" s="360">
        <v>0</v>
      </c>
      <c r="P76" s="360">
        <v>0</v>
      </c>
      <c r="Q76" s="360">
        <v>0</v>
      </c>
      <c r="R76" s="360">
        <v>3</v>
      </c>
      <c r="S76" s="360">
        <v>2</v>
      </c>
      <c r="T76" s="360">
        <v>3</v>
      </c>
      <c r="U76" s="360">
        <v>0</v>
      </c>
    </row>
    <row r="77" spans="2:21" s="40" customFormat="1" x14ac:dyDescent="0.3">
      <c r="B77" s="371" t="s">
        <v>218</v>
      </c>
      <c r="C77" s="371" t="s">
        <v>2191</v>
      </c>
      <c r="D77" s="371" t="s">
        <v>2189</v>
      </c>
      <c r="E77" s="371" t="s">
        <v>563</v>
      </c>
      <c r="F77" s="360">
        <v>10</v>
      </c>
      <c r="G77" s="360">
        <v>0</v>
      </c>
      <c r="H77" s="360">
        <v>0</v>
      </c>
      <c r="I77" s="360">
        <v>2</v>
      </c>
      <c r="J77" s="360">
        <v>1</v>
      </c>
      <c r="K77" s="360">
        <v>3</v>
      </c>
      <c r="L77" s="360">
        <v>0</v>
      </c>
      <c r="M77" s="360">
        <v>0</v>
      </c>
      <c r="N77" s="360">
        <v>0</v>
      </c>
      <c r="O77" s="360">
        <v>0</v>
      </c>
      <c r="P77" s="360">
        <v>0</v>
      </c>
      <c r="Q77" s="360">
        <v>2</v>
      </c>
      <c r="R77" s="360">
        <v>0</v>
      </c>
      <c r="S77" s="360">
        <v>2</v>
      </c>
      <c r="T77" s="360">
        <v>0</v>
      </c>
      <c r="U77" s="360">
        <v>0</v>
      </c>
    </row>
    <row r="78" spans="2:21" s="40" customFormat="1" x14ac:dyDescent="0.3">
      <c r="B78" s="371" t="s">
        <v>218</v>
      </c>
      <c r="C78" s="371" t="s">
        <v>2191</v>
      </c>
      <c r="D78" s="371" t="s">
        <v>2189</v>
      </c>
      <c r="E78" s="371" t="s">
        <v>564</v>
      </c>
      <c r="F78" s="360">
        <v>6</v>
      </c>
      <c r="G78" s="360">
        <v>0</v>
      </c>
      <c r="H78" s="360">
        <v>0</v>
      </c>
      <c r="I78" s="360">
        <v>0</v>
      </c>
      <c r="J78" s="360">
        <v>0</v>
      </c>
      <c r="K78" s="360">
        <v>1</v>
      </c>
      <c r="L78" s="360">
        <v>1</v>
      </c>
      <c r="M78" s="360">
        <v>0</v>
      </c>
      <c r="N78" s="360">
        <v>0</v>
      </c>
      <c r="O78" s="360">
        <v>0</v>
      </c>
      <c r="P78" s="360">
        <v>0</v>
      </c>
      <c r="Q78" s="360">
        <v>0</v>
      </c>
      <c r="R78" s="360">
        <v>2</v>
      </c>
      <c r="S78" s="360">
        <v>0</v>
      </c>
      <c r="T78" s="360">
        <v>2</v>
      </c>
      <c r="U78" s="360">
        <v>0</v>
      </c>
    </row>
    <row r="79" spans="2:21" s="40" customFormat="1" x14ac:dyDescent="0.3">
      <c r="B79" s="371" t="s">
        <v>218</v>
      </c>
      <c r="C79" s="371" t="s">
        <v>2191</v>
      </c>
      <c r="D79" s="371" t="s">
        <v>2189</v>
      </c>
      <c r="E79" s="371" t="s">
        <v>565</v>
      </c>
      <c r="F79" s="360">
        <v>635</v>
      </c>
      <c r="G79" s="360">
        <v>1</v>
      </c>
      <c r="H79" s="360">
        <v>10</v>
      </c>
      <c r="I79" s="360">
        <v>99</v>
      </c>
      <c r="J79" s="360">
        <v>26</v>
      </c>
      <c r="K79" s="360">
        <v>136</v>
      </c>
      <c r="L79" s="360">
        <v>34</v>
      </c>
      <c r="M79" s="360">
        <v>1</v>
      </c>
      <c r="N79" s="360">
        <v>9</v>
      </c>
      <c r="O79" s="360">
        <v>8</v>
      </c>
      <c r="P79" s="360">
        <v>14</v>
      </c>
      <c r="Q79" s="360">
        <v>75</v>
      </c>
      <c r="R79" s="360">
        <v>54</v>
      </c>
      <c r="S79" s="360">
        <v>97</v>
      </c>
      <c r="T79" s="360">
        <v>54</v>
      </c>
      <c r="U79" s="360">
        <v>17</v>
      </c>
    </row>
    <row r="80" spans="2:21" s="40" customFormat="1" x14ac:dyDescent="0.3">
      <c r="B80" s="371" t="s">
        <v>218</v>
      </c>
      <c r="C80" s="371" t="s">
        <v>2191</v>
      </c>
      <c r="D80" s="371" t="s">
        <v>2189</v>
      </c>
      <c r="E80" s="371" t="s">
        <v>566</v>
      </c>
      <c r="F80" s="360">
        <v>256</v>
      </c>
      <c r="G80" s="360">
        <v>0</v>
      </c>
      <c r="H80" s="360">
        <v>5</v>
      </c>
      <c r="I80" s="360">
        <v>48</v>
      </c>
      <c r="J80" s="360">
        <v>11</v>
      </c>
      <c r="K80" s="360">
        <v>57</v>
      </c>
      <c r="L80" s="360">
        <v>23</v>
      </c>
      <c r="M80" s="360">
        <v>0</v>
      </c>
      <c r="N80" s="360">
        <v>2</v>
      </c>
      <c r="O80" s="360">
        <v>6</v>
      </c>
      <c r="P80" s="360">
        <v>0</v>
      </c>
      <c r="Q80" s="360">
        <v>33</v>
      </c>
      <c r="R80" s="360">
        <v>24</v>
      </c>
      <c r="S80" s="360">
        <v>24</v>
      </c>
      <c r="T80" s="360">
        <v>18</v>
      </c>
      <c r="U80" s="360">
        <v>5</v>
      </c>
    </row>
    <row r="81" spans="2:21" s="40" customFormat="1" x14ac:dyDescent="0.3">
      <c r="B81" s="371" t="s">
        <v>218</v>
      </c>
      <c r="C81" s="371" t="s">
        <v>2191</v>
      </c>
      <c r="D81" s="371" t="s">
        <v>2189</v>
      </c>
      <c r="E81" s="371" t="s">
        <v>567</v>
      </c>
      <c r="F81" s="360">
        <v>68</v>
      </c>
      <c r="G81" s="360">
        <v>0</v>
      </c>
      <c r="H81" s="360">
        <v>1</v>
      </c>
      <c r="I81" s="360">
        <v>16</v>
      </c>
      <c r="J81" s="360">
        <v>1</v>
      </c>
      <c r="K81" s="360">
        <v>15</v>
      </c>
      <c r="L81" s="360">
        <v>7</v>
      </c>
      <c r="M81" s="360">
        <v>0</v>
      </c>
      <c r="N81" s="360">
        <v>1</v>
      </c>
      <c r="O81" s="360">
        <v>0</v>
      </c>
      <c r="P81" s="360">
        <v>0</v>
      </c>
      <c r="Q81" s="360">
        <v>8</v>
      </c>
      <c r="R81" s="360">
        <v>12</v>
      </c>
      <c r="S81" s="360">
        <v>2</v>
      </c>
      <c r="T81" s="360">
        <v>5</v>
      </c>
      <c r="U81" s="360">
        <v>0</v>
      </c>
    </row>
    <row r="82" spans="2:21" s="40" customFormat="1" x14ac:dyDescent="0.3">
      <c r="B82" s="371" t="s">
        <v>218</v>
      </c>
      <c r="C82" s="371" t="s">
        <v>2191</v>
      </c>
      <c r="D82" s="371" t="s">
        <v>2189</v>
      </c>
      <c r="E82" s="371" t="s">
        <v>568</v>
      </c>
      <c r="F82" s="360">
        <v>7</v>
      </c>
      <c r="G82" s="360">
        <v>0</v>
      </c>
      <c r="H82" s="360">
        <v>0</v>
      </c>
      <c r="I82" s="360">
        <v>3</v>
      </c>
      <c r="J82" s="360">
        <v>0</v>
      </c>
      <c r="K82" s="360">
        <v>0</v>
      </c>
      <c r="L82" s="360">
        <v>0</v>
      </c>
      <c r="M82" s="360">
        <v>0</v>
      </c>
      <c r="N82" s="360">
        <v>0</v>
      </c>
      <c r="O82" s="360">
        <v>0</v>
      </c>
      <c r="P82" s="360">
        <v>0</v>
      </c>
      <c r="Q82" s="360">
        <v>1</v>
      </c>
      <c r="R82" s="360">
        <v>0</v>
      </c>
      <c r="S82" s="360">
        <v>0</v>
      </c>
      <c r="T82" s="360">
        <v>3</v>
      </c>
      <c r="U82" s="360">
        <v>0</v>
      </c>
    </row>
    <row r="83" spans="2:21" s="40" customFormat="1" x14ac:dyDescent="0.3">
      <c r="B83" s="371" t="s">
        <v>218</v>
      </c>
      <c r="C83" s="371" t="s">
        <v>2191</v>
      </c>
      <c r="D83" s="371" t="s">
        <v>2189</v>
      </c>
      <c r="E83" s="371" t="s">
        <v>569</v>
      </c>
      <c r="F83" s="360">
        <v>410</v>
      </c>
      <c r="G83" s="360">
        <v>8</v>
      </c>
      <c r="H83" s="360">
        <v>8</v>
      </c>
      <c r="I83" s="360">
        <v>97</v>
      </c>
      <c r="J83" s="360">
        <v>6</v>
      </c>
      <c r="K83" s="360">
        <v>92</v>
      </c>
      <c r="L83" s="360">
        <v>16</v>
      </c>
      <c r="M83" s="360">
        <v>1</v>
      </c>
      <c r="N83" s="360">
        <v>4</v>
      </c>
      <c r="O83" s="360">
        <v>1</v>
      </c>
      <c r="P83" s="360">
        <v>3</v>
      </c>
      <c r="Q83" s="360">
        <v>34</v>
      </c>
      <c r="R83" s="360">
        <v>65</v>
      </c>
      <c r="S83" s="360">
        <v>40</v>
      </c>
      <c r="T83" s="360">
        <v>30</v>
      </c>
      <c r="U83" s="360">
        <v>5</v>
      </c>
    </row>
    <row r="84" spans="2:21" s="40" customFormat="1" x14ac:dyDescent="0.3">
      <c r="B84" s="371" t="s">
        <v>218</v>
      </c>
      <c r="C84" s="371" t="s">
        <v>2191</v>
      </c>
      <c r="D84" s="371" t="s">
        <v>2189</v>
      </c>
      <c r="E84" s="371" t="s">
        <v>570</v>
      </c>
      <c r="F84" s="360">
        <v>155</v>
      </c>
      <c r="G84" s="360">
        <v>2</v>
      </c>
      <c r="H84" s="360">
        <v>1</v>
      </c>
      <c r="I84" s="360">
        <v>26</v>
      </c>
      <c r="J84" s="360">
        <v>3</v>
      </c>
      <c r="K84" s="360">
        <v>38</v>
      </c>
      <c r="L84" s="360">
        <v>14</v>
      </c>
      <c r="M84" s="360">
        <v>1</v>
      </c>
      <c r="N84" s="360">
        <v>1</v>
      </c>
      <c r="O84" s="360">
        <v>1</v>
      </c>
      <c r="P84" s="360">
        <v>2</v>
      </c>
      <c r="Q84" s="360">
        <v>20</v>
      </c>
      <c r="R84" s="360">
        <v>29</v>
      </c>
      <c r="S84" s="360">
        <v>5</v>
      </c>
      <c r="T84" s="360">
        <v>10</v>
      </c>
      <c r="U84" s="360">
        <v>2</v>
      </c>
    </row>
    <row r="85" spans="2:21" s="40" customFormat="1" x14ac:dyDescent="0.3">
      <c r="B85" s="371" t="s">
        <v>218</v>
      </c>
      <c r="C85" s="371" t="s">
        <v>2191</v>
      </c>
      <c r="D85" s="371" t="s">
        <v>2189</v>
      </c>
      <c r="E85" s="371" t="s">
        <v>571</v>
      </c>
      <c r="F85" s="360">
        <v>2161</v>
      </c>
      <c r="G85" s="360">
        <v>53</v>
      </c>
      <c r="H85" s="360">
        <v>39</v>
      </c>
      <c r="I85" s="360">
        <v>546</v>
      </c>
      <c r="J85" s="360">
        <v>45</v>
      </c>
      <c r="K85" s="360">
        <v>440</v>
      </c>
      <c r="L85" s="360">
        <v>121</v>
      </c>
      <c r="M85" s="360">
        <v>5</v>
      </c>
      <c r="N85" s="360">
        <v>17</v>
      </c>
      <c r="O85" s="360">
        <v>12</v>
      </c>
      <c r="P85" s="360">
        <v>12</v>
      </c>
      <c r="Q85" s="360">
        <v>165</v>
      </c>
      <c r="R85" s="360">
        <v>342</v>
      </c>
      <c r="S85" s="360">
        <v>150</v>
      </c>
      <c r="T85" s="360">
        <v>175</v>
      </c>
      <c r="U85" s="360">
        <v>39</v>
      </c>
    </row>
    <row r="86" spans="2:21" s="40" customFormat="1" x14ac:dyDescent="0.3">
      <c r="B86" s="371" t="s">
        <v>218</v>
      </c>
      <c r="C86" s="371" t="s">
        <v>2191</v>
      </c>
      <c r="D86" s="371" t="s">
        <v>2189</v>
      </c>
      <c r="E86" s="371" t="s">
        <v>572</v>
      </c>
      <c r="F86" s="360">
        <v>38</v>
      </c>
      <c r="G86" s="360">
        <v>1</v>
      </c>
      <c r="H86" s="360">
        <v>0</v>
      </c>
      <c r="I86" s="360">
        <v>12</v>
      </c>
      <c r="J86" s="360">
        <v>1</v>
      </c>
      <c r="K86" s="360">
        <v>8</v>
      </c>
      <c r="L86" s="360">
        <v>1</v>
      </c>
      <c r="M86" s="360">
        <v>0</v>
      </c>
      <c r="N86" s="360">
        <v>1</v>
      </c>
      <c r="O86" s="360">
        <v>0</v>
      </c>
      <c r="P86" s="360">
        <v>0</v>
      </c>
      <c r="Q86" s="360">
        <v>2</v>
      </c>
      <c r="R86" s="360">
        <v>7</v>
      </c>
      <c r="S86" s="360">
        <v>2</v>
      </c>
      <c r="T86" s="360">
        <v>2</v>
      </c>
      <c r="U86" s="360">
        <v>1</v>
      </c>
    </row>
    <row r="87" spans="2:21" s="40" customFormat="1" x14ac:dyDescent="0.3">
      <c r="B87" s="371" t="s">
        <v>218</v>
      </c>
      <c r="C87" s="371" t="s">
        <v>2191</v>
      </c>
      <c r="D87" s="371" t="s">
        <v>2189</v>
      </c>
      <c r="E87" s="371" t="s">
        <v>573</v>
      </c>
      <c r="F87" s="360">
        <v>97</v>
      </c>
      <c r="G87" s="360">
        <v>0</v>
      </c>
      <c r="H87" s="360">
        <v>0</v>
      </c>
      <c r="I87" s="360">
        <v>21</v>
      </c>
      <c r="J87" s="360">
        <v>0</v>
      </c>
      <c r="K87" s="360">
        <v>23</v>
      </c>
      <c r="L87" s="360">
        <v>6</v>
      </c>
      <c r="M87" s="360">
        <v>0</v>
      </c>
      <c r="N87" s="360">
        <v>2</v>
      </c>
      <c r="O87" s="360">
        <v>2</v>
      </c>
      <c r="P87" s="360">
        <v>0</v>
      </c>
      <c r="Q87" s="360">
        <v>10</v>
      </c>
      <c r="R87" s="360">
        <v>11</v>
      </c>
      <c r="S87" s="360">
        <v>12</v>
      </c>
      <c r="T87" s="360">
        <v>7</v>
      </c>
      <c r="U87" s="360">
        <v>3</v>
      </c>
    </row>
    <row r="88" spans="2:21" s="40" customFormat="1" x14ac:dyDescent="0.3">
      <c r="B88" s="371" t="s">
        <v>218</v>
      </c>
      <c r="C88" s="371" t="s">
        <v>2191</v>
      </c>
      <c r="D88" s="371" t="s">
        <v>2189</v>
      </c>
      <c r="E88" s="371" t="s">
        <v>574</v>
      </c>
      <c r="F88" s="360">
        <v>5</v>
      </c>
      <c r="G88" s="360">
        <v>0</v>
      </c>
      <c r="H88" s="360">
        <v>0</v>
      </c>
      <c r="I88" s="360">
        <v>0</v>
      </c>
      <c r="J88" s="360">
        <v>0</v>
      </c>
      <c r="K88" s="360">
        <v>2</v>
      </c>
      <c r="L88" s="360">
        <v>0</v>
      </c>
      <c r="M88" s="360">
        <v>0</v>
      </c>
      <c r="N88" s="360">
        <v>0</v>
      </c>
      <c r="O88" s="360">
        <v>0</v>
      </c>
      <c r="P88" s="360">
        <v>0</v>
      </c>
      <c r="Q88" s="360">
        <v>2</v>
      </c>
      <c r="R88" s="360">
        <v>1</v>
      </c>
      <c r="S88" s="360">
        <v>0</v>
      </c>
      <c r="T88" s="360">
        <v>0</v>
      </c>
      <c r="U88" s="360">
        <v>0</v>
      </c>
    </row>
    <row r="89" spans="2:21" s="40" customFormat="1" x14ac:dyDescent="0.3">
      <c r="B89" s="371" t="s">
        <v>218</v>
      </c>
      <c r="C89" s="371" t="s">
        <v>2191</v>
      </c>
      <c r="D89" s="371" t="s">
        <v>2189</v>
      </c>
      <c r="E89" s="371" t="s">
        <v>575</v>
      </c>
      <c r="F89" s="360">
        <v>3496</v>
      </c>
      <c r="G89" s="360">
        <v>57</v>
      </c>
      <c r="H89" s="360">
        <v>75</v>
      </c>
      <c r="I89" s="360">
        <v>769</v>
      </c>
      <c r="J89" s="360">
        <v>106</v>
      </c>
      <c r="K89" s="360">
        <v>785</v>
      </c>
      <c r="L89" s="360">
        <v>157</v>
      </c>
      <c r="M89" s="360">
        <v>18</v>
      </c>
      <c r="N89" s="360">
        <v>32</v>
      </c>
      <c r="O89" s="360">
        <v>24</v>
      </c>
      <c r="P89" s="360">
        <v>20</v>
      </c>
      <c r="Q89" s="360">
        <v>331</v>
      </c>
      <c r="R89" s="360">
        <v>414</v>
      </c>
      <c r="S89" s="360">
        <v>296</v>
      </c>
      <c r="T89" s="360">
        <v>338</v>
      </c>
      <c r="U89" s="360">
        <v>74</v>
      </c>
    </row>
    <row r="90" spans="2:21" s="40" customFormat="1" x14ac:dyDescent="0.3">
      <c r="B90" s="371" t="s">
        <v>218</v>
      </c>
      <c r="C90" s="371" t="s">
        <v>2191</v>
      </c>
      <c r="D90" s="371" t="s">
        <v>2189</v>
      </c>
      <c r="E90" s="371" t="s">
        <v>576</v>
      </c>
      <c r="F90" s="360">
        <v>3</v>
      </c>
      <c r="G90" s="360">
        <v>0</v>
      </c>
      <c r="H90" s="360">
        <v>0</v>
      </c>
      <c r="I90" s="360">
        <v>0</v>
      </c>
      <c r="J90" s="360">
        <v>0</v>
      </c>
      <c r="K90" s="360">
        <v>1</v>
      </c>
      <c r="L90" s="360">
        <v>1</v>
      </c>
      <c r="M90" s="360">
        <v>0</v>
      </c>
      <c r="N90" s="360">
        <v>0</v>
      </c>
      <c r="O90" s="360">
        <v>0</v>
      </c>
      <c r="P90" s="360">
        <v>0</v>
      </c>
      <c r="Q90" s="360">
        <v>0</v>
      </c>
      <c r="R90" s="360">
        <v>0</v>
      </c>
      <c r="S90" s="360">
        <v>0</v>
      </c>
      <c r="T90" s="360">
        <v>1</v>
      </c>
      <c r="U90" s="360">
        <v>0</v>
      </c>
    </row>
    <row r="91" spans="2:21" s="40" customFormat="1" x14ac:dyDescent="0.3">
      <c r="B91" s="371" t="s">
        <v>218</v>
      </c>
      <c r="C91" s="371" t="s">
        <v>2191</v>
      </c>
      <c r="D91" s="371" t="s">
        <v>2189</v>
      </c>
      <c r="E91" s="371" t="s">
        <v>577</v>
      </c>
      <c r="F91" s="360">
        <v>24</v>
      </c>
      <c r="G91" s="360">
        <v>0</v>
      </c>
      <c r="H91" s="360">
        <v>0</v>
      </c>
      <c r="I91" s="360">
        <v>5</v>
      </c>
      <c r="J91" s="360">
        <v>1</v>
      </c>
      <c r="K91" s="360">
        <v>3</v>
      </c>
      <c r="L91" s="360">
        <v>1</v>
      </c>
      <c r="M91" s="360">
        <v>0</v>
      </c>
      <c r="N91" s="360">
        <v>0</v>
      </c>
      <c r="O91" s="360">
        <v>0</v>
      </c>
      <c r="P91" s="360">
        <v>0</v>
      </c>
      <c r="Q91" s="360">
        <v>0</v>
      </c>
      <c r="R91" s="360">
        <v>14</v>
      </c>
      <c r="S91" s="360">
        <v>0</v>
      </c>
      <c r="T91" s="360">
        <v>0</v>
      </c>
      <c r="U91" s="360">
        <v>0</v>
      </c>
    </row>
    <row r="92" spans="2:21" s="40" customFormat="1" x14ac:dyDescent="0.3">
      <c r="B92" s="371" t="s">
        <v>218</v>
      </c>
      <c r="C92" s="371" t="s">
        <v>2191</v>
      </c>
      <c r="D92" s="371" t="s">
        <v>2189</v>
      </c>
      <c r="E92" s="371" t="s">
        <v>578</v>
      </c>
      <c r="F92" s="360">
        <v>20</v>
      </c>
      <c r="G92" s="360">
        <v>1</v>
      </c>
      <c r="H92" s="360">
        <v>0</v>
      </c>
      <c r="I92" s="360">
        <v>1</v>
      </c>
      <c r="J92" s="360">
        <v>1</v>
      </c>
      <c r="K92" s="360">
        <v>2</v>
      </c>
      <c r="L92" s="360">
        <v>3</v>
      </c>
      <c r="M92" s="360">
        <v>1</v>
      </c>
      <c r="N92" s="360">
        <v>1</v>
      </c>
      <c r="O92" s="360">
        <v>0</v>
      </c>
      <c r="P92" s="360">
        <v>0</v>
      </c>
      <c r="Q92" s="360">
        <v>3</v>
      </c>
      <c r="R92" s="360">
        <v>1</v>
      </c>
      <c r="S92" s="360">
        <v>5</v>
      </c>
      <c r="T92" s="360">
        <v>1</v>
      </c>
      <c r="U92" s="360">
        <v>0</v>
      </c>
    </row>
    <row r="93" spans="2:21" s="40" customFormat="1" x14ac:dyDescent="0.3">
      <c r="B93" s="371" t="s">
        <v>218</v>
      </c>
      <c r="C93" s="371" t="s">
        <v>2191</v>
      </c>
      <c r="D93" s="371" t="s">
        <v>2189</v>
      </c>
      <c r="E93" s="371" t="s">
        <v>579</v>
      </c>
      <c r="F93" s="360">
        <v>23</v>
      </c>
      <c r="G93" s="360">
        <v>1</v>
      </c>
      <c r="H93" s="360">
        <v>0</v>
      </c>
      <c r="I93" s="360">
        <v>2</v>
      </c>
      <c r="J93" s="360">
        <v>1</v>
      </c>
      <c r="K93" s="360">
        <v>4</v>
      </c>
      <c r="L93" s="360">
        <v>5</v>
      </c>
      <c r="M93" s="360">
        <v>0</v>
      </c>
      <c r="N93" s="360">
        <v>0</v>
      </c>
      <c r="O93" s="360">
        <v>0</v>
      </c>
      <c r="P93" s="360">
        <v>0</v>
      </c>
      <c r="Q93" s="360">
        <v>4</v>
      </c>
      <c r="R93" s="360">
        <v>2</v>
      </c>
      <c r="S93" s="360">
        <v>0</v>
      </c>
      <c r="T93" s="360">
        <v>2</v>
      </c>
      <c r="U93" s="360">
        <v>2</v>
      </c>
    </row>
    <row r="94" spans="2:21" s="40" customFormat="1" x14ac:dyDescent="0.3">
      <c r="B94" s="371" t="s">
        <v>218</v>
      </c>
      <c r="C94" s="371" t="s">
        <v>2191</v>
      </c>
      <c r="D94" s="371" t="s">
        <v>2189</v>
      </c>
      <c r="E94" s="371" t="s">
        <v>580</v>
      </c>
      <c r="F94" s="360">
        <v>21</v>
      </c>
      <c r="G94" s="360">
        <v>0</v>
      </c>
      <c r="H94" s="360">
        <v>0</v>
      </c>
      <c r="I94" s="360">
        <v>4</v>
      </c>
      <c r="J94" s="360">
        <v>0</v>
      </c>
      <c r="K94" s="360">
        <v>6</v>
      </c>
      <c r="L94" s="360">
        <v>0</v>
      </c>
      <c r="M94" s="360">
        <v>1</v>
      </c>
      <c r="N94" s="360">
        <v>0</v>
      </c>
      <c r="O94" s="360">
        <v>1</v>
      </c>
      <c r="P94" s="360">
        <v>0</v>
      </c>
      <c r="Q94" s="360">
        <v>3</v>
      </c>
      <c r="R94" s="360">
        <v>2</v>
      </c>
      <c r="S94" s="360">
        <v>2</v>
      </c>
      <c r="T94" s="360">
        <v>2</v>
      </c>
      <c r="U94" s="360">
        <v>0</v>
      </c>
    </row>
    <row r="95" spans="2:21" s="40" customFormat="1" x14ac:dyDescent="0.3">
      <c r="B95" s="371" t="s">
        <v>218</v>
      </c>
      <c r="C95" s="371" t="s">
        <v>2191</v>
      </c>
      <c r="D95" s="371" t="s">
        <v>2189</v>
      </c>
      <c r="E95" s="371" t="s">
        <v>581</v>
      </c>
      <c r="F95" s="360">
        <v>365</v>
      </c>
      <c r="G95" s="360">
        <v>0</v>
      </c>
      <c r="H95" s="360">
        <v>7</v>
      </c>
      <c r="I95" s="360">
        <v>66</v>
      </c>
      <c r="J95" s="360">
        <v>6</v>
      </c>
      <c r="K95" s="360">
        <v>88</v>
      </c>
      <c r="L95" s="360">
        <v>19</v>
      </c>
      <c r="M95" s="360">
        <v>1</v>
      </c>
      <c r="N95" s="360">
        <v>3</v>
      </c>
      <c r="O95" s="360">
        <v>5</v>
      </c>
      <c r="P95" s="360">
        <v>0</v>
      </c>
      <c r="Q95" s="360">
        <v>49</v>
      </c>
      <c r="R95" s="360">
        <v>52</v>
      </c>
      <c r="S95" s="360">
        <v>42</v>
      </c>
      <c r="T95" s="360">
        <v>24</v>
      </c>
      <c r="U95" s="360">
        <v>3</v>
      </c>
    </row>
    <row r="96" spans="2:21" s="40" customFormat="1" x14ac:dyDescent="0.3">
      <c r="B96" s="371" t="s">
        <v>218</v>
      </c>
      <c r="C96" s="371" t="s">
        <v>2191</v>
      </c>
      <c r="D96" s="371" t="s">
        <v>2189</v>
      </c>
      <c r="E96" s="371" t="s">
        <v>582</v>
      </c>
      <c r="F96" s="360">
        <v>100</v>
      </c>
      <c r="G96" s="360">
        <v>2</v>
      </c>
      <c r="H96" s="360">
        <v>0</v>
      </c>
      <c r="I96" s="360">
        <v>19</v>
      </c>
      <c r="J96" s="360">
        <v>1</v>
      </c>
      <c r="K96" s="360">
        <v>19</v>
      </c>
      <c r="L96" s="360">
        <v>6</v>
      </c>
      <c r="M96" s="360">
        <v>0</v>
      </c>
      <c r="N96" s="360">
        <v>1</v>
      </c>
      <c r="O96" s="360">
        <v>3</v>
      </c>
      <c r="P96" s="360">
        <v>0</v>
      </c>
      <c r="Q96" s="360">
        <v>15</v>
      </c>
      <c r="R96" s="360">
        <v>13</v>
      </c>
      <c r="S96" s="360">
        <v>12</v>
      </c>
      <c r="T96" s="360">
        <v>8</v>
      </c>
      <c r="U96" s="360">
        <v>1</v>
      </c>
    </row>
    <row r="97" spans="2:21" s="40" customFormat="1" x14ac:dyDescent="0.3">
      <c r="B97" s="371" t="s">
        <v>218</v>
      </c>
      <c r="C97" s="371" t="s">
        <v>2191</v>
      </c>
      <c r="D97" s="371" t="s">
        <v>2189</v>
      </c>
      <c r="E97" s="371" t="s">
        <v>583</v>
      </c>
      <c r="F97" s="360">
        <v>84</v>
      </c>
      <c r="G97" s="360">
        <v>0</v>
      </c>
      <c r="H97" s="360">
        <v>1</v>
      </c>
      <c r="I97" s="360">
        <v>14</v>
      </c>
      <c r="J97" s="360">
        <v>1</v>
      </c>
      <c r="K97" s="360">
        <v>16</v>
      </c>
      <c r="L97" s="360">
        <v>3</v>
      </c>
      <c r="M97" s="360">
        <v>0</v>
      </c>
      <c r="N97" s="360">
        <v>0</v>
      </c>
      <c r="O97" s="360">
        <v>1</v>
      </c>
      <c r="P97" s="360">
        <v>0</v>
      </c>
      <c r="Q97" s="360">
        <v>10</v>
      </c>
      <c r="R97" s="360">
        <v>19</v>
      </c>
      <c r="S97" s="360">
        <v>7</v>
      </c>
      <c r="T97" s="360">
        <v>12</v>
      </c>
      <c r="U97" s="360">
        <v>0</v>
      </c>
    </row>
    <row r="98" spans="2:21" s="40" customFormat="1" x14ac:dyDescent="0.3">
      <c r="B98" s="371" t="s">
        <v>218</v>
      </c>
      <c r="C98" s="371" t="s">
        <v>2191</v>
      </c>
      <c r="D98" s="371" t="s">
        <v>2189</v>
      </c>
      <c r="E98" s="371" t="s">
        <v>584</v>
      </c>
      <c r="F98" s="360">
        <v>83</v>
      </c>
      <c r="G98" s="360">
        <v>0</v>
      </c>
      <c r="H98" s="360">
        <v>1</v>
      </c>
      <c r="I98" s="360">
        <v>18</v>
      </c>
      <c r="J98" s="360">
        <v>1</v>
      </c>
      <c r="K98" s="360">
        <v>24</v>
      </c>
      <c r="L98" s="360">
        <v>2</v>
      </c>
      <c r="M98" s="360">
        <v>0</v>
      </c>
      <c r="N98" s="360">
        <v>2</v>
      </c>
      <c r="O98" s="360">
        <v>0</v>
      </c>
      <c r="P98" s="360">
        <v>0</v>
      </c>
      <c r="Q98" s="360">
        <v>7</v>
      </c>
      <c r="R98" s="360">
        <v>19</v>
      </c>
      <c r="S98" s="360">
        <v>4</v>
      </c>
      <c r="T98" s="360">
        <v>4</v>
      </c>
      <c r="U98" s="360">
        <v>1</v>
      </c>
    </row>
    <row r="99" spans="2:21" s="40" customFormat="1" x14ac:dyDescent="0.3">
      <c r="B99" s="371" t="s">
        <v>218</v>
      </c>
      <c r="C99" s="371" t="s">
        <v>2191</v>
      </c>
      <c r="D99" s="371" t="s">
        <v>2189</v>
      </c>
      <c r="E99" s="371" t="s">
        <v>585</v>
      </c>
      <c r="F99" s="360">
        <v>69</v>
      </c>
      <c r="G99" s="360">
        <v>2</v>
      </c>
      <c r="H99" s="360">
        <v>0</v>
      </c>
      <c r="I99" s="360">
        <v>14</v>
      </c>
      <c r="J99" s="360">
        <v>1</v>
      </c>
      <c r="K99" s="360">
        <v>17</v>
      </c>
      <c r="L99" s="360">
        <v>2</v>
      </c>
      <c r="M99" s="360">
        <v>1</v>
      </c>
      <c r="N99" s="360">
        <v>1</v>
      </c>
      <c r="O99" s="360">
        <v>2</v>
      </c>
      <c r="P99" s="360">
        <v>1</v>
      </c>
      <c r="Q99" s="360">
        <v>2</v>
      </c>
      <c r="R99" s="360">
        <v>11</v>
      </c>
      <c r="S99" s="360">
        <v>3</v>
      </c>
      <c r="T99" s="360">
        <v>9</v>
      </c>
      <c r="U99" s="360">
        <v>3</v>
      </c>
    </row>
    <row r="100" spans="2:21" s="40" customFormat="1" x14ac:dyDescent="0.3">
      <c r="B100" s="371" t="s">
        <v>218</v>
      </c>
      <c r="C100" s="371" t="s">
        <v>2191</v>
      </c>
      <c r="D100" s="371" t="s">
        <v>2189</v>
      </c>
      <c r="E100" s="371" t="s">
        <v>586</v>
      </c>
      <c r="F100" s="360">
        <v>32</v>
      </c>
      <c r="G100" s="360">
        <v>0</v>
      </c>
      <c r="H100" s="360">
        <v>0</v>
      </c>
      <c r="I100" s="360">
        <v>8</v>
      </c>
      <c r="J100" s="360">
        <v>2</v>
      </c>
      <c r="K100" s="360">
        <v>3</v>
      </c>
      <c r="L100" s="360">
        <v>3</v>
      </c>
      <c r="M100" s="360">
        <v>1</v>
      </c>
      <c r="N100" s="360">
        <v>0</v>
      </c>
      <c r="O100" s="360">
        <v>1</v>
      </c>
      <c r="P100" s="360">
        <v>0</v>
      </c>
      <c r="Q100" s="360">
        <v>4</v>
      </c>
      <c r="R100" s="360">
        <v>6</v>
      </c>
      <c r="S100" s="360">
        <v>1</v>
      </c>
      <c r="T100" s="360">
        <v>3</v>
      </c>
      <c r="U100" s="360">
        <v>0</v>
      </c>
    </row>
    <row r="101" spans="2:21" s="40" customFormat="1" x14ac:dyDescent="0.3">
      <c r="B101" s="371" t="s">
        <v>218</v>
      </c>
      <c r="C101" s="371" t="s">
        <v>2191</v>
      </c>
      <c r="D101" s="371" t="s">
        <v>2189</v>
      </c>
      <c r="E101" s="371" t="s">
        <v>587</v>
      </c>
      <c r="F101" s="360">
        <v>745</v>
      </c>
      <c r="G101" s="360">
        <v>3</v>
      </c>
      <c r="H101" s="360">
        <v>12</v>
      </c>
      <c r="I101" s="360">
        <v>144</v>
      </c>
      <c r="J101" s="360">
        <v>3</v>
      </c>
      <c r="K101" s="360">
        <v>143</v>
      </c>
      <c r="L101" s="360">
        <v>42</v>
      </c>
      <c r="M101" s="360">
        <v>1</v>
      </c>
      <c r="N101" s="360">
        <v>1</v>
      </c>
      <c r="O101" s="360">
        <v>2</v>
      </c>
      <c r="P101" s="360">
        <v>4</v>
      </c>
      <c r="Q101" s="360">
        <v>50</v>
      </c>
      <c r="R101" s="360">
        <v>236</v>
      </c>
      <c r="S101" s="360">
        <v>56</v>
      </c>
      <c r="T101" s="360">
        <v>41</v>
      </c>
      <c r="U101" s="360">
        <v>7</v>
      </c>
    </row>
    <row r="102" spans="2:21" s="40" customFormat="1" x14ac:dyDescent="0.3">
      <c r="B102" s="371" t="s">
        <v>218</v>
      </c>
      <c r="C102" s="371" t="s">
        <v>2191</v>
      </c>
      <c r="D102" s="371" t="s">
        <v>2189</v>
      </c>
      <c r="E102" s="371" t="s">
        <v>588</v>
      </c>
      <c r="F102" s="360">
        <v>24</v>
      </c>
      <c r="G102" s="360">
        <v>0</v>
      </c>
      <c r="H102" s="360">
        <v>0</v>
      </c>
      <c r="I102" s="360">
        <v>2</v>
      </c>
      <c r="J102" s="360">
        <v>0</v>
      </c>
      <c r="K102" s="360">
        <v>7</v>
      </c>
      <c r="L102" s="360">
        <v>1</v>
      </c>
      <c r="M102" s="360">
        <v>0</v>
      </c>
      <c r="N102" s="360">
        <v>0</v>
      </c>
      <c r="O102" s="360">
        <v>0</v>
      </c>
      <c r="P102" s="360">
        <v>0</v>
      </c>
      <c r="Q102" s="360">
        <v>3</v>
      </c>
      <c r="R102" s="360">
        <v>8</v>
      </c>
      <c r="S102" s="360">
        <v>2</v>
      </c>
      <c r="T102" s="360">
        <v>1</v>
      </c>
      <c r="U102" s="360">
        <v>0</v>
      </c>
    </row>
    <row r="103" spans="2:21" s="40" customFormat="1" x14ac:dyDescent="0.3">
      <c r="B103" s="371" t="s">
        <v>218</v>
      </c>
      <c r="C103" s="371" t="s">
        <v>2191</v>
      </c>
      <c r="D103" s="371" t="s">
        <v>2189</v>
      </c>
      <c r="E103" s="371" t="s">
        <v>589</v>
      </c>
      <c r="F103" s="360">
        <v>9</v>
      </c>
      <c r="G103" s="360">
        <v>0</v>
      </c>
      <c r="H103" s="360">
        <v>0</v>
      </c>
      <c r="I103" s="360">
        <v>2</v>
      </c>
      <c r="J103" s="360">
        <v>2</v>
      </c>
      <c r="K103" s="360">
        <v>1</v>
      </c>
      <c r="L103" s="360">
        <v>0</v>
      </c>
      <c r="M103" s="360">
        <v>0</v>
      </c>
      <c r="N103" s="360">
        <v>0</v>
      </c>
      <c r="O103" s="360">
        <v>0</v>
      </c>
      <c r="P103" s="360">
        <v>0</v>
      </c>
      <c r="Q103" s="360">
        <v>0</v>
      </c>
      <c r="R103" s="360">
        <v>3</v>
      </c>
      <c r="S103" s="360">
        <v>1</v>
      </c>
      <c r="T103" s="360">
        <v>0</v>
      </c>
      <c r="U103" s="360">
        <v>0</v>
      </c>
    </row>
    <row r="104" spans="2:21" s="40" customFormat="1" x14ac:dyDescent="0.3">
      <c r="B104" s="371" t="s">
        <v>218</v>
      </c>
      <c r="C104" s="371" t="s">
        <v>2191</v>
      </c>
      <c r="D104" s="371" t="s">
        <v>2189</v>
      </c>
      <c r="E104" s="371" t="s">
        <v>590</v>
      </c>
      <c r="F104" s="360">
        <v>269</v>
      </c>
      <c r="G104" s="360">
        <v>1</v>
      </c>
      <c r="H104" s="360">
        <v>7</v>
      </c>
      <c r="I104" s="360">
        <v>61</v>
      </c>
      <c r="J104" s="360">
        <v>6</v>
      </c>
      <c r="K104" s="360">
        <v>54</v>
      </c>
      <c r="L104" s="360">
        <v>12</v>
      </c>
      <c r="M104" s="360">
        <v>4</v>
      </c>
      <c r="N104" s="360">
        <v>5</v>
      </c>
      <c r="O104" s="360">
        <v>1</v>
      </c>
      <c r="P104" s="360">
        <v>1</v>
      </c>
      <c r="Q104" s="360">
        <v>27</v>
      </c>
      <c r="R104" s="360">
        <v>36</v>
      </c>
      <c r="S104" s="360">
        <v>31</v>
      </c>
      <c r="T104" s="360">
        <v>17</v>
      </c>
      <c r="U104" s="360">
        <v>6</v>
      </c>
    </row>
    <row r="105" spans="2:21" s="40" customFormat="1" x14ac:dyDescent="0.3">
      <c r="B105" s="371" t="s">
        <v>218</v>
      </c>
      <c r="C105" s="371" t="s">
        <v>2191</v>
      </c>
      <c r="D105" s="371" t="s">
        <v>2189</v>
      </c>
      <c r="E105" s="371" t="s">
        <v>591</v>
      </c>
      <c r="F105" s="360">
        <v>3</v>
      </c>
      <c r="G105" s="360">
        <v>0</v>
      </c>
      <c r="H105" s="360">
        <v>0</v>
      </c>
      <c r="I105" s="360">
        <v>0</v>
      </c>
      <c r="J105" s="360">
        <v>0</v>
      </c>
      <c r="K105" s="360">
        <v>0</v>
      </c>
      <c r="L105" s="360">
        <v>0</v>
      </c>
      <c r="M105" s="360">
        <v>0</v>
      </c>
      <c r="N105" s="360">
        <v>0</v>
      </c>
      <c r="O105" s="360">
        <v>0</v>
      </c>
      <c r="P105" s="360">
        <v>0</v>
      </c>
      <c r="Q105" s="360">
        <v>1</v>
      </c>
      <c r="R105" s="360">
        <v>2</v>
      </c>
      <c r="S105" s="360">
        <v>0</v>
      </c>
      <c r="T105" s="360">
        <v>0</v>
      </c>
      <c r="U105" s="360">
        <v>0</v>
      </c>
    </row>
    <row r="106" spans="2:21" s="40" customFormat="1" x14ac:dyDescent="0.3">
      <c r="B106" s="371" t="s">
        <v>218</v>
      </c>
      <c r="C106" s="371" t="s">
        <v>2191</v>
      </c>
      <c r="D106" s="371" t="s">
        <v>2189</v>
      </c>
      <c r="E106" s="371" t="s">
        <v>592</v>
      </c>
      <c r="F106" s="360">
        <v>14074</v>
      </c>
      <c r="G106" s="360">
        <v>45</v>
      </c>
      <c r="H106" s="360">
        <v>202</v>
      </c>
      <c r="I106" s="360">
        <v>2888</v>
      </c>
      <c r="J106" s="360">
        <v>285</v>
      </c>
      <c r="K106" s="360">
        <v>3063</v>
      </c>
      <c r="L106" s="360">
        <v>646</v>
      </c>
      <c r="M106" s="360">
        <v>85</v>
      </c>
      <c r="N106" s="360">
        <v>176</v>
      </c>
      <c r="O106" s="360">
        <v>83</v>
      </c>
      <c r="P106" s="360">
        <v>92</v>
      </c>
      <c r="Q106" s="360">
        <v>1464</v>
      </c>
      <c r="R106" s="360">
        <v>1951</v>
      </c>
      <c r="S106" s="360">
        <v>1557</v>
      </c>
      <c r="T106" s="360">
        <v>1246</v>
      </c>
      <c r="U106" s="360">
        <v>291</v>
      </c>
    </row>
    <row r="107" spans="2:21" s="40" customFormat="1" x14ac:dyDescent="0.3">
      <c r="B107" s="371" t="s">
        <v>218</v>
      </c>
      <c r="C107" s="371" t="s">
        <v>2191</v>
      </c>
      <c r="D107" s="371" t="s">
        <v>2189</v>
      </c>
      <c r="E107" s="371" t="s">
        <v>593</v>
      </c>
      <c r="F107" s="360">
        <v>59</v>
      </c>
      <c r="G107" s="360">
        <v>1</v>
      </c>
      <c r="H107" s="360">
        <v>0</v>
      </c>
      <c r="I107" s="360">
        <v>7</v>
      </c>
      <c r="J107" s="360">
        <v>5</v>
      </c>
      <c r="K107" s="360">
        <v>7</v>
      </c>
      <c r="L107" s="360">
        <v>1</v>
      </c>
      <c r="M107" s="360">
        <v>1</v>
      </c>
      <c r="N107" s="360">
        <v>0</v>
      </c>
      <c r="O107" s="360">
        <v>0</v>
      </c>
      <c r="P107" s="360">
        <v>1</v>
      </c>
      <c r="Q107" s="360">
        <v>4</v>
      </c>
      <c r="R107" s="360">
        <v>17</v>
      </c>
      <c r="S107" s="360">
        <v>4</v>
      </c>
      <c r="T107" s="360">
        <v>10</v>
      </c>
      <c r="U107" s="360">
        <v>1</v>
      </c>
    </row>
    <row r="108" spans="2:21" s="40" customFormat="1" x14ac:dyDescent="0.3">
      <c r="B108" s="371" t="s">
        <v>218</v>
      </c>
      <c r="C108" s="371" t="s">
        <v>2191</v>
      </c>
      <c r="D108" s="371" t="s">
        <v>2189</v>
      </c>
      <c r="E108" s="371" t="s">
        <v>594</v>
      </c>
      <c r="F108" s="360">
        <v>3342</v>
      </c>
      <c r="G108" s="360">
        <v>8</v>
      </c>
      <c r="H108" s="360">
        <v>52</v>
      </c>
      <c r="I108" s="360">
        <v>631</v>
      </c>
      <c r="J108" s="360">
        <v>82</v>
      </c>
      <c r="K108" s="360">
        <v>792</v>
      </c>
      <c r="L108" s="360">
        <v>194</v>
      </c>
      <c r="M108" s="360">
        <v>16</v>
      </c>
      <c r="N108" s="360">
        <v>20</v>
      </c>
      <c r="O108" s="360">
        <v>21</v>
      </c>
      <c r="P108" s="360">
        <v>22</v>
      </c>
      <c r="Q108" s="360">
        <v>363</v>
      </c>
      <c r="R108" s="360">
        <v>428</v>
      </c>
      <c r="S108" s="360">
        <v>373</v>
      </c>
      <c r="T108" s="360">
        <v>279</v>
      </c>
      <c r="U108" s="360">
        <v>61</v>
      </c>
    </row>
    <row r="109" spans="2:21" s="40" customFormat="1" x14ac:dyDescent="0.3">
      <c r="B109" s="371" t="s">
        <v>218</v>
      </c>
      <c r="C109" s="371" t="s">
        <v>2191</v>
      </c>
      <c r="D109" s="371" t="s">
        <v>2189</v>
      </c>
      <c r="E109" s="371" t="s">
        <v>595</v>
      </c>
      <c r="F109" s="360">
        <v>763</v>
      </c>
      <c r="G109" s="360">
        <v>3</v>
      </c>
      <c r="H109" s="360">
        <v>9</v>
      </c>
      <c r="I109" s="360">
        <v>144</v>
      </c>
      <c r="J109" s="360">
        <v>20</v>
      </c>
      <c r="K109" s="360">
        <v>163</v>
      </c>
      <c r="L109" s="360">
        <v>48</v>
      </c>
      <c r="M109" s="360">
        <v>5</v>
      </c>
      <c r="N109" s="360">
        <v>6</v>
      </c>
      <c r="O109" s="360">
        <v>2</v>
      </c>
      <c r="P109" s="360">
        <v>6</v>
      </c>
      <c r="Q109" s="360">
        <v>71</v>
      </c>
      <c r="R109" s="360">
        <v>122</v>
      </c>
      <c r="S109" s="360">
        <v>86</v>
      </c>
      <c r="T109" s="360">
        <v>69</v>
      </c>
      <c r="U109" s="360">
        <v>9</v>
      </c>
    </row>
    <row r="110" spans="2:21" s="40" customFormat="1" x14ac:dyDescent="0.3">
      <c r="B110" s="371" t="s">
        <v>218</v>
      </c>
      <c r="C110" s="371" t="s">
        <v>2191</v>
      </c>
      <c r="D110" s="371" t="s">
        <v>2189</v>
      </c>
      <c r="E110" s="371" t="s">
        <v>596</v>
      </c>
      <c r="F110" s="360">
        <v>42</v>
      </c>
      <c r="G110" s="360">
        <v>0</v>
      </c>
      <c r="H110" s="360">
        <v>1</v>
      </c>
      <c r="I110" s="360">
        <v>7</v>
      </c>
      <c r="J110" s="360">
        <v>1</v>
      </c>
      <c r="K110" s="360">
        <v>10</v>
      </c>
      <c r="L110" s="360">
        <v>3</v>
      </c>
      <c r="M110" s="360">
        <v>0</v>
      </c>
      <c r="N110" s="360">
        <v>0</v>
      </c>
      <c r="O110" s="360">
        <v>0</v>
      </c>
      <c r="P110" s="360">
        <v>0</v>
      </c>
      <c r="Q110" s="360">
        <v>7</v>
      </c>
      <c r="R110" s="360">
        <v>7</v>
      </c>
      <c r="S110" s="360">
        <v>1</v>
      </c>
      <c r="T110" s="360">
        <v>4</v>
      </c>
      <c r="U110" s="360">
        <v>1</v>
      </c>
    </row>
    <row r="111" spans="2:21" s="40" customFormat="1" x14ac:dyDescent="0.3">
      <c r="B111" s="371" t="s">
        <v>218</v>
      </c>
      <c r="C111" s="371" t="s">
        <v>2191</v>
      </c>
      <c r="D111" s="371" t="s">
        <v>2189</v>
      </c>
      <c r="E111" s="371" t="s">
        <v>597</v>
      </c>
      <c r="F111" s="360">
        <v>41</v>
      </c>
      <c r="G111" s="360">
        <v>2</v>
      </c>
      <c r="H111" s="360">
        <v>0</v>
      </c>
      <c r="I111" s="360">
        <v>9</v>
      </c>
      <c r="J111" s="360">
        <v>1</v>
      </c>
      <c r="K111" s="360">
        <v>10</v>
      </c>
      <c r="L111" s="360">
        <v>3</v>
      </c>
      <c r="M111" s="360">
        <v>0</v>
      </c>
      <c r="N111" s="360">
        <v>1</v>
      </c>
      <c r="O111" s="360">
        <v>0</v>
      </c>
      <c r="P111" s="360">
        <v>0</v>
      </c>
      <c r="Q111" s="360">
        <v>2</v>
      </c>
      <c r="R111" s="360">
        <v>8</v>
      </c>
      <c r="S111" s="360">
        <v>2</v>
      </c>
      <c r="T111" s="360">
        <v>3</v>
      </c>
      <c r="U111" s="360">
        <v>0</v>
      </c>
    </row>
    <row r="112" spans="2:21" s="40" customFormat="1" x14ac:dyDescent="0.3">
      <c r="B112" s="371" t="s">
        <v>218</v>
      </c>
      <c r="C112" s="371" t="s">
        <v>2191</v>
      </c>
      <c r="D112" s="371" t="s">
        <v>2189</v>
      </c>
      <c r="E112" s="371" t="s">
        <v>598</v>
      </c>
      <c r="F112" s="360">
        <v>240</v>
      </c>
      <c r="G112" s="360">
        <v>1</v>
      </c>
      <c r="H112" s="360">
        <v>4</v>
      </c>
      <c r="I112" s="360">
        <v>34</v>
      </c>
      <c r="J112" s="360">
        <v>3</v>
      </c>
      <c r="K112" s="360">
        <v>49</v>
      </c>
      <c r="L112" s="360">
        <v>16</v>
      </c>
      <c r="M112" s="360">
        <v>2</v>
      </c>
      <c r="N112" s="360">
        <v>2</v>
      </c>
      <c r="O112" s="360">
        <v>1</v>
      </c>
      <c r="P112" s="360">
        <v>3</v>
      </c>
      <c r="Q112" s="360">
        <v>29</v>
      </c>
      <c r="R112" s="360">
        <v>41</v>
      </c>
      <c r="S112" s="360">
        <v>22</v>
      </c>
      <c r="T112" s="360">
        <v>29</v>
      </c>
      <c r="U112" s="360">
        <v>4</v>
      </c>
    </row>
    <row r="113" spans="2:21" s="40" customFormat="1" x14ac:dyDescent="0.3">
      <c r="B113" s="371" t="s">
        <v>218</v>
      </c>
      <c r="C113" s="371" t="s">
        <v>2191</v>
      </c>
      <c r="D113" s="371" t="s">
        <v>2189</v>
      </c>
      <c r="E113" s="371" t="s">
        <v>599</v>
      </c>
      <c r="F113" s="360">
        <v>7</v>
      </c>
      <c r="G113" s="360">
        <v>0</v>
      </c>
      <c r="H113" s="360">
        <v>0</v>
      </c>
      <c r="I113" s="360">
        <v>1</v>
      </c>
      <c r="J113" s="360">
        <v>1</v>
      </c>
      <c r="K113" s="360">
        <v>4</v>
      </c>
      <c r="L113" s="360">
        <v>1</v>
      </c>
      <c r="M113" s="360">
        <v>0</v>
      </c>
      <c r="N113" s="360">
        <v>0</v>
      </c>
      <c r="O113" s="360">
        <v>0</v>
      </c>
      <c r="P113" s="360">
        <v>0</v>
      </c>
      <c r="Q113" s="360">
        <v>0</v>
      </c>
      <c r="R113" s="360">
        <v>0</v>
      </c>
      <c r="S113" s="360">
        <v>0</v>
      </c>
      <c r="T113" s="360">
        <v>0</v>
      </c>
      <c r="U113" s="360">
        <v>0</v>
      </c>
    </row>
    <row r="114" spans="2:21" s="40" customFormat="1" x14ac:dyDescent="0.3">
      <c r="B114" s="371" t="s">
        <v>218</v>
      </c>
      <c r="C114" s="371" t="s">
        <v>2191</v>
      </c>
      <c r="D114" s="371" t="s">
        <v>2189</v>
      </c>
      <c r="E114" s="371" t="s">
        <v>600</v>
      </c>
      <c r="F114" s="360">
        <v>19</v>
      </c>
      <c r="G114" s="360">
        <v>1</v>
      </c>
      <c r="H114" s="360">
        <v>1</v>
      </c>
      <c r="I114" s="360">
        <v>2</v>
      </c>
      <c r="J114" s="360">
        <v>1</v>
      </c>
      <c r="K114" s="360">
        <v>1</v>
      </c>
      <c r="L114" s="360">
        <v>1</v>
      </c>
      <c r="M114" s="360">
        <v>0</v>
      </c>
      <c r="N114" s="360">
        <v>0</v>
      </c>
      <c r="O114" s="360">
        <v>0</v>
      </c>
      <c r="P114" s="360">
        <v>0</v>
      </c>
      <c r="Q114" s="360">
        <v>3</v>
      </c>
      <c r="R114" s="360">
        <v>4</v>
      </c>
      <c r="S114" s="360">
        <v>2</v>
      </c>
      <c r="T114" s="360">
        <v>3</v>
      </c>
      <c r="U114" s="360">
        <v>0</v>
      </c>
    </row>
    <row r="115" spans="2:21" s="40" customFormat="1" x14ac:dyDescent="0.3">
      <c r="B115" s="371" t="s">
        <v>218</v>
      </c>
      <c r="C115" s="371" t="s">
        <v>2191</v>
      </c>
      <c r="D115" s="371" t="s">
        <v>2189</v>
      </c>
      <c r="E115" s="371" t="s">
        <v>601</v>
      </c>
      <c r="F115" s="360">
        <v>73</v>
      </c>
      <c r="G115" s="360">
        <v>0</v>
      </c>
      <c r="H115" s="360">
        <v>1</v>
      </c>
      <c r="I115" s="360">
        <v>15</v>
      </c>
      <c r="J115" s="360">
        <v>2</v>
      </c>
      <c r="K115" s="360">
        <v>18</v>
      </c>
      <c r="L115" s="360">
        <v>2</v>
      </c>
      <c r="M115" s="360">
        <v>0</v>
      </c>
      <c r="N115" s="360">
        <v>0</v>
      </c>
      <c r="O115" s="360">
        <v>0</v>
      </c>
      <c r="P115" s="360">
        <v>1</v>
      </c>
      <c r="Q115" s="360">
        <v>4</v>
      </c>
      <c r="R115" s="360">
        <v>11</v>
      </c>
      <c r="S115" s="360">
        <v>2</v>
      </c>
      <c r="T115" s="360">
        <v>16</v>
      </c>
      <c r="U115" s="360">
        <v>1</v>
      </c>
    </row>
    <row r="116" spans="2:21" s="40" customFormat="1" x14ac:dyDescent="0.3">
      <c r="B116" s="371" t="s">
        <v>218</v>
      </c>
      <c r="C116" s="371" t="s">
        <v>2191</v>
      </c>
      <c r="D116" s="371" t="s">
        <v>2189</v>
      </c>
      <c r="E116" s="371" t="s">
        <v>602</v>
      </c>
      <c r="F116" s="360">
        <v>7</v>
      </c>
      <c r="G116" s="360">
        <v>0</v>
      </c>
      <c r="H116" s="360">
        <v>0</v>
      </c>
      <c r="I116" s="360">
        <v>0</v>
      </c>
      <c r="J116" s="360">
        <v>0</v>
      </c>
      <c r="K116" s="360">
        <v>2</v>
      </c>
      <c r="L116" s="360">
        <v>1</v>
      </c>
      <c r="M116" s="360">
        <v>1</v>
      </c>
      <c r="N116" s="360">
        <v>0</v>
      </c>
      <c r="O116" s="360">
        <v>0</v>
      </c>
      <c r="P116" s="360">
        <v>0</v>
      </c>
      <c r="Q116" s="360">
        <v>1</v>
      </c>
      <c r="R116" s="360">
        <v>0</v>
      </c>
      <c r="S116" s="360">
        <v>1</v>
      </c>
      <c r="T116" s="360">
        <v>1</v>
      </c>
      <c r="U116" s="360">
        <v>0</v>
      </c>
    </row>
    <row r="117" spans="2:21" s="40" customFormat="1" x14ac:dyDescent="0.3">
      <c r="B117" s="371" t="s">
        <v>218</v>
      </c>
      <c r="C117" s="371" t="s">
        <v>2191</v>
      </c>
      <c r="D117" s="371" t="s">
        <v>2189</v>
      </c>
      <c r="E117" s="371" t="s">
        <v>603</v>
      </c>
      <c r="F117" s="360">
        <v>16</v>
      </c>
      <c r="G117" s="360">
        <v>0</v>
      </c>
      <c r="H117" s="360">
        <v>1</v>
      </c>
      <c r="I117" s="360">
        <v>4</v>
      </c>
      <c r="J117" s="360">
        <v>0</v>
      </c>
      <c r="K117" s="360">
        <v>2</v>
      </c>
      <c r="L117" s="360">
        <v>1</v>
      </c>
      <c r="M117" s="360">
        <v>0</v>
      </c>
      <c r="N117" s="360">
        <v>0</v>
      </c>
      <c r="O117" s="360">
        <v>0</v>
      </c>
      <c r="P117" s="360">
        <v>0</v>
      </c>
      <c r="Q117" s="360">
        <v>2</v>
      </c>
      <c r="R117" s="360">
        <v>2</v>
      </c>
      <c r="S117" s="360">
        <v>2</v>
      </c>
      <c r="T117" s="360">
        <v>1</v>
      </c>
      <c r="U117" s="360">
        <v>1</v>
      </c>
    </row>
    <row r="118" spans="2:21" s="40" customFormat="1" x14ac:dyDescent="0.3">
      <c r="B118" s="371" t="s">
        <v>218</v>
      </c>
      <c r="C118" s="371" t="s">
        <v>2191</v>
      </c>
      <c r="D118" s="371" t="s">
        <v>2189</v>
      </c>
      <c r="E118" s="371" t="s">
        <v>604</v>
      </c>
      <c r="F118" s="360">
        <v>10</v>
      </c>
      <c r="G118" s="360">
        <v>0</v>
      </c>
      <c r="H118" s="360">
        <v>0</v>
      </c>
      <c r="I118" s="360">
        <v>4</v>
      </c>
      <c r="J118" s="360">
        <v>1</v>
      </c>
      <c r="K118" s="360">
        <v>0</v>
      </c>
      <c r="L118" s="360">
        <v>0</v>
      </c>
      <c r="M118" s="360">
        <v>0</v>
      </c>
      <c r="N118" s="360">
        <v>0</v>
      </c>
      <c r="O118" s="360">
        <v>1</v>
      </c>
      <c r="P118" s="360">
        <v>0</v>
      </c>
      <c r="Q118" s="360">
        <v>2</v>
      </c>
      <c r="R118" s="360">
        <v>2</v>
      </c>
      <c r="S118" s="360">
        <v>0</v>
      </c>
      <c r="T118" s="360">
        <v>0</v>
      </c>
      <c r="U118" s="360">
        <v>0</v>
      </c>
    </row>
    <row r="119" spans="2:21" s="40" customFormat="1" x14ac:dyDescent="0.3">
      <c r="B119" s="371" t="s">
        <v>218</v>
      </c>
      <c r="C119" s="371" t="s">
        <v>2191</v>
      </c>
      <c r="D119" s="371" t="s">
        <v>2189</v>
      </c>
      <c r="E119" s="371" t="s">
        <v>605</v>
      </c>
      <c r="F119" s="360">
        <v>1002</v>
      </c>
      <c r="G119" s="360">
        <v>2</v>
      </c>
      <c r="H119" s="360">
        <v>10</v>
      </c>
      <c r="I119" s="360">
        <v>193</v>
      </c>
      <c r="J119" s="360">
        <v>19</v>
      </c>
      <c r="K119" s="360">
        <v>201</v>
      </c>
      <c r="L119" s="360">
        <v>67</v>
      </c>
      <c r="M119" s="360">
        <v>19</v>
      </c>
      <c r="N119" s="360">
        <v>14</v>
      </c>
      <c r="O119" s="360">
        <v>9</v>
      </c>
      <c r="P119" s="360">
        <v>13</v>
      </c>
      <c r="Q119" s="360">
        <v>127</v>
      </c>
      <c r="R119" s="360">
        <v>102</v>
      </c>
      <c r="S119" s="360">
        <v>106</v>
      </c>
      <c r="T119" s="360">
        <v>95</v>
      </c>
      <c r="U119" s="360">
        <v>25</v>
      </c>
    </row>
    <row r="120" spans="2:21" s="40" customFormat="1" x14ac:dyDescent="0.3">
      <c r="B120" s="371" t="s">
        <v>218</v>
      </c>
      <c r="C120" s="371" t="s">
        <v>2191</v>
      </c>
      <c r="D120" s="371" t="s">
        <v>2189</v>
      </c>
      <c r="E120" s="371" t="s">
        <v>606</v>
      </c>
      <c r="F120" s="360">
        <v>37</v>
      </c>
      <c r="G120" s="360">
        <v>0</v>
      </c>
      <c r="H120" s="360">
        <v>0</v>
      </c>
      <c r="I120" s="360">
        <v>8</v>
      </c>
      <c r="J120" s="360">
        <v>4</v>
      </c>
      <c r="K120" s="360">
        <v>4</v>
      </c>
      <c r="L120" s="360">
        <v>0</v>
      </c>
      <c r="M120" s="360">
        <v>0</v>
      </c>
      <c r="N120" s="360">
        <v>1</v>
      </c>
      <c r="O120" s="360">
        <v>1</v>
      </c>
      <c r="P120" s="360">
        <v>2</v>
      </c>
      <c r="Q120" s="360">
        <v>7</v>
      </c>
      <c r="R120" s="360">
        <v>3</v>
      </c>
      <c r="S120" s="360">
        <v>3</v>
      </c>
      <c r="T120" s="360">
        <v>3</v>
      </c>
      <c r="U120" s="360">
        <v>1</v>
      </c>
    </row>
    <row r="121" spans="2:21" s="40" customFormat="1" x14ac:dyDescent="0.3">
      <c r="B121" s="371" t="s">
        <v>218</v>
      </c>
      <c r="C121" s="371" t="s">
        <v>2191</v>
      </c>
      <c r="D121" s="371" t="s">
        <v>2189</v>
      </c>
      <c r="E121" s="371" t="s">
        <v>607</v>
      </c>
      <c r="F121" s="360">
        <v>156</v>
      </c>
      <c r="G121" s="360">
        <v>3</v>
      </c>
      <c r="H121" s="360">
        <v>1</v>
      </c>
      <c r="I121" s="360">
        <v>20</v>
      </c>
      <c r="J121" s="360">
        <v>2</v>
      </c>
      <c r="K121" s="360">
        <v>47</v>
      </c>
      <c r="L121" s="360">
        <v>7</v>
      </c>
      <c r="M121" s="360">
        <v>0</v>
      </c>
      <c r="N121" s="360">
        <v>4</v>
      </c>
      <c r="O121" s="360">
        <v>1</v>
      </c>
      <c r="P121" s="360">
        <v>0</v>
      </c>
      <c r="Q121" s="360">
        <v>19</v>
      </c>
      <c r="R121" s="360">
        <v>19</v>
      </c>
      <c r="S121" s="360">
        <v>10</v>
      </c>
      <c r="T121" s="360">
        <v>20</v>
      </c>
      <c r="U121" s="360">
        <v>3</v>
      </c>
    </row>
    <row r="122" spans="2:21" s="40" customFormat="1" x14ac:dyDescent="0.3">
      <c r="B122" s="371" t="s">
        <v>218</v>
      </c>
      <c r="C122" s="371" t="s">
        <v>2191</v>
      </c>
      <c r="D122" s="371" t="s">
        <v>2189</v>
      </c>
      <c r="E122" s="371" t="s">
        <v>608</v>
      </c>
      <c r="F122" s="360">
        <v>5892</v>
      </c>
      <c r="G122" s="360">
        <v>18</v>
      </c>
      <c r="H122" s="360">
        <v>117</v>
      </c>
      <c r="I122" s="360">
        <v>1208</v>
      </c>
      <c r="J122" s="360">
        <v>114</v>
      </c>
      <c r="K122" s="360">
        <v>1308</v>
      </c>
      <c r="L122" s="360">
        <v>286</v>
      </c>
      <c r="M122" s="360">
        <v>60</v>
      </c>
      <c r="N122" s="360">
        <v>76</v>
      </c>
      <c r="O122" s="360">
        <v>25</v>
      </c>
      <c r="P122" s="360">
        <v>22</v>
      </c>
      <c r="Q122" s="360">
        <v>578</v>
      </c>
      <c r="R122" s="360">
        <v>908</v>
      </c>
      <c r="S122" s="360">
        <v>542</v>
      </c>
      <c r="T122" s="360">
        <v>534</v>
      </c>
      <c r="U122" s="360">
        <v>96</v>
      </c>
    </row>
    <row r="123" spans="2:21" s="40" customFormat="1" x14ac:dyDescent="0.3">
      <c r="B123" s="371" t="s">
        <v>218</v>
      </c>
      <c r="C123" s="371" t="s">
        <v>2191</v>
      </c>
      <c r="D123" s="371" t="s">
        <v>2189</v>
      </c>
      <c r="E123" s="371" t="s">
        <v>609</v>
      </c>
      <c r="F123" s="360">
        <v>109</v>
      </c>
      <c r="G123" s="360">
        <v>1</v>
      </c>
      <c r="H123" s="360">
        <v>2</v>
      </c>
      <c r="I123" s="360">
        <v>31</v>
      </c>
      <c r="J123" s="360">
        <v>3</v>
      </c>
      <c r="K123" s="360">
        <v>15</v>
      </c>
      <c r="L123" s="360">
        <v>5</v>
      </c>
      <c r="M123" s="360">
        <v>1</v>
      </c>
      <c r="N123" s="360">
        <v>0</v>
      </c>
      <c r="O123" s="360">
        <v>0</v>
      </c>
      <c r="P123" s="360">
        <v>0</v>
      </c>
      <c r="Q123" s="360">
        <v>10</v>
      </c>
      <c r="R123" s="360">
        <v>25</v>
      </c>
      <c r="S123" s="360">
        <v>6</v>
      </c>
      <c r="T123" s="360">
        <v>6</v>
      </c>
      <c r="U123" s="360">
        <v>4</v>
      </c>
    </row>
    <row r="124" spans="2:21" s="40" customFormat="1" x14ac:dyDescent="0.3">
      <c r="B124" s="371" t="s">
        <v>218</v>
      </c>
      <c r="C124" s="371" t="s">
        <v>2191</v>
      </c>
      <c r="D124" s="371" t="s">
        <v>2189</v>
      </c>
      <c r="E124" s="371" t="s">
        <v>610</v>
      </c>
      <c r="F124" s="360">
        <v>101</v>
      </c>
      <c r="G124" s="360">
        <v>1</v>
      </c>
      <c r="H124" s="360">
        <v>1</v>
      </c>
      <c r="I124" s="360">
        <v>28</v>
      </c>
      <c r="J124" s="360">
        <v>2</v>
      </c>
      <c r="K124" s="360">
        <v>22</v>
      </c>
      <c r="L124" s="360">
        <v>1</v>
      </c>
      <c r="M124" s="360">
        <v>0</v>
      </c>
      <c r="N124" s="360">
        <v>1</v>
      </c>
      <c r="O124" s="360">
        <v>0</v>
      </c>
      <c r="P124" s="360">
        <v>0</v>
      </c>
      <c r="Q124" s="360">
        <v>9</v>
      </c>
      <c r="R124" s="360">
        <v>16</v>
      </c>
      <c r="S124" s="360">
        <v>8</v>
      </c>
      <c r="T124" s="360">
        <v>9</v>
      </c>
      <c r="U124" s="360">
        <v>3</v>
      </c>
    </row>
    <row r="125" spans="2:21" s="40" customFormat="1" x14ac:dyDescent="0.3">
      <c r="B125" s="371" t="s">
        <v>218</v>
      </c>
      <c r="C125" s="371" t="s">
        <v>2191</v>
      </c>
      <c r="D125" s="371" t="s">
        <v>2189</v>
      </c>
      <c r="E125" s="371" t="s">
        <v>611</v>
      </c>
      <c r="F125" s="360">
        <v>59</v>
      </c>
      <c r="G125" s="360">
        <v>2</v>
      </c>
      <c r="H125" s="360">
        <v>0</v>
      </c>
      <c r="I125" s="360">
        <v>10</v>
      </c>
      <c r="J125" s="360">
        <v>0</v>
      </c>
      <c r="K125" s="360">
        <v>5</v>
      </c>
      <c r="L125" s="360">
        <v>1</v>
      </c>
      <c r="M125" s="360">
        <v>1</v>
      </c>
      <c r="N125" s="360">
        <v>0</v>
      </c>
      <c r="O125" s="360">
        <v>0</v>
      </c>
      <c r="P125" s="360">
        <v>0</v>
      </c>
      <c r="Q125" s="360">
        <v>4</v>
      </c>
      <c r="R125" s="360">
        <v>22</v>
      </c>
      <c r="S125" s="360">
        <v>3</v>
      </c>
      <c r="T125" s="360">
        <v>9</v>
      </c>
      <c r="U125" s="360">
        <v>2</v>
      </c>
    </row>
    <row r="126" spans="2:21" s="40" customFormat="1" x14ac:dyDescent="0.3">
      <c r="B126" s="371" t="s">
        <v>218</v>
      </c>
      <c r="C126" s="371" t="s">
        <v>2191</v>
      </c>
      <c r="D126" s="371" t="s">
        <v>2189</v>
      </c>
      <c r="E126" s="371" t="s">
        <v>612</v>
      </c>
      <c r="F126" s="360">
        <v>13</v>
      </c>
      <c r="G126" s="360">
        <v>0</v>
      </c>
      <c r="H126" s="360">
        <v>1</v>
      </c>
      <c r="I126" s="360">
        <v>2</v>
      </c>
      <c r="J126" s="360">
        <v>1</v>
      </c>
      <c r="K126" s="360">
        <v>0</v>
      </c>
      <c r="L126" s="360">
        <v>1</v>
      </c>
      <c r="M126" s="360">
        <v>0</v>
      </c>
      <c r="N126" s="360">
        <v>0</v>
      </c>
      <c r="O126" s="360">
        <v>0</v>
      </c>
      <c r="P126" s="360">
        <v>0</v>
      </c>
      <c r="Q126" s="360">
        <v>2</v>
      </c>
      <c r="R126" s="360">
        <v>4</v>
      </c>
      <c r="S126" s="360">
        <v>1</v>
      </c>
      <c r="T126" s="360">
        <v>1</v>
      </c>
      <c r="U126" s="360">
        <v>0</v>
      </c>
    </row>
    <row r="127" spans="2:21" s="40" customFormat="1" x14ac:dyDescent="0.3">
      <c r="B127" s="371" t="s">
        <v>218</v>
      </c>
      <c r="C127" s="371" t="s">
        <v>2191</v>
      </c>
      <c r="D127" s="371" t="s">
        <v>2189</v>
      </c>
      <c r="E127" s="371" t="s">
        <v>613</v>
      </c>
      <c r="F127" s="360">
        <v>96</v>
      </c>
      <c r="G127" s="360">
        <v>2</v>
      </c>
      <c r="H127" s="360">
        <v>0</v>
      </c>
      <c r="I127" s="360">
        <v>27</v>
      </c>
      <c r="J127" s="360">
        <v>2</v>
      </c>
      <c r="K127" s="360">
        <v>17</v>
      </c>
      <c r="L127" s="360">
        <v>3</v>
      </c>
      <c r="M127" s="360">
        <v>1</v>
      </c>
      <c r="N127" s="360">
        <v>0</v>
      </c>
      <c r="O127" s="360">
        <v>1</v>
      </c>
      <c r="P127" s="360">
        <v>0</v>
      </c>
      <c r="Q127" s="360">
        <v>3</v>
      </c>
      <c r="R127" s="360">
        <v>18</v>
      </c>
      <c r="S127" s="360">
        <v>9</v>
      </c>
      <c r="T127" s="360">
        <v>12</v>
      </c>
      <c r="U127" s="360">
        <v>1</v>
      </c>
    </row>
    <row r="128" spans="2:21" s="40" customFormat="1" x14ac:dyDescent="0.3">
      <c r="B128" s="371" t="s">
        <v>218</v>
      </c>
      <c r="C128" s="371" t="s">
        <v>2191</v>
      </c>
      <c r="D128" s="371" t="s">
        <v>2189</v>
      </c>
      <c r="E128" s="371" t="s">
        <v>614</v>
      </c>
      <c r="F128" s="360">
        <v>14</v>
      </c>
      <c r="G128" s="360">
        <v>0</v>
      </c>
      <c r="H128" s="360">
        <v>0</v>
      </c>
      <c r="I128" s="360">
        <v>0</v>
      </c>
      <c r="J128" s="360">
        <v>4</v>
      </c>
      <c r="K128" s="360">
        <v>3</v>
      </c>
      <c r="L128" s="360">
        <v>1</v>
      </c>
      <c r="M128" s="360">
        <v>0</v>
      </c>
      <c r="N128" s="360">
        <v>0</v>
      </c>
      <c r="O128" s="360">
        <v>0</v>
      </c>
      <c r="P128" s="360">
        <v>0</v>
      </c>
      <c r="Q128" s="360">
        <v>1</v>
      </c>
      <c r="R128" s="360">
        <v>2</v>
      </c>
      <c r="S128" s="360">
        <v>3</v>
      </c>
      <c r="T128" s="360">
        <v>0</v>
      </c>
      <c r="U128" s="360">
        <v>0</v>
      </c>
    </row>
    <row r="129" spans="2:21" s="40" customFormat="1" x14ac:dyDescent="0.3">
      <c r="B129" s="371" t="s">
        <v>218</v>
      </c>
      <c r="C129" s="371" t="s">
        <v>2191</v>
      </c>
      <c r="D129" s="371" t="s">
        <v>2189</v>
      </c>
      <c r="E129" s="371" t="s">
        <v>615</v>
      </c>
      <c r="F129" s="360">
        <v>8</v>
      </c>
      <c r="G129" s="360">
        <v>0</v>
      </c>
      <c r="H129" s="360">
        <v>0</v>
      </c>
      <c r="I129" s="360">
        <v>2</v>
      </c>
      <c r="J129" s="360">
        <v>1</v>
      </c>
      <c r="K129" s="360">
        <v>3</v>
      </c>
      <c r="L129" s="360">
        <v>0</v>
      </c>
      <c r="M129" s="360">
        <v>0</v>
      </c>
      <c r="N129" s="360">
        <v>0</v>
      </c>
      <c r="O129" s="360">
        <v>0</v>
      </c>
      <c r="P129" s="360">
        <v>0</v>
      </c>
      <c r="Q129" s="360">
        <v>0</v>
      </c>
      <c r="R129" s="360">
        <v>0</v>
      </c>
      <c r="S129" s="360">
        <v>1</v>
      </c>
      <c r="T129" s="360">
        <v>1</v>
      </c>
      <c r="U129" s="360">
        <v>0</v>
      </c>
    </row>
    <row r="130" spans="2:21" s="40" customFormat="1" x14ac:dyDescent="0.3">
      <c r="B130" s="371" t="s">
        <v>218</v>
      </c>
      <c r="C130" s="371" t="s">
        <v>2191</v>
      </c>
      <c r="D130" s="371" t="s">
        <v>2189</v>
      </c>
      <c r="E130" s="371" t="s">
        <v>616</v>
      </c>
      <c r="F130" s="360">
        <v>55</v>
      </c>
      <c r="G130" s="360">
        <v>0</v>
      </c>
      <c r="H130" s="360">
        <v>0</v>
      </c>
      <c r="I130" s="360">
        <v>7</v>
      </c>
      <c r="J130" s="360">
        <v>2</v>
      </c>
      <c r="K130" s="360">
        <v>16</v>
      </c>
      <c r="L130" s="360">
        <v>2</v>
      </c>
      <c r="M130" s="360">
        <v>0</v>
      </c>
      <c r="N130" s="360">
        <v>0</v>
      </c>
      <c r="O130" s="360">
        <v>0</v>
      </c>
      <c r="P130" s="360">
        <v>0</v>
      </c>
      <c r="Q130" s="360">
        <v>5</v>
      </c>
      <c r="R130" s="360">
        <v>12</v>
      </c>
      <c r="S130" s="360">
        <v>7</v>
      </c>
      <c r="T130" s="360">
        <v>3</v>
      </c>
      <c r="U130" s="360">
        <v>1</v>
      </c>
    </row>
    <row r="131" spans="2:21" s="40" customFormat="1" x14ac:dyDescent="0.3">
      <c r="B131" s="371" t="s">
        <v>218</v>
      </c>
      <c r="C131" s="371" t="s">
        <v>2191</v>
      </c>
      <c r="D131" s="371" t="s">
        <v>2189</v>
      </c>
      <c r="E131" s="371" t="s">
        <v>617</v>
      </c>
      <c r="F131" s="360">
        <v>1618</v>
      </c>
      <c r="G131" s="360">
        <v>17</v>
      </c>
      <c r="H131" s="360">
        <v>20</v>
      </c>
      <c r="I131" s="360">
        <v>325</v>
      </c>
      <c r="J131" s="360">
        <v>42</v>
      </c>
      <c r="K131" s="360">
        <v>376</v>
      </c>
      <c r="L131" s="360">
        <v>71</v>
      </c>
      <c r="M131" s="360">
        <v>13</v>
      </c>
      <c r="N131" s="360">
        <v>21</v>
      </c>
      <c r="O131" s="360">
        <v>17</v>
      </c>
      <c r="P131" s="360">
        <v>11</v>
      </c>
      <c r="Q131" s="360">
        <v>164</v>
      </c>
      <c r="R131" s="360">
        <v>219</v>
      </c>
      <c r="S131" s="360">
        <v>160</v>
      </c>
      <c r="T131" s="360">
        <v>145</v>
      </c>
      <c r="U131" s="360">
        <v>17</v>
      </c>
    </row>
    <row r="132" spans="2:21" s="40" customFormat="1" x14ac:dyDescent="0.3">
      <c r="B132" s="371" t="s">
        <v>218</v>
      </c>
      <c r="C132" s="371" t="s">
        <v>2191</v>
      </c>
      <c r="D132" s="371" t="s">
        <v>2189</v>
      </c>
      <c r="E132" s="371" t="s">
        <v>618</v>
      </c>
      <c r="F132" s="360">
        <v>43</v>
      </c>
      <c r="G132" s="360">
        <v>0</v>
      </c>
      <c r="H132" s="360">
        <v>1</v>
      </c>
      <c r="I132" s="360">
        <v>5</v>
      </c>
      <c r="J132" s="360">
        <v>4</v>
      </c>
      <c r="K132" s="360">
        <v>7</v>
      </c>
      <c r="L132" s="360">
        <v>3</v>
      </c>
      <c r="M132" s="360">
        <v>0</v>
      </c>
      <c r="N132" s="360">
        <v>3</v>
      </c>
      <c r="O132" s="360">
        <v>2</v>
      </c>
      <c r="P132" s="360">
        <v>0</v>
      </c>
      <c r="Q132" s="360">
        <v>5</v>
      </c>
      <c r="R132" s="360">
        <v>9</v>
      </c>
      <c r="S132" s="360">
        <v>3</v>
      </c>
      <c r="T132" s="360">
        <v>1</v>
      </c>
      <c r="U132" s="360">
        <v>0</v>
      </c>
    </row>
    <row r="133" spans="2:21" s="40" customFormat="1" x14ac:dyDescent="0.3">
      <c r="B133" s="371" t="s">
        <v>218</v>
      </c>
      <c r="C133" s="371" t="s">
        <v>2191</v>
      </c>
      <c r="D133" s="371" t="s">
        <v>2189</v>
      </c>
      <c r="E133" s="371" t="s">
        <v>619</v>
      </c>
      <c r="F133" s="360">
        <v>2636</v>
      </c>
      <c r="G133" s="360">
        <v>7</v>
      </c>
      <c r="H133" s="360">
        <v>50</v>
      </c>
      <c r="I133" s="360">
        <v>591</v>
      </c>
      <c r="J133" s="360">
        <v>71</v>
      </c>
      <c r="K133" s="360">
        <v>577</v>
      </c>
      <c r="L133" s="360">
        <v>137</v>
      </c>
      <c r="M133" s="360">
        <v>10</v>
      </c>
      <c r="N133" s="360">
        <v>16</v>
      </c>
      <c r="O133" s="360">
        <v>9</v>
      </c>
      <c r="P133" s="360">
        <v>13</v>
      </c>
      <c r="Q133" s="360">
        <v>260</v>
      </c>
      <c r="R133" s="360">
        <v>383</v>
      </c>
      <c r="S133" s="360">
        <v>217</v>
      </c>
      <c r="T133" s="360">
        <v>230</v>
      </c>
      <c r="U133" s="360">
        <v>65</v>
      </c>
    </row>
    <row r="134" spans="2:21" s="40" customFormat="1" x14ac:dyDescent="0.3">
      <c r="B134" s="371" t="s">
        <v>218</v>
      </c>
      <c r="C134" s="371" t="s">
        <v>2191</v>
      </c>
      <c r="D134" s="371" t="s">
        <v>2189</v>
      </c>
      <c r="E134" s="371" t="s">
        <v>620</v>
      </c>
      <c r="F134" s="360">
        <v>1</v>
      </c>
      <c r="G134" s="360">
        <v>0</v>
      </c>
      <c r="H134" s="360">
        <v>0</v>
      </c>
      <c r="I134" s="360">
        <v>1</v>
      </c>
      <c r="J134" s="360">
        <v>0</v>
      </c>
      <c r="K134" s="360">
        <v>0</v>
      </c>
      <c r="L134" s="360">
        <v>0</v>
      </c>
      <c r="M134" s="360">
        <v>0</v>
      </c>
      <c r="N134" s="360">
        <v>0</v>
      </c>
      <c r="O134" s="360">
        <v>0</v>
      </c>
      <c r="P134" s="360">
        <v>0</v>
      </c>
      <c r="Q134" s="360">
        <v>0</v>
      </c>
      <c r="R134" s="360">
        <v>0</v>
      </c>
      <c r="S134" s="360">
        <v>0</v>
      </c>
      <c r="T134" s="360">
        <v>0</v>
      </c>
      <c r="U134" s="360">
        <v>0</v>
      </c>
    </row>
    <row r="135" spans="2:21" s="40" customFormat="1" x14ac:dyDescent="0.3">
      <c r="B135" s="371" t="s">
        <v>218</v>
      </c>
      <c r="C135" s="371" t="s">
        <v>2191</v>
      </c>
      <c r="D135" s="371" t="s">
        <v>2189</v>
      </c>
      <c r="E135" s="371" t="s">
        <v>621</v>
      </c>
      <c r="F135" s="360">
        <v>9</v>
      </c>
      <c r="G135" s="360">
        <v>0</v>
      </c>
      <c r="H135" s="360">
        <v>0</v>
      </c>
      <c r="I135" s="360">
        <v>0</v>
      </c>
      <c r="J135" s="360">
        <v>2</v>
      </c>
      <c r="K135" s="360">
        <v>2</v>
      </c>
      <c r="L135" s="360">
        <v>2</v>
      </c>
      <c r="M135" s="360">
        <v>0</v>
      </c>
      <c r="N135" s="360">
        <v>0</v>
      </c>
      <c r="O135" s="360">
        <v>0</v>
      </c>
      <c r="P135" s="360">
        <v>1</v>
      </c>
      <c r="Q135" s="360">
        <v>0</v>
      </c>
      <c r="R135" s="360">
        <v>2</v>
      </c>
      <c r="S135" s="360">
        <v>0</v>
      </c>
      <c r="T135" s="360">
        <v>0</v>
      </c>
      <c r="U135" s="360">
        <v>0</v>
      </c>
    </row>
    <row r="136" spans="2:21" s="40" customFormat="1" x14ac:dyDescent="0.3">
      <c r="B136" s="371" t="s">
        <v>218</v>
      </c>
      <c r="C136" s="371" t="s">
        <v>2191</v>
      </c>
      <c r="D136" s="371" t="s">
        <v>2189</v>
      </c>
      <c r="E136" s="371" t="s">
        <v>622</v>
      </c>
      <c r="F136" s="360">
        <v>25</v>
      </c>
      <c r="G136" s="360">
        <v>0</v>
      </c>
      <c r="H136" s="360">
        <v>0</v>
      </c>
      <c r="I136" s="360">
        <v>8</v>
      </c>
      <c r="J136" s="360">
        <v>1</v>
      </c>
      <c r="K136" s="360">
        <v>5</v>
      </c>
      <c r="L136" s="360">
        <v>2</v>
      </c>
      <c r="M136" s="360">
        <v>0</v>
      </c>
      <c r="N136" s="360">
        <v>0</v>
      </c>
      <c r="O136" s="360">
        <v>2</v>
      </c>
      <c r="P136" s="360">
        <v>0</v>
      </c>
      <c r="Q136" s="360">
        <v>1</v>
      </c>
      <c r="R136" s="360">
        <v>2</v>
      </c>
      <c r="S136" s="360">
        <v>2</v>
      </c>
      <c r="T136" s="360">
        <v>2</v>
      </c>
      <c r="U136" s="360">
        <v>0</v>
      </c>
    </row>
    <row r="137" spans="2:21" s="40" customFormat="1" x14ac:dyDescent="0.3">
      <c r="B137" s="371" t="s">
        <v>218</v>
      </c>
      <c r="C137" s="371" t="s">
        <v>2191</v>
      </c>
      <c r="D137" s="371" t="s">
        <v>2189</v>
      </c>
      <c r="E137" s="371" t="s">
        <v>623</v>
      </c>
      <c r="F137" s="360">
        <v>7396</v>
      </c>
      <c r="G137" s="360">
        <v>43</v>
      </c>
      <c r="H137" s="360">
        <v>128</v>
      </c>
      <c r="I137" s="360">
        <v>1679</v>
      </c>
      <c r="J137" s="360">
        <v>207</v>
      </c>
      <c r="K137" s="360">
        <v>1704</v>
      </c>
      <c r="L137" s="360">
        <v>402</v>
      </c>
      <c r="M137" s="360">
        <v>37</v>
      </c>
      <c r="N137" s="360">
        <v>84</v>
      </c>
      <c r="O137" s="360">
        <v>42</v>
      </c>
      <c r="P137" s="360">
        <v>50</v>
      </c>
      <c r="Q137" s="360">
        <v>579</v>
      </c>
      <c r="R137" s="360">
        <v>995</v>
      </c>
      <c r="S137" s="360">
        <v>741</v>
      </c>
      <c r="T137" s="360">
        <v>578</v>
      </c>
      <c r="U137" s="360">
        <v>127</v>
      </c>
    </row>
    <row r="138" spans="2:21" s="40" customFormat="1" x14ac:dyDescent="0.3">
      <c r="B138" s="371" t="s">
        <v>218</v>
      </c>
      <c r="C138" s="371" t="s">
        <v>2191</v>
      </c>
      <c r="D138" s="371" t="s">
        <v>2189</v>
      </c>
      <c r="E138" s="371" t="s">
        <v>624</v>
      </c>
      <c r="F138" s="360">
        <v>24</v>
      </c>
      <c r="G138" s="360">
        <v>0</v>
      </c>
      <c r="H138" s="360">
        <v>1</v>
      </c>
      <c r="I138" s="360">
        <v>3</v>
      </c>
      <c r="J138" s="360">
        <v>0</v>
      </c>
      <c r="K138" s="360">
        <v>7</v>
      </c>
      <c r="L138" s="360">
        <v>1</v>
      </c>
      <c r="M138" s="360">
        <v>0</v>
      </c>
      <c r="N138" s="360">
        <v>0</v>
      </c>
      <c r="O138" s="360">
        <v>0</v>
      </c>
      <c r="P138" s="360">
        <v>0</v>
      </c>
      <c r="Q138" s="360">
        <v>3</v>
      </c>
      <c r="R138" s="360">
        <v>2</v>
      </c>
      <c r="S138" s="360">
        <v>5</v>
      </c>
      <c r="T138" s="360">
        <v>2</v>
      </c>
      <c r="U138" s="360">
        <v>0</v>
      </c>
    </row>
    <row r="139" spans="2:21" s="40" customFormat="1" x14ac:dyDescent="0.3">
      <c r="B139" s="371" t="s">
        <v>218</v>
      </c>
      <c r="C139" s="371" t="s">
        <v>2191</v>
      </c>
      <c r="D139" s="371" t="s">
        <v>2189</v>
      </c>
      <c r="E139" s="371" t="s">
        <v>625</v>
      </c>
      <c r="F139" s="360">
        <v>11</v>
      </c>
      <c r="G139" s="360">
        <v>0</v>
      </c>
      <c r="H139" s="360">
        <v>1</v>
      </c>
      <c r="I139" s="360">
        <v>3</v>
      </c>
      <c r="J139" s="360">
        <v>0</v>
      </c>
      <c r="K139" s="360">
        <v>0</v>
      </c>
      <c r="L139" s="360">
        <v>0</v>
      </c>
      <c r="M139" s="360">
        <v>0</v>
      </c>
      <c r="N139" s="360">
        <v>0</v>
      </c>
      <c r="O139" s="360">
        <v>1</v>
      </c>
      <c r="P139" s="360">
        <v>0</v>
      </c>
      <c r="Q139" s="360">
        <v>1</v>
      </c>
      <c r="R139" s="360">
        <v>1</v>
      </c>
      <c r="S139" s="360">
        <v>2</v>
      </c>
      <c r="T139" s="360">
        <v>2</v>
      </c>
      <c r="U139" s="360">
        <v>0</v>
      </c>
    </row>
    <row r="140" spans="2:21" s="40" customFormat="1" x14ac:dyDescent="0.3">
      <c r="B140" s="371" t="s">
        <v>218</v>
      </c>
      <c r="C140" s="371" t="s">
        <v>2191</v>
      </c>
      <c r="D140" s="371" t="s">
        <v>2189</v>
      </c>
      <c r="E140" s="371" t="s">
        <v>626</v>
      </c>
      <c r="F140" s="360">
        <v>40</v>
      </c>
      <c r="G140" s="360">
        <v>0</v>
      </c>
      <c r="H140" s="360">
        <v>1</v>
      </c>
      <c r="I140" s="360">
        <v>16</v>
      </c>
      <c r="J140" s="360">
        <v>0</v>
      </c>
      <c r="K140" s="360">
        <v>5</v>
      </c>
      <c r="L140" s="360">
        <v>1</v>
      </c>
      <c r="M140" s="360">
        <v>0</v>
      </c>
      <c r="N140" s="360">
        <v>1</v>
      </c>
      <c r="O140" s="360">
        <v>0</v>
      </c>
      <c r="P140" s="360">
        <v>0</v>
      </c>
      <c r="Q140" s="360">
        <v>4</v>
      </c>
      <c r="R140" s="360">
        <v>3</v>
      </c>
      <c r="S140" s="360">
        <v>5</v>
      </c>
      <c r="T140" s="360">
        <v>4</v>
      </c>
      <c r="U140" s="360">
        <v>0</v>
      </c>
    </row>
    <row r="141" spans="2:21" s="40" customFormat="1" x14ac:dyDescent="0.3">
      <c r="B141" s="371" t="s">
        <v>218</v>
      </c>
      <c r="C141" s="371" t="s">
        <v>2191</v>
      </c>
      <c r="D141" s="371" t="s">
        <v>2189</v>
      </c>
      <c r="E141" s="371" t="s">
        <v>627</v>
      </c>
      <c r="F141" s="360">
        <v>29</v>
      </c>
      <c r="G141" s="360">
        <v>0</v>
      </c>
      <c r="H141" s="360">
        <v>0</v>
      </c>
      <c r="I141" s="360">
        <v>11</v>
      </c>
      <c r="J141" s="360">
        <v>1</v>
      </c>
      <c r="K141" s="360">
        <v>5</v>
      </c>
      <c r="L141" s="360">
        <v>0</v>
      </c>
      <c r="M141" s="360">
        <v>0</v>
      </c>
      <c r="N141" s="360">
        <v>0</v>
      </c>
      <c r="O141" s="360">
        <v>0</v>
      </c>
      <c r="P141" s="360">
        <v>0</v>
      </c>
      <c r="Q141" s="360">
        <v>3</v>
      </c>
      <c r="R141" s="360">
        <v>0</v>
      </c>
      <c r="S141" s="360">
        <v>5</v>
      </c>
      <c r="T141" s="360">
        <v>4</v>
      </c>
      <c r="U141" s="360">
        <v>0</v>
      </c>
    </row>
    <row r="142" spans="2:21" s="40" customFormat="1" x14ac:dyDescent="0.3">
      <c r="B142" s="371" t="s">
        <v>218</v>
      </c>
      <c r="C142" s="371" t="s">
        <v>2191</v>
      </c>
      <c r="D142" s="371" t="s">
        <v>2189</v>
      </c>
      <c r="E142" s="371" t="s">
        <v>628</v>
      </c>
      <c r="F142" s="360">
        <v>114</v>
      </c>
      <c r="G142" s="360">
        <v>1</v>
      </c>
      <c r="H142" s="360">
        <v>2</v>
      </c>
      <c r="I142" s="360">
        <v>23</v>
      </c>
      <c r="J142" s="360">
        <v>3</v>
      </c>
      <c r="K142" s="360">
        <v>35</v>
      </c>
      <c r="L142" s="360">
        <v>2</v>
      </c>
      <c r="M142" s="360">
        <v>1</v>
      </c>
      <c r="N142" s="360">
        <v>1</v>
      </c>
      <c r="O142" s="360">
        <v>0</v>
      </c>
      <c r="P142" s="360">
        <v>1</v>
      </c>
      <c r="Q142" s="360">
        <v>13</v>
      </c>
      <c r="R142" s="360">
        <v>12</v>
      </c>
      <c r="S142" s="360">
        <v>9</v>
      </c>
      <c r="T142" s="360">
        <v>11</v>
      </c>
      <c r="U142" s="360">
        <v>0</v>
      </c>
    </row>
    <row r="143" spans="2:21" s="40" customFormat="1" ht="14.25" customHeight="1" x14ac:dyDescent="0.3">
      <c r="B143" s="371" t="s">
        <v>218</v>
      </c>
      <c r="C143" s="371" t="s">
        <v>2191</v>
      </c>
      <c r="D143" s="371" t="s">
        <v>2189</v>
      </c>
      <c r="E143" s="371" t="s">
        <v>629</v>
      </c>
      <c r="F143" s="360">
        <v>169</v>
      </c>
      <c r="G143" s="360">
        <v>4</v>
      </c>
      <c r="H143" s="360">
        <v>5</v>
      </c>
      <c r="I143" s="360">
        <v>43</v>
      </c>
      <c r="J143" s="360">
        <v>1</v>
      </c>
      <c r="K143" s="360">
        <v>39</v>
      </c>
      <c r="L143" s="360">
        <v>13</v>
      </c>
      <c r="M143" s="360">
        <v>0</v>
      </c>
      <c r="N143" s="360">
        <v>2</v>
      </c>
      <c r="O143" s="360">
        <v>1</v>
      </c>
      <c r="P143" s="360">
        <v>0</v>
      </c>
      <c r="Q143" s="360">
        <v>14</v>
      </c>
      <c r="R143" s="360">
        <v>23</v>
      </c>
      <c r="S143" s="360">
        <v>14</v>
      </c>
      <c r="T143" s="360">
        <v>7</v>
      </c>
      <c r="U143" s="360">
        <v>3</v>
      </c>
    </row>
    <row r="144" spans="2:21" s="40" customFormat="1" x14ac:dyDescent="0.3">
      <c r="B144" s="371" t="s">
        <v>218</v>
      </c>
      <c r="C144" s="371" t="s">
        <v>2191</v>
      </c>
      <c r="D144" s="371" t="s">
        <v>2189</v>
      </c>
      <c r="E144" s="371" t="s">
        <v>630</v>
      </c>
      <c r="F144" s="360">
        <v>284</v>
      </c>
      <c r="G144" s="360">
        <v>2</v>
      </c>
      <c r="H144" s="360">
        <v>1</v>
      </c>
      <c r="I144" s="360">
        <v>60</v>
      </c>
      <c r="J144" s="360">
        <v>9</v>
      </c>
      <c r="K144" s="360">
        <v>56</v>
      </c>
      <c r="L144" s="360">
        <v>19</v>
      </c>
      <c r="M144" s="360">
        <v>1</v>
      </c>
      <c r="N144" s="360">
        <v>2</v>
      </c>
      <c r="O144" s="360">
        <v>0</v>
      </c>
      <c r="P144" s="360">
        <v>1</v>
      </c>
      <c r="Q144" s="360">
        <v>22</v>
      </c>
      <c r="R144" s="360">
        <v>27</v>
      </c>
      <c r="S144" s="360">
        <v>25</v>
      </c>
      <c r="T144" s="360">
        <v>52</v>
      </c>
      <c r="U144" s="360">
        <v>7</v>
      </c>
    </row>
    <row r="145" spans="2:21" s="40" customFormat="1" x14ac:dyDescent="0.3">
      <c r="B145" s="371" t="s">
        <v>218</v>
      </c>
      <c r="C145" s="371" t="s">
        <v>2191</v>
      </c>
      <c r="D145" s="371" t="s">
        <v>2189</v>
      </c>
      <c r="E145" s="371" t="s">
        <v>631</v>
      </c>
      <c r="F145" s="360">
        <v>602</v>
      </c>
      <c r="G145" s="360">
        <v>3</v>
      </c>
      <c r="H145" s="360">
        <v>6</v>
      </c>
      <c r="I145" s="360">
        <v>143</v>
      </c>
      <c r="J145" s="360">
        <v>17</v>
      </c>
      <c r="K145" s="360">
        <v>121</v>
      </c>
      <c r="L145" s="360">
        <v>33</v>
      </c>
      <c r="M145" s="360">
        <v>2</v>
      </c>
      <c r="N145" s="360">
        <v>9</v>
      </c>
      <c r="O145" s="360">
        <v>1</v>
      </c>
      <c r="P145" s="360">
        <v>6</v>
      </c>
      <c r="Q145" s="360">
        <v>53</v>
      </c>
      <c r="R145" s="360">
        <v>57</v>
      </c>
      <c r="S145" s="360">
        <v>55</v>
      </c>
      <c r="T145" s="360">
        <v>80</v>
      </c>
      <c r="U145" s="360">
        <v>16</v>
      </c>
    </row>
    <row r="146" spans="2:21" s="40" customFormat="1" x14ac:dyDescent="0.3">
      <c r="B146" s="371" t="s">
        <v>218</v>
      </c>
      <c r="C146" s="371" t="s">
        <v>2191</v>
      </c>
      <c r="D146" s="371" t="s">
        <v>2189</v>
      </c>
      <c r="E146" s="371" t="s">
        <v>632</v>
      </c>
      <c r="F146" s="360">
        <v>877</v>
      </c>
      <c r="G146" s="360">
        <v>6</v>
      </c>
      <c r="H146" s="360">
        <v>12</v>
      </c>
      <c r="I146" s="360">
        <v>192</v>
      </c>
      <c r="J146" s="360">
        <v>30</v>
      </c>
      <c r="K146" s="360">
        <v>199</v>
      </c>
      <c r="L146" s="360">
        <v>45</v>
      </c>
      <c r="M146" s="360">
        <v>9</v>
      </c>
      <c r="N146" s="360">
        <v>13</v>
      </c>
      <c r="O146" s="360">
        <v>9</v>
      </c>
      <c r="P146" s="360">
        <v>9</v>
      </c>
      <c r="Q146" s="360">
        <v>75</v>
      </c>
      <c r="R146" s="360">
        <v>93</v>
      </c>
      <c r="S146" s="360">
        <v>78</v>
      </c>
      <c r="T146" s="360">
        <v>90</v>
      </c>
      <c r="U146" s="360">
        <v>17</v>
      </c>
    </row>
    <row r="147" spans="2:21" s="40" customFormat="1" x14ac:dyDescent="0.3">
      <c r="B147" s="371" t="s">
        <v>218</v>
      </c>
      <c r="C147" s="371" t="s">
        <v>2191</v>
      </c>
      <c r="D147" s="371" t="s">
        <v>2189</v>
      </c>
      <c r="E147" s="371" t="s">
        <v>633</v>
      </c>
      <c r="F147" s="360">
        <v>510</v>
      </c>
      <c r="G147" s="360">
        <v>4</v>
      </c>
      <c r="H147" s="360">
        <v>10</v>
      </c>
      <c r="I147" s="360">
        <v>112</v>
      </c>
      <c r="J147" s="360">
        <v>22</v>
      </c>
      <c r="K147" s="360">
        <v>107</v>
      </c>
      <c r="L147" s="360">
        <v>39</v>
      </c>
      <c r="M147" s="360">
        <v>7</v>
      </c>
      <c r="N147" s="360">
        <v>3</v>
      </c>
      <c r="O147" s="360">
        <v>1</v>
      </c>
      <c r="P147" s="360">
        <v>2</v>
      </c>
      <c r="Q147" s="360">
        <v>42</v>
      </c>
      <c r="R147" s="360">
        <v>54</v>
      </c>
      <c r="S147" s="360">
        <v>46</v>
      </c>
      <c r="T147" s="360">
        <v>53</v>
      </c>
      <c r="U147" s="360">
        <v>8</v>
      </c>
    </row>
    <row r="148" spans="2:21" s="40" customFormat="1" x14ac:dyDescent="0.3">
      <c r="B148" s="371" t="s">
        <v>218</v>
      </c>
      <c r="C148" s="371" t="s">
        <v>2191</v>
      </c>
      <c r="D148" s="371" t="s">
        <v>2189</v>
      </c>
      <c r="E148" s="371" t="s">
        <v>2228</v>
      </c>
      <c r="F148" s="360">
        <v>317</v>
      </c>
      <c r="G148" s="360">
        <v>2</v>
      </c>
      <c r="H148" s="360">
        <v>6</v>
      </c>
      <c r="I148" s="360">
        <v>82</v>
      </c>
      <c r="J148" s="360">
        <v>7</v>
      </c>
      <c r="K148" s="360">
        <v>60</v>
      </c>
      <c r="L148" s="360">
        <v>19</v>
      </c>
      <c r="M148" s="360">
        <v>2</v>
      </c>
      <c r="N148" s="360">
        <v>4</v>
      </c>
      <c r="O148" s="360">
        <v>1</v>
      </c>
      <c r="P148" s="360">
        <v>2</v>
      </c>
      <c r="Q148" s="360">
        <v>26</v>
      </c>
      <c r="R148" s="360">
        <v>29</v>
      </c>
      <c r="S148" s="360">
        <v>42</v>
      </c>
      <c r="T148" s="360">
        <v>32</v>
      </c>
      <c r="U148" s="360">
        <v>3</v>
      </c>
    </row>
    <row r="149" spans="2:21" s="40" customFormat="1" x14ac:dyDescent="0.3">
      <c r="B149" s="371" t="s">
        <v>218</v>
      </c>
      <c r="C149" s="371" t="s">
        <v>2191</v>
      </c>
      <c r="D149" s="371" t="s">
        <v>2189</v>
      </c>
      <c r="E149" s="371" t="s">
        <v>634</v>
      </c>
      <c r="F149" s="360">
        <v>133</v>
      </c>
      <c r="G149" s="360">
        <v>0</v>
      </c>
      <c r="H149" s="360">
        <v>2</v>
      </c>
      <c r="I149" s="360">
        <v>19</v>
      </c>
      <c r="J149" s="360">
        <v>9</v>
      </c>
      <c r="K149" s="360">
        <v>28</v>
      </c>
      <c r="L149" s="360">
        <v>6</v>
      </c>
      <c r="M149" s="360">
        <v>1</v>
      </c>
      <c r="N149" s="360">
        <v>7</v>
      </c>
      <c r="O149" s="360">
        <v>0</v>
      </c>
      <c r="P149" s="360">
        <v>2</v>
      </c>
      <c r="Q149" s="360">
        <v>13</v>
      </c>
      <c r="R149" s="360">
        <v>10</v>
      </c>
      <c r="S149" s="360">
        <v>15</v>
      </c>
      <c r="T149" s="360">
        <v>18</v>
      </c>
      <c r="U149" s="360">
        <v>3</v>
      </c>
    </row>
    <row r="150" spans="2:21" s="40" customFormat="1" x14ac:dyDescent="0.3">
      <c r="B150" s="371" t="s">
        <v>218</v>
      </c>
      <c r="C150" s="371" t="s">
        <v>2191</v>
      </c>
      <c r="D150" s="371" t="s">
        <v>2189</v>
      </c>
      <c r="E150" s="371" t="s">
        <v>635</v>
      </c>
      <c r="F150" s="360">
        <v>109</v>
      </c>
      <c r="G150" s="360">
        <v>1</v>
      </c>
      <c r="H150" s="360">
        <v>0</v>
      </c>
      <c r="I150" s="360">
        <v>19</v>
      </c>
      <c r="J150" s="360">
        <v>5</v>
      </c>
      <c r="K150" s="360">
        <v>25</v>
      </c>
      <c r="L150" s="360">
        <v>9</v>
      </c>
      <c r="M150" s="360">
        <v>0</v>
      </c>
      <c r="N150" s="360">
        <v>0</v>
      </c>
      <c r="O150" s="360">
        <v>2</v>
      </c>
      <c r="P150" s="360">
        <v>2</v>
      </c>
      <c r="Q150" s="360">
        <v>9</v>
      </c>
      <c r="R150" s="360">
        <v>14</v>
      </c>
      <c r="S150" s="360">
        <v>9</v>
      </c>
      <c r="T150" s="360">
        <v>10</v>
      </c>
      <c r="U150" s="360">
        <v>4</v>
      </c>
    </row>
    <row r="151" spans="2:21" s="40" customFormat="1" x14ac:dyDescent="0.3">
      <c r="B151" s="371" t="s">
        <v>218</v>
      </c>
      <c r="C151" s="371" t="s">
        <v>2191</v>
      </c>
      <c r="D151" s="371" t="s">
        <v>2189</v>
      </c>
      <c r="E151" s="371" t="s">
        <v>636</v>
      </c>
      <c r="F151" s="360">
        <v>852</v>
      </c>
      <c r="G151" s="360">
        <v>3</v>
      </c>
      <c r="H151" s="360">
        <v>22</v>
      </c>
      <c r="I151" s="360">
        <v>191</v>
      </c>
      <c r="J151" s="360">
        <v>23</v>
      </c>
      <c r="K151" s="360">
        <v>164</v>
      </c>
      <c r="L151" s="360">
        <v>45</v>
      </c>
      <c r="M151" s="360">
        <v>2</v>
      </c>
      <c r="N151" s="360">
        <v>11</v>
      </c>
      <c r="O151" s="360">
        <v>2</v>
      </c>
      <c r="P151" s="360">
        <v>6</v>
      </c>
      <c r="Q151" s="360">
        <v>72</v>
      </c>
      <c r="R151" s="360">
        <v>168</v>
      </c>
      <c r="S151" s="360">
        <v>54</v>
      </c>
      <c r="T151" s="360">
        <v>66</v>
      </c>
      <c r="U151" s="360">
        <v>23</v>
      </c>
    </row>
    <row r="152" spans="2:21" s="40" customFormat="1" x14ac:dyDescent="0.3">
      <c r="B152" s="371" t="s">
        <v>218</v>
      </c>
      <c r="C152" s="371" t="s">
        <v>2191</v>
      </c>
      <c r="D152" s="371" t="s">
        <v>2189</v>
      </c>
      <c r="E152" s="371" t="s">
        <v>637</v>
      </c>
      <c r="F152" s="360">
        <v>6</v>
      </c>
      <c r="G152" s="360">
        <v>0</v>
      </c>
      <c r="H152" s="360">
        <v>0</v>
      </c>
      <c r="I152" s="360">
        <v>1</v>
      </c>
      <c r="J152" s="360">
        <v>0</v>
      </c>
      <c r="K152" s="360">
        <v>0</v>
      </c>
      <c r="L152" s="360">
        <v>0</v>
      </c>
      <c r="M152" s="360">
        <v>0</v>
      </c>
      <c r="N152" s="360">
        <v>0</v>
      </c>
      <c r="O152" s="360">
        <v>0</v>
      </c>
      <c r="P152" s="360">
        <v>0</v>
      </c>
      <c r="Q152" s="360">
        <v>1</v>
      </c>
      <c r="R152" s="360">
        <v>1</v>
      </c>
      <c r="S152" s="360">
        <v>3</v>
      </c>
      <c r="T152" s="360">
        <v>0</v>
      </c>
      <c r="U152" s="360">
        <v>0</v>
      </c>
    </row>
    <row r="153" spans="2:21" s="40" customFormat="1" x14ac:dyDescent="0.3">
      <c r="B153" s="371" t="s">
        <v>218</v>
      </c>
      <c r="C153" s="371" t="s">
        <v>2191</v>
      </c>
      <c r="D153" s="371" t="s">
        <v>2189</v>
      </c>
      <c r="E153" s="371" t="s">
        <v>638</v>
      </c>
      <c r="F153" s="360">
        <v>33</v>
      </c>
      <c r="G153" s="360">
        <v>2</v>
      </c>
      <c r="H153" s="360">
        <v>0</v>
      </c>
      <c r="I153" s="360">
        <v>9</v>
      </c>
      <c r="J153" s="360">
        <v>1</v>
      </c>
      <c r="K153" s="360">
        <v>5</v>
      </c>
      <c r="L153" s="360">
        <v>0</v>
      </c>
      <c r="M153" s="360">
        <v>0</v>
      </c>
      <c r="N153" s="360">
        <v>0</v>
      </c>
      <c r="O153" s="360">
        <v>0</v>
      </c>
      <c r="P153" s="360">
        <v>1</v>
      </c>
      <c r="Q153" s="360">
        <v>1</v>
      </c>
      <c r="R153" s="360">
        <v>5</v>
      </c>
      <c r="S153" s="360">
        <v>4</v>
      </c>
      <c r="T153" s="360">
        <v>3</v>
      </c>
      <c r="U153" s="360">
        <v>2</v>
      </c>
    </row>
    <row r="154" spans="2:21" s="40" customFormat="1" x14ac:dyDescent="0.3">
      <c r="B154" s="371" t="s">
        <v>218</v>
      </c>
      <c r="C154" s="371" t="s">
        <v>2191</v>
      </c>
      <c r="D154" s="371" t="s">
        <v>2189</v>
      </c>
      <c r="E154" s="371" t="s">
        <v>639</v>
      </c>
      <c r="F154" s="360">
        <v>9</v>
      </c>
      <c r="G154" s="360">
        <v>0</v>
      </c>
      <c r="H154" s="360">
        <v>0</v>
      </c>
      <c r="I154" s="360">
        <v>2</v>
      </c>
      <c r="J154" s="360">
        <v>0</v>
      </c>
      <c r="K154" s="360">
        <v>1</v>
      </c>
      <c r="L154" s="360">
        <v>0</v>
      </c>
      <c r="M154" s="360">
        <v>0</v>
      </c>
      <c r="N154" s="360">
        <v>0</v>
      </c>
      <c r="O154" s="360">
        <v>0</v>
      </c>
      <c r="P154" s="360">
        <v>0</v>
      </c>
      <c r="Q154" s="360">
        <v>1</v>
      </c>
      <c r="R154" s="360">
        <v>2</v>
      </c>
      <c r="S154" s="360">
        <v>1</v>
      </c>
      <c r="T154" s="360">
        <v>2</v>
      </c>
      <c r="U154" s="360">
        <v>0</v>
      </c>
    </row>
    <row r="155" spans="2:21" s="40" customFormat="1" x14ac:dyDescent="0.3">
      <c r="B155" s="371" t="s">
        <v>218</v>
      </c>
      <c r="C155" s="371" t="s">
        <v>2191</v>
      </c>
      <c r="D155" s="371" t="s">
        <v>2189</v>
      </c>
      <c r="E155" s="371" t="s">
        <v>640</v>
      </c>
      <c r="F155" s="360">
        <v>53</v>
      </c>
      <c r="G155" s="360">
        <v>1</v>
      </c>
      <c r="H155" s="360">
        <v>1</v>
      </c>
      <c r="I155" s="360">
        <v>13</v>
      </c>
      <c r="J155" s="360">
        <v>2</v>
      </c>
      <c r="K155" s="360">
        <v>8</v>
      </c>
      <c r="L155" s="360">
        <v>4</v>
      </c>
      <c r="M155" s="360">
        <v>0</v>
      </c>
      <c r="N155" s="360">
        <v>0</v>
      </c>
      <c r="O155" s="360">
        <v>1</v>
      </c>
      <c r="P155" s="360">
        <v>1</v>
      </c>
      <c r="Q155" s="360">
        <v>7</v>
      </c>
      <c r="R155" s="360">
        <v>10</v>
      </c>
      <c r="S155" s="360">
        <v>1</v>
      </c>
      <c r="T155" s="360">
        <v>4</v>
      </c>
      <c r="U155" s="360">
        <v>0</v>
      </c>
    </row>
    <row r="156" spans="2:21" s="40" customFormat="1" x14ac:dyDescent="0.3">
      <c r="B156" s="371" t="s">
        <v>218</v>
      </c>
      <c r="C156" s="371" t="s">
        <v>2191</v>
      </c>
      <c r="D156" s="371" t="s">
        <v>2189</v>
      </c>
      <c r="E156" s="371" t="s">
        <v>641</v>
      </c>
      <c r="F156" s="360">
        <v>24</v>
      </c>
      <c r="G156" s="360">
        <v>0</v>
      </c>
      <c r="H156" s="360">
        <v>0</v>
      </c>
      <c r="I156" s="360">
        <v>5</v>
      </c>
      <c r="J156" s="360">
        <v>1</v>
      </c>
      <c r="K156" s="360">
        <v>5</v>
      </c>
      <c r="L156" s="360">
        <v>1</v>
      </c>
      <c r="M156" s="360">
        <v>0</v>
      </c>
      <c r="N156" s="360">
        <v>1</v>
      </c>
      <c r="O156" s="360">
        <v>0</v>
      </c>
      <c r="P156" s="360">
        <v>0</v>
      </c>
      <c r="Q156" s="360">
        <v>2</v>
      </c>
      <c r="R156" s="360">
        <v>6</v>
      </c>
      <c r="S156" s="360">
        <v>2</v>
      </c>
      <c r="T156" s="360">
        <v>1</v>
      </c>
      <c r="U156" s="360">
        <v>0</v>
      </c>
    </row>
    <row r="157" spans="2:21" s="40" customFormat="1" x14ac:dyDescent="0.3">
      <c r="B157" s="371" t="s">
        <v>218</v>
      </c>
      <c r="C157" s="371" t="s">
        <v>2191</v>
      </c>
      <c r="D157" s="371" t="s">
        <v>2189</v>
      </c>
      <c r="E157" s="371" t="s">
        <v>642</v>
      </c>
      <c r="F157" s="360">
        <v>2405</v>
      </c>
      <c r="G157" s="360">
        <v>5</v>
      </c>
      <c r="H157" s="360">
        <v>17</v>
      </c>
      <c r="I157" s="360">
        <v>305</v>
      </c>
      <c r="J157" s="360">
        <v>36</v>
      </c>
      <c r="K157" s="360">
        <v>526</v>
      </c>
      <c r="L157" s="360">
        <v>132</v>
      </c>
      <c r="M157" s="360">
        <v>45</v>
      </c>
      <c r="N157" s="360">
        <v>38</v>
      </c>
      <c r="O157" s="360">
        <v>27</v>
      </c>
      <c r="P157" s="360">
        <v>23</v>
      </c>
      <c r="Q157" s="360">
        <v>327</v>
      </c>
      <c r="R157" s="360">
        <v>289</v>
      </c>
      <c r="S157" s="360">
        <v>342</v>
      </c>
      <c r="T157" s="360">
        <v>220</v>
      </c>
      <c r="U157" s="360">
        <v>73</v>
      </c>
    </row>
    <row r="158" spans="2:21" s="40" customFormat="1" x14ac:dyDescent="0.3">
      <c r="B158" s="371" t="s">
        <v>218</v>
      </c>
      <c r="C158" s="371" t="s">
        <v>2191</v>
      </c>
      <c r="D158" s="371" t="s">
        <v>2189</v>
      </c>
      <c r="E158" s="371" t="s">
        <v>643</v>
      </c>
      <c r="F158" s="360">
        <v>137</v>
      </c>
      <c r="G158" s="360">
        <v>0</v>
      </c>
      <c r="H158" s="360">
        <v>2</v>
      </c>
      <c r="I158" s="360">
        <v>38</v>
      </c>
      <c r="J158" s="360">
        <v>1</v>
      </c>
      <c r="K158" s="360">
        <v>37</v>
      </c>
      <c r="L158" s="360">
        <v>1</v>
      </c>
      <c r="M158" s="360">
        <v>0</v>
      </c>
      <c r="N158" s="360">
        <v>0</v>
      </c>
      <c r="O158" s="360">
        <v>0</v>
      </c>
      <c r="P158" s="360">
        <v>2</v>
      </c>
      <c r="Q158" s="360">
        <v>12</v>
      </c>
      <c r="R158" s="360">
        <v>22</v>
      </c>
      <c r="S158" s="360">
        <v>14</v>
      </c>
      <c r="T158" s="360">
        <v>5</v>
      </c>
      <c r="U158" s="360">
        <v>3</v>
      </c>
    </row>
    <row r="159" spans="2:21" s="40" customFormat="1" x14ac:dyDescent="0.3">
      <c r="B159" s="371" t="s">
        <v>218</v>
      </c>
      <c r="C159" s="371" t="s">
        <v>2191</v>
      </c>
      <c r="D159" s="371" t="s">
        <v>2189</v>
      </c>
      <c r="E159" s="371" t="s">
        <v>644</v>
      </c>
      <c r="F159" s="360">
        <v>83</v>
      </c>
      <c r="G159" s="360">
        <v>0</v>
      </c>
      <c r="H159" s="360">
        <v>2</v>
      </c>
      <c r="I159" s="360">
        <v>21</v>
      </c>
      <c r="J159" s="360">
        <v>5</v>
      </c>
      <c r="K159" s="360">
        <v>16</v>
      </c>
      <c r="L159" s="360">
        <v>1</v>
      </c>
      <c r="M159" s="360">
        <v>2</v>
      </c>
      <c r="N159" s="360">
        <v>1</v>
      </c>
      <c r="O159" s="360">
        <v>1</v>
      </c>
      <c r="P159" s="360">
        <v>1</v>
      </c>
      <c r="Q159" s="360">
        <v>6</v>
      </c>
      <c r="R159" s="360">
        <v>11</v>
      </c>
      <c r="S159" s="360">
        <v>8</v>
      </c>
      <c r="T159" s="360">
        <v>7</v>
      </c>
      <c r="U159" s="360">
        <v>1</v>
      </c>
    </row>
    <row r="160" spans="2:21" s="40" customFormat="1" x14ac:dyDescent="0.3">
      <c r="B160" s="371" t="s">
        <v>218</v>
      </c>
      <c r="C160" s="371" t="s">
        <v>2191</v>
      </c>
      <c r="D160" s="371" t="s">
        <v>2189</v>
      </c>
      <c r="E160" s="371" t="s">
        <v>645</v>
      </c>
      <c r="F160" s="360">
        <v>60</v>
      </c>
      <c r="G160" s="360">
        <v>0</v>
      </c>
      <c r="H160" s="360">
        <v>2</v>
      </c>
      <c r="I160" s="360">
        <v>18</v>
      </c>
      <c r="J160" s="360">
        <v>2</v>
      </c>
      <c r="K160" s="360">
        <v>16</v>
      </c>
      <c r="L160" s="360">
        <v>4</v>
      </c>
      <c r="M160" s="360">
        <v>1</v>
      </c>
      <c r="N160" s="360">
        <v>0</v>
      </c>
      <c r="O160" s="360">
        <v>0</v>
      </c>
      <c r="P160" s="360">
        <v>1</v>
      </c>
      <c r="Q160" s="360">
        <v>4</v>
      </c>
      <c r="R160" s="360">
        <v>2</v>
      </c>
      <c r="S160" s="360">
        <v>2</v>
      </c>
      <c r="T160" s="360">
        <v>8</v>
      </c>
      <c r="U160" s="360">
        <v>0</v>
      </c>
    </row>
    <row r="161" spans="2:21" s="40" customFormat="1" x14ac:dyDescent="0.3">
      <c r="B161" s="371" t="s">
        <v>218</v>
      </c>
      <c r="C161" s="371" t="s">
        <v>2191</v>
      </c>
      <c r="D161" s="371" t="s">
        <v>2189</v>
      </c>
      <c r="E161" s="371" t="s">
        <v>646</v>
      </c>
      <c r="F161" s="360">
        <v>134492</v>
      </c>
      <c r="G161" s="360">
        <v>492</v>
      </c>
      <c r="H161" s="360">
        <v>4024</v>
      </c>
      <c r="I161" s="360">
        <v>31088</v>
      </c>
      <c r="J161" s="360">
        <v>8258</v>
      </c>
      <c r="K161" s="360">
        <v>28544</v>
      </c>
      <c r="L161" s="360">
        <v>8515</v>
      </c>
      <c r="M161" s="360">
        <v>705</v>
      </c>
      <c r="N161" s="360">
        <v>809</v>
      </c>
      <c r="O161" s="360">
        <v>478</v>
      </c>
      <c r="P161" s="360">
        <v>817</v>
      </c>
      <c r="Q161" s="360">
        <v>11410</v>
      </c>
      <c r="R161" s="360">
        <v>12080</v>
      </c>
      <c r="S161" s="360">
        <v>8957</v>
      </c>
      <c r="T161" s="360">
        <v>16035</v>
      </c>
      <c r="U161" s="360">
        <v>2280</v>
      </c>
    </row>
    <row r="162" spans="2:21" s="40" customFormat="1" x14ac:dyDescent="0.3">
      <c r="B162" s="371" t="s">
        <v>218</v>
      </c>
      <c r="C162" s="371" t="s">
        <v>2191</v>
      </c>
      <c r="D162" s="371" t="s">
        <v>2189</v>
      </c>
      <c r="E162" s="371" t="s">
        <v>647</v>
      </c>
      <c r="F162" s="360">
        <v>6</v>
      </c>
      <c r="G162" s="360">
        <v>0</v>
      </c>
      <c r="H162" s="360">
        <v>0</v>
      </c>
      <c r="I162" s="360">
        <v>0</v>
      </c>
      <c r="J162" s="360">
        <v>1</v>
      </c>
      <c r="K162" s="360">
        <v>2</v>
      </c>
      <c r="L162" s="360">
        <v>0</v>
      </c>
      <c r="M162" s="360">
        <v>0</v>
      </c>
      <c r="N162" s="360">
        <v>0</v>
      </c>
      <c r="O162" s="360">
        <v>0</v>
      </c>
      <c r="P162" s="360">
        <v>0</v>
      </c>
      <c r="Q162" s="360">
        <v>0</v>
      </c>
      <c r="R162" s="360">
        <v>1</v>
      </c>
      <c r="S162" s="360">
        <v>2</v>
      </c>
      <c r="T162" s="360">
        <v>0</v>
      </c>
      <c r="U162" s="360">
        <v>0</v>
      </c>
    </row>
    <row r="163" spans="2:21" s="40" customFormat="1" x14ac:dyDescent="0.3">
      <c r="B163" s="371" t="s">
        <v>218</v>
      </c>
      <c r="C163" s="371" t="s">
        <v>2191</v>
      </c>
      <c r="D163" s="371" t="s">
        <v>2189</v>
      </c>
      <c r="E163" s="371" t="s">
        <v>648</v>
      </c>
      <c r="F163" s="360">
        <v>8</v>
      </c>
      <c r="G163" s="360">
        <v>0</v>
      </c>
      <c r="H163" s="360">
        <v>0</v>
      </c>
      <c r="I163" s="360">
        <v>1</v>
      </c>
      <c r="J163" s="360">
        <v>0</v>
      </c>
      <c r="K163" s="360">
        <v>2</v>
      </c>
      <c r="L163" s="360">
        <v>2</v>
      </c>
      <c r="M163" s="360">
        <v>0</v>
      </c>
      <c r="N163" s="360">
        <v>0</v>
      </c>
      <c r="O163" s="360">
        <v>0</v>
      </c>
      <c r="P163" s="360">
        <v>0</v>
      </c>
      <c r="Q163" s="360">
        <v>0</v>
      </c>
      <c r="R163" s="360">
        <v>1</v>
      </c>
      <c r="S163" s="360">
        <v>0</v>
      </c>
      <c r="T163" s="360">
        <v>0</v>
      </c>
      <c r="U163" s="360">
        <v>2</v>
      </c>
    </row>
    <row r="164" spans="2:21" s="40" customFormat="1" x14ac:dyDescent="0.3">
      <c r="B164" s="371" t="s">
        <v>218</v>
      </c>
      <c r="C164" s="371" t="s">
        <v>2191</v>
      </c>
      <c r="D164" s="371" t="s">
        <v>2189</v>
      </c>
      <c r="E164" s="371" t="s">
        <v>649</v>
      </c>
      <c r="F164" s="360">
        <v>235</v>
      </c>
      <c r="G164" s="360">
        <v>0</v>
      </c>
      <c r="H164" s="360">
        <v>0</v>
      </c>
      <c r="I164" s="360">
        <v>46</v>
      </c>
      <c r="J164" s="360">
        <v>6</v>
      </c>
      <c r="K164" s="360">
        <v>47</v>
      </c>
      <c r="L164" s="360">
        <v>9</v>
      </c>
      <c r="M164" s="360">
        <v>0</v>
      </c>
      <c r="N164" s="360">
        <v>4</v>
      </c>
      <c r="O164" s="360">
        <v>1</v>
      </c>
      <c r="P164" s="360">
        <v>2</v>
      </c>
      <c r="Q164" s="360">
        <v>21</v>
      </c>
      <c r="R164" s="360">
        <v>33</v>
      </c>
      <c r="S164" s="360">
        <v>29</v>
      </c>
      <c r="T164" s="360">
        <v>30</v>
      </c>
      <c r="U164" s="360">
        <v>7</v>
      </c>
    </row>
    <row r="165" spans="2:21" s="40" customFormat="1" x14ac:dyDescent="0.3">
      <c r="B165" s="371" t="s">
        <v>218</v>
      </c>
      <c r="C165" s="371" t="s">
        <v>2191</v>
      </c>
      <c r="D165" s="371" t="s">
        <v>2189</v>
      </c>
      <c r="E165" s="371" t="s">
        <v>650</v>
      </c>
      <c r="F165" s="360">
        <v>10</v>
      </c>
      <c r="G165" s="360">
        <v>0</v>
      </c>
      <c r="H165" s="360">
        <v>0</v>
      </c>
      <c r="I165" s="360">
        <v>2</v>
      </c>
      <c r="J165" s="360">
        <v>0</v>
      </c>
      <c r="K165" s="360">
        <v>4</v>
      </c>
      <c r="L165" s="360">
        <v>1</v>
      </c>
      <c r="M165" s="360">
        <v>0</v>
      </c>
      <c r="N165" s="360">
        <v>0</v>
      </c>
      <c r="O165" s="360">
        <v>0</v>
      </c>
      <c r="P165" s="360">
        <v>0</v>
      </c>
      <c r="Q165" s="360">
        <v>1</v>
      </c>
      <c r="R165" s="360">
        <v>0</v>
      </c>
      <c r="S165" s="360">
        <v>0</v>
      </c>
      <c r="T165" s="360">
        <v>1</v>
      </c>
      <c r="U165" s="360">
        <v>1</v>
      </c>
    </row>
    <row r="166" spans="2:21" s="40" customFormat="1" x14ac:dyDescent="0.3">
      <c r="B166" s="371" t="s">
        <v>218</v>
      </c>
      <c r="C166" s="371" t="s">
        <v>2191</v>
      </c>
      <c r="D166" s="371" t="s">
        <v>2189</v>
      </c>
      <c r="E166" s="371" t="s">
        <v>651</v>
      </c>
      <c r="F166" s="360">
        <v>77</v>
      </c>
      <c r="G166" s="360">
        <v>0</v>
      </c>
      <c r="H166" s="360">
        <v>0</v>
      </c>
      <c r="I166" s="360">
        <v>29</v>
      </c>
      <c r="J166" s="360">
        <v>1</v>
      </c>
      <c r="K166" s="360">
        <v>22</v>
      </c>
      <c r="L166" s="360">
        <v>1</v>
      </c>
      <c r="M166" s="360">
        <v>1</v>
      </c>
      <c r="N166" s="360">
        <v>1</v>
      </c>
      <c r="O166" s="360">
        <v>0</v>
      </c>
      <c r="P166" s="360">
        <v>0</v>
      </c>
      <c r="Q166" s="360">
        <v>3</v>
      </c>
      <c r="R166" s="360">
        <v>11</v>
      </c>
      <c r="S166" s="360">
        <v>3</v>
      </c>
      <c r="T166" s="360">
        <v>4</v>
      </c>
      <c r="U166" s="360">
        <v>1</v>
      </c>
    </row>
    <row r="167" spans="2:21" s="40" customFormat="1" x14ac:dyDescent="0.3">
      <c r="B167" s="371" t="s">
        <v>218</v>
      </c>
      <c r="C167" s="371" t="s">
        <v>2191</v>
      </c>
      <c r="D167" s="371" t="s">
        <v>2189</v>
      </c>
      <c r="E167" s="371" t="s">
        <v>652</v>
      </c>
      <c r="F167" s="360">
        <v>38</v>
      </c>
      <c r="G167" s="360">
        <v>0</v>
      </c>
      <c r="H167" s="360">
        <v>0</v>
      </c>
      <c r="I167" s="360">
        <v>9</v>
      </c>
      <c r="J167" s="360">
        <v>6</v>
      </c>
      <c r="K167" s="360">
        <v>8</v>
      </c>
      <c r="L167" s="360">
        <v>2</v>
      </c>
      <c r="M167" s="360">
        <v>0</v>
      </c>
      <c r="N167" s="360">
        <v>0</v>
      </c>
      <c r="O167" s="360">
        <v>0</v>
      </c>
      <c r="P167" s="360">
        <v>0</v>
      </c>
      <c r="Q167" s="360">
        <v>5</v>
      </c>
      <c r="R167" s="360">
        <v>3</v>
      </c>
      <c r="S167" s="360">
        <v>2</v>
      </c>
      <c r="T167" s="360">
        <v>3</v>
      </c>
      <c r="U167" s="360">
        <v>0</v>
      </c>
    </row>
    <row r="168" spans="2:21" s="40" customFormat="1" x14ac:dyDescent="0.3">
      <c r="B168" s="371" t="s">
        <v>218</v>
      </c>
      <c r="C168" s="371" t="s">
        <v>2191</v>
      </c>
      <c r="D168" s="371" t="s">
        <v>2189</v>
      </c>
      <c r="E168" s="371" t="s">
        <v>653</v>
      </c>
      <c r="F168" s="360">
        <v>452</v>
      </c>
      <c r="G168" s="360">
        <v>1</v>
      </c>
      <c r="H168" s="360">
        <v>6</v>
      </c>
      <c r="I168" s="360">
        <v>74</v>
      </c>
      <c r="J168" s="360">
        <v>15</v>
      </c>
      <c r="K168" s="360">
        <v>93</v>
      </c>
      <c r="L168" s="360">
        <v>26</v>
      </c>
      <c r="M168" s="360">
        <v>3</v>
      </c>
      <c r="N168" s="360">
        <v>15</v>
      </c>
      <c r="O168" s="360">
        <v>0</v>
      </c>
      <c r="P168" s="360">
        <v>6</v>
      </c>
      <c r="Q168" s="360">
        <v>58</v>
      </c>
      <c r="R168" s="360">
        <v>74</v>
      </c>
      <c r="S168" s="360">
        <v>32</v>
      </c>
      <c r="T168" s="360">
        <v>45</v>
      </c>
      <c r="U168" s="360">
        <v>4</v>
      </c>
    </row>
    <row r="169" spans="2:21" s="40" customFormat="1" x14ac:dyDescent="0.3">
      <c r="B169" s="371" t="s">
        <v>218</v>
      </c>
      <c r="C169" s="371" t="s">
        <v>2191</v>
      </c>
      <c r="D169" s="371" t="s">
        <v>2189</v>
      </c>
      <c r="E169" s="371" t="s">
        <v>654</v>
      </c>
      <c r="F169" s="360">
        <v>40</v>
      </c>
      <c r="G169" s="360">
        <v>0</v>
      </c>
      <c r="H169" s="360">
        <v>0</v>
      </c>
      <c r="I169" s="360">
        <v>10</v>
      </c>
      <c r="J169" s="360">
        <v>1</v>
      </c>
      <c r="K169" s="360">
        <v>8</v>
      </c>
      <c r="L169" s="360">
        <v>2</v>
      </c>
      <c r="M169" s="360">
        <v>0</v>
      </c>
      <c r="N169" s="360">
        <v>0</v>
      </c>
      <c r="O169" s="360">
        <v>0</v>
      </c>
      <c r="P169" s="360">
        <v>0</v>
      </c>
      <c r="Q169" s="360">
        <v>3</v>
      </c>
      <c r="R169" s="360">
        <v>7</v>
      </c>
      <c r="S169" s="360">
        <v>2</v>
      </c>
      <c r="T169" s="360">
        <v>6</v>
      </c>
      <c r="U169" s="360">
        <v>1</v>
      </c>
    </row>
    <row r="170" spans="2:21" s="40" customFormat="1" x14ac:dyDescent="0.3">
      <c r="B170" s="371" t="s">
        <v>218</v>
      </c>
      <c r="C170" s="371" t="s">
        <v>2191</v>
      </c>
      <c r="D170" s="371" t="s">
        <v>2189</v>
      </c>
      <c r="E170" s="371" t="s">
        <v>655</v>
      </c>
      <c r="F170" s="360">
        <v>8</v>
      </c>
      <c r="G170" s="360">
        <v>0</v>
      </c>
      <c r="H170" s="360">
        <v>0</v>
      </c>
      <c r="I170" s="360">
        <v>1</v>
      </c>
      <c r="J170" s="360">
        <v>0</v>
      </c>
      <c r="K170" s="360">
        <v>0</v>
      </c>
      <c r="L170" s="360">
        <v>0</v>
      </c>
      <c r="M170" s="360">
        <v>1</v>
      </c>
      <c r="N170" s="360">
        <v>0</v>
      </c>
      <c r="O170" s="360">
        <v>0</v>
      </c>
      <c r="P170" s="360">
        <v>1</v>
      </c>
      <c r="Q170" s="360">
        <v>1</v>
      </c>
      <c r="R170" s="360">
        <v>3</v>
      </c>
      <c r="S170" s="360">
        <v>1</v>
      </c>
      <c r="T170" s="360">
        <v>0</v>
      </c>
      <c r="U170" s="360">
        <v>0</v>
      </c>
    </row>
    <row r="171" spans="2:21" s="40" customFormat="1" x14ac:dyDescent="0.3">
      <c r="B171" s="371" t="s">
        <v>218</v>
      </c>
      <c r="C171" s="371" t="s">
        <v>2191</v>
      </c>
      <c r="D171" s="371" t="s">
        <v>2189</v>
      </c>
      <c r="E171" s="371" t="s">
        <v>656</v>
      </c>
      <c r="F171" s="360">
        <v>188</v>
      </c>
      <c r="G171" s="360">
        <v>1</v>
      </c>
      <c r="H171" s="360">
        <v>0</v>
      </c>
      <c r="I171" s="360">
        <v>40</v>
      </c>
      <c r="J171" s="360">
        <v>7</v>
      </c>
      <c r="K171" s="360">
        <v>41</v>
      </c>
      <c r="L171" s="360">
        <v>10</v>
      </c>
      <c r="M171" s="360">
        <v>1</v>
      </c>
      <c r="N171" s="360">
        <v>1</v>
      </c>
      <c r="O171" s="360">
        <v>0</v>
      </c>
      <c r="P171" s="360">
        <v>1</v>
      </c>
      <c r="Q171" s="360">
        <v>19</v>
      </c>
      <c r="R171" s="360">
        <v>24</v>
      </c>
      <c r="S171" s="360">
        <v>19</v>
      </c>
      <c r="T171" s="360">
        <v>23</v>
      </c>
      <c r="U171" s="360">
        <v>1</v>
      </c>
    </row>
    <row r="172" spans="2:21" s="40" customFormat="1" x14ac:dyDescent="0.3">
      <c r="B172" s="371" t="s">
        <v>218</v>
      </c>
      <c r="C172" s="371" t="s">
        <v>2191</v>
      </c>
      <c r="D172" s="371" t="s">
        <v>2189</v>
      </c>
      <c r="E172" s="371" t="s">
        <v>2227</v>
      </c>
      <c r="F172" s="360">
        <v>15203</v>
      </c>
      <c r="G172" s="360">
        <v>72</v>
      </c>
      <c r="H172" s="360">
        <v>286</v>
      </c>
      <c r="I172" s="360">
        <v>3565</v>
      </c>
      <c r="J172" s="360">
        <v>469</v>
      </c>
      <c r="K172" s="360">
        <v>3255</v>
      </c>
      <c r="L172" s="360">
        <v>1136</v>
      </c>
      <c r="M172" s="360">
        <v>90</v>
      </c>
      <c r="N172" s="360">
        <v>97</v>
      </c>
      <c r="O172" s="360">
        <v>71</v>
      </c>
      <c r="P172" s="360">
        <v>79</v>
      </c>
      <c r="Q172" s="360">
        <v>1307</v>
      </c>
      <c r="R172" s="360">
        <v>1556</v>
      </c>
      <c r="S172" s="360">
        <v>1362</v>
      </c>
      <c r="T172" s="360">
        <v>1576</v>
      </c>
      <c r="U172" s="360">
        <v>282</v>
      </c>
    </row>
    <row r="173" spans="2:21" s="40" customFormat="1" x14ac:dyDescent="0.3">
      <c r="B173" s="371" t="s">
        <v>218</v>
      </c>
      <c r="C173" s="371" t="s">
        <v>2191</v>
      </c>
      <c r="D173" s="371" t="s">
        <v>2189</v>
      </c>
      <c r="E173" s="371" t="s">
        <v>657</v>
      </c>
      <c r="F173" s="360">
        <v>125</v>
      </c>
      <c r="G173" s="360">
        <v>3</v>
      </c>
      <c r="H173" s="360">
        <v>0</v>
      </c>
      <c r="I173" s="360">
        <v>27</v>
      </c>
      <c r="J173" s="360">
        <v>8</v>
      </c>
      <c r="K173" s="360">
        <v>22</v>
      </c>
      <c r="L173" s="360">
        <v>6</v>
      </c>
      <c r="M173" s="360">
        <v>2</v>
      </c>
      <c r="N173" s="360">
        <v>3</v>
      </c>
      <c r="O173" s="360">
        <v>1</v>
      </c>
      <c r="P173" s="360">
        <v>1</v>
      </c>
      <c r="Q173" s="360">
        <v>15</v>
      </c>
      <c r="R173" s="360">
        <v>12</v>
      </c>
      <c r="S173" s="360">
        <v>10</v>
      </c>
      <c r="T173" s="360">
        <v>14</v>
      </c>
      <c r="U173" s="360">
        <v>1</v>
      </c>
    </row>
    <row r="174" spans="2:21" s="40" customFormat="1" x14ac:dyDescent="0.3">
      <c r="B174" s="371" t="s">
        <v>218</v>
      </c>
      <c r="C174" s="371" t="s">
        <v>2191</v>
      </c>
      <c r="D174" s="371" t="s">
        <v>2189</v>
      </c>
      <c r="E174" s="371" t="s">
        <v>658</v>
      </c>
      <c r="F174" s="360">
        <v>99</v>
      </c>
      <c r="G174" s="360">
        <v>0</v>
      </c>
      <c r="H174" s="360">
        <v>0</v>
      </c>
      <c r="I174" s="360">
        <v>27</v>
      </c>
      <c r="J174" s="360">
        <v>1</v>
      </c>
      <c r="K174" s="360">
        <v>29</v>
      </c>
      <c r="L174" s="360">
        <v>1</v>
      </c>
      <c r="M174" s="360">
        <v>1</v>
      </c>
      <c r="N174" s="360">
        <v>0</v>
      </c>
      <c r="O174" s="360">
        <v>0</v>
      </c>
      <c r="P174" s="360">
        <v>0</v>
      </c>
      <c r="Q174" s="360">
        <v>13</v>
      </c>
      <c r="R174" s="360">
        <v>8</v>
      </c>
      <c r="S174" s="360">
        <v>11</v>
      </c>
      <c r="T174" s="360">
        <v>7</v>
      </c>
      <c r="U174" s="360">
        <v>1</v>
      </c>
    </row>
    <row r="175" spans="2:21" s="40" customFormat="1" x14ac:dyDescent="0.3">
      <c r="B175" s="371" t="s">
        <v>218</v>
      </c>
      <c r="C175" s="371" t="s">
        <v>2191</v>
      </c>
      <c r="D175" s="371" t="s">
        <v>2189</v>
      </c>
      <c r="E175" s="371" t="s">
        <v>659</v>
      </c>
      <c r="F175" s="360">
        <v>11</v>
      </c>
      <c r="G175" s="360">
        <v>0</v>
      </c>
      <c r="H175" s="360">
        <v>0</v>
      </c>
      <c r="I175" s="360">
        <v>0</v>
      </c>
      <c r="J175" s="360">
        <v>0</v>
      </c>
      <c r="K175" s="360">
        <v>5</v>
      </c>
      <c r="L175" s="360">
        <v>1</v>
      </c>
      <c r="M175" s="360">
        <v>0</v>
      </c>
      <c r="N175" s="360">
        <v>1</v>
      </c>
      <c r="O175" s="360">
        <v>0</v>
      </c>
      <c r="P175" s="360">
        <v>0</v>
      </c>
      <c r="Q175" s="360">
        <v>1</v>
      </c>
      <c r="R175" s="360">
        <v>2</v>
      </c>
      <c r="S175" s="360">
        <v>1</v>
      </c>
      <c r="T175" s="360">
        <v>0</v>
      </c>
      <c r="U175" s="360">
        <v>0</v>
      </c>
    </row>
    <row r="176" spans="2:21" s="40" customFormat="1" x14ac:dyDescent="0.3">
      <c r="B176" s="371" t="s">
        <v>218</v>
      </c>
      <c r="C176" s="371" t="s">
        <v>2191</v>
      </c>
      <c r="D176" s="371" t="s">
        <v>2189</v>
      </c>
      <c r="E176" s="371" t="s">
        <v>660</v>
      </c>
      <c r="F176" s="360">
        <v>136</v>
      </c>
      <c r="G176" s="360">
        <v>5</v>
      </c>
      <c r="H176" s="360">
        <v>1</v>
      </c>
      <c r="I176" s="360">
        <v>26</v>
      </c>
      <c r="J176" s="360">
        <v>3</v>
      </c>
      <c r="K176" s="360">
        <v>28</v>
      </c>
      <c r="L176" s="360">
        <v>3</v>
      </c>
      <c r="M176" s="360">
        <v>1</v>
      </c>
      <c r="N176" s="360">
        <v>0</v>
      </c>
      <c r="O176" s="360">
        <v>1</v>
      </c>
      <c r="P176" s="360">
        <v>0</v>
      </c>
      <c r="Q176" s="360">
        <v>11</v>
      </c>
      <c r="R176" s="360">
        <v>34</v>
      </c>
      <c r="S176" s="360">
        <v>7</v>
      </c>
      <c r="T176" s="360">
        <v>13</v>
      </c>
      <c r="U176" s="360">
        <v>3</v>
      </c>
    </row>
    <row r="177" spans="2:21" s="40" customFormat="1" x14ac:dyDescent="0.3">
      <c r="B177" s="371" t="s">
        <v>218</v>
      </c>
      <c r="C177" s="371" t="s">
        <v>2191</v>
      </c>
      <c r="D177" s="371" t="s">
        <v>2189</v>
      </c>
      <c r="E177" s="371" t="s">
        <v>661</v>
      </c>
      <c r="F177" s="360">
        <v>4596</v>
      </c>
      <c r="G177" s="360">
        <v>16</v>
      </c>
      <c r="H177" s="360">
        <v>133</v>
      </c>
      <c r="I177" s="360">
        <v>1441</v>
      </c>
      <c r="J177" s="360">
        <v>107</v>
      </c>
      <c r="K177" s="360">
        <v>1052</v>
      </c>
      <c r="L177" s="360">
        <v>319</v>
      </c>
      <c r="M177" s="360">
        <v>21</v>
      </c>
      <c r="N177" s="360">
        <v>23</v>
      </c>
      <c r="O177" s="360">
        <v>13</v>
      </c>
      <c r="P177" s="360">
        <v>17</v>
      </c>
      <c r="Q177" s="360">
        <v>291</v>
      </c>
      <c r="R177" s="360">
        <v>500</v>
      </c>
      <c r="S177" s="360">
        <v>230</v>
      </c>
      <c r="T177" s="360">
        <v>344</v>
      </c>
      <c r="U177" s="360">
        <v>89</v>
      </c>
    </row>
    <row r="178" spans="2:21" s="40" customFormat="1" x14ac:dyDescent="0.3">
      <c r="B178" s="371" t="s">
        <v>218</v>
      </c>
      <c r="C178" s="371" t="s">
        <v>2191</v>
      </c>
      <c r="D178" s="371" t="s">
        <v>2189</v>
      </c>
      <c r="E178" s="371" t="s">
        <v>662</v>
      </c>
      <c r="F178" s="360">
        <v>15</v>
      </c>
      <c r="G178" s="360">
        <v>0</v>
      </c>
      <c r="H178" s="360">
        <v>0</v>
      </c>
      <c r="I178" s="360">
        <v>4</v>
      </c>
      <c r="J178" s="360">
        <v>2</v>
      </c>
      <c r="K178" s="360">
        <v>2</v>
      </c>
      <c r="L178" s="360">
        <v>0</v>
      </c>
      <c r="M178" s="360">
        <v>0</v>
      </c>
      <c r="N178" s="360">
        <v>0</v>
      </c>
      <c r="O178" s="360">
        <v>0</v>
      </c>
      <c r="P178" s="360">
        <v>0</v>
      </c>
      <c r="Q178" s="360">
        <v>4</v>
      </c>
      <c r="R178" s="360">
        <v>1</v>
      </c>
      <c r="S178" s="360">
        <v>1</v>
      </c>
      <c r="T178" s="360">
        <v>0</v>
      </c>
      <c r="U178" s="360">
        <v>1</v>
      </c>
    </row>
    <row r="179" spans="2:21" s="40" customFormat="1" x14ac:dyDescent="0.3">
      <c r="B179" s="371" t="s">
        <v>218</v>
      </c>
      <c r="C179" s="371" t="s">
        <v>2191</v>
      </c>
      <c r="D179" s="371" t="s">
        <v>2189</v>
      </c>
      <c r="E179" s="371" t="s">
        <v>663</v>
      </c>
      <c r="F179" s="360">
        <v>23</v>
      </c>
      <c r="G179" s="360">
        <v>0</v>
      </c>
      <c r="H179" s="360">
        <v>0</v>
      </c>
      <c r="I179" s="360">
        <v>7</v>
      </c>
      <c r="J179" s="360">
        <v>0</v>
      </c>
      <c r="K179" s="360">
        <v>2</v>
      </c>
      <c r="L179" s="360">
        <v>2</v>
      </c>
      <c r="M179" s="360">
        <v>0</v>
      </c>
      <c r="N179" s="360">
        <v>0</v>
      </c>
      <c r="O179" s="360">
        <v>0</v>
      </c>
      <c r="P179" s="360">
        <v>0</v>
      </c>
      <c r="Q179" s="360">
        <v>2</v>
      </c>
      <c r="R179" s="360">
        <v>5</v>
      </c>
      <c r="S179" s="360">
        <v>2</v>
      </c>
      <c r="T179" s="360">
        <v>3</v>
      </c>
      <c r="U179" s="360">
        <v>0</v>
      </c>
    </row>
    <row r="180" spans="2:21" s="40" customFormat="1" x14ac:dyDescent="0.3">
      <c r="B180" s="371" t="s">
        <v>218</v>
      </c>
      <c r="C180" s="371" t="s">
        <v>2191</v>
      </c>
      <c r="D180" s="371" t="s">
        <v>2189</v>
      </c>
      <c r="E180" s="371" t="s">
        <v>664</v>
      </c>
      <c r="F180" s="360">
        <v>15</v>
      </c>
      <c r="G180" s="360">
        <v>0</v>
      </c>
      <c r="H180" s="360">
        <v>2</v>
      </c>
      <c r="I180" s="360">
        <v>3</v>
      </c>
      <c r="J180" s="360">
        <v>1</v>
      </c>
      <c r="K180" s="360">
        <v>1</v>
      </c>
      <c r="L180" s="360">
        <v>1</v>
      </c>
      <c r="M180" s="360">
        <v>0</v>
      </c>
      <c r="N180" s="360">
        <v>0</v>
      </c>
      <c r="O180" s="360">
        <v>0</v>
      </c>
      <c r="P180" s="360">
        <v>0</v>
      </c>
      <c r="Q180" s="360">
        <v>0</v>
      </c>
      <c r="R180" s="360">
        <v>3</v>
      </c>
      <c r="S180" s="360">
        <v>1</v>
      </c>
      <c r="T180" s="360">
        <v>3</v>
      </c>
      <c r="U180" s="360">
        <v>0</v>
      </c>
    </row>
    <row r="181" spans="2:21" s="40" customFormat="1" x14ac:dyDescent="0.3">
      <c r="B181" s="371" t="s">
        <v>218</v>
      </c>
      <c r="C181" s="371" t="s">
        <v>2191</v>
      </c>
      <c r="D181" s="371" t="s">
        <v>2189</v>
      </c>
      <c r="E181" s="371" t="s">
        <v>665</v>
      </c>
      <c r="F181" s="360">
        <v>4</v>
      </c>
      <c r="G181" s="360">
        <v>0</v>
      </c>
      <c r="H181" s="360">
        <v>0</v>
      </c>
      <c r="I181" s="360">
        <v>2</v>
      </c>
      <c r="J181" s="360">
        <v>0</v>
      </c>
      <c r="K181" s="360">
        <v>1</v>
      </c>
      <c r="L181" s="360">
        <v>0</v>
      </c>
      <c r="M181" s="360">
        <v>0</v>
      </c>
      <c r="N181" s="360">
        <v>0</v>
      </c>
      <c r="O181" s="360">
        <v>0</v>
      </c>
      <c r="P181" s="360">
        <v>0</v>
      </c>
      <c r="Q181" s="360">
        <v>1</v>
      </c>
      <c r="R181" s="360">
        <v>0</v>
      </c>
      <c r="S181" s="360">
        <v>0</v>
      </c>
      <c r="T181" s="360">
        <v>0</v>
      </c>
      <c r="U181" s="360">
        <v>0</v>
      </c>
    </row>
    <row r="182" spans="2:21" s="40" customFormat="1" x14ac:dyDescent="0.3">
      <c r="B182" s="371" t="s">
        <v>218</v>
      </c>
      <c r="C182" s="371" t="s">
        <v>2191</v>
      </c>
      <c r="D182" s="371" t="s">
        <v>2189</v>
      </c>
      <c r="E182" s="371" t="s">
        <v>666</v>
      </c>
      <c r="F182" s="360">
        <v>103</v>
      </c>
      <c r="G182" s="360">
        <v>0</v>
      </c>
      <c r="H182" s="360">
        <v>2</v>
      </c>
      <c r="I182" s="360">
        <v>23</v>
      </c>
      <c r="J182" s="360">
        <v>1</v>
      </c>
      <c r="K182" s="360">
        <v>21</v>
      </c>
      <c r="L182" s="360">
        <v>4</v>
      </c>
      <c r="M182" s="360">
        <v>0</v>
      </c>
      <c r="N182" s="360">
        <v>2</v>
      </c>
      <c r="O182" s="360">
        <v>1</v>
      </c>
      <c r="P182" s="360">
        <v>2</v>
      </c>
      <c r="Q182" s="360">
        <v>17</v>
      </c>
      <c r="R182" s="360">
        <v>7</v>
      </c>
      <c r="S182" s="360">
        <v>8</v>
      </c>
      <c r="T182" s="360">
        <v>10</v>
      </c>
      <c r="U182" s="360">
        <v>5</v>
      </c>
    </row>
    <row r="183" spans="2:21" s="40" customFormat="1" x14ac:dyDescent="0.3">
      <c r="B183" s="371" t="s">
        <v>218</v>
      </c>
      <c r="C183" s="371" t="s">
        <v>2191</v>
      </c>
      <c r="D183" s="371" t="s">
        <v>2189</v>
      </c>
      <c r="E183" s="371" t="s">
        <v>667</v>
      </c>
      <c r="F183" s="360">
        <v>218</v>
      </c>
      <c r="G183" s="360">
        <v>2</v>
      </c>
      <c r="H183" s="360">
        <v>1</v>
      </c>
      <c r="I183" s="360">
        <v>16</v>
      </c>
      <c r="J183" s="360">
        <v>1</v>
      </c>
      <c r="K183" s="360">
        <v>32</v>
      </c>
      <c r="L183" s="360">
        <v>2</v>
      </c>
      <c r="M183" s="360">
        <v>0</v>
      </c>
      <c r="N183" s="360">
        <v>1</v>
      </c>
      <c r="O183" s="360">
        <v>0</v>
      </c>
      <c r="P183" s="360">
        <v>0</v>
      </c>
      <c r="Q183" s="360">
        <v>7</v>
      </c>
      <c r="R183" s="360">
        <v>133</v>
      </c>
      <c r="S183" s="360">
        <v>12</v>
      </c>
      <c r="T183" s="360">
        <v>9</v>
      </c>
      <c r="U183" s="360">
        <v>2</v>
      </c>
    </row>
    <row r="184" spans="2:21" s="40" customFormat="1" x14ac:dyDescent="0.3">
      <c r="B184" s="371" t="s">
        <v>218</v>
      </c>
      <c r="C184" s="371" t="s">
        <v>2191</v>
      </c>
      <c r="D184" s="371" t="s">
        <v>2189</v>
      </c>
      <c r="E184" s="371" t="s">
        <v>668</v>
      </c>
      <c r="F184" s="360">
        <v>7</v>
      </c>
      <c r="G184" s="360">
        <v>0</v>
      </c>
      <c r="H184" s="360">
        <v>0</v>
      </c>
      <c r="I184" s="360">
        <v>3</v>
      </c>
      <c r="J184" s="360">
        <v>0</v>
      </c>
      <c r="K184" s="360">
        <v>2</v>
      </c>
      <c r="L184" s="360">
        <v>1</v>
      </c>
      <c r="M184" s="360">
        <v>0</v>
      </c>
      <c r="N184" s="360">
        <v>1</v>
      </c>
      <c r="O184" s="360">
        <v>0</v>
      </c>
      <c r="P184" s="360">
        <v>0</v>
      </c>
      <c r="Q184" s="360">
        <v>0</v>
      </c>
      <c r="R184" s="360">
        <v>0</v>
      </c>
      <c r="S184" s="360">
        <v>0</v>
      </c>
      <c r="T184" s="360">
        <v>0</v>
      </c>
      <c r="U184" s="360">
        <v>0</v>
      </c>
    </row>
    <row r="185" spans="2:21" s="40" customFormat="1" x14ac:dyDescent="0.3">
      <c r="B185" s="371" t="s">
        <v>218</v>
      </c>
      <c r="C185" s="371" t="s">
        <v>2191</v>
      </c>
      <c r="D185" s="371" t="s">
        <v>2189</v>
      </c>
      <c r="E185" s="371" t="s">
        <v>669</v>
      </c>
      <c r="F185" s="360">
        <v>46</v>
      </c>
      <c r="G185" s="360">
        <v>0</v>
      </c>
      <c r="H185" s="360">
        <v>0</v>
      </c>
      <c r="I185" s="360">
        <v>6</v>
      </c>
      <c r="J185" s="360">
        <v>0</v>
      </c>
      <c r="K185" s="360">
        <v>11</v>
      </c>
      <c r="L185" s="360">
        <v>5</v>
      </c>
      <c r="M185" s="360">
        <v>0</v>
      </c>
      <c r="N185" s="360">
        <v>2</v>
      </c>
      <c r="O185" s="360">
        <v>2</v>
      </c>
      <c r="P185" s="360">
        <v>0</v>
      </c>
      <c r="Q185" s="360">
        <v>5</v>
      </c>
      <c r="R185" s="360">
        <v>7</v>
      </c>
      <c r="S185" s="360">
        <v>2</v>
      </c>
      <c r="T185" s="360">
        <v>6</v>
      </c>
      <c r="U185" s="360">
        <v>0</v>
      </c>
    </row>
    <row r="186" spans="2:21" s="40" customFormat="1" x14ac:dyDescent="0.3">
      <c r="B186" s="371" t="s">
        <v>218</v>
      </c>
      <c r="C186" s="371" t="s">
        <v>2191</v>
      </c>
      <c r="D186" s="371" t="s">
        <v>2189</v>
      </c>
      <c r="E186" s="371" t="s">
        <v>670</v>
      </c>
      <c r="F186" s="360">
        <v>709</v>
      </c>
      <c r="G186" s="360">
        <v>1</v>
      </c>
      <c r="H186" s="360">
        <v>10</v>
      </c>
      <c r="I186" s="360">
        <v>129</v>
      </c>
      <c r="J186" s="360">
        <v>17</v>
      </c>
      <c r="K186" s="360">
        <v>133</v>
      </c>
      <c r="L186" s="360">
        <v>39</v>
      </c>
      <c r="M186" s="360">
        <v>6</v>
      </c>
      <c r="N186" s="360">
        <v>4</v>
      </c>
      <c r="O186" s="360">
        <v>1</v>
      </c>
      <c r="P186" s="360">
        <v>4</v>
      </c>
      <c r="Q186" s="360">
        <v>62</v>
      </c>
      <c r="R186" s="360">
        <v>122</v>
      </c>
      <c r="S186" s="360">
        <v>90</v>
      </c>
      <c r="T186" s="360">
        <v>69</v>
      </c>
      <c r="U186" s="360">
        <v>22</v>
      </c>
    </row>
    <row r="187" spans="2:21" s="40" customFormat="1" x14ac:dyDescent="0.3">
      <c r="B187" s="371" t="s">
        <v>218</v>
      </c>
      <c r="C187" s="371" t="s">
        <v>2191</v>
      </c>
      <c r="D187" s="371" t="s">
        <v>2189</v>
      </c>
      <c r="E187" s="371" t="s">
        <v>671</v>
      </c>
      <c r="F187" s="360">
        <v>3</v>
      </c>
      <c r="G187" s="360">
        <v>0</v>
      </c>
      <c r="H187" s="360">
        <v>0</v>
      </c>
      <c r="I187" s="360">
        <v>1</v>
      </c>
      <c r="J187" s="360">
        <v>0</v>
      </c>
      <c r="K187" s="360">
        <v>0</v>
      </c>
      <c r="L187" s="360">
        <v>0</v>
      </c>
      <c r="M187" s="360">
        <v>0</v>
      </c>
      <c r="N187" s="360">
        <v>0</v>
      </c>
      <c r="O187" s="360">
        <v>0</v>
      </c>
      <c r="P187" s="360">
        <v>0</v>
      </c>
      <c r="Q187" s="360">
        <v>1</v>
      </c>
      <c r="R187" s="360">
        <v>0</v>
      </c>
      <c r="S187" s="360">
        <v>1</v>
      </c>
      <c r="T187" s="360">
        <v>0</v>
      </c>
      <c r="U187" s="360">
        <v>0</v>
      </c>
    </row>
    <row r="188" spans="2:21" s="40" customFormat="1" x14ac:dyDescent="0.3">
      <c r="B188" s="371" t="s">
        <v>218</v>
      </c>
      <c r="C188" s="371" t="s">
        <v>2191</v>
      </c>
      <c r="D188" s="371" t="s">
        <v>2189</v>
      </c>
      <c r="E188" s="371" t="s">
        <v>672</v>
      </c>
      <c r="F188" s="360">
        <v>1106</v>
      </c>
      <c r="G188" s="360">
        <v>2</v>
      </c>
      <c r="H188" s="360">
        <v>12</v>
      </c>
      <c r="I188" s="360">
        <v>186</v>
      </c>
      <c r="J188" s="360">
        <v>21</v>
      </c>
      <c r="K188" s="360">
        <v>288</v>
      </c>
      <c r="L188" s="360">
        <v>75</v>
      </c>
      <c r="M188" s="360">
        <v>6</v>
      </c>
      <c r="N188" s="360">
        <v>21</v>
      </c>
      <c r="O188" s="360">
        <v>8</v>
      </c>
      <c r="P188" s="360">
        <v>7</v>
      </c>
      <c r="Q188" s="360">
        <v>147</v>
      </c>
      <c r="R188" s="360">
        <v>85</v>
      </c>
      <c r="S188" s="360">
        <v>107</v>
      </c>
      <c r="T188" s="360">
        <v>120</v>
      </c>
      <c r="U188" s="360">
        <v>21</v>
      </c>
    </row>
    <row r="189" spans="2:21" s="40" customFormat="1" x14ac:dyDescent="0.3">
      <c r="B189" s="371" t="s">
        <v>218</v>
      </c>
      <c r="C189" s="371" t="s">
        <v>2191</v>
      </c>
      <c r="D189" s="371" t="s">
        <v>2189</v>
      </c>
      <c r="E189" s="371" t="s">
        <v>673</v>
      </c>
      <c r="F189" s="360">
        <v>762</v>
      </c>
      <c r="G189" s="360">
        <v>93</v>
      </c>
      <c r="H189" s="360">
        <v>19</v>
      </c>
      <c r="I189" s="360">
        <v>149</v>
      </c>
      <c r="J189" s="360">
        <v>17</v>
      </c>
      <c r="K189" s="360">
        <v>130</v>
      </c>
      <c r="L189" s="360">
        <v>31</v>
      </c>
      <c r="M189" s="360">
        <v>7</v>
      </c>
      <c r="N189" s="360">
        <v>1</v>
      </c>
      <c r="O189" s="360">
        <v>44</v>
      </c>
      <c r="P189" s="360">
        <v>1</v>
      </c>
      <c r="Q189" s="360">
        <v>66</v>
      </c>
      <c r="R189" s="360">
        <v>89</v>
      </c>
      <c r="S189" s="360">
        <v>69</v>
      </c>
      <c r="T189" s="360">
        <v>34</v>
      </c>
      <c r="U189" s="360">
        <v>12</v>
      </c>
    </row>
    <row r="190" spans="2:21" s="40" customFormat="1" x14ac:dyDescent="0.3">
      <c r="B190" s="371" t="s">
        <v>218</v>
      </c>
      <c r="C190" s="371" t="s">
        <v>2191</v>
      </c>
      <c r="D190" s="371" t="s">
        <v>2189</v>
      </c>
      <c r="E190" s="371" t="s">
        <v>674</v>
      </c>
      <c r="F190" s="360">
        <v>124</v>
      </c>
      <c r="G190" s="360">
        <v>0</v>
      </c>
      <c r="H190" s="360">
        <v>1</v>
      </c>
      <c r="I190" s="360">
        <v>24</v>
      </c>
      <c r="J190" s="360">
        <v>2</v>
      </c>
      <c r="K190" s="360">
        <v>28</v>
      </c>
      <c r="L190" s="360">
        <v>6</v>
      </c>
      <c r="M190" s="360">
        <v>2</v>
      </c>
      <c r="N190" s="360">
        <v>1</v>
      </c>
      <c r="O190" s="360">
        <v>3</v>
      </c>
      <c r="P190" s="360">
        <v>2</v>
      </c>
      <c r="Q190" s="360">
        <v>13</v>
      </c>
      <c r="R190" s="360">
        <v>21</v>
      </c>
      <c r="S190" s="360">
        <v>10</v>
      </c>
      <c r="T190" s="360">
        <v>8</v>
      </c>
      <c r="U190" s="360">
        <v>3</v>
      </c>
    </row>
    <row r="191" spans="2:21" s="40" customFormat="1" x14ac:dyDescent="0.3">
      <c r="B191" s="371" t="s">
        <v>218</v>
      </c>
      <c r="C191" s="371" t="s">
        <v>2191</v>
      </c>
      <c r="D191" s="371" t="s">
        <v>2189</v>
      </c>
      <c r="E191" s="371" t="s">
        <v>675</v>
      </c>
      <c r="F191" s="360">
        <v>3</v>
      </c>
      <c r="G191" s="360">
        <v>0</v>
      </c>
      <c r="H191" s="360">
        <v>0</v>
      </c>
      <c r="I191" s="360">
        <v>1</v>
      </c>
      <c r="J191" s="360">
        <v>0</v>
      </c>
      <c r="K191" s="360">
        <v>0</v>
      </c>
      <c r="L191" s="360">
        <v>0</v>
      </c>
      <c r="M191" s="360">
        <v>0</v>
      </c>
      <c r="N191" s="360">
        <v>0</v>
      </c>
      <c r="O191" s="360">
        <v>0</v>
      </c>
      <c r="P191" s="360">
        <v>0</v>
      </c>
      <c r="Q191" s="360">
        <v>0</v>
      </c>
      <c r="R191" s="360">
        <v>0</v>
      </c>
      <c r="S191" s="360">
        <v>0</v>
      </c>
      <c r="T191" s="360">
        <v>2</v>
      </c>
      <c r="U191" s="360">
        <v>0</v>
      </c>
    </row>
    <row r="192" spans="2:21" s="40" customFormat="1" x14ac:dyDescent="0.3">
      <c r="B192" s="371" t="s">
        <v>218</v>
      </c>
      <c r="C192" s="371" t="s">
        <v>2191</v>
      </c>
      <c r="D192" s="371" t="s">
        <v>2189</v>
      </c>
      <c r="E192" s="371" t="s">
        <v>676</v>
      </c>
      <c r="F192" s="360">
        <v>7</v>
      </c>
      <c r="G192" s="360">
        <v>0</v>
      </c>
      <c r="H192" s="360">
        <v>0</v>
      </c>
      <c r="I192" s="360">
        <v>0</v>
      </c>
      <c r="J192" s="360">
        <v>0</v>
      </c>
      <c r="K192" s="360">
        <v>1</v>
      </c>
      <c r="L192" s="360">
        <v>0</v>
      </c>
      <c r="M192" s="360">
        <v>0</v>
      </c>
      <c r="N192" s="360">
        <v>1</v>
      </c>
      <c r="O192" s="360">
        <v>0</v>
      </c>
      <c r="P192" s="360">
        <v>0</v>
      </c>
      <c r="Q192" s="360">
        <v>0</v>
      </c>
      <c r="R192" s="360">
        <v>4</v>
      </c>
      <c r="S192" s="360">
        <v>0</v>
      </c>
      <c r="T192" s="360">
        <v>1</v>
      </c>
      <c r="U192" s="360">
        <v>0</v>
      </c>
    </row>
    <row r="193" spans="2:21" s="40" customFormat="1" x14ac:dyDescent="0.3">
      <c r="B193" s="371" t="s">
        <v>218</v>
      </c>
      <c r="C193" s="371" t="s">
        <v>2191</v>
      </c>
      <c r="D193" s="371" t="s">
        <v>2189</v>
      </c>
      <c r="E193" s="371" t="s">
        <v>677</v>
      </c>
      <c r="F193" s="360">
        <v>1</v>
      </c>
      <c r="G193" s="360">
        <v>0</v>
      </c>
      <c r="H193" s="360">
        <v>0</v>
      </c>
      <c r="I193" s="360">
        <v>0</v>
      </c>
      <c r="J193" s="360">
        <v>0</v>
      </c>
      <c r="K193" s="360">
        <v>1</v>
      </c>
      <c r="L193" s="360">
        <v>0</v>
      </c>
      <c r="M193" s="360">
        <v>0</v>
      </c>
      <c r="N193" s="360">
        <v>0</v>
      </c>
      <c r="O193" s="360">
        <v>0</v>
      </c>
      <c r="P193" s="360">
        <v>0</v>
      </c>
      <c r="Q193" s="360">
        <v>0</v>
      </c>
      <c r="R193" s="360">
        <v>0</v>
      </c>
      <c r="S193" s="360">
        <v>0</v>
      </c>
      <c r="T193" s="360">
        <v>0</v>
      </c>
      <c r="U193" s="360">
        <v>0</v>
      </c>
    </row>
    <row r="194" spans="2:21" s="40" customFormat="1" x14ac:dyDescent="0.3">
      <c r="B194" s="371" t="s">
        <v>218</v>
      </c>
      <c r="C194" s="371" t="s">
        <v>2191</v>
      </c>
      <c r="D194" s="371" t="s">
        <v>2189</v>
      </c>
      <c r="E194" s="371" t="s">
        <v>2230</v>
      </c>
      <c r="F194" s="360">
        <v>488</v>
      </c>
      <c r="G194" s="360">
        <v>0</v>
      </c>
      <c r="H194" s="360">
        <v>10</v>
      </c>
      <c r="I194" s="360">
        <v>109</v>
      </c>
      <c r="J194" s="360">
        <v>10</v>
      </c>
      <c r="K194" s="360">
        <v>98</v>
      </c>
      <c r="L194" s="360">
        <v>28</v>
      </c>
      <c r="M194" s="360">
        <v>7</v>
      </c>
      <c r="N194" s="360">
        <v>8</v>
      </c>
      <c r="O194" s="360">
        <v>5</v>
      </c>
      <c r="P194" s="360">
        <v>2</v>
      </c>
      <c r="Q194" s="360">
        <v>31</v>
      </c>
      <c r="R194" s="360">
        <v>97</v>
      </c>
      <c r="S194" s="360">
        <v>47</v>
      </c>
      <c r="T194" s="360">
        <v>30</v>
      </c>
      <c r="U194" s="360">
        <v>6</v>
      </c>
    </row>
    <row r="195" spans="2:21" s="40" customFormat="1" x14ac:dyDescent="0.3">
      <c r="B195" s="371" t="s">
        <v>218</v>
      </c>
      <c r="C195" s="371" t="s">
        <v>2191</v>
      </c>
      <c r="D195" s="371" t="s">
        <v>2189</v>
      </c>
      <c r="E195" s="371" t="s">
        <v>678</v>
      </c>
      <c r="F195" s="360">
        <v>318</v>
      </c>
      <c r="G195" s="360">
        <v>2</v>
      </c>
      <c r="H195" s="360">
        <v>12</v>
      </c>
      <c r="I195" s="360">
        <v>58</v>
      </c>
      <c r="J195" s="360">
        <v>12</v>
      </c>
      <c r="K195" s="360">
        <v>97</v>
      </c>
      <c r="L195" s="360">
        <v>12</v>
      </c>
      <c r="M195" s="360">
        <v>6</v>
      </c>
      <c r="N195" s="360">
        <v>2</v>
      </c>
      <c r="O195" s="360">
        <v>2</v>
      </c>
      <c r="P195" s="360">
        <v>4</v>
      </c>
      <c r="Q195" s="360">
        <v>39</v>
      </c>
      <c r="R195" s="360">
        <v>27</v>
      </c>
      <c r="S195" s="360">
        <v>13</v>
      </c>
      <c r="T195" s="360">
        <v>29</v>
      </c>
      <c r="U195" s="360">
        <v>3</v>
      </c>
    </row>
    <row r="196" spans="2:21" s="40" customFormat="1" x14ac:dyDescent="0.3">
      <c r="B196" s="371" t="s">
        <v>218</v>
      </c>
      <c r="C196" s="371" t="s">
        <v>2191</v>
      </c>
      <c r="D196" s="371" t="s">
        <v>2189</v>
      </c>
      <c r="E196" s="371" t="s">
        <v>679</v>
      </c>
      <c r="F196" s="360">
        <v>56</v>
      </c>
      <c r="G196" s="360">
        <v>0</v>
      </c>
      <c r="H196" s="360">
        <v>0</v>
      </c>
      <c r="I196" s="360">
        <v>6</v>
      </c>
      <c r="J196" s="360">
        <v>3</v>
      </c>
      <c r="K196" s="360">
        <v>11</v>
      </c>
      <c r="L196" s="360">
        <v>4</v>
      </c>
      <c r="M196" s="360">
        <v>0</v>
      </c>
      <c r="N196" s="360">
        <v>0</v>
      </c>
      <c r="O196" s="360">
        <v>0</v>
      </c>
      <c r="P196" s="360">
        <v>0</v>
      </c>
      <c r="Q196" s="360">
        <v>3</v>
      </c>
      <c r="R196" s="360">
        <v>20</v>
      </c>
      <c r="S196" s="360">
        <v>5</v>
      </c>
      <c r="T196" s="360">
        <v>4</v>
      </c>
      <c r="U196" s="360">
        <v>0</v>
      </c>
    </row>
    <row r="197" spans="2:21" s="40" customFormat="1" x14ac:dyDescent="0.3">
      <c r="B197" s="371" t="s">
        <v>218</v>
      </c>
      <c r="C197" s="371" t="s">
        <v>2191</v>
      </c>
      <c r="D197" s="371" t="s">
        <v>2189</v>
      </c>
      <c r="E197" s="371" t="s">
        <v>680</v>
      </c>
      <c r="F197" s="360">
        <v>13</v>
      </c>
      <c r="G197" s="360">
        <v>1</v>
      </c>
      <c r="H197" s="360">
        <v>0</v>
      </c>
      <c r="I197" s="360">
        <v>1</v>
      </c>
      <c r="J197" s="360">
        <v>0</v>
      </c>
      <c r="K197" s="360">
        <v>4</v>
      </c>
      <c r="L197" s="360">
        <v>0</v>
      </c>
      <c r="M197" s="360">
        <v>0</v>
      </c>
      <c r="N197" s="360">
        <v>0</v>
      </c>
      <c r="O197" s="360">
        <v>0</v>
      </c>
      <c r="P197" s="360">
        <v>0</v>
      </c>
      <c r="Q197" s="360">
        <v>2</v>
      </c>
      <c r="R197" s="360">
        <v>0</v>
      </c>
      <c r="S197" s="360">
        <v>2</v>
      </c>
      <c r="T197" s="360">
        <v>3</v>
      </c>
      <c r="U197" s="360">
        <v>0</v>
      </c>
    </row>
    <row r="198" spans="2:21" s="40" customFormat="1" x14ac:dyDescent="0.3">
      <c r="B198" s="371" t="s">
        <v>218</v>
      </c>
      <c r="C198" s="371" t="s">
        <v>2191</v>
      </c>
      <c r="D198" s="371" t="s">
        <v>2189</v>
      </c>
      <c r="E198" s="371" t="s">
        <v>681</v>
      </c>
      <c r="F198" s="360">
        <v>10225</v>
      </c>
      <c r="G198" s="360">
        <v>54</v>
      </c>
      <c r="H198" s="360">
        <v>264</v>
      </c>
      <c r="I198" s="360">
        <v>2388</v>
      </c>
      <c r="J198" s="360">
        <v>318</v>
      </c>
      <c r="K198" s="360">
        <v>2251</v>
      </c>
      <c r="L198" s="360">
        <v>480</v>
      </c>
      <c r="M198" s="360">
        <v>72</v>
      </c>
      <c r="N198" s="360">
        <v>103</v>
      </c>
      <c r="O198" s="360">
        <v>51</v>
      </c>
      <c r="P198" s="360">
        <v>59</v>
      </c>
      <c r="Q198" s="360">
        <v>917</v>
      </c>
      <c r="R198" s="360">
        <v>1213</v>
      </c>
      <c r="S198" s="360">
        <v>1048</v>
      </c>
      <c r="T198" s="360">
        <v>854</v>
      </c>
      <c r="U198" s="360">
        <v>153</v>
      </c>
    </row>
    <row r="199" spans="2:21" s="40" customFormat="1" x14ac:dyDescent="0.3">
      <c r="B199" s="371" t="s">
        <v>218</v>
      </c>
      <c r="C199" s="371" t="s">
        <v>2191</v>
      </c>
      <c r="D199" s="371" t="s">
        <v>2189</v>
      </c>
      <c r="E199" s="371" t="s">
        <v>682</v>
      </c>
      <c r="F199" s="360">
        <v>333</v>
      </c>
      <c r="G199" s="360">
        <v>4</v>
      </c>
      <c r="H199" s="360">
        <v>4</v>
      </c>
      <c r="I199" s="360">
        <v>122</v>
      </c>
      <c r="J199" s="360">
        <v>10</v>
      </c>
      <c r="K199" s="360">
        <v>52</v>
      </c>
      <c r="L199" s="360">
        <v>13</v>
      </c>
      <c r="M199" s="360">
        <v>2</v>
      </c>
      <c r="N199" s="360">
        <v>0</v>
      </c>
      <c r="O199" s="360">
        <v>2</v>
      </c>
      <c r="P199" s="360">
        <v>2</v>
      </c>
      <c r="Q199" s="360">
        <v>21</v>
      </c>
      <c r="R199" s="360">
        <v>24</v>
      </c>
      <c r="S199" s="360">
        <v>26</v>
      </c>
      <c r="T199" s="360">
        <v>45</v>
      </c>
      <c r="U199" s="360">
        <v>6</v>
      </c>
    </row>
    <row r="200" spans="2:21" s="40" customFormat="1" x14ac:dyDescent="0.3">
      <c r="B200" s="371" t="s">
        <v>218</v>
      </c>
      <c r="C200" s="371" t="s">
        <v>2191</v>
      </c>
      <c r="D200" s="371" t="s">
        <v>2189</v>
      </c>
      <c r="E200" s="371" t="s">
        <v>683</v>
      </c>
      <c r="F200" s="360">
        <v>27</v>
      </c>
      <c r="G200" s="360">
        <v>1</v>
      </c>
      <c r="H200" s="360">
        <v>0</v>
      </c>
      <c r="I200" s="360">
        <v>8</v>
      </c>
      <c r="J200" s="360">
        <v>2</v>
      </c>
      <c r="K200" s="360">
        <v>4</v>
      </c>
      <c r="L200" s="360">
        <v>1</v>
      </c>
      <c r="M200" s="360">
        <v>0</v>
      </c>
      <c r="N200" s="360">
        <v>0</v>
      </c>
      <c r="O200" s="360">
        <v>0</v>
      </c>
      <c r="P200" s="360">
        <v>0</v>
      </c>
      <c r="Q200" s="360">
        <v>0</v>
      </c>
      <c r="R200" s="360">
        <v>5</v>
      </c>
      <c r="S200" s="360">
        <v>1</v>
      </c>
      <c r="T200" s="360">
        <v>5</v>
      </c>
      <c r="U200" s="360">
        <v>0</v>
      </c>
    </row>
    <row r="201" spans="2:21" s="40" customFormat="1" x14ac:dyDescent="0.3">
      <c r="B201" s="371" t="s">
        <v>218</v>
      </c>
      <c r="C201" s="371" t="s">
        <v>2191</v>
      </c>
      <c r="D201" s="371" t="s">
        <v>2189</v>
      </c>
      <c r="E201" s="371" t="s">
        <v>684</v>
      </c>
      <c r="F201" s="360">
        <v>6</v>
      </c>
      <c r="G201" s="360">
        <v>0</v>
      </c>
      <c r="H201" s="360">
        <v>0</v>
      </c>
      <c r="I201" s="360">
        <v>2</v>
      </c>
      <c r="J201" s="360">
        <v>0</v>
      </c>
      <c r="K201" s="360">
        <v>1</v>
      </c>
      <c r="L201" s="360">
        <v>1</v>
      </c>
      <c r="M201" s="360">
        <v>0</v>
      </c>
      <c r="N201" s="360">
        <v>0</v>
      </c>
      <c r="O201" s="360">
        <v>0</v>
      </c>
      <c r="P201" s="360">
        <v>0</v>
      </c>
      <c r="Q201" s="360">
        <v>2</v>
      </c>
      <c r="R201" s="360">
        <v>0</v>
      </c>
      <c r="S201" s="360">
        <v>0</v>
      </c>
      <c r="T201" s="360">
        <v>0</v>
      </c>
      <c r="U201" s="360">
        <v>0</v>
      </c>
    </row>
    <row r="202" spans="2:21" s="40" customFormat="1" x14ac:dyDescent="0.3">
      <c r="B202" s="371" t="s">
        <v>218</v>
      </c>
      <c r="C202" s="371" t="s">
        <v>2191</v>
      </c>
      <c r="D202" s="371" t="s">
        <v>2189</v>
      </c>
      <c r="E202" s="371" t="s">
        <v>685</v>
      </c>
      <c r="F202" s="360">
        <v>6</v>
      </c>
      <c r="G202" s="360">
        <v>0</v>
      </c>
      <c r="H202" s="360">
        <v>0</v>
      </c>
      <c r="I202" s="360">
        <v>1</v>
      </c>
      <c r="J202" s="360">
        <v>1</v>
      </c>
      <c r="K202" s="360">
        <v>1</v>
      </c>
      <c r="L202" s="360">
        <v>1</v>
      </c>
      <c r="M202" s="360">
        <v>0</v>
      </c>
      <c r="N202" s="360">
        <v>0</v>
      </c>
      <c r="O202" s="360">
        <v>0</v>
      </c>
      <c r="P202" s="360">
        <v>0</v>
      </c>
      <c r="Q202" s="360">
        <v>0</v>
      </c>
      <c r="R202" s="360">
        <v>2</v>
      </c>
      <c r="S202" s="360">
        <v>0</v>
      </c>
      <c r="T202" s="360">
        <v>0</v>
      </c>
      <c r="U202" s="360">
        <v>0</v>
      </c>
    </row>
    <row r="203" spans="2:21" s="40" customFormat="1" x14ac:dyDescent="0.3">
      <c r="B203" s="371" t="s">
        <v>218</v>
      </c>
      <c r="C203" s="371" t="s">
        <v>2191</v>
      </c>
      <c r="D203" s="371" t="s">
        <v>2189</v>
      </c>
      <c r="E203" s="371" t="s">
        <v>686</v>
      </c>
      <c r="F203" s="360">
        <v>357</v>
      </c>
      <c r="G203" s="360">
        <v>2</v>
      </c>
      <c r="H203" s="360">
        <v>6</v>
      </c>
      <c r="I203" s="360">
        <v>61</v>
      </c>
      <c r="J203" s="360">
        <v>6</v>
      </c>
      <c r="K203" s="360">
        <v>94</v>
      </c>
      <c r="L203" s="360">
        <v>8</v>
      </c>
      <c r="M203" s="360">
        <v>4</v>
      </c>
      <c r="N203" s="360">
        <v>8</v>
      </c>
      <c r="O203" s="360">
        <v>3</v>
      </c>
      <c r="P203" s="360">
        <v>7</v>
      </c>
      <c r="Q203" s="360">
        <v>37</v>
      </c>
      <c r="R203" s="360">
        <v>35</v>
      </c>
      <c r="S203" s="360">
        <v>55</v>
      </c>
      <c r="T203" s="360">
        <v>19</v>
      </c>
      <c r="U203" s="360">
        <v>12</v>
      </c>
    </row>
    <row r="204" spans="2:21" s="40" customFormat="1" x14ac:dyDescent="0.3">
      <c r="B204" s="371" t="s">
        <v>218</v>
      </c>
      <c r="C204" s="371" t="s">
        <v>2191</v>
      </c>
      <c r="D204" s="371" t="s">
        <v>2189</v>
      </c>
      <c r="E204" s="371" t="s">
        <v>687</v>
      </c>
      <c r="F204" s="360">
        <v>194</v>
      </c>
      <c r="G204" s="360">
        <v>0</v>
      </c>
      <c r="H204" s="360">
        <v>5</v>
      </c>
      <c r="I204" s="360">
        <v>49</v>
      </c>
      <c r="J204" s="360">
        <v>8</v>
      </c>
      <c r="K204" s="360">
        <v>31</v>
      </c>
      <c r="L204" s="360">
        <v>9</v>
      </c>
      <c r="M204" s="360">
        <v>0</v>
      </c>
      <c r="N204" s="360">
        <v>0</v>
      </c>
      <c r="O204" s="360">
        <v>0</v>
      </c>
      <c r="P204" s="360">
        <v>3</v>
      </c>
      <c r="Q204" s="360">
        <v>23</v>
      </c>
      <c r="R204" s="360">
        <v>24</v>
      </c>
      <c r="S204" s="360">
        <v>22</v>
      </c>
      <c r="T204" s="360">
        <v>17</v>
      </c>
      <c r="U204" s="360">
        <v>3</v>
      </c>
    </row>
    <row r="205" spans="2:21" s="40" customFormat="1" x14ac:dyDescent="0.3">
      <c r="B205" s="371" t="s">
        <v>218</v>
      </c>
      <c r="C205" s="371" t="s">
        <v>2191</v>
      </c>
      <c r="D205" s="371" t="s">
        <v>2189</v>
      </c>
      <c r="E205" s="371" t="s">
        <v>688</v>
      </c>
      <c r="F205" s="360">
        <v>107</v>
      </c>
      <c r="G205" s="360">
        <v>0</v>
      </c>
      <c r="H205" s="360">
        <v>1</v>
      </c>
      <c r="I205" s="360">
        <v>21</v>
      </c>
      <c r="J205" s="360">
        <v>2</v>
      </c>
      <c r="K205" s="360">
        <v>31</v>
      </c>
      <c r="L205" s="360">
        <v>2</v>
      </c>
      <c r="M205" s="360">
        <v>2</v>
      </c>
      <c r="N205" s="360">
        <v>3</v>
      </c>
      <c r="O205" s="360">
        <v>0</v>
      </c>
      <c r="P205" s="360">
        <v>1</v>
      </c>
      <c r="Q205" s="360">
        <v>8</v>
      </c>
      <c r="R205" s="360">
        <v>20</v>
      </c>
      <c r="S205" s="360">
        <v>10</v>
      </c>
      <c r="T205" s="360">
        <v>5</v>
      </c>
      <c r="U205" s="360">
        <v>1</v>
      </c>
    </row>
    <row r="206" spans="2:21" s="40" customFormat="1" x14ac:dyDescent="0.3">
      <c r="B206" s="371" t="s">
        <v>218</v>
      </c>
      <c r="C206" s="371" t="s">
        <v>2191</v>
      </c>
      <c r="D206" s="371" t="s">
        <v>2189</v>
      </c>
      <c r="E206" s="371" t="s">
        <v>689</v>
      </c>
      <c r="F206" s="360">
        <v>89</v>
      </c>
      <c r="G206" s="360">
        <v>1</v>
      </c>
      <c r="H206" s="360">
        <v>4</v>
      </c>
      <c r="I206" s="360">
        <v>14</v>
      </c>
      <c r="J206" s="360">
        <v>7</v>
      </c>
      <c r="K206" s="360">
        <v>15</v>
      </c>
      <c r="L206" s="360">
        <v>4</v>
      </c>
      <c r="M206" s="360">
        <v>0</v>
      </c>
      <c r="N206" s="360">
        <v>0</v>
      </c>
      <c r="O206" s="360">
        <v>1</v>
      </c>
      <c r="P206" s="360">
        <v>1</v>
      </c>
      <c r="Q206" s="360">
        <v>4</v>
      </c>
      <c r="R206" s="360">
        <v>23</v>
      </c>
      <c r="S206" s="360">
        <v>9</v>
      </c>
      <c r="T206" s="360">
        <v>6</v>
      </c>
      <c r="U206" s="360">
        <v>0</v>
      </c>
    </row>
    <row r="207" spans="2:21" s="40" customFormat="1" x14ac:dyDescent="0.3">
      <c r="B207" s="371" t="s">
        <v>218</v>
      </c>
      <c r="C207" s="371" t="s">
        <v>2191</v>
      </c>
      <c r="D207" s="371" t="s">
        <v>2189</v>
      </c>
      <c r="E207" s="371" t="s">
        <v>690</v>
      </c>
      <c r="F207" s="360">
        <v>9</v>
      </c>
      <c r="G207" s="360">
        <v>0</v>
      </c>
      <c r="H207" s="360">
        <v>0</v>
      </c>
      <c r="I207" s="360">
        <v>2</v>
      </c>
      <c r="J207" s="360">
        <v>0</v>
      </c>
      <c r="K207" s="360">
        <v>1</v>
      </c>
      <c r="L207" s="360">
        <v>2</v>
      </c>
      <c r="M207" s="360">
        <v>0</v>
      </c>
      <c r="N207" s="360">
        <v>0</v>
      </c>
      <c r="O207" s="360">
        <v>0</v>
      </c>
      <c r="P207" s="360">
        <v>0</v>
      </c>
      <c r="Q207" s="360">
        <v>1</v>
      </c>
      <c r="R207" s="360">
        <v>0</v>
      </c>
      <c r="S207" s="360">
        <v>1</v>
      </c>
      <c r="T207" s="360">
        <v>1</v>
      </c>
      <c r="U207" s="360">
        <v>1</v>
      </c>
    </row>
    <row r="208" spans="2:21" s="40" customFormat="1" x14ac:dyDescent="0.3">
      <c r="B208" s="371" t="s">
        <v>218</v>
      </c>
      <c r="C208" s="371" t="s">
        <v>2191</v>
      </c>
      <c r="D208" s="371" t="s">
        <v>2189</v>
      </c>
      <c r="E208" s="371" t="s">
        <v>2234</v>
      </c>
      <c r="F208" s="360">
        <v>1</v>
      </c>
      <c r="G208" s="360">
        <v>0</v>
      </c>
      <c r="H208" s="360">
        <v>0</v>
      </c>
      <c r="I208" s="360">
        <v>0</v>
      </c>
      <c r="J208" s="360">
        <v>0</v>
      </c>
      <c r="K208" s="360">
        <v>0</v>
      </c>
      <c r="L208" s="360">
        <v>0</v>
      </c>
      <c r="M208" s="360">
        <v>0</v>
      </c>
      <c r="N208" s="360">
        <v>0</v>
      </c>
      <c r="O208" s="360">
        <v>0</v>
      </c>
      <c r="P208" s="360">
        <v>0</v>
      </c>
      <c r="Q208" s="360">
        <v>1</v>
      </c>
      <c r="R208" s="360">
        <v>0</v>
      </c>
      <c r="S208" s="360">
        <v>0</v>
      </c>
      <c r="T208" s="360">
        <v>0</v>
      </c>
      <c r="U208" s="360">
        <v>0</v>
      </c>
    </row>
    <row r="209" spans="2:21" s="40" customFormat="1" x14ac:dyDescent="0.3">
      <c r="B209" s="371" t="s">
        <v>218</v>
      </c>
      <c r="C209" s="371" t="s">
        <v>2191</v>
      </c>
      <c r="D209" s="371" t="s">
        <v>2189</v>
      </c>
      <c r="E209" s="371" t="s">
        <v>691</v>
      </c>
      <c r="F209" s="360">
        <v>3</v>
      </c>
      <c r="G209" s="360">
        <v>0</v>
      </c>
      <c r="H209" s="360">
        <v>0</v>
      </c>
      <c r="I209" s="360">
        <v>1</v>
      </c>
      <c r="J209" s="360">
        <v>0</v>
      </c>
      <c r="K209" s="360">
        <v>2</v>
      </c>
      <c r="L209" s="360">
        <v>0</v>
      </c>
      <c r="M209" s="360">
        <v>0</v>
      </c>
      <c r="N209" s="360">
        <v>0</v>
      </c>
      <c r="O209" s="360">
        <v>0</v>
      </c>
      <c r="P209" s="360">
        <v>0</v>
      </c>
      <c r="Q209" s="360">
        <v>0</v>
      </c>
      <c r="R209" s="360">
        <v>0</v>
      </c>
      <c r="S209" s="360">
        <v>0</v>
      </c>
      <c r="T209" s="360">
        <v>0</v>
      </c>
      <c r="U209" s="360">
        <v>0</v>
      </c>
    </row>
    <row r="210" spans="2:21" s="40" customFormat="1" x14ac:dyDescent="0.3">
      <c r="B210" s="371" t="s">
        <v>218</v>
      </c>
      <c r="C210" s="371" t="s">
        <v>2191</v>
      </c>
      <c r="D210" s="371" t="s">
        <v>2189</v>
      </c>
      <c r="E210" s="371" t="s">
        <v>692</v>
      </c>
      <c r="F210" s="360">
        <v>12</v>
      </c>
      <c r="G210" s="360">
        <v>0</v>
      </c>
      <c r="H210" s="360">
        <v>0</v>
      </c>
      <c r="I210" s="360">
        <v>5</v>
      </c>
      <c r="J210" s="360">
        <v>0</v>
      </c>
      <c r="K210" s="360">
        <v>3</v>
      </c>
      <c r="L210" s="360">
        <v>0</v>
      </c>
      <c r="M210" s="360">
        <v>0</v>
      </c>
      <c r="N210" s="360">
        <v>0</v>
      </c>
      <c r="O210" s="360">
        <v>0</v>
      </c>
      <c r="P210" s="360">
        <v>0</v>
      </c>
      <c r="Q210" s="360">
        <v>2</v>
      </c>
      <c r="R210" s="360">
        <v>0</v>
      </c>
      <c r="S210" s="360">
        <v>0</v>
      </c>
      <c r="T210" s="360">
        <v>2</v>
      </c>
      <c r="U210" s="360">
        <v>0</v>
      </c>
    </row>
    <row r="211" spans="2:21" s="40" customFormat="1" x14ac:dyDescent="0.3">
      <c r="B211" s="371" t="s">
        <v>218</v>
      </c>
      <c r="C211" s="371" t="s">
        <v>2191</v>
      </c>
      <c r="D211" s="371" t="s">
        <v>2189</v>
      </c>
      <c r="E211" s="371" t="s">
        <v>693</v>
      </c>
      <c r="F211" s="360">
        <v>5</v>
      </c>
      <c r="G211" s="360">
        <v>0</v>
      </c>
      <c r="H211" s="360">
        <v>0</v>
      </c>
      <c r="I211" s="360">
        <v>3</v>
      </c>
      <c r="J211" s="360">
        <v>0</v>
      </c>
      <c r="K211" s="360">
        <v>0</v>
      </c>
      <c r="L211" s="360">
        <v>0</v>
      </c>
      <c r="M211" s="360">
        <v>0</v>
      </c>
      <c r="N211" s="360">
        <v>0</v>
      </c>
      <c r="O211" s="360">
        <v>0</v>
      </c>
      <c r="P211" s="360">
        <v>0</v>
      </c>
      <c r="Q211" s="360">
        <v>1</v>
      </c>
      <c r="R211" s="360">
        <v>1</v>
      </c>
      <c r="S211" s="360">
        <v>0</v>
      </c>
      <c r="T211" s="360">
        <v>0</v>
      </c>
      <c r="U211" s="360">
        <v>0</v>
      </c>
    </row>
    <row r="212" spans="2:21" s="40" customFormat="1" x14ac:dyDescent="0.3">
      <c r="B212" s="371" t="s">
        <v>218</v>
      </c>
      <c r="C212" s="371" t="s">
        <v>2191</v>
      </c>
      <c r="D212" s="371" t="s">
        <v>2189</v>
      </c>
      <c r="E212" s="371" t="s">
        <v>694</v>
      </c>
      <c r="F212" s="360">
        <v>3</v>
      </c>
      <c r="G212" s="360">
        <v>0</v>
      </c>
      <c r="H212" s="360">
        <v>0</v>
      </c>
      <c r="I212" s="360">
        <v>1</v>
      </c>
      <c r="J212" s="360">
        <v>0</v>
      </c>
      <c r="K212" s="360">
        <v>0</v>
      </c>
      <c r="L212" s="360">
        <v>1</v>
      </c>
      <c r="M212" s="360">
        <v>0</v>
      </c>
      <c r="N212" s="360">
        <v>0</v>
      </c>
      <c r="O212" s="360">
        <v>0</v>
      </c>
      <c r="P212" s="360">
        <v>0</v>
      </c>
      <c r="Q212" s="360">
        <v>0</v>
      </c>
      <c r="R212" s="360">
        <v>1</v>
      </c>
      <c r="S212" s="360">
        <v>0</v>
      </c>
      <c r="T212" s="360">
        <v>0</v>
      </c>
      <c r="U212" s="360">
        <v>0</v>
      </c>
    </row>
    <row r="213" spans="2:21" s="40" customFormat="1" x14ac:dyDescent="0.3">
      <c r="B213" s="371" t="s">
        <v>218</v>
      </c>
      <c r="C213" s="371" t="s">
        <v>2191</v>
      </c>
      <c r="D213" s="371" t="s">
        <v>2189</v>
      </c>
      <c r="E213" s="371" t="s">
        <v>695</v>
      </c>
      <c r="F213" s="360">
        <v>41</v>
      </c>
      <c r="G213" s="360">
        <v>0</v>
      </c>
      <c r="H213" s="360">
        <v>1</v>
      </c>
      <c r="I213" s="360">
        <v>13</v>
      </c>
      <c r="J213" s="360">
        <v>1</v>
      </c>
      <c r="K213" s="360">
        <v>7</v>
      </c>
      <c r="L213" s="360">
        <v>2</v>
      </c>
      <c r="M213" s="360">
        <v>0</v>
      </c>
      <c r="N213" s="360">
        <v>0</v>
      </c>
      <c r="O213" s="360">
        <v>0</v>
      </c>
      <c r="P213" s="360">
        <v>0</v>
      </c>
      <c r="Q213" s="360">
        <v>6</v>
      </c>
      <c r="R213" s="360">
        <v>3</v>
      </c>
      <c r="S213" s="360">
        <v>6</v>
      </c>
      <c r="T213" s="360">
        <v>2</v>
      </c>
      <c r="U213" s="360">
        <v>0</v>
      </c>
    </row>
    <row r="214" spans="2:21" s="40" customFormat="1" x14ac:dyDescent="0.3">
      <c r="B214" s="371" t="s">
        <v>218</v>
      </c>
      <c r="C214" s="371" t="s">
        <v>2191</v>
      </c>
      <c r="D214" s="371" t="s">
        <v>2189</v>
      </c>
      <c r="E214" s="371" t="s">
        <v>696</v>
      </c>
      <c r="F214" s="360">
        <v>55</v>
      </c>
      <c r="G214" s="360">
        <v>0</v>
      </c>
      <c r="H214" s="360">
        <v>1</v>
      </c>
      <c r="I214" s="360">
        <v>11</v>
      </c>
      <c r="J214" s="360">
        <v>1</v>
      </c>
      <c r="K214" s="360">
        <v>12</v>
      </c>
      <c r="L214" s="360">
        <v>3</v>
      </c>
      <c r="M214" s="360">
        <v>0</v>
      </c>
      <c r="N214" s="360">
        <v>0</v>
      </c>
      <c r="O214" s="360">
        <v>0</v>
      </c>
      <c r="P214" s="360">
        <v>1</v>
      </c>
      <c r="Q214" s="360">
        <v>10</v>
      </c>
      <c r="R214" s="360">
        <v>3</v>
      </c>
      <c r="S214" s="360">
        <v>5</v>
      </c>
      <c r="T214" s="360">
        <v>7</v>
      </c>
      <c r="U214" s="360">
        <v>1</v>
      </c>
    </row>
    <row r="215" spans="2:21" s="40" customFormat="1" x14ac:dyDescent="0.3">
      <c r="B215" s="371" t="s">
        <v>218</v>
      </c>
      <c r="C215" s="371" t="s">
        <v>2191</v>
      </c>
      <c r="D215" s="371" t="s">
        <v>2189</v>
      </c>
      <c r="E215" s="371" t="s">
        <v>697</v>
      </c>
      <c r="F215" s="360">
        <v>41</v>
      </c>
      <c r="G215" s="360">
        <v>0</v>
      </c>
      <c r="H215" s="360">
        <v>0</v>
      </c>
      <c r="I215" s="360">
        <v>12</v>
      </c>
      <c r="J215" s="360">
        <v>0</v>
      </c>
      <c r="K215" s="360">
        <v>7</v>
      </c>
      <c r="L215" s="360">
        <v>1</v>
      </c>
      <c r="M215" s="360">
        <v>0</v>
      </c>
      <c r="N215" s="360">
        <v>0</v>
      </c>
      <c r="O215" s="360">
        <v>0</v>
      </c>
      <c r="P215" s="360">
        <v>0</v>
      </c>
      <c r="Q215" s="360">
        <v>4</v>
      </c>
      <c r="R215" s="360">
        <v>9</v>
      </c>
      <c r="S215" s="360">
        <v>4</v>
      </c>
      <c r="T215" s="360">
        <v>4</v>
      </c>
      <c r="U215" s="360">
        <v>0</v>
      </c>
    </row>
    <row r="216" spans="2:21" s="40" customFormat="1" x14ac:dyDescent="0.3">
      <c r="B216" s="371" t="s">
        <v>218</v>
      </c>
      <c r="C216" s="371" t="s">
        <v>2191</v>
      </c>
      <c r="D216" s="371" t="s">
        <v>2189</v>
      </c>
      <c r="E216" s="371" t="s">
        <v>698</v>
      </c>
      <c r="F216" s="360">
        <v>14</v>
      </c>
      <c r="G216" s="360">
        <v>0</v>
      </c>
      <c r="H216" s="360">
        <v>0</v>
      </c>
      <c r="I216" s="360">
        <v>5</v>
      </c>
      <c r="J216" s="360">
        <v>0</v>
      </c>
      <c r="K216" s="360">
        <v>2</v>
      </c>
      <c r="L216" s="360">
        <v>0</v>
      </c>
      <c r="M216" s="360">
        <v>0</v>
      </c>
      <c r="N216" s="360">
        <v>0</v>
      </c>
      <c r="O216" s="360">
        <v>0</v>
      </c>
      <c r="P216" s="360">
        <v>0</v>
      </c>
      <c r="Q216" s="360">
        <v>0</v>
      </c>
      <c r="R216" s="360">
        <v>2</v>
      </c>
      <c r="S216" s="360">
        <v>0</v>
      </c>
      <c r="T216" s="360">
        <v>5</v>
      </c>
      <c r="U216" s="360">
        <v>0</v>
      </c>
    </row>
    <row r="217" spans="2:21" s="40" customFormat="1" x14ac:dyDescent="0.3">
      <c r="B217" s="371" t="s">
        <v>218</v>
      </c>
      <c r="C217" s="371" t="s">
        <v>2191</v>
      </c>
      <c r="D217" s="371" t="s">
        <v>2189</v>
      </c>
      <c r="E217" s="371" t="s">
        <v>699</v>
      </c>
      <c r="F217" s="360">
        <v>42</v>
      </c>
      <c r="G217" s="360">
        <v>1</v>
      </c>
      <c r="H217" s="360">
        <v>0</v>
      </c>
      <c r="I217" s="360">
        <v>10</v>
      </c>
      <c r="J217" s="360">
        <v>1</v>
      </c>
      <c r="K217" s="360">
        <v>5</v>
      </c>
      <c r="L217" s="360">
        <v>2</v>
      </c>
      <c r="M217" s="360">
        <v>0</v>
      </c>
      <c r="N217" s="360">
        <v>0</v>
      </c>
      <c r="O217" s="360">
        <v>0</v>
      </c>
      <c r="P217" s="360">
        <v>1</v>
      </c>
      <c r="Q217" s="360">
        <v>5</v>
      </c>
      <c r="R217" s="360">
        <v>5</v>
      </c>
      <c r="S217" s="360">
        <v>3</v>
      </c>
      <c r="T217" s="360">
        <v>9</v>
      </c>
      <c r="U217" s="360">
        <v>0</v>
      </c>
    </row>
    <row r="218" spans="2:21" s="40" customFormat="1" x14ac:dyDescent="0.3">
      <c r="B218" s="371" t="s">
        <v>218</v>
      </c>
      <c r="C218" s="371" t="s">
        <v>2191</v>
      </c>
      <c r="D218" s="371" t="s">
        <v>2189</v>
      </c>
      <c r="E218" s="371" t="s">
        <v>700</v>
      </c>
      <c r="F218" s="360">
        <v>57</v>
      </c>
      <c r="G218" s="360">
        <v>0</v>
      </c>
      <c r="H218" s="360">
        <v>0</v>
      </c>
      <c r="I218" s="360">
        <v>16</v>
      </c>
      <c r="J218" s="360">
        <v>3</v>
      </c>
      <c r="K218" s="360">
        <v>13</v>
      </c>
      <c r="L218" s="360">
        <v>0</v>
      </c>
      <c r="M218" s="360">
        <v>0</v>
      </c>
      <c r="N218" s="360">
        <v>0</v>
      </c>
      <c r="O218" s="360">
        <v>0</v>
      </c>
      <c r="P218" s="360">
        <v>0</v>
      </c>
      <c r="Q218" s="360">
        <v>3</v>
      </c>
      <c r="R218" s="360">
        <v>6</v>
      </c>
      <c r="S218" s="360">
        <v>7</v>
      </c>
      <c r="T218" s="360">
        <v>7</v>
      </c>
      <c r="U218" s="360">
        <v>2</v>
      </c>
    </row>
    <row r="219" spans="2:21" s="40" customFormat="1" x14ac:dyDescent="0.3">
      <c r="B219" s="371" t="s">
        <v>218</v>
      </c>
      <c r="C219" s="371" t="s">
        <v>2191</v>
      </c>
      <c r="D219" s="371" t="s">
        <v>2189</v>
      </c>
      <c r="E219" s="371" t="s">
        <v>701</v>
      </c>
      <c r="F219" s="360">
        <v>24838</v>
      </c>
      <c r="G219" s="360">
        <v>73</v>
      </c>
      <c r="H219" s="360">
        <v>583</v>
      </c>
      <c r="I219" s="360">
        <v>5617</v>
      </c>
      <c r="J219" s="360">
        <v>627</v>
      </c>
      <c r="K219" s="360">
        <v>6005</v>
      </c>
      <c r="L219" s="360">
        <v>1469</v>
      </c>
      <c r="M219" s="360">
        <v>109</v>
      </c>
      <c r="N219" s="360">
        <v>124</v>
      </c>
      <c r="O219" s="360">
        <v>97</v>
      </c>
      <c r="P219" s="360">
        <v>154</v>
      </c>
      <c r="Q219" s="360">
        <v>2191</v>
      </c>
      <c r="R219" s="360">
        <v>2742</v>
      </c>
      <c r="S219" s="360">
        <v>1460</v>
      </c>
      <c r="T219" s="360">
        <v>3063</v>
      </c>
      <c r="U219" s="360">
        <v>524</v>
      </c>
    </row>
    <row r="220" spans="2:21" s="40" customFormat="1" x14ac:dyDescent="0.3">
      <c r="B220" s="371" t="s">
        <v>218</v>
      </c>
      <c r="C220" s="371" t="s">
        <v>2191</v>
      </c>
      <c r="D220" s="371" t="s">
        <v>2189</v>
      </c>
      <c r="E220" s="371" t="s">
        <v>702</v>
      </c>
      <c r="F220" s="360">
        <v>316</v>
      </c>
      <c r="G220" s="360">
        <v>0</v>
      </c>
      <c r="H220" s="360">
        <v>9</v>
      </c>
      <c r="I220" s="360">
        <v>64</v>
      </c>
      <c r="J220" s="360">
        <v>7</v>
      </c>
      <c r="K220" s="360">
        <v>77</v>
      </c>
      <c r="L220" s="360">
        <v>19</v>
      </c>
      <c r="M220" s="360">
        <v>1</v>
      </c>
      <c r="N220" s="360">
        <v>2</v>
      </c>
      <c r="O220" s="360">
        <v>3</v>
      </c>
      <c r="P220" s="360">
        <v>1</v>
      </c>
      <c r="Q220" s="360">
        <v>37</v>
      </c>
      <c r="R220" s="360">
        <v>31</v>
      </c>
      <c r="S220" s="360">
        <v>22</v>
      </c>
      <c r="T220" s="360">
        <v>38</v>
      </c>
      <c r="U220" s="360">
        <v>5</v>
      </c>
    </row>
    <row r="221" spans="2:21" s="40" customFormat="1" x14ac:dyDescent="0.3">
      <c r="B221" s="371" t="s">
        <v>218</v>
      </c>
      <c r="C221" s="371" t="s">
        <v>2191</v>
      </c>
      <c r="D221" s="371" t="s">
        <v>2189</v>
      </c>
      <c r="E221" s="371" t="s">
        <v>703</v>
      </c>
      <c r="F221" s="360">
        <v>11</v>
      </c>
      <c r="G221" s="360">
        <v>0</v>
      </c>
      <c r="H221" s="360">
        <v>0</v>
      </c>
      <c r="I221" s="360">
        <v>4</v>
      </c>
      <c r="J221" s="360">
        <v>0</v>
      </c>
      <c r="K221" s="360">
        <v>4</v>
      </c>
      <c r="L221" s="360">
        <v>1</v>
      </c>
      <c r="M221" s="360">
        <v>0</v>
      </c>
      <c r="N221" s="360">
        <v>0</v>
      </c>
      <c r="O221" s="360">
        <v>0</v>
      </c>
      <c r="P221" s="360">
        <v>0</v>
      </c>
      <c r="Q221" s="360">
        <v>0</v>
      </c>
      <c r="R221" s="360">
        <v>0</v>
      </c>
      <c r="S221" s="360">
        <v>2</v>
      </c>
      <c r="T221" s="360">
        <v>0</v>
      </c>
      <c r="U221" s="360">
        <v>0</v>
      </c>
    </row>
    <row r="222" spans="2:21" s="40" customFormat="1" x14ac:dyDescent="0.3">
      <c r="B222" s="371" t="s">
        <v>218</v>
      </c>
      <c r="C222" s="371" t="s">
        <v>2191</v>
      </c>
      <c r="D222" s="371" t="s">
        <v>2189</v>
      </c>
      <c r="E222" s="371" t="s">
        <v>704</v>
      </c>
      <c r="F222" s="360">
        <v>24</v>
      </c>
      <c r="G222" s="360">
        <v>0</v>
      </c>
      <c r="H222" s="360">
        <v>0</v>
      </c>
      <c r="I222" s="360">
        <v>4</v>
      </c>
      <c r="J222" s="360">
        <v>0</v>
      </c>
      <c r="K222" s="360">
        <v>6</v>
      </c>
      <c r="L222" s="360">
        <v>1</v>
      </c>
      <c r="M222" s="360">
        <v>0</v>
      </c>
      <c r="N222" s="360">
        <v>1</v>
      </c>
      <c r="O222" s="360">
        <v>0</v>
      </c>
      <c r="P222" s="360">
        <v>0</v>
      </c>
      <c r="Q222" s="360">
        <v>2</v>
      </c>
      <c r="R222" s="360">
        <v>6</v>
      </c>
      <c r="S222" s="360">
        <v>2</v>
      </c>
      <c r="T222" s="360">
        <v>1</v>
      </c>
      <c r="U222" s="360">
        <v>1</v>
      </c>
    </row>
    <row r="223" spans="2:21" s="40" customFormat="1" x14ac:dyDescent="0.3">
      <c r="B223" s="371" t="s">
        <v>218</v>
      </c>
      <c r="C223" s="371" t="s">
        <v>2191</v>
      </c>
      <c r="D223" s="371" t="s">
        <v>2189</v>
      </c>
      <c r="E223" s="371" t="s">
        <v>705</v>
      </c>
      <c r="F223" s="360">
        <v>75</v>
      </c>
      <c r="G223" s="360">
        <v>0</v>
      </c>
      <c r="H223" s="360">
        <v>1</v>
      </c>
      <c r="I223" s="360">
        <v>10</v>
      </c>
      <c r="J223" s="360">
        <v>5</v>
      </c>
      <c r="K223" s="360">
        <v>25</v>
      </c>
      <c r="L223" s="360">
        <v>5</v>
      </c>
      <c r="M223" s="360">
        <v>0</v>
      </c>
      <c r="N223" s="360">
        <v>0</v>
      </c>
      <c r="O223" s="360">
        <v>0</v>
      </c>
      <c r="P223" s="360">
        <v>1</v>
      </c>
      <c r="Q223" s="360">
        <v>6</v>
      </c>
      <c r="R223" s="360">
        <v>9</v>
      </c>
      <c r="S223" s="360">
        <v>7</v>
      </c>
      <c r="T223" s="360">
        <v>5</v>
      </c>
      <c r="U223" s="360">
        <v>1</v>
      </c>
    </row>
    <row r="224" spans="2:21" s="40" customFormat="1" x14ac:dyDescent="0.3">
      <c r="B224" s="371" t="s">
        <v>218</v>
      </c>
      <c r="C224" s="371" t="s">
        <v>2191</v>
      </c>
      <c r="D224" s="371" t="s">
        <v>2189</v>
      </c>
      <c r="E224" s="371" t="s">
        <v>706</v>
      </c>
      <c r="F224" s="360">
        <v>24</v>
      </c>
      <c r="G224" s="360">
        <v>1</v>
      </c>
      <c r="H224" s="360">
        <v>1</v>
      </c>
      <c r="I224" s="360">
        <v>6</v>
      </c>
      <c r="J224" s="360">
        <v>2</v>
      </c>
      <c r="K224" s="360">
        <v>3</v>
      </c>
      <c r="L224" s="360">
        <v>0</v>
      </c>
      <c r="M224" s="360">
        <v>0</v>
      </c>
      <c r="N224" s="360">
        <v>1</v>
      </c>
      <c r="O224" s="360">
        <v>0</v>
      </c>
      <c r="P224" s="360">
        <v>0</v>
      </c>
      <c r="Q224" s="360">
        <v>3</v>
      </c>
      <c r="R224" s="360">
        <v>5</v>
      </c>
      <c r="S224" s="360">
        <v>1</v>
      </c>
      <c r="T224" s="360">
        <v>1</v>
      </c>
      <c r="U224" s="360">
        <v>0</v>
      </c>
    </row>
    <row r="225" spans="2:21" s="40" customFormat="1" x14ac:dyDescent="0.3">
      <c r="B225" s="371" t="s">
        <v>218</v>
      </c>
      <c r="C225" s="371" t="s">
        <v>2191</v>
      </c>
      <c r="D225" s="371" t="s">
        <v>2189</v>
      </c>
      <c r="E225" s="371" t="s">
        <v>707</v>
      </c>
      <c r="F225" s="360">
        <v>39</v>
      </c>
      <c r="G225" s="360">
        <v>1</v>
      </c>
      <c r="H225" s="360">
        <v>0</v>
      </c>
      <c r="I225" s="360">
        <v>8</v>
      </c>
      <c r="J225" s="360">
        <v>2</v>
      </c>
      <c r="K225" s="360">
        <v>10</v>
      </c>
      <c r="L225" s="360">
        <v>1</v>
      </c>
      <c r="M225" s="360">
        <v>0</v>
      </c>
      <c r="N225" s="360">
        <v>0</v>
      </c>
      <c r="O225" s="360">
        <v>0</v>
      </c>
      <c r="P225" s="360">
        <v>0</v>
      </c>
      <c r="Q225" s="360">
        <v>4</v>
      </c>
      <c r="R225" s="360">
        <v>7</v>
      </c>
      <c r="S225" s="360">
        <v>2</v>
      </c>
      <c r="T225" s="360">
        <v>3</v>
      </c>
      <c r="U225" s="360">
        <v>1</v>
      </c>
    </row>
    <row r="226" spans="2:21" s="40" customFormat="1" x14ac:dyDescent="0.3">
      <c r="B226" s="371" t="s">
        <v>218</v>
      </c>
      <c r="C226" s="371" t="s">
        <v>2191</v>
      </c>
      <c r="D226" s="371" t="s">
        <v>2189</v>
      </c>
      <c r="E226" s="371" t="s">
        <v>2231</v>
      </c>
      <c r="F226" s="360">
        <v>11</v>
      </c>
      <c r="G226" s="360">
        <v>0</v>
      </c>
      <c r="H226" s="360">
        <v>0</v>
      </c>
      <c r="I226" s="360">
        <v>2</v>
      </c>
      <c r="J226" s="360">
        <v>0</v>
      </c>
      <c r="K226" s="360">
        <v>4</v>
      </c>
      <c r="L226" s="360">
        <v>0</v>
      </c>
      <c r="M226" s="360">
        <v>0</v>
      </c>
      <c r="N226" s="360">
        <v>0</v>
      </c>
      <c r="O226" s="360">
        <v>0</v>
      </c>
      <c r="P226" s="360">
        <v>0</v>
      </c>
      <c r="Q226" s="360">
        <v>0</v>
      </c>
      <c r="R226" s="360">
        <v>2</v>
      </c>
      <c r="S226" s="360">
        <v>2</v>
      </c>
      <c r="T226" s="360">
        <v>1</v>
      </c>
      <c r="U226" s="360">
        <v>0</v>
      </c>
    </row>
    <row r="227" spans="2:21" s="40" customFormat="1" x14ac:dyDescent="0.3">
      <c r="B227" s="371" t="s">
        <v>218</v>
      </c>
      <c r="C227" s="371" t="s">
        <v>2191</v>
      </c>
      <c r="D227" s="371" t="s">
        <v>2189</v>
      </c>
      <c r="E227" s="371" t="s">
        <v>2701</v>
      </c>
      <c r="F227" s="360">
        <v>10</v>
      </c>
      <c r="G227" s="360">
        <v>0</v>
      </c>
      <c r="H227" s="360">
        <v>0</v>
      </c>
      <c r="I227" s="360">
        <v>0</v>
      </c>
      <c r="J227" s="360">
        <v>1</v>
      </c>
      <c r="K227" s="360">
        <v>2</v>
      </c>
      <c r="L227" s="360">
        <v>2</v>
      </c>
      <c r="M227" s="360">
        <v>0</v>
      </c>
      <c r="N227" s="360">
        <v>0</v>
      </c>
      <c r="O227" s="360">
        <v>0</v>
      </c>
      <c r="P227" s="360">
        <v>0</v>
      </c>
      <c r="Q227" s="360">
        <v>0</v>
      </c>
      <c r="R227" s="360">
        <v>1</v>
      </c>
      <c r="S227" s="360">
        <v>3</v>
      </c>
      <c r="T227" s="360">
        <v>1</v>
      </c>
      <c r="U227" s="360">
        <v>0</v>
      </c>
    </row>
    <row r="228" spans="2:21" s="40" customFormat="1" x14ac:dyDescent="0.3">
      <c r="B228" s="371" t="s">
        <v>218</v>
      </c>
      <c r="C228" s="371" t="s">
        <v>2191</v>
      </c>
      <c r="D228" s="371" t="s">
        <v>2189</v>
      </c>
      <c r="E228" s="371" t="s">
        <v>1907</v>
      </c>
      <c r="F228" s="360">
        <v>5</v>
      </c>
      <c r="G228" s="360">
        <v>0</v>
      </c>
      <c r="H228" s="360">
        <v>0</v>
      </c>
      <c r="I228" s="360">
        <v>0</v>
      </c>
      <c r="J228" s="360">
        <v>0</v>
      </c>
      <c r="K228" s="360">
        <v>1</v>
      </c>
      <c r="L228" s="360">
        <v>0</v>
      </c>
      <c r="M228" s="360">
        <v>0</v>
      </c>
      <c r="N228" s="360">
        <v>0</v>
      </c>
      <c r="O228" s="360">
        <v>0</v>
      </c>
      <c r="P228" s="360">
        <v>0</v>
      </c>
      <c r="Q228" s="360">
        <v>0</v>
      </c>
      <c r="R228" s="360">
        <v>1</v>
      </c>
      <c r="S228" s="360">
        <v>2</v>
      </c>
      <c r="T228" s="360">
        <v>1</v>
      </c>
      <c r="U228" s="360">
        <v>0</v>
      </c>
    </row>
    <row r="229" spans="2:21" s="40" customFormat="1" x14ac:dyDescent="0.3">
      <c r="B229" s="371" t="s">
        <v>218</v>
      </c>
      <c r="C229" s="371" t="s">
        <v>2191</v>
      </c>
      <c r="D229" s="371" t="s">
        <v>2189</v>
      </c>
      <c r="E229" s="371" t="s">
        <v>708</v>
      </c>
      <c r="F229" s="360">
        <v>2222</v>
      </c>
      <c r="G229" s="360">
        <v>12</v>
      </c>
      <c r="H229" s="360">
        <v>52</v>
      </c>
      <c r="I229" s="360">
        <v>518</v>
      </c>
      <c r="J229" s="360">
        <v>43</v>
      </c>
      <c r="K229" s="360">
        <v>453</v>
      </c>
      <c r="L229" s="360">
        <v>136</v>
      </c>
      <c r="M229" s="360">
        <v>10</v>
      </c>
      <c r="N229" s="360">
        <v>14</v>
      </c>
      <c r="O229" s="360">
        <v>12</v>
      </c>
      <c r="P229" s="360">
        <v>12</v>
      </c>
      <c r="Q229" s="360">
        <v>218</v>
      </c>
      <c r="R229" s="360">
        <v>271</v>
      </c>
      <c r="S229" s="360">
        <v>240</v>
      </c>
      <c r="T229" s="360">
        <v>197</v>
      </c>
      <c r="U229" s="360">
        <v>34</v>
      </c>
    </row>
    <row r="230" spans="2:21" s="40" customFormat="1" x14ac:dyDescent="0.3">
      <c r="B230" s="371" t="s">
        <v>218</v>
      </c>
      <c r="C230" s="371" t="s">
        <v>2191</v>
      </c>
      <c r="D230" s="371" t="s">
        <v>2189</v>
      </c>
      <c r="E230" s="371" t="s">
        <v>709</v>
      </c>
      <c r="F230" s="360">
        <v>2</v>
      </c>
      <c r="G230" s="360">
        <v>0</v>
      </c>
      <c r="H230" s="360">
        <v>0</v>
      </c>
      <c r="I230" s="360">
        <v>1</v>
      </c>
      <c r="J230" s="360">
        <v>0</v>
      </c>
      <c r="K230" s="360">
        <v>0</v>
      </c>
      <c r="L230" s="360">
        <v>0</v>
      </c>
      <c r="M230" s="360">
        <v>0</v>
      </c>
      <c r="N230" s="360">
        <v>0</v>
      </c>
      <c r="O230" s="360">
        <v>0</v>
      </c>
      <c r="P230" s="360">
        <v>0</v>
      </c>
      <c r="Q230" s="360">
        <v>1</v>
      </c>
      <c r="R230" s="360">
        <v>0</v>
      </c>
      <c r="S230" s="360">
        <v>0</v>
      </c>
      <c r="T230" s="360">
        <v>0</v>
      </c>
      <c r="U230" s="360">
        <v>0</v>
      </c>
    </row>
    <row r="231" spans="2:21" s="40" customFormat="1" x14ac:dyDescent="0.3">
      <c r="B231" s="371" t="s">
        <v>218</v>
      </c>
      <c r="C231" s="371" t="s">
        <v>2191</v>
      </c>
      <c r="D231" s="371" t="s">
        <v>2189</v>
      </c>
      <c r="E231" s="371" t="s">
        <v>710</v>
      </c>
      <c r="F231" s="360">
        <v>57</v>
      </c>
      <c r="G231" s="360">
        <v>8</v>
      </c>
      <c r="H231" s="360">
        <v>0</v>
      </c>
      <c r="I231" s="360">
        <v>5</v>
      </c>
      <c r="J231" s="360">
        <v>3</v>
      </c>
      <c r="K231" s="360">
        <v>10</v>
      </c>
      <c r="L231" s="360">
        <v>1</v>
      </c>
      <c r="M231" s="360">
        <v>0</v>
      </c>
      <c r="N231" s="360">
        <v>1</v>
      </c>
      <c r="O231" s="360">
        <v>0</v>
      </c>
      <c r="P231" s="360">
        <v>0</v>
      </c>
      <c r="Q231" s="360">
        <v>3</v>
      </c>
      <c r="R231" s="360">
        <v>14</v>
      </c>
      <c r="S231" s="360">
        <v>4</v>
      </c>
      <c r="T231" s="360">
        <v>7</v>
      </c>
      <c r="U231" s="360">
        <v>1</v>
      </c>
    </row>
    <row r="232" spans="2:21" s="40" customFormat="1" x14ac:dyDescent="0.3">
      <c r="B232" s="371" t="s">
        <v>218</v>
      </c>
      <c r="C232" s="371" t="s">
        <v>2191</v>
      </c>
      <c r="D232" s="371" t="s">
        <v>2189</v>
      </c>
      <c r="E232" s="371" t="s">
        <v>711</v>
      </c>
      <c r="F232" s="360">
        <v>46</v>
      </c>
      <c r="G232" s="360">
        <v>0</v>
      </c>
      <c r="H232" s="360">
        <v>2</v>
      </c>
      <c r="I232" s="360">
        <v>7</v>
      </c>
      <c r="J232" s="360">
        <v>1</v>
      </c>
      <c r="K232" s="360">
        <v>5</v>
      </c>
      <c r="L232" s="360">
        <v>2</v>
      </c>
      <c r="M232" s="360">
        <v>0</v>
      </c>
      <c r="N232" s="360">
        <v>1</v>
      </c>
      <c r="O232" s="360">
        <v>0</v>
      </c>
      <c r="P232" s="360">
        <v>2</v>
      </c>
      <c r="Q232" s="360">
        <v>6</v>
      </c>
      <c r="R232" s="360">
        <v>8</v>
      </c>
      <c r="S232" s="360">
        <v>5</v>
      </c>
      <c r="T232" s="360">
        <v>7</v>
      </c>
      <c r="U232" s="360">
        <v>0</v>
      </c>
    </row>
    <row r="233" spans="2:21" s="40" customFormat="1" x14ac:dyDescent="0.3">
      <c r="B233" s="371" t="s">
        <v>218</v>
      </c>
      <c r="C233" s="371" t="s">
        <v>2191</v>
      </c>
      <c r="D233" s="371" t="s">
        <v>2189</v>
      </c>
      <c r="E233" s="371" t="s">
        <v>712</v>
      </c>
      <c r="F233" s="360">
        <v>1</v>
      </c>
      <c r="G233" s="360">
        <v>0</v>
      </c>
      <c r="H233" s="360">
        <v>0</v>
      </c>
      <c r="I233" s="360">
        <v>0</v>
      </c>
      <c r="J233" s="360">
        <v>0</v>
      </c>
      <c r="K233" s="360">
        <v>1</v>
      </c>
      <c r="L233" s="360">
        <v>0</v>
      </c>
      <c r="M233" s="360">
        <v>0</v>
      </c>
      <c r="N233" s="360">
        <v>0</v>
      </c>
      <c r="O233" s="360">
        <v>0</v>
      </c>
      <c r="P233" s="360">
        <v>0</v>
      </c>
      <c r="Q233" s="360">
        <v>0</v>
      </c>
      <c r="R233" s="360">
        <v>0</v>
      </c>
      <c r="S233" s="360">
        <v>0</v>
      </c>
      <c r="T233" s="360">
        <v>0</v>
      </c>
      <c r="U233" s="360">
        <v>0</v>
      </c>
    </row>
    <row r="234" spans="2:21" s="40" customFormat="1" x14ac:dyDescent="0.3">
      <c r="B234" s="371" t="s">
        <v>218</v>
      </c>
      <c r="C234" s="371" t="s">
        <v>2191</v>
      </c>
      <c r="D234" s="371" t="s">
        <v>2189</v>
      </c>
      <c r="E234" s="371" t="s">
        <v>713</v>
      </c>
      <c r="F234" s="360">
        <v>145</v>
      </c>
      <c r="G234" s="360">
        <v>2</v>
      </c>
      <c r="H234" s="360">
        <v>0</v>
      </c>
      <c r="I234" s="360">
        <v>22</v>
      </c>
      <c r="J234" s="360">
        <v>4</v>
      </c>
      <c r="K234" s="360">
        <v>31</v>
      </c>
      <c r="L234" s="360">
        <v>4</v>
      </c>
      <c r="M234" s="360">
        <v>2</v>
      </c>
      <c r="N234" s="360">
        <v>2</v>
      </c>
      <c r="O234" s="360">
        <v>2</v>
      </c>
      <c r="P234" s="360">
        <v>2</v>
      </c>
      <c r="Q234" s="360">
        <v>21</v>
      </c>
      <c r="R234" s="360">
        <v>13</v>
      </c>
      <c r="S234" s="360">
        <v>15</v>
      </c>
      <c r="T234" s="360">
        <v>22</v>
      </c>
      <c r="U234" s="360">
        <v>3</v>
      </c>
    </row>
    <row r="235" spans="2:21" s="40" customFormat="1" x14ac:dyDescent="0.3">
      <c r="B235" s="371" t="s">
        <v>218</v>
      </c>
      <c r="C235" s="371" t="s">
        <v>2191</v>
      </c>
      <c r="D235" s="371" t="s">
        <v>2189</v>
      </c>
      <c r="E235" s="371" t="s">
        <v>714</v>
      </c>
      <c r="F235" s="360">
        <v>2</v>
      </c>
      <c r="G235" s="360">
        <v>0</v>
      </c>
      <c r="H235" s="360">
        <v>0</v>
      </c>
      <c r="I235" s="360">
        <v>0</v>
      </c>
      <c r="J235" s="360">
        <v>0</v>
      </c>
      <c r="K235" s="360">
        <v>0</v>
      </c>
      <c r="L235" s="360">
        <v>1</v>
      </c>
      <c r="M235" s="360">
        <v>0</v>
      </c>
      <c r="N235" s="360">
        <v>0</v>
      </c>
      <c r="O235" s="360">
        <v>0</v>
      </c>
      <c r="P235" s="360">
        <v>0</v>
      </c>
      <c r="Q235" s="360">
        <v>0</v>
      </c>
      <c r="R235" s="360">
        <v>0</v>
      </c>
      <c r="S235" s="360">
        <v>1</v>
      </c>
      <c r="T235" s="360">
        <v>0</v>
      </c>
      <c r="U235" s="360">
        <v>0</v>
      </c>
    </row>
    <row r="236" spans="2:21" s="40" customFormat="1" x14ac:dyDescent="0.3">
      <c r="B236" s="371" t="s">
        <v>218</v>
      </c>
      <c r="C236" s="371" t="s">
        <v>2191</v>
      </c>
      <c r="D236" s="371" t="s">
        <v>2189</v>
      </c>
      <c r="E236" s="371" t="s">
        <v>715</v>
      </c>
      <c r="F236" s="360">
        <v>9</v>
      </c>
      <c r="G236" s="360">
        <v>0</v>
      </c>
      <c r="H236" s="360">
        <v>0</v>
      </c>
      <c r="I236" s="360">
        <v>0</v>
      </c>
      <c r="J236" s="360">
        <v>0</v>
      </c>
      <c r="K236" s="360">
        <v>2</v>
      </c>
      <c r="L236" s="360">
        <v>1</v>
      </c>
      <c r="M236" s="360">
        <v>0</v>
      </c>
      <c r="N236" s="360">
        <v>0</v>
      </c>
      <c r="O236" s="360">
        <v>0</v>
      </c>
      <c r="P236" s="360">
        <v>1</v>
      </c>
      <c r="Q236" s="360">
        <v>2</v>
      </c>
      <c r="R236" s="360">
        <v>2</v>
      </c>
      <c r="S236" s="360">
        <v>0</v>
      </c>
      <c r="T236" s="360">
        <v>1</v>
      </c>
      <c r="U236" s="360">
        <v>0</v>
      </c>
    </row>
    <row r="237" spans="2:21" s="40" customFormat="1" x14ac:dyDescent="0.3">
      <c r="B237" s="371" t="s">
        <v>218</v>
      </c>
      <c r="C237" s="371" t="s">
        <v>2191</v>
      </c>
      <c r="D237" s="371" t="s">
        <v>2189</v>
      </c>
      <c r="E237" s="371" t="s">
        <v>716</v>
      </c>
      <c r="F237" s="360">
        <v>19</v>
      </c>
      <c r="G237" s="360">
        <v>0</v>
      </c>
      <c r="H237" s="360">
        <v>0</v>
      </c>
      <c r="I237" s="360">
        <v>2</v>
      </c>
      <c r="J237" s="360">
        <v>0</v>
      </c>
      <c r="K237" s="360">
        <v>5</v>
      </c>
      <c r="L237" s="360">
        <v>1</v>
      </c>
      <c r="M237" s="360">
        <v>0</v>
      </c>
      <c r="N237" s="360">
        <v>0</v>
      </c>
      <c r="O237" s="360">
        <v>0</v>
      </c>
      <c r="P237" s="360">
        <v>1</v>
      </c>
      <c r="Q237" s="360">
        <v>2</v>
      </c>
      <c r="R237" s="360">
        <v>2</v>
      </c>
      <c r="S237" s="360">
        <v>4</v>
      </c>
      <c r="T237" s="360">
        <v>2</v>
      </c>
      <c r="U237" s="360">
        <v>0</v>
      </c>
    </row>
    <row r="238" spans="2:21" s="40" customFormat="1" x14ac:dyDescent="0.3">
      <c r="B238" s="371" t="s">
        <v>218</v>
      </c>
      <c r="C238" s="371" t="s">
        <v>2191</v>
      </c>
      <c r="D238" s="371" t="s">
        <v>2189</v>
      </c>
      <c r="E238" s="371" t="s">
        <v>717</v>
      </c>
      <c r="F238" s="360">
        <v>216</v>
      </c>
      <c r="G238" s="360">
        <v>2</v>
      </c>
      <c r="H238" s="360">
        <v>12</v>
      </c>
      <c r="I238" s="360">
        <v>54</v>
      </c>
      <c r="J238" s="360">
        <v>9</v>
      </c>
      <c r="K238" s="360">
        <v>33</v>
      </c>
      <c r="L238" s="360">
        <v>7</v>
      </c>
      <c r="M238" s="360">
        <v>0</v>
      </c>
      <c r="N238" s="360">
        <v>0</v>
      </c>
      <c r="O238" s="360">
        <v>6</v>
      </c>
      <c r="P238" s="360">
        <v>0</v>
      </c>
      <c r="Q238" s="360">
        <v>22</v>
      </c>
      <c r="R238" s="360">
        <v>24</v>
      </c>
      <c r="S238" s="360">
        <v>22</v>
      </c>
      <c r="T238" s="360">
        <v>20</v>
      </c>
      <c r="U238" s="360">
        <v>5</v>
      </c>
    </row>
    <row r="239" spans="2:21" s="40" customFormat="1" x14ac:dyDescent="0.3">
      <c r="B239" s="371" t="s">
        <v>218</v>
      </c>
      <c r="C239" s="371" t="s">
        <v>2191</v>
      </c>
      <c r="D239" s="371" t="s">
        <v>2189</v>
      </c>
      <c r="E239" s="371" t="s">
        <v>718</v>
      </c>
      <c r="F239" s="360">
        <v>128</v>
      </c>
      <c r="G239" s="360">
        <v>0</v>
      </c>
      <c r="H239" s="360">
        <v>5</v>
      </c>
      <c r="I239" s="360">
        <v>31</v>
      </c>
      <c r="J239" s="360">
        <v>2</v>
      </c>
      <c r="K239" s="360">
        <v>25</v>
      </c>
      <c r="L239" s="360">
        <v>5</v>
      </c>
      <c r="M239" s="360">
        <v>1</v>
      </c>
      <c r="N239" s="360">
        <v>0</v>
      </c>
      <c r="O239" s="360">
        <v>0</v>
      </c>
      <c r="P239" s="360">
        <v>0</v>
      </c>
      <c r="Q239" s="360">
        <v>16</v>
      </c>
      <c r="R239" s="360">
        <v>16</v>
      </c>
      <c r="S239" s="360">
        <v>14</v>
      </c>
      <c r="T239" s="360">
        <v>11</v>
      </c>
      <c r="U239" s="360">
        <v>2</v>
      </c>
    </row>
    <row r="240" spans="2:21" s="40" customFormat="1" x14ac:dyDescent="0.3">
      <c r="B240" s="371" t="s">
        <v>218</v>
      </c>
      <c r="C240" s="371" t="s">
        <v>2191</v>
      </c>
      <c r="D240" s="371" t="s">
        <v>2189</v>
      </c>
      <c r="E240" s="371" t="s">
        <v>719</v>
      </c>
      <c r="F240" s="360">
        <v>4</v>
      </c>
      <c r="G240" s="360">
        <v>0</v>
      </c>
      <c r="H240" s="360">
        <v>0</v>
      </c>
      <c r="I240" s="360">
        <v>0</v>
      </c>
      <c r="J240" s="360">
        <v>0</v>
      </c>
      <c r="K240" s="360">
        <v>2</v>
      </c>
      <c r="L240" s="360">
        <v>0</v>
      </c>
      <c r="M240" s="360">
        <v>0</v>
      </c>
      <c r="N240" s="360">
        <v>0</v>
      </c>
      <c r="O240" s="360">
        <v>0</v>
      </c>
      <c r="P240" s="360">
        <v>0</v>
      </c>
      <c r="Q240" s="360">
        <v>2</v>
      </c>
      <c r="R240" s="360">
        <v>0</v>
      </c>
      <c r="S240" s="360">
        <v>0</v>
      </c>
      <c r="T240" s="360">
        <v>0</v>
      </c>
      <c r="U240" s="360">
        <v>0</v>
      </c>
    </row>
    <row r="241" spans="2:21" s="40" customFormat="1" x14ac:dyDescent="0.3">
      <c r="B241" s="371" t="s">
        <v>218</v>
      </c>
      <c r="C241" s="371" t="s">
        <v>2191</v>
      </c>
      <c r="D241" s="371" t="s">
        <v>2189</v>
      </c>
      <c r="E241" s="371" t="s">
        <v>2702</v>
      </c>
      <c r="F241" s="360">
        <v>4</v>
      </c>
      <c r="G241" s="360">
        <v>0</v>
      </c>
      <c r="H241" s="360">
        <v>0</v>
      </c>
      <c r="I241" s="360">
        <v>1</v>
      </c>
      <c r="J241" s="360">
        <v>0</v>
      </c>
      <c r="K241" s="360">
        <v>1</v>
      </c>
      <c r="L241" s="360">
        <v>0</v>
      </c>
      <c r="M241" s="360">
        <v>0</v>
      </c>
      <c r="N241" s="360">
        <v>0</v>
      </c>
      <c r="O241" s="360">
        <v>0</v>
      </c>
      <c r="P241" s="360">
        <v>0</v>
      </c>
      <c r="Q241" s="360">
        <v>0</v>
      </c>
      <c r="R241" s="360">
        <v>2</v>
      </c>
      <c r="S241" s="360">
        <v>0</v>
      </c>
      <c r="T241" s="360">
        <v>0</v>
      </c>
      <c r="U241" s="360">
        <v>0</v>
      </c>
    </row>
    <row r="242" spans="2:21" s="40" customFormat="1" x14ac:dyDescent="0.3">
      <c r="B242" s="371" t="s">
        <v>218</v>
      </c>
      <c r="C242" s="371" t="s">
        <v>2191</v>
      </c>
      <c r="D242" s="371" t="s">
        <v>2189</v>
      </c>
      <c r="E242" s="371" t="s">
        <v>720</v>
      </c>
      <c r="F242" s="360">
        <v>11</v>
      </c>
      <c r="G242" s="360">
        <v>0</v>
      </c>
      <c r="H242" s="360">
        <v>0</v>
      </c>
      <c r="I242" s="360">
        <v>0</v>
      </c>
      <c r="J242" s="360">
        <v>0</v>
      </c>
      <c r="K242" s="360">
        <v>3</v>
      </c>
      <c r="L242" s="360">
        <v>0</v>
      </c>
      <c r="M242" s="360">
        <v>0</v>
      </c>
      <c r="N242" s="360">
        <v>0</v>
      </c>
      <c r="O242" s="360">
        <v>0</v>
      </c>
      <c r="P242" s="360">
        <v>0</v>
      </c>
      <c r="Q242" s="360">
        <v>1</v>
      </c>
      <c r="R242" s="360">
        <v>2</v>
      </c>
      <c r="S242" s="360">
        <v>2</v>
      </c>
      <c r="T242" s="360">
        <v>3</v>
      </c>
      <c r="U242" s="360">
        <v>0</v>
      </c>
    </row>
    <row r="243" spans="2:21" s="40" customFormat="1" x14ac:dyDescent="0.3">
      <c r="B243" s="371" t="s">
        <v>218</v>
      </c>
      <c r="C243" s="371" t="s">
        <v>2191</v>
      </c>
      <c r="D243" s="371" t="s">
        <v>2189</v>
      </c>
      <c r="E243" s="371" t="s">
        <v>721</v>
      </c>
      <c r="F243" s="360">
        <v>6</v>
      </c>
      <c r="G243" s="360">
        <v>0</v>
      </c>
      <c r="H243" s="360">
        <v>0</v>
      </c>
      <c r="I243" s="360">
        <v>1</v>
      </c>
      <c r="J243" s="360">
        <v>1</v>
      </c>
      <c r="K243" s="360">
        <v>0</v>
      </c>
      <c r="L243" s="360">
        <v>0</v>
      </c>
      <c r="M243" s="360">
        <v>0</v>
      </c>
      <c r="N243" s="360">
        <v>0</v>
      </c>
      <c r="O243" s="360">
        <v>0</v>
      </c>
      <c r="P243" s="360">
        <v>0</v>
      </c>
      <c r="Q243" s="360">
        <v>1</v>
      </c>
      <c r="R243" s="360">
        <v>1</v>
      </c>
      <c r="S243" s="360">
        <v>2</v>
      </c>
      <c r="T243" s="360">
        <v>0</v>
      </c>
      <c r="U243" s="360">
        <v>0</v>
      </c>
    </row>
    <row r="244" spans="2:21" s="40" customFormat="1" x14ac:dyDescent="0.3">
      <c r="B244" s="371" t="s">
        <v>218</v>
      </c>
      <c r="C244" s="371" t="s">
        <v>2191</v>
      </c>
      <c r="D244" s="371" t="s">
        <v>2189</v>
      </c>
      <c r="E244" s="371" t="s">
        <v>722</v>
      </c>
      <c r="F244" s="360">
        <v>1</v>
      </c>
      <c r="G244" s="360">
        <v>0</v>
      </c>
      <c r="H244" s="360">
        <v>0</v>
      </c>
      <c r="I244" s="360">
        <v>0</v>
      </c>
      <c r="J244" s="360">
        <v>0</v>
      </c>
      <c r="K244" s="360">
        <v>0</v>
      </c>
      <c r="L244" s="360">
        <v>0</v>
      </c>
      <c r="M244" s="360">
        <v>0</v>
      </c>
      <c r="N244" s="360">
        <v>0</v>
      </c>
      <c r="O244" s="360">
        <v>0</v>
      </c>
      <c r="P244" s="360">
        <v>0</v>
      </c>
      <c r="Q244" s="360">
        <v>0</v>
      </c>
      <c r="R244" s="360">
        <v>1</v>
      </c>
      <c r="S244" s="360">
        <v>0</v>
      </c>
      <c r="T244" s="360">
        <v>0</v>
      </c>
      <c r="U244" s="360">
        <v>0</v>
      </c>
    </row>
    <row r="245" spans="2:21" s="40" customFormat="1" x14ac:dyDescent="0.3">
      <c r="B245" s="371" t="s">
        <v>218</v>
      </c>
      <c r="C245" s="371" t="s">
        <v>2191</v>
      </c>
      <c r="D245" s="371" t="s">
        <v>2189</v>
      </c>
      <c r="E245" s="371" t="s">
        <v>723</v>
      </c>
      <c r="F245" s="360">
        <v>30</v>
      </c>
      <c r="G245" s="360">
        <v>0</v>
      </c>
      <c r="H245" s="360">
        <v>1</v>
      </c>
      <c r="I245" s="360">
        <v>4</v>
      </c>
      <c r="J245" s="360">
        <v>2</v>
      </c>
      <c r="K245" s="360">
        <v>7</v>
      </c>
      <c r="L245" s="360">
        <v>1</v>
      </c>
      <c r="M245" s="360">
        <v>1</v>
      </c>
      <c r="N245" s="360">
        <v>1</v>
      </c>
      <c r="O245" s="360">
        <v>0</v>
      </c>
      <c r="P245" s="360">
        <v>1</v>
      </c>
      <c r="Q245" s="360">
        <v>2</v>
      </c>
      <c r="R245" s="360">
        <v>6</v>
      </c>
      <c r="S245" s="360">
        <v>1</v>
      </c>
      <c r="T245" s="360">
        <v>3</v>
      </c>
      <c r="U245" s="360">
        <v>0</v>
      </c>
    </row>
    <row r="246" spans="2:21" s="40" customFormat="1" x14ac:dyDescent="0.3">
      <c r="B246" s="371" t="s">
        <v>218</v>
      </c>
      <c r="C246" s="371" t="s">
        <v>2191</v>
      </c>
      <c r="D246" s="371" t="s">
        <v>2189</v>
      </c>
      <c r="E246" s="371" t="s">
        <v>724</v>
      </c>
      <c r="F246" s="360">
        <v>8964</v>
      </c>
      <c r="G246" s="360">
        <v>18</v>
      </c>
      <c r="H246" s="360">
        <v>163</v>
      </c>
      <c r="I246" s="360">
        <v>1966</v>
      </c>
      <c r="J246" s="360">
        <v>214</v>
      </c>
      <c r="K246" s="360">
        <v>2029</v>
      </c>
      <c r="L246" s="360">
        <v>443</v>
      </c>
      <c r="M246" s="360">
        <v>56</v>
      </c>
      <c r="N246" s="360">
        <v>88</v>
      </c>
      <c r="O246" s="360">
        <v>27</v>
      </c>
      <c r="P246" s="360">
        <v>50</v>
      </c>
      <c r="Q246" s="360">
        <v>812</v>
      </c>
      <c r="R246" s="360">
        <v>874</v>
      </c>
      <c r="S246" s="360">
        <v>815</v>
      </c>
      <c r="T246" s="360">
        <v>1243</v>
      </c>
      <c r="U246" s="360">
        <v>166</v>
      </c>
    </row>
    <row r="247" spans="2:21" s="40" customFormat="1" x14ac:dyDescent="0.3">
      <c r="B247" s="371" t="s">
        <v>218</v>
      </c>
      <c r="C247" s="371" t="s">
        <v>2191</v>
      </c>
      <c r="D247" s="371" t="s">
        <v>2189</v>
      </c>
      <c r="E247" s="371" t="s">
        <v>725</v>
      </c>
      <c r="F247" s="360">
        <v>31</v>
      </c>
      <c r="G247" s="360">
        <v>0</v>
      </c>
      <c r="H247" s="360">
        <v>1</v>
      </c>
      <c r="I247" s="360">
        <v>7</v>
      </c>
      <c r="J247" s="360">
        <v>0</v>
      </c>
      <c r="K247" s="360">
        <v>7</v>
      </c>
      <c r="L247" s="360">
        <v>1</v>
      </c>
      <c r="M247" s="360">
        <v>0</v>
      </c>
      <c r="N247" s="360">
        <v>0</v>
      </c>
      <c r="O247" s="360">
        <v>0</v>
      </c>
      <c r="P247" s="360">
        <v>0</v>
      </c>
      <c r="Q247" s="360">
        <v>5</v>
      </c>
      <c r="R247" s="360">
        <v>7</v>
      </c>
      <c r="S247" s="360">
        <v>1</v>
      </c>
      <c r="T247" s="360">
        <v>2</v>
      </c>
      <c r="U247" s="360">
        <v>0</v>
      </c>
    </row>
    <row r="248" spans="2:21" s="40" customFormat="1" x14ac:dyDescent="0.3">
      <c r="B248" s="371" t="s">
        <v>218</v>
      </c>
      <c r="C248" s="371" t="s">
        <v>2191</v>
      </c>
      <c r="D248" s="371" t="s">
        <v>2189</v>
      </c>
      <c r="E248" s="371" t="s">
        <v>726</v>
      </c>
      <c r="F248" s="360">
        <v>30</v>
      </c>
      <c r="G248" s="360">
        <v>0</v>
      </c>
      <c r="H248" s="360">
        <v>1</v>
      </c>
      <c r="I248" s="360">
        <v>7</v>
      </c>
      <c r="J248" s="360">
        <v>1</v>
      </c>
      <c r="K248" s="360">
        <v>4</v>
      </c>
      <c r="L248" s="360">
        <v>1</v>
      </c>
      <c r="M248" s="360">
        <v>0</v>
      </c>
      <c r="N248" s="360">
        <v>2</v>
      </c>
      <c r="O248" s="360">
        <v>0</v>
      </c>
      <c r="P248" s="360">
        <v>0</v>
      </c>
      <c r="Q248" s="360">
        <v>4</v>
      </c>
      <c r="R248" s="360">
        <v>3</v>
      </c>
      <c r="S248" s="360">
        <v>4</v>
      </c>
      <c r="T248" s="360">
        <v>1</v>
      </c>
      <c r="U248" s="360">
        <v>2</v>
      </c>
    </row>
    <row r="249" spans="2:21" s="40" customFormat="1" x14ac:dyDescent="0.3">
      <c r="B249" s="371" t="s">
        <v>218</v>
      </c>
      <c r="C249" s="371" t="s">
        <v>2191</v>
      </c>
      <c r="D249" s="371" t="s">
        <v>2189</v>
      </c>
      <c r="E249" s="371" t="s">
        <v>727</v>
      </c>
      <c r="F249" s="360">
        <v>61</v>
      </c>
      <c r="G249" s="360">
        <v>0</v>
      </c>
      <c r="H249" s="360">
        <v>2</v>
      </c>
      <c r="I249" s="360">
        <v>16</v>
      </c>
      <c r="J249" s="360">
        <v>2</v>
      </c>
      <c r="K249" s="360">
        <v>8</v>
      </c>
      <c r="L249" s="360">
        <v>2</v>
      </c>
      <c r="M249" s="360">
        <v>0</v>
      </c>
      <c r="N249" s="360">
        <v>1</v>
      </c>
      <c r="O249" s="360">
        <v>0</v>
      </c>
      <c r="P249" s="360">
        <v>0</v>
      </c>
      <c r="Q249" s="360">
        <v>7</v>
      </c>
      <c r="R249" s="360">
        <v>13</v>
      </c>
      <c r="S249" s="360">
        <v>3</v>
      </c>
      <c r="T249" s="360">
        <v>5</v>
      </c>
      <c r="U249" s="360">
        <v>2</v>
      </c>
    </row>
    <row r="250" spans="2:21" s="40" customFormat="1" x14ac:dyDescent="0.3">
      <c r="B250" s="371" t="s">
        <v>218</v>
      </c>
      <c r="C250" s="371" t="s">
        <v>2191</v>
      </c>
      <c r="D250" s="371" t="s">
        <v>2189</v>
      </c>
      <c r="E250" s="371" t="s">
        <v>728</v>
      </c>
      <c r="F250" s="360">
        <v>7</v>
      </c>
      <c r="G250" s="360">
        <v>0</v>
      </c>
      <c r="H250" s="360">
        <v>0</v>
      </c>
      <c r="I250" s="360">
        <v>1</v>
      </c>
      <c r="J250" s="360">
        <v>0</v>
      </c>
      <c r="K250" s="360">
        <v>0</v>
      </c>
      <c r="L250" s="360">
        <v>0</v>
      </c>
      <c r="M250" s="360">
        <v>0</v>
      </c>
      <c r="N250" s="360">
        <v>1</v>
      </c>
      <c r="O250" s="360">
        <v>0</v>
      </c>
      <c r="P250" s="360">
        <v>0</v>
      </c>
      <c r="Q250" s="360">
        <v>2</v>
      </c>
      <c r="R250" s="360">
        <v>2</v>
      </c>
      <c r="S250" s="360">
        <v>1</v>
      </c>
      <c r="T250" s="360">
        <v>0</v>
      </c>
      <c r="U250" s="360">
        <v>0</v>
      </c>
    </row>
    <row r="251" spans="2:21" s="40" customFormat="1" x14ac:dyDescent="0.3">
      <c r="B251" s="371" t="s">
        <v>218</v>
      </c>
      <c r="C251" s="371" t="s">
        <v>2191</v>
      </c>
      <c r="D251" s="371" t="s">
        <v>2189</v>
      </c>
      <c r="E251" s="371" t="s">
        <v>729</v>
      </c>
      <c r="F251" s="360">
        <v>2</v>
      </c>
      <c r="G251" s="360">
        <v>0</v>
      </c>
      <c r="H251" s="360">
        <v>0</v>
      </c>
      <c r="I251" s="360">
        <v>0</v>
      </c>
      <c r="J251" s="360">
        <v>0</v>
      </c>
      <c r="K251" s="360">
        <v>0</v>
      </c>
      <c r="L251" s="360">
        <v>0</v>
      </c>
      <c r="M251" s="360">
        <v>0</v>
      </c>
      <c r="N251" s="360">
        <v>0</v>
      </c>
      <c r="O251" s="360">
        <v>0</v>
      </c>
      <c r="P251" s="360">
        <v>0</v>
      </c>
      <c r="Q251" s="360">
        <v>1</v>
      </c>
      <c r="R251" s="360">
        <v>1</v>
      </c>
      <c r="S251" s="360">
        <v>0</v>
      </c>
      <c r="T251" s="360">
        <v>0</v>
      </c>
      <c r="U251" s="360">
        <v>0</v>
      </c>
    </row>
    <row r="252" spans="2:21" s="40" customFormat="1" x14ac:dyDescent="0.3">
      <c r="B252" s="371" t="s">
        <v>218</v>
      </c>
      <c r="C252" s="371" t="s">
        <v>2191</v>
      </c>
      <c r="D252" s="371" t="s">
        <v>2189</v>
      </c>
      <c r="E252" s="371" t="s">
        <v>730</v>
      </c>
      <c r="F252" s="360">
        <v>8</v>
      </c>
      <c r="G252" s="360">
        <v>0</v>
      </c>
      <c r="H252" s="360">
        <v>0</v>
      </c>
      <c r="I252" s="360">
        <v>2</v>
      </c>
      <c r="J252" s="360">
        <v>2</v>
      </c>
      <c r="K252" s="360">
        <v>3</v>
      </c>
      <c r="L252" s="360">
        <v>1</v>
      </c>
      <c r="M252" s="360">
        <v>0</v>
      </c>
      <c r="N252" s="360">
        <v>0</v>
      </c>
      <c r="O252" s="360">
        <v>0</v>
      </c>
      <c r="P252" s="360">
        <v>0</v>
      </c>
      <c r="Q252" s="360">
        <v>0</v>
      </c>
      <c r="R252" s="360">
        <v>0</v>
      </c>
      <c r="S252" s="360">
        <v>0</v>
      </c>
      <c r="T252" s="360">
        <v>0</v>
      </c>
      <c r="U252" s="360">
        <v>0</v>
      </c>
    </row>
    <row r="253" spans="2:21" s="40" customFormat="1" x14ac:dyDescent="0.3">
      <c r="B253" s="371" t="s">
        <v>218</v>
      </c>
      <c r="C253" s="371" t="s">
        <v>2191</v>
      </c>
      <c r="D253" s="371" t="s">
        <v>2189</v>
      </c>
      <c r="E253" s="371" t="s">
        <v>731</v>
      </c>
      <c r="F253" s="360">
        <v>126</v>
      </c>
      <c r="G253" s="360">
        <v>1</v>
      </c>
      <c r="H253" s="360">
        <v>2</v>
      </c>
      <c r="I253" s="360">
        <v>22</v>
      </c>
      <c r="J253" s="360">
        <v>4</v>
      </c>
      <c r="K253" s="360">
        <v>25</v>
      </c>
      <c r="L253" s="360">
        <v>10</v>
      </c>
      <c r="M253" s="360">
        <v>0</v>
      </c>
      <c r="N253" s="360">
        <v>1</v>
      </c>
      <c r="O253" s="360">
        <v>0</v>
      </c>
      <c r="P253" s="360">
        <v>2</v>
      </c>
      <c r="Q253" s="360">
        <v>18</v>
      </c>
      <c r="R253" s="360">
        <v>8</v>
      </c>
      <c r="S253" s="360">
        <v>19</v>
      </c>
      <c r="T253" s="360">
        <v>13</v>
      </c>
      <c r="U253" s="360">
        <v>1</v>
      </c>
    </row>
    <row r="254" spans="2:21" s="40" customFormat="1" x14ac:dyDescent="0.3">
      <c r="B254" s="371" t="s">
        <v>218</v>
      </c>
      <c r="C254" s="371" t="s">
        <v>2191</v>
      </c>
      <c r="D254" s="371" t="s">
        <v>2189</v>
      </c>
      <c r="E254" s="371" t="s">
        <v>732</v>
      </c>
      <c r="F254" s="360">
        <v>96</v>
      </c>
      <c r="G254" s="360">
        <v>1</v>
      </c>
      <c r="H254" s="360">
        <v>0</v>
      </c>
      <c r="I254" s="360">
        <v>21</v>
      </c>
      <c r="J254" s="360">
        <v>1</v>
      </c>
      <c r="K254" s="360">
        <v>21</v>
      </c>
      <c r="L254" s="360">
        <v>3</v>
      </c>
      <c r="M254" s="360">
        <v>0</v>
      </c>
      <c r="N254" s="360">
        <v>0</v>
      </c>
      <c r="O254" s="360">
        <v>0</v>
      </c>
      <c r="P254" s="360">
        <v>0</v>
      </c>
      <c r="Q254" s="360">
        <v>13</v>
      </c>
      <c r="R254" s="360">
        <v>13</v>
      </c>
      <c r="S254" s="360">
        <v>4</v>
      </c>
      <c r="T254" s="360">
        <v>18</v>
      </c>
      <c r="U254" s="360">
        <v>1</v>
      </c>
    </row>
    <row r="255" spans="2:21" s="40" customFormat="1" x14ac:dyDescent="0.3">
      <c r="B255" s="371" t="s">
        <v>218</v>
      </c>
      <c r="C255" s="371" t="s">
        <v>2191</v>
      </c>
      <c r="D255" s="371" t="s">
        <v>2189</v>
      </c>
      <c r="E255" s="371" t="s">
        <v>733</v>
      </c>
      <c r="F255" s="360">
        <v>105</v>
      </c>
      <c r="G255" s="360">
        <v>1</v>
      </c>
      <c r="H255" s="360">
        <v>3</v>
      </c>
      <c r="I255" s="360">
        <v>24</v>
      </c>
      <c r="J255" s="360">
        <v>3</v>
      </c>
      <c r="K255" s="360">
        <v>19</v>
      </c>
      <c r="L255" s="360">
        <v>8</v>
      </c>
      <c r="M255" s="360">
        <v>1</v>
      </c>
      <c r="N255" s="360">
        <v>1</v>
      </c>
      <c r="O255" s="360">
        <v>0</v>
      </c>
      <c r="P255" s="360">
        <v>0</v>
      </c>
      <c r="Q255" s="360">
        <v>11</v>
      </c>
      <c r="R255" s="360">
        <v>13</v>
      </c>
      <c r="S255" s="360">
        <v>13</v>
      </c>
      <c r="T255" s="360">
        <v>4</v>
      </c>
      <c r="U255" s="360">
        <v>4</v>
      </c>
    </row>
    <row r="256" spans="2:21" s="40" customFormat="1" x14ac:dyDescent="0.3">
      <c r="B256" s="371" t="s">
        <v>218</v>
      </c>
      <c r="C256" s="371" t="s">
        <v>2191</v>
      </c>
      <c r="D256" s="371" t="s">
        <v>2189</v>
      </c>
      <c r="E256" s="371" t="s">
        <v>734</v>
      </c>
      <c r="F256" s="360">
        <v>2</v>
      </c>
      <c r="G256" s="360">
        <v>0</v>
      </c>
      <c r="H256" s="360">
        <v>0</v>
      </c>
      <c r="I256" s="360">
        <v>1</v>
      </c>
      <c r="J256" s="360">
        <v>0</v>
      </c>
      <c r="K256" s="360">
        <v>0</v>
      </c>
      <c r="L256" s="360">
        <v>0</v>
      </c>
      <c r="M256" s="360">
        <v>0</v>
      </c>
      <c r="N256" s="360">
        <v>0</v>
      </c>
      <c r="O256" s="360">
        <v>0</v>
      </c>
      <c r="P256" s="360">
        <v>0</v>
      </c>
      <c r="Q256" s="360">
        <v>0</v>
      </c>
      <c r="R256" s="360">
        <v>1</v>
      </c>
      <c r="S256" s="360">
        <v>0</v>
      </c>
      <c r="T256" s="360">
        <v>0</v>
      </c>
      <c r="U256" s="360">
        <v>0</v>
      </c>
    </row>
    <row r="257" spans="2:21" s="40" customFormat="1" x14ac:dyDescent="0.3">
      <c r="B257" s="371" t="s">
        <v>218</v>
      </c>
      <c r="C257" s="371" t="s">
        <v>2191</v>
      </c>
      <c r="D257" s="371" t="s">
        <v>2189</v>
      </c>
      <c r="E257" s="371" t="s">
        <v>735</v>
      </c>
      <c r="F257" s="360">
        <v>65</v>
      </c>
      <c r="G257" s="360">
        <v>1</v>
      </c>
      <c r="H257" s="360">
        <v>0</v>
      </c>
      <c r="I257" s="360">
        <v>13</v>
      </c>
      <c r="J257" s="360">
        <v>0</v>
      </c>
      <c r="K257" s="360">
        <v>16</v>
      </c>
      <c r="L257" s="360">
        <v>1</v>
      </c>
      <c r="M257" s="360">
        <v>0</v>
      </c>
      <c r="N257" s="360">
        <v>1</v>
      </c>
      <c r="O257" s="360">
        <v>0</v>
      </c>
      <c r="P257" s="360">
        <v>0</v>
      </c>
      <c r="Q257" s="360">
        <v>8</v>
      </c>
      <c r="R257" s="360">
        <v>6</v>
      </c>
      <c r="S257" s="360">
        <v>9</v>
      </c>
      <c r="T257" s="360">
        <v>10</v>
      </c>
      <c r="U257" s="360">
        <v>0</v>
      </c>
    </row>
    <row r="258" spans="2:21" s="40" customFormat="1" x14ac:dyDescent="0.3">
      <c r="B258" s="371" t="s">
        <v>218</v>
      </c>
      <c r="C258" s="371" t="s">
        <v>2191</v>
      </c>
      <c r="D258" s="371" t="s">
        <v>2189</v>
      </c>
      <c r="E258" s="371" t="s">
        <v>2229</v>
      </c>
      <c r="F258" s="360">
        <v>432</v>
      </c>
      <c r="G258" s="360">
        <v>2</v>
      </c>
      <c r="H258" s="360">
        <v>10</v>
      </c>
      <c r="I258" s="360">
        <v>82</v>
      </c>
      <c r="J258" s="360">
        <v>33</v>
      </c>
      <c r="K258" s="360">
        <v>103</v>
      </c>
      <c r="L258" s="360">
        <v>13</v>
      </c>
      <c r="M258" s="360">
        <v>1</v>
      </c>
      <c r="N258" s="360">
        <v>32</v>
      </c>
      <c r="O258" s="360">
        <v>5</v>
      </c>
      <c r="P258" s="360">
        <v>1</v>
      </c>
      <c r="Q258" s="360">
        <v>21</v>
      </c>
      <c r="R258" s="360">
        <v>61</v>
      </c>
      <c r="S258" s="360">
        <v>37</v>
      </c>
      <c r="T258" s="360">
        <v>24</v>
      </c>
      <c r="U258" s="360">
        <v>7</v>
      </c>
    </row>
    <row r="259" spans="2:21" s="40" customFormat="1" x14ac:dyDescent="0.3">
      <c r="B259" s="371" t="s">
        <v>218</v>
      </c>
      <c r="C259" s="371" t="s">
        <v>2191</v>
      </c>
      <c r="D259" s="371" t="s">
        <v>2189</v>
      </c>
      <c r="E259" s="371" t="s">
        <v>736</v>
      </c>
      <c r="F259" s="360">
        <v>43</v>
      </c>
      <c r="G259" s="360">
        <v>9</v>
      </c>
      <c r="H259" s="360">
        <v>0</v>
      </c>
      <c r="I259" s="360">
        <v>1</v>
      </c>
      <c r="J259" s="360">
        <v>2</v>
      </c>
      <c r="K259" s="360">
        <v>8</v>
      </c>
      <c r="L259" s="360">
        <v>0</v>
      </c>
      <c r="M259" s="360">
        <v>0</v>
      </c>
      <c r="N259" s="360">
        <v>1</v>
      </c>
      <c r="O259" s="360">
        <v>15</v>
      </c>
      <c r="P259" s="360">
        <v>0</v>
      </c>
      <c r="Q259" s="360">
        <v>2</v>
      </c>
      <c r="R259" s="360">
        <v>3</v>
      </c>
      <c r="S259" s="360">
        <v>1</v>
      </c>
      <c r="T259" s="360">
        <v>0</v>
      </c>
      <c r="U259" s="360">
        <v>1</v>
      </c>
    </row>
    <row r="260" spans="2:21" s="40" customFormat="1" x14ac:dyDescent="0.3">
      <c r="B260" s="371" t="s">
        <v>218</v>
      </c>
      <c r="C260" s="371" t="s">
        <v>2191</v>
      </c>
      <c r="D260" s="371" t="s">
        <v>2189</v>
      </c>
      <c r="E260" s="371" t="s">
        <v>2703</v>
      </c>
      <c r="F260" s="360">
        <v>6</v>
      </c>
      <c r="G260" s="360">
        <v>0</v>
      </c>
      <c r="H260" s="360">
        <v>0</v>
      </c>
      <c r="I260" s="360">
        <v>3</v>
      </c>
      <c r="J260" s="360">
        <v>0</v>
      </c>
      <c r="K260" s="360">
        <v>0</v>
      </c>
      <c r="L260" s="360">
        <v>1</v>
      </c>
      <c r="M260" s="360">
        <v>0</v>
      </c>
      <c r="N260" s="360">
        <v>0</v>
      </c>
      <c r="O260" s="360">
        <v>0</v>
      </c>
      <c r="P260" s="360">
        <v>0</v>
      </c>
      <c r="Q260" s="360">
        <v>1</v>
      </c>
      <c r="R260" s="360">
        <v>1</v>
      </c>
      <c r="S260" s="360">
        <v>0</v>
      </c>
      <c r="T260" s="360">
        <v>0</v>
      </c>
      <c r="U260" s="360">
        <v>0</v>
      </c>
    </row>
    <row r="261" spans="2:21" s="40" customFormat="1" x14ac:dyDescent="0.3">
      <c r="B261" s="371" t="s">
        <v>218</v>
      </c>
      <c r="C261" s="371" t="s">
        <v>2191</v>
      </c>
      <c r="D261" s="371" t="s">
        <v>2189</v>
      </c>
      <c r="E261" s="371" t="s">
        <v>1908</v>
      </c>
      <c r="F261" s="360">
        <v>29</v>
      </c>
      <c r="G261" s="360">
        <v>1</v>
      </c>
      <c r="H261" s="360">
        <v>1</v>
      </c>
      <c r="I261" s="360">
        <v>4</v>
      </c>
      <c r="J261" s="360">
        <v>0</v>
      </c>
      <c r="K261" s="360">
        <v>5</v>
      </c>
      <c r="L261" s="360">
        <v>1</v>
      </c>
      <c r="M261" s="360">
        <v>0</v>
      </c>
      <c r="N261" s="360">
        <v>0</v>
      </c>
      <c r="O261" s="360">
        <v>0</v>
      </c>
      <c r="P261" s="360">
        <v>0</v>
      </c>
      <c r="Q261" s="360">
        <v>2</v>
      </c>
      <c r="R261" s="360">
        <v>8</v>
      </c>
      <c r="S261" s="360">
        <v>5</v>
      </c>
      <c r="T261" s="360">
        <v>1</v>
      </c>
      <c r="U261" s="360">
        <v>1</v>
      </c>
    </row>
    <row r="262" spans="2:21" s="40" customFormat="1" x14ac:dyDescent="0.3">
      <c r="B262" s="371" t="s">
        <v>218</v>
      </c>
      <c r="C262" s="371" t="s">
        <v>2191</v>
      </c>
      <c r="D262" s="371" t="s">
        <v>2189</v>
      </c>
      <c r="E262" s="371" t="s">
        <v>737</v>
      </c>
      <c r="F262" s="360">
        <v>1</v>
      </c>
      <c r="G262" s="360">
        <v>0</v>
      </c>
      <c r="H262" s="360">
        <v>0</v>
      </c>
      <c r="I262" s="360">
        <v>1</v>
      </c>
      <c r="J262" s="360">
        <v>0</v>
      </c>
      <c r="K262" s="360">
        <v>0</v>
      </c>
      <c r="L262" s="360">
        <v>0</v>
      </c>
      <c r="M262" s="360">
        <v>0</v>
      </c>
      <c r="N262" s="360">
        <v>0</v>
      </c>
      <c r="O262" s="360">
        <v>0</v>
      </c>
      <c r="P262" s="360">
        <v>0</v>
      </c>
      <c r="Q262" s="360">
        <v>0</v>
      </c>
      <c r="R262" s="360">
        <v>0</v>
      </c>
      <c r="S262" s="360">
        <v>0</v>
      </c>
      <c r="T262" s="360">
        <v>0</v>
      </c>
      <c r="U262" s="360">
        <v>0</v>
      </c>
    </row>
    <row r="263" spans="2:21" s="40" customFormat="1" x14ac:dyDescent="0.3">
      <c r="B263" s="371" t="s">
        <v>218</v>
      </c>
      <c r="C263" s="371" t="s">
        <v>2191</v>
      </c>
      <c r="D263" s="371" t="s">
        <v>2189</v>
      </c>
      <c r="E263" s="371" t="s">
        <v>738</v>
      </c>
      <c r="F263" s="360">
        <v>8</v>
      </c>
      <c r="G263" s="360">
        <v>0</v>
      </c>
      <c r="H263" s="360">
        <v>0</v>
      </c>
      <c r="I263" s="360">
        <v>2</v>
      </c>
      <c r="J263" s="360">
        <v>0</v>
      </c>
      <c r="K263" s="360">
        <v>2</v>
      </c>
      <c r="L263" s="360">
        <v>0</v>
      </c>
      <c r="M263" s="360">
        <v>0</v>
      </c>
      <c r="N263" s="360">
        <v>0</v>
      </c>
      <c r="O263" s="360">
        <v>0</v>
      </c>
      <c r="P263" s="360">
        <v>0</v>
      </c>
      <c r="Q263" s="360">
        <v>3</v>
      </c>
      <c r="R263" s="360">
        <v>0</v>
      </c>
      <c r="S263" s="360">
        <v>1</v>
      </c>
      <c r="T263" s="360">
        <v>0</v>
      </c>
      <c r="U263" s="360">
        <v>0</v>
      </c>
    </row>
    <row r="264" spans="2:21" s="40" customFormat="1" x14ac:dyDescent="0.3">
      <c r="B264" s="371" t="s">
        <v>218</v>
      </c>
      <c r="C264" s="371" t="s">
        <v>2191</v>
      </c>
      <c r="D264" s="371" t="s">
        <v>2189</v>
      </c>
      <c r="E264" s="371" t="s">
        <v>739</v>
      </c>
      <c r="F264" s="360">
        <v>335</v>
      </c>
      <c r="G264" s="360">
        <v>3</v>
      </c>
      <c r="H264" s="360">
        <v>2</v>
      </c>
      <c r="I264" s="360">
        <v>73</v>
      </c>
      <c r="J264" s="360">
        <v>7</v>
      </c>
      <c r="K264" s="360">
        <v>57</v>
      </c>
      <c r="L264" s="360">
        <v>18</v>
      </c>
      <c r="M264" s="360">
        <v>3</v>
      </c>
      <c r="N264" s="360">
        <v>2</v>
      </c>
      <c r="O264" s="360">
        <v>2</v>
      </c>
      <c r="P264" s="360">
        <v>1</v>
      </c>
      <c r="Q264" s="360">
        <v>24</v>
      </c>
      <c r="R264" s="360">
        <v>72</v>
      </c>
      <c r="S264" s="360">
        <v>32</v>
      </c>
      <c r="T264" s="360">
        <v>33</v>
      </c>
      <c r="U264" s="360">
        <v>6</v>
      </c>
    </row>
    <row r="265" spans="2:21" s="40" customFormat="1" x14ac:dyDescent="0.3">
      <c r="B265" s="371" t="s">
        <v>218</v>
      </c>
      <c r="C265" s="371" t="s">
        <v>2191</v>
      </c>
      <c r="D265" s="371" t="s">
        <v>2189</v>
      </c>
      <c r="E265" s="371" t="s">
        <v>740</v>
      </c>
      <c r="F265" s="360">
        <v>846</v>
      </c>
      <c r="G265" s="360">
        <v>6</v>
      </c>
      <c r="H265" s="360">
        <v>13</v>
      </c>
      <c r="I265" s="360">
        <v>195</v>
      </c>
      <c r="J265" s="360">
        <v>19</v>
      </c>
      <c r="K265" s="360">
        <v>189</v>
      </c>
      <c r="L265" s="360">
        <v>41</v>
      </c>
      <c r="M265" s="360">
        <v>7</v>
      </c>
      <c r="N265" s="360">
        <v>6</v>
      </c>
      <c r="O265" s="360">
        <v>3</v>
      </c>
      <c r="P265" s="360">
        <v>4</v>
      </c>
      <c r="Q265" s="360">
        <v>80</v>
      </c>
      <c r="R265" s="360">
        <v>142</v>
      </c>
      <c r="S265" s="360">
        <v>75</v>
      </c>
      <c r="T265" s="360">
        <v>55</v>
      </c>
      <c r="U265" s="360">
        <v>11</v>
      </c>
    </row>
    <row r="266" spans="2:21" s="40" customFormat="1" x14ac:dyDescent="0.3">
      <c r="B266" s="371" t="s">
        <v>218</v>
      </c>
      <c r="C266" s="371" t="s">
        <v>2191</v>
      </c>
      <c r="D266" s="371" t="s">
        <v>2189</v>
      </c>
      <c r="E266" s="371" t="s">
        <v>741</v>
      </c>
      <c r="F266" s="360">
        <v>1453</v>
      </c>
      <c r="G266" s="360">
        <v>7</v>
      </c>
      <c r="H266" s="360">
        <v>16</v>
      </c>
      <c r="I266" s="360">
        <v>267</v>
      </c>
      <c r="J266" s="360">
        <v>35</v>
      </c>
      <c r="K266" s="360">
        <v>293</v>
      </c>
      <c r="L266" s="360">
        <v>79</v>
      </c>
      <c r="M266" s="360">
        <v>12</v>
      </c>
      <c r="N266" s="360">
        <v>18</v>
      </c>
      <c r="O266" s="360">
        <v>7</v>
      </c>
      <c r="P266" s="360">
        <v>12</v>
      </c>
      <c r="Q266" s="360">
        <v>173</v>
      </c>
      <c r="R266" s="360">
        <v>195</v>
      </c>
      <c r="S266" s="360">
        <v>196</v>
      </c>
      <c r="T266" s="360">
        <v>110</v>
      </c>
      <c r="U266" s="360">
        <v>33</v>
      </c>
    </row>
    <row r="267" spans="2:21" s="40" customFormat="1" x14ac:dyDescent="0.3">
      <c r="B267" s="371" t="s">
        <v>218</v>
      </c>
      <c r="C267" s="371" t="s">
        <v>2191</v>
      </c>
      <c r="D267" s="371" t="s">
        <v>2189</v>
      </c>
      <c r="E267" s="371" t="s">
        <v>742</v>
      </c>
      <c r="F267" s="360">
        <v>4</v>
      </c>
      <c r="G267" s="360">
        <v>0</v>
      </c>
      <c r="H267" s="360">
        <v>0</v>
      </c>
      <c r="I267" s="360">
        <v>1</v>
      </c>
      <c r="J267" s="360">
        <v>0</v>
      </c>
      <c r="K267" s="360">
        <v>1</v>
      </c>
      <c r="L267" s="360">
        <v>0</v>
      </c>
      <c r="M267" s="360">
        <v>0</v>
      </c>
      <c r="N267" s="360">
        <v>0</v>
      </c>
      <c r="O267" s="360">
        <v>0</v>
      </c>
      <c r="P267" s="360">
        <v>0</v>
      </c>
      <c r="Q267" s="360">
        <v>0</v>
      </c>
      <c r="R267" s="360">
        <v>2</v>
      </c>
      <c r="S267" s="360">
        <v>0</v>
      </c>
      <c r="T267" s="360">
        <v>0</v>
      </c>
      <c r="U267" s="360">
        <v>0</v>
      </c>
    </row>
    <row r="268" spans="2:21" s="40" customFormat="1" x14ac:dyDescent="0.3">
      <c r="B268" s="371" t="s">
        <v>218</v>
      </c>
      <c r="C268" s="371" t="s">
        <v>2191</v>
      </c>
      <c r="D268" s="371" t="s">
        <v>2189</v>
      </c>
      <c r="E268" s="371" t="s">
        <v>743</v>
      </c>
      <c r="F268" s="360">
        <v>12</v>
      </c>
      <c r="G268" s="360">
        <v>0</v>
      </c>
      <c r="H268" s="360">
        <v>0</v>
      </c>
      <c r="I268" s="360">
        <v>1</v>
      </c>
      <c r="J268" s="360">
        <v>0</v>
      </c>
      <c r="K268" s="360">
        <v>6</v>
      </c>
      <c r="L268" s="360">
        <v>0</v>
      </c>
      <c r="M268" s="360">
        <v>0</v>
      </c>
      <c r="N268" s="360">
        <v>0</v>
      </c>
      <c r="O268" s="360">
        <v>0</v>
      </c>
      <c r="P268" s="360">
        <v>0</v>
      </c>
      <c r="Q268" s="360">
        <v>0</v>
      </c>
      <c r="R268" s="360">
        <v>2</v>
      </c>
      <c r="S268" s="360">
        <v>1</v>
      </c>
      <c r="T268" s="360">
        <v>2</v>
      </c>
      <c r="U268" s="360">
        <v>0</v>
      </c>
    </row>
    <row r="269" spans="2:21" s="40" customFormat="1" x14ac:dyDescent="0.3">
      <c r="B269" s="371" t="s">
        <v>218</v>
      </c>
      <c r="C269" s="371" t="s">
        <v>2191</v>
      </c>
      <c r="D269" s="371" t="s">
        <v>2189</v>
      </c>
      <c r="E269" s="371" t="s">
        <v>744</v>
      </c>
      <c r="F269" s="360">
        <v>26</v>
      </c>
      <c r="G269" s="360">
        <v>0</v>
      </c>
      <c r="H269" s="360">
        <v>0</v>
      </c>
      <c r="I269" s="360">
        <v>3</v>
      </c>
      <c r="J269" s="360">
        <v>2</v>
      </c>
      <c r="K269" s="360">
        <v>5</v>
      </c>
      <c r="L269" s="360">
        <v>1</v>
      </c>
      <c r="M269" s="360">
        <v>0</v>
      </c>
      <c r="N269" s="360">
        <v>0</v>
      </c>
      <c r="O269" s="360">
        <v>0</v>
      </c>
      <c r="P269" s="360">
        <v>0</v>
      </c>
      <c r="Q269" s="360">
        <v>5</v>
      </c>
      <c r="R269" s="360">
        <v>4</v>
      </c>
      <c r="S269" s="360">
        <v>2</v>
      </c>
      <c r="T269" s="360">
        <v>4</v>
      </c>
      <c r="U269" s="360">
        <v>0</v>
      </c>
    </row>
    <row r="270" spans="2:21" s="40" customFormat="1" x14ac:dyDescent="0.3">
      <c r="B270" s="371" t="s">
        <v>218</v>
      </c>
      <c r="C270" s="371" t="s">
        <v>2191</v>
      </c>
      <c r="D270" s="371" t="s">
        <v>2189</v>
      </c>
      <c r="E270" s="371" t="s">
        <v>745</v>
      </c>
      <c r="F270" s="360">
        <v>23</v>
      </c>
      <c r="G270" s="360">
        <v>0</v>
      </c>
      <c r="H270" s="360">
        <v>0</v>
      </c>
      <c r="I270" s="360">
        <v>0</v>
      </c>
      <c r="J270" s="360">
        <v>0</v>
      </c>
      <c r="K270" s="360">
        <v>5</v>
      </c>
      <c r="L270" s="360">
        <v>4</v>
      </c>
      <c r="M270" s="360">
        <v>0</v>
      </c>
      <c r="N270" s="360">
        <v>0</v>
      </c>
      <c r="O270" s="360">
        <v>0</v>
      </c>
      <c r="P270" s="360">
        <v>0</v>
      </c>
      <c r="Q270" s="360">
        <v>1</v>
      </c>
      <c r="R270" s="360">
        <v>4</v>
      </c>
      <c r="S270" s="360">
        <v>2</v>
      </c>
      <c r="T270" s="360">
        <v>6</v>
      </c>
      <c r="U270" s="360">
        <v>1</v>
      </c>
    </row>
    <row r="271" spans="2:21" s="40" customFormat="1" x14ac:dyDescent="0.3">
      <c r="B271" s="371" t="s">
        <v>218</v>
      </c>
      <c r="C271" s="371" t="s">
        <v>2191</v>
      </c>
      <c r="D271" s="371" t="s">
        <v>2189</v>
      </c>
      <c r="E271" s="371" t="s">
        <v>746</v>
      </c>
      <c r="F271" s="360">
        <v>45</v>
      </c>
      <c r="G271" s="360">
        <v>0</v>
      </c>
      <c r="H271" s="360">
        <v>1</v>
      </c>
      <c r="I271" s="360">
        <v>7</v>
      </c>
      <c r="J271" s="360">
        <v>0</v>
      </c>
      <c r="K271" s="360">
        <v>9</v>
      </c>
      <c r="L271" s="360">
        <v>2</v>
      </c>
      <c r="M271" s="360">
        <v>0</v>
      </c>
      <c r="N271" s="360">
        <v>1</v>
      </c>
      <c r="O271" s="360">
        <v>0</v>
      </c>
      <c r="P271" s="360">
        <v>0</v>
      </c>
      <c r="Q271" s="360">
        <v>2</v>
      </c>
      <c r="R271" s="360">
        <v>7</v>
      </c>
      <c r="S271" s="360">
        <v>9</v>
      </c>
      <c r="T271" s="360">
        <v>6</v>
      </c>
      <c r="U271" s="360">
        <v>1</v>
      </c>
    </row>
    <row r="272" spans="2:21" s="40" customFormat="1" x14ac:dyDescent="0.3">
      <c r="B272" s="371" t="s">
        <v>218</v>
      </c>
      <c r="C272" s="371" t="s">
        <v>2191</v>
      </c>
      <c r="D272" s="371" t="s">
        <v>2189</v>
      </c>
      <c r="E272" s="371" t="s">
        <v>747</v>
      </c>
      <c r="F272" s="360">
        <v>4</v>
      </c>
      <c r="G272" s="360">
        <v>0</v>
      </c>
      <c r="H272" s="360">
        <v>0</v>
      </c>
      <c r="I272" s="360">
        <v>1</v>
      </c>
      <c r="J272" s="360">
        <v>0</v>
      </c>
      <c r="K272" s="360">
        <v>2</v>
      </c>
      <c r="L272" s="360">
        <v>0</v>
      </c>
      <c r="M272" s="360">
        <v>1</v>
      </c>
      <c r="N272" s="360">
        <v>0</v>
      </c>
      <c r="O272" s="360">
        <v>0</v>
      </c>
      <c r="P272" s="360">
        <v>0</v>
      </c>
      <c r="Q272" s="360">
        <v>0</v>
      </c>
      <c r="R272" s="360">
        <v>0</v>
      </c>
      <c r="S272" s="360">
        <v>0</v>
      </c>
      <c r="T272" s="360">
        <v>0</v>
      </c>
      <c r="U272" s="360">
        <v>0</v>
      </c>
    </row>
    <row r="273" spans="2:21" s="40" customFormat="1" x14ac:dyDescent="0.3">
      <c r="B273" s="371" t="s">
        <v>218</v>
      </c>
      <c r="C273" s="371" t="s">
        <v>2191</v>
      </c>
      <c r="D273" s="371" t="s">
        <v>2189</v>
      </c>
      <c r="E273" s="371" t="s">
        <v>748</v>
      </c>
      <c r="F273" s="360">
        <v>6</v>
      </c>
      <c r="G273" s="360">
        <v>0</v>
      </c>
      <c r="H273" s="360">
        <v>0</v>
      </c>
      <c r="I273" s="360">
        <v>0</v>
      </c>
      <c r="J273" s="360">
        <v>0</v>
      </c>
      <c r="K273" s="360">
        <v>3</v>
      </c>
      <c r="L273" s="360">
        <v>1</v>
      </c>
      <c r="M273" s="360">
        <v>0</v>
      </c>
      <c r="N273" s="360">
        <v>0</v>
      </c>
      <c r="O273" s="360">
        <v>0</v>
      </c>
      <c r="P273" s="360">
        <v>0</v>
      </c>
      <c r="Q273" s="360">
        <v>1</v>
      </c>
      <c r="R273" s="360">
        <v>0</v>
      </c>
      <c r="S273" s="360">
        <v>1</v>
      </c>
      <c r="T273" s="360">
        <v>0</v>
      </c>
      <c r="U273" s="360">
        <v>0</v>
      </c>
    </row>
    <row r="274" spans="2:21" s="40" customFormat="1" x14ac:dyDescent="0.3">
      <c r="B274" s="371" t="s">
        <v>218</v>
      </c>
      <c r="C274" s="371" t="s">
        <v>2191</v>
      </c>
      <c r="D274" s="371" t="s">
        <v>2189</v>
      </c>
      <c r="E274" s="371" t="s">
        <v>749</v>
      </c>
      <c r="F274" s="360">
        <v>24</v>
      </c>
      <c r="G274" s="360">
        <v>0</v>
      </c>
      <c r="H274" s="360">
        <v>1</v>
      </c>
      <c r="I274" s="360">
        <v>4</v>
      </c>
      <c r="J274" s="360">
        <v>1</v>
      </c>
      <c r="K274" s="360">
        <v>7</v>
      </c>
      <c r="L274" s="360">
        <v>2</v>
      </c>
      <c r="M274" s="360">
        <v>0</v>
      </c>
      <c r="N274" s="360">
        <v>1</v>
      </c>
      <c r="O274" s="360">
        <v>0</v>
      </c>
      <c r="P274" s="360">
        <v>0</v>
      </c>
      <c r="Q274" s="360">
        <v>2</v>
      </c>
      <c r="R274" s="360">
        <v>4</v>
      </c>
      <c r="S274" s="360">
        <v>1</v>
      </c>
      <c r="T274" s="360">
        <v>1</v>
      </c>
      <c r="U274" s="360">
        <v>0</v>
      </c>
    </row>
    <row r="275" spans="2:21" s="40" customFormat="1" x14ac:dyDescent="0.3">
      <c r="B275" s="371" t="s">
        <v>218</v>
      </c>
      <c r="C275" s="371" t="s">
        <v>2191</v>
      </c>
      <c r="D275" s="371" t="s">
        <v>2189</v>
      </c>
      <c r="E275" s="371" t="s">
        <v>750</v>
      </c>
      <c r="F275" s="360">
        <v>2</v>
      </c>
      <c r="G275" s="360">
        <v>0</v>
      </c>
      <c r="H275" s="360">
        <v>0</v>
      </c>
      <c r="I275" s="360">
        <v>0</v>
      </c>
      <c r="J275" s="360">
        <v>0</v>
      </c>
      <c r="K275" s="360">
        <v>1</v>
      </c>
      <c r="L275" s="360">
        <v>0</v>
      </c>
      <c r="M275" s="360">
        <v>0</v>
      </c>
      <c r="N275" s="360">
        <v>0</v>
      </c>
      <c r="O275" s="360">
        <v>0</v>
      </c>
      <c r="P275" s="360">
        <v>0</v>
      </c>
      <c r="Q275" s="360">
        <v>1</v>
      </c>
      <c r="R275" s="360">
        <v>0</v>
      </c>
      <c r="S275" s="360">
        <v>0</v>
      </c>
      <c r="T275" s="360">
        <v>0</v>
      </c>
      <c r="U275" s="360">
        <v>0</v>
      </c>
    </row>
    <row r="276" spans="2:21" s="40" customFormat="1" x14ac:dyDescent="0.3">
      <c r="B276" s="371" t="s">
        <v>218</v>
      </c>
      <c r="C276" s="371" t="s">
        <v>2191</v>
      </c>
      <c r="D276" s="371" t="s">
        <v>2189</v>
      </c>
      <c r="E276" s="371" t="s">
        <v>751</v>
      </c>
      <c r="F276" s="360">
        <v>9</v>
      </c>
      <c r="G276" s="360">
        <v>0</v>
      </c>
      <c r="H276" s="360">
        <v>0</v>
      </c>
      <c r="I276" s="360">
        <v>2</v>
      </c>
      <c r="J276" s="360">
        <v>1</v>
      </c>
      <c r="K276" s="360">
        <v>2</v>
      </c>
      <c r="L276" s="360">
        <v>0</v>
      </c>
      <c r="M276" s="360">
        <v>0</v>
      </c>
      <c r="N276" s="360">
        <v>0</v>
      </c>
      <c r="O276" s="360">
        <v>1</v>
      </c>
      <c r="P276" s="360">
        <v>0</v>
      </c>
      <c r="Q276" s="360">
        <v>1</v>
      </c>
      <c r="R276" s="360">
        <v>0</v>
      </c>
      <c r="S276" s="360">
        <v>1</v>
      </c>
      <c r="T276" s="360">
        <v>1</v>
      </c>
      <c r="U276" s="360">
        <v>0</v>
      </c>
    </row>
    <row r="277" spans="2:21" s="40" customFormat="1" x14ac:dyDescent="0.3">
      <c r="B277" s="371" t="s">
        <v>218</v>
      </c>
      <c r="C277" s="371" t="s">
        <v>2191</v>
      </c>
      <c r="D277" s="371" t="s">
        <v>2189</v>
      </c>
      <c r="E277" s="371" t="s">
        <v>752</v>
      </c>
      <c r="F277" s="360">
        <v>43</v>
      </c>
      <c r="G277" s="360">
        <v>2</v>
      </c>
      <c r="H277" s="360">
        <v>0</v>
      </c>
      <c r="I277" s="360">
        <v>10</v>
      </c>
      <c r="J277" s="360">
        <v>1</v>
      </c>
      <c r="K277" s="360">
        <v>9</v>
      </c>
      <c r="L277" s="360">
        <v>0</v>
      </c>
      <c r="M277" s="360">
        <v>0</v>
      </c>
      <c r="N277" s="360">
        <v>0</v>
      </c>
      <c r="O277" s="360">
        <v>1</v>
      </c>
      <c r="P277" s="360">
        <v>0</v>
      </c>
      <c r="Q277" s="360">
        <v>5</v>
      </c>
      <c r="R277" s="360">
        <v>5</v>
      </c>
      <c r="S277" s="360">
        <v>6</v>
      </c>
      <c r="T277" s="360">
        <v>3</v>
      </c>
      <c r="U277" s="360">
        <v>1</v>
      </c>
    </row>
    <row r="278" spans="2:21" s="40" customFormat="1" x14ac:dyDescent="0.3">
      <c r="B278" s="371" t="s">
        <v>218</v>
      </c>
      <c r="C278" s="371" t="s">
        <v>2191</v>
      </c>
      <c r="D278" s="371" t="s">
        <v>2189</v>
      </c>
      <c r="E278" s="371" t="s">
        <v>753</v>
      </c>
      <c r="F278" s="360">
        <v>284</v>
      </c>
      <c r="G278" s="360">
        <v>2</v>
      </c>
      <c r="H278" s="360">
        <v>7</v>
      </c>
      <c r="I278" s="360">
        <v>52</v>
      </c>
      <c r="J278" s="360">
        <v>2</v>
      </c>
      <c r="K278" s="360">
        <v>53</v>
      </c>
      <c r="L278" s="360">
        <v>13</v>
      </c>
      <c r="M278" s="360">
        <v>1</v>
      </c>
      <c r="N278" s="360">
        <v>4</v>
      </c>
      <c r="O278" s="360">
        <v>3</v>
      </c>
      <c r="P278" s="360">
        <v>1</v>
      </c>
      <c r="Q278" s="360">
        <v>24</v>
      </c>
      <c r="R278" s="360">
        <v>60</v>
      </c>
      <c r="S278" s="360">
        <v>28</v>
      </c>
      <c r="T278" s="360">
        <v>26</v>
      </c>
      <c r="U278" s="360">
        <v>8</v>
      </c>
    </row>
    <row r="279" spans="2:21" s="40" customFormat="1" x14ac:dyDescent="0.3">
      <c r="B279" s="371" t="s">
        <v>218</v>
      </c>
      <c r="C279" s="371" t="s">
        <v>2191</v>
      </c>
      <c r="D279" s="371" t="s">
        <v>2189</v>
      </c>
      <c r="E279" s="371" t="s">
        <v>754</v>
      </c>
      <c r="F279" s="360">
        <v>5</v>
      </c>
      <c r="G279" s="360">
        <v>0</v>
      </c>
      <c r="H279" s="360">
        <v>0</v>
      </c>
      <c r="I279" s="360">
        <v>0</v>
      </c>
      <c r="J279" s="360">
        <v>0</v>
      </c>
      <c r="K279" s="360">
        <v>1</v>
      </c>
      <c r="L279" s="360">
        <v>1</v>
      </c>
      <c r="M279" s="360">
        <v>0</v>
      </c>
      <c r="N279" s="360">
        <v>0</v>
      </c>
      <c r="O279" s="360">
        <v>0</v>
      </c>
      <c r="P279" s="360">
        <v>0</v>
      </c>
      <c r="Q279" s="360">
        <v>0</v>
      </c>
      <c r="R279" s="360">
        <v>1</v>
      </c>
      <c r="S279" s="360">
        <v>2</v>
      </c>
      <c r="T279" s="360">
        <v>0</v>
      </c>
      <c r="U279" s="360">
        <v>0</v>
      </c>
    </row>
    <row r="280" spans="2:21" s="40" customFormat="1" x14ac:dyDescent="0.3">
      <c r="B280" s="371" t="s">
        <v>218</v>
      </c>
      <c r="C280" s="371" t="s">
        <v>2191</v>
      </c>
      <c r="D280" s="371" t="s">
        <v>2189</v>
      </c>
      <c r="E280" s="371" t="s">
        <v>755</v>
      </c>
      <c r="F280" s="360">
        <v>74</v>
      </c>
      <c r="G280" s="360">
        <v>1</v>
      </c>
      <c r="H280" s="360">
        <v>1</v>
      </c>
      <c r="I280" s="360">
        <v>8</v>
      </c>
      <c r="J280" s="360">
        <v>3</v>
      </c>
      <c r="K280" s="360">
        <v>17</v>
      </c>
      <c r="L280" s="360">
        <v>5</v>
      </c>
      <c r="M280" s="360">
        <v>1</v>
      </c>
      <c r="N280" s="360">
        <v>5</v>
      </c>
      <c r="O280" s="360">
        <v>1</v>
      </c>
      <c r="P280" s="360">
        <v>2</v>
      </c>
      <c r="Q280" s="360">
        <v>10</v>
      </c>
      <c r="R280" s="360">
        <v>6</v>
      </c>
      <c r="S280" s="360">
        <v>8</v>
      </c>
      <c r="T280" s="360">
        <v>5</v>
      </c>
      <c r="U280" s="360">
        <v>1</v>
      </c>
    </row>
    <row r="281" spans="2:21" s="40" customFormat="1" x14ac:dyDescent="0.3">
      <c r="B281" s="371" t="s">
        <v>218</v>
      </c>
      <c r="C281" s="371" t="s">
        <v>2191</v>
      </c>
      <c r="D281" s="371" t="s">
        <v>2189</v>
      </c>
      <c r="E281" s="371" t="s">
        <v>756</v>
      </c>
      <c r="F281" s="360">
        <v>8</v>
      </c>
      <c r="G281" s="360">
        <v>1</v>
      </c>
      <c r="H281" s="360">
        <v>0</v>
      </c>
      <c r="I281" s="360">
        <v>0</v>
      </c>
      <c r="J281" s="360">
        <v>0</v>
      </c>
      <c r="K281" s="360">
        <v>1</v>
      </c>
      <c r="L281" s="360">
        <v>1</v>
      </c>
      <c r="M281" s="360">
        <v>1</v>
      </c>
      <c r="N281" s="360">
        <v>0</v>
      </c>
      <c r="O281" s="360">
        <v>0</v>
      </c>
      <c r="P281" s="360">
        <v>0</v>
      </c>
      <c r="Q281" s="360">
        <v>0</v>
      </c>
      <c r="R281" s="360">
        <v>3</v>
      </c>
      <c r="S281" s="360">
        <v>1</v>
      </c>
      <c r="T281" s="360">
        <v>0</v>
      </c>
      <c r="U281" s="360">
        <v>0</v>
      </c>
    </row>
    <row r="282" spans="2:21" s="40" customFormat="1" x14ac:dyDescent="0.3">
      <c r="B282" s="371" t="s">
        <v>218</v>
      </c>
      <c r="C282" s="371" t="s">
        <v>2191</v>
      </c>
      <c r="D282" s="371" t="s">
        <v>2189</v>
      </c>
      <c r="E282" s="371" t="s">
        <v>757</v>
      </c>
      <c r="F282" s="360">
        <v>69</v>
      </c>
      <c r="G282" s="360">
        <v>0</v>
      </c>
      <c r="H282" s="360">
        <v>1</v>
      </c>
      <c r="I282" s="360">
        <v>11</v>
      </c>
      <c r="J282" s="360">
        <v>1</v>
      </c>
      <c r="K282" s="360">
        <v>13</v>
      </c>
      <c r="L282" s="360">
        <v>5</v>
      </c>
      <c r="M282" s="360">
        <v>1</v>
      </c>
      <c r="N282" s="360">
        <v>2</v>
      </c>
      <c r="O282" s="360">
        <v>0</v>
      </c>
      <c r="P282" s="360">
        <v>1</v>
      </c>
      <c r="Q282" s="360">
        <v>7</v>
      </c>
      <c r="R282" s="360">
        <v>13</v>
      </c>
      <c r="S282" s="360">
        <v>5</v>
      </c>
      <c r="T282" s="360">
        <v>9</v>
      </c>
      <c r="U282" s="360">
        <v>0</v>
      </c>
    </row>
    <row r="283" spans="2:21" s="40" customFormat="1" x14ac:dyDescent="0.3">
      <c r="B283" s="371" t="s">
        <v>218</v>
      </c>
      <c r="C283" s="371" t="s">
        <v>2191</v>
      </c>
      <c r="D283" s="371" t="s">
        <v>2189</v>
      </c>
      <c r="E283" s="371" t="s">
        <v>758</v>
      </c>
      <c r="F283" s="360">
        <v>48</v>
      </c>
      <c r="G283" s="360">
        <v>1</v>
      </c>
      <c r="H283" s="360">
        <v>1</v>
      </c>
      <c r="I283" s="360">
        <v>9</v>
      </c>
      <c r="J283" s="360">
        <v>0</v>
      </c>
      <c r="K283" s="360">
        <v>7</v>
      </c>
      <c r="L283" s="360">
        <v>5</v>
      </c>
      <c r="M283" s="360">
        <v>0</v>
      </c>
      <c r="N283" s="360">
        <v>0</v>
      </c>
      <c r="O283" s="360">
        <v>0</v>
      </c>
      <c r="P283" s="360">
        <v>1</v>
      </c>
      <c r="Q283" s="360">
        <v>3</v>
      </c>
      <c r="R283" s="360">
        <v>15</v>
      </c>
      <c r="S283" s="360">
        <v>4</v>
      </c>
      <c r="T283" s="360">
        <v>2</v>
      </c>
      <c r="U283" s="360">
        <v>0</v>
      </c>
    </row>
    <row r="284" spans="2:21" s="40" customFormat="1" x14ac:dyDescent="0.3">
      <c r="B284" s="371" t="s">
        <v>218</v>
      </c>
      <c r="C284" s="371" t="s">
        <v>2191</v>
      </c>
      <c r="D284" s="371" t="s">
        <v>2189</v>
      </c>
      <c r="E284" s="371" t="s">
        <v>759</v>
      </c>
      <c r="F284" s="360">
        <v>10</v>
      </c>
      <c r="G284" s="360">
        <v>0</v>
      </c>
      <c r="H284" s="360">
        <v>0</v>
      </c>
      <c r="I284" s="360">
        <v>3</v>
      </c>
      <c r="J284" s="360">
        <v>1</v>
      </c>
      <c r="K284" s="360">
        <v>1</v>
      </c>
      <c r="L284" s="360">
        <v>1</v>
      </c>
      <c r="M284" s="360">
        <v>0</v>
      </c>
      <c r="N284" s="360">
        <v>1</v>
      </c>
      <c r="O284" s="360">
        <v>1</v>
      </c>
      <c r="P284" s="360">
        <v>0</v>
      </c>
      <c r="Q284" s="360">
        <v>1</v>
      </c>
      <c r="R284" s="360">
        <v>1</v>
      </c>
      <c r="S284" s="360">
        <v>0</v>
      </c>
      <c r="T284" s="360">
        <v>0</v>
      </c>
      <c r="U284" s="360">
        <v>0</v>
      </c>
    </row>
    <row r="285" spans="2:21" s="40" customFormat="1" x14ac:dyDescent="0.3">
      <c r="B285" s="371" t="s">
        <v>218</v>
      </c>
      <c r="C285" s="371" t="s">
        <v>2191</v>
      </c>
      <c r="D285" s="371" t="s">
        <v>2189</v>
      </c>
      <c r="E285" s="371" t="s">
        <v>760</v>
      </c>
      <c r="F285" s="360">
        <v>46</v>
      </c>
      <c r="G285" s="360">
        <v>0</v>
      </c>
      <c r="H285" s="360">
        <v>0</v>
      </c>
      <c r="I285" s="360">
        <v>8</v>
      </c>
      <c r="J285" s="360">
        <v>1</v>
      </c>
      <c r="K285" s="360">
        <v>6</v>
      </c>
      <c r="L285" s="360">
        <v>1</v>
      </c>
      <c r="M285" s="360">
        <v>1</v>
      </c>
      <c r="N285" s="360">
        <v>0</v>
      </c>
      <c r="O285" s="360">
        <v>0</v>
      </c>
      <c r="P285" s="360">
        <v>2</v>
      </c>
      <c r="Q285" s="360">
        <v>7</v>
      </c>
      <c r="R285" s="360">
        <v>8</v>
      </c>
      <c r="S285" s="360">
        <v>7</v>
      </c>
      <c r="T285" s="360">
        <v>4</v>
      </c>
      <c r="U285" s="360">
        <v>1</v>
      </c>
    </row>
    <row r="286" spans="2:21" s="40" customFormat="1" x14ac:dyDescent="0.3">
      <c r="B286" s="371" t="s">
        <v>218</v>
      </c>
      <c r="C286" s="371" t="s">
        <v>2191</v>
      </c>
      <c r="D286" s="371" t="s">
        <v>2189</v>
      </c>
      <c r="E286" s="371" t="s">
        <v>761</v>
      </c>
      <c r="F286" s="360">
        <v>25722</v>
      </c>
      <c r="G286" s="360">
        <v>114</v>
      </c>
      <c r="H286" s="360">
        <v>326</v>
      </c>
      <c r="I286" s="360">
        <v>4433</v>
      </c>
      <c r="J286" s="360">
        <v>514</v>
      </c>
      <c r="K286" s="360">
        <v>6239</v>
      </c>
      <c r="L286" s="360">
        <v>1586</v>
      </c>
      <c r="M286" s="360">
        <v>183</v>
      </c>
      <c r="N286" s="360">
        <v>417</v>
      </c>
      <c r="O286" s="360">
        <v>270</v>
      </c>
      <c r="P286" s="360">
        <v>205</v>
      </c>
      <c r="Q286" s="360">
        <v>2897</v>
      </c>
      <c r="R286" s="360">
        <v>2777</v>
      </c>
      <c r="S286" s="360">
        <v>2693</v>
      </c>
      <c r="T286" s="360">
        <v>2520</v>
      </c>
      <c r="U286" s="360">
        <v>548</v>
      </c>
    </row>
    <row r="287" spans="2:21" s="40" customFormat="1" x14ac:dyDescent="0.3">
      <c r="B287" s="371" t="s">
        <v>218</v>
      </c>
      <c r="C287" s="371" t="s">
        <v>2191</v>
      </c>
      <c r="D287" s="371" t="s">
        <v>2189</v>
      </c>
      <c r="E287" s="371" t="s">
        <v>762</v>
      </c>
      <c r="F287" s="360">
        <v>151183</v>
      </c>
      <c r="G287" s="360">
        <v>506</v>
      </c>
      <c r="H287" s="360">
        <v>1688</v>
      </c>
      <c r="I287" s="360">
        <v>21998</v>
      </c>
      <c r="J287" s="360">
        <v>6258</v>
      </c>
      <c r="K287" s="360">
        <v>34734</v>
      </c>
      <c r="L287" s="360">
        <v>9475</v>
      </c>
      <c r="M287" s="360">
        <v>1712</v>
      </c>
      <c r="N287" s="360">
        <v>3052</v>
      </c>
      <c r="O287" s="360">
        <v>1445</v>
      </c>
      <c r="P287" s="360">
        <v>1466</v>
      </c>
      <c r="Q287" s="360">
        <v>19341</v>
      </c>
      <c r="R287" s="360">
        <v>12901</v>
      </c>
      <c r="S287" s="360">
        <v>19393</v>
      </c>
      <c r="T287" s="360">
        <v>14033</v>
      </c>
      <c r="U287" s="360">
        <v>3181</v>
      </c>
    </row>
    <row r="288" spans="2:21" s="40" customFormat="1" x14ac:dyDescent="0.3">
      <c r="B288" s="371" t="s">
        <v>218</v>
      </c>
      <c r="C288" s="371" t="s">
        <v>2191</v>
      </c>
      <c r="D288" s="371" t="s">
        <v>2189</v>
      </c>
      <c r="E288" s="371" t="s">
        <v>763</v>
      </c>
      <c r="F288" s="360">
        <v>1000</v>
      </c>
      <c r="G288" s="360">
        <v>6</v>
      </c>
      <c r="H288" s="360">
        <v>27</v>
      </c>
      <c r="I288" s="360">
        <v>226</v>
      </c>
      <c r="J288" s="360">
        <v>28</v>
      </c>
      <c r="K288" s="360">
        <v>222</v>
      </c>
      <c r="L288" s="360">
        <v>44</v>
      </c>
      <c r="M288" s="360">
        <v>8</v>
      </c>
      <c r="N288" s="360">
        <v>19</v>
      </c>
      <c r="O288" s="360">
        <v>5</v>
      </c>
      <c r="P288" s="360">
        <v>11</v>
      </c>
      <c r="Q288" s="360">
        <v>94</v>
      </c>
      <c r="R288" s="360">
        <v>137</v>
      </c>
      <c r="S288" s="360">
        <v>76</v>
      </c>
      <c r="T288" s="360">
        <v>89</v>
      </c>
      <c r="U288" s="360">
        <v>8</v>
      </c>
    </row>
    <row r="289" spans="2:21" s="40" customFormat="1" x14ac:dyDescent="0.3">
      <c r="B289" s="371" t="s">
        <v>218</v>
      </c>
      <c r="C289" s="371" t="s">
        <v>2191</v>
      </c>
      <c r="D289" s="371" t="s">
        <v>2189</v>
      </c>
      <c r="E289" s="371" t="s">
        <v>764</v>
      </c>
      <c r="F289" s="360">
        <v>279</v>
      </c>
      <c r="G289" s="360">
        <v>0</v>
      </c>
      <c r="H289" s="360">
        <v>1</v>
      </c>
      <c r="I289" s="360">
        <v>43</v>
      </c>
      <c r="J289" s="360">
        <v>5</v>
      </c>
      <c r="K289" s="360">
        <v>72</v>
      </c>
      <c r="L289" s="360">
        <v>18</v>
      </c>
      <c r="M289" s="360">
        <v>3</v>
      </c>
      <c r="N289" s="360">
        <v>8</v>
      </c>
      <c r="O289" s="360">
        <v>1</v>
      </c>
      <c r="P289" s="360">
        <v>3</v>
      </c>
      <c r="Q289" s="360">
        <v>37</v>
      </c>
      <c r="R289" s="360">
        <v>25</v>
      </c>
      <c r="S289" s="360">
        <v>25</v>
      </c>
      <c r="T289" s="360">
        <v>32</v>
      </c>
      <c r="U289" s="360">
        <v>6</v>
      </c>
    </row>
    <row r="290" spans="2:21" s="40" customFormat="1" x14ac:dyDescent="0.3">
      <c r="B290" s="371" t="s">
        <v>218</v>
      </c>
      <c r="C290" s="371" t="s">
        <v>2191</v>
      </c>
      <c r="D290" s="371" t="s">
        <v>2189</v>
      </c>
      <c r="E290" s="371" t="s">
        <v>765</v>
      </c>
      <c r="F290" s="360">
        <v>403</v>
      </c>
      <c r="G290" s="360">
        <v>2</v>
      </c>
      <c r="H290" s="360">
        <v>3</v>
      </c>
      <c r="I290" s="360">
        <v>47</v>
      </c>
      <c r="J290" s="360">
        <v>9</v>
      </c>
      <c r="K290" s="360">
        <v>71</v>
      </c>
      <c r="L290" s="360">
        <v>33</v>
      </c>
      <c r="M290" s="360">
        <v>4</v>
      </c>
      <c r="N290" s="360">
        <v>16</v>
      </c>
      <c r="O290" s="360">
        <v>2</v>
      </c>
      <c r="P290" s="360">
        <v>17</v>
      </c>
      <c r="Q290" s="360">
        <v>76</v>
      </c>
      <c r="R290" s="360">
        <v>30</v>
      </c>
      <c r="S290" s="360">
        <v>40</v>
      </c>
      <c r="T290" s="360">
        <v>51</v>
      </c>
      <c r="U290" s="360">
        <v>2</v>
      </c>
    </row>
    <row r="291" spans="2:21" s="40" customFormat="1" x14ac:dyDescent="0.3">
      <c r="B291" s="371" t="s">
        <v>218</v>
      </c>
      <c r="C291" s="371" t="s">
        <v>2191</v>
      </c>
      <c r="D291" s="371" t="s">
        <v>2189</v>
      </c>
      <c r="E291" s="371" t="s">
        <v>766</v>
      </c>
      <c r="F291" s="360">
        <v>12</v>
      </c>
      <c r="G291" s="360">
        <v>0</v>
      </c>
      <c r="H291" s="360">
        <v>0</v>
      </c>
      <c r="I291" s="360">
        <v>3</v>
      </c>
      <c r="J291" s="360">
        <v>1</v>
      </c>
      <c r="K291" s="360">
        <v>2</v>
      </c>
      <c r="L291" s="360">
        <v>1</v>
      </c>
      <c r="M291" s="360">
        <v>0</v>
      </c>
      <c r="N291" s="360">
        <v>0</v>
      </c>
      <c r="O291" s="360">
        <v>0</v>
      </c>
      <c r="P291" s="360">
        <v>0</v>
      </c>
      <c r="Q291" s="360">
        <v>1</v>
      </c>
      <c r="R291" s="360">
        <v>1</v>
      </c>
      <c r="S291" s="360">
        <v>0</v>
      </c>
      <c r="T291" s="360">
        <v>2</v>
      </c>
      <c r="U291" s="360">
        <v>1</v>
      </c>
    </row>
    <row r="292" spans="2:21" s="40" customFormat="1" x14ac:dyDescent="0.3">
      <c r="B292" s="371" t="s">
        <v>218</v>
      </c>
      <c r="C292" s="371" t="s">
        <v>2191</v>
      </c>
      <c r="D292" s="371" t="s">
        <v>2189</v>
      </c>
      <c r="E292" s="371" t="s">
        <v>767</v>
      </c>
      <c r="F292" s="360">
        <v>60</v>
      </c>
      <c r="G292" s="360">
        <v>0</v>
      </c>
      <c r="H292" s="360">
        <v>0</v>
      </c>
      <c r="I292" s="360">
        <v>5</v>
      </c>
      <c r="J292" s="360">
        <v>1</v>
      </c>
      <c r="K292" s="360">
        <v>9</v>
      </c>
      <c r="L292" s="360">
        <v>4</v>
      </c>
      <c r="M292" s="360">
        <v>0</v>
      </c>
      <c r="N292" s="360">
        <v>1</v>
      </c>
      <c r="O292" s="360">
        <v>0</v>
      </c>
      <c r="P292" s="360">
        <v>0</v>
      </c>
      <c r="Q292" s="360">
        <v>4</v>
      </c>
      <c r="R292" s="360">
        <v>33</v>
      </c>
      <c r="S292" s="360">
        <v>1</v>
      </c>
      <c r="T292" s="360">
        <v>0</v>
      </c>
      <c r="U292" s="360">
        <v>2</v>
      </c>
    </row>
    <row r="293" spans="2:21" s="40" customFormat="1" x14ac:dyDescent="0.3">
      <c r="B293" s="371" t="s">
        <v>218</v>
      </c>
      <c r="C293" s="371" t="s">
        <v>2191</v>
      </c>
      <c r="D293" s="371" t="s">
        <v>2189</v>
      </c>
      <c r="E293" s="371" t="s">
        <v>768</v>
      </c>
      <c r="F293" s="360">
        <v>41</v>
      </c>
      <c r="G293" s="360">
        <v>0</v>
      </c>
      <c r="H293" s="360">
        <v>1</v>
      </c>
      <c r="I293" s="360">
        <v>13</v>
      </c>
      <c r="J293" s="360">
        <v>1</v>
      </c>
      <c r="K293" s="360">
        <v>10</v>
      </c>
      <c r="L293" s="360">
        <v>5</v>
      </c>
      <c r="M293" s="360">
        <v>0</v>
      </c>
      <c r="N293" s="360">
        <v>0</v>
      </c>
      <c r="O293" s="360">
        <v>0</v>
      </c>
      <c r="P293" s="360">
        <v>1</v>
      </c>
      <c r="Q293" s="360">
        <v>2</v>
      </c>
      <c r="R293" s="360">
        <v>3</v>
      </c>
      <c r="S293" s="360">
        <v>1</v>
      </c>
      <c r="T293" s="360">
        <v>4</v>
      </c>
      <c r="U293" s="360">
        <v>0</v>
      </c>
    </row>
    <row r="294" spans="2:21" s="40" customFormat="1" x14ac:dyDescent="0.3">
      <c r="B294" s="371" t="s">
        <v>218</v>
      </c>
      <c r="C294" s="371" t="s">
        <v>2191</v>
      </c>
      <c r="D294" s="371" t="s">
        <v>2189</v>
      </c>
      <c r="E294" s="371" t="s">
        <v>769</v>
      </c>
      <c r="F294" s="360">
        <v>36</v>
      </c>
      <c r="G294" s="360">
        <v>0</v>
      </c>
      <c r="H294" s="360">
        <v>0</v>
      </c>
      <c r="I294" s="360">
        <v>6</v>
      </c>
      <c r="J294" s="360">
        <v>0</v>
      </c>
      <c r="K294" s="360">
        <v>6</v>
      </c>
      <c r="L294" s="360">
        <v>9</v>
      </c>
      <c r="M294" s="360">
        <v>0</v>
      </c>
      <c r="N294" s="360">
        <v>0</v>
      </c>
      <c r="O294" s="360">
        <v>0</v>
      </c>
      <c r="P294" s="360">
        <v>1</v>
      </c>
      <c r="Q294" s="360">
        <v>2</v>
      </c>
      <c r="R294" s="360">
        <v>4</v>
      </c>
      <c r="S294" s="360">
        <v>1</v>
      </c>
      <c r="T294" s="360">
        <v>6</v>
      </c>
      <c r="U294" s="360">
        <v>1</v>
      </c>
    </row>
    <row r="295" spans="2:21" s="40" customFormat="1" x14ac:dyDescent="0.3">
      <c r="B295" s="371" t="s">
        <v>218</v>
      </c>
      <c r="C295" s="371" t="s">
        <v>2191</v>
      </c>
      <c r="D295" s="371" t="s">
        <v>2189</v>
      </c>
      <c r="E295" s="371" t="s">
        <v>770</v>
      </c>
      <c r="F295" s="360">
        <v>51</v>
      </c>
      <c r="G295" s="360">
        <v>0</v>
      </c>
      <c r="H295" s="360">
        <v>1</v>
      </c>
      <c r="I295" s="360">
        <v>9</v>
      </c>
      <c r="J295" s="360">
        <v>1</v>
      </c>
      <c r="K295" s="360">
        <v>6</v>
      </c>
      <c r="L295" s="360">
        <v>4</v>
      </c>
      <c r="M295" s="360">
        <v>0</v>
      </c>
      <c r="N295" s="360">
        <v>0</v>
      </c>
      <c r="O295" s="360">
        <v>0</v>
      </c>
      <c r="P295" s="360">
        <v>0</v>
      </c>
      <c r="Q295" s="360">
        <v>3</v>
      </c>
      <c r="R295" s="360">
        <v>17</v>
      </c>
      <c r="S295" s="360">
        <v>5</v>
      </c>
      <c r="T295" s="360">
        <v>4</v>
      </c>
      <c r="U295" s="360">
        <v>1</v>
      </c>
    </row>
    <row r="296" spans="2:21" s="40" customFormat="1" x14ac:dyDescent="0.3">
      <c r="B296" s="371" t="s">
        <v>218</v>
      </c>
      <c r="C296" s="371" t="s">
        <v>2191</v>
      </c>
      <c r="D296" s="371" t="s">
        <v>2189</v>
      </c>
      <c r="E296" s="371" t="s">
        <v>771</v>
      </c>
      <c r="F296" s="360">
        <v>7</v>
      </c>
      <c r="G296" s="360">
        <v>0</v>
      </c>
      <c r="H296" s="360">
        <v>0</v>
      </c>
      <c r="I296" s="360">
        <v>1</v>
      </c>
      <c r="J296" s="360">
        <v>0</v>
      </c>
      <c r="K296" s="360">
        <v>3</v>
      </c>
      <c r="L296" s="360">
        <v>1</v>
      </c>
      <c r="M296" s="360">
        <v>0</v>
      </c>
      <c r="N296" s="360">
        <v>0</v>
      </c>
      <c r="O296" s="360">
        <v>1</v>
      </c>
      <c r="P296" s="360">
        <v>0</v>
      </c>
      <c r="Q296" s="360">
        <v>0</v>
      </c>
      <c r="R296" s="360">
        <v>1</v>
      </c>
      <c r="S296" s="360">
        <v>0</v>
      </c>
      <c r="T296" s="360">
        <v>0</v>
      </c>
      <c r="U296" s="360">
        <v>0</v>
      </c>
    </row>
    <row r="297" spans="2:21" s="40" customFormat="1" x14ac:dyDescent="0.3">
      <c r="B297" s="371" t="s">
        <v>218</v>
      </c>
      <c r="C297" s="371" t="s">
        <v>2191</v>
      </c>
      <c r="D297" s="371" t="s">
        <v>2189</v>
      </c>
      <c r="E297" s="371" t="s">
        <v>772</v>
      </c>
      <c r="F297" s="360">
        <v>14</v>
      </c>
      <c r="G297" s="360">
        <v>0</v>
      </c>
      <c r="H297" s="360">
        <v>0</v>
      </c>
      <c r="I297" s="360">
        <v>3</v>
      </c>
      <c r="J297" s="360">
        <v>1</v>
      </c>
      <c r="K297" s="360">
        <v>4</v>
      </c>
      <c r="L297" s="360">
        <v>0</v>
      </c>
      <c r="M297" s="360">
        <v>0</v>
      </c>
      <c r="N297" s="360">
        <v>1</v>
      </c>
      <c r="O297" s="360">
        <v>1</v>
      </c>
      <c r="P297" s="360">
        <v>0</v>
      </c>
      <c r="Q297" s="360">
        <v>1</v>
      </c>
      <c r="R297" s="360">
        <v>3</v>
      </c>
      <c r="S297" s="360">
        <v>0</v>
      </c>
      <c r="T297" s="360">
        <v>0</v>
      </c>
      <c r="U297" s="360">
        <v>0</v>
      </c>
    </row>
    <row r="298" spans="2:21" s="40" customFormat="1" x14ac:dyDescent="0.3">
      <c r="B298" s="371" t="s">
        <v>218</v>
      </c>
      <c r="C298" s="371" t="s">
        <v>2191</v>
      </c>
      <c r="D298" s="371" t="s">
        <v>2189</v>
      </c>
      <c r="E298" s="371" t="s">
        <v>773</v>
      </c>
      <c r="F298" s="360">
        <v>829</v>
      </c>
      <c r="G298" s="360">
        <v>9</v>
      </c>
      <c r="H298" s="360">
        <v>15</v>
      </c>
      <c r="I298" s="360">
        <v>184</v>
      </c>
      <c r="J298" s="360">
        <v>15</v>
      </c>
      <c r="K298" s="360">
        <v>181</v>
      </c>
      <c r="L298" s="360">
        <v>54</v>
      </c>
      <c r="M298" s="360">
        <v>1</v>
      </c>
      <c r="N298" s="360">
        <v>9</v>
      </c>
      <c r="O298" s="360">
        <v>5</v>
      </c>
      <c r="P298" s="360">
        <v>6</v>
      </c>
      <c r="Q298" s="360">
        <v>77</v>
      </c>
      <c r="R298" s="360">
        <v>113</v>
      </c>
      <c r="S298" s="360">
        <v>80</v>
      </c>
      <c r="T298" s="360">
        <v>54</v>
      </c>
      <c r="U298" s="360">
        <v>26</v>
      </c>
    </row>
    <row r="299" spans="2:21" s="40" customFormat="1" x14ac:dyDescent="0.3">
      <c r="B299" s="371" t="s">
        <v>218</v>
      </c>
      <c r="C299" s="371" t="s">
        <v>2191</v>
      </c>
      <c r="D299" s="371" t="s">
        <v>2189</v>
      </c>
      <c r="E299" s="371" t="s">
        <v>774</v>
      </c>
      <c r="F299" s="360">
        <v>4</v>
      </c>
      <c r="G299" s="360">
        <v>0</v>
      </c>
      <c r="H299" s="360">
        <v>0</v>
      </c>
      <c r="I299" s="360">
        <v>2</v>
      </c>
      <c r="J299" s="360">
        <v>0</v>
      </c>
      <c r="K299" s="360">
        <v>0</v>
      </c>
      <c r="L299" s="360">
        <v>0</v>
      </c>
      <c r="M299" s="360">
        <v>0</v>
      </c>
      <c r="N299" s="360">
        <v>0</v>
      </c>
      <c r="O299" s="360">
        <v>0</v>
      </c>
      <c r="P299" s="360">
        <v>0</v>
      </c>
      <c r="Q299" s="360">
        <v>0</v>
      </c>
      <c r="R299" s="360">
        <v>2</v>
      </c>
      <c r="S299" s="360">
        <v>0</v>
      </c>
      <c r="T299" s="360">
        <v>0</v>
      </c>
      <c r="U299" s="360">
        <v>0</v>
      </c>
    </row>
    <row r="300" spans="2:21" s="40" customFormat="1" x14ac:dyDescent="0.3">
      <c r="B300" s="371" t="s">
        <v>218</v>
      </c>
      <c r="C300" s="371" t="s">
        <v>2191</v>
      </c>
      <c r="D300" s="371" t="s">
        <v>2189</v>
      </c>
      <c r="E300" s="371" t="s">
        <v>775</v>
      </c>
      <c r="F300" s="360">
        <v>167</v>
      </c>
      <c r="G300" s="360">
        <v>0</v>
      </c>
      <c r="H300" s="360">
        <v>2</v>
      </c>
      <c r="I300" s="360">
        <v>26</v>
      </c>
      <c r="J300" s="360">
        <v>2</v>
      </c>
      <c r="K300" s="360">
        <v>28</v>
      </c>
      <c r="L300" s="360">
        <v>7</v>
      </c>
      <c r="M300" s="360">
        <v>1</v>
      </c>
      <c r="N300" s="360">
        <v>3</v>
      </c>
      <c r="O300" s="360">
        <v>4</v>
      </c>
      <c r="P300" s="360">
        <v>0</v>
      </c>
      <c r="Q300" s="360">
        <v>20</v>
      </c>
      <c r="R300" s="360">
        <v>58</v>
      </c>
      <c r="S300" s="360">
        <v>8</v>
      </c>
      <c r="T300" s="360">
        <v>5</v>
      </c>
      <c r="U300" s="360">
        <v>3</v>
      </c>
    </row>
    <row r="301" spans="2:21" s="40" customFormat="1" x14ac:dyDescent="0.3">
      <c r="B301" s="371" t="s">
        <v>218</v>
      </c>
      <c r="C301" s="371" t="s">
        <v>2191</v>
      </c>
      <c r="D301" s="371" t="s">
        <v>2189</v>
      </c>
      <c r="E301" s="371" t="s">
        <v>776</v>
      </c>
      <c r="F301" s="360">
        <v>2</v>
      </c>
      <c r="G301" s="360">
        <v>0</v>
      </c>
      <c r="H301" s="360">
        <v>0</v>
      </c>
      <c r="I301" s="360">
        <v>0</v>
      </c>
      <c r="J301" s="360">
        <v>0</v>
      </c>
      <c r="K301" s="360">
        <v>0</v>
      </c>
      <c r="L301" s="360">
        <v>0</v>
      </c>
      <c r="M301" s="360">
        <v>0</v>
      </c>
      <c r="N301" s="360">
        <v>0</v>
      </c>
      <c r="O301" s="360">
        <v>0</v>
      </c>
      <c r="P301" s="360">
        <v>0</v>
      </c>
      <c r="Q301" s="360">
        <v>0</v>
      </c>
      <c r="R301" s="360">
        <v>1</v>
      </c>
      <c r="S301" s="360">
        <v>0</v>
      </c>
      <c r="T301" s="360">
        <v>1</v>
      </c>
      <c r="U301" s="360">
        <v>0</v>
      </c>
    </row>
    <row r="302" spans="2:21" s="40" customFormat="1" x14ac:dyDescent="0.3">
      <c r="B302" s="371" t="s">
        <v>218</v>
      </c>
      <c r="C302" s="371" t="s">
        <v>2191</v>
      </c>
      <c r="D302" s="371" t="s">
        <v>2189</v>
      </c>
      <c r="E302" s="371" t="s">
        <v>2232</v>
      </c>
      <c r="F302" s="360">
        <v>2</v>
      </c>
      <c r="G302" s="360">
        <v>0</v>
      </c>
      <c r="H302" s="360">
        <v>0</v>
      </c>
      <c r="I302" s="360">
        <v>0</v>
      </c>
      <c r="J302" s="360">
        <v>0</v>
      </c>
      <c r="K302" s="360">
        <v>0</v>
      </c>
      <c r="L302" s="360">
        <v>0</v>
      </c>
      <c r="M302" s="360">
        <v>0</v>
      </c>
      <c r="N302" s="360">
        <v>0</v>
      </c>
      <c r="O302" s="360">
        <v>1</v>
      </c>
      <c r="P302" s="360">
        <v>0</v>
      </c>
      <c r="Q302" s="360">
        <v>0</v>
      </c>
      <c r="R302" s="360">
        <v>1</v>
      </c>
      <c r="S302" s="360">
        <v>0</v>
      </c>
      <c r="T302" s="360">
        <v>0</v>
      </c>
      <c r="U302" s="360">
        <v>0</v>
      </c>
    </row>
    <row r="303" spans="2:21" s="40" customFormat="1" x14ac:dyDescent="0.3">
      <c r="B303" s="371" t="s">
        <v>218</v>
      </c>
      <c r="C303" s="371" t="s">
        <v>2191</v>
      </c>
      <c r="D303" s="371" t="s">
        <v>2189</v>
      </c>
      <c r="E303" s="371" t="s">
        <v>777</v>
      </c>
      <c r="F303" s="360">
        <v>3</v>
      </c>
      <c r="G303" s="360">
        <v>0</v>
      </c>
      <c r="H303" s="360">
        <v>0</v>
      </c>
      <c r="I303" s="360">
        <v>1</v>
      </c>
      <c r="J303" s="360">
        <v>0</v>
      </c>
      <c r="K303" s="360">
        <v>0</v>
      </c>
      <c r="L303" s="360">
        <v>0</v>
      </c>
      <c r="M303" s="360">
        <v>0</v>
      </c>
      <c r="N303" s="360">
        <v>0</v>
      </c>
      <c r="O303" s="360">
        <v>0</v>
      </c>
      <c r="P303" s="360">
        <v>0</v>
      </c>
      <c r="Q303" s="360">
        <v>0</v>
      </c>
      <c r="R303" s="360">
        <v>2</v>
      </c>
      <c r="S303" s="360">
        <v>0</v>
      </c>
      <c r="T303" s="360">
        <v>0</v>
      </c>
      <c r="U303" s="360">
        <v>0</v>
      </c>
    </row>
    <row r="304" spans="2:21" s="40" customFormat="1" x14ac:dyDescent="0.3">
      <c r="B304" s="371" t="s">
        <v>218</v>
      </c>
      <c r="C304" s="371" t="s">
        <v>2191</v>
      </c>
      <c r="D304" s="371" t="s">
        <v>2189</v>
      </c>
      <c r="E304" s="371" t="s">
        <v>778</v>
      </c>
      <c r="F304" s="360">
        <v>19</v>
      </c>
      <c r="G304" s="360">
        <v>0</v>
      </c>
      <c r="H304" s="360">
        <v>1</v>
      </c>
      <c r="I304" s="360">
        <v>4</v>
      </c>
      <c r="J304" s="360">
        <v>0</v>
      </c>
      <c r="K304" s="360">
        <v>5</v>
      </c>
      <c r="L304" s="360">
        <v>0</v>
      </c>
      <c r="M304" s="360">
        <v>0</v>
      </c>
      <c r="N304" s="360">
        <v>0</v>
      </c>
      <c r="O304" s="360">
        <v>0</v>
      </c>
      <c r="P304" s="360">
        <v>0</v>
      </c>
      <c r="Q304" s="360">
        <v>1</v>
      </c>
      <c r="R304" s="360">
        <v>6</v>
      </c>
      <c r="S304" s="360">
        <v>1</v>
      </c>
      <c r="T304" s="360">
        <v>0</v>
      </c>
      <c r="U304" s="360">
        <v>1</v>
      </c>
    </row>
    <row r="305" spans="2:21" s="40" customFormat="1" x14ac:dyDescent="0.3">
      <c r="B305" s="371" t="s">
        <v>218</v>
      </c>
      <c r="C305" s="371" t="s">
        <v>2191</v>
      </c>
      <c r="D305" s="371" t="s">
        <v>2189</v>
      </c>
      <c r="E305" s="371" t="s">
        <v>779</v>
      </c>
      <c r="F305" s="360">
        <v>137</v>
      </c>
      <c r="G305" s="360">
        <v>0</v>
      </c>
      <c r="H305" s="360">
        <v>4</v>
      </c>
      <c r="I305" s="360">
        <v>36</v>
      </c>
      <c r="J305" s="360">
        <v>5</v>
      </c>
      <c r="K305" s="360">
        <v>36</v>
      </c>
      <c r="L305" s="360">
        <v>4</v>
      </c>
      <c r="M305" s="360">
        <v>1</v>
      </c>
      <c r="N305" s="360">
        <v>1</v>
      </c>
      <c r="O305" s="360">
        <v>0</v>
      </c>
      <c r="P305" s="360">
        <v>2</v>
      </c>
      <c r="Q305" s="360">
        <v>12</v>
      </c>
      <c r="R305" s="360">
        <v>21</v>
      </c>
      <c r="S305" s="360">
        <v>4</v>
      </c>
      <c r="T305" s="360">
        <v>7</v>
      </c>
      <c r="U305" s="360">
        <v>4</v>
      </c>
    </row>
    <row r="306" spans="2:21" s="40" customFormat="1" x14ac:dyDescent="0.3">
      <c r="B306" s="371" t="s">
        <v>218</v>
      </c>
      <c r="C306" s="371" t="s">
        <v>2191</v>
      </c>
      <c r="D306" s="371" t="s">
        <v>2189</v>
      </c>
      <c r="E306" s="371" t="s">
        <v>2588</v>
      </c>
      <c r="F306" s="360">
        <v>35</v>
      </c>
      <c r="G306" s="360">
        <v>0</v>
      </c>
      <c r="H306" s="360">
        <v>0</v>
      </c>
      <c r="I306" s="360">
        <v>14</v>
      </c>
      <c r="J306" s="360">
        <v>1</v>
      </c>
      <c r="K306" s="360">
        <v>5</v>
      </c>
      <c r="L306" s="360">
        <v>2</v>
      </c>
      <c r="M306" s="360">
        <v>0</v>
      </c>
      <c r="N306" s="360">
        <v>0</v>
      </c>
      <c r="O306" s="360">
        <v>0</v>
      </c>
      <c r="P306" s="360">
        <v>0</v>
      </c>
      <c r="Q306" s="360">
        <v>4</v>
      </c>
      <c r="R306" s="360">
        <v>3</v>
      </c>
      <c r="S306" s="360">
        <v>3</v>
      </c>
      <c r="T306" s="360">
        <v>2</v>
      </c>
      <c r="U306" s="360">
        <v>1</v>
      </c>
    </row>
    <row r="307" spans="2:21" s="40" customFormat="1" x14ac:dyDescent="0.3">
      <c r="B307" s="371" t="s">
        <v>218</v>
      </c>
      <c r="C307" s="371" t="s">
        <v>2191</v>
      </c>
      <c r="D307" s="371" t="s">
        <v>2189</v>
      </c>
      <c r="E307" s="371" t="s">
        <v>780</v>
      </c>
      <c r="F307" s="360">
        <v>2936</v>
      </c>
      <c r="G307" s="360">
        <v>8</v>
      </c>
      <c r="H307" s="360">
        <v>70</v>
      </c>
      <c r="I307" s="360">
        <v>829</v>
      </c>
      <c r="J307" s="360">
        <v>94</v>
      </c>
      <c r="K307" s="360">
        <v>637</v>
      </c>
      <c r="L307" s="360">
        <v>161</v>
      </c>
      <c r="M307" s="360">
        <v>18</v>
      </c>
      <c r="N307" s="360">
        <v>37</v>
      </c>
      <c r="O307" s="360">
        <v>15</v>
      </c>
      <c r="P307" s="360">
        <v>7</v>
      </c>
      <c r="Q307" s="360">
        <v>210</v>
      </c>
      <c r="R307" s="360">
        <v>356</v>
      </c>
      <c r="S307" s="360">
        <v>205</v>
      </c>
      <c r="T307" s="360">
        <v>239</v>
      </c>
      <c r="U307" s="360">
        <v>50</v>
      </c>
    </row>
    <row r="308" spans="2:21" s="40" customFormat="1" x14ac:dyDescent="0.3">
      <c r="B308" s="371" t="s">
        <v>218</v>
      </c>
      <c r="C308" s="371" t="s">
        <v>2191</v>
      </c>
      <c r="D308" s="371" t="s">
        <v>2189</v>
      </c>
      <c r="E308" s="371" t="s">
        <v>781</v>
      </c>
      <c r="F308" s="360">
        <v>1201</v>
      </c>
      <c r="G308" s="360">
        <v>7</v>
      </c>
      <c r="H308" s="360">
        <v>29</v>
      </c>
      <c r="I308" s="360">
        <v>420</v>
      </c>
      <c r="J308" s="360">
        <v>28</v>
      </c>
      <c r="K308" s="360">
        <v>244</v>
      </c>
      <c r="L308" s="360">
        <v>45</v>
      </c>
      <c r="M308" s="360">
        <v>5</v>
      </c>
      <c r="N308" s="360">
        <v>7</v>
      </c>
      <c r="O308" s="360">
        <v>5</v>
      </c>
      <c r="P308" s="360">
        <v>11</v>
      </c>
      <c r="Q308" s="360">
        <v>89</v>
      </c>
      <c r="R308" s="360">
        <v>119</v>
      </c>
      <c r="S308" s="360">
        <v>69</v>
      </c>
      <c r="T308" s="360">
        <v>110</v>
      </c>
      <c r="U308" s="360">
        <v>13</v>
      </c>
    </row>
    <row r="309" spans="2:21" s="40" customFormat="1" x14ac:dyDescent="0.3">
      <c r="B309" s="371" t="s">
        <v>218</v>
      </c>
      <c r="C309" s="371" t="s">
        <v>2191</v>
      </c>
      <c r="D309" s="371" t="s">
        <v>2189</v>
      </c>
      <c r="E309" s="371" t="s">
        <v>782</v>
      </c>
      <c r="F309" s="360">
        <v>1</v>
      </c>
      <c r="G309" s="360">
        <v>0</v>
      </c>
      <c r="H309" s="360">
        <v>0</v>
      </c>
      <c r="I309" s="360">
        <v>0</v>
      </c>
      <c r="J309" s="360">
        <v>0</v>
      </c>
      <c r="K309" s="360">
        <v>0</v>
      </c>
      <c r="L309" s="360">
        <v>0</v>
      </c>
      <c r="M309" s="360">
        <v>0</v>
      </c>
      <c r="N309" s="360">
        <v>0</v>
      </c>
      <c r="O309" s="360">
        <v>0</v>
      </c>
      <c r="P309" s="360">
        <v>0</v>
      </c>
      <c r="Q309" s="360">
        <v>0</v>
      </c>
      <c r="R309" s="360">
        <v>0</v>
      </c>
      <c r="S309" s="360">
        <v>1</v>
      </c>
      <c r="T309" s="360">
        <v>0</v>
      </c>
      <c r="U309" s="360">
        <v>0</v>
      </c>
    </row>
    <row r="310" spans="2:21" s="40" customFormat="1" x14ac:dyDescent="0.3">
      <c r="B310" s="371" t="s">
        <v>218</v>
      </c>
      <c r="C310" s="371" t="s">
        <v>2191</v>
      </c>
      <c r="D310" s="371" t="s">
        <v>2189</v>
      </c>
      <c r="E310" s="371" t="s">
        <v>783</v>
      </c>
      <c r="F310" s="360">
        <v>12</v>
      </c>
      <c r="G310" s="360">
        <v>0</v>
      </c>
      <c r="H310" s="360">
        <v>3</v>
      </c>
      <c r="I310" s="360">
        <v>1</v>
      </c>
      <c r="J310" s="360">
        <v>0</v>
      </c>
      <c r="K310" s="360">
        <v>4</v>
      </c>
      <c r="L310" s="360">
        <v>0</v>
      </c>
      <c r="M310" s="360">
        <v>0</v>
      </c>
      <c r="N310" s="360">
        <v>0</v>
      </c>
      <c r="O310" s="360">
        <v>0</v>
      </c>
      <c r="P310" s="360">
        <v>0</v>
      </c>
      <c r="Q310" s="360">
        <v>0</v>
      </c>
      <c r="R310" s="360">
        <v>3</v>
      </c>
      <c r="S310" s="360">
        <v>0</v>
      </c>
      <c r="T310" s="360">
        <v>0</v>
      </c>
      <c r="U310" s="360">
        <v>1</v>
      </c>
    </row>
    <row r="311" spans="2:21" s="40" customFormat="1" x14ac:dyDescent="0.3">
      <c r="B311" s="371" t="s">
        <v>218</v>
      </c>
      <c r="C311" s="371" t="s">
        <v>2191</v>
      </c>
      <c r="D311" s="371" t="s">
        <v>2189</v>
      </c>
      <c r="E311" s="371" t="s">
        <v>784</v>
      </c>
      <c r="F311" s="360">
        <v>518</v>
      </c>
      <c r="G311" s="360">
        <v>8</v>
      </c>
      <c r="H311" s="360">
        <v>13</v>
      </c>
      <c r="I311" s="360">
        <v>122</v>
      </c>
      <c r="J311" s="360">
        <v>13</v>
      </c>
      <c r="K311" s="360">
        <v>115</v>
      </c>
      <c r="L311" s="360">
        <v>25</v>
      </c>
      <c r="M311" s="360">
        <v>2</v>
      </c>
      <c r="N311" s="360">
        <v>1</v>
      </c>
      <c r="O311" s="360">
        <v>7</v>
      </c>
      <c r="P311" s="360">
        <v>2</v>
      </c>
      <c r="Q311" s="360">
        <v>33</v>
      </c>
      <c r="R311" s="360">
        <v>82</v>
      </c>
      <c r="S311" s="360">
        <v>42</v>
      </c>
      <c r="T311" s="360">
        <v>44</v>
      </c>
      <c r="U311" s="360">
        <v>9</v>
      </c>
    </row>
    <row r="312" spans="2:21" s="40" customFormat="1" x14ac:dyDescent="0.3">
      <c r="B312" s="371" t="s">
        <v>218</v>
      </c>
      <c r="C312" s="371" t="s">
        <v>2191</v>
      </c>
      <c r="D312" s="371" t="s">
        <v>2189</v>
      </c>
      <c r="E312" s="371" t="s">
        <v>785</v>
      </c>
      <c r="F312" s="360">
        <v>1340</v>
      </c>
      <c r="G312" s="360">
        <v>9</v>
      </c>
      <c r="H312" s="360">
        <v>24</v>
      </c>
      <c r="I312" s="360">
        <v>264</v>
      </c>
      <c r="J312" s="360">
        <v>42</v>
      </c>
      <c r="K312" s="360">
        <v>266</v>
      </c>
      <c r="L312" s="360">
        <v>66</v>
      </c>
      <c r="M312" s="360">
        <v>10</v>
      </c>
      <c r="N312" s="360">
        <v>7</v>
      </c>
      <c r="O312" s="360">
        <v>4</v>
      </c>
      <c r="P312" s="360">
        <v>10</v>
      </c>
      <c r="Q312" s="360">
        <v>93</v>
      </c>
      <c r="R312" s="360">
        <v>268</v>
      </c>
      <c r="S312" s="360">
        <v>95</v>
      </c>
      <c r="T312" s="360">
        <v>142</v>
      </c>
      <c r="U312" s="360">
        <v>40</v>
      </c>
    </row>
    <row r="313" spans="2:21" s="40" customFormat="1" x14ac:dyDescent="0.3">
      <c r="B313" s="371" t="s">
        <v>218</v>
      </c>
      <c r="C313" s="371" t="s">
        <v>2191</v>
      </c>
      <c r="D313" s="371" t="s">
        <v>2189</v>
      </c>
      <c r="E313" s="371" t="s">
        <v>2704</v>
      </c>
      <c r="F313" s="360">
        <v>1</v>
      </c>
      <c r="G313" s="360">
        <v>0</v>
      </c>
      <c r="H313" s="360">
        <v>0</v>
      </c>
      <c r="I313" s="360">
        <v>1</v>
      </c>
      <c r="J313" s="360">
        <v>0</v>
      </c>
      <c r="K313" s="360">
        <v>0</v>
      </c>
      <c r="L313" s="360">
        <v>0</v>
      </c>
      <c r="M313" s="360">
        <v>0</v>
      </c>
      <c r="N313" s="360">
        <v>0</v>
      </c>
      <c r="O313" s="360">
        <v>0</v>
      </c>
      <c r="P313" s="360">
        <v>0</v>
      </c>
      <c r="Q313" s="360">
        <v>0</v>
      </c>
      <c r="R313" s="360">
        <v>0</v>
      </c>
      <c r="S313" s="360">
        <v>0</v>
      </c>
      <c r="T313" s="360">
        <v>0</v>
      </c>
      <c r="U313" s="360">
        <v>0</v>
      </c>
    </row>
    <row r="314" spans="2:21" s="40" customFormat="1" x14ac:dyDescent="0.3">
      <c r="B314" s="371" t="s">
        <v>218</v>
      </c>
      <c r="C314" s="371" t="s">
        <v>2191</v>
      </c>
      <c r="D314" s="371" t="s">
        <v>2189</v>
      </c>
      <c r="E314" s="371" t="s">
        <v>2233</v>
      </c>
      <c r="F314" s="360">
        <v>4</v>
      </c>
      <c r="G314" s="360">
        <v>0</v>
      </c>
      <c r="H314" s="360">
        <v>0</v>
      </c>
      <c r="I314" s="360">
        <v>1</v>
      </c>
      <c r="J314" s="360">
        <v>0</v>
      </c>
      <c r="K314" s="360">
        <v>1</v>
      </c>
      <c r="L314" s="360">
        <v>1</v>
      </c>
      <c r="M314" s="360">
        <v>0</v>
      </c>
      <c r="N314" s="360">
        <v>0</v>
      </c>
      <c r="O314" s="360">
        <v>0</v>
      </c>
      <c r="P314" s="360">
        <v>0</v>
      </c>
      <c r="Q314" s="360">
        <v>0</v>
      </c>
      <c r="R314" s="360">
        <v>1</v>
      </c>
      <c r="S314" s="360">
        <v>0</v>
      </c>
      <c r="T314" s="360">
        <v>0</v>
      </c>
      <c r="U314" s="360">
        <v>0</v>
      </c>
    </row>
    <row r="315" spans="2:21" s="40" customFormat="1" x14ac:dyDescent="0.3">
      <c r="B315" s="371" t="s">
        <v>218</v>
      </c>
      <c r="C315" s="371" t="s">
        <v>2191</v>
      </c>
      <c r="D315" s="371" t="s">
        <v>2189</v>
      </c>
      <c r="E315" s="371" t="s">
        <v>786</v>
      </c>
      <c r="F315" s="360">
        <v>5</v>
      </c>
      <c r="G315" s="360">
        <v>0</v>
      </c>
      <c r="H315" s="360">
        <v>0</v>
      </c>
      <c r="I315" s="360">
        <v>1</v>
      </c>
      <c r="J315" s="360">
        <v>0</v>
      </c>
      <c r="K315" s="360">
        <v>2</v>
      </c>
      <c r="L315" s="360">
        <v>0</v>
      </c>
      <c r="M315" s="360">
        <v>0</v>
      </c>
      <c r="N315" s="360">
        <v>0</v>
      </c>
      <c r="O315" s="360">
        <v>0</v>
      </c>
      <c r="P315" s="360">
        <v>0</v>
      </c>
      <c r="Q315" s="360">
        <v>0</v>
      </c>
      <c r="R315" s="360">
        <v>1</v>
      </c>
      <c r="S315" s="360">
        <v>0</v>
      </c>
      <c r="T315" s="360">
        <v>1</v>
      </c>
      <c r="U315" s="360">
        <v>0</v>
      </c>
    </row>
    <row r="316" spans="2:21" s="40" customFormat="1" x14ac:dyDescent="0.3">
      <c r="B316" s="371" t="s">
        <v>218</v>
      </c>
      <c r="C316" s="371" t="s">
        <v>2191</v>
      </c>
      <c r="D316" s="371" t="s">
        <v>2189</v>
      </c>
      <c r="E316" s="371" t="s">
        <v>787</v>
      </c>
      <c r="F316" s="360">
        <v>56</v>
      </c>
      <c r="G316" s="360">
        <v>1</v>
      </c>
      <c r="H316" s="360">
        <v>0</v>
      </c>
      <c r="I316" s="360">
        <v>13</v>
      </c>
      <c r="J316" s="360">
        <v>0</v>
      </c>
      <c r="K316" s="360">
        <v>16</v>
      </c>
      <c r="L316" s="360">
        <v>2</v>
      </c>
      <c r="M316" s="360">
        <v>0</v>
      </c>
      <c r="N316" s="360">
        <v>1</v>
      </c>
      <c r="O316" s="360">
        <v>0</v>
      </c>
      <c r="P316" s="360">
        <v>0</v>
      </c>
      <c r="Q316" s="360">
        <v>5</v>
      </c>
      <c r="R316" s="360">
        <v>7</v>
      </c>
      <c r="S316" s="360">
        <v>2</v>
      </c>
      <c r="T316" s="360">
        <v>7</v>
      </c>
      <c r="U316" s="360">
        <v>2</v>
      </c>
    </row>
    <row r="317" spans="2:21" s="40" customFormat="1" x14ac:dyDescent="0.3">
      <c r="B317" s="371" t="s">
        <v>218</v>
      </c>
      <c r="C317" s="371" t="s">
        <v>2191</v>
      </c>
      <c r="D317" s="371" t="s">
        <v>2189</v>
      </c>
      <c r="E317" s="371" t="s">
        <v>788</v>
      </c>
      <c r="F317" s="360">
        <v>243</v>
      </c>
      <c r="G317" s="360">
        <v>2</v>
      </c>
      <c r="H317" s="360">
        <v>7</v>
      </c>
      <c r="I317" s="360">
        <v>56</v>
      </c>
      <c r="J317" s="360">
        <v>12</v>
      </c>
      <c r="K317" s="360">
        <v>53</v>
      </c>
      <c r="L317" s="360">
        <v>8</v>
      </c>
      <c r="M317" s="360">
        <v>0</v>
      </c>
      <c r="N317" s="360">
        <v>1</v>
      </c>
      <c r="O317" s="360">
        <v>1</v>
      </c>
      <c r="P317" s="360">
        <v>1</v>
      </c>
      <c r="Q317" s="360">
        <v>15</v>
      </c>
      <c r="R317" s="360">
        <v>60</v>
      </c>
      <c r="S317" s="360">
        <v>12</v>
      </c>
      <c r="T317" s="360">
        <v>13</v>
      </c>
      <c r="U317" s="360">
        <v>2</v>
      </c>
    </row>
    <row r="318" spans="2:21" s="40" customFormat="1" x14ac:dyDescent="0.3">
      <c r="B318" s="371" t="s">
        <v>218</v>
      </c>
      <c r="C318" s="371" t="s">
        <v>2191</v>
      </c>
      <c r="D318" s="371" t="s">
        <v>2189</v>
      </c>
      <c r="E318" s="371" t="s">
        <v>789</v>
      </c>
      <c r="F318" s="360">
        <v>276</v>
      </c>
      <c r="G318" s="360">
        <v>1</v>
      </c>
      <c r="H318" s="360">
        <v>6</v>
      </c>
      <c r="I318" s="360">
        <v>58</v>
      </c>
      <c r="J318" s="360">
        <v>5</v>
      </c>
      <c r="K318" s="360">
        <v>83</v>
      </c>
      <c r="L318" s="360">
        <v>8</v>
      </c>
      <c r="M318" s="360">
        <v>2</v>
      </c>
      <c r="N318" s="360">
        <v>0</v>
      </c>
      <c r="O318" s="360">
        <v>0</v>
      </c>
      <c r="P318" s="360">
        <v>4</v>
      </c>
      <c r="Q318" s="360">
        <v>25</v>
      </c>
      <c r="R318" s="360">
        <v>32</v>
      </c>
      <c r="S318" s="360">
        <v>25</v>
      </c>
      <c r="T318" s="360">
        <v>24</v>
      </c>
      <c r="U318" s="360">
        <v>3</v>
      </c>
    </row>
    <row r="319" spans="2:21" s="40" customFormat="1" x14ac:dyDescent="0.3">
      <c r="B319" s="371" t="s">
        <v>218</v>
      </c>
      <c r="C319" s="371" t="s">
        <v>2191</v>
      </c>
      <c r="D319" s="371" t="s">
        <v>2189</v>
      </c>
      <c r="E319" s="371" t="s">
        <v>790</v>
      </c>
      <c r="F319" s="360">
        <v>7</v>
      </c>
      <c r="G319" s="360">
        <v>0</v>
      </c>
      <c r="H319" s="360">
        <v>1</v>
      </c>
      <c r="I319" s="360">
        <v>1</v>
      </c>
      <c r="J319" s="360">
        <v>0</v>
      </c>
      <c r="K319" s="360">
        <v>0</v>
      </c>
      <c r="L319" s="360">
        <v>1</v>
      </c>
      <c r="M319" s="360">
        <v>0</v>
      </c>
      <c r="N319" s="360">
        <v>1</v>
      </c>
      <c r="O319" s="360">
        <v>0</v>
      </c>
      <c r="P319" s="360">
        <v>0</v>
      </c>
      <c r="Q319" s="360">
        <v>0</v>
      </c>
      <c r="R319" s="360">
        <v>1</v>
      </c>
      <c r="S319" s="360">
        <v>0</v>
      </c>
      <c r="T319" s="360">
        <v>2</v>
      </c>
      <c r="U319" s="360">
        <v>0</v>
      </c>
    </row>
    <row r="320" spans="2:21" s="40" customFormat="1" x14ac:dyDescent="0.3">
      <c r="B320" s="371" t="s">
        <v>218</v>
      </c>
      <c r="C320" s="371" t="s">
        <v>2191</v>
      </c>
      <c r="D320" s="371" t="s">
        <v>2189</v>
      </c>
      <c r="E320" s="371" t="s">
        <v>791</v>
      </c>
      <c r="F320" s="360">
        <v>6</v>
      </c>
      <c r="G320" s="360">
        <v>0</v>
      </c>
      <c r="H320" s="360">
        <v>0</v>
      </c>
      <c r="I320" s="360">
        <v>1</v>
      </c>
      <c r="J320" s="360">
        <v>0</v>
      </c>
      <c r="K320" s="360">
        <v>1</v>
      </c>
      <c r="L320" s="360">
        <v>0</v>
      </c>
      <c r="M320" s="360">
        <v>0</v>
      </c>
      <c r="N320" s="360">
        <v>0</v>
      </c>
      <c r="O320" s="360">
        <v>0</v>
      </c>
      <c r="P320" s="360">
        <v>0</v>
      </c>
      <c r="Q320" s="360">
        <v>1</v>
      </c>
      <c r="R320" s="360">
        <v>3</v>
      </c>
      <c r="S320" s="360">
        <v>0</v>
      </c>
      <c r="T320" s="360">
        <v>0</v>
      </c>
      <c r="U320" s="360">
        <v>0</v>
      </c>
    </row>
    <row r="321" spans="2:21" s="40" customFormat="1" x14ac:dyDescent="0.3">
      <c r="B321" s="371" t="s">
        <v>218</v>
      </c>
      <c r="C321" s="371" t="s">
        <v>2191</v>
      </c>
      <c r="D321" s="371" t="s">
        <v>2189</v>
      </c>
      <c r="E321" s="371" t="s">
        <v>792</v>
      </c>
      <c r="F321" s="360">
        <v>62</v>
      </c>
      <c r="G321" s="360">
        <v>0</v>
      </c>
      <c r="H321" s="360">
        <v>1</v>
      </c>
      <c r="I321" s="360">
        <v>6</v>
      </c>
      <c r="J321" s="360">
        <v>2</v>
      </c>
      <c r="K321" s="360">
        <v>16</v>
      </c>
      <c r="L321" s="360">
        <v>6</v>
      </c>
      <c r="M321" s="360">
        <v>0</v>
      </c>
      <c r="N321" s="360">
        <v>1</v>
      </c>
      <c r="O321" s="360">
        <v>0</v>
      </c>
      <c r="P321" s="360">
        <v>1</v>
      </c>
      <c r="Q321" s="360">
        <v>6</v>
      </c>
      <c r="R321" s="360">
        <v>9</v>
      </c>
      <c r="S321" s="360">
        <v>8</v>
      </c>
      <c r="T321" s="360">
        <v>5</v>
      </c>
      <c r="U321" s="360">
        <v>1</v>
      </c>
    </row>
    <row r="322" spans="2:21" s="40" customFormat="1" x14ac:dyDescent="0.3">
      <c r="B322" s="371" t="s">
        <v>218</v>
      </c>
      <c r="C322" s="371" t="s">
        <v>2191</v>
      </c>
      <c r="D322" s="371" t="s">
        <v>2189</v>
      </c>
      <c r="E322" s="371" t="s">
        <v>793</v>
      </c>
      <c r="F322" s="360">
        <v>109</v>
      </c>
      <c r="G322" s="360">
        <v>0</v>
      </c>
      <c r="H322" s="360">
        <v>3</v>
      </c>
      <c r="I322" s="360">
        <v>36</v>
      </c>
      <c r="J322" s="360">
        <v>7</v>
      </c>
      <c r="K322" s="360">
        <v>18</v>
      </c>
      <c r="L322" s="360">
        <v>6</v>
      </c>
      <c r="M322" s="360">
        <v>1</v>
      </c>
      <c r="N322" s="360">
        <v>1</v>
      </c>
      <c r="O322" s="360">
        <v>1</v>
      </c>
      <c r="P322" s="360">
        <v>2</v>
      </c>
      <c r="Q322" s="360">
        <v>6</v>
      </c>
      <c r="R322" s="360">
        <v>12</v>
      </c>
      <c r="S322" s="360">
        <v>3</v>
      </c>
      <c r="T322" s="360">
        <v>12</v>
      </c>
      <c r="U322" s="360">
        <v>1</v>
      </c>
    </row>
    <row r="323" spans="2:21" s="40" customFormat="1" x14ac:dyDescent="0.3">
      <c r="B323" s="371" t="s">
        <v>218</v>
      </c>
      <c r="C323" s="371" t="s">
        <v>2191</v>
      </c>
      <c r="D323" s="371" t="s">
        <v>2189</v>
      </c>
      <c r="E323" s="371" t="s">
        <v>794</v>
      </c>
      <c r="F323" s="360">
        <v>8</v>
      </c>
      <c r="G323" s="360">
        <v>0</v>
      </c>
      <c r="H323" s="360">
        <v>0</v>
      </c>
      <c r="I323" s="360">
        <v>1</v>
      </c>
      <c r="J323" s="360">
        <v>1</v>
      </c>
      <c r="K323" s="360">
        <v>2</v>
      </c>
      <c r="L323" s="360">
        <v>0</v>
      </c>
      <c r="M323" s="360">
        <v>0</v>
      </c>
      <c r="N323" s="360">
        <v>1</v>
      </c>
      <c r="O323" s="360">
        <v>0</v>
      </c>
      <c r="P323" s="360">
        <v>0</v>
      </c>
      <c r="Q323" s="360">
        <v>1</v>
      </c>
      <c r="R323" s="360">
        <v>1</v>
      </c>
      <c r="S323" s="360">
        <v>0</v>
      </c>
      <c r="T323" s="360">
        <v>0</v>
      </c>
      <c r="U323" s="360">
        <v>1</v>
      </c>
    </row>
    <row r="324" spans="2:21" s="40" customFormat="1" x14ac:dyDescent="0.3">
      <c r="B324" s="371" t="s">
        <v>218</v>
      </c>
      <c r="C324" s="371" t="s">
        <v>2191</v>
      </c>
      <c r="D324" s="371" t="s">
        <v>2189</v>
      </c>
      <c r="E324" s="371" t="s">
        <v>795</v>
      </c>
      <c r="F324" s="360">
        <v>218</v>
      </c>
      <c r="G324" s="360">
        <v>0</v>
      </c>
      <c r="H324" s="360">
        <v>3</v>
      </c>
      <c r="I324" s="360">
        <v>29</v>
      </c>
      <c r="J324" s="360">
        <v>2</v>
      </c>
      <c r="K324" s="360">
        <v>46</v>
      </c>
      <c r="L324" s="360">
        <v>6</v>
      </c>
      <c r="M324" s="360">
        <v>1</v>
      </c>
      <c r="N324" s="360">
        <v>2</v>
      </c>
      <c r="O324" s="360">
        <v>0</v>
      </c>
      <c r="P324" s="360">
        <v>5</v>
      </c>
      <c r="Q324" s="360">
        <v>18</v>
      </c>
      <c r="R324" s="360">
        <v>70</v>
      </c>
      <c r="S324" s="360">
        <v>14</v>
      </c>
      <c r="T324" s="360">
        <v>17</v>
      </c>
      <c r="U324" s="360">
        <v>5</v>
      </c>
    </row>
    <row r="325" spans="2:21" s="40" customFormat="1" x14ac:dyDescent="0.3">
      <c r="B325" s="371" t="s">
        <v>218</v>
      </c>
      <c r="C325" s="371" t="s">
        <v>2191</v>
      </c>
      <c r="D325" s="371" t="s">
        <v>2189</v>
      </c>
      <c r="E325" s="371" t="s">
        <v>796</v>
      </c>
      <c r="F325" s="360">
        <v>113</v>
      </c>
      <c r="G325" s="360">
        <v>0</v>
      </c>
      <c r="H325" s="360">
        <v>2</v>
      </c>
      <c r="I325" s="360">
        <v>15</v>
      </c>
      <c r="J325" s="360">
        <v>1</v>
      </c>
      <c r="K325" s="360">
        <v>13</v>
      </c>
      <c r="L325" s="360">
        <v>5</v>
      </c>
      <c r="M325" s="360">
        <v>0</v>
      </c>
      <c r="N325" s="360">
        <v>1</v>
      </c>
      <c r="O325" s="360">
        <v>0</v>
      </c>
      <c r="P325" s="360">
        <v>0</v>
      </c>
      <c r="Q325" s="360">
        <v>8</v>
      </c>
      <c r="R325" s="360">
        <v>50</v>
      </c>
      <c r="S325" s="360">
        <v>9</v>
      </c>
      <c r="T325" s="360">
        <v>8</v>
      </c>
      <c r="U325" s="360">
        <v>1</v>
      </c>
    </row>
    <row r="326" spans="2:21" s="40" customFormat="1" x14ac:dyDescent="0.3">
      <c r="B326" s="371" t="s">
        <v>218</v>
      </c>
      <c r="C326" s="371" t="s">
        <v>2191</v>
      </c>
      <c r="D326" s="371" t="s">
        <v>2189</v>
      </c>
      <c r="E326" s="371" t="s">
        <v>797</v>
      </c>
      <c r="F326" s="360">
        <v>133</v>
      </c>
      <c r="G326" s="360">
        <v>8</v>
      </c>
      <c r="H326" s="360">
        <v>1</v>
      </c>
      <c r="I326" s="360">
        <v>20</v>
      </c>
      <c r="J326" s="360">
        <v>8</v>
      </c>
      <c r="K326" s="360">
        <v>29</v>
      </c>
      <c r="L326" s="360">
        <v>4</v>
      </c>
      <c r="M326" s="360">
        <v>1</v>
      </c>
      <c r="N326" s="360">
        <v>1</v>
      </c>
      <c r="O326" s="360">
        <v>0</v>
      </c>
      <c r="P326" s="360">
        <v>1</v>
      </c>
      <c r="Q326" s="360">
        <v>11</v>
      </c>
      <c r="R326" s="360">
        <v>28</v>
      </c>
      <c r="S326" s="360">
        <v>7</v>
      </c>
      <c r="T326" s="360">
        <v>11</v>
      </c>
      <c r="U326" s="360">
        <v>3</v>
      </c>
    </row>
    <row r="327" spans="2:21" s="40" customFormat="1" x14ac:dyDescent="0.3">
      <c r="B327" s="371" t="s">
        <v>218</v>
      </c>
      <c r="C327" s="371" t="s">
        <v>2191</v>
      </c>
      <c r="D327" s="371" t="s">
        <v>2189</v>
      </c>
      <c r="E327" s="371" t="s">
        <v>147</v>
      </c>
      <c r="F327" s="360">
        <v>56136</v>
      </c>
      <c r="G327" s="360">
        <v>291</v>
      </c>
      <c r="H327" s="360">
        <v>1011</v>
      </c>
      <c r="I327" s="360">
        <v>12624</v>
      </c>
      <c r="J327" s="360">
        <v>945</v>
      </c>
      <c r="K327" s="360">
        <v>11508</v>
      </c>
      <c r="L327" s="360">
        <v>2944</v>
      </c>
      <c r="M327" s="360">
        <v>241</v>
      </c>
      <c r="N327" s="360">
        <v>275</v>
      </c>
      <c r="O327" s="360">
        <v>200</v>
      </c>
      <c r="P327" s="360">
        <v>227</v>
      </c>
      <c r="Q327" s="360">
        <v>4135</v>
      </c>
      <c r="R327" s="360">
        <v>5503</v>
      </c>
      <c r="S327" s="360">
        <v>2999</v>
      </c>
      <c r="T327" s="360">
        <v>12296</v>
      </c>
      <c r="U327" s="360">
        <v>937</v>
      </c>
    </row>
    <row r="328" spans="2:21" s="40" customFormat="1" x14ac:dyDescent="0.3">
      <c r="B328" s="371" t="s">
        <v>218</v>
      </c>
      <c r="C328" s="371" t="s">
        <v>2191</v>
      </c>
      <c r="D328" s="371" t="s">
        <v>2189</v>
      </c>
      <c r="E328" s="371" t="s">
        <v>798</v>
      </c>
      <c r="F328" s="360">
        <v>183</v>
      </c>
      <c r="G328" s="360">
        <v>0</v>
      </c>
      <c r="H328" s="360">
        <v>0</v>
      </c>
      <c r="I328" s="360">
        <v>42</v>
      </c>
      <c r="J328" s="360">
        <v>5</v>
      </c>
      <c r="K328" s="360">
        <v>41</v>
      </c>
      <c r="L328" s="360">
        <v>5</v>
      </c>
      <c r="M328" s="360">
        <v>3</v>
      </c>
      <c r="N328" s="360">
        <v>2</v>
      </c>
      <c r="O328" s="360">
        <v>2</v>
      </c>
      <c r="P328" s="360">
        <v>1</v>
      </c>
      <c r="Q328" s="360">
        <v>18</v>
      </c>
      <c r="R328" s="360">
        <v>17</v>
      </c>
      <c r="S328" s="360">
        <v>15</v>
      </c>
      <c r="T328" s="360">
        <v>28</v>
      </c>
      <c r="U328" s="360">
        <v>4</v>
      </c>
    </row>
    <row r="329" spans="2:21" s="40" customFormat="1" x14ac:dyDescent="0.3">
      <c r="B329" s="371" t="s">
        <v>218</v>
      </c>
      <c r="C329" s="371" t="s">
        <v>2191</v>
      </c>
      <c r="D329" s="371" t="s">
        <v>2189</v>
      </c>
      <c r="E329" s="371" t="s">
        <v>799</v>
      </c>
      <c r="F329" s="360">
        <v>79</v>
      </c>
      <c r="G329" s="360">
        <v>0</v>
      </c>
      <c r="H329" s="360">
        <v>0</v>
      </c>
      <c r="I329" s="360">
        <v>22</v>
      </c>
      <c r="J329" s="360">
        <v>7</v>
      </c>
      <c r="K329" s="360">
        <v>11</v>
      </c>
      <c r="L329" s="360">
        <v>7</v>
      </c>
      <c r="M329" s="360">
        <v>1</v>
      </c>
      <c r="N329" s="360">
        <v>0</v>
      </c>
      <c r="O329" s="360">
        <v>0</v>
      </c>
      <c r="P329" s="360">
        <v>0</v>
      </c>
      <c r="Q329" s="360">
        <v>6</v>
      </c>
      <c r="R329" s="360">
        <v>9</v>
      </c>
      <c r="S329" s="360">
        <v>7</v>
      </c>
      <c r="T329" s="360">
        <v>6</v>
      </c>
      <c r="U329" s="360">
        <v>3</v>
      </c>
    </row>
    <row r="330" spans="2:21" s="40" customFormat="1" x14ac:dyDescent="0.3">
      <c r="B330" s="371" t="s">
        <v>218</v>
      </c>
      <c r="C330" s="371" t="s">
        <v>2191</v>
      </c>
      <c r="D330" s="371" t="s">
        <v>2189</v>
      </c>
      <c r="E330" s="371" t="s">
        <v>800</v>
      </c>
      <c r="F330" s="360">
        <v>170</v>
      </c>
      <c r="G330" s="360">
        <v>1</v>
      </c>
      <c r="H330" s="360">
        <v>1</v>
      </c>
      <c r="I330" s="360">
        <v>27</v>
      </c>
      <c r="J330" s="360">
        <v>6</v>
      </c>
      <c r="K330" s="360">
        <v>31</v>
      </c>
      <c r="L330" s="360">
        <v>8</v>
      </c>
      <c r="M330" s="360">
        <v>0</v>
      </c>
      <c r="N330" s="360">
        <v>1</v>
      </c>
      <c r="O330" s="360">
        <v>1</v>
      </c>
      <c r="P330" s="360">
        <v>0</v>
      </c>
      <c r="Q330" s="360">
        <v>8</v>
      </c>
      <c r="R330" s="360">
        <v>28</v>
      </c>
      <c r="S330" s="360">
        <v>8</v>
      </c>
      <c r="T330" s="360">
        <v>50</v>
      </c>
      <c r="U330" s="360">
        <v>0</v>
      </c>
    </row>
    <row r="331" spans="2:21" s="40" customFormat="1" x14ac:dyDescent="0.3">
      <c r="B331" s="371" t="s">
        <v>218</v>
      </c>
      <c r="C331" s="371" t="s">
        <v>2191</v>
      </c>
      <c r="D331" s="371" t="s">
        <v>2189</v>
      </c>
      <c r="E331" s="371" t="s">
        <v>801</v>
      </c>
      <c r="F331" s="360">
        <v>13</v>
      </c>
      <c r="G331" s="360">
        <v>0</v>
      </c>
      <c r="H331" s="360">
        <v>0</v>
      </c>
      <c r="I331" s="360">
        <v>2</v>
      </c>
      <c r="J331" s="360">
        <v>1</v>
      </c>
      <c r="K331" s="360">
        <v>4</v>
      </c>
      <c r="L331" s="360">
        <v>0</v>
      </c>
      <c r="M331" s="360">
        <v>0</v>
      </c>
      <c r="N331" s="360">
        <v>1</v>
      </c>
      <c r="O331" s="360">
        <v>0</v>
      </c>
      <c r="P331" s="360">
        <v>1</v>
      </c>
      <c r="Q331" s="360">
        <v>1</v>
      </c>
      <c r="R331" s="360">
        <v>1</v>
      </c>
      <c r="S331" s="360">
        <v>0</v>
      </c>
      <c r="T331" s="360">
        <v>1</v>
      </c>
      <c r="U331" s="360">
        <v>1</v>
      </c>
    </row>
    <row r="332" spans="2:21" s="40" customFormat="1" x14ac:dyDescent="0.3">
      <c r="B332" s="371" t="s">
        <v>218</v>
      </c>
      <c r="C332" s="371" t="s">
        <v>2191</v>
      </c>
      <c r="D332" s="371" t="s">
        <v>2189</v>
      </c>
      <c r="E332" s="371" t="s">
        <v>802</v>
      </c>
      <c r="F332" s="360">
        <v>65</v>
      </c>
      <c r="G332" s="360">
        <v>0</v>
      </c>
      <c r="H332" s="360">
        <v>0</v>
      </c>
      <c r="I332" s="360">
        <v>16</v>
      </c>
      <c r="J332" s="360">
        <v>0</v>
      </c>
      <c r="K332" s="360">
        <v>14</v>
      </c>
      <c r="L332" s="360">
        <v>2</v>
      </c>
      <c r="M332" s="360">
        <v>0</v>
      </c>
      <c r="N332" s="360">
        <v>0</v>
      </c>
      <c r="O332" s="360">
        <v>0</v>
      </c>
      <c r="P332" s="360">
        <v>1</v>
      </c>
      <c r="Q332" s="360">
        <v>4</v>
      </c>
      <c r="R332" s="360">
        <v>25</v>
      </c>
      <c r="S332" s="360">
        <v>0</v>
      </c>
      <c r="T332" s="360">
        <v>3</v>
      </c>
      <c r="U332" s="360">
        <v>0</v>
      </c>
    </row>
    <row r="333" spans="2:21" s="40" customFormat="1" x14ac:dyDescent="0.3">
      <c r="B333" s="371" t="s">
        <v>218</v>
      </c>
      <c r="C333" s="371" t="s">
        <v>2191</v>
      </c>
      <c r="D333" s="371" t="s">
        <v>2189</v>
      </c>
      <c r="E333" s="371" t="s">
        <v>803</v>
      </c>
      <c r="F333" s="360">
        <v>214</v>
      </c>
      <c r="G333" s="360">
        <v>1</v>
      </c>
      <c r="H333" s="360">
        <v>4</v>
      </c>
      <c r="I333" s="360">
        <v>45</v>
      </c>
      <c r="J333" s="360">
        <v>8</v>
      </c>
      <c r="K333" s="360">
        <v>53</v>
      </c>
      <c r="L333" s="360">
        <v>13</v>
      </c>
      <c r="M333" s="360">
        <v>0</v>
      </c>
      <c r="N333" s="360">
        <v>1</v>
      </c>
      <c r="O333" s="360">
        <v>3</v>
      </c>
      <c r="P333" s="360">
        <v>1</v>
      </c>
      <c r="Q333" s="360">
        <v>17</v>
      </c>
      <c r="R333" s="360">
        <v>18</v>
      </c>
      <c r="S333" s="360">
        <v>19</v>
      </c>
      <c r="T333" s="360">
        <v>29</v>
      </c>
      <c r="U333" s="360">
        <v>2</v>
      </c>
    </row>
    <row r="334" spans="2:21" s="40" customFormat="1" x14ac:dyDescent="0.3">
      <c r="B334" s="371" t="s">
        <v>218</v>
      </c>
      <c r="C334" s="371" t="s">
        <v>219</v>
      </c>
      <c r="D334" s="371" t="s">
        <v>44</v>
      </c>
      <c r="E334" s="371" t="s">
        <v>2896</v>
      </c>
      <c r="F334" s="360">
        <v>1</v>
      </c>
      <c r="G334" s="360">
        <v>0</v>
      </c>
      <c r="H334" s="360">
        <v>0</v>
      </c>
      <c r="I334" s="360">
        <v>1</v>
      </c>
      <c r="J334" s="360">
        <v>0</v>
      </c>
      <c r="K334" s="360">
        <v>0</v>
      </c>
      <c r="L334" s="360">
        <v>0</v>
      </c>
      <c r="M334" s="360">
        <v>0</v>
      </c>
      <c r="N334" s="360">
        <v>0</v>
      </c>
      <c r="O334" s="360">
        <v>0</v>
      </c>
      <c r="P334" s="360">
        <v>0</v>
      </c>
      <c r="Q334" s="360">
        <v>0</v>
      </c>
      <c r="R334" s="360">
        <v>0</v>
      </c>
      <c r="S334" s="360">
        <v>0</v>
      </c>
      <c r="T334" s="360">
        <v>0</v>
      </c>
      <c r="U334" s="360">
        <v>0</v>
      </c>
    </row>
    <row r="335" spans="2:21" s="40" customFormat="1" x14ac:dyDescent="0.3">
      <c r="B335" s="371" t="s">
        <v>218</v>
      </c>
      <c r="C335" s="371" t="s">
        <v>219</v>
      </c>
      <c r="D335" s="371" t="s">
        <v>44</v>
      </c>
      <c r="E335" s="371" t="s">
        <v>814</v>
      </c>
      <c r="F335" s="360">
        <v>3</v>
      </c>
      <c r="G335" s="360">
        <v>0</v>
      </c>
      <c r="H335" s="360">
        <v>0</v>
      </c>
      <c r="I335" s="360">
        <v>1</v>
      </c>
      <c r="J335" s="360">
        <v>0</v>
      </c>
      <c r="K335" s="360">
        <v>2</v>
      </c>
      <c r="L335" s="360">
        <v>0</v>
      </c>
      <c r="M335" s="360">
        <v>0</v>
      </c>
      <c r="N335" s="360">
        <v>0</v>
      </c>
      <c r="O335" s="360">
        <v>0</v>
      </c>
      <c r="P335" s="360">
        <v>0</v>
      </c>
      <c r="Q335" s="360">
        <v>0</v>
      </c>
      <c r="R335" s="360">
        <v>0</v>
      </c>
      <c r="S335" s="360">
        <v>0</v>
      </c>
      <c r="T335" s="360">
        <v>0</v>
      </c>
      <c r="U335" s="360">
        <v>0</v>
      </c>
    </row>
    <row r="336" spans="2:21" s="40" customFormat="1" x14ac:dyDescent="0.3">
      <c r="B336" s="371" t="s">
        <v>218</v>
      </c>
      <c r="C336" s="371" t="s">
        <v>219</v>
      </c>
      <c r="D336" s="371" t="s">
        <v>44</v>
      </c>
      <c r="E336" s="371" t="s">
        <v>44</v>
      </c>
      <c r="F336" s="360">
        <v>44</v>
      </c>
      <c r="G336" s="360">
        <v>0</v>
      </c>
      <c r="H336" s="360">
        <v>1</v>
      </c>
      <c r="I336" s="360">
        <v>21</v>
      </c>
      <c r="J336" s="360">
        <v>1</v>
      </c>
      <c r="K336" s="360">
        <v>11</v>
      </c>
      <c r="L336" s="360">
        <v>2</v>
      </c>
      <c r="M336" s="360">
        <v>0</v>
      </c>
      <c r="N336" s="360">
        <v>0</v>
      </c>
      <c r="O336" s="360">
        <v>0</v>
      </c>
      <c r="P336" s="360">
        <v>0</v>
      </c>
      <c r="Q336" s="360">
        <v>2</v>
      </c>
      <c r="R336" s="360">
        <v>2</v>
      </c>
      <c r="S336" s="360">
        <v>1</v>
      </c>
      <c r="T336" s="360">
        <v>0</v>
      </c>
      <c r="U336" s="360">
        <v>3</v>
      </c>
    </row>
    <row r="337" spans="2:21" s="40" customFormat="1" x14ac:dyDescent="0.3">
      <c r="B337" s="371" t="s">
        <v>218</v>
      </c>
      <c r="C337" s="371" t="s">
        <v>219</v>
      </c>
      <c r="D337" s="371" t="s">
        <v>44</v>
      </c>
      <c r="E337" s="371" t="s">
        <v>1910</v>
      </c>
      <c r="F337" s="360">
        <v>1</v>
      </c>
      <c r="G337" s="360">
        <v>0</v>
      </c>
      <c r="H337" s="360">
        <v>0</v>
      </c>
      <c r="I337" s="360">
        <v>0</v>
      </c>
      <c r="J337" s="360">
        <v>0</v>
      </c>
      <c r="K337" s="360">
        <v>1</v>
      </c>
      <c r="L337" s="360">
        <v>0</v>
      </c>
      <c r="M337" s="360">
        <v>0</v>
      </c>
      <c r="N337" s="360">
        <v>0</v>
      </c>
      <c r="O337" s="360">
        <v>0</v>
      </c>
      <c r="P337" s="360">
        <v>0</v>
      </c>
      <c r="Q337" s="360">
        <v>0</v>
      </c>
      <c r="R337" s="360">
        <v>0</v>
      </c>
      <c r="S337" s="360">
        <v>0</v>
      </c>
      <c r="T337" s="360">
        <v>0</v>
      </c>
      <c r="U337" s="360">
        <v>0</v>
      </c>
    </row>
    <row r="338" spans="2:21" s="40" customFormat="1" x14ac:dyDescent="0.3">
      <c r="B338" s="371" t="s">
        <v>218</v>
      </c>
      <c r="C338" s="371" t="s">
        <v>219</v>
      </c>
      <c r="D338" s="371" t="s">
        <v>44</v>
      </c>
      <c r="E338" s="371" t="s">
        <v>3384</v>
      </c>
      <c r="F338" s="360">
        <v>4</v>
      </c>
      <c r="G338" s="360">
        <v>0</v>
      </c>
      <c r="H338" s="360">
        <v>0</v>
      </c>
      <c r="I338" s="360">
        <v>0</v>
      </c>
      <c r="J338" s="360">
        <v>0</v>
      </c>
      <c r="K338" s="360">
        <v>1</v>
      </c>
      <c r="L338" s="360">
        <v>1</v>
      </c>
      <c r="M338" s="360">
        <v>0</v>
      </c>
      <c r="N338" s="360">
        <v>0</v>
      </c>
      <c r="O338" s="360">
        <v>0</v>
      </c>
      <c r="P338" s="360">
        <v>0</v>
      </c>
      <c r="Q338" s="360">
        <v>0</v>
      </c>
      <c r="R338" s="360">
        <v>0</v>
      </c>
      <c r="S338" s="360">
        <v>0</v>
      </c>
      <c r="T338" s="360">
        <v>2</v>
      </c>
      <c r="U338" s="360">
        <v>0</v>
      </c>
    </row>
    <row r="339" spans="2:21" s="40" customFormat="1" x14ac:dyDescent="0.3">
      <c r="B339" s="371" t="s">
        <v>218</v>
      </c>
      <c r="C339" s="371" t="s">
        <v>219</v>
      </c>
      <c r="D339" s="371" t="s">
        <v>45</v>
      </c>
      <c r="E339" s="371" t="s">
        <v>2235</v>
      </c>
      <c r="F339" s="360">
        <v>33</v>
      </c>
      <c r="G339" s="360">
        <v>0</v>
      </c>
      <c r="H339" s="360">
        <v>0</v>
      </c>
      <c r="I339" s="360">
        <v>12</v>
      </c>
      <c r="J339" s="360">
        <v>2</v>
      </c>
      <c r="K339" s="360">
        <v>4</v>
      </c>
      <c r="L339" s="360">
        <v>3</v>
      </c>
      <c r="M339" s="360">
        <v>0</v>
      </c>
      <c r="N339" s="360">
        <v>0</v>
      </c>
      <c r="O339" s="360">
        <v>0</v>
      </c>
      <c r="P339" s="360">
        <v>0</v>
      </c>
      <c r="Q339" s="360">
        <v>1</v>
      </c>
      <c r="R339" s="360">
        <v>4</v>
      </c>
      <c r="S339" s="360">
        <v>1</v>
      </c>
      <c r="T339" s="360">
        <v>5</v>
      </c>
      <c r="U339" s="360">
        <v>1</v>
      </c>
    </row>
    <row r="340" spans="2:21" s="40" customFormat="1" x14ac:dyDescent="0.3">
      <c r="B340" s="371" t="s">
        <v>218</v>
      </c>
      <c r="C340" s="371" t="s">
        <v>219</v>
      </c>
      <c r="D340" s="371" t="s">
        <v>45</v>
      </c>
      <c r="E340" s="371" t="s">
        <v>821</v>
      </c>
      <c r="F340" s="360">
        <v>70</v>
      </c>
      <c r="G340" s="360">
        <v>0</v>
      </c>
      <c r="H340" s="360">
        <v>3</v>
      </c>
      <c r="I340" s="360">
        <v>25</v>
      </c>
      <c r="J340" s="360">
        <v>2</v>
      </c>
      <c r="K340" s="360">
        <v>13</v>
      </c>
      <c r="L340" s="360">
        <v>1</v>
      </c>
      <c r="M340" s="360">
        <v>1</v>
      </c>
      <c r="N340" s="360">
        <v>0</v>
      </c>
      <c r="O340" s="360">
        <v>2</v>
      </c>
      <c r="P340" s="360">
        <v>0</v>
      </c>
      <c r="Q340" s="360">
        <v>6</v>
      </c>
      <c r="R340" s="360">
        <v>8</v>
      </c>
      <c r="S340" s="360">
        <v>2</v>
      </c>
      <c r="T340" s="360">
        <v>4</v>
      </c>
      <c r="U340" s="360">
        <v>3</v>
      </c>
    </row>
    <row r="341" spans="2:21" s="40" customFormat="1" x14ac:dyDescent="0.3">
      <c r="B341" s="371" t="s">
        <v>218</v>
      </c>
      <c r="C341" s="371" t="s">
        <v>219</v>
      </c>
      <c r="D341" s="371" t="s">
        <v>45</v>
      </c>
      <c r="E341" s="371" t="s">
        <v>2589</v>
      </c>
      <c r="F341" s="360">
        <v>7178</v>
      </c>
      <c r="G341" s="360">
        <v>11</v>
      </c>
      <c r="H341" s="360">
        <v>253</v>
      </c>
      <c r="I341" s="360">
        <v>2399</v>
      </c>
      <c r="J341" s="360">
        <v>302</v>
      </c>
      <c r="K341" s="360">
        <v>1516</v>
      </c>
      <c r="L341" s="360">
        <v>419</v>
      </c>
      <c r="M341" s="360">
        <v>41</v>
      </c>
      <c r="N341" s="360">
        <v>56</v>
      </c>
      <c r="O341" s="360">
        <v>23</v>
      </c>
      <c r="P341" s="360">
        <v>29</v>
      </c>
      <c r="Q341" s="360">
        <v>382</v>
      </c>
      <c r="R341" s="360">
        <v>696</v>
      </c>
      <c r="S341" s="360">
        <v>288</v>
      </c>
      <c r="T341" s="360">
        <v>633</v>
      </c>
      <c r="U341" s="360">
        <v>130</v>
      </c>
    </row>
    <row r="342" spans="2:21" s="40" customFormat="1" x14ac:dyDescent="0.3">
      <c r="B342" s="371" t="s">
        <v>218</v>
      </c>
      <c r="C342" s="371" t="s">
        <v>219</v>
      </c>
      <c r="D342" s="371" t="s">
        <v>45</v>
      </c>
      <c r="E342" s="371" t="s">
        <v>2661</v>
      </c>
      <c r="F342" s="360">
        <v>29</v>
      </c>
      <c r="G342" s="360">
        <v>0</v>
      </c>
      <c r="H342" s="360">
        <v>2</v>
      </c>
      <c r="I342" s="360">
        <v>8</v>
      </c>
      <c r="J342" s="360">
        <v>3</v>
      </c>
      <c r="K342" s="360">
        <v>3</v>
      </c>
      <c r="L342" s="360">
        <v>3</v>
      </c>
      <c r="M342" s="360">
        <v>0</v>
      </c>
      <c r="N342" s="360">
        <v>0</v>
      </c>
      <c r="O342" s="360">
        <v>1</v>
      </c>
      <c r="P342" s="360">
        <v>0</v>
      </c>
      <c r="Q342" s="360">
        <v>2</v>
      </c>
      <c r="R342" s="360">
        <v>3</v>
      </c>
      <c r="S342" s="360">
        <v>0</v>
      </c>
      <c r="T342" s="360">
        <v>3</v>
      </c>
      <c r="U342" s="360">
        <v>1</v>
      </c>
    </row>
    <row r="343" spans="2:21" s="40" customFormat="1" x14ac:dyDescent="0.3">
      <c r="B343" s="371" t="s">
        <v>218</v>
      </c>
      <c r="C343" s="371" t="s">
        <v>219</v>
      </c>
      <c r="D343" s="371" t="s">
        <v>45</v>
      </c>
      <c r="E343" s="371" t="s">
        <v>2679</v>
      </c>
      <c r="F343" s="360">
        <v>35</v>
      </c>
      <c r="G343" s="360">
        <v>0</v>
      </c>
      <c r="H343" s="360">
        <v>2</v>
      </c>
      <c r="I343" s="360">
        <v>10</v>
      </c>
      <c r="J343" s="360">
        <v>3</v>
      </c>
      <c r="K343" s="360">
        <v>8</v>
      </c>
      <c r="L343" s="360">
        <v>2</v>
      </c>
      <c r="M343" s="360">
        <v>1</v>
      </c>
      <c r="N343" s="360">
        <v>0</v>
      </c>
      <c r="O343" s="360">
        <v>0</v>
      </c>
      <c r="P343" s="360">
        <v>0</v>
      </c>
      <c r="Q343" s="360">
        <v>2</v>
      </c>
      <c r="R343" s="360">
        <v>3</v>
      </c>
      <c r="S343" s="360">
        <v>2</v>
      </c>
      <c r="T343" s="360">
        <v>1</v>
      </c>
      <c r="U343" s="360">
        <v>1</v>
      </c>
    </row>
    <row r="344" spans="2:21" s="40" customFormat="1" x14ac:dyDescent="0.3">
      <c r="B344" s="371" t="s">
        <v>218</v>
      </c>
      <c r="C344" s="371" t="s">
        <v>219</v>
      </c>
      <c r="D344" s="371" t="s">
        <v>49</v>
      </c>
      <c r="E344" s="371" t="s">
        <v>876</v>
      </c>
      <c r="F344" s="360">
        <v>12</v>
      </c>
      <c r="G344" s="360">
        <v>0</v>
      </c>
      <c r="H344" s="360">
        <v>0</v>
      </c>
      <c r="I344" s="360">
        <v>3</v>
      </c>
      <c r="J344" s="360">
        <v>0</v>
      </c>
      <c r="K344" s="360">
        <v>4</v>
      </c>
      <c r="L344" s="360">
        <v>1</v>
      </c>
      <c r="M344" s="360">
        <v>0</v>
      </c>
      <c r="N344" s="360">
        <v>0</v>
      </c>
      <c r="O344" s="360">
        <v>0</v>
      </c>
      <c r="P344" s="360">
        <v>0</v>
      </c>
      <c r="Q344" s="360">
        <v>1</v>
      </c>
      <c r="R344" s="360">
        <v>3</v>
      </c>
      <c r="S344" s="360">
        <v>0</v>
      </c>
      <c r="T344" s="360">
        <v>0</v>
      </c>
      <c r="U344" s="360">
        <v>0</v>
      </c>
    </row>
    <row r="345" spans="2:21" s="40" customFormat="1" x14ac:dyDescent="0.3">
      <c r="B345" s="371" t="s">
        <v>218</v>
      </c>
      <c r="C345" s="371" t="s">
        <v>219</v>
      </c>
      <c r="D345" s="371" t="s">
        <v>49</v>
      </c>
      <c r="E345" s="371" t="s">
        <v>877</v>
      </c>
      <c r="F345" s="360">
        <v>12</v>
      </c>
      <c r="G345" s="360">
        <v>0</v>
      </c>
      <c r="H345" s="360">
        <v>0</v>
      </c>
      <c r="I345" s="360">
        <v>1</v>
      </c>
      <c r="J345" s="360">
        <v>0</v>
      </c>
      <c r="K345" s="360">
        <v>7</v>
      </c>
      <c r="L345" s="360">
        <v>0</v>
      </c>
      <c r="M345" s="360">
        <v>0</v>
      </c>
      <c r="N345" s="360">
        <v>0</v>
      </c>
      <c r="O345" s="360">
        <v>0</v>
      </c>
      <c r="P345" s="360">
        <v>0</v>
      </c>
      <c r="Q345" s="360">
        <v>0</v>
      </c>
      <c r="R345" s="360">
        <v>0</v>
      </c>
      <c r="S345" s="360">
        <v>1</v>
      </c>
      <c r="T345" s="360">
        <v>2</v>
      </c>
      <c r="U345" s="360">
        <v>1</v>
      </c>
    </row>
    <row r="346" spans="2:21" s="40" customFormat="1" x14ac:dyDescent="0.3">
      <c r="B346" s="371" t="s">
        <v>218</v>
      </c>
      <c r="C346" s="371" t="s">
        <v>219</v>
      </c>
      <c r="D346" s="371" t="s">
        <v>49</v>
      </c>
      <c r="E346" s="371" t="s">
        <v>878</v>
      </c>
      <c r="F346" s="360">
        <v>10</v>
      </c>
      <c r="G346" s="360">
        <v>0</v>
      </c>
      <c r="H346" s="360">
        <v>1</v>
      </c>
      <c r="I346" s="360">
        <v>2</v>
      </c>
      <c r="J346" s="360">
        <v>0</v>
      </c>
      <c r="K346" s="360">
        <v>2</v>
      </c>
      <c r="L346" s="360">
        <v>3</v>
      </c>
      <c r="M346" s="360">
        <v>0</v>
      </c>
      <c r="N346" s="360">
        <v>0</v>
      </c>
      <c r="O346" s="360">
        <v>1</v>
      </c>
      <c r="P346" s="360">
        <v>0</v>
      </c>
      <c r="Q346" s="360">
        <v>0</v>
      </c>
      <c r="R346" s="360">
        <v>1</v>
      </c>
      <c r="S346" s="360">
        <v>0</v>
      </c>
      <c r="T346" s="360">
        <v>0</v>
      </c>
      <c r="U346" s="360">
        <v>0</v>
      </c>
    </row>
    <row r="347" spans="2:21" s="40" customFormat="1" x14ac:dyDescent="0.3">
      <c r="B347" s="371" t="s">
        <v>218</v>
      </c>
      <c r="C347" s="371" t="s">
        <v>219</v>
      </c>
      <c r="D347" s="371" t="s">
        <v>49</v>
      </c>
      <c r="E347" s="371" t="s">
        <v>879</v>
      </c>
      <c r="F347" s="360">
        <v>9</v>
      </c>
      <c r="G347" s="360">
        <v>1</v>
      </c>
      <c r="H347" s="360">
        <v>0</v>
      </c>
      <c r="I347" s="360">
        <v>0</v>
      </c>
      <c r="J347" s="360">
        <v>0</v>
      </c>
      <c r="K347" s="360">
        <v>1</v>
      </c>
      <c r="L347" s="360">
        <v>3</v>
      </c>
      <c r="M347" s="360">
        <v>1</v>
      </c>
      <c r="N347" s="360">
        <v>1</v>
      </c>
      <c r="O347" s="360">
        <v>0</v>
      </c>
      <c r="P347" s="360">
        <v>0</v>
      </c>
      <c r="Q347" s="360">
        <v>0</v>
      </c>
      <c r="R347" s="360">
        <v>2</v>
      </c>
      <c r="S347" s="360">
        <v>0</v>
      </c>
      <c r="T347" s="360">
        <v>0</v>
      </c>
      <c r="U347" s="360">
        <v>0</v>
      </c>
    </row>
    <row r="348" spans="2:21" s="40" customFormat="1" x14ac:dyDescent="0.3">
      <c r="B348" s="371" t="s">
        <v>218</v>
      </c>
      <c r="C348" s="371" t="s">
        <v>219</v>
      </c>
      <c r="D348" s="371" t="s">
        <v>49</v>
      </c>
      <c r="E348" s="371" t="s">
        <v>880</v>
      </c>
      <c r="F348" s="360">
        <v>79</v>
      </c>
      <c r="G348" s="360">
        <v>1</v>
      </c>
      <c r="H348" s="360">
        <v>1</v>
      </c>
      <c r="I348" s="360">
        <v>25</v>
      </c>
      <c r="J348" s="360">
        <v>3</v>
      </c>
      <c r="K348" s="360">
        <v>13</v>
      </c>
      <c r="L348" s="360">
        <v>11</v>
      </c>
      <c r="M348" s="360">
        <v>1</v>
      </c>
      <c r="N348" s="360">
        <v>0</v>
      </c>
      <c r="O348" s="360">
        <v>0</v>
      </c>
      <c r="P348" s="360">
        <v>1</v>
      </c>
      <c r="Q348" s="360">
        <v>4</v>
      </c>
      <c r="R348" s="360">
        <v>5</v>
      </c>
      <c r="S348" s="360">
        <v>3</v>
      </c>
      <c r="T348" s="360">
        <v>9</v>
      </c>
      <c r="U348" s="360">
        <v>2</v>
      </c>
    </row>
    <row r="349" spans="2:21" s="40" customFormat="1" x14ac:dyDescent="0.3">
      <c r="B349" s="371" t="s">
        <v>218</v>
      </c>
      <c r="C349" s="371" t="s">
        <v>219</v>
      </c>
      <c r="D349" s="371" t="s">
        <v>49</v>
      </c>
      <c r="E349" s="371" t="s">
        <v>881</v>
      </c>
      <c r="F349" s="360">
        <v>63</v>
      </c>
      <c r="G349" s="360">
        <v>0</v>
      </c>
      <c r="H349" s="360">
        <v>2</v>
      </c>
      <c r="I349" s="360">
        <v>20</v>
      </c>
      <c r="J349" s="360">
        <v>0</v>
      </c>
      <c r="K349" s="360">
        <v>13</v>
      </c>
      <c r="L349" s="360">
        <v>6</v>
      </c>
      <c r="M349" s="360">
        <v>0</v>
      </c>
      <c r="N349" s="360">
        <v>3</v>
      </c>
      <c r="O349" s="360">
        <v>1</v>
      </c>
      <c r="P349" s="360">
        <v>0</v>
      </c>
      <c r="Q349" s="360">
        <v>4</v>
      </c>
      <c r="R349" s="360">
        <v>8</v>
      </c>
      <c r="S349" s="360">
        <v>2</v>
      </c>
      <c r="T349" s="360">
        <v>2</v>
      </c>
      <c r="U349" s="360">
        <v>2</v>
      </c>
    </row>
    <row r="350" spans="2:21" s="40" customFormat="1" x14ac:dyDescent="0.3">
      <c r="B350" s="371" t="s">
        <v>218</v>
      </c>
      <c r="C350" s="371" t="s">
        <v>219</v>
      </c>
      <c r="D350" s="371" t="s">
        <v>49</v>
      </c>
      <c r="E350" s="371" t="s">
        <v>882</v>
      </c>
      <c r="F350" s="360">
        <v>38</v>
      </c>
      <c r="G350" s="360">
        <v>0</v>
      </c>
      <c r="H350" s="360">
        <v>1</v>
      </c>
      <c r="I350" s="360">
        <v>9</v>
      </c>
      <c r="J350" s="360">
        <v>1</v>
      </c>
      <c r="K350" s="360">
        <v>7</v>
      </c>
      <c r="L350" s="360">
        <v>5</v>
      </c>
      <c r="M350" s="360">
        <v>0</v>
      </c>
      <c r="N350" s="360">
        <v>0</v>
      </c>
      <c r="O350" s="360">
        <v>2</v>
      </c>
      <c r="P350" s="360">
        <v>2</v>
      </c>
      <c r="Q350" s="360">
        <v>3</v>
      </c>
      <c r="R350" s="360">
        <v>2</v>
      </c>
      <c r="S350" s="360">
        <v>1</v>
      </c>
      <c r="T350" s="360">
        <v>4</v>
      </c>
      <c r="U350" s="360">
        <v>1</v>
      </c>
    </row>
    <row r="351" spans="2:21" s="40" customFormat="1" x14ac:dyDescent="0.3">
      <c r="B351" s="371" t="s">
        <v>218</v>
      </c>
      <c r="C351" s="371" t="s">
        <v>219</v>
      </c>
      <c r="D351" s="371" t="s">
        <v>49</v>
      </c>
      <c r="E351" s="371" t="s">
        <v>149</v>
      </c>
      <c r="F351" s="360">
        <v>5730</v>
      </c>
      <c r="G351" s="360">
        <v>32</v>
      </c>
      <c r="H351" s="360">
        <v>98</v>
      </c>
      <c r="I351" s="360">
        <v>1340</v>
      </c>
      <c r="J351" s="360">
        <v>280</v>
      </c>
      <c r="K351" s="360">
        <v>1209</v>
      </c>
      <c r="L351" s="360">
        <v>526</v>
      </c>
      <c r="M351" s="360">
        <v>99</v>
      </c>
      <c r="N351" s="360">
        <v>168</v>
      </c>
      <c r="O351" s="360">
        <v>110</v>
      </c>
      <c r="P351" s="360">
        <v>46</v>
      </c>
      <c r="Q351" s="360">
        <v>281</v>
      </c>
      <c r="R351" s="360">
        <v>569</v>
      </c>
      <c r="S351" s="360">
        <v>211</v>
      </c>
      <c r="T351" s="360">
        <v>536</v>
      </c>
      <c r="U351" s="360">
        <v>225</v>
      </c>
    </row>
    <row r="352" spans="2:21" s="40" customFormat="1" x14ac:dyDescent="0.3">
      <c r="B352" s="371" t="s">
        <v>218</v>
      </c>
      <c r="C352" s="371" t="s">
        <v>219</v>
      </c>
      <c r="D352" s="371" t="s">
        <v>49</v>
      </c>
      <c r="E352" s="371" t="s">
        <v>2002</v>
      </c>
      <c r="F352" s="360">
        <v>8</v>
      </c>
      <c r="G352" s="360">
        <v>0</v>
      </c>
      <c r="H352" s="360">
        <v>0</v>
      </c>
      <c r="I352" s="360">
        <v>2</v>
      </c>
      <c r="J352" s="360">
        <v>2</v>
      </c>
      <c r="K352" s="360">
        <v>1</v>
      </c>
      <c r="L352" s="360">
        <v>0</v>
      </c>
      <c r="M352" s="360">
        <v>0</v>
      </c>
      <c r="N352" s="360">
        <v>0</v>
      </c>
      <c r="O352" s="360">
        <v>0</v>
      </c>
      <c r="P352" s="360">
        <v>0</v>
      </c>
      <c r="Q352" s="360">
        <v>0</v>
      </c>
      <c r="R352" s="360">
        <v>1</v>
      </c>
      <c r="S352" s="360">
        <v>1</v>
      </c>
      <c r="T352" s="360">
        <v>1</v>
      </c>
      <c r="U352" s="360">
        <v>0</v>
      </c>
    </row>
    <row r="353" spans="2:21" s="40" customFormat="1" x14ac:dyDescent="0.3">
      <c r="B353" s="371" t="s">
        <v>218</v>
      </c>
      <c r="C353" s="371" t="s">
        <v>219</v>
      </c>
      <c r="D353" s="371" t="s">
        <v>49</v>
      </c>
      <c r="E353" s="371" t="s">
        <v>1912</v>
      </c>
      <c r="F353" s="360">
        <v>1</v>
      </c>
      <c r="G353" s="360">
        <v>0</v>
      </c>
      <c r="H353" s="360">
        <v>0</v>
      </c>
      <c r="I353" s="360">
        <v>0</v>
      </c>
      <c r="J353" s="360">
        <v>1</v>
      </c>
      <c r="K353" s="360">
        <v>0</v>
      </c>
      <c r="L353" s="360">
        <v>0</v>
      </c>
      <c r="M353" s="360">
        <v>0</v>
      </c>
      <c r="N353" s="360">
        <v>0</v>
      </c>
      <c r="O353" s="360">
        <v>0</v>
      </c>
      <c r="P353" s="360">
        <v>0</v>
      </c>
      <c r="Q353" s="360">
        <v>0</v>
      </c>
      <c r="R353" s="360">
        <v>0</v>
      </c>
      <c r="S353" s="360">
        <v>0</v>
      </c>
      <c r="T353" s="360">
        <v>0</v>
      </c>
      <c r="U353" s="360">
        <v>0</v>
      </c>
    </row>
    <row r="354" spans="2:21" s="40" customFormat="1" x14ac:dyDescent="0.3">
      <c r="B354" s="371" t="s">
        <v>218</v>
      </c>
      <c r="C354" s="371" t="s">
        <v>219</v>
      </c>
      <c r="D354" s="371" t="s">
        <v>49</v>
      </c>
      <c r="E354" s="371" t="s">
        <v>883</v>
      </c>
      <c r="F354" s="360">
        <v>11</v>
      </c>
      <c r="G354" s="360">
        <v>0</v>
      </c>
      <c r="H354" s="360">
        <v>0</v>
      </c>
      <c r="I354" s="360">
        <v>6</v>
      </c>
      <c r="J354" s="360">
        <v>0</v>
      </c>
      <c r="K354" s="360">
        <v>1</v>
      </c>
      <c r="L354" s="360">
        <v>0</v>
      </c>
      <c r="M354" s="360">
        <v>2</v>
      </c>
      <c r="N354" s="360">
        <v>0</v>
      </c>
      <c r="O354" s="360">
        <v>0</v>
      </c>
      <c r="P354" s="360">
        <v>0</v>
      </c>
      <c r="Q354" s="360">
        <v>2</v>
      </c>
      <c r="R354" s="360">
        <v>0</v>
      </c>
      <c r="S354" s="360">
        <v>0</v>
      </c>
      <c r="T354" s="360">
        <v>0</v>
      </c>
      <c r="U354" s="360">
        <v>0</v>
      </c>
    </row>
    <row r="355" spans="2:21" s="40" customFormat="1" x14ac:dyDescent="0.3">
      <c r="B355" s="371" t="s">
        <v>218</v>
      </c>
      <c r="C355" s="371" t="s">
        <v>219</v>
      </c>
      <c r="D355" s="371" t="s">
        <v>49</v>
      </c>
      <c r="E355" s="371" t="s">
        <v>2706</v>
      </c>
      <c r="F355" s="360">
        <v>34</v>
      </c>
      <c r="G355" s="360">
        <v>0</v>
      </c>
      <c r="H355" s="360">
        <v>0</v>
      </c>
      <c r="I355" s="360">
        <v>12</v>
      </c>
      <c r="J355" s="360">
        <v>1</v>
      </c>
      <c r="K355" s="360">
        <v>7</v>
      </c>
      <c r="L355" s="360">
        <v>3</v>
      </c>
      <c r="M355" s="360">
        <v>0</v>
      </c>
      <c r="N355" s="360">
        <v>0</v>
      </c>
      <c r="O355" s="360">
        <v>1</v>
      </c>
      <c r="P355" s="360">
        <v>0</v>
      </c>
      <c r="Q355" s="360">
        <v>0</v>
      </c>
      <c r="R355" s="360">
        <v>2</v>
      </c>
      <c r="S355" s="360">
        <v>2</v>
      </c>
      <c r="T355" s="360">
        <v>4</v>
      </c>
      <c r="U355" s="360">
        <v>2</v>
      </c>
    </row>
    <row r="356" spans="2:21" s="40" customFormat="1" x14ac:dyDescent="0.3">
      <c r="B356" s="371" t="s">
        <v>218</v>
      </c>
      <c r="C356" s="371" t="s">
        <v>219</v>
      </c>
      <c r="D356" s="371" t="s">
        <v>52</v>
      </c>
      <c r="E356" s="371" t="s">
        <v>846</v>
      </c>
      <c r="F356" s="360">
        <v>82</v>
      </c>
      <c r="G356" s="360">
        <v>0</v>
      </c>
      <c r="H356" s="360">
        <v>3</v>
      </c>
      <c r="I356" s="360">
        <v>25</v>
      </c>
      <c r="J356" s="360">
        <v>17</v>
      </c>
      <c r="K356" s="360">
        <v>13</v>
      </c>
      <c r="L356" s="360">
        <v>5</v>
      </c>
      <c r="M356" s="360">
        <v>2</v>
      </c>
      <c r="N356" s="360">
        <v>1</v>
      </c>
      <c r="O356" s="360">
        <v>5</v>
      </c>
      <c r="P356" s="360">
        <v>0</v>
      </c>
      <c r="Q356" s="360">
        <v>2</v>
      </c>
      <c r="R356" s="360">
        <v>6</v>
      </c>
      <c r="S356" s="360">
        <v>1</v>
      </c>
      <c r="T356" s="360">
        <v>2</v>
      </c>
      <c r="U356" s="360">
        <v>0</v>
      </c>
    </row>
    <row r="357" spans="2:21" s="40" customFormat="1" x14ac:dyDescent="0.3">
      <c r="B357" s="371" t="s">
        <v>218</v>
      </c>
      <c r="C357" s="371" t="s">
        <v>219</v>
      </c>
      <c r="D357" s="371" t="s">
        <v>52</v>
      </c>
      <c r="E357" s="371" t="s">
        <v>52</v>
      </c>
      <c r="F357" s="360">
        <v>4920</v>
      </c>
      <c r="G357" s="360">
        <v>9</v>
      </c>
      <c r="H357" s="360">
        <v>167</v>
      </c>
      <c r="I357" s="360">
        <v>1651</v>
      </c>
      <c r="J357" s="360">
        <v>335</v>
      </c>
      <c r="K357" s="360">
        <v>1111</v>
      </c>
      <c r="L357" s="360">
        <v>285</v>
      </c>
      <c r="M357" s="360">
        <v>29</v>
      </c>
      <c r="N357" s="360">
        <v>56</v>
      </c>
      <c r="O357" s="360">
        <v>12</v>
      </c>
      <c r="P357" s="360">
        <v>24</v>
      </c>
      <c r="Q357" s="360">
        <v>270</v>
      </c>
      <c r="R357" s="360">
        <v>369</v>
      </c>
      <c r="S357" s="360">
        <v>144</v>
      </c>
      <c r="T357" s="360">
        <v>365</v>
      </c>
      <c r="U357" s="360">
        <v>93</v>
      </c>
    </row>
    <row r="358" spans="2:21" s="40" customFormat="1" x14ac:dyDescent="0.3">
      <c r="B358" s="371" t="s">
        <v>218</v>
      </c>
      <c r="C358" s="371" t="s">
        <v>219</v>
      </c>
      <c r="D358" s="371" t="s">
        <v>53</v>
      </c>
      <c r="E358" s="371" t="s">
        <v>847</v>
      </c>
      <c r="F358" s="360">
        <v>611</v>
      </c>
      <c r="G358" s="360">
        <v>2</v>
      </c>
      <c r="H358" s="360">
        <v>21</v>
      </c>
      <c r="I358" s="360">
        <v>211</v>
      </c>
      <c r="J358" s="360">
        <v>36</v>
      </c>
      <c r="K358" s="360">
        <v>146</v>
      </c>
      <c r="L358" s="360">
        <v>41</v>
      </c>
      <c r="M358" s="360">
        <v>3</v>
      </c>
      <c r="N358" s="360">
        <v>19</v>
      </c>
      <c r="O358" s="360">
        <v>3</v>
      </c>
      <c r="P358" s="360">
        <v>8</v>
      </c>
      <c r="Q358" s="360">
        <v>14</v>
      </c>
      <c r="R358" s="360">
        <v>53</v>
      </c>
      <c r="S358" s="360">
        <v>8</v>
      </c>
      <c r="T358" s="360">
        <v>28</v>
      </c>
      <c r="U358" s="360">
        <v>18</v>
      </c>
    </row>
    <row r="359" spans="2:21" s="40" customFormat="1" x14ac:dyDescent="0.3">
      <c r="B359" s="371" t="s">
        <v>218</v>
      </c>
      <c r="C359" s="371" t="s">
        <v>219</v>
      </c>
      <c r="D359" s="371" t="s">
        <v>53</v>
      </c>
      <c r="E359" s="371" t="s">
        <v>848</v>
      </c>
      <c r="F359" s="360">
        <v>26</v>
      </c>
      <c r="G359" s="360">
        <v>0</v>
      </c>
      <c r="H359" s="360">
        <v>0</v>
      </c>
      <c r="I359" s="360">
        <v>7</v>
      </c>
      <c r="J359" s="360">
        <v>5</v>
      </c>
      <c r="K359" s="360">
        <v>5</v>
      </c>
      <c r="L359" s="360">
        <v>0</v>
      </c>
      <c r="M359" s="360">
        <v>0</v>
      </c>
      <c r="N359" s="360">
        <v>0</v>
      </c>
      <c r="O359" s="360">
        <v>4</v>
      </c>
      <c r="P359" s="360">
        <v>0</v>
      </c>
      <c r="Q359" s="360">
        <v>0</v>
      </c>
      <c r="R359" s="360">
        <v>3</v>
      </c>
      <c r="S359" s="360">
        <v>0</v>
      </c>
      <c r="T359" s="360">
        <v>1</v>
      </c>
      <c r="U359" s="360">
        <v>1</v>
      </c>
    </row>
    <row r="360" spans="2:21" s="40" customFormat="1" x14ac:dyDescent="0.3">
      <c r="B360" s="371" t="s">
        <v>218</v>
      </c>
      <c r="C360" s="371" t="s">
        <v>219</v>
      </c>
      <c r="D360" s="371" t="s">
        <v>53</v>
      </c>
      <c r="E360" s="371" t="s">
        <v>150</v>
      </c>
      <c r="F360" s="360">
        <v>1685</v>
      </c>
      <c r="G360" s="360">
        <v>6</v>
      </c>
      <c r="H360" s="360">
        <v>31</v>
      </c>
      <c r="I360" s="360">
        <v>432</v>
      </c>
      <c r="J360" s="360">
        <v>72</v>
      </c>
      <c r="K360" s="360">
        <v>347</v>
      </c>
      <c r="L360" s="360">
        <v>71</v>
      </c>
      <c r="M360" s="360">
        <v>28</v>
      </c>
      <c r="N360" s="360">
        <v>20</v>
      </c>
      <c r="O360" s="360">
        <v>5</v>
      </c>
      <c r="P360" s="360">
        <v>3</v>
      </c>
      <c r="Q360" s="360">
        <v>69</v>
      </c>
      <c r="R360" s="360">
        <v>388</v>
      </c>
      <c r="S360" s="360">
        <v>45</v>
      </c>
      <c r="T360" s="360">
        <v>134</v>
      </c>
      <c r="U360" s="360">
        <v>34</v>
      </c>
    </row>
    <row r="361" spans="2:21" s="40" customFormat="1" x14ac:dyDescent="0.3">
      <c r="B361" s="371" t="s">
        <v>218</v>
      </c>
      <c r="C361" s="371" t="s">
        <v>219</v>
      </c>
      <c r="D361" s="371" t="s">
        <v>53</v>
      </c>
      <c r="E361" s="371" t="s">
        <v>849</v>
      </c>
      <c r="F361" s="360">
        <v>32</v>
      </c>
      <c r="G361" s="360">
        <v>0</v>
      </c>
      <c r="H361" s="360">
        <v>1</v>
      </c>
      <c r="I361" s="360">
        <v>6</v>
      </c>
      <c r="J361" s="360">
        <v>0</v>
      </c>
      <c r="K361" s="360">
        <v>9</v>
      </c>
      <c r="L361" s="360">
        <v>0</v>
      </c>
      <c r="M361" s="360">
        <v>1</v>
      </c>
      <c r="N361" s="360">
        <v>1</v>
      </c>
      <c r="O361" s="360">
        <v>0</v>
      </c>
      <c r="P361" s="360">
        <v>1</v>
      </c>
      <c r="Q361" s="360">
        <v>3</v>
      </c>
      <c r="R361" s="360">
        <v>8</v>
      </c>
      <c r="S361" s="360">
        <v>0</v>
      </c>
      <c r="T361" s="360">
        <v>1</v>
      </c>
      <c r="U361" s="360">
        <v>1</v>
      </c>
    </row>
    <row r="362" spans="2:21" s="40" customFormat="1" x14ac:dyDescent="0.3">
      <c r="B362" s="371" t="s">
        <v>218</v>
      </c>
      <c r="C362" s="371" t="s">
        <v>219</v>
      </c>
      <c r="D362" s="371" t="s">
        <v>53</v>
      </c>
      <c r="E362" s="371" t="s">
        <v>850</v>
      </c>
      <c r="F362" s="360">
        <v>48</v>
      </c>
      <c r="G362" s="360">
        <v>0</v>
      </c>
      <c r="H362" s="360">
        <v>1</v>
      </c>
      <c r="I362" s="360">
        <v>19</v>
      </c>
      <c r="J362" s="360">
        <v>2</v>
      </c>
      <c r="K362" s="360">
        <v>11</v>
      </c>
      <c r="L362" s="360">
        <v>2</v>
      </c>
      <c r="M362" s="360">
        <v>0</v>
      </c>
      <c r="N362" s="360">
        <v>2</v>
      </c>
      <c r="O362" s="360">
        <v>0</v>
      </c>
      <c r="P362" s="360">
        <v>1</v>
      </c>
      <c r="Q362" s="360">
        <v>2</v>
      </c>
      <c r="R362" s="360">
        <v>1</v>
      </c>
      <c r="S362" s="360">
        <v>1</v>
      </c>
      <c r="T362" s="360">
        <v>5</v>
      </c>
      <c r="U362" s="360">
        <v>1</v>
      </c>
    </row>
    <row r="363" spans="2:21" s="40" customFormat="1" x14ac:dyDescent="0.3">
      <c r="B363" s="371" t="s">
        <v>218</v>
      </c>
      <c r="C363" s="371" t="s">
        <v>219</v>
      </c>
      <c r="D363" s="371" t="s">
        <v>53</v>
      </c>
      <c r="E363" s="371" t="s">
        <v>851</v>
      </c>
      <c r="F363" s="360">
        <v>63</v>
      </c>
      <c r="G363" s="360">
        <v>0</v>
      </c>
      <c r="H363" s="360">
        <v>1</v>
      </c>
      <c r="I363" s="360">
        <v>17</v>
      </c>
      <c r="J363" s="360">
        <v>4</v>
      </c>
      <c r="K363" s="360">
        <v>13</v>
      </c>
      <c r="L363" s="360">
        <v>4</v>
      </c>
      <c r="M363" s="360">
        <v>1</v>
      </c>
      <c r="N363" s="360">
        <v>1</v>
      </c>
      <c r="O363" s="360">
        <v>0</v>
      </c>
      <c r="P363" s="360">
        <v>1</v>
      </c>
      <c r="Q363" s="360">
        <v>4</v>
      </c>
      <c r="R363" s="360">
        <v>9</v>
      </c>
      <c r="S363" s="360">
        <v>0</v>
      </c>
      <c r="T363" s="360">
        <v>7</v>
      </c>
      <c r="U363" s="360">
        <v>1</v>
      </c>
    </row>
    <row r="364" spans="2:21" s="40" customFormat="1" x14ac:dyDescent="0.3">
      <c r="B364" s="371" t="s">
        <v>218</v>
      </c>
      <c r="C364" s="371" t="s">
        <v>219</v>
      </c>
      <c r="D364" s="371" t="s">
        <v>39</v>
      </c>
      <c r="E364" s="371" t="s">
        <v>491</v>
      </c>
      <c r="F364" s="360">
        <v>1</v>
      </c>
      <c r="G364" s="360">
        <v>0</v>
      </c>
      <c r="H364" s="360">
        <v>0</v>
      </c>
      <c r="I364" s="360">
        <v>0</v>
      </c>
      <c r="J364" s="360">
        <v>0</v>
      </c>
      <c r="K364" s="360">
        <v>1</v>
      </c>
      <c r="L364" s="360">
        <v>0</v>
      </c>
      <c r="M364" s="360">
        <v>0</v>
      </c>
      <c r="N364" s="360">
        <v>0</v>
      </c>
      <c r="O364" s="360">
        <v>0</v>
      </c>
      <c r="P364" s="360">
        <v>0</v>
      </c>
      <c r="Q364" s="360">
        <v>0</v>
      </c>
      <c r="R364" s="360">
        <v>0</v>
      </c>
      <c r="S364" s="360">
        <v>0</v>
      </c>
      <c r="T364" s="360">
        <v>0</v>
      </c>
      <c r="U364" s="360">
        <v>0</v>
      </c>
    </row>
    <row r="365" spans="2:21" s="40" customFormat="1" x14ac:dyDescent="0.3">
      <c r="B365" s="371" t="s">
        <v>218</v>
      </c>
      <c r="C365" s="371" t="s">
        <v>219</v>
      </c>
      <c r="D365" s="371" t="s">
        <v>39</v>
      </c>
      <c r="E365" s="371" t="s">
        <v>492</v>
      </c>
      <c r="F365" s="360">
        <v>181</v>
      </c>
      <c r="G365" s="360">
        <v>0</v>
      </c>
      <c r="H365" s="360">
        <v>4</v>
      </c>
      <c r="I365" s="360">
        <v>49</v>
      </c>
      <c r="J365" s="360">
        <v>2</v>
      </c>
      <c r="K365" s="360">
        <v>40</v>
      </c>
      <c r="L365" s="360">
        <v>11</v>
      </c>
      <c r="M365" s="360">
        <v>0</v>
      </c>
      <c r="N365" s="360">
        <v>2</v>
      </c>
      <c r="O365" s="360">
        <v>0</v>
      </c>
      <c r="P365" s="360">
        <v>2</v>
      </c>
      <c r="Q365" s="360">
        <v>15</v>
      </c>
      <c r="R365" s="360">
        <v>22</v>
      </c>
      <c r="S365" s="360">
        <v>8</v>
      </c>
      <c r="T365" s="360">
        <v>23</v>
      </c>
      <c r="U365" s="360">
        <v>3</v>
      </c>
    </row>
    <row r="366" spans="2:21" s="40" customFormat="1" x14ac:dyDescent="0.3">
      <c r="B366" s="371" t="s">
        <v>218</v>
      </c>
      <c r="C366" s="371" t="s">
        <v>219</v>
      </c>
      <c r="D366" s="371" t="s">
        <v>39</v>
      </c>
      <c r="E366" s="371" t="s">
        <v>493</v>
      </c>
      <c r="F366" s="360">
        <v>44</v>
      </c>
      <c r="G366" s="360">
        <v>0</v>
      </c>
      <c r="H366" s="360">
        <v>0</v>
      </c>
      <c r="I366" s="360">
        <v>17</v>
      </c>
      <c r="J366" s="360">
        <v>2</v>
      </c>
      <c r="K366" s="360">
        <v>13</v>
      </c>
      <c r="L366" s="360">
        <v>1</v>
      </c>
      <c r="M366" s="360">
        <v>0</v>
      </c>
      <c r="N366" s="360">
        <v>0</v>
      </c>
      <c r="O366" s="360">
        <v>0</v>
      </c>
      <c r="P366" s="360">
        <v>0</v>
      </c>
      <c r="Q366" s="360">
        <v>3</v>
      </c>
      <c r="R366" s="360">
        <v>5</v>
      </c>
      <c r="S366" s="360">
        <v>3</v>
      </c>
      <c r="T366" s="360">
        <v>0</v>
      </c>
      <c r="U366" s="360">
        <v>0</v>
      </c>
    </row>
    <row r="367" spans="2:21" s="40" customFormat="1" x14ac:dyDescent="0.3">
      <c r="B367" s="371" t="s">
        <v>218</v>
      </c>
      <c r="C367" s="371" t="s">
        <v>219</v>
      </c>
      <c r="D367" s="371" t="s">
        <v>39</v>
      </c>
      <c r="E367" s="371" t="s">
        <v>2236</v>
      </c>
      <c r="F367" s="360">
        <v>1</v>
      </c>
      <c r="G367" s="360">
        <v>0</v>
      </c>
      <c r="H367" s="360">
        <v>0</v>
      </c>
      <c r="I367" s="360">
        <v>0</v>
      </c>
      <c r="J367" s="360">
        <v>0</v>
      </c>
      <c r="K367" s="360">
        <v>0</v>
      </c>
      <c r="L367" s="360">
        <v>0</v>
      </c>
      <c r="M367" s="360">
        <v>0</v>
      </c>
      <c r="N367" s="360">
        <v>0</v>
      </c>
      <c r="O367" s="360">
        <v>0</v>
      </c>
      <c r="P367" s="360">
        <v>0</v>
      </c>
      <c r="Q367" s="360">
        <v>0</v>
      </c>
      <c r="R367" s="360">
        <v>1</v>
      </c>
      <c r="S367" s="360">
        <v>0</v>
      </c>
      <c r="T367" s="360">
        <v>0</v>
      </c>
      <c r="U367" s="360">
        <v>0</v>
      </c>
    </row>
    <row r="368" spans="2:21" s="40" customFormat="1" x14ac:dyDescent="0.3">
      <c r="B368" s="371" t="s">
        <v>218</v>
      </c>
      <c r="C368" s="371" t="s">
        <v>219</v>
      </c>
      <c r="D368" s="371" t="s">
        <v>39</v>
      </c>
      <c r="E368" s="371" t="s">
        <v>494</v>
      </c>
      <c r="F368" s="360">
        <v>24</v>
      </c>
      <c r="G368" s="360">
        <v>0</v>
      </c>
      <c r="H368" s="360">
        <v>0</v>
      </c>
      <c r="I368" s="360">
        <v>8</v>
      </c>
      <c r="J368" s="360">
        <v>1</v>
      </c>
      <c r="K368" s="360">
        <v>2</v>
      </c>
      <c r="L368" s="360">
        <v>1</v>
      </c>
      <c r="M368" s="360">
        <v>1</v>
      </c>
      <c r="N368" s="360">
        <v>0</v>
      </c>
      <c r="O368" s="360">
        <v>0</v>
      </c>
      <c r="P368" s="360">
        <v>0</v>
      </c>
      <c r="Q368" s="360">
        <v>1</v>
      </c>
      <c r="R368" s="360">
        <v>4</v>
      </c>
      <c r="S368" s="360">
        <v>1</v>
      </c>
      <c r="T368" s="360">
        <v>3</v>
      </c>
      <c r="U368" s="360">
        <v>2</v>
      </c>
    </row>
    <row r="369" spans="2:21" s="40" customFormat="1" x14ac:dyDescent="0.3">
      <c r="B369" s="371" t="s">
        <v>218</v>
      </c>
      <c r="C369" s="371" t="s">
        <v>219</v>
      </c>
      <c r="D369" s="371" t="s">
        <v>39</v>
      </c>
      <c r="E369" s="371" t="s">
        <v>495</v>
      </c>
      <c r="F369" s="360">
        <v>92</v>
      </c>
      <c r="G369" s="360">
        <v>0</v>
      </c>
      <c r="H369" s="360">
        <v>2</v>
      </c>
      <c r="I369" s="360">
        <v>31</v>
      </c>
      <c r="J369" s="360">
        <v>1</v>
      </c>
      <c r="K369" s="360">
        <v>16</v>
      </c>
      <c r="L369" s="360">
        <v>5</v>
      </c>
      <c r="M369" s="360">
        <v>0</v>
      </c>
      <c r="N369" s="360">
        <v>1</v>
      </c>
      <c r="O369" s="360">
        <v>0</v>
      </c>
      <c r="P369" s="360">
        <v>1</v>
      </c>
      <c r="Q369" s="360">
        <v>7</v>
      </c>
      <c r="R369" s="360">
        <v>8</v>
      </c>
      <c r="S369" s="360">
        <v>4</v>
      </c>
      <c r="T369" s="360">
        <v>12</v>
      </c>
      <c r="U369" s="360">
        <v>4</v>
      </c>
    </row>
    <row r="370" spans="2:21" s="40" customFormat="1" x14ac:dyDescent="0.3">
      <c r="B370" s="371" t="s">
        <v>218</v>
      </c>
      <c r="C370" s="371" t="s">
        <v>219</v>
      </c>
      <c r="D370" s="371" t="s">
        <v>39</v>
      </c>
      <c r="E370" s="371" t="s">
        <v>496</v>
      </c>
      <c r="F370" s="360">
        <v>10567</v>
      </c>
      <c r="G370" s="360">
        <v>38</v>
      </c>
      <c r="H370" s="360">
        <v>250</v>
      </c>
      <c r="I370" s="360">
        <v>3159</v>
      </c>
      <c r="J370" s="360">
        <v>212</v>
      </c>
      <c r="K370" s="360">
        <v>2085</v>
      </c>
      <c r="L370" s="360">
        <v>594</v>
      </c>
      <c r="M370" s="360">
        <v>31</v>
      </c>
      <c r="N370" s="360">
        <v>51</v>
      </c>
      <c r="O370" s="360">
        <v>20</v>
      </c>
      <c r="P370" s="360">
        <v>44</v>
      </c>
      <c r="Q370" s="360">
        <v>584</v>
      </c>
      <c r="R370" s="360">
        <v>1162</v>
      </c>
      <c r="S370" s="360">
        <v>338</v>
      </c>
      <c r="T370" s="360">
        <v>1815</v>
      </c>
      <c r="U370" s="360">
        <v>184</v>
      </c>
    </row>
    <row r="371" spans="2:21" s="40" customFormat="1" x14ac:dyDescent="0.3">
      <c r="B371" s="371" t="s">
        <v>218</v>
      </c>
      <c r="C371" s="371" t="s">
        <v>219</v>
      </c>
      <c r="D371" s="371" t="s">
        <v>39</v>
      </c>
      <c r="E371" s="371" t="s">
        <v>497</v>
      </c>
      <c r="F371" s="360">
        <v>71</v>
      </c>
      <c r="G371" s="360">
        <v>0</v>
      </c>
      <c r="H371" s="360">
        <v>0</v>
      </c>
      <c r="I371" s="360">
        <v>23</v>
      </c>
      <c r="J371" s="360">
        <v>0</v>
      </c>
      <c r="K371" s="360">
        <v>19</v>
      </c>
      <c r="L371" s="360">
        <v>1</v>
      </c>
      <c r="M371" s="360">
        <v>0</v>
      </c>
      <c r="N371" s="360">
        <v>1</v>
      </c>
      <c r="O371" s="360">
        <v>0</v>
      </c>
      <c r="P371" s="360">
        <v>0</v>
      </c>
      <c r="Q371" s="360">
        <v>6</v>
      </c>
      <c r="R371" s="360">
        <v>13</v>
      </c>
      <c r="S371" s="360">
        <v>1</v>
      </c>
      <c r="T371" s="360">
        <v>7</v>
      </c>
      <c r="U371" s="360">
        <v>0</v>
      </c>
    </row>
    <row r="372" spans="2:21" s="40" customFormat="1" x14ac:dyDescent="0.3">
      <c r="B372" s="371" t="s">
        <v>218</v>
      </c>
      <c r="C372" s="371" t="s">
        <v>219</v>
      </c>
      <c r="D372" s="371" t="s">
        <v>39</v>
      </c>
      <c r="E372" s="371" t="s">
        <v>498</v>
      </c>
      <c r="F372" s="360">
        <v>23</v>
      </c>
      <c r="G372" s="360">
        <v>0</v>
      </c>
      <c r="H372" s="360">
        <v>0</v>
      </c>
      <c r="I372" s="360">
        <v>7</v>
      </c>
      <c r="J372" s="360">
        <v>0</v>
      </c>
      <c r="K372" s="360">
        <v>4</v>
      </c>
      <c r="L372" s="360">
        <v>0</v>
      </c>
      <c r="M372" s="360">
        <v>0</v>
      </c>
      <c r="N372" s="360">
        <v>0</v>
      </c>
      <c r="O372" s="360">
        <v>0</v>
      </c>
      <c r="P372" s="360">
        <v>0</v>
      </c>
      <c r="Q372" s="360">
        <v>2</v>
      </c>
      <c r="R372" s="360">
        <v>2</v>
      </c>
      <c r="S372" s="360">
        <v>1</v>
      </c>
      <c r="T372" s="360">
        <v>6</v>
      </c>
      <c r="U372" s="360">
        <v>1</v>
      </c>
    </row>
    <row r="373" spans="2:21" s="40" customFormat="1" x14ac:dyDescent="0.3">
      <c r="B373" s="371" t="s">
        <v>218</v>
      </c>
      <c r="C373" s="371" t="s">
        <v>219</v>
      </c>
      <c r="D373" s="371" t="s">
        <v>39</v>
      </c>
      <c r="E373" s="371" t="s">
        <v>499</v>
      </c>
      <c r="F373" s="360">
        <v>3</v>
      </c>
      <c r="G373" s="360">
        <v>0</v>
      </c>
      <c r="H373" s="360">
        <v>0</v>
      </c>
      <c r="I373" s="360">
        <v>3</v>
      </c>
      <c r="J373" s="360">
        <v>0</v>
      </c>
      <c r="K373" s="360">
        <v>0</v>
      </c>
      <c r="L373" s="360">
        <v>0</v>
      </c>
      <c r="M373" s="360">
        <v>0</v>
      </c>
      <c r="N373" s="360">
        <v>0</v>
      </c>
      <c r="O373" s="360">
        <v>0</v>
      </c>
      <c r="P373" s="360">
        <v>0</v>
      </c>
      <c r="Q373" s="360">
        <v>0</v>
      </c>
      <c r="R373" s="360">
        <v>0</v>
      </c>
      <c r="S373" s="360">
        <v>0</v>
      </c>
      <c r="T373" s="360">
        <v>0</v>
      </c>
      <c r="U373" s="360">
        <v>0</v>
      </c>
    </row>
    <row r="374" spans="2:21" s="40" customFormat="1" x14ac:dyDescent="0.3">
      <c r="B374" s="371" t="s">
        <v>218</v>
      </c>
      <c r="C374" s="371" t="s">
        <v>219</v>
      </c>
      <c r="D374" s="371" t="s">
        <v>39</v>
      </c>
      <c r="E374" s="371" t="s">
        <v>501</v>
      </c>
      <c r="F374" s="360">
        <v>23</v>
      </c>
      <c r="G374" s="360">
        <v>0</v>
      </c>
      <c r="H374" s="360">
        <v>0</v>
      </c>
      <c r="I374" s="360">
        <v>9</v>
      </c>
      <c r="J374" s="360">
        <v>0</v>
      </c>
      <c r="K374" s="360">
        <v>6</v>
      </c>
      <c r="L374" s="360">
        <v>1</v>
      </c>
      <c r="M374" s="360">
        <v>0</v>
      </c>
      <c r="N374" s="360">
        <v>0</v>
      </c>
      <c r="O374" s="360">
        <v>0</v>
      </c>
      <c r="P374" s="360">
        <v>0</v>
      </c>
      <c r="Q374" s="360">
        <v>0</v>
      </c>
      <c r="R374" s="360">
        <v>4</v>
      </c>
      <c r="S374" s="360">
        <v>1</v>
      </c>
      <c r="T374" s="360">
        <v>2</v>
      </c>
      <c r="U374" s="360">
        <v>0</v>
      </c>
    </row>
    <row r="375" spans="2:21" s="40" customFormat="1" x14ac:dyDescent="0.3">
      <c r="B375" s="371" t="s">
        <v>218</v>
      </c>
      <c r="C375" s="371" t="s">
        <v>219</v>
      </c>
      <c r="D375" s="371" t="s">
        <v>39</v>
      </c>
      <c r="E375" s="371" t="s">
        <v>1899</v>
      </c>
      <c r="F375" s="360">
        <v>1</v>
      </c>
      <c r="G375" s="360">
        <v>0</v>
      </c>
      <c r="H375" s="360">
        <v>0</v>
      </c>
      <c r="I375" s="360">
        <v>0</v>
      </c>
      <c r="J375" s="360">
        <v>0</v>
      </c>
      <c r="K375" s="360">
        <v>0</v>
      </c>
      <c r="L375" s="360">
        <v>1</v>
      </c>
      <c r="M375" s="360">
        <v>0</v>
      </c>
      <c r="N375" s="360">
        <v>0</v>
      </c>
      <c r="O375" s="360">
        <v>0</v>
      </c>
      <c r="P375" s="360">
        <v>0</v>
      </c>
      <c r="Q375" s="360">
        <v>0</v>
      </c>
      <c r="R375" s="360">
        <v>0</v>
      </c>
      <c r="S375" s="360">
        <v>0</v>
      </c>
      <c r="T375" s="360">
        <v>0</v>
      </c>
      <c r="U375" s="360">
        <v>0</v>
      </c>
    </row>
    <row r="376" spans="2:21" s="40" customFormat="1" x14ac:dyDescent="0.3">
      <c r="B376" s="371" t="s">
        <v>218</v>
      </c>
      <c r="C376" s="371" t="s">
        <v>219</v>
      </c>
      <c r="D376" s="371" t="s">
        <v>39</v>
      </c>
      <c r="E376" s="371" t="s">
        <v>502</v>
      </c>
      <c r="F376" s="360">
        <v>11</v>
      </c>
      <c r="G376" s="360">
        <v>0</v>
      </c>
      <c r="H376" s="360">
        <v>0</v>
      </c>
      <c r="I376" s="360">
        <v>6</v>
      </c>
      <c r="J376" s="360">
        <v>0</v>
      </c>
      <c r="K376" s="360">
        <v>4</v>
      </c>
      <c r="L376" s="360">
        <v>0</v>
      </c>
      <c r="M376" s="360">
        <v>0</v>
      </c>
      <c r="N376" s="360">
        <v>0</v>
      </c>
      <c r="O376" s="360">
        <v>0</v>
      </c>
      <c r="P376" s="360">
        <v>0</v>
      </c>
      <c r="Q376" s="360">
        <v>0</v>
      </c>
      <c r="R376" s="360">
        <v>1</v>
      </c>
      <c r="S376" s="360">
        <v>0</v>
      </c>
      <c r="T376" s="360">
        <v>0</v>
      </c>
      <c r="U376" s="360">
        <v>0</v>
      </c>
    </row>
    <row r="377" spans="2:21" s="40" customFormat="1" x14ac:dyDescent="0.3">
      <c r="B377" s="371" t="s">
        <v>218</v>
      </c>
      <c r="C377" s="371" t="s">
        <v>219</v>
      </c>
      <c r="D377" s="371" t="s">
        <v>39</v>
      </c>
      <c r="E377" s="371" t="s">
        <v>2897</v>
      </c>
      <c r="F377" s="360">
        <v>1</v>
      </c>
      <c r="G377" s="360">
        <v>0</v>
      </c>
      <c r="H377" s="360">
        <v>0</v>
      </c>
      <c r="I377" s="360">
        <v>1</v>
      </c>
      <c r="J377" s="360">
        <v>0</v>
      </c>
      <c r="K377" s="360">
        <v>0</v>
      </c>
      <c r="L377" s="360">
        <v>0</v>
      </c>
      <c r="M377" s="360">
        <v>0</v>
      </c>
      <c r="N377" s="360">
        <v>0</v>
      </c>
      <c r="O377" s="360">
        <v>0</v>
      </c>
      <c r="P377" s="360">
        <v>0</v>
      </c>
      <c r="Q377" s="360">
        <v>0</v>
      </c>
      <c r="R377" s="360">
        <v>0</v>
      </c>
      <c r="S377" s="360">
        <v>0</v>
      </c>
      <c r="T377" s="360">
        <v>0</v>
      </c>
      <c r="U377" s="360">
        <v>0</v>
      </c>
    </row>
    <row r="378" spans="2:21" s="40" customFormat="1" x14ac:dyDescent="0.3">
      <c r="B378" s="371" t="s">
        <v>218</v>
      </c>
      <c r="C378" s="371" t="s">
        <v>219</v>
      </c>
      <c r="D378" s="371" t="s">
        <v>39</v>
      </c>
      <c r="E378" s="371" t="s">
        <v>503</v>
      </c>
      <c r="F378" s="360">
        <v>18</v>
      </c>
      <c r="G378" s="360">
        <v>0</v>
      </c>
      <c r="H378" s="360">
        <v>0</v>
      </c>
      <c r="I378" s="360">
        <v>6</v>
      </c>
      <c r="J378" s="360">
        <v>1</v>
      </c>
      <c r="K378" s="360">
        <v>5</v>
      </c>
      <c r="L378" s="360">
        <v>1</v>
      </c>
      <c r="M378" s="360">
        <v>0</v>
      </c>
      <c r="N378" s="360">
        <v>1</v>
      </c>
      <c r="O378" s="360">
        <v>0</v>
      </c>
      <c r="P378" s="360">
        <v>0</v>
      </c>
      <c r="Q378" s="360">
        <v>0</v>
      </c>
      <c r="R378" s="360">
        <v>0</v>
      </c>
      <c r="S378" s="360">
        <v>1</v>
      </c>
      <c r="T378" s="360">
        <v>3</v>
      </c>
      <c r="U378" s="360">
        <v>0</v>
      </c>
    </row>
    <row r="379" spans="2:21" s="40" customFormat="1" x14ac:dyDescent="0.3">
      <c r="B379" s="371" t="s">
        <v>218</v>
      </c>
      <c r="C379" s="371" t="s">
        <v>219</v>
      </c>
      <c r="D379" s="371" t="s">
        <v>39</v>
      </c>
      <c r="E379" s="371" t="s">
        <v>504</v>
      </c>
      <c r="F379" s="360">
        <v>3</v>
      </c>
      <c r="G379" s="360">
        <v>0</v>
      </c>
      <c r="H379" s="360">
        <v>0</v>
      </c>
      <c r="I379" s="360">
        <v>1</v>
      </c>
      <c r="J379" s="360">
        <v>0</v>
      </c>
      <c r="K379" s="360">
        <v>1</v>
      </c>
      <c r="L379" s="360">
        <v>0</v>
      </c>
      <c r="M379" s="360">
        <v>0</v>
      </c>
      <c r="N379" s="360">
        <v>0</v>
      </c>
      <c r="O379" s="360">
        <v>0</v>
      </c>
      <c r="P379" s="360">
        <v>0</v>
      </c>
      <c r="Q379" s="360">
        <v>0</v>
      </c>
      <c r="R379" s="360">
        <v>0</v>
      </c>
      <c r="S379" s="360">
        <v>0</v>
      </c>
      <c r="T379" s="360">
        <v>0</v>
      </c>
      <c r="U379" s="360">
        <v>1</v>
      </c>
    </row>
    <row r="380" spans="2:21" s="40" customFormat="1" x14ac:dyDescent="0.3">
      <c r="B380" s="371" t="s">
        <v>218</v>
      </c>
      <c r="C380" s="371" t="s">
        <v>219</v>
      </c>
      <c r="D380" s="371" t="s">
        <v>39</v>
      </c>
      <c r="E380" s="371" t="s">
        <v>1901</v>
      </c>
      <c r="F380" s="360">
        <v>2</v>
      </c>
      <c r="G380" s="360">
        <v>0</v>
      </c>
      <c r="H380" s="360">
        <v>0</v>
      </c>
      <c r="I380" s="360">
        <v>2</v>
      </c>
      <c r="J380" s="360">
        <v>0</v>
      </c>
      <c r="K380" s="360">
        <v>0</v>
      </c>
      <c r="L380" s="360">
        <v>0</v>
      </c>
      <c r="M380" s="360">
        <v>0</v>
      </c>
      <c r="N380" s="360">
        <v>0</v>
      </c>
      <c r="O380" s="360">
        <v>0</v>
      </c>
      <c r="P380" s="360">
        <v>0</v>
      </c>
      <c r="Q380" s="360">
        <v>0</v>
      </c>
      <c r="R380" s="360">
        <v>0</v>
      </c>
      <c r="S380" s="360">
        <v>0</v>
      </c>
      <c r="T380" s="360">
        <v>0</v>
      </c>
      <c r="U380" s="360">
        <v>0</v>
      </c>
    </row>
    <row r="381" spans="2:21" s="40" customFormat="1" x14ac:dyDescent="0.3">
      <c r="B381" s="371" t="s">
        <v>218</v>
      </c>
      <c r="C381" s="371" t="s">
        <v>219</v>
      </c>
      <c r="D381" s="371" t="s">
        <v>39</v>
      </c>
      <c r="E381" s="371" t="s">
        <v>3757</v>
      </c>
      <c r="F381" s="360">
        <v>1</v>
      </c>
      <c r="G381" s="360">
        <v>0</v>
      </c>
      <c r="H381" s="360">
        <v>0</v>
      </c>
      <c r="I381" s="360">
        <v>1</v>
      </c>
      <c r="J381" s="360">
        <v>0</v>
      </c>
      <c r="K381" s="360">
        <v>0</v>
      </c>
      <c r="L381" s="360">
        <v>0</v>
      </c>
      <c r="M381" s="360">
        <v>0</v>
      </c>
      <c r="N381" s="360">
        <v>0</v>
      </c>
      <c r="O381" s="360">
        <v>0</v>
      </c>
      <c r="P381" s="360">
        <v>0</v>
      </c>
      <c r="Q381" s="360">
        <v>0</v>
      </c>
      <c r="R381" s="360">
        <v>0</v>
      </c>
      <c r="S381" s="360">
        <v>0</v>
      </c>
      <c r="T381" s="360">
        <v>0</v>
      </c>
      <c r="U381" s="360">
        <v>0</v>
      </c>
    </row>
    <row r="382" spans="2:21" s="40" customFormat="1" x14ac:dyDescent="0.3">
      <c r="B382" s="371" t="s">
        <v>218</v>
      </c>
      <c r="C382" s="371" t="s">
        <v>219</v>
      </c>
      <c r="D382" s="371" t="s">
        <v>39</v>
      </c>
      <c r="E382" s="371" t="s">
        <v>505</v>
      </c>
      <c r="F382" s="360">
        <v>6</v>
      </c>
      <c r="G382" s="360">
        <v>0</v>
      </c>
      <c r="H382" s="360">
        <v>0</v>
      </c>
      <c r="I382" s="360">
        <v>5</v>
      </c>
      <c r="J382" s="360">
        <v>0</v>
      </c>
      <c r="K382" s="360">
        <v>0</v>
      </c>
      <c r="L382" s="360">
        <v>0</v>
      </c>
      <c r="M382" s="360">
        <v>0</v>
      </c>
      <c r="N382" s="360">
        <v>0</v>
      </c>
      <c r="O382" s="360">
        <v>0</v>
      </c>
      <c r="P382" s="360">
        <v>0</v>
      </c>
      <c r="Q382" s="360">
        <v>0</v>
      </c>
      <c r="R382" s="360">
        <v>1</v>
      </c>
      <c r="S382" s="360">
        <v>0</v>
      </c>
      <c r="T382" s="360">
        <v>0</v>
      </c>
      <c r="U382" s="360">
        <v>0</v>
      </c>
    </row>
    <row r="383" spans="2:21" s="40" customFormat="1" x14ac:dyDescent="0.3">
      <c r="B383" s="371" t="s">
        <v>218</v>
      </c>
      <c r="C383" s="371" t="s">
        <v>219</v>
      </c>
      <c r="D383" s="371" t="s">
        <v>39</v>
      </c>
      <c r="E383" s="371" t="s">
        <v>1902</v>
      </c>
      <c r="F383" s="360">
        <v>1</v>
      </c>
      <c r="G383" s="360">
        <v>0</v>
      </c>
      <c r="H383" s="360">
        <v>0</v>
      </c>
      <c r="I383" s="360">
        <v>0</v>
      </c>
      <c r="J383" s="360">
        <v>0</v>
      </c>
      <c r="K383" s="360">
        <v>0</v>
      </c>
      <c r="L383" s="360">
        <v>1</v>
      </c>
      <c r="M383" s="360">
        <v>0</v>
      </c>
      <c r="N383" s="360">
        <v>0</v>
      </c>
      <c r="O383" s="360">
        <v>0</v>
      </c>
      <c r="P383" s="360">
        <v>0</v>
      </c>
      <c r="Q383" s="360">
        <v>0</v>
      </c>
      <c r="R383" s="360">
        <v>0</v>
      </c>
      <c r="S383" s="360">
        <v>0</v>
      </c>
      <c r="T383" s="360">
        <v>0</v>
      </c>
      <c r="U383" s="360">
        <v>0</v>
      </c>
    </row>
    <row r="384" spans="2:21" s="40" customFormat="1" x14ac:dyDescent="0.3">
      <c r="B384" s="371" t="s">
        <v>218</v>
      </c>
      <c r="C384" s="371" t="s">
        <v>219</v>
      </c>
      <c r="D384" s="371" t="s">
        <v>39</v>
      </c>
      <c r="E384" s="371" t="s">
        <v>1903</v>
      </c>
      <c r="F384" s="360">
        <v>2</v>
      </c>
      <c r="G384" s="360">
        <v>0</v>
      </c>
      <c r="H384" s="360">
        <v>0</v>
      </c>
      <c r="I384" s="360">
        <v>1</v>
      </c>
      <c r="J384" s="360">
        <v>0</v>
      </c>
      <c r="K384" s="360">
        <v>0</v>
      </c>
      <c r="L384" s="360">
        <v>0</v>
      </c>
      <c r="M384" s="360">
        <v>0</v>
      </c>
      <c r="N384" s="360">
        <v>1</v>
      </c>
      <c r="O384" s="360">
        <v>0</v>
      </c>
      <c r="P384" s="360">
        <v>0</v>
      </c>
      <c r="Q384" s="360">
        <v>0</v>
      </c>
      <c r="R384" s="360">
        <v>0</v>
      </c>
      <c r="S384" s="360">
        <v>0</v>
      </c>
      <c r="T384" s="360">
        <v>0</v>
      </c>
      <c r="U384" s="360">
        <v>0</v>
      </c>
    </row>
    <row r="385" spans="2:21" s="40" customFormat="1" x14ac:dyDescent="0.3">
      <c r="B385" s="371" t="s">
        <v>218</v>
      </c>
      <c r="C385" s="371" t="s">
        <v>219</v>
      </c>
      <c r="D385" s="371" t="s">
        <v>39</v>
      </c>
      <c r="E385" s="371" t="s">
        <v>906</v>
      </c>
      <c r="F385" s="360">
        <v>1</v>
      </c>
      <c r="G385" s="360">
        <v>0</v>
      </c>
      <c r="H385" s="360">
        <v>0</v>
      </c>
      <c r="I385" s="360">
        <v>1</v>
      </c>
      <c r="J385" s="360">
        <v>0</v>
      </c>
      <c r="K385" s="360">
        <v>0</v>
      </c>
      <c r="L385" s="360">
        <v>0</v>
      </c>
      <c r="M385" s="360">
        <v>0</v>
      </c>
      <c r="N385" s="360">
        <v>0</v>
      </c>
      <c r="O385" s="360">
        <v>0</v>
      </c>
      <c r="P385" s="360">
        <v>0</v>
      </c>
      <c r="Q385" s="360">
        <v>0</v>
      </c>
      <c r="R385" s="360">
        <v>0</v>
      </c>
      <c r="S385" s="360">
        <v>0</v>
      </c>
      <c r="T385" s="360">
        <v>0</v>
      </c>
      <c r="U385" s="360">
        <v>0</v>
      </c>
    </row>
    <row r="386" spans="2:21" s="40" customFormat="1" x14ac:dyDescent="0.3">
      <c r="B386" s="371" t="s">
        <v>218</v>
      </c>
      <c r="C386" s="371" t="s">
        <v>219</v>
      </c>
      <c r="D386" s="371" t="s">
        <v>39</v>
      </c>
      <c r="E386" s="371" t="s">
        <v>3758</v>
      </c>
      <c r="F386" s="360">
        <v>1</v>
      </c>
      <c r="G386" s="360">
        <v>0</v>
      </c>
      <c r="H386" s="360">
        <v>0</v>
      </c>
      <c r="I386" s="360">
        <v>0</v>
      </c>
      <c r="J386" s="360">
        <v>0</v>
      </c>
      <c r="K386" s="360">
        <v>1</v>
      </c>
      <c r="L386" s="360">
        <v>0</v>
      </c>
      <c r="M386" s="360">
        <v>0</v>
      </c>
      <c r="N386" s="360">
        <v>0</v>
      </c>
      <c r="O386" s="360">
        <v>0</v>
      </c>
      <c r="P386" s="360">
        <v>0</v>
      </c>
      <c r="Q386" s="360">
        <v>0</v>
      </c>
      <c r="R386" s="360">
        <v>0</v>
      </c>
      <c r="S386" s="360">
        <v>0</v>
      </c>
      <c r="T386" s="360">
        <v>0</v>
      </c>
      <c r="U386" s="360">
        <v>0</v>
      </c>
    </row>
    <row r="387" spans="2:21" s="40" customFormat="1" x14ac:dyDescent="0.3">
      <c r="B387" s="371" t="s">
        <v>218</v>
      </c>
      <c r="C387" s="371" t="s">
        <v>219</v>
      </c>
      <c r="D387" s="371" t="s">
        <v>39</v>
      </c>
      <c r="E387" s="371" t="s">
        <v>507</v>
      </c>
      <c r="F387" s="360">
        <v>33</v>
      </c>
      <c r="G387" s="360">
        <v>0</v>
      </c>
      <c r="H387" s="360">
        <v>0</v>
      </c>
      <c r="I387" s="360">
        <v>24</v>
      </c>
      <c r="J387" s="360">
        <v>1</v>
      </c>
      <c r="K387" s="360">
        <v>3</v>
      </c>
      <c r="L387" s="360">
        <v>0</v>
      </c>
      <c r="M387" s="360">
        <v>0</v>
      </c>
      <c r="N387" s="360">
        <v>0</v>
      </c>
      <c r="O387" s="360">
        <v>0</v>
      </c>
      <c r="P387" s="360">
        <v>0</v>
      </c>
      <c r="Q387" s="360">
        <v>0</v>
      </c>
      <c r="R387" s="360">
        <v>2</v>
      </c>
      <c r="S387" s="360">
        <v>0</v>
      </c>
      <c r="T387" s="360">
        <v>3</v>
      </c>
      <c r="U387" s="360">
        <v>0</v>
      </c>
    </row>
    <row r="388" spans="2:21" s="40" customFormat="1" x14ac:dyDescent="0.3">
      <c r="B388" s="371" t="s">
        <v>218</v>
      </c>
      <c r="C388" s="371" t="s">
        <v>219</v>
      </c>
      <c r="D388" s="371" t="s">
        <v>39</v>
      </c>
      <c r="E388" s="371" t="s">
        <v>508</v>
      </c>
      <c r="F388" s="360">
        <v>6</v>
      </c>
      <c r="G388" s="360">
        <v>0</v>
      </c>
      <c r="H388" s="360">
        <v>0</v>
      </c>
      <c r="I388" s="360">
        <v>3</v>
      </c>
      <c r="J388" s="360">
        <v>0</v>
      </c>
      <c r="K388" s="360">
        <v>0</v>
      </c>
      <c r="L388" s="360">
        <v>0</v>
      </c>
      <c r="M388" s="360">
        <v>0</v>
      </c>
      <c r="N388" s="360">
        <v>0</v>
      </c>
      <c r="O388" s="360">
        <v>0</v>
      </c>
      <c r="P388" s="360">
        <v>0</v>
      </c>
      <c r="Q388" s="360">
        <v>2</v>
      </c>
      <c r="R388" s="360">
        <v>1</v>
      </c>
      <c r="S388" s="360">
        <v>0</v>
      </c>
      <c r="T388" s="360">
        <v>0</v>
      </c>
      <c r="U388" s="360">
        <v>0</v>
      </c>
    </row>
    <row r="389" spans="2:21" s="40" customFormat="1" x14ac:dyDescent="0.3">
      <c r="B389" s="371" t="s">
        <v>218</v>
      </c>
      <c r="C389" s="371" t="s">
        <v>219</v>
      </c>
      <c r="D389" s="371" t="s">
        <v>39</v>
      </c>
      <c r="E389" s="371" t="s">
        <v>2899</v>
      </c>
      <c r="F389" s="360">
        <v>3</v>
      </c>
      <c r="G389" s="360">
        <v>0</v>
      </c>
      <c r="H389" s="360">
        <v>0</v>
      </c>
      <c r="I389" s="360">
        <v>3</v>
      </c>
      <c r="J389" s="360">
        <v>0</v>
      </c>
      <c r="K389" s="360">
        <v>0</v>
      </c>
      <c r="L389" s="360">
        <v>0</v>
      </c>
      <c r="M389" s="360">
        <v>0</v>
      </c>
      <c r="N389" s="360">
        <v>0</v>
      </c>
      <c r="O389" s="360">
        <v>0</v>
      </c>
      <c r="P389" s="360">
        <v>0</v>
      </c>
      <c r="Q389" s="360">
        <v>0</v>
      </c>
      <c r="R389" s="360">
        <v>0</v>
      </c>
      <c r="S389" s="360">
        <v>0</v>
      </c>
      <c r="T389" s="360">
        <v>0</v>
      </c>
      <c r="U389" s="360">
        <v>0</v>
      </c>
    </row>
    <row r="390" spans="2:21" s="40" customFormat="1" x14ac:dyDescent="0.3">
      <c r="B390" s="371" t="s">
        <v>218</v>
      </c>
      <c r="C390" s="371" t="s">
        <v>219</v>
      </c>
      <c r="D390" s="371" t="s">
        <v>39</v>
      </c>
      <c r="E390" s="371" t="s">
        <v>509</v>
      </c>
      <c r="F390" s="360">
        <v>9</v>
      </c>
      <c r="G390" s="360">
        <v>0</v>
      </c>
      <c r="H390" s="360">
        <v>0</v>
      </c>
      <c r="I390" s="360">
        <v>5</v>
      </c>
      <c r="J390" s="360">
        <v>0</v>
      </c>
      <c r="K390" s="360">
        <v>2</v>
      </c>
      <c r="L390" s="360">
        <v>0</v>
      </c>
      <c r="M390" s="360">
        <v>0</v>
      </c>
      <c r="N390" s="360">
        <v>1</v>
      </c>
      <c r="O390" s="360">
        <v>0</v>
      </c>
      <c r="P390" s="360">
        <v>0</v>
      </c>
      <c r="Q390" s="360">
        <v>0</v>
      </c>
      <c r="R390" s="360">
        <v>1</v>
      </c>
      <c r="S390" s="360">
        <v>0</v>
      </c>
      <c r="T390" s="360">
        <v>0</v>
      </c>
      <c r="U390" s="360">
        <v>0</v>
      </c>
    </row>
    <row r="391" spans="2:21" s="40" customFormat="1" x14ac:dyDescent="0.3">
      <c r="B391" s="371" t="s">
        <v>218</v>
      </c>
      <c r="C391" s="371" t="s">
        <v>219</v>
      </c>
      <c r="D391" s="371" t="s">
        <v>39</v>
      </c>
      <c r="E391" s="371" t="s">
        <v>510</v>
      </c>
      <c r="F391" s="360">
        <v>6</v>
      </c>
      <c r="G391" s="360">
        <v>0</v>
      </c>
      <c r="H391" s="360">
        <v>0</v>
      </c>
      <c r="I391" s="360">
        <v>4</v>
      </c>
      <c r="J391" s="360">
        <v>0</v>
      </c>
      <c r="K391" s="360">
        <v>0</v>
      </c>
      <c r="L391" s="360">
        <v>0</v>
      </c>
      <c r="M391" s="360">
        <v>0</v>
      </c>
      <c r="N391" s="360">
        <v>0</v>
      </c>
      <c r="O391" s="360">
        <v>0</v>
      </c>
      <c r="P391" s="360">
        <v>0</v>
      </c>
      <c r="Q391" s="360">
        <v>0</v>
      </c>
      <c r="R391" s="360">
        <v>2</v>
      </c>
      <c r="S391" s="360">
        <v>0</v>
      </c>
      <c r="T391" s="360">
        <v>0</v>
      </c>
      <c r="U391" s="360">
        <v>0</v>
      </c>
    </row>
    <row r="392" spans="2:21" s="40" customFormat="1" x14ac:dyDescent="0.3">
      <c r="B392" s="371" t="s">
        <v>218</v>
      </c>
      <c r="C392" s="371" t="s">
        <v>219</v>
      </c>
      <c r="D392" s="371" t="s">
        <v>39</v>
      </c>
      <c r="E392" s="371" t="s">
        <v>511</v>
      </c>
      <c r="F392" s="360">
        <v>2</v>
      </c>
      <c r="G392" s="360">
        <v>0</v>
      </c>
      <c r="H392" s="360">
        <v>0</v>
      </c>
      <c r="I392" s="360">
        <v>0</v>
      </c>
      <c r="J392" s="360">
        <v>1</v>
      </c>
      <c r="K392" s="360">
        <v>0</v>
      </c>
      <c r="L392" s="360">
        <v>1</v>
      </c>
      <c r="M392" s="360">
        <v>0</v>
      </c>
      <c r="N392" s="360">
        <v>0</v>
      </c>
      <c r="O392" s="360">
        <v>0</v>
      </c>
      <c r="P392" s="360">
        <v>0</v>
      </c>
      <c r="Q392" s="360">
        <v>0</v>
      </c>
      <c r="R392" s="360">
        <v>0</v>
      </c>
      <c r="S392" s="360">
        <v>0</v>
      </c>
      <c r="T392" s="360">
        <v>0</v>
      </c>
      <c r="U392" s="360">
        <v>0</v>
      </c>
    </row>
    <row r="393" spans="2:21" s="40" customFormat="1" x14ac:dyDescent="0.3">
      <c r="B393" s="371" t="s">
        <v>218</v>
      </c>
      <c r="C393" s="371" t="s">
        <v>219</v>
      </c>
      <c r="D393" s="371" t="s">
        <v>39</v>
      </c>
      <c r="E393" s="371" t="s">
        <v>2378</v>
      </c>
      <c r="F393" s="360">
        <v>1</v>
      </c>
      <c r="G393" s="360">
        <v>0</v>
      </c>
      <c r="H393" s="360">
        <v>0</v>
      </c>
      <c r="I393" s="360">
        <v>0</v>
      </c>
      <c r="J393" s="360">
        <v>0</v>
      </c>
      <c r="K393" s="360">
        <v>1</v>
      </c>
      <c r="L393" s="360">
        <v>0</v>
      </c>
      <c r="M393" s="360">
        <v>0</v>
      </c>
      <c r="N393" s="360">
        <v>0</v>
      </c>
      <c r="O393" s="360">
        <v>0</v>
      </c>
      <c r="P393" s="360">
        <v>0</v>
      </c>
      <c r="Q393" s="360">
        <v>0</v>
      </c>
      <c r="R393" s="360">
        <v>0</v>
      </c>
      <c r="S393" s="360">
        <v>0</v>
      </c>
      <c r="T393" s="360">
        <v>0</v>
      </c>
      <c r="U393" s="360">
        <v>0</v>
      </c>
    </row>
    <row r="394" spans="2:21" s="40" customFormat="1" x14ac:dyDescent="0.3">
      <c r="B394" s="371" t="s">
        <v>218</v>
      </c>
      <c r="C394" s="371" t="s">
        <v>219</v>
      </c>
      <c r="D394" s="371" t="s">
        <v>39</v>
      </c>
      <c r="E394" s="371" t="s">
        <v>2695</v>
      </c>
      <c r="F394" s="360">
        <v>1</v>
      </c>
      <c r="G394" s="360">
        <v>0</v>
      </c>
      <c r="H394" s="360">
        <v>0</v>
      </c>
      <c r="I394" s="360">
        <v>0</v>
      </c>
      <c r="J394" s="360">
        <v>0</v>
      </c>
      <c r="K394" s="360">
        <v>0</v>
      </c>
      <c r="L394" s="360">
        <v>0</v>
      </c>
      <c r="M394" s="360">
        <v>1</v>
      </c>
      <c r="N394" s="360">
        <v>0</v>
      </c>
      <c r="O394" s="360">
        <v>0</v>
      </c>
      <c r="P394" s="360">
        <v>0</v>
      </c>
      <c r="Q394" s="360">
        <v>0</v>
      </c>
      <c r="R394" s="360">
        <v>0</v>
      </c>
      <c r="S394" s="360">
        <v>0</v>
      </c>
      <c r="T394" s="360">
        <v>0</v>
      </c>
      <c r="U394" s="360">
        <v>0</v>
      </c>
    </row>
    <row r="395" spans="2:21" s="40" customFormat="1" x14ac:dyDescent="0.3">
      <c r="B395" s="371" t="s">
        <v>218</v>
      </c>
      <c r="C395" s="371" t="s">
        <v>219</v>
      </c>
      <c r="D395" s="371" t="s">
        <v>39</v>
      </c>
      <c r="E395" s="371" t="s">
        <v>512</v>
      </c>
      <c r="F395" s="360">
        <v>1254</v>
      </c>
      <c r="G395" s="360">
        <v>0</v>
      </c>
      <c r="H395" s="360">
        <v>35</v>
      </c>
      <c r="I395" s="360">
        <v>473</v>
      </c>
      <c r="J395" s="360">
        <v>31</v>
      </c>
      <c r="K395" s="360">
        <v>248</v>
      </c>
      <c r="L395" s="360">
        <v>67</v>
      </c>
      <c r="M395" s="360">
        <v>8</v>
      </c>
      <c r="N395" s="360">
        <v>23</v>
      </c>
      <c r="O395" s="360">
        <v>1</v>
      </c>
      <c r="P395" s="360">
        <v>7</v>
      </c>
      <c r="Q395" s="360">
        <v>77</v>
      </c>
      <c r="R395" s="360">
        <v>126</v>
      </c>
      <c r="S395" s="360">
        <v>55</v>
      </c>
      <c r="T395" s="360">
        <v>80</v>
      </c>
      <c r="U395" s="360">
        <v>23</v>
      </c>
    </row>
    <row r="396" spans="2:21" s="40" customFormat="1" x14ac:dyDescent="0.3">
      <c r="B396" s="371" t="s">
        <v>218</v>
      </c>
      <c r="C396" s="371" t="s">
        <v>219</v>
      </c>
      <c r="D396" s="371" t="s">
        <v>39</v>
      </c>
      <c r="E396" s="371" t="s">
        <v>51</v>
      </c>
      <c r="F396" s="360">
        <v>1</v>
      </c>
      <c r="G396" s="360">
        <v>0</v>
      </c>
      <c r="H396" s="360">
        <v>0</v>
      </c>
      <c r="I396" s="360">
        <v>0</v>
      </c>
      <c r="J396" s="360">
        <v>1</v>
      </c>
      <c r="K396" s="360">
        <v>0</v>
      </c>
      <c r="L396" s="360">
        <v>0</v>
      </c>
      <c r="M396" s="360">
        <v>0</v>
      </c>
      <c r="N396" s="360">
        <v>0</v>
      </c>
      <c r="O396" s="360">
        <v>0</v>
      </c>
      <c r="P396" s="360">
        <v>0</v>
      </c>
      <c r="Q396" s="360">
        <v>0</v>
      </c>
      <c r="R396" s="360">
        <v>0</v>
      </c>
      <c r="S396" s="360">
        <v>0</v>
      </c>
      <c r="T396" s="360">
        <v>0</v>
      </c>
      <c r="U396" s="360">
        <v>0</v>
      </c>
    </row>
    <row r="397" spans="2:21" s="40" customFormat="1" x14ac:dyDescent="0.3">
      <c r="B397" s="371" t="s">
        <v>218</v>
      </c>
      <c r="C397" s="371" t="s">
        <v>219</v>
      </c>
      <c r="D397" s="371" t="s">
        <v>39</v>
      </c>
      <c r="E397" s="371" t="s">
        <v>513</v>
      </c>
      <c r="F397" s="360">
        <v>2</v>
      </c>
      <c r="G397" s="360">
        <v>0</v>
      </c>
      <c r="H397" s="360">
        <v>0</v>
      </c>
      <c r="I397" s="360">
        <v>1</v>
      </c>
      <c r="J397" s="360">
        <v>0</v>
      </c>
      <c r="K397" s="360">
        <v>1</v>
      </c>
      <c r="L397" s="360">
        <v>0</v>
      </c>
      <c r="M397" s="360">
        <v>0</v>
      </c>
      <c r="N397" s="360">
        <v>0</v>
      </c>
      <c r="O397" s="360">
        <v>0</v>
      </c>
      <c r="P397" s="360">
        <v>0</v>
      </c>
      <c r="Q397" s="360">
        <v>0</v>
      </c>
      <c r="R397" s="360">
        <v>0</v>
      </c>
      <c r="S397" s="360">
        <v>0</v>
      </c>
      <c r="T397" s="360">
        <v>0</v>
      </c>
      <c r="U397" s="360">
        <v>0</v>
      </c>
    </row>
    <row r="398" spans="2:21" s="40" customFormat="1" x14ac:dyDescent="0.3">
      <c r="B398" s="371" t="s">
        <v>218</v>
      </c>
      <c r="C398" s="371" t="s">
        <v>219</v>
      </c>
      <c r="D398" s="371" t="s">
        <v>39</v>
      </c>
      <c r="E398" s="371" t="s">
        <v>514</v>
      </c>
      <c r="F398" s="360">
        <v>23</v>
      </c>
      <c r="G398" s="360">
        <v>0</v>
      </c>
      <c r="H398" s="360">
        <v>0</v>
      </c>
      <c r="I398" s="360">
        <v>10</v>
      </c>
      <c r="J398" s="360">
        <v>2</v>
      </c>
      <c r="K398" s="360">
        <v>8</v>
      </c>
      <c r="L398" s="360">
        <v>1</v>
      </c>
      <c r="M398" s="360">
        <v>0</v>
      </c>
      <c r="N398" s="360">
        <v>0</v>
      </c>
      <c r="O398" s="360">
        <v>0</v>
      </c>
      <c r="P398" s="360">
        <v>0</v>
      </c>
      <c r="Q398" s="360">
        <v>0</v>
      </c>
      <c r="R398" s="360">
        <v>1</v>
      </c>
      <c r="S398" s="360">
        <v>1</v>
      </c>
      <c r="T398" s="360">
        <v>0</v>
      </c>
      <c r="U398" s="360">
        <v>0</v>
      </c>
    </row>
    <row r="399" spans="2:21" s="40" customFormat="1" x14ac:dyDescent="0.3">
      <c r="B399" s="371" t="s">
        <v>218</v>
      </c>
      <c r="C399" s="371" t="s">
        <v>219</v>
      </c>
      <c r="D399" s="371" t="s">
        <v>39</v>
      </c>
      <c r="E399" s="371" t="s">
        <v>2238</v>
      </c>
      <c r="F399" s="360">
        <v>3</v>
      </c>
      <c r="G399" s="360">
        <v>0</v>
      </c>
      <c r="H399" s="360">
        <v>0</v>
      </c>
      <c r="I399" s="360">
        <v>1</v>
      </c>
      <c r="J399" s="360">
        <v>0</v>
      </c>
      <c r="K399" s="360">
        <v>1</v>
      </c>
      <c r="L399" s="360">
        <v>1</v>
      </c>
      <c r="M399" s="360">
        <v>0</v>
      </c>
      <c r="N399" s="360">
        <v>0</v>
      </c>
      <c r="O399" s="360">
        <v>0</v>
      </c>
      <c r="P399" s="360">
        <v>0</v>
      </c>
      <c r="Q399" s="360">
        <v>0</v>
      </c>
      <c r="R399" s="360">
        <v>0</v>
      </c>
      <c r="S399" s="360">
        <v>0</v>
      </c>
      <c r="T399" s="360">
        <v>0</v>
      </c>
      <c r="U399" s="360">
        <v>0</v>
      </c>
    </row>
    <row r="400" spans="2:21" s="40" customFormat="1" x14ac:dyDescent="0.3">
      <c r="B400" s="371" t="s">
        <v>218</v>
      </c>
      <c r="C400" s="371" t="s">
        <v>219</v>
      </c>
      <c r="D400" s="371" t="s">
        <v>39</v>
      </c>
      <c r="E400" s="371" t="s">
        <v>2834</v>
      </c>
      <c r="F400" s="360">
        <v>1</v>
      </c>
      <c r="G400" s="360">
        <v>0</v>
      </c>
      <c r="H400" s="360">
        <v>0</v>
      </c>
      <c r="I400" s="360">
        <v>0</v>
      </c>
      <c r="J400" s="360">
        <v>0</v>
      </c>
      <c r="K400" s="360">
        <v>0</v>
      </c>
      <c r="L400" s="360">
        <v>0</v>
      </c>
      <c r="M400" s="360">
        <v>0</v>
      </c>
      <c r="N400" s="360">
        <v>0</v>
      </c>
      <c r="O400" s="360">
        <v>0</v>
      </c>
      <c r="P400" s="360">
        <v>0</v>
      </c>
      <c r="Q400" s="360">
        <v>0</v>
      </c>
      <c r="R400" s="360">
        <v>1</v>
      </c>
      <c r="S400" s="360">
        <v>0</v>
      </c>
      <c r="T400" s="360">
        <v>0</v>
      </c>
      <c r="U400" s="360">
        <v>0</v>
      </c>
    </row>
    <row r="401" spans="2:21" s="40" customFormat="1" x14ac:dyDescent="0.3">
      <c r="B401" s="371" t="s">
        <v>218</v>
      </c>
      <c r="C401" s="371" t="s">
        <v>219</v>
      </c>
      <c r="D401" s="371" t="s">
        <v>39</v>
      </c>
      <c r="E401" s="371" t="s">
        <v>516</v>
      </c>
      <c r="F401" s="360">
        <v>3</v>
      </c>
      <c r="G401" s="360">
        <v>0</v>
      </c>
      <c r="H401" s="360">
        <v>0</v>
      </c>
      <c r="I401" s="360">
        <v>0</v>
      </c>
      <c r="J401" s="360">
        <v>2</v>
      </c>
      <c r="K401" s="360">
        <v>0</v>
      </c>
      <c r="L401" s="360">
        <v>0</v>
      </c>
      <c r="M401" s="360">
        <v>0</v>
      </c>
      <c r="N401" s="360">
        <v>0</v>
      </c>
      <c r="O401" s="360">
        <v>0</v>
      </c>
      <c r="P401" s="360">
        <v>0</v>
      </c>
      <c r="Q401" s="360">
        <v>0</v>
      </c>
      <c r="R401" s="360">
        <v>0</v>
      </c>
      <c r="S401" s="360">
        <v>0</v>
      </c>
      <c r="T401" s="360">
        <v>1</v>
      </c>
      <c r="U401" s="360">
        <v>0</v>
      </c>
    </row>
    <row r="402" spans="2:21" s="40" customFormat="1" x14ac:dyDescent="0.3">
      <c r="B402" s="371" t="s">
        <v>218</v>
      </c>
      <c r="C402" s="371" t="s">
        <v>219</v>
      </c>
      <c r="D402" s="371" t="s">
        <v>39</v>
      </c>
      <c r="E402" s="371" t="s">
        <v>1905</v>
      </c>
      <c r="F402" s="360">
        <v>6</v>
      </c>
      <c r="G402" s="360">
        <v>0</v>
      </c>
      <c r="H402" s="360">
        <v>0</v>
      </c>
      <c r="I402" s="360">
        <v>3</v>
      </c>
      <c r="J402" s="360">
        <v>0</v>
      </c>
      <c r="K402" s="360">
        <v>1</v>
      </c>
      <c r="L402" s="360">
        <v>2</v>
      </c>
      <c r="M402" s="360">
        <v>0</v>
      </c>
      <c r="N402" s="360">
        <v>0</v>
      </c>
      <c r="O402" s="360">
        <v>0</v>
      </c>
      <c r="P402" s="360">
        <v>0</v>
      </c>
      <c r="Q402" s="360">
        <v>0</v>
      </c>
      <c r="R402" s="360">
        <v>0</v>
      </c>
      <c r="S402" s="360">
        <v>0</v>
      </c>
      <c r="T402" s="360">
        <v>0</v>
      </c>
      <c r="U402" s="360">
        <v>0</v>
      </c>
    </row>
    <row r="403" spans="2:21" s="40" customFormat="1" x14ac:dyDescent="0.3">
      <c r="B403" s="371" t="s">
        <v>218</v>
      </c>
      <c r="C403" s="371" t="s">
        <v>219</v>
      </c>
      <c r="D403" s="371" t="s">
        <v>39</v>
      </c>
      <c r="E403" s="371" t="s">
        <v>156</v>
      </c>
      <c r="F403" s="360">
        <v>30</v>
      </c>
      <c r="G403" s="360">
        <v>0</v>
      </c>
      <c r="H403" s="360">
        <v>0</v>
      </c>
      <c r="I403" s="360">
        <v>9</v>
      </c>
      <c r="J403" s="360">
        <v>2</v>
      </c>
      <c r="K403" s="360">
        <v>6</v>
      </c>
      <c r="L403" s="360">
        <v>1</v>
      </c>
      <c r="M403" s="360">
        <v>0</v>
      </c>
      <c r="N403" s="360">
        <v>0</v>
      </c>
      <c r="O403" s="360">
        <v>0</v>
      </c>
      <c r="P403" s="360">
        <v>0</v>
      </c>
      <c r="Q403" s="360">
        <v>2</v>
      </c>
      <c r="R403" s="360">
        <v>4</v>
      </c>
      <c r="S403" s="360">
        <v>3</v>
      </c>
      <c r="T403" s="360">
        <v>3</v>
      </c>
      <c r="U403" s="360">
        <v>0</v>
      </c>
    </row>
    <row r="404" spans="2:21" s="40" customFormat="1" x14ac:dyDescent="0.3">
      <c r="B404" s="371" t="s">
        <v>218</v>
      </c>
      <c r="C404" s="371" t="s">
        <v>219</v>
      </c>
      <c r="D404" s="371" t="s">
        <v>39</v>
      </c>
      <c r="E404" s="371" t="s">
        <v>2239</v>
      </c>
      <c r="F404" s="360">
        <v>39</v>
      </c>
      <c r="G404" s="360">
        <v>0</v>
      </c>
      <c r="H404" s="360">
        <v>1</v>
      </c>
      <c r="I404" s="360">
        <v>12</v>
      </c>
      <c r="J404" s="360">
        <v>1</v>
      </c>
      <c r="K404" s="360">
        <v>7</v>
      </c>
      <c r="L404" s="360">
        <v>4</v>
      </c>
      <c r="M404" s="360">
        <v>0</v>
      </c>
      <c r="N404" s="360">
        <v>0</v>
      </c>
      <c r="O404" s="360">
        <v>0</v>
      </c>
      <c r="P404" s="360">
        <v>0</v>
      </c>
      <c r="Q404" s="360">
        <v>3</v>
      </c>
      <c r="R404" s="360">
        <v>7</v>
      </c>
      <c r="S404" s="360">
        <v>3</v>
      </c>
      <c r="T404" s="360">
        <v>0</v>
      </c>
      <c r="U404" s="360">
        <v>1</v>
      </c>
    </row>
    <row r="405" spans="2:21" s="40" customFormat="1" x14ac:dyDescent="0.3">
      <c r="B405" s="371" t="s">
        <v>218</v>
      </c>
      <c r="C405" s="371" t="s">
        <v>219</v>
      </c>
      <c r="D405" s="371" t="s">
        <v>39</v>
      </c>
      <c r="E405" s="371" t="s">
        <v>517</v>
      </c>
      <c r="F405" s="360">
        <v>2</v>
      </c>
      <c r="G405" s="360">
        <v>0</v>
      </c>
      <c r="H405" s="360">
        <v>0</v>
      </c>
      <c r="I405" s="360">
        <v>2</v>
      </c>
      <c r="J405" s="360">
        <v>0</v>
      </c>
      <c r="K405" s="360">
        <v>0</v>
      </c>
      <c r="L405" s="360">
        <v>0</v>
      </c>
      <c r="M405" s="360">
        <v>0</v>
      </c>
      <c r="N405" s="360">
        <v>0</v>
      </c>
      <c r="O405" s="360">
        <v>0</v>
      </c>
      <c r="P405" s="360">
        <v>0</v>
      </c>
      <c r="Q405" s="360">
        <v>0</v>
      </c>
      <c r="R405" s="360">
        <v>0</v>
      </c>
      <c r="S405" s="360">
        <v>0</v>
      </c>
      <c r="T405" s="360">
        <v>0</v>
      </c>
      <c r="U405" s="360">
        <v>0</v>
      </c>
    </row>
    <row r="406" spans="2:21" s="40" customFormat="1" x14ac:dyDescent="0.3">
      <c r="B406" s="371" t="s">
        <v>218</v>
      </c>
      <c r="C406" s="371" t="s">
        <v>219</v>
      </c>
      <c r="D406" s="371" t="s">
        <v>39</v>
      </c>
      <c r="E406" s="371" t="s">
        <v>518</v>
      </c>
      <c r="F406" s="360">
        <v>41</v>
      </c>
      <c r="G406" s="360">
        <v>0</v>
      </c>
      <c r="H406" s="360">
        <v>1</v>
      </c>
      <c r="I406" s="360">
        <v>14</v>
      </c>
      <c r="J406" s="360">
        <v>3</v>
      </c>
      <c r="K406" s="360">
        <v>4</v>
      </c>
      <c r="L406" s="360">
        <v>3</v>
      </c>
      <c r="M406" s="360">
        <v>0</v>
      </c>
      <c r="N406" s="360">
        <v>2</v>
      </c>
      <c r="O406" s="360">
        <v>0</v>
      </c>
      <c r="P406" s="360">
        <v>0</v>
      </c>
      <c r="Q406" s="360">
        <v>4</v>
      </c>
      <c r="R406" s="360">
        <v>8</v>
      </c>
      <c r="S406" s="360">
        <v>0</v>
      </c>
      <c r="T406" s="360">
        <v>0</v>
      </c>
      <c r="U406" s="360">
        <v>2</v>
      </c>
    </row>
    <row r="407" spans="2:21" s="40" customFormat="1" x14ac:dyDescent="0.3">
      <c r="B407" s="371" t="s">
        <v>218</v>
      </c>
      <c r="C407" s="371" t="s">
        <v>219</v>
      </c>
      <c r="D407" s="371" t="s">
        <v>39</v>
      </c>
      <c r="E407" s="371" t="s">
        <v>520</v>
      </c>
      <c r="F407" s="360">
        <v>15</v>
      </c>
      <c r="G407" s="360">
        <v>0</v>
      </c>
      <c r="H407" s="360">
        <v>0</v>
      </c>
      <c r="I407" s="360">
        <v>4</v>
      </c>
      <c r="J407" s="360">
        <v>4</v>
      </c>
      <c r="K407" s="360">
        <v>1</v>
      </c>
      <c r="L407" s="360">
        <v>0</v>
      </c>
      <c r="M407" s="360">
        <v>0</v>
      </c>
      <c r="N407" s="360">
        <v>2</v>
      </c>
      <c r="O407" s="360">
        <v>2</v>
      </c>
      <c r="P407" s="360">
        <v>0</v>
      </c>
      <c r="Q407" s="360">
        <v>0</v>
      </c>
      <c r="R407" s="360">
        <v>1</v>
      </c>
      <c r="S407" s="360">
        <v>0</v>
      </c>
      <c r="T407" s="360">
        <v>0</v>
      </c>
      <c r="U407" s="360">
        <v>1</v>
      </c>
    </row>
    <row r="408" spans="2:21" s="40" customFormat="1" x14ac:dyDescent="0.3">
      <c r="B408" s="371" t="s">
        <v>218</v>
      </c>
      <c r="C408" s="371" t="s">
        <v>219</v>
      </c>
      <c r="D408" s="371" t="s">
        <v>39</v>
      </c>
      <c r="E408" s="371" t="s">
        <v>521</v>
      </c>
      <c r="F408" s="360">
        <v>145</v>
      </c>
      <c r="G408" s="360">
        <v>0</v>
      </c>
      <c r="H408" s="360">
        <v>4</v>
      </c>
      <c r="I408" s="360">
        <v>72</v>
      </c>
      <c r="J408" s="360">
        <v>0</v>
      </c>
      <c r="K408" s="360">
        <v>26</v>
      </c>
      <c r="L408" s="360">
        <v>4</v>
      </c>
      <c r="M408" s="360">
        <v>1</v>
      </c>
      <c r="N408" s="360">
        <v>1</v>
      </c>
      <c r="O408" s="360">
        <v>0</v>
      </c>
      <c r="P408" s="360">
        <v>0</v>
      </c>
      <c r="Q408" s="360">
        <v>7</v>
      </c>
      <c r="R408" s="360">
        <v>7</v>
      </c>
      <c r="S408" s="360">
        <v>12</v>
      </c>
      <c r="T408" s="360">
        <v>8</v>
      </c>
      <c r="U408" s="360">
        <v>3</v>
      </c>
    </row>
    <row r="409" spans="2:21" s="40" customFormat="1" x14ac:dyDescent="0.3">
      <c r="B409" s="371" t="s">
        <v>218</v>
      </c>
      <c r="C409" s="371" t="s">
        <v>219</v>
      </c>
      <c r="D409" s="371" t="s">
        <v>39</v>
      </c>
      <c r="E409" s="371" t="s">
        <v>522</v>
      </c>
      <c r="F409" s="360">
        <v>645</v>
      </c>
      <c r="G409" s="360">
        <v>1</v>
      </c>
      <c r="H409" s="360">
        <v>20</v>
      </c>
      <c r="I409" s="360">
        <v>220</v>
      </c>
      <c r="J409" s="360">
        <v>18</v>
      </c>
      <c r="K409" s="360">
        <v>119</v>
      </c>
      <c r="L409" s="360">
        <v>38</v>
      </c>
      <c r="M409" s="360">
        <v>1</v>
      </c>
      <c r="N409" s="360">
        <v>12</v>
      </c>
      <c r="O409" s="360">
        <v>1</v>
      </c>
      <c r="P409" s="360">
        <v>2</v>
      </c>
      <c r="Q409" s="360">
        <v>37</v>
      </c>
      <c r="R409" s="360">
        <v>62</v>
      </c>
      <c r="S409" s="360">
        <v>42</v>
      </c>
      <c r="T409" s="360">
        <v>58</v>
      </c>
      <c r="U409" s="360">
        <v>14</v>
      </c>
    </row>
    <row r="410" spans="2:21" s="40" customFormat="1" x14ac:dyDescent="0.3">
      <c r="B410" s="371" t="s">
        <v>218</v>
      </c>
      <c r="C410" s="371" t="s">
        <v>219</v>
      </c>
      <c r="D410" s="371" t="s">
        <v>39</v>
      </c>
      <c r="E410" s="371" t="s">
        <v>523</v>
      </c>
      <c r="F410" s="360">
        <v>22101</v>
      </c>
      <c r="G410" s="360">
        <v>43</v>
      </c>
      <c r="H410" s="360">
        <v>603</v>
      </c>
      <c r="I410" s="360">
        <v>7752</v>
      </c>
      <c r="J410" s="360">
        <v>625</v>
      </c>
      <c r="K410" s="360">
        <v>4344</v>
      </c>
      <c r="L410" s="360">
        <v>1240</v>
      </c>
      <c r="M410" s="360">
        <v>110</v>
      </c>
      <c r="N410" s="360">
        <v>327</v>
      </c>
      <c r="O410" s="360">
        <v>46</v>
      </c>
      <c r="P410" s="360">
        <v>85</v>
      </c>
      <c r="Q410" s="360">
        <v>1440</v>
      </c>
      <c r="R410" s="360">
        <v>2208</v>
      </c>
      <c r="S410" s="360">
        <v>1259</v>
      </c>
      <c r="T410" s="360">
        <v>1633</v>
      </c>
      <c r="U410" s="360">
        <v>386</v>
      </c>
    </row>
    <row r="411" spans="2:21" s="40" customFormat="1" x14ac:dyDescent="0.3">
      <c r="B411" s="371" t="s">
        <v>218</v>
      </c>
      <c r="C411" s="371" t="s">
        <v>219</v>
      </c>
      <c r="D411" s="371" t="s">
        <v>39</v>
      </c>
      <c r="E411" s="371" t="s">
        <v>524</v>
      </c>
      <c r="F411" s="360">
        <v>9</v>
      </c>
      <c r="G411" s="360">
        <v>0</v>
      </c>
      <c r="H411" s="360">
        <v>0</v>
      </c>
      <c r="I411" s="360">
        <v>2</v>
      </c>
      <c r="J411" s="360">
        <v>0</v>
      </c>
      <c r="K411" s="360">
        <v>2</v>
      </c>
      <c r="L411" s="360">
        <v>1</v>
      </c>
      <c r="M411" s="360">
        <v>0</v>
      </c>
      <c r="N411" s="360">
        <v>0</v>
      </c>
      <c r="O411" s="360">
        <v>0</v>
      </c>
      <c r="P411" s="360">
        <v>1</v>
      </c>
      <c r="Q411" s="360">
        <v>1</v>
      </c>
      <c r="R411" s="360">
        <v>0</v>
      </c>
      <c r="S411" s="360">
        <v>1</v>
      </c>
      <c r="T411" s="360">
        <v>1</v>
      </c>
      <c r="U411" s="360">
        <v>0</v>
      </c>
    </row>
    <row r="412" spans="2:21" s="40" customFormat="1" x14ac:dyDescent="0.3">
      <c r="B412" s="371" t="s">
        <v>218</v>
      </c>
      <c r="C412" s="371" t="s">
        <v>219</v>
      </c>
      <c r="D412" s="371" t="s">
        <v>39</v>
      </c>
      <c r="E412" s="371" t="s">
        <v>2707</v>
      </c>
      <c r="F412" s="360">
        <v>13</v>
      </c>
      <c r="G412" s="360">
        <v>0</v>
      </c>
      <c r="H412" s="360">
        <v>0</v>
      </c>
      <c r="I412" s="360">
        <v>0</v>
      </c>
      <c r="J412" s="360">
        <v>1</v>
      </c>
      <c r="K412" s="360">
        <v>3</v>
      </c>
      <c r="L412" s="360">
        <v>1</v>
      </c>
      <c r="M412" s="360">
        <v>0</v>
      </c>
      <c r="N412" s="360">
        <v>0</v>
      </c>
      <c r="O412" s="360">
        <v>0</v>
      </c>
      <c r="P412" s="360">
        <v>1</v>
      </c>
      <c r="Q412" s="360">
        <v>2</v>
      </c>
      <c r="R412" s="360">
        <v>4</v>
      </c>
      <c r="S412" s="360">
        <v>1</v>
      </c>
      <c r="T412" s="360">
        <v>0</v>
      </c>
      <c r="U412" s="360">
        <v>0</v>
      </c>
    </row>
    <row r="413" spans="2:21" s="40" customFormat="1" x14ac:dyDescent="0.3">
      <c r="B413" s="371" t="s">
        <v>218</v>
      </c>
      <c r="C413" s="371" t="s">
        <v>219</v>
      </c>
      <c r="D413" s="371" t="s">
        <v>39</v>
      </c>
      <c r="E413" s="371" t="s">
        <v>525</v>
      </c>
      <c r="F413" s="360">
        <v>1514</v>
      </c>
      <c r="G413" s="360">
        <v>5</v>
      </c>
      <c r="H413" s="360">
        <v>32</v>
      </c>
      <c r="I413" s="360">
        <v>488</v>
      </c>
      <c r="J413" s="360">
        <v>48</v>
      </c>
      <c r="K413" s="360">
        <v>274</v>
      </c>
      <c r="L413" s="360">
        <v>74</v>
      </c>
      <c r="M413" s="360">
        <v>8</v>
      </c>
      <c r="N413" s="360">
        <v>9</v>
      </c>
      <c r="O413" s="360">
        <v>3</v>
      </c>
      <c r="P413" s="360">
        <v>6</v>
      </c>
      <c r="Q413" s="360">
        <v>105</v>
      </c>
      <c r="R413" s="360">
        <v>300</v>
      </c>
      <c r="S413" s="360">
        <v>72</v>
      </c>
      <c r="T413" s="360">
        <v>65</v>
      </c>
      <c r="U413" s="360">
        <v>25</v>
      </c>
    </row>
    <row r="414" spans="2:21" s="40" customFormat="1" x14ac:dyDescent="0.3">
      <c r="B414" s="371" t="s">
        <v>218</v>
      </c>
      <c r="C414" s="371" t="s">
        <v>219</v>
      </c>
      <c r="D414" s="371" t="s">
        <v>39</v>
      </c>
      <c r="E414" s="371" t="s">
        <v>526</v>
      </c>
      <c r="F414" s="360">
        <v>23</v>
      </c>
      <c r="G414" s="360">
        <v>0</v>
      </c>
      <c r="H414" s="360">
        <v>0</v>
      </c>
      <c r="I414" s="360">
        <v>11</v>
      </c>
      <c r="J414" s="360">
        <v>1</v>
      </c>
      <c r="K414" s="360">
        <v>4</v>
      </c>
      <c r="L414" s="360">
        <v>1</v>
      </c>
      <c r="M414" s="360">
        <v>0</v>
      </c>
      <c r="N414" s="360">
        <v>1</v>
      </c>
      <c r="O414" s="360">
        <v>0</v>
      </c>
      <c r="P414" s="360">
        <v>1</v>
      </c>
      <c r="Q414" s="360">
        <v>2</v>
      </c>
      <c r="R414" s="360">
        <v>2</v>
      </c>
      <c r="S414" s="360">
        <v>0</v>
      </c>
      <c r="T414" s="360">
        <v>0</v>
      </c>
      <c r="U414" s="360">
        <v>0</v>
      </c>
    </row>
    <row r="415" spans="2:21" s="40" customFormat="1" x14ac:dyDescent="0.3">
      <c r="B415" s="371" t="s">
        <v>218</v>
      </c>
      <c r="C415" s="371" t="s">
        <v>219</v>
      </c>
      <c r="D415" s="371" t="s">
        <v>39</v>
      </c>
      <c r="E415" s="371" t="s">
        <v>3226</v>
      </c>
      <c r="F415" s="360">
        <v>3</v>
      </c>
      <c r="G415" s="360">
        <v>0</v>
      </c>
      <c r="H415" s="360">
        <v>0</v>
      </c>
      <c r="I415" s="360">
        <v>1</v>
      </c>
      <c r="J415" s="360">
        <v>1</v>
      </c>
      <c r="K415" s="360">
        <v>1</v>
      </c>
      <c r="L415" s="360">
        <v>0</v>
      </c>
      <c r="M415" s="360">
        <v>0</v>
      </c>
      <c r="N415" s="360">
        <v>0</v>
      </c>
      <c r="O415" s="360">
        <v>0</v>
      </c>
      <c r="P415" s="360">
        <v>0</v>
      </c>
      <c r="Q415" s="360">
        <v>0</v>
      </c>
      <c r="R415" s="360">
        <v>0</v>
      </c>
      <c r="S415" s="360">
        <v>0</v>
      </c>
      <c r="T415" s="360">
        <v>0</v>
      </c>
      <c r="U415" s="360">
        <v>0</v>
      </c>
    </row>
    <row r="416" spans="2:21" s="40" customFormat="1" x14ac:dyDescent="0.3">
      <c r="B416" s="371" t="s">
        <v>218</v>
      </c>
      <c r="C416" s="371" t="s">
        <v>219</v>
      </c>
      <c r="D416" s="371" t="s">
        <v>39</v>
      </c>
      <c r="E416" s="371" t="s">
        <v>528</v>
      </c>
      <c r="F416" s="360">
        <v>1</v>
      </c>
      <c r="G416" s="360">
        <v>0</v>
      </c>
      <c r="H416" s="360">
        <v>0</v>
      </c>
      <c r="I416" s="360">
        <v>0</v>
      </c>
      <c r="J416" s="360">
        <v>0</v>
      </c>
      <c r="K416" s="360">
        <v>0</v>
      </c>
      <c r="L416" s="360">
        <v>0</v>
      </c>
      <c r="M416" s="360">
        <v>0</v>
      </c>
      <c r="N416" s="360">
        <v>0</v>
      </c>
      <c r="O416" s="360">
        <v>0</v>
      </c>
      <c r="P416" s="360">
        <v>0</v>
      </c>
      <c r="Q416" s="360">
        <v>0</v>
      </c>
      <c r="R416" s="360">
        <v>0</v>
      </c>
      <c r="S416" s="360">
        <v>1</v>
      </c>
      <c r="T416" s="360">
        <v>0</v>
      </c>
      <c r="U416" s="360">
        <v>0</v>
      </c>
    </row>
    <row r="417" spans="2:21" s="40" customFormat="1" x14ac:dyDescent="0.3">
      <c r="B417" s="371" t="s">
        <v>218</v>
      </c>
      <c r="C417" s="371" t="s">
        <v>219</v>
      </c>
      <c r="D417" s="371" t="s">
        <v>39</v>
      </c>
      <c r="E417" s="371" t="s">
        <v>529</v>
      </c>
      <c r="F417" s="360">
        <v>18</v>
      </c>
      <c r="G417" s="360">
        <v>0</v>
      </c>
      <c r="H417" s="360">
        <v>0</v>
      </c>
      <c r="I417" s="360">
        <v>5</v>
      </c>
      <c r="J417" s="360">
        <v>2</v>
      </c>
      <c r="K417" s="360">
        <v>8</v>
      </c>
      <c r="L417" s="360">
        <v>0</v>
      </c>
      <c r="M417" s="360">
        <v>0</v>
      </c>
      <c r="N417" s="360">
        <v>0</v>
      </c>
      <c r="O417" s="360">
        <v>0</v>
      </c>
      <c r="P417" s="360">
        <v>0</v>
      </c>
      <c r="Q417" s="360">
        <v>1</v>
      </c>
      <c r="R417" s="360">
        <v>0</v>
      </c>
      <c r="S417" s="360">
        <v>1</v>
      </c>
      <c r="T417" s="360">
        <v>1</v>
      </c>
      <c r="U417" s="360">
        <v>0</v>
      </c>
    </row>
    <row r="418" spans="2:21" s="40" customFormat="1" x14ac:dyDescent="0.3">
      <c r="B418" s="371" t="s">
        <v>218</v>
      </c>
      <c r="C418" s="371" t="s">
        <v>219</v>
      </c>
      <c r="D418" s="371" t="s">
        <v>39</v>
      </c>
      <c r="E418" s="371" t="s">
        <v>530</v>
      </c>
      <c r="F418" s="360">
        <v>1</v>
      </c>
      <c r="G418" s="360">
        <v>0</v>
      </c>
      <c r="H418" s="360">
        <v>0</v>
      </c>
      <c r="I418" s="360">
        <v>1</v>
      </c>
      <c r="J418" s="360">
        <v>0</v>
      </c>
      <c r="K418" s="360">
        <v>0</v>
      </c>
      <c r="L418" s="360">
        <v>0</v>
      </c>
      <c r="M418" s="360">
        <v>0</v>
      </c>
      <c r="N418" s="360">
        <v>0</v>
      </c>
      <c r="O418" s="360">
        <v>0</v>
      </c>
      <c r="P418" s="360">
        <v>0</v>
      </c>
      <c r="Q418" s="360">
        <v>0</v>
      </c>
      <c r="R418" s="360">
        <v>0</v>
      </c>
      <c r="S418" s="360">
        <v>0</v>
      </c>
      <c r="T418" s="360">
        <v>0</v>
      </c>
      <c r="U418" s="360">
        <v>0</v>
      </c>
    </row>
    <row r="419" spans="2:21" s="40" customFormat="1" x14ac:dyDescent="0.3">
      <c r="B419" s="371" t="s">
        <v>218</v>
      </c>
      <c r="C419" s="371" t="s">
        <v>219</v>
      </c>
      <c r="D419" s="371" t="s">
        <v>39</v>
      </c>
      <c r="E419" s="371" t="s">
        <v>531</v>
      </c>
      <c r="F419" s="360">
        <v>1</v>
      </c>
      <c r="G419" s="360">
        <v>0</v>
      </c>
      <c r="H419" s="360">
        <v>0</v>
      </c>
      <c r="I419" s="360">
        <v>0</v>
      </c>
      <c r="J419" s="360">
        <v>0</v>
      </c>
      <c r="K419" s="360">
        <v>0</v>
      </c>
      <c r="L419" s="360">
        <v>0</v>
      </c>
      <c r="M419" s="360">
        <v>1</v>
      </c>
      <c r="N419" s="360">
        <v>0</v>
      </c>
      <c r="O419" s="360">
        <v>0</v>
      </c>
      <c r="P419" s="360">
        <v>0</v>
      </c>
      <c r="Q419" s="360">
        <v>0</v>
      </c>
      <c r="R419" s="360">
        <v>0</v>
      </c>
      <c r="S419" s="360">
        <v>0</v>
      </c>
      <c r="T419" s="360">
        <v>0</v>
      </c>
      <c r="U419" s="360">
        <v>0</v>
      </c>
    </row>
    <row r="420" spans="2:21" s="40" customFormat="1" x14ac:dyDescent="0.3">
      <c r="B420" s="371" t="s">
        <v>218</v>
      </c>
      <c r="C420" s="371" t="s">
        <v>219</v>
      </c>
      <c r="D420" s="371" t="s">
        <v>39</v>
      </c>
      <c r="E420" s="371" t="s">
        <v>532</v>
      </c>
      <c r="F420" s="360">
        <v>1</v>
      </c>
      <c r="G420" s="360">
        <v>0</v>
      </c>
      <c r="H420" s="360">
        <v>0</v>
      </c>
      <c r="I420" s="360">
        <v>0</v>
      </c>
      <c r="J420" s="360">
        <v>0</v>
      </c>
      <c r="K420" s="360">
        <v>0</v>
      </c>
      <c r="L420" s="360">
        <v>0</v>
      </c>
      <c r="M420" s="360">
        <v>0</v>
      </c>
      <c r="N420" s="360">
        <v>0</v>
      </c>
      <c r="O420" s="360">
        <v>0</v>
      </c>
      <c r="P420" s="360">
        <v>0</v>
      </c>
      <c r="Q420" s="360">
        <v>1</v>
      </c>
      <c r="R420" s="360">
        <v>0</v>
      </c>
      <c r="S420" s="360">
        <v>0</v>
      </c>
      <c r="T420" s="360">
        <v>0</v>
      </c>
      <c r="U420" s="360">
        <v>0</v>
      </c>
    </row>
    <row r="421" spans="2:21" s="40" customFormat="1" x14ac:dyDescent="0.3">
      <c r="B421" s="371" t="s">
        <v>218</v>
      </c>
      <c r="C421" s="371" t="s">
        <v>219</v>
      </c>
      <c r="D421" s="371" t="s">
        <v>39</v>
      </c>
      <c r="E421" s="371" t="s">
        <v>533</v>
      </c>
      <c r="F421" s="360">
        <v>15</v>
      </c>
      <c r="G421" s="360">
        <v>0</v>
      </c>
      <c r="H421" s="360">
        <v>0</v>
      </c>
      <c r="I421" s="360">
        <v>4</v>
      </c>
      <c r="J421" s="360">
        <v>0</v>
      </c>
      <c r="K421" s="360">
        <v>4</v>
      </c>
      <c r="L421" s="360">
        <v>1</v>
      </c>
      <c r="M421" s="360">
        <v>0</v>
      </c>
      <c r="N421" s="360">
        <v>0</v>
      </c>
      <c r="O421" s="360">
        <v>0</v>
      </c>
      <c r="P421" s="360">
        <v>0</v>
      </c>
      <c r="Q421" s="360">
        <v>2</v>
      </c>
      <c r="R421" s="360">
        <v>1</v>
      </c>
      <c r="S421" s="360">
        <v>0</v>
      </c>
      <c r="T421" s="360">
        <v>3</v>
      </c>
      <c r="U421" s="360">
        <v>0</v>
      </c>
    </row>
    <row r="422" spans="2:21" s="40" customFormat="1" x14ac:dyDescent="0.3">
      <c r="B422" s="371" t="s">
        <v>218</v>
      </c>
      <c r="C422" s="371" t="s">
        <v>219</v>
      </c>
      <c r="D422" s="371" t="s">
        <v>39</v>
      </c>
      <c r="E422" s="371" t="s">
        <v>534</v>
      </c>
      <c r="F422" s="360">
        <v>94</v>
      </c>
      <c r="G422" s="360">
        <v>0</v>
      </c>
      <c r="H422" s="360">
        <v>1</v>
      </c>
      <c r="I422" s="360">
        <v>30</v>
      </c>
      <c r="J422" s="360">
        <v>2</v>
      </c>
      <c r="K422" s="360">
        <v>21</v>
      </c>
      <c r="L422" s="360">
        <v>3</v>
      </c>
      <c r="M422" s="360">
        <v>1</v>
      </c>
      <c r="N422" s="360">
        <v>0</v>
      </c>
      <c r="O422" s="360">
        <v>2</v>
      </c>
      <c r="P422" s="360">
        <v>0</v>
      </c>
      <c r="Q422" s="360">
        <v>7</v>
      </c>
      <c r="R422" s="360">
        <v>10</v>
      </c>
      <c r="S422" s="360">
        <v>6</v>
      </c>
      <c r="T422" s="360">
        <v>9</v>
      </c>
      <c r="U422" s="360">
        <v>2</v>
      </c>
    </row>
    <row r="423" spans="2:21" s="40" customFormat="1" x14ac:dyDescent="0.3">
      <c r="B423" s="371" t="s">
        <v>218</v>
      </c>
      <c r="C423" s="371" t="s">
        <v>219</v>
      </c>
      <c r="D423" s="371" t="s">
        <v>39</v>
      </c>
      <c r="E423" s="371" t="s">
        <v>535</v>
      </c>
      <c r="F423" s="360">
        <v>67</v>
      </c>
      <c r="G423" s="360">
        <v>0</v>
      </c>
      <c r="H423" s="360">
        <v>5</v>
      </c>
      <c r="I423" s="360">
        <v>17</v>
      </c>
      <c r="J423" s="360">
        <v>1</v>
      </c>
      <c r="K423" s="360">
        <v>16</v>
      </c>
      <c r="L423" s="360">
        <v>6</v>
      </c>
      <c r="M423" s="360">
        <v>0</v>
      </c>
      <c r="N423" s="360">
        <v>1</v>
      </c>
      <c r="O423" s="360">
        <v>0</v>
      </c>
      <c r="P423" s="360">
        <v>1</v>
      </c>
      <c r="Q423" s="360">
        <v>9</v>
      </c>
      <c r="R423" s="360">
        <v>1</v>
      </c>
      <c r="S423" s="360">
        <v>5</v>
      </c>
      <c r="T423" s="360">
        <v>4</v>
      </c>
      <c r="U423" s="360">
        <v>1</v>
      </c>
    </row>
    <row r="424" spans="2:21" s="40" customFormat="1" x14ac:dyDescent="0.3">
      <c r="B424" s="371" t="s">
        <v>218</v>
      </c>
      <c r="C424" s="371" t="s">
        <v>219</v>
      </c>
      <c r="D424" s="371" t="s">
        <v>39</v>
      </c>
      <c r="E424" s="371" t="s">
        <v>536</v>
      </c>
      <c r="F424" s="360">
        <v>127</v>
      </c>
      <c r="G424" s="360">
        <v>0</v>
      </c>
      <c r="H424" s="360">
        <v>1</v>
      </c>
      <c r="I424" s="360">
        <v>35</v>
      </c>
      <c r="J424" s="360">
        <v>8</v>
      </c>
      <c r="K424" s="360">
        <v>33</v>
      </c>
      <c r="L424" s="360">
        <v>5</v>
      </c>
      <c r="M424" s="360">
        <v>1</v>
      </c>
      <c r="N424" s="360">
        <v>2</v>
      </c>
      <c r="O424" s="360">
        <v>0</v>
      </c>
      <c r="P424" s="360">
        <v>0</v>
      </c>
      <c r="Q424" s="360">
        <v>9</v>
      </c>
      <c r="R424" s="360">
        <v>12</v>
      </c>
      <c r="S424" s="360">
        <v>5</v>
      </c>
      <c r="T424" s="360">
        <v>16</v>
      </c>
      <c r="U424" s="360">
        <v>0</v>
      </c>
    </row>
    <row r="425" spans="2:21" s="40" customFormat="1" x14ac:dyDescent="0.3">
      <c r="B425" s="371" t="s">
        <v>218</v>
      </c>
      <c r="C425" s="371" t="s">
        <v>219</v>
      </c>
      <c r="D425" s="371" t="s">
        <v>39</v>
      </c>
      <c r="E425" s="371" t="s">
        <v>538</v>
      </c>
      <c r="F425" s="360">
        <v>4</v>
      </c>
      <c r="G425" s="360">
        <v>0</v>
      </c>
      <c r="H425" s="360">
        <v>0</v>
      </c>
      <c r="I425" s="360">
        <v>1</v>
      </c>
      <c r="J425" s="360">
        <v>0</v>
      </c>
      <c r="K425" s="360">
        <v>1</v>
      </c>
      <c r="L425" s="360">
        <v>1</v>
      </c>
      <c r="M425" s="360">
        <v>0</v>
      </c>
      <c r="N425" s="360">
        <v>0</v>
      </c>
      <c r="O425" s="360">
        <v>0</v>
      </c>
      <c r="P425" s="360">
        <v>0</v>
      </c>
      <c r="Q425" s="360">
        <v>0</v>
      </c>
      <c r="R425" s="360">
        <v>1</v>
      </c>
      <c r="S425" s="360">
        <v>0</v>
      </c>
      <c r="T425" s="360">
        <v>0</v>
      </c>
      <c r="U425" s="360">
        <v>0</v>
      </c>
    </row>
    <row r="426" spans="2:21" s="40" customFormat="1" x14ac:dyDescent="0.3">
      <c r="B426" s="371" t="s">
        <v>218</v>
      </c>
      <c r="C426" s="371" t="s">
        <v>219</v>
      </c>
      <c r="D426" s="371" t="s">
        <v>39</v>
      </c>
      <c r="E426" s="371" t="s">
        <v>539</v>
      </c>
      <c r="F426" s="360">
        <v>5</v>
      </c>
      <c r="G426" s="360">
        <v>0</v>
      </c>
      <c r="H426" s="360">
        <v>0</v>
      </c>
      <c r="I426" s="360">
        <v>1</v>
      </c>
      <c r="J426" s="360">
        <v>1</v>
      </c>
      <c r="K426" s="360">
        <v>0</v>
      </c>
      <c r="L426" s="360">
        <v>0</v>
      </c>
      <c r="M426" s="360">
        <v>0</v>
      </c>
      <c r="N426" s="360">
        <v>1</v>
      </c>
      <c r="O426" s="360">
        <v>0</v>
      </c>
      <c r="P426" s="360">
        <v>0</v>
      </c>
      <c r="Q426" s="360">
        <v>1</v>
      </c>
      <c r="R426" s="360">
        <v>0</v>
      </c>
      <c r="S426" s="360">
        <v>1</v>
      </c>
      <c r="T426" s="360">
        <v>0</v>
      </c>
      <c r="U426" s="360">
        <v>0</v>
      </c>
    </row>
    <row r="427" spans="2:21" s="40" customFormat="1" x14ac:dyDescent="0.3">
      <c r="B427" s="371" t="s">
        <v>218</v>
      </c>
      <c r="C427" s="371" t="s">
        <v>219</v>
      </c>
      <c r="D427" s="371" t="s">
        <v>39</v>
      </c>
      <c r="E427" s="371" t="s">
        <v>2835</v>
      </c>
      <c r="F427" s="360">
        <v>2</v>
      </c>
      <c r="G427" s="360">
        <v>1</v>
      </c>
      <c r="H427" s="360">
        <v>0</v>
      </c>
      <c r="I427" s="360">
        <v>0</v>
      </c>
      <c r="J427" s="360">
        <v>0</v>
      </c>
      <c r="K427" s="360">
        <v>0</v>
      </c>
      <c r="L427" s="360">
        <v>0</v>
      </c>
      <c r="M427" s="360">
        <v>0</v>
      </c>
      <c r="N427" s="360">
        <v>0</v>
      </c>
      <c r="O427" s="360">
        <v>0</v>
      </c>
      <c r="P427" s="360">
        <v>0</v>
      </c>
      <c r="Q427" s="360">
        <v>1</v>
      </c>
      <c r="R427" s="360">
        <v>0</v>
      </c>
      <c r="S427" s="360">
        <v>0</v>
      </c>
      <c r="T427" s="360">
        <v>0</v>
      </c>
      <c r="U427" s="360">
        <v>0</v>
      </c>
    </row>
    <row r="428" spans="2:21" s="40" customFormat="1" x14ac:dyDescent="0.3">
      <c r="B428" s="371" t="s">
        <v>218</v>
      </c>
      <c r="C428" s="371" t="s">
        <v>219</v>
      </c>
      <c r="D428" s="371" t="s">
        <v>39</v>
      </c>
      <c r="E428" s="371" t="s">
        <v>540</v>
      </c>
      <c r="F428" s="360">
        <v>44</v>
      </c>
      <c r="G428" s="360">
        <v>1</v>
      </c>
      <c r="H428" s="360">
        <v>2</v>
      </c>
      <c r="I428" s="360">
        <v>14</v>
      </c>
      <c r="J428" s="360">
        <v>3</v>
      </c>
      <c r="K428" s="360">
        <v>10</v>
      </c>
      <c r="L428" s="360">
        <v>0</v>
      </c>
      <c r="M428" s="360">
        <v>0</v>
      </c>
      <c r="N428" s="360">
        <v>0</v>
      </c>
      <c r="O428" s="360">
        <v>0</v>
      </c>
      <c r="P428" s="360">
        <v>0</v>
      </c>
      <c r="Q428" s="360">
        <v>3</v>
      </c>
      <c r="R428" s="360">
        <v>6</v>
      </c>
      <c r="S428" s="360">
        <v>1</v>
      </c>
      <c r="T428" s="360">
        <v>3</v>
      </c>
      <c r="U428" s="360">
        <v>1</v>
      </c>
    </row>
    <row r="429" spans="2:21" s="40" customFormat="1" x14ac:dyDescent="0.3">
      <c r="B429" s="371" t="s">
        <v>218</v>
      </c>
      <c r="C429" s="371" t="s">
        <v>219</v>
      </c>
      <c r="D429" s="371" t="s">
        <v>39</v>
      </c>
      <c r="E429" s="371" t="s">
        <v>2590</v>
      </c>
      <c r="F429" s="360">
        <v>2</v>
      </c>
      <c r="G429" s="360">
        <v>0</v>
      </c>
      <c r="H429" s="360">
        <v>0</v>
      </c>
      <c r="I429" s="360">
        <v>1</v>
      </c>
      <c r="J429" s="360">
        <v>0</v>
      </c>
      <c r="K429" s="360">
        <v>0</v>
      </c>
      <c r="L429" s="360">
        <v>0</v>
      </c>
      <c r="M429" s="360">
        <v>0</v>
      </c>
      <c r="N429" s="360">
        <v>0</v>
      </c>
      <c r="O429" s="360">
        <v>0</v>
      </c>
      <c r="P429" s="360">
        <v>0</v>
      </c>
      <c r="Q429" s="360">
        <v>0</v>
      </c>
      <c r="R429" s="360">
        <v>1</v>
      </c>
      <c r="S429" s="360">
        <v>0</v>
      </c>
      <c r="T429" s="360">
        <v>0</v>
      </c>
      <c r="U429" s="360">
        <v>0</v>
      </c>
    </row>
    <row r="430" spans="2:21" s="40" customFormat="1" x14ac:dyDescent="0.3">
      <c r="B430" s="371" t="s">
        <v>218</v>
      </c>
      <c r="C430" s="371" t="s">
        <v>219</v>
      </c>
      <c r="D430" s="371" t="s">
        <v>39</v>
      </c>
      <c r="E430" s="371" t="s">
        <v>2380</v>
      </c>
      <c r="F430" s="360">
        <v>10</v>
      </c>
      <c r="G430" s="360">
        <v>0</v>
      </c>
      <c r="H430" s="360">
        <v>0</v>
      </c>
      <c r="I430" s="360">
        <v>3</v>
      </c>
      <c r="J430" s="360">
        <v>1</v>
      </c>
      <c r="K430" s="360">
        <v>1</v>
      </c>
      <c r="L430" s="360">
        <v>0</v>
      </c>
      <c r="M430" s="360">
        <v>0</v>
      </c>
      <c r="N430" s="360">
        <v>0</v>
      </c>
      <c r="O430" s="360">
        <v>0</v>
      </c>
      <c r="P430" s="360">
        <v>0</v>
      </c>
      <c r="Q430" s="360">
        <v>0</v>
      </c>
      <c r="R430" s="360">
        <v>3</v>
      </c>
      <c r="S430" s="360">
        <v>0</v>
      </c>
      <c r="T430" s="360">
        <v>2</v>
      </c>
      <c r="U430" s="360">
        <v>0</v>
      </c>
    </row>
    <row r="431" spans="2:21" s="40" customFormat="1" x14ac:dyDescent="0.3">
      <c r="B431" s="371" t="s">
        <v>218</v>
      </c>
      <c r="C431" s="371" t="s">
        <v>219</v>
      </c>
      <c r="D431" s="371" t="s">
        <v>39</v>
      </c>
      <c r="E431" s="371" t="s">
        <v>541</v>
      </c>
      <c r="F431" s="360">
        <v>4</v>
      </c>
      <c r="G431" s="360">
        <v>0</v>
      </c>
      <c r="H431" s="360">
        <v>0</v>
      </c>
      <c r="I431" s="360">
        <v>4</v>
      </c>
      <c r="J431" s="360">
        <v>0</v>
      </c>
      <c r="K431" s="360">
        <v>0</v>
      </c>
      <c r="L431" s="360">
        <v>0</v>
      </c>
      <c r="M431" s="360">
        <v>0</v>
      </c>
      <c r="N431" s="360">
        <v>0</v>
      </c>
      <c r="O431" s="360">
        <v>0</v>
      </c>
      <c r="P431" s="360">
        <v>0</v>
      </c>
      <c r="Q431" s="360">
        <v>0</v>
      </c>
      <c r="R431" s="360">
        <v>0</v>
      </c>
      <c r="S431" s="360">
        <v>0</v>
      </c>
      <c r="T431" s="360">
        <v>0</v>
      </c>
      <c r="U431" s="360">
        <v>0</v>
      </c>
    </row>
    <row r="432" spans="2:21" s="40" customFormat="1" x14ac:dyDescent="0.3">
      <c r="B432" s="371" t="s">
        <v>218</v>
      </c>
      <c r="C432" s="371" t="s">
        <v>219</v>
      </c>
      <c r="D432" s="371" t="s">
        <v>39</v>
      </c>
      <c r="E432" s="371" t="s">
        <v>542</v>
      </c>
      <c r="F432" s="360">
        <v>10</v>
      </c>
      <c r="G432" s="360">
        <v>0</v>
      </c>
      <c r="H432" s="360">
        <v>1</v>
      </c>
      <c r="I432" s="360">
        <v>3</v>
      </c>
      <c r="J432" s="360">
        <v>3</v>
      </c>
      <c r="K432" s="360">
        <v>2</v>
      </c>
      <c r="L432" s="360">
        <v>0</v>
      </c>
      <c r="M432" s="360">
        <v>0</v>
      </c>
      <c r="N432" s="360">
        <v>0</v>
      </c>
      <c r="O432" s="360">
        <v>0</v>
      </c>
      <c r="P432" s="360">
        <v>0</v>
      </c>
      <c r="Q432" s="360">
        <v>1</v>
      </c>
      <c r="R432" s="360">
        <v>0</v>
      </c>
      <c r="S432" s="360">
        <v>0</v>
      </c>
      <c r="T432" s="360">
        <v>0</v>
      </c>
      <c r="U432" s="360">
        <v>0</v>
      </c>
    </row>
    <row r="433" spans="2:21" s="40" customFormat="1" x14ac:dyDescent="0.3">
      <c r="B433" s="371" t="s">
        <v>218</v>
      </c>
      <c r="C433" s="371" t="s">
        <v>219</v>
      </c>
      <c r="D433" s="371" t="s">
        <v>39</v>
      </c>
      <c r="E433" s="371" t="s">
        <v>1906</v>
      </c>
      <c r="F433" s="360">
        <v>1</v>
      </c>
      <c r="G433" s="360">
        <v>0</v>
      </c>
      <c r="H433" s="360">
        <v>0</v>
      </c>
      <c r="I433" s="360">
        <v>0</v>
      </c>
      <c r="J433" s="360">
        <v>0</v>
      </c>
      <c r="K433" s="360">
        <v>1</v>
      </c>
      <c r="L433" s="360">
        <v>0</v>
      </c>
      <c r="M433" s="360">
        <v>0</v>
      </c>
      <c r="N433" s="360">
        <v>0</v>
      </c>
      <c r="O433" s="360">
        <v>0</v>
      </c>
      <c r="P433" s="360">
        <v>0</v>
      </c>
      <c r="Q433" s="360">
        <v>0</v>
      </c>
      <c r="R433" s="360">
        <v>0</v>
      </c>
      <c r="S433" s="360">
        <v>0</v>
      </c>
      <c r="T433" s="360">
        <v>0</v>
      </c>
      <c r="U433" s="360">
        <v>0</v>
      </c>
    </row>
    <row r="434" spans="2:21" s="40" customFormat="1" x14ac:dyDescent="0.3">
      <c r="B434" s="371" t="s">
        <v>218</v>
      </c>
      <c r="C434" s="371" t="s">
        <v>219</v>
      </c>
      <c r="D434" s="371" t="s">
        <v>39</v>
      </c>
      <c r="E434" s="371" t="s">
        <v>543</v>
      </c>
      <c r="F434" s="360">
        <v>75</v>
      </c>
      <c r="G434" s="360">
        <v>0</v>
      </c>
      <c r="H434" s="360">
        <v>5</v>
      </c>
      <c r="I434" s="360">
        <v>17</v>
      </c>
      <c r="J434" s="360">
        <v>8</v>
      </c>
      <c r="K434" s="360">
        <v>21</v>
      </c>
      <c r="L434" s="360">
        <v>11</v>
      </c>
      <c r="M434" s="360">
        <v>0</v>
      </c>
      <c r="N434" s="360">
        <v>0</v>
      </c>
      <c r="O434" s="360">
        <v>0</v>
      </c>
      <c r="P434" s="360">
        <v>1</v>
      </c>
      <c r="Q434" s="360">
        <v>0</v>
      </c>
      <c r="R434" s="360">
        <v>8</v>
      </c>
      <c r="S434" s="360">
        <v>0</v>
      </c>
      <c r="T434" s="360">
        <v>2</v>
      </c>
      <c r="U434" s="360">
        <v>2</v>
      </c>
    </row>
    <row r="435" spans="2:21" s="40" customFormat="1" x14ac:dyDescent="0.3">
      <c r="B435" s="371" t="s">
        <v>218</v>
      </c>
      <c r="C435" s="371" t="s">
        <v>219</v>
      </c>
      <c r="D435" s="371" t="s">
        <v>39</v>
      </c>
      <c r="E435" s="371" t="s">
        <v>544</v>
      </c>
      <c r="F435" s="360">
        <v>59</v>
      </c>
      <c r="G435" s="360">
        <v>0</v>
      </c>
      <c r="H435" s="360">
        <v>1</v>
      </c>
      <c r="I435" s="360">
        <v>24</v>
      </c>
      <c r="J435" s="360">
        <v>2</v>
      </c>
      <c r="K435" s="360">
        <v>12</v>
      </c>
      <c r="L435" s="360">
        <v>3</v>
      </c>
      <c r="M435" s="360">
        <v>0</v>
      </c>
      <c r="N435" s="360">
        <v>0</v>
      </c>
      <c r="O435" s="360">
        <v>0</v>
      </c>
      <c r="P435" s="360">
        <v>0</v>
      </c>
      <c r="Q435" s="360">
        <v>4</v>
      </c>
      <c r="R435" s="360">
        <v>5</v>
      </c>
      <c r="S435" s="360">
        <v>4</v>
      </c>
      <c r="T435" s="360">
        <v>3</v>
      </c>
      <c r="U435" s="360">
        <v>1</v>
      </c>
    </row>
    <row r="436" spans="2:21" s="40" customFormat="1" x14ac:dyDescent="0.3">
      <c r="B436" s="371" t="s">
        <v>218</v>
      </c>
      <c r="C436" s="371" t="s">
        <v>219</v>
      </c>
      <c r="D436" s="371" t="s">
        <v>39</v>
      </c>
      <c r="E436" s="371" t="s">
        <v>545</v>
      </c>
      <c r="F436" s="360">
        <v>5</v>
      </c>
      <c r="G436" s="360">
        <v>0</v>
      </c>
      <c r="H436" s="360">
        <v>0</v>
      </c>
      <c r="I436" s="360">
        <v>0</v>
      </c>
      <c r="J436" s="360">
        <v>0</v>
      </c>
      <c r="K436" s="360">
        <v>0</v>
      </c>
      <c r="L436" s="360">
        <v>1</v>
      </c>
      <c r="M436" s="360">
        <v>0</v>
      </c>
      <c r="N436" s="360">
        <v>0</v>
      </c>
      <c r="O436" s="360">
        <v>0</v>
      </c>
      <c r="P436" s="360">
        <v>0</v>
      </c>
      <c r="Q436" s="360">
        <v>0</v>
      </c>
      <c r="R436" s="360">
        <v>2</v>
      </c>
      <c r="S436" s="360">
        <v>2</v>
      </c>
      <c r="T436" s="360">
        <v>0</v>
      </c>
      <c r="U436" s="360">
        <v>0</v>
      </c>
    </row>
    <row r="437" spans="2:21" s="40" customFormat="1" x14ac:dyDescent="0.3">
      <c r="B437" s="371" t="s">
        <v>218</v>
      </c>
      <c r="C437" s="371" t="s">
        <v>219</v>
      </c>
      <c r="D437" s="371" t="s">
        <v>39</v>
      </c>
      <c r="E437" s="371" t="s">
        <v>546</v>
      </c>
      <c r="F437" s="360">
        <v>12</v>
      </c>
      <c r="G437" s="360">
        <v>0</v>
      </c>
      <c r="H437" s="360">
        <v>0</v>
      </c>
      <c r="I437" s="360">
        <v>5</v>
      </c>
      <c r="J437" s="360">
        <v>3</v>
      </c>
      <c r="K437" s="360">
        <v>1</v>
      </c>
      <c r="L437" s="360">
        <v>0</v>
      </c>
      <c r="M437" s="360">
        <v>0</v>
      </c>
      <c r="N437" s="360">
        <v>0</v>
      </c>
      <c r="O437" s="360">
        <v>0</v>
      </c>
      <c r="P437" s="360">
        <v>0</v>
      </c>
      <c r="Q437" s="360">
        <v>0</v>
      </c>
      <c r="R437" s="360">
        <v>3</v>
      </c>
      <c r="S437" s="360">
        <v>0</v>
      </c>
      <c r="T437" s="360">
        <v>0</v>
      </c>
      <c r="U437" s="360">
        <v>0</v>
      </c>
    </row>
    <row r="438" spans="2:21" s="40" customFormat="1" x14ac:dyDescent="0.3">
      <c r="B438" s="371" t="s">
        <v>218</v>
      </c>
      <c r="C438" s="371" t="s">
        <v>219</v>
      </c>
      <c r="D438" s="371" t="s">
        <v>39</v>
      </c>
      <c r="E438" s="371" t="s">
        <v>547</v>
      </c>
      <c r="F438" s="360">
        <v>14</v>
      </c>
      <c r="G438" s="360">
        <v>0</v>
      </c>
      <c r="H438" s="360">
        <v>0</v>
      </c>
      <c r="I438" s="360">
        <v>2</v>
      </c>
      <c r="J438" s="360">
        <v>1</v>
      </c>
      <c r="K438" s="360">
        <v>3</v>
      </c>
      <c r="L438" s="360">
        <v>6</v>
      </c>
      <c r="M438" s="360">
        <v>0</v>
      </c>
      <c r="N438" s="360">
        <v>0</v>
      </c>
      <c r="O438" s="360">
        <v>0</v>
      </c>
      <c r="P438" s="360">
        <v>0</v>
      </c>
      <c r="Q438" s="360">
        <v>1</v>
      </c>
      <c r="R438" s="360">
        <v>0</v>
      </c>
      <c r="S438" s="360">
        <v>0</v>
      </c>
      <c r="T438" s="360">
        <v>1</v>
      </c>
      <c r="U438" s="360">
        <v>0</v>
      </c>
    </row>
    <row r="439" spans="2:21" s="40" customFormat="1" x14ac:dyDescent="0.3">
      <c r="B439" s="371" t="s">
        <v>218</v>
      </c>
      <c r="C439" s="371" t="s">
        <v>219</v>
      </c>
      <c r="D439" s="371" t="s">
        <v>39</v>
      </c>
      <c r="E439" s="371" t="s">
        <v>2686</v>
      </c>
      <c r="F439" s="360">
        <v>1</v>
      </c>
      <c r="G439" s="360">
        <v>0</v>
      </c>
      <c r="H439" s="360">
        <v>0</v>
      </c>
      <c r="I439" s="360">
        <v>1</v>
      </c>
      <c r="J439" s="360">
        <v>0</v>
      </c>
      <c r="K439" s="360">
        <v>0</v>
      </c>
      <c r="L439" s="360">
        <v>0</v>
      </c>
      <c r="M439" s="360">
        <v>0</v>
      </c>
      <c r="N439" s="360">
        <v>0</v>
      </c>
      <c r="O439" s="360">
        <v>0</v>
      </c>
      <c r="P439" s="360">
        <v>0</v>
      </c>
      <c r="Q439" s="360">
        <v>0</v>
      </c>
      <c r="R439" s="360">
        <v>0</v>
      </c>
      <c r="S439" s="360">
        <v>0</v>
      </c>
      <c r="T439" s="360">
        <v>0</v>
      </c>
      <c r="U439" s="360">
        <v>0</v>
      </c>
    </row>
    <row r="440" spans="2:21" s="40" customFormat="1" x14ac:dyDescent="0.3">
      <c r="B440" s="371" t="s">
        <v>218</v>
      </c>
      <c r="C440" s="371" t="s">
        <v>219</v>
      </c>
      <c r="D440" s="371" t="s">
        <v>39</v>
      </c>
      <c r="E440" s="371" t="s">
        <v>548</v>
      </c>
      <c r="F440" s="360">
        <v>81</v>
      </c>
      <c r="G440" s="360">
        <v>0</v>
      </c>
      <c r="H440" s="360">
        <v>0</v>
      </c>
      <c r="I440" s="360">
        <v>37</v>
      </c>
      <c r="J440" s="360">
        <v>4</v>
      </c>
      <c r="K440" s="360">
        <v>22</v>
      </c>
      <c r="L440" s="360">
        <v>0</v>
      </c>
      <c r="M440" s="360">
        <v>0</v>
      </c>
      <c r="N440" s="360">
        <v>0</v>
      </c>
      <c r="O440" s="360">
        <v>1</v>
      </c>
      <c r="P440" s="360">
        <v>0</v>
      </c>
      <c r="Q440" s="360">
        <v>5</v>
      </c>
      <c r="R440" s="360">
        <v>5</v>
      </c>
      <c r="S440" s="360">
        <v>2</v>
      </c>
      <c r="T440" s="360">
        <v>3</v>
      </c>
      <c r="U440" s="360">
        <v>2</v>
      </c>
    </row>
    <row r="441" spans="2:21" s="40" customFormat="1" x14ac:dyDescent="0.3">
      <c r="B441" s="371" t="s">
        <v>218</v>
      </c>
      <c r="C441" s="371" t="s">
        <v>219</v>
      </c>
      <c r="D441" s="371" t="s">
        <v>39</v>
      </c>
      <c r="E441" s="371" t="s">
        <v>549</v>
      </c>
      <c r="F441" s="360">
        <v>26</v>
      </c>
      <c r="G441" s="360">
        <v>0</v>
      </c>
      <c r="H441" s="360">
        <v>0</v>
      </c>
      <c r="I441" s="360">
        <v>12</v>
      </c>
      <c r="J441" s="360">
        <v>2</v>
      </c>
      <c r="K441" s="360">
        <v>5</v>
      </c>
      <c r="L441" s="360">
        <v>1</v>
      </c>
      <c r="M441" s="360">
        <v>0</v>
      </c>
      <c r="N441" s="360">
        <v>0</v>
      </c>
      <c r="O441" s="360">
        <v>0</v>
      </c>
      <c r="P441" s="360">
        <v>0</v>
      </c>
      <c r="Q441" s="360">
        <v>1</v>
      </c>
      <c r="R441" s="360">
        <v>2</v>
      </c>
      <c r="S441" s="360">
        <v>0</v>
      </c>
      <c r="T441" s="360">
        <v>2</v>
      </c>
      <c r="U441" s="360">
        <v>1</v>
      </c>
    </row>
    <row r="442" spans="2:21" s="40" customFormat="1" x14ac:dyDescent="0.3">
      <c r="B442" s="371" t="s">
        <v>218</v>
      </c>
      <c r="C442" s="371" t="s">
        <v>219</v>
      </c>
      <c r="D442" s="371" t="s">
        <v>39</v>
      </c>
      <c r="E442" s="371" t="s">
        <v>551</v>
      </c>
      <c r="F442" s="360">
        <v>2</v>
      </c>
      <c r="G442" s="360">
        <v>0</v>
      </c>
      <c r="H442" s="360">
        <v>0</v>
      </c>
      <c r="I442" s="360">
        <v>1</v>
      </c>
      <c r="J442" s="360">
        <v>0</v>
      </c>
      <c r="K442" s="360">
        <v>0</v>
      </c>
      <c r="L442" s="360">
        <v>1</v>
      </c>
      <c r="M442" s="360">
        <v>0</v>
      </c>
      <c r="N442" s="360">
        <v>0</v>
      </c>
      <c r="O442" s="360">
        <v>0</v>
      </c>
      <c r="P442" s="360">
        <v>0</v>
      </c>
      <c r="Q442" s="360">
        <v>0</v>
      </c>
      <c r="R442" s="360">
        <v>0</v>
      </c>
      <c r="S442" s="360">
        <v>0</v>
      </c>
      <c r="T442" s="360">
        <v>0</v>
      </c>
      <c r="U442" s="360">
        <v>0</v>
      </c>
    </row>
    <row r="443" spans="2:21" s="40" customFormat="1" x14ac:dyDescent="0.3">
      <c r="B443" s="371" t="s">
        <v>218</v>
      </c>
      <c r="C443" s="371" t="s">
        <v>219</v>
      </c>
      <c r="D443" s="371" t="s">
        <v>39</v>
      </c>
      <c r="E443" s="371" t="s">
        <v>552</v>
      </c>
      <c r="F443" s="360">
        <v>4</v>
      </c>
      <c r="G443" s="360">
        <v>1</v>
      </c>
      <c r="H443" s="360">
        <v>0</v>
      </c>
      <c r="I443" s="360">
        <v>1</v>
      </c>
      <c r="J443" s="360">
        <v>0</v>
      </c>
      <c r="K443" s="360">
        <v>2</v>
      </c>
      <c r="L443" s="360">
        <v>0</v>
      </c>
      <c r="M443" s="360">
        <v>0</v>
      </c>
      <c r="N443" s="360">
        <v>0</v>
      </c>
      <c r="O443" s="360">
        <v>0</v>
      </c>
      <c r="P443" s="360">
        <v>0</v>
      </c>
      <c r="Q443" s="360">
        <v>0</v>
      </c>
      <c r="R443" s="360">
        <v>0</v>
      </c>
      <c r="S443" s="360">
        <v>0</v>
      </c>
      <c r="T443" s="360">
        <v>0</v>
      </c>
      <c r="U443" s="360">
        <v>0</v>
      </c>
    </row>
    <row r="444" spans="2:21" s="40" customFormat="1" x14ac:dyDescent="0.3">
      <c r="B444" s="371" t="s">
        <v>218</v>
      </c>
      <c r="C444" s="371" t="s">
        <v>219</v>
      </c>
      <c r="D444" s="371" t="s">
        <v>39</v>
      </c>
      <c r="E444" s="371" t="s">
        <v>2711</v>
      </c>
      <c r="F444" s="360">
        <v>4</v>
      </c>
      <c r="G444" s="360">
        <v>0</v>
      </c>
      <c r="H444" s="360">
        <v>0</v>
      </c>
      <c r="I444" s="360">
        <v>0</v>
      </c>
      <c r="J444" s="360">
        <v>1</v>
      </c>
      <c r="K444" s="360">
        <v>0</v>
      </c>
      <c r="L444" s="360">
        <v>0</v>
      </c>
      <c r="M444" s="360">
        <v>0</v>
      </c>
      <c r="N444" s="360">
        <v>0</v>
      </c>
      <c r="O444" s="360">
        <v>0</v>
      </c>
      <c r="P444" s="360">
        <v>1</v>
      </c>
      <c r="Q444" s="360">
        <v>0</v>
      </c>
      <c r="R444" s="360">
        <v>1</v>
      </c>
      <c r="S444" s="360">
        <v>0</v>
      </c>
      <c r="T444" s="360">
        <v>0</v>
      </c>
      <c r="U444" s="360">
        <v>1</v>
      </c>
    </row>
    <row r="445" spans="2:21" s="40" customFormat="1" x14ac:dyDescent="0.3">
      <c r="B445" s="371" t="s">
        <v>218</v>
      </c>
      <c r="C445" s="371" t="s">
        <v>219</v>
      </c>
      <c r="D445" s="371" t="s">
        <v>39</v>
      </c>
      <c r="E445" s="371" t="s">
        <v>3760</v>
      </c>
      <c r="F445" s="360">
        <v>14</v>
      </c>
      <c r="G445" s="360">
        <v>0</v>
      </c>
      <c r="H445" s="360">
        <v>0</v>
      </c>
      <c r="I445" s="360">
        <v>3</v>
      </c>
      <c r="J445" s="360">
        <v>2</v>
      </c>
      <c r="K445" s="360">
        <v>4</v>
      </c>
      <c r="L445" s="360">
        <v>4</v>
      </c>
      <c r="M445" s="360">
        <v>0</v>
      </c>
      <c r="N445" s="360">
        <v>0</v>
      </c>
      <c r="O445" s="360">
        <v>0</v>
      </c>
      <c r="P445" s="360">
        <v>0</v>
      </c>
      <c r="Q445" s="360">
        <v>0</v>
      </c>
      <c r="R445" s="360">
        <v>0</v>
      </c>
      <c r="S445" s="360">
        <v>1</v>
      </c>
      <c r="T445" s="360">
        <v>0</v>
      </c>
      <c r="U445" s="360">
        <v>0</v>
      </c>
    </row>
    <row r="446" spans="2:21" s="40" customFormat="1" x14ac:dyDescent="0.3">
      <c r="B446" s="371" t="s">
        <v>218</v>
      </c>
      <c r="C446" s="371" t="s">
        <v>219</v>
      </c>
      <c r="D446" s="371" t="s">
        <v>55</v>
      </c>
      <c r="E446" s="371" t="s">
        <v>864</v>
      </c>
      <c r="F446" s="360">
        <v>4</v>
      </c>
      <c r="G446" s="360">
        <v>0</v>
      </c>
      <c r="H446" s="360">
        <v>0</v>
      </c>
      <c r="I446" s="360">
        <v>1</v>
      </c>
      <c r="J446" s="360">
        <v>0</v>
      </c>
      <c r="K446" s="360">
        <v>1</v>
      </c>
      <c r="L446" s="360">
        <v>0</v>
      </c>
      <c r="M446" s="360">
        <v>0</v>
      </c>
      <c r="N446" s="360">
        <v>1</v>
      </c>
      <c r="O446" s="360">
        <v>0</v>
      </c>
      <c r="P446" s="360">
        <v>1</v>
      </c>
      <c r="Q446" s="360">
        <v>0</v>
      </c>
      <c r="R446" s="360">
        <v>0</v>
      </c>
      <c r="S446" s="360">
        <v>0</v>
      </c>
      <c r="T446" s="360">
        <v>0</v>
      </c>
      <c r="U446" s="360">
        <v>0</v>
      </c>
    </row>
    <row r="447" spans="2:21" s="40" customFormat="1" x14ac:dyDescent="0.3">
      <c r="B447" s="371" t="s">
        <v>218</v>
      </c>
      <c r="C447" s="371" t="s">
        <v>219</v>
      </c>
      <c r="D447" s="371" t="s">
        <v>55</v>
      </c>
      <c r="E447" s="371" t="s">
        <v>152</v>
      </c>
      <c r="F447" s="360">
        <v>1348</v>
      </c>
      <c r="G447" s="360">
        <v>2</v>
      </c>
      <c r="H447" s="360">
        <v>11</v>
      </c>
      <c r="I447" s="360">
        <v>188</v>
      </c>
      <c r="J447" s="360">
        <v>59</v>
      </c>
      <c r="K447" s="360">
        <v>302</v>
      </c>
      <c r="L447" s="360">
        <v>183</v>
      </c>
      <c r="M447" s="360">
        <v>54</v>
      </c>
      <c r="N447" s="360">
        <v>154</v>
      </c>
      <c r="O447" s="360">
        <v>47</v>
      </c>
      <c r="P447" s="360">
        <v>21</v>
      </c>
      <c r="Q447" s="360">
        <v>36</v>
      </c>
      <c r="R447" s="360">
        <v>133</v>
      </c>
      <c r="S447" s="360">
        <v>19</v>
      </c>
      <c r="T447" s="360">
        <v>49</v>
      </c>
      <c r="U447" s="360">
        <v>90</v>
      </c>
    </row>
    <row r="448" spans="2:21" s="40" customFormat="1" x14ac:dyDescent="0.3">
      <c r="B448" s="371" t="s">
        <v>218</v>
      </c>
      <c r="C448" s="371" t="s">
        <v>219</v>
      </c>
      <c r="D448" s="371" t="s">
        <v>55</v>
      </c>
      <c r="E448" s="371" t="s">
        <v>865</v>
      </c>
      <c r="F448" s="360">
        <v>10</v>
      </c>
      <c r="G448" s="360">
        <v>0</v>
      </c>
      <c r="H448" s="360">
        <v>1</v>
      </c>
      <c r="I448" s="360">
        <v>2</v>
      </c>
      <c r="J448" s="360">
        <v>1</v>
      </c>
      <c r="K448" s="360">
        <v>3</v>
      </c>
      <c r="L448" s="360">
        <v>0</v>
      </c>
      <c r="M448" s="360">
        <v>1</v>
      </c>
      <c r="N448" s="360">
        <v>0</v>
      </c>
      <c r="O448" s="360">
        <v>0</v>
      </c>
      <c r="P448" s="360">
        <v>1</v>
      </c>
      <c r="Q448" s="360">
        <v>1</v>
      </c>
      <c r="R448" s="360">
        <v>0</v>
      </c>
      <c r="S448" s="360">
        <v>0</v>
      </c>
      <c r="T448" s="360">
        <v>0</v>
      </c>
      <c r="U448" s="360">
        <v>0</v>
      </c>
    </row>
    <row r="449" spans="2:21" s="40" customFormat="1" x14ac:dyDescent="0.3">
      <c r="B449" s="371" t="s">
        <v>218</v>
      </c>
      <c r="C449" s="371" t="s">
        <v>219</v>
      </c>
      <c r="D449" s="371" t="s">
        <v>55</v>
      </c>
      <c r="E449" s="371" t="s">
        <v>866</v>
      </c>
      <c r="F449" s="360">
        <v>11</v>
      </c>
      <c r="G449" s="360">
        <v>0</v>
      </c>
      <c r="H449" s="360">
        <v>0</v>
      </c>
      <c r="I449" s="360">
        <v>2</v>
      </c>
      <c r="J449" s="360">
        <v>0</v>
      </c>
      <c r="K449" s="360">
        <v>1</v>
      </c>
      <c r="L449" s="360">
        <v>1</v>
      </c>
      <c r="M449" s="360">
        <v>2</v>
      </c>
      <c r="N449" s="360">
        <v>1</v>
      </c>
      <c r="O449" s="360">
        <v>4</v>
      </c>
      <c r="P449" s="360">
        <v>0</v>
      </c>
      <c r="Q449" s="360">
        <v>0</v>
      </c>
      <c r="R449" s="360">
        <v>0</v>
      </c>
      <c r="S449" s="360">
        <v>0</v>
      </c>
      <c r="T449" s="360">
        <v>0</v>
      </c>
      <c r="U449" s="360">
        <v>0</v>
      </c>
    </row>
    <row r="450" spans="2:21" s="40" customFormat="1" x14ac:dyDescent="0.3">
      <c r="B450" s="371" t="s">
        <v>218</v>
      </c>
      <c r="C450" s="371" t="s">
        <v>219</v>
      </c>
      <c r="D450" s="371" t="s">
        <v>55</v>
      </c>
      <c r="E450" s="371" t="s">
        <v>2239</v>
      </c>
      <c r="F450" s="360">
        <v>9</v>
      </c>
      <c r="G450" s="360">
        <v>0</v>
      </c>
      <c r="H450" s="360">
        <v>0</v>
      </c>
      <c r="I450" s="360">
        <v>1</v>
      </c>
      <c r="J450" s="360">
        <v>1</v>
      </c>
      <c r="K450" s="360">
        <v>2</v>
      </c>
      <c r="L450" s="360">
        <v>1</v>
      </c>
      <c r="M450" s="360">
        <v>0</v>
      </c>
      <c r="N450" s="360">
        <v>1</v>
      </c>
      <c r="O450" s="360">
        <v>0</v>
      </c>
      <c r="P450" s="360">
        <v>0</v>
      </c>
      <c r="Q450" s="360">
        <v>0</v>
      </c>
      <c r="R450" s="360">
        <v>0</v>
      </c>
      <c r="S450" s="360">
        <v>0</v>
      </c>
      <c r="T450" s="360">
        <v>1</v>
      </c>
      <c r="U450" s="360">
        <v>2</v>
      </c>
    </row>
    <row r="451" spans="2:21" s="40" customFormat="1" x14ac:dyDescent="0.3">
      <c r="B451" s="371" t="s">
        <v>218</v>
      </c>
      <c r="C451" s="371" t="s">
        <v>219</v>
      </c>
      <c r="D451" s="371" t="s">
        <v>56</v>
      </c>
      <c r="E451" s="371" t="s">
        <v>2040</v>
      </c>
      <c r="F451" s="360">
        <v>82252</v>
      </c>
      <c r="G451" s="360">
        <v>369</v>
      </c>
      <c r="H451" s="360">
        <v>1464</v>
      </c>
      <c r="I451" s="360">
        <v>18271</v>
      </c>
      <c r="J451" s="360">
        <v>4226</v>
      </c>
      <c r="K451" s="360">
        <v>16326</v>
      </c>
      <c r="L451" s="360">
        <v>7374</v>
      </c>
      <c r="M451" s="360">
        <v>886</v>
      </c>
      <c r="N451" s="360">
        <v>1090</v>
      </c>
      <c r="O451" s="360">
        <v>1687</v>
      </c>
      <c r="P451" s="360">
        <v>680</v>
      </c>
      <c r="Q451" s="360">
        <v>5645</v>
      </c>
      <c r="R451" s="360">
        <v>7312</v>
      </c>
      <c r="S451" s="360">
        <v>3909</v>
      </c>
      <c r="T451" s="360">
        <v>10029</v>
      </c>
      <c r="U451" s="360">
        <v>2984</v>
      </c>
    </row>
    <row r="452" spans="2:21" s="40" customFormat="1" x14ac:dyDescent="0.3">
      <c r="B452" s="371" t="s">
        <v>218</v>
      </c>
      <c r="C452" s="371" t="s">
        <v>219</v>
      </c>
      <c r="D452" s="371" t="s">
        <v>56</v>
      </c>
      <c r="E452" s="371" t="s">
        <v>2241</v>
      </c>
      <c r="F452" s="360">
        <v>1206</v>
      </c>
      <c r="G452" s="360">
        <v>1</v>
      </c>
      <c r="H452" s="360">
        <v>10</v>
      </c>
      <c r="I452" s="360">
        <v>139</v>
      </c>
      <c r="J452" s="360">
        <v>87</v>
      </c>
      <c r="K452" s="360">
        <v>188</v>
      </c>
      <c r="L452" s="360">
        <v>42</v>
      </c>
      <c r="M452" s="360">
        <v>5</v>
      </c>
      <c r="N452" s="360">
        <v>5</v>
      </c>
      <c r="O452" s="360">
        <v>457</v>
      </c>
      <c r="P452" s="360">
        <v>2</v>
      </c>
      <c r="Q452" s="360">
        <v>59</v>
      </c>
      <c r="R452" s="360">
        <v>89</v>
      </c>
      <c r="S452" s="360">
        <v>16</v>
      </c>
      <c r="T452" s="360">
        <v>86</v>
      </c>
      <c r="U452" s="360">
        <v>20</v>
      </c>
    </row>
    <row r="453" spans="2:21" s="40" customFormat="1" x14ac:dyDescent="0.3">
      <c r="B453" s="371" t="s">
        <v>218</v>
      </c>
      <c r="C453" s="371" t="s">
        <v>219</v>
      </c>
      <c r="D453" s="371" t="s">
        <v>56</v>
      </c>
      <c r="E453" s="371" t="s">
        <v>867</v>
      </c>
      <c r="F453" s="360">
        <v>241</v>
      </c>
      <c r="G453" s="360">
        <v>1</v>
      </c>
      <c r="H453" s="360">
        <v>5</v>
      </c>
      <c r="I453" s="360">
        <v>63</v>
      </c>
      <c r="J453" s="360">
        <v>10</v>
      </c>
      <c r="K453" s="360">
        <v>57</v>
      </c>
      <c r="L453" s="360">
        <v>24</v>
      </c>
      <c r="M453" s="360">
        <v>4</v>
      </c>
      <c r="N453" s="360">
        <v>0</v>
      </c>
      <c r="O453" s="360">
        <v>5</v>
      </c>
      <c r="P453" s="360">
        <v>0</v>
      </c>
      <c r="Q453" s="360">
        <v>11</v>
      </c>
      <c r="R453" s="360">
        <v>17</v>
      </c>
      <c r="S453" s="360">
        <v>9</v>
      </c>
      <c r="T453" s="360">
        <v>33</v>
      </c>
      <c r="U453" s="360">
        <v>2</v>
      </c>
    </row>
    <row r="454" spans="2:21" s="40" customFormat="1" x14ac:dyDescent="0.3">
      <c r="B454" s="371" t="s">
        <v>218</v>
      </c>
      <c r="C454" s="371" t="s">
        <v>224</v>
      </c>
      <c r="D454" s="371" t="s">
        <v>58</v>
      </c>
      <c r="E454" s="371" t="s">
        <v>898</v>
      </c>
      <c r="F454" s="360">
        <v>144</v>
      </c>
      <c r="G454" s="360">
        <v>2</v>
      </c>
      <c r="H454" s="360">
        <v>1</v>
      </c>
      <c r="I454" s="360">
        <v>23</v>
      </c>
      <c r="J454" s="360">
        <v>3</v>
      </c>
      <c r="K454" s="360">
        <v>27</v>
      </c>
      <c r="L454" s="360">
        <v>4</v>
      </c>
      <c r="M454" s="360">
        <v>1</v>
      </c>
      <c r="N454" s="360">
        <v>2</v>
      </c>
      <c r="O454" s="360">
        <v>0</v>
      </c>
      <c r="P454" s="360">
        <v>2</v>
      </c>
      <c r="Q454" s="360">
        <v>8</v>
      </c>
      <c r="R454" s="360">
        <v>53</v>
      </c>
      <c r="S454" s="360">
        <v>10</v>
      </c>
      <c r="T454" s="360">
        <v>6</v>
      </c>
      <c r="U454" s="360">
        <v>2</v>
      </c>
    </row>
    <row r="455" spans="2:21" s="40" customFormat="1" x14ac:dyDescent="0.3">
      <c r="B455" s="371" t="s">
        <v>218</v>
      </c>
      <c r="C455" s="371" t="s">
        <v>224</v>
      </c>
      <c r="D455" s="371" t="s">
        <v>58</v>
      </c>
      <c r="E455" s="371" t="s">
        <v>899</v>
      </c>
      <c r="F455" s="360">
        <v>216</v>
      </c>
      <c r="G455" s="360">
        <v>1</v>
      </c>
      <c r="H455" s="360">
        <v>5</v>
      </c>
      <c r="I455" s="360">
        <v>93</v>
      </c>
      <c r="J455" s="360">
        <v>11</v>
      </c>
      <c r="K455" s="360">
        <v>29</v>
      </c>
      <c r="L455" s="360">
        <v>5</v>
      </c>
      <c r="M455" s="360">
        <v>0</v>
      </c>
      <c r="N455" s="360">
        <v>0</v>
      </c>
      <c r="O455" s="360">
        <v>0</v>
      </c>
      <c r="P455" s="360">
        <v>2</v>
      </c>
      <c r="Q455" s="360">
        <v>7</v>
      </c>
      <c r="R455" s="360">
        <v>35</v>
      </c>
      <c r="S455" s="360">
        <v>7</v>
      </c>
      <c r="T455" s="360">
        <v>19</v>
      </c>
      <c r="U455" s="360">
        <v>2</v>
      </c>
    </row>
    <row r="456" spans="2:21" s="40" customFormat="1" x14ac:dyDescent="0.3">
      <c r="B456" s="371" t="s">
        <v>218</v>
      </c>
      <c r="C456" s="371" t="s">
        <v>224</v>
      </c>
      <c r="D456" s="371" t="s">
        <v>58</v>
      </c>
      <c r="E456" s="371" t="s">
        <v>154</v>
      </c>
      <c r="F456" s="360">
        <v>659</v>
      </c>
      <c r="G456" s="360">
        <v>2</v>
      </c>
      <c r="H456" s="360">
        <v>9</v>
      </c>
      <c r="I456" s="360">
        <v>260</v>
      </c>
      <c r="J456" s="360">
        <v>22</v>
      </c>
      <c r="K456" s="360">
        <v>149</v>
      </c>
      <c r="L456" s="360">
        <v>26</v>
      </c>
      <c r="M456" s="360">
        <v>1</v>
      </c>
      <c r="N456" s="360">
        <v>4</v>
      </c>
      <c r="O456" s="360">
        <v>7</v>
      </c>
      <c r="P456" s="360">
        <v>2</v>
      </c>
      <c r="Q456" s="360">
        <v>23</v>
      </c>
      <c r="R456" s="360">
        <v>87</v>
      </c>
      <c r="S456" s="360">
        <v>23</v>
      </c>
      <c r="T456" s="360">
        <v>27</v>
      </c>
      <c r="U456" s="360">
        <v>17</v>
      </c>
    </row>
    <row r="457" spans="2:21" s="40" customFormat="1" x14ac:dyDescent="0.3">
      <c r="B457" s="371" t="s">
        <v>218</v>
      </c>
      <c r="C457" s="371" t="s">
        <v>224</v>
      </c>
      <c r="D457" s="371" t="s">
        <v>58</v>
      </c>
      <c r="E457" s="371" t="s">
        <v>2242</v>
      </c>
      <c r="F457" s="360">
        <v>25</v>
      </c>
      <c r="G457" s="360">
        <v>0</v>
      </c>
      <c r="H457" s="360">
        <v>0</v>
      </c>
      <c r="I457" s="360">
        <v>4</v>
      </c>
      <c r="J457" s="360">
        <v>1</v>
      </c>
      <c r="K457" s="360">
        <v>5</v>
      </c>
      <c r="L457" s="360">
        <v>2</v>
      </c>
      <c r="M457" s="360">
        <v>0</v>
      </c>
      <c r="N457" s="360">
        <v>0</v>
      </c>
      <c r="O457" s="360">
        <v>1</v>
      </c>
      <c r="P457" s="360">
        <v>0</v>
      </c>
      <c r="Q457" s="360">
        <v>2</v>
      </c>
      <c r="R457" s="360">
        <v>3</v>
      </c>
      <c r="S457" s="360">
        <v>3</v>
      </c>
      <c r="T457" s="360">
        <v>4</v>
      </c>
      <c r="U457" s="360">
        <v>0</v>
      </c>
    </row>
    <row r="458" spans="2:21" s="40" customFormat="1" x14ac:dyDescent="0.3">
      <c r="B458" s="371" t="s">
        <v>218</v>
      </c>
      <c r="C458" s="371" t="s">
        <v>224</v>
      </c>
      <c r="D458" s="371" t="s">
        <v>58</v>
      </c>
      <c r="E458" s="371" t="s">
        <v>2243</v>
      </c>
      <c r="F458" s="360">
        <v>39</v>
      </c>
      <c r="G458" s="360">
        <v>0</v>
      </c>
      <c r="H458" s="360">
        <v>0</v>
      </c>
      <c r="I458" s="360">
        <v>7</v>
      </c>
      <c r="J458" s="360">
        <v>1</v>
      </c>
      <c r="K458" s="360">
        <v>11</v>
      </c>
      <c r="L458" s="360">
        <v>0</v>
      </c>
      <c r="M458" s="360">
        <v>0</v>
      </c>
      <c r="N458" s="360">
        <v>1</v>
      </c>
      <c r="O458" s="360">
        <v>0</v>
      </c>
      <c r="P458" s="360">
        <v>2</v>
      </c>
      <c r="Q458" s="360">
        <v>3</v>
      </c>
      <c r="R458" s="360">
        <v>9</v>
      </c>
      <c r="S458" s="360">
        <v>1</v>
      </c>
      <c r="T458" s="360">
        <v>2</v>
      </c>
      <c r="U458" s="360">
        <v>2</v>
      </c>
    </row>
    <row r="459" spans="2:21" s="40" customFormat="1" x14ac:dyDescent="0.3">
      <c r="B459" s="371" t="s">
        <v>218</v>
      </c>
      <c r="C459" s="371" t="s">
        <v>224</v>
      </c>
      <c r="D459" s="371" t="s">
        <v>58</v>
      </c>
      <c r="E459" s="371" t="s">
        <v>2902</v>
      </c>
      <c r="F459" s="360">
        <v>4</v>
      </c>
      <c r="G459" s="360">
        <v>0</v>
      </c>
      <c r="H459" s="360">
        <v>0</v>
      </c>
      <c r="I459" s="360">
        <v>0</v>
      </c>
      <c r="J459" s="360">
        <v>0</v>
      </c>
      <c r="K459" s="360">
        <v>1</v>
      </c>
      <c r="L459" s="360">
        <v>0</v>
      </c>
      <c r="M459" s="360">
        <v>0</v>
      </c>
      <c r="N459" s="360">
        <v>1</v>
      </c>
      <c r="O459" s="360">
        <v>0</v>
      </c>
      <c r="P459" s="360">
        <v>0</v>
      </c>
      <c r="Q459" s="360">
        <v>0</v>
      </c>
      <c r="R459" s="360">
        <v>0</v>
      </c>
      <c r="S459" s="360">
        <v>1</v>
      </c>
      <c r="T459" s="360">
        <v>0</v>
      </c>
      <c r="U459" s="360">
        <v>1</v>
      </c>
    </row>
    <row r="460" spans="2:21" s="40" customFormat="1" x14ac:dyDescent="0.3">
      <c r="B460" s="371" t="s">
        <v>218</v>
      </c>
      <c r="C460" s="371" t="s">
        <v>224</v>
      </c>
      <c r="D460" s="371" t="s">
        <v>58</v>
      </c>
      <c r="E460" s="371" t="s">
        <v>2244</v>
      </c>
      <c r="F460" s="360">
        <v>51</v>
      </c>
      <c r="G460" s="360">
        <v>0</v>
      </c>
      <c r="H460" s="360">
        <v>0</v>
      </c>
      <c r="I460" s="360">
        <v>12</v>
      </c>
      <c r="J460" s="360">
        <v>2</v>
      </c>
      <c r="K460" s="360">
        <v>8</v>
      </c>
      <c r="L460" s="360">
        <v>1</v>
      </c>
      <c r="M460" s="360">
        <v>0</v>
      </c>
      <c r="N460" s="360">
        <v>0</v>
      </c>
      <c r="O460" s="360">
        <v>0</v>
      </c>
      <c r="P460" s="360">
        <v>0</v>
      </c>
      <c r="Q460" s="360">
        <v>3</v>
      </c>
      <c r="R460" s="360">
        <v>17</v>
      </c>
      <c r="S460" s="360">
        <v>1</v>
      </c>
      <c r="T460" s="360">
        <v>6</v>
      </c>
      <c r="U460" s="360">
        <v>1</v>
      </c>
    </row>
    <row r="461" spans="2:21" s="40" customFormat="1" x14ac:dyDescent="0.3">
      <c r="B461" s="371" t="s">
        <v>218</v>
      </c>
      <c r="C461" s="371" t="s">
        <v>224</v>
      </c>
      <c r="D461" s="371" t="s">
        <v>58</v>
      </c>
      <c r="E461" s="371" t="s">
        <v>900</v>
      </c>
      <c r="F461" s="360">
        <v>23</v>
      </c>
      <c r="G461" s="360">
        <v>0</v>
      </c>
      <c r="H461" s="360">
        <v>1</v>
      </c>
      <c r="I461" s="360">
        <v>5</v>
      </c>
      <c r="J461" s="360">
        <v>0</v>
      </c>
      <c r="K461" s="360">
        <v>6</v>
      </c>
      <c r="L461" s="360">
        <v>1</v>
      </c>
      <c r="M461" s="360">
        <v>1</v>
      </c>
      <c r="N461" s="360">
        <v>0</v>
      </c>
      <c r="O461" s="360">
        <v>0</v>
      </c>
      <c r="P461" s="360">
        <v>0</v>
      </c>
      <c r="Q461" s="360">
        <v>0</v>
      </c>
      <c r="R461" s="360">
        <v>4</v>
      </c>
      <c r="S461" s="360">
        <v>0</v>
      </c>
      <c r="T461" s="360">
        <v>2</v>
      </c>
      <c r="U461" s="360">
        <v>3</v>
      </c>
    </row>
    <row r="462" spans="2:21" s="40" customFormat="1" x14ac:dyDescent="0.3">
      <c r="B462" s="371" t="s">
        <v>218</v>
      </c>
      <c r="C462" s="371" t="s">
        <v>224</v>
      </c>
      <c r="D462" s="371" t="s">
        <v>58</v>
      </c>
      <c r="E462" s="371" t="s">
        <v>901</v>
      </c>
      <c r="F462" s="360">
        <v>60</v>
      </c>
      <c r="G462" s="360">
        <v>0</v>
      </c>
      <c r="H462" s="360">
        <v>1</v>
      </c>
      <c r="I462" s="360">
        <v>16</v>
      </c>
      <c r="J462" s="360">
        <v>3</v>
      </c>
      <c r="K462" s="360">
        <v>11</v>
      </c>
      <c r="L462" s="360">
        <v>3</v>
      </c>
      <c r="M462" s="360">
        <v>0</v>
      </c>
      <c r="N462" s="360">
        <v>0</v>
      </c>
      <c r="O462" s="360">
        <v>0</v>
      </c>
      <c r="P462" s="360">
        <v>0</v>
      </c>
      <c r="Q462" s="360">
        <v>4</v>
      </c>
      <c r="R462" s="360">
        <v>15</v>
      </c>
      <c r="S462" s="360">
        <v>1</v>
      </c>
      <c r="T462" s="360">
        <v>3</v>
      </c>
      <c r="U462" s="360">
        <v>3</v>
      </c>
    </row>
    <row r="463" spans="2:21" s="40" customFormat="1" x14ac:dyDescent="0.3">
      <c r="B463" s="371" t="s">
        <v>218</v>
      </c>
      <c r="C463" s="371" t="s">
        <v>224</v>
      </c>
      <c r="D463" s="371" t="s">
        <v>58</v>
      </c>
      <c r="E463" s="371" t="s">
        <v>902</v>
      </c>
      <c r="F463" s="360">
        <v>64</v>
      </c>
      <c r="G463" s="360">
        <v>0</v>
      </c>
      <c r="H463" s="360">
        <v>0</v>
      </c>
      <c r="I463" s="360">
        <v>16</v>
      </c>
      <c r="J463" s="360">
        <v>23</v>
      </c>
      <c r="K463" s="360">
        <v>9</v>
      </c>
      <c r="L463" s="360">
        <v>3</v>
      </c>
      <c r="M463" s="360">
        <v>1</v>
      </c>
      <c r="N463" s="360">
        <v>1</v>
      </c>
      <c r="O463" s="360">
        <v>0</v>
      </c>
      <c r="P463" s="360">
        <v>0</v>
      </c>
      <c r="Q463" s="360">
        <v>1</v>
      </c>
      <c r="R463" s="360">
        <v>5</v>
      </c>
      <c r="S463" s="360">
        <v>2</v>
      </c>
      <c r="T463" s="360">
        <v>3</v>
      </c>
      <c r="U463" s="360">
        <v>0</v>
      </c>
    </row>
    <row r="464" spans="2:21" s="40" customFormat="1" x14ac:dyDescent="0.3">
      <c r="B464" s="371" t="s">
        <v>218</v>
      </c>
      <c r="C464" s="371" t="s">
        <v>224</v>
      </c>
      <c r="D464" s="371" t="s">
        <v>58</v>
      </c>
      <c r="E464" s="371" t="s">
        <v>2245</v>
      </c>
      <c r="F464" s="360">
        <v>29</v>
      </c>
      <c r="G464" s="360">
        <v>0</v>
      </c>
      <c r="H464" s="360">
        <v>0</v>
      </c>
      <c r="I464" s="360">
        <v>11</v>
      </c>
      <c r="J464" s="360">
        <v>3</v>
      </c>
      <c r="K464" s="360">
        <v>5</v>
      </c>
      <c r="L464" s="360">
        <v>1</v>
      </c>
      <c r="M464" s="360">
        <v>0</v>
      </c>
      <c r="N464" s="360">
        <v>0</v>
      </c>
      <c r="O464" s="360">
        <v>0</v>
      </c>
      <c r="P464" s="360">
        <v>0</v>
      </c>
      <c r="Q464" s="360">
        <v>2</v>
      </c>
      <c r="R464" s="360">
        <v>2</v>
      </c>
      <c r="S464" s="360">
        <v>0</v>
      </c>
      <c r="T464" s="360">
        <v>4</v>
      </c>
      <c r="U464" s="360">
        <v>1</v>
      </c>
    </row>
    <row r="465" spans="2:21" s="40" customFormat="1" x14ac:dyDescent="0.3">
      <c r="B465" s="371" t="s">
        <v>218</v>
      </c>
      <c r="C465" s="371" t="s">
        <v>224</v>
      </c>
      <c r="D465" s="371" t="s">
        <v>58</v>
      </c>
      <c r="E465" s="371" t="s">
        <v>2903</v>
      </c>
      <c r="F465" s="360">
        <v>1</v>
      </c>
      <c r="G465" s="360">
        <v>0</v>
      </c>
      <c r="H465" s="360">
        <v>0</v>
      </c>
      <c r="I465" s="360">
        <v>0</v>
      </c>
      <c r="J465" s="360">
        <v>0</v>
      </c>
      <c r="K465" s="360">
        <v>0</v>
      </c>
      <c r="L465" s="360">
        <v>0</v>
      </c>
      <c r="M465" s="360">
        <v>0</v>
      </c>
      <c r="N465" s="360">
        <v>0</v>
      </c>
      <c r="O465" s="360">
        <v>0</v>
      </c>
      <c r="P465" s="360">
        <v>0</v>
      </c>
      <c r="Q465" s="360">
        <v>1</v>
      </c>
      <c r="R465" s="360">
        <v>0</v>
      </c>
      <c r="S465" s="360">
        <v>0</v>
      </c>
      <c r="T465" s="360">
        <v>0</v>
      </c>
      <c r="U465" s="360">
        <v>0</v>
      </c>
    </row>
    <row r="466" spans="2:21" s="40" customFormat="1" x14ac:dyDescent="0.3">
      <c r="B466" s="371" t="s">
        <v>218</v>
      </c>
      <c r="C466" s="371" t="s">
        <v>224</v>
      </c>
      <c r="D466" s="371" t="s">
        <v>58</v>
      </c>
      <c r="E466" s="371" t="s">
        <v>872</v>
      </c>
      <c r="F466" s="360">
        <v>11</v>
      </c>
      <c r="G466" s="360">
        <v>0</v>
      </c>
      <c r="H466" s="360">
        <v>0</v>
      </c>
      <c r="I466" s="360">
        <v>2</v>
      </c>
      <c r="J466" s="360">
        <v>0</v>
      </c>
      <c r="K466" s="360">
        <v>3</v>
      </c>
      <c r="L466" s="360">
        <v>2</v>
      </c>
      <c r="M466" s="360">
        <v>0</v>
      </c>
      <c r="N466" s="360">
        <v>0</v>
      </c>
      <c r="O466" s="360">
        <v>0</v>
      </c>
      <c r="P466" s="360">
        <v>0</v>
      </c>
      <c r="Q466" s="360">
        <v>0</v>
      </c>
      <c r="R466" s="360">
        <v>3</v>
      </c>
      <c r="S466" s="360">
        <v>0</v>
      </c>
      <c r="T466" s="360">
        <v>1</v>
      </c>
      <c r="U466" s="360">
        <v>0</v>
      </c>
    </row>
    <row r="467" spans="2:21" s="40" customFormat="1" x14ac:dyDescent="0.3">
      <c r="B467" s="371" t="s">
        <v>218</v>
      </c>
      <c r="C467" s="371" t="s">
        <v>224</v>
      </c>
      <c r="D467" s="371" t="s">
        <v>58</v>
      </c>
      <c r="E467" s="371" t="s">
        <v>903</v>
      </c>
      <c r="F467" s="360">
        <v>54</v>
      </c>
      <c r="G467" s="360">
        <v>0</v>
      </c>
      <c r="H467" s="360">
        <v>0</v>
      </c>
      <c r="I467" s="360">
        <v>16</v>
      </c>
      <c r="J467" s="360">
        <v>4</v>
      </c>
      <c r="K467" s="360">
        <v>7</v>
      </c>
      <c r="L467" s="360">
        <v>2</v>
      </c>
      <c r="M467" s="360">
        <v>1</v>
      </c>
      <c r="N467" s="360">
        <v>0</v>
      </c>
      <c r="O467" s="360">
        <v>1</v>
      </c>
      <c r="P467" s="360">
        <v>2</v>
      </c>
      <c r="Q467" s="360">
        <v>3</v>
      </c>
      <c r="R467" s="360">
        <v>7</v>
      </c>
      <c r="S467" s="360">
        <v>1</v>
      </c>
      <c r="T467" s="360">
        <v>10</v>
      </c>
      <c r="U467" s="360">
        <v>0</v>
      </c>
    </row>
    <row r="468" spans="2:21" s="40" customFormat="1" x14ac:dyDescent="0.3">
      <c r="B468" s="371" t="s">
        <v>218</v>
      </c>
      <c r="C468" s="371" t="s">
        <v>224</v>
      </c>
      <c r="D468" s="371" t="s">
        <v>58</v>
      </c>
      <c r="E468" s="371" t="s">
        <v>904</v>
      </c>
      <c r="F468" s="360">
        <v>26</v>
      </c>
      <c r="G468" s="360">
        <v>0</v>
      </c>
      <c r="H468" s="360">
        <v>0</v>
      </c>
      <c r="I468" s="360">
        <v>8</v>
      </c>
      <c r="J468" s="360">
        <v>7</v>
      </c>
      <c r="K468" s="360">
        <v>4</v>
      </c>
      <c r="L468" s="360">
        <v>4</v>
      </c>
      <c r="M468" s="360">
        <v>0</v>
      </c>
      <c r="N468" s="360">
        <v>0</v>
      </c>
      <c r="O468" s="360">
        <v>0</v>
      </c>
      <c r="P468" s="360">
        <v>0</v>
      </c>
      <c r="Q468" s="360">
        <v>0</v>
      </c>
      <c r="R468" s="360">
        <v>1</v>
      </c>
      <c r="S468" s="360">
        <v>1</v>
      </c>
      <c r="T468" s="360">
        <v>0</v>
      </c>
      <c r="U468" s="360">
        <v>1</v>
      </c>
    </row>
    <row r="469" spans="2:21" s="40" customFormat="1" x14ac:dyDescent="0.3">
      <c r="B469" s="371" t="s">
        <v>218</v>
      </c>
      <c r="C469" s="371" t="s">
        <v>224</v>
      </c>
      <c r="D469" s="371" t="s">
        <v>58</v>
      </c>
      <c r="E469" s="371" t="s">
        <v>905</v>
      </c>
      <c r="F469" s="360">
        <v>98</v>
      </c>
      <c r="G469" s="360">
        <v>0</v>
      </c>
      <c r="H469" s="360">
        <v>3</v>
      </c>
      <c r="I469" s="360">
        <v>22</v>
      </c>
      <c r="J469" s="360">
        <v>2</v>
      </c>
      <c r="K469" s="360">
        <v>16</v>
      </c>
      <c r="L469" s="360">
        <v>2</v>
      </c>
      <c r="M469" s="360">
        <v>2</v>
      </c>
      <c r="N469" s="360">
        <v>0</v>
      </c>
      <c r="O469" s="360">
        <v>0</v>
      </c>
      <c r="P469" s="360">
        <v>1</v>
      </c>
      <c r="Q469" s="360">
        <v>5</v>
      </c>
      <c r="R469" s="360">
        <v>20</v>
      </c>
      <c r="S469" s="360">
        <v>2</v>
      </c>
      <c r="T469" s="360">
        <v>15</v>
      </c>
      <c r="U469" s="360">
        <v>8</v>
      </c>
    </row>
    <row r="470" spans="2:21" s="40" customFormat="1" x14ac:dyDescent="0.3">
      <c r="B470" s="371" t="s">
        <v>218</v>
      </c>
      <c r="C470" s="371" t="s">
        <v>224</v>
      </c>
      <c r="D470" s="371" t="s">
        <v>58</v>
      </c>
      <c r="E470" s="371" t="s">
        <v>153</v>
      </c>
      <c r="F470" s="360">
        <v>52551</v>
      </c>
      <c r="G470" s="360">
        <v>172</v>
      </c>
      <c r="H470" s="360">
        <v>634</v>
      </c>
      <c r="I470" s="360">
        <v>14548</v>
      </c>
      <c r="J470" s="360">
        <v>2234</v>
      </c>
      <c r="K470" s="360">
        <v>8931</v>
      </c>
      <c r="L470" s="360">
        <v>2545</v>
      </c>
      <c r="M470" s="360">
        <v>198</v>
      </c>
      <c r="N470" s="360">
        <v>304</v>
      </c>
      <c r="O470" s="360">
        <v>189</v>
      </c>
      <c r="P470" s="360">
        <v>287</v>
      </c>
      <c r="Q470" s="360">
        <v>2535</v>
      </c>
      <c r="R470" s="360">
        <v>12575</v>
      </c>
      <c r="S470" s="360">
        <v>2051</v>
      </c>
      <c r="T470" s="360">
        <v>4190</v>
      </c>
      <c r="U470" s="360">
        <v>1158</v>
      </c>
    </row>
    <row r="471" spans="2:21" s="40" customFormat="1" x14ac:dyDescent="0.3">
      <c r="B471" s="371" t="s">
        <v>218</v>
      </c>
      <c r="C471" s="371" t="s">
        <v>224</v>
      </c>
      <c r="D471" s="371" t="s">
        <v>58</v>
      </c>
      <c r="E471" s="371" t="s">
        <v>2246</v>
      </c>
      <c r="F471" s="360">
        <v>1009</v>
      </c>
      <c r="G471" s="360">
        <v>1</v>
      </c>
      <c r="H471" s="360">
        <v>17</v>
      </c>
      <c r="I471" s="360">
        <v>284</v>
      </c>
      <c r="J471" s="360">
        <v>53</v>
      </c>
      <c r="K471" s="360">
        <v>177</v>
      </c>
      <c r="L471" s="360">
        <v>74</v>
      </c>
      <c r="M471" s="360">
        <v>5</v>
      </c>
      <c r="N471" s="360">
        <v>7</v>
      </c>
      <c r="O471" s="360">
        <v>1</v>
      </c>
      <c r="P471" s="360">
        <v>3</v>
      </c>
      <c r="Q471" s="360">
        <v>51</v>
      </c>
      <c r="R471" s="360">
        <v>167</v>
      </c>
      <c r="S471" s="360">
        <v>36</v>
      </c>
      <c r="T471" s="360">
        <v>99</v>
      </c>
      <c r="U471" s="360">
        <v>34</v>
      </c>
    </row>
    <row r="472" spans="2:21" s="40" customFormat="1" x14ac:dyDescent="0.3">
      <c r="B472" s="371" t="s">
        <v>218</v>
      </c>
      <c r="C472" s="371" t="s">
        <v>224</v>
      </c>
      <c r="D472" s="371" t="s">
        <v>59</v>
      </c>
      <c r="E472" s="371" t="s">
        <v>156</v>
      </c>
      <c r="F472" s="360">
        <v>2291</v>
      </c>
      <c r="G472" s="360">
        <v>47</v>
      </c>
      <c r="H472" s="360">
        <v>35</v>
      </c>
      <c r="I472" s="360">
        <v>732</v>
      </c>
      <c r="J472" s="360">
        <v>152</v>
      </c>
      <c r="K472" s="360">
        <v>500</v>
      </c>
      <c r="L472" s="360">
        <v>142</v>
      </c>
      <c r="M472" s="360">
        <v>14</v>
      </c>
      <c r="N472" s="360">
        <v>17</v>
      </c>
      <c r="O472" s="360">
        <v>13</v>
      </c>
      <c r="P472" s="360">
        <v>17</v>
      </c>
      <c r="Q472" s="360">
        <v>109</v>
      </c>
      <c r="R472" s="360">
        <v>200</v>
      </c>
      <c r="S472" s="360">
        <v>125</v>
      </c>
      <c r="T472" s="360">
        <v>135</v>
      </c>
      <c r="U472" s="360">
        <v>53</v>
      </c>
    </row>
    <row r="473" spans="2:21" s="40" customFormat="1" x14ac:dyDescent="0.3">
      <c r="B473" s="371" t="s">
        <v>218</v>
      </c>
      <c r="C473" s="371" t="s">
        <v>224</v>
      </c>
      <c r="D473" s="371" t="s">
        <v>59</v>
      </c>
      <c r="E473" s="371" t="s">
        <v>907</v>
      </c>
      <c r="F473" s="360">
        <v>7</v>
      </c>
      <c r="G473" s="360">
        <v>0</v>
      </c>
      <c r="H473" s="360">
        <v>0</v>
      </c>
      <c r="I473" s="360">
        <v>0</v>
      </c>
      <c r="J473" s="360">
        <v>1</v>
      </c>
      <c r="K473" s="360">
        <v>0</v>
      </c>
      <c r="L473" s="360">
        <v>0</v>
      </c>
      <c r="M473" s="360">
        <v>0</v>
      </c>
      <c r="N473" s="360">
        <v>1</v>
      </c>
      <c r="O473" s="360">
        <v>0</v>
      </c>
      <c r="P473" s="360">
        <v>0</v>
      </c>
      <c r="Q473" s="360">
        <v>1</v>
      </c>
      <c r="R473" s="360">
        <v>1</v>
      </c>
      <c r="S473" s="360">
        <v>2</v>
      </c>
      <c r="T473" s="360">
        <v>1</v>
      </c>
      <c r="U473" s="360">
        <v>0</v>
      </c>
    </row>
    <row r="474" spans="2:21" s="40" customFormat="1" x14ac:dyDescent="0.3">
      <c r="B474" s="371" t="s">
        <v>218</v>
      </c>
      <c r="C474" s="371" t="s">
        <v>224</v>
      </c>
      <c r="D474" s="371" t="s">
        <v>59</v>
      </c>
      <c r="E474" s="371" t="s">
        <v>155</v>
      </c>
      <c r="F474" s="360">
        <v>125</v>
      </c>
      <c r="G474" s="360">
        <v>0</v>
      </c>
      <c r="H474" s="360">
        <v>4</v>
      </c>
      <c r="I474" s="360">
        <v>29</v>
      </c>
      <c r="J474" s="360">
        <v>23</v>
      </c>
      <c r="K474" s="360">
        <v>21</v>
      </c>
      <c r="L474" s="360">
        <v>5</v>
      </c>
      <c r="M474" s="360">
        <v>0</v>
      </c>
      <c r="N474" s="360">
        <v>2</v>
      </c>
      <c r="O474" s="360">
        <v>0</v>
      </c>
      <c r="P474" s="360">
        <v>1</v>
      </c>
      <c r="Q474" s="360">
        <v>2</v>
      </c>
      <c r="R474" s="360">
        <v>11</v>
      </c>
      <c r="S474" s="360">
        <v>1</v>
      </c>
      <c r="T474" s="360">
        <v>24</v>
      </c>
      <c r="U474" s="360">
        <v>2</v>
      </c>
    </row>
    <row r="475" spans="2:21" s="40" customFormat="1" x14ac:dyDescent="0.3">
      <c r="B475" s="371" t="s">
        <v>218</v>
      </c>
      <c r="C475" s="371" t="s">
        <v>224</v>
      </c>
      <c r="D475" s="371" t="s">
        <v>59</v>
      </c>
      <c r="E475" s="371" t="s">
        <v>908</v>
      </c>
      <c r="F475" s="360">
        <v>33</v>
      </c>
      <c r="G475" s="360">
        <v>6</v>
      </c>
      <c r="H475" s="360">
        <v>2</v>
      </c>
      <c r="I475" s="360">
        <v>5</v>
      </c>
      <c r="J475" s="360">
        <v>6</v>
      </c>
      <c r="K475" s="360">
        <v>6</v>
      </c>
      <c r="L475" s="360">
        <v>1</v>
      </c>
      <c r="M475" s="360">
        <v>0</v>
      </c>
      <c r="N475" s="360">
        <v>0</v>
      </c>
      <c r="O475" s="360">
        <v>0</v>
      </c>
      <c r="P475" s="360">
        <v>0</v>
      </c>
      <c r="Q475" s="360">
        <v>0</v>
      </c>
      <c r="R475" s="360">
        <v>2</v>
      </c>
      <c r="S475" s="360">
        <v>2</v>
      </c>
      <c r="T475" s="360">
        <v>3</v>
      </c>
      <c r="U475" s="360">
        <v>0</v>
      </c>
    </row>
    <row r="476" spans="2:21" s="40" customFormat="1" x14ac:dyDescent="0.3">
      <c r="B476" s="371" t="s">
        <v>218</v>
      </c>
      <c r="C476" s="371" t="s">
        <v>224</v>
      </c>
      <c r="D476" s="371" t="s">
        <v>59</v>
      </c>
      <c r="E476" s="371" t="s">
        <v>909</v>
      </c>
      <c r="F476" s="360">
        <v>3</v>
      </c>
      <c r="G476" s="360">
        <v>0</v>
      </c>
      <c r="H476" s="360">
        <v>0</v>
      </c>
      <c r="I476" s="360">
        <v>1</v>
      </c>
      <c r="J476" s="360">
        <v>0</v>
      </c>
      <c r="K476" s="360">
        <v>0</v>
      </c>
      <c r="L476" s="360">
        <v>0</v>
      </c>
      <c r="M476" s="360">
        <v>0</v>
      </c>
      <c r="N476" s="360">
        <v>0</v>
      </c>
      <c r="O476" s="360">
        <v>0</v>
      </c>
      <c r="P476" s="360">
        <v>0</v>
      </c>
      <c r="Q476" s="360">
        <v>0</v>
      </c>
      <c r="R476" s="360">
        <v>2</v>
      </c>
      <c r="S476" s="360">
        <v>0</v>
      </c>
      <c r="T476" s="360">
        <v>0</v>
      </c>
      <c r="U476" s="360">
        <v>0</v>
      </c>
    </row>
    <row r="477" spans="2:21" s="40" customFormat="1" x14ac:dyDescent="0.3">
      <c r="B477" s="371" t="s">
        <v>218</v>
      </c>
      <c r="C477" s="371" t="s">
        <v>224</v>
      </c>
      <c r="D477" s="371" t="s">
        <v>59</v>
      </c>
      <c r="E477" s="371" t="s">
        <v>910</v>
      </c>
      <c r="F477" s="360">
        <v>1459</v>
      </c>
      <c r="G477" s="360">
        <v>1</v>
      </c>
      <c r="H477" s="360">
        <v>34</v>
      </c>
      <c r="I477" s="360">
        <v>435</v>
      </c>
      <c r="J477" s="360">
        <v>151</v>
      </c>
      <c r="K477" s="360">
        <v>296</v>
      </c>
      <c r="L477" s="360">
        <v>79</v>
      </c>
      <c r="M477" s="360">
        <v>13</v>
      </c>
      <c r="N477" s="360">
        <v>15</v>
      </c>
      <c r="O477" s="360">
        <v>8</v>
      </c>
      <c r="P477" s="360">
        <v>6</v>
      </c>
      <c r="Q477" s="360">
        <v>70</v>
      </c>
      <c r="R477" s="360">
        <v>152</v>
      </c>
      <c r="S477" s="360">
        <v>44</v>
      </c>
      <c r="T477" s="360">
        <v>120</v>
      </c>
      <c r="U477" s="360">
        <v>35</v>
      </c>
    </row>
    <row r="478" spans="2:21" s="40" customFormat="1" x14ac:dyDescent="0.3">
      <c r="B478" s="371" t="s">
        <v>218</v>
      </c>
      <c r="C478" s="371" t="s">
        <v>224</v>
      </c>
      <c r="D478" s="371" t="s">
        <v>59</v>
      </c>
      <c r="E478" s="371" t="s">
        <v>2247</v>
      </c>
      <c r="F478" s="360">
        <v>15</v>
      </c>
      <c r="G478" s="360">
        <v>0</v>
      </c>
      <c r="H478" s="360">
        <v>1</v>
      </c>
      <c r="I478" s="360">
        <v>2</v>
      </c>
      <c r="J478" s="360">
        <v>1</v>
      </c>
      <c r="K478" s="360">
        <v>3</v>
      </c>
      <c r="L478" s="360">
        <v>3</v>
      </c>
      <c r="M478" s="360">
        <v>0</v>
      </c>
      <c r="N478" s="360">
        <v>1</v>
      </c>
      <c r="O478" s="360">
        <v>0</v>
      </c>
      <c r="P478" s="360">
        <v>1</v>
      </c>
      <c r="Q478" s="360">
        <v>0</v>
      </c>
      <c r="R478" s="360">
        <v>0</v>
      </c>
      <c r="S478" s="360">
        <v>1</v>
      </c>
      <c r="T478" s="360">
        <v>2</v>
      </c>
      <c r="U478" s="360">
        <v>0</v>
      </c>
    </row>
    <row r="479" spans="2:21" s="40" customFormat="1" x14ac:dyDescent="0.3">
      <c r="B479" s="371" t="s">
        <v>218</v>
      </c>
      <c r="C479" s="371" t="s">
        <v>224</v>
      </c>
      <c r="D479" s="371" t="s">
        <v>59</v>
      </c>
      <c r="E479" s="371" t="s">
        <v>911</v>
      </c>
      <c r="F479" s="360">
        <v>5</v>
      </c>
      <c r="G479" s="360">
        <v>0</v>
      </c>
      <c r="H479" s="360">
        <v>0</v>
      </c>
      <c r="I479" s="360">
        <v>1</v>
      </c>
      <c r="J479" s="360">
        <v>0</v>
      </c>
      <c r="K479" s="360">
        <v>1</v>
      </c>
      <c r="L479" s="360">
        <v>0</v>
      </c>
      <c r="M479" s="360">
        <v>0</v>
      </c>
      <c r="N479" s="360">
        <v>1</v>
      </c>
      <c r="O479" s="360">
        <v>0</v>
      </c>
      <c r="P479" s="360">
        <v>0</v>
      </c>
      <c r="Q479" s="360">
        <v>0</v>
      </c>
      <c r="R479" s="360">
        <v>1</v>
      </c>
      <c r="S479" s="360">
        <v>0</v>
      </c>
      <c r="T479" s="360">
        <v>0</v>
      </c>
      <c r="U479" s="360">
        <v>1</v>
      </c>
    </row>
    <row r="480" spans="2:21" s="40" customFormat="1" x14ac:dyDescent="0.3">
      <c r="B480" s="371" t="s">
        <v>218</v>
      </c>
      <c r="C480" s="371" t="s">
        <v>224</v>
      </c>
      <c r="D480" s="371" t="s">
        <v>60</v>
      </c>
      <c r="E480" s="371" t="s">
        <v>2591</v>
      </c>
      <c r="F480" s="360">
        <v>4</v>
      </c>
      <c r="G480" s="360">
        <v>0</v>
      </c>
      <c r="H480" s="360">
        <v>0</v>
      </c>
      <c r="I480" s="360">
        <v>2</v>
      </c>
      <c r="J480" s="360">
        <v>0</v>
      </c>
      <c r="K480" s="360">
        <v>1</v>
      </c>
      <c r="L480" s="360">
        <v>1</v>
      </c>
      <c r="M480" s="360">
        <v>0</v>
      </c>
      <c r="N480" s="360">
        <v>0</v>
      </c>
      <c r="O480" s="360">
        <v>0</v>
      </c>
      <c r="P480" s="360">
        <v>0</v>
      </c>
      <c r="Q480" s="360">
        <v>0</v>
      </c>
      <c r="R480" s="360">
        <v>0</v>
      </c>
      <c r="S480" s="360">
        <v>0</v>
      </c>
      <c r="T480" s="360">
        <v>0</v>
      </c>
      <c r="U480" s="360">
        <v>0</v>
      </c>
    </row>
    <row r="481" spans="2:21" s="40" customFormat="1" x14ac:dyDescent="0.3">
      <c r="B481" s="371" t="s">
        <v>218</v>
      </c>
      <c r="C481" s="371" t="s">
        <v>224</v>
      </c>
      <c r="D481" s="371" t="s">
        <v>60</v>
      </c>
      <c r="E481" s="371" t="s">
        <v>3529</v>
      </c>
      <c r="F481" s="360">
        <v>2</v>
      </c>
      <c r="G481" s="360">
        <v>0</v>
      </c>
      <c r="H481" s="360">
        <v>0</v>
      </c>
      <c r="I481" s="360">
        <v>2</v>
      </c>
      <c r="J481" s="360">
        <v>0</v>
      </c>
      <c r="K481" s="360">
        <v>0</v>
      </c>
      <c r="L481" s="360">
        <v>0</v>
      </c>
      <c r="M481" s="360">
        <v>0</v>
      </c>
      <c r="N481" s="360">
        <v>0</v>
      </c>
      <c r="O481" s="360">
        <v>0</v>
      </c>
      <c r="P481" s="360">
        <v>0</v>
      </c>
      <c r="Q481" s="360">
        <v>0</v>
      </c>
      <c r="R481" s="360">
        <v>0</v>
      </c>
      <c r="S481" s="360">
        <v>0</v>
      </c>
      <c r="T481" s="360">
        <v>0</v>
      </c>
      <c r="U481" s="360">
        <v>0</v>
      </c>
    </row>
    <row r="482" spans="2:21" s="40" customFormat="1" x14ac:dyDescent="0.3">
      <c r="B482" s="371" t="s">
        <v>218</v>
      </c>
      <c r="C482" s="371" t="s">
        <v>224</v>
      </c>
      <c r="D482" s="371" t="s">
        <v>60</v>
      </c>
      <c r="E482" s="371" t="s">
        <v>2248</v>
      </c>
      <c r="F482" s="360">
        <v>1</v>
      </c>
      <c r="G482" s="360">
        <v>0</v>
      </c>
      <c r="H482" s="360">
        <v>0</v>
      </c>
      <c r="I482" s="360">
        <v>0</v>
      </c>
      <c r="J482" s="360">
        <v>0</v>
      </c>
      <c r="K482" s="360">
        <v>0</v>
      </c>
      <c r="L482" s="360">
        <v>1</v>
      </c>
      <c r="M482" s="360">
        <v>0</v>
      </c>
      <c r="N482" s="360">
        <v>0</v>
      </c>
      <c r="O482" s="360">
        <v>0</v>
      </c>
      <c r="P482" s="360">
        <v>0</v>
      </c>
      <c r="Q482" s="360">
        <v>0</v>
      </c>
      <c r="R482" s="360">
        <v>0</v>
      </c>
      <c r="S482" s="360">
        <v>0</v>
      </c>
      <c r="T482" s="360">
        <v>0</v>
      </c>
      <c r="U482" s="360">
        <v>0</v>
      </c>
    </row>
    <row r="483" spans="2:21" s="40" customFormat="1" x14ac:dyDescent="0.3">
      <c r="B483" s="371" t="s">
        <v>218</v>
      </c>
      <c r="C483" s="371" t="s">
        <v>224</v>
      </c>
      <c r="D483" s="371" t="s">
        <v>60</v>
      </c>
      <c r="E483" s="371" t="s">
        <v>2664</v>
      </c>
      <c r="F483" s="360">
        <v>6</v>
      </c>
      <c r="G483" s="360">
        <v>0</v>
      </c>
      <c r="H483" s="360">
        <v>0</v>
      </c>
      <c r="I483" s="360">
        <v>0</v>
      </c>
      <c r="J483" s="360">
        <v>2</v>
      </c>
      <c r="K483" s="360">
        <v>0</v>
      </c>
      <c r="L483" s="360">
        <v>0</v>
      </c>
      <c r="M483" s="360">
        <v>0</v>
      </c>
      <c r="N483" s="360">
        <v>0</v>
      </c>
      <c r="O483" s="360">
        <v>0</v>
      </c>
      <c r="P483" s="360">
        <v>0</v>
      </c>
      <c r="Q483" s="360">
        <v>0</v>
      </c>
      <c r="R483" s="360">
        <v>0</v>
      </c>
      <c r="S483" s="360">
        <v>1</v>
      </c>
      <c r="T483" s="360">
        <v>2</v>
      </c>
      <c r="U483" s="360">
        <v>1</v>
      </c>
    </row>
    <row r="484" spans="2:21" s="40" customFormat="1" x14ac:dyDescent="0.3">
      <c r="B484" s="371" t="s">
        <v>218</v>
      </c>
      <c r="C484" s="371" t="s">
        <v>224</v>
      </c>
      <c r="D484" s="371" t="s">
        <v>60</v>
      </c>
      <c r="E484" s="371" t="s">
        <v>912</v>
      </c>
      <c r="F484" s="360">
        <v>128</v>
      </c>
      <c r="G484" s="360">
        <v>1</v>
      </c>
      <c r="H484" s="360">
        <v>0</v>
      </c>
      <c r="I484" s="360">
        <v>5</v>
      </c>
      <c r="J484" s="360">
        <v>103</v>
      </c>
      <c r="K484" s="360">
        <v>1</v>
      </c>
      <c r="L484" s="360">
        <v>16</v>
      </c>
      <c r="M484" s="360">
        <v>0</v>
      </c>
      <c r="N484" s="360">
        <v>0</v>
      </c>
      <c r="O484" s="360">
        <v>0</v>
      </c>
      <c r="P484" s="360">
        <v>0</v>
      </c>
      <c r="Q484" s="360">
        <v>0</v>
      </c>
      <c r="R484" s="360">
        <v>1</v>
      </c>
      <c r="S484" s="360">
        <v>0</v>
      </c>
      <c r="T484" s="360">
        <v>1</v>
      </c>
      <c r="U484" s="360">
        <v>0</v>
      </c>
    </row>
    <row r="485" spans="2:21" s="40" customFormat="1" x14ac:dyDescent="0.3">
      <c r="B485" s="371" t="s">
        <v>218</v>
      </c>
      <c r="C485" s="371" t="s">
        <v>224</v>
      </c>
      <c r="D485" s="371" t="s">
        <v>60</v>
      </c>
      <c r="E485" s="371" t="s">
        <v>913</v>
      </c>
      <c r="F485" s="360">
        <v>128</v>
      </c>
      <c r="G485" s="360">
        <v>0</v>
      </c>
      <c r="H485" s="360">
        <v>0</v>
      </c>
      <c r="I485" s="360">
        <v>8</v>
      </c>
      <c r="J485" s="360">
        <v>89</v>
      </c>
      <c r="K485" s="360">
        <v>5</v>
      </c>
      <c r="L485" s="360">
        <v>19</v>
      </c>
      <c r="M485" s="360">
        <v>0</v>
      </c>
      <c r="N485" s="360">
        <v>0</v>
      </c>
      <c r="O485" s="360">
        <v>0</v>
      </c>
      <c r="P485" s="360">
        <v>0</v>
      </c>
      <c r="Q485" s="360">
        <v>2</v>
      </c>
      <c r="R485" s="360">
        <v>1</v>
      </c>
      <c r="S485" s="360">
        <v>0</v>
      </c>
      <c r="T485" s="360">
        <v>3</v>
      </c>
      <c r="U485" s="360">
        <v>1</v>
      </c>
    </row>
    <row r="486" spans="2:21" s="40" customFormat="1" x14ac:dyDescent="0.3">
      <c r="B486" s="371" t="s">
        <v>218</v>
      </c>
      <c r="C486" s="371" t="s">
        <v>224</v>
      </c>
      <c r="D486" s="371" t="s">
        <v>60</v>
      </c>
      <c r="E486" s="371" t="s">
        <v>914</v>
      </c>
      <c r="F486" s="360">
        <v>25</v>
      </c>
      <c r="G486" s="360">
        <v>0</v>
      </c>
      <c r="H486" s="360">
        <v>1</v>
      </c>
      <c r="I486" s="360">
        <v>10</v>
      </c>
      <c r="J486" s="360">
        <v>3</v>
      </c>
      <c r="K486" s="360">
        <v>2</v>
      </c>
      <c r="L486" s="360">
        <v>2</v>
      </c>
      <c r="M486" s="360">
        <v>0</v>
      </c>
      <c r="N486" s="360">
        <v>1</v>
      </c>
      <c r="O486" s="360">
        <v>0</v>
      </c>
      <c r="P486" s="360">
        <v>0</v>
      </c>
      <c r="Q486" s="360">
        <v>1</v>
      </c>
      <c r="R486" s="360">
        <v>3</v>
      </c>
      <c r="S486" s="360">
        <v>0</v>
      </c>
      <c r="T486" s="360">
        <v>1</v>
      </c>
      <c r="U486" s="360">
        <v>1</v>
      </c>
    </row>
    <row r="487" spans="2:21" s="40" customFormat="1" x14ac:dyDescent="0.3">
      <c r="B487" s="371" t="s">
        <v>218</v>
      </c>
      <c r="C487" s="371" t="s">
        <v>224</v>
      </c>
      <c r="D487" s="371" t="s">
        <v>60</v>
      </c>
      <c r="E487" s="371" t="s">
        <v>2904</v>
      </c>
      <c r="F487" s="360">
        <v>1</v>
      </c>
      <c r="G487" s="360">
        <v>0</v>
      </c>
      <c r="H487" s="360">
        <v>0</v>
      </c>
      <c r="I487" s="360">
        <v>1</v>
      </c>
      <c r="J487" s="360">
        <v>0</v>
      </c>
      <c r="K487" s="360">
        <v>0</v>
      </c>
      <c r="L487" s="360">
        <v>0</v>
      </c>
      <c r="M487" s="360">
        <v>0</v>
      </c>
      <c r="N487" s="360">
        <v>0</v>
      </c>
      <c r="O487" s="360">
        <v>0</v>
      </c>
      <c r="P487" s="360">
        <v>0</v>
      </c>
      <c r="Q487" s="360">
        <v>0</v>
      </c>
      <c r="R487" s="360">
        <v>0</v>
      </c>
      <c r="S487" s="360">
        <v>0</v>
      </c>
      <c r="T487" s="360">
        <v>0</v>
      </c>
      <c r="U487" s="360">
        <v>0</v>
      </c>
    </row>
    <row r="488" spans="2:21" s="40" customFormat="1" x14ac:dyDescent="0.3">
      <c r="B488" s="371" t="s">
        <v>218</v>
      </c>
      <c r="C488" s="371" t="s">
        <v>224</v>
      </c>
      <c r="D488" s="371" t="s">
        <v>60</v>
      </c>
      <c r="E488" s="371" t="s">
        <v>915</v>
      </c>
      <c r="F488" s="360">
        <v>276</v>
      </c>
      <c r="G488" s="360">
        <v>0</v>
      </c>
      <c r="H488" s="360">
        <v>5</v>
      </c>
      <c r="I488" s="360">
        <v>84</v>
      </c>
      <c r="J488" s="360">
        <v>15</v>
      </c>
      <c r="K488" s="360">
        <v>60</v>
      </c>
      <c r="L488" s="360">
        <v>17</v>
      </c>
      <c r="M488" s="360">
        <v>1</v>
      </c>
      <c r="N488" s="360">
        <v>5</v>
      </c>
      <c r="O488" s="360">
        <v>0</v>
      </c>
      <c r="P488" s="360">
        <v>1</v>
      </c>
      <c r="Q488" s="360">
        <v>18</v>
      </c>
      <c r="R488" s="360">
        <v>38</v>
      </c>
      <c r="S488" s="360">
        <v>7</v>
      </c>
      <c r="T488" s="360">
        <v>20</v>
      </c>
      <c r="U488" s="360">
        <v>5</v>
      </c>
    </row>
    <row r="489" spans="2:21" s="40" customFormat="1" x14ac:dyDescent="0.3">
      <c r="B489" s="371" t="s">
        <v>218</v>
      </c>
      <c r="C489" s="371" t="s">
        <v>224</v>
      </c>
      <c r="D489" s="371" t="s">
        <v>60</v>
      </c>
      <c r="E489" s="371" t="s">
        <v>2249</v>
      </c>
      <c r="F489" s="360">
        <v>36</v>
      </c>
      <c r="G489" s="360">
        <v>0</v>
      </c>
      <c r="H489" s="360">
        <v>1</v>
      </c>
      <c r="I489" s="360">
        <v>13</v>
      </c>
      <c r="J489" s="360">
        <v>2</v>
      </c>
      <c r="K489" s="360">
        <v>7</v>
      </c>
      <c r="L489" s="360">
        <v>0</v>
      </c>
      <c r="M489" s="360">
        <v>0</v>
      </c>
      <c r="N489" s="360">
        <v>2</v>
      </c>
      <c r="O489" s="360">
        <v>0</v>
      </c>
      <c r="P489" s="360">
        <v>0</v>
      </c>
      <c r="Q489" s="360">
        <v>1</v>
      </c>
      <c r="R489" s="360">
        <v>6</v>
      </c>
      <c r="S489" s="360">
        <v>3</v>
      </c>
      <c r="T489" s="360">
        <v>1</v>
      </c>
      <c r="U489" s="360">
        <v>0</v>
      </c>
    </row>
    <row r="490" spans="2:21" s="40" customFormat="1" x14ac:dyDescent="0.3">
      <c r="B490" s="371" t="s">
        <v>218</v>
      </c>
      <c r="C490" s="371" t="s">
        <v>224</v>
      </c>
      <c r="D490" s="371" t="s">
        <v>60</v>
      </c>
      <c r="E490" s="371" t="s">
        <v>2250</v>
      </c>
      <c r="F490" s="360">
        <v>72</v>
      </c>
      <c r="G490" s="360">
        <v>0</v>
      </c>
      <c r="H490" s="360">
        <v>3</v>
      </c>
      <c r="I490" s="360">
        <v>16</v>
      </c>
      <c r="J490" s="360">
        <v>6</v>
      </c>
      <c r="K490" s="360">
        <v>12</v>
      </c>
      <c r="L490" s="360">
        <v>4</v>
      </c>
      <c r="M490" s="360">
        <v>0</v>
      </c>
      <c r="N490" s="360">
        <v>6</v>
      </c>
      <c r="O490" s="360">
        <v>1</v>
      </c>
      <c r="P490" s="360">
        <v>0</v>
      </c>
      <c r="Q490" s="360">
        <v>6</v>
      </c>
      <c r="R490" s="360">
        <v>7</v>
      </c>
      <c r="S490" s="360">
        <v>1</v>
      </c>
      <c r="T490" s="360">
        <v>6</v>
      </c>
      <c r="U490" s="360">
        <v>4</v>
      </c>
    </row>
    <row r="491" spans="2:21" s="40" customFormat="1" x14ac:dyDescent="0.3">
      <c r="B491" s="371" t="s">
        <v>218</v>
      </c>
      <c r="C491" s="371" t="s">
        <v>224</v>
      </c>
      <c r="D491" s="371" t="s">
        <v>60</v>
      </c>
      <c r="E491" s="371" t="s">
        <v>916</v>
      </c>
      <c r="F491" s="360">
        <v>60</v>
      </c>
      <c r="G491" s="360">
        <v>0</v>
      </c>
      <c r="H491" s="360">
        <v>2</v>
      </c>
      <c r="I491" s="360">
        <v>18</v>
      </c>
      <c r="J491" s="360">
        <v>7</v>
      </c>
      <c r="K491" s="360">
        <v>7</v>
      </c>
      <c r="L491" s="360">
        <v>4</v>
      </c>
      <c r="M491" s="360">
        <v>1</v>
      </c>
      <c r="N491" s="360">
        <v>4</v>
      </c>
      <c r="O491" s="360">
        <v>0</v>
      </c>
      <c r="P491" s="360">
        <v>1</v>
      </c>
      <c r="Q491" s="360">
        <v>1</v>
      </c>
      <c r="R491" s="360">
        <v>8</v>
      </c>
      <c r="S491" s="360">
        <v>0</v>
      </c>
      <c r="T491" s="360">
        <v>4</v>
      </c>
      <c r="U491" s="360">
        <v>3</v>
      </c>
    </row>
    <row r="492" spans="2:21" s="40" customFormat="1" x14ac:dyDescent="0.3">
      <c r="B492" s="371" t="s">
        <v>218</v>
      </c>
      <c r="C492" s="371" t="s">
        <v>224</v>
      </c>
      <c r="D492" s="371" t="s">
        <v>60</v>
      </c>
      <c r="E492" s="371" t="s">
        <v>917</v>
      </c>
      <c r="F492" s="360">
        <v>301</v>
      </c>
      <c r="G492" s="360">
        <v>4</v>
      </c>
      <c r="H492" s="360">
        <v>6</v>
      </c>
      <c r="I492" s="360">
        <v>113</v>
      </c>
      <c r="J492" s="360">
        <v>11</v>
      </c>
      <c r="K492" s="360">
        <v>59</v>
      </c>
      <c r="L492" s="360">
        <v>21</v>
      </c>
      <c r="M492" s="360">
        <v>2</v>
      </c>
      <c r="N492" s="360">
        <v>7</v>
      </c>
      <c r="O492" s="360">
        <v>0</v>
      </c>
      <c r="P492" s="360">
        <v>2</v>
      </c>
      <c r="Q492" s="360">
        <v>11</v>
      </c>
      <c r="R492" s="360">
        <v>29</v>
      </c>
      <c r="S492" s="360">
        <v>9</v>
      </c>
      <c r="T492" s="360">
        <v>21</v>
      </c>
      <c r="U492" s="360">
        <v>6</v>
      </c>
    </row>
    <row r="493" spans="2:21" s="40" customFormat="1" x14ac:dyDescent="0.3">
      <c r="B493" s="371" t="s">
        <v>218</v>
      </c>
      <c r="C493" s="371" t="s">
        <v>224</v>
      </c>
      <c r="D493" s="371" t="s">
        <v>60</v>
      </c>
      <c r="E493" s="371" t="s">
        <v>918</v>
      </c>
      <c r="F493" s="360">
        <v>60</v>
      </c>
      <c r="G493" s="360">
        <v>2</v>
      </c>
      <c r="H493" s="360">
        <v>0</v>
      </c>
      <c r="I493" s="360">
        <v>14</v>
      </c>
      <c r="J493" s="360">
        <v>6</v>
      </c>
      <c r="K493" s="360">
        <v>17</v>
      </c>
      <c r="L493" s="360">
        <v>5</v>
      </c>
      <c r="M493" s="360">
        <v>1</v>
      </c>
      <c r="N493" s="360">
        <v>2</v>
      </c>
      <c r="O493" s="360">
        <v>0</v>
      </c>
      <c r="P493" s="360">
        <v>0</v>
      </c>
      <c r="Q493" s="360">
        <v>4</v>
      </c>
      <c r="R493" s="360">
        <v>5</v>
      </c>
      <c r="S493" s="360">
        <v>1</v>
      </c>
      <c r="T493" s="360">
        <v>2</v>
      </c>
      <c r="U493" s="360">
        <v>1</v>
      </c>
    </row>
    <row r="494" spans="2:21" s="40" customFormat="1" x14ac:dyDescent="0.3">
      <c r="B494" s="371" t="s">
        <v>218</v>
      </c>
      <c r="C494" s="371" t="s">
        <v>224</v>
      </c>
      <c r="D494" s="371" t="s">
        <v>60</v>
      </c>
      <c r="E494" s="371" t="s">
        <v>919</v>
      </c>
      <c r="F494" s="360">
        <v>46</v>
      </c>
      <c r="G494" s="360">
        <v>0</v>
      </c>
      <c r="H494" s="360">
        <v>1</v>
      </c>
      <c r="I494" s="360">
        <v>13</v>
      </c>
      <c r="J494" s="360">
        <v>0</v>
      </c>
      <c r="K494" s="360">
        <v>4</v>
      </c>
      <c r="L494" s="360">
        <v>1</v>
      </c>
      <c r="M494" s="360">
        <v>0</v>
      </c>
      <c r="N494" s="360">
        <v>4</v>
      </c>
      <c r="O494" s="360">
        <v>0</v>
      </c>
      <c r="P494" s="360">
        <v>1</v>
      </c>
      <c r="Q494" s="360">
        <v>4</v>
      </c>
      <c r="R494" s="360">
        <v>7</v>
      </c>
      <c r="S494" s="360">
        <v>1</v>
      </c>
      <c r="T494" s="360">
        <v>8</v>
      </c>
      <c r="U494" s="360">
        <v>2</v>
      </c>
    </row>
    <row r="495" spans="2:21" s="40" customFormat="1" x14ac:dyDescent="0.3">
      <c r="B495" s="371" t="s">
        <v>218</v>
      </c>
      <c r="C495" s="371" t="s">
        <v>224</v>
      </c>
      <c r="D495" s="371" t="s">
        <v>60</v>
      </c>
      <c r="E495" s="371" t="s">
        <v>920</v>
      </c>
      <c r="F495" s="360">
        <v>5</v>
      </c>
      <c r="G495" s="360">
        <v>0</v>
      </c>
      <c r="H495" s="360">
        <v>0</v>
      </c>
      <c r="I495" s="360">
        <v>3</v>
      </c>
      <c r="J495" s="360">
        <v>1</v>
      </c>
      <c r="K495" s="360">
        <v>0</v>
      </c>
      <c r="L495" s="360">
        <v>0</v>
      </c>
      <c r="M495" s="360">
        <v>0</v>
      </c>
      <c r="N495" s="360">
        <v>0</v>
      </c>
      <c r="O495" s="360">
        <v>0</v>
      </c>
      <c r="P495" s="360">
        <v>0</v>
      </c>
      <c r="Q495" s="360">
        <v>0</v>
      </c>
      <c r="R495" s="360">
        <v>0</v>
      </c>
      <c r="S495" s="360">
        <v>0</v>
      </c>
      <c r="T495" s="360">
        <v>1</v>
      </c>
      <c r="U495" s="360">
        <v>0</v>
      </c>
    </row>
    <row r="496" spans="2:21" s="40" customFormat="1" x14ac:dyDescent="0.3">
      <c r="B496" s="371" t="s">
        <v>218</v>
      </c>
      <c r="C496" s="371" t="s">
        <v>224</v>
      </c>
      <c r="D496" s="371" t="s">
        <v>60</v>
      </c>
      <c r="E496" s="371" t="s">
        <v>2251</v>
      </c>
      <c r="F496" s="360">
        <v>2</v>
      </c>
      <c r="G496" s="360">
        <v>0</v>
      </c>
      <c r="H496" s="360">
        <v>0</v>
      </c>
      <c r="I496" s="360">
        <v>2</v>
      </c>
      <c r="J496" s="360">
        <v>0</v>
      </c>
      <c r="K496" s="360">
        <v>0</v>
      </c>
      <c r="L496" s="360">
        <v>0</v>
      </c>
      <c r="M496" s="360">
        <v>0</v>
      </c>
      <c r="N496" s="360">
        <v>0</v>
      </c>
      <c r="O496" s="360">
        <v>0</v>
      </c>
      <c r="P496" s="360">
        <v>0</v>
      </c>
      <c r="Q496" s="360">
        <v>0</v>
      </c>
      <c r="R496" s="360">
        <v>0</v>
      </c>
      <c r="S496" s="360">
        <v>0</v>
      </c>
      <c r="T496" s="360">
        <v>0</v>
      </c>
      <c r="U496" s="360">
        <v>0</v>
      </c>
    </row>
    <row r="497" spans="2:21" s="40" customFormat="1" x14ac:dyDescent="0.3">
      <c r="B497" s="371" t="s">
        <v>218</v>
      </c>
      <c r="C497" s="371" t="s">
        <v>224</v>
      </c>
      <c r="D497" s="371" t="s">
        <v>60</v>
      </c>
      <c r="E497" s="371" t="s">
        <v>921</v>
      </c>
      <c r="F497" s="360">
        <v>39</v>
      </c>
      <c r="G497" s="360">
        <v>1</v>
      </c>
      <c r="H497" s="360">
        <v>0</v>
      </c>
      <c r="I497" s="360">
        <v>10</v>
      </c>
      <c r="J497" s="360">
        <v>5</v>
      </c>
      <c r="K497" s="360">
        <v>2</v>
      </c>
      <c r="L497" s="360">
        <v>2</v>
      </c>
      <c r="M497" s="360">
        <v>0</v>
      </c>
      <c r="N497" s="360">
        <v>4</v>
      </c>
      <c r="O497" s="360">
        <v>0</v>
      </c>
      <c r="P497" s="360">
        <v>0</v>
      </c>
      <c r="Q497" s="360">
        <v>0</v>
      </c>
      <c r="R497" s="360">
        <v>7</v>
      </c>
      <c r="S497" s="360">
        <v>6</v>
      </c>
      <c r="T497" s="360">
        <v>2</v>
      </c>
      <c r="U497" s="360">
        <v>0</v>
      </c>
    </row>
    <row r="498" spans="2:21" s="40" customFormat="1" x14ac:dyDescent="0.3">
      <c r="B498" s="371" t="s">
        <v>218</v>
      </c>
      <c r="C498" s="371" t="s">
        <v>224</v>
      </c>
      <c r="D498" s="371" t="s">
        <v>60</v>
      </c>
      <c r="E498" s="371" t="s">
        <v>2712</v>
      </c>
      <c r="F498" s="360">
        <v>1</v>
      </c>
      <c r="G498" s="360">
        <v>0</v>
      </c>
      <c r="H498" s="360">
        <v>0</v>
      </c>
      <c r="I498" s="360">
        <v>1</v>
      </c>
      <c r="J498" s="360">
        <v>0</v>
      </c>
      <c r="K498" s="360">
        <v>0</v>
      </c>
      <c r="L498" s="360">
        <v>0</v>
      </c>
      <c r="M498" s="360">
        <v>0</v>
      </c>
      <c r="N498" s="360">
        <v>0</v>
      </c>
      <c r="O498" s="360">
        <v>0</v>
      </c>
      <c r="P498" s="360">
        <v>0</v>
      </c>
      <c r="Q498" s="360">
        <v>0</v>
      </c>
      <c r="R498" s="360">
        <v>0</v>
      </c>
      <c r="S498" s="360">
        <v>0</v>
      </c>
      <c r="T498" s="360">
        <v>0</v>
      </c>
      <c r="U498" s="360">
        <v>0</v>
      </c>
    </row>
    <row r="499" spans="2:21" s="40" customFormat="1" x14ac:dyDescent="0.3">
      <c r="B499" s="371" t="s">
        <v>218</v>
      </c>
      <c r="C499" s="371" t="s">
        <v>224</v>
      </c>
      <c r="D499" s="371" t="s">
        <v>60</v>
      </c>
      <c r="E499" s="371" t="s">
        <v>2905</v>
      </c>
      <c r="F499" s="360">
        <v>7</v>
      </c>
      <c r="G499" s="360">
        <v>0</v>
      </c>
      <c r="H499" s="360">
        <v>0</v>
      </c>
      <c r="I499" s="360">
        <v>0</v>
      </c>
      <c r="J499" s="360">
        <v>4</v>
      </c>
      <c r="K499" s="360">
        <v>2</v>
      </c>
      <c r="L499" s="360">
        <v>0</v>
      </c>
      <c r="M499" s="360">
        <v>0</v>
      </c>
      <c r="N499" s="360">
        <v>0</v>
      </c>
      <c r="O499" s="360">
        <v>0</v>
      </c>
      <c r="P499" s="360">
        <v>0</v>
      </c>
      <c r="Q499" s="360">
        <v>0</v>
      </c>
      <c r="R499" s="360">
        <v>1</v>
      </c>
      <c r="S499" s="360">
        <v>0</v>
      </c>
      <c r="T499" s="360">
        <v>0</v>
      </c>
      <c r="U499" s="360">
        <v>0</v>
      </c>
    </row>
    <row r="500" spans="2:21" s="40" customFormat="1" x14ac:dyDescent="0.3">
      <c r="B500" s="371" t="s">
        <v>218</v>
      </c>
      <c r="C500" s="371" t="s">
        <v>224</v>
      </c>
      <c r="D500" s="371" t="s">
        <v>60</v>
      </c>
      <c r="E500" s="371" t="s">
        <v>922</v>
      </c>
      <c r="F500" s="360">
        <v>16</v>
      </c>
      <c r="G500" s="360">
        <v>0</v>
      </c>
      <c r="H500" s="360">
        <v>0</v>
      </c>
      <c r="I500" s="360">
        <v>5</v>
      </c>
      <c r="J500" s="360">
        <v>0</v>
      </c>
      <c r="K500" s="360">
        <v>8</v>
      </c>
      <c r="L500" s="360">
        <v>0</v>
      </c>
      <c r="M500" s="360">
        <v>0</v>
      </c>
      <c r="N500" s="360">
        <v>0</v>
      </c>
      <c r="O500" s="360">
        <v>0</v>
      </c>
      <c r="P500" s="360">
        <v>0</v>
      </c>
      <c r="Q500" s="360">
        <v>0</v>
      </c>
      <c r="R500" s="360">
        <v>1</v>
      </c>
      <c r="S500" s="360">
        <v>0</v>
      </c>
      <c r="T500" s="360">
        <v>1</v>
      </c>
      <c r="U500" s="360">
        <v>1</v>
      </c>
    </row>
    <row r="501" spans="2:21" s="40" customFormat="1" x14ac:dyDescent="0.3">
      <c r="B501" s="371" t="s">
        <v>218</v>
      </c>
      <c r="C501" s="371" t="s">
        <v>224</v>
      </c>
      <c r="D501" s="371" t="s">
        <v>60</v>
      </c>
      <c r="E501" s="371" t="s">
        <v>923</v>
      </c>
      <c r="F501" s="360">
        <v>73</v>
      </c>
      <c r="G501" s="360">
        <v>0</v>
      </c>
      <c r="H501" s="360">
        <v>2</v>
      </c>
      <c r="I501" s="360">
        <v>23</v>
      </c>
      <c r="J501" s="360">
        <v>6</v>
      </c>
      <c r="K501" s="360">
        <v>19</v>
      </c>
      <c r="L501" s="360">
        <v>7</v>
      </c>
      <c r="M501" s="360">
        <v>0</v>
      </c>
      <c r="N501" s="360">
        <v>0</v>
      </c>
      <c r="O501" s="360">
        <v>1</v>
      </c>
      <c r="P501" s="360">
        <v>0</v>
      </c>
      <c r="Q501" s="360">
        <v>2</v>
      </c>
      <c r="R501" s="360">
        <v>8</v>
      </c>
      <c r="S501" s="360">
        <v>2</v>
      </c>
      <c r="T501" s="360">
        <v>1</v>
      </c>
      <c r="U501" s="360">
        <v>2</v>
      </c>
    </row>
    <row r="502" spans="2:21" s="40" customFormat="1" x14ac:dyDescent="0.3">
      <c r="B502" s="371" t="s">
        <v>218</v>
      </c>
      <c r="C502" s="371" t="s">
        <v>224</v>
      </c>
      <c r="D502" s="371" t="s">
        <v>60</v>
      </c>
      <c r="E502" s="371" t="s">
        <v>924</v>
      </c>
      <c r="F502" s="360">
        <v>25</v>
      </c>
      <c r="G502" s="360">
        <v>0</v>
      </c>
      <c r="H502" s="360">
        <v>0</v>
      </c>
      <c r="I502" s="360">
        <v>8</v>
      </c>
      <c r="J502" s="360">
        <v>7</v>
      </c>
      <c r="K502" s="360">
        <v>4</v>
      </c>
      <c r="L502" s="360">
        <v>2</v>
      </c>
      <c r="M502" s="360">
        <v>0</v>
      </c>
      <c r="N502" s="360">
        <v>2</v>
      </c>
      <c r="O502" s="360">
        <v>0</v>
      </c>
      <c r="P502" s="360">
        <v>0</v>
      </c>
      <c r="Q502" s="360">
        <v>0</v>
      </c>
      <c r="R502" s="360">
        <v>1</v>
      </c>
      <c r="S502" s="360">
        <v>0</v>
      </c>
      <c r="T502" s="360">
        <v>1</v>
      </c>
      <c r="U502" s="360">
        <v>0</v>
      </c>
    </row>
    <row r="503" spans="2:21" s="40" customFormat="1" x14ac:dyDescent="0.3">
      <c r="B503" s="371" t="s">
        <v>218</v>
      </c>
      <c r="C503" s="371" t="s">
        <v>224</v>
      </c>
      <c r="D503" s="371" t="s">
        <v>60</v>
      </c>
      <c r="E503" s="371" t="s">
        <v>925</v>
      </c>
      <c r="F503" s="360">
        <v>27</v>
      </c>
      <c r="G503" s="360">
        <v>0</v>
      </c>
      <c r="H503" s="360">
        <v>0</v>
      </c>
      <c r="I503" s="360">
        <v>11</v>
      </c>
      <c r="J503" s="360">
        <v>1</v>
      </c>
      <c r="K503" s="360">
        <v>5</v>
      </c>
      <c r="L503" s="360">
        <v>1</v>
      </c>
      <c r="M503" s="360">
        <v>0</v>
      </c>
      <c r="N503" s="360">
        <v>0</v>
      </c>
      <c r="O503" s="360">
        <v>0</v>
      </c>
      <c r="P503" s="360">
        <v>0</v>
      </c>
      <c r="Q503" s="360">
        <v>2</v>
      </c>
      <c r="R503" s="360">
        <v>5</v>
      </c>
      <c r="S503" s="360">
        <v>0</v>
      </c>
      <c r="T503" s="360">
        <v>0</v>
      </c>
      <c r="U503" s="360">
        <v>2</v>
      </c>
    </row>
    <row r="504" spans="2:21" s="40" customFormat="1" x14ac:dyDescent="0.3">
      <c r="B504" s="371" t="s">
        <v>218</v>
      </c>
      <c r="C504" s="371" t="s">
        <v>224</v>
      </c>
      <c r="D504" s="371" t="s">
        <v>60</v>
      </c>
      <c r="E504" s="371" t="s">
        <v>2252</v>
      </c>
      <c r="F504" s="360">
        <v>23</v>
      </c>
      <c r="G504" s="360">
        <v>0</v>
      </c>
      <c r="H504" s="360">
        <v>0</v>
      </c>
      <c r="I504" s="360">
        <v>4</v>
      </c>
      <c r="J504" s="360">
        <v>3</v>
      </c>
      <c r="K504" s="360">
        <v>1</v>
      </c>
      <c r="L504" s="360">
        <v>3</v>
      </c>
      <c r="M504" s="360">
        <v>0</v>
      </c>
      <c r="N504" s="360">
        <v>0</v>
      </c>
      <c r="O504" s="360">
        <v>0</v>
      </c>
      <c r="P504" s="360">
        <v>0</v>
      </c>
      <c r="Q504" s="360">
        <v>7</v>
      </c>
      <c r="R504" s="360">
        <v>2</v>
      </c>
      <c r="S504" s="360">
        <v>2</v>
      </c>
      <c r="T504" s="360">
        <v>1</v>
      </c>
      <c r="U504" s="360">
        <v>0</v>
      </c>
    </row>
    <row r="505" spans="2:21" s="40" customFormat="1" x14ac:dyDescent="0.3">
      <c r="B505" s="371" t="s">
        <v>218</v>
      </c>
      <c r="C505" s="371" t="s">
        <v>224</v>
      </c>
      <c r="D505" s="371" t="s">
        <v>60</v>
      </c>
      <c r="E505" s="371" t="s">
        <v>926</v>
      </c>
      <c r="F505" s="360">
        <v>1</v>
      </c>
      <c r="G505" s="360">
        <v>0</v>
      </c>
      <c r="H505" s="360">
        <v>0</v>
      </c>
      <c r="I505" s="360">
        <v>0</v>
      </c>
      <c r="J505" s="360">
        <v>1</v>
      </c>
      <c r="K505" s="360">
        <v>0</v>
      </c>
      <c r="L505" s="360">
        <v>0</v>
      </c>
      <c r="M505" s="360">
        <v>0</v>
      </c>
      <c r="N505" s="360">
        <v>0</v>
      </c>
      <c r="O505" s="360">
        <v>0</v>
      </c>
      <c r="P505" s="360">
        <v>0</v>
      </c>
      <c r="Q505" s="360">
        <v>0</v>
      </c>
      <c r="R505" s="360">
        <v>0</v>
      </c>
      <c r="S505" s="360">
        <v>0</v>
      </c>
      <c r="T505" s="360">
        <v>0</v>
      </c>
      <c r="U505" s="360">
        <v>0</v>
      </c>
    </row>
    <row r="506" spans="2:21" s="40" customFormat="1" x14ac:dyDescent="0.3">
      <c r="B506" s="371" t="s">
        <v>218</v>
      </c>
      <c r="C506" s="371" t="s">
        <v>224</v>
      </c>
      <c r="D506" s="371" t="s">
        <v>60</v>
      </c>
      <c r="E506" s="371" t="s">
        <v>2253</v>
      </c>
      <c r="F506" s="360">
        <v>98</v>
      </c>
      <c r="G506" s="360">
        <v>1</v>
      </c>
      <c r="H506" s="360">
        <v>0</v>
      </c>
      <c r="I506" s="360">
        <v>33</v>
      </c>
      <c r="J506" s="360">
        <v>3</v>
      </c>
      <c r="K506" s="360">
        <v>25</v>
      </c>
      <c r="L506" s="360">
        <v>9</v>
      </c>
      <c r="M506" s="360">
        <v>1</v>
      </c>
      <c r="N506" s="360">
        <v>0</v>
      </c>
      <c r="O506" s="360">
        <v>3</v>
      </c>
      <c r="P506" s="360">
        <v>2</v>
      </c>
      <c r="Q506" s="360">
        <v>3</v>
      </c>
      <c r="R506" s="360">
        <v>8</v>
      </c>
      <c r="S506" s="360">
        <v>3</v>
      </c>
      <c r="T506" s="360">
        <v>5</v>
      </c>
      <c r="U506" s="360">
        <v>2</v>
      </c>
    </row>
    <row r="507" spans="2:21" s="40" customFormat="1" x14ac:dyDescent="0.3">
      <c r="B507" s="371" t="s">
        <v>218</v>
      </c>
      <c r="C507" s="371" t="s">
        <v>224</v>
      </c>
      <c r="D507" s="371" t="s">
        <v>60</v>
      </c>
      <c r="E507" s="371" t="s">
        <v>2713</v>
      </c>
      <c r="F507" s="360">
        <v>3</v>
      </c>
      <c r="G507" s="360">
        <v>0</v>
      </c>
      <c r="H507" s="360">
        <v>0</v>
      </c>
      <c r="I507" s="360">
        <v>3</v>
      </c>
      <c r="J507" s="360">
        <v>0</v>
      </c>
      <c r="K507" s="360">
        <v>0</v>
      </c>
      <c r="L507" s="360">
        <v>0</v>
      </c>
      <c r="M507" s="360">
        <v>0</v>
      </c>
      <c r="N507" s="360">
        <v>0</v>
      </c>
      <c r="O507" s="360">
        <v>0</v>
      </c>
      <c r="P507" s="360">
        <v>0</v>
      </c>
      <c r="Q507" s="360">
        <v>0</v>
      </c>
      <c r="R507" s="360">
        <v>0</v>
      </c>
      <c r="S507" s="360">
        <v>0</v>
      </c>
      <c r="T507" s="360">
        <v>0</v>
      </c>
      <c r="U507" s="360">
        <v>0</v>
      </c>
    </row>
    <row r="508" spans="2:21" s="40" customFormat="1" x14ac:dyDescent="0.3">
      <c r="B508" s="371" t="s">
        <v>218</v>
      </c>
      <c r="C508" s="371" t="s">
        <v>224</v>
      </c>
      <c r="D508" s="371" t="s">
        <v>60</v>
      </c>
      <c r="E508" s="371" t="s">
        <v>927</v>
      </c>
      <c r="F508" s="360">
        <v>23</v>
      </c>
      <c r="G508" s="360">
        <v>0</v>
      </c>
      <c r="H508" s="360">
        <v>0</v>
      </c>
      <c r="I508" s="360">
        <v>7</v>
      </c>
      <c r="J508" s="360">
        <v>2</v>
      </c>
      <c r="K508" s="360">
        <v>2</v>
      </c>
      <c r="L508" s="360">
        <v>0</v>
      </c>
      <c r="M508" s="360">
        <v>0</v>
      </c>
      <c r="N508" s="360">
        <v>0</v>
      </c>
      <c r="O508" s="360">
        <v>0</v>
      </c>
      <c r="P508" s="360">
        <v>1</v>
      </c>
      <c r="Q508" s="360">
        <v>0</v>
      </c>
      <c r="R508" s="360">
        <v>5</v>
      </c>
      <c r="S508" s="360">
        <v>3</v>
      </c>
      <c r="T508" s="360">
        <v>3</v>
      </c>
      <c r="U508" s="360">
        <v>0</v>
      </c>
    </row>
    <row r="509" spans="2:21" s="40" customFormat="1" x14ac:dyDescent="0.3">
      <c r="B509" s="371" t="s">
        <v>218</v>
      </c>
      <c r="C509" s="371" t="s">
        <v>224</v>
      </c>
      <c r="D509" s="371" t="s">
        <v>60</v>
      </c>
      <c r="E509" s="371" t="s">
        <v>928</v>
      </c>
      <c r="F509" s="360">
        <v>23</v>
      </c>
      <c r="G509" s="360">
        <v>0</v>
      </c>
      <c r="H509" s="360">
        <v>0</v>
      </c>
      <c r="I509" s="360">
        <v>10</v>
      </c>
      <c r="J509" s="360">
        <v>1</v>
      </c>
      <c r="K509" s="360">
        <v>4</v>
      </c>
      <c r="L509" s="360">
        <v>0</v>
      </c>
      <c r="M509" s="360">
        <v>1</v>
      </c>
      <c r="N509" s="360">
        <v>0</v>
      </c>
      <c r="O509" s="360">
        <v>0</v>
      </c>
      <c r="P509" s="360">
        <v>0</v>
      </c>
      <c r="Q509" s="360">
        <v>1</v>
      </c>
      <c r="R509" s="360">
        <v>4</v>
      </c>
      <c r="S509" s="360">
        <v>0</v>
      </c>
      <c r="T509" s="360">
        <v>2</v>
      </c>
      <c r="U509" s="360">
        <v>0</v>
      </c>
    </row>
    <row r="510" spans="2:21" s="40" customFormat="1" x14ac:dyDescent="0.3">
      <c r="B510" s="371" t="s">
        <v>218</v>
      </c>
      <c r="C510" s="371" t="s">
        <v>224</v>
      </c>
      <c r="D510" s="371" t="s">
        <v>60</v>
      </c>
      <c r="E510" s="371" t="s">
        <v>929</v>
      </c>
      <c r="F510" s="360">
        <v>190</v>
      </c>
      <c r="G510" s="360">
        <v>0</v>
      </c>
      <c r="H510" s="360">
        <v>0</v>
      </c>
      <c r="I510" s="360">
        <v>120</v>
      </c>
      <c r="J510" s="360">
        <v>8</v>
      </c>
      <c r="K510" s="360">
        <v>20</v>
      </c>
      <c r="L510" s="360">
        <v>2</v>
      </c>
      <c r="M510" s="360">
        <v>0</v>
      </c>
      <c r="N510" s="360">
        <v>4</v>
      </c>
      <c r="O510" s="360">
        <v>0</v>
      </c>
      <c r="P510" s="360">
        <v>0</v>
      </c>
      <c r="Q510" s="360">
        <v>0</v>
      </c>
      <c r="R510" s="360">
        <v>26</v>
      </c>
      <c r="S510" s="360">
        <v>2</v>
      </c>
      <c r="T510" s="360">
        <v>5</v>
      </c>
      <c r="U510" s="360">
        <v>3</v>
      </c>
    </row>
    <row r="511" spans="2:21" s="40" customFormat="1" x14ac:dyDescent="0.3">
      <c r="B511" s="371" t="s">
        <v>218</v>
      </c>
      <c r="C511" s="371" t="s">
        <v>224</v>
      </c>
      <c r="D511" s="371" t="s">
        <v>60</v>
      </c>
      <c r="E511" s="371" t="s">
        <v>2254</v>
      </c>
      <c r="F511" s="360">
        <v>27</v>
      </c>
      <c r="G511" s="360">
        <v>0</v>
      </c>
      <c r="H511" s="360">
        <v>0</v>
      </c>
      <c r="I511" s="360">
        <v>10</v>
      </c>
      <c r="J511" s="360">
        <v>1</v>
      </c>
      <c r="K511" s="360">
        <v>6</v>
      </c>
      <c r="L511" s="360">
        <v>0</v>
      </c>
      <c r="M511" s="360">
        <v>0</v>
      </c>
      <c r="N511" s="360">
        <v>0</v>
      </c>
      <c r="O511" s="360">
        <v>0</v>
      </c>
      <c r="P511" s="360">
        <v>0</v>
      </c>
      <c r="Q511" s="360">
        <v>1</v>
      </c>
      <c r="R511" s="360">
        <v>4</v>
      </c>
      <c r="S511" s="360">
        <v>0</v>
      </c>
      <c r="T511" s="360">
        <v>2</v>
      </c>
      <c r="U511" s="360">
        <v>3</v>
      </c>
    </row>
    <row r="512" spans="2:21" s="40" customFormat="1" x14ac:dyDescent="0.3">
      <c r="B512" s="371" t="s">
        <v>218</v>
      </c>
      <c r="C512" s="371" t="s">
        <v>224</v>
      </c>
      <c r="D512" s="371" t="s">
        <v>60</v>
      </c>
      <c r="E512" s="371" t="s">
        <v>930</v>
      </c>
      <c r="F512" s="360">
        <v>527</v>
      </c>
      <c r="G512" s="360">
        <v>3</v>
      </c>
      <c r="H512" s="360">
        <v>7</v>
      </c>
      <c r="I512" s="360">
        <v>212</v>
      </c>
      <c r="J512" s="360">
        <v>28</v>
      </c>
      <c r="K512" s="360">
        <v>97</v>
      </c>
      <c r="L512" s="360">
        <v>39</v>
      </c>
      <c r="M512" s="360">
        <v>2</v>
      </c>
      <c r="N512" s="360">
        <v>0</v>
      </c>
      <c r="O512" s="360">
        <v>0</v>
      </c>
      <c r="P512" s="360">
        <v>3</v>
      </c>
      <c r="Q512" s="360">
        <v>29</v>
      </c>
      <c r="R512" s="360">
        <v>50</v>
      </c>
      <c r="S512" s="360">
        <v>19</v>
      </c>
      <c r="T512" s="360">
        <v>32</v>
      </c>
      <c r="U512" s="360">
        <v>6</v>
      </c>
    </row>
    <row r="513" spans="2:21" s="40" customFormat="1" x14ac:dyDescent="0.3">
      <c r="B513" s="371" t="s">
        <v>218</v>
      </c>
      <c r="C513" s="371" t="s">
        <v>224</v>
      </c>
      <c r="D513" s="371" t="s">
        <v>60</v>
      </c>
      <c r="E513" s="371" t="s">
        <v>931</v>
      </c>
      <c r="F513" s="360">
        <v>209</v>
      </c>
      <c r="G513" s="360">
        <v>6</v>
      </c>
      <c r="H513" s="360">
        <v>3</v>
      </c>
      <c r="I513" s="360">
        <v>73</v>
      </c>
      <c r="J513" s="360">
        <v>11</v>
      </c>
      <c r="K513" s="360">
        <v>44</v>
      </c>
      <c r="L513" s="360">
        <v>9</v>
      </c>
      <c r="M513" s="360">
        <v>4</v>
      </c>
      <c r="N513" s="360">
        <v>7</v>
      </c>
      <c r="O513" s="360">
        <v>2</v>
      </c>
      <c r="P513" s="360">
        <v>5</v>
      </c>
      <c r="Q513" s="360">
        <v>13</v>
      </c>
      <c r="R513" s="360">
        <v>12</v>
      </c>
      <c r="S513" s="360">
        <v>7</v>
      </c>
      <c r="T513" s="360">
        <v>6</v>
      </c>
      <c r="U513" s="360">
        <v>7</v>
      </c>
    </row>
    <row r="514" spans="2:21" s="40" customFormat="1" x14ac:dyDescent="0.3">
      <c r="B514" s="371" t="s">
        <v>218</v>
      </c>
      <c r="C514" s="371" t="s">
        <v>224</v>
      </c>
      <c r="D514" s="371" t="s">
        <v>60</v>
      </c>
      <c r="E514" s="371" t="s">
        <v>932</v>
      </c>
      <c r="F514" s="360">
        <v>21</v>
      </c>
      <c r="G514" s="360">
        <v>0</v>
      </c>
      <c r="H514" s="360">
        <v>0</v>
      </c>
      <c r="I514" s="360">
        <v>4</v>
      </c>
      <c r="J514" s="360">
        <v>1</v>
      </c>
      <c r="K514" s="360">
        <v>3</v>
      </c>
      <c r="L514" s="360">
        <v>0</v>
      </c>
      <c r="M514" s="360">
        <v>0</v>
      </c>
      <c r="N514" s="360">
        <v>0</v>
      </c>
      <c r="O514" s="360">
        <v>1</v>
      </c>
      <c r="P514" s="360">
        <v>1</v>
      </c>
      <c r="Q514" s="360">
        <v>3</v>
      </c>
      <c r="R514" s="360">
        <v>1</v>
      </c>
      <c r="S514" s="360">
        <v>1</v>
      </c>
      <c r="T514" s="360">
        <v>6</v>
      </c>
      <c r="U514" s="360">
        <v>0</v>
      </c>
    </row>
    <row r="515" spans="2:21" s="40" customFormat="1" x14ac:dyDescent="0.3">
      <c r="B515" s="371" t="s">
        <v>218</v>
      </c>
      <c r="C515" s="371" t="s">
        <v>224</v>
      </c>
      <c r="D515" s="371" t="s">
        <v>60</v>
      </c>
      <c r="E515" s="371" t="s">
        <v>933</v>
      </c>
      <c r="F515" s="360">
        <v>6</v>
      </c>
      <c r="G515" s="360">
        <v>0</v>
      </c>
      <c r="H515" s="360">
        <v>0</v>
      </c>
      <c r="I515" s="360">
        <v>1</v>
      </c>
      <c r="J515" s="360">
        <v>2</v>
      </c>
      <c r="K515" s="360">
        <v>0</v>
      </c>
      <c r="L515" s="360">
        <v>2</v>
      </c>
      <c r="M515" s="360">
        <v>0</v>
      </c>
      <c r="N515" s="360">
        <v>0</v>
      </c>
      <c r="O515" s="360">
        <v>0</v>
      </c>
      <c r="P515" s="360">
        <v>0</v>
      </c>
      <c r="Q515" s="360">
        <v>0</v>
      </c>
      <c r="R515" s="360">
        <v>1</v>
      </c>
      <c r="S515" s="360">
        <v>0</v>
      </c>
      <c r="T515" s="360">
        <v>0</v>
      </c>
      <c r="U515" s="360">
        <v>0</v>
      </c>
    </row>
    <row r="516" spans="2:21" s="40" customFormat="1" x14ac:dyDescent="0.3">
      <c r="B516" s="371" t="s">
        <v>218</v>
      </c>
      <c r="C516" s="371" t="s">
        <v>224</v>
      </c>
      <c r="D516" s="371" t="s">
        <v>60</v>
      </c>
      <c r="E516" s="371" t="s">
        <v>934</v>
      </c>
      <c r="F516" s="360">
        <v>4</v>
      </c>
      <c r="G516" s="360">
        <v>0</v>
      </c>
      <c r="H516" s="360">
        <v>0</v>
      </c>
      <c r="I516" s="360">
        <v>2</v>
      </c>
      <c r="J516" s="360">
        <v>0</v>
      </c>
      <c r="K516" s="360">
        <v>1</v>
      </c>
      <c r="L516" s="360">
        <v>0</v>
      </c>
      <c r="M516" s="360">
        <v>0</v>
      </c>
      <c r="N516" s="360">
        <v>0</v>
      </c>
      <c r="O516" s="360">
        <v>0</v>
      </c>
      <c r="P516" s="360">
        <v>0</v>
      </c>
      <c r="Q516" s="360">
        <v>0</v>
      </c>
      <c r="R516" s="360">
        <v>0</v>
      </c>
      <c r="S516" s="360">
        <v>0</v>
      </c>
      <c r="T516" s="360">
        <v>1</v>
      </c>
      <c r="U516" s="360">
        <v>0</v>
      </c>
    </row>
    <row r="517" spans="2:21" s="40" customFormat="1" x14ac:dyDescent="0.3">
      <c r="B517" s="371" t="s">
        <v>218</v>
      </c>
      <c r="C517" s="371" t="s">
        <v>224</v>
      </c>
      <c r="D517" s="371" t="s">
        <v>60</v>
      </c>
      <c r="E517" s="371" t="s">
        <v>2906</v>
      </c>
      <c r="F517" s="360">
        <v>1</v>
      </c>
      <c r="G517" s="360">
        <v>0</v>
      </c>
      <c r="H517" s="360">
        <v>0</v>
      </c>
      <c r="I517" s="360">
        <v>0</v>
      </c>
      <c r="J517" s="360">
        <v>0</v>
      </c>
      <c r="K517" s="360">
        <v>0</v>
      </c>
      <c r="L517" s="360">
        <v>1</v>
      </c>
      <c r="M517" s="360">
        <v>0</v>
      </c>
      <c r="N517" s="360">
        <v>0</v>
      </c>
      <c r="O517" s="360">
        <v>0</v>
      </c>
      <c r="P517" s="360">
        <v>0</v>
      </c>
      <c r="Q517" s="360">
        <v>0</v>
      </c>
      <c r="R517" s="360">
        <v>0</v>
      </c>
      <c r="S517" s="360">
        <v>0</v>
      </c>
      <c r="T517" s="360">
        <v>0</v>
      </c>
      <c r="U517" s="360">
        <v>0</v>
      </c>
    </row>
    <row r="518" spans="2:21" s="40" customFormat="1" x14ac:dyDescent="0.3">
      <c r="B518" s="371" t="s">
        <v>218</v>
      </c>
      <c r="C518" s="371" t="s">
        <v>224</v>
      </c>
      <c r="D518" s="371" t="s">
        <v>60</v>
      </c>
      <c r="E518" s="371" t="s">
        <v>2714</v>
      </c>
      <c r="F518" s="360">
        <v>1</v>
      </c>
      <c r="G518" s="360">
        <v>0</v>
      </c>
      <c r="H518" s="360">
        <v>0</v>
      </c>
      <c r="I518" s="360">
        <v>1</v>
      </c>
      <c r="J518" s="360">
        <v>0</v>
      </c>
      <c r="K518" s="360">
        <v>0</v>
      </c>
      <c r="L518" s="360">
        <v>0</v>
      </c>
      <c r="M518" s="360">
        <v>0</v>
      </c>
      <c r="N518" s="360">
        <v>0</v>
      </c>
      <c r="O518" s="360">
        <v>0</v>
      </c>
      <c r="P518" s="360">
        <v>0</v>
      </c>
      <c r="Q518" s="360">
        <v>0</v>
      </c>
      <c r="R518" s="360">
        <v>0</v>
      </c>
      <c r="S518" s="360">
        <v>0</v>
      </c>
      <c r="T518" s="360">
        <v>0</v>
      </c>
      <c r="U518" s="360">
        <v>0</v>
      </c>
    </row>
    <row r="519" spans="2:21" s="40" customFormat="1" x14ac:dyDescent="0.3">
      <c r="B519" s="371" t="s">
        <v>218</v>
      </c>
      <c r="C519" s="371" t="s">
        <v>224</v>
      </c>
      <c r="D519" s="371" t="s">
        <v>60</v>
      </c>
      <c r="E519" s="371" t="s">
        <v>2907</v>
      </c>
      <c r="F519" s="360">
        <v>5</v>
      </c>
      <c r="G519" s="360">
        <v>0</v>
      </c>
      <c r="H519" s="360">
        <v>0</v>
      </c>
      <c r="I519" s="360">
        <v>0</v>
      </c>
      <c r="J519" s="360">
        <v>3</v>
      </c>
      <c r="K519" s="360">
        <v>1</v>
      </c>
      <c r="L519" s="360">
        <v>0</v>
      </c>
      <c r="M519" s="360">
        <v>0</v>
      </c>
      <c r="N519" s="360">
        <v>0</v>
      </c>
      <c r="O519" s="360">
        <v>0</v>
      </c>
      <c r="P519" s="360">
        <v>0</v>
      </c>
      <c r="Q519" s="360">
        <v>1</v>
      </c>
      <c r="R519" s="360">
        <v>0</v>
      </c>
      <c r="S519" s="360">
        <v>0</v>
      </c>
      <c r="T519" s="360">
        <v>0</v>
      </c>
      <c r="U519" s="360">
        <v>0</v>
      </c>
    </row>
    <row r="520" spans="2:21" s="40" customFormat="1" x14ac:dyDescent="0.3">
      <c r="B520" s="371" t="s">
        <v>218</v>
      </c>
      <c r="C520" s="371" t="s">
        <v>224</v>
      </c>
      <c r="D520" s="371" t="s">
        <v>60</v>
      </c>
      <c r="E520" s="371" t="s">
        <v>2256</v>
      </c>
      <c r="F520" s="360">
        <v>5</v>
      </c>
      <c r="G520" s="360">
        <v>0</v>
      </c>
      <c r="H520" s="360">
        <v>0</v>
      </c>
      <c r="I520" s="360">
        <v>0</v>
      </c>
      <c r="J520" s="360">
        <v>0</v>
      </c>
      <c r="K520" s="360">
        <v>1</v>
      </c>
      <c r="L520" s="360">
        <v>2</v>
      </c>
      <c r="M520" s="360">
        <v>0</v>
      </c>
      <c r="N520" s="360">
        <v>1</v>
      </c>
      <c r="O520" s="360">
        <v>0</v>
      </c>
      <c r="P520" s="360">
        <v>0</v>
      </c>
      <c r="Q520" s="360">
        <v>0</v>
      </c>
      <c r="R520" s="360">
        <v>1</v>
      </c>
      <c r="S520" s="360">
        <v>0</v>
      </c>
      <c r="T520" s="360">
        <v>0</v>
      </c>
      <c r="U520" s="360">
        <v>0</v>
      </c>
    </row>
    <row r="521" spans="2:21" s="40" customFormat="1" x14ac:dyDescent="0.3">
      <c r="B521" s="371" t="s">
        <v>218</v>
      </c>
      <c r="C521" s="371" t="s">
        <v>224</v>
      </c>
      <c r="D521" s="371" t="s">
        <v>60</v>
      </c>
      <c r="E521" s="371" t="s">
        <v>3762</v>
      </c>
      <c r="F521" s="360">
        <v>1</v>
      </c>
      <c r="G521" s="360">
        <v>0</v>
      </c>
      <c r="H521" s="360">
        <v>0</v>
      </c>
      <c r="I521" s="360">
        <v>0</v>
      </c>
      <c r="J521" s="360">
        <v>0</v>
      </c>
      <c r="K521" s="360">
        <v>0</v>
      </c>
      <c r="L521" s="360">
        <v>0</v>
      </c>
      <c r="M521" s="360">
        <v>0</v>
      </c>
      <c r="N521" s="360">
        <v>0</v>
      </c>
      <c r="O521" s="360">
        <v>0</v>
      </c>
      <c r="P521" s="360">
        <v>0</v>
      </c>
      <c r="Q521" s="360">
        <v>0</v>
      </c>
      <c r="R521" s="360">
        <v>1</v>
      </c>
      <c r="S521" s="360">
        <v>0</v>
      </c>
      <c r="T521" s="360">
        <v>0</v>
      </c>
      <c r="U521" s="360">
        <v>0</v>
      </c>
    </row>
    <row r="522" spans="2:21" s="40" customFormat="1" x14ac:dyDescent="0.3">
      <c r="B522" s="371" t="s">
        <v>218</v>
      </c>
      <c r="C522" s="371" t="s">
        <v>224</v>
      </c>
      <c r="D522" s="371" t="s">
        <v>60</v>
      </c>
      <c r="E522" s="371" t="s">
        <v>1916</v>
      </c>
      <c r="F522" s="360">
        <v>2</v>
      </c>
      <c r="G522" s="360">
        <v>0</v>
      </c>
      <c r="H522" s="360">
        <v>0</v>
      </c>
      <c r="I522" s="360">
        <v>0</v>
      </c>
      <c r="J522" s="360">
        <v>0</v>
      </c>
      <c r="K522" s="360">
        <v>2</v>
      </c>
      <c r="L522" s="360">
        <v>0</v>
      </c>
      <c r="M522" s="360">
        <v>0</v>
      </c>
      <c r="N522" s="360">
        <v>0</v>
      </c>
      <c r="O522" s="360">
        <v>0</v>
      </c>
      <c r="P522" s="360">
        <v>0</v>
      </c>
      <c r="Q522" s="360">
        <v>0</v>
      </c>
      <c r="R522" s="360">
        <v>0</v>
      </c>
      <c r="S522" s="360">
        <v>0</v>
      </c>
      <c r="T522" s="360">
        <v>0</v>
      </c>
      <c r="U522" s="360">
        <v>0</v>
      </c>
    </row>
    <row r="523" spans="2:21" s="40" customFormat="1" x14ac:dyDescent="0.3">
      <c r="B523" s="371" t="s">
        <v>218</v>
      </c>
      <c r="C523" s="371" t="s">
        <v>224</v>
      </c>
      <c r="D523" s="371" t="s">
        <v>60</v>
      </c>
      <c r="E523" s="371" t="s">
        <v>2715</v>
      </c>
      <c r="F523" s="360">
        <v>1</v>
      </c>
      <c r="G523" s="360">
        <v>0</v>
      </c>
      <c r="H523" s="360">
        <v>0</v>
      </c>
      <c r="I523" s="360">
        <v>0</v>
      </c>
      <c r="J523" s="360">
        <v>0</v>
      </c>
      <c r="K523" s="360">
        <v>1</v>
      </c>
      <c r="L523" s="360">
        <v>0</v>
      </c>
      <c r="M523" s="360">
        <v>0</v>
      </c>
      <c r="N523" s="360">
        <v>0</v>
      </c>
      <c r="O523" s="360">
        <v>0</v>
      </c>
      <c r="P523" s="360">
        <v>0</v>
      </c>
      <c r="Q523" s="360">
        <v>0</v>
      </c>
      <c r="R523" s="360">
        <v>0</v>
      </c>
      <c r="S523" s="360">
        <v>0</v>
      </c>
      <c r="T523" s="360">
        <v>0</v>
      </c>
      <c r="U523" s="360">
        <v>0</v>
      </c>
    </row>
    <row r="524" spans="2:21" s="40" customFormat="1" x14ac:dyDescent="0.3">
      <c r="B524" s="371" t="s">
        <v>218</v>
      </c>
      <c r="C524" s="371" t="s">
        <v>224</v>
      </c>
      <c r="D524" s="371" t="s">
        <v>60</v>
      </c>
      <c r="E524" s="371" t="s">
        <v>935</v>
      </c>
      <c r="F524" s="360">
        <v>8</v>
      </c>
      <c r="G524" s="360">
        <v>0</v>
      </c>
      <c r="H524" s="360">
        <v>0</v>
      </c>
      <c r="I524" s="360">
        <v>2</v>
      </c>
      <c r="J524" s="360">
        <v>1</v>
      </c>
      <c r="K524" s="360">
        <v>0</v>
      </c>
      <c r="L524" s="360">
        <v>1</v>
      </c>
      <c r="M524" s="360">
        <v>0</v>
      </c>
      <c r="N524" s="360">
        <v>0</v>
      </c>
      <c r="O524" s="360">
        <v>0</v>
      </c>
      <c r="P524" s="360">
        <v>0</v>
      </c>
      <c r="Q524" s="360">
        <v>0</v>
      </c>
      <c r="R524" s="360">
        <v>1</v>
      </c>
      <c r="S524" s="360">
        <v>0</v>
      </c>
      <c r="T524" s="360">
        <v>3</v>
      </c>
      <c r="U524" s="360">
        <v>0</v>
      </c>
    </row>
    <row r="525" spans="2:21" s="40" customFormat="1" x14ac:dyDescent="0.3">
      <c r="B525" s="371" t="s">
        <v>218</v>
      </c>
      <c r="C525" s="371" t="s">
        <v>224</v>
      </c>
      <c r="D525" s="371" t="s">
        <v>60</v>
      </c>
      <c r="E525" s="371" t="s">
        <v>1917</v>
      </c>
      <c r="F525" s="360">
        <v>4</v>
      </c>
      <c r="G525" s="360">
        <v>0</v>
      </c>
      <c r="H525" s="360">
        <v>1</v>
      </c>
      <c r="I525" s="360">
        <v>0</v>
      </c>
      <c r="J525" s="360">
        <v>0</v>
      </c>
      <c r="K525" s="360">
        <v>0</v>
      </c>
      <c r="L525" s="360">
        <v>0</v>
      </c>
      <c r="M525" s="360">
        <v>0</v>
      </c>
      <c r="N525" s="360">
        <v>0</v>
      </c>
      <c r="O525" s="360">
        <v>0</v>
      </c>
      <c r="P525" s="360">
        <v>0</v>
      </c>
      <c r="Q525" s="360">
        <v>1</v>
      </c>
      <c r="R525" s="360">
        <v>1</v>
      </c>
      <c r="S525" s="360">
        <v>0</v>
      </c>
      <c r="T525" s="360">
        <v>1</v>
      </c>
      <c r="U525" s="360">
        <v>0</v>
      </c>
    </row>
    <row r="526" spans="2:21" s="40" customFormat="1" x14ac:dyDescent="0.3">
      <c r="B526" s="371" t="s">
        <v>218</v>
      </c>
      <c r="C526" s="371" t="s">
        <v>224</v>
      </c>
      <c r="D526" s="371" t="s">
        <v>60</v>
      </c>
      <c r="E526" s="371" t="s">
        <v>3160</v>
      </c>
      <c r="F526" s="360">
        <v>2</v>
      </c>
      <c r="G526" s="360">
        <v>0</v>
      </c>
      <c r="H526" s="360">
        <v>0</v>
      </c>
      <c r="I526" s="360">
        <v>0</v>
      </c>
      <c r="J526" s="360">
        <v>0</v>
      </c>
      <c r="K526" s="360">
        <v>0</v>
      </c>
      <c r="L526" s="360">
        <v>0</v>
      </c>
      <c r="M526" s="360">
        <v>0</v>
      </c>
      <c r="N526" s="360">
        <v>0</v>
      </c>
      <c r="O526" s="360">
        <v>0</v>
      </c>
      <c r="P526" s="360">
        <v>0</v>
      </c>
      <c r="Q526" s="360">
        <v>0</v>
      </c>
      <c r="R526" s="360">
        <v>0</v>
      </c>
      <c r="S526" s="360">
        <v>0</v>
      </c>
      <c r="T526" s="360">
        <v>1</v>
      </c>
      <c r="U526" s="360">
        <v>1</v>
      </c>
    </row>
    <row r="527" spans="2:21" s="40" customFormat="1" x14ac:dyDescent="0.3">
      <c r="B527" s="371" t="s">
        <v>218</v>
      </c>
      <c r="C527" s="371" t="s">
        <v>224</v>
      </c>
      <c r="D527" s="371" t="s">
        <v>60</v>
      </c>
      <c r="E527" s="371" t="s">
        <v>3228</v>
      </c>
      <c r="F527" s="360">
        <v>3</v>
      </c>
      <c r="G527" s="360">
        <v>0</v>
      </c>
      <c r="H527" s="360">
        <v>0</v>
      </c>
      <c r="I527" s="360">
        <v>0</v>
      </c>
      <c r="J527" s="360">
        <v>1</v>
      </c>
      <c r="K527" s="360">
        <v>1</v>
      </c>
      <c r="L527" s="360">
        <v>0</v>
      </c>
      <c r="M527" s="360">
        <v>0</v>
      </c>
      <c r="N527" s="360">
        <v>0</v>
      </c>
      <c r="O527" s="360">
        <v>0</v>
      </c>
      <c r="P527" s="360">
        <v>0</v>
      </c>
      <c r="Q527" s="360">
        <v>0</v>
      </c>
      <c r="R527" s="360">
        <v>1</v>
      </c>
      <c r="S527" s="360">
        <v>0</v>
      </c>
      <c r="T527" s="360">
        <v>0</v>
      </c>
      <c r="U527" s="360">
        <v>0</v>
      </c>
    </row>
    <row r="528" spans="2:21" s="40" customFormat="1" x14ac:dyDescent="0.3">
      <c r="B528" s="371" t="s">
        <v>218</v>
      </c>
      <c r="C528" s="371" t="s">
        <v>224</v>
      </c>
      <c r="D528" s="371" t="s">
        <v>60</v>
      </c>
      <c r="E528" s="371" t="s">
        <v>936</v>
      </c>
      <c r="F528" s="360">
        <v>11</v>
      </c>
      <c r="G528" s="360">
        <v>0</v>
      </c>
      <c r="H528" s="360">
        <v>1</v>
      </c>
      <c r="I528" s="360">
        <v>3</v>
      </c>
      <c r="J528" s="360">
        <v>0</v>
      </c>
      <c r="K528" s="360">
        <v>1</v>
      </c>
      <c r="L528" s="360">
        <v>3</v>
      </c>
      <c r="M528" s="360">
        <v>0</v>
      </c>
      <c r="N528" s="360">
        <v>0</v>
      </c>
      <c r="O528" s="360">
        <v>0</v>
      </c>
      <c r="P528" s="360">
        <v>0</v>
      </c>
      <c r="Q528" s="360">
        <v>0</v>
      </c>
      <c r="R528" s="360">
        <v>1</v>
      </c>
      <c r="S528" s="360">
        <v>0</v>
      </c>
      <c r="T528" s="360">
        <v>1</v>
      </c>
      <c r="U528" s="360">
        <v>1</v>
      </c>
    </row>
    <row r="529" spans="2:21" s="40" customFormat="1" x14ac:dyDescent="0.3">
      <c r="B529" s="371" t="s">
        <v>218</v>
      </c>
      <c r="C529" s="371" t="s">
        <v>224</v>
      </c>
      <c r="D529" s="371" t="s">
        <v>60</v>
      </c>
      <c r="E529" s="371" t="s">
        <v>937</v>
      </c>
      <c r="F529" s="360">
        <v>7</v>
      </c>
      <c r="G529" s="360">
        <v>0</v>
      </c>
      <c r="H529" s="360">
        <v>0</v>
      </c>
      <c r="I529" s="360">
        <v>0</v>
      </c>
      <c r="J529" s="360">
        <v>0</v>
      </c>
      <c r="K529" s="360">
        <v>3</v>
      </c>
      <c r="L529" s="360">
        <v>0</v>
      </c>
      <c r="M529" s="360">
        <v>0</v>
      </c>
      <c r="N529" s="360">
        <v>0</v>
      </c>
      <c r="O529" s="360">
        <v>0</v>
      </c>
      <c r="P529" s="360">
        <v>0</v>
      </c>
      <c r="Q529" s="360">
        <v>0</v>
      </c>
      <c r="R529" s="360">
        <v>0</v>
      </c>
      <c r="S529" s="360">
        <v>0</v>
      </c>
      <c r="T529" s="360">
        <v>4</v>
      </c>
      <c r="U529" s="360">
        <v>0</v>
      </c>
    </row>
    <row r="530" spans="2:21" s="40" customFormat="1" x14ac:dyDescent="0.3">
      <c r="B530" s="371" t="s">
        <v>218</v>
      </c>
      <c r="C530" s="371" t="s">
        <v>224</v>
      </c>
      <c r="D530" s="371" t="s">
        <v>60</v>
      </c>
      <c r="E530" s="371" t="s">
        <v>938</v>
      </c>
      <c r="F530" s="360">
        <v>6</v>
      </c>
      <c r="G530" s="360">
        <v>0</v>
      </c>
      <c r="H530" s="360">
        <v>0</v>
      </c>
      <c r="I530" s="360">
        <v>1</v>
      </c>
      <c r="J530" s="360">
        <v>1</v>
      </c>
      <c r="K530" s="360">
        <v>1</v>
      </c>
      <c r="L530" s="360">
        <v>0</v>
      </c>
      <c r="M530" s="360">
        <v>0</v>
      </c>
      <c r="N530" s="360">
        <v>0</v>
      </c>
      <c r="O530" s="360">
        <v>1</v>
      </c>
      <c r="P530" s="360">
        <v>0</v>
      </c>
      <c r="Q530" s="360">
        <v>0</v>
      </c>
      <c r="R530" s="360">
        <v>0</v>
      </c>
      <c r="S530" s="360">
        <v>0</v>
      </c>
      <c r="T530" s="360">
        <v>1</v>
      </c>
      <c r="U530" s="360">
        <v>1</v>
      </c>
    </row>
    <row r="531" spans="2:21" s="40" customFormat="1" x14ac:dyDescent="0.3">
      <c r="B531" s="371" t="s">
        <v>218</v>
      </c>
      <c r="C531" s="371" t="s">
        <v>224</v>
      </c>
      <c r="D531" s="371" t="s">
        <v>60</v>
      </c>
      <c r="E531" s="371" t="s">
        <v>939</v>
      </c>
      <c r="F531" s="360">
        <v>15</v>
      </c>
      <c r="G531" s="360">
        <v>0</v>
      </c>
      <c r="H531" s="360">
        <v>0</v>
      </c>
      <c r="I531" s="360">
        <v>6</v>
      </c>
      <c r="J531" s="360">
        <v>2</v>
      </c>
      <c r="K531" s="360">
        <v>3</v>
      </c>
      <c r="L531" s="360">
        <v>1</v>
      </c>
      <c r="M531" s="360">
        <v>0</v>
      </c>
      <c r="N531" s="360">
        <v>0</v>
      </c>
      <c r="O531" s="360">
        <v>0</v>
      </c>
      <c r="P531" s="360">
        <v>0</v>
      </c>
      <c r="Q531" s="360">
        <v>1</v>
      </c>
      <c r="R531" s="360">
        <v>1</v>
      </c>
      <c r="S531" s="360">
        <v>0</v>
      </c>
      <c r="T531" s="360">
        <v>0</v>
      </c>
      <c r="U531" s="360">
        <v>1</v>
      </c>
    </row>
    <row r="532" spans="2:21" s="40" customFormat="1" x14ac:dyDescent="0.3">
      <c r="B532" s="371" t="s">
        <v>218</v>
      </c>
      <c r="C532" s="371" t="s">
        <v>224</v>
      </c>
      <c r="D532" s="371" t="s">
        <v>60</v>
      </c>
      <c r="E532" s="371" t="s">
        <v>2257</v>
      </c>
      <c r="F532" s="360">
        <v>449</v>
      </c>
      <c r="G532" s="360">
        <v>1</v>
      </c>
      <c r="H532" s="360">
        <v>3</v>
      </c>
      <c r="I532" s="360">
        <v>165</v>
      </c>
      <c r="J532" s="360">
        <v>18</v>
      </c>
      <c r="K532" s="360">
        <v>92</v>
      </c>
      <c r="L532" s="360">
        <v>27</v>
      </c>
      <c r="M532" s="360">
        <v>2</v>
      </c>
      <c r="N532" s="360">
        <v>2</v>
      </c>
      <c r="O532" s="360">
        <v>2</v>
      </c>
      <c r="P532" s="360">
        <v>0</v>
      </c>
      <c r="Q532" s="360">
        <v>18</v>
      </c>
      <c r="R532" s="360">
        <v>42</v>
      </c>
      <c r="S532" s="360">
        <v>17</v>
      </c>
      <c r="T532" s="360">
        <v>49</v>
      </c>
      <c r="U532" s="360">
        <v>11</v>
      </c>
    </row>
    <row r="533" spans="2:21" s="40" customFormat="1" x14ac:dyDescent="0.3">
      <c r="B533" s="371" t="s">
        <v>218</v>
      </c>
      <c r="C533" s="371" t="s">
        <v>224</v>
      </c>
      <c r="D533" s="371" t="s">
        <v>60</v>
      </c>
      <c r="E533" s="371" t="s">
        <v>940</v>
      </c>
      <c r="F533" s="360">
        <v>1</v>
      </c>
      <c r="G533" s="360">
        <v>0</v>
      </c>
      <c r="H533" s="360">
        <v>0</v>
      </c>
      <c r="I533" s="360">
        <v>1</v>
      </c>
      <c r="J533" s="360">
        <v>0</v>
      </c>
      <c r="K533" s="360">
        <v>0</v>
      </c>
      <c r="L533" s="360">
        <v>0</v>
      </c>
      <c r="M533" s="360">
        <v>0</v>
      </c>
      <c r="N533" s="360">
        <v>0</v>
      </c>
      <c r="O533" s="360">
        <v>0</v>
      </c>
      <c r="P533" s="360">
        <v>0</v>
      </c>
      <c r="Q533" s="360">
        <v>0</v>
      </c>
      <c r="R533" s="360">
        <v>0</v>
      </c>
      <c r="S533" s="360">
        <v>0</v>
      </c>
      <c r="T533" s="360">
        <v>0</v>
      </c>
      <c r="U533" s="360">
        <v>0</v>
      </c>
    </row>
    <row r="534" spans="2:21" s="40" customFormat="1" x14ac:dyDescent="0.3">
      <c r="B534" s="371" t="s">
        <v>218</v>
      </c>
      <c r="C534" s="371" t="s">
        <v>224</v>
      </c>
      <c r="D534" s="371" t="s">
        <v>60</v>
      </c>
      <c r="E534" s="371" t="s">
        <v>2258</v>
      </c>
      <c r="F534" s="360">
        <v>2</v>
      </c>
      <c r="G534" s="360">
        <v>0</v>
      </c>
      <c r="H534" s="360">
        <v>0</v>
      </c>
      <c r="I534" s="360">
        <v>0</v>
      </c>
      <c r="J534" s="360">
        <v>2</v>
      </c>
      <c r="K534" s="360">
        <v>0</v>
      </c>
      <c r="L534" s="360">
        <v>0</v>
      </c>
      <c r="M534" s="360">
        <v>0</v>
      </c>
      <c r="N534" s="360">
        <v>0</v>
      </c>
      <c r="O534" s="360">
        <v>0</v>
      </c>
      <c r="P534" s="360">
        <v>0</v>
      </c>
      <c r="Q534" s="360">
        <v>0</v>
      </c>
      <c r="R534" s="360">
        <v>0</v>
      </c>
      <c r="S534" s="360">
        <v>0</v>
      </c>
      <c r="T534" s="360">
        <v>0</v>
      </c>
      <c r="U534" s="360">
        <v>0</v>
      </c>
    </row>
    <row r="535" spans="2:21" s="40" customFormat="1" x14ac:dyDescent="0.3">
      <c r="B535" s="371" t="s">
        <v>218</v>
      </c>
      <c r="C535" s="371" t="s">
        <v>224</v>
      </c>
      <c r="D535" s="371" t="s">
        <v>60</v>
      </c>
      <c r="E535" s="371" t="s">
        <v>2909</v>
      </c>
      <c r="F535" s="360">
        <v>6</v>
      </c>
      <c r="G535" s="360">
        <v>0</v>
      </c>
      <c r="H535" s="360">
        <v>0</v>
      </c>
      <c r="I535" s="360">
        <v>3</v>
      </c>
      <c r="J535" s="360">
        <v>0</v>
      </c>
      <c r="K535" s="360">
        <v>3</v>
      </c>
      <c r="L535" s="360">
        <v>0</v>
      </c>
      <c r="M535" s="360">
        <v>0</v>
      </c>
      <c r="N535" s="360">
        <v>0</v>
      </c>
      <c r="O535" s="360">
        <v>0</v>
      </c>
      <c r="P535" s="360">
        <v>0</v>
      </c>
      <c r="Q535" s="360">
        <v>0</v>
      </c>
      <c r="R535" s="360">
        <v>0</v>
      </c>
      <c r="S535" s="360">
        <v>0</v>
      </c>
      <c r="T535" s="360">
        <v>0</v>
      </c>
      <c r="U535" s="360">
        <v>0</v>
      </c>
    </row>
    <row r="536" spans="2:21" s="40" customFormat="1" x14ac:dyDescent="0.3">
      <c r="B536" s="371" t="s">
        <v>218</v>
      </c>
      <c r="C536" s="371" t="s">
        <v>224</v>
      </c>
      <c r="D536" s="371" t="s">
        <v>60</v>
      </c>
      <c r="E536" s="371" t="s">
        <v>1918</v>
      </c>
      <c r="F536" s="360">
        <v>9</v>
      </c>
      <c r="G536" s="360">
        <v>0</v>
      </c>
      <c r="H536" s="360">
        <v>0</v>
      </c>
      <c r="I536" s="360">
        <v>2</v>
      </c>
      <c r="J536" s="360">
        <v>3</v>
      </c>
      <c r="K536" s="360">
        <v>2</v>
      </c>
      <c r="L536" s="360">
        <v>2</v>
      </c>
      <c r="M536" s="360">
        <v>0</v>
      </c>
      <c r="N536" s="360">
        <v>0</v>
      </c>
      <c r="O536" s="360">
        <v>0</v>
      </c>
      <c r="P536" s="360">
        <v>0</v>
      </c>
      <c r="Q536" s="360">
        <v>0</v>
      </c>
      <c r="R536" s="360">
        <v>0</v>
      </c>
      <c r="S536" s="360">
        <v>0</v>
      </c>
      <c r="T536" s="360">
        <v>0</v>
      </c>
      <c r="U536" s="360">
        <v>0</v>
      </c>
    </row>
    <row r="537" spans="2:21" s="40" customFormat="1" x14ac:dyDescent="0.3">
      <c r="B537" s="371" t="s">
        <v>218</v>
      </c>
      <c r="C537" s="371" t="s">
        <v>224</v>
      </c>
      <c r="D537" s="371" t="s">
        <v>60</v>
      </c>
      <c r="E537" s="371" t="s">
        <v>2716</v>
      </c>
      <c r="F537" s="360">
        <v>3</v>
      </c>
      <c r="G537" s="360">
        <v>0</v>
      </c>
      <c r="H537" s="360">
        <v>0</v>
      </c>
      <c r="I537" s="360">
        <v>1</v>
      </c>
      <c r="J537" s="360">
        <v>0</v>
      </c>
      <c r="K537" s="360">
        <v>1</v>
      </c>
      <c r="L537" s="360">
        <v>0</v>
      </c>
      <c r="M537" s="360">
        <v>0</v>
      </c>
      <c r="N537" s="360">
        <v>0</v>
      </c>
      <c r="O537" s="360">
        <v>0</v>
      </c>
      <c r="P537" s="360">
        <v>0</v>
      </c>
      <c r="Q537" s="360">
        <v>0</v>
      </c>
      <c r="R537" s="360">
        <v>1</v>
      </c>
      <c r="S537" s="360">
        <v>0</v>
      </c>
      <c r="T537" s="360">
        <v>0</v>
      </c>
      <c r="U537" s="360">
        <v>0</v>
      </c>
    </row>
    <row r="538" spans="2:21" s="40" customFormat="1" x14ac:dyDescent="0.3">
      <c r="B538" s="371" t="s">
        <v>218</v>
      </c>
      <c r="C538" s="371" t="s">
        <v>224</v>
      </c>
      <c r="D538" s="371" t="s">
        <v>60</v>
      </c>
      <c r="E538" s="371" t="s">
        <v>2259</v>
      </c>
      <c r="F538" s="360">
        <v>426</v>
      </c>
      <c r="G538" s="360">
        <v>0</v>
      </c>
      <c r="H538" s="360">
        <v>5</v>
      </c>
      <c r="I538" s="360">
        <v>102</v>
      </c>
      <c r="J538" s="360">
        <v>28</v>
      </c>
      <c r="K538" s="360">
        <v>88</v>
      </c>
      <c r="L538" s="360">
        <v>22</v>
      </c>
      <c r="M538" s="360">
        <v>3</v>
      </c>
      <c r="N538" s="360">
        <v>0</v>
      </c>
      <c r="O538" s="360">
        <v>5</v>
      </c>
      <c r="P538" s="360">
        <v>5</v>
      </c>
      <c r="Q538" s="360">
        <v>17</v>
      </c>
      <c r="R538" s="360">
        <v>53</v>
      </c>
      <c r="S538" s="360">
        <v>13</v>
      </c>
      <c r="T538" s="360">
        <v>78</v>
      </c>
      <c r="U538" s="360">
        <v>7</v>
      </c>
    </row>
    <row r="539" spans="2:21" s="40" customFormat="1" x14ac:dyDescent="0.3">
      <c r="B539" s="371" t="s">
        <v>218</v>
      </c>
      <c r="C539" s="371" t="s">
        <v>224</v>
      </c>
      <c r="D539" s="371" t="s">
        <v>60</v>
      </c>
      <c r="E539" s="371" t="s">
        <v>941</v>
      </c>
      <c r="F539" s="360">
        <v>197</v>
      </c>
      <c r="G539" s="360">
        <v>6</v>
      </c>
      <c r="H539" s="360">
        <v>4</v>
      </c>
      <c r="I539" s="360">
        <v>49</v>
      </c>
      <c r="J539" s="360">
        <v>30</v>
      </c>
      <c r="K539" s="360">
        <v>43</v>
      </c>
      <c r="L539" s="360">
        <v>6</v>
      </c>
      <c r="M539" s="360">
        <v>4</v>
      </c>
      <c r="N539" s="360">
        <v>4</v>
      </c>
      <c r="O539" s="360">
        <v>0</v>
      </c>
      <c r="P539" s="360">
        <v>0</v>
      </c>
      <c r="Q539" s="360">
        <v>6</v>
      </c>
      <c r="R539" s="360">
        <v>21</v>
      </c>
      <c r="S539" s="360">
        <v>11</v>
      </c>
      <c r="T539" s="360">
        <v>7</v>
      </c>
      <c r="U539" s="360">
        <v>6</v>
      </c>
    </row>
    <row r="540" spans="2:21" s="40" customFormat="1" x14ac:dyDescent="0.3">
      <c r="B540" s="371" t="s">
        <v>218</v>
      </c>
      <c r="C540" s="371" t="s">
        <v>224</v>
      </c>
      <c r="D540" s="371" t="s">
        <v>60</v>
      </c>
      <c r="E540" s="371" t="s">
        <v>2260</v>
      </c>
      <c r="F540" s="360">
        <v>124</v>
      </c>
      <c r="G540" s="360">
        <v>1</v>
      </c>
      <c r="H540" s="360">
        <v>0</v>
      </c>
      <c r="I540" s="360">
        <v>41</v>
      </c>
      <c r="J540" s="360">
        <v>5</v>
      </c>
      <c r="K540" s="360">
        <v>34</v>
      </c>
      <c r="L540" s="360">
        <v>6</v>
      </c>
      <c r="M540" s="360">
        <v>0</v>
      </c>
      <c r="N540" s="360">
        <v>0</v>
      </c>
      <c r="O540" s="360">
        <v>1</v>
      </c>
      <c r="P540" s="360">
        <v>0</v>
      </c>
      <c r="Q540" s="360">
        <v>6</v>
      </c>
      <c r="R540" s="360">
        <v>17</v>
      </c>
      <c r="S540" s="360">
        <v>5</v>
      </c>
      <c r="T540" s="360">
        <v>7</v>
      </c>
      <c r="U540" s="360">
        <v>1</v>
      </c>
    </row>
    <row r="541" spans="2:21" s="40" customFormat="1" x14ac:dyDescent="0.3">
      <c r="B541" s="371" t="s">
        <v>218</v>
      </c>
      <c r="C541" s="371" t="s">
        <v>224</v>
      </c>
      <c r="D541" s="371" t="s">
        <v>60</v>
      </c>
      <c r="E541" s="371" t="s">
        <v>942</v>
      </c>
      <c r="F541" s="360">
        <v>1</v>
      </c>
      <c r="G541" s="360">
        <v>0</v>
      </c>
      <c r="H541" s="360">
        <v>0</v>
      </c>
      <c r="I541" s="360">
        <v>1</v>
      </c>
      <c r="J541" s="360">
        <v>0</v>
      </c>
      <c r="K541" s="360">
        <v>0</v>
      </c>
      <c r="L541" s="360">
        <v>0</v>
      </c>
      <c r="M541" s="360">
        <v>0</v>
      </c>
      <c r="N541" s="360">
        <v>0</v>
      </c>
      <c r="O541" s="360">
        <v>0</v>
      </c>
      <c r="P541" s="360">
        <v>0</v>
      </c>
      <c r="Q541" s="360">
        <v>0</v>
      </c>
      <c r="R541" s="360">
        <v>0</v>
      </c>
      <c r="S541" s="360">
        <v>0</v>
      </c>
      <c r="T541" s="360">
        <v>0</v>
      </c>
      <c r="U541" s="360">
        <v>0</v>
      </c>
    </row>
    <row r="542" spans="2:21" s="40" customFormat="1" x14ac:dyDescent="0.3">
      <c r="B542" s="371" t="s">
        <v>218</v>
      </c>
      <c r="C542" s="371" t="s">
        <v>224</v>
      </c>
      <c r="D542" s="371" t="s">
        <v>60</v>
      </c>
      <c r="E542" s="371" t="s">
        <v>943</v>
      </c>
      <c r="F542" s="360">
        <v>15</v>
      </c>
      <c r="G542" s="360">
        <v>0</v>
      </c>
      <c r="H542" s="360">
        <v>0</v>
      </c>
      <c r="I542" s="360">
        <v>6</v>
      </c>
      <c r="J542" s="360">
        <v>4</v>
      </c>
      <c r="K542" s="360">
        <v>3</v>
      </c>
      <c r="L542" s="360">
        <v>1</v>
      </c>
      <c r="M542" s="360">
        <v>0</v>
      </c>
      <c r="N542" s="360">
        <v>0</v>
      </c>
      <c r="O542" s="360">
        <v>0</v>
      </c>
      <c r="P542" s="360">
        <v>0</v>
      </c>
      <c r="Q542" s="360">
        <v>0</v>
      </c>
      <c r="R542" s="360">
        <v>1</v>
      </c>
      <c r="S542" s="360">
        <v>0</v>
      </c>
      <c r="T542" s="360">
        <v>0</v>
      </c>
      <c r="U542" s="360">
        <v>0</v>
      </c>
    </row>
    <row r="543" spans="2:21" s="40" customFormat="1" x14ac:dyDescent="0.3">
      <c r="B543" s="371" t="s">
        <v>218</v>
      </c>
      <c r="C543" s="371" t="s">
        <v>224</v>
      </c>
      <c r="D543" s="371" t="s">
        <v>60</v>
      </c>
      <c r="E543" s="371" t="s">
        <v>944</v>
      </c>
      <c r="F543" s="360">
        <v>60</v>
      </c>
      <c r="G543" s="360">
        <v>0</v>
      </c>
      <c r="H543" s="360">
        <v>0</v>
      </c>
      <c r="I543" s="360">
        <v>9</v>
      </c>
      <c r="J543" s="360">
        <v>2</v>
      </c>
      <c r="K543" s="360">
        <v>13</v>
      </c>
      <c r="L543" s="360">
        <v>7</v>
      </c>
      <c r="M543" s="360">
        <v>0</v>
      </c>
      <c r="N543" s="360">
        <v>0</v>
      </c>
      <c r="O543" s="360">
        <v>0</v>
      </c>
      <c r="P543" s="360">
        <v>0</v>
      </c>
      <c r="Q543" s="360">
        <v>3</v>
      </c>
      <c r="R543" s="360">
        <v>1</v>
      </c>
      <c r="S543" s="360">
        <v>3</v>
      </c>
      <c r="T543" s="360">
        <v>20</v>
      </c>
      <c r="U543" s="360">
        <v>2</v>
      </c>
    </row>
    <row r="544" spans="2:21" s="40" customFormat="1" x14ac:dyDescent="0.3">
      <c r="B544" s="371" t="s">
        <v>218</v>
      </c>
      <c r="C544" s="371" t="s">
        <v>224</v>
      </c>
      <c r="D544" s="371" t="s">
        <v>60</v>
      </c>
      <c r="E544" s="371" t="s">
        <v>2910</v>
      </c>
      <c r="F544" s="360">
        <v>2</v>
      </c>
      <c r="G544" s="360">
        <v>0</v>
      </c>
      <c r="H544" s="360">
        <v>1</v>
      </c>
      <c r="I544" s="360">
        <v>0</v>
      </c>
      <c r="J544" s="360">
        <v>0</v>
      </c>
      <c r="K544" s="360">
        <v>0</v>
      </c>
      <c r="L544" s="360">
        <v>0</v>
      </c>
      <c r="M544" s="360">
        <v>0</v>
      </c>
      <c r="N544" s="360">
        <v>0</v>
      </c>
      <c r="O544" s="360">
        <v>0</v>
      </c>
      <c r="P544" s="360">
        <v>0</v>
      </c>
      <c r="Q544" s="360">
        <v>0</v>
      </c>
      <c r="R544" s="360">
        <v>1</v>
      </c>
      <c r="S544" s="360">
        <v>0</v>
      </c>
      <c r="T544" s="360">
        <v>0</v>
      </c>
      <c r="U544" s="360">
        <v>0</v>
      </c>
    </row>
    <row r="545" spans="2:21" s="40" customFormat="1" x14ac:dyDescent="0.3">
      <c r="B545" s="371" t="s">
        <v>218</v>
      </c>
      <c r="C545" s="371" t="s">
        <v>224</v>
      </c>
      <c r="D545" s="371" t="s">
        <v>60</v>
      </c>
      <c r="E545" s="371" t="s">
        <v>2261</v>
      </c>
      <c r="F545" s="360">
        <v>7</v>
      </c>
      <c r="G545" s="360">
        <v>0</v>
      </c>
      <c r="H545" s="360">
        <v>0</v>
      </c>
      <c r="I545" s="360">
        <v>3</v>
      </c>
      <c r="J545" s="360">
        <v>0</v>
      </c>
      <c r="K545" s="360">
        <v>3</v>
      </c>
      <c r="L545" s="360">
        <v>0</v>
      </c>
      <c r="M545" s="360">
        <v>0</v>
      </c>
      <c r="N545" s="360">
        <v>0</v>
      </c>
      <c r="O545" s="360">
        <v>0</v>
      </c>
      <c r="P545" s="360">
        <v>0</v>
      </c>
      <c r="Q545" s="360">
        <v>0</v>
      </c>
      <c r="R545" s="360">
        <v>1</v>
      </c>
      <c r="S545" s="360">
        <v>0</v>
      </c>
      <c r="T545" s="360">
        <v>0</v>
      </c>
      <c r="U545" s="360">
        <v>0</v>
      </c>
    </row>
    <row r="546" spans="2:21" s="40" customFormat="1" x14ac:dyDescent="0.3">
      <c r="B546" s="371" t="s">
        <v>218</v>
      </c>
      <c r="C546" s="371" t="s">
        <v>224</v>
      </c>
      <c r="D546" s="371" t="s">
        <v>60</v>
      </c>
      <c r="E546" s="371" t="s">
        <v>945</v>
      </c>
      <c r="F546" s="360">
        <v>55</v>
      </c>
      <c r="G546" s="360">
        <v>1</v>
      </c>
      <c r="H546" s="360">
        <v>0</v>
      </c>
      <c r="I546" s="360">
        <v>21</v>
      </c>
      <c r="J546" s="360">
        <v>4</v>
      </c>
      <c r="K546" s="360">
        <v>11</v>
      </c>
      <c r="L546" s="360">
        <v>6</v>
      </c>
      <c r="M546" s="360">
        <v>0</v>
      </c>
      <c r="N546" s="360">
        <v>2</v>
      </c>
      <c r="O546" s="360">
        <v>0</v>
      </c>
      <c r="P546" s="360">
        <v>0</v>
      </c>
      <c r="Q546" s="360">
        <v>1</v>
      </c>
      <c r="R546" s="360">
        <v>4</v>
      </c>
      <c r="S546" s="360">
        <v>1</v>
      </c>
      <c r="T546" s="360">
        <v>3</v>
      </c>
      <c r="U546" s="360">
        <v>1</v>
      </c>
    </row>
    <row r="547" spans="2:21" s="40" customFormat="1" x14ac:dyDescent="0.3">
      <c r="B547" s="371" t="s">
        <v>218</v>
      </c>
      <c r="C547" s="371" t="s">
        <v>224</v>
      </c>
      <c r="D547" s="371" t="s">
        <v>60</v>
      </c>
      <c r="E547" s="371" t="s">
        <v>1919</v>
      </c>
      <c r="F547" s="360">
        <v>4</v>
      </c>
      <c r="G547" s="360">
        <v>0</v>
      </c>
      <c r="H547" s="360">
        <v>0</v>
      </c>
      <c r="I547" s="360">
        <v>3</v>
      </c>
      <c r="J547" s="360">
        <v>0</v>
      </c>
      <c r="K547" s="360">
        <v>0</v>
      </c>
      <c r="L547" s="360">
        <v>0</v>
      </c>
      <c r="M547" s="360">
        <v>0</v>
      </c>
      <c r="N547" s="360">
        <v>0</v>
      </c>
      <c r="O547" s="360">
        <v>0</v>
      </c>
      <c r="P547" s="360">
        <v>0</v>
      </c>
      <c r="Q547" s="360">
        <v>0</v>
      </c>
      <c r="R547" s="360">
        <v>0</v>
      </c>
      <c r="S547" s="360">
        <v>1</v>
      </c>
      <c r="T547" s="360">
        <v>0</v>
      </c>
      <c r="U547" s="360">
        <v>0</v>
      </c>
    </row>
    <row r="548" spans="2:21" s="40" customFormat="1" x14ac:dyDescent="0.3">
      <c r="B548" s="371" t="s">
        <v>218</v>
      </c>
      <c r="C548" s="371" t="s">
        <v>224</v>
      </c>
      <c r="D548" s="371" t="s">
        <v>60</v>
      </c>
      <c r="E548" s="371" t="s">
        <v>946</v>
      </c>
      <c r="F548" s="360">
        <v>58</v>
      </c>
      <c r="G548" s="360">
        <v>0</v>
      </c>
      <c r="H548" s="360">
        <v>0</v>
      </c>
      <c r="I548" s="360">
        <v>16</v>
      </c>
      <c r="J548" s="360">
        <v>5</v>
      </c>
      <c r="K548" s="360">
        <v>12</v>
      </c>
      <c r="L548" s="360">
        <v>5</v>
      </c>
      <c r="M548" s="360">
        <v>0</v>
      </c>
      <c r="N548" s="360">
        <v>2</v>
      </c>
      <c r="O548" s="360">
        <v>0</v>
      </c>
      <c r="P548" s="360">
        <v>1</v>
      </c>
      <c r="Q548" s="360">
        <v>5</v>
      </c>
      <c r="R548" s="360">
        <v>9</v>
      </c>
      <c r="S548" s="360">
        <v>0</v>
      </c>
      <c r="T548" s="360">
        <v>2</v>
      </c>
      <c r="U548" s="360">
        <v>1</v>
      </c>
    </row>
    <row r="549" spans="2:21" s="40" customFormat="1" x14ac:dyDescent="0.3">
      <c r="B549" s="371" t="s">
        <v>218</v>
      </c>
      <c r="C549" s="371" t="s">
        <v>224</v>
      </c>
      <c r="D549" s="371" t="s">
        <v>60</v>
      </c>
      <c r="E549" s="371" t="s">
        <v>947</v>
      </c>
      <c r="F549" s="360">
        <v>1201</v>
      </c>
      <c r="G549" s="360">
        <v>16</v>
      </c>
      <c r="H549" s="360">
        <v>11</v>
      </c>
      <c r="I549" s="360">
        <v>416</v>
      </c>
      <c r="J549" s="360">
        <v>71</v>
      </c>
      <c r="K549" s="360">
        <v>199</v>
      </c>
      <c r="L549" s="360">
        <v>110</v>
      </c>
      <c r="M549" s="360">
        <v>2</v>
      </c>
      <c r="N549" s="360">
        <v>32</v>
      </c>
      <c r="O549" s="360">
        <v>4</v>
      </c>
      <c r="P549" s="360">
        <v>10</v>
      </c>
      <c r="Q549" s="360">
        <v>49</v>
      </c>
      <c r="R549" s="360">
        <v>158</v>
      </c>
      <c r="S549" s="360">
        <v>26</v>
      </c>
      <c r="T549" s="360">
        <v>65</v>
      </c>
      <c r="U549" s="360">
        <v>32</v>
      </c>
    </row>
    <row r="550" spans="2:21" s="40" customFormat="1" x14ac:dyDescent="0.3">
      <c r="B550" s="371" t="s">
        <v>218</v>
      </c>
      <c r="C550" s="371" t="s">
        <v>224</v>
      </c>
      <c r="D550" s="371" t="s">
        <v>60</v>
      </c>
      <c r="E550" s="371" t="s">
        <v>2262</v>
      </c>
      <c r="F550" s="360">
        <v>3</v>
      </c>
      <c r="G550" s="360">
        <v>0</v>
      </c>
      <c r="H550" s="360">
        <v>0</v>
      </c>
      <c r="I550" s="360">
        <v>0</v>
      </c>
      <c r="J550" s="360">
        <v>0</v>
      </c>
      <c r="K550" s="360">
        <v>0</v>
      </c>
      <c r="L550" s="360">
        <v>0</v>
      </c>
      <c r="M550" s="360">
        <v>0</v>
      </c>
      <c r="N550" s="360">
        <v>1</v>
      </c>
      <c r="O550" s="360">
        <v>0</v>
      </c>
      <c r="P550" s="360">
        <v>0</v>
      </c>
      <c r="Q550" s="360">
        <v>0</v>
      </c>
      <c r="R550" s="360">
        <v>0</v>
      </c>
      <c r="S550" s="360">
        <v>2</v>
      </c>
      <c r="T550" s="360">
        <v>0</v>
      </c>
      <c r="U550" s="360">
        <v>0</v>
      </c>
    </row>
    <row r="551" spans="2:21" s="40" customFormat="1" x14ac:dyDescent="0.3">
      <c r="B551" s="371" t="s">
        <v>218</v>
      </c>
      <c r="C551" s="371" t="s">
        <v>224</v>
      </c>
      <c r="D551" s="371" t="s">
        <v>60</v>
      </c>
      <c r="E551" s="371" t="s">
        <v>948</v>
      </c>
      <c r="F551" s="360">
        <v>11</v>
      </c>
      <c r="G551" s="360">
        <v>0</v>
      </c>
      <c r="H551" s="360">
        <v>0</v>
      </c>
      <c r="I551" s="360">
        <v>2</v>
      </c>
      <c r="J551" s="360">
        <v>2</v>
      </c>
      <c r="K551" s="360">
        <v>3</v>
      </c>
      <c r="L551" s="360">
        <v>2</v>
      </c>
      <c r="M551" s="360">
        <v>0</v>
      </c>
      <c r="N551" s="360">
        <v>1</v>
      </c>
      <c r="O551" s="360">
        <v>0</v>
      </c>
      <c r="P551" s="360">
        <v>0</v>
      </c>
      <c r="Q551" s="360">
        <v>1</v>
      </c>
      <c r="R551" s="360">
        <v>0</v>
      </c>
      <c r="S551" s="360">
        <v>0</v>
      </c>
      <c r="T551" s="360">
        <v>0</v>
      </c>
      <c r="U551" s="360">
        <v>0</v>
      </c>
    </row>
    <row r="552" spans="2:21" s="40" customFormat="1" x14ac:dyDescent="0.3">
      <c r="B552" s="371" t="s">
        <v>218</v>
      </c>
      <c r="C552" s="371" t="s">
        <v>224</v>
      </c>
      <c r="D552" s="371" t="s">
        <v>60</v>
      </c>
      <c r="E552" s="371" t="s">
        <v>2263</v>
      </c>
      <c r="F552" s="360">
        <v>13</v>
      </c>
      <c r="G552" s="360">
        <v>0</v>
      </c>
      <c r="H552" s="360">
        <v>0</v>
      </c>
      <c r="I552" s="360">
        <v>5</v>
      </c>
      <c r="J552" s="360">
        <v>1</v>
      </c>
      <c r="K552" s="360">
        <v>3</v>
      </c>
      <c r="L552" s="360">
        <v>0</v>
      </c>
      <c r="M552" s="360">
        <v>0</v>
      </c>
      <c r="N552" s="360">
        <v>0</v>
      </c>
      <c r="O552" s="360">
        <v>0</v>
      </c>
      <c r="P552" s="360">
        <v>0</v>
      </c>
      <c r="Q552" s="360">
        <v>0</v>
      </c>
      <c r="R552" s="360">
        <v>1</v>
      </c>
      <c r="S552" s="360">
        <v>0</v>
      </c>
      <c r="T552" s="360">
        <v>3</v>
      </c>
      <c r="U552" s="360">
        <v>0</v>
      </c>
    </row>
    <row r="553" spans="2:21" s="40" customFormat="1" x14ac:dyDescent="0.3">
      <c r="B553" s="371" t="s">
        <v>218</v>
      </c>
      <c r="C553" s="371" t="s">
        <v>224</v>
      </c>
      <c r="D553" s="371" t="s">
        <v>60</v>
      </c>
      <c r="E553" s="371" t="s">
        <v>2717</v>
      </c>
      <c r="F553" s="360">
        <v>3</v>
      </c>
      <c r="G553" s="360">
        <v>0</v>
      </c>
      <c r="H553" s="360">
        <v>0</v>
      </c>
      <c r="I553" s="360">
        <v>2</v>
      </c>
      <c r="J553" s="360">
        <v>0</v>
      </c>
      <c r="K553" s="360">
        <v>0</v>
      </c>
      <c r="L553" s="360">
        <v>0</v>
      </c>
      <c r="M553" s="360">
        <v>0</v>
      </c>
      <c r="N553" s="360">
        <v>0</v>
      </c>
      <c r="O553" s="360">
        <v>0</v>
      </c>
      <c r="P553" s="360">
        <v>0</v>
      </c>
      <c r="Q553" s="360">
        <v>0</v>
      </c>
      <c r="R553" s="360">
        <v>1</v>
      </c>
      <c r="S553" s="360">
        <v>0</v>
      </c>
      <c r="T553" s="360">
        <v>0</v>
      </c>
      <c r="U553" s="360">
        <v>0</v>
      </c>
    </row>
    <row r="554" spans="2:21" s="40" customFormat="1" x14ac:dyDescent="0.3">
      <c r="B554" s="371" t="s">
        <v>218</v>
      </c>
      <c r="C554" s="371" t="s">
        <v>224</v>
      </c>
      <c r="D554" s="371" t="s">
        <v>60</v>
      </c>
      <c r="E554" s="371" t="s">
        <v>4025</v>
      </c>
      <c r="F554" s="360">
        <v>1</v>
      </c>
      <c r="G554" s="360">
        <v>0</v>
      </c>
      <c r="H554" s="360">
        <v>0</v>
      </c>
      <c r="I554" s="360">
        <v>1</v>
      </c>
      <c r="J554" s="360">
        <v>0</v>
      </c>
      <c r="K554" s="360">
        <v>0</v>
      </c>
      <c r="L554" s="360">
        <v>0</v>
      </c>
      <c r="M554" s="360">
        <v>0</v>
      </c>
      <c r="N554" s="360">
        <v>0</v>
      </c>
      <c r="O554" s="360">
        <v>0</v>
      </c>
      <c r="P554" s="360">
        <v>0</v>
      </c>
      <c r="Q554" s="360">
        <v>0</v>
      </c>
      <c r="R554" s="360">
        <v>0</v>
      </c>
      <c r="S554" s="360">
        <v>0</v>
      </c>
      <c r="T554" s="360">
        <v>0</v>
      </c>
      <c r="U554" s="360">
        <v>0</v>
      </c>
    </row>
    <row r="555" spans="2:21" s="40" customFormat="1" x14ac:dyDescent="0.3">
      <c r="B555" s="371" t="s">
        <v>218</v>
      </c>
      <c r="C555" s="371" t="s">
        <v>224</v>
      </c>
      <c r="D555" s="371" t="s">
        <v>60</v>
      </c>
      <c r="E555" s="371" t="s">
        <v>2264</v>
      </c>
      <c r="F555" s="360">
        <v>15</v>
      </c>
      <c r="G555" s="360">
        <v>0</v>
      </c>
      <c r="H555" s="360">
        <v>0</v>
      </c>
      <c r="I555" s="360">
        <v>3</v>
      </c>
      <c r="J555" s="360">
        <v>1</v>
      </c>
      <c r="K555" s="360">
        <v>5</v>
      </c>
      <c r="L555" s="360">
        <v>1</v>
      </c>
      <c r="M555" s="360">
        <v>0</v>
      </c>
      <c r="N555" s="360">
        <v>0</v>
      </c>
      <c r="O555" s="360">
        <v>0</v>
      </c>
      <c r="P555" s="360">
        <v>0</v>
      </c>
      <c r="Q555" s="360">
        <v>1</v>
      </c>
      <c r="R555" s="360">
        <v>2</v>
      </c>
      <c r="S555" s="360">
        <v>1</v>
      </c>
      <c r="T555" s="360">
        <v>1</v>
      </c>
      <c r="U555" s="360">
        <v>0</v>
      </c>
    </row>
    <row r="556" spans="2:21" s="40" customFormat="1" x14ac:dyDescent="0.3">
      <c r="B556" s="371" t="s">
        <v>218</v>
      </c>
      <c r="C556" s="371" t="s">
        <v>224</v>
      </c>
      <c r="D556" s="371" t="s">
        <v>60</v>
      </c>
      <c r="E556" s="371" t="s">
        <v>2911</v>
      </c>
      <c r="F556" s="360">
        <v>2</v>
      </c>
      <c r="G556" s="360">
        <v>0</v>
      </c>
      <c r="H556" s="360">
        <v>0</v>
      </c>
      <c r="I556" s="360">
        <v>2</v>
      </c>
      <c r="J556" s="360">
        <v>0</v>
      </c>
      <c r="K556" s="360">
        <v>0</v>
      </c>
      <c r="L556" s="360">
        <v>0</v>
      </c>
      <c r="M556" s="360">
        <v>0</v>
      </c>
      <c r="N556" s="360">
        <v>0</v>
      </c>
      <c r="O556" s="360">
        <v>0</v>
      </c>
      <c r="P556" s="360">
        <v>0</v>
      </c>
      <c r="Q556" s="360">
        <v>0</v>
      </c>
      <c r="R556" s="360">
        <v>0</v>
      </c>
      <c r="S556" s="360">
        <v>0</v>
      </c>
      <c r="T556" s="360">
        <v>0</v>
      </c>
      <c r="U556" s="360">
        <v>0</v>
      </c>
    </row>
    <row r="557" spans="2:21" s="40" customFormat="1" x14ac:dyDescent="0.3">
      <c r="B557" s="371" t="s">
        <v>218</v>
      </c>
      <c r="C557" s="371" t="s">
        <v>224</v>
      </c>
      <c r="D557" s="371" t="s">
        <v>60</v>
      </c>
      <c r="E557" s="371" t="s">
        <v>1920</v>
      </c>
      <c r="F557" s="360">
        <v>8</v>
      </c>
      <c r="G557" s="360">
        <v>0</v>
      </c>
      <c r="H557" s="360">
        <v>0</v>
      </c>
      <c r="I557" s="360">
        <v>3</v>
      </c>
      <c r="J557" s="360">
        <v>0</v>
      </c>
      <c r="K557" s="360">
        <v>2</v>
      </c>
      <c r="L557" s="360">
        <v>0</v>
      </c>
      <c r="M557" s="360">
        <v>0</v>
      </c>
      <c r="N557" s="360">
        <v>0</v>
      </c>
      <c r="O557" s="360">
        <v>0</v>
      </c>
      <c r="P557" s="360">
        <v>0</v>
      </c>
      <c r="Q557" s="360">
        <v>0</v>
      </c>
      <c r="R557" s="360">
        <v>0</v>
      </c>
      <c r="S557" s="360">
        <v>0</v>
      </c>
      <c r="T557" s="360">
        <v>3</v>
      </c>
      <c r="U557" s="360">
        <v>0</v>
      </c>
    </row>
    <row r="558" spans="2:21" s="40" customFormat="1" x14ac:dyDescent="0.3">
      <c r="B558" s="371" t="s">
        <v>218</v>
      </c>
      <c r="C558" s="371" t="s">
        <v>224</v>
      </c>
      <c r="D558" s="371" t="s">
        <v>60</v>
      </c>
      <c r="E558" s="371" t="s">
        <v>3230</v>
      </c>
      <c r="F558" s="360">
        <v>1</v>
      </c>
      <c r="G558" s="360">
        <v>0</v>
      </c>
      <c r="H558" s="360">
        <v>0</v>
      </c>
      <c r="I558" s="360">
        <v>0</v>
      </c>
      <c r="J558" s="360">
        <v>0</v>
      </c>
      <c r="K558" s="360">
        <v>0</v>
      </c>
      <c r="L558" s="360">
        <v>0</v>
      </c>
      <c r="M558" s="360">
        <v>0</v>
      </c>
      <c r="N558" s="360">
        <v>0</v>
      </c>
      <c r="O558" s="360">
        <v>0</v>
      </c>
      <c r="P558" s="360">
        <v>0</v>
      </c>
      <c r="Q558" s="360">
        <v>0</v>
      </c>
      <c r="R558" s="360">
        <v>1</v>
      </c>
      <c r="S558" s="360">
        <v>0</v>
      </c>
      <c r="T558" s="360">
        <v>0</v>
      </c>
      <c r="U558" s="360">
        <v>0</v>
      </c>
    </row>
    <row r="559" spans="2:21" s="40" customFormat="1" x14ac:dyDescent="0.3">
      <c r="B559" s="371" t="s">
        <v>218</v>
      </c>
      <c r="C559" s="371" t="s">
        <v>224</v>
      </c>
      <c r="D559" s="371" t="s">
        <v>60</v>
      </c>
      <c r="E559" s="371" t="s">
        <v>949</v>
      </c>
      <c r="F559" s="360">
        <v>3</v>
      </c>
      <c r="G559" s="360">
        <v>0</v>
      </c>
      <c r="H559" s="360">
        <v>0</v>
      </c>
      <c r="I559" s="360">
        <v>0</v>
      </c>
      <c r="J559" s="360">
        <v>0</v>
      </c>
      <c r="K559" s="360">
        <v>1</v>
      </c>
      <c r="L559" s="360">
        <v>0</v>
      </c>
      <c r="M559" s="360">
        <v>0</v>
      </c>
      <c r="N559" s="360">
        <v>0</v>
      </c>
      <c r="O559" s="360">
        <v>0</v>
      </c>
      <c r="P559" s="360">
        <v>0</v>
      </c>
      <c r="Q559" s="360">
        <v>0</v>
      </c>
      <c r="R559" s="360">
        <v>1</v>
      </c>
      <c r="S559" s="360">
        <v>1</v>
      </c>
      <c r="T559" s="360">
        <v>0</v>
      </c>
      <c r="U559" s="360">
        <v>0</v>
      </c>
    </row>
    <row r="560" spans="2:21" s="40" customFormat="1" x14ac:dyDescent="0.3">
      <c r="B560" s="371" t="s">
        <v>218</v>
      </c>
      <c r="C560" s="371" t="s">
        <v>224</v>
      </c>
      <c r="D560" s="371" t="s">
        <v>60</v>
      </c>
      <c r="E560" s="371" t="s">
        <v>2912</v>
      </c>
      <c r="F560" s="360">
        <v>5</v>
      </c>
      <c r="G560" s="360">
        <v>0</v>
      </c>
      <c r="H560" s="360">
        <v>0</v>
      </c>
      <c r="I560" s="360">
        <v>3</v>
      </c>
      <c r="J560" s="360">
        <v>0</v>
      </c>
      <c r="K560" s="360">
        <v>1</v>
      </c>
      <c r="L560" s="360">
        <v>0</v>
      </c>
      <c r="M560" s="360">
        <v>0</v>
      </c>
      <c r="N560" s="360">
        <v>0</v>
      </c>
      <c r="O560" s="360">
        <v>1</v>
      </c>
      <c r="P560" s="360">
        <v>0</v>
      </c>
      <c r="Q560" s="360">
        <v>0</v>
      </c>
      <c r="R560" s="360">
        <v>0</v>
      </c>
      <c r="S560" s="360">
        <v>0</v>
      </c>
      <c r="T560" s="360">
        <v>0</v>
      </c>
      <c r="U560" s="360">
        <v>0</v>
      </c>
    </row>
    <row r="561" spans="2:21" s="40" customFormat="1" x14ac:dyDescent="0.3">
      <c r="B561" s="371" t="s">
        <v>218</v>
      </c>
      <c r="C561" s="371" t="s">
        <v>224</v>
      </c>
      <c r="D561" s="371" t="s">
        <v>60</v>
      </c>
      <c r="E561" s="371" t="s">
        <v>2838</v>
      </c>
      <c r="F561" s="360">
        <v>1</v>
      </c>
      <c r="G561" s="360">
        <v>0</v>
      </c>
      <c r="H561" s="360">
        <v>0</v>
      </c>
      <c r="I561" s="360">
        <v>0</v>
      </c>
      <c r="J561" s="360">
        <v>0</v>
      </c>
      <c r="K561" s="360">
        <v>0</v>
      </c>
      <c r="L561" s="360">
        <v>0</v>
      </c>
      <c r="M561" s="360">
        <v>0</v>
      </c>
      <c r="N561" s="360">
        <v>0</v>
      </c>
      <c r="O561" s="360">
        <v>0</v>
      </c>
      <c r="P561" s="360">
        <v>0</v>
      </c>
      <c r="Q561" s="360">
        <v>0</v>
      </c>
      <c r="R561" s="360">
        <v>0</v>
      </c>
      <c r="S561" s="360">
        <v>0</v>
      </c>
      <c r="T561" s="360">
        <v>0</v>
      </c>
      <c r="U561" s="360">
        <v>1</v>
      </c>
    </row>
    <row r="562" spans="2:21" s="40" customFormat="1" x14ac:dyDescent="0.3">
      <c r="B562" s="371" t="s">
        <v>218</v>
      </c>
      <c r="C562" s="371" t="s">
        <v>224</v>
      </c>
      <c r="D562" s="371" t="s">
        <v>60</v>
      </c>
      <c r="E562" s="371" t="s">
        <v>3231</v>
      </c>
      <c r="F562" s="360">
        <v>2</v>
      </c>
      <c r="G562" s="360">
        <v>0</v>
      </c>
      <c r="H562" s="360">
        <v>0</v>
      </c>
      <c r="I562" s="360">
        <v>2</v>
      </c>
      <c r="J562" s="360">
        <v>0</v>
      </c>
      <c r="K562" s="360">
        <v>0</v>
      </c>
      <c r="L562" s="360">
        <v>0</v>
      </c>
      <c r="M562" s="360">
        <v>0</v>
      </c>
      <c r="N562" s="360">
        <v>0</v>
      </c>
      <c r="O562" s="360">
        <v>0</v>
      </c>
      <c r="P562" s="360">
        <v>0</v>
      </c>
      <c r="Q562" s="360">
        <v>0</v>
      </c>
      <c r="R562" s="360">
        <v>0</v>
      </c>
      <c r="S562" s="360">
        <v>0</v>
      </c>
      <c r="T562" s="360">
        <v>0</v>
      </c>
      <c r="U562" s="360">
        <v>0</v>
      </c>
    </row>
    <row r="563" spans="2:21" s="40" customFormat="1" x14ac:dyDescent="0.3">
      <c r="B563" s="371" t="s">
        <v>218</v>
      </c>
      <c r="C563" s="371" t="s">
        <v>224</v>
      </c>
      <c r="D563" s="371" t="s">
        <v>60</v>
      </c>
      <c r="E563" s="371" t="s">
        <v>950</v>
      </c>
      <c r="F563" s="360">
        <v>11</v>
      </c>
      <c r="G563" s="360">
        <v>0</v>
      </c>
      <c r="H563" s="360">
        <v>0</v>
      </c>
      <c r="I563" s="360">
        <v>5</v>
      </c>
      <c r="J563" s="360">
        <v>0</v>
      </c>
      <c r="K563" s="360">
        <v>1</v>
      </c>
      <c r="L563" s="360">
        <v>1</v>
      </c>
      <c r="M563" s="360">
        <v>0</v>
      </c>
      <c r="N563" s="360">
        <v>1</v>
      </c>
      <c r="O563" s="360">
        <v>0</v>
      </c>
      <c r="P563" s="360">
        <v>0</v>
      </c>
      <c r="Q563" s="360">
        <v>0</v>
      </c>
      <c r="R563" s="360">
        <v>3</v>
      </c>
      <c r="S563" s="360">
        <v>0</v>
      </c>
      <c r="T563" s="360">
        <v>0</v>
      </c>
      <c r="U563" s="360">
        <v>0</v>
      </c>
    </row>
    <row r="564" spans="2:21" s="40" customFormat="1" x14ac:dyDescent="0.3">
      <c r="B564" s="371" t="s">
        <v>218</v>
      </c>
      <c r="C564" s="371" t="s">
        <v>224</v>
      </c>
      <c r="D564" s="371" t="s">
        <v>60</v>
      </c>
      <c r="E564" s="371" t="s">
        <v>951</v>
      </c>
      <c r="F564" s="360">
        <v>8</v>
      </c>
      <c r="G564" s="360">
        <v>0</v>
      </c>
      <c r="H564" s="360">
        <v>0</v>
      </c>
      <c r="I564" s="360">
        <v>2</v>
      </c>
      <c r="J564" s="360">
        <v>1</v>
      </c>
      <c r="K564" s="360">
        <v>1</v>
      </c>
      <c r="L564" s="360">
        <v>0</v>
      </c>
      <c r="M564" s="360">
        <v>0</v>
      </c>
      <c r="N564" s="360">
        <v>0</v>
      </c>
      <c r="O564" s="360">
        <v>0</v>
      </c>
      <c r="P564" s="360">
        <v>0</v>
      </c>
      <c r="Q564" s="360">
        <v>1</v>
      </c>
      <c r="R564" s="360">
        <v>0</v>
      </c>
      <c r="S564" s="360">
        <v>0</v>
      </c>
      <c r="T564" s="360">
        <v>3</v>
      </c>
      <c r="U564" s="360">
        <v>0</v>
      </c>
    </row>
    <row r="565" spans="2:21" s="40" customFormat="1" x14ac:dyDescent="0.3">
      <c r="B565" s="371" t="s">
        <v>218</v>
      </c>
      <c r="C565" s="371" t="s">
        <v>224</v>
      </c>
      <c r="D565" s="371" t="s">
        <v>60</v>
      </c>
      <c r="E565" s="371" t="s">
        <v>952</v>
      </c>
      <c r="F565" s="360">
        <v>18</v>
      </c>
      <c r="G565" s="360">
        <v>0</v>
      </c>
      <c r="H565" s="360">
        <v>0</v>
      </c>
      <c r="I565" s="360">
        <v>6</v>
      </c>
      <c r="J565" s="360">
        <v>1</v>
      </c>
      <c r="K565" s="360">
        <v>1</v>
      </c>
      <c r="L565" s="360">
        <v>0</v>
      </c>
      <c r="M565" s="360">
        <v>0</v>
      </c>
      <c r="N565" s="360">
        <v>0</v>
      </c>
      <c r="O565" s="360">
        <v>1</v>
      </c>
      <c r="P565" s="360">
        <v>0</v>
      </c>
      <c r="Q565" s="360">
        <v>1</v>
      </c>
      <c r="R565" s="360">
        <v>3</v>
      </c>
      <c r="S565" s="360">
        <v>0</v>
      </c>
      <c r="T565" s="360">
        <v>4</v>
      </c>
      <c r="U565" s="360">
        <v>1</v>
      </c>
    </row>
    <row r="566" spans="2:21" s="40" customFormat="1" x14ac:dyDescent="0.3">
      <c r="B566" s="371" t="s">
        <v>218</v>
      </c>
      <c r="C566" s="371" t="s">
        <v>224</v>
      </c>
      <c r="D566" s="371" t="s">
        <v>60</v>
      </c>
      <c r="E566" s="371" t="s">
        <v>2915</v>
      </c>
      <c r="F566" s="360">
        <v>2</v>
      </c>
      <c r="G566" s="360">
        <v>0</v>
      </c>
      <c r="H566" s="360">
        <v>0</v>
      </c>
      <c r="I566" s="360">
        <v>0</v>
      </c>
      <c r="J566" s="360">
        <v>1</v>
      </c>
      <c r="K566" s="360">
        <v>0</v>
      </c>
      <c r="L566" s="360">
        <v>1</v>
      </c>
      <c r="M566" s="360">
        <v>0</v>
      </c>
      <c r="N566" s="360">
        <v>0</v>
      </c>
      <c r="O566" s="360">
        <v>0</v>
      </c>
      <c r="P566" s="360">
        <v>0</v>
      </c>
      <c r="Q566" s="360">
        <v>0</v>
      </c>
      <c r="R566" s="360">
        <v>0</v>
      </c>
      <c r="S566" s="360">
        <v>0</v>
      </c>
      <c r="T566" s="360">
        <v>0</v>
      </c>
      <c r="U566" s="360">
        <v>0</v>
      </c>
    </row>
    <row r="567" spans="2:21" s="40" customFormat="1" x14ac:dyDescent="0.3">
      <c r="B567" s="371" t="s">
        <v>218</v>
      </c>
      <c r="C567" s="371" t="s">
        <v>224</v>
      </c>
      <c r="D567" s="371" t="s">
        <v>60</v>
      </c>
      <c r="E567" s="371" t="s">
        <v>953</v>
      </c>
      <c r="F567" s="360">
        <v>2</v>
      </c>
      <c r="G567" s="360">
        <v>0</v>
      </c>
      <c r="H567" s="360">
        <v>0</v>
      </c>
      <c r="I567" s="360">
        <v>1</v>
      </c>
      <c r="J567" s="360">
        <v>0</v>
      </c>
      <c r="K567" s="360">
        <v>0</v>
      </c>
      <c r="L567" s="360">
        <v>0</v>
      </c>
      <c r="M567" s="360">
        <v>0</v>
      </c>
      <c r="N567" s="360">
        <v>0</v>
      </c>
      <c r="O567" s="360">
        <v>0</v>
      </c>
      <c r="P567" s="360">
        <v>0</v>
      </c>
      <c r="Q567" s="360">
        <v>0</v>
      </c>
      <c r="R567" s="360">
        <v>1</v>
      </c>
      <c r="S567" s="360">
        <v>0</v>
      </c>
      <c r="T567" s="360">
        <v>0</v>
      </c>
      <c r="U567" s="360">
        <v>0</v>
      </c>
    </row>
    <row r="568" spans="2:21" s="40" customFormat="1" x14ac:dyDescent="0.3">
      <c r="B568" s="371" t="s">
        <v>218</v>
      </c>
      <c r="C568" s="371" t="s">
        <v>224</v>
      </c>
      <c r="D568" s="371" t="s">
        <v>60</v>
      </c>
      <c r="E568" s="371" t="s">
        <v>954</v>
      </c>
      <c r="F568" s="360">
        <v>2</v>
      </c>
      <c r="G568" s="360">
        <v>0</v>
      </c>
      <c r="H568" s="360">
        <v>0</v>
      </c>
      <c r="I568" s="360">
        <v>2</v>
      </c>
      <c r="J568" s="360">
        <v>0</v>
      </c>
      <c r="K568" s="360">
        <v>0</v>
      </c>
      <c r="L568" s="360">
        <v>0</v>
      </c>
      <c r="M568" s="360">
        <v>0</v>
      </c>
      <c r="N568" s="360">
        <v>0</v>
      </c>
      <c r="O568" s="360">
        <v>0</v>
      </c>
      <c r="P568" s="360">
        <v>0</v>
      </c>
      <c r="Q568" s="360">
        <v>0</v>
      </c>
      <c r="R568" s="360">
        <v>0</v>
      </c>
      <c r="S568" s="360">
        <v>0</v>
      </c>
      <c r="T568" s="360">
        <v>0</v>
      </c>
      <c r="U568" s="360">
        <v>0</v>
      </c>
    </row>
    <row r="569" spans="2:21" s="40" customFormat="1" x14ac:dyDescent="0.3">
      <c r="B569" s="371" t="s">
        <v>218</v>
      </c>
      <c r="C569" s="371" t="s">
        <v>224</v>
      </c>
      <c r="D569" s="371" t="s">
        <v>60</v>
      </c>
      <c r="E569" s="371" t="s">
        <v>955</v>
      </c>
      <c r="F569" s="360">
        <v>11</v>
      </c>
      <c r="G569" s="360">
        <v>0</v>
      </c>
      <c r="H569" s="360">
        <v>0</v>
      </c>
      <c r="I569" s="360">
        <v>4</v>
      </c>
      <c r="J569" s="360">
        <v>1</v>
      </c>
      <c r="K569" s="360">
        <v>1</v>
      </c>
      <c r="L569" s="360">
        <v>1</v>
      </c>
      <c r="M569" s="360">
        <v>0</v>
      </c>
      <c r="N569" s="360">
        <v>0</v>
      </c>
      <c r="O569" s="360">
        <v>0</v>
      </c>
      <c r="P569" s="360">
        <v>0</v>
      </c>
      <c r="Q569" s="360">
        <v>0</v>
      </c>
      <c r="R569" s="360">
        <v>2</v>
      </c>
      <c r="S569" s="360">
        <v>2</v>
      </c>
      <c r="T569" s="360">
        <v>0</v>
      </c>
      <c r="U569" s="360">
        <v>0</v>
      </c>
    </row>
    <row r="570" spans="2:21" s="40" customFormat="1" x14ac:dyDescent="0.3">
      <c r="B570" s="371" t="s">
        <v>218</v>
      </c>
      <c r="C570" s="371" t="s">
        <v>224</v>
      </c>
      <c r="D570" s="371" t="s">
        <v>60</v>
      </c>
      <c r="E570" s="371" t="s">
        <v>2266</v>
      </c>
      <c r="F570" s="360">
        <v>67</v>
      </c>
      <c r="G570" s="360">
        <v>0</v>
      </c>
      <c r="H570" s="360">
        <v>2</v>
      </c>
      <c r="I570" s="360">
        <v>9</v>
      </c>
      <c r="J570" s="360">
        <v>8</v>
      </c>
      <c r="K570" s="360">
        <v>15</v>
      </c>
      <c r="L570" s="360">
        <v>7</v>
      </c>
      <c r="M570" s="360">
        <v>1</v>
      </c>
      <c r="N570" s="360">
        <v>1</v>
      </c>
      <c r="O570" s="360">
        <v>0</v>
      </c>
      <c r="P570" s="360">
        <v>1</v>
      </c>
      <c r="Q570" s="360">
        <v>3</v>
      </c>
      <c r="R570" s="360">
        <v>5</v>
      </c>
      <c r="S570" s="360">
        <v>4</v>
      </c>
      <c r="T570" s="360">
        <v>8</v>
      </c>
      <c r="U570" s="360">
        <v>3</v>
      </c>
    </row>
    <row r="571" spans="2:21" s="40" customFormat="1" x14ac:dyDescent="0.3">
      <c r="B571" s="371" t="s">
        <v>218</v>
      </c>
      <c r="C571" s="371" t="s">
        <v>224</v>
      </c>
      <c r="D571" s="371" t="s">
        <v>60</v>
      </c>
      <c r="E571" s="371" t="s">
        <v>2839</v>
      </c>
      <c r="F571" s="360">
        <v>7</v>
      </c>
      <c r="G571" s="360">
        <v>0</v>
      </c>
      <c r="H571" s="360">
        <v>0</v>
      </c>
      <c r="I571" s="360">
        <v>3</v>
      </c>
      <c r="J571" s="360">
        <v>0</v>
      </c>
      <c r="K571" s="360">
        <v>1</v>
      </c>
      <c r="L571" s="360">
        <v>0</v>
      </c>
      <c r="M571" s="360">
        <v>1</v>
      </c>
      <c r="N571" s="360">
        <v>1</v>
      </c>
      <c r="O571" s="360">
        <v>0</v>
      </c>
      <c r="P571" s="360">
        <v>0</v>
      </c>
      <c r="Q571" s="360">
        <v>0</v>
      </c>
      <c r="R571" s="360">
        <v>0</v>
      </c>
      <c r="S571" s="360">
        <v>0</v>
      </c>
      <c r="T571" s="360">
        <v>0</v>
      </c>
      <c r="U571" s="360">
        <v>1</v>
      </c>
    </row>
    <row r="572" spans="2:21" s="40" customFormat="1" x14ac:dyDescent="0.3">
      <c r="B572" s="371" t="s">
        <v>218</v>
      </c>
      <c r="C572" s="371" t="s">
        <v>224</v>
      </c>
      <c r="D572" s="371" t="s">
        <v>60</v>
      </c>
      <c r="E572" s="371" t="s">
        <v>956</v>
      </c>
      <c r="F572" s="360">
        <v>17</v>
      </c>
      <c r="G572" s="360">
        <v>0</v>
      </c>
      <c r="H572" s="360">
        <v>0</v>
      </c>
      <c r="I572" s="360">
        <v>6</v>
      </c>
      <c r="J572" s="360">
        <v>1</v>
      </c>
      <c r="K572" s="360">
        <v>1</v>
      </c>
      <c r="L572" s="360">
        <v>3</v>
      </c>
      <c r="M572" s="360">
        <v>0</v>
      </c>
      <c r="N572" s="360">
        <v>0</v>
      </c>
      <c r="O572" s="360">
        <v>0</v>
      </c>
      <c r="P572" s="360">
        <v>0</v>
      </c>
      <c r="Q572" s="360">
        <v>0</v>
      </c>
      <c r="R572" s="360">
        <v>3</v>
      </c>
      <c r="S572" s="360">
        <v>0</v>
      </c>
      <c r="T572" s="360">
        <v>1</v>
      </c>
      <c r="U572" s="360">
        <v>2</v>
      </c>
    </row>
    <row r="573" spans="2:21" s="40" customFormat="1" x14ac:dyDescent="0.3">
      <c r="B573" s="371" t="s">
        <v>218</v>
      </c>
      <c r="C573" s="371" t="s">
        <v>224</v>
      </c>
      <c r="D573" s="371" t="s">
        <v>60</v>
      </c>
      <c r="E573" s="371" t="s">
        <v>2267</v>
      </c>
      <c r="F573" s="360">
        <v>32</v>
      </c>
      <c r="G573" s="360">
        <v>0</v>
      </c>
      <c r="H573" s="360">
        <v>0</v>
      </c>
      <c r="I573" s="360">
        <v>10</v>
      </c>
      <c r="J573" s="360">
        <v>1</v>
      </c>
      <c r="K573" s="360">
        <v>8</v>
      </c>
      <c r="L573" s="360">
        <v>3</v>
      </c>
      <c r="M573" s="360">
        <v>1</v>
      </c>
      <c r="N573" s="360">
        <v>0</v>
      </c>
      <c r="O573" s="360">
        <v>0</v>
      </c>
      <c r="P573" s="360">
        <v>0</v>
      </c>
      <c r="Q573" s="360">
        <v>1</v>
      </c>
      <c r="R573" s="360">
        <v>5</v>
      </c>
      <c r="S573" s="360">
        <v>1</v>
      </c>
      <c r="T573" s="360">
        <v>2</v>
      </c>
      <c r="U573" s="360">
        <v>0</v>
      </c>
    </row>
    <row r="574" spans="2:21" s="40" customFormat="1" x14ac:dyDescent="0.3">
      <c r="B574" s="371" t="s">
        <v>218</v>
      </c>
      <c r="C574" s="371" t="s">
        <v>224</v>
      </c>
      <c r="D574" s="371" t="s">
        <v>60</v>
      </c>
      <c r="E574" s="371" t="s">
        <v>2268</v>
      </c>
      <c r="F574" s="360">
        <v>160</v>
      </c>
      <c r="G574" s="360">
        <v>19</v>
      </c>
      <c r="H574" s="360">
        <v>4</v>
      </c>
      <c r="I574" s="360">
        <v>40</v>
      </c>
      <c r="J574" s="360">
        <v>14</v>
      </c>
      <c r="K574" s="360">
        <v>29</v>
      </c>
      <c r="L574" s="360">
        <v>14</v>
      </c>
      <c r="M574" s="360">
        <v>6</v>
      </c>
      <c r="N574" s="360">
        <v>1</v>
      </c>
      <c r="O574" s="360">
        <v>1</v>
      </c>
      <c r="P574" s="360">
        <v>1</v>
      </c>
      <c r="Q574" s="360">
        <v>7</v>
      </c>
      <c r="R574" s="360">
        <v>11</v>
      </c>
      <c r="S574" s="360">
        <v>2</v>
      </c>
      <c r="T574" s="360">
        <v>4</v>
      </c>
      <c r="U574" s="360">
        <v>7</v>
      </c>
    </row>
    <row r="575" spans="2:21" s="40" customFormat="1" x14ac:dyDescent="0.3">
      <c r="B575" s="371" t="s">
        <v>218</v>
      </c>
      <c r="C575" s="371" t="s">
        <v>224</v>
      </c>
      <c r="D575" s="371" t="s">
        <v>60</v>
      </c>
      <c r="E575" s="371" t="s">
        <v>2381</v>
      </c>
      <c r="F575" s="360">
        <v>2</v>
      </c>
      <c r="G575" s="360">
        <v>0</v>
      </c>
      <c r="H575" s="360">
        <v>0</v>
      </c>
      <c r="I575" s="360">
        <v>1</v>
      </c>
      <c r="J575" s="360">
        <v>1</v>
      </c>
      <c r="K575" s="360">
        <v>0</v>
      </c>
      <c r="L575" s="360">
        <v>0</v>
      </c>
      <c r="M575" s="360">
        <v>0</v>
      </c>
      <c r="N575" s="360">
        <v>0</v>
      </c>
      <c r="O575" s="360">
        <v>0</v>
      </c>
      <c r="P575" s="360">
        <v>0</v>
      </c>
      <c r="Q575" s="360">
        <v>0</v>
      </c>
      <c r="R575" s="360">
        <v>0</v>
      </c>
      <c r="S575" s="360">
        <v>0</v>
      </c>
      <c r="T575" s="360">
        <v>0</v>
      </c>
      <c r="U575" s="360">
        <v>0</v>
      </c>
    </row>
    <row r="576" spans="2:21" s="40" customFormat="1" x14ac:dyDescent="0.3">
      <c r="B576" s="371" t="s">
        <v>218</v>
      </c>
      <c r="C576" s="371" t="s">
        <v>224</v>
      </c>
      <c r="D576" s="371" t="s">
        <v>60</v>
      </c>
      <c r="E576" s="371" t="s">
        <v>1921</v>
      </c>
      <c r="F576" s="360">
        <v>26</v>
      </c>
      <c r="G576" s="360">
        <v>0</v>
      </c>
      <c r="H576" s="360">
        <v>0</v>
      </c>
      <c r="I576" s="360">
        <v>16</v>
      </c>
      <c r="J576" s="360">
        <v>0</v>
      </c>
      <c r="K576" s="360">
        <v>1</v>
      </c>
      <c r="L576" s="360">
        <v>2</v>
      </c>
      <c r="M576" s="360">
        <v>0</v>
      </c>
      <c r="N576" s="360">
        <v>1</v>
      </c>
      <c r="O576" s="360">
        <v>0</v>
      </c>
      <c r="P576" s="360">
        <v>0</v>
      </c>
      <c r="Q576" s="360">
        <v>0</v>
      </c>
      <c r="R576" s="360">
        <v>3</v>
      </c>
      <c r="S576" s="360">
        <v>1</v>
      </c>
      <c r="T576" s="360">
        <v>2</v>
      </c>
      <c r="U576" s="360">
        <v>0</v>
      </c>
    </row>
    <row r="577" spans="2:21" s="40" customFormat="1" x14ac:dyDescent="0.3">
      <c r="B577" s="371" t="s">
        <v>218</v>
      </c>
      <c r="C577" s="371" t="s">
        <v>224</v>
      </c>
      <c r="D577" s="371" t="s">
        <v>60</v>
      </c>
      <c r="E577" s="371" t="s">
        <v>957</v>
      </c>
      <c r="F577" s="360">
        <v>4</v>
      </c>
      <c r="G577" s="360">
        <v>0</v>
      </c>
      <c r="H577" s="360">
        <v>0</v>
      </c>
      <c r="I577" s="360">
        <v>1</v>
      </c>
      <c r="J577" s="360">
        <v>0</v>
      </c>
      <c r="K577" s="360">
        <v>0</v>
      </c>
      <c r="L577" s="360">
        <v>0</v>
      </c>
      <c r="M577" s="360">
        <v>0</v>
      </c>
      <c r="N577" s="360">
        <v>0</v>
      </c>
      <c r="O577" s="360">
        <v>0</v>
      </c>
      <c r="P577" s="360">
        <v>0</v>
      </c>
      <c r="Q577" s="360">
        <v>0</v>
      </c>
      <c r="R577" s="360">
        <v>2</v>
      </c>
      <c r="S577" s="360">
        <v>0</v>
      </c>
      <c r="T577" s="360">
        <v>0</v>
      </c>
      <c r="U577" s="360">
        <v>1</v>
      </c>
    </row>
    <row r="578" spans="2:21" s="40" customFormat="1" x14ac:dyDescent="0.3">
      <c r="B578" s="371" t="s">
        <v>218</v>
      </c>
      <c r="C578" s="371" t="s">
        <v>224</v>
      </c>
      <c r="D578" s="371" t="s">
        <v>60</v>
      </c>
      <c r="E578" s="371" t="s">
        <v>2269</v>
      </c>
      <c r="F578" s="360">
        <v>3</v>
      </c>
      <c r="G578" s="360">
        <v>0</v>
      </c>
      <c r="H578" s="360">
        <v>0</v>
      </c>
      <c r="I578" s="360">
        <v>0</v>
      </c>
      <c r="J578" s="360">
        <v>0</v>
      </c>
      <c r="K578" s="360">
        <v>1</v>
      </c>
      <c r="L578" s="360">
        <v>0</v>
      </c>
      <c r="M578" s="360">
        <v>0</v>
      </c>
      <c r="N578" s="360">
        <v>1</v>
      </c>
      <c r="O578" s="360">
        <v>0</v>
      </c>
      <c r="P578" s="360">
        <v>0</v>
      </c>
      <c r="Q578" s="360">
        <v>0</v>
      </c>
      <c r="R578" s="360">
        <v>1</v>
      </c>
      <c r="S578" s="360">
        <v>0</v>
      </c>
      <c r="T578" s="360">
        <v>0</v>
      </c>
      <c r="U578" s="360">
        <v>0</v>
      </c>
    </row>
    <row r="579" spans="2:21" s="40" customFormat="1" x14ac:dyDescent="0.3">
      <c r="B579" s="371" t="s">
        <v>218</v>
      </c>
      <c r="C579" s="371" t="s">
        <v>224</v>
      </c>
      <c r="D579" s="371" t="s">
        <v>60</v>
      </c>
      <c r="E579" s="371" t="s">
        <v>2719</v>
      </c>
      <c r="F579" s="360">
        <v>1</v>
      </c>
      <c r="G579" s="360">
        <v>0</v>
      </c>
      <c r="H579" s="360">
        <v>0</v>
      </c>
      <c r="I579" s="360">
        <v>1</v>
      </c>
      <c r="J579" s="360">
        <v>0</v>
      </c>
      <c r="K579" s="360">
        <v>0</v>
      </c>
      <c r="L579" s="360">
        <v>0</v>
      </c>
      <c r="M579" s="360">
        <v>0</v>
      </c>
      <c r="N579" s="360">
        <v>0</v>
      </c>
      <c r="O579" s="360">
        <v>0</v>
      </c>
      <c r="P579" s="360">
        <v>0</v>
      </c>
      <c r="Q579" s="360">
        <v>0</v>
      </c>
      <c r="R579" s="360">
        <v>0</v>
      </c>
      <c r="S579" s="360">
        <v>0</v>
      </c>
      <c r="T579" s="360">
        <v>0</v>
      </c>
      <c r="U579" s="360">
        <v>0</v>
      </c>
    </row>
    <row r="580" spans="2:21" s="40" customFormat="1" x14ac:dyDescent="0.3">
      <c r="B580" s="371" t="s">
        <v>218</v>
      </c>
      <c r="C580" s="371" t="s">
        <v>224</v>
      </c>
      <c r="D580" s="371" t="s">
        <v>60</v>
      </c>
      <c r="E580" s="371" t="s">
        <v>3764</v>
      </c>
      <c r="F580" s="360">
        <v>3</v>
      </c>
      <c r="G580" s="360">
        <v>0</v>
      </c>
      <c r="H580" s="360">
        <v>0</v>
      </c>
      <c r="I580" s="360">
        <v>0</v>
      </c>
      <c r="J580" s="360">
        <v>0</v>
      </c>
      <c r="K580" s="360">
        <v>1</v>
      </c>
      <c r="L580" s="360">
        <v>0</v>
      </c>
      <c r="M580" s="360">
        <v>0</v>
      </c>
      <c r="N580" s="360">
        <v>1</v>
      </c>
      <c r="O580" s="360">
        <v>0</v>
      </c>
      <c r="P580" s="360">
        <v>0</v>
      </c>
      <c r="Q580" s="360">
        <v>0</v>
      </c>
      <c r="R580" s="360">
        <v>1</v>
      </c>
      <c r="S580" s="360">
        <v>0</v>
      </c>
      <c r="T580" s="360">
        <v>0</v>
      </c>
      <c r="U580" s="360">
        <v>0</v>
      </c>
    </row>
    <row r="581" spans="2:21" s="40" customFormat="1" x14ac:dyDescent="0.3">
      <c r="B581" s="371" t="s">
        <v>218</v>
      </c>
      <c r="C581" s="371" t="s">
        <v>224</v>
      </c>
      <c r="D581" s="371" t="s">
        <v>60</v>
      </c>
      <c r="E581" s="371" t="s">
        <v>958</v>
      </c>
      <c r="F581" s="360">
        <v>2</v>
      </c>
      <c r="G581" s="360">
        <v>0</v>
      </c>
      <c r="H581" s="360">
        <v>0</v>
      </c>
      <c r="I581" s="360">
        <v>0</v>
      </c>
      <c r="J581" s="360">
        <v>0</v>
      </c>
      <c r="K581" s="360">
        <v>0</v>
      </c>
      <c r="L581" s="360">
        <v>0</v>
      </c>
      <c r="M581" s="360">
        <v>0</v>
      </c>
      <c r="N581" s="360">
        <v>0</v>
      </c>
      <c r="O581" s="360">
        <v>0</v>
      </c>
      <c r="P581" s="360">
        <v>0</v>
      </c>
      <c r="Q581" s="360">
        <v>2</v>
      </c>
      <c r="R581" s="360">
        <v>0</v>
      </c>
      <c r="S581" s="360">
        <v>0</v>
      </c>
      <c r="T581" s="360">
        <v>0</v>
      </c>
      <c r="U581" s="360">
        <v>0</v>
      </c>
    </row>
    <row r="582" spans="2:21" s="40" customFormat="1" x14ac:dyDescent="0.3">
      <c r="B582" s="371" t="s">
        <v>218</v>
      </c>
      <c r="C582" s="371" t="s">
        <v>224</v>
      </c>
      <c r="D582" s="371" t="s">
        <v>60</v>
      </c>
      <c r="E582" s="371" t="s">
        <v>3531</v>
      </c>
      <c r="F582" s="360">
        <v>1</v>
      </c>
      <c r="G582" s="360">
        <v>0</v>
      </c>
      <c r="H582" s="360">
        <v>0</v>
      </c>
      <c r="I582" s="360">
        <v>0</v>
      </c>
      <c r="J582" s="360">
        <v>0</v>
      </c>
      <c r="K582" s="360">
        <v>0</v>
      </c>
      <c r="L582" s="360">
        <v>0</v>
      </c>
      <c r="M582" s="360">
        <v>0</v>
      </c>
      <c r="N582" s="360">
        <v>0</v>
      </c>
      <c r="O582" s="360">
        <v>0</v>
      </c>
      <c r="P582" s="360">
        <v>0</v>
      </c>
      <c r="Q582" s="360">
        <v>0</v>
      </c>
      <c r="R582" s="360">
        <v>0</v>
      </c>
      <c r="S582" s="360">
        <v>1</v>
      </c>
      <c r="T582" s="360">
        <v>0</v>
      </c>
      <c r="U582" s="360">
        <v>0</v>
      </c>
    </row>
    <row r="583" spans="2:21" s="40" customFormat="1" x14ac:dyDescent="0.3">
      <c r="B583" s="371" t="s">
        <v>218</v>
      </c>
      <c r="C583" s="371" t="s">
        <v>224</v>
      </c>
      <c r="D583" s="371" t="s">
        <v>60</v>
      </c>
      <c r="E583" s="371" t="s">
        <v>2270</v>
      </c>
      <c r="F583" s="360">
        <v>68</v>
      </c>
      <c r="G583" s="360">
        <v>0</v>
      </c>
      <c r="H583" s="360">
        <v>0</v>
      </c>
      <c r="I583" s="360">
        <v>22</v>
      </c>
      <c r="J583" s="360">
        <v>3</v>
      </c>
      <c r="K583" s="360">
        <v>16</v>
      </c>
      <c r="L583" s="360">
        <v>1</v>
      </c>
      <c r="M583" s="360">
        <v>2</v>
      </c>
      <c r="N583" s="360">
        <v>1</v>
      </c>
      <c r="O583" s="360">
        <v>0</v>
      </c>
      <c r="P583" s="360">
        <v>0</v>
      </c>
      <c r="Q583" s="360">
        <v>6</v>
      </c>
      <c r="R583" s="360">
        <v>9</v>
      </c>
      <c r="S583" s="360">
        <v>1</v>
      </c>
      <c r="T583" s="360">
        <v>2</v>
      </c>
      <c r="U583" s="360">
        <v>5</v>
      </c>
    </row>
    <row r="584" spans="2:21" s="40" customFormat="1" x14ac:dyDescent="0.3">
      <c r="B584" s="371" t="s">
        <v>218</v>
      </c>
      <c r="C584" s="371" t="s">
        <v>224</v>
      </c>
      <c r="D584" s="371" t="s">
        <v>60</v>
      </c>
      <c r="E584" s="371" t="s">
        <v>2271</v>
      </c>
      <c r="F584" s="360">
        <v>7</v>
      </c>
      <c r="G584" s="360">
        <v>0</v>
      </c>
      <c r="H584" s="360">
        <v>0</v>
      </c>
      <c r="I584" s="360">
        <v>3</v>
      </c>
      <c r="J584" s="360">
        <v>0</v>
      </c>
      <c r="K584" s="360">
        <v>1</v>
      </c>
      <c r="L584" s="360">
        <v>0</v>
      </c>
      <c r="M584" s="360">
        <v>0</v>
      </c>
      <c r="N584" s="360">
        <v>0</v>
      </c>
      <c r="O584" s="360">
        <v>0</v>
      </c>
      <c r="P584" s="360">
        <v>0</v>
      </c>
      <c r="Q584" s="360">
        <v>0</v>
      </c>
      <c r="R584" s="360">
        <v>3</v>
      </c>
      <c r="S584" s="360">
        <v>0</v>
      </c>
      <c r="T584" s="360">
        <v>0</v>
      </c>
      <c r="U584" s="360">
        <v>0</v>
      </c>
    </row>
    <row r="585" spans="2:21" s="40" customFormat="1" x14ac:dyDescent="0.3">
      <c r="B585" s="371" t="s">
        <v>218</v>
      </c>
      <c r="C585" s="371" t="s">
        <v>224</v>
      </c>
      <c r="D585" s="371" t="s">
        <v>60</v>
      </c>
      <c r="E585" s="371" t="s">
        <v>2917</v>
      </c>
      <c r="F585" s="360">
        <v>3</v>
      </c>
      <c r="G585" s="360">
        <v>0</v>
      </c>
      <c r="H585" s="360">
        <v>0</v>
      </c>
      <c r="I585" s="360">
        <v>2</v>
      </c>
      <c r="J585" s="360">
        <v>0</v>
      </c>
      <c r="K585" s="360">
        <v>0</v>
      </c>
      <c r="L585" s="360">
        <v>0</v>
      </c>
      <c r="M585" s="360">
        <v>0</v>
      </c>
      <c r="N585" s="360">
        <v>0</v>
      </c>
      <c r="O585" s="360">
        <v>0</v>
      </c>
      <c r="P585" s="360">
        <v>0</v>
      </c>
      <c r="Q585" s="360">
        <v>1</v>
      </c>
      <c r="R585" s="360">
        <v>0</v>
      </c>
      <c r="S585" s="360">
        <v>0</v>
      </c>
      <c r="T585" s="360">
        <v>0</v>
      </c>
      <c r="U585" s="360">
        <v>0</v>
      </c>
    </row>
    <row r="586" spans="2:21" s="40" customFormat="1" x14ac:dyDescent="0.3">
      <c r="B586" s="371" t="s">
        <v>218</v>
      </c>
      <c r="C586" s="371" t="s">
        <v>224</v>
      </c>
      <c r="D586" s="371" t="s">
        <v>60</v>
      </c>
      <c r="E586" s="371" t="s">
        <v>2918</v>
      </c>
      <c r="F586" s="360">
        <v>1</v>
      </c>
      <c r="G586" s="360">
        <v>0</v>
      </c>
      <c r="H586" s="360">
        <v>0</v>
      </c>
      <c r="I586" s="360">
        <v>0</v>
      </c>
      <c r="J586" s="360">
        <v>0</v>
      </c>
      <c r="K586" s="360">
        <v>0</v>
      </c>
      <c r="L586" s="360">
        <v>0</v>
      </c>
      <c r="M586" s="360">
        <v>0</v>
      </c>
      <c r="N586" s="360">
        <v>0</v>
      </c>
      <c r="O586" s="360">
        <v>0</v>
      </c>
      <c r="P586" s="360">
        <v>0</v>
      </c>
      <c r="Q586" s="360">
        <v>0</v>
      </c>
      <c r="R586" s="360">
        <v>1</v>
      </c>
      <c r="S586" s="360">
        <v>0</v>
      </c>
      <c r="T586" s="360">
        <v>0</v>
      </c>
      <c r="U586" s="360">
        <v>0</v>
      </c>
    </row>
    <row r="587" spans="2:21" s="40" customFormat="1" x14ac:dyDescent="0.3">
      <c r="B587" s="371" t="s">
        <v>218</v>
      </c>
      <c r="C587" s="371" t="s">
        <v>224</v>
      </c>
      <c r="D587" s="371" t="s">
        <v>60</v>
      </c>
      <c r="E587" s="371" t="s">
        <v>2272</v>
      </c>
      <c r="F587" s="360">
        <v>2</v>
      </c>
      <c r="G587" s="360">
        <v>0</v>
      </c>
      <c r="H587" s="360">
        <v>0</v>
      </c>
      <c r="I587" s="360">
        <v>1</v>
      </c>
      <c r="J587" s="360">
        <v>0</v>
      </c>
      <c r="K587" s="360">
        <v>0</v>
      </c>
      <c r="L587" s="360">
        <v>0</v>
      </c>
      <c r="M587" s="360">
        <v>0</v>
      </c>
      <c r="N587" s="360">
        <v>0</v>
      </c>
      <c r="O587" s="360">
        <v>0</v>
      </c>
      <c r="P587" s="360">
        <v>0</v>
      </c>
      <c r="Q587" s="360">
        <v>0</v>
      </c>
      <c r="R587" s="360">
        <v>1</v>
      </c>
      <c r="S587" s="360">
        <v>0</v>
      </c>
      <c r="T587" s="360">
        <v>0</v>
      </c>
      <c r="U587" s="360">
        <v>0</v>
      </c>
    </row>
    <row r="588" spans="2:21" s="40" customFormat="1" x14ac:dyDescent="0.3">
      <c r="B588" s="371" t="s">
        <v>218</v>
      </c>
      <c r="C588" s="371" t="s">
        <v>224</v>
      </c>
      <c r="D588" s="371" t="s">
        <v>60</v>
      </c>
      <c r="E588" s="371" t="s">
        <v>2273</v>
      </c>
      <c r="F588" s="360">
        <v>18</v>
      </c>
      <c r="G588" s="360">
        <v>0</v>
      </c>
      <c r="H588" s="360">
        <v>0</v>
      </c>
      <c r="I588" s="360">
        <v>8</v>
      </c>
      <c r="J588" s="360">
        <v>0</v>
      </c>
      <c r="K588" s="360">
        <v>5</v>
      </c>
      <c r="L588" s="360">
        <v>0</v>
      </c>
      <c r="M588" s="360">
        <v>0</v>
      </c>
      <c r="N588" s="360">
        <v>0</v>
      </c>
      <c r="O588" s="360">
        <v>0</v>
      </c>
      <c r="P588" s="360">
        <v>0</v>
      </c>
      <c r="Q588" s="360">
        <v>1</v>
      </c>
      <c r="R588" s="360">
        <v>2</v>
      </c>
      <c r="S588" s="360">
        <v>2</v>
      </c>
      <c r="T588" s="360">
        <v>0</v>
      </c>
      <c r="U588" s="360">
        <v>0</v>
      </c>
    </row>
    <row r="589" spans="2:21" s="40" customFormat="1" x14ac:dyDescent="0.3">
      <c r="B589" s="371" t="s">
        <v>218</v>
      </c>
      <c r="C589" s="371" t="s">
        <v>224</v>
      </c>
      <c r="D589" s="371" t="s">
        <v>60</v>
      </c>
      <c r="E589" s="371" t="s">
        <v>2274</v>
      </c>
      <c r="F589" s="360">
        <v>1</v>
      </c>
      <c r="G589" s="360">
        <v>0</v>
      </c>
      <c r="H589" s="360">
        <v>0</v>
      </c>
      <c r="I589" s="360">
        <v>1</v>
      </c>
      <c r="J589" s="360">
        <v>0</v>
      </c>
      <c r="K589" s="360">
        <v>0</v>
      </c>
      <c r="L589" s="360">
        <v>0</v>
      </c>
      <c r="M589" s="360">
        <v>0</v>
      </c>
      <c r="N589" s="360">
        <v>0</v>
      </c>
      <c r="O589" s="360">
        <v>0</v>
      </c>
      <c r="P589" s="360">
        <v>0</v>
      </c>
      <c r="Q589" s="360">
        <v>0</v>
      </c>
      <c r="R589" s="360">
        <v>0</v>
      </c>
      <c r="S589" s="360">
        <v>0</v>
      </c>
      <c r="T589" s="360">
        <v>0</v>
      </c>
      <c r="U589" s="360">
        <v>0</v>
      </c>
    </row>
    <row r="590" spans="2:21" s="40" customFormat="1" x14ac:dyDescent="0.3">
      <c r="B590" s="371" t="s">
        <v>218</v>
      </c>
      <c r="C590" s="371" t="s">
        <v>224</v>
      </c>
      <c r="D590" s="371" t="s">
        <v>60</v>
      </c>
      <c r="E590" s="371" t="s">
        <v>959</v>
      </c>
      <c r="F590" s="360">
        <v>6</v>
      </c>
      <c r="G590" s="360">
        <v>0</v>
      </c>
      <c r="H590" s="360">
        <v>0</v>
      </c>
      <c r="I590" s="360">
        <v>0</v>
      </c>
      <c r="J590" s="360">
        <v>2</v>
      </c>
      <c r="K590" s="360">
        <v>1</v>
      </c>
      <c r="L590" s="360">
        <v>2</v>
      </c>
      <c r="M590" s="360">
        <v>0</v>
      </c>
      <c r="N590" s="360">
        <v>0</v>
      </c>
      <c r="O590" s="360">
        <v>0</v>
      </c>
      <c r="P590" s="360">
        <v>0</v>
      </c>
      <c r="Q590" s="360">
        <v>0</v>
      </c>
      <c r="R590" s="360">
        <v>1</v>
      </c>
      <c r="S590" s="360">
        <v>0</v>
      </c>
      <c r="T590" s="360">
        <v>0</v>
      </c>
      <c r="U590" s="360">
        <v>0</v>
      </c>
    </row>
    <row r="591" spans="2:21" s="40" customFormat="1" x14ac:dyDescent="0.3">
      <c r="B591" s="371" t="s">
        <v>218</v>
      </c>
      <c r="C591" s="371" t="s">
        <v>224</v>
      </c>
      <c r="D591" s="371" t="s">
        <v>60</v>
      </c>
      <c r="E591" s="371" t="s">
        <v>960</v>
      </c>
      <c r="F591" s="360">
        <v>3</v>
      </c>
      <c r="G591" s="360">
        <v>0</v>
      </c>
      <c r="H591" s="360">
        <v>0</v>
      </c>
      <c r="I591" s="360">
        <v>1</v>
      </c>
      <c r="J591" s="360">
        <v>0</v>
      </c>
      <c r="K591" s="360">
        <v>1</v>
      </c>
      <c r="L591" s="360">
        <v>0</v>
      </c>
      <c r="M591" s="360">
        <v>0</v>
      </c>
      <c r="N591" s="360">
        <v>0</v>
      </c>
      <c r="O591" s="360">
        <v>0</v>
      </c>
      <c r="P591" s="360">
        <v>0</v>
      </c>
      <c r="Q591" s="360">
        <v>0</v>
      </c>
      <c r="R591" s="360">
        <v>1</v>
      </c>
      <c r="S591" s="360">
        <v>0</v>
      </c>
      <c r="T591" s="360">
        <v>0</v>
      </c>
      <c r="U591" s="360">
        <v>0</v>
      </c>
    </row>
    <row r="592" spans="2:21" s="40" customFormat="1" x14ac:dyDescent="0.3">
      <c r="B592" s="371" t="s">
        <v>218</v>
      </c>
      <c r="C592" s="371" t="s">
        <v>224</v>
      </c>
      <c r="D592" s="371" t="s">
        <v>60</v>
      </c>
      <c r="E592" s="371" t="s">
        <v>961</v>
      </c>
      <c r="F592" s="360">
        <v>9</v>
      </c>
      <c r="G592" s="360">
        <v>0</v>
      </c>
      <c r="H592" s="360">
        <v>0</v>
      </c>
      <c r="I592" s="360">
        <v>1</v>
      </c>
      <c r="J592" s="360">
        <v>3</v>
      </c>
      <c r="K592" s="360">
        <v>3</v>
      </c>
      <c r="L592" s="360">
        <v>1</v>
      </c>
      <c r="M592" s="360">
        <v>0</v>
      </c>
      <c r="N592" s="360">
        <v>0</v>
      </c>
      <c r="O592" s="360">
        <v>0</v>
      </c>
      <c r="P592" s="360">
        <v>0</v>
      </c>
      <c r="Q592" s="360">
        <v>1</v>
      </c>
      <c r="R592" s="360">
        <v>0</v>
      </c>
      <c r="S592" s="360">
        <v>0</v>
      </c>
      <c r="T592" s="360">
        <v>0</v>
      </c>
      <c r="U592" s="360">
        <v>0</v>
      </c>
    </row>
    <row r="593" spans="2:21" s="40" customFormat="1" x14ac:dyDescent="0.3">
      <c r="B593" s="371" t="s">
        <v>218</v>
      </c>
      <c r="C593" s="371" t="s">
        <v>224</v>
      </c>
      <c r="D593" s="371" t="s">
        <v>60</v>
      </c>
      <c r="E593" s="371" t="s">
        <v>962</v>
      </c>
      <c r="F593" s="360">
        <v>6</v>
      </c>
      <c r="G593" s="360">
        <v>0</v>
      </c>
      <c r="H593" s="360">
        <v>0</v>
      </c>
      <c r="I593" s="360">
        <v>2</v>
      </c>
      <c r="J593" s="360">
        <v>0</v>
      </c>
      <c r="K593" s="360">
        <v>1</v>
      </c>
      <c r="L593" s="360">
        <v>0</v>
      </c>
      <c r="M593" s="360">
        <v>0</v>
      </c>
      <c r="N593" s="360">
        <v>0</v>
      </c>
      <c r="O593" s="360">
        <v>0</v>
      </c>
      <c r="P593" s="360">
        <v>0</v>
      </c>
      <c r="Q593" s="360">
        <v>1</v>
      </c>
      <c r="R593" s="360">
        <v>1</v>
      </c>
      <c r="S593" s="360">
        <v>0</v>
      </c>
      <c r="T593" s="360">
        <v>1</v>
      </c>
      <c r="U593" s="360">
        <v>0</v>
      </c>
    </row>
    <row r="594" spans="2:21" s="40" customFormat="1" x14ac:dyDescent="0.3">
      <c r="B594" s="371" t="s">
        <v>218</v>
      </c>
      <c r="C594" s="371" t="s">
        <v>224</v>
      </c>
      <c r="D594" s="371" t="s">
        <v>60</v>
      </c>
      <c r="E594" s="371" t="s">
        <v>963</v>
      </c>
      <c r="F594" s="360">
        <v>1</v>
      </c>
      <c r="G594" s="360">
        <v>0</v>
      </c>
      <c r="H594" s="360">
        <v>0</v>
      </c>
      <c r="I594" s="360">
        <v>0</v>
      </c>
      <c r="J594" s="360">
        <v>1</v>
      </c>
      <c r="K594" s="360">
        <v>0</v>
      </c>
      <c r="L594" s="360">
        <v>0</v>
      </c>
      <c r="M594" s="360">
        <v>0</v>
      </c>
      <c r="N594" s="360">
        <v>0</v>
      </c>
      <c r="O594" s="360">
        <v>0</v>
      </c>
      <c r="P594" s="360">
        <v>0</v>
      </c>
      <c r="Q594" s="360">
        <v>0</v>
      </c>
      <c r="R594" s="360">
        <v>0</v>
      </c>
      <c r="S594" s="360">
        <v>0</v>
      </c>
      <c r="T594" s="360">
        <v>0</v>
      </c>
      <c r="U594" s="360">
        <v>0</v>
      </c>
    </row>
    <row r="595" spans="2:21" s="40" customFormat="1" x14ac:dyDescent="0.3">
      <c r="B595" s="371" t="s">
        <v>218</v>
      </c>
      <c r="C595" s="371" t="s">
        <v>224</v>
      </c>
      <c r="D595" s="371" t="s">
        <v>60</v>
      </c>
      <c r="E595" s="371" t="s">
        <v>2275</v>
      </c>
      <c r="F595" s="360">
        <v>5</v>
      </c>
      <c r="G595" s="360">
        <v>0</v>
      </c>
      <c r="H595" s="360">
        <v>0</v>
      </c>
      <c r="I595" s="360">
        <v>2</v>
      </c>
      <c r="J595" s="360">
        <v>0</v>
      </c>
      <c r="K595" s="360">
        <v>2</v>
      </c>
      <c r="L595" s="360">
        <v>0</v>
      </c>
      <c r="M595" s="360">
        <v>0</v>
      </c>
      <c r="N595" s="360">
        <v>0</v>
      </c>
      <c r="O595" s="360">
        <v>0</v>
      </c>
      <c r="P595" s="360">
        <v>0</v>
      </c>
      <c r="Q595" s="360">
        <v>0</v>
      </c>
      <c r="R595" s="360">
        <v>0</v>
      </c>
      <c r="S595" s="360">
        <v>0</v>
      </c>
      <c r="T595" s="360">
        <v>0</v>
      </c>
      <c r="U595" s="360">
        <v>1</v>
      </c>
    </row>
    <row r="596" spans="2:21" s="40" customFormat="1" x14ac:dyDescent="0.3">
      <c r="B596" s="371" t="s">
        <v>218</v>
      </c>
      <c r="C596" s="371" t="s">
        <v>224</v>
      </c>
      <c r="D596" s="371" t="s">
        <v>60</v>
      </c>
      <c r="E596" s="371" t="s">
        <v>3766</v>
      </c>
      <c r="F596" s="360">
        <v>2</v>
      </c>
      <c r="G596" s="360">
        <v>0</v>
      </c>
      <c r="H596" s="360">
        <v>0</v>
      </c>
      <c r="I596" s="360">
        <v>1</v>
      </c>
      <c r="J596" s="360">
        <v>1</v>
      </c>
      <c r="K596" s="360">
        <v>0</v>
      </c>
      <c r="L596" s="360">
        <v>0</v>
      </c>
      <c r="M596" s="360">
        <v>0</v>
      </c>
      <c r="N596" s="360">
        <v>0</v>
      </c>
      <c r="O596" s="360">
        <v>0</v>
      </c>
      <c r="P596" s="360">
        <v>0</v>
      </c>
      <c r="Q596" s="360">
        <v>0</v>
      </c>
      <c r="R596" s="360">
        <v>0</v>
      </c>
      <c r="S596" s="360">
        <v>0</v>
      </c>
      <c r="T596" s="360">
        <v>0</v>
      </c>
      <c r="U596" s="360">
        <v>0</v>
      </c>
    </row>
    <row r="597" spans="2:21" s="40" customFormat="1" x14ac:dyDescent="0.3">
      <c r="B597" s="371" t="s">
        <v>218</v>
      </c>
      <c r="C597" s="371" t="s">
        <v>224</v>
      </c>
      <c r="D597" s="371" t="s">
        <v>60</v>
      </c>
      <c r="E597" s="371" t="s">
        <v>964</v>
      </c>
      <c r="F597" s="360">
        <v>1</v>
      </c>
      <c r="G597" s="360">
        <v>0</v>
      </c>
      <c r="H597" s="360">
        <v>0</v>
      </c>
      <c r="I597" s="360">
        <v>0</v>
      </c>
      <c r="J597" s="360">
        <v>0</v>
      </c>
      <c r="K597" s="360">
        <v>0</v>
      </c>
      <c r="L597" s="360">
        <v>0</v>
      </c>
      <c r="M597" s="360">
        <v>0</v>
      </c>
      <c r="N597" s="360">
        <v>0</v>
      </c>
      <c r="O597" s="360">
        <v>0</v>
      </c>
      <c r="P597" s="360">
        <v>0</v>
      </c>
      <c r="Q597" s="360">
        <v>0</v>
      </c>
      <c r="R597" s="360">
        <v>1</v>
      </c>
      <c r="S597" s="360">
        <v>0</v>
      </c>
      <c r="T597" s="360">
        <v>0</v>
      </c>
      <c r="U597" s="360">
        <v>0</v>
      </c>
    </row>
    <row r="598" spans="2:21" s="40" customFormat="1" x14ac:dyDescent="0.3">
      <c r="B598" s="371" t="s">
        <v>218</v>
      </c>
      <c r="C598" s="371" t="s">
        <v>224</v>
      </c>
      <c r="D598" s="371" t="s">
        <v>60</v>
      </c>
      <c r="E598" s="371" t="s">
        <v>3232</v>
      </c>
      <c r="F598" s="360">
        <v>1</v>
      </c>
      <c r="G598" s="360">
        <v>0</v>
      </c>
      <c r="H598" s="360">
        <v>0</v>
      </c>
      <c r="I598" s="360">
        <v>1</v>
      </c>
      <c r="J598" s="360">
        <v>0</v>
      </c>
      <c r="K598" s="360">
        <v>0</v>
      </c>
      <c r="L598" s="360">
        <v>0</v>
      </c>
      <c r="M598" s="360">
        <v>0</v>
      </c>
      <c r="N598" s="360">
        <v>0</v>
      </c>
      <c r="O598" s="360">
        <v>0</v>
      </c>
      <c r="P598" s="360">
        <v>0</v>
      </c>
      <c r="Q598" s="360">
        <v>0</v>
      </c>
      <c r="R598" s="360">
        <v>0</v>
      </c>
      <c r="S598" s="360">
        <v>0</v>
      </c>
      <c r="T598" s="360">
        <v>0</v>
      </c>
      <c r="U598" s="360">
        <v>0</v>
      </c>
    </row>
    <row r="599" spans="2:21" s="40" customFormat="1" x14ac:dyDescent="0.3">
      <c r="B599" s="371" t="s">
        <v>218</v>
      </c>
      <c r="C599" s="371" t="s">
        <v>224</v>
      </c>
      <c r="D599" s="371" t="s">
        <v>60</v>
      </c>
      <c r="E599" s="371" t="s">
        <v>965</v>
      </c>
      <c r="F599" s="360">
        <v>8</v>
      </c>
      <c r="G599" s="360">
        <v>0</v>
      </c>
      <c r="H599" s="360">
        <v>1</v>
      </c>
      <c r="I599" s="360">
        <v>4</v>
      </c>
      <c r="J599" s="360">
        <v>0</v>
      </c>
      <c r="K599" s="360">
        <v>3</v>
      </c>
      <c r="L599" s="360">
        <v>0</v>
      </c>
      <c r="M599" s="360">
        <v>0</v>
      </c>
      <c r="N599" s="360">
        <v>0</v>
      </c>
      <c r="O599" s="360">
        <v>0</v>
      </c>
      <c r="P599" s="360">
        <v>0</v>
      </c>
      <c r="Q599" s="360">
        <v>0</v>
      </c>
      <c r="R599" s="360">
        <v>0</v>
      </c>
      <c r="S599" s="360">
        <v>0</v>
      </c>
      <c r="T599" s="360">
        <v>0</v>
      </c>
      <c r="U599" s="360">
        <v>0</v>
      </c>
    </row>
    <row r="600" spans="2:21" s="40" customFormat="1" x14ac:dyDescent="0.3">
      <c r="B600" s="371" t="s">
        <v>218</v>
      </c>
      <c r="C600" s="371" t="s">
        <v>224</v>
      </c>
      <c r="D600" s="371" t="s">
        <v>60</v>
      </c>
      <c r="E600" s="371" t="s">
        <v>2840</v>
      </c>
      <c r="F600" s="360">
        <v>7</v>
      </c>
      <c r="G600" s="360">
        <v>0</v>
      </c>
      <c r="H600" s="360">
        <v>0</v>
      </c>
      <c r="I600" s="360">
        <v>4</v>
      </c>
      <c r="J600" s="360">
        <v>0</v>
      </c>
      <c r="K600" s="360">
        <v>0</v>
      </c>
      <c r="L600" s="360">
        <v>2</v>
      </c>
      <c r="M600" s="360">
        <v>0</v>
      </c>
      <c r="N600" s="360">
        <v>0</v>
      </c>
      <c r="O600" s="360">
        <v>0</v>
      </c>
      <c r="P600" s="360">
        <v>0</v>
      </c>
      <c r="Q600" s="360">
        <v>1</v>
      </c>
      <c r="R600" s="360">
        <v>0</v>
      </c>
      <c r="S600" s="360">
        <v>0</v>
      </c>
      <c r="T600" s="360">
        <v>0</v>
      </c>
      <c r="U600" s="360">
        <v>0</v>
      </c>
    </row>
    <row r="601" spans="2:21" s="40" customFormat="1" x14ac:dyDescent="0.3">
      <c r="B601" s="371" t="s">
        <v>218</v>
      </c>
      <c r="C601" s="371" t="s">
        <v>224</v>
      </c>
      <c r="D601" s="371" t="s">
        <v>60</v>
      </c>
      <c r="E601" s="371" t="s">
        <v>2687</v>
      </c>
      <c r="F601" s="360">
        <v>3</v>
      </c>
      <c r="G601" s="360">
        <v>0</v>
      </c>
      <c r="H601" s="360">
        <v>0</v>
      </c>
      <c r="I601" s="360">
        <v>0</v>
      </c>
      <c r="J601" s="360">
        <v>0</v>
      </c>
      <c r="K601" s="360">
        <v>0</v>
      </c>
      <c r="L601" s="360">
        <v>2</v>
      </c>
      <c r="M601" s="360">
        <v>0</v>
      </c>
      <c r="N601" s="360">
        <v>0</v>
      </c>
      <c r="O601" s="360">
        <v>0</v>
      </c>
      <c r="P601" s="360">
        <v>0</v>
      </c>
      <c r="Q601" s="360">
        <v>0</v>
      </c>
      <c r="R601" s="360">
        <v>1</v>
      </c>
      <c r="S601" s="360">
        <v>0</v>
      </c>
      <c r="T601" s="360">
        <v>0</v>
      </c>
      <c r="U601" s="360">
        <v>0</v>
      </c>
    </row>
    <row r="602" spans="2:21" s="40" customFormat="1" x14ac:dyDescent="0.3">
      <c r="B602" s="371" t="s">
        <v>218</v>
      </c>
      <c r="C602" s="371" t="s">
        <v>224</v>
      </c>
      <c r="D602" s="371" t="s">
        <v>60</v>
      </c>
      <c r="E602" s="371" t="s">
        <v>3386</v>
      </c>
      <c r="F602" s="360">
        <v>4</v>
      </c>
      <c r="G602" s="360">
        <v>0</v>
      </c>
      <c r="H602" s="360">
        <v>0</v>
      </c>
      <c r="I602" s="360">
        <v>0</v>
      </c>
      <c r="J602" s="360">
        <v>1</v>
      </c>
      <c r="K602" s="360">
        <v>1</v>
      </c>
      <c r="L602" s="360">
        <v>0</v>
      </c>
      <c r="M602" s="360">
        <v>0</v>
      </c>
      <c r="N602" s="360">
        <v>0</v>
      </c>
      <c r="O602" s="360">
        <v>0</v>
      </c>
      <c r="P602" s="360">
        <v>0</v>
      </c>
      <c r="Q602" s="360">
        <v>1</v>
      </c>
      <c r="R602" s="360">
        <v>0</v>
      </c>
      <c r="S602" s="360">
        <v>1</v>
      </c>
      <c r="T602" s="360">
        <v>0</v>
      </c>
      <c r="U602" s="360">
        <v>0</v>
      </c>
    </row>
    <row r="603" spans="2:21" s="40" customFormat="1" x14ac:dyDescent="0.3">
      <c r="B603" s="371" t="s">
        <v>218</v>
      </c>
      <c r="C603" s="371" t="s">
        <v>224</v>
      </c>
      <c r="D603" s="371" t="s">
        <v>60</v>
      </c>
      <c r="E603" s="371" t="s">
        <v>966</v>
      </c>
      <c r="F603" s="360">
        <v>4</v>
      </c>
      <c r="G603" s="360">
        <v>0</v>
      </c>
      <c r="H603" s="360">
        <v>1</v>
      </c>
      <c r="I603" s="360">
        <v>3</v>
      </c>
      <c r="J603" s="360">
        <v>0</v>
      </c>
      <c r="K603" s="360">
        <v>0</v>
      </c>
      <c r="L603" s="360">
        <v>0</v>
      </c>
      <c r="M603" s="360">
        <v>0</v>
      </c>
      <c r="N603" s="360">
        <v>0</v>
      </c>
      <c r="O603" s="360">
        <v>0</v>
      </c>
      <c r="P603" s="360">
        <v>0</v>
      </c>
      <c r="Q603" s="360">
        <v>0</v>
      </c>
      <c r="R603" s="360">
        <v>0</v>
      </c>
      <c r="S603" s="360">
        <v>0</v>
      </c>
      <c r="T603" s="360">
        <v>0</v>
      </c>
      <c r="U603" s="360">
        <v>0</v>
      </c>
    </row>
    <row r="604" spans="2:21" s="40" customFormat="1" x14ac:dyDescent="0.3">
      <c r="B604" s="371" t="s">
        <v>218</v>
      </c>
      <c r="C604" s="371" t="s">
        <v>224</v>
      </c>
      <c r="D604" s="371" t="s">
        <v>60</v>
      </c>
      <c r="E604" s="371" t="s">
        <v>2688</v>
      </c>
      <c r="F604" s="360">
        <v>5</v>
      </c>
      <c r="G604" s="360">
        <v>0</v>
      </c>
      <c r="H604" s="360">
        <v>0</v>
      </c>
      <c r="I604" s="360">
        <v>0</v>
      </c>
      <c r="J604" s="360">
        <v>1</v>
      </c>
      <c r="K604" s="360">
        <v>0</v>
      </c>
      <c r="L604" s="360">
        <v>0</v>
      </c>
      <c r="M604" s="360">
        <v>0</v>
      </c>
      <c r="N604" s="360">
        <v>2</v>
      </c>
      <c r="O604" s="360">
        <v>0</v>
      </c>
      <c r="P604" s="360">
        <v>0</v>
      </c>
      <c r="Q604" s="360">
        <v>0</v>
      </c>
      <c r="R604" s="360">
        <v>2</v>
      </c>
      <c r="S604" s="360">
        <v>0</v>
      </c>
      <c r="T604" s="360">
        <v>0</v>
      </c>
      <c r="U604" s="360">
        <v>0</v>
      </c>
    </row>
    <row r="605" spans="2:21" s="40" customFormat="1" x14ac:dyDescent="0.3">
      <c r="B605" s="371" t="s">
        <v>218</v>
      </c>
      <c r="C605" s="371" t="s">
        <v>224</v>
      </c>
      <c r="D605" s="371" t="s">
        <v>60</v>
      </c>
      <c r="E605" s="371" t="s">
        <v>2276</v>
      </c>
      <c r="F605" s="360">
        <v>997</v>
      </c>
      <c r="G605" s="360">
        <v>17</v>
      </c>
      <c r="H605" s="360">
        <v>14</v>
      </c>
      <c r="I605" s="360">
        <v>337</v>
      </c>
      <c r="J605" s="360">
        <v>64</v>
      </c>
      <c r="K605" s="360">
        <v>167</v>
      </c>
      <c r="L605" s="360">
        <v>47</v>
      </c>
      <c r="M605" s="360">
        <v>2</v>
      </c>
      <c r="N605" s="360">
        <v>4</v>
      </c>
      <c r="O605" s="360">
        <v>5</v>
      </c>
      <c r="P605" s="360">
        <v>4</v>
      </c>
      <c r="Q605" s="360">
        <v>66</v>
      </c>
      <c r="R605" s="360">
        <v>128</v>
      </c>
      <c r="S605" s="360">
        <v>48</v>
      </c>
      <c r="T605" s="360">
        <v>70</v>
      </c>
      <c r="U605" s="360">
        <v>24</v>
      </c>
    </row>
    <row r="606" spans="2:21" s="40" customFormat="1" x14ac:dyDescent="0.3">
      <c r="B606" s="371" t="s">
        <v>218</v>
      </c>
      <c r="C606" s="371" t="s">
        <v>224</v>
      </c>
      <c r="D606" s="371" t="s">
        <v>60</v>
      </c>
      <c r="E606" s="371" t="s">
        <v>967</v>
      </c>
      <c r="F606" s="360">
        <v>11</v>
      </c>
      <c r="G606" s="360">
        <v>0</v>
      </c>
      <c r="H606" s="360">
        <v>1</v>
      </c>
      <c r="I606" s="360">
        <v>3</v>
      </c>
      <c r="J606" s="360">
        <v>1</v>
      </c>
      <c r="K606" s="360">
        <v>2</v>
      </c>
      <c r="L606" s="360">
        <v>1</v>
      </c>
      <c r="M606" s="360">
        <v>0</v>
      </c>
      <c r="N606" s="360">
        <v>0</v>
      </c>
      <c r="O606" s="360">
        <v>0</v>
      </c>
      <c r="P606" s="360">
        <v>0</v>
      </c>
      <c r="Q606" s="360">
        <v>2</v>
      </c>
      <c r="R606" s="360">
        <v>0</v>
      </c>
      <c r="S606" s="360">
        <v>0</v>
      </c>
      <c r="T606" s="360">
        <v>1</v>
      </c>
      <c r="U606" s="360">
        <v>0</v>
      </c>
    </row>
    <row r="607" spans="2:21" s="40" customFormat="1" x14ac:dyDescent="0.3">
      <c r="B607" s="371" t="s">
        <v>218</v>
      </c>
      <c r="C607" s="371" t="s">
        <v>224</v>
      </c>
      <c r="D607" s="371" t="s">
        <v>60</v>
      </c>
      <c r="E607" s="371" t="s">
        <v>968</v>
      </c>
      <c r="F607" s="360">
        <v>10</v>
      </c>
      <c r="G607" s="360">
        <v>0</v>
      </c>
      <c r="H607" s="360">
        <v>0</v>
      </c>
      <c r="I607" s="360">
        <v>2</v>
      </c>
      <c r="J607" s="360">
        <v>1</v>
      </c>
      <c r="K607" s="360">
        <v>1</v>
      </c>
      <c r="L607" s="360">
        <v>4</v>
      </c>
      <c r="M607" s="360">
        <v>0</v>
      </c>
      <c r="N607" s="360">
        <v>0</v>
      </c>
      <c r="O607" s="360">
        <v>0</v>
      </c>
      <c r="P607" s="360">
        <v>0</v>
      </c>
      <c r="Q607" s="360">
        <v>0</v>
      </c>
      <c r="R607" s="360">
        <v>1</v>
      </c>
      <c r="S607" s="360">
        <v>0</v>
      </c>
      <c r="T607" s="360">
        <v>1</v>
      </c>
      <c r="U607" s="360">
        <v>0</v>
      </c>
    </row>
    <row r="608" spans="2:21" s="40" customFormat="1" x14ac:dyDescent="0.3">
      <c r="B608" s="371" t="s">
        <v>218</v>
      </c>
      <c r="C608" s="371" t="s">
        <v>224</v>
      </c>
      <c r="D608" s="371" t="s">
        <v>60</v>
      </c>
      <c r="E608" s="371" t="s">
        <v>2720</v>
      </c>
      <c r="F608" s="360">
        <v>1</v>
      </c>
      <c r="G608" s="360">
        <v>0</v>
      </c>
      <c r="H608" s="360">
        <v>0</v>
      </c>
      <c r="I608" s="360">
        <v>1</v>
      </c>
      <c r="J608" s="360">
        <v>0</v>
      </c>
      <c r="K608" s="360">
        <v>0</v>
      </c>
      <c r="L608" s="360">
        <v>0</v>
      </c>
      <c r="M608" s="360">
        <v>0</v>
      </c>
      <c r="N608" s="360">
        <v>0</v>
      </c>
      <c r="O608" s="360">
        <v>0</v>
      </c>
      <c r="P608" s="360">
        <v>0</v>
      </c>
      <c r="Q608" s="360">
        <v>0</v>
      </c>
      <c r="R608" s="360">
        <v>0</v>
      </c>
      <c r="S608" s="360">
        <v>0</v>
      </c>
      <c r="T608" s="360">
        <v>0</v>
      </c>
      <c r="U608" s="360">
        <v>0</v>
      </c>
    </row>
    <row r="609" spans="2:21" s="40" customFormat="1" x14ac:dyDescent="0.3">
      <c r="B609" s="371" t="s">
        <v>218</v>
      </c>
      <c r="C609" s="371" t="s">
        <v>224</v>
      </c>
      <c r="D609" s="371" t="s">
        <v>60</v>
      </c>
      <c r="E609" s="371" t="s">
        <v>2920</v>
      </c>
      <c r="F609" s="360">
        <v>3</v>
      </c>
      <c r="G609" s="360">
        <v>0</v>
      </c>
      <c r="H609" s="360">
        <v>0</v>
      </c>
      <c r="I609" s="360">
        <v>0</v>
      </c>
      <c r="J609" s="360">
        <v>1</v>
      </c>
      <c r="K609" s="360">
        <v>1</v>
      </c>
      <c r="L609" s="360">
        <v>0</v>
      </c>
      <c r="M609" s="360">
        <v>0</v>
      </c>
      <c r="N609" s="360">
        <v>0</v>
      </c>
      <c r="O609" s="360">
        <v>0</v>
      </c>
      <c r="P609" s="360">
        <v>0</v>
      </c>
      <c r="Q609" s="360">
        <v>0</v>
      </c>
      <c r="R609" s="360">
        <v>1</v>
      </c>
      <c r="S609" s="360">
        <v>0</v>
      </c>
      <c r="T609" s="360">
        <v>0</v>
      </c>
      <c r="U609" s="360">
        <v>0</v>
      </c>
    </row>
    <row r="610" spans="2:21" s="40" customFormat="1" x14ac:dyDescent="0.3">
      <c r="B610" s="371" t="s">
        <v>218</v>
      </c>
      <c r="C610" s="371" t="s">
        <v>224</v>
      </c>
      <c r="D610" s="371" t="s">
        <v>60</v>
      </c>
      <c r="E610" s="371" t="s">
        <v>2277</v>
      </c>
      <c r="F610" s="360">
        <v>13</v>
      </c>
      <c r="G610" s="360">
        <v>0</v>
      </c>
      <c r="H610" s="360">
        <v>0</v>
      </c>
      <c r="I610" s="360">
        <v>0</v>
      </c>
      <c r="J610" s="360">
        <v>1</v>
      </c>
      <c r="K610" s="360">
        <v>4</v>
      </c>
      <c r="L610" s="360">
        <v>2</v>
      </c>
      <c r="M610" s="360">
        <v>0</v>
      </c>
      <c r="N610" s="360">
        <v>0</v>
      </c>
      <c r="O610" s="360">
        <v>0</v>
      </c>
      <c r="P610" s="360">
        <v>0</v>
      </c>
      <c r="Q610" s="360">
        <v>0</v>
      </c>
      <c r="R610" s="360">
        <v>1</v>
      </c>
      <c r="S610" s="360">
        <v>3</v>
      </c>
      <c r="T610" s="360">
        <v>2</v>
      </c>
      <c r="U610" s="360">
        <v>0</v>
      </c>
    </row>
    <row r="611" spans="2:21" s="40" customFormat="1" x14ac:dyDescent="0.3">
      <c r="B611" s="371" t="s">
        <v>218</v>
      </c>
      <c r="C611" s="371" t="s">
        <v>224</v>
      </c>
      <c r="D611" s="371" t="s">
        <v>60</v>
      </c>
      <c r="E611" s="371" t="s">
        <v>969</v>
      </c>
      <c r="F611" s="360">
        <v>198</v>
      </c>
      <c r="G611" s="360">
        <v>0</v>
      </c>
      <c r="H611" s="360">
        <v>7</v>
      </c>
      <c r="I611" s="360">
        <v>44</v>
      </c>
      <c r="J611" s="360">
        <v>20</v>
      </c>
      <c r="K611" s="360">
        <v>34</v>
      </c>
      <c r="L611" s="360">
        <v>2</v>
      </c>
      <c r="M611" s="360">
        <v>0</v>
      </c>
      <c r="N611" s="360">
        <v>3</v>
      </c>
      <c r="O611" s="360">
        <v>2</v>
      </c>
      <c r="P611" s="360">
        <v>3</v>
      </c>
      <c r="Q611" s="360">
        <v>12</v>
      </c>
      <c r="R611" s="360">
        <v>16</v>
      </c>
      <c r="S611" s="360">
        <v>4</v>
      </c>
      <c r="T611" s="360">
        <v>47</v>
      </c>
      <c r="U611" s="360">
        <v>4</v>
      </c>
    </row>
    <row r="612" spans="2:21" s="40" customFormat="1" x14ac:dyDescent="0.3">
      <c r="B612" s="371" t="s">
        <v>218</v>
      </c>
      <c r="C612" s="371" t="s">
        <v>224</v>
      </c>
      <c r="D612" s="371" t="s">
        <v>60</v>
      </c>
      <c r="E612" s="371" t="s">
        <v>2278</v>
      </c>
      <c r="F612" s="360">
        <v>14</v>
      </c>
      <c r="G612" s="360">
        <v>0</v>
      </c>
      <c r="H612" s="360">
        <v>0</v>
      </c>
      <c r="I612" s="360">
        <v>4</v>
      </c>
      <c r="J612" s="360">
        <v>0</v>
      </c>
      <c r="K612" s="360">
        <v>2</v>
      </c>
      <c r="L612" s="360">
        <v>0</v>
      </c>
      <c r="M612" s="360">
        <v>0</v>
      </c>
      <c r="N612" s="360">
        <v>0</v>
      </c>
      <c r="O612" s="360">
        <v>0</v>
      </c>
      <c r="P612" s="360">
        <v>0</v>
      </c>
      <c r="Q612" s="360">
        <v>0</v>
      </c>
      <c r="R612" s="360">
        <v>4</v>
      </c>
      <c r="S612" s="360">
        <v>0</v>
      </c>
      <c r="T612" s="360">
        <v>3</v>
      </c>
      <c r="U612" s="360">
        <v>1</v>
      </c>
    </row>
    <row r="613" spans="2:21" s="40" customFormat="1" x14ac:dyDescent="0.3">
      <c r="B613" s="371" t="s">
        <v>218</v>
      </c>
      <c r="C613" s="371" t="s">
        <v>224</v>
      </c>
      <c r="D613" s="371" t="s">
        <v>60</v>
      </c>
      <c r="E613" s="371" t="s">
        <v>2921</v>
      </c>
      <c r="F613" s="360">
        <v>3</v>
      </c>
      <c r="G613" s="360">
        <v>0</v>
      </c>
      <c r="H613" s="360">
        <v>0</v>
      </c>
      <c r="I613" s="360">
        <v>1</v>
      </c>
      <c r="J613" s="360">
        <v>0</v>
      </c>
      <c r="K613" s="360">
        <v>1</v>
      </c>
      <c r="L613" s="360">
        <v>0</v>
      </c>
      <c r="M613" s="360">
        <v>0</v>
      </c>
      <c r="N613" s="360">
        <v>0</v>
      </c>
      <c r="O613" s="360">
        <v>0</v>
      </c>
      <c r="P613" s="360">
        <v>0</v>
      </c>
      <c r="Q613" s="360">
        <v>0</v>
      </c>
      <c r="R613" s="360">
        <v>1</v>
      </c>
      <c r="S613" s="360">
        <v>0</v>
      </c>
      <c r="T613" s="360">
        <v>0</v>
      </c>
      <c r="U613" s="360">
        <v>0</v>
      </c>
    </row>
    <row r="614" spans="2:21" s="40" customFormat="1" x14ac:dyDescent="0.3">
      <c r="B614" s="371" t="s">
        <v>218</v>
      </c>
      <c r="C614" s="371" t="s">
        <v>224</v>
      </c>
      <c r="D614" s="371" t="s">
        <v>60</v>
      </c>
      <c r="E614" s="371" t="s">
        <v>1922</v>
      </c>
      <c r="F614" s="360">
        <v>7</v>
      </c>
      <c r="G614" s="360">
        <v>0</v>
      </c>
      <c r="H614" s="360">
        <v>0</v>
      </c>
      <c r="I614" s="360">
        <v>3</v>
      </c>
      <c r="J614" s="360">
        <v>0</v>
      </c>
      <c r="K614" s="360">
        <v>2</v>
      </c>
      <c r="L614" s="360">
        <v>1</v>
      </c>
      <c r="M614" s="360">
        <v>0</v>
      </c>
      <c r="N614" s="360">
        <v>0</v>
      </c>
      <c r="O614" s="360">
        <v>0</v>
      </c>
      <c r="P614" s="360">
        <v>0</v>
      </c>
      <c r="Q614" s="360">
        <v>0</v>
      </c>
      <c r="R614" s="360">
        <v>1</v>
      </c>
      <c r="S614" s="360">
        <v>0</v>
      </c>
      <c r="T614" s="360">
        <v>0</v>
      </c>
      <c r="U614" s="360">
        <v>0</v>
      </c>
    </row>
    <row r="615" spans="2:21" s="40" customFormat="1" x14ac:dyDescent="0.3">
      <c r="B615" s="371" t="s">
        <v>218</v>
      </c>
      <c r="C615" s="371" t="s">
        <v>224</v>
      </c>
      <c r="D615" s="371" t="s">
        <v>60</v>
      </c>
      <c r="E615" s="371" t="s">
        <v>970</v>
      </c>
      <c r="F615" s="360">
        <v>47</v>
      </c>
      <c r="G615" s="360">
        <v>0</v>
      </c>
      <c r="H615" s="360">
        <v>1</v>
      </c>
      <c r="I615" s="360">
        <v>15</v>
      </c>
      <c r="J615" s="360">
        <v>1</v>
      </c>
      <c r="K615" s="360">
        <v>8</v>
      </c>
      <c r="L615" s="360">
        <v>6</v>
      </c>
      <c r="M615" s="360">
        <v>1</v>
      </c>
      <c r="N615" s="360">
        <v>1</v>
      </c>
      <c r="O615" s="360">
        <v>0</v>
      </c>
      <c r="P615" s="360">
        <v>0</v>
      </c>
      <c r="Q615" s="360">
        <v>1</v>
      </c>
      <c r="R615" s="360">
        <v>6</v>
      </c>
      <c r="S615" s="360">
        <v>6</v>
      </c>
      <c r="T615" s="360">
        <v>0</v>
      </c>
      <c r="U615" s="360">
        <v>1</v>
      </c>
    </row>
    <row r="616" spans="2:21" s="40" customFormat="1" x14ac:dyDescent="0.3">
      <c r="B616" s="371" t="s">
        <v>218</v>
      </c>
      <c r="C616" s="371" t="s">
        <v>224</v>
      </c>
      <c r="D616" s="371" t="s">
        <v>60</v>
      </c>
      <c r="E616" s="371" t="s">
        <v>2279</v>
      </c>
      <c r="F616" s="360">
        <v>373</v>
      </c>
      <c r="G616" s="360">
        <v>3</v>
      </c>
      <c r="H616" s="360">
        <v>7</v>
      </c>
      <c r="I616" s="360">
        <v>107</v>
      </c>
      <c r="J616" s="360">
        <v>12</v>
      </c>
      <c r="K616" s="360">
        <v>65</v>
      </c>
      <c r="L616" s="360">
        <v>37</v>
      </c>
      <c r="M616" s="360">
        <v>1</v>
      </c>
      <c r="N616" s="360">
        <v>7</v>
      </c>
      <c r="O616" s="360">
        <v>4</v>
      </c>
      <c r="P616" s="360">
        <v>5</v>
      </c>
      <c r="Q616" s="360">
        <v>12</v>
      </c>
      <c r="R616" s="360">
        <v>54</v>
      </c>
      <c r="S616" s="360">
        <v>12</v>
      </c>
      <c r="T616" s="360">
        <v>33</v>
      </c>
      <c r="U616" s="360">
        <v>14</v>
      </c>
    </row>
    <row r="617" spans="2:21" s="40" customFormat="1" x14ac:dyDescent="0.3">
      <c r="B617" s="371" t="s">
        <v>218</v>
      </c>
      <c r="C617" s="371" t="s">
        <v>224</v>
      </c>
      <c r="D617" s="371" t="s">
        <v>60</v>
      </c>
      <c r="E617" s="371" t="s">
        <v>2280</v>
      </c>
      <c r="F617" s="360">
        <v>32</v>
      </c>
      <c r="G617" s="360">
        <v>0</v>
      </c>
      <c r="H617" s="360">
        <v>0</v>
      </c>
      <c r="I617" s="360">
        <v>8</v>
      </c>
      <c r="J617" s="360">
        <v>1</v>
      </c>
      <c r="K617" s="360">
        <v>9</v>
      </c>
      <c r="L617" s="360">
        <v>1</v>
      </c>
      <c r="M617" s="360">
        <v>0</v>
      </c>
      <c r="N617" s="360">
        <v>0</v>
      </c>
      <c r="O617" s="360">
        <v>0</v>
      </c>
      <c r="P617" s="360">
        <v>1</v>
      </c>
      <c r="Q617" s="360">
        <v>1</v>
      </c>
      <c r="R617" s="360">
        <v>5</v>
      </c>
      <c r="S617" s="360">
        <v>1</v>
      </c>
      <c r="T617" s="360">
        <v>5</v>
      </c>
      <c r="U617" s="360">
        <v>0</v>
      </c>
    </row>
    <row r="618" spans="2:21" s="40" customFormat="1" x14ac:dyDescent="0.3">
      <c r="B618" s="371" t="s">
        <v>218</v>
      </c>
      <c r="C618" s="371" t="s">
        <v>224</v>
      </c>
      <c r="D618" s="371" t="s">
        <v>60</v>
      </c>
      <c r="E618" s="371" t="s">
        <v>2281</v>
      </c>
      <c r="F618" s="360">
        <v>6</v>
      </c>
      <c r="G618" s="360">
        <v>0</v>
      </c>
      <c r="H618" s="360">
        <v>0</v>
      </c>
      <c r="I618" s="360">
        <v>3</v>
      </c>
      <c r="J618" s="360">
        <v>0</v>
      </c>
      <c r="K618" s="360">
        <v>1</v>
      </c>
      <c r="L618" s="360">
        <v>1</v>
      </c>
      <c r="M618" s="360">
        <v>0</v>
      </c>
      <c r="N618" s="360">
        <v>0</v>
      </c>
      <c r="O618" s="360">
        <v>0</v>
      </c>
      <c r="P618" s="360">
        <v>1</v>
      </c>
      <c r="Q618" s="360">
        <v>0</v>
      </c>
      <c r="R618" s="360">
        <v>0</v>
      </c>
      <c r="S618" s="360">
        <v>0</v>
      </c>
      <c r="T618" s="360">
        <v>0</v>
      </c>
      <c r="U618" s="360">
        <v>0</v>
      </c>
    </row>
    <row r="619" spans="2:21" s="40" customFormat="1" x14ac:dyDescent="0.3">
      <c r="B619" s="371" t="s">
        <v>218</v>
      </c>
      <c r="C619" s="371" t="s">
        <v>224</v>
      </c>
      <c r="D619" s="371" t="s">
        <v>60</v>
      </c>
      <c r="E619" s="371" t="s">
        <v>2721</v>
      </c>
      <c r="F619" s="360">
        <v>4</v>
      </c>
      <c r="G619" s="360">
        <v>0</v>
      </c>
      <c r="H619" s="360">
        <v>0</v>
      </c>
      <c r="I619" s="360">
        <v>0</v>
      </c>
      <c r="J619" s="360">
        <v>0</v>
      </c>
      <c r="K619" s="360">
        <v>1</v>
      </c>
      <c r="L619" s="360">
        <v>0</v>
      </c>
      <c r="M619" s="360">
        <v>0</v>
      </c>
      <c r="N619" s="360">
        <v>0</v>
      </c>
      <c r="O619" s="360">
        <v>0</v>
      </c>
      <c r="P619" s="360">
        <v>0</v>
      </c>
      <c r="Q619" s="360">
        <v>0</v>
      </c>
      <c r="R619" s="360">
        <v>1</v>
      </c>
      <c r="S619" s="360">
        <v>2</v>
      </c>
      <c r="T619" s="360">
        <v>0</v>
      </c>
      <c r="U619" s="360">
        <v>0</v>
      </c>
    </row>
    <row r="620" spans="2:21" s="40" customFormat="1" x14ac:dyDescent="0.3">
      <c r="B620" s="371" t="s">
        <v>218</v>
      </c>
      <c r="C620" s="371" t="s">
        <v>224</v>
      </c>
      <c r="D620" s="371" t="s">
        <v>60</v>
      </c>
      <c r="E620" s="371" t="s">
        <v>2282</v>
      </c>
      <c r="F620" s="360">
        <v>17492</v>
      </c>
      <c r="G620" s="360">
        <v>119</v>
      </c>
      <c r="H620" s="360">
        <v>226</v>
      </c>
      <c r="I620" s="360">
        <v>4976</v>
      </c>
      <c r="J620" s="360">
        <v>529</v>
      </c>
      <c r="K620" s="360">
        <v>3746</v>
      </c>
      <c r="L620" s="360">
        <v>1205</v>
      </c>
      <c r="M620" s="360">
        <v>85</v>
      </c>
      <c r="N620" s="360">
        <v>152</v>
      </c>
      <c r="O620" s="360">
        <v>98</v>
      </c>
      <c r="P620" s="360">
        <v>138</v>
      </c>
      <c r="Q620" s="360">
        <v>788</v>
      </c>
      <c r="R620" s="360">
        <v>2444</v>
      </c>
      <c r="S620" s="360">
        <v>617</v>
      </c>
      <c r="T620" s="360">
        <v>1777</v>
      </c>
      <c r="U620" s="360">
        <v>592</v>
      </c>
    </row>
    <row r="621" spans="2:21" s="40" customFormat="1" x14ac:dyDescent="0.3">
      <c r="B621" s="371" t="s">
        <v>218</v>
      </c>
      <c r="C621" s="371" t="s">
        <v>224</v>
      </c>
      <c r="D621" s="371" t="s">
        <v>60</v>
      </c>
      <c r="E621" s="371" t="s">
        <v>2922</v>
      </c>
      <c r="F621" s="360">
        <v>1</v>
      </c>
      <c r="G621" s="360">
        <v>0</v>
      </c>
      <c r="H621" s="360">
        <v>0</v>
      </c>
      <c r="I621" s="360">
        <v>1</v>
      </c>
      <c r="J621" s="360">
        <v>0</v>
      </c>
      <c r="K621" s="360">
        <v>0</v>
      </c>
      <c r="L621" s="360">
        <v>0</v>
      </c>
      <c r="M621" s="360">
        <v>0</v>
      </c>
      <c r="N621" s="360">
        <v>0</v>
      </c>
      <c r="O621" s="360">
        <v>0</v>
      </c>
      <c r="P621" s="360">
        <v>0</v>
      </c>
      <c r="Q621" s="360">
        <v>0</v>
      </c>
      <c r="R621" s="360">
        <v>0</v>
      </c>
      <c r="S621" s="360">
        <v>0</v>
      </c>
      <c r="T621" s="360">
        <v>0</v>
      </c>
      <c r="U621" s="360">
        <v>0</v>
      </c>
    </row>
    <row r="622" spans="2:21" s="40" customFormat="1" x14ac:dyDescent="0.3">
      <c r="B622" s="371" t="s">
        <v>218</v>
      </c>
      <c r="C622" s="371" t="s">
        <v>224</v>
      </c>
      <c r="D622" s="371" t="s">
        <v>60</v>
      </c>
      <c r="E622" s="371" t="s">
        <v>971</v>
      </c>
      <c r="F622" s="360">
        <v>22</v>
      </c>
      <c r="G622" s="360">
        <v>0</v>
      </c>
      <c r="H622" s="360">
        <v>0</v>
      </c>
      <c r="I622" s="360">
        <v>8</v>
      </c>
      <c r="J622" s="360">
        <v>1</v>
      </c>
      <c r="K622" s="360">
        <v>5</v>
      </c>
      <c r="L622" s="360">
        <v>1</v>
      </c>
      <c r="M622" s="360">
        <v>0</v>
      </c>
      <c r="N622" s="360">
        <v>0</v>
      </c>
      <c r="O622" s="360">
        <v>0</v>
      </c>
      <c r="P622" s="360">
        <v>0</v>
      </c>
      <c r="Q622" s="360">
        <v>1</v>
      </c>
      <c r="R622" s="360">
        <v>2</v>
      </c>
      <c r="S622" s="360">
        <v>1</v>
      </c>
      <c r="T622" s="360">
        <v>3</v>
      </c>
      <c r="U622" s="360">
        <v>0</v>
      </c>
    </row>
    <row r="623" spans="2:21" s="40" customFormat="1" x14ac:dyDescent="0.3">
      <c r="B623" s="371" t="s">
        <v>218</v>
      </c>
      <c r="C623" s="371" t="s">
        <v>224</v>
      </c>
      <c r="D623" s="371" t="s">
        <v>60</v>
      </c>
      <c r="E623" s="371" t="s">
        <v>2283</v>
      </c>
      <c r="F623" s="360">
        <v>211</v>
      </c>
      <c r="G623" s="360">
        <v>1</v>
      </c>
      <c r="H623" s="360">
        <v>9</v>
      </c>
      <c r="I623" s="360">
        <v>64</v>
      </c>
      <c r="J623" s="360">
        <v>36</v>
      </c>
      <c r="K623" s="360">
        <v>41</v>
      </c>
      <c r="L623" s="360">
        <v>14</v>
      </c>
      <c r="M623" s="360">
        <v>2</v>
      </c>
      <c r="N623" s="360">
        <v>2</v>
      </c>
      <c r="O623" s="360">
        <v>0</v>
      </c>
      <c r="P623" s="360">
        <v>2</v>
      </c>
      <c r="Q623" s="360">
        <v>3</v>
      </c>
      <c r="R623" s="360">
        <v>19</v>
      </c>
      <c r="S623" s="360">
        <v>8</v>
      </c>
      <c r="T623" s="360">
        <v>7</v>
      </c>
      <c r="U623" s="360">
        <v>3</v>
      </c>
    </row>
    <row r="624" spans="2:21" s="40" customFormat="1" x14ac:dyDescent="0.3">
      <c r="B624" s="371" t="s">
        <v>218</v>
      </c>
      <c r="C624" s="371" t="s">
        <v>224</v>
      </c>
      <c r="D624" s="371" t="s">
        <v>60</v>
      </c>
      <c r="E624" s="371" t="s">
        <v>2284</v>
      </c>
      <c r="F624" s="360">
        <v>14</v>
      </c>
      <c r="G624" s="360">
        <v>0</v>
      </c>
      <c r="H624" s="360">
        <v>0</v>
      </c>
      <c r="I624" s="360">
        <v>6</v>
      </c>
      <c r="J624" s="360">
        <v>0</v>
      </c>
      <c r="K624" s="360">
        <v>3</v>
      </c>
      <c r="L624" s="360">
        <v>1</v>
      </c>
      <c r="M624" s="360">
        <v>0</v>
      </c>
      <c r="N624" s="360">
        <v>0</v>
      </c>
      <c r="O624" s="360">
        <v>0</v>
      </c>
      <c r="P624" s="360">
        <v>0</v>
      </c>
      <c r="Q624" s="360">
        <v>0</v>
      </c>
      <c r="R624" s="360">
        <v>3</v>
      </c>
      <c r="S624" s="360">
        <v>0</v>
      </c>
      <c r="T624" s="360">
        <v>1</v>
      </c>
      <c r="U624" s="360">
        <v>0</v>
      </c>
    </row>
    <row r="625" spans="2:21" s="40" customFormat="1" x14ac:dyDescent="0.3">
      <c r="B625" s="371" t="s">
        <v>218</v>
      </c>
      <c r="C625" s="371" t="s">
        <v>224</v>
      </c>
      <c r="D625" s="371" t="s">
        <v>60</v>
      </c>
      <c r="E625" s="371" t="s">
        <v>972</v>
      </c>
      <c r="F625" s="360">
        <v>5</v>
      </c>
      <c r="G625" s="360">
        <v>0</v>
      </c>
      <c r="H625" s="360">
        <v>0</v>
      </c>
      <c r="I625" s="360">
        <v>1</v>
      </c>
      <c r="J625" s="360">
        <v>2</v>
      </c>
      <c r="K625" s="360">
        <v>1</v>
      </c>
      <c r="L625" s="360">
        <v>1</v>
      </c>
      <c r="M625" s="360">
        <v>0</v>
      </c>
      <c r="N625" s="360">
        <v>0</v>
      </c>
      <c r="O625" s="360">
        <v>0</v>
      </c>
      <c r="P625" s="360">
        <v>0</v>
      </c>
      <c r="Q625" s="360">
        <v>0</v>
      </c>
      <c r="R625" s="360">
        <v>0</v>
      </c>
      <c r="S625" s="360">
        <v>0</v>
      </c>
      <c r="T625" s="360">
        <v>0</v>
      </c>
      <c r="U625" s="360">
        <v>0</v>
      </c>
    </row>
    <row r="626" spans="2:21" s="40" customFormat="1" x14ac:dyDescent="0.3">
      <c r="B626" s="371" t="s">
        <v>218</v>
      </c>
      <c r="C626" s="371" t="s">
        <v>224</v>
      </c>
      <c r="D626" s="371" t="s">
        <v>60</v>
      </c>
      <c r="E626" s="371" t="s">
        <v>2285</v>
      </c>
      <c r="F626" s="360">
        <v>3</v>
      </c>
      <c r="G626" s="360">
        <v>0</v>
      </c>
      <c r="H626" s="360">
        <v>0</v>
      </c>
      <c r="I626" s="360">
        <v>2</v>
      </c>
      <c r="J626" s="360">
        <v>0</v>
      </c>
      <c r="K626" s="360">
        <v>0</v>
      </c>
      <c r="L626" s="360">
        <v>0</v>
      </c>
      <c r="M626" s="360">
        <v>0</v>
      </c>
      <c r="N626" s="360">
        <v>0</v>
      </c>
      <c r="O626" s="360">
        <v>0</v>
      </c>
      <c r="P626" s="360">
        <v>0</v>
      </c>
      <c r="Q626" s="360">
        <v>0</v>
      </c>
      <c r="R626" s="360">
        <v>1</v>
      </c>
      <c r="S626" s="360">
        <v>0</v>
      </c>
      <c r="T626" s="360">
        <v>0</v>
      </c>
      <c r="U626" s="360">
        <v>0</v>
      </c>
    </row>
    <row r="627" spans="2:21" s="40" customFormat="1" x14ac:dyDescent="0.3">
      <c r="B627" s="371" t="s">
        <v>218</v>
      </c>
      <c r="C627" s="371" t="s">
        <v>224</v>
      </c>
      <c r="D627" s="371" t="s">
        <v>60</v>
      </c>
      <c r="E627" s="371" t="s">
        <v>974</v>
      </c>
      <c r="F627" s="360">
        <v>4</v>
      </c>
      <c r="G627" s="360">
        <v>0</v>
      </c>
      <c r="H627" s="360">
        <v>0</v>
      </c>
      <c r="I627" s="360">
        <v>0</v>
      </c>
      <c r="J627" s="360">
        <v>0</v>
      </c>
      <c r="K627" s="360">
        <v>0</v>
      </c>
      <c r="L627" s="360">
        <v>1</v>
      </c>
      <c r="M627" s="360">
        <v>0</v>
      </c>
      <c r="N627" s="360">
        <v>0</v>
      </c>
      <c r="O627" s="360">
        <v>0</v>
      </c>
      <c r="P627" s="360">
        <v>0</v>
      </c>
      <c r="Q627" s="360">
        <v>0</v>
      </c>
      <c r="R627" s="360">
        <v>3</v>
      </c>
      <c r="S627" s="360">
        <v>0</v>
      </c>
      <c r="T627" s="360">
        <v>0</v>
      </c>
      <c r="U627" s="360">
        <v>0</v>
      </c>
    </row>
    <row r="628" spans="2:21" s="40" customFormat="1" x14ac:dyDescent="0.3">
      <c r="B628" s="371" t="s">
        <v>218</v>
      </c>
      <c r="C628" s="371" t="s">
        <v>224</v>
      </c>
      <c r="D628" s="371" t="s">
        <v>60</v>
      </c>
      <c r="E628" s="371" t="s">
        <v>975</v>
      </c>
      <c r="F628" s="360">
        <v>8</v>
      </c>
      <c r="G628" s="360">
        <v>0</v>
      </c>
      <c r="H628" s="360">
        <v>0</v>
      </c>
      <c r="I628" s="360">
        <v>2</v>
      </c>
      <c r="J628" s="360">
        <v>0</v>
      </c>
      <c r="K628" s="360">
        <v>2</v>
      </c>
      <c r="L628" s="360">
        <v>0</v>
      </c>
      <c r="M628" s="360">
        <v>2</v>
      </c>
      <c r="N628" s="360">
        <v>1</v>
      </c>
      <c r="O628" s="360">
        <v>0</v>
      </c>
      <c r="P628" s="360">
        <v>0</v>
      </c>
      <c r="Q628" s="360">
        <v>1</v>
      </c>
      <c r="R628" s="360">
        <v>0</v>
      </c>
      <c r="S628" s="360">
        <v>0</v>
      </c>
      <c r="T628" s="360">
        <v>0</v>
      </c>
      <c r="U628" s="360">
        <v>0</v>
      </c>
    </row>
    <row r="629" spans="2:21" s="40" customFormat="1" x14ac:dyDescent="0.3">
      <c r="B629" s="371" t="s">
        <v>218</v>
      </c>
      <c r="C629" s="371" t="s">
        <v>224</v>
      </c>
      <c r="D629" s="371" t="s">
        <v>60</v>
      </c>
      <c r="E629" s="371" t="s">
        <v>976</v>
      </c>
      <c r="F629" s="360">
        <v>18</v>
      </c>
      <c r="G629" s="360">
        <v>0</v>
      </c>
      <c r="H629" s="360">
        <v>0</v>
      </c>
      <c r="I629" s="360">
        <v>5</v>
      </c>
      <c r="J629" s="360">
        <v>2</v>
      </c>
      <c r="K629" s="360">
        <v>1</v>
      </c>
      <c r="L629" s="360">
        <v>3</v>
      </c>
      <c r="M629" s="360">
        <v>0</v>
      </c>
      <c r="N629" s="360">
        <v>0</v>
      </c>
      <c r="O629" s="360">
        <v>0</v>
      </c>
      <c r="P629" s="360">
        <v>2</v>
      </c>
      <c r="Q629" s="360">
        <v>1</v>
      </c>
      <c r="R629" s="360">
        <v>1</v>
      </c>
      <c r="S629" s="360">
        <v>0</v>
      </c>
      <c r="T629" s="360">
        <v>2</v>
      </c>
      <c r="U629" s="360">
        <v>1</v>
      </c>
    </row>
    <row r="630" spans="2:21" s="40" customFormat="1" x14ac:dyDescent="0.3">
      <c r="B630" s="371" t="s">
        <v>218</v>
      </c>
      <c r="C630" s="371" t="s">
        <v>224</v>
      </c>
      <c r="D630" s="371" t="s">
        <v>60</v>
      </c>
      <c r="E630" s="371" t="s">
        <v>977</v>
      </c>
      <c r="F630" s="360">
        <v>349</v>
      </c>
      <c r="G630" s="360">
        <v>1</v>
      </c>
      <c r="H630" s="360">
        <v>5</v>
      </c>
      <c r="I630" s="360">
        <v>125</v>
      </c>
      <c r="J630" s="360">
        <v>17</v>
      </c>
      <c r="K630" s="360">
        <v>61</v>
      </c>
      <c r="L630" s="360">
        <v>29</v>
      </c>
      <c r="M630" s="360">
        <v>5</v>
      </c>
      <c r="N630" s="360">
        <v>11</v>
      </c>
      <c r="O630" s="360">
        <v>1</v>
      </c>
      <c r="P630" s="360">
        <v>1</v>
      </c>
      <c r="Q630" s="360">
        <v>14</v>
      </c>
      <c r="R630" s="360">
        <v>51</v>
      </c>
      <c r="S630" s="360">
        <v>9</v>
      </c>
      <c r="T630" s="360">
        <v>16</v>
      </c>
      <c r="U630" s="360">
        <v>3</v>
      </c>
    </row>
    <row r="631" spans="2:21" s="40" customFormat="1" x14ac:dyDescent="0.3">
      <c r="B631" s="371" t="s">
        <v>218</v>
      </c>
      <c r="C631" s="371" t="s">
        <v>224</v>
      </c>
      <c r="D631" s="371" t="s">
        <v>60</v>
      </c>
      <c r="E631" s="371" t="s">
        <v>978</v>
      </c>
      <c r="F631" s="360">
        <v>421</v>
      </c>
      <c r="G631" s="360">
        <v>2</v>
      </c>
      <c r="H631" s="360">
        <v>8</v>
      </c>
      <c r="I631" s="360">
        <v>155</v>
      </c>
      <c r="J631" s="360">
        <v>26</v>
      </c>
      <c r="K631" s="360">
        <v>68</v>
      </c>
      <c r="L631" s="360">
        <v>32</v>
      </c>
      <c r="M631" s="360">
        <v>1</v>
      </c>
      <c r="N631" s="360">
        <v>13</v>
      </c>
      <c r="O631" s="360">
        <v>2</v>
      </c>
      <c r="P631" s="360">
        <v>5</v>
      </c>
      <c r="Q631" s="360">
        <v>16</v>
      </c>
      <c r="R631" s="360">
        <v>43</v>
      </c>
      <c r="S631" s="360">
        <v>7</v>
      </c>
      <c r="T631" s="360">
        <v>33</v>
      </c>
      <c r="U631" s="360">
        <v>10</v>
      </c>
    </row>
    <row r="632" spans="2:21" s="40" customFormat="1" x14ac:dyDescent="0.3">
      <c r="B632" s="371" t="s">
        <v>218</v>
      </c>
      <c r="C632" s="371" t="s">
        <v>224</v>
      </c>
      <c r="D632" s="371" t="s">
        <v>60</v>
      </c>
      <c r="E632" s="371" t="s">
        <v>979</v>
      </c>
      <c r="F632" s="360">
        <v>4</v>
      </c>
      <c r="G632" s="360">
        <v>0</v>
      </c>
      <c r="H632" s="360">
        <v>0</v>
      </c>
      <c r="I632" s="360">
        <v>4</v>
      </c>
      <c r="J632" s="360">
        <v>0</v>
      </c>
      <c r="K632" s="360">
        <v>0</v>
      </c>
      <c r="L632" s="360">
        <v>0</v>
      </c>
      <c r="M632" s="360">
        <v>0</v>
      </c>
      <c r="N632" s="360">
        <v>0</v>
      </c>
      <c r="O632" s="360">
        <v>0</v>
      </c>
      <c r="P632" s="360">
        <v>0</v>
      </c>
      <c r="Q632" s="360">
        <v>0</v>
      </c>
      <c r="R632" s="360">
        <v>0</v>
      </c>
      <c r="S632" s="360">
        <v>0</v>
      </c>
      <c r="T632" s="360">
        <v>0</v>
      </c>
      <c r="U632" s="360">
        <v>0</v>
      </c>
    </row>
    <row r="633" spans="2:21" s="40" customFormat="1" x14ac:dyDescent="0.3">
      <c r="B633" s="371" t="s">
        <v>218</v>
      </c>
      <c r="C633" s="371" t="s">
        <v>224</v>
      </c>
      <c r="D633" s="371" t="s">
        <v>60</v>
      </c>
      <c r="E633" s="371" t="s">
        <v>980</v>
      </c>
      <c r="F633" s="360">
        <v>59</v>
      </c>
      <c r="G633" s="360">
        <v>0</v>
      </c>
      <c r="H633" s="360">
        <v>0</v>
      </c>
      <c r="I633" s="360">
        <v>14</v>
      </c>
      <c r="J633" s="360">
        <v>4</v>
      </c>
      <c r="K633" s="360">
        <v>20</v>
      </c>
      <c r="L633" s="360">
        <v>7</v>
      </c>
      <c r="M633" s="360">
        <v>1</v>
      </c>
      <c r="N633" s="360">
        <v>1</v>
      </c>
      <c r="O633" s="360">
        <v>0</v>
      </c>
      <c r="P633" s="360">
        <v>2</v>
      </c>
      <c r="Q633" s="360">
        <v>2</v>
      </c>
      <c r="R633" s="360">
        <v>7</v>
      </c>
      <c r="S633" s="360">
        <v>0</v>
      </c>
      <c r="T633" s="360">
        <v>0</v>
      </c>
      <c r="U633" s="360">
        <v>1</v>
      </c>
    </row>
    <row r="634" spans="2:21" s="40" customFormat="1" x14ac:dyDescent="0.3">
      <c r="B634" s="371" t="s">
        <v>218</v>
      </c>
      <c r="C634" s="371" t="s">
        <v>224</v>
      </c>
      <c r="D634" s="371" t="s">
        <v>60</v>
      </c>
      <c r="E634" s="371" t="s">
        <v>2286</v>
      </c>
      <c r="F634" s="360">
        <v>2</v>
      </c>
      <c r="G634" s="360">
        <v>0</v>
      </c>
      <c r="H634" s="360">
        <v>0</v>
      </c>
      <c r="I634" s="360">
        <v>0</v>
      </c>
      <c r="J634" s="360">
        <v>0</v>
      </c>
      <c r="K634" s="360">
        <v>0</v>
      </c>
      <c r="L634" s="360">
        <v>0</v>
      </c>
      <c r="M634" s="360">
        <v>0</v>
      </c>
      <c r="N634" s="360">
        <v>0</v>
      </c>
      <c r="O634" s="360">
        <v>0</v>
      </c>
      <c r="P634" s="360">
        <v>0</v>
      </c>
      <c r="Q634" s="360">
        <v>0</v>
      </c>
      <c r="R634" s="360">
        <v>1</v>
      </c>
      <c r="S634" s="360">
        <v>0</v>
      </c>
      <c r="T634" s="360">
        <v>0</v>
      </c>
      <c r="U634" s="360">
        <v>1</v>
      </c>
    </row>
    <row r="635" spans="2:21" s="40" customFormat="1" x14ac:dyDescent="0.3">
      <c r="B635" s="371" t="s">
        <v>218</v>
      </c>
      <c r="C635" s="371" t="s">
        <v>224</v>
      </c>
      <c r="D635" s="371" t="s">
        <v>60</v>
      </c>
      <c r="E635" s="371" t="s">
        <v>2287</v>
      </c>
      <c r="F635" s="360">
        <v>2</v>
      </c>
      <c r="G635" s="360">
        <v>0</v>
      </c>
      <c r="H635" s="360">
        <v>0</v>
      </c>
      <c r="I635" s="360">
        <v>2</v>
      </c>
      <c r="J635" s="360">
        <v>0</v>
      </c>
      <c r="K635" s="360">
        <v>0</v>
      </c>
      <c r="L635" s="360">
        <v>0</v>
      </c>
      <c r="M635" s="360">
        <v>0</v>
      </c>
      <c r="N635" s="360">
        <v>0</v>
      </c>
      <c r="O635" s="360">
        <v>0</v>
      </c>
      <c r="P635" s="360">
        <v>0</v>
      </c>
      <c r="Q635" s="360">
        <v>0</v>
      </c>
      <c r="R635" s="360">
        <v>0</v>
      </c>
      <c r="S635" s="360">
        <v>0</v>
      </c>
      <c r="T635" s="360">
        <v>0</v>
      </c>
      <c r="U635" s="360">
        <v>0</v>
      </c>
    </row>
    <row r="636" spans="2:21" s="40" customFormat="1" x14ac:dyDescent="0.3">
      <c r="B636" s="371" t="s">
        <v>218</v>
      </c>
      <c r="C636" s="371" t="s">
        <v>224</v>
      </c>
      <c r="D636" s="371" t="s">
        <v>60</v>
      </c>
      <c r="E636" s="371" t="s">
        <v>2592</v>
      </c>
      <c r="F636" s="360">
        <v>2</v>
      </c>
      <c r="G636" s="360">
        <v>0</v>
      </c>
      <c r="H636" s="360">
        <v>0</v>
      </c>
      <c r="I636" s="360">
        <v>2</v>
      </c>
      <c r="J636" s="360">
        <v>0</v>
      </c>
      <c r="K636" s="360">
        <v>0</v>
      </c>
      <c r="L636" s="360">
        <v>0</v>
      </c>
      <c r="M636" s="360">
        <v>0</v>
      </c>
      <c r="N636" s="360">
        <v>0</v>
      </c>
      <c r="O636" s="360">
        <v>0</v>
      </c>
      <c r="P636" s="360">
        <v>0</v>
      </c>
      <c r="Q636" s="360">
        <v>0</v>
      </c>
      <c r="R636" s="360">
        <v>0</v>
      </c>
      <c r="S636" s="360">
        <v>0</v>
      </c>
      <c r="T636" s="360">
        <v>0</v>
      </c>
      <c r="U636" s="360">
        <v>0</v>
      </c>
    </row>
    <row r="637" spans="2:21" s="40" customFormat="1" x14ac:dyDescent="0.3">
      <c r="B637" s="371" t="s">
        <v>218</v>
      </c>
      <c r="C637" s="371" t="s">
        <v>224</v>
      </c>
      <c r="D637" s="371" t="s">
        <v>60</v>
      </c>
      <c r="E637" s="371" t="s">
        <v>2593</v>
      </c>
      <c r="F637" s="360">
        <v>29</v>
      </c>
      <c r="G637" s="360">
        <v>1</v>
      </c>
      <c r="H637" s="360">
        <v>0</v>
      </c>
      <c r="I637" s="360">
        <v>18</v>
      </c>
      <c r="J637" s="360">
        <v>1</v>
      </c>
      <c r="K637" s="360">
        <v>2</v>
      </c>
      <c r="L637" s="360">
        <v>1</v>
      </c>
      <c r="M637" s="360">
        <v>0</v>
      </c>
      <c r="N637" s="360">
        <v>0</v>
      </c>
      <c r="O637" s="360">
        <v>0</v>
      </c>
      <c r="P637" s="360">
        <v>0</v>
      </c>
      <c r="Q637" s="360">
        <v>0</v>
      </c>
      <c r="R637" s="360">
        <v>5</v>
      </c>
      <c r="S637" s="360">
        <v>0</v>
      </c>
      <c r="T637" s="360">
        <v>0</v>
      </c>
      <c r="U637" s="360">
        <v>1</v>
      </c>
    </row>
    <row r="638" spans="2:21" s="40" customFormat="1" x14ac:dyDescent="0.3">
      <c r="B638" s="371" t="s">
        <v>218</v>
      </c>
      <c r="C638" s="371" t="s">
        <v>224</v>
      </c>
      <c r="D638" s="371" t="s">
        <v>60</v>
      </c>
      <c r="E638" s="371" t="s">
        <v>2722</v>
      </c>
      <c r="F638" s="360">
        <v>3</v>
      </c>
      <c r="G638" s="360">
        <v>0</v>
      </c>
      <c r="H638" s="360">
        <v>0</v>
      </c>
      <c r="I638" s="360">
        <v>1</v>
      </c>
      <c r="J638" s="360">
        <v>0</v>
      </c>
      <c r="K638" s="360">
        <v>0</v>
      </c>
      <c r="L638" s="360">
        <v>0</v>
      </c>
      <c r="M638" s="360">
        <v>1</v>
      </c>
      <c r="N638" s="360">
        <v>0</v>
      </c>
      <c r="O638" s="360">
        <v>0</v>
      </c>
      <c r="P638" s="360">
        <v>0</v>
      </c>
      <c r="Q638" s="360">
        <v>0</v>
      </c>
      <c r="R638" s="360">
        <v>0</v>
      </c>
      <c r="S638" s="360">
        <v>0</v>
      </c>
      <c r="T638" s="360">
        <v>0</v>
      </c>
      <c r="U638" s="360">
        <v>1</v>
      </c>
    </row>
    <row r="639" spans="2:21" s="40" customFormat="1" x14ac:dyDescent="0.3">
      <c r="B639" s="371" t="s">
        <v>218</v>
      </c>
      <c r="C639" s="371" t="s">
        <v>224</v>
      </c>
      <c r="D639" s="371" t="s">
        <v>60</v>
      </c>
      <c r="E639" s="371" t="s">
        <v>1923</v>
      </c>
      <c r="F639" s="360">
        <v>22</v>
      </c>
      <c r="G639" s="360">
        <v>0</v>
      </c>
      <c r="H639" s="360">
        <v>0</v>
      </c>
      <c r="I639" s="360">
        <v>9</v>
      </c>
      <c r="J639" s="360">
        <v>0</v>
      </c>
      <c r="K639" s="360">
        <v>8</v>
      </c>
      <c r="L639" s="360">
        <v>0</v>
      </c>
      <c r="M639" s="360">
        <v>0</v>
      </c>
      <c r="N639" s="360">
        <v>0</v>
      </c>
      <c r="O639" s="360">
        <v>0</v>
      </c>
      <c r="P639" s="360">
        <v>0</v>
      </c>
      <c r="Q639" s="360">
        <v>1</v>
      </c>
      <c r="R639" s="360">
        <v>0</v>
      </c>
      <c r="S639" s="360">
        <v>2</v>
      </c>
      <c r="T639" s="360">
        <v>2</v>
      </c>
      <c r="U639" s="360">
        <v>0</v>
      </c>
    </row>
    <row r="640" spans="2:21" s="40" customFormat="1" x14ac:dyDescent="0.3">
      <c r="B640" s="371" t="s">
        <v>218</v>
      </c>
      <c r="C640" s="371" t="s">
        <v>224</v>
      </c>
      <c r="D640" s="371" t="s">
        <v>60</v>
      </c>
      <c r="E640" s="371" t="s">
        <v>157</v>
      </c>
      <c r="F640" s="360">
        <v>18669</v>
      </c>
      <c r="G640" s="360">
        <v>125</v>
      </c>
      <c r="H640" s="360">
        <v>264</v>
      </c>
      <c r="I640" s="360">
        <v>6546</v>
      </c>
      <c r="J640" s="360">
        <v>1008</v>
      </c>
      <c r="K640" s="360">
        <v>3226</v>
      </c>
      <c r="L640" s="360">
        <v>1356</v>
      </c>
      <c r="M640" s="360">
        <v>116</v>
      </c>
      <c r="N640" s="360">
        <v>499</v>
      </c>
      <c r="O640" s="360">
        <v>66</v>
      </c>
      <c r="P640" s="360">
        <v>121</v>
      </c>
      <c r="Q640" s="360">
        <v>677</v>
      </c>
      <c r="R640" s="360">
        <v>2437</v>
      </c>
      <c r="S640" s="360">
        <v>405</v>
      </c>
      <c r="T640" s="360">
        <v>1354</v>
      </c>
      <c r="U640" s="360">
        <v>469</v>
      </c>
    </row>
    <row r="641" spans="2:21" s="40" customFormat="1" x14ac:dyDescent="0.3">
      <c r="B641" s="371" t="s">
        <v>218</v>
      </c>
      <c r="C641" s="371" t="s">
        <v>224</v>
      </c>
      <c r="D641" s="371" t="s">
        <v>60</v>
      </c>
      <c r="E641" s="371" t="s">
        <v>981</v>
      </c>
      <c r="F641" s="360">
        <v>26</v>
      </c>
      <c r="G641" s="360">
        <v>0</v>
      </c>
      <c r="H641" s="360">
        <v>1</v>
      </c>
      <c r="I641" s="360">
        <v>10</v>
      </c>
      <c r="J641" s="360">
        <v>1</v>
      </c>
      <c r="K641" s="360">
        <v>3</v>
      </c>
      <c r="L641" s="360">
        <v>5</v>
      </c>
      <c r="M641" s="360">
        <v>0</v>
      </c>
      <c r="N641" s="360">
        <v>1</v>
      </c>
      <c r="O641" s="360">
        <v>1</v>
      </c>
      <c r="P641" s="360">
        <v>0</v>
      </c>
      <c r="Q641" s="360">
        <v>1</v>
      </c>
      <c r="R641" s="360">
        <v>1</v>
      </c>
      <c r="S641" s="360">
        <v>1</v>
      </c>
      <c r="T641" s="360">
        <v>1</v>
      </c>
      <c r="U641" s="360">
        <v>0</v>
      </c>
    </row>
    <row r="642" spans="2:21" s="40" customFormat="1" x14ac:dyDescent="0.3">
      <c r="B642" s="371" t="s">
        <v>218</v>
      </c>
      <c r="C642" s="371" t="s">
        <v>224</v>
      </c>
      <c r="D642" s="371" t="s">
        <v>60</v>
      </c>
      <c r="E642" s="371" t="s">
        <v>982</v>
      </c>
      <c r="F642" s="360">
        <v>18</v>
      </c>
      <c r="G642" s="360">
        <v>0</v>
      </c>
      <c r="H642" s="360">
        <v>1</v>
      </c>
      <c r="I642" s="360">
        <v>4</v>
      </c>
      <c r="J642" s="360">
        <v>0</v>
      </c>
      <c r="K642" s="360">
        <v>2</v>
      </c>
      <c r="L642" s="360">
        <v>2</v>
      </c>
      <c r="M642" s="360">
        <v>1</v>
      </c>
      <c r="N642" s="360">
        <v>1</v>
      </c>
      <c r="O642" s="360">
        <v>0</v>
      </c>
      <c r="P642" s="360">
        <v>1</v>
      </c>
      <c r="Q642" s="360">
        <v>2</v>
      </c>
      <c r="R642" s="360">
        <v>2</v>
      </c>
      <c r="S642" s="360">
        <v>1</v>
      </c>
      <c r="T642" s="360">
        <v>1</v>
      </c>
      <c r="U642" s="360">
        <v>0</v>
      </c>
    </row>
    <row r="643" spans="2:21" s="40" customFormat="1" x14ac:dyDescent="0.3">
      <c r="B643" s="371" t="s">
        <v>218</v>
      </c>
      <c r="C643" s="371" t="s">
        <v>224</v>
      </c>
      <c r="D643" s="371" t="s">
        <v>60</v>
      </c>
      <c r="E643" s="371" t="s">
        <v>983</v>
      </c>
      <c r="F643" s="360">
        <v>1039</v>
      </c>
      <c r="G643" s="360">
        <v>40</v>
      </c>
      <c r="H643" s="360">
        <v>32</v>
      </c>
      <c r="I643" s="360">
        <v>332</v>
      </c>
      <c r="J643" s="360">
        <v>46</v>
      </c>
      <c r="K643" s="360">
        <v>229</v>
      </c>
      <c r="L643" s="360">
        <v>54</v>
      </c>
      <c r="M643" s="360">
        <v>8</v>
      </c>
      <c r="N643" s="360">
        <v>20</v>
      </c>
      <c r="O643" s="360">
        <v>2</v>
      </c>
      <c r="P643" s="360">
        <v>7</v>
      </c>
      <c r="Q643" s="360">
        <v>44</v>
      </c>
      <c r="R643" s="360">
        <v>112</v>
      </c>
      <c r="S643" s="360">
        <v>32</v>
      </c>
      <c r="T643" s="360">
        <v>64</v>
      </c>
      <c r="U643" s="360">
        <v>17</v>
      </c>
    </row>
    <row r="644" spans="2:21" s="40" customFormat="1" x14ac:dyDescent="0.3">
      <c r="B644" s="371" t="s">
        <v>218</v>
      </c>
      <c r="C644" s="371" t="s">
        <v>224</v>
      </c>
      <c r="D644" s="371" t="s">
        <v>60</v>
      </c>
      <c r="E644" s="371" t="s">
        <v>2289</v>
      </c>
      <c r="F644" s="360">
        <v>65</v>
      </c>
      <c r="G644" s="360">
        <v>0</v>
      </c>
      <c r="H644" s="360">
        <v>0</v>
      </c>
      <c r="I644" s="360">
        <v>19</v>
      </c>
      <c r="J644" s="360">
        <v>0</v>
      </c>
      <c r="K644" s="360">
        <v>11</v>
      </c>
      <c r="L644" s="360">
        <v>7</v>
      </c>
      <c r="M644" s="360">
        <v>0</v>
      </c>
      <c r="N644" s="360">
        <v>1</v>
      </c>
      <c r="O644" s="360">
        <v>0</v>
      </c>
      <c r="P644" s="360">
        <v>0</v>
      </c>
      <c r="Q644" s="360">
        <v>2</v>
      </c>
      <c r="R644" s="360">
        <v>14</v>
      </c>
      <c r="S644" s="360">
        <v>3</v>
      </c>
      <c r="T644" s="360">
        <v>2</v>
      </c>
      <c r="U644" s="360">
        <v>6</v>
      </c>
    </row>
    <row r="645" spans="2:21" s="40" customFormat="1" x14ac:dyDescent="0.3">
      <c r="B645" s="371" t="s">
        <v>218</v>
      </c>
      <c r="C645" s="371" t="s">
        <v>224</v>
      </c>
      <c r="D645" s="371" t="s">
        <v>60</v>
      </c>
      <c r="E645" s="371" t="s">
        <v>984</v>
      </c>
      <c r="F645" s="360">
        <v>13</v>
      </c>
      <c r="G645" s="360">
        <v>0</v>
      </c>
      <c r="H645" s="360">
        <v>0</v>
      </c>
      <c r="I645" s="360">
        <v>1</v>
      </c>
      <c r="J645" s="360">
        <v>8</v>
      </c>
      <c r="K645" s="360">
        <v>2</v>
      </c>
      <c r="L645" s="360">
        <v>1</v>
      </c>
      <c r="M645" s="360">
        <v>0</v>
      </c>
      <c r="N645" s="360">
        <v>0</v>
      </c>
      <c r="O645" s="360">
        <v>0</v>
      </c>
      <c r="P645" s="360">
        <v>0</v>
      </c>
      <c r="Q645" s="360">
        <v>0</v>
      </c>
      <c r="R645" s="360">
        <v>1</v>
      </c>
      <c r="S645" s="360">
        <v>0</v>
      </c>
      <c r="T645" s="360">
        <v>0</v>
      </c>
      <c r="U645" s="360">
        <v>0</v>
      </c>
    </row>
    <row r="646" spans="2:21" s="40" customFormat="1" x14ac:dyDescent="0.3">
      <c r="B646" s="371" t="s">
        <v>218</v>
      </c>
      <c r="C646" s="371" t="s">
        <v>224</v>
      </c>
      <c r="D646" s="371" t="s">
        <v>60</v>
      </c>
      <c r="E646" s="371" t="s">
        <v>2923</v>
      </c>
      <c r="F646" s="360">
        <v>2</v>
      </c>
      <c r="G646" s="360">
        <v>0</v>
      </c>
      <c r="H646" s="360">
        <v>0</v>
      </c>
      <c r="I646" s="360">
        <v>0</v>
      </c>
      <c r="J646" s="360">
        <v>1</v>
      </c>
      <c r="K646" s="360">
        <v>0</v>
      </c>
      <c r="L646" s="360">
        <v>0</v>
      </c>
      <c r="M646" s="360">
        <v>0</v>
      </c>
      <c r="N646" s="360">
        <v>0</v>
      </c>
      <c r="O646" s="360">
        <v>0</v>
      </c>
      <c r="P646" s="360">
        <v>1</v>
      </c>
      <c r="Q646" s="360">
        <v>0</v>
      </c>
      <c r="R646" s="360">
        <v>0</v>
      </c>
      <c r="S646" s="360">
        <v>0</v>
      </c>
      <c r="T646" s="360">
        <v>0</v>
      </c>
      <c r="U646" s="360">
        <v>0</v>
      </c>
    </row>
    <row r="647" spans="2:21" s="40" customFormat="1" x14ac:dyDescent="0.3">
      <c r="B647" s="371" t="s">
        <v>218</v>
      </c>
      <c r="C647" s="371" t="s">
        <v>224</v>
      </c>
      <c r="D647" s="371" t="s">
        <v>60</v>
      </c>
      <c r="E647" s="371" t="s">
        <v>2723</v>
      </c>
      <c r="F647" s="360">
        <v>2</v>
      </c>
      <c r="G647" s="360">
        <v>0</v>
      </c>
      <c r="H647" s="360">
        <v>0</v>
      </c>
      <c r="I647" s="360">
        <v>0</v>
      </c>
      <c r="J647" s="360">
        <v>2</v>
      </c>
      <c r="K647" s="360">
        <v>0</v>
      </c>
      <c r="L647" s="360">
        <v>0</v>
      </c>
      <c r="M647" s="360">
        <v>0</v>
      </c>
      <c r="N647" s="360">
        <v>0</v>
      </c>
      <c r="O647" s="360">
        <v>0</v>
      </c>
      <c r="P647" s="360">
        <v>0</v>
      </c>
      <c r="Q647" s="360">
        <v>0</v>
      </c>
      <c r="R647" s="360">
        <v>0</v>
      </c>
      <c r="S647" s="360">
        <v>0</v>
      </c>
      <c r="T647" s="360">
        <v>0</v>
      </c>
      <c r="U647" s="360">
        <v>0</v>
      </c>
    </row>
    <row r="648" spans="2:21" s="40" customFormat="1" x14ac:dyDescent="0.3">
      <c r="B648" s="371" t="s">
        <v>218</v>
      </c>
      <c r="C648" s="371" t="s">
        <v>224</v>
      </c>
      <c r="D648" s="371" t="s">
        <v>60</v>
      </c>
      <c r="E648" s="371" t="s">
        <v>985</v>
      </c>
      <c r="F648" s="360">
        <v>23</v>
      </c>
      <c r="G648" s="360">
        <v>0</v>
      </c>
      <c r="H648" s="360">
        <v>0</v>
      </c>
      <c r="I648" s="360">
        <v>5</v>
      </c>
      <c r="J648" s="360">
        <v>7</v>
      </c>
      <c r="K648" s="360">
        <v>6</v>
      </c>
      <c r="L648" s="360">
        <v>2</v>
      </c>
      <c r="M648" s="360">
        <v>0</v>
      </c>
      <c r="N648" s="360">
        <v>0</v>
      </c>
      <c r="O648" s="360">
        <v>0</v>
      </c>
      <c r="P648" s="360">
        <v>0</v>
      </c>
      <c r="Q648" s="360">
        <v>0</v>
      </c>
      <c r="R648" s="360">
        <v>1</v>
      </c>
      <c r="S648" s="360">
        <v>1</v>
      </c>
      <c r="T648" s="360">
        <v>1</v>
      </c>
      <c r="U648" s="360">
        <v>0</v>
      </c>
    </row>
    <row r="649" spans="2:21" s="40" customFormat="1" x14ac:dyDescent="0.3">
      <c r="B649" s="371" t="s">
        <v>218</v>
      </c>
      <c r="C649" s="371" t="s">
        <v>224</v>
      </c>
      <c r="D649" s="371" t="s">
        <v>60</v>
      </c>
      <c r="E649" s="371" t="s">
        <v>2924</v>
      </c>
      <c r="F649" s="360">
        <v>4</v>
      </c>
      <c r="G649" s="360">
        <v>0</v>
      </c>
      <c r="H649" s="360">
        <v>0</v>
      </c>
      <c r="I649" s="360">
        <v>1</v>
      </c>
      <c r="J649" s="360">
        <v>0</v>
      </c>
      <c r="K649" s="360">
        <v>0</v>
      </c>
      <c r="L649" s="360">
        <v>1</v>
      </c>
      <c r="M649" s="360">
        <v>0</v>
      </c>
      <c r="N649" s="360">
        <v>0</v>
      </c>
      <c r="O649" s="360">
        <v>0</v>
      </c>
      <c r="P649" s="360">
        <v>0</v>
      </c>
      <c r="Q649" s="360">
        <v>0</v>
      </c>
      <c r="R649" s="360">
        <v>0</v>
      </c>
      <c r="S649" s="360">
        <v>1</v>
      </c>
      <c r="T649" s="360">
        <v>1</v>
      </c>
      <c r="U649" s="360">
        <v>0</v>
      </c>
    </row>
    <row r="650" spans="2:21" s="40" customFormat="1" x14ac:dyDescent="0.3">
      <c r="B650" s="371" t="s">
        <v>218</v>
      </c>
      <c r="C650" s="371" t="s">
        <v>224</v>
      </c>
      <c r="D650" s="371" t="s">
        <v>60</v>
      </c>
      <c r="E650" s="371" t="s">
        <v>2290</v>
      </c>
      <c r="F650" s="360">
        <v>32</v>
      </c>
      <c r="G650" s="360">
        <v>0</v>
      </c>
      <c r="H650" s="360">
        <v>0</v>
      </c>
      <c r="I650" s="360">
        <v>8</v>
      </c>
      <c r="J650" s="360">
        <v>2</v>
      </c>
      <c r="K650" s="360">
        <v>5</v>
      </c>
      <c r="L650" s="360">
        <v>11</v>
      </c>
      <c r="M650" s="360">
        <v>0</v>
      </c>
      <c r="N650" s="360">
        <v>0</v>
      </c>
      <c r="O650" s="360">
        <v>0</v>
      </c>
      <c r="P650" s="360">
        <v>0</v>
      </c>
      <c r="Q650" s="360">
        <v>1</v>
      </c>
      <c r="R650" s="360">
        <v>3</v>
      </c>
      <c r="S650" s="360">
        <v>1</v>
      </c>
      <c r="T650" s="360">
        <v>1</v>
      </c>
      <c r="U650" s="360">
        <v>0</v>
      </c>
    </row>
    <row r="651" spans="2:21" s="40" customFormat="1" x14ac:dyDescent="0.3">
      <c r="B651" s="371" t="s">
        <v>218</v>
      </c>
      <c r="C651" s="371" t="s">
        <v>224</v>
      </c>
      <c r="D651" s="371" t="s">
        <v>60</v>
      </c>
      <c r="E651" s="371" t="s">
        <v>2841</v>
      </c>
      <c r="F651" s="360">
        <v>11</v>
      </c>
      <c r="G651" s="360">
        <v>0</v>
      </c>
      <c r="H651" s="360">
        <v>0</v>
      </c>
      <c r="I651" s="360">
        <v>1</v>
      </c>
      <c r="J651" s="360">
        <v>4</v>
      </c>
      <c r="K651" s="360">
        <v>1</v>
      </c>
      <c r="L651" s="360">
        <v>3</v>
      </c>
      <c r="M651" s="360">
        <v>0</v>
      </c>
      <c r="N651" s="360">
        <v>0</v>
      </c>
      <c r="O651" s="360">
        <v>0</v>
      </c>
      <c r="P651" s="360">
        <v>0</v>
      </c>
      <c r="Q651" s="360">
        <v>1</v>
      </c>
      <c r="R651" s="360">
        <v>1</v>
      </c>
      <c r="S651" s="360">
        <v>0</v>
      </c>
      <c r="T651" s="360">
        <v>0</v>
      </c>
      <c r="U651" s="360">
        <v>0</v>
      </c>
    </row>
    <row r="652" spans="2:21" s="40" customFormat="1" x14ac:dyDescent="0.3">
      <c r="B652" s="371" t="s">
        <v>218</v>
      </c>
      <c r="C652" s="371" t="s">
        <v>224</v>
      </c>
      <c r="D652" s="371" t="s">
        <v>60</v>
      </c>
      <c r="E652" s="371" t="s">
        <v>2291</v>
      </c>
      <c r="F652" s="360">
        <v>17</v>
      </c>
      <c r="G652" s="360">
        <v>0</v>
      </c>
      <c r="H652" s="360">
        <v>0</v>
      </c>
      <c r="I652" s="360">
        <v>0</v>
      </c>
      <c r="J652" s="360">
        <v>17</v>
      </c>
      <c r="K652" s="360">
        <v>0</v>
      </c>
      <c r="L652" s="360">
        <v>0</v>
      </c>
      <c r="M652" s="360">
        <v>0</v>
      </c>
      <c r="N652" s="360">
        <v>0</v>
      </c>
      <c r="O652" s="360">
        <v>0</v>
      </c>
      <c r="P652" s="360">
        <v>0</v>
      </c>
      <c r="Q652" s="360">
        <v>0</v>
      </c>
      <c r="R652" s="360">
        <v>0</v>
      </c>
      <c r="S652" s="360">
        <v>0</v>
      </c>
      <c r="T652" s="360">
        <v>0</v>
      </c>
      <c r="U652" s="360">
        <v>0</v>
      </c>
    </row>
    <row r="653" spans="2:21" s="40" customFormat="1" x14ac:dyDescent="0.3">
      <c r="B653" s="371" t="s">
        <v>218</v>
      </c>
      <c r="C653" s="371" t="s">
        <v>224</v>
      </c>
      <c r="D653" s="371" t="s">
        <v>60</v>
      </c>
      <c r="E653" s="371" t="s">
        <v>3532</v>
      </c>
      <c r="F653" s="360">
        <v>1</v>
      </c>
      <c r="G653" s="360">
        <v>0</v>
      </c>
      <c r="H653" s="360">
        <v>0</v>
      </c>
      <c r="I653" s="360">
        <v>0</v>
      </c>
      <c r="J653" s="360">
        <v>1</v>
      </c>
      <c r="K653" s="360">
        <v>0</v>
      </c>
      <c r="L653" s="360">
        <v>0</v>
      </c>
      <c r="M653" s="360">
        <v>0</v>
      </c>
      <c r="N653" s="360">
        <v>0</v>
      </c>
      <c r="O653" s="360">
        <v>0</v>
      </c>
      <c r="P653" s="360">
        <v>0</v>
      </c>
      <c r="Q653" s="360">
        <v>0</v>
      </c>
      <c r="R653" s="360">
        <v>0</v>
      </c>
      <c r="S653" s="360">
        <v>0</v>
      </c>
      <c r="T653" s="360">
        <v>0</v>
      </c>
      <c r="U653" s="360">
        <v>0</v>
      </c>
    </row>
    <row r="654" spans="2:21" s="40" customFormat="1" x14ac:dyDescent="0.3">
      <c r="B654" s="371" t="s">
        <v>218</v>
      </c>
      <c r="C654" s="371" t="s">
        <v>224</v>
      </c>
      <c r="D654" s="371" t="s">
        <v>60</v>
      </c>
      <c r="E654" s="371" t="s">
        <v>986</v>
      </c>
      <c r="F654" s="360">
        <v>2</v>
      </c>
      <c r="G654" s="360">
        <v>0</v>
      </c>
      <c r="H654" s="360">
        <v>0</v>
      </c>
      <c r="I654" s="360">
        <v>0</v>
      </c>
      <c r="J654" s="360">
        <v>1</v>
      </c>
      <c r="K654" s="360">
        <v>0</v>
      </c>
      <c r="L654" s="360">
        <v>1</v>
      </c>
      <c r="M654" s="360">
        <v>0</v>
      </c>
      <c r="N654" s="360">
        <v>0</v>
      </c>
      <c r="O654" s="360">
        <v>0</v>
      </c>
      <c r="P654" s="360">
        <v>0</v>
      </c>
      <c r="Q654" s="360">
        <v>0</v>
      </c>
      <c r="R654" s="360">
        <v>0</v>
      </c>
      <c r="S654" s="360">
        <v>0</v>
      </c>
      <c r="T654" s="360">
        <v>0</v>
      </c>
      <c r="U654" s="360">
        <v>0</v>
      </c>
    </row>
    <row r="655" spans="2:21" s="40" customFormat="1" x14ac:dyDescent="0.3">
      <c r="B655" s="371" t="s">
        <v>218</v>
      </c>
      <c r="C655" s="371" t="s">
        <v>224</v>
      </c>
      <c r="D655" s="371" t="s">
        <v>60</v>
      </c>
      <c r="E655" s="371" t="s">
        <v>2292</v>
      </c>
      <c r="F655" s="360">
        <v>2</v>
      </c>
      <c r="G655" s="360">
        <v>0</v>
      </c>
      <c r="H655" s="360">
        <v>0</v>
      </c>
      <c r="I655" s="360">
        <v>0</v>
      </c>
      <c r="J655" s="360">
        <v>0</v>
      </c>
      <c r="K655" s="360">
        <v>0</v>
      </c>
      <c r="L655" s="360">
        <v>1</v>
      </c>
      <c r="M655" s="360">
        <v>0</v>
      </c>
      <c r="N655" s="360">
        <v>0</v>
      </c>
      <c r="O655" s="360">
        <v>0</v>
      </c>
      <c r="P655" s="360">
        <v>0</v>
      </c>
      <c r="Q655" s="360">
        <v>1</v>
      </c>
      <c r="R655" s="360">
        <v>0</v>
      </c>
      <c r="S655" s="360">
        <v>0</v>
      </c>
      <c r="T655" s="360">
        <v>0</v>
      </c>
      <c r="U655" s="360">
        <v>0</v>
      </c>
    </row>
    <row r="656" spans="2:21" s="40" customFormat="1" x14ac:dyDescent="0.3">
      <c r="B656" s="371" t="s">
        <v>218</v>
      </c>
      <c r="C656" s="371" t="s">
        <v>224</v>
      </c>
      <c r="D656" s="371" t="s">
        <v>60</v>
      </c>
      <c r="E656" s="371" t="s">
        <v>987</v>
      </c>
      <c r="F656" s="360">
        <v>5</v>
      </c>
      <c r="G656" s="360">
        <v>0</v>
      </c>
      <c r="H656" s="360">
        <v>0</v>
      </c>
      <c r="I656" s="360">
        <v>2</v>
      </c>
      <c r="J656" s="360">
        <v>0</v>
      </c>
      <c r="K656" s="360">
        <v>1</v>
      </c>
      <c r="L656" s="360">
        <v>1</v>
      </c>
      <c r="M656" s="360">
        <v>1</v>
      </c>
      <c r="N656" s="360">
        <v>0</v>
      </c>
      <c r="O656" s="360">
        <v>0</v>
      </c>
      <c r="P656" s="360">
        <v>0</v>
      </c>
      <c r="Q656" s="360">
        <v>0</v>
      </c>
      <c r="R656" s="360">
        <v>0</v>
      </c>
      <c r="S656" s="360">
        <v>0</v>
      </c>
      <c r="T656" s="360">
        <v>0</v>
      </c>
      <c r="U656" s="360">
        <v>0</v>
      </c>
    </row>
    <row r="657" spans="2:21" s="40" customFormat="1" x14ac:dyDescent="0.3">
      <c r="B657" s="371" t="s">
        <v>218</v>
      </c>
      <c r="C657" s="371" t="s">
        <v>224</v>
      </c>
      <c r="D657" s="371" t="s">
        <v>60</v>
      </c>
      <c r="E657" s="371" t="s">
        <v>988</v>
      </c>
      <c r="F657" s="360">
        <v>13</v>
      </c>
      <c r="G657" s="360">
        <v>0</v>
      </c>
      <c r="H657" s="360">
        <v>0</v>
      </c>
      <c r="I657" s="360">
        <v>6</v>
      </c>
      <c r="J657" s="360">
        <v>0</v>
      </c>
      <c r="K657" s="360">
        <v>1</v>
      </c>
      <c r="L657" s="360">
        <v>1</v>
      </c>
      <c r="M657" s="360">
        <v>0</v>
      </c>
      <c r="N657" s="360">
        <v>0</v>
      </c>
      <c r="O657" s="360">
        <v>0</v>
      </c>
      <c r="P657" s="360">
        <v>0</v>
      </c>
      <c r="Q657" s="360">
        <v>1</v>
      </c>
      <c r="R657" s="360">
        <v>2</v>
      </c>
      <c r="S657" s="360">
        <v>1</v>
      </c>
      <c r="T657" s="360">
        <v>1</v>
      </c>
      <c r="U657" s="360">
        <v>0</v>
      </c>
    </row>
    <row r="658" spans="2:21" s="40" customFormat="1" x14ac:dyDescent="0.3">
      <c r="B658" s="371" t="s">
        <v>218</v>
      </c>
      <c r="C658" s="371" t="s">
        <v>224</v>
      </c>
      <c r="D658" s="371" t="s">
        <v>60</v>
      </c>
      <c r="E658" s="371" t="s">
        <v>2724</v>
      </c>
      <c r="F658" s="360">
        <v>1</v>
      </c>
      <c r="G658" s="360">
        <v>0</v>
      </c>
      <c r="H658" s="360">
        <v>0</v>
      </c>
      <c r="I658" s="360">
        <v>0</v>
      </c>
      <c r="J658" s="360">
        <v>0</v>
      </c>
      <c r="K658" s="360">
        <v>0</v>
      </c>
      <c r="L658" s="360">
        <v>0</v>
      </c>
      <c r="M658" s="360">
        <v>0</v>
      </c>
      <c r="N658" s="360">
        <v>0</v>
      </c>
      <c r="O658" s="360">
        <v>0</v>
      </c>
      <c r="P658" s="360">
        <v>0</v>
      </c>
      <c r="Q658" s="360">
        <v>0</v>
      </c>
      <c r="R658" s="360">
        <v>1</v>
      </c>
      <c r="S658" s="360">
        <v>0</v>
      </c>
      <c r="T658" s="360">
        <v>0</v>
      </c>
      <c r="U658" s="360">
        <v>0</v>
      </c>
    </row>
    <row r="659" spans="2:21" s="40" customFormat="1" x14ac:dyDescent="0.3">
      <c r="B659" s="371" t="s">
        <v>218</v>
      </c>
      <c r="C659" s="371" t="s">
        <v>224</v>
      </c>
      <c r="D659" s="371" t="s">
        <v>60</v>
      </c>
      <c r="E659" s="371" t="s">
        <v>989</v>
      </c>
      <c r="F659" s="360">
        <v>4</v>
      </c>
      <c r="G659" s="360">
        <v>0</v>
      </c>
      <c r="H659" s="360">
        <v>0</v>
      </c>
      <c r="I659" s="360">
        <v>2</v>
      </c>
      <c r="J659" s="360">
        <v>0</v>
      </c>
      <c r="K659" s="360">
        <v>1</v>
      </c>
      <c r="L659" s="360">
        <v>0</v>
      </c>
      <c r="M659" s="360">
        <v>0</v>
      </c>
      <c r="N659" s="360">
        <v>0</v>
      </c>
      <c r="O659" s="360">
        <v>0</v>
      </c>
      <c r="P659" s="360">
        <v>0</v>
      </c>
      <c r="Q659" s="360">
        <v>1</v>
      </c>
      <c r="R659" s="360">
        <v>0</v>
      </c>
      <c r="S659" s="360">
        <v>0</v>
      </c>
      <c r="T659" s="360">
        <v>0</v>
      </c>
      <c r="U659" s="360">
        <v>0</v>
      </c>
    </row>
    <row r="660" spans="2:21" s="40" customFormat="1" x14ac:dyDescent="0.3">
      <c r="B660" s="371" t="s">
        <v>218</v>
      </c>
      <c r="C660" s="371" t="s">
        <v>224</v>
      </c>
      <c r="D660" s="371" t="s">
        <v>60</v>
      </c>
      <c r="E660" s="371" t="s">
        <v>990</v>
      </c>
      <c r="F660" s="360">
        <v>2</v>
      </c>
      <c r="G660" s="360">
        <v>0</v>
      </c>
      <c r="H660" s="360">
        <v>0</v>
      </c>
      <c r="I660" s="360">
        <v>1</v>
      </c>
      <c r="J660" s="360">
        <v>0</v>
      </c>
      <c r="K660" s="360">
        <v>0</v>
      </c>
      <c r="L660" s="360">
        <v>0</v>
      </c>
      <c r="M660" s="360">
        <v>1</v>
      </c>
      <c r="N660" s="360">
        <v>0</v>
      </c>
      <c r="O660" s="360">
        <v>0</v>
      </c>
      <c r="P660" s="360">
        <v>0</v>
      </c>
      <c r="Q660" s="360">
        <v>0</v>
      </c>
      <c r="R660" s="360">
        <v>0</v>
      </c>
      <c r="S660" s="360">
        <v>0</v>
      </c>
      <c r="T660" s="360">
        <v>0</v>
      </c>
      <c r="U660" s="360">
        <v>0</v>
      </c>
    </row>
    <row r="661" spans="2:21" s="40" customFormat="1" x14ac:dyDescent="0.3">
      <c r="B661" s="371" t="s">
        <v>218</v>
      </c>
      <c r="C661" s="371" t="s">
        <v>224</v>
      </c>
      <c r="D661" s="371" t="s">
        <v>60</v>
      </c>
      <c r="E661" s="371" t="s">
        <v>991</v>
      </c>
      <c r="F661" s="360">
        <v>2</v>
      </c>
      <c r="G661" s="360">
        <v>0</v>
      </c>
      <c r="H661" s="360">
        <v>0</v>
      </c>
      <c r="I661" s="360">
        <v>0</v>
      </c>
      <c r="J661" s="360">
        <v>0</v>
      </c>
      <c r="K661" s="360">
        <v>1</v>
      </c>
      <c r="L661" s="360">
        <v>0</v>
      </c>
      <c r="M661" s="360">
        <v>0</v>
      </c>
      <c r="N661" s="360">
        <v>0</v>
      </c>
      <c r="O661" s="360">
        <v>0</v>
      </c>
      <c r="P661" s="360">
        <v>0</v>
      </c>
      <c r="Q661" s="360">
        <v>0</v>
      </c>
      <c r="R661" s="360">
        <v>1</v>
      </c>
      <c r="S661" s="360">
        <v>0</v>
      </c>
      <c r="T661" s="360">
        <v>0</v>
      </c>
      <c r="U661" s="360">
        <v>0</v>
      </c>
    </row>
    <row r="662" spans="2:21" s="40" customFormat="1" x14ac:dyDescent="0.3">
      <c r="B662" s="371" t="s">
        <v>218</v>
      </c>
      <c r="C662" s="371" t="s">
        <v>224</v>
      </c>
      <c r="D662" s="371" t="s">
        <v>60</v>
      </c>
      <c r="E662" s="371" t="s">
        <v>992</v>
      </c>
      <c r="F662" s="360">
        <v>6</v>
      </c>
      <c r="G662" s="360">
        <v>0</v>
      </c>
      <c r="H662" s="360">
        <v>0</v>
      </c>
      <c r="I662" s="360">
        <v>4</v>
      </c>
      <c r="J662" s="360">
        <v>1</v>
      </c>
      <c r="K662" s="360">
        <v>0</v>
      </c>
      <c r="L662" s="360">
        <v>0</v>
      </c>
      <c r="M662" s="360">
        <v>0</v>
      </c>
      <c r="N662" s="360">
        <v>0</v>
      </c>
      <c r="O662" s="360">
        <v>0</v>
      </c>
      <c r="P662" s="360">
        <v>0</v>
      </c>
      <c r="Q662" s="360">
        <v>1</v>
      </c>
      <c r="R662" s="360">
        <v>0</v>
      </c>
      <c r="S662" s="360">
        <v>0</v>
      </c>
      <c r="T662" s="360">
        <v>0</v>
      </c>
      <c r="U662" s="360">
        <v>0</v>
      </c>
    </row>
    <row r="663" spans="2:21" s="40" customFormat="1" x14ac:dyDescent="0.3">
      <c r="B663" s="371" t="s">
        <v>218</v>
      </c>
      <c r="C663" s="371" t="s">
        <v>224</v>
      </c>
      <c r="D663" s="371" t="s">
        <v>60</v>
      </c>
      <c r="E663" s="371" t="s">
        <v>993</v>
      </c>
      <c r="F663" s="360">
        <v>8</v>
      </c>
      <c r="G663" s="360">
        <v>0</v>
      </c>
      <c r="H663" s="360">
        <v>0</v>
      </c>
      <c r="I663" s="360">
        <v>5</v>
      </c>
      <c r="J663" s="360">
        <v>1</v>
      </c>
      <c r="K663" s="360">
        <v>0</v>
      </c>
      <c r="L663" s="360">
        <v>0</v>
      </c>
      <c r="M663" s="360">
        <v>0</v>
      </c>
      <c r="N663" s="360">
        <v>0</v>
      </c>
      <c r="O663" s="360">
        <v>0</v>
      </c>
      <c r="P663" s="360">
        <v>0</v>
      </c>
      <c r="Q663" s="360">
        <v>1</v>
      </c>
      <c r="R663" s="360">
        <v>1</v>
      </c>
      <c r="S663" s="360">
        <v>0</v>
      </c>
      <c r="T663" s="360">
        <v>0</v>
      </c>
      <c r="U663" s="360">
        <v>0</v>
      </c>
    </row>
    <row r="664" spans="2:21" s="40" customFormat="1" x14ac:dyDescent="0.3">
      <c r="B664" s="371" t="s">
        <v>218</v>
      </c>
      <c r="C664" s="371" t="s">
        <v>224</v>
      </c>
      <c r="D664" s="371" t="s">
        <v>60</v>
      </c>
      <c r="E664" s="371" t="s">
        <v>994</v>
      </c>
      <c r="F664" s="360">
        <v>35</v>
      </c>
      <c r="G664" s="360">
        <v>3</v>
      </c>
      <c r="H664" s="360">
        <v>0</v>
      </c>
      <c r="I664" s="360">
        <v>8</v>
      </c>
      <c r="J664" s="360">
        <v>2</v>
      </c>
      <c r="K664" s="360">
        <v>4</v>
      </c>
      <c r="L664" s="360">
        <v>2</v>
      </c>
      <c r="M664" s="360">
        <v>1</v>
      </c>
      <c r="N664" s="360">
        <v>0</v>
      </c>
      <c r="O664" s="360">
        <v>0</v>
      </c>
      <c r="P664" s="360">
        <v>0</v>
      </c>
      <c r="Q664" s="360">
        <v>1</v>
      </c>
      <c r="R664" s="360">
        <v>3</v>
      </c>
      <c r="S664" s="360">
        <v>4</v>
      </c>
      <c r="T664" s="360">
        <v>6</v>
      </c>
      <c r="U664" s="360">
        <v>1</v>
      </c>
    </row>
    <row r="665" spans="2:21" s="40" customFormat="1" x14ac:dyDescent="0.3">
      <c r="B665" s="371" t="s">
        <v>218</v>
      </c>
      <c r="C665" s="371" t="s">
        <v>224</v>
      </c>
      <c r="D665" s="371" t="s">
        <v>60</v>
      </c>
      <c r="E665" s="371" t="s">
        <v>995</v>
      </c>
      <c r="F665" s="360">
        <v>2</v>
      </c>
      <c r="G665" s="360">
        <v>0</v>
      </c>
      <c r="H665" s="360">
        <v>0</v>
      </c>
      <c r="I665" s="360">
        <v>1</v>
      </c>
      <c r="J665" s="360">
        <v>0</v>
      </c>
      <c r="K665" s="360">
        <v>1</v>
      </c>
      <c r="L665" s="360">
        <v>0</v>
      </c>
      <c r="M665" s="360">
        <v>0</v>
      </c>
      <c r="N665" s="360">
        <v>0</v>
      </c>
      <c r="O665" s="360">
        <v>0</v>
      </c>
      <c r="P665" s="360">
        <v>0</v>
      </c>
      <c r="Q665" s="360">
        <v>0</v>
      </c>
      <c r="R665" s="360">
        <v>0</v>
      </c>
      <c r="S665" s="360">
        <v>0</v>
      </c>
      <c r="T665" s="360">
        <v>0</v>
      </c>
      <c r="U665" s="360">
        <v>0</v>
      </c>
    </row>
    <row r="666" spans="2:21" s="40" customFormat="1" x14ac:dyDescent="0.3">
      <c r="B666" s="371" t="s">
        <v>218</v>
      </c>
      <c r="C666" s="371" t="s">
        <v>224</v>
      </c>
      <c r="D666" s="371" t="s">
        <v>60</v>
      </c>
      <c r="E666" s="371" t="s">
        <v>2689</v>
      </c>
      <c r="F666" s="360">
        <v>1</v>
      </c>
      <c r="G666" s="360">
        <v>0</v>
      </c>
      <c r="H666" s="360">
        <v>0</v>
      </c>
      <c r="I666" s="360">
        <v>0</v>
      </c>
      <c r="J666" s="360">
        <v>0</v>
      </c>
      <c r="K666" s="360">
        <v>0</v>
      </c>
      <c r="L666" s="360">
        <v>0</v>
      </c>
      <c r="M666" s="360">
        <v>0</v>
      </c>
      <c r="N666" s="360">
        <v>0</v>
      </c>
      <c r="O666" s="360">
        <v>0</v>
      </c>
      <c r="P666" s="360">
        <v>0</v>
      </c>
      <c r="Q666" s="360">
        <v>0</v>
      </c>
      <c r="R666" s="360">
        <v>0</v>
      </c>
      <c r="S666" s="360">
        <v>1</v>
      </c>
      <c r="T666" s="360">
        <v>0</v>
      </c>
      <c r="U666" s="360">
        <v>0</v>
      </c>
    </row>
    <row r="667" spans="2:21" s="40" customFormat="1" x14ac:dyDescent="0.3">
      <c r="B667" s="371" t="s">
        <v>218</v>
      </c>
      <c r="C667" s="371" t="s">
        <v>224</v>
      </c>
      <c r="D667" s="371" t="s">
        <v>60</v>
      </c>
      <c r="E667" s="371" t="s">
        <v>2293</v>
      </c>
      <c r="F667" s="360">
        <v>5</v>
      </c>
      <c r="G667" s="360">
        <v>0</v>
      </c>
      <c r="H667" s="360">
        <v>0</v>
      </c>
      <c r="I667" s="360">
        <v>1</v>
      </c>
      <c r="J667" s="360">
        <v>0</v>
      </c>
      <c r="K667" s="360">
        <v>2</v>
      </c>
      <c r="L667" s="360">
        <v>1</v>
      </c>
      <c r="M667" s="360">
        <v>0</v>
      </c>
      <c r="N667" s="360">
        <v>0</v>
      </c>
      <c r="O667" s="360">
        <v>0</v>
      </c>
      <c r="P667" s="360">
        <v>0</v>
      </c>
      <c r="Q667" s="360">
        <v>0</v>
      </c>
      <c r="R667" s="360">
        <v>1</v>
      </c>
      <c r="S667" s="360">
        <v>0</v>
      </c>
      <c r="T667" s="360">
        <v>0</v>
      </c>
      <c r="U667" s="360">
        <v>0</v>
      </c>
    </row>
    <row r="668" spans="2:21" s="40" customFormat="1" x14ac:dyDescent="0.3">
      <c r="B668" s="371" t="s">
        <v>218</v>
      </c>
      <c r="C668" s="371" t="s">
        <v>224</v>
      </c>
      <c r="D668" s="371" t="s">
        <v>61</v>
      </c>
      <c r="E668" s="371" t="s">
        <v>996</v>
      </c>
      <c r="F668" s="360">
        <v>17</v>
      </c>
      <c r="G668" s="360">
        <v>0</v>
      </c>
      <c r="H668" s="360">
        <v>0</v>
      </c>
      <c r="I668" s="360">
        <v>5</v>
      </c>
      <c r="J668" s="360">
        <v>0</v>
      </c>
      <c r="K668" s="360">
        <v>5</v>
      </c>
      <c r="L668" s="360">
        <v>1</v>
      </c>
      <c r="M668" s="360">
        <v>1</v>
      </c>
      <c r="N668" s="360">
        <v>0</v>
      </c>
      <c r="O668" s="360">
        <v>0</v>
      </c>
      <c r="P668" s="360">
        <v>0</v>
      </c>
      <c r="Q668" s="360">
        <v>1</v>
      </c>
      <c r="R668" s="360">
        <v>0</v>
      </c>
      <c r="S668" s="360">
        <v>2</v>
      </c>
      <c r="T668" s="360">
        <v>0</v>
      </c>
      <c r="U668" s="360">
        <v>2</v>
      </c>
    </row>
    <row r="669" spans="2:21" s="40" customFormat="1" x14ac:dyDescent="0.3">
      <c r="B669" s="371" t="s">
        <v>218</v>
      </c>
      <c r="C669" s="371" t="s">
        <v>224</v>
      </c>
      <c r="D669" s="371" t="s">
        <v>61</v>
      </c>
      <c r="E669" s="371" t="s">
        <v>997</v>
      </c>
      <c r="F669" s="360">
        <v>12</v>
      </c>
      <c r="G669" s="360">
        <v>0</v>
      </c>
      <c r="H669" s="360">
        <v>0</v>
      </c>
      <c r="I669" s="360">
        <v>2</v>
      </c>
      <c r="J669" s="360">
        <v>0</v>
      </c>
      <c r="K669" s="360">
        <v>2</v>
      </c>
      <c r="L669" s="360">
        <v>2</v>
      </c>
      <c r="M669" s="360">
        <v>0</v>
      </c>
      <c r="N669" s="360">
        <v>0</v>
      </c>
      <c r="O669" s="360">
        <v>0</v>
      </c>
      <c r="P669" s="360">
        <v>0</v>
      </c>
      <c r="Q669" s="360">
        <v>1</v>
      </c>
      <c r="R669" s="360">
        <v>3</v>
      </c>
      <c r="S669" s="360">
        <v>0</v>
      </c>
      <c r="T669" s="360">
        <v>1</v>
      </c>
      <c r="U669" s="360">
        <v>1</v>
      </c>
    </row>
    <row r="670" spans="2:21" s="40" customFormat="1" x14ac:dyDescent="0.3">
      <c r="B670" s="371" t="s">
        <v>218</v>
      </c>
      <c r="C670" s="371" t="s">
        <v>224</v>
      </c>
      <c r="D670" s="371" t="s">
        <v>61</v>
      </c>
      <c r="E670" s="371" t="s">
        <v>998</v>
      </c>
      <c r="F670" s="360">
        <v>59</v>
      </c>
      <c r="G670" s="360">
        <v>0</v>
      </c>
      <c r="H670" s="360">
        <v>2</v>
      </c>
      <c r="I670" s="360">
        <v>15</v>
      </c>
      <c r="J670" s="360">
        <v>1</v>
      </c>
      <c r="K670" s="360">
        <v>9</v>
      </c>
      <c r="L670" s="360">
        <v>8</v>
      </c>
      <c r="M670" s="360">
        <v>1</v>
      </c>
      <c r="N670" s="360">
        <v>2</v>
      </c>
      <c r="O670" s="360">
        <v>3</v>
      </c>
      <c r="P670" s="360">
        <v>2</v>
      </c>
      <c r="Q670" s="360">
        <v>4</v>
      </c>
      <c r="R670" s="360">
        <v>5</v>
      </c>
      <c r="S670" s="360">
        <v>2</v>
      </c>
      <c r="T670" s="360">
        <v>3</v>
      </c>
      <c r="U670" s="360">
        <v>2</v>
      </c>
    </row>
    <row r="671" spans="2:21" s="40" customFormat="1" x14ac:dyDescent="0.3">
      <c r="B671" s="371" t="s">
        <v>218</v>
      </c>
      <c r="C671" s="371" t="s">
        <v>224</v>
      </c>
      <c r="D671" s="371" t="s">
        <v>61</v>
      </c>
      <c r="E671" s="371" t="s">
        <v>2294</v>
      </c>
      <c r="F671" s="360">
        <v>378</v>
      </c>
      <c r="G671" s="360">
        <v>1</v>
      </c>
      <c r="H671" s="360">
        <v>4</v>
      </c>
      <c r="I671" s="360">
        <v>109</v>
      </c>
      <c r="J671" s="360">
        <v>11</v>
      </c>
      <c r="K671" s="360">
        <v>66</v>
      </c>
      <c r="L671" s="360">
        <v>13</v>
      </c>
      <c r="M671" s="360">
        <v>0</v>
      </c>
      <c r="N671" s="360">
        <v>14</v>
      </c>
      <c r="O671" s="360">
        <v>1</v>
      </c>
      <c r="P671" s="360">
        <v>2</v>
      </c>
      <c r="Q671" s="360">
        <v>23</v>
      </c>
      <c r="R671" s="360">
        <v>59</v>
      </c>
      <c r="S671" s="360">
        <v>20</v>
      </c>
      <c r="T671" s="360">
        <v>49</v>
      </c>
      <c r="U671" s="360">
        <v>6</v>
      </c>
    </row>
    <row r="672" spans="2:21" s="40" customFormat="1" x14ac:dyDescent="0.3">
      <c r="B672" s="371" t="s">
        <v>218</v>
      </c>
      <c r="C672" s="371" t="s">
        <v>224</v>
      </c>
      <c r="D672" s="371" t="s">
        <v>61</v>
      </c>
      <c r="E672" s="371" t="s">
        <v>999</v>
      </c>
      <c r="F672" s="360">
        <v>63</v>
      </c>
      <c r="G672" s="360">
        <v>0</v>
      </c>
      <c r="H672" s="360">
        <v>0</v>
      </c>
      <c r="I672" s="360">
        <v>10</v>
      </c>
      <c r="J672" s="360">
        <v>3</v>
      </c>
      <c r="K672" s="360">
        <v>18</v>
      </c>
      <c r="L672" s="360">
        <v>4</v>
      </c>
      <c r="M672" s="360">
        <v>1</v>
      </c>
      <c r="N672" s="360">
        <v>2</v>
      </c>
      <c r="O672" s="360">
        <v>0</v>
      </c>
      <c r="P672" s="360">
        <v>1</v>
      </c>
      <c r="Q672" s="360">
        <v>3</v>
      </c>
      <c r="R672" s="360">
        <v>4</v>
      </c>
      <c r="S672" s="360">
        <v>2</v>
      </c>
      <c r="T672" s="360">
        <v>13</v>
      </c>
      <c r="U672" s="360">
        <v>2</v>
      </c>
    </row>
    <row r="673" spans="2:21" s="40" customFormat="1" x14ac:dyDescent="0.3">
      <c r="B673" s="371" t="s">
        <v>218</v>
      </c>
      <c r="C673" s="371" t="s">
        <v>224</v>
      </c>
      <c r="D673" s="371" t="s">
        <v>61</v>
      </c>
      <c r="E673" s="371" t="s">
        <v>2295</v>
      </c>
      <c r="F673" s="360">
        <v>43</v>
      </c>
      <c r="G673" s="360">
        <v>1</v>
      </c>
      <c r="H673" s="360">
        <v>0</v>
      </c>
      <c r="I673" s="360">
        <v>5</v>
      </c>
      <c r="J673" s="360">
        <v>2</v>
      </c>
      <c r="K673" s="360">
        <v>8</v>
      </c>
      <c r="L673" s="360">
        <v>2</v>
      </c>
      <c r="M673" s="360">
        <v>0</v>
      </c>
      <c r="N673" s="360">
        <v>3</v>
      </c>
      <c r="O673" s="360">
        <v>0</v>
      </c>
      <c r="P673" s="360">
        <v>0</v>
      </c>
      <c r="Q673" s="360">
        <v>1</v>
      </c>
      <c r="R673" s="360">
        <v>4</v>
      </c>
      <c r="S673" s="360">
        <v>2</v>
      </c>
      <c r="T673" s="360">
        <v>13</v>
      </c>
      <c r="U673" s="360">
        <v>2</v>
      </c>
    </row>
    <row r="674" spans="2:21" s="40" customFormat="1" x14ac:dyDescent="0.3">
      <c r="B674" s="371" t="s">
        <v>218</v>
      </c>
      <c r="C674" s="371" t="s">
        <v>224</v>
      </c>
      <c r="D674" s="371" t="s">
        <v>61</v>
      </c>
      <c r="E674" s="371" t="s">
        <v>1000</v>
      </c>
      <c r="F674" s="360">
        <v>47</v>
      </c>
      <c r="G674" s="360">
        <v>0</v>
      </c>
      <c r="H674" s="360">
        <v>0</v>
      </c>
      <c r="I674" s="360">
        <v>15</v>
      </c>
      <c r="J674" s="360">
        <v>8</v>
      </c>
      <c r="K674" s="360">
        <v>11</v>
      </c>
      <c r="L674" s="360">
        <v>2</v>
      </c>
      <c r="M674" s="360">
        <v>0</v>
      </c>
      <c r="N674" s="360">
        <v>0</v>
      </c>
      <c r="O674" s="360">
        <v>0</v>
      </c>
      <c r="P674" s="360">
        <v>0</v>
      </c>
      <c r="Q674" s="360">
        <v>3</v>
      </c>
      <c r="R674" s="360">
        <v>5</v>
      </c>
      <c r="S674" s="360">
        <v>1</v>
      </c>
      <c r="T674" s="360">
        <v>0</v>
      </c>
      <c r="U674" s="360">
        <v>2</v>
      </c>
    </row>
    <row r="675" spans="2:21" s="40" customFormat="1" x14ac:dyDescent="0.3">
      <c r="B675" s="371" t="s">
        <v>218</v>
      </c>
      <c r="C675" s="371" t="s">
        <v>224</v>
      </c>
      <c r="D675" s="371" t="s">
        <v>61</v>
      </c>
      <c r="E675" s="371" t="s">
        <v>1001</v>
      </c>
      <c r="F675" s="360">
        <v>130</v>
      </c>
      <c r="G675" s="360">
        <v>0</v>
      </c>
      <c r="H675" s="360">
        <v>3</v>
      </c>
      <c r="I675" s="360">
        <v>26</v>
      </c>
      <c r="J675" s="360">
        <v>6</v>
      </c>
      <c r="K675" s="360">
        <v>30</v>
      </c>
      <c r="L675" s="360">
        <v>9</v>
      </c>
      <c r="M675" s="360">
        <v>1</v>
      </c>
      <c r="N675" s="360">
        <v>0</v>
      </c>
      <c r="O675" s="360">
        <v>3</v>
      </c>
      <c r="P675" s="360">
        <v>0</v>
      </c>
      <c r="Q675" s="360">
        <v>11</v>
      </c>
      <c r="R675" s="360">
        <v>21</v>
      </c>
      <c r="S675" s="360">
        <v>10</v>
      </c>
      <c r="T675" s="360">
        <v>9</v>
      </c>
      <c r="U675" s="360">
        <v>1</v>
      </c>
    </row>
    <row r="676" spans="2:21" s="40" customFormat="1" x14ac:dyDescent="0.3">
      <c r="B676" s="371" t="s">
        <v>218</v>
      </c>
      <c r="C676" s="371" t="s">
        <v>224</v>
      </c>
      <c r="D676" s="371" t="s">
        <v>61</v>
      </c>
      <c r="E676" s="371" t="s">
        <v>1002</v>
      </c>
      <c r="F676" s="360">
        <v>4</v>
      </c>
      <c r="G676" s="360">
        <v>0</v>
      </c>
      <c r="H676" s="360">
        <v>0</v>
      </c>
      <c r="I676" s="360">
        <v>1</v>
      </c>
      <c r="J676" s="360">
        <v>0</v>
      </c>
      <c r="K676" s="360">
        <v>1</v>
      </c>
      <c r="L676" s="360">
        <v>0</v>
      </c>
      <c r="M676" s="360">
        <v>0</v>
      </c>
      <c r="N676" s="360">
        <v>0</v>
      </c>
      <c r="O676" s="360">
        <v>0</v>
      </c>
      <c r="P676" s="360">
        <v>0</v>
      </c>
      <c r="Q676" s="360">
        <v>1</v>
      </c>
      <c r="R676" s="360">
        <v>0</v>
      </c>
      <c r="S676" s="360">
        <v>0</v>
      </c>
      <c r="T676" s="360">
        <v>1</v>
      </c>
      <c r="U676" s="360">
        <v>0</v>
      </c>
    </row>
    <row r="677" spans="2:21" s="40" customFormat="1" x14ac:dyDescent="0.3">
      <c r="B677" s="371" t="s">
        <v>218</v>
      </c>
      <c r="C677" s="371" t="s">
        <v>224</v>
      </c>
      <c r="D677" s="371" t="s">
        <v>61</v>
      </c>
      <c r="E677" s="371" t="s">
        <v>1003</v>
      </c>
      <c r="F677" s="360">
        <v>51</v>
      </c>
      <c r="G677" s="360">
        <v>0</v>
      </c>
      <c r="H677" s="360">
        <v>1</v>
      </c>
      <c r="I677" s="360">
        <v>7</v>
      </c>
      <c r="J677" s="360">
        <v>1</v>
      </c>
      <c r="K677" s="360">
        <v>7</v>
      </c>
      <c r="L677" s="360">
        <v>6</v>
      </c>
      <c r="M677" s="360">
        <v>2</v>
      </c>
      <c r="N677" s="360">
        <v>2</v>
      </c>
      <c r="O677" s="360">
        <v>0</v>
      </c>
      <c r="P677" s="360">
        <v>0</v>
      </c>
      <c r="Q677" s="360">
        <v>11</v>
      </c>
      <c r="R677" s="360">
        <v>2</v>
      </c>
      <c r="S677" s="360">
        <v>3</v>
      </c>
      <c r="T677" s="360">
        <v>7</v>
      </c>
      <c r="U677" s="360">
        <v>2</v>
      </c>
    </row>
    <row r="678" spans="2:21" s="40" customFormat="1" x14ac:dyDescent="0.3">
      <c r="B678" s="371" t="s">
        <v>218</v>
      </c>
      <c r="C678" s="371" t="s">
        <v>224</v>
      </c>
      <c r="D678" s="371" t="s">
        <v>61</v>
      </c>
      <c r="E678" s="371" t="s">
        <v>160</v>
      </c>
      <c r="F678" s="360">
        <v>44882</v>
      </c>
      <c r="G678" s="360">
        <v>116</v>
      </c>
      <c r="H678" s="360">
        <v>575</v>
      </c>
      <c r="I678" s="360">
        <v>9988</v>
      </c>
      <c r="J678" s="360">
        <v>2836</v>
      </c>
      <c r="K678" s="360">
        <v>9154</v>
      </c>
      <c r="L678" s="360">
        <v>3688</v>
      </c>
      <c r="M678" s="360">
        <v>285</v>
      </c>
      <c r="N678" s="360">
        <v>1079</v>
      </c>
      <c r="O678" s="360">
        <v>277</v>
      </c>
      <c r="P678" s="360">
        <v>394</v>
      </c>
      <c r="Q678" s="360">
        <v>3702</v>
      </c>
      <c r="R678" s="360">
        <v>4930</v>
      </c>
      <c r="S678" s="360">
        <v>2009</v>
      </c>
      <c r="T678" s="360">
        <v>4483</v>
      </c>
      <c r="U678" s="360">
        <v>1366</v>
      </c>
    </row>
    <row r="679" spans="2:21" s="40" customFormat="1" x14ac:dyDescent="0.3">
      <c r="B679" s="371" t="s">
        <v>218</v>
      </c>
      <c r="C679" s="371" t="s">
        <v>224</v>
      </c>
      <c r="D679" s="371" t="s">
        <v>61</v>
      </c>
      <c r="E679" s="371" t="s">
        <v>1004</v>
      </c>
      <c r="F679" s="360">
        <v>187</v>
      </c>
      <c r="G679" s="360">
        <v>1</v>
      </c>
      <c r="H679" s="360">
        <v>6</v>
      </c>
      <c r="I679" s="360">
        <v>42</v>
      </c>
      <c r="J679" s="360">
        <v>17</v>
      </c>
      <c r="K679" s="360">
        <v>33</v>
      </c>
      <c r="L679" s="360">
        <v>19</v>
      </c>
      <c r="M679" s="360">
        <v>1</v>
      </c>
      <c r="N679" s="360">
        <v>5</v>
      </c>
      <c r="O679" s="360">
        <v>1</v>
      </c>
      <c r="P679" s="360">
        <v>5</v>
      </c>
      <c r="Q679" s="360">
        <v>15</v>
      </c>
      <c r="R679" s="360">
        <v>21</v>
      </c>
      <c r="S679" s="360">
        <v>7</v>
      </c>
      <c r="T679" s="360">
        <v>9</v>
      </c>
      <c r="U679" s="360">
        <v>5</v>
      </c>
    </row>
    <row r="680" spans="2:21" s="40" customFormat="1" x14ac:dyDescent="0.3">
      <c r="B680" s="371" t="s">
        <v>218</v>
      </c>
      <c r="C680" s="371" t="s">
        <v>224</v>
      </c>
      <c r="D680" s="371" t="s">
        <v>61</v>
      </c>
      <c r="E680" s="371" t="s">
        <v>1005</v>
      </c>
      <c r="F680" s="360">
        <v>31</v>
      </c>
      <c r="G680" s="360">
        <v>0</v>
      </c>
      <c r="H680" s="360">
        <v>1</v>
      </c>
      <c r="I680" s="360">
        <v>9</v>
      </c>
      <c r="J680" s="360">
        <v>0</v>
      </c>
      <c r="K680" s="360">
        <v>2</v>
      </c>
      <c r="L680" s="360">
        <v>1</v>
      </c>
      <c r="M680" s="360">
        <v>0</v>
      </c>
      <c r="N680" s="360">
        <v>0</v>
      </c>
      <c r="O680" s="360">
        <v>0</v>
      </c>
      <c r="P680" s="360">
        <v>0</v>
      </c>
      <c r="Q680" s="360">
        <v>4</v>
      </c>
      <c r="R680" s="360">
        <v>6</v>
      </c>
      <c r="S680" s="360">
        <v>3</v>
      </c>
      <c r="T680" s="360">
        <v>5</v>
      </c>
      <c r="U680" s="360">
        <v>0</v>
      </c>
    </row>
    <row r="681" spans="2:21" s="40" customFormat="1" x14ac:dyDescent="0.3">
      <c r="B681" s="371" t="s">
        <v>218</v>
      </c>
      <c r="C681" s="371" t="s">
        <v>224</v>
      </c>
      <c r="D681" s="371" t="s">
        <v>61</v>
      </c>
      <c r="E681" s="371" t="s">
        <v>2296</v>
      </c>
      <c r="F681" s="360">
        <v>5</v>
      </c>
      <c r="G681" s="360">
        <v>0</v>
      </c>
      <c r="H681" s="360">
        <v>0</v>
      </c>
      <c r="I681" s="360">
        <v>2</v>
      </c>
      <c r="J681" s="360">
        <v>0</v>
      </c>
      <c r="K681" s="360">
        <v>1</v>
      </c>
      <c r="L681" s="360">
        <v>0</v>
      </c>
      <c r="M681" s="360">
        <v>0</v>
      </c>
      <c r="N681" s="360">
        <v>0</v>
      </c>
      <c r="O681" s="360">
        <v>1</v>
      </c>
      <c r="P681" s="360">
        <v>0</v>
      </c>
      <c r="Q681" s="360">
        <v>1</v>
      </c>
      <c r="R681" s="360">
        <v>0</v>
      </c>
      <c r="S681" s="360">
        <v>0</v>
      </c>
      <c r="T681" s="360">
        <v>0</v>
      </c>
      <c r="U681" s="360">
        <v>0</v>
      </c>
    </row>
    <row r="682" spans="2:21" s="40" customFormat="1" x14ac:dyDescent="0.3">
      <c r="B682" s="371" t="s">
        <v>218</v>
      </c>
      <c r="C682" s="371" t="s">
        <v>224</v>
      </c>
      <c r="D682" s="371" t="s">
        <v>61</v>
      </c>
      <c r="E682" s="371" t="s">
        <v>1006</v>
      </c>
      <c r="F682" s="360">
        <v>121</v>
      </c>
      <c r="G682" s="360">
        <v>13</v>
      </c>
      <c r="H682" s="360">
        <v>4</v>
      </c>
      <c r="I682" s="360">
        <v>23</v>
      </c>
      <c r="J682" s="360">
        <v>4</v>
      </c>
      <c r="K682" s="360">
        <v>25</v>
      </c>
      <c r="L682" s="360">
        <v>5</v>
      </c>
      <c r="M682" s="360">
        <v>0</v>
      </c>
      <c r="N682" s="360">
        <v>1</v>
      </c>
      <c r="O682" s="360">
        <v>7</v>
      </c>
      <c r="P682" s="360">
        <v>0</v>
      </c>
      <c r="Q682" s="360">
        <v>6</v>
      </c>
      <c r="R682" s="360">
        <v>4</v>
      </c>
      <c r="S682" s="360">
        <v>6</v>
      </c>
      <c r="T682" s="360">
        <v>21</v>
      </c>
      <c r="U682" s="360">
        <v>2</v>
      </c>
    </row>
    <row r="683" spans="2:21" s="40" customFormat="1" x14ac:dyDescent="0.3">
      <c r="B683" s="371" t="s">
        <v>218</v>
      </c>
      <c r="C683" s="371" t="s">
        <v>224</v>
      </c>
      <c r="D683" s="371" t="s">
        <v>61</v>
      </c>
      <c r="E683" s="371" t="s">
        <v>1007</v>
      </c>
      <c r="F683" s="360">
        <v>201</v>
      </c>
      <c r="G683" s="360">
        <v>0</v>
      </c>
      <c r="H683" s="360">
        <v>0</v>
      </c>
      <c r="I683" s="360">
        <v>69</v>
      </c>
      <c r="J683" s="360">
        <v>1</v>
      </c>
      <c r="K683" s="360">
        <v>44</v>
      </c>
      <c r="L683" s="360">
        <v>9</v>
      </c>
      <c r="M683" s="360">
        <v>0</v>
      </c>
      <c r="N683" s="360">
        <v>2</v>
      </c>
      <c r="O683" s="360">
        <v>5</v>
      </c>
      <c r="P683" s="360">
        <v>2</v>
      </c>
      <c r="Q683" s="360">
        <v>12</v>
      </c>
      <c r="R683" s="360">
        <v>21</v>
      </c>
      <c r="S683" s="360">
        <v>14</v>
      </c>
      <c r="T683" s="360">
        <v>21</v>
      </c>
      <c r="U683" s="360">
        <v>1</v>
      </c>
    </row>
    <row r="684" spans="2:21" s="40" customFormat="1" x14ac:dyDescent="0.3">
      <c r="B684" s="371" t="s">
        <v>218</v>
      </c>
      <c r="C684" s="371" t="s">
        <v>224</v>
      </c>
      <c r="D684" s="371" t="s">
        <v>61</v>
      </c>
      <c r="E684" s="371" t="s">
        <v>2725</v>
      </c>
      <c r="F684" s="360">
        <v>5</v>
      </c>
      <c r="G684" s="360">
        <v>0</v>
      </c>
      <c r="H684" s="360">
        <v>1</v>
      </c>
      <c r="I684" s="360">
        <v>0</v>
      </c>
      <c r="J684" s="360">
        <v>0</v>
      </c>
      <c r="K684" s="360">
        <v>0</v>
      </c>
      <c r="L684" s="360">
        <v>0</v>
      </c>
      <c r="M684" s="360">
        <v>0</v>
      </c>
      <c r="N684" s="360">
        <v>0</v>
      </c>
      <c r="O684" s="360">
        <v>0</v>
      </c>
      <c r="P684" s="360">
        <v>1</v>
      </c>
      <c r="Q684" s="360">
        <v>2</v>
      </c>
      <c r="R684" s="360">
        <v>0</v>
      </c>
      <c r="S684" s="360">
        <v>1</v>
      </c>
      <c r="T684" s="360">
        <v>0</v>
      </c>
      <c r="U684" s="360">
        <v>0</v>
      </c>
    </row>
    <row r="685" spans="2:21" s="40" customFormat="1" x14ac:dyDescent="0.3">
      <c r="B685" s="371" t="s">
        <v>218</v>
      </c>
      <c r="C685" s="371" t="s">
        <v>224</v>
      </c>
      <c r="D685" s="371" t="s">
        <v>61</v>
      </c>
      <c r="E685" s="371" t="s">
        <v>2928</v>
      </c>
      <c r="F685" s="360">
        <v>3</v>
      </c>
      <c r="G685" s="360">
        <v>0</v>
      </c>
      <c r="H685" s="360">
        <v>0</v>
      </c>
      <c r="I685" s="360">
        <v>1</v>
      </c>
      <c r="J685" s="360">
        <v>0</v>
      </c>
      <c r="K685" s="360">
        <v>0</v>
      </c>
      <c r="L685" s="360">
        <v>0</v>
      </c>
      <c r="M685" s="360">
        <v>0</v>
      </c>
      <c r="N685" s="360">
        <v>0</v>
      </c>
      <c r="O685" s="360">
        <v>0</v>
      </c>
      <c r="P685" s="360">
        <v>0</v>
      </c>
      <c r="Q685" s="360">
        <v>1</v>
      </c>
      <c r="R685" s="360">
        <v>1</v>
      </c>
      <c r="S685" s="360">
        <v>0</v>
      </c>
      <c r="T685" s="360">
        <v>0</v>
      </c>
      <c r="U685" s="360">
        <v>0</v>
      </c>
    </row>
    <row r="686" spans="2:21" s="40" customFormat="1" x14ac:dyDescent="0.3">
      <c r="B686" s="371" t="s">
        <v>218</v>
      </c>
      <c r="C686" s="371" t="s">
        <v>224</v>
      </c>
      <c r="D686" s="371" t="s">
        <v>61</v>
      </c>
      <c r="E686" s="371" t="s">
        <v>2297</v>
      </c>
      <c r="F686" s="360">
        <v>2</v>
      </c>
      <c r="G686" s="360">
        <v>0</v>
      </c>
      <c r="H686" s="360">
        <v>0</v>
      </c>
      <c r="I686" s="360">
        <v>0</v>
      </c>
      <c r="J686" s="360">
        <v>0</v>
      </c>
      <c r="K686" s="360">
        <v>0</v>
      </c>
      <c r="L686" s="360">
        <v>0</v>
      </c>
      <c r="M686" s="360">
        <v>0</v>
      </c>
      <c r="N686" s="360">
        <v>2</v>
      </c>
      <c r="O686" s="360">
        <v>0</v>
      </c>
      <c r="P686" s="360">
        <v>0</v>
      </c>
      <c r="Q686" s="360">
        <v>0</v>
      </c>
      <c r="R686" s="360">
        <v>0</v>
      </c>
      <c r="S686" s="360">
        <v>0</v>
      </c>
      <c r="T686" s="360">
        <v>0</v>
      </c>
      <c r="U686" s="360">
        <v>0</v>
      </c>
    </row>
    <row r="687" spans="2:21" s="40" customFormat="1" x14ac:dyDescent="0.3">
      <c r="B687" s="371" t="s">
        <v>218</v>
      </c>
      <c r="C687" s="371" t="s">
        <v>224</v>
      </c>
      <c r="D687" s="371" t="s">
        <v>61</v>
      </c>
      <c r="E687" s="371" t="s">
        <v>1008</v>
      </c>
      <c r="F687" s="360">
        <v>26</v>
      </c>
      <c r="G687" s="360">
        <v>0</v>
      </c>
      <c r="H687" s="360">
        <v>0</v>
      </c>
      <c r="I687" s="360">
        <v>4</v>
      </c>
      <c r="J687" s="360">
        <v>1</v>
      </c>
      <c r="K687" s="360">
        <v>5</v>
      </c>
      <c r="L687" s="360">
        <v>1</v>
      </c>
      <c r="M687" s="360">
        <v>0</v>
      </c>
      <c r="N687" s="360">
        <v>0</v>
      </c>
      <c r="O687" s="360">
        <v>0</v>
      </c>
      <c r="P687" s="360">
        <v>0</v>
      </c>
      <c r="Q687" s="360">
        <v>2</v>
      </c>
      <c r="R687" s="360">
        <v>9</v>
      </c>
      <c r="S687" s="360">
        <v>2</v>
      </c>
      <c r="T687" s="360">
        <v>1</v>
      </c>
      <c r="U687" s="360">
        <v>1</v>
      </c>
    </row>
    <row r="688" spans="2:21" s="40" customFormat="1" x14ac:dyDescent="0.3">
      <c r="B688" s="371" t="s">
        <v>218</v>
      </c>
      <c r="C688" s="371" t="s">
        <v>224</v>
      </c>
      <c r="D688" s="371" t="s">
        <v>61</v>
      </c>
      <c r="E688" s="371" t="s">
        <v>2298</v>
      </c>
      <c r="F688" s="360">
        <v>18</v>
      </c>
      <c r="G688" s="360">
        <v>0</v>
      </c>
      <c r="H688" s="360">
        <v>1</v>
      </c>
      <c r="I688" s="360">
        <v>4</v>
      </c>
      <c r="J688" s="360">
        <v>0</v>
      </c>
      <c r="K688" s="360">
        <v>5</v>
      </c>
      <c r="L688" s="360">
        <v>0</v>
      </c>
      <c r="M688" s="360">
        <v>0</v>
      </c>
      <c r="N688" s="360">
        <v>1</v>
      </c>
      <c r="O688" s="360">
        <v>0</v>
      </c>
      <c r="P688" s="360">
        <v>0</v>
      </c>
      <c r="Q688" s="360">
        <v>1</v>
      </c>
      <c r="R688" s="360">
        <v>0</v>
      </c>
      <c r="S688" s="360">
        <v>2</v>
      </c>
      <c r="T688" s="360">
        <v>4</v>
      </c>
      <c r="U688" s="360">
        <v>0</v>
      </c>
    </row>
    <row r="689" spans="2:21" s="40" customFormat="1" x14ac:dyDescent="0.3">
      <c r="B689" s="371" t="s">
        <v>218</v>
      </c>
      <c r="C689" s="371" t="s">
        <v>224</v>
      </c>
      <c r="D689" s="371" t="s">
        <v>61</v>
      </c>
      <c r="E689" s="371" t="s">
        <v>158</v>
      </c>
      <c r="F689" s="360">
        <v>804</v>
      </c>
      <c r="G689" s="360">
        <v>0</v>
      </c>
      <c r="H689" s="360">
        <v>8</v>
      </c>
      <c r="I689" s="360">
        <v>160</v>
      </c>
      <c r="J689" s="360">
        <v>27</v>
      </c>
      <c r="K689" s="360">
        <v>210</v>
      </c>
      <c r="L689" s="360">
        <v>51</v>
      </c>
      <c r="M689" s="360">
        <v>7</v>
      </c>
      <c r="N689" s="360">
        <v>25</v>
      </c>
      <c r="O689" s="360">
        <v>7</v>
      </c>
      <c r="P689" s="360">
        <v>3</v>
      </c>
      <c r="Q689" s="360">
        <v>90</v>
      </c>
      <c r="R689" s="360">
        <v>105</v>
      </c>
      <c r="S689" s="360">
        <v>29</v>
      </c>
      <c r="T689" s="360">
        <v>60</v>
      </c>
      <c r="U689" s="360">
        <v>22</v>
      </c>
    </row>
    <row r="690" spans="2:21" s="40" customFormat="1" x14ac:dyDescent="0.3">
      <c r="B690" s="371" t="s">
        <v>218</v>
      </c>
      <c r="C690" s="371" t="s">
        <v>224</v>
      </c>
      <c r="D690" s="371" t="s">
        <v>61</v>
      </c>
      <c r="E690" s="371" t="s">
        <v>159</v>
      </c>
      <c r="F690" s="360">
        <v>93</v>
      </c>
      <c r="G690" s="360">
        <v>0</v>
      </c>
      <c r="H690" s="360">
        <v>0</v>
      </c>
      <c r="I690" s="360">
        <v>25</v>
      </c>
      <c r="J690" s="360">
        <v>2</v>
      </c>
      <c r="K690" s="360">
        <v>20</v>
      </c>
      <c r="L690" s="360">
        <v>5</v>
      </c>
      <c r="M690" s="360">
        <v>0</v>
      </c>
      <c r="N690" s="360">
        <v>2</v>
      </c>
      <c r="O690" s="360">
        <v>2</v>
      </c>
      <c r="P690" s="360">
        <v>2</v>
      </c>
      <c r="Q690" s="360">
        <v>8</v>
      </c>
      <c r="R690" s="360">
        <v>11</v>
      </c>
      <c r="S690" s="360">
        <v>3</v>
      </c>
      <c r="T690" s="360">
        <v>12</v>
      </c>
      <c r="U690" s="360">
        <v>1</v>
      </c>
    </row>
    <row r="691" spans="2:21" s="40" customFormat="1" x14ac:dyDescent="0.3">
      <c r="B691" s="371" t="s">
        <v>218</v>
      </c>
      <c r="C691" s="371" t="s">
        <v>224</v>
      </c>
      <c r="D691" s="371" t="s">
        <v>61</v>
      </c>
      <c r="E691" s="371" t="s">
        <v>1009</v>
      </c>
      <c r="F691" s="360">
        <v>153</v>
      </c>
      <c r="G691" s="360">
        <v>0</v>
      </c>
      <c r="H691" s="360">
        <v>1</v>
      </c>
      <c r="I691" s="360">
        <v>26</v>
      </c>
      <c r="J691" s="360">
        <v>13</v>
      </c>
      <c r="K691" s="360">
        <v>44</v>
      </c>
      <c r="L691" s="360">
        <v>4</v>
      </c>
      <c r="M691" s="360">
        <v>2</v>
      </c>
      <c r="N691" s="360">
        <v>26</v>
      </c>
      <c r="O691" s="360">
        <v>1</v>
      </c>
      <c r="P691" s="360">
        <v>1</v>
      </c>
      <c r="Q691" s="360">
        <v>9</v>
      </c>
      <c r="R691" s="360">
        <v>11</v>
      </c>
      <c r="S691" s="360">
        <v>6</v>
      </c>
      <c r="T691" s="360">
        <v>6</v>
      </c>
      <c r="U691" s="360">
        <v>3</v>
      </c>
    </row>
    <row r="692" spans="2:21" s="40" customFormat="1" x14ac:dyDescent="0.3">
      <c r="B692" s="371" t="s">
        <v>218</v>
      </c>
      <c r="C692" s="371" t="s">
        <v>224</v>
      </c>
      <c r="D692" s="371" t="s">
        <v>61</v>
      </c>
      <c r="E692" s="371" t="s">
        <v>1010</v>
      </c>
      <c r="F692" s="360">
        <v>55</v>
      </c>
      <c r="G692" s="360">
        <v>0</v>
      </c>
      <c r="H692" s="360">
        <v>0</v>
      </c>
      <c r="I692" s="360">
        <v>17</v>
      </c>
      <c r="J692" s="360">
        <v>0</v>
      </c>
      <c r="K692" s="360">
        <v>14</v>
      </c>
      <c r="L692" s="360">
        <v>2</v>
      </c>
      <c r="M692" s="360">
        <v>0</v>
      </c>
      <c r="N692" s="360">
        <v>0</v>
      </c>
      <c r="O692" s="360">
        <v>0</v>
      </c>
      <c r="P692" s="360">
        <v>0</v>
      </c>
      <c r="Q692" s="360">
        <v>4</v>
      </c>
      <c r="R692" s="360">
        <v>9</v>
      </c>
      <c r="S692" s="360">
        <v>2</v>
      </c>
      <c r="T692" s="360">
        <v>4</v>
      </c>
      <c r="U692" s="360">
        <v>3</v>
      </c>
    </row>
    <row r="693" spans="2:21" s="40" customFormat="1" x14ac:dyDescent="0.3">
      <c r="B693" s="371" t="s">
        <v>218</v>
      </c>
      <c r="C693" s="371" t="s">
        <v>224</v>
      </c>
      <c r="D693" s="371" t="s">
        <v>61</v>
      </c>
      <c r="E693" s="371" t="s">
        <v>2842</v>
      </c>
      <c r="F693" s="360">
        <v>2</v>
      </c>
      <c r="G693" s="360">
        <v>0</v>
      </c>
      <c r="H693" s="360">
        <v>0</v>
      </c>
      <c r="I693" s="360">
        <v>0</v>
      </c>
      <c r="J693" s="360">
        <v>0</v>
      </c>
      <c r="K693" s="360">
        <v>1</v>
      </c>
      <c r="L693" s="360">
        <v>0</v>
      </c>
      <c r="M693" s="360">
        <v>0</v>
      </c>
      <c r="N693" s="360">
        <v>0</v>
      </c>
      <c r="O693" s="360">
        <v>0</v>
      </c>
      <c r="P693" s="360">
        <v>0</v>
      </c>
      <c r="Q693" s="360">
        <v>0</v>
      </c>
      <c r="R693" s="360">
        <v>1</v>
      </c>
      <c r="S693" s="360">
        <v>0</v>
      </c>
      <c r="T693" s="360">
        <v>0</v>
      </c>
      <c r="U693" s="360">
        <v>0</v>
      </c>
    </row>
    <row r="694" spans="2:21" s="40" customFormat="1" x14ac:dyDescent="0.3">
      <c r="B694" s="371" t="s">
        <v>218</v>
      </c>
      <c r="C694" s="371" t="s">
        <v>224</v>
      </c>
      <c r="D694" s="371" t="s">
        <v>61</v>
      </c>
      <c r="E694" s="371" t="s">
        <v>2299</v>
      </c>
      <c r="F694" s="360">
        <v>15</v>
      </c>
      <c r="G694" s="360">
        <v>0</v>
      </c>
      <c r="H694" s="360">
        <v>1</v>
      </c>
      <c r="I694" s="360">
        <v>1</v>
      </c>
      <c r="J694" s="360">
        <v>0</v>
      </c>
      <c r="K694" s="360">
        <v>2</v>
      </c>
      <c r="L694" s="360">
        <v>2</v>
      </c>
      <c r="M694" s="360">
        <v>0</v>
      </c>
      <c r="N694" s="360">
        <v>1</v>
      </c>
      <c r="O694" s="360">
        <v>0</v>
      </c>
      <c r="P694" s="360">
        <v>0</v>
      </c>
      <c r="Q694" s="360">
        <v>4</v>
      </c>
      <c r="R694" s="360">
        <v>1</v>
      </c>
      <c r="S694" s="360">
        <v>0</v>
      </c>
      <c r="T694" s="360">
        <v>3</v>
      </c>
      <c r="U694" s="360">
        <v>0</v>
      </c>
    </row>
    <row r="695" spans="2:21" s="40" customFormat="1" x14ac:dyDescent="0.3">
      <c r="B695" s="371" t="s">
        <v>218</v>
      </c>
      <c r="C695" s="371" t="s">
        <v>224</v>
      </c>
      <c r="D695" s="371" t="s">
        <v>61</v>
      </c>
      <c r="E695" s="371" t="s">
        <v>1012</v>
      </c>
      <c r="F695" s="360">
        <v>70</v>
      </c>
      <c r="G695" s="360">
        <v>0</v>
      </c>
      <c r="H695" s="360">
        <v>0</v>
      </c>
      <c r="I695" s="360">
        <v>20</v>
      </c>
      <c r="J695" s="360">
        <v>3</v>
      </c>
      <c r="K695" s="360">
        <v>15</v>
      </c>
      <c r="L695" s="360">
        <v>3</v>
      </c>
      <c r="M695" s="360">
        <v>0</v>
      </c>
      <c r="N695" s="360">
        <v>1</v>
      </c>
      <c r="O695" s="360">
        <v>2</v>
      </c>
      <c r="P695" s="360">
        <v>0</v>
      </c>
      <c r="Q695" s="360">
        <v>4</v>
      </c>
      <c r="R695" s="360">
        <v>13</v>
      </c>
      <c r="S695" s="360">
        <v>3</v>
      </c>
      <c r="T695" s="360">
        <v>4</v>
      </c>
      <c r="U695" s="360">
        <v>2</v>
      </c>
    </row>
    <row r="696" spans="2:21" s="40" customFormat="1" x14ac:dyDescent="0.3">
      <c r="B696" s="371" t="s">
        <v>218</v>
      </c>
      <c r="C696" s="371" t="s">
        <v>224</v>
      </c>
      <c r="D696" s="371" t="s">
        <v>61</v>
      </c>
      <c r="E696" s="371" t="s">
        <v>1013</v>
      </c>
      <c r="F696" s="360">
        <v>1</v>
      </c>
      <c r="G696" s="360">
        <v>0</v>
      </c>
      <c r="H696" s="360">
        <v>0</v>
      </c>
      <c r="I696" s="360">
        <v>1</v>
      </c>
      <c r="J696" s="360">
        <v>0</v>
      </c>
      <c r="K696" s="360">
        <v>0</v>
      </c>
      <c r="L696" s="360">
        <v>0</v>
      </c>
      <c r="M696" s="360">
        <v>0</v>
      </c>
      <c r="N696" s="360">
        <v>0</v>
      </c>
      <c r="O696" s="360">
        <v>0</v>
      </c>
      <c r="P696" s="360">
        <v>0</v>
      </c>
      <c r="Q696" s="360">
        <v>0</v>
      </c>
      <c r="R696" s="360">
        <v>0</v>
      </c>
      <c r="S696" s="360">
        <v>0</v>
      </c>
      <c r="T696" s="360">
        <v>0</v>
      </c>
      <c r="U696" s="360">
        <v>0</v>
      </c>
    </row>
    <row r="697" spans="2:21" s="40" customFormat="1" x14ac:dyDescent="0.3">
      <c r="B697" s="371" t="s">
        <v>218</v>
      </c>
      <c r="C697" s="371" t="s">
        <v>224</v>
      </c>
      <c r="D697" s="371" t="s">
        <v>61</v>
      </c>
      <c r="E697" s="371" t="s">
        <v>1014</v>
      </c>
      <c r="F697" s="360">
        <v>166</v>
      </c>
      <c r="G697" s="360">
        <v>1</v>
      </c>
      <c r="H697" s="360">
        <v>1</v>
      </c>
      <c r="I697" s="360">
        <v>55</v>
      </c>
      <c r="J697" s="360">
        <v>16</v>
      </c>
      <c r="K697" s="360">
        <v>30</v>
      </c>
      <c r="L697" s="360">
        <v>8</v>
      </c>
      <c r="M697" s="360">
        <v>0</v>
      </c>
      <c r="N697" s="360">
        <v>4</v>
      </c>
      <c r="O697" s="360">
        <v>1</v>
      </c>
      <c r="P697" s="360">
        <v>2</v>
      </c>
      <c r="Q697" s="360">
        <v>18</v>
      </c>
      <c r="R697" s="360">
        <v>15</v>
      </c>
      <c r="S697" s="360">
        <v>4</v>
      </c>
      <c r="T697" s="360">
        <v>5</v>
      </c>
      <c r="U697" s="360">
        <v>6</v>
      </c>
    </row>
    <row r="698" spans="2:21" s="40" customFormat="1" x14ac:dyDescent="0.3">
      <c r="B698" s="371" t="s">
        <v>218</v>
      </c>
      <c r="C698" s="371" t="s">
        <v>224</v>
      </c>
      <c r="D698" s="371" t="s">
        <v>61</v>
      </c>
      <c r="E698" s="371" t="s">
        <v>1015</v>
      </c>
      <c r="F698" s="360">
        <v>2</v>
      </c>
      <c r="G698" s="360">
        <v>0</v>
      </c>
      <c r="H698" s="360">
        <v>0</v>
      </c>
      <c r="I698" s="360">
        <v>0</v>
      </c>
      <c r="J698" s="360">
        <v>0</v>
      </c>
      <c r="K698" s="360">
        <v>2</v>
      </c>
      <c r="L698" s="360">
        <v>0</v>
      </c>
      <c r="M698" s="360">
        <v>0</v>
      </c>
      <c r="N698" s="360">
        <v>0</v>
      </c>
      <c r="O698" s="360">
        <v>0</v>
      </c>
      <c r="P698" s="360">
        <v>0</v>
      </c>
      <c r="Q698" s="360">
        <v>0</v>
      </c>
      <c r="R698" s="360">
        <v>0</v>
      </c>
      <c r="S698" s="360">
        <v>0</v>
      </c>
      <c r="T698" s="360">
        <v>0</v>
      </c>
      <c r="U698" s="360">
        <v>0</v>
      </c>
    </row>
    <row r="699" spans="2:21" s="40" customFormat="1" x14ac:dyDescent="0.3">
      <c r="B699" s="371" t="s">
        <v>218</v>
      </c>
      <c r="C699" s="371" t="s">
        <v>224</v>
      </c>
      <c r="D699" s="371" t="s">
        <v>62</v>
      </c>
      <c r="E699" s="371" t="s">
        <v>1016</v>
      </c>
      <c r="F699" s="360">
        <v>2</v>
      </c>
      <c r="G699" s="360">
        <v>0</v>
      </c>
      <c r="H699" s="360">
        <v>0</v>
      </c>
      <c r="I699" s="360">
        <v>0</v>
      </c>
      <c r="J699" s="360">
        <v>0</v>
      </c>
      <c r="K699" s="360">
        <v>1</v>
      </c>
      <c r="L699" s="360">
        <v>0</v>
      </c>
      <c r="M699" s="360">
        <v>0</v>
      </c>
      <c r="N699" s="360">
        <v>0</v>
      </c>
      <c r="O699" s="360">
        <v>0</v>
      </c>
      <c r="P699" s="360">
        <v>0</v>
      </c>
      <c r="Q699" s="360">
        <v>0</v>
      </c>
      <c r="R699" s="360">
        <v>1</v>
      </c>
      <c r="S699" s="360">
        <v>0</v>
      </c>
      <c r="T699" s="360">
        <v>0</v>
      </c>
      <c r="U699" s="360">
        <v>0</v>
      </c>
    </row>
    <row r="700" spans="2:21" s="40" customFormat="1" x14ac:dyDescent="0.3">
      <c r="B700" s="371" t="s">
        <v>218</v>
      </c>
      <c r="C700" s="371" t="s">
        <v>224</v>
      </c>
      <c r="D700" s="371" t="s">
        <v>62</v>
      </c>
      <c r="E700" s="371" t="s">
        <v>1017</v>
      </c>
      <c r="F700" s="360">
        <v>3</v>
      </c>
      <c r="G700" s="360">
        <v>0</v>
      </c>
      <c r="H700" s="360">
        <v>0</v>
      </c>
      <c r="I700" s="360">
        <v>0</v>
      </c>
      <c r="J700" s="360">
        <v>0</v>
      </c>
      <c r="K700" s="360">
        <v>1</v>
      </c>
      <c r="L700" s="360">
        <v>2</v>
      </c>
      <c r="M700" s="360">
        <v>0</v>
      </c>
      <c r="N700" s="360">
        <v>0</v>
      </c>
      <c r="O700" s="360">
        <v>0</v>
      </c>
      <c r="P700" s="360">
        <v>0</v>
      </c>
      <c r="Q700" s="360">
        <v>0</v>
      </c>
      <c r="R700" s="360">
        <v>0</v>
      </c>
      <c r="S700" s="360">
        <v>0</v>
      </c>
      <c r="T700" s="360">
        <v>0</v>
      </c>
      <c r="U700" s="360">
        <v>0</v>
      </c>
    </row>
    <row r="701" spans="2:21" s="40" customFormat="1" x14ac:dyDescent="0.3">
      <c r="B701" s="371" t="s">
        <v>218</v>
      </c>
      <c r="C701" s="371" t="s">
        <v>224</v>
      </c>
      <c r="D701" s="371" t="s">
        <v>62</v>
      </c>
      <c r="E701" s="371" t="s">
        <v>1925</v>
      </c>
      <c r="F701" s="360">
        <v>1</v>
      </c>
      <c r="G701" s="360">
        <v>0</v>
      </c>
      <c r="H701" s="360">
        <v>0</v>
      </c>
      <c r="I701" s="360">
        <v>0</v>
      </c>
      <c r="J701" s="360">
        <v>0</v>
      </c>
      <c r="K701" s="360">
        <v>0</v>
      </c>
      <c r="L701" s="360">
        <v>0</v>
      </c>
      <c r="M701" s="360">
        <v>0</v>
      </c>
      <c r="N701" s="360">
        <v>0</v>
      </c>
      <c r="O701" s="360">
        <v>0</v>
      </c>
      <c r="P701" s="360">
        <v>0</v>
      </c>
      <c r="Q701" s="360">
        <v>0</v>
      </c>
      <c r="R701" s="360">
        <v>0</v>
      </c>
      <c r="S701" s="360">
        <v>1</v>
      </c>
      <c r="T701" s="360">
        <v>0</v>
      </c>
      <c r="U701" s="360">
        <v>0</v>
      </c>
    </row>
    <row r="702" spans="2:21" s="40" customFormat="1" x14ac:dyDescent="0.3">
      <c r="B702" s="371" t="s">
        <v>218</v>
      </c>
      <c r="C702" s="371" t="s">
        <v>224</v>
      </c>
      <c r="D702" s="371" t="s">
        <v>62</v>
      </c>
      <c r="E702" s="371" t="s">
        <v>1926</v>
      </c>
      <c r="F702" s="360">
        <v>16</v>
      </c>
      <c r="G702" s="360">
        <v>0</v>
      </c>
      <c r="H702" s="360">
        <v>0</v>
      </c>
      <c r="I702" s="360">
        <v>2</v>
      </c>
      <c r="J702" s="360">
        <v>0</v>
      </c>
      <c r="K702" s="360">
        <v>2</v>
      </c>
      <c r="L702" s="360">
        <v>0</v>
      </c>
      <c r="M702" s="360">
        <v>0</v>
      </c>
      <c r="N702" s="360">
        <v>0</v>
      </c>
      <c r="O702" s="360">
        <v>1</v>
      </c>
      <c r="P702" s="360">
        <v>0</v>
      </c>
      <c r="Q702" s="360">
        <v>1</v>
      </c>
      <c r="R702" s="360">
        <v>1</v>
      </c>
      <c r="S702" s="360">
        <v>0</v>
      </c>
      <c r="T702" s="360">
        <v>9</v>
      </c>
      <c r="U702" s="360">
        <v>0</v>
      </c>
    </row>
    <row r="703" spans="2:21" s="40" customFormat="1" x14ac:dyDescent="0.3">
      <c r="B703" s="371" t="s">
        <v>218</v>
      </c>
      <c r="C703" s="371" t="s">
        <v>224</v>
      </c>
      <c r="D703" s="371" t="s">
        <v>62</v>
      </c>
      <c r="E703" s="371" t="s">
        <v>2665</v>
      </c>
      <c r="F703" s="360">
        <v>13</v>
      </c>
      <c r="G703" s="360">
        <v>0</v>
      </c>
      <c r="H703" s="360">
        <v>0</v>
      </c>
      <c r="I703" s="360">
        <v>0</v>
      </c>
      <c r="J703" s="360">
        <v>1</v>
      </c>
      <c r="K703" s="360">
        <v>2</v>
      </c>
      <c r="L703" s="360">
        <v>0</v>
      </c>
      <c r="M703" s="360">
        <v>0</v>
      </c>
      <c r="N703" s="360">
        <v>2</v>
      </c>
      <c r="O703" s="360">
        <v>0</v>
      </c>
      <c r="P703" s="360">
        <v>0</v>
      </c>
      <c r="Q703" s="360">
        <v>0</v>
      </c>
      <c r="R703" s="360">
        <v>0</v>
      </c>
      <c r="S703" s="360">
        <v>0</v>
      </c>
      <c r="T703" s="360">
        <v>8</v>
      </c>
      <c r="U703" s="360">
        <v>0</v>
      </c>
    </row>
    <row r="704" spans="2:21" s="40" customFormat="1" x14ac:dyDescent="0.3">
      <c r="B704" s="371" t="s">
        <v>218</v>
      </c>
      <c r="C704" s="371" t="s">
        <v>224</v>
      </c>
      <c r="D704" s="371" t="s">
        <v>62</v>
      </c>
      <c r="E704" s="371" t="s">
        <v>1019</v>
      </c>
      <c r="F704" s="360">
        <v>4160</v>
      </c>
      <c r="G704" s="360">
        <v>14</v>
      </c>
      <c r="H704" s="360">
        <v>73</v>
      </c>
      <c r="I704" s="360">
        <v>1195</v>
      </c>
      <c r="J704" s="360">
        <v>118</v>
      </c>
      <c r="K704" s="360">
        <v>911</v>
      </c>
      <c r="L704" s="360">
        <v>310</v>
      </c>
      <c r="M704" s="360">
        <v>28</v>
      </c>
      <c r="N704" s="360">
        <v>31</v>
      </c>
      <c r="O704" s="360">
        <v>22</v>
      </c>
      <c r="P704" s="360">
        <v>40</v>
      </c>
      <c r="Q704" s="360">
        <v>249</v>
      </c>
      <c r="R704" s="360">
        <v>343</v>
      </c>
      <c r="S704" s="360">
        <v>190</v>
      </c>
      <c r="T704" s="360">
        <v>526</v>
      </c>
      <c r="U704" s="360">
        <v>110</v>
      </c>
    </row>
    <row r="705" spans="2:21" s="40" customFormat="1" x14ac:dyDescent="0.3">
      <c r="B705" s="371" t="s">
        <v>218</v>
      </c>
      <c r="C705" s="371" t="s">
        <v>224</v>
      </c>
      <c r="D705" s="371" t="s">
        <v>62</v>
      </c>
      <c r="E705" s="371" t="s">
        <v>1020</v>
      </c>
      <c r="F705" s="360">
        <v>79</v>
      </c>
      <c r="G705" s="360">
        <v>0</v>
      </c>
      <c r="H705" s="360">
        <v>3</v>
      </c>
      <c r="I705" s="360">
        <v>23</v>
      </c>
      <c r="J705" s="360">
        <v>5</v>
      </c>
      <c r="K705" s="360">
        <v>19</v>
      </c>
      <c r="L705" s="360">
        <v>6</v>
      </c>
      <c r="M705" s="360">
        <v>1</v>
      </c>
      <c r="N705" s="360">
        <v>1</v>
      </c>
      <c r="O705" s="360">
        <v>0</v>
      </c>
      <c r="P705" s="360">
        <v>1</v>
      </c>
      <c r="Q705" s="360">
        <v>5</v>
      </c>
      <c r="R705" s="360">
        <v>5</v>
      </c>
      <c r="S705" s="360">
        <v>2</v>
      </c>
      <c r="T705" s="360">
        <v>4</v>
      </c>
      <c r="U705" s="360">
        <v>4</v>
      </c>
    </row>
    <row r="706" spans="2:21" s="40" customFormat="1" x14ac:dyDescent="0.3">
      <c r="B706" s="371" t="s">
        <v>218</v>
      </c>
      <c r="C706" s="371" t="s">
        <v>224</v>
      </c>
      <c r="D706" s="371" t="s">
        <v>62</v>
      </c>
      <c r="E706" s="371" t="s">
        <v>1021</v>
      </c>
      <c r="F706" s="360">
        <v>2125</v>
      </c>
      <c r="G706" s="360">
        <v>14</v>
      </c>
      <c r="H706" s="360">
        <v>41</v>
      </c>
      <c r="I706" s="360">
        <v>512</v>
      </c>
      <c r="J706" s="360">
        <v>97</v>
      </c>
      <c r="K706" s="360">
        <v>416</v>
      </c>
      <c r="L706" s="360">
        <v>195</v>
      </c>
      <c r="M706" s="360">
        <v>18</v>
      </c>
      <c r="N706" s="360">
        <v>16</v>
      </c>
      <c r="O706" s="360">
        <v>13</v>
      </c>
      <c r="P706" s="360">
        <v>10</v>
      </c>
      <c r="Q706" s="360">
        <v>158</v>
      </c>
      <c r="R706" s="360">
        <v>161</v>
      </c>
      <c r="S706" s="360">
        <v>117</v>
      </c>
      <c r="T706" s="360">
        <v>265</v>
      </c>
      <c r="U706" s="360">
        <v>92</v>
      </c>
    </row>
    <row r="707" spans="2:21" s="40" customFormat="1" x14ac:dyDescent="0.3">
      <c r="B707" s="371" t="s">
        <v>218</v>
      </c>
      <c r="C707" s="371" t="s">
        <v>224</v>
      </c>
      <c r="D707" s="371" t="s">
        <v>62</v>
      </c>
      <c r="E707" s="371" t="s">
        <v>1022</v>
      </c>
      <c r="F707" s="360">
        <v>75916</v>
      </c>
      <c r="G707" s="360">
        <v>250</v>
      </c>
      <c r="H707" s="360">
        <v>422</v>
      </c>
      <c r="I707" s="360">
        <v>9723</v>
      </c>
      <c r="J707" s="360">
        <v>1757</v>
      </c>
      <c r="K707" s="360">
        <v>12547</v>
      </c>
      <c r="L707" s="360">
        <v>11306</v>
      </c>
      <c r="M707" s="360">
        <v>503</v>
      </c>
      <c r="N707" s="360">
        <v>1648</v>
      </c>
      <c r="O707" s="360">
        <v>982</v>
      </c>
      <c r="P707" s="360">
        <v>447</v>
      </c>
      <c r="Q707" s="360">
        <v>5334</v>
      </c>
      <c r="R707" s="360">
        <v>7509</v>
      </c>
      <c r="S707" s="360">
        <v>2074</v>
      </c>
      <c r="T707" s="360">
        <v>11162</v>
      </c>
      <c r="U707" s="360">
        <v>10252</v>
      </c>
    </row>
    <row r="708" spans="2:21" s="40" customFormat="1" x14ac:dyDescent="0.3">
      <c r="B708" s="371" t="s">
        <v>218</v>
      </c>
      <c r="C708" s="371" t="s">
        <v>224</v>
      </c>
      <c r="D708" s="371" t="s">
        <v>62</v>
      </c>
      <c r="E708" s="371" t="s">
        <v>1023</v>
      </c>
      <c r="F708" s="360">
        <v>4057</v>
      </c>
      <c r="G708" s="360">
        <v>23</v>
      </c>
      <c r="H708" s="360">
        <v>24</v>
      </c>
      <c r="I708" s="360">
        <v>432</v>
      </c>
      <c r="J708" s="360">
        <v>151</v>
      </c>
      <c r="K708" s="360">
        <v>648</v>
      </c>
      <c r="L708" s="360">
        <v>691</v>
      </c>
      <c r="M708" s="360">
        <v>118</v>
      </c>
      <c r="N708" s="360">
        <v>175</v>
      </c>
      <c r="O708" s="360">
        <v>132</v>
      </c>
      <c r="P708" s="360">
        <v>23</v>
      </c>
      <c r="Q708" s="360">
        <v>425</v>
      </c>
      <c r="R708" s="360">
        <v>296</v>
      </c>
      <c r="S708" s="360">
        <v>55</v>
      </c>
      <c r="T708" s="360">
        <v>518</v>
      </c>
      <c r="U708" s="360">
        <v>346</v>
      </c>
    </row>
    <row r="709" spans="2:21" s="40" customFormat="1" x14ac:dyDescent="0.3">
      <c r="B709" s="371" t="s">
        <v>218</v>
      </c>
      <c r="C709" s="371" t="s">
        <v>224</v>
      </c>
      <c r="D709" s="371" t="s">
        <v>62</v>
      </c>
      <c r="E709" s="371" t="s">
        <v>1024</v>
      </c>
      <c r="F709" s="360">
        <v>267</v>
      </c>
      <c r="G709" s="360">
        <v>0</v>
      </c>
      <c r="H709" s="360">
        <v>2</v>
      </c>
      <c r="I709" s="360">
        <v>77</v>
      </c>
      <c r="J709" s="360">
        <v>4</v>
      </c>
      <c r="K709" s="360">
        <v>66</v>
      </c>
      <c r="L709" s="360">
        <v>20</v>
      </c>
      <c r="M709" s="360">
        <v>6</v>
      </c>
      <c r="N709" s="360">
        <v>1</v>
      </c>
      <c r="O709" s="360">
        <v>1</v>
      </c>
      <c r="P709" s="360">
        <v>3</v>
      </c>
      <c r="Q709" s="360">
        <v>12</v>
      </c>
      <c r="R709" s="360">
        <v>23</v>
      </c>
      <c r="S709" s="360">
        <v>5</v>
      </c>
      <c r="T709" s="360">
        <v>39</v>
      </c>
      <c r="U709" s="360">
        <v>8</v>
      </c>
    </row>
    <row r="710" spans="2:21" s="40" customFormat="1" x14ac:dyDescent="0.3">
      <c r="B710" s="371" t="s">
        <v>218</v>
      </c>
      <c r="C710" s="371" t="s">
        <v>224</v>
      </c>
      <c r="D710" s="371" t="s">
        <v>62</v>
      </c>
      <c r="E710" s="371" t="s">
        <v>1025</v>
      </c>
      <c r="F710" s="360">
        <v>7</v>
      </c>
      <c r="G710" s="360">
        <v>0</v>
      </c>
      <c r="H710" s="360">
        <v>0</v>
      </c>
      <c r="I710" s="360">
        <v>0</v>
      </c>
      <c r="J710" s="360">
        <v>0</v>
      </c>
      <c r="K710" s="360">
        <v>1</v>
      </c>
      <c r="L710" s="360">
        <v>0</v>
      </c>
      <c r="M710" s="360">
        <v>0</v>
      </c>
      <c r="N710" s="360">
        <v>0</v>
      </c>
      <c r="O710" s="360">
        <v>0</v>
      </c>
      <c r="P710" s="360">
        <v>0</v>
      </c>
      <c r="Q710" s="360">
        <v>1</v>
      </c>
      <c r="R710" s="360">
        <v>2</v>
      </c>
      <c r="S710" s="360">
        <v>0</v>
      </c>
      <c r="T710" s="360">
        <v>2</v>
      </c>
      <c r="U710" s="360">
        <v>1</v>
      </c>
    </row>
    <row r="711" spans="2:21" s="40" customFormat="1" x14ac:dyDescent="0.3">
      <c r="B711" s="371" t="s">
        <v>218</v>
      </c>
      <c r="C711" s="371" t="s">
        <v>224</v>
      </c>
      <c r="D711" s="371" t="s">
        <v>62</v>
      </c>
      <c r="E711" s="371" t="s">
        <v>1026</v>
      </c>
      <c r="F711" s="360">
        <v>118</v>
      </c>
      <c r="G711" s="360">
        <v>0</v>
      </c>
      <c r="H711" s="360">
        <v>0</v>
      </c>
      <c r="I711" s="360">
        <v>39</v>
      </c>
      <c r="J711" s="360">
        <v>12</v>
      </c>
      <c r="K711" s="360">
        <v>18</v>
      </c>
      <c r="L711" s="360">
        <v>10</v>
      </c>
      <c r="M711" s="360">
        <v>0</v>
      </c>
      <c r="N711" s="360">
        <v>0</v>
      </c>
      <c r="O711" s="360">
        <v>1</v>
      </c>
      <c r="P711" s="360">
        <v>0</v>
      </c>
      <c r="Q711" s="360">
        <v>8</v>
      </c>
      <c r="R711" s="360">
        <v>9</v>
      </c>
      <c r="S711" s="360">
        <v>3</v>
      </c>
      <c r="T711" s="360">
        <v>10</v>
      </c>
      <c r="U711" s="360">
        <v>8</v>
      </c>
    </row>
    <row r="712" spans="2:21" s="40" customFormat="1" x14ac:dyDescent="0.3">
      <c r="B712" s="371" t="s">
        <v>218</v>
      </c>
      <c r="C712" s="371" t="s">
        <v>224</v>
      </c>
      <c r="D712" s="371" t="s">
        <v>62</v>
      </c>
      <c r="E712" s="371" t="s">
        <v>1027</v>
      </c>
      <c r="F712" s="360">
        <v>204</v>
      </c>
      <c r="G712" s="360">
        <v>8</v>
      </c>
      <c r="H712" s="360">
        <v>1</v>
      </c>
      <c r="I712" s="360">
        <v>55</v>
      </c>
      <c r="J712" s="360">
        <v>11</v>
      </c>
      <c r="K712" s="360">
        <v>35</v>
      </c>
      <c r="L712" s="360">
        <v>7</v>
      </c>
      <c r="M712" s="360">
        <v>2</v>
      </c>
      <c r="N712" s="360">
        <v>2</v>
      </c>
      <c r="O712" s="360">
        <v>4</v>
      </c>
      <c r="P712" s="360">
        <v>0</v>
      </c>
      <c r="Q712" s="360">
        <v>7</v>
      </c>
      <c r="R712" s="360">
        <v>32</v>
      </c>
      <c r="S712" s="360">
        <v>5</v>
      </c>
      <c r="T712" s="360">
        <v>30</v>
      </c>
      <c r="U712" s="360">
        <v>5</v>
      </c>
    </row>
    <row r="713" spans="2:21" s="40" customFormat="1" x14ac:dyDescent="0.3">
      <c r="B713" s="371" t="s">
        <v>218</v>
      </c>
      <c r="C713" s="371" t="s">
        <v>224</v>
      </c>
      <c r="D713" s="371" t="s">
        <v>62</v>
      </c>
      <c r="E713" s="371" t="s">
        <v>2039</v>
      </c>
      <c r="F713" s="360">
        <v>50536</v>
      </c>
      <c r="G713" s="360">
        <v>144</v>
      </c>
      <c r="H713" s="360">
        <v>796</v>
      </c>
      <c r="I713" s="360">
        <v>12661</v>
      </c>
      <c r="J713" s="360">
        <v>2228</v>
      </c>
      <c r="K713" s="360">
        <v>10987</v>
      </c>
      <c r="L713" s="360">
        <v>4631</v>
      </c>
      <c r="M713" s="360">
        <v>270</v>
      </c>
      <c r="N713" s="360">
        <v>418</v>
      </c>
      <c r="O713" s="360">
        <v>355</v>
      </c>
      <c r="P713" s="360">
        <v>431</v>
      </c>
      <c r="Q713" s="360">
        <v>2937</v>
      </c>
      <c r="R713" s="360">
        <v>5925</v>
      </c>
      <c r="S713" s="360">
        <v>1786</v>
      </c>
      <c r="T713" s="360">
        <v>5115</v>
      </c>
      <c r="U713" s="360">
        <v>1852</v>
      </c>
    </row>
    <row r="714" spans="2:21" s="40" customFormat="1" x14ac:dyDescent="0.3">
      <c r="B714" s="371" t="s">
        <v>218</v>
      </c>
      <c r="C714" s="371" t="s">
        <v>224</v>
      </c>
      <c r="D714" s="371" t="s">
        <v>62</v>
      </c>
      <c r="E714" s="371" t="s">
        <v>1028</v>
      </c>
      <c r="F714" s="360">
        <v>131</v>
      </c>
      <c r="G714" s="360">
        <v>1</v>
      </c>
      <c r="H714" s="360">
        <v>1</v>
      </c>
      <c r="I714" s="360">
        <v>63</v>
      </c>
      <c r="J714" s="360">
        <v>6</v>
      </c>
      <c r="K714" s="360">
        <v>20</v>
      </c>
      <c r="L714" s="360">
        <v>8</v>
      </c>
      <c r="M714" s="360">
        <v>1</v>
      </c>
      <c r="N714" s="360">
        <v>0</v>
      </c>
      <c r="O714" s="360">
        <v>0</v>
      </c>
      <c r="P714" s="360">
        <v>0</v>
      </c>
      <c r="Q714" s="360">
        <v>5</v>
      </c>
      <c r="R714" s="360">
        <v>8</v>
      </c>
      <c r="S714" s="360">
        <v>1</v>
      </c>
      <c r="T714" s="360">
        <v>13</v>
      </c>
      <c r="U714" s="360">
        <v>4</v>
      </c>
    </row>
    <row r="715" spans="2:21" s="40" customFormat="1" x14ac:dyDescent="0.3">
      <c r="B715" s="371" t="s">
        <v>218</v>
      </c>
      <c r="C715" s="371" t="s">
        <v>224</v>
      </c>
      <c r="D715" s="371" t="s">
        <v>62</v>
      </c>
      <c r="E715" s="371" t="s">
        <v>1029</v>
      </c>
      <c r="F715" s="360">
        <v>18</v>
      </c>
      <c r="G715" s="360">
        <v>0</v>
      </c>
      <c r="H715" s="360">
        <v>0</v>
      </c>
      <c r="I715" s="360">
        <v>9</v>
      </c>
      <c r="J715" s="360">
        <v>2</v>
      </c>
      <c r="K715" s="360">
        <v>2</v>
      </c>
      <c r="L715" s="360">
        <v>2</v>
      </c>
      <c r="M715" s="360">
        <v>0</v>
      </c>
      <c r="N715" s="360">
        <v>0</v>
      </c>
      <c r="O715" s="360">
        <v>0</v>
      </c>
      <c r="P715" s="360">
        <v>0</v>
      </c>
      <c r="Q715" s="360">
        <v>1</v>
      </c>
      <c r="R715" s="360">
        <v>1</v>
      </c>
      <c r="S715" s="360">
        <v>1</v>
      </c>
      <c r="T715" s="360">
        <v>0</v>
      </c>
      <c r="U715" s="360">
        <v>0</v>
      </c>
    </row>
    <row r="716" spans="2:21" s="40" customFormat="1" x14ac:dyDescent="0.3">
      <c r="B716" s="371" t="s">
        <v>218</v>
      </c>
      <c r="C716" s="371" t="s">
        <v>224</v>
      </c>
      <c r="D716" s="371" t="s">
        <v>62</v>
      </c>
      <c r="E716" s="371" t="s">
        <v>2930</v>
      </c>
      <c r="F716" s="360">
        <v>1</v>
      </c>
      <c r="G716" s="360">
        <v>0</v>
      </c>
      <c r="H716" s="360">
        <v>0</v>
      </c>
      <c r="I716" s="360">
        <v>0</v>
      </c>
      <c r="J716" s="360">
        <v>0</v>
      </c>
      <c r="K716" s="360">
        <v>0</v>
      </c>
      <c r="L716" s="360">
        <v>0</v>
      </c>
      <c r="M716" s="360">
        <v>0</v>
      </c>
      <c r="N716" s="360">
        <v>0</v>
      </c>
      <c r="O716" s="360">
        <v>0</v>
      </c>
      <c r="P716" s="360">
        <v>0</v>
      </c>
      <c r="Q716" s="360">
        <v>0</v>
      </c>
      <c r="R716" s="360">
        <v>0</v>
      </c>
      <c r="S716" s="360">
        <v>0</v>
      </c>
      <c r="T716" s="360">
        <v>1</v>
      </c>
      <c r="U716" s="360">
        <v>0</v>
      </c>
    </row>
    <row r="717" spans="2:21" s="40" customFormat="1" x14ac:dyDescent="0.3">
      <c r="B717" s="371" t="s">
        <v>218</v>
      </c>
      <c r="C717" s="371" t="s">
        <v>224</v>
      </c>
      <c r="D717" s="371" t="s">
        <v>62</v>
      </c>
      <c r="E717" s="371" t="s">
        <v>2300</v>
      </c>
      <c r="F717" s="360">
        <v>114</v>
      </c>
      <c r="G717" s="360">
        <v>0</v>
      </c>
      <c r="H717" s="360">
        <v>3</v>
      </c>
      <c r="I717" s="360">
        <v>22</v>
      </c>
      <c r="J717" s="360">
        <v>18</v>
      </c>
      <c r="K717" s="360">
        <v>18</v>
      </c>
      <c r="L717" s="360">
        <v>17</v>
      </c>
      <c r="M717" s="360">
        <v>2</v>
      </c>
      <c r="N717" s="360">
        <v>1</v>
      </c>
      <c r="O717" s="360">
        <v>0</v>
      </c>
      <c r="P717" s="360">
        <v>0</v>
      </c>
      <c r="Q717" s="360">
        <v>2</v>
      </c>
      <c r="R717" s="360">
        <v>6</v>
      </c>
      <c r="S717" s="360">
        <v>2</v>
      </c>
      <c r="T717" s="360">
        <v>22</v>
      </c>
      <c r="U717" s="360">
        <v>1</v>
      </c>
    </row>
    <row r="718" spans="2:21" s="40" customFormat="1" x14ac:dyDescent="0.3">
      <c r="B718" s="371" t="s">
        <v>218</v>
      </c>
      <c r="C718" s="371" t="s">
        <v>224</v>
      </c>
      <c r="D718" s="371" t="s">
        <v>62</v>
      </c>
      <c r="E718" s="371" t="s">
        <v>1030</v>
      </c>
      <c r="F718" s="360">
        <v>16</v>
      </c>
      <c r="G718" s="360">
        <v>0</v>
      </c>
      <c r="H718" s="360">
        <v>0</v>
      </c>
      <c r="I718" s="360">
        <v>5</v>
      </c>
      <c r="J718" s="360">
        <v>4</v>
      </c>
      <c r="K718" s="360">
        <v>2</v>
      </c>
      <c r="L718" s="360">
        <v>1</v>
      </c>
      <c r="M718" s="360">
        <v>0</v>
      </c>
      <c r="N718" s="360">
        <v>0</v>
      </c>
      <c r="O718" s="360">
        <v>0</v>
      </c>
      <c r="P718" s="360">
        <v>0</v>
      </c>
      <c r="Q718" s="360">
        <v>1</v>
      </c>
      <c r="R718" s="360">
        <v>0</v>
      </c>
      <c r="S718" s="360">
        <v>0</v>
      </c>
      <c r="T718" s="360">
        <v>2</v>
      </c>
      <c r="U718" s="360">
        <v>1</v>
      </c>
    </row>
    <row r="719" spans="2:21" s="40" customFormat="1" x14ac:dyDescent="0.3">
      <c r="B719" s="371" t="s">
        <v>218</v>
      </c>
      <c r="C719" s="371" t="s">
        <v>224</v>
      </c>
      <c r="D719" s="371" t="s">
        <v>62</v>
      </c>
      <c r="E719" s="371" t="s">
        <v>2666</v>
      </c>
      <c r="F719" s="360">
        <v>5</v>
      </c>
      <c r="G719" s="360">
        <v>0</v>
      </c>
      <c r="H719" s="360">
        <v>0</v>
      </c>
      <c r="I719" s="360">
        <v>0</v>
      </c>
      <c r="J719" s="360">
        <v>0</v>
      </c>
      <c r="K719" s="360">
        <v>1</v>
      </c>
      <c r="L719" s="360">
        <v>1</v>
      </c>
      <c r="M719" s="360">
        <v>0</v>
      </c>
      <c r="N719" s="360">
        <v>0</v>
      </c>
      <c r="O719" s="360">
        <v>0</v>
      </c>
      <c r="P719" s="360">
        <v>0</v>
      </c>
      <c r="Q719" s="360">
        <v>0</v>
      </c>
      <c r="R719" s="360">
        <v>3</v>
      </c>
      <c r="S719" s="360">
        <v>0</v>
      </c>
      <c r="T719" s="360">
        <v>0</v>
      </c>
      <c r="U719" s="360">
        <v>0</v>
      </c>
    </row>
    <row r="720" spans="2:21" s="40" customFormat="1" x14ac:dyDescent="0.3">
      <c r="B720" s="371" t="s">
        <v>218</v>
      </c>
      <c r="C720" s="371" t="s">
        <v>224</v>
      </c>
      <c r="D720" s="371" t="s">
        <v>62</v>
      </c>
      <c r="E720" s="371" t="s">
        <v>3533</v>
      </c>
      <c r="F720" s="360">
        <v>1</v>
      </c>
      <c r="G720" s="360">
        <v>0</v>
      </c>
      <c r="H720" s="360">
        <v>1</v>
      </c>
      <c r="I720" s="360">
        <v>0</v>
      </c>
      <c r="J720" s="360">
        <v>0</v>
      </c>
      <c r="K720" s="360">
        <v>0</v>
      </c>
      <c r="L720" s="360">
        <v>0</v>
      </c>
      <c r="M720" s="360">
        <v>0</v>
      </c>
      <c r="N720" s="360">
        <v>0</v>
      </c>
      <c r="O720" s="360">
        <v>0</v>
      </c>
      <c r="P720" s="360">
        <v>0</v>
      </c>
      <c r="Q720" s="360">
        <v>0</v>
      </c>
      <c r="R720" s="360">
        <v>0</v>
      </c>
      <c r="S720" s="360">
        <v>0</v>
      </c>
      <c r="T720" s="360">
        <v>0</v>
      </c>
      <c r="U720" s="360">
        <v>0</v>
      </c>
    </row>
    <row r="721" spans="2:21" s="40" customFormat="1" x14ac:dyDescent="0.3">
      <c r="B721" s="371" t="s">
        <v>218</v>
      </c>
      <c r="C721" s="371" t="s">
        <v>224</v>
      </c>
      <c r="D721" s="371" t="s">
        <v>62</v>
      </c>
      <c r="E721" s="371" t="s">
        <v>2301</v>
      </c>
      <c r="F721" s="360">
        <v>9</v>
      </c>
      <c r="G721" s="360">
        <v>0</v>
      </c>
      <c r="H721" s="360">
        <v>0</v>
      </c>
      <c r="I721" s="360">
        <v>4</v>
      </c>
      <c r="J721" s="360">
        <v>1</v>
      </c>
      <c r="K721" s="360">
        <v>3</v>
      </c>
      <c r="L721" s="360">
        <v>0</v>
      </c>
      <c r="M721" s="360">
        <v>0</v>
      </c>
      <c r="N721" s="360">
        <v>0</v>
      </c>
      <c r="O721" s="360">
        <v>0</v>
      </c>
      <c r="P721" s="360">
        <v>0</v>
      </c>
      <c r="Q721" s="360">
        <v>0</v>
      </c>
      <c r="R721" s="360">
        <v>1</v>
      </c>
      <c r="S721" s="360">
        <v>0</v>
      </c>
      <c r="T721" s="360">
        <v>0</v>
      </c>
      <c r="U721" s="360">
        <v>0</v>
      </c>
    </row>
    <row r="722" spans="2:21" s="40" customFormat="1" x14ac:dyDescent="0.3">
      <c r="B722" s="371" t="s">
        <v>218</v>
      </c>
      <c r="C722" s="371" t="s">
        <v>224</v>
      </c>
      <c r="D722" s="371" t="s">
        <v>62</v>
      </c>
      <c r="E722" s="371" t="s">
        <v>1031</v>
      </c>
      <c r="F722" s="360">
        <v>46</v>
      </c>
      <c r="G722" s="360">
        <v>0</v>
      </c>
      <c r="H722" s="360">
        <v>1</v>
      </c>
      <c r="I722" s="360">
        <v>13</v>
      </c>
      <c r="J722" s="360">
        <v>4</v>
      </c>
      <c r="K722" s="360">
        <v>8</v>
      </c>
      <c r="L722" s="360">
        <v>2</v>
      </c>
      <c r="M722" s="360">
        <v>1</v>
      </c>
      <c r="N722" s="360">
        <v>1</v>
      </c>
      <c r="O722" s="360">
        <v>0</v>
      </c>
      <c r="P722" s="360">
        <v>0</v>
      </c>
      <c r="Q722" s="360">
        <v>7</v>
      </c>
      <c r="R722" s="360">
        <v>6</v>
      </c>
      <c r="S722" s="360">
        <v>1</v>
      </c>
      <c r="T722" s="360">
        <v>2</v>
      </c>
      <c r="U722" s="360">
        <v>0</v>
      </c>
    </row>
    <row r="723" spans="2:21" s="40" customFormat="1" x14ac:dyDescent="0.3">
      <c r="B723" s="371" t="s">
        <v>218</v>
      </c>
      <c r="C723" s="371" t="s">
        <v>224</v>
      </c>
      <c r="D723" s="371" t="s">
        <v>62</v>
      </c>
      <c r="E723" s="371" t="s">
        <v>1032</v>
      </c>
      <c r="F723" s="360">
        <v>3</v>
      </c>
      <c r="G723" s="360">
        <v>0</v>
      </c>
      <c r="H723" s="360">
        <v>0</v>
      </c>
      <c r="I723" s="360">
        <v>0</v>
      </c>
      <c r="J723" s="360">
        <v>0</v>
      </c>
      <c r="K723" s="360">
        <v>2</v>
      </c>
      <c r="L723" s="360">
        <v>0</v>
      </c>
      <c r="M723" s="360">
        <v>0</v>
      </c>
      <c r="N723" s="360">
        <v>0</v>
      </c>
      <c r="O723" s="360">
        <v>0</v>
      </c>
      <c r="P723" s="360">
        <v>0</v>
      </c>
      <c r="Q723" s="360">
        <v>0</v>
      </c>
      <c r="R723" s="360">
        <v>1</v>
      </c>
      <c r="S723" s="360">
        <v>0</v>
      </c>
      <c r="T723" s="360">
        <v>0</v>
      </c>
      <c r="U723" s="360">
        <v>0</v>
      </c>
    </row>
    <row r="724" spans="2:21" s="40" customFormat="1" x14ac:dyDescent="0.3">
      <c r="B724" s="371" t="s">
        <v>218</v>
      </c>
      <c r="C724" s="371" t="s">
        <v>224</v>
      </c>
      <c r="D724" s="371" t="s">
        <v>62</v>
      </c>
      <c r="E724" s="371" t="s">
        <v>1033</v>
      </c>
      <c r="F724" s="360">
        <v>5</v>
      </c>
      <c r="G724" s="360">
        <v>0</v>
      </c>
      <c r="H724" s="360">
        <v>0</v>
      </c>
      <c r="I724" s="360">
        <v>4</v>
      </c>
      <c r="J724" s="360">
        <v>0</v>
      </c>
      <c r="K724" s="360">
        <v>1</v>
      </c>
      <c r="L724" s="360">
        <v>0</v>
      </c>
      <c r="M724" s="360">
        <v>0</v>
      </c>
      <c r="N724" s="360">
        <v>0</v>
      </c>
      <c r="O724" s="360">
        <v>0</v>
      </c>
      <c r="P724" s="360">
        <v>0</v>
      </c>
      <c r="Q724" s="360">
        <v>0</v>
      </c>
      <c r="R724" s="360">
        <v>0</v>
      </c>
      <c r="S724" s="360">
        <v>0</v>
      </c>
      <c r="T724" s="360">
        <v>0</v>
      </c>
      <c r="U724" s="360">
        <v>0</v>
      </c>
    </row>
    <row r="725" spans="2:21" s="40" customFormat="1" x14ac:dyDescent="0.3">
      <c r="B725" s="371" t="s">
        <v>218</v>
      </c>
      <c r="C725" s="371" t="s">
        <v>224</v>
      </c>
      <c r="D725" s="371" t="s">
        <v>62</v>
      </c>
      <c r="E725" s="371" t="s">
        <v>2302</v>
      </c>
      <c r="F725" s="360">
        <v>1177</v>
      </c>
      <c r="G725" s="360">
        <v>2</v>
      </c>
      <c r="H725" s="360">
        <v>14</v>
      </c>
      <c r="I725" s="360">
        <v>225</v>
      </c>
      <c r="J725" s="360">
        <v>31</v>
      </c>
      <c r="K725" s="360">
        <v>221</v>
      </c>
      <c r="L725" s="360">
        <v>124</v>
      </c>
      <c r="M725" s="360">
        <v>6</v>
      </c>
      <c r="N725" s="360">
        <v>32</v>
      </c>
      <c r="O725" s="360">
        <v>6</v>
      </c>
      <c r="P725" s="360">
        <v>11</v>
      </c>
      <c r="Q725" s="360">
        <v>68</v>
      </c>
      <c r="R725" s="360">
        <v>83</v>
      </c>
      <c r="S725" s="360">
        <v>32</v>
      </c>
      <c r="T725" s="360">
        <v>271</v>
      </c>
      <c r="U725" s="360">
        <v>51</v>
      </c>
    </row>
    <row r="726" spans="2:21" s="40" customFormat="1" x14ac:dyDescent="0.3">
      <c r="B726" s="371" t="s">
        <v>218</v>
      </c>
      <c r="C726" s="371" t="s">
        <v>224</v>
      </c>
      <c r="D726" s="371" t="s">
        <v>62</v>
      </c>
      <c r="E726" s="371" t="s">
        <v>2235</v>
      </c>
      <c r="F726" s="360">
        <v>22</v>
      </c>
      <c r="G726" s="360">
        <v>0</v>
      </c>
      <c r="H726" s="360">
        <v>0</v>
      </c>
      <c r="I726" s="360">
        <v>9</v>
      </c>
      <c r="J726" s="360">
        <v>1</v>
      </c>
      <c r="K726" s="360">
        <v>4</v>
      </c>
      <c r="L726" s="360">
        <v>1</v>
      </c>
      <c r="M726" s="360">
        <v>0</v>
      </c>
      <c r="N726" s="360">
        <v>0</v>
      </c>
      <c r="O726" s="360">
        <v>1</v>
      </c>
      <c r="P726" s="360">
        <v>1</v>
      </c>
      <c r="Q726" s="360">
        <v>0</v>
      </c>
      <c r="R726" s="360">
        <v>1</v>
      </c>
      <c r="S726" s="360">
        <v>0</v>
      </c>
      <c r="T726" s="360">
        <v>2</v>
      </c>
      <c r="U726" s="360">
        <v>2</v>
      </c>
    </row>
    <row r="727" spans="2:21" s="40" customFormat="1" x14ac:dyDescent="0.3">
      <c r="B727" s="371" t="s">
        <v>218</v>
      </c>
      <c r="C727" s="371" t="s">
        <v>224</v>
      </c>
      <c r="D727" s="371" t="s">
        <v>62</v>
      </c>
      <c r="E727" s="371" t="s">
        <v>1034</v>
      </c>
      <c r="F727" s="360">
        <v>46855</v>
      </c>
      <c r="G727" s="360">
        <v>145</v>
      </c>
      <c r="H727" s="360">
        <v>520</v>
      </c>
      <c r="I727" s="360">
        <v>11234</v>
      </c>
      <c r="J727" s="360">
        <v>1332</v>
      </c>
      <c r="K727" s="360">
        <v>9478</v>
      </c>
      <c r="L727" s="360">
        <v>3522</v>
      </c>
      <c r="M727" s="360">
        <v>311</v>
      </c>
      <c r="N727" s="360">
        <v>449</v>
      </c>
      <c r="O727" s="360">
        <v>625</v>
      </c>
      <c r="P727" s="360">
        <v>384</v>
      </c>
      <c r="Q727" s="360">
        <v>2942</v>
      </c>
      <c r="R727" s="360">
        <v>5050</v>
      </c>
      <c r="S727" s="360">
        <v>2053</v>
      </c>
      <c r="T727" s="360">
        <v>7214</v>
      </c>
      <c r="U727" s="360">
        <v>1596</v>
      </c>
    </row>
    <row r="728" spans="2:21" s="40" customFormat="1" x14ac:dyDescent="0.3">
      <c r="B728" s="371" t="s">
        <v>218</v>
      </c>
      <c r="C728" s="371" t="s">
        <v>224</v>
      </c>
      <c r="D728" s="371" t="s">
        <v>62</v>
      </c>
      <c r="E728" s="371" t="s">
        <v>162</v>
      </c>
      <c r="F728" s="360">
        <v>7823</v>
      </c>
      <c r="G728" s="360">
        <v>22</v>
      </c>
      <c r="H728" s="360">
        <v>131</v>
      </c>
      <c r="I728" s="360">
        <v>1970</v>
      </c>
      <c r="J728" s="360">
        <v>358</v>
      </c>
      <c r="K728" s="360">
        <v>1527</v>
      </c>
      <c r="L728" s="360">
        <v>842</v>
      </c>
      <c r="M728" s="360">
        <v>42</v>
      </c>
      <c r="N728" s="360">
        <v>77</v>
      </c>
      <c r="O728" s="360">
        <v>44</v>
      </c>
      <c r="P728" s="360">
        <v>44</v>
      </c>
      <c r="Q728" s="360">
        <v>520</v>
      </c>
      <c r="R728" s="360">
        <v>699</v>
      </c>
      <c r="S728" s="360">
        <v>324</v>
      </c>
      <c r="T728" s="360">
        <v>884</v>
      </c>
      <c r="U728" s="360">
        <v>339</v>
      </c>
    </row>
    <row r="729" spans="2:21" s="40" customFormat="1" x14ac:dyDescent="0.3">
      <c r="B729" s="371" t="s">
        <v>218</v>
      </c>
      <c r="C729" s="371" t="s">
        <v>224</v>
      </c>
      <c r="D729" s="371" t="s">
        <v>62</v>
      </c>
      <c r="E729" s="371" t="s">
        <v>1035</v>
      </c>
      <c r="F729" s="360">
        <v>8</v>
      </c>
      <c r="G729" s="360">
        <v>0</v>
      </c>
      <c r="H729" s="360">
        <v>0</v>
      </c>
      <c r="I729" s="360">
        <v>6</v>
      </c>
      <c r="J729" s="360">
        <v>2</v>
      </c>
      <c r="K729" s="360">
        <v>0</v>
      </c>
      <c r="L729" s="360">
        <v>0</v>
      </c>
      <c r="M729" s="360">
        <v>0</v>
      </c>
      <c r="N729" s="360">
        <v>0</v>
      </c>
      <c r="O729" s="360">
        <v>0</v>
      </c>
      <c r="P729" s="360">
        <v>0</v>
      </c>
      <c r="Q729" s="360">
        <v>0</v>
      </c>
      <c r="R729" s="360">
        <v>0</v>
      </c>
      <c r="S729" s="360">
        <v>0</v>
      </c>
      <c r="T729" s="360">
        <v>0</v>
      </c>
      <c r="U729" s="360">
        <v>0</v>
      </c>
    </row>
    <row r="730" spans="2:21" s="40" customFormat="1" x14ac:dyDescent="0.3">
      <c r="B730" s="371" t="s">
        <v>218</v>
      </c>
      <c r="C730" s="371" t="s">
        <v>224</v>
      </c>
      <c r="D730" s="371" t="s">
        <v>62</v>
      </c>
      <c r="E730" s="371" t="s">
        <v>1036</v>
      </c>
      <c r="F730" s="360">
        <v>199</v>
      </c>
      <c r="G730" s="360">
        <v>0</v>
      </c>
      <c r="H730" s="360">
        <v>0</v>
      </c>
      <c r="I730" s="360">
        <v>20</v>
      </c>
      <c r="J730" s="360">
        <v>86</v>
      </c>
      <c r="K730" s="360">
        <v>21</v>
      </c>
      <c r="L730" s="360">
        <v>7</v>
      </c>
      <c r="M730" s="360">
        <v>15</v>
      </c>
      <c r="N730" s="360">
        <v>0</v>
      </c>
      <c r="O730" s="360">
        <v>33</v>
      </c>
      <c r="P730" s="360">
        <v>1</v>
      </c>
      <c r="Q730" s="360">
        <v>1</v>
      </c>
      <c r="R730" s="360">
        <v>8</v>
      </c>
      <c r="S730" s="360">
        <v>2</v>
      </c>
      <c r="T730" s="360">
        <v>2</v>
      </c>
      <c r="U730" s="360">
        <v>3</v>
      </c>
    </row>
    <row r="731" spans="2:21" s="40" customFormat="1" x14ac:dyDescent="0.3">
      <c r="B731" s="371" t="s">
        <v>218</v>
      </c>
      <c r="C731" s="371" t="s">
        <v>224</v>
      </c>
      <c r="D731" s="371" t="s">
        <v>62</v>
      </c>
      <c r="E731" s="371" t="s">
        <v>1037</v>
      </c>
      <c r="F731" s="360">
        <v>1458</v>
      </c>
      <c r="G731" s="360">
        <v>1</v>
      </c>
      <c r="H731" s="360">
        <v>29</v>
      </c>
      <c r="I731" s="360">
        <v>466</v>
      </c>
      <c r="J731" s="360">
        <v>82</v>
      </c>
      <c r="K731" s="360">
        <v>287</v>
      </c>
      <c r="L731" s="360">
        <v>111</v>
      </c>
      <c r="M731" s="360">
        <v>6</v>
      </c>
      <c r="N731" s="360">
        <v>17</v>
      </c>
      <c r="O731" s="360">
        <v>8</v>
      </c>
      <c r="P731" s="360">
        <v>5</v>
      </c>
      <c r="Q731" s="360">
        <v>62</v>
      </c>
      <c r="R731" s="360">
        <v>149</v>
      </c>
      <c r="S731" s="360">
        <v>61</v>
      </c>
      <c r="T731" s="360">
        <v>120</v>
      </c>
      <c r="U731" s="360">
        <v>54</v>
      </c>
    </row>
    <row r="732" spans="2:21" s="40" customFormat="1" x14ac:dyDescent="0.3">
      <c r="B732" s="371" t="s">
        <v>218</v>
      </c>
      <c r="C732" s="371" t="s">
        <v>224</v>
      </c>
      <c r="D732" s="371" t="s">
        <v>62</v>
      </c>
      <c r="E732" s="371" t="s">
        <v>2008</v>
      </c>
      <c r="F732" s="360">
        <v>89727</v>
      </c>
      <c r="G732" s="360">
        <v>333</v>
      </c>
      <c r="H732" s="360">
        <v>1813</v>
      </c>
      <c r="I732" s="360">
        <v>24076</v>
      </c>
      <c r="J732" s="360">
        <v>14859</v>
      </c>
      <c r="K732" s="360">
        <v>16329</v>
      </c>
      <c r="L732" s="360">
        <v>8194</v>
      </c>
      <c r="M732" s="360">
        <v>522</v>
      </c>
      <c r="N732" s="360">
        <v>776</v>
      </c>
      <c r="O732" s="360">
        <v>331</v>
      </c>
      <c r="P732" s="360">
        <v>490</v>
      </c>
      <c r="Q732" s="360">
        <v>3645</v>
      </c>
      <c r="R732" s="360">
        <v>8800</v>
      </c>
      <c r="S732" s="360">
        <v>2457</v>
      </c>
      <c r="T732" s="360">
        <v>5057</v>
      </c>
      <c r="U732" s="360">
        <v>2045</v>
      </c>
    </row>
    <row r="733" spans="2:21" s="40" customFormat="1" x14ac:dyDescent="0.3">
      <c r="B733" s="371" t="s">
        <v>218</v>
      </c>
      <c r="C733" s="371" t="s">
        <v>224</v>
      </c>
      <c r="D733" s="371" t="s">
        <v>62</v>
      </c>
      <c r="E733" s="371" t="s">
        <v>1038</v>
      </c>
      <c r="F733" s="360">
        <v>212</v>
      </c>
      <c r="G733" s="360">
        <v>0</v>
      </c>
      <c r="H733" s="360">
        <v>4</v>
      </c>
      <c r="I733" s="360">
        <v>43</v>
      </c>
      <c r="J733" s="360">
        <v>25</v>
      </c>
      <c r="K733" s="360">
        <v>56</v>
      </c>
      <c r="L733" s="360">
        <v>23</v>
      </c>
      <c r="M733" s="360">
        <v>5</v>
      </c>
      <c r="N733" s="360">
        <v>1</v>
      </c>
      <c r="O733" s="360">
        <v>1</v>
      </c>
      <c r="P733" s="360">
        <v>1</v>
      </c>
      <c r="Q733" s="360">
        <v>12</v>
      </c>
      <c r="R733" s="360">
        <v>13</v>
      </c>
      <c r="S733" s="360">
        <v>4</v>
      </c>
      <c r="T733" s="360">
        <v>16</v>
      </c>
      <c r="U733" s="360">
        <v>8</v>
      </c>
    </row>
    <row r="734" spans="2:21" s="40" customFormat="1" x14ac:dyDescent="0.3">
      <c r="B734" s="371" t="s">
        <v>218</v>
      </c>
      <c r="C734" s="371" t="s">
        <v>224</v>
      </c>
      <c r="D734" s="371" t="s">
        <v>62</v>
      </c>
      <c r="E734" s="371" t="s">
        <v>161</v>
      </c>
      <c r="F734" s="360">
        <v>2653</v>
      </c>
      <c r="G734" s="360">
        <v>8</v>
      </c>
      <c r="H734" s="360">
        <v>61</v>
      </c>
      <c r="I734" s="360">
        <v>924</v>
      </c>
      <c r="J734" s="360">
        <v>98</v>
      </c>
      <c r="K734" s="360">
        <v>538</v>
      </c>
      <c r="L734" s="360">
        <v>192</v>
      </c>
      <c r="M734" s="360">
        <v>14</v>
      </c>
      <c r="N734" s="360">
        <v>14</v>
      </c>
      <c r="O734" s="360">
        <v>22</v>
      </c>
      <c r="P734" s="360">
        <v>13</v>
      </c>
      <c r="Q734" s="360">
        <v>147</v>
      </c>
      <c r="R734" s="360">
        <v>253</v>
      </c>
      <c r="S734" s="360">
        <v>66</v>
      </c>
      <c r="T734" s="360">
        <v>231</v>
      </c>
      <c r="U734" s="360">
        <v>72</v>
      </c>
    </row>
    <row r="735" spans="2:21" s="40" customFormat="1" x14ac:dyDescent="0.3">
      <c r="B735" s="371" t="s">
        <v>218</v>
      </c>
      <c r="C735" s="371" t="s">
        <v>224</v>
      </c>
      <c r="D735" s="371" t="s">
        <v>62</v>
      </c>
      <c r="E735" s="371" t="s">
        <v>1039</v>
      </c>
      <c r="F735" s="360">
        <v>225</v>
      </c>
      <c r="G735" s="360">
        <v>1</v>
      </c>
      <c r="H735" s="360">
        <v>3</v>
      </c>
      <c r="I735" s="360">
        <v>82</v>
      </c>
      <c r="J735" s="360">
        <v>16</v>
      </c>
      <c r="K735" s="360">
        <v>42</v>
      </c>
      <c r="L735" s="360">
        <v>18</v>
      </c>
      <c r="M735" s="360">
        <v>1</v>
      </c>
      <c r="N735" s="360">
        <v>0</v>
      </c>
      <c r="O735" s="360">
        <v>0</v>
      </c>
      <c r="P735" s="360">
        <v>1</v>
      </c>
      <c r="Q735" s="360">
        <v>8</v>
      </c>
      <c r="R735" s="360">
        <v>22</v>
      </c>
      <c r="S735" s="360">
        <v>6</v>
      </c>
      <c r="T735" s="360">
        <v>19</v>
      </c>
      <c r="U735" s="360">
        <v>6</v>
      </c>
    </row>
    <row r="736" spans="2:21" s="40" customFormat="1" x14ac:dyDescent="0.3">
      <c r="B736" s="371" t="s">
        <v>218</v>
      </c>
      <c r="C736" s="371" t="s">
        <v>224</v>
      </c>
      <c r="D736" s="371" t="s">
        <v>62</v>
      </c>
      <c r="E736" s="371" t="s">
        <v>99</v>
      </c>
      <c r="F736" s="360">
        <v>800</v>
      </c>
      <c r="G736" s="360">
        <v>1</v>
      </c>
      <c r="H736" s="360">
        <v>11</v>
      </c>
      <c r="I736" s="360">
        <v>182</v>
      </c>
      <c r="J736" s="360">
        <v>20</v>
      </c>
      <c r="K736" s="360">
        <v>186</v>
      </c>
      <c r="L736" s="360">
        <v>50</v>
      </c>
      <c r="M736" s="360">
        <v>7</v>
      </c>
      <c r="N736" s="360">
        <v>9</v>
      </c>
      <c r="O736" s="360">
        <v>4</v>
      </c>
      <c r="P736" s="360">
        <v>4</v>
      </c>
      <c r="Q736" s="360">
        <v>68</v>
      </c>
      <c r="R736" s="360">
        <v>52</v>
      </c>
      <c r="S736" s="360">
        <v>83</v>
      </c>
      <c r="T736" s="360">
        <v>99</v>
      </c>
      <c r="U736" s="360">
        <v>24</v>
      </c>
    </row>
    <row r="737" spans="2:21" s="40" customFormat="1" x14ac:dyDescent="0.3">
      <c r="B737" s="371" t="s">
        <v>218</v>
      </c>
      <c r="C737" s="371" t="s">
        <v>224</v>
      </c>
      <c r="D737" s="371" t="s">
        <v>62</v>
      </c>
      <c r="E737" s="371" t="s">
        <v>1040</v>
      </c>
      <c r="F737" s="360">
        <v>55</v>
      </c>
      <c r="G737" s="360">
        <v>0</v>
      </c>
      <c r="H737" s="360">
        <v>3</v>
      </c>
      <c r="I737" s="360">
        <v>19</v>
      </c>
      <c r="J737" s="360">
        <v>2</v>
      </c>
      <c r="K737" s="360">
        <v>6</v>
      </c>
      <c r="L737" s="360">
        <v>5</v>
      </c>
      <c r="M737" s="360">
        <v>1</v>
      </c>
      <c r="N737" s="360">
        <v>0</v>
      </c>
      <c r="O737" s="360">
        <v>0</v>
      </c>
      <c r="P737" s="360">
        <v>0</v>
      </c>
      <c r="Q737" s="360">
        <v>6</v>
      </c>
      <c r="R737" s="360">
        <v>4</v>
      </c>
      <c r="S737" s="360">
        <v>5</v>
      </c>
      <c r="T737" s="360">
        <v>1</v>
      </c>
      <c r="U737" s="360">
        <v>3</v>
      </c>
    </row>
    <row r="738" spans="2:21" s="40" customFormat="1" x14ac:dyDescent="0.3">
      <c r="B738" s="371" t="s">
        <v>218</v>
      </c>
      <c r="C738" s="371" t="s">
        <v>224</v>
      </c>
      <c r="D738" s="371" t="s">
        <v>62</v>
      </c>
      <c r="E738" s="371" t="s">
        <v>3234</v>
      </c>
      <c r="F738" s="360">
        <v>9249</v>
      </c>
      <c r="G738" s="360">
        <v>31</v>
      </c>
      <c r="H738" s="360">
        <v>88</v>
      </c>
      <c r="I738" s="360">
        <v>2113</v>
      </c>
      <c r="J738" s="360">
        <v>201</v>
      </c>
      <c r="K738" s="360">
        <v>1923</v>
      </c>
      <c r="L738" s="360">
        <v>698</v>
      </c>
      <c r="M738" s="360">
        <v>51</v>
      </c>
      <c r="N738" s="360">
        <v>81</v>
      </c>
      <c r="O738" s="360">
        <v>112</v>
      </c>
      <c r="P738" s="360">
        <v>95</v>
      </c>
      <c r="Q738" s="360">
        <v>563</v>
      </c>
      <c r="R738" s="360">
        <v>880</v>
      </c>
      <c r="S738" s="360">
        <v>423</v>
      </c>
      <c r="T738" s="360">
        <v>1679</v>
      </c>
      <c r="U738" s="360">
        <v>311</v>
      </c>
    </row>
    <row r="739" spans="2:21" s="40" customFormat="1" x14ac:dyDescent="0.3">
      <c r="B739" s="371" t="s">
        <v>218</v>
      </c>
      <c r="C739" s="371" t="s">
        <v>224</v>
      </c>
      <c r="D739" s="371" t="s">
        <v>62</v>
      </c>
      <c r="E739" s="371" t="s">
        <v>3235</v>
      </c>
      <c r="F739" s="360">
        <v>1321</v>
      </c>
      <c r="G739" s="360">
        <v>4</v>
      </c>
      <c r="H739" s="360">
        <v>10</v>
      </c>
      <c r="I739" s="360">
        <v>158</v>
      </c>
      <c r="J739" s="360">
        <v>39</v>
      </c>
      <c r="K739" s="360">
        <v>199</v>
      </c>
      <c r="L739" s="360">
        <v>252</v>
      </c>
      <c r="M739" s="360">
        <v>30</v>
      </c>
      <c r="N739" s="360">
        <v>42</v>
      </c>
      <c r="O739" s="360">
        <v>20</v>
      </c>
      <c r="P739" s="360">
        <v>8</v>
      </c>
      <c r="Q739" s="360">
        <v>123</v>
      </c>
      <c r="R739" s="360">
        <v>137</v>
      </c>
      <c r="S739" s="360">
        <v>44</v>
      </c>
      <c r="T739" s="360">
        <v>126</v>
      </c>
      <c r="U739" s="360">
        <v>129</v>
      </c>
    </row>
    <row r="740" spans="2:21" s="40" customFormat="1" x14ac:dyDescent="0.3">
      <c r="B740" s="371" t="s">
        <v>218</v>
      </c>
      <c r="C740" s="371" t="s">
        <v>224</v>
      </c>
      <c r="D740" s="371" t="s">
        <v>62</v>
      </c>
      <c r="E740" s="371" t="s">
        <v>3236</v>
      </c>
      <c r="F740" s="360">
        <v>7</v>
      </c>
      <c r="G740" s="360">
        <v>0</v>
      </c>
      <c r="H740" s="360">
        <v>0</v>
      </c>
      <c r="I740" s="360">
        <v>1</v>
      </c>
      <c r="J740" s="360">
        <v>1</v>
      </c>
      <c r="K740" s="360">
        <v>2</v>
      </c>
      <c r="L740" s="360">
        <v>0</v>
      </c>
      <c r="M740" s="360">
        <v>0</v>
      </c>
      <c r="N740" s="360">
        <v>0</v>
      </c>
      <c r="O740" s="360">
        <v>0</v>
      </c>
      <c r="P740" s="360">
        <v>1</v>
      </c>
      <c r="Q740" s="360">
        <v>2</v>
      </c>
      <c r="R740" s="360">
        <v>0</v>
      </c>
      <c r="S740" s="360">
        <v>0</v>
      </c>
      <c r="T740" s="360">
        <v>0</v>
      </c>
      <c r="U740" s="360">
        <v>0</v>
      </c>
    </row>
    <row r="741" spans="2:21" s="40" customFormat="1" x14ac:dyDescent="0.3">
      <c r="B741" s="371" t="s">
        <v>218</v>
      </c>
      <c r="C741" s="371" t="s">
        <v>224</v>
      </c>
      <c r="D741" s="371" t="s">
        <v>417</v>
      </c>
      <c r="E741" s="371" t="s">
        <v>1042</v>
      </c>
      <c r="F741" s="360">
        <v>13</v>
      </c>
      <c r="G741" s="360">
        <v>0</v>
      </c>
      <c r="H741" s="360">
        <v>0</v>
      </c>
      <c r="I741" s="360">
        <v>3</v>
      </c>
      <c r="J741" s="360">
        <v>0</v>
      </c>
      <c r="K741" s="360">
        <v>5</v>
      </c>
      <c r="L741" s="360">
        <v>0</v>
      </c>
      <c r="M741" s="360">
        <v>1</v>
      </c>
      <c r="N741" s="360">
        <v>2</v>
      </c>
      <c r="O741" s="360">
        <v>0</v>
      </c>
      <c r="P741" s="360">
        <v>0</v>
      </c>
      <c r="Q741" s="360">
        <v>0</v>
      </c>
      <c r="R741" s="360">
        <v>0</v>
      </c>
      <c r="S741" s="360">
        <v>0</v>
      </c>
      <c r="T741" s="360">
        <v>1</v>
      </c>
      <c r="U741" s="360">
        <v>1</v>
      </c>
    </row>
    <row r="742" spans="2:21" s="40" customFormat="1" x14ac:dyDescent="0.3">
      <c r="B742" s="371" t="s">
        <v>218</v>
      </c>
      <c r="C742" s="371" t="s">
        <v>224</v>
      </c>
      <c r="D742" s="371" t="s">
        <v>63</v>
      </c>
      <c r="E742" s="371" t="s">
        <v>896</v>
      </c>
      <c r="F742" s="360">
        <v>194</v>
      </c>
      <c r="G742" s="360">
        <v>11</v>
      </c>
      <c r="H742" s="360">
        <v>2</v>
      </c>
      <c r="I742" s="360">
        <v>84</v>
      </c>
      <c r="J742" s="360">
        <v>23</v>
      </c>
      <c r="K742" s="360">
        <v>39</v>
      </c>
      <c r="L742" s="360">
        <v>1</v>
      </c>
      <c r="M742" s="360">
        <v>3</v>
      </c>
      <c r="N742" s="360">
        <v>10</v>
      </c>
      <c r="O742" s="360">
        <v>5</v>
      </c>
      <c r="P742" s="360">
        <v>1</v>
      </c>
      <c r="Q742" s="360">
        <v>5</v>
      </c>
      <c r="R742" s="360">
        <v>4</v>
      </c>
      <c r="S742" s="360">
        <v>1</v>
      </c>
      <c r="T742" s="360">
        <v>5</v>
      </c>
      <c r="U742" s="360">
        <v>0</v>
      </c>
    </row>
    <row r="743" spans="2:21" s="40" customFormat="1" x14ac:dyDescent="0.3">
      <c r="B743" s="371" t="s">
        <v>218</v>
      </c>
      <c r="C743" s="371" t="s">
        <v>224</v>
      </c>
      <c r="D743" s="371" t="s">
        <v>64</v>
      </c>
      <c r="E743" s="371" t="s">
        <v>1062</v>
      </c>
      <c r="F743" s="360">
        <v>4</v>
      </c>
      <c r="G743" s="360">
        <v>0</v>
      </c>
      <c r="H743" s="360">
        <v>0</v>
      </c>
      <c r="I743" s="360">
        <v>0</v>
      </c>
      <c r="J743" s="360">
        <v>0</v>
      </c>
      <c r="K743" s="360">
        <v>0</v>
      </c>
      <c r="L743" s="360">
        <v>0</v>
      </c>
      <c r="M743" s="360">
        <v>0</v>
      </c>
      <c r="N743" s="360">
        <v>0</v>
      </c>
      <c r="O743" s="360">
        <v>0</v>
      </c>
      <c r="P743" s="360">
        <v>0</v>
      </c>
      <c r="Q743" s="360">
        <v>0</v>
      </c>
      <c r="R743" s="360">
        <v>2</v>
      </c>
      <c r="S743" s="360">
        <v>0</v>
      </c>
      <c r="T743" s="360">
        <v>2</v>
      </c>
      <c r="U743" s="360">
        <v>0</v>
      </c>
    </row>
    <row r="744" spans="2:21" s="40" customFormat="1" x14ac:dyDescent="0.3">
      <c r="B744" s="371" t="s">
        <v>218</v>
      </c>
      <c r="C744" s="371" t="s">
        <v>224</v>
      </c>
      <c r="D744" s="371" t="s">
        <v>64</v>
      </c>
      <c r="E744" s="371" t="s">
        <v>2303</v>
      </c>
      <c r="F744" s="360">
        <v>3692</v>
      </c>
      <c r="G744" s="360">
        <v>14</v>
      </c>
      <c r="H744" s="360">
        <v>76</v>
      </c>
      <c r="I744" s="360">
        <v>947</v>
      </c>
      <c r="J744" s="360">
        <v>364</v>
      </c>
      <c r="K744" s="360">
        <v>702</v>
      </c>
      <c r="L744" s="360">
        <v>210</v>
      </c>
      <c r="M744" s="360">
        <v>14</v>
      </c>
      <c r="N744" s="360">
        <v>24</v>
      </c>
      <c r="O744" s="360">
        <v>21</v>
      </c>
      <c r="P744" s="360">
        <v>19</v>
      </c>
      <c r="Q744" s="360">
        <v>152</v>
      </c>
      <c r="R744" s="360">
        <v>313</v>
      </c>
      <c r="S744" s="360">
        <v>168</v>
      </c>
      <c r="T744" s="360">
        <v>564</v>
      </c>
      <c r="U744" s="360">
        <v>104</v>
      </c>
    </row>
    <row r="745" spans="2:21" s="40" customFormat="1" x14ac:dyDescent="0.3">
      <c r="B745" s="371" t="s">
        <v>218</v>
      </c>
      <c r="C745" s="371" t="s">
        <v>224</v>
      </c>
      <c r="D745" s="371" t="s">
        <v>64</v>
      </c>
      <c r="E745" s="371" t="s">
        <v>1063</v>
      </c>
      <c r="F745" s="360">
        <v>12</v>
      </c>
      <c r="G745" s="360">
        <v>0</v>
      </c>
      <c r="H745" s="360">
        <v>0</v>
      </c>
      <c r="I745" s="360">
        <v>5</v>
      </c>
      <c r="J745" s="360">
        <v>1</v>
      </c>
      <c r="K745" s="360">
        <v>3</v>
      </c>
      <c r="L745" s="360">
        <v>1</v>
      </c>
      <c r="M745" s="360">
        <v>0</v>
      </c>
      <c r="N745" s="360">
        <v>0</v>
      </c>
      <c r="O745" s="360">
        <v>0</v>
      </c>
      <c r="P745" s="360">
        <v>2</v>
      </c>
      <c r="Q745" s="360">
        <v>0</v>
      </c>
      <c r="R745" s="360">
        <v>0</v>
      </c>
      <c r="S745" s="360">
        <v>0</v>
      </c>
      <c r="T745" s="360">
        <v>0</v>
      </c>
      <c r="U745" s="360">
        <v>0</v>
      </c>
    </row>
    <row r="746" spans="2:21" s="40" customFormat="1" x14ac:dyDescent="0.3">
      <c r="B746" s="371" t="s">
        <v>218</v>
      </c>
      <c r="C746" s="371" t="s">
        <v>224</v>
      </c>
      <c r="D746" s="371" t="s">
        <v>64</v>
      </c>
      <c r="E746" s="371" t="s">
        <v>32</v>
      </c>
      <c r="F746" s="360">
        <v>1</v>
      </c>
      <c r="G746" s="360">
        <v>0</v>
      </c>
      <c r="H746" s="360">
        <v>0</v>
      </c>
      <c r="I746" s="360">
        <v>0</v>
      </c>
      <c r="J746" s="360">
        <v>0</v>
      </c>
      <c r="K746" s="360">
        <v>1</v>
      </c>
      <c r="L746" s="360">
        <v>0</v>
      </c>
      <c r="M746" s="360">
        <v>0</v>
      </c>
      <c r="N746" s="360">
        <v>0</v>
      </c>
      <c r="O746" s="360">
        <v>0</v>
      </c>
      <c r="P746" s="360">
        <v>0</v>
      </c>
      <c r="Q746" s="360">
        <v>0</v>
      </c>
      <c r="R746" s="360">
        <v>0</v>
      </c>
      <c r="S746" s="360">
        <v>0</v>
      </c>
      <c r="T746" s="360">
        <v>0</v>
      </c>
      <c r="U746" s="360">
        <v>0</v>
      </c>
    </row>
    <row r="747" spans="2:21" s="40" customFormat="1" x14ac:dyDescent="0.3">
      <c r="B747" s="371" t="s">
        <v>218</v>
      </c>
      <c r="C747" s="371" t="s">
        <v>224</v>
      </c>
      <c r="D747" s="371" t="s">
        <v>64</v>
      </c>
      <c r="E747" s="371" t="s">
        <v>1064</v>
      </c>
      <c r="F747" s="360">
        <v>1</v>
      </c>
      <c r="G747" s="360">
        <v>0</v>
      </c>
      <c r="H747" s="360">
        <v>0</v>
      </c>
      <c r="I747" s="360">
        <v>1</v>
      </c>
      <c r="J747" s="360">
        <v>0</v>
      </c>
      <c r="K747" s="360">
        <v>0</v>
      </c>
      <c r="L747" s="360">
        <v>0</v>
      </c>
      <c r="M747" s="360">
        <v>0</v>
      </c>
      <c r="N747" s="360">
        <v>0</v>
      </c>
      <c r="O747" s="360">
        <v>0</v>
      </c>
      <c r="P747" s="360">
        <v>0</v>
      </c>
      <c r="Q747" s="360">
        <v>0</v>
      </c>
      <c r="R747" s="360">
        <v>0</v>
      </c>
      <c r="S747" s="360">
        <v>0</v>
      </c>
      <c r="T747" s="360">
        <v>0</v>
      </c>
      <c r="U747" s="360">
        <v>0</v>
      </c>
    </row>
    <row r="748" spans="2:21" s="40" customFormat="1" x14ac:dyDescent="0.3">
      <c r="B748" s="371" t="s">
        <v>218</v>
      </c>
      <c r="C748" s="371" t="s">
        <v>224</v>
      </c>
      <c r="D748" s="371" t="s">
        <v>64</v>
      </c>
      <c r="E748" s="371" t="s">
        <v>2304</v>
      </c>
      <c r="F748" s="360">
        <v>3</v>
      </c>
      <c r="G748" s="360">
        <v>0</v>
      </c>
      <c r="H748" s="360">
        <v>0</v>
      </c>
      <c r="I748" s="360">
        <v>1</v>
      </c>
      <c r="J748" s="360">
        <v>1</v>
      </c>
      <c r="K748" s="360">
        <v>0</v>
      </c>
      <c r="L748" s="360">
        <v>0</v>
      </c>
      <c r="M748" s="360">
        <v>0</v>
      </c>
      <c r="N748" s="360">
        <v>0</v>
      </c>
      <c r="O748" s="360">
        <v>0</v>
      </c>
      <c r="P748" s="360">
        <v>0</v>
      </c>
      <c r="Q748" s="360">
        <v>0</v>
      </c>
      <c r="R748" s="360">
        <v>1</v>
      </c>
      <c r="S748" s="360">
        <v>0</v>
      </c>
      <c r="T748" s="360">
        <v>0</v>
      </c>
      <c r="U748" s="360">
        <v>0</v>
      </c>
    </row>
    <row r="749" spans="2:21" s="40" customFormat="1" x14ac:dyDescent="0.3">
      <c r="B749" s="371" t="s">
        <v>218</v>
      </c>
      <c r="C749" s="371" t="s">
        <v>224</v>
      </c>
      <c r="D749" s="371" t="s">
        <v>64</v>
      </c>
      <c r="E749" s="371" t="s">
        <v>2305</v>
      </c>
      <c r="F749" s="360">
        <v>4</v>
      </c>
      <c r="G749" s="360">
        <v>0</v>
      </c>
      <c r="H749" s="360">
        <v>0</v>
      </c>
      <c r="I749" s="360">
        <v>1</v>
      </c>
      <c r="J749" s="360">
        <v>0</v>
      </c>
      <c r="K749" s="360">
        <v>2</v>
      </c>
      <c r="L749" s="360">
        <v>0</v>
      </c>
      <c r="M749" s="360">
        <v>0</v>
      </c>
      <c r="N749" s="360">
        <v>0</v>
      </c>
      <c r="O749" s="360">
        <v>1</v>
      </c>
      <c r="P749" s="360">
        <v>0</v>
      </c>
      <c r="Q749" s="360">
        <v>0</v>
      </c>
      <c r="R749" s="360">
        <v>0</v>
      </c>
      <c r="S749" s="360">
        <v>0</v>
      </c>
      <c r="T749" s="360">
        <v>0</v>
      </c>
      <c r="U749" s="360">
        <v>0</v>
      </c>
    </row>
    <row r="750" spans="2:21" s="40" customFormat="1" x14ac:dyDescent="0.3">
      <c r="B750" s="371" t="s">
        <v>218</v>
      </c>
      <c r="C750" s="371" t="s">
        <v>224</v>
      </c>
      <c r="D750" s="371" t="s">
        <v>65</v>
      </c>
      <c r="E750" s="371" t="s">
        <v>1043</v>
      </c>
      <c r="F750" s="360">
        <v>4</v>
      </c>
      <c r="G750" s="360">
        <v>0</v>
      </c>
      <c r="H750" s="360">
        <v>0</v>
      </c>
      <c r="I750" s="360">
        <v>1</v>
      </c>
      <c r="J750" s="360">
        <v>1</v>
      </c>
      <c r="K750" s="360">
        <v>1</v>
      </c>
      <c r="L750" s="360">
        <v>0</v>
      </c>
      <c r="M750" s="360">
        <v>0</v>
      </c>
      <c r="N750" s="360">
        <v>0</v>
      </c>
      <c r="O750" s="360">
        <v>0</v>
      </c>
      <c r="P750" s="360">
        <v>0</v>
      </c>
      <c r="Q750" s="360">
        <v>0</v>
      </c>
      <c r="R750" s="360">
        <v>0</v>
      </c>
      <c r="S750" s="360">
        <v>0</v>
      </c>
      <c r="T750" s="360">
        <v>1</v>
      </c>
      <c r="U750" s="360">
        <v>0</v>
      </c>
    </row>
    <row r="751" spans="2:21" s="40" customFormat="1" x14ac:dyDescent="0.3">
      <c r="B751" s="371" t="s">
        <v>218</v>
      </c>
      <c r="C751" s="371" t="s">
        <v>224</v>
      </c>
      <c r="D751" s="371" t="s">
        <v>65</v>
      </c>
      <c r="E751" s="371" t="s">
        <v>1044</v>
      </c>
      <c r="F751" s="360">
        <v>243713</v>
      </c>
      <c r="G751" s="360">
        <v>625</v>
      </c>
      <c r="H751" s="360">
        <v>1423</v>
      </c>
      <c r="I751" s="360">
        <v>35785</v>
      </c>
      <c r="J751" s="360">
        <v>26122</v>
      </c>
      <c r="K751" s="360">
        <v>35928</v>
      </c>
      <c r="L751" s="360">
        <v>23780</v>
      </c>
      <c r="M751" s="360">
        <v>2031</v>
      </c>
      <c r="N751" s="360">
        <v>4463</v>
      </c>
      <c r="O751" s="360">
        <v>9199</v>
      </c>
      <c r="P751" s="360">
        <v>1432</v>
      </c>
      <c r="Q751" s="360">
        <v>19390</v>
      </c>
      <c r="R751" s="360">
        <v>26143</v>
      </c>
      <c r="S751" s="360">
        <v>5317</v>
      </c>
      <c r="T751" s="360">
        <v>35042</v>
      </c>
      <c r="U751" s="360">
        <v>17033</v>
      </c>
    </row>
    <row r="752" spans="2:21" s="40" customFormat="1" x14ac:dyDescent="0.3">
      <c r="B752" s="371" t="s">
        <v>218</v>
      </c>
      <c r="C752" s="371" t="s">
        <v>224</v>
      </c>
      <c r="D752" s="371" t="s">
        <v>65</v>
      </c>
      <c r="E752" s="371" t="s">
        <v>1045</v>
      </c>
      <c r="F752" s="360">
        <v>305</v>
      </c>
      <c r="G752" s="360">
        <v>2</v>
      </c>
      <c r="H752" s="360">
        <v>6</v>
      </c>
      <c r="I752" s="360">
        <v>77</v>
      </c>
      <c r="J752" s="360">
        <v>27</v>
      </c>
      <c r="K752" s="360">
        <v>78</v>
      </c>
      <c r="L752" s="360">
        <v>19</v>
      </c>
      <c r="M752" s="360">
        <v>5</v>
      </c>
      <c r="N752" s="360">
        <v>3</v>
      </c>
      <c r="O752" s="360">
        <v>22</v>
      </c>
      <c r="P752" s="360">
        <v>1</v>
      </c>
      <c r="Q752" s="360">
        <v>12</v>
      </c>
      <c r="R752" s="360">
        <v>13</v>
      </c>
      <c r="S752" s="360">
        <v>14</v>
      </c>
      <c r="T752" s="360">
        <v>20</v>
      </c>
      <c r="U752" s="360">
        <v>6</v>
      </c>
    </row>
    <row r="753" spans="2:21" s="40" customFormat="1" x14ac:dyDescent="0.3">
      <c r="B753" s="371" t="s">
        <v>218</v>
      </c>
      <c r="C753" s="371" t="s">
        <v>224</v>
      </c>
      <c r="D753" s="371" t="s">
        <v>65</v>
      </c>
      <c r="E753" s="371" t="s">
        <v>1046</v>
      </c>
      <c r="F753" s="360">
        <v>30</v>
      </c>
      <c r="G753" s="360">
        <v>0</v>
      </c>
      <c r="H753" s="360">
        <v>1</v>
      </c>
      <c r="I753" s="360">
        <v>6</v>
      </c>
      <c r="J753" s="360">
        <v>2</v>
      </c>
      <c r="K753" s="360">
        <v>14</v>
      </c>
      <c r="L753" s="360">
        <v>0</v>
      </c>
      <c r="M753" s="360">
        <v>0</v>
      </c>
      <c r="N753" s="360">
        <v>0</v>
      </c>
      <c r="O753" s="360">
        <v>0</v>
      </c>
      <c r="P753" s="360">
        <v>1</v>
      </c>
      <c r="Q753" s="360">
        <v>1</v>
      </c>
      <c r="R753" s="360">
        <v>4</v>
      </c>
      <c r="S753" s="360">
        <v>0</v>
      </c>
      <c r="T753" s="360">
        <v>0</v>
      </c>
      <c r="U753" s="360">
        <v>1</v>
      </c>
    </row>
    <row r="754" spans="2:21" s="40" customFormat="1" x14ac:dyDescent="0.3">
      <c r="B754" s="371" t="s">
        <v>218</v>
      </c>
      <c r="C754" s="371" t="s">
        <v>224</v>
      </c>
      <c r="D754" s="371" t="s">
        <v>65</v>
      </c>
      <c r="E754" s="371" t="s">
        <v>1047</v>
      </c>
      <c r="F754" s="360">
        <v>7</v>
      </c>
      <c r="G754" s="360">
        <v>0</v>
      </c>
      <c r="H754" s="360">
        <v>0</v>
      </c>
      <c r="I754" s="360">
        <v>5</v>
      </c>
      <c r="J754" s="360">
        <v>0</v>
      </c>
      <c r="K754" s="360">
        <v>1</v>
      </c>
      <c r="L754" s="360">
        <v>1</v>
      </c>
      <c r="M754" s="360">
        <v>0</v>
      </c>
      <c r="N754" s="360">
        <v>0</v>
      </c>
      <c r="O754" s="360">
        <v>0</v>
      </c>
      <c r="P754" s="360">
        <v>0</v>
      </c>
      <c r="Q754" s="360">
        <v>0</v>
      </c>
      <c r="R754" s="360">
        <v>0</v>
      </c>
      <c r="S754" s="360">
        <v>0</v>
      </c>
      <c r="T754" s="360">
        <v>0</v>
      </c>
      <c r="U754" s="360">
        <v>0</v>
      </c>
    </row>
    <row r="755" spans="2:21" s="40" customFormat="1" x14ac:dyDescent="0.3">
      <c r="B755" s="371" t="s">
        <v>218</v>
      </c>
      <c r="C755" s="371" t="s">
        <v>224</v>
      </c>
      <c r="D755" s="371" t="s">
        <v>65</v>
      </c>
      <c r="E755" s="371" t="s">
        <v>1048</v>
      </c>
      <c r="F755" s="360">
        <v>123</v>
      </c>
      <c r="G755" s="360">
        <v>0</v>
      </c>
      <c r="H755" s="360">
        <v>2</v>
      </c>
      <c r="I755" s="360">
        <v>35</v>
      </c>
      <c r="J755" s="360">
        <v>2</v>
      </c>
      <c r="K755" s="360">
        <v>26</v>
      </c>
      <c r="L755" s="360">
        <v>13</v>
      </c>
      <c r="M755" s="360">
        <v>0</v>
      </c>
      <c r="N755" s="360">
        <v>1</v>
      </c>
      <c r="O755" s="360">
        <v>0</v>
      </c>
      <c r="P755" s="360">
        <v>1</v>
      </c>
      <c r="Q755" s="360">
        <v>9</v>
      </c>
      <c r="R755" s="360">
        <v>17</v>
      </c>
      <c r="S755" s="360">
        <v>3</v>
      </c>
      <c r="T755" s="360">
        <v>6</v>
      </c>
      <c r="U755" s="360">
        <v>8</v>
      </c>
    </row>
    <row r="756" spans="2:21" s="40" customFormat="1" x14ac:dyDescent="0.3">
      <c r="B756" s="371" t="s">
        <v>218</v>
      </c>
      <c r="C756" s="371" t="s">
        <v>224</v>
      </c>
      <c r="D756" s="371" t="s">
        <v>65</v>
      </c>
      <c r="E756" s="371" t="s">
        <v>2843</v>
      </c>
      <c r="F756" s="360">
        <v>1</v>
      </c>
      <c r="G756" s="360">
        <v>0</v>
      </c>
      <c r="H756" s="360">
        <v>0</v>
      </c>
      <c r="I756" s="360">
        <v>0</v>
      </c>
      <c r="J756" s="360">
        <v>0</v>
      </c>
      <c r="K756" s="360">
        <v>1</v>
      </c>
      <c r="L756" s="360">
        <v>0</v>
      </c>
      <c r="M756" s="360">
        <v>0</v>
      </c>
      <c r="N756" s="360">
        <v>0</v>
      </c>
      <c r="O756" s="360">
        <v>0</v>
      </c>
      <c r="P756" s="360">
        <v>0</v>
      </c>
      <c r="Q756" s="360">
        <v>0</v>
      </c>
      <c r="R756" s="360">
        <v>0</v>
      </c>
      <c r="S756" s="360">
        <v>0</v>
      </c>
      <c r="T756" s="360">
        <v>0</v>
      </c>
      <c r="U756" s="360">
        <v>0</v>
      </c>
    </row>
    <row r="757" spans="2:21" s="40" customFormat="1" x14ac:dyDescent="0.3">
      <c r="B757" s="371" t="s">
        <v>218</v>
      </c>
      <c r="C757" s="371" t="s">
        <v>224</v>
      </c>
      <c r="D757" s="371" t="s">
        <v>65</v>
      </c>
      <c r="E757" s="371" t="s">
        <v>164</v>
      </c>
      <c r="F757" s="360">
        <v>357</v>
      </c>
      <c r="G757" s="360">
        <v>13</v>
      </c>
      <c r="H757" s="360">
        <v>7</v>
      </c>
      <c r="I757" s="360">
        <v>113</v>
      </c>
      <c r="J757" s="360">
        <v>30</v>
      </c>
      <c r="K757" s="360">
        <v>60</v>
      </c>
      <c r="L757" s="360">
        <v>19</v>
      </c>
      <c r="M757" s="360">
        <v>0</v>
      </c>
      <c r="N757" s="360">
        <v>6</v>
      </c>
      <c r="O757" s="360">
        <v>0</v>
      </c>
      <c r="P757" s="360">
        <v>2</v>
      </c>
      <c r="Q757" s="360">
        <v>17</v>
      </c>
      <c r="R757" s="360">
        <v>56</v>
      </c>
      <c r="S757" s="360">
        <v>13</v>
      </c>
      <c r="T757" s="360">
        <v>13</v>
      </c>
      <c r="U757" s="360">
        <v>8</v>
      </c>
    </row>
    <row r="758" spans="2:21" s="40" customFormat="1" x14ac:dyDescent="0.3">
      <c r="B758" s="371" t="s">
        <v>218</v>
      </c>
      <c r="C758" s="371" t="s">
        <v>224</v>
      </c>
      <c r="D758" s="371" t="s">
        <v>65</v>
      </c>
      <c r="E758" s="371" t="s">
        <v>1049</v>
      </c>
      <c r="F758" s="360">
        <v>42</v>
      </c>
      <c r="G758" s="360">
        <v>0</v>
      </c>
      <c r="H758" s="360">
        <v>1</v>
      </c>
      <c r="I758" s="360">
        <v>6</v>
      </c>
      <c r="J758" s="360">
        <v>14</v>
      </c>
      <c r="K758" s="360">
        <v>8</v>
      </c>
      <c r="L758" s="360">
        <v>0</v>
      </c>
      <c r="M758" s="360">
        <v>0</v>
      </c>
      <c r="N758" s="360">
        <v>0</v>
      </c>
      <c r="O758" s="360">
        <v>1</v>
      </c>
      <c r="P758" s="360">
        <v>0</v>
      </c>
      <c r="Q758" s="360">
        <v>0</v>
      </c>
      <c r="R758" s="360">
        <v>8</v>
      </c>
      <c r="S758" s="360">
        <v>1</v>
      </c>
      <c r="T758" s="360">
        <v>1</v>
      </c>
      <c r="U758" s="360">
        <v>2</v>
      </c>
    </row>
    <row r="759" spans="2:21" s="40" customFormat="1" x14ac:dyDescent="0.3">
      <c r="B759" s="371" t="s">
        <v>218</v>
      </c>
      <c r="C759" s="371" t="s">
        <v>224</v>
      </c>
      <c r="D759" s="371" t="s">
        <v>65</v>
      </c>
      <c r="E759" s="371" t="s">
        <v>1050</v>
      </c>
      <c r="F759" s="360">
        <v>5251</v>
      </c>
      <c r="G759" s="360">
        <v>30</v>
      </c>
      <c r="H759" s="360">
        <v>23</v>
      </c>
      <c r="I759" s="360">
        <v>598</v>
      </c>
      <c r="J759" s="360">
        <v>102</v>
      </c>
      <c r="K759" s="360">
        <v>728</v>
      </c>
      <c r="L759" s="360">
        <v>492</v>
      </c>
      <c r="M759" s="360">
        <v>629</v>
      </c>
      <c r="N759" s="360">
        <v>254</v>
      </c>
      <c r="O759" s="360">
        <v>648</v>
      </c>
      <c r="P759" s="360">
        <v>37</v>
      </c>
      <c r="Q759" s="360">
        <v>489</v>
      </c>
      <c r="R759" s="360">
        <v>448</v>
      </c>
      <c r="S759" s="360">
        <v>78</v>
      </c>
      <c r="T759" s="360">
        <v>255</v>
      </c>
      <c r="U759" s="360">
        <v>440</v>
      </c>
    </row>
    <row r="760" spans="2:21" s="40" customFormat="1" x14ac:dyDescent="0.3">
      <c r="B760" s="371" t="s">
        <v>218</v>
      </c>
      <c r="C760" s="371" t="s">
        <v>224</v>
      </c>
      <c r="D760" s="371" t="s">
        <v>65</v>
      </c>
      <c r="E760" s="371" t="s">
        <v>1051</v>
      </c>
      <c r="F760" s="360">
        <v>208</v>
      </c>
      <c r="G760" s="360">
        <v>0</v>
      </c>
      <c r="H760" s="360">
        <v>6</v>
      </c>
      <c r="I760" s="360">
        <v>68</v>
      </c>
      <c r="J760" s="360">
        <v>20</v>
      </c>
      <c r="K760" s="360">
        <v>43</v>
      </c>
      <c r="L760" s="360">
        <v>14</v>
      </c>
      <c r="M760" s="360">
        <v>2</v>
      </c>
      <c r="N760" s="360">
        <v>3</v>
      </c>
      <c r="O760" s="360">
        <v>1</v>
      </c>
      <c r="P760" s="360">
        <v>3</v>
      </c>
      <c r="Q760" s="360">
        <v>10</v>
      </c>
      <c r="R760" s="360">
        <v>13</v>
      </c>
      <c r="S760" s="360">
        <v>4</v>
      </c>
      <c r="T760" s="360">
        <v>17</v>
      </c>
      <c r="U760" s="360">
        <v>4</v>
      </c>
    </row>
    <row r="761" spans="2:21" s="40" customFormat="1" x14ac:dyDescent="0.3">
      <c r="B761" s="371" t="s">
        <v>218</v>
      </c>
      <c r="C761" s="371" t="s">
        <v>224</v>
      </c>
      <c r="D761" s="371" t="s">
        <v>65</v>
      </c>
      <c r="E761" s="371" t="s">
        <v>1052</v>
      </c>
      <c r="F761" s="360">
        <v>83</v>
      </c>
      <c r="G761" s="360">
        <v>0</v>
      </c>
      <c r="H761" s="360">
        <v>1</v>
      </c>
      <c r="I761" s="360">
        <v>23</v>
      </c>
      <c r="J761" s="360">
        <v>14</v>
      </c>
      <c r="K761" s="360">
        <v>14</v>
      </c>
      <c r="L761" s="360">
        <v>2</v>
      </c>
      <c r="M761" s="360">
        <v>1</v>
      </c>
      <c r="N761" s="360">
        <v>1</v>
      </c>
      <c r="O761" s="360">
        <v>5</v>
      </c>
      <c r="P761" s="360">
        <v>0</v>
      </c>
      <c r="Q761" s="360">
        <v>5</v>
      </c>
      <c r="R761" s="360">
        <v>10</v>
      </c>
      <c r="S761" s="360">
        <v>2</v>
      </c>
      <c r="T761" s="360">
        <v>4</v>
      </c>
      <c r="U761" s="360">
        <v>1</v>
      </c>
    </row>
    <row r="762" spans="2:21" s="40" customFormat="1" x14ac:dyDescent="0.3">
      <c r="B762" s="371" t="s">
        <v>218</v>
      </c>
      <c r="C762" s="371" t="s">
        <v>224</v>
      </c>
      <c r="D762" s="371" t="s">
        <v>65</v>
      </c>
      <c r="E762" s="371" t="s">
        <v>1053</v>
      </c>
      <c r="F762" s="360">
        <v>19</v>
      </c>
      <c r="G762" s="360">
        <v>0</v>
      </c>
      <c r="H762" s="360">
        <v>1</v>
      </c>
      <c r="I762" s="360">
        <v>5</v>
      </c>
      <c r="J762" s="360">
        <v>0</v>
      </c>
      <c r="K762" s="360">
        <v>2</v>
      </c>
      <c r="L762" s="360">
        <v>4</v>
      </c>
      <c r="M762" s="360">
        <v>0</v>
      </c>
      <c r="N762" s="360">
        <v>1</v>
      </c>
      <c r="O762" s="360">
        <v>0</v>
      </c>
      <c r="P762" s="360">
        <v>0</v>
      </c>
      <c r="Q762" s="360">
        <v>3</v>
      </c>
      <c r="R762" s="360">
        <v>2</v>
      </c>
      <c r="S762" s="360">
        <v>0</v>
      </c>
      <c r="T762" s="360">
        <v>0</v>
      </c>
      <c r="U762" s="360">
        <v>1</v>
      </c>
    </row>
    <row r="763" spans="2:21" s="40" customFormat="1" x14ac:dyDescent="0.3">
      <c r="B763" s="371" t="s">
        <v>218</v>
      </c>
      <c r="C763" s="371" t="s">
        <v>224</v>
      </c>
      <c r="D763" s="371" t="s">
        <v>65</v>
      </c>
      <c r="E763" s="371" t="s">
        <v>1054</v>
      </c>
      <c r="F763" s="360">
        <v>2935</v>
      </c>
      <c r="G763" s="360">
        <v>7</v>
      </c>
      <c r="H763" s="360">
        <v>33</v>
      </c>
      <c r="I763" s="360">
        <v>918</v>
      </c>
      <c r="J763" s="360">
        <v>110</v>
      </c>
      <c r="K763" s="360">
        <v>623</v>
      </c>
      <c r="L763" s="360">
        <v>188</v>
      </c>
      <c r="M763" s="360">
        <v>14</v>
      </c>
      <c r="N763" s="360">
        <v>34</v>
      </c>
      <c r="O763" s="360">
        <v>19</v>
      </c>
      <c r="P763" s="360">
        <v>16</v>
      </c>
      <c r="Q763" s="360">
        <v>186</v>
      </c>
      <c r="R763" s="360">
        <v>318</v>
      </c>
      <c r="S763" s="360">
        <v>145</v>
      </c>
      <c r="T763" s="360">
        <v>225</v>
      </c>
      <c r="U763" s="360">
        <v>99</v>
      </c>
    </row>
    <row r="764" spans="2:21" s="40" customFormat="1" x14ac:dyDescent="0.3">
      <c r="B764" s="371" t="s">
        <v>218</v>
      </c>
      <c r="C764" s="371" t="s">
        <v>224</v>
      </c>
      <c r="D764" s="371" t="s">
        <v>65</v>
      </c>
      <c r="E764" s="371" t="s">
        <v>1055</v>
      </c>
      <c r="F764" s="360">
        <v>6</v>
      </c>
      <c r="G764" s="360">
        <v>0</v>
      </c>
      <c r="H764" s="360">
        <v>0</v>
      </c>
      <c r="I764" s="360">
        <v>2</v>
      </c>
      <c r="J764" s="360">
        <v>2</v>
      </c>
      <c r="K764" s="360">
        <v>0</v>
      </c>
      <c r="L764" s="360">
        <v>0</v>
      </c>
      <c r="M764" s="360">
        <v>0</v>
      </c>
      <c r="N764" s="360">
        <v>0</v>
      </c>
      <c r="O764" s="360">
        <v>0</v>
      </c>
      <c r="P764" s="360">
        <v>0</v>
      </c>
      <c r="Q764" s="360">
        <v>0</v>
      </c>
      <c r="R764" s="360">
        <v>1</v>
      </c>
      <c r="S764" s="360">
        <v>1</v>
      </c>
      <c r="T764" s="360">
        <v>0</v>
      </c>
      <c r="U764" s="360">
        <v>0</v>
      </c>
    </row>
    <row r="765" spans="2:21" s="40" customFormat="1" x14ac:dyDescent="0.3">
      <c r="B765" s="371" t="s">
        <v>218</v>
      </c>
      <c r="C765" s="371" t="s">
        <v>224</v>
      </c>
      <c r="D765" s="371" t="s">
        <v>65</v>
      </c>
      <c r="E765" s="371" t="s">
        <v>1056</v>
      </c>
      <c r="F765" s="360">
        <v>31</v>
      </c>
      <c r="G765" s="360">
        <v>1</v>
      </c>
      <c r="H765" s="360">
        <v>0</v>
      </c>
      <c r="I765" s="360">
        <v>7</v>
      </c>
      <c r="J765" s="360">
        <v>1</v>
      </c>
      <c r="K765" s="360">
        <v>12</v>
      </c>
      <c r="L765" s="360">
        <v>5</v>
      </c>
      <c r="M765" s="360">
        <v>0</v>
      </c>
      <c r="N765" s="360">
        <v>0</v>
      </c>
      <c r="O765" s="360">
        <v>0</v>
      </c>
      <c r="P765" s="360">
        <v>0</v>
      </c>
      <c r="Q765" s="360">
        <v>2</v>
      </c>
      <c r="R765" s="360">
        <v>2</v>
      </c>
      <c r="S765" s="360">
        <v>0</v>
      </c>
      <c r="T765" s="360">
        <v>0</v>
      </c>
      <c r="U765" s="360">
        <v>1</v>
      </c>
    </row>
    <row r="766" spans="2:21" s="40" customFormat="1" x14ac:dyDescent="0.3">
      <c r="B766" s="371" t="s">
        <v>218</v>
      </c>
      <c r="C766" s="371" t="s">
        <v>224</v>
      </c>
      <c r="D766" s="371" t="s">
        <v>65</v>
      </c>
      <c r="E766" s="371" t="s">
        <v>1057</v>
      </c>
      <c r="F766" s="360">
        <v>32485</v>
      </c>
      <c r="G766" s="360">
        <v>134</v>
      </c>
      <c r="H766" s="360">
        <v>178</v>
      </c>
      <c r="I766" s="360">
        <v>6042</v>
      </c>
      <c r="J766" s="360">
        <v>1402</v>
      </c>
      <c r="K766" s="360">
        <v>4245</v>
      </c>
      <c r="L766" s="360">
        <v>3358</v>
      </c>
      <c r="M766" s="360">
        <v>1224</v>
      </c>
      <c r="N766" s="360">
        <v>552</v>
      </c>
      <c r="O766" s="360">
        <v>1680</v>
      </c>
      <c r="P766" s="360">
        <v>156</v>
      </c>
      <c r="Q766" s="360">
        <v>3584</v>
      </c>
      <c r="R766" s="360">
        <v>4313</v>
      </c>
      <c r="S766" s="360">
        <v>1001</v>
      </c>
      <c r="T766" s="360">
        <v>3847</v>
      </c>
      <c r="U766" s="360">
        <v>769</v>
      </c>
    </row>
    <row r="767" spans="2:21" s="40" customFormat="1" x14ac:dyDescent="0.3">
      <c r="B767" s="371" t="s">
        <v>218</v>
      </c>
      <c r="C767" s="371" t="s">
        <v>224</v>
      </c>
      <c r="D767" s="371" t="s">
        <v>65</v>
      </c>
      <c r="E767" s="371" t="s">
        <v>1058</v>
      </c>
      <c r="F767" s="360">
        <v>973</v>
      </c>
      <c r="G767" s="360">
        <v>0</v>
      </c>
      <c r="H767" s="360">
        <v>0</v>
      </c>
      <c r="I767" s="360">
        <v>11</v>
      </c>
      <c r="J767" s="360">
        <v>584</v>
      </c>
      <c r="K767" s="360">
        <v>28</v>
      </c>
      <c r="L767" s="360">
        <v>14</v>
      </c>
      <c r="M767" s="360">
        <v>108</v>
      </c>
      <c r="N767" s="360">
        <v>3</v>
      </c>
      <c r="O767" s="360">
        <v>196</v>
      </c>
      <c r="P767" s="360">
        <v>1</v>
      </c>
      <c r="Q767" s="360">
        <v>0</v>
      </c>
      <c r="R767" s="360">
        <v>8</v>
      </c>
      <c r="S767" s="360">
        <v>0</v>
      </c>
      <c r="T767" s="360">
        <v>0</v>
      </c>
      <c r="U767" s="360">
        <v>20</v>
      </c>
    </row>
    <row r="768" spans="2:21" s="40" customFormat="1" x14ac:dyDescent="0.3">
      <c r="B768" s="371" t="s">
        <v>218</v>
      </c>
      <c r="C768" s="371" t="s">
        <v>224</v>
      </c>
      <c r="D768" s="371" t="s">
        <v>65</v>
      </c>
      <c r="E768" s="371" t="s">
        <v>165</v>
      </c>
      <c r="F768" s="360">
        <v>54865</v>
      </c>
      <c r="G768" s="360">
        <v>180</v>
      </c>
      <c r="H768" s="360">
        <v>1431</v>
      </c>
      <c r="I768" s="360">
        <v>16406</v>
      </c>
      <c r="J768" s="360">
        <v>6067</v>
      </c>
      <c r="K768" s="360">
        <v>10819</v>
      </c>
      <c r="L768" s="360">
        <v>4673</v>
      </c>
      <c r="M768" s="360">
        <v>252</v>
      </c>
      <c r="N768" s="360">
        <v>570</v>
      </c>
      <c r="O768" s="360">
        <v>191</v>
      </c>
      <c r="P768" s="360">
        <v>299</v>
      </c>
      <c r="Q768" s="360">
        <v>2675</v>
      </c>
      <c r="R768" s="360">
        <v>4944</v>
      </c>
      <c r="S768" s="360">
        <v>1734</v>
      </c>
      <c r="T768" s="360">
        <v>3409</v>
      </c>
      <c r="U768" s="360">
        <v>1215</v>
      </c>
    </row>
    <row r="769" spans="2:21" s="40" customFormat="1" x14ac:dyDescent="0.3">
      <c r="B769" s="371" t="s">
        <v>218</v>
      </c>
      <c r="C769" s="371" t="s">
        <v>224</v>
      </c>
      <c r="D769" s="371" t="s">
        <v>65</v>
      </c>
      <c r="E769" s="371" t="s">
        <v>1059</v>
      </c>
      <c r="F769" s="360">
        <v>33</v>
      </c>
      <c r="G769" s="360">
        <v>1</v>
      </c>
      <c r="H769" s="360">
        <v>0</v>
      </c>
      <c r="I769" s="360">
        <v>12</v>
      </c>
      <c r="J769" s="360">
        <v>1</v>
      </c>
      <c r="K769" s="360">
        <v>6</v>
      </c>
      <c r="L769" s="360">
        <v>2</v>
      </c>
      <c r="M769" s="360">
        <v>0</v>
      </c>
      <c r="N769" s="360">
        <v>3</v>
      </c>
      <c r="O769" s="360">
        <v>0</v>
      </c>
      <c r="P769" s="360">
        <v>0</v>
      </c>
      <c r="Q769" s="360">
        <v>0</v>
      </c>
      <c r="R769" s="360">
        <v>5</v>
      </c>
      <c r="S769" s="360">
        <v>0</v>
      </c>
      <c r="T769" s="360">
        <v>0</v>
      </c>
      <c r="U769" s="360">
        <v>3</v>
      </c>
    </row>
    <row r="770" spans="2:21" s="40" customFormat="1" x14ac:dyDescent="0.3">
      <c r="B770" s="371" t="s">
        <v>218</v>
      </c>
      <c r="C770" s="371" t="s">
        <v>224</v>
      </c>
      <c r="D770" s="371" t="s">
        <v>65</v>
      </c>
      <c r="E770" s="371" t="s">
        <v>1060</v>
      </c>
      <c r="F770" s="360">
        <v>386</v>
      </c>
      <c r="G770" s="360">
        <v>5</v>
      </c>
      <c r="H770" s="360">
        <v>4</v>
      </c>
      <c r="I770" s="360">
        <v>60</v>
      </c>
      <c r="J770" s="360">
        <v>88</v>
      </c>
      <c r="K770" s="360">
        <v>71</v>
      </c>
      <c r="L770" s="360">
        <v>16</v>
      </c>
      <c r="M770" s="360">
        <v>6</v>
      </c>
      <c r="N770" s="360">
        <v>14</v>
      </c>
      <c r="O770" s="360">
        <v>5</v>
      </c>
      <c r="P770" s="360">
        <v>2</v>
      </c>
      <c r="Q770" s="360">
        <v>20</v>
      </c>
      <c r="R770" s="360">
        <v>48</v>
      </c>
      <c r="S770" s="360">
        <v>11</v>
      </c>
      <c r="T770" s="360">
        <v>16</v>
      </c>
      <c r="U770" s="360">
        <v>20</v>
      </c>
    </row>
    <row r="771" spans="2:21" s="40" customFormat="1" x14ac:dyDescent="0.3">
      <c r="B771" s="371" t="s">
        <v>218</v>
      </c>
      <c r="C771" s="371" t="s">
        <v>224</v>
      </c>
      <c r="D771" s="371" t="s">
        <v>65</v>
      </c>
      <c r="E771" s="371" t="s">
        <v>1061</v>
      </c>
      <c r="F771" s="360">
        <v>174</v>
      </c>
      <c r="G771" s="360">
        <v>0</v>
      </c>
      <c r="H771" s="360">
        <v>4</v>
      </c>
      <c r="I771" s="360">
        <v>40</v>
      </c>
      <c r="J771" s="360">
        <v>53</v>
      </c>
      <c r="K771" s="360">
        <v>28</v>
      </c>
      <c r="L771" s="360">
        <v>14</v>
      </c>
      <c r="M771" s="360">
        <v>1</v>
      </c>
      <c r="N771" s="360">
        <v>2</v>
      </c>
      <c r="O771" s="360">
        <v>3</v>
      </c>
      <c r="P771" s="360">
        <v>1</v>
      </c>
      <c r="Q771" s="360">
        <v>7</v>
      </c>
      <c r="R771" s="360">
        <v>12</v>
      </c>
      <c r="S771" s="360">
        <v>3</v>
      </c>
      <c r="T771" s="360">
        <v>3</v>
      </c>
      <c r="U771" s="360">
        <v>3</v>
      </c>
    </row>
    <row r="772" spans="2:21" s="40" customFormat="1" x14ac:dyDescent="0.3">
      <c r="B772" s="371" t="s">
        <v>218</v>
      </c>
      <c r="C772" s="371" t="s">
        <v>224</v>
      </c>
      <c r="D772" s="371" t="s">
        <v>65</v>
      </c>
      <c r="E772" s="371" t="s">
        <v>1927</v>
      </c>
      <c r="F772" s="360">
        <v>14</v>
      </c>
      <c r="G772" s="360">
        <v>0</v>
      </c>
      <c r="H772" s="360">
        <v>0</v>
      </c>
      <c r="I772" s="360">
        <v>2</v>
      </c>
      <c r="J772" s="360">
        <v>1</v>
      </c>
      <c r="K772" s="360">
        <v>5</v>
      </c>
      <c r="L772" s="360">
        <v>0</v>
      </c>
      <c r="M772" s="360">
        <v>0</v>
      </c>
      <c r="N772" s="360">
        <v>0</v>
      </c>
      <c r="O772" s="360">
        <v>0</v>
      </c>
      <c r="P772" s="360">
        <v>0</v>
      </c>
      <c r="Q772" s="360">
        <v>2</v>
      </c>
      <c r="R772" s="360">
        <v>0</v>
      </c>
      <c r="S772" s="360">
        <v>0</v>
      </c>
      <c r="T772" s="360">
        <v>4</v>
      </c>
      <c r="U772" s="360">
        <v>0</v>
      </c>
    </row>
    <row r="773" spans="2:21" s="40" customFormat="1" x14ac:dyDescent="0.3">
      <c r="B773" s="371" t="s">
        <v>218</v>
      </c>
      <c r="C773" s="371" t="s">
        <v>224</v>
      </c>
      <c r="D773" s="371" t="s">
        <v>65</v>
      </c>
      <c r="E773" s="371" t="s">
        <v>2931</v>
      </c>
      <c r="F773" s="360">
        <v>4</v>
      </c>
      <c r="G773" s="360">
        <v>0</v>
      </c>
      <c r="H773" s="360">
        <v>0</v>
      </c>
      <c r="I773" s="360">
        <v>1</v>
      </c>
      <c r="J773" s="360">
        <v>1</v>
      </c>
      <c r="K773" s="360">
        <v>0</v>
      </c>
      <c r="L773" s="360">
        <v>0</v>
      </c>
      <c r="M773" s="360">
        <v>1</v>
      </c>
      <c r="N773" s="360">
        <v>0</v>
      </c>
      <c r="O773" s="360">
        <v>0</v>
      </c>
      <c r="P773" s="360">
        <v>0</v>
      </c>
      <c r="Q773" s="360">
        <v>0</v>
      </c>
      <c r="R773" s="360">
        <v>0</v>
      </c>
      <c r="S773" s="360">
        <v>0</v>
      </c>
      <c r="T773" s="360">
        <v>1</v>
      </c>
      <c r="U773" s="360">
        <v>0</v>
      </c>
    </row>
    <row r="774" spans="2:21" s="40" customFormat="1" x14ac:dyDescent="0.3">
      <c r="B774" s="371" t="s">
        <v>218</v>
      </c>
      <c r="C774" s="371" t="s">
        <v>224</v>
      </c>
      <c r="D774" s="371" t="s">
        <v>65</v>
      </c>
      <c r="E774" s="371" t="s">
        <v>2690</v>
      </c>
      <c r="F774" s="360">
        <v>400</v>
      </c>
      <c r="G774" s="360">
        <v>2</v>
      </c>
      <c r="H774" s="360">
        <v>2</v>
      </c>
      <c r="I774" s="360">
        <v>24</v>
      </c>
      <c r="J774" s="360">
        <v>114</v>
      </c>
      <c r="K774" s="360">
        <v>22</v>
      </c>
      <c r="L774" s="360">
        <v>6</v>
      </c>
      <c r="M774" s="360">
        <v>33</v>
      </c>
      <c r="N774" s="360">
        <v>2</v>
      </c>
      <c r="O774" s="360">
        <v>171</v>
      </c>
      <c r="P774" s="360">
        <v>1</v>
      </c>
      <c r="Q774" s="360">
        <v>3</v>
      </c>
      <c r="R774" s="360">
        <v>8</v>
      </c>
      <c r="S774" s="360">
        <v>1</v>
      </c>
      <c r="T774" s="360">
        <v>3</v>
      </c>
      <c r="U774" s="360">
        <v>8</v>
      </c>
    </row>
    <row r="775" spans="2:21" s="40" customFormat="1" x14ac:dyDescent="0.3">
      <c r="B775" s="371" t="s">
        <v>218</v>
      </c>
      <c r="C775" s="371" t="s">
        <v>224</v>
      </c>
      <c r="D775" s="371" t="s">
        <v>66</v>
      </c>
      <c r="E775" s="371" t="s">
        <v>1065</v>
      </c>
      <c r="F775" s="360">
        <v>95</v>
      </c>
      <c r="G775" s="360">
        <v>0</v>
      </c>
      <c r="H775" s="360">
        <v>1</v>
      </c>
      <c r="I775" s="360">
        <v>37</v>
      </c>
      <c r="J775" s="360">
        <v>13</v>
      </c>
      <c r="K775" s="360">
        <v>21</v>
      </c>
      <c r="L775" s="360">
        <v>4</v>
      </c>
      <c r="M775" s="360">
        <v>0</v>
      </c>
      <c r="N775" s="360">
        <v>4</v>
      </c>
      <c r="O775" s="360">
        <v>2</v>
      </c>
      <c r="P775" s="360">
        <v>3</v>
      </c>
      <c r="Q775" s="360">
        <v>4</v>
      </c>
      <c r="R775" s="360">
        <v>3</v>
      </c>
      <c r="S775" s="360">
        <v>0</v>
      </c>
      <c r="T775" s="360">
        <v>3</v>
      </c>
      <c r="U775" s="360">
        <v>0</v>
      </c>
    </row>
    <row r="776" spans="2:21" s="40" customFormat="1" x14ac:dyDescent="0.3">
      <c r="B776" s="371" t="s">
        <v>218</v>
      </c>
      <c r="C776" s="371" t="s">
        <v>224</v>
      </c>
      <c r="D776" s="371" t="s">
        <v>67</v>
      </c>
      <c r="E776" s="371" t="s">
        <v>1066</v>
      </c>
      <c r="F776" s="360">
        <v>22</v>
      </c>
      <c r="G776" s="360">
        <v>0</v>
      </c>
      <c r="H776" s="360">
        <v>0</v>
      </c>
      <c r="I776" s="360">
        <v>3</v>
      </c>
      <c r="J776" s="360">
        <v>5</v>
      </c>
      <c r="K776" s="360">
        <v>5</v>
      </c>
      <c r="L776" s="360">
        <v>3</v>
      </c>
      <c r="M776" s="360">
        <v>0</v>
      </c>
      <c r="N776" s="360">
        <v>0</v>
      </c>
      <c r="O776" s="360">
        <v>0</v>
      </c>
      <c r="P776" s="360">
        <v>0</v>
      </c>
      <c r="Q776" s="360">
        <v>0</v>
      </c>
      <c r="R776" s="360">
        <v>1</v>
      </c>
      <c r="S776" s="360">
        <v>1</v>
      </c>
      <c r="T776" s="360">
        <v>3</v>
      </c>
      <c r="U776" s="360">
        <v>1</v>
      </c>
    </row>
    <row r="777" spans="2:21" s="40" customFormat="1" x14ac:dyDescent="0.3">
      <c r="B777" s="371" t="s">
        <v>218</v>
      </c>
      <c r="C777" s="371" t="s">
        <v>224</v>
      </c>
      <c r="D777" s="371" t="s">
        <v>67</v>
      </c>
      <c r="E777" s="371" t="s">
        <v>166</v>
      </c>
      <c r="F777" s="360">
        <v>2951</v>
      </c>
      <c r="G777" s="360">
        <v>17</v>
      </c>
      <c r="H777" s="360">
        <v>58</v>
      </c>
      <c r="I777" s="360">
        <v>1026</v>
      </c>
      <c r="J777" s="360">
        <v>195</v>
      </c>
      <c r="K777" s="360">
        <v>559</v>
      </c>
      <c r="L777" s="360">
        <v>107</v>
      </c>
      <c r="M777" s="360">
        <v>24</v>
      </c>
      <c r="N777" s="360">
        <v>35</v>
      </c>
      <c r="O777" s="360">
        <v>25</v>
      </c>
      <c r="P777" s="360">
        <v>17</v>
      </c>
      <c r="Q777" s="360">
        <v>145</v>
      </c>
      <c r="R777" s="360">
        <v>261</v>
      </c>
      <c r="S777" s="360">
        <v>126</v>
      </c>
      <c r="T777" s="360">
        <v>284</v>
      </c>
      <c r="U777" s="360">
        <v>72</v>
      </c>
    </row>
    <row r="778" spans="2:21" s="40" customFormat="1" x14ac:dyDescent="0.3">
      <c r="B778" s="371" t="s">
        <v>218</v>
      </c>
      <c r="C778" s="371" t="s">
        <v>224</v>
      </c>
      <c r="D778" s="371" t="s">
        <v>68</v>
      </c>
      <c r="E778" s="371" t="s">
        <v>1067</v>
      </c>
      <c r="F778" s="360">
        <v>4</v>
      </c>
      <c r="G778" s="360">
        <v>0</v>
      </c>
      <c r="H778" s="360">
        <v>0</v>
      </c>
      <c r="I778" s="360">
        <v>0</v>
      </c>
      <c r="J778" s="360">
        <v>0</v>
      </c>
      <c r="K778" s="360">
        <v>2</v>
      </c>
      <c r="L778" s="360">
        <v>1</v>
      </c>
      <c r="M778" s="360">
        <v>0</v>
      </c>
      <c r="N778" s="360">
        <v>0</v>
      </c>
      <c r="O778" s="360">
        <v>0</v>
      </c>
      <c r="P778" s="360">
        <v>0</v>
      </c>
      <c r="Q778" s="360">
        <v>0</v>
      </c>
      <c r="R778" s="360">
        <v>0</v>
      </c>
      <c r="S778" s="360">
        <v>0</v>
      </c>
      <c r="T778" s="360">
        <v>1</v>
      </c>
      <c r="U778" s="360">
        <v>0</v>
      </c>
    </row>
    <row r="779" spans="2:21" s="40" customFormat="1" x14ac:dyDescent="0.3">
      <c r="B779" s="371" t="s">
        <v>218</v>
      </c>
      <c r="C779" s="371" t="s">
        <v>224</v>
      </c>
      <c r="D779" s="371" t="s">
        <v>68</v>
      </c>
      <c r="E779" s="371" t="s">
        <v>1068</v>
      </c>
      <c r="F779" s="360">
        <v>69</v>
      </c>
      <c r="G779" s="360">
        <v>0</v>
      </c>
      <c r="H779" s="360">
        <v>0</v>
      </c>
      <c r="I779" s="360">
        <v>7</v>
      </c>
      <c r="J779" s="360">
        <v>22</v>
      </c>
      <c r="K779" s="360">
        <v>5</v>
      </c>
      <c r="L779" s="360">
        <v>3</v>
      </c>
      <c r="M779" s="360">
        <v>0</v>
      </c>
      <c r="N779" s="360">
        <v>2</v>
      </c>
      <c r="O779" s="360">
        <v>1</v>
      </c>
      <c r="P779" s="360">
        <v>1</v>
      </c>
      <c r="Q779" s="360">
        <v>1</v>
      </c>
      <c r="R779" s="360">
        <v>5</v>
      </c>
      <c r="S779" s="360">
        <v>1</v>
      </c>
      <c r="T779" s="360">
        <v>18</v>
      </c>
      <c r="U779" s="360">
        <v>3</v>
      </c>
    </row>
    <row r="780" spans="2:21" s="40" customFormat="1" x14ac:dyDescent="0.3">
      <c r="B780" s="371" t="s">
        <v>218</v>
      </c>
      <c r="C780" s="371" t="s">
        <v>224</v>
      </c>
      <c r="D780" s="371" t="s">
        <v>68</v>
      </c>
      <c r="E780" s="371" t="s">
        <v>837</v>
      </c>
      <c r="F780" s="360">
        <v>69</v>
      </c>
      <c r="G780" s="360">
        <v>0</v>
      </c>
      <c r="H780" s="360">
        <v>0</v>
      </c>
      <c r="I780" s="360">
        <v>13</v>
      </c>
      <c r="J780" s="360">
        <v>10</v>
      </c>
      <c r="K780" s="360">
        <v>15</v>
      </c>
      <c r="L780" s="360">
        <v>8</v>
      </c>
      <c r="M780" s="360">
        <v>0</v>
      </c>
      <c r="N780" s="360">
        <v>2</v>
      </c>
      <c r="O780" s="360">
        <v>0</v>
      </c>
      <c r="P780" s="360">
        <v>0</v>
      </c>
      <c r="Q780" s="360">
        <v>3</v>
      </c>
      <c r="R780" s="360">
        <v>3</v>
      </c>
      <c r="S780" s="360">
        <v>1</v>
      </c>
      <c r="T780" s="360">
        <v>12</v>
      </c>
      <c r="U780" s="360">
        <v>2</v>
      </c>
    </row>
    <row r="781" spans="2:21" s="40" customFormat="1" x14ac:dyDescent="0.3">
      <c r="B781" s="371" t="s">
        <v>218</v>
      </c>
      <c r="C781" s="371" t="s">
        <v>224</v>
      </c>
      <c r="D781" s="371" t="s">
        <v>68</v>
      </c>
      <c r="E781" s="371" t="s">
        <v>1069</v>
      </c>
      <c r="F781" s="360">
        <v>3</v>
      </c>
      <c r="G781" s="360">
        <v>0</v>
      </c>
      <c r="H781" s="360">
        <v>0</v>
      </c>
      <c r="I781" s="360">
        <v>1</v>
      </c>
      <c r="J781" s="360">
        <v>0</v>
      </c>
      <c r="K781" s="360">
        <v>0</v>
      </c>
      <c r="L781" s="360">
        <v>0</v>
      </c>
      <c r="M781" s="360">
        <v>0</v>
      </c>
      <c r="N781" s="360">
        <v>0</v>
      </c>
      <c r="O781" s="360">
        <v>1</v>
      </c>
      <c r="P781" s="360">
        <v>0</v>
      </c>
      <c r="Q781" s="360">
        <v>0</v>
      </c>
      <c r="R781" s="360">
        <v>0</v>
      </c>
      <c r="S781" s="360">
        <v>1</v>
      </c>
      <c r="T781" s="360">
        <v>0</v>
      </c>
      <c r="U781" s="360">
        <v>0</v>
      </c>
    </row>
    <row r="782" spans="2:21" s="40" customFormat="1" x14ac:dyDescent="0.3">
      <c r="B782" s="371" t="s">
        <v>218</v>
      </c>
      <c r="C782" s="371" t="s">
        <v>224</v>
      </c>
      <c r="D782" s="371" t="s">
        <v>68</v>
      </c>
      <c r="E782" s="371" t="s">
        <v>1071</v>
      </c>
      <c r="F782" s="360">
        <v>4</v>
      </c>
      <c r="G782" s="360">
        <v>0</v>
      </c>
      <c r="H782" s="360">
        <v>0</v>
      </c>
      <c r="I782" s="360">
        <v>0</v>
      </c>
      <c r="J782" s="360">
        <v>0</v>
      </c>
      <c r="K782" s="360">
        <v>0</v>
      </c>
      <c r="L782" s="360">
        <v>0</v>
      </c>
      <c r="M782" s="360">
        <v>0</v>
      </c>
      <c r="N782" s="360">
        <v>2</v>
      </c>
      <c r="O782" s="360">
        <v>0</v>
      </c>
      <c r="P782" s="360">
        <v>0</v>
      </c>
      <c r="Q782" s="360">
        <v>0</v>
      </c>
      <c r="R782" s="360">
        <v>0</v>
      </c>
      <c r="S782" s="360">
        <v>0</v>
      </c>
      <c r="T782" s="360">
        <v>2</v>
      </c>
      <c r="U782" s="360">
        <v>0</v>
      </c>
    </row>
    <row r="783" spans="2:21" s="40" customFormat="1" x14ac:dyDescent="0.3">
      <c r="B783" s="371" t="s">
        <v>218</v>
      </c>
      <c r="C783" s="371" t="s">
        <v>224</v>
      </c>
      <c r="D783" s="371" t="s">
        <v>68</v>
      </c>
      <c r="E783" s="371" t="s">
        <v>1072</v>
      </c>
      <c r="F783" s="360">
        <v>38</v>
      </c>
      <c r="G783" s="360">
        <v>0</v>
      </c>
      <c r="H783" s="360">
        <v>0</v>
      </c>
      <c r="I783" s="360">
        <v>10</v>
      </c>
      <c r="J783" s="360">
        <v>0</v>
      </c>
      <c r="K783" s="360">
        <v>5</v>
      </c>
      <c r="L783" s="360">
        <v>1</v>
      </c>
      <c r="M783" s="360">
        <v>0</v>
      </c>
      <c r="N783" s="360">
        <v>0</v>
      </c>
      <c r="O783" s="360">
        <v>0</v>
      </c>
      <c r="P783" s="360">
        <v>0</v>
      </c>
      <c r="Q783" s="360">
        <v>1</v>
      </c>
      <c r="R783" s="360">
        <v>2</v>
      </c>
      <c r="S783" s="360">
        <v>0</v>
      </c>
      <c r="T783" s="360">
        <v>18</v>
      </c>
      <c r="U783" s="360">
        <v>1</v>
      </c>
    </row>
    <row r="784" spans="2:21" s="40" customFormat="1" x14ac:dyDescent="0.3">
      <c r="B784" s="371" t="s">
        <v>218</v>
      </c>
      <c r="C784" s="371" t="s">
        <v>224</v>
      </c>
      <c r="D784" s="371" t="s">
        <v>68</v>
      </c>
      <c r="E784" s="371" t="s">
        <v>1073</v>
      </c>
      <c r="F784" s="360">
        <v>12</v>
      </c>
      <c r="G784" s="360">
        <v>0</v>
      </c>
      <c r="H784" s="360">
        <v>0</v>
      </c>
      <c r="I784" s="360">
        <v>0</v>
      </c>
      <c r="J784" s="360">
        <v>6</v>
      </c>
      <c r="K784" s="360">
        <v>0</v>
      </c>
      <c r="L784" s="360">
        <v>4</v>
      </c>
      <c r="M784" s="360">
        <v>0</v>
      </c>
      <c r="N784" s="360">
        <v>0</v>
      </c>
      <c r="O784" s="360">
        <v>0</v>
      </c>
      <c r="P784" s="360">
        <v>0</v>
      </c>
      <c r="Q784" s="360">
        <v>0</v>
      </c>
      <c r="R784" s="360">
        <v>0</v>
      </c>
      <c r="S784" s="360">
        <v>0</v>
      </c>
      <c r="T784" s="360">
        <v>2</v>
      </c>
      <c r="U784" s="360">
        <v>0</v>
      </c>
    </row>
    <row r="785" spans="2:21" s="40" customFormat="1" x14ac:dyDescent="0.3">
      <c r="B785" s="371" t="s">
        <v>218</v>
      </c>
      <c r="C785" s="371" t="s">
        <v>224</v>
      </c>
      <c r="D785" s="371" t="s">
        <v>68</v>
      </c>
      <c r="E785" s="371" t="s">
        <v>1074</v>
      </c>
      <c r="F785" s="360">
        <v>18</v>
      </c>
      <c r="G785" s="360">
        <v>0</v>
      </c>
      <c r="H785" s="360">
        <v>0</v>
      </c>
      <c r="I785" s="360">
        <v>4</v>
      </c>
      <c r="J785" s="360">
        <v>2</v>
      </c>
      <c r="K785" s="360">
        <v>1</v>
      </c>
      <c r="L785" s="360">
        <v>1</v>
      </c>
      <c r="M785" s="360">
        <v>0</v>
      </c>
      <c r="N785" s="360">
        <v>0</v>
      </c>
      <c r="O785" s="360">
        <v>0</v>
      </c>
      <c r="P785" s="360">
        <v>0</v>
      </c>
      <c r="Q785" s="360">
        <v>0</v>
      </c>
      <c r="R785" s="360">
        <v>0</v>
      </c>
      <c r="S785" s="360">
        <v>0</v>
      </c>
      <c r="T785" s="360">
        <v>9</v>
      </c>
      <c r="U785" s="360">
        <v>1</v>
      </c>
    </row>
    <row r="786" spans="2:21" s="40" customFormat="1" x14ac:dyDescent="0.3">
      <c r="B786" s="371" t="s">
        <v>218</v>
      </c>
      <c r="C786" s="371" t="s">
        <v>224</v>
      </c>
      <c r="D786" s="371" t="s">
        <v>68</v>
      </c>
      <c r="E786" s="371" t="s">
        <v>168</v>
      </c>
      <c r="F786" s="360">
        <v>143</v>
      </c>
      <c r="G786" s="360">
        <v>0</v>
      </c>
      <c r="H786" s="360">
        <v>0</v>
      </c>
      <c r="I786" s="360">
        <v>41</v>
      </c>
      <c r="J786" s="360">
        <v>50</v>
      </c>
      <c r="K786" s="360">
        <v>12</v>
      </c>
      <c r="L786" s="360">
        <v>12</v>
      </c>
      <c r="M786" s="360">
        <v>1</v>
      </c>
      <c r="N786" s="360">
        <v>0</v>
      </c>
      <c r="O786" s="360">
        <v>1</v>
      </c>
      <c r="P786" s="360">
        <v>0</v>
      </c>
      <c r="Q786" s="360">
        <v>4</v>
      </c>
      <c r="R786" s="360">
        <v>2</v>
      </c>
      <c r="S786" s="360">
        <v>0</v>
      </c>
      <c r="T786" s="360">
        <v>19</v>
      </c>
      <c r="U786" s="360">
        <v>1</v>
      </c>
    </row>
    <row r="787" spans="2:21" s="40" customFormat="1" x14ac:dyDescent="0.3">
      <c r="B787" s="371" t="s">
        <v>218</v>
      </c>
      <c r="C787" s="371" t="s">
        <v>224</v>
      </c>
      <c r="D787" s="371" t="s">
        <v>68</v>
      </c>
      <c r="E787" s="371" t="s">
        <v>1075</v>
      </c>
      <c r="F787" s="360">
        <v>2</v>
      </c>
      <c r="G787" s="360">
        <v>0</v>
      </c>
      <c r="H787" s="360">
        <v>0</v>
      </c>
      <c r="I787" s="360">
        <v>0</v>
      </c>
      <c r="J787" s="360">
        <v>0</v>
      </c>
      <c r="K787" s="360">
        <v>0</v>
      </c>
      <c r="L787" s="360">
        <v>0</v>
      </c>
      <c r="M787" s="360">
        <v>0</v>
      </c>
      <c r="N787" s="360">
        <v>0</v>
      </c>
      <c r="O787" s="360">
        <v>0</v>
      </c>
      <c r="P787" s="360">
        <v>0</v>
      </c>
      <c r="Q787" s="360">
        <v>0</v>
      </c>
      <c r="R787" s="360">
        <v>0</v>
      </c>
      <c r="S787" s="360">
        <v>0</v>
      </c>
      <c r="T787" s="360">
        <v>2</v>
      </c>
      <c r="U787" s="360">
        <v>0</v>
      </c>
    </row>
    <row r="788" spans="2:21" s="40" customFormat="1" x14ac:dyDescent="0.3">
      <c r="B788" s="371" t="s">
        <v>218</v>
      </c>
      <c r="C788" s="371" t="s">
        <v>224</v>
      </c>
      <c r="D788" s="371" t="s">
        <v>68</v>
      </c>
      <c r="E788" s="371" t="s">
        <v>2727</v>
      </c>
      <c r="F788" s="360">
        <v>1</v>
      </c>
      <c r="G788" s="360">
        <v>0</v>
      </c>
      <c r="H788" s="360">
        <v>0</v>
      </c>
      <c r="I788" s="360">
        <v>0</v>
      </c>
      <c r="J788" s="360">
        <v>0</v>
      </c>
      <c r="K788" s="360">
        <v>0</v>
      </c>
      <c r="L788" s="360">
        <v>0</v>
      </c>
      <c r="M788" s="360">
        <v>0</v>
      </c>
      <c r="N788" s="360">
        <v>0</v>
      </c>
      <c r="O788" s="360">
        <v>0</v>
      </c>
      <c r="P788" s="360">
        <v>0</v>
      </c>
      <c r="Q788" s="360">
        <v>0</v>
      </c>
      <c r="R788" s="360">
        <v>0</v>
      </c>
      <c r="S788" s="360">
        <v>0</v>
      </c>
      <c r="T788" s="360">
        <v>1</v>
      </c>
      <c r="U788" s="360">
        <v>0</v>
      </c>
    </row>
    <row r="789" spans="2:21" s="40" customFormat="1" x14ac:dyDescent="0.3">
      <c r="B789" s="371" t="s">
        <v>218</v>
      </c>
      <c r="C789" s="371" t="s">
        <v>224</v>
      </c>
      <c r="D789" s="371" t="s">
        <v>68</v>
      </c>
      <c r="E789" s="371" t="s">
        <v>1076</v>
      </c>
      <c r="F789" s="360">
        <v>2</v>
      </c>
      <c r="G789" s="360">
        <v>0</v>
      </c>
      <c r="H789" s="360">
        <v>0</v>
      </c>
      <c r="I789" s="360">
        <v>1</v>
      </c>
      <c r="J789" s="360">
        <v>1</v>
      </c>
      <c r="K789" s="360">
        <v>0</v>
      </c>
      <c r="L789" s="360">
        <v>0</v>
      </c>
      <c r="M789" s="360">
        <v>0</v>
      </c>
      <c r="N789" s="360">
        <v>0</v>
      </c>
      <c r="O789" s="360">
        <v>0</v>
      </c>
      <c r="P789" s="360">
        <v>0</v>
      </c>
      <c r="Q789" s="360">
        <v>0</v>
      </c>
      <c r="R789" s="360">
        <v>0</v>
      </c>
      <c r="S789" s="360">
        <v>0</v>
      </c>
      <c r="T789" s="360">
        <v>0</v>
      </c>
      <c r="U789" s="360">
        <v>0</v>
      </c>
    </row>
    <row r="790" spans="2:21" s="40" customFormat="1" x14ac:dyDescent="0.3">
      <c r="B790" s="371" t="s">
        <v>218</v>
      </c>
      <c r="C790" s="371" t="s">
        <v>224</v>
      </c>
      <c r="D790" s="371" t="s">
        <v>68</v>
      </c>
      <c r="E790" s="371" t="s">
        <v>1077</v>
      </c>
      <c r="F790" s="360">
        <v>1</v>
      </c>
      <c r="G790" s="360">
        <v>0</v>
      </c>
      <c r="H790" s="360">
        <v>0</v>
      </c>
      <c r="I790" s="360">
        <v>0</v>
      </c>
      <c r="J790" s="360">
        <v>0</v>
      </c>
      <c r="K790" s="360">
        <v>0</v>
      </c>
      <c r="L790" s="360">
        <v>1</v>
      </c>
      <c r="M790" s="360">
        <v>0</v>
      </c>
      <c r="N790" s="360">
        <v>0</v>
      </c>
      <c r="O790" s="360">
        <v>0</v>
      </c>
      <c r="P790" s="360">
        <v>0</v>
      </c>
      <c r="Q790" s="360">
        <v>0</v>
      </c>
      <c r="R790" s="360">
        <v>0</v>
      </c>
      <c r="S790" s="360">
        <v>0</v>
      </c>
      <c r="T790" s="360">
        <v>0</v>
      </c>
      <c r="U790" s="360">
        <v>0</v>
      </c>
    </row>
    <row r="791" spans="2:21" s="40" customFormat="1" x14ac:dyDescent="0.3">
      <c r="B791" s="371" t="s">
        <v>218</v>
      </c>
      <c r="C791" s="371" t="s">
        <v>224</v>
      </c>
      <c r="D791" s="371" t="s">
        <v>68</v>
      </c>
      <c r="E791" s="371" t="s">
        <v>1078</v>
      </c>
      <c r="F791" s="360">
        <v>9</v>
      </c>
      <c r="G791" s="360">
        <v>0</v>
      </c>
      <c r="H791" s="360">
        <v>0</v>
      </c>
      <c r="I791" s="360">
        <v>2</v>
      </c>
      <c r="J791" s="360">
        <v>2</v>
      </c>
      <c r="K791" s="360">
        <v>2</v>
      </c>
      <c r="L791" s="360">
        <v>0</v>
      </c>
      <c r="M791" s="360">
        <v>0</v>
      </c>
      <c r="N791" s="360">
        <v>0</v>
      </c>
      <c r="O791" s="360">
        <v>0</v>
      </c>
      <c r="P791" s="360">
        <v>0</v>
      </c>
      <c r="Q791" s="360">
        <v>0</v>
      </c>
      <c r="R791" s="360">
        <v>1</v>
      </c>
      <c r="S791" s="360">
        <v>0</v>
      </c>
      <c r="T791" s="360">
        <v>2</v>
      </c>
      <c r="U791" s="360">
        <v>0</v>
      </c>
    </row>
    <row r="792" spans="2:21" s="40" customFormat="1" x14ac:dyDescent="0.3">
      <c r="B792" s="371" t="s">
        <v>218</v>
      </c>
      <c r="C792" s="371" t="s">
        <v>224</v>
      </c>
      <c r="D792" s="371" t="s">
        <v>68</v>
      </c>
      <c r="E792" s="371" t="s">
        <v>1079</v>
      </c>
      <c r="F792" s="360">
        <v>11</v>
      </c>
      <c r="G792" s="360">
        <v>0</v>
      </c>
      <c r="H792" s="360">
        <v>0</v>
      </c>
      <c r="I792" s="360">
        <v>2</v>
      </c>
      <c r="J792" s="360">
        <v>0</v>
      </c>
      <c r="K792" s="360">
        <v>4</v>
      </c>
      <c r="L792" s="360">
        <v>0</v>
      </c>
      <c r="M792" s="360">
        <v>0</v>
      </c>
      <c r="N792" s="360">
        <v>0</v>
      </c>
      <c r="O792" s="360">
        <v>0</v>
      </c>
      <c r="P792" s="360">
        <v>0</v>
      </c>
      <c r="Q792" s="360">
        <v>0</v>
      </c>
      <c r="R792" s="360">
        <v>0</v>
      </c>
      <c r="S792" s="360">
        <v>0</v>
      </c>
      <c r="T792" s="360">
        <v>5</v>
      </c>
      <c r="U792" s="360">
        <v>0</v>
      </c>
    </row>
    <row r="793" spans="2:21" s="40" customFormat="1" x14ac:dyDescent="0.3">
      <c r="B793" s="371" t="s">
        <v>218</v>
      </c>
      <c r="C793" s="371" t="s">
        <v>224</v>
      </c>
      <c r="D793" s="371" t="s">
        <v>68</v>
      </c>
      <c r="E793" s="371" t="s">
        <v>1080</v>
      </c>
      <c r="F793" s="360">
        <v>17</v>
      </c>
      <c r="G793" s="360">
        <v>0</v>
      </c>
      <c r="H793" s="360">
        <v>0</v>
      </c>
      <c r="I793" s="360">
        <v>7</v>
      </c>
      <c r="J793" s="360">
        <v>1</v>
      </c>
      <c r="K793" s="360">
        <v>0</v>
      </c>
      <c r="L793" s="360">
        <v>2</v>
      </c>
      <c r="M793" s="360">
        <v>1</v>
      </c>
      <c r="N793" s="360">
        <v>0</v>
      </c>
      <c r="O793" s="360">
        <v>0</v>
      </c>
      <c r="P793" s="360">
        <v>0</v>
      </c>
      <c r="Q793" s="360">
        <v>1</v>
      </c>
      <c r="R793" s="360">
        <v>0</v>
      </c>
      <c r="S793" s="360">
        <v>0</v>
      </c>
      <c r="T793" s="360">
        <v>4</v>
      </c>
      <c r="U793" s="360">
        <v>1</v>
      </c>
    </row>
    <row r="794" spans="2:21" s="40" customFormat="1" x14ac:dyDescent="0.3">
      <c r="B794" s="371" t="s">
        <v>218</v>
      </c>
      <c r="C794" s="371" t="s">
        <v>224</v>
      </c>
      <c r="D794" s="371" t="s">
        <v>68</v>
      </c>
      <c r="E794" s="371" t="s">
        <v>1081</v>
      </c>
      <c r="F794" s="360">
        <v>21</v>
      </c>
      <c r="G794" s="360">
        <v>0</v>
      </c>
      <c r="H794" s="360">
        <v>0</v>
      </c>
      <c r="I794" s="360">
        <v>3</v>
      </c>
      <c r="J794" s="360">
        <v>1</v>
      </c>
      <c r="K794" s="360">
        <v>2</v>
      </c>
      <c r="L794" s="360">
        <v>1</v>
      </c>
      <c r="M794" s="360">
        <v>0</v>
      </c>
      <c r="N794" s="360">
        <v>0</v>
      </c>
      <c r="O794" s="360">
        <v>0</v>
      </c>
      <c r="P794" s="360">
        <v>0</v>
      </c>
      <c r="Q794" s="360">
        <v>2</v>
      </c>
      <c r="R794" s="360">
        <v>1</v>
      </c>
      <c r="S794" s="360">
        <v>0</v>
      </c>
      <c r="T794" s="360">
        <v>10</v>
      </c>
      <c r="U794" s="360">
        <v>1</v>
      </c>
    </row>
    <row r="795" spans="2:21" s="40" customFormat="1" x14ac:dyDescent="0.3">
      <c r="B795" s="371" t="s">
        <v>218</v>
      </c>
      <c r="C795" s="371" t="s">
        <v>224</v>
      </c>
      <c r="D795" s="371" t="s">
        <v>68</v>
      </c>
      <c r="E795" s="371" t="s">
        <v>1082</v>
      </c>
      <c r="F795" s="360">
        <v>41</v>
      </c>
      <c r="G795" s="360">
        <v>0</v>
      </c>
      <c r="H795" s="360">
        <v>0</v>
      </c>
      <c r="I795" s="360">
        <v>7</v>
      </c>
      <c r="J795" s="360">
        <v>2</v>
      </c>
      <c r="K795" s="360">
        <v>5</v>
      </c>
      <c r="L795" s="360">
        <v>6</v>
      </c>
      <c r="M795" s="360">
        <v>0</v>
      </c>
      <c r="N795" s="360">
        <v>1</v>
      </c>
      <c r="O795" s="360">
        <v>1</v>
      </c>
      <c r="P795" s="360">
        <v>0</v>
      </c>
      <c r="Q795" s="360">
        <v>1</v>
      </c>
      <c r="R795" s="360">
        <v>0</v>
      </c>
      <c r="S795" s="360">
        <v>2</v>
      </c>
      <c r="T795" s="360">
        <v>16</v>
      </c>
      <c r="U795" s="360">
        <v>0</v>
      </c>
    </row>
    <row r="796" spans="2:21" s="40" customFormat="1" x14ac:dyDescent="0.3">
      <c r="B796" s="371" t="s">
        <v>218</v>
      </c>
      <c r="C796" s="371" t="s">
        <v>224</v>
      </c>
      <c r="D796" s="371" t="s">
        <v>68</v>
      </c>
      <c r="E796" s="371" t="s">
        <v>2728</v>
      </c>
      <c r="F796" s="360">
        <v>1</v>
      </c>
      <c r="G796" s="360">
        <v>0</v>
      </c>
      <c r="H796" s="360">
        <v>0</v>
      </c>
      <c r="I796" s="360">
        <v>0</v>
      </c>
      <c r="J796" s="360">
        <v>0</v>
      </c>
      <c r="K796" s="360">
        <v>1</v>
      </c>
      <c r="L796" s="360">
        <v>0</v>
      </c>
      <c r="M796" s="360">
        <v>0</v>
      </c>
      <c r="N796" s="360">
        <v>0</v>
      </c>
      <c r="O796" s="360">
        <v>0</v>
      </c>
      <c r="P796" s="360">
        <v>0</v>
      </c>
      <c r="Q796" s="360">
        <v>0</v>
      </c>
      <c r="R796" s="360">
        <v>0</v>
      </c>
      <c r="S796" s="360">
        <v>0</v>
      </c>
      <c r="T796" s="360">
        <v>0</v>
      </c>
      <c r="U796" s="360">
        <v>0</v>
      </c>
    </row>
    <row r="797" spans="2:21" s="40" customFormat="1" x14ac:dyDescent="0.3">
      <c r="B797" s="371" t="s">
        <v>218</v>
      </c>
      <c r="C797" s="371" t="s">
        <v>224</v>
      </c>
      <c r="D797" s="371" t="s">
        <v>68</v>
      </c>
      <c r="E797" s="371" t="s">
        <v>1083</v>
      </c>
      <c r="F797" s="360">
        <v>18</v>
      </c>
      <c r="G797" s="360">
        <v>0</v>
      </c>
      <c r="H797" s="360">
        <v>0</v>
      </c>
      <c r="I797" s="360">
        <v>3</v>
      </c>
      <c r="J797" s="360">
        <v>5</v>
      </c>
      <c r="K797" s="360">
        <v>2</v>
      </c>
      <c r="L797" s="360">
        <v>0</v>
      </c>
      <c r="M797" s="360">
        <v>0</v>
      </c>
      <c r="N797" s="360">
        <v>0</v>
      </c>
      <c r="O797" s="360">
        <v>0</v>
      </c>
      <c r="P797" s="360">
        <v>0</v>
      </c>
      <c r="Q797" s="360">
        <v>2</v>
      </c>
      <c r="R797" s="360">
        <v>2</v>
      </c>
      <c r="S797" s="360">
        <v>0</v>
      </c>
      <c r="T797" s="360">
        <v>2</v>
      </c>
      <c r="U797" s="360">
        <v>2</v>
      </c>
    </row>
    <row r="798" spans="2:21" s="40" customFormat="1" x14ac:dyDescent="0.3">
      <c r="B798" s="371" t="s">
        <v>218</v>
      </c>
      <c r="C798" s="371" t="s">
        <v>224</v>
      </c>
      <c r="D798" s="371" t="s">
        <v>68</v>
      </c>
      <c r="E798" s="371" t="s">
        <v>167</v>
      </c>
      <c r="F798" s="360">
        <v>1940</v>
      </c>
      <c r="G798" s="360">
        <v>1</v>
      </c>
      <c r="H798" s="360">
        <v>29</v>
      </c>
      <c r="I798" s="360">
        <v>413</v>
      </c>
      <c r="J798" s="360">
        <v>118</v>
      </c>
      <c r="K798" s="360">
        <v>416</v>
      </c>
      <c r="L798" s="360">
        <v>179</v>
      </c>
      <c r="M798" s="360">
        <v>7</v>
      </c>
      <c r="N798" s="360">
        <v>22</v>
      </c>
      <c r="O798" s="360">
        <v>6</v>
      </c>
      <c r="P798" s="360">
        <v>14</v>
      </c>
      <c r="Q798" s="360">
        <v>148</v>
      </c>
      <c r="R798" s="360">
        <v>123</v>
      </c>
      <c r="S798" s="360">
        <v>110</v>
      </c>
      <c r="T798" s="360">
        <v>302</v>
      </c>
      <c r="U798" s="360">
        <v>52</v>
      </c>
    </row>
    <row r="799" spans="2:21" s="40" customFormat="1" x14ac:dyDescent="0.3">
      <c r="B799" s="371" t="s">
        <v>218</v>
      </c>
      <c r="C799" s="371" t="s">
        <v>224</v>
      </c>
      <c r="D799" s="371" t="s">
        <v>68</v>
      </c>
      <c r="E799" s="371" t="s">
        <v>1084</v>
      </c>
      <c r="F799" s="360">
        <v>1</v>
      </c>
      <c r="G799" s="360">
        <v>0</v>
      </c>
      <c r="H799" s="360">
        <v>0</v>
      </c>
      <c r="I799" s="360">
        <v>0</v>
      </c>
      <c r="J799" s="360">
        <v>0</v>
      </c>
      <c r="K799" s="360">
        <v>0</v>
      </c>
      <c r="L799" s="360">
        <v>1</v>
      </c>
      <c r="M799" s="360">
        <v>0</v>
      </c>
      <c r="N799" s="360">
        <v>0</v>
      </c>
      <c r="O799" s="360">
        <v>0</v>
      </c>
      <c r="P799" s="360">
        <v>0</v>
      </c>
      <c r="Q799" s="360">
        <v>0</v>
      </c>
      <c r="R799" s="360">
        <v>0</v>
      </c>
      <c r="S799" s="360">
        <v>0</v>
      </c>
      <c r="T799" s="360">
        <v>0</v>
      </c>
      <c r="U799" s="360">
        <v>0</v>
      </c>
    </row>
    <row r="800" spans="2:21" s="40" customFormat="1" x14ac:dyDescent="0.3">
      <c r="B800" s="371" t="s">
        <v>218</v>
      </c>
      <c r="C800" s="371" t="s">
        <v>224</v>
      </c>
      <c r="D800" s="371" t="s">
        <v>68</v>
      </c>
      <c r="E800" s="371" t="s">
        <v>1085</v>
      </c>
      <c r="F800" s="360">
        <v>3</v>
      </c>
      <c r="G800" s="360">
        <v>0</v>
      </c>
      <c r="H800" s="360">
        <v>0</v>
      </c>
      <c r="I800" s="360">
        <v>0</v>
      </c>
      <c r="J800" s="360">
        <v>0</v>
      </c>
      <c r="K800" s="360">
        <v>0</v>
      </c>
      <c r="L800" s="360">
        <v>1</v>
      </c>
      <c r="M800" s="360">
        <v>0</v>
      </c>
      <c r="N800" s="360">
        <v>0</v>
      </c>
      <c r="O800" s="360">
        <v>0</v>
      </c>
      <c r="P800" s="360">
        <v>0</v>
      </c>
      <c r="Q800" s="360">
        <v>0</v>
      </c>
      <c r="R800" s="360">
        <v>0</v>
      </c>
      <c r="S800" s="360">
        <v>0</v>
      </c>
      <c r="T800" s="360">
        <v>2</v>
      </c>
      <c r="U800" s="360">
        <v>0</v>
      </c>
    </row>
    <row r="801" spans="2:21" s="40" customFormat="1" x14ac:dyDescent="0.3">
      <c r="B801" s="371" t="s">
        <v>218</v>
      </c>
      <c r="C801" s="371" t="s">
        <v>224</v>
      </c>
      <c r="D801" s="371" t="s">
        <v>68</v>
      </c>
      <c r="E801" s="371" t="s">
        <v>2932</v>
      </c>
      <c r="F801" s="360">
        <v>1</v>
      </c>
      <c r="G801" s="360">
        <v>0</v>
      </c>
      <c r="H801" s="360">
        <v>0</v>
      </c>
      <c r="I801" s="360">
        <v>0</v>
      </c>
      <c r="J801" s="360">
        <v>0</v>
      </c>
      <c r="K801" s="360">
        <v>0</v>
      </c>
      <c r="L801" s="360">
        <v>1</v>
      </c>
      <c r="M801" s="360">
        <v>0</v>
      </c>
      <c r="N801" s="360">
        <v>0</v>
      </c>
      <c r="O801" s="360">
        <v>0</v>
      </c>
      <c r="P801" s="360">
        <v>0</v>
      </c>
      <c r="Q801" s="360">
        <v>0</v>
      </c>
      <c r="R801" s="360">
        <v>0</v>
      </c>
      <c r="S801" s="360">
        <v>0</v>
      </c>
      <c r="T801" s="360">
        <v>0</v>
      </c>
      <c r="U801" s="360">
        <v>0</v>
      </c>
    </row>
    <row r="802" spans="2:21" s="40" customFormat="1" x14ac:dyDescent="0.3">
      <c r="B802" s="371" t="s">
        <v>218</v>
      </c>
      <c r="C802" s="371" t="s">
        <v>224</v>
      </c>
      <c r="D802" s="371" t="s">
        <v>68</v>
      </c>
      <c r="E802" s="371" t="s">
        <v>3237</v>
      </c>
      <c r="F802" s="360">
        <v>1</v>
      </c>
      <c r="G802" s="360">
        <v>0</v>
      </c>
      <c r="H802" s="360">
        <v>0</v>
      </c>
      <c r="I802" s="360">
        <v>0</v>
      </c>
      <c r="J802" s="360">
        <v>0</v>
      </c>
      <c r="K802" s="360">
        <v>0</v>
      </c>
      <c r="L802" s="360">
        <v>0</v>
      </c>
      <c r="M802" s="360">
        <v>0</v>
      </c>
      <c r="N802" s="360">
        <v>0</v>
      </c>
      <c r="O802" s="360">
        <v>0</v>
      </c>
      <c r="P802" s="360">
        <v>0</v>
      </c>
      <c r="Q802" s="360">
        <v>0</v>
      </c>
      <c r="R802" s="360">
        <v>0</v>
      </c>
      <c r="S802" s="360">
        <v>0</v>
      </c>
      <c r="T802" s="360">
        <v>1</v>
      </c>
      <c r="U802" s="360">
        <v>0</v>
      </c>
    </row>
    <row r="803" spans="2:21" s="40" customFormat="1" x14ac:dyDescent="0.3">
      <c r="B803" s="371" t="s">
        <v>218</v>
      </c>
      <c r="C803" s="371" t="s">
        <v>224</v>
      </c>
      <c r="D803" s="371" t="s">
        <v>68</v>
      </c>
      <c r="E803" s="371" t="s">
        <v>1086</v>
      </c>
      <c r="F803" s="360">
        <v>6</v>
      </c>
      <c r="G803" s="360">
        <v>0</v>
      </c>
      <c r="H803" s="360">
        <v>0</v>
      </c>
      <c r="I803" s="360">
        <v>2</v>
      </c>
      <c r="J803" s="360">
        <v>0</v>
      </c>
      <c r="K803" s="360">
        <v>0</v>
      </c>
      <c r="L803" s="360">
        <v>1</v>
      </c>
      <c r="M803" s="360">
        <v>0</v>
      </c>
      <c r="N803" s="360">
        <v>0</v>
      </c>
      <c r="O803" s="360">
        <v>0</v>
      </c>
      <c r="P803" s="360">
        <v>0</v>
      </c>
      <c r="Q803" s="360">
        <v>0</v>
      </c>
      <c r="R803" s="360">
        <v>0</v>
      </c>
      <c r="S803" s="360">
        <v>0</v>
      </c>
      <c r="T803" s="360">
        <v>3</v>
      </c>
      <c r="U803" s="360">
        <v>0</v>
      </c>
    </row>
    <row r="804" spans="2:21" s="40" customFormat="1" x14ac:dyDescent="0.3">
      <c r="B804" s="371" t="s">
        <v>218</v>
      </c>
      <c r="C804" s="371" t="s">
        <v>224</v>
      </c>
      <c r="D804" s="371" t="s">
        <v>68</v>
      </c>
      <c r="E804" s="371" t="s">
        <v>1087</v>
      </c>
      <c r="F804" s="360">
        <v>9</v>
      </c>
      <c r="G804" s="360">
        <v>0</v>
      </c>
      <c r="H804" s="360">
        <v>0</v>
      </c>
      <c r="I804" s="360">
        <v>2</v>
      </c>
      <c r="J804" s="360">
        <v>0</v>
      </c>
      <c r="K804" s="360">
        <v>2</v>
      </c>
      <c r="L804" s="360">
        <v>0</v>
      </c>
      <c r="M804" s="360">
        <v>0</v>
      </c>
      <c r="N804" s="360">
        <v>0</v>
      </c>
      <c r="O804" s="360">
        <v>0</v>
      </c>
      <c r="P804" s="360">
        <v>1</v>
      </c>
      <c r="Q804" s="360">
        <v>1</v>
      </c>
      <c r="R804" s="360">
        <v>1</v>
      </c>
      <c r="S804" s="360">
        <v>0</v>
      </c>
      <c r="T804" s="360">
        <v>2</v>
      </c>
      <c r="U804" s="360">
        <v>0</v>
      </c>
    </row>
    <row r="805" spans="2:21" s="40" customFormat="1" x14ac:dyDescent="0.3">
      <c r="B805" s="371" t="s">
        <v>218</v>
      </c>
      <c r="C805" s="371" t="s">
        <v>2192</v>
      </c>
      <c r="D805" s="371" t="s">
        <v>40</v>
      </c>
      <c r="E805" s="371" t="s">
        <v>809</v>
      </c>
      <c r="F805" s="360">
        <v>14</v>
      </c>
      <c r="G805" s="360">
        <v>2</v>
      </c>
      <c r="H805" s="360">
        <v>1</v>
      </c>
      <c r="I805" s="360">
        <v>3</v>
      </c>
      <c r="J805" s="360">
        <v>0</v>
      </c>
      <c r="K805" s="360">
        <v>3</v>
      </c>
      <c r="L805" s="360">
        <v>2</v>
      </c>
      <c r="M805" s="360">
        <v>0</v>
      </c>
      <c r="N805" s="360">
        <v>3</v>
      </c>
      <c r="O805" s="360">
        <v>0</v>
      </c>
      <c r="P805" s="360">
        <v>0</v>
      </c>
      <c r="Q805" s="360">
        <v>0</v>
      </c>
      <c r="R805" s="360">
        <v>0</v>
      </c>
      <c r="S805" s="360">
        <v>0</v>
      </c>
      <c r="T805" s="360">
        <v>0</v>
      </c>
      <c r="U805" s="360">
        <v>0</v>
      </c>
    </row>
    <row r="806" spans="2:21" s="40" customFormat="1" x14ac:dyDescent="0.3">
      <c r="B806" s="371" t="s">
        <v>218</v>
      </c>
      <c r="C806" s="371" t="s">
        <v>2192</v>
      </c>
      <c r="D806" s="371" t="s">
        <v>40</v>
      </c>
      <c r="E806" s="371" t="s">
        <v>1380</v>
      </c>
      <c r="F806" s="360">
        <v>4</v>
      </c>
      <c r="G806" s="360">
        <v>0</v>
      </c>
      <c r="H806" s="360">
        <v>0</v>
      </c>
      <c r="I806" s="360">
        <v>0</v>
      </c>
      <c r="J806" s="360">
        <v>0</v>
      </c>
      <c r="K806" s="360">
        <v>1</v>
      </c>
      <c r="L806" s="360">
        <v>0</v>
      </c>
      <c r="M806" s="360">
        <v>0</v>
      </c>
      <c r="N806" s="360">
        <v>2</v>
      </c>
      <c r="O806" s="360">
        <v>0</v>
      </c>
      <c r="P806" s="360">
        <v>0</v>
      </c>
      <c r="Q806" s="360">
        <v>0</v>
      </c>
      <c r="R806" s="360">
        <v>1</v>
      </c>
      <c r="S806" s="360">
        <v>0</v>
      </c>
      <c r="T806" s="360">
        <v>0</v>
      </c>
      <c r="U806" s="360">
        <v>0</v>
      </c>
    </row>
    <row r="807" spans="2:21" s="40" customFormat="1" x14ac:dyDescent="0.3">
      <c r="B807" s="371" t="s">
        <v>218</v>
      </c>
      <c r="C807" s="371" t="s">
        <v>2192</v>
      </c>
      <c r="D807" s="371" t="s">
        <v>40</v>
      </c>
      <c r="E807" s="371" t="s">
        <v>810</v>
      </c>
      <c r="F807" s="360">
        <v>8</v>
      </c>
      <c r="G807" s="360">
        <v>0</v>
      </c>
      <c r="H807" s="360">
        <v>2</v>
      </c>
      <c r="I807" s="360">
        <v>0</v>
      </c>
      <c r="J807" s="360">
        <v>0</v>
      </c>
      <c r="K807" s="360">
        <v>2</v>
      </c>
      <c r="L807" s="360">
        <v>0</v>
      </c>
      <c r="M807" s="360">
        <v>0</v>
      </c>
      <c r="N807" s="360">
        <v>4</v>
      </c>
      <c r="O807" s="360">
        <v>0</v>
      </c>
      <c r="P807" s="360">
        <v>0</v>
      </c>
      <c r="Q807" s="360">
        <v>0</v>
      </c>
      <c r="R807" s="360">
        <v>0</v>
      </c>
      <c r="S807" s="360">
        <v>0</v>
      </c>
      <c r="T807" s="360">
        <v>0</v>
      </c>
      <c r="U807" s="360">
        <v>0</v>
      </c>
    </row>
    <row r="808" spans="2:21" s="40" customFormat="1" x14ac:dyDescent="0.3">
      <c r="B808" s="371" t="s">
        <v>218</v>
      </c>
      <c r="C808" s="371" t="s">
        <v>2192</v>
      </c>
      <c r="D808" s="371" t="s">
        <v>42</v>
      </c>
      <c r="E808" s="371" t="s">
        <v>813</v>
      </c>
      <c r="F808" s="360">
        <v>699</v>
      </c>
      <c r="G808" s="360">
        <v>1</v>
      </c>
      <c r="H808" s="360">
        <v>4</v>
      </c>
      <c r="I808" s="360">
        <v>89</v>
      </c>
      <c r="J808" s="360">
        <v>30</v>
      </c>
      <c r="K808" s="360">
        <v>170</v>
      </c>
      <c r="L808" s="360">
        <v>69</v>
      </c>
      <c r="M808" s="360">
        <v>11</v>
      </c>
      <c r="N808" s="360">
        <v>140</v>
      </c>
      <c r="O808" s="360">
        <v>20</v>
      </c>
      <c r="P808" s="360">
        <v>8</v>
      </c>
      <c r="Q808" s="360">
        <v>24</v>
      </c>
      <c r="R808" s="360">
        <v>48</v>
      </c>
      <c r="S808" s="360">
        <v>9</v>
      </c>
      <c r="T808" s="360">
        <v>41</v>
      </c>
      <c r="U808" s="360">
        <v>35</v>
      </c>
    </row>
    <row r="809" spans="2:21" s="40" customFormat="1" x14ac:dyDescent="0.3">
      <c r="B809" s="371" t="s">
        <v>218</v>
      </c>
      <c r="C809" s="371" t="s">
        <v>2192</v>
      </c>
      <c r="D809" s="371" t="s">
        <v>43</v>
      </c>
      <c r="E809" s="371" t="s">
        <v>3536</v>
      </c>
      <c r="F809" s="360">
        <v>1</v>
      </c>
      <c r="G809" s="360">
        <v>0</v>
      </c>
      <c r="H809" s="360">
        <v>0</v>
      </c>
      <c r="I809" s="360">
        <v>0</v>
      </c>
      <c r="J809" s="360">
        <v>0</v>
      </c>
      <c r="K809" s="360">
        <v>0</v>
      </c>
      <c r="L809" s="360">
        <v>0</v>
      </c>
      <c r="M809" s="360">
        <v>0</v>
      </c>
      <c r="N809" s="360">
        <v>0</v>
      </c>
      <c r="O809" s="360">
        <v>0</v>
      </c>
      <c r="P809" s="360">
        <v>0</v>
      </c>
      <c r="Q809" s="360">
        <v>0</v>
      </c>
      <c r="R809" s="360">
        <v>0</v>
      </c>
      <c r="S809" s="360">
        <v>1</v>
      </c>
      <c r="T809" s="360">
        <v>0</v>
      </c>
      <c r="U809" s="360">
        <v>0</v>
      </c>
    </row>
    <row r="810" spans="2:21" s="40" customFormat="1" x14ac:dyDescent="0.3">
      <c r="B810" s="371" t="s">
        <v>218</v>
      </c>
      <c r="C810" s="371" t="s">
        <v>2192</v>
      </c>
      <c r="D810" s="371" t="s">
        <v>43</v>
      </c>
      <c r="E810" s="371" t="s">
        <v>2934</v>
      </c>
      <c r="F810" s="360">
        <v>1</v>
      </c>
      <c r="G810" s="360">
        <v>0</v>
      </c>
      <c r="H810" s="360">
        <v>0</v>
      </c>
      <c r="I810" s="360">
        <v>1</v>
      </c>
      <c r="J810" s="360">
        <v>0</v>
      </c>
      <c r="K810" s="360">
        <v>0</v>
      </c>
      <c r="L810" s="360">
        <v>0</v>
      </c>
      <c r="M810" s="360">
        <v>0</v>
      </c>
      <c r="N810" s="360">
        <v>0</v>
      </c>
      <c r="O810" s="360">
        <v>0</v>
      </c>
      <c r="P810" s="360">
        <v>0</v>
      </c>
      <c r="Q810" s="360">
        <v>0</v>
      </c>
      <c r="R810" s="360">
        <v>0</v>
      </c>
      <c r="S810" s="360">
        <v>0</v>
      </c>
      <c r="T810" s="360">
        <v>0</v>
      </c>
      <c r="U810" s="360">
        <v>0</v>
      </c>
    </row>
    <row r="811" spans="2:21" s="40" customFormat="1" x14ac:dyDescent="0.3">
      <c r="B811" s="371" t="s">
        <v>218</v>
      </c>
      <c r="C811" s="371" t="s">
        <v>2192</v>
      </c>
      <c r="D811" s="371" t="s">
        <v>43</v>
      </c>
      <c r="E811" s="371" t="s">
        <v>2306</v>
      </c>
      <c r="F811" s="360">
        <v>4</v>
      </c>
      <c r="G811" s="360">
        <v>0</v>
      </c>
      <c r="H811" s="360">
        <v>1</v>
      </c>
      <c r="I811" s="360">
        <v>2</v>
      </c>
      <c r="J811" s="360">
        <v>0</v>
      </c>
      <c r="K811" s="360">
        <v>1</v>
      </c>
      <c r="L811" s="360">
        <v>0</v>
      </c>
      <c r="M811" s="360">
        <v>0</v>
      </c>
      <c r="N811" s="360">
        <v>0</v>
      </c>
      <c r="O811" s="360">
        <v>0</v>
      </c>
      <c r="P811" s="360">
        <v>0</v>
      </c>
      <c r="Q811" s="360">
        <v>0</v>
      </c>
      <c r="R811" s="360">
        <v>0</v>
      </c>
      <c r="S811" s="360">
        <v>0</v>
      </c>
      <c r="T811" s="360">
        <v>0</v>
      </c>
      <c r="U811" s="360">
        <v>0</v>
      </c>
    </row>
    <row r="812" spans="2:21" s="40" customFormat="1" x14ac:dyDescent="0.3">
      <c r="B812" s="371" t="s">
        <v>218</v>
      </c>
      <c r="C812" s="371" t="s">
        <v>2192</v>
      </c>
      <c r="D812" s="371" t="s">
        <v>43</v>
      </c>
      <c r="E812" s="371" t="s">
        <v>819</v>
      </c>
      <c r="F812" s="360">
        <v>3</v>
      </c>
      <c r="G812" s="360">
        <v>0</v>
      </c>
      <c r="H812" s="360">
        <v>0</v>
      </c>
      <c r="I812" s="360">
        <v>0</v>
      </c>
      <c r="J812" s="360">
        <v>0</v>
      </c>
      <c r="K812" s="360">
        <v>3</v>
      </c>
      <c r="L812" s="360">
        <v>0</v>
      </c>
      <c r="M812" s="360">
        <v>0</v>
      </c>
      <c r="N812" s="360">
        <v>0</v>
      </c>
      <c r="O812" s="360">
        <v>0</v>
      </c>
      <c r="P812" s="360">
        <v>0</v>
      </c>
      <c r="Q812" s="360">
        <v>0</v>
      </c>
      <c r="R812" s="360">
        <v>0</v>
      </c>
      <c r="S812" s="360">
        <v>0</v>
      </c>
      <c r="T812" s="360">
        <v>0</v>
      </c>
      <c r="U812" s="360">
        <v>0</v>
      </c>
    </row>
    <row r="813" spans="2:21" s="40" customFormat="1" x14ac:dyDescent="0.3">
      <c r="B813" s="371" t="s">
        <v>218</v>
      </c>
      <c r="C813" s="371" t="s">
        <v>2192</v>
      </c>
      <c r="D813" s="371" t="s">
        <v>43</v>
      </c>
      <c r="E813" s="371" t="s">
        <v>3537</v>
      </c>
      <c r="F813" s="360">
        <v>2</v>
      </c>
      <c r="G813" s="360">
        <v>0</v>
      </c>
      <c r="H813" s="360">
        <v>0</v>
      </c>
      <c r="I813" s="360">
        <v>0</v>
      </c>
      <c r="J813" s="360">
        <v>0</v>
      </c>
      <c r="K813" s="360">
        <v>0</v>
      </c>
      <c r="L813" s="360">
        <v>1</v>
      </c>
      <c r="M813" s="360">
        <v>0</v>
      </c>
      <c r="N813" s="360">
        <v>1</v>
      </c>
      <c r="O813" s="360">
        <v>0</v>
      </c>
      <c r="P813" s="360">
        <v>0</v>
      </c>
      <c r="Q813" s="360">
        <v>0</v>
      </c>
      <c r="R813" s="360">
        <v>0</v>
      </c>
      <c r="S813" s="360">
        <v>0</v>
      </c>
      <c r="T813" s="360">
        <v>0</v>
      </c>
      <c r="U813" s="360">
        <v>0</v>
      </c>
    </row>
    <row r="814" spans="2:21" s="40" customFormat="1" x14ac:dyDescent="0.3">
      <c r="B814" s="371" t="s">
        <v>218</v>
      </c>
      <c r="C814" s="371" t="s">
        <v>2192</v>
      </c>
      <c r="D814" s="371" t="s">
        <v>43</v>
      </c>
      <c r="E814" s="371" t="s">
        <v>820</v>
      </c>
      <c r="F814" s="360">
        <v>214</v>
      </c>
      <c r="G814" s="360">
        <v>0</v>
      </c>
      <c r="H814" s="360">
        <v>12</v>
      </c>
      <c r="I814" s="360">
        <v>63</v>
      </c>
      <c r="J814" s="360">
        <v>15</v>
      </c>
      <c r="K814" s="360">
        <v>41</v>
      </c>
      <c r="L814" s="360">
        <v>12</v>
      </c>
      <c r="M814" s="360">
        <v>1</v>
      </c>
      <c r="N814" s="360">
        <v>8</v>
      </c>
      <c r="O814" s="360">
        <v>3</v>
      </c>
      <c r="P814" s="360">
        <v>1</v>
      </c>
      <c r="Q814" s="360">
        <v>7</v>
      </c>
      <c r="R814" s="360">
        <v>18</v>
      </c>
      <c r="S814" s="360">
        <v>1</v>
      </c>
      <c r="T814" s="360">
        <v>25</v>
      </c>
      <c r="U814" s="360">
        <v>7</v>
      </c>
    </row>
    <row r="815" spans="2:21" s="40" customFormat="1" x14ac:dyDescent="0.3">
      <c r="B815" s="371" t="s">
        <v>218</v>
      </c>
      <c r="C815" s="371" t="s">
        <v>2192</v>
      </c>
      <c r="D815" s="371" t="s">
        <v>2187</v>
      </c>
      <c r="E815" s="371" t="s">
        <v>897</v>
      </c>
      <c r="F815" s="360">
        <v>2</v>
      </c>
      <c r="G815" s="360">
        <v>0</v>
      </c>
      <c r="H815" s="360">
        <v>0</v>
      </c>
      <c r="I815" s="360">
        <v>1</v>
      </c>
      <c r="J815" s="360">
        <v>0</v>
      </c>
      <c r="K815" s="360">
        <v>0</v>
      </c>
      <c r="L815" s="360">
        <v>0</v>
      </c>
      <c r="M815" s="360">
        <v>0</v>
      </c>
      <c r="N815" s="360">
        <v>1</v>
      </c>
      <c r="O815" s="360">
        <v>0</v>
      </c>
      <c r="P815" s="360">
        <v>0</v>
      </c>
      <c r="Q815" s="360">
        <v>0</v>
      </c>
      <c r="R815" s="360">
        <v>0</v>
      </c>
      <c r="S815" s="360">
        <v>0</v>
      </c>
      <c r="T815" s="360">
        <v>0</v>
      </c>
      <c r="U815" s="360">
        <v>0</v>
      </c>
    </row>
    <row r="816" spans="2:21" s="40" customFormat="1" x14ac:dyDescent="0.3">
      <c r="B816" s="371" t="s">
        <v>218</v>
      </c>
      <c r="C816" s="371" t="s">
        <v>2192</v>
      </c>
      <c r="D816" s="371" t="s">
        <v>241</v>
      </c>
      <c r="E816" s="371" t="s">
        <v>3163</v>
      </c>
      <c r="F816" s="360">
        <v>2</v>
      </c>
      <c r="G816" s="360">
        <v>0</v>
      </c>
      <c r="H816" s="360">
        <v>0</v>
      </c>
      <c r="I816" s="360">
        <v>0</v>
      </c>
      <c r="J816" s="360">
        <v>0</v>
      </c>
      <c r="K816" s="360">
        <v>0</v>
      </c>
      <c r="L816" s="360">
        <v>1</v>
      </c>
      <c r="M816" s="360">
        <v>0</v>
      </c>
      <c r="N816" s="360">
        <v>1</v>
      </c>
      <c r="O816" s="360">
        <v>0</v>
      </c>
      <c r="P816" s="360">
        <v>0</v>
      </c>
      <c r="Q816" s="360">
        <v>0</v>
      </c>
      <c r="R816" s="360">
        <v>0</v>
      </c>
      <c r="S816" s="360">
        <v>0</v>
      </c>
      <c r="T816" s="360">
        <v>0</v>
      </c>
      <c r="U816" s="360">
        <v>0</v>
      </c>
    </row>
    <row r="817" spans="2:21" s="40" customFormat="1" x14ac:dyDescent="0.3">
      <c r="B817" s="371" t="s">
        <v>218</v>
      </c>
      <c r="C817" s="371" t="s">
        <v>2192</v>
      </c>
      <c r="D817" s="371" t="s">
        <v>241</v>
      </c>
      <c r="E817" s="371" t="s">
        <v>832</v>
      </c>
      <c r="F817" s="360">
        <v>13</v>
      </c>
      <c r="G817" s="360">
        <v>0</v>
      </c>
      <c r="H817" s="360">
        <v>0</v>
      </c>
      <c r="I817" s="360">
        <v>1</v>
      </c>
      <c r="J817" s="360">
        <v>2</v>
      </c>
      <c r="K817" s="360">
        <v>4</v>
      </c>
      <c r="L817" s="360">
        <v>0</v>
      </c>
      <c r="M817" s="360">
        <v>0</v>
      </c>
      <c r="N817" s="360">
        <v>2</v>
      </c>
      <c r="O817" s="360">
        <v>0</v>
      </c>
      <c r="P817" s="360">
        <v>1</v>
      </c>
      <c r="Q817" s="360">
        <v>1</v>
      </c>
      <c r="R817" s="360">
        <v>0</v>
      </c>
      <c r="S817" s="360">
        <v>0</v>
      </c>
      <c r="T817" s="360">
        <v>1</v>
      </c>
      <c r="U817" s="360">
        <v>1</v>
      </c>
    </row>
    <row r="818" spans="2:21" s="40" customFormat="1" x14ac:dyDescent="0.3">
      <c r="B818" s="371" t="s">
        <v>218</v>
      </c>
      <c r="C818" s="371" t="s">
        <v>2192</v>
      </c>
      <c r="D818" s="371" t="s">
        <v>241</v>
      </c>
      <c r="E818" s="371" t="s">
        <v>833</v>
      </c>
      <c r="F818" s="360">
        <v>19</v>
      </c>
      <c r="G818" s="360">
        <v>0</v>
      </c>
      <c r="H818" s="360">
        <v>0</v>
      </c>
      <c r="I818" s="360">
        <v>1</v>
      </c>
      <c r="J818" s="360">
        <v>3</v>
      </c>
      <c r="K818" s="360">
        <v>4</v>
      </c>
      <c r="L818" s="360">
        <v>3</v>
      </c>
      <c r="M818" s="360">
        <v>0</v>
      </c>
      <c r="N818" s="360">
        <v>0</v>
      </c>
      <c r="O818" s="360">
        <v>0</v>
      </c>
      <c r="P818" s="360">
        <v>0</v>
      </c>
      <c r="Q818" s="360">
        <v>0</v>
      </c>
      <c r="R818" s="360">
        <v>4</v>
      </c>
      <c r="S818" s="360">
        <v>1</v>
      </c>
      <c r="T818" s="360">
        <v>2</v>
      </c>
      <c r="U818" s="360">
        <v>1</v>
      </c>
    </row>
    <row r="819" spans="2:21" s="40" customFormat="1" x14ac:dyDescent="0.3">
      <c r="B819" s="371" t="s">
        <v>218</v>
      </c>
      <c r="C819" s="371" t="s">
        <v>2192</v>
      </c>
      <c r="D819" s="371" t="s">
        <v>241</v>
      </c>
      <c r="E819" s="371" t="s">
        <v>834</v>
      </c>
      <c r="F819" s="360">
        <v>14</v>
      </c>
      <c r="G819" s="360">
        <v>0</v>
      </c>
      <c r="H819" s="360">
        <v>0</v>
      </c>
      <c r="I819" s="360">
        <v>2</v>
      </c>
      <c r="J819" s="360">
        <v>3</v>
      </c>
      <c r="K819" s="360">
        <v>6</v>
      </c>
      <c r="L819" s="360">
        <v>0</v>
      </c>
      <c r="M819" s="360">
        <v>0</v>
      </c>
      <c r="N819" s="360">
        <v>0</v>
      </c>
      <c r="O819" s="360">
        <v>0</v>
      </c>
      <c r="P819" s="360">
        <v>0</v>
      </c>
      <c r="Q819" s="360">
        <v>0</v>
      </c>
      <c r="R819" s="360">
        <v>3</v>
      </c>
      <c r="S819" s="360">
        <v>0</v>
      </c>
      <c r="T819" s="360">
        <v>0</v>
      </c>
      <c r="U819" s="360">
        <v>0</v>
      </c>
    </row>
    <row r="820" spans="2:21" s="40" customFormat="1" x14ac:dyDescent="0.3">
      <c r="B820" s="371" t="s">
        <v>218</v>
      </c>
      <c r="C820" s="371" t="s">
        <v>2192</v>
      </c>
      <c r="D820" s="371" t="s">
        <v>46</v>
      </c>
      <c r="E820" s="371" t="s">
        <v>822</v>
      </c>
      <c r="F820" s="360">
        <v>9</v>
      </c>
      <c r="G820" s="360">
        <v>0</v>
      </c>
      <c r="H820" s="360">
        <v>0</v>
      </c>
      <c r="I820" s="360">
        <v>1</v>
      </c>
      <c r="J820" s="360">
        <v>0</v>
      </c>
      <c r="K820" s="360">
        <v>1</v>
      </c>
      <c r="L820" s="360">
        <v>0</v>
      </c>
      <c r="M820" s="360">
        <v>0</v>
      </c>
      <c r="N820" s="360">
        <v>1</v>
      </c>
      <c r="O820" s="360">
        <v>0</v>
      </c>
      <c r="P820" s="360">
        <v>0</v>
      </c>
      <c r="Q820" s="360">
        <v>1</v>
      </c>
      <c r="R820" s="360">
        <v>2</v>
      </c>
      <c r="S820" s="360">
        <v>0</v>
      </c>
      <c r="T820" s="360">
        <v>2</v>
      </c>
      <c r="U820" s="360">
        <v>1</v>
      </c>
    </row>
    <row r="821" spans="2:21" s="40" customFormat="1" x14ac:dyDescent="0.3">
      <c r="B821" s="371" t="s">
        <v>218</v>
      </c>
      <c r="C821" s="371" t="s">
        <v>2192</v>
      </c>
      <c r="D821" s="371" t="s">
        <v>46</v>
      </c>
      <c r="E821" s="371" t="s">
        <v>823</v>
      </c>
      <c r="F821" s="360">
        <v>5</v>
      </c>
      <c r="G821" s="360">
        <v>0</v>
      </c>
      <c r="H821" s="360">
        <v>0</v>
      </c>
      <c r="I821" s="360">
        <v>3</v>
      </c>
      <c r="J821" s="360">
        <v>0</v>
      </c>
      <c r="K821" s="360">
        <v>0</v>
      </c>
      <c r="L821" s="360">
        <v>0</v>
      </c>
      <c r="M821" s="360">
        <v>0</v>
      </c>
      <c r="N821" s="360">
        <v>0</v>
      </c>
      <c r="O821" s="360">
        <v>0</v>
      </c>
      <c r="P821" s="360">
        <v>0</v>
      </c>
      <c r="Q821" s="360">
        <v>0</v>
      </c>
      <c r="R821" s="360">
        <v>0</v>
      </c>
      <c r="S821" s="360">
        <v>0</v>
      </c>
      <c r="T821" s="360">
        <v>2</v>
      </c>
      <c r="U821" s="360">
        <v>0</v>
      </c>
    </row>
    <row r="822" spans="2:21" s="40" customFormat="1" x14ac:dyDescent="0.3">
      <c r="B822" s="371" t="s">
        <v>218</v>
      </c>
      <c r="C822" s="371" t="s">
        <v>2192</v>
      </c>
      <c r="D822" s="371" t="s">
        <v>46</v>
      </c>
      <c r="E822" s="371" t="s">
        <v>1041</v>
      </c>
      <c r="F822" s="360">
        <v>146</v>
      </c>
      <c r="G822" s="360">
        <v>0</v>
      </c>
      <c r="H822" s="360">
        <v>2</v>
      </c>
      <c r="I822" s="360">
        <v>61</v>
      </c>
      <c r="J822" s="360">
        <v>6</v>
      </c>
      <c r="K822" s="360">
        <v>23</v>
      </c>
      <c r="L822" s="360">
        <v>10</v>
      </c>
      <c r="M822" s="360">
        <v>0</v>
      </c>
      <c r="N822" s="360">
        <v>1</v>
      </c>
      <c r="O822" s="360">
        <v>1</v>
      </c>
      <c r="P822" s="360">
        <v>0</v>
      </c>
      <c r="Q822" s="360">
        <v>5</v>
      </c>
      <c r="R822" s="360">
        <v>7</v>
      </c>
      <c r="S822" s="360">
        <v>4</v>
      </c>
      <c r="T822" s="360">
        <v>22</v>
      </c>
      <c r="U822" s="360">
        <v>4</v>
      </c>
    </row>
    <row r="823" spans="2:21" s="40" customFormat="1" x14ac:dyDescent="0.3">
      <c r="B823" s="371" t="s">
        <v>218</v>
      </c>
      <c r="C823" s="371" t="s">
        <v>2192</v>
      </c>
      <c r="D823" s="371" t="s">
        <v>46</v>
      </c>
      <c r="E823" s="371" t="s">
        <v>2307</v>
      </c>
      <c r="F823" s="360">
        <v>3</v>
      </c>
      <c r="G823" s="360">
        <v>0</v>
      </c>
      <c r="H823" s="360">
        <v>0</v>
      </c>
      <c r="I823" s="360">
        <v>0</v>
      </c>
      <c r="J823" s="360">
        <v>0</v>
      </c>
      <c r="K823" s="360">
        <v>1</v>
      </c>
      <c r="L823" s="360">
        <v>0</v>
      </c>
      <c r="M823" s="360">
        <v>0</v>
      </c>
      <c r="N823" s="360">
        <v>0</v>
      </c>
      <c r="O823" s="360">
        <v>0</v>
      </c>
      <c r="P823" s="360">
        <v>0</v>
      </c>
      <c r="Q823" s="360">
        <v>0</v>
      </c>
      <c r="R823" s="360">
        <v>0</v>
      </c>
      <c r="S823" s="360">
        <v>0</v>
      </c>
      <c r="T823" s="360">
        <v>2</v>
      </c>
      <c r="U823" s="360">
        <v>0</v>
      </c>
    </row>
    <row r="824" spans="2:21" s="40" customFormat="1" x14ac:dyDescent="0.3">
      <c r="B824" s="371" t="s">
        <v>218</v>
      </c>
      <c r="C824" s="371" t="s">
        <v>2192</v>
      </c>
      <c r="D824" s="371" t="s">
        <v>46</v>
      </c>
      <c r="E824" s="371" t="s">
        <v>824</v>
      </c>
      <c r="F824" s="360">
        <v>2</v>
      </c>
      <c r="G824" s="360">
        <v>0</v>
      </c>
      <c r="H824" s="360">
        <v>0</v>
      </c>
      <c r="I824" s="360">
        <v>1</v>
      </c>
      <c r="J824" s="360">
        <v>0</v>
      </c>
      <c r="K824" s="360">
        <v>1</v>
      </c>
      <c r="L824" s="360">
        <v>0</v>
      </c>
      <c r="M824" s="360">
        <v>0</v>
      </c>
      <c r="N824" s="360">
        <v>0</v>
      </c>
      <c r="O824" s="360">
        <v>0</v>
      </c>
      <c r="P824" s="360">
        <v>0</v>
      </c>
      <c r="Q824" s="360">
        <v>0</v>
      </c>
      <c r="R824" s="360">
        <v>0</v>
      </c>
      <c r="S824" s="360">
        <v>0</v>
      </c>
      <c r="T824" s="360">
        <v>0</v>
      </c>
      <c r="U824" s="360">
        <v>0</v>
      </c>
    </row>
    <row r="825" spans="2:21" s="40" customFormat="1" x14ac:dyDescent="0.3">
      <c r="B825" s="371" t="s">
        <v>218</v>
      </c>
      <c r="C825" s="371" t="s">
        <v>2192</v>
      </c>
      <c r="D825" s="371" t="s">
        <v>46</v>
      </c>
      <c r="E825" s="371" t="s">
        <v>825</v>
      </c>
      <c r="F825" s="360">
        <v>8</v>
      </c>
      <c r="G825" s="360">
        <v>0</v>
      </c>
      <c r="H825" s="360">
        <v>0</v>
      </c>
      <c r="I825" s="360">
        <v>0</v>
      </c>
      <c r="J825" s="360">
        <v>0</v>
      </c>
      <c r="K825" s="360">
        <v>2</v>
      </c>
      <c r="L825" s="360">
        <v>1</v>
      </c>
      <c r="M825" s="360">
        <v>0</v>
      </c>
      <c r="N825" s="360">
        <v>0</v>
      </c>
      <c r="O825" s="360">
        <v>0</v>
      </c>
      <c r="P825" s="360">
        <v>0</v>
      </c>
      <c r="Q825" s="360">
        <v>0</v>
      </c>
      <c r="R825" s="360">
        <v>0</v>
      </c>
      <c r="S825" s="360">
        <v>2</v>
      </c>
      <c r="T825" s="360">
        <v>3</v>
      </c>
      <c r="U825" s="360">
        <v>0</v>
      </c>
    </row>
    <row r="826" spans="2:21" s="40" customFormat="1" x14ac:dyDescent="0.3">
      <c r="B826" s="371" t="s">
        <v>218</v>
      </c>
      <c r="C826" s="371" t="s">
        <v>2192</v>
      </c>
      <c r="D826" s="371" t="s">
        <v>46</v>
      </c>
      <c r="E826" s="371" t="s">
        <v>826</v>
      </c>
      <c r="F826" s="360">
        <v>5</v>
      </c>
      <c r="G826" s="360">
        <v>0</v>
      </c>
      <c r="H826" s="360">
        <v>0</v>
      </c>
      <c r="I826" s="360">
        <v>3</v>
      </c>
      <c r="J826" s="360">
        <v>0</v>
      </c>
      <c r="K826" s="360">
        <v>0</v>
      </c>
      <c r="L826" s="360">
        <v>0</v>
      </c>
      <c r="M826" s="360">
        <v>0</v>
      </c>
      <c r="N826" s="360">
        <v>0</v>
      </c>
      <c r="O826" s="360">
        <v>0</v>
      </c>
      <c r="P826" s="360">
        <v>0</v>
      </c>
      <c r="Q826" s="360">
        <v>1</v>
      </c>
      <c r="R826" s="360">
        <v>0</v>
      </c>
      <c r="S826" s="360">
        <v>0</v>
      </c>
      <c r="T826" s="360">
        <v>1</v>
      </c>
      <c r="U826" s="360">
        <v>0</v>
      </c>
    </row>
    <row r="827" spans="2:21" s="40" customFormat="1" x14ac:dyDescent="0.3">
      <c r="B827" s="371" t="s">
        <v>218</v>
      </c>
      <c r="C827" s="371" t="s">
        <v>2192</v>
      </c>
      <c r="D827" s="371" t="s">
        <v>46</v>
      </c>
      <c r="E827" s="371" t="s">
        <v>827</v>
      </c>
      <c r="F827" s="360">
        <v>7</v>
      </c>
      <c r="G827" s="360">
        <v>0</v>
      </c>
      <c r="H827" s="360">
        <v>0</v>
      </c>
      <c r="I827" s="360">
        <v>0</v>
      </c>
      <c r="J827" s="360">
        <v>0</v>
      </c>
      <c r="K827" s="360">
        <v>4</v>
      </c>
      <c r="L827" s="360">
        <v>0</v>
      </c>
      <c r="M827" s="360">
        <v>0</v>
      </c>
      <c r="N827" s="360">
        <v>0</v>
      </c>
      <c r="O827" s="360">
        <v>0</v>
      </c>
      <c r="P827" s="360">
        <v>0</v>
      </c>
      <c r="Q827" s="360">
        <v>1</v>
      </c>
      <c r="R827" s="360">
        <v>2</v>
      </c>
      <c r="S827" s="360">
        <v>0</v>
      </c>
      <c r="T827" s="360">
        <v>0</v>
      </c>
      <c r="U827" s="360">
        <v>0</v>
      </c>
    </row>
    <row r="828" spans="2:21" s="40" customFormat="1" x14ac:dyDescent="0.3">
      <c r="B828" s="371" t="s">
        <v>218</v>
      </c>
      <c r="C828" s="371" t="s">
        <v>2192</v>
      </c>
      <c r="D828" s="371" t="s">
        <v>46</v>
      </c>
      <c r="E828" s="371" t="s">
        <v>148</v>
      </c>
      <c r="F828" s="360">
        <v>3734</v>
      </c>
      <c r="G828" s="360">
        <v>7</v>
      </c>
      <c r="H828" s="360">
        <v>59</v>
      </c>
      <c r="I828" s="360">
        <v>1312</v>
      </c>
      <c r="J828" s="360">
        <v>97</v>
      </c>
      <c r="K828" s="360">
        <v>694</v>
      </c>
      <c r="L828" s="360">
        <v>207</v>
      </c>
      <c r="M828" s="360">
        <v>16</v>
      </c>
      <c r="N828" s="360">
        <v>37</v>
      </c>
      <c r="O828" s="360">
        <v>59</v>
      </c>
      <c r="P828" s="360">
        <v>45</v>
      </c>
      <c r="Q828" s="360">
        <v>203</v>
      </c>
      <c r="R828" s="360">
        <v>258</v>
      </c>
      <c r="S828" s="360">
        <v>167</v>
      </c>
      <c r="T828" s="360">
        <v>471</v>
      </c>
      <c r="U828" s="360">
        <v>102</v>
      </c>
    </row>
    <row r="829" spans="2:21" s="40" customFormat="1" x14ac:dyDescent="0.3">
      <c r="B829" s="371" t="s">
        <v>218</v>
      </c>
      <c r="C829" s="371" t="s">
        <v>2192</v>
      </c>
      <c r="D829" s="371" t="s">
        <v>46</v>
      </c>
      <c r="E829" s="371" t="s">
        <v>828</v>
      </c>
      <c r="F829" s="360">
        <v>3</v>
      </c>
      <c r="G829" s="360">
        <v>0</v>
      </c>
      <c r="H829" s="360">
        <v>0</v>
      </c>
      <c r="I829" s="360">
        <v>0</v>
      </c>
      <c r="J829" s="360">
        <v>1</v>
      </c>
      <c r="K829" s="360">
        <v>0</v>
      </c>
      <c r="L829" s="360">
        <v>0</v>
      </c>
      <c r="M829" s="360">
        <v>0</v>
      </c>
      <c r="N829" s="360">
        <v>0</v>
      </c>
      <c r="O829" s="360">
        <v>0</v>
      </c>
      <c r="P829" s="360">
        <v>0</v>
      </c>
      <c r="Q829" s="360">
        <v>1</v>
      </c>
      <c r="R829" s="360">
        <v>0</v>
      </c>
      <c r="S829" s="360">
        <v>0</v>
      </c>
      <c r="T829" s="360">
        <v>1</v>
      </c>
      <c r="U829" s="360">
        <v>0</v>
      </c>
    </row>
    <row r="830" spans="2:21" s="40" customFormat="1" x14ac:dyDescent="0.3">
      <c r="B830" s="371" t="s">
        <v>218</v>
      </c>
      <c r="C830" s="371" t="s">
        <v>2192</v>
      </c>
      <c r="D830" s="371" t="s">
        <v>46</v>
      </c>
      <c r="E830" s="371" t="s">
        <v>829</v>
      </c>
      <c r="F830" s="360">
        <v>11</v>
      </c>
      <c r="G830" s="360">
        <v>0</v>
      </c>
      <c r="H830" s="360">
        <v>3</v>
      </c>
      <c r="I830" s="360">
        <v>6</v>
      </c>
      <c r="J830" s="360">
        <v>0</v>
      </c>
      <c r="K830" s="360">
        <v>0</v>
      </c>
      <c r="L830" s="360">
        <v>0</v>
      </c>
      <c r="M830" s="360">
        <v>0</v>
      </c>
      <c r="N830" s="360">
        <v>0</v>
      </c>
      <c r="O830" s="360">
        <v>0</v>
      </c>
      <c r="P830" s="360">
        <v>0</v>
      </c>
      <c r="Q830" s="360">
        <v>0</v>
      </c>
      <c r="R830" s="360">
        <v>1</v>
      </c>
      <c r="S830" s="360">
        <v>1</v>
      </c>
      <c r="T830" s="360">
        <v>0</v>
      </c>
      <c r="U830" s="360">
        <v>0</v>
      </c>
    </row>
    <row r="831" spans="2:21" s="40" customFormat="1" x14ac:dyDescent="0.3">
      <c r="B831" s="371" t="s">
        <v>218</v>
      </c>
      <c r="C831" s="371" t="s">
        <v>2192</v>
      </c>
      <c r="D831" s="371" t="s">
        <v>46</v>
      </c>
      <c r="E831" s="371" t="s">
        <v>830</v>
      </c>
      <c r="F831" s="360">
        <v>8</v>
      </c>
      <c r="G831" s="360">
        <v>0</v>
      </c>
      <c r="H831" s="360">
        <v>0</v>
      </c>
      <c r="I831" s="360">
        <v>3</v>
      </c>
      <c r="J831" s="360">
        <v>0</v>
      </c>
      <c r="K831" s="360">
        <v>3</v>
      </c>
      <c r="L831" s="360">
        <v>0</v>
      </c>
      <c r="M831" s="360">
        <v>0</v>
      </c>
      <c r="N831" s="360">
        <v>0</v>
      </c>
      <c r="O831" s="360">
        <v>0</v>
      </c>
      <c r="P831" s="360">
        <v>0</v>
      </c>
      <c r="Q831" s="360">
        <v>0</v>
      </c>
      <c r="R831" s="360">
        <v>0</v>
      </c>
      <c r="S831" s="360">
        <v>0</v>
      </c>
      <c r="T831" s="360">
        <v>2</v>
      </c>
      <c r="U831" s="360">
        <v>0</v>
      </c>
    </row>
    <row r="832" spans="2:21" s="40" customFormat="1" x14ac:dyDescent="0.3">
      <c r="B832" s="371" t="s">
        <v>218</v>
      </c>
      <c r="C832" s="371" t="s">
        <v>2192</v>
      </c>
      <c r="D832" s="371" t="s">
        <v>48</v>
      </c>
      <c r="E832" s="371" t="s">
        <v>2308</v>
      </c>
      <c r="F832" s="360">
        <v>1</v>
      </c>
      <c r="G832" s="360">
        <v>0</v>
      </c>
      <c r="H832" s="360">
        <v>0</v>
      </c>
      <c r="I832" s="360">
        <v>1</v>
      </c>
      <c r="J832" s="360">
        <v>0</v>
      </c>
      <c r="K832" s="360">
        <v>0</v>
      </c>
      <c r="L832" s="360">
        <v>0</v>
      </c>
      <c r="M832" s="360">
        <v>0</v>
      </c>
      <c r="N832" s="360">
        <v>0</v>
      </c>
      <c r="O832" s="360">
        <v>0</v>
      </c>
      <c r="P832" s="360">
        <v>0</v>
      </c>
      <c r="Q832" s="360">
        <v>0</v>
      </c>
      <c r="R832" s="360">
        <v>0</v>
      </c>
      <c r="S832" s="360">
        <v>0</v>
      </c>
      <c r="T832" s="360">
        <v>0</v>
      </c>
      <c r="U832" s="360">
        <v>0</v>
      </c>
    </row>
    <row r="833" spans="2:21" s="40" customFormat="1" x14ac:dyDescent="0.3">
      <c r="B833" s="371" t="s">
        <v>218</v>
      </c>
      <c r="C833" s="371" t="s">
        <v>2192</v>
      </c>
      <c r="D833" s="371" t="s">
        <v>48</v>
      </c>
      <c r="E833" s="371" t="s">
        <v>48</v>
      </c>
      <c r="F833" s="360">
        <v>1</v>
      </c>
      <c r="G833" s="360">
        <v>0</v>
      </c>
      <c r="H833" s="360">
        <v>0</v>
      </c>
      <c r="I833" s="360">
        <v>0</v>
      </c>
      <c r="J833" s="360">
        <v>0</v>
      </c>
      <c r="K833" s="360">
        <v>0</v>
      </c>
      <c r="L833" s="360">
        <v>0</v>
      </c>
      <c r="M833" s="360">
        <v>0</v>
      </c>
      <c r="N833" s="360">
        <v>0</v>
      </c>
      <c r="O833" s="360">
        <v>0</v>
      </c>
      <c r="P833" s="360">
        <v>0</v>
      </c>
      <c r="Q833" s="360">
        <v>0</v>
      </c>
      <c r="R833" s="360">
        <v>1</v>
      </c>
      <c r="S833" s="360">
        <v>0</v>
      </c>
      <c r="T833" s="360">
        <v>0</v>
      </c>
      <c r="U833" s="360">
        <v>0</v>
      </c>
    </row>
    <row r="834" spans="2:21" s="40" customFormat="1" x14ac:dyDescent="0.3">
      <c r="B834" s="371" t="s">
        <v>218</v>
      </c>
      <c r="C834" s="371" t="s">
        <v>2192</v>
      </c>
      <c r="D834" s="371" t="s">
        <v>48</v>
      </c>
      <c r="E834" s="371" t="s">
        <v>175</v>
      </c>
      <c r="F834" s="360">
        <v>2</v>
      </c>
      <c r="G834" s="360">
        <v>0</v>
      </c>
      <c r="H834" s="360">
        <v>0</v>
      </c>
      <c r="I834" s="360">
        <v>1</v>
      </c>
      <c r="J834" s="360">
        <v>0</v>
      </c>
      <c r="K834" s="360">
        <v>0</v>
      </c>
      <c r="L834" s="360">
        <v>1</v>
      </c>
      <c r="M834" s="360">
        <v>0</v>
      </c>
      <c r="N834" s="360">
        <v>0</v>
      </c>
      <c r="O834" s="360">
        <v>0</v>
      </c>
      <c r="P834" s="360">
        <v>0</v>
      </c>
      <c r="Q834" s="360">
        <v>0</v>
      </c>
      <c r="R834" s="360">
        <v>0</v>
      </c>
      <c r="S834" s="360">
        <v>0</v>
      </c>
      <c r="T834" s="360">
        <v>0</v>
      </c>
      <c r="U834" s="360">
        <v>0</v>
      </c>
    </row>
    <row r="835" spans="2:21" s="40" customFormat="1" x14ac:dyDescent="0.3">
      <c r="B835" s="371" t="s">
        <v>218</v>
      </c>
      <c r="C835" s="371" t="s">
        <v>2192</v>
      </c>
      <c r="D835" s="371" t="s">
        <v>264</v>
      </c>
      <c r="E835" s="371" t="s">
        <v>835</v>
      </c>
      <c r="F835" s="360">
        <v>104</v>
      </c>
      <c r="G835" s="360">
        <v>0</v>
      </c>
      <c r="H835" s="360">
        <v>3</v>
      </c>
      <c r="I835" s="360">
        <v>24</v>
      </c>
      <c r="J835" s="360">
        <v>2</v>
      </c>
      <c r="K835" s="360">
        <v>32</v>
      </c>
      <c r="L835" s="360">
        <v>11</v>
      </c>
      <c r="M835" s="360">
        <v>0</v>
      </c>
      <c r="N835" s="360">
        <v>0</v>
      </c>
      <c r="O835" s="360">
        <v>0</v>
      </c>
      <c r="P835" s="360">
        <v>1</v>
      </c>
      <c r="Q835" s="360">
        <v>7</v>
      </c>
      <c r="R835" s="360">
        <v>4</v>
      </c>
      <c r="S835" s="360">
        <v>2</v>
      </c>
      <c r="T835" s="360">
        <v>14</v>
      </c>
      <c r="U835" s="360">
        <v>4</v>
      </c>
    </row>
    <row r="836" spans="2:21" s="40" customFormat="1" x14ac:dyDescent="0.3">
      <c r="B836" s="371" t="s">
        <v>218</v>
      </c>
      <c r="C836" s="371" t="s">
        <v>2192</v>
      </c>
      <c r="D836" s="371" t="s">
        <v>264</v>
      </c>
      <c r="E836" s="371" t="s">
        <v>836</v>
      </c>
      <c r="F836" s="360">
        <v>27</v>
      </c>
      <c r="G836" s="360">
        <v>0</v>
      </c>
      <c r="H836" s="360">
        <v>2</v>
      </c>
      <c r="I836" s="360">
        <v>4</v>
      </c>
      <c r="J836" s="360">
        <v>1</v>
      </c>
      <c r="K836" s="360">
        <v>7</v>
      </c>
      <c r="L836" s="360">
        <v>1</v>
      </c>
      <c r="M836" s="360">
        <v>0</v>
      </c>
      <c r="N836" s="360">
        <v>1</v>
      </c>
      <c r="O836" s="360">
        <v>0</v>
      </c>
      <c r="P836" s="360">
        <v>1</v>
      </c>
      <c r="Q836" s="360">
        <v>0</v>
      </c>
      <c r="R836" s="360">
        <v>0</v>
      </c>
      <c r="S836" s="360">
        <v>5</v>
      </c>
      <c r="T836" s="360">
        <v>5</v>
      </c>
      <c r="U836" s="360">
        <v>0</v>
      </c>
    </row>
    <row r="837" spans="2:21" s="40" customFormat="1" x14ac:dyDescent="0.3">
      <c r="B837" s="371" t="s">
        <v>218</v>
      </c>
      <c r="C837" s="371" t="s">
        <v>2192</v>
      </c>
      <c r="D837" s="371" t="s">
        <v>264</v>
      </c>
      <c r="E837" s="371" t="s">
        <v>2309</v>
      </c>
      <c r="F837" s="360">
        <v>113</v>
      </c>
      <c r="G837" s="360">
        <v>0</v>
      </c>
      <c r="H837" s="360">
        <v>2</v>
      </c>
      <c r="I837" s="360">
        <v>26</v>
      </c>
      <c r="J837" s="360">
        <v>4</v>
      </c>
      <c r="K837" s="360">
        <v>27</v>
      </c>
      <c r="L837" s="360">
        <v>7</v>
      </c>
      <c r="M837" s="360">
        <v>1</v>
      </c>
      <c r="N837" s="360">
        <v>0</v>
      </c>
      <c r="O837" s="360">
        <v>4</v>
      </c>
      <c r="P837" s="360">
        <v>0</v>
      </c>
      <c r="Q837" s="360">
        <v>5</v>
      </c>
      <c r="R837" s="360">
        <v>5</v>
      </c>
      <c r="S837" s="360">
        <v>4</v>
      </c>
      <c r="T837" s="360">
        <v>25</v>
      </c>
      <c r="U837" s="360">
        <v>3</v>
      </c>
    </row>
    <row r="838" spans="2:21" s="40" customFormat="1" x14ac:dyDescent="0.3">
      <c r="B838" s="371" t="s">
        <v>218</v>
      </c>
      <c r="C838" s="371" t="s">
        <v>2192</v>
      </c>
      <c r="D838" s="371" t="s">
        <v>264</v>
      </c>
      <c r="E838" s="371" t="s">
        <v>837</v>
      </c>
      <c r="F838" s="360">
        <v>121</v>
      </c>
      <c r="G838" s="360">
        <v>0</v>
      </c>
      <c r="H838" s="360">
        <v>2</v>
      </c>
      <c r="I838" s="360">
        <v>27</v>
      </c>
      <c r="J838" s="360">
        <v>4</v>
      </c>
      <c r="K838" s="360">
        <v>21</v>
      </c>
      <c r="L838" s="360">
        <v>16</v>
      </c>
      <c r="M838" s="360">
        <v>1</v>
      </c>
      <c r="N838" s="360">
        <v>2</v>
      </c>
      <c r="O838" s="360">
        <v>1</v>
      </c>
      <c r="P838" s="360">
        <v>1</v>
      </c>
      <c r="Q838" s="360">
        <v>7</v>
      </c>
      <c r="R838" s="360">
        <v>11</v>
      </c>
      <c r="S838" s="360">
        <v>9</v>
      </c>
      <c r="T838" s="360">
        <v>11</v>
      </c>
      <c r="U838" s="360">
        <v>8</v>
      </c>
    </row>
    <row r="839" spans="2:21" s="40" customFormat="1" x14ac:dyDescent="0.3">
      <c r="B839" s="371" t="s">
        <v>218</v>
      </c>
      <c r="C839" s="371" t="s">
        <v>2192</v>
      </c>
      <c r="D839" s="371" t="s">
        <v>264</v>
      </c>
      <c r="E839" s="371" t="s">
        <v>838</v>
      </c>
      <c r="F839" s="360">
        <v>9</v>
      </c>
      <c r="G839" s="360">
        <v>0</v>
      </c>
      <c r="H839" s="360">
        <v>0</v>
      </c>
      <c r="I839" s="360">
        <v>2</v>
      </c>
      <c r="J839" s="360">
        <v>0</v>
      </c>
      <c r="K839" s="360">
        <v>1</v>
      </c>
      <c r="L839" s="360">
        <v>0</v>
      </c>
      <c r="M839" s="360">
        <v>0</v>
      </c>
      <c r="N839" s="360">
        <v>0</v>
      </c>
      <c r="O839" s="360">
        <v>0</v>
      </c>
      <c r="P839" s="360">
        <v>1</v>
      </c>
      <c r="Q839" s="360">
        <v>0</v>
      </c>
      <c r="R839" s="360">
        <v>2</v>
      </c>
      <c r="S839" s="360">
        <v>1</v>
      </c>
      <c r="T839" s="360">
        <v>2</v>
      </c>
      <c r="U839" s="360">
        <v>0</v>
      </c>
    </row>
    <row r="840" spans="2:21" s="40" customFormat="1" x14ac:dyDescent="0.3">
      <c r="B840" s="371" t="s">
        <v>218</v>
      </c>
      <c r="C840" s="371" t="s">
        <v>2192</v>
      </c>
      <c r="D840" s="371" t="s">
        <v>264</v>
      </c>
      <c r="E840" s="371" t="s">
        <v>839</v>
      </c>
      <c r="F840" s="360">
        <v>55</v>
      </c>
      <c r="G840" s="360">
        <v>0</v>
      </c>
      <c r="H840" s="360">
        <v>1</v>
      </c>
      <c r="I840" s="360">
        <v>12</v>
      </c>
      <c r="J840" s="360">
        <v>4</v>
      </c>
      <c r="K840" s="360">
        <v>7</v>
      </c>
      <c r="L840" s="360">
        <v>7</v>
      </c>
      <c r="M840" s="360">
        <v>0</v>
      </c>
      <c r="N840" s="360">
        <v>2</v>
      </c>
      <c r="O840" s="360">
        <v>0</v>
      </c>
      <c r="P840" s="360">
        <v>0</v>
      </c>
      <c r="Q840" s="360">
        <v>3</v>
      </c>
      <c r="R840" s="360">
        <v>6</v>
      </c>
      <c r="S840" s="360">
        <v>4</v>
      </c>
      <c r="T840" s="360">
        <v>6</v>
      </c>
      <c r="U840" s="360">
        <v>3</v>
      </c>
    </row>
    <row r="841" spans="2:21" s="40" customFormat="1" x14ac:dyDescent="0.3">
      <c r="B841" s="371" t="s">
        <v>218</v>
      </c>
      <c r="C841" s="371" t="s">
        <v>2192</v>
      </c>
      <c r="D841" s="371" t="s">
        <v>264</v>
      </c>
      <c r="E841" s="371" t="s">
        <v>840</v>
      </c>
      <c r="F841" s="360">
        <v>8065</v>
      </c>
      <c r="G841" s="360">
        <v>18</v>
      </c>
      <c r="H841" s="360">
        <v>118</v>
      </c>
      <c r="I841" s="360">
        <v>1895</v>
      </c>
      <c r="J841" s="360">
        <v>294</v>
      </c>
      <c r="K841" s="360">
        <v>1709</v>
      </c>
      <c r="L841" s="360">
        <v>725</v>
      </c>
      <c r="M841" s="360">
        <v>55</v>
      </c>
      <c r="N841" s="360">
        <v>165</v>
      </c>
      <c r="O841" s="360">
        <v>65</v>
      </c>
      <c r="P841" s="360">
        <v>65</v>
      </c>
      <c r="Q841" s="360">
        <v>502</v>
      </c>
      <c r="R841" s="360">
        <v>853</v>
      </c>
      <c r="S841" s="360">
        <v>289</v>
      </c>
      <c r="T841" s="360">
        <v>995</v>
      </c>
      <c r="U841" s="360">
        <v>317</v>
      </c>
    </row>
    <row r="842" spans="2:21" s="40" customFormat="1" x14ac:dyDescent="0.3">
      <c r="B842" s="371" t="s">
        <v>218</v>
      </c>
      <c r="C842" s="371" t="s">
        <v>2192</v>
      </c>
      <c r="D842" s="371" t="s">
        <v>264</v>
      </c>
      <c r="E842" s="371" t="s">
        <v>841</v>
      </c>
      <c r="F842" s="360">
        <v>150</v>
      </c>
      <c r="G842" s="360">
        <v>0</v>
      </c>
      <c r="H842" s="360">
        <v>3</v>
      </c>
      <c r="I842" s="360">
        <v>34</v>
      </c>
      <c r="J842" s="360">
        <v>8</v>
      </c>
      <c r="K842" s="360">
        <v>39</v>
      </c>
      <c r="L842" s="360">
        <v>11</v>
      </c>
      <c r="M842" s="360">
        <v>2</v>
      </c>
      <c r="N842" s="360">
        <v>3</v>
      </c>
      <c r="O842" s="360">
        <v>0</v>
      </c>
      <c r="P842" s="360">
        <v>0</v>
      </c>
      <c r="Q842" s="360">
        <v>9</v>
      </c>
      <c r="R842" s="360">
        <v>17</v>
      </c>
      <c r="S842" s="360">
        <v>3</v>
      </c>
      <c r="T842" s="360">
        <v>15</v>
      </c>
      <c r="U842" s="360">
        <v>6</v>
      </c>
    </row>
    <row r="843" spans="2:21" s="40" customFormat="1" x14ac:dyDescent="0.3">
      <c r="B843" s="371" t="s">
        <v>218</v>
      </c>
      <c r="C843" s="371" t="s">
        <v>2192</v>
      </c>
      <c r="D843" s="371" t="s">
        <v>264</v>
      </c>
      <c r="E843" s="371" t="s">
        <v>842</v>
      </c>
      <c r="F843" s="360">
        <v>6</v>
      </c>
      <c r="G843" s="360">
        <v>0</v>
      </c>
      <c r="H843" s="360">
        <v>0</v>
      </c>
      <c r="I843" s="360">
        <v>1</v>
      </c>
      <c r="J843" s="360">
        <v>2</v>
      </c>
      <c r="K843" s="360">
        <v>1</v>
      </c>
      <c r="L843" s="360">
        <v>0</v>
      </c>
      <c r="M843" s="360">
        <v>0</v>
      </c>
      <c r="N843" s="360">
        <v>0</v>
      </c>
      <c r="O843" s="360">
        <v>0</v>
      </c>
      <c r="P843" s="360">
        <v>0</v>
      </c>
      <c r="Q843" s="360">
        <v>0</v>
      </c>
      <c r="R843" s="360">
        <v>1</v>
      </c>
      <c r="S843" s="360">
        <v>0</v>
      </c>
      <c r="T843" s="360">
        <v>1</v>
      </c>
      <c r="U843" s="360">
        <v>0</v>
      </c>
    </row>
    <row r="844" spans="2:21" s="40" customFormat="1" x14ac:dyDescent="0.3">
      <c r="B844" s="371" t="s">
        <v>218</v>
      </c>
      <c r="C844" s="371" t="s">
        <v>2192</v>
      </c>
      <c r="D844" s="371" t="s">
        <v>264</v>
      </c>
      <c r="E844" s="371" t="s">
        <v>843</v>
      </c>
      <c r="F844" s="360">
        <v>53543</v>
      </c>
      <c r="G844" s="360">
        <v>155</v>
      </c>
      <c r="H844" s="360">
        <v>706</v>
      </c>
      <c r="I844" s="360">
        <v>11398</v>
      </c>
      <c r="J844" s="360">
        <v>1776</v>
      </c>
      <c r="K844" s="360">
        <v>10601</v>
      </c>
      <c r="L844" s="360">
        <v>4202</v>
      </c>
      <c r="M844" s="360">
        <v>257</v>
      </c>
      <c r="N844" s="360">
        <v>480</v>
      </c>
      <c r="O844" s="360">
        <v>485</v>
      </c>
      <c r="P844" s="360">
        <v>423</v>
      </c>
      <c r="Q844" s="360">
        <v>3174</v>
      </c>
      <c r="R844" s="360">
        <v>5579</v>
      </c>
      <c r="S844" s="360">
        <v>2253</v>
      </c>
      <c r="T844" s="360">
        <v>10121</v>
      </c>
      <c r="U844" s="360">
        <v>1933</v>
      </c>
    </row>
    <row r="845" spans="2:21" s="40" customFormat="1" x14ac:dyDescent="0.3">
      <c r="B845" s="371" t="s">
        <v>218</v>
      </c>
      <c r="C845" s="371" t="s">
        <v>2192</v>
      </c>
      <c r="D845" s="371" t="s">
        <v>50</v>
      </c>
      <c r="E845" s="371" t="s">
        <v>2936</v>
      </c>
      <c r="F845" s="360">
        <v>5</v>
      </c>
      <c r="G845" s="360">
        <v>0</v>
      </c>
      <c r="H845" s="360">
        <v>0</v>
      </c>
      <c r="I845" s="360">
        <v>1</v>
      </c>
      <c r="J845" s="360">
        <v>0</v>
      </c>
      <c r="K845" s="360">
        <v>1</v>
      </c>
      <c r="L845" s="360">
        <v>0</v>
      </c>
      <c r="M845" s="360">
        <v>0</v>
      </c>
      <c r="N845" s="360">
        <v>0</v>
      </c>
      <c r="O845" s="360">
        <v>0</v>
      </c>
      <c r="P845" s="360">
        <v>0</v>
      </c>
      <c r="Q845" s="360">
        <v>1</v>
      </c>
      <c r="R845" s="360">
        <v>0</v>
      </c>
      <c r="S845" s="360">
        <v>0</v>
      </c>
      <c r="T845" s="360">
        <v>2</v>
      </c>
      <c r="U845" s="360">
        <v>0</v>
      </c>
    </row>
    <row r="846" spans="2:21" s="40" customFormat="1" x14ac:dyDescent="0.3">
      <c r="B846" s="371" t="s">
        <v>218</v>
      </c>
      <c r="C846" s="371" t="s">
        <v>2192</v>
      </c>
      <c r="D846" s="371" t="s">
        <v>51</v>
      </c>
      <c r="E846" s="371" t="s">
        <v>844</v>
      </c>
      <c r="F846" s="360">
        <v>2</v>
      </c>
      <c r="G846" s="360">
        <v>0</v>
      </c>
      <c r="H846" s="360">
        <v>0</v>
      </c>
      <c r="I846" s="360">
        <v>0</v>
      </c>
      <c r="J846" s="360">
        <v>0</v>
      </c>
      <c r="K846" s="360">
        <v>1</v>
      </c>
      <c r="L846" s="360">
        <v>0</v>
      </c>
      <c r="M846" s="360">
        <v>0</v>
      </c>
      <c r="N846" s="360">
        <v>0</v>
      </c>
      <c r="O846" s="360">
        <v>0</v>
      </c>
      <c r="P846" s="360">
        <v>0</v>
      </c>
      <c r="Q846" s="360">
        <v>0</v>
      </c>
      <c r="R846" s="360">
        <v>1</v>
      </c>
      <c r="S846" s="360">
        <v>0</v>
      </c>
      <c r="T846" s="360">
        <v>0</v>
      </c>
      <c r="U846" s="360">
        <v>0</v>
      </c>
    </row>
    <row r="847" spans="2:21" s="40" customFormat="1" x14ac:dyDescent="0.3">
      <c r="B847" s="371" t="s">
        <v>218</v>
      </c>
      <c r="C847" s="371" t="s">
        <v>2192</v>
      </c>
      <c r="D847" s="371" t="s">
        <v>239</v>
      </c>
      <c r="E847" s="371" t="s">
        <v>852</v>
      </c>
      <c r="F847" s="360">
        <v>3</v>
      </c>
      <c r="G847" s="360">
        <v>0</v>
      </c>
      <c r="H847" s="360">
        <v>0</v>
      </c>
      <c r="I847" s="360">
        <v>0</v>
      </c>
      <c r="J847" s="360">
        <v>2</v>
      </c>
      <c r="K847" s="360">
        <v>0</v>
      </c>
      <c r="L847" s="360">
        <v>1</v>
      </c>
      <c r="M847" s="360">
        <v>0</v>
      </c>
      <c r="N847" s="360">
        <v>0</v>
      </c>
      <c r="O847" s="360">
        <v>0</v>
      </c>
      <c r="P847" s="360">
        <v>0</v>
      </c>
      <c r="Q847" s="360">
        <v>0</v>
      </c>
      <c r="R847" s="360">
        <v>0</v>
      </c>
      <c r="S847" s="360">
        <v>0</v>
      </c>
      <c r="T847" s="360">
        <v>0</v>
      </c>
      <c r="U847" s="360">
        <v>0</v>
      </c>
    </row>
    <row r="848" spans="2:21" s="40" customFormat="1" x14ac:dyDescent="0.3">
      <c r="B848" s="371" t="s">
        <v>218</v>
      </c>
      <c r="C848" s="371" t="s">
        <v>2192</v>
      </c>
      <c r="D848" s="371" t="s">
        <v>239</v>
      </c>
      <c r="E848" s="371" t="s">
        <v>853</v>
      </c>
      <c r="F848" s="360">
        <v>19</v>
      </c>
      <c r="G848" s="360">
        <v>0</v>
      </c>
      <c r="H848" s="360">
        <v>0</v>
      </c>
      <c r="I848" s="360">
        <v>2</v>
      </c>
      <c r="J848" s="360">
        <v>13</v>
      </c>
      <c r="K848" s="360">
        <v>0</v>
      </c>
      <c r="L848" s="360">
        <v>3</v>
      </c>
      <c r="M848" s="360">
        <v>0</v>
      </c>
      <c r="N848" s="360">
        <v>0</v>
      </c>
      <c r="O848" s="360">
        <v>0</v>
      </c>
      <c r="P848" s="360">
        <v>0</v>
      </c>
      <c r="Q848" s="360">
        <v>0</v>
      </c>
      <c r="R848" s="360">
        <v>0</v>
      </c>
      <c r="S848" s="360">
        <v>0</v>
      </c>
      <c r="T848" s="360">
        <v>0</v>
      </c>
      <c r="U848" s="360">
        <v>1</v>
      </c>
    </row>
    <row r="849" spans="2:21" s="40" customFormat="1" x14ac:dyDescent="0.3">
      <c r="B849" s="371" t="s">
        <v>218</v>
      </c>
      <c r="C849" s="371" t="s">
        <v>2192</v>
      </c>
      <c r="D849" s="371" t="s">
        <v>239</v>
      </c>
      <c r="E849" s="371" t="s">
        <v>854</v>
      </c>
      <c r="F849" s="360">
        <v>3</v>
      </c>
      <c r="G849" s="360">
        <v>1</v>
      </c>
      <c r="H849" s="360">
        <v>0</v>
      </c>
      <c r="I849" s="360">
        <v>0</v>
      </c>
      <c r="J849" s="360">
        <v>1</v>
      </c>
      <c r="K849" s="360">
        <v>0</v>
      </c>
      <c r="L849" s="360">
        <v>1</v>
      </c>
      <c r="M849" s="360">
        <v>0</v>
      </c>
      <c r="N849" s="360">
        <v>0</v>
      </c>
      <c r="O849" s="360">
        <v>0</v>
      </c>
      <c r="P849" s="360">
        <v>0</v>
      </c>
      <c r="Q849" s="360">
        <v>0</v>
      </c>
      <c r="R849" s="360">
        <v>0</v>
      </c>
      <c r="S849" s="360">
        <v>0</v>
      </c>
      <c r="T849" s="360">
        <v>0</v>
      </c>
      <c r="U849" s="360">
        <v>0</v>
      </c>
    </row>
    <row r="850" spans="2:21" s="40" customFormat="1" x14ac:dyDescent="0.3">
      <c r="B850" s="371" t="s">
        <v>218</v>
      </c>
      <c r="C850" s="371" t="s">
        <v>2192</v>
      </c>
      <c r="D850" s="371" t="s">
        <v>239</v>
      </c>
      <c r="E850" s="371" t="s">
        <v>855</v>
      </c>
      <c r="F850" s="360">
        <v>4</v>
      </c>
      <c r="G850" s="360">
        <v>0</v>
      </c>
      <c r="H850" s="360">
        <v>0</v>
      </c>
      <c r="I850" s="360">
        <v>0</v>
      </c>
      <c r="J850" s="360">
        <v>4</v>
      </c>
      <c r="K850" s="360">
        <v>0</v>
      </c>
      <c r="L850" s="360">
        <v>0</v>
      </c>
      <c r="M850" s="360">
        <v>0</v>
      </c>
      <c r="N850" s="360">
        <v>0</v>
      </c>
      <c r="O850" s="360">
        <v>0</v>
      </c>
      <c r="P850" s="360">
        <v>0</v>
      </c>
      <c r="Q850" s="360">
        <v>0</v>
      </c>
      <c r="R850" s="360">
        <v>0</v>
      </c>
      <c r="S850" s="360">
        <v>0</v>
      </c>
      <c r="T850" s="360">
        <v>0</v>
      </c>
      <c r="U850" s="360">
        <v>0</v>
      </c>
    </row>
    <row r="851" spans="2:21" s="40" customFormat="1" x14ac:dyDescent="0.3">
      <c r="B851" s="371" t="s">
        <v>218</v>
      </c>
      <c r="C851" s="371" t="s">
        <v>2192</v>
      </c>
      <c r="D851" s="371" t="s">
        <v>239</v>
      </c>
      <c r="E851" s="371" t="s">
        <v>856</v>
      </c>
      <c r="F851" s="360">
        <v>424</v>
      </c>
      <c r="G851" s="360">
        <v>0</v>
      </c>
      <c r="H851" s="360">
        <v>2</v>
      </c>
      <c r="I851" s="360">
        <v>0</v>
      </c>
      <c r="J851" s="360">
        <v>342</v>
      </c>
      <c r="K851" s="360">
        <v>3</v>
      </c>
      <c r="L851" s="360">
        <v>73</v>
      </c>
      <c r="M851" s="360">
        <v>0</v>
      </c>
      <c r="N851" s="360">
        <v>0</v>
      </c>
      <c r="O851" s="360">
        <v>0</v>
      </c>
      <c r="P851" s="360">
        <v>0</v>
      </c>
      <c r="Q851" s="360">
        <v>0</v>
      </c>
      <c r="R851" s="360">
        <v>1</v>
      </c>
      <c r="S851" s="360">
        <v>0</v>
      </c>
      <c r="T851" s="360">
        <v>1</v>
      </c>
      <c r="U851" s="360">
        <v>2</v>
      </c>
    </row>
    <row r="852" spans="2:21" s="40" customFormat="1" x14ac:dyDescent="0.3">
      <c r="B852" s="371" t="s">
        <v>218</v>
      </c>
      <c r="C852" s="371" t="s">
        <v>2192</v>
      </c>
      <c r="D852" s="371" t="s">
        <v>54</v>
      </c>
      <c r="E852" s="371" t="s">
        <v>857</v>
      </c>
      <c r="F852" s="360">
        <v>313</v>
      </c>
      <c r="G852" s="360">
        <v>3</v>
      </c>
      <c r="H852" s="360">
        <v>11</v>
      </c>
      <c r="I852" s="360">
        <v>78</v>
      </c>
      <c r="J852" s="360">
        <v>20</v>
      </c>
      <c r="K852" s="360">
        <v>68</v>
      </c>
      <c r="L852" s="360">
        <v>28</v>
      </c>
      <c r="M852" s="360">
        <v>1</v>
      </c>
      <c r="N852" s="360">
        <v>5</v>
      </c>
      <c r="O852" s="360">
        <v>3</v>
      </c>
      <c r="P852" s="360">
        <v>2</v>
      </c>
      <c r="Q852" s="360">
        <v>14</v>
      </c>
      <c r="R852" s="360">
        <v>23</v>
      </c>
      <c r="S852" s="360">
        <v>5</v>
      </c>
      <c r="T852" s="360">
        <v>40</v>
      </c>
      <c r="U852" s="360">
        <v>12</v>
      </c>
    </row>
    <row r="853" spans="2:21" s="40" customFormat="1" x14ac:dyDescent="0.3">
      <c r="B853" s="371" t="s">
        <v>218</v>
      </c>
      <c r="C853" s="371" t="s">
        <v>2192</v>
      </c>
      <c r="D853" s="371" t="s">
        <v>54</v>
      </c>
      <c r="E853" s="371" t="s">
        <v>858</v>
      </c>
      <c r="F853" s="360">
        <v>1134</v>
      </c>
      <c r="G853" s="360">
        <v>1</v>
      </c>
      <c r="H853" s="360">
        <v>14</v>
      </c>
      <c r="I853" s="360">
        <v>274</v>
      </c>
      <c r="J853" s="360">
        <v>68</v>
      </c>
      <c r="K853" s="360">
        <v>247</v>
      </c>
      <c r="L853" s="360">
        <v>90</v>
      </c>
      <c r="M853" s="360">
        <v>3</v>
      </c>
      <c r="N853" s="360">
        <v>7</v>
      </c>
      <c r="O853" s="360">
        <v>3</v>
      </c>
      <c r="P853" s="360">
        <v>5</v>
      </c>
      <c r="Q853" s="360">
        <v>59</v>
      </c>
      <c r="R853" s="360">
        <v>111</v>
      </c>
      <c r="S853" s="360">
        <v>43</v>
      </c>
      <c r="T853" s="360">
        <v>167</v>
      </c>
      <c r="U853" s="360">
        <v>42</v>
      </c>
    </row>
    <row r="854" spans="2:21" s="40" customFormat="1" x14ac:dyDescent="0.3">
      <c r="B854" s="371" t="s">
        <v>218</v>
      </c>
      <c r="C854" s="371" t="s">
        <v>2192</v>
      </c>
      <c r="D854" s="371" t="s">
        <v>47</v>
      </c>
      <c r="E854" s="371" t="s">
        <v>831</v>
      </c>
      <c r="F854" s="360">
        <v>5014</v>
      </c>
      <c r="G854" s="360">
        <v>16</v>
      </c>
      <c r="H854" s="360">
        <v>71</v>
      </c>
      <c r="I854" s="360">
        <v>1232</v>
      </c>
      <c r="J854" s="360">
        <v>118</v>
      </c>
      <c r="K854" s="360">
        <v>1070</v>
      </c>
      <c r="L854" s="360">
        <v>460</v>
      </c>
      <c r="M854" s="360">
        <v>53</v>
      </c>
      <c r="N854" s="360">
        <v>131</v>
      </c>
      <c r="O854" s="360">
        <v>46</v>
      </c>
      <c r="P854" s="360">
        <v>43</v>
      </c>
      <c r="Q854" s="360">
        <v>283</v>
      </c>
      <c r="R854" s="360">
        <v>500</v>
      </c>
      <c r="S854" s="360">
        <v>161</v>
      </c>
      <c r="T854" s="360">
        <v>621</v>
      </c>
      <c r="U854" s="360">
        <v>209</v>
      </c>
    </row>
    <row r="855" spans="2:21" s="40" customFormat="1" x14ac:dyDescent="0.3">
      <c r="B855" s="371" t="s">
        <v>218</v>
      </c>
      <c r="C855" s="371" t="s">
        <v>2192</v>
      </c>
      <c r="D855" s="371" t="s">
        <v>41</v>
      </c>
      <c r="E855" s="371" t="s">
        <v>804</v>
      </c>
      <c r="F855" s="360">
        <v>73</v>
      </c>
      <c r="G855" s="360">
        <v>0</v>
      </c>
      <c r="H855" s="360">
        <v>0</v>
      </c>
      <c r="I855" s="360">
        <v>21</v>
      </c>
      <c r="J855" s="360">
        <v>2</v>
      </c>
      <c r="K855" s="360">
        <v>10</v>
      </c>
      <c r="L855" s="360">
        <v>7</v>
      </c>
      <c r="M855" s="360">
        <v>1</v>
      </c>
      <c r="N855" s="360">
        <v>2</v>
      </c>
      <c r="O855" s="360">
        <v>0</v>
      </c>
      <c r="P855" s="360">
        <v>0</v>
      </c>
      <c r="Q855" s="360">
        <v>6</v>
      </c>
      <c r="R855" s="360">
        <v>9</v>
      </c>
      <c r="S855" s="360">
        <v>2</v>
      </c>
      <c r="T855" s="360">
        <v>11</v>
      </c>
      <c r="U855" s="360">
        <v>2</v>
      </c>
    </row>
    <row r="856" spans="2:21" s="40" customFormat="1" x14ac:dyDescent="0.3">
      <c r="B856" s="371" t="s">
        <v>218</v>
      </c>
      <c r="C856" s="371" t="s">
        <v>2192</v>
      </c>
      <c r="D856" s="371" t="s">
        <v>41</v>
      </c>
      <c r="E856" s="371" t="s">
        <v>41</v>
      </c>
      <c r="F856" s="360">
        <v>9006</v>
      </c>
      <c r="G856" s="360">
        <v>18</v>
      </c>
      <c r="H856" s="360">
        <v>154</v>
      </c>
      <c r="I856" s="360">
        <v>1964</v>
      </c>
      <c r="J856" s="360">
        <v>223</v>
      </c>
      <c r="K856" s="360">
        <v>1970</v>
      </c>
      <c r="L856" s="360">
        <v>882</v>
      </c>
      <c r="M856" s="360">
        <v>105</v>
      </c>
      <c r="N856" s="360">
        <v>176</v>
      </c>
      <c r="O856" s="360">
        <v>109</v>
      </c>
      <c r="P856" s="360">
        <v>94</v>
      </c>
      <c r="Q856" s="360">
        <v>500</v>
      </c>
      <c r="R856" s="360">
        <v>979</v>
      </c>
      <c r="S856" s="360">
        <v>240</v>
      </c>
      <c r="T856" s="360">
        <v>1181</v>
      </c>
      <c r="U856" s="360">
        <v>411</v>
      </c>
    </row>
    <row r="857" spans="2:21" s="40" customFormat="1" x14ac:dyDescent="0.3">
      <c r="B857" s="371" t="s">
        <v>218</v>
      </c>
      <c r="C857" s="371" t="s">
        <v>2192</v>
      </c>
      <c r="D857" s="371" t="s">
        <v>41</v>
      </c>
      <c r="E857" s="371" t="s">
        <v>805</v>
      </c>
      <c r="F857" s="360">
        <v>85</v>
      </c>
      <c r="G857" s="360">
        <v>0</v>
      </c>
      <c r="H857" s="360">
        <v>0</v>
      </c>
      <c r="I857" s="360">
        <v>22</v>
      </c>
      <c r="J857" s="360">
        <v>3</v>
      </c>
      <c r="K857" s="360">
        <v>21</v>
      </c>
      <c r="L857" s="360">
        <v>10</v>
      </c>
      <c r="M857" s="360">
        <v>2</v>
      </c>
      <c r="N857" s="360">
        <v>2</v>
      </c>
      <c r="O857" s="360">
        <v>0</v>
      </c>
      <c r="P857" s="360">
        <v>1</v>
      </c>
      <c r="Q857" s="360">
        <v>7</v>
      </c>
      <c r="R857" s="360">
        <v>3</v>
      </c>
      <c r="S857" s="360">
        <v>5</v>
      </c>
      <c r="T857" s="360">
        <v>8</v>
      </c>
      <c r="U857" s="360">
        <v>1</v>
      </c>
    </row>
    <row r="858" spans="2:21" s="40" customFormat="1" x14ac:dyDescent="0.3">
      <c r="B858" s="371" t="s">
        <v>218</v>
      </c>
      <c r="C858" s="371" t="s">
        <v>2192</v>
      </c>
      <c r="D858" s="371" t="s">
        <v>41</v>
      </c>
      <c r="E858" s="371" t="s">
        <v>806</v>
      </c>
      <c r="F858" s="360">
        <v>55</v>
      </c>
      <c r="G858" s="360">
        <v>1</v>
      </c>
      <c r="H858" s="360">
        <v>2</v>
      </c>
      <c r="I858" s="360">
        <v>9</v>
      </c>
      <c r="J858" s="360">
        <v>2</v>
      </c>
      <c r="K858" s="360">
        <v>18</v>
      </c>
      <c r="L858" s="360">
        <v>6</v>
      </c>
      <c r="M858" s="360">
        <v>0</v>
      </c>
      <c r="N858" s="360">
        <v>2</v>
      </c>
      <c r="O858" s="360">
        <v>1</v>
      </c>
      <c r="P858" s="360">
        <v>1</v>
      </c>
      <c r="Q858" s="360">
        <v>4</v>
      </c>
      <c r="R858" s="360">
        <v>3</v>
      </c>
      <c r="S858" s="360">
        <v>0</v>
      </c>
      <c r="T858" s="360">
        <v>5</v>
      </c>
      <c r="U858" s="360">
        <v>1</v>
      </c>
    </row>
    <row r="859" spans="2:21" s="40" customFormat="1" x14ac:dyDescent="0.3">
      <c r="B859" s="371" t="s">
        <v>218</v>
      </c>
      <c r="C859" s="371" t="s">
        <v>2192</v>
      </c>
      <c r="D859" s="371" t="s">
        <v>41</v>
      </c>
      <c r="E859" s="371" t="s">
        <v>807</v>
      </c>
      <c r="F859" s="360">
        <v>31</v>
      </c>
      <c r="G859" s="360">
        <v>0</v>
      </c>
      <c r="H859" s="360">
        <v>1</v>
      </c>
      <c r="I859" s="360">
        <v>5</v>
      </c>
      <c r="J859" s="360">
        <v>2</v>
      </c>
      <c r="K859" s="360">
        <v>7</v>
      </c>
      <c r="L859" s="360">
        <v>4</v>
      </c>
      <c r="M859" s="360">
        <v>0</v>
      </c>
      <c r="N859" s="360">
        <v>0</v>
      </c>
      <c r="O859" s="360">
        <v>3</v>
      </c>
      <c r="P859" s="360">
        <v>1</v>
      </c>
      <c r="Q859" s="360">
        <v>1</v>
      </c>
      <c r="R859" s="360">
        <v>1</v>
      </c>
      <c r="S859" s="360">
        <v>0</v>
      </c>
      <c r="T859" s="360">
        <v>5</v>
      </c>
      <c r="U859" s="360">
        <v>1</v>
      </c>
    </row>
    <row r="860" spans="2:21" s="40" customFormat="1" x14ac:dyDescent="0.3">
      <c r="B860" s="371" t="s">
        <v>218</v>
      </c>
      <c r="C860" s="371" t="s">
        <v>2192</v>
      </c>
      <c r="D860" s="371" t="s">
        <v>41</v>
      </c>
      <c r="E860" s="371" t="s">
        <v>808</v>
      </c>
      <c r="F860" s="360">
        <v>344</v>
      </c>
      <c r="G860" s="360">
        <v>0</v>
      </c>
      <c r="H860" s="360">
        <v>5</v>
      </c>
      <c r="I860" s="360">
        <v>80</v>
      </c>
      <c r="J860" s="360">
        <v>8</v>
      </c>
      <c r="K860" s="360">
        <v>59</v>
      </c>
      <c r="L860" s="360">
        <v>30</v>
      </c>
      <c r="M860" s="360">
        <v>4</v>
      </c>
      <c r="N860" s="360">
        <v>8</v>
      </c>
      <c r="O860" s="360">
        <v>3</v>
      </c>
      <c r="P860" s="360">
        <v>4</v>
      </c>
      <c r="Q860" s="360">
        <v>19</v>
      </c>
      <c r="R860" s="360">
        <v>42</v>
      </c>
      <c r="S860" s="360">
        <v>14</v>
      </c>
      <c r="T860" s="360">
        <v>53</v>
      </c>
      <c r="U860" s="360">
        <v>15</v>
      </c>
    </row>
    <row r="861" spans="2:21" s="40" customFormat="1" x14ac:dyDescent="0.3">
      <c r="B861" s="371" t="s">
        <v>218</v>
      </c>
      <c r="C861" s="371" t="s">
        <v>2192</v>
      </c>
      <c r="D861" s="371" t="s">
        <v>41</v>
      </c>
      <c r="E861" s="371" t="s">
        <v>2730</v>
      </c>
      <c r="F861" s="360">
        <v>37</v>
      </c>
      <c r="G861" s="360">
        <v>0</v>
      </c>
      <c r="H861" s="360">
        <v>1</v>
      </c>
      <c r="I861" s="360">
        <v>8</v>
      </c>
      <c r="J861" s="360">
        <v>1</v>
      </c>
      <c r="K861" s="360">
        <v>5</v>
      </c>
      <c r="L861" s="360">
        <v>6</v>
      </c>
      <c r="M861" s="360">
        <v>0</v>
      </c>
      <c r="N861" s="360">
        <v>1</v>
      </c>
      <c r="O861" s="360">
        <v>0</v>
      </c>
      <c r="P861" s="360">
        <v>0</v>
      </c>
      <c r="Q861" s="360">
        <v>1</v>
      </c>
      <c r="R861" s="360">
        <v>4</v>
      </c>
      <c r="S861" s="360">
        <v>1</v>
      </c>
      <c r="T861" s="360">
        <v>7</v>
      </c>
      <c r="U861" s="360">
        <v>2</v>
      </c>
    </row>
    <row r="862" spans="2:21" s="40" customFormat="1" x14ac:dyDescent="0.3">
      <c r="B862" s="371" t="s">
        <v>218</v>
      </c>
      <c r="C862" s="371" t="s">
        <v>2192</v>
      </c>
      <c r="D862" s="371" t="s">
        <v>41</v>
      </c>
      <c r="E862" s="371" t="s">
        <v>34</v>
      </c>
      <c r="F862" s="360">
        <v>16</v>
      </c>
      <c r="G862" s="360">
        <v>0</v>
      </c>
      <c r="H862" s="360">
        <v>0</v>
      </c>
      <c r="I862" s="360">
        <v>1</v>
      </c>
      <c r="J862" s="360">
        <v>3</v>
      </c>
      <c r="K862" s="360">
        <v>2</v>
      </c>
      <c r="L862" s="360">
        <v>1</v>
      </c>
      <c r="M862" s="360">
        <v>0</v>
      </c>
      <c r="N862" s="360">
        <v>1</v>
      </c>
      <c r="O862" s="360">
        <v>0</v>
      </c>
      <c r="P862" s="360">
        <v>0</v>
      </c>
      <c r="Q862" s="360">
        <v>1</v>
      </c>
      <c r="R862" s="360">
        <v>3</v>
      </c>
      <c r="S862" s="360">
        <v>1</v>
      </c>
      <c r="T862" s="360">
        <v>0</v>
      </c>
      <c r="U862" s="360">
        <v>3</v>
      </c>
    </row>
    <row r="863" spans="2:21" s="40" customFormat="1" x14ac:dyDescent="0.3">
      <c r="B863" s="371" t="s">
        <v>218</v>
      </c>
      <c r="C863" s="371" t="s">
        <v>2192</v>
      </c>
      <c r="D863" s="371" t="s">
        <v>41</v>
      </c>
      <c r="E863" s="371" t="s">
        <v>3238</v>
      </c>
      <c r="F863" s="360">
        <v>8</v>
      </c>
      <c r="G863" s="360">
        <v>0</v>
      </c>
      <c r="H863" s="360">
        <v>0</v>
      </c>
      <c r="I863" s="360">
        <v>3</v>
      </c>
      <c r="J863" s="360">
        <v>0</v>
      </c>
      <c r="K863" s="360">
        <v>3</v>
      </c>
      <c r="L863" s="360">
        <v>0</v>
      </c>
      <c r="M863" s="360">
        <v>0</v>
      </c>
      <c r="N863" s="360">
        <v>0</v>
      </c>
      <c r="O863" s="360">
        <v>0</v>
      </c>
      <c r="P863" s="360">
        <v>0</v>
      </c>
      <c r="Q863" s="360">
        <v>0</v>
      </c>
      <c r="R863" s="360">
        <v>0</v>
      </c>
      <c r="S863" s="360">
        <v>0</v>
      </c>
      <c r="T863" s="360">
        <v>2</v>
      </c>
      <c r="U863" s="360">
        <v>0</v>
      </c>
    </row>
    <row r="864" spans="2:21" s="40" customFormat="1" x14ac:dyDescent="0.3">
      <c r="B864" s="371" t="s">
        <v>218</v>
      </c>
      <c r="C864" s="371" t="s">
        <v>2192</v>
      </c>
      <c r="D864" s="371" t="s">
        <v>41</v>
      </c>
      <c r="E864" s="371" t="s">
        <v>1909</v>
      </c>
      <c r="F864" s="360">
        <v>1</v>
      </c>
      <c r="G864" s="360">
        <v>0</v>
      </c>
      <c r="H864" s="360">
        <v>0</v>
      </c>
      <c r="I864" s="360">
        <v>0</v>
      </c>
      <c r="J864" s="360">
        <v>0</v>
      </c>
      <c r="K864" s="360">
        <v>0</v>
      </c>
      <c r="L864" s="360">
        <v>0</v>
      </c>
      <c r="M864" s="360">
        <v>0</v>
      </c>
      <c r="N864" s="360">
        <v>0</v>
      </c>
      <c r="O864" s="360">
        <v>0</v>
      </c>
      <c r="P864" s="360">
        <v>0</v>
      </c>
      <c r="Q864" s="360">
        <v>0</v>
      </c>
      <c r="R864" s="360">
        <v>1</v>
      </c>
      <c r="S864" s="360">
        <v>0</v>
      </c>
      <c r="T864" s="360">
        <v>0</v>
      </c>
      <c r="U864" s="360">
        <v>0</v>
      </c>
    </row>
    <row r="865" spans="2:21" s="40" customFormat="1" x14ac:dyDescent="0.3">
      <c r="B865" s="371" t="s">
        <v>218</v>
      </c>
      <c r="C865" s="371" t="s">
        <v>2192</v>
      </c>
      <c r="D865" s="371" t="s">
        <v>415</v>
      </c>
      <c r="E865" s="371" t="s">
        <v>1913</v>
      </c>
      <c r="F865" s="360">
        <v>13</v>
      </c>
      <c r="G865" s="360">
        <v>0</v>
      </c>
      <c r="H865" s="360">
        <v>0</v>
      </c>
      <c r="I865" s="360">
        <v>1</v>
      </c>
      <c r="J865" s="360">
        <v>0</v>
      </c>
      <c r="K865" s="360">
        <v>5</v>
      </c>
      <c r="L865" s="360">
        <v>1</v>
      </c>
      <c r="M865" s="360">
        <v>0</v>
      </c>
      <c r="N865" s="360">
        <v>4</v>
      </c>
      <c r="O865" s="360">
        <v>0</v>
      </c>
      <c r="P865" s="360">
        <v>0</v>
      </c>
      <c r="Q865" s="360">
        <v>1</v>
      </c>
      <c r="R865" s="360">
        <v>1</v>
      </c>
      <c r="S865" s="360">
        <v>0</v>
      </c>
      <c r="T865" s="360">
        <v>0</v>
      </c>
      <c r="U865" s="360">
        <v>0</v>
      </c>
    </row>
    <row r="866" spans="2:21" s="40" customFormat="1" x14ac:dyDescent="0.3">
      <c r="B866" s="371" t="s">
        <v>218</v>
      </c>
      <c r="C866" s="371" t="s">
        <v>2192</v>
      </c>
      <c r="D866" s="371" t="s">
        <v>415</v>
      </c>
      <c r="E866" s="371" t="s">
        <v>884</v>
      </c>
      <c r="F866" s="360">
        <v>4</v>
      </c>
      <c r="G866" s="360">
        <v>0</v>
      </c>
      <c r="H866" s="360">
        <v>0</v>
      </c>
      <c r="I866" s="360">
        <v>0</v>
      </c>
      <c r="J866" s="360">
        <v>1</v>
      </c>
      <c r="K866" s="360">
        <v>1</v>
      </c>
      <c r="L866" s="360">
        <v>0</v>
      </c>
      <c r="M866" s="360">
        <v>0</v>
      </c>
      <c r="N866" s="360">
        <v>2</v>
      </c>
      <c r="O866" s="360">
        <v>0</v>
      </c>
      <c r="P866" s="360">
        <v>0</v>
      </c>
      <c r="Q866" s="360">
        <v>0</v>
      </c>
      <c r="R866" s="360">
        <v>0</v>
      </c>
      <c r="S866" s="360">
        <v>0</v>
      </c>
      <c r="T866" s="360">
        <v>0</v>
      </c>
      <c r="U866" s="360">
        <v>0</v>
      </c>
    </row>
    <row r="867" spans="2:21" s="40" customFormat="1" x14ac:dyDescent="0.3">
      <c r="B867" s="371" t="s">
        <v>218</v>
      </c>
      <c r="C867" s="371" t="s">
        <v>2192</v>
      </c>
      <c r="D867" s="371" t="s">
        <v>415</v>
      </c>
      <c r="E867" s="371" t="s">
        <v>885</v>
      </c>
      <c r="F867" s="360">
        <v>6</v>
      </c>
      <c r="G867" s="360">
        <v>0</v>
      </c>
      <c r="H867" s="360">
        <v>0</v>
      </c>
      <c r="I867" s="360">
        <v>0</v>
      </c>
      <c r="J867" s="360">
        <v>1</v>
      </c>
      <c r="K867" s="360">
        <v>3</v>
      </c>
      <c r="L867" s="360">
        <v>0</v>
      </c>
      <c r="M867" s="360">
        <v>0</v>
      </c>
      <c r="N867" s="360">
        <v>1</v>
      </c>
      <c r="O867" s="360">
        <v>0</v>
      </c>
      <c r="P867" s="360">
        <v>0</v>
      </c>
      <c r="Q867" s="360">
        <v>1</v>
      </c>
      <c r="R867" s="360">
        <v>0</v>
      </c>
      <c r="S867" s="360">
        <v>0</v>
      </c>
      <c r="T867" s="360">
        <v>0</v>
      </c>
      <c r="U867" s="360">
        <v>0</v>
      </c>
    </row>
    <row r="868" spans="2:21" s="40" customFormat="1" x14ac:dyDescent="0.3">
      <c r="B868" s="371" t="s">
        <v>218</v>
      </c>
      <c r="C868" s="371" t="s">
        <v>2192</v>
      </c>
      <c r="D868" s="371" t="s">
        <v>415</v>
      </c>
      <c r="E868" s="371" t="s">
        <v>886</v>
      </c>
      <c r="F868" s="360">
        <v>13</v>
      </c>
      <c r="G868" s="360">
        <v>0</v>
      </c>
      <c r="H868" s="360">
        <v>0</v>
      </c>
      <c r="I868" s="360">
        <v>0</v>
      </c>
      <c r="J868" s="360">
        <v>1</v>
      </c>
      <c r="K868" s="360">
        <v>0</v>
      </c>
      <c r="L868" s="360">
        <v>0</v>
      </c>
      <c r="M868" s="360">
        <v>0</v>
      </c>
      <c r="N868" s="360">
        <v>8</v>
      </c>
      <c r="O868" s="360">
        <v>0</v>
      </c>
      <c r="P868" s="360">
        <v>0</v>
      </c>
      <c r="Q868" s="360">
        <v>2</v>
      </c>
      <c r="R868" s="360">
        <v>0</v>
      </c>
      <c r="S868" s="360">
        <v>1</v>
      </c>
      <c r="T868" s="360">
        <v>0</v>
      </c>
      <c r="U868" s="360">
        <v>1</v>
      </c>
    </row>
    <row r="869" spans="2:21" s="40" customFormat="1" x14ac:dyDescent="0.3">
      <c r="B869" s="371" t="s">
        <v>218</v>
      </c>
      <c r="C869" s="371" t="s">
        <v>2192</v>
      </c>
      <c r="D869" s="371" t="s">
        <v>412</v>
      </c>
      <c r="E869" s="371" t="s">
        <v>811</v>
      </c>
      <c r="F869" s="360">
        <v>6</v>
      </c>
      <c r="G869" s="360">
        <v>0</v>
      </c>
      <c r="H869" s="360">
        <v>0</v>
      </c>
      <c r="I869" s="360">
        <v>1</v>
      </c>
      <c r="J869" s="360">
        <v>0</v>
      </c>
      <c r="K869" s="360">
        <v>0</v>
      </c>
      <c r="L869" s="360">
        <v>0</v>
      </c>
      <c r="M869" s="360">
        <v>0</v>
      </c>
      <c r="N869" s="360">
        <v>0</v>
      </c>
      <c r="O869" s="360">
        <v>0</v>
      </c>
      <c r="P869" s="360">
        <v>0</v>
      </c>
      <c r="Q869" s="360">
        <v>0</v>
      </c>
      <c r="R869" s="360">
        <v>1</v>
      </c>
      <c r="S869" s="360">
        <v>0</v>
      </c>
      <c r="T869" s="360">
        <v>1</v>
      </c>
      <c r="U869" s="360">
        <v>3</v>
      </c>
    </row>
    <row r="870" spans="2:21" s="40" customFormat="1" x14ac:dyDescent="0.3">
      <c r="B870" s="371" t="s">
        <v>218</v>
      </c>
      <c r="C870" s="371" t="s">
        <v>2192</v>
      </c>
      <c r="D870" s="371" t="s">
        <v>412</v>
      </c>
      <c r="E870" s="371" t="s">
        <v>3769</v>
      </c>
      <c r="F870" s="360">
        <v>4</v>
      </c>
      <c r="G870" s="360">
        <v>0</v>
      </c>
      <c r="H870" s="360">
        <v>0</v>
      </c>
      <c r="I870" s="360">
        <v>0</v>
      </c>
      <c r="J870" s="360">
        <v>0</v>
      </c>
      <c r="K870" s="360">
        <v>0</v>
      </c>
      <c r="L870" s="360">
        <v>1</v>
      </c>
      <c r="M870" s="360">
        <v>0</v>
      </c>
      <c r="N870" s="360">
        <v>1</v>
      </c>
      <c r="O870" s="360">
        <v>0</v>
      </c>
      <c r="P870" s="360">
        <v>0</v>
      </c>
      <c r="Q870" s="360">
        <v>1</v>
      </c>
      <c r="R870" s="360">
        <v>0</v>
      </c>
      <c r="S870" s="360">
        <v>0</v>
      </c>
      <c r="T870" s="360">
        <v>1</v>
      </c>
      <c r="U870" s="360">
        <v>0</v>
      </c>
    </row>
    <row r="871" spans="2:21" s="40" customFormat="1" x14ac:dyDescent="0.3">
      <c r="B871" s="371" t="s">
        <v>218</v>
      </c>
      <c r="C871" s="371" t="s">
        <v>2192</v>
      </c>
      <c r="D871" s="371" t="s">
        <v>412</v>
      </c>
      <c r="E871" s="371" t="s">
        <v>812</v>
      </c>
      <c r="F871" s="360">
        <v>107</v>
      </c>
      <c r="G871" s="360">
        <v>0</v>
      </c>
      <c r="H871" s="360">
        <v>0</v>
      </c>
      <c r="I871" s="360">
        <v>3</v>
      </c>
      <c r="J871" s="360">
        <v>0</v>
      </c>
      <c r="K871" s="360">
        <v>22</v>
      </c>
      <c r="L871" s="360">
        <v>3</v>
      </c>
      <c r="M871" s="360">
        <v>10</v>
      </c>
      <c r="N871" s="360">
        <v>19</v>
      </c>
      <c r="O871" s="360">
        <v>0</v>
      </c>
      <c r="P871" s="360">
        <v>4</v>
      </c>
      <c r="Q871" s="360">
        <v>9</v>
      </c>
      <c r="R871" s="360">
        <v>8</v>
      </c>
      <c r="S871" s="360">
        <v>2</v>
      </c>
      <c r="T871" s="360">
        <v>23</v>
      </c>
      <c r="U871" s="360">
        <v>4</v>
      </c>
    </row>
    <row r="872" spans="2:21" s="40" customFormat="1" x14ac:dyDescent="0.3">
      <c r="B872" s="371" t="s">
        <v>218</v>
      </c>
      <c r="C872" s="371" t="s">
        <v>2192</v>
      </c>
      <c r="D872" s="371" t="s">
        <v>2188</v>
      </c>
      <c r="E872" s="371" t="s">
        <v>2847</v>
      </c>
      <c r="F872" s="360">
        <v>1</v>
      </c>
      <c r="G872" s="360">
        <v>0</v>
      </c>
      <c r="H872" s="360">
        <v>0</v>
      </c>
      <c r="I872" s="360">
        <v>1</v>
      </c>
      <c r="J872" s="360">
        <v>0</v>
      </c>
      <c r="K872" s="360">
        <v>0</v>
      </c>
      <c r="L872" s="360">
        <v>0</v>
      </c>
      <c r="M872" s="360">
        <v>0</v>
      </c>
      <c r="N872" s="360">
        <v>0</v>
      </c>
      <c r="O872" s="360">
        <v>0</v>
      </c>
      <c r="P872" s="360">
        <v>0</v>
      </c>
      <c r="Q872" s="360">
        <v>0</v>
      </c>
      <c r="R872" s="360">
        <v>0</v>
      </c>
      <c r="S872" s="360">
        <v>0</v>
      </c>
      <c r="T872" s="360">
        <v>0</v>
      </c>
      <c r="U872" s="360">
        <v>0</v>
      </c>
    </row>
    <row r="873" spans="2:21" s="40" customFormat="1" x14ac:dyDescent="0.3">
      <c r="B873" s="371" t="s">
        <v>218</v>
      </c>
      <c r="C873" s="371" t="s">
        <v>2192</v>
      </c>
      <c r="D873" s="371" t="s">
        <v>2188</v>
      </c>
      <c r="E873" s="371" t="s">
        <v>859</v>
      </c>
      <c r="F873" s="360">
        <v>6</v>
      </c>
      <c r="G873" s="360">
        <v>0</v>
      </c>
      <c r="H873" s="360">
        <v>0</v>
      </c>
      <c r="I873" s="360">
        <v>3</v>
      </c>
      <c r="J873" s="360">
        <v>0</v>
      </c>
      <c r="K873" s="360">
        <v>1</v>
      </c>
      <c r="L873" s="360">
        <v>2</v>
      </c>
      <c r="M873" s="360">
        <v>0</v>
      </c>
      <c r="N873" s="360">
        <v>0</v>
      </c>
      <c r="O873" s="360">
        <v>0</v>
      </c>
      <c r="P873" s="360">
        <v>0</v>
      </c>
      <c r="Q873" s="360">
        <v>0</v>
      </c>
      <c r="R873" s="360">
        <v>0</v>
      </c>
      <c r="S873" s="360">
        <v>0</v>
      </c>
      <c r="T873" s="360">
        <v>0</v>
      </c>
      <c r="U873" s="360">
        <v>0</v>
      </c>
    </row>
    <row r="874" spans="2:21" s="40" customFormat="1" x14ac:dyDescent="0.3">
      <c r="B874" s="371" t="s">
        <v>218</v>
      </c>
      <c r="C874" s="371" t="s">
        <v>2192</v>
      </c>
      <c r="D874" s="371" t="s">
        <v>2188</v>
      </c>
      <c r="E874" s="371" t="s">
        <v>2310</v>
      </c>
      <c r="F874" s="360">
        <v>3</v>
      </c>
      <c r="G874" s="360">
        <v>0</v>
      </c>
      <c r="H874" s="360">
        <v>0</v>
      </c>
      <c r="I874" s="360">
        <v>0</v>
      </c>
      <c r="J874" s="360">
        <v>0</v>
      </c>
      <c r="K874" s="360">
        <v>0</v>
      </c>
      <c r="L874" s="360">
        <v>2</v>
      </c>
      <c r="M874" s="360">
        <v>0</v>
      </c>
      <c r="N874" s="360">
        <v>0</v>
      </c>
      <c r="O874" s="360">
        <v>0</v>
      </c>
      <c r="P874" s="360">
        <v>0</v>
      </c>
      <c r="Q874" s="360">
        <v>0</v>
      </c>
      <c r="R874" s="360">
        <v>1</v>
      </c>
      <c r="S874" s="360">
        <v>0</v>
      </c>
      <c r="T874" s="360">
        <v>0</v>
      </c>
      <c r="U874" s="360">
        <v>0</v>
      </c>
    </row>
    <row r="875" spans="2:21" s="40" customFormat="1" x14ac:dyDescent="0.3">
      <c r="B875" s="371" t="s">
        <v>218</v>
      </c>
      <c r="C875" s="371" t="s">
        <v>2192</v>
      </c>
      <c r="D875" s="371" t="s">
        <v>57</v>
      </c>
      <c r="E875" s="371" t="s">
        <v>869</v>
      </c>
      <c r="F875" s="360">
        <v>13</v>
      </c>
      <c r="G875" s="360">
        <v>0</v>
      </c>
      <c r="H875" s="360">
        <v>0</v>
      </c>
      <c r="I875" s="360">
        <v>4</v>
      </c>
      <c r="J875" s="360">
        <v>1</v>
      </c>
      <c r="K875" s="360">
        <v>1</v>
      </c>
      <c r="L875" s="360">
        <v>0</v>
      </c>
      <c r="M875" s="360">
        <v>0</v>
      </c>
      <c r="N875" s="360">
        <v>0</v>
      </c>
      <c r="O875" s="360">
        <v>1</v>
      </c>
      <c r="P875" s="360">
        <v>0</v>
      </c>
      <c r="Q875" s="360">
        <v>1</v>
      </c>
      <c r="R875" s="360">
        <v>3</v>
      </c>
      <c r="S875" s="360">
        <v>0</v>
      </c>
      <c r="T875" s="360">
        <v>2</v>
      </c>
      <c r="U875" s="360">
        <v>0</v>
      </c>
    </row>
    <row r="876" spans="2:21" s="40" customFormat="1" x14ac:dyDescent="0.3">
      <c r="B876" s="371" t="s">
        <v>218</v>
      </c>
      <c r="C876" s="371" t="s">
        <v>2192</v>
      </c>
      <c r="D876" s="371" t="s">
        <v>57</v>
      </c>
      <c r="E876" s="371" t="s">
        <v>870</v>
      </c>
      <c r="F876" s="360">
        <v>17</v>
      </c>
      <c r="G876" s="360">
        <v>0</v>
      </c>
      <c r="H876" s="360">
        <v>0</v>
      </c>
      <c r="I876" s="360">
        <v>6</v>
      </c>
      <c r="J876" s="360">
        <v>1</v>
      </c>
      <c r="K876" s="360">
        <v>3</v>
      </c>
      <c r="L876" s="360">
        <v>1</v>
      </c>
      <c r="M876" s="360">
        <v>1</v>
      </c>
      <c r="N876" s="360">
        <v>0</v>
      </c>
      <c r="O876" s="360">
        <v>0</v>
      </c>
      <c r="P876" s="360">
        <v>0</v>
      </c>
      <c r="Q876" s="360">
        <v>1</v>
      </c>
      <c r="R876" s="360">
        <v>2</v>
      </c>
      <c r="S876" s="360">
        <v>0</v>
      </c>
      <c r="T876" s="360">
        <v>2</v>
      </c>
      <c r="U876" s="360">
        <v>0</v>
      </c>
    </row>
    <row r="877" spans="2:21" s="40" customFormat="1" x14ac:dyDescent="0.3">
      <c r="B877" s="371" t="s">
        <v>218</v>
      </c>
      <c r="C877" s="371" t="s">
        <v>2192</v>
      </c>
      <c r="D877" s="371" t="s">
        <v>57</v>
      </c>
      <c r="E877" s="371" t="s">
        <v>871</v>
      </c>
      <c r="F877" s="360">
        <v>37</v>
      </c>
      <c r="G877" s="360">
        <v>0</v>
      </c>
      <c r="H877" s="360">
        <v>1</v>
      </c>
      <c r="I877" s="360">
        <v>7</v>
      </c>
      <c r="J877" s="360">
        <v>0</v>
      </c>
      <c r="K877" s="360">
        <v>15</v>
      </c>
      <c r="L877" s="360">
        <v>1</v>
      </c>
      <c r="M877" s="360">
        <v>0</v>
      </c>
      <c r="N877" s="360">
        <v>0</v>
      </c>
      <c r="O877" s="360">
        <v>0</v>
      </c>
      <c r="P877" s="360">
        <v>0</v>
      </c>
      <c r="Q877" s="360">
        <v>2</v>
      </c>
      <c r="R877" s="360">
        <v>7</v>
      </c>
      <c r="S877" s="360">
        <v>0</v>
      </c>
      <c r="T877" s="360">
        <v>4</v>
      </c>
      <c r="U877" s="360">
        <v>0</v>
      </c>
    </row>
    <row r="878" spans="2:21" s="40" customFormat="1" x14ac:dyDescent="0.3">
      <c r="B878" s="371" t="s">
        <v>218</v>
      </c>
      <c r="C878" s="371" t="s">
        <v>2192</v>
      </c>
      <c r="D878" s="371" t="s">
        <v>57</v>
      </c>
      <c r="E878" s="371" t="s">
        <v>872</v>
      </c>
      <c r="F878" s="360">
        <v>2763</v>
      </c>
      <c r="G878" s="360">
        <v>1</v>
      </c>
      <c r="H878" s="360">
        <v>80</v>
      </c>
      <c r="I878" s="360">
        <v>775</v>
      </c>
      <c r="J878" s="360">
        <v>78</v>
      </c>
      <c r="K878" s="360">
        <v>629</v>
      </c>
      <c r="L878" s="360">
        <v>148</v>
      </c>
      <c r="M878" s="360">
        <v>11</v>
      </c>
      <c r="N878" s="360">
        <v>18</v>
      </c>
      <c r="O878" s="360">
        <v>8</v>
      </c>
      <c r="P878" s="360">
        <v>5</v>
      </c>
      <c r="Q878" s="360">
        <v>196</v>
      </c>
      <c r="R878" s="360">
        <v>439</v>
      </c>
      <c r="S878" s="360">
        <v>106</v>
      </c>
      <c r="T878" s="360">
        <v>218</v>
      </c>
      <c r="U878" s="360">
        <v>51</v>
      </c>
    </row>
    <row r="879" spans="2:21" s="40" customFormat="1" x14ac:dyDescent="0.3">
      <c r="B879" s="371" t="s">
        <v>218</v>
      </c>
      <c r="C879" s="371" t="s">
        <v>2192</v>
      </c>
      <c r="D879" s="371" t="s">
        <v>57</v>
      </c>
      <c r="E879" s="371" t="s">
        <v>873</v>
      </c>
      <c r="F879" s="360">
        <v>5</v>
      </c>
      <c r="G879" s="360">
        <v>0</v>
      </c>
      <c r="H879" s="360">
        <v>0</v>
      </c>
      <c r="I879" s="360">
        <v>3</v>
      </c>
      <c r="J879" s="360">
        <v>0</v>
      </c>
      <c r="K879" s="360">
        <v>1</v>
      </c>
      <c r="L879" s="360">
        <v>0</v>
      </c>
      <c r="M879" s="360">
        <v>0</v>
      </c>
      <c r="N879" s="360">
        <v>0</v>
      </c>
      <c r="O879" s="360">
        <v>0</v>
      </c>
      <c r="P879" s="360">
        <v>0</v>
      </c>
      <c r="Q879" s="360">
        <v>1</v>
      </c>
      <c r="R879" s="360">
        <v>0</v>
      </c>
      <c r="S879" s="360">
        <v>0</v>
      </c>
      <c r="T879" s="360">
        <v>0</v>
      </c>
      <c r="U879" s="360">
        <v>0</v>
      </c>
    </row>
    <row r="880" spans="2:21" s="40" customFormat="1" x14ac:dyDescent="0.3">
      <c r="B880" s="371" t="s">
        <v>218</v>
      </c>
      <c r="C880" s="371" t="s">
        <v>2192</v>
      </c>
      <c r="D880" s="371" t="s">
        <v>57</v>
      </c>
      <c r="E880" s="371" t="s">
        <v>874</v>
      </c>
      <c r="F880" s="360">
        <v>8</v>
      </c>
      <c r="G880" s="360">
        <v>0</v>
      </c>
      <c r="H880" s="360">
        <v>0</v>
      </c>
      <c r="I880" s="360">
        <v>1</v>
      </c>
      <c r="J880" s="360">
        <v>0</v>
      </c>
      <c r="K880" s="360">
        <v>3</v>
      </c>
      <c r="L880" s="360">
        <v>0</v>
      </c>
      <c r="M880" s="360">
        <v>0</v>
      </c>
      <c r="N880" s="360">
        <v>0</v>
      </c>
      <c r="O880" s="360">
        <v>0</v>
      </c>
      <c r="P880" s="360">
        <v>0</v>
      </c>
      <c r="Q880" s="360">
        <v>1</v>
      </c>
      <c r="R880" s="360">
        <v>1</v>
      </c>
      <c r="S880" s="360">
        <v>0</v>
      </c>
      <c r="T880" s="360">
        <v>1</v>
      </c>
      <c r="U880" s="360">
        <v>1</v>
      </c>
    </row>
    <row r="881" spans="2:21" s="40" customFormat="1" x14ac:dyDescent="0.3">
      <c r="B881" s="371" t="s">
        <v>218</v>
      </c>
      <c r="C881" s="371" t="s">
        <v>2192</v>
      </c>
      <c r="D881" s="371" t="s">
        <v>57</v>
      </c>
      <c r="E881" s="371" t="s">
        <v>875</v>
      </c>
      <c r="F881" s="360">
        <v>15</v>
      </c>
      <c r="G881" s="360">
        <v>0</v>
      </c>
      <c r="H881" s="360">
        <v>1</v>
      </c>
      <c r="I881" s="360">
        <v>3</v>
      </c>
      <c r="J881" s="360">
        <v>0</v>
      </c>
      <c r="K881" s="360">
        <v>1</v>
      </c>
      <c r="L881" s="360">
        <v>0</v>
      </c>
      <c r="M881" s="360">
        <v>0</v>
      </c>
      <c r="N881" s="360">
        <v>0</v>
      </c>
      <c r="O881" s="360">
        <v>0</v>
      </c>
      <c r="P881" s="360">
        <v>0</v>
      </c>
      <c r="Q881" s="360">
        <v>1</v>
      </c>
      <c r="R881" s="360">
        <v>5</v>
      </c>
      <c r="S881" s="360">
        <v>2</v>
      </c>
      <c r="T881" s="360">
        <v>1</v>
      </c>
      <c r="U881" s="360">
        <v>1</v>
      </c>
    </row>
    <row r="882" spans="2:21" s="40" customFormat="1" x14ac:dyDescent="0.3">
      <c r="B882" s="371" t="s">
        <v>218</v>
      </c>
      <c r="C882" s="371" t="s">
        <v>2192</v>
      </c>
      <c r="D882" s="371" t="s">
        <v>414</v>
      </c>
      <c r="E882" s="371" t="s">
        <v>3164</v>
      </c>
      <c r="F882" s="360">
        <v>1</v>
      </c>
      <c r="G882" s="360">
        <v>0</v>
      </c>
      <c r="H882" s="360">
        <v>0</v>
      </c>
      <c r="I882" s="360">
        <v>0</v>
      </c>
      <c r="J882" s="360">
        <v>0</v>
      </c>
      <c r="K882" s="360">
        <v>1</v>
      </c>
      <c r="L882" s="360">
        <v>0</v>
      </c>
      <c r="M882" s="360">
        <v>0</v>
      </c>
      <c r="N882" s="360">
        <v>0</v>
      </c>
      <c r="O882" s="360">
        <v>0</v>
      </c>
      <c r="P882" s="360">
        <v>0</v>
      </c>
      <c r="Q882" s="360">
        <v>0</v>
      </c>
      <c r="R882" s="360">
        <v>0</v>
      </c>
      <c r="S882" s="360">
        <v>0</v>
      </c>
      <c r="T882" s="360">
        <v>0</v>
      </c>
      <c r="U882" s="360">
        <v>0</v>
      </c>
    </row>
    <row r="883" spans="2:21" s="40" customFormat="1" x14ac:dyDescent="0.3">
      <c r="B883" s="371" t="s">
        <v>218</v>
      </c>
      <c r="C883" s="371" t="s">
        <v>2192</v>
      </c>
      <c r="D883" s="371" t="s">
        <v>414</v>
      </c>
      <c r="E883" s="371" t="s">
        <v>2939</v>
      </c>
      <c r="F883" s="360">
        <v>2</v>
      </c>
      <c r="G883" s="360">
        <v>0</v>
      </c>
      <c r="H883" s="360">
        <v>0</v>
      </c>
      <c r="I883" s="360">
        <v>0</v>
      </c>
      <c r="J883" s="360">
        <v>0</v>
      </c>
      <c r="K883" s="360">
        <v>0</v>
      </c>
      <c r="L883" s="360">
        <v>0</v>
      </c>
      <c r="M883" s="360">
        <v>0</v>
      </c>
      <c r="N883" s="360">
        <v>0</v>
      </c>
      <c r="O883" s="360">
        <v>0</v>
      </c>
      <c r="P883" s="360">
        <v>0</v>
      </c>
      <c r="Q883" s="360">
        <v>0</v>
      </c>
      <c r="R883" s="360">
        <v>2</v>
      </c>
      <c r="S883" s="360">
        <v>0</v>
      </c>
      <c r="T883" s="360">
        <v>0</v>
      </c>
      <c r="U883" s="360">
        <v>0</v>
      </c>
    </row>
    <row r="884" spans="2:21" s="40" customFormat="1" x14ac:dyDescent="0.3">
      <c r="B884" s="371" t="s">
        <v>218</v>
      </c>
      <c r="C884" s="371" t="s">
        <v>2192</v>
      </c>
      <c r="D884" s="371" t="s">
        <v>2940</v>
      </c>
      <c r="E884" s="371" t="s">
        <v>3165</v>
      </c>
      <c r="F884" s="360">
        <v>1</v>
      </c>
      <c r="G884" s="360">
        <v>0</v>
      </c>
      <c r="H884" s="360">
        <v>0</v>
      </c>
      <c r="I884" s="360">
        <v>1</v>
      </c>
      <c r="J884" s="360">
        <v>0</v>
      </c>
      <c r="K884" s="360">
        <v>0</v>
      </c>
      <c r="L884" s="360">
        <v>0</v>
      </c>
      <c r="M884" s="360">
        <v>0</v>
      </c>
      <c r="N884" s="360">
        <v>0</v>
      </c>
      <c r="O884" s="360">
        <v>0</v>
      </c>
      <c r="P884" s="360">
        <v>0</v>
      </c>
      <c r="Q884" s="360">
        <v>0</v>
      </c>
      <c r="R884" s="360">
        <v>0</v>
      </c>
      <c r="S884" s="360">
        <v>0</v>
      </c>
      <c r="T884" s="360">
        <v>0</v>
      </c>
      <c r="U884" s="360">
        <v>0</v>
      </c>
    </row>
    <row r="885" spans="2:21" s="40" customFormat="1" x14ac:dyDescent="0.3">
      <c r="B885" s="371" t="s">
        <v>218</v>
      </c>
      <c r="C885" s="371" t="s">
        <v>2192</v>
      </c>
      <c r="D885" s="371" t="s">
        <v>2595</v>
      </c>
      <c r="E885" s="371" t="s">
        <v>860</v>
      </c>
      <c r="F885" s="360">
        <v>11</v>
      </c>
      <c r="G885" s="360">
        <v>0</v>
      </c>
      <c r="H885" s="360">
        <v>1</v>
      </c>
      <c r="I885" s="360">
        <v>2</v>
      </c>
      <c r="J885" s="360">
        <v>1</v>
      </c>
      <c r="K885" s="360">
        <v>2</v>
      </c>
      <c r="L885" s="360">
        <v>0</v>
      </c>
      <c r="M885" s="360">
        <v>0</v>
      </c>
      <c r="N885" s="360">
        <v>4</v>
      </c>
      <c r="O885" s="360">
        <v>0</v>
      </c>
      <c r="P885" s="360">
        <v>0</v>
      </c>
      <c r="Q885" s="360">
        <v>0</v>
      </c>
      <c r="R885" s="360">
        <v>1</v>
      </c>
      <c r="S885" s="360">
        <v>0</v>
      </c>
      <c r="T885" s="360">
        <v>0</v>
      </c>
      <c r="U885" s="360">
        <v>0</v>
      </c>
    </row>
    <row r="886" spans="2:21" s="40" customFormat="1" x14ac:dyDescent="0.3">
      <c r="B886" s="371" t="s">
        <v>218</v>
      </c>
      <c r="C886" s="371" t="s">
        <v>2192</v>
      </c>
      <c r="D886" s="371" t="s">
        <v>2595</v>
      </c>
      <c r="E886" s="371" t="s">
        <v>861</v>
      </c>
      <c r="F886" s="360">
        <v>31</v>
      </c>
      <c r="G886" s="360">
        <v>0</v>
      </c>
      <c r="H886" s="360">
        <v>0</v>
      </c>
      <c r="I886" s="360">
        <v>7</v>
      </c>
      <c r="J886" s="360">
        <v>0</v>
      </c>
      <c r="K886" s="360">
        <v>9</v>
      </c>
      <c r="L886" s="360">
        <v>2</v>
      </c>
      <c r="M886" s="360">
        <v>0</v>
      </c>
      <c r="N886" s="360">
        <v>5</v>
      </c>
      <c r="O886" s="360">
        <v>1</v>
      </c>
      <c r="P886" s="360">
        <v>0</v>
      </c>
      <c r="Q886" s="360">
        <v>3</v>
      </c>
      <c r="R886" s="360">
        <v>3</v>
      </c>
      <c r="S886" s="360">
        <v>0</v>
      </c>
      <c r="T886" s="360">
        <v>1</v>
      </c>
      <c r="U886" s="360">
        <v>0</v>
      </c>
    </row>
    <row r="887" spans="2:21" s="40" customFormat="1" x14ac:dyDescent="0.3">
      <c r="B887" s="371" t="s">
        <v>218</v>
      </c>
      <c r="C887" s="371" t="s">
        <v>2192</v>
      </c>
      <c r="D887" s="371" t="s">
        <v>2595</v>
      </c>
      <c r="E887" s="371" t="s">
        <v>885</v>
      </c>
      <c r="F887" s="360">
        <v>11</v>
      </c>
      <c r="G887" s="360">
        <v>0</v>
      </c>
      <c r="H887" s="360">
        <v>3</v>
      </c>
      <c r="I887" s="360">
        <v>2</v>
      </c>
      <c r="J887" s="360">
        <v>1</v>
      </c>
      <c r="K887" s="360">
        <v>2</v>
      </c>
      <c r="L887" s="360">
        <v>0</v>
      </c>
      <c r="M887" s="360">
        <v>0</v>
      </c>
      <c r="N887" s="360">
        <v>1</v>
      </c>
      <c r="O887" s="360">
        <v>0</v>
      </c>
      <c r="P887" s="360">
        <v>0</v>
      </c>
      <c r="Q887" s="360">
        <v>1</v>
      </c>
      <c r="R887" s="360">
        <v>0</v>
      </c>
      <c r="S887" s="360">
        <v>0</v>
      </c>
      <c r="T887" s="360">
        <v>1</v>
      </c>
      <c r="U887" s="360">
        <v>0</v>
      </c>
    </row>
    <row r="888" spans="2:21" s="40" customFormat="1" x14ac:dyDescent="0.3">
      <c r="B888" s="371" t="s">
        <v>218</v>
      </c>
      <c r="C888" s="371" t="s">
        <v>2192</v>
      </c>
      <c r="D888" s="371" t="s">
        <v>2595</v>
      </c>
      <c r="E888" s="371" t="s">
        <v>862</v>
      </c>
      <c r="F888" s="360">
        <v>7</v>
      </c>
      <c r="G888" s="360">
        <v>0</v>
      </c>
      <c r="H888" s="360">
        <v>2</v>
      </c>
      <c r="I888" s="360">
        <v>1</v>
      </c>
      <c r="J888" s="360">
        <v>1</v>
      </c>
      <c r="K888" s="360">
        <v>0</v>
      </c>
      <c r="L888" s="360">
        <v>0</v>
      </c>
      <c r="M888" s="360">
        <v>0</v>
      </c>
      <c r="N888" s="360">
        <v>2</v>
      </c>
      <c r="O888" s="360">
        <v>0</v>
      </c>
      <c r="P888" s="360">
        <v>0</v>
      </c>
      <c r="Q888" s="360">
        <v>1</v>
      </c>
      <c r="R888" s="360">
        <v>0</v>
      </c>
      <c r="S888" s="360">
        <v>0</v>
      </c>
      <c r="T888" s="360">
        <v>0</v>
      </c>
      <c r="U888" s="360">
        <v>0</v>
      </c>
    </row>
    <row r="889" spans="2:21" s="40" customFormat="1" x14ac:dyDescent="0.3">
      <c r="B889" s="371" t="s">
        <v>218</v>
      </c>
      <c r="C889" s="371" t="s">
        <v>2192</v>
      </c>
      <c r="D889" s="371" t="s">
        <v>204</v>
      </c>
      <c r="E889" s="371" t="s">
        <v>3772</v>
      </c>
      <c r="F889" s="360">
        <v>1</v>
      </c>
      <c r="G889" s="360">
        <v>1</v>
      </c>
      <c r="H889" s="360">
        <v>0</v>
      </c>
      <c r="I889" s="360">
        <v>0</v>
      </c>
      <c r="J889" s="360">
        <v>0</v>
      </c>
      <c r="K889" s="360">
        <v>0</v>
      </c>
      <c r="L889" s="360">
        <v>0</v>
      </c>
      <c r="M889" s="360">
        <v>0</v>
      </c>
      <c r="N889" s="360">
        <v>0</v>
      </c>
      <c r="O889" s="360">
        <v>0</v>
      </c>
      <c r="P889" s="360">
        <v>0</v>
      </c>
      <c r="Q889" s="360">
        <v>0</v>
      </c>
      <c r="R889" s="360">
        <v>0</v>
      </c>
      <c r="S889" s="360">
        <v>0</v>
      </c>
      <c r="T889" s="360">
        <v>0</v>
      </c>
      <c r="U889" s="360">
        <v>0</v>
      </c>
    </row>
    <row r="890" spans="2:21" s="40" customFormat="1" x14ac:dyDescent="0.3">
      <c r="B890" s="371" t="s">
        <v>218</v>
      </c>
      <c r="C890" s="371" t="s">
        <v>2192</v>
      </c>
      <c r="D890" s="371" t="s">
        <v>204</v>
      </c>
      <c r="E890" s="371" t="s">
        <v>888</v>
      </c>
      <c r="F890" s="360">
        <v>1</v>
      </c>
      <c r="G890" s="360">
        <v>0</v>
      </c>
      <c r="H890" s="360">
        <v>0</v>
      </c>
      <c r="I890" s="360">
        <v>0</v>
      </c>
      <c r="J890" s="360">
        <v>0</v>
      </c>
      <c r="K890" s="360">
        <v>0</v>
      </c>
      <c r="L890" s="360">
        <v>1</v>
      </c>
      <c r="M890" s="360">
        <v>0</v>
      </c>
      <c r="N890" s="360">
        <v>0</v>
      </c>
      <c r="O890" s="360">
        <v>0</v>
      </c>
      <c r="P890" s="360">
        <v>0</v>
      </c>
      <c r="Q890" s="360">
        <v>0</v>
      </c>
      <c r="R890" s="360">
        <v>0</v>
      </c>
      <c r="S890" s="360">
        <v>0</v>
      </c>
      <c r="T890" s="360">
        <v>0</v>
      </c>
      <c r="U890" s="360">
        <v>0</v>
      </c>
    </row>
    <row r="891" spans="2:21" s="40" customFormat="1" x14ac:dyDescent="0.3">
      <c r="B891" s="371" t="s">
        <v>218</v>
      </c>
      <c r="C891" s="371" t="s">
        <v>2192</v>
      </c>
      <c r="D891" s="371" t="s">
        <v>204</v>
      </c>
      <c r="E891" s="371" t="s">
        <v>2941</v>
      </c>
      <c r="F891" s="360">
        <v>1</v>
      </c>
      <c r="G891" s="360">
        <v>0</v>
      </c>
      <c r="H891" s="360">
        <v>0</v>
      </c>
      <c r="I891" s="360">
        <v>1</v>
      </c>
      <c r="J891" s="360">
        <v>0</v>
      </c>
      <c r="K891" s="360">
        <v>0</v>
      </c>
      <c r="L891" s="360">
        <v>0</v>
      </c>
      <c r="M891" s="360">
        <v>0</v>
      </c>
      <c r="N891" s="360">
        <v>0</v>
      </c>
      <c r="O891" s="360">
        <v>0</v>
      </c>
      <c r="P891" s="360">
        <v>0</v>
      </c>
      <c r="Q891" s="360">
        <v>0</v>
      </c>
      <c r="R891" s="360">
        <v>0</v>
      </c>
      <c r="S891" s="360">
        <v>0</v>
      </c>
      <c r="T891" s="360">
        <v>0</v>
      </c>
      <c r="U891" s="360">
        <v>0</v>
      </c>
    </row>
    <row r="892" spans="2:21" s="40" customFormat="1" x14ac:dyDescent="0.3">
      <c r="B892" s="371" t="s">
        <v>218</v>
      </c>
      <c r="C892" s="371" t="s">
        <v>2192</v>
      </c>
      <c r="D892" s="371" t="s">
        <v>204</v>
      </c>
      <c r="E892" s="371" t="s">
        <v>889</v>
      </c>
      <c r="F892" s="360">
        <v>2</v>
      </c>
      <c r="G892" s="360">
        <v>0</v>
      </c>
      <c r="H892" s="360">
        <v>0</v>
      </c>
      <c r="I892" s="360">
        <v>1</v>
      </c>
      <c r="J892" s="360">
        <v>0</v>
      </c>
      <c r="K892" s="360">
        <v>0</v>
      </c>
      <c r="L892" s="360">
        <v>0</v>
      </c>
      <c r="M892" s="360">
        <v>0</v>
      </c>
      <c r="N892" s="360">
        <v>0</v>
      </c>
      <c r="O892" s="360">
        <v>0</v>
      </c>
      <c r="P892" s="360">
        <v>0</v>
      </c>
      <c r="Q892" s="360">
        <v>1</v>
      </c>
      <c r="R892" s="360">
        <v>0</v>
      </c>
      <c r="S892" s="360">
        <v>0</v>
      </c>
      <c r="T892" s="360">
        <v>0</v>
      </c>
      <c r="U892" s="360">
        <v>0</v>
      </c>
    </row>
    <row r="893" spans="2:21" s="40" customFormat="1" x14ac:dyDescent="0.3">
      <c r="B893" s="371" t="s">
        <v>218</v>
      </c>
      <c r="C893" s="371" t="s">
        <v>2192</v>
      </c>
      <c r="D893" s="371" t="s">
        <v>204</v>
      </c>
      <c r="E893" s="371" t="s">
        <v>890</v>
      </c>
      <c r="F893" s="360">
        <v>4</v>
      </c>
      <c r="G893" s="360">
        <v>1</v>
      </c>
      <c r="H893" s="360">
        <v>0</v>
      </c>
      <c r="I893" s="360">
        <v>1</v>
      </c>
      <c r="J893" s="360">
        <v>0</v>
      </c>
      <c r="K893" s="360">
        <v>1</v>
      </c>
      <c r="L893" s="360">
        <v>0</v>
      </c>
      <c r="M893" s="360">
        <v>0</v>
      </c>
      <c r="N893" s="360">
        <v>0</v>
      </c>
      <c r="O893" s="360">
        <v>0</v>
      </c>
      <c r="P893" s="360">
        <v>0</v>
      </c>
      <c r="Q893" s="360">
        <v>1</v>
      </c>
      <c r="R893" s="360">
        <v>0</v>
      </c>
      <c r="S893" s="360">
        <v>0</v>
      </c>
      <c r="T893" s="360">
        <v>0</v>
      </c>
      <c r="U893" s="360">
        <v>0</v>
      </c>
    </row>
    <row r="894" spans="2:21" s="40" customFormat="1" x14ac:dyDescent="0.3">
      <c r="B894" s="371" t="s">
        <v>218</v>
      </c>
      <c r="C894" s="371" t="s">
        <v>2192</v>
      </c>
      <c r="D894" s="371" t="s">
        <v>204</v>
      </c>
      <c r="E894" s="371" t="s">
        <v>891</v>
      </c>
      <c r="F894" s="360">
        <v>6</v>
      </c>
      <c r="G894" s="360">
        <v>0</v>
      </c>
      <c r="H894" s="360">
        <v>0</v>
      </c>
      <c r="I894" s="360">
        <v>2</v>
      </c>
      <c r="J894" s="360">
        <v>0</v>
      </c>
      <c r="K894" s="360">
        <v>1</v>
      </c>
      <c r="L894" s="360">
        <v>0</v>
      </c>
      <c r="M894" s="360">
        <v>0</v>
      </c>
      <c r="N894" s="360">
        <v>0</v>
      </c>
      <c r="O894" s="360">
        <v>0</v>
      </c>
      <c r="P894" s="360">
        <v>0</v>
      </c>
      <c r="Q894" s="360">
        <v>1</v>
      </c>
      <c r="R894" s="360">
        <v>0</v>
      </c>
      <c r="S894" s="360">
        <v>0</v>
      </c>
      <c r="T894" s="360">
        <v>1</v>
      </c>
      <c r="U894" s="360">
        <v>1</v>
      </c>
    </row>
    <row r="895" spans="2:21" s="40" customFormat="1" x14ac:dyDescent="0.3">
      <c r="B895" s="371" t="s">
        <v>218</v>
      </c>
      <c r="C895" s="371" t="s">
        <v>2192</v>
      </c>
      <c r="D895" s="371" t="s">
        <v>204</v>
      </c>
      <c r="E895" s="371" t="s">
        <v>893</v>
      </c>
      <c r="F895" s="360">
        <v>71</v>
      </c>
      <c r="G895" s="360">
        <v>6</v>
      </c>
      <c r="H895" s="360">
        <v>2</v>
      </c>
      <c r="I895" s="360">
        <v>27</v>
      </c>
      <c r="J895" s="360">
        <v>7</v>
      </c>
      <c r="K895" s="360">
        <v>14</v>
      </c>
      <c r="L895" s="360">
        <v>3</v>
      </c>
      <c r="M895" s="360">
        <v>0</v>
      </c>
      <c r="N895" s="360">
        <v>2</v>
      </c>
      <c r="O895" s="360">
        <v>0</v>
      </c>
      <c r="P895" s="360">
        <v>0</v>
      </c>
      <c r="Q895" s="360">
        <v>2</v>
      </c>
      <c r="R895" s="360">
        <v>1</v>
      </c>
      <c r="S895" s="360">
        <v>4</v>
      </c>
      <c r="T895" s="360">
        <v>2</v>
      </c>
      <c r="U895" s="360">
        <v>1</v>
      </c>
    </row>
    <row r="896" spans="2:21" s="40" customFormat="1" x14ac:dyDescent="0.3">
      <c r="B896" s="371" t="s">
        <v>218</v>
      </c>
      <c r="C896" s="371" t="s">
        <v>2192</v>
      </c>
      <c r="D896" s="371" t="s">
        <v>204</v>
      </c>
      <c r="E896" s="371" t="s">
        <v>3540</v>
      </c>
      <c r="F896" s="360">
        <v>1</v>
      </c>
      <c r="G896" s="360">
        <v>0</v>
      </c>
      <c r="H896" s="360">
        <v>0</v>
      </c>
      <c r="I896" s="360">
        <v>1</v>
      </c>
      <c r="J896" s="360">
        <v>0</v>
      </c>
      <c r="K896" s="360">
        <v>0</v>
      </c>
      <c r="L896" s="360">
        <v>0</v>
      </c>
      <c r="M896" s="360">
        <v>0</v>
      </c>
      <c r="N896" s="360">
        <v>0</v>
      </c>
      <c r="O896" s="360">
        <v>0</v>
      </c>
      <c r="P896" s="360">
        <v>0</v>
      </c>
      <c r="Q896" s="360">
        <v>0</v>
      </c>
      <c r="R896" s="360">
        <v>0</v>
      </c>
      <c r="S896" s="360">
        <v>0</v>
      </c>
      <c r="T896" s="360">
        <v>0</v>
      </c>
      <c r="U896" s="360">
        <v>0</v>
      </c>
    </row>
    <row r="897" spans="2:21" s="40" customFormat="1" x14ac:dyDescent="0.3">
      <c r="B897" s="371" t="s">
        <v>218</v>
      </c>
      <c r="C897" s="371" t="s">
        <v>2192</v>
      </c>
      <c r="D897" s="371" t="s">
        <v>204</v>
      </c>
      <c r="E897" s="371" t="s">
        <v>872</v>
      </c>
      <c r="F897" s="360">
        <v>1</v>
      </c>
      <c r="G897" s="360">
        <v>0</v>
      </c>
      <c r="H897" s="360">
        <v>0</v>
      </c>
      <c r="I897" s="360">
        <v>0</v>
      </c>
      <c r="J897" s="360">
        <v>0</v>
      </c>
      <c r="K897" s="360">
        <v>0</v>
      </c>
      <c r="L897" s="360">
        <v>1</v>
      </c>
      <c r="M897" s="360">
        <v>0</v>
      </c>
      <c r="N897" s="360">
        <v>0</v>
      </c>
      <c r="O897" s="360">
        <v>0</v>
      </c>
      <c r="P897" s="360">
        <v>0</v>
      </c>
      <c r="Q897" s="360">
        <v>0</v>
      </c>
      <c r="R897" s="360">
        <v>0</v>
      </c>
      <c r="S897" s="360">
        <v>0</v>
      </c>
      <c r="T897" s="360">
        <v>0</v>
      </c>
      <c r="U897" s="360">
        <v>0</v>
      </c>
    </row>
    <row r="898" spans="2:21" s="40" customFormat="1" x14ac:dyDescent="0.3">
      <c r="B898" s="371" t="s">
        <v>218</v>
      </c>
      <c r="C898" s="371" t="s">
        <v>2192</v>
      </c>
      <c r="D898" s="371" t="s">
        <v>204</v>
      </c>
      <c r="E898" s="371" t="s">
        <v>4029</v>
      </c>
      <c r="F898" s="360">
        <v>3</v>
      </c>
      <c r="G898" s="360">
        <v>0</v>
      </c>
      <c r="H898" s="360">
        <v>0</v>
      </c>
      <c r="I898" s="360">
        <v>0</v>
      </c>
      <c r="J898" s="360">
        <v>0</v>
      </c>
      <c r="K898" s="360">
        <v>0</v>
      </c>
      <c r="L898" s="360">
        <v>0</v>
      </c>
      <c r="M898" s="360">
        <v>0</v>
      </c>
      <c r="N898" s="360">
        <v>0</v>
      </c>
      <c r="O898" s="360">
        <v>0</v>
      </c>
      <c r="P898" s="360">
        <v>0</v>
      </c>
      <c r="Q898" s="360">
        <v>0</v>
      </c>
      <c r="R898" s="360">
        <v>1</v>
      </c>
      <c r="S898" s="360">
        <v>0</v>
      </c>
      <c r="T898" s="360">
        <v>1</v>
      </c>
      <c r="U898" s="360">
        <v>1</v>
      </c>
    </row>
    <row r="899" spans="2:21" s="40" customFormat="1" x14ac:dyDescent="0.3">
      <c r="B899" s="371" t="s">
        <v>218</v>
      </c>
      <c r="C899" s="371" t="s">
        <v>2192</v>
      </c>
      <c r="D899" s="371" t="s">
        <v>204</v>
      </c>
      <c r="E899" s="371" t="s">
        <v>894</v>
      </c>
      <c r="F899" s="360">
        <v>4</v>
      </c>
      <c r="G899" s="360">
        <v>3</v>
      </c>
      <c r="H899" s="360">
        <v>0</v>
      </c>
      <c r="I899" s="360">
        <v>0</v>
      </c>
      <c r="J899" s="360">
        <v>0</v>
      </c>
      <c r="K899" s="360">
        <v>0</v>
      </c>
      <c r="L899" s="360">
        <v>0</v>
      </c>
      <c r="M899" s="360">
        <v>0</v>
      </c>
      <c r="N899" s="360">
        <v>0</v>
      </c>
      <c r="O899" s="360">
        <v>0</v>
      </c>
      <c r="P899" s="360">
        <v>0</v>
      </c>
      <c r="Q899" s="360">
        <v>0</v>
      </c>
      <c r="R899" s="360">
        <v>0</v>
      </c>
      <c r="S899" s="360">
        <v>1</v>
      </c>
      <c r="T899" s="360">
        <v>0</v>
      </c>
      <c r="U899" s="360">
        <v>0</v>
      </c>
    </row>
    <row r="900" spans="2:21" s="40" customFormat="1" x14ac:dyDescent="0.3">
      <c r="B900" s="371" t="s">
        <v>218</v>
      </c>
      <c r="C900" s="371" t="s">
        <v>2192</v>
      </c>
      <c r="D900" s="371" t="s">
        <v>204</v>
      </c>
      <c r="E900" s="371" t="s">
        <v>895</v>
      </c>
      <c r="F900" s="360">
        <v>2</v>
      </c>
      <c r="G900" s="360">
        <v>0</v>
      </c>
      <c r="H900" s="360">
        <v>0</v>
      </c>
      <c r="I900" s="360">
        <v>1</v>
      </c>
      <c r="J900" s="360">
        <v>0</v>
      </c>
      <c r="K900" s="360">
        <v>0</v>
      </c>
      <c r="L900" s="360">
        <v>0</v>
      </c>
      <c r="M900" s="360">
        <v>0</v>
      </c>
      <c r="N900" s="360">
        <v>1</v>
      </c>
      <c r="O900" s="360">
        <v>0</v>
      </c>
      <c r="P900" s="360">
        <v>0</v>
      </c>
      <c r="Q900" s="360">
        <v>0</v>
      </c>
      <c r="R900" s="360">
        <v>0</v>
      </c>
      <c r="S900" s="360">
        <v>0</v>
      </c>
      <c r="T900" s="360">
        <v>0</v>
      </c>
      <c r="U900" s="360">
        <v>0</v>
      </c>
    </row>
    <row r="901" spans="2:21" s="40" customFormat="1" x14ac:dyDescent="0.3">
      <c r="B901" s="371" t="s">
        <v>218</v>
      </c>
      <c r="C901" s="371" t="s">
        <v>2192</v>
      </c>
      <c r="D901" s="371" t="s">
        <v>1915</v>
      </c>
      <c r="E901" s="371" t="s">
        <v>2733</v>
      </c>
      <c r="F901" s="360">
        <v>3</v>
      </c>
      <c r="G901" s="360">
        <v>0</v>
      </c>
      <c r="H901" s="360">
        <v>0</v>
      </c>
      <c r="I901" s="360">
        <v>1</v>
      </c>
      <c r="J901" s="360">
        <v>0</v>
      </c>
      <c r="K901" s="360">
        <v>1</v>
      </c>
      <c r="L901" s="360">
        <v>0</v>
      </c>
      <c r="M901" s="360">
        <v>0</v>
      </c>
      <c r="N901" s="360">
        <v>0</v>
      </c>
      <c r="O901" s="360">
        <v>0</v>
      </c>
      <c r="P901" s="360">
        <v>0</v>
      </c>
      <c r="Q901" s="360">
        <v>0</v>
      </c>
      <c r="R901" s="360">
        <v>0</v>
      </c>
      <c r="S901" s="360">
        <v>1</v>
      </c>
      <c r="T901" s="360">
        <v>0</v>
      </c>
      <c r="U901" s="360">
        <v>0</v>
      </c>
    </row>
    <row r="902" spans="2:21" s="40" customFormat="1" x14ac:dyDescent="0.3">
      <c r="B902" s="371" t="s">
        <v>218</v>
      </c>
      <c r="C902" s="371" t="s">
        <v>2192</v>
      </c>
      <c r="D902" s="371" t="s">
        <v>1915</v>
      </c>
      <c r="E902" s="371" t="s">
        <v>3773</v>
      </c>
      <c r="F902" s="360">
        <v>1</v>
      </c>
      <c r="G902" s="360">
        <v>0</v>
      </c>
      <c r="H902" s="360">
        <v>0</v>
      </c>
      <c r="I902" s="360">
        <v>1</v>
      </c>
      <c r="J902" s="360">
        <v>0</v>
      </c>
      <c r="K902" s="360">
        <v>0</v>
      </c>
      <c r="L902" s="360">
        <v>0</v>
      </c>
      <c r="M902" s="360">
        <v>0</v>
      </c>
      <c r="N902" s="360">
        <v>0</v>
      </c>
      <c r="O902" s="360">
        <v>0</v>
      </c>
      <c r="P902" s="360">
        <v>0</v>
      </c>
      <c r="Q902" s="360">
        <v>0</v>
      </c>
      <c r="R902" s="360">
        <v>0</v>
      </c>
      <c r="S902" s="360">
        <v>0</v>
      </c>
      <c r="T902" s="360">
        <v>0</v>
      </c>
      <c r="U902" s="360">
        <v>0</v>
      </c>
    </row>
    <row r="903" spans="2:21" s="40" customFormat="1" x14ac:dyDescent="0.3">
      <c r="B903" s="371" t="s">
        <v>218</v>
      </c>
      <c r="C903" s="371" t="s">
        <v>2192</v>
      </c>
      <c r="D903" s="371" t="s">
        <v>1915</v>
      </c>
      <c r="E903" s="371" t="s">
        <v>3241</v>
      </c>
      <c r="F903" s="360">
        <v>3</v>
      </c>
      <c r="G903" s="360">
        <v>0</v>
      </c>
      <c r="H903" s="360">
        <v>0</v>
      </c>
      <c r="I903" s="360">
        <v>1</v>
      </c>
      <c r="J903" s="360">
        <v>2</v>
      </c>
      <c r="K903" s="360">
        <v>0</v>
      </c>
      <c r="L903" s="360">
        <v>0</v>
      </c>
      <c r="M903" s="360">
        <v>0</v>
      </c>
      <c r="N903" s="360">
        <v>0</v>
      </c>
      <c r="O903" s="360">
        <v>0</v>
      </c>
      <c r="P903" s="360">
        <v>0</v>
      </c>
      <c r="Q903" s="360">
        <v>0</v>
      </c>
      <c r="R903" s="360">
        <v>0</v>
      </c>
      <c r="S903" s="360">
        <v>0</v>
      </c>
      <c r="T903" s="360">
        <v>0</v>
      </c>
      <c r="U903" s="360">
        <v>0</v>
      </c>
    </row>
    <row r="904" spans="2:21" s="40" customFormat="1" x14ac:dyDescent="0.3">
      <c r="B904" s="371" t="s">
        <v>218</v>
      </c>
      <c r="C904" s="371" t="s">
        <v>2192</v>
      </c>
      <c r="D904" s="371" t="s">
        <v>1915</v>
      </c>
      <c r="E904" s="371" t="s">
        <v>2311</v>
      </c>
      <c r="F904" s="360">
        <v>9</v>
      </c>
      <c r="G904" s="360">
        <v>0</v>
      </c>
      <c r="H904" s="360">
        <v>0</v>
      </c>
      <c r="I904" s="360">
        <v>4</v>
      </c>
      <c r="J904" s="360">
        <v>2</v>
      </c>
      <c r="K904" s="360">
        <v>0</v>
      </c>
      <c r="L904" s="360">
        <v>1</v>
      </c>
      <c r="M904" s="360">
        <v>0</v>
      </c>
      <c r="N904" s="360">
        <v>0</v>
      </c>
      <c r="O904" s="360">
        <v>0</v>
      </c>
      <c r="P904" s="360">
        <v>0</v>
      </c>
      <c r="Q904" s="360">
        <v>0</v>
      </c>
      <c r="R904" s="360">
        <v>1</v>
      </c>
      <c r="S904" s="360">
        <v>0</v>
      </c>
      <c r="T904" s="360">
        <v>1</v>
      </c>
      <c r="U904" s="360">
        <v>0</v>
      </c>
    </row>
    <row r="905" spans="2:21" s="40" customFormat="1" x14ac:dyDescent="0.3">
      <c r="B905" s="371" t="s">
        <v>218</v>
      </c>
      <c r="C905" s="371" t="s">
        <v>2192</v>
      </c>
      <c r="D905" s="371" t="s">
        <v>2190</v>
      </c>
      <c r="E905" s="371" t="s">
        <v>3647</v>
      </c>
      <c r="F905" s="360">
        <v>2</v>
      </c>
      <c r="G905" s="360">
        <v>0</v>
      </c>
      <c r="H905" s="360">
        <v>0</v>
      </c>
      <c r="I905" s="360">
        <v>1</v>
      </c>
      <c r="J905" s="360">
        <v>0</v>
      </c>
      <c r="K905" s="360">
        <v>0</v>
      </c>
      <c r="L905" s="360">
        <v>0</v>
      </c>
      <c r="M905" s="360">
        <v>0</v>
      </c>
      <c r="N905" s="360">
        <v>0</v>
      </c>
      <c r="O905" s="360">
        <v>0</v>
      </c>
      <c r="P905" s="360">
        <v>0</v>
      </c>
      <c r="Q905" s="360">
        <v>0</v>
      </c>
      <c r="R905" s="360">
        <v>0</v>
      </c>
      <c r="S905" s="360">
        <v>1</v>
      </c>
      <c r="T905" s="360">
        <v>0</v>
      </c>
      <c r="U905" s="360">
        <v>0</v>
      </c>
    </row>
    <row r="906" spans="2:21" s="40" customFormat="1" x14ac:dyDescent="0.3">
      <c r="B906" s="371" t="s">
        <v>220</v>
      </c>
      <c r="C906" s="371" t="s">
        <v>2193</v>
      </c>
      <c r="D906" s="371" t="s">
        <v>74</v>
      </c>
      <c r="E906" s="371" t="s">
        <v>2312</v>
      </c>
      <c r="F906" s="360">
        <v>12</v>
      </c>
      <c r="G906" s="360">
        <v>0</v>
      </c>
      <c r="H906" s="360">
        <v>0</v>
      </c>
      <c r="I906" s="360">
        <v>1</v>
      </c>
      <c r="J906" s="360">
        <v>2</v>
      </c>
      <c r="K906" s="360">
        <v>3</v>
      </c>
      <c r="L906" s="360">
        <v>0</v>
      </c>
      <c r="M906" s="360">
        <v>0</v>
      </c>
      <c r="N906" s="360">
        <v>0</v>
      </c>
      <c r="O906" s="360">
        <v>0</v>
      </c>
      <c r="P906" s="360">
        <v>0</v>
      </c>
      <c r="Q906" s="360">
        <v>0</v>
      </c>
      <c r="R906" s="360">
        <v>1</v>
      </c>
      <c r="S906" s="360">
        <v>2</v>
      </c>
      <c r="T906" s="360">
        <v>2</v>
      </c>
      <c r="U906" s="360">
        <v>1</v>
      </c>
    </row>
    <row r="907" spans="2:21" s="40" customFormat="1" x14ac:dyDescent="0.3">
      <c r="B907" s="371" t="s">
        <v>220</v>
      </c>
      <c r="C907" s="371" t="s">
        <v>2193</v>
      </c>
      <c r="D907" s="371" t="s">
        <v>74</v>
      </c>
      <c r="E907" s="371" t="s">
        <v>1107</v>
      </c>
      <c r="F907" s="360">
        <v>3</v>
      </c>
      <c r="G907" s="360">
        <v>0</v>
      </c>
      <c r="H907" s="360">
        <v>0</v>
      </c>
      <c r="I907" s="360">
        <v>0</v>
      </c>
      <c r="J907" s="360">
        <v>0</v>
      </c>
      <c r="K907" s="360">
        <v>1</v>
      </c>
      <c r="L907" s="360">
        <v>1</v>
      </c>
      <c r="M907" s="360">
        <v>0</v>
      </c>
      <c r="N907" s="360">
        <v>0</v>
      </c>
      <c r="O907" s="360">
        <v>0</v>
      </c>
      <c r="P907" s="360">
        <v>0</v>
      </c>
      <c r="Q907" s="360">
        <v>0</v>
      </c>
      <c r="R907" s="360">
        <v>0</v>
      </c>
      <c r="S907" s="360">
        <v>1</v>
      </c>
      <c r="T907" s="360">
        <v>0</v>
      </c>
      <c r="U907" s="360">
        <v>0</v>
      </c>
    </row>
    <row r="908" spans="2:21" s="40" customFormat="1" x14ac:dyDescent="0.3">
      <c r="B908" s="371" t="s">
        <v>220</v>
      </c>
      <c r="C908" s="371" t="s">
        <v>2193</v>
      </c>
      <c r="D908" s="371" t="s">
        <v>74</v>
      </c>
      <c r="E908" s="371" t="s">
        <v>2313</v>
      </c>
      <c r="F908" s="360">
        <v>1</v>
      </c>
      <c r="G908" s="360">
        <v>0</v>
      </c>
      <c r="H908" s="360">
        <v>0</v>
      </c>
      <c r="I908" s="360">
        <v>0</v>
      </c>
      <c r="J908" s="360">
        <v>0</v>
      </c>
      <c r="K908" s="360">
        <v>0</v>
      </c>
      <c r="L908" s="360">
        <v>0</v>
      </c>
      <c r="M908" s="360">
        <v>0</v>
      </c>
      <c r="N908" s="360">
        <v>0</v>
      </c>
      <c r="O908" s="360">
        <v>0</v>
      </c>
      <c r="P908" s="360">
        <v>0</v>
      </c>
      <c r="Q908" s="360">
        <v>0</v>
      </c>
      <c r="R908" s="360">
        <v>0</v>
      </c>
      <c r="S908" s="360">
        <v>0</v>
      </c>
      <c r="T908" s="360">
        <v>1</v>
      </c>
      <c r="U908" s="360">
        <v>0</v>
      </c>
    </row>
    <row r="909" spans="2:21" s="40" customFormat="1" x14ac:dyDescent="0.3">
      <c r="B909" s="371" t="s">
        <v>220</v>
      </c>
      <c r="C909" s="371" t="s">
        <v>2193</v>
      </c>
      <c r="D909" s="371" t="s">
        <v>419</v>
      </c>
      <c r="E909" s="371" t="s">
        <v>1928</v>
      </c>
      <c r="F909" s="360">
        <v>1</v>
      </c>
      <c r="G909" s="360">
        <v>0</v>
      </c>
      <c r="H909" s="360">
        <v>0</v>
      </c>
      <c r="I909" s="360">
        <v>1</v>
      </c>
      <c r="J909" s="360">
        <v>0</v>
      </c>
      <c r="K909" s="360">
        <v>0</v>
      </c>
      <c r="L909" s="360">
        <v>0</v>
      </c>
      <c r="M909" s="360">
        <v>0</v>
      </c>
      <c r="N909" s="360">
        <v>0</v>
      </c>
      <c r="O909" s="360">
        <v>0</v>
      </c>
      <c r="P909" s="360">
        <v>0</v>
      </c>
      <c r="Q909" s="360">
        <v>0</v>
      </c>
      <c r="R909" s="360">
        <v>0</v>
      </c>
      <c r="S909" s="360">
        <v>0</v>
      </c>
      <c r="T909" s="360">
        <v>0</v>
      </c>
      <c r="U909" s="360">
        <v>0</v>
      </c>
    </row>
    <row r="910" spans="2:21" s="40" customFormat="1" x14ac:dyDescent="0.3">
      <c r="B910" s="371" t="s">
        <v>220</v>
      </c>
      <c r="C910" s="371" t="s">
        <v>2193</v>
      </c>
      <c r="D910" s="371" t="s">
        <v>419</v>
      </c>
      <c r="E910" s="371" t="s">
        <v>2314</v>
      </c>
      <c r="F910" s="360">
        <v>1</v>
      </c>
      <c r="G910" s="360">
        <v>0</v>
      </c>
      <c r="H910" s="360">
        <v>0</v>
      </c>
      <c r="I910" s="360">
        <v>0</v>
      </c>
      <c r="J910" s="360">
        <v>0</v>
      </c>
      <c r="K910" s="360">
        <v>0</v>
      </c>
      <c r="L910" s="360">
        <v>0</v>
      </c>
      <c r="M910" s="360">
        <v>0</v>
      </c>
      <c r="N910" s="360">
        <v>0</v>
      </c>
      <c r="O910" s="360">
        <v>0</v>
      </c>
      <c r="P910" s="360">
        <v>0</v>
      </c>
      <c r="Q910" s="360">
        <v>0</v>
      </c>
      <c r="R910" s="360">
        <v>1</v>
      </c>
      <c r="S910" s="360">
        <v>0</v>
      </c>
      <c r="T910" s="360">
        <v>0</v>
      </c>
      <c r="U910" s="360">
        <v>0</v>
      </c>
    </row>
    <row r="911" spans="2:21" s="40" customFormat="1" x14ac:dyDescent="0.3">
      <c r="B911" s="371" t="s">
        <v>220</v>
      </c>
      <c r="C911" s="371" t="s">
        <v>2193</v>
      </c>
      <c r="D911" s="371" t="s">
        <v>419</v>
      </c>
      <c r="E911" s="371" t="s">
        <v>3649</v>
      </c>
      <c r="F911" s="360">
        <v>1</v>
      </c>
      <c r="G911" s="360">
        <v>0</v>
      </c>
      <c r="H911" s="360">
        <v>0</v>
      </c>
      <c r="I911" s="360">
        <v>0</v>
      </c>
      <c r="J911" s="360">
        <v>0</v>
      </c>
      <c r="K911" s="360">
        <v>0</v>
      </c>
      <c r="L911" s="360">
        <v>0</v>
      </c>
      <c r="M911" s="360">
        <v>0</v>
      </c>
      <c r="N911" s="360">
        <v>0</v>
      </c>
      <c r="O911" s="360">
        <v>0</v>
      </c>
      <c r="P911" s="360">
        <v>0</v>
      </c>
      <c r="Q911" s="360">
        <v>0</v>
      </c>
      <c r="R911" s="360">
        <v>1</v>
      </c>
      <c r="S911" s="360">
        <v>0</v>
      </c>
      <c r="T911" s="360">
        <v>0</v>
      </c>
      <c r="U911" s="360">
        <v>0</v>
      </c>
    </row>
    <row r="912" spans="2:21" s="40" customFormat="1" x14ac:dyDescent="0.3">
      <c r="B912" s="371" t="s">
        <v>220</v>
      </c>
      <c r="C912" s="371" t="s">
        <v>2193</v>
      </c>
      <c r="D912" s="371" t="s">
        <v>419</v>
      </c>
      <c r="E912" s="371" t="s">
        <v>1111</v>
      </c>
      <c r="F912" s="360">
        <v>6</v>
      </c>
      <c r="G912" s="360">
        <v>0</v>
      </c>
      <c r="H912" s="360">
        <v>1</v>
      </c>
      <c r="I912" s="360">
        <v>0</v>
      </c>
      <c r="J912" s="360">
        <v>0</v>
      </c>
      <c r="K912" s="360">
        <v>0</v>
      </c>
      <c r="L912" s="360">
        <v>0</v>
      </c>
      <c r="M912" s="360">
        <v>0</v>
      </c>
      <c r="N912" s="360">
        <v>0</v>
      </c>
      <c r="O912" s="360">
        <v>0</v>
      </c>
      <c r="P912" s="360">
        <v>1</v>
      </c>
      <c r="Q912" s="360">
        <v>0</v>
      </c>
      <c r="R912" s="360">
        <v>2</v>
      </c>
      <c r="S912" s="360">
        <v>0</v>
      </c>
      <c r="T912" s="360">
        <v>2</v>
      </c>
      <c r="U912" s="360">
        <v>0</v>
      </c>
    </row>
    <row r="913" spans="2:21" s="40" customFormat="1" x14ac:dyDescent="0.3">
      <c r="B913" s="371" t="s">
        <v>220</v>
      </c>
      <c r="C913" s="371" t="s">
        <v>2193</v>
      </c>
      <c r="D913" s="371" t="s">
        <v>2194</v>
      </c>
      <c r="E913" s="371" t="s">
        <v>1125</v>
      </c>
      <c r="F913" s="360">
        <v>408</v>
      </c>
      <c r="G913" s="360">
        <v>0</v>
      </c>
      <c r="H913" s="360">
        <v>6</v>
      </c>
      <c r="I913" s="360">
        <v>116</v>
      </c>
      <c r="J913" s="360">
        <v>10</v>
      </c>
      <c r="K913" s="360">
        <v>64</v>
      </c>
      <c r="L913" s="360">
        <v>12</v>
      </c>
      <c r="M913" s="360">
        <v>3</v>
      </c>
      <c r="N913" s="360">
        <v>1</v>
      </c>
      <c r="O913" s="360">
        <v>0</v>
      </c>
      <c r="P913" s="360">
        <v>2</v>
      </c>
      <c r="Q913" s="360">
        <v>32</v>
      </c>
      <c r="R913" s="360">
        <v>93</v>
      </c>
      <c r="S913" s="360">
        <v>20</v>
      </c>
      <c r="T913" s="360">
        <v>38</v>
      </c>
      <c r="U913" s="360">
        <v>11</v>
      </c>
    </row>
    <row r="914" spans="2:21" s="40" customFormat="1" x14ac:dyDescent="0.3">
      <c r="B914" s="371" t="s">
        <v>220</v>
      </c>
      <c r="C914" s="371" t="s">
        <v>2193</v>
      </c>
      <c r="D914" s="371" t="s">
        <v>2194</v>
      </c>
      <c r="E914" s="371" t="s">
        <v>1126</v>
      </c>
      <c r="F914" s="360">
        <v>2</v>
      </c>
      <c r="G914" s="360">
        <v>0</v>
      </c>
      <c r="H914" s="360">
        <v>0</v>
      </c>
      <c r="I914" s="360">
        <v>0</v>
      </c>
      <c r="J914" s="360">
        <v>0</v>
      </c>
      <c r="K914" s="360">
        <v>2</v>
      </c>
      <c r="L914" s="360">
        <v>0</v>
      </c>
      <c r="M914" s="360">
        <v>0</v>
      </c>
      <c r="N914" s="360">
        <v>0</v>
      </c>
      <c r="O914" s="360">
        <v>0</v>
      </c>
      <c r="P914" s="360">
        <v>0</v>
      </c>
      <c r="Q914" s="360">
        <v>0</v>
      </c>
      <c r="R914" s="360">
        <v>0</v>
      </c>
      <c r="S914" s="360">
        <v>0</v>
      </c>
      <c r="T914" s="360">
        <v>0</v>
      </c>
      <c r="U914" s="360">
        <v>0</v>
      </c>
    </row>
    <row r="915" spans="2:21" s="40" customFormat="1" x14ac:dyDescent="0.3">
      <c r="B915" s="371" t="s">
        <v>220</v>
      </c>
      <c r="C915" s="371" t="s">
        <v>2193</v>
      </c>
      <c r="D915" s="371" t="s">
        <v>2194</v>
      </c>
      <c r="E915" s="371" t="s">
        <v>1127</v>
      </c>
      <c r="F915" s="360">
        <v>4</v>
      </c>
      <c r="G915" s="360">
        <v>0</v>
      </c>
      <c r="H915" s="360">
        <v>0</v>
      </c>
      <c r="I915" s="360">
        <v>0</v>
      </c>
      <c r="J915" s="360">
        <v>0</v>
      </c>
      <c r="K915" s="360">
        <v>0</v>
      </c>
      <c r="L915" s="360">
        <v>2</v>
      </c>
      <c r="M915" s="360">
        <v>0</v>
      </c>
      <c r="N915" s="360">
        <v>0</v>
      </c>
      <c r="O915" s="360">
        <v>0</v>
      </c>
      <c r="P915" s="360">
        <v>0</v>
      </c>
      <c r="Q915" s="360">
        <v>0</v>
      </c>
      <c r="R915" s="360">
        <v>1</v>
      </c>
      <c r="S915" s="360">
        <v>0</v>
      </c>
      <c r="T915" s="360">
        <v>1</v>
      </c>
      <c r="U915" s="360">
        <v>0</v>
      </c>
    </row>
    <row r="916" spans="2:21" s="40" customFormat="1" x14ac:dyDescent="0.3">
      <c r="B916" s="371" t="s">
        <v>220</v>
      </c>
      <c r="C916" s="371" t="s">
        <v>2193</v>
      </c>
      <c r="D916" s="371" t="s">
        <v>2194</v>
      </c>
      <c r="E916" s="371" t="s">
        <v>1128</v>
      </c>
      <c r="F916" s="360">
        <v>2</v>
      </c>
      <c r="G916" s="360">
        <v>0</v>
      </c>
      <c r="H916" s="360">
        <v>0</v>
      </c>
      <c r="I916" s="360">
        <v>0</v>
      </c>
      <c r="J916" s="360">
        <v>0</v>
      </c>
      <c r="K916" s="360">
        <v>1</v>
      </c>
      <c r="L916" s="360">
        <v>0</v>
      </c>
      <c r="M916" s="360">
        <v>0</v>
      </c>
      <c r="N916" s="360">
        <v>0</v>
      </c>
      <c r="O916" s="360">
        <v>0</v>
      </c>
      <c r="P916" s="360">
        <v>0</v>
      </c>
      <c r="Q916" s="360">
        <v>0</v>
      </c>
      <c r="R916" s="360">
        <v>0</v>
      </c>
      <c r="S916" s="360">
        <v>0</v>
      </c>
      <c r="T916" s="360">
        <v>1</v>
      </c>
      <c r="U916" s="360">
        <v>0</v>
      </c>
    </row>
    <row r="917" spans="2:21" s="40" customFormat="1" x14ac:dyDescent="0.3">
      <c r="B917" s="371" t="s">
        <v>220</v>
      </c>
      <c r="C917" s="371" t="s">
        <v>2193</v>
      </c>
      <c r="D917" s="371" t="s">
        <v>2194</v>
      </c>
      <c r="E917" s="371" t="s">
        <v>1129</v>
      </c>
      <c r="F917" s="360">
        <v>3</v>
      </c>
      <c r="G917" s="360">
        <v>0</v>
      </c>
      <c r="H917" s="360">
        <v>0</v>
      </c>
      <c r="I917" s="360">
        <v>2</v>
      </c>
      <c r="J917" s="360">
        <v>0</v>
      </c>
      <c r="K917" s="360">
        <v>1</v>
      </c>
      <c r="L917" s="360">
        <v>0</v>
      </c>
      <c r="M917" s="360">
        <v>0</v>
      </c>
      <c r="N917" s="360">
        <v>0</v>
      </c>
      <c r="O917" s="360">
        <v>0</v>
      </c>
      <c r="P917" s="360">
        <v>0</v>
      </c>
      <c r="Q917" s="360">
        <v>0</v>
      </c>
      <c r="R917" s="360">
        <v>0</v>
      </c>
      <c r="S917" s="360">
        <v>0</v>
      </c>
      <c r="T917" s="360">
        <v>0</v>
      </c>
      <c r="U917" s="360">
        <v>0</v>
      </c>
    </row>
    <row r="918" spans="2:21" s="40" customFormat="1" x14ac:dyDescent="0.3">
      <c r="B918" s="371" t="s">
        <v>220</v>
      </c>
      <c r="C918" s="371" t="s">
        <v>2193</v>
      </c>
      <c r="D918" s="371" t="s">
        <v>2194</v>
      </c>
      <c r="E918" s="371" t="s">
        <v>1130</v>
      </c>
      <c r="F918" s="360">
        <v>8</v>
      </c>
      <c r="G918" s="360">
        <v>0</v>
      </c>
      <c r="H918" s="360">
        <v>0</v>
      </c>
      <c r="I918" s="360">
        <v>0</v>
      </c>
      <c r="J918" s="360">
        <v>0</v>
      </c>
      <c r="K918" s="360">
        <v>2</v>
      </c>
      <c r="L918" s="360">
        <v>0</v>
      </c>
      <c r="M918" s="360">
        <v>0</v>
      </c>
      <c r="N918" s="360">
        <v>0</v>
      </c>
      <c r="O918" s="360">
        <v>0</v>
      </c>
      <c r="P918" s="360">
        <v>0</v>
      </c>
      <c r="Q918" s="360">
        <v>1</v>
      </c>
      <c r="R918" s="360">
        <v>4</v>
      </c>
      <c r="S918" s="360">
        <v>0</v>
      </c>
      <c r="T918" s="360">
        <v>1</v>
      </c>
      <c r="U918" s="360">
        <v>0</v>
      </c>
    </row>
    <row r="919" spans="2:21" s="40" customFormat="1" x14ac:dyDescent="0.3">
      <c r="B919" s="371" t="s">
        <v>220</v>
      </c>
      <c r="C919" s="371" t="s">
        <v>2193</v>
      </c>
      <c r="D919" s="371" t="s">
        <v>242</v>
      </c>
      <c r="E919" s="371" t="s">
        <v>1336</v>
      </c>
      <c r="F919" s="360">
        <v>2</v>
      </c>
      <c r="G919" s="360">
        <v>0</v>
      </c>
      <c r="H919" s="360">
        <v>0</v>
      </c>
      <c r="I919" s="360">
        <v>0</v>
      </c>
      <c r="J919" s="360">
        <v>0</v>
      </c>
      <c r="K919" s="360">
        <v>1</v>
      </c>
      <c r="L919" s="360">
        <v>1</v>
      </c>
      <c r="M919" s="360">
        <v>0</v>
      </c>
      <c r="N919" s="360">
        <v>0</v>
      </c>
      <c r="O919" s="360">
        <v>0</v>
      </c>
      <c r="P919" s="360">
        <v>0</v>
      </c>
      <c r="Q919" s="360">
        <v>0</v>
      </c>
      <c r="R919" s="360">
        <v>0</v>
      </c>
      <c r="S919" s="360">
        <v>0</v>
      </c>
      <c r="T919" s="360">
        <v>0</v>
      </c>
      <c r="U919" s="360">
        <v>0</v>
      </c>
    </row>
    <row r="920" spans="2:21" s="40" customFormat="1" x14ac:dyDescent="0.3">
      <c r="B920" s="371" t="s">
        <v>220</v>
      </c>
      <c r="C920" s="371" t="s">
        <v>2193</v>
      </c>
      <c r="D920" s="371" t="s">
        <v>242</v>
      </c>
      <c r="E920" s="371" t="s">
        <v>1337</v>
      </c>
      <c r="F920" s="360">
        <v>3</v>
      </c>
      <c r="G920" s="360">
        <v>0</v>
      </c>
      <c r="H920" s="360">
        <v>0</v>
      </c>
      <c r="I920" s="360">
        <v>2</v>
      </c>
      <c r="J920" s="360">
        <v>0</v>
      </c>
      <c r="K920" s="360">
        <v>1</v>
      </c>
      <c r="L920" s="360">
        <v>0</v>
      </c>
      <c r="M920" s="360">
        <v>0</v>
      </c>
      <c r="N920" s="360">
        <v>0</v>
      </c>
      <c r="O920" s="360">
        <v>0</v>
      </c>
      <c r="P920" s="360">
        <v>0</v>
      </c>
      <c r="Q920" s="360">
        <v>0</v>
      </c>
      <c r="R920" s="360">
        <v>0</v>
      </c>
      <c r="S920" s="360">
        <v>0</v>
      </c>
      <c r="T920" s="360">
        <v>0</v>
      </c>
      <c r="U920" s="360">
        <v>0</v>
      </c>
    </row>
    <row r="921" spans="2:21" s="40" customFormat="1" x14ac:dyDescent="0.3">
      <c r="B921" s="371" t="s">
        <v>220</v>
      </c>
      <c r="C921" s="371" t="s">
        <v>2193</v>
      </c>
      <c r="D921" s="371" t="s">
        <v>242</v>
      </c>
      <c r="E921" s="371" t="s">
        <v>1338</v>
      </c>
      <c r="F921" s="360">
        <v>4</v>
      </c>
      <c r="G921" s="360">
        <v>0</v>
      </c>
      <c r="H921" s="360">
        <v>0</v>
      </c>
      <c r="I921" s="360">
        <v>2</v>
      </c>
      <c r="J921" s="360">
        <v>0</v>
      </c>
      <c r="K921" s="360">
        <v>0</v>
      </c>
      <c r="L921" s="360">
        <v>1</v>
      </c>
      <c r="M921" s="360">
        <v>0</v>
      </c>
      <c r="N921" s="360">
        <v>0</v>
      </c>
      <c r="O921" s="360">
        <v>0</v>
      </c>
      <c r="P921" s="360">
        <v>0</v>
      </c>
      <c r="Q921" s="360">
        <v>0</v>
      </c>
      <c r="R921" s="360">
        <v>1</v>
      </c>
      <c r="S921" s="360">
        <v>0</v>
      </c>
      <c r="T921" s="360">
        <v>0</v>
      </c>
      <c r="U921" s="360">
        <v>0</v>
      </c>
    </row>
    <row r="922" spans="2:21" s="40" customFormat="1" x14ac:dyDescent="0.3">
      <c r="B922" s="371" t="s">
        <v>220</v>
      </c>
      <c r="C922" s="371" t="s">
        <v>2193</v>
      </c>
      <c r="D922" s="371" t="s">
        <v>242</v>
      </c>
      <c r="E922" s="371" t="s">
        <v>1339</v>
      </c>
      <c r="F922" s="360">
        <v>1</v>
      </c>
      <c r="G922" s="360">
        <v>0</v>
      </c>
      <c r="H922" s="360">
        <v>0</v>
      </c>
      <c r="I922" s="360">
        <v>1</v>
      </c>
      <c r="J922" s="360">
        <v>0</v>
      </c>
      <c r="K922" s="360">
        <v>0</v>
      </c>
      <c r="L922" s="360">
        <v>0</v>
      </c>
      <c r="M922" s="360">
        <v>0</v>
      </c>
      <c r="N922" s="360">
        <v>0</v>
      </c>
      <c r="O922" s="360">
        <v>0</v>
      </c>
      <c r="P922" s="360">
        <v>0</v>
      </c>
      <c r="Q922" s="360">
        <v>0</v>
      </c>
      <c r="R922" s="360">
        <v>0</v>
      </c>
      <c r="S922" s="360">
        <v>0</v>
      </c>
      <c r="T922" s="360">
        <v>0</v>
      </c>
      <c r="U922" s="360">
        <v>0</v>
      </c>
    </row>
    <row r="923" spans="2:21" s="40" customFormat="1" x14ac:dyDescent="0.3">
      <c r="B923" s="371" t="s">
        <v>220</v>
      </c>
      <c r="C923" s="371" t="s">
        <v>2193</v>
      </c>
      <c r="D923" s="371" t="s">
        <v>242</v>
      </c>
      <c r="E923" s="371" t="s">
        <v>1340</v>
      </c>
      <c r="F923" s="360">
        <v>4</v>
      </c>
      <c r="G923" s="360">
        <v>0</v>
      </c>
      <c r="H923" s="360">
        <v>0</v>
      </c>
      <c r="I923" s="360">
        <v>1</v>
      </c>
      <c r="J923" s="360">
        <v>0</v>
      </c>
      <c r="K923" s="360">
        <v>2</v>
      </c>
      <c r="L923" s="360">
        <v>0</v>
      </c>
      <c r="M923" s="360">
        <v>0</v>
      </c>
      <c r="N923" s="360">
        <v>0</v>
      </c>
      <c r="O923" s="360">
        <v>0</v>
      </c>
      <c r="P923" s="360">
        <v>0</v>
      </c>
      <c r="Q923" s="360">
        <v>0</v>
      </c>
      <c r="R923" s="360">
        <v>0</v>
      </c>
      <c r="S923" s="360">
        <v>1</v>
      </c>
      <c r="T923" s="360">
        <v>0</v>
      </c>
      <c r="U923" s="360">
        <v>0</v>
      </c>
    </row>
    <row r="924" spans="2:21" s="40" customFormat="1" x14ac:dyDescent="0.3">
      <c r="B924" s="371" t="s">
        <v>220</v>
      </c>
      <c r="C924" s="371" t="s">
        <v>2193</v>
      </c>
      <c r="D924" s="371" t="s">
        <v>242</v>
      </c>
      <c r="E924" s="371" t="s">
        <v>1341</v>
      </c>
      <c r="F924" s="360">
        <v>437</v>
      </c>
      <c r="G924" s="360">
        <v>1</v>
      </c>
      <c r="H924" s="360">
        <v>9</v>
      </c>
      <c r="I924" s="360">
        <v>111</v>
      </c>
      <c r="J924" s="360">
        <v>18</v>
      </c>
      <c r="K924" s="360">
        <v>77</v>
      </c>
      <c r="L924" s="360">
        <v>30</v>
      </c>
      <c r="M924" s="360">
        <v>3</v>
      </c>
      <c r="N924" s="360">
        <v>5</v>
      </c>
      <c r="O924" s="360">
        <v>3</v>
      </c>
      <c r="P924" s="360">
        <v>1</v>
      </c>
      <c r="Q924" s="360">
        <v>22</v>
      </c>
      <c r="R924" s="360">
        <v>78</v>
      </c>
      <c r="S924" s="360">
        <v>19</v>
      </c>
      <c r="T924" s="360">
        <v>45</v>
      </c>
      <c r="U924" s="360">
        <v>15</v>
      </c>
    </row>
    <row r="925" spans="2:21" s="40" customFormat="1" x14ac:dyDescent="0.3">
      <c r="B925" s="371" t="s">
        <v>220</v>
      </c>
      <c r="C925" s="371" t="s">
        <v>2193</v>
      </c>
      <c r="D925" s="371" t="s">
        <v>242</v>
      </c>
      <c r="E925" s="371" t="s">
        <v>1342</v>
      </c>
      <c r="F925" s="360">
        <v>4</v>
      </c>
      <c r="G925" s="360">
        <v>0</v>
      </c>
      <c r="H925" s="360">
        <v>0</v>
      </c>
      <c r="I925" s="360">
        <v>1</v>
      </c>
      <c r="J925" s="360">
        <v>0</v>
      </c>
      <c r="K925" s="360">
        <v>0</v>
      </c>
      <c r="L925" s="360">
        <v>1</v>
      </c>
      <c r="M925" s="360">
        <v>0</v>
      </c>
      <c r="N925" s="360">
        <v>0</v>
      </c>
      <c r="O925" s="360">
        <v>0</v>
      </c>
      <c r="P925" s="360">
        <v>1</v>
      </c>
      <c r="Q925" s="360">
        <v>0</v>
      </c>
      <c r="R925" s="360">
        <v>0</v>
      </c>
      <c r="S925" s="360">
        <v>1</v>
      </c>
      <c r="T925" s="360">
        <v>0</v>
      </c>
      <c r="U925" s="360">
        <v>0</v>
      </c>
    </row>
    <row r="926" spans="2:21" s="40" customFormat="1" x14ac:dyDescent="0.3">
      <c r="B926" s="371" t="s">
        <v>220</v>
      </c>
      <c r="C926" s="371" t="s">
        <v>2193</v>
      </c>
      <c r="D926" s="371" t="s">
        <v>2195</v>
      </c>
      <c r="E926" s="371" t="s">
        <v>2944</v>
      </c>
      <c r="F926" s="360">
        <v>5</v>
      </c>
      <c r="G926" s="360">
        <v>0</v>
      </c>
      <c r="H926" s="360">
        <v>1</v>
      </c>
      <c r="I926" s="360">
        <v>0</v>
      </c>
      <c r="J926" s="360">
        <v>1</v>
      </c>
      <c r="K926" s="360">
        <v>0</v>
      </c>
      <c r="L926" s="360">
        <v>1</v>
      </c>
      <c r="M926" s="360">
        <v>0</v>
      </c>
      <c r="N926" s="360">
        <v>0</v>
      </c>
      <c r="O926" s="360">
        <v>0</v>
      </c>
      <c r="P926" s="360">
        <v>0</v>
      </c>
      <c r="Q926" s="360">
        <v>1</v>
      </c>
      <c r="R926" s="360">
        <v>1</v>
      </c>
      <c r="S926" s="360">
        <v>0</v>
      </c>
      <c r="T926" s="360">
        <v>0</v>
      </c>
      <c r="U926" s="360">
        <v>0</v>
      </c>
    </row>
    <row r="927" spans="2:21" s="40" customFormat="1" x14ac:dyDescent="0.3">
      <c r="B927" s="371" t="s">
        <v>220</v>
      </c>
      <c r="C927" s="371" t="s">
        <v>2193</v>
      </c>
      <c r="D927" s="371" t="s">
        <v>2195</v>
      </c>
      <c r="E927" s="371" t="s">
        <v>2383</v>
      </c>
      <c r="F927" s="360">
        <v>1</v>
      </c>
      <c r="G927" s="360">
        <v>0</v>
      </c>
      <c r="H927" s="360">
        <v>0</v>
      </c>
      <c r="I927" s="360">
        <v>0</v>
      </c>
      <c r="J927" s="360">
        <v>0</v>
      </c>
      <c r="K927" s="360">
        <v>1</v>
      </c>
      <c r="L927" s="360">
        <v>0</v>
      </c>
      <c r="M927" s="360">
        <v>0</v>
      </c>
      <c r="N927" s="360">
        <v>0</v>
      </c>
      <c r="O927" s="360">
        <v>0</v>
      </c>
      <c r="P927" s="360">
        <v>0</v>
      </c>
      <c r="Q927" s="360">
        <v>0</v>
      </c>
      <c r="R927" s="360">
        <v>0</v>
      </c>
      <c r="S927" s="360">
        <v>0</v>
      </c>
      <c r="T927" s="360">
        <v>0</v>
      </c>
      <c r="U927" s="360">
        <v>0</v>
      </c>
    </row>
    <row r="928" spans="2:21" s="40" customFormat="1" x14ac:dyDescent="0.3">
      <c r="B928" s="371" t="s">
        <v>220</v>
      </c>
      <c r="C928" s="371" t="s">
        <v>2193</v>
      </c>
      <c r="D928" s="371" t="s">
        <v>2195</v>
      </c>
      <c r="E928" s="371" t="s">
        <v>1387</v>
      </c>
      <c r="F928" s="360">
        <v>28</v>
      </c>
      <c r="G928" s="360">
        <v>0</v>
      </c>
      <c r="H928" s="360">
        <v>0</v>
      </c>
      <c r="I928" s="360">
        <v>2</v>
      </c>
      <c r="J928" s="360">
        <v>1</v>
      </c>
      <c r="K928" s="360">
        <v>5</v>
      </c>
      <c r="L928" s="360">
        <v>1</v>
      </c>
      <c r="M928" s="360">
        <v>0</v>
      </c>
      <c r="N928" s="360">
        <v>0</v>
      </c>
      <c r="O928" s="360">
        <v>1</v>
      </c>
      <c r="P928" s="360">
        <v>0</v>
      </c>
      <c r="Q928" s="360">
        <v>0</v>
      </c>
      <c r="R928" s="360">
        <v>15</v>
      </c>
      <c r="S928" s="360">
        <v>0</v>
      </c>
      <c r="T928" s="360">
        <v>0</v>
      </c>
      <c r="U928" s="360">
        <v>3</v>
      </c>
    </row>
    <row r="929" spans="2:21" s="40" customFormat="1" x14ac:dyDescent="0.3">
      <c r="B929" s="371" t="s">
        <v>220</v>
      </c>
      <c r="C929" s="371" t="s">
        <v>2193</v>
      </c>
      <c r="D929" s="371" t="s">
        <v>92</v>
      </c>
      <c r="E929" s="371" t="s">
        <v>1418</v>
      </c>
      <c r="F929" s="360">
        <v>11</v>
      </c>
      <c r="G929" s="360">
        <v>0</v>
      </c>
      <c r="H929" s="360">
        <v>1</v>
      </c>
      <c r="I929" s="360">
        <v>3</v>
      </c>
      <c r="J929" s="360">
        <v>2</v>
      </c>
      <c r="K929" s="360">
        <v>0</v>
      </c>
      <c r="L929" s="360">
        <v>0</v>
      </c>
      <c r="M929" s="360">
        <v>0</v>
      </c>
      <c r="N929" s="360">
        <v>0</v>
      </c>
      <c r="O929" s="360">
        <v>0</v>
      </c>
      <c r="P929" s="360">
        <v>1</v>
      </c>
      <c r="Q929" s="360">
        <v>0</v>
      </c>
      <c r="R929" s="360">
        <v>4</v>
      </c>
      <c r="S929" s="360">
        <v>0</v>
      </c>
      <c r="T929" s="360">
        <v>0</v>
      </c>
      <c r="U929" s="360">
        <v>0</v>
      </c>
    </row>
    <row r="930" spans="2:21" s="40" customFormat="1" x14ac:dyDescent="0.3">
      <c r="B930" s="371" t="s">
        <v>220</v>
      </c>
      <c r="C930" s="371" t="s">
        <v>2193</v>
      </c>
      <c r="D930" s="371" t="s">
        <v>92</v>
      </c>
      <c r="E930" s="371" t="s">
        <v>2384</v>
      </c>
      <c r="F930" s="360">
        <v>1</v>
      </c>
      <c r="G930" s="360">
        <v>0</v>
      </c>
      <c r="H930" s="360">
        <v>0</v>
      </c>
      <c r="I930" s="360">
        <v>0</v>
      </c>
      <c r="J930" s="360">
        <v>0</v>
      </c>
      <c r="K930" s="360">
        <v>1</v>
      </c>
      <c r="L930" s="360">
        <v>0</v>
      </c>
      <c r="M930" s="360">
        <v>0</v>
      </c>
      <c r="N930" s="360">
        <v>0</v>
      </c>
      <c r="O930" s="360">
        <v>0</v>
      </c>
      <c r="P930" s="360">
        <v>0</v>
      </c>
      <c r="Q930" s="360">
        <v>0</v>
      </c>
      <c r="R930" s="360">
        <v>0</v>
      </c>
      <c r="S930" s="360">
        <v>0</v>
      </c>
      <c r="T930" s="360">
        <v>0</v>
      </c>
      <c r="U930" s="360">
        <v>0</v>
      </c>
    </row>
    <row r="931" spans="2:21" s="40" customFormat="1" x14ac:dyDescent="0.3">
      <c r="B931" s="371" t="s">
        <v>220</v>
      </c>
      <c r="C931" s="371" t="s">
        <v>2193</v>
      </c>
      <c r="D931" s="371" t="s">
        <v>92</v>
      </c>
      <c r="E931" s="371" t="s">
        <v>1420</v>
      </c>
      <c r="F931" s="360">
        <v>120</v>
      </c>
      <c r="G931" s="360">
        <v>1</v>
      </c>
      <c r="H931" s="360">
        <v>4</v>
      </c>
      <c r="I931" s="360">
        <v>38</v>
      </c>
      <c r="J931" s="360">
        <v>2</v>
      </c>
      <c r="K931" s="360">
        <v>22</v>
      </c>
      <c r="L931" s="360">
        <v>3</v>
      </c>
      <c r="M931" s="360">
        <v>1</v>
      </c>
      <c r="N931" s="360">
        <v>0</v>
      </c>
      <c r="O931" s="360">
        <v>1</v>
      </c>
      <c r="P931" s="360">
        <v>1</v>
      </c>
      <c r="Q931" s="360">
        <v>11</v>
      </c>
      <c r="R931" s="360">
        <v>16</v>
      </c>
      <c r="S931" s="360">
        <v>15</v>
      </c>
      <c r="T931" s="360">
        <v>3</v>
      </c>
      <c r="U931" s="360">
        <v>2</v>
      </c>
    </row>
    <row r="932" spans="2:21" s="40" customFormat="1" x14ac:dyDescent="0.3">
      <c r="B932" s="371" t="s">
        <v>220</v>
      </c>
      <c r="C932" s="371" t="s">
        <v>2193</v>
      </c>
      <c r="D932" s="371" t="s">
        <v>92</v>
      </c>
      <c r="E932" s="371" t="s">
        <v>2315</v>
      </c>
      <c r="F932" s="360">
        <v>1</v>
      </c>
      <c r="G932" s="360">
        <v>0</v>
      </c>
      <c r="H932" s="360">
        <v>0</v>
      </c>
      <c r="I932" s="360">
        <v>0</v>
      </c>
      <c r="J932" s="360">
        <v>0</v>
      </c>
      <c r="K932" s="360">
        <v>0</v>
      </c>
      <c r="L932" s="360">
        <v>0</v>
      </c>
      <c r="M932" s="360">
        <v>0</v>
      </c>
      <c r="N932" s="360">
        <v>0</v>
      </c>
      <c r="O932" s="360">
        <v>0</v>
      </c>
      <c r="P932" s="360">
        <v>0</v>
      </c>
      <c r="Q932" s="360">
        <v>0</v>
      </c>
      <c r="R932" s="360">
        <v>1</v>
      </c>
      <c r="S932" s="360">
        <v>0</v>
      </c>
      <c r="T932" s="360">
        <v>0</v>
      </c>
      <c r="U932" s="360">
        <v>0</v>
      </c>
    </row>
    <row r="933" spans="2:21" s="40" customFormat="1" x14ac:dyDescent="0.3">
      <c r="B933" s="371" t="s">
        <v>220</v>
      </c>
      <c r="C933" s="371" t="s">
        <v>2193</v>
      </c>
      <c r="D933" s="371" t="s">
        <v>92</v>
      </c>
      <c r="E933" s="371" t="s">
        <v>1421</v>
      </c>
      <c r="F933" s="360">
        <v>1</v>
      </c>
      <c r="G933" s="360">
        <v>0</v>
      </c>
      <c r="H933" s="360">
        <v>0</v>
      </c>
      <c r="I933" s="360">
        <v>0</v>
      </c>
      <c r="J933" s="360">
        <v>0</v>
      </c>
      <c r="K933" s="360">
        <v>0</v>
      </c>
      <c r="L933" s="360">
        <v>0</v>
      </c>
      <c r="M933" s="360">
        <v>0</v>
      </c>
      <c r="N933" s="360">
        <v>1</v>
      </c>
      <c r="O933" s="360">
        <v>0</v>
      </c>
      <c r="P933" s="360">
        <v>0</v>
      </c>
      <c r="Q933" s="360">
        <v>0</v>
      </c>
      <c r="R933" s="360">
        <v>0</v>
      </c>
      <c r="S933" s="360">
        <v>0</v>
      </c>
      <c r="T933" s="360">
        <v>0</v>
      </c>
      <c r="U933" s="360">
        <v>0</v>
      </c>
    </row>
    <row r="934" spans="2:21" s="40" customFormat="1" x14ac:dyDescent="0.3">
      <c r="B934" s="371" t="s">
        <v>220</v>
      </c>
      <c r="C934" s="371" t="s">
        <v>2193</v>
      </c>
      <c r="D934" s="371" t="s">
        <v>92</v>
      </c>
      <c r="E934" s="371" t="s">
        <v>2385</v>
      </c>
      <c r="F934" s="360">
        <v>1</v>
      </c>
      <c r="G934" s="360">
        <v>0</v>
      </c>
      <c r="H934" s="360">
        <v>0</v>
      </c>
      <c r="I934" s="360">
        <v>1</v>
      </c>
      <c r="J934" s="360">
        <v>0</v>
      </c>
      <c r="K934" s="360">
        <v>0</v>
      </c>
      <c r="L934" s="360">
        <v>0</v>
      </c>
      <c r="M934" s="360">
        <v>0</v>
      </c>
      <c r="N934" s="360">
        <v>0</v>
      </c>
      <c r="O934" s="360">
        <v>0</v>
      </c>
      <c r="P934" s="360">
        <v>0</v>
      </c>
      <c r="Q934" s="360">
        <v>0</v>
      </c>
      <c r="R934" s="360">
        <v>0</v>
      </c>
      <c r="S934" s="360">
        <v>0</v>
      </c>
      <c r="T934" s="360">
        <v>0</v>
      </c>
      <c r="U934" s="360">
        <v>0</v>
      </c>
    </row>
    <row r="935" spans="2:21" s="40" customFormat="1" ht="14.25" customHeight="1" x14ac:dyDescent="0.3">
      <c r="B935" s="371" t="s">
        <v>220</v>
      </c>
      <c r="C935" s="371" t="s">
        <v>2193</v>
      </c>
      <c r="D935" s="371" t="s">
        <v>92</v>
      </c>
      <c r="E935" s="371" t="s">
        <v>1937</v>
      </c>
      <c r="F935" s="360">
        <v>11</v>
      </c>
      <c r="G935" s="360">
        <v>0</v>
      </c>
      <c r="H935" s="360">
        <v>1</v>
      </c>
      <c r="I935" s="360">
        <v>4</v>
      </c>
      <c r="J935" s="360">
        <v>0</v>
      </c>
      <c r="K935" s="360">
        <v>1</v>
      </c>
      <c r="L935" s="360">
        <v>1</v>
      </c>
      <c r="M935" s="360">
        <v>0</v>
      </c>
      <c r="N935" s="360">
        <v>0</v>
      </c>
      <c r="O935" s="360">
        <v>0</v>
      </c>
      <c r="P935" s="360">
        <v>0</v>
      </c>
      <c r="Q935" s="360">
        <v>0</v>
      </c>
      <c r="R935" s="360">
        <v>3</v>
      </c>
      <c r="S935" s="360">
        <v>0</v>
      </c>
      <c r="T935" s="360">
        <v>0</v>
      </c>
      <c r="U935" s="360">
        <v>1</v>
      </c>
    </row>
    <row r="936" spans="2:21" s="40" customFormat="1" x14ac:dyDescent="0.3">
      <c r="B936" s="371" t="s">
        <v>220</v>
      </c>
      <c r="C936" s="371" t="s">
        <v>2193</v>
      </c>
      <c r="D936" s="371" t="s">
        <v>92</v>
      </c>
      <c r="E936" s="371" t="s">
        <v>174</v>
      </c>
      <c r="F936" s="360">
        <v>53</v>
      </c>
      <c r="G936" s="360">
        <v>0</v>
      </c>
      <c r="H936" s="360">
        <v>0</v>
      </c>
      <c r="I936" s="360">
        <v>14</v>
      </c>
      <c r="J936" s="360">
        <v>3</v>
      </c>
      <c r="K936" s="360">
        <v>12</v>
      </c>
      <c r="L936" s="360">
        <v>1</v>
      </c>
      <c r="M936" s="360">
        <v>1</v>
      </c>
      <c r="N936" s="360">
        <v>0</v>
      </c>
      <c r="O936" s="360">
        <v>0</v>
      </c>
      <c r="P936" s="360">
        <v>0</v>
      </c>
      <c r="Q936" s="360">
        <v>4</v>
      </c>
      <c r="R936" s="360">
        <v>10</v>
      </c>
      <c r="S936" s="360">
        <v>5</v>
      </c>
      <c r="T936" s="360">
        <v>2</v>
      </c>
      <c r="U936" s="360">
        <v>1</v>
      </c>
    </row>
    <row r="937" spans="2:21" s="40" customFormat="1" x14ac:dyDescent="0.3">
      <c r="B937" s="371" t="s">
        <v>220</v>
      </c>
      <c r="C937" s="371" t="s">
        <v>2193</v>
      </c>
      <c r="D937" s="371" t="s">
        <v>92</v>
      </c>
      <c r="E937" s="371" t="s">
        <v>1426</v>
      </c>
      <c r="F937" s="360">
        <v>8</v>
      </c>
      <c r="G937" s="360">
        <v>0</v>
      </c>
      <c r="H937" s="360">
        <v>0</v>
      </c>
      <c r="I937" s="360">
        <v>3</v>
      </c>
      <c r="J937" s="360">
        <v>0</v>
      </c>
      <c r="K937" s="360">
        <v>1</v>
      </c>
      <c r="L937" s="360">
        <v>2</v>
      </c>
      <c r="M937" s="360">
        <v>0</v>
      </c>
      <c r="N937" s="360">
        <v>0</v>
      </c>
      <c r="O937" s="360">
        <v>0</v>
      </c>
      <c r="P937" s="360">
        <v>0</v>
      </c>
      <c r="Q937" s="360">
        <v>0</v>
      </c>
      <c r="R937" s="360">
        <v>2</v>
      </c>
      <c r="S937" s="360">
        <v>0</v>
      </c>
      <c r="T937" s="360">
        <v>0</v>
      </c>
      <c r="U937" s="360">
        <v>0</v>
      </c>
    </row>
    <row r="938" spans="2:21" s="40" customFormat="1" x14ac:dyDescent="0.3">
      <c r="B938" s="371" t="s">
        <v>220</v>
      </c>
      <c r="C938" s="371" t="s">
        <v>2193</v>
      </c>
      <c r="D938" s="371" t="s">
        <v>92</v>
      </c>
      <c r="E938" s="371" t="s">
        <v>1427</v>
      </c>
      <c r="F938" s="360">
        <v>2</v>
      </c>
      <c r="G938" s="360">
        <v>0</v>
      </c>
      <c r="H938" s="360">
        <v>0</v>
      </c>
      <c r="I938" s="360">
        <v>0</v>
      </c>
      <c r="J938" s="360">
        <v>0</v>
      </c>
      <c r="K938" s="360">
        <v>0</v>
      </c>
      <c r="L938" s="360">
        <v>0</v>
      </c>
      <c r="M938" s="360">
        <v>0</v>
      </c>
      <c r="N938" s="360">
        <v>0</v>
      </c>
      <c r="O938" s="360">
        <v>0</v>
      </c>
      <c r="P938" s="360">
        <v>0</v>
      </c>
      <c r="Q938" s="360">
        <v>0</v>
      </c>
      <c r="R938" s="360">
        <v>2</v>
      </c>
      <c r="S938" s="360">
        <v>0</v>
      </c>
      <c r="T938" s="360">
        <v>0</v>
      </c>
      <c r="U938" s="360">
        <v>0</v>
      </c>
    </row>
    <row r="939" spans="2:21" s="40" customFormat="1" x14ac:dyDescent="0.3">
      <c r="B939" s="371" t="s">
        <v>220</v>
      </c>
      <c r="C939" s="371" t="s">
        <v>2193</v>
      </c>
      <c r="D939" s="371" t="s">
        <v>92</v>
      </c>
      <c r="E939" s="371" t="s">
        <v>1428</v>
      </c>
      <c r="F939" s="360">
        <v>1</v>
      </c>
      <c r="G939" s="360">
        <v>0</v>
      </c>
      <c r="H939" s="360">
        <v>0</v>
      </c>
      <c r="I939" s="360">
        <v>0</v>
      </c>
      <c r="J939" s="360">
        <v>0</v>
      </c>
      <c r="K939" s="360">
        <v>0</v>
      </c>
      <c r="L939" s="360">
        <v>0</v>
      </c>
      <c r="M939" s="360">
        <v>0</v>
      </c>
      <c r="N939" s="360">
        <v>0</v>
      </c>
      <c r="O939" s="360">
        <v>0</v>
      </c>
      <c r="P939" s="360">
        <v>0</v>
      </c>
      <c r="Q939" s="360">
        <v>0</v>
      </c>
      <c r="R939" s="360">
        <v>1</v>
      </c>
      <c r="S939" s="360">
        <v>0</v>
      </c>
      <c r="T939" s="360">
        <v>0</v>
      </c>
      <c r="U939" s="360">
        <v>0</v>
      </c>
    </row>
    <row r="940" spans="2:21" s="40" customFormat="1" ht="14.25" customHeight="1" x14ac:dyDescent="0.3">
      <c r="B940" s="371" t="s">
        <v>220</v>
      </c>
      <c r="C940" s="371" t="s">
        <v>2193</v>
      </c>
      <c r="D940" s="371" t="s">
        <v>92</v>
      </c>
      <c r="E940" s="371" t="s">
        <v>1429</v>
      </c>
      <c r="F940" s="360">
        <v>3</v>
      </c>
      <c r="G940" s="360">
        <v>0</v>
      </c>
      <c r="H940" s="360">
        <v>0</v>
      </c>
      <c r="I940" s="360">
        <v>1</v>
      </c>
      <c r="J940" s="360">
        <v>0</v>
      </c>
      <c r="K940" s="360">
        <v>1</v>
      </c>
      <c r="L940" s="360">
        <v>0</v>
      </c>
      <c r="M940" s="360">
        <v>1</v>
      </c>
      <c r="N940" s="360">
        <v>0</v>
      </c>
      <c r="O940" s="360">
        <v>0</v>
      </c>
      <c r="P940" s="360">
        <v>0</v>
      </c>
      <c r="Q940" s="360">
        <v>0</v>
      </c>
      <c r="R940" s="360">
        <v>0</v>
      </c>
      <c r="S940" s="360">
        <v>0</v>
      </c>
      <c r="T940" s="360">
        <v>0</v>
      </c>
      <c r="U940" s="360">
        <v>0</v>
      </c>
    </row>
    <row r="941" spans="2:21" s="40" customFormat="1" x14ac:dyDescent="0.3">
      <c r="B941" s="371" t="s">
        <v>220</v>
      </c>
      <c r="C941" s="371" t="s">
        <v>2193</v>
      </c>
      <c r="D941" s="371" t="s">
        <v>92</v>
      </c>
      <c r="E941" s="371" t="s">
        <v>1431</v>
      </c>
      <c r="F941" s="360">
        <v>7</v>
      </c>
      <c r="G941" s="360">
        <v>0</v>
      </c>
      <c r="H941" s="360">
        <v>0</v>
      </c>
      <c r="I941" s="360">
        <v>2</v>
      </c>
      <c r="J941" s="360">
        <v>1</v>
      </c>
      <c r="K941" s="360">
        <v>1</v>
      </c>
      <c r="L941" s="360">
        <v>0</v>
      </c>
      <c r="M941" s="360">
        <v>0</v>
      </c>
      <c r="N941" s="360">
        <v>0</v>
      </c>
      <c r="O941" s="360">
        <v>0</v>
      </c>
      <c r="P941" s="360">
        <v>0</v>
      </c>
      <c r="Q941" s="360">
        <v>1</v>
      </c>
      <c r="R941" s="360">
        <v>0</v>
      </c>
      <c r="S941" s="360">
        <v>1</v>
      </c>
      <c r="T941" s="360">
        <v>1</v>
      </c>
      <c r="U941" s="360">
        <v>0</v>
      </c>
    </row>
    <row r="942" spans="2:21" s="40" customFormat="1" x14ac:dyDescent="0.3">
      <c r="B942" s="371" t="s">
        <v>220</v>
      </c>
      <c r="C942" s="371" t="s">
        <v>2193</v>
      </c>
      <c r="D942" s="371" t="s">
        <v>92</v>
      </c>
      <c r="E942" s="371" t="s">
        <v>2386</v>
      </c>
      <c r="F942" s="360">
        <v>1</v>
      </c>
      <c r="G942" s="360">
        <v>0</v>
      </c>
      <c r="H942" s="360">
        <v>0</v>
      </c>
      <c r="I942" s="360">
        <v>1</v>
      </c>
      <c r="J942" s="360">
        <v>0</v>
      </c>
      <c r="K942" s="360">
        <v>0</v>
      </c>
      <c r="L942" s="360">
        <v>0</v>
      </c>
      <c r="M942" s="360">
        <v>0</v>
      </c>
      <c r="N942" s="360">
        <v>0</v>
      </c>
      <c r="O942" s="360">
        <v>0</v>
      </c>
      <c r="P942" s="360">
        <v>0</v>
      </c>
      <c r="Q942" s="360">
        <v>0</v>
      </c>
      <c r="R942" s="360">
        <v>0</v>
      </c>
      <c r="S942" s="360">
        <v>0</v>
      </c>
      <c r="T942" s="360">
        <v>0</v>
      </c>
      <c r="U942" s="360">
        <v>0</v>
      </c>
    </row>
    <row r="943" spans="2:21" s="40" customFormat="1" x14ac:dyDescent="0.3">
      <c r="B943" s="371" t="s">
        <v>220</v>
      </c>
      <c r="C943" s="371" t="s">
        <v>2193</v>
      </c>
      <c r="D943" s="371" t="s">
        <v>92</v>
      </c>
      <c r="E943" s="371" t="s">
        <v>2316</v>
      </c>
      <c r="F943" s="360">
        <v>2</v>
      </c>
      <c r="G943" s="360">
        <v>0</v>
      </c>
      <c r="H943" s="360">
        <v>0</v>
      </c>
      <c r="I943" s="360">
        <v>0</v>
      </c>
      <c r="J943" s="360">
        <v>0</v>
      </c>
      <c r="K943" s="360">
        <v>0</v>
      </c>
      <c r="L943" s="360">
        <v>1</v>
      </c>
      <c r="M943" s="360">
        <v>0</v>
      </c>
      <c r="N943" s="360">
        <v>0</v>
      </c>
      <c r="O943" s="360">
        <v>0</v>
      </c>
      <c r="P943" s="360">
        <v>0</v>
      </c>
      <c r="Q943" s="360">
        <v>0</v>
      </c>
      <c r="R943" s="360">
        <v>1</v>
      </c>
      <c r="S943" s="360">
        <v>0</v>
      </c>
      <c r="T943" s="360">
        <v>0</v>
      </c>
      <c r="U943" s="360">
        <v>0</v>
      </c>
    </row>
    <row r="944" spans="2:21" s="40" customFormat="1" x14ac:dyDescent="0.3">
      <c r="B944" s="371" t="s">
        <v>220</v>
      </c>
      <c r="C944" s="371" t="s">
        <v>2193</v>
      </c>
      <c r="D944" s="371" t="s">
        <v>92</v>
      </c>
      <c r="E944" s="371" t="s">
        <v>1938</v>
      </c>
      <c r="F944" s="360">
        <v>3</v>
      </c>
      <c r="G944" s="360">
        <v>0</v>
      </c>
      <c r="H944" s="360">
        <v>0</v>
      </c>
      <c r="I944" s="360">
        <v>1</v>
      </c>
      <c r="J944" s="360">
        <v>0</v>
      </c>
      <c r="K944" s="360">
        <v>1</v>
      </c>
      <c r="L944" s="360">
        <v>0</v>
      </c>
      <c r="M944" s="360">
        <v>0</v>
      </c>
      <c r="N944" s="360">
        <v>0</v>
      </c>
      <c r="O944" s="360">
        <v>0</v>
      </c>
      <c r="P944" s="360">
        <v>0</v>
      </c>
      <c r="Q944" s="360">
        <v>0</v>
      </c>
      <c r="R944" s="360">
        <v>1</v>
      </c>
      <c r="S944" s="360">
        <v>0</v>
      </c>
      <c r="T944" s="360">
        <v>0</v>
      </c>
      <c r="U944" s="360">
        <v>0</v>
      </c>
    </row>
    <row r="945" spans="2:21" s="40" customFormat="1" x14ac:dyDescent="0.3">
      <c r="B945" s="371" t="s">
        <v>220</v>
      </c>
      <c r="C945" s="371" t="s">
        <v>2193</v>
      </c>
      <c r="D945" s="371" t="s">
        <v>92</v>
      </c>
      <c r="E945" s="371" t="s">
        <v>1436</v>
      </c>
      <c r="F945" s="360">
        <v>50</v>
      </c>
      <c r="G945" s="360">
        <v>0</v>
      </c>
      <c r="H945" s="360">
        <v>1</v>
      </c>
      <c r="I945" s="360">
        <v>17</v>
      </c>
      <c r="J945" s="360">
        <v>2</v>
      </c>
      <c r="K945" s="360">
        <v>7</v>
      </c>
      <c r="L945" s="360">
        <v>3</v>
      </c>
      <c r="M945" s="360">
        <v>0</v>
      </c>
      <c r="N945" s="360">
        <v>2</v>
      </c>
      <c r="O945" s="360">
        <v>0</v>
      </c>
      <c r="P945" s="360">
        <v>0</v>
      </c>
      <c r="Q945" s="360">
        <v>1</v>
      </c>
      <c r="R945" s="360">
        <v>9</v>
      </c>
      <c r="S945" s="360">
        <v>4</v>
      </c>
      <c r="T945" s="360">
        <v>3</v>
      </c>
      <c r="U945" s="360">
        <v>1</v>
      </c>
    </row>
    <row r="946" spans="2:21" s="40" customFormat="1" x14ac:dyDescent="0.3">
      <c r="B946" s="371" t="s">
        <v>220</v>
      </c>
      <c r="C946" s="371" t="s">
        <v>2193</v>
      </c>
      <c r="D946" s="371" t="s">
        <v>92</v>
      </c>
      <c r="E946" s="371" t="s">
        <v>1437</v>
      </c>
      <c r="F946" s="360">
        <v>1</v>
      </c>
      <c r="G946" s="360">
        <v>0</v>
      </c>
      <c r="H946" s="360">
        <v>0</v>
      </c>
      <c r="I946" s="360">
        <v>0</v>
      </c>
      <c r="J946" s="360">
        <v>0</v>
      </c>
      <c r="K946" s="360">
        <v>0</v>
      </c>
      <c r="L946" s="360">
        <v>0</v>
      </c>
      <c r="M946" s="360">
        <v>0</v>
      </c>
      <c r="N946" s="360">
        <v>0</v>
      </c>
      <c r="O946" s="360">
        <v>0</v>
      </c>
      <c r="P946" s="360">
        <v>0</v>
      </c>
      <c r="Q946" s="360">
        <v>1</v>
      </c>
      <c r="R946" s="360">
        <v>0</v>
      </c>
      <c r="S946" s="360">
        <v>0</v>
      </c>
      <c r="T946" s="360">
        <v>0</v>
      </c>
      <c r="U946" s="360">
        <v>0</v>
      </c>
    </row>
    <row r="947" spans="2:21" s="40" customFormat="1" x14ac:dyDescent="0.3">
      <c r="B947" s="371" t="s">
        <v>220</v>
      </c>
      <c r="C947" s="371" t="s">
        <v>2193</v>
      </c>
      <c r="D947" s="371" t="s">
        <v>92</v>
      </c>
      <c r="E947" s="371" t="s">
        <v>1438</v>
      </c>
      <c r="F947" s="360">
        <v>12</v>
      </c>
      <c r="G947" s="360">
        <v>0</v>
      </c>
      <c r="H947" s="360">
        <v>1</v>
      </c>
      <c r="I947" s="360">
        <v>1</v>
      </c>
      <c r="J947" s="360">
        <v>1</v>
      </c>
      <c r="K947" s="360">
        <v>0</v>
      </c>
      <c r="L947" s="360">
        <v>0</v>
      </c>
      <c r="M947" s="360">
        <v>0</v>
      </c>
      <c r="N947" s="360">
        <v>0</v>
      </c>
      <c r="O947" s="360">
        <v>0</v>
      </c>
      <c r="P947" s="360">
        <v>0</v>
      </c>
      <c r="Q947" s="360">
        <v>0</v>
      </c>
      <c r="R947" s="360">
        <v>6</v>
      </c>
      <c r="S947" s="360">
        <v>2</v>
      </c>
      <c r="T947" s="360">
        <v>0</v>
      </c>
      <c r="U947" s="360">
        <v>1</v>
      </c>
    </row>
    <row r="948" spans="2:21" s="40" customFormat="1" x14ac:dyDescent="0.3">
      <c r="B948" s="371" t="s">
        <v>220</v>
      </c>
      <c r="C948" s="371" t="s">
        <v>2193</v>
      </c>
      <c r="D948" s="371" t="s">
        <v>92</v>
      </c>
      <c r="E948" s="371" t="s">
        <v>1439</v>
      </c>
      <c r="F948" s="360">
        <v>5</v>
      </c>
      <c r="G948" s="360">
        <v>0</v>
      </c>
      <c r="H948" s="360">
        <v>0</v>
      </c>
      <c r="I948" s="360">
        <v>0</v>
      </c>
      <c r="J948" s="360">
        <v>1</v>
      </c>
      <c r="K948" s="360">
        <v>1</v>
      </c>
      <c r="L948" s="360">
        <v>0</v>
      </c>
      <c r="M948" s="360">
        <v>0</v>
      </c>
      <c r="N948" s="360">
        <v>0</v>
      </c>
      <c r="O948" s="360">
        <v>1</v>
      </c>
      <c r="P948" s="360">
        <v>0</v>
      </c>
      <c r="Q948" s="360">
        <v>0</v>
      </c>
      <c r="R948" s="360">
        <v>1</v>
      </c>
      <c r="S948" s="360">
        <v>1</v>
      </c>
      <c r="T948" s="360">
        <v>0</v>
      </c>
      <c r="U948" s="360">
        <v>0</v>
      </c>
    </row>
    <row r="949" spans="2:21" s="40" customFormat="1" x14ac:dyDescent="0.3">
      <c r="B949" s="371" t="s">
        <v>220</v>
      </c>
      <c r="C949" s="371" t="s">
        <v>2193</v>
      </c>
      <c r="D949" s="371" t="s">
        <v>92</v>
      </c>
      <c r="E949" s="371" t="s">
        <v>1440</v>
      </c>
      <c r="F949" s="360">
        <v>4</v>
      </c>
      <c r="G949" s="360">
        <v>0</v>
      </c>
      <c r="H949" s="360">
        <v>0</v>
      </c>
      <c r="I949" s="360">
        <v>1</v>
      </c>
      <c r="J949" s="360">
        <v>0</v>
      </c>
      <c r="K949" s="360">
        <v>2</v>
      </c>
      <c r="L949" s="360">
        <v>0</v>
      </c>
      <c r="M949" s="360">
        <v>0</v>
      </c>
      <c r="N949" s="360">
        <v>0</v>
      </c>
      <c r="O949" s="360">
        <v>0</v>
      </c>
      <c r="P949" s="360">
        <v>0</v>
      </c>
      <c r="Q949" s="360">
        <v>0</v>
      </c>
      <c r="R949" s="360">
        <v>1</v>
      </c>
      <c r="S949" s="360">
        <v>0</v>
      </c>
      <c r="T949" s="360">
        <v>0</v>
      </c>
      <c r="U949" s="360">
        <v>0</v>
      </c>
    </row>
    <row r="950" spans="2:21" s="40" customFormat="1" x14ac:dyDescent="0.3">
      <c r="B950" s="371" t="s">
        <v>220</v>
      </c>
      <c r="C950" s="371" t="s">
        <v>2193</v>
      </c>
      <c r="D950" s="371" t="s">
        <v>94</v>
      </c>
      <c r="E950" s="371" t="s">
        <v>1449</v>
      </c>
      <c r="F950" s="360">
        <v>1</v>
      </c>
      <c r="G950" s="360">
        <v>0</v>
      </c>
      <c r="H950" s="360">
        <v>0</v>
      </c>
      <c r="I950" s="360">
        <v>1</v>
      </c>
      <c r="J950" s="360">
        <v>0</v>
      </c>
      <c r="K950" s="360">
        <v>0</v>
      </c>
      <c r="L950" s="360">
        <v>0</v>
      </c>
      <c r="M950" s="360">
        <v>0</v>
      </c>
      <c r="N950" s="360">
        <v>0</v>
      </c>
      <c r="O950" s="360">
        <v>0</v>
      </c>
      <c r="P950" s="360">
        <v>0</v>
      </c>
      <c r="Q950" s="360">
        <v>0</v>
      </c>
      <c r="R950" s="360">
        <v>0</v>
      </c>
      <c r="S950" s="360">
        <v>0</v>
      </c>
      <c r="T950" s="360">
        <v>0</v>
      </c>
      <c r="U950" s="360">
        <v>0</v>
      </c>
    </row>
    <row r="951" spans="2:21" s="40" customFormat="1" x14ac:dyDescent="0.3">
      <c r="B951" s="371" t="s">
        <v>220</v>
      </c>
      <c r="C951" s="371" t="s">
        <v>2193</v>
      </c>
      <c r="D951" s="371" t="s">
        <v>94</v>
      </c>
      <c r="E951" s="371" t="s">
        <v>1450</v>
      </c>
      <c r="F951" s="360">
        <v>3</v>
      </c>
      <c r="G951" s="360">
        <v>0</v>
      </c>
      <c r="H951" s="360">
        <v>0</v>
      </c>
      <c r="I951" s="360">
        <v>2</v>
      </c>
      <c r="J951" s="360">
        <v>0</v>
      </c>
      <c r="K951" s="360">
        <v>1</v>
      </c>
      <c r="L951" s="360">
        <v>0</v>
      </c>
      <c r="M951" s="360">
        <v>0</v>
      </c>
      <c r="N951" s="360">
        <v>0</v>
      </c>
      <c r="O951" s="360">
        <v>0</v>
      </c>
      <c r="P951" s="360">
        <v>0</v>
      </c>
      <c r="Q951" s="360">
        <v>0</v>
      </c>
      <c r="R951" s="360">
        <v>0</v>
      </c>
      <c r="S951" s="360">
        <v>0</v>
      </c>
      <c r="T951" s="360">
        <v>0</v>
      </c>
      <c r="U951" s="360">
        <v>0</v>
      </c>
    </row>
    <row r="952" spans="2:21" s="40" customFormat="1" x14ac:dyDescent="0.3">
      <c r="B952" s="371" t="s">
        <v>220</v>
      </c>
      <c r="C952" s="371" t="s">
        <v>2193</v>
      </c>
      <c r="D952" s="371" t="s">
        <v>94</v>
      </c>
      <c r="E952" s="371" t="s">
        <v>3776</v>
      </c>
      <c r="F952" s="360">
        <v>1</v>
      </c>
      <c r="G952" s="360">
        <v>0</v>
      </c>
      <c r="H952" s="360">
        <v>0</v>
      </c>
      <c r="I952" s="360">
        <v>0</v>
      </c>
      <c r="J952" s="360">
        <v>0</v>
      </c>
      <c r="K952" s="360">
        <v>1</v>
      </c>
      <c r="L952" s="360">
        <v>0</v>
      </c>
      <c r="M952" s="360">
        <v>0</v>
      </c>
      <c r="N952" s="360">
        <v>0</v>
      </c>
      <c r="O952" s="360">
        <v>0</v>
      </c>
      <c r="P952" s="360">
        <v>0</v>
      </c>
      <c r="Q952" s="360">
        <v>0</v>
      </c>
      <c r="R952" s="360">
        <v>0</v>
      </c>
      <c r="S952" s="360">
        <v>0</v>
      </c>
      <c r="T952" s="360">
        <v>0</v>
      </c>
      <c r="U952" s="360">
        <v>0</v>
      </c>
    </row>
    <row r="953" spans="2:21" s="40" customFormat="1" x14ac:dyDescent="0.3">
      <c r="B953" s="371" t="s">
        <v>220</v>
      </c>
      <c r="C953" s="371" t="s">
        <v>2193</v>
      </c>
      <c r="D953" s="371" t="s">
        <v>94</v>
      </c>
      <c r="E953" s="371" t="s">
        <v>1451</v>
      </c>
      <c r="F953" s="360">
        <v>3</v>
      </c>
      <c r="G953" s="360">
        <v>0</v>
      </c>
      <c r="H953" s="360">
        <v>0</v>
      </c>
      <c r="I953" s="360">
        <v>2</v>
      </c>
      <c r="J953" s="360">
        <v>0</v>
      </c>
      <c r="K953" s="360">
        <v>1</v>
      </c>
      <c r="L953" s="360">
        <v>0</v>
      </c>
      <c r="M953" s="360">
        <v>0</v>
      </c>
      <c r="N953" s="360">
        <v>0</v>
      </c>
      <c r="O953" s="360">
        <v>0</v>
      </c>
      <c r="P953" s="360">
        <v>0</v>
      </c>
      <c r="Q953" s="360">
        <v>0</v>
      </c>
      <c r="R953" s="360">
        <v>0</v>
      </c>
      <c r="S953" s="360">
        <v>0</v>
      </c>
      <c r="T953" s="360">
        <v>0</v>
      </c>
      <c r="U953" s="360">
        <v>0</v>
      </c>
    </row>
    <row r="954" spans="2:21" s="40" customFormat="1" x14ac:dyDescent="0.3">
      <c r="B954" s="371" t="s">
        <v>220</v>
      </c>
      <c r="C954" s="371" t="s">
        <v>2193</v>
      </c>
      <c r="D954" s="371" t="s">
        <v>94</v>
      </c>
      <c r="E954" s="371" t="s">
        <v>1452</v>
      </c>
      <c r="F954" s="360">
        <v>1</v>
      </c>
      <c r="G954" s="360">
        <v>0</v>
      </c>
      <c r="H954" s="360">
        <v>1</v>
      </c>
      <c r="I954" s="360">
        <v>0</v>
      </c>
      <c r="J954" s="360">
        <v>0</v>
      </c>
      <c r="K954" s="360">
        <v>0</v>
      </c>
      <c r="L954" s="360">
        <v>0</v>
      </c>
      <c r="M954" s="360">
        <v>0</v>
      </c>
      <c r="N954" s="360">
        <v>0</v>
      </c>
      <c r="O954" s="360">
        <v>0</v>
      </c>
      <c r="P954" s="360">
        <v>0</v>
      </c>
      <c r="Q954" s="360">
        <v>0</v>
      </c>
      <c r="R954" s="360">
        <v>0</v>
      </c>
      <c r="S954" s="360">
        <v>0</v>
      </c>
      <c r="T954" s="360">
        <v>0</v>
      </c>
      <c r="U954" s="360">
        <v>0</v>
      </c>
    </row>
    <row r="955" spans="2:21" s="40" customFormat="1" x14ac:dyDescent="0.3">
      <c r="B955" s="371" t="s">
        <v>220</v>
      </c>
      <c r="C955" s="371" t="s">
        <v>2193</v>
      </c>
      <c r="D955" s="371" t="s">
        <v>94</v>
      </c>
      <c r="E955" s="371" t="s">
        <v>1454</v>
      </c>
      <c r="F955" s="360">
        <v>11</v>
      </c>
      <c r="G955" s="360">
        <v>0</v>
      </c>
      <c r="H955" s="360">
        <v>0</v>
      </c>
      <c r="I955" s="360">
        <v>2</v>
      </c>
      <c r="J955" s="360">
        <v>4</v>
      </c>
      <c r="K955" s="360">
        <v>2</v>
      </c>
      <c r="L955" s="360">
        <v>0</v>
      </c>
      <c r="M955" s="360">
        <v>0</v>
      </c>
      <c r="N955" s="360">
        <v>0</v>
      </c>
      <c r="O955" s="360">
        <v>0</v>
      </c>
      <c r="P955" s="360">
        <v>0</v>
      </c>
      <c r="Q955" s="360">
        <v>0</v>
      </c>
      <c r="R955" s="360">
        <v>3</v>
      </c>
      <c r="S955" s="360">
        <v>0</v>
      </c>
      <c r="T955" s="360">
        <v>0</v>
      </c>
      <c r="U955" s="360">
        <v>0</v>
      </c>
    </row>
    <row r="956" spans="2:21" s="40" customFormat="1" x14ac:dyDescent="0.3">
      <c r="B956" s="371" t="s">
        <v>220</v>
      </c>
      <c r="C956" s="371" t="s">
        <v>2193</v>
      </c>
      <c r="D956" s="371" t="s">
        <v>94</v>
      </c>
      <c r="E956" s="371" t="s">
        <v>1455</v>
      </c>
      <c r="F956" s="360">
        <v>62</v>
      </c>
      <c r="G956" s="360">
        <v>0</v>
      </c>
      <c r="H956" s="360">
        <v>1</v>
      </c>
      <c r="I956" s="360">
        <v>17</v>
      </c>
      <c r="J956" s="360">
        <v>1</v>
      </c>
      <c r="K956" s="360">
        <v>9</v>
      </c>
      <c r="L956" s="360">
        <v>2</v>
      </c>
      <c r="M956" s="360">
        <v>0</v>
      </c>
      <c r="N956" s="360">
        <v>2</v>
      </c>
      <c r="O956" s="360">
        <v>0</v>
      </c>
      <c r="P956" s="360">
        <v>1</v>
      </c>
      <c r="Q956" s="360">
        <v>3</v>
      </c>
      <c r="R956" s="360">
        <v>13</v>
      </c>
      <c r="S956" s="360">
        <v>3</v>
      </c>
      <c r="T956" s="360">
        <v>7</v>
      </c>
      <c r="U956" s="360">
        <v>3</v>
      </c>
    </row>
    <row r="957" spans="2:21" s="40" customFormat="1" x14ac:dyDescent="0.3">
      <c r="B957" s="371" t="s">
        <v>220</v>
      </c>
      <c r="C957" s="371" t="s">
        <v>2193</v>
      </c>
      <c r="D957" s="371" t="s">
        <v>94</v>
      </c>
      <c r="E957" s="371" t="s">
        <v>1456</v>
      </c>
      <c r="F957" s="360">
        <v>9</v>
      </c>
      <c r="G957" s="360">
        <v>0</v>
      </c>
      <c r="H957" s="360">
        <v>0</v>
      </c>
      <c r="I957" s="360">
        <v>0</v>
      </c>
      <c r="J957" s="360">
        <v>1</v>
      </c>
      <c r="K957" s="360">
        <v>1</v>
      </c>
      <c r="L957" s="360">
        <v>1</v>
      </c>
      <c r="M957" s="360">
        <v>0</v>
      </c>
      <c r="N957" s="360">
        <v>1</v>
      </c>
      <c r="O957" s="360">
        <v>0</v>
      </c>
      <c r="P957" s="360">
        <v>0</v>
      </c>
      <c r="Q957" s="360">
        <v>0</v>
      </c>
      <c r="R957" s="360">
        <v>4</v>
      </c>
      <c r="S957" s="360">
        <v>0</v>
      </c>
      <c r="T957" s="360">
        <v>1</v>
      </c>
      <c r="U957" s="360">
        <v>0</v>
      </c>
    </row>
    <row r="958" spans="2:21" s="40" customFormat="1" x14ac:dyDescent="0.3">
      <c r="B958" s="371" t="s">
        <v>220</v>
      </c>
      <c r="C958" s="371" t="s">
        <v>2193</v>
      </c>
      <c r="D958" s="371" t="s">
        <v>94</v>
      </c>
      <c r="E958" s="371" t="s">
        <v>1457</v>
      </c>
      <c r="F958" s="360">
        <v>3</v>
      </c>
      <c r="G958" s="360">
        <v>0</v>
      </c>
      <c r="H958" s="360">
        <v>0</v>
      </c>
      <c r="I958" s="360">
        <v>1</v>
      </c>
      <c r="J958" s="360">
        <v>0</v>
      </c>
      <c r="K958" s="360">
        <v>0</v>
      </c>
      <c r="L958" s="360">
        <v>1</v>
      </c>
      <c r="M958" s="360">
        <v>0</v>
      </c>
      <c r="N958" s="360">
        <v>0</v>
      </c>
      <c r="O958" s="360">
        <v>0</v>
      </c>
      <c r="P958" s="360">
        <v>1</v>
      </c>
      <c r="Q958" s="360">
        <v>0</v>
      </c>
      <c r="R958" s="360">
        <v>0</v>
      </c>
      <c r="S958" s="360">
        <v>0</v>
      </c>
      <c r="T958" s="360">
        <v>0</v>
      </c>
      <c r="U958" s="360">
        <v>0</v>
      </c>
    </row>
    <row r="959" spans="2:21" s="40" customFormat="1" ht="14.25" customHeight="1" x14ac:dyDescent="0.3">
      <c r="B959" s="371" t="s">
        <v>220</v>
      </c>
      <c r="C959" s="371" t="s">
        <v>2193</v>
      </c>
      <c r="D959" s="371" t="s">
        <v>94</v>
      </c>
      <c r="E959" s="371" t="s">
        <v>1458</v>
      </c>
      <c r="F959" s="360">
        <v>1</v>
      </c>
      <c r="G959" s="360">
        <v>0</v>
      </c>
      <c r="H959" s="360">
        <v>0</v>
      </c>
      <c r="I959" s="360">
        <v>1</v>
      </c>
      <c r="J959" s="360">
        <v>0</v>
      </c>
      <c r="K959" s="360">
        <v>0</v>
      </c>
      <c r="L959" s="360">
        <v>0</v>
      </c>
      <c r="M959" s="360">
        <v>0</v>
      </c>
      <c r="N959" s="360">
        <v>0</v>
      </c>
      <c r="O959" s="360">
        <v>0</v>
      </c>
      <c r="P959" s="360">
        <v>0</v>
      </c>
      <c r="Q959" s="360">
        <v>0</v>
      </c>
      <c r="R959" s="360">
        <v>0</v>
      </c>
      <c r="S959" s="360">
        <v>0</v>
      </c>
      <c r="T959" s="360">
        <v>0</v>
      </c>
      <c r="U959" s="360">
        <v>0</v>
      </c>
    </row>
    <row r="960" spans="2:21" s="40" customFormat="1" x14ac:dyDescent="0.3">
      <c r="B960" s="371" t="s">
        <v>220</v>
      </c>
      <c r="C960" s="371" t="s">
        <v>2193</v>
      </c>
      <c r="D960" s="371" t="s">
        <v>434</v>
      </c>
      <c r="E960" s="371" t="s">
        <v>3387</v>
      </c>
      <c r="F960" s="360">
        <v>1</v>
      </c>
      <c r="G960" s="360">
        <v>0</v>
      </c>
      <c r="H960" s="360">
        <v>0</v>
      </c>
      <c r="I960" s="360">
        <v>0</v>
      </c>
      <c r="J960" s="360">
        <v>0</v>
      </c>
      <c r="K960" s="360">
        <v>0</v>
      </c>
      <c r="L960" s="360">
        <v>0</v>
      </c>
      <c r="M960" s="360">
        <v>0</v>
      </c>
      <c r="N960" s="360">
        <v>0</v>
      </c>
      <c r="O960" s="360">
        <v>0</v>
      </c>
      <c r="P960" s="360">
        <v>0</v>
      </c>
      <c r="Q960" s="360">
        <v>0</v>
      </c>
      <c r="R960" s="360">
        <v>1</v>
      </c>
      <c r="S960" s="360">
        <v>0</v>
      </c>
      <c r="T960" s="360">
        <v>0</v>
      </c>
      <c r="U960" s="360">
        <v>0</v>
      </c>
    </row>
    <row r="961" spans="2:21" s="40" customFormat="1" x14ac:dyDescent="0.3">
      <c r="B961" s="371" t="s">
        <v>220</v>
      </c>
      <c r="C961" s="371" t="s">
        <v>2193</v>
      </c>
      <c r="D961" s="371" t="s">
        <v>434</v>
      </c>
      <c r="E961" s="371" t="s">
        <v>2738</v>
      </c>
      <c r="F961" s="360">
        <v>8</v>
      </c>
      <c r="G961" s="360">
        <v>0</v>
      </c>
      <c r="H961" s="360">
        <v>0</v>
      </c>
      <c r="I961" s="360">
        <v>0</v>
      </c>
      <c r="J961" s="360">
        <v>0</v>
      </c>
      <c r="K961" s="360">
        <v>0</v>
      </c>
      <c r="L961" s="360">
        <v>0</v>
      </c>
      <c r="M961" s="360">
        <v>0</v>
      </c>
      <c r="N961" s="360">
        <v>0</v>
      </c>
      <c r="O961" s="360">
        <v>0</v>
      </c>
      <c r="P961" s="360">
        <v>0</v>
      </c>
      <c r="Q961" s="360">
        <v>0</v>
      </c>
      <c r="R961" s="360">
        <v>7</v>
      </c>
      <c r="S961" s="360">
        <v>0</v>
      </c>
      <c r="T961" s="360">
        <v>1</v>
      </c>
      <c r="U961" s="360">
        <v>0</v>
      </c>
    </row>
    <row r="962" spans="2:21" s="40" customFormat="1" x14ac:dyDescent="0.3">
      <c r="B962" s="371" t="s">
        <v>220</v>
      </c>
      <c r="C962" s="371" t="s">
        <v>2193</v>
      </c>
      <c r="D962" s="371" t="s">
        <v>434</v>
      </c>
      <c r="E962" s="371" t="s">
        <v>3782</v>
      </c>
      <c r="F962" s="360">
        <v>2</v>
      </c>
      <c r="G962" s="360">
        <v>0</v>
      </c>
      <c r="H962" s="360">
        <v>0</v>
      </c>
      <c r="I962" s="360">
        <v>0</v>
      </c>
      <c r="J962" s="360">
        <v>0</v>
      </c>
      <c r="K962" s="360">
        <v>0</v>
      </c>
      <c r="L962" s="360">
        <v>0</v>
      </c>
      <c r="M962" s="360">
        <v>0</v>
      </c>
      <c r="N962" s="360">
        <v>0</v>
      </c>
      <c r="O962" s="360">
        <v>0</v>
      </c>
      <c r="P962" s="360">
        <v>0</v>
      </c>
      <c r="Q962" s="360">
        <v>0</v>
      </c>
      <c r="R962" s="360">
        <v>0</v>
      </c>
      <c r="S962" s="360">
        <v>0</v>
      </c>
      <c r="T962" s="360">
        <v>2</v>
      </c>
      <c r="U962" s="360">
        <v>0</v>
      </c>
    </row>
    <row r="963" spans="2:21" s="40" customFormat="1" x14ac:dyDescent="0.3">
      <c r="B963" s="371" t="s">
        <v>220</v>
      </c>
      <c r="C963" s="371" t="s">
        <v>2193</v>
      </c>
      <c r="D963" s="371" t="s">
        <v>434</v>
      </c>
      <c r="E963" s="371" t="s">
        <v>4033</v>
      </c>
      <c r="F963" s="360">
        <v>5</v>
      </c>
      <c r="G963" s="360">
        <v>0</v>
      </c>
      <c r="H963" s="360">
        <v>0</v>
      </c>
      <c r="I963" s="360">
        <v>2</v>
      </c>
      <c r="J963" s="360">
        <v>0</v>
      </c>
      <c r="K963" s="360">
        <v>1</v>
      </c>
      <c r="L963" s="360">
        <v>0</v>
      </c>
      <c r="M963" s="360">
        <v>0</v>
      </c>
      <c r="N963" s="360">
        <v>0</v>
      </c>
      <c r="O963" s="360">
        <v>0</v>
      </c>
      <c r="P963" s="360">
        <v>0</v>
      </c>
      <c r="Q963" s="360">
        <v>0</v>
      </c>
      <c r="R963" s="360">
        <v>2</v>
      </c>
      <c r="S963" s="360">
        <v>0</v>
      </c>
      <c r="T963" s="360">
        <v>0</v>
      </c>
      <c r="U963" s="360">
        <v>0</v>
      </c>
    </row>
    <row r="964" spans="2:21" s="40" customFormat="1" x14ac:dyDescent="0.3">
      <c r="B964" s="371" t="s">
        <v>220</v>
      </c>
      <c r="C964" s="371" t="s">
        <v>2193</v>
      </c>
      <c r="D964" s="371" t="s">
        <v>434</v>
      </c>
      <c r="E964" s="371" t="s">
        <v>2850</v>
      </c>
      <c r="F964" s="360">
        <v>1</v>
      </c>
      <c r="G964" s="360">
        <v>0</v>
      </c>
      <c r="H964" s="360">
        <v>0</v>
      </c>
      <c r="I964" s="360">
        <v>1</v>
      </c>
      <c r="J964" s="360">
        <v>0</v>
      </c>
      <c r="K964" s="360">
        <v>0</v>
      </c>
      <c r="L964" s="360">
        <v>0</v>
      </c>
      <c r="M964" s="360">
        <v>0</v>
      </c>
      <c r="N964" s="360">
        <v>0</v>
      </c>
      <c r="O964" s="360">
        <v>0</v>
      </c>
      <c r="P964" s="360">
        <v>0</v>
      </c>
      <c r="Q964" s="360">
        <v>0</v>
      </c>
      <c r="R964" s="360">
        <v>0</v>
      </c>
      <c r="S964" s="360">
        <v>0</v>
      </c>
      <c r="T964" s="360">
        <v>0</v>
      </c>
      <c r="U964" s="360">
        <v>0</v>
      </c>
    </row>
    <row r="965" spans="2:21" s="40" customFormat="1" x14ac:dyDescent="0.3">
      <c r="B965" s="371" t="s">
        <v>220</v>
      </c>
      <c r="C965" s="371" t="s">
        <v>2193</v>
      </c>
      <c r="D965" s="371" t="s">
        <v>434</v>
      </c>
      <c r="E965" s="371" t="s">
        <v>4035</v>
      </c>
      <c r="F965" s="360">
        <v>1</v>
      </c>
      <c r="G965" s="360">
        <v>0</v>
      </c>
      <c r="H965" s="360">
        <v>0</v>
      </c>
      <c r="I965" s="360">
        <v>0</v>
      </c>
      <c r="J965" s="360">
        <v>0</v>
      </c>
      <c r="K965" s="360">
        <v>0</v>
      </c>
      <c r="L965" s="360">
        <v>0</v>
      </c>
      <c r="M965" s="360">
        <v>0</v>
      </c>
      <c r="N965" s="360">
        <v>0</v>
      </c>
      <c r="O965" s="360">
        <v>0</v>
      </c>
      <c r="P965" s="360">
        <v>0</v>
      </c>
      <c r="Q965" s="360">
        <v>0</v>
      </c>
      <c r="R965" s="360">
        <v>0</v>
      </c>
      <c r="S965" s="360">
        <v>0</v>
      </c>
      <c r="T965" s="360">
        <v>1</v>
      </c>
      <c r="U965" s="360">
        <v>0</v>
      </c>
    </row>
    <row r="966" spans="2:21" s="40" customFormat="1" x14ac:dyDescent="0.3">
      <c r="B966" s="371" t="s">
        <v>220</v>
      </c>
      <c r="C966" s="371" t="s">
        <v>2193</v>
      </c>
      <c r="D966" s="371" t="s">
        <v>434</v>
      </c>
      <c r="E966" s="371" t="s">
        <v>4036</v>
      </c>
      <c r="F966" s="360">
        <v>1</v>
      </c>
      <c r="G966" s="360">
        <v>0</v>
      </c>
      <c r="H966" s="360">
        <v>0</v>
      </c>
      <c r="I966" s="360">
        <v>0</v>
      </c>
      <c r="J966" s="360">
        <v>0</v>
      </c>
      <c r="K966" s="360">
        <v>0</v>
      </c>
      <c r="L966" s="360">
        <v>0</v>
      </c>
      <c r="M966" s="360">
        <v>0</v>
      </c>
      <c r="N966" s="360">
        <v>0</v>
      </c>
      <c r="O966" s="360">
        <v>0</v>
      </c>
      <c r="P966" s="360">
        <v>0</v>
      </c>
      <c r="Q966" s="360">
        <v>0</v>
      </c>
      <c r="R966" s="360">
        <v>1</v>
      </c>
      <c r="S966" s="360">
        <v>0</v>
      </c>
      <c r="T966" s="360">
        <v>0</v>
      </c>
      <c r="U966" s="360">
        <v>0</v>
      </c>
    </row>
    <row r="967" spans="2:21" s="40" customFormat="1" x14ac:dyDescent="0.3">
      <c r="B967" s="371" t="s">
        <v>220</v>
      </c>
      <c r="C967" s="371" t="s">
        <v>2193</v>
      </c>
      <c r="D967" s="371" t="s">
        <v>434</v>
      </c>
      <c r="E967" s="371" t="s">
        <v>3246</v>
      </c>
      <c r="F967" s="360">
        <v>2</v>
      </c>
      <c r="G967" s="360">
        <v>0</v>
      </c>
      <c r="H967" s="360">
        <v>0</v>
      </c>
      <c r="I967" s="360">
        <v>1</v>
      </c>
      <c r="J967" s="360">
        <v>0</v>
      </c>
      <c r="K967" s="360">
        <v>0</v>
      </c>
      <c r="L967" s="360">
        <v>0</v>
      </c>
      <c r="M967" s="360">
        <v>0</v>
      </c>
      <c r="N967" s="360">
        <v>0</v>
      </c>
      <c r="O967" s="360">
        <v>0</v>
      </c>
      <c r="P967" s="360">
        <v>0</v>
      </c>
      <c r="Q967" s="360">
        <v>0</v>
      </c>
      <c r="R967" s="360">
        <v>0</v>
      </c>
      <c r="S967" s="360">
        <v>0</v>
      </c>
      <c r="T967" s="360">
        <v>1</v>
      </c>
      <c r="U967" s="360">
        <v>0</v>
      </c>
    </row>
    <row r="968" spans="2:21" s="40" customFormat="1" x14ac:dyDescent="0.3">
      <c r="B968" s="371" t="s">
        <v>220</v>
      </c>
      <c r="C968" s="371" t="s">
        <v>2193</v>
      </c>
      <c r="D968" s="371" t="s">
        <v>434</v>
      </c>
      <c r="E968" s="371" t="s">
        <v>3388</v>
      </c>
      <c r="F968" s="360">
        <v>1</v>
      </c>
      <c r="G968" s="360">
        <v>0</v>
      </c>
      <c r="H968" s="360">
        <v>0</v>
      </c>
      <c r="I968" s="360">
        <v>0</v>
      </c>
      <c r="J968" s="360">
        <v>0</v>
      </c>
      <c r="K968" s="360">
        <v>0</v>
      </c>
      <c r="L968" s="360">
        <v>0</v>
      </c>
      <c r="M968" s="360">
        <v>0</v>
      </c>
      <c r="N968" s="360">
        <v>0</v>
      </c>
      <c r="O968" s="360">
        <v>0</v>
      </c>
      <c r="P968" s="360">
        <v>0</v>
      </c>
      <c r="Q968" s="360">
        <v>0</v>
      </c>
      <c r="R968" s="360">
        <v>0</v>
      </c>
      <c r="S968" s="360">
        <v>0</v>
      </c>
      <c r="T968" s="360">
        <v>1</v>
      </c>
      <c r="U968" s="360">
        <v>0</v>
      </c>
    </row>
    <row r="969" spans="2:21" s="40" customFormat="1" x14ac:dyDescent="0.3">
      <c r="B969" s="371" t="s">
        <v>220</v>
      </c>
      <c r="C969" s="371" t="s">
        <v>2193</v>
      </c>
      <c r="D969" s="371" t="s">
        <v>434</v>
      </c>
      <c r="E969" s="371" t="s">
        <v>2948</v>
      </c>
      <c r="F969" s="360">
        <v>1</v>
      </c>
      <c r="G969" s="360">
        <v>0</v>
      </c>
      <c r="H969" s="360">
        <v>0</v>
      </c>
      <c r="I969" s="360">
        <v>0</v>
      </c>
      <c r="J969" s="360">
        <v>0</v>
      </c>
      <c r="K969" s="360">
        <v>0</v>
      </c>
      <c r="L969" s="360">
        <v>0</v>
      </c>
      <c r="M969" s="360">
        <v>0</v>
      </c>
      <c r="N969" s="360">
        <v>0</v>
      </c>
      <c r="O969" s="360">
        <v>0</v>
      </c>
      <c r="P969" s="360">
        <v>0</v>
      </c>
      <c r="Q969" s="360">
        <v>0</v>
      </c>
      <c r="R969" s="360">
        <v>1</v>
      </c>
      <c r="S969" s="360">
        <v>0</v>
      </c>
      <c r="T969" s="360">
        <v>0</v>
      </c>
      <c r="U969" s="360">
        <v>0</v>
      </c>
    </row>
    <row r="970" spans="2:21" s="40" customFormat="1" x14ac:dyDescent="0.3">
      <c r="B970" s="371" t="s">
        <v>220</v>
      </c>
      <c r="C970" s="371" t="s">
        <v>2193</v>
      </c>
      <c r="D970" s="371" t="s">
        <v>434</v>
      </c>
      <c r="E970" s="371" t="s">
        <v>2320</v>
      </c>
      <c r="F970" s="360">
        <v>3</v>
      </c>
      <c r="G970" s="360">
        <v>0</v>
      </c>
      <c r="H970" s="360">
        <v>0</v>
      </c>
      <c r="I970" s="360">
        <v>0</v>
      </c>
      <c r="J970" s="360">
        <v>0</v>
      </c>
      <c r="K970" s="360">
        <v>0</v>
      </c>
      <c r="L970" s="360">
        <v>0</v>
      </c>
      <c r="M970" s="360">
        <v>0</v>
      </c>
      <c r="N970" s="360">
        <v>0</v>
      </c>
      <c r="O970" s="360">
        <v>0</v>
      </c>
      <c r="P970" s="360">
        <v>0</v>
      </c>
      <c r="Q970" s="360">
        <v>0</v>
      </c>
      <c r="R970" s="360">
        <v>3</v>
      </c>
      <c r="S970" s="360">
        <v>0</v>
      </c>
      <c r="T970" s="360">
        <v>0</v>
      </c>
      <c r="U970" s="360">
        <v>0</v>
      </c>
    </row>
    <row r="971" spans="2:21" s="40" customFormat="1" x14ac:dyDescent="0.3">
      <c r="B971" s="371" t="s">
        <v>220</v>
      </c>
      <c r="C971" s="371" t="s">
        <v>2193</v>
      </c>
      <c r="D971" s="371" t="s">
        <v>434</v>
      </c>
      <c r="E971" s="371" t="s">
        <v>3788</v>
      </c>
      <c r="F971" s="360">
        <v>4</v>
      </c>
      <c r="G971" s="360">
        <v>0</v>
      </c>
      <c r="H971" s="360">
        <v>0</v>
      </c>
      <c r="I971" s="360">
        <v>0</v>
      </c>
      <c r="J971" s="360">
        <v>0</v>
      </c>
      <c r="K971" s="360">
        <v>0</v>
      </c>
      <c r="L971" s="360">
        <v>0</v>
      </c>
      <c r="M971" s="360">
        <v>0</v>
      </c>
      <c r="N971" s="360">
        <v>0</v>
      </c>
      <c r="O971" s="360">
        <v>0</v>
      </c>
      <c r="P971" s="360">
        <v>0</v>
      </c>
      <c r="Q971" s="360">
        <v>1</v>
      </c>
      <c r="R971" s="360">
        <v>0</v>
      </c>
      <c r="S971" s="360">
        <v>1</v>
      </c>
      <c r="T971" s="360">
        <v>2</v>
      </c>
      <c r="U971" s="360">
        <v>0</v>
      </c>
    </row>
    <row r="972" spans="2:21" s="40" customFormat="1" x14ac:dyDescent="0.3">
      <c r="B972" s="371" t="s">
        <v>220</v>
      </c>
      <c r="C972" s="371" t="s">
        <v>2193</v>
      </c>
      <c r="D972" s="371" t="s">
        <v>434</v>
      </c>
      <c r="E972" s="371" t="s">
        <v>2321</v>
      </c>
      <c r="F972" s="360">
        <v>15</v>
      </c>
      <c r="G972" s="360">
        <v>0</v>
      </c>
      <c r="H972" s="360">
        <v>0</v>
      </c>
      <c r="I972" s="360">
        <v>0</v>
      </c>
      <c r="J972" s="360">
        <v>0</v>
      </c>
      <c r="K972" s="360">
        <v>1</v>
      </c>
      <c r="L972" s="360">
        <v>0</v>
      </c>
      <c r="M972" s="360">
        <v>0</v>
      </c>
      <c r="N972" s="360">
        <v>0</v>
      </c>
      <c r="O972" s="360">
        <v>0</v>
      </c>
      <c r="P972" s="360">
        <v>0</v>
      </c>
      <c r="Q972" s="360">
        <v>0</v>
      </c>
      <c r="R972" s="360">
        <v>9</v>
      </c>
      <c r="S972" s="360">
        <v>0</v>
      </c>
      <c r="T972" s="360">
        <v>5</v>
      </c>
      <c r="U972" s="360">
        <v>0</v>
      </c>
    </row>
    <row r="973" spans="2:21" s="40" customFormat="1" x14ac:dyDescent="0.3">
      <c r="B973" s="371" t="s">
        <v>220</v>
      </c>
      <c r="C973" s="371" t="s">
        <v>2193</v>
      </c>
      <c r="D973" s="371" t="s">
        <v>434</v>
      </c>
      <c r="E973" s="371" t="s">
        <v>4040</v>
      </c>
      <c r="F973" s="360">
        <v>2</v>
      </c>
      <c r="G973" s="360">
        <v>0</v>
      </c>
      <c r="H973" s="360">
        <v>0</v>
      </c>
      <c r="I973" s="360">
        <v>0</v>
      </c>
      <c r="J973" s="360">
        <v>0</v>
      </c>
      <c r="K973" s="360">
        <v>0</v>
      </c>
      <c r="L973" s="360">
        <v>0</v>
      </c>
      <c r="M973" s="360">
        <v>0</v>
      </c>
      <c r="N973" s="360">
        <v>0</v>
      </c>
      <c r="O973" s="360">
        <v>0</v>
      </c>
      <c r="P973" s="360">
        <v>0</v>
      </c>
      <c r="Q973" s="360">
        <v>0</v>
      </c>
      <c r="R973" s="360">
        <v>2</v>
      </c>
      <c r="S973" s="360">
        <v>0</v>
      </c>
      <c r="T973" s="360">
        <v>0</v>
      </c>
      <c r="U973" s="360">
        <v>0</v>
      </c>
    </row>
    <row r="974" spans="2:21" s="40" customFormat="1" x14ac:dyDescent="0.3">
      <c r="B974" s="371" t="s">
        <v>220</v>
      </c>
      <c r="C974" s="371" t="s">
        <v>2193</v>
      </c>
      <c r="D974" s="371" t="s">
        <v>434</v>
      </c>
      <c r="E974" s="371" t="s">
        <v>4041</v>
      </c>
      <c r="F974" s="360">
        <v>5</v>
      </c>
      <c r="G974" s="360">
        <v>0</v>
      </c>
      <c r="H974" s="360">
        <v>0</v>
      </c>
      <c r="I974" s="360">
        <v>1</v>
      </c>
      <c r="J974" s="360">
        <v>0</v>
      </c>
      <c r="K974" s="360">
        <v>0</v>
      </c>
      <c r="L974" s="360">
        <v>0</v>
      </c>
      <c r="M974" s="360">
        <v>0</v>
      </c>
      <c r="N974" s="360">
        <v>0</v>
      </c>
      <c r="O974" s="360">
        <v>0</v>
      </c>
      <c r="P974" s="360">
        <v>0</v>
      </c>
      <c r="Q974" s="360">
        <v>0</v>
      </c>
      <c r="R974" s="360">
        <v>4</v>
      </c>
      <c r="S974" s="360">
        <v>0</v>
      </c>
      <c r="T974" s="360">
        <v>0</v>
      </c>
      <c r="U974" s="360">
        <v>0</v>
      </c>
    </row>
    <row r="975" spans="2:21" s="40" customFormat="1" x14ac:dyDescent="0.3">
      <c r="B975" s="371" t="s">
        <v>220</v>
      </c>
      <c r="C975" s="371" t="s">
        <v>2193</v>
      </c>
      <c r="D975" s="371" t="s">
        <v>434</v>
      </c>
      <c r="E975" s="371" t="s">
        <v>3789</v>
      </c>
      <c r="F975" s="360">
        <v>3</v>
      </c>
      <c r="G975" s="360">
        <v>0</v>
      </c>
      <c r="H975" s="360">
        <v>0</v>
      </c>
      <c r="I975" s="360">
        <v>0</v>
      </c>
      <c r="J975" s="360">
        <v>0</v>
      </c>
      <c r="K975" s="360">
        <v>0</v>
      </c>
      <c r="L975" s="360">
        <v>0</v>
      </c>
      <c r="M975" s="360">
        <v>0</v>
      </c>
      <c r="N975" s="360">
        <v>0</v>
      </c>
      <c r="O975" s="360">
        <v>0</v>
      </c>
      <c r="P975" s="360">
        <v>0</v>
      </c>
      <c r="Q975" s="360">
        <v>0</v>
      </c>
      <c r="R975" s="360">
        <v>3</v>
      </c>
      <c r="S975" s="360">
        <v>0</v>
      </c>
      <c r="T975" s="360">
        <v>0</v>
      </c>
      <c r="U975" s="360">
        <v>0</v>
      </c>
    </row>
    <row r="976" spans="2:21" s="40" customFormat="1" x14ac:dyDescent="0.3">
      <c r="B976" s="371" t="s">
        <v>220</v>
      </c>
      <c r="C976" s="371" t="s">
        <v>2193</v>
      </c>
      <c r="D976" s="371" t="s">
        <v>434</v>
      </c>
      <c r="E976" s="371" t="s">
        <v>3167</v>
      </c>
      <c r="F976" s="360">
        <v>1</v>
      </c>
      <c r="G976" s="360">
        <v>0</v>
      </c>
      <c r="H976" s="360">
        <v>0</v>
      </c>
      <c r="I976" s="360">
        <v>0</v>
      </c>
      <c r="J976" s="360">
        <v>0</v>
      </c>
      <c r="K976" s="360">
        <v>0</v>
      </c>
      <c r="L976" s="360">
        <v>0</v>
      </c>
      <c r="M976" s="360">
        <v>0</v>
      </c>
      <c r="N976" s="360">
        <v>0</v>
      </c>
      <c r="O976" s="360">
        <v>0</v>
      </c>
      <c r="P976" s="360">
        <v>0</v>
      </c>
      <c r="Q976" s="360">
        <v>0</v>
      </c>
      <c r="R976" s="360">
        <v>1</v>
      </c>
      <c r="S976" s="360">
        <v>0</v>
      </c>
      <c r="T976" s="360">
        <v>0</v>
      </c>
      <c r="U976" s="360">
        <v>0</v>
      </c>
    </row>
    <row r="977" spans="2:21" s="40" customFormat="1" x14ac:dyDescent="0.3">
      <c r="B977" s="371" t="s">
        <v>220</v>
      </c>
      <c r="C977" s="371" t="s">
        <v>2193</v>
      </c>
      <c r="D977" s="371" t="s">
        <v>434</v>
      </c>
      <c r="E977" s="371" t="s">
        <v>4042</v>
      </c>
      <c r="F977" s="360">
        <v>2</v>
      </c>
      <c r="G977" s="360">
        <v>0</v>
      </c>
      <c r="H977" s="360">
        <v>0</v>
      </c>
      <c r="I977" s="360">
        <v>0</v>
      </c>
      <c r="J977" s="360">
        <v>0</v>
      </c>
      <c r="K977" s="360">
        <v>0</v>
      </c>
      <c r="L977" s="360">
        <v>0</v>
      </c>
      <c r="M977" s="360">
        <v>0</v>
      </c>
      <c r="N977" s="360">
        <v>0</v>
      </c>
      <c r="O977" s="360">
        <v>0</v>
      </c>
      <c r="P977" s="360">
        <v>0</v>
      </c>
      <c r="Q977" s="360">
        <v>0</v>
      </c>
      <c r="R977" s="360">
        <v>0</v>
      </c>
      <c r="S977" s="360">
        <v>0</v>
      </c>
      <c r="T977" s="360">
        <v>2</v>
      </c>
      <c r="U977" s="360">
        <v>0</v>
      </c>
    </row>
    <row r="978" spans="2:21" s="40" customFormat="1" ht="14.25" customHeight="1" x14ac:dyDescent="0.3">
      <c r="B978" s="371" t="s">
        <v>220</v>
      </c>
      <c r="C978" s="371" t="s">
        <v>2193</v>
      </c>
      <c r="D978" s="371" t="s">
        <v>434</v>
      </c>
      <c r="E978" s="371" t="s">
        <v>3247</v>
      </c>
      <c r="F978" s="360">
        <v>1</v>
      </c>
      <c r="G978" s="360">
        <v>0</v>
      </c>
      <c r="H978" s="360">
        <v>0</v>
      </c>
      <c r="I978" s="360">
        <v>0</v>
      </c>
      <c r="J978" s="360">
        <v>0</v>
      </c>
      <c r="K978" s="360">
        <v>0</v>
      </c>
      <c r="L978" s="360">
        <v>0</v>
      </c>
      <c r="M978" s="360">
        <v>0</v>
      </c>
      <c r="N978" s="360">
        <v>0</v>
      </c>
      <c r="O978" s="360">
        <v>0</v>
      </c>
      <c r="P978" s="360">
        <v>0</v>
      </c>
      <c r="Q978" s="360">
        <v>0</v>
      </c>
      <c r="R978" s="360">
        <v>1</v>
      </c>
      <c r="S978" s="360">
        <v>0</v>
      </c>
      <c r="T978" s="360">
        <v>0</v>
      </c>
      <c r="U978" s="360">
        <v>0</v>
      </c>
    </row>
    <row r="979" spans="2:21" s="40" customFormat="1" x14ac:dyDescent="0.3">
      <c r="B979" s="371" t="s">
        <v>220</v>
      </c>
      <c r="C979" s="371" t="s">
        <v>2193</v>
      </c>
      <c r="D979" s="371" t="s">
        <v>434</v>
      </c>
      <c r="E979" s="371" t="s">
        <v>1744</v>
      </c>
      <c r="F979" s="360">
        <v>1</v>
      </c>
      <c r="G979" s="360">
        <v>0</v>
      </c>
      <c r="H979" s="360">
        <v>0</v>
      </c>
      <c r="I979" s="360">
        <v>0</v>
      </c>
      <c r="J979" s="360">
        <v>0</v>
      </c>
      <c r="K979" s="360">
        <v>0</v>
      </c>
      <c r="L979" s="360">
        <v>0</v>
      </c>
      <c r="M979" s="360">
        <v>0</v>
      </c>
      <c r="N979" s="360">
        <v>0</v>
      </c>
      <c r="O979" s="360">
        <v>0</v>
      </c>
      <c r="P979" s="360">
        <v>0</v>
      </c>
      <c r="Q979" s="360">
        <v>0</v>
      </c>
      <c r="R979" s="360">
        <v>1</v>
      </c>
      <c r="S979" s="360">
        <v>0</v>
      </c>
      <c r="T979" s="360">
        <v>0</v>
      </c>
      <c r="U979" s="360">
        <v>0</v>
      </c>
    </row>
    <row r="980" spans="2:21" s="40" customFormat="1" x14ac:dyDescent="0.3">
      <c r="B980" s="371" t="s">
        <v>220</v>
      </c>
      <c r="C980" s="371" t="s">
        <v>2193</v>
      </c>
      <c r="D980" s="371" t="s">
        <v>434</v>
      </c>
      <c r="E980" s="371" t="s">
        <v>4043</v>
      </c>
      <c r="F980" s="360">
        <v>1</v>
      </c>
      <c r="G980" s="360">
        <v>0</v>
      </c>
      <c r="H980" s="360">
        <v>0</v>
      </c>
      <c r="I980" s="360">
        <v>0</v>
      </c>
      <c r="J980" s="360">
        <v>0</v>
      </c>
      <c r="K980" s="360">
        <v>0</v>
      </c>
      <c r="L980" s="360">
        <v>0</v>
      </c>
      <c r="M980" s="360">
        <v>0</v>
      </c>
      <c r="N980" s="360">
        <v>0</v>
      </c>
      <c r="O980" s="360">
        <v>0</v>
      </c>
      <c r="P980" s="360">
        <v>0</v>
      </c>
      <c r="Q980" s="360">
        <v>1</v>
      </c>
      <c r="R980" s="360">
        <v>0</v>
      </c>
      <c r="S980" s="360">
        <v>0</v>
      </c>
      <c r="T980" s="360">
        <v>0</v>
      </c>
      <c r="U980" s="360">
        <v>0</v>
      </c>
    </row>
    <row r="981" spans="2:21" s="40" customFormat="1" x14ac:dyDescent="0.3">
      <c r="B981" s="371" t="s">
        <v>220</v>
      </c>
      <c r="C981" s="371" t="s">
        <v>2193</v>
      </c>
      <c r="D981" s="371" t="s">
        <v>434</v>
      </c>
      <c r="E981" s="371" t="s">
        <v>1745</v>
      </c>
      <c r="F981" s="360">
        <v>93</v>
      </c>
      <c r="G981" s="360">
        <v>0</v>
      </c>
      <c r="H981" s="360">
        <v>2</v>
      </c>
      <c r="I981" s="360">
        <v>22</v>
      </c>
      <c r="J981" s="360">
        <v>0</v>
      </c>
      <c r="K981" s="360">
        <v>12</v>
      </c>
      <c r="L981" s="360">
        <v>5</v>
      </c>
      <c r="M981" s="360">
        <v>0</v>
      </c>
      <c r="N981" s="360">
        <v>1</v>
      </c>
      <c r="O981" s="360">
        <v>0</v>
      </c>
      <c r="P981" s="360">
        <v>1</v>
      </c>
      <c r="Q981" s="360">
        <v>2</v>
      </c>
      <c r="R981" s="360">
        <v>38</v>
      </c>
      <c r="S981" s="360">
        <v>2</v>
      </c>
      <c r="T981" s="360">
        <v>5</v>
      </c>
      <c r="U981" s="360">
        <v>3</v>
      </c>
    </row>
    <row r="982" spans="2:21" s="40" customFormat="1" x14ac:dyDescent="0.3">
      <c r="B982" s="371" t="s">
        <v>220</v>
      </c>
      <c r="C982" s="371" t="s">
        <v>2193</v>
      </c>
      <c r="D982" s="371" t="s">
        <v>434</v>
      </c>
      <c r="E982" s="371" t="s">
        <v>1746</v>
      </c>
      <c r="F982" s="360">
        <v>4</v>
      </c>
      <c r="G982" s="360">
        <v>0</v>
      </c>
      <c r="H982" s="360">
        <v>0</v>
      </c>
      <c r="I982" s="360">
        <v>0</v>
      </c>
      <c r="J982" s="360">
        <v>0</v>
      </c>
      <c r="K982" s="360">
        <v>0</v>
      </c>
      <c r="L982" s="360">
        <v>0</v>
      </c>
      <c r="M982" s="360">
        <v>0</v>
      </c>
      <c r="N982" s="360">
        <v>0</v>
      </c>
      <c r="O982" s="360">
        <v>0</v>
      </c>
      <c r="P982" s="360">
        <v>0</v>
      </c>
      <c r="Q982" s="360">
        <v>0</v>
      </c>
      <c r="R982" s="360">
        <v>2</v>
      </c>
      <c r="S982" s="360">
        <v>0</v>
      </c>
      <c r="T982" s="360">
        <v>2</v>
      </c>
      <c r="U982" s="360">
        <v>0</v>
      </c>
    </row>
    <row r="983" spans="2:21" s="40" customFormat="1" x14ac:dyDescent="0.3">
      <c r="B983" s="371" t="s">
        <v>220</v>
      </c>
      <c r="C983" s="371" t="s">
        <v>2193</v>
      </c>
      <c r="D983" s="371" t="s">
        <v>434</v>
      </c>
      <c r="E983" s="371" t="s">
        <v>1747</v>
      </c>
      <c r="F983" s="360">
        <v>47</v>
      </c>
      <c r="G983" s="360">
        <v>0</v>
      </c>
      <c r="H983" s="360">
        <v>0</v>
      </c>
      <c r="I983" s="360">
        <v>1</v>
      </c>
      <c r="J983" s="360">
        <v>0</v>
      </c>
      <c r="K983" s="360">
        <v>0</v>
      </c>
      <c r="L983" s="360">
        <v>0</v>
      </c>
      <c r="M983" s="360">
        <v>0</v>
      </c>
      <c r="N983" s="360">
        <v>0</v>
      </c>
      <c r="O983" s="360">
        <v>0</v>
      </c>
      <c r="P983" s="360">
        <v>0</v>
      </c>
      <c r="Q983" s="360">
        <v>1</v>
      </c>
      <c r="R983" s="360">
        <v>38</v>
      </c>
      <c r="S983" s="360">
        <v>0</v>
      </c>
      <c r="T983" s="360">
        <v>7</v>
      </c>
      <c r="U983" s="360">
        <v>0</v>
      </c>
    </row>
    <row r="984" spans="2:21" s="40" customFormat="1" x14ac:dyDescent="0.3">
      <c r="B984" s="371" t="s">
        <v>220</v>
      </c>
      <c r="C984" s="371" t="s">
        <v>2193</v>
      </c>
      <c r="D984" s="371" t="s">
        <v>434</v>
      </c>
      <c r="E984" s="371" t="s">
        <v>3543</v>
      </c>
      <c r="F984" s="360">
        <v>1</v>
      </c>
      <c r="G984" s="360">
        <v>0</v>
      </c>
      <c r="H984" s="360">
        <v>0</v>
      </c>
      <c r="I984" s="360">
        <v>0</v>
      </c>
      <c r="J984" s="360">
        <v>0</v>
      </c>
      <c r="K984" s="360">
        <v>0</v>
      </c>
      <c r="L984" s="360">
        <v>0</v>
      </c>
      <c r="M984" s="360">
        <v>0</v>
      </c>
      <c r="N984" s="360">
        <v>0</v>
      </c>
      <c r="O984" s="360">
        <v>0</v>
      </c>
      <c r="P984" s="360">
        <v>0</v>
      </c>
      <c r="Q984" s="360">
        <v>0</v>
      </c>
      <c r="R984" s="360">
        <v>1</v>
      </c>
      <c r="S984" s="360">
        <v>0</v>
      </c>
      <c r="T984" s="360">
        <v>0</v>
      </c>
      <c r="U984" s="360">
        <v>0</v>
      </c>
    </row>
    <row r="985" spans="2:21" s="40" customFormat="1" x14ac:dyDescent="0.3">
      <c r="B985" s="371" t="s">
        <v>220</v>
      </c>
      <c r="C985" s="371" t="s">
        <v>2193</v>
      </c>
      <c r="D985" s="371" t="s">
        <v>434</v>
      </c>
      <c r="E985" s="371" t="s">
        <v>3544</v>
      </c>
      <c r="F985" s="360">
        <v>1</v>
      </c>
      <c r="G985" s="360">
        <v>0</v>
      </c>
      <c r="H985" s="360">
        <v>0</v>
      </c>
      <c r="I985" s="360">
        <v>0</v>
      </c>
      <c r="J985" s="360">
        <v>0</v>
      </c>
      <c r="K985" s="360">
        <v>0</v>
      </c>
      <c r="L985" s="360">
        <v>0</v>
      </c>
      <c r="M985" s="360">
        <v>0</v>
      </c>
      <c r="N985" s="360">
        <v>0</v>
      </c>
      <c r="O985" s="360">
        <v>0</v>
      </c>
      <c r="P985" s="360">
        <v>0</v>
      </c>
      <c r="Q985" s="360">
        <v>0</v>
      </c>
      <c r="R985" s="360">
        <v>1</v>
      </c>
      <c r="S985" s="360">
        <v>0</v>
      </c>
      <c r="T985" s="360">
        <v>0</v>
      </c>
      <c r="U985" s="360">
        <v>0</v>
      </c>
    </row>
    <row r="986" spans="2:21" s="40" customFormat="1" x14ac:dyDescent="0.3">
      <c r="B986" s="371" t="s">
        <v>220</v>
      </c>
      <c r="C986" s="371" t="s">
        <v>2193</v>
      </c>
      <c r="D986" s="371" t="s">
        <v>434</v>
      </c>
      <c r="E986" s="371" t="s">
        <v>4044</v>
      </c>
      <c r="F986" s="360">
        <v>1</v>
      </c>
      <c r="G986" s="360">
        <v>0</v>
      </c>
      <c r="H986" s="360">
        <v>0</v>
      </c>
      <c r="I986" s="360">
        <v>0</v>
      </c>
      <c r="J986" s="360">
        <v>0</v>
      </c>
      <c r="K986" s="360">
        <v>0</v>
      </c>
      <c r="L986" s="360">
        <v>0</v>
      </c>
      <c r="M986" s="360">
        <v>0</v>
      </c>
      <c r="N986" s="360">
        <v>0</v>
      </c>
      <c r="O986" s="360">
        <v>0</v>
      </c>
      <c r="P986" s="360">
        <v>0</v>
      </c>
      <c r="Q986" s="360">
        <v>0</v>
      </c>
      <c r="R986" s="360">
        <v>1</v>
      </c>
      <c r="S986" s="360">
        <v>0</v>
      </c>
      <c r="T986" s="360">
        <v>0</v>
      </c>
      <c r="U986" s="360">
        <v>0</v>
      </c>
    </row>
    <row r="987" spans="2:21" s="40" customFormat="1" x14ac:dyDescent="0.3">
      <c r="B987" s="371" t="s">
        <v>220</v>
      </c>
      <c r="C987" s="371" t="s">
        <v>2193</v>
      </c>
      <c r="D987" s="371" t="s">
        <v>434</v>
      </c>
      <c r="E987" s="371" t="s">
        <v>3790</v>
      </c>
      <c r="F987" s="360">
        <v>3</v>
      </c>
      <c r="G987" s="360">
        <v>0</v>
      </c>
      <c r="H987" s="360">
        <v>0</v>
      </c>
      <c r="I987" s="360">
        <v>1</v>
      </c>
      <c r="J987" s="360">
        <v>0</v>
      </c>
      <c r="K987" s="360">
        <v>0</v>
      </c>
      <c r="L987" s="360">
        <v>0</v>
      </c>
      <c r="M987" s="360">
        <v>0</v>
      </c>
      <c r="N987" s="360">
        <v>0</v>
      </c>
      <c r="O987" s="360">
        <v>0</v>
      </c>
      <c r="P987" s="360">
        <v>0</v>
      </c>
      <c r="Q987" s="360">
        <v>0</v>
      </c>
      <c r="R987" s="360">
        <v>2</v>
      </c>
      <c r="S987" s="360">
        <v>0</v>
      </c>
      <c r="T987" s="360">
        <v>0</v>
      </c>
      <c r="U987" s="360">
        <v>0</v>
      </c>
    </row>
    <row r="988" spans="2:21" s="40" customFormat="1" x14ac:dyDescent="0.3">
      <c r="B988" s="371" t="s">
        <v>220</v>
      </c>
      <c r="C988" s="371" t="s">
        <v>2193</v>
      </c>
      <c r="D988" s="371" t="s">
        <v>434</v>
      </c>
      <c r="E988" s="371" t="s">
        <v>3651</v>
      </c>
      <c r="F988" s="360">
        <v>3</v>
      </c>
      <c r="G988" s="360">
        <v>0</v>
      </c>
      <c r="H988" s="360">
        <v>0</v>
      </c>
      <c r="I988" s="360">
        <v>0</v>
      </c>
      <c r="J988" s="360">
        <v>0</v>
      </c>
      <c r="K988" s="360">
        <v>0</v>
      </c>
      <c r="L988" s="360">
        <v>0</v>
      </c>
      <c r="M988" s="360">
        <v>0</v>
      </c>
      <c r="N988" s="360">
        <v>0</v>
      </c>
      <c r="O988" s="360">
        <v>0</v>
      </c>
      <c r="P988" s="360">
        <v>0</v>
      </c>
      <c r="Q988" s="360">
        <v>0</v>
      </c>
      <c r="R988" s="360">
        <v>2</v>
      </c>
      <c r="S988" s="360">
        <v>0</v>
      </c>
      <c r="T988" s="360">
        <v>1</v>
      </c>
      <c r="U988" s="360">
        <v>0</v>
      </c>
    </row>
    <row r="989" spans="2:21" s="40" customFormat="1" x14ac:dyDescent="0.3">
      <c r="B989" s="371" t="s">
        <v>220</v>
      </c>
      <c r="C989" s="371" t="s">
        <v>2193</v>
      </c>
      <c r="D989" s="371" t="s">
        <v>434</v>
      </c>
      <c r="E989" s="371" t="s">
        <v>3791</v>
      </c>
      <c r="F989" s="360">
        <v>2</v>
      </c>
      <c r="G989" s="360">
        <v>0</v>
      </c>
      <c r="H989" s="360">
        <v>0</v>
      </c>
      <c r="I989" s="360">
        <v>1</v>
      </c>
      <c r="J989" s="360">
        <v>0</v>
      </c>
      <c r="K989" s="360">
        <v>0</v>
      </c>
      <c r="L989" s="360">
        <v>0</v>
      </c>
      <c r="M989" s="360">
        <v>0</v>
      </c>
      <c r="N989" s="360">
        <v>0</v>
      </c>
      <c r="O989" s="360">
        <v>0</v>
      </c>
      <c r="P989" s="360">
        <v>0</v>
      </c>
      <c r="Q989" s="360">
        <v>0</v>
      </c>
      <c r="R989" s="360">
        <v>1</v>
      </c>
      <c r="S989" s="360">
        <v>0</v>
      </c>
      <c r="T989" s="360">
        <v>0</v>
      </c>
      <c r="U989" s="360">
        <v>0</v>
      </c>
    </row>
    <row r="990" spans="2:21" s="40" customFormat="1" x14ac:dyDescent="0.3">
      <c r="B990" s="371" t="s">
        <v>220</v>
      </c>
      <c r="C990" s="371" t="s">
        <v>2193</v>
      </c>
      <c r="D990" s="371" t="s">
        <v>434</v>
      </c>
      <c r="E990" s="371" t="s">
        <v>4045</v>
      </c>
      <c r="F990" s="360">
        <v>3</v>
      </c>
      <c r="G990" s="360">
        <v>0</v>
      </c>
      <c r="H990" s="360">
        <v>0</v>
      </c>
      <c r="I990" s="360">
        <v>0</v>
      </c>
      <c r="J990" s="360">
        <v>0</v>
      </c>
      <c r="K990" s="360">
        <v>1</v>
      </c>
      <c r="L990" s="360">
        <v>0</v>
      </c>
      <c r="M990" s="360">
        <v>0</v>
      </c>
      <c r="N990" s="360">
        <v>0</v>
      </c>
      <c r="O990" s="360">
        <v>0</v>
      </c>
      <c r="P990" s="360">
        <v>0</v>
      </c>
      <c r="Q990" s="360">
        <v>0</v>
      </c>
      <c r="R990" s="360">
        <v>0</v>
      </c>
      <c r="S990" s="360">
        <v>0</v>
      </c>
      <c r="T990" s="360">
        <v>2</v>
      </c>
      <c r="U990" s="360">
        <v>0</v>
      </c>
    </row>
    <row r="991" spans="2:21" s="40" customFormat="1" x14ac:dyDescent="0.3">
      <c r="B991" s="371" t="s">
        <v>220</v>
      </c>
      <c r="C991" s="371" t="s">
        <v>2193</v>
      </c>
      <c r="D991" s="371" t="s">
        <v>434</v>
      </c>
      <c r="E991" s="371" t="s">
        <v>1966</v>
      </c>
      <c r="F991" s="360">
        <v>2</v>
      </c>
      <c r="G991" s="360">
        <v>0</v>
      </c>
      <c r="H991" s="360">
        <v>0</v>
      </c>
      <c r="I991" s="360">
        <v>0</v>
      </c>
      <c r="J991" s="360">
        <v>0</v>
      </c>
      <c r="K991" s="360">
        <v>0</v>
      </c>
      <c r="L991" s="360">
        <v>0</v>
      </c>
      <c r="M991" s="360">
        <v>0</v>
      </c>
      <c r="N991" s="360">
        <v>0</v>
      </c>
      <c r="O991" s="360">
        <v>0</v>
      </c>
      <c r="P991" s="360">
        <v>0</v>
      </c>
      <c r="Q991" s="360">
        <v>0</v>
      </c>
      <c r="R991" s="360">
        <v>2</v>
      </c>
      <c r="S991" s="360">
        <v>0</v>
      </c>
      <c r="T991" s="360">
        <v>0</v>
      </c>
      <c r="U991" s="360">
        <v>0</v>
      </c>
    </row>
    <row r="992" spans="2:21" s="40" customFormat="1" x14ac:dyDescent="0.3">
      <c r="B992" s="371" t="s">
        <v>220</v>
      </c>
      <c r="C992" s="371" t="s">
        <v>2193</v>
      </c>
      <c r="D992" s="371" t="s">
        <v>434</v>
      </c>
      <c r="E992" s="371" t="s">
        <v>4046</v>
      </c>
      <c r="F992" s="360">
        <v>6</v>
      </c>
      <c r="G992" s="360">
        <v>0</v>
      </c>
      <c r="H992" s="360">
        <v>0</v>
      </c>
      <c r="I992" s="360">
        <v>0</v>
      </c>
      <c r="J992" s="360">
        <v>0</v>
      </c>
      <c r="K992" s="360">
        <v>0</v>
      </c>
      <c r="L992" s="360">
        <v>0</v>
      </c>
      <c r="M992" s="360">
        <v>0</v>
      </c>
      <c r="N992" s="360">
        <v>0</v>
      </c>
      <c r="O992" s="360">
        <v>0</v>
      </c>
      <c r="P992" s="360">
        <v>0</v>
      </c>
      <c r="Q992" s="360">
        <v>0</v>
      </c>
      <c r="R992" s="360">
        <v>6</v>
      </c>
      <c r="S992" s="360">
        <v>0</v>
      </c>
      <c r="T992" s="360">
        <v>0</v>
      </c>
      <c r="U992" s="360">
        <v>0</v>
      </c>
    </row>
    <row r="993" spans="2:21" s="40" customFormat="1" x14ac:dyDescent="0.3">
      <c r="B993" s="371" t="s">
        <v>220</v>
      </c>
      <c r="C993" s="371" t="s">
        <v>2193</v>
      </c>
      <c r="D993" s="371" t="s">
        <v>434</v>
      </c>
      <c r="E993" s="371" t="s">
        <v>4047</v>
      </c>
      <c r="F993" s="360">
        <v>2</v>
      </c>
      <c r="G993" s="360">
        <v>0</v>
      </c>
      <c r="H993" s="360">
        <v>0</v>
      </c>
      <c r="I993" s="360">
        <v>0</v>
      </c>
      <c r="J993" s="360">
        <v>0</v>
      </c>
      <c r="K993" s="360">
        <v>0</v>
      </c>
      <c r="L993" s="360">
        <v>0</v>
      </c>
      <c r="M993" s="360">
        <v>0</v>
      </c>
      <c r="N993" s="360">
        <v>0</v>
      </c>
      <c r="O993" s="360">
        <v>0</v>
      </c>
      <c r="P993" s="360">
        <v>1</v>
      </c>
      <c r="Q993" s="360">
        <v>0</v>
      </c>
      <c r="R993" s="360">
        <v>1</v>
      </c>
      <c r="S993" s="360">
        <v>0</v>
      </c>
      <c r="T993" s="360">
        <v>0</v>
      </c>
      <c r="U993" s="360">
        <v>0</v>
      </c>
    </row>
    <row r="994" spans="2:21" s="40" customFormat="1" x14ac:dyDescent="0.3">
      <c r="B994" s="371" t="s">
        <v>220</v>
      </c>
      <c r="C994" s="371" t="s">
        <v>2193</v>
      </c>
      <c r="D994" s="371" t="s">
        <v>434</v>
      </c>
      <c r="E994" s="371" t="s">
        <v>3794</v>
      </c>
      <c r="F994" s="360">
        <v>1</v>
      </c>
      <c r="G994" s="360">
        <v>0</v>
      </c>
      <c r="H994" s="360">
        <v>0</v>
      </c>
      <c r="I994" s="360">
        <v>0</v>
      </c>
      <c r="J994" s="360">
        <v>0</v>
      </c>
      <c r="K994" s="360">
        <v>0</v>
      </c>
      <c r="L994" s="360">
        <v>0</v>
      </c>
      <c r="M994" s="360">
        <v>0</v>
      </c>
      <c r="N994" s="360">
        <v>0</v>
      </c>
      <c r="O994" s="360">
        <v>0</v>
      </c>
      <c r="P994" s="360">
        <v>0</v>
      </c>
      <c r="Q994" s="360">
        <v>0</v>
      </c>
      <c r="R994" s="360">
        <v>1</v>
      </c>
      <c r="S994" s="360">
        <v>0</v>
      </c>
      <c r="T994" s="360">
        <v>0</v>
      </c>
      <c r="U994" s="360">
        <v>0</v>
      </c>
    </row>
    <row r="995" spans="2:21" s="40" customFormat="1" x14ac:dyDescent="0.3">
      <c r="B995" s="371" t="s">
        <v>220</v>
      </c>
      <c r="C995" s="371" t="s">
        <v>2193</v>
      </c>
      <c r="D995" s="371" t="s">
        <v>434</v>
      </c>
      <c r="E995" s="371" t="s">
        <v>1748</v>
      </c>
      <c r="F995" s="360">
        <v>522</v>
      </c>
      <c r="G995" s="360">
        <v>6</v>
      </c>
      <c r="H995" s="360">
        <v>5</v>
      </c>
      <c r="I995" s="360">
        <v>101</v>
      </c>
      <c r="J995" s="360">
        <v>14</v>
      </c>
      <c r="K995" s="360">
        <v>66</v>
      </c>
      <c r="L995" s="360">
        <v>16</v>
      </c>
      <c r="M995" s="360">
        <v>8</v>
      </c>
      <c r="N995" s="360">
        <v>3</v>
      </c>
      <c r="O995" s="360">
        <v>0</v>
      </c>
      <c r="P995" s="360">
        <v>4</v>
      </c>
      <c r="Q995" s="360">
        <v>15</v>
      </c>
      <c r="R995" s="360">
        <v>229</v>
      </c>
      <c r="S995" s="360">
        <v>11</v>
      </c>
      <c r="T995" s="360">
        <v>37</v>
      </c>
      <c r="U995" s="360">
        <v>7</v>
      </c>
    </row>
    <row r="996" spans="2:21" s="40" customFormat="1" x14ac:dyDescent="0.3">
      <c r="B996" s="371" t="s">
        <v>220</v>
      </c>
      <c r="C996" s="371" t="s">
        <v>2193</v>
      </c>
      <c r="D996" s="371" t="s">
        <v>434</v>
      </c>
      <c r="E996" s="371" t="s">
        <v>1967</v>
      </c>
      <c r="F996" s="360">
        <v>2</v>
      </c>
      <c r="G996" s="360">
        <v>0</v>
      </c>
      <c r="H996" s="360">
        <v>0</v>
      </c>
      <c r="I996" s="360">
        <v>0</v>
      </c>
      <c r="J996" s="360">
        <v>0</v>
      </c>
      <c r="K996" s="360">
        <v>0</v>
      </c>
      <c r="L996" s="360">
        <v>0</v>
      </c>
      <c r="M996" s="360">
        <v>0</v>
      </c>
      <c r="N996" s="360">
        <v>0</v>
      </c>
      <c r="O996" s="360">
        <v>0</v>
      </c>
      <c r="P996" s="360">
        <v>0</v>
      </c>
      <c r="Q996" s="360">
        <v>0</v>
      </c>
      <c r="R996" s="360">
        <v>1</v>
      </c>
      <c r="S996" s="360">
        <v>0</v>
      </c>
      <c r="T996" s="360">
        <v>1</v>
      </c>
      <c r="U996" s="360">
        <v>0</v>
      </c>
    </row>
    <row r="997" spans="2:21" s="40" customFormat="1" x14ac:dyDescent="0.3">
      <c r="B997" s="371" t="s">
        <v>220</v>
      </c>
      <c r="C997" s="371" t="s">
        <v>2193</v>
      </c>
      <c r="D997" s="371" t="s">
        <v>434</v>
      </c>
      <c r="E997" s="371" t="s">
        <v>3548</v>
      </c>
      <c r="F997" s="360">
        <v>1</v>
      </c>
      <c r="G997" s="360">
        <v>0</v>
      </c>
      <c r="H997" s="360">
        <v>0</v>
      </c>
      <c r="I997" s="360">
        <v>0</v>
      </c>
      <c r="J997" s="360">
        <v>0</v>
      </c>
      <c r="K997" s="360">
        <v>0</v>
      </c>
      <c r="L997" s="360">
        <v>0</v>
      </c>
      <c r="M997" s="360">
        <v>0</v>
      </c>
      <c r="N997" s="360">
        <v>0</v>
      </c>
      <c r="O997" s="360">
        <v>0</v>
      </c>
      <c r="P997" s="360">
        <v>0</v>
      </c>
      <c r="Q997" s="360">
        <v>0</v>
      </c>
      <c r="R997" s="360">
        <v>1</v>
      </c>
      <c r="S997" s="360">
        <v>0</v>
      </c>
      <c r="T997" s="360">
        <v>0</v>
      </c>
      <c r="U997" s="360">
        <v>0</v>
      </c>
    </row>
    <row r="998" spans="2:21" s="40" customFormat="1" x14ac:dyDescent="0.3">
      <c r="B998" s="371" t="s">
        <v>220</v>
      </c>
      <c r="C998" s="371" t="s">
        <v>2193</v>
      </c>
      <c r="D998" s="371" t="s">
        <v>434</v>
      </c>
      <c r="E998" s="371" t="s">
        <v>2950</v>
      </c>
      <c r="F998" s="360">
        <v>2</v>
      </c>
      <c r="G998" s="360">
        <v>0</v>
      </c>
      <c r="H998" s="360">
        <v>0</v>
      </c>
      <c r="I998" s="360">
        <v>0</v>
      </c>
      <c r="J998" s="360">
        <v>0</v>
      </c>
      <c r="K998" s="360">
        <v>0</v>
      </c>
      <c r="L998" s="360">
        <v>0</v>
      </c>
      <c r="M998" s="360">
        <v>0</v>
      </c>
      <c r="N998" s="360">
        <v>0</v>
      </c>
      <c r="O998" s="360">
        <v>0</v>
      </c>
      <c r="P998" s="360">
        <v>0</v>
      </c>
      <c r="Q998" s="360">
        <v>0</v>
      </c>
      <c r="R998" s="360">
        <v>1</v>
      </c>
      <c r="S998" s="360">
        <v>0</v>
      </c>
      <c r="T998" s="360">
        <v>1</v>
      </c>
      <c r="U998" s="360">
        <v>0</v>
      </c>
    </row>
    <row r="999" spans="2:21" s="40" customFormat="1" x14ac:dyDescent="0.3">
      <c r="B999" s="371" t="s">
        <v>220</v>
      </c>
      <c r="C999" s="371" t="s">
        <v>2193</v>
      </c>
      <c r="D999" s="371" t="s">
        <v>434</v>
      </c>
      <c r="E999" s="371" t="s">
        <v>2691</v>
      </c>
      <c r="F999" s="360">
        <v>17</v>
      </c>
      <c r="G999" s="360">
        <v>0</v>
      </c>
      <c r="H999" s="360">
        <v>0</v>
      </c>
      <c r="I999" s="360">
        <v>2</v>
      </c>
      <c r="J999" s="360">
        <v>0</v>
      </c>
      <c r="K999" s="360">
        <v>2</v>
      </c>
      <c r="L999" s="360">
        <v>0</v>
      </c>
      <c r="M999" s="360">
        <v>0</v>
      </c>
      <c r="N999" s="360">
        <v>0</v>
      </c>
      <c r="O999" s="360">
        <v>0</v>
      </c>
      <c r="P999" s="360">
        <v>0</v>
      </c>
      <c r="Q999" s="360">
        <v>0</v>
      </c>
      <c r="R999" s="360">
        <v>9</v>
      </c>
      <c r="S999" s="360">
        <v>0</v>
      </c>
      <c r="T999" s="360">
        <v>4</v>
      </c>
      <c r="U999" s="360">
        <v>0</v>
      </c>
    </row>
    <row r="1000" spans="2:21" s="40" customFormat="1" x14ac:dyDescent="0.3">
      <c r="B1000" s="371" t="s">
        <v>220</v>
      </c>
      <c r="C1000" s="371" t="s">
        <v>2193</v>
      </c>
      <c r="D1000" s="371" t="s">
        <v>434</v>
      </c>
      <c r="E1000" s="371" t="s">
        <v>1749</v>
      </c>
      <c r="F1000" s="360">
        <v>5</v>
      </c>
      <c r="G1000" s="360">
        <v>0</v>
      </c>
      <c r="H1000" s="360">
        <v>0</v>
      </c>
      <c r="I1000" s="360">
        <v>0</v>
      </c>
      <c r="J1000" s="360">
        <v>0</v>
      </c>
      <c r="K1000" s="360">
        <v>0</v>
      </c>
      <c r="L1000" s="360">
        <v>0</v>
      </c>
      <c r="M1000" s="360">
        <v>0</v>
      </c>
      <c r="N1000" s="360">
        <v>0</v>
      </c>
      <c r="O1000" s="360">
        <v>0</v>
      </c>
      <c r="P1000" s="360">
        <v>0</v>
      </c>
      <c r="Q1000" s="360">
        <v>0</v>
      </c>
      <c r="R1000" s="360">
        <v>3</v>
      </c>
      <c r="S1000" s="360">
        <v>0</v>
      </c>
      <c r="T1000" s="360">
        <v>2</v>
      </c>
      <c r="U1000" s="360">
        <v>0</v>
      </c>
    </row>
    <row r="1001" spans="2:21" s="40" customFormat="1" x14ac:dyDescent="0.3">
      <c r="B1001" s="371" t="s">
        <v>220</v>
      </c>
      <c r="C1001" s="371" t="s">
        <v>2193</v>
      </c>
      <c r="D1001" s="371" t="s">
        <v>434</v>
      </c>
      <c r="E1001" s="371" t="s">
        <v>2676</v>
      </c>
      <c r="F1001" s="360">
        <v>2</v>
      </c>
      <c r="G1001" s="360">
        <v>0</v>
      </c>
      <c r="H1001" s="360">
        <v>0</v>
      </c>
      <c r="I1001" s="360">
        <v>0</v>
      </c>
      <c r="J1001" s="360">
        <v>0</v>
      </c>
      <c r="K1001" s="360">
        <v>0</v>
      </c>
      <c r="L1001" s="360">
        <v>0</v>
      </c>
      <c r="M1001" s="360">
        <v>0</v>
      </c>
      <c r="N1001" s="360">
        <v>0</v>
      </c>
      <c r="O1001" s="360">
        <v>0</v>
      </c>
      <c r="P1001" s="360">
        <v>0</v>
      </c>
      <c r="Q1001" s="360">
        <v>0</v>
      </c>
      <c r="R1001" s="360">
        <v>2</v>
      </c>
      <c r="S1001" s="360">
        <v>0</v>
      </c>
      <c r="T1001" s="360">
        <v>0</v>
      </c>
      <c r="U1001" s="360">
        <v>0</v>
      </c>
    </row>
    <row r="1002" spans="2:21" s="40" customFormat="1" x14ac:dyDescent="0.3">
      <c r="B1002" s="371" t="s">
        <v>220</v>
      </c>
      <c r="C1002" s="371" t="s">
        <v>2193</v>
      </c>
      <c r="D1002" s="371" t="s">
        <v>434</v>
      </c>
      <c r="E1002" s="371" t="s">
        <v>3652</v>
      </c>
      <c r="F1002" s="360">
        <v>2</v>
      </c>
      <c r="G1002" s="360">
        <v>0</v>
      </c>
      <c r="H1002" s="360">
        <v>0</v>
      </c>
      <c r="I1002" s="360">
        <v>0</v>
      </c>
      <c r="J1002" s="360">
        <v>0</v>
      </c>
      <c r="K1002" s="360">
        <v>1</v>
      </c>
      <c r="L1002" s="360">
        <v>0</v>
      </c>
      <c r="M1002" s="360">
        <v>0</v>
      </c>
      <c r="N1002" s="360">
        <v>0</v>
      </c>
      <c r="O1002" s="360">
        <v>0</v>
      </c>
      <c r="P1002" s="360">
        <v>0</v>
      </c>
      <c r="Q1002" s="360">
        <v>0</v>
      </c>
      <c r="R1002" s="360">
        <v>0</v>
      </c>
      <c r="S1002" s="360">
        <v>0</v>
      </c>
      <c r="T1002" s="360">
        <v>1</v>
      </c>
      <c r="U1002" s="360">
        <v>0</v>
      </c>
    </row>
    <row r="1003" spans="2:21" s="40" customFormat="1" x14ac:dyDescent="0.3">
      <c r="B1003" s="371" t="s">
        <v>220</v>
      </c>
      <c r="C1003" s="371" t="s">
        <v>2193</v>
      </c>
      <c r="D1003" s="371" t="s">
        <v>434</v>
      </c>
      <c r="E1003" s="371" t="s">
        <v>2952</v>
      </c>
      <c r="F1003" s="360">
        <v>3</v>
      </c>
      <c r="G1003" s="360">
        <v>0</v>
      </c>
      <c r="H1003" s="360">
        <v>0</v>
      </c>
      <c r="I1003" s="360">
        <v>0</v>
      </c>
      <c r="J1003" s="360">
        <v>1</v>
      </c>
      <c r="K1003" s="360">
        <v>0</v>
      </c>
      <c r="L1003" s="360">
        <v>0</v>
      </c>
      <c r="M1003" s="360">
        <v>0</v>
      </c>
      <c r="N1003" s="360">
        <v>0</v>
      </c>
      <c r="O1003" s="360">
        <v>0</v>
      </c>
      <c r="P1003" s="360">
        <v>0</v>
      </c>
      <c r="Q1003" s="360">
        <v>0</v>
      </c>
      <c r="R1003" s="360">
        <v>2</v>
      </c>
      <c r="S1003" s="360">
        <v>0</v>
      </c>
      <c r="T1003" s="360">
        <v>0</v>
      </c>
      <c r="U1003" s="360">
        <v>0</v>
      </c>
    </row>
    <row r="1004" spans="2:21" s="40" customFormat="1" x14ac:dyDescent="0.3">
      <c r="B1004" s="371" t="s">
        <v>220</v>
      </c>
      <c r="C1004" s="371" t="s">
        <v>2193</v>
      </c>
      <c r="D1004" s="371" t="s">
        <v>434</v>
      </c>
      <c r="E1004" s="371" t="s">
        <v>3653</v>
      </c>
      <c r="F1004" s="360">
        <v>4</v>
      </c>
      <c r="G1004" s="360">
        <v>0</v>
      </c>
      <c r="H1004" s="360">
        <v>0</v>
      </c>
      <c r="I1004" s="360">
        <v>2</v>
      </c>
      <c r="J1004" s="360">
        <v>0</v>
      </c>
      <c r="K1004" s="360">
        <v>0</v>
      </c>
      <c r="L1004" s="360">
        <v>0</v>
      </c>
      <c r="M1004" s="360">
        <v>0</v>
      </c>
      <c r="N1004" s="360">
        <v>0</v>
      </c>
      <c r="O1004" s="360">
        <v>0</v>
      </c>
      <c r="P1004" s="360">
        <v>0</v>
      </c>
      <c r="Q1004" s="360">
        <v>0</v>
      </c>
      <c r="R1004" s="360">
        <v>1</v>
      </c>
      <c r="S1004" s="360">
        <v>0</v>
      </c>
      <c r="T1004" s="360">
        <v>1</v>
      </c>
      <c r="U1004" s="360">
        <v>0</v>
      </c>
    </row>
    <row r="1005" spans="2:21" s="40" customFormat="1" x14ac:dyDescent="0.3">
      <c r="B1005" s="371" t="s">
        <v>220</v>
      </c>
      <c r="C1005" s="371" t="s">
        <v>2193</v>
      </c>
      <c r="D1005" s="371" t="s">
        <v>434</v>
      </c>
      <c r="E1005" s="371" t="s">
        <v>3654</v>
      </c>
      <c r="F1005" s="360">
        <v>2</v>
      </c>
      <c r="G1005" s="360">
        <v>0</v>
      </c>
      <c r="H1005" s="360">
        <v>0</v>
      </c>
      <c r="I1005" s="360">
        <v>0</v>
      </c>
      <c r="J1005" s="360">
        <v>0</v>
      </c>
      <c r="K1005" s="360">
        <v>0</v>
      </c>
      <c r="L1005" s="360">
        <v>0</v>
      </c>
      <c r="M1005" s="360">
        <v>0</v>
      </c>
      <c r="N1005" s="360">
        <v>0</v>
      </c>
      <c r="O1005" s="360">
        <v>0</v>
      </c>
      <c r="P1005" s="360">
        <v>0</v>
      </c>
      <c r="Q1005" s="360">
        <v>0</v>
      </c>
      <c r="R1005" s="360">
        <v>2</v>
      </c>
      <c r="S1005" s="360">
        <v>0</v>
      </c>
      <c r="T1005" s="360">
        <v>0</v>
      </c>
      <c r="U1005" s="360">
        <v>0</v>
      </c>
    </row>
    <row r="1006" spans="2:21" s="40" customFormat="1" x14ac:dyDescent="0.3">
      <c r="B1006" s="371" t="s">
        <v>220</v>
      </c>
      <c r="C1006" s="371" t="s">
        <v>2193</v>
      </c>
      <c r="D1006" s="371" t="s">
        <v>434</v>
      </c>
      <c r="E1006" s="371" t="s">
        <v>1750</v>
      </c>
      <c r="F1006" s="360">
        <v>45</v>
      </c>
      <c r="G1006" s="360">
        <v>1</v>
      </c>
      <c r="H1006" s="360">
        <v>0</v>
      </c>
      <c r="I1006" s="360">
        <v>3</v>
      </c>
      <c r="J1006" s="360">
        <v>0</v>
      </c>
      <c r="K1006" s="360">
        <v>7</v>
      </c>
      <c r="L1006" s="360">
        <v>0</v>
      </c>
      <c r="M1006" s="360">
        <v>0</v>
      </c>
      <c r="N1006" s="360">
        <v>1</v>
      </c>
      <c r="O1006" s="360">
        <v>1</v>
      </c>
      <c r="P1006" s="360">
        <v>0</v>
      </c>
      <c r="Q1006" s="360">
        <v>0</v>
      </c>
      <c r="R1006" s="360">
        <v>26</v>
      </c>
      <c r="S1006" s="360">
        <v>1</v>
      </c>
      <c r="T1006" s="360">
        <v>4</v>
      </c>
      <c r="U1006" s="360">
        <v>1</v>
      </c>
    </row>
    <row r="1007" spans="2:21" s="40" customFormat="1" x14ac:dyDescent="0.3">
      <c r="B1007" s="371" t="s">
        <v>220</v>
      </c>
      <c r="C1007" s="371" t="s">
        <v>2193</v>
      </c>
      <c r="D1007" s="371" t="s">
        <v>434</v>
      </c>
      <c r="E1007" s="371" t="s">
        <v>3797</v>
      </c>
      <c r="F1007" s="360">
        <v>3</v>
      </c>
      <c r="G1007" s="360">
        <v>0</v>
      </c>
      <c r="H1007" s="360">
        <v>0</v>
      </c>
      <c r="I1007" s="360">
        <v>1</v>
      </c>
      <c r="J1007" s="360">
        <v>0</v>
      </c>
      <c r="K1007" s="360">
        <v>0</v>
      </c>
      <c r="L1007" s="360">
        <v>0</v>
      </c>
      <c r="M1007" s="360">
        <v>0</v>
      </c>
      <c r="N1007" s="360">
        <v>0</v>
      </c>
      <c r="O1007" s="360">
        <v>0</v>
      </c>
      <c r="P1007" s="360">
        <v>0</v>
      </c>
      <c r="Q1007" s="360">
        <v>0</v>
      </c>
      <c r="R1007" s="360">
        <v>2</v>
      </c>
      <c r="S1007" s="360">
        <v>0</v>
      </c>
      <c r="T1007" s="360">
        <v>0</v>
      </c>
      <c r="U1007" s="360">
        <v>0</v>
      </c>
    </row>
    <row r="1008" spans="2:21" s="40" customFormat="1" x14ac:dyDescent="0.3">
      <c r="B1008" s="371" t="s">
        <v>220</v>
      </c>
      <c r="C1008" s="371" t="s">
        <v>2193</v>
      </c>
      <c r="D1008" s="371" t="s">
        <v>434</v>
      </c>
      <c r="E1008" s="371" t="s">
        <v>1968</v>
      </c>
      <c r="F1008" s="360">
        <v>9</v>
      </c>
      <c r="G1008" s="360">
        <v>0</v>
      </c>
      <c r="H1008" s="360">
        <v>0</v>
      </c>
      <c r="I1008" s="360">
        <v>1</v>
      </c>
      <c r="J1008" s="360">
        <v>0</v>
      </c>
      <c r="K1008" s="360">
        <v>0</v>
      </c>
      <c r="L1008" s="360">
        <v>1</v>
      </c>
      <c r="M1008" s="360">
        <v>0</v>
      </c>
      <c r="N1008" s="360">
        <v>1</v>
      </c>
      <c r="O1008" s="360">
        <v>0</v>
      </c>
      <c r="P1008" s="360">
        <v>0</v>
      </c>
      <c r="Q1008" s="360">
        <v>0</v>
      </c>
      <c r="R1008" s="360">
        <v>6</v>
      </c>
      <c r="S1008" s="360">
        <v>0</v>
      </c>
      <c r="T1008" s="360">
        <v>0</v>
      </c>
      <c r="U1008" s="360">
        <v>0</v>
      </c>
    </row>
    <row r="1009" spans="2:21" s="40" customFormat="1" x14ac:dyDescent="0.3">
      <c r="B1009" s="371" t="s">
        <v>220</v>
      </c>
      <c r="C1009" s="371" t="s">
        <v>2193</v>
      </c>
      <c r="D1009" s="371" t="s">
        <v>434</v>
      </c>
      <c r="E1009" s="371" t="s">
        <v>3798</v>
      </c>
      <c r="F1009" s="360">
        <v>3</v>
      </c>
      <c r="G1009" s="360">
        <v>0</v>
      </c>
      <c r="H1009" s="360">
        <v>0</v>
      </c>
      <c r="I1009" s="360">
        <v>1</v>
      </c>
      <c r="J1009" s="360">
        <v>0</v>
      </c>
      <c r="K1009" s="360">
        <v>1</v>
      </c>
      <c r="L1009" s="360">
        <v>0</v>
      </c>
      <c r="M1009" s="360">
        <v>0</v>
      </c>
      <c r="N1009" s="360">
        <v>0</v>
      </c>
      <c r="O1009" s="360">
        <v>0</v>
      </c>
      <c r="P1009" s="360">
        <v>0</v>
      </c>
      <c r="Q1009" s="360">
        <v>0</v>
      </c>
      <c r="R1009" s="360">
        <v>0</v>
      </c>
      <c r="S1009" s="360">
        <v>0</v>
      </c>
      <c r="T1009" s="360">
        <v>0</v>
      </c>
      <c r="U1009" s="360">
        <v>1</v>
      </c>
    </row>
    <row r="1010" spans="2:21" s="40" customFormat="1" x14ac:dyDescent="0.3">
      <c r="B1010" s="371" t="s">
        <v>220</v>
      </c>
      <c r="C1010" s="371" t="s">
        <v>2193</v>
      </c>
      <c r="D1010" s="371" t="s">
        <v>434</v>
      </c>
      <c r="E1010" s="371" t="s">
        <v>2740</v>
      </c>
      <c r="F1010" s="360">
        <v>1</v>
      </c>
      <c r="G1010" s="360">
        <v>0</v>
      </c>
      <c r="H1010" s="360">
        <v>0</v>
      </c>
      <c r="I1010" s="360">
        <v>0</v>
      </c>
      <c r="J1010" s="360">
        <v>0</v>
      </c>
      <c r="K1010" s="360">
        <v>1</v>
      </c>
      <c r="L1010" s="360">
        <v>0</v>
      </c>
      <c r="M1010" s="360">
        <v>0</v>
      </c>
      <c r="N1010" s="360">
        <v>0</v>
      </c>
      <c r="O1010" s="360">
        <v>0</v>
      </c>
      <c r="P1010" s="360">
        <v>0</v>
      </c>
      <c r="Q1010" s="360">
        <v>0</v>
      </c>
      <c r="R1010" s="360">
        <v>0</v>
      </c>
      <c r="S1010" s="360">
        <v>0</v>
      </c>
      <c r="T1010" s="360">
        <v>0</v>
      </c>
      <c r="U1010" s="360">
        <v>0</v>
      </c>
    </row>
    <row r="1011" spans="2:21" s="40" customFormat="1" x14ac:dyDescent="0.3">
      <c r="B1011" s="371" t="s">
        <v>220</v>
      </c>
      <c r="C1011" s="371" t="s">
        <v>2193</v>
      </c>
      <c r="D1011" s="371" t="s">
        <v>434</v>
      </c>
      <c r="E1011" s="371" t="s">
        <v>2953</v>
      </c>
      <c r="F1011" s="360">
        <v>1</v>
      </c>
      <c r="G1011" s="360">
        <v>0</v>
      </c>
      <c r="H1011" s="360">
        <v>0</v>
      </c>
      <c r="I1011" s="360">
        <v>0</v>
      </c>
      <c r="J1011" s="360">
        <v>0</v>
      </c>
      <c r="K1011" s="360">
        <v>0</v>
      </c>
      <c r="L1011" s="360">
        <v>0</v>
      </c>
      <c r="M1011" s="360">
        <v>0</v>
      </c>
      <c r="N1011" s="360">
        <v>0</v>
      </c>
      <c r="O1011" s="360">
        <v>0</v>
      </c>
      <c r="P1011" s="360">
        <v>0</v>
      </c>
      <c r="Q1011" s="360">
        <v>0</v>
      </c>
      <c r="R1011" s="360">
        <v>1</v>
      </c>
      <c r="S1011" s="360">
        <v>0</v>
      </c>
      <c r="T1011" s="360">
        <v>0</v>
      </c>
      <c r="U1011" s="360">
        <v>0</v>
      </c>
    </row>
    <row r="1012" spans="2:21" s="40" customFormat="1" x14ac:dyDescent="0.3">
      <c r="B1012" s="371" t="s">
        <v>220</v>
      </c>
      <c r="C1012" s="371" t="s">
        <v>2193</v>
      </c>
      <c r="D1012" s="371" t="s">
        <v>434</v>
      </c>
      <c r="E1012" s="371" t="s">
        <v>3251</v>
      </c>
      <c r="F1012" s="360">
        <v>2</v>
      </c>
      <c r="G1012" s="360">
        <v>0</v>
      </c>
      <c r="H1012" s="360">
        <v>0</v>
      </c>
      <c r="I1012" s="360">
        <v>0</v>
      </c>
      <c r="J1012" s="360">
        <v>0</v>
      </c>
      <c r="K1012" s="360">
        <v>0</v>
      </c>
      <c r="L1012" s="360">
        <v>0</v>
      </c>
      <c r="M1012" s="360">
        <v>0</v>
      </c>
      <c r="N1012" s="360">
        <v>0</v>
      </c>
      <c r="O1012" s="360">
        <v>0</v>
      </c>
      <c r="P1012" s="360">
        <v>0</v>
      </c>
      <c r="Q1012" s="360">
        <v>0</v>
      </c>
      <c r="R1012" s="360">
        <v>2</v>
      </c>
      <c r="S1012" s="360">
        <v>0</v>
      </c>
      <c r="T1012" s="360">
        <v>0</v>
      </c>
      <c r="U1012" s="360">
        <v>0</v>
      </c>
    </row>
    <row r="1013" spans="2:21" s="40" customFormat="1" x14ac:dyDescent="0.3">
      <c r="B1013" s="371" t="s">
        <v>220</v>
      </c>
      <c r="C1013" s="371" t="s">
        <v>2193</v>
      </c>
      <c r="D1013" s="371" t="s">
        <v>434</v>
      </c>
      <c r="E1013" s="371" t="s">
        <v>3550</v>
      </c>
      <c r="F1013" s="360">
        <v>2</v>
      </c>
      <c r="G1013" s="360">
        <v>0</v>
      </c>
      <c r="H1013" s="360">
        <v>0</v>
      </c>
      <c r="I1013" s="360">
        <v>0</v>
      </c>
      <c r="J1013" s="360">
        <v>0</v>
      </c>
      <c r="K1013" s="360">
        <v>0</v>
      </c>
      <c r="L1013" s="360">
        <v>0</v>
      </c>
      <c r="M1013" s="360">
        <v>0</v>
      </c>
      <c r="N1013" s="360">
        <v>0</v>
      </c>
      <c r="O1013" s="360">
        <v>0</v>
      </c>
      <c r="P1013" s="360">
        <v>0</v>
      </c>
      <c r="Q1013" s="360">
        <v>0</v>
      </c>
      <c r="R1013" s="360">
        <v>2</v>
      </c>
      <c r="S1013" s="360">
        <v>0</v>
      </c>
      <c r="T1013" s="360">
        <v>0</v>
      </c>
      <c r="U1013" s="360">
        <v>0</v>
      </c>
    </row>
    <row r="1014" spans="2:21" s="40" customFormat="1" x14ac:dyDescent="0.3">
      <c r="B1014" s="371" t="s">
        <v>220</v>
      </c>
      <c r="C1014" s="371" t="s">
        <v>2193</v>
      </c>
      <c r="D1014" s="371" t="s">
        <v>434</v>
      </c>
      <c r="E1014" s="371" t="s">
        <v>3800</v>
      </c>
      <c r="F1014" s="360">
        <v>3</v>
      </c>
      <c r="G1014" s="360">
        <v>0</v>
      </c>
      <c r="H1014" s="360">
        <v>0</v>
      </c>
      <c r="I1014" s="360">
        <v>1</v>
      </c>
      <c r="J1014" s="360">
        <v>0</v>
      </c>
      <c r="K1014" s="360">
        <v>0</v>
      </c>
      <c r="L1014" s="360">
        <v>0</v>
      </c>
      <c r="M1014" s="360">
        <v>0</v>
      </c>
      <c r="N1014" s="360">
        <v>0</v>
      </c>
      <c r="O1014" s="360">
        <v>0</v>
      </c>
      <c r="P1014" s="360">
        <v>0</v>
      </c>
      <c r="Q1014" s="360">
        <v>0</v>
      </c>
      <c r="R1014" s="360">
        <v>1</v>
      </c>
      <c r="S1014" s="360">
        <v>0</v>
      </c>
      <c r="T1014" s="360">
        <v>1</v>
      </c>
      <c r="U1014" s="360">
        <v>0</v>
      </c>
    </row>
    <row r="1015" spans="2:21" s="40" customFormat="1" x14ac:dyDescent="0.3">
      <c r="B1015" s="371" t="s">
        <v>220</v>
      </c>
      <c r="C1015" s="371" t="s">
        <v>2193</v>
      </c>
      <c r="D1015" s="371" t="s">
        <v>434</v>
      </c>
      <c r="E1015" s="371" t="s">
        <v>1969</v>
      </c>
      <c r="F1015" s="360">
        <v>5</v>
      </c>
      <c r="G1015" s="360">
        <v>0</v>
      </c>
      <c r="H1015" s="360">
        <v>0</v>
      </c>
      <c r="I1015" s="360">
        <v>1</v>
      </c>
      <c r="J1015" s="360">
        <v>0</v>
      </c>
      <c r="K1015" s="360">
        <v>0</v>
      </c>
      <c r="L1015" s="360">
        <v>0</v>
      </c>
      <c r="M1015" s="360">
        <v>0</v>
      </c>
      <c r="N1015" s="360">
        <v>0</v>
      </c>
      <c r="O1015" s="360">
        <v>0</v>
      </c>
      <c r="P1015" s="360">
        <v>0</v>
      </c>
      <c r="Q1015" s="360">
        <v>0</v>
      </c>
      <c r="R1015" s="360">
        <v>4</v>
      </c>
      <c r="S1015" s="360">
        <v>0</v>
      </c>
      <c r="T1015" s="360">
        <v>0</v>
      </c>
      <c r="U1015" s="360">
        <v>0</v>
      </c>
    </row>
    <row r="1016" spans="2:21" s="40" customFormat="1" x14ac:dyDescent="0.3">
      <c r="B1016" s="371" t="s">
        <v>220</v>
      </c>
      <c r="C1016" s="371" t="s">
        <v>2193</v>
      </c>
      <c r="D1016" s="371" t="s">
        <v>434</v>
      </c>
      <c r="E1016" s="371" t="s">
        <v>2391</v>
      </c>
      <c r="F1016" s="360">
        <v>1</v>
      </c>
      <c r="G1016" s="360">
        <v>0</v>
      </c>
      <c r="H1016" s="360">
        <v>0</v>
      </c>
      <c r="I1016" s="360">
        <v>0</v>
      </c>
      <c r="J1016" s="360">
        <v>0</v>
      </c>
      <c r="K1016" s="360">
        <v>0</v>
      </c>
      <c r="L1016" s="360">
        <v>0</v>
      </c>
      <c r="M1016" s="360">
        <v>0</v>
      </c>
      <c r="N1016" s="360">
        <v>0</v>
      </c>
      <c r="O1016" s="360">
        <v>0</v>
      </c>
      <c r="P1016" s="360">
        <v>0</v>
      </c>
      <c r="Q1016" s="360">
        <v>0</v>
      </c>
      <c r="R1016" s="360">
        <v>0</v>
      </c>
      <c r="S1016" s="360">
        <v>0</v>
      </c>
      <c r="T1016" s="360">
        <v>1</v>
      </c>
      <c r="U1016" s="360">
        <v>0</v>
      </c>
    </row>
    <row r="1017" spans="2:21" s="40" customFormat="1" x14ac:dyDescent="0.3">
      <c r="B1017" s="371" t="s">
        <v>220</v>
      </c>
      <c r="C1017" s="371" t="s">
        <v>2193</v>
      </c>
      <c r="D1017" s="371" t="s">
        <v>434</v>
      </c>
      <c r="E1017" s="371" t="s">
        <v>1970</v>
      </c>
      <c r="F1017" s="360">
        <v>6</v>
      </c>
      <c r="G1017" s="360">
        <v>0</v>
      </c>
      <c r="H1017" s="360">
        <v>0</v>
      </c>
      <c r="I1017" s="360">
        <v>1</v>
      </c>
      <c r="J1017" s="360">
        <v>0</v>
      </c>
      <c r="K1017" s="360">
        <v>0</v>
      </c>
      <c r="L1017" s="360">
        <v>2</v>
      </c>
      <c r="M1017" s="360">
        <v>0</v>
      </c>
      <c r="N1017" s="360">
        <v>0</v>
      </c>
      <c r="O1017" s="360">
        <v>0</v>
      </c>
      <c r="P1017" s="360">
        <v>0</v>
      </c>
      <c r="Q1017" s="360">
        <v>0</v>
      </c>
      <c r="R1017" s="360">
        <v>1</v>
      </c>
      <c r="S1017" s="360">
        <v>0</v>
      </c>
      <c r="T1017" s="360">
        <v>2</v>
      </c>
      <c r="U1017" s="360">
        <v>0</v>
      </c>
    </row>
    <row r="1018" spans="2:21" s="40" customFormat="1" x14ac:dyDescent="0.3">
      <c r="B1018" s="371" t="s">
        <v>220</v>
      </c>
      <c r="C1018" s="371" t="s">
        <v>2193</v>
      </c>
      <c r="D1018" s="371" t="s">
        <v>434</v>
      </c>
      <c r="E1018" s="371" t="s">
        <v>1751</v>
      </c>
      <c r="F1018" s="360">
        <v>1</v>
      </c>
      <c r="G1018" s="360">
        <v>0</v>
      </c>
      <c r="H1018" s="360">
        <v>0</v>
      </c>
      <c r="I1018" s="360">
        <v>0</v>
      </c>
      <c r="J1018" s="360">
        <v>0</v>
      </c>
      <c r="K1018" s="360">
        <v>0</v>
      </c>
      <c r="L1018" s="360">
        <v>0</v>
      </c>
      <c r="M1018" s="360">
        <v>0</v>
      </c>
      <c r="N1018" s="360">
        <v>0</v>
      </c>
      <c r="O1018" s="360">
        <v>0</v>
      </c>
      <c r="P1018" s="360">
        <v>0</v>
      </c>
      <c r="Q1018" s="360">
        <v>0</v>
      </c>
      <c r="R1018" s="360">
        <v>1</v>
      </c>
      <c r="S1018" s="360">
        <v>0</v>
      </c>
      <c r="T1018" s="360">
        <v>0</v>
      </c>
      <c r="U1018" s="360">
        <v>0</v>
      </c>
    </row>
    <row r="1019" spans="2:21" s="40" customFormat="1" x14ac:dyDescent="0.3">
      <c r="B1019" s="371" t="s">
        <v>220</v>
      </c>
      <c r="C1019" s="371" t="s">
        <v>2193</v>
      </c>
      <c r="D1019" s="371" t="s">
        <v>434</v>
      </c>
      <c r="E1019" s="371" t="s">
        <v>1752</v>
      </c>
      <c r="F1019" s="360">
        <v>14</v>
      </c>
      <c r="G1019" s="360">
        <v>0</v>
      </c>
      <c r="H1019" s="360">
        <v>0</v>
      </c>
      <c r="I1019" s="360">
        <v>1</v>
      </c>
      <c r="J1019" s="360">
        <v>0</v>
      </c>
      <c r="K1019" s="360">
        <v>3</v>
      </c>
      <c r="L1019" s="360">
        <v>1</v>
      </c>
      <c r="M1019" s="360">
        <v>0</v>
      </c>
      <c r="N1019" s="360">
        <v>0</v>
      </c>
      <c r="O1019" s="360">
        <v>0</v>
      </c>
      <c r="P1019" s="360">
        <v>0</v>
      </c>
      <c r="Q1019" s="360">
        <v>0</v>
      </c>
      <c r="R1019" s="360">
        <v>8</v>
      </c>
      <c r="S1019" s="360">
        <v>1</v>
      </c>
      <c r="T1019" s="360">
        <v>0</v>
      </c>
      <c r="U1019" s="360">
        <v>0</v>
      </c>
    </row>
    <row r="1020" spans="2:21" s="40" customFormat="1" x14ac:dyDescent="0.3">
      <c r="B1020" s="371" t="s">
        <v>220</v>
      </c>
      <c r="C1020" s="371" t="s">
        <v>2193</v>
      </c>
      <c r="D1020" s="371" t="s">
        <v>434</v>
      </c>
      <c r="E1020" s="371" t="s">
        <v>2955</v>
      </c>
      <c r="F1020" s="360">
        <v>1</v>
      </c>
      <c r="G1020" s="360">
        <v>0</v>
      </c>
      <c r="H1020" s="360">
        <v>0</v>
      </c>
      <c r="I1020" s="360">
        <v>0</v>
      </c>
      <c r="J1020" s="360">
        <v>0</v>
      </c>
      <c r="K1020" s="360">
        <v>0</v>
      </c>
      <c r="L1020" s="360">
        <v>0</v>
      </c>
      <c r="M1020" s="360">
        <v>0</v>
      </c>
      <c r="N1020" s="360">
        <v>0</v>
      </c>
      <c r="O1020" s="360">
        <v>0</v>
      </c>
      <c r="P1020" s="360">
        <v>0</v>
      </c>
      <c r="Q1020" s="360">
        <v>0</v>
      </c>
      <c r="R1020" s="360">
        <v>1</v>
      </c>
      <c r="S1020" s="360">
        <v>0</v>
      </c>
      <c r="T1020" s="360">
        <v>0</v>
      </c>
      <c r="U1020" s="360">
        <v>0</v>
      </c>
    </row>
    <row r="1021" spans="2:21" s="40" customFormat="1" x14ac:dyDescent="0.3">
      <c r="B1021" s="371" t="s">
        <v>220</v>
      </c>
      <c r="C1021" s="371" t="s">
        <v>2193</v>
      </c>
      <c r="D1021" s="371" t="s">
        <v>434</v>
      </c>
      <c r="E1021" s="371" t="s">
        <v>1754</v>
      </c>
      <c r="F1021" s="360">
        <v>1</v>
      </c>
      <c r="G1021" s="360">
        <v>0</v>
      </c>
      <c r="H1021" s="360">
        <v>0</v>
      </c>
      <c r="I1021" s="360">
        <v>0</v>
      </c>
      <c r="J1021" s="360">
        <v>0</v>
      </c>
      <c r="K1021" s="360">
        <v>0</v>
      </c>
      <c r="L1021" s="360">
        <v>0</v>
      </c>
      <c r="M1021" s="360">
        <v>0</v>
      </c>
      <c r="N1021" s="360">
        <v>0</v>
      </c>
      <c r="O1021" s="360">
        <v>0</v>
      </c>
      <c r="P1021" s="360">
        <v>0</v>
      </c>
      <c r="Q1021" s="360">
        <v>0</v>
      </c>
      <c r="R1021" s="360">
        <v>1</v>
      </c>
      <c r="S1021" s="360">
        <v>0</v>
      </c>
      <c r="T1021" s="360">
        <v>0</v>
      </c>
      <c r="U1021" s="360">
        <v>0</v>
      </c>
    </row>
    <row r="1022" spans="2:21" s="40" customFormat="1" x14ac:dyDescent="0.3">
      <c r="B1022" s="371" t="s">
        <v>220</v>
      </c>
      <c r="C1022" s="371" t="s">
        <v>2193</v>
      </c>
      <c r="D1022" s="371" t="s">
        <v>434</v>
      </c>
      <c r="E1022" s="371" t="s">
        <v>1755</v>
      </c>
      <c r="F1022" s="360">
        <v>2</v>
      </c>
      <c r="G1022" s="360">
        <v>0</v>
      </c>
      <c r="H1022" s="360">
        <v>0</v>
      </c>
      <c r="I1022" s="360">
        <v>0</v>
      </c>
      <c r="J1022" s="360">
        <v>0</v>
      </c>
      <c r="K1022" s="360">
        <v>1</v>
      </c>
      <c r="L1022" s="360">
        <v>0</v>
      </c>
      <c r="M1022" s="360">
        <v>0</v>
      </c>
      <c r="N1022" s="360">
        <v>0</v>
      </c>
      <c r="O1022" s="360">
        <v>0</v>
      </c>
      <c r="P1022" s="360">
        <v>0</v>
      </c>
      <c r="Q1022" s="360">
        <v>0</v>
      </c>
      <c r="R1022" s="360">
        <v>1</v>
      </c>
      <c r="S1022" s="360">
        <v>0</v>
      </c>
      <c r="T1022" s="360">
        <v>0</v>
      </c>
      <c r="U1022" s="360">
        <v>0</v>
      </c>
    </row>
    <row r="1023" spans="2:21" s="40" customFormat="1" x14ac:dyDescent="0.3">
      <c r="B1023" s="371" t="s">
        <v>220</v>
      </c>
      <c r="C1023" s="371" t="s">
        <v>2193</v>
      </c>
      <c r="D1023" s="371" t="s">
        <v>434</v>
      </c>
      <c r="E1023" s="371" t="s">
        <v>1756</v>
      </c>
      <c r="F1023" s="360">
        <v>3</v>
      </c>
      <c r="G1023" s="360">
        <v>0</v>
      </c>
      <c r="H1023" s="360">
        <v>0</v>
      </c>
      <c r="I1023" s="360">
        <v>0</v>
      </c>
      <c r="J1023" s="360">
        <v>0</v>
      </c>
      <c r="K1023" s="360">
        <v>0</v>
      </c>
      <c r="L1023" s="360">
        <v>0</v>
      </c>
      <c r="M1023" s="360">
        <v>0</v>
      </c>
      <c r="N1023" s="360">
        <v>0</v>
      </c>
      <c r="O1023" s="360">
        <v>0</v>
      </c>
      <c r="P1023" s="360">
        <v>0</v>
      </c>
      <c r="Q1023" s="360">
        <v>0</v>
      </c>
      <c r="R1023" s="360">
        <v>2</v>
      </c>
      <c r="S1023" s="360">
        <v>0</v>
      </c>
      <c r="T1023" s="360">
        <v>1</v>
      </c>
      <c r="U1023" s="360">
        <v>0</v>
      </c>
    </row>
    <row r="1024" spans="2:21" s="40" customFormat="1" x14ac:dyDescent="0.3">
      <c r="B1024" s="371" t="s">
        <v>220</v>
      </c>
      <c r="C1024" s="371" t="s">
        <v>2193</v>
      </c>
      <c r="D1024" s="371" t="s">
        <v>434</v>
      </c>
      <c r="E1024" s="371" t="s">
        <v>1757</v>
      </c>
      <c r="F1024" s="360">
        <v>2</v>
      </c>
      <c r="G1024" s="360">
        <v>0</v>
      </c>
      <c r="H1024" s="360">
        <v>0</v>
      </c>
      <c r="I1024" s="360">
        <v>0</v>
      </c>
      <c r="J1024" s="360">
        <v>0</v>
      </c>
      <c r="K1024" s="360">
        <v>0</v>
      </c>
      <c r="L1024" s="360">
        <v>0</v>
      </c>
      <c r="M1024" s="360">
        <v>0</v>
      </c>
      <c r="N1024" s="360">
        <v>0</v>
      </c>
      <c r="O1024" s="360">
        <v>0</v>
      </c>
      <c r="P1024" s="360">
        <v>0</v>
      </c>
      <c r="Q1024" s="360">
        <v>0</v>
      </c>
      <c r="R1024" s="360">
        <v>2</v>
      </c>
      <c r="S1024" s="360">
        <v>0</v>
      </c>
      <c r="T1024" s="360">
        <v>0</v>
      </c>
      <c r="U1024" s="360">
        <v>0</v>
      </c>
    </row>
    <row r="1025" spans="2:21" s="40" customFormat="1" x14ac:dyDescent="0.3">
      <c r="B1025" s="371" t="s">
        <v>220</v>
      </c>
      <c r="C1025" s="371" t="s">
        <v>2193</v>
      </c>
      <c r="D1025" s="371" t="s">
        <v>434</v>
      </c>
      <c r="E1025" s="371" t="s">
        <v>1758</v>
      </c>
      <c r="F1025" s="360">
        <v>8</v>
      </c>
      <c r="G1025" s="360">
        <v>0</v>
      </c>
      <c r="H1025" s="360">
        <v>0</v>
      </c>
      <c r="I1025" s="360">
        <v>1</v>
      </c>
      <c r="J1025" s="360">
        <v>0</v>
      </c>
      <c r="K1025" s="360">
        <v>3</v>
      </c>
      <c r="L1025" s="360">
        <v>1</v>
      </c>
      <c r="M1025" s="360">
        <v>0</v>
      </c>
      <c r="N1025" s="360">
        <v>0</v>
      </c>
      <c r="O1025" s="360">
        <v>0</v>
      </c>
      <c r="P1025" s="360">
        <v>0</v>
      </c>
      <c r="Q1025" s="360">
        <v>0</v>
      </c>
      <c r="R1025" s="360">
        <v>3</v>
      </c>
      <c r="S1025" s="360">
        <v>0</v>
      </c>
      <c r="T1025" s="360">
        <v>0</v>
      </c>
      <c r="U1025" s="360">
        <v>0</v>
      </c>
    </row>
    <row r="1026" spans="2:21" s="40" customFormat="1" x14ac:dyDescent="0.3">
      <c r="B1026" s="371" t="s">
        <v>220</v>
      </c>
      <c r="C1026" s="371" t="s">
        <v>2193</v>
      </c>
      <c r="D1026" s="371" t="s">
        <v>434</v>
      </c>
      <c r="E1026" s="371" t="s">
        <v>1759</v>
      </c>
      <c r="F1026" s="360">
        <v>9</v>
      </c>
      <c r="G1026" s="360">
        <v>0</v>
      </c>
      <c r="H1026" s="360">
        <v>0</v>
      </c>
      <c r="I1026" s="360">
        <v>1</v>
      </c>
      <c r="J1026" s="360">
        <v>0</v>
      </c>
      <c r="K1026" s="360">
        <v>1</v>
      </c>
      <c r="L1026" s="360">
        <v>0</v>
      </c>
      <c r="M1026" s="360">
        <v>0</v>
      </c>
      <c r="N1026" s="360">
        <v>1</v>
      </c>
      <c r="O1026" s="360">
        <v>0</v>
      </c>
      <c r="P1026" s="360">
        <v>0</v>
      </c>
      <c r="Q1026" s="360">
        <v>0</v>
      </c>
      <c r="R1026" s="360">
        <v>6</v>
      </c>
      <c r="S1026" s="360">
        <v>0</v>
      </c>
      <c r="T1026" s="360">
        <v>0</v>
      </c>
      <c r="U1026" s="360">
        <v>0</v>
      </c>
    </row>
    <row r="1027" spans="2:21" s="40" customFormat="1" x14ac:dyDescent="0.3">
      <c r="B1027" s="371" t="s">
        <v>220</v>
      </c>
      <c r="C1027" s="371" t="s">
        <v>2193</v>
      </c>
      <c r="D1027" s="371" t="s">
        <v>434</v>
      </c>
      <c r="E1027" s="371" t="s">
        <v>1760</v>
      </c>
      <c r="F1027" s="360">
        <v>8</v>
      </c>
      <c r="G1027" s="360">
        <v>0</v>
      </c>
      <c r="H1027" s="360">
        <v>0</v>
      </c>
      <c r="I1027" s="360">
        <v>1</v>
      </c>
      <c r="J1027" s="360">
        <v>1</v>
      </c>
      <c r="K1027" s="360">
        <v>1</v>
      </c>
      <c r="L1027" s="360">
        <v>0</v>
      </c>
      <c r="M1027" s="360">
        <v>0</v>
      </c>
      <c r="N1027" s="360">
        <v>1</v>
      </c>
      <c r="O1027" s="360">
        <v>0</v>
      </c>
      <c r="P1027" s="360">
        <v>0</v>
      </c>
      <c r="Q1027" s="360">
        <v>0</v>
      </c>
      <c r="R1027" s="360">
        <v>2</v>
      </c>
      <c r="S1027" s="360">
        <v>0</v>
      </c>
      <c r="T1027" s="360">
        <v>2</v>
      </c>
      <c r="U1027" s="360">
        <v>0</v>
      </c>
    </row>
    <row r="1028" spans="2:21" s="40" customFormat="1" x14ac:dyDescent="0.3">
      <c r="B1028" s="371" t="s">
        <v>220</v>
      </c>
      <c r="C1028" s="371" t="s">
        <v>2193</v>
      </c>
      <c r="D1028" s="371" t="s">
        <v>434</v>
      </c>
      <c r="E1028" s="371" t="s">
        <v>1761</v>
      </c>
      <c r="F1028" s="360">
        <v>7</v>
      </c>
      <c r="G1028" s="360">
        <v>0</v>
      </c>
      <c r="H1028" s="360">
        <v>0</v>
      </c>
      <c r="I1028" s="360">
        <v>1</v>
      </c>
      <c r="J1028" s="360">
        <v>0</v>
      </c>
      <c r="K1028" s="360">
        <v>0</v>
      </c>
      <c r="L1028" s="360">
        <v>0</v>
      </c>
      <c r="M1028" s="360">
        <v>0</v>
      </c>
      <c r="N1028" s="360">
        <v>0</v>
      </c>
      <c r="O1028" s="360">
        <v>0</v>
      </c>
      <c r="P1028" s="360">
        <v>0</v>
      </c>
      <c r="Q1028" s="360">
        <v>0</v>
      </c>
      <c r="R1028" s="360">
        <v>5</v>
      </c>
      <c r="S1028" s="360">
        <v>0</v>
      </c>
      <c r="T1028" s="360">
        <v>1</v>
      </c>
      <c r="U1028" s="360">
        <v>0</v>
      </c>
    </row>
    <row r="1029" spans="2:21" s="40" customFormat="1" x14ac:dyDescent="0.3">
      <c r="B1029" s="371" t="s">
        <v>220</v>
      </c>
      <c r="C1029" s="371" t="s">
        <v>2193</v>
      </c>
      <c r="D1029" s="371" t="s">
        <v>434</v>
      </c>
      <c r="E1029" s="371" t="s">
        <v>1762</v>
      </c>
      <c r="F1029" s="360">
        <v>20</v>
      </c>
      <c r="G1029" s="360">
        <v>0</v>
      </c>
      <c r="H1029" s="360">
        <v>0</v>
      </c>
      <c r="I1029" s="360">
        <v>1</v>
      </c>
      <c r="J1029" s="360">
        <v>0</v>
      </c>
      <c r="K1029" s="360">
        <v>3</v>
      </c>
      <c r="L1029" s="360">
        <v>1</v>
      </c>
      <c r="M1029" s="360">
        <v>0</v>
      </c>
      <c r="N1029" s="360">
        <v>1</v>
      </c>
      <c r="O1029" s="360">
        <v>0</v>
      </c>
      <c r="P1029" s="360">
        <v>2</v>
      </c>
      <c r="Q1029" s="360">
        <v>0</v>
      </c>
      <c r="R1029" s="360">
        <v>10</v>
      </c>
      <c r="S1029" s="360">
        <v>0</v>
      </c>
      <c r="T1029" s="360">
        <v>2</v>
      </c>
      <c r="U1029" s="360">
        <v>0</v>
      </c>
    </row>
    <row r="1030" spans="2:21" s="40" customFormat="1" x14ac:dyDescent="0.3">
      <c r="B1030" s="371" t="s">
        <v>220</v>
      </c>
      <c r="C1030" s="371" t="s">
        <v>2193</v>
      </c>
      <c r="D1030" s="371" t="s">
        <v>77</v>
      </c>
      <c r="E1030" s="371" t="s">
        <v>1463</v>
      </c>
      <c r="F1030" s="360">
        <v>11</v>
      </c>
      <c r="G1030" s="360">
        <v>0</v>
      </c>
      <c r="H1030" s="360">
        <v>0</v>
      </c>
      <c r="I1030" s="360">
        <v>4</v>
      </c>
      <c r="J1030" s="360">
        <v>0</v>
      </c>
      <c r="K1030" s="360">
        <v>1</v>
      </c>
      <c r="L1030" s="360">
        <v>2</v>
      </c>
      <c r="M1030" s="360">
        <v>1</v>
      </c>
      <c r="N1030" s="360">
        <v>0</v>
      </c>
      <c r="O1030" s="360">
        <v>0</v>
      </c>
      <c r="P1030" s="360">
        <v>0</v>
      </c>
      <c r="Q1030" s="360">
        <v>1</v>
      </c>
      <c r="R1030" s="360">
        <v>1</v>
      </c>
      <c r="S1030" s="360">
        <v>0</v>
      </c>
      <c r="T1030" s="360">
        <v>0</v>
      </c>
      <c r="U1030" s="360">
        <v>1</v>
      </c>
    </row>
    <row r="1031" spans="2:21" s="40" customFormat="1" x14ac:dyDescent="0.3">
      <c r="B1031" s="371" t="s">
        <v>220</v>
      </c>
      <c r="C1031" s="371" t="s">
        <v>2193</v>
      </c>
      <c r="D1031" s="371" t="s">
        <v>77</v>
      </c>
      <c r="E1031" s="371" t="s">
        <v>1464</v>
      </c>
      <c r="F1031" s="360">
        <v>3</v>
      </c>
      <c r="G1031" s="360">
        <v>0</v>
      </c>
      <c r="H1031" s="360">
        <v>0</v>
      </c>
      <c r="I1031" s="360">
        <v>1</v>
      </c>
      <c r="J1031" s="360">
        <v>1</v>
      </c>
      <c r="K1031" s="360">
        <v>0</v>
      </c>
      <c r="L1031" s="360">
        <v>0</v>
      </c>
      <c r="M1031" s="360">
        <v>0</v>
      </c>
      <c r="N1031" s="360">
        <v>0</v>
      </c>
      <c r="O1031" s="360">
        <v>0</v>
      </c>
      <c r="P1031" s="360">
        <v>0</v>
      </c>
      <c r="Q1031" s="360">
        <v>1</v>
      </c>
      <c r="R1031" s="360">
        <v>0</v>
      </c>
      <c r="S1031" s="360">
        <v>0</v>
      </c>
      <c r="T1031" s="360">
        <v>0</v>
      </c>
      <c r="U1031" s="360">
        <v>0</v>
      </c>
    </row>
    <row r="1032" spans="2:21" s="40" customFormat="1" x14ac:dyDescent="0.3">
      <c r="B1032" s="371" t="s">
        <v>220</v>
      </c>
      <c r="C1032" s="371" t="s">
        <v>2193</v>
      </c>
      <c r="D1032" s="371" t="s">
        <v>97</v>
      </c>
      <c r="E1032" s="371" t="s">
        <v>1474</v>
      </c>
      <c r="F1032" s="360">
        <v>6</v>
      </c>
      <c r="G1032" s="360">
        <v>0</v>
      </c>
      <c r="H1032" s="360">
        <v>0</v>
      </c>
      <c r="I1032" s="360">
        <v>2</v>
      </c>
      <c r="J1032" s="360">
        <v>0</v>
      </c>
      <c r="K1032" s="360">
        <v>1</v>
      </c>
      <c r="L1032" s="360">
        <v>0</v>
      </c>
      <c r="M1032" s="360">
        <v>0</v>
      </c>
      <c r="N1032" s="360">
        <v>0</v>
      </c>
      <c r="O1032" s="360">
        <v>0</v>
      </c>
      <c r="P1032" s="360">
        <v>0</v>
      </c>
      <c r="Q1032" s="360">
        <v>0</v>
      </c>
      <c r="R1032" s="360">
        <v>3</v>
      </c>
      <c r="S1032" s="360">
        <v>0</v>
      </c>
      <c r="T1032" s="360">
        <v>0</v>
      </c>
      <c r="U1032" s="360">
        <v>0</v>
      </c>
    </row>
    <row r="1033" spans="2:21" s="40" customFormat="1" x14ac:dyDescent="0.3">
      <c r="B1033" s="371" t="s">
        <v>220</v>
      </c>
      <c r="C1033" s="371" t="s">
        <v>2193</v>
      </c>
      <c r="D1033" s="371" t="s">
        <v>97</v>
      </c>
      <c r="E1033" s="371" t="s">
        <v>1475</v>
      </c>
      <c r="F1033" s="360">
        <v>1</v>
      </c>
      <c r="G1033" s="360">
        <v>0</v>
      </c>
      <c r="H1033" s="360">
        <v>0</v>
      </c>
      <c r="I1033" s="360">
        <v>0</v>
      </c>
      <c r="J1033" s="360">
        <v>0</v>
      </c>
      <c r="K1033" s="360">
        <v>0</v>
      </c>
      <c r="L1033" s="360">
        <v>1</v>
      </c>
      <c r="M1033" s="360">
        <v>0</v>
      </c>
      <c r="N1033" s="360">
        <v>0</v>
      </c>
      <c r="O1033" s="360">
        <v>0</v>
      </c>
      <c r="P1033" s="360">
        <v>0</v>
      </c>
      <c r="Q1033" s="360">
        <v>0</v>
      </c>
      <c r="R1033" s="360">
        <v>0</v>
      </c>
      <c r="S1033" s="360">
        <v>0</v>
      </c>
      <c r="T1033" s="360">
        <v>0</v>
      </c>
      <c r="U1033" s="360">
        <v>0</v>
      </c>
    </row>
    <row r="1034" spans="2:21" s="40" customFormat="1" x14ac:dyDescent="0.3">
      <c r="B1034" s="371" t="s">
        <v>220</v>
      </c>
      <c r="C1034" s="371" t="s">
        <v>2193</v>
      </c>
      <c r="D1034" s="371" t="s">
        <v>97</v>
      </c>
      <c r="E1034" s="371" t="s">
        <v>1476</v>
      </c>
      <c r="F1034" s="360">
        <v>2</v>
      </c>
      <c r="G1034" s="360">
        <v>0</v>
      </c>
      <c r="H1034" s="360">
        <v>0</v>
      </c>
      <c r="I1034" s="360">
        <v>1</v>
      </c>
      <c r="J1034" s="360">
        <v>0</v>
      </c>
      <c r="K1034" s="360">
        <v>0</v>
      </c>
      <c r="L1034" s="360">
        <v>0</v>
      </c>
      <c r="M1034" s="360">
        <v>0</v>
      </c>
      <c r="N1034" s="360">
        <v>0</v>
      </c>
      <c r="O1034" s="360">
        <v>0</v>
      </c>
      <c r="P1034" s="360">
        <v>0</v>
      </c>
      <c r="Q1034" s="360">
        <v>0</v>
      </c>
      <c r="R1034" s="360">
        <v>1</v>
      </c>
      <c r="S1034" s="360">
        <v>0</v>
      </c>
      <c r="T1034" s="360">
        <v>0</v>
      </c>
      <c r="U1034" s="360">
        <v>0</v>
      </c>
    </row>
    <row r="1035" spans="2:21" s="40" customFormat="1" x14ac:dyDescent="0.3">
      <c r="B1035" s="371" t="s">
        <v>220</v>
      </c>
      <c r="C1035" s="371" t="s">
        <v>2193</v>
      </c>
      <c r="D1035" s="371" t="s">
        <v>97</v>
      </c>
      <c r="E1035" s="371" t="s">
        <v>1477</v>
      </c>
      <c r="F1035" s="360">
        <v>6</v>
      </c>
      <c r="G1035" s="360">
        <v>0</v>
      </c>
      <c r="H1035" s="360">
        <v>0</v>
      </c>
      <c r="I1035" s="360">
        <v>1</v>
      </c>
      <c r="J1035" s="360">
        <v>0</v>
      </c>
      <c r="K1035" s="360">
        <v>3</v>
      </c>
      <c r="L1035" s="360">
        <v>0</v>
      </c>
      <c r="M1035" s="360">
        <v>0</v>
      </c>
      <c r="N1035" s="360">
        <v>0</v>
      </c>
      <c r="O1035" s="360">
        <v>0</v>
      </c>
      <c r="P1035" s="360">
        <v>0</v>
      </c>
      <c r="Q1035" s="360">
        <v>1</v>
      </c>
      <c r="R1035" s="360">
        <v>1</v>
      </c>
      <c r="S1035" s="360">
        <v>0</v>
      </c>
      <c r="T1035" s="360">
        <v>0</v>
      </c>
      <c r="U1035" s="360">
        <v>0</v>
      </c>
    </row>
    <row r="1036" spans="2:21" s="40" customFormat="1" x14ac:dyDescent="0.3">
      <c r="B1036" s="371" t="s">
        <v>220</v>
      </c>
      <c r="C1036" s="371" t="s">
        <v>2193</v>
      </c>
      <c r="D1036" s="371" t="s">
        <v>97</v>
      </c>
      <c r="E1036" s="371" t="s">
        <v>1478</v>
      </c>
      <c r="F1036" s="360">
        <v>5</v>
      </c>
      <c r="G1036" s="360">
        <v>0</v>
      </c>
      <c r="H1036" s="360">
        <v>0</v>
      </c>
      <c r="I1036" s="360">
        <v>1</v>
      </c>
      <c r="J1036" s="360">
        <v>0</v>
      </c>
      <c r="K1036" s="360">
        <v>0</v>
      </c>
      <c r="L1036" s="360">
        <v>0</v>
      </c>
      <c r="M1036" s="360">
        <v>0</v>
      </c>
      <c r="N1036" s="360">
        <v>0</v>
      </c>
      <c r="O1036" s="360">
        <v>0</v>
      </c>
      <c r="P1036" s="360">
        <v>0</v>
      </c>
      <c r="Q1036" s="360">
        <v>0</v>
      </c>
      <c r="R1036" s="360">
        <v>3</v>
      </c>
      <c r="S1036" s="360">
        <v>0</v>
      </c>
      <c r="T1036" s="360">
        <v>1</v>
      </c>
      <c r="U1036" s="360">
        <v>0</v>
      </c>
    </row>
    <row r="1037" spans="2:21" s="40" customFormat="1" x14ac:dyDescent="0.3">
      <c r="B1037" s="371" t="s">
        <v>220</v>
      </c>
      <c r="C1037" s="371" t="s">
        <v>2193</v>
      </c>
      <c r="D1037" s="371" t="s">
        <v>97</v>
      </c>
      <c r="E1037" s="371" t="s">
        <v>1479</v>
      </c>
      <c r="F1037" s="360">
        <v>2</v>
      </c>
      <c r="G1037" s="360">
        <v>0</v>
      </c>
      <c r="H1037" s="360">
        <v>0</v>
      </c>
      <c r="I1037" s="360">
        <v>1</v>
      </c>
      <c r="J1037" s="360">
        <v>0</v>
      </c>
      <c r="K1037" s="360">
        <v>0</v>
      </c>
      <c r="L1037" s="360">
        <v>0</v>
      </c>
      <c r="M1037" s="360">
        <v>0</v>
      </c>
      <c r="N1037" s="360">
        <v>0</v>
      </c>
      <c r="O1037" s="360">
        <v>0</v>
      </c>
      <c r="P1037" s="360">
        <v>0</v>
      </c>
      <c r="Q1037" s="360">
        <v>0</v>
      </c>
      <c r="R1037" s="360">
        <v>1</v>
      </c>
      <c r="S1037" s="360">
        <v>0</v>
      </c>
      <c r="T1037" s="360">
        <v>0</v>
      </c>
      <c r="U1037" s="360">
        <v>0</v>
      </c>
    </row>
    <row r="1038" spans="2:21" s="40" customFormat="1" x14ac:dyDescent="0.3">
      <c r="B1038" s="371" t="s">
        <v>220</v>
      </c>
      <c r="C1038" s="371" t="s">
        <v>2193</v>
      </c>
      <c r="D1038" s="371" t="s">
        <v>97</v>
      </c>
      <c r="E1038" s="371" t="s">
        <v>1480</v>
      </c>
      <c r="F1038" s="360">
        <v>1</v>
      </c>
      <c r="G1038" s="360">
        <v>0</v>
      </c>
      <c r="H1038" s="360">
        <v>0</v>
      </c>
      <c r="I1038" s="360">
        <v>0</v>
      </c>
      <c r="J1038" s="360">
        <v>1</v>
      </c>
      <c r="K1038" s="360">
        <v>0</v>
      </c>
      <c r="L1038" s="360">
        <v>0</v>
      </c>
      <c r="M1038" s="360">
        <v>0</v>
      </c>
      <c r="N1038" s="360">
        <v>0</v>
      </c>
      <c r="O1038" s="360">
        <v>0</v>
      </c>
      <c r="P1038" s="360">
        <v>0</v>
      </c>
      <c r="Q1038" s="360">
        <v>0</v>
      </c>
      <c r="R1038" s="360">
        <v>0</v>
      </c>
      <c r="S1038" s="360">
        <v>0</v>
      </c>
      <c r="T1038" s="360">
        <v>0</v>
      </c>
      <c r="U1038" s="360">
        <v>0</v>
      </c>
    </row>
    <row r="1039" spans="2:21" s="40" customFormat="1" x14ac:dyDescent="0.3">
      <c r="B1039" s="371" t="s">
        <v>220</v>
      </c>
      <c r="C1039" s="371" t="s">
        <v>2193</v>
      </c>
      <c r="D1039" s="371" t="s">
        <v>97</v>
      </c>
      <c r="E1039" s="371" t="s">
        <v>1481</v>
      </c>
      <c r="F1039" s="360">
        <v>1</v>
      </c>
      <c r="G1039" s="360">
        <v>0</v>
      </c>
      <c r="H1039" s="360">
        <v>0</v>
      </c>
      <c r="I1039" s="360">
        <v>0</v>
      </c>
      <c r="J1039" s="360">
        <v>0</v>
      </c>
      <c r="K1039" s="360">
        <v>1</v>
      </c>
      <c r="L1039" s="360">
        <v>0</v>
      </c>
      <c r="M1039" s="360">
        <v>0</v>
      </c>
      <c r="N1039" s="360">
        <v>0</v>
      </c>
      <c r="O1039" s="360">
        <v>0</v>
      </c>
      <c r="P1039" s="360">
        <v>0</v>
      </c>
      <c r="Q1039" s="360">
        <v>0</v>
      </c>
      <c r="R1039" s="360">
        <v>0</v>
      </c>
      <c r="S1039" s="360">
        <v>0</v>
      </c>
      <c r="T1039" s="360">
        <v>0</v>
      </c>
      <c r="U1039" s="360">
        <v>0</v>
      </c>
    </row>
    <row r="1040" spans="2:21" s="40" customFormat="1" x14ac:dyDescent="0.3">
      <c r="B1040" s="371" t="s">
        <v>220</v>
      </c>
      <c r="C1040" s="371" t="s">
        <v>2193</v>
      </c>
      <c r="D1040" s="371" t="s">
        <v>97</v>
      </c>
      <c r="E1040" s="371" t="s">
        <v>1482</v>
      </c>
      <c r="F1040" s="360">
        <v>2</v>
      </c>
      <c r="G1040" s="360">
        <v>0</v>
      </c>
      <c r="H1040" s="360">
        <v>0</v>
      </c>
      <c r="I1040" s="360">
        <v>1</v>
      </c>
      <c r="J1040" s="360">
        <v>0</v>
      </c>
      <c r="K1040" s="360">
        <v>1</v>
      </c>
      <c r="L1040" s="360">
        <v>0</v>
      </c>
      <c r="M1040" s="360">
        <v>0</v>
      </c>
      <c r="N1040" s="360">
        <v>0</v>
      </c>
      <c r="O1040" s="360">
        <v>0</v>
      </c>
      <c r="P1040" s="360">
        <v>0</v>
      </c>
      <c r="Q1040" s="360">
        <v>0</v>
      </c>
      <c r="R1040" s="360">
        <v>0</v>
      </c>
      <c r="S1040" s="360">
        <v>0</v>
      </c>
      <c r="T1040" s="360">
        <v>0</v>
      </c>
      <c r="U1040" s="360">
        <v>0</v>
      </c>
    </row>
    <row r="1041" spans="2:21" s="40" customFormat="1" x14ac:dyDescent="0.3">
      <c r="B1041" s="371" t="s">
        <v>220</v>
      </c>
      <c r="C1041" s="371" t="s">
        <v>2193</v>
      </c>
      <c r="D1041" s="371" t="s">
        <v>97</v>
      </c>
      <c r="E1041" s="371" t="s">
        <v>1484</v>
      </c>
      <c r="F1041" s="360">
        <v>28</v>
      </c>
      <c r="G1041" s="360">
        <v>0</v>
      </c>
      <c r="H1041" s="360">
        <v>0</v>
      </c>
      <c r="I1041" s="360">
        <v>6</v>
      </c>
      <c r="J1041" s="360">
        <v>1</v>
      </c>
      <c r="K1041" s="360">
        <v>4</v>
      </c>
      <c r="L1041" s="360">
        <v>1</v>
      </c>
      <c r="M1041" s="360">
        <v>0</v>
      </c>
      <c r="N1041" s="360">
        <v>0</v>
      </c>
      <c r="O1041" s="360">
        <v>0</v>
      </c>
      <c r="P1041" s="360">
        <v>0</v>
      </c>
      <c r="Q1041" s="360">
        <v>1</v>
      </c>
      <c r="R1041" s="360">
        <v>15</v>
      </c>
      <c r="S1041" s="360">
        <v>0</v>
      </c>
      <c r="T1041" s="360">
        <v>0</v>
      </c>
      <c r="U1041" s="360">
        <v>0</v>
      </c>
    </row>
    <row r="1042" spans="2:21" s="40" customFormat="1" x14ac:dyDescent="0.3">
      <c r="B1042" s="371" t="s">
        <v>220</v>
      </c>
      <c r="C1042" s="371" t="s">
        <v>2193</v>
      </c>
      <c r="D1042" s="371" t="s">
        <v>97</v>
      </c>
      <c r="E1042" s="371" t="s">
        <v>1941</v>
      </c>
      <c r="F1042" s="360">
        <v>3</v>
      </c>
      <c r="G1042" s="360">
        <v>0</v>
      </c>
      <c r="H1042" s="360">
        <v>1</v>
      </c>
      <c r="I1042" s="360">
        <v>0</v>
      </c>
      <c r="J1042" s="360">
        <v>0</v>
      </c>
      <c r="K1042" s="360">
        <v>0</v>
      </c>
      <c r="L1042" s="360">
        <v>0</v>
      </c>
      <c r="M1042" s="360">
        <v>0</v>
      </c>
      <c r="N1042" s="360">
        <v>0</v>
      </c>
      <c r="O1042" s="360">
        <v>0</v>
      </c>
      <c r="P1042" s="360">
        <v>0</v>
      </c>
      <c r="Q1042" s="360">
        <v>0</v>
      </c>
      <c r="R1042" s="360">
        <v>2</v>
      </c>
      <c r="S1042" s="360">
        <v>0</v>
      </c>
      <c r="T1042" s="360">
        <v>0</v>
      </c>
      <c r="U1042" s="360">
        <v>0</v>
      </c>
    </row>
    <row r="1043" spans="2:21" s="40" customFormat="1" x14ac:dyDescent="0.3">
      <c r="B1043" s="371" t="s">
        <v>220</v>
      </c>
      <c r="C1043" s="371" t="s">
        <v>2193</v>
      </c>
      <c r="D1043" s="371" t="s">
        <v>97</v>
      </c>
      <c r="E1043" s="371" t="s">
        <v>1485</v>
      </c>
      <c r="F1043" s="360">
        <v>2</v>
      </c>
      <c r="G1043" s="360">
        <v>0</v>
      </c>
      <c r="H1043" s="360">
        <v>0</v>
      </c>
      <c r="I1043" s="360">
        <v>0</v>
      </c>
      <c r="J1043" s="360">
        <v>0</v>
      </c>
      <c r="K1043" s="360">
        <v>0</v>
      </c>
      <c r="L1043" s="360">
        <v>0</v>
      </c>
      <c r="M1043" s="360">
        <v>0</v>
      </c>
      <c r="N1043" s="360">
        <v>0</v>
      </c>
      <c r="O1043" s="360">
        <v>0</v>
      </c>
      <c r="P1043" s="360">
        <v>0</v>
      </c>
      <c r="Q1043" s="360">
        <v>0</v>
      </c>
      <c r="R1043" s="360">
        <v>1</v>
      </c>
      <c r="S1043" s="360">
        <v>0</v>
      </c>
      <c r="T1043" s="360">
        <v>0</v>
      </c>
      <c r="U1043" s="360">
        <v>1</v>
      </c>
    </row>
    <row r="1044" spans="2:21" s="40" customFormat="1" x14ac:dyDescent="0.3">
      <c r="B1044" s="371" t="s">
        <v>220</v>
      </c>
      <c r="C1044" s="371" t="s">
        <v>2193</v>
      </c>
      <c r="D1044" s="371" t="s">
        <v>97</v>
      </c>
      <c r="E1044" s="371" t="s">
        <v>3655</v>
      </c>
      <c r="F1044" s="360">
        <v>2</v>
      </c>
      <c r="G1044" s="360">
        <v>0</v>
      </c>
      <c r="H1044" s="360">
        <v>0</v>
      </c>
      <c r="I1044" s="360">
        <v>0</v>
      </c>
      <c r="J1044" s="360">
        <v>0</v>
      </c>
      <c r="K1044" s="360">
        <v>0</v>
      </c>
      <c r="L1044" s="360">
        <v>0</v>
      </c>
      <c r="M1044" s="360">
        <v>0</v>
      </c>
      <c r="N1044" s="360">
        <v>0</v>
      </c>
      <c r="O1044" s="360">
        <v>0</v>
      </c>
      <c r="P1044" s="360">
        <v>0</v>
      </c>
      <c r="Q1044" s="360">
        <v>0</v>
      </c>
      <c r="R1044" s="360">
        <v>2</v>
      </c>
      <c r="S1044" s="360">
        <v>0</v>
      </c>
      <c r="T1044" s="360">
        <v>0</v>
      </c>
      <c r="U1044" s="360">
        <v>0</v>
      </c>
    </row>
    <row r="1045" spans="2:21" s="40" customFormat="1" x14ac:dyDescent="0.3">
      <c r="B1045" s="371" t="s">
        <v>220</v>
      </c>
      <c r="C1045" s="371" t="s">
        <v>2193</v>
      </c>
      <c r="D1045" s="371" t="s">
        <v>97</v>
      </c>
      <c r="E1045" s="371" t="s">
        <v>3552</v>
      </c>
      <c r="F1045" s="360">
        <v>2</v>
      </c>
      <c r="G1045" s="360">
        <v>0</v>
      </c>
      <c r="H1045" s="360">
        <v>0</v>
      </c>
      <c r="I1045" s="360">
        <v>0</v>
      </c>
      <c r="J1045" s="360">
        <v>0</v>
      </c>
      <c r="K1045" s="360">
        <v>1</v>
      </c>
      <c r="L1045" s="360">
        <v>0</v>
      </c>
      <c r="M1045" s="360">
        <v>0</v>
      </c>
      <c r="N1045" s="360">
        <v>0</v>
      </c>
      <c r="O1045" s="360">
        <v>0</v>
      </c>
      <c r="P1045" s="360">
        <v>0</v>
      </c>
      <c r="Q1045" s="360">
        <v>0</v>
      </c>
      <c r="R1045" s="360">
        <v>1</v>
      </c>
      <c r="S1045" s="360">
        <v>0</v>
      </c>
      <c r="T1045" s="360">
        <v>0</v>
      </c>
      <c r="U1045" s="360">
        <v>0</v>
      </c>
    </row>
    <row r="1046" spans="2:21" s="40" customFormat="1" x14ac:dyDescent="0.3">
      <c r="B1046" s="371" t="s">
        <v>220</v>
      </c>
      <c r="C1046" s="371" t="s">
        <v>2193</v>
      </c>
      <c r="D1046" s="371" t="s">
        <v>97</v>
      </c>
      <c r="E1046" s="371" t="s">
        <v>2393</v>
      </c>
      <c r="F1046" s="360">
        <v>1</v>
      </c>
      <c r="G1046" s="360">
        <v>0</v>
      </c>
      <c r="H1046" s="360">
        <v>0</v>
      </c>
      <c r="I1046" s="360">
        <v>0</v>
      </c>
      <c r="J1046" s="360">
        <v>0</v>
      </c>
      <c r="K1046" s="360">
        <v>0</v>
      </c>
      <c r="L1046" s="360">
        <v>0</v>
      </c>
      <c r="M1046" s="360">
        <v>0</v>
      </c>
      <c r="N1046" s="360">
        <v>0</v>
      </c>
      <c r="O1046" s="360">
        <v>0</v>
      </c>
      <c r="P1046" s="360">
        <v>0</v>
      </c>
      <c r="Q1046" s="360">
        <v>0</v>
      </c>
      <c r="R1046" s="360">
        <v>1</v>
      </c>
      <c r="S1046" s="360">
        <v>0</v>
      </c>
      <c r="T1046" s="360">
        <v>0</v>
      </c>
      <c r="U1046" s="360">
        <v>0</v>
      </c>
    </row>
    <row r="1047" spans="2:21" s="40" customFormat="1" x14ac:dyDescent="0.3">
      <c r="B1047" s="371" t="s">
        <v>220</v>
      </c>
      <c r="C1047" s="371" t="s">
        <v>2193</v>
      </c>
      <c r="D1047" s="371" t="s">
        <v>97</v>
      </c>
      <c r="E1047" s="371" t="s">
        <v>1486</v>
      </c>
      <c r="F1047" s="360">
        <v>2</v>
      </c>
      <c r="G1047" s="360">
        <v>0</v>
      </c>
      <c r="H1047" s="360">
        <v>0</v>
      </c>
      <c r="I1047" s="360">
        <v>1</v>
      </c>
      <c r="J1047" s="360">
        <v>0</v>
      </c>
      <c r="K1047" s="360">
        <v>1</v>
      </c>
      <c r="L1047" s="360">
        <v>0</v>
      </c>
      <c r="M1047" s="360">
        <v>0</v>
      </c>
      <c r="N1047" s="360">
        <v>0</v>
      </c>
      <c r="O1047" s="360">
        <v>0</v>
      </c>
      <c r="P1047" s="360">
        <v>0</v>
      </c>
      <c r="Q1047" s="360">
        <v>0</v>
      </c>
      <c r="R1047" s="360">
        <v>0</v>
      </c>
      <c r="S1047" s="360">
        <v>0</v>
      </c>
      <c r="T1047" s="360">
        <v>0</v>
      </c>
      <c r="U1047" s="360">
        <v>0</v>
      </c>
    </row>
    <row r="1048" spans="2:21" s="40" customFormat="1" x14ac:dyDescent="0.3">
      <c r="B1048" s="371" t="s">
        <v>220</v>
      </c>
      <c r="C1048" s="371" t="s">
        <v>2193</v>
      </c>
      <c r="D1048" s="371" t="s">
        <v>97</v>
      </c>
      <c r="E1048" s="371" t="s">
        <v>2395</v>
      </c>
      <c r="F1048" s="360">
        <v>1</v>
      </c>
      <c r="G1048" s="360">
        <v>0</v>
      </c>
      <c r="H1048" s="360">
        <v>0</v>
      </c>
      <c r="I1048" s="360">
        <v>0</v>
      </c>
      <c r="J1048" s="360">
        <v>0</v>
      </c>
      <c r="K1048" s="360">
        <v>1</v>
      </c>
      <c r="L1048" s="360">
        <v>0</v>
      </c>
      <c r="M1048" s="360">
        <v>0</v>
      </c>
      <c r="N1048" s="360">
        <v>0</v>
      </c>
      <c r="O1048" s="360">
        <v>0</v>
      </c>
      <c r="P1048" s="360">
        <v>0</v>
      </c>
      <c r="Q1048" s="360">
        <v>0</v>
      </c>
      <c r="R1048" s="360">
        <v>0</v>
      </c>
      <c r="S1048" s="360">
        <v>0</v>
      </c>
      <c r="T1048" s="360">
        <v>0</v>
      </c>
      <c r="U1048" s="360">
        <v>0</v>
      </c>
    </row>
    <row r="1049" spans="2:21" s="40" customFormat="1" x14ac:dyDescent="0.3">
      <c r="B1049" s="371" t="s">
        <v>220</v>
      </c>
      <c r="C1049" s="371" t="s">
        <v>2193</v>
      </c>
      <c r="D1049" s="371" t="s">
        <v>97</v>
      </c>
      <c r="E1049" s="371" t="s">
        <v>1487</v>
      </c>
      <c r="F1049" s="360">
        <v>1</v>
      </c>
      <c r="G1049" s="360">
        <v>0</v>
      </c>
      <c r="H1049" s="360">
        <v>0</v>
      </c>
      <c r="I1049" s="360">
        <v>0</v>
      </c>
      <c r="J1049" s="360">
        <v>0</v>
      </c>
      <c r="K1049" s="360">
        <v>0</v>
      </c>
      <c r="L1049" s="360">
        <v>0</v>
      </c>
      <c r="M1049" s="360">
        <v>0</v>
      </c>
      <c r="N1049" s="360">
        <v>0</v>
      </c>
      <c r="O1049" s="360">
        <v>0</v>
      </c>
      <c r="P1049" s="360">
        <v>0</v>
      </c>
      <c r="Q1049" s="360">
        <v>0</v>
      </c>
      <c r="R1049" s="360">
        <v>1</v>
      </c>
      <c r="S1049" s="360">
        <v>0</v>
      </c>
      <c r="T1049" s="360">
        <v>0</v>
      </c>
      <c r="U1049" s="360">
        <v>0</v>
      </c>
    </row>
    <row r="1050" spans="2:21" s="40" customFormat="1" x14ac:dyDescent="0.3">
      <c r="B1050" s="371" t="s">
        <v>220</v>
      </c>
      <c r="C1050" s="371" t="s">
        <v>2193</v>
      </c>
      <c r="D1050" s="371" t="s">
        <v>97</v>
      </c>
      <c r="E1050" s="371" t="s">
        <v>3804</v>
      </c>
      <c r="F1050" s="360">
        <v>1</v>
      </c>
      <c r="G1050" s="360">
        <v>0</v>
      </c>
      <c r="H1050" s="360">
        <v>0</v>
      </c>
      <c r="I1050" s="360">
        <v>1</v>
      </c>
      <c r="J1050" s="360">
        <v>0</v>
      </c>
      <c r="K1050" s="360">
        <v>0</v>
      </c>
      <c r="L1050" s="360">
        <v>0</v>
      </c>
      <c r="M1050" s="360">
        <v>0</v>
      </c>
      <c r="N1050" s="360">
        <v>0</v>
      </c>
      <c r="O1050" s="360">
        <v>0</v>
      </c>
      <c r="P1050" s="360">
        <v>0</v>
      </c>
      <c r="Q1050" s="360">
        <v>0</v>
      </c>
      <c r="R1050" s="360">
        <v>0</v>
      </c>
      <c r="S1050" s="360">
        <v>0</v>
      </c>
      <c r="T1050" s="360">
        <v>0</v>
      </c>
      <c r="U1050" s="360">
        <v>0</v>
      </c>
    </row>
    <row r="1051" spans="2:21" s="40" customFormat="1" x14ac:dyDescent="0.3">
      <c r="B1051" s="371" t="s">
        <v>220</v>
      </c>
      <c r="C1051" s="371" t="s">
        <v>2196</v>
      </c>
      <c r="D1051" s="371" t="s">
        <v>76</v>
      </c>
      <c r="E1051" s="371" t="s">
        <v>1202</v>
      </c>
      <c r="F1051" s="360">
        <v>16</v>
      </c>
      <c r="G1051" s="360">
        <v>0</v>
      </c>
      <c r="H1051" s="360">
        <v>0</v>
      </c>
      <c r="I1051" s="360">
        <v>7</v>
      </c>
      <c r="J1051" s="360">
        <v>2</v>
      </c>
      <c r="K1051" s="360">
        <v>3</v>
      </c>
      <c r="L1051" s="360">
        <v>0</v>
      </c>
      <c r="M1051" s="360">
        <v>0</v>
      </c>
      <c r="N1051" s="360">
        <v>0</v>
      </c>
      <c r="O1051" s="360">
        <v>0</v>
      </c>
      <c r="P1051" s="360">
        <v>0</v>
      </c>
      <c r="Q1051" s="360">
        <v>2</v>
      </c>
      <c r="R1051" s="360">
        <v>1</v>
      </c>
      <c r="S1051" s="360">
        <v>1</v>
      </c>
      <c r="T1051" s="360">
        <v>0</v>
      </c>
      <c r="U1051" s="360">
        <v>0</v>
      </c>
    </row>
    <row r="1052" spans="2:21" s="40" customFormat="1" x14ac:dyDescent="0.3">
      <c r="B1052" s="371" t="s">
        <v>220</v>
      </c>
      <c r="C1052" s="371" t="s">
        <v>2196</v>
      </c>
      <c r="D1052" s="371" t="s">
        <v>76</v>
      </c>
      <c r="E1052" s="371" t="s">
        <v>1203</v>
      </c>
      <c r="F1052" s="360">
        <v>305</v>
      </c>
      <c r="G1052" s="360">
        <v>1</v>
      </c>
      <c r="H1052" s="360">
        <v>8</v>
      </c>
      <c r="I1052" s="360">
        <v>86</v>
      </c>
      <c r="J1052" s="360">
        <v>14</v>
      </c>
      <c r="K1052" s="360">
        <v>76</v>
      </c>
      <c r="L1052" s="360">
        <v>15</v>
      </c>
      <c r="M1052" s="360">
        <v>4</v>
      </c>
      <c r="N1052" s="360">
        <v>4</v>
      </c>
      <c r="O1052" s="360">
        <v>0</v>
      </c>
      <c r="P1052" s="360">
        <v>1</v>
      </c>
      <c r="Q1052" s="360">
        <v>23</v>
      </c>
      <c r="R1052" s="360">
        <v>29</v>
      </c>
      <c r="S1052" s="360">
        <v>19</v>
      </c>
      <c r="T1052" s="360">
        <v>18</v>
      </c>
      <c r="U1052" s="360">
        <v>7</v>
      </c>
    </row>
    <row r="1053" spans="2:21" s="40" customFormat="1" x14ac:dyDescent="0.3">
      <c r="B1053" s="371" t="s">
        <v>220</v>
      </c>
      <c r="C1053" s="371" t="s">
        <v>2196</v>
      </c>
      <c r="D1053" s="371" t="s">
        <v>76</v>
      </c>
      <c r="E1053" s="371" t="s">
        <v>1204</v>
      </c>
      <c r="F1053" s="360">
        <v>10</v>
      </c>
      <c r="G1053" s="360">
        <v>0</v>
      </c>
      <c r="H1053" s="360">
        <v>1</v>
      </c>
      <c r="I1053" s="360">
        <v>2</v>
      </c>
      <c r="J1053" s="360">
        <v>0</v>
      </c>
      <c r="K1053" s="360">
        <v>4</v>
      </c>
      <c r="L1053" s="360">
        <v>1</v>
      </c>
      <c r="M1053" s="360">
        <v>0</v>
      </c>
      <c r="N1053" s="360">
        <v>0</v>
      </c>
      <c r="O1053" s="360">
        <v>0</v>
      </c>
      <c r="P1053" s="360">
        <v>0</v>
      </c>
      <c r="Q1053" s="360">
        <v>1</v>
      </c>
      <c r="R1053" s="360">
        <v>1</v>
      </c>
      <c r="S1053" s="360">
        <v>0</v>
      </c>
      <c r="T1053" s="360">
        <v>0</v>
      </c>
      <c r="U1053" s="360">
        <v>0</v>
      </c>
    </row>
    <row r="1054" spans="2:21" s="40" customFormat="1" x14ac:dyDescent="0.3">
      <c r="B1054" s="371" t="s">
        <v>220</v>
      </c>
      <c r="C1054" s="371" t="s">
        <v>2196</v>
      </c>
      <c r="D1054" s="371" t="s">
        <v>76</v>
      </c>
      <c r="E1054" s="371" t="s">
        <v>1205</v>
      </c>
      <c r="F1054" s="360">
        <v>5</v>
      </c>
      <c r="G1054" s="360">
        <v>0</v>
      </c>
      <c r="H1054" s="360">
        <v>0</v>
      </c>
      <c r="I1054" s="360">
        <v>2</v>
      </c>
      <c r="J1054" s="360">
        <v>1</v>
      </c>
      <c r="K1054" s="360">
        <v>0</v>
      </c>
      <c r="L1054" s="360">
        <v>0</v>
      </c>
      <c r="M1054" s="360">
        <v>0</v>
      </c>
      <c r="N1054" s="360">
        <v>0</v>
      </c>
      <c r="O1054" s="360">
        <v>0</v>
      </c>
      <c r="P1054" s="360">
        <v>0</v>
      </c>
      <c r="Q1054" s="360">
        <v>0</v>
      </c>
      <c r="R1054" s="360">
        <v>1</v>
      </c>
      <c r="S1054" s="360">
        <v>0</v>
      </c>
      <c r="T1054" s="360">
        <v>1</v>
      </c>
      <c r="U1054" s="360">
        <v>0</v>
      </c>
    </row>
    <row r="1055" spans="2:21" s="40" customFormat="1" x14ac:dyDescent="0.3">
      <c r="B1055" s="371" t="s">
        <v>220</v>
      </c>
      <c r="C1055" s="371" t="s">
        <v>2196</v>
      </c>
      <c r="D1055" s="371" t="s">
        <v>80</v>
      </c>
      <c r="E1055" s="371" t="s">
        <v>1238</v>
      </c>
      <c r="F1055" s="360">
        <v>14</v>
      </c>
      <c r="G1055" s="360">
        <v>0</v>
      </c>
      <c r="H1055" s="360">
        <v>0</v>
      </c>
      <c r="I1055" s="360">
        <v>4</v>
      </c>
      <c r="J1055" s="360">
        <v>0</v>
      </c>
      <c r="K1055" s="360">
        <v>3</v>
      </c>
      <c r="L1055" s="360">
        <v>0</v>
      </c>
      <c r="M1055" s="360">
        <v>0</v>
      </c>
      <c r="N1055" s="360">
        <v>0</v>
      </c>
      <c r="O1055" s="360">
        <v>0</v>
      </c>
      <c r="P1055" s="360">
        <v>0</v>
      </c>
      <c r="Q1055" s="360">
        <v>0</v>
      </c>
      <c r="R1055" s="360">
        <v>6</v>
      </c>
      <c r="S1055" s="360">
        <v>1</v>
      </c>
      <c r="T1055" s="360">
        <v>0</v>
      </c>
      <c r="U1055" s="360">
        <v>0</v>
      </c>
    </row>
    <row r="1056" spans="2:21" s="40" customFormat="1" x14ac:dyDescent="0.3">
      <c r="B1056" s="371" t="s">
        <v>220</v>
      </c>
      <c r="C1056" s="371" t="s">
        <v>2196</v>
      </c>
      <c r="D1056" s="371" t="s">
        <v>80</v>
      </c>
      <c r="E1056" s="371" t="s">
        <v>1239</v>
      </c>
      <c r="F1056" s="360">
        <v>4</v>
      </c>
      <c r="G1056" s="360">
        <v>0</v>
      </c>
      <c r="H1056" s="360">
        <v>0</v>
      </c>
      <c r="I1056" s="360">
        <v>2</v>
      </c>
      <c r="J1056" s="360">
        <v>0</v>
      </c>
      <c r="K1056" s="360">
        <v>2</v>
      </c>
      <c r="L1056" s="360">
        <v>0</v>
      </c>
      <c r="M1056" s="360">
        <v>0</v>
      </c>
      <c r="N1056" s="360">
        <v>0</v>
      </c>
      <c r="O1056" s="360">
        <v>0</v>
      </c>
      <c r="P1056" s="360">
        <v>0</v>
      </c>
      <c r="Q1056" s="360">
        <v>0</v>
      </c>
      <c r="R1056" s="360">
        <v>0</v>
      </c>
      <c r="S1056" s="360">
        <v>0</v>
      </c>
      <c r="T1056" s="360">
        <v>0</v>
      </c>
      <c r="U1056" s="360">
        <v>0</v>
      </c>
    </row>
    <row r="1057" spans="2:21" s="40" customFormat="1" x14ac:dyDescent="0.3">
      <c r="B1057" s="371" t="s">
        <v>220</v>
      </c>
      <c r="C1057" s="371" t="s">
        <v>2196</v>
      </c>
      <c r="D1057" s="371" t="s">
        <v>81</v>
      </c>
      <c r="E1057" s="371" t="s">
        <v>1240</v>
      </c>
      <c r="F1057" s="360">
        <v>6</v>
      </c>
      <c r="G1057" s="360">
        <v>0</v>
      </c>
      <c r="H1057" s="360">
        <v>0</v>
      </c>
      <c r="I1057" s="360">
        <v>4</v>
      </c>
      <c r="J1057" s="360">
        <v>0</v>
      </c>
      <c r="K1057" s="360">
        <v>2</v>
      </c>
      <c r="L1057" s="360">
        <v>0</v>
      </c>
      <c r="M1057" s="360">
        <v>0</v>
      </c>
      <c r="N1057" s="360">
        <v>0</v>
      </c>
      <c r="O1057" s="360">
        <v>0</v>
      </c>
      <c r="P1057" s="360">
        <v>0</v>
      </c>
      <c r="Q1057" s="360">
        <v>0</v>
      </c>
      <c r="R1057" s="360">
        <v>0</v>
      </c>
      <c r="S1057" s="360">
        <v>0</v>
      </c>
      <c r="T1057" s="360">
        <v>0</v>
      </c>
      <c r="U1057" s="360">
        <v>0</v>
      </c>
    </row>
    <row r="1058" spans="2:21" s="40" customFormat="1" x14ac:dyDescent="0.3">
      <c r="B1058" s="371" t="s">
        <v>220</v>
      </c>
      <c r="C1058" s="371" t="s">
        <v>2196</v>
      </c>
      <c r="D1058" s="371" t="s">
        <v>81</v>
      </c>
      <c r="E1058" s="371" t="s">
        <v>1241</v>
      </c>
      <c r="F1058" s="360">
        <v>243</v>
      </c>
      <c r="G1058" s="360">
        <v>1</v>
      </c>
      <c r="H1058" s="360">
        <v>3</v>
      </c>
      <c r="I1058" s="360">
        <v>117</v>
      </c>
      <c r="J1058" s="360">
        <v>5</v>
      </c>
      <c r="K1058" s="360">
        <v>52</v>
      </c>
      <c r="L1058" s="360">
        <v>6</v>
      </c>
      <c r="M1058" s="360">
        <v>2</v>
      </c>
      <c r="N1058" s="360">
        <v>2</v>
      </c>
      <c r="O1058" s="360">
        <v>0</v>
      </c>
      <c r="P1058" s="360">
        <v>1</v>
      </c>
      <c r="Q1058" s="360">
        <v>13</v>
      </c>
      <c r="R1058" s="360">
        <v>16</v>
      </c>
      <c r="S1058" s="360">
        <v>9</v>
      </c>
      <c r="T1058" s="360">
        <v>13</v>
      </c>
      <c r="U1058" s="360">
        <v>3</v>
      </c>
    </row>
    <row r="1059" spans="2:21" s="40" customFormat="1" x14ac:dyDescent="0.3">
      <c r="B1059" s="371" t="s">
        <v>220</v>
      </c>
      <c r="C1059" s="371" t="s">
        <v>2196</v>
      </c>
      <c r="D1059" s="371" t="s">
        <v>81</v>
      </c>
      <c r="E1059" s="371" t="s">
        <v>1242</v>
      </c>
      <c r="F1059" s="360">
        <v>1</v>
      </c>
      <c r="G1059" s="360">
        <v>0</v>
      </c>
      <c r="H1059" s="360">
        <v>0</v>
      </c>
      <c r="I1059" s="360">
        <v>0</v>
      </c>
      <c r="J1059" s="360">
        <v>0</v>
      </c>
      <c r="K1059" s="360">
        <v>0</v>
      </c>
      <c r="L1059" s="360">
        <v>0</v>
      </c>
      <c r="M1059" s="360">
        <v>0</v>
      </c>
      <c r="N1059" s="360">
        <v>0</v>
      </c>
      <c r="O1059" s="360">
        <v>0</v>
      </c>
      <c r="P1059" s="360">
        <v>0</v>
      </c>
      <c r="Q1059" s="360">
        <v>0</v>
      </c>
      <c r="R1059" s="360">
        <v>1</v>
      </c>
      <c r="S1059" s="360">
        <v>0</v>
      </c>
      <c r="T1059" s="360">
        <v>0</v>
      </c>
      <c r="U1059" s="360">
        <v>0</v>
      </c>
    </row>
    <row r="1060" spans="2:21" s="40" customFormat="1" x14ac:dyDescent="0.3">
      <c r="B1060" s="371" t="s">
        <v>220</v>
      </c>
      <c r="C1060" s="371" t="s">
        <v>2196</v>
      </c>
      <c r="D1060" s="371" t="s">
        <v>81</v>
      </c>
      <c r="E1060" s="371" t="s">
        <v>1243</v>
      </c>
      <c r="F1060" s="360">
        <v>5</v>
      </c>
      <c r="G1060" s="360">
        <v>0</v>
      </c>
      <c r="H1060" s="360">
        <v>0</v>
      </c>
      <c r="I1060" s="360">
        <v>3</v>
      </c>
      <c r="J1060" s="360">
        <v>0</v>
      </c>
      <c r="K1060" s="360">
        <v>1</v>
      </c>
      <c r="L1060" s="360">
        <v>0</v>
      </c>
      <c r="M1060" s="360">
        <v>0</v>
      </c>
      <c r="N1060" s="360">
        <v>0</v>
      </c>
      <c r="O1060" s="360">
        <v>0</v>
      </c>
      <c r="P1060" s="360">
        <v>0</v>
      </c>
      <c r="Q1060" s="360">
        <v>0</v>
      </c>
      <c r="R1060" s="360">
        <v>1</v>
      </c>
      <c r="S1060" s="360">
        <v>0</v>
      </c>
      <c r="T1060" s="360">
        <v>0</v>
      </c>
      <c r="U1060" s="360">
        <v>0</v>
      </c>
    </row>
    <row r="1061" spans="2:21" s="40" customFormat="1" x14ac:dyDescent="0.3">
      <c r="B1061" s="371" t="s">
        <v>220</v>
      </c>
      <c r="C1061" s="371" t="s">
        <v>2196</v>
      </c>
      <c r="D1061" s="371" t="s">
        <v>81</v>
      </c>
      <c r="E1061" s="371" t="s">
        <v>1245</v>
      </c>
      <c r="F1061" s="360">
        <v>1</v>
      </c>
      <c r="G1061" s="360">
        <v>0</v>
      </c>
      <c r="H1061" s="360">
        <v>0</v>
      </c>
      <c r="I1061" s="360">
        <v>0</v>
      </c>
      <c r="J1061" s="360">
        <v>0</v>
      </c>
      <c r="K1061" s="360">
        <v>0</v>
      </c>
      <c r="L1061" s="360">
        <v>1</v>
      </c>
      <c r="M1061" s="360">
        <v>0</v>
      </c>
      <c r="N1061" s="360">
        <v>0</v>
      </c>
      <c r="O1061" s="360">
        <v>0</v>
      </c>
      <c r="P1061" s="360">
        <v>0</v>
      </c>
      <c r="Q1061" s="360">
        <v>0</v>
      </c>
      <c r="R1061" s="360">
        <v>0</v>
      </c>
      <c r="S1061" s="360">
        <v>0</v>
      </c>
      <c r="T1061" s="360">
        <v>0</v>
      </c>
      <c r="U1061" s="360">
        <v>0</v>
      </c>
    </row>
    <row r="1062" spans="2:21" s="40" customFormat="1" x14ac:dyDescent="0.3">
      <c r="B1062" s="371" t="s">
        <v>220</v>
      </c>
      <c r="C1062" s="371" t="s">
        <v>2196</v>
      </c>
      <c r="D1062" s="371" t="s">
        <v>81</v>
      </c>
      <c r="E1062" s="371" t="s">
        <v>1246</v>
      </c>
      <c r="F1062" s="360">
        <v>1</v>
      </c>
      <c r="G1062" s="360">
        <v>0</v>
      </c>
      <c r="H1062" s="360">
        <v>0</v>
      </c>
      <c r="I1062" s="360">
        <v>0</v>
      </c>
      <c r="J1062" s="360">
        <v>0</v>
      </c>
      <c r="K1062" s="360">
        <v>0</v>
      </c>
      <c r="L1062" s="360">
        <v>0</v>
      </c>
      <c r="M1062" s="360">
        <v>0</v>
      </c>
      <c r="N1062" s="360">
        <v>0</v>
      </c>
      <c r="O1062" s="360">
        <v>0</v>
      </c>
      <c r="P1062" s="360">
        <v>0</v>
      </c>
      <c r="Q1062" s="360">
        <v>0</v>
      </c>
      <c r="R1062" s="360">
        <v>1</v>
      </c>
      <c r="S1062" s="360">
        <v>0</v>
      </c>
      <c r="T1062" s="360">
        <v>0</v>
      </c>
      <c r="U1062" s="360">
        <v>0</v>
      </c>
    </row>
    <row r="1063" spans="2:21" s="40" customFormat="1" x14ac:dyDescent="0.3">
      <c r="B1063" s="371" t="s">
        <v>220</v>
      </c>
      <c r="C1063" s="371" t="s">
        <v>2196</v>
      </c>
      <c r="D1063" s="371" t="s">
        <v>81</v>
      </c>
      <c r="E1063" s="371" t="s">
        <v>1247</v>
      </c>
      <c r="F1063" s="360">
        <v>2</v>
      </c>
      <c r="G1063" s="360">
        <v>0</v>
      </c>
      <c r="H1063" s="360">
        <v>0</v>
      </c>
      <c r="I1063" s="360">
        <v>0</v>
      </c>
      <c r="J1063" s="360">
        <v>0</v>
      </c>
      <c r="K1063" s="360">
        <v>0</v>
      </c>
      <c r="L1063" s="360">
        <v>0</v>
      </c>
      <c r="M1063" s="360">
        <v>0</v>
      </c>
      <c r="N1063" s="360">
        <v>0</v>
      </c>
      <c r="O1063" s="360">
        <v>0</v>
      </c>
      <c r="P1063" s="360">
        <v>0</v>
      </c>
      <c r="Q1063" s="360">
        <v>0</v>
      </c>
      <c r="R1063" s="360">
        <v>1</v>
      </c>
      <c r="S1063" s="360">
        <v>1</v>
      </c>
      <c r="T1063" s="360">
        <v>0</v>
      </c>
      <c r="U1063" s="360">
        <v>0</v>
      </c>
    </row>
    <row r="1064" spans="2:21" s="40" customFormat="1" x14ac:dyDescent="0.3">
      <c r="B1064" s="371" t="s">
        <v>220</v>
      </c>
      <c r="C1064" s="371" t="s">
        <v>2196</v>
      </c>
      <c r="D1064" s="371" t="s">
        <v>85</v>
      </c>
      <c r="E1064" s="371" t="s">
        <v>1345</v>
      </c>
      <c r="F1064" s="360">
        <v>41</v>
      </c>
      <c r="G1064" s="360">
        <v>1</v>
      </c>
      <c r="H1064" s="360">
        <v>0</v>
      </c>
      <c r="I1064" s="360">
        <v>14</v>
      </c>
      <c r="J1064" s="360">
        <v>2</v>
      </c>
      <c r="K1064" s="360">
        <v>11</v>
      </c>
      <c r="L1064" s="360">
        <v>3</v>
      </c>
      <c r="M1064" s="360">
        <v>0</v>
      </c>
      <c r="N1064" s="360">
        <v>1</v>
      </c>
      <c r="O1064" s="360">
        <v>3</v>
      </c>
      <c r="P1064" s="360">
        <v>0</v>
      </c>
      <c r="Q1064" s="360">
        <v>3</v>
      </c>
      <c r="R1064" s="360">
        <v>1</v>
      </c>
      <c r="S1064" s="360">
        <v>2</v>
      </c>
      <c r="T1064" s="360">
        <v>0</v>
      </c>
      <c r="U1064" s="360">
        <v>0</v>
      </c>
    </row>
    <row r="1065" spans="2:21" s="40" customFormat="1" x14ac:dyDescent="0.3">
      <c r="B1065" s="371" t="s">
        <v>220</v>
      </c>
      <c r="C1065" s="371" t="s">
        <v>2196</v>
      </c>
      <c r="D1065" s="371" t="s">
        <v>84</v>
      </c>
      <c r="E1065" s="371" t="s">
        <v>1343</v>
      </c>
      <c r="F1065" s="360">
        <v>14</v>
      </c>
      <c r="G1065" s="360">
        <v>0</v>
      </c>
      <c r="H1065" s="360">
        <v>0</v>
      </c>
      <c r="I1065" s="360">
        <v>4</v>
      </c>
      <c r="J1065" s="360">
        <v>0</v>
      </c>
      <c r="K1065" s="360">
        <v>1</v>
      </c>
      <c r="L1065" s="360">
        <v>0</v>
      </c>
      <c r="M1065" s="360">
        <v>0</v>
      </c>
      <c r="N1065" s="360">
        <v>0</v>
      </c>
      <c r="O1065" s="360">
        <v>1</v>
      </c>
      <c r="P1065" s="360">
        <v>0</v>
      </c>
      <c r="Q1065" s="360">
        <v>3</v>
      </c>
      <c r="R1065" s="360">
        <v>2</v>
      </c>
      <c r="S1065" s="360">
        <v>3</v>
      </c>
      <c r="T1065" s="360">
        <v>0</v>
      </c>
      <c r="U1065" s="360">
        <v>0</v>
      </c>
    </row>
    <row r="1066" spans="2:21" s="40" customFormat="1" x14ac:dyDescent="0.3">
      <c r="B1066" s="371" t="s">
        <v>220</v>
      </c>
      <c r="C1066" s="371" t="s">
        <v>2196</v>
      </c>
      <c r="D1066" s="371" t="s">
        <v>84</v>
      </c>
      <c r="E1066" s="371" t="s">
        <v>2324</v>
      </c>
      <c r="F1066" s="360">
        <v>166</v>
      </c>
      <c r="G1066" s="360">
        <v>0</v>
      </c>
      <c r="H1066" s="360">
        <v>0</v>
      </c>
      <c r="I1066" s="360">
        <v>57</v>
      </c>
      <c r="J1066" s="360">
        <v>4</v>
      </c>
      <c r="K1066" s="360">
        <v>30</v>
      </c>
      <c r="L1066" s="360">
        <v>3</v>
      </c>
      <c r="M1066" s="360">
        <v>0</v>
      </c>
      <c r="N1066" s="360">
        <v>3</v>
      </c>
      <c r="O1066" s="360">
        <v>1</v>
      </c>
      <c r="P1066" s="360">
        <v>0</v>
      </c>
      <c r="Q1066" s="360">
        <v>5</v>
      </c>
      <c r="R1066" s="360">
        <v>33</v>
      </c>
      <c r="S1066" s="360">
        <v>10</v>
      </c>
      <c r="T1066" s="360">
        <v>20</v>
      </c>
      <c r="U1066" s="360">
        <v>0</v>
      </c>
    </row>
    <row r="1067" spans="2:21" s="40" customFormat="1" x14ac:dyDescent="0.3">
      <c r="B1067" s="371" t="s">
        <v>220</v>
      </c>
      <c r="C1067" s="371" t="s">
        <v>2196</v>
      </c>
      <c r="D1067" s="371" t="s">
        <v>84</v>
      </c>
      <c r="E1067" s="371" t="s">
        <v>1344</v>
      </c>
      <c r="F1067" s="360">
        <v>6</v>
      </c>
      <c r="G1067" s="360">
        <v>0</v>
      </c>
      <c r="H1067" s="360">
        <v>0</v>
      </c>
      <c r="I1067" s="360">
        <v>3</v>
      </c>
      <c r="J1067" s="360">
        <v>0</v>
      </c>
      <c r="K1067" s="360">
        <v>2</v>
      </c>
      <c r="L1067" s="360">
        <v>0</v>
      </c>
      <c r="M1067" s="360">
        <v>0</v>
      </c>
      <c r="N1067" s="360">
        <v>0</v>
      </c>
      <c r="O1067" s="360">
        <v>0</v>
      </c>
      <c r="P1067" s="360">
        <v>0</v>
      </c>
      <c r="Q1067" s="360">
        <v>0</v>
      </c>
      <c r="R1067" s="360">
        <v>0</v>
      </c>
      <c r="S1067" s="360">
        <v>1</v>
      </c>
      <c r="T1067" s="360">
        <v>0</v>
      </c>
      <c r="U1067" s="360">
        <v>0</v>
      </c>
    </row>
    <row r="1068" spans="2:21" s="40" customFormat="1" x14ac:dyDescent="0.3">
      <c r="B1068" s="371" t="s">
        <v>220</v>
      </c>
      <c r="C1068" s="371" t="s">
        <v>2196</v>
      </c>
      <c r="D1068" s="371" t="s">
        <v>420</v>
      </c>
      <c r="E1068" s="371" t="s">
        <v>201</v>
      </c>
      <c r="F1068" s="360">
        <v>15</v>
      </c>
      <c r="G1068" s="360">
        <v>0</v>
      </c>
      <c r="H1068" s="360">
        <v>1</v>
      </c>
      <c r="I1068" s="360">
        <v>9</v>
      </c>
      <c r="J1068" s="360">
        <v>1</v>
      </c>
      <c r="K1068" s="360">
        <v>1</v>
      </c>
      <c r="L1068" s="360">
        <v>0</v>
      </c>
      <c r="M1068" s="360">
        <v>0</v>
      </c>
      <c r="N1068" s="360">
        <v>0</v>
      </c>
      <c r="O1068" s="360">
        <v>0</v>
      </c>
      <c r="P1068" s="360">
        <v>0</v>
      </c>
      <c r="Q1068" s="360">
        <v>1</v>
      </c>
      <c r="R1068" s="360">
        <v>0</v>
      </c>
      <c r="S1068" s="360">
        <v>1</v>
      </c>
      <c r="T1068" s="360">
        <v>1</v>
      </c>
      <c r="U1068" s="360">
        <v>0</v>
      </c>
    </row>
    <row r="1069" spans="2:21" s="40" customFormat="1" x14ac:dyDescent="0.3">
      <c r="B1069" s="371" t="s">
        <v>220</v>
      </c>
      <c r="C1069" s="371" t="s">
        <v>2196</v>
      </c>
      <c r="D1069" s="371" t="s">
        <v>88</v>
      </c>
      <c r="E1069" s="371" t="s">
        <v>1381</v>
      </c>
      <c r="F1069" s="360">
        <v>6</v>
      </c>
      <c r="G1069" s="360">
        <v>0</v>
      </c>
      <c r="H1069" s="360">
        <v>0</v>
      </c>
      <c r="I1069" s="360">
        <v>1</v>
      </c>
      <c r="J1069" s="360">
        <v>0</v>
      </c>
      <c r="K1069" s="360">
        <v>2</v>
      </c>
      <c r="L1069" s="360">
        <v>0</v>
      </c>
      <c r="M1069" s="360">
        <v>0</v>
      </c>
      <c r="N1069" s="360">
        <v>0</v>
      </c>
      <c r="O1069" s="360">
        <v>0</v>
      </c>
      <c r="P1069" s="360">
        <v>0</v>
      </c>
      <c r="Q1069" s="360">
        <v>0</v>
      </c>
      <c r="R1069" s="360">
        <v>3</v>
      </c>
      <c r="S1069" s="360">
        <v>0</v>
      </c>
      <c r="T1069" s="360">
        <v>0</v>
      </c>
      <c r="U1069" s="360">
        <v>0</v>
      </c>
    </row>
    <row r="1070" spans="2:21" s="40" customFormat="1" x14ac:dyDescent="0.3">
      <c r="B1070" s="371" t="s">
        <v>220</v>
      </c>
      <c r="C1070" s="371" t="s">
        <v>2196</v>
      </c>
      <c r="D1070" s="371" t="s">
        <v>88</v>
      </c>
      <c r="E1070" s="371" t="s">
        <v>1383</v>
      </c>
      <c r="F1070" s="360">
        <v>20</v>
      </c>
      <c r="G1070" s="360">
        <v>2</v>
      </c>
      <c r="H1070" s="360">
        <v>0</v>
      </c>
      <c r="I1070" s="360">
        <v>3</v>
      </c>
      <c r="J1070" s="360">
        <v>3</v>
      </c>
      <c r="K1070" s="360">
        <v>3</v>
      </c>
      <c r="L1070" s="360">
        <v>1</v>
      </c>
      <c r="M1070" s="360">
        <v>0</v>
      </c>
      <c r="N1070" s="360">
        <v>0</v>
      </c>
      <c r="O1070" s="360">
        <v>0</v>
      </c>
      <c r="P1070" s="360">
        <v>0</v>
      </c>
      <c r="Q1070" s="360">
        <v>0</v>
      </c>
      <c r="R1070" s="360">
        <v>6</v>
      </c>
      <c r="S1070" s="360">
        <v>0</v>
      </c>
      <c r="T1070" s="360">
        <v>2</v>
      </c>
      <c r="U1070" s="360">
        <v>0</v>
      </c>
    </row>
    <row r="1071" spans="2:21" s="40" customFormat="1" x14ac:dyDescent="0.3">
      <c r="B1071" s="371" t="s">
        <v>220</v>
      </c>
      <c r="C1071" s="371" t="s">
        <v>2196</v>
      </c>
      <c r="D1071" s="371" t="s">
        <v>88</v>
      </c>
      <c r="E1071" s="371" t="s">
        <v>1936</v>
      </c>
      <c r="F1071" s="360">
        <v>2</v>
      </c>
      <c r="G1071" s="360">
        <v>1</v>
      </c>
      <c r="H1071" s="360">
        <v>0</v>
      </c>
      <c r="I1071" s="360">
        <v>0</v>
      </c>
      <c r="J1071" s="360">
        <v>0</v>
      </c>
      <c r="K1071" s="360">
        <v>0</v>
      </c>
      <c r="L1071" s="360">
        <v>0</v>
      </c>
      <c r="M1071" s="360">
        <v>0</v>
      </c>
      <c r="N1071" s="360">
        <v>0</v>
      </c>
      <c r="O1071" s="360">
        <v>0</v>
      </c>
      <c r="P1071" s="360">
        <v>0</v>
      </c>
      <c r="Q1071" s="360">
        <v>0</v>
      </c>
      <c r="R1071" s="360">
        <v>1</v>
      </c>
      <c r="S1071" s="360">
        <v>0</v>
      </c>
      <c r="T1071" s="360">
        <v>0</v>
      </c>
      <c r="U1071" s="360">
        <v>0</v>
      </c>
    </row>
    <row r="1072" spans="2:21" s="40" customFormat="1" x14ac:dyDescent="0.3">
      <c r="B1072" s="371" t="s">
        <v>220</v>
      </c>
      <c r="C1072" s="371" t="s">
        <v>2196</v>
      </c>
      <c r="D1072" s="371" t="s">
        <v>88</v>
      </c>
      <c r="E1072" s="371" t="s">
        <v>1384</v>
      </c>
      <c r="F1072" s="360">
        <v>2</v>
      </c>
      <c r="G1072" s="360">
        <v>0</v>
      </c>
      <c r="H1072" s="360">
        <v>0</v>
      </c>
      <c r="I1072" s="360">
        <v>0</v>
      </c>
      <c r="J1072" s="360">
        <v>0</v>
      </c>
      <c r="K1072" s="360">
        <v>1</v>
      </c>
      <c r="L1072" s="360">
        <v>0</v>
      </c>
      <c r="M1072" s="360">
        <v>0</v>
      </c>
      <c r="N1072" s="360">
        <v>0</v>
      </c>
      <c r="O1072" s="360">
        <v>0</v>
      </c>
      <c r="P1072" s="360">
        <v>0</v>
      </c>
      <c r="Q1072" s="360">
        <v>0</v>
      </c>
      <c r="R1072" s="360">
        <v>1</v>
      </c>
      <c r="S1072" s="360">
        <v>0</v>
      </c>
      <c r="T1072" s="360">
        <v>0</v>
      </c>
      <c r="U1072" s="360">
        <v>0</v>
      </c>
    </row>
    <row r="1073" spans="2:21" s="40" customFormat="1" x14ac:dyDescent="0.3">
      <c r="B1073" s="371" t="s">
        <v>220</v>
      </c>
      <c r="C1073" s="371" t="s">
        <v>2196</v>
      </c>
      <c r="D1073" s="371" t="s">
        <v>91</v>
      </c>
      <c r="E1073" s="371" t="s">
        <v>1413</v>
      </c>
      <c r="F1073" s="360">
        <v>47</v>
      </c>
      <c r="G1073" s="360">
        <v>0</v>
      </c>
      <c r="H1073" s="360">
        <v>0</v>
      </c>
      <c r="I1073" s="360">
        <v>11</v>
      </c>
      <c r="J1073" s="360">
        <v>5</v>
      </c>
      <c r="K1073" s="360">
        <v>9</v>
      </c>
      <c r="L1073" s="360">
        <v>1</v>
      </c>
      <c r="M1073" s="360">
        <v>0</v>
      </c>
      <c r="N1073" s="360">
        <v>0</v>
      </c>
      <c r="O1073" s="360">
        <v>0</v>
      </c>
      <c r="P1073" s="360">
        <v>0</v>
      </c>
      <c r="Q1073" s="360">
        <v>7</v>
      </c>
      <c r="R1073" s="360">
        <v>10</v>
      </c>
      <c r="S1073" s="360">
        <v>2</v>
      </c>
      <c r="T1073" s="360">
        <v>2</v>
      </c>
      <c r="U1073" s="360">
        <v>0</v>
      </c>
    </row>
    <row r="1074" spans="2:21" s="40" customFormat="1" x14ac:dyDescent="0.3">
      <c r="B1074" s="371" t="s">
        <v>220</v>
      </c>
      <c r="C1074" s="371" t="s">
        <v>2196</v>
      </c>
      <c r="D1074" s="371" t="s">
        <v>91</v>
      </c>
      <c r="E1074" s="371" t="s">
        <v>1414</v>
      </c>
      <c r="F1074" s="360">
        <v>12</v>
      </c>
      <c r="G1074" s="360">
        <v>0</v>
      </c>
      <c r="H1074" s="360">
        <v>0</v>
      </c>
      <c r="I1074" s="360">
        <v>3</v>
      </c>
      <c r="J1074" s="360">
        <v>0</v>
      </c>
      <c r="K1074" s="360">
        <v>6</v>
      </c>
      <c r="L1074" s="360">
        <v>0</v>
      </c>
      <c r="M1074" s="360">
        <v>0</v>
      </c>
      <c r="N1074" s="360">
        <v>1</v>
      </c>
      <c r="O1074" s="360">
        <v>0</v>
      </c>
      <c r="P1074" s="360">
        <v>0</v>
      </c>
      <c r="Q1074" s="360">
        <v>1</v>
      </c>
      <c r="R1074" s="360">
        <v>1</v>
      </c>
      <c r="S1074" s="360">
        <v>0</v>
      </c>
      <c r="T1074" s="360">
        <v>0</v>
      </c>
      <c r="U1074" s="360">
        <v>0</v>
      </c>
    </row>
    <row r="1075" spans="2:21" s="40" customFormat="1" x14ac:dyDescent="0.3">
      <c r="B1075" s="371" t="s">
        <v>220</v>
      </c>
      <c r="C1075" s="371" t="s">
        <v>2196</v>
      </c>
      <c r="D1075" s="371" t="s">
        <v>91</v>
      </c>
      <c r="E1075" s="371" t="s">
        <v>1415</v>
      </c>
      <c r="F1075" s="360">
        <v>46</v>
      </c>
      <c r="G1075" s="360">
        <v>0</v>
      </c>
      <c r="H1075" s="360">
        <v>0</v>
      </c>
      <c r="I1075" s="360">
        <v>21</v>
      </c>
      <c r="J1075" s="360">
        <v>1</v>
      </c>
      <c r="K1075" s="360">
        <v>4</v>
      </c>
      <c r="L1075" s="360">
        <v>2</v>
      </c>
      <c r="M1075" s="360">
        <v>0</v>
      </c>
      <c r="N1075" s="360">
        <v>1</v>
      </c>
      <c r="O1075" s="360">
        <v>0</v>
      </c>
      <c r="P1075" s="360">
        <v>0</v>
      </c>
      <c r="Q1075" s="360">
        <v>1</v>
      </c>
      <c r="R1075" s="360">
        <v>1</v>
      </c>
      <c r="S1075" s="360">
        <v>3</v>
      </c>
      <c r="T1075" s="360">
        <v>11</v>
      </c>
      <c r="U1075" s="360">
        <v>1</v>
      </c>
    </row>
    <row r="1076" spans="2:21" s="40" customFormat="1" x14ac:dyDescent="0.3">
      <c r="B1076" s="371" t="s">
        <v>220</v>
      </c>
      <c r="C1076" s="371" t="s">
        <v>2196</v>
      </c>
      <c r="D1076" s="371" t="s">
        <v>91</v>
      </c>
      <c r="E1076" s="371" t="s">
        <v>173</v>
      </c>
      <c r="F1076" s="360">
        <v>193</v>
      </c>
      <c r="G1076" s="360">
        <v>12</v>
      </c>
      <c r="H1076" s="360">
        <v>3</v>
      </c>
      <c r="I1076" s="360">
        <v>51</v>
      </c>
      <c r="J1076" s="360">
        <v>8</v>
      </c>
      <c r="K1076" s="360">
        <v>36</v>
      </c>
      <c r="L1076" s="360">
        <v>10</v>
      </c>
      <c r="M1076" s="360">
        <v>1</v>
      </c>
      <c r="N1076" s="360">
        <v>1</v>
      </c>
      <c r="O1076" s="360">
        <v>0</v>
      </c>
      <c r="P1076" s="360">
        <v>3</v>
      </c>
      <c r="Q1076" s="360">
        <v>16</v>
      </c>
      <c r="R1076" s="360">
        <v>20</v>
      </c>
      <c r="S1076" s="360">
        <v>23</v>
      </c>
      <c r="T1076" s="360">
        <v>8</v>
      </c>
      <c r="U1076" s="360">
        <v>1</v>
      </c>
    </row>
    <row r="1077" spans="2:21" s="40" customFormat="1" x14ac:dyDescent="0.3">
      <c r="B1077" s="371" t="s">
        <v>220</v>
      </c>
      <c r="C1077" s="371" t="s">
        <v>2196</v>
      </c>
      <c r="D1077" s="371" t="s">
        <v>95</v>
      </c>
      <c r="E1077" s="371" t="s">
        <v>1467</v>
      </c>
      <c r="F1077" s="360">
        <v>11</v>
      </c>
      <c r="G1077" s="360">
        <v>0</v>
      </c>
      <c r="H1077" s="360">
        <v>0</v>
      </c>
      <c r="I1077" s="360">
        <v>5</v>
      </c>
      <c r="J1077" s="360">
        <v>2</v>
      </c>
      <c r="K1077" s="360">
        <v>1</v>
      </c>
      <c r="L1077" s="360">
        <v>0</v>
      </c>
      <c r="M1077" s="360">
        <v>0</v>
      </c>
      <c r="N1077" s="360">
        <v>0</v>
      </c>
      <c r="O1077" s="360">
        <v>1</v>
      </c>
      <c r="P1077" s="360">
        <v>0</v>
      </c>
      <c r="Q1077" s="360">
        <v>1</v>
      </c>
      <c r="R1077" s="360">
        <v>0</v>
      </c>
      <c r="S1077" s="360">
        <v>1</v>
      </c>
      <c r="T1077" s="360">
        <v>0</v>
      </c>
      <c r="U1077" s="360">
        <v>0</v>
      </c>
    </row>
    <row r="1078" spans="2:21" s="40" customFormat="1" x14ac:dyDescent="0.3">
      <c r="B1078" s="371" t="s">
        <v>220</v>
      </c>
      <c r="C1078" s="371" t="s">
        <v>2196</v>
      </c>
      <c r="D1078" s="371" t="s">
        <v>95</v>
      </c>
      <c r="E1078" s="371" t="s">
        <v>1468</v>
      </c>
      <c r="F1078" s="360">
        <v>49</v>
      </c>
      <c r="G1078" s="360">
        <v>0</v>
      </c>
      <c r="H1078" s="360">
        <v>4</v>
      </c>
      <c r="I1078" s="360">
        <v>10</v>
      </c>
      <c r="J1078" s="360">
        <v>3</v>
      </c>
      <c r="K1078" s="360">
        <v>6</v>
      </c>
      <c r="L1078" s="360">
        <v>3</v>
      </c>
      <c r="M1078" s="360">
        <v>1</v>
      </c>
      <c r="N1078" s="360">
        <v>1</v>
      </c>
      <c r="O1078" s="360">
        <v>0</v>
      </c>
      <c r="P1078" s="360">
        <v>0</v>
      </c>
      <c r="Q1078" s="360">
        <v>0</v>
      </c>
      <c r="R1078" s="360">
        <v>8</v>
      </c>
      <c r="S1078" s="360">
        <v>3</v>
      </c>
      <c r="T1078" s="360">
        <v>9</v>
      </c>
      <c r="U1078" s="360">
        <v>1</v>
      </c>
    </row>
    <row r="1079" spans="2:21" s="40" customFormat="1" x14ac:dyDescent="0.3">
      <c r="B1079" s="371" t="s">
        <v>220</v>
      </c>
      <c r="C1079" s="371" t="s">
        <v>2196</v>
      </c>
      <c r="D1079" s="371" t="s">
        <v>95</v>
      </c>
      <c r="E1079" s="371" t="s">
        <v>1469</v>
      </c>
      <c r="F1079" s="360">
        <v>1</v>
      </c>
      <c r="G1079" s="360">
        <v>0</v>
      </c>
      <c r="H1079" s="360">
        <v>0</v>
      </c>
      <c r="I1079" s="360">
        <v>0</v>
      </c>
      <c r="J1079" s="360">
        <v>0</v>
      </c>
      <c r="K1079" s="360">
        <v>0</v>
      </c>
      <c r="L1079" s="360">
        <v>0</v>
      </c>
      <c r="M1079" s="360">
        <v>0</v>
      </c>
      <c r="N1079" s="360">
        <v>0</v>
      </c>
      <c r="O1079" s="360">
        <v>0</v>
      </c>
      <c r="P1079" s="360">
        <v>0</v>
      </c>
      <c r="Q1079" s="360">
        <v>1</v>
      </c>
      <c r="R1079" s="360">
        <v>0</v>
      </c>
      <c r="S1079" s="360">
        <v>0</v>
      </c>
      <c r="T1079" s="360">
        <v>0</v>
      </c>
      <c r="U1079" s="360">
        <v>0</v>
      </c>
    </row>
    <row r="1080" spans="2:21" s="40" customFormat="1" x14ac:dyDescent="0.3">
      <c r="B1080" s="371" t="s">
        <v>220</v>
      </c>
      <c r="C1080" s="371" t="s">
        <v>2196</v>
      </c>
      <c r="D1080" s="371" t="s">
        <v>95</v>
      </c>
      <c r="E1080" s="371" t="s">
        <v>1470</v>
      </c>
      <c r="F1080" s="360">
        <v>12</v>
      </c>
      <c r="G1080" s="360">
        <v>0</v>
      </c>
      <c r="H1080" s="360">
        <v>0</v>
      </c>
      <c r="I1080" s="360">
        <v>2</v>
      </c>
      <c r="J1080" s="360">
        <v>0</v>
      </c>
      <c r="K1080" s="360">
        <v>3</v>
      </c>
      <c r="L1080" s="360">
        <v>2</v>
      </c>
      <c r="M1080" s="360">
        <v>0</v>
      </c>
      <c r="N1080" s="360">
        <v>0</v>
      </c>
      <c r="O1080" s="360">
        <v>0</v>
      </c>
      <c r="P1080" s="360">
        <v>0</v>
      </c>
      <c r="Q1080" s="360">
        <v>1</v>
      </c>
      <c r="R1080" s="360">
        <v>1</v>
      </c>
      <c r="S1080" s="360">
        <v>0</v>
      </c>
      <c r="T1080" s="360">
        <v>3</v>
      </c>
      <c r="U1080" s="360">
        <v>0</v>
      </c>
    </row>
    <row r="1081" spans="2:21" s="40" customFormat="1" x14ac:dyDescent="0.3">
      <c r="B1081" s="371" t="s">
        <v>220</v>
      </c>
      <c r="C1081" s="371" t="s">
        <v>2196</v>
      </c>
      <c r="D1081" s="371" t="s">
        <v>95</v>
      </c>
      <c r="E1081" s="371" t="s">
        <v>1471</v>
      </c>
      <c r="F1081" s="360">
        <v>2</v>
      </c>
      <c r="G1081" s="360">
        <v>0</v>
      </c>
      <c r="H1081" s="360">
        <v>0</v>
      </c>
      <c r="I1081" s="360">
        <v>2</v>
      </c>
      <c r="J1081" s="360">
        <v>0</v>
      </c>
      <c r="K1081" s="360">
        <v>0</v>
      </c>
      <c r="L1081" s="360">
        <v>0</v>
      </c>
      <c r="M1081" s="360">
        <v>0</v>
      </c>
      <c r="N1081" s="360">
        <v>0</v>
      </c>
      <c r="O1081" s="360">
        <v>0</v>
      </c>
      <c r="P1081" s="360">
        <v>0</v>
      </c>
      <c r="Q1081" s="360">
        <v>0</v>
      </c>
      <c r="R1081" s="360">
        <v>0</v>
      </c>
      <c r="S1081" s="360">
        <v>0</v>
      </c>
      <c r="T1081" s="360">
        <v>0</v>
      </c>
      <c r="U1081" s="360">
        <v>0</v>
      </c>
    </row>
    <row r="1082" spans="2:21" s="40" customFormat="1" x14ac:dyDescent="0.3">
      <c r="B1082" s="371" t="s">
        <v>220</v>
      </c>
      <c r="C1082" s="371" t="s">
        <v>2196</v>
      </c>
      <c r="D1082" s="371" t="s">
        <v>95</v>
      </c>
      <c r="E1082" s="371" t="s">
        <v>1472</v>
      </c>
      <c r="F1082" s="360">
        <v>2</v>
      </c>
      <c r="G1082" s="360">
        <v>0</v>
      </c>
      <c r="H1082" s="360">
        <v>0</v>
      </c>
      <c r="I1082" s="360">
        <v>1</v>
      </c>
      <c r="J1082" s="360">
        <v>0</v>
      </c>
      <c r="K1082" s="360">
        <v>0</v>
      </c>
      <c r="L1082" s="360">
        <v>0</v>
      </c>
      <c r="M1082" s="360">
        <v>0</v>
      </c>
      <c r="N1082" s="360">
        <v>0</v>
      </c>
      <c r="O1082" s="360">
        <v>0</v>
      </c>
      <c r="P1082" s="360">
        <v>0</v>
      </c>
      <c r="Q1082" s="360">
        <v>0</v>
      </c>
      <c r="R1082" s="360">
        <v>1</v>
      </c>
      <c r="S1082" s="360">
        <v>0</v>
      </c>
      <c r="T1082" s="360">
        <v>0</v>
      </c>
      <c r="U1082" s="360">
        <v>0</v>
      </c>
    </row>
    <row r="1083" spans="2:21" s="40" customFormat="1" x14ac:dyDescent="0.3">
      <c r="B1083" s="371" t="s">
        <v>220</v>
      </c>
      <c r="C1083" s="371" t="s">
        <v>2196</v>
      </c>
      <c r="D1083" s="371" t="s">
        <v>95</v>
      </c>
      <c r="E1083" s="371" t="s">
        <v>1473</v>
      </c>
      <c r="F1083" s="360">
        <v>316</v>
      </c>
      <c r="G1083" s="360">
        <v>2</v>
      </c>
      <c r="H1083" s="360">
        <v>7</v>
      </c>
      <c r="I1083" s="360">
        <v>75</v>
      </c>
      <c r="J1083" s="360">
        <v>7</v>
      </c>
      <c r="K1083" s="360">
        <v>77</v>
      </c>
      <c r="L1083" s="360">
        <v>22</v>
      </c>
      <c r="M1083" s="360">
        <v>0</v>
      </c>
      <c r="N1083" s="360">
        <v>3</v>
      </c>
      <c r="O1083" s="360">
        <v>0</v>
      </c>
      <c r="P1083" s="360">
        <v>4</v>
      </c>
      <c r="Q1083" s="360">
        <v>22</v>
      </c>
      <c r="R1083" s="360">
        <v>29</v>
      </c>
      <c r="S1083" s="360">
        <v>39</v>
      </c>
      <c r="T1083" s="360">
        <v>20</v>
      </c>
      <c r="U1083" s="360">
        <v>9</v>
      </c>
    </row>
    <row r="1084" spans="2:21" s="40" customFormat="1" x14ac:dyDescent="0.3">
      <c r="B1084" s="371" t="s">
        <v>220</v>
      </c>
      <c r="C1084" s="371" t="s">
        <v>2196</v>
      </c>
      <c r="D1084" s="371" t="s">
        <v>214</v>
      </c>
      <c r="E1084" s="371" t="s">
        <v>1285</v>
      </c>
      <c r="F1084" s="360">
        <v>3</v>
      </c>
      <c r="G1084" s="360">
        <v>0</v>
      </c>
      <c r="H1084" s="360">
        <v>0</v>
      </c>
      <c r="I1084" s="360">
        <v>0</v>
      </c>
      <c r="J1084" s="360">
        <v>0</v>
      </c>
      <c r="K1084" s="360">
        <v>2</v>
      </c>
      <c r="L1084" s="360">
        <v>0</v>
      </c>
      <c r="M1084" s="360">
        <v>0</v>
      </c>
      <c r="N1084" s="360">
        <v>0</v>
      </c>
      <c r="O1084" s="360">
        <v>0</v>
      </c>
      <c r="P1084" s="360">
        <v>0</v>
      </c>
      <c r="Q1084" s="360">
        <v>0</v>
      </c>
      <c r="R1084" s="360">
        <v>0</v>
      </c>
      <c r="S1084" s="360">
        <v>1</v>
      </c>
      <c r="T1084" s="360">
        <v>0</v>
      </c>
      <c r="U1084" s="360">
        <v>0</v>
      </c>
    </row>
    <row r="1085" spans="2:21" s="40" customFormat="1" x14ac:dyDescent="0.3">
      <c r="B1085" s="371" t="s">
        <v>220</v>
      </c>
      <c r="C1085" s="371" t="s">
        <v>2196</v>
      </c>
      <c r="D1085" s="371" t="s">
        <v>214</v>
      </c>
      <c r="E1085" s="371" t="s">
        <v>1286</v>
      </c>
      <c r="F1085" s="360">
        <v>40</v>
      </c>
      <c r="G1085" s="360">
        <v>0</v>
      </c>
      <c r="H1085" s="360">
        <v>0</v>
      </c>
      <c r="I1085" s="360">
        <v>14</v>
      </c>
      <c r="J1085" s="360">
        <v>0</v>
      </c>
      <c r="K1085" s="360">
        <v>6</v>
      </c>
      <c r="L1085" s="360">
        <v>0</v>
      </c>
      <c r="M1085" s="360">
        <v>0</v>
      </c>
      <c r="N1085" s="360">
        <v>2</v>
      </c>
      <c r="O1085" s="360">
        <v>0</v>
      </c>
      <c r="P1085" s="360">
        <v>0</v>
      </c>
      <c r="Q1085" s="360">
        <v>3</v>
      </c>
      <c r="R1085" s="360">
        <v>6</v>
      </c>
      <c r="S1085" s="360">
        <v>3</v>
      </c>
      <c r="T1085" s="360">
        <v>5</v>
      </c>
      <c r="U1085" s="360">
        <v>1</v>
      </c>
    </row>
    <row r="1086" spans="2:21" s="40" customFormat="1" x14ac:dyDescent="0.3">
      <c r="B1086" s="371" t="s">
        <v>220</v>
      </c>
      <c r="C1086" s="371" t="s">
        <v>2196</v>
      </c>
      <c r="D1086" s="371" t="s">
        <v>214</v>
      </c>
      <c r="E1086" s="371" t="s">
        <v>1287</v>
      </c>
      <c r="F1086" s="360">
        <v>9</v>
      </c>
      <c r="G1086" s="360">
        <v>0</v>
      </c>
      <c r="H1086" s="360">
        <v>0</v>
      </c>
      <c r="I1086" s="360">
        <v>0</v>
      </c>
      <c r="J1086" s="360">
        <v>1</v>
      </c>
      <c r="K1086" s="360">
        <v>2</v>
      </c>
      <c r="L1086" s="360">
        <v>0</v>
      </c>
      <c r="M1086" s="360">
        <v>0</v>
      </c>
      <c r="N1086" s="360">
        <v>0</v>
      </c>
      <c r="O1086" s="360">
        <v>0</v>
      </c>
      <c r="P1086" s="360">
        <v>1</v>
      </c>
      <c r="Q1086" s="360">
        <v>3</v>
      </c>
      <c r="R1086" s="360">
        <v>1</v>
      </c>
      <c r="S1086" s="360">
        <v>1</v>
      </c>
      <c r="T1086" s="360">
        <v>0</v>
      </c>
      <c r="U1086" s="360">
        <v>0</v>
      </c>
    </row>
    <row r="1087" spans="2:21" s="40" customFormat="1" x14ac:dyDescent="0.3">
      <c r="B1087" s="371" t="s">
        <v>220</v>
      </c>
      <c r="C1087" s="371" t="s">
        <v>2196</v>
      </c>
      <c r="D1087" s="371" t="s">
        <v>214</v>
      </c>
      <c r="E1087" s="371" t="s">
        <v>175</v>
      </c>
      <c r="F1087" s="360">
        <v>20</v>
      </c>
      <c r="G1087" s="360">
        <v>0</v>
      </c>
      <c r="H1087" s="360">
        <v>2</v>
      </c>
      <c r="I1087" s="360">
        <v>3</v>
      </c>
      <c r="J1087" s="360">
        <v>0</v>
      </c>
      <c r="K1087" s="360">
        <v>3</v>
      </c>
      <c r="L1087" s="360">
        <v>0</v>
      </c>
      <c r="M1087" s="360">
        <v>0</v>
      </c>
      <c r="N1087" s="360">
        <v>0</v>
      </c>
      <c r="O1087" s="360">
        <v>0</v>
      </c>
      <c r="P1087" s="360">
        <v>1</v>
      </c>
      <c r="Q1087" s="360">
        <v>0</v>
      </c>
      <c r="R1087" s="360">
        <v>9</v>
      </c>
      <c r="S1087" s="360">
        <v>0</v>
      </c>
      <c r="T1087" s="360">
        <v>1</v>
      </c>
      <c r="U1087" s="360">
        <v>1</v>
      </c>
    </row>
    <row r="1088" spans="2:21" s="40" customFormat="1" x14ac:dyDescent="0.3">
      <c r="B1088" s="371" t="s">
        <v>220</v>
      </c>
      <c r="C1088" s="371" t="s">
        <v>2196</v>
      </c>
      <c r="D1088" s="371" t="s">
        <v>214</v>
      </c>
      <c r="E1088" s="371" t="s">
        <v>1288</v>
      </c>
      <c r="F1088" s="360">
        <v>69</v>
      </c>
      <c r="G1088" s="360">
        <v>1</v>
      </c>
      <c r="H1088" s="360">
        <v>3</v>
      </c>
      <c r="I1088" s="360">
        <v>12</v>
      </c>
      <c r="J1088" s="360">
        <v>4</v>
      </c>
      <c r="K1088" s="360">
        <v>17</v>
      </c>
      <c r="L1088" s="360">
        <v>2</v>
      </c>
      <c r="M1088" s="360">
        <v>0</v>
      </c>
      <c r="N1088" s="360">
        <v>1</v>
      </c>
      <c r="O1088" s="360">
        <v>0</v>
      </c>
      <c r="P1088" s="360">
        <v>2</v>
      </c>
      <c r="Q1088" s="360">
        <v>3</v>
      </c>
      <c r="R1088" s="360">
        <v>14</v>
      </c>
      <c r="S1088" s="360">
        <v>2</v>
      </c>
      <c r="T1088" s="360">
        <v>8</v>
      </c>
      <c r="U1088" s="360">
        <v>0</v>
      </c>
    </row>
    <row r="1089" spans="2:21" s="40" customFormat="1" x14ac:dyDescent="0.3">
      <c r="B1089" s="371" t="s">
        <v>220</v>
      </c>
      <c r="C1089" s="371" t="s">
        <v>2196</v>
      </c>
      <c r="D1089" s="371" t="s">
        <v>214</v>
      </c>
      <c r="E1089" s="371" t="s">
        <v>1289</v>
      </c>
      <c r="F1089" s="360">
        <v>12</v>
      </c>
      <c r="G1089" s="360">
        <v>0</v>
      </c>
      <c r="H1089" s="360">
        <v>0</v>
      </c>
      <c r="I1089" s="360">
        <v>3</v>
      </c>
      <c r="J1089" s="360">
        <v>1</v>
      </c>
      <c r="K1089" s="360">
        <v>4</v>
      </c>
      <c r="L1089" s="360">
        <v>1</v>
      </c>
      <c r="M1089" s="360">
        <v>1</v>
      </c>
      <c r="N1089" s="360">
        <v>0</v>
      </c>
      <c r="O1089" s="360">
        <v>0</v>
      </c>
      <c r="P1089" s="360">
        <v>0</v>
      </c>
      <c r="Q1089" s="360">
        <v>1</v>
      </c>
      <c r="R1089" s="360">
        <v>1</v>
      </c>
      <c r="S1089" s="360">
        <v>0</v>
      </c>
      <c r="T1089" s="360">
        <v>0</v>
      </c>
      <c r="U1089" s="360">
        <v>0</v>
      </c>
    </row>
    <row r="1090" spans="2:21" s="40" customFormat="1" x14ac:dyDescent="0.3">
      <c r="B1090" s="371" t="s">
        <v>220</v>
      </c>
      <c r="C1090" s="371" t="s">
        <v>2196</v>
      </c>
      <c r="D1090" s="371" t="s">
        <v>214</v>
      </c>
      <c r="E1090" s="371" t="s">
        <v>1290</v>
      </c>
      <c r="F1090" s="360">
        <v>6</v>
      </c>
      <c r="G1090" s="360">
        <v>0</v>
      </c>
      <c r="H1090" s="360">
        <v>0</v>
      </c>
      <c r="I1090" s="360">
        <v>1</v>
      </c>
      <c r="J1090" s="360">
        <v>0</v>
      </c>
      <c r="K1090" s="360">
        <v>0</v>
      </c>
      <c r="L1090" s="360">
        <v>1</v>
      </c>
      <c r="M1090" s="360">
        <v>0</v>
      </c>
      <c r="N1090" s="360">
        <v>0</v>
      </c>
      <c r="O1090" s="360">
        <v>0</v>
      </c>
      <c r="P1090" s="360">
        <v>0</v>
      </c>
      <c r="Q1090" s="360">
        <v>0</v>
      </c>
      <c r="R1090" s="360">
        <v>1</v>
      </c>
      <c r="S1090" s="360">
        <v>0</v>
      </c>
      <c r="T1090" s="360">
        <v>3</v>
      </c>
      <c r="U1090" s="360">
        <v>0</v>
      </c>
    </row>
    <row r="1091" spans="2:21" s="40" customFormat="1" x14ac:dyDescent="0.3">
      <c r="B1091" s="371" t="s">
        <v>220</v>
      </c>
      <c r="C1091" s="371" t="s">
        <v>2196</v>
      </c>
      <c r="D1091" s="371" t="s">
        <v>214</v>
      </c>
      <c r="E1091" s="371" t="s">
        <v>1291</v>
      </c>
      <c r="F1091" s="360">
        <v>7</v>
      </c>
      <c r="G1091" s="360">
        <v>0</v>
      </c>
      <c r="H1091" s="360">
        <v>0</v>
      </c>
      <c r="I1091" s="360">
        <v>1</v>
      </c>
      <c r="J1091" s="360">
        <v>0</v>
      </c>
      <c r="K1091" s="360">
        <v>0</v>
      </c>
      <c r="L1091" s="360">
        <v>0</v>
      </c>
      <c r="M1091" s="360">
        <v>0</v>
      </c>
      <c r="N1091" s="360">
        <v>0</v>
      </c>
      <c r="O1091" s="360">
        <v>0</v>
      </c>
      <c r="P1091" s="360">
        <v>0</v>
      </c>
      <c r="Q1091" s="360">
        <v>1</v>
      </c>
      <c r="R1091" s="360">
        <v>0</v>
      </c>
      <c r="S1091" s="360">
        <v>1</v>
      </c>
      <c r="T1091" s="360">
        <v>4</v>
      </c>
      <c r="U1091" s="360">
        <v>0</v>
      </c>
    </row>
    <row r="1092" spans="2:21" s="40" customFormat="1" x14ac:dyDescent="0.3">
      <c r="B1092" s="371" t="s">
        <v>220</v>
      </c>
      <c r="C1092" s="371" t="s">
        <v>2196</v>
      </c>
      <c r="D1092" s="371" t="s">
        <v>214</v>
      </c>
      <c r="E1092" s="371" t="s">
        <v>1292</v>
      </c>
      <c r="F1092" s="360">
        <v>8</v>
      </c>
      <c r="G1092" s="360">
        <v>0</v>
      </c>
      <c r="H1092" s="360">
        <v>0</v>
      </c>
      <c r="I1092" s="360">
        <v>0</v>
      </c>
      <c r="J1092" s="360">
        <v>0</v>
      </c>
      <c r="K1092" s="360">
        <v>1</v>
      </c>
      <c r="L1092" s="360">
        <v>0</v>
      </c>
      <c r="M1092" s="360">
        <v>0</v>
      </c>
      <c r="N1092" s="360">
        <v>0</v>
      </c>
      <c r="O1092" s="360">
        <v>0</v>
      </c>
      <c r="P1092" s="360">
        <v>0</v>
      </c>
      <c r="Q1092" s="360">
        <v>0</v>
      </c>
      <c r="R1092" s="360">
        <v>0</v>
      </c>
      <c r="S1092" s="360">
        <v>0</v>
      </c>
      <c r="T1092" s="360">
        <v>7</v>
      </c>
      <c r="U1092" s="360">
        <v>0</v>
      </c>
    </row>
    <row r="1093" spans="2:21" s="40" customFormat="1" x14ac:dyDescent="0.3">
      <c r="B1093" s="371" t="s">
        <v>220</v>
      </c>
      <c r="C1093" s="371" t="s">
        <v>2196</v>
      </c>
      <c r="D1093" s="371" t="s">
        <v>214</v>
      </c>
      <c r="E1093" s="371" t="s">
        <v>1293</v>
      </c>
      <c r="F1093" s="360">
        <v>2</v>
      </c>
      <c r="G1093" s="360">
        <v>0</v>
      </c>
      <c r="H1093" s="360">
        <v>0</v>
      </c>
      <c r="I1093" s="360">
        <v>0</v>
      </c>
      <c r="J1093" s="360">
        <v>0</v>
      </c>
      <c r="K1093" s="360">
        <v>0</v>
      </c>
      <c r="L1093" s="360">
        <v>0</v>
      </c>
      <c r="M1093" s="360">
        <v>0</v>
      </c>
      <c r="N1093" s="360">
        <v>0</v>
      </c>
      <c r="O1093" s="360">
        <v>0</v>
      </c>
      <c r="P1093" s="360">
        <v>0</v>
      </c>
      <c r="Q1093" s="360">
        <v>1</v>
      </c>
      <c r="R1093" s="360">
        <v>1</v>
      </c>
      <c r="S1093" s="360">
        <v>0</v>
      </c>
      <c r="T1093" s="360">
        <v>0</v>
      </c>
      <c r="U1093" s="360">
        <v>0</v>
      </c>
    </row>
    <row r="1094" spans="2:21" s="40" customFormat="1" x14ac:dyDescent="0.3">
      <c r="B1094" s="371" t="s">
        <v>220</v>
      </c>
      <c r="C1094" s="371" t="s">
        <v>2196</v>
      </c>
      <c r="D1094" s="371" t="s">
        <v>214</v>
      </c>
      <c r="E1094" s="371" t="s">
        <v>1294</v>
      </c>
      <c r="F1094" s="360">
        <v>16</v>
      </c>
      <c r="G1094" s="360">
        <v>0</v>
      </c>
      <c r="H1094" s="360">
        <v>0</v>
      </c>
      <c r="I1094" s="360">
        <v>2</v>
      </c>
      <c r="J1094" s="360">
        <v>0</v>
      </c>
      <c r="K1094" s="360">
        <v>0</v>
      </c>
      <c r="L1094" s="360">
        <v>0</v>
      </c>
      <c r="M1094" s="360">
        <v>0</v>
      </c>
      <c r="N1094" s="360">
        <v>0</v>
      </c>
      <c r="O1094" s="360">
        <v>0</v>
      </c>
      <c r="P1094" s="360">
        <v>0</v>
      </c>
      <c r="Q1094" s="360">
        <v>0</v>
      </c>
      <c r="R1094" s="360">
        <v>2</v>
      </c>
      <c r="S1094" s="360">
        <v>0</v>
      </c>
      <c r="T1094" s="360">
        <v>12</v>
      </c>
      <c r="U1094" s="360">
        <v>0</v>
      </c>
    </row>
    <row r="1095" spans="2:21" s="40" customFormat="1" x14ac:dyDescent="0.3">
      <c r="B1095" s="371" t="s">
        <v>220</v>
      </c>
      <c r="C1095" s="371" t="s">
        <v>2196</v>
      </c>
      <c r="D1095" s="371" t="s">
        <v>214</v>
      </c>
      <c r="E1095" s="371" t="s">
        <v>1295</v>
      </c>
      <c r="F1095" s="360">
        <v>19</v>
      </c>
      <c r="G1095" s="360">
        <v>0</v>
      </c>
      <c r="H1095" s="360">
        <v>0</v>
      </c>
      <c r="I1095" s="360">
        <v>2</v>
      </c>
      <c r="J1095" s="360">
        <v>0</v>
      </c>
      <c r="K1095" s="360">
        <v>6</v>
      </c>
      <c r="L1095" s="360">
        <v>1</v>
      </c>
      <c r="M1095" s="360">
        <v>0</v>
      </c>
      <c r="N1095" s="360">
        <v>0</v>
      </c>
      <c r="O1095" s="360">
        <v>1</v>
      </c>
      <c r="P1095" s="360">
        <v>0</v>
      </c>
      <c r="Q1095" s="360">
        <v>2</v>
      </c>
      <c r="R1095" s="360">
        <v>5</v>
      </c>
      <c r="S1095" s="360">
        <v>1</v>
      </c>
      <c r="T1095" s="360">
        <v>1</v>
      </c>
      <c r="U1095" s="360">
        <v>0</v>
      </c>
    </row>
    <row r="1096" spans="2:21" s="40" customFormat="1" x14ac:dyDescent="0.3">
      <c r="B1096" s="371" t="s">
        <v>220</v>
      </c>
      <c r="C1096" s="371" t="s">
        <v>2196</v>
      </c>
      <c r="D1096" s="371" t="s">
        <v>214</v>
      </c>
      <c r="E1096" s="371" t="s">
        <v>1296</v>
      </c>
      <c r="F1096" s="360">
        <v>1</v>
      </c>
      <c r="G1096" s="360">
        <v>0</v>
      </c>
      <c r="H1096" s="360">
        <v>0</v>
      </c>
      <c r="I1096" s="360">
        <v>0</v>
      </c>
      <c r="J1096" s="360">
        <v>0</v>
      </c>
      <c r="K1096" s="360">
        <v>0</v>
      </c>
      <c r="L1096" s="360">
        <v>1</v>
      </c>
      <c r="M1096" s="360">
        <v>0</v>
      </c>
      <c r="N1096" s="360">
        <v>0</v>
      </c>
      <c r="O1096" s="360">
        <v>0</v>
      </c>
      <c r="P1096" s="360">
        <v>0</v>
      </c>
      <c r="Q1096" s="360">
        <v>0</v>
      </c>
      <c r="R1096" s="360">
        <v>0</v>
      </c>
      <c r="S1096" s="360">
        <v>0</v>
      </c>
      <c r="T1096" s="360">
        <v>0</v>
      </c>
      <c r="U1096" s="360">
        <v>0</v>
      </c>
    </row>
    <row r="1097" spans="2:21" s="40" customFormat="1" x14ac:dyDescent="0.3">
      <c r="B1097" s="371" t="s">
        <v>220</v>
      </c>
      <c r="C1097" s="371" t="s">
        <v>2196</v>
      </c>
      <c r="D1097" s="371" t="s">
        <v>214</v>
      </c>
      <c r="E1097" s="371" t="s">
        <v>1297</v>
      </c>
      <c r="F1097" s="360">
        <v>4</v>
      </c>
      <c r="G1097" s="360">
        <v>0</v>
      </c>
      <c r="H1097" s="360">
        <v>0</v>
      </c>
      <c r="I1097" s="360">
        <v>2</v>
      </c>
      <c r="J1097" s="360">
        <v>0</v>
      </c>
      <c r="K1097" s="360">
        <v>1</v>
      </c>
      <c r="L1097" s="360">
        <v>0</v>
      </c>
      <c r="M1097" s="360">
        <v>0</v>
      </c>
      <c r="N1097" s="360">
        <v>0</v>
      </c>
      <c r="O1097" s="360">
        <v>0</v>
      </c>
      <c r="P1097" s="360">
        <v>0</v>
      </c>
      <c r="Q1097" s="360">
        <v>0</v>
      </c>
      <c r="R1097" s="360">
        <v>0</v>
      </c>
      <c r="S1097" s="360">
        <v>1</v>
      </c>
      <c r="T1097" s="360">
        <v>0</v>
      </c>
      <c r="U1097" s="360">
        <v>0</v>
      </c>
    </row>
    <row r="1098" spans="2:21" s="40" customFormat="1" x14ac:dyDescent="0.3">
      <c r="B1098" s="371" t="s">
        <v>220</v>
      </c>
      <c r="C1098" s="371" t="s">
        <v>2196</v>
      </c>
      <c r="D1098" s="371" t="s">
        <v>214</v>
      </c>
      <c r="E1098" s="371" t="s">
        <v>1298</v>
      </c>
      <c r="F1098" s="360">
        <v>2</v>
      </c>
      <c r="G1098" s="360">
        <v>0</v>
      </c>
      <c r="H1098" s="360">
        <v>0</v>
      </c>
      <c r="I1098" s="360">
        <v>0</v>
      </c>
      <c r="J1098" s="360">
        <v>0</v>
      </c>
      <c r="K1098" s="360">
        <v>0</v>
      </c>
      <c r="L1098" s="360">
        <v>0</v>
      </c>
      <c r="M1098" s="360">
        <v>0</v>
      </c>
      <c r="N1098" s="360">
        <v>0</v>
      </c>
      <c r="O1098" s="360">
        <v>0</v>
      </c>
      <c r="P1098" s="360">
        <v>0</v>
      </c>
      <c r="Q1098" s="360">
        <v>0</v>
      </c>
      <c r="R1098" s="360">
        <v>1</v>
      </c>
      <c r="S1098" s="360">
        <v>0</v>
      </c>
      <c r="T1098" s="360">
        <v>1</v>
      </c>
      <c r="U1098" s="360">
        <v>0</v>
      </c>
    </row>
    <row r="1099" spans="2:21" s="40" customFormat="1" x14ac:dyDescent="0.3">
      <c r="B1099" s="371" t="s">
        <v>220</v>
      </c>
      <c r="C1099" s="371" t="s">
        <v>2196</v>
      </c>
      <c r="D1099" s="371" t="s">
        <v>214</v>
      </c>
      <c r="E1099" s="371" t="s">
        <v>1302</v>
      </c>
      <c r="F1099" s="360">
        <v>1</v>
      </c>
      <c r="G1099" s="360">
        <v>0</v>
      </c>
      <c r="H1099" s="360">
        <v>0</v>
      </c>
      <c r="I1099" s="360">
        <v>0</v>
      </c>
      <c r="J1099" s="360">
        <v>0</v>
      </c>
      <c r="K1099" s="360">
        <v>0</v>
      </c>
      <c r="L1099" s="360">
        <v>0</v>
      </c>
      <c r="M1099" s="360">
        <v>0</v>
      </c>
      <c r="N1099" s="360">
        <v>0</v>
      </c>
      <c r="O1099" s="360">
        <v>0</v>
      </c>
      <c r="P1099" s="360">
        <v>0</v>
      </c>
      <c r="Q1099" s="360">
        <v>0</v>
      </c>
      <c r="R1099" s="360">
        <v>0</v>
      </c>
      <c r="S1099" s="360">
        <v>0</v>
      </c>
      <c r="T1099" s="360">
        <v>0</v>
      </c>
      <c r="U1099" s="360">
        <v>1</v>
      </c>
    </row>
    <row r="1100" spans="2:21" s="40" customFormat="1" x14ac:dyDescent="0.3">
      <c r="B1100" s="371" t="s">
        <v>220</v>
      </c>
      <c r="C1100" s="371" t="s">
        <v>2196</v>
      </c>
      <c r="D1100" s="371" t="s">
        <v>214</v>
      </c>
      <c r="E1100" s="371" t="s">
        <v>1303</v>
      </c>
      <c r="F1100" s="360">
        <v>73</v>
      </c>
      <c r="G1100" s="360">
        <v>0</v>
      </c>
      <c r="H1100" s="360">
        <v>3</v>
      </c>
      <c r="I1100" s="360">
        <v>20</v>
      </c>
      <c r="J1100" s="360">
        <v>2</v>
      </c>
      <c r="K1100" s="360">
        <v>18</v>
      </c>
      <c r="L1100" s="360">
        <v>3</v>
      </c>
      <c r="M1100" s="360">
        <v>0</v>
      </c>
      <c r="N1100" s="360">
        <v>0</v>
      </c>
      <c r="O1100" s="360">
        <v>0</v>
      </c>
      <c r="P1100" s="360">
        <v>1</v>
      </c>
      <c r="Q1100" s="360">
        <v>6</v>
      </c>
      <c r="R1100" s="360">
        <v>13</v>
      </c>
      <c r="S1100" s="360">
        <v>1</v>
      </c>
      <c r="T1100" s="360">
        <v>5</v>
      </c>
      <c r="U1100" s="360">
        <v>1</v>
      </c>
    </row>
    <row r="1101" spans="2:21" s="40" customFormat="1" x14ac:dyDescent="0.3">
      <c r="B1101" s="371" t="s">
        <v>220</v>
      </c>
      <c r="C1101" s="371" t="s">
        <v>2196</v>
      </c>
      <c r="D1101" s="371" t="s">
        <v>214</v>
      </c>
      <c r="E1101" s="371" t="s">
        <v>1304</v>
      </c>
      <c r="F1101" s="360">
        <v>1</v>
      </c>
      <c r="G1101" s="360">
        <v>0</v>
      </c>
      <c r="H1101" s="360">
        <v>0</v>
      </c>
      <c r="I1101" s="360">
        <v>0</v>
      </c>
      <c r="J1101" s="360">
        <v>0</v>
      </c>
      <c r="K1101" s="360">
        <v>0</v>
      </c>
      <c r="L1101" s="360">
        <v>0</v>
      </c>
      <c r="M1101" s="360">
        <v>0</v>
      </c>
      <c r="N1101" s="360">
        <v>0</v>
      </c>
      <c r="O1101" s="360">
        <v>0</v>
      </c>
      <c r="P1101" s="360">
        <v>0</v>
      </c>
      <c r="Q1101" s="360">
        <v>0</v>
      </c>
      <c r="R1101" s="360">
        <v>1</v>
      </c>
      <c r="S1101" s="360">
        <v>0</v>
      </c>
      <c r="T1101" s="360">
        <v>0</v>
      </c>
      <c r="U1101" s="360">
        <v>0</v>
      </c>
    </row>
    <row r="1102" spans="2:21" s="40" customFormat="1" x14ac:dyDescent="0.3">
      <c r="B1102" s="371" t="s">
        <v>220</v>
      </c>
      <c r="C1102" s="371" t="s">
        <v>2196</v>
      </c>
      <c r="D1102" s="371" t="s">
        <v>214</v>
      </c>
      <c r="E1102" s="371" t="s">
        <v>1305</v>
      </c>
      <c r="F1102" s="360">
        <v>2</v>
      </c>
      <c r="G1102" s="360">
        <v>0</v>
      </c>
      <c r="H1102" s="360">
        <v>0</v>
      </c>
      <c r="I1102" s="360">
        <v>0</v>
      </c>
      <c r="J1102" s="360">
        <v>1</v>
      </c>
      <c r="K1102" s="360">
        <v>0</v>
      </c>
      <c r="L1102" s="360">
        <v>1</v>
      </c>
      <c r="M1102" s="360">
        <v>0</v>
      </c>
      <c r="N1102" s="360">
        <v>0</v>
      </c>
      <c r="O1102" s="360">
        <v>0</v>
      </c>
      <c r="P1102" s="360">
        <v>0</v>
      </c>
      <c r="Q1102" s="360">
        <v>0</v>
      </c>
      <c r="R1102" s="360">
        <v>0</v>
      </c>
      <c r="S1102" s="360">
        <v>0</v>
      </c>
      <c r="T1102" s="360">
        <v>0</v>
      </c>
      <c r="U1102" s="360">
        <v>0</v>
      </c>
    </row>
    <row r="1103" spans="2:21" s="40" customFormat="1" x14ac:dyDescent="0.3">
      <c r="B1103" s="371" t="s">
        <v>220</v>
      </c>
      <c r="C1103" s="371" t="s">
        <v>2196</v>
      </c>
      <c r="D1103" s="371" t="s">
        <v>214</v>
      </c>
      <c r="E1103" s="371" t="s">
        <v>1306</v>
      </c>
      <c r="F1103" s="360">
        <v>32</v>
      </c>
      <c r="G1103" s="360">
        <v>0</v>
      </c>
      <c r="H1103" s="360">
        <v>0</v>
      </c>
      <c r="I1103" s="360">
        <v>9</v>
      </c>
      <c r="J1103" s="360">
        <v>3</v>
      </c>
      <c r="K1103" s="360">
        <v>8</v>
      </c>
      <c r="L1103" s="360">
        <v>2</v>
      </c>
      <c r="M1103" s="360">
        <v>0</v>
      </c>
      <c r="N1103" s="360">
        <v>0</v>
      </c>
      <c r="O1103" s="360">
        <v>0</v>
      </c>
      <c r="P1103" s="360">
        <v>0</v>
      </c>
      <c r="Q1103" s="360">
        <v>0</v>
      </c>
      <c r="R1103" s="360">
        <v>8</v>
      </c>
      <c r="S1103" s="360">
        <v>1</v>
      </c>
      <c r="T1103" s="360">
        <v>0</v>
      </c>
      <c r="U1103" s="360">
        <v>1</v>
      </c>
    </row>
    <row r="1104" spans="2:21" s="40" customFormat="1" x14ac:dyDescent="0.3">
      <c r="B1104" s="371" t="s">
        <v>220</v>
      </c>
      <c r="C1104" s="371" t="s">
        <v>2196</v>
      </c>
      <c r="D1104" s="371" t="s">
        <v>214</v>
      </c>
      <c r="E1104" s="371" t="s">
        <v>2743</v>
      </c>
      <c r="F1104" s="360">
        <v>1</v>
      </c>
      <c r="G1104" s="360">
        <v>0</v>
      </c>
      <c r="H1104" s="360">
        <v>0</v>
      </c>
      <c r="I1104" s="360">
        <v>0</v>
      </c>
      <c r="J1104" s="360">
        <v>0</v>
      </c>
      <c r="K1104" s="360">
        <v>1</v>
      </c>
      <c r="L1104" s="360">
        <v>0</v>
      </c>
      <c r="M1104" s="360">
        <v>0</v>
      </c>
      <c r="N1104" s="360">
        <v>0</v>
      </c>
      <c r="O1104" s="360">
        <v>0</v>
      </c>
      <c r="P1104" s="360">
        <v>0</v>
      </c>
      <c r="Q1104" s="360">
        <v>0</v>
      </c>
      <c r="R1104" s="360">
        <v>0</v>
      </c>
      <c r="S1104" s="360">
        <v>0</v>
      </c>
      <c r="T1104" s="360">
        <v>0</v>
      </c>
      <c r="U1104" s="360">
        <v>0</v>
      </c>
    </row>
    <row r="1105" spans="2:21" s="40" customFormat="1" x14ac:dyDescent="0.3">
      <c r="B1105" s="371" t="s">
        <v>220</v>
      </c>
      <c r="C1105" s="371" t="s">
        <v>2196</v>
      </c>
      <c r="D1105" s="371" t="s">
        <v>214</v>
      </c>
      <c r="E1105" s="371" t="s">
        <v>1308</v>
      </c>
      <c r="F1105" s="360">
        <v>1</v>
      </c>
      <c r="G1105" s="360">
        <v>0</v>
      </c>
      <c r="H1105" s="360">
        <v>0</v>
      </c>
      <c r="I1105" s="360">
        <v>0</v>
      </c>
      <c r="J1105" s="360">
        <v>0</v>
      </c>
      <c r="K1105" s="360">
        <v>0</v>
      </c>
      <c r="L1105" s="360">
        <v>0</v>
      </c>
      <c r="M1105" s="360">
        <v>0</v>
      </c>
      <c r="N1105" s="360">
        <v>0</v>
      </c>
      <c r="O1105" s="360">
        <v>0</v>
      </c>
      <c r="P1105" s="360">
        <v>0</v>
      </c>
      <c r="Q1105" s="360">
        <v>0</v>
      </c>
      <c r="R1105" s="360">
        <v>1</v>
      </c>
      <c r="S1105" s="360">
        <v>0</v>
      </c>
      <c r="T1105" s="360">
        <v>0</v>
      </c>
      <c r="U1105" s="360">
        <v>0</v>
      </c>
    </row>
    <row r="1106" spans="2:21" s="40" customFormat="1" x14ac:dyDescent="0.3">
      <c r="B1106" s="371" t="s">
        <v>220</v>
      </c>
      <c r="C1106" s="371" t="s">
        <v>2196</v>
      </c>
      <c r="D1106" s="371" t="s">
        <v>214</v>
      </c>
      <c r="E1106" s="371" t="s">
        <v>1309</v>
      </c>
      <c r="F1106" s="360">
        <v>4</v>
      </c>
      <c r="G1106" s="360">
        <v>0</v>
      </c>
      <c r="H1106" s="360">
        <v>0</v>
      </c>
      <c r="I1106" s="360">
        <v>0</v>
      </c>
      <c r="J1106" s="360">
        <v>0</v>
      </c>
      <c r="K1106" s="360">
        <v>1</v>
      </c>
      <c r="L1106" s="360">
        <v>1</v>
      </c>
      <c r="M1106" s="360">
        <v>0</v>
      </c>
      <c r="N1106" s="360">
        <v>0</v>
      </c>
      <c r="O1106" s="360">
        <v>0</v>
      </c>
      <c r="P1106" s="360">
        <v>0</v>
      </c>
      <c r="Q1106" s="360">
        <v>2</v>
      </c>
      <c r="R1106" s="360">
        <v>0</v>
      </c>
      <c r="S1106" s="360">
        <v>0</v>
      </c>
      <c r="T1106" s="360">
        <v>0</v>
      </c>
      <c r="U1106" s="360">
        <v>0</v>
      </c>
    </row>
    <row r="1107" spans="2:21" s="40" customFormat="1" x14ac:dyDescent="0.3">
      <c r="B1107" s="371" t="s">
        <v>220</v>
      </c>
      <c r="C1107" s="371" t="s">
        <v>2196</v>
      </c>
      <c r="D1107" s="371" t="s">
        <v>214</v>
      </c>
      <c r="E1107" s="371" t="s">
        <v>1311</v>
      </c>
      <c r="F1107" s="360">
        <v>11</v>
      </c>
      <c r="G1107" s="360">
        <v>0</v>
      </c>
      <c r="H1107" s="360">
        <v>0</v>
      </c>
      <c r="I1107" s="360">
        <v>2</v>
      </c>
      <c r="J1107" s="360">
        <v>0</v>
      </c>
      <c r="K1107" s="360">
        <v>1</v>
      </c>
      <c r="L1107" s="360">
        <v>0</v>
      </c>
      <c r="M1107" s="360">
        <v>0</v>
      </c>
      <c r="N1107" s="360">
        <v>1</v>
      </c>
      <c r="O1107" s="360">
        <v>0</v>
      </c>
      <c r="P1107" s="360">
        <v>0</v>
      </c>
      <c r="Q1107" s="360">
        <v>0</v>
      </c>
      <c r="R1107" s="360">
        <v>5</v>
      </c>
      <c r="S1107" s="360">
        <v>0</v>
      </c>
      <c r="T1107" s="360">
        <v>0</v>
      </c>
      <c r="U1107" s="360">
        <v>2</v>
      </c>
    </row>
    <row r="1108" spans="2:21" s="40" customFormat="1" x14ac:dyDescent="0.3">
      <c r="B1108" s="371" t="s">
        <v>220</v>
      </c>
      <c r="C1108" s="371" t="s">
        <v>2196</v>
      </c>
      <c r="D1108" s="371" t="s">
        <v>214</v>
      </c>
      <c r="E1108" s="371" t="s">
        <v>1313</v>
      </c>
      <c r="F1108" s="360">
        <v>2</v>
      </c>
      <c r="G1108" s="360">
        <v>0</v>
      </c>
      <c r="H1108" s="360">
        <v>0</v>
      </c>
      <c r="I1108" s="360">
        <v>0</v>
      </c>
      <c r="J1108" s="360">
        <v>0</v>
      </c>
      <c r="K1108" s="360">
        <v>0</v>
      </c>
      <c r="L1108" s="360">
        <v>1</v>
      </c>
      <c r="M1108" s="360">
        <v>0</v>
      </c>
      <c r="N1108" s="360">
        <v>0</v>
      </c>
      <c r="O1108" s="360">
        <v>0</v>
      </c>
      <c r="P1108" s="360">
        <v>0</v>
      </c>
      <c r="Q1108" s="360">
        <v>0</v>
      </c>
      <c r="R1108" s="360">
        <v>1</v>
      </c>
      <c r="S1108" s="360">
        <v>0</v>
      </c>
      <c r="T1108" s="360">
        <v>0</v>
      </c>
      <c r="U1108" s="360">
        <v>0</v>
      </c>
    </row>
    <row r="1109" spans="2:21" s="40" customFormat="1" x14ac:dyDescent="0.3">
      <c r="B1109" s="371" t="s">
        <v>220</v>
      </c>
      <c r="C1109" s="371" t="s">
        <v>2196</v>
      </c>
      <c r="D1109" s="371" t="s">
        <v>214</v>
      </c>
      <c r="E1109" s="371" t="s">
        <v>484</v>
      </c>
      <c r="F1109" s="360">
        <v>5107</v>
      </c>
      <c r="G1109" s="360">
        <v>16</v>
      </c>
      <c r="H1109" s="360">
        <v>110</v>
      </c>
      <c r="I1109" s="360">
        <v>1036</v>
      </c>
      <c r="J1109" s="360">
        <v>113</v>
      </c>
      <c r="K1109" s="360">
        <v>1070</v>
      </c>
      <c r="L1109" s="360">
        <v>206</v>
      </c>
      <c r="M1109" s="360">
        <v>17</v>
      </c>
      <c r="N1109" s="360">
        <v>81</v>
      </c>
      <c r="O1109" s="360">
        <v>36</v>
      </c>
      <c r="P1109" s="360">
        <v>89</v>
      </c>
      <c r="Q1109" s="360">
        <v>394</v>
      </c>
      <c r="R1109" s="360">
        <v>672</v>
      </c>
      <c r="S1109" s="360">
        <v>305</v>
      </c>
      <c r="T1109" s="360">
        <v>877</v>
      </c>
      <c r="U1109" s="360">
        <v>85</v>
      </c>
    </row>
    <row r="1110" spans="2:21" s="40" customFormat="1" x14ac:dyDescent="0.3">
      <c r="B1110" s="371" t="s">
        <v>220</v>
      </c>
      <c r="C1110" s="371" t="s">
        <v>2196</v>
      </c>
      <c r="D1110" s="371" t="s">
        <v>214</v>
      </c>
      <c r="E1110" s="371" t="s">
        <v>2960</v>
      </c>
      <c r="F1110" s="360">
        <v>1</v>
      </c>
      <c r="G1110" s="360">
        <v>0</v>
      </c>
      <c r="H1110" s="360">
        <v>0</v>
      </c>
      <c r="I1110" s="360">
        <v>0</v>
      </c>
      <c r="J1110" s="360">
        <v>0</v>
      </c>
      <c r="K1110" s="360">
        <v>1</v>
      </c>
      <c r="L1110" s="360">
        <v>0</v>
      </c>
      <c r="M1110" s="360">
        <v>0</v>
      </c>
      <c r="N1110" s="360">
        <v>0</v>
      </c>
      <c r="O1110" s="360">
        <v>0</v>
      </c>
      <c r="P1110" s="360">
        <v>0</v>
      </c>
      <c r="Q1110" s="360">
        <v>0</v>
      </c>
      <c r="R1110" s="360">
        <v>0</v>
      </c>
      <c r="S1110" s="360">
        <v>0</v>
      </c>
      <c r="T1110" s="360">
        <v>0</v>
      </c>
      <c r="U1110" s="360">
        <v>0</v>
      </c>
    </row>
    <row r="1111" spans="2:21" s="40" customFormat="1" x14ac:dyDescent="0.3">
      <c r="B1111" s="371" t="s">
        <v>220</v>
      </c>
      <c r="C1111" s="371" t="s">
        <v>2196</v>
      </c>
      <c r="D1111" s="371" t="s">
        <v>214</v>
      </c>
      <c r="E1111" s="371" t="s">
        <v>1314</v>
      </c>
      <c r="F1111" s="360">
        <v>3</v>
      </c>
      <c r="G1111" s="360">
        <v>0</v>
      </c>
      <c r="H1111" s="360">
        <v>0</v>
      </c>
      <c r="I1111" s="360">
        <v>0</v>
      </c>
      <c r="J1111" s="360">
        <v>0</v>
      </c>
      <c r="K1111" s="360">
        <v>0</v>
      </c>
      <c r="L1111" s="360">
        <v>0</v>
      </c>
      <c r="M1111" s="360">
        <v>0</v>
      </c>
      <c r="N1111" s="360">
        <v>0</v>
      </c>
      <c r="O1111" s="360">
        <v>0</v>
      </c>
      <c r="P1111" s="360">
        <v>0</v>
      </c>
      <c r="Q1111" s="360">
        <v>0</v>
      </c>
      <c r="R1111" s="360">
        <v>2</v>
      </c>
      <c r="S1111" s="360">
        <v>1</v>
      </c>
      <c r="T1111" s="360">
        <v>0</v>
      </c>
      <c r="U1111" s="360">
        <v>0</v>
      </c>
    </row>
    <row r="1112" spans="2:21" s="40" customFormat="1" x14ac:dyDescent="0.3">
      <c r="B1112" s="371" t="s">
        <v>220</v>
      </c>
      <c r="C1112" s="371" t="s">
        <v>2196</v>
      </c>
      <c r="D1112" s="371" t="s">
        <v>214</v>
      </c>
      <c r="E1112" s="371" t="s">
        <v>1315</v>
      </c>
      <c r="F1112" s="360">
        <v>190</v>
      </c>
      <c r="G1112" s="360">
        <v>2</v>
      </c>
      <c r="H1112" s="360">
        <v>5</v>
      </c>
      <c r="I1112" s="360">
        <v>50</v>
      </c>
      <c r="J1112" s="360">
        <v>2</v>
      </c>
      <c r="K1112" s="360">
        <v>39</v>
      </c>
      <c r="L1112" s="360">
        <v>3</v>
      </c>
      <c r="M1112" s="360">
        <v>1</v>
      </c>
      <c r="N1112" s="360">
        <v>4</v>
      </c>
      <c r="O1112" s="360">
        <v>0</v>
      </c>
      <c r="P1112" s="360">
        <v>1</v>
      </c>
      <c r="Q1112" s="360">
        <v>13</v>
      </c>
      <c r="R1112" s="360">
        <v>49</v>
      </c>
      <c r="S1112" s="360">
        <v>4</v>
      </c>
      <c r="T1112" s="360">
        <v>16</v>
      </c>
      <c r="U1112" s="360">
        <v>1</v>
      </c>
    </row>
    <row r="1113" spans="2:21" s="40" customFormat="1" x14ac:dyDescent="0.3">
      <c r="B1113" s="371" t="s">
        <v>220</v>
      </c>
      <c r="C1113" s="371" t="s">
        <v>2196</v>
      </c>
      <c r="D1113" s="371" t="s">
        <v>214</v>
      </c>
      <c r="E1113" s="371" t="s">
        <v>2961</v>
      </c>
      <c r="F1113" s="360">
        <v>3</v>
      </c>
      <c r="G1113" s="360">
        <v>0</v>
      </c>
      <c r="H1113" s="360">
        <v>0</v>
      </c>
      <c r="I1113" s="360">
        <v>0</v>
      </c>
      <c r="J1113" s="360">
        <v>0</v>
      </c>
      <c r="K1113" s="360">
        <v>2</v>
      </c>
      <c r="L1113" s="360">
        <v>0</v>
      </c>
      <c r="M1113" s="360">
        <v>0</v>
      </c>
      <c r="N1113" s="360">
        <v>0</v>
      </c>
      <c r="O1113" s="360">
        <v>0</v>
      </c>
      <c r="P1113" s="360">
        <v>0</v>
      </c>
      <c r="Q1113" s="360">
        <v>0</v>
      </c>
      <c r="R1113" s="360">
        <v>0</v>
      </c>
      <c r="S1113" s="360">
        <v>1</v>
      </c>
      <c r="T1113" s="360">
        <v>0</v>
      </c>
      <c r="U1113" s="360">
        <v>0</v>
      </c>
    </row>
    <row r="1114" spans="2:21" s="40" customFormat="1" x14ac:dyDescent="0.3">
      <c r="B1114" s="371" t="s">
        <v>220</v>
      </c>
      <c r="C1114" s="371" t="s">
        <v>2196</v>
      </c>
      <c r="D1114" s="371" t="s">
        <v>214</v>
      </c>
      <c r="E1114" s="371" t="s">
        <v>1316</v>
      </c>
      <c r="F1114" s="360">
        <v>41</v>
      </c>
      <c r="G1114" s="360">
        <v>0</v>
      </c>
      <c r="H1114" s="360">
        <v>0</v>
      </c>
      <c r="I1114" s="360">
        <v>7</v>
      </c>
      <c r="J1114" s="360">
        <v>0</v>
      </c>
      <c r="K1114" s="360">
        <v>5</v>
      </c>
      <c r="L1114" s="360">
        <v>2</v>
      </c>
      <c r="M1114" s="360">
        <v>0</v>
      </c>
      <c r="N1114" s="360">
        <v>0</v>
      </c>
      <c r="O1114" s="360">
        <v>0</v>
      </c>
      <c r="P1114" s="360">
        <v>0</v>
      </c>
      <c r="Q1114" s="360">
        <v>4</v>
      </c>
      <c r="R1114" s="360">
        <v>19</v>
      </c>
      <c r="S1114" s="360">
        <v>1</v>
      </c>
      <c r="T1114" s="360">
        <v>1</v>
      </c>
      <c r="U1114" s="360">
        <v>2</v>
      </c>
    </row>
    <row r="1115" spans="2:21" s="40" customFormat="1" x14ac:dyDescent="0.3">
      <c r="B1115" s="371" t="s">
        <v>220</v>
      </c>
      <c r="C1115" s="371" t="s">
        <v>2196</v>
      </c>
      <c r="D1115" s="371" t="s">
        <v>214</v>
      </c>
      <c r="E1115" s="371" t="s">
        <v>1317</v>
      </c>
      <c r="F1115" s="360">
        <v>7</v>
      </c>
      <c r="G1115" s="360">
        <v>0</v>
      </c>
      <c r="H1115" s="360">
        <v>2</v>
      </c>
      <c r="I1115" s="360">
        <v>2</v>
      </c>
      <c r="J1115" s="360">
        <v>0</v>
      </c>
      <c r="K1115" s="360">
        <v>0</v>
      </c>
      <c r="L1115" s="360">
        <v>0</v>
      </c>
      <c r="M1115" s="360">
        <v>0</v>
      </c>
      <c r="N1115" s="360">
        <v>0</v>
      </c>
      <c r="O1115" s="360">
        <v>0</v>
      </c>
      <c r="P1115" s="360">
        <v>0</v>
      </c>
      <c r="Q1115" s="360">
        <v>0</v>
      </c>
      <c r="R1115" s="360">
        <v>0</v>
      </c>
      <c r="S1115" s="360">
        <v>1</v>
      </c>
      <c r="T1115" s="360">
        <v>1</v>
      </c>
      <c r="U1115" s="360">
        <v>1</v>
      </c>
    </row>
    <row r="1116" spans="2:21" s="40" customFormat="1" x14ac:dyDescent="0.3">
      <c r="B1116" s="371" t="s">
        <v>220</v>
      </c>
      <c r="C1116" s="371" t="s">
        <v>2196</v>
      </c>
      <c r="D1116" s="371" t="s">
        <v>214</v>
      </c>
      <c r="E1116" s="371" t="s">
        <v>1318</v>
      </c>
      <c r="F1116" s="360">
        <v>3</v>
      </c>
      <c r="G1116" s="360">
        <v>0</v>
      </c>
      <c r="H1116" s="360">
        <v>0</v>
      </c>
      <c r="I1116" s="360">
        <v>0</v>
      </c>
      <c r="J1116" s="360">
        <v>0</v>
      </c>
      <c r="K1116" s="360">
        <v>1</v>
      </c>
      <c r="L1116" s="360">
        <v>0</v>
      </c>
      <c r="M1116" s="360">
        <v>0</v>
      </c>
      <c r="N1116" s="360">
        <v>0</v>
      </c>
      <c r="O1116" s="360">
        <v>0</v>
      </c>
      <c r="P1116" s="360">
        <v>0</v>
      </c>
      <c r="Q1116" s="360">
        <v>0</v>
      </c>
      <c r="R1116" s="360">
        <v>1</v>
      </c>
      <c r="S1116" s="360">
        <v>0</v>
      </c>
      <c r="T1116" s="360">
        <v>1</v>
      </c>
      <c r="U1116" s="360">
        <v>0</v>
      </c>
    </row>
    <row r="1117" spans="2:21" s="40" customFormat="1" x14ac:dyDescent="0.3">
      <c r="B1117" s="371" t="s">
        <v>220</v>
      </c>
      <c r="C1117" s="371" t="s">
        <v>2196</v>
      </c>
      <c r="D1117" s="371" t="s">
        <v>214</v>
      </c>
      <c r="E1117" s="371" t="s">
        <v>1319</v>
      </c>
      <c r="F1117" s="360">
        <v>5</v>
      </c>
      <c r="G1117" s="360">
        <v>0</v>
      </c>
      <c r="H1117" s="360">
        <v>0</v>
      </c>
      <c r="I1117" s="360">
        <v>1</v>
      </c>
      <c r="J1117" s="360">
        <v>0</v>
      </c>
      <c r="K1117" s="360">
        <v>1</v>
      </c>
      <c r="L1117" s="360">
        <v>0</v>
      </c>
      <c r="M1117" s="360">
        <v>0</v>
      </c>
      <c r="N1117" s="360">
        <v>0</v>
      </c>
      <c r="O1117" s="360">
        <v>0</v>
      </c>
      <c r="P1117" s="360">
        <v>0</v>
      </c>
      <c r="Q1117" s="360">
        <v>0</v>
      </c>
      <c r="R1117" s="360">
        <v>0</v>
      </c>
      <c r="S1117" s="360">
        <v>2</v>
      </c>
      <c r="T1117" s="360">
        <v>1</v>
      </c>
      <c r="U1117" s="360">
        <v>0</v>
      </c>
    </row>
    <row r="1118" spans="2:21" s="40" customFormat="1" x14ac:dyDescent="0.3">
      <c r="B1118" s="371" t="s">
        <v>220</v>
      </c>
      <c r="C1118" s="371" t="s">
        <v>2196</v>
      </c>
      <c r="D1118" s="371" t="s">
        <v>214</v>
      </c>
      <c r="E1118" s="371" t="s">
        <v>1320</v>
      </c>
      <c r="F1118" s="360">
        <v>10</v>
      </c>
      <c r="G1118" s="360">
        <v>0</v>
      </c>
      <c r="H1118" s="360">
        <v>0</v>
      </c>
      <c r="I1118" s="360">
        <v>1</v>
      </c>
      <c r="J1118" s="360">
        <v>0</v>
      </c>
      <c r="K1118" s="360">
        <v>0</v>
      </c>
      <c r="L1118" s="360">
        <v>0</v>
      </c>
      <c r="M1118" s="360">
        <v>0</v>
      </c>
      <c r="N1118" s="360">
        <v>0</v>
      </c>
      <c r="O1118" s="360">
        <v>0</v>
      </c>
      <c r="P1118" s="360">
        <v>0</v>
      </c>
      <c r="Q1118" s="360">
        <v>0</v>
      </c>
      <c r="R1118" s="360">
        <v>3</v>
      </c>
      <c r="S1118" s="360">
        <v>0</v>
      </c>
      <c r="T1118" s="360">
        <v>6</v>
      </c>
      <c r="U1118" s="360">
        <v>0</v>
      </c>
    </row>
    <row r="1119" spans="2:21" s="40" customFormat="1" x14ac:dyDescent="0.3">
      <c r="B1119" s="371" t="s">
        <v>220</v>
      </c>
      <c r="C1119" s="371" t="s">
        <v>2196</v>
      </c>
      <c r="D1119" s="371" t="s">
        <v>214</v>
      </c>
      <c r="E1119" s="371" t="s">
        <v>1935</v>
      </c>
      <c r="F1119" s="360">
        <v>3</v>
      </c>
      <c r="G1119" s="360">
        <v>0</v>
      </c>
      <c r="H1119" s="360">
        <v>0</v>
      </c>
      <c r="I1119" s="360">
        <v>0</v>
      </c>
      <c r="J1119" s="360">
        <v>0</v>
      </c>
      <c r="K1119" s="360">
        <v>0</v>
      </c>
      <c r="L1119" s="360">
        <v>0</v>
      </c>
      <c r="M1119" s="360">
        <v>0</v>
      </c>
      <c r="N1119" s="360">
        <v>0</v>
      </c>
      <c r="O1119" s="360">
        <v>0</v>
      </c>
      <c r="P1119" s="360">
        <v>0</v>
      </c>
      <c r="Q1119" s="360">
        <v>1</v>
      </c>
      <c r="R1119" s="360">
        <v>0</v>
      </c>
      <c r="S1119" s="360">
        <v>0</v>
      </c>
      <c r="T1119" s="360">
        <v>1</v>
      </c>
      <c r="U1119" s="360">
        <v>1</v>
      </c>
    </row>
    <row r="1120" spans="2:21" s="40" customFormat="1" x14ac:dyDescent="0.3">
      <c r="B1120" s="371" t="s">
        <v>220</v>
      </c>
      <c r="C1120" s="371" t="s">
        <v>2196</v>
      </c>
      <c r="D1120" s="371" t="s">
        <v>214</v>
      </c>
      <c r="E1120" s="371" t="s">
        <v>2966</v>
      </c>
      <c r="F1120" s="360">
        <v>1</v>
      </c>
      <c r="G1120" s="360">
        <v>0</v>
      </c>
      <c r="H1120" s="360">
        <v>0</v>
      </c>
      <c r="I1120" s="360">
        <v>1</v>
      </c>
      <c r="J1120" s="360">
        <v>0</v>
      </c>
      <c r="K1120" s="360">
        <v>0</v>
      </c>
      <c r="L1120" s="360">
        <v>0</v>
      </c>
      <c r="M1120" s="360">
        <v>0</v>
      </c>
      <c r="N1120" s="360">
        <v>0</v>
      </c>
      <c r="O1120" s="360">
        <v>0</v>
      </c>
      <c r="P1120" s="360">
        <v>0</v>
      </c>
      <c r="Q1120" s="360">
        <v>0</v>
      </c>
      <c r="R1120" s="360">
        <v>0</v>
      </c>
      <c r="S1120" s="360">
        <v>0</v>
      </c>
      <c r="T1120" s="360">
        <v>0</v>
      </c>
      <c r="U1120" s="360">
        <v>0</v>
      </c>
    </row>
    <row r="1121" spans="2:21" s="40" customFormat="1" x14ac:dyDescent="0.3">
      <c r="B1121" s="371" t="s">
        <v>220</v>
      </c>
      <c r="C1121" s="371" t="s">
        <v>2196</v>
      </c>
      <c r="D1121" s="371" t="s">
        <v>214</v>
      </c>
      <c r="E1121" s="371" t="s">
        <v>1321</v>
      </c>
      <c r="F1121" s="360">
        <v>1</v>
      </c>
      <c r="G1121" s="360">
        <v>0</v>
      </c>
      <c r="H1121" s="360">
        <v>0</v>
      </c>
      <c r="I1121" s="360">
        <v>0</v>
      </c>
      <c r="J1121" s="360">
        <v>0</v>
      </c>
      <c r="K1121" s="360">
        <v>0</v>
      </c>
      <c r="L1121" s="360">
        <v>0</v>
      </c>
      <c r="M1121" s="360">
        <v>0</v>
      </c>
      <c r="N1121" s="360">
        <v>0</v>
      </c>
      <c r="O1121" s="360">
        <v>0</v>
      </c>
      <c r="P1121" s="360">
        <v>0</v>
      </c>
      <c r="Q1121" s="360">
        <v>1</v>
      </c>
      <c r="R1121" s="360">
        <v>0</v>
      </c>
      <c r="S1121" s="360">
        <v>0</v>
      </c>
      <c r="T1121" s="360">
        <v>0</v>
      </c>
      <c r="U1121" s="360">
        <v>0</v>
      </c>
    </row>
    <row r="1122" spans="2:21" s="40" customFormat="1" x14ac:dyDescent="0.3">
      <c r="B1122" s="371" t="s">
        <v>220</v>
      </c>
      <c r="C1122" s="371" t="s">
        <v>2196</v>
      </c>
      <c r="D1122" s="371" t="s">
        <v>214</v>
      </c>
      <c r="E1122" s="371" t="s">
        <v>2973</v>
      </c>
      <c r="F1122" s="360">
        <v>1</v>
      </c>
      <c r="G1122" s="360">
        <v>0</v>
      </c>
      <c r="H1122" s="360">
        <v>0</v>
      </c>
      <c r="I1122" s="360">
        <v>1</v>
      </c>
      <c r="J1122" s="360">
        <v>0</v>
      </c>
      <c r="K1122" s="360">
        <v>0</v>
      </c>
      <c r="L1122" s="360">
        <v>0</v>
      </c>
      <c r="M1122" s="360">
        <v>0</v>
      </c>
      <c r="N1122" s="360">
        <v>0</v>
      </c>
      <c r="O1122" s="360">
        <v>0</v>
      </c>
      <c r="P1122" s="360">
        <v>0</v>
      </c>
      <c r="Q1122" s="360">
        <v>0</v>
      </c>
      <c r="R1122" s="360">
        <v>0</v>
      </c>
      <c r="S1122" s="360">
        <v>0</v>
      </c>
      <c r="T1122" s="360">
        <v>0</v>
      </c>
      <c r="U1122" s="360">
        <v>0</v>
      </c>
    </row>
    <row r="1123" spans="2:21" s="40" customFormat="1" x14ac:dyDescent="0.3">
      <c r="B1123" s="371" t="s">
        <v>220</v>
      </c>
      <c r="C1123" s="371" t="s">
        <v>2197</v>
      </c>
      <c r="D1123" s="371" t="s">
        <v>69</v>
      </c>
      <c r="E1123" s="371" t="s">
        <v>1088</v>
      </c>
      <c r="F1123" s="360">
        <v>4</v>
      </c>
      <c r="G1123" s="360">
        <v>0</v>
      </c>
      <c r="H1123" s="360">
        <v>0</v>
      </c>
      <c r="I1123" s="360">
        <v>0</v>
      </c>
      <c r="J1123" s="360">
        <v>0</v>
      </c>
      <c r="K1123" s="360">
        <v>2</v>
      </c>
      <c r="L1123" s="360">
        <v>0</v>
      </c>
      <c r="M1123" s="360">
        <v>0</v>
      </c>
      <c r="N1123" s="360">
        <v>0</v>
      </c>
      <c r="O1123" s="360">
        <v>0</v>
      </c>
      <c r="P1123" s="360">
        <v>0</v>
      </c>
      <c r="Q1123" s="360">
        <v>0</v>
      </c>
      <c r="R1123" s="360">
        <v>2</v>
      </c>
      <c r="S1123" s="360">
        <v>0</v>
      </c>
      <c r="T1123" s="360">
        <v>0</v>
      </c>
      <c r="U1123" s="360">
        <v>0</v>
      </c>
    </row>
    <row r="1124" spans="2:21" s="40" customFormat="1" x14ac:dyDescent="0.3">
      <c r="B1124" s="371" t="s">
        <v>220</v>
      </c>
      <c r="C1124" s="371" t="s">
        <v>2197</v>
      </c>
      <c r="D1124" s="371" t="s">
        <v>69</v>
      </c>
      <c r="E1124" s="371" t="s">
        <v>1089</v>
      </c>
      <c r="F1124" s="360">
        <v>7</v>
      </c>
      <c r="G1124" s="360">
        <v>0</v>
      </c>
      <c r="H1124" s="360">
        <v>0</v>
      </c>
      <c r="I1124" s="360">
        <v>0</v>
      </c>
      <c r="J1124" s="360">
        <v>1</v>
      </c>
      <c r="K1124" s="360">
        <v>5</v>
      </c>
      <c r="L1124" s="360">
        <v>1</v>
      </c>
      <c r="M1124" s="360">
        <v>0</v>
      </c>
      <c r="N1124" s="360">
        <v>0</v>
      </c>
      <c r="O1124" s="360">
        <v>0</v>
      </c>
      <c r="P1124" s="360">
        <v>0</v>
      </c>
      <c r="Q1124" s="360">
        <v>0</v>
      </c>
      <c r="R1124" s="360">
        <v>0</v>
      </c>
      <c r="S1124" s="360">
        <v>0</v>
      </c>
      <c r="T1124" s="360">
        <v>0</v>
      </c>
      <c r="U1124" s="360">
        <v>0</v>
      </c>
    </row>
    <row r="1125" spans="2:21" s="40" customFormat="1" x14ac:dyDescent="0.3">
      <c r="B1125" s="371" t="s">
        <v>220</v>
      </c>
      <c r="C1125" s="371" t="s">
        <v>2197</v>
      </c>
      <c r="D1125" s="371" t="s">
        <v>71</v>
      </c>
      <c r="E1125" s="371" t="s">
        <v>3254</v>
      </c>
      <c r="F1125" s="360">
        <v>1</v>
      </c>
      <c r="G1125" s="360">
        <v>0</v>
      </c>
      <c r="H1125" s="360">
        <v>0</v>
      </c>
      <c r="I1125" s="360">
        <v>0</v>
      </c>
      <c r="J1125" s="360">
        <v>0</v>
      </c>
      <c r="K1125" s="360">
        <v>1</v>
      </c>
      <c r="L1125" s="360">
        <v>0</v>
      </c>
      <c r="M1125" s="360">
        <v>0</v>
      </c>
      <c r="N1125" s="360">
        <v>0</v>
      </c>
      <c r="O1125" s="360">
        <v>0</v>
      </c>
      <c r="P1125" s="360">
        <v>0</v>
      </c>
      <c r="Q1125" s="360">
        <v>0</v>
      </c>
      <c r="R1125" s="360">
        <v>0</v>
      </c>
      <c r="S1125" s="360">
        <v>0</v>
      </c>
      <c r="T1125" s="360">
        <v>0</v>
      </c>
      <c r="U1125" s="360">
        <v>0</v>
      </c>
    </row>
    <row r="1126" spans="2:21" s="40" customFormat="1" x14ac:dyDescent="0.3">
      <c r="B1126" s="371" t="s">
        <v>220</v>
      </c>
      <c r="C1126" s="371" t="s">
        <v>2197</v>
      </c>
      <c r="D1126" s="371" t="s">
        <v>71</v>
      </c>
      <c r="E1126" s="371" t="s">
        <v>2327</v>
      </c>
      <c r="F1126" s="360">
        <v>4</v>
      </c>
      <c r="G1126" s="360">
        <v>0</v>
      </c>
      <c r="H1126" s="360">
        <v>0</v>
      </c>
      <c r="I1126" s="360">
        <v>0</v>
      </c>
      <c r="J1126" s="360">
        <v>0</v>
      </c>
      <c r="K1126" s="360">
        <v>2</v>
      </c>
      <c r="L1126" s="360">
        <v>0</v>
      </c>
      <c r="M1126" s="360">
        <v>0</v>
      </c>
      <c r="N1126" s="360">
        <v>0</v>
      </c>
      <c r="O1126" s="360">
        <v>0</v>
      </c>
      <c r="P1126" s="360">
        <v>0</v>
      </c>
      <c r="Q1126" s="360">
        <v>0</v>
      </c>
      <c r="R1126" s="360">
        <v>0</v>
      </c>
      <c r="S1126" s="360">
        <v>0</v>
      </c>
      <c r="T1126" s="360">
        <v>2</v>
      </c>
      <c r="U1126" s="360">
        <v>0</v>
      </c>
    </row>
    <row r="1127" spans="2:21" s="40" customFormat="1" x14ac:dyDescent="0.3">
      <c r="B1127" s="371" t="s">
        <v>220</v>
      </c>
      <c r="C1127" s="371" t="s">
        <v>2197</v>
      </c>
      <c r="D1127" s="371" t="s">
        <v>71</v>
      </c>
      <c r="E1127" s="371" t="s">
        <v>4049</v>
      </c>
      <c r="F1127" s="360">
        <v>1</v>
      </c>
      <c r="G1127" s="360">
        <v>0</v>
      </c>
      <c r="H1127" s="360">
        <v>0</v>
      </c>
      <c r="I1127" s="360">
        <v>0</v>
      </c>
      <c r="J1127" s="360">
        <v>0</v>
      </c>
      <c r="K1127" s="360">
        <v>0</v>
      </c>
      <c r="L1127" s="360">
        <v>0</v>
      </c>
      <c r="M1127" s="360">
        <v>0</v>
      </c>
      <c r="N1127" s="360">
        <v>1</v>
      </c>
      <c r="O1127" s="360">
        <v>0</v>
      </c>
      <c r="P1127" s="360">
        <v>0</v>
      </c>
      <c r="Q1127" s="360">
        <v>0</v>
      </c>
      <c r="R1127" s="360">
        <v>0</v>
      </c>
      <c r="S1127" s="360">
        <v>0</v>
      </c>
      <c r="T1127" s="360">
        <v>0</v>
      </c>
      <c r="U1127" s="360">
        <v>0</v>
      </c>
    </row>
    <row r="1128" spans="2:21" s="40" customFormat="1" x14ac:dyDescent="0.3">
      <c r="B1128" s="371" t="s">
        <v>220</v>
      </c>
      <c r="C1128" s="371" t="s">
        <v>2197</v>
      </c>
      <c r="D1128" s="371" t="s">
        <v>71</v>
      </c>
      <c r="E1128" s="371" t="s">
        <v>4050</v>
      </c>
      <c r="F1128" s="360">
        <v>1</v>
      </c>
      <c r="G1128" s="360">
        <v>0</v>
      </c>
      <c r="H1128" s="360">
        <v>0</v>
      </c>
      <c r="I1128" s="360">
        <v>0</v>
      </c>
      <c r="J1128" s="360">
        <v>0</v>
      </c>
      <c r="K1128" s="360">
        <v>1</v>
      </c>
      <c r="L1128" s="360">
        <v>0</v>
      </c>
      <c r="M1128" s="360">
        <v>0</v>
      </c>
      <c r="N1128" s="360">
        <v>0</v>
      </c>
      <c r="O1128" s="360">
        <v>0</v>
      </c>
      <c r="P1128" s="360">
        <v>0</v>
      </c>
      <c r="Q1128" s="360">
        <v>0</v>
      </c>
      <c r="R1128" s="360">
        <v>0</v>
      </c>
      <c r="S1128" s="360">
        <v>0</v>
      </c>
      <c r="T1128" s="360">
        <v>0</v>
      </c>
      <c r="U1128" s="360">
        <v>0</v>
      </c>
    </row>
    <row r="1129" spans="2:21" s="40" customFormat="1" x14ac:dyDescent="0.3">
      <c r="B1129" s="371" t="s">
        <v>220</v>
      </c>
      <c r="C1129" s="371" t="s">
        <v>2197</v>
      </c>
      <c r="D1129" s="371" t="s">
        <v>71</v>
      </c>
      <c r="E1129" s="371" t="s">
        <v>3554</v>
      </c>
      <c r="F1129" s="360">
        <v>1</v>
      </c>
      <c r="G1129" s="360">
        <v>0</v>
      </c>
      <c r="H1129" s="360">
        <v>0</v>
      </c>
      <c r="I1129" s="360">
        <v>0</v>
      </c>
      <c r="J1129" s="360">
        <v>0</v>
      </c>
      <c r="K1129" s="360">
        <v>1</v>
      </c>
      <c r="L1129" s="360">
        <v>0</v>
      </c>
      <c r="M1129" s="360">
        <v>0</v>
      </c>
      <c r="N1129" s="360">
        <v>0</v>
      </c>
      <c r="O1129" s="360">
        <v>0</v>
      </c>
      <c r="P1129" s="360">
        <v>0</v>
      </c>
      <c r="Q1129" s="360">
        <v>0</v>
      </c>
      <c r="R1129" s="360">
        <v>0</v>
      </c>
      <c r="S1129" s="360">
        <v>0</v>
      </c>
      <c r="T1129" s="360">
        <v>0</v>
      </c>
      <c r="U1129" s="360">
        <v>0</v>
      </c>
    </row>
    <row r="1130" spans="2:21" s="40" customFormat="1" x14ac:dyDescent="0.3">
      <c r="B1130" s="371" t="s">
        <v>220</v>
      </c>
      <c r="C1130" s="371" t="s">
        <v>2197</v>
      </c>
      <c r="D1130" s="371" t="s">
        <v>71</v>
      </c>
      <c r="E1130" s="371" t="s">
        <v>3392</v>
      </c>
      <c r="F1130" s="360">
        <v>2</v>
      </c>
      <c r="G1130" s="360">
        <v>0</v>
      </c>
      <c r="H1130" s="360">
        <v>0</v>
      </c>
      <c r="I1130" s="360">
        <v>0</v>
      </c>
      <c r="J1130" s="360">
        <v>0</v>
      </c>
      <c r="K1130" s="360">
        <v>2</v>
      </c>
      <c r="L1130" s="360">
        <v>0</v>
      </c>
      <c r="M1130" s="360">
        <v>0</v>
      </c>
      <c r="N1130" s="360">
        <v>0</v>
      </c>
      <c r="O1130" s="360">
        <v>0</v>
      </c>
      <c r="P1130" s="360">
        <v>0</v>
      </c>
      <c r="Q1130" s="360">
        <v>0</v>
      </c>
      <c r="R1130" s="360">
        <v>0</v>
      </c>
      <c r="S1130" s="360">
        <v>0</v>
      </c>
      <c r="T1130" s="360">
        <v>0</v>
      </c>
      <c r="U1130" s="360">
        <v>0</v>
      </c>
    </row>
    <row r="1131" spans="2:21" s="40" customFormat="1" x14ac:dyDescent="0.3">
      <c r="B1131" s="371" t="s">
        <v>220</v>
      </c>
      <c r="C1131" s="371" t="s">
        <v>2197</v>
      </c>
      <c r="D1131" s="371" t="s">
        <v>71</v>
      </c>
      <c r="E1131" s="371" t="s">
        <v>1090</v>
      </c>
      <c r="F1131" s="360">
        <v>17</v>
      </c>
      <c r="G1131" s="360">
        <v>0</v>
      </c>
      <c r="H1131" s="360">
        <v>0</v>
      </c>
      <c r="I1131" s="360">
        <v>0</v>
      </c>
      <c r="J1131" s="360">
        <v>1</v>
      </c>
      <c r="K1131" s="360">
        <v>9</v>
      </c>
      <c r="L1131" s="360">
        <v>2</v>
      </c>
      <c r="M1131" s="360">
        <v>0</v>
      </c>
      <c r="N1131" s="360">
        <v>0</v>
      </c>
      <c r="O1131" s="360">
        <v>1</v>
      </c>
      <c r="P1131" s="360">
        <v>0</v>
      </c>
      <c r="Q1131" s="360">
        <v>2</v>
      </c>
      <c r="R1131" s="360">
        <v>0</v>
      </c>
      <c r="S1131" s="360">
        <v>0</v>
      </c>
      <c r="T1131" s="360">
        <v>2</v>
      </c>
      <c r="U1131" s="360">
        <v>0</v>
      </c>
    </row>
    <row r="1132" spans="2:21" s="40" customFormat="1" x14ac:dyDescent="0.3">
      <c r="B1132" s="371" t="s">
        <v>220</v>
      </c>
      <c r="C1132" s="371" t="s">
        <v>2197</v>
      </c>
      <c r="D1132" s="371" t="s">
        <v>75</v>
      </c>
      <c r="E1132" s="371" t="s">
        <v>1332</v>
      </c>
      <c r="F1132" s="360">
        <v>12</v>
      </c>
      <c r="G1132" s="360">
        <v>0</v>
      </c>
      <c r="H1132" s="360">
        <v>0</v>
      </c>
      <c r="I1132" s="360">
        <v>2</v>
      </c>
      <c r="J1132" s="360">
        <v>0</v>
      </c>
      <c r="K1132" s="360">
        <v>4</v>
      </c>
      <c r="L1132" s="360">
        <v>1</v>
      </c>
      <c r="M1132" s="360">
        <v>0</v>
      </c>
      <c r="N1132" s="360">
        <v>0</v>
      </c>
      <c r="O1132" s="360">
        <v>0</v>
      </c>
      <c r="P1132" s="360">
        <v>0</v>
      </c>
      <c r="Q1132" s="360">
        <v>1</v>
      </c>
      <c r="R1132" s="360">
        <v>2</v>
      </c>
      <c r="S1132" s="360">
        <v>1</v>
      </c>
      <c r="T1132" s="360">
        <v>1</v>
      </c>
      <c r="U1132" s="360">
        <v>0</v>
      </c>
    </row>
    <row r="1133" spans="2:21" s="40" customFormat="1" x14ac:dyDescent="0.3">
      <c r="B1133" s="371" t="s">
        <v>220</v>
      </c>
      <c r="C1133" s="371" t="s">
        <v>2197</v>
      </c>
      <c r="D1133" s="371" t="s">
        <v>75</v>
      </c>
      <c r="E1133" s="371" t="s">
        <v>1333</v>
      </c>
      <c r="F1133" s="360">
        <v>36</v>
      </c>
      <c r="G1133" s="360">
        <v>0</v>
      </c>
      <c r="H1133" s="360">
        <v>1</v>
      </c>
      <c r="I1133" s="360">
        <v>4</v>
      </c>
      <c r="J1133" s="360">
        <v>2</v>
      </c>
      <c r="K1133" s="360">
        <v>12</v>
      </c>
      <c r="L1133" s="360">
        <v>3</v>
      </c>
      <c r="M1133" s="360">
        <v>0</v>
      </c>
      <c r="N1133" s="360">
        <v>0</v>
      </c>
      <c r="O1133" s="360">
        <v>0</v>
      </c>
      <c r="P1133" s="360">
        <v>0</v>
      </c>
      <c r="Q1133" s="360">
        <v>3</v>
      </c>
      <c r="R1133" s="360">
        <v>7</v>
      </c>
      <c r="S1133" s="360">
        <v>2</v>
      </c>
      <c r="T1133" s="360">
        <v>1</v>
      </c>
      <c r="U1133" s="360">
        <v>1</v>
      </c>
    </row>
    <row r="1134" spans="2:21" s="40" customFormat="1" x14ac:dyDescent="0.3">
      <c r="B1134" s="371" t="s">
        <v>220</v>
      </c>
      <c r="C1134" s="371" t="s">
        <v>2197</v>
      </c>
      <c r="D1134" s="371" t="s">
        <v>75</v>
      </c>
      <c r="E1134" s="371" t="s">
        <v>1334</v>
      </c>
      <c r="F1134" s="360">
        <v>51</v>
      </c>
      <c r="G1134" s="360">
        <v>0</v>
      </c>
      <c r="H1134" s="360">
        <v>1</v>
      </c>
      <c r="I1134" s="360">
        <v>18</v>
      </c>
      <c r="J1134" s="360">
        <v>2</v>
      </c>
      <c r="K1134" s="360">
        <v>6</v>
      </c>
      <c r="L1134" s="360">
        <v>4</v>
      </c>
      <c r="M1134" s="360">
        <v>0</v>
      </c>
      <c r="N1134" s="360">
        <v>0</v>
      </c>
      <c r="O1134" s="360">
        <v>0</v>
      </c>
      <c r="P1134" s="360">
        <v>1</v>
      </c>
      <c r="Q1134" s="360">
        <v>7</v>
      </c>
      <c r="R1134" s="360">
        <v>3</v>
      </c>
      <c r="S1134" s="360">
        <v>1</v>
      </c>
      <c r="T1134" s="360">
        <v>6</v>
      </c>
      <c r="U1134" s="360">
        <v>2</v>
      </c>
    </row>
    <row r="1135" spans="2:21" s="40" customFormat="1" x14ac:dyDescent="0.3">
      <c r="B1135" s="371" t="s">
        <v>220</v>
      </c>
      <c r="C1135" s="371" t="s">
        <v>2197</v>
      </c>
      <c r="D1135" s="371" t="s">
        <v>75</v>
      </c>
      <c r="E1135" s="371" t="s">
        <v>1335</v>
      </c>
      <c r="F1135" s="360">
        <v>9</v>
      </c>
      <c r="G1135" s="360">
        <v>0</v>
      </c>
      <c r="H1135" s="360">
        <v>1</v>
      </c>
      <c r="I1135" s="360">
        <v>3</v>
      </c>
      <c r="J1135" s="360">
        <v>1</v>
      </c>
      <c r="K1135" s="360">
        <v>3</v>
      </c>
      <c r="L1135" s="360">
        <v>0</v>
      </c>
      <c r="M1135" s="360">
        <v>0</v>
      </c>
      <c r="N1135" s="360">
        <v>0</v>
      </c>
      <c r="O1135" s="360">
        <v>0</v>
      </c>
      <c r="P1135" s="360">
        <v>0</v>
      </c>
      <c r="Q1135" s="360">
        <v>1</v>
      </c>
      <c r="R1135" s="360">
        <v>0</v>
      </c>
      <c r="S1135" s="360">
        <v>0</v>
      </c>
      <c r="T1135" s="360">
        <v>0</v>
      </c>
      <c r="U1135" s="360">
        <v>0</v>
      </c>
    </row>
    <row r="1136" spans="2:21" s="40" customFormat="1" x14ac:dyDescent="0.3">
      <c r="B1136" s="371" t="s">
        <v>220</v>
      </c>
      <c r="C1136" s="371" t="s">
        <v>2197</v>
      </c>
      <c r="D1136" s="371" t="s">
        <v>83</v>
      </c>
      <c r="E1136" s="371" t="s">
        <v>1325</v>
      </c>
      <c r="F1136" s="360">
        <v>1</v>
      </c>
      <c r="G1136" s="360">
        <v>0</v>
      </c>
      <c r="H1136" s="360">
        <v>0</v>
      </c>
      <c r="I1136" s="360">
        <v>0</v>
      </c>
      <c r="J1136" s="360">
        <v>0</v>
      </c>
      <c r="K1136" s="360">
        <v>0</v>
      </c>
      <c r="L1136" s="360">
        <v>0</v>
      </c>
      <c r="M1136" s="360">
        <v>0</v>
      </c>
      <c r="N1136" s="360">
        <v>1</v>
      </c>
      <c r="O1136" s="360">
        <v>0</v>
      </c>
      <c r="P1136" s="360">
        <v>0</v>
      </c>
      <c r="Q1136" s="360">
        <v>0</v>
      </c>
      <c r="R1136" s="360">
        <v>0</v>
      </c>
      <c r="S1136" s="360">
        <v>0</v>
      </c>
      <c r="T1136" s="360">
        <v>0</v>
      </c>
      <c r="U1136" s="360">
        <v>0</v>
      </c>
    </row>
    <row r="1137" spans="2:21" s="40" customFormat="1" x14ac:dyDescent="0.3">
      <c r="B1137" s="371" t="s">
        <v>220</v>
      </c>
      <c r="C1137" s="371" t="s">
        <v>2197</v>
      </c>
      <c r="D1137" s="371" t="s">
        <v>83</v>
      </c>
      <c r="E1137" s="371" t="s">
        <v>1326</v>
      </c>
      <c r="F1137" s="360">
        <v>1</v>
      </c>
      <c r="G1137" s="360">
        <v>0</v>
      </c>
      <c r="H1137" s="360">
        <v>0</v>
      </c>
      <c r="I1137" s="360">
        <v>0</v>
      </c>
      <c r="J1137" s="360">
        <v>0</v>
      </c>
      <c r="K1137" s="360">
        <v>0</v>
      </c>
      <c r="L1137" s="360">
        <v>0</v>
      </c>
      <c r="M1137" s="360">
        <v>0</v>
      </c>
      <c r="N1137" s="360">
        <v>0</v>
      </c>
      <c r="O1137" s="360">
        <v>0</v>
      </c>
      <c r="P1137" s="360">
        <v>0</v>
      </c>
      <c r="Q1137" s="360">
        <v>0</v>
      </c>
      <c r="R1137" s="360">
        <v>1</v>
      </c>
      <c r="S1137" s="360">
        <v>0</v>
      </c>
      <c r="T1137" s="360">
        <v>0</v>
      </c>
      <c r="U1137" s="360">
        <v>0</v>
      </c>
    </row>
    <row r="1138" spans="2:21" s="40" customFormat="1" x14ac:dyDescent="0.3">
      <c r="B1138" s="371" t="s">
        <v>220</v>
      </c>
      <c r="C1138" s="371" t="s">
        <v>2197</v>
      </c>
      <c r="D1138" s="371" t="s">
        <v>83</v>
      </c>
      <c r="E1138" s="371" t="s">
        <v>1327</v>
      </c>
      <c r="F1138" s="360">
        <v>10</v>
      </c>
      <c r="G1138" s="360">
        <v>0</v>
      </c>
      <c r="H1138" s="360">
        <v>0</v>
      </c>
      <c r="I1138" s="360">
        <v>1</v>
      </c>
      <c r="J1138" s="360">
        <v>0</v>
      </c>
      <c r="K1138" s="360">
        <v>6</v>
      </c>
      <c r="L1138" s="360">
        <v>0</v>
      </c>
      <c r="M1138" s="360">
        <v>0</v>
      </c>
      <c r="N1138" s="360">
        <v>0</v>
      </c>
      <c r="O1138" s="360">
        <v>0</v>
      </c>
      <c r="P1138" s="360">
        <v>0</v>
      </c>
      <c r="Q1138" s="360">
        <v>0</v>
      </c>
      <c r="R1138" s="360">
        <v>1</v>
      </c>
      <c r="S1138" s="360">
        <v>0</v>
      </c>
      <c r="T1138" s="360">
        <v>2</v>
      </c>
      <c r="U1138" s="360">
        <v>0</v>
      </c>
    </row>
    <row r="1139" spans="2:21" s="40" customFormat="1" x14ac:dyDescent="0.3">
      <c r="B1139" s="371" t="s">
        <v>220</v>
      </c>
      <c r="C1139" s="371" t="s">
        <v>2197</v>
      </c>
      <c r="D1139" s="371" t="s">
        <v>83</v>
      </c>
      <c r="E1139" s="371" t="s">
        <v>1328</v>
      </c>
      <c r="F1139" s="360">
        <v>2</v>
      </c>
      <c r="G1139" s="360">
        <v>0</v>
      </c>
      <c r="H1139" s="360">
        <v>0</v>
      </c>
      <c r="I1139" s="360">
        <v>2</v>
      </c>
      <c r="J1139" s="360">
        <v>0</v>
      </c>
      <c r="K1139" s="360">
        <v>0</v>
      </c>
      <c r="L1139" s="360">
        <v>0</v>
      </c>
      <c r="M1139" s="360">
        <v>0</v>
      </c>
      <c r="N1139" s="360">
        <v>0</v>
      </c>
      <c r="O1139" s="360">
        <v>0</v>
      </c>
      <c r="P1139" s="360">
        <v>0</v>
      </c>
      <c r="Q1139" s="360">
        <v>0</v>
      </c>
      <c r="R1139" s="360">
        <v>0</v>
      </c>
      <c r="S1139" s="360">
        <v>0</v>
      </c>
      <c r="T1139" s="360">
        <v>0</v>
      </c>
      <c r="U1139" s="360">
        <v>0</v>
      </c>
    </row>
    <row r="1140" spans="2:21" s="40" customFormat="1" x14ac:dyDescent="0.3">
      <c r="B1140" s="371" t="s">
        <v>220</v>
      </c>
      <c r="C1140" s="371" t="s">
        <v>2197</v>
      </c>
      <c r="D1140" s="371" t="s">
        <v>83</v>
      </c>
      <c r="E1140" s="371" t="s">
        <v>2749</v>
      </c>
      <c r="F1140" s="360">
        <v>2</v>
      </c>
      <c r="G1140" s="360">
        <v>0</v>
      </c>
      <c r="H1140" s="360">
        <v>0</v>
      </c>
      <c r="I1140" s="360">
        <v>2</v>
      </c>
      <c r="J1140" s="360">
        <v>0</v>
      </c>
      <c r="K1140" s="360">
        <v>0</v>
      </c>
      <c r="L1140" s="360">
        <v>0</v>
      </c>
      <c r="M1140" s="360">
        <v>0</v>
      </c>
      <c r="N1140" s="360">
        <v>0</v>
      </c>
      <c r="O1140" s="360">
        <v>0</v>
      </c>
      <c r="P1140" s="360">
        <v>0</v>
      </c>
      <c r="Q1140" s="360">
        <v>0</v>
      </c>
      <c r="R1140" s="360">
        <v>0</v>
      </c>
      <c r="S1140" s="360">
        <v>0</v>
      </c>
      <c r="T1140" s="360">
        <v>0</v>
      </c>
      <c r="U1140" s="360">
        <v>0</v>
      </c>
    </row>
    <row r="1141" spans="2:21" s="40" customFormat="1" x14ac:dyDescent="0.3">
      <c r="B1141" s="371" t="s">
        <v>220</v>
      </c>
      <c r="C1141" s="371" t="s">
        <v>2197</v>
      </c>
      <c r="D1141" s="371" t="s">
        <v>83</v>
      </c>
      <c r="E1141" s="371" t="s">
        <v>1330</v>
      </c>
      <c r="F1141" s="360">
        <v>293</v>
      </c>
      <c r="G1141" s="360">
        <v>0</v>
      </c>
      <c r="H1141" s="360">
        <v>12</v>
      </c>
      <c r="I1141" s="360">
        <v>93</v>
      </c>
      <c r="J1141" s="360">
        <v>12</v>
      </c>
      <c r="K1141" s="360">
        <v>59</v>
      </c>
      <c r="L1141" s="360">
        <v>10</v>
      </c>
      <c r="M1141" s="360">
        <v>0</v>
      </c>
      <c r="N1141" s="360">
        <v>0</v>
      </c>
      <c r="O1141" s="360">
        <v>3</v>
      </c>
      <c r="P1141" s="360">
        <v>0</v>
      </c>
      <c r="Q1141" s="360">
        <v>32</v>
      </c>
      <c r="R1141" s="360">
        <v>18</v>
      </c>
      <c r="S1141" s="360">
        <v>27</v>
      </c>
      <c r="T1141" s="360">
        <v>20</v>
      </c>
      <c r="U1141" s="360">
        <v>7</v>
      </c>
    </row>
    <row r="1142" spans="2:21" s="40" customFormat="1" x14ac:dyDescent="0.3">
      <c r="B1142" s="371" t="s">
        <v>220</v>
      </c>
      <c r="C1142" s="371" t="s">
        <v>2197</v>
      </c>
      <c r="D1142" s="371" t="s">
        <v>83</v>
      </c>
      <c r="E1142" s="371" t="s">
        <v>1331</v>
      </c>
      <c r="F1142" s="360">
        <v>2</v>
      </c>
      <c r="G1142" s="360">
        <v>0</v>
      </c>
      <c r="H1142" s="360">
        <v>0</v>
      </c>
      <c r="I1142" s="360">
        <v>0</v>
      </c>
      <c r="J1142" s="360">
        <v>0</v>
      </c>
      <c r="K1142" s="360">
        <v>1</v>
      </c>
      <c r="L1142" s="360">
        <v>0</v>
      </c>
      <c r="M1142" s="360">
        <v>0</v>
      </c>
      <c r="N1142" s="360">
        <v>0</v>
      </c>
      <c r="O1142" s="360">
        <v>0</v>
      </c>
      <c r="P1142" s="360">
        <v>0</v>
      </c>
      <c r="Q1142" s="360">
        <v>0</v>
      </c>
      <c r="R1142" s="360">
        <v>0</v>
      </c>
      <c r="S1142" s="360">
        <v>0</v>
      </c>
      <c r="T1142" s="360">
        <v>1</v>
      </c>
      <c r="U1142" s="360">
        <v>0</v>
      </c>
    </row>
    <row r="1143" spans="2:21" s="40" customFormat="1" x14ac:dyDescent="0.3">
      <c r="B1143" s="371" t="s">
        <v>220</v>
      </c>
      <c r="C1143" s="371" t="s">
        <v>2197</v>
      </c>
      <c r="D1143" s="371" t="s">
        <v>86</v>
      </c>
      <c r="E1143" s="371" t="s">
        <v>1346</v>
      </c>
      <c r="F1143" s="360">
        <v>10</v>
      </c>
      <c r="G1143" s="360">
        <v>0</v>
      </c>
      <c r="H1143" s="360">
        <v>0</v>
      </c>
      <c r="I1143" s="360">
        <v>2</v>
      </c>
      <c r="J1143" s="360">
        <v>0</v>
      </c>
      <c r="K1143" s="360">
        <v>1</v>
      </c>
      <c r="L1143" s="360">
        <v>0</v>
      </c>
      <c r="M1143" s="360">
        <v>0</v>
      </c>
      <c r="N1143" s="360">
        <v>1</v>
      </c>
      <c r="O1143" s="360">
        <v>0</v>
      </c>
      <c r="P1143" s="360">
        <v>0</v>
      </c>
      <c r="Q1143" s="360">
        <v>0</v>
      </c>
      <c r="R1143" s="360">
        <v>2</v>
      </c>
      <c r="S1143" s="360">
        <v>1</v>
      </c>
      <c r="T1143" s="360">
        <v>2</v>
      </c>
      <c r="U1143" s="360">
        <v>1</v>
      </c>
    </row>
    <row r="1144" spans="2:21" s="40" customFormat="1" x14ac:dyDescent="0.3">
      <c r="B1144" s="371" t="s">
        <v>220</v>
      </c>
      <c r="C1144" s="371" t="s">
        <v>2197</v>
      </c>
      <c r="D1144" s="371" t="s">
        <v>86</v>
      </c>
      <c r="E1144" s="371" t="s">
        <v>1347</v>
      </c>
      <c r="F1144" s="360">
        <v>482</v>
      </c>
      <c r="G1144" s="360">
        <v>0</v>
      </c>
      <c r="H1144" s="360">
        <v>13</v>
      </c>
      <c r="I1144" s="360">
        <v>87</v>
      </c>
      <c r="J1144" s="360">
        <v>12</v>
      </c>
      <c r="K1144" s="360">
        <v>123</v>
      </c>
      <c r="L1144" s="360">
        <v>23</v>
      </c>
      <c r="M1144" s="360">
        <v>3</v>
      </c>
      <c r="N1144" s="360">
        <v>13</v>
      </c>
      <c r="O1144" s="360">
        <v>6</v>
      </c>
      <c r="P1144" s="360">
        <v>15</v>
      </c>
      <c r="Q1144" s="360">
        <v>44</v>
      </c>
      <c r="R1144" s="360">
        <v>51</v>
      </c>
      <c r="S1144" s="360">
        <v>23</v>
      </c>
      <c r="T1144" s="360">
        <v>61</v>
      </c>
      <c r="U1144" s="360">
        <v>8</v>
      </c>
    </row>
    <row r="1145" spans="2:21" s="40" customFormat="1" x14ac:dyDescent="0.3">
      <c r="B1145" s="371" t="s">
        <v>220</v>
      </c>
      <c r="C1145" s="371" t="s">
        <v>2197</v>
      </c>
      <c r="D1145" s="371" t="s">
        <v>86</v>
      </c>
      <c r="E1145" s="371" t="s">
        <v>1348</v>
      </c>
      <c r="F1145" s="360">
        <v>64</v>
      </c>
      <c r="G1145" s="360">
        <v>0</v>
      </c>
      <c r="H1145" s="360">
        <v>0</v>
      </c>
      <c r="I1145" s="360">
        <v>5</v>
      </c>
      <c r="J1145" s="360">
        <v>0</v>
      </c>
      <c r="K1145" s="360">
        <v>13</v>
      </c>
      <c r="L1145" s="360">
        <v>2</v>
      </c>
      <c r="M1145" s="360">
        <v>0</v>
      </c>
      <c r="N1145" s="360">
        <v>8</v>
      </c>
      <c r="O1145" s="360">
        <v>0</v>
      </c>
      <c r="P1145" s="360">
        <v>12</v>
      </c>
      <c r="Q1145" s="360">
        <v>11</v>
      </c>
      <c r="R1145" s="360">
        <v>1</v>
      </c>
      <c r="S1145" s="360">
        <v>5</v>
      </c>
      <c r="T1145" s="360">
        <v>6</v>
      </c>
      <c r="U1145" s="360">
        <v>1</v>
      </c>
    </row>
    <row r="1146" spans="2:21" s="40" customFormat="1" x14ac:dyDescent="0.3">
      <c r="B1146" s="371" t="s">
        <v>220</v>
      </c>
      <c r="C1146" s="371" t="s">
        <v>2197</v>
      </c>
      <c r="D1146" s="371" t="s">
        <v>86</v>
      </c>
      <c r="E1146" s="371" t="s">
        <v>1349</v>
      </c>
      <c r="F1146" s="360">
        <v>70</v>
      </c>
      <c r="G1146" s="360">
        <v>0</v>
      </c>
      <c r="H1146" s="360">
        <v>1</v>
      </c>
      <c r="I1146" s="360">
        <v>7</v>
      </c>
      <c r="J1146" s="360">
        <v>1</v>
      </c>
      <c r="K1146" s="360">
        <v>20</v>
      </c>
      <c r="L1146" s="360">
        <v>2</v>
      </c>
      <c r="M1146" s="360">
        <v>0</v>
      </c>
      <c r="N1146" s="360">
        <v>2</v>
      </c>
      <c r="O1146" s="360">
        <v>0</v>
      </c>
      <c r="P1146" s="360">
        <v>3</v>
      </c>
      <c r="Q1146" s="360">
        <v>10</v>
      </c>
      <c r="R1146" s="360">
        <v>13</v>
      </c>
      <c r="S1146" s="360">
        <v>2</v>
      </c>
      <c r="T1146" s="360">
        <v>8</v>
      </c>
      <c r="U1146" s="360">
        <v>1</v>
      </c>
    </row>
    <row r="1147" spans="2:21" s="40" customFormat="1" x14ac:dyDescent="0.3">
      <c r="B1147" s="371" t="s">
        <v>220</v>
      </c>
      <c r="C1147" s="371" t="s">
        <v>2197</v>
      </c>
      <c r="D1147" s="371" t="s">
        <v>86</v>
      </c>
      <c r="E1147" s="371" t="s">
        <v>1350</v>
      </c>
      <c r="F1147" s="360">
        <v>1</v>
      </c>
      <c r="G1147" s="360">
        <v>0</v>
      </c>
      <c r="H1147" s="360">
        <v>0</v>
      </c>
      <c r="I1147" s="360">
        <v>0</v>
      </c>
      <c r="J1147" s="360">
        <v>0</v>
      </c>
      <c r="K1147" s="360">
        <v>0</v>
      </c>
      <c r="L1147" s="360">
        <v>0</v>
      </c>
      <c r="M1147" s="360">
        <v>0</v>
      </c>
      <c r="N1147" s="360">
        <v>0</v>
      </c>
      <c r="O1147" s="360">
        <v>0</v>
      </c>
      <c r="P1147" s="360">
        <v>1</v>
      </c>
      <c r="Q1147" s="360">
        <v>0</v>
      </c>
      <c r="R1147" s="360">
        <v>0</v>
      </c>
      <c r="S1147" s="360">
        <v>0</v>
      </c>
      <c r="T1147" s="360">
        <v>0</v>
      </c>
      <c r="U1147" s="360">
        <v>0</v>
      </c>
    </row>
    <row r="1148" spans="2:21" s="40" customFormat="1" x14ac:dyDescent="0.3">
      <c r="B1148" s="371" t="s">
        <v>220</v>
      </c>
      <c r="C1148" s="371" t="s">
        <v>2197</v>
      </c>
      <c r="D1148" s="371" t="s">
        <v>86</v>
      </c>
      <c r="E1148" s="371" t="s">
        <v>1351</v>
      </c>
      <c r="F1148" s="360">
        <v>3</v>
      </c>
      <c r="G1148" s="360">
        <v>0</v>
      </c>
      <c r="H1148" s="360">
        <v>0</v>
      </c>
      <c r="I1148" s="360">
        <v>1</v>
      </c>
      <c r="J1148" s="360">
        <v>1</v>
      </c>
      <c r="K1148" s="360">
        <v>1</v>
      </c>
      <c r="L1148" s="360">
        <v>0</v>
      </c>
      <c r="M1148" s="360">
        <v>0</v>
      </c>
      <c r="N1148" s="360">
        <v>0</v>
      </c>
      <c r="O1148" s="360">
        <v>0</v>
      </c>
      <c r="P1148" s="360">
        <v>0</v>
      </c>
      <c r="Q1148" s="360">
        <v>0</v>
      </c>
      <c r="R1148" s="360">
        <v>0</v>
      </c>
      <c r="S1148" s="360">
        <v>0</v>
      </c>
      <c r="T1148" s="360">
        <v>0</v>
      </c>
      <c r="U1148" s="360">
        <v>0</v>
      </c>
    </row>
    <row r="1149" spans="2:21" s="40" customFormat="1" x14ac:dyDescent="0.3">
      <c r="B1149" s="371" t="s">
        <v>220</v>
      </c>
      <c r="C1149" s="371" t="s">
        <v>2197</v>
      </c>
      <c r="D1149" s="371" t="s">
        <v>86</v>
      </c>
      <c r="E1149" s="371" t="s">
        <v>1352</v>
      </c>
      <c r="F1149" s="360">
        <v>18</v>
      </c>
      <c r="G1149" s="360">
        <v>0</v>
      </c>
      <c r="H1149" s="360">
        <v>0</v>
      </c>
      <c r="I1149" s="360">
        <v>0</v>
      </c>
      <c r="J1149" s="360">
        <v>0</v>
      </c>
      <c r="K1149" s="360">
        <v>6</v>
      </c>
      <c r="L1149" s="360">
        <v>2</v>
      </c>
      <c r="M1149" s="360">
        <v>0</v>
      </c>
      <c r="N1149" s="360">
        <v>0</v>
      </c>
      <c r="O1149" s="360">
        <v>2</v>
      </c>
      <c r="P1149" s="360">
        <v>2</v>
      </c>
      <c r="Q1149" s="360">
        <v>2</v>
      </c>
      <c r="R1149" s="360">
        <v>4</v>
      </c>
      <c r="S1149" s="360">
        <v>0</v>
      </c>
      <c r="T1149" s="360">
        <v>0</v>
      </c>
      <c r="U1149" s="360">
        <v>0</v>
      </c>
    </row>
    <row r="1150" spans="2:21" s="40" customFormat="1" x14ac:dyDescent="0.3">
      <c r="B1150" s="371" t="s">
        <v>220</v>
      </c>
      <c r="C1150" s="371" t="s">
        <v>2197</v>
      </c>
      <c r="D1150" s="371" t="s">
        <v>86</v>
      </c>
      <c r="E1150" s="371" t="s">
        <v>1353</v>
      </c>
      <c r="F1150" s="360">
        <v>29</v>
      </c>
      <c r="G1150" s="360">
        <v>0</v>
      </c>
      <c r="H1150" s="360">
        <v>0</v>
      </c>
      <c r="I1150" s="360">
        <v>4</v>
      </c>
      <c r="J1150" s="360">
        <v>1</v>
      </c>
      <c r="K1150" s="360">
        <v>11</v>
      </c>
      <c r="L1150" s="360">
        <v>2</v>
      </c>
      <c r="M1150" s="360">
        <v>1</v>
      </c>
      <c r="N1150" s="360">
        <v>0</v>
      </c>
      <c r="O1150" s="360">
        <v>0</v>
      </c>
      <c r="P1150" s="360">
        <v>0</v>
      </c>
      <c r="Q1150" s="360">
        <v>0</v>
      </c>
      <c r="R1150" s="360">
        <v>2</v>
      </c>
      <c r="S1150" s="360">
        <v>6</v>
      </c>
      <c r="T1150" s="360">
        <v>1</v>
      </c>
      <c r="U1150" s="360">
        <v>1</v>
      </c>
    </row>
    <row r="1151" spans="2:21" s="40" customFormat="1" x14ac:dyDescent="0.3">
      <c r="B1151" s="371" t="s">
        <v>220</v>
      </c>
      <c r="C1151" s="371" t="s">
        <v>2197</v>
      </c>
      <c r="D1151" s="371" t="s">
        <v>86</v>
      </c>
      <c r="E1151" s="371" t="s">
        <v>2328</v>
      </c>
      <c r="F1151" s="360">
        <v>10189</v>
      </c>
      <c r="G1151" s="360">
        <v>11</v>
      </c>
      <c r="H1151" s="360">
        <v>114</v>
      </c>
      <c r="I1151" s="360">
        <v>996</v>
      </c>
      <c r="J1151" s="360">
        <v>228</v>
      </c>
      <c r="K1151" s="360">
        <v>3254</v>
      </c>
      <c r="L1151" s="360">
        <v>515</v>
      </c>
      <c r="M1151" s="360">
        <v>58</v>
      </c>
      <c r="N1151" s="360">
        <v>354</v>
      </c>
      <c r="O1151" s="360">
        <v>140</v>
      </c>
      <c r="P1151" s="360">
        <v>329</v>
      </c>
      <c r="Q1151" s="360">
        <v>1239</v>
      </c>
      <c r="R1151" s="360">
        <v>944</v>
      </c>
      <c r="S1151" s="360">
        <v>592</v>
      </c>
      <c r="T1151" s="360">
        <v>1159</v>
      </c>
      <c r="U1151" s="360">
        <v>256</v>
      </c>
    </row>
    <row r="1152" spans="2:21" s="40" customFormat="1" x14ac:dyDescent="0.3">
      <c r="B1152" s="371" t="s">
        <v>220</v>
      </c>
      <c r="C1152" s="371" t="s">
        <v>2197</v>
      </c>
      <c r="D1152" s="371" t="s">
        <v>86</v>
      </c>
      <c r="E1152" s="371" t="s">
        <v>2329</v>
      </c>
      <c r="F1152" s="360">
        <v>2</v>
      </c>
      <c r="G1152" s="360">
        <v>0</v>
      </c>
      <c r="H1152" s="360">
        <v>0</v>
      </c>
      <c r="I1152" s="360">
        <v>1</v>
      </c>
      <c r="J1152" s="360">
        <v>1</v>
      </c>
      <c r="K1152" s="360">
        <v>0</v>
      </c>
      <c r="L1152" s="360">
        <v>0</v>
      </c>
      <c r="M1152" s="360">
        <v>0</v>
      </c>
      <c r="N1152" s="360">
        <v>0</v>
      </c>
      <c r="O1152" s="360">
        <v>0</v>
      </c>
      <c r="P1152" s="360">
        <v>0</v>
      </c>
      <c r="Q1152" s="360">
        <v>0</v>
      </c>
      <c r="R1152" s="360">
        <v>0</v>
      </c>
      <c r="S1152" s="360">
        <v>0</v>
      </c>
      <c r="T1152" s="360">
        <v>0</v>
      </c>
      <c r="U1152" s="360">
        <v>0</v>
      </c>
    </row>
    <row r="1153" spans="2:21" s="40" customFormat="1" x14ac:dyDescent="0.3">
      <c r="B1153" s="371" t="s">
        <v>220</v>
      </c>
      <c r="C1153" s="371" t="s">
        <v>2197</v>
      </c>
      <c r="D1153" s="371" t="s">
        <v>86</v>
      </c>
      <c r="E1153" s="371" t="s">
        <v>1354</v>
      </c>
      <c r="F1153" s="360">
        <v>4</v>
      </c>
      <c r="G1153" s="360">
        <v>0</v>
      </c>
      <c r="H1153" s="360">
        <v>1</v>
      </c>
      <c r="I1153" s="360">
        <v>0</v>
      </c>
      <c r="J1153" s="360">
        <v>0</v>
      </c>
      <c r="K1153" s="360">
        <v>0</v>
      </c>
      <c r="L1153" s="360">
        <v>1</v>
      </c>
      <c r="M1153" s="360">
        <v>0</v>
      </c>
      <c r="N1153" s="360">
        <v>0</v>
      </c>
      <c r="O1153" s="360">
        <v>0</v>
      </c>
      <c r="P1153" s="360">
        <v>0</v>
      </c>
      <c r="Q1153" s="360">
        <v>1</v>
      </c>
      <c r="R1153" s="360">
        <v>0</v>
      </c>
      <c r="S1153" s="360">
        <v>1</v>
      </c>
      <c r="T1153" s="360">
        <v>0</v>
      </c>
      <c r="U1153" s="360">
        <v>0</v>
      </c>
    </row>
    <row r="1154" spans="2:21" s="40" customFormat="1" x14ac:dyDescent="0.3">
      <c r="B1154" s="371" t="s">
        <v>220</v>
      </c>
      <c r="C1154" s="371" t="s">
        <v>2197</v>
      </c>
      <c r="D1154" s="371" t="s">
        <v>86</v>
      </c>
      <c r="E1154" s="371" t="s">
        <v>1355</v>
      </c>
      <c r="F1154" s="360">
        <v>83</v>
      </c>
      <c r="G1154" s="360">
        <v>1</v>
      </c>
      <c r="H1154" s="360">
        <v>3</v>
      </c>
      <c r="I1154" s="360">
        <v>17</v>
      </c>
      <c r="J1154" s="360">
        <v>5</v>
      </c>
      <c r="K1154" s="360">
        <v>19</v>
      </c>
      <c r="L1154" s="360">
        <v>4</v>
      </c>
      <c r="M1154" s="360">
        <v>0</v>
      </c>
      <c r="N1154" s="360">
        <v>1</v>
      </c>
      <c r="O1154" s="360">
        <v>1</v>
      </c>
      <c r="P1154" s="360">
        <v>3</v>
      </c>
      <c r="Q1154" s="360">
        <v>6</v>
      </c>
      <c r="R1154" s="360">
        <v>12</v>
      </c>
      <c r="S1154" s="360">
        <v>9</v>
      </c>
      <c r="T1154" s="360">
        <v>1</v>
      </c>
      <c r="U1154" s="360">
        <v>1</v>
      </c>
    </row>
    <row r="1155" spans="2:21" s="40" customFormat="1" x14ac:dyDescent="0.3">
      <c r="B1155" s="371" t="s">
        <v>220</v>
      </c>
      <c r="C1155" s="371" t="s">
        <v>2197</v>
      </c>
      <c r="D1155" s="371" t="s">
        <v>86</v>
      </c>
      <c r="E1155" s="371" t="s">
        <v>1356</v>
      </c>
      <c r="F1155" s="360">
        <v>3</v>
      </c>
      <c r="G1155" s="360">
        <v>0</v>
      </c>
      <c r="H1155" s="360">
        <v>0</v>
      </c>
      <c r="I1155" s="360">
        <v>0</v>
      </c>
      <c r="J1155" s="360">
        <v>0</v>
      </c>
      <c r="K1155" s="360">
        <v>1</v>
      </c>
      <c r="L1155" s="360">
        <v>0</v>
      </c>
      <c r="M1155" s="360">
        <v>0</v>
      </c>
      <c r="N1155" s="360">
        <v>1</v>
      </c>
      <c r="O1155" s="360">
        <v>0</v>
      </c>
      <c r="P1155" s="360">
        <v>0</v>
      </c>
      <c r="Q1155" s="360">
        <v>0</v>
      </c>
      <c r="R1155" s="360">
        <v>1</v>
      </c>
      <c r="S1155" s="360">
        <v>0</v>
      </c>
      <c r="T1155" s="360">
        <v>0</v>
      </c>
      <c r="U1155" s="360">
        <v>0</v>
      </c>
    </row>
    <row r="1156" spans="2:21" s="40" customFormat="1" x14ac:dyDescent="0.3">
      <c r="B1156" s="371" t="s">
        <v>220</v>
      </c>
      <c r="C1156" s="371" t="s">
        <v>2197</v>
      </c>
      <c r="D1156" s="371" t="s">
        <v>86</v>
      </c>
      <c r="E1156" s="371" t="s">
        <v>1357</v>
      </c>
      <c r="F1156" s="360">
        <v>10</v>
      </c>
      <c r="G1156" s="360">
        <v>1</v>
      </c>
      <c r="H1156" s="360">
        <v>0</v>
      </c>
      <c r="I1156" s="360">
        <v>2</v>
      </c>
      <c r="J1156" s="360">
        <v>0</v>
      </c>
      <c r="K1156" s="360">
        <v>2</v>
      </c>
      <c r="L1156" s="360">
        <v>1</v>
      </c>
      <c r="M1156" s="360">
        <v>0</v>
      </c>
      <c r="N1156" s="360">
        <v>0</v>
      </c>
      <c r="O1156" s="360">
        <v>0</v>
      </c>
      <c r="P1156" s="360">
        <v>0</v>
      </c>
      <c r="Q1156" s="360">
        <v>1</v>
      </c>
      <c r="R1156" s="360">
        <v>1</v>
      </c>
      <c r="S1156" s="360">
        <v>0</v>
      </c>
      <c r="T1156" s="360">
        <v>2</v>
      </c>
      <c r="U1156" s="360">
        <v>0</v>
      </c>
    </row>
    <row r="1157" spans="2:21" s="40" customFormat="1" x14ac:dyDescent="0.3">
      <c r="B1157" s="371" t="s">
        <v>220</v>
      </c>
      <c r="C1157" s="371" t="s">
        <v>2197</v>
      </c>
      <c r="D1157" s="371" t="s">
        <v>86</v>
      </c>
      <c r="E1157" s="371" t="s">
        <v>1358</v>
      </c>
      <c r="F1157" s="360">
        <v>48</v>
      </c>
      <c r="G1157" s="360">
        <v>0</v>
      </c>
      <c r="H1157" s="360">
        <v>0</v>
      </c>
      <c r="I1157" s="360">
        <v>8</v>
      </c>
      <c r="J1157" s="360">
        <v>2</v>
      </c>
      <c r="K1157" s="360">
        <v>10</v>
      </c>
      <c r="L1157" s="360">
        <v>1</v>
      </c>
      <c r="M1157" s="360">
        <v>1</v>
      </c>
      <c r="N1157" s="360">
        <v>1</v>
      </c>
      <c r="O1157" s="360">
        <v>1</v>
      </c>
      <c r="P1157" s="360">
        <v>1</v>
      </c>
      <c r="Q1157" s="360">
        <v>8</v>
      </c>
      <c r="R1157" s="360">
        <v>3</v>
      </c>
      <c r="S1157" s="360">
        <v>3</v>
      </c>
      <c r="T1157" s="360">
        <v>9</v>
      </c>
      <c r="U1157" s="360">
        <v>0</v>
      </c>
    </row>
    <row r="1158" spans="2:21" s="40" customFormat="1" x14ac:dyDescent="0.3">
      <c r="B1158" s="371" t="s">
        <v>220</v>
      </c>
      <c r="C1158" s="371" t="s">
        <v>2197</v>
      </c>
      <c r="D1158" s="371" t="s">
        <v>86</v>
      </c>
      <c r="E1158" s="371" t="s">
        <v>1359</v>
      </c>
      <c r="F1158" s="360">
        <v>7</v>
      </c>
      <c r="G1158" s="360">
        <v>0</v>
      </c>
      <c r="H1158" s="360">
        <v>0</v>
      </c>
      <c r="I1158" s="360">
        <v>0</v>
      </c>
      <c r="J1158" s="360">
        <v>0</v>
      </c>
      <c r="K1158" s="360">
        <v>3</v>
      </c>
      <c r="L1158" s="360">
        <v>1</v>
      </c>
      <c r="M1158" s="360">
        <v>0</v>
      </c>
      <c r="N1158" s="360">
        <v>0</v>
      </c>
      <c r="O1158" s="360">
        <v>0</v>
      </c>
      <c r="P1158" s="360">
        <v>0</v>
      </c>
      <c r="Q1158" s="360">
        <v>0</v>
      </c>
      <c r="R1158" s="360">
        <v>2</v>
      </c>
      <c r="S1158" s="360">
        <v>0</v>
      </c>
      <c r="T1158" s="360">
        <v>0</v>
      </c>
      <c r="U1158" s="360">
        <v>1</v>
      </c>
    </row>
    <row r="1159" spans="2:21" s="40" customFormat="1" x14ac:dyDescent="0.3">
      <c r="B1159" s="371" t="s">
        <v>220</v>
      </c>
      <c r="C1159" s="371" t="s">
        <v>2197</v>
      </c>
      <c r="D1159" s="371" t="s">
        <v>86</v>
      </c>
      <c r="E1159" s="371" t="s">
        <v>1360</v>
      </c>
      <c r="F1159" s="360">
        <v>3</v>
      </c>
      <c r="G1159" s="360">
        <v>0</v>
      </c>
      <c r="H1159" s="360">
        <v>0</v>
      </c>
      <c r="I1159" s="360">
        <v>0</v>
      </c>
      <c r="J1159" s="360">
        <v>0</v>
      </c>
      <c r="K1159" s="360">
        <v>1</v>
      </c>
      <c r="L1159" s="360">
        <v>0</v>
      </c>
      <c r="M1159" s="360">
        <v>0</v>
      </c>
      <c r="N1159" s="360">
        <v>1</v>
      </c>
      <c r="O1159" s="360">
        <v>0</v>
      </c>
      <c r="P1159" s="360">
        <v>1</v>
      </c>
      <c r="Q1159" s="360">
        <v>0</v>
      </c>
      <c r="R1159" s="360">
        <v>0</v>
      </c>
      <c r="S1159" s="360">
        <v>0</v>
      </c>
      <c r="T1159" s="360">
        <v>0</v>
      </c>
      <c r="U1159" s="360">
        <v>0</v>
      </c>
    </row>
    <row r="1160" spans="2:21" s="40" customFormat="1" x14ac:dyDescent="0.3">
      <c r="B1160" s="371" t="s">
        <v>220</v>
      </c>
      <c r="C1160" s="371" t="s">
        <v>2197</v>
      </c>
      <c r="D1160" s="371" t="s">
        <v>86</v>
      </c>
      <c r="E1160" s="371" t="s">
        <v>1361</v>
      </c>
      <c r="F1160" s="360">
        <v>2</v>
      </c>
      <c r="G1160" s="360">
        <v>0</v>
      </c>
      <c r="H1160" s="360">
        <v>0</v>
      </c>
      <c r="I1160" s="360">
        <v>0</v>
      </c>
      <c r="J1160" s="360">
        <v>0</v>
      </c>
      <c r="K1160" s="360">
        <v>0</v>
      </c>
      <c r="L1160" s="360">
        <v>1</v>
      </c>
      <c r="M1160" s="360">
        <v>0</v>
      </c>
      <c r="N1160" s="360">
        <v>0</v>
      </c>
      <c r="O1160" s="360">
        <v>0</v>
      </c>
      <c r="P1160" s="360">
        <v>0</v>
      </c>
      <c r="Q1160" s="360">
        <v>0</v>
      </c>
      <c r="R1160" s="360">
        <v>0</v>
      </c>
      <c r="S1160" s="360">
        <v>1</v>
      </c>
      <c r="T1160" s="360">
        <v>0</v>
      </c>
      <c r="U1160" s="360">
        <v>0</v>
      </c>
    </row>
    <row r="1161" spans="2:21" s="40" customFormat="1" x14ac:dyDescent="0.3">
      <c r="B1161" s="371" t="s">
        <v>220</v>
      </c>
      <c r="C1161" s="371" t="s">
        <v>2197</v>
      </c>
      <c r="D1161" s="371" t="s">
        <v>86</v>
      </c>
      <c r="E1161" s="371" t="s">
        <v>1362</v>
      </c>
      <c r="F1161" s="360">
        <v>11</v>
      </c>
      <c r="G1161" s="360">
        <v>0</v>
      </c>
      <c r="H1161" s="360">
        <v>0</v>
      </c>
      <c r="I1161" s="360">
        <v>1</v>
      </c>
      <c r="J1161" s="360">
        <v>1</v>
      </c>
      <c r="K1161" s="360">
        <v>3</v>
      </c>
      <c r="L1161" s="360">
        <v>1</v>
      </c>
      <c r="M1161" s="360">
        <v>0</v>
      </c>
      <c r="N1161" s="360">
        <v>0</v>
      </c>
      <c r="O1161" s="360">
        <v>0</v>
      </c>
      <c r="P1161" s="360">
        <v>0</v>
      </c>
      <c r="Q1161" s="360">
        <v>0</v>
      </c>
      <c r="R1161" s="360">
        <v>2</v>
      </c>
      <c r="S1161" s="360">
        <v>0</v>
      </c>
      <c r="T1161" s="360">
        <v>2</v>
      </c>
      <c r="U1161" s="360">
        <v>1</v>
      </c>
    </row>
    <row r="1162" spans="2:21" s="40" customFormat="1" x14ac:dyDescent="0.3">
      <c r="B1162" s="371" t="s">
        <v>220</v>
      </c>
      <c r="C1162" s="371" t="s">
        <v>2197</v>
      </c>
      <c r="D1162" s="371" t="s">
        <v>86</v>
      </c>
      <c r="E1162" s="371" t="s">
        <v>2330</v>
      </c>
      <c r="F1162" s="360">
        <v>44</v>
      </c>
      <c r="G1162" s="360">
        <v>0</v>
      </c>
      <c r="H1162" s="360">
        <v>0</v>
      </c>
      <c r="I1162" s="360">
        <v>2</v>
      </c>
      <c r="J1162" s="360">
        <v>1</v>
      </c>
      <c r="K1162" s="360">
        <v>13</v>
      </c>
      <c r="L1162" s="360">
        <v>4</v>
      </c>
      <c r="M1162" s="360">
        <v>0</v>
      </c>
      <c r="N1162" s="360">
        <v>1</v>
      </c>
      <c r="O1162" s="360">
        <v>0</v>
      </c>
      <c r="P1162" s="360">
        <v>1</v>
      </c>
      <c r="Q1162" s="360">
        <v>6</v>
      </c>
      <c r="R1162" s="360">
        <v>2</v>
      </c>
      <c r="S1162" s="360">
        <v>1</v>
      </c>
      <c r="T1162" s="360">
        <v>13</v>
      </c>
      <c r="U1162" s="360">
        <v>0</v>
      </c>
    </row>
    <row r="1163" spans="2:21" s="40" customFormat="1" x14ac:dyDescent="0.3">
      <c r="B1163" s="371" t="s">
        <v>220</v>
      </c>
      <c r="C1163" s="371" t="s">
        <v>2197</v>
      </c>
      <c r="D1163" s="371" t="s">
        <v>86</v>
      </c>
      <c r="E1163" s="371" t="s">
        <v>172</v>
      </c>
      <c r="F1163" s="360">
        <v>4814</v>
      </c>
      <c r="G1163" s="360">
        <v>79</v>
      </c>
      <c r="H1163" s="360">
        <v>88</v>
      </c>
      <c r="I1163" s="360">
        <v>919</v>
      </c>
      <c r="J1163" s="360">
        <v>205</v>
      </c>
      <c r="K1163" s="360">
        <v>1180</v>
      </c>
      <c r="L1163" s="360">
        <v>226</v>
      </c>
      <c r="M1163" s="360">
        <v>29</v>
      </c>
      <c r="N1163" s="360">
        <v>128</v>
      </c>
      <c r="O1163" s="360">
        <v>48</v>
      </c>
      <c r="P1163" s="360">
        <v>141</v>
      </c>
      <c r="Q1163" s="360">
        <v>465</v>
      </c>
      <c r="R1163" s="360">
        <v>438</v>
      </c>
      <c r="S1163" s="360">
        <v>302</v>
      </c>
      <c r="T1163" s="360">
        <v>430</v>
      </c>
      <c r="U1163" s="360">
        <v>136</v>
      </c>
    </row>
    <row r="1164" spans="2:21" s="40" customFormat="1" x14ac:dyDescent="0.3">
      <c r="B1164" s="371" t="s">
        <v>220</v>
      </c>
      <c r="C1164" s="371" t="s">
        <v>2197</v>
      </c>
      <c r="D1164" s="371" t="s">
        <v>86</v>
      </c>
      <c r="E1164" s="371" t="s">
        <v>1363</v>
      </c>
      <c r="F1164" s="360">
        <v>7</v>
      </c>
      <c r="G1164" s="360">
        <v>0</v>
      </c>
      <c r="H1164" s="360">
        <v>0</v>
      </c>
      <c r="I1164" s="360">
        <v>2</v>
      </c>
      <c r="J1164" s="360">
        <v>1</v>
      </c>
      <c r="K1164" s="360">
        <v>1</v>
      </c>
      <c r="L1164" s="360">
        <v>0</v>
      </c>
      <c r="M1164" s="360">
        <v>0</v>
      </c>
      <c r="N1164" s="360">
        <v>0</v>
      </c>
      <c r="O1164" s="360">
        <v>0</v>
      </c>
      <c r="P1164" s="360">
        <v>0</v>
      </c>
      <c r="Q1164" s="360">
        <v>0</v>
      </c>
      <c r="R1164" s="360">
        <v>0</v>
      </c>
      <c r="S1164" s="360">
        <v>3</v>
      </c>
      <c r="T1164" s="360">
        <v>0</v>
      </c>
      <c r="U1164" s="360">
        <v>0</v>
      </c>
    </row>
    <row r="1165" spans="2:21" s="40" customFormat="1" x14ac:dyDescent="0.3">
      <c r="B1165" s="371" t="s">
        <v>220</v>
      </c>
      <c r="C1165" s="371" t="s">
        <v>2197</v>
      </c>
      <c r="D1165" s="371" t="s">
        <v>86</v>
      </c>
      <c r="E1165" s="371" t="s">
        <v>1364</v>
      </c>
      <c r="F1165" s="360">
        <v>3</v>
      </c>
      <c r="G1165" s="360">
        <v>0</v>
      </c>
      <c r="H1165" s="360">
        <v>0</v>
      </c>
      <c r="I1165" s="360">
        <v>0</v>
      </c>
      <c r="J1165" s="360">
        <v>1</v>
      </c>
      <c r="K1165" s="360">
        <v>2</v>
      </c>
      <c r="L1165" s="360">
        <v>0</v>
      </c>
      <c r="M1165" s="360">
        <v>0</v>
      </c>
      <c r="N1165" s="360">
        <v>0</v>
      </c>
      <c r="O1165" s="360">
        <v>0</v>
      </c>
      <c r="P1165" s="360">
        <v>0</v>
      </c>
      <c r="Q1165" s="360">
        <v>0</v>
      </c>
      <c r="R1165" s="360">
        <v>0</v>
      </c>
      <c r="S1165" s="360">
        <v>0</v>
      </c>
      <c r="T1165" s="360">
        <v>0</v>
      </c>
      <c r="U1165" s="360">
        <v>0</v>
      </c>
    </row>
    <row r="1166" spans="2:21" s="40" customFormat="1" x14ac:dyDescent="0.3">
      <c r="B1166" s="371" t="s">
        <v>220</v>
      </c>
      <c r="C1166" s="371" t="s">
        <v>2197</v>
      </c>
      <c r="D1166" s="371" t="s">
        <v>86</v>
      </c>
      <c r="E1166" s="371" t="s">
        <v>1365</v>
      </c>
      <c r="F1166" s="360">
        <v>43</v>
      </c>
      <c r="G1166" s="360">
        <v>0</v>
      </c>
      <c r="H1166" s="360">
        <v>0</v>
      </c>
      <c r="I1166" s="360">
        <v>3</v>
      </c>
      <c r="J1166" s="360">
        <v>1</v>
      </c>
      <c r="K1166" s="360">
        <v>13</v>
      </c>
      <c r="L1166" s="360">
        <v>4</v>
      </c>
      <c r="M1166" s="360">
        <v>0</v>
      </c>
      <c r="N1166" s="360">
        <v>3</v>
      </c>
      <c r="O1166" s="360">
        <v>1</v>
      </c>
      <c r="P1166" s="360">
        <v>1</v>
      </c>
      <c r="Q1166" s="360">
        <v>4</v>
      </c>
      <c r="R1166" s="360">
        <v>4</v>
      </c>
      <c r="S1166" s="360">
        <v>0</v>
      </c>
      <c r="T1166" s="360">
        <v>8</v>
      </c>
      <c r="U1166" s="360">
        <v>1</v>
      </c>
    </row>
    <row r="1167" spans="2:21" s="40" customFormat="1" x14ac:dyDescent="0.3">
      <c r="B1167" s="371" t="s">
        <v>220</v>
      </c>
      <c r="C1167" s="371" t="s">
        <v>2197</v>
      </c>
      <c r="D1167" s="371" t="s">
        <v>86</v>
      </c>
      <c r="E1167" s="371" t="s">
        <v>1366</v>
      </c>
      <c r="F1167" s="360">
        <v>6</v>
      </c>
      <c r="G1167" s="360">
        <v>0</v>
      </c>
      <c r="H1167" s="360">
        <v>0</v>
      </c>
      <c r="I1167" s="360">
        <v>0</v>
      </c>
      <c r="J1167" s="360">
        <v>0</v>
      </c>
      <c r="K1167" s="360">
        <v>1</v>
      </c>
      <c r="L1167" s="360">
        <v>0</v>
      </c>
      <c r="M1167" s="360">
        <v>0</v>
      </c>
      <c r="N1167" s="360">
        <v>0</v>
      </c>
      <c r="O1167" s="360">
        <v>0</v>
      </c>
      <c r="P1167" s="360">
        <v>1</v>
      </c>
      <c r="Q1167" s="360">
        <v>1</v>
      </c>
      <c r="R1167" s="360">
        <v>1</v>
      </c>
      <c r="S1167" s="360">
        <v>1</v>
      </c>
      <c r="T1167" s="360">
        <v>1</v>
      </c>
      <c r="U1167" s="360">
        <v>0</v>
      </c>
    </row>
    <row r="1168" spans="2:21" s="40" customFormat="1" x14ac:dyDescent="0.3">
      <c r="B1168" s="371" t="s">
        <v>220</v>
      </c>
      <c r="C1168" s="371" t="s">
        <v>2197</v>
      </c>
      <c r="D1168" s="371" t="s">
        <v>86</v>
      </c>
      <c r="E1168" s="371" t="s">
        <v>2331</v>
      </c>
      <c r="F1168" s="360">
        <v>234</v>
      </c>
      <c r="G1168" s="360">
        <v>0</v>
      </c>
      <c r="H1168" s="360">
        <v>5</v>
      </c>
      <c r="I1168" s="360">
        <v>31</v>
      </c>
      <c r="J1168" s="360">
        <v>7</v>
      </c>
      <c r="K1168" s="360">
        <v>59</v>
      </c>
      <c r="L1168" s="360">
        <v>14</v>
      </c>
      <c r="M1168" s="360">
        <v>1</v>
      </c>
      <c r="N1168" s="360">
        <v>3</v>
      </c>
      <c r="O1168" s="360">
        <v>1</v>
      </c>
      <c r="P1168" s="360">
        <v>6</v>
      </c>
      <c r="Q1168" s="360">
        <v>27</v>
      </c>
      <c r="R1168" s="360">
        <v>31</v>
      </c>
      <c r="S1168" s="360">
        <v>18</v>
      </c>
      <c r="T1168" s="360">
        <v>27</v>
      </c>
      <c r="U1168" s="360">
        <v>4</v>
      </c>
    </row>
    <row r="1169" spans="2:21" s="40" customFormat="1" x14ac:dyDescent="0.3">
      <c r="B1169" s="371" t="s">
        <v>220</v>
      </c>
      <c r="C1169" s="371" t="s">
        <v>2197</v>
      </c>
      <c r="D1169" s="371" t="s">
        <v>86</v>
      </c>
      <c r="E1169" s="371" t="s">
        <v>1367</v>
      </c>
      <c r="F1169" s="360">
        <v>18</v>
      </c>
      <c r="G1169" s="360">
        <v>0</v>
      </c>
      <c r="H1169" s="360">
        <v>0</v>
      </c>
      <c r="I1169" s="360">
        <v>6</v>
      </c>
      <c r="J1169" s="360">
        <v>2</v>
      </c>
      <c r="K1169" s="360">
        <v>3</v>
      </c>
      <c r="L1169" s="360">
        <v>0</v>
      </c>
      <c r="M1169" s="360">
        <v>0</v>
      </c>
      <c r="N1169" s="360">
        <v>1</v>
      </c>
      <c r="O1169" s="360">
        <v>0</v>
      </c>
      <c r="P1169" s="360">
        <v>1</v>
      </c>
      <c r="Q1169" s="360">
        <v>1</v>
      </c>
      <c r="R1169" s="360">
        <v>0</v>
      </c>
      <c r="S1169" s="360">
        <v>0</v>
      </c>
      <c r="T1169" s="360">
        <v>4</v>
      </c>
      <c r="U1169" s="360">
        <v>0</v>
      </c>
    </row>
    <row r="1170" spans="2:21" s="40" customFormat="1" x14ac:dyDescent="0.3">
      <c r="B1170" s="371" t="s">
        <v>220</v>
      </c>
      <c r="C1170" s="371" t="s">
        <v>2197</v>
      </c>
      <c r="D1170" s="371" t="s">
        <v>86</v>
      </c>
      <c r="E1170" s="371" t="s">
        <v>1368</v>
      </c>
      <c r="F1170" s="360">
        <v>3</v>
      </c>
      <c r="G1170" s="360">
        <v>0</v>
      </c>
      <c r="H1170" s="360">
        <v>1</v>
      </c>
      <c r="I1170" s="360">
        <v>0</v>
      </c>
      <c r="J1170" s="360">
        <v>0</v>
      </c>
      <c r="K1170" s="360">
        <v>1</v>
      </c>
      <c r="L1170" s="360">
        <v>0</v>
      </c>
      <c r="M1170" s="360">
        <v>0</v>
      </c>
      <c r="N1170" s="360">
        <v>0</v>
      </c>
      <c r="O1170" s="360">
        <v>0</v>
      </c>
      <c r="P1170" s="360">
        <v>0</v>
      </c>
      <c r="Q1170" s="360">
        <v>0</v>
      </c>
      <c r="R1170" s="360">
        <v>0</v>
      </c>
      <c r="S1170" s="360">
        <v>0</v>
      </c>
      <c r="T1170" s="360">
        <v>0</v>
      </c>
      <c r="U1170" s="360">
        <v>1</v>
      </c>
    </row>
    <row r="1171" spans="2:21" s="40" customFormat="1" x14ac:dyDescent="0.3">
      <c r="B1171" s="371" t="s">
        <v>220</v>
      </c>
      <c r="C1171" s="371" t="s">
        <v>2197</v>
      </c>
      <c r="D1171" s="371" t="s">
        <v>86</v>
      </c>
      <c r="E1171" s="371" t="s">
        <v>1369</v>
      </c>
      <c r="F1171" s="360">
        <v>811</v>
      </c>
      <c r="G1171" s="360">
        <v>1</v>
      </c>
      <c r="H1171" s="360">
        <v>8</v>
      </c>
      <c r="I1171" s="360">
        <v>155</v>
      </c>
      <c r="J1171" s="360">
        <v>30</v>
      </c>
      <c r="K1171" s="360">
        <v>206</v>
      </c>
      <c r="L1171" s="360">
        <v>54</v>
      </c>
      <c r="M1171" s="360">
        <v>9</v>
      </c>
      <c r="N1171" s="360">
        <v>30</v>
      </c>
      <c r="O1171" s="360">
        <v>8</v>
      </c>
      <c r="P1171" s="360">
        <v>18</v>
      </c>
      <c r="Q1171" s="360">
        <v>46</v>
      </c>
      <c r="R1171" s="360">
        <v>115</v>
      </c>
      <c r="S1171" s="360">
        <v>34</v>
      </c>
      <c r="T1171" s="360">
        <v>74</v>
      </c>
      <c r="U1171" s="360">
        <v>23</v>
      </c>
    </row>
    <row r="1172" spans="2:21" s="40" customFormat="1" x14ac:dyDescent="0.3">
      <c r="B1172" s="371" t="s">
        <v>220</v>
      </c>
      <c r="C1172" s="371" t="s">
        <v>2197</v>
      </c>
      <c r="D1172" s="371" t="s">
        <v>86</v>
      </c>
      <c r="E1172" s="371" t="s">
        <v>1370</v>
      </c>
      <c r="F1172" s="360">
        <v>10</v>
      </c>
      <c r="G1172" s="360">
        <v>0</v>
      </c>
      <c r="H1172" s="360">
        <v>0</v>
      </c>
      <c r="I1172" s="360">
        <v>1</v>
      </c>
      <c r="J1172" s="360">
        <v>1</v>
      </c>
      <c r="K1172" s="360">
        <v>5</v>
      </c>
      <c r="L1172" s="360">
        <v>2</v>
      </c>
      <c r="M1172" s="360">
        <v>0</v>
      </c>
      <c r="N1172" s="360">
        <v>0</v>
      </c>
      <c r="O1172" s="360">
        <v>0</v>
      </c>
      <c r="P1172" s="360">
        <v>0</v>
      </c>
      <c r="Q1172" s="360">
        <v>0</v>
      </c>
      <c r="R1172" s="360">
        <v>0</v>
      </c>
      <c r="S1172" s="360">
        <v>0</v>
      </c>
      <c r="T1172" s="360">
        <v>1</v>
      </c>
      <c r="U1172" s="360">
        <v>0</v>
      </c>
    </row>
    <row r="1173" spans="2:21" s="40" customFormat="1" x14ac:dyDescent="0.3">
      <c r="B1173" s="371" t="s">
        <v>220</v>
      </c>
      <c r="C1173" s="371" t="s">
        <v>2197</v>
      </c>
      <c r="D1173" s="371" t="s">
        <v>86</v>
      </c>
      <c r="E1173" s="371" t="s">
        <v>1371</v>
      </c>
      <c r="F1173" s="360">
        <v>36</v>
      </c>
      <c r="G1173" s="360">
        <v>0</v>
      </c>
      <c r="H1173" s="360">
        <v>0</v>
      </c>
      <c r="I1173" s="360">
        <v>7</v>
      </c>
      <c r="J1173" s="360">
        <v>1</v>
      </c>
      <c r="K1173" s="360">
        <v>8</v>
      </c>
      <c r="L1173" s="360">
        <v>1</v>
      </c>
      <c r="M1173" s="360">
        <v>1</v>
      </c>
      <c r="N1173" s="360">
        <v>1</v>
      </c>
      <c r="O1173" s="360">
        <v>0</v>
      </c>
      <c r="P1173" s="360">
        <v>0</v>
      </c>
      <c r="Q1173" s="360">
        <v>2</v>
      </c>
      <c r="R1173" s="360">
        <v>12</v>
      </c>
      <c r="S1173" s="360">
        <v>0</v>
      </c>
      <c r="T1173" s="360">
        <v>2</v>
      </c>
      <c r="U1173" s="360">
        <v>1</v>
      </c>
    </row>
    <row r="1174" spans="2:21" s="40" customFormat="1" x14ac:dyDescent="0.3">
      <c r="B1174" s="371" t="s">
        <v>220</v>
      </c>
      <c r="C1174" s="371" t="s">
        <v>2197</v>
      </c>
      <c r="D1174" s="371" t="s">
        <v>86</v>
      </c>
      <c r="E1174" s="371" t="s">
        <v>1372</v>
      </c>
      <c r="F1174" s="360">
        <v>3</v>
      </c>
      <c r="G1174" s="360">
        <v>0</v>
      </c>
      <c r="H1174" s="360">
        <v>0</v>
      </c>
      <c r="I1174" s="360">
        <v>0</v>
      </c>
      <c r="J1174" s="360">
        <v>0</v>
      </c>
      <c r="K1174" s="360">
        <v>1</v>
      </c>
      <c r="L1174" s="360">
        <v>0</v>
      </c>
      <c r="M1174" s="360">
        <v>0</v>
      </c>
      <c r="N1174" s="360">
        <v>1</v>
      </c>
      <c r="O1174" s="360">
        <v>0</v>
      </c>
      <c r="P1174" s="360">
        <v>0</v>
      </c>
      <c r="Q1174" s="360">
        <v>1</v>
      </c>
      <c r="R1174" s="360">
        <v>0</v>
      </c>
      <c r="S1174" s="360">
        <v>0</v>
      </c>
      <c r="T1174" s="360">
        <v>0</v>
      </c>
      <c r="U1174" s="360">
        <v>0</v>
      </c>
    </row>
    <row r="1175" spans="2:21" s="40" customFormat="1" x14ac:dyDescent="0.3">
      <c r="B1175" s="371" t="s">
        <v>220</v>
      </c>
      <c r="C1175" s="371" t="s">
        <v>2197</v>
      </c>
      <c r="D1175" s="371" t="s">
        <v>86</v>
      </c>
      <c r="E1175" s="371" t="s">
        <v>1373</v>
      </c>
      <c r="F1175" s="360">
        <v>36</v>
      </c>
      <c r="G1175" s="360">
        <v>0</v>
      </c>
      <c r="H1175" s="360">
        <v>2</v>
      </c>
      <c r="I1175" s="360">
        <v>9</v>
      </c>
      <c r="J1175" s="360">
        <v>3</v>
      </c>
      <c r="K1175" s="360">
        <v>7</v>
      </c>
      <c r="L1175" s="360">
        <v>1</v>
      </c>
      <c r="M1175" s="360">
        <v>0</v>
      </c>
      <c r="N1175" s="360">
        <v>1</v>
      </c>
      <c r="O1175" s="360">
        <v>0</v>
      </c>
      <c r="P1175" s="360">
        <v>2</v>
      </c>
      <c r="Q1175" s="360">
        <v>3</v>
      </c>
      <c r="R1175" s="360">
        <v>4</v>
      </c>
      <c r="S1175" s="360">
        <v>1</v>
      </c>
      <c r="T1175" s="360">
        <v>3</v>
      </c>
      <c r="U1175" s="360">
        <v>0</v>
      </c>
    </row>
    <row r="1176" spans="2:21" s="40" customFormat="1" x14ac:dyDescent="0.3">
      <c r="B1176" s="371" t="s">
        <v>220</v>
      </c>
      <c r="C1176" s="371" t="s">
        <v>2197</v>
      </c>
      <c r="D1176" s="371" t="s">
        <v>86</v>
      </c>
      <c r="E1176" s="371" t="s">
        <v>1374</v>
      </c>
      <c r="F1176" s="360">
        <v>41</v>
      </c>
      <c r="G1176" s="360">
        <v>1</v>
      </c>
      <c r="H1176" s="360">
        <v>1</v>
      </c>
      <c r="I1176" s="360">
        <v>8</v>
      </c>
      <c r="J1176" s="360">
        <v>2</v>
      </c>
      <c r="K1176" s="360">
        <v>8</v>
      </c>
      <c r="L1176" s="360">
        <v>1</v>
      </c>
      <c r="M1176" s="360">
        <v>1</v>
      </c>
      <c r="N1176" s="360">
        <v>0</v>
      </c>
      <c r="O1176" s="360">
        <v>1</v>
      </c>
      <c r="P1176" s="360">
        <v>0</v>
      </c>
      <c r="Q1176" s="360">
        <v>3</v>
      </c>
      <c r="R1176" s="360">
        <v>7</v>
      </c>
      <c r="S1176" s="360">
        <v>4</v>
      </c>
      <c r="T1176" s="360">
        <v>4</v>
      </c>
      <c r="U1176" s="360">
        <v>0</v>
      </c>
    </row>
    <row r="1177" spans="2:21" s="40" customFormat="1" x14ac:dyDescent="0.3">
      <c r="B1177" s="371" t="s">
        <v>220</v>
      </c>
      <c r="C1177" s="371" t="s">
        <v>2197</v>
      </c>
      <c r="D1177" s="371" t="s">
        <v>86</v>
      </c>
      <c r="E1177" s="371" t="s">
        <v>1375</v>
      </c>
      <c r="F1177" s="360">
        <v>9</v>
      </c>
      <c r="G1177" s="360">
        <v>0</v>
      </c>
      <c r="H1177" s="360">
        <v>0</v>
      </c>
      <c r="I1177" s="360">
        <v>0</v>
      </c>
      <c r="J1177" s="360">
        <v>0</v>
      </c>
      <c r="K1177" s="360">
        <v>0</v>
      </c>
      <c r="L1177" s="360">
        <v>1</v>
      </c>
      <c r="M1177" s="360">
        <v>1</v>
      </c>
      <c r="N1177" s="360">
        <v>0</v>
      </c>
      <c r="O1177" s="360">
        <v>0</v>
      </c>
      <c r="P1177" s="360">
        <v>0</v>
      </c>
      <c r="Q1177" s="360">
        <v>2</v>
      </c>
      <c r="R1177" s="360">
        <v>2</v>
      </c>
      <c r="S1177" s="360">
        <v>0</v>
      </c>
      <c r="T1177" s="360">
        <v>3</v>
      </c>
      <c r="U1177" s="360">
        <v>0</v>
      </c>
    </row>
    <row r="1178" spans="2:21" s="40" customFormat="1" x14ac:dyDescent="0.3">
      <c r="B1178" s="371" t="s">
        <v>220</v>
      </c>
      <c r="C1178" s="371" t="s">
        <v>2197</v>
      </c>
      <c r="D1178" s="371" t="s">
        <v>86</v>
      </c>
      <c r="E1178" s="371" t="s">
        <v>1376</v>
      </c>
      <c r="F1178" s="360">
        <v>1017</v>
      </c>
      <c r="G1178" s="360">
        <v>2</v>
      </c>
      <c r="H1178" s="360">
        <v>8</v>
      </c>
      <c r="I1178" s="360">
        <v>62</v>
      </c>
      <c r="J1178" s="360">
        <v>14</v>
      </c>
      <c r="K1178" s="360">
        <v>278</v>
      </c>
      <c r="L1178" s="360">
        <v>54</v>
      </c>
      <c r="M1178" s="360">
        <v>6</v>
      </c>
      <c r="N1178" s="360">
        <v>32</v>
      </c>
      <c r="O1178" s="360">
        <v>20</v>
      </c>
      <c r="P1178" s="360">
        <v>30</v>
      </c>
      <c r="Q1178" s="360">
        <v>179</v>
      </c>
      <c r="R1178" s="360">
        <v>63</v>
      </c>
      <c r="S1178" s="360">
        <v>92</v>
      </c>
      <c r="T1178" s="360">
        <v>152</v>
      </c>
      <c r="U1178" s="360">
        <v>25</v>
      </c>
    </row>
    <row r="1179" spans="2:21" s="40" customFormat="1" x14ac:dyDescent="0.3">
      <c r="B1179" s="371" t="s">
        <v>220</v>
      </c>
      <c r="C1179" s="371" t="s">
        <v>2197</v>
      </c>
      <c r="D1179" s="371" t="s">
        <v>86</v>
      </c>
      <c r="E1179" s="371" t="s">
        <v>2332</v>
      </c>
      <c r="F1179" s="360">
        <v>3</v>
      </c>
      <c r="G1179" s="360">
        <v>0</v>
      </c>
      <c r="H1179" s="360">
        <v>0</v>
      </c>
      <c r="I1179" s="360">
        <v>0</v>
      </c>
      <c r="J1179" s="360">
        <v>0</v>
      </c>
      <c r="K1179" s="360">
        <v>2</v>
      </c>
      <c r="L1179" s="360">
        <v>0</v>
      </c>
      <c r="M1179" s="360">
        <v>0</v>
      </c>
      <c r="N1179" s="360">
        <v>0</v>
      </c>
      <c r="O1179" s="360">
        <v>0</v>
      </c>
      <c r="P1179" s="360">
        <v>0</v>
      </c>
      <c r="Q1179" s="360">
        <v>0</v>
      </c>
      <c r="R1179" s="360">
        <v>1</v>
      </c>
      <c r="S1179" s="360">
        <v>0</v>
      </c>
      <c r="T1179" s="360">
        <v>0</v>
      </c>
      <c r="U1179" s="360">
        <v>0</v>
      </c>
    </row>
    <row r="1180" spans="2:21" s="40" customFormat="1" x14ac:dyDescent="0.3">
      <c r="B1180" s="371" t="s">
        <v>220</v>
      </c>
      <c r="C1180" s="371" t="s">
        <v>2197</v>
      </c>
      <c r="D1180" s="371" t="s">
        <v>86</v>
      </c>
      <c r="E1180" s="371" t="s">
        <v>1378</v>
      </c>
      <c r="F1180" s="360">
        <v>346</v>
      </c>
      <c r="G1180" s="360">
        <v>7</v>
      </c>
      <c r="H1180" s="360">
        <v>5</v>
      </c>
      <c r="I1180" s="360">
        <v>61</v>
      </c>
      <c r="J1180" s="360">
        <v>9</v>
      </c>
      <c r="K1180" s="360">
        <v>68</v>
      </c>
      <c r="L1180" s="360">
        <v>20</v>
      </c>
      <c r="M1180" s="360">
        <v>1</v>
      </c>
      <c r="N1180" s="360">
        <v>15</v>
      </c>
      <c r="O1180" s="360">
        <v>3</v>
      </c>
      <c r="P1180" s="360">
        <v>8</v>
      </c>
      <c r="Q1180" s="360">
        <v>28</v>
      </c>
      <c r="R1180" s="360">
        <v>45</v>
      </c>
      <c r="S1180" s="360">
        <v>23</v>
      </c>
      <c r="T1180" s="360">
        <v>49</v>
      </c>
      <c r="U1180" s="360">
        <v>4</v>
      </c>
    </row>
    <row r="1181" spans="2:21" s="40" customFormat="1" x14ac:dyDescent="0.3">
      <c r="B1181" s="371" t="s">
        <v>220</v>
      </c>
      <c r="C1181" s="371" t="s">
        <v>2197</v>
      </c>
      <c r="D1181" s="371" t="s">
        <v>86</v>
      </c>
      <c r="E1181" s="371" t="s">
        <v>1379</v>
      </c>
      <c r="F1181" s="360">
        <v>5</v>
      </c>
      <c r="G1181" s="360">
        <v>0</v>
      </c>
      <c r="H1181" s="360">
        <v>0</v>
      </c>
      <c r="I1181" s="360">
        <v>1</v>
      </c>
      <c r="J1181" s="360">
        <v>0</v>
      </c>
      <c r="K1181" s="360">
        <v>0</v>
      </c>
      <c r="L1181" s="360">
        <v>1</v>
      </c>
      <c r="M1181" s="360">
        <v>0</v>
      </c>
      <c r="N1181" s="360">
        <v>1</v>
      </c>
      <c r="O1181" s="360">
        <v>0</v>
      </c>
      <c r="P1181" s="360">
        <v>0</v>
      </c>
      <c r="Q1181" s="360">
        <v>1</v>
      </c>
      <c r="R1181" s="360">
        <v>0</v>
      </c>
      <c r="S1181" s="360">
        <v>0</v>
      </c>
      <c r="T1181" s="360">
        <v>1</v>
      </c>
      <c r="U1181" s="360">
        <v>0</v>
      </c>
    </row>
    <row r="1182" spans="2:21" s="40" customFormat="1" x14ac:dyDescent="0.3">
      <c r="B1182" s="371" t="s">
        <v>220</v>
      </c>
      <c r="C1182" s="371" t="s">
        <v>2197</v>
      </c>
      <c r="D1182" s="371" t="s">
        <v>90</v>
      </c>
      <c r="E1182" s="371" t="s">
        <v>4051</v>
      </c>
      <c r="F1182" s="360">
        <v>1</v>
      </c>
      <c r="G1182" s="360">
        <v>0</v>
      </c>
      <c r="H1182" s="360">
        <v>0</v>
      </c>
      <c r="I1182" s="360">
        <v>0</v>
      </c>
      <c r="J1182" s="360">
        <v>0</v>
      </c>
      <c r="K1182" s="360">
        <v>0</v>
      </c>
      <c r="L1182" s="360">
        <v>0</v>
      </c>
      <c r="M1182" s="360">
        <v>0</v>
      </c>
      <c r="N1182" s="360">
        <v>0</v>
      </c>
      <c r="O1182" s="360">
        <v>0</v>
      </c>
      <c r="P1182" s="360">
        <v>0</v>
      </c>
      <c r="Q1182" s="360">
        <v>0</v>
      </c>
      <c r="R1182" s="360">
        <v>0</v>
      </c>
      <c r="S1182" s="360">
        <v>0</v>
      </c>
      <c r="T1182" s="360">
        <v>1</v>
      </c>
      <c r="U1182" s="360">
        <v>0</v>
      </c>
    </row>
    <row r="1183" spans="2:21" s="40" customFormat="1" x14ac:dyDescent="0.3">
      <c r="B1183" s="371" t="s">
        <v>220</v>
      </c>
      <c r="C1183" s="371" t="s">
        <v>2197</v>
      </c>
      <c r="D1183" s="371" t="s">
        <v>90</v>
      </c>
      <c r="E1183" s="371" t="s">
        <v>1389</v>
      </c>
      <c r="F1183" s="360">
        <v>16</v>
      </c>
      <c r="G1183" s="360">
        <v>0</v>
      </c>
      <c r="H1183" s="360">
        <v>0</v>
      </c>
      <c r="I1183" s="360">
        <v>2</v>
      </c>
      <c r="J1183" s="360">
        <v>1</v>
      </c>
      <c r="K1183" s="360">
        <v>2</v>
      </c>
      <c r="L1183" s="360">
        <v>0</v>
      </c>
      <c r="M1183" s="360">
        <v>0</v>
      </c>
      <c r="N1183" s="360">
        <v>0</v>
      </c>
      <c r="O1183" s="360">
        <v>0</v>
      </c>
      <c r="P1183" s="360">
        <v>0</v>
      </c>
      <c r="Q1183" s="360">
        <v>1</v>
      </c>
      <c r="R1183" s="360">
        <v>7</v>
      </c>
      <c r="S1183" s="360">
        <v>0</v>
      </c>
      <c r="T1183" s="360">
        <v>3</v>
      </c>
      <c r="U1183" s="360">
        <v>0</v>
      </c>
    </row>
    <row r="1184" spans="2:21" s="40" customFormat="1" x14ac:dyDescent="0.3">
      <c r="B1184" s="371" t="s">
        <v>220</v>
      </c>
      <c r="C1184" s="371" t="s">
        <v>2197</v>
      </c>
      <c r="D1184" s="371" t="s">
        <v>90</v>
      </c>
      <c r="E1184" s="371" t="s">
        <v>1390</v>
      </c>
      <c r="F1184" s="360">
        <v>36</v>
      </c>
      <c r="G1184" s="360">
        <v>0</v>
      </c>
      <c r="H1184" s="360">
        <v>1</v>
      </c>
      <c r="I1184" s="360">
        <v>8</v>
      </c>
      <c r="J1184" s="360">
        <v>3</v>
      </c>
      <c r="K1184" s="360">
        <v>6</v>
      </c>
      <c r="L1184" s="360">
        <v>0</v>
      </c>
      <c r="M1184" s="360">
        <v>0</v>
      </c>
      <c r="N1184" s="360">
        <v>0</v>
      </c>
      <c r="O1184" s="360">
        <v>0</v>
      </c>
      <c r="P1184" s="360">
        <v>0</v>
      </c>
      <c r="Q1184" s="360">
        <v>0</v>
      </c>
      <c r="R1184" s="360">
        <v>14</v>
      </c>
      <c r="S1184" s="360">
        <v>0</v>
      </c>
      <c r="T1184" s="360">
        <v>4</v>
      </c>
      <c r="U1184" s="360">
        <v>0</v>
      </c>
    </row>
    <row r="1185" spans="2:21" s="40" customFormat="1" x14ac:dyDescent="0.3">
      <c r="B1185" s="371" t="s">
        <v>220</v>
      </c>
      <c r="C1185" s="371" t="s">
        <v>2197</v>
      </c>
      <c r="D1185" s="371" t="s">
        <v>90</v>
      </c>
      <c r="E1185" s="371" t="s">
        <v>4054</v>
      </c>
      <c r="F1185" s="360">
        <v>1</v>
      </c>
      <c r="G1185" s="360">
        <v>0</v>
      </c>
      <c r="H1185" s="360">
        <v>0</v>
      </c>
      <c r="I1185" s="360">
        <v>0</v>
      </c>
      <c r="J1185" s="360">
        <v>0</v>
      </c>
      <c r="K1185" s="360">
        <v>1</v>
      </c>
      <c r="L1185" s="360">
        <v>0</v>
      </c>
      <c r="M1185" s="360">
        <v>0</v>
      </c>
      <c r="N1185" s="360">
        <v>0</v>
      </c>
      <c r="O1185" s="360">
        <v>0</v>
      </c>
      <c r="P1185" s="360">
        <v>0</v>
      </c>
      <c r="Q1185" s="360">
        <v>0</v>
      </c>
      <c r="R1185" s="360">
        <v>0</v>
      </c>
      <c r="S1185" s="360">
        <v>0</v>
      </c>
      <c r="T1185" s="360">
        <v>0</v>
      </c>
      <c r="U1185" s="360">
        <v>0</v>
      </c>
    </row>
    <row r="1186" spans="2:21" s="40" customFormat="1" x14ac:dyDescent="0.3">
      <c r="B1186" s="371" t="s">
        <v>220</v>
      </c>
      <c r="C1186" s="371" t="s">
        <v>2197</v>
      </c>
      <c r="D1186" s="371" t="s">
        <v>90</v>
      </c>
      <c r="E1186" s="371" t="s">
        <v>3812</v>
      </c>
      <c r="F1186" s="360">
        <v>1</v>
      </c>
      <c r="G1186" s="360">
        <v>0</v>
      </c>
      <c r="H1186" s="360">
        <v>0</v>
      </c>
      <c r="I1186" s="360">
        <v>1</v>
      </c>
      <c r="J1186" s="360">
        <v>0</v>
      </c>
      <c r="K1186" s="360">
        <v>0</v>
      </c>
      <c r="L1186" s="360">
        <v>0</v>
      </c>
      <c r="M1186" s="360">
        <v>0</v>
      </c>
      <c r="N1186" s="360">
        <v>0</v>
      </c>
      <c r="O1186" s="360">
        <v>0</v>
      </c>
      <c r="P1186" s="360">
        <v>0</v>
      </c>
      <c r="Q1186" s="360">
        <v>0</v>
      </c>
      <c r="R1186" s="360">
        <v>0</v>
      </c>
      <c r="S1186" s="360">
        <v>0</v>
      </c>
      <c r="T1186" s="360">
        <v>0</v>
      </c>
      <c r="U1186" s="360">
        <v>0</v>
      </c>
    </row>
    <row r="1187" spans="2:21" s="40" customFormat="1" x14ac:dyDescent="0.3">
      <c r="B1187" s="371" t="s">
        <v>220</v>
      </c>
      <c r="C1187" s="371" t="s">
        <v>2197</v>
      </c>
      <c r="D1187" s="371" t="s">
        <v>90</v>
      </c>
      <c r="E1187" s="371" t="s">
        <v>3657</v>
      </c>
      <c r="F1187" s="360">
        <v>1</v>
      </c>
      <c r="G1187" s="360">
        <v>0</v>
      </c>
      <c r="H1187" s="360">
        <v>0</v>
      </c>
      <c r="I1187" s="360">
        <v>0</v>
      </c>
      <c r="J1187" s="360">
        <v>1</v>
      </c>
      <c r="K1187" s="360">
        <v>0</v>
      </c>
      <c r="L1187" s="360">
        <v>0</v>
      </c>
      <c r="M1187" s="360">
        <v>0</v>
      </c>
      <c r="N1187" s="360">
        <v>0</v>
      </c>
      <c r="O1187" s="360">
        <v>0</v>
      </c>
      <c r="P1187" s="360">
        <v>0</v>
      </c>
      <c r="Q1187" s="360">
        <v>0</v>
      </c>
      <c r="R1187" s="360">
        <v>0</v>
      </c>
      <c r="S1187" s="360">
        <v>0</v>
      </c>
      <c r="T1187" s="360">
        <v>0</v>
      </c>
      <c r="U1187" s="360">
        <v>0</v>
      </c>
    </row>
    <row r="1188" spans="2:21" s="40" customFormat="1" x14ac:dyDescent="0.3">
      <c r="B1188" s="371" t="s">
        <v>220</v>
      </c>
      <c r="C1188" s="371" t="s">
        <v>2197</v>
      </c>
      <c r="D1188" s="371" t="s">
        <v>90</v>
      </c>
      <c r="E1188" s="371" t="s">
        <v>3813</v>
      </c>
      <c r="F1188" s="360">
        <v>1</v>
      </c>
      <c r="G1188" s="360">
        <v>0</v>
      </c>
      <c r="H1188" s="360">
        <v>0</v>
      </c>
      <c r="I1188" s="360">
        <v>1</v>
      </c>
      <c r="J1188" s="360">
        <v>0</v>
      </c>
      <c r="K1188" s="360">
        <v>0</v>
      </c>
      <c r="L1188" s="360">
        <v>0</v>
      </c>
      <c r="M1188" s="360">
        <v>0</v>
      </c>
      <c r="N1188" s="360">
        <v>0</v>
      </c>
      <c r="O1188" s="360">
        <v>0</v>
      </c>
      <c r="P1188" s="360">
        <v>0</v>
      </c>
      <c r="Q1188" s="360">
        <v>0</v>
      </c>
      <c r="R1188" s="360">
        <v>0</v>
      </c>
      <c r="S1188" s="360">
        <v>0</v>
      </c>
      <c r="T1188" s="360">
        <v>0</v>
      </c>
      <c r="U1188" s="360">
        <v>0</v>
      </c>
    </row>
    <row r="1189" spans="2:21" s="40" customFormat="1" x14ac:dyDescent="0.3">
      <c r="B1189" s="371" t="s">
        <v>220</v>
      </c>
      <c r="C1189" s="371" t="s">
        <v>2197</v>
      </c>
      <c r="D1189" s="371" t="s">
        <v>90</v>
      </c>
      <c r="E1189" s="371" t="s">
        <v>4055</v>
      </c>
      <c r="F1189" s="360">
        <v>2</v>
      </c>
      <c r="G1189" s="360">
        <v>0</v>
      </c>
      <c r="H1189" s="360">
        <v>0</v>
      </c>
      <c r="I1189" s="360">
        <v>0</v>
      </c>
      <c r="J1189" s="360">
        <v>0</v>
      </c>
      <c r="K1189" s="360">
        <v>0</v>
      </c>
      <c r="L1189" s="360">
        <v>0</v>
      </c>
      <c r="M1189" s="360">
        <v>0</v>
      </c>
      <c r="N1189" s="360">
        <v>0</v>
      </c>
      <c r="O1189" s="360">
        <v>0</v>
      </c>
      <c r="P1189" s="360">
        <v>0</v>
      </c>
      <c r="Q1189" s="360">
        <v>0</v>
      </c>
      <c r="R1189" s="360">
        <v>2</v>
      </c>
      <c r="S1189" s="360">
        <v>0</v>
      </c>
      <c r="T1189" s="360">
        <v>0</v>
      </c>
      <c r="U1189" s="360">
        <v>0</v>
      </c>
    </row>
    <row r="1190" spans="2:21" s="40" customFormat="1" x14ac:dyDescent="0.3">
      <c r="B1190" s="371" t="s">
        <v>220</v>
      </c>
      <c r="C1190" s="371" t="s">
        <v>2197</v>
      </c>
      <c r="D1190" s="371" t="s">
        <v>90</v>
      </c>
      <c r="E1190" s="371" t="s">
        <v>3814</v>
      </c>
      <c r="F1190" s="360">
        <v>4</v>
      </c>
      <c r="G1190" s="360">
        <v>0</v>
      </c>
      <c r="H1190" s="360">
        <v>0</v>
      </c>
      <c r="I1190" s="360">
        <v>0</v>
      </c>
      <c r="J1190" s="360">
        <v>0</v>
      </c>
      <c r="K1190" s="360">
        <v>1</v>
      </c>
      <c r="L1190" s="360">
        <v>0</v>
      </c>
      <c r="M1190" s="360">
        <v>0</v>
      </c>
      <c r="N1190" s="360">
        <v>0</v>
      </c>
      <c r="O1190" s="360">
        <v>0</v>
      </c>
      <c r="P1190" s="360">
        <v>0</v>
      </c>
      <c r="Q1190" s="360">
        <v>0</v>
      </c>
      <c r="R1190" s="360">
        <v>3</v>
      </c>
      <c r="S1190" s="360">
        <v>0</v>
      </c>
      <c r="T1190" s="360">
        <v>0</v>
      </c>
      <c r="U1190" s="360">
        <v>0</v>
      </c>
    </row>
    <row r="1191" spans="2:21" s="40" customFormat="1" x14ac:dyDescent="0.3">
      <c r="B1191" s="371" t="s">
        <v>220</v>
      </c>
      <c r="C1191" s="371" t="s">
        <v>2197</v>
      </c>
      <c r="D1191" s="371" t="s">
        <v>90</v>
      </c>
      <c r="E1191" s="371" t="s">
        <v>3557</v>
      </c>
      <c r="F1191" s="360">
        <v>3</v>
      </c>
      <c r="G1191" s="360">
        <v>0</v>
      </c>
      <c r="H1191" s="360">
        <v>0</v>
      </c>
      <c r="I1191" s="360">
        <v>0</v>
      </c>
      <c r="J1191" s="360">
        <v>0</v>
      </c>
      <c r="K1191" s="360">
        <v>0</v>
      </c>
      <c r="L1191" s="360">
        <v>0</v>
      </c>
      <c r="M1191" s="360">
        <v>0</v>
      </c>
      <c r="N1191" s="360">
        <v>0</v>
      </c>
      <c r="O1191" s="360">
        <v>1</v>
      </c>
      <c r="P1191" s="360">
        <v>0</v>
      </c>
      <c r="Q1191" s="360">
        <v>0</v>
      </c>
      <c r="R1191" s="360">
        <v>2</v>
      </c>
      <c r="S1191" s="360">
        <v>0</v>
      </c>
      <c r="T1191" s="360">
        <v>0</v>
      </c>
      <c r="U1191" s="360">
        <v>0</v>
      </c>
    </row>
    <row r="1192" spans="2:21" s="40" customFormat="1" x14ac:dyDescent="0.3">
      <c r="B1192" s="371" t="s">
        <v>220</v>
      </c>
      <c r="C1192" s="371" t="s">
        <v>2197</v>
      </c>
      <c r="D1192" s="371" t="s">
        <v>90</v>
      </c>
      <c r="E1192" s="371" t="s">
        <v>3257</v>
      </c>
      <c r="F1192" s="360">
        <v>1</v>
      </c>
      <c r="G1192" s="360">
        <v>0</v>
      </c>
      <c r="H1192" s="360">
        <v>0</v>
      </c>
      <c r="I1192" s="360">
        <v>1</v>
      </c>
      <c r="J1192" s="360">
        <v>0</v>
      </c>
      <c r="K1192" s="360">
        <v>0</v>
      </c>
      <c r="L1192" s="360">
        <v>0</v>
      </c>
      <c r="M1192" s="360">
        <v>0</v>
      </c>
      <c r="N1192" s="360">
        <v>0</v>
      </c>
      <c r="O1192" s="360">
        <v>0</v>
      </c>
      <c r="P1192" s="360">
        <v>0</v>
      </c>
      <c r="Q1192" s="360">
        <v>0</v>
      </c>
      <c r="R1192" s="360">
        <v>0</v>
      </c>
      <c r="S1192" s="360">
        <v>0</v>
      </c>
      <c r="T1192" s="360">
        <v>0</v>
      </c>
      <c r="U1192" s="360">
        <v>0</v>
      </c>
    </row>
    <row r="1193" spans="2:21" s="40" customFormat="1" x14ac:dyDescent="0.3">
      <c r="B1193" s="371" t="s">
        <v>220</v>
      </c>
      <c r="C1193" s="371" t="s">
        <v>2197</v>
      </c>
      <c r="D1193" s="371" t="s">
        <v>90</v>
      </c>
      <c r="E1193" s="371" t="s">
        <v>3659</v>
      </c>
      <c r="F1193" s="360">
        <v>1</v>
      </c>
      <c r="G1193" s="360">
        <v>0</v>
      </c>
      <c r="H1193" s="360">
        <v>0</v>
      </c>
      <c r="I1193" s="360">
        <v>0</v>
      </c>
      <c r="J1193" s="360">
        <v>0</v>
      </c>
      <c r="K1193" s="360">
        <v>0</v>
      </c>
      <c r="L1193" s="360">
        <v>0</v>
      </c>
      <c r="M1193" s="360">
        <v>0</v>
      </c>
      <c r="N1193" s="360">
        <v>0</v>
      </c>
      <c r="O1193" s="360">
        <v>0</v>
      </c>
      <c r="P1193" s="360">
        <v>0</v>
      </c>
      <c r="Q1193" s="360">
        <v>0</v>
      </c>
      <c r="R1193" s="360">
        <v>1</v>
      </c>
      <c r="S1193" s="360">
        <v>0</v>
      </c>
      <c r="T1193" s="360">
        <v>0</v>
      </c>
      <c r="U1193" s="360">
        <v>0</v>
      </c>
    </row>
    <row r="1194" spans="2:21" s="40" customFormat="1" x14ac:dyDescent="0.3">
      <c r="B1194" s="371" t="s">
        <v>220</v>
      </c>
      <c r="C1194" s="371" t="s">
        <v>2197</v>
      </c>
      <c r="D1194" s="371" t="s">
        <v>90</v>
      </c>
      <c r="E1194" s="371" t="s">
        <v>3815</v>
      </c>
      <c r="F1194" s="360">
        <v>1</v>
      </c>
      <c r="G1194" s="360">
        <v>0</v>
      </c>
      <c r="H1194" s="360">
        <v>0</v>
      </c>
      <c r="I1194" s="360">
        <v>0</v>
      </c>
      <c r="J1194" s="360">
        <v>0</v>
      </c>
      <c r="K1194" s="360">
        <v>0</v>
      </c>
      <c r="L1194" s="360">
        <v>0</v>
      </c>
      <c r="M1194" s="360">
        <v>0</v>
      </c>
      <c r="N1194" s="360">
        <v>1</v>
      </c>
      <c r="O1194" s="360">
        <v>0</v>
      </c>
      <c r="P1194" s="360">
        <v>0</v>
      </c>
      <c r="Q1194" s="360">
        <v>0</v>
      </c>
      <c r="R1194" s="360">
        <v>0</v>
      </c>
      <c r="S1194" s="360">
        <v>0</v>
      </c>
      <c r="T1194" s="360">
        <v>0</v>
      </c>
      <c r="U1194" s="360">
        <v>0</v>
      </c>
    </row>
    <row r="1195" spans="2:21" s="40" customFormat="1" x14ac:dyDescent="0.3">
      <c r="B1195" s="371" t="s">
        <v>220</v>
      </c>
      <c r="C1195" s="371" t="s">
        <v>2197</v>
      </c>
      <c r="D1195" s="371" t="s">
        <v>90</v>
      </c>
      <c r="E1195" s="371" t="s">
        <v>3393</v>
      </c>
      <c r="F1195" s="360">
        <v>1</v>
      </c>
      <c r="G1195" s="360">
        <v>0</v>
      </c>
      <c r="H1195" s="360">
        <v>0</v>
      </c>
      <c r="I1195" s="360">
        <v>0</v>
      </c>
      <c r="J1195" s="360">
        <v>0</v>
      </c>
      <c r="K1195" s="360">
        <v>0</v>
      </c>
      <c r="L1195" s="360">
        <v>0</v>
      </c>
      <c r="M1195" s="360">
        <v>0</v>
      </c>
      <c r="N1195" s="360">
        <v>0</v>
      </c>
      <c r="O1195" s="360">
        <v>0</v>
      </c>
      <c r="P1195" s="360">
        <v>0</v>
      </c>
      <c r="Q1195" s="360">
        <v>0</v>
      </c>
      <c r="R1195" s="360">
        <v>1</v>
      </c>
      <c r="S1195" s="360">
        <v>0</v>
      </c>
      <c r="T1195" s="360">
        <v>0</v>
      </c>
      <c r="U1195" s="360">
        <v>0</v>
      </c>
    </row>
    <row r="1196" spans="2:21" s="40" customFormat="1" x14ac:dyDescent="0.3">
      <c r="B1196" s="371" t="s">
        <v>220</v>
      </c>
      <c r="C1196" s="371" t="s">
        <v>2197</v>
      </c>
      <c r="D1196" s="371" t="s">
        <v>90</v>
      </c>
      <c r="E1196" s="371" t="s">
        <v>2977</v>
      </c>
      <c r="F1196" s="360">
        <v>3</v>
      </c>
      <c r="G1196" s="360">
        <v>0</v>
      </c>
      <c r="H1196" s="360">
        <v>0</v>
      </c>
      <c r="I1196" s="360">
        <v>0</v>
      </c>
      <c r="J1196" s="360">
        <v>0</v>
      </c>
      <c r="K1196" s="360">
        <v>0</v>
      </c>
      <c r="L1196" s="360">
        <v>0</v>
      </c>
      <c r="M1196" s="360">
        <v>0</v>
      </c>
      <c r="N1196" s="360">
        <v>0</v>
      </c>
      <c r="O1196" s="360">
        <v>0</v>
      </c>
      <c r="P1196" s="360">
        <v>0</v>
      </c>
      <c r="Q1196" s="360">
        <v>0</v>
      </c>
      <c r="R1196" s="360">
        <v>3</v>
      </c>
      <c r="S1196" s="360">
        <v>0</v>
      </c>
      <c r="T1196" s="360">
        <v>0</v>
      </c>
      <c r="U1196" s="360">
        <v>0</v>
      </c>
    </row>
    <row r="1197" spans="2:21" s="40" customFormat="1" x14ac:dyDescent="0.3">
      <c r="B1197" s="371" t="s">
        <v>220</v>
      </c>
      <c r="C1197" s="371" t="s">
        <v>2197</v>
      </c>
      <c r="D1197" s="371" t="s">
        <v>90</v>
      </c>
      <c r="E1197" s="371" t="s">
        <v>2978</v>
      </c>
      <c r="F1197" s="360">
        <v>1</v>
      </c>
      <c r="G1197" s="360">
        <v>0</v>
      </c>
      <c r="H1197" s="360">
        <v>0</v>
      </c>
      <c r="I1197" s="360">
        <v>1</v>
      </c>
      <c r="J1197" s="360">
        <v>0</v>
      </c>
      <c r="K1197" s="360">
        <v>0</v>
      </c>
      <c r="L1197" s="360">
        <v>0</v>
      </c>
      <c r="M1197" s="360">
        <v>0</v>
      </c>
      <c r="N1197" s="360">
        <v>0</v>
      </c>
      <c r="O1197" s="360">
        <v>0</v>
      </c>
      <c r="P1197" s="360">
        <v>0</v>
      </c>
      <c r="Q1197" s="360">
        <v>0</v>
      </c>
      <c r="R1197" s="360">
        <v>0</v>
      </c>
      <c r="S1197" s="360">
        <v>0</v>
      </c>
      <c r="T1197" s="360">
        <v>0</v>
      </c>
      <c r="U1197" s="360">
        <v>0</v>
      </c>
    </row>
    <row r="1198" spans="2:21" s="40" customFormat="1" x14ac:dyDescent="0.3">
      <c r="B1198" s="371" t="s">
        <v>220</v>
      </c>
      <c r="C1198" s="371" t="s">
        <v>2197</v>
      </c>
      <c r="D1198" s="371" t="s">
        <v>90</v>
      </c>
      <c r="E1198" s="371" t="s">
        <v>2979</v>
      </c>
      <c r="F1198" s="360">
        <v>8</v>
      </c>
      <c r="G1198" s="360">
        <v>0</v>
      </c>
      <c r="H1198" s="360">
        <v>0</v>
      </c>
      <c r="I1198" s="360">
        <v>2</v>
      </c>
      <c r="J1198" s="360">
        <v>0</v>
      </c>
      <c r="K1198" s="360">
        <v>2</v>
      </c>
      <c r="L1198" s="360">
        <v>0</v>
      </c>
      <c r="M1198" s="360">
        <v>0</v>
      </c>
      <c r="N1198" s="360">
        <v>0</v>
      </c>
      <c r="O1198" s="360">
        <v>0</v>
      </c>
      <c r="P1198" s="360">
        <v>0</v>
      </c>
      <c r="Q1198" s="360">
        <v>0</v>
      </c>
      <c r="R1198" s="360">
        <v>3</v>
      </c>
      <c r="S1198" s="360">
        <v>0</v>
      </c>
      <c r="T1198" s="360">
        <v>1</v>
      </c>
      <c r="U1198" s="360">
        <v>0</v>
      </c>
    </row>
    <row r="1199" spans="2:21" s="40" customFormat="1" x14ac:dyDescent="0.3">
      <c r="B1199" s="371" t="s">
        <v>220</v>
      </c>
      <c r="C1199" s="371" t="s">
        <v>2197</v>
      </c>
      <c r="D1199" s="371" t="s">
        <v>90</v>
      </c>
      <c r="E1199" s="371" t="s">
        <v>3394</v>
      </c>
      <c r="F1199" s="360">
        <v>1</v>
      </c>
      <c r="G1199" s="360">
        <v>0</v>
      </c>
      <c r="H1199" s="360">
        <v>0</v>
      </c>
      <c r="I1199" s="360">
        <v>0</v>
      </c>
      <c r="J1199" s="360">
        <v>0</v>
      </c>
      <c r="K1199" s="360">
        <v>0</v>
      </c>
      <c r="L1199" s="360">
        <v>0</v>
      </c>
      <c r="M1199" s="360">
        <v>0</v>
      </c>
      <c r="N1199" s="360">
        <v>0</v>
      </c>
      <c r="O1199" s="360">
        <v>0</v>
      </c>
      <c r="P1199" s="360">
        <v>0</v>
      </c>
      <c r="Q1199" s="360">
        <v>0</v>
      </c>
      <c r="R1199" s="360">
        <v>1</v>
      </c>
      <c r="S1199" s="360">
        <v>0</v>
      </c>
      <c r="T1199" s="360">
        <v>0</v>
      </c>
      <c r="U1199" s="360">
        <v>0</v>
      </c>
    </row>
    <row r="1200" spans="2:21" s="40" customFormat="1" x14ac:dyDescent="0.3">
      <c r="B1200" s="371" t="s">
        <v>220</v>
      </c>
      <c r="C1200" s="371" t="s">
        <v>2197</v>
      </c>
      <c r="D1200" s="371" t="s">
        <v>90</v>
      </c>
      <c r="E1200" s="371" t="s">
        <v>2980</v>
      </c>
      <c r="F1200" s="360">
        <v>12</v>
      </c>
      <c r="G1200" s="360">
        <v>0</v>
      </c>
      <c r="H1200" s="360">
        <v>0</v>
      </c>
      <c r="I1200" s="360">
        <v>2</v>
      </c>
      <c r="J1200" s="360">
        <v>0</v>
      </c>
      <c r="K1200" s="360">
        <v>3</v>
      </c>
      <c r="L1200" s="360">
        <v>0</v>
      </c>
      <c r="M1200" s="360">
        <v>0</v>
      </c>
      <c r="N1200" s="360">
        <v>0</v>
      </c>
      <c r="O1200" s="360">
        <v>0</v>
      </c>
      <c r="P1200" s="360">
        <v>0</v>
      </c>
      <c r="Q1200" s="360">
        <v>0</v>
      </c>
      <c r="R1200" s="360">
        <v>6</v>
      </c>
      <c r="S1200" s="360">
        <v>0</v>
      </c>
      <c r="T1200" s="360">
        <v>1</v>
      </c>
      <c r="U1200" s="360">
        <v>0</v>
      </c>
    </row>
    <row r="1201" spans="2:21" s="40" customFormat="1" x14ac:dyDescent="0.3">
      <c r="B1201" s="371" t="s">
        <v>220</v>
      </c>
      <c r="C1201" s="371" t="s">
        <v>2197</v>
      </c>
      <c r="D1201" s="371" t="s">
        <v>90</v>
      </c>
      <c r="E1201" s="371" t="s">
        <v>3171</v>
      </c>
      <c r="F1201" s="360">
        <v>13</v>
      </c>
      <c r="G1201" s="360">
        <v>0</v>
      </c>
      <c r="H1201" s="360">
        <v>1</v>
      </c>
      <c r="I1201" s="360">
        <v>2</v>
      </c>
      <c r="J1201" s="360">
        <v>0</v>
      </c>
      <c r="K1201" s="360">
        <v>2</v>
      </c>
      <c r="L1201" s="360">
        <v>1</v>
      </c>
      <c r="M1201" s="360">
        <v>0</v>
      </c>
      <c r="N1201" s="360">
        <v>0</v>
      </c>
      <c r="O1201" s="360">
        <v>0</v>
      </c>
      <c r="P1201" s="360">
        <v>0</v>
      </c>
      <c r="Q1201" s="360">
        <v>0</v>
      </c>
      <c r="R1201" s="360">
        <v>5</v>
      </c>
      <c r="S1201" s="360">
        <v>0</v>
      </c>
      <c r="T1201" s="360">
        <v>0</v>
      </c>
      <c r="U1201" s="360">
        <v>2</v>
      </c>
    </row>
    <row r="1202" spans="2:21" s="40" customFormat="1" x14ac:dyDescent="0.3">
      <c r="B1202" s="371" t="s">
        <v>220</v>
      </c>
      <c r="C1202" s="371" t="s">
        <v>2197</v>
      </c>
      <c r="D1202" s="371" t="s">
        <v>90</v>
      </c>
      <c r="E1202" s="371" t="s">
        <v>2981</v>
      </c>
      <c r="F1202" s="360">
        <v>1</v>
      </c>
      <c r="G1202" s="360">
        <v>0</v>
      </c>
      <c r="H1202" s="360">
        <v>0</v>
      </c>
      <c r="I1202" s="360">
        <v>0</v>
      </c>
      <c r="J1202" s="360">
        <v>0</v>
      </c>
      <c r="K1202" s="360">
        <v>0</v>
      </c>
      <c r="L1202" s="360">
        <v>0</v>
      </c>
      <c r="M1202" s="360">
        <v>0</v>
      </c>
      <c r="N1202" s="360">
        <v>0</v>
      </c>
      <c r="O1202" s="360">
        <v>0</v>
      </c>
      <c r="P1202" s="360">
        <v>0</v>
      </c>
      <c r="Q1202" s="360">
        <v>0</v>
      </c>
      <c r="R1202" s="360">
        <v>0</v>
      </c>
      <c r="S1202" s="360">
        <v>0</v>
      </c>
      <c r="T1202" s="360">
        <v>1</v>
      </c>
      <c r="U1202" s="360">
        <v>0</v>
      </c>
    </row>
    <row r="1203" spans="2:21" s="40" customFormat="1" x14ac:dyDescent="0.3">
      <c r="B1203" s="371" t="s">
        <v>220</v>
      </c>
      <c r="C1203" s="371" t="s">
        <v>2197</v>
      </c>
      <c r="D1203" s="371" t="s">
        <v>90</v>
      </c>
      <c r="E1203" s="371" t="s">
        <v>3817</v>
      </c>
      <c r="F1203" s="360">
        <v>1</v>
      </c>
      <c r="G1203" s="360">
        <v>0</v>
      </c>
      <c r="H1203" s="360">
        <v>1</v>
      </c>
      <c r="I1203" s="360">
        <v>0</v>
      </c>
      <c r="J1203" s="360">
        <v>0</v>
      </c>
      <c r="K1203" s="360">
        <v>0</v>
      </c>
      <c r="L1203" s="360">
        <v>0</v>
      </c>
      <c r="M1203" s="360">
        <v>0</v>
      </c>
      <c r="N1203" s="360">
        <v>0</v>
      </c>
      <c r="O1203" s="360">
        <v>0</v>
      </c>
      <c r="P1203" s="360">
        <v>0</v>
      </c>
      <c r="Q1203" s="360">
        <v>0</v>
      </c>
      <c r="R1203" s="360">
        <v>0</v>
      </c>
      <c r="S1203" s="360">
        <v>0</v>
      </c>
      <c r="T1203" s="360">
        <v>0</v>
      </c>
      <c r="U1203" s="360">
        <v>0</v>
      </c>
    </row>
    <row r="1204" spans="2:21" s="40" customFormat="1" x14ac:dyDescent="0.3">
      <c r="B1204" s="371" t="s">
        <v>220</v>
      </c>
      <c r="C1204" s="371" t="s">
        <v>2197</v>
      </c>
      <c r="D1204" s="371" t="s">
        <v>90</v>
      </c>
      <c r="E1204" s="371" t="s">
        <v>3172</v>
      </c>
      <c r="F1204" s="360">
        <v>2</v>
      </c>
      <c r="G1204" s="360">
        <v>0</v>
      </c>
      <c r="H1204" s="360">
        <v>0</v>
      </c>
      <c r="I1204" s="360">
        <v>0</v>
      </c>
      <c r="J1204" s="360">
        <v>0</v>
      </c>
      <c r="K1204" s="360">
        <v>0</v>
      </c>
      <c r="L1204" s="360">
        <v>0</v>
      </c>
      <c r="M1204" s="360">
        <v>0</v>
      </c>
      <c r="N1204" s="360">
        <v>0</v>
      </c>
      <c r="O1204" s="360">
        <v>0</v>
      </c>
      <c r="P1204" s="360">
        <v>0</v>
      </c>
      <c r="Q1204" s="360">
        <v>0</v>
      </c>
      <c r="R1204" s="360">
        <v>2</v>
      </c>
      <c r="S1204" s="360">
        <v>0</v>
      </c>
      <c r="T1204" s="360">
        <v>0</v>
      </c>
      <c r="U1204" s="360">
        <v>0</v>
      </c>
    </row>
    <row r="1205" spans="2:21" s="40" customFormat="1" x14ac:dyDescent="0.3">
      <c r="B1205" s="371" t="s">
        <v>220</v>
      </c>
      <c r="C1205" s="371" t="s">
        <v>2197</v>
      </c>
      <c r="D1205" s="371" t="s">
        <v>90</v>
      </c>
      <c r="E1205" s="371" t="s">
        <v>3559</v>
      </c>
      <c r="F1205" s="360">
        <v>1</v>
      </c>
      <c r="G1205" s="360">
        <v>0</v>
      </c>
      <c r="H1205" s="360">
        <v>0</v>
      </c>
      <c r="I1205" s="360">
        <v>0</v>
      </c>
      <c r="J1205" s="360">
        <v>0</v>
      </c>
      <c r="K1205" s="360">
        <v>0</v>
      </c>
      <c r="L1205" s="360">
        <v>0</v>
      </c>
      <c r="M1205" s="360">
        <v>0</v>
      </c>
      <c r="N1205" s="360">
        <v>0</v>
      </c>
      <c r="O1205" s="360">
        <v>0</v>
      </c>
      <c r="P1205" s="360">
        <v>0</v>
      </c>
      <c r="Q1205" s="360">
        <v>0</v>
      </c>
      <c r="R1205" s="360">
        <v>0</v>
      </c>
      <c r="S1205" s="360">
        <v>0</v>
      </c>
      <c r="T1205" s="360">
        <v>1</v>
      </c>
      <c r="U1205" s="360">
        <v>0</v>
      </c>
    </row>
    <row r="1206" spans="2:21" s="40" customFormat="1" x14ac:dyDescent="0.3">
      <c r="B1206" s="371" t="s">
        <v>220</v>
      </c>
      <c r="C1206" s="371" t="s">
        <v>2197</v>
      </c>
      <c r="D1206" s="371" t="s">
        <v>90</v>
      </c>
      <c r="E1206" s="371" t="s">
        <v>3258</v>
      </c>
      <c r="F1206" s="360">
        <v>1</v>
      </c>
      <c r="G1206" s="360">
        <v>0</v>
      </c>
      <c r="H1206" s="360">
        <v>0</v>
      </c>
      <c r="I1206" s="360">
        <v>0</v>
      </c>
      <c r="J1206" s="360">
        <v>0</v>
      </c>
      <c r="K1206" s="360">
        <v>1</v>
      </c>
      <c r="L1206" s="360">
        <v>0</v>
      </c>
      <c r="M1206" s="360">
        <v>0</v>
      </c>
      <c r="N1206" s="360">
        <v>0</v>
      </c>
      <c r="O1206" s="360">
        <v>0</v>
      </c>
      <c r="P1206" s="360">
        <v>0</v>
      </c>
      <c r="Q1206" s="360">
        <v>0</v>
      </c>
      <c r="R1206" s="360">
        <v>0</v>
      </c>
      <c r="S1206" s="360">
        <v>0</v>
      </c>
      <c r="T1206" s="360">
        <v>0</v>
      </c>
      <c r="U1206" s="360">
        <v>0</v>
      </c>
    </row>
    <row r="1207" spans="2:21" s="40" customFormat="1" x14ac:dyDescent="0.3">
      <c r="B1207" s="371" t="s">
        <v>220</v>
      </c>
      <c r="C1207" s="371" t="s">
        <v>2197</v>
      </c>
      <c r="D1207" s="371" t="s">
        <v>90</v>
      </c>
      <c r="E1207" s="371" t="s">
        <v>4057</v>
      </c>
      <c r="F1207" s="360">
        <v>1</v>
      </c>
      <c r="G1207" s="360">
        <v>0</v>
      </c>
      <c r="H1207" s="360">
        <v>0</v>
      </c>
      <c r="I1207" s="360">
        <v>0</v>
      </c>
      <c r="J1207" s="360">
        <v>0</v>
      </c>
      <c r="K1207" s="360">
        <v>0</v>
      </c>
      <c r="L1207" s="360">
        <v>0</v>
      </c>
      <c r="M1207" s="360">
        <v>0</v>
      </c>
      <c r="N1207" s="360">
        <v>0</v>
      </c>
      <c r="O1207" s="360">
        <v>0</v>
      </c>
      <c r="P1207" s="360">
        <v>0</v>
      </c>
      <c r="Q1207" s="360">
        <v>0</v>
      </c>
      <c r="R1207" s="360">
        <v>1</v>
      </c>
      <c r="S1207" s="360">
        <v>0</v>
      </c>
      <c r="T1207" s="360">
        <v>0</v>
      </c>
      <c r="U1207" s="360">
        <v>0</v>
      </c>
    </row>
    <row r="1208" spans="2:21" s="40" customFormat="1" x14ac:dyDescent="0.3">
      <c r="B1208" s="371" t="s">
        <v>220</v>
      </c>
      <c r="C1208" s="371" t="s">
        <v>2197</v>
      </c>
      <c r="D1208" s="371" t="s">
        <v>90</v>
      </c>
      <c r="E1208" s="371" t="s">
        <v>3819</v>
      </c>
      <c r="F1208" s="360">
        <v>15</v>
      </c>
      <c r="G1208" s="360">
        <v>0</v>
      </c>
      <c r="H1208" s="360">
        <v>0</v>
      </c>
      <c r="I1208" s="360">
        <v>4</v>
      </c>
      <c r="J1208" s="360">
        <v>0</v>
      </c>
      <c r="K1208" s="360">
        <v>4</v>
      </c>
      <c r="L1208" s="360">
        <v>1</v>
      </c>
      <c r="M1208" s="360">
        <v>0</v>
      </c>
      <c r="N1208" s="360">
        <v>0</v>
      </c>
      <c r="O1208" s="360">
        <v>0</v>
      </c>
      <c r="P1208" s="360">
        <v>0</v>
      </c>
      <c r="Q1208" s="360">
        <v>0</v>
      </c>
      <c r="R1208" s="360">
        <v>5</v>
      </c>
      <c r="S1208" s="360">
        <v>0</v>
      </c>
      <c r="T1208" s="360">
        <v>1</v>
      </c>
      <c r="U1208" s="360">
        <v>0</v>
      </c>
    </row>
    <row r="1209" spans="2:21" s="40" customFormat="1" x14ac:dyDescent="0.3">
      <c r="B1209" s="371" t="s">
        <v>220</v>
      </c>
      <c r="C1209" s="371" t="s">
        <v>2197</v>
      </c>
      <c r="D1209" s="371" t="s">
        <v>90</v>
      </c>
      <c r="E1209" s="371" t="s">
        <v>1391</v>
      </c>
      <c r="F1209" s="360">
        <v>1</v>
      </c>
      <c r="G1209" s="360">
        <v>0</v>
      </c>
      <c r="H1209" s="360">
        <v>0</v>
      </c>
      <c r="I1209" s="360">
        <v>1</v>
      </c>
      <c r="J1209" s="360">
        <v>0</v>
      </c>
      <c r="K1209" s="360">
        <v>0</v>
      </c>
      <c r="L1209" s="360">
        <v>0</v>
      </c>
      <c r="M1209" s="360">
        <v>0</v>
      </c>
      <c r="N1209" s="360">
        <v>0</v>
      </c>
      <c r="O1209" s="360">
        <v>0</v>
      </c>
      <c r="P1209" s="360">
        <v>0</v>
      </c>
      <c r="Q1209" s="360">
        <v>0</v>
      </c>
      <c r="R1209" s="360">
        <v>0</v>
      </c>
      <c r="S1209" s="360">
        <v>0</v>
      </c>
      <c r="T1209" s="360">
        <v>0</v>
      </c>
      <c r="U1209" s="360">
        <v>0</v>
      </c>
    </row>
    <row r="1210" spans="2:21" s="40" customFormat="1" x14ac:dyDescent="0.3">
      <c r="B1210" s="371" t="s">
        <v>220</v>
      </c>
      <c r="C1210" s="371" t="s">
        <v>2197</v>
      </c>
      <c r="D1210" s="371" t="s">
        <v>90</v>
      </c>
      <c r="E1210" s="371" t="s">
        <v>3173</v>
      </c>
      <c r="F1210" s="360">
        <v>5</v>
      </c>
      <c r="G1210" s="360">
        <v>0</v>
      </c>
      <c r="H1210" s="360">
        <v>0</v>
      </c>
      <c r="I1210" s="360">
        <v>1</v>
      </c>
      <c r="J1210" s="360">
        <v>0</v>
      </c>
      <c r="K1210" s="360">
        <v>2</v>
      </c>
      <c r="L1210" s="360">
        <v>0</v>
      </c>
      <c r="M1210" s="360">
        <v>0</v>
      </c>
      <c r="N1210" s="360">
        <v>0</v>
      </c>
      <c r="O1210" s="360">
        <v>0</v>
      </c>
      <c r="P1210" s="360">
        <v>0</v>
      </c>
      <c r="Q1210" s="360">
        <v>0</v>
      </c>
      <c r="R1210" s="360">
        <v>2</v>
      </c>
      <c r="S1210" s="360">
        <v>0</v>
      </c>
      <c r="T1210" s="360">
        <v>0</v>
      </c>
      <c r="U1210" s="360">
        <v>0</v>
      </c>
    </row>
    <row r="1211" spans="2:21" s="40" customFormat="1" x14ac:dyDescent="0.3">
      <c r="B1211" s="371" t="s">
        <v>220</v>
      </c>
      <c r="C1211" s="371" t="s">
        <v>2197</v>
      </c>
      <c r="D1211" s="371" t="s">
        <v>90</v>
      </c>
      <c r="E1211" s="371" t="s">
        <v>3823</v>
      </c>
      <c r="F1211" s="360">
        <v>2</v>
      </c>
      <c r="G1211" s="360">
        <v>0</v>
      </c>
      <c r="H1211" s="360">
        <v>0</v>
      </c>
      <c r="I1211" s="360">
        <v>0</v>
      </c>
      <c r="J1211" s="360">
        <v>0</v>
      </c>
      <c r="K1211" s="360">
        <v>1</v>
      </c>
      <c r="L1211" s="360">
        <v>0</v>
      </c>
      <c r="M1211" s="360">
        <v>0</v>
      </c>
      <c r="N1211" s="360">
        <v>0</v>
      </c>
      <c r="O1211" s="360">
        <v>0</v>
      </c>
      <c r="P1211" s="360">
        <v>0</v>
      </c>
      <c r="Q1211" s="360">
        <v>0</v>
      </c>
      <c r="R1211" s="360">
        <v>1</v>
      </c>
      <c r="S1211" s="360">
        <v>0</v>
      </c>
      <c r="T1211" s="360">
        <v>0</v>
      </c>
      <c r="U1211" s="360">
        <v>0</v>
      </c>
    </row>
    <row r="1212" spans="2:21" s="40" customFormat="1" x14ac:dyDescent="0.3">
      <c r="B1212" s="371" t="s">
        <v>220</v>
      </c>
      <c r="C1212" s="371" t="s">
        <v>2197</v>
      </c>
      <c r="D1212" s="371" t="s">
        <v>90</v>
      </c>
      <c r="E1212" s="371" t="s">
        <v>3259</v>
      </c>
      <c r="F1212" s="360">
        <v>3</v>
      </c>
      <c r="G1212" s="360">
        <v>0</v>
      </c>
      <c r="H1212" s="360">
        <v>0</v>
      </c>
      <c r="I1212" s="360">
        <v>1</v>
      </c>
      <c r="J1212" s="360">
        <v>0</v>
      </c>
      <c r="K1212" s="360">
        <v>0</v>
      </c>
      <c r="L1212" s="360">
        <v>0</v>
      </c>
      <c r="M1212" s="360">
        <v>0</v>
      </c>
      <c r="N1212" s="360">
        <v>0</v>
      </c>
      <c r="O1212" s="360">
        <v>0</v>
      </c>
      <c r="P1212" s="360">
        <v>0</v>
      </c>
      <c r="Q1212" s="360">
        <v>0</v>
      </c>
      <c r="R1212" s="360">
        <v>2</v>
      </c>
      <c r="S1212" s="360">
        <v>0</v>
      </c>
      <c r="T1212" s="360">
        <v>0</v>
      </c>
      <c r="U1212" s="360">
        <v>0</v>
      </c>
    </row>
    <row r="1213" spans="2:21" s="40" customFormat="1" x14ac:dyDescent="0.3">
      <c r="B1213" s="371" t="s">
        <v>220</v>
      </c>
      <c r="C1213" s="371" t="s">
        <v>2197</v>
      </c>
      <c r="D1213" s="371" t="s">
        <v>90</v>
      </c>
      <c r="E1213" s="371" t="s">
        <v>2982</v>
      </c>
      <c r="F1213" s="360">
        <v>56</v>
      </c>
      <c r="G1213" s="360">
        <v>0</v>
      </c>
      <c r="H1213" s="360">
        <v>0</v>
      </c>
      <c r="I1213" s="360">
        <v>7</v>
      </c>
      <c r="J1213" s="360">
        <v>2</v>
      </c>
      <c r="K1213" s="360">
        <v>12</v>
      </c>
      <c r="L1213" s="360">
        <v>1</v>
      </c>
      <c r="M1213" s="360">
        <v>0</v>
      </c>
      <c r="N1213" s="360">
        <v>0</v>
      </c>
      <c r="O1213" s="360">
        <v>0</v>
      </c>
      <c r="P1213" s="360">
        <v>0</v>
      </c>
      <c r="Q1213" s="360">
        <v>0</v>
      </c>
      <c r="R1213" s="360">
        <v>28</v>
      </c>
      <c r="S1213" s="360">
        <v>1</v>
      </c>
      <c r="T1213" s="360">
        <v>4</v>
      </c>
      <c r="U1213" s="360">
        <v>1</v>
      </c>
    </row>
    <row r="1214" spans="2:21" s="40" customFormat="1" x14ac:dyDescent="0.3">
      <c r="B1214" s="371" t="s">
        <v>220</v>
      </c>
      <c r="C1214" s="371" t="s">
        <v>2197</v>
      </c>
      <c r="D1214" s="371" t="s">
        <v>90</v>
      </c>
      <c r="E1214" s="371" t="s">
        <v>3174</v>
      </c>
      <c r="F1214" s="360">
        <v>4</v>
      </c>
      <c r="G1214" s="360">
        <v>0</v>
      </c>
      <c r="H1214" s="360">
        <v>0</v>
      </c>
      <c r="I1214" s="360">
        <v>1</v>
      </c>
      <c r="J1214" s="360">
        <v>0</v>
      </c>
      <c r="K1214" s="360">
        <v>0</v>
      </c>
      <c r="L1214" s="360">
        <v>0</v>
      </c>
      <c r="M1214" s="360">
        <v>0</v>
      </c>
      <c r="N1214" s="360">
        <v>0</v>
      </c>
      <c r="O1214" s="360">
        <v>0</v>
      </c>
      <c r="P1214" s="360">
        <v>0</v>
      </c>
      <c r="Q1214" s="360">
        <v>0</v>
      </c>
      <c r="R1214" s="360">
        <v>2</v>
      </c>
      <c r="S1214" s="360">
        <v>0</v>
      </c>
      <c r="T1214" s="360">
        <v>1</v>
      </c>
      <c r="U1214" s="360">
        <v>0</v>
      </c>
    </row>
    <row r="1215" spans="2:21" s="40" customFormat="1" x14ac:dyDescent="0.3">
      <c r="B1215" s="371" t="s">
        <v>220</v>
      </c>
      <c r="C1215" s="371" t="s">
        <v>2197</v>
      </c>
      <c r="D1215" s="371" t="s">
        <v>90</v>
      </c>
      <c r="E1215" s="371" t="s">
        <v>4058</v>
      </c>
      <c r="F1215" s="360">
        <v>1</v>
      </c>
      <c r="G1215" s="360">
        <v>0</v>
      </c>
      <c r="H1215" s="360">
        <v>0</v>
      </c>
      <c r="I1215" s="360">
        <v>0</v>
      </c>
      <c r="J1215" s="360">
        <v>0</v>
      </c>
      <c r="K1215" s="360">
        <v>0</v>
      </c>
      <c r="L1215" s="360">
        <v>0</v>
      </c>
      <c r="M1215" s="360">
        <v>0</v>
      </c>
      <c r="N1215" s="360">
        <v>0</v>
      </c>
      <c r="O1215" s="360">
        <v>0</v>
      </c>
      <c r="P1215" s="360">
        <v>0</v>
      </c>
      <c r="Q1215" s="360">
        <v>0</v>
      </c>
      <c r="R1215" s="360">
        <v>1</v>
      </c>
      <c r="S1215" s="360">
        <v>0</v>
      </c>
      <c r="T1215" s="360">
        <v>0</v>
      </c>
      <c r="U1215" s="360">
        <v>0</v>
      </c>
    </row>
    <row r="1216" spans="2:21" s="40" customFormat="1" x14ac:dyDescent="0.3">
      <c r="B1216" s="371" t="s">
        <v>220</v>
      </c>
      <c r="C1216" s="371" t="s">
        <v>2197</v>
      </c>
      <c r="D1216" s="371" t="s">
        <v>90</v>
      </c>
      <c r="E1216" s="371" t="s">
        <v>3260</v>
      </c>
      <c r="F1216" s="360">
        <v>1</v>
      </c>
      <c r="G1216" s="360">
        <v>0</v>
      </c>
      <c r="H1216" s="360">
        <v>0</v>
      </c>
      <c r="I1216" s="360">
        <v>0</v>
      </c>
      <c r="J1216" s="360">
        <v>0</v>
      </c>
      <c r="K1216" s="360">
        <v>1</v>
      </c>
      <c r="L1216" s="360">
        <v>0</v>
      </c>
      <c r="M1216" s="360">
        <v>0</v>
      </c>
      <c r="N1216" s="360">
        <v>0</v>
      </c>
      <c r="O1216" s="360">
        <v>0</v>
      </c>
      <c r="P1216" s="360">
        <v>0</v>
      </c>
      <c r="Q1216" s="360">
        <v>0</v>
      </c>
      <c r="R1216" s="360">
        <v>0</v>
      </c>
      <c r="S1216" s="360">
        <v>0</v>
      </c>
      <c r="T1216" s="360">
        <v>0</v>
      </c>
      <c r="U1216" s="360">
        <v>0</v>
      </c>
    </row>
    <row r="1217" spans="2:21" s="40" customFormat="1" x14ac:dyDescent="0.3">
      <c r="B1217" s="371" t="s">
        <v>220</v>
      </c>
      <c r="C1217" s="371" t="s">
        <v>2197</v>
      </c>
      <c r="D1217" s="371" t="s">
        <v>90</v>
      </c>
      <c r="E1217" s="371" t="s">
        <v>4059</v>
      </c>
      <c r="F1217" s="360">
        <v>1</v>
      </c>
      <c r="G1217" s="360">
        <v>0</v>
      </c>
      <c r="H1217" s="360">
        <v>0</v>
      </c>
      <c r="I1217" s="360">
        <v>0</v>
      </c>
      <c r="J1217" s="360">
        <v>0</v>
      </c>
      <c r="K1217" s="360">
        <v>1</v>
      </c>
      <c r="L1217" s="360">
        <v>0</v>
      </c>
      <c r="M1217" s="360">
        <v>0</v>
      </c>
      <c r="N1217" s="360">
        <v>0</v>
      </c>
      <c r="O1217" s="360">
        <v>0</v>
      </c>
      <c r="P1217" s="360">
        <v>0</v>
      </c>
      <c r="Q1217" s="360">
        <v>0</v>
      </c>
      <c r="R1217" s="360">
        <v>0</v>
      </c>
      <c r="S1217" s="360">
        <v>0</v>
      </c>
      <c r="T1217" s="360">
        <v>0</v>
      </c>
      <c r="U1217" s="360">
        <v>0</v>
      </c>
    </row>
    <row r="1218" spans="2:21" s="40" customFormat="1" x14ac:dyDescent="0.3">
      <c r="B1218" s="371" t="s">
        <v>220</v>
      </c>
      <c r="C1218" s="371" t="s">
        <v>2197</v>
      </c>
      <c r="D1218" s="371" t="s">
        <v>90</v>
      </c>
      <c r="E1218" s="371" t="s">
        <v>2752</v>
      </c>
      <c r="F1218" s="360">
        <v>3</v>
      </c>
      <c r="G1218" s="360">
        <v>0</v>
      </c>
      <c r="H1218" s="360">
        <v>0</v>
      </c>
      <c r="I1218" s="360">
        <v>2</v>
      </c>
      <c r="J1218" s="360">
        <v>0</v>
      </c>
      <c r="K1218" s="360">
        <v>0</v>
      </c>
      <c r="L1218" s="360">
        <v>1</v>
      </c>
      <c r="M1218" s="360">
        <v>0</v>
      </c>
      <c r="N1218" s="360">
        <v>0</v>
      </c>
      <c r="O1218" s="360">
        <v>0</v>
      </c>
      <c r="P1218" s="360">
        <v>0</v>
      </c>
      <c r="Q1218" s="360">
        <v>0</v>
      </c>
      <c r="R1218" s="360">
        <v>0</v>
      </c>
      <c r="S1218" s="360">
        <v>0</v>
      </c>
      <c r="T1218" s="360">
        <v>0</v>
      </c>
      <c r="U1218" s="360">
        <v>0</v>
      </c>
    </row>
    <row r="1219" spans="2:21" s="40" customFormat="1" x14ac:dyDescent="0.3">
      <c r="B1219" s="371" t="s">
        <v>220</v>
      </c>
      <c r="C1219" s="371" t="s">
        <v>2197</v>
      </c>
      <c r="D1219" s="371" t="s">
        <v>90</v>
      </c>
      <c r="E1219" s="371" t="s">
        <v>3395</v>
      </c>
      <c r="F1219" s="360">
        <v>2</v>
      </c>
      <c r="G1219" s="360">
        <v>0</v>
      </c>
      <c r="H1219" s="360">
        <v>0</v>
      </c>
      <c r="I1219" s="360">
        <v>0</v>
      </c>
      <c r="J1219" s="360">
        <v>0</v>
      </c>
      <c r="K1219" s="360">
        <v>0</v>
      </c>
      <c r="L1219" s="360">
        <v>0</v>
      </c>
      <c r="M1219" s="360">
        <v>0</v>
      </c>
      <c r="N1219" s="360">
        <v>0</v>
      </c>
      <c r="O1219" s="360">
        <v>0</v>
      </c>
      <c r="P1219" s="360">
        <v>0</v>
      </c>
      <c r="Q1219" s="360">
        <v>0</v>
      </c>
      <c r="R1219" s="360">
        <v>2</v>
      </c>
      <c r="S1219" s="360">
        <v>0</v>
      </c>
      <c r="T1219" s="360">
        <v>0</v>
      </c>
      <c r="U1219" s="360">
        <v>0</v>
      </c>
    </row>
    <row r="1220" spans="2:21" s="40" customFormat="1" x14ac:dyDescent="0.3">
      <c r="B1220" s="371" t="s">
        <v>220</v>
      </c>
      <c r="C1220" s="371" t="s">
        <v>2197</v>
      </c>
      <c r="D1220" s="371" t="s">
        <v>90</v>
      </c>
      <c r="E1220" s="371" t="s">
        <v>2983</v>
      </c>
      <c r="F1220" s="360">
        <v>23</v>
      </c>
      <c r="G1220" s="360">
        <v>0</v>
      </c>
      <c r="H1220" s="360">
        <v>0</v>
      </c>
      <c r="I1220" s="360">
        <v>6</v>
      </c>
      <c r="J1220" s="360">
        <v>4</v>
      </c>
      <c r="K1220" s="360">
        <v>4</v>
      </c>
      <c r="L1220" s="360">
        <v>1</v>
      </c>
      <c r="M1220" s="360">
        <v>0</v>
      </c>
      <c r="N1220" s="360">
        <v>0</v>
      </c>
      <c r="O1220" s="360">
        <v>0</v>
      </c>
      <c r="P1220" s="360">
        <v>0</v>
      </c>
      <c r="Q1220" s="360">
        <v>0</v>
      </c>
      <c r="R1220" s="360">
        <v>7</v>
      </c>
      <c r="S1220" s="360">
        <v>0</v>
      </c>
      <c r="T1220" s="360">
        <v>1</v>
      </c>
      <c r="U1220" s="360">
        <v>0</v>
      </c>
    </row>
    <row r="1221" spans="2:21" s="40" customFormat="1" x14ac:dyDescent="0.3">
      <c r="B1221" s="371" t="s">
        <v>220</v>
      </c>
      <c r="C1221" s="371" t="s">
        <v>2197</v>
      </c>
      <c r="D1221" s="371" t="s">
        <v>90</v>
      </c>
      <c r="E1221" s="371" t="s">
        <v>1392</v>
      </c>
      <c r="F1221" s="360">
        <v>8</v>
      </c>
      <c r="G1221" s="360">
        <v>0</v>
      </c>
      <c r="H1221" s="360">
        <v>0</v>
      </c>
      <c r="I1221" s="360">
        <v>3</v>
      </c>
      <c r="J1221" s="360">
        <v>0</v>
      </c>
      <c r="K1221" s="360">
        <v>0</v>
      </c>
      <c r="L1221" s="360">
        <v>0</v>
      </c>
      <c r="M1221" s="360">
        <v>0</v>
      </c>
      <c r="N1221" s="360">
        <v>1</v>
      </c>
      <c r="O1221" s="360">
        <v>0</v>
      </c>
      <c r="P1221" s="360">
        <v>0</v>
      </c>
      <c r="Q1221" s="360">
        <v>1</v>
      </c>
      <c r="R1221" s="360">
        <v>3</v>
      </c>
      <c r="S1221" s="360">
        <v>0</v>
      </c>
      <c r="T1221" s="360">
        <v>0</v>
      </c>
      <c r="U1221" s="360">
        <v>0</v>
      </c>
    </row>
    <row r="1222" spans="2:21" s="40" customFormat="1" x14ac:dyDescent="0.3">
      <c r="B1222" s="371" t="s">
        <v>220</v>
      </c>
      <c r="C1222" s="371" t="s">
        <v>2197</v>
      </c>
      <c r="D1222" s="371" t="s">
        <v>90</v>
      </c>
      <c r="E1222" s="371" t="s">
        <v>3661</v>
      </c>
      <c r="F1222" s="360">
        <v>1</v>
      </c>
      <c r="G1222" s="360">
        <v>0</v>
      </c>
      <c r="H1222" s="360">
        <v>0</v>
      </c>
      <c r="I1222" s="360">
        <v>0</v>
      </c>
      <c r="J1222" s="360">
        <v>0</v>
      </c>
      <c r="K1222" s="360">
        <v>1</v>
      </c>
      <c r="L1222" s="360">
        <v>0</v>
      </c>
      <c r="M1222" s="360">
        <v>0</v>
      </c>
      <c r="N1222" s="360">
        <v>0</v>
      </c>
      <c r="O1222" s="360">
        <v>0</v>
      </c>
      <c r="P1222" s="360">
        <v>0</v>
      </c>
      <c r="Q1222" s="360">
        <v>0</v>
      </c>
      <c r="R1222" s="360">
        <v>0</v>
      </c>
      <c r="S1222" s="360">
        <v>0</v>
      </c>
      <c r="T1222" s="360">
        <v>0</v>
      </c>
      <c r="U1222" s="360">
        <v>0</v>
      </c>
    </row>
    <row r="1223" spans="2:21" s="40" customFormat="1" x14ac:dyDescent="0.3">
      <c r="B1223" s="371" t="s">
        <v>220</v>
      </c>
      <c r="C1223" s="371" t="s">
        <v>2197</v>
      </c>
      <c r="D1223" s="371" t="s">
        <v>350</v>
      </c>
      <c r="E1223" s="371" t="s">
        <v>1393</v>
      </c>
      <c r="F1223" s="360">
        <v>12</v>
      </c>
      <c r="G1223" s="360">
        <v>0</v>
      </c>
      <c r="H1223" s="360">
        <v>0</v>
      </c>
      <c r="I1223" s="360">
        <v>2</v>
      </c>
      <c r="J1223" s="360">
        <v>2</v>
      </c>
      <c r="K1223" s="360">
        <v>1</v>
      </c>
      <c r="L1223" s="360">
        <v>1</v>
      </c>
      <c r="M1223" s="360">
        <v>2</v>
      </c>
      <c r="N1223" s="360">
        <v>1</v>
      </c>
      <c r="O1223" s="360">
        <v>0</v>
      </c>
      <c r="P1223" s="360">
        <v>0</v>
      </c>
      <c r="Q1223" s="360">
        <v>1</v>
      </c>
      <c r="R1223" s="360">
        <v>1</v>
      </c>
      <c r="S1223" s="360">
        <v>0</v>
      </c>
      <c r="T1223" s="360">
        <v>1</v>
      </c>
      <c r="U1223" s="360">
        <v>0</v>
      </c>
    </row>
    <row r="1224" spans="2:21" s="40" customFormat="1" x14ac:dyDescent="0.3">
      <c r="B1224" s="371" t="s">
        <v>220</v>
      </c>
      <c r="C1224" s="371" t="s">
        <v>2197</v>
      </c>
      <c r="D1224" s="371" t="s">
        <v>93</v>
      </c>
      <c r="E1224" s="371" t="s">
        <v>1441</v>
      </c>
      <c r="F1224" s="360">
        <v>16</v>
      </c>
      <c r="G1224" s="360">
        <v>0</v>
      </c>
      <c r="H1224" s="360">
        <v>0</v>
      </c>
      <c r="I1224" s="360">
        <v>5</v>
      </c>
      <c r="J1224" s="360">
        <v>1</v>
      </c>
      <c r="K1224" s="360">
        <v>2</v>
      </c>
      <c r="L1224" s="360">
        <v>1</v>
      </c>
      <c r="M1224" s="360">
        <v>0</v>
      </c>
      <c r="N1224" s="360">
        <v>0</v>
      </c>
      <c r="O1224" s="360">
        <v>0</v>
      </c>
      <c r="P1224" s="360">
        <v>0</v>
      </c>
      <c r="Q1224" s="360">
        <v>0</v>
      </c>
      <c r="R1224" s="360">
        <v>5</v>
      </c>
      <c r="S1224" s="360">
        <v>1</v>
      </c>
      <c r="T1224" s="360">
        <v>1</v>
      </c>
      <c r="U1224" s="360">
        <v>0</v>
      </c>
    </row>
    <row r="1225" spans="2:21" s="40" customFormat="1" x14ac:dyDescent="0.3">
      <c r="B1225" s="371" t="s">
        <v>220</v>
      </c>
      <c r="C1225" s="371" t="s">
        <v>2197</v>
      </c>
      <c r="D1225" s="371" t="s">
        <v>93</v>
      </c>
      <c r="E1225" s="371" t="s">
        <v>1442</v>
      </c>
      <c r="F1225" s="360">
        <v>23</v>
      </c>
      <c r="G1225" s="360">
        <v>0</v>
      </c>
      <c r="H1225" s="360">
        <v>1</v>
      </c>
      <c r="I1225" s="360">
        <v>4</v>
      </c>
      <c r="J1225" s="360">
        <v>1</v>
      </c>
      <c r="K1225" s="360">
        <v>5</v>
      </c>
      <c r="L1225" s="360">
        <v>1</v>
      </c>
      <c r="M1225" s="360">
        <v>0</v>
      </c>
      <c r="N1225" s="360">
        <v>3</v>
      </c>
      <c r="O1225" s="360">
        <v>0</v>
      </c>
      <c r="P1225" s="360">
        <v>0</v>
      </c>
      <c r="Q1225" s="360">
        <v>1</v>
      </c>
      <c r="R1225" s="360">
        <v>4</v>
      </c>
      <c r="S1225" s="360">
        <v>2</v>
      </c>
      <c r="T1225" s="360">
        <v>1</v>
      </c>
      <c r="U1225" s="360">
        <v>0</v>
      </c>
    </row>
    <row r="1226" spans="2:21" s="40" customFormat="1" x14ac:dyDescent="0.3">
      <c r="B1226" s="371" t="s">
        <v>220</v>
      </c>
      <c r="C1226" s="371" t="s">
        <v>2197</v>
      </c>
      <c r="D1226" s="371" t="s">
        <v>93</v>
      </c>
      <c r="E1226" s="371" t="s">
        <v>1443</v>
      </c>
      <c r="F1226" s="360">
        <v>11</v>
      </c>
      <c r="G1226" s="360">
        <v>0</v>
      </c>
      <c r="H1226" s="360">
        <v>1</v>
      </c>
      <c r="I1226" s="360">
        <v>2</v>
      </c>
      <c r="J1226" s="360">
        <v>1</v>
      </c>
      <c r="K1226" s="360">
        <v>1</v>
      </c>
      <c r="L1226" s="360">
        <v>0</v>
      </c>
      <c r="M1226" s="360">
        <v>0</v>
      </c>
      <c r="N1226" s="360">
        <v>0</v>
      </c>
      <c r="O1226" s="360">
        <v>0</v>
      </c>
      <c r="P1226" s="360">
        <v>0</v>
      </c>
      <c r="Q1226" s="360">
        <v>1</v>
      </c>
      <c r="R1226" s="360">
        <v>4</v>
      </c>
      <c r="S1226" s="360">
        <v>1</v>
      </c>
      <c r="T1226" s="360">
        <v>0</v>
      </c>
      <c r="U1226" s="360">
        <v>0</v>
      </c>
    </row>
    <row r="1227" spans="2:21" s="40" customFormat="1" x14ac:dyDescent="0.3">
      <c r="B1227" s="371" t="s">
        <v>220</v>
      </c>
      <c r="C1227" s="371" t="s">
        <v>2197</v>
      </c>
      <c r="D1227" s="371" t="s">
        <v>93</v>
      </c>
      <c r="E1227" s="371" t="s">
        <v>1444</v>
      </c>
      <c r="F1227" s="360">
        <v>35</v>
      </c>
      <c r="G1227" s="360">
        <v>0</v>
      </c>
      <c r="H1227" s="360">
        <v>1</v>
      </c>
      <c r="I1227" s="360">
        <v>6</v>
      </c>
      <c r="J1227" s="360">
        <v>2</v>
      </c>
      <c r="K1227" s="360">
        <v>3</v>
      </c>
      <c r="L1227" s="360">
        <v>2</v>
      </c>
      <c r="M1227" s="360">
        <v>0</v>
      </c>
      <c r="N1227" s="360">
        <v>0</v>
      </c>
      <c r="O1227" s="360">
        <v>0</v>
      </c>
      <c r="P1227" s="360">
        <v>1</v>
      </c>
      <c r="Q1227" s="360">
        <v>2</v>
      </c>
      <c r="R1227" s="360">
        <v>15</v>
      </c>
      <c r="S1227" s="360">
        <v>2</v>
      </c>
      <c r="T1227" s="360">
        <v>0</v>
      </c>
      <c r="U1227" s="360">
        <v>1</v>
      </c>
    </row>
    <row r="1228" spans="2:21" s="40" customFormat="1" x14ac:dyDescent="0.3">
      <c r="B1228" s="371" t="s">
        <v>220</v>
      </c>
      <c r="C1228" s="371" t="s">
        <v>2197</v>
      </c>
      <c r="D1228" s="371" t="s">
        <v>93</v>
      </c>
      <c r="E1228" s="371" t="s">
        <v>1445</v>
      </c>
      <c r="F1228" s="360">
        <v>4</v>
      </c>
      <c r="G1228" s="360">
        <v>0</v>
      </c>
      <c r="H1228" s="360">
        <v>0</v>
      </c>
      <c r="I1228" s="360">
        <v>1</v>
      </c>
      <c r="J1228" s="360">
        <v>0</v>
      </c>
      <c r="K1228" s="360">
        <v>0</v>
      </c>
      <c r="L1228" s="360">
        <v>0</v>
      </c>
      <c r="M1228" s="360">
        <v>0</v>
      </c>
      <c r="N1228" s="360">
        <v>0</v>
      </c>
      <c r="O1228" s="360">
        <v>0</v>
      </c>
      <c r="P1228" s="360">
        <v>0</v>
      </c>
      <c r="Q1228" s="360">
        <v>0</v>
      </c>
      <c r="R1228" s="360">
        <v>1</v>
      </c>
      <c r="S1228" s="360">
        <v>2</v>
      </c>
      <c r="T1228" s="360">
        <v>0</v>
      </c>
      <c r="U1228" s="360">
        <v>0</v>
      </c>
    </row>
    <row r="1229" spans="2:21" s="40" customFormat="1" x14ac:dyDescent="0.3">
      <c r="B1229" s="371" t="s">
        <v>220</v>
      </c>
      <c r="C1229" s="371" t="s">
        <v>2197</v>
      </c>
      <c r="D1229" s="371" t="s">
        <v>93</v>
      </c>
      <c r="E1229" s="371" t="s">
        <v>1446</v>
      </c>
      <c r="F1229" s="360">
        <v>838</v>
      </c>
      <c r="G1229" s="360">
        <v>2</v>
      </c>
      <c r="H1229" s="360">
        <v>15</v>
      </c>
      <c r="I1229" s="360">
        <v>233</v>
      </c>
      <c r="J1229" s="360">
        <v>22</v>
      </c>
      <c r="K1229" s="360">
        <v>153</v>
      </c>
      <c r="L1229" s="360">
        <v>23</v>
      </c>
      <c r="M1229" s="360">
        <v>7</v>
      </c>
      <c r="N1229" s="360">
        <v>8</v>
      </c>
      <c r="O1229" s="360">
        <v>8</v>
      </c>
      <c r="P1229" s="360">
        <v>3</v>
      </c>
      <c r="Q1229" s="360">
        <v>39</v>
      </c>
      <c r="R1229" s="360">
        <v>233</v>
      </c>
      <c r="S1229" s="360">
        <v>31</v>
      </c>
      <c r="T1229" s="360">
        <v>50</v>
      </c>
      <c r="U1229" s="360">
        <v>11</v>
      </c>
    </row>
    <row r="1230" spans="2:21" s="40" customFormat="1" x14ac:dyDescent="0.3">
      <c r="B1230" s="371" t="s">
        <v>220</v>
      </c>
      <c r="C1230" s="371" t="s">
        <v>2197</v>
      </c>
      <c r="D1230" s="371" t="s">
        <v>93</v>
      </c>
      <c r="E1230" s="371" t="s">
        <v>1447</v>
      </c>
      <c r="F1230" s="360">
        <v>2039</v>
      </c>
      <c r="G1230" s="360">
        <v>6</v>
      </c>
      <c r="H1230" s="360">
        <v>42</v>
      </c>
      <c r="I1230" s="360">
        <v>462</v>
      </c>
      <c r="J1230" s="360">
        <v>53</v>
      </c>
      <c r="K1230" s="360">
        <v>334</v>
      </c>
      <c r="L1230" s="360">
        <v>84</v>
      </c>
      <c r="M1230" s="360">
        <v>10</v>
      </c>
      <c r="N1230" s="360">
        <v>24</v>
      </c>
      <c r="O1230" s="360">
        <v>9</v>
      </c>
      <c r="P1230" s="360">
        <v>15</v>
      </c>
      <c r="Q1230" s="360">
        <v>133</v>
      </c>
      <c r="R1230" s="360">
        <v>558</v>
      </c>
      <c r="S1230" s="360">
        <v>118</v>
      </c>
      <c r="T1230" s="360">
        <v>151</v>
      </c>
      <c r="U1230" s="360">
        <v>40</v>
      </c>
    </row>
    <row r="1231" spans="2:21" s="40" customFormat="1" x14ac:dyDescent="0.3">
      <c r="B1231" s="371" t="s">
        <v>220</v>
      </c>
      <c r="C1231" s="371" t="s">
        <v>2197</v>
      </c>
      <c r="D1231" s="371" t="s">
        <v>93</v>
      </c>
      <c r="E1231" s="371" t="s">
        <v>1448</v>
      </c>
      <c r="F1231" s="360">
        <v>8</v>
      </c>
      <c r="G1231" s="360">
        <v>0</v>
      </c>
      <c r="H1231" s="360">
        <v>0</v>
      </c>
      <c r="I1231" s="360">
        <v>2</v>
      </c>
      <c r="J1231" s="360">
        <v>0</v>
      </c>
      <c r="K1231" s="360">
        <v>3</v>
      </c>
      <c r="L1231" s="360">
        <v>0</v>
      </c>
      <c r="M1231" s="360">
        <v>0</v>
      </c>
      <c r="N1231" s="360">
        <v>0</v>
      </c>
      <c r="O1231" s="360">
        <v>0</v>
      </c>
      <c r="P1231" s="360">
        <v>2</v>
      </c>
      <c r="Q1231" s="360">
        <v>0</v>
      </c>
      <c r="R1231" s="360">
        <v>0</v>
      </c>
      <c r="S1231" s="360">
        <v>1</v>
      </c>
      <c r="T1231" s="360">
        <v>0</v>
      </c>
      <c r="U1231" s="360">
        <v>0</v>
      </c>
    </row>
    <row r="1232" spans="2:21" s="40" customFormat="1" x14ac:dyDescent="0.3">
      <c r="B1232" s="371" t="s">
        <v>220</v>
      </c>
      <c r="C1232" s="371" t="s">
        <v>2197</v>
      </c>
      <c r="D1232" s="371" t="s">
        <v>423</v>
      </c>
      <c r="E1232" s="371" t="s">
        <v>1460</v>
      </c>
      <c r="F1232" s="360">
        <v>55</v>
      </c>
      <c r="G1232" s="360">
        <v>0</v>
      </c>
      <c r="H1232" s="360">
        <v>0</v>
      </c>
      <c r="I1232" s="360">
        <v>22</v>
      </c>
      <c r="J1232" s="360">
        <v>5</v>
      </c>
      <c r="K1232" s="360">
        <v>10</v>
      </c>
      <c r="L1232" s="360">
        <v>4</v>
      </c>
      <c r="M1232" s="360">
        <v>0</v>
      </c>
      <c r="N1232" s="360">
        <v>0</v>
      </c>
      <c r="O1232" s="360">
        <v>1</v>
      </c>
      <c r="P1232" s="360">
        <v>0</v>
      </c>
      <c r="Q1232" s="360">
        <v>0</v>
      </c>
      <c r="R1232" s="360">
        <v>6</v>
      </c>
      <c r="S1232" s="360">
        <v>4</v>
      </c>
      <c r="T1232" s="360">
        <v>3</v>
      </c>
      <c r="U1232" s="360">
        <v>0</v>
      </c>
    </row>
    <row r="1233" spans="2:21" s="40" customFormat="1" x14ac:dyDescent="0.3">
      <c r="B1233" s="371" t="s">
        <v>220</v>
      </c>
      <c r="C1233" s="371" t="s">
        <v>2197</v>
      </c>
      <c r="D1233" s="371" t="s">
        <v>423</v>
      </c>
      <c r="E1233" s="371" t="s">
        <v>2753</v>
      </c>
      <c r="F1233" s="360">
        <v>1</v>
      </c>
      <c r="G1233" s="360">
        <v>0</v>
      </c>
      <c r="H1233" s="360">
        <v>0</v>
      </c>
      <c r="I1233" s="360">
        <v>0</v>
      </c>
      <c r="J1233" s="360">
        <v>1</v>
      </c>
      <c r="K1233" s="360">
        <v>0</v>
      </c>
      <c r="L1233" s="360">
        <v>0</v>
      </c>
      <c r="M1233" s="360">
        <v>0</v>
      </c>
      <c r="N1233" s="360">
        <v>0</v>
      </c>
      <c r="O1233" s="360">
        <v>0</v>
      </c>
      <c r="P1233" s="360">
        <v>0</v>
      </c>
      <c r="Q1233" s="360">
        <v>0</v>
      </c>
      <c r="R1233" s="360">
        <v>0</v>
      </c>
      <c r="S1233" s="360">
        <v>0</v>
      </c>
      <c r="T1233" s="360">
        <v>0</v>
      </c>
      <c r="U1233" s="360">
        <v>0</v>
      </c>
    </row>
    <row r="1234" spans="2:21" s="40" customFormat="1" x14ac:dyDescent="0.3">
      <c r="B1234" s="371" t="s">
        <v>220</v>
      </c>
      <c r="C1234" s="371" t="s">
        <v>2197</v>
      </c>
      <c r="D1234" s="371" t="s">
        <v>423</v>
      </c>
      <c r="E1234" s="371" t="s">
        <v>3560</v>
      </c>
      <c r="F1234" s="360">
        <v>1</v>
      </c>
      <c r="G1234" s="360">
        <v>0</v>
      </c>
      <c r="H1234" s="360">
        <v>0</v>
      </c>
      <c r="I1234" s="360">
        <v>0</v>
      </c>
      <c r="J1234" s="360">
        <v>1</v>
      </c>
      <c r="K1234" s="360">
        <v>0</v>
      </c>
      <c r="L1234" s="360">
        <v>0</v>
      </c>
      <c r="M1234" s="360">
        <v>0</v>
      </c>
      <c r="N1234" s="360">
        <v>0</v>
      </c>
      <c r="O1234" s="360">
        <v>0</v>
      </c>
      <c r="P1234" s="360">
        <v>0</v>
      </c>
      <c r="Q1234" s="360">
        <v>0</v>
      </c>
      <c r="R1234" s="360">
        <v>0</v>
      </c>
      <c r="S1234" s="360">
        <v>0</v>
      </c>
      <c r="T1234" s="360">
        <v>0</v>
      </c>
      <c r="U1234" s="360">
        <v>0</v>
      </c>
    </row>
    <row r="1235" spans="2:21" s="40" customFormat="1" x14ac:dyDescent="0.3">
      <c r="B1235" s="371" t="s">
        <v>220</v>
      </c>
      <c r="C1235" s="371" t="s">
        <v>2197</v>
      </c>
      <c r="D1235" s="371" t="s">
        <v>78</v>
      </c>
      <c r="E1235" s="371" t="s">
        <v>1466</v>
      </c>
      <c r="F1235" s="360">
        <v>7</v>
      </c>
      <c r="G1235" s="360">
        <v>0</v>
      </c>
      <c r="H1235" s="360">
        <v>0</v>
      </c>
      <c r="I1235" s="360">
        <v>3</v>
      </c>
      <c r="J1235" s="360">
        <v>1</v>
      </c>
      <c r="K1235" s="360">
        <v>1</v>
      </c>
      <c r="L1235" s="360">
        <v>0</v>
      </c>
      <c r="M1235" s="360">
        <v>0</v>
      </c>
      <c r="N1235" s="360">
        <v>0</v>
      </c>
      <c r="O1235" s="360">
        <v>0</v>
      </c>
      <c r="P1235" s="360">
        <v>0</v>
      </c>
      <c r="Q1235" s="360">
        <v>1</v>
      </c>
      <c r="R1235" s="360">
        <v>1</v>
      </c>
      <c r="S1235" s="360">
        <v>0</v>
      </c>
      <c r="T1235" s="360">
        <v>0</v>
      </c>
      <c r="U1235" s="360">
        <v>0</v>
      </c>
    </row>
    <row r="1236" spans="2:21" s="40" customFormat="1" x14ac:dyDescent="0.3">
      <c r="B1236" s="371" t="s">
        <v>220</v>
      </c>
      <c r="C1236" s="371" t="s">
        <v>2197</v>
      </c>
      <c r="D1236" s="371" t="s">
        <v>79</v>
      </c>
      <c r="E1236" s="371" t="s">
        <v>1206</v>
      </c>
      <c r="F1236" s="360">
        <v>48</v>
      </c>
      <c r="G1236" s="360">
        <v>0</v>
      </c>
      <c r="H1236" s="360">
        <v>1</v>
      </c>
      <c r="I1236" s="360">
        <v>20</v>
      </c>
      <c r="J1236" s="360">
        <v>2</v>
      </c>
      <c r="K1236" s="360">
        <v>7</v>
      </c>
      <c r="L1236" s="360">
        <v>4</v>
      </c>
      <c r="M1236" s="360">
        <v>0</v>
      </c>
      <c r="N1236" s="360">
        <v>2</v>
      </c>
      <c r="O1236" s="360">
        <v>0</v>
      </c>
      <c r="P1236" s="360">
        <v>0</v>
      </c>
      <c r="Q1236" s="360">
        <v>4</v>
      </c>
      <c r="R1236" s="360">
        <v>4</v>
      </c>
      <c r="S1236" s="360">
        <v>1</v>
      </c>
      <c r="T1236" s="360">
        <v>3</v>
      </c>
      <c r="U1236" s="360">
        <v>0</v>
      </c>
    </row>
    <row r="1237" spans="2:21" s="40" customFormat="1" x14ac:dyDescent="0.3">
      <c r="B1237" s="371" t="s">
        <v>220</v>
      </c>
      <c r="C1237" s="371" t="s">
        <v>2197</v>
      </c>
      <c r="D1237" s="371" t="s">
        <v>79</v>
      </c>
      <c r="E1237" s="371" t="s">
        <v>1207</v>
      </c>
      <c r="F1237" s="360">
        <v>74</v>
      </c>
      <c r="G1237" s="360">
        <v>0</v>
      </c>
      <c r="H1237" s="360">
        <v>2</v>
      </c>
      <c r="I1237" s="360">
        <v>16</v>
      </c>
      <c r="J1237" s="360">
        <v>3</v>
      </c>
      <c r="K1237" s="360">
        <v>20</v>
      </c>
      <c r="L1237" s="360">
        <v>5</v>
      </c>
      <c r="M1237" s="360">
        <v>2</v>
      </c>
      <c r="N1237" s="360">
        <v>1</v>
      </c>
      <c r="O1237" s="360">
        <v>1</v>
      </c>
      <c r="P1237" s="360">
        <v>0</v>
      </c>
      <c r="Q1237" s="360">
        <v>2</v>
      </c>
      <c r="R1237" s="360">
        <v>10</v>
      </c>
      <c r="S1237" s="360">
        <v>4</v>
      </c>
      <c r="T1237" s="360">
        <v>5</v>
      </c>
      <c r="U1237" s="360">
        <v>3</v>
      </c>
    </row>
    <row r="1238" spans="2:21" s="40" customFormat="1" x14ac:dyDescent="0.3">
      <c r="B1238" s="371" t="s">
        <v>220</v>
      </c>
      <c r="C1238" s="371" t="s">
        <v>2197</v>
      </c>
      <c r="D1238" s="371" t="s">
        <v>79</v>
      </c>
      <c r="E1238" s="371" t="s">
        <v>1208</v>
      </c>
      <c r="F1238" s="360">
        <v>125</v>
      </c>
      <c r="G1238" s="360">
        <v>0</v>
      </c>
      <c r="H1238" s="360">
        <v>5</v>
      </c>
      <c r="I1238" s="360">
        <v>34</v>
      </c>
      <c r="J1238" s="360">
        <v>4</v>
      </c>
      <c r="K1238" s="360">
        <v>24</v>
      </c>
      <c r="L1238" s="360">
        <v>7</v>
      </c>
      <c r="M1238" s="360">
        <v>2</v>
      </c>
      <c r="N1238" s="360">
        <v>5</v>
      </c>
      <c r="O1238" s="360">
        <v>1</v>
      </c>
      <c r="P1238" s="360">
        <v>2</v>
      </c>
      <c r="Q1238" s="360">
        <v>8</v>
      </c>
      <c r="R1238" s="360">
        <v>15</v>
      </c>
      <c r="S1238" s="360">
        <v>5</v>
      </c>
      <c r="T1238" s="360">
        <v>11</v>
      </c>
      <c r="U1238" s="360">
        <v>2</v>
      </c>
    </row>
    <row r="1239" spans="2:21" s="40" customFormat="1" x14ac:dyDescent="0.3">
      <c r="B1239" s="371" t="s">
        <v>220</v>
      </c>
      <c r="C1239" s="371" t="s">
        <v>2197</v>
      </c>
      <c r="D1239" s="371" t="s">
        <v>79</v>
      </c>
      <c r="E1239" s="371" t="s">
        <v>1209</v>
      </c>
      <c r="F1239" s="360">
        <v>1897</v>
      </c>
      <c r="G1239" s="360">
        <v>4</v>
      </c>
      <c r="H1239" s="360">
        <v>15</v>
      </c>
      <c r="I1239" s="360">
        <v>212</v>
      </c>
      <c r="J1239" s="360">
        <v>35</v>
      </c>
      <c r="K1239" s="360">
        <v>551</v>
      </c>
      <c r="L1239" s="360">
        <v>107</v>
      </c>
      <c r="M1239" s="360">
        <v>65</v>
      </c>
      <c r="N1239" s="360">
        <v>122</v>
      </c>
      <c r="O1239" s="360">
        <v>33</v>
      </c>
      <c r="P1239" s="360">
        <v>46</v>
      </c>
      <c r="Q1239" s="360">
        <v>199</v>
      </c>
      <c r="R1239" s="360">
        <v>178</v>
      </c>
      <c r="S1239" s="360">
        <v>110</v>
      </c>
      <c r="T1239" s="360">
        <v>170</v>
      </c>
      <c r="U1239" s="360">
        <v>50</v>
      </c>
    </row>
    <row r="1240" spans="2:21" s="40" customFormat="1" x14ac:dyDescent="0.3">
      <c r="B1240" s="371" t="s">
        <v>220</v>
      </c>
      <c r="C1240" s="371" t="s">
        <v>2197</v>
      </c>
      <c r="D1240" s="371" t="s">
        <v>79</v>
      </c>
      <c r="E1240" s="371" t="s">
        <v>2333</v>
      </c>
      <c r="F1240" s="360">
        <v>284</v>
      </c>
      <c r="G1240" s="360">
        <v>1</v>
      </c>
      <c r="H1240" s="360">
        <v>0</v>
      </c>
      <c r="I1240" s="360">
        <v>27</v>
      </c>
      <c r="J1240" s="360">
        <v>6</v>
      </c>
      <c r="K1240" s="360">
        <v>54</v>
      </c>
      <c r="L1240" s="360">
        <v>14</v>
      </c>
      <c r="M1240" s="360">
        <v>76</v>
      </c>
      <c r="N1240" s="360">
        <v>14</v>
      </c>
      <c r="O1240" s="360">
        <v>4</v>
      </c>
      <c r="P1240" s="360">
        <v>9</v>
      </c>
      <c r="Q1240" s="360">
        <v>22</v>
      </c>
      <c r="R1240" s="360">
        <v>20</v>
      </c>
      <c r="S1240" s="360">
        <v>12</v>
      </c>
      <c r="T1240" s="360">
        <v>18</v>
      </c>
      <c r="U1240" s="360">
        <v>7</v>
      </c>
    </row>
    <row r="1241" spans="2:21" s="40" customFormat="1" x14ac:dyDescent="0.3">
      <c r="B1241" s="371" t="s">
        <v>220</v>
      </c>
      <c r="C1241" s="371" t="s">
        <v>2197</v>
      </c>
      <c r="D1241" s="371" t="s">
        <v>79</v>
      </c>
      <c r="E1241" s="371" t="s">
        <v>1210</v>
      </c>
      <c r="F1241" s="360">
        <v>29</v>
      </c>
      <c r="G1241" s="360">
        <v>0</v>
      </c>
      <c r="H1241" s="360">
        <v>0</v>
      </c>
      <c r="I1241" s="360">
        <v>7</v>
      </c>
      <c r="J1241" s="360">
        <v>0</v>
      </c>
      <c r="K1241" s="360">
        <v>8</v>
      </c>
      <c r="L1241" s="360">
        <v>2</v>
      </c>
      <c r="M1241" s="360">
        <v>0</v>
      </c>
      <c r="N1241" s="360">
        <v>1</v>
      </c>
      <c r="O1241" s="360">
        <v>1</v>
      </c>
      <c r="P1241" s="360">
        <v>1</v>
      </c>
      <c r="Q1241" s="360">
        <v>3</v>
      </c>
      <c r="R1241" s="360">
        <v>5</v>
      </c>
      <c r="S1241" s="360">
        <v>1</v>
      </c>
      <c r="T1241" s="360">
        <v>0</v>
      </c>
      <c r="U1241" s="360">
        <v>0</v>
      </c>
    </row>
    <row r="1242" spans="2:21" s="40" customFormat="1" x14ac:dyDescent="0.3">
      <c r="B1242" s="371" t="s">
        <v>220</v>
      </c>
      <c r="C1242" s="371" t="s">
        <v>2197</v>
      </c>
      <c r="D1242" s="371" t="s">
        <v>79</v>
      </c>
      <c r="E1242" s="371" t="s">
        <v>2334</v>
      </c>
      <c r="F1242" s="360">
        <v>25</v>
      </c>
      <c r="G1242" s="360">
        <v>0</v>
      </c>
      <c r="H1242" s="360">
        <v>0</v>
      </c>
      <c r="I1242" s="360">
        <v>9</v>
      </c>
      <c r="J1242" s="360">
        <v>0</v>
      </c>
      <c r="K1242" s="360">
        <v>6</v>
      </c>
      <c r="L1242" s="360">
        <v>1</v>
      </c>
      <c r="M1242" s="360">
        <v>0</v>
      </c>
      <c r="N1242" s="360">
        <v>1</v>
      </c>
      <c r="O1242" s="360">
        <v>0</v>
      </c>
      <c r="P1242" s="360">
        <v>1</v>
      </c>
      <c r="Q1242" s="360">
        <v>4</v>
      </c>
      <c r="R1242" s="360">
        <v>1</v>
      </c>
      <c r="S1242" s="360">
        <v>2</v>
      </c>
      <c r="T1242" s="360">
        <v>0</v>
      </c>
      <c r="U1242" s="360">
        <v>0</v>
      </c>
    </row>
    <row r="1243" spans="2:21" s="40" customFormat="1" x14ac:dyDescent="0.3">
      <c r="B1243" s="371" t="s">
        <v>220</v>
      </c>
      <c r="C1243" s="371" t="s">
        <v>2197</v>
      </c>
      <c r="D1243" s="371" t="s">
        <v>79</v>
      </c>
      <c r="E1243" s="371" t="s">
        <v>1211</v>
      </c>
      <c r="F1243" s="360">
        <v>8</v>
      </c>
      <c r="G1243" s="360">
        <v>0</v>
      </c>
      <c r="H1243" s="360">
        <v>0</v>
      </c>
      <c r="I1243" s="360">
        <v>1</v>
      </c>
      <c r="J1243" s="360">
        <v>1</v>
      </c>
      <c r="K1243" s="360">
        <v>3</v>
      </c>
      <c r="L1243" s="360">
        <v>0</v>
      </c>
      <c r="M1243" s="360">
        <v>0</v>
      </c>
      <c r="N1243" s="360">
        <v>0</v>
      </c>
      <c r="O1243" s="360">
        <v>0</v>
      </c>
      <c r="P1243" s="360">
        <v>0</v>
      </c>
      <c r="Q1243" s="360">
        <v>0</v>
      </c>
      <c r="R1243" s="360">
        <v>2</v>
      </c>
      <c r="S1243" s="360">
        <v>0</v>
      </c>
      <c r="T1243" s="360">
        <v>1</v>
      </c>
      <c r="U1243" s="360">
        <v>0</v>
      </c>
    </row>
    <row r="1244" spans="2:21" s="40" customFormat="1" x14ac:dyDescent="0.3">
      <c r="B1244" s="371" t="s">
        <v>220</v>
      </c>
      <c r="C1244" s="371" t="s">
        <v>2197</v>
      </c>
      <c r="D1244" s="371" t="s">
        <v>79</v>
      </c>
      <c r="E1244" s="371" t="s">
        <v>2335</v>
      </c>
      <c r="F1244" s="360">
        <v>6</v>
      </c>
      <c r="G1244" s="360">
        <v>0</v>
      </c>
      <c r="H1244" s="360">
        <v>0</v>
      </c>
      <c r="I1244" s="360">
        <v>0</v>
      </c>
      <c r="J1244" s="360">
        <v>0</v>
      </c>
      <c r="K1244" s="360">
        <v>2</v>
      </c>
      <c r="L1244" s="360">
        <v>0</v>
      </c>
      <c r="M1244" s="360">
        <v>1</v>
      </c>
      <c r="N1244" s="360">
        <v>0</v>
      </c>
      <c r="O1244" s="360">
        <v>0</v>
      </c>
      <c r="P1244" s="360">
        <v>0</v>
      </c>
      <c r="Q1244" s="360">
        <v>0</v>
      </c>
      <c r="R1244" s="360">
        <v>1</v>
      </c>
      <c r="S1244" s="360">
        <v>0</v>
      </c>
      <c r="T1244" s="360">
        <v>2</v>
      </c>
      <c r="U1244" s="360">
        <v>0</v>
      </c>
    </row>
    <row r="1245" spans="2:21" s="40" customFormat="1" x14ac:dyDescent="0.3">
      <c r="B1245" s="371" t="s">
        <v>220</v>
      </c>
      <c r="C1245" s="371" t="s">
        <v>2197</v>
      </c>
      <c r="D1245" s="371" t="s">
        <v>79</v>
      </c>
      <c r="E1245" s="371" t="s">
        <v>2336</v>
      </c>
      <c r="F1245" s="360">
        <v>642</v>
      </c>
      <c r="G1245" s="360">
        <v>0</v>
      </c>
      <c r="H1245" s="360">
        <v>12</v>
      </c>
      <c r="I1245" s="360">
        <v>131</v>
      </c>
      <c r="J1245" s="360">
        <v>9</v>
      </c>
      <c r="K1245" s="360">
        <v>181</v>
      </c>
      <c r="L1245" s="360">
        <v>37</v>
      </c>
      <c r="M1245" s="360">
        <v>16</v>
      </c>
      <c r="N1245" s="360">
        <v>19</v>
      </c>
      <c r="O1245" s="360">
        <v>9</v>
      </c>
      <c r="P1245" s="360">
        <v>15</v>
      </c>
      <c r="Q1245" s="360">
        <v>57</v>
      </c>
      <c r="R1245" s="360">
        <v>58</v>
      </c>
      <c r="S1245" s="360">
        <v>45</v>
      </c>
      <c r="T1245" s="360">
        <v>39</v>
      </c>
      <c r="U1245" s="360">
        <v>14</v>
      </c>
    </row>
    <row r="1246" spans="2:21" s="40" customFormat="1" x14ac:dyDescent="0.3">
      <c r="B1246" s="371" t="s">
        <v>220</v>
      </c>
      <c r="C1246" s="371" t="s">
        <v>2197</v>
      </c>
      <c r="D1246" s="371" t="s">
        <v>79</v>
      </c>
      <c r="E1246" s="371" t="s">
        <v>1212</v>
      </c>
      <c r="F1246" s="360">
        <v>321</v>
      </c>
      <c r="G1246" s="360">
        <v>0</v>
      </c>
      <c r="H1246" s="360">
        <v>1</v>
      </c>
      <c r="I1246" s="360">
        <v>15</v>
      </c>
      <c r="J1246" s="360">
        <v>2</v>
      </c>
      <c r="K1246" s="360">
        <v>106</v>
      </c>
      <c r="L1246" s="360">
        <v>21</v>
      </c>
      <c r="M1246" s="360">
        <v>20</v>
      </c>
      <c r="N1246" s="360">
        <v>16</v>
      </c>
      <c r="O1246" s="360">
        <v>5</v>
      </c>
      <c r="P1246" s="360">
        <v>10</v>
      </c>
      <c r="Q1246" s="360">
        <v>31</v>
      </c>
      <c r="R1246" s="360">
        <v>25</v>
      </c>
      <c r="S1246" s="360">
        <v>16</v>
      </c>
      <c r="T1246" s="360">
        <v>50</v>
      </c>
      <c r="U1246" s="360">
        <v>3</v>
      </c>
    </row>
    <row r="1247" spans="2:21" s="40" customFormat="1" x14ac:dyDescent="0.3">
      <c r="B1247" s="371" t="s">
        <v>220</v>
      </c>
      <c r="C1247" s="371" t="s">
        <v>2197</v>
      </c>
      <c r="D1247" s="371" t="s">
        <v>79</v>
      </c>
      <c r="E1247" s="371" t="s">
        <v>2337</v>
      </c>
      <c r="F1247" s="360">
        <v>7</v>
      </c>
      <c r="G1247" s="360">
        <v>0</v>
      </c>
      <c r="H1247" s="360">
        <v>0</v>
      </c>
      <c r="I1247" s="360">
        <v>0</v>
      </c>
      <c r="J1247" s="360">
        <v>1</v>
      </c>
      <c r="K1247" s="360">
        <v>2</v>
      </c>
      <c r="L1247" s="360">
        <v>0</v>
      </c>
      <c r="M1247" s="360">
        <v>0</v>
      </c>
      <c r="N1247" s="360">
        <v>0</v>
      </c>
      <c r="O1247" s="360">
        <v>0</v>
      </c>
      <c r="P1247" s="360">
        <v>0</v>
      </c>
      <c r="Q1247" s="360">
        <v>3</v>
      </c>
      <c r="R1247" s="360">
        <v>0</v>
      </c>
      <c r="S1247" s="360">
        <v>1</v>
      </c>
      <c r="T1247" s="360">
        <v>0</v>
      </c>
      <c r="U1247" s="360">
        <v>0</v>
      </c>
    </row>
    <row r="1248" spans="2:21" s="40" customFormat="1" x14ac:dyDescent="0.3">
      <c r="B1248" s="371" t="s">
        <v>220</v>
      </c>
      <c r="C1248" s="371" t="s">
        <v>2197</v>
      </c>
      <c r="D1248" s="371" t="s">
        <v>79</v>
      </c>
      <c r="E1248" s="371" t="s">
        <v>171</v>
      </c>
      <c r="F1248" s="360">
        <v>72617</v>
      </c>
      <c r="G1248" s="360">
        <v>351</v>
      </c>
      <c r="H1248" s="360">
        <v>1550</v>
      </c>
      <c r="I1248" s="360">
        <v>14776</v>
      </c>
      <c r="J1248" s="360">
        <v>1571</v>
      </c>
      <c r="K1248" s="360">
        <v>17323</v>
      </c>
      <c r="L1248" s="360">
        <v>4250</v>
      </c>
      <c r="M1248" s="360">
        <v>1231</v>
      </c>
      <c r="N1248" s="360">
        <v>2271</v>
      </c>
      <c r="O1248" s="360">
        <v>870</v>
      </c>
      <c r="P1248" s="360">
        <v>1152</v>
      </c>
      <c r="Q1248" s="360">
        <v>6054</v>
      </c>
      <c r="R1248" s="360">
        <v>8546</v>
      </c>
      <c r="S1248" s="360">
        <v>4360</v>
      </c>
      <c r="T1248" s="360">
        <v>6546</v>
      </c>
      <c r="U1248" s="360">
        <v>1766</v>
      </c>
    </row>
    <row r="1249" spans="2:21" s="40" customFormat="1" x14ac:dyDescent="0.3">
      <c r="B1249" s="371" t="s">
        <v>220</v>
      </c>
      <c r="C1249" s="371" t="s">
        <v>2197</v>
      </c>
      <c r="D1249" s="371" t="s">
        <v>79</v>
      </c>
      <c r="E1249" s="371" t="s">
        <v>1213</v>
      </c>
      <c r="F1249" s="360">
        <v>32</v>
      </c>
      <c r="G1249" s="360">
        <v>0</v>
      </c>
      <c r="H1249" s="360">
        <v>1</v>
      </c>
      <c r="I1249" s="360">
        <v>1</v>
      </c>
      <c r="J1249" s="360">
        <v>0</v>
      </c>
      <c r="K1249" s="360">
        <v>12</v>
      </c>
      <c r="L1249" s="360">
        <v>3</v>
      </c>
      <c r="M1249" s="360">
        <v>0</v>
      </c>
      <c r="N1249" s="360">
        <v>2</v>
      </c>
      <c r="O1249" s="360">
        <v>1</v>
      </c>
      <c r="P1249" s="360">
        <v>1</v>
      </c>
      <c r="Q1249" s="360">
        <v>2</v>
      </c>
      <c r="R1249" s="360">
        <v>2</v>
      </c>
      <c r="S1249" s="360">
        <v>2</v>
      </c>
      <c r="T1249" s="360">
        <v>5</v>
      </c>
      <c r="U1249" s="360">
        <v>0</v>
      </c>
    </row>
    <row r="1250" spans="2:21" s="40" customFormat="1" x14ac:dyDescent="0.3">
      <c r="B1250" s="371" t="s">
        <v>220</v>
      </c>
      <c r="C1250" s="371" t="s">
        <v>2197</v>
      </c>
      <c r="D1250" s="371" t="s">
        <v>79</v>
      </c>
      <c r="E1250" s="371" t="s">
        <v>1214</v>
      </c>
      <c r="F1250" s="360">
        <v>2</v>
      </c>
      <c r="G1250" s="360">
        <v>0</v>
      </c>
      <c r="H1250" s="360">
        <v>0</v>
      </c>
      <c r="I1250" s="360">
        <v>0</v>
      </c>
      <c r="J1250" s="360">
        <v>0</v>
      </c>
      <c r="K1250" s="360">
        <v>1</v>
      </c>
      <c r="L1250" s="360">
        <v>0</v>
      </c>
      <c r="M1250" s="360">
        <v>0</v>
      </c>
      <c r="N1250" s="360">
        <v>0</v>
      </c>
      <c r="O1250" s="360">
        <v>0</v>
      </c>
      <c r="P1250" s="360">
        <v>0</v>
      </c>
      <c r="Q1250" s="360">
        <v>0</v>
      </c>
      <c r="R1250" s="360">
        <v>1</v>
      </c>
      <c r="S1250" s="360">
        <v>0</v>
      </c>
      <c r="T1250" s="360">
        <v>0</v>
      </c>
      <c r="U1250" s="360">
        <v>0</v>
      </c>
    </row>
    <row r="1251" spans="2:21" s="40" customFormat="1" x14ac:dyDescent="0.3">
      <c r="B1251" s="371" t="s">
        <v>220</v>
      </c>
      <c r="C1251" s="371" t="s">
        <v>2197</v>
      </c>
      <c r="D1251" s="371" t="s">
        <v>79</v>
      </c>
      <c r="E1251" s="371" t="s">
        <v>2239</v>
      </c>
      <c r="F1251" s="360">
        <v>5</v>
      </c>
      <c r="G1251" s="360">
        <v>0</v>
      </c>
      <c r="H1251" s="360">
        <v>0</v>
      </c>
      <c r="I1251" s="360">
        <v>0</v>
      </c>
      <c r="J1251" s="360">
        <v>0</v>
      </c>
      <c r="K1251" s="360">
        <v>2</v>
      </c>
      <c r="L1251" s="360">
        <v>0</v>
      </c>
      <c r="M1251" s="360">
        <v>0</v>
      </c>
      <c r="N1251" s="360">
        <v>1</v>
      </c>
      <c r="O1251" s="360">
        <v>0</v>
      </c>
      <c r="P1251" s="360">
        <v>0</v>
      </c>
      <c r="Q1251" s="360">
        <v>1</v>
      </c>
      <c r="R1251" s="360">
        <v>1</v>
      </c>
      <c r="S1251" s="360">
        <v>0</v>
      </c>
      <c r="T1251" s="360">
        <v>0</v>
      </c>
      <c r="U1251" s="360">
        <v>0</v>
      </c>
    </row>
    <row r="1252" spans="2:21" s="40" customFormat="1" x14ac:dyDescent="0.3">
      <c r="B1252" s="371" t="s">
        <v>220</v>
      </c>
      <c r="C1252" s="371" t="s">
        <v>2197</v>
      </c>
      <c r="D1252" s="371" t="s">
        <v>79</v>
      </c>
      <c r="E1252" s="371" t="s">
        <v>2338</v>
      </c>
      <c r="F1252" s="360">
        <v>2</v>
      </c>
      <c r="G1252" s="360">
        <v>0</v>
      </c>
      <c r="H1252" s="360">
        <v>0</v>
      </c>
      <c r="I1252" s="360">
        <v>0</v>
      </c>
      <c r="J1252" s="360">
        <v>0</v>
      </c>
      <c r="K1252" s="360">
        <v>0</v>
      </c>
      <c r="L1252" s="360">
        <v>0</v>
      </c>
      <c r="M1252" s="360">
        <v>0</v>
      </c>
      <c r="N1252" s="360">
        <v>0</v>
      </c>
      <c r="O1252" s="360">
        <v>0</v>
      </c>
      <c r="P1252" s="360">
        <v>0</v>
      </c>
      <c r="Q1252" s="360">
        <v>0</v>
      </c>
      <c r="R1252" s="360">
        <v>0</v>
      </c>
      <c r="S1252" s="360">
        <v>1</v>
      </c>
      <c r="T1252" s="360">
        <v>1</v>
      </c>
      <c r="U1252" s="360">
        <v>0</v>
      </c>
    </row>
    <row r="1253" spans="2:21" s="40" customFormat="1" x14ac:dyDescent="0.3">
      <c r="B1253" s="371" t="s">
        <v>220</v>
      </c>
      <c r="C1253" s="371" t="s">
        <v>2197</v>
      </c>
      <c r="D1253" s="371" t="s">
        <v>79</v>
      </c>
      <c r="E1253" s="371" t="s">
        <v>1215</v>
      </c>
      <c r="F1253" s="360">
        <v>94</v>
      </c>
      <c r="G1253" s="360">
        <v>0</v>
      </c>
      <c r="H1253" s="360">
        <v>1</v>
      </c>
      <c r="I1253" s="360">
        <v>9</v>
      </c>
      <c r="J1253" s="360">
        <v>2</v>
      </c>
      <c r="K1253" s="360">
        <v>27</v>
      </c>
      <c r="L1253" s="360">
        <v>8</v>
      </c>
      <c r="M1253" s="360">
        <v>2</v>
      </c>
      <c r="N1253" s="360">
        <v>6</v>
      </c>
      <c r="O1253" s="360">
        <v>5</v>
      </c>
      <c r="P1253" s="360">
        <v>2</v>
      </c>
      <c r="Q1253" s="360">
        <v>5</v>
      </c>
      <c r="R1253" s="360">
        <v>16</v>
      </c>
      <c r="S1253" s="360">
        <v>3</v>
      </c>
      <c r="T1253" s="360">
        <v>7</v>
      </c>
      <c r="U1253" s="360">
        <v>1</v>
      </c>
    </row>
    <row r="1254" spans="2:21" s="40" customFormat="1" x14ac:dyDescent="0.3">
      <c r="B1254" s="371" t="s">
        <v>220</v>
      </c>
      <c r="C1254" s="371" t="s">
        <v>2197</v>
      </c>
      <c r="D1254" s="371" t="s">
        <v>79</v>
      </c>
      <c r="E1254" s="371" t="s">
        <v>1216</v>
      </c>
      <c r="F1254" s="360">
        <v>185</v>
      </c>
      <c r="G1254" s="360">
        <v>0</v>
      </c>
      <c r="H1254" s="360">
        <v>3</v>
      </c>
      <c r="I1254" s="360">
        <v>45</v>
      </c>
      <c r="J1254" s="360">
        <v>8</v>
      </c>
      <c r="K1254" s="360">
        <v>44</v>
      </c>
      <c r="L1254" s="360">
        <v>9</v>
      </c>
      <c r="M1254" s="360">
        <v>3</v>
      </c>
      <c r="N1254" s="360">
        <v>7</v>
      </c>
      <c r="O1254" s="360">
        <v>1</v>
      </c>
      <c r="P1254" s="360">
        <v>4</v>
      </c>
      <c r="Q1254" s="360">
        <v>15</v>
      </c>
      <c r="R1254" s="360">
        <v>23</v>
      </c>
      <c r="S1254" s="360">
        <v>6</v>
      </c>
      <c r="T1254" s="360">
        <v>11</v>
      </c>
      <c r="U1254" s="360">
        <v>6</v>
      </c>
    </row>
    <row r="1255" spans="2:21" s="40" customFormat="1" x14ac:dyDescent="0.3">
      <c r="B1255" s="371" t="s">
        <v>220</v>
      </c>
      <c r="C1255" s="371" t="s">
        <v>2197</v>
      </c>
      <c r="D1255" s="371" t="s">
        <v>79</v>
      </c>
      <c r="E1255" s="371" t="s">
        <v>1932</v>
      </c>
      <c r="F1255" s="360">
        <v>37</v>
      </c>
      <c r="G1255" s="360">
        <v>1</v>
      </c>
      <c r="H1255" s="360">
        <v>0</v>
      </c>
      <c r="I1255" s="360">
        <v>8</v>
      </c>
      <c r="J1255" s="360">
        <v>2</v>
      </c>
      <c r="K1255" s="360">
        <v>6</v>
      </c>
      <c r="L1255" s="360">
        <v>3</v>
      </c>
      <c r="M1255" s="360">
        <v>0</v>
      </c>
      <c r="N1255" s="360">
        <v>3</v>
      </c>
      <c r="O1255" s="360">
        <v>0</v>
      </c>
      <c r="P1255" s="360">
        <v>0</v>
      </c>
      <c r="Q1255" s="360">
        <v>4</v>
      </c>
      <c r="R1255" s="360">
        <v>3</v>
      </c>
      <c r="S1255" s="360">
        <v>5</v>
      </c>
      <c r="T1255" s="360">
        <v>2</v>
      </c>
      <c r="U1255" s="360">
        <v>0</v>
      </c>
    </row>
    <row r="1256" spans="2:21" s="40" customFormat="1" x14ac:dyDescent="0.3">
      <c r="B1256" s="371" t="s">
        <v>220</v>
      </c>
      <c r="C1256" s="371" t="s">
        <v>2197</v>
      </c>
      <c r="D1256" s="371" t="s">
        <v>79</v>
      </c>
      <c r="E1256" s="371" t="s">
        <v>2339</v>
      </c>
      <c r="F1256" s="360">
        <v>13</v>
      </c>
      <c r="G1256" s="360">
        <v>0</v>
      </c>
      <c r="H1256" s="360">
        <v>0</v>
      </c>
      <c r="I1256" s="360">
        <v>3</v>
      </c>
      <c r="J1256" s="360">
        <v>0</v>
      </c>
      <c r="K1256" s="360">
        <v>3</v>
      </c>
      <c r="L1256" s="360">
        <v>0</v>
      </c>
      <c r="M1256" s="360">
        <v>0</v>
      </c>
      <c r="N1256" s="360">
        <v>0</v>
      </c>
      <c r="O1256" s="360">
        <v>0</v>
      </c>
      <c r="P1256" s="360">
        <v>0</v>
      </c>
      <c r="Q1256" s="360">
        <v>0</v>
      </c>
      <c r="R1256" s="360">
        <v>4</v>
      </c>
      <c r="S1256" s="360">
        <v>1</v>
      </c>
      <c r="T1256" s="360">
        <v>2</v>
      </c>
      <c r="U1256" s="360">
        <v>0</v>
      </c>
    </row>
    <row r="1257" spans="2:21" s="40" customFormat="1" x14ac:dyDescent="0.3">
      <c r="B1257" s="371" t="s">
        <v>220</v>
      </c>
      <c r="C1257" s="371" t="s">
        <v>2197</v>
      </c>
      <c r="D1257" s="371" t="s">
        <v>79</v>
      </c>
      <c r="E1257" s="371" t="s">
        <v>1217</v>
      </c>
      <c r="F1257" s="360">
        <v>8</v>
      </c>
      <c r="G1257" s="360">
        <v>0</v>
      </c>
      <c r="H1257" s="360">
        <v>1</v>
      </c>
      <c r="I1257" s="360">
        <v>2</v>
      </c>
      <c r="J1257" s="360">
        <v>0</v>
      </c>
      <c r="K1257" s="360">
        <v>2</v>
      </c>
      <c r="L1257" s="360">
        <v>0</v>
      </c>
      <c r="M1257" s="360">
        <v>1</v>
      </c>
      <c r="N1257" s="360">
        <v>0</v>
      </c>
      <c r="O1257" s="360">
        <v>0</v>
      </c>
      <c r="P1257" s="360">
        <v>0</v>
      </c>
      <c r="Q1257" s="360">
        <v>1</v>
      </c>
      <c r="R1257" s="360">
        <v>0</v>
      </c>
      <c r="S1257" s="360">
        <v>0</v>
      </c>
      <c r="T1257" s="360">
        <v>1</v>
      </c>
      <c r="U1257" s="360">
        <v>0</v>
      </c>
    </row>
    <row r="1258" spans="2:21" s="40" customFormat="1" x14ac:dyDescent="0.3">
      <c r="B1258" s="371" t="s">
        <v>220</v>
      </c>
      <c r="C1258" s="371" t="s">
        <v>2197</v>
      </c>
      <c r="D1258" s="371" t="s">
        <v>79</v>
      </c>
      <c r="E1258" s="371" t="s">
        <v>50</v>
      </c>
      <c r="F1258" s="360">
        <v>125</v>
      </c>
      <c r="G1258" s="360">
        <v>0</v>
      </c>
      <c r="H1258" s="360">
        <v>2</v>
      </c>
      <c r="I1258" s="360">
        <v>39</v>
      </c>
      <c r="J1258" s="360">
        <v>3</v>
      </c>
      <c r="K1258" s="360">
        <v>29</v>
      </c>
      <c r="L1258" s="360">
        <v>1</v>
      </c>
      <c r="M1258" s="360">
        <v>0</v>
      </c>
      <c r="N1258" s="360">
        <v>3</v>
      </c>
      <c r="O1258" s="360">
        <v>2</v>
      </c>
      <c r="P1258" s="360">
        <v>1</v>
      </c>
      <c r="Q1258" s="360">
        <v>4</v>
      </c>
      <c r="R1258" s="360">
        <v>24</v>
      </c>
      <c r="S1258" s="360">
        <v>6</v>
      </c>
      <c r="T1258" s="360">
        <v>9</v>
      </c>
      <c r="U1258" s="360">
        <v>2</v>
      </c>
    </row>
    <row r="1259" spans="2:21" s="40" customFormat="1" x14ac:dyDescent="0.3">
      <c r="B1259" s="371" t="s">
        <v>220</v>
      </c>
      <c r="C1259" s="371" t="s">
        <v>2197</v>
      </c>
      <c r="D1259" s="371" t="s">
        <v>79</v>
      </c>
      <c r="E1259" s="371" t="s">
        <v>2340</v>
      </c>
      <c r="F1259" s="360">
        <v>5</v>
      </c>
      <c r="G1259" s="360">
        <v>0</v>
      </c>
      <c r="H1259" s="360">
        <v>0</v>
      </c>
      <c r="I1259" s="360">
        <v>0</v>
      </c>
      <c r="J1259" s="360">
        <v>0</v>
      </c>
      <c r="K1259" s="360">
        <v>1</v>
      </c>
      <c r="L1259" s="360">
        <v>0</v>
      </c>
      <c r="M1259" s="360">
        <v>0</v>
      </c>
      <c r="N1259" s="360">
        <v>0</v>
      </c>
      <c r="O1259" s="360">
        <v>0</v>
      </c>
      <c r="P1259" s="360">
        <v>0</v>
      </c>
      <c r="Q1259" s="360">
        <v>1</v>
      </c>
      <c r="R1259" s="360">
        <v>0</v>
      </c>
      <c r="S1259" s="360">
        <v>0</v>
      </c>
      <c r="T1259" s="360">
        <v>3</v>
      </c>
      <c r="U1259" s="360">
        <v>0</v>
      </c>
    </row>
    <row r="1260" spans="2:21" s="40" customFormat="1" x14ac:dyDescent="0.3">
      <c r="B1260" s="371" t="s">
        <v>220</v>
      </c>
      <c r="C1260" s="371" t="s">
        <v>2197</v>
      </c>
      <c r="D1260" s="371" t="s">
        <v>79</v>
      </c>
      <c r="E1260" s="371" t="s">
        <v>1218</v>
      </c>
      <c r="F1260" s="360">
        <v>7</v>
      </c>
      <c r="G1260" s="360">
        <v>0</v>
      </c>
      <c r="H1260" s="360">
        <v>0</v>
      </c>
      <c r="I1260" s="360">
        <v>0</v>
      </c>
      <c r="J1260" s="360">
        <v>1</v>
      </c>
      <c r="K1260" s="360">
        <v>3</v>
      </c>
      <c r="L1260" s="360">
        <v>0</v>
      </c>
      <c r="M1260" s="360">
        <v>0</v>
      </c>
      <c r="N1260" s="360">
        <v>0</v>
      </c>
      <c r="O1260" s="360">
        <v>0</v>
      </c>
      <c r="P1260" s="360">
        <v>0</v>
      </c>
      <c r="Q1260" s="360">
        <v>0</v>
      </c>
      <c r="R1260" s="360">
        <v>1</v>
      </c>
      <c r="S1260" s="360">
        <v>0</v>
      </c>
      <c r="T1260" s="360">
        <v>2</v>
      </c>
      <c r="U1260" s="360">
        <v>0</v>
      </c>
    </row>
    <row r="1261" spans="2:21" s="40" customFormat="1" x14ac:dyDescent="0.3">
      <c r="B1261" s="371" t="s">
        <v>220</v>
      </c>
      <c r="C1261" s="371" t="s">
        <v>2197</v>
      </c>
      <c r="D1261" s="371" t="s">
        <v>79</v>
      </c>
      <c r="E1261" s="371" t="s">
        <v>1219</v>
      </c>
      <c r="F1261" s="360">
        <v>8</v>
      </c>
      <c r="G1261" s="360">
        <v>0</v>
      </c>
      <c r="H1261" s="360">
        <v>0</v>
      </c>
      <c r="I1261" s="360">
        <v>3</v>
      </c>
      <c r="J1261" s="360">
        <v>0</v>
      </c>
      <c r="K1261" s="360">
        <v>3</v>
      </c>
      <c r="L1261" s="360">
        <v>0</v>
      </c>
      <c r="M1261" s="360">
        <v>0</v>
      </c>
      <c r="N1261" s="360">
        <v>1</v>
      </c>
      <c r="O1261" s="360">
        <v>0</v>
      </c>
      <c r="P1261" s="360">
        <v>0</v>
      </c>
      <c r="Q1261" s="360">
        <v>0</v>
      </c>
      <c r="R1261" s="360">
        <v>1</v>
      </c>
      <c r="S1261" s="360">
        <v>0</v>
      </c>
      <c r="T1261" s="360">
        <v>0</v>
      </c>
      <c r="U1261" s="360">
        <v>0</v>
      </c>
    </row>
    <row r="1262" spans="2:21" s="40" customFormat="1" x14ac:dyDescent="0.3">
      <c r="B1262" s="371" t="s">
        <v>220</v>
      </c>
      <c r="C1262" s="371" t="s">
        <v>2197</v>
      </c>
      <c r="D1262" s="371" t="s">
        <v>79</v>
      </c>
      <c r="E1262" s="371" t="s">
        <v>1220</v>
      </c>
      <c r="F1262" s="360">
        <v>5</v>
      </c>
      <c r="G1262" s="360">
        <v>0</v>
      </c>
      <c r="H1262" s="360">
        <v>0</v>
      </c>
      <c r="I1262" s="360">
        <v>1</v>
      </c>
      <c r="J1262" s="360">
        <v>0</v>
      </c>
      <c r="K1262" s="360">
        <v>2</v>
      </c>
      <c r="L1262" s="360">
        <v>0</v>
      </c>
      <c r="M1262" s="360">
        <v>0</v>
      </c>
      <c r="N1262" s="360">
        <v>0</v>
      </c>
      <c r="O1262" s="360">
        <v>0</v>
      </c>
      <c r="P1262" s="360">
        <v>0</v>
      </c>
      <c r="Q1262" s="360">
        <v>0</v>
      </c>
      <c r="R1262" s="360">
        <v>2</v>
      </c>
      <c r="S1262" s="360">
        <v>0</v>
      </c>
      <c r="T1262" s="360">
        <v>0</v>
      </c>
      <c r="U1262" s="360">
        <v>0</v>
      </c>
    </row>
    <row r="1263" spans="2:21" s="40" customFormat="1" x14ac:dyDescent="0.3">
      <c r="B1263" s="371" t="s">
        <v>220</v>
      </c>
      <c r="C1263" s="371" t="s">
        <v>2197</v>
      </c>
      <c r="D1263" s="371" t="s">
        <v>79</v>
      </c>
      <c r="E1263" s="371" t="s">
        <v>2246</v>
      </c>
      <c r="F1263" s="360">
        <v>54</v>
      </c>
      <c r="G1263" s="360">
        <v>0</v>
      </c>
      <c r="H1263" s="360">
        <v>2</v>
      </c>
      <c r="I1263" s="360">
        <v>13</v>
      </c>
      <c r="J1263" s="360">
        <v>1</v>
      </c>
      <c r="K1263" s="360">
        <v>13</v>
      </c>
      <c r="L1263" s="360">
        <v>2</v>
      </c>
      <c r="M1263" s="360">
        <v>0</v>
      </c>
      <c r="N1263" s="360">
        <v>2</v>
      </c>
      <c r="O1263" s="360">
        <v>1</v>
      </c>
      <c r="P1263" s="360">
        <v>3</v>
      </c>
      <c r="Q1263" s="360">
        <v>6</v>
      </c>
      <c r="R1263" s="360">
        <v>7</v>
      </c>
      <c r="S1263" s="360">
        <v>1</v>
      </c>
      <c r="T1263" s="360">
        <v>2</v>
      </c>
      <c r="U1263" s="360">
        <v>1</v>
      </c>
    </row>
    <row r="1264" spans="2:21" s="40" customFormat="1" x14ac:dyDescent="0.3">
      <c r="B1264" s="371" t="s">
        <v>220</v>
      </c>
      <c r="C1264" s="371" t="s">
        <v>2197</v>
      </c>
      <c r="D1264" s="371" t="s">
        <v>79</v>
      </c>
      <c r="E1264" s="371" t="s">
        <v>2341</v>
      </c>
      <c r="F1264" s="360">
        <v>9</v>
      </c>
      <c r="G1264" s="360">
        <v>0</v>
      </c>
      <c r="H1264" s="360">
        <v>0</v>
      </c>
      <c r="I1264" s="360">
        <v>1</v>
      </c>
      <c r="J1264" s="360">
        <v>2</v>
      </c>
      <c r="K1264" s="360">
        <v>2</v>
      </c>
      <c r="L1264" s="360">
        <v>1</v>
      </c>
      <c r="M1264" s="360">
        <v>1</v>
      </c>
      <c r="N1264" s="360">
        <v>0</v>
      </c>
      <c r="O1264" s="360">
        <v>0</v>
      </c>
      <c r="P1264" s="360">
        <v>0</v>
      </c>
      <c r="Q1264" s="360">
        <v>0</v>
      </c>
      <c r="R1264" s="360">
        <v>1</v>
      </c>
      <c r="S1264" s="360">
        <v>0</v>
      </c>
      <c r="T1264" s="360">
        <v>1</v>
      </c>
      <c r="U1264" s="360">
        <v>0</v>
      </c>
    </row>
    <row r="1265" spans="2:21" s="40" customFormat="1" x14ac:dyDescent="0.3">
      <c r="B1265" s="371" t="s">
        <v>220</v>
      </c>
      <c r="C1265" s="371" t="s">
        <v>2197</v>
      </c>
      <c r="D1265" s="371" t="s">
        <v>79</v>
      </c>
      <c r="E1265" s="371" t="s">
        <v>2342</v>
      </c>
      <c r="F1265" s="360">
        <v>1</v>
      </c>
      <c r="G1265" s="360">
        <v>0</v>
      </c>
      <c r="H1265" s="360">
        <v>0</v>
      </c>
      <c r="I1265" s="360">
        <v>0</v>
      </c>
      <c r="J1265" s="360">
        <v>0</v>
      </c>
      <c r="K1265" s="360">
        <v>0</v>
      </c>
      <c r="L1265" s="360">
        <v>0</v>
      </c>
      <c r="M1265" s="360">
        <v>0</v>
      </c>
      <c r="N1265" s="360">
        <v>0</v>
      </c>
      <c r="O1265" s="360">
        <v>0</v>
      </c>
      <c r="P1265" s="360">
        <v>0</v>
      </c>
      <c r="Q1265" s="360">
        <v>0</v>
      </c>
      <c r="R1265" s="360">
        <v>1</v>
      </c>
      <c r="S1265" s="360">
        <v>0</v>
      </c>
      <c r="T1265" s="360">
        <v>0</v>
      </c>
      <c r="U1265" s="360">
        <v>0</v>
      </c>
    </row>
    <row r="1266" spans="2:21" s="40" customFormat="1" x14ac:dyDescent="0.3">
      <c r="B1266" s="371" t="s">
        <v>220</v>
      </c>
      <c r="C1266" s="371" t="s">
        <v>2197</v>
      </c>
      <c r="D1266" s="371" t="s">
        <v>79</v>
      </c>
      <c r="E1266" s="371" t="s">
        <v>163</v>
      </c>
      <c r="F1266" s="360">
        <v>15</v>
      </c>
      <c r="G1266" s="360">
        <v>2</v>
      </c>
      <c r="H1266" s="360">
        <v>1</v>
      </c>
      <c r="I1266" s="360">
        <v>6</v>
      </c>
      <c r="J1266" s="360">
        <v>0</v>
      </c>
      <c r="K1266" s="360">
        <v>1</v>
      </c>
      <c r="L1266" s="360">
        <v>1</v>
      </c>
      <c r="M1266" s="360">
        <v>0</v>
      </c>
      <c r="N1266" s="360">
        <v>0</v>
      </c>
      <c r="O1266" s="360">
        <v>1</v>
      </c>
      <c r="P1266" s="360">
        <v>0</v>
      </c>
      <c r="Q1266" s="360">
        <v>1</v>
      </c>
      <c r="R1266" s="360">
        <v>0</v>
      </c>
      <c r="S1266" s="360">
        <v>0</v>
      </c>
      <c r="T1266" s="360">
        <v>2</v>
      </c>
      <c r="U1266" s="360">
        <v>0</v>
      </c>
    </row>
    <row r="1267" spans="2:21" s="40" customFormat="1" x14ac:dyDescent="0.3">
      <c r="B1267" s="371" t="s">
        <v>220</v>
      </c>
      <c r="C1267" s="371" t="s">
        <v>2197</v>
      </c>
      <c r="D1267" s="371" t="s">
        <v>79</v>
      </c>
      <c r="E1267" s="371" t="s">
        <v>1221</v>
      </c>
      <c r="F1267" s="360">
        <v>27</v>
      </c>
      <c r="G1267" s="360">
        <v>1</v>
      </c>
      <c r="H1267" s="360">
        <v>0</v>
      </c>
      <c r="I1267" s="360">
        <v>4</v>
      </c>
      <c r="J1267" s="360">
        <v>0</v>
      </c>
      <c r="K1267" s="360">
        <v>8</v>
      </c>
      <c r="L1267" s="360">
        <v>1</v>
      </c>
      <c r="M1267" s="360">
        <v>0</v>
      </c>
      <c r="N1267" s="360">
        <v>0</v>
      </c>
      <c r="O1267" s="360">
        <v>0</v>
      </c>
      <c r="P1267" s="360">
        <v>0</v>
      </c>
      <c r="Q1267" s="360">
        <v>4</v>
      </c>
      <c r="R1267" s="360">
        <v>3</v>
      </c>
      <c r="S1267" s="360">
        <v>1</v>
      </c>
      <c r="T1267" s="360">
        <v>3</v>
      </c>
      <c r="U1267" s="360">
        <v>2</v>
      </c>
    </row>
    <row r="1268" spans="2:21" s="40" customFormat="1" x14ac:dyDescent="0.3">
      <c r="B1268" s="371" t="s">
        <v>220</v>
      </c>
      <c r="C1268" s="371" t="s">
        <v>2197</v>
      </c>
      <c r="D1268" s="371" t="s">
        <v>79</v>
      </c>
      <c r="E1268" s="371" t="s">
        <v>170</v>
      </c>
      <c r="F1268" s="360">
        <v>593</v>
      </c>
      <c r="G1268" s="360">
        <v>0</v>
      </c>
      <c r="H1268" s="360">
        <v>11</v>
      </c>
      <c r="I1268" s="360">
        <v>123</v>
      </c>
      <c r="J1268" s="360">
        <v>22</v>
      </c>
      <c r="K1268" s="360">
        <v>160</v>
      </c>
      <c r="L1268" s="360">
        <v>27</v>
      </c>
      <c r="M1268" s="360">
        <v>9</v>
      </c>
      <c r="N1268" s="360">
        <v>23</v>
      </c>
      <c r="O1268" s="360">
        <v>9</v>
      </c>
      <c r="P1268" s="360">
        <v>8</v>
      </c>
      <c r="Q1268" s="360">
        <v>54</v>
      </c>
      <c r="R1268" s="360">
        <v>50</v>
      </c>
      <c r="S1268" s="360">
        <v>37</v>
      </c>
      <c r="T1268" s="360">
        <v>49</v>
      </c>
      <c r="U1268" s="360">
        <v>11</v>
      </c>
    </row>
    <row r="1269" spans="2:21" s="40" customFormat="1" x14ac:dyDescent="0.3">
      <c r="B1269" s="371" t="s">
        <v>220</v>
      </c>
      <c r="C1269" s="371" t="s">
        <v>2197</v>
      </c>
      <c r="D1269" s="371" t="s">
        <v>79</v>
      </c>
      <c r="E1269" s="371" t="s">
        <v>169</v>
      </c>
      <c r="F1269" s="360">
        <v>11605</v>
      </c>
      <c r="G1269" s="360">
        <v>27</v>
      </c>
      <c r="H1269" s="360">
        <v>173</v>
      </c>
      <c r="I1269" s="360">
        <v>2378</v>
      </c>
      <c r="J1269" s="360">
        <v>276</v>
      </c>
      <c r="K1269" s="360">
        <v>2857</v>
      </c>
      <c r="L1269" s="360">
        <v>738</v>
      </c>
      <c r="M1269" s="360">
        <v>91</v>
      </c>
      <c r="N1269" s="360">
        <v>314</v>
      </c>
      <c r="O1269" s="360">
        <v>158</v>
      </c>
      <c r="P1269" s="360">
        <v>163</v>
      </c>
      <c r="Q1269" s="360">
        <v>959</v>
      </c>
      <c r="R1269" s="360">
        <v>1400</v>
      </c>
      <c r="S1269" s="360">
        <v>674</v>
      </c>
      <c r="T1269" s="360">
        <v>1065</v>
      </c>
      <c r="U1269" s="360">
        <v>332</v>
      </c>
    </row>
    <row r="1270" spans="2:21" s="40" customFormat="1" x14ac:dyDescent="0.3">
      <c r="B1270" s="371" t="s">
        <v>220</v>
      </c>
      <c r="C1270" s="371" t="s">
        <v>2197</v>
      </c>
      <c r="D1270" s="371" t="s">
        <v>79</v>
      </c>
      <c r="E1270" s="371" t="s">
        <v>1222</v>
      </c>
      <c r="F1270" s="360">
        <v>31</v>
      </c>
      <c r="G1270" s="360">
        <v>0</v>
      </c>
      <c r="H1270" s="360">
        <v>0</v>
      </c>
      <c r="I1270" s="360">
        <v>1</v>
      </c>
      <c r="J1270" s="360">
        <v>0</v>
      </c>
      <c r="K1270" s="360">
        <v>10</v>
      </c>
      <c r="L1270" s="360">
        <v>0</v>
      </c>
      <c r="M1270" s="360">
        <v>0</v>
      </c>
      <c r="N1270" s="360">
        <v>1</v>
      </c>
      <c r="O1270" s="360">
        <v>2</v>
      </c>
      <c r="P1270" s="360">
        <v>1</v>
      </c>
      <c r="Q1270" s="360">
        <v>2</v>
      </c>
      <c r="R1270" s="360">
        <v>9</v>
      </c>
      <c r="S1270" s="360">
        <v>3</v>
      </c>
      <c r="T1270" s="360">
        <v>2</v>
      </c>
      <c r="U1270" s="360">
        <v>0</v>
      </c>
    </row>
    <row r="1271" spans="2:21" s="40" customFormat="1" x14ac:dyDescent="0.3">
      <c r="B1271" s="371" t="s">
        <v>220</v>
      </c>
      <c r="C1271" s="371" t="s">
        <v>2197</v>
      </c>
      <c r="D1271" s="371" t="s">
        <v>79</v>
      </c>
      <c r="E1271" s="371" t="s">
        <v>1223</v>
      </c>
      <c r="F1271" s="360">
        <v>19</v>
      </c>
      <c r="G1271" s="360">
        <v>0</v>
      </c>
      <c r="H1271" s="360">
        <v>1</v>
      </c>
      <c r="I1271" s="360">
        <v>4</v>
      </c>
      <c r="J1271" s="360">
        <v>0</v>
      </c>
      <c r="K1271" s="360">
        <v>7</v>
      </c>
      <c r="L1271" s="360">
        <v>2</v>
      </c>
      <c r="M1271" s="360">
        <v>0</v>
      </c>
      <c r="N1271" s="360">
        <v>0</v>
      </c>
      <c r="O1271" s="360">
        <v>0</v>
      </c>
      <c r="P1271" s="360">
        <v>0</v>
      </c>
      <c r="Q1271" s="360">
        <v>2</v>
      </c>
      <c r="R1271" s="360">
        <v>1</v>
      </c>
      <c r="S1271" s="360">
        <v>0</v>
      </c>
      <c r="T1271" s="360">
        <v>1</v>
      </c>
      <c r="U1271" s="360">
        <v>1</v>
      </c>
    </row>
    <row r="1272" spans="2:21" s="40" customFormat="1" x14ac:dyDescent="0.3">
      <c r="B1272" s="371" t="s">
        <v>220</v>
      </c>
      <c r="C1272" s="371" t="s">
        <v>2197</v>
      </c>
      <c r="D1272" s="371" t="s">
        <v>79</v>
      </c>
      <c r="E1272" s="371" t="s">
        <v>1224</v>
      </c>
      <c r="F1272" s="360">
        <v>115</v>
      </c>
      <c r="G1272" s="360">
        <v>0</v>
      </c>
      <c r="H1272" s="360">
        <v>2</v>
      </c>
      <c r="I1272" s="360">
        <v>12</v>
      </c>
      <c r="J1272" s="360">
        <v>3</v>
      </c>
      <c r="K1272" s="360">
        <v>34</v>
      </c>
      <c r="L1272" s="360">
        <v>5</v>
      </c>
      <c r="M1272" s="360">
        <v>0</v>
      </c>
      <c r="N1272" s="360">
        <v>9</v>
      </c>
      <c r="O1272" s="360">
        <v>2</v>
      </c>
      <c r="P1272" s="360">
        <v>3</v>
      </c>
      <c r="Q1272" s="360">
        <v>7</v>
      </c>
      <c r="R1272" s="360">
        <v>18</v>
      </c>
      <c r="S1272" s="360">
        <v>8</v>
      </c>
      <c r="T1272" s="360">
        <v>10</v>
      </c>
      <c r="U1272" s="360">
        <v>2</v>
      </c>
    </row>
    <row r="1273" spans="2:21" s="40" customFormat="1" x14ac:dyDescent="0.3">
      <c r="B1273" s="371" t="s">
        <v>220</v>
      </c>
      <c r="C1273" s="371" t="s">
        <v>2197</v>
      </c>
      <c r="D1273" s="371" t="s">
        <v>79</v>
      </c>
      <c r="E1273" s="371" t="s">
        <v>1225</v>
      </c>
      <c r="F1273" s="360">
        <v>11</v>
      </c>
      <c r="G1273" s="360">
        <v>0</v>
      </c>
      <c r="H1273" s="360">
        <v>0</v>
      </c>
      <c r="I1273" s="360">
        <v>1</v>
      </c>
      <c r="J1273" s="360">
        <v>0</v>
      </c>
      <c r="K1273" s="360">
        <v>5</v>
      </c>
      <c r="L1273" s="360">
        <v>0</v>
      </c>
      <c r="M1273" s="360">
        <v>0</v>
      </c>
      <c r="N1273" s="360">
        <v>0</v>
      </c>
      <c r="O1273" s="360">
        <v>0</v>
      </c>
      <c r="P1273" s="360">
        <v>0</v>
      </c>
      <c r="Q1273" s="360">
        <v>1</v>
      </c>
      <c r="R1273" s="360">
        <v>1</v>
      </c>
      <c r="S1273" s="360">
        <v>3</v>
      </c>
      <c r="T1273" s="360">
        <v>0</v>
      </c>
      <c r="U1273" s="360">
        <v>0</v>
      </c>
    </row>
    <row r="1274" spans="2:21" s="40" customFormat="1" x14ac:dyDescent="0.3">
      <c r="B1274" s="371" t="s">
        <v>220</v>
      </c>
      <c r="C1274" s="371" t="s">
        <v>2197</v>
      </c>
      <c r="D1274" s="371" t="s">
        <v>79</v>
      </c>
      <c r="E1274" s="371" t="s">
        <v>1226</v>
      </c>
      <c r="F1274" s="360">
        <v>157</v>
      </c>
      <c r="G1274" s="360">
        <v>0</v>
      </c>
      <c r="H1274" s="360">
        <v>7</v>
      </c>
      <c r="I1274" s="360">
        <v>48</v>
      </c>
      <c r="J1274" s="360">
        <v>13</v>
      </c>
      <c r="K1274" s="360">
        <v>29</v>
      </c>
      <c r="L1274" s="360">
        <v>7</v>
      </c>
      <c r="M1274" s="360">
        <v>0</v>
      </c>
      <c r="N1274" s="360">
        <v>1</v>
      </c>
      <c r="O1274" s="360">
        <v>10</v>
      </c>
      <c r="P1274" s="360">
        <v>1</v>
      </c>
      <c r="Q1274" s="360">
        <v>6</v>
      </c>
      <c r="R1274" s="360">
        <v>19</v>
      </c>
      <c r="S1274" s="360">
        <v>9</v>
      </c>
      <c r="T1274" s="360">
        <v>6</v>
      </c>
      <c r="U1274" s="360">
        <v>1</v>
      </c>
    </row>
    <row r="1275" spans="2:21" s="40" customFormat="1" x14ac:dyDescent="0.3">
      <c r="B1275" s="371" t="s">
        <v>220</v>
      </c>
      <c r="C1275" s="371" t="s">
        <v>2197</v>
      </c>
      <c r="D1275" s="371" t="s">
        <v>79</v>
      </c>
      <c r="E1275" s="371" t="s">
        <v>1227</v>
      </c>
      <c r="F1275" s="360">
        <v>31</v>
      </c>
      <c r="G1275" s="360">
        <v>0</v>
      </c>
      <c r="H1275" s="360">
        <v>0</v>
      </c>
      <c r="I1275" s="360">
        <v>10</v>
      </c>
      <c r="J1275" s="360">
        <v>3</v>
      </c>
      <c r="K1275" s="360">
        <v>3</v>
      </c>
      <c r="L1275" s="360">
        <v>3</v>
      </c>
      <c r="M1275" s="360">
        <v>0</v>
      </c>
      <c r="N1275" s="360">
        <v>0</v>
      </c>
      <c r="O1275" s="360">
        <v>0</v>
      </c>
      <c r="P1275" s="360">
        <v>1</v>
      </c>
      <c r="Q1275" s="360">
        <v>3</v>
      </c>
      <c r="R1275" s="360">
        <v>5</v>
      </c>
      <c r="S1275" s="360">
        <v>0</v>
      </c>
      <c r="T1275" s="360">
        <v>3</v>
      </c>
      <c r="U1275" s="360">
        <v>0</v>
      </c>
    </row>
    <row r="1276" spans="2:21" s="40" customFormat="1" x14ac:dyDescent="0.3">
      <c r="B1276" s="371" t="s">
        <v>220</v>
      </c>
      <c r="C1276" s="371" t="s">
        <v>2197</v>
      </c>
      <c r="D1276" s="371" t="s">
        <v>79</v>
      </c>
      <c r="E1276" s="371" t="s">
        <v>1228</v>
      </c>
      <c r="F1276" s="360">
        <v>2653</v>
      </c>
      <c r="G1276" s="360">
        <v>10</v>
      </c>
      <c r="H1276" s="360">
        <v>25</v>
      </c>
      <c r="I1276" s="360">
        <v>443</v>
      </c>
      <c r="J1276" s="360">
        <v>68</v>
      </c>
      <c r="K1276" s="360">
        <v>618</v>
      </c>
      <c r="L1276" s="360">
        <v>119</v>
      </c>
      <c r="M1276" s="360">
        <v>43</v>
      </c>
      <c r="N1276" s="360">
        <v>105</v>
      </c>
      <c r="O1276" s="360">
        <v>35</v>
      </c>
      <c r="P1276" s="360">
        <v>54</v>
      </c>
      <c r="Q1276" s="360">
        <v>228</v>
      </c>
      <c r="R1276" s="360">
        <v>456</v>
      </c>
      <c r="S1276" s="360">
        <v>156</v>
      </c>
      <c r="T1276" s="360">
        <v>232</v>
      </c>
      <c r="U1276" s="360">
        <v>61</v>
      </c>
    </row>
    <row r="1277" spans="2:21" s="40" customFormat="1" x14ac:dyDescent="0.3">
      <c r="B1277" s="371" t="s">
        <v>220</v>
      </c>
      <c r="C1277" s="371" t="s">
        <v>2197</v>
      </c>
      <c r="D1277" s="371" t="s">
        <v>79</v>
      </c>
      <c r="E1277" s="371" t="s">
        <v>1229</v>
      </c>
      <c r="F1277" s="360">
        <v>10</v>
      </c>
      <c r="G1277" s="360">
        <v>0</v>
      </c>
      <c r="H1277" s="360">
        <v>0</v>
      </c>
      <c r="I1277" s="360">
        <v>0</v>
      </c>
      <c r="J1277" s="360">
        <v>0</v>
      </c>
      <c r="K1277" s="360">
        <v>3</v>
      </c>
      <c r="L1277" s="360">
        <v>0</v>
      </c>
      <c r="M1277" s="360">
        <v>1</v>
      </c>
      <c r="N1277" s="360">
        <v>0</v>
      </c>
      <c r="O1277" s="360">
        <v>0</v>
      </c>
      <c r="P1277" s="360">
        <v>0</v>
      </c>
      <c r="Q1277" s="360">
        <v>2</v>
      </c>
      <c r="R1277" s="360">
        <v>1</v>
      </c>
      <c r="S1277" s="360">
        <v>0</v>
      </c>
      <c r="T1277" s="360">
        <v>2</v>
      </c>
      <c r="U1277" s="360">
        <v>1</v>
      </c>
    </row>
    <row r="1278" spans="2:21" s="40" customFormat="1" x14ac:dyDescent="0.3">
      <c r="B1278" s="371" t="s">
        <v>220</v>
      </c>
      <c r="C1278" s="371" t="s">
        <v>2197</v>
      </c>
      <c r="D1278" s="371" t="s">
        <v>79</v>
      </c>
      <c r="E1278" s="371" t="s">
        <v>1230</v>
      </c>
      <c r="F1278" s="360">
        <v>10</v>
      </c>
      <c r="G1278" s="360">
        <v>0</v>
      </c>
      <c r="H1278" s="360">
        <v>0</v>
      </c>
      <c r="I1278" s="360">
        <v>1</v>
      </c>
      <c r="J1278" s="360">
        <v>0</v>
      </c>
      <c r="K1278" s="360">
        <v>3</v>
      </c>
      <c r="L1278" s="360">
        <v>0</v>
      </c>
      <c r="M1278" s="360">
        <v>1</v>
      </c>
      <c r="N1278" s="360">
        <v>1</v>
      </c>
      <c r="O1278" s="360">
        <v>1</v>
      </c>
      <c r="P1278" s="360">
        <v>0</v>
      </c>
      <c r="Q1278" s="360">
        <v>1</v>
      </c>
      <c r="R1278" s="360">
        <v>0</v>
      </c>
      <c r="S1278" s="360">
        <v>0</v>
      </c>
      <c r="T1278" s="360">
        <v>2</v>
      </c>
      <c r="U1278" s="360">
        <v>0</v>
      </c>
    </row>
    <row r="1279" spans="2:21" s="40" customFormat="1" x14ac:dyDescent="0.3">
      <c r="B1279" s="371" t="s">
        <v>220</v>
      </c>
      <c r="C1279" s="371" t="s">
        <v>2197</v>
      </c>
      <c r="D1279" s="371" t="s">
        <v>79</v>
      </c>
      <c r="E1279" s="371" t="s">
        <v>1231</v>
      </c>
      <c r="F1279" s="360">
        <v>440</v>
      </c>
      <c r="G1279" s="360">
        <v>14</v>
      </c>
      <c r="H1279" s="360">
        <v>3</v>
      </c>
      <c r="I1279" s="360">
        <v>127</v>
      </c>
      <c r="J1279" s="360">
        <v>12</v>
      </c>
      <c r="K1279" s="360">
        <v>82</v>
      </c>
      <c r="L1279" s="360">
        <v>23</v>
      </c>
      <c r="M1279" s="360">
        <v>3</v>
      </c>
      <c r="N1279" s="360">
        <v>16</v>
      </c>
      <c r="O1279" s="360">
        <v>6</v>
      </c>
      <c r="P1279" s="360">
        <v>7</v>
      </c>
      <c r="Q1279" s="360">
        <v>35</v>
      </c>
      <c r="R1279" s="360">
        <v>69</v>
      </c>
      <c r="S1279" s="360">
        <v>18</v>
      </c>
      <c r="T1279" s="360">
        <v>18</v>
      </c>
      <c r="U1279" s="360">
        <v>7</v>
      </c>
    </row>
    <row r="1280" spans="2:21" s="40" customFormat="1" x14ac:dyDescent="0.3">
      <c r="B1280" s="371" t="s">
        <v>220</v>
      </c>
      <c r="C1280" s="371" t="s">
        <v>2197</v>
      </c>
      <c r="D1280" s="371" t="s">
        <v>79</v>
      </c>
      <c r="E1280" s="371" t="s">
        <v>1232</v>
      </c>
      <c r="F1280" s="360">
        <v>109</v>
      </c>
      <c r="G1280" s="360">
        <v>0</v>
      </c>
      <c r="H1280" s="360">
        <v>4</v>
      </c>
      <c r="I1280" s="360">
        <v>14</v>
      </c>
      <c r="J1280" s="360">
        <v>0</v>
      </c>
      <c r="K1280" s="360">
        <v>32</v>
      </c>
      <c r="L1280" s="360">
        <v>5</v>
      </c>
      <c r="M1280" s="360">
        <v>1</v>
      </c>
      <c r="N1280" s="360">
        <v>1</v>
      </c>
      <c r="O1280" s="360">
        <v>1</v>
      </c>
      <c r="P1280" s="360">
        <v>3</v>
      </c>
      <c r="Q1280" s="360">
        <v>9</v>
      </c>
      <c r="R1280" s="360">
        <v>25</v>
      </c>
      <c r="S1280" s="360">
        <v>5</v>
      </c>
      <c r="T1280" s="360">
        <v>9</v>
      </c>
      <c r="U1280" s="360">
        <v>0</v>
      </c>
    </row>
    <row r="1281" spans="2:21" s="40" customFormat="1" x14ac:dyDescent="0.3">
      <c r="B1281" s="371" t="s">
        <v>220</v>
      </c>
      <c r="C1281" s="371" t="s">
        <v>2197</v>
      </c>
      <c r="D1281" s="371" t="s">
        <v>79</v>
      </c>
      <c r="E1281" s="371" t="s">
        <v>1233</v>
      </c>
      <c r="F1281" s="360">
        <v>127</v>
      </c>
      <c r="G1281" s="360">
        <v>0</v>
      </c>
      <c r="H1281" s="360">
        <v>1</v>
      </c>
      <c r="I1281" s="360">
        <v>9</v>
      </c>
      <c r="J1281" s="360">
        <v>4</v>
      </c>
      <c r="K1281" s="360">
        <v>35</v>
      </c>
      <c r="L1281" s="360">
        <v>11</v>
      </c>
      <c r="M1281" s="360">
        <v>21</v>
      </c>
      <c r="N1281" s="360">
        <v>9</v>
      </c>
      <c r="O1281" s="360">
        <v>0</v>
      </c>
      <c r="P1281" s="360">
        <v>1</v>
      </c>
      <c r="Q1281" s="360">
        <v>7</v>
      </c>
      <c r="R1281" s="360">
        <v>7</v>
      </c>
      <c r="S1281" s="360">
        <v>4</v>
      </c>
      <c r="T1281" s="360">
        <v>12</v>
      </c>
      <c r="U1281" s="360">
        <v>6</v>
      </c>
    </row>
    <row r="1282" spans="2:21" s="40" customFormat="1" x14ac:dyDescent="0.3">
      <c r="B1282" s="371" t="s">
        <v>220</v>
      </c>
      <c r="C1282" s="371" t="s">
        <v>2197</v>
      </c>
      <c r="D1282" s="371" t="s">
        <v>79</v>
      </c>
      <c r="E1282" s="371" t="s">
        <v>1234</v>
      </c>
      <c r="F1282" s="360">
        <v>3</v>
      </c>
      <c r="G1282" s="360">
        <v>0</v>
      </c>
      <c r="H1282" s="360">
        <v>0</v>
      </c>
      <c r="I1282" s="360">
        <v>0</v>
      </c>
      <c r="J1282" s="360">
        <v>0</v>
      </c>
      <c r="K1282" s="360">
        <v>2</v>
      </c>
      <c r="L1282" s="360">
        <v>0</v>
      </c>
      <c r="M1282" s="360">
        <v>0</v>
      </c>
      <c r="N1282" s="360">
        <v>0</v>
      </c>
      <c r="O1282" s="360">
        <v>0</v>
      </c>
      <c r="P1282" s="360">
        <v>0</v>
      </c>
      <c r="Q1282" s="360">
        <v>0</v>
      </c>
      <c r="R1282" s="360">
        <v>1</v>
      </c>
      <c r="S1282" s="360">
        <v>0</v>
      </c>
      <c r="T1282" s="360">
        <v>0</v>
      </c>
      <c r="U1282" s="360">
        <v>0</v>
      </c>
    </row>
    <row r="1283" spans="2:21" s="40" customFormat="1" x14ac:dyDescent="0.3">
      <c r="B1283" s="371" t="s">
        <v>220</v>
      </c>
      <c r="C1283" s="371" t="s">
        <v>2197</v>
      </c>
      <c r="D1283" s="371" t="s">
        <v>79</v>
      </c>
      <c r="E1283" s="371" t="s">
        <v>2343</v>
      </c>
      <c r="F1283" s="360">
        <v>132</v>
      </c>
      <c r="G1283" s="360">
        <v>0</v>
      </c>
      <c r="H1283" s="360">
        <v>3</v>
      </c>
      <c r="I1283" s="360">
        <v>15</v>
      </c>
      <c r="J1283" s="360">
        <v>2</v>
      </c>
      <c r="K1283" s="360">
        <v>44</v>
      </c>
      <c r="L1283" s="360">
        <v>5</v>
      </c>
      <c r="M1283" s="360">
        <v>8</v>
      </c>
      <c r="N1283" s="360">
        <v>4</v>
      </c>
      <c r="O1283" s="360">
        <v>3</v>
      </c>
      <c r="P1283" s="360">
        <v>2</v>
      </c>
      <c r="Q1283" s="360">
        <v>14</v>
      </c>
      <c r="R1283" s="360">
        <v>19</v>
      </c>
      <c r="S1283" s="360">
        <v>5</v>
      </c>
      <c r="T1283" s="360">
        <v>8</v>
      </c>
      <c r="U1283" s="360">
        <v>0</v>
      </c>
    </row>
    <row r="1284" spans="2:21" s="40" customFormat="1" x14ac:dyDescent="0.3">
      <c r="B1284" s="371" t="s">
        <v>220</v>
      </c>
      <c r="C1284" s="371" t="s">
        <v>2197</v>
      </c>
      <c r="D1284" s="371" t="s">
        <v>79</v>
      </c>
      <c r="E1284" s="371" t="s">
        <v>2344</v>
      </c>
      <c r="F1284" s="360">
        <v>2</v>
      </c>
      <c r="G1284" s="360">
        <v>0</v>
      </c>
      <c r="H1284" s="360">
        <v>0</v>
      </c>
      <c r="I1284" s="360">
        <v>0</v>
      </c>
      <c r="J1284" s="360">
        <v>0</v>
      </c>
      <c r="K1284" s="360">
        <v>1</v>
      </c>
      <c r="L1284" s="360">
        <v>0</v>
      </c>
      <c r="M1284" s="360">
        <v>0</v>
      </c>
      <c r="N1284" s="360">
        <v>0</v>
      </c>
      <c r="O1284" s="360">
        <v>0</v>
      </c>
      <c r="P1284" s="360">
        <v>0</v>
      </c>
      <c r="Q1284" s="360">
        <v>0</v>
      </c>
      <c r="R1284" s="360">
        <v>0</v>
      </c>
      <c r="S1284" s="360">
        <v>0</v>
      </c>
      <c r="T1284" s="360">
        <v>0</v>
      </c>
      <c r="U1284" s="360">
        <v>1</v>
      </c>
    </row>
    <row r="1285" spans="2:21" s="40" customFormat="1" x14ac:dyDescent="0.3">
      <c r="B1285" s="371" t="s">
        <v>220</v>
      </c>
      <c r="C1285" s="371" t="s">
        <v>2197</v>
      </c>
      <c r="D1285" s="371" t="s">
        <v>79</v>
      </c>
      <c r="E1285" s="371" t="s">
        <v>538</v>
      </c>
      <c r="F1285" s="360">
        <v>30</v>
      </c>
      <c r="G1285" s="360">
        <v>0</v>
      </c>
      <c r="H1285" s="360">
        <v>0</v>
      </c>
      <c r="I1285" s="360">
        <v>9</v>
      </c>
      <c r="J1285" s="360">
        <v>0</v>
      </c>
      <c r="K1285" s="360">
        <v>5</v>
      </c>
      <c r="L1285" s="360">
        <v>2</v>
      </c>
      <c r="M1285" s="360">
        <v>0</v>
      </c>
      <c r="N1285" s="360">
        <v>0</v>
      </c>
      <c r="O1285" s="360">
        <v>0</v>
      </c>
      <c r="P1285" s="360">
        <v>0</v>
      </c>
      <c r="Q1285" s="360">
        <v>3</v>
      </c>
      <c r="R1285" s="360">
        <v>5</v>
      </c>
      <c r="S1285" s="360">
        <v>2</v>
      </c>
      <c r="T1285" s="360">
        <v>4</v>
      </c>
      <c r="U1285" s="360">
        <v>0</v>
      </c>
    </row>
    <row r="1286" spans="2:21" s="40" customFormat="1" x14ac:dyDescent="0.3">
      <c r="B1286" s="371" t="s">
        <v>220</v>
      </c>
      <c r="C1286" s="371" t="s">
        <v>2197</v>
      </c>
      <c r="D1286" s="371" t="s">
        <v>79</v>
      </c>
      <c r="E1286" s="371" t="s">
        <v>1933</v>
      </c>
      <c r="F1286" s="360">
        <v>1</v>
      </c>
      <c r="G1286" s="360">
        <v>0</v>
      </c>
      <c r="H1286" s="360">
        <v>0</v>
      </c>
      <c r="I1286" s="360">
        <v>0</v>
      </c>
      <c r="J1286" s="360">
        <v>0</v>
      </c>
      <c r="K1286" s="360">
        <v>0</v>
      </c>
      <c r="L1286" s="360">
        <v>0</v>
      </c>
      <c r="M1286" s="360">
        <v>0</v>
      </c>
      <c r="N1286" s="360">
        <v>0</v>
      </c>
      <c r="O1286" s="360">
        <v>0</v>
      </c>
      <c r="P1286" s="360">
        <v>0</v>
      </c>
      <c r="Q1286" s="360">
        <v>1</v>
      </c>
      <c r="R1286" s="360">
        <v>0</v>
      </c>
      <c r="S1286" s="360">
        <v>0</v>
      </c>
      <c r="T1286" s="360">
        <v>0</v>
      </c>
      <c r="U1286" s="360">
        <v>0</v>
      </c>
    </row>
    <row r="1287" spans="2:21" s="40" customFormat="1" x14ac:dyDescent="0.3">
      <c r="B1287" s="371" t="s">
        <v>220</v>
      </c>
      <c r="C1287" s="371" t="s">
        <v>2197</v>
      </c>
      <c r="D1287" s="371" t="s">
        <v>79</v>
      </c>
      <c r="E1287" s="371" t="s">
        <v>1235</v>
      </c>
      <c r="F1287" s="360">
        <v>552</v>
      </c>
      <c r="G1287" s="360">
        <v>1</v>
      </c>
      <c r="H1287" s="360">
        <v>6</v>
      </c>
      <c r="I1287" s="360">
        <v>67</v>
      </c>
      <c r="J1287" s="360">
        <v>20</v>
      </c>
      <c r="K1287" s="360">
        <v>136</v>
      </c>
      <c r="L1287" s="360">
        <v>23</v>
      </c>
      <c r="M1287" s="360">
        <v>4</v>
      </c>
      <c r="N1287" s="360">
        <v>17</v>
      </c>
      <c r="O1287" s="360">
        <v>11</v>
      </c>
      <c r="P1287" s="360">
        <v>7</v>
      </c>
      <c r="Q1287" s="360">
        <v>54</v>
      </c>
      <c r="R1287" s="360">
        <v>116</v>
      </c>
      <c r="S1287" s="360">
        <v>31</v>
      </c>
      <c r="T1287" s="360">
        <v>41</v>
      </c>
      <c r="U1287" s="360">
        <v>18</v>
      </c>
    </row>
    <row r="1288" spans="2:21" s="40" customFormat="1" x14ac:dyDescent="0.3">
      <c r="B1288" s="371" t="s">
        <v>220</v>
      </c>
      <c r="C1288" s="371" t="s">
        <v>2197</v>
      </c>
      <c r="D1288" s="371" t="s">
        <v>79</v>
      </c>
      <c r="E1288" s="371" t="s">
        <v>1236</v>
      </c>
      <c r="F1288" s="360">
        <v>1019</v>
      </c>
      <c r="G1288" s="360">
        <v>2</v>
      </c>
      <c r="H1288" s="360">
        <v>6</v>
      </c>
      <c r="I1288" s="360">
        <v>112</v>
      </c>
      <c r="J1288" s="360">
        <v>13</v>
      </c>
      <c r="K1288" s="360">
        <v>306</v>
      </c>
      <c r="L1288" s="360">
        <v>72</v>
      </c>
      <c r="M1288" s="360">
        <v>16</v>
      </c>
      <c r="N1288" s="360">
        <v>55</v>
      </c>
      <c r="O1288" s="360">
        <v>18</v>
      </c>
      <c r="P1288" s="360">
        <v>21</v>
      </c>
      <c r="Q1288" s="360">
        <v>114</v>
      </c>
      <c r="R1288" s="360">
        <v>94</v>
      </c>
      <c r="S1288" s="360">
        <v>70</v>
      </c>
      <c r="T1288" s="360">
        <v>83</v>
      </c>
      <c r="U1288" s="360">
        <v>37</v>
      </c>
    </row>
    <row r="1289" spans="2:21" s="40" customFormat="1" x14ac:dyDescent="0.3">
      <c r="B1289" s="371" t="s">
        <v>220</v>
      </c>
      <c r="C1289" s="371" t="s">
        <v>2197</v>
      </c>
      <c r="D1289" s="371" t="s">
        <v>79</v>
      </c>
      <c r="E1289" s="371" t="s">
        <v>1237</v>
      </c>
      <c r="F1289" s="360">
        <v>70</v>
      </c>
      <c r="G1289" s="360">
        <v>0</v>
      </c>
      <c r="H1289" s="360">
        <v>0</v>
      </c>
      <c r="I1289" s="360">
        <v>12</v>
      </c>
      <c r="J1289" s="360">
        <v>1</v>
      </c>
      <c r="K1289" s="360">
        <v>21</v>
      </c>
      <c r="L1289" s="360">
        <v>2</v>
      </c>
      <c r="M1289" s="360">
        <v>0</v>
      </c>
      <c r="N1289" s="360">
        <v>1</v>
      </c>
      <c r="O1289" s="360">
        <v>1</v>
      </c>
      <c r="P1289" s="360">
        <v>0</v>
      </c>
      <c r="Q1289" s="360">
        <v>7</v>
      </c>
      <c r="R1289" s="360">
        <v>12</v>
      </c>
      <c r="S1289" s="360">
        <v>7</v>
      </c>
      <c r="T1289" s="360">
        <v>6</v>
      </c>
      <c r="U1289" s="360">
        <v>0</v>
      </c>
    </row>
    <row r="1290" spans="2:21" s="40" customFormat="1" x14ac:dyDescent="0.3">
      <c r="B1290" s="371" t="s">
        <v>220</v>
      </c>
      <c r="C1290" s="371" t="s">
        <v>2197</v>
      </c>
      <c r="D1290" s="371" t="s">
        <v>421</v>
      </c>
      <c r="E1290" s="371" t="s">
        <v>1388</v>
      </c>
      <c r="F1290" s="360">
        <v>3</v>
      </c>
      <c r="G1290" s="360">
        <v>0</v>
      </c>
      <c r="H1290" s="360">
        <v>0</v>
      </c>
      <c r="I1290" s="360">
        <v>1</v>
      </c>
      <c r="J1290" s="360">
        <v>0</v>
      </c>
      <c r="K1290" s="360">
        <v>1</v>
      </c>
      <c r="L1290" s="360">
        <v>0</v>
      </c>
      <c r="M1290" s="360">
        <v>0</v>
      </c>
      <c r="N1290" s="360">
        <v>0</v>
      </c>
      <c r="O1290" s="360">
        <v>0</v>
      </c>
      <c r="P1290" s="360">
        <v>0</v>
      </c>
      <c r="Q1290" s="360">
        <v>0</v>
      </c>
      <c r="R1290" s="360">
        <v>0</v>
      </c>
      <c r="S1290" s="360">
        <v>0</v>
      </c>
      <c r="T1290" s="360">
        <v>1</v>
      </c>
      <c r="U1290" s="360">
        <v>0</v>
      </c>
    </row>
    <row r="1291" spans="2:21" s="40" customFormat="1" x14ac:dyDescent="0.3">
      <c r="B1291" s="371" t="s">
        <v>220</v>
      </c>
      <c r="C1291" s="371" t="s">
        <v>2200</v>
      </c>
      <c r="D1291" s="371" t="s">
        <v>72</v>
      </c>
      <c r="E1291" s="371" t="s">
        <v>1091</v>
      </c>
      <c r="F1291" s="360">
        <v>21</v>
      </c>
      <c r="G1291" s="360">
        <v>0</v>
      </c>
      <c r="H1291" s="360">
        <v>0</v>
      </c>
      <c r="I1291" s="360">
        <v>8</v>
      </c>
      <c r="J1291" s="360">
        <v>0</v>
      </c>
      <c r="K1291" s="360">
        <v>6</v>
      </c>
      <c r="L1291" s="360">
        <v>2</v>
      </c>
      <c r="M1291" s="360">
        <v>0</v>
      </c>
      <c r="N1291" s="360">
        <v>0</v>
      </c>
      <c r="O1291" s="360">
        <v>0</v>
      </c>
      <c r="P1291" s="360">
        <v>2</v>
      </c>
      <c r="Q1291" s="360">
        <v>2</v>
      </c>
      <c r="R1291" s="360">
        <v>0</v>
      </c>
      <c r="S1291" s="360">
        <v>1</v>
      </c>
      <c r="T1291" s="360">
        <v>0</v>
      </c>
      <c r="U1291" s="360">
        <v>0</v>
      </c>
    </row>
    <row r="1292" spans="2:21" s="40" customFormat="1" x14ac:dyDescent="0.3">
      <c r="B1292" s="371" t="s">
        <v>220</v>
      </c>
      <c r="C1292" s="371" t="s">
        <v>2200</v>
      </c>
      <c r="D1292" s="371" t="s">
        <v>72</v>
      </c>
      <c r="E1292" s="371" t="s">
        <v>1092</v>
      </c>
      <c r="F1292" s="360">
        <v>14</v>
      </c>
      <c r="G1292" s="360">
        <v>0</v>
      </c>
      <c r="H1292" s="360">
        <v>1</v>
      </c>
      <c r="I1292" s="360">
        <v>4</v>
      </c>
      <c r="J1292" s="360">
        <v>2</v>
      </c>
      <c r="K1292" s="360">
        <v>2</v>
      </c>
      <c r="L1292" s="360">
        <v>0</v>
      </c>
      <c r="M1292" s="360">
        <v>0</v>
      </c>
      <c r="N1292" s="360">
        <v>0</v>
      </c>
      <c r="O1292" s="360">
        <v>0</v>
      </c>
      <c r="P1292" s="360">
        <v>0</v>
      </c>
      <c r="Q1292" s="360">
        <v>1</v>
      </c>
      <c r="R1292" s="360">
        <v>2</v>
      </c>
      <c r="S1292" s="360">
        <v>0</v>
      </c>
      <c r="T1292" s="360">
        <v>1</v>
      </c>
      <c r="U1292" s="360">
        <v>1</v>
      </c>
    </row>
    <row r="1293" spans="2:21" s="40" customFormat="1" x14ac:dyDescent="0.3">
      <c r="B1293" s="371" t="s">
        <v>220</v>
      </c>
      <c r="C1293" s="371" t="s">
        <v>2200</v>
      </c>
      <c r="D1293" s="371" t="s">
        <v>72</v>
      </c>
      <c r="E1293" s="371" t="s">
        <v>1093</v>
      </c>
      <c r="F1293" s="360">
        <v>550</v>
      </c>
      <c r="G1293" s="360">
        <v>4</v>
      </c>
      <c r="H1293" s="360">
        <v>15</v>
      </c>
      <c r="I1293" s="360">
        <v>168</v>
      </c>
      <c r="J1293" s="360">
        <v>12</v>
      </c>
      <c r="K1293" s="360">
        <v>107</v>
      </c>
      <c r="L1293" s="360">
        <v>21</v>
      </c>
      <c r="M1293" s="360">
        <v>0</v>
      </c>
      <c r="N1293" s="360">
        <v>1</v>
      </c>
      <c r="O1293" s="360">
        <v>1</v>
      </c>
      <c r="P1293" s="360">
        <v>6</v>
      </c>
      <c r="Q1293" s="360">
        <v>35</v>
      </c>
      <c r="R1293" s="360">
        <v>69</v>
      </c>
      <c r="S1293" s="360">
        <v>46</v>
      </c>
      <c r="T1293" s="360">
        <v>58</v>
      </c>
      <c r="U1293" s="360">
        <v>7</v>
      </c>
    </row>
    <row r="1294" spans="2:21" s="40" customFormat="1" x14ac:dyDescent="0.3">
      <c r="B1294" s="371" t="s">
        <v>220</v>
      </c>
      <c r="C1294" s="371" t="s">
        <v>2200</v>
      </c>
      <c r="D1294" s="371" t="s">
        <v>72</v>
      </c>
      <c r="E1294" s="371" t="s">
        <v>1094</v>
      </c>
      <c r="F1294" s="360">
        <v>4</v>
      </c>
      <c r="G1294" s="360">
        <v>0</v>
      </c>
      <c r="H1294" s="360">
        <v>0</v>
      </c>
      <c r="I1294" s="360">
        <v>1</v>
      </c>
      <c r="J1294" s="360">
        <v>0</v>
      </c>
      <c r="K1294" s="360">
        <v>0</v>
      </c>
      <c r="L1294" s="360">
        <v>0</v>
      </c>
      <c r="M1294" s="360">
        <v>0</v>
      </c>
      <c r="N1294" s="360">
        <v>0</v>
      </c>
      <c r="O1294" s="360">
        <v>0</v>
      </c>
      <c r="P1294" s="360">
        <v>0</v>
      </c>
      <c r="Q1294" s="360">
        <v>1</v>
      </c>
      <c r="R1294" s="360">
        <v>1</v>
      </c>
      <c r="S1294" s="360">
        <v>1</v>
      </c>
      <c r="T1294" s="360">
        <v>0</v>
      </c>
      <c r="U1294" s="360">
        <v>0</v>
      </c>
    </row>
    <row r="1295" spans="2:21" s="40" customFormat="1" x14ac:dyDescent="0.3">
      <c r="B1295" s="371" t="s">
        <v>220</v>
      </c>
      <c r="C1295" s="371" t="s">
        <v>2200</v>
      </c>
      <c r="D1295" s="371" t="s">
        <v>72</v>
      </c>
      <c r="E1295" s="371" t="s">
        <v>1095</v>
      </c>
      <c r="F1295" s="360">
        <v>8</v>
      </c>
      <c r="G1295" s="360">
        <v>0</v>
      </c>
      <c r="H1295" s="360">
        <v>0</v>
      </c>
      <c r="I1295" s="360">
        <v>1</v>
      </c>
      <c r="J1295" s="360">
        <v>0</v>
      </c>
      <c r="K1295" s="360">
        <v>2</v>
      </c>
      <c r="L1295" s="360">
        <v>0</v>
      </c>
      <c r="M1295" s="360">
        <v>1</v>
      </c>
      <c r="N1295" s="360">
        <v>0</v>
      </c>
      <c r="O1295" s="360">
        <v>0</v>
      </c>
      <c r="P1295" s="360">
        <v>0</v>
      </c>
      <c r="Q1295" s="360">
        <v>0</v>
      </c>
      <c r="R1295" s="360">
        <v>3</v>
      </c>
      <c r="S1295" s="360">
        <v>1</v>
      </c>
      <c r="T1295" s="360">
        <v>0</v>
      </c>
      <c r="U1295" s="360">
        <v>0</v>
      </c>
    </row>
    <row r="1296" spans="2:21" s="40" customFormat="1" x14ac:dyDescent="0.3">
      <c r="B1296" s="371" t="s">
        <v>220</v>
      </c>
      <c r="C1296" s="371" t="s">
        <v>2200</v>
      </c>
      <c r="D1296" s="371" t="s">
        <v>73</v>
      </c>
      <c r="E1296" s="371" t="s">
        <v>1096</v>
      </c>
      <c r="F1296" s="360">
        <v>10</v>
      </c>
      <c r="G1296" s="360">
        <v>0</v>
      </c>
      <c r="H1296" s="360">
        <v>0</v>
      </c>
      <c r="I1296" s="360">
        <v>0</v>
      </c>
      <c r="J1296" s="360">
        <v>1</v>
      </c>
      <c r="K1296" s="360">
        <v>2</v>
      </c>
      <c r="L1296" s="360">
        <v>0</v>
      </c>
      <c r="M1296" s="360">
        <v>0</v>
      </c>
      <c r="N1296" s="360">
        <v>1</v>
      </c>
      <c r="O1296" s="360">
        <v>0</v>
      </c>
      <c r="P1296" s="360">
        <v>1</v>
      </c>
      <c r="Q1296" s="360">
        <v>0</v>
      </c>
      <c r="R1296" s="360">
        <v>2</v>
      </c>
      <c r="S1296" s="360">
        <v>1</v>
      </c>
      <c r="T1296" s="360">
        <v>2</v>
      </c>
      <c r="U1296" s="360">
        <v>0</v>
      </c>
    </row>
    <row r="1297" spans="2:21" s="40" customFormat="1" x14ac:dyDescent="0.3">
      <c r="B1297" s="371" t="s">
        <v>220</v>
      </c>
      <c r="C1297" s="371" t="s">
        <v>2200</v>
      </c>
      <c r="D1297" s="371" t="s">
        <v>73</v>
      </c>
      <c r="E1297" s="371" t="s">
        <v>1097</v>
      </c>
      <c r="F1297" s="360">
        <v>2</v>
      </c>
      <c r="G1297" s="360">
        <v>0</v>
      </c>
      <c r="H1297" s="360">
        <v>0</v>
      </c>
      <c r="I1297" s="360">
        <v>0</v>
      </c>
      <c r="J1297" s="360">
        <v>0</v>
      </c>
      <c r="K1297" s="360">
        <v>1</v>
      </c>
      <c r="L1297" s="360">
        <v>0</v>
      </c>
      <c r="M1297" s="360">
        <v>0</v>
      </c>
      <c r="N1297" s="360">
        <v>0</v>
      </c>
      <c r="O1297" s="360">
        <v>0</v>
      </c>
      <c r="P1297" s="360">
        <v>0</v>
      </c>
      <c r="Q1297" s="360">
        <v>0</v>
      </c>
      <c r="R1297" s="360">
        <v>0</v>
      </c>
      <c r="S1297" s="360">
        <v>0</v>
      </c>
      <c r="T1297" s="360">
        <v>1</v>
      </c>
      <c r="U1297" s="360">
        <v>0</v>
      </c>
    </row>
    <row r="1298" spans="2:21" s="40" customFormat="1" x14ac:dyDescent="0.3">
      <c r="B1298" s="371" t="s">
        <v>220</v>
      </c>
      <c r="C1298" s="371" t="s">
        <v>2200</v>
      </c>
      <c r="D1298" s="371" t="s">
        <v>73</v>
      </c>
      <c r="E1298" s="371" t="s">
        <v>1098</v>
      </c>
      <c r="F1298" s="360">
        <v>39</v>
      </c>
      <c r="G1298" s="360">
        <v>0</v>
      </c>
      <c r="H1298" s="360">
        <v>1</v>
      </c>
      <c r="I1298" s="360">
        <v>9</v>
      </c>
      <c r="J1298" s="360">
        <v>1</v>
      </c>
      <c r="K1298" s="360">
        <v>6</v>
      </c>
      <c r="L1298" s="360">
        <v>5</v>
      </c>
      <c r="M1298" s="360">
        <v>1</v>
      </c>
      <c r="N1298" s="360">
        <v>0</v>
      </c>
      <c r="O1298" s="360">
        <v>0</v>
      </c>
      <c r="P1298" s="360">
        <v>1</v>
      </c>
      <c r="Q1298" s="360">
        <v>3</v>
      </c>
      <c r="R1298" s="360">
        <v>6</v>
      </c>
      <c r="S1298" s="360">
        <v>2</v>
      </c>
      <c r="T1298" s="360">
        <v>3</v>
      </c>
      <c r="U1298" s="360">
        <v>1</v>
      </c>
    </row>
    <row r="1299" spans="2:21" s="40" customFormat="1" x14ac:dyDescent="0.3">
      <c r="B1299" s="371" t="s">
        <v>220</v>
      </c>
      <c r="C1299" s="371" t="s">
        <v>2200</v>
      </c>
      <c r="D1299" s="371" t="s">
        <v>73</v>
      </c>
      <c r="E1299" s="371" t="s">
        <v>1099</v>
      </c>
      <c r="F1299" s="360">
        <v>123</v>
      </c>
      <c r="G1299" s="360">
        <v>1</v>
      </c>
      <c r="H1299" s="360">
        <v>2</v>
      </c>
      <c r="I1299" s="360">
        <v>34</v>
      </c>
      <c r="J1299" s="360">
        <v>1</v>
      </c>
      <c r="K1299" s="360">
        <v>21</v>
      </c>
      <c r="L1299" s="360">
        <v>7</v>
      </c>
      <c r="M1299" s="360">
        <v>0</v>
      </c>
      <c r="N1299" s="360">
        <v>9</v>
      </c>
      <c r="O1299" s="360">
        <v>0</v>
      </c>
      <c r="P1299" s="360">
        <v>5</v>
      </c>
      <c r="Q1299" s="360">
        <v>12</v>
      </c>
      <c r="R1299" s="360">
        <v>17</v>
      </c>
      <c r="S1299" s="360">
        <v>3</v>
      </c>
      <c r="T1299" s="360">
        <v>10</v>
      </c>
      <c r="U1299" s="360">
        <v>1</v>
      </c>
    </row>
    <row r="1300" spans="2:21" s="40" customFormat="1" x14ac:dyDescent="0.3">
      <c r="B1300" s="371" t="s">
        <v>220</v>
      </c>
      <c r="C1300" s="371" t="s">
        <v>2200</v>
      </c>
      <c r="D1300" s="371" t="s">
        <v>73</v>
      </c>
      <c r="E1300" s="371" t="s">
        <v>1100</v>
      </c>
      <c r="F1300" s="360">
        <v>1175</v>
      </c>
      <c r="G1300" s="360">
        <v>2</v>
      </c>
      <c r="H1300" s="360">
        <v>11</v>
      </c>
      <c r="I1300" s="360">
        <v>262</v>
      </c>
      <c r="J1300" s="360">
        <v>36</v>
      </c>
      <c r="K1300" s="360">
        <v>284</v>
      </c>
      <c r="L1300" s="360">
        <v>48</v>
      </c>
      <c r="M1300" s="360">
        <v>11</v>
      </c>
      <c r="N1300" s="360">
        <v>42</v>
      </c>
      <c r="O1300" s="360">
        <v>4</v>
      </c>
      <c r="P1300" s="360">
        <v>34</v>
      </c>
      <c r="Q1300" s="360">
        <v>104</v>
      </c>
      <c r="R1300" s="360">
        <v>178</v>
      </c>
      <c r="S1300" s="360">
        <v>65</v>
      </c>
      <c r="T1300" s="360">
        <v>75</v>
      </c>
      <c r="U1300" s="360">
        <v>19</v>
      </c>
    </row>
    <row r="1301" spans="2:21" s="40" customFormat="1" x14ac:dyDescent="0.3">
      <c r="B1301" s="371" t="s">
        <v>220</v>
      </c>
      <c r="C1301" s="371" t="s">
        <v>2200</v>
      </c>
      <c r="D1301" s="371" t="s">
        <v>73</v>
      </c>
      <c r="E1301" s="371" t="s">
        <v>1101</v>
      </c>
      <c r="F1301" s="360">
        <v>3</v>
      </c>
      <c r="G1301" s="360">
        <v>0</v>
      </c>
      <c r="H1301" s="360">
        <v>0</v>
      </c>
      <c r="I1301" s="360">
        <v>1</v>
      </c>
      <c r="J1301" s="360">
        <v>0</v>
      </c>
      <c r="K1301" s="360">
        <v>0</v>
      </c>
      <c r="L1301" s="360">
        <v>0</v>
      </c>
      <c r="M1301" s="360">
        <v>0</v>
      </c>
      <c r="N1301" s="360">
        <v>0</v>
      </c>
      <c r="O1301" s="360">
        <v>0</v>
      </c>
      <c r="P1301" s="360">
        <v>0</v>
      </c>
      <c r="Q1301" s="360">
        <v>0</v>
      </c>
      <c r="R1301" s="360">
        <v>1</v>
      </c>
      <c r="S1301" s="360">
        <v>0</v>
      </c>
      <c r="T1301" s="360">
        <v>1</v>
      </c>
      <c r="U1301" s="360">
        <v>0</v>
      </c>
    </row>
    <row r="1302" spans="2:21" s="40" customFormat="1" x14ac:dyDescent="0.3">
      <c r="B1302" s="371" t="s">
        <v>220</v>
      </c>
      <c r="C1302" s="371" t="s">
        <v>2200</v>
      </c>
      <c r="D1302" s="371" t="s">
        <v>73</v>
      </c>
      <c r="E1302" s="371" t="s">
        <v>1102</v>
      </c>
      <c r="F1302" s="360">
        <v>9</v>
      </c>
      <c r="G1302" s="360">
        <v>0</v>
      </c>
      <c r="H1302" s="360">
        <v>1</v>
      </c>
      <c r="I1302" s="360">
        <v>2</v>
      </c>
      <c r="J1302" s="360">
        <v>0</v>
      </c>
      <c r="K1302" s="360">
        <v>2</v>
      </c>
      <c r="L1302" s="360">
        <v>0</v>
      </c>
      <c r="M1302" s="360">
        <v>1</v>
      </c>
      <c r="N1302" s="360">
        <v>0</v>
      </c>
      <c r="O1302" s="360">
        <v>0</v>
      </c>
      <c r="P1302" s="360">
        <v>0</v>
      </c>
      <c r="Q1302" s="360">
        <v>1</v>
      </c>
      <c r="R1302" s="360">
        <v>2</v>
      </c>
      <c r="S1302" s="360">
        <v>0</v>
      </c>
      <c r="T1302" s="360">
        <v>0</v>
      </c>
      <c r="U1302" s="360">
        <v>0</v>
      </c>
    </row>
    <row r="1303" spans="2:21" s="40" customFormat="1" x14ac:dyDescent="0.3">
      <c r="B1303" s="371" t="s">
        <v>220</v>
      </c>
      <c r="C1303" s="371" t="s">
        <v>2200</v>
      </c>
      <c r="D1303" s="371" t="s">
        <v>73</v>
      </c>
      <c r="E1303" s="371" t="s">
        <v>1103</v>
      </c>
      <c r="F1303" s="360">
        <v>2</v>
      </c>
      <c r="G1303" s="360">
        <v>0</v>
      </c>
      <c r="H1303" s="360">
        <v>0</v>
      </c>
      <c r="I1303" s="360">
        <v>0</v>
      </c>
      <c r="J1303" s="360">
        <v>0</v>
      </c>
      <c r="K1303" s="360">
        <v>1</v>
      </c>
      <c r="L1303" s="360">
        <v>0</v>
      </c>
      <c r="M1303" s="360">
        <v>0</v>
      </c>
      <c r="N1303" s="360">
        <v>1</v>
      </c>
      <c r="O1303" s="360">
        <v>0</v>
      </c>
      <c r="P1303" s="360">
        <v>0</v>
      </c>
      <c r="Q1303" s="360">
        <v>0</v>
      </c>
      <c r="R1303" s="360">
        <v>0</v>
      </c>
      <c r="S1303" s="360">
        <v>0</v>
      </c>
      <c r="T1303" s="360">
        <v>0</v>
      </c>
      <c r="U1303" s="360">
        <v>0</v>
      </c>
    </row>
    <row r="1304" spans="2:21" s="40" customFormat="1" x14ac:dyDescent="0.3">
      <c r="B1304" s="371" t="s">
        <v>220</v>
      </c>
      <c r="C1304" s="371" t="s">
        <v>2200</v>
      </c>
      <c r="D1304" s="371" t="s">
        <v>82</v>
      </c>
      <c r="E1304" s="371" t="s">
        <v>1248</v>
      </c>
      <c r="F1304" s="360">
        <v>86</v>
      </c>
      <c r="G1304" s="360">
        <v>0</v>
      </c>
      <c r="H1304" s="360">
        <v>0</v>
      </c>
      <c r="I1304" s="360">
        <v>17</v>
      </c>
      <c r="J1304" s="360">
        <v>0</v>
      </c>
      <c r="K1304" s="360">
        <v>32</v>
      </c>
      <c r="L1304" s="360">
        <v>3</v>
      </c>
      <c r="M1304" s="360">
        <v>1</v>
      </c>
      <c r="N1304" s="360">
        <v>1</v>
      </c>
      <c r="O1304" s="360">
        <v>0</v>
      </c>
      <c r="P1304" s="360">
        <v>1</v>
      </c>
      <c r="Q1304" s="360">
        <v>6</v>
      </c>
      <c r="R1304" s="360">
        <v>10</v>
      </c>
      <c r="S1304" s="360">
        <v>5</v>
      </c>
      <c r="T1304" s="360">
        <v>8</v>
      </c>
      <c r="U1304" s="360">
        <v>2</v>
      </c>
    </row>
    <row r="1305" spans="2:21" s="40" customFormat="1" x14ac:dyDescent="0.3">
      <c r="B1305" s="371" t="s">
        <v>220</v>
      </c>
      <c r="C1305" s="371" t="s">
        <v>2200</v>
      </c>
      <c r="D1305" s="371" t="s">
        <v>82</v>
      </c>
      <c r="E1305" s="371" t="s">
        <v>1249</v>
      </c>
      <c r="F1305" s="360">
        <v>3</v>
      </c>
      <c r="G1305" s="360">
        <v>0</v>
      </c>
      <c r="H1305" s="360">
        <v>0</v>
      </c>
      <c r="I1305" s="360">
        <v>0</v>
      </c>
      <c r="J1305" s="360">
        <v>0</v>
      </c>
      <c r="K1305" s="360">
        <v>1</v>
      </c>
      <c r="L1305" s="360">
        <v>1</v>
      </c>
      <c r="M1305" s="360">
        <v>0</v>
      </c>
      <c r="N1305" s="360">
        <v>0</v>
      </c>
      <c r="O1305" s="360">
        <v>0</v>
      </c>
      <c r="P1305" s="360">
        <v>0</v>
      </c>
      <c r="Q1305" s="360">
        <v>0</v>
      </c>
      <c r="R1305" s="360">
        <v>0</v>
      </c>
      <c r="S1305" s="360">
        <v>1</v>
      </c>
      <c r="T1305" s="360">
        <v>0</v>
      </c>
      <c r="U1305" s="360">
        <v>0</v>
      </c>
    </row>
    <row r="1306" spans="2:21" s="40" customFormat="1" x14ac:dyDescent="0.3">
      <c r="B1306" s="371" t="s">
        <v>220</v>
      </c>
      <c r="C1306" s="371" t="s">
        <v>2200</v>
      </c>
      <c r="D1306" s="371" t="s">
        <v>82</v>
      </c>
      <c r="E1306" s="371" t="s">
        <v>1250</v>
      </c>
      <c r="F1306" s="360">
        <v>5</v>
      </c>
      <c r="G1306" s="360">
        <v>0</v>
      </c>
      <c r="H1306" s="360">
        <v>0</v>
      </c>
      <c r="I1306" s="360">
        <v>0</v>
      </c>
      <c r="J1306" s="360">
        <v>1</v>
      </c>
      <c r="K1306" s="360">
        <v>2</v>
      </c>
      <c r="L1306" s="360">
        <v>1</v>
      </c>
      <c r="M1306" s="360">
        <v>0</v>
      </c>
      <c r="N1306" s="360">
        <v>0</v>
      </c>
      <c r="O1306" s="360">
        <v>0</v>
      </c>
      <c r="P1306" s="360">
        <v>0</v>
      </c>
      <c r="Q1306" s="360">
        <v>0</v>
      </c>
      <c r="R1306" s="360">
        <v>1</v>
      </c>
      <c r="S1306" s="360">
        <v>0</v>
      </c>
      <c r="T1306" s="360">
        <v>0</v>
      </c>
      <c r="U1306" s="360">
        <v>0</v>
      </c>
    </row>
    <row r="1307" spans="2:21" s="40" customFormat="1" x14ac:dyDescent="0.3">
      <c r="B1307" s="371" t="s">
        <v>220</v>
      </c>
      <c r="C1307" s="371" t="s">
        <v>2200</v>
      </c>
      <c r="D1307" s="371" t="s">
        <v>82</v>
      </c>
      <c r="E1307" s="371" t="s">
        <v>1251</v>
      </c>
      <c r="F1307" s="360">
        <v>14</v>
      </c>
      <c r="G1307" s="360">
        <v>0</v>
      </c>
      <c r="H1307" s="360">
        <v>0</v>
      </c>
      <c r="I1307" s="360">
        <v>4</v>
      </c>
      <c r="J1307" s="360">
        <v>0</v>
      </c>
      <c r="K1307" s="360">
        <v>5</v>
      </c>
      <c r="L1307" s="360">
        <v>1</v>
      </c>
      <c r="M1307" s="360">
        <v>0</v>
      </c>
      <c r="N1307" s="360">
        <v>0</v>
      </c>
      <c r="O1307" s="360">
        <v>0</v>
      </c>
      <c r="P1307" s="360">
        <v>0</v>
      </c>
      <c r="Q1307" s="360">
        <v>1</v>
      </c>
      <c r="R1307" s="360">
        <v>2</v>
      </c>
      <c r="S1307" s="360">
        <v>0</v>
      </c>
      <c r="T1307" s="360">
        <v>0</v>
      </c>
      <c r="U1307" s="360">
        <v>1</v>
      </c>
    </row>
    <row r="1308" spans="2:21" s="40" customFormat="1" x14ac:dyDescent="0.3">
      <c r="B1308" s="371" t="s">
        <v>220</v>
      </c>
      <c r="C1308" s="371" t="s">
        <v>2200</v>
      </c>
      <c r="D1308" s="371" t="s">
        <v>82</v>
      </c>
      <c r="E1308" s="371" t="s">
        <v>1252</v>
      </c>
      <c r="F1308" s="360">
        <v>244</v>
      </c>
      <c r="G1308" s="360">
        <v>8</v>
      </c>
      <c r="H1308" s="360">
        <v>3</v>
      </c>
      <c r="I1308" s="360">
        <v>40</v>
      </c>
      <c r="J1308" s="360">
        <v>14</v>
      </c>
      <c r="K1308" s="360">
        <v>65</v>
      </c>
      <c r="L1308" s="360">
        <v>11</v>
      </c>
      <c r="M1308" s="360">
        <v>16</v>
      </c>
      <c r="N1308" s="360">
        <v>13</v>
      </c>
      <c r="O1308" s="360">
        <v>2</v>
      </c>
      <c r="P1308" s="360">
        <v>1</v>
      </c>
      <c r="Q1308" s="360">
        <v>10</v>
      </c>
      <c r="R1308" s="360">
        <v>26</v>
      </c>
      <c r="S1308" s="360">
        <v>13</v>
      </c>
      <c r="T1308" s="360">
        <v>19</v>
      </c>
      <c r="U1308" s="360">
        <v>3</v>
      </c>
    </row>
    <row r="1309" spans="2:21" s="40" customFormat="1" x14ac:dyDescent="0.3">
      <c r="B1309" s="371" t="s">
        <v>220</v>
      </c>
      <c r="C1309" s="371" t="s">
        <v>2200</v>
      </c>
      <c r="D1309" s="371" t="s">
        <v>82</v>
      </c>
      <c r="E1309" s="371" t="s">
        <v>1253</v>
      </c>
      <c r="F1309" s="360">
        <v>276</v>
      </c>
      <c r="G1309" s="360">
        <v>1</v>
      </c>
      <c r="H1309" s="360">
        <v>8</v>
      </c>
      <c r="I1309" s="360">
        <v>62</v>
      </c>
      <c r="J1309" s="360">
        <v>8</v>
      </c>
      <c r="K1309" s="360">
        <v>53</v>
      </c>
      <c r="L1309" s="360">
        <v>13</v>
      </c>
      <c r="M1309" s="360">
        <v>3</v>
      </c>
      <c r="N1309" s="360">
        <v>9</v>
      </c>
      <c r="O1309" s="360">
        <v>2</v>
      </c>
      <c r="P1309" s="360">
        <v>8</v>
      </c>
      <c r="Q1309" s="360">
        <v>9</v>
      </c>
      <c r="R1309" s="360">
        <v>66</v>
      </c>
      <c r="S1309" s="360">
        <v>10</v>
      </c>
      <c r="T1309" s="360">
        <v>21</v>
      </c>
      <c r="U1309" s="360">
        <v>3</v>
      </c>
    </row>
    <row r="1310" spans="2:21" s="40" customFormat="1" x14ac:dyDescent="0.3">
      <c r="B1310" s="371" t="s">
        <v>220</v>
      </c>
      <c r="C1310" s="371" t="s">
        <v>2200</v>
      </c>
      <c r="D1310" s="371" t="s">
        <v>82</v>
      </c>
      <c r="E1310" s="371" t="s">
        <v>1254</v>
      </c>
      <c r="F1310" s="360">
        <v>3</v>
      </c>
      <c r="G1310" s="360">
        <v>0</v>
      </c>
      <c r="H1310" s="360">
        <v>0</v>
      </c>
      <c r="I1310" s="360">
        <v>0</v>
      </c>
      <c r="J1310" s="360">
        <v>0</v>
      </c>
      <c r="K1310" s="360">
        <v>1</v>
      </c>
      <c r="L1310" s="360">
        <v>0</v>
      </c>
      <c r="M1310" s="360">
        <v>0</v>
      </c>
      <c r="N1310" s="360">
        <v>1</v>
      </c>
      <c r="O1310" s="360">
        <v>0</v>
      </c>
      <c r="P1310" s="360">
        <v>0</v>
      </c>
      <c r="Q1310" s="360">
        <v>1</v>
      </c>
      <c r="R1310" s="360">
        <v>0</v>
      </c>
      <c r="S1310" s="360">
        <v>0</v>
      </c>
      <c r="T1310" s="360">
        <v>0</v>
      </c>
      <c r="U1310" s="360">
        <v>0</v>
      </c>
    </row>
    <row r="1311" spans="2:21" s="40" customFormat="1" x14ac:dyDescent="0.3">
      <c r="B1311" s="371" t="s">
        <v>220</v>
      </c>
      <c r="C1311" s="371" t="s">
        <v>2200</v>
      </c>
      <c r="D1311" s="371" t="s">
        <v>82</v>
      </c>
      <c r="E1311" s="371" t="s">
        <v>1255</v>
      </c>
      <c r="F1311" s="360">
        <v>9</v>
      </c>
      <c r="G1311" s="360">
        <v>0</v>
      </c>
      <c r="H1311" s="360">
        <v>0</v>
      </c>
      <c r="I1311" s="360">
        <v>1</v>
      </c>
      <c r="J1311" s="360">
        <v>0</v>
      </c>
      <c r="K1311" s="360">
        <v>2</v>
      </c>
      <c r="L1311" s="360">
        <v>0</v>
      </c>
      <c r="M1311" s="360">
        <v>0</v>
      </c>
      <c r="N1311" s="360">
        <v>0</v>
      </c>
      <c r="O1311" s="360">
        <v>0</v>
      </c>
      <c r="P1311" s="360">
        <v>0</v>
      </c>
      <c r="Q1311" s="360">
        <v>0</v>
      </c>
      <c r="R1311" s="360">
        <v>2</v>
      </c>
      <c r="S1311" s="360">
        <v>2</v>
      </c>
      <c r="T1311" s="360">
        <v>1</v>
      </c>
      <c r="U1311" s="360">
        <v>1</v>
      </c>
    </row>
    <row r="1312" spans="2:21" s="40" customFormat="1" x14ac:dyDescent="0.3">
      <c r="B1312" s="371" t="s">
        <v>220</v>
      </c>
      <c r="C1312" s="371" t="s">
        <v>2200</v>
      </c>
      <c r="D1312" s="371" t="s">
        <v>82</v>
      </c>
      <c r="E1312" s="371" t="s">
        <v>1256</v>
      </c>
      <c r="F1312" s="360">
        <v>8</v>
      </c>
      <c r="G1312" s="360">
        <v>0</v>
      </c>
      <c r="H1312" s="360">
        <v>0</v>
      </c>
      <c r="I1312" s="360">
        <v>2</v>
      </c>
      <c r="J1312" s="360">
        <v>0</v>
      </c>
      <c r="K1312" s="360">
        <v>2</v>
      </c>
      <c r="L1312" s="360">
        <v>1</v>
      </c>
      <c r="M1312" s="360">
        <v>0</v>
      </c>
      <c r="N1312" s="360">
        <v>0</v>
      </c>
      <c r="O1312" s="360">
        <v>0</v>
      </c>
      <c r="P1312" s="360">
        <v>0</v>
      </c>
      <c r="Q1312" s="360">
        <v>0</v>
      </c>
      <c r="R1312" s="360">
        <v>3</v>
      </c>
      <c r="S1312" s="360">
        <v>0</v>
      </c>
      <c r="T1312" s="360">
        <v>0</v>
      </c>
      <c r="U1312" s="360">
        <v>0</v>
      </c>
    </row>
    <row r="1313" spans="2:21" s="40" customFormat="1" x14ac:dyDescent="0.3">
      <c r="B1313" s="371" t="s">
        <v>220</v>
      </c>
      <c r="C1313" s="371" t="s">
        <v>2200</v>
      </c>
      <c r="D1313" s="371" t="s">
        <v>82</v>
      </c>
      <c r="E1313" s="371" t="s">
        <v>1257</v>
      </c>
      <c r="F1313" s="360">
        <v>22</v>
      </c>
      <c r="G1313" s="360">
        <v>0</v>
      </c>
      <c r="H1313" s="360">
        <v>0</v>
      </c>
      <c r="I1313" s="360">
        <v>5</v>
      </c>
      <c r="J1313" s="360">
        <v>0</v>
      </c>
      <c r="K1313" s="360">
        <v>8</v>
      </c>
      <c r="L1313" s="360">
        <v>2</v>
      </c>
      <c r="M1313" s="360">
        <v>0</v>
      </c>
      <c r="N1313" s="360">
        <v>0</v>
      </c>
      <c r="O1313" s="360">
        <v>0</v>
      </c>
      <c r="P1313" s="360">
        <v>1</v>
      </c>
      <c r="Q1313" s="360">
        <v>2</v>
      </c>
      <c r="R1313" s="360">
        <v>2</v>
      </c>
      <c r="S1313" s="360">
        <v>1</v>
      </c>
      <c r="T1313" s="360">
        <v>1</v>
      </c>
      <c r="U1313" s="360">
        <v>0</v>
      </c>
    </row>
    <row r="1314" spans="2:21" s="40" customFormat="1" x14ac:dyDescent="0.3">
      <c r="B1314" s="371" t="s">
        <v>220</v>
      </c>
      <c r="C1314" s="371" t="s">
        <v>2200</v>
      </c>
      <c r="D1314" s="371" t="s">
        <v>82</v>
      </c>
      <c r="E1314" s="371" t="s">
        <v>1258</v>
      </c>
      <c r="F1314" s="360">
        <v>5</v>
      </c>
      <c r="G1314" s="360">
        <v>0</v>
      </c>
      <c r="H1314" s="360">
        <v>0</v>
      </c>
      <c r="I1314" s="360">
        <v>1</v>
      </c>
      <c r="J1314" s="360">
        <v>0</v>
      </c>
      <c r="K1314" s="360">
        <v>1</v>
      </c>
      <c r="L1314" s="360">
        <v>0</v>
      </c>
      <c r="M1314" s="360">
        <v>0</v>
      </c>
      <c r="N1314" s="360">
        <v>0</v>
      </c>
      <c r="O1314" s="360">
        <v>0</v>
      </c>
      <c r="P1314" s="360">
        <v>0</v>
      </c>
      <c r="Q1314" s="360">
        <v>1</v>
      </c>
      <c r="R1314" s="360">
        <v>1</v>
      </c>
      <c r="S1314" s="360">
        <v>1</v>
      </c>
      <c r="T1314" s="360">
        <v>0</v>
      </c>
      <c r="U1314" s="360">
        <v>0</v>
      </c>
    </row>
    <row r="1315" spans="2:21" s="40" customFormat="1" x14ac:dyDescent="0.3">
      <c r="B1315" s="371" t="s">
        <v>220</v>
      </c>
      <c r="C1315" s="371" t="s">
        <v>2200</v>
      </c>
      <c r="D1315" s="371" t="s">
        <v>82</v>
      </c>
      <c r="E1315" s="371" t="s">
        <v>1259</v>
      </c>
      <c r="F1315" s="360">
        <v>37</v>
      </c>
      <c r="G1315" s="360">
        <v>0</v>
      </c>
      <c r="H1315" s="360">
        <v>0</v>
      </c>
      <c r="I1315" s="360">
        <v>9</v>
      </c>
      <c r="J1315" s="360">
        <v>1</v>
      </c>
      <c r="K1315" s="360">
        <v>9</v>
      </c>
      <c r="L1315" s="360">
        <v>1</v>
      </c>
      <c r="M1315" s="360">
        <v>0</v>
      </c>
      <c r="N1315" s="360">
        <v>0</v>
      </c>
      <c r="O1315" s="360">
        <v>0</v>
      </c>
      <c r="P1315" s="360">
        <v>0</v>
      </c>
      <c r="Q1315" s="360">
        <v>2</v>
      </c>
      <c r="R1315" s="360">
        <v>9</v>
      </c>
      <c r="S1315" s="360">
        <v>3</v>
      </c>
      <c r="T1315" s="360">
        <v>3</v>
      </c>
      <c r="U1315" s="360">
        <v>0</v>
      </c>
    </row>
    <row r="1316" spans="2:21" s="40" customFormat="1" x14ac:dyDescent="0.3">
      <c r="B1316" s="371" t="s">
        <v>220</v>
      </c>
      <c r="C1316" s="371" t="s">
        <v>2200</v>
      </c>
      <c r="D1316" s="371" t="s">
        <v>82</v>
      </c>
      <c r="E1316" s="371" t="s">
        <v>1260</v>
      </c>
      <c r="F1316" s="360">
        <v>2</v>
      </c>
      <c r="G1316" s="360">
        <v>0</v>
      </c>
      <c r="H1316" s="360">
        <v>0</v>
      </c>
      <c r="I1316" s="360">
        <v>1</v>
      </c>
      <c r="J1316" s="360">
        <v>0</v>
      </c>
      <c r="K1316" s="360">
        <v>0</v>
      </c>
      <c r="L1316" s="360">
        <v>0</v>
      </c>
      <c r="M1316" s="360">
        <v>0</v>
      </c>
      <c r="N1316" s="360">
        <v>0</v>
      </c>
      <c r="O1316" s="360">
        <v>0</v>
      </c>
      <c r="P1316" s="360">
        <v>0</v>
      </c>
      <c r="Q1316" s="360">
        <v>0</v>
      </c>
      <c r="R1316" s="360">
        <v>1</v>
      </c>
      <c r="S1316" s="360">
        <v>0</v>
      </c>
      <c r="T1316" s="360">
        <v>0</v>
      </c>
      <c r="U1316" s="360">
        <v>0</v>
      </c>
    </row>
    <row r="1317" spans="2:21" s="40" customFormat="1" x14ac:dyDescent="0.3">
      <c r="B1317" s="371" t="s">
        <v>220</v>
      </c>
      <c r="C1317" s="371" t="s">
        <v>2200</v>
      </c>
      <c r="D1317" s="371" t="s">
        <v>82</v>
      </c>
      <c r="E1317" s="371" t="s">
        <v>1261</v>
      </c>
      <c r="F1317" s="360">
        <v>16</v>
      </c>
      <c r="G1317" s="360">
        <v>0</v>
      </c>
      <c r="H1317" s="360">
        <v>0</v>
      </c>
      <c r="I1317" s="360">
        <v>3</v>
      </c>
      <c r="J1317" s="360">
        <v>1</v>
      </c>
      <c r="K1317" s="360">
        <v>5</v>
      </c>
      <c r="L1317" s="360">
        <v>0</v>
      </c>
      <c r="M1317" s="360">
        <v>1</v>
      </c>
      <c r="N1317" s="360">
        <v>0</v>
      </c>
      <c r="O1317" s="360">
        <v>0</v>
      </c>
      <c r="P1317" s="360">
        <v>2</v>
      </c>
      <c r="Q1317" s="360">
        <v>1</v>
      </c>
      <c r="R1317" s="360">
        <v>2</v>
      </c>
      <c r="S1317" s="360">
        <v>1</v>
      </c>
      <c r="T1317" s="360">
        <v>0</v>
      </c>
      <c r="U1317" s="360">
        <v>0</v>
      </c>
    </row>
    <row r="1318" spans="2:21" s="40" customFormat="1" x14ac:dyDescent="0.3">
      <c r="B1318" s="371" t="s">
        <v>220</v>
      </c>
      <c r="C1318" s="371" t="s">
        <v>2200</v>
      </c>
      <c r="D1318" s="371" t="s">
        <v>82</v>
      </c>
      <c r="E1318" s="371" t="s">
        <v>1262</v>
      </c>
      <c r="F1318" s="360">
        <v>1</v>
      </c>
      <c r="G1318" s="360">
        <v>0</v>
      </c>
      <c r="H1318" s="360">
        <v>0</v>
      </c>
      <c r="I1318" s="360">
        <v>0</v>
      </c>
      <c r="J1318" s="360">
        <v>0</v>
      </c>
      <c r="K1318" s="360">
        <v>0</v>
      </c>
      <c r="L1318" s="360">
        <v>1</v>
      </c>
      <c r="M1318" s="360">
        <v>0</v>
      </c>
      <c r="N1318" s="360">
        <v>0</v>
      </c>
      <c r="O1318" s="360">
        <v>0</v>
      </c>
      <c r="P1318" s="360">
        <v>0</v>
      </c>
      <c r="Q1318" s="360">
        <v>0</v>
      </c>
      <c r="R1318" s="360">
        <v>0</v>
      </c>
      <c r="S1318" s="360">
        <v>0</v>
      </c>
      <c r="T1318" s="360">
        <v>0</v>
      </c>
      <c r="U1318" s="360">
        <v>0</v>
      </c>
    </row>
    <row r="1319" spans="2:21" s="40" customFormat="1" x14ac:dyDescent="0.3">
      <c r="B1319" s="371" t="s">
        <v>220</v>
      </c>
      <c r="C1319" s="371" t="s">
        <v>2200</v>
      </c>
      <c r="D1319" s="371" t="s">
        <v>82</v>
      </c>
      <c r="E1319" s="371" t="s">
        <v>1263</v>
      </c>
      <c r="F1319" s="360">
        <v>176</v>
      </c>
      <c r="G1319" s="360">
        <v>1</v>
      </c>
      <c r="H1319" s="360">
        <v>5</v>
      </c>
      <c r="I1319" s="360">
        <v>53</v>
      </c>
      <c r="J1319" s="360">
        <v>7</v>
      </c>
      <c r="K1319" s="360">
        <v>47</v>
      </c>
      <c r="L1319" s="360">
        <v>6</v>
      </c>
      <c r="M1319" s="360">
        <v>0</v>
      </c>
      <c r="N1319" s="360">
        <v>4</v>
      </c>
      <c r="O1319" s="360">
        <v>1</v>
      </c>
      <c r="P1319" s="360">
        <v>1</v>
      </c>
      <c r="Q1319" s="360">
        <v>13</v>
      </c>
      <c r="R1319" s="360">
        <v>22</v>
      </c>
      <c r="S1319" s="360">
        <v>4</v>
      </c>
      <c r="T1319" s="360">
        <v>7</v>
      </c>
      <c r="U1319" s="360">
        <v>5</v>
      </c>
    </row>
    <row r="1320" spans="2:21" s="40" customFormat="1" x14ac:dyDescent="0.3">
      <c r="B1320" s="371" t="s">
        <v>220</v>
      </c>
      <c r="C1320" s="371" t="s">
        <v>2200</v>
      </c>
      <c r="D1320" s="371" t="s">
        <v>82</v>
      </c>
      <c r="E1320" s="371" t="s">
        <v>1264</v>
      </c>
      <c r="F1320" s="360">
        <v>3</v>
      </c>
      <c r="G1320" s="360">
        <v>0</v>
      </c>
      <c r="H1320" s="360">
        <v>0</v>
      </c>
      <c r="I1320" s="360">
        <v>0</v>
      </c>
      <c r="J1320" s="360">
        <v>0</v>
      </c>
      <c r="K1320" s="360">
        <v>1</v>
      </c>
      <c r="L1320" s="360">
        <v>0</v>
      </c>
      <c r="M1320" s="360">
        <v>0</v>
      </c>
      <c r="N1320" s="360">
        <v>0</v>
      </c>
      <c r="O1320" s="360">
        <v>0</v>
      </c>
      <c r="P1320" s="360">
        <v>0</v>
      </c>
      <c r="Q1320" s="360">
        <v>0</v>
      </c>
      <c r="R1320" s="360">
        <v>2</v>
      </c>
      <c r="S1320" s="360">
        <v>0</v>
      </c>
      <c r="T1320" s="360">
        <v>0</v>
      </c>
      <c r="U1320" s="360">
        <v>0</v>
      </c>
    </row>
    <row r="1321" spans="2:21" s="40" customFormat="1" x14ac:dyDescent="0.3">
      <c r="B1321" s="371" t="s">
        <v>220</v>
      </c>
      <c r="C1321" s="371" t="s">
        <v>2200</v>
      </c>
      <c r="D1321" s="371" t="s">
        <v>82</v>
      </c>
      <c r="E1321" s="371" t="s">
        <v>1265</v>
      </c>
      <c r="F1321" s="360">
        <v>2</v>
      </c>
      <c r="G1321" s="360">
        <v>0</v>
      </c>
      <c r="H1321" s="360">
        <v>0</v>
      </c>
      <c r="I1321" s="360">
        <v>1</v>
      </c>
      <c r="J1321" s="360">
        <v>0</v>
      </c>
      <c r="K1321" s="360">
        <v>1</v>
      </c>
      <c r="L1321" s="360">
        <v>0</v>
      </c>
      <c r="M1321" s="360">
        <v>0</v>
      </c>
      <c r="N1321" s="360">
        <v>0</v>
      </c>
      <c r="O1321" s="360">
        <v>0</v>
      </c>
      <c r="P1321" s="360">
        <v>0</v>
      </c>
      <c r="Q1321" s="360">
        <v>0</v>
      </c>
      <c r="R1321" s="360">
        <v>0</v>
      </c>
      <c r="S1321" s="360">
        <v>0</v>
      </c>
      <c r="T1321" s="360">
        <v>0</v>
      </c>
      <c r="U1321" s="360">
        <v>0</v>
      </c>
    </row>
    <row r="1322" spans="2:21" s="40" customFormat="1" x14ac:dyDescent="0.3">
      <c r="B1322" s="371" t="s">
        <v>220</v>
      </c>
      <c r="C1322" s="371" t="s">
        <v>2200</v>
      </c>
      <c r="D1322" s="371" t="s">
        <v>82</v>
      </c>
      <c r="E1322" s="371" t="s">
        <v>1266</v>
      </c>
      <c r="F1322" s="360">
        <v>2</v>
      </c>
      <c r="G1322" s="360">
        <v>0</v>
      </c>
      <c r="H1322" s="360">
        <v>0</v>
      </c>
      <c r="I1322" s="360">
        <v>2</v>
      </c>
      <c r="J1322" s="360">
        <v>0</v>
      </c>
      <c r="K1322" s="360">
        <v>0</v>
      </c>
      <c r="L1322" s="360">
        <v>0</v>
      </c>
      <c r="M1322" s="360">
        <v>0</v>
      </c>
      <c r="N1322" s="360">
        <v>0</v>
      </c>
      <c r="O1322" s="360">
        <v>0</v>
      </c>
      <c r="P1322" s="360">
        <v>0</v>
      </c>
      <c r="Q1322" s="360">
        <v>0</v>
      </c>
      <c r="R1322" s="360">
        <v>0</v>
      </c>
      <c r="S1322" s="360">
        <v>0</v>
      </c>
      <c r="T1322" s="360">
        <v>0</v>
      </c>
      <c r="U1322" s="360">
        <v>0</v>
      </c>
    </row>
    <row r="1323" spans="2:21" s="40" customFormat="1" x14ac:dyDescent="0.3">
      <c r="B1323" s="371" t="s">
        <v>220</v>
      </c>
      <c r="C1323" s="371" t="s">
        <v>2200</v>
      </c>
      <c r="D1323" s="371" t="s">
        <v>82</v>
      </c>
      <c r="E1323" s="371" t="s">
        <v>1267</v>
      </c>
      <c r="F1323" s="360">
        <v>2</v>
      </c>
      <c r="G1323" s="360">
        <v>0</v>
      </c>
      <c r="H1323" s="360">
        <v>0</v>
      </c>
      <c r="I1323" s="360">
        <v>1</v>
      </c>
      <c r="J1323" s="360">
        <v>0</v>
      </c>
      <c r="K1323" s="360">
        <v>0</v>
      </c>
      <c r="L1323" s="360">
        <v>0</v>
      </c>
      <c r="M1323" s="360">
        <v>0</v>
      </c>
      <c r="N1323" s="360">
        <v>0</v>
      </c>
      <c r="O1323" s="360">
        <v>0</v>
      </c>
      <c r="P1323" s="360">
        <v>0</v>
      </c>
      <c r="Q1323" s="360">
        <v>0</v>
      </c>
      <c r="R1323" s="360">
        <v>1</v>
      </c>
      <c r="S1323" s="360">
        <v>0</v>
      </c>
      <c r="T1323" s="360">
        <v>0</v>
      </c>
      <c r="U1323" s="360">
        <v>0</v>
      </c>
    </row>
    <row r="1324" spans="2:21" s="40" customFormat="1" x14ac:dyDescent="0.3">
      <c r="B1324" s="371" t="s">
        <v>220</v>
      </c>
      <c r="C1324" s="371" t="s">
        <v>2200</v>
      </c>
      <c r="D1324" s="371" t="s">
        <v>82</v>
      </c>
      <c r="E1324" s="371" t="s">
        <v>1268</v>
      </c>
      <c r="F1324" s="360">
        <v>5</v>
      </c>
      <c r="G1324" s="360">
        <v>0</v>
      </c>
      <c r="H1324" s="360">
        <v>0</v>
      </c>
      <c r="I1324" s="360">
        <v>0</v>
      </c>
      <c r="J1324" s="360">
        <v>0</v>
      </c>
      <c r="K1324" s="360">
        <v>3</v>
      </c>
      <c r="L1324" s="360">
        <v>1</v>
      </c>
      <c r="M1324" s="360">
        <v>0</v>
      </c>
      <c r="N1324" s="360">
        <v>0</v>
      </c>
      <c r="O1324" s="360">
        <v>0</v>
      </c>
      <c r="P1324" s="360">
        <v>0</v>
      </c>
      <c r="Q1324" s="360">
        <v>0</v>
      </c>
      <c r="R1324" s="360">
        <v>1</v>
      </c>
      <c r="S1324" s="360">
        <v>0</v>
      </c>
      <c r="T1324" s="360">
        <v>0</v>
      </c>
      <c r="U1324" s="360">
        <v>0</v>
      </c>
    </row>
    <row r="1325" spans="2:21" s="40" customFormat="1" x14ac:dyDescent="0.3">
      <c r="B1325" s="371" t="s">
        <v>220</v>
      </c>
      <c r="C1325" s="371" t="s">
        <v>2200</v>
      </c>
      <c r="D1325" s="371" t="s">
        <v>82</v>
      </c>
      <c r="E1325" s="371" t="s">
        <v>1269</v>
      </c>
      <c r="F1325" s="360">
        <v>5</v>
      </c>
      <c r="G1325" s="360">
        <v>0</v>
      </c>
      <c r="H1325" s="360">
        <v>0</v>
      </c>
      <c r="I1325" s="360">
        <v>2</v>
      </c>
      <c r="J1325" s="360">
        <v>0</v>
      </c>
      <c r="K1325" s="360">
        <v>0</v>
      </c>
      <c r="L1325" s="360">
        <v>1</v>
      </c>
      <c r="M1325" s="360">
        <v>1</v>
      </c>
      <c r="N1325" s="360">
        <v>0</v>
      </c>
      <c r="O1325" s="360">
        <v>0</v>
      </c>
      <c r="P1325" s="360">
        <v>0</v>
      </c>
      <c r="Q1325" s="360">
        <v>0</v>
      </c>
      <c r="R1325" s="360">
        <v>1</v>
      </c>
      <c r="S1325" s="360">
        <v>0</v>
      </c>
      <c r="T1325" s="360">
        <v>0</v>
      </c>
      <c r="U1325" s="360">
        <v>0</v>
      </c>
    </row>
    <row r="1326" spans="2:21" s="40" customFormat="1" x14ac:dyDescent="0.3">
      <c r="B1326" s="371" t="s">
        <v>220</v>
      </c>
      <c r="C1326" s="371" t="s">
        <v>2200</v>
      </c>
      <c r="D1326" s="371" t="s">
        <v>82</v>
      </c>
      <c r="E1326" s="371" t="s">
        <v>1270</v>
      </c>
      <c r="F1326" s="360">
        <v>9</v>
      </c>
      <c r="G1326" s="360">
        <v>0</v>
      </c>
      <c r="H1326" s="360">
        <v>0</v>
      </c>
      <c r="I1326" s="360">
        <v>1</v>
      </c>
      <c r="J1326" s="360">
        <v>2</v>
      </c>
      <c r="K1326" s="360">
        <v>2</v>
      </c>
      <c r="L1326" s="360">
        <v>1</v>
      </c>
      <c r="M1326" s="360">
        <v>1</v>
      </c>
      <c r="N1326" s="360">
        <v>0</v>
      </c>
      <c r="O1326" s="360">
        <v>0</v>
      </c>
      <c r="P1326" s="360">
        <v>0</v>
      </c>
      <c r="Q1326" s="360">
        <v>1</v>
      </c>
      <c r="R1326" s="360">
        <v>0</v>
      </c>
      <c r="S1326" s="360">
        <v>0</v>
      </c>
      <c r="T1326" s="360">
        <v>1</v>
      </c>
      <c r="U1326" s="360">
        <v>0</v>
      </c>
    </row>
    <row r="1327" spans="2:21" s="40" customFormat="1" x14ac:dyDescent="0.3">
      <c r="B1327" s="371" t="s">
        <v>220</v>
      </c>
      <c r="C1327" s="371" t="s">
        <v>2200</v>
      </c>
      <c r="D1327" s="371" t="s">
        <v>82</v>
      </c>
      <c r="E1327" s="371" t="s">
        <v>1271</v>
      </c>
      <c r="F1327" s="360">
        <v>4</v>
      </c>
      <c r="G1327" s="360">
        <v>0</v>
      </c>
      <c r="H1327" s="360">
        <v>0</v>
      </c>
      <c r="I1327" s="360">
        <v>1</v>
      </c>
      <c r="J1327" s="360">
        <v>0</v>
      </c>
      <c r="K1327" s="360">
        <v>0</v>
      </c>
      <c r="L1327" s="360">
        <v>0</v>
      </c>
      <c r="M1327" s="360">
        <v>0</v>
      </c>
      <c r="N1327" s="360">
        <v>0</v>
      </c>
      <c r="O1327" s="360">
        <v>0</v>
      </c>
      <c r="P1327" s="360">
        <v>0</v>
      </c>
      <c r="Q1327" s="360">
        <v>1</v>
      </c>
      <c r="R1327" s="360">
        <v>0</v>
      </c>
      <c r="S1327" s="360">
        <v>2</v>
      </c>
      <c r="T1327" s="360">
        <v>0</v>
      </c>
      <c r="U1327" s="360">
        <v>0</v>
      </c>
    </row>
    <row r="1328" spans="2:21" s="40" customFormat="1" x14ac:dyDescent="0.3">
      <c r="B1328" s="371" t="s">
        <v>220</v>
      </c>
      <c r="C1328" s="371" t="s">
        <v>2200</v>
      </c>
      <c r="D1328" s="371" t="s">
        <v>82</v>
      </c>
      <c r="E1328" s="371" t="s">
        <v>1272</v>
      </c>
      <c r="F1328" s="360">
        <v>94</v>
      </c>
      <c r="G1328" s="360">
        <v>0</v>
      </c>
      <c r="H1328" s="360">
        <v>2</v>
      </c>
      <c r="I1328" s="360">
        <v>14</v>
      </c>
      <c r="J1328" s="360">
        <v>6</v>
      </c>
      <c r="K1328" s="360">
        <v>21</v>
      </c>
      <c r="L1328" s="360">
        <v>3</v>
      </c>
      <c r="M1328" s="360">
        <v>6</v>
      </c>
      <c r="N1328" s="360">
        <v>2</v>
      </c>
      <c r="O1328" s="360">
        <v>0</v>
      </c>
      <c r="P1328" s="360">
        <v>0</v>
      </c>
      <c r="Q1328" s="360">
        <v>10</v>
      </c>
      <c r="R1328" s="360">
        <v>14</v>
      </c>
      <c r="S1328" s="360">
        <v>12</v>
      </c>
      <c r="T1328" s="360">
        <v>0</v>
      </c>
      <c r="U1328" s="360">
        <v>4</v>
      </c>
    </row>
    <row r="1329" spans="2:21" s="40" customFormat="1" x14ac:dyDescent="0.3">
      <c r="B1329" s="371" t="s">
        <v>220</v>
      </c>
      <c r="C1329" s="371" t="s">
        <v>2200</v>
      </c>
      <c r="D1329" s="371" t="s">
        <v>82</v>
      </c>
      <c r="E1329" s="371" t="s">
        <v>1273</v>
      </c>
      <c r="F1329" s="360">
        <v>6</v>
      </c>
      <c r="G1329" s="360">
        <v>0</v>
      </c>
      <c r="H1329" s="360">
        <v>0</v>
      </c>
      <c r="I1329" s="360">
        <v>0</v>
      </c>
      <c r="J1329" s="360">
        <v>0</v>
      </c>
      <c r="K1329" s="360">
        <v>3</v>
      </c>
      <c r="L1329" s="360">
        <v>0</v>
      </c>
      <c r="M1329" s="360">
        <v>1</v>
      </c>
      <c r="N1329" s="360">
        <v>0</v>
      </c>
      <c r="O1329" s="360">
        <v>0</v>
      </c>
      <c r="P1329" s="360">
        <v>0</v>
      </c>
      <c r="Q1329" s="360">
        <v>0</v>
      </c>
      <c r="R1329" s="360">
        <v>2</v>
      </c>
      <c r="S1329" s="360">
        <v>0</v>
      </c>
      <c r="T1329" s="360">
        <v>0</v>
      </c>
      <c r="U1329" s="360">
        <v>0</v>
      </c>
    </row>
    <row r="1330" spans="2:21" s="40" customFormat="1" x14ac:dyDescent="0.3">
      <c r="B1330" s="371" t="s">
        <v>220</v>
      </c>
      <c r="C1330" s="371" t="s">
        <v>2200</v>
      </c>
      <c r="D1330" s="371" t="s">
        <v>82</v>
      </c>
      <c r="E1330" s="371" t="s">
        <v>1274</v>
      </c>
      <c r="F1330" s="360">
        <v>8</v>
      </c>
      <c r="G1330" s="360">
        <v>0</v>
      </c>
      <c r="H1330" s="360">
        <v>0</v>
      </c>
      <c r="I1330" s="360">
        <v>2</v>
      </c>
      <c r="J1330" s="360">
        <v>0</v>
      </c>
      <c r="K1330" s="360">
        <v>1</v>
      </c>
      <c r="L1330" s="360">
        <v>0</v>
      </c>
      <c r="M1330" s="360">
        <v>0</v>
      </c>
      <c r="N1330" s="360">
        <v>1</v>
      </c>
      <c r="O1330" s="360">
        <v>0</v>
      </c>
      <c r="P1330" s="360">
        <v>0</v>
      </c>
      <c r="Q1330" s="360">
        <v>0</v>
      </c>
      <c r="R1330" s="360">
        <v>4</v>
      </c>
      <c r="S1330" s="360">
        <v>0</v>
      </c>
      <c r="T1330" s="360">
        <v>0</v>
      </c>
      <c r="U1330" s="360">
        <v>0</v>
      </c>
    </row>
    <row r="1331" spans="2:21" s="40" customFormat="1" x14ac:dyDescent="0.3">
      <c r="B1331" s="371" t="s">
        <v>220</v>
      </c>
      <c r="C1331" s="371" t="s">
        <v>2200</v>
      </c>
      <c r="D1331" s="371" t="s">
        <v>82</v>
      </c>
      <c r="E1331" s="371" t="s">
        <v>1275</v>
      </c>
      <c r="F1331" s="360">
        <v>3</v>
      </c>
      <c r="G1331" s="360">
        <v>0</v>
      </c>
      <c r="H1331" s="360">
        <v>0</v>
      </c>
      <c r="I1331" s="360">
        <v>0</v>
      </c>
      <c r="J1331" s="360">
        <v>0</v>
      </c>
      <c r="K1331" s="360">
        <v>1</v>
      </c>
      <c r="L1331" s="360">
        <v>0</v>
      </c>
      <c r="M1331" s="360">
        <v>0</v>
      </c>
      <c r="N1331" s="360">
        <v>0</v>
      </c>
      <c r="O1331" s="360">
        <v>0</v>
      </c>
      <c r="P1331" s="360">
        <v>0</v>
      </c>
      <c r="Q1331" s="360">
        <v>0</v>
      </c>
      <c r="R1331" s="360">
        <v>2</v>
      </c>
      <c r="S1331" s="360">
        <v>0</v>
      </c>
      <c r="T1331" s="360">
        <v>0</v>
      </c>
      <c r="U1331" s="360">
        <v>0</v>
      </c>
    </row>
    <row r="1332" spans="2:21" s="40" customFormat="1" x14ac:dyDescent="0.3">
      <c r="B1332" s="371" t="s">
        <v>220</v>
      </c>
      <c r="C1332" s="371" t="s">
        <v>2200</v>
      </c>
      <c r="D1332" s="371" t="s">
        <v>82</v>
      </c>
      <c r="E1332" s="371" t="s">
        <v>1276</v>
      </c>
      <c r="F1332" s="360">
        <v>1</v>
      </c>
      <c r="G1332" s="360">
        <v>0</v>
      </c>
      <c r="H1332" s="360">
        <v>0</v>
      </c>
      <c r="I1332" s="360">
        <v>0</v>
      </c>
      <c r="J1332" s="360">
        <v>0</v>
      </c>
      <c r="K1332" s="360">
        <v>0</v>
      </c>
      <c r="L1332" s="360">
        <v>1</v>
      </c>
      <c r="M1332" s="360">
        <v>0</v>
      </c>
      <c r="N1332" s="360">
        <v>0</v>
      </c>
      <c r="O1332" s="360">
        <v>0</v>
      </c>
      <c r="P1332" s="360">
        <v>0</v>
      </c>
      <c r="Q1332" s="360">
        <v>0</v>
      </c>
      <c r="R1332" s="360">
        <v>0</v>
      </c>
      <c r="S1332" s="360">
        <v>0</v>
      </c>
      <c r="T1332" s="360">
        <v>0</v>
      </c>
      <c r="U1332" s="360">
        <v>0</v>
      </c>
    </row>
    <row r="1333" spans="2:21" s="40" customFormat="1" x14ac:dyDescent="0.3">
      <c r="B1333" s="371" t="s">
        <v>220</v>
      </c>
      <c r="C1333" s="371" t="s">
        <v>2200</v>
      </c>
      <c r="D1333" s="371" t="s">
        <v>82</v>
      </c>
      <c r="E1333" s="371" t="s">
        <v>1277</v>
      </c>
      <c r="F1333" s="360">
        <v>145</v>
      </c>
      <c r="G1333" s="360">
        <v>0</v>
      </c>
      <c r="H1333" s="360">
        <v>4</v>
      </c>
      <c r="I1333" s="360">
        <v>31</v>
      </c>
      <c r="J1333" s="360">
        <v>4</v>
      </c>
      <c r="K1333" s="360">
        <v>35</v>
      </c>
      <c r="L1333" s="360">
        <v>6</v>
      </c>
      <c r="M1333" s="360">
        <v>1</v>
      </c>
      <c r="N1333" s="360">
        <v>3</v>
      </c>
      <c r="O1333" s="360">
        <v>3</v>
      </c>
      <c r="P1333" s="360">
        <v>3</v>
      </c>
      <c r="Q1333" s="360">
        <v>7</v>
      </c>
      <c r="R1333" s="360">
        <v>37</v>
      </c>
      <c r="S1333" s="360">
        <v>9</v>
      </c>
      <c r="T1333" s="360">
        <v>0</v>
      </c>
      <c r="U1333" s="360">
        <v>2</v>
      </c>
    </row>
    <row r="1334" spans="2:21" s="40" customFormat="1" x14ac:dyDescent="0.3">
      <c r="B1334" s="371" t="s">
        <v>220</v>
      </c>
      <c r="C1334" s="371" t="s">
        <v>2200</v>
      </c>
      <c r="D1334" s="371" t="s">
        <v>82</v>
      </c>
      <c r="E1334" s="371" t="s">
        <v>1278</v>
      </c>
      <c r="F1334" s="360">
        <v>17</v>
      </c>
      <c r="G1334" s="360">
        <v>0</v>
      </c>
      <c r="H1334" s="360">
        <v>0</v>
      </c>
      <c r="I1334" s="360">
        <v>5</v>
      </c>
      <c r="J1334" s="360">
        <v>0</v>
      </c>
      <c r="K1334" s="360">
        <v>2</v>
      </c>
      <c r="L1334" s="360">
        <v>0</v>
      </c>
      <c r="M1334" s="360">
        <v>0</v>
      </c>
      <c r="N1334" s="360">
        <v>0</v>
      </c>
      <c r="O1334" s="360">
        <v>0</v>
      </c>
      <c r="P1334" s="360">
        <v>0</v>
      </c>
      <c r="Q1334" s="360">
        <v>2</v>
      </c>
      <c r="R1334" s="360">
        <v>5</v>
      </c>
      <c r="S1334" s="360">
        <v>2</v>
      </c>
      <c r="T1334" s="360">
        <v>1</v>
      </c>
      <c r="U1334" s="360">
        <v>0</v>
      </c>
    </row>
    <row r="1335" spans="2:21" s="40" customFormat="1" x14ac:dyDescent="0.3">
      <c r="B1335" s="371" t="s">
        <v>220</v>
      </c>
      <c r="C1335" s="371" t="s">
        <v>2200</v>
      </c>
      <c r="D1335" s="371" t="s">
        <v>82</v>
      </c>
      <c r="E1335" s="371" t="s">
        <v>1279</v>
      </c>
      <c r="F1335" s="360">
        <v>14</v>
      </c>
      <c r="G1335" s="360">
        <v>0</v>
      </c>
      <c r="H1335" s="360">
        <v>0</v>
      </c>
      <c r="I1335" s="360">
        <v>2</v>
      </c>
      <c r="J1335" s="360">
        <v>2</v>
      </c>
      <c r="K1335" s="360">
        <v>4</v>
      </c>
      <c r="L1335" s="360">
        <v>1</v>
      </c>
      <c r="M1335" s="360">
        <v>0</v>
      </c>
      <c r="N1335" s="360">
        <v>0</v>
      </c>
      <c r="O1335" s="360">
        <v>0</v>
      </c>
      <c r="P1335" s="360">
        <v>0</v>
      </c>
      <c r="Q1335" s="360">
        <v>0</v>
      </c>
      <c r="R1335" s="360">
        <v>5</v>
      </c>
      <c r="S1335" s="360">
        <v>0</v>
      </c>
      <c r="T1335" s="360">
        <v>0</v>
      </c>
      <c r="U1335" s="360">
        <v>0</v>
      </c>
    </row>
    <row r="1336" spans="2:21" s="40" customFormat="1" x14ac:dyDescent="0.3">
      <c r="B1336" s="371" t="s">
        <v>220</v>
      </c>
      <c r="C1336" s="371" t="s">
        <v>2200</v>
      </c>
      <c r="D1336" s="371" t="s">
        <v>82</v>
      </c>
      <c r="E1336" s="371" t="s">
        <v>1280</v>
      </c>
      <c r="F1336" s="360">
        <v>6</v>
      </c>
      <c r="G1336" s="360">
        <v>0</v>
      </c>
      <c r="H1336" s="360">
        <v>0</v>
      </c>
      <c r="I1336" s="360">
        <v>0</v>
      </c>
      <c r="J1336" s="360">
        <v>0</v>
      </c>
      <c r="K1336" s="360">
        <v>0</v>
      </c>
      <c r="L1336" s="360">
        <v>0</v>
      </c>
      <c r="M1336" s="360">
        <v>1</v>
      </c>
      <c r="N1336" s="360">
        <v>0</v>
      </c>
      <c r="O1336" s="360">
        <v>0</v>
      </c>
      <c r="P1336" s="360">
        <v>0</v>
      </c>
      <c r="Q1336" s="360">
        <v>1</v>
      </c>
      <c r="R1336" s="360">
        <v>1</v>
      </c>
      <c r="S1336" s="360">
        <v>3</v>
      </c>
      <c r="T1336" s="360">
        <v>0</v>
      </c>
      <c r="U1336" s="360">
        <v>0</v>
      </c>
    </row>
    <row r="1337" spans="2:21" s="40" customFormat="1" x14ac:dyDescent="0.3">
      <c r="B1337" s="371" t="s">
        <v>220</v>
      </c>
      <c r="C1337" s="371" t="s">
        <v>2200</v>
      </c>
      <c r="D1337" s="371" t="s">
        <v>82</v>
      </c>
      <c r="E1337" s="371" t="s">
        <v>1281</v>
      </c>
      <c r="F1337" s="360">
        <v>6</v>
      </c>
      <c r="G1337" s="360">
        <v>0</v>
      </c>
      <c r="H1337" s="360">
        <v>0</v>
      </c>
      <c r="I1337" s="360">
        <v>0</v>
      </c>
      <c r="J1337" s="360">
        <v>0</v>
      </c>
      <c r="K1337" s="360">
        <v>0</v>
      </c>
      <c r="L1337" s="360">
        <v>1</v>
      </c>
      <c r="M1337" s="360">
        <v>0</v>
      </c>
      <c r="N1337" s="360">
        <v>0</v>
      </c>
      <c r="O1337" s="360">
        <v>0</v>
      </c>
      <c r="P1337" s="360">
        <v>0</v>
      </c>
      <c r="Q1337" s="360">
        <v>1</v>
      </c>
      <c r="R1337" s="360">
        <v>2</v>
      </c>
      <c r="S1337" s="360">
        <v>0</v>
      </c>
      <c r="T1337" s="360">
        <v>2</v>
      </c>
      <c r="U1337" s="360">
        <v>0</v>
      </c>
    </row>
    <row r="1338" spans="2:21" s="40" customFormat="1" x14ac:dyDescent="0.3">
      <c r="B1338" s="371" t="s">
        <v>220</v>
      </c>
      <c r="C1338" s="371" t="s">
        <v>2200</v>
      </c>
      <c r="D1338" s="371" t="s">
        <v>82</v>
      </c>
      <c r="E1338" s="371" t="s">
        <v>1934</v>
      </c>
      <c r="F1338" s="360">
        <v>16</v>
      </c>
      <c r="G1338" s="360">
        <v>0</v>
      </c>
      <c r="H1338" s="360">
        <v>0</v>
      </c>
      <c r="I1338" s="360">
        <v>3</v>
      </c>
      <c r="J1338" s="360">
        <v>2</v>
      </c>
      <c r="K1338" s="360">
        <v>1</v>
      </c>
      <c r="L1338" s="360">
        <v>1</v>
      </c>
      <c r="M1338" s="360">
        <v>0</v>
      </c>
      <c r="N1338" s="360">
        <v>0</v>
      </c>
      <c r="O1338" s="360">
        <v>0</v>
      </c>
      <c r="P1338" s="360">
        <v>0</v>
      </c>
      <c r="Q1338" s="360">
        <v>0</v>
      </c>
      <c r="R1338" s="360">
        <v>4</v>
      </c>
      <c r="S1338" s="360">
        <v>4</v>
      </c>
      <c r="T1338" s="360">
        <v>0</v>
      </c>
      <c r="U1338" s="360">
        <v>1</v>
      </c>
    </row>
    <row r="1339" spans="2:21" s="40" customFormat="1" x14ac:dyDescent="0.3">
      <c r="B1339" s="371" t="s">
        <v>220</v>
      </c>
      <c r="C1339" s="371" t="s">
        <v>2200</v>
      </c>
      <c r="D1339" s="371" t="s">
        <v>82</v>
      </c>
      <c r="E1339" s="371" t="s">
        <v>1282</v>
      </c>
      <c r="F1339" s="360">
        <v>2</v>
      </c>
      <c r="G1339" s="360">
        <v>0</v>
      </c>
      <c r="H1339" s="360">
        <v>0</v>
      </c>
      <c r="I1339" s="360">
        <v>1</v>
      </c>
      <c r="J1339" s="360">
        <v>0</v>
      </c>
      <c r="K1339" s="360">
        <v>0</v>
      </c>
      <c r="L1339" s="360">
        <v>0</v>
      </c>
      <c r="M1339" s="360">
        <v>0</v>
      </c>
      <c r="N1339" s="360">
        <v>0</v>
      </c>
      <c r="O1339" s="360">
        <v>0</v>
      </c>
      <c r="P1339" s="360">
        <v>0</v>
      </c>
      <c r="Q1339" s="360">
        <v>0</v>
      </c>
      <c r="R1339" s="360">
        <v>1</v>
      </c>
      <c r="S1339" s="360">
        <v>0</v>
      </c>
      <c r="T1339" s="360">
        <v>0</v>
      </c>
      <c r="U1339" s="360">
        <v>0</v>
      </c>
    </row>
    <row r="1340" spans="2:21" s="40" customFormat="1" x14ac:dyDescent="0.3">
      <c r="B1340" s="371" t="s">
        <v>220</v>
      </c>
      <c r="C1340" s="371" t="s">
        <v>2200</v>
      </c>
      <c r="D1340" s="371" t="s">
        <v>82</v>
      </c>
      <c r="E1340" s="371" t="s">
        <v>1283</v>
      </c>
      <c r="F1340" s="360">
        <v>3</v>
      </c>
      <c r="G1340" s="360">
        <v>0</v>
      </c>
      <c r="H1340" s="360">
        <v>0</v>
      </c>
      <c r="I1340" s="360">
        <v>1</v>
      </c>
      <c r="J1340" s="360">
        <v>0</v>
      </c>
      <c r="K1340" s="360">
        <v>1</v>
      </c>
      <c r="L1340" s="360">
        <v>0</v>
      </c>
      <c r="M1340" s="360">
        <v>0</v>
      </c>
      <c r="N1340" s="360">
        <v>0</v>
      </c>
      <c r="O1340" s="360">
        <v>0</v>
      </c>
      <c r="P1340" s="360">
        <v>0</v>
      </c>
      <c r="Q1340" s="360">
        <v>0</v>
      </c>
      <c r="R1340" s="360">
        <v>0</v>
      </c>
      <c r="S1340" s="360">
        <v>0</v>
      </c>
      <c r="T1340" s="360">
        <v>1</v>
      </c>
      <c r="U1340" s="360">
        <v>0</v>
      </c>
    </row>
    <row r="1341" spans="2:21" s="40" customFormat="1" x14ac:dyDescent="0.3">
      <c r="B1341" s="371" t="s">
        <v>220</v>
      </c>
      <c r="C1341" s="371" t="s">
        <v>2200</v>
      </c>
      <c r="D1341" s="371" t="s">
        <v>82</v>
      </c>
      <c r="E1341" s="371" t="s">
        <v>177</v>
      </c>
      <c r="F1341" s="360">
        <v>4669</v>
      </c>
      <c r="G1341" s="360">
        <v>39</v>
      </c>
      <c r="H1341" s="360">
        <v>126</v>
      </c>
      <c r="I1341" s="360">
        <v>1149</v>
      </c>
      <c r="J1341" s="360">
        <v>166</v>
      </c>
      <c r="K1341" s="360">
        <v>973</v>
      </c>
      <c r="L1341" s="360">
        <v>209</v>
      </c>
      <c r="M1341" s="360">
        <v>31</v>
      </c>
      <c r="N1341" s="360">
        <v>60</v>
      </c>
      <c r="O1341" s="360">
        <v>5</v>
      </c>
      <c r="P1341" s="360">
        <v>59</v>
      </c>
      <c r="Q1341" s="360">
        <v>303</v>
      </c>
      <c r="R1341" s="360">
        <v>656</v>
      </c>
      <c r="S1341" s="360">
        <v>238</v>
      </c>
      <c r="T1341" s="360">
        <v>588</v>
      </c>
      <c r="U1341" s="360">
        <v>67</v>
      </c>
    </row>
    <row r="1342" spans="2:21" s="40" customFormat="1" x14ac:dyDescent="0.3">
      <c r="B1342" s="371" t="s">
        <v>220</v>
      </c>
      <c r="C1342" s="371" t="s">
        <v>2200</v>
      </c>
      <c r="D1342" s="371" t="s">
        <v>82</v>
      </c>
      <c r="E1342" s="371" t="s">
        <v>1284</v>
      </c>
      <c r="F1342" s="360">
        <v>19</v>
      </c>
      <c r="G1342" s="360">
        <v>0</v>
      </c>
      <c r="H1342" s="360">
        <v>0</v>
      </c>
      <c r="I1342" s="360">
        <v>4</v>
      </c>
      <c r="J1342" s="360">
        <v>0</v>
      </c>
      <c r="K1342" s="360">
        <v>2</v>
      </c>
      <c r="L1342" s="360">
        <v>0</v>
      </c>
      <c r="M1342" s="360">
        <v>0</v>
      </c>
      <c r="N1342" s="360">
        <v>1</v>
      </c>
      <c r="O1342" s="360">
        <v>1</v>
      </c>
      <c r="P1342" s="360">
        <v>0</v>
      </c>
      <c r="Q1342" s="360">
        <v>4</v>
      </c>
      <c r="R1342" s="360">
        <v>2</v>
      </c>
      <c r="S1342" s="360">
        <v>0</v>
      </c>
      <c r="T1342" s="360">
        <v>5</v>
      </c>
      <c r="U1342" s="360">
        <v>0</v>
      </c>
    </row>
    <row r="1343" spans="2:21" s="40" customFormat="1" x14ac:dyDescent="0.3">
      <c r="B1343" s="371" t="s">
        <v>220</v>
      </c>
      <c r="C1343" s="371" t="s">
        <v>2200</v>
      </c>
      <c r="D1343" s="371" t="s">
        <v>70</v>
      </c>
      <c r="E1343" s="371" t="s">
        <v>1131</v>
      </c>
      <c r="F1343" s="360">
        <v>2730</v>
      </c>
      <c r="G1343" s="360">
        <v>13</v>
      </c>
      <c r="H1343" s="360">
        <v>49</v>
      </c>
      <c r="I1343" s="360">
        <v>698</v>
      </c>
      <c r="J1343" s="360">
        <v>34</v>
      </c>
      <c r="K1343" s="360">
        <v>466</v>
      </c>
      <c r="L1343" s="360">
        <v>112</v>
      </c>
      <c r="M1343" s="360">
        <v>9</v>
      </c>
      <c r="N1343" s="360">
        <v>28</v>
      </c>
      <c r="O1343" s="360">
        <v>10</v>
      </c>
      <c r="P1343" s="360">
        <v>13</v>
      </c>
      <c r="Q1343" s="360">
        <v>167</v>
      </c>
      <c r="R1343" s="360">
        <v>716</v>
      </c>
      <c r="S1343" s="360">
        <v>132</v>
      </c>
      <c r="T1343" s="360">
        <v>256</v>
      </c>
      <c r="U1343" s="360">
        <v>27</v>
      </c>
    </row>
    <row r="1344" spans="2:21" s="40" customFormat="1" x14ac:dyDescent="0.3">
      <c r="B1344" s="371" t="s">
        <v>220</v>
      </c>
      <c r="C1344" s="371" t="s">
        <v>2200</v>
      </c>
      <c r="D1344" s="371" t="s">
        <v>70</v>
      </c>
      <c r="E1344" s="371" t="s">
        <v>1132</v>
      </c>
      <c r="F1344" s="360">
        <v>1</v>
      </c>
      <c r="G1344" s="360">
        <v>0</v>
      </c>
      <c r="H1344" s="360">
        <v>0</v>
      </c>
      <c r="I1344" s="360">
        <v>0</v>
      </c>
      <c r="J1344" s="360">
        <v>0</v>
      </c>
      <c r="K1344" s="360">
        <v>1</v>
      </c>
      <c r="L1344" s="360">
        <v>0</v>
      </c>
      <c r="M1344" s="360">
        <v>0</v>
      </c>
      <c r="N1344" s="360">
        <v>0</v>
      </c>
      <c r="O1344" s="360">
        <v>0</v>
      </c>
      <c r="P1344" s="360">
        <v>0</v>
      </c>
      <c r="Q1344" s="360">
        <v>0</v>
      </c>
      <c r="R1344" s="360">
        <v>0</v>
      </c>
      <c r="S1344" s="360">
        <v>0</v>
      </c>
      <c r="T1344" s="360">
        <v>0</v>
      </c>
      <c r="U1344" s="360">
        <v>0</v>
      </c>
    </row>
    <row r="1345" spans="2:21" s="40" customFormat="1" x14ac:dyDescent="0.3">
      <c r="B1345" s="371" t="s">
        <v>220</v>
      </c>
      <c r="C1345" s="371" t="s">
        <v>2200</v>
      </c>
      <c r="D1345" s="371" t="s">
        <v>70</v>
      </c>
      <c r="E1345" s="371" t="s">
        <v>1133</v>
      </c>
      <c r="F1345" s="360">
        <v>7</v>
      </c>
      <c r="G1345" s="360">
        <v>0</v>
      </c>
      <c r="H1345" s="360">
        <v>2</v>
      </c>
      <c r="I1345" s="360">
        <v>1</v>
      </c>
      <c r="J1345" s="360">
        <v>0</v>
      </c>
      <c r="K1345" s="360">
        <v>1</v>
      </c>
      <c r="L1345" s="360">
        <v>0</v>
      </c>
      <c r="M1345" s="360">
        <v>0</v>
      </c>
      <c r="N1345" s="360">
        <v>0</v>
      </c>
      <c r="O1345" s="360">
        <v>0</v>
      </c>
      <c r="P1345" s="360">
        <v>0</v>
      </c>
      <c r="Q1345" s="360">
        <v>1</v>
      </c>
      <c r="R1345" s="360">
        <v>0</v>
      </c>
      <c r="S1345" s="360">
        <v>0</v>
      </c>
      <c r="T1345" s="360">
        <v>2</v>
      </c>
      <c r="U1345" s="360">
        <v>0</v>
      </c>
    </row>
    <row r="1346" spans="2:21" s="40" customFormat="1" x14ac:dyDescent="0.3">
      <c r="B1346" s="371" t="s">
        <v>220</v>
      </c>
      <c r="C1346" s="371" t="s">
        <v>2200</v>
      </c>
      <c r="D1346" s="371" t="s">
        <v>70</v>
      </c>
      <c r="E1346" s="371" t="s">
        <v>1134</v>
      </c>
      <c r="F1346" s="360">
        <v>2</v>
      </c>
      <c r="G1346" s="360">
        <v>0</v>
      </c>
      <c r="H1346" s="360">
        <v>0</v>
      </c>
      <c r="I1346" s="360">
        <v>0</v>
      </c>
      <c r="J1346" s="360">
        <v>0</v>
      </c>
      <c r="K1346" s="360">
        <v>1</v>
      </c>
      <c r="L1346" s="360">
        <v>0</v>
      </c>
      <c r="M1346" s="360">
        <v>0</v>
      </c>
      <c r="N1346" s="360">
        <v>0</v>
      </c>
      <c r="O1346" s="360">
        <v>0</v>
      </c>
      <c r="P1346" s="360">
        <v>0</v>
      </c>
      <c r="Q1346" s="360">
        <v>0</v>
      </c>
      <c r="R1346" s="360">
        <v>1</v>
      </c>
      <c r="S1346" s="360">
        <v>0</v>
      </c>
      <c r="T1346" s="360">
        <v>0</v>
      </c>
      <c r="U1346" s="360">
        <v>0</v>
      </c>
    </row>
    <row r="1347" spans="2:21" s="40" customFormat="1" x14ac:dyDescent="0.3">
      <c r="B1347" s="371" t="s">
        <v>220</v>
      </c>
      <c r="C1347" s="371" t="s">
        <v>2200</v>
      </c>
      <c r="D1347" s="371" t="s">
        <v>70</v>
      </c>
      <c r="E1347" s="371" t="s">
        <v>1135</v>
      </c>
      <c r="F1347" s="360">
        <v>4</v>
      </c>
      <c r="G1347" s="360">
        <v>0</v>
      </c>
      <c r="H1347" s="360">
        <v>0</v>
      </c>
      <c r="I1347" s="360">
        <v>2</v>
      </c>
      <c r="J1347" s="360">
        <v>0</v>
      </c>
      <c r="K1347" s="360">
        <v>1</v>
      </c>
      <c r="L1347" s="360">
        <v>0</v>
      </c>
      <c r="M1347" s="360">
        <v>0</v>
      </c>
      <c r="N1347" s="360">
        <v>0</v>
      </c>
      <c r="O1347" s="360">
        <v>0</v>
      </c>
      <c r="P1347" s="360">
        <v>0</v>
      </c>
      <c r="Q1347" s="360">
        <v>0</v>
      </c>
      <c r="R1347" s="360">
        <v>1</v>
      </c>
      <c r="S1347" s="360">
        <v>0</v>
      </c>
      <c r="T1347" s="360">
        <v>0</v>
      </c>
      <c r="U1347" s="360">
        <v>0</v>
      </c>
    </row>
    <row r="1348" spans="2:21" s="40" customFormat="1" x14ac:dyDescent="0.3">
      <c r="B1348" s="371" t="s">
        <v>220</v>
      </c>
      <c r="C1348" s="371" t="s">
        <v>2200</v>
      </c>
      <c r="D1348" s="371" t="s">
        <v>70</v>
      </c>
      <c r="E1348" s="371" t="s">
        <v>2755</v>
      </c>
      <c r="F1348" s="360">
        <v>4</v>
      </c>
      <c r="G1348" s="360">
        <v>0</v>
      </c>
      <c r="H1348" s="360">
        <v>0</v>
      </c>
      <c r="I1348" s="360">
        <v>1</v>
      </c>
      <c r="J1348" s="360">
        <v>0</v>
      </c>
      <c r="K1348" s="360">
        <v>1</v>
      </c>
      <c r="L1348" s="360">
        <v>0</v>
      </c>
      <c r="M1348" s="360">
        <v>0</v>
      </c>
      <c r="N1348" s="360">
        <v>0</v>
      </c>
      <c r="O1348" s="360">
        <v>0</v>
      </c>
      <c r="P1348" s="360">
        <v>0</v>
      </c>
      <c r="Q1348" s="360">
        <v>0</v>
      </c>
      <c r="R1348" s="360">
        <v>0</v>
      </c>
      <c r="S1348" s="360">
        <v>0</v>
      </c>
      <c r="T1348" s="360">
        <v>2</v>
      </c>
      <c r="U1348" s="360">
        <v>0</v>
      </c>
    </row>
    <row r="1349" spans="2:21" s="40" customFormat="1" x14ac:dyDescent="0.3">
      <c r="B1349" s="371" t="s">
        <v>220</v>
      </c>
      <c r="C1349" s="371" t="s">
        <v>2200</v>
      </c>
      <c r="D1349" s="371" t="s">
        <v>70</v>
      </c>
      <c r="E1349" s="371" t="s">
        <v>2345</v>
      </c>
      <c r="F1349" s="360">
        <v>1</v>
      </c>
      <c r="G1349" s="360">
        <v>0</v>
      </c>
      <c r="H1349" s="360">
        <v>0</v>
      </c>
      <c r="I1349" s="360">
        <v>0</v>
      </c>
      <c r="J1349" s="360">
        <v>0</v>
      </c>
      <c r="K1349" s="360">
        <v>0</v>
      </c>
      <c r="L1349" s="360">
        <v>1</v>
      </c>
      <c r="M1349" s="360">
        <v>0</v>
      </c>
      <c r="N1349" s="360">
        <v>0</v>
      </c>
      <c r="O1349" s="360">
        <v>0</v>
      </c>
      <c r="P1349" s="360">
        <v>0</v>
      </c>
      <c r="Q1349" s="360">
        <v>0</v>
      </c>
      <c r="R1349" s="360">
        <v>0</v>
      </c>
      <c r="S1349" s="360">
        <v>0</v>
      </c>
      <c r="T1349" s="360">
        <v>0</v>
      </c>
      <c r="U1349" s="360">
        <v>0</v>
      </c>
    </row>
    <row r="1350" spans="2:21" s="40" customFormat="1" x14ac:dyDescent="0.3">
      <c r="B1350" s="371" t="s">
        <v>220</v>
      </c>
      <c r="C1350" s="371" t="s">
        <v>2200</v>
      </c>
      <c r="D1350" s="371" t="s">
        <v>70</v>
      </c>
      <c r="E1350" s="371" t="s">
        <v>1136</v>
      </c>
      <c r="F1350" s="360">
        <v>3</v>
      </c>
      <c r="G1350" s="360">
        <v>0</v>
      </c>
      <c r="H1350" s="360">
        <v>0</v>
      </c>
      <c r="I1350" s="360">
        <v>1</v>
      </c>
      <c r="J1350" s="360">
        <v>0</v>
      </c>
      <c r="K1350" s="360">
        <v>2</v>
      </c>
      <c r="L1350" s="360">
        <v>0</v>
      </c>
      <c r="M1350" s="360">
        <v>0</v>
      </c>
      <c r="N1350" s="360">
        <v>0</v>
      </c>
      <c r="O1350" s="360">
        <v>0</v>
      </c>
      <c r="P1350" s="360">
        <v>0</v>
      </c>
      <c r="Q1350" s="360">
        <v>0</v>
      </c>
      <c r="R1350" s="360">
        <v>0</v>
      </c>
      <c r="S1350" s="360">
        <v>0</v>
      </c>
      <c r="T1350" s="360">
        <v>0</v>
      </c>
      <c r="U1350" s="360">
        <v>0</v>
      </c>
    </row>
    <row r="1351" spans="2:21" s="40" customFormat="1" x14ac:dyDescent="0.3">
      <c r="B1351" s="371" t="s">
        <v>220</v>
      </c>
      <c r="C1351" s="371" t="s">
        <v>2200</v>
      </c>
      <c r="D1351" s="371" t="s">
        <v>70</v>
      </c>
      <c r="E1351" s="371" t="s">
        <v>1137</v>
      </c>
      <c r="F1351" s="360">
        <v>2</v>
      </c>
      <c r="G1351" s="360">
        <v>0</v>
      </c>
      <c r="H1351" s="360">
        <v>0</v>
      </c>
      <c r="I1351" s="360">
        <v>0</v>
      </c>
      <c r="J1351" s="360">
        <v>0</v>
      </c>
      <c r="K1351" s="360">
        <v>1</v>
      </c>
      <c r="L1351" s="360">
        <v>0</v>
      </c>
      <c r="M1351" s="360">
        <v>0</v>
      </c>
      <c r="N1351" s="360">
        <v>0</v>
      </c>
      <c r="O1351" s="360">
        <v>0</v>
      </c>
      <c r="P1351" s="360">
        <v>0</v>
      </c>
      <c r="Q1351" s="360">
        <v>0</v>
      </c>
      <c r="R1351" s="360">
        <v>1</v>
      </c>
      <c r="S1351" s="360">
        <v>0</v>
      </c>
      <c r="T1351" s="360">
        <v>0</v>
      </c>
      <c r="U1351" s="360">
        <v>0</v>
      </c>
    </row>
    <row r="1352" spans="2:21" s="40" customFormat="1" x14ac:dyDescent="0.3">
      <c r="B1352" s="371" t="s">
        <v>220</v>
      </c>
      <c r="C1352" s="371" t="s">
        <v>2200</v>
      </c>
      <c r="D1352" s="371" t="s">
        <v>70</v>
      </c>
      <c r="E1352" s="371" t="s">
        <v>1138</v>
      </c>
      <c r="F1352" s="360">
        <v>2</v>
      </c>
      <c r="G1352" s="360">
        <v>0</v>
      </c>
      <c r="H1352" s="360">
        <v>0</v>
      </c>
      <c r="I1352" s="360">
        <v>0</v>
      </c>
      <c r="J1352" s="360">
        <v>0</v>
      </c>
      <c r="K1352" s="360">
        <v>0</v>
      </c>
      <c r="L1352" s="360">
        <v>0</v>
      </c>
      <c r="M1352" s="360">
        <v>0</v>
      </c>
      <c r="N1352" s="360">
        <v>0</v>
      </c>
      <c r="O1352" s="360">
        <v>0</v>
      </c>
      <c r="P1352" s="360">
        <v>0</v>
      </c>
      <c r="Q1352" s="360">
        <v>1</v>
      </c>
      <c r="R1352" s="360">
        <v>1</v>
      </c>
      <c r="S1352" s="360">
        <v>0</v>
      </c>
      <c r="T1352" s="360">
        <v>0</v>
      </c>
      <c r="U1352" s="360">
        <v>0</v>
      </c>
    </row>
    <row r="1353" spans="2:21" s="40" customFormat="1" x14ac:dyDescent="0.3">
      <c r="B1353" s="371" t="s">
        <v>220</v>
      </c>
      <c r="C1353" s="371" t="s">
        <v>2200</v>
      </c>
      <c r="D1353" s="371" t="s">
        <v>70</v>
      </c>
      <c r="E1353" s="371" t="s">
        <v>1139</v>
      </c>
      <c r="F1353" s="360">
        <v>282</v>
      </c>
      <c r="G1353" s="360">
        <v>0</v>
      </c>
      <c r="H1353" s="360">
        <v>3</v>
      </c>
      <c r="I1353" s="360">
        <v>72</v>
      </c>
      <c r="J1353" s="360">
        <v>8</v>
      </c>
      <c r="K1353" s="360">
        <v>50</v>
      </c>
      <c r="L1353" s="360">
        <v>6</v>
      </c>
      <c r="M1353" s="360">
        <v>1</v>
      </c>
      <c r="N1353" s="360">
        <v>3</v>
      </c>
      <c r="O1353" s="360">
        <v>0</v>
      </c>
      <c r="P1353" s="360">
        <v>2</v>
      </c>
      <c r="Q1353" s="360">
        <v>18</v>
      </c>
      <c r="R1353" s="360">
        <v>55</v>
      </c>
      <c r="S1353" s="360">
        <v>24</v>
      </c>
      <c r="T1353" s="360">
        <v>35</v>
      </c>
      <c r="U1353" s="360">
        <v>5</v>
      </c>
    </row>
    <row r="1354" spans="2:21" s="40" customFormat="1" x14ac:dyDescent="0.3">
      <c r="B1354" s="371" t="s">
        <v>220</v>
      </c>
      <c r="C1354" s="371" t="s">
        <v>2200</v>
      </c>
      <c r="D1354" s="371" t="s">
        <v>70</v>
      </c>
      <c r="E1354" s="371" t="s">
        <v>1140</v>
      </c>
      <c r="F1354" s="360">
        <v>1</v>
      </c>
      <c r="G1354" s="360">
        <v>0</v>
      </c>
      <c r="H1354" s="360">
        <v>0</v>
      </c>
      <c r="I1354" s="360">
        <v>0</v>
      </c>
      <c r="J1354" s="360">
        <v>0</v>
      </c>
      <c r="K1354" s="360">
        <v>0</v>
      </c>
      <c r="L1354" s="360">
        <v>0</v>
      </c>
      <c r="M1354" s="360">
        <v>0</v>
      </c>
      <c r="N1354" s="360">
        <v>0</v>
      </c>
      <c r="O1354" s="360">
        <v>0</v>
      </c>
      <c r="P1354" s="360">
        <v>0</v>
      </c>
      <c r="Q1354" s="360">
        <v>0</v>
      </c>
      <c r="R1354" s="360">
        <v>1</v>
      </c>
      <c r="S1354" s="360">
        <v>0</v>
      </c>
      <c r="T1354" s="360">
        <v>0</v>
      </c>
      <c r="U1354" s="360">
        <v>0</v>
      </c>
    </row>
    <row r="1355" spans="2:21" s="40" customFormat="1" x14ac:dyDescent="0.3">
      <c r="B1355" s="371" t="s">
        <v>220</v>
      </c>
      <c r="C1355" s="371" t="s">
        <v>2200</v>
      </c>
      <c r="D1355" s="371" t="s">
        <v>70</v>
      </c>
      <c r="E1355" s="371" t="s">
        <v>1141</v>
      </c>
      <c r="F1355" s="360">
        <v>3</v>
      </c>
      <c r="G1355" s="360">
        <v>0</v>
      </c>
      <c r="H1355" s="360">
        <v>0</v>
      </c>
      <c r="I1355" s="360">
        <v>0</v>
      </c>
      <c r="J1355" s="360">
        <v>0</v>
      </c>
      <c r="K1355" s="360">
        <v>0</v>
      </c>
      <c r="L1355" s="360">
        <v>0</v>
      </c>
      <c r="M1355" s="360">
        <v>0</v>
      </c>
      <c r="N1355" s="360">
        <v>0</v>
      </c>
      <c r="O1355" s="360">
        <v>0</v>
      </c>
      <c r="P1355" s="360">
        <v>0</v>
      </c>
      <c r="Q1355" s="360">
        <v>1</v>
      </c>
      <c r="R1355" s="360">
        <v>0</v>
      </c>
      <c r="S1355" s="360">
        <v>0</v>
      </c>
      <c r="T1355" s="360">
        <v>2</v>
      </c>
      <c r="U1355" s="360">
        <v>0</v>
      </c>
    </row>
    <row r="1356" spans="2:21" s="40" customFormat="1" x14ac:dyDescent="0.3">
      <c r="B1356" s="371" t="s">
        <v>220</v>
      </c>
      <c r="C1356" s="371" t="s">
        <v>2200</v>
      </c>
      <c r="D1356" s="371" t="s">
        <v>70</v>
      </c>
      <c r="E1356" s="371" t="s">
        <v>2396</v>
      </c>
      <c r="F1356" s="360">
        <v>2</v>
      </c>
      <c r="G1356" s="360">
        <v>0</v>
      </c>
      <c r="H1356" s="360">
        <v>0</v>
      </c>
      <c r="I1356" s="360">
        <v>1</v>
      </c>
      <c r="J1356" s="360">
        <v>0</v>
      </c>
      <c r="K1356" s="360">
        <v>0</v>
      </c>
      <c r="L1356" s="360">
        <v>0</v>
      </c>
      <c r="M1356" s="360">
        <v>0</v>
      </c>
      <c r="N1356" s="360">
        <v>0</v>
      </c>
      <c r="O1356" s="360">
        <v>0</v>
      </c>
      <c r="P1356" s="360">
        <v>0</v>
      </c>
      <c r="Q1356" s="360">
        <v>0</v>
      </c>
      <c r="R1356" s="360">
        <v>1</v>
      </c>
      <c r="S1356" s="360">
        <v>0</v>
      </c>
      <c r="T1356" s="360">
        <v>0</v>
      </c>
      <c r="U1356" s="360">
        <v>0</v>
      </c>
    </row>
    <row r="1357" spans="2:21" s="40" customFormat="1" x14ac:dyDescent="0.3">
      <c r="B1357" s="371" t="s">
        <v>220</v>
      </c>
      <c r="C1357" s="371" t="s">
        <v>2200</v>
      </c>
      <c r="D1357" s="371" t="s">
        <v>70</v>
      </c>
      <c r="E1357" s="371" t="s">
        <v>1142</v>
      </c>
      <c r="F1357" s="360">
        <v>5</v>
      </c>
      <c r="G1357" s="360">
        <v>0</v>
      </c>
      <c r="H1357" s="360">
        <v>0</v>
      </c>
      <c r="I1357" s="360">
        <v>1</v>
      </c>
      <c r="J1357" s="360">
        <v>0</v>
      </c>
      <c r="K1357" s="360">
        <v>2</v>
      </c>
      <c r="L1357" s="360">
        <v>0</v>
      </c>
      <c r="M1357" s="360">
        <v>0</v>
      </c>
      <c r="N1357" s="360">
        <v>0</v>
      </c>
      <c r="O1357" s="360">
        <v>0</v>
      </c>
      <c r="P1357" s="360">
        <v>0</v>
      </c>
      <c r="Q1357" s="360">
        <v>1</v>
      </c>
      <c r="R1357" s="360">
        <v>1</v>
      </c>
      <c r="S1357" s="360">
        <v>0</v>
      </c>
      <c r="T1357" s="360">
        <v>0</v>
      </c>
      <c r="U1357" s="360">
        <v>0</v>
      </c>
    </row>
    <row r="1358" spans="2:21" s="40" customFormat="1" x14ac:dyDescent="0.3">
      <c r="B1358" s="371" t="s">
        <v>220</v>
      </c>
      <c r="C1358" s="371" t="s">
        <v>2200</v>
      </c>
      <c r="D1358" s="371" t="s">
        <v>70</v>
      </c>
      <c r="E1358" s="371" t="s">
        <v>2346</v>
      </c>
      <c r="F1358" s="360">
        <v>1717</v>
      </c>
      <c r="G1358" s="360">
        <v>7</v>
      </c>
      <c r="H1358" s="360">
        <v>25</v>
      </c>
      <c r="I1358" s="360">
        <v>526</v>
      </c>
      <c r="J1358" s="360">
        <v>32</v>
      </c>
      <c r="K1358" s="360">
        <v>331</v>
      </c>
      <c r="L1358" s="360">
        <v>60</v>
      </c>
      <c r="M1358" s="360">
        <v>11</v>
      </c>
      <c r="N1358" s="360">
        <v>13</v>
      </c>
      <c r="O1358" s="360">
        <v>0</v>
      </c>
      <c r="P1358" s="360">
        <v>12</v>
      </c>
      <c r="Q1358" s="360">
        <v>83</v>
      </c>
      <c r="R1358" s="360">
        <v>369</v>
      </c>
      <c r="S1358" s="360">
        <v>67</v>
      </c>
      <c r="T1358" s="360">
        <v>156</v>
      </c>
      <c r="U1358" s="360">
        <v>25</v>
      </c>
    </row>
    <row r="1359" spans="2:21" s="40" customFormat="1" x14ac:dyDescent="0.3">
      <c r="B1359" s="371" t="s">
        <v>220</v>
      </c>
      <c r="C1359" s="371" t="s">
        <v>2200</v>
      </c>
      <c r="D1359" s="371" t="s">
        <v>70</v>
      </c>
      <c r="E1359" s="371" t="s">
        <v>1143</v>
      </c>
      <c r="F1359" s="360">
        <v>29</v>
      </c>
      <c r="G1359" s="360">
        <v>0</v>
      </c>
      <c r="H1359" s="360">
        <v>1</v>
      </c>
      <c r="I1359" s="360">
        <v>12</v>
      </c>
      <c r="J1359" s="360">
        <v>0</v>
      </c>
      <c r="K1359" s="360">
        <v>2</v>
      </c>
      <c r="L1359" s="360">
        <v>0</v>
      </c>
      <c r="M1359" s="360">
        <v>1</v>
      </c>
      <c r="N1359" s="360">
        <v>0</v>
      </c>
      <c r="O1359" s="360">
        <v>0</v>
      </c>
      <c r="P1359" s="360">
        <v>0</v>
      </c>
      <c r="Q1359" s="360">
        <v>0</v>
      </c>
      <c r="R1359" s="360">
        <v>8</v>
      </c>
      <c r="S1359" s="360">
        <v>2</v>
      </c>
      <c r="T1359" s="360">
        <v>2</v>
      </c>
      <c r="U1359" s="360">
        <v>1</v>
      </c>
    </row>
    <row r="1360" spans="2:21" s="40" customFormat="1" x14ac:dyDescent="0.3">
      <c r="B1360" s="371" t="s">
        <v>220</v>
      </c>
      <c r="C1360" s="371" t="s">
        <v>2200</v>
      </c>
      <c r="D1360" s="371" t="s">
        <v>70</v>
      </c>
      <c r="E1360" s="371" t="s">
        <v>1144</v>
      </c>
      <c r="F1360" s="360">
        <v>26</v>
      </c>
      <c r="G1360" s="360">
        <v>0</v>
      </c>
      <c r="H1360" s="360">
        <v>0</v>
      </c>
      <c r="I1360" s="360">
        <v>5</v>
      </c>
      <c r="J1360" s="360">
        <v>2</v>
      </c>
      <c r="K1360" s="360">
        <v>8</v>
      </c>
      <c r="L1360" s="360">
        <v>0</v>
      </c>
      <c r="M1360" s="360">
        <v>0</v>
      </c>
      <c r="N1360" s="360">
        <v>0</v>
      </c>
      <c r="O1360" s="360">
        <v>0</v>
      </c>
      <c r="P1360" s="360">
        <v>0</v>
      </c>
      <c r="Q1360" s="360">
        <v>0</v>
      </c>
      <c r="R1360" s="360">
        <v>10</v>
      </c>
      <c r="S1360" s="360">
        <v>0</v>
      </c>
      <c r="T1360" s="360">
        <v>1</v>
      </c>
      <c r="U1360" s="360">
        <v>0</v>
      </c>
    </row>
    <row r="1361" spans="2:21" s="40" customFormat="1" x14ac:dyDescent="0.3">
      <c r="B1361" s="371" t="s">
        <v>220</v>
      </c>
      <c r="C1361" s="371" t="s">
        <v>2200</v>
      </c>
      <c r="D1361" s="371" t="s">
        <v>70</v>
      </c>
      <c r="E1361" s="371" t="s">
        <v>1145</v>
      </c>
      <c r="F1361" s="360">
        <v>17</v>
      </c>
      <c r="G1361" s="360">
        <v>0</v>
      </c>
      <c r="H1361" s="360">
        <v>0</v>
      </c>
      <c r="I1361" s="360">
        <v>3</v>
      </c>
      <c r="J1361" s="360">
        <v>1</v>
      </c>
      <c r="K1361" s="360">
        <v>6</v>
      </c>
      <c r="L1361" s="360">
        <v>0</v>
      </c>
      <c r="M1361" s="360">
        <v>0</v>
      </c>
      <c r="N1361" s="360">
        <v>0</v>
      </c>
      <c r="O1361" s="360">
        <v>0</v>
      </c>
      <c r="P1361" s="360">
        <v>0</v>
      </c>
      <c r="Q1361" s="360">
        <v>1</v>
      </c>
      <c r="R1361" s="360">
        <v>3</v>
      </c>
      <c r="S1361" s="360">
        <v>1</v>
      </c>
      <c r="T1361" s="360">
        <v>1</v>
      </c>
      <c r="U1361" s="360">
        <v>1</v>
      </c>
    </row>
    <row r="1362" spans="2:21" s="40" customFormat="1" x14ac:dyDescent="0.3">
      <c r="B1362" s="371" t="s">
        <v>220</v>
      </c>
      <c r="C1362" s="371" t="s">
        <v>2200</v>
      </c>
      <c r="D1362" s="371" t="s">
        <v>70</v>
      </c>
      <c r="E1362" s="371" t="s">
        <v>1146</v>
      </c>
      <c r="F1362" s="360">
        <v>6</v>
      </c>
      <c r="G1362" s="360">
        <v>0</v>
      </c>
      <c r="H1362" s="360">
        <v>0</v>
      </c>
      <c r="I1362" s="360">
        <v>0</v>
      </c>
      <c r="J1362" s="360">
        <v>0</v>
      </c>
      <c r="K1362" s="360">
        <v>3</v>
      </c>
      <c r="L1362" s="360">
        <v>0</v>
      </c>
      <c r="M1362" s="360">
        <v>0</v>
      </c>
      <c r="N1362" s="360">
        <v>0</v>
      </c>
      <c r="O1362" s="360">
        <v>0</v>
      </c>
      <c r="P1362" s="360">
        <v>0</v>
      </c>
      <c r="Q1362" s="360">
        <v>0</v>
      </c>
      <c r="R1362" s="360">
        <v>0</v>
      </c>
      <c r="S1362" s="360">
        <v>0</v>
      </c>
      <c r="T1362" s="360">
        <v>3</v>
      </c>
      <c r="U1362" s="360">
        <v>0</v>
      </c>
    </row>
    <row r="1363" spans="2:21" s="40" customFormat="1" x14ac:dyDescent="0.3">
      <c r="B1363" s="371" t="s">
        <v>220</v>
      </c>
      <c r="C1363" s="371" t="s">
        <v>2200</v>
      </c>
      <c r="D1363" s="371" t="s">
        <v>70</v>
      </c>
      <c r="E1363" s="371" t="s">
        <v>1147</v>
      </c>
      <c r="F1363" s="360">
        <v>18</v>
      </c>
      <c r="G1363" s="360">
        <v>0</v>
      </c>
      <c r="H1363" s="360">
        <v>0</v>
      </c>
      <c r="I1363" s="360">
        <v>3</v>
      </c>
      <c r="J1363" s="360">
        <v>0</v>
      </c>
      <c r="K1363" s="360">
        <v>6</v>
      </c>
      <c r="L1363" s="360">
        <v>0</v>
      </c>
      <c r="M1363" s="360">
        <v>0</v>
      </c>
      <c r="N1363" s="360">
        <v>0</v>
      </c>
      <c r="O1363" s="360">
        <v>0</v>
      </c>
      <c r="P1363" s="360">
        <v>1</v>
      </c>
      <c r="Q1363" s="360">
        <v>2</v>
      </c>
      <c r="R1363" s="360">
        <v>5</v>
      </c>
      <c r="S1363" s="360">
        <v>1</v>
      </c>
      <c r="T1363" s="360">
        <v>0</v>
      </c>
      <c r="U1363" s="360">
        <v>0</v>
      </c>
    </row>
    <row r="1364" spans="2:21" s="40" customFormat="1" x14ac:dyDescent="0.3">
      <c r="B1364" s="371" t="s">
        <v>220</v>
      </c>
      <c r="C1364" s="371" t="s">
        <v>2200</v>
      </c>
      <c r="D1364" s="371" t="s">
        <v>70</v>
      </c>
      <c r="E1364" s="371" t="s">
        <v>1148</v>
      </c>
      <c r="F1364" s="360">
        <v>75</v>
      </c>
      <c r="G1364" s="360">
        <v>0</v>
      </c>
      <c r="H1364" s="360">
        <v>1</v>
      </c>
      <c r="I1364" s="360">
        <v>14</v>
      </c>
      <c r="J1364" s="360">
        <v>0</v>
      </c>
      <c r="K1364" s="360">
        <v>23</v>
      </c>
      <c r="L1364" s="360">
        <v>1</v>
      </c>
      <c r="M1364" s="360">
        <v>1</v>
      </c>
      <c r="N1364" s="360">
        <v>0</v>
      </c>
      <c r="O1364" s="360">
        <v>1</v>
      </c>
      <c r="P1364" s="360">
        <v>1</v>
      </c>
      <c r="Q1364" s="360">
        <v>6</v>
      </c>
      <c r="R1364" s="360">
        <v>16</v>
      </c>
      <c r="S1364" s="360">
        <v>5</v>
      </c>
      <c r="T1364" s="360">
        <v>5</v>
      </c>
      <c r="U1364" s="360">
        <v>1</v>
      </c>
    </row>
    <row r="1365" spans="2:21" s="40" customFormat="1" x14ac:dyDescent="0.3">
      <c r="B1365" s="371" t="s">
        <v>220</v>
      </c>
      <c r="C1365" s="371" t="s">
        <v>2200</v>
      </c>
      <c r="D1365" s="371" t="s">
        <v>70</v>
      </c>
      <c r="E1365" s="371" t="s">
        <v>1149</v>
      </c>
      <c r="F1365" s="360">
        <v>4</v>
      </c>
      <c r="G1365" s="360">
        <v>0</v>
      </c>
      <c r="H1365" s="360">
        <v>0</v>
      </c>
      <c r="I1365" s="360">
        <v>1</v>
      </c>
      <c r="J1365" s="360">
        <v>0</v>
      </c>
      <c r="K1365" s="360">
        <v>0</v>
      </c>
      <c r="L1365" s="360">
        <v>0</v>
      </c>
      <c r="M1365" s="360">
        <v>0</v>
      </c>
      <c r="N1365" s="360">
        <v>0</v>
      </c>
      <c r="O1365" s="360">
        <v>0</v>
      </c>
      <c r="P1365" s="360">
        <v>0</v>
      </c>
      <c r="Q1365" s="360">
        <v>3</v>
      </c>
      <c r="R1365" s="360">
        <v>0</v>
      </c>
      <c r="S1365" s="360">
        <v>0</v>
      </c>
      <c r="T1365" s="360">
        <v>0</v>
      </c>
      <c r="U1365" s="360">
        <v>0</v>
      </c>
    </row>
    <row r="1366" spans="2:21" s="40" customFormat="1" x14ac:dyDescent="0.3">
      <c r="B1366" s="371" t="s">
        <v>220</v>
      </c>
      <c r="C1366" s="371" t="s">
        <v>2200</v>
      </c>
      <c r="D1366" s="371" t="s">
        <v>70</v>
      </c>
      <c r="E1366" s="371" t="s">
        <v>1150</v>
      </c>
      <c r="F1366" s="360">
        <v>2</v>
      </c>
      <c r="G1366" s="360">
        <v>0</v>
      </c>
      <c r="H1366" s="360">
        <v>0</v>
      </c>
      <c r="I1366" s="360">
        <v>0</v>
      </c>
      <c r="J1366" s="360">
        <v>0</v>
      </c>
      <c r="K1366" s="360">
        <v>1</v>
      </c>
      <c r="L1366" s="360">
        <v>0</v>
      </c>
      <c r="M1366" s="360">
        <v>0</v>
      </c>
      <c r="N1366" s="360">
        <v>0</v>
      </c>
      <c r="O1366" s="360">
        <v>0</v>
      </c>
      <c r="P1366" s="360">
        <v>0</v>
      </c>
      <c r="Q1366" s="360">
        <v>0</v>
      </c>
      <c r="R1366" s="360">
        <v>0</v>
      </c>
      <c r="S1366" s="360">
        <v>1</v>
      </c>
      <c r="T1366" s="360">
        <v>0</v>
      </c>
      <c r="U1366" s="360">
        <v>0</v>
      </c>
    </row>
    <row r="1367" spans="2:21" s="40" customFormat="1" x14ac:dyDescent="0.3">
      <c r="B1367" s="371" t="s">
        <v>220</v>
      </c>
      <c r="C1367" s="371" t="s">
        <v>2200</v>
      </c>
      <c r="D1367" s="371" t="s">
        <v>70</v>
      </c>
      <c r="E1367" s="371" t="s">
        <v>1151</v>
      </c>
      <c r="F1367" s="360">
        <v>61</v>
      </c>
      <c r="G1367" s="360">
        <v>0</v>
      </c>
      <c r="H1367" s="360">
        <v>1</v>
      </c>
      <c r="I1367" s="360">
        <v>15</v>
      </c>
      <c r="J1367" s="360">
        <v>2</v>
      </c>
      <c r="K1367" s="360">
        <v>14</v>
      </c>
      <c r="L1367" s="360">
        <v>6</v>
      </c>
      <c r="M1367" s="360">
        <v>0</v>
      </c>
      <c r="N1367" s="360">
        <v>1</v>
      </c>
      <c r="O1367" s="360">
        <v>0</v>
      </c>
      <c r="P1367" s="360">
        <v>0</v>
      </c>
      <c r="Q1367" s="360">
        <v>1</v>
      </c>
      <c r="R1367" s="360">
        <v>11</v>
      </c>
      <c r="S1367" s="360">
        <v>2</v>
      </c>
      <c r="T1367" s="360">
        <v>6</v>
      </c>
      <c r="U1367" s="360">
        <v>2</v>
      </c>
    </row>
    <row r="1368" spans="2:21" s="40" customFormat="1" x14ac:dyDescent="0.3">
      <c r="B1368" s="371" t="s">
        <v>220</v>
      </c>
      <c r="C1368" s="371" t="s">
        <v>2200</v>
      </c>
      <c r="D1368" s="371" t="s">
        <v>70</v>
      </c>
      <c r="E1368" s="371" t="s">
        <v>1152</v>
      </c>
      <c r="F1368" s="360">
        <v>1</v>
      </c>
      <c r="G1368" s="360">
        <v>0</v>
      </c>
      <c r="H1368" s="360">
        <v>0</v>
      </c>
      <c r="I1368" s="360">
        <v>0</v>
      </c>
      <c r="J1368" s="360">
        <v>0</v>
      </c>
      <c r="K1368" s="360">
        <v>0</v>
      </c>
      <c r="L1368" s="360">
        <v>0</v>
      </c>
      <c r="M1368" s="360">
        <v>0</v>
      </c>
      <c r="N1368" s="360">
        <v>0</v>
      </c>
      <c r="O1368" s="360">
        <v>0</v>
      </c>
      <c r="P1368" s="360">
        <v>0</v>
      </c>
      <c r="Q1368" s="360">
        <v>0</v>
      </c>
      <c r="R1368" s="360">
        <v>0</v>
      </c>
      <c r="S1368" s="360">
        <v>1</v>
      </c>
      <c r="T1368" s="360">
        <v>0</v>
      </c>
      <c r="U1368" s="360">
        <v>0</v>
      </c>
    </row>
    <row r="1369" spans="2:21" s="40" customFormat="1" x14ac:dyDescent="0.3">
      <c r="B1369" s="371" t="s">
        <v>220</v>
      </c>
      <c r="C1369" s="371" t="s">
        <v>2200</v>
      </c>
      <c r="D1369" s="371" t="s">
        <v>70</v>
      </c>
      <c r="E1369" s="371" t="s">
        <v>1153</v>
      </c>
      <c r="F1369" s="360">
        <v>5</v>
      </c>
      <c r="G1369" s="360">
        <v>0</v>
      </c>
      <c r="H1369" s="360">
        <v>0</v>
      </c>
      <c r="I1369" s="360">
        <v>2</v>
      </c>
      <c r="J1369" s="360">
        <v>0</v>
      </c>
      <c r="K1369" s="360">
        <v>3</v>
      </c>
      <c r="L1369" s="360">
        <v>0</v>
      </c>
      <c r="M1369" s="360">
        <v>0</v>
      </c>
      <c r="N1369" s="360">
        <v>0</v>
      </c>
      <c r="O1369" s="360">
        <v>0</v>
      </c>
      <c r="P1369" s="360">
        <v>0</v>
      </c>
      <c r="Q1369" s="360">
        <v>0</v>
      </c>
      <c r="R1369" s="360">
        <v>0</v>
      </c>
      <c r="S1369" s="360">
        <v>0</v>
      </c>
      <c r="T1369" s="360">
        <v>0</v>
      </c>
      <c r="U1369" s="360">
        <v>0</v>
      </c>
    </row>
    <row r="1370" spans="2:21" s="40" customFormat="1" x14ac:dyDescent="0.3">
      <c r="B1370" s="371" t="s">
        <v>220</v>
      </c>
      <c r="C1370" s="371" t="s">
        <v>2200</v>
      </c>
      <c r="D1370" s="371" t="s">
        <v>70</v>
      </c>
      <c r="E1370" s="371" t="s">
        <v>1154</v>
      </c>
      <c r="F1370" s="360">
        <v>10</v>
      </c>
      <c r="G1370" s="360">
        <v>0</v>
      </c>
      <c r="H1370" s="360">
        <v>1</v>
      </c>
      <c r="I1370" s="360">
        <v>0</v>
      </c>
      <c r="J1370" s="360">
        <v>1</v>
      </c>
      <c r="K1370" s="360">
        <v>2</v>
      </c>
      <c r="L1370" s="360">
        <v>1</v>
      </c>
      <c r="M1370" s="360">
        <v>0</v>
      </c>
      <c r="N1370" s="360">
        <v>0</v>
      </c>
      <c r="O1370" s="360">
        <v>0</v>
      </c>
      <c r="P1370" s="360">
        <v>0</v>
      </c>
      <c r="Q1370" s="360">
        <v>2</v>
      </c>
      <c r="R1370" s="360">
        <v>3</v>
      </c>
      <c r="S1370" s="360">
        <v>0</v>
      </c>
      <c r="T1370" s="360">
        <v>0</v>
      </c>
      <c r="U1370" s="360">
        <v>0</v>
      </c>
    </row>
    <row r="1371" spans="2:21" s="40" customFormat="1" x14ac:dyDescent="0.3">
      <c r="B1371" s="371" t="s">
        <v>220</v>
      </c>
      <c r="C1371" s="371" t="s">
        <v>2200</v>
      </c>
      <c r="D1371" s="371" t="s">
        <v>70</v>
      </c>
      <c r="E1371" s="371" t="s">
        <v>1155</v>
      </c>
      <c r="F1371" s="360">
        <v>14</v>
      </c>
      <c r="G1371" s="360">
        <v>0</v>
      </c>
      <c r="H1371" s="360">
        <v>0</v>
      </c>
      <c r="I1371" s="360">
        <v>5</v>
      </c>
      <c r="J1371" s="360">
        <v>0</v>
      </c>
      <c r="K1371" s="360">
        <v>3</v>
      </c>
      <c r="L1371" s="360">
        <v>0</v>
      </c>
      <c r="M1371" s="360">
        <v>0</v>
      </c>
      <c r="N1371" s="360">
        <v>0</v>
      </c>
      <c r="O1371" s="360">
        <v>0</v>
      </c>
      <c r="P1371" s="360">
        <v>0</v>
      </c>
      <c r="Q1371" s="360">
        <v>1</v>
      </c>
      <c r="R1371" s="360">
        <v>5</v>
      </c>
      <c r="S1371" s="360">
        <v>0</v>
      </c>
      <c r="T1371" s="360">
        <v>0</v>
      </c>
      <c r="U1371" s="360">
        <v>0</v>
      </c>
    </row>
    <row r="1372" spans="2:21" s="40" customFormat="1" x14ac:dyDescent="0.3">
      <c r="B1372" s="371" t="s">
        <v>220</v>
      </c>
      <c r="C1372" s="371" t="s">
        <v>2200</v>
      </c>
      <c r="D1372" s="371" t="s">
        <v>70</v>
      </c>
      <c r="E1372" s="371" t="s">
        <v>1156</v>
      </c>
      <c r="F1372" s="360">
        <v>24</v>
      </c>
      <c r="G1372" s="360">
        <v>0</v>
      </c>
      <c r="H1372" s="360">
        <v>0</v>
      </c>
      <c r="I1372" s="360">
        <v>6</v>
      </c>
      <c r="J1372" s="360">
        <v>1</v>
      </c>
      <c r="K1372" s="360">
        <v>6</v>
      </c>
      <c r="L1372" s="360">
        <v>0</v>
      </c>
      <c r="M1372" s="360">
        <v>0</v>
      </c>
      <c r="N1372" s="360">
        <v>0</v>
      </c>
      <c r="O1372" s="360">
        <v>0</v>
      </c>
      <c r="P1372" s="360">
        <v>1</v>
      </c>
      <c r="Q1372" s="360">
        <v>1</v>
      </c>
      <c r="R1372" s="360">
        <v>9</v>
      </c>
      <c r="S1372" s="360">
        <v>0</v>
      </c>
      <c r="T1372" s="360">
        <v>0</v>
      </c>
      <c r="U1372" s="360">
        <v>0</v>
      </c>
    </row>
    <row r="1373" spans="2:21" s="40" customFormat="1" x14ac:dyDescent="0.3">
      <c r="B1373" s="371" t="s">
        <v>220</v>
      </c>
      <c r="C1373" s="371" t="s">
        <v>2200</v>
      </c>
      <c r="D1373" s="371" t="s">
        <v>70</v>
      </c>
      <c r="E1373" s="371" t="s">
        <v>1157</v>
      </c>
      <c r="F1373" s="360">
        <v>1034</v>
      </c>
      <c r="G1373" s="360">
        <v>3</v>
      </c>
      <c r="H1373" s="360">
        <v>14</v>
      </c>
      <c r="I1373" s="360">
        <v>283</v>
      </c>
      <c r="J1373" s="360">
        <v>51</v>
      </c>
      <c r="K1373" s="360">
        <v>228</v>
      </c>
      <c r="L1373" s="360">
        <v>35</v>
      </c>
      <c r="M1373" s="360">
        <v>5</v>
      </c>
      <c r="N1373" s="360">
        <v>12</v>
      </c>
      <c r="O1373" s="360">
        <v>4</v>
      </c>
      <c r="P1373" s="360">
        <v>14</v>
      </c>
      <c r="Q1373" s="360">
        <v>49</v>
      </c>
      <c r="R1373" s="360">
        <v>215</v>
      </c>
      <c r="S1373" s="360">
        <v>50</v>
      </c>
      <c r="T1373" s="360">
        <v>53</v>
      </c>
      <c r="U1373" s="360">
        <v>18</v>
      </c>
    </row>
    <row r="1374" spans="2:21" s="40" customFormat="1" x14ac:dyDescent="0.3">
      <c r="B1374" s="371" t="s">
        <v>220</v>
      </c>
      <c r="C1374" s="371" t="s">
        <v>2200</v>
      </c>
      <c r="D1374" s="371" t="s">
        <v>70</v>
      </c>
      <c r="E1374" s="371" t="s">
        <v>1158</v>
      </c>
      <c r="F1374" s="360">
        <v>1</v>
      </c>
      <c r="G1374" s="360">
        <v>0</v>
      </c>
      <c r="H1374" s="360">
        <v>0</v>
      </c>
      <c r="I1374" s="360">
        <v>0</v>
      </c>
      <c r="J1374" s="360">
        <v>0</v>
      </c>
      <c r="K1374" s="360">
        <v>0</v>
      </c>
      <c r="L1374" s="360">
        <v>0</v>
      </c>
      <c r="M1374" s="360">
        <v>0</v>
      </c>
      <c r="N1374" s="360">
        <v>0</v>
      </c>
      <c r="O1374" s="360">
        <v>0</v>
      </c>
      <c r="P1374" s="360">
        <v>0</v>
      </c>
      <c r="Q1374" s="360">
        <v>0</v>
      </c>
      <c r="R1374" s="360">
        <v>1</v>
      </c>
      <c r="S1374" s="360">
        <v>0</v>
      </c>
      <c r="T1374" s="360">
        <v>0</v>
      </c>
      <c r="U1374" s="360">
        <v>0</v>
      </c>
    </row>
    <row r="1375" spans="2:21" s="40" customFormat="1" x14ac:dyDescent="0.3">
      <c r="B1375" s="371" t="s">
        <v>220</v>
      </c>
      <c r="C1375" s="371" t="s">
        <v>2200</v>
      </c>
      <c r="D1375" s="371" t="s">
        <v>70</v>
      </c>
      <c r="E1375" s="371" t="s">
        <v>1159</v>
      </c>
      <c r="F1375" s="360">
        <v>4</v>
      </c>
      <c r="G1375" s="360">
        <v>0</v>
      </c>
      <c r="H1375" s="360">
        <v>0</v>
      </c>
      <c r="I1375" s="360">
        <v>0</v>
      </c>
      <c r="J1375" s="360">
        <v>0</v>
      </c>
      <c r="K1375" s="360">
        <v>2</v>
      </c>
      <c r="L1375" s="360">
        <v>0</v>
      </c>
      <c r="M1375" s="360">
        <v>0</v>
      </c>
      <c r="N1375" s="360">
        <v>0</v>
      </c>
      <c r="O1375" s="360">
        <v>0</v>
      </c>
      <c r="P1375" s="360">
        <v>0</v>
      </c>
      <c r="Q1375" s="360">
        <v>0</v>
      </c>
      <c r="R1375" s="360">
        <v>2</v>
      </c>
      <c r="S1375" s="360">
        <v>0</v>
      </c>
      <c r="T1375" s="360">
        <v>0</v>
      </c>
      <c r="U1375" s="360">
        <v>0</v>
      </c>
    </row>
    <row r="1376" spans="2:21" s="40" customFormat="1" x14ac:dyDescent="0.3">
      <c r="B1376" s="371" t="s">
        <v>220</v>
      </c>
      <c r="C1376" s="371" t="s">
        <v>2200</v>
      </c>
      <c r="D1376" s="371" t="s">
        <v>70</v>
      </c>
      <c r="E1376" s="371" t="s">
        <v>1160</v>
      </c>
      <c r="F1376" s="360">
        <v>6</v>
      </c>
      <c r="G1376" s="360">
        <v>0</v>
      </c>
      <c r="H1376" s="360">
        <v>0</v>
      </c>
      <c r="I1376" s="360">
        <v>2</v>
      </c>
      <c r="J1376" s="360">
        <v>3</v>
      </c>
      <c r="K1376" s="360">
        <v>1</v>
      </c>
      <c r="L1376" s="360">
        <v>0</v>
      </c>
      <c r="M1376" s="360">
        <v>0</v>
      </c>
      <c r="N1376" s="360">
        <v>0</v>
      </c>
      <c r="O1376" s="360">
        <v>0</v>
      </c>
      <c r="P1376" s="360">
        <v>0</v>
      </c>
      <c r="Q1376" s="360">
        <v>0</v>
      </c>
      <c r="R1376" s="360">
        <v>0</v>
      </c>
      <c r="S1376" s="360">
        <v>0</v>
      </c>
      <c r="T1376" s="360">
        <v>0</v>
      </c>
      <c r="U1376" s="360">
        <v>0</v>
      </c>
    </row>
    <row r="1377" spans="2:21" s="40" customFormat="1" x14ac:dyDescent="0.3">
      <c r="B1377" s="371" t="s">
        <v>220</v>
      </c>
      <c r="C1377" s="371" t="s">
        <v>2200</v>
      </c>
      <c r="D1377" s="371" t="s">
        <v>70</v>
      </c>
      <c r="E1377" s="371" t="s">
        <v>1161</v>
      </c>
      <c r="F1377" s="360">
        <v>13</v>
      </c>
      <c r="G1377" s="360">
        <v>0</v>
      </c>
      <c r="H1377" s="360">
        <v>0</v>
      </c>
      <c r="I1377" s="360">
        <v>2</v>
      </c>
      <c r="J1377" s="360">
        <v>3</v>
      </c>
      <c r="K1377" s="360">
        <v>2</v>
      </c>
      <c r="L1377" s="360">
        <v>0</v>
      </c>
      <c r="M1377" s="360">
        <v>0</v>
      </c>
      <c r="N1377" s="360">
        <v>0</v>
      </c>
      <c r="O1377" s="360">
        <v>0</v>
      </c>
      <c r="P1377" s="360">
        <v>0</v>
      </c>
      <c r="Q1377" s="360">
        <v>2</v>
      </c>
      <c r="R1377" s="360">
        <v>2</v>
      </c>
      <c r="S1377" s="360">
        <v>1</v>
      </c>
      <c r="T1377" s="360">
        <v>1</v>
      </c>
      <c r="U1377" s="360">
        <v>0</v>
      </c>
    </row>
    <row r="1378" spans="2:21" s="40" customFormat="1" x14ac:dyDescent="0.3">
      <c r="B1378" s="371" t="s">
        <v>220</v>
      </c>
      <c r="C1378" s="371" t="s">
        <v>2200</v>
      </c>
      <c r="D1378" s="371" t="s">
        <v>70</v>
      </c>
      <c r="E1378" s="371" t="s">
        <v>1162</v>
      </c>
      <c r="F1378" s="360">
        <v>3</v>
      </c>
      <c r="G1378" s="360">
        <v>0</v>
      </c>
      <c r="H1378" s="360">
        <v>0</v>
      </c>
      <c r="I1378" s="360">
        <v>1</v>
      </c>
      <c r="J1378" s="360">
        <v>0</v>
      </c>
      <c r="K1378" s="360">
        <v>1</v>
      </c>
      <c r="L1378" s="360">
        <v>0</v>
      </c>
      <c r="M1378" s="360">
        <v>0</v>
      </c>
      <c r="N1378" s="360">
        <v>0</v>
      </c>
      <c r="O1378" s="360">
        <v>0</v>
      </c>
      <c r="P1378" s="360">
        <v>0</v>
      </c>
      <c r="Q1378" s="360">
        <v>0</v>
      </c>
      <c r="R1378" s="360">
        <v>1</v>
      </c>
      <c r="S1378" s="360">
        <v>0</v>
      </c>
      <c r="T1378" s="360">
        <v>0</v>
      </c>
      <c r="U1378" s="360">
        <v>0</v>
      </c>
    </row>
    <row r="1379" spans="2:21" s="40" customFormat="1" x14ac:dyDescent="0.3">
      <c r="B1379" s="371" t="s">
        <v>220</v>
      </c>
      <c r="C1379" s="371" t="s">
        <v>2200</v>
      </c>
      <c r="D1379" s="371" t="s">
        <v>70</v>
      </c>
      <c r="E1379" s="371" t="s">
        <v>1930</v>
      </c>
      <c r="F1379" s="360">
        <v>2</v>
      </c>
      <c r="G1379" s="360">
        <v>0</v>
      </c>
      <c r="H1379" s="360">
        <v>0</v>
      </c>
      <c r="I1379" s="360">
        <v>0</v>
      </c>
      <c r="J1379" s="360">
        <v>1</v>
      </c>
      <c r="K1379" s="360">
        <v>0</v>
      </c>
      <c r="L1379" s="360">
        <v>0</v>
      </c>
      <c r="M1379" s="360">
        <v>0</v>
      </c>
      <c r="N1379" s="360">
        <v>0</v>
      </c>
      <c r="O1379" s="360">
        <v>0</v>
      </c>
      <c r="P1379" s="360">
        <v>0</v>
      </c>
      <c r="Q1379" s="360">
        <v>0</v>
      </c>
      <c r="R1379" s="360">
        <v>1</v>
      </c>
      <c r="S1379" s="360">
        <v>0</v>
      </c>
      <c r="T1379" s="360">
        <v>0</v>
      </c>
      <c r="U1379" s="360">
        <v>0</v>
      </c>
    </row>
    <row r="1380" spans="2:21" s="40" customFormat="1" x14ac:dyDescent="0.3">
      <c r="B1380" s="371" t="s">
        <v>220</v>
      </c>
      <c r="C1380" s="371" t="s">
        <v>2200</v>
      </c>
      <c r="D1380" s="371" t="s">
        <v>70</v>
      </c>
      <c r="E1380" s="371" t="s">
        <v>1163</v>
      </c>
      <c r="F1380" s="360">
        <v>4</v>
      </c>
      <c r="G1380" s="360">
        <v>0</v>
      </c>
      <c r="H1380" s="360">
        <v>0</v>
      </c>
      <c r="I1380" s="360">
        <v>1</v>
      </c>
      <c r="J1380" s="360">
        <v>0</v>
      </c>
      <c r="K1380" s="360">
        <v>1</v>
      </c>
      <c r="L1380" s="360">
        <v>0</v>
      </c>
      <c r="M1380" s="360">
        <v>0</v>
      </c>
      <c r="N1380" s="360">
        <v>0</v>
      </c>
      <c r="O1380" s="360">
        <v>0</v>
      </c>
      <c r="P1380" s="360">
        <v>0</v>
      </c>
      <c r="Q1380" s="360">
        <v>0</v>
      </c>
      <c r="R1380" s="360">
        <v>1</v>
      </c>
      <c r="S1380" s="360">
        <v>0</v>
      </c>
      <c r="T1380" s="360">
        <v>1</v>
      </c>
      <c r="U1380" s="360">
        <v>0</v>
      </c>
    </row>
    <row r="1381" spans="2:21" s="40" customFormat="1" x14ac:dyDescent="0.3">
      <c r="B1381" s="371" t="s">
        <v>220</v>
      </c>
      <c r="C1381" s="371" t="s">
        <v>2200</v>
      </c>
      <c r="D1381" s="371" t="s">
        <v>70</v>
      </c>
      <c r="E1381" s="371" t="s">
        <v>1164</v>
      </c>
      <c r="F1381" s="360">
        <v>4</v>
      </c>
      <c r="G1381" s="360">
        <v>0</v>
      </c>
      <c r="H1381" s="360">
        <v>0</v>
      </c>
      <c r="I1381" s="360">
        <v>0</v>
      </c>
      <c r="J1381" s="360">
        <v>0</v>
      </c>
      <c r="K1381" s="360">
        <v>0</v>
      </c>
      <c r="L1381" s="360">
        <v>0</v>
      </c>
      <c r="M1381" s="360">
        <v>0</v>
      </c>
      <c r="N1381" s="360">
        <v>0</v>
      </c>
      <c r="O1381" s="360">
        <v>0</v>
      </c>
      <c r="P1381" s="360">
        <v>0</v>
      </c>
      <c r="Q1381" s="360">
        <v>0</v>
      </c>
      <c r="R1381" s="360">
        <v>4</v>
      </c>
      <c r="S1381" s="360">
        <v>0</v>
      </c>
      <c r="T1381" s="360">
        <v>0</v>
      </c>
      <c r="U1381" s="360">
        <v>0</v>
      </c>
    </row>
    <row r="1382" spans="2:21" s="40" customFormat="1" x14ac:dyDescent="0.3">
      <c r="B1382" s="371" t="s">
        <v>220</v>
      </c>
      <c r="C1382" s="371" t="s">
        <v>2200</v>
      </c>
      <c r="D1382" s="371" t="s">
        <v>70</v>
      </c>
      <c r="E1382" s="371" t="s">
        <v>1165</v>
      </c>
      <c r="F1382" s="360">
        <v>4</v>
      </c>
      <c r="G1382" s="360">
        <v>0</v>
      </c>
      <c r="H1382" s="360">
        <v>0</v>
      </c>
      <c r="I1382" s="360">
        <v>1</v>
      </c>
      <c r="J1382" s="360">
        <v>0</v>
      </c>
      <c r="K1382" s="360">
        <v>1</v>
      </c>
      <c r="L1382" s="360">
        <v>0</v>
      </c>
      <c r="M1382" s="360">
        <v>1</v>
      </c>
      <c r="N1382" s="360">
        <v>0</v>
      </c>
      <c r="O1382" s="360">
        <v>0</v>
      </c>
      <c r="P1382" s="360">
        <v>0</v>
      </c>
      <c r="Q1382" s="360">
        <v>0</v>
      </c>
      <c r="R1382" s="360">
        <v>1</v>
      </c>
      <c r="S1382" s="360">
        <v>0</v>
      </c>
      <c r="T1382" s="360">
        <v>0</v>
      </c>
      <c r="U1382" s="360">
        <v>0</v>
      </c>
    </row>
    <row r="1383" spans="2:21" s="40" customFormat="1" x14ac:dyDescent="0.3">
      <c r="B1383" s="371" t="s">
        <v>220</v>
      </c>
      <c r="C1383" s="371" t="s">
        <v>2200</v>
      </c>
      <c r="D1383" s="371" t="s">
        <v>70</v>
      </c>
      <c r="E1383" s="371" t="s">
        <v>1166</v>
      </c>
      <c r="F1383" s="360">
        <v>4</v>
      </c>
      <c r="G1383" s="360">
        <v>0</v>
      </c>
      <c r="H1383" s="360">
        <v>0</v>
      </c>
      <c r="I1383" s="360">
        <v>1</v>
      </c>
      <c r="J1383" s="360">
        <v>0</v>
      </c>
      <c r="K1383" s="360">
        <v>1</v>
      </c>
      <c r="L1383" s="360">
        <v>0</v>
      </c>
      <c r="M1383" s="360">
        <v>0</v>
      </c>
      <c r="N1383" s="360">
        <v>0</v>
      </c>
      <c r="O1383" s="360">
        <v>0</v>
      </c>
      <c r="P1383" s="360">
        <v>0</v>
      </c>
      <c r="Q1383" s="360">
        <v>0</v>
      </c>
      <c r="R1383" s="360">
        <v>0</v>
      </c>
      <c r="S1383" s="360">
        <v>2</v>
      </c>
      <c r="T1383" s="360">
        <v>0</v>
      </c>
      <c r="U1383" s="360">
        <v>0</v>
      </c>
    </row>
    <row r="1384" spans="2:21" s="40" customFormat="1" x14ac:dyDescent="0.3">
      <c r="B1384" s="371" t="s">
        <v>220</v>
      </c>
      <c r="C1384" s="371" t="s">
        <v>2200</v>
      </c>
      <c r="D1384" s="371" t="s">
        <v>70</v>
      </c>
      <c r="E1384" s="371" t="s">
        <v>1167</v>
      </c>
      <c r="F1384" s="360">
        <v>5</v>
      </c>
      <c r="G1384" s="360">
        <v>0</v>
      </c>
      <c r="H1384" s="360">
        <v>0</v>
      </c>
      <c r="I1384" s="360">
        <v>2</v>
      </c>
      <c r="J1384" s="360">
        <v>0</v>
      </c>
      <c r="K1384" s="360">
        <v>0</v>
      </c>
      <c r="L1384" s="360">
        <v>0</v>
      </c>
      <c r="M1384" s="360">
        <v>1</v>
      </c>
      <c r="N1384" s="360">
        <v>0</v>
      </c>
      <c r="O1384" s="360">
        <v>0</v>
      </c>
      <c r="P1384" s="360">
        <v>0</v>
      </c>
      <c r="Q1384" s="360">
        <v>1</v>
      </c>
      <c r="R1384" s="360">
        <v>1</v>
      </c>
      <c r="S1384" s="360">
        <v>0</v>
      </c>
      <c r="T1384" s="360">
        <v>0</v>
      </c>
      <c r="U1384" s="360">
        <v>0</v>
      </c>
    </row>
    <row r="1385" spans="2:21" s="40" customFormat="1" x14ac:dyDescent="0.3">
      <c r="B1385" s="371" t="s">
        <v>220</v>
      </c>
      <c r="C1385" s="371" t="s">
        <v>2200</v>
      </c>
      <c r="D1385" s="371" t="s">
        <v>70</v>
      </c>
      <c r="E1385" s="371" t="s">
        <v>1168</v>
      </c>
      <c r="F1385" s="360">
        <v>130</v>
      </c>
      <c r="G1385" s="360">
        <v>0</v>
      </c>
      <c r="H1385" s="360">
        <v>2</v>
      </c>
      <c r="I1385" s="360">
        <v>46</v>
      </c>
      <c r="J1385" s="360">
        <v>7</v>
      </c>
      <c r="K1385" s="360">
        <v>18</v>
      </c>
      <c r="L1385" s="360">
        <v>5</v>
      </c>
      <c r="M1385" s="360">
        <v>1</v>
      </c>
      <c r="N1385" s="360">
        <v>1</v>
      </c>
      <c r="O1385" s="360">
        <v>0</v>
      </c>
      <c r="P1385" s="360">
        <v>1</v>
      </c>
      <c r="Q1385" s="360">
        <v>7</v>
      </c>
      <c r="R1385" s="360">
        <v>22</v>
      </c>
      <c r="S1385" s="360">
        <v>8</v>
      </c>
      <c r="T1385" s="360">
        <v>10</v>
      </c>
      <c r="U1385" s="360">
        <v>2</v>
      </c>
    </row>
    <row r="1386" spans="2:21" s="40" customFormat="1" x14ac:dyDescent="0.3">
      <c r="B1386" s="371" t="s">
        <v>220</v>
      </c>
      <c r="C1386" s="371" t="s">
        <v>2200</v>
      </c>
      <c r="D1386" s="371" t="s">
        <v>70</v>
      </c>
      <c r="E1386" s="371" t="s">
        <v>1169</v>
      </c>
      <c r="F1386" s="360">
        <v>6</v>
      </c>
      <c r="G1386" s="360">
        <v>0</v>
      </c>
      <c r="H1386" s="360">
        <v>0</v>
      </c>
      <c r="I1386" s="360">
        <v>2</v>
      </c>
      <c r="J1386" s="360">
        <v>0</v>
      </c>
      <c r="K1386" s="360">
        <v>0</v>
      </c>
      <c r="L1386" s="360">
        <v>0</v>
      </c>
      <c r="M1386" s="360">
        <v>0</v>
      </c>
      <c r="N1386" s="360">
        <v>1</v>
      </c>
      <c r="O1386" s="360">
        <v>0</v>
      </c>
      <c r="P1386" s="360">
        <v>0</v>
      </c>
      <c r="Q1386" s="360">
        <v>1</v>
      </c>
      <c r="R1386" s="360">
        <v>2</v>
      </c>
      <c r="S1386" s="360">
        <v>0</v>
      </c>
      <c r="T1386" s="360">
        <v>0</v>
      </c>
      <c r="U1386" s="360">
        <v>0</v>
      </c>
    </row>
    <row r="1387" spans="2:21" s="40" customFormat="1" x14ac:dyDescent="0.3">
      <c r="B1387" s="371" t="s">
        <v>220</v>
      </c>
      <c r="C1387" s="371" t="s">
        <v>2200</v>
      </c>
      <c r="D1387" s="371" t="s">
        <v>70</v>
      </c>
      <c r="E1387" s="371" t="s">
        <v>1170</v>
      </c>
      <c r="F1387" s="360">
        <v>20</v>
      </c>
      <c r="G1387" s="360">
        <v>0</v>
      </c>
      <c r="H1387" s="360">
        <v>0</v>
      </c>
      <c r="I1387" s="360">
        <v>3</v>
      </c>
      <c r="J1387" s="360">
        <v>0</v>
      </c>
      <c r="K1387" s="360">
        <v>0</v>
      </c>
      <c r="L1387" s="360">
        <v>0</v>
      </c>
      <c r="M1387" s="360">
        <v>0</v>
      </c>
      <c r="N1387" s="360">
        <v>0</v>
      </c>
      <c r="O1387" s="360">
        <v>0</v>
      </c>
      <c r="P1387" s="360">
        <v>0</v>
      </c>
      <c r="Q1387" s="360">
        <v>0</v>
      </c>
      <c r="R1387" s="360">
        <v>2</v>
      </c>
      <c r="S1387" s="360">
        <v>1</v>
      </c>
      <c r="T1387" s="360">
        <v>14</v>
      </c>
      <c r="U1387" s="360">
        <v>0</v>
      </c>
    </row>
    <row r="1388" spans="2:21" s="40" customFormat="1" x14ac:dyDescent="0.3">
      <c r="B1388" s="371" t="s">
        <v>220</v>
      </c>
      <c r="C1388" s="371" t="s">
        <v>2200</v>
      </c>
      <c r="D1388" s="371" t="s">
        <v>70</v>
      </c>
      <c r="E1388" s="371" t="s">
        <v>1171</v>
      </c>
      <c r="F1388" s="360">
        <v>31</v>
      </c>
      <c r="G1388" s="360">
        <v>0</v>
      </c>
      <c r="H1388" s="360">
        <v>1</v>
      </c>
      <c r="I1388" s="360">
        <v>12</v>
      </c>
      <c r="J1388" s="360">
        <v>0</v>
      </c>
      <c r="K1388" s="360">
        <v>9</v>
      </c>
      <c r="L1388" s="360">
        <v>0</v>
      </c>
      <c r="M1388" s="360">
        <v>0</v>
      </c>
      <c r="N1388" s="360">
        <v>0</v>
      </c>
      <c r="O1388" s="360">
        <v>1</v>
      </c>
      <c r="P1388" s="360">
        <v>0</v>
      </c>
      <c r="Q1388" s="360">
        <v>0</v>
      </c>
      <c r="R1388" s="360">
        <v>6</v>
      </c>
      <c r="S1388" s="360">
        <v>1</v>
      </c>
      <c r="T1388" s="360">
        <v>1</v>
      </c>
      <c r="U1388" s="360">
        <v>0</v>
      </c>
    </row>
    <row r="1389" spans="2:21" s="40" customFormat="1" x14ac:dyDescent="0.3">
      <c r="B1389" s="371" t="s">
        <v>220</v>
      </c>
      <c r="C1389" s="371" t="s">
        <v>2200</v>
      </c>
      <c r="D1389" s="371" t="s">
        <v>70</v>
      </c>
      <c r="E1389" s="371" t="s">
        <v>1172</v>
      </c>
      <c r="F1389" s="360">
        <v>1710</v>
      </c>
      <c r="G1389" s="360">
        <v>5</v>
      </c>
      <c r="H1389" s="360">
        <v>37</v>
      </c>
      <c r="I1389" s="360">
        <v>499</v>
      </c>
      <c r="J1389" s="360">
        <v>52</v>
      </c>
      <c r="K1389" s="360">
        <v>323</v>
      </c>
      <c r="L1389" s="360">
        <v>59</v>
      </c>
      <c r="M1389" s="360">
        <v>2</v>
      </c>
      <c r="N1389" s="360">
        <v>12</v>
      </c>
      <c r="O1389" s="360">
        <v>4</v>
      </c>
      <c r="P1389" s="360">
        <v>8</v>
      </c>
      <c r="Q1389" s="360">
        <v>100</v>
      </c>
      <c r="R1389" s="360">
        <v>356</v>
      </c>
      <c r="S1389" s="360">
        <v>92</v>
      </c>
      <c r="T1389" s="360">
        <v>138</v>
      </c>
      <c r="U1389" s="360">
        <v>23</v>
      </c>
    </row>
    <row r="1390" spans="2:21" s="40" customFormat="1" x14ac:dyDescent="0.3">
      <c r="B1390" s="371" t="s">
        <v>220</v>
      </c>
      <c r="C1390" s="371" t="s">
        <v>2200</v>
      </c>
      <c r="D1390" s="371" t="s">
        <v>70</v>
      </c>
      <c r="E1390" s="371" t="s">
        <v>1931</v>
      </c>
      <c r="F1390" s="360">
        <v>1</v>
      </c>
      <c r="G1390" s="360">
        <v>0</v>
      </c>
      <c r="H1390" s="360">
        <v>0</v>
      </c>
      <c r="I1390" s="360">
        <v>0</v>
      </c>
      <c r="J1390" s="360">
        <v>0</v>
      </c>
      <c r="K1390" s="360">
        <v>0</v>
      </c>
      <c r="L1390" s="360">
        <v>0</v>
      </c>
      <c r="M1390" s="360">
        <v>0</v>
      </c>
      <c r="N1390" s="360">
        <v>1</v>
      </c>
      <c r="O1390" s="360">
        <v>0</v>
      </c>
      <c r="P1390" s="360">
        <v>0</v>
      </c>
      <c r="Q1390" s="360">
        <v>0</v>
      </c>
      <c r="R1390" s="360">
        <v>0</v>
      </c>
      <c r="S1390" s="360">
        <v>0</v>
      </c>
      <c r="T1390" s="360">
        <v>0</v>
      </c>
      <c r="U1390" s="360">
        <v>0</v>
      </c>
    </row>
    <row r="1391" spans="2:21" s="40" customFormat="1" x14ac:dyDescent="0.3">
      <c r="B1391" s="371" t="s">
        <v>220</v>
      </c>
      <c r="C1391" s="371" t="s">
        <v>2200</v>
      </c>
      <c r="D1391" s="371" t="s">
        <v>70</v>
      </c>
      <c r="E1391" s="371" t="s">
        <v>1173</v>
      </c>
      <c r="F1391" s="360">
        <v>1</v>
      </c>
      <c r="G1391" s="360">
        <v>0</v>
      </c>
      <c r="H1391" s="360">
        <v>0</v>
      </c>
      <c r="I1391" s="360">
        <v>0</v>
      </c>
      <c r="J1391" s="360">
        <v>1</v>
      </c>
      <c r="K1391" s="360">
        <v>0</v>
      </c>
      <c r="L1391" s="360">
        <v>0</v>
      </c>
      <c r="M1391" s="360">
        <v>0</v>
      </c>
      <c r="N1391" s="360">
        <v>0</v>
      </c>
      <c r="O1391" s="360">
        <v>0</v>
      </c>
      <c r="P1391" s="360">
        <v>0</v>
      </c>
      <c r="Q1391" s="360">
        <v>0</v>
      </c>
      <c r="R1391" s="360">
        <v>0</v>
      </c>
      <c r="S1391" s="360">
        <v>0</v>
      </c>
      <c r="T1391" s="360">
        <v>0</v>
      </c>
      <c r="U1391" s="360">
        <v>0</v>
      </c>
    </row>
    <row r="1392" spans="2:21" s="40" customFormat="1" x14ac:dyDescent="0.3">
      <c r="B1392" s="371" t="s">
        <v>220</v>
      </c>
      <c r="C1392" s="371" t="s">
        <v>2200</v>
      </c>
      <c r="D1392" s="371" t="s">
        <v>70</v>
      </c>
      <c r="E1392" s="371" t="s">
        <v>1174</v>
      </c>
      <c r="F1392" s="360">
        <v>3</v>
      </c>
      <c r="G1392" s="360">
        <v>0</v>
      </c>
      <c r="H1392" s="360">
        <v>0</v>
      </c>
      <c r="I1392" s="360">
        <v>0</v>
      </c>
      <c r="J1392" s="360">
        <v>0</v>
      </c>
      <c r="K1392" s="360">
        <v>1</v>
      </c>
      <c r="L1392" s="360">
        <v>1</v>
      </c>
      <c r="M1392" s="360">
        <v>0</v>
      </c>
      <c r="N1392" s="360">
        <v>0</v>
      </c>
      <c r="O1392" s="360">
        <v>0</v>
      </c>
      <c r="P1392" s="360">
        <v>0</v>
      </c>
      <c r="Q1392" s="360">
        <v>0</v>
      </c>
      <c r="R1392" s="360">
        <v>1</v>
      </c>
      <c r="S1392" s="360">
        <v>0</v>
      </c>
      <c r="T1392" s="360">
        <v>0</v>
      </c>
      <c r="U1392" s="360">
        <v>0</v>
      </c>
    </row>
    <row r="1393" spans="2:21" s="40" customFormat="1" x14ac:dyDescent="0.3">
      <c r="B1393" s="371" t="s">
        <v>220</v>
      </c>
      <c r="C1393" s="371" t="s">
        <v>2200</v>
      </c>
      <c r="D1393" s="371" t="s">
        <v>70</v>
      </c>
      <c r="E1393" s="371" t="s">
        <v>1175</v>
      </c>
      <c r="F1393" s="360">
        <v>8</v>
      </c>
      <c r="G1393" s="360">
        <v>0</v>
      </c>
      <c r="H1393" s="360">
        <v>0</v>
      </c>
      <c r="I1393" s="360">
        <v>2</v>
      </c>
      <c r="J1393" s="360">
        <v>0</v>
      </c>
      <c r="K1393" s="360">
        <v>1</v>
      </c>
      <c r="L1393" s="360">
        <v>0</v>
      </c>
      <c r="M1393" s="360">
        <v>0</v>
      </c>
      <c r="N1393" s="360">
        <v>0</v>
      </c>
      <c r="O1393" s="360">
        <v>0</v>
      </c>
      <c r="P1393" s="360">
        <v>0</v>
      </c>
      <c r="Q1393" s="360">
        <v>0</v>
      </c>
      <c r="R1393" s="360">
        <v>5</v>
      </c>
      <c r="S1393" s="360">
        <v>0</v>
      </c>
      <c r="T1393" s="360">
        <v>0</v>
      </c>
      <c r="U1393" s="360">
        <v>0</v>
      </c>
    </row>
    <row r="1394" spans="2:21" s="40" customFormat="1" x14ac:dyDescent="0.3">
      <c r="B1394" s="371" t="s">
        <v>220</v>
      </c>
      <c r="C1394" s="371" t="s">
        <v>2200</v>
      </c>
      <c r="D1394" s="371" t="s">
        <v>70</v>
      </c>
      <c r="E1394" s="371" t="s">
        <v>1176</v>
      </c>
      <c r="F1394" s="360">
        <v>18</v>
      </c>
      <c r="G1394" s="360">
        <v>0</v>
      </c>
      <c r="H1394" s="360">
        <v>0</v>
      </c>
      <c r="I1394" s="360">
        <v>4</v>
      </c>
      <c r="J1394" s="360">
        <v>1</v>
      </c>
      <c r="K1394" s="360">
        <v>5</v>
      </c>
      <c r="L1394" s="360">
        <v>0</v>
      </c>
      <c r="M1394" s="360">
        <v>0</v>
      </c>
      <c r="N1394" s="360">
        <v>0</v>
      </c>
      <c r="O1394" s="360">
        <v>0</v>
      </c>
      <c r="P1394" s="360">
        <v>0</v>
      </c>
      <c r="Q1394" s="360">
        <v>0</v>
      </c>
      <c r="R1394" s="360">
        <v>5</v>
      </c>
      <c r="S1394" s="360">
        <v>1</v>
      </c>
      <c r="T1394" s="360">
        <v>1</v>
      </c>
      <c r="U1394" s="360">
        <v>1</v>
      </c>
    </row>
    <row r="1395" spans="2:21" s="40" customFormat="1" x14ac:dyDescent="0.3">
      <c r="B1395" s="371" t="s">
        <v>220</v>
      </c>
      <c r="C1395" s="371" t="s">
        <v>2200</v>
      </c>
      <c r="D1395" s="371" t="s">
        <v>70</v>
      </c>
      <c r="E1395" s="371" t="s">
        <v>1177</v>
      </c>
      <c r="F1395" s="360">
        <v>3</v>
      </c>
      <c r="G1395" s="360">
        <v>0</v>
      </c>
      <c r="H1395" s="360">
        <v>0</v>
      </c>
      <c r="I1395" s="360">
        <v>0</v>
      </c>
      <c r="J1395" s="360">
        <v>1</v>
      </c>
      <c r="K1395" s="360">
        <v>1</v>
      </c>
      <c r="L1395" s="360">
        <v>0</v>
      </c>
      <c r="M1395" s="360">
        <v>0</v>
      </c>
      <c r="N1395" s="360">
        <v>0</v>
      </c>
      <c r="O1395" s="360">
        <v>0</v>
      </c>
      <c r="P1395" s="360">
        <v>0</v>
      </c>
      <c r="Q1395" s="360">
        <v>0</v>
      </c>
      <c r="R1395" s="360">
        <v>1</v>
      </c>
      <c r="S1395" s="360">
        <v>0</v>
      </c>
      <c r="T1395" s="360">
        <v>0</v>
      </c>
      <c r="U1395" s="360">
        <v>0</v>
      </c>
    </row>
    <row r="1396" spans="2:21" s="40" customFormat="1" x14ac:dyDescent="0.3">
      <c r="B1396" s="371" t="s">
        <v>220</v>
      </c>
      <c r="C1396" s="371" t="s">
        <v>2200</v>
      </c>
      <c r="D1396" s="371" t="s">
        <v>70</v>
      </c>
      <c r="E1396" s="371" t="s">
        <v>1178</v>
      </c>
      <c r="F1396" s="360">
        <v>3</v>
      </c>
      <c r="G1396" s="360">
        <v>0</v>
      </c>
      <c r="H1396" s="360">
        <v>0</v>
      </c>
      <c r="I1396" s="360">
        <v>0</v>
      </c>
      <c r="J1396" s="360">
        <v>0</v>
      </c>
      <c r="K1396" s="360">
        <v>1</v>
      </c>
      <c r="L1396" s="360">
        <v>1</v>
      </c>
      <c r="M1396" s="360">
        <v>0</v>
      </c>
      <c r="N1396" s="360">
        <v>0</v>
      </c>
      <c r="O1396" s="360">
        <v>0</v>
      </c>
      <c r="P1396" s="360">
        <v>0</v>
      </c>
      <c r="Q1396" s="360">
        <v>1</v>
      </c>
      <c r="R1396" s="360">
        <v>0</v>
      </c>
      <c r="S1396" s="360">
        <v>0</v>
      </c>
      <c r="T1396" s="360">
        <v>0</v>
      </c>
      <c r="U1396" s="360">
        <v>0</v>
      </c>
    </row>
    <row r="1397" spans="2:21" s="40" customFormat="1" x14ac:dyDescent="0.3">
      <c r="B1397" s="371" t="s">
        <v>220</v>
      </c>
      <c r="C1397" s="371" t="s">
        <v>2200</v>
      </c>
      <c r="D1397" s="371" t="s">
        <v>70</v>
      </c>
      <c r="E1397" s="371" t="s">
        <v>1179</v>
      </c>
      <c r="F1397" s="360">
        <v>1</v>
      </c>
      <c r="G1397" s="360">
        <v>0</v>
      </c>
      <c r="H1397" s="360">
        <v>0</v>
      </c>
      <c r="I1397" s="360">
        <v>0</v>
      </c>
      <c r="J1397" s="360">
        <v>1</v>
      </c>
      <c r="K1397" s="360">
        <v>0</v>
      </c>
      <c r="L1397" s="360">
        <v>0</v>
      </c>
      <c r="M1397" s="360">
        <v>0</v>
      </c>
      <c r="N1397" s="360">
        <v>0</v>
      </c>
      <c r="O1397" s="360">
        <v>0</v>
      </c>
      <c r="P1397" s="360">
        <v>0</v>
      </c>
      <c r="Q1397" s="360">
        <v>0</v>
      </c>
      <c r="R1397" s="360">
        <v>0</v>
      </c>
      <c r="S1397" s="360">
        <v>0</v>
      </c>
      <c r="T1397" s="360">
        <v>0</v>
      </c>
      <c r="U1397" s="360">
        <v>0</v>
      </c>
    </row>
    <row r="1398" spans="2:21" s="40" customFormat="1" x14ac:dyDescent="0.3">
      <c r="B1398" s="371" t="s">
        <v>220</v>
      </c>
      <c r="C1398" s="371" t="s">
        <v>2200</v>
      </c>
      <c r="D1398" s="371" t="s">
        <v>70</v>
      </c>
      <c r="E1398" s="371" t="s">
        <v>1180</v>
      </c>
      <c r="F1398" s="360">
        <v>12</v>
      </c>
      <c r="G1398" s="360">
        <v>0</v>
      </c>
      <c r="H1398" s="360">
        <v>0</v>
      </c>
      <c r="I1398" s="360">
        <v>3</v>
      </c>
      <c r="J1398" s="360">
        <v>0</v>
      </c>
      <c r="K1398" s="360">
        <v>3</v>
      </c>
      <c r="L1398" s="360">
        <v>1</v>
      </c>
      <c r="M1398" s="360">
        <v>0</v>
      </c>
      <c r="N1398" s="360">
        <v>0</v>
      </c>
      <c r="O1398" s="360">
        <v>0</v>
      </c>
      <c r="P1398" s="360">
        <v>0</v>
      </c>
      <c r="Q1398" s="360">
        <v>0</v>
      </c>
      <c r="R1398" s="360">
        <v>2</v>
      </c>
      <c r="S1398" s="360">
        <v>0</v>
      </c>
      <c r="T1398" s="360">
        <v>2</v>
      </c>
      <c r="U1398" s="360">
        <v>1</v>
      </c>
    </row>
    <row r="1399" spans="2:21" s="40" customFormat="1" x14ac:dyDescent="0.3">
      <c r="B1399" s="371" t="s">
        <v>220</v>
      </c>
      <c r="C1399" s="371" t="s">
        <v>2200</v>
      </c>
      <c r="D1399" s="371" t="s">
        <v>70</v>
      </c>
      <c r="E1399" s="371" t="s">
        <v>1181</v>
      </c>
      <c r="F1399" s="360">
        <v>5</v>
      </c>
      <c r="G1399" s="360">
        <v>0</v>
      </c>
      <c r="H1399" s="360">
        <v>0</v>
      </c>
      <c r="I1399" s="360">
        <v>0</v>
      </c>
      <c r="J1399" s="360">
        <v>0</v>
      </c>
      <c r="K1399" s="360">
        <v>1</v>
      </c>
      <c r="L1399" s="360">
        <v>2</v>
      </c>
      <c r="M1399" s="360">
        <v>0</v>
      </c>
      <c r="N1399" s="360">
        <v>0</v>
      </c>
      <c r="O1399" s="360">
        <v>0</v>
      </c>
      <c r="P1399" s="360">
        <v>0</v>
      </c>
      <c r="Q1399" s="360">
        <v>0</v>
      </c>
      <c r="R1399" s="360">
        <v>0</v>
      </c>
      <c r="S1399" s="360">
        <v>0</v>
      </c>
      <c r="T1399" s="360">
        <v>2</v>
      </c>
      <c r="U1399" s="360">
        <v>0</v>
      </c>
    </row>
    <row r="1400" spans="2:21" s="40" customFormat="1" x14ac:dyDescent="0.3">
      <c r="B1400" s="371" t="s">
        <v>220</v>
      </c>
      <c r="C1400" s="371" t="s">
        <v>2200</v>
      </c>
      <c r="D1400" s="371" t="s">
        <v>70</v>
      </c>
      <c r="E1400" s="371" t="s">
        <v>1182</v>
      </c>
      <c r="F1400" s="360">
        <v>1</v>
      </c>
      <c r="G1400" s="360">
        <v>0</v>
      </c>
      <c r="H1400" s="360">
        <v>0</v>
      </c>
      <c r="I1400" s="360">
        <v>0</v>
      </c>
      <c r="J1400" s="360">
        <v>0</v>
      </c>
      <c r="K1400" s="360">
        <v>0</v>
      </c>
      <c r="L1400" s="360">
        <v>0</v>
      </c>
      <c r="M1400" s="360">
        <v>0</v>
      </c>
      <c r="N1400" s="360">
        <v>0</v>
      </c>
      <c r="O1400" s="360">
        <v>0</v>
      </c>
      <c r="P1400" s="360">
        <v>0</v>
      </c>
      <c r="Q1400" s="360">
        <v>0</v>
      </c>
      <c r="R1400" s="360">
        <v>0</v>
      </c>
      <c r="S1400" s="360">
        <v>1</v>
      </c>
      <c r="T1400" s="360">
        <v>0</v>
      </c>
      <c r="U1400" s="360">
        <v>0</v>
      </c>
    </row>
    <row r="1401" spans="2:21" s="40" customFormat="1" x14ac:dyDescent="0.3">
      <c r="B1401" s="371" t="s">
        <v>220</v>
      </c>
      <c r="C1401" s="371" t="s">
        <v>2200</v>
      </c>
      <c r="D1401" s="371" t="s">
        <v>70</v>
      </c>
      <c r="E1401" s="371" t="s">
        <v>1183</v>
      </c>
      <c r="F1401" s="360">
        <v>2</v>
      </c>
      <c r="G1401" s="360">
        <v>0</v>
      </c>
      <c r="H1401" s="360">
        <v>0</v>
      </c>
      <c r="I1401" s="360">
        <v>1</v>
      </c>
      <c r="J1401" s="360">
        <v>0</v>
      </c>
      <c r="K1401" s="360">
        <v>0</v>
      </c>
      <c r="L1401" s="360">
        <v>0</v>
      </c>
      <c r="M1401" s="360">
        <v>0</v>
      </c>
      <c r="N1401" s="360">
        <v>0</v>
      </c>
      <c r="O1401" s="360">
        <v>0</v>
      </c>
      <c r="P1401" s="360">
        <v>0</v>
      </c>
      <c r="Q1401" s="360">
        <v>0</v>
      </c>
      <c r="R1401" s="360">
        <v>1</v>
      </c>
      <c r="S1401" s="360">
        <v>0</v>
      </c>
      <c r="T1401" s="360">
        <v>0</v>
      </c>
      <c r="U1401" s="360">
        <v>0</v>
      </c>
    </row>
    <row r="1402" spans="2:21" s="40" customFormat="1" x14ac:dyDescent="0.3">
      <c r="B1402" s="371" t="s">
        <v>220</v>
      </c>
      <c r="C1402" s="371" t="s">
        <v>2200</v>
      </c>
      <c r="D1402" s="371" t="s">
        <v>70</v>
      </c>
      <c r="E1402" s="371" t="s">
        <v>2347</v>
      </c>
      <c r="F1402" s="360">
        <v>1</v>
      </c>
      <c r="G1402" s="360">
        <v>0</v>
      </c>
      <c r="H1402" s="360">
        <v>0</v>
      </c>
      <c r="I1402" s="360">
        <v>1</v>
      </c>
      <c r="J1402" s="360">
        <v>0</v>
      </c>
      <c r="K1402" s="360">
        <v>0</v>
      </c>
      <c r="L1402" s="360">
        <v>0</v>
      </c>
      <c r="M1402" s="360">
        <v>0</v>
      </c>
      <c r="N1402" s="360">
        <v>0</v>
      </c>
      <c r="O1402" s="360">
        <v>0</v>
      </c>
      <c r="P1402" s="360">
        <v>0</v>
      </c>
      <c r="Q1402" s="360">
        <v>0</v>
      </c>
      <c r="R1402" s="360">
        <v>0</v>
      </c>
      <c r="S1402" s="360">
        <v>0</v>
      </c>
      <c r="T1402" s="360">
        <v>0</v>
      </c>
      <c r="U1402" s="360">
        <v>0</v>
      </c>
    </row>
    <row r="1403" spans="2:21" s="40" customFormat="1" x14ac:dyDescent="0.3">
      <c r="B1403" s="371" t="s">
        <v>220</v>
      </c>
      <c r="C1403" s="371" t="s">
        <v>2200</v>
      </c>
      <c r="D1403" s="371" t="s">
        <v>70</v>
      </c>
      <c r="E1403" s="371" t="s">
        <v>1184</v>
      </c>
      <c r="F1403" s="360">
        <v>2</v>
      </c>
      <c r="G1403" s="360">
        <v>0</v>
      </c>
      <c r="H1403" s="360">
        <v>0</v>
      </c>
      <c r="I1403" s="360">
        <v>0</v>
      </c>
      <c r="J1403" s="360">
        <v>0</v>
      </c>
      <c r="K1403" s="360">
        <v>1</v>
      </c>
      <c r="L1403" s="360">
        <v>0</v>
      </c>
      <c r="M1403" s="360">
        <v>0</v>
      </c>
      <c r="N1403" s="360">
        <v>0</v>
      </c>
      <c r="O1403" s="360">
        <v>0</v>
      </c>
      <c r="P1403" s="360">
        <v>0</v>
      </c>
      <c r="Q1403" s="360">
        <v>0</v>
      </c>
      <c r="R1403" s="360">
        <v>1</v>
      </c>
      <c r="S1403" s="360">
        <v>0</v>
      </c>
      <c r="T1403" s="360">
        <v>0</v>
      </c>
      <c r="U1403" s="360">
        <v>0</v>
      </c>
    </row>
    <row r="1404" spans="2:21" s="40" customFormat="1" x14ac:dyDescent="0.3">
      <c r="B1404" s="371" t="s">
        <v>220</v>
      </c>
      <c r="C1404" s="371" t="s">
        <v>2200</v>
      </c>
      <c r="D1404" s="371" t="s">
        <v>70</v>
      </c>
      <c r="E1404" s="371" t="s">
        <v>1185</v>
      </c>
      <c r="F1404" s="360">
        <v>64</v>
      </c>
      <c r="G1404" s="360">
        <v>1</v>
      </c>
      <c r="H1404" s="360">
        <v>1</v>
      </c>
      <c r="I1404" s="360">
        <v>16</v>
      </c>
      <c r="J1404" s="360">
        <v>1</v>
      </c>
      <c r="K1404" s="360">
        <v>12</v>
      </c>
      <c r="L1404" s="360">
        <v>2</v>
      </c>
      <c r="M1404" s="360">
        <v>0</v>
      </c>
      <c r="N1404" s="360">
        <v>0</v>
      </c>
      <c r="O1404" s="360">
        <v>0</v>
      </c>
      <c r="P1404" s="360">
        <v>0</v>
      </c>
      <c r="Q1404" s="360">
        <v>6</v>
      </c>
      <c r="R1404" s="360">
        <v>19</v>
      </c>
      <c r="S1404" s="360">
        <v>3</v>
      </c>
      <c r="T1404" s="360">
        <v>2</v>
      </c>
      <c r="U1404" s="360">
        <v>1</v>
      </c>
    </row>
    <row r="1405" spans="2:21" s="40" customFormat="1" x14ac:dyDescent="0.3">
      <c r="B1405" s="371" t="s">
        <v>220</v>
      </c>
      <c r="C1405" s="371" t="s">
        <v>2200</v>
      </c>
      <c r="D1405" s="371" t="s">
        <v>70</v>
      </c>
      <c r="E1405" s="371" t="s">
        <v>1186</v>
      </c>
      <c r="F1405" s="360">
        <v>1</v>
      </c>
      <c r="G1405" s="360">
        <v>0</v>
      </c>
      <c r="H1405" s="360">
        <v>0</v>
      </c>
      <c r="I1405" s="360">
        <v>1</v>
      </c>
      <c r="J1405" s="360">
        <v>0</v>
      </c>
      <c r="K1405" s="360">
        <v>0</v>
      </c>
      <c r="L1405" s="360">
        <v>0</v>
      </c>
      <c r="M1405" s="360">
        <v>0</v>
      </c>
      <c r="N1405" s="360">
        <v>0</v>
      </c>
      <c r="O1405" s="360">
        <v>0</v>
      </c>
      <c r="P1405" s="360">
        <v>0</v>
      </c>
      <c r="Q1405" s="360">
        <v>0</v>
      </c>
      <c r="R1405" s="360">
        <v>0</v>
      </c>
      <c r="S1405" s="360">
        <v>0</v>
      </c>
      <c r="T1405" s="360">
        <v>0</v>
      </c>
      <c r="U1405" s="360">
        <v>0</v>
      </c>
    </row>
    <row r="1406" spans="2:21" s="40" customFormat="1" x14ac:dyDescent="0.3">
      <c r="B1406" s="371" t="s">
        <v>220</v>
      </c>
      <c r="C1406" s="371" t="s">
        <v>2200</v>
      </c>
      <c r="D1406" s="371" t="s">
        <v>70</v>
      </c>
      <c r="E1406" s="371" t="s">
        <v>1187</v>
      </c>
      <c r="F1406" s="360">
        <v>3</v>
      </c>
      <c r="G1406" s="360">
        <v>0</v>
      </c>
      <c r="H1406" s="360">
        <v>0</v>
      </c>
      <c r="I1406" s="360">
        <v>0</v>
      </c>
      <c r="J1406" s="360">
        <v>0</v>
      </c>
      <c r="K1406" s="360">
        <v>0</v>
      </c>
      <c r="L1406" s="360">
        <v>1</v>
      </c>
      <c r="M1406" s="360">
        <v>0</v>
      </c>
      <c r="N1406" s="360">
        <v>0</v>
      </c>
      <c r="O1406" s="360">
        <v>0</v>
      </c>
      <c r="P1406" s="360">
        <v>0</v>
      </c>
      <c r="Q1406" s="360">
        <v>0</v>
      </c>
      <c r="R1406" s="360">
        <v>0</v>
      </c>
      <c r="S1406" s="360">
        <v>0</v>
      </c>
      <c r="T1406" s="360">
        <v>1</v>
      </c>
      <c r="U1406" s="360">
        <v>1</v>
      </c>
    </row>
    <row r="1407" spans="2:21" s="40" customFormat="1" x14ac:dyDescent="0.3">
      <c r="B1407" s="371" t="s">
        <v>220</v>
      </c>
      <c r="C1407" s="371" t="s">
        <v>2200</v>
      </c>
      <c r="D1407" s="371" t="s">
        <v>70</v>
      </c>
      <c r="E1407" s="371" t="s">
        <v>1188</v>
      </c>
      <c r="F1407" s="360">
        <v>6</v>
      </c>
      <c r="G1407" s="360">
        <v>0</v>
      </c>
      <c r="H1407" s="360">
        <v>0</v>
      </c>
      <c r="I1407" s="360">
        <v>1</v>
      </c>
      <c r="J1407" s="360">
        <v>0</v>
      </c>
      <c r="K1407" s="360">
        <v>0</v>
      </c>
      <c r="L1407" s="360">
        <v>0</v>
      </c>
      <c r="M1407" s="360">
        <v>0</v>
      </c>
      <c r="N1407" s="360">
        <v>0</v>
      </c>
      <c r="O1407" s="360">
        <v>0</v>
      </c>
      <c r="P1407" s="360">
        <v>0</v>
      </c>
      <c r="Q1407" s="360">
        <v>1</v>
      </c>
      <c r="R1407" s="360">
        <v>1</v>
      </c>
      <c r="S1407" s="360">
        <v>1</v>
      </c>
      <c r="T1407" s="360">
        <v>2</v>
      </c>
      <c r="U1407" s="360">
        <v>0</v>
      </c>
    </row>
    <row r="1408" spans="2:21" s="40" customFormat="1" x14ac:dyDescent="0.3">
      <c r="B1408" s="371" t="s">
        <v>220</v>
      </c>
      <c r="C1408" s="371" t="s">
        <v>2200</v>
      </c>
      <c r="D1408" s="371" t="s">
        <v>70</v>
      </c>
      <c r="E1408" s="371" t="s">
        <v>1189</v>
      </c>
      <c r="F1408" s="360">
        <v>5</v>
      </c>
      <c r="G1408" s="360">
        <v>0</v>
      </c>
      <c r="H1408" s="360">
        <v>0</v>
      </c>
      <c r="I1408" s="360">
        <v>1</v>
      </c>
      <c r="J1408" s="360">
        <v>0</v>
      </c>
      <c r="K1408" s="360">
        <v>0</v>
      </c>
      <c r="L1408" s="360">
        <v>0</v>
      </c>
      <c r="M1408" s="360">
        <v>0</v>
      </c>
      <c r="N1408" s="360">
        <v>0</v>
      </c>
      <c r="O1408" s="360">
        <v>0</v>
      </c>
      <c r="P1408" s="360">
        <v>0</v>
      </c>
      <c r="Q1408" s="360">
        <v>0</v>
      </c>
      <c r="R1408" s="360">
        <v>1</v>
      </c>
      <c r="S1408" s="360">
        <v>2</v>
      </c>
      <c r="T1408" s="360">
        <v>1</v>
      </c>
      <c r="U1408" s="360">
        <v>0</v>
      </c>
    </row>
    <row r="1409" spans="2:21" s="40" customFormat="1" x14ac:dyDescent="0.3">
      <c r="B1409" s="371" t="s">
        <v>220</v>
      </c>
      <c r="C1409" s="371" t="s">
        <v>2200</v>
      </c>
      <c r="D1409" s="371" t="s">
        <v>70</v>
      </c>
      <c r="E1409" s="371" t="s">
        <v>1190</v>
      </c>
      <c r="F1409" s="360">
        <v>2</v>
      </c>
      <c r="G1409" s="360">
        <v>0</v>
      </c>
      <c r="H1409" s="360">
        <v>0</v>
      </c>
      <c r="I1409" s="360">
        <v>2</v>
      </c>
      <c r="J1409" s="360">
        <v>0</v>
      </c>
      <c r="K1409" s="360">
        <v>0</v>
      </c>
      <c r="L1409" s="360">
        <v>0</v>
      </c>
      <c r="M1409" s="360">
        <v>0</v>
      </c>
      <c r="N1409" s="360">
        <v>0</v>
      </c>
      <c r="O1409" s="360">
        <v>0</v>
      </c>
      <c r="P1409" s="360">
        <v>0</v>
      </c>
      <c r="Q1409" s="360">
        <v>0</v>
      </c>
      <c r="R1409" s="360">
        <v>0</v>
      </c>
      <c r="S1409" s="360">
        <v>0</v>
      </c>
      <c r="T1409" s="360">
        <v>0</v>
      </c>
      <c r="U1409" s="360">
        <v>0</v>
      </c>
    </row>
    <row r="1410" spans="2:21" s="40" customFormat="1" x14ac:dyDescent="0.3">
      <c r="B1410" s="371" t="s">
        <v>220</v>
      </c>
      <c r="C1410" s="371" t="s">
        <v>2200</v>
      </c>
      <c r="D1410" s="371" t="s">
        <v>70</v>
      </c>
      <c r="E1410" s="371" t="s">
        <v>1191</v>
      </c>
      <c r="F1410" s="360">
        <v>3</v>
      </c>
      <c r="G1410" s="360">
        <v>0</v>
      </c>
      <c r="H1410" s="360">
        <v>0</v>
      </c>
      <c r="I1410" s="360">
        <v>0</v>
      </c>
      <c r="J1410" s="360">
        <v>0</v>
      </c>
      <c r="K1410" s="360">
        <v>0</v>
      </c>
      <c r="L1410" s="360">
        <v>1</v>
      </c>
      <c r="M1410" s="360">
        <v>0</v>
      </c>
      <c r="N1410" s="360">
        <v>0</v>
      </c>
      <c r="O1410" s="360">
        <v>0</v>
      </c>
      <c r="P1410" s="360">
        <v>0</v>
      </c>
      <c r="Q1410" s="360">
        <v>0</v>
      </c>
      <c r="R1410" s="360">
        <v>2</v>
      </c>
      <c r="S1410" s="360">
        <v>0</v>
      </c>
      <c r="T1410" s="360">
        <v>0</v>
      </c>
      <c r="U1410" s="360">
        <v>0</v>
      </c>
    </row>
    <row r="1411" spans="2:21" s="40" customFormat="1" x14ac:dyDescent="0.3">
      <c r="B1411" s="371" t="s">
        <v>220</v>
      </c>
      <c r="C1411" s="371" t="s">
        <v>2200</v>
      </c>
      <c r="D1411" s="371" t="s">
        <v>70</v>
      </c>
      <c r="E1411" s="371" t="s">
        <v>1194</v>
      </c>
      <c r="F1411" s="360">
        <v>11</v>
      </c>
      <c r="G1411" s="360">
        <v>0</v>
      </c>
      <c r="H1411" s="360">
        <v>0</v>
      </c>
      <c r="I1411" s="360">
        <v>1</v>
      </c>
      <c r="J1411" s="360">
        <v>0</v>
      </c>
      <c r="K1411" s="360">
        <v>2</v>
      </c>
      <c r="L1411" s="360">
        <v>0</v>
      </c>
      <c r="M1411" s="360">
        <v>0</v>
      </c>
      <c r="N1411" s="360">
        <v>0</v>
      </c>
      <c r="O1411" s="360">
        <v>0</v>
      </c>
      <c r="P1411" s="360">
        <v>0</v>
      </c>
      <c r="Q1411" s="360">
        <v>0</v>
      </c>
      <c r="R1411" s="360">
        <v>2</v>
      </c>
      <c r="S1411" s="360">
        <v>0</v>
      </c>
      <c r="T1411" s="360">
        <v>6</v>
      </c>
      <c r="U1411" s="360">
        <v>0</v>
      </c>
    </row>
    <row r="1412" spans="2:21" s="40" customFormat="1" x14ac:dyDescent="0.3">
      <c r="B1412" s="371" t="s">
        <v>220</v>
      </c>
      <c r="C1412" s="371" t="s">
        <v>2200</v>
      </c>
      <c r="D1412" s="371" t="s">
        <v>70</v>
      </c>
      <c r="E1412" s="371" t="s">
        <v>1195</v>
      </c>
      <c r="F1412" s="360">
        <v>188</v>
      </c>
      <c r="G1412" s="360">
        <v>1</v>
      </c>
      <c r="H1412" s="360">
        <v>5</v>
      </c>
      <c r="I1412" s="360">
        <v>64</v>
      </c>
      <c r="J1412" s="360">
        <v>3</v>
      </c>
      <c r="K1412" s="360">
        <v>35</v>
      </c>
      <c r="L1412" s="360">
        <v>5</v>
      </c>
      <c r="M1412" s="360">
        <v>0</v>
      </c>
      <c r="N1412" s="360">
        <v>2</v>
      </c>
      <c r="O1412" s="360">
        <v>0</v>
      </c>
      <c r="P1412" s="360">
        <v>0</v>
      </c>
      <c r="Q1412" s="360">
        <v>12</v>
      </c>
      <c r="R1412" s="360">
        <v>35</v>
      </c>
      <c r="S1412" s="360">
        <v>7</v>
      </c>
      <c r="T1412" s="360">
        <v>14</v>
      </c>
      <c r="U1412" s="360">
        <v>5</v>
      </c>
    </row>
    <row r="1413" spans="2:21" s="40" customFormat="1" x14ac:dyDescent="0.3">
      <c r="B1413" s="371" t="s">
        <v>220</v>
      </c>
      <c r="C1413" s="371" t="s">
        <v>2200</v>
      </c>
      <c r="D1413" s="371" t="s">
        <v>70</v>
      </c>
      <c r="E1413" s="371" t="s">
        <v>2348</v>
      </c>
      <c r="F1413" s="360">
        <v>3</v>
      </c>
      <c r="G1413" s="360">
        <v>0</v>
      </c>
      <c r="H1413" s="360">
        <v>0</v>
      </c>
      <c r="I1413" s="360">
        <v>0</v>
      </c>
      <c r="J1413" s="360">
        <v>1</v>
      </c>
      <c r="K1413" s="360">
        <v>0</v>
      </c>
      <c r="L1413" s="360">
        <v>0</v>
      </c>
      <c r="M1413" s="360">
        <v>0</v>
      </c>
      <c r="N1413" s="360">
        <v>0</v>
      </c>
      <c r="O1413" s="360">
        <v>0</v>
      </c>
      <c r="P1413" s="360">
        <v>0</v>
      </c>
      <c r="Q1413" s="360">
        <v>1</v>
      </c>
      <c r="R1413" s="360">
        <v>0</v>
      </c>
      <c r="S1413" s="360">
        <v>0</v>
      </c>
      <c r="T1413" s="360">
        <v>1</v>
      </c>
      <c r="U1413" s="360">
        <v>0</v>
      </c>
    </row>
    <row r="1414" spans="2:21" s="40" customFormat="1" x14ac:dyDescent="0.3">
      <c r="B1414" s="371" t="s">
        <v>220</v>
      </c>
      <c r="C1414" s="371" t="s">
        <v>2200</v>
      </c>
      <c r="D1414" s="371" t="s">
        <v>70</v>
      </c>
      <c r="E1414" s="371" t="s">
        <v>1196</v>
      </c>
      <c r="F1414" s="360">
        <v>1089</v>
      </c>
      <c r="G1414" s="360">
        <v>2</v>
      </c>
      <c r="H1414" s="360">
        <v>21</v>
      </c>
      <c r="I1414" s="360">
        <v>211</v>
      </c>
      <c r="J1414" s="360">
        <v>18</v>
      </c>
      <c r="K1414" s="360">
        <v>248</v>
      </c>
      <c r="L1414" s="360">
        <v>38</v>
      </c>
      <c r="M1414" s="360">
        <v>2</v>
      </c>
      <c r="N1414" s="360">
        <v>14</v>
      </c>
      <c r="O1414" s="360">
        <v>6</v>
      </c>
      <c r="P1414" s="360">
        <v>11</v>
      </c>
      <c r="Q1414" s="360">
        <v>127</v>
      </c>
      <c r="R1414" s="360">
        <v>198</v>
      </c>
      <c r="S1414" s="360">
        <v>77</v>
      </c>
      <c r="T1414" s="360">
        <v>99</v>
      </c>
      <c r="U1414" s="360">
        <v>17</v>
      </c>
    </row>
    <row r="1415" spans="2:21" s="40" customFormat="1" x14ac:dyDescent="0.3">
      <c r="B1415" s="371" t="s">
        <v>220</v>
      </c>
      <c r="C1415" s="371" t="s">
        <v>2200</v>
      </c>
      <c r="D1415" s="371" t="s">
        <v>70</v>
      </c>
      <c r="E1415" s="371" t="s">
        <v>1197</v>
      </c>
      <c r="F1415" s="360">
        <v>1</v>
      </c>
      <c r="G1415" s="360">
        <v>0</v>
      </c>
      <c r="H1415" s="360">
        <v>0</v>
      </c>
      <c r="I1415" s="360">
        <v>0</v>
      </c>
      <c r="J1415" s="360">
        <v>0</v>
      </c>
      <c r="K1415" s="360">
        <v>0</v>
      </c>
      <c r="L1415" s="360">
        <v>0</v>
      </c>
      <c r="M1415" s="360">
        <v>0</v>
      </c>
      <c r="N1415" s="360">
        <v>0</v>
      </c>
      <c r="O1415" s="360">
        <v>0</v>
      </c>
      <c r="P1415" s="360">
        <v>0</v>
      </c>
      <c r="Q1415" s="360">
        <v>0</v>
      </c>
      <c r="R1415" s="360">
        <v>1</v>
      </c>
      <c r="S1415" s="360">
        <v>0</v>
      </c>
      <c r="T1415" s="360">
        <v>0</v>
      </c>
      <c r="U1415" s="360">
        <v>0</v>
      </c>
    </row>
    <row r="1416" spans="2:21" s="40" customFormat="1" x14ac:dyDescent="0.3">
      <c r="B1416" s="371" t="s">
        <v>220</v>
      </c>
      <c r="C1416" s="371" t="s">
        <v>2200</v>
      </c>
      <c r="D1416" s="371" t="s">
        <v>70</v>
      </c>
      <c r="E1416" s="371" t="s">
        <v>1198</v>
      </c>
      <c r="F1416" s="360">
        <v>6</v>
      </c>
      <c r="G1416" s="360">
        <v>0</v>
      </c>
      <c r="H1416" s="360">
        <v>0</v>
      </c>
      <c r="I1416" s="360">
        <v>3</v>
      </c>
      <c r="J1416" s="360">
        <v>0</v>
      </c>
      <c r="K1416" s="360">
        <v>0</v>
      </c>
      <c r="L1416" s="360">
        <v>2</v>
      </c>
      <c r="M1416" s="360">
        <v>0</v>
      </c>
      <c r="N1416" s="360">
        <v>0</v>
      </c>
      <c r="O1416" s="360">
        <v>0</v>
      </c>
      <c r="P1416" s="360">
        <v>0</v>
      </c>
      <c r="Q1416" s="360">
        <v>0</v>
      </c>
      <c r="R1416" s="360">
        <v>1</v>
      </c>
      <c r="S1416" s="360">
        <v>0</v>
      </c>
      <c r="T1416" s="360">
        <v>0</v>
      </c>
      <c r="U1416" s="360">
        <v>0</v>
      </c>
    </row>
    <row r="1417" spans="2:21" s="40" customFormat="1" x14ac:dyDescent="0.3">
      <c r="B1417" s="371" t="s">
        <v>220</v>
      </c>
      <c r="C1417" s="371" t="s">
        <v>2200</v>
      </c>
      <c r="D1417" s="371" t="s">
        <v>70</v>
      </c>
      <c r="E1417" s="371" t="s">
        <v>1199</v>
      </c>
      <c r="F1417" s="360">
        <v>1</v>
      </c>
      <c r="G1417" s="360">
        <v>0</v>
      </c>
      <c r="H1417" s="360">
        <v>0</v>
      </c>
      <c r="I1417" s="360">
        <v>1</v>
      </c>
      <c r="J1417" s="360">
        <v>0</v>
      </c>
      <c r="K1417" s="360">
        <v>0</v>
      </c>
      <c r="L1417" s="360">
        <v>0</v>
      </c>
      <c r="M1417" s="360">
        <v>0</v>
      </c>
      <c r="N1417" s="360">
        <v>0</v>
      </c>
      <c r="O1417" s="360">
        <v>0</v>
      </c>
      <c r="P1417" s="360">
        <v>0</v>
      </c>
      <c r="Q1417" s="360">
        <v>0</v>
      </c>
      <c r="R1417" s="360">
        <v>0</v>
      </c>
      <c r="S1417" s="360">
        <v>0</v>
      </c>
      <c r="T1417" s="360">
        <v>0</v>
      </c>
      <c r="U1417" s="360">
        <v>0</v>
      </c>
    </row>
    <row r="1418" spans="2:21" s="40" customFormat="1" x14ac:dyDescent="0.3">
      <c r="B1418" s="371" t="s">
        <v>220</v>
      </c>
      <c r="C1418" s="371" t="s">
        <v>2200</v>
      </c>
      <c r="D1418" s="371" t="s">
        <v>70</v>
      </c>
      <c r="E1418" s="371" t="s">
        <v>1200</v>
      </c>
      <c r="F1418" s="360">
        <v>67</v>
      </c>
      <c r="G1418" s="360">
        <v>0</v>
      </c>
      <c r="H1418" s="360">
        <v>0</v>
      </c>
      <c r="I1418" s="360">
        <v>17</v>
      </c>
      <c r="J1418" s="360">
        <v>1</v>
      </c>
      <c r="K1418" s="360">
        <v>15</v>
      </c>
      <c r="L1418" s="360">
        <v>2</v>
      </c>
      <c r="M1418" s="360">
        <v>0</v>
      </c>
      <c r="N1418" s="360">
        <v>0</v>
      </c>
      <c r="O1418" s="360">
        <v>0</v>
      </c>
      <c r="P1418" s="360">
        <v>1</v>
      </c>
      <c r="Q1418" s="360">
        <v>4</v>
      </c>
      <c r="R1418" s="360">
        <v>17</v>
      </c>
      <c r="S1418" s="360">
        <v>4</v>
      </c>
      <c r="T1418" s="360">
        <v>4</v>
      </c>
      <c r="U1418" s="360">
        <v>2</v>
      </c>
    </row>
    <row r="1419" spans="2:21" s="40" customFormat="1" x14ac:dyDescent="0.3">
      <c r="B1419" s="371" t="s">
        <v>220</v>
      </c>
      <c r="C1419" s="371" t="s">
        <v>2200</v>
      </c>
      <c r="D1419" s="371" t="s">
        <v>70</v>
      </c>
      <c r="E1419" s="371" t="s">
        <v>1201</v>
      </c>
      <c r="F1419" s="360">
        <v>51</v>
      </c>
      <c r="G1419" s="360">
        <v>0</v>
      </c>
      <c r="H1419" s="360">
        <v>1</v>
      </c>
      <c r="I1419" s="360">
        <v>12</v>
      </c>
      <c r="J1419" s="360">
        <v>0</v>
      </c>
      <c r="K1419" s="360">
        <v>7</v>
      </c>
      <c r="L1419" s="360">
        <v>6</v>
      </c>
      <c r="M1419" s="360">
        <v>0</v>
      </c>
      <c r="N1419" s="360">
        <v>3</v>
      </c>
      <c r="O1419" s="360">
        <v>0</v>
      </c>
      <c r="P1419" s="360">
        <v>0</v>
      </c>
      <c r="Q1419" s="360">
        <v>4</v>
      </c>
      <c r="R1419" s="360">
        <v>8</v>
      </c>
      <c r="S1419" s="360">
        <v>6</v>
      </c>
      <c r="T1419" s="360">
        <v>3</v>
      </c>
      <c r="U1419" s="360">
        <v>1</v>
      </c>
    </row>
    <row r="1420" spans="2:21" s="40" customFormat="1" x14ac:dyDescent="0.3">
      <c r="B1420" s="371" t="s">
        <v>220</v>
      </c>
      <c r="C1420" s="371" t="s">
        <v>2200</v>
      </c>
      <c r="D1420" s="371" t="s">
        <v>89</v>
      </c>
      <c r="E1420" s="371" t="s">
        <v>1385</v>
      </c>
      <c r="F1420" s="360">
        <v>109</v>
      </c>
      <c r="G1420" s="360">
        <v>1</v>
      </c>
      <c r="H1420" s="360">
        <v>4</v>
      </c>
      <c r="I1420" s="360">
        <v>26</v>
      </c>
      <c r="J1420" s="360">
        <v>3</v>
      </c>
      <c r="K1420" s="360">
        <v>23</v>
      </c>
      <c r="L1420" s="360">
        <v>6</v>
      </c>
      <c r="M1420" s="360">
        <v>0</v>
      </c>
      <c r="N1420" s="360">
        <v>3</v>
      </c>
      <c r="O1420" s="360">
        <v>0</v>
      </c>
      <c r="P1420" s="360">
        <v>2</v>
      </c>
      <c r="Q1420" s="360">
        <v>7</v>
      </c>
      <c r="R1420" s="360">
        <v>12</v>
      </c>
      <c r="S1420" s="360">
        <v>9</v>
      </c>
      <c r="T1420" s="360">
        <v>9</v>
      </c>
      <c r="U1420" s="360">
        <v>4</v>
      </c>
    </row>
    <row r="1421" spans="2:21" s="40" customFormat="1" x14ac:dyDescent="0.3">
      <c r="B1421" s="371" t="s">
        <v>220</v>
      </c>
      <c r="C1421" s="371" t="s">
        <v>2200</v>
      </c>
      <c r="D1421" s="371" t="s">
        <v>243</v>
      </c>
      <c r="E1421" s="371" t="s">
        <v>243</v>
      </c>
      <c r="F1421" s="360">
        <v>7</v>
      </c>
      <c r="G1421" s="360">
        <v>0</v>
      </c>
      <c r="H1421" s="360">
        <v>0</v>
      </c>
      <c r="I1421" s="360">
        <v>4</v>
      </c>
      <c r="J1421" s="360">
        <v>0</v>
      </c>
      <c r="K1421" s="360">
        <v>1</v>
      </c>
      <c r="L1421" s="360">
        <v>0</v>
      </c>
      <c r="M1421" s="360">
        <v>0</v>
      </c>
      <c r="N1421" s="360">
        <v>0</v>
      </c>
      <c r="O1421" s="360">
        <v>0</v>
      </c>
      <c r="P1421" s="360">
        <v>0</v>
      </c>
      <c r="Q1421" s="360">
        <v>1</v>
      </c>
      <c r="R1421" s="360">
        <v>0</v>
      </c>
      <c r="S1421" s="360">
        <v>0</v>
      </c>
      <c r="T1421" s="360">
        <v>1</v>
      </c>
      <c r="U1421" s="360">
        <v>0</v>
      </c>
    </row>
    <row r="1422" spans="2:21" s="40" customFormat="1" x14ac:dyDescent="0.3">
      <c r="B1422" s="371" t="s">
        <v>220</v>
      </c>
      <c r="C1422" s="371" t="s">
        <v>2200</v>
      </c>
      <c r="D1422" s="371" t="s">
        <v>243</v>
      </c>
      <c r="E1422" s="371" t="s">
        <v>2349</v>
      </c>
      <c r="F1422" s="360">
        <v>1</v>
      </c>
      <c r="G1422" s="360">
        <v>0</v>
      </c>
      <c r="H1422" s="360">
        <v>0</v>
      </c>
      <c r="I1422" s="360">
        <v>1</v>
      </c>
      <c r="J1422" s="360">
        <v>0</v>
      </c>
      <c r="K1422" s="360">
        <v>0</v>
      </c>
      <c r="L1422" s="360">
        <v>0</v>
      </c>
      <c r="M1422" s="360">
        <v>0</v>
      </c>
      <c r="N1422" s="360">
        <v>0</v>
      </c>
      <c r="O1422" s="360">
        <v>0</v>
      </c>
      <c r="P1422" s="360">
        <v>0</v>
      </c>
      <c r="Q1422" s="360">
        <v>0</v>
      </c>
      <c r="R1422" s="360">
        <v>0</v>
      </c>
      <c r="S1422" s="360">
        <v>0</v>
      </c>
      <c r="T1422" s="360">
        <v>0</v>
      </c>
      <c r="U1422" s="360">
        <v>0</v>
      </c>
    </row>
    <row r="1423" spans="2:21" s="40" customFormat="1" x14ac:dyDescent="0.3">
      <c r="B1423" s="371" t="s">
        <v>220</v>
      </c>
      <c r="C1423" s="371" t="s">
        <v>2200</v>
      </c>
      <c r="D1423" s="371" t="s">
        <v>422</v>
      </c>
      <c r="E1423" s="371" t="s">
        <v>1394</v>
      </c>
      <c r="F1423" s="360">
        <v>3</v>
      </c>
      <c r="G1423" s="360">
        <v>0</v>
      </c>
      <c r="H1423" s="360">
        <v>1</v>
      </c>
      <c r="I1423" s="360">
        <v>2</v>
      </c>
      <c r="J1423" s="360">
        <v>0</v>
      </c>
      <c r="K1423" s="360">
        <v>0</v>
      </c>
      <c r="L1423" s="360">
        <v>0</v>
      </c>
      <c r="M1423" s="360">
        <v>0</v>
      </c>
      <c r="N1423" s="360">
        <v>0</v>
      </c>
      <c r="O1423" s="360">
        <v>0</v>
      </c>
      <c r="P1423" s="360">
        <v>0</v>
      </c>
      <c r="Q1423" s="360">
        <v>0</v>
      </c>
      <c r="R1423" s="360">
        <v>0</v>
      </c>
      <c r="S1423" s="360">
        <v>0</v>
      </c>
      <c r="T1423" s="360">
        <v>0</v>
      </c>
      <c r="U1423" s="360">
        <v>0</v>
      </c>
    </row>
    <row r="1424" spans="2:21" s="40" customFormat="1" x14ac:dyDescent="0.3">
      <c r="B1424" s="371" t="s">
        <v>220</v>
      </c>
      <c r="C1424" s="371" t="s">
        <v>2200</v>
      </c>
      <c r="D1424" s="371" t="s">
        <v>422</v>
      </c>
      <c r="E1424" s="371" t="s">
        <v>1395</v>
      </c>
      <c r="F1424" s="360">
        <v>6</v>
      </c>
      <c r="G1424" s="360">
        <v>0</v>
      </c>
      <c r="H1424" s="360">
        <v>0</v>
      </c>
      <c r="I1424" s="360">
        <v>4</v>
      </c>
      <c r="J1424" s="360">
        <v>0</v>
      </c>
      <c r="K1424" s="360">
        <v>0</v>
      </c>
      <c r="L1424" s="360">
        <v>1</v>
      </c>
      <c r="M1424" s="360">
        <v>0</v>
      </c>
      <c r="N1424" s="360">
        <v>0</v>
      </c>
      <c r="O1424" s="360">
        <v>0</v>
      </c>
      <c r="P1424" s="360">
        <v>1</v>
      </c>
      <c r="Q1424" s="360">
        <v>0</v>
      </c>
      <c r="R1424" s="360">
        <v>0</v>
      </c>
      <c r="S1424" s="360">
        <v>0</v>
      </c>
      <c r="T1424" s="360">
        <v>0</v>
      </c>
      <c r="U1424" s="360">
        <v>0</v>
      </c>
    </row>
    <row r="1425" spans="2:21" s="40" customFormat="1" x14ac:dyDescent="0.3">
      <c r="B1425" s="371" t="s">
        <v>220</v>
      </c>
      <c r="C1425" s="371" t="s">
        <v>2200</v>
      </c>
      <c r="D1425" s="371" t="s">
        <v>422</v>
      </c>
      <c r="E1425" s="371" t="s">
        <v>1396</v>
      </c>
      <c r="F1425" s="360">
        <v>30</v>
      </c>
      <c r="G1425" s="360">
        <v>0</v>
      </c>
      <c r="H1425" s="360">
        <v>0</v>
      </c>
      <c r="I1425" s="360">
        <v>10</v>
      </c>
      <c r="J1425" s="360">
        <v>2</v>
      </c>
      <c r="K1425" s="360">
        <v>3</v>
      </c>
      <c r="L1425" s="360">
        <v>2</v>
      </c>
      <c r="M1425" s="360">
        <v>0</v>
      </c>
      <c r="N1425" s="360">
        <v>1</v>
      </c>
      <c r="O1425" s="360">
        <v>2</v>
      </c>
      <c r="P1425" s="360">
        <v>1</v>
      </c>
      <c r="Q1425" s="360">
        <v>1</v>
      </c>
      <c r="R1425" s="360">
        <v>3</v>
      </c>
      <c r="S1425" s="360">
        <v>0</v>
      </c>
      <c r="T1425" s="360">
        <v>3</v>
      </c>
      <c r="U1425" s="360">
        <v>2</v>
      </c>
    </row>
    <row r="1426" spans="2:21" s="40" customFormat="1" x14ac:dyDescent="0.3">
      <c r="B1426" s="371" t="s">
        <v>220</v>
      </c>
      <c r="C1426" s="371" t="s">
        <v>2200</v>
      </c>
      <c r="D1426" s="371" t="s">
        <v>422</v>
      </c>
      <c r="E1426" s="371" t="s">
        <v>1397</v>
      </c>
      <c r="F1426" s="360">
        <v>3353</v>
      </c>
      <c r="G1426" s="360">
        <v>27</v>
      </c>
      <c r="H1426" s="360">
        <v>100</v>
      </c>
      <c r="I1426" s="360">
        <v>948</v>
      </c>
      <c r="J1426" s="360">
        <v>88</v>
      </c>
      <c r="K1426" s="360">
        <v>690</v>
      </c>
      <c r="L1426" s="360">
        <v>195</v>
      </c>
      <c r="M1426" s="360">
        <v>19</v>
      </c>
      <c r="N1426" s="360">
        <v>35</v>
      </c>
      <c r="O1426" s="360">
        <v>10</v>
      </c>
      <c r="P1426" s="360">
        <v>20</v>
      </c>
      <c r="Q1426" s="360">
        <v>270</v>
      </c>
      <c r="R1426" s="360">
        <v>414</v>
      </c>
      <c r="S1426" s="360">
        <v>244</v>
      </c>
      <c r="T1426" s="360">
        <v>235</v>
      </c>
      <c r="U1426" s="360">
        <v>58</v>
      </c>
    </row>
    <row r="1427" spans="2:21" s="40" customFormat="1" x14ac:dyDescent="0.3">
      <c r="B1427" s="371" t="s">
        <v>220</v>
      </c>
      <c r="C1427" s="371" t="s">
        <v>2200</v>
      </c>
      <c r="D1427" s="371" t="s">
        <v>422</v>
      </c>
      <c r="E1427" s="371" t="s">
        <v>1398</v>
      </c>
      <c r="F1427" s="360">
        <v>13</v>
      </c>
      <c r="G1427" s="360">
        <v>0</v>
      </c>
      <c r="H1427" s="360">
        <v>0</v>
      </c>
      <c r="I1427" s="360">
        <v>4</v>
      </c>
      <c r="J1427" s="360">
        <v>1</v>
      </c>
      <c r="K1427" s="360">
        <v>3</v>
      </c>
      <c r="L1427" s="360">
        <v>1</v>
      </c>
      <c r="M1427" s="360">
        <v>0</v>
      </c>
      <c r="N1427" s="360">
        <v>0</v>
      </c>
      <c r="O1427" s="360">
        <v>0</v>
      </c>
      <c r="P1427" s="360">
        <v>0</v>
      </c>
      <c r="Q1427" s="360">
        <v>1</v>
      </c>
      <c r="R1427" s="360">
        <v>2</v>
      </c>
      <c r="S1427" s="360">
        <v>0</v>
      </c>
      <c r="T1427" s="360">
        <v>1</v>
      </c>
      <c r="U1427" s="360">
        <v>0</v>
      </c>
    </row>
    <row r="1428" spans="2:21" s="40" customFormat="1" x14ac:dyDescent="0.3">
      <c r="B1428" s="371" t="s">
        <v>220</v>
      </c>
      <c r="C1428" s="371" t="s">
        <v>2200</v>
      </c>
      <c r="D1428" s="371" t="s">
        <v>422</v>
      </c>
      <c r="E1428" s="371" t="s">
        <v>1399</v>
      </c>
      <c r="F1428" s="360">
        <v>7</v>
      </c>
      <c r="G1428" s="360">
        <v>0</v>
      </c>
      <c r="H1428" s="360">
        <v>1</v>
      </c>
      <c r="I1428" s="360">
        <v>3</v>
      </c>
      <c r="J1428" s="360">
        <v>0</v>
      </c>
      <c r="K1428" s="360">
        <v>0</v>
      </c>
      <c r="L1428" s="360">
        <v>0</v>
      </c>
      <c r="M1428" s="360">
        <v>0</v>
      </c>
      <c r="N1428" s="360">
        <v>0</v>
      </c>
      <c r="O1428" s="360">
        <v>1</v>
      </c>
      <c r="P1428" s="360">
        <v>0</v>
      </c>
      <c r="Q1428" s="360">
        <v>0</v>
      </c>
      <c r="R1428" s="360">
        <v>1</v>
      </c>
      <c r="S1428" s="360">
        <v>0</v>
      </c>
      <c r="T1428" s="360">
        <v>1</v>
      </c>
      <c r="U1428" s="360">
        <v>0</v>
      </c>
    </row>
    <row r="1429" spans="2:21" s="40" customFormat="1" x14ac:dyDescent="0.3">
      <c r="B1429" s="371" t="s">
        <v>220</v>
      </c>
      <c r="C1429" s="371" t="s">
        <v>2200</v>
      </c>
      <c r="D1429" s="371" t="s">
        <v>422</v>
      </c>
      <c r="E1429" s="371" t="s">
        <v>1400</v>
      </c>
      <c r="F1429" s="360">
        <v>9</v>
      </c>
      <c r="G1429" s="360">
        <v>0</v>
      </c>
      <c r="H1429" s="360">
        <v>0</v>
      </c>
      <c r="I1429" s="360">
        <v>4</v>
      </c>
      <c r="J1429" s="360">
        <v>1</v>
      </c>
      <c r="K1429" s="360">
        <v>2</v>
      </c>
      <c r="L1429" s="360">
        <v>0</v>
      </c>
      <c r="M1429" s="360">
        <v>0</v>
      </c>
      <c r="N1429" s="360">
        <v>0</v>
      </c>
      <c r="O1429" s="360">
        <v>0</v>
      </c>
      <c r="P1429" s="360">
        <v>0</v>
      </c>
      <c r="Q1429" s="360">
        <v>1</v>
      </c>
      <c r="R1429" s="360">
        <v>0</v>
      </c>
      <c r="S1429" s="360">
        <v>0</v>
      </c>
      <c r="T1429" s="360">
        <v>1</v>
      </c>
      <c r="U1429" s="360">
        <v>0</v>
      </c>
    </row>
    <row r="1430" spans="2:21" s="40" customFormat="1" x14ac:dyDescent="0.3">
      <c r="B1430" s="371" t="s">
        <v>220</v>
      </c>
      <c r="C1430" s="371" t="s">
        <v>2200</v>
      </c>
      <c r="D1430" s="371" t="s">
        <v>422</v>
      </c>
      <c r="E1430" s="371" t="s">
        <v>1401</v>
      </c>
      <c r="F1430" s="360">
        <v>6</v>
      </c>
      <c r="G1430" s="360">
        <v>0</v>
      </c>
      <c r="H1430" s="360">
        <v>0</v>
      </c>
      <c r="I1430" s="360">
        <v>2</v>
      </c>
      <c r="J1430" s="360">
        <v>0</v>
      </c>
      <c r="K1430" s="360">
        <v>1</v>
      </c>
      <c r="L1430" s="360">
        <v>2</v>
      </c>
      <c r="M1430" s="360">
        <v>0</v>
      </c>
      <c r="N1430" s="360">
        <v>0</v>
      </c>
      <c r="O1430" s="360">
        <v>0</v>
      </c>
      <c r="P1430" s="360">
        <v>0</v>
      </c>
      <c r="Q1430" s="360">
        <v>0</v>
      </c>
      <c r="R1430" s="360">
        <v>0</v>
      </c>
      <c r="S1430" s="360">
        <v>0</v>
      </c>
      <c r="T1430" s="360">
        <v>1</v>
      </c>
      <c r="U1430" s="360">
        <v>0</v>
      </c>
    </row>
    <row r="1431" spans="2:21" s="40" customFormat="1" x14ac:dyDescent="0.3">
      <c r="B1431" s="371" t="s">
        <v>220</v>
      </c>
      <c r="C1431" s="371" t="s">
        <v>2200</v>
      </c>
      <c r="D1431" s="371" t="s">
        <v>422</v>
      </c>
      <c r="E1431" s="371" t="s">
        <v>1402</v>
      </c>
      <c r="F1431" s="360">
        <v>4</v>
      </c>
      <c r="G1431" s="360">
        <v>0</v>
      </c>
      <c r="H1431" s="360">
        <v>0</v>
      </c>
      <c r="I1431" s="360">
        <v>2</v>
      </c>
      <c r="J1431" s="360">
        <v>0</v>
      </c>
      <c r="K1431" s="360">
        <v>1</v>
      </c>
      <c r="L1431" s="360">
        <v>0</v>
      </c>
      <c r="M1431" s="360">
        <v>0</v>
      </c>
      <c r="N1431" s="360">
        <v>0</v>
      </c>
      <c r="O1431" s="360">
        <v>0</v>
      </c>
      <c r="P1431" s="360">
        <v>0</v>
      </c>
      <c r="Q1431" s="360">
        <v>0</v>
      </c>
      <c r="R1431" s="360">
        <v>1</v>
      </c>
      <c r="S1431" s="360">
        <v>0</v>
      </c>
      <c r="T1431" s="360">
        <v>0</v>
      </c>
      <c r="U1431" s="360">
        <v>0</v>
      </c>
    </row>
    <row r="1432" spans="2:21" s="40" customFormat="1" x14ac:dyDescent="0.3">
      <c r="B1432" s="371" t="s">
        <v>220</v>
      </c>
      <c r="C1432" s="371" t="s">
        <v>2200</v>
      </c>
      <c r="D1432" s="371" t="s">
        <v>422</v>
      </c>
      <c r="E1432" s="371" t="s">
        <v>1403</v>
      </c>
      <c r="F1432" s="360">
        <v>2</v>
      </c>
      <c r="G1432" s="360">
        <v>0</v>
      </c>
      <c r="H1432" s="360">
        <v>0</v>
      </c>
      <c r="I1432" s="360">
        <v>0</v>
      </c>
      <c r="J1432" s="360">
        <v>0</v>
      </c>
      <c r="K1432" s="360">
        <v>0</v>
      </c>
      <c r="L1432" s="360">
        <v>1</v>
      </c>
      <c r="M1432" s="360">
        <v>0</v>
      </c>
      <c r="N1432" s="360">
        <v>0</v>
      </c>
      <c r="O1432" s="360">
        <v>0</v>
      </c>
      <c r="P1432" s="360">
        <v>0</v>
      </c>
      <c r="Q1432" s="360">
        <v>0</v>
      </c>
      <c r="R1432" s="360">
        <v>1</v>
      </c>
      <c r="S1432" s="360">
        <v>0</v>
      </c>
      <c r="T1432" s="360">
        <v>0</v>
      </c>
      <c r="U1432" s="360">
        <v>0</v>
      </c>
    </row>
    <row r="1433" spans="2:21" s="40" customFormat="1" x14ac:dyDescent="0.3">
      <c r="B1433" s="371" t="s">
        <v>220</v>
      </c>
      <c r="C1433" s="371" t="s">
        <v>2200</v>
      </c>
      <c r="D1433" s="371" t="s">
        <v>422</v>
      </c>
      <c r="E1433" s="371" t="s">
        <v>1404</v>
      </c>
      <c r="F1433" s="360">
        <v>5</v>
      </c>
      <c r="G1433" s="360">
        <v>0</v>
      </c>
      <c r="H1433" s="360">
        <v>0</v>
      </c>
      <c r="I1433" s="360">
        <v>2</v>
      </c>
      <c r="J1433" s="360">
        <v>0</v>
      </c>
      <c r="K1433" s="360">
        <v>3</v>
      </c>
      <c r="L1433" s="360">
        <v>0</v>
      </c>
      <c r="M1433" s="360">
        <v>0</v>
      </c>
      <c r="N1433" s="360">
        <v>0</v>
      </c>
      <c r="O1433" s="360">
        <v>0</v>
      </c>
      <c r="P1433" s="360">
        <v>0</v>
      </c>
      <c r="Q1433" s="360">
        <v>0</v>
      </c>
      <c r="R1433" s="360">
        <v>0</v>
      </c>
      <c r="S1433" s="360">
        <v>0</v>
      </c>
      <c r="T1433" s="360">
        <v>0</v>
      </c>
      <c r="U1433" s="360">
        <v>0</v>
      </c>
    </row>
    <row r="1434" spans="2:21" s="40" customFormat="1" x14ac:dyDescent="0.3">
      <c r="B1434" s="371" t="s">
        <v>220</v>
      </c>
      <c r="C1434" s="371" t="s">
        <v>2200</v>
      </c>
      <c r="D1434" s="371" t="s">
        <v>422</v>
      </c>
      <c r="E1434" s="371" t="s">
        <v>1405</v>
      </c>
      <c r="F1434" s="360">
        <v>7</v>
      </c>
      <c r="G1434" s="360">
        <v>0</v>
      </c>
      <c r="H1434" s="360">
        <v>0</v>
      </c>
      <c r="I1434" s="360">
        <v>2</v>
      </c>
      <c r="J1434" s="360">
        <v>0</v>
      </c>
      <c r="K1434" s="360">
        <v>1</v>
      </c>
      <c r="L1434" s="360">
        <v>1</v>
      </c>
      <c r="M1434" s="360">
        <v>0</v>
      </c>
      <c r="N1434" s="360">
        <v>0</v>
      </c>
      <c r="O1434" s="360">
        <v>0</v>
      </c>
      <c r="P1434" s="360">
        <v>0</v>
      </c>
      <c r="Q1434" s="360">
        <v>1</v>
      </c>
      <c r="R1434" s="360">
        <v>0</v>
      </c>
      <c r="S1434" s="360">
        <v>1</v>
      </c>
      <c r="T1434" s="360">
        <v>0</v>
      </c>
      <c r="U1434" s="360">
        <v>1</v>
      </c>
    </row>
    <row r="1435" spans="2:21" s="40" customFormat="1" x14ac:dyDescent="0.3">
      <c r="B1435" s="371" t="s">
        <v>220</v>
      </c>
      <c r="C1435" s="371" t="s">
        <v>2200</v>
      </c>
      <c r="D1435" s="371" t="s">
        <v>422</v>
      </c>
      <c r="E1435" s="371" t="s">
        <v>1407</v>
      </c>
      <c r="F1435" s="360">
        <v>3</v>
      </c>
      <c r="G1435" s="360">
        <v>0</v>
      </c>
      <c r="H1435" s="360">
        <v>0</v>
      </c>
      <c r="I1435" s="360">
        <v>0</v>
      </c>
      <c r="J1435" s="360">
        <v>1</v>
      </c>
      <c r="K1435" s="360">
        <v>1</v>
      </c>
      <c r="L1435" s="360">
        <v>1</v>
      </c>
      <c r="M1435" s="360">
        <v>0</v>
      </c>
      <c r="N1435" s="360">
        <v>0</v>
      </c>
      <c r="O1435" s="360">
        <v>0</v>
      </c>
      <c r="P1435" s="360">
        <v>0</v>
      </c>
      <c r="Q1435" s="360">
        <v>0</v>
      </c>
      <c r="R1435" s="360">
        <v>0</v>
      </c>
      <c r="S1435" s="360">
        <v>0</v>
      </c>
      <c r="T1435" s="360">
        <v>0</v>
      </c>
      <c r="U1435" s="360">
        <v>0</v>
      </c>
    </row>
    <row r="1436" spans="2:21" s="40" customFormat="1" x14ac:dyDescent="0.3">
      <c r="B1436" s="371" t="s">
        <v>220</v>
      </c>
      <c r="C1436" s="371" t="s">
        <v>2200</v>
      </c>
      <c r="D1436" s="371" t="s">
        <v>422</v>
      </c>
      <c r="E1436" s="371" t="s">
        <v>1408</v>
      </c>
      <c r="F1436" s="360">
        <v>12</v>
      </c>
      <c r="G1436" s="360">
        <v>0</v>
      </c>
      <c r="H1436" s="360">
        <v>0</v>
      </c>
      <c r="I1436" s="360">
        <v>5</v>
      </c>
      <c r="J1436" s="360">
        <v>0</v>
      </c>
      <c r="K1436" s="360">
        <v>4</v>
      </c>
      <c r="L1436" s="360">
        <v>0</v>
      </c>
      <c r="M1436" s="360">
        <v>0</v>
      </c>
      <c r="N1436" s="360">
        <v>2</v>
      </c>
      <c r="O1436" s="360">
        <v>0</v>
      </c>
      <c r="P1436" s="360">
        <v>0</v>
      </c>
      <c r="Q1436" s="360">
        <v>0</v>
      </c>
      <c r="R1436" s="360">
        <v>1</v>
      </c>
      <c r="S1436" s="360">
        <v>0</v>
      </c>
      <c r="T1436" s="360">
        <v>0</v>
      </c>
      <c r="U1436" s="360">
        <v>0</v>
      </c>
    </row>
    <row r="1437" spans="2:21" s="40" customFormat="1" x14ac:dyDescent="0.3">
      <c r="B1437" s="371" t="s">
        <v>220</v>
      </c>
      <c r="C1437" s="371" t="s">
        <v>2200</v>
      </c>
      <c r="D1437" s="371" t="s">
        <v>422</v>
      </c>
      <c r="E1437" s="371" t="s">
        <v>1409</v>
      </c>
      <c r="F1437" s="360">
        <v>3</v>
      </c>
      <c r="G1437" s="360">
        <v>0</v>
      </c>
      <c r="H1437" s="360">
        <v>0</v>
      </c>
      <c r="I1437" s="360">
        <v>0</v>
      </c>
      <c r="J1437" s="360">
        <v>0</v>
      </c>
      <c r="K1437" s="360">
        <v>1</v>
      </c>
      <c r="L1437" s="360">
        <v>0</v>
      </c>
      <c r="M1437" s="360">
        <v>1</v>
      </c>
      <c r="N1437" s="360">
        <v>0</v>
      </c>
      <c r="O1437" s="360">
        <v>0</v>
      </c>
      <c r="P1437" s="360">
        <v>0</v>
      </c>
      <c r="Q1437" s="360">
        <v>0</v>
      </c>
      <c r="R1437" s="360">
        <v>1</v>
      </c>
      <c r="S1437" s="360">
        <v>0</v>
      </c>
      <c r="T1437" s="360">
        <v>0</v>
      </c>
      <c r="U1437" s="360">
        <v>0</v>
      </c>
    </row>
    <row r="1438" spans="2:21" s="40" customFormat="1" x14ac:dyDescent="0.3">
      <c r="B1438" s="371" t="s">
        <v>220</v>
      </c>
      <c r="C1438" s="371" t="s">
        <v>2200</v>
      </c>
      <c r="D1438" s="371" t="s">
        <v>422</v>
      </c>
      <c r="E1438" s="371" t="s">
        <v>1410</v>
      </c>
      <c r="F1438" s="360">
        <v>15</v>
      </c>
      <c r="G1438" s="360">
        <v>1</v>
      </c>
      <c r="H1438" s="360">
        <v>0</v>
      </c>
      <c r="I1438" s="360">
        <v>4</v>
      </c>
      <c r="J1438" s="360">
        <v>0</v>
      </c>
      <c r="K1438" s="360">
        <v>6</v>
      </c>
      <c r="L1438" s="360">
        <v>0</v>
      </c>
      <c r="M1438" s="360">
        <v>0</v>
      </c>
      <c r="N1438" s="360">
        <v>0</v>
      </c>
      <c r="O1438" s="360">
        <v>0</v>
      </c>
      <c r="P1438" s="360">
        <v>0</v>
      </c>
      <c r="Q1438" s="360">
        <v>1</v>
      </c>
      <c r="R1438" s="360">
        <v>3</v>
      </c>
      <c r="S1438" s="360">
        <v>0</v>
      </c>
      <c r="T1438" s="360">
        <v>0</v>
      </c>
      <c r="U1438" s="360">
        <v>0</v>
      </c>
    </row>
    <row r="1439" spans="2:21" s="40" customFormat="1" x14ac:dyDescent="0.3">
      <c r="B1439" s="371" t="s">
        <v>220</v>
      </c>
      <c r="C1439" s="371" t="s">
        <v>2200</v>
      </c>
      <c r="D1439" s="371" t="s">
        <v>422</v>
      </c>
      <c r="E1439" s="371" t="s">
        <v>3176</v>
      </c>
      <c r="F1439" s="360">
        <v>4</v>
      </c>
      <c r="G1439" s="360">
        <v>0</v>
      </c>
      <c r="H1439" s="360">
        <v>1</v>
      </c>
      <c r="I1439" s="360">
        <v>0</v>
      </c>
      <c r="J1439" s="360">
        <v>0</v>
      </c>
      <c r="K1439" s="360">
        <v>0</v>
      </c>
      <c r="L1439" s="360">
        <v>0</v>
      </c>
      <c r="M1439" s="360">
        <v>0</v>
      </c>
      <c r="N1439" s="360">
        <v>0</v>
      </c>
      <c r="O1439" s="360">
        <v>0</v>
      </c>
      <c r="P1439" s="360">
        <v>0</v>
      </c>
      <c r="Q1439" s="360">
        <v>1</v>
      </c>
      <c r="R1439" s="360">
        <v>1</v>
      </c>
      <c r="S1439" s="360">
        <v>1</v>
      </c>
      <c r="T1439" s="360">
        <v>0</v>
      </c>
      <c r="U1439" s="360">
        <v>0</v>
      </c>
    </row>
    <row r="1440" spans="2:21" s="40" customFormat="1" x14ac:dyDescent="0.3">
      <c r="B1440" s="371" t="s">
        <v>220</v>
      </c>
      <c r="C1440" s="371" t="s">
        <v>2200</v>
      </c>
      <c r="D1440" s="371" t="s">
        <v>422</v>
      </c>
      <c r="E1440" s="371" t="s">
        <v>1411</v>
      </c>
      <c r="F1440" s="360">
        <v>4</v>
      </c>
      <c r="G1440" s="360">
        <v>0</v>
      </c>
      <c r="H1440" s="360">
        <v>0</v>
      </c>
      <c r="I1440" s="360">
        <v>2</v>
      </c>
      <c r="J1440" s="360">
        <v>0</v>
      </c>
      <c r="K1440" s="360">
        <v>0</v>
      </c>
      <c r="L1440" s="360">
        <v>0</v>
      </c>
      <c r="M1440" s="360">
        <v>0</v>
      </c>
      <c r="N1440" s="360">
        <v>0</v>
      </c>
      <c r="O1440" s="360">
        <v>0</v>
      </c>
      <c r="P1440" s="360">
        <v>0</v>
      </c>
      <c r="Q1440" s="360">
        <v>0</v>
      </c>
      <c r="R1440" s="360">
        <v>0</v>
      </c>
      <c r="S1440" s="360">
        <v>0</v>
      </c>
      <c r="T1440" s="360">
        <v>2</v>
      </c>
      <c r="U1440" s="360">
        <v>0</v>
      </c>
    </row>
    <row r="1441" spans="2:21" s="40" customFormat="1" x14ac:dyDescent="0.3">
      <c r="B1441" s="371" t="s">
        <v>220</v>
      </c>
      <c r="C1441" s="371" t="s">
        <v>2200</v>
      </c>
      <c r="D1441" s="371" t="s">
        <v>422</v>
      </c>
      <c r="E1441" s="371" t="s">
        <v>3831</v>
      </c>
      <c r="F1441" s="360">
        <v>1</v>
      </c>
      <c r="G1441" s="360">
        <v>0</v>
      </c>
      <c r="H1441" s="360">
        <v>0</v>
      </c>
      <c r="I1441" s="360">
        <v>0</v>
      </c>
      <c r="J1441" s="360">
        <v>0</v>
      </c>
      <c r="K1441" s="360">
        <v>0</v>
      </c>
      <c r="L1441" s="360">
        <v>0</v>
      </c>
      <c r="M1441" s="360">
        <v>0</v>
      </c>
      <c r="N1441" s="360">
        <v>0</v>
      </c>
      <c r="O1441" s="360">
        <v>0</v>
      </c>
      <c r="P1441" s="360">
        <v>0</v>
      </c>
      <c r="Q1441" s="360">
        <v>0</v>
      </c>
      <c r="R1441" s="360">
        <v>1</v>
      </c>
      <c r="S1441" s="360">
        <v>0</v>
      </c>
      <c r="T1441" s="360">
        <v>0</v>
      </c>
      <c r="U1441" s="360">
        <v>0</v>
      </c>
    </row>
    <row r="1442" spans="2:21" s="40" customFormat="1" x14ac:dyDescent="0.3">
      <c r="B1442" s="371" t="s">
        <v>220</v>
      </c>
      <c r="C1442" s="371" t="s">
        <v>2200</v>
      </c>
      <c r="D1442" s="371" t="s">
        <v>422</v>
      </c>
      <c r="E1442" s="371" t="s">
        <v>1412</v>
      </c>
      <c r="F1442" s="360">
        <v>1</v>
      </c>
      <c r="G1442" s="360">
        <v>0</v>
      </c>
      <c r="H1442" s="360">
        <v>0</v>
      </c>
      <c r="I1442" s="360">
        <v>1</v>
      </c>
      <c r="J1442" s="360">
        <v>0</v>
      </c>
      <c r="K1442" s="360">
        <v>0</v>
      </c>
      <c r="L1442" s="360">
        <v>0</v>
      </c>
      <c r="M1442" s="360">
        <v>0</v>
      </c>
      <c r="N1442" s="360">
        <v>0</v>
      </c>
      <c r="O1442" s="360">
        <v>0</v>
      </c>
      <c r="P1442" s="360">
        <v>0</v>
      </c>
      <c r="Q1442" s="360">
        <v>0</v>
      </c>
      <c r="R1442" s="360">
        <v>0</v>
      </c>
      <c r="S1442" s="360">
        <v>0</v>
      </c>
      <c r="T1442" s="360">
        <v>0</v>
      </c>
      <c r="U1442" s="360">
        <v>0</v>
      </c>
    </row>
    <row r="1443" spans="2:21" s="40" customFormat="1" x14ac:dyDescent="0.3">
      <c r="B1443" s="371" t="s">
        <v>220</v>
      </c>
      <c r="C1443" s="371" t="s">
        <v>2200</v>
      </c>
      <c r="D1443" s="371" t="s">
        <v>422</v>
      </c>
      <c r="E1443" s="371" t="s">
        <v>2987</v>
      </c>
      <c r="F1443" s="360">
        <v>1</v>
      </c>
      <c r="G1443" s="360">
        <v>0</v>
      </c>
      <c r="H1443" s="360">
        <v>0</v>
      </c>
      <c r="I1443" s="360">
        <v>0</v>
      </c>
      <c r="J1443" s="360">
        <v>0</v>
      </c>
      <c r="K1443" s="360">
        <v>1</v>
      </c>
      <c r="L1443" s="360">
        <v>0</v>
      </c>
      <c r="M1443" s="360">
        <v>0</v>
      </c>
      <c r="N1443" s="360">
        <v>0</v>
      </c>
      <c r="O1443" s="360">
        <v>0</v>
      </c>
      <c r="P1443" s="360">
        <v>0</v>
      </c>
      <c r="Q1443" s="360">
        <v>0</v>
      </c>
      <c r="R1443" s="360">
        <v>0</v>
      </c>
      <c r="S1443" s="360">
        <v>0</v>
      </c>
      <c r="T1443" s="360">
        <v>0</v>
      </c>
      <c r="U1443" s="360">
        <v>0</v>
      </c>
    </row>
    <row r="1444" spans="2:21" s="40" customFormat="1" x14ac:dyDescent="0.3">
      <c r="B1444" s="371" t="s">
        <v>220</v>
      </c>
      <c r="C1444" s="371" t="s">
        <v>2200</v>
      </c>
      <c r="D1444" s="371" t="s">
        <v>96</v>
      </c>
      <c r="E1444" s="371" t="s">
        <v>1116</v>
      </c>
      <c r="F1444" s="360">
        <v>17</v>
      </c>
      <c r="G1444" s="360">
        <v>0</v>
      </c>
      <c r="H1444" s="360">
        <v>0</v>
      </c>
      <c r="I1444" s="360">
        <v>4</v>
      </c>
      <c r="J1444" s="360">
        <v>1</v>
      </c>
      <c r="K1444" s="360">
        <v>7</v>
      </c>
      <c r="L1444" s="360">
        <v>1</v>
      </c>
      <c r="M1444" s="360">
        <v>0</v>
      </c>
      <c r="N1444" s="360">
        <v>0</v>
      </c>
      <c r="O1444" s="360">
        <v>0</v>
      </c>
      <c r="P1444" s="360">
        <v>0</v>
      </c>
      <c r="Q1444" s="360">
        <v>0</v>
      </c>
      <c r="R1444" s="360">
        <v>1</v>
      </c>
      <c r="S1444" s="360">
        <v>1</v>
      </c>
      <c r="T1444" s="360">
        <v>2</v>
      </c>
      <c r="U1444" s="360">
        <v>0</v>
      </c>
    </row>
    <row r="1445" spans="2:21" s="40" customFormat="1" x14ac:dyDescent="0.3">
      <c r="B1445" s="371" t="s">
        <v>220</v>
      </c>
      <c r="C1445" s="371" t="s">
        <v>2200</v>
      </c>
      <c r="D1445" s="371" t="s">
        <v>96</v>
      </c>
      <c r="E1445" s="371" t="s">
        <v>1117</v>
      </c>
      <c r="F1445" s="360">
        <v>34</v>
      </c>
      <c r="G1445" s="360">
        <v>0</v>
      </c>
      <c r="H1445" s="360">
        <v>1</v>
      </c>
      <c r="I1445" s="360">
        <v>2</v>
      </c>
      <c r="J1445" s="360">
        <v>0</v>
      </c>
      <c r="K1445" s="360">
        <v>10</v>
      </c>
      <c r="L1445" s="360">
        <v>4</v>
      </c>
      <c r="M1445" s="360">
        <v>0</v>
      </c>
      <c r="N1445" s="360">
        <v>0</v>
      </c>
      <c r="O1445" s="360">
        <v>0</v>
      </c>
      <c r="P1445" s="360">
        <v>0</v>
      </c>
      <c r="Q1445" s="360">
        <v>5</v>
      </c>
      <c r="R1445" s="360">
        <v>5</v>
      </c>
      <c r="S1445" s="360">
        <v>2</v>
      </c>
      <c r="T1445" s="360">
        <v>5</v>
      </c>
      <c r="U1445" s="360">
        <v>0</v>
      </c>
    </row>
    <row r="1446" spans="2:21" s="40" customFormat="1" x14ac:dyDescent="0.3">
      <c r="B1446" s="371" t="s">
        <v>220</v>
      </c>
      <c r="C1446" s="371" t="s">
        <v>2200</v>
      </c>
      <c r="D1446" s="371" t="s">
        <v>96</v>
      </c>
      <c r="E1446" s="371" t="s">
        <v>1118</v>
      </c>
      <c r="F1446" s="360">
        <v>160</v>
      </c>
      <c r="G1446" s="360">
        <v>0</v>
      </c>
      <c r="H1446" s="360">
        <v>5</v>
      </c>
      <c r="I1446" s="360">
        <v>29</v>
      </c>
      <c r="J1446" s="360">
        <v>7</v>
      </c>
      <c r="K1446" s="360">
        <v>45</v>
      </c>
      <c r="L1446" s="360">
        <v>8</v>
      </c>
      <c r="M1446" s="360">
        <v>1</v>
      </c>
      <c r="N1446" s="360">
        <v>3</v>
      </c>
      <c r="O1446" s="360">
        <v>1</v>
      </c>
      <c r="P1446" s="360">
        <v>5</v>
      </c>
      <c r="Q1446" s="360">
        <v>11</v>
      </c>
      <c r="R1446" s="360">
        <v>20</v>
      </c>
      <c r="S1446" s="360">
        <v>14</v>
      </c>
      <c r="T1446" s="360">
        <v>9</v>
      </c>
      <c r="U1446" s="360">
        <v>2</v>
      </c>
    </row>
    <row r="1447" spans="2:21" s="40" customFormat="1" x14ac:dyDescent="0.3">
      <c r="B1447" s="371" t="s">
        <v>220</v>
      </c>
      <c r="C1447" s="371" t="s">
        <v>2200</v>
      </c>
      <c r="D1447" s="371" t="s">
        <v>96</v>
      </c>
      <c r="E1447" s="371" t="s">
        <v>1119</v>
      </c>
      <c r="F1447" s="360">
        <v>72</v>
      </c>
      <c r="G1447" s="360">
        <v>1</v>
      </c>
      <c r="H1447" s="360">
        <v>2</v>
      </c>
      <c r="I1447" s="360">
        <v>6</v>
      </c>
      <c r="J1447" s="360">
        <v>20</v>
      </c>
      <c r="K1447" s="360">
        <v>18</v>
      </c>
      <c r="L1447" s="360">
        <v>5</v>
      </c>
      <c r="M1447" s="360">
        <v>0</v>
      </c>
      <c r="N1447" s="360">
        <v>0</v>
      </c>
      <c r="O1447" s="360">
        <v>0</v>
      </c>
      <c r="P1447" s="360">
        <v>4</v>
      </c>
      <c r="Q1447" s="360">
        <v>5</v>
      </c>
      <c r="R1447" s="360">
        <v>5</v>
      </c>
      <c r="S1447" s="360">
        <v>4</v>
      </c>
      <c r="T1447" s="360">
        <v>2</v>
      </c>
      <c r="U1447" s="360">
        <v>0</v>
      </c>
    </row>
    <row r="1448" spans="2:21" s="40" customFormat="1" x14ac:dyDescent="0.3">
      <c r="B1448" s="371" t="s">
        <v>220</v>
      </c>
      <c r="C1448" s="371" t="s">
        <v>2200</v>
      </c>
      <c r="D1448" s="371" t="s">
        <v>96</v>
      </c>
      <c r="E1448" s="371" t="s">
        <v>1120</v>
      </c>
      <c r="F1448" s="360">
        <v>27</v>
      </c>
      <c r="G1448" s="360">
        <v>0</v>
      </c>
      <c r="H1448" s="360">
        <v>0</v>
      </c>
      <c r="I1448" s="360">
        <v>10</v>
      </c>
      <c r="J1448" s="360">
        <v>1</v>
      </c>
      <c r="K1448" s="360">
        <v>8</v>
      </c>
      <c r="L1448" s="360">
        <v>3</v>
      </c>
      <c r="M1448" s="360">
        <v>0</v>
      </c>
      <c r="N1448" s="360">
        <v>1</v>
      </c>
      <c r="O1448" s="360">
        <v>1</v>
      </c>
      <c r="P1448" s="360">
        <v>0</v>
      </c>
      <c r="Q1448" s="360">
        <v>1</v>
      </c>
      <c r="R1448" s="360">
        <v>0</v>
      </c>
      <c r="S1448" s="360">
        <v>1</v>
      </c>
      <c r="T1448" s="360">
        <v>0</v>
      </c>
      <c r="U1448" s="360">
        <v>1</v>
      </c>
    </row>
    <row r="1449" spans="2:21" s="40" customFormat="1" x14ac:dyDescent="0.3">
      <c r="B1449" s="371" t="s">
        <v>220</v>
      </c>
      <c r="C1449" s="371" t="s">
        <v>2200</v>
      </c>
      <c r="D1449" s="371" t="s">
        <v>96</v>
      </c>
      <c r="E1449" s="371" t="s">
        <v>1121</v>
      </c>
      <c r="F1449" s="360">
        <v>1533</v>
      </c>
      <c r="G1449" s="360">
        <v>6</v>
      </c>
      <c r="H1449" s="360">
        <v>32</v>
      </c>
      <c r="I1449" s="360">
        <v>342</v>
      </c>
      <c r="J1449" s="360">
        <v>39</v>
      </c>
      <c r="K1449" s="360">
        <v>380</v>
      </c>
      <c r="L1449" s="360">
        <v>76</v>
      </c>
      <c r="M1449" s="360">
        <v>7</v>
      </c>
      <c r="N1449" s="360">
        <v>28</v>
      </c>
      <c r="O1449" s="360">
        <v>5</v>
      </c>
      <c r="P1449" s="360">
        <v>13</v>
      </c>
      <c r="Q1449" s="360">
        <v>164</v>
      </c>
      <c r="R1449" s="360">
        <v>172</v>
      </c>
      <c r="S1449" s="360">
        <v>133</v>
      </c>
      <c r="T1449" s="360">
        <v>113</v>
      </c>
      <c r="U1449" s="360">
        <v>23</v>
      </c>
    </row>
    <row r="1450" spans="2:21" s="40" customFormat="1" x14ac:dyDescent="0.3">
      <c r="B1450" s="371" t="s">
        <v>220</v>
      </c>
      <c r="C1450" s="371" t="s">
        <v>2200</v>
      </c>
      <c r="D1450" s="371" t="s">
        <v>96</v>
      </c>
      <c r="E1450" s="371" t="s">
        <v>1122</v>
      </c>
      <c r="F1450" s="360">
        <v>1246</v>
      </c>
      <c r="G1450" s="360">
        <v>9</v>
      </c>
      <c r="H1450" s="360">
        <v>31</v>
      </c>
      <c r="I1450" s="360">
        <v>227</v>
      </c>
      <c r="J1450" s="360">
        <v>22</v>
      </c>
      <c r="K1450" s="360">
        <v>371</v>
      </c>
      <c r="L1450" s="360">
        <v>72</v>
      </c>
      <c r="M1450" s="360">
        <v>12</v>
      </c>
      <c r="N1450" s="360">
        <v>30</v>
      </c>
      <c r="O1450" s="360">
        <v>3</v>
      </c>
      <c r="P1450" s="360">
        <v>35</v>
      </c>
      <c r="Q1450" s="360">
        <v>120</v>
      </c>
      <c r="R1450" s="360">
        <v>96</v>
      </c>
      <c r="S1450" s="360">
        <v>108</v>
      </c>
      <c r="T1450" s="360">
        <v>90</v>
      </c>
      <c r="U1450" s="360">
        <v>20</v>
      </c>
    </row>
    <row r="1451" spans="2:21" s="40" customFormat="1" x14ac:dyDescent="0.3">
      <c r="B1451" s="371" t="s">
        <v>221</v>
      </c>
      <c r="C1451" s="371" t="s">
        <v>2350</v>
      </c>
      <c r="D1451" s="371" t="s">
        <v>429</v>
      </c>
      <c r="E1451" s="371" t="s">
        <v>1956</v>
      </c>
      <c r="F1451" s="360">
        <v>10</v>
      </c>
      <c r="G1451" s="360">
        <v>0</v>
      </c>
      <c r="H1451" s="360">
        <v>0</v>
      </c>
      <c r="I1451" s="360">
        <v>3</v>
      </c>
      <c r="J1451" s="360">
        <v>0</v>
      </c>
      <c r="K1451" s="360">
        <v>3</v>
      </c>
      <c r="L1451" s="360">
        <v>2</v>
      </c>
      <c r="M1451" s="360">
        <v>0</v>
      </c>
      <c r="N1451" s="360">
        <v>0</v>
      </c>
      <c r="O1451" s="360">
        <v>0</v>
      </c>
      <c r="P1451" s="360">
        <v>0</v>
      </c>
      <c r="Q1451" s="360">
        <v>0</v>
      </c>
      <c r="R1451" s="360">
        <v>0</v>
      </c>
      <c r="S1451" s="360">
        <v>0</v>
      </c>
      <c r="T1451" s="360">
        <v>1</v>
      </c>
      <c r="U1451" s="360">
        <v>1</v>
      </c>
    </row>
    <row r="1452" spans="2:21" s="40" customFormat="1" x14ac:dyDescent="0.3">
      <c r="B1452" s="371" t="s">
        <v>221</v>
      </c>
      <c r="C1452" s="371" t="s">
        <v>2350</v>
      </c>
      <c r="D1452" s="371" t="s">
        <v>429</v>
      </c>
      <c r="E1452" s="371" t="s">
        <v>1680</v>
      </c>
      <c r="F1452" s="360">
        <v>6</v>
      </c>
      <c r="G1452" s="360">
        <v>0</v>
      </c>
      <c r="H1452" s="360">
        <v>0</v>
      </c>
      <c r="I1452" s="360">
        <v>0</v>
      </c>
      <c r="J1452" s="360">
        <v>2</v>
      </c>
      <c r="K1452" s="360">
        <v>1</v>
      </c>
      <c r="L1452" s="360">
        <v>1</v>
      </c>
      <c r="M1452" s="360">
        <v>0</v>
      </c>
      <c r="N1452" s="360">
        <v>0</v>
      </c>
      <c r="O1452" s="360">
        <v>0</v>
      </c>
      <c r="P1452" s="360">
        <v>0</v>
      </c>
      <c r="Q1452" s="360">
        <v>0</v>
      </c>
      <c r="R1452" s="360">
        <v>0</v>
      </c>
      <c r="S1452" s="360">
        <v>0</v>
      </c>
      <c r="T1452" s="360">
        <v>2</v>
      </c>
      <c r="U1452" s="360">
        <v>0</v>
      </c>
    </row>
    <row r="1453" spans="2:21" s="40" customFormat="1" x14ac:dyDescent="0.3">
      <c r="B1453" s="371" t="s">
        <v>221</v>
      </c>
      <c r="C1453" s="371" t="s">
        <v>2350</v>
      </c>
      <c r="D1453" s="371" t="s">
        <v>429</v>
      </c>
      <c r="E1453" s="371" t="s">
        <v>1682</v>
      </c>
      <c r="F1453" s="360">
        <v>1</v>
      </c>
      <c r="G1453" s="360">
        <v>0</v>
      </c>
      <c r="H1453" s="360">
        <v>0</v>
      </c>
      <c r="I1453" s="360">
        <v>0</v>
      </c>
      <c r="J1453" s="360">
        <v>0</v>
      </c>
      <c r="K1453" s="360">
        <v>1</v>
      </c>
      <c r="L1453" s="360">
        <v>0</v>
      </c>
      <c r="M1453" s="360">
        <v>0</v>
      </c>
      <c r="N1453" s="360">
        <v>0</v>
      </c>
      <c r="O1453" s="360">
        <v>0</v>
      </c>
      <c r="P1453" s="360">
        <v>0</v>
      </c>
      <c r="Q1453" s="360">
        <v>0</v>
      </c>
      <c r="R1453" s="360">
        <v>0</v>
      </c>
      <c r="S1453" s="360">
        <v>0</v>
      </c>
      <c r="T1453" s="360">
        <v>0</v>
      </c>
      <c r="U1453" s="360">
        <v>0</v>
      </c>
    </row>
    <row r="1454" spans="2:21" s="40" customFormat="1" x14ac:dyDescent="0.3">
      <c r="B1454" s="371" t="s">
        <v>221</v>
      </c>
      <c r="C1454" s="371" t="s">
        <v>2350</v>
      </c>
      <c r="D1454" s="371" t="s">
        <v>429</v>
      </c>
      <c r="E1454" s="371" t="s">
        <v>3561</v>
      </c>
      <c r="F1454" s="360">
        <v>1</v>
      </c>
      <c r="G1454" s="360">
        <v>0</v>
      </c>
      <c r="H1454" s="360">
        <v>0</v>
      </c>
      <c r="I1454" s="360">
        <v>0</v>
      </c>
      <c r="J1454" s="360">
        <v>0</v>
      </c>
      <c r="K1454" s="360">
        <v>1</v>
      </c>
      <c r="L1454" s="360">
        <v>0</v>
      </c>
      <c r="M1454" s="360">
        <v>0</v>
      </c>
      <c r="N1454" s="360">
        <v>0</v>
      </c>
      <c r="O1454" s="360">
        <v>0</v>
      </c>
      <c r="P1454" s="360">
        <v>0</v>
      </c>
      <c r="Q1454" s="360">
        <v>0</v>
      </c>
      <c r="R1454" s="360">
        <v>0</v>
      </c>
      <c r="S1454" s="360">
        <v>0</v>
      </c>
      <c r="T1454" s="360">
        <v>0</v>
      </c>
      <c r="U1454" s="360">
        <v>0</v>
      </c>
    </row>
    <row r="1455" spans="2:21" s="40" customFormat="1" x14ac:dyDescent="0.3">
      <c r="B1455" s="371" t="s">
        <v>221</v>
      </c>
      <c r="C1455" s="371" t="s">
        <v>2350</v>
      </c>
      <c r="D1455" s="371" t="s">
        <v>429</v>
      </c>
      <c r="E1455" s="371" t="s">
        <v>2757</v>
      </c>
      <c r="F1455" s="360">
        <v>1</v>
      </c>
      <c r="G1455" s="360">
        <v>0</v>
      </c>
      <c r="H1455" s="360">
        <v>0</v>
      </c>
      <c r="I1455" s="360">
        <v>1</v>
      </c>
      <c r="J1455" s="360">
        <v>0</v>
      </c>
      <c r="K1455" s="360">
        <v>0</v>
      </c>
      <c r="L1455" s="360">
        <v>0</v>
      </c>
      <c r="M1455" s="360">
        <v>0</v>
      </c>
      <c r="N1455" s="360">
        <v>0</v>
      </c>
      <c r="O1455" s="360">
        <v>0</v>
      </c>
      <c r="P1455" s="360">
        <v>0</v>
      </c>
      <c r="Q1455" s="360">
        <v>0</v>
      </c>
      <c r="R1455" s="360">
        <v>0</v>
      </c>
      <c r="S1455" s="360">
        <v>0</v>
      </c>
      <c r="T1455" s="360">
        <v>0</v>
      </c>
      <c r="U1455" s="360">
        <v>0</v>
      </c>
    </row>
    <row r="1456" spans="2:21" s="40" customFormat="1" x14ac:dyDescent="0.3">
      <c r="B1456" s="371" t="s">
        <v>221</v>
      </c>
      <c r="C1456" s="371" t="s">
        <v>2350</v>
      </c>
      <c r="D1456" s="371" t="s">
        <v>430</v>
      </c>
      <c r="E1456" s="371" t="s">
        <v>2608</v>
      </c>
      <c r="F1456" s="360">
        <v>1</v>
      </c>
      <c r="G1456" s="360">
        <v>0</v>
      </c>
      <c r="H1456" s="360">
        <v>0</v>
      </c>
      <c r="I1456" s="360">
        <v>0</v>
      </c>
      <c r="J1456" s="360">
        <v>0</v>
      </c>
      <c r="K1456" s="360">
        <v>0</v>
      </c>
      <c r="L1456" s="360">
        <v>0</v>
      </c>
      <c r="M1456" s="360">
        <v>0</v>
      </c>
      <c r="N1456" s="360">
        <v>0</v>
      </c>
      <c r="O1456" s="360">
        <v>0</v>
      </c>
      <c r="P1456" s="360">
        <v>0</v>
      </c>
      <c r="Q1456" s="360">
        <v>0</v>
      </c>
      <c r="R1456" s="360">
        <v>1</v>
      </c>
      <c r="S1456" s="360">
        <v>0</v>
      </c>
      <c r="T1456" s="360">
        <v>0</v>
      </c>
      <c r="U1456" s="360">
        <v>0</v>
      </c>
    </row>
    <row r="1457" spans="2:21" s="40" customFormat="1" x14ac:dyDescent="0.3">
      <c r="B1457" s="371" t="s">
        <v>221</v>
      </c>
      <c r="C1457" s="371" t="s">
        <v>2350</v>
      </c>
      <c r="D1457" s="371" t="s">
        <v>430</v>
      </c>
      <c r="E1457" s="371" t="s">
        <v>1683</v>
      </c>
      <c r="F1457" s="360">
        <v>3</v>
      </c>
      <c r="G1457" s="360">
        <v>0</v>
      </c>
      <c r="H1457" s="360">
        <v>0</v>
      </c>
      <c r="I1457" s="360">
        <v>1</v>
      </c>
      <c r="J1457" s="360">
        <v>1</v>
      </c>
      <c r="K1457" s="360">
        <v>0</v>
      </c>
      <c r="L1457" s="360">
        <v>0</v>
      </c>
      <c r="M1457" s="360">
        <v>0</v>
      </c>
      <c r="N1457" s="360">
        <v>0</v>
      </c>
      <c r="O1457" s="360">
        <v>0</v>
      </c>
      <c r="P1457" s="360">
        <v>0</v>
      </c>
      <c r="Q1457" s="360">
        <v>0</v>
      </c>
      <c r="R1457" s="360">
        <v>1</v>
      </c>
      <c r="S1457" s="360">
        <v>0</v>
      </c>
      <c r="T1457" s="360">
        <v>0</v>
      </c>
      <c r="U1457" s="360">
        <v>0</v>
      </c>
    </row>
    <row r="1458" spans="2:21" s="40" customFormat="1" x14ac:dyDescent="0.3">
      <c r="B1458" s="371" t="s">
        <v>221</v>
      </c>
      <c r="C1458" s="371" t="s">
        <v>2350</v>
      </c>
      <c r="D1458" s="371" t="s">
        <v>436</v>
      </c>
      <c r="E1458" s="371" t="s">
        <v>4063</v>
      </c>
      <c r="F1458" s="360">
        <v>2</v>
      </c>
      <c r="G1458" s="360">
        <v>0</v>
      </c>
      <c r="H1458" s="360">
        <v>0</v>
      </c>
      <c r="I1458" s="360">
        <v>1</v>
      </c>
      <c r="J1458" s="360">
        <v>0</v>
      </c>
      <c r="K1458" s="360">
        <v>1</v>
      </c>
      <c r="L1458" s="360">
        <v>0</v>
      </c>
      <c r="M1458" s="360">
        <v>0</v>
      </c>
      <c r="N1458" s="360">
        <v>0</v>
      </c>
      <c r="O1458" s="360">
        <v>0</v>
      </c>
      <c r="P1458" s="360">
        <v>0</v>
      </c>
      <c r="Q1458" s="360">
        <v>0</v>
      </c>
      <c r="R1458" s="360">
        <v>0</v>
      </c>
      <c r="S1458" s="360">
        <v>0</v>
      </c>
      <c r="T1458" s="360">
        <v>0</v>
      </c>
      <c r="U1458" s="360">
        <v>0</v>
      </c>
    </row>
    <row r="1459" spans="2:21" s="40" customFormat="1" x14ac:dyDescent="0.3">
      <c r="B1459" s="371" t="s">
        <v>221</v>
      </c>
      <c r="C1459" s="371" t="s">
        <v>2350</v>
      </c>
      <c r="D1459" s="371" t="s">
        <v>436</v>
      </c>
      <c r="E1459" s="371" t="s">
        <v>4065</v>
      </c>
      <c r="F1459" s="360">
        <v>1</v>
      </c>
      <c r="G1459" s="360">
        <v>0</v>
      </c>
      <c r="H1459" s="360">
        <v>0</v>
      </c>
      <c r="I1459" s="360">
        <v>0</v>
      </c>
      <c r="J1459" s="360">
        <v>0</v>
      </c>
      <c r="K1459" s="360">
        <v>1</v>
      </c>
      <c r="L1459" s="360">
        <v>0</v>
      </c>
      <c r="M1459" s="360">
        <v>0</v>
      </c>
      <c r="N1459" s="360">
        <v>0</v>
      </c>
      <c r="O1459" s="360">
        <v>0</v>
      </c>
      <c r="P1459" s="360">
        <v>0</v>
      </c>
      <c r="Q1459" s="360">
        <v>0</v>
      </c>
      <c r="R1459" s="360">
        <v>0</v>
      </c>
      <c r="S1459" s="360">
        <v>0</v>
      </c>
      <c r="T1459" s="360">
        <v>0</v>
      </c>
      <c r="U1459" s="360">
        <v>0</v>
      </c>
    </row>
    <row r="1460" spans="2:21" s="40" customFormat="1" x14ac:dyDescent="0.3">
      <c r="B1460" s="371" t="s">
        <v>221</v>
      </c>
      <c r="C1460" s="371" t="s">
        <v>2350</v>
      </c>
      <c r="D1460" s="371" t="s">
        <v>436</v>
      </c>
      <c r="E1460" s="371" t="s">
        <v>3834</v>
      </c>
      <c r="F1460" s="360">
        <v>1</v>
      </c>
      <c r="G1460" s="360">
        <v>0</v>
      </c>
      <c r="H1460" s="360">
        <v>0</v>
      </c>
      <c r="I1460" s="360">
        <v>1</v>
      </c>
      <c r="J1460" s="360">
        <v>0</v>
      </c>
      <c r="K1460" s="360">
        <v>0</v>
      </c>
      <c r="L1460" s="360">
        <v>0</v>
      </c>
      <c r="M1460" s="360">
        <v>0</v>
      </c>
      <c r="N1460" s="360">
        <v>0</v>
      </c>
      <c r="O1460" s="360">
        <v>0</v>
      </c>
      <c r="P1460" s="360">
        <v>0</v>
      </c>
      <c r="Q1460" s="360">
        <v>0</v>
      </c>
      <c r="R1460" s="360">
        <v>0</v>
      </c>
      <c r="S1460" s="360">
        <v>0</v>
      </c>
      <c r="T1460" s="360">
        <v>0</v>
      </c>
      <c r="U1460" s="360">
        <v>0</v>
      </c>
    </row>
    <row r="1461" spans="2:21" s="40" customFormat="1" x14ac:dyDescent="0.3">
      <c r="B1461" s="371" t="s">
        <v>221</v>
      </c>
      <c r="C1461" s="371" t="s">
        <v>2350</v>
      </c>
      <c r="D1461" s="371" t="s">
        <v>436</v>
      </c>
      <c r="E1461" s="371" t="s">
        <v>2758</v>
      </c>
      <c r="F1461" s="360">
        <v>8</v>
      </c>
      <c r="G1461" s="360">
        <v>0</v>
      </c>
      <c r="H1461" s="360">
        <v>0</v>
      </c>
      <c r="I1461" s="360">
        <v>2</v>
      </c>
      <c r="J1461" s="360">
        <v>1</v>
      </c>
      <c r="K1461" s="360">
        <v>1</v>
      </c>
      <c r="L1461" s="360">
        <v>1</v>
      </c>
      <c r="M1461" s="360">
        <v>0</v>
      </c>
      <c r="N1461" s="360">
        <v>0</v>
      </c>
      <c r="O1461" s="360">
        <v>0</v>
      </c>
      <c r="P1461" s="360">
        <v>0</v>
      </c>
      <c r="Q1461" s="360">
        <v>0</v>
      </c>
      <c r="R1461" s="360">
        <v>1</v>
      </c>
      <c r="S1461" s="360">
        <v>1</v>
      </c>
      <c r="T1461" s="360">
        <v>0</v>
      </c>
      <c r="U1461" s="360">
        <v>1</v>
      </c>
    </row>
    <row r="1462" spans="2:21" s="40" customFormat="1" x14ac:dyDescent="0.3">
      <c r="B1462" s="371" t="s">
        <v>221</v>
      </c>
      <c r="C1462" s="371" t="s">
        <v>2350</v>
      </c>
      <c r="D1462" s="371" t="s">
        <v>436</v>
      </c>
      <c r="E1462" s="371" t="s">
        <v>3835</v>
      </c>
      <c r="F1462" s="360">
        <v>2</v>
      </c>
      <c r="G1462" s="360">
        <v>0</v>
      </c>
      <c r="H1462" s="360">
        <v>0</v>
      </c>
      <c r="I1462" s="360">
        <v>1</v>
      </c>
      <c r="J1462" s="360">
        <v>0</v>
      </c>
      <c r="K1462" s="360">
        <v>0</v>
      </c>
      <c r="L1462" s="360">
        <v>0</v>
      </c>
      <c r="M1462" s="360">
        <v>0</v>
      </c>
      <c r="N1462" s="360">
        <v>0</v>
      </c>
      <c r="O1462" s="360">
        <v>0</v>
      </c>
      <c r="P1462" s="360">
        <v>0</v>
      </c>
      <c r="Q1462" s="360">
        <v>0</v>
      </c>
      <c r="R1462" s="360">
        <v>0</v>
      </c>
      <c r="S1462" s="360">
        <v>1</v>
      </c>
      <c r="T1462" s="360">
        <v>0</v>
      </c>
      <c r="U1462" s="360">
        <v>0</v>
      </c>
    </row>
    <row r="1463" spans="2:21" s="40" customFormat="1" x14ac:dyDescent="0.3">
      <c r="B1463" s="371" t="s">
        <v>221</v>
      </c>
      <c r="C1463" s="371" t="s">
        <v>2350</v>
      </c>
      <c r="D1463" s="371" t="s">
        <v>436</v>
      </c>
      <c r="E1463" s="371" t="s">
        <v>3662</v>
      </c>
      <c r="F1463" s="360">
        <v>1</v>
      </c>
      <c r="G1463" s="360">
        <v>0</v>
      </c>
      <c r="H1463" s="360">
        <v>0</v>
      </c>
      <c r="I1463" s="360">
        <v>0</v>
      </c>
      <c r="J1463" s="360">
        <v>0</v>
      </c>
      <c r="K1463" s="360">
        <v>1</v>
      </c>
      <c r="L1463" s="360">
        <v>0</v>
      </c>
      <c r="M1463" s="360">
        <v>0</v>
      </c>
      <c r="N1463" s="360">
        <v>0</v>
      </c>
      <c r="O1463" s="360">
        <v>0</v>
      </c>
      <c r="P1463" s="360">
        <v>0</v>
      </c>
      <c r="Q1463" s="360">
        <v>0</v>
      </c>
      <c r="R1463" s="360">
        <v>0</v>
      </c>
      <c r="S1463" s="360">
        <v>0</v>
      </c>
      <c r="T1463" s="360">
        <v>0</v>
      </c>
      <c r="U1463" s="360">
        <v>0</v>
      </c>
    </row>
    <row r="1464" spans="2:21" s="40" customFormat="1" x14ac:dyDescent="0.3">
      <c r="B1464" s="371" t="s">
        <v>221</v>
      </c>
      <c r="C1464" s="371" t="s">
        <v>2350</v>
      </c>
      <c r="D1464" s="371" t="s">
        <v>436</v>
      </c>
      <c r="E1464" s="371" t="s">
        <v>2399</v>
      </c>
      <c r="F1464" s="360">
        <v>5</v>
      </c>
      <c r="G1464" s="360">
        <v>0</v>
      </c>
      <c r="H1464" s="360">
        <v>0</v>
      </c>
      <c r="I1464" s="360">
        <v>0</v>
      </c>
      <c r="J1464" s="360">
        <v>0</v>
      </c>
      <c r="K1464" s="360">
        <v>3</v>
      </c>
      <c r="L1464" s="360">
        <v>0</v>
      </c>
      <c r="M1464" s="360">
        <v>0</v>
      </c>
      <c r="N1464" s="360">
        <v>0</v>
      </c>
      <c r="O1464" s="360">
        <v>0</v>
      </c>
      <c r="P1464" s="360">
        <v>0</v>
      </c>
      <c r="Q1464" s="360">
        <v>0</v>
      </c>
      <c r="R1464" s="360">
        <v>2</v>
      </c>
      <c r="S1464" s="360">
        <v>0</v>
      </c>
      <c r="T1464" s="360">
        <v>0</v>
      </c>
      <c r="U1464" s="360">
        <v>0</v>
      </c>
    </row>
    <row r="1465" spans="2:21" s="40" customFormat="1" x14ac:dyDescent="0.3">
      <c r="B1465" s="371" t="s">
        <v>221</v>
      </c>
      <c r="C1465" s="371" t="s">
        <v>2352</v>
      </c>
      <c r="D1465" s="371" t="s">
        <v>427</v>
      </c>
      <c r="E1465" s="371" t="s">
        <v>2761</v>
      </c>
      <c r="F1465" s="360">
        <v>1</v>
      </c>
      <c r="G1465" s="360">
        <v>0</v>
      </c>
      <c r="H1465" s="360">
        <v>0</v>
      </c>
      <c r="I1465" s="360">
        <v>0</v>
      </c>
      <c r="J1465" s="360">
        <v>0</v>
      </c>
      <c r="K1465" s="360">
        <v>1</v>
      </c>
      <c r="L1465" s="360">
        <v>0</v>
      </c>
      <c r="M1465" s="360">
        <v>0</v>
      </c>
      <c r="N1465" s="360">
        <v>0</v>
      </c>
      <c r="O1465" s="360">
        <v>0</v>
      </c>
      <c r="P1465" s="360">
        <v>0</v>
      </c>
      <c r="Q1465" s="360">
        <v>0</v>
      </c>
      <c r="R1465" s="360">
        <v>0</v>
      </c>
      <c r="S1465" s="360">
        <v>0</v>
      </c>
      <c r="T1465" s="360">
        <v>0</v>
      </c>
      <c r="U1465" s="360">
        <v>0</v>
      </c>
    </row>
    <row r="1466" spans="2:21" s="40" customFormat="1" x14ac:dyDescent="0.3">
      <c r="B1466" s="371" t="s">
        <v>221</v>
      </c>
      <c r="C1466" s="371" t="s">
        <v>2352</v>
      </c>
      <c r="D1466" s="371" t="s">
        <v>427</v>
      </c>
      <c r="E1466" s="371" t="s">
        <v>3837</v>
      </c>
      <c r="F1466" s="360">
        <v>3</v>
      </c>
      <c r="G1466" s="360">
        <v>0</v>
      </c>
      <c r="H1466" s="360">
        <v>0</v>
      </c>
      <c r="I1466" s="360">
        <v>1</v>
      </c>
      <c r="J1466" s="360">
        <v>2</v>
      </c>
      <c r="K1466" s="360">
        <v>0</v>
      </c>
      <c r="L1466" s="360">
        <v>0</v>
      </c>
      <c r="M1466" s="360">
        <v>0</v>
      </c>
      <c r="N1466" s="360">
        <v>0</v>
      </c>
      <c r="O1466" s="360">
        <v>0</v>
      </c>
      <c r="P1466" s="360">
        <v>0</v>
      </c>
      <c r="Q1466" s="360">
        <v>0</v>
      </c>
      <c r="R1466" s="360">
        <v>0</v>
      </c>
      <c r="S1466" s="360">
        <v>0</v>
      </c>
      <c r="T1466" s="360">
        <v>0</v>
      </c>
      <c r="U1466" s="360">
        <v>0</v>
      </c>
    </row>
    <row r="1467" spans="2:21" s="40" customFormat="1" x14ac:dyDescent="0.3">
      <c r="B1467" s="371" t="s">
        <v>221</v>
      </c>
      <c r="C1467" s="371" t="s">
        <v>2352</v>
      </c>
      <c r="D1467" s="371" t="s">
        <v>427</v>
      </c>
      <c r="E1467" s="371" t="s">
        <v>3264</v>
      </c>
      <c r="F1467" s="360">
        <v>2</v>
      </c>
      <c r="G1467" s="360">
        <v>0</v>
      </c>
      <c r="H1467" s="360">
        <v>0</v>
      </c>
      <c r="I1467" s="360">
        <v>1</v>
      </c>
      <c r="J1467" s="360">
        <v>0</v>
      </c>
      <c r="K1467" s="360">
        <v>0</v>
      </c>
      <c r="L1467" s="360">
        <v>1</v>
      </c>
      <c r="M1467" s="360">
        <v>0</v>
      </c>
      <c r="N1467" s="360">
        <v>0</v>
      </c>
      <c r="O1467" s="360">
        <v>0</v>
      </c>
      <c r="P1467" s="360">
        <v>0</v>
      </c>
      <c r="Q1467" s="360">
        <v>0</v>
      </c>
      <c r="R1467" s="360">
        <v>0</v>
      </c>
      <c r="S1467" s="360">
        <v>0</v>
      </c>
      <c r="T1467" s="360">
        <v>0</v>
      </c>
      <c r="U1467" s="360">
        <v>0</v>
      </c>
    </row>
    <row r="1468" spans="2:21" s="40" customFormat="1" x14ac:dyDescent="0.3">
      <c r="B1468" s="371" t="s">
        <v>221</v>
      </c>
      <c r="C1468" s="371" t="s">
        <v>2352</v>
      </c>
      <c r="D1468" s="371" t="s">
        <v>427</v>
      </c>
      <c r="E1468" s="371" t="s">
        <v>1505</v>
      </c>
      <c r="F1468" s="360">
        <v>1</v>
      </c>
      <c r="G1468" s="360">
        <v>0</v>
      </c>
      <c r="H1468" s="360">
        <v>0</v>
      </c>
      <c r="I1468" s="360">
        <v>1</v>
      </c>
      <c r="J1468" s="360">
        <v>0</v>
      </c>
      <c r="K1468" s="360">
        <v>0</v>
      </c>
      <c r="L1468" s="360">
        <v>0</v>
      </c>
      <c r="M1468" s="360">
        <v>0</v>
      </c>
      <c r="N1468" s="360">
        <v>0</v>
      </c>
      <c r="O1468" s="360">
        <v>0</v>
      </c>
      <c r="P1468" s="360">
        <v>0</v>
      </c>
      <c r="Q1468" s="360">
        <v>0</v>
      </c>
      <c r="R1468" s="360">
        <v>0</v>
      </c>
      <c r="S1468" s="360">
        <v>0</v>
      </c>
      <c r="T1468" s="360">
        <v>0</v>
      </c>
      <c r="U1468" s="360">
        <v>0</v>
      </c>
    </row>
    <row r="1469" spans="2:21" s="40" customFormat="1" x14ac:dyDescent="0.3">
      <c r="B1469" s="371" t="s">
        <v>221</v>
      </c>
      <c r="C1469" s="371" t="s">
        <v>2352</v>
      </c>
      <c r="D1469" s="371" t="s">
        <v>427</v>
      </c>
      <c r="E1469" s="371" t="s">
        <v>3562</v>
      </c>
      <c r="F1469" s="360">
        <v>1</v>
      </c>
      <c r="G1469" s="360">
        <v>0</v>
      </c>
      <c r="H1469" s="360">
        <v>0</v>
      </c>
      <c r="I1469" s="360">
        <v>0</v>
      </c>
      <c r="J1469" s="360">
        <v>0</v>
      </c>
      <c r="K1469" s="360">
        <v>0</v>
      </c>
      <c r="L1469" s="360">
        <v>0</v>
      </c>
      <c r="M1469" s="360">
        <v>0</v>
      </c>
      <c r="N1469" s="360">
        <v>1</v>
      </c>
      <c r="O1469" s="360">
        <v>0</v>
      </c>
      <c r="P1469" s="360">
        <v>0</v>
      </c>
      <c r="Q1469" s="360">
        <v>0</v>
      </c>
      <c r="R1469" s="360">
        <v>0</v>
      </c>
      <c r="S1469" s="360">
        <v>0</v>
      </c>
      <c r="T1469" s="360">
        <v>0</v>
      </c>
      <c r="U1469" s="360">
        <v>0</v>
      </c>
    </row>
    <row r="1470" spans="2:21" s="40" customFormat="1" x14ac:dyDescent="0.3">
      <c r="B1470" s="371" t="s">
        <v>221</v>
      </c>
      <c r="C1470" s="371" t="s">
        <v>2352</v>
      </c>
      <c r="D1470" s="371" t="s">
        <v>427</v>
      </c>
      <c r="E1470" s="371" t="s">
        <v>2855</v>
      </c>
      <c r="F1470" s="360">
        <v>1</v>
      </c>
      <c r="G1470" s="360">
        <v>0</v>
      </c>
      <c r="H1470" s="360">
        <v>0</v>
      </c>
      <c r="I1470" s="360">
        <v>1</v>
      </c>
      <c r="J1470" s="360">
        <v>0</v>
      </c>
      <c r="K1470" s="360">
        <v>0</v>
      </c>
      <c r="L1470" s="360">
        <v>0</v>
      </c>
      <c r="M1470" s="360">
        <v>0</v>
      </c>
      <c r="N1470" s="360">
        <v>0</v>
      </c>
      <c r="O1470" s="360">
        <v>0</v>
      </c>
      <c r="P1470" s="360">
        <v>0</v>
      </c>
      <c r="Q1470" s="360">
        <v>0</v>
      </c>
      <c r="R1470" s="360">
        <v>0</v>
      </c>
      <c r="S1470" s="360">
        <v>0</v>
      </c>
      <c r="T1470" s="360">
        <v>0</v>
      </c>
      <c r="U1470" s="360">
        <v>0</v>
      </c>
    </row>
    <row r="1471" spans="2:21" s="40" customFormat="1" x14ac:dyDescent="0.3">
      <c r="B1471" s="371" t="s">
        <v>221</v>
      </c>
      <c r="C1471" s="371" t="s">
        <v>2352</v>
      </c>
      <c r="D1471" s="371" t="s">
        <v>427</v>
      </c>
      <c r="E1471" s="371" t="s">
        <v>3266</v>
      </c>
      <c r="F1471" s="360">
        <v>1</v>
      </c>
      <c r="G1471" s="360">
        <v>0</v>
      </c>
      <c r="H1471" s="360">
        <v>0</v>
      </c>
      <c r="I1471" s="360">
        <v>1</v>
      </c>
      <c r="J1471" s="360">
        <v>0</v>
      </c>
      <c r="K1471" s="360">
        <v>0</v>
      </c>
      <c r="L1471" s="360">
        <v>0</v>
      </c>
      <c r="M1471" s="360">
        <v>0</v>
      </c>
      <c r="N1471" s="360">
        <v>0</v>
      </c>
      <c r="O1471" s="360">
        <v>0</v>
      </c>
      <c r="P1471" s="360">
        <v>0</v>
      </c>
      <c r="Q1471" s="360">
        <v>0</v>
      </c>
      <c r="R1471" s="360">
        <v>0</v>
      </c>
      <c r="S1471" s="360">
        <v>0</v>
      </c>
      <c r="T1471" s="360">
        <v>0</v>
      </c>
      <c r="U1471" s="360">
        <v>0</v>
      </c>
    </row>
    <row r="1472" spans="2:21" s="40" customFormat="1" x14ac:dyDescent="0.3">
      <c r="B1472" s="371" t="s">
        <v>221</v>
      </c>
      <c r="C1472" s="371" t="s">
        <v>2352</v>
      </c>
      <c r="D1472" s="371" t="s">
        <v>427</v>
      </c>
      <c r="E1472" s="371" t="s">
        <v>3664</v>
      </c>
      <c r="F1472" s="360">
        <v>1</v>
      </c>
      <c r="G1472" s="360">
        <v>0</v>
      </c>
      <c r="H1472" s="360">
        <v>0</v>
      </c>
      <c r="I1472" s="360">
        <v>0</v>
      </c>
      <c r="J1472" s="360">
        <v>0</v>
      </c>
      <c r="K1472" s="360">
        <v>0</v>
      </c>
      <c r="L1472" s="360">
        <v>0</v>
      </c>
      <c r="M1472" s="360">
        <v>0</v>
      </c>
      <c r="N1472" s="360">
        <v>0</v>
      </c>
      <c r="O1472" s="360">
        <v>0</v>
      </c>
      <c r="P1472" s="360">
        <v>0</v>
      </c>
      <c r="Q1472" s="360">
        <v>0</v>
      </c>
      <c r="R1472" s="360">
        <v>0</v>
      </c>
      <c r="S1472" s="360">
        <v>0</v>
      </c>
      <c r="T1472" s="360">
        <v>1</v>
      </c>
      <c r="U1472" s="360">
        <v>0</v>
      </c>
    </row>
    <row r="1473" spans="2:21" s="40" customFormat="1" x14ac:dyDescent="0.3">
      <c r="B1473" s="371" t="s">
        <v>221</v>
      </c>
      <c r="C1473" s="371" t="s">
        <v>2352</v>
      </c>
      <c r="D1473" s="371" t="s">
        <v>427</v>
      </c>
      <c r="E1473" s="371" t="s">
        <v>3269</v>
      </c>
      <c r="F1473" s="360">
        <v>1</v>
      </c>
      <c r="G1473" s="360">
        <v>0</v>
      </c>
      <c r="H1473" s="360">
        <v>0</v>
      </c>
      <c r="I1473" s="360">
        <v>0</v>
      </c>
      <c r="J1473" s="360">
        <v>0</v>
      </c>
      <c r="K1473" s="360">
        <v>0</v>
      </c>
      <c r="L1473" s="360">
        <v>0</v>
      </c>
      <c r="M1473" s="360">
        <v>0</v>
      </c>
      <c r="N1473" s="360">
        <v>0</v>
      </c>
      <c r="O1473" s="360">
        <v>0</v>
      </c>
      <c r="P1473" s="360">
        <v>0</v>
      </c>
      <c r="Q1473" s="360">
        <v>0</v>
      </c>
      <c r="R1473" s="360">
        <v>1</v>
      </c>
      <c r="S1473" s="360">
        <v>0</v>
      </c>
      <c r="T1473" s="360">
        <v>0</v>
      </c>
      <c r="U1473" s="360">
        <v>0</v>
      </c>
    </row>
    <row r="1474" spans="2:21" s="40" customFormat="1" x14ac:dyDescent="0.3">
      <c r="B1474" s="371" t="s">
        <v>221</v>
      </c>
      <c r="C1474" s="371" t="s">
        <v>2352</v>
      </c>
      <c r="D1474" s="371" t="s">
        <v>427</v>
      </c>
      <c r="E1474" s="371" t="s">
        <v>3270</v>
      </c>
      <c r="F1474" s="360">
        <v>1</v>
      </c>
      <c r="G1474" s="360">
        <v>0</v>
      </c>
      <c r="H1474" s="360">
        <v>0</v>
      </c>
      <c r="I1474" s="360">
        <v>1</v>
      </c>
      <c r="J1474" s="360">
        <v>0</v>
      </c>
      <c r="K1474" s="360">
        <v>0</v>
      </c>
      <c r="L1474" s="360">
        <v>0</v>
      </c>
      <c r="M1474" s="360">
        <v>0</v>
      </c>
      <c r="N1474" s="360">
        <v>0</v>
      </c>
      <c r="O1474" s="360">
        <v>0</v>
      </c>
      <c r="P1474" s="360">
        <v>0</v>
      </c>
      <c r="Q1474" s="360">
        <v>0</v>
      </c>
      <c r="R1474" s="360">
        <v>0</v>
      </c>
      <c r="S1474" s="360">
        <v>0</v>
      </c>
      <c r="T1474" s="360">
        <v>0</v>
      </c>
      <c r="U1474" s="360">
        <v>0</v>
      </c>
    </row>
    <row r="1475" spans="2:21" s="40" customFormat="1" x14ac:dyDescent="0.3">
      <c r="B1475" s="371" t="s">
        <v>221</v>
      </c>
      <c r="C1475" s="371" t="s">
        <v>2352</v>
      </c>
      <c r="D1475" s="371" t="s">
        <v>427</v>
      </c>
      <c r="E1475" s="371" t="s">
        <v>2668</v>
      </c>
      <c r="F1475" s="360">
        <v>1</v>
      </c>
      <c r="G1475" s="360">
        <v>0</v>
      </c>
      <c r="H1475" s="360">
        <v>0</v>
      </c>
      <c r="I1475" s="360">
        <v>1</v>
      </c>
      <c r="J1475" s="360">
        <v>0</v>
      </c>
      <c r="K1475" s="360">
        <v>0</v>
      </c>
      <c r="L1475" s="360">
        <v>0</v>
      </c>
      <c r="M1475" s="360">
        <v>0</v>
      </c>
      <c r="N1475" s="360">
        <v>0</v>
      </c>
      <c r="O1475" s="360">
        <v>0</v>
      </c>
      <c r="P1475" s="360">
        <v>0</v>
      </c>
      <c r="Q1475" s="360">
        <v>0</v>
      </c>
      <c r="R1475" s="360">
        <v>0</v>
      </c>
      <c r="S1475" s="360">
        <v>0</v>
      </c>
      <c r="T1475" s="360">
        <v>0</v>
      </c>
      <c r="U1475" s="360">
        <v>0</v>
      </c>
    </row>
    <row r="1476" spans="2:21" s="40" customFormat="1" x14ac:dyDescent="0.3">
      <c r="B1476" s="371" t="s">
        <v>221</v>
      </c>
      <c r="C1476" s="371" t="s">
        <v>2352</v>
      </c>
      <c r="D1476" s="371" t="s">
        <v>427</v>
      </c>
      <c r="E1476" s="371" t="s">
        <v>2763</v>
      </c>
      <c r="F1476" s="360">
        <v>1</v>
      </c>
      <c r="G1476" s="360">
        <v>0</v>
      </c>
      <c r="H1476" s="360">
        <v>0</v>
      </c>
      <c r="I1476" s="360">
        <v>0</v>
      </c>
      <c r="J1476" s="360">
        <v>0</v>
      </c>
      <c r="K1476" s="360">
        <v>1</v>
      </c>
      <c r="L1476" s="360">
        <v>0</v>
      </c>
      <c r="M1476" s="360">
        <v>0</v>
      </c>
      <c r="N1476" s="360">
        <v>0</v>
      </c>
      <c r="O1476" s="360">
        <v>0</v>
      </c>
      <c r="P1476" s="360">
        <v>0</v>
      </c>
      <c r="Q1476" s="360">
        <v>0</v>
      </c>
      <c r="R1476" s="360">
        <v>0</v>
      </c>
      <c r="S1476" s="360">
        <v>0</v>
      </c>
      <c r="T1476" s="360">
        <v>0</v>
      </c>
      <c r="U1476" s="360">
        <v>0</v>
      </c>
    </row>
    <row r="1477" spans="2:21" s="40" customFormat="1" x14ac:dyDescent="0.3">
      <c r="B1477" s="371" t="s">
        <v>221</v>
      </c>
      <c r="C1477" s="371" t="s">
        <v>2352</v>
      </c>
      <c r="D1477" s="371" t="s">
        <v>427</v>
      </c>
      <c r="E1477" s="371" t="s">
        <v>2990</v>
      </c>
      <c r="F1477" s="360">
        <v>1</v>
      </c>
      <c r="G1477" s="360">
        <v>0</v>
      </c>
      <c r="H1477" s="360">
        <v>0</v>
      </c>
      <c r="I1477" s="360">
        <v>0</v>
      </c>
      <c r="J1477" s="360">
        <v>0</v>
      </c>
      <c r="K1477" s="360">
        <v>0</v>
      </c>
      <c r="L1477" s="360">
        <v>0</v>
      </c>
      <c r="M1477" s="360">
        <v>0</v>
      </c>
      <c r="N1477" s="360">
        <v>0</v>
      </c>
      <c r="O1477" s="360">
        <v>0</v>
      </c>
      <c r="P1477" s="360">
        <v>0</v>
      </c>
      <c r="Q1477" s="360">
        <v>0</v>
      </c>
      <c r="R1477" s="360">
        <v>1</v>
      </c>
      <c r="S1477" s="360">
        <v>0</v>
      </c>
      <c r="T1477" s="360">
        <v>0</v>
      </c>
      <c r="U1477" s="360">
        <v>0</v>
      </c>
    </row>
    <row r="1478" spans="2:21" s="40" customFormat="1" x14ac:dyDescent="0.3">
      <c r="B1478" s="371" t="s">
        <v>221</v>
      </c>
      <c r="C1478" s="371" t="s">
        <v>2352</v>
      </c>
      <c r="D1478" s="371" t="s">
        <v>427</v>
      </c>
      <c r="E1478" s="371" t="s">
        <v>1507</v>
      </c>
      <c r="F1478" s="360">
        <v>8</v>
      </c>
      <c r="G1478" s="360">
        <v>0</v>
      </c>
      <c r="H1478" s="360">
        <v>0</v>
      </c>
      <c r="I1478" s="360">
        <v>5</v>
      </c>
      <c r="J1478" s="360">
        <v>0</v>
      </c>
      <c r="K1478" s="360">
        <v>2</v>
      </c>
      <c r="L1478" s="360">
        <v>0</v>
      </c>
      <c r="M1478" s="360">
        <v>0</v>
      </c>
      <c r="N1478" s="360">
        <v>0</v>
      </c>
      <c r="O1478" s="360">
        <v>0</v>
      </c>
      <c r="P1478" s="360">
        <v>0</v>
      </c>
      <c r="Q1478" s="360">
        <v>0</v>
      </c>
      <c r="R1478" s="360">
        <v>0</v>
      </c>
      <c r="S1478" s="360">
        <v>0</v>
      </c>
      <c r="T1478" s="360">
        <v>1</v>
      </c>
      <c r="U1478" s="360">
        <v>0</v>
      </c>
    </row>
    <row r="1479" spans="2:21" s="40" customFormat="1" x14ac:dyDescent="0.3">
      <c r="B1479" s="371" t="s">
        <v>221</v>
      </c>
      <c r="C1479" s="371" t="s">
        <v>2352</v>
      </c>
      <c r="D1479" s="371" t="s">
        <v>427</v>
      </c>
      <c r="E1479" s="371" t="s">
        <v>2764</v>
      </c>
      <c r="F1479" s="360">
        <v>5</v>
      </c>
      <c r="G1479" s="360">
        <v>0</v>
      </c>
      <c r="H1479" s="360">
        <v>1</v>
      </c>
      <c r="I1479" s="360">
        <v>0</v>
      </c>
      <c r="J1479" s="360">
        <v>0</v>
      </c>
      <c r="K1479" s="360">
        <v>4</v>
      </c>
      <c r="L1479" s="360">
        <v>0</v>
      </c>
      <c r="M1479" s="360">
        <v>0</v>
      </c>
      <c r="N1479" s="360">
        <v>0</v>
      </c>
      <c r="O1479" s="360">
        <v>0</v>
      </c>
      <c r="P1479" s="360">
        <v>0</v>
      </c>
      <c r="Q1479" s="360">
        <v>0</v>
      </c>
      <c r="R1479" s="360">
        <v>0</v>
      </c>
      <c r="S1479" s="360">
        <v>0</v>
      </c>
      <c r="T1479" s="360">
        <v>0</v>
      </c>
      <c r="U1479" s="360">
        <v>0</v>
      </c>
    </row>
    <row r="1480" spans="2:21" s="40" customFormat="1" x14ac:dyDescent="0.3">
      <c r="B1480" s="371" t="s">
        <v>221</v>
      </c>
      <c r="C1480" s="371" t="s">
        <v>2352</v>
      </c>
      <c r="D1480" s="371" t="s">
        <v>427</v>
      </c>
      <c r="E1480" s="371" t="s">
        <v>1508</v>
      </c>
      <c r="F1480" s="360">
        <v>1</v>
      </c>
      <c r="G1480" s="360">
        <v>0</v>
      </c>
      <c r="H1480" s="360">
        <v>0</v>
      </c>
      <c r="I1480" s="360">
        <v>1</v>
      </c>
      <c r="J1480" s="360">
        <v>0</v>
      </c>
      <c r="K1480" s="360">
        <v>0</v>
      </c>
      <c r="L1480" s="360">
        <v>0</v>
      </c>
      <c r="M1480" s="360">
        <v>0</v>
      </c>
      <c r="N1480" s="360">
        <v>0</v>
      </c>
      <c r="O1480" s="360">
        <v>0</v>
      </c>
      <c r="P1480" s="360">
        <v>0</v>
      </c>
      <c r="Q1480" s="360">
        <v>0</v>
      </c>
      <c r="R1480" s="360">
        <v>0</v>
      </c>
      <c r="S1480" s="360">
        <v>0</v>
      </c>
      <c r="T1480" s="360">
        <v>0</v>
      </c>
      <c r="U1480" s="360">
        <v>0</v>
      </c>
    </row>
    <row r="1481" spans="2:21" s="40" customFormat="1" x14ac:dyDescent="0.3">
      <c r="B1481" s="371" t="s">
        <v>221</v>
      </c>
      <c r="C1481" s="371" t="s">
        <v>2352</v>
      </c>
      <c r="D1481" s="371" t="s">
        <v>427</v>
      </c>
      <c r="E1481" s="371" t="s">
        <v>1942</v>
      </c>
      <c r="F1481" s="360">
        <v>2</v>
      </c>
      <c r="G1481" s="360">
        <v>0</v>
      </c>
      <c r="H1481" s="360">
        <v>0</v>
      </c>
      <c r="I1481" s="360">
        <v>1</v>
      </c>
      <c r="J1481" s="360">
        <v>1</v>
      </c>
      <c r="K1481" s="360">
        <v>0</v>
      </c>
      <c r="L1481" s="360">
        <v>0</v>
      </c>
      <c r="M1481" s="360">
        <v>0</v>
      </c>
      <c r="N1481" s="360">
        <v>0</v>
      </c>
      <c r="O1481" s="360">
        <v>0</v>
      </c>
      <c r="P1481" s="360">
        <v>0</v>
      </c>
      <c r="Q1481" s="360">
        <v>0</v>
      </c>
      <c r="R1481" s="360">
        <v>0</v>
      </c>
      <c r="S1481" s="360">
        <v>0</v>
      </c>
      <c r="T1481" s="360">
        <v>0</v>
      </c>
      <c r="U1481" s="360">
        <v>0</v>
      </c>
    </row>
    <row r="1482" spans="2:21" s="40" customFormat="1" x14ac:dyDescent="0.3">
      <c r="B1482" s="371" t="s">
        <v>221</v>
      </c>
      <c r="C1482" s="371" t="s">
        <v>2352</v>
      </c>
      <c r="D1482" s="371" t="s">
        <v>427</v>
      </c>
      <c r="E1482" s="371" t="s">
        <v>1509</v>
      </c>
      <c r="F1482" s="360">
        <v>17</v>
      </c>
      <c r="G1482" s="360">
        <v>0</v>
      </c>
      <c r="H1482" s="360">
        <v>0</v>
      </c>
      <c r="I1482" s="360">
        <v>6</v>
      </c>
      <c r="J1482" s="360">
        <v>4</v>
      </c>
      <c r="K1482" s="360">
        <v>2</v>
      </c>
      <c r="L1482" s="360">
        <v>1</v>
      </c>
      <c r="M1482" s="360">
        <v>0</v>
      </c>
      <c r="N1482" s="360">
        <v>0</v>
      </c>
      <c r="O1482" s="360">
        <v>0</v>
      </c>
      <c r="P1482" s="360">
        <v>0</v>
      </c>
      <c r="Q1482" s="360">
        <v>0</v>
      </c>
      <c r="R1482" s="360">
        <v>0</v>
      </c>
      <c r="S1482" s="360">
        <v>1</v>
      </c>
      <c r="T1482" s="360">
        <v>2</v>
      </c>
      <c r="U1482" s="360">
        <v>1</v>
      </c>
    </row>
    <row r="1483" spans="2:21" s="40" customFormat="1" x14ac:dyDescent="0.3">
      <c r="B1483" s="371" t="s">
        <v>221</v>
      </c>
      <c r="C1483" s="371" t="s">
        <v>2352</v>
      </c>
      <c r="D1483" s="371" t="s">
        <v>427</v>
      </c>
      <c r="E1483" s="371" t="s">
        <v>1510</v>
      </c>
      <c r="F1483" s="360">
        <v>6</v>
      </c>
      <c r="G1483" s="360">
        <v>0</v>
      </c>
      <c r="H1483" s="360">
        <v>0</v>
      </c>
      <c r="I1483" s="360">
        <v>1</v>
      </c>
      <c r="J1483" s="360">
        <v>0</v>
      </c>
      <c r="K1483" s="360">
        <v>1</v>
      </c>
      <c r="L1483" s="360">
        <v>1</v>
      </c>
      <c r="M1483" s="360">
        <v>0</v>
      </c>
      <c r="N1483" s="360">
        <v>0</v>
      </c>
      <c r="O1483" s="360">
        <v>0</v>
      </c>
      <c r="P1483" s="360">
        <v>0</v>
      </c>
      <c r="Q1483" s="360">
        <v>1</v>
      </c>
      <c r="R1483" s="360">
        <v>0</v>
      </c>
      <c r="S1483" s="360">
        <v>0</v>
      </c>
      <c r="T1483" s="360">
        <v>2</v>
      </c>
      <c r="U1483" s="360">
        <v>0</v>
      </c>
    </row>
    <row r="1484" spans="2:21" s="40" customFormat="1" x14ac:dyDescent="0.3">
      <c r="B1484" s="371" t="s">
        <v>221</v>
      </c>
      <c r="C1484" s="371" t="s">
        <v>2352</v>
      </c>
      <c r="D1484" s="371" t="s">
        <v>427</v>
      </c>
      <c r="E1484" s="371" t="s">
        <v>1511</v>
      </c>
      <c r="F1484" s="360">
        <v>1</v>
      </c>
      <c r="G1484" s="360">
        <v>0</v>
      </c>
      <c r="H1484" s="360">
        <v>0</v>
      </c>
      <c r="I1484" s="360">
        <v>0</v>
      </c>
      <c r="J1484" s="360">
        <v>0</v>
      </c>
      <c r="K1484" s="360">
        <v>0</v>
      </c>
      <c r="L1484" s="360">
        <v>0</v>
      </c>
      <c r="M1484" s="360">
        <v>0</v>
      </c>
      <c r="N1484" s="360">
        <v>0</v>
      </c>
      <c r="O1484" s="360">
        <v>0</v>
      </c>
      <c r="P1484" s="360">
        <v>0</v>
      </c>
      <c r="Q1484" s="360">
        <v>0</v>
      </c>
      <c r="R1484" s="360">
        <v>0</v>
      </c>
      <c r="S1484" s="360">
        <v>0</v>
      </c>
      <c r="T1484" s="360">
        <v>0</v>
      </c>
      <c r="U1484" s="360">
        <v>1</v>
      </c>
    </row>
    <row r="1485" spans="2:21" s="40" customFormat="1" x14ac:dyDescent="0.3">
      <c r="B1485" s="371" t="s">
        <v>221</v>
      </c>
      <c r="C1485" s="371" t="s">
        <v>2352</v>
      </c>
      <c r="D1485" s="371" t="s">
        <v>427</v>
      </c>
      <c r="E1485" s="371" t="s">
        <v>1512</v>
      </c>
      <c r="F1485" s="360">
        <v>8</v>
      </c>
      <c r="G1485" s="360">
        <v>0</v>
      </c>
      <c r="H1485" s="360">
        <v>2</v>
      </c>
      <c r="I1485" s="360">
        <v>1</v>
      </c>
      <c r="J1485" s="360">
        <v>0</v>
      </c>
      <c r="K1485" s="360">
        <v>2</v>
      </c>
      <c r="L1485" s="360">
        <v>2</v>
      </c>
      <c r="M1485" s="360">
        <v>0</v>
      </c>
      <c r="N1485" s="360">
        <v>0</v>
      </c>
      <c r="O1485" s="360">
        <v>0</v>
      </c>
      <c r="P1485" s="360">
        <v>0</v>
      </c>
      <c r="Q1485" s="360">
        <v>0</v>
      </c>
      <c r="R1485" s="360">
        <v>0</v>
      </c>
      <c r="S1485" s="360">
        <v>0</v>
      </c>
      <c r="T1485" s="360">
        <v>1</v>
      </c>
      <c r="U1485" s="360">
        <v>0</v>
      </c>
    </row>
    <row r="1486" spans="2:21" s="40" customFormat="1" x14ac:dyDescent="0.3">
      <c r="B1486" s="371" t="s">
        <v>221</v>
      </c>
      <c r="C1486" s="371" t="s">
        <v>2352</v>
      </c>
      <c r="D1486" s="371" t="s">
        <v>427</v>
      </c>
      <c r="E1486" s="371" t="s">
        <v>1513</v>
      </c>
      <c r="F1486" s="360">
        <v>3</v>
      </c>
      <c r="G1486" s="360">
        <v>0</v>
      </c>
      <c r="H1486" s="360">
        <v>1</v>
      </c>
      <c r="I1486" s="360">
        <v>1</v>
      </c>
      <c r="J1486" s="360">
        <v>0</v>
      </c>
      <c r="K1486" s="360">
        <v>1</v>
      </c>
      <c r="L1486" s="360">
        <v>0</v>
      </c>
      <c r="M1486" s="360">
        <v>0</v>
      </c>
      <c r="N1486" s="360">
        <v>0</v>
      </c>
      <c r="O1486" s="360">
        <v>0</v>
      </c>
      <c r="P1486" s="360">
        <v>0</v>
      </c>
      <c r="Q1486" s="360">
        <v>0</v>
      </c>
      <c r="R1486" s="360">
        <v>0</v>
      </c>
      <c r="S1486" s="360">
        <v>0</v>
      </c>
      <c r="T1486" s="360">
        <v>0</v>
      </c>
      <c r="U1486" s="360">
        <v>0</v>
      </c>
    </row>
    <row r="1487" spans="2:21" s="40" customFormat="1" x14ac:dyDescent="0.3">
      <c r="B1487" s="371" t="s">
        <v>221</v>
      </c>
      <c r="C1487" s="371" t="s">
        <v>2352</v>
      </c>
      <c r="D1487" s="371" t="s">
        <v>427</v>
      </c>
      <c r="E1487" s="371" t="s">
        <v>1514</v>
      </c>
      <c r="F1487" s="360">
        <v>2</v>
      </c>
      <c r="G1487" s="360">
        <v>0</v>
      </c>
      <c r="H1487" s="360">
        <v>0</v>
      </c>
      <c r="I1487" s="360">
        <v>0</v>
      </c>
      <c r="J1487" s="360">
        <v>0</v>
      </c>
      <c r="K1487" s="360">
        <v>1</v>
      </c>
      <c r="L1487" s="360">
        <v>0</v>
      </c>
      <c r="M1487" s="360">
        <v>0</v>
      </c>
      <c r="N1487" s="360">
        <v>0</v>
      </c>
      <c r="O1487" s="360">
        <v>0</v>
      </c>
      <c r="P1487" s="360">
        <v>1</v>
      </c>
      <c r="Q1487" s="360">
        <v>0</v>
      </c>
      <c r="R1487" s="360">
        <v>0</v>
      </c>
      <c r="S1487" s="360">
        <v>0</v>
      </c>
      <c r="T1487" s="360">
        <v>0</v>
      </c>
      <c r="U1487" s="360">
        <v>0</v>
      </c>
    </row>
    <row r="1488" spans="2:21" s="40" customFormat="1" x14ac:dyDescent="0.3">
      <c r="B1488" s="371" t="s">
        <v>221</v>
      </c>
      <c r="C1488" s="371" t="s">
        <v>2352</v>
      </c>
      <c r="D1488" s="371" t="s">
        <v>427</v>
      </c>
      <c r="E1488" s="371" t="s">
        <v>1515</v>
      </c>
      <c r="F1488" s="360">
        <v>4</v>
      </c>
      <c r="G1488" s="360">
        <v>0</v>
      </c>
      <c r="H1488" s="360">
        <v>0</v>
      </c>
      <c r="I1488" s="360">
        <v>1</v>
      </c>
      <c r="J1488" s="360">
        <v>0</v>
      </c>
      <c r="K1488" s="360">
        <v>1</v>
      </c>
      <c r="L1488" s="360">
        <v>0</v>
      </c>
      <c r="M1488" s="360">
        <v>0</v>
      </c>
      <c r="N1488" s="360">
        <v>1</v>
      </c>
      <c r="O1488" s="360">
        <v>0</v>
      </c>
      <c r="P1488" s="360">
        <v>0</v>
      </c>
      <c r="Q1488" s="360">
        <v>0</v>
      </c>
      <c r="R1488" s="360">
        <v>1</v>
      </c>
      <c r="S1488" s="360">
        <v>0</v>
      </c>
      <c r="T1488" s="360">
        <v>0</v>
      </c>
      <c r="U1488" s="360">
        <v>0</v>
      </c>
    </row>
    <row r="1489" spans="2:21" s="40" customFormat="1" x14ac:dyDescent="0.3">
      <c r="B1489" s="371" t="s">
        <v>221</v>
      </c>
      <c r="C1489" s="371" t="s">
        <v>2352</v>
      </c>
      <c r="D1489" s="371" t="s">
        <v>427</v>
      </c>
      <c r="E1489" s="371" t="s">
        <v>2767</v>
      </c>
      <c r="F1489" s="360">
        <v>4</v>
      </c>
      <c r="G1489" s="360">
        <v>0</v>
      </c>
      <c r="H1489" s="360">
        <v>0</v>
      </c>
      <c r="I1489" s="360">
        <v>3</v>
      </c>
      <c r="J1489" s="360">
        <v>0</v>
      </c>
      <c r="K1489" s="360">
        <v>1</v>
      </c>
      <c r="L1489" s="360">
        <v>0</v>
      </c>
      <c r="M1489" s="360">
        <v>0</v>
      </c>
      <c r="N1489" s="360">
        <v>0</v>
      </c>
      <c r="O1489" s="360">
        <v>0</v>
      </c>
      <c r="P1489" s="360">
        <v>0</v>
      </c>
      <c r="Q1489" s="360">
        <v>0</v>
      </c>
      <c r="R1489" s="360">
        <v>0</v>
      </c>
      <c r="S1489" s="360">
        <v>0</v>
      </c>
      <c r="T1489" s="360">
        <v>0</v>
      </c>
      <c r="U1489" s="360">
        <v>0</v>
      </c>
    </row>
    <row r="1490" spans="2:21" s="40" customFormat="1" x14ac:dyDescent="0.3">
      <c r="B1490" s="371" t="s">
        <v>221</v>
      </c>
      <c r="C1490" s="371" t="s">
        <v>2352</v>
      </c>
      <c r="D1490" s="371" t="s">
        <v>427</v>
      </c>
      <c r="E1490" s="371" t="s">
        <v>1516</v>
      </c>
      <c r="F1490" s="360">
        <v>3</v>
      </c>
      <c r="G1490" s="360">
        <v>0</v>
      </c>
      <c r="H1490" s="360">
        <v>0</v>
      </c>
      <c r="I1490" s="360">
        <v>2</v>
      </c>
      <c r="J1490" s="360">
        <v>0</v>
      </c>
      <c r="K1490" s="360">
        <v>0</v>
      </c>
      <c r="L1490" s="360">
        <v>1</v>
      </c>
      <c r="M1490" s="360">
        <v>0</v>
      </c>
      <c r="N1490" s="360">
        <v>0</v>
      </c>
      <c r="O1490" s="360">
        <v>0</v>
      </c>
      <c r="P1490" s="360">
        <v>0</v>
      </c>
      <c r="Q1490" s="360">
        <v>0</v>
      </c>
      <c r="R1490" s="360">
        <v>0</v>
      </c>
      <c r="S1490" s="360">
        <v>0</v>
      </c>
      <c r="T1490" s="360">
        <v>0</v>
      </c>
      <c r="U1490" s="360">
        <v>0</v>
      </c>
    </row>
    <row r="1491" spans="2:21" s="40" customFormat="1" x14ac:dyDescent="0.3">
      <c r="B1491" s="371" t="s">
        <v>221</v>
      </c>
      <c r="C1491" s="371" t="s">
        <v>2352</v>
      </c>
      <c r="D1491" s="371" t="s">
        <v>427</v>
      </c>
      <c r="E1491" s="371" t="s">
        <v>1517</v>
      </c>
      <c r="F1491" s="360">
        <v>12</v>
      </c>
      <c r="G1491" s="360">
        <v>0</v>
      </c>
      <c r="H1491" s="360">
        <v>2</v>
      </c>
      <c r="I1491" s="360">
        <v>4</v>
      </c>
      <c r="J1491" s="360">
        <v>0</v>
      </c>
      <c r="K1491" s="360">
        <v>1</v>
      </c>
      <c r="L1491" s="360">
        <v>0</v>
      </c>
      <c r="M1491" s="360">
        <v>0</v>
      </c>
      <c r="N1491" s="360">
        <v>0</v>
      </c>
      <c r="O1491" s="360">
        <v>0</v>
      </c>
      <c r="P1491" s="360">
        <v>0</v>
      </c>
      <c r="Q1491" s="360">
        <v>0</v>
      </c>
      <c r="R1491" s="360">
        <v>2</v>
      </c>
      <c r="S1491" s="360">
        <v>1</v>
      </c>
      <c r="T1491" s="360">
        <v>1</v>
      </c>
      <c r="U1491" s="360">
        <v>1</v>
      </c>
    </row>
    <row r="1492" spans="2:21" s="40" customFormat="1" x14ac:dyDescent="0.3">
      <c r="B1492" s="371" t="s">
        <v>221</v>
      </c>
      <c r="C1492" s="371" t="s">
        <v>2352</v>
      </c>
      <c r="D1492" s="371" t="s">
        <v>427</v>
      </c>
      <c r="E1492" s="371" t="s">
        <v>1518</v>
      </c>
      <c r="F1492" s="360">
        <v>65</v>
      </c>
      <c r="G1492" s="360">
        <v>0</v>
      </c>
      <c r="H1492" s="360">
        <v>5</v>
      </c>
      <c r="I1492" s="360">
        <v>16</v>
      </c>
      <c r="J1492" s="360">
        <v>2</v>
      </c>
      <c r="K1492" s="360">
        <v>12</v>
      </c>
      <c r="L1492" s="360">
        <v>9</v>
      </c>
      <c r="M1492" s="360">
        <v>1</v>
      </c>
      <c r="N1492" s="360">
        <v>0</v>
      </c>
      <c r="O1492" s="360">
        <v>0</v>
      </c>
      <c r="P1492" s="360">
        <v>0</v>
      </c>
      <c r="Q1492" s="360">
        <v>1</v>
      </c>
      <c r="R1492" s="360">
        <v>10</v>
      </c>
      <c r="S1492" s="360">
        <v>1</v>
      </c>
      <c r="T1492" s="360">
        <v>6</v>
      </c>
      <c r="U1492" s="360">
        <v>2</v>
      </c>
    </row>
    <row r="1493" spans="2:21" s="40" customFormat="1" x14ac:dyDescent="0.3">
      <c r="B1493" s="371" t="s">
        <v>221</v>
      </c>
      <c r="C1493" s="371" t="s">
        <v>2352</v>
      </c>
      <c r="D1493" s="371" t="s">
        <v>427</v>
      </c>
      <c r="E1493" s="371" t="s">
        <v>3274</v>
      </c>
      <c r="F1493" s="360">
        <v>1</v>
      </c>
      <c r="G1493" s="360">
        <v>0</v>
      </c>
      <c r="H1493" s="360">
        <v>0</v>
      </c>
      <c r="I1493" s="360">
        <v>1</v>
      </c>
      <c r="J1493" s="360">
        <v>0</v>
      </c>
      <c r="K1493" s="360">
        <v>0</v>
      </c>
      <c r="L1493" s="360">
        <v>0</v>
      </c>
      <c r="M1493" s="360">
        <v>0</v>
      </c>
      <c r="N1493" s="360">
        <v>0</v>
      </c>
      <c r="O1493" s="360">
        <v>0</v>
      </c>
      <c r="P1493" s="360">
        <v>0</v>
      </c>
      <c r="Q1493" s="360">
        <v>0</v>
      </c>
      <c r="R1493" s="360">
        <v>0</v>
      </c>
      <c r="S1493" s="360">
        <v>0</v>
      </c>
      <c r="T1493" s="360">
        <v>0</v>
      </c>
      <c r="U1493" s="360">
        <v>0</v>
      </c>
    </row>
    <row r="1494" spans="2:21" s="40" customFormat="1" x14ac:dyDescent="0.3">
      <c r="B1494" s="371" t="s">
        <v>221</v>
      </c>
      <c r="C1494" s="371" t="s">
        <v>2352</v>
      </c>
      <c r="D1494" s="371" t="s">
        <v>427</v>
      </c>
      <c r="E1494" s="371" t="s">
        <v>2994</v>
      </c>
      <c r="F1494" s="360">
        <v>1</v>
      </c>
      <c r="G1494" s="360">
        <v>0</v>
      </c>
      <c r="H1494" s="360">
        <v>0</v>
      </c>
      <c r="I1494" s="360">
        <v>0</v>
      </c>
      <c r="J1494" s="360">
        <v>0</v>
      </c>
      <c r="K1494" s="360">
        <v>1</v>
      </c>
      <c r="L1494" s="360">
        <v>0</v>
      </c>
      <c r="M1494" s="360">
        <v>0</v>
      </c>
      <c r="N1494" s="360">
        <v>0</v>
      </c>
      <c r="O1494" s="360">
        <v>0</v>
      </c>
      <c r="P1494" s="360">
        <v>0</v>
      </c>
      <c r="Q1494" s="360">
        <v>0</v>
      </c>
      <c r="R1494" s="360">
        <v>0</v>
      </c>
      <c r="S1494" s="360">
        <v>0</v>
      </c>
      <c r="T1494" s="360">
        <v>0</v>
      </c>
      <c r="U1494" s="360">
        <v>0</v>
      </c>
    </row>
    <row r="1495" spans="2:21" s="40" customFormat="1" x14ac:dyDescent="0.3">
      <c r="B1495" s="371" t="s">
        <v>221</v>
      </c>
      <c r="C1495" s="371" t="s">
        <v>2352</v>
      </c>
      <c r="D1495" s="371" t="s">
        <v>427</v>
      </c>
      <c r="E1495" s="371" t="s">
        <v>3276</v>
      </c>
      <c r="F1495" s="360">
        <v>1</v>
      </c>
      <c r="G1495" s="360">
        <v>0</v>
      </c>
      <c r="H1495" s="360">
        <v>0</v>
      </c>
      <c r="I1495" s="360">
        <v>1</v>
      </c>
      <c r="J1495" s="360">
        <v>0</v>
      </c>
      <c r="K1495" s="360">
        <v>0</v>
      </c>
      <c r="L1495" s="360">
        <v>0</v>
      </c>
      <c r="M1495" s="360">
        <v>0</v>
      </c>
      <c r="N1495" s="360">
        <v>0</v>
      </c>
      <c r="O1495" s="360">
        <v>0</v>
      </c>
      <c r="P1495" s="360">
        <v>0</v>
      </c>
      <c r="Q1495" s="360">
        <v>0</v>
      </c>
      <c r="R1495" s="360">
        <v>0</v>
      </c>
      <c r="S1495" s="360">
        <v>0</v>
      </c>
      <c r="T1495" s="360">
        <v>0</v>
      </c>
      <c r="U1495" s="360">
        <v>0</v>
      </c>
    </row>
    <row r="1496" spans="2:21" s="40" customFormat="1" x14ac:dyDescent="0.3">
      <c r="B1496" s="371" t="s">
        <v>221</v>
      </c>
      <c r="C1496" s="371" t="s">
        <v>2352</v>
      </c>
      <c r="D1496" s="371" t="s">
        <v>427</v>
      </c>
      <c r="E1496" s="371" t="s">
        <v>2995</v>
      </c>
      <c r="F1496" s="360">
        <v>1</v>
      </c>
      <c r="G1496" s="360">
        <v>0</v>
      </c>
      <c r="H1496" s="360">
        <v>0</v>
      </c>
      <c r="I1496" s="360">
        <v>1</v>
      </c>
      <c r="J1496" s="360">
        <v>0</v>
      </c>
      <c r="K1496" s="360">
        <v>0</v>
      </c>
      <c r="L1496" s="360">
        <v>0</v>
      </c>
      <c r="M1496" s="360">
        <v>0</v>
      </c>
      <c r="N1496" s="360">
        <v>0</v>
      </c>
      <c r="O1496" s="360">
        <v>0</v>
      </c>
      <c r="P1496" s="360">
        <v>0</v>
      </c>
      <c r="Q1496" s="360">
        <v>0</v>
      </c>
      <c r="R1496" s="360">
        <v>0</v>
      </c>
      <c r="S1496" s="360">
        <v>0</v>
      </c>
      <c r="T1496" s="360">
        <v>0</v>
      </c>
      <c r="U1496" s="360">
        <v>0</v>
      </c>
    </row>
    <row r="1497" spans="2:21" s="40" customFormat="1" x14ac:dyDescent="0.3">
      <c r="B1497" s="371" t="s">
        <v>221</v>
      </c>
      <c r="C1497" s="371" t="s">
        <v>2352</v>
      </c>
      <c r="D1497" s="371" t="s">
        <v>427</v>
      </c>
      <c r="E1497" s="371" t="s">
        <v>3840</v>
      </c>
      <c r="F1497" s="360">
        <v>1</v>
      </c>
      <c r="G1497" s="360">
        <v>0</v>
      </c>
      <c r="H1497" s="360">
        <v>0</v>
      </c>
      <c r="I1497" s="360">
        <v>0</v>
      </c>
      <c r="J1497" s="360">
        <v>0</v>
      </c>
      <c r="K1497" s="360">
        <v>0</v>
      </c>
      <c r="L1497" s="360">
        <v>0</v>
      </c>
      <c r="M1497" s="360">
        <v>0</v>
      </c>
      <c r="N1497" s="360">
        <v>0</v>
      </c>
      <c r="O1497" s="360">
        <v>0</v>
      </c>
      <c r="P1497" s="360">
        <v>0</v>
      </c>
      <c r="Q1497" s="360">
        <v>0</v>
      </c>
      <c r="R1497" s="360">
        <v>1</v>
      </c>
      <c r="S1497" s="360">
        <v>0</v>
      </c>
      <c r="T1497" s="360">
        <v>0</v>
      </c>
      <c r="U1497" s="360">
        <v>0</v>
      </c>
    </row>
    <row r="1498" spans="2:21" s="40" customFormat="1" x14ac:dyDescent="0.3">
      <c r="B1498" s="371" t="s">
        <v>221</v>
      </c>
      <c r="C1498" s="371" t="s">
        <v>2352</v>
      </c>
      <c r="D1498" s="371" t="s">
        <v>427</v>
      </c>
      <c r="E1498" s="371" t="s">
        <v>3665</v>
      </c>
      <c r="F1498" s="360">
        <v>1</v>
      </c>
      <c r="G1498" s="360">
        <v>0</v>
      </c>
      <c r="H1498" s="360">
        <v>0</v>
      </c>
      <c r="I1498" s="360">
        <v>0</v>
      </c>
      <c r="J1498" s="360">
        <v>0</v>
      </c>
      <c r="K1498" s="360">
        <v>1</v>
      </c>
      <c r="L1498" s="360">
        <v>0</v>
      </c>
      <c r="M1498" s="360">
        <v>0</v>
      </c>
      <c r="N1498" s="360">
        <v>0</v>
      </c>
      <c r="O1498" s="360">
        <v>0</v>
      </c>
      <c r="P1498" s="360">
        <v>0</v>
      </c>
      <c r="Q1498" s="360">
        <v>0</v>
      </c>
      <c r="R1498" s="360">
        <v>0</v>
      </c>
      <c r="S1498" s="360">
        <v>0</v>
      </c>
      <c r="T1498" s="360">
        <v>0</v>
      </c>
      <c r="U1498" s="360">
        <v>0</v>
      </c>
    </row>
    <row r="1499" spans="2:21" s="40" customFormat="1" x14ac:dyDescent="0.3">
      <c r="B1499" s="371" t="s">
        <v>221</v>
      </c>
      <c r="C1499" s="371" t="s">
        <v>2352</v>
      </c>
      <c r="D1499" s="371" t="s">
        <v>427</v>
      </c>
      <c r="E1499" s="371" t="s">
        <v>3278</v>
      </c>
      <c r="F1499" s="360">
        <v>1</v>
      </c>
      <c r="G1499" s="360">
        <v>0</v>
      </c>
      <c r="H1499" s="360">
        <v>0</v>
      </c>
      <c r="I1499" s="360">
        <v>1</v>
      </c>
      <c r="J1499" s="360">
        <v>0</v>
      </c>
      <c r="K1499" s="360">
        <v>0</v>
      </c>
      <c r="L1499" s="360">
        <v>0</v>
      </c>
      <c r="M1499" s="360">
        <v>0</v>
      </c>
      <c r="N1499" s="360">
        <v>0</v>
      </c>
      <c r="O1499" s="360">
        <v>0</v>
      </c>
      <c r="P1499" s="360">
        <v>0</v>
      </c>
      <c r="Q1499" s="360">
        <v>0</v>
      </c>
      <c r="R1499" s="360">
        <v>0</v>
      </c>
      <c r="S1499" s="360">
        <v>0</v>
      </c>
      <c r="T1499" s="360">
        <v>0</v>
      </c>
      <c r="U1499" s="360">
        <v>0</v>
      </c>
    </row>
    <row r="1500" spans="2:21" s="40" customFormat="1" x14ac:dyDescent="0.3">
      <c r="B1500" s="371" t="s">
        <v>221</v>
      </c>
      <c r="C1500" s="371" t="s">
        <v>2352</v>
      </c>
      <c r="D1500" s="371" t="s">
        <v>427</v>
      </c>
      <c r="E1500" s="371" t="s">
        <v>1521</v>
      </c>
      <c r="F1500" s="360">
        <v>1</v>
      </c>
      <c r="G1500" s="360">
        <v>0</v>
      </c>
      <c r="H1500" s="360">
        <v>0</v>
      </c>
      <c r="I1500" s="360">
        <v>0</v>
      </c>
      <c r="J1500" s="360">
        <v>0</v>
      </c>
      <c r="K1500" s="360">
        <v>0</v>
      </c>
      <c r="L1500" s="360">
        <v>1</v>
      </c>
      <c r="M1500" s="360">
        <v>0</v>
      </c>
      <c r="N1500" s="360">
        <v>0</v>
      </c>
      <c r="O1500" s="360">
        <v>0</v>
      </c>
      <c r="P1500" s="360">
        <v>0</v>
      </c>
      <c r="Q1500" s="360">
        <v>0</v>
      </c>
      <c r="R1500" s="360">
        <v>0</v>
      </c>
      <c r="S1500" s="360">
        <v>0</v>
      </c>
      <c r="T1500" s="360">
        <v>0</v>
      </c>
      <c r="U1500" s="360">
        <v>0</v>
      </c>
    </row>
    <row r="1501" spans="2:21" s="40" customFormat="1" x14ac:dyDescent="0.3">
      <c r="B1501" s="371" t="s">
        <v>221</v>
      </c>
      <c r="C1501" s="371" t="s">
        <v>2352</v>
      </c>
      <c r="D1501" s="371" t="s">
        <v>427</v>
      </c>
      <c r="E1501" s="371" t="s">
        <v>2768</v>
      </c>
      <c r="F1501" s="360">
        <v>5</v>
      </c>
      <c r="G1501" s="360">
        <v>0</v>
      </c>
      <c r="H1501" s="360">
        <v>0</v>
      </c>
      <c r="I1501" s="360">
        <v>2</v>
      </c>
      <c r="J1501" s="360">
        <v>0</v>
      </c>
      <c r="K1501" s="360">
        <v>0</v>
      </c>
      <c r="L1501" s="360">
        <v>1</v>
      </c>
      <c r="M1501" s="360">
        <v>0</v>
      </c>
      <c r="N1501" s="360">
        <v>0</v>
      </c>
      <c r="O1501" s="360">
        <v>0</v>
      </c>
      <c r="P1501" s="360">
        <v>0</v>
      </c>
      <c r="Q1501" s="360">
        <v>0</v>
      </c>
      <c r="R1501" s="360">
        <v>2</v>
      </c>
      <c r="S1501" s="360">
        <v>0</v>
      </c>
      <c r="T1501" s="360">
        <v>0</v>
      </c>
      <c r="U1501" s="360">
        <v>0</v>
      </c>
    </row>
    <row r="1502" spans="2:21" s="40" customFormat="1" x14ac:dyDescent="0.3">
      <c r="B1502" s="371" t="s">
        <v>221</v>
      </c>
      <c r="C1502" s="371" t="s">
        <v>2352</v>
      </c>
      <c r="D1502" s="371" t="s">
        <v>427</v>
      </c>
      <c r="E1502" s="371" t="s">
        <v>1522</v>
      </c>
      <c r="F1502" s="360">
        <v>1</v>
      </c>
      <c r="G1502" s="360">
        <v>0</v>
      </c>
      <c r="H1502" s="360">
        <v>0</v>
      </c>
      <c r="I1502" s="360">
        <v>0</v>
      </c>
      <c r="J1502" s="360">
        <v>0</v>
      </c>
      <c r="K1502" s="360">
        <v>0</v>
      </c>
      <c r="L1502" s="360">
        <v>0</v>
      </c>
      <c r="M1502" s="360">
        <v>0</v>
      </c>
      <c r="N1502" s="360">
        <v>0</v>
      </c>
      <c r="O1502" s="360">
        <v>0</v>
      </c>
      <c r="P1502" s="360">
        <v>0</v>
      </c>
      <c r="Q1502" s="360">
        <v>0</v>
      </c>
      <c r="R1502" s="360">
        <v>1</v>
      </c>
      <c r="S1502" s="360">
        <v>0</v>
      </c>
      <c r="T1502" s="360">
        <v>0</v>
      </c>
      <c r="U1502" s="360">
        <v>0</v>
      </c>
    </row>
    <row r="1503" spans="2:21" s="40" customFormat="1" x14ac:dyDescent="0.3">
      <c r="B1503" s="371" t="s">
        <v>221</v>
      </c>
      <c r="C1503" s="371" t="s">
        <v>2352</v>
      </c>
      <c r="D1503" s="371" t="s">
        <v>427</v>
      </c>
      <c r="E1503" s="371" t="s">
        <v>2998</v>
      </c>
      <c r="F1503" s="360">
        <v>1</v>
      </c>
      <c r="G1503" s="360">
        <v>0</v>
      </c>
      <c r="H1503" s="360">
        <v>0</v>
      </c>
      <c r="I1503" s="360">
        <v>1</v>
      </c>
      <c r="J1503" s="360">
        <v>0</v>
      </c>
      <c r="K1503" s="360">
        <v>0</v>
      </c>
      <c r="L1503" s="360">
        <v>0</v>
      </c>
      <c r="M1503" s="360">
        <v>0</v>
      </c>
      <c r="N1503" s="360">
        <v>0</v>
      </c>
      <c r="O1503" s="360">
        <v>0</v>
      </c>
      <c r="P1503" s="360">
        <v>0</v>
      </c>
      <c r="Q1503" s="360">
        <v>0</v>
      </c>
      <c r="R1503" s="360">
        <v>0</v>
      </c>
      <c r="S1503" s="360">
        <v>0</v>
      </c>
      <c r="T1503" s="360">
        <v>0</v>
      </c>
      <c r="U1503" s="360">
        <v>0</v>
      </c>
    </row>
    <row r="1504" spans="2:21" s="40" customFormat="1" x14ac:dyDescent="0.3">
      <c r="B1504" s="371" t="s">
        <v>221</v>
      </c>
      <c r="C1504" s="371" t="s">
        <v>2352</v>
      </c>
      <c r="D1504" s="371" t="s">
        <v>427</v>
      </c>
      <c r="E1504" s="371" t="s">
        <v>2769</v>
      </c>
      <c r="F1504" s="360">
        <v>1</v>
      </c>
      <c r="G1504" s="360">
        <v>0</v>
      </c>
      <c r="H1504" s="360">
        <v>0</v>
      </c>
      <c r="I1504" s="360">
        <v>1</v>
      </c>
      <c r="J1504" s="360">
        <v>0</v>
      </c>
      <c r="K1504" s="360">
        <v>0</v>
      </c>
      <c r="L1504" s="360">
        <v>0</v>
      </c>
      <c r="M1504" s="360">
        <v>0</v>
      </c>
      <c r="N1504" s="360">
        <v>0</v>
      </c>
      <c r="O1504" s="360">
        <v>0</v>
      </c>
      <c r="P1504" s="360">
        <v>0</v>
      </c>
      <c r="Q1504" s="360">
        <v>0</v>
      </c>
      <c r="R1504" s="360">
        <v>0</v>
      </c>
      <c r="S1504" s="360">
        <v>0</v>
      </c>
      <c r="T1504" s="360">
        <v>0</v>
      </c>
      <c r="U1504" s="360">
        <v>0</v>
      </c>
    </row>
    <row r="1505" spans="2:21" s="40" customFormat="1" x14ac:dyDescent="0.3">
      <c r="B1505" s="371" t="s">
        <v>221</v>
      </c>
      <c r="C1505" s="371" t="s">
        <v>2352</v>
      </c>
      <c r="D1505" s="371" t="s">
        <v>427</v>
      </c>
      <c r="E1505" s="371" t="s">
        <v>1523</v>
      </c>
      <c r="F1505" s="360">
        <v>1226</v>
      </c>
      <c r="G1505" s="360">
        <v>35</v>
      </c>
      <c r="H1505" s="360">
        <v>35</v>
      </c>
      <c r="I1505" s="360">
        <v>387</v>
      </c>
      <c r="J1505" s="360">
        <v>49</v>
      </c>
      <c r="K1505" s="360">
        <v>249</v>
      </c>
      <c r="L1505" s="360">
        <v>116</v>
      </c>
      <c r="M1505" s="360">
        <v>7</v>
      </c>
      <c r="N1505" s="360">
        <v>11</v>
      </c>
      <c r="O1505" s="360">
        <v>7</v>
      </c>
      <c r="P1505" s="360">
        <v>2</v>
      </c>
      <c r="Q1505" s="360">
        <v>45</v>
      </c>
      <c r="R1505" s="360">
        <v>130</v>
      </c>
      <c r="S1505" s="360">
        <v>27</v>
      </c>
      <c r="T1505" s="360">
        <v>91</v>
      </c>
      <c r="U1505" s="360">
        <v>35</v>
      </c>
    </row>
    <row r="1506" spans="2:21" s="40" customFormat="1" x14ac:dyDescent="0.3">
      <c r="B1506" s="371" t="s">
        <v>221</v>
      </c>
      <c r="C1506" s="371" t="s">
        <v>2352</v>
      </c>
      <c r="D1506" s="371" t="s">
        <v>427</v>
      </c>
      <c r="E1506" s="371" t="s">
        <v>1524</v>
      </c>
      <c r="F1506" s="360">
        <v>5</v>
      </c>
      <c r="G1506" s="360">
        <v>0</v>
      </c>
      <c r="H1506" s="360">
        <v>0</v>
      </c>
      <c r="I1506" s="360">
        <v>0</v>
      </c>
      <c r="J1506" s="360">
        <v>3</v>
      </c>
      <c r="K1506" s="360">
        <v>2</v>
      </c>
      <c r="L1506" s="360">
        <v>0</v>
      </c>
      <c r="M1506" s="360">
        <v>0</v>
      </c>
      <c r="N1506" s="360">
        <v>0</v>
      </c>
      <c r="O1506" s="360">
        <v>0</v>
      </c>
      <c r="P1506" s="360">
        <v>0</v>
      </c>
      <c r="Q1506" s="360">
        <v>0</v>
      </c>
      <c r="R1506" s="360">
        <v>0</v>
      </c>
      <c r="S1506" s="360">
        <v>0</v>
      </c>
      <c r="T1506" s="360">
        <v>0</v>
      </c>
      <c r="U1506" s="360">
        <v>0</v>
      </c>
    </row>
    <row r="1507" spans="2:21" s="40" customFormat="1" x14ac:dyDescent="0.3">
      <c r="B1507" s="371" t="s">
        <v>221</v>
      </c>
      <c r="C1507" s="371" t="s">
        <v>2352</v>
      </c>
      <c r="D1507" s="371" t="s">
        <v>427</v>
      </c>
      <c r="E1507" s="371" t="s">
        <v>1525</v>
      </c>
      <c r="F1507" s="360">
        <v>17</v>
      </c>
      <c r="G1507" s="360">
        <v>1</v>
      </c>
      <c r="H1507" s="360">
        <v>0</v>
      </c>
      <c r="I1507" s="360">
        <v>3</v>
      </c>
      <c r="J1507" s="360">
        <v>1</v>
      </c>
      <c r="K1507" s="360">
        <v>6</v>
      </c>
      <c r="L1507" s="360">
        <v>2</v>
      </c>
      <c r="M1507" s="360">
        <v>0</v>
      </c>
      <c r="N1507" s="360">
        <v>0</v>
      </c>
      <c r="O1507" s="360">
        <v>0</v>
      </c>
      <c r="P1507" s="360">
        <v>1</v>
      </c>
      <c r="Q1507" s="360">
        <v>1</v>
      </c>
      <c r="R1507" s="360">
        <v>0</v>
      </c>
      <c r="S1507" s="360">
        <v>0</v>
      </c>
      <c r="T1507" s="360">
        <v>2</v>
      </c>
      <c r="U1507" s="360">
        <v>0</v>
      </c>
    </row>
    <row r="1508" spans="2:21" s="40" customFormat="1" x14ac:dyDescent="0.3">
      <c r="B1508" s="371" t="s">
        <v>221</v>
      </c>
      <c r="C1508" s="371" t="s">
        <v>2352</v>
      </c>
      <c r="D1508" s="371" t="s">
        <v>427</v>
      </c>
      <c r="E1508" s="371" t="s">
        <v>1526</v>
      </c>
      <c r="F1508" s="360">
        <v>3</v>
      </c>
      <c r="G1508" s="360">
        <v>0</v>
      </c>
      <c r="H1508" s="360">
        <v>0</v>
      </c>
      <c r="I1508" s="360">
        <v>1</v>
      </c>
      <c r="J1508" s="360">
        <v>0</v>
      </c>
      <c r="K1508" s="360">
        <v>1</v>
      </c>
      <c r="L1508" s="360">
        <v>0</v>
      </c>
      <c r="M1508" s="360">
        <v>0</v>
      </c>
      <c r="N1508" s="360">
        <v>0</v>
      </c>
      <c r="O1508" s="360">
        <v>0</v>
      </c>
      <c r="P1508" s="360">
        <v>0</v>
      </c>
      <c r="Q1508" s="360">
        <v>0</v>
      </c>
      <c r="R1508" s="360">
        <v>1</v>
      </c>
      <c r="S1508" s="360">
        <v>0</v>
      </c>
      <c r="T1508" s="360">
        <v>0</v>
      </c>
      <c r="U1508" s="360">
        <v>0</v>
      </c>
    </row>
    <row r="1509" spans="2:21" s="40" customFormat="1" x14ac:dyDescent="0.3">
      <c r="B1509" s="371" t="s">
        <v>221</v>
      </c>
      <c r="C1509" s="371" t="s">
        <v>2352</v>
      </c>
      <c r="D1509" s="371" t="s">
        <v>427</v>
      </c>
      <c r="E1509" s="371" t="s">
        <v>3177</v>
      </c>
      <c r="F1509" s="360">
        <v>2</v>
      </c>
      <c r="G1509" s="360">
        <v>0</v>
      </c>
      <c r="H1509" s="360">
        <v>0</v>
      </c>
      <c r="I1509" s="360">
        <v>0</v>
      </c>
      <c r="J1509" s="360">
        <v>1</v>
      </c>
      <c r="K1509" s="360">
        <v>0</v>
      </c>
      <c r="L1509" s="360">
        <v>1</v>
      </c>
      <c r="M1509" s="360">
        <v>0</v>
      </c>
      <c r="N1509" s="360">
        <v>0</v>
      </c>
      <c r="O1509" s="360">
        <v>0</v>
      </c>
      <c r="P1509" s="360">
        <v>0</v>
      </c>
      <c r="Q1509" s="360">
        <v>0</v>
      </c>
      <c r="R1509" s="360">
        <v>0</v>
      </c>
      <c r="S1509" s="360">
        <v>0</v>
      </c>
      <c r="T1509" s="360">
        <v>0</v>
      </c>
      <c r="U1509" s="360">
        <v>0</v>
      </c>
    </row>
    <row r="1510" spans="2:21" s="40" customFormat="1" x14ac:dyDescent="0.3">
      <c r="B1510" s="371" t="s">
        <v>221</v>
      </c>
      <c r="C1510" s="371" t="s">
        <v>2352</v>
      </c>
      <c r="D1510" s="371" t="s">
        <v>427</v>
      </c>
      <c r="E1510" s="371" t="s">
        <v>3000</v>
      </c>
      <c r="F1510" s="360">
        <v>2</v>
      </c>
      <c r="G1510" s="360">
        <v>0</v>
      </c>
      <c r="H1510" s="360">
        <v>0</v>
      </c>
      <c r="I1510" s="360">
        <v>0</v>
      </c>
      <c r="J1510" s="360">
        <v>0</v>
      </c>
      <c r="K1510" s="360">
        <v>2</v>
      </c>
      <c r="L1510" s="360">
        <v>0</v>
      </c>
      <c r="M1510" s="360">
        <v>0</v>
      </c>
      <c r="N1510" s="360">
        <v>0</v>
      </c>
      <c r="O1510" s="360">
        <v>0</v>
      </c>
      <c r="P1510" s="360">
        <v>0</v>
      </c>
      <c r="Q1510" s="360">
        <v>0</v>
      </c>
      <c r="R1510" s="360">
        <v>0</v>
      </c>
      <c r="S1510" s="360">
        <v>0</v>
      </c>
      <c r="T1510" s="360">
        <v>0</v>
      </c>
      <c r="U1510" s="360">
        <v>0</v>
      </c>
    </row>
    <row r="1511" spans="2:21" s="40" customFormat="1" x14ac:dyDescent="0.3">
      <c r="B1511" s="371" t="s">
        <v>221</v>
      </c>
      <c r="C1511" s="371" t="s">
        <v>2352</v>
      </c>
      <c r="D1511" s="371" t="s">
        <v>427</v>
      </c>
      <c r="E1511" s="371" t="s">
        <v>1527</v>
      </c>
      <c r="F1511" s="360">
        <v>2</v>
      </c>
      <c r="G1511" s="360">
        <v>0</v>
      </c>
      <c r="H1511" s="360">
        <v>0</v>
      </c>
      <c r="I1511" s="360">
        <v>0</v>
      </c>
      <c r="J1511" s="360">
        <v>0</v>
      </c>
      <c r="K1511" s="360">
        <v>0</v>
      </c>
      <c r="L1511" s="360">
        <v>1</v>
      </c>
      <c r="M1511" s="360">
        <v>0</v>
      </c>
      <c r="N1511" s="360">
        <v>0</v>
      </c>
      <c r="O1511" s="360">
        <v>0</v>
      </c>
      <c r="P1511" s="360">
        <v>0</v>
      </c>
      <c r="Q1511" s="360">
        <v>0</v>
      </c>
      <c r="R1511" s="360">
        <v>0</v>
      </c>
      <c r="S1511" s="360">
        <v>1</v>
      </c>
      <c r="T1511" s="360">
        <v>0</v>
      </c>
      <c r="U1511" s="360">
        <v>0</v>
      </c>
    </row>
    <row r="1512" spans="2:21" s="40" customFormat="1" x14ac:dyDescent="0.3">
      <c r="B1512" s="371" t="s">
        <v>221</v>
      </c>
      <c r="C1512" s="371" t="s">
        <v>2352</v>
      </c>
      <c r="D1512" s="371" t="s">
        <v>427</v>
      </c>
      <c r="E1512" s="371" t="s">
        <v>1528</v>
      </c>
      <c r="F1512" s="360">
        <v>3</v>
      </c>
      <c r="G1512" s="360">
        <v>0</v>
      </c>
      <c r="H1512" s="360">
        <v>0</v>
      </c>
      <c r="I1512" s="360">
        <v>1</v>
      </c>
      <c r="J1512" s="360">
        <v>0</v>
      </c>
      <c r="K1512" s="360">
        <v>1</v>
      </c>
      <c r="L1512" s="360">
        <v>0</v>
      </c>
      <c r="M1512" s="360">
        <v>0</v>
      </c>
      <c r="N1512" s="360">
        <v>0</v>
      </c>
      <c r="O1512" s="360">
        <v>0</v>
      </c>
      <c r="P1512" s="360">
        <v>1</v>
      </c>
      <c r="Q1512" s="360">
        <v>0</v>
      </c>
      <c r="R1512" s="360">
        <v>0</v>
      </c>
      <c r="S1512" s="360">
        <v>0</v>
      </c>
      <c r="T1512" s="360">
        <v>0</v>
      </c>
      <c r="U1512" s="360">
        <v>0</v>
      </c>
    </row>
    <row r="1513" spans="2:21" s="40" customFormat="1" x14ac:dyDescent="0.3">
      <c r="B1513" s="371" t="s">
        <v>221</v>
      </c>
      <c r="C1513" s="371" t="s">
        <v>2352</v>
      </c>
      <c r="D1513" s="371" t="s">
        <v>427</v>
      </c>
      <c r="E1513" s="371" t="s">
        <v>2772</v>
      </c>
      <c r="F1513" s="360">
        <v>1</v>
      </c>
      <c r="G1513" s="360">
        <v>0</v>
      </c>
      <c r="H1513" s="360">
        <v>0</v>
      </c>
      <c r="I1513" s="360">
        <v>1</v>
      </c>
      <c r="J1513" s="360">
        <v>0</v>
      </c>
      <c r="K1513" s="360">
        <v>0</v>
      </c>
      <c r="L1513" s="360">
        <v>0</v>
      </c>
      <c r="M1513" s="360">
        <v>0</v>
      </c>
      <c r="N1513" s="360">
        <v>0</v>
      </c>
      <c r="O1513" s="360">
        <v>0</v>
      </c>
      <c r="P1513" s="360">
        <v>0</v>
      </c>
      <c r="Q1513" s="360">
        <v>0</v>
      </c>
      <c r="R1513" s="360">
        <v>0</v>
      </c>
      <c r="S1513" s="360">
        <v>0</v>
      </c>
      <c r="T1513" s="360">
        <v>0</v>
      </c>
      <c r="U1513" s="360">
        <v>0</v>
      </c>
    </row>
    <row r="1514" spans="2:21" s="40" customFormat="1" x14ac:dyDescent="0.3">
      <c r="B1514" s="371" t="s">
        <v>221</v>
      </c>
      <c r="C1514" s="371" t="s">
        <v>2352</v>
      </c>
      <c r="D1514" s="371" t="s">
        <v>427</v>
      </c>
      <c r="E1514" s="371" t="s">
        <v>1530</v>
      </c>
      <c r="F1514" s="360">
        <v>4</v>
      </c>
      <c r="G1514" s="360">
        <v>1</v>
      </c>
      <c r="H1514" s="360">
        <v>0</v>
      </c>
      <c r="I1514" s="360">
        <v>1</v>
      </c>
      <c r="J1514" s="360">
        <v>0</v>
      </c>
      <c r="K1514" s="360">
        <v>1</v>
      </c>
      <c r="L1514" s="360">
        <v>0</v>
      </c>
      <c r="M1514" s="360">
        <v>0</v>
      </c>
      <c r="N1514" s="360">
        <v>0</v>
      </c>
      <c r="O1514" s="360">
        <v>0</v>
      </c>
      <c r="P1514" s="360">
        <v>0</v>
      </c>
      <c r="Q1514" s="360">
        <v>0</v>
      </c>
      <c r="R1514" s="360">
        <v>1</v>
      </c>
      <c r="S1514" s="360">
        <v>0</v>
      </c>
      <c r="T1514" s="360">
        <v>0</v>
      </c>
      <c r="U1514" s="360">
        <v>0</v>
      </c>
    </row>
    <row r="1515" spans="2:21" s="40" customFormat="1" x14ac:dyDescent="0.3">
      <c r="B1515" s="371" t="s">
        <v>221</v>
      </c>
      <c r="C1515" s="371" t="s">
        <v>2352</v>
      </c>
      <c r="D1515" s="371" t="s">
        <v>427</v>
      </c>
      <c r="E1515" s="371" t="s">
        <v>1531</v>
      </c>
      <c r="F1515" s="360">
        <v>1</v>
      </c>
      <c r="G1515" s="360">
        <v>0</v>
      </c>
      <c r="H1515" s="360">
        <v>0</v>
      </c>
      <c r="I1515" s="360">
        <v>1</v>
      </c>
      <c r="J1515" s="360">
        <v>0</v>
      </c>
      <c r="K1515" s="360">
        <v>0</v>
      </c>
      <c r="L1515" s="360">
        <v>0</v>
      </c>
      <c r="M1515" s="360">
        <v>0</v>
      </c>
      <c r="N1515" s="360">
        <v>0</v>
      </c>
      <c r="O1515" s="360">
        <v>0</v>
      </c>
      <c r="P1515" s="360">
        <v>0</v>
      </c>
      <c r="Q1515" s="360">
        <v>0</v>
      </c>
      <c r="R1515" s="360">
        <v>0</v>
      </c>
      <c r="S1515" s="360">
        <v>0</v>
      </c>
      <c r="T1515" s="360">
        <v>0</v>
      </c>
      <c r="U1515" s="360">
        <v>0</v>
      </c>
    </row>
    <row r="1516" spans="2:21" s="40" customFormat="1" x14ac:dyDescent="0.3">
      <c r="B1516" s="371" t="s">
        <v>221</v>
      </c>
      <c r="C1516" s="371" t="s">
        <v>2352</v>
      </c>
      <c r="D1516" s="371" t="s">
        <v>427</v>
      </c>
      <c r="E1516" s="371" t="s">
        <v>1532</v>
      </c>
      <c r="F1516" s="360">
        <v>1</v>
      </c>
      <c r="G1516" s="360">
        <v>0</v>
      </c>
      <c r="H1516" s="360">
        <v>0</v>
      </c>
      <c r="I1516" s="360">
        <v>1</v>
      </c>
      <c r="J1516" s="360">
        <v>0</v>
      </c>
      <c r="K1516" s="360">
        <v>0</v>
      </c>
      <c r="L1516" s="360">
        <v>0</v>
      </c>
      <c r="M1516" s="360">
        <v>0</v>
      </c>
      <c r="N1516" s="360">
        <v>0</v>
      </c>
      <c r="O1516" s="360">
        <v>0</v>
      </c>
      <c r="P1516" s="360">
        <v>0</v>
      </c>
      <c r="Q1516" s="360">
        <v>0</v>
      </c>
      <c r="R1516" s="360">
        <v>0</v>
      </c>
      <c r="S1516" s="360">
        <v>0</v>
      </c>
      <c r="T1516" s="360">
        <v>0</v>
      </c>
      <c r="U1516" s="360">
        <v>0</v>
      </c>
    </row>
    <row r="1517" spans="2:21" s="40" customFormat="1" x14ac:dyDescent="0.3">
      <c r="B1517" s="371" t="s">
        <v>221</v>
      </c>
      <c r="C1517" s="371" t="s">
        <v>2352</v>
      </c>
      <c r="D1517" s="371" t="s">
        <v>427</v>
      </c>
      <c r="E1517" s="371" t="s">
        <v>1533</v>
      </c>
      <c r="F1517" s="360">
        <v>3</v>
      </c>
      <c r="G1517" s="360">
        <v>0</v>
      </c>
      <c r="H1517" s="360">
        <v>1</v>
      </c>
      <c r="I1517" s="360">
        <v>0</v>
      </c>
      <c r="J1517" s="360">
        <v>1</v>
      </c>
      <c r="K1517" s="360">
        <v>1</v>
      </c>
      <c r="L1517" s="360">
        <v>0</v>
      </c>
      <c r="M1517" s="360">
        <v>0</v>
      </c>
      <c r="N1517" s="360">
        <v>0</v>
      </c>
      <c r="O1517" s="360">
        <v>0</v>
      </c>
      <c r="P1517" s="360">
        <v>0</v>
      </c>
      <c r="Q1517" s="360">
        <v>0</v>
      </c>
      <c r="R1517" s="360">
        <v>0</v>
      </c>
      <c r="S1517" s="360">
        <v>0</v>
      </c>
      <c r="T1517" s="360">
        <v>0</v>
      </c>
      <c r="U1517" s="360">
        <v>0</v>
      </c>
    </row>
    <row r="1518" spans="2:21" s="40" customFormat="1" x14ac:dyDescent="0.3">
      <c r="B1518" s="371" t="s">
        <v>221</v>
      </c>
      <c r="C1518" s="371" t="s">
        <v>2352</v>
      </c>
      <c r="D1518" s="371" t="s">
        <v>427</v>
      </c>
      <c r="E1518" s="371" t="s">
        <v>2774</v>
      </c>
      <c r="F1518" s="360">
        <v>2</v>
      </c>
      <c r="G1518" s="360">
        <v>0</v>
      </c>
      <c r="H1518" s="360">
        <v>0</v>
      </c>
      <c r="I1518" s="360">
        <v>1</v>
      </c>
      <c r="J1518" s="360">
        <v>0</v>
      </c>
      <c r="K1518" s="360">
        <v>1</v>
      </c>
      <c r="L1518" s="360">
        <v>0</v>
      </c>
      <c r="M1518" s="360">
        <v>0</v>
      </c>
      <c r="N1518" s="360">
        <v>0</v>
      </c>
      <c r="O1518" s="360">
        <v>0</v>
      </c>
      <c r="P1518" s="360">
        <v>0</v>
      </c>
      <c r="Q1518" s="360">
        <v>0</v>
      </c>
      <c r="R1518" s="360">
        <v>0</v>
      </c>
      <c r="S1518" s="360">
        <v>0</v>
      </c>
      <c r="T1518" s="360">
        <v>0</v>
      </c>
      <c r="U1518" s="360">
        <v>0</v>
      </c>
    </row>
    <row r="1519" spans="2:21" s="40" customFormat="1" x14ac:dyDescent="0.3">
      <c r="B1519" s="371" t="s">
        <v>221</v>
      </c>
      <c r="C1519" s="371" t="s">
        <v>2352</v>
      </c>
      <c r="D1519" s="371" t="s">
        <v>427</v>
      </c>
      <c r="E1519" s="371" t="s">
        <v>1534</v>
      </c>
      <c r="F1519" s="360">
        <v>6</v>
      </c>
      <c r="G1519" s="360">
        <v>0</v>
      </c>
      <c r="H1519" s="360">
        <v>0</v>
      </c>
      <c r="I1519" s="360">
        <v>3</v>
      </c>
      <c r="J1519" s="360">
        <v>0</v>
      </c>
      <c r="K1519" s="360">
        <v>1</v>
      </c>
      <c r="L1519" s="360">
        <v>1</v>
      </c>
      <c r="M1519" s="360">
        <v>0</v>
      </c>
      <c r="N1519" s="360">
        <v>0</v>
      </c>
      <c r="O1519" s="360">
        <v>0</v>
      </c>
      <c r="P1519" s="360">
        <v>0</v>
      </c>
      <c r="Q1519" s="360">
        <v>0</v>
      </c>
      <c r="R1519" s="360">
        <v>1</v>
      </c>
      <c r="S1519" s="360">
        <v>0</v>
      </c>
      <c r="T1519" s="360">
        <v>0</v>
      </c>
      <c r="U1519" s="360">
        <v>0</v>
      </c>
    </row>
    <row r="1520" spans="2:21" s="40" customFormat="1" x14ac:dyDescent="0.3">
      <c r="B1520" s="371" t="s">
        <v>221</v>
      </c>
      <c r="C1520" s="371" t="s">
        <v>2352</v>
      </c>
      <c r="D1520" s="371" t="s">
        <v>427</v>
      </c>
      <c r="E1520" s="371" t="s">
        <v>1535</v>
      </c>
      <c r="F1520" s="360">
        <v>18</v>
      </c>
      <c r="G1520" s="360">
        <v>0</v>
      </c>
      <c r="H1520" s="360">
        <v>0</v>
      </c>
      <c r="I1520" s="360">
        <v>6</v>
      </c>
      <c r="J1520" s="360">
        <v>3</v>
      </c>
      <c r="K1520" s="360">
        <v>2</v>
      </c>
      <c r="L1520" s="360">
        <v>3</v>
      </c>
      <c r="M1520" s="360">
        <v>0</v>
      </c>
      <c r="N1520" s="360">
        <v>0</v>
      </c>
      <c r="O1520" s="360">
        <v>1</v>
      </c>
      <c r="P1520" s="360">
        <v>0</v>
      </c>
      <c r="Q1520" s="360">
        <v>0</v>
      </c>
      <c r="R1520" s="360">
        <v>3</v>
      </c>
      <c r="S1520" s="360">
        <v>0</v>
      </c>
      <c r="T1520" s="360">
        <v>0</v>
      </c>
      <c r="U1520" s="360">
        <v>0</v>
      </c>
    </row>
    <row r="1521" spans="2:21" s="40" customFormat="1" x14ac:dyDescent="0.3">
      <c r="B1521" s="371" t="s">
        <v>221</v>
      </c>
      <c r="C1521" s="371" t="s">
        <v>2352</v>
      </c>
      <c r="D1521" s="371" t="s">
        <v>427</v>
      </c>
      <c r="E1521" s="371" t="s">
        <v>1536</v>
      </c>
      <c r="F1521" s="360">
        <v>8</v>
      </c>
      <c r="G1521" s="360">
        <v>0</v>
      </c>
      <c r="H1521" s="360">
        <v>0</v>
      </c>
      <c r="I1521" s="360">
        <v>4</v>
      </c>
      <c r="J1521" s="360">
        <v>0</v>
      </c>
      <c r="K1521" s="360">
        <v>1</v>
      </c>
      <c r="L1521" s="360">
        <v>1</v>
      </c>
      <c r="M1521" s="360">
        <v>0</v>
      </c>
      <c r="N1521" s="360">
        <v>0</v>
      </c>
      <c r="O1521" s="360">
        <v>0</v>
      </c>
      <c r="P1521" s="360">
        <v>0</v>
      </c>
      <c r="Q1521" s="360">
        <v>0</v>
      </c>
      <c r="R1521" s="360">
        <v>1</v>
      </c>
      <c r="S1521" s="360">
        <v>0</v>
      </c>
      <c r="T1521" s="360">
        <v>1</v>
      </c>
      <c r="U1521" s="360">
        <v>0</v>
      </c>
    </row>
    <row r="1522" spans="2:21" s="40" customFormat="1" x14ac:dyDescent="0.3">
      <c r="B1522" s="371" t="s">
        <v>221</v>
      </c>
      <c r="C1522" s="371" t="s">
        <v>2352</v>
      </c>
      <c r="D1522" s="371" t="s">
        <v>427</v>
      </c>
      <c r="E1522" s="371" t="s">
        <v>1537</v>
      </c>
      <c r="F1522" s="360">
        <v>9</v>
      </c>
      <c r="G1522" s="360">
        <v>1</v>
      </c>
      <c r="H1522" s="360">
        <v>0</v>
      </c>
      <c r="I1522" s="360">
        <v>1</v>
      </c>
      <c r="J1522" s="360">
        <v>1</v>
      </c>
      <c r="K1522" s="360">
        <v>3</v>
      </c>
      <c r="L1522" s="360">
        <v>2</v>
      </c>
      <c r="M1522" s="360">
        <v>1</v>
      </c>
      <c r="N1522" s="360">
        <v>0</v>
      </c>
      <c r="O1522" s="360">
        <v>0</v>
      </c>
      <c r="P1522" s="360">
        <v>0</v>
      </c>
      <c r="Q1522" s="360">
        <v>0</v>
      </c>
      <c r="R1522" s="360">
        <v>0</v>
      </c>
      <c r="S1522" s="360">
        <v>0</v>
      </c>
      <c r="T1522" s="360">
        <v>0</v>
      </c>
      <c r="U1522" s="360">
        <v>0</v>
      </c>
    </row>
    <row r="1523" spans="2:21" s="40" customFormat="1" x14ac:dyDescent="0.3">
      <c r="B1523" s="371" t="s">
        <v>221</v>
      </c>
      <c r="C1523" s="371" t="s">
        <v>2352</v>
      </c>
      <c r="D1523" s="371" t="s">
        <v>427</v>
      </c>
      <c r="E1523" s="371" t="s">
        <v>1538</v>
      </c>
      <c r="F1523" s="360">
        <v>6</v>
      </c>
      <c r="G1523" s="360">
        <v>0</v>
      </c>
      <c r="H1523" s="360">
        <v>0</v>
      </c>
      <c r="I1523" s="360">
        <v>1</v>
      </c>
      <c r="J1523" s="360">
        <v>0</v>
      </c>
      <c r="K1523" s="360">
        <v>1</v>
      </c>
      <c r="L1523" s="360">
        <v>2</v>
      </c>
      <c r="M1523" s="360">
        <v>0</v>
      </c>
      <c r="N1523" s="360">
        <v>0</v>
      </c>
      <c r="O1523" s="360">
        <v>0</v>
      </c>
      <c r="P1523" s="360">
        <v>0</v>
      </c>
      <c r="Q1523" s="360">
        <v>0</v>
      </c>
      <c r="R1523" s="360">
        <v>1</v>
      </c>
      <c r="S1523" s="360">
        <v>0</v>
      </c>
      <c r="T1523" s="360">
        <v>1</v>
      </c>
      <c r="U1523" s="360">
        <v>0</v>
      </c>
    </row>
    <row r="1524" spans="2:21" s="40" customFormat="1" x14ac:dyDescent="0.3">
      <c r="B1524" s="371" t="s">
        <v>221</v>
      </c>
      <c r="C1524" s="371" t="s">
        <v>2352</v>
      </c>
      <c r="D1524" s="371" t="s">
        <v>427</v>
      </c>
      <c r="E1524" s="371" t="s">
        <v>1539</v>
      </c>
      <c r="F1524" s="360">
        <v>38</v>
      </c>
      <c r="G1524" s="360">
        <v>2</v>
      </c>
      <c r="H1524" s="360">
        <v>2</v>
      </c>
      <c r="I1524" s="360">
        <v>8</v>
      </c>
      <c r="J1524" s="360">
        <v>1</v>
      </c>
      <c r="K1524" s="360">
        <v>11</v>
      </c>
      <c r="L1524" s="360">
        <v>7</v>
      </c>
      <c r="M1524" s="360">
        <v>0</v>
      </c>
      <c r="N1524" s="360">
        <v>0</v>
      </c>
      <c r="O1524" s="360">
        <v>0</v>
      </c>
      <c r="P1524" s="360">
        <v>1</v>
      </c>
      <c r="Q1524" s="360">
        <v>0</v>
      </c>
      <c r="R1524" s="360">
        <v>4</v>
      </c>
      <c r="S1524" s="360">
        <v>0</v>
      </c>
      <c r="T1524" s="360">
        <v>0</v>
      </c>
      <c r="U1524" s="360">
        <v>2</v>
      </c>
    </row>
    <row r="1525" spans="2:21" s="40" customFormat="1" x14ac:dyDescent="0.3">
      <c r="B1525" s="371" t="s">
        <v>221</v>
      </c>
      <c r="C1525" s="371" t="s">
        <v>2352</v>
      </c>
      <c r="D1525" s="371" t="s">
        <v>427</v>
      </c>
      <c r="E1525" s="371" t="s">
        <v>1540</v>
      </c>
      <c r="F1525" s="360">
        <v>3</v>
      </c>
      <c r="G1525" s="360">
        <v>0</v>
      </c>
      <c r="H1525" s="360">
        <v>0</v>
      </c>
      <c r="I1525" s="360">
        <v>0</v>
      </c>
      <c r="J1525" s="360">
        <v>0</v>
      </c>
      <c r="K1525" s="360">
        <v>0</v>
      </c>
      <c r="L1525" s="360">
        <v>2</v>
      </c>
      <c r="M1525" s="360">
        <v>0</v>
      </c>
      <c r="N1525" s="360">
        <v>0</v>
      </c>
      <c r="O1525" s="360">
        <v>0</v>
      </c>
      <c r="P1525" s="360">
        <v>0</v>
      </c>
      <c r="Q1525" s="360">
        <v>0</v>
      </c>
      <c r="R1525" s="360">
        <v>0</v>
      </c>
      <c r="S1525" s="360">
        <v>0</v>
      </c>
      <c r="T1525" s="360">
        <v>1</v>
      </c>
      <c r="U1525" s="360">
        <v>0</v>
      </c>
    </row>
    <row r="1526" spans="2:21" s="40" customFormat="1" x14ac:dyDescent="0.3">
      <c r="B1526" s="371" t="s">
        <v>221</v>
      </c>
      <c r="C1526" s="371" t="s">
        <v>2352</v>
      </c>
      <c r="D1526" s="371" t="s">
        <v>427</v>
      </c>
      <c r="E1526" s="371" t="s">
        <v>1541</v>
      </c>
      <c r="F1526" s="360">
        <v>17</v>
      </c>
      <c r="G1526" s="360">
        <v>0</v>
      </c>
      <c r="H1526" s="360">
        <v>0</v>
      </c>
      <c r="I1526" s="360">
        <v>5</v>
      </c>
      <c r="J1526" s="360">
        <v>2</v>
      </c>
      <c r="K1526" s="360">
        <v>4</v>
      </c>
      <c r="L1526" s="360">
        <v>2</v>
      </c>
      <c r="M1526" s="360">
        <v>0</v>
      </c>
      <c r="N1526" s="360">
        <v>0</v>
      </c>
      <c r="O1526" s="360">
        <v>0</v>
      </c>
      <c r="P1526" s="360">
        <v>0</v>
      </c>
      <c r="Q1526" s="360">
        <v>1</v>
      </c>
      <c r="R1526" s="360">
        <v>2</v>
      </c>
      <c r="S1526" s="360">
        <v>0</v>
      </c>
      <c r="T1526" s="360">
        <v>0</v>
      </c>
      <c r="U1526" s="360">
        <v>1</v>
      </c>
    </row>
    <row r="1527" spans="2:21" s="40" customFormat="1" x14ac:dyDescent="0.3">
      <c r="B1527" s="371" t="s">
        <v>221</v>
      </c>
      <c r="C1527" s="371" t="s">
        <v>2352</v>
      </c>
      <c r="D1527" s="371" t="s">
        <v>427</v>
      </c>
      <c r="E1527" s="371" t="s">
        <v>1543</v>
      </c>
      <c r="F1527" s="360">
        <v>2</v>
      </c>
      <c r="G1527" s="360">
        <v>0</v>
      </c>
      <c r="H1527" s="360">
        <v>0</v>
      </c>
      <c r="I1527" s="360">
        <v>0</v>
      </c>
      <c r="J1527" s="360">
        <v>0</v>
      </c>
      <c r="K1527" s="360">
        <v>0</v>
      </c>
      <c r="L1527" s="360">
        <v>0</v>
      </c>
      <c r="M1527" s="360">
        <v>0</v>
      </c>
      <c r="N1527" s="360">
        <v>0</v>
      </c>
      <c r="O1527" s="360">
        <v>0</v>
      </c>
      <c r="P1527" s="360">
        <v>0</v>
      </c>
      <c r="Q1527" s="360">
        <v>0</v>
      </c>
      <c r="R1527" s="360">
        <v>0</v>
      </c>
      <c r="S1527" s="360">
        <v>0</v>
      </c>
      <c r="T1527" s="360">
        <v>2</v>
      </c>
      <c r="U1527" s="360">
        <v>0</v>
      </c>
    </row>
    <row r="1528" spans="2:21" s="40" customFormat="1" x14ac:dyDescent="0.3">
      <c r="B1528" s="371" t="s">
        <v>221</v>
      </c>
      <c r="C1528" s="371" t="s">
        <v>2352</v>
      </c>
      <c r="D1528" s="371" t="s">
        <v>427</v>
      </c>
      <c r="E1528" s="371" t="s">
        <v>1547</v>
      </c>
      <c r="F1528" s="360">
        <v>10</v>
      </c>
      <c r="G1528" s="360">
        <v>0</v>
      </c>
      <c r="H1528" s="360">
        <v>0</v>
      </c>
      <c r="I1528" s="360">
        <v>5</v>
      </c>
      <c r="J1528" s="360">
        <v>0</v>
      </c>
      <c r="K1528" s="360">
        <v>2</v>
      </c>
      <c r="L1528" s="360">
        <v>0</v>
      </c>
      <c r="M1528" s="360">
        <v>0</v>
      </c>
      <c r="N1528" s="360">
        <v>0</v>
      </c>
      <c r="O1528" s="360">
        <v>0</v>
      </c>
      <c r="P1528" s="360">
        <v>0</v>
      </c>
      <c r="Q1528" s="360">
        <v>0</v>
      </c>
      <c r="R1528" s="360">
        <v>1</v>
      </c>
      <c r="S1528" s="360">
        <v>0</v>
      </c>
      <c r="T1528" s="360">
        <v>2</v>
      </c>
      <c r="U1528" s="360">
        <v>0</v>
      </c>
    </row>
    <row r="1529" spans="2:21" s="40" customFormat="1" x14ac:dyDescent="0.3">
      <c r="B1529" s="371" t="s">
        <v>221</v>
      </c>
      <c r="C1529" s="371" t="s">
        <v>2352</v>
      </c>
      <c r="D1529" s="371" t="s">
        <v>427</v>
      </c>
      <c r="E1529" s="371" t="s">
        <v>1548</v>
      </c>
      <c r="F1529" s="360">
        <v>270</v>
      </c>
      <c r="G1529" s="360">
        <v>0</v>
      </c>
      <c r="H1529" s="360">
        <v>7</v>
      </c>
      <c r="I1529" s="360">
        <v>48</v>
      </c>
      <c r="J1529" s="360">
        <v>10</v>
      </c>
      <c r="K1529" s="360">
        <v>64</v>
      </c>
      <c r="L1529" s="360">
        <v>35</v>
      </c>
      <c r="M1529" s="360">
        <v>4</v>
      </c>
      <c r="N1529" s="360">
        <v>2</v>
      </c>
      <c r="O1529" s="360">
        <v>2</v>
      </c>
      <c r="P1529" s="360">
        <v>2</v>
      </c>
      <c r="Q1529" s="360">
        <v>4</v>
      </c>
      <c r="R1529" s="360">
        <v>40</v>
      </c>
      <c r="S1529" s="360">
        <v>2</v>
      </c>
      <c r="T1529" s="360">
        <v>46</v>
      </c>
      <c r="U1529" s="360">
        <v>4</v>
      </c>
    </row>
    <row r="1530" spans="2:21" s="40" customFormat="1" x14ac:dyDescent="0.3">
      <c r="B1530" s="371" t="s">
        <v>221</v>
      </c>
      <c r="C1530" s="371" t="s">
        <v>2352</v>
      </c>
      <c r="D1530" s="371" t="s">
        <v>427</v>
      </c>
      <c r="E1530" s="371" t="s">
        <v>1549</v>
      </c>
      <c r="F1530" s="360">
        <v>3</v>
      </c>
      <c r="G1530" s="360">
        <v>0</v>
      </c>
      <c r="H1530" s="360">
        <v>1</v>
      </c>
      <c r="I1530" s="360">
        <v>0</v>
      </c>
      <c r="J1530" s="360">
        <v>0</v>
      </c>
      <c r="K1530" s="360">
        <v>0</v>
      </c>
      <c r="L1530" s="360">
        <v>0</v>
      </c>
      <c r="M1530" s="360">
        <v>0</v>
      </c>
      <c r="N1530" s="360">
        <v>0</v>
      </c>
      <c r="O1530" s="360">
        <v>0</v>
      </c>
      <c r="P1530" s="360">
        <v>0</v>
      </c>
      <c r="Q1530" s="360">
        <v>0</v>
      </c>
      <c r="R1530" s="360">
        <v>0</v>
      </c>
      <c r="S1530" s="360">
        <v>0</v>
      </c>
      <c r="T1530" s="360">
        <v>0</v>
      </c>
      <c r="U1530" s="360">
        <v>2</v>
      </c>
    </row>
    <row r="1531" spans="2:21" s="40" customFormat="1" x14ac:dyDescent="0.3">
      <c r="B1531" s="371" t="s">
        <v>221</v>
      </c>
      <c r="C1531" s="371" t="s">
        <v>2352</v>
      </c>
      <c r="D1531" s="371" t="s">
        <v>427</v>
      </c>
      <c r="E1531" s="371" t="s">
        <v>1550</v>
      </c>
      <c r="F1531" s="360">
        <v>29</v>
      </c>
      <c r="G1531" s="360">
        <v>0</v>
      </c>
      <c r="H1531" s="360">
        <v>2</v>
      </c>
      <c r="I1531" s="360">
        <v>8</v>
      </c>
      <c r="J1531" s="360">
        <v>0</v>
      </c>
      <c r="K1531" s="360">
        <v>10</v>
      </c>
      <c r="L1531" s="360">
        <v>2</v>
      </c>
      <c r="M1531" s="360">
        <v>0</v>
      </c>
      <c r="N1531" s="360">
        <v>0</v>
      </c>
      <c r="O1531" s="360">
        <v>0</v>
      </c>
      <c r="P1531" s="360">
        <v>1</v>
      </c>
      <c r="Q1531" s="360">
        <v>0</v>
      </c>
      <c r="R1531" s="360">
        <v>5</v>
      </c>
      <c r="S1531" s="360">
        <v>0</v>
      </c>
      <c r="T1531" s="360">
        <v>0</v>
      </c>
      <c r="U1531" s="360">
        <v>1</v>
      </c>
    </row>
    <row r="1532" spans="2:21" s="40" customFormat="1" x14ac:dyDescent="0.3">
      <c r="B1532" s="371" t="s">
        <v>221</v>
      </c>
      <c r="C1532" s="371" t="s">
        <v>2352</v>
      </c>
      <c r="D1532" s="371" t="s">
        <v>427</v>
      </c>
      <c r="E1532" s="371" t="s">
        <v>1551</v>
      </c>
      <c r="F1532" s="360">
        <v>10</v>
      </c>
      <c r="G1532" s="360">
        <v>0</v>
      </c>
      <c r="H1532" s="360">
        <v>1</v>
      </c>
      <c r="I1532" s="360">
        <v>2</v>
      </c>
      <c r="J1532" s="360">
        <v>0</v>
      </c>
      <c r="K1532" s="360">
        <v>1</v>
      </c>
      <c r="L1532" s="360">
        <v>0</v>
      </c>
      <c r="M1532" s="360">
        <v>0</v>
      </c>
      <c r="N1532" s="360">
        <v>0</v>
      </c>
      <c r="O1532" s="360">
        <v>0</v>
      </c>
      <c r="P1532" s="360">
        <v>0</v>
      </c>
      <c r="Q1532" s="360">
        <v>0</v>
      </c>
      <c r="R1532" s="360">
        <v>2</v>
      </c>
      <c r="S1532" s="360">
        <v>0</v>
      </c>
      <c r="T1532" s="360">
        <v>4</v>
      </c>
      <c r="U1532" s="360">
        <v>0</v>
      </c>
    </row>
    <row r="1533" spans="2:21" s="40" customFormat="1" x14ac:dyDescent="0.3">
      <c r="B1533" s="371" t="s">
        <v>221</v>
      </c>
      <c r="C1533" s="371" t="s">
        <v>2352</v>
      </c>
      <c r="D1533" s="371" t="s">
        <v>427</v>
      </c>
      <c r="E1533" s="371" t="s">
        <v>1552</v>
      </c>
      <c r="F1533" s="360">
        <v>4</v>
      </c>
      <c r="G1533" s="360">
        <v>0</v>
      </c>
      <c r="H1533" s="360">
        <v>0</v>
      </c>
      <c r="I1533" s="360">
        <v>1</v>
      </c>
      <c r="J1533" s="360">
        <v>0</v>
      </c>
      <c r="K1533" s="360">
        <v>2</v>
      </c>
      <c r="L1533" s="360">
        <v>0</v>
      </c>
      <c r="M1533" s="360">
        <v>0</v>
      </c>
      <c r="N1533" s="360">
        <v>0</v>
      </c>
      <c r="O1533" s="360">
        <v>0</v>
      </c>
      <c r="P1533" s="360">
        <v>0</v>
      </c>
      <c r="Q1533" s="360">
        <v>0</v>
      </c>
      <c r="R1533" s="360">
        <v>0</v>
      </c>
      <c r="S1533" s="360">
        <v>0</v>
      </c>
      <c r="T1533" s="360">
        <v>1</v>
      </c>
      <c r="U1533" s="360">
        <v>0</v>
      </c>
    </row>
    <row r="1534" spans="2:21" s="40" customFormat="1" x14ac:dyDescent="0.3">
      <c r="B1534" s="371" t="s">
        <v>221</v>
      </c>
      <c r="C1534" s="371" t="s">
        <v>2352</v>
      </c>
      <c r="D1534" s="371" t="s">
        <v>427</v>
      </c>
      <c r="E1534" s="371" t="s">
        <v>1553</v>
      </c>
      <c r="F1534" s="360">
        <v>30</v>
      </c>
      <c r="G1534" s="360">
        <v>0</v>
      </c>
      <c r="H1534" s="360">
        <v>3</v>
      </c>
      <c r="I1534" s="360">
        <v>6</v>
      </c>
      <c r="J1534" s="360">
        <v>3</v>
      </c>
      <c r="K1534" s="360">
        <v>7</v>
      </c>
      <c r="L1534" s="360">
        <v>4</v>
      </c>
      <c r="M1534" s="360">
        <v>0</v>
      </c>
      <c r="N1534" s="360">
        <v>0</v>
      </c>
      <c r="O1534" s="360">
        <v>1</v>
      </c>
      <c r="P1534" s="360">
        <v>0</v>
      </c>
      <c r="Q1534" s="360">
        <v>0</v>
      </c>
      <c r="R1534" s="360">
        <v>4</v>
      </c>
      <c r="S1534" s="360">
        <v>0</v>
      </c>
      <c r="T1534" s="360">
        <v>2</v>
      </c>
      <c r="U1534" s="360">
        <v>0</v>
      </c>
    </row>
    <row r="1535" spans="2:21" s="40" customFormat="1" x14ac:dyDescent="0.3">
      <c r="B1535" s="371" t="s">
        <v>221</v>
      </c>
      <c r="C1535" s="371" t="s">
        <v>2352</v>
      </c>
      <c r="D1535" s="371" t="s">
        <v>427</v>
      </c>
      <c r="E1535" s="371" t="s">
        <v>1554</v>
      </c>
      <c r="F1535" s="360">
        <v>8</v>
      </c>
      <c r="G1535" s="360">
        <v>0</v>
      </c>
      <c r="H1535" s="360">
        <v>0</v>
      </c>
      <c r="I1535" s="360">
        <v>2</v>
      </c>
      <c r="J1535" s="360">
        <v>0</v>
      </c>
      <c r="K1535" s="360">
        <v>0</v>
      </c>
      <c r="L1535" s="360">
        <v>0</v>
      </c>
      <c r="M1535" s="360">
        <v>0</v>
      </c>
      <c r="N1535" s="360">
        <v>0</v>
      </c>
      <c r="O1535" s="360">
        <v>0</v>
      </c>
      <c r="P1535" s="360">
        <v>0</v>
      </c>
      <c r="Q1535" s="360">
        <v>0</v>
      </c>
      <c r="R1535" s="360">
        <v>2</v>
      </c>
      <c r="S1535" s="360">
        <v>0</v>
      </c>
      <c r="T1535" s="360">
        <v>4</v>
      </c>
      <c r="U1535" s="360">
        <v>0</v>
      </c>
    </row>
    <row r="1536" spans="2:21" s="40" customFormat="1" x14ac:dyDescent="0.3">
      <c r="B1536" s="371" t="s">
        <v>221</v>
      </c>
      <c r="C1536" s="371" t="s">
        <v>2352</v>
      </c>
      <c r="D1536" s="371" t="s">
        <v>427</v>
      </c>
      <c r="E1536" s="371" t="s">
        <v>1555</v>
      </c>
      <c r="F1536" s="360">
        <v>1</v>
      </c>
      <c r="G1536" s="360">
        <v>0</v>
      </c>
      <c r="H1536" s="360">
        <v>0</v>
      </c>
      <c r="I1536" s="360">
        <v>0</v>
      </c>
      <c r="J1536" s="360">
        <v>0</v>
      </c>
      <c r="K1536" s="360">
        <v>0</v>
      </c>
      <c r="L1536" s="360">
        <v>1</v>
      </c>
      <c r="M1536" s="360">
        <v>0</v>
      </c>
      <c r="N1536" s="360">
        <v>0</v>
      </c>
      <c r="O1536" s="360">
        <v>0</v>
      </c>
      <c r="P1536" s="360">
        <v>0</v>
      </c>
      <c r="Q1536" s="360">
        <v>0</v>
      </c>
      <c r="R1536" s="360">
        <v>0</v>
      </c>
      <c r="S1536" s="360">
        <v>0</v>
      </c>
      <c r="T1536" s="360">
        <v>0</v>
      </c>
      <c r="U1536" s="360">
        <v>0</v>
      </c>
    </row>
    <row r="1537" spans="2:21" s="40" customFormat="1" x14ac:dyDescent="0.3">
      <c r="B1537" s="371" t="s">
        <v>221</v>
      </c>
      <c r="C1537" s="371" t="s">
        <v>2352</v>
      </c>
      <c r="D1537" s="371" t="s">
        <v>427</v>
      </c>
      <c r="E1537" s="371" t="s">
        <v>3005</v>
      </c>
      <c r="F1537" s="360">
        <v>1</v>
      </c>
      <c r="G1537" s="360">
        <v>0</v>
      </c>
      <c r="H1537" s="360">
        <v>0</v>
      </c>
      <c r="I1537" s="360">
        <v>0</v>
      </c>
      <c r="J1537" s="360">
        <v>0</v>
      </c>
      <c r="K1537" s="360">
        <v>0</v>
      </c>
      <c r="L1537" s="360">
        <v>0</v>
      </c>
      <c r="M1537" s="360">
        <v>0</v>
      </c>
      <c r="N1537" s="360">
        <v>0</v>
      </c>
      <c r="O1537" s="360">
        <v>0</v>
      </c>
      <c r="P1537" s="360">
        <v>0</v>
      </c>
      <c r="Q1537" s="360">
        <v>0</v>
      </c>
      <c r="R1537" s="360">
        <v>0</v>
      </c>
      <c r="S1537" s="360">
        <v>0</v>
      </c>
      <c r="T1537" s="360">
        <v>1</v>
      </c>
      <c r="U1537" s="360">
        <v>0</v>
      </c>
    </row>
    <row r="1538" spans="2:21" s="40" customFormat="1" x14ac:dyDescent="0.3">
      <c r="B1538" s="371" t="s">
        <v>221</v>
      </c>
      <c r="C1538" s="371" t="s">
        <v>2352</v>
      </c>
      <c r="D1538" s="371" t="s">
        <v>427</v>
      </c>
      <c r="E1538" s="371" t="s">
        <v>1556</v>
      </c>
      <c r="F1538" s="360">
        <v>1</v>
      </c>
      <c r="G1538" s="360">
        <v>0</v>
      </c>
      <c r="H1538" s="360">
        <v>0</v>
      </c>
      <c r="I1538" s="360">
        <v>0</v>
      </c>
      <c r="J1538" s="360">
        <v>0</v>
      </c>
      <c r="K1538" s="360">
        <v>1</v>
      </c>
      <c r="L1538" s="360">
        <v>0</v>
      </c>
      <c r="M1538" s="360">
        <v>0</v>
      </c>
      <c r="N1538" s="360">
        <v>0</v>
      </c>
      <c r="O1538" s="360">
        <v>0</v>
      </c>
      <c r="P1538" s="360">
        <v>0</v>
      </c>
      <c r="Q1538" s="360">
        <v>0</v>
      </c>
      <c r="R1538" s="360">
        <v>0</v>
      </c>
      <c r="S1538" s="360">
        <v>0</v>
      </c>
      <c r="T1538" s="360">
        <v>0</v>
      </c>
      <c r="U1538" s="360">
        <v>0</v>
      </c>
    </row>
    <row r="1539" spans="2:21" s="40" customFormat="1" x14ac:dyDescent="0.3">
      <c r="B1539" s="371" t="s">
        <v>221</v>
      </c>
      <c r="C1539" s="371" t="s">
        <v>2352</v>
      </c>
      <c r="D1539" s="371" t="s">
        <v>427</v>
      </c>
      <c r="E1539" s="371" t="s">
        <v>3285</v>
      </c>
      <c r="F1539" s="360">
        <v>10</v>
      </c>
      <c r="G1539" s="360">
        <v>0</v>
      </c>
      <c r="H1539" s="360">
        <v>0</v>
      </c>
      <c r="I1539" s="360">
        <v>5</v>
      </c>
      <c r="J1539" s="360">
        <v>0</v>
      </c>
      <c r="K1539" s="360">
        <v>0</v>
      </c>
      <c r="L1539" s="360">
        <v>0</v>
      </c>
      <c r="M1539" s="360">
        <v>1</v>
      </c>
      <c r="N1539" s="360">
        <v>0</v>
      </c>
      <c r="O1539" s="360">
        <v>0</v>
      </c>
      <c r="P1539" s="360">
        <v>1</v>
      </c>
      <c r="Q1539" s="360">
        <v>0</v>
      </c>
      <c r="R1539" s="360">
        <v>2</v>
      </c>
      <c r="S1539" s="360">
        <v>0</v>
      </c>
      <c r="T1539" s="360">
        <v>0</v>
      </c>
      <c r="U1539" s="360">
        <v>1</v>
      </c>
    </row>
    <row r="1540" spans="2:21" s="40" customFormat="1" x14ac:dyDescent="0.3">
      <c r="B1540" s="371" t="s">
        <v>221</v>
      </c>
      <c r="C1540" s="371" t="s">
        <v>2352</v>
      </c>
      <c r="D1540" s="371" t="s">
        <v>427</v>
      </c>
      <c r="E1540" s="371" t="s">
        <v>3287</v>
      </c>
      <c r="F1540" s="360">
        <v>1</v>
      </c>
      <c r="G1540" s="360">
        <v>0</v>
      </c>
      <c r="H1540" s="360">
        <v>0</v>
      </c>
      <c r="I1540" s="360">
        <v>0</v>
      </c>
      <c r="J1540" s="360">
        <v>0</v>
      </c>
      <c r="K1540" s="360">
        <v>1</v>
      </c>
      <c r="L1540" s="360">
        <v>0</v>
      </c>
      <c r="M1540" s="360">
        <v>0</v>
      </c>
      <c r="N1540" s="360">
        <v>0</v>
      </c>
      <c r="O1540" s="360">
        <v>0</v>
      </c>
      <c r="P1540" s="360">
        <v>0</v>
      </c>
      <c r="Q1540" s="360">
        <v>0</v>
      </c>
      <c r="R1540" s="360">
        <v>0</v>
      </c>
      <c r="S1540" s="360">
        <v>0</v>
      </c>
      <c r="T1540" s="360">
        <v>0</v>
      </c>
      <c r="U1540" s="360">
        <v>0</v>
      </c>
    </row>
    <row r="1541" spans="2:21" s="40" customFormat="1" x14ac:dyDescent="0.3">
      <c r="B1541" s="371" t="s">
        <v>221</v>
      </c>
      <c r="C1541" s="371" t="s">
        <v>2352</v>
      </c>
      <c r="D1541" s="371" t="s">
        <v>427</v>
      </c>
      <c r="E1541" s="371" t="s">
        <v>1559</v>
      </c>
      <c r="F1541" s="360">
        <v>2</v>
      </c>
      <c r="G1541" s="360">
        <v>0</v>
      </c>
      <c r="H1541" s="360">
        <v>0</v>
      </c>
      <c r="I1541" s="360">
        <v>0</v>
      </c>
      <c r="J1541" s="360">
        <v>1</v>
      </c>
      <c r="K1541" s="360">
        <v>0</v>
      </c>
      <c r="L1541" s="360">
        <v>0</v>
      </c>
      <c r="M1541" s="360">
        <v>0</v>
      </c>
      <c r="N1541" s="360">
        <v>0</v>
      </c>
      <c r="O1541" s="360">
        <v>0</v>
      </c>
      <c r="P1541" s="360">
        <v>0</v>
      </c>
      <c r="Q1541" s="360">
        <v>0</v>
      </c>
      <c r="R1541" s="360">
        <v>0</v>
      </c>
      <c r="S1541" s="360">
        <v>0</v>
      </c>
      <c r="T1541" s="360">
        <v>0</v>
      </c>
      <c r="U1541" s="360">
        <v>1</v>
      </c>
    </row>
    <row r="1542" spans="2:21" s="40" customFormat="1" x14ac:dyDescent="0.3">
      <c r="B1542" s="371" t="s">
        <v>221</v>
      </c>
      <c r="C1542" s="371" t="s">
        <v>2352</v>
      </c>
      <c r="D1542" s="371" t="s">
        <v>427</v>
      </c>
      <c r="E1542" s="371" t="s">
        <v>1560</v>
      </c>
      <c r="F1542" s="360">
        <v>2</v>
      </c>
      <c r="G1542" s="360">
        <v>0</v>
      </c>
      <c r="H1542" s="360">
        <v>0</v>
      </c>
      <c r="I1542" s="360">
        <v>0</v>
      </c>
      <c r="J1542" s="360">
        <v>0</v>
      </c>
      <c r="K1542" s="360">
        <v>1</v>
      </c>
      <c r="L1542" s="360">
        <v>0</v>
      </c>
      <c r="M1542" s="360">
        <v>0</v>
      </c>
      <c r="N1542" s="360">
        <v>0</v>
      </c>
      <c r="O1542" s="360">
        <v>0</v>
      </c>
      <c r="P1542" s="360">
        <v>0</v>
      </c>
      <c r="Q1542" s="360">
        <v>0</v>
      </c>
      <c r="R1542" s="360">
        <v>1</v>
      </c>
      <c r="S1542" s="360">
        <v>0</v>
      </c>
      <c r="T1542" s="360">
        <v>0</v>
      </c>
      <c r="U1542" s="360">
        <v>0</v>
      </c>
    </row>
    <row r="1543" spans="2:21" s="40" customFormat="1" x14ac:dyDescent="0.3">
      <c r="B1543" s="371" t="s">
        <v>221</v>
      </c>
      <c r="C1543" s="371" t="s">
        <v>2352</v>
      </c>
      <c r="D1543" s="371" t="s">
        <v>427</v>
      </c>
      <c r="E1543" s="371" t="s">
        <v>2353</v>
      </c>
      <c r="F1543" s="360">
        <v>6</v>
      </c>
      <c r="G1543" s="360">
        <v>0</v>
      </c>
      <c r="H1543" s="360">
        <v>0</v>
      </c>
      <c r="I1543" s="360">
        <v>1</v>
      </c>
      <c r="J1543" s="360">
        <v>0</v>
      </c>
      <c r="K1543" s="360">
        <v>4</v>
      </c>
      <c r="L1543" s="360">
        <v>1</v>
      </c>
      <c r="M1543" s="360">
        <v>0</v>
      </c>
      <c r="N1543" s="360">
        <v>0</v>
      </c>
      <c r="O1543" s="360">
        <v>0</v>
      </c>
      <c r="P1543" s="360">
        <v>0</v>
      </c>
      <c r="Q1543" s="360">
        <v>0</v>
      </c>
      <c r="R1543" s="360">
        <v>0</v>
      </c>
      <c r="S1543" s="360">
        <v>0</v>
      </c>
      <c r="T1543" s="360">
        <v>0</v>
      </c>
      <c r="U1543" s="360">
        <v>0</v>
      </c>
    </row>
    <row r="1544" spans="2:21" s="40" customFormat="1" x14ac:dyDescent="0.3">
      <c r="B1544" s="371" t="s">
        <v>221</v>
      </c>
      <c r="C1544" s="371" t="s">
        <v>2352</v>
      </c>
      <c r="D1544" s="371" t="s">
        <v>427</v>
      </c>
      <c r="E1544" s="371" t="s">
        <v>1561</v>
      </c>
      <c r="F1544" s="360">
        <v>1</v>
      </c>
      <c r="G1544" s="360">
        <v>0</v>
      </c>
      <c r="H1544" s="360">
        <v>0</v>
      </c>
      <c r="I1544" s="360">
        <v>1</v>
      </c>
      <c r="J1544" s="360">
        <v>0</v>
      </c>
      <c r="K1544" s="360">
        <v>0</v>
      </c>
      <c r="L1544" s="360">
        <v>0</v>
      </c>
      <c r="M1544" s="360">
        <v>0</v>
      </c>
      <c r="N1544" s="360">
        <v>0</v>
      </c>
      <c r="O1544" s="360">
        <v>0</v>
      </c>
      <c r="P1544" s="360">
        <v>0</v>
      </c>
      <c r="Q1544" s="360">
        <v>0</v>
      </c>
      <c r="R1544" s="360">
        <v>0</v>
      </c>
      <c r="S1544" s="360">
        <v>0</v>
      </c>
      <c r="T1544" s="360">
        <v>0</v>
      </c>
      <c r="U1544" s="360">
        <v>0</v>
      </c>
    </row>
    <row r="1545" spans="2:21" s="40" customFormat="1" x14ac:dyDescent="0.3">
      <c r="B1545" s="371" t="s">
        <v>221</v>
      </c>
      <c r="C1545" s="371" t="s">
        <v>2352</v>
      </c>
      <c r="D1545" s="371" t="s">
        <v>427</v>
      </c>
      <c r="E1545" s="371" t="s">
        <v>2777</v>
      </c>
      <c r="F1545" s="360">
        <v>1</v>
      </c>
      <c r="G1545" s="360">
        <v>0</v>
      </c>
      <c r="H1545" s="360">
        <v>0</v>
      </c>
      <c r="I1545" s="360">
        <v>1</v>
      </c>
      <c r="J1545" s="360">
        <v>0</v>
      </c>
      <c r="K1545" s="360">
        <v>0</v>
      </c>
      <c r="L1545" s="360">
        <v>0</v>
      </c>
      <c r="M1545" s="360">
        <v>0</v>
      </c>
      <c r="N1545" s="360">
        <v>0</v>
      </c>
      <c r="O1545" s="360">
        <v>0</v>
      </c>
      <c r="P1545" s="360">
        <v>0</v>
      </c>
      <c r="Q1545" s="360">
        <v>0</v>
      </c>
      <c r="R1545" s="360">
        <v>0</v>
      </c>
      <c r="S1545" s="360">
        <v>0</v>
      </c>
      <c r="T1545" s="360">
        <v>0</v>
      </c>
      <c r="U1545" s="360">
        <v>0</v>
      </c>
    </row>
    <row r="1546" spans="2:21" s="40" customFormat="1" x14ac:dyDescent="0.3">
      <c r="B1546" s="371" t="s">
        <v>221</v>
      </c>
      <c r="C1546" s="371" t="s">
        <v>2352</v>
      </c>
      <c r="D1546" s="371" t="s">
        <v>427</v>
      </c>
      <c r="E1546" s="371" t="s">
        <v>1562</v>
      </c>
      <c r="F1546" s="360">
        <v>2</v>
      </c>
      <c r="G1546" s="360">
        <v>0</v>
      </c>
      <c r="H1546" s="360">
        <v>0</v>
      </c>
      <c r="I1546" s="360">
        <v>0</v>
      </c>
      <c r="J1546" s="360">
        <v>0</v>
      </c>
      <c r="K1546" s="360">
        <v>0</v>
      </c>
      <c r="L1546" s="360">
        <v>0</v>
      </c>
      <c r="M1546" s="360">
        <v>0</v>
      </c>
      <c r="N1546" s="360">
        <v>0</v>
      </c>
      <c r="O1546" s="360">
        <v>0</v>
      </c>
      <c r="P1546" s="360">
        <v>0</v>
      </c>
      <c r="Q1546" s="360">
        <v>0</v>
      </c>
      <c r="R1546" s="360">
        <v>2</v>
      </c>
      <c r="S1546" s="360">
        <v>0</v>
      </c>
      <c r="T1546" s="360">
        <v>0</v>
      </c>
      <c r="U1546" s="360">
        <v>0</v>
      </c>
    </row>
    <row r="1547" spans="2:21" s="40" customFormat="1" x14ac:dyDescent="0.3">
      <c r="B1547" s="371" t="s">
        <v>221</v>
      </c>
      <c r="C1547" s="371" t="s">
        <v>2352</v>
      </c>
      <c r="D1547" s="371" t="s">
        <v>427</v>
      </c>
      <c r="E1547" s="371" t="s">
        <v>1563</v>
      </c>
      <c r="F1547" s="360">
        <v>9</v>
      </c>
      <c r="G1547" s="360">
        <v>0</v>
      </c>
      <c r="H1547" s="360">
        <v>0</v>
      </c>
      <c r="I1547" s="360">
        <v>6</v>
      </c>
      <c r="J1547" s="360">
        <v>0</v>
      </c>
      <c r="K1547" s="360">
        <v>2</v>
      </c>
      <c r="L1547" s="360">
        <v>1</v>
      </c>
      <c r="M1547" s="360">
        <v>0</v>
      </c>
      <c r="N1547" s="360">
        <v>0</v>
      </c>
      <c r="O1547" s="360">
        <v>0</v>
      </c>
      <c r="P1547" s="360">
        <v>0</v>
      </c>
      <c r="Q1547" s="360">
        <v>0</v>
      </c>
      <c r="R1547" s="360">
        <v>0</v>
      </c>
      <c r="S1547" s="360">
        <v>0</v>
      </c>
      <c r="T1547" s="360">
        <v>0</v>
      </c>
      <c r="U1547" s="360">
        <v>0</v>
      </c>
    </row>
    <row r="1548" spans="2:21" s="40" customFormat="1" x14ac:dyDescent="0.3">
      <c r="B1548" s="371" t="s">
        <v>221</v>
      </c>
      <c r="C1548" s="371" t="s">
        <v>2352</v>
      </c>
      <c r="D1548" s="371" t="s">
        <v>427</v>
      </c>
      <c r="E1548" s="371" t="s">
        <v>3008</v>
      </c>
      <c r="F1548" s="360">
        <v>5</v>
      </c>
      <c r="G1548" s="360">
        <v>0</v>
      </c>
      <c r="H1548" s="360">
        <v>1</v>
      </c>
      <c r="I1548" s="360">
        <v>1</v>
      </c>
      <c r="J1548" s="360">
        <v>0</v>
      </c>
      <c r="K1548" s="360">
        <v>0</v>
      </c>
      <c r="L1548" s="360">
        <v>0</v>
      </c>
      <c r="M1548" s="360">
        <v>0</v>
      </c>
      <c r="N1548" s="360">
        <v>0</v>
      </c>
      <c r="O1548" s="360">
        <v>0</v>
      </c>
      <c r="P1548" s="360">
        <v>0</v>
      </c>
      <c r="Q1548" s="360">
        <v>0</v>
      </c>
      <c r="R1548" s="360">
        <v>0</v>
      </c>
      <c r="S1548" s="360">
        <v>0</v>
      </c>
      <c r="T1548" s="360">
        <v>3</v>
      </c>
      <c r="U1548" s="360">
        <v>0</v>
      </c>
    </row>
    <row r="1549" spans="2:21" s="40" customFormat="1" x14ac:dyDescent="0.3">
      <c r="B1549" s="371" t="s">
        <v>221</v>
      </c>
      <c r="C1549" s="371" t="s">
        <v>2352</v>
      </c>
      <c r="D1549" s="371" t="s">
        <v>427</v>
      </c>
      <c r="E1549" s="371" t="s">
        <v>3009</v>
      </c>
      <c r="F1549" s="360">
        <v>2</v>
      </c>
      <c r="G1549" s="360">
        <v>0</v>
      </c>
      <c r="H1549" s="360">
        <v>0</v>
      </c>
      <c r="I1549" s="360">
        <v>1</v>
      </c>
      <c r="J1549" s="360">
        <v>0</v>
      </c>
      <c r="K1549" s="360">
        <v>0</v>
      </c>
      <c r="L1549" s="360">
        <v>0</v>
      </c>
      <c r="M1549" s="360">
        <v>0</v>
      </c>
      <c r="N1549" s="360">
        <v>0</v>
      </c>
      <c r="O1549" s="360">
        <v>0</v>
      </c>
      <c r="P1549" s="360">
        <v>0</v>
      </c>
      <c r="Q1549" s="360">
        <v>0</v>
      </c>
      <c r="R1549" s="360">
        <v>1</v>
      </c>
      <c r="S1549" s="360">
        <v>0</v>
      </c>
      <c r="T1549" s="360">
        <v>0</v>
      </c>
      <c r="U1549" s="360">
        <v>0</v>
      </c>
    </row>
    <row r="1550" spans="2:21" s="40" customFormat="1" x14ac:dyDescent="0.3">
      <c r="B1550" s="371" t="s">
        <v>221</v>
      </c>
      <c r="C1550" s="371" t="s">
        <v>2352</v>
      </c>
      <c r="D1550" s="371" t="s">
        <v>427</v>
      </c>
      <c r="E1550" s="371" t="s">
        <v>4069</v>
      </c>
      <c r="F1550" s="360">
        <v>2</v>
      </c>
      <c r="G1550" s="360">
        <v>0</v>
      </c>
      <c r="H1550" s="360">
        <v>0</v>
      </c>
      <c r="I1550" s="360">
        <v>0</v>
      </c>
      <c r="J1550" s="360">
        <v>0</v>
      </c>
      <c r="K1550" s="360">
        <v>0</v>
      </c>
      <c r="L1550" s="360">
        <v>1</v>
      </c>
      <c r="M1550" s="360">
        <v>0</v>
      </c>
      <c r="N1550" s="360">
        <v>0</v>
      </c>
      <c r="O1550" s="360">
        <v>0</v>
      </c>
      <c r="P1550" s="360">
        <v>0</v>
      </c>
      <c r="Q1550" s="360">
        <v>0</v>
      </c>
      <c r="R1550" s="360">
        <v>0</v>
      </c>
      <c r="S1550" s="360">
        <v>0</v>
      </c>
      <c r="T1550" s="360">
        <v>1</v>
      </c>
      <c r="U1550" s="360">
        <v>0</v>
      </c>
    </row>
    <row r="1551" spans="2:21" s="40" customFormat="1" x14ac:dyDescent="0.3">
      <c r="B1551" s="371" t="s">
        <v>221</v>
      </c>
      <c r="C1551" s="371" t="s">
        <v>2352</v>
      </c>
      <c r="D1551" s="371" t="s">
        <v>427</v>
      </c>
      <c r="E1551" s="371" t="s">
        <v>1564</v>
      </c>
      <c r="F1551" s="360">
        <v>1</v>
      </c>
      <c r="G1551" s="360">
        <v>0</v>
      </c>
      <c r="H1551" s="360">
        <v>0</v>
      </c>
      <c r="I1551" s="360">
        <v>1</v>
      </c>
      <c r="J1551" s="360">
        <v>0</v>
      </c>
      <c r="K1551" s="360">
        <v>0</v>
      </c>
      <c r="L1551" s="360">
        <v>0</v>
      </c>
      <c r="M1551" s="360">
        <v>0</v>
      </c>
      <c r="N1551" s="360">
        <v>0</v>
      </c>
      <c r="O1551" s="360">
        <v>0</v>
      </c>
      <c r="P1551" s="360">
        <v>0</v>
      </c>
      <c r="Q1551" s="360">
        <v>0</v>
      </c>
      <c r="R1551" s="360">
        <v>0</v>
      </c>
      <c r="S1551" s="360">
        <v>0</v>
      </c>
      <c r="T1551" s="360">
        <v>0</v>
      </c>
      <c r="U1551" s="360">
        <v>0</v>
      </c>
    </row>
    <row r="1552" spans="2:21" s="40" customFormat="1" x14ac:dyDescent="0.3">
      <c r="B1552" s="371" t="s">
        <v>221</v>
      </c>
      <c r="C1552" s="371" t="s">
        <v>2352</v>
      </c>
      <c r="D1552" s="371" t="s">
        <v>427</v>
      </c>
      <c r="E1552" s="371" t="s">
        <v>1565</v>
      </c>
      <c r="F1552" s="360">
        <v>5</v>
      </c>
      <c r="G1552" s="360">
        <v>0</v>
      </c>
      <c r="H1552" s="360">
        <v>0</v>
      </c>
      <c r="I1552" s="360">
        <v>1</v>
      </c>
      <c r="J1552" s="360">
        <v>0</v>
      </c>
      <c r="K1552" s="360">
        <v>0</v>
      </c>
      <c r="L1552" s="360">
        <v>1</v>
      </c>
      <c r="M1552" s="360">
        <v>0</v>
      </c>
      <c r="N1552" s="360">
        <v>0</v>
      </c>
      <c r="O1552" s="360">
        <v>0</v>
      </c>
      <c r="P1552" s="360">
        <v>0</v>
      </c>
      <c r="Q1552" s="360">
        <v>0</v>
      </c>
      <c r="R1552" s="360">
        <v>0</v>
      </c>
      <c r="S1552" s="360">
        <v>0</v>
      </c>
      <c r="T1552" s="360">
        <v>3</v>
      </c>
      <c r="U1552" s="360">
        <v>0</v>
      </c>
    </row>
    <row r="1553" spans="2:21" s="40" customFormat="1" x14ac:dyDescent="0.3">
      <c r="B1553" s="371" t="s">
        <v>221</v>
      </c>
      <c r="C1553" s="371" t="s">
        <v>2352</v>
      </c>
      <c r="D1553" s="371" t="s">
        <v>427</v>
      </c>
      <c r="E1553" s="371" t="s">
        <v>1566</v>
      </c>
      <c r="F1553" s="360">
        <v>10</v>
      </c>
      <c r="G1553" s="360">
        <v>0</v>
      </c>
      <c r="H1553" s="360">
        <v>0</v>
      </c>
      <c r="I1553" s="360">
        <v>3</v>
      </c>
      <c r="J1553" s="360">
        <v>1</v>
      </c>
      <c r="K1553" s="360">
        <v>3</v>
      </c>
      <c r="L1553" s="360">
        <v>3</v>
      </c>
      <c r="M1553" s="360">
        <v>0</v>
      </c>
      <c r="N1553" s="360">
        <v>0</v>
      </c>
      <c r="O1553" s="360">
        <v>0</v>
      </c>
      <c r="P1553" s="360">
        <v>0</v>
      </c>
      <c r="Q1553" s="360">
        <v>0</v>
      </c>
      <c r="R1553" s="360">
        <v>0</v>
      </c>
      <c r="S1553" s="360">
        <v>0</v>
      </c>
      <c r="T1553" s="360">
        <v>0</v>
      </c>
      <c r="U1553" s="360">
        <v>0</v>
      </c>
    </row>
    <row r="1554" spans="2:21" s="40" customFormat="1" x14ac:dyDescent="0.3">
      <c r="B1554" s="371" t="s">
        <v>221</v>
      </c>
      <c r="C1554" s="371" t="s">
        <v>2352</v>
      </c>
      <c r="D1554" s="371" t="s">
        <v>427</v>
      </c>
      <c r="E1554" s="371" t="s">
        <v>1567</v>
      </c>
      <c r="F1554" s="360">
        <v>1</v>
      </c>
      <c r="G1554" s="360">
        <v>0</v>
      </c>
      <c r="H1554" s="360">
        <v>0</v>
      </c>
      <c r="I1554" s="360">
        <v>0</v>
      </c>
      <c r="J1554" s="360">
        <v>0</v>
      </c>
      <c r="K1554" s="360">
        <v>0</v>
      </c>
      <c r="L1554" s="360">
        <v>0</v>
      </c>
      <c r="M1554" s="360">
        <v>0</v>
      </c>
      <c r="N1554" s="360">
        <v>0</v>
      </c>
      <c r="O1554" s="360">
        <v>0</v>
      </c>
      <c r="P1554" s="360">
        <v>0</v>
      </c>
      <c r="Q1554" s="360">
        <v>0</v>
      </c>
      <c r="R1554" s="360">
        <v>1</v>
      </c>
      <c r="S1554" s="360">
        <v>0</v>
      </c>
      <c r="T1554" s="360">
        <v>0</v>
      </c>
      <c r="U1554" s="360">
        <v>0</v>
      </c>
    </row>
    <row r="1555" spans="2:21" s="40" customFormat="1" x14ac:dyDescent="0.3">
      <c r="B1555" s="371" t="s">
        <v>221</v>
      </c>
      <c r="C1555" s="371" t="s">
        <v>2352</v>
      </c>
      <c r="D1555" s="371" t="s">
        <v>427</v>
      </c>
      <c r="E1555" s="371" t="s">
        <v>1568</v>
      </c>
      <c r="F1555" s="360">
        <v>4</v>
      </c>
      <c r="G1555" s="360">
        <v>0</v>
      </c>
      <c r="H1555" s="360">
        <v>0</v>
      </c>
      <c r="I1555" s="360">
        <v>1</v>
      </c>
      <c r="J1555" s="360">
        <v>2</v>
      </c>
      <c r="K1555" s="360">
        <v>1</v>
      </c>
      <c r="L1555" s="360">
        <v>0</v>
      </c>
      <c r="M1555" s="360">
        <v>0</v>
      </c>
      <c r="N1555" s="360">
        <v>0</v>
      </c>
      <c r="O1555" s="360">
        <v>0</v>
      </c>
      <c r="P1555" s="360">
        <v>0</v>
      </c>
      <c r="Q1555" s="360">
        <v>0</v>
      </c>
      <c r="R1555" s="360">
        <v>0</v>
      </c>
      <c r="S1555" s="360">
        <v>0</v>
      </c>
      <c r="T1555" s="360">
        <v>0</v>
      </c>
      <c r="U1555" s="360">
        <v>0</v>
      </c>
    </row>
    <row r="1556" spans="2:21" s="40" customFormat="1" x14ac:dyDescent="0.3">
      <c r="B1556" s="371" t="s">
        <v>221</v>
      </c>
      <c r="C1556" s="371" t="s">
        <v>2352</v>
      </c>
      <c r="D1556" s="371" t="s">
        <v>427</v>
      </c>
      <c r="E1556" s="371" t="s">
        <v>1569</v>
      </c>
      <c r="F1556" s="360">
        <v>2538</v>
      </c>
      <c r="G1556" s="360">
        <v>24</v>
      </c>
      <c r="H1556" s="360">
        <v>80</v>
      </c>
      <c r="I1556" s="360">
        <v>599</v>
      </c>
      <c r="J1556" s="360">
        <v>96</v>
      </c>
      <c r="K1556" s="360">
        <v>532</v>
      </c>
      <c r="L1556" s="360">
        <v>478</v>
      </c>
      <c r="M1556" s="360">
        <v>10</v>
      </c>
      <c r="N1556" s="360">
        <v>47</v>
      </c>
      <c r="O1556" s="360">
        <v>18</v>
      </c>
      <c r="P1556" s="360">
        <v>9</v>
      </c>
      <c r="Q1556" s="360">
        <v>81</v>
      </c>
      <c r="R1556" s="360">
        <v>254</v>
      </c>
      <c r="S1556" s="360">
        <v>33</v>
      </c>
      <c r="T1556" s="360">
        <v>188</v>
      </c>
      <c r="U1556" s="360">
        <v>89</v>
      </c>
    </row>
    <row r="1557" spans="2:21" s="40" customFormat="1" x14ac:dyDescent="0.3">
      <c r="B1557" s="371" t="s">
        <v>221</v>
      </c>
      <c r="C1557" s="371" t="s">
        <v>2352</v>
      </c>
      <c r="D1557" s="371" t="s">
        <v>427</v>
      </c>
      <c r="E1557" s="371" t="s">
        <v>1570</v>
      </c>
      <c r="F1557" s="360">
        <v>12</v>
      </c>
      <c r="G1557" s="360">
        <v>1</v>
      </c>
      <c r="H1557" s="360">
        <v>0</v>
      </c>
      <c r="I1557" s="360">
        <v>3</v>
      </c>
      <c r="J1557" s="360">
        <v>0</v>
      </c>
      <c r="K1557" s="360">
        <v>1</v>
      </c>
      <c r="L1557" s="360">
        <v>1</v>
      </c>
      <c r="M1557" s="360">
        <v>0</v>
      </c>
      <c r="N1557" s="360">
        <v>0</v>
      </c>
      <c r="O1557" s="360">
        <v>2</v>
      </c>
      <c r="P1557" s="360">
        <v>0</v>
      </c>
      <c r="Q1557" s="360">
        <v>0</v>
      </c>
      <c r="R1557" s="360">
        <v>3</v>
      </c>
      <c r="S1557" s="360">
        <v>0</v>
      </c>
      <c r="T1557" s="360">
        <v>0</v>
      </c>
      <c r="U1557" s="360">
        <v>1</v>
      </c>
    </row>
    <row r="1558" spans="2:21" s="40" customFormat="1" x14ac:dyDescent="0.3">
      <c r="B1558" s="371" t="s">
        <v>221</v>
      </c>
      <c r="C1558" s="371" t="s">
        <v>2352</v>
      </c>
      <c r="D1558" s="371" t="s">
        <v>427</v>
      </c>
      <c r="E1558" s="371" t="s">
        <v>1571</v>
      </c>
      <c r="F1558" s="360">
        <v>3</v>
      </c>
      <c r="G1558" s="360">
        <v>0</v>
      </c>
      <c r="H1558" s="360">
        <v>0</v>
      </c>
      <c r="I1558" s="360">
        <v>1</v>
      </c>
      <c r="J1558" s="360">
        <v>0</v>
      </c>
      <c r="K1558" s="360">
        <v>0</v>
      </c>
      <c r="L1558" s="360">
        <v>0</v>
      </c>
      <c r="M1558" s="360">
        <v>0</v>
      </c>
      <c r="N1558" s="360">
        <v>0</v>
      </c>
      <c r="O1558" s="360">
        <v>0</v>
      </c>
      <c r="P1558" s="360">
        <v>0</v>
      </c>
      <c r="Q1558" s="360">
        <v>0</v>
      </c>
      <c r="R1558" s="360">
        <v>1</v>
      </c>
      <c r="S1558" s="360">
        <v>0</v>
      </c>
      <c r="T1558" s="360">
        <v>0</v>
      </c>
      <c r="U1558" s="360">
        <v>1</v>
      </c>
    </row>
    <row r="1559" spans="2:21" s="40" customFormat="1" x14ac:dyDescent="0.3">
      <c r="B1559" s="371" t="s">
        <v>221</v>
      </c>
      <c r="C1559" s="371" t="s">
        <v>2352</v>
      </c>
      <c r="D1559" s="371" t="s">
        <v>427</v>
      </c>
      <c r="E1559" s="371" t="s">
        <v>1572</v>
      </c>
      <c r="F1559" s="360">
        <v>2</v>
      </c>
      <c r="G1559" s="360">
        <v>0</v>
      </c>
      <c r="H1559" s="360">
        <v>0</v>
      </c>
      <c r="I1559" s="360">
        <v>1</v>
      </c>
      <c r="J1559" s="360">
        <v>0</v>
      </c>
      <c r="K1559" s="360">
        <v>0</v>
      </c>
      <c r="L1559" s="360">
        <v>0</v>
      </c>
      <c r="M1559" s="360">
        <v>0</v>
      </c>
      <c r="N1559" s="360">
        <v>0</v>
      </c>
      <c r="O1559" s="360">
        <v>0</v>
      </c>
      <c r="P1559" s="360">
        <v>0</v>
      </c>
      <c r="Q1559" s="360">
        <v>0</v>
      </c>
      <c r="R1559" s="360">
        <v>0</v>
      </c>
      <c r="S1559" s="360">
        <v>0</v>
      </c>
      <c r="T1559" s="360">
        <v>1</v>
      </c>
      <c r="U1559" s="360">
        <v>0</v>
      </c>
    </row>
    <row r="1560" spans="2:21" s="40" customFormat="1" x14ac:dyDescent="0.3">
      <c r="B1560" s="371" t="s">
        <v>221</v>
      </c>
      <c r="C1560" s="371" t="s">
        <v>2352</v>
      </c>
      <c r="D1560" s="371" t="s">
        <v>427</v>
      </c>
      <c r="E1560" s="371" t="s">
        <v>1573</v>
      </c>
      <c r="F1560" s="360">
        <v>12</v>
      </c>
      <c r="G1560" s="360">
        <v>1</v>
      </c>
      <c r="H1560" s="360">
        <v>0</v>
      </c>
      <c r="I1560" s="360">
        <v>2</v>
      </c>
      <c r="J1560" s="360">
        <v>0</v>
      </c>
      <c r="K1560" s="360">
        <v>3</v>
      </c>
      <c r="L1560" s="360">
        <v>1</v>
      </c>
      <c r="M1560" s="360">
        <v>0</v>
      </c>
      <c r="N1560" s="360">
        <v>0</v>
      </c>
      <c r="O1560" s="360">
        <v>0</v>
      </c>
      <c r="P1560" s="360">
        <v>0</v>
      </c>
      <c r="Q1560" s="360">
        <v>2</v>
      </c>
      <c r="R1560" s="360">
        <v>3</v>
      </c>
      <c r="S1560" s="360">
        <v>0</v>
      </c>
      <c r="T1560" s="360">
        <v>0</v>
      </c>
      <c r="U1560" s="360">
        <v>0</v>
      </c>
    </row>
    <row r="1561" spans="2:21" s="40" customFormat="1" x14ac:dyDescent="0.3">
      <c r="B1561" s="371" t="s">
        <v>221</v>
      </c>
      <c r="C1561" s="371" t="s">
        <v>2352</v>
      </c>
      <c r="D1561" s="371" t="s">
        <v>427</v>
      </c>
      <c r="E1561" s="371" t="s">
        <v>1574</v>
      </c>
      <c r="F1561" s="360">
        <v>4</v>
      </c>
      <c r="G1561" s="360">
        <v>0</v>
      </c>
      <c r="H1561" s="360">
        <v>0</v>
      </c>
      <c r="I1561" s="360">
        <v>0</v>
      </c>
      <c r="J1561" s="360">
        <v>0</v>
      </c>
      <c r="K1561" s="360">
        <v>3</v>
      </c>
      <c r="L1561" s="360">
        <v>1</v>
      </c>
      <c r="M1561" s="360">
        <v>0</v>
      </c>
      <c r="N1561" s="360">
        <v>0</v>
      </c>
      <c r="O1561" s="360">
        <v>0</v>
      </c>
      <c r="P1561" s="360">
        <v>0</v>
      </c>
      <c r="Q1561" s="360">
        <v>0</v>
      </c>
      <c r="R1561" s="360">
        <v>0</v>
      </c>
      <c r="S1561" s="360">
        <v>0</v>
      </c>
      <c r="T1561" s="360">
        <v>0</v>
      </c>
      <c r="U1561" s="360">
        <v>0</v>
      </c>
    </row>
    <row r="1562" spans="2:21" s="40" customFormat="1" x14ac:dyDescent="0.3">
      <c r="B1562" s="371" t="s">
        <v>221</v>
      </c>
      <c r="C1562" s="371" t="s">
        <v>2352</v>
      </c>
      <c r="D1562" s="371" t="s">
        <v>427</v>
      </c>
      <c r="E1562" s="371" t="s">
        <v>3011</v>
      </c>
      <c r="F1562" s="360">
        <v>2</v>
      </c>
      <c r="G1562" s="360">
        <v>0</v>
      </c>
      <c r="H1562" s="360">
        <v>0</v>
      </c>
      <c r="I1562" s="360">
        <v>2</v>
      </c>
      <c r="J1562" s="360">
        <v>0</v>
      </c>
      <c r="K1562" s="360">
        <v>0</v>
      </c>
      <c r="L1562" s="360">
        <v>0</v>
      </c>
      <c r="M1562" s="360">
        <v>0</v>
      </c>
      <c r="N1562" s="360">
        <v>0</v>
      </c>
      <c r="O1562" s="360">
        <v>0</v>
      </c>
      <c r="P1562" s="360">
        <v>0</v>
      </c>
      <c r="Q1562" s="360">
        <v>0</v>
      </c>
      <c r="R1562" s="360">
        <v>0</v>
      </c>
      <c r="S1562" s="360">
        <v>0</v>
      </c>
      <c r="T1562" s="360">
        <v>0</v>
      </c>
      <c r="U1562" s="360">
        <v>0</v>
      </c>
    </row>
    <row r="1563" spans="2:21" s="40" customFormat="1" x14ac:dyDescent="0.3">
      <c r="B1563" s="371" t="s">
        <v>221</v>
      </c>
      <c r="C1563" s="371" t="s">
        <v>2352</v>
      </c>
      <c r="D1563" s="371" t="s">
        <v>427</v>
      </c>
      <c r="E1563" s="371" t="s">
        <v>3012</v>
      </c>
      <c r="F1563" s="360">
        <v>2</v>
      </c>
      <c r="G1563" s="360">
        <v>0</v>
      </c>
      <c r="H1563" s="360">
        <v>0</v>
      </c>
      <c r="I1563" s="360">
        <v>1</v>
      </c>
      <c r="J1563" s="360">
        <v>0</v>
      </c>
      <c r="K1563" s="360">
        <v>0</v>
      </c>
      <c r="L1563" s="360">
        <v>1</v>
      </c>
      <c r="M1563" s="360">
        <v>0</v>
      </c>
      <c r="N1563" s="360">
        <v>0</v>
      </c>
      <c r="O1563" s="360">
        <v>0</v>
      </c>
      <c r="P1563" s="360">
        <v>0</v>
      </c>
      <c r="Q1563" s="360">
        <v>0</v>
      </c>
      <c r="R1563" s="360">
        <v>0</v>
      </c>
      <c r="S1563" s="360">
        <v>0</v>
      </c>
      <c r="T1563" s="360">
        <v>0</v>
      </c>
      <c r="U1563" s="360">
        <v>0</v>
      </c>
    </row>
    <row r="1564" spans="2:21" s="40" customFormat="1" x14ac:dyDescent="0.3">
      <c r="B1564" s="371" t="s">
        <v>221</v>
      </c>
      <c r="C1564" s="371" t="s">
        <v>2352</v>
      </c>
      <c r="D1564" s="371" t="s">
        <v>427</v>
      </c>
      <c r="E1564" s="371" t="s">
        <v>1576</v>
      </c>
      <c r="F1564" s="360">
        <v>16</v>
      </c>
      <c r="G1564" s="360">
        <v>0</v>
      </c>
      <c r="H1564" s="360">
        <v>0</v>
      </c>
      <c r="I1564" s="360">
        <v>2</v>
      </c>
      <c r="J1564" s="360">
        <v>2</v>
      </c>
      <c r="K1564" s="360">
        <v>5</v>
      </c>
      <c r="L1564" s="360">
        <v>3</v>
      </c>
      <c r="M1564" s="360">
        <v>0</v>
      </c>
      <c r="N1564" s="360">
        <v>0</v>
      </c>
      <c r="O1564" s="360">
        <v>0</v>
      </c>
      <c r="P1564" s="360">
        <v>0</v>
      </c>
      <c r="Q1564" s="360">
        <v>0</v>
      </c>
      <c r="R1564" s="360">
        <v>2</v>
      </c>
      <c r="S1564" s="360">
        <v>0</v>
      </c>
      <c r="T1564" s="360">
        <v>1</v>
      </c>
      <c r="U1564" s="360">
        <v>1</v>
      </c>
    </row>
    <row r="1565" spans="2:21" s="40" customFormat="1" x14ac:dyDescent="0.3">
      <c r="B1565" s="371" t="s">
        <v>221</v>
      </c>
      <c r="C1565" s="371" t="s">
        <v>2352</v>
      </c>
      <c r="D1565" s="371" t="s">
        <v>427</v>
      </c>
      <c r="E1565" s="371" t="s">
        <v>2355</v>
      </c>
      <c r="F1565" s="360">
        <v>5</v>
      </c>
      <c r="G1565" s="360">
        <v>0</v>
      </c>
      <c r="H1565" s="360">
        <v>1</v>
      </c>
      <c r="I1565" s="360">
        <v>0</v>
      </c>
      <c r="J1565" s="360">
        <v>1</v>
      </c>
      <c r="K1565" s="360">
        <v>0</v>
      </c>
      <c r="L1565" s="360">
        <v>1</v>
      </c>
      <c r="M1565" s="360">
        <v>0</v>
      </c>
      <c r="N1565" s="360">
        <v>0</v>
      </c>
      <c r="O1565" s="360">
        <v>0</v>
      </c>
      <c r="P1565" s="360">
        <v>0</v>
      </c>
      <c r="Q1565" s="360">
        <v>0</v>
      </c>
      <c r="R1565" s="360">
        <v>2</v>
      </c>
      <c r="S1565" s="360">
        <v>0</v>
      </c>
      <c r="T1565" s="360">
        <v>0</v>
      </c>
      <c r="U1565" s="360">
        <v>0</v>
      </c>
    </row>
    <row r="1566" spans="2:21" s="40" customFormat="1" x14ac:dyDescent="0.3">
      <c r="B1566" s="371" t="s">
        <v>221</v>
      </c>
      <c r="C1566" s="371" t="s">
        <v>2352</v>
      </c>
      <c r="D1566" s="371" t="s">
        <v>427</v>
      </c>
      <c r="E1566" s="371" t="s">
        <v>1578</v>
      </c>
      <c r="F1566" s="360">
        <v>5</v>
      </c>
      <c r="G1566" s="360">
        <v>0</v>
      </c>
      <c r="H1566" s="360">
        <v>0</v>
      </c>
      <c r="I1566" s="360">
        <v>1</v>
      </c>
      <c r="J1566" s="360">
        <v>1</v>
      </c>
      <c r="K1566" s="360">
        <v>2</v>
      </c>
      <c r="L1566" s="360">
        <v>1</v>
      </c>
      <c r="M1566" s="360">
        <v>0</v>
      </c>
      <c r="N1566" s="360">
        <v>0</v>
      </c>
      <c r="O1566" s="360">
        <v>0</v>
      </c>
      <c r="P1566" s="360">
        <v>0</v>
      </c>
      <c r="Q1566" s="360">
        <v>0</v>
      </c>
      <c r="R1566" s="360">
        <v>0</v>
      </c>
      <c r="S1566" s="360">
        <v>0</v>
      </c>
      <c r="T1566" s="360">
        <v>0</v>
      </c>
      <c r="U1566" s="360">
        <v>0</v>
      </c>
    </row>
    <row r="1567" spans="2:21" s="40" customFormat="1" x14ac:dyDescent="0.3">
      <c r="B1567" s="371" t="s">
        <v>221</v>
      </c>
      <c r="C1567" s="371" t="s">
        <v>2352</v>
      </c>
      <c r="D1567" s="371" t="s">
        <v>427</v>
      </c>
      <c r="E1567" s="371" t="s">
        <v>1579</v>
      </c>
      <c r="F1567" s="360">
        <v>7</v>
      </c>
      <c r="G1567" s="360">
        <v>0</v>
      </c>
      <c r="H1567" s="360">
        <v>0</v>
      </c>
      <c r="I1567" s="360">
        <v>2</v>
      </c>
      <c r="J1567" s="360">
        <v>0</v>
      </c>
      <c r="K1567" s="360">
        <v>0</v>
      </c>
      <c r="L1567" s="360">
        <v>3</v>
      </c>
      <c r="M1567" s="360">
        <v>0</v>
      </c>
      <c r="N1567" s="360">
        <v>0</v>
      </c>
      <c r="O1567" s="360">
        <v>0</v>
      </c>
      <c r="P1567" s="360">
        <v>0</v>
      </c>
      <c r="Q1567" s="360">
        <v>0</v>
      </c>
      <c r="R1567" s="360">
        <v>2</v>
      </c>
      <c r="S1567" s="360">
        <v>0</v>
      </c>
      <c r="T1567" s="360">
        <v>0</v>
      </c>
      <c r="U1567" s="360">
        <v>0</v>
      </c>
    </row>
    <row r="1568" spans="2:21" s="40" customFormat="1" x14ac:dyDescent="0.3">
      <c r="B1568" s="371" t="s">
        <v>221</v>
      </c>
      <c r="C1568" s="371" t="s">
        <v>2352</v>
      </c>
      <c r="D1568" s="371" t="s">
        <v>427</v>
      </c>
      <c r="E1568" s="371" t="s">
        <v>2858</v>
      </c>
      <c r="F1568" s="360">
        <v>3</v>
      </c>
      <c r="G1568" s="360">
        <v>0</v>
      </c>
      <c r="H1568" s="360">
        <v>0</v>
      </c>
      <c r="I1568" s="360">
        <v>0</v>
      </c>
      <c r="J1568" s="360">
        <v>0</v>
      </c>
      <c r="K1568" s="360">
        <v>1</v>
      </c>
      <c r="L1568" s="360">
        <v>0</v>
      </c>
      <c r="M1568" s="360">
        <v>0</v>
      </c>
      <c r="N1568" s="360">
        <v>0</v>
      </c>
      <c r="O1568" s="360">
        <v>0</v>
      </c>
      <c r="P1568" s="360">
        <v>0</v>
      </c>
      <c r="Q1568" s="360">
        <v>0</v>
      </c>
      <c r="R1568" s="360">
        <v>1</v>
      </c>
      <c r="S1568" s="360">
        <v>0</v>
      </c>
      <c r="T1568" s="360">
        <v>0</v>
      </c>
      <c r="U1568" s="360">
        <v>1</v>
      </c>
    </row>
    <row r="1569" spans="2:21" s="40" customFormat="1" x14ac:dyDescent="0.3">
      <c r="B1569" s="371" t="s">
        <v>221</v>
      </c>
      <c r="C1569" s="371" t="s">
        <v>2352</v>
      </c>
      <c r="D1569" s="371" t="s">
        <v>427</v>
      </c>
      <c r="E1569" s="371" t="s">
        <v>1581</v>
      </c>
      <c r="F1569" s="360">
        <v>19</v>
      </c>
      <c r="G1569" s="360">
        <v>0</v>
      </c>
      <c r="H1569" s="360">
        <v>0</v>
      </c>
      <c r="I1569" s="360">
        <v>1</v>
      </c>
      <c r="J1569" s="360">
        <v>0</v>
      </c>
      <c r="K1569" s="360">
        <v>8</v>
      </c>
      <c r="L1569" s="360">
        <v>4</v>
      </c>
      <c r="M1569" s="360">
        <v>0</v>
      </c>
      <c r="N1569" s="360">
        <v>0</v>
      </c>
      <c r="O1569" s="360">
        <v>0</v>
      </c>
      <c r="P1569" s="360">
        <v>0</v>
      </c>
      <c r="Q1569" s="360">
        <v>0</v>
      </c>
      <c r="R1569" s="360">
        <v>1</v>
      </c>
      <c r="S1569" s="360">
        <v>1</v>
      </c>
      <c r="T1569" s="360">
        <v>4</v>
      </c>
      <c r="U1569" s="360">
        <v>0</v>
      </c>
    </row>
    <row r="1570" spans="2:21" s="40" customFormat="1" x14ac:dyDescent="0.3">
      <c r="B1570" s="371" t="s">
        <v>221</v>
      </c>
      <c r="C1570" s="371" t="s">
        <v>2352</v>
      </c>
      <c r="D1570" s="371" t="s">
        <v>427</v>
      </c>
      <c r="E1570" s="371" t="s">
        <v>1582</v>
      </c>
      <c r="F1570" s="360">
        <v>511</v>
      </c>
      <c r="G1570" s="360">
        <v>0</v>
      </c>
      <c r="H1570" s="360">
        <v>17</v>
      </c>
      <c r="I1570" s="360">
        <v>103</v>
      </c>
      <c r="J1570" s="360">
        <v>15</v>
      </c>
      <c r="K1570" s="360">
        <v>95</v>
      </c>
      <c r="L1570" s="360">
        <v>53</v>
      </c>
      <c r="M1570" s="360">
        <v>1</v>
      </c>
      <c r="N1570" s="360">
        <v>9</v>
      </c>
      <c r="O1570" s="360">
        <v>2</v>
      </c>
      <c r="P1570" s="360">
        <v>3</v>
      </c>
      <c r="Q1570" s="360">
        <v>22</v>
      </c>
      <c r="R1570" s="360">
        <v>52</v>
      </c>
      <c r="S1570" s="360">
        <v>9</v>
      </c>
      <c r="T1570" s="360">
        <v>117</v>
      </c>
      <c r="U1570" s="360">
        <v>13</v>
      </c>
    </row>
    <row r="1571" spans="2:21" s="40" customFormat="1" x14ac:dyDescent="0.3">
      <c r="B1571" s="371" t="s">
        <v>221</v>
      </c>
      <c r="C1571" s="371" t="s">
        <v>2352</v>
      </c>
      <c r="D1571" s="371" t="s">
        <v>427</v>
      </c>
      <c r="E1571" s="371" t="s">
        <v>3847</v>
      </c>
      <c r="F1571" s="360">
        <v>1</v>
      </c>
      <c r="G1571" s="360">
        <v>0</v>
      </c>
      <c r="H1571" s="360">
        <v>0</v>
      </c>
      <c r="I1571" s="360">
        <v>0</v>
      </c>
      <c r="J1571" s="360">
        <v>0</v>
      </c>
      <c r="K1571" s="360">
        <v>1</v>
      </c>
      <c r="L1571" s="360">
        <v>0</v>
      </c>
      <c r="M1571" s="360">
        <v>0</v>
      </c>
      <c r="N1571" s="360">
        <v>0</v>
      </c>
      <c r="O1571" s="360">
        <v>0</v>
      </c>
      <c r="P1571" s="360">
        <v>0</v>
      </c>
      <c r="Q1571" s="360">
        <v>0</v>
      </c>
      <c r="R1571" s="360">
        <v>0</v>
      </c>
      <c r="S1571" s="360">
        <v>0</v>
      </c>
      <c r="T1571" s="360">
        <v>0</v>
      </c>
      <c r="U1571" s="360">
        <v>0</v>
      </c>
    </row>
    <row r="1572" spans="2:21" s="40" customFormat="1" x14ac:dyDescent="0.3">
      <c r="B1572" s="371" t="s">
        <v>221</v>
      </c>
      <c r="C1572" s="371" t="s">
        <v>2352</v>
      </c>
      <c r="D1572" s="371" t="s">
        <v>427</v>
      </c>
      <c r="E1572" s="371" t="s">
        <v>1947</v>
      </c>
      <c r="F1572" s="360">
        <v>1</v>
      </c>
      <c r="G1572" s="360">
        <v>0</v>
      </c>
      <c r="H1572" s="360">
        <v>0</v>
      </c>
      <c r="I1572" s="360">
        <v>0</v>
      </c>
      <c r="J1572" s="360">
        <v>0</v>
      </c>
      <c r="K1572" s="360">
        <v>0</v>
      </c>
      <c r="L1572" s="360">
        <v>0</v>
      </c>
      <c r="M1572" s="360">
        <v>0</v>
      </c>
      <c r="N1572" s="360">
        <v>0</v>
      </c>
      <c r="O1572" s="360">
        <v>0</v>
      </c>
      <c r="P1572" s="360">
        <v>0</v>
      </c>
      <c r="Q1572" s="360">
        <v>0</v>
      </c>
      <c r="R1572" s="360">
        <v>1</v>
      </c>
      <c r="S1572" s="360">
        <v>0</v>
      </c>
      <c r="T1572" s="360">
        <v>0</v>
      </c>
      <c r="U1572" s="360">
        <v>0</v>
      </c>
    </row>
    <row r="1573" spans="2:21" s="40" customFormat="1" x14ac:dyDescent="0.3">
      <c r="B1573" s="371" t="s">
        <v>221</v>
      </c>
      <c r="C1573" s="371" t="s">
        <v>2352</v>
      </c>
      <c r="D1573" s="371" t="s">
        <v>427</v>
      </c>
      <c r="E1573" s="371" t="s">
        <v>4070</v>
      </c>
      <c r="F1573" s="360">
        <v>2</v>
      </c>
      <c r="G1573" s="360">
        <v>0</v>
      </c>
      <c r="H1573" s="360">
        <v>1</v>
      </c>
      <c r="I1573" s="360">
        <v>0</v>
      </c>
      <c r="J1573" s="360">
        <v>0</v>
      </c>
      <c r="K1573" s="360">
        <v>0</v>
      </c>
      <c r="L1573" s="360">
        <v>0</v>
      </c>
      <c r="M1573" s="360">
        <v>0</v>
      </c>
      <c r="N1573" s="360">
        <v>0</v>
      </c>
      <c r="O1573" s="360">
        <v>0</v>
      </c>
      <c r="P1573" s="360">
        <v>0</v>
      </c>
      <c r="Q1573" s="360">
        <v>0</v>
      </c>
      <c r="R1573" s="360">
        <v>0</v>
      </c>
      <c r="S1573" s="360">
        <v>1</v>
      </c>
      <c r="T1573" s="360">
        <v>0</v>
      </c>
      <c r="U1573" s="360">
        <v>0</v>
      </c>
    </row>
    <row r="1574" spans="2:21" s="40" customFormat="1" x14ac:dyDescent="0.3">
      <c r="B1574" s="371" t="s">
        <v>221</v>
      </c>
      <c r="C1574" s="371" t="s">
        <v>2352</v>
      </c>
      <c r="D1574" s="371" t="s">
        <v>427</v>
      </c>
      <c r="E1574" s="371" t="s">
        <v>3017</v>
      </c>
      <c r="F1574" s="360">
        <v>2</v>
      </c>
      <c r="G1574" s="360">
        <v>0</v>
      </c>
      <c r="H1574" s="360">
        <v>0</v>
      </c>
      <c r="I1574" s="360">
        <v>0</v>
      </c>
      <c r="J1574" s="360">
        <v>0</v>
      </c>
      <c r="K1574" s="360">
        <v>0</v>
      </c>
      <c r="L1574" s="360">
        <v>0</v>
      </c>
      <c r="M1574" s="360">
        <v>0</v>
      </c>
      <c r="N1574" s="360">
        <v>0</v>
      </c>
      <c r="O1574" s="360">
        <v>0</v>
      </c>
      <c r="P1574" s="360">
        <v>1</v>
      </c>
      <c r="Q1574" s="360">
        <v>0</v>
      </c>
      <c r="R1574" s="360">
        <v>1</v>
      </c>
      <c r="S1574" s="360">
        <v>0</v>
      </c>
      <c r="T1574" s="360">
        <v>0</v>
      </c>
      <c r="U1574" s="360">
        <v>0</v>
      </c>
    </row>
    <row r="1575" spans="2:21" s="40" customFormat="1" x14ac:dyDescent="0.3">
      <c r="B1575" s="371" t="s">
        <v>221</v>
      </c>
      <c r="C1575" s="371" t="s">
        <v>2352</v>
      </c>
      <c r="D1575" s="371" t="s">
        <v>427</v>
      </c>
      <c r="E1575" s="371" t="s">
        <v>3018</v>
      </c>
      <c r="F1575" s="360">
        <v>1</v>
      </c>
      <c r="G1575" s="360">
        <v>0</v>
      </c>
      <c r="H1575" s="360">
        <v>0</v>
      </c>
      <c r="I1575" s="360">
        <v>1</v>
      </c>
      <c r="J1575" s="360">
        <v>0</v>
      </c>
      <c r="K1575" s="360">
        <v>0</v>
      </c>
      <c r="L1575" s="360">
        <v>0</v>
      </c>
      <c r="M1575" s="360">
        <v>0</v>
      </c>
      <c r="N1575" s="360">
        <v>0</v>
      </c>
      <c r="O1575" s="360">
        <v>0</v>
      </c>
      <c r="P1575" s="360">
        <v>0</v>
      </c>
      <c r="Q1575" s="360">
        <v>0</v>
      </c>
      <c r="R1575" s="360">
        <v>0</v>
      </c>
      <c r="S1575" s="360">
        <v>0</v>
      </c>
      <c r="T1575" s="360">
        <v>0</v>
      </c>
      <c r="U1575" s="360">
        <v>0</v>
      </c>
    </row>
    <row r="1576" spans="2:21" s="40" customFormat="1" x14ac:dyDescent="0.3">
      <c r="B1576" s="371" t="s">
        <v>221</v>
      </c>
      <c r="C1576" s="371" t="s">
        <v>2352</v>
      </c>
      <c r="D1576" s="371" t="s">
        <v>427</v>
      </c>
      <c r="E1576" s="371" t="s">
        <v>3300</v>
      </c>
      <c r="F1576" s="360">
        <v>6</v>
      </c>
      <c r="G1576" s="360">
        <v>0</v>
      </c>
      <c r="H1576" s="360">
        <v>0</v>
      </c>
      <c r="I1576" s="360">
        <v>0</v>
      </c>
      <c r="J1576" s="360">
        <v>0</v>
      </c>
      <c r="K1576" s="360">
        <v>2</v>
      </c>
      <c r="L1576" s="360">
        <v>2</v>
      </c>
      <c r="M1576" s="360">
        <v>0</v>
      </c>
      <c r="N1576" s="360">
        <v>0</v>
      </c>
      <c r="O1576" s="360">
        <v>0</v>
      </c>
      <c r="P1576" s="360">
        <v>0</v>
      </c>
      <c r="Q1576" s="360">
        <v>0</v>
      </c>
      <c r="R1576" s="360">
        <v>0</v>
      </c>
      <c r="S1576" s="360">
        <v>0</v>
      </c>
      <c r="T1576" s="360">
        <v>2</v>
      </c>
      <c r="U1576" s="360">
        <v>0</v>
      </c>
    </row>
    <row r="1577" spans="2:21" s="40" customFormat="1" x14ac:dyDescent="0.3">
      <c r="B1577" s="371" t="s">
        <v>221</v>
      </c>
      <c r="C1577" s="371" t="s">
        <v>2352</v>
      </c>
      <c r="D1577" s="371" t="s">
        <v>427</v>
      </c>
      <c r="E1577" s="371" t="s">
        <v>3855</v>
      </c>
      <c r="F1577" s="360">
        <v>1</v>
      </c>
      <c r="G1577" s="360">
        <v>0</v>
      </c>
      <c r="H1577" s="360">
        <v>0</v>
      </c>
      <c r="I1577" s="360">
        <v>0</v>
      </c>
      <c r="J1577" s="360">
        <v>0</v>
      </c>
      <c r="K1577" s="360">
        <v>1</v>
      </c>
      <c r="L1577" s="360">
        <v>0</v>
      </c>
      <c r="M1577" s="360">
        <v>0</v>
      </c>
      <c r="N1577" s="360">
        <v>0</v>
      </c>
      <c r="O1577" s="360">
        <v>0</v>
      </c>
      <c r="P1577" s="360">
        <v>0</v>
      </c>
      <c r="Q1577" s="360">
        <v>0</v>
      </c>
      <c r="R1577" s="360">
        <v>0</v>
      </c>
      <c r="S1577" s="360">
        <v>0</v>
      </c>
      <c r="T1577" s="360">
        <v>0</v>
      </c>
      <c r="U1577" s="360">
        <v>0</v>
      </c>
    </row>
    <row r="1578" spans="2:21" s="40" customFormat="1" x14ac:dyDescent="0.3">
      <c r="B1578" s="371" t="s">
        <v>221</v>
      </c>
      <c r="C1578" s="371" t="s">
        <v>2352</v>
      </c>
      <c r="D1578" s="371" t="s">
        <v>427</v>
      </c>
      <c r="E1578" s="371" t="s">
        <v>3856</v>
      </c>
      <c r="F1578" s="360">
        <v>1</v>
      </c>
      <c r="G1578" s="360">
        <v>0</v>
      </c>
      <c r="H1578" s="360">
        <v>1</v>
      </c>
      <c r="I1578" s="360">
        <v>0</v>
      </c>
      <c r="J1578" s="360">
        <v>0</v>
      </c>
      <c r="K1578" s="360">
        <v>0</v>
      </c>
      <c r="L1578" s="360">
        <v>0</v>
      </c>
      <c r="M1578" s="360">
        <v>0</v>
      </c>
      <c r="N1578" s="360">
        <v>0</v>
      </c>
      <c r="O1578" s="360">
        <v>0</v>
      </c>
      <c r="P1578" s="360">
        <v>0</v>
      </c>
      <c r="Q1578" s="360">
        <v>0</v>
      </c>
      <c r="R1578" s="360">
        <v>0</v>
      </c>
      <c r="S1578" s="360">
        <v>0</v>
      </c>
      <c r="T1578" s="360">
        <v>0</v>
      </c>
      <c r="U1578" s="360">
        <v>0</v>
      </c>
    </row>
    <row r="1579" spans="2:21" s="40" customFormat="1" x14ac:dyDescent="0.3">
      <c r="B1579" s="371" t="s">
        <v>221</v>
      </c>
      <c r="C1579" s="371" t="s">
        <v>2352</v>
      </c>
      <c r="D1579" s="371" t="s">
        <v>427</v>
      </c>
      <c r="E1579" s="371" t="s">
        <v>1583</v>
      </c>
      <c r="F1579" s="360">
        <v>111</v>
      </c>
      <c r="G1579" s="360">
        <v>2</v>
      </c>
      <c r="H1579" s="360">
        <v>1</v>
      </c>
      <c r="I1579" s="360">
        <v>40</v>
      </c>
      <c r="J1579" s="360">
        <v>3</v>
      </c>
      <c r="K1579" s="360">
        <v>13</v>
      </c>
      <c r="L1579" s="360">
        <v>15</v>
      </c>
      <c r="M1579" s="360">
        <v>0</v>
      </c>
      <c r="N1579" s="360">
        <v>0</v>
      </c>
      <c r="O1579" s="360">
        <v>0</v>
      </c>
      <c r="P1579" s="360">
        <v>0</v>
      </c>
      <c r="Q1579" s="360">
        <v>4</v>
      </c>
      <c r="R1579" s="360">
        <v>10</v>
      </c>
      <c r="S1579" s="360">
        <v>13</v>
      </c>
      <c r="T1579" s="360">
        <v>10</v>
      </c>
      <c r="U1579" s="360">
        <v>0</v>
      </c>
    </row>
    <row r="1580" spans="2:21" s="40" customFormat="1" x14ac:dyDescent="0.3">
      <c r="B1580" s="371" t="s">
        <v>221</v>
      </c>
      <c r="C1580" s="371" t="s">
        <v>2352</v>
      </c>
      <c r="D1580" s="371" t="s">
        <v>427</v>
      </c>
      <c r="E1580" s="371" t="s">
        <v>1584</v>
      </c>
      <c r="F1580" s="360">
        <v>10</v>
      </c>
      <c r="G1580" s="360">
        <v>0</v>
      </c>
      <c r="H1580" s="360">
        <v>0</v>
      </c>
      <c r="I1580" s="360">
        <v>3</v>
      </c>
      <c r="J1580" s="360">
        <v>0</v>
      </c>
      <c r="K1580" s="360">
        <v>2</v>
      </c>
      <c r="L1580" s="360">
        <v>1</v>
      </c>
      <c r="M1580" s="360">
        <v>0</v>
      </c>
      <c r="N1580" s="360">
        <v>0</v>
      </c>
      <c r="O1580" s="360">
        <v>0</v>
      </c>
      <c r="P1580" s="360">
        <v>0</v>
      </c>
      <c r="Q1580" s="360">
        <v>0</v>
      </c>
      <c r="R1580" s="360">
        <v>1</v>
      </c>
      <c r="S1580" s="360">
        <v>0</v>
      </c>
      <c r="T1580" s="360">
        <v>2</v>
      </c>
      <c r="U1580" s="360">
        <v>1</v>
      </c>
    </row>
    <row r="1581" spans="2:21" s="40" customFormat="1" x14ac:dyDescent="0.3">
      <c r="B1581" s="371" t="s">
        <v>221</v>
      </c>
      <c r="C1581" s="371" t="s">
        <v>2352</v>
      </c>
      <c r="D1581" s="371" t="s">
        <v>427</v>
      </c>
      <c r="E1581" s="371" t="s">
        <v>1585</v>
      </c>
      <c r="F1581" s="360">
        <v>19</v>
      </c>
      <c r="G1581" s="360">
        <v>0</v>
      </c>
      <c r="H1581" s="360">
        <v>2</v>
      </c>
      <c r="I1581" s="360">
        <v>6</v>
      </c>
      <c r="J1581" s="360">
        <v>0</v>
      </c>
      <c r="K1581" s="360">
        <v>5</v>
      </c>
      <c r="L1581" s="360">
        <v>1</v>
      </c>
      <c r="M1581" s="360">
        <v>0</v>
      </c>
      <c r="N1581" s="360">
        <v>0</v>
      </c>
      <c r="O1581" s="360">
        <v>0</v>
      </c>
      <c r="P1581" s="360">
        <v>0</v>
      </c>
      <c r="Q1581" s="360">
        <v>1</v>
      </c>
      <c r="R1581" s="360">
        <v>2</v>
      </c>
      <c r="S1581" s="360">
        <v>0</v>
      </c>
      <c r="T1581" s="360">
        <v>1</v>
      </c>
      <c r="U1581" s="360">
        <v>1</v>
      </c>
    </row>
    <row r="1582" spans="2:21" s="40" customFormat="1" x14ac:dyDescent="0.3">
      <c r="B1582" s="371" t="s">
        <v>221</v>
      </c>
      <c r="C1582" s="371" t="s">
        <v>2352</v>
      </c>
      <c r="D1582" s="371" t="s">
        <v>427</v>
      </c>
      <c r="E1582" s="371" t="s">
        <v>2782</v>
      </c>
      <c r="F1582" s="360">
        <v>1</v>
      </c>
      <c r="G1582" s="360">
        <v>0</v>
      </c>
      <c r="H1582" s="360">
        <v>0</v>
      </c>
      <c r="I1582" s="360">
        <v>0</v>
      </c>
      <c r="J1582" s="360">
        <v>0</v>
      </c>
      <c r="K1582" s="360">
        <v>0</v>
      </c>
      <c r="L1582" s="360">
        <v>0</v>
      </c>
      <c r="M1582" s="360">
        <v>0</v>
      </c>
      <c r="N1582" s="360">
        <v>0</v>
      </c>
      <c r="O1582" s="360">
        <v>0</v>
      </c>
      <c r="P1582" s="360">
        <v>0</v>
      </c>
      <c r="Q1582" s="360">
        <v>0</v>
      </c>
      <c r="R1582" s="360">
        <v>1</v>
      </c>
      <c r="S1582" s="360">
        <v>0</v>
      </c>
      <c r="T1582" s="360">
        <v>0</v>
      </c>
      <c r="U1582" s="360">
        <v>0</v>
      </c>
    </row>
    <row r="1583" spans="2:21" s="40" customFormat="1" x14ac:dyDescent="0.3">
      <c r="B1583" s="371" t="s">
        <v>221</v>
      </c>
      <c r="C1583" s="371" t="s">
        <v>2352</v>
      </c>
      <c r="D1583" s="371" t="s">
        <v>427</v>
      </c>
      <c r="E1583" s="371" t="s">
        <v>3570</v>
      </c>
      <c r="F1583" s="360">
        <v>1</v>
      </c>
      <c r="G1583" s="360">
        <v>0</v>
      </c>
      <c r="H1583" s="360">
        <v>0</v>
      </c>
      <c r="I1583" s="360">
        <v>0</v>
      </c>
      <c r="J1583" s="360">
        <v>0</v>
      </c>
      <c r="K1583" s="360">
        <v>0</v>
      </c>
      <c r="L1583" s="360">
        <v>0</v>
      </c>
      <c r="M1583" s="360">
        <v>0</v>
      </c>
      <c r="N1583" s="360">
        <v>0</v>
      </c>
      <c r="O1583" s="360">
        <v>0</v>
      </c>
      <c r="P1583" s="360">
        <v>0</v>
      </c>
      <c r="Q1583" s="360">
        <v>0</v>
      </c>
      <c r="R1583" s="360">
        <v>1</v>
      </c>
      <c r="S1583" s="360">
        <v>0</v>
      </c>
      <c r="T1583" s="360">
        <v>0</v>
      </c>
      <c r="U1583" s="360">
        <v>0</v>
      </c>
    </row>
    <row r="1584" spans="2:21" s="40" customFormat="1" x14ac:dyDescent="0.3">
      <c r="B1584" s="371" t="s">
        <v>221</v>
      </c>
      <c r="C1584" s="371" t="s">
        <v>2352</v>
      </c>
      <c r="D1584" s="371" t="s">
        <v>427</v>
      </c>
      <c r="E1584" s="371" t="s">
        <v>3571</v>
      </c>
      <c r="F1584" s="360">
        <v>1</v>
      </c>
      <c r="G1584" s="360">
        <v>0</v>
      </c>
      <c r="H1584" s="360">
        <v>0</v>
      </c>
      <c r="I1584" s="360">
        <v>1</v>
      </c>
      <c r="J1584" s="360">
        <v>0</v>
      </c>
      <c r="K1584" s="360">
        <v>0</v>
      </c>
      <c r="L1584" s="360">
        <v>0</v>
      </c>
      <c r="M1584" s="360">
        <v>0</v>
      </c>
      <c r="N1584" s="360">
        <v>0</v>
      </c>
      <c r="O1584" s="360">
        <v>0</v>
      </c>
      <c r="P1584" s="360">
        <v>0</v>
      </c>
      <c r="Q1584" s="360">
        <v>0</v>
      </c>
      <c r="R1584" s="360">
        <v>0</v>
      </c>
      <c r="S1584" s="360">
        <v>0</v>
      </c>
      <c r="T1584" s="360">
        <v>0</v>
      </c>
      <c r="U1584" s="360">
        <v>0</v>
      </c>
    </row>
    <row r="1585" spans="2:21" s="40" customFormat="1" x14ac:dyDescent="0.3">
      <c r="B1585" s="371" t="s">
        <v>221</v>
      </c>
      <c r="C1585" s="371" t="s">
        <v>2352</v>
      </c>
      <c r="D1585" s="371" t="s">
        <v>427</v>
      </c>
      <c r="E1585" s="371" t="s">
        <v>1586</v>
      </c>
      <c r="F1585" s="360">
        <v>5</v>
      </c>
      <c r="G1585" s="360">
        <v>0</v>
      </c>
      <c r="H1585" s="360">
        <v>0</v>
      </c>
      <c r="I1585" s="360">
        <v>2</v>
      </c>
      <c r="J1585" s="360">
        <v>0</v>
      </c>
      <c r="K1585" s="360">
        <v>0</v>
      </c>
      <c r="L1585" s="360">
        <v>0</v>
      </c>
      <c r="M1585" s="360">
        <v>0</v>
      </c>
      <c r="N1585" s="360">
        <v>0</v>
      </c>
      <c r="O1585" s="360">
        <v>0</v>
      </c>
      <c r="P1585" s="360">
        <v>0</v>
      </c>
      <c r="Q1585" s="360">
        <v>0</v>
      </c>
      <c r="R1585" s="360">
        <v>3</v>
      </c>
      <c r="S1585" s="360">
        <v>0</v>
      </c>
      <c r="T1585" s="360">
        <v>0</v>
      </c>
      <c r="U1585" s="360">
        <v>0</v>
      </c>
    </row>
    <row r="1586" spans="2:21" s="40" customFormat="1" x14ac:dyDescent="0.3">
      <c r="B1586" s="371" t="s">
        <v>221</v>
      </c>
      <c r="C1586" s="371" t="s">
        <v>2352</v>
      </c>
      <c r="D1586" s="371" t="s">
        <v>427</v>
      </c>
      <c r="E1586" s="371" t="s">
        <v>3020</v>
      </c>
      <c r="F1586" s="360">
        <v>2</v>
      </c>
      <c r="G1586" s="360">
        <v>2</v>
      </c>
      <c r="H1586" s="360">
        <v>0</v>
      </c>
      <c r="I1586" s="360">
        <v>0</v>
      </c>
      <c r="J1586" s="360">
        <v>0</v>
      </c>
      <c r="K1586" s="360">
        <v>0</v>
      </c>
      <c r="L1586" s="360">
        <v>0</v>
      </c>
      <c r="M1586" s="360">
        <v>0</v>
      </c>
      <c r="N1586" s="360">
        <v>0</v>
      </c>
      <c r="O1586" s="360">
        <v>0</v>
      </c>
      <c r="P1586" s="360">
        <v>0</v>
      </c>
      <c r="Q1586" s="360">
        <v>0</v>
      </c>
      <c r="R1586" s="360">
        <v>0</v>
      </c>
      <c r="S1586" s="360">
        <v>0</v>
      </c>
      <c r="T1586" s="360">
        <v>0</v>
      </c>
      <c r="U1586" s="360">
        <v>0</v>
      </c>
    </row>
    <row r="1587" spans="2:21" s="40" customFormat="1" x14ac:dyDescent="0.3">
      <c r="B1587" s="371" t="s">
        <v>221</v>
      </c>
      <c r="C1587" s="371" t="s">
        <v>2352</v>
      </c>
      <c r="D1587" s="371" t="s">
        <v>427</v>
      </c>
      <c r="E1587" s="371" t="s">
        <v>1587</v>
      </c>
      <c r="F1587" s="360">
        <v>3</v>
      </c>
      <c r="G1587" s="360">
        <v>0</v>
      </c>
      <c r="H1587" s="360">
        <v>0</v>
      </c>
      <c r="I1587" s="360">
        <v>0</v>
      </c>
      <c r="J1587" s="360">
        <v>0</v>
      </c>
      <c r="K1587" s="360">
        <v>0</v>
      </c>
      <c r="L1587" s="360">
        <v>0</v>
      </c>
      <c r="M1587" s="360">
        <v>0</v>
      </c>
      <c r="N1587" s="360">
        <v>0</v>
      </c>
      <c r="O1587" s="360">
        <v>0</v>
      </c>
      <c r="P1587" s="360">
        <v>0</v>
      </c>
      <c r="Q1587" s="360">
        <v>0</v>
      </c>
      <c r="R1587" s="360">
        <v>0</v>
      </c>
      <c r="S1587" s="360">
        <v>3</v>
      </c>
      <c r="T1587" s="360">
        <v>0</v>
      </c>
      <c r="U1587" s="360">
        <v>0</v>
      </c>
    </row>
    <row r="1588" spans="2:21" s="40" customFormat="1" x14ac:dyDescent="0.3">
      <c r="B1588" s="371" t="s">
        <v>221</v>
      </c>
      <c r="C1588" s="371" t="s">
        <v>2352</v>
      </c>
      <c r="D1588" s="371" t="s">
        <v>427</v>
      </c>
      <c r="E1588" s="371" t="s">
        <v>1588</v>
      </c>
      <c r="F1588" s="360">
        <v>4</v>
      </c>
      <c r="G1588" s="360">
        <v>0</v>
      </c>
      <c r="H1588" s="360">
        <v>1</v>
      </c>
      <c r="I1588" s="360">
        <v>0</v>
      </c>
      <c r="J1588" s="360">
        <v>0</v>
      </c>
      <c r="K1588" s="360">
        <v>0</v>
      </c>
      <c r="L1588" s="360">
        <v>0</v>
      </c>
      <c r="M1588" s="360">
        <v>1</v>
      </c>
      <c r="N1588" s="360">
        <v>0</v>
      </c>
      <c r="O1588" s="360">
        <v>0</v>
      </c>
      <c r="P1588" s="360">
        <v>0</v>
      </c>
      <c r="Q1588" s="360">
        <v>0</v>
      </c>
      <c r="R1588" s="360">
        <v>1</v>
      </c>
      <c r="S1588" s="360">
        <v>0</v>
      </c>
      <c r="T1588" s="360">
        <v>0</v>
      </c>
      <c r="U1588" s="360">
        <v>1</v>
      </c>
    </row>
    <row r="1589" spans="2:21" s="40" customFormat="1" x14ac:dyDescent="0.3">
      <c r="B1589" s="371" t="s">
        <v>221</v>
      </c>
      <c r="C1589" s="371" t="s">
        <v>2352</v>
      </c>
      <c r="D1589" s="371" t="s">
        <v>427</v>
      </c>
      <c r="E1589" s="371" t="s">
        <v>3021</v>
      </c>
      <c r="F1589" s="360">
        <v>4</v>
      </c>
      <c r="G1589" s="360">
        <v>0</v>
      </c>
      <c r="H1589" s="360">
        <v>0</v>
      </c>
      <c r="I1589" s="360">
        <v>1</v>
      </c>
      <c r="J1589" s="360">
        <v>0</v>
      </c>
      <c r="K1589" s="360">
        <v>1</v>
      </c>
      <c r="L1589" s="360">
        <v>0</v>
      </c>
      <c r="M1589" s="360">
        <v>0</v>
      </c>
      <c r="N1589" s="360">
        <v>0</v>
      </c>
      <c r="O1589" s="360">
        <v>0</v>
      </c>
      <c r="P1589" s="360">
        <v>0</v>
      </c>
      <c r="Q1589" s="360">
        <v>0</v>
      </c>
      <c r="R1589" s="360">
        <v>2</v>
      </c>
      <c r="S1589" s="360">
        <v>0</v>
      </c>
      <c r="T1589" s="360">
        <v>0</v>
      </c>
      <c r="U1589" s="360">
        <v>0</v>
      </c>
    </row>
    <row r="1590" spans="2:21" s="40" customFormat="1" x14ac:dyDescent="0.3">
      <c r="B1590" s="371" t="s">
        <v>221</v>
      </c>
      <c r="C1590" s="371" t="s">
        <v>2352</v>
      </c>
      <c r="D1590" s="371" t="s">
        <v>427</v>
      </c>
      <c r="E1590" s="371" t="s">
        <v>2356</v>
      </c>
      <c r="F1590" s="360">
        <v>1</v>
      </c>
      <c r="G1590" s="360">
        <v>0</v>
      </c>
      <c r="H1590" s="360">
        <v>0</v>
      </c>
      <c r="I1590" s="360">
        <v>0</v>
      </c>
      <c r="J1590" s="360">
        <v>0</v>
      </c>
      <c r="K1590" s="360">
        <v>0</v>
      </c>
      <c r="L1590" s="360">
        <v>0</v>
      </c>
      <c r="M1590" s="360">
        <v>0</v>
      </c>
      <c r="N1590" s="360">
        <v>0</v>
      </c>
      <c r="O1590" s="360">
        <v>0</v>
      </c>
      <c r="P1590" s="360">
        <v>0</v>
      </c>
      <c r="Q1590" s="360">
        <v>0</v>
      </c>
      <c r="R1590" s="360">
        <v>1</v>
      </c>
      <c r="S1590" s="360">
        <v>0</v>
      </c>
      <c r="T1590" s="360">
        <v>0</v>
      </c>
      <c r="U1590" s="360">
        <v>0</v>
      </c>
    </row>
    <row r="1591" spans="2:21" s="40" customFormat="1" x14ac:dyDescent="0.3">
      <c r="B1591" s="371" t="s">
        <v>221</v>
      </c>
      <c r="C1591" s="371" t="s">
        <v>2352</v>
      </c>
      <c r="D1591" s="371" t="s">
        <v>427</v>
      </c>
      <c r="E1591" s="371" t="s">
        <v>3303</v>
      </c>
      <c r="F1591" s="360">
        <v>1</v>
      </c>
      <c r="G1591" s="360">
        <v>0</v>
      </c>
      <c r="H1591" s="360">
        <v>0</v>
      </c>
      <c r="I1591" s="360">
        <v>0</v>
      </c>
      <c r="J1591" s="360">
        <v>0</v>
      </c>
      <c r="K1591" s="360">
        <v>0</v>
      </c>
      <c r="L1591" s="360">
        <v>0</v>
      </c>
      <c r="M1591" s="360">
        <v>0</v>
      </c>
      <c r="N1591" s="360">
        <v>0</v>
      </c>
      <c r="O1591" s="360">
        <v>0</v>
      </c>
      <c r="P1591" s="360">
        <v>0</v>
      </c>
      <c r="Q1591" s="360">
        <v>0</v>
      </c>
      <c r="R1591" s="360">
        <v>0</v>
      </c>
      <c r="S1591" s="360">
        <v>0</v>
      </c>
      <c r="T1591" s="360">
        <v>0</v>
      </c>
      <c r="U1591" s="360">
        <v>1</v>
      </c>
    </row>
    <row r="1592" spans="2:21" s="40" customFormat="1" x14ac:dyDescent="0.3">
      <c r="B1592" s="371" t="s">
        <v>221</v>
      </c>
      <c r="C1592" s="371" t="s">
        <v>2352</v>
      </c>
      <c r="D1592" s="371" t="s">
        <v>427</v>
      </c>
      <c r="E1592" s="371" t="s">
        <v>3304</v>
      </c>
      <c r="F1592" s="360">
        <v>2</v>
      </c>
      <c r="G1592" s="360">
        <v>0</v>
      </c>
      <c r="H1592" s="360">
        <v>0</v>
      </c>
      <c r="I1592" s="360">
        <v>1</v>
      </c>
      <c r="J1592" s="360">
        <v>0</v>
      </c>
      <c r="K1592" s="360">
        <v>0</v>
      </c>
      <c r="L1592" s="360">
        <v>0</v>
      </c>
      <c r="M1592" s="360">
        <v>0</v>
      </c>
      <c r="N1592" s="360">
        <v>0</v>
      </c>
      <c r="O1592" s="360">
        <v>0</v>
      </c>
      <c r="P1592" s="360">
        <v>0</v>
      </c>
      <c r="Q1592" s="360">
        <v>0</v>
      </c>
      <c r="R1592" s="360">
        <v>0</v>
      </c>
      <c r="S1592" s="360">
        <v>0</v>
      </c>
      <c r="T1592" s="360">
        <v>1</v>
      </c>
      <c r="U1592" s="360">
        <v>0</v>
      </c>
    </row>
    <row r="1593" spans="2:21" s="40" customFormat="1" x14ac:dyDescent="0.3">
      <c r="B1593" s="371" t="s">
        <v>221</v>
      </c>
      <c r="C1593" s="371" t="s">
        <v>2352</v>
      </c>
      <c r="D1593" s="371" t="s">
        <v>427</v>
      </c>
      <c r="E1593" s="371" t="s">
        <v>1590</v>
      </c>
      <c r="F1593" s="360">
        <v>1</v>
      </c>
      <c r="G1593" s="360">
        <v>0</v>
      </c>
      <c r="H1593" s="360">
        <v>0</v>
      </c>
      <c r="I1593" s="360">
        <v>0</v>
      </c>
      <c r="J1593" s="360">
        <v>0</v>
      </c>
      <c r="K1593" s="360">
        <v>0</v>
      </c>
      <c r="L1593" s="360">
        <v>0</v>
      </c>
      <c r="M1593" s="360">
        <v>0</v>
      </c>
      <c r="N1593" s="360">
        <v>0</v>
      </c>
      <c r="O1593" s="360">
        <v>0</v>
      </c>
      <c r="P1593" s="360">
        <v>0</v>
      </c>
      <c r="Q1593" s="360">
        <v>0</v>
      </c>
      <c r="R1593" s="360">
        <v>1</v>
      </c>
      <c r="S1593" s="360">
        <v>0</v>
      </c>
      <c r="T1593" s="360">
        <v>0</v>
      </c>
      <c r="U1593" s="360">
        <v>0</v>
      </c>
    </row>
    <row r="1594" spans="2:21" s="40" customFormat="1" x14ac:dyDescent="0.3">
      <c r="B1594" s="371" t="s">
        <v>221</v>
      </c>
      <c r="C1594" s="371" t="s">
        <v>2352</v>
      </c>
      <c r="D1594" s="371" t="s">
        <v>427</v>
      </c>
      <c r="E1594" s="371" t="s">
        <v>3023</v>
      </c>
      <c r="F1594" s="360">
        <v>1</v>
      </c>
      <c r="G1594" s="360">
        <v>0</v>
      </c>
      <c r="H1594" s="360">
        <v>0</v>
      </c>
      <c r="I1594" s="360">
        <v>1</v>
      </c>
      <c r="J1594" s="360">
        <v>0</v>
      </c>
      <c r="K1594" s="360">
        <v>0</v>
      </c>
      <c r="L1594" s="360">
        <v>0</v>
      </c>
      <c r="M1594" s="360">
        <v>0</v>
      </c>
      <c r="N1594" s="360">
        <v>0</v>
      </c>
      <c r="O1594" s="360">
        <v>0</v>
      </c>
      <c r="P1594" s="360">
        <v>0</v>
      </c>
      <c r="Q1594" s="360">
        <v>0</v>
      </c>
      <c r="R1594" s="360">
        <v>0</v>
      </c>
      <c r="S1594" s="360">
        <v>0</v>
      </c>
      <c r="T1594" s="360">
        <v>0</v>
      </c>
      <c r="U1594" s="360">
        <v>0</v>
      </c>
    </row>
    <row r="1595" spans="2:21" s="40" customFormat="1" x14ac:dyDescent="0.3">
      <c r="B1595" s="371" t="s">
        <v>221</v>
      </c>
      <c r="C1595" s="371" t="s">
        <v>2352</v>
      </c>
      <c r="D1595" s="371" t="s">
        <v>427</v>
      </c>
      <c r="E1595" s="371" t="s">
        <v>3024</v>
      </c>
      <c r="F1595" s="360">
        <v>2</v>
      </c>
      <c r="G1595" s="360">
        <v>0</v>
      </c>
      <c r="H1595" s="360">
        <v>0</v>
      </c>
      <c r="I1595" s="360">
        <v>0</v>
      </c>
      <c r="J1595" s="360">
        <v>0</v>
      </c>
      <c r="K1595" s="360">
        <v>1</v>
      </c>
      <c r="L1595" s="360">
        <v>0</v>
      </c>
      <c r="M1595" s="360">
        <v>0</v>
      </c>
      <c r="N1595" s="360">
        <v>0</v>
      </c>
      <c r="O1595" s="360">
        <v>0</v>
      </c>
      <c r="P1595" s="360">
        <v>0</v>
      </c>
      <c r="Q1595" s="360">
        <v>0</v>
      </c>
      <c r="R1595" s="360">
        <v>0</v>
      </c>
      <c r="S1595" s="360">
        <v>0</v>
      </c>
      <c r="T1595" s="360">
        <v>0</v>
      </c>
      <c r="U1595" s="360">
        <v>1</v>
      </c>
    </row>
    <row r="1596" spans="2:21" s="40" customFormat="1" x14ac:dyDescent="0.3">
      <c r="B1596" s="371" t="s">
        <v>221</v>
      </c>
      <c r="C1596" s="371" t="s">
        <v>2352</v>
      </c>
      <c r="D1596" s="371" t="s">
        <v>427</v>
      </c>
      <c r="E1596" s="371" t="s">
        <v>3025</v>
      </c>
      <c r="F1596" s="360">
        <v>7</v>
      </c>
      <c r="G1596" s="360">
        <v>0</v>
      </c>
      <c r="H1596" s="360">
        <v>0</v>
      </c>
      <c r="I1596" s="360">
        <v>0</v>
      </c>
      <c r="J1596" s="360">
        <v>0</v>
      </c>
      <c r="K1596" s="360">
        <v>4</v>
      </c>
      <c r="L1596" s="360">
        <v>0</v>
      </c>
      <c r="M1596" s="360">
        <v>0</v>
      </c>
      <c r="N1596" s="360">
        <v>0</v>
      </c>
      <c r="O1596" s="360">
        <v>0</v>
      </c>
      <c r="P1596" s="360">
        <v>0</v>
      </c>
      <c r="Q1596" s="360">
        <v>0</v>
      </c>
      <c r="R1596" s="360">
        <v>3</v>
      </c>
      <c r="S1596" s="360">
        <v>0</v>
      </c>
      <c r="T1596" s="360">
        <v>0</v>
      </c>
      <c r="U1596" s="360">
        <v>0</v>
      </c>
    </row>
    <row r="1597" spans="2:21" s="40" customFormat="1" x14ac:dyDescent="0.3">
      <c r="B1597" s="371" t="s">
        <v>221</v>
      </c>
      <c r="C1597" s="371" t="s">
        <v>2352</v>
      </c>
      <c r="D1597" s="371" t="s">
        <v>427</v>
      </c>
      <c r="E1597" s="371" t="s">
        <v>1591</v>
      </c>
      <c r="F1597" s="360">
        <v>3</v>
      </c>
      <c r="G1597" s="360">
        <v>0</v>
      </c>
      <c r="H1597" s="360">
        <v>0</v>
      </c>
      <c r="I1597" s="360">
        <v>1</v>
      </c>
      <c r="J1597" s="360">
        <v>0</v>
      </c>
      <c r="K1597" s="360">
        <v>2</v>
      </c>
      <c r="L1597" s="360">
        <v>0</v>
      </c>
      <c r="M1597" s="360">
        <v>0</v>
      </c>
      <c r="N1597" s="360">
        <v>0</v>
      </c>
      <c r="O1597" s="360">
        <v>0</v>
      </c>
      <c r="P1597" s="360">
        <v>0</v>
      </c>
      <c r="Q1597" s="360">
        <v>0</v>
      </c>
      <c r="R1597" s="360">
        <v>0</v>
      </c>
      <c r="S1597" s="360">
        <v>0</v>
      </c>
      <c r="T1597" s="360">
        <v>0</v>
      </c>
      <c r="U1597" s="360">
        <v>0</v>
      </c>
    </row>
    <row r="1598" spans="2:21" s="40" customFormat="1" x14ac:dyDescent="0.3">
      <c r="B1598" s="371" t="s">
        <v>221</v>
      </c>
      <c r="C1598" s="371" t="s">
        <v>2352</v>
      </c>
      <c r="D1598" s="371" t="s">
        <v>427</v>
      </c>
      <c r="E1598" s="371" t="s">
        <v>4071</v>
      </c>
      <c r="F1598" s="360">
        <v>1</v>
      </c>
      <c r="G1598" s="360">
        <v>0</v>
      </c>
      <c r="H1598" s="360">
        <v>0</v>
      </c>
      <c r="I1598" s="360">
        <v>0</v>
      </c>
      <c r="J1598" s="360">
        <v>0</v>
      </c>
      <c r="K1598" s="360">
        <v>0</v>
      </c>
      <c r="L1598" s="360">
        <v>1</v>
      </c>
      <c r="M1598" s="360">
        <v>0</v>
      </c>
      <c r="N1598" s="360">
        <v>0</v>
      </c>
      <c r="O1598" s="360">
        <v>0</v>
      </c>
      <c r="P1598" s="360">
        <v>0</v>
      </c>
      <c r="Q1598" s="360">
        <v>0</v>
      </c>
      <c r="R1598" s="360">
        <v>0</v>
      </c>
      <c r="S1598" s="360">
        <v>0</v>
      </c>
      <c r="T1598" s="360">
        <v>0</v>
      </c>
      <c r="U1598" s="360">
        <v>0</v>
      </c>
    </row>
    <row r="1599" spans="2:21" s="40" customFormat="1" x14ac:dyDescent="0.3">
      <c r="B1599" s="371" t="s">
        <v>221</v>
      </c>
      <c r="C1599" s="371" t="s">
        <v>2352</v>
      </c>
      <c r="D1599" s="371" t="s">
        <v>427</v>
      </c>
      <c r="E1599" s="371" t="s">
        <v>3026</v>
      </c>
      <c r="F1599" s="360">
        <v>4</v>
      </c>
      <c r="G1599" s="360">
        <v>0</v>
      </c>
      <c r="H1599" s="360">
        <v>0</v>
      </c>
      <c r="I1599" s="360">
        <v>0</v>
      </c>
      <c r="J1599" s="360">
        <v>0</v>
      </c>
      <c r="K1599" s="360">
        <v>0</v>
      </c>
      <c r="L1599" s="360">
        <v>1</v>
      </c>
      <c r="M1599" s="360">
        <v>0</v>
      </c>
      <c r="N1599" s="360">
        <v>0</v>
      </c>
      <c r="O1599" s="360">
        <v>0</v>
      </c>
      <c r="P1599" s="360">
        <v>0</v>
      </c>
      <c r="Q1599" s="360">
        <v>1</v>
      </c>
      <c r="R1599" s="360">
        <v>0</v>
      </c>
      <c r="S1599" s="360">
        <v>0</v>
      </c>
      <c r="T1599" s="360">
        <v>2</v>
      </c>
      <c r="U1599" s="360">
        <v>0</v>
      </c>
    </row>
    <row r="1600" spans="2:21" s="40" customFormat="1" x14ac:dyDescent="0.3">
      <c r="B1600" s="371" t="s">
        <v>221</v>
      </c>
      <c r="C1600" s="371" t="s">
        <v>2352</v>
      </c>
      <c r="D1600" s="371" t="s">
        <v>427</v>
      </c>
      <c r="E1600" s="371" t="s">
        <v>1592</v>
      </c>
      <c r="F1600" s="360">
        <v>30</v>
      </c>
      <c r="G1600" s="360">
        <v>0</v>
      </c>
      <c r="H1600" s="360">
        <v>3</v>
      </c>
      <c r="I1600" s="360">
        <v>4</v>
      </c>
      <c r="J1600" s="360">
        <v>1</v>
      </c>
      <c r="K1600" s="360">
        <v>12</v>
      </c>
      <c r="L1600" s="360">
        <v>2</v>
      </c>
      <c r="M1600" s="360">
        <v>1</v>
      </c>
      <c r="N1600" s="360">
        <v>3</v>
      </c>
      <c r="O1600" s="360">
        <v>0</v>
      </c>
      <c r="P1600" s="360">
        <v>0</v>
      </c>
      <c r="Q1600" s="360">
        <v>1</v>
      </c>
      <c r="R1600" s="360">
        <v>1</v>
      </c>
      <c r="S1600" s="360">
        <v>0</v>
      </c>
      <c r="T1600" s="360">
        <v>1</v>
      </c>
      <c r="U1600" s="360">
        <v>1</v>
      </c>
    </row>
    <row r="1601" spans="2:21" s="40" customFormat="1" x14ac:dyDescent="0.3">
      <c r="B1601" s="371" t="s">
        <v>221</v>
      </c>
      <c r="C1601" s="371" t="s">
        <v>2352</v>
      </c>
      <c r="D1601" s="371" t="s">
        <v>427</v>
      </c>
      <c r="E1601" s="371" t="s">
        <v>1593</v>
      </c>
      <c r="F1601" s="360">
        <v>9</v>
      </c>
      <c r="G1601" s="360">
        <v>0</v>
      </c>
      <c r="H1601" s="360">
        <v>0</v>
      </c>
      <c r="I1601" s="360">
        <v>3</v>
      </c>
      <c r="J1601" s="360">
        <v>1</v>
      </c>
      <c r="K1601" s="360">
        <v>0</v>
      </c>
      <c r="L1601" s="360">
        <v>1</v>
      </c>
      <c r="M1601" s="360">
        <v>0</v>
      </c>
      <c r="N1601" s="360">
        <v>1</v>
      </c>
      <c r="O1601" s="360">
        <v>0</v>
      </c>
      <c r="P1601" s="360">
        <v>0</v>
      </c>
      <c r="Q1601" s="360">
        <v>0</v>
      </c>
      <c r="R1601" s="360">
        <v>3</v>
      </c>
      <c r="S1601" s="360">
        <v>0</v>
      </c>
      <c r="T1601" s="360">
        <v>0</v>
      </c>
      <c r="U1601" s="360">
        <v>0</v>
      </c>
    </row>
    <row r="1602" spans="2:21" s="40" customFormat="1" x14ac:dyDescent="0.3">
      <c r="B1602" s="371" t="s">
        <v>221</v>
      </c>
      <c r="C1602" s="371" t="s">
        <v>2352</v>
      </c>
      <c r="D1602" s="371" t="s">
        <v>427</v>
      </c>
      <c r="E1602" s="371" t="s">
        <v>1594</v>
      </c>
      <c r="F1602" s="360">
        <v>2</v>
      </c>
      <c r="G1602" s="360">
        <v>0</v>
      </c>
      <c r="H1602" s="360">
        <v>0</v>
      </c>
      <c r="I1602" s="360">
        <v>1</v>
      </c>
      <c r="J1602" s="360">
        <v>0</v>
      </c>
      <c r="K1602" s="360">
        <v>0</v>
      </c>
      <c r="L1602" s="360">
        <v>1</v>
      </c>
      <c r="M1602" s="360">
        <v>0</v>
      </c>
      <c r="N1602" s="360">
        <v>0</v>
      </c>
      <c r="O1602" s="360">
        <v>0</v>
      </c>
      <c r="P1602" s="360">
        <v>0</v>
      </c>
      <c r="Q1602" s="360">
        <v>0</v>
      </c>
      <c r="R1602" s="360">
        <v>0</v>
      </c>
      <c r="S1602" s="360">
        <v>0</v>
      </c>
      <c r="T1602" s="360">
        <v>0</v>
      </c>
      <c r="U1602" s="360">
        <v>0</v>
      </c>
    </row>
    <row r="1603" spans="2:21" s="40" customFormat="1" x14ac:dyDescent="0.3">
      <c r="B1603" s="371" t="s">
        <v>221</v>
      </c>
      <c r="C1603" s="371" t="s">
        <v>2352</v>
      </c>
      <c r="D1603" s="371" t="s">
        <v>427</v>
      </c>
      <c r="E1603" s="371" t="s">
        <v>2786</v>
      </c>
      <c r="F1603" s="360">
        <v>1</v>
      </c>
      <c r="G1603" s="360">
        <v>0</v>
      </c>
      <c r="H1603" s="360">
        <v>0</v>
      </c>
      <c r="I1603" s="360">
        <v>0</v>
      </c>
      <c r="J1603" s="360">
        <v>0</v>
      </c>
      <c r="K1603" s="360">
        <v>0</v>
      </c>
      <c r="L1603" s="360">
        <v>0</v>
      </c>
      <c r="M1603" s="360">
        <v>0</v>
      </c>
      <c r="N1603" s="360">
        <v>0</v>
      </c>
      <c r="O1603" s="360">
        <v>0</v>
      </c>
      <c r="P1603" s="360">
        <v>0</v>
      </c>
      <c r="Q1603" s="360">
        <v>0</v>
      </c>
      <c r="R1603" s="360">
        <v>1</v>
      </c>
      <c r="S1603" s="360">
        <v>0</v>
      </c>
      <c r="T1603" s="360">
        <v>0</v>
      </c>
      <c r="U1603" s="360">
        <v>0</v>
      </c>
    </row>
    <row r="1604" spans="2:21" s="40" customFormat="1" x14ac:dyDescent="0.3">
      <c r="B1604" s="371" t="s">
        <v>221</v>
      </c>
      <c r="C1604" s="371" t="s">
        <v>2352</v>
      </c>
      <c r="D1604" s="371" t="s">
        <v>427</v>
      </c>
      <c r="E1604" s="371" t="s">
        <v>1948</v>
      </c>
      <c r="F1604" s="360">
        <v>3</v>
      </c>
      <c r="G1604" s="360">
        <v>0</v>
      </c>
      <c r="H1604" s="360">
        <v>0</v>
      </c>
      <c r="I1604" s="360">
        <v>1</v>
      </c>
      <c r="J1604" s="360">
        <v>0</v>
      </c>
      <c r="K1604" s="360">
        <v>1</v>
      </c>
      <c r="L1604" s="360">
        <v>0</v>
      </c>
      <c r="M1604" s="360">
        <v>0</v>
      </c>
      <c r="N1604" s="360">
        <v>0</v>
      </c>
      <c r="O1604" s="360">
        <v>0</v>
      </c>
      <c r="P1604" s="360">
        <v>0</v>
      </c>
      <c r="Q1604" s="360">
        <v>0</v>
      </c>
      <c r="R1604" s="360">
        <v>1</v>
      </c>
      <c r="S1604" s="360">
        <v>0</v>
      </c>
      <c r="T1604" s="360">
        <v>0</v>
      </c>
      <c r="U1604" s="360">
        <v>0</v>
      </c>
    </row>
    <row r="1605" spans="2:21" s="40" customFormat="1" x14ac:dyDescent="0.3">
      <c r="B1605" s="371" t="s">
        <v>221</v>
      </c>
      <c r="C1605" s="371" t="s">
        <v>2352</v>
      </c>
      <c r="D1605" s="371" t="s">
        <v>427</v>
      </c>
      <c r="E1605" s="371" t="s">
        <v>2859</v>
      </c>
      <c r="F1605" s="360">
        <v>1</v>
      </c>
      <c r="G1605" s="360">
        <v>0</v>
      </c>
      <c r="H1605" s="360">
        <v>0</v>
      </c>
      <c r="I1605" s="360">
        <v>0</v>
      </c>
      <c r="J1605" s="360">
        <v>1</v>
      </c>
      <c r="K1605" s="360">
        <v>0</v>
      </c>
      <c r="L1605" s="360">
        <v>0</v>
      </c>
      <c r="M1605" s="360">
        <v>0</v>
      </c>
      <c r="N1605" s="360">
        <v>0</v>
      </c>
      <c r="O1605" s="360">
        <v>0</v>
      </c>
      <c r="P1605" s="360">
        <v>0</v>
      </c>
      <c r="Q1605" s="360">
        <v>0</v>
      </c>
      <c r="R1605" s="360">
        <v>0</v>
      </c>
      <c r="S1605" s="360">
        <v>0</v>
      </c>
      <c r="T1605" s="360">
        <v>0</v>
      </c>
      <c r="U1605" s="360">
        <v>0</v>
      </c>
    </row>
    <row r="1606" spans="2:21" s="40" customFormat="1" x14ac:dyDescent="0.3">
      <c r="B1606" s="371" t="s">
        <v>221</v>
      </c>
      <c r="C1606" s="371" t="s">
        <v>2352</v>
      </c>
      <c r="D1606" s="371" t="s">
        <v>427</v>
      </c>
      <c r="E1606" s="371" t="s">
        <v>4072</v>
      </c>
      <c r="F1606" s="360">
        <v>1</v>
      </c>
      <c r="G1606" s="360">
        <v>0</v>
      </c>
      <c r="H1606" s="360">
        <v>1</v>
      </c>
      <c r="I1606" s="360">
        <v>0</v>
      </c>
      <c r="J1606" s="360">
        <v>0</v>
      </c>
      <c r="K1606" s="360">
        <v>0</v>
      </c>
      <c r="L1606" s="360">
        <v>0</v>
      </c>
      <c r="M1606" s="360">
        <v>0</v>
      </c>
      <c r="N1606" s="360">
        <v>0</v>
      </c>
      <c r="O1606" s="360">
        <v>0</v>
      </c>
      <c r="P1606" s="360">
        <v>0</v>
      </c>
      <c r="Q1606" s="360">
        <v>0</v>
      </c>
      <c r="R1606" s="360">
        <v>0</v>
      </c>
      <c r="S1606" s="360">
        <v>0</v>
      </c>
      <c r="T1606" s="360">
        <v>0</v>
      </c>
      <c r="U1606" s="360">
        <v>0</v>
      </c>
    </row>
    <row r="1607" spans="2:21" s="40" customFormat="1" x14ac:dyDescent="0.3">
      <c r="B1607" s="371" t="s">
        <v>221</v>
      </c>
      <c r="C1607" s="371" t="s">
        <v>2352</v>
      </c>
      <c r="D1607" s="371" t="s">
        <v>427</v>
      </c>
      <c r="E1607" s="371" t="s">
        <v>1595</v>
      </c>
      <c r="F1607" s="360">
        <v>3</v>
      </c>
      <c r="G1607" s="360">
        <v>0</v>
      </c>
      <c r="H1607" s="360">
        <v>0</v>
      </c>
      <c r="I1607" s="360">
        <v>0</v>
      </c>
      <c r="J1607" s="360">
        <v>0</v>
      </c>
      <c r="K1607" s="360">
        <v>1</v>
      </c>
      <c r="L1607" s="360">
        <v>1</v>
      </c>
      <c r="M1607" s="360">
        <v>0</v>
      </c>
      <c r="N1607" s="360">
        <v>0</v>
      </c>
      <c r="O1607" s="360">
        <v>0</v>
      </c>
      <c r="P1607" s="360">
        <v>0</v>
      </c>
      <c r="Q1607" s="360">
        <v>0</v>
      </c>
      <c r="R1607" s="360">
        <v>1</v>
      </c>
      <c r="S1607" s="360">
        <v>0</v>
      </c>
      <c r="T1607" s="360">
        <v>0</v>
      </c>
      <c r="U1607" s="360">
        <v>0</v>
      </c>
    </row>
    <row r="1608" spans="2:21" s="40" customFormat="1" x14ac:dyDescent="0.3">
      <c r="B1608" s="371" t="s">
        <v>221</v>
      </c>
      <c r="C1608" s="371" t="s">
        <v>2352</v>
      </c>
      <c r="D1608" s="371" t="s">
        <v>427</v>
      </c>
      <c r="E1608" s="371" t="s">
        <v>1596</v>
      </c>
      <c r="F1608" s="360">
        <v>12</v>
      </c>
      <c r="G1608" s="360">
        <v>0</v>
      </c>
      <c r="H1608" s="360">
        <v>1</v>
      </c>
      <c r="I1608" s="360">
        <v>2</v>
      </c>
      <c r="J1608" s="360">
        <v>0</v>
      </c>
      <c r="K1608" s="360">
        <v>1</v>
      </c>
      <c r="L1608" s="360">
        <v>0</v>
      </c>
      <c r="M1608" s="360">
        <v>0</v>
      </c>
      <c r="N1608" s="360">
        <v>0</v>
      </c>
      <c r="O1608" s="360">
        <v>0</v>
      </c>
      <c r="P1608" s="360">
        <v>0</v>
      </c>
      <c r="Q1608" s="360">
        <v>0</v>
      </c>
      <c r="R1608" s="360">
        <v>3</v>
      </c>
      <c r="S1608" s="360">
        <v>0</v>
      </c>
      <c r="T1608" s="360">
        <v>4</v>
      </c>
      <c r="U1608" s="360">
        <v>1</v>
      </c>
    </row>
    <row r="1609" spans="2:21" s="40" customFormat="1" x14ac:dyDescent="0.3">
      <c r="B1609" s="371" t="s">
        <v>221</v>
      </c>
      <c r="C1609" s="371" t="s">
        <v>2352</v>
      </c>
      <c r="D1609" s="371" t="s">
        <v>427</v>
      </c>
      <c r="E1609" s="371" t="s">
        <v>1597</v>
      </c>
      <c r="F1609" s="360">
        <v>1</v>
      </c>
      <c r="G1609" s="360">
        <v>0</v>
      </c>
      <c r="H1609" s="360">
        <v>0</v>
      </c>
      <c r="I1609" s="360">
        <v>1</v>
      </c>
      <c r="J1609" s="360">
        <v>0</v>
      </c>
      <c r="K1609" s="360">
        <v>0</v>
      </c>
      <c r="L1609" s="360">
        <v>0</v>
      </c>
      <c r="M1609" s="360">
        <v>0</v>
      </c>
      <c r="N1609" s="360">
        <v>0</v>
      </c>
      <c r="O1609" s="360">
        <v>0</v>
      </c>
      <c r="P1609" s="360">
        <v>0</v>
      </c>
      <c r="Q1609" s="360">
        <v>0</v>
      </c>
      <c r="R1609" s="360">
        <v>0</v>
      </c>
      <c r="S1609" s="360">
        <v>0</v>
      </c>
      <c r="T1609" s="360">
        <v>0</v>
      </c>
      <c r="U1609" s="360">
        <v>0</v>
      </c>
    </row>
    <row r="1610" spans="2:21" s="40" customFormat="1" x14ac:dyDescent="0.3">
      <c r="B1610" s="371" t="s">
        <v>221</v>
      </c>
      <c r="C1610" s="371" t="s">
        <v>2352</v>
      </c>
      <c r="D1610" s="371" t="s">
        <v>427</v>
      </c>
      <c r="E1610" s="371" t="s">
        <v>1706</v>
      </c>
      <c r="F1610" s="360">
        <v>1</v>
      </c>
      <c r="G1610" s="360">
        <v>0</v>
      </c>
      <c r="H1610" s="360">
        <v>0</v>
      </c>
      <c r="I1610" s="360">
        <v>1</v>
      </c>
      <c r="J1610" s="360">
        <v>0</v>
      </c>
      <c r="K1610" s="360">
        <v>0</v>
      </c>
      <c r="L1610" s="360">
        <v>0</v>
      </c>
      <c r="M1610" s="360">
        <v>0</v>
      </c>
      <c r="N1610" s="360">
        <v>0</v>
      </c>
      <c r="O1610" s="360">
        <v>0</v>
      </c>
      <c r="P1610" s="360">
        <v>0</v>
      </c>
      <c r="Q1610" s="360">
        <v>0</v>
      </c>
      <c r="R1610" s="360">
        <v>0</v>
      </c>
      <c r="S1610" s="360">
        <v>0</v>
      </c>
      <c r="T1610" s="360">
        <v>0</v>
      </c>
      <c r="U1610" s="360">
        <v>0</v>
      </c>
    </row>
    <row r="1611" spans="2:21" s="40" customFormat="1" x14ac:dyDescent="0.3">
      <c r="B1611" s="371" t="s">
        <v>221</v>
      </c>
      <c r="C1611" s="371" t="s">
        <v>2352</v>
      </c>
      <c r="D1611" s="371" t="s">
        <v>427</v>
      </c>
      <c r="E1611" s="371" t="s">
        <v>1598</v>
      </c>
      <c r="F1611" s="360">
        <v>2</v>
      </c>
      <c r="G1611" s="360">
        <v>0</v>
      </c>
      <c r="H1611" s="360">
        <v>0</v>
      </c>
      <c r="I1611" s="360">
        <v>1</v>
      </c>
      <c r="J1611" s="360">
        <v>0</v>
      </c>
      <c r="K1611" s="360">
        <v>0</v>
      </c>
      <c r="L1611" s="360">
        <v>0</v>
      </c>
      <c r="M1611" s="360">
        <v>0</v>
      </c>
      <c r="N1611" s="360">
        <v>0</v>
      </c>
      <c r="O1611" s="360">
        <v>0</v>
      </c>
      <c r="P1611" s="360">
        <v>0</v>
      </c>
      <c r="Q1611" s="360">
        <v>1</v>
      </c>
      <c r="R1611" s="360">
        <v>0</v>
      </c>
      <c r="S1611" s="360">
        <v>0</v>
      </c>
      <c r="T1611" s="360">
        <v>0</v>
      </c>
      <c r="U1611" s="360">
        <v>0</v>
      </c>
    </row>
    <row r="1612" spans="2:21" s="40" customFormat="1" x14ac:dyDescent="0.3">
      <c r="B1612" s="371" t="s">
        <v>221</v>
      </c>
      <c r="C1612" s="371" t="s">
        <v>2352</v>
      </c>
      <c r="D1612" s="371" t="s">
        <v>427</v>
      </c>
      <c r="E1612" s="371" t="s">
        <v>2357</v>
      </c>
      <c r="F1612" s="360">
        <v>2</v>
      </c>
      <c r="G1612" s="360">
        <v>0</v>
      </c>
      <c r="H1612" s="360">
        <v>0</v>
      </c>
      <c r="I1612" s="360">
        <v>1</v>
      </c>
      <c r="J1612" s="360">
        <v>0</v>
      </c>
      <c r="K1612" s="360">
        <v>0</v>
      </c>
      <c r="L1612" s="360">
        <v>0</v>
      </c>
      <c r="M1612" s="360">
        <v>0</v>
      </c>
      <c r="N1612" s="360">
        <v>0</v>
      </c>
      <c r="O1612" s="360">
        <v>0</v>
      </c>
      <c r="P1612" s="360">
        <v>0</v>
      </c>
      <c r="Q1612" s="360">
        <v>0</v>
      </c>
      <c r="R1612" s="360">
        <v>1</v>
      </c>
      <c r="S1612" s="360">
        <v>0</v>
      </c>
      <c r="T1612" s="360">
        <v>0</v>
      </c>
      <c r="U1612" s="360">
        <v>0</v>
      </c>
    </row>
    <row r="1613" spans="2:21" s="40" customFormat="1" x14ac:dyDescent="0.3">
      <c r="B1613" s="371" t="s">
        <v>221</v>
      </c>
      <c r="C1613" s="371" t="s">
        <v>2352</v>
      </c>
      <c r="D1613" s="371" t="s">
        <v>427</v>
      </c>
      <c r="E1613" s="371" t="s">
        <v>3307</v>
      </c>
      <c r="F1613" s="360">
        <v>1</v>
      </c>
      <c r="G1613" s="360">
        <v>0</v>
      </c>
      <c r="H1613" s="360">
        <v>0</v>
      </c>
      <c r="I1613" s="360">
        <v>1</v>
      </c>
      <c r="J1613" s="360">
        <v>0</v>
      </c>
      <c r="K1613" s="360">
        <v>0</v>
      </c>
      <c r="L1613" s="360">
        <v>0</v>
      </c>
      <c r="M1613" s="360">
        <v>0</v>
      </c>
      <c r="N1613" s="360">
        <v>0</v>
      </c>
      <c r="O1613" s="360">
        <v>0</v>
      </c>
      <c r="P1613" s="360">
        <v>0</v>
      </c>
      <c r="Q1613" s="360">
        <v>0</v>
      </c>
      <c r="R1613" s="360">
        <v>0</v>
      </c>
      <c r="S1613" s="360">
        <v>0</v>
      </c>
      <c r="T1613" s="360">
        <v>0</v>
      </c>
      <c r="U1613" s="360">
        <v>0</v>
      </c>
    </row>
    <row r="1614" spans="2:21" s="40" customFormat="1" x14ac:dyDescent="0.3">
      <c r="B1614" s="371" t="s">
        <v>221</v>
      </c>
      <c r="C1614" s="371" t="s">
        <v>2352</v>
      </c>
      <c r="D1614" s="371" t="s">
        <v>427</v>
      </c>
      <c r="E1614" s="371" t="s">
        <v>2401</v>
      </c>
      <c r="F1614" s="360">
        <v>1</v>
      </c>
      <c r="G1614" s="360">
        <v>0</v>
      </c>
      <c r="H1614" s="360">
        <v>0</v>
      </c>
      <c r="I1614" s="360">
        <v>0</v>
      </c>
      <c r="J1614" s="360">
        <v>0</v>
      </c>
      <c r="K1614" s="360">
        <v>0</v>
      </c>
      <c r="L1614" s="360">
        <v>0</v>
      </c>
      <c r="M1614" s="360">
        <v>0</v>
      </c>
      <c r="N1614" s="360">
        <v>0</v>
      </c>
      <c r="O1614" s="360">
        <v>0</v>
      </c>
      <c r="P1614" s="360">
        <v>0</v>
      </c>
      <c r="Q1614" s="360">
        <v>0</v>
      </c>
      <c r="R1614" s="360">
        <v>0</v>
      </c>
      <c r="S1614" s="360">
        <v>0</v>
      </c>
      <c r="T1614" s="360">
        <v>1</v>
      </c>
      <c r="U1614" s="360">
        <v>0</v>
      </c>
    </row>
    <row r="1615" spans="2:21" s="40" customFormat="1" x14ac:dyDescent="0.3">
      <c r="B1615" s="371" t="s">
        <v>221</v>
      </c>
      <c r="C1615" s="371" t="s">
        <v>2352</v>
      </c>
      <c r="D1615" s="371" t="s">
        <v>427</v>
      </c>
      <c r="E1615" s="371" t="s">
        <v>2669</v>
      </c>
      <c r="F1615" s="360">
        <v>1</v>
      </c>
      <c r="G1615" s="360">
        <v>0</v>
      </c>
      <c r="H1615" s="360">
        <v>0</v>
      </c>
      <c r="I1615" s="360">
        <v>0</v>
      </c>
      <c r="J1615" s="360">
        <v>0</v>
      </c>
      <c r="K1615" s="360">
        <v>0</v>
      </c>
      <c r="L1615" s="360">
        <v>0</v>
      </c>
      <c r="M1615" s="360">
        <v>0</v>
      </c>
      <c r="N1615" s="360">
        <v>0</v>
      </c>
      <c r="O1615" s="360">
        <v>0</v>
      </c>
      <c r="P1615" s="360">
        <v>0</v>
      </c>
      <c r="Q1615" s="360">
        <v>0</v>
      </c>
      <c r="R1615" s="360">
        <v>1</v>
      </c>
      <c r="S1615" s="360">
        <v>0</v>
      </c>
      <c r="T1615" s="360">
        <v>0</v>
      </c>
      <c r="U1615" s="360">
        <v>0</v>
      </c>
    </row>
    <row r="1616" spans="2:21" s="40" customFormat="1" x14ac:dyDescent="0.3">
      <c r="B1616" s="371" t="s">
        <v>221</v>
      </c>
      <c r="C1616" s="371" t="s">
        <v>2352</v>
      </c>
      <c r="D1616" s="371" t="s">
        <v>427</v>
      </c>
      <c r="E1616" s="371" t="s">
        <v>1599</v>
      </c>
      <c r="F1616" s="360">
        <v>1</v>
      </c>
      <c r="G1616" s="360">
        <v>0</v>
      </c>
      <c r="H1616" s="360">
        <v>0</v>
      </c>
      <c r="I1616" s="360">
        <v>0</v>
      </c>
      <c r="J1616" s="360">
        <v>0</v>
      </c>
      <c r="K1616" s="360">
        <v>1</v>
      </c>
      <c r="L1616" s="360">
        <v>0</v>
      </c>
      <c r="M1616" s="360">
        <v>0</v>
      </c>
      <c r="N1616" s="360">
        <v>0</v>
      </c>
      <c r="O1616" s="360">
        <v>0</v>
      </c>
      <c r="P1616" s="360">
        <v>0</v>
      </c>
      <c r="Q1616" s="360">
        <v>0</v>
      </c>
      <c r="R1616" s="360">
        <v>0</v>
      </c>
      <c r="S1616" s="360">
        <v>0</v>
      </c>
      <c r="T1616" s="360">
        <v>0</v>
      </c>
      <c r="U1616" s="360">
        <v>0</v>
      </c>
    </row>
    <row r="1617" spans="2:21" s="40" customFormat="1" x14ac:dyDescent="0.3">
      <c r="B1617" s="371" t="s">
        <v>221</v>
      </c>
      <c r="C1617" s="371" t="s">
        <v>2352</v>
      </c>
      <c r="D1617" s="371" t="s">
        <v>427</v>
      </c>
      <c r="E1617" s="371" t="s">
        <v>1600</v>
      </c>
      <c r="F1617" s="360">
        <v>4</v>
      </c>
      <c r="G1617" s="360">
        <v>1</v>
      </c>
      <c r="H1617" s="360">
        <v>0</v>
      </c>
      <c r="I1617" s="360">
        <v>2</v>
      </c>
      <c r="J1617" s="360">
        <v>0</v>
      </c>
      <c r="K1617" s="360">
        <v>0</v>
      </c>
      <c r="L1617" s="360">
        <v>0</v>
      </c>
      <c r="M1617" s="360">
        <v>0</v>
      </c>
      <c r="N1617" s="360">
        <v>0</v>
      </c>
      <c r="O1617" s="360">
        <v>0</v>
      </c>
      <c r="P1617" s="360">
        <v>0</v>
      </c>
      <c r="Q1617" s="360">
        <v>0</v>
      </c>
      <c r="R1617" s="360">
        <v>1</v>
      </c>
      <c r="S1617" s="360">
        <v>0</v>
      </c>
      <c r="T1617" s="360">
        <v>0</v>
      </c>
      <c r="U1617" s="360">
        <v>0</v>
      </c>
    </row>
    <row r="1618" spans="2:21" s="40" customFormat="1" x14ac:dyDescent="0.3">
      <c r="B1618" s="371" t="s">
        <v>221</v>
      </c>
      <c r="C1618" s="371" t="s">
        <v>2352</v>
      </c>
      <c r="D1618" s="371" t="s">
        <v>427</v>
      </c>
      <c r="E1618" s="371" t="s">
        <v>3573</v>
      </c>
      <c r="F1618" s="360">
        <v>1</v>
      </c>
      <c r="G1618" s="360">
        <v>0</v>
      </c>
      <c r="H1618" s="360">
        <v>0</v>
      </c>
      <c r="I1618" s="360">
        <v>0</v>
      </c>
      <c r="J1618" s="360">
        <v>0</v>
      </c>
      <c r="K1618" s="360">
        <v>0</v>
      </c>
      <c r="L1618" s="360">
        <v>0</v>
      </c>
      <c r="M1618" s="360">
        <v>0</v>
      </c>
      <c r="N1618" s="360">
        <v>0</v>
      </c>
      <c r="O1618" s="360">
        <v>0</v>
      </c>
      <c r="P1618" s="360">
        <v>0</v>
      </c>
      <c r="Q1618" s="360">
        <v>0</v>
      </c>
      <c r="R1618" s="360">
        <v>0</v>
      </c>
      <c r="S1618" s="360">
        <v>0</v>
      </c>
      <c r="T1618" s="360">
        <v>1</v>
      </c>
      <c r="U1618" s="360">
        <v>0</v>
      </c>
    </row>
    <row r="1619" spans="2:21" s="40" customFormat="1" x14ac:dyDescent="0.3">
      <c r="B1619" s="371" t="s">
        <v>221</v>
      </c>
      <c r="C1619" s="371" t="s">
        <v>2352</v>
      </c>
      <c r="D1619" s="371" t="s">
        <v>427</v>
      </c>
      <c r="E1619" s="371" t="s">
        <v>2358</v>
      </c>
      <c r="F1619" s="360">
        <v>1</v>
      </c>
      <c r="G1619" s="360">
        <v>0</v>
      </c>
      <c r="H1619" s="360">
        <v>0</v>
      </c>
      <c r="I1619" s="360">
        <v>0</v>
      </c>
      <c r="J1619" s="360">
        <v>1</v>
      </c>
      <c r="K1619" s="360">
        <v>0</v>
      </c>
      <c r="L1619" s="360">
        <v>0</v>
      </c>
      <c r="M1619" s="360">
        <v>0</v>
      </c>
      <c r="N1619" s="360">
        <v>0</v>
      </c>
      <c r="O1619" s="360">
        <v>0</v>
      </c>
      <c r="P1619" s="360">
        <v>0</v>
      </c>
      <c r="Q1619" s="360">
        <v>0</v>
      </c>
      <c r="R1619" s="360">
        <v>0</v>
      </c>
      <c r="S1619" s="360">
        <v>0</v>
      </c>
      <c r="T1619" s="360">
        <v>0</v>
      </c>
      <c r="U1619" s="360">
        <v>0</v>
      </c>
    </row>
    <row r="1620" spans="2:21" s="40" customFormat="1" x14ac:dyDescent="0.3">
      <c r="B1620" s="371" t="s">
        <v>221</v>
      </c>
      <c r="C1620" s="371" t="s">
        <v>2352</v>
      </c>
      <c r="D1620" s="371" t="s">
        <v>427</v>
      </c>
      <c r="E1620" s="371" t="s">
        <v>2402</v>
      </c>
      <c r="F1620" s="360">
        <v>4</v>
      </c>
      <c r="G1620" s="360">
        <v>0</v>
      </c>
      <c r="H1620" s="360">
        <v>0</v>
      </c>
      <c r="I1620" s="360">
        <v>0</v>
      </c>
      <c r="J1620" s="360">
        <v>0</v>
      </c>
      <c r="K1620" s="360">
        <v>1</v>
      </c>
      <c r="L1620" s="360">
        <v>1</v>
      </c>
      <c r="M1620" s="360">
        <v>0</v>
      </c>
      <c r="N1620" s="360">
        <v>0</v>
      </c>
      <c r="O1620" s="360">
        <v>0</v>
      </c>
      <c r="P1620" s="360">
        <v>0</v>
      </c>
      <c r="Q1620" s="360">
        <v>0</v>
      </c>
      <c r="R1620" s="360">
        <v>1</v>
      </c>
      <c r="S1620" s="360">
        <v>1</v>
      </c>
      <c r="T1620" s="360">
        <v>0</v>
      </c>
      <c r="U1620" s="360">
        <v>0</v>
      </c>
    </row>
    <row r="1621" spans="2:21" s="40" customFormat="1" x14ac:dyDescent="0.3">
      <c r="B1621" s="371" t="s">
        <v>221</v>
      </c>
      <c r="C1621" s="371" t="s">
        <v>2352</v>
      </c>
      <c r="D1621" s="371" t="s">
        <v>427</v>
      </c>
      <c r="E1621" s="371" t="s">
        <v>2404</v>
      </c>
      <c r="F1621" s="360">
        <v>1</v>
      </c>
      <c r="G1621" s="360">
        <v>0</v>
      </c>
      <c r="H1621" s="360">
        <v>0</v>
      </c>
      <c r="I1621" s="360">
        <v>1</v>
      </c>
      <c r="J1621" s="360">
        <v>0</v>
      </c>
      <c r="K1621" s="360">
        <v>0</v>
      </c>
      <c r="L1621" s="360">
        <v>0</v>
      </c>
      <c r="M1621" s="360">
        <v>0</v>
      </c>
      <c r="N1621" s="360">
        <v>0</v>
      </c>
      <c r="O1621" s="360">
        <v>0</v>
      </c>
      <c r="P1621" s="360">
        <v>0</v>
      </c>
      <c r="Q1621" s="360">
        <v>0</v>
      </c>
      <c r="R1621" s="360">
        <v>0</v>
      </c>
      <c r="S1621" s="360">
        <v>0</v>
      </c>
      <c r="T1621" s="360">
        <v>0</v>
      </c>
      <c r="U1621" s="360">
        <v>0</v>
      </c>
    </row>
    <row r="1622" spans="2:21" s="40" customFormat="1" x14ac:dyDescent="0.3">
      <c r="B1622" s="371" t="s">
        <v>221</v>
      </c>
      <c r="C1622" s="371" t="s">
        <v>2352</v>
      </c>
      <c r="D1622" s="371" t="s">
        <v>427</v>
      </c>
      <c r="E1622" s="371" t="s">
        <v>3311</v>
      </c>
      <c r="F1622" s="360">
        <v>2</v>
      </c>
      <c r="G1622" s="360">
        <v>0</v>
      </c>
      <c r="H1622" s="360">
        <v>0</v>
      </c>
      <c r="I1622" s="360">
        <v>1</v>
      </c>
      <c r="J1622" s="360">
        <v>0</v>
      </c>
      <c r="K1622" s="360">
        <v>0</v>
      </c>
      <c r="L1622" s="360">
        <v>0</v>
      </c>
      <c r="M1622" s="360">
        <v>0</v>
      </c>
      <c r="N1622" s="360">
        <v>0</v>
      </c>
      <c r="O1622" s="360">
        <v>0</v>
      </c>
      <c r="P1622" s="360">
        <v>0</v>
      </c>
      <c r="Q1622" s="360">
        <v>0</v>
      </c>
      <c r="R1622" s="360">
        <v>0</v>
      </c>
      <c r="S1622" s="360">
        <v>0</v>
      </c>
      <c r="T1622" s="360">
        <v>1</v>
      </c>
      <c r="U1622" s="360">
        <v>0</v>
      </c>
    </row>
    <row r="1623" spans="2:21" s="40" customFormat="1" x14ac:dyDescent="0.3">
      <c r="B1623" s="371" t="s">
        <v>221</v>
      </c>
      <c r="C1623" s="371" t="s">
        <v>2352</v>
      </c>
      <c r="D1623" s="371" t="s">
        <v>427</v>
      </c>
      <c r="E1623" s="371" t="s">
        <v>3313</v>
      </c>
      <c r="F1623" s="360">
        <v>1</v>
      </c>
      <c r="G1623" s="360">
        <v>0</v>
      </c>
      <c r="H1623" s="360">
        <v>0</v>
      </c>
      <c r="I1623" s="360">
        <v>0</v>
      </c>
      <c r="J1623" s="360">
        <v>0</v>
      </c>
      <c r="K1623" s="360">
        <v>0</v>
      </c>
      <c r="L1623" s="360">
        <v>1</v>
      </c>
      <c r="M1623" s="360">
        <v>0</v>
      </c>
      <c r="N1623" s="360">
        <v>0</v>
      </c>
      <c r="O1623" s="360">
        <v>0</v>
      </c>
      <c r="P1623" s="360">
        <v>0</v>
      </c>
      <c r="Q1623" s="360">
        <v>0</v>
      </c>
      <c r="R1623" s="360">
        <v>0</v>
      </c>
      <c r="S1623" s="360">
        <v>0</v>
      </c>
      <c r="T1623" s="360">
        <v>0</v>
      </c>
      <c r="U1623" s="360">
        <v>0</v>
      </c>
    </row>
    <row r="1624" spans="2:21" s="40" customFormat="1" x14ac:dyDescent="0.3">
      <c r="B1624" s="371" t="s">
        <v>221</v>
      </c>
      <c r="C1624" s="371" t="s">
        <v>2352</v>
      </c>
      <c r="D1624" s="371" t="s">
        <v>2359</v>
      </c>
      <c r="E1624" s="371" t="s">
        <v>3034</v>
      </c>
      <c r="F1624" s="360">
        <v>1</v>
      </c>
      <c r="G1624" s="360">
        <v>0</v>
      </c>
      <c r="H1624" s="360">
        <v>0</v>
      </c>
      <c r="I1624" s="360">
        <v>0</v>
      </c>
      <c r="J1624" s="360">
        <v>0</v>
      </c>
      <c r="K1624" s="360">
        <v>1</v>
      </c>
      <c r="L1624" s="360">
        <v>0</v>
      </c>
      <c r="M1624" s="360">
        <v>0</v>
      </c>
      <c r="N1624" s="360">
        <v>0</v>
      </c>
      <c r="O1624" s="360">
        <v>0</v>
      </c>
      <c r="P1624" s="360">
        <v>0</v>
      </c>
      <c r="Q1624" s="360">
        <v>0</v>
      </c>
      <c r="R1624" s="360">
        <v>0</v>
      </c>
      <c r="S1624" s="360">
        <v>0</v>
      </c>
      <c r="T1624" s="360">
        <v>0</v>
      </c>
      <c r="U1624" s="360">
        <v>0</v>
      </c>
    </row>
    <row r="1625" spans="2:21" s="40" customFormat="1" x14ac:dyDescent="0.3">
      <c r="B1625" s="371" t="s">
        <v>221</v>
      </c>
      <c r="C1625" s="371" t="s">
        <v>2352</v>
      </c>
      <c r="D1625" s="371" t="s">
        <v>2359</v>
      </c>
      <c r="E1625" s="371" t="s">
        <v>3036</v>
      </c>
      <c r="F1625" s="360">
        <v>1</v>
      </c>
      <c r="G1625" s="360">
        <v>0</v>
      </c>
      <c r="H1625" s="360">
        <v>0</v>
      </c>
      <c r="I1625" s="360">
        <v>0</v>
      </c>
      <c r="J1625" s="360">
        <v>0</v>
      </c>
      <c r="K1625" s="360">
        <v>1</v>
      </c>
      <c r="L1625" s="360">
        <v>0</v>
      </c>
      <c r="M1625" s="360">
        <v>0</v>
      </c>
      <c r="N1625" s="360">
        <v>0</v>
      </c>
      <c r="O1625" s="360">
        <v>0</v>
      </c>
      <c r="P1625" s="360">
        <v>0</v>
      </c>
      <c r="Q1625" s="360">
        <v>0</v>
      </c>
      <c r="R1625" s="360">
        <v>0</v>
      </c>
      <c r="S1625" s="360">
        <v>0</v>
      </c>
      <c r="T1625" s="360">
        <v>0</v>
      </c>
      <c r="U1625" s="360">
        <v>0</v>
      </c>
    </row>
    <row r="1626" spans="2:21" s="40" customFormat="1" x14ac:dyDescent="0.3">
      <c r="B1626" s="371" t="s">
        <v>221</v>
      </c>
      <c r="C1626" s="371" t="s">
        <v>2352</v>
      </c>
      <c r="D1626" s="371" t="s">
        <v>2359</v>
      </c>
      <c r="E1626" s="371" t="s">
        <v>1794</v>
      </c>
      <c r="F1626" s="360">
        <v>9</v>
      </c>
      <c r="G1626" s="360">
        <v>0</v>
      </c>
      <c r="H1626" s="360">
        <v>0</v>
      </c>
      <c r="I1626" s="360">
        <v>5</v>
      </c>
      <c r="J1626" s="360">
        <v>2</v>
      </c>
      <c r="K1626" s="360">
        <v>0</v>
      </c>
      <c r="L1626" s="360">
        <v>0</v>
      </c>
      <c r="M1626" s="360">
        <v>0</v>
      </c>
      <c r="N1626" s="360">
        <v>0</v>
      </c>
      <c r="O1626" s="360">
        <v>0</v>
      </c>
      <c r="P1626" s="360">
        <v>0</v>
      </c>
      <c r="Q1626" s="360">
        <v>2</v>
      </c>
      <c r="R1626" s="360">
        <v>0</v>
      </c>
      <c r="S1626" s="360">
        <v>0</v>
      </c>
      <c r="T1626" s="360">
        <v>0</v>
      </c>
      <c r="U1626" s="360">
        <v>0</v>
      </c>
    </row>
    <row r="1627" spans="2:21" s="40" customFormat="1" x14ac:dyDescent="0.3">
      <c r="B1627" s="371" t="s">
        <v>221</v>
      </c>
      <c r="C1627" s="371" t="s">
        <v>2352</v>
      </c>
      <c r="D1627" s="371" t="s">
        <v>2359</v>
      </c>
      <c r="E1627" s="371" t="s">
        <v>2405</v>
      </c>
      <c r="F1627" s="360">
        <v>4</v>
      </c>
      <c r="G1627" s="360">
        <v>0</v>
      </c>
      <c r="H1627" s="360">
        <v>0</v>
      </c>
      <c r="I1627" s="360">
        <v>1</v>
      </c>
      <c r="J1627" s="360">
        <v>0</v>
      </c>
      <c r="K1627" s="360">
        <v>2</v>
      </c>
      <c r="L1627" s="360">
        <v>0</v>
      </c>
      <c r="M1627" s="360">
        <v>0</v>
      </c>
      <c r="N1627" s="360">
        <v>0</v>
      </c>
      <c r="O1627" s="360">
        <v>0</v>
      </c>
      <c r="P1627" s="360">
        <v>0</v>
      </c>
      <c r="Q1627" s="360">
        <v>0</v>
      </c>
      <c r="R1627" s="360">
        <v>0</v>
      </c>
      <c r="S1627" s="360">
        <v>1</v>
      </c>
      <c r="T1627" s="360">
        <v>0</v>
      </c>
      <c r="U1627" s="360">
        <v>0</v>
      </c>
    </row>
    <row r="1628" spans="2:21" s="40" customFormat="1" x14ac:dyDescent="0.3">
      <c r="B1628" s="371" t="s">
        <v>221</v>
      </c>
      <c r="C1628" s="371" t="s">
        <v>2352</v>
      </c>
      <c r="D1628" s="371" t="s">
        <v>2359</v>
      </c>
      <c r="E1628" s="371" t="s">
        <v>1795</v>
      </c>
      <c r="F1628" s="360">
        <v>3</v>
      </c>
      <c r="G1628" s="360">
        <v>0</v>
      </c>
      <c r="H1628" s="360">
        <v>0</v>
      </c>
      <c r="I1628" s="360">
        <v>1</v>
      </c>
      <c r="J1628" s="360">
        <v>0</v>
      </c>
      <c r="K1628" s="360">
        <v>0</v>
      </c>
      <c r="L1628" s="360">
        <v>0</v>
      </c>
      <c r="M1628" s="360">
        <v>0</v>
      </c>
      <c r="N1628" s="360">
        <v>0</v>
      </c>
      <c r="O1628" s="360">
        <v>0</v>
      </c>
      <c r="P1628" s="360">
        <v>0</v>
      </c>
      <c r="Q1628" s="360">
        <v>0</v>
      </c>
      <c r="R1628" s="360">
        <v>0</v>
      </c>
      <c r="S1628" s="360">
        <v>2</v>
      </c>
      <c r="T1628" s="360">
        <v>0</v>
      </c>
      <c r="U1628" s="360">
        <v>0</v>
      </c>
    </row>
    <row r="1629" spans="2:21" s="40" customFormat="1" x14ac:dyDescent="0.3">
      <c r="B1629" s="371" t="s">
        <v>221</v>
      </c>
      <c r="C1629" s="371" t="s">
        <v>2352</v>
      </c>
      <c r="D1629" s="371" t="s">
        <v>2359</v>
      </c>
      <c r="E1629" s="371" t="s">
        <v>1796</v>
      </c>
      <c r="F1629" s="360">
        <v>4</v>
      </c>
      <c r="G1629" s="360">
        <v>0</v>
      </c>
      <c r="H1629" s="360">
        <v>0</v>
      </c>
      <c r="I1629" s="360">
        <v>2</v>
      </c>
      <c r="J1629" s="360">
        <v>0</v>
      </c>
      <c r="K1629" s="360">
        <v>1</v>
      </c>
      <c r="L1629" s="360">
        <v>0</v>
      </c>
      <c r="M1629" s="360">
        <v>0</v>
      </c>
      <c r="N1629" s="360">
        <v>0</v>
      </c>
      <c r="O1629" s="360">
        <v>0</v>
      </c>
      <c r="P1629" s="360">
        <v>0</v>
      </c>
      <c r="Q1629" s="360">
        <v>0</v>
      </c>
      <c r="R1629" s="360">
        <v>1</v>
      </c>
      <c r="S1629" s="360">
        <v>0</v>
      </c>
      <c r="T1629" s="360">
        <v>0</v>
      </c>
      <c r="U1629" s="360">
        <v>0</v>
      </c>
    </row>
    <row r="1630" spans="2:21" s="40" customFormat="1" x14ac:dyDescent="0.3">
      <c r="B1630" s="371" t="s">
        <v>221</v>
      </c>
      <c r="C1630" s="371" t="s">
        <v>2352</v>
      </c>
      <c r="D1630" s="371" t="s">
        <v>2359</v>
      </c>
      <c r="E1630" s="371" t="s">
        <v>1797</v>
      </c>
      <c r="F1630" s="360">
        <v>1</v>
      </c>
      <c r="G1630" s="360">
        <v>0</v>
      </c>
      <c r="H1630" s="360">
        <v>0</v>
      </c>
      <c r="I1630" s="360">
        <v>0</v>
      </c>
      <c r="J1630" s="360">
        <v>0</v>
      </c>
      <c r="K1630" s="360">
        <v>0</v>
      </c>
      <c r="L1630" s="360">
        <v>1</v>
      </c>
      <c r="M1630" s="360">
        <v>0</v>
      </c>
      <c r="N1630" s="360">
        <v>0</v>
      </c>
      <c r="O1630" s="360">
        <v>0</v>
      </c>
      <c r="P1630" s="360">
        <v>0</v>
      </c>
      <c r="Q1630" s="360">
        <v>0</v>
      </c>
      <c r="R1630" s="360">
        <v>0</v>
      </c>
      <c r="S1630" s="360">
        <v>0</v>
      </c>
      <c r="T1630" s="360">
        <v>0</v>
      </c>
      <c r="U1630" s="360">
        <v>0</v>
      </c>
    </row>
    <row r="1631" spans="2:21" s="40" customFormat="1" x14ac:dyDescent="0.3">
      <c r="B1631" s="371" t="s">
        <v>221</v>
      </c>
      <c r="C1631" s="371" t="s">
        <v>2352</v>
      </c>
      <c r="D1631" s="371" t="s">
        <v>2359</v>
      </c>
      <c r="E1631" s="371" t="s">
        <v>1798</v>
      </c>
      <c r="F1631" s="360">
        <v>4</v>
      </c>
      <c r="G1631" s="360">
        <v>0</v>
      </c>
      <c r="H1631" s="360">
        <v>0</v>
      </c>
      <c r="I1631" s="360">
        <v>1</v>
      </c>
      <c r="J1631" s="360">
        <v>1</v>
      </c>
      <c r="K1631" s="360">
        <v>1</v>
      </c>
      <c r="L1631" s="360">
        <v>0</v>
      </c>
      <c r="M1631" s="360">
        <v>0</v>
      </c>
      <c r="N1631" s="360">
        <v>0</v>
      </c>
      <c r="O1631" s="360">
        <v>0</v>
      </c>
      <c r="P1631" s="360">
        <v>0</v>
      </c>
      <c r="Q1631" s="360">
        <v>1</v>
      </c>
      <c r="R1631" s="360">
        <v>0</v>
      </c>
      <c r="S1631" s="360">
        <v>0</v>
      </c>
      <c r="T1631" s="360">
        <v>0</v>
      </c>
      <c r="U1631" s="360">
        <v>0</v>
      </c>
    </row>
    <row r="1632" spans="2:21" s="40" customFormat="1" x14ac:dyDescent="0.3">
      <c r="B1632" s="371" t="s">
        <v>221</v>
      </c>
      <c r="C1632" s="371" t="s">
        <v>2352</v>
      </c>
      <c r="D1632" s="371" t="s">
        <v>2359</v>
      </c>
      <c r="E1632" s="371" t="s">
        <v>1799</v>
      </c>
      <c r="F1632" s="360">
        <v>8</v>
      </c>
      <c r="G1632" s="360">
        <v>0</v>
      </c>
      <c r="H1632" s="360">
        <v>0</v>
      </c>
      <c r="I1632" s="360">
        <v>4</v>
      </c>
      <c r="J1632" s="360">
        <v>1</v>
      </c>
      <c r="K1632" s="360">
        <v>0</v>
      </c>
      <c r="L1632" s="360">
        <v>0</v>
      </c>
      <c r="M1632" s="360">
        <v>0</v>
      </c>
      <c r="N1632" s="360">
        <v>0</v>
      </c>
      <c r="O1632" s="360">
        <v>0</v>
      </c>
      <c r="P1632" s="360">
        <v>0</v>
      </c>
      <c r="Q1632" s="360">
        <v>1</v>
      </c>
      <c r="R1632" s="360">
        <v>2</v>
      </c>
      <c r="S1632" s="360">
        <v>0</v>
      </c>
      <c r="T1632" s="360">
        <v>0</v>
      </c>
      <c r="U1632" s="360">
        <v>0</v>
      </c>
    </row>
    <row r="1633" spans="2:21" s="40" customFormat="1" x14ac:dyDescent="0.3">
      <c r="B1633" s="371" t="s">
        <v>221</v>
      </c>
      <c r="C1633" s="371" t="s">
        <v>2352</v>
      </c>
      <c r="D1633" s="371" t="s">
        <v>2359</v>
      </c>
      <c r="E1633" s="371" t="s">
        <v>1800</v>
      </c>
      <c r="F1633" s="360">
        <v>157</v>
      </c>
      <c r="G1633" s="360">
        <v>0</v>
      </c>
      <c r="H1633" s="360">
        <v>4</v>
      </c>
      <c r="I1633" s="360">
        <v>39</v>
      </c>
      <c r="J1633" s="360">
        <v>10</v>
      </c>
      <c r="K1633" s="360">
        <v>27</v>
      </c>
      <c r="L1633" s="360">
        <v>6</v>
      </c>
      <c r="M1633" s="360">
        <v>0</v>
      </c>
      <c r="N1633" s="360">
        <v>1</v>
      </c>
      <c r="O1633" s="360">
        <v>1</v>
      </c>
      <c r="P1633" s="360">
        <v>1</v>
      </c>
      <c r="Q1633" s="360">
        <v>13</v>
      </c>
      <c r="R1633" s="360">
        <v>23</v>
      </c>
      <c r="S1633" s="360">
        <v>17</v>
      </c>
      <c r="T1633" s="360">
        <v>8</v>
      </c>
      <c r="U1633" s="360">
        <v>7</v>
      </c>
    </row>
    <row r="1634" spans="2:21" s="40" customFormat="1" x14ac:dyDescent="0.3">
      <c r="B1634" s="371" t="s">
        <v>221</v>
      </c>
      <c r="C1634" s="371" t="s">
        <v>2352</v>
      </c>
      <c r="D1634" s="371" t="s">
        <v>2359</v>
      </c>
      <c r="E1634" s="371" t="s">
        <v>1801</v>
      </c>
      <c r="F1634" s="360">
        <v>1</v>
      </c>
      <c r="G1634" s="360">
        <v>0</v>
      </c>
      <c r="H1634" s="360">
        <v>0</v>
      </c>
      <c r="I1634" s="360">
        <v>1</v>
      </c>
      <c r="J1634" s="360">
        <v>0</v>
      </c>
      <c r="K1634" s="360">
        <v>0</v>
      </c>
      <c r="L1634" s="360">
        <v>0</v>
      </c>
      <c r="M1634" s="360">
        <v>0</v>
      </c>
      <c r="N1634" s="360">
        <v>0</v>
      </c>
      <c r="O1634" s="360">
        <v>0</v>
      </c>
      <c r="P1634" s="360">
        <v>0</v>
      </c>
      <c r="Q1634" s="360">
        <v>0</v>
      </c>
      <c r="R1634" s="360">
        <v>0</v>
      </c>
      <c r="S1634" s="360">
        <v>0</v>
      </c>
      <c r="T1634" s="360">
        <v>0</v>
      </c>
      <c r="U1634" s="360">
        <v>0</v>
      </c>
    </row>
    <row r="1635" spans="2:21" s="40" customFormat="1" x14ac:dyDescent="0.3">
      <c r="B1635" s="371" t="s">
        <v>221</v>
      </c>
      <c r="C1635" s="371" t="s">
        <v>2352</v>
      </c>
      <c r="D1635" s="371" t="s">
        <v>2359</v>
      </c>
      <c r="E1635" s="371" t="s">
        <v>1802</v>
      </c>
      <c r="F1635" s="360">
        <v>5</v>
      </c>
      <c r="G1635" s="360">
        <v>0</v>
      </c>
      <c r="H1635" s="360">
        <v>0</v>
      </c>
      <c r="I1635" s="360">
        <v>1</v>
      </c>
      <c r="J1635" s="360">
        <v>0</v>
      </c>
      <c r="K1635" s="360">
        <v>1</v>
      </c>
      <c r="L1635" s="360">
        <v>0</v>
      </c>
      <c r="M1635" s="360">
        <v>0</v>
      </c>
      <c r="N1635" s="360">
        <v>0</v>
      </c>
      <c r="O1635" s="360">
        <v>0</v>
      </c>
      <c r="P1635" s="360">
        <v>0</v>
      </c>
      <c r="Q1635" s="360">
        <v>1</v>
      </c>
      <c r="R1635" s="360">
        <v>1</v>
      </c>
      <c r="S1635" s="360">
        <v>1</v>
      </c>
      <c r="T1635" s="360">
        <v>0</v>
      </c>
      <c r="U1635" s="360">
        <v>0</v>
      </c>
    </row>
    <row r="1636" spans="2:21" s="40" customFormat="1" x14ac:dyDescent="0.3">
      <c r="B1636" s="371" t="s">
        <v>221</v>
      </c>
      <c r="C1636" s="371" t="s">
        <v>2352</v>
      </c>
      <c r="D1636" s="371" t="s">
        <v>2359</v>
      </c>
      <c r="E1636" s="371" t="s">
        <v>1803</v>
      </c>
      <c r="F1636" s="360">
        <v>2</v>
      </c>
      <c r="G1636" s="360">
        <v>0</v>
      </c>
      <c r="H1636" s="360">
        <v>0</v>
      </c>
      <c r="I1636" s="360">
        <v>0</v>
      </c>
      <c r="J1636" s="360">
        <v>0</v>
      </c>
      <c r="K1636" s="360">
        <v>2</v>
      </c>
      <c r="L1636" s="360">
        <v>0</v>
      </c>
      <c r="M1636" s="360">
        <v>0</v>
      </c>
      <c r="N1636" s="360">
        <v>0</v>
      </c>
      <c r="O1636" s="360">
        <v>0</v>
      </c>
      <c r="P1636" s="360">
        <v>0</v>
      </c>
      <c r="Q1636" s="360">
        <v>0</v>
      </c>
      <c r="R1636" s="360">
        <v>0</v>
      </c>
      <c r="S1636" s="360">
        <v>0</v>
      </c>
      <c r="T1636" s="360">
        <v>0</v>
      </c>
      <c r="U1636" s="360">
        <v>0</v>
      </c>
    </row>
    <row r="1637" spans="2:21" s="40" customFormat="1" x14ac:dyDescent="0.3">
      <c r="B1637" s="371" t="s">
        <v>221</v>
      </c>
      <c r="C1637" s="371" t="s">
        <v>2352</v>
      </c>
      <c r="D1637" s="371" t="s">
        <v>2360</v>
      </c>
      <c r="E1637" s="371" t="s">
        <v>3315</v>
      </c>
      <c r="F1637" s="360">
        <v>2</v>
      </c>
      <c r="G1637" s="360">
        <v>0</v>
      </c>
      <c r="H1637" s="360">
        <v>0</v>
      </c>
      <c r="I1637" s="360">
        <v>1</v>
      </c>
      <c r="J1637" s="360">
        <v>0</v>
      </c>
      <c r="K1637" s="360">
        <v>0</v>
      </c>
      <c r="L1637" s="360">
        <v>0</v>
      </c>
      <c r="M1637" s="360">
        <v>0</v>
      </c>
      <c r="N1637" s="360">
        <v>0</v>
      </c>
      <c r="O1637" s="360">
        <v>0</v>
      </c>
      <c r="P1637" s="360">
        <v>0</v>
      </c>
      <c r="Q1637" s="360">
        <v>0</v>
      </c>
      <c r="R1637" s="360">
        <v>1</v>
      </c>
      <c r="S1637" s="360">
        <v>0</v>
      </c>
      <c r="T1637" s="360">
        <v>0</v>
      </c>
      <c r="U1637" s="360">
        <v>0</v>
      </c>
    </row>
    <row r="1638" spans="2:21" s="40" customFormat="1" x14ac:dyDescent="0.3">
      <c r="B1638" s="371" t="s">
        <v>221</v>
      </c>
      <c r="C1638" s="371" t="s">
        <v>2352</v>
      </c>
      <c r="D1638" s="371" t="s">
        <v>2360</v>
      </c>
      <c r="E1638" s="371" t="s">
        <v>3183</v>
      </c>
      <c r="F1638" s="360">
        <v>6</v>
      </c>
      <c r="G1638" s="360">
        <v>0</v>
      </c>
      <c r="H1638" s="360">
        <v>0</v>
      </c>
      <c r="I1638" s="360">
        <v>3</v>
      </c>
      <c r="J1638" s="360">
        <v>0</v>
      </c>
      <c r="K1638" s="360">
        <v>1</v>
      </c>
      <c r="L1638" s="360">
        <v>1</v>
      </c>
      <c r="M1638" s="360">
        <v>0</v>
      </c>
      <c r="N1638" s="360">
        <v>0</v>
      </c>
      <c r="O1638" s="360">
        <v>0</v>
      </c>
      <c r="P1638" s="360">
        <v>0</v>
      </c>
      <c r="Q1638" s="360">
        <v>0</v>
      </c>
      <c r="R1638" s="360">
        <v>1</v>
      </c>
      <c r="S1638" s="360">
        <v>0</v>
      </c>
      <c r="T1638" s="360">
        <v>0</v>
      </c>
      <c r="U1638" s="360">
        <v>0</v>
      </c>
    </row>
    <row r="1639" spans="2:21" s="40" customFormat="1" x14ac:dyDescent="0.3">
      <c r="B1639" s="371" t="s">
        <v>221</v>
      </c>
      <c r="C1639" s="371" t="s">
        <v>2352</v>
      </c>
      <c r="D1639" s="371" t="s">
        <v>2360</v>
      </c>
      <c r="E1639" s="371" t="s">
        <v>1601</v>
      </c>
      <c r="F1639" s="360">
        <v>11</v>
      </c>
      <c r="G1639" s="360">
        <v>0</v>
      </c>
      <c r="H1639" s="360">
        <v>0</v>
      </c>
      <c r="I1639" s="360">
        <v>2</v>
      </c>
      <c r="J1639" s="360">
        <v>2</v>
      </c>
      <c r="K1639" s="360">
        <v>2</v>
      </c>
      <c r="L1639" s="360">
        <v>1</v>
      </c>
      <c r="M1639" s="360">
        <v>0</v>
      </c>
      <c r="N1639" s="360">
        <v>0</v>
      </c>
      <c r="O1639" s="360">
        <v>0</v>
      </c>
      <c r="P1639" s="360">
        <v>0</v>
      </c>
      <c r="Q1639" s="360">
        <v>1</v>
      </c>
      <c r="R1639" s="360">
        <v>1</v>
      </c>
      <c r="S1639" s="360">
        <v>1</v>
      </c>
      <c r="T1639" s="360">
        <v>1</v>
      </c>
      <c r="U1639" s="360">
        <v>0</v>
      </c>
    </row>
    <row r="1640" spans="2:21" s="40" customFormat="1" x14ac:dyDescent="0.3">
      <c r="B1640" s="371" t="s">
        <v>221</v>
      </c>
      <c r="C1640" s="371" t="s">
        <v>2352</v>
      </c>
      <c r="D1640" s="371" t="s">
        <v>2360</v>
      </c>
      <c r="E1640" s="371" t="s">
        <v>1602</v>
      </c>
      <c r="F1640" s="360">
        <v>11</v>
      </c>
      <c r="G1640" s="360">
        <v>0</v>
      </c>
      <c r="H1640" s="360">
        <v>0</v>
      </c>
      <c r="I1640" s="360">
        <v>3</v>
      </c>
      <c r="J1640" s="360">
        <v>0</v>
      </c>
      <c r="K1640" s="360">
        <v>1</v>
      </c>
      <c r="L1640" s="360">
        <v>4</v>
      </c>
      <c r="M1640" s="360">
        <v>0</v>
      </c>
      <c r="N1640" s="360">
        <v>0</v>
      </c>
      <c r="O1640" s="360">
        <v>0</v>
      </c>
      <c r="P1640" s="360">
        <v>0</v>
      </c>
      <c r="Q1640" s="360">
        <v>1</v>
      </c>
      <c r="R1640" s="360">
        <v>1</v>
      </c>
      <c r="S1640" s="360">
        <v>0</v>
      </c>
      <c r="T1640" s="360">
        <v>1</v>
      </c>
      <c r="U1640" s="360">
        <v>0</v>
      </c>
    </row>
    <row r="1641" spans="2:21" s="40" customFormat="1" x14ac:dyDescent="0.3">
      <c r="B1641" s="371" t="s">
        <v>221</v>
      </c>
      <c r="C1641" s="371" t="s">
        <v>2352</v>
      </c>
      <c r="D1641" s="371" t="s">
        <v>2360</v>
      </c>
      <c r="E1641" s="371" t="s">
        <v>1603</v>
      </c>
      <c r="F1641" s="360">
        <v>6</v>
      </c>
      <c r="G1641" s="360">
        <v>0</v>
      </c>
      <c r="H1641" s="360">
        <v>0</v>
      </c>
      <c r="I1641" s="360">
        <v>3</v>
      </c>
      <c r="J1641" s="360">
        <v>0</v>
      </c>
      <c r="K1641" s="360">
        <v>2</v>
      </c>
      <c r="L1641" s="360">
        <v>0</v>
      </c>
      <c r="M1641" s="360">
        <v>0</v>
      </c>
      <c r="N1641" s="360">
        <v>0</v>
      </c>
      <c r="O1641" s="360">
        <v>0</v>
      </c>
      <c r="P1641" s="360">
        <v>0</v>
      </c>
      <c r="Q1641" s="360">
        <v>0</v>
      </c>
      <c r="R1641" s="360">
        <v>1</v>
      </c>
      <c r="S1641" s="360">
        <v>0</v>
      </c>
      <c r="T1641" s="360">
        <v>0</v>
      </c>
      <c r="U1641" s="360">
        <v>0</v>
      </c>
    </row>
    <row r="1642" spans="2:21" s="40" customFormat="1" x14ac:dyDescent="0.3">
      <c r="B1642" s="371" t="s">
        <v>221</v>
      </c>
      <c r="C1642" s="371" t="s">
        <v>2352</v>
      </c>
      <c r="D1642" s="371" t="s">
        <v>2360</v>
      </c>
      <c r="E1642" s="371" t="s">
        <v>1604</v>
      </c>
      <c r="F1642" s="360">
        <v>18</v>
      </c>
      <c r="G1642" s="360">
        <v>0</v>
      </c>
      <c r="H1642" s="360">
        <v>1</v>
      </c>
      <c r="I1642" s="360">
        <v>6</v>
      </c>
      <c r="J1642" s="360">
        <v>2</v>
      </c>
      <c r="K1642" s="360">
        <v>6</v>
      </c>
      <c r="L1642" s="360">
        <v>3</v>
      </c>
      <c r="M1642" s="360">
        <v>0</v>
      </c>
      <c r="N1642" s="360">
        <v>0</v>
      </c>
      <c r="O1642" s="360">
        <v>0</v>
      </c>
      <c r="P1642" s="360">
        <v>0</v>
      </c>
      <c r="Q1642" s="360">
        <v>0</v>
      </c>
      <c r="R1642" s="360">
        <v>0</v>
      </c>
      <c r="S1642" s="360">
        <v>0</v>
      </c>
      <c r="T1642" s="360">
        <v>0</v>
      </c>
      <c r="U1642" s="360">
        <v>0</v>
      </c>
    </row>
    <row r="1643" spans="2:21" s="40" customFormat="1" x14ac:dyDescent="0.3">
      <c r="B1643" s="371" t="s">
        <v>221</v>
      </c>
      <c r="C1643" s="371" t="s">
        <v>2352</v>
      </c>
      <c r="D1643" s="371" t="s">
        <v>2360</v>
      </c>
      <c r="E1643" s="371" t="s">
        <v>1286</v>
      </c>
      <c r="F1643" s="360">
        <v>50</v>
      </c>
      <c r="G1643" s="360">
        <v>0</v>
      </c>
      <c r="H1643" s="360">
        <v>4</v>
      </c>
      <c r="I1643" s="360">
        <v>15</v>
      </c>
      <c r="J1643" s="360">
        <v>1</v>
      </c>
      <c r="K1643" s="360">
        <v>4</v>
      </c>
      <c r="L1643" s="360">
        <v>5</v>
      </c>
      <c r="M1643" s="360">
        <v>0</v>
      </c>
      <c r="N1643" s="360">
        <v>1</v>
      </c>
      <c r="O1643" s="360">
        <v>2</v>
      </c>
      <c r="P1643" s="360">
        <v>0</v>
      </c>
      <c r="Q1643" s="360">
        <v>1</v>
      </c>
      <c r="R1643" s="360">
        <v>7</v>
      </c>
      <c r="S1643" s="360">
        <v>2</v>
      </c>
      <c r="T1643" s="360">
        <v>7</v>
      </c>
      <c r="U1643" s="360">
        <v>1</v>
      </c>
    </row>
    <row r="1644" spans="2:21" s="40" customFormat="1" x14ac:dyDescent="0.3">
      <c r="B1644" s="371" t="s">
        <v>221</v>
      </c>
      <c r="C1644" s="371" t="s">
        <v>2352</v>
      </c>
      <c r="D1644" s="371" t="s">
        <v>2360</v>
      </c>
      <c r="E1644" s="371" t="s">
        <v>3862</v>
      </c>
      <c r="F1644" s="360">
        <v>1</v>
      </c>
      <c r="G1644" s="360">
        <v>0</v>
      </c>
      <c r="H1644" s="360">
        <v>0</v>
      </c>
      <c r="I1644" s="360">
        <v>0</v>
      </c>
      <c r="J1644" s="360">
        <v>0</v>
      </c>
      <c r="K1644" s="360">
        <v>1</v>
      </c>
      <c r="L1644" s="360">
        <v>0</v>
      </c>
      <c r="M1644" s="360">
        <v>0</v>
      </c>
      <c r="N1644" s="360">
        <v>0</v>
      </c>
      <c r="O1644" s="360">
        <v>0</v>
      </c>
      <c r="P1644" s="360">
        <v>0</v>
      </c>
      <c r="Q1644" s="360">
        <v>0</v>
      </c>
      <c r="R1644" s="360">
        <v>0</v>
      </c>
      <c r="S1644" s="360">
        <v>0</v>
      </c>
      <c r="T1644" s="360">
        <v>0</v>
      </c>
      <c r="U1644" s="360">
        <v>0</v>
      </c>
    </row>
    <row r="1645" spans="2:21" s="40" customFormat="1" x14ac:dyDescent="0.3">
      <c r="B1645" s="371" t="s">
        <v>221</v>
      </c>
      <c r="C1645" s="371" t="s">
        <v>2352</v>
      </c>
      <c r="D1645" s="371" t="s">
        <v>2360</v>
      </c>
      <c r="E1645" s="371" t="s">
        <v>3576</v>
      </c>
      <c r="F1645" s="360">
        <v>3</v>
      </c>
      <c r="G1645" s="360">
        <v>0</v>
      </c>
      <c r="H1645" s="360">
        <v>0</v>
      </c>
      <c r="I1645" s="360">
        <v>0</v>
      </c>
      <c r="J1645" s="360">
        <v>0</v>
      </c>
      <c r="K1645" s="360">
        <v>0</v>
      </c>
      <c r="L1645" s="360">
        <v>0</v>
      </c>
      <c r="M1645" s="360">
        <v>0</v>
      </c>
      <c r="N1645" s="360">
        <v>1</v>
      </c>
      <c r="O1645" s="360">
        <v>0</v>
      </c>
      <c r="P1645" s="360">
        <v>0</v>
      </c>
      <c r="Q1645" s="360">
        <v>1</v>
      </c>
      <c r="R1645" s="360">
        <v>0</v>
      </c>
      <c r="S1645" s="360">
        <v>0</v>
      </c>
      <c r="T1645" s="360">
        <v>1</v>
      </c>
      <c r="U1645" s="360">
        <v>0</v>
      </c>
    </row>
    <row r="1646" spans="2:21" s="40" customFormat="1" x14ac:dyDescent="0.3">
      <c r="B1646" s="371" t="s">
        <v>221</v>
      </c>
      <c r="C1646" s="371" t="s">
        <v>2352</v>
      </c>
      <c r="D1646" s="371" t="s">
        <v>2360</v>
      </c>
      <c r="E1646" s="371" t="s">
        <v>4073</v>
      </c>
      <c r="F1646" s="360">
        <v>1</v>
      </c>
      <c r="G1646" s="360">
        <v>0</v>
      </c>
      <c r="H1646" s="360">
        <v>0</v>
      </c>
      <c r="I1646" s="360">
        <v>1</v>
      </c>
      <c r="J1646" s="360">
        <v>0</v>
      </c>
      <c r="K1646" s="360">
        <v>0</v>
      </c>
      <c r="L1646" s="360">
        <v>0</v>
      </c>
      <c r="M1646" s="360">
        <v>0</v>
      </c>
      <c r="N1646" s="360">
        <v>0</v>
      </c>
      <c r="O1646" s="360">
        <v>0</v>
      </c>
      <c r="P1646" s="360">
        <v>0</v>
      </c>
      <c r="Q1646" s="360">
        <v>0</v>
      </c>
      <c r="R1646" s="360">
        <v>0</v>
      </c>
      <c r="S1646" s="360">
        <v>0</v>
      </c>
      <c r="T1646" s="360">
        <v>0</v>
      </c>
      <c r="U1646" s="360">
        <v>0</v>
      </c>
    </row>
    <row r="1647" spans="2:21" s="40" customFormat="1" x14ac:dyDescent="0.3">
      <c r="B1647" s="371" t="s">
        <v>221</v>
      </c>
      <c r="C1647" s="371" t="s">
        <v>2352</v>
      </c>
      <c r="D1647" s="371" t="s">
        <v>2360</v>
      </c>
      <c r="E1647" s="371" t="s">
        <v>4074</v>
      </c>
      <c r="F1647" s="360">
        <v>2</v>
      </c>
      <c r="G1647" s="360">
        <v>0</v>
      </c>
      <c r="H1647" s="360">
        <v>0</v>
      </c>
      <c r="I1647" s="360">
        <v>2</v>
      </c>
      <c r="J1647" s="360">
        <v>0</v>
      </c>
      <c r="K1647" s="360">
        <v>0</v>
      </c>
      <c r="L1647" s="360">
        <v>0</v>
      </c>
      <c r="M1647" s="360">
        <v>0</v>
      </c>
      <c r="N1647" s="360">
        <v>0</v>
      </c>
      <c r="O1647" s="360">
        <v>0</v>
      </c>
      <c r="P1647" s="360">
        <v>0</v>
      </c>
      <c r="Q1647" s="360">
        <v>0</v>
      </c>
      <c r="R1647" s="360">
        <v>0</v>
      </c>
      <c r="S1647" s="360">
        <v>0</v>
      </c>
      <c r="T1647" s="360">
        <v>0</v>
      </c>
      <c r="U1647" s="360">
        <v>0</v>
      </c>
    </row>
    <row r="1648" spans="2:21" s="40" customFormat="1" x14ac:dyDescent="0.3">
      <c r="B1648" s="371" t="s">
        <v>221</v>
      </c>
      <c r="C1648" s="371" t="s">
        <v>2352</v>
      </c>
      <c r="D1648" s="371" t="s">
        <v>2360</v>
      </c>
      <c r="E1648" s="371" t="s">
        <v>3667</v>
      </c>
      <c r="F1648" s="360">
        <v>4</v>
      </c>
      <c r="G1648" s="360">
        <v>0</v>
      </c>
      <c r="H1648" s="360">
        <v>0</v>
      </c>
      <c r="I1648" s="360">
        <v>0</v>
      </c>
      <c r="J1648" s="360">
        <v>0</v>
      </c>
      <c r="K1648" s="360">
        <v>1</v>
      </c>
      <c r="L1648" s="360">
        <v>0</v>
      </c>
      <c r="M1648" s="360">
        <v>0</v>
      </c>
      <c r="N1648" s="360">
        <v>0</v>
      </c>
      <c r="O1648" s="360">
        <v>0</v>
      </c>
      <c r="P1648" s="360">
        <v>0</v>
      </c>
      <c r="Q1648" s="360">
        <v>0</v>
      </c>
      <c r="R1648" s="360">
        <v>0</v>
      </c>
      <c r="S1648" s="360">
        <v>0</v>
      </c>
      <c r="T1648" s="360">
        <v>3</v>
      </c>
      <c r="U1648" s="360">
        <v>0</v>
      </c>
    </row>
    <row r="1649" spans="2:21" s="40" customFormat="1" x14ac:dyDescent="0.3">
      <c r="B1649" s="371" t="s">
        <v>221</v>
      </c>
      <c r="C1649" s="371" t="s">
        <v>2352</v>
      </c>
      <c r="D1649" s="371" t="s">
        <v>2360</v>
      </c>
      <c r="E1649" s="371" t="s">
        <v>4075</v>
      </c>
      <c r="F1649" s="360">
        <v>2</v>
      </c>
      <c r="G1649" s="360">
        <v>0</v>
      </c>
      <c r="H1649" s="360">
        <v>0</v>
      </c>
      <c r="I1649" s="360">
        <v>0</v>
      </c>
      <c r="J1649" s="360">
        <v>0</v>
      </c>
      <c r="K1649" s="360">
        <v>2</v>
      </c>
      <c r="L1649" s="360">
        <v>0</v>
      </c>
      <c r="M1649" s="360">
        <v>0</v>
      </c>
      <c r="N1649" s="360">
        <v>0</v>
      </c>
      <c r="O1649" s="360">
        <v>0</v>
      </c>
      <c r="P1649" s="360">
        <v>0</v>
      </c>
      <c r="Q1649" s="360">
        <v>0</v>
      </c>
      <c r="R1649" s="360">
        <v>0</v>
      </c>
      <c r="S1649" s="360">
        <v>0</v>
      </c>
      <c r="T1649" s="360">
        <v>0</v>
      </c>
      <c r="U1649" s="360">
        <v>0</v>
      </c>
    </row>
    <row r="1650" spans="2:21" s="40" customFormat="1" x14ac:dyDescent="0.3">
      <c r="B1650" s="371" t="s">
        <v>221</v>
      </c>
      <c r="C1650" s="371" t="s">
        <v>2352</v>
      </c>
      <c r="D1650" s="371" t="s">
        <v>2360</v>
      </c>
      <c r="E1650" s="371" t="s">
        <v>3669</v>
      </c>
      <c r="F1650" s="360">
        <v>2</v>
      </c>
      <c r="G1650" s="360">
        <v>0</v>
      </c>
      <c r="H1650" s="360">
        <v>1</v>
      </c>
      <c r="I1650" s="360">
        <v>0</v>
      </c>
      <c r="J1650" s="360">
        <v>0</v>
      </c>
      <c r="K1650" s="360">
        <v>0</v>
      </c>
      <c r="L1650" s="360">
        <v>0</v>
      </c>
      <c r="M1650" s="360">
        <v>0</v>
      </c>
      <c r="N1650" s="360">
        <v>0</v>
      </c>
      <c r="O1650" s="360">
        <v>0</v>
      </c>
      <c r="P1650" s="360">
        <v>0</v>
      </c>
      <c r="Q1650" s="360">
        <v>1</v>
      </c>
      <c r="R1650" s="360">
        <v>0</v>
      </c>
      <c r="S1650" s="360">
        <v>0</v>
      </c>
      <c r="T1650" s="360">
        <v>0</v>
      </c>
      <c r="U1650" s="360">
        <v>0</v>
      </c>
    </row>
    <row r="1651" spans="2:21" s="40" customFormat="1" x14ac:dyDescent="0.3">
      <c r="B1651" s="371" t="s">
        <v>221</v>
      </c>
      <c r="C1651" s="371" t="s">
        <v>2352</v>
      </c>
      <c r="D1651" s="371" t="s">
        <v>2360</v>
      </c>
      <c r="E1651" s="371" t="s">
        <v>3671</v>
      </c>
      <c r="F1651" s="360">
        <v>1</v>
      </c>
      <c r="G1651" s="360">
        <v>0</v>
      </c>
      <c r="H1651" s="360">
        <v>0</v>
      </c>
      <c r="I1651" s="360">
        <v>0</v>
      </c>
      <c r="J1651" s="360">
        <v>0</v>
      </c>
      <c r="K1651" s="360">
        <v>0</v>
      </c>
      <c r="L1651" s="360">
        <v>0</v>
      </c>
      <c r="M1651" s="360">
        <v>0</v>
      </c>
      <c r="N1651" s="360">
        <v>0</v>
      </c>
      <c r="O1651" s="360">
        <v>0</v>
      </c>
      <c r="P1651" s="360">
        <v>0</v>
      </c>
      <c r="Q1651" s="360">
        <v>0</v>
      </c>
      <c r="R1651" s="360">
        <v>0</v>
      </c>
      <c r="S1651" s="360">
        <v>0</v>
      </c>
      <c r="T1651" s="360">
        <v>1</v>
      </c>
      <c r="U1651" s="360">
        <v>0</v>
      </c>
    </row>
    <row r="1652" spans="2:21" s="40" customFormat="1" x14ac:dyDescent="0.3">
      <c r="B1652" s="371" t="s">
        <v>221</v>
      </c>
      <c r="C1652" s="371" t="s">
        <v>2352</v>
      </c>
      <c r="D1652" s="371" t="s">
        <v>2360</v>
      </c>
      <c r="E1652" s="371" t="s">
        <v>3037</v>
      </c>
      <c r="F1652" s="360">
        <v>5</v>
      </c>
      <c r="G1652" s="360">
        <v>0</v>
      </c>
      <c r="H1652" s="360">
        <v>0</v>
      </c>
      <c r="I1652" s="360">
        <v>2</v>
      </c>
      <c r="J1652" s="360">
        <v>0</v>
      </c>
      <c r="K1652" s="360">
        <v>2</v>
      </c>
      <c r="L1652" s="360">
        <v>0</v>
      </c>
      <c r="M1652" s="360">
        <v>0</v>
      </c>
      <c r="N1652" s="360">
        <v>0</v>
      </c>
      <c r="O1652" s="360">
        <v>0</v>
      </c>
      <c r="P1652" s="360">
        <v>0</v>
      </c>
      <c r="Q1652" s="360">
        <v>0</v>
      </c>
      <c r="R1652" s="360">
        <v>0</v>
      </c>
      <c r="S1652" s="360">
        <v>0</v>
      </c>
      <c r="T1652" s="360">
        <v>0</v>
      </c>
      <c r="U1652" s="360">
        <v>1</v>
      </c>
    </row>
    <row r="1653" spans="2:21" s="40" customFormat="1" x14ac:dyDescent="0.3">
      <c r="B1653" s="371" t="s">
        <v>221</v>
      </c>
      <c r="C1653" s="371" t="s">
        <v>2352</v>
      </c>
      <c r="D1653" s="371" t="s">
        <v>2360</v>
      </c>
      <c r="E1653" s="371" t="s">
        <v>105</v>
      </c>
      <c r="F1653" s="360">
        <v>319</v>
      </c>
      <c r="G1653" s="360">
        <v>0</v>
      </c>
      <c r="H1653" s="360">
        <v>12</v>
      </c>
      <c r="I1653" s="360">
        <v>76</v>
      </c>
      <c r="J1653" s="360">
        <v>15</v>
      </c>
      <c r="K1653" s="360">
        <v>60</v>
      </c>
      <c r="L1653" s="360">
        <v>30</v>
      </c>
      <c r="M1653" s="360">
        <v>2</v>
      </c>
      <c r="N1653" s="360">
        <v>2</v>
      </c>
      <c r="O1653" s="360">
        <v>1</v>
      </c>
      <c r="P1653" s="360">
        <v>0</v>
      </c>
      <c r="Q1653" s="360">
        <v>17</v>
      </c>
      <c r="R1653" s="360">
        <v>39</v>
      </c>
      <c r="S1653" s="360">
        <v>7</v>
      </c>
      <c r="T1653" s="360">
        <v>47</v>
      </c>
      <c r="U1653" s="360">
        <v>11</v>
      </c>
    </row>
    <row r="1654" spans="2:21" s="40" customFormat="1" x14ac:dyDescent="0.3">
      <c r="B1654" s="371" t="s">
        <v>221</v>
      </c>
      <c r="C1654" s="371" t="s">
        <v>2352</v>
      </c>
      <c r="D1654" s="371" t="s">
        <v>2360</v>
      </c>
      <c r="E1654" s="371" t="s">
        <v>3038</v>
      </c>
      <c r="F1654" s="360">
        <v>1</v>
      </c>
      <c r="G1654" s="360">
        <v>0</v>
      </c>
      <c r="H1654" s="360">
        <v>0</v>
      </c>
      <c r="I1654" s="360">
        <v>1</v>
      </c>
      <c r="J1654" s="360">
        <v>0</v>
      </c>
      <c r="K1654" s="360">
        <v>0</v>
      </c>
      <c r="L1654" s="360">
        <v>0</v>
      </c>
      <c r="M1654" s="360">
        <v>0</v>
      </c>
      <c r="N1654" s="360">
        <v>0</v>
      </c>
      <c r="O1654" s="360">
        <v>0</v>
      </c>
      <c r="P1654" s="360">
        <v>0</v>
      </c>
      <c r="Q1654" s="360">
        <v>0</v>
      </c>
      <c r="R1654" s="360">
        <v>0</v>
      </c>
      <c r="S1654" s="360">
        <v>0</v>
      </c>
      <c r="T1654" s="360">
        <v>0</v>
      </c>
      <c r="U1654" s="360">
        <v>0</v>
      </c>
    </row>
    <row r="1655" spans="2:21" s="40" customFormat="1" x14ac:dyDescent="0.3">
      <c r="B1655" s="371" t="s">
        <v>221</v>
      </c>
      <c r="C1655" s="371" t="s">
        <v>2352</v>
      </c>
      <c r="D1655" s="371" t="s">
        <v>2360</v>
      </c>
      <c r="E1655" s="371" t="s">
        <v>3317</v>
      </c>
      <c r="F1655" s="360">
        <v>1</v>
      </c>
      <c r="G1655" s="360">
        <v>0</v>
      </c>
      <c r="H1655" s="360">
        <v>0</v>
      </c>
      <c r="I1655" s="360">
        <v>0</v>
      </c>
      <c r="J1655" s="360">
        <v>1</v>
      </c>
      <c r="K1655" s="360">
        <v>0</v>
      </c>
      <c r="L1655" s="360">
        <v>0</v>
      </c>
      <c r="M1655" s="360">
        <v>0</v>
      </c>
      <c r="N1655" s="360">
        <v>0</v>
      </c>
      <c r="O1655" s="360">
        <v>0</v>
      </c>
      <c r="P1655" s="360">
        <v>0</v>
      </c>
      <c r="Q1655" s="360">
        <v>0</v>
      </c>
      <c r="R1655" s="360">
        <v>0</v>
      </c>
      <c r="S1655" s="360">
        <v>0</v>
      </c>
      <c r="T1655" s="360">
        <v>0</v>
      </c>
      <c r="U1655" s="360">
        <v>0</v>
      </c>
    </row>
    <row r="1656" spans="2:21" s="40" customFormat="1" x14ac:dyDescent="0.3">
      <c r="B1656" s="371" t="s">
        <v>221</v>
      </c>
      <c r="C1656" s="371" t="s">
        <v>2352</v>
      </c>
      <c r="D1656" s="371" t="s">
        <v>2360</v>
      </c>
      <c r="E1656" s="371" t="s">
        <v>3184</v>
      </c>
      <c r="F1656" s="360">
        <v>3</v>
      </c>
      <c r="G1656" s="360">
        <v>0</v>
      </c>
      <c r="H1656" s="360">
        <v>0</v>
      </c>
      <c r="I1656" s="360">
        <v>1</v>
      </c>
      <c r="J1656" s="360">
        <v>0</v>
      </c>
      <c r="K1656" s="360">
        <v>2</v>
      </c>
      <c r="L1656" s="360">
        <v>0</v>
      </c>
      <c r="M1656" s="360">
        <v>0</v>
      </c>
      <c r="N1656" s="360">
        <v>0</v>
      </c>
      <c r="O1656" s="360">
        <v>0</v>
      </c>
      <c r="P1656" s="360">
        <v>0</v>
      </c>
      <c r="Q1656" s="360">
        <v>0</v>
      </c>
      <c r="R1656" s="360">
        <v>0</v>
      </c>
      <c r="S1656" s="360">
        <v>0</v>
      </c>
      <c r="T1656" s="360">
        <v>0</v>
      </c>
      <c r="U1656" s="360">
        <v>0</v>
      </c>
    </row>
    <row r="1657" spans="2:21" s="40" customFormat="1" x14ac:dyDescent="0.3">
      <c r="B1657" s="371" t="s">
        <v>221</v>
      </c>
      <c r="C1657" s="371" t="s">
        <v>2352</v>
      </c>
      <c r="D1657" s="371" t="s">
        <v>2360</v>
      </c>
      <c r="E1657" s="371" t="s">
        <v>3185</v>
      </c>
      <c r="F1657" s="360">
        <v>1</v>
      </c>
      <c r="G1657" s="360">
        <v>0</v>
      </c>
      <c r="H1657" s="360">
        <v>0</v>
      </c>
      <c r="I1657" s="360">
        <v>0</v>
      </c>
      <c r="J1657" s="360">
        <v>0</v>
      </c>
      <c r="K1657" s="360">
        <v>0</v>
      </c>
      <c r="L1657" s="360">
        <v>0</v>
      </c>
      <c r="M1657" s="360">
        <v>0</v>
      </c>
      <c r="N1657" s="360">
        <v>0</v>
      </c>
      <c r="O1657" s="360">
        <v>0</v>
      </c>
      <c r="P1657" s="360">
        <v>0</v>
      </c>
      <c r="Q1657" s="360">
        <v>0</v>
      </c>
      <c r="R1657" s="360">
        <v>0</v>
      </c>
      <c r="S1657" s="360">
        <v>0</v>
      </c>
      <c r="T1657" s="360">
        <v>0</v>
      </c>
      <c r="U1657" s="360">
        <v>1</v>
      </c>
    </row>
    <row r="1658" spans="2:21" s="40" customFormat="1" x14ac:dyDescent="0.3">
      <c r="B1658" s="371" t="s">
        <v>221</v>
      </c>
      <c r="C1658" s="371" t="s">
        <v>2352</v>
      </c>
      <c r="D1658" s="371" t="s">
        <v>2360</v>
      </c>
      <c r="E1658" s="371" t="s">
        <v>3186</v>
      </c>
      <c r="F1658" s="360">
        <v>3</v>
      </c>
      <c r="G1658" s="360">
        <v>0</v>
      </c>
      <c r="H1658" s="360">
        <v>0</v>
      </c>
      <c r="I1658" s="360">
        <v>0</v>
      </c>
      <c r="J1658" s="360">
        <v>1</v>
      </c>
      <c r="K1658" s="360">
        <v>1</v>
      </c>
      <c r="L1658" s="360">
        <v>0</v>
      </c>
      <c r="M1658" s="360">
        <v>0</v>
      </c>
      <c r="N1658" s="360">
        <v>0</v>
      </c>
      <c r="O1658" s="360">
        <v>0</v>
      </c>
      <c r="P1658" s="360">
        <v>0</v>
      </c>
      <c r="Q1658" s="360">
        <v>0</v>
      </c>
      <c r="R1658" s="360">
        <v>0</v>
      </c>
      <c r="S1658" s="360">
        <v>0</v>
      </c>
      <c r="T1658" s="360">
        <v>1</v>
      </c>
      <c r="U1658" s="360">
        <v>0</v>
      </c>
    </row>
    <row r="1659" spans="2:21" s="40" customFormat="1" x14ac:dyDescent="0.3">
      <c r="B1659" s="371" t="s">
        <v>221</v>
      </c>
      <c r="C1659" s="371" t="s">
        <v>2352</v>
      </c>
      <c r="D1659" s="371" t="s">
        <v>2360</v>
      </c>
      <c r="E1659" s="371" t="s">
        <v>3578</v>
      </c>
      <c r="F1659" s="360">
        <v>1</v>
      </c>
      <c r="G1659" s="360">
        <v>0</v>
      </c>
      <c r="H1659" s="360">
        <v>0</v>
      </c>
      <c r="I1659" s="360">
        <v>1</v>
      </c>
      <c r="J1659" s="360">
        <v>0</v>
      </c>
      <c r="K1659" s="360">
        <v>0</v>
      </c>
      <c r="L1659" s="360">
        <v>0</v>
      </c>
      <c r="M1659" s="360">
        <v>0</v>
      </c>
      <c r="N1659" s="360">
        <v>0</v>
      </c>
      <c r="O1659" s="360">
        <v>0</v>
      </c>
      <c r="P1659" s="360">
        <v>0</v>
      </c>
      <c r="Q1659" s="360">
        <v>0</v>
      </c>
      <c r="R1659" s="360">
        <v>0</v>
      </c>
      <c r="S1659" s="360">
        <v>0</v>
      </c>
      <c r="T1659" s="360">
        <v>0</v>
      </c>
      <c r="U1659" s="360">
        <v>0</v>
      </c>
    </row>
    <row r="1660" spans="2:21" s="40" customFormat="1" x14ac:dyDescent="0.3">
      <c r="B1660" s="371" t="s">
        <v>221</v>
      </c>
      <c r="C1660" s="371" t="s">
        <v>2352</v>
      </c>
      <c r="D1660" s="371" t="s">
        <v>2360</v>
      </c>
      <c r="E1660" s="371" t="s">
        <v>3399</v>
      </c>
      <c r="F1660" s="360">
        <v>2</v>
      </c>
      <c r="G1660" s="360">
        <v>0</v>
      </c>
      <c r="H1660" s="360">
        <v>0</v>
      </c>
      <c r="I1660" s="360">
        <v>0</v>
      </c>
      <c r="J1660" s="360">
        <v>0</v>
      </c>
      <c r="K1660" s="360">
        <v>1</v>
      </c>
      <c r="L1660" s="360">
        <v>0</v>
      </c>
      <c r="M1660" s="360">
        <v>0</v>
      </c>
      <c r="N1660" s="360">
        <v>0</v>
      </c>
      <c r="O1660" s="360">
        <v>0</v>
      </c>
      <c r="P1660" s="360">
        <v>0</v>
      </c>
      <c r="Q1660" s="360">
        <v>0</v>
      </c>
      <c r="R1660" s="360">
        <v>1</v>
      </c>
      <c r="S1660" s="360">
        <v>0</v>
      </c>
      <c r="T1660" s="360">
        <v>0</v>
      </c>
      <c r="U1660" s="360">
        <v>0</v>
      </c>
    </row>
    <row r="1661" spans="2:21" s="40" customFormat="1" x14ac:dyDescent="0.3">
      <c r="B1661" s="371" t="s">
        <v>221</v>
      </c>
      <c r="C1661" s="371" t="s">
        <v>2352</v>
      </c>
      <c r="D1661" s="371" t="s">
        <v>109</v>
      </c>
      <c r="E1661" s="371" t="s">
        <v>3039</v>
      </c>
      <c r="F1661" s="360">
        <v>1</v>
      </c>
      <c r="G1661" s="360">
        <v>0</v>
      </c>
      <c r="H1661" s="360">
        <v>0</v>
      </c>
      <c r="I1661" s="360">
        <v>1</v>
      </c>
      <c r="J1661" s="360">
        <v>0</v>
      </c>
      <c r="K1661" s="360">
        <v>0</v>
      </c>
      <c r="L1661" s="360">
        <v>0</v>
      </c>
      <c r="M1661" s="360">
        <v>0</v>
      </c>
      <c r="N1661" s="360">
        <v>0</v>
      </c>
      <c r="O1661" s="360">
        <v>0</v>
      </c>
      <c r="P1661" s="360">
        <v>0</v>
      </c>
      <c r="Q1661" s="360">
        <v>0</v>
      </c>
      <c r="R1661" s="360">
        <v>0</v>
      </c>
      <c r="S1661" s="360">
        <v>0</v>
      </c>
      <c r="T1661" s="360">
        <v>0</v>
      </c>
      <c r="U1661" s="360">
        <v>0</v>
      </c>
    </row>
    <row r="1662" spans="2:21" s="40" customFormat="1" x14ac:dyDescent="0.3">
      <c r="B1662" s="371" t="s">
        <v>221</v>
      </c>
      <c r="C1662" s="371" t="s">
        <v>2352</v>
      </c>
      <c r="D1662" s="371" t="s">
        <v>109</v>
      </c>
      <c r="E1662" s="371" t="s">
        <v>3318</v>
      </c>
      <c r="F1662" s="360">
        <v>1</v>
      </c>
      <c r="G1662" s="360">
        <v>0</v>
      </c>
      <c r="H1662" s="360">
        <v>0</v>
      </c>
      <c r="I1662" s="360">
        <v>1</v>
      </c>
      <c r="J1662" s="360">
        <v>0</v>
      </c>
      <c r="K1662" s="360">
        <v>0</v>
      </c>
      <c r="L1662" s="360">
        <v>0</v>
      </c>
      <c r="M1662" s="360">
        <v>0</v>
      </c>
      <c r="N1662" s="360">
        <v>0</v>
      </c>
      <c r="O1662" s="360">
        <v>0</v>
      </c>
      <c r="P1662" s="360">
        <v>0</v>
      </c>
      <c r="Q1662" s="360">
        <v>0</v>
      </c>
      <c r="R1662" s="360">
        <v>0</v>
      </c>
      <c r="S1662" s="360">
        <v>0</v>
      </c>
      <c r="T1662" s="360">
        <v>0</v>
      </c>
      <c r="U1662" s="360">
        <v>0</v>
      </c>
    </row>
    <row r="1663" spans="2:21" s="40" customFormat="1" x14ac:dyDescent="0.3">
      <c r="B1663" s="371" t="s">
        <v>221</v>
      </c>
      <c r="C1663" s="371" t="s">
        <v>2352</v>
      </c>
      <c r="D1663" s="371" t="s">
        <v>109</v>
      </c>
      <c r="E1663" s="371" t="s">
        <v>3040</v>
      </c>
      <c r="F1663" s="360">
        <v>11</v>
      </c>
      <c r="G1663" s="360">
        <v>0</v>
      </c>
      <c r="H1663" s="360">
        <v>0</v>
      </c>
      <c r="I1663" s="360">
        <v>2</v>
      </c>
      <c r="J1663" s="360">
        <v>1</v>
      </c>
      <c r="K1663" s="360">
        <v>4</v>
      </c>
      <c r="L1663" s="360">
        <v>0</v>
      </c>
      <c r="M1663" s="360">
        <v>0</v>
      </c>
      <c r="N1663" s="360">
        <v>4</v>
      </c>
      <c r="O1663" s="360">
        <v>0</v>
      </c>
      <c r="P1663" s="360">
        <v>0</v>
      </c>
      <c r="Q1663" s="360">
        <v>0</v>
      </c>
      <c r="R1663" s="360">
        <v>0</v>
      </c>
      <c r="S1663" s="360">
        <v>0</v>
      </c>
      <c r="T1663" s="360">
        <v>0</v>
      </c>
      <c r="U1663" s="360">
        <v>0</v>
      </c>
    </row>
    <row r="1664" spans="2:21" s="40" customFormat="1" x14ac:dyDescent="0.3">
      <c r="B1664" s="371" t="s">
        <v>221</v>
      </c>
      <c r="C1664" s="371" t="s">
        <v>2352</v>
      </c>
      <c r="D1664" s="371" t="s">
        <v>109</v>
      </c>
      <c r="E1664" s="371" t="s">
        <v>2361</v>
      </c>
      <c r="F1664" s="360">
        <v>4</v>
      </c>
      <c r="G1664" s="360">
        <v>0</v>
      </c>
      <c r="H1664" s="360">
        <v>0</v>
      </c>
      <c r="I1664" s="360">
        <v>2</v>
      </c>
      <c r="J1664" s="360">
        <v>0</v>
      </c>
      <c r="K1664" s="360">
        <v>2</v>
      </c>
      <c r="L1664" s="360">
        <v>0</v>
      </c>
      <c r="M1664" s="360">
        <v>0</v>
      </c>
      <c r="N1664" s="360">
        <v>0</v>
      </c>
      <c r="O1664" s="360">
        <v>0</v>
      </c>
      <c r="P1664" s="360">
        <v>0</v>
      </c>
      <c r="Q1664" s="360">
        <v>0</v>
      </c>
      <c r="R1664" s="360">
        <v>0</v>
      </c>
      <c r="S1664" s="360">
        <v>0</v>
      </c>
      <c r="T1664" s="360">
        <v>0</v>
      </c>
      <c r="U1664" s="360">
        <v>0</v>
      </c>
    </row>
    <row r="1665" spans="2:21" s="40" customFormat="1" x14ac:dyDescent="0.3">
      <c r="B1665" s="371" t="s">
        <v>221</v>
      </c>
      <c r="C1665" s="371" t="s">
        <v>2352</v>
      </c>
      <c r="D1665" s="371" t="s">
        <v>109</v>
      </c>
      <c r="E1665" s="371" t="s">
        <v>3580</v>
      </c>
      <c r="F1665" s="360">
        <v>1</v>
      </c>
      <c r="G1665" s="360">
        <v>0</v>
      </c>
      <c r="H1665" s="360">
        <v>0</v>
      </c>
      <c r="I1665" s="360">
        <v>0</v>
      </c>
      <c r="J1665" s="360">
        <v>0</v>
      </c>
      <c r="K1665" s="360">
        <v>0</v>
      </c>
      <c r="L1665" s="360">
        <v>0</v>
      </c>
      <c r="M1665" s="360">
        <v>0</v>
      </c>
      <c r="N1665" s="360">
        <v>0</v>
      </c>
      <c r="O1665" s="360">
        <v>0</v>
      </c>
      <c r="P1665" s="360">
        <v>0</v>
      </c>
      <c r="Q1665" s="360">
        <v>0</v>
      </c>
      <c r="R1665" s="360">
        <v>0</v>
      </c>
      <c r="S1665" s="360">
        <v>1</v>
      </c>
      <c r="T1665" s="360">
        <v>0</v>
      </c>
      <c r="U1665" s="360">
        <v>0</v>
      </c>
    </row>
    <row r="1666" spans="2:21" s="40" customFormat="1" x14ac:dyDescent="0.3">
      <c r="B1666" s="371" t="s">
        <v>221</v>
      </c>
      <c r="C1666" s="371" t="s">
        <v>2352</v>
      </c>
      <c r="D1666" s="371" t="s">
        <v>109</v>
      </c>
      <c r="E1666" s="371" t="s">
        <v>2793</v>
      </c>
      <c r="F1666" s="360">
        <v>1</v>
      </c>
      <c r="G1666" s="360">
        <v>0</v>
      </c>
      <c r="H1666" s="360">
        <v>0</v>
      </c>
      <c r="I1666" s="360">
        <v>0</v>
      </c>
      <c r="J1666" s="360">
        <v>0</v>
      </c>
      <c r="K1666" s="360">
        <v>1</v>
      </c>
      <c r="L1666" s="360">
        <v>0</v>
      </c>
      <c r="M1666" s="360">
        <v>0</v>
      </c>
      <c r="N1666" s="360">
        <v>0</v>
      </c>
      <c r="O1666" s="360">
        <v>0</v>
      </c>
      <c r="P1666" s="360">
        <v>0</v>
      </c>
      <c r="Q1666" s="360">
        <v>0</v>
      </c>
      <c r="R1666" s="360">
        <v>0</v>
      </c>
      <c r="S1666" s="360">
        <v>0</v>
      </c>
      <c r="T1666" s="360">
        <v>0</v>
      </c>
      <c r="U1666" s="360">
        <v>0</v>
      </c>
    </row>
    <row r="1667" spans="2:21" s="40" customFormat="1" x14ac:dyDescent="0.3">
      <c r="B1667" s="371" t="s">
        <v>221</v>
      </c>
      <c r="C1667" s="371" t="s">
        <v>2352</v>
      </c>
      <c r="D1667" s="371" t="s">
        <v>109</v>
      </c>
      <c r="E1667" s="371" t="s">
        <v>1658</v>
      </c>
      <c r="F1667" s="360">
        <v>6</v>
      </c>
      <c r="G1667" s="360">
        <v>0</v>
      </c>
      <c r="H1667" s="360">
        <v>0</v>
      </c>
      <c r="I1667" s="360">
        <v>3</v>
      </c>
      <c r="J1667" s="360">
        <v>0</v>
      </c>
      <c r="K1667" s="360">
        <v>0</v>
      </c>
      <c r="L1667" s="360">
        <v>0</v>
      </c>
      <c r="M1667" s="360">
        <v>0</v>
      </c>
      <c r="N1667" s="360">
        <v>0</v>
      </c>
      <c r="O1667" s="360">
        <v>0</v>
      </c>
      <c r="P1667" s="360">
        <v>0</v>
      </c>
      <c r="Q1667" s="360">
        <v>0</v>
      </c>
      <c r="R1667" s="360">
        <v>1</v>
      </c>
      <c r="S1667" s="360">
        <v>0</v>
      </c>
      <c r="T1667" s="360">
        <v>2</v>
      </c>
      <c r="U1667" s="360">
        <v>0</v>
      </c>
    </row>
    <row r="1668" spans="2:21" s="40" customFormat="1" x14ac:dyDescent="0.3">
      <c r="B1668" s="371" t="s">
        <v>221</v>
      </c>
      <c r="C1668" s="371" t="s">
        <v>2352</v>
      </c>
      <c r="D1668" s="371" t="s">
        <v>109</v>
      </c>
      <c r="E1668" s="371" t="s">
        <v>3319</v>
      </c>
      <c r="F1668" s="360">
        <v>1</v>
      </c>
      <c r="G1668" s="360">
        <v>0</v>
      </c>
      <c r="H1668" s="360">
        <v>0</v>
      </c>
      <c r="I1668" s="360">
        <v>0</v>
      </c>
      <c r="J1668" s="360">
        <v>0</v>
      </c>
      <c r="K1668" s="360">
        <v>1</v>
      </c>
      <c r="L1668" s="360">
        <v>0</v>
      </c>
      <c r="M1668" s="360">
        <v>0</v>
      </c>
      <c r="N1668" s="360">
        <v>0</v>
      </c>
      <c r="O1668" s="360">
        <v>0</v>
      </c>
      <c r="P1668" s="360">
        <v>0</v>
      </c>
      <c r="Q1668" s="360">
        <v>0</v>
      </c>
      <c r="R1668" s="360">
        <v>0</v>
      </c>
      <c r="S1668" s="360">
        <v>0</v>
      </c>
      <c r="T1668" s="360">
        <v>0</v>
      </c>
      <c r="U1668" s="360">
        <v>0</v>
      </c>
    </row>
    <row r="1669" spans="2:21" s="40" customFormat="1" x14ac:dyDescent="0.3">
      <c r="B1669" s="371" t="s">
        <v>221</v>
      </c>
      <c r="C1669" s="371" t="s">
        <v>2352</v>
      </c>
      <c r="D1669" s="371" t="s">
        <v>109</v>
      </c>
      <c r="E1669" s="371" t="s">
        <v>3044</v>
      </c>
      <c r="F1669" s="360">
        <v>3</v>
      </c>
      <c r="G1669" s="360">
        <v>0</v>
      </c>
      <c r="H1669" s="360">
        <v>0</v>
      </c>
      <c r="I1669" s="360">
        <v>1</v>
      </c>
      <c r="J1669" s="360">
        <v>0</v>
      </c>
      <c r="K1669" s="360">
        <v>0</v>
      </c>
      <c r="L1669" s="360">
        <v>0</v>
      </c>
      <c r="M1669" s="360">
        <v>0</v>
      </c>
      <c r="N1669" s="360">
        <v>0</v>
      </c>
      <c r="O1669" s="360">
        <v>0</v>
      </c>
      <c r="P1669" s="360">
        <v>0</v>
      </c>
      <c r="Q1669" s="360">
        <v>0</v>
      </c>
      <c r="R1669" s="360">
        <v>1</v>
      </c>
      <c r="S1669" s="360">
        <v>0</v>
      </c>
      <c r="T1669" s="360">
        <v>1</v>
      </c>
      <c r="U1669" s="360">
        <v>0</v>
      </c>
    </row>
    <row r="1670" spans="2:21" s="40" customFormat="1" x14ac:dyDescent="0.3">
      <c r="B1670" s="371" t="s">
        <v>221</v>
      </c>
      <c r="C1670" s="371" t="s">
        <v>2352</v>
      </c>
      <c r="D1670" s="371" t="s">
        <v>109</v>
      </c>
      <c r="E1670" s="371" t="s">
        <v>1659</v>
      </c>
      <c r="F1670" s="360">
        <v>115</v>
      </c>
      <c r="G1670" s="360">
        <v>0</v>
      </c>
      <c r="H1670" s="360">
        <v>1</v>
      </c>
      <c r="I1670" s="360">
        <v>31</v>
      </c>
      <c r="J1670" s="360">
        <v>4</v>
      </c>
      <c r="K1670" s="360">
        <v>25</v>
      </c>
      <c r="L1670" s="360">
        <v>3</v>
      </c>
      <c r="M1670" s="360">
        <v>0</v>
      </c>
      <c r="N1670" s="360">
        <v>1</v>
      </c>
      <c r="O1670" s="360">
        <v>0</v>
      </c>
      <c r="P1670" s="360">
        <v>1</v>
      </c>
      <c r="Q1670" s="360">
        <v>8</v>
      </c>
      <c r="R1670" s="360">
        <v>16</v>
      </c>
      <c r="S1670" s="360">
        <v>13</v>
      </c>
      <c r="T1670" s="360">
        <v>9</v>
      </c>
      <c r="U1670" s="360">
        <v>3</v>
      </c>
    </row>
    <row r="1671" spans="2:21" s="40" customFormat="1" x14ac:dyDescent="0.3">
      <c r="B1671" s="371" t="s">
        <v>221</v>
      </c>
      <c r="C1671" s="371" t="s">
        <v>2352</v>
      </c>
      <c r="D1671" s="371" t="s">
        <v>109</v>
      </c>
      <c r="E1671" s="371" t="s">
        <v>4078</v>
      </c>
      <c r="F1671" s="360">
        <v>1</v>
      </c>
      <c r="G1671" s="360">
        <v>0</v>
      </c>
      <c r="H1671" s="360">
        <v>0</v>
      </c>
      <c r="I1671" s="360">
        <v>1</v>
      </c>
      <c r="J1671" s="360">
        <v>0</v>
      </c>
      <c r="K1671" s="360">
        <v>0</v>
      </c>
      <c r="L1671" s="360">
        <v>0</v>
      </c>
      <c r="M1671" s="360">
        <v>0</v>
      </c>
      <c r="N1671" s="360">
        <v>0</v>
      </c>
      <c r="O1671" s="360">
        <v>0</v>
      </c>
      <c r="P1671" s="360">
        <v>0</v>
      </c>
      <c r="Q1671" s="360">
        <v>0</v>
      </c>
      <c r="R1671" s="360">
        <v>0</v>
      </c>
      <c r="S1671" s="360">
        <v>0</v>
      </c>
      <c r="T1671" s="360">
        <v>0</v>
      </c>
      <c r="U1671" s="360">
        <v>0</v>
      </c>
    </row>
    <row r="1672" spans="2:21" s="40" customFormat="1" x14ac:dyDescent="0.3">
      <c r="B1672" s="371" t="s">
        <v>221</v>
      </c>
      <c r="C1672" s="371" t="s">
        <v>2352</v>
      </c>
      <c r="D1672" s="371" t="s">
        <v>109</v>
      </c>
      <c r="E1672" s="371" t="s">
        <v>3046</v>
      </c>
      <c r="F1672" s="360">
        <v>3</v>
      </c>
      <c r="G1672" s="360">
        <v>0</v>
      </c>
      <c r="H1672" s="360">
        <v>0</v>
      </c>
      <c r="I1672" s="360">
        <v>2</v>
      </c>
      <c r="J1672" s="360">
        <v>0</v>
      </c>
      <c r="K1672" s="360">
        <v>1</v>
      </c>
      <c r="L1672" s="360">
        <v>0</v>
      </c>
      <c r="M1672" s="360">
        <v>0</v>
      </c>
      <c r="N1672" s="360">
        <v>0</v>
      </c>
      <c r="O1672" s="360">
        <v>0</v>
      </c>
      <c r="P1672" s="360">
        <v>0</v>
      </c>
      <c r="Q1672" s="360">
        <v>0</v>
      </c>
      <c r="R1672" s="360">
        <v>0</v>
      </c>
      <c r="S1672" s="360">
        <v>0</v>
      </c>
      <c r="T1672" s="360">
        <v>0</v>
      </c>
      <c r="U1672" s="360">
        <v>0</v>
      </c>
    </row>
    <row r="1673" spans="2:21" s="40" customFormat="1" x14ac:dyDescent="0.3">
      <c r="B1673" s="371" t="s">
        <v>221</v>
      </c>
      <c r="C1673" s="371" t="s">
        <v>2352</v>
      </c>
      <c r="D1673" s="371" t="s">
        <v>109</v>
      </c>
      <c r="E1673" s="371" t="s">
        <v>3321</v>
      </c>
      <c r="F1673" s="360">
        <v>3</v>
      </c>
      <c r="G1673" s="360">
        <v>0</v>
      </c>
      <c r="H1673" s="360">
        <v>0</v>
      </c>
      <c r="I1673" s="360">
        <v>2</v>
      </c>
      <c r="J1673" s="360">
        <v>0</v>
      </c>
      <c r="K1673" s="360">
        <v>1</v>
      </c>
      <c r="L1673" s="360">
        <v>0</v>
      </c>
      <c r="M1673" s="360">
        <v>0</v>
      </c>
      <c r="N1673" s="360">
        <v>0</v>
      </c>
      <c r="O1673" s="360">
        <v>0</v>
      </c>
      <c r="P1673" s="360">
        <v>0</v>
      </c>
      <c r="Q1673" s="360">
        <v>0</v>
      </c>
      <c r="R1673" s="360">
        <v>0</v>
      </c>
      <c r="S1673" s="360">
        <v>0</v>
      </c>
      <c r="T1673" s="360">
        <v>0</v>
      </c>
      <c r="U1673" s="360">
        <v>0</v>
      </c>
    </row>
    <row r="1674" spans="2:21" s="40" customFormat="1" x14ac:dyDescent="0.3">
      <c r="B1674" s="371" t="s">
        <v>221</v>
      </c>
      <c r="C1674" s="371" t="s">
        <v>2352</v>
      </c>
      <c r="D1674" s="371" t="s">
        <v>109</v>
      </c>
      <c r="E1674" s="371" t="s">
        <v>3187</v>
      </c>
      <c r="F1674" s="360">
        <v>1</v>
      </c>
      <c r="G1674" s="360">
        <v>0</v>
      </c>
      <c r="H1674" s="360">
        <v>0</v>
      </c>
      <c r="I1674" s="360">
        <v>0</v>
      </c>
      <c r="J1674" s="360">
        <v>0</v>
      </c>
      <c r="K1674" s="360">
        <v>0</v>
      </c>
      <c r="L1674" s="360">
        <v>0</v>
      </c>
      <c r="M1674" s="360">
        <v>0</v>
      </c>
      <c r="N1674" s="360">
        <v>0</v>
      </c>
      <c r="O1674" s="360">
        <v>0</v>
      </c>
      <c r="P1674" s="360">
        <v>0</v>
      </c>
      <c r="Q1674" s="360">
        <v>0</v>
      </c>
      <c r="R1674" s="360">
        <v>1</v>
      </c>
      <c r="S1674" s="360">
        <v>0</v>
      </c>
      <c r="T1674" s="360">
        <v>0</v>
      </c>
      <c r="U1674" s="360">
        <v>0</v>
      </c>
    </row>
    <row r="1675" spans="2:21" s="40" customFormat="1" x14ac:dyDescent="0.3">
      <c r="B1675" s="371" t="s">
        <v>221</v>
      </c>
      <c r="C1675" s="371" t="s">
        <v>2352</v>
      </c>
      <c r="D1675" s="371" t="s">
        <v>109</v>
      </c>
      <c r="E1675" s="371" t="s">
        <v>3585</v>
      </c>
      <c r="F1675" s="360">
        <v>1</v>
      </c>
      <c r="G1675" s="360">
        <v>0</v>
      </c>
      <c r="H1675" s="360">
        <v>0</v>
      </c>
      <c r="I1675" s="360">
        <v>0</v>
      </c>
      <c r="J1675" s="360">
        <v>0</v>
      </c>
      <c r="K1675" s="360">
        <v>0</v>
      </c>
      <c r="L1675" s="360">
        <v>1</v>
      </c>
      <c r="M1675" s="360">
        <v>0</v>
      </c>
      <c r="N1675" s="360">
        <v>0</v>
      </c>
      <c r="O1675" s="360">
        <v>0</v>
      </c>
      <c r="P1675" s="360">
        <v>0</v>
      </c>
      <c r="Q1675" s="360">
        <v>0</v>
      </c>
      <c r="R1675" s="360">
        <v>0</v>
      </c>
      <c r="S1675" s="360">
        <v>0</v>
      </c>
      <c r="T1675" s="360">
        <v>0</v>
      </c>
      <c r="U1675" s="360">
        <v>0</v>
      </c>
    </row>
    <row r="1676" spans="2:21" s="40" customFormat="1" x14ac:dyDescent="0.3">
      <c r="B1676" s="371" t="s">
        <v>221</v>
      </c>
      <c r="C1676" s="371" t="s">
        <v>2352</v>
      </c>
      <c r="D1676" s="371" t="s">
        <v>109</v>
      </c>
      <c r="E1676" s="371" t="s">
        <v>3047</v>
      </c>
      <c r="F1676" s="360">
        <v>4</v>
      </c>
      <c r="G1676" s="360">
        <v>0</v>
      </c>
      <c r="H1676" s="360">
        <v>0</v>
      </c>
      <c r="I1676" s="360">
        <v>1</v>
      </c>
      <c r="J1676" s="360">
        <v>0</v>
      </c>
      <c r="K1676" s="360">
        <v>0</v>
      </c>
      <c r="L1676" s="360">
        <v>1</v>
      </c>
      <c r="M1676" s="360">
        <v>0</v>
      </c>
      <c r="N1676" s="360">
        <v>0</v>
      </c>
      <c r="O1676" s="360">
        <v>0</v>
      </c>
      <c r="P1676" s="360">
        <v>0</v>
      </c>
      <c r="Q1676" s="360">
        <v>1</v>
      </c>
      <c r="R1676" s="360">
        <v>1</v>
      </c>
      <c r="S1676" s="360">
        <v>0</v>
      </c>
      <c r="T1676" s="360">
        <v>0</v>
      </c>
      <c r="U1676" s="360">
        <v>0</v>
      </c>
    </row>
    <row r="1677" spans="2:21" s="40" customFormat="1" x14ac:dyDescent="0.3">
      <c r="B1677" s="371" t="s">
        <v>221</v>
      </c>
      <c r="C1677" s="371" t="s">
        <v>2352</v>
      </c>
      <c r="D1677" s="371" t="s">
        <v>109</v>
      </c>
      <c r="E1677" s="371" t="s">
        <v>1660</v>
      </c>
      <c r="F1677" s="360">
        <v>16</v>
      </c>
      <c r="G1677" s="360">
        <v>0</v>
      </c>
      <c r="H1677" s="360">
        <v>0</v>
      </c>
      <c r="I1677" s="360">
        <v>4</v>
      </c>
      <c r="J1677" s="360">
        <v>2</v>
      </c>
      <c r="K1677" s="360">
        <v>0</v>
      </c>
      <c r="L1677" s="360">
        <v>0</v>
      </c>
      <c r="M1677" s="360">
        <v>0</v>
      </c>
      <c r="N1677" s="360">
        <v>1</v>
      </c>
      <c r="O1677" s="360">
        <v>0</v>
      </c>
      <c r="P1677" s="360">
        <v>0</v>
      </c>
      <c r="Q1677" s="360">
        <v>1</v>
      </c>
      <c r="R1677" s="360">
        <v>2</v>
      </c>
      <c r="S1677" s="360">
        <v>0</v>
      </c>
      <c r="T1677" s="360">
        <v>6</v>
      </c>
      <c r="U1677" s="360">
        <v>0</v>
      </c>
    </row>
    <row r="1678" spans="2:21" s="40" customFormat="1" x14ac:dyDescent="0.3">
      <c r="B1678" s="371" t="s">
        <v>221</v>
      </c>
      <c r="C1678" s="371" t="s">
        <v>2352</v>
      </c>
      <c r="D1678" s="371" t="s">
        <v>109</v>
      </c>
      <c r="E1678" s="371" t="s">
        <v>1661</v>
      </c>
      <c r="F1678" s="360">
        <v>13</v>
      </c>
      <c r="G1678" s="360">
        <v>1</v>
      </c>
      <c r="H1678" s="360">
        <v>1</v>
      </c>
      <c r="I1678" s="360">
        <v>6</v>
      </c>
      <c r="J1678" s="360">
        <v>1</v>
      </c>
      <c r="K1678" s="360">
        <v>1</v>
      </c>
      <c r="L1678" s="360">
        <v>0</v>
      </c>
      <c r="M1678" s="360">
        <v>0</v>
      </c>
      <c r="N1678" s="360">
        <v>0</v>
      </c>
      <c r="O1678" s="360">
        <v>0</v>
      </c>
      <c r="P1678" s="360">
        <v>0</v>
      </c>
      <c r="Q1678" s="360">
        <v>1</v>
      </c>
      <c r="R1678" s="360">
        <v>0</v>
      </c>
      <c r="S1678" s="360">
        <v>0</v>
      </c>
      <c r="T1678" s="360">
        <v>2</v>
      </c>
      <c r="U1678" s="360">
        <v>0</v>
      </c>
    </row>
    <row r="1679" spans="2:21" s="40" customFormat="1" x14ac:dyDescent="0.3">
      <c r="B1679" s="371" t="s">
        <v>221</v>
      </c>
      <c r="C1679" s="371" t="s">
        <v>2352</v>
      </c>
      <c r="D1679" s="371" t="s">
        <v>109</v>
      </c>
      <c r="E1679" s="371" t="s">
        <v>1662</v>
      </c>
      <c r="F1679" s="360">
        <v>1363</v>
      </c>
      <c r="G1679" s="360">
        <v>19</v>
      </c>
      <c r="H1679" s="360">
        <v>43</v>
      </c>
      <c r="I1679" s="360">
        <v>413</v>
      </c>
      <c r="J1679" s="360">
        <v>71</v>
      </c>
      <c r="K1679" s="360">
        <v>278</v>
      </c>
      <c r="L1679" s="360">
        <v>92</v>
      </c>
      <c r="M1679" s="360">
        <v>16</v>
      </c>
      <c r="N1679" s="360">
        <v>19</v>
      </c>
      <c r="O1679" s="360">
        <v>3</v>
      </c>
      <c r="P1679" s="360">
        <v>7</v>
      </c>
      <c r="Q1679" s="360">
        <v>72</v>
      </c>
      <c r="R1679" s="360">
        <v>119</v>
      </c>
      <c r="S1679" s="360">
        <v>55</v>
      </c>
      <c r="T1679" s="360">
        <v>126</v>
      </c>
      <c r="U1679" s="360">
        <v>30</v>
      </c>
    </row>
    <row r="1680" spans="2:21" s="40" customFormat="1" x14ac:dyDescent="0.3">
      <c r="B1680" s="371" t="s">
        <v>221</v>
      </c>
      <c r="C1680" s="371" t="s">
        <v>2352</v>
      </c>
      <c r="D1680" s="371" t="s">
        <v>109</v>
      </c>
      <c r="E1680" s="371" t="s">
        <v>4080</v>
      </c>
      <c r="F1680" s="360">
        <v>1</v>
      </c>
      <c r="G1680" s="360">
        <v>0</v>
      </c>
      <c r="H1680" s="360">
        <v>0</v>
      </c>
      <c r="I1680" s="360">
        <v>0</v>
      </c>
      <c r="J1680" s="360">
        <v>0</v>
      </c>
      <c r="K1680" s="360">
        <v>0</v>
      </c>
      <c r="L1680" s="360">
        <v>0</v>
      </c>
      <c r="M1680" s="360">
        <v>0</v>
      </c>
      <c r="N1680" s="360">
        <v>0</v>
      </c>
      <c r="O1680" s="360">
        <v>0</v>
      </c>
      <c r="P1680" s="360">
        <v>0</v>
      </c>
      <c r="Q1680" s="360">
        <v>0</v>
      </c>
      <c r="R1680" s="360">
        <v>0</v>
      </c>
      <c r="S1680" s="360">
        <v>1</v>
      </c>
      <c r="T1680" s="360">
        <v>0</v>
      </c>
      <c r="U1680" s="360">
        <v>0</v>
      </c>
    </row>
    <row r="1681" spans="2:21" s="40" customFormat="1" x14ac:dyDescent="0.3">
      <c r="B1681" s="371" t="s">
        <v>221</v>
      </c>
      <c r="C1681" s="371" t="s">
        <v>2352</v>
      </c>
      <c r="D1681" s="371" t="s">
        <v>109</v>
      </c>
      <c r="E1681" s="371" t="s">
        <v>4081</v>
      </c>
      <c r="F1681" s="360">
        <v>2</v>
      </c>
      <c r="G1681" s="360">
        <v>0</v>
      </c>
      <c r="H1681" s="360">
        <v>0</v>
      </c>
      <c r="I1681" s="360">
        <v>1</v>
      </c>
      <c r="J1681" s="360">
        <v>0</v>
      </c>
      <c r="K1681" s="360">
        <v>1</v>
      </c>
      <c r="L1681" s="360">
        <v>0</v>
      </c>
      <c r="M1681" s="360">
        <v>0</v>
      </c>
      <c r="N1681" s="360">
        <v>0</v>
      </c>
      <c r="O1681" s="360">
        <v>0</v>
      </c>
      <c r="P1681" s="360">
        <v>0</v>
      </c>
      <c r="Q1681" s="360">
        <v>0</v>
      </c>
      <c r="R1681" s="360">
        <v>0</v>
      </c>
      <c r="S1681" s="360">
        <v>0</v>
      </c>
      <c r="T1681" s="360">
        <v>0</v>
      </c>
      <c r="U1681" s="360">
        <v>0</v>
      </c>
    </row>
    <row r="1682" spans="2:21" s="40" customFormat="1" x14ac:dyDescent="0.3">
      <c r="B1682" s="371" t="s">
        <v>221</v>
      </c>
      <c r="C1682" s="371" t="s">
        <v>2352</v>
      </c>
      <c r="D1682" s="371" t="s">
        <v>109</v>
      </c>
      <c r="E1682" s="371" t="s">
        <v>3875</v>
      </c>
      <c r="F1682" s="360">
        <v>1</v>
      </c>
      <c r="G1682" s="360">
        <v>0</v>
      </c>
      <c r="H1682" s="360">
        <v>0</v>
      </c>
      <c r="I1682" s="360">
        <v>1</v>
      </c>
      <c r="J1682" s="360">
        <v>0</v>
      </c>
      <c r="K1682" s="360">
        <v>0</v>
      </c>
      <c r="L1682" s="360">
        <v>0</v>
      </c>
      <c r="M1682" s="360">
        <v>0</v>
      </c>
      <c r="N1682" s="360">
        <v>0</v>
      </c>
      <c r="O1682" s="360">
        <v>0</v>
      </c>
      <c r="P1682" s="360">
        <v>0</v>
      </c>
      <c r="Q1682" s="360">
        <v>0</v>
      </c>
      <c r="R1682" s="360">
        <v>0</v>
      </c>
      <c r="S1682" s="360">
        <v>0</v>
      </c>
      <c r="T1682" s="360">
        <v>0</v>
      </c>
      <c r="U1682" s="360">
        <v>0</v>
      </c>
    </row>
    <row r="1683" spans="2:21" s="40" customFormat="1" x14ac:dyDescent="0.3">
      <c r="B1683" s="371" t="s">
        <v>221</v>
      </c>
      <c r="C1683" s="371" t="s">
        <v>2352</v>
      </c>
      <c r="D1683" s="371" t="s">
        <v>109</v>
      </c>
      <c r="E1683" s="371" t="s">
        <v>3324</v>
      </c>
      <c r="F1683" s="360">
        <v>1</v>
      </c>
      <c r="G1683" s="360">
        <v>0</v>
      </c>
      <c r="H1683" s="360">
        <v>0</v>
      </c>
      <c r="I1683" s="360">
        <v>0</v>
      </c>
      <c r="J1683" s="360">
        <v>0</v>
      </c>
      <c r="K1683" s="360">
        <v>0</v>
      </c>
      <c r="L1683" s="360">
        <v>0</v>
      </c>
      <c r="M1683" s="360">
        <v>0</v>
      </c>
      <c r="N1683" s="360">
        <v>0</v>
      </c>
      <c r="O1683" s="360">
        <v>0</v>
      </c>
      <c r="P1683" s="360">
        <v>0</v>
      </c>
      <c r="Q1683" s="360">
        <v>0</v>
      </c>
      <c r="R1683" s="360">
        <v>0</v>
      </c>
      <c r="S1683" s="360">
        <v>0</v>
      </c>
      <c r="T1683" s="360">
        <v>1</v>
      </c>
      <c r="U1683" s="360">
        <v>0</v>
      </c>
    </row>
    <row r="1684" spans="2:21" s="40" customFormat="1" x14ac:dyDescent="0.3">
      <c r="B1684" s="371" t="s">
        <v>221</v>
      </c>
      <c r="C1684" s="371" t="s">
        <v>2352</v>
      </c>
      <c r="D1684" s="371" t="s">
        <v>109</v>
      </c>
      <c r="E1684" s="371" t="s">
        <v>3879</v>
      </c>
      <c r="F1684" s="360">
        <v>1</v>
      </c>
      <c r="G1684" s="360">
        <v>0</v>
      </c>
      <c r="H1684" s="360">
        <v>0</v>
      </c>
      <c r="I1684" s="360">
        <v>1</v>
      </c>
      <c r="J1684" s="360">
        <v>0</v>
      </c>
      <c r="K1684" s="360">
        <v>0</v>
      </c>
      <c r="L1684" s="360">
        <v>0</v>
      </c>
      <c r="M1684" s="360">
        <v>0</v>
      </c>
      <c r="N1684" s="360">
        <v>0</v>
      </c>
      <c r="O1684" s="360">
        <v>0</v>
      </c>
      <c r="P1684" s="360">
        <v>0</v>
      </c>
      <c r="Q1684" s="360">
        <v>0</v>
      </c>
      <c r="R1684" s="360">
        <v>0</v>
      </c>
      <c r="S1684" s="360">
        <v>0</v>
      </c>
      <c r="T1684" s="360">
        <v>0</v>
      </c>
      <c r="U1684" s="360">
        <v>0</v>
      </c>
    </row>
    <row r="1685" spans="2:21" s="40" customFormat="1" x14ac:dyDescent="0.3">
      <c r="B1685" s="371" t="s">
        <v>221</v>
      </c>
      <c r="C1685" s="371" t="s">
        <v>2352</v>
      </c>
      <c r="D1685" s="371" t="s">
        <v>109</v>
      </c>
      <c r="E1685" s="371" t="s">
        <v>3049</v>
      </c>
      <c r="F1685" s="360">
        <v>1</v>
      </c>
      <c r="G1685" s="360">
        <v>0</v>
      </c>
      <c r="H1685" s="360">
        <v>0</v>
      </c>
      <c r="I1685" s="360">
        <v>1</v>
      </c>
      <c r="J1685" s="360">
        <v>0</v>
      </c>
      <c r="K1685" s="360">
        <v>0</v>
      </c>
      <c r="L1685" s="360">
        <v>0</v>
      </c>
      <c r="M1685" s="360">
        <v>0</v>
      </c>
      <c r="N1685" s="360">
        <v>0</v>
      </c>
      <c r="O1685" s="360">
        <v>0</v>
      </c>
      <c r="P1685" s="360">
        <v>0</v>
      </c>
      <c r="Q1685" s="360">
        <v>0</v>
      </c>
      <c r="R1685" s="360">
        <v>0</v>
      </c>
      <c r="S1685" s="360">
        <v>0</v>
      </c>
      <c r="T1685" s="360">
        <v>0</v>
      </c>
      <c r="U1685" s="360">
        <v>0</v>
      </c>
    </row>
    <row r="1686" spans="2:21" s="40" customFormat="1" x14ac:dyDescent="0.3">
      <c r="B1686" s="371" t="s">
        <v>221</v>
      </c>
      <c r="C1686" s="371" t="s">
        <v>2352</v>
      </c>
      <c r="D1686" s="371" t="s">
        <v>109</v>
      </c>
      <c r="E1686" s="371" t="s">
        <v>1663</v>
      </c>
      <c r="F1686" s="360">
        <v>3</v>
      </c>
      <c r="G1686" s="360">
        <v>0</v>
      </c>
      <c r="H1686" s="360">
        <v>1</v>
      </c>
      <c r="I1686" s="360">
        <v>0</v>
      </c>
      <c r="J1686" s="360">
        <v>0</v>
      </c>
      <c r="K1686" s="360">
        <v>2</v>
      </c>
      <c r="L1686" s="360">
        <v>0</v>
      </c>
      <c r="M1686" s="360">
        <v>0</v>
      </c>
      <c r="N1686" s="360">
        <v>0</v>
      </c>
      <c r="O1686" s="360">
        <v>0</v>
      </c>
      <c r="P1686" s="360">
        <v>0</v>
      </c>
      <c r="Q1686" s="360">
        <v>0</v>
      </c>
      <c r="R1686" s="360">
        <v>0</v>
      </c>
      <c r="S1686" s="360">
        <v>0</v>
      </c>
      <c r="T1686" s="360">
        <v>0</v>
      </c>
      <c r="U1686" s="360">
        <v>0</v>
      </c>
    </row>
    <row r="1687" spans="2:21" s="40" customFormat="1" x14ac:dyDescent="0.3">
      <c r="B1687" s="371" t="s">
        <v>221</v>
      </c>
      <c r="C1687" s="371" t="s">
        <v>2352</v>
      </c>
      <c r="D1687" s="371" t="s">
        <v>109</v>
      </c>
      <c r="E1687" s="371" t="s">
        <v>1664</v>
      </c>
      <c r="F1687" s="360">
        <v>1</v>
      </c>
      <c r="G1687" s="360">
        <v>0</v>
      </c>
      <c r="H1687" s="360">
        <v>0</v>
      </c>
      <c r="I1687" s="360">
        <v>0</v>
      </c>
      <c r="J1687" s="360">
        <v>0</v>
      </c>
      <c r="K1687" s="360">
        <v>1</v>
      </c>
      <c r="L1687" s="360">
        <v>0</v>
      </c>
      <c r="M1687" s="360">
        <v>0</v>
      </c>
      <c r="N1687" s="360">
        <v>0</v>
      </c>
      <c r="O1687" s="360">
        <v>0</v>
      </c>
      <c r="P1687" s="360">
        <v>0</v>
      </c>
      <c r="Q1687" s="360">
        <v>0</v>
      </c>
      <c r="R1687" s="360">
        <v>0</v>
      </c>
      <c r="S1687" s="360">
        <v>0</v>
      </c>
      <c r="T1687" s="360">
        <v>0</v>
      </c>
      <c r="U1687" s="360">
        <v>0</v>
      </c>
    </row>
    <row r="1688" spans="2:21" s="40" customFormat="1" x14ac:dyDescent="0.3">
      <c r="B1688" s="371" t="s">
        <v>221</v>
      </c>
      <c r="C1688" s="371" t="s">
        <v>2352</v>
      </c>
      <c r="D1688" s="371" t="s">
        <v>109</v>
      </c>
      <c r="E1688" s="371" t="s">
        <v>1665</v>
      </c>
      <c r="F1688" s="360">
        <v>8</v>
      </c>
      <c r="G1688" s="360">
        <v>0</v>
      </c>
      <c r="H1688" s="360">
        <v>0</v>
      </c>
      <c r="I1688" s="360">
        <v>2</v>
      </c>
      <c r="J1688" s="360">
        <v>0</v>
      </c>
      <c r="K1688" s="360">
        <v>1</v>
      </c>
      <c r="L1688" s="360">
        <v>0</v>
      </c>
      <c r="M1688" s="360">
        <v>1</v>
      </c>
      <c r="N1688" s="360">
        <v>0</v>
      </c>
      <c r="O1688" s="360">
        <v>0</v>
      </c>
      <c r="P1688" s="360">
        <v>0</v>
      </c>
      <c r="Q1688" s="360">
        <v>1</v>
      </c>
      <c r="R1688" s="360">
        <v>0</v>
      </c>
      <c r="S1688" s="360">
        <v>2</v>
      </c>
      <c r="T1688" s="360">
        <v>1</v>
      </c>
      <c r="U1688" s="360">
        <v>0</v>
      </c>
    </row>
    <row r="1689" spans="2:21" s="40" customFormat="1" x14ac:dyDescent="0.3">
      <c r="B1689" s="371" t="s">
        <v>221</v>
      </c>
      <c r="C1689" s="371" t="s">
        <v>2352</v>
      </c>
      <c r="D1689" s="371" t="s">
        <v>109</v>
      </c>
      <c r="E1689" s="371" t="s">
        <v>3050</v>
      </c>
      <c r="F1689" s="360">
        <v>1</v>
      </c>
      <c r="G1689" s="360">
        <v>0</v>
      </c>
      <c r="H1689" s="360">
        <v>0</v>
      </c>
      <c r="I1689" s="360">
        <v>0</v>
      </c>
      <c r="J1689" s="360">
        <v>0</v>
      </c>
      <c r="K1689" s="360">
        <v>0</v>
      </c>
      <c r="L1689" s="360">
        <v>0</v>
      </c>
      <c r="M1689" s="360">
        <v>0</v>
      </c>
      <c r="N1689" s="360">
        <v>1</v>
      </c>
      <c r="O1689" s="360">
        <v>0</v>
      </c>
      <c r="P1689" s="360">
        <v>0</v>
      </c>
      <c r="Q1689" s="360">
        <v>0</v>
      </c>
      <c r="R1689" s="360">
        <v>0</v>
      </c>
      <c r="S1689" s="360">
        <v>0</v>
      </c>
      <c r="T1689" s="360">
        <v>0</v>
      </c>
      <c r="U1689" s="360">
        <v>0</v>
      </c>
    </row>
    <row r="1690" spans="2:21" s="40" customFormat="1" x14ac:dyDescent="0.3">
      <c r="B1690" s="371" t="s">
        <v>221</v>
      </c>
      <c r="C1690" s="371" t="s">
        <v>2352</v>
      </c>
      <c r="D1690" s="371" t="s">
        <v>109</v>
      </c>
      <c r="E1690" s="371" t="s">
        <v>3588</v>
      </c>
      <c r="F1690" s="360">
        <v>1</v>
      </c>
      <c r="G1690" s="360">
        <v>0</v>
      </c>
      <c r="H1690" s="360">
        <v>0</v>
      </c>
      <c r="I1690" s="360">
        <v>1</v>
      </c>
      <c r="J1690" s="360">
        <v>0</v>
      </c>
      <c r="K1690" s="360">
        <v>0</v>
      </c>
      <c r="L1690" s="360">
        <v>0</v>
      </c>
      <c r="M1690" s="360">
        <v>0</v>
      </c>
      <c r="N1690" s="360">
        <v>0</v>
      </c>
      <c r="O1690" s="360">
        <v>0</v>
      </c>
      <c r="P1690" s="360">
        <v>0</v>
      </c>
      <c r="Q1690" s="360">
        <v>0</v>
      </c>
      <c r="R1690" s="360">
        <v>0</v>
      </c>
      <c r="S1690" s="360">
        <v>0</v>
      </c>
      <c r="T1690" s="360">
        <v>0</v>
      </c>
      <c r="U1690" s="360">
        <v>0</v>
      </c>
    </row>
    <row r="1691" spans="2:21" s="40" customFormat="1" x14ac:dyDescent="0.3">
      <c r="B1691" s="371" t="s">
        <v>221</v>
      </c>
      <c r="C1691" s="371" t="s">
        <v>2352</v>
      </c>
      <c r="D1691" s="371" t="s">
        <v>109</v>
      </c>
      <c r="E1691" s="371" t="s">
        <v>1666</v>
      </c>
      <c r="F1691" s="360">
        <v>1</v>
      </c>
      <c r="G1691" s="360">
        <v>0</v>
      </c>
      <c r="H1691" s="360">
        <v>0</v>
      </c>
      <c r="I1691" s="360">
        <v>1</v>
      </c>
      <c r="J1691" s="360">
        <v>0</v>
      </c>
      <c r="K1691" s="360">
        <v>0</v>
      </c>
      <c r="L1691" s="360">
        <v>0</v>
      </c>
      <c r="M1691" s="360">
        <v>0</v>
      </c>
      <c r="N1691" s="360">
        <v>0</v>
      </c>
      <c r="O1691" s="360">
        <v>0</v>
      </c>
      <c r="P1691" s="360">
        <v>0</v>
      </c>
      <c r="Q1691" s="360">
        <v>0</v>
      </c>
      <c r="R1691" s="360">
        <v>0</v>
      </c>
      <c r="S1691" s="360">
        <v>0</v>
      </c>
      <c r="T1691" s="360">
        <v>0</v>
      </c>
      <c r="U1691" s="360">
        <v>0</v>
      </c>
    </row>
    <row r="1692" spans="2:21" s="40" customFormat="1" x14ac:dyDescent="0.3">
      <c r="B1692" s="371" t="s">
        <v>221</v>
      </c>
      <c r="C1692" s="371" t="s">
        <v>2352</v>
      </c>
      <c r="D1692" s="371" t="s">
        <v>109</v>
      </c>
      <c r="E1692" s="371" t="s">
        <v>1668</v>
      </c>
      <c r="F1692" s="360">
        <v>1</v>
      </c>
      <c r="G1692" s="360">
        <v>0</v>
      </c>
      <c r="H1692" s="360">
        <v>0</v>
      </c>
      <c r="I1692" s="360">
        <v>0</v>
      </c>
      <c r="J1692" s="360">
        <v>0</v>
      </c>
      <c r="K1692" s="360">
        <v>1</v>
      </c>
      <c r="L1692" s="360">
        <v>0</v>
      </c>
      <c r="M1692" s="360">
        <v>0</v>
      </c>
      <c r="N1692" s="360">
        <v>0</v>
      </c>
      <c r="O1692" s="360">
        <v>0</v>
      </c>
      <c r="P1692" s="360">
        <v>0</v>
      </c>
      <c r="Q1692" s="360">
        <v>0</v>
      </c>
      <c r="R1692" s="360">
        <v>0</v>
      </c>
      <c r="S1692" s="360">
        <v>0</v>
      </c>
      <c r="T1692" s="360">
        <v>0</v>
      </c>
      <c r="U1692" s="360">
        <v>0</v>
      </c>
    </row>
    <row r="1693" spans="2:21" s="40" customFormat="1" x14ac:dyDescent="0.3">
      <c r="B1693" s="371" t="s">
        <v>221</v>
      </c>
      <c r="C1693" s="371" t="s">
        <v>2352</v>
      </c>
      <c r="D1693" s="371" t="s">
        <v>109</v>
      </c>
      <c r="E1693" s="371" t="s">
        <v>3052</v>
      </c>
      <c r="F1693" s="360">
        <v>1</v>
      </c>
      <c r="G1693" s="360">
        <v>0</v>
      </c>
      <c r="H1693" s="360">
        <v>0</v>
      </c>
      <c r="I1693" s="360">
        <v>0</v>
      </c>
      <c r="J1693" s="360">
        <v>0</v>
      </c>
      <c r="K1693" s="360">
        <v>1</v>
      </c>
      <c r="L1693" s="360">
        <v>0</v>
      </c>
      <c r="M1693" s="360">
        <v>0</v>
      </c>
      <c r="N1693" s="360">
        <v>0</v>
      </c>
      <c r="O1693" s="360">
        <v>0</v>
      </c>
      <c r="P1693" s="360">
        <v>0</v>
      </c>
      <c r="Q1693" s="360">
        <v>0</v>
      </c>
      <c r="R1693" s="360">
        <v>0</v>
      </c>
      <c r="S1693" s="360">
        <v>0</v>
      </c>
      <c r="T1693" s="360">
        <v>0</v>
      </c>
      <c r="U1693" s="360">
        <v>0</v>
      </c>
    </row>
    <row r="1694" spans="2:21" s="40" customFormat="1" x14ac:dyDescent="0.3">
      <c r="B1694" s="371" t="s">
        <v>221</v>
      </c>
      <c r="C1694" s="371" t="s">
        <v>2352</v>
      </c>
      <c r="D1694" s="371" t="s">
        <v>109</v>
      </c>
      <c r="E1694" s="371" t="s">
        <v>3054</v>
      </c>
      <c r="F1694" s="360">
        <v>1</v>
      </c>
      <c r="G1694" s="360">
        <v>0</v>
      </c>
      <c r="H1694" s="360">
        <v>0</v>
      </c>
      <c r="I1694" s="360">
        <v>1</v>
      </c>
      <c r="J1694" s="360">
        <v>0</v>
      </c>
      <c r="K1694" s="360">
        <v>0</v>
      </c>
      <c r="L1694" s="360">
        <v>0</v>
      </c>
      <c r="M1694" s="360">
        <v>0</v>
      </c>
      <c r="N1694" s="360">
        <v>0</v>
      </c>
      <c r="O1694" s="360">
        <v>0</v>
      </c>
      <c r="P1694" s="360">
        <v>0</v>
      </c>
      <c r="Q1694" s="360">
        <v>0</v>
      </c>
      <c r="R1694" s="360">
        <v>0</v>
      </c>
      <c r="S1694" s="360">
        <v>0</v>
      </c>
      <c r="T1694" s="360">
        <v>0</v>
      </c>
      <c r="U1694" s="360">
        <v>0</v>
      </c>
    </row>
    <row r="1695" spans="2:21" s="40" customFormat="1" x14ac:dyDescent="0.3">
      <c r="B1695" s="371" t="s">
        <v>221</v>
      </c>
      <c r="C1695" s="371" t="s">
        <v>2352</v>
      </c>
      <c r="D1695" s="371" t="s">
        <v>109</v>
      </c>
      <c r="E1695" s="371" t="s">
        <v>3055</v>
      </c>
      <c r="F1695" s="360">
        <v>3</v>
      </c>
      <c r="G1695" s="360">
        <v>0</v>
      </c>
      <c r="H1695" s="360">
        <v>0</v>
      </c>
      <c r="I1695" s="360">
        <v>0</v>
      </c>
      <c r="J1695" s="360">
        <v>0</v>
      </c>
      <c r="K1695" s="360">
        <v>0</v>
      </c>
      <c r="L1695" s="360">
        <v>1</v>
      </c>
      <c r="M1695" s="360">
        <v>0</v>
      </c>
      <c r="N1695" s="360">
        <v>0</v>
      </c>
      <c r="O1695" s="360">
        <v>0</v>
      </c>
      <c r="P1695" s="360">
        <v>0</v>
      </c>
      <c r="Q1695" s="360">
        <v>0</v>
      </c>
      <c r="R1695" s="360">
        <v>2</v>
      </c>
      <c r="S1695" s="360">
        <v>0</v>
      </c>
      <c r="T1695" s="360">
        <v>0</v>
      </c>
      <c r="U1695" s="360">
        <v>0</v>
      </c>
    </row>
    <row r="1696" spans="2:21" s="40" customFormat="1" x14ac:dyDescent="0.3">
      <c r="B1696" s="371" t="s">
        <v>221</v>
      </c>
      <c r="C1696" s="371" t="s">
        <v>2352</v>
      </c>
      <c r="D1696" s="371" t="s">
        <v>109</v>
      </c>
      <c r="E1696" s="371" t="s">
        <v>1669</v>
      </c>
      <c r="F1696" s="360">
        <v>13</v>
      </c>
      <c r="G1696" s="360">
        <v>3</v>
      </c>
      <c r="H1696" s="360">
        <v>0</v>
      </c>
      <c r="I1696" s="360">
        <v>3</v>
      </c>
      <c r="J1696" s="360">
        <v>0</v>
      </c>
      <c r="K1696" s="360">
        <v>3</v>
      </c>
      <c r="L1696" s="360">
        <v>1</v>
      </c>
      <c r="M1696" s="360">
        <v>0</v>
      </c>
      <c r="N1696" s="360">
        <v>0</v>
      </c>
      <c r="O1696" s="360">
        <v>0</v>
      </c>
      <c r="P1696" s="360">
        <v>0</v>
      </c>
      <c r="Q1696" s="360">
        <v>0</v>
      </c>
      <c r="R1696" s="360">
        <v>1</v>
      </c>
      <c r="S1696" s="360">
        <v>0</v>
      </c>
      <c r="T1696" s="360">
        <v>2</v>
      </c>
      <c r="U1696" s="360">
        <v>0</v>
      </c>
    </row>
    <row r="1697" spans="2:21" s="40" customFormat="1" x14ac:dyDescent="0.3">
      <c r="B1697" s="371" t="s">
        <v>221</v>
      </c>
      <c r="C1697" s="371" t="s">
        <v>2352</v>
      </c>
      <c r="D1697" s="371" t="s">
        <v>109</v>
      </c>
      <c r="E1697" s="371" t="s">
        <v>1670</v>
      </c>
      <c r="F1697" s="360">
        <v>4</v>
      </c>
      <c r="G1697" s="360">
        <v>2</v>
      </c>
      <c r="H1697" s="360">
        <v>0</v>
      </c>
      <c r="I1697" s="360">
        <v>0</v>
      </c>
      <c r="J1697" s="360">
        <v>0</v>
      </c>
      <c r="K1697" s="360">
        <v>1</v>
      </c>
      <c r="L1697" s="360">
        <v>0</v>
      </c>
      <c r="M1697" s="360">
        <v>0</v>
      </c>
      <c r="N1697" s="360">
        <v>0</v>
      </c>
      <c r="O1697" s="360">
        <v>0</v>
      </c>
      <c r="P1697" s="360">
        <v>0</v>
      </c>
      <c r="Q1697" s="360">
        <v>0</v>
      </c>
      <c r="R1697" s="360">
        <v>1</v>
      </c>
      <c r="S1697" s="360">
        <v>0</v>
      </c>
      <c r="T1697" s="360">
        <v>0</v>
      </c>
      <c r="U1697" s="360">
        <v>0</v>
      </c>
    </row>
    <row r="1698" spans="2:21" s="40" customFormat="1" x14ac:dyDescent="0.3">
      <c r="B1698" s="371" t="s">
        <v>221</v>
      </c>
      <c r="C1698" s="371" t="s">
        <v>2352</v>
      </c>
      <c r="D1698" s="371" t="s">
        <v>109</v>
      </c>
      <c r="E1698" s="371" t="s">
        <v>1671</v>
      </c>
      <c r="F1698" s="360">
        <v>11</v>
      </c>
      <c r="G1698" s="360">
        <v>2</v>
      </c>
      <c r="H1698" s="360">
        <v>0</v>
      </c>
      <c r="I1698" s="360">
        <v>1</v>
      </c>
      <c r="J1698" s="360">
        <v>2</v>
      </c>
      <c r="K1698" s="360">
        <v>1</v>
      </c>
      <c r="L1698" s="360">
        <v>1</v>
      </c>
      <c r="M1698" s="360">
        <v>0</v>
      </c>
      <c r="N1698" s="360">
        <v>0</v>
      </c>
      <c r="O1698" s="360">
        <v>0</v>
      </c>
      <c r="P1698" s="360">
        <v>0</v>
      </c>
      <c r="Q1698" s="360">
        <v>1</v>
      </c>
      <c r="R1698" s="360">
        <v>0</v>
      </c>
      <c r="S1698" s="360">
        <v>2</v>
      </c>
      <c r="T1698" s="360">
        <v>0</v>
      </c>
      <c r="U1698" s="360">
        <v>1</v>
      </c>
    </row>
    <row r="1699" spans="2:21" s="40" customFormat="1" x14ac:dyDescent="0.3">
      <c r="B1699" s="371" t="s">
        <v>221</v>
      </c>
      <c r="C1699" s="371" t="s">
        <v>2352</v>
      </c>
      <c r="D1699" s="371" t="s">
        <v>109</v>
      </c>
      <c r="E1699" s="371" t="s">
        <v>1672</v>
      </c>
      <c r="F1699" s="360">
        <v>4</v>
      </c>
      <c r="G1699" s="360">
        <v>2</v>
      </c>
      <c r="H1699" s="360">
        <v>0</v>
      </c>
      <c r="I1699" s="360">
        <v>0</v>
      </c>
      <c r="J1699" s="360">
        <v>0</v>
      </c>
      <c r="K1699" s="360">
        <v>0</v>
      </c>
      <c r="L1699" s="360">
        <v>1</v>
      </c>
      <c r="M1699" s="360">
        <v>0</v>
      </c>
      <c r="N1699" s="360">
        <v>0</v>
      </c>
      <c r="O1699" s="360">
        <v>0</v>
      </c>
      <c r="P1699" s="360">
        <v>0</v>
      </c>
      <c r="Q1699" s="360">
        <v>1</v>
      </c>
      <c r="R1699" s="360">
        <v>0</v>
      </c>
      <c r="S1699" s="360">
        <v>0</v>
      </c>
      <c r="T1699" s="360">
        <v>0</v>
      </c>
      <c r="U1699" s="360">
        <v>0</v>
      </c>
    </row>
    <row r="1700" spans="2:21" s="40" customFormat="1" x14ac:dyDescent="0.3">
      <c r="B1700" s="371" t="s">
        <v>221</v>
      </c>
      <c r="C1700" s="371" t="s">
        <v>2352</v>
      </c>
      <c r="D1700" s="371" t="s">
        <v>109</v>
      </c>
      <c r="E1700" s="371" t="s">
        <v>1673</v>
      </c>
      <c r="F1700" s="360">
        <v>11</v>
      </c>
      <c r="G1700" s="360">
        <v>0</v>
      </c>
      <c r="H1700" s="360">
        <v>0</v>
      </c>
      <c r="I1700" s="360">
        <v>1</v>
      </c>
      <c r="J1700" s="360">
        <v>0</v>
      </c>
      <c r="K1700" s="360">
        <v>4</v>
      </c>
      <c r="L1700" s="360">
        <v>1</v>
      </c>
      <c r="M1700" s="360">
        <v>0</v>
      </c>
      <c r="N1700" s="360">
        <v>0</v>
      </c>
      <c r="O1700" s="360">
        <v>0</v>
      </c>
      <c r="P1700" s="360">
        <v>0</v>
      </c>
      <c r="Q1700" s="360">
        <v>2</v>
      </c>
      <c r="R1700" s="360">
        <v>1</v>
      </c>
      <c r="S1700" s="360">
        <v>0</v>
      </c>
      <c r="T1700" s="360">
        <v>2</v>
      </c>
      <c r="U1700" s="360">
        <v>0</v>
      </c>
    </row>
    <row r="1701" spans="2:21" s="40" customFormat="1" x14ac:dyDescent="0.3">
      <c r="B1701" s="371" t="s">
        <v>221</v>
      </c>
      <c r="C1701" s="371" t="s">
        <v>2352</v>
      </c>
      <c r="D1701" s="371" t="s">
        <v>109</v>
      </c>
      <c r="E1701" s="371" t="s">
        <v>1674</v>
      </c>
      <c r="F1701" s="360">
        <v>22</v>
      </c>
      <c r="G1701" s="360">
        <v>0</v>
      </c>
      <c r="H1701" s="360">
        <v>0</v>
      </c>
      <c r="I1701" s="360">
        <v>5</v>
      </c>
      <c r="J1701" s="360">
        <v>1</v>
      </c>
      <c r="K1701" s="360">
        <v>8</v>
      </c>
      <c r="L1701" s="360">
        <v>2</v>
      </c>
      <c r="M1701" s="360">
        <v>0</v>
      </c>
      <c r="N1701" s="360">
        <v>0</v>
      </c>
      <c r="O1701" s="360">
        <v>0</v>
      </c>
      <c r="P1701" s="360">
        <v>0</v>
      </c>
      <c r="Q1701" s="360">
        <v>1</v>
      </c>
      <c r="R1701" s="360">
        <v>1</v>
      </c>
      <c r="S1701" s="360">
        <v>2</v>
      </c>
      <c r="T1701" s="360">
        <v>2</v>
      </c>
      <c r="U1701" s="360">
        <v>0</v>
      </c>
    </row>
    <row r="1702" spans="2:21" s="40" customFormat="1" x14ac:dyDescent="0.3">
      <c r="B1702" s="371" t="s">
        <v>221</v>
      </c>
      <c r="C1702" s="371" t="s">
        <v>2352</v>
      </c>
      <c r="D1702" s="371" t="s">
        <v>109</v>
      </c>
      <c r="E1702" s="371" t="s">
        <v>3327</v>
      </c>
      <c r="F1702" s="360">
        <v>1</v>
      </c>
      <c r="G1702" s="360">
        <v>0</v>
      </c>
      <c r="H1702" s="360">
        <v>0</v>
      </c>
      <c r="I1702" s="360">
        <v>0</v>
      </c>
      <c r="J1702" s="360">
        <v>0</v>
      </c>
      <c r="K1702" s="360">
        <v>0</v>
      </c>
      <c r="L1702" s="360">
        <v>0</v>
      </c>
      <c r="M1702" s="360">
        <v>0</v>
      </c>
      <c r="N1702" s="360">
        <v>0</v>
      </c>
      <c r="O1702" s="360">
        <v>1</v>
      </c>
      <c r="P1702" s="360">
        <v>0</v>
      </c>
      <c r="Q1702" s="360">
        <v>0</v>
      </c>
      <c r="R1702" s="360">
        <v>0</v>
      </c>
      <c r="S1702" s="360">
        <v>0</v>
      </c>
      <c r="T1702" s="360">
        <v>0</v>
      </c>
      <c r="U1702" s="360">
        <v>0</v>
      </c>
    </row>
    <row r="1703" spans="2:21" s="40" customFormat="1" x14ac:dyDescent="0.3">
      <c r="B1703" s="371" t="s">
        <v>221</v>
      </c>
      <c r="C1703" s="371" t="s">
        <v>2352</v>
      </c>
      <c r="D1703" s="371" t="s">
        <v>109</v>
      </c>
      <c r="E1703" s="371" t="s">
        <v>3057</v>
      </c>
      <c r="F1703" s="360">
        <v>1</v>
      </c>
      <c r="G1703" s="360">
        <v>0</v>
      </c>
      <c r="H1703" s="360">
        <v>0</v>
      </c>
      <c r="I1703" s="360">
        <v>1</v>
      </c>
      <c r="J1703" s="360">
        <v>0</v>
      </c>
      <c r="K1703" s="360">
        <v>0</v>
      </c>
      <c r="L1703" s="360">
        <v>0</v>
      </c>
      <c r="M1703" s="360">
        <v>0</v>
      </c>
      <c r="N1703" s="360">
        <v>0</v>
      </c>
      <c r="O1703" s="360">
        <v>0</v>
      </c>
      <c r="P1703" s="360">
        <v>0</v>
      </c>
      <c r="Q1703" s="360">
        <v>0</v>
      </c>
      <c r="R1703" s="360">
        <v>0</v>
      </c>
      <c r="S1703" s="360">
        <v>0</v>
      </c>
      <c r="T1703" s="360">
        <v>0</v>
      </c>
      <c r="U1703" s="360">
        <v>0</v>
      </c>
    </row>
    <row r="1704" spans="2:21" s="40" customFormat="1" x14ac:dyDescent="0.3">
      <c r="B1704" s="371" t="s">
        <v>221</v>
      </c>
      <c r="C1704" s="371" t="s">
        <v>2352</v>
      </c>
      <c r="D1704" s="371" t="s">
        <v>109</v>
      </c>
      <c r="E1704" s="371" t="s">
        <v>1675</v>
      </c>
      <c r="F1704" s="360">
        <v>1</v>
      </c>
      <c r="G1704" s="360">
        <v>0</v>
      </c>
      <c r="H1704" s="360">
        <v>0</v>
      </c>
      <c r="I1704" s="360">
        <v>1</v>
      </c>
      <c r="J1704" s="360">
        <v>0</v>
      </c>
      <c r="K1704" s="360">
        <v>0</v>
      </c>
      <c r="L1704" s="360">
        <v>0</v>
      </c>
      <c r="M1704" s="360">
        <v>0</v>
      </c>
      <c r="N1704" s="360">
        <v>0</v>
      </c>
      <c r="O1704" s="360">
        <v>0</v>
      </c>
      <c r="P1704" s="360">
        <v>0</v>
      </c>
      <c r="Q1704" s="360">
        <v>0</v>
      </c>
      <c r="R1704" s="360">
        <v>0</v>
      </c>
      <c r="S1704" s="360">
        <v>0</v>
      </c>
      <c r="T1704" s="360">
        <v>0</v>
      </c>
      <c r="U1704" s="360">
        <v>0</v>
      </c>
    </row>
    <row r="1705" spans="2:21" s="40" customFormat="1" x14ac:dyDescent="0.3">
      <c r="B1705" s="371" t="s">
        <v>221</v>
      </c>
      <c r="C1705" s="371" t="s">
        <v>2352</v>
      </c>
      <c r="D1705" s="371" t="s">
        <v>109</v>
      </c>
      <c r="E1705" s="371" t="s">
        <v>1676</v>
      </c>
      <c r="F1705" s="360">
        <v>7</v>
      </c>
      <c r="G1705" s="360">
        <v>1</v>
      </c>
      <c r="H1705" s="360">
        <v>0</v>
      </c>
      <c r="I1705" s="360">
        <v>1</v>
      </c>
      <c r="J1705" s="360">
        <v>1</v>
      </c>
      <c r="K1705" s="360">
        <v>0</v>
      </c>
      <c r="L1705" s="360">
        <v>0</v>
      </c>
      <c r="M1705" s="360">
        <v>0</v>
      </c>
      <c r="N1705" s="360">
        <v>0</v>
      </c>
      <c r="O1705" s="360">
        <v>0</v>
      </c>
      <c r="P1705" s="360">
        <v>0</v>
      </c>
      <c r="Q1705" s="360">
        <v>1</v>
      </c>
      <c r="R1705" s="360">
        <v>1</v>
      </c>
      <c r="S1705" s="360">
        <v>1</v>
      </c>
      <c r="T1705" s="360">
        <v>0</v>
      </c>
      <c r="U1705" s="360">
        <v>1</v>
      </c>
    </row>
    <row r="1706" spans="2:21" s="40" customFormat="1" x14ac:dyDescent="0.3">
      <c r="B1706" s="371" t="s">
        <v>221</v>
      </c>
      <c r="C1706" s="371" t="s">
        <v>2352</v>
      </c>
      <c r="D1706" s="371" t="s">
        <v>109</v>
      </c>
      <c r="E1706" s="371" t="s">
        <v>3058</v>
      </c>
      <c r="F1706" s="360">
        <v>5</v>
      </c>
      <c r="G1706" s="360">
        <v>0</v>
      </c>
      <c r="H1706" s="360">
        <v>0</v>
      </c>
      <c r="I1706" s="360">
        <v>2</v>
      </c>
      <c r="J1706" s="360">
        <v>1</v>
      </c>
      <c r="K1706" s="360">
        <v>0</v>
      </c>
      <c r="L1706" s="360">
        <v>0</v>
      </c>
      <c r="M1706" s="360">
        <v>0</v>
      </c>
      <c r="N1706" s="360">
        <v>0</v>
      </c>
      <c r="O1706" s="360">
        <v>0</v>
      </c>
      <c r="P1706" s="360">
        <v>0</v>
      </c>
      <c r="Q1706" s="360">
        <v>0</v>
      </c>
      <c r="R1706" s="360">
        <v>0</v>
      </c>
      <c r="S1706" s="360">
        <v>2</v>
      </c>
      <c r="T1706" s="360">
        <v>0</v>
      </c>
      <c r="U1706" s="360">
        <v>0</v>
      </c>
    </row>
    <row r="1707" spans="2:21" s="40" customFormat="1" x14ac:dyDescent="0.3">
      <c r="B1707" s="371" t="s">
        <v>221</v>
      </c>
      <c r="C1707" s="371" t="s">
        <v>2352</v>
      </c>
      <c r="D1707" s="371" t="s">
        <v>109</v>
      </c>
      <c r="E1707" s="371" t="s">
        <v>3882</v>
      </c>
      <c r="F1707" s="360">
        <v>10</v>
      </c>
      <c r="G1707" s="360">
        <v>0</v>
      </c>
      <c r="H1707" s="360">
        <v>0</v>
      </c>
      <c r="I1707" s="360">
        <v>0</v>
      </c>
      <c r="J1707" s="360">
        <v>2</v>
      </c>
      <c r="K1707" s="360">
        <v>1</v>
      </c>
      <c r="L1707" s="360">
        <v>0</v>
      </c>
      <c r="M1707" s="360">
        <v>0</v>
      </c>
      <c r="N1707" s="360">
        <v>7</v>
      </c>
      <c r="O1707" s="360">
        <v>0</v>
      </c>
      <c r="P1707" s="360">
        <v>0</v>
      </c>
      <c r="Q1707" s="360">
        <v>0</v>
      </c>
      <c r="R1707" s="360">
        <v>0</v>
      </c>
      <c r="S1707" s="360">
        <v>0</v>
      </c>
      <c r="T1707" s="360">
        <v>0</v>
      </c>
      <c r="U1707" s="360">
        <v>0</v>
      </c>
    </row>
    <row r="1708" spans="2:21" s="40" customFormat="1" x14ac:dyDescent="0.3">
      <c r="B1708" s="371" t="s">
        <v>221</v>
      </c>
      <c r="C1708" s="371" t="s">
        <v>2352</v>
      </c>
      <c r="D1708" s="371" t="s">
        <v>109</v>
      </c>
      <c r="E1708" s="371" t="s">
        <v>1677</v>
      </c>
      <c r="F1708" s="360">
        <v>1</v>
      </c>
      <c r="G1708" s="360">
        <v>0</v>
      </c>
      <c r="H1708" s="360">
        <v>1</v>
      </c>
      <c r="I1708" s="360">
        <v>0</v>
      </c>
      <c r="J1708" s="360">
        <v>0</v>
      </c>
      <c r="K1708" s="360">
        <v>0</v>
      </c>
      <c r="L1708" s="360">
        <v>0</v>
      </c>
      <c r="M1708" s="360">
        <v>0</v>
      </c>
      <c r="N1708" s="360">
        <v>0</v>
      </c>
      <c r="O1708" s="360">
        <v>0</v>
      </c>
      <c r="P1708" s="360">
        <v>0</v>
      </c>
      <c r="Q1708" s="360">
        <v>0</v>
      </c>
      <c r="R1708" s="360">
        <v>0</v>
      </c>
      <c r="S1708" s="360">
        <v>0</v>
      </c>
      <c r="T1708" s="360">
        <v>0</v>
      </c>
      <c r="U1708" s="360">
        <v>0</v>
      </c>
    </row>
    <row r="1709" spans="2:21" s="40" customFormat="1" x14ac:dyDescent="0.3">
      <c r="B1709" s="371" t="s">
        <v>221</v>
      </c>
      <c r="C1709" s="371" t="s">
        <v>2352</v>
      </c>
      <c r="D1709" s="371" t="s">
        <v>109</v>
      </c>
      <c r="E1709" s="371" t="s">
        <v>3591</v>
      </c>
      <c r="F1709" s="360">
        <v>1</v>
      </c>
      <c r="G1709" s="360">
        <v>0</v>
      </c>
      <c r="H1709" s="360">
        <v>0</v>
      </c>
      <c r="I1709" s="360">
        <v>0</v>
      </c>
      <c r="J1709" s="360">
        <v>0</v>
      </c>
      <c r="K1709" s="360">
        <v>0</v>
      </c>
      <c r="L1709" s="360">
        <v>0</v>
      </c>
      <c r="M1709" s="360">
        <v>0</v>
      </c>
      <c r="N1709" s="360">
        <v>0</v>
      </c>
      <c r="O1709" s="360">
        <v>0</v>
      </c>
      <c r="P1709" s="360">
        <v>0</v>
      </c>
      <c r="Q1709" s="360">
        <v>1</v>
      </c>
      <c r="R1709" s="360">
        <v>0</v>
      </c>
      <c r="S1709" s="360">
        <v>0</v>
      </c>
      <c r="T1709" s="360">
        <v>0</v>
      </c>
      <c r="U1709" s="360">
        <v>0</v>
      </c>
    </row>
    <row r="1710" spans="2:21" s="40" customFormat="1" x14ac:dyDescent="0.3">
      <c r="B1710" s="371" t="s">
        <v>221</v>
      </c>
      <c r="C1710" s="371" t="s">
        <v>2352</v>
      </c>
      <c r="D1710" s="371" t="s">
        <v>109</v>
      </c>
      <c r="E1710" s="371" t="s">
        <v>1678</v>
      </c>
      <c r="F1710" s="360">
        <v>12</v>
      </c>
      <c r="G1710" s="360">
        <v>1</v>
      </c>
      <c r="H1710" s="360">
        <v>0</v>
      </c>
      <c r="I1710" s="360">
        <v>3</v>
      </c>
      <c r="J1710" s="360">
        <v>0</v>
      </c>
      <c r="K1710" s="360">
        <v>0</v>
      </c>
      <c r="L1710" s="360">
        <v>0</v>
      </c>
      <c r="M1710" s="360">
        <v>1</v>
      </c>
      <c r="N1710" s="360">
        <v>0</v>
      </c>
      <c r="O1710" s="360">
        <v>0</v>
      </c>
      <c r="P1710" s="360">
        <v>0</v>
      </c>
      <c r="Q1710" s="360">
        <v>1</v>
      </c>
      <c r="R1710" s="360">
        <v>2</v>
      </c>
      <c r="S1710" s="360">
        <v>3</v>
      </c>
      <c r="T1710" s="360">
        <v>1</v>
      </c>
      <c r="U1710" s="360">
        <v>0</v>
      </c>
    </row>
    <row r="1711" spans="2:21" s="40" customFormat="1" x14ac:dyDescent="0.3">
      <c r="B1711" s="371" t="s">
        <v>221</v>
      </c>
      <c r="C1711" s="371" t="s">
        <v>2352</v>
      </c>
      <c r="D1711" s="371" t="s">
        <v>109</v>
      </c>
      <c r="E1711" s="371" t="s">
        <v>4086</v>
      </c>
      <c r="F1711" s="360">
        <v>1</v>
      </c>
      <c r="G1711" s="360">
        <v>0</v>
      </c>
      <c r="H1711" s="360">
        <v>0</v>
      </c>
      <c r="I1711" s="360">
        <v>0</v>
      </c>
      <c r="J1711" s="360">
        <v>0</v>
      </c>
      <c r="K1711" s="360">
        <v>1</v>
      </c>
      <c r="L1711" s="360">
        <v>0</v>
      </c>
      <c r="M1711" s="360">
        <v>0</v>
      </c>
      <c r="N1711" s="360">
        <v>0</v>
      </c>
      <c r="O1711" s="360">
        <v>0</v>
      </c>
      <c r="P1711" s="360">
        <v>0</v>
      </c>
      <c r="Q1711" s="360">
        <v>0</v>
      </c>
      <c r="R1711" s="360">
        <v>0</v>
      </c>
      <c r="S1711" s="360">
        <v>0</v>
      </c>
      <c r="T1711" s="360">
        <v>0</v>
      </c>
      <c r="U1711" s="360">
        <v>0</v>
      </c>
    </row>
    <row r="1712" spans="2:21" s="40" customFormat="1" x14ac:dyDescent="0.3">
      <c r="B1712" s="371" t="s">
        <v>221</v>
      </c>
      <c r="C1712" s="371" t="s">
        <v>2352</v>
      </c>
      <c r="D1712" s="371" t="s">
        <v>109</v>
      </c>
      <c r="E1712" s="371" t="s">
        <v>3189</v>
      </c>
      <c r="F1712" s="360">
        <v>1</v>
      </c>
      <c r="G1712" s="360">
        <v>0</v>
      </c>
      <c r="H1712" s="360">
        <v>0</v>
      </c>
      <c r="I1712" s="360">
        <v>1</v>
      </c>
      <c r="J1712" s="360">
        <v>0</v>
      </c>
      <c r="K1712" s="360">
        <v>0</v>
      </c>
      <c r="L1712" s="360">
        <v>0</v>
      </c>
      <c r="M1712" s="360">
        <v>0</v>
      </c>
      <c r="N1712" s="360">
        <v>0</v>
      </c>
      <c r="O1712" s="360">
        <v>0</v>
      </c>
      <c r="P1712" s="360">
        <v>0</v>
      </c>
      <c r="Q1712" s="360">
        <v>0</v>
      </c>
      <c r="R1712" s="360">
        <v>0</v>
      </c>
      <c r="S1712" s="360">
        <v>0</v>
      </c>
      <c r="T1712" s="360">
        <v>0</v>
      </c>
      <c r="U1712" s="360">
        <v>0</v>
      </c>
    </row>
    <row r="1713" spans="2:21" s="40" customFormat="1" x14ac:dyDescent="0.3">
      <c r="B1713" s="371" t="s">
        <v>221</v>
      </c>
      <c r="C1713" s="371" t="s">
        <v>2352</v>
      </c>
      <c r="D1713" s="371" t="s">
        <v>109</v>
      </c>
      <c r="E1713" s="371" t="s">
        <v>3062</v>
      </c>
      <c r="F1713" s="360">
        <v>1</v>
      </c>
      <c r="G1713" s="360">
        <v>0</v>
      </c>
      <c r="H1713" s="360">
        <v>0</v>
      </c>
      <c r="I1713" s="360">
        <v>0</v>
      </c>
      <c r="J1713" s="360">
        <v>1</v>
      </c>
      <c r="K1713" s="360">
        <v>0</v>
      </c>
      <c r="L1713" s="360">
        <v>0</v>
      </c>
      <c r="M1713" s="360">
        <v>0</v>
      </c>
      <c r="N1713" s="360">
        <v>0</v>
      </c>
      <c r="O1713" s="360">
        <v>0</v>
      </c>
      <c r="P1713" s="360">
        <v>0</v>
      </c>
      <c r="Q1713" s="360">
        <v>0</v>
      </c>
      <c r="R1713" s="360">
        <v>0</v>
      </c>
      <c r="S1713" s="360">
        <v>0</v>
      </c>
      <c r="T1713" s="360">
        <v>0</v>
      </c>
      <c r="U1713" s="360">
        <v>0</v>
      </c>
    </row>
    <row r="1714" spans="2:21" s="40" customFormat="1" x14ac:dyDescent="0.3">
      <c r="B1714" s="371" t="s">
        <v>221</v>
      </c>
      <c r="C1714" s="371" t="s">
        <v>2352</v>
      </c>
      <c r="D1714" s="371" t="s">
        <v>109</v>
      </c>
      <c r="E1714" s="371" t="s">
        <v>1679</v>
      </c>
      <c r="F1714" s="360">
        <v>5</v>
      </c>
      <c r="G1714" s="360">
        <v>0</v>
      </c>
      <c r="H1714" s="360">
        <v>0</v>
      </c>
      <c r="I1714" s="360">
        <v>0</v>
      </c>
      <c r="J1714" s="360">
        <v>0</v>
      </c>
      <c r="K1714" s="360">
        <v>2</v>
      </c>
      <c r="L1714" s="360">
        <v>0</v>
      </c>
      <c r="M1714" s="360">
        <v>0</v>
      </c>
      <c r="N1714" s="360">
        <v>0</v>
      </c>
      <c r="O1714" s="360">
        <v>0</v>
      </c>
      <c r="P1714" s="360">
        <v>0</v>
      </c>
      <c r="Q1714" s="360">
        <v>0</v>
      </c>
      <c r="R1714" s="360">
        <v>1</v>
      </c>
      <c r="S1714" s="360">
        <v>0</v>
      </c>
      <c r="T1714" s="360">
        <v>1</v>
      </c>
      <c r="U1714" s="360">
        <v>1</v>
      </c>
    </row>
    <row r="1715" spans="2:21" s="40" customFormat="1" x14ac:dyDescent="0.3">
      <c r="B1715" s="371" t="s">
        <v>221</v>
      </c>
      <c r="C1715" s="371" t="s">
        <v>2352</v>
      </c>
      <c r="D1715" s="371" t="s">
        <v>2362</v>
      </c>
      <c r="E1715" s="371" t="s">
        <v>3331</v>
      </c>
      <c r="F1715" s="360">
        <v>3</v>
      </c>
      <c r="G1715" s="360">
        <v>0</v>
      </c>
      <c r="H1715" s="360">
        <v>0</v>
      </c>
      <c r="I1715" s="360">
        <v>2</v>
      </c>
      <c r="J1715" s="360">
        <v>0</v>
      </c>
      <c r="K1715" s="360">
        <v>0</v>
      </c>
      <c r="L1715" s="360">
        <v>1</v>
      </c>
      <c r="M1715" s="360">
        <v>0</v>
      </c>
      <c r="N1715" s="360">
        <v>0</v>
      </c>
      <c r="O1715" s="360">
        <v>0</v>
      </c>
      <c r="P1715" s="360">
        <v>0</v>
      </c>
      <c r="Q1715" s="360">
        <v>0</v>
      </c>
      <c r="R1715" s="360">
        <v>0</v>
      </c>
      <c r="S1715" s="360">
        <v>0</v>
      </c>
      <c r="T1715" s="360">
        <v>0</v>
      </c>
      <c r="U1715" s="360">
        <v>0</v>
      </c>
    </row>
    <row r="1716" spans="2:21" s="40" customFormat="1" x14ac:dyDescent="0.3">
      <c r="B1716" s="371" t="s">
        <v>221</v>
      </c>
      <c r="C1716" s="371" t="s">
        <v>2352</v>
      </c>
      <c r="D1716" s="371" t="s">
        <v>2363</v>
      </c>
      <c r="E1716" s="371" t="s">
        <v>1686</v>
      </c>
      <c r="F1716" s="360">
        <v>12</v>
      </c>
      <c r="G1716" s="360">
        <v>0</v>
      </c>
      <c r="H1716" s="360">
        <v>0</v>
      </c>
      <c r="I1716" s="360">
        <v>4</v>
      </c>
      <c r="J1716" s="360">
        <v>0</v>
      </c>
      <c r="K1716" s="360">
        <v>2</v>
      </c>
      <c r="L1716" s="360">
        <v>1</v>
      </c>
      <c r="M1716" s="360">
        <v>0</v>
      </c>
      <c r="N1716" s="360">
        <v>0</v>
      </c>
      <c r="O1716" s="360">
        <v>0</v>
      </c>
      <c r="P1716" s="360">
        <v>0</v>
      </c>
      <c r="Q1716" s="360">
        <v>2</v>
      </c>
      <c r="R1716" s="360">
        <v>1</v>
      </c>
      <c r="S1716" s="360">
        <v>1</v>
      </c>
      <c r="T1716" s="360">
        <v>0</v>
      </c>
      <c r="U1716" s="360">
        <v>1</v>
      </c>
    </row>
    <row r="1717" spans="2:21" s="40" customFormat="1" x14ac:dyDescent="0.3">
      <c r="B1717" s="371" t="s">
        <v>221</v>
      </c>
      <c r="C1717" s="371" t="s">
        <v>2352</v>
      </c>
      <c r="D1717" s="371" t="s">
        <v>2363</v>
      </c>
      <c r="E1717" s="371" t="s">
        <v>1687</v>
      </c>
      <c r="F1717" s="360">
        <v>5</v>
      </c>
      <c r="G1717" s="360">
        <v>0</v>
      </c>
      <c r="H1717" s="360">
        <v>0</v>
      </c>
      <c r="I1717" s="360">
        <v>0</v>
      </c>
      <c r="J1717" s="360">
        <v>0</v>
      </c>
      <c r="K1717" s="360">
        <v>0</v>
      </c>
      <c r="L1717" s="360">
        <v>1</v>
      </c>
      <c r="M1717" s="360">
        <v>0</v>
      </c>
      <c r="N1717" s="360">
        <v>0</v>
      </c>
      <c r="O1717" s="360">
        <v>0</v>
      </c>
      <c r="P1717" s="360">
        <v>1</v>
      </c>
      <c r="Q1717" s="360">
        <v>0</v>
      </c>
      <c r="R1717" s="360">
        <v>2</v>
      </c>
      <c r="S1717" s="360">
        <v>0</v>
      </c>
      <c r="T1717" s="360">
        <v>0</v>
      </c>
      <c r="U1717" s="360">
        <v>1</v>
      </c>
    </row>
    <row r="1718" spans="2:21" s="40" customFormat="1" x14ac:dyDescent="0.3">
      <c r="B1718" s="371" t="s">
        <v>221</v>
      </c>
      <c r="C1718" s="371" t="s">
        <v>2352</v>
      </c>
      <c r="D1718" s="371" t="s">
        <v>2363</v>
      </c>
      <c r="E1718" s="371" t="s">
        <v>3064</v>
      </c>
      <c r="F1718" s="360">
        <v>14</v>
      </c>
      <c r="G1718" s="360">
        <v>2</v>
      </c>
      <c r="H1718" s="360">
        <v>0</v>
      </c>
      <c r="I1718" s="360">
        <v>2</v>
      </c>
      <c r="J1718" s="360">
        <v>1</v>
      </c>
      <c r="K1718" s="360">
        <v>1</v>
      </c>
      <c r="L1718" s="360">
        <v>0</v>
      </c>
      <c r="M1718" s="360">
        <v>1</v>
      </c>
      <c r="N1718" s="360">
        <v>0</v>
      </c>
      <c r="O1718" s="360">
        <v>4</v>
      </c>
      <c r="P1718" s="360">
        <v>0</v>
      </c>
      <c r="Q1718" s="360">
        <v>0</v>
      </c>
      <c r="R1718" s="360">
        <v>1</v>
      </c>
      <c r="S1718" s="360">
        <v>2</v>
      </c>
      <c r="T1718" s="360">
        <v>0</v>
      </c>
      <c r="U1718" s="360">
        <v>0</v>
      </c>
    </row>
    <row r="1719" spans="2:21" s="40" customFormat="1" x14ac:dyDescent="0.3">
      <c r="B1719" s="371" t="s">
        <v>221</v>
      </c>
      <c r="C1719" s="371" t="s">
        <v>2352</v>
      </c>
      <c r="D1719" s="371" t="s">
        <v>2363</v>
      </c>
      <c r="E1719" s="371" t="s">
        <v>3332</v>
      </c>
      <c r="F1719" s="360">
        <v>4</v>
      </c>
      <c r="G1719" s="360">
        <v>0</v>
      </c>
      <c r="H1719" s="360">
        <v>0</v>
      </c>
      <c r="I1719" s="360">
        <v>1</v>
      </c>
      <c r="J1719" s="360">
        <v>0</v>
      </c>
      <c r="K1719" s="360">
        <v>0</v>
      </c>
      <c r="L1719" s="360">
        <v>0</v>
      </c>
      <c r="M1719" s="360">
        <v>0</v>
      </c>
      <c r="N1719" s="360">
        <v>0</v>
      </c>
      <c r="O1719" s="360">
        <v>0</v>
      </c>
      <c r="P1719" s="360">
        <v>0</v>
      </c>
      <c r="Q1719" s="360">
        <v>1</v>
      </c>
      <c r="R1719" s="360">
        <v>1</v>
      </c>
      <c r="S1719" s="360">
        <v>0</v>
      </c>
      <c r="T1719" s="360">
        <v>1</v>
      </c>
      <c r="U1719" s="360">
        <v>0</v>
      </c>
    </row>
    <row r="1720" spans="2:21" s="40" customFormat="1" x14ac:dyDescent="0.3">
      <c r="B1720" s="371" t="s">
        <v>221</v>
      </c>
      <c r="C1720" s="371" t="s">
        <v>2352</v>
      </c>
      <c r="D1720" s="371" t="s">
        <v>2363</v>
      </c>
      <c r="E1720" s="371" t="s">
        <v>1688</v>
      </c>
      <c r="F1720" s="360">
        <v>5</v>
      </c>
      <c r="G1720" s="360">
        <v>0</v>
      </c>
      <c r="H1720" s="360">
        <v>0</v>
      </c>
      <c r="I1720" s="360">
        <v>0</v>
      </c>
      <c r="J1720" s="360">
        <v>0</v>
      </c>
      <c r="K1720" s="360">
        <v>0</v>
      </c>
      <c r="L1720" s="360">
        <v>0</v>
      </c>
      <c r="M1720" s="360">
        <v>0</v>
      </c>
      <c r="N1720" s="360">
        <v>1</v>
      </c>
      <c r="O1720" s="360">
        <v>0</v>
      </c>
      <c r="P1720" s="360">
        <v>0</v>
      </c>
      <c r="Q1720" s="360">
        <v>2</v>
      </c>
      <c r="R1720" s="360">
        <v>2</v>
      </c>
      <c r="S1720" s="360">
        <v>0</v>
      </c>
      <c r="T1720" s="360">
        <v>0</v>
      </c>
      <c r="U1720" s="360">
        <v>0</v>
      </c>
    </row>
    <row r="1721" spans="2:21" s="40" customFormat="1" ht="14.25" customHeight="1" x14ac:dyDescent="0.3">
      <c r="B1721" s="371" t="s">
        <v>221</v>
      </c>
      <c r="C1721" s="371" t="s">
        <v>2352</v>
      </c>
      <c r="D1721" s="371" t="s">
        <v>2363</v>
      </c>
      <c r="E1721" s="371" t="s">
        <v>1689</v>
      </c>
      <c r="F1721" s="360">
        <v>3</v>
      </c>
      <c r="G1721" s="360">
        <v>0</v>
      </c>
      <c r="H1721" s="360">
        <v>0</v>
      </c>
      <c r="I1721" s="360">
        <v>0</v>
      </c>
      <c r="J1721" s="360">
        <v>0</v>
      </c>
      <c r="K1721" s="360">
        <v>0</v>
      </c>
      <c r="L1721" s="360">
        <v>0</v>
      </c>
      <c r="M1721" s="360">
        <v>0</v>
      </c>
      <c r="N1721" s="360">
        <v>0</v>
      </c>
      <c r="O1721" s="360">
        <v>0</v>
      </c>
      <c r="P1721" s="360">
        <v>0</v>
      </c>
      <c r="Q1721" s="360">
        <v>0</v>
      </c>
      <c r="R1721" s="360">
        <v>2</v>
      </c>
      <c r="S1721" s="360">
        <v>0</v>
      </c>
      <c r="T1721" s="360">
        <v>0</v>
      </c>
      <c r="U1721" s="360">
        <v>1</v>
      </c>
    </row>
    <row r="1722" spans="2:21" s="40" customFormat="1" x14ac:dyDescent="0.3">
      <c r="B1722" s="371" t="s">
        <v>221</v>
      </c>
      <c r="C1722" s="371" t="s">
        <v>2352</v>
      </c>
      <c r="D1722" s="371" t="s">
        <v>2363</v>
      </c>
      <c r="E1722" s="371" t="s">
        <v>3068</v>
      </c>
      <c r="F1722" s="360">
        <v>1</v>
      </c>
      <c r="G1722" s="360">
        <v>0</v>
      </c>
      <c r="H1722" s="360">
        <v>0</v>
      </c>
      <c r="I1722" s="360">
        <v>0</v>
      </c>
      <c r="J1722" s="360">
        <v>0</v>
      </c>
      <c r="K1722" s="360">
        <v>0</v>
      </c>
      <c r="L1722" s="360">
        <v>0</v>
      </c>
      <c r="M1722" s="360">
        <v>0</v>
      </c>
      <c r="N1722" s="360">
        <v>0</v>
      </c>
      <c r="O1722" s="360">
        <v>0</v>
      </c>
      <c r="P1722" s="360">
        <v>0</v>
      </c>
      <c r="Q1722" s="360">
        <v>0</v>
      </c>
      <c r="R1722" s="360">
        <v>1</v>
      </c>
      <c r="S1722" s="360">
        <v>0</v>
      </c>
      <c r="T1722" s="360">
        <v>0</v>
      </c>
      <c r="U1722" s="360">
        <v>0</v>
      </c>
    </row>
    <row r="1723" spans="2:21" s="40" customFormat="1" x14ac:dyDescent="0.3">
      <c r="B1723" s="371" t="s">
        <v>221</v>
      </c>
      <c r="C1723" s="371" t="s">
        <v>2352</v>
      </c>
      <c r="D1723" s="371" t="s">
        <v>2363</v>
      </c>
      <c r="E1723" s="371" t="s">
        <v>1690</v>
      </c>
      <c r="F1723" s="360">
        <v>1</v>
      </c>
      <c r="G1723" s="360">
        <v>0</v>
      </c>
      <c r="H1723" s="360">
        <v>0</v>
      </c>
      <c r="I1723" s="360">
        <v>0</v>
      </c>
      <c r="J1723" s="360">
        <v>0</v>
      </c>
      <c r="K1723" s="360">
        <v>0</v>
      </c>
      <c r="L1723" s="360">
        <v>0</v>
      </c>
      <c r="M1723" s="360">
        <v>0</v>
      </c>
      <c r="N1723" s="360">
        <v>0</v>
      </c>
      <c r="O1723" s="360">
        <v>0</v>
      </c>
      <c r="P1723" s="360">
        <v>0</v>
      </c>
      <c r="Q1723" s="360">
        <v>0</v>
      </c>
      <c r="R1723" s="360">
        <v>1</v>
      </c>
      <c r="S1723" s="360">
        <v>0</v>
      </c>
      <c r="T1723" s="360">
        <v>0</v>
      </c>
      <c r="U1723" s="360">
        <v>0</v>
      </c>
    </row>
    <row r="1724" spans="2:21" s="40" customFormat="1" x14ac:dyDescent="0.3">
      <c r="B1724" s="371" t="s">
        <v>221</v>
      </c>
      <c r="C1724" s="371" t="s">
        <v>2352</v>
      </c>
      <c r="D1724" s="371" t="s">
        <v>2363</v>
      </c>
      <c r="E1724" s="371" t="s">
        <v>3894</v>
      </c>
      <c r="F1724" s="360">
        <v>1</v>
      </c>
      <c r="G1724" s="360">
        <v>0</v>
      </c>
      <c r="H1724" s="360">
        <v>0</v>
      </c>
      <c r="I1724" s="360">
        <v>1</v>
      </c>
      <c r="J1724" s="360">
        <v>0</v>
      </c>
      <c r="K1724" s="360">
        <v>0</v>
      </c>
      <c r="L1724" s="360">
        <v>0</v>
      </c>
      <c r="M1724" s="360">
        <v>0</v>
      </c>
      <c r="N1724" s="360">
        <v>0</v>
      </c>
      <c r="O1724" s="360">
        <v>0</v>
      </c>
      <c r="P1724" s="360">
        <v>0</v>
      </c>
      <c r="Q1724" s="360">
        <v>0</v>
      </c>
      <c r="R1724" s="360">
        <v>0</v>
      </c>
      <c r="S1724" s="360">
        <v>0</v>
      </c>
      <c r="T1724" s="360">
        <v>0</v>
      </c>
      <c r="U1724" s="360">
        <v>0</v>
      </c>
    </row>
    <row r="1725" spans="2:21" s="40" customFormat="1" x14ac:dyDescent="0.3">
      <c r="B1725" s="371" t="s">
        <v>221</v>
      </c>
      <c r="C1725" s="371" t="s">
        <v>2352</v>
      </c>
      <c r="D1725" s="371" t="s">
        <v>2363</v>
      </c>
      <c r="E1725" s="371" t="s">
        <v>1691</v>
      </c>
      <c r="F1725" s="360">
        <v>12</v>
      </c>
      <c r="G1725" s="360">
        <v>0</v>
      </c>
      <c r="H1725" s="360">
        <v>0</v>
      </c>
      <c r="I1725" s="360">
        <v>2</v>
      </c>
      <c r="J1725" s="360">
        <v>1</v>
      </c>
      <c r="K1725" s="360">
        <v>1</v>
      </c>
      <c r="L1725" s="360">
        <v>1</v>
      </c>
      <c r="M1725" s="360">
        <v>0</v>
      </c>
      <c r="N1725" s="360">
        <v>0</v>
      </c>
      <c r="O1725" s="360">
        <v>0</v>
      </c>
      <c r="P1725" s="360">
        <v>0</v>
      </c>
      <c r="Q1725" s="360">
        <v>1</v>
      </c>
      <c r="R1725" s="360">
        <v>4</v>
      </c>
      <c r="S1725" s="360">
        <v>1</v>
      </c>
      <c r="T1725" s="360">
        <v>1</v>
      </c>
      <c r="U1725" s="360">
        <v>0</v>
      </c>
    </row>
    <row r="1726" spans="2:21" s="40" customFormat="1" x14ac:dyDescent="0.3">
      <c r="B1726" s="371" t="s">
        <v>221</v>
      </c>
      <c r="C1726" s="371" t="s">
        <v>2352</v>
      </c>
      <c r="D1726" s="371" t="s">
        <v>2363</v>
      </c>
      <c r="E1726" s="371" t="s">
        <v>1959</v>
      </c>
      <c r="F1726" s="360">
        <v>1</v>
      </c>
      <c r="G1726" s="360">
        <v>0</v>
      </c>
      <c r="H1726" s="360">
        <v>0</v>
      </c>
      <c r="I1726" s="360">
        <v>1</v>
      </c>
      <c r="J1726" s="360">
        <v>0</v>
      </c>
      <c r="K1726" s="360">
        <v>0</v>
      </c>
      <c r="L1726" s="360">
        <v>0</v>
      </c>
      <c r="M1726" s="360">
        <v>0</v>
      </c>
      <c r="N1726" s="360">
        <v>0</v>
      </c>
      <c r="O1726" s="360">
        <v>0</v>
      </c>
      <c r="P1726" s="360">
        <v>0</v>
      </c>
      <c r="Q1726" s="360">
        <v>0</v>
      </c>
      <c r="R1726" s="360">
        <v>0</v>
      </c>
      <c r="S1726" s="360">
        <v>0</v>
      </c>
      <c r="T1726" s="360">
        <v>0</v>
      </c>
      <c r="U1726" s="360">
        <v>0</v>
      </c>
    </row>
    <row r="1727" spans="2:21" s="40" customFormat="1" x14ac:dyDescent="0.3">
      <c r="B1727" s="371" t="s">
        <v>221</v>
      </c>
      <c r="C1727" s="371" t="s">
        <v>2352</v>
      </c>
      <c r="D1727" s="371" t="s">
        <v>2363</v>
      </c>
      <c r="E1727" s="371" t="s">
        <v>2795</v>
      </c>
      <c r="F1727" s="360">
        <v>2</v>
      </c>
      <c r="G1727" s="360">
        <v>0</v>
      </c>
      <c r="H1727" s="360">
        <v>0</v>
      </c>
      <c r="I1727" s="360">
        <v>1</v>
      </c>
      <c r="J1727" s="360">
        <v>0</v>
      </c>
      <c r="K1727" s="360">
        <v>1</v>
      </c>
      <c r="L1727" s="360">
        <v>0</v>
      </c>
      <c r="M1727" s="360">
        <v>0</v>
      </c>
      <c r="N1727" s="360">
        <v>0</v>
      </c>
      <c r="O1727" s="360">
        <v>0</v>
      </c>
      <c r="P1727" s="360">
        <v>0</v>
      </c>
      <c r="Q1727" s="360">
        <v>0</v>
      </c>
      <c r="R1727" s="360">
        <v>0</v>
      </c>
      <c r="S1727" s="360">
        <v>0</v>
      </c>
      <c r="T1727" s="360">
        <v>0</v>
      </c>
      <c r="U1727" s="360">
        <v>0</v>
      </c>
    </row>
    <row r="1728" spans="2:21" s="40" customFormat="1" x14ac:dyDescent="0.3">
      <c r="B1728" s="371" t="s">
        <v>221</v>
      </c>
      <c r="C1728" s="371" t="s">
        <v>2352</v>
      </c>
      <c r="D1728" s="371" t="s">
        <v>2363</v>
      </c>
      <c r="E1728" s="371" t="s">
        <v>3334</v>
      </c>
      <c r="F1728" s="360">
        <v>1</v>
      </c>
      <c r="G1728" s="360">
        <v>0</v>
      </c>
      <c r="H1728" s="360">
        <v>0</v>
      </c>
      <c r="I1728" s="360">
        <v>0</v>
      </c>
      <c r="J1728" s="360">
        <v>0</v>
      </c>
      <c r="K1728" s="360">
        <v>0</v>
      </c>
      <c r="L1728" s="360">
        <v>1</v>
      </c>
      <c r="M1728" s="360">
        <v>0</v>
      </c>
      <c r="N1728" s="360">
        <v>0</v>
      </c>
      <c r="O1728" s="360">
        <v>0</v>
      </c>
      <c r="P1728" s="360">
        <v>0</v>
      </c>
      <c r="Q1728" s="360">
        <v>0</v>
      </c>
      <c r="R1728" s="360">
        <v>0</v>
      </c>
      <c r="S1728" s="360">
        <v>0</v>
      </c>
      <c r="T1728" s="360">
        <v>0</v>
      </c>
      <c r="U1728" s="360">
        <v>0</v>
      </c>
    </row>
    <row r="1729" spans="2:21" s="40" customFormat="1" x14ac:dyDescent="0.3">
      <c r="B1729" s="371" t="s">
        <v>221</v>
      </c>
      <c r="C1729" s="371" t="s">
        <v>2352</v>
      </c>
      <c r="D1729" s="371" t="s">
        <v>2363</v>
      </c>
      <c r="E1729" s="371" t="s">
        <v>1692</v>
      </c>
      <c r="F1729" s="360">
        <v>2</v>
      </c>
      <c r="G1729" s="360">
        <v>0</v>
      </c>
      <c r="H1729" s="360">
        <v>0</v>
      </c>
      <c r="I1729" s="360">
        <v>0</v>
      </c>
      <c r="J1729" s="360">
        <v>0</v>
      </c>
      <c r="K1729" s="360">
        <v>1</v>
      </c>
      <c r="L1729" s="360">
        <v>0</v>
      </c>
      <c r="M1729" s="360">
        <v>0</v>
      </c>
      <c r="N1729" s="360">
        <v>1</v>
      </c>
      <c r="O1729" s="360">
        <v>0</v>
      </c>
      <c r="P1729" s="360">
        <v>0</v>
      </c>
      <c r="Q1729" s="360">
        <v>0</v>
      </c>
      <c r="R1729" s="360">
        <v>0</v>
      </c>
      <c r="S1729" s="360">
        <v>0</v>
      </c>
      <c r="T1729" s="360">
        <v>0</v>
      </c>
      <c r="U1729" s="360">
        <v>0</v>
      </c>
    </row>
    <row r="1730" spans="2:21" s="40" customFormat="1" x14ac:dyDescent="0.3">
      <c r="B1730" s="371" t="s">
        <v>221</v>
      </c>
      <c r="C1730" s="371" t="s">
        <v>2352</v>
      </c>
      <c r="D1730" s="371" t="s">
        <v>2363</v>
      </c>
      <c r="E1730" s="371" t="s">
        <v>1693</v>
      </c>
      <c r="F1730" s="360">
        <v>1</v>
      </c>
      <c r="G1730" s="360">
        <v>0</v>
      </c>
      <c r="H1730" s="360">
        <v>0</v>
      </c>
      <c r="I1730" s="360">
        <v>0</v>
      </c>
      <c r="J1730" s="360">
        <v>0</v>
      </c>
      <c r="K1730" s="360">
        <v>1</v>
      </c>
      <c r="L1730" s="360">
        <v>0</v>
      </c>
      <c r="M1730" s="360">
        <v>0</v>
      </c>
      <c r="N1730" s="360">
        <v>0</v>
      </c>
      <c r="O1730" s="360">
        <v>0</v>
      </c>
      <c r="P1730" s="360">
        <v>0</v>
      </c>
      <c r="Q1730" s="360">
        <v>0</v>
      </c>
      <c r="R1730" s="360">
        <v>0</v>
      </c>
      <c r="S1730" s="360">
        <v>0</v>
      </c>
      <c r="T1730" s="360">
        <v>0</v>
      </c>
      <c r="U1730" s="360">
        <v>0</v>
      </c>
    </row>
    <row r="1731" spans="2:21" s="40" customFormat="1" x14ac:dyDescent="0.3">
      <c r="B1731" s="371" t="s">
        <v>221</v>
      </c>
      <c r="C1731" s="371" t="s">
        <v>2352</v>
      </c>
      <c r="D1731" s="371" t="s">
        <v>2363</v>
      </c>
      <c r="E1731" s="371" t="s">
        <v>1694</v>
      </c>
      <c r="F1731" s="360">
        <v>3</v>
      </c>
      <c r="G1731" s="360">
        <v>0</v>
      </c>
      <c r="H1731" s="360">
        <v>0</v>
      </c>
      <c r="I1731" s="360">
        <v>1</v>
      </c>
      <c r="J1731" s="360">
        <v>0</v>
      </c>
      <c r="K1731" s="360">
        <v>0</v>
      </c>
      <c r="L1731" s="360">
        <v>0</v>
      </c>
      <c r="M1731" s="360">
        <v>0</v>
      </c>
      <c r="N1731" s="360">
        <v>0</v>
      </c>
      <c r="O1731" s="360">
        <v>0</v>
      </c>
      <c r="P1731" s="360">
        <v>0</v>
      </c>
      <c r="Q1731" s="360">
        <v>0</v>
      </c>
      <c r="R1731" s="360">
        <v>0</v>
      </c>
      <c r="S1731" s="360">
        <v>0</v>
      </c>
      <c r="T1731" s="360">
        <v>2</v>
      </c>
      <c r="U1731" s="360">
        <v>0</v>
      </c>
    </row>
    <row r="1732" spans="2:21" s="40" customFormat="1" x14ac:dyDescent="0.3">
      <c r="B1732" s="371" t="s">
        <v>221</v>
      </c>
      <c r="C1732" s="371" t="s">
        <v>2352</v>
      </c>
      <c r="D1732" s="371" t="s">
        <v>2363</v>
      </c>
      <c r="E1732" s="371" t="s">
        <v>1695</v>
      </c>
      <c r="F1732" s="360">
        <v>5</v>
      </c>
      <c r="G1732" s="360">
        <v>1</v>
      </c>
      <c r="H1732" s="360">
        <v>0</v>
      </c>
      <c r="I1732" s="360">
        <v>1</v>
      </c>
      <c r="J1732" s="360">
        <v>0</v>
      </c>
      <c r="K1732" s="360">
        <v>1</v>
      </c>
      <c r="L1732" s="360">
        <v>0</v>
      </c>
      <c r="M1732" s="360">
        <v>0</v>
      </c>
      <c r="N1732" s="360">
        <v>0</v>
      </c>
      <c r="O1732" s="360">
        <v>0</v>
      </c>
      <c r="P1732" s="360">
        <v>0</v>
      </c>
      <c r="Q1732" s="360">
        <v>0</v>
      </c>
      <c r="R1732" s="360">
        <v>1</v>
      </c>
      <c r="S1732" s="360">
        <v>0</v>
      </c>
      <c r="T1732" s="360">
        <v>1</v>
      </c>
      <c r="U1732" s="360">
        <v>0</v>
      </c>
    </row>
    <row r="1733" spans="2:21" s="40" customFormat="1" x14ac:dyDescent="0.3">
      <c r="B1733" s="371" t="s">
        <v>221</v>
      </c>
      <c r="C1733" s="371" t="s">
        <v>2352</v>
      </c>
      <c r="D1733" s="371" t="s">
        <v>2363</v>
      </c>
      <c r="E1733" s="371" t="s">
        <v>1696</v>
      </c>
      <c r="F1733" s="360">
        <v>4</v>
      </c>
      <c r="G1733" s="360">
        <v>0</v>
      </c>
      <c r="H1733" s="360">
        <v>0</v>
      </c>
      <c r="I1733" s="360">
        <v>2</v>
      </c>
      <c r="J1733" s="360">
        <v>0</v>
      </c>
      <c r="K1733" s="360">
        <v>1</v>
      </c>
      <c r="L1733" s="360">
        <v>0</v>
      </c>
      <c r="M1733" s="360">
        <v>0</v>
      </c>
      <c r="N1733" s="360">
        <v>0</v>
      </c>
      <c r="O1733" s="360">
        <v>0</v>
      </c>
      <c r="P1733" s="360">
        <v>0</v>
      </c>
      <c r="Q1733" s="360">
        <v>0</v>
      </c>
      <c r="R1733" s="360">
        <v>1</v>
      </c>
      <c r="S1733" s="360">
        <v>0</v>
      </c>
      <c r="T1733" s="360">
        <v>0</v>
      </c>
      <c r="U1733" s="360">
        <v>0</v>
      </c>
    </row>
    <row r="1734" spans="2:21" s="40" customFormat="1" x14ac:dyDescent="0.3">
      <c r="B1734" s="371" t="s">
        <v>221</v>
      </c>
      <c r="C1734" s="371" t="s">
        <v>2352</v>
      </c>
      <c r="D1734" s="371" t="s">
        <v>2363</v>
      </c>
      <c r="E1734" s="371" t="s">
        <v>1697</v>
      </c>
      <c r="F1734" s="360">
        <v>3</v>
      </c>
      <c r="G1734" s="360">
        <v>0</v>
      </c>
      <c r="H1734" s="360">
        <v>0</v>
      </c>
      <c r="I1734" s="360">
        <v>0</v>
      </c>
      <c r="J1734" s="360">
        <v>0</v>
      </c>
      <c r="K1734" s="360">
        <v>0</v>
      </c>
      <c r="L1734" s="360">
        <v>0</v>
      </c>
      <c r="M1734" s="360">
        <v>0</v>
      </c>
      <c r="N1734" s="360">
        <v>0</v>
      </c>
      <c r="O1734" s="360">
        <v>0</v>
      </c>
      <c r="P1734" s="360">
        <v>0</v>
      </c>
      <c r="Q1734" s="360">
        <v>1</v>
      </c>
      <c r="R1734" s="360">
        <v>2</v>
      </c>
      <c r="S1734" s="360">
        <v>0</v>
      </c>
      <c r="T1734" s="360">
        <v>0</v>
      </c>
      <c r="U1734" s="360">
        <v>0</v>
      </c>
    </row>
    <row r="1735" spans="2:21" s="40" customFormat="1" x14ac:dyDescent="0.3">
      <c r="B1735" s="371" t="s">
        <v>221</v>
      </c>
      <c r="C1735" s="371" t="s">
        <v>2352</v>
      </c>
      <c r="D1735" s="371" t="s">
        <v>2363</v>
      </c>
      <c r="E1735" s="371" t="s">
        <v>1698</v>
      </c>
      <c r="F1735" s="360">
        <v>4</v>
      </c>
      <c r="G1735" s="360">
        <v>0</v>
      </c>
      <c r="H1735" s="360">
        <v>0</v>
      </c>
      <c r="I1735" s="360">
        <v>3</v>
      </c>
      <c r="J1735" s="360">
        <v>0</v>
      </c>
      <c r="K1735" s="360">
        <v>1</v>
      </c>
      <c r="L1735" s="360">
        <v>0</v>
      </c>
      <c r="M1735" s="360">
        <v>0</v>
      </c>
      <c r="N1735" s="360">
        <v>0</v>
      </c>
      <c r="O1735" s="360">
        <v>0</v>
      </c>
      <c r="P1735" s="360">
        <v>0</v>
      </c>
      <c r="Q1735" s="360">
        <v>0</v>
      </c>
      <c r="R1735" s="360">
        <v>0</v>
      </c>
      <c r="S1735" s="360">
        <v>0</v>
      </c>
      <c r="T1735" s="360">
        <v>0</v>
      </c>
      <c r="U1735" s="360">
        <v>0</v>
      </c>
    </row>
    <row r="1736" spans="2:21" s="40" customFormat="1" x14ac:dyDescent="0.3">
      <c r="B1736" s="371" t="s">
        <v>221</v>
      </c>
      <c r="C1736" s="371" t="s">
        <v>2352</v>
      </c>
      <c r="D1736" s="371" t="s">
        <v>2363</v>
      </c>
      <c r="E1736" s="371" t="s">
        <v>1699</v>
      </c>
      <c r="F1736" s="360">
        <v>7</v>
      </c>
      <c r="G1736" s="360">
        <v>0</v>
      </c>
      <c r="H1736" s="360">
        <v>0</v>
      </c>
      <c r="I1736" s="360">
        <v>2</v>
      </c>
      <c r="J1736" s="360">
        <v>1</v>
      </c>
      <c r="K1736" s="360">
        <v>0</v>
      </c>
      <c r="L1736" s="360">
        <v>0</v>
      </c>
      <c r="M1736" s="360">
        <v>0</v>
      </c>
      <c r="N1736" s="360">
        <v>0</v>
      </c>
      <c r="O1736" s="360">
        <v>0</v>
      </c>
      <c r="P1736" s="360">
        <v>1</v>
      </c>
      <c r="Q1736" s="360">
        <v>0</v>
      </c>
      <c r="R1736" s="360">
        <v>0</v>
      </c>
      <c r="S1736" s="360">
        <v>0</v>
      </c>
      <c r="T1736" s="360">
        <v>3</v>
      </c>
      <c r="U1736" s="360">
        <v>0</v>
      </c>
    </row>
    <row r="1737" spans="2:21" s="40" customFormat="1" x14ac:dyDescent="0.3">
      <c r="B1737" s="371" t="s">
        <v>221</v>
      </c>
      <c r="C1737" s="371" t="s">
        <v>2352</v>
      </c>
      <c r="D1737" s="371" t="s">
        <v>2363</v>
      </c>
      <c r="E1737" s="371" t="s">
        <v>1961</v>
      </c>
      <c r="F1737" s="360">
        <v>1</v>
      </c>
      <c r="G1737" s="360">
        <v>0</v>
      </c>
      <c r="H1737" s="360">
        <v>0</v>
      </c>
      <c r="I1737" s="360">
        <v>0</v>
      </c>
      <c r="J1737" s="360">
        <v>0</v>
      </c>
      <c r="K1737" s="360">
        <v>0</v>
      </c>
      <c r="L1737" s="360">
        <v>0</v>
      </c>
      <c r="M1737" s="360">
        <v>0</v>
      </c>
      <c r="N1737" s="360">
        <v>0</v>
      </c>
      <c r="O1737" s="360">
        <v>0</v>
      </c>
      <c r="P1737" s="360">
        <v>0</v>
      </c>
      <c r="Q1737" s="360">
        <v>0</v>
      </c>
      <c r="R1737" s="360">
        <v>1</v>
      </c>
      <c r="S1737" s="360">
        <v>0</v>
      </c>
      <c r="T1737" s="360">
        <v>0</v>
      </c>
      <c r="U1737" s="360">
        <v>0</v>
      </c>
    </row>
    <row r="1738" spans="2:21" s="40" customFormat="1" x14ac:dyDescent="0.3">
      <c r="B1738" s="371" t="s">
        <v>221</v>
      </c>
      <c r="C1738" s="371" t="s">
        <v>2352</v>
      </c>
      <c r="D1738" s="371" t="s">
        <v>2363</v>
      </c>
      <c r="E1738" s="371" t="s">
        <v>1700</v>
      </c>
      <c r="F1738" s="360">
        <v>1</v>
      </c>
      <c r="G1738" s="360">
        <v>0</v>
      </c>
      <c r="H1738" s="360">
        <v>0</v>
      </c>
      <c r="I1738" s="360">
        <v>0</v>
      </c>
      <c r="J1738" s="360">
        <v>0</v>
      </c>
      <c r="K1738" s="360">
        <v>0</v>
      </c>
      <c r="L1738" s="360">
        <v>0</v>
      </c>
      <c r="M1738" s="360">
        <v>0</v>
      </c>
      <c r="N1738" s="360">
        <v>0</v>
      </c>
      <c r="O1738" s="360">
        <v>0</v>
      </c>
      <c r="P1738" s="360">
        <v>0</v>
      </c>
      <c r="Q1738" s="360">
        <v>0</v>
      </c>
      <c r="R1738" s="360">
        <v>1</v>
      </c>
      <c r="S1738" s="360">
        <v>0</v>
      </c>
      <c r="T1738" s="360">
        <v>0</v>
      </c>
      <c r="U1738" s="360">
        <v>0</v>
      </c>
    </row>
    <row r="1739" spans="2:21" s="40" customFormat="1" x14ac:dyDescent="0.3">
      <c r="B1739" s="371" t="s">
        <v>221</v>
      </c>
      <c r="C1739" s="371" t="s">
        <v>2352</v>
      </c>
      <c r="D1739" s="371" t="s">
        <v>2363</v>
      </c>
      <c r="E1739" s="371" t="s">
        <v>1701</v>
      </c>
      <c r="F1739" s="360">
        <v>5</v>
      </c>
      <c r="G1739" s="360">
        <v>1</v>
      </c>
      <c r="H1739" s="360">
        <v>0</v>
      </c>
      <c r="I1739" s="360">
        <v>1</v>
      </c>
      <c r="J1739" s="360">
        <v>0</v>
      </c>
      <c r="K1739" s="360">
        <v>1</v>
      </c>
      <c r="L1739" s="360">
        <v>0</v>
      </c>
      <c r="M1739" s="360">
        <v>0</v>
      </c>
      <c r="N1739" s="360">
        <v>0</v>
      </c>
      <c r="O1739" s="360">
        <v>0</v>
      </c>
      <c r="P1739" s="360">
        <v>0</v>
      </c>
      <c r="Q1739" s="360">
        <v>0</v>
      </c>
      <c r="R1739" s="360">
        <v>0</v>
      </c>
      <c r="S1739" s="360">
        <v>0</v>
      </c>
      <c r="T1739" s="360">
        <v>2</v>
      </c>
      <c r="U1739" s="360">
        <v>0</v>
      </c>
    </row>
    <row r="1740" spans="2:21" s="40" customFormat="1" x14ac:dyDescent="0.3">
      <c r="B1740" s="371" t="s">
        <v>221</v>
      </c>
      <c r="C1740" s="371" t="s">
        <v>2352</v>
      </c>
      <c r="D1740" s="371" t="s">
        <v>2363</v>
      </c>
      <c r="E1740" s="371" t="s">
        <v>3335</v>
      </c>
      <c r="F1740" s="360">
        <v>1</v>
      </c>
      <c r="G1740" s="360">
        <v>0</v>
      </c>
      <c r="H1740" s="360">
        <v>1</v>
      </c>
      <c r="I1740" s="360">
        <v>0</v>
      </c>
      <c r="J1740" s="360">
        <v>0</v>
      </c>
      <c r="K1740" s="360">
        <v>0</v>
      </c>
      <c r="L1740" s="360">
        <v>0</v>
      </c>
      <c r="M1740" s="360">
        <v>0</v>
      </c>
      <c r="N1740" s="360">
        <v>0</v>
      </c>
      <c r="O1740" s="360">
        <v>0</v>
      </c>
      <c r="P1740" s="360">
        <v>0</v>
      </c>
      <c r="Q1740" s="360">
        <v>0</v>
      </c>
      <c r="R1740" s="360">
        <v>0</v>
      </c>
      <c r="S1740" s="360">
        <v>0</v>
      </c>
      <c r="T1740" s="360">
        <v>0</v>
      </c>
      <c r="U1740" s="360">
        <v>0</v>
      </c>
    </row>
    <row r="1741" spans="2:21" s="40" customFormat="1" x14ac:dyDescent="0.3">
      <c r="B1741" s="371" t="s">
        <v>221</v>
      </c>
      <c r="C1741" s="371" t="s">
        <v>2352</v>
      </c>
      <c r="D1741" s="371" t="s">
        <v>2363</v>
      </c>
      <c r="E1741" s="371" t="s">
        <v>3070</v>
      </c>
      <c r="F1741" s="360">
        <v>1</v>
      </c>
      <c r="G1741" s="360">
        <v>0</v>
      </c>
      <c r="H1741" s="360">
        <v>0</v>
      </c>
      <c r="I1741" s="360">
        <v>1</v>
      </c>
      <c r="J1741" s="360">
        <v>0</v>
      </c>
      <c r="K1741" s="360">
        <v>0</v>
      </c>
      <c r="L1741" s="360">
        <v>0</v>
      </c>
      <c r="M1741" s="360">
        <v>0</v>
      </c>
      <c r="N1741" s="360">
        <v>0</v>
      </c>
      <c r="O1741" s="360">
        <v>0</v>
      </c>
      <c r="P1741" s="360">
        <v>0</v>
      </c>
      <c r="Q1741" s="360">
        <v>0</v>
      </c>
      <c r="R1741" s="360">
        <v>0</v>
      </c>
      <c r="S1741" s="360">
        <v>0</v>
      </c>
      <c r="T1741" s="360">
        <v>0</v>
      </c>
      <c r="U1741" s="360">
        <v>0</v>
      </c>
    </row>
    <row r="1742" spans="2:21" s="40" customFormat="1" x14ac:dyDescent="0.3">
      <c r="B1742" s="371" t="s">
        <v>221</v>
      </c>
      <c r="C1742" s="371" t="s">
        <v>2352</v>
      </c>
      <c r="D1742" s="371" t="s">
        <v>2363</v>
      </c>
      <c r="E1742" s="371" t="s">
        <v>1702</v>
      </c>
      <c r="F1742" s="360">
        <v>911</v>
      </c>
      <c r="G1742" s="360">
        <v>10</v>
      </c>
      <c r="H1742" s="360">
        <v>20</v>
      </c>
      <c r="I1742" s="360">
        <v>298</v>
      </c>
      <c r="J1742" s="360">
        <v>37</v>
      </c>
      <c r="K1742" s="360">
        <v>186</v>
      </c>
      <c r="L1742" s="360">
        <v>63</v>
      </c>
      <c r="M1742" s="360">
        <v>1</v>
      </c>
      <c r="N1742" s="360">
        <v>9</v>
      </c>
      <c r="O1742" s="360">
        <v>6</v>
      </c>
      <c r="P1742" s="360">
        <v>4</v>
      </c>
      <c r="Q1742" s="360">
        <v>34</v>
      </c>
      <c r="R1742" s="360">
        <v>151</v>
      </c>
      <c r="S1742" s="360">
        <v>19</v>
      </c>
      <c r="T1742" s="360">
        <v>58</v>
      </c>
      <c r="U1742" s="360">
        <v>15</v>
      </c>
    </row>
    <row r="1743" spans="2:21" s="40" customFormat="1" x14ac:dyDescent="0.3">
      <c r="B1743" s="371" t="s">
        <v>221</v>
      </c>
      <c r="C1743" s="371" t="s">
        <v>2352</v>
      </c>
      <c r="D1743" s="371" t="s">
        <v>112</v>
      </c>
      <c r="E1743" s="371" t="s">
        <v>1706</v>
      </c>
      <c r="F1743" s="360">
        <v>1</v>
      </c>
      <c r="G1743" s="360">
        <v>0</v>
      </c>
      <c r="H1743" s="360">
        <v>0</v>
      </c>
      <c r="I1743" s="360">
        <v>1</v>
      </c>
      <c r="J1743" s="360">
        <v>0</v>
      </c>
      <c r="K1743" s="360">
        <v>0</v>
      </c>
      <c r="L1743" s="360">
        <v>0</v>
      </c>
      <c r="M1743" s="360">
        <v>0</v>
      </c>
      <c r="N1743" s="360">
        <v>0</v>
      </c>
      <c r="O1743" s="360">
        <v>0</v>
      </c>
      <c r="P1743" s="360">
        <v>0</v>
      </c>
      <c r="Q1743" s="360">
        <v>0</v>
      </c>
      <c r="R1743" s="360">
        <v>0</v>
      </c>
      <c r="S1743" s="360">
        <v>0</v>
      </c>
      <c r="T1743" s="360">
        <v>0</v>
      </c>
      <c r="U1743" s="360">
        <v>0</v>
      </c>
    </row>
    <row r="1744" spans="2:21" s="40" customFormat="1" x14ac:dyDescent="0.3">
      <c r="B1744" s="371" t="s">
        <v>221</v>
      </c>
      <c r="C1744" s="371" t="s">
        <v>2352</v>
      </c>
      <c r="D1744" s="371" t="s">
        <v>203</v>
      </c>
      <c r="E1744" s="371" t="s">
        <v>1710</v>
      </c>
      <c r="F1744" s="360">
        <v>1</v>
      </c>
      <c r="G1744" s="360">
        <v>0</v>
      </c>
      <c r="H1744" s="360">
        <v>0</v>
      </c>
      <c r="I1744" s="360">
        <v>0</v>
      </c>
      <c r="J1744" s="360">
        <v>1</v>
      </c>
      <c r="K1744" s="360">
        <v>0</v>
      </c>
      <c r="L1744" s="360">
        <v>0</v>
      </c>
      <c r="M1744" s="360">
        <v>0</v>
      </c>
      <c r="N1744" s="360">
        <v>0</v>
      </c>
      <c r="O1744" s="360">
        <v>0</v>
      </c>
      <c r="P1744" s="360">
        <v>0</v>
      </c>
      <c r="Q1744" s="360">
        <v>0</v>
      </c>
      <c r="R1744" s="360">
        <v>0</v>
      </c>
      <c r="S1744" s="360">
        <v>0</v>
      </c>
      <c r="T1744" s="360">
        <v>0</v>
      </c>
      <c r="U1744" s="360">
        <v>0</v>
      </c>
    </row>
    <row r="1745" spans="2:21" s="40" customFormat="1" x14ac:dyDescent="0.3">
      <c r="B1745" s="371" t="s">
        <v>221</v>
      </c>
      <c r="C1745" s="371" t="s">
        <v>2201</v>
      </c>
      <c r="D1745" s="371" t="s">
        <v>244</v>
      </c>
      <c r="E1745" s="371" t="s">
        <v>4089</v>
      </c>
      <c r="F1745" s="360">
        <v>3</v>
      </c>
      <c r="G1745" s="360">
        <v>0</v>
      </c>
      <c r="H1745" s="360">
        <v>0</v>
      </c>
      <c r="I1745" s="360">
        <v>0</v>
      </c>
      <c r="J1745" s="360">
        <v>0</v>
      </c>
      <c r="K1745" s="360">
        <v>1</v>
      </c>
      <c r="L1745" s="360">
        <v>0</v>
      </c>
      <c r="M1745" s="360">
        <v>0</v>
      </c>
      <c r="N1745" s="360">
        <v>0</v>
      </c>
      <c r="O1745" s="360">
        <v>0</v>
      </c>
      <c r="P1745" s="360">
        <v>0</v>
      </c>
      <c r="Q1745" s="360">
        <v>0</v>
      </c>
      <c r="R1745" s="360">
        <v>2</v>
      </c>
      <c r="S1745" s="360">
        <v>0</v>
      </c>
      <c r="T1745" s="360">
        <v>0</v>
      </c>
      <c r="U1745" s="360">
        <v>0</v>
      </c>
    </row>
    <row r="1746" spans="2:21" s="40" customFormat="1" x14ac:dyDescent="0.3">
      <c r="B1746" s="371" t="s">
        <v>221</v>
      </c>
      <c r="C1746" s="371" t="s">
        <v>2201</v>
      </c>
      <c r="D1746" s="371" t="s">
        <v>244</v>
      </c>
      <c r="E1746" s="371" t="s">
        <v>4090</v>
      </c>
      <c r="F1746" s="360">
        <v>1</v>
      </c>
      <c r="G1746" s="360">
        <v>0</v>
      </c>
      <c r="H1746" s="360">
        <v>0</v>
      </c>
      <c r="I1746" s="360">
        <v>1</v>
      </c>
      <c r="J1746" s="360">
        <v>0</v>
      </c>
      <c r="K1746" s="360">
        <v>0</v>
      </c>
      <c r="L1746" s="360">
        <v>0</v>
      </c>
      <c r="M1746" s="360">
        <v>0</v>
      </c>
      <c r="N1746" s="360">
        <v>0</v>
      </c>
      <c r="O1746" s="360">
        <v>0</v>
      </c>
      <c r="P1746" s="360">
        <v>0</v>
      </c>
      <c r="Q1746" s="360">
        <v>0</v>
      </c>
      <c r="R1746" s="360">
        <v>0</v>
      </c>
      <c r="S1746" s="360">
        <v>0</v>
      </c>
      <c r="T1746" s="360">
        <v>0</v>
      </c>
      <c r="U1746" s="360">
        <v>0</v>
      </c>
    </row>
    <row r="1747" spans="2:21" s="40" customFormat="1" x14ac:dyDescent="0.3">
      <c r="B1747" s="371" t="s">
        <v>221</v>
      </c>
      <c r="C1747" s="371" t="s">
        <v>2201</v>
      </c>
      <c r="D1747" s="371" t="s">
        <v>244</v>
      </c>
      <c r="E1747" s="371" t="s">
        <v>1489</v>
      </c>
      <c r="F1747" s="360">
        <v>3</v>
      </c>
      <c r="G1747" s="360">
        <v>0</v>
      </c>
      <c r="H1747" s="360">
        <v>0</v>
      </c>
      <c r="I1747" s="360">
        <v>1</v>
      </c>
      <c r="J1747" s="360">
        <v>0</v>
      </c>
      <c r="K1747" s="360">
        <v>1</v>
      </c>
      <c r="L1747" s="360">
        <v>0</v>
      </c>
      <c r="M1747" s="360">
        <v>1</v>
      </c>
      <c r="N1747" s="360">
        <v>0</v>
      </c>
      <c r="O1747" s="360">
        <v>0</v>
      </c>
      <c r="P1747" s="360">
        <v>0</v>
      </c>
      <c r="Q1747" s="360">
        <v>0</v>
      </c>
      <c r="R1747" s="360">
        <v>0</v>
      </c>
      <c r="S1747" s="360">
        <v>0</v>
      </c>
      <c r="T1747" s="360">
        <v>0</v>
      </c>
      <c r="U1747" s="360">
        <v>0</v>
      </c>
    </row>
    <row r="1748" spans="2:21" s="40" customFormat="1" x14ac:dyDescent="0.3">
      <c r="B1748" s="371" t="s">
        <v>221</v>
      </c>
      <c r="C1748" s="371" t="s">
        <v>2201</v>
      </c>
      <c r="D1748" s="371" t="s">
        <v>244</v>
      </c>
      <c r="E1748" s="371" t="s">
        <v>3896</v>
      </c>
      <c r="F1748" s="360">
        <v>1</v>
      </c>
      <c r="G1748" s="360">
        <v>0</v>
      </c>
      <c r="H1748" s="360">
        <v>0</v>
      </c>
      <c r="I1748" s="360">
        <v>0</v>
      </c>
      <c r="J1748" s="360">
        <v>0</v>
      </c>
      <c r="K1748" s="360">
        <v>1</v>
      </c>
      <c r="L1748" s="360">
        <v>0</v>
      </c>
      <c r="M1748" s="360">
        <v>0</v>
      </c>
      <c r="N1748" s="360">
        <v>0</v>
      </c>
      <c r="O1748" s="360">
        <v>0</v>
      </c>
      <c r="P1748" s="360">
        <v>0</v>
      </c>
      <c r="Q1748" s="360">
        <v>0</v>
      </c>
      <c r="R1748" s="360">
        <v>0</v>
      </c>
      <c r="S1748" s="360">
        <v>0</v>
      </c>
      <c r="T1748" s="360">
        <v>0</v>
      </c>
      <c r="U1748" s="360">
        <v>0</v>
      </c>
    </row>
    <row r="1749" spans="2:21" s="40" customFormat="1" x14ac:dyDescent="0.3">
      <c r="B1749" s="371" t="s">
        <v>221</v>
      </c>
      <c r="C1749" s="371" t="s">
        <v>2201</v>
      </c>
      <c r="D1749" s="371" t="s">
        <v>244</v>
      </c>
      <c r="E1749" s="371" t="s">
        <v>3897</v>
      </c>
      <c r="F1749" s="360">
        <v>2</v>
      </c>
      <c r="G1749" s="360">
        <v>0</v>
      </c>
      <c r="H1749" s="360">
        <v>0</v>
      </c>
      <c r="I1749" s="360">
        <v>2</v>
      </c>
      <c r="J1749" s="360">
        <v>0</v>
      </c>
      <c r="K1749" s="360">
        <v>0</v>
      </c>
      <c r="L1749" s="360">
        <v>0</v>
      </c>
      <c r="M1749" s="360">
        <v>0</v>
      </c>
      <c r="N1749" s="360">
        <v>0</v>
      </c>
      <c r="O1749" s="360">
        <v>0</v>
      </c>
      <c r="P1749" s="360">
        <v>0</v>
      </c>
      <c r="Q1749" s="360">
        <v>0</v>
      </c>
      <c r="R1749" s="360">
        <v>0</v>
      </c>
      <c r="S1749" s="360">
        <v>0</v>
      </c>
      <c r="T1749" s="360">
        <v>0</v>
      </c>
      <c r="U1749" s="360">
        <v>0</v>
      </c>
    </row>
    <row r="1750" spans="2:21" s="40" customFormat="1" x14ac:dyDescent="0.3">
      <c r="B1750" s="371" t="s">
        <v>221</v>
      </c>
      <c r="C1750" s="371" t="s">
        <v>2201</v>
      </c>
      <c r="D1750" s="371" t="s">
        <v>100</v>
      </c>
      <c r="E1750" s="371" t="s">
        <v>1498</v>
      </c>
      <c r="F1750" s="360">
        <v>7</v>
      </c>
      <c r="G1750" s="360">
        <v>0</v>
      </c>
      <c r="H1750" s="360">
        <v>0</v>
      </c>
      <c r="I1750" s="360">
        <v>2</v>
      </c>
      <c r="J1750" s="360">
        <v>0</v>
      </c>
      <c r="K1750" s="360">
        <v>1</v>
      </c>
      <c r="L1750" s="360">
        <v>4</v>
      </c>
      <c r="M1750" s="360">
        <v>0</v>
      </c>
      <c r="N1750" s="360">
        <v>0</v>
      </c>
      <c r="O1750" s="360">
        <v>0</v>
      </c>
      <c r="P1750" s="360">
        <v>0</v>
      </c>
      <c r="Q1750" s="360">
        <v>0</v>
      </c>
      <c r="R1750" s="360">
        <v>0</v>
      </c>
      <c r="S1750" s="360">
        <v>0</v>
      </c>
      <c r="T1750" s="360">
        <v>0</v>
      </c>
      <c r="U1750" s="360">
        <v>0</v>
      </c>
    </row>
    <row r="1751" spans="2:21" s="40" customFormat="1" x14ac:dyDescent="0.3">
      <c r="B1751" s="371" t="s">
        <v>221</v>
      </c>
      <c r="C1751" s="371" t="s">
        <v>2201</v>
      </c>
      <c r="D1751" s="371" t="s">
        <v>100</v>
      </c>
      <c r="E1751" s="371" t="s">
        <v>2796</v>
      </c>
      <c r="F1751" s="360">
        <v>2</v>
      </c>
      <c r="G1751" s="360">
        <v>0</v>
      </c>
      <c r="H1751" s="360">
        <v>0</v>
      </c>
      <c r="I1751" s="360">
        <v>0</v>
      </c>
      <c r="J1751" s="360">
        <v>1</v>
      </c>
      <c r="K1751" s="360">
        <v>0</v>
      </c>
      <c r="L1751" s="360">
        <v>0</v>
      </c>
      <c r="M1751" s="360">
        <v>1</v>
      </c>
      <c r="N1751" s="360">
        <v>0</v>
      </c>
      <c r="O1751" s="360">
        <v>0</v>
      </c>
      <c r="P1751" s="360">
        <v>0</v>
      </c>
      <c r="Q1751" s="360">
        <v>0</v>
      </c>
      <c r="R1751" s="360">
        <v>0</v>
      </c>
      <c r="S1751" s="360">
        <v>0</v>
      </c>
      <c r="T1751" s="360">
        <v>0</v>
      </c>
      <c r="U1751" s="360">
        <v>0</v>
      </c>
    </row>
    <row r="1752" spans="2:21" s="40" customFormat="1" x14ac:dyDescent="0.3">
      <c r="B1752" s="371" t="s">
        <v>221</v>
      </c>
      <c r="C1752" s="371" t="s">
        <v>2201</v>
      </c>
      <c r="D1752" s="371" t="s">
        <v>100</v>
      </c>
      <c r="E1752" s="371" t="s">
        <v>1500</v>
      </c>
      <c r="F1752" s="360">
        <v>1</v>
      </c>
      <c r="G1752" s="360">
        <v>0</v>
      </c>
      <c r="H1752" s="360">
        <v>0</v>
      </c>
      <c r="I1752" s="360">
        <v>0</v>
      </c>
      <c r="J1752" s="360">
        <v>0</v>
      </c>
      <c r="K1752" s="360">
        <v>1</v>
      </c>
      <c r="L1752" s="360">
        <v>0</v>
      </c>
      <c r="M1752" s="360">
        <v>0</v>
      </c>
      <c r="N1752" s="360">
        <v>0</v>
      </c>
      <c r="O1752" s="360">
        <v>0</v>
      </c>
      <c r="P1752" s="360">
        <v>0</v>
      </c>
      <c r="Q1752" s="360">
        <v>0</v>
      </c>
      <c r="R1752" s="360">
        <v>0</v>
      </c>
      <c r="S1752" s="360">
        <v>0</v>
      </c>
      <c r="T1752" s="360">
        <v>0</v>
      </c>
      <c r="U1752" s="360">
        <v>0</v>
      </c>
    </row>
    <row r="1753" spans="2:21" s="40" customFormat="1" x14ac:dyDescent="0.3">
      <c r="B1753" s="371" t="s">
        <v>221</v>
      </c>
      <c r="C1753" s="371" t="s">
        <v>2201</v>
      </c>
      <c r="D1753" s="371" t="s">
        <v>100</v>
      </c>
      <c r="E1753" s="371" t="s">
        <v>1501</v>
      </c>
      <c r="F1753" s="360">
        <v>2</v>
      </c>
      <c r="G1753" s="360">
        <v>0</v>
      </c>
      <c r="H1753" s="360">
        <v>0</v>
      </c>
      <c r="I1753" s="360">
        <v>0</v>
      </c>
      <c r="J1753" s="360">
        <v>0</v>
      </c>
      <c r="K1753" s="360">
        <v>1</v>
      </c>
      <c r="L1753" s="360">
        <v>0</v>
      </c>
      <c r="M1753" s="360">
        <v>0</v>
      </c>
      <c r="N1753" s="360">
        <v>0</v>
      </c>
      <c r="O1753" s="360">
        <v>0</v>
      </c>
      <c r="P1753" s="360">
        <v>0</v>
      </c>
      <c r="Q1753" s="360">
        <v>1</v>
      </c>
      <c r="R1753" s="360">
        <v>0</v>
      </c>
      <c r="S1753" s="360">
        <v>0</v>
      </c>
      <c r="T1753" s="360">
        <v>0</v>
      </c>
      <c r="U1753" s="360">
        <v>0</v>
      </c>
    </row>
    <row r="1754" spans="2:21" s="40" customFormat="1" x14ac:dyDescent="0.3">
      <c r="B1754" s="371" t="s">
        <v>221</v>
      </c>
      <c r="C1754" s="371" t="s">
        <v>2201</v>
      </c>
      <c r="D1754" s="371" t="s">
        <v>198</v>
      </c>
      <c r="E1754" s="371" t="s">
        <v>1705</v>
      </c>
      <c r="F1754" s="360">
        <v>13</v>
      </c>
      <c r="G1754" s="360">
        <v>0</v>
      </c>
      <c r="H1754" s="360">
        <v>2</v>
      </c>
      <c r="I1754" s="360">
        <v>5</v>
      </c>
      <c r="J1754" s="360">
        <v>0</v>
      </c>
      <c r="K1754" s="360">
        <v>2</v>
      </c>
      <c r="L1754" s="360">
        <v>0</v>
      </c>
      <c r="M1754" s="360">
        <v>0</v>
      </c>
      <c r="N1754" s="360">
        <v>0</v>
      </c>
      <c r="O1754" s="360">
        <v>0</v>
      </c>
      <c r="P1754" s="360">
        <v>0</v>
      </c>
      <c r="Q1754" s="360">
        <v>0</v>
      </c>
      <c r="R1754" s="360">
        <v>0</v>
      </c>
      <c r="S1754" s="360">
        <v>3</v>
      </c>
      <c r="T1754" s="360">
        <v>0</v>
      </c>
      <c r="U1754" s="360">
        <v>1</v>
      </c>
    </row>
    <row r="1755" spans="2:21" s="40" customFormat="1" x14ac:dyDescent="0.3">
      <c r="B1755" s="371" t="s">
        <v>221</v>
      </c>
      <c r="C1755" s="371" t="s">
        <v>2201</v>
      </c>
      <c r="D1755" s="371" t="s">
        <v>198</v>
      </c>
      <c r="E1755" s="371" t="s">
        <v>3072</v>
      </c>
      <c r="F1755" s="360">
        <v>2</v>
      </c>
      <c r="G1755" s="360">
        <v>0</v>
      </c>
      <c r="H1755" s="360">
        <v>0</v>
      </c>
      <c r="I1755" s="360">
        <v>0</v>
      </c>
      <c r="J1755" s="360">
        <v>0</v>
      </c>
      <c r="K1755" s="360">
        <v>2</v>
      </c>
      <c r="L1755" s="360">
        <v>0</v>
      </c>
      <c r="M1755" s="360">
        <v>0</v>
      </c>
      <c r="N1755" s="360">
        <v>0</v>
      </c>
      <c r="O1755" s="360">
        <v>0</v>
      </c>
      <c r="P1755" s="360">
        <v>0</v>
      </c>
      <c r="Q1755" s="360">
        <v>0</v>
      </c>
      <c r="R1755" s="360">
        <v>0</v>
      </c>
      <c r="S1755" s="360">
        <v>0</v>
      </c>
      <c r="T1755" s="360">
        <v>0</v>
      </c>
      <c r="U1755" s="360">
        <v>0</v>
      </c>
    </row>
    <row r="1756" spans="2:21" s="40" customFormat="1" x14ac:dyDescent="0.3">
      <c r="B1756" s="371" t="s">
        <v>221</v>
      </c>
      <c r="C1756" s="371" t="s">
        <v>2201</v>
      </c>
      <c r="D1756" s="371" t="s">
        <v>198</v>
      </c>
      <c r="E1756" s="371" t="s">
        <v>3682</v>
      </c>
      <c r="F1756" s="360">
        <v>2</v>
      </c>
      <c r="G1756" s="360">
        <v>0</v>
      </c>
      <c r="H1756" s="360">
        <v>0</v>
      </c>
      <c r="I1756" s="360">
        <v>0</v>
      </c>
      <c r="J1756" s="360">
        <v>0</v>
      </c>
      <c r="K1756" s="360">
        <v>1</v>
      </c>
      <c r="L1756" s="360">
        <v>0</v>
      </c>
      <c r="M1756" s="360">
        <v>0</v>
      </c>
      <c r="N1756" s="360">
        <v>1</v>
      </c>
      <c r="O1756" s="360">
        <v>0</v>
      </c>
      <c r="P1756" s="360">
        <v>0</v>
      </c>
      <c r="Q1756" s="360">
        <v>0</v>
      </c>
      <c r="R1756" s="360">
        <v>0</v>
      </c>
      <c r="S1756" s="360">
        <v>0</v>
      </c>
      <c r="T1756" s="360">
        <v>0</v>
      </c>
      <c r="U1756" s="360">
        <v>0</v>
      </c>
    </row>
    <row r="1757" spans="2:21" s="40" customFormat="1" x14ac:dyDescent="0.3">
      <c r="B1757" s="371" t="s">
        <v>221</v>
      </c>
      <c r="C1757" s="371" t="s">
        <v>2201</v>
      </c>
      <c r="D1757" s="371" t="s">
        <v>198</v>
      </c>
      <c r="E1757" s="371" t="s">
        <v>3902</v>
      </c>
      <c r="F1757" s="360">
        <v>1</v>
      </c>
      <c r="G1757" s="360">
        <v>0</v>
      </c>
      <c r="H1757" s="360">
        <v>0</v>
      </c>
      <c r="I1757" s="360">
        <v>0</v>
      </c>
      <c r="J1757" s="360">
        <v>0</v>
      </c>
      <c r="K1757" s="360">
        <v>0</v>
      </c>
      <c r="L1757" s="360">
        <v>0</v>
      </c>
      <c r="M1757" s="360">
        <v>0</v>
      </c>
      <c r="N1757" s="360">
        <v>1</v>
      </c>
      <c r="O1757" s="360">
        <v>0</v>
      </c>
      <c r="P1757" s="360">
        <v>0</v>
      </c>
      <c r="Q1757" s="360">
        <v>0</v>
      </c>
      <c r="R1757" s="360">
        <v>0</v>
      </c>
      <c r="S1757" s="360">
        <v>0</v>
      </c>
      <c r="T1757" s="360">
        <v>0</v>
      </c>
      <c r="U1757" s="360">
        <v>0</v>
      </c>
    </row>
    <row r="1758" spans="2:21" s="40" customFormat="1" x14ac:dyDescent="0.3">
      <c r="B1758" s="371" t="s">
        <v>221</v>
      </c>
      <c r="C1758" s="371" t="s">
        <v>2201</v>
      </c>
      <c r="D1758" s="371" t="s">
        <v>106</v>
      </c>
      <c r="E1758" s="371" t="s">
        <v>3073</v>
      </c>
      <c r="F1758" s="360">
        <v>1</v>
      </c>
      <c r="G1758" s="360">
        <v>0</v>
      </c>
      <c r="H1758" s="360">
        <v>0</v>
      </c>
      <c r="I1758" s="360">
        <v>0</v>
      </c>
      <c r="J1758" s="360">
        <v>0</v>
      </c>
      <c r="K1758" s="360">
        <v>1</v>
      </c>
      <c r="L1758" s="360">
        <v>0</v>
      </c>
      <c r="M1758" s="360">
        <v>0</v>
      </c>
      <c r="N1758" s="360">
        <v>0</v>
      </c>
      <c r="O1758" s="360">
        <v>0</v>
      </c>
      <c r="P1758" s="360">
        <v>0</v>
      </c>
      <c r="Q1758" s="360">
        <v>0</v>
      </c>
      <c r="R1758" s="360">
        <v>0</v>
      </c>
      <c r="S1758" s="360">
        <v>0</v>
      </c>
      <c r="T1758" s="360">
        <v>0</v>
      </c>
      <c r="U1758" s="360">
        <v>0</v>
      </c>
    </row>
    <row r="1759" spans="2:21" s="40" customFormat="1" x14ac:dyDescent="0.3">
      <c r="B1759" s="371" t="s">
        <v>221</v>
      </c>
      <c r="C1759" s="371" t="s">
        <v>2201</v>
      </c>
      <c r="D1759" s="371" t="s">
        <v>106</v>
      </c>
      <c r="E1759" s="371" t="s">
        <v>1611</v>
      </c>
      <c r="F1759" s="360">
        <v>4</v>
      </c>
      <c r="G1759" s="360">
        <v>0</v>
      </c>
      <c r="H1759" s="360">
        <v>0</v>
      </c>
      <c r="I1759" s="360">
        <v>0</v>
      </c>
      <c r="J1759" s="360">
        <v>0</v>
      </c>
      <c r="K1759" s="360">
        <v>2</v>
      </c>
      <c r="L1759" s="360">
        <v>0</v>
      </c>
      <c r="M1759" s="360">
        <v>0</v>
      </c>
      <c r="N1759" s="360">
        <v>0</v>
      </c>
      <c r="O1759" s="360">
        <v>0</v>
      </c>
      <c r="P1759" s="360">
        <v>0</v>
      </c>
      <c r="Q1759" s="360">
        <v>0</v>
      </c>
      <c r="R1759" s="360">
        <v>2</v>
      </c>
      <c r="S1759" s="360">
        <v>0</v>
      </c>
      <c r="T1759" s="360">
        <v>0</v>
      </c>
      <c r="U1759" s="360">
        <v>0</v>
      </c>
    </row>
    <row r="1760" spans="2:21" s="40" customFormat="1" x14ac:dyDescent="0.3">
      <c r="B1760" s="371" t="s">
        <v>221</v>
      </c>
      <c r="C1760" s="371" t="s">
        <v>2201</v>
      </c>
      <c r="D1760" s="371" t="s">
        <v>106</v>
      </c>
      <c r="E1760" s="371" t="s">
        <v>1612</v>
      </c>
      <c r="F1760" s="360">
        <v>1</v>
      </c>
      <c r="G1760" s="360">
        <v>0</v>
      </c>
      <c r="H1760" s="360">
        <v>0</v>
      </c>
      <c r="I1760" s="360">
        <v>0</v>
      </c>
      <c r="J1760" s="360">
        <v>1</v>
      </c>
      <c r="K1760" s="360">
        <v>0</v>
      </c>
      <c r="L1760" s="360">
        <v>0</v>
      </c>
      <c r="M1760" s="360">
        <v>0</v>
      </c>
      <c r="N1760" s="360">
        <v>0</v>
      </c>
      <c r="O1760" s="360">
        <v>0</v>
      </c>
      <c r="P1760" s="360">
        <v>0</v>
      </c>
      <c r="Q1760" s="360">
        <v>0</v>
      </c>
      <c r="R1760" s="360">
        <v>0</v>
      </c>
      <c r="S1760" s="360">
        <v>0</v>
      </c>
      <c r="T1760" s="360">
        <v>0</v>
      </c>
      <c r="U1760" s="360">
        <v>0</v>
      </c>
    </row>
    <row r="1761" spans="2:21" s="40" customFormat="1" x14ac:dyDescent="0.3">
      <c r="B1761" s="371" t="s">
        <v>221</v>
      </c>
      <c r="C1761" s="371" t="s">
        <v>2201</v>
      </c>
      <c r="D1761" s="371" t="s">
        <v>106</v>
      </c>
      <c r="E1761" s="371" t="s">
        <v>3074</v>
      </c>
      <c r="F1761" s="360">
        <v>3</v>
      </c>
      <c r="G1761" s="360">
        <v>0</v>
      </c>
      <c r="H1761" s="360">
        <v>0</v>
      </c>
      <c r="I1761" s="360">
        <v>3</v>
      </c>
      <c r="J1761" s="360">
        <v>0</v>
      </c>
      <c r="K1761" s="360">
        <v>0</v>
      </c>
      <c r="L1761" s="360">
        <v>0</v>
      </c>
      <c r="M1761" s="360">
        <v>0</v>
      </c>
      <c r="N1761" s="360">
        <v>0</v>
      </c>
      <c r="O1761" s="360">
        <v>0</v>
      </c>
      <c r="P1761" s="360">
        <v>0</v>
      </c>
      <c r="Q1761" s="360">
        <v>0</v>
      </c>
      <c r="R1761" s="360">
        <v>0</v>
      </c>
      <c r="S1761" s="360">
        <v>0</v>
      </c>
      <c r="T1761" s="360">
        <v>0</v>
      </c>
      <c r="U1761" s="360">
        <v>0</v>
      </c>
    </row>
    <row r="1762" spans="2:21" s="40" customFormat="1" x14ac:dyDescent="0.3">
      <c r="B1762" s="371" t="s">
        <v>221</v>
      </c>
      <c r="C1762" s="371" t="s">
        <v>2201</v>
      </c>
      <c r="D1762" s="371" t="s">
        <v>106</v>
      </c>
      <c r="E1762" s="371" t="s">
        <v>1614</v>
      </c>
      <c r="F1762" s="360">
        <v>2</v>
      </c>
      <c r="G1762" s="360">
        <v>0</v>
      </c>
      <c r="H1762" s="360">
        <v>0</v>
      </c>
      <c r="I1762" s="360">
        <v>2</v>
      </c>
      <c r="J1762" s="360">
        <v>0</v>
      </c>
      <c r="K1762" s="360">
        <v>0</v>
      </c>
      <c r="L1762" s="360">
        <v>0</v>
      </c>
      <c r="M1762" s="360">
        <v>0</v>
      </c>
      <c r="N1762" s="360">
        <v>0</v>
      </c>
      <c r="O1762" s="360">
        <v>0</v>
      </c>
      <c r="P1762" s="360">
        <v>0</v>
      </c>
      <c r="Q1762" s="360">
        <v>0</v>
      </c>
      <c r="R1762" s="360">
        <v>0</v>
      </c>
      <c r="S1762" s="360">
        <v>0</v>
      </c>
      <c r="T1762" s="360">
        <v>0</v>
      </c>
      <c r="U1762" s="360">
        <v>0</v>
      </c>
    </row>
    <row r="1763" spans="2:21" s="40" customFormat="1" x14ac:dyDescent="0.3">
      <c r="B1763" s="371" t="s">
        <v>221</v>
      </c>
      <c r="C1763" s="371" t="s">
        <v>2201</v>
      </c>
      <c r="D1763" s="371" t="s">
        <v>106</v>
      </c>
      <c r="E1763" s="371" t="s">
        <v>4094</v>
      </c>
      <c r="F1763" s="360">
        <v>1</v>
      </c>
      <c r="G1763" s="360">
        <v>0</v>
      </c>
      <c r="H1763" s="360">
        <v>0</v>
      </c>
      <c r="I1763" s="360">
        <v>0</v>
      </c>
      <c r="J1763" s="360">
        <v>0</v>
      </c>
      <c r="K1763" s="360">
        <v>1</v>
      </c>
      <c r="L1763" s="360">
        <v>0</v>
      </c>
      <c r="M1763" s="360">
        <v>0</v>
      </c>
      <c r="N1763" s="360">
        <v>0</v>
      </c>
      <c r="O1763" s="360">
        <v>0</v>
      </c>
      <c r="P1763" s="360">
        <v>0</v>
      </c>
      <c r="Q1763" s="360">
        <v>0</v>
      </c>
      <c r="R1763" s="360">
        <v>0</v>
      </c>
      <c r="S1763" s="360">
        <v>0</v>
      </c>
      <c r="T1763" s="360">
        <v>0</v>
      </c>
      <c r="U1763" s="360">
        <v>0</v>
      </c>
    </row>
    <row r="1764" spans="2:21" s="40" customFormat="1" x14ac:dyDescent="0.3">
      <c r="B1764" s="371" t="s">
        <v>221</v>
      </c>
      <c r="C1764" s="371" t="s">
        <v>2201</v>
      </c>
      <c r="D1764" s="371" t="s">
        <v>106</v>
      </c>
      <c r="E1764" s="371" t="s">
        <v>3075</v>
      </c>
      <c r="F1764" s="360">
        <v>2</v>
      </c>
      <c r="G1764" s="360">
        <v>0</v>
      </c>
      <c r="H1764" s="360">
        <v>0</v>
      </c>
      <c r="I1764" s="360">
        <v>1</v>
      </c>
      <c r="J1764" s="360">
        <v>1</v>
      </c>
      <c r="K1764" s="360">
        <v>0</v>
      </c>
      <c r="L1764" s="360">
        <v>0</v>
      </c>
      <c r="M1764" s="360">
        <v>0</v>
      </c>
      <c r="N1764" s="360">
        <v>0</v>
      </c>
      <c r="O1764" s="360">
        <v>0</v>
      </c>
      <c r="P1764" s="360">
        <v>0</v>
      </c>
      <c r="Q1764" s="360">
        <v>0</v>
      </c>
      <c r="R1764" s="360">
        <v>0</v>
      </c>
      <c r="S1764" s="360">
        <v>0</v>
      </c>
      <c r="T1764" s="360">
        <v>0</v>
      </c>
      <c r="U1764" s="360">
        <v>0</v>
      </c>
    </row>
    <row r="1765" spans="2:21" s="40" customFormat="1" x14ac:dyDescent="0.3">
      <c r="B1765" s="371" t="s">
        <v>221</v>
      </c>
      <c r="C1765" s="371" t="s">
        <v>2201</v>
      </c>
      <c r="D1765" s="371" t="s">
        <v>106</v>
      </c>
      <c r="E1765" s="371" t="s">
        <v>1615</v>
      </c>
      <c r="F1765" s="360">
        <v>130</v>
      </c>
      <c r="G1765" s="360">
        <v>1</v>
      </c>
      <c r="H1765" s="360">
        <v>1</v>
      </c>
      <c r="I1765" s="360">
        <v>42</v>
      </c>
      <c r="J1765" s="360">
        <v>15</v>
      </c>
      <c r="K1765" s="360">
        <v>27</v>
      </c>
      <c r="L1765" s="360">
        <v>5</v>
      </c>
      <c r="M1765" s="360">
        <v>0</v>
      </c>
      <c r="N1765" s="360">
        <v>2</v>
      </c>
      <c r="O1765" s="360">
        <v>0</v>
      </c>
      <c r="P1765" s="360">
        <v>2</v>
      </c>
      <c r="Q1765" s="360">
        <v>12</v>
      </c>
      <c r="R1765" s="360">
        <v>13</v>
      </c>
      <c r="S1765" s="360">
        <v>1</v>
      </c>
      <c r="T1765" s="360">
        <v>7</v>
      </c>
      <c r="U1765" s="360">
        <v>2</v>
      </c>
    </row>
    <row r="1766" spans="2:21" s="40" customFormat="1" x14ac:dyDescent="0.3">
      <c r="B1766" s="371" t="s">
        <v>221</v>
      </c>
      <c r="C1766" s="371" t="s">
        <v>2201</v>
      </c>
      <c r="D1766" s="371" t="s">
        <v>106</v>
      </c>
      <c r="E1766" s="371" t="s">
        <v>1616</v>
      </c>
      <c r="F1766" s="360">
        <v>1</v>
      </c>
      <c r="G1766" s="360">
        <v>0</v>
      </c>
      <c r="H1766" s="360">
        <v>0</v>
      </c>
      <c r="I1766" s="360">
        <v>0</v>
      </c>
      <c r="J1766" s="360">
        <v>0</v>
      </c>
      <c r="K1766" s="360">
        <v>0</v>
      </c>
      <c r="L1766" s="360">
        <v>0</v>
      </c>
      <c r="M1766" s="360">
        <v>0</v>
      </c>
      <c r="N1766" s="360">
        <v>0</v>
      </c>
      <c r="O1766" s="360">
        <v>0</v>
      </c>
      <c r="P1766" s="360">
        <v>0</v>
      </c>
      <c r="Q1766" s="360">
        <v>0</v>
      </c>
      <c r="R1766" s="360">
        <v>1</v>
      </c>
      <c r="S1766" s="360">
        <v>0</v>
      </c>
      <c r="T1766" s="360">
        <v>0</v>
      </c>
      <c r="U1766" s="360">
        <v>0</v>
      </c>
    </row>
    <row r="1767" spans="2:21" s="40" customFormat="1" x14ac:dyDescent="0.3">
      <c r="B1767" s="371" t="s">
        <v>221</v>
      </c>
      <c r="C1767" s="371" t="s">
        <v>2201</v>
      </c>
      <c r="D1767" s="371" t="s">
        <v>106</v>
      </c>
      <c r="E1767" s="371" t="s">
        <v>3076</v>
      </c>
      <c r="F1767" s="360">
        <v>1</v>
      </c>
      <c r="G1767" s="360">
        <v>0</v>
      </c>
      <c r="H1767" s="360">
        <v>0</v>
      </c>
      <c r="I1767" s="360">
        <v>0</v>
      </c>
      <c r="J1767" s="360">
        <v>0</v>
      </c>
      <c r="K1767" s="360">
        <v>1</v>
      </c>
      <c r="L1767" s="360">
        <v>0</v>
      </c>
      <c r="M1767" s="360">
        <v>0</v>
      </c>
      <c r="N1767" s="360">
        <v>0</v>
      </c>
      <c r="O1767" s="360">
        <v>0</v>
      </c>
      <c r="P1767" s="360">
        <v>0</v>
      </c>
      <c r="Q1767" s="360">
        <v>0</v>
      </c>
      <c r="R1767" s="360">
        <v>0</v>
      </c>
      <c r="S1767" s="360">
        <v>0</v>
      </c>
      <c r="T1767" s="360">
        <v>0</v>
      </c>
      <c r="U1767" s="360">
        <v>0</v>
      </c>
    </row>
    <row r="1768" spans="2:21" s="40" customFormat="1" x14ac:dyDescent="0.3">
      <c r="B1768" s="371" t="s">
        <v>221</v>
      </c>
      <c r="C1768" s="371" t="s">
        <v>2201</v>
      </c>
      <c r="D1768" s="371" t="s">
        <v>106</v>
      </c>
      <c r="E1768" s="371" t="s">
        <v>3077</v>
      </c>
      <c r="F1768" s="360">
        <v>2</v>
      </c>
      <c r="G1768" s="360">
        <v>0</v>
      </c>
      <c r="H1768" s="360">
        <v>0</v>
      </c>
      <c r="I1768" s="360">
        <v>1</v>
      </c>
      <c r="J1768" s="360">
        <v>0</v>
      </c>
      <c r="K1768" s="360">
        <v>1</v>
      </c>
      <c r="L1768" s="360">
        <v>0</v>
      </c>
      <c r="M1768" s="360">
        <v>0</v>
      </c>
      <c r="N1768" s="360">
        <v>0</v>
      </c>
      <c r="O1768" s="360">
        <v>0</v>
      </c>
      <c r="P1768" s="360">
        <v>0</v>
      </c>
      <c r="Q1768" s="360">
        <v>0</v>
      </c>
      <c r="R1768" s="360">
        <v>0</v>
      </c>
      <c r="S1768" s="360">
        <v>0</v>
      </c>
      <c r="T1768" s="360">
        <v>0</v>
      </c>
      <c r="U1768" s="360">
        <v>0</v>
      </c>
    </row>
    <row r="1769" spans="2:21" s="40" customFormat="1" x14ac:dyDescent="0.3">
      <c r="B1769" s="371" t="s">
        <v>221</v>
      </c>
      <c r="C1769" s="371" t="s">
        <v>2201</v>
      </c>
      <c r="D1769" s="371" t="s">
        <v>106</v>
      </c>
      <c r="E1769" s="371" t="s">
        <v>4095</v>
      </c>
      <c r="F1769" s="360">
        <v>1</v>
      </c>
      <c r="G1769" s="360">
        <v>0</v>
      </c>
      <c r="H1769" s="360">
        <v>0</v>
      </c>
      <c r="I1769" s="360">
        <v>0</v>
      </c>
      <c r="J1769" s="360">
        <v>1</v>
      </c>
      <c r="K1769" s="360">
        <v>0</v>
      </c>
      <c r="L1769" s="360">
        <v>0</v>
      </c>
      <c r="M1769" s="360">
        <v>0</v>
      </c>
      <c r="N1769" s="360">
        <v>0</v>
      </c>
      <c r="O1769" s="360">
        <v>0</v>
      </c>
      <c r="P1769" s="360">
        <v>0</v>
      </c>
      <c r="Q1769" s="360">
        <v>0</v>
      </c>
      <c r="R1769" s="360">
        <v>0</v>
      </c>
      <c r="S1769" s="360">
        <v>0</v>
      </c>
      <c r="T1769" s="360">
        <v>0</v>
      </c>
      <c r="U1769" s="360">
        <v>0</v>
      </c>
    </row>
    <row r="1770" spans="2:21" s="40" customFormat="1" x14ac:dyDescent="0.3">
      <c r="B1770" s="371" t="s">
        <v>221</v>
      </c>
      <c r="C1770" s="371" t="s">
        <v>2201</v>
      </c>
      <c r="D1770" s="371" t="s">
        <v>106</v>
      </c>
      <c r="E1770" s="371" t="s">
        <v>3906</v>
      </c>
      <c r="F1770" s="360">
        <v>1</v>
      </c>
      <c r="G1770" s="360">
        <v>0</v>
      </c>
      <c r="H1770" s="360">
        <v>0</v>
      </c>
      <c r="I1770" s="360">
        <v>1</v>
      </c>
      <c r="J1770" s="360">
        <v>0</v>
      </c>
      <c r="K1770" s="360">
        <v>0</v>
      </c>
      <c r="L1770" s="360">
        <v>0</v>
      </c>
      <c r="M1770" s="360">
        <v>0</v>
      </c>
      <c r="N1770" s="360">
        <v>0</v>
      </c>
      <c r="O1770" s="360">
        <v>0</v>
      </c>
      <c r="P1770" s="360">
        <v>0</v>
      </c>
      <c r="Q1770" s="360">
        <v>0</v>
      </c>
      <c r="R1770" s="360">
        <v>0</v>
      </c>
      <c r="S1770" s="360">
        <v>0</v>
      </c>
      <c r="T1770" s="360">
        <v>0</v>
      </c>
      <c r="U1770" s="360">
        <v>0</v>
      </c>
    </row>
    <row r="1771" spans="2:21" s="40" customFormat="1" x14ac:dyDescent="0.3">
      <c r="B1771" s="371" t="s">
        <v>221</v>
      </c>
      <c r="C1771" s="371" t="s">
        <v>2201</v>
      </c>
      <c r="D1771" s="371" t="s">
        <v>106</v>
      </c>
      <c r="E1771" s="371" t="s">
        <v>1617</v>
      </c>
      <c r="F1771" s="360">
        <v>5</v>
      </c>
      <c r="G1771" s="360">
        <v>0</v>
      </c>
      <c r="H1771" s="360">
        <v>0</v>
      </c>
      <c r="I1771" s="360">
        <v>4</v>
      </c>
      <c r="J1771" s="360">
        <v>0</v>
      </c>
      <c r="K1771" s="360">
        <v>1</v>
      </c>
      <c r="L1771" s="360">
        <v>0</v>
      </c>
      <c r="M1771" s="360">
        <v>0</v>
      </c>
      <c r="N1771" s="360">
        <v>0</v>
      </c>
      <c r="O1771" s="360">
        <v>0</v>
      </c>
      <c r="P1771" s="360">
        <v>0</v>
      </c>
      <c r="Q1771" s="360">
        <v>0</v>
      </c>
      <c r="R1771" s="360">
        <v>0</v>
      </c>
      <c r="S1771" s="360">
        <v>0</v>
      </c>
      <c r="T1771" s="360">
        <v>0</v>
      </c>
      <c r="U1771" s="360">
        <v>0</v>
      </c>
    </row>
    <row r="1772" spans="2:21" s="40" customFormat="1" x14ac:dyDescent="0.3">
      <c r="B1772" s="371" t="s">
        <v>221</v>
      </c>
      <c r="C1772" s="371" t="s">
        <v>2201</v>
      </c>
      <c r="D1772" s="371" t="s">
        <v>106</v>
      </c>
      <c r="E1772" s="371" t="s">
        <v>2797</v>
      </c>
      <c r="F1772" s="360">
        <v>1</v>
      </c>
      <c r="G1772" s="360">
        <v>0</v>
      </c>
      <c r="H1772" s="360">
        <v>0</v>
      </c>
      <c r="I1772" s="360">
        <v>0</v>
      </c>
      <c r="J1772" s="360">
        <v>0</v>
      </c>
      <c r="K1772" s="360">
        <v>1</v>
      </c>
      <c r="L1772" s="360">
        <v>0</v>
      </c>
      <c r="M1772" s="360">
        <v>0</v>
      </c>
      <c r="N1772" s="360">
        <v>0</v>
      </c>
      <c r="O1772" s="360">
        <v>0</v>
      </c>
      <c r="P1772" s="360">
        <v>0</v>
      </c>
      <c r="Q1772" s="360">
        <v>0</v>
      </c>
      <c r="R1772" s="360">
        <v>0</v>
      </c>
      <c r="S1772" s="360">
        <v>0</v>
      </c>
      <c r="T1772" s="360">
        <v>0</v>
      </c>
      <c r="U1772" s="360">
        <v>0</v>
      </c>
    </row>
    <row r="1773" spans="2:21" s="40" customFormat="1" x14ac:dyDescent="0.3">
      <c r="B1773" s="371" t="s">
        <v>221</v>
      </c>
      <c r="C1773" s="371" t="s">
        <v>2201</v>
      </c>
      <c r="D1773" s="371" t="s">
        <v>106</v>
      </c>
      <c r="E1773" s="371" t="s">
        <v>4097</v>
      </c>
      <c r="F1773" s="360">
        <v>1</v>
      </c>
      <c r="G1773" s="360">
        <v>0</v>
      </c>
      <c r="H1773" s="360">
        <v>0</v>
      </c>
      <c r="I1773" s="360">
        <v>0</v>
      </c>
      <c r="J1773" s="360">
        <v>0</v>
      </c>
      <c r="K1773" s="360">
        <v>0</v>
      </c>
      <c r="L1773" s="360">
        <v>0</v>
      </c>
      <c r="M1773" s="360">
        <v>0</v>
      </c>
      <c r="N1773" s="360">
        <v>0</v>
      </c>
      <c r="O1773" s="360">
        <v>0</v>
      </c>
      <c r="P1773" s="360">
        <v>0</v>
      </c>
      <c r="Q1773" s="360">
        <v>0</v>
      </c>
      <c r="R1773" s="360">
        <v>0</v>
      </c>
      <c r="S1773" s="360">
        <v>0</v>
      </c>
      <c r="T1773" s="360">
        <v>1</v>
      </c>
      <c r="U1773" s="360">
        <v>0</v>
      </c>
    </row>
    <row r="1774" spans="2:21" s="40" customFormat="1" x14ac:dyDescent="0.3">
      <c r="B1774" s="371" t="s">
        <v>221</v>
      </c>
      <c r="C1774" s="371" t="s">
        <v>2201</v>
      </c>
      <c r="D1774" s="371" t="s">
        <v>106</v>
      </c>
      <c r="E1774" s="371" t="s">
        <v>4099</v>
      </c>
      <c r="F1774" s="360">
        <v>2</v>
      </c>
      <c r="G1774" s="360">
        <v>0</v>
      </c>
      <c r="H1774" s="360">
        <v>0</v>
      </c>
      <c r="I1774" s="360">
        <v>1</v>
      </c>
      <c r="J1774" s="360">
        <v>0</v>
      </c>
      <c r="K1774" s="360">
        <v>1</v>
      </c>
      <c r="L1774" s="360">
        <v>0</v>
      </c>
      <c r="M1774" s="360">
        <v>0</v>
      </c>
      <c r="N1774" s="360">
        <v>0</v>
      </c>
      <c r="O1774" s="360">
        <v>0</v>
      </c>
      <c r="P1774" s="360">
        <v>0</v>
      </c>
      <c r="Q1774" s="360">
        <v>0</v>
      </c>
      <c r="R1774" s="360">
        <v>0</v>
      </c>
      <c r="S1774" s="360">
        <v>0</v>
      </c>
      <c r="T1774" s="360">
        <v>0</v>
      </c>
      <c r="U1774" s="360">
        <v>0</v>
      </c>
    </row>
    <row r="1775" spans="2:21" s="40" customFormat="1" x14ac:dyDescent="0.3">
      <c r="B1775" s="371" t="s">
        <v>221</v>
      </c>
      <c r="C1775" s="371" t="s">
        <v>2201</v>
      </c>
      <c r="D1775" s="371" t="s">
        <v>106</v>
      </c>
      <c r="E1775" s="371" t="s">
        <v>3406</v>
      </c>
      <c r="F1775" s="360">
        <v>1</v>
      </c>
      <c r="G1775" s="360">
        <v>0</v>
      </c>
      <c r="H1775" s="360">
        <v>0</v>
      </c>
      <c r="I1775" s="360">
        <v>0</v>
      </c>
      <c r="J1775" s="360">
        <v>1</v>
      </c>
      <c r="K1775" s="360">
        <v>0</v>
      </c>
      <c r="L1775" s="360">
        <v>0</v>
      </c>
      <c r="M1775" s="360">
        <v>0</v>
      </c>
      <c r="N1775" s="360">
        <v>0</v>
      </c>
      <c r="O1775" s="360">
        <v>0</v>
      </c>
      <c r="P1775" s="360">
        <v>0</v>
      </c>
      <c r="Q1775" s="360">
        <v>0</v>
      </c>
      <c r="R1775" s="360">
        <v>0</v>
      </c>
      <c r="S1775" s="360">
        <v>0</v>
      </c>
      <c r="T1775" s="360">
        <v>0</v>
      </c>
      <c r="U1775" s="360">
        <v>0</v>
      </c>
    </row>
    <row r="1776" spans="2:21" s="40" customFormat="1" x14ac:dyDescent="0.3">
      <c r="B1776" s="371" t="s">
        <v>221</v>
      </c>
      <c r="C1776" s="371" t="s">
        <v>2201</v>
      </c>
      <c r="D1776" s="371" t="s">
        <v>106</v>
      </c>
      <c r="E1776" s="371" t="s">
        <v>4100</v>
      </c>
      <c r="F1776" s="360">
        <v>1</v>
      </c>
      <c r="G1776" s="360">
        <v>0</v>
      </c>
      <c r="H1776" s="360">
        <v>0</v>
      </c>
      <c r="I1776" s="360">
        <v>0</v>
      </c>
      <c r="J1776" s="360">
        <v>1</v>
      </c>
      <c r="K1776" s="360">
        <v>0</v>
      </c>
      <c r="L1776" s="360">
        <v>0</v>
      </c>
      <c r="M1776" s="360">
        <v>0</v>
      </c>
      <c r="N1776" s="360">
        <v>0</v>
      </c>
      <c r="O1776" s="360">
        <v>0</v>
      </c>
      <c r="P1776" s="360">
        <v>0</v>
      </c>
      <c r="Q1776" s="360">
        <v>0</v>
      </c>
      <c r="R1776" s="360">
        <v>0</v>
      </c>
      <c r="S1776" s="360">
        <v>0</v>
      </c>
      <c r="T1776" s="360">
        <v>0</v>
      </c>
      <c r="U1776" s="360">
        <v>0</v>
      </c>
    </row>
    <row r="1777" spans="2:21" s="40" customFormat="1" x14ac:dyDescent="0.3">
      <c r="B1777" s="371" t="s">
        <v>221</v>
      </c>
      <c r="C1777" s="371" t="s">
        <v>2201</v>
      </c>
      <c r="D1777" s="371" t="s">
        <v>106</v>
      </c>
      <c r="E1777" s="371" t="s">
        <v>1619</v>
      </c>
      <c r="F1777" s="360">
        <v>50</v>
      </c>
      <c r="G1777" s="360">
        <v>0</v>
      </c>
      <c r="H1777" s="360">
        <v>2</v>
      </c>
      <c r="I1777" s="360">
        <v>22</v>
      </c>
      <c r="J1777" s="360">
        <v>0</v>
      </c>
      <c r="K1777" s="360">
        <v>9</v>
      </c>
      <c r="L1777" s="360">
        <v>1</v>
      </c>
      <c r="M1777" s="360">
        <v>0</v>
      </c>
      <c r="N1777" s="360">
        <v>0</v>
      </c>
      <c r="O1777" s="360">
        <v>0</v>
      </c>
      <c r="P1777" s="360">
        <v>0</v>
      </c>
      <c r="Q1777" s="360">
        <v>6</v>
      </c>
      <c r="R1777" s="360">
        <v>4</v>
      </c>
      <c r="S1777" s="360">
        <v>2</v>
      </c>
      <c r="T1777" s="360">
        <v>4</v>
      </c>
      <c r="U1777" s="360">
        <v>0</v>
      </c>
    </row>
    <row r="1778" spans="2:21" s="40" customFormat="1" x14ac:dyDescent="0.3">
      <c r="B1778" s="371" t="s">
        <v>221</v>
      </c>
      <c r="C1778" s="371" t="s">
        <v>2201</v>
      </c>
      <c r="D1778" s="371" t="s">
        <v>106</v>
      </c>
      <c r="E1778" s="371" t="s">
        <v>1620</v>
      </c>
      <c r="F1778" s="360">
        <v>1</v>
      </c>
      <c r="G1778" s="360">
        <v>0</v>
      </c>
      <c r="H1778" s="360">
        <v>0</v>
      </c>
      <c r="I1778" s="360">
        <v>1</v>
      </c>
      <c r="J1778" s="360">
        <v>0</v>
      </c>
      <c r="K1778" s="360">
        <v>0</v>
      </c>
      <c r="L1778" s="360">
        <v>0</v>
      </c>
      <c r="M1778" s="360">
        <v>0</v>
      </c>
      <c r="N1778" s="360">
        <v>0</v>
      </c>
      <c r="O1778" s="360">
        <v>0</v>
      </c>
      <c r="P1778" s="360">
        <v>0</v>
      </c>
      <c r="Q1778" s="360">
        <v>0</v>
      </c>
      <c r="R1778" s="360">
        <v>0</v>
      </c>
      <c r="S1778" s="360">
        <v>0</v>
      </c>
      <c r="T1778" s="360">
        <v>0</v>
      </c>
      <c r="U1778" s="360">
        <v>0</v>
      </c>
    </row>
    <row r="1779" spans="2:21" s="40" customFormat="1" x14ac:dyDescent="0.3">
      <c r="B1779" s="371" t="s">
        <v>221</v>
      </c>
      <c r="C1779" s="371" t="s">
        <v>2201</v>
      </c>
      <c r="D1779" s="371" t="s">
        <v>106</v>
      </c>
      <c r="E1779" s="371" t="s">
        <v>3915</v>
      </c>
      <c r="F1779" s="360">
        <v>1</v>
      </c>
      <c r="G1779" s="360">
        <v>0</v>
      </c>
      <c r="H1779" s="360">
        <v>0</v>
      </c>
      <c r="I1779" s="360">
        <v>0</v>
      </c>
      <c r="J1779" s="360">
        <v>0</v>
      </c>
      <c r="K1779" s="360">
        <v>1</v>
      </c>
      <c r="L1779" s="360">
        <v>0</v>
      </c>
      <c r="M1779" s="360">
        <v>0</v>
      </c>
      <c r="N1779" s="360">
        <v>0</v>
      </c>
      <c r="O1779" s="360">
        <v>0</v>
      </c>
      <c r="P1779" s="360">
        <v>0</v>
      </c>
      <c r="Q1779" s="360">
        <v>0</v>
      </c>
      <c r="R1779" s="360">
        <v>0</v>
      </c>
      <c r="S1779" s="360">
        <v>0</v>
      </c>
      <c r="T1779" s="360">
        <v>0</v>
      </c>
      <c r="U1779" s="360">
        <v>0</v>
      </c>
    </row>
    <row r="1780" spans="2:21" s="40" customFormat="1" x14ac:dyDescent="0.3">
      <c r="B1780" s="371" t="s">
        <v>221</v>
      </c>
      <c r="C1780" s="371" t="s">
        <v>2201</v>
      </c>
      <c r="D1780" s="371" t="s">
        <v>106</v>
      </c>
      <c r="E1780" s="371" t="s">
        <v>3916</v>
      </c>
      <c r="F1780" s="360">
        <v>1</v>
      </c>
      <c r="G1780" s="360">
        <v>0</v>
      </c>
      <c r="H1780" s="360">
        <v>0</v>
      </c>
      <c r="I1780" s="360">
        <v>1</v>
      </c>
      <c r="J1780" s="360">
        <v>0</v>
      </c>
      <c r="K1780" s="360">
        <v>0</v>
      </c>
      <c r="L1780" s="360">
        <v>0</v>
      </c>
      <c r="M1780" s="360">
        <v>0</v>
      </c>
      <c r="N1780" s="360">
        <v>0</v>
      </c>
      <c r="O1780" s="360">
        <v>0</v>
      </c>
      <c r="P1780" s="360">
        <v>0</v>
      </c>
      <c r="Q1780" s="360">
        <v>0</v>
      </c>
      <c r="R1780" s="360">
        <v>0</v>
      </c>
      <c r="S1780" s="360">
        <v>0</v>
      </c>
      <c r="T1780" s="360">
        <v>0</v>
      </c>
      <c r="U1780" s="360">
        <v>0</v>
      </c>
    </row>
    <row r="1781" spans="2:21" s="40" customFormat="1" x14ac:dyDescent="0.3">
      <c r="B1781" s="371" t="s">
        <v>221</v>
      </c>
      <c r="C1781" s="371" t="s">
        <v>2201</v>
      </c>
      <c r="D1781" s="371" t="s">
        <v>106</v>
      </c>
      <c r="E1781" s="371" t="s">
        <v>1621</v>
      </c>
      <c r="F1781" s="360">
        <v>8</v>
      </c>
      <c r="G1781" s="360">
        <v>0</v>
      </c>
      <c r="H1781" s="360">
        <v>0</v>
      </c>
      <c r="I1781" s="360">
        <v>0</v>
      </c>
      <c r="J1781" s="360">
        <v>0</v>
      </c>
      <c r="K1781" s="360">
        <v>2</v>
      </c>
      <c r="L1781" s="360">
        <v>1</v>
      </c>
      <c r="M1781" s="360">
        <v>0</v>
      </c>
      <c r="N1781" s="360">
        <v>0</v>
      </c>
      <c r="O1781" s="360">
        <v>0</v>
      </c>
      <c r="P1781" s="360">
        <v>0</v>
      </c>
      <c r="Q1781" s="360">
        <v>1</v>
      </c>
      <c r="R1781" s="360">
        <v>2</v>
      </c>
      <c r="S1781" s="360">
        <v>0</v>
      </c>
      <c r="T1781" s="360">
        <v>2</v>
      </c>
      <c r="U1781" s="360">
        <v>0</v>
      </c>
    </row>
    <row r="1782" spans="2:21" s="40" customFormat="1" x14ac:dyDescent="0.3">
      <c r="B1782" s="371" t="s">
        <v>221</v>
      </c>
      <c r="C1782" s="371" t="s">
        <v>2201</v>
      </c>
      <c r="D1782" s="371" t="s">
        <v>106</v>
      </c>
      <c r="E1782" s="371" t="s">
        <v>1622</v>
      </c>
      <c r="F1782" s="360">
        <v>72</v>
      </c>
      <c r="G1782" s="360">
        <v>0</v>
      </c>
      <c r="H1782" s="360">
        <v>0</v>
      </c>
      <c r="I1782" s="360">
        <v>33</v>
      </c>
      <c r="J1782" s="360">
        <v>4</v>
      </c>
      <c r="K1782" s="360">
        <v>14</v>
      </c>
      <c r="L1782" s="360">
        <v>3</v>
      </c>
      <c r="M1782" s="360">
        <v>0</v>
      </c>
      <c r="N1782" s="360">
        <v>0</v>
      </c>
      <c r="O1782" s="360">
        <v>0</v>
      </c>
      <c r="P1782" s="360">
        <v>0</v>
      </c>
      <c r="Q1782" s="360">
        <v>3</v>
      </c>
      <c r="R1782" s="360">
        <v>5</v>
      </c>
      <c r="S1782" s="360">
        <v>5</v>
      </c>
      <c r="T1782" s="360">
        <v>5</v>
      </c>
      <c r="U1782" s="360">
        <v>0</v>
      </c>
    </row>
    <row r="1783" spans="2:21" s="40" customFormat="1" x14ac:dyDescent="0.3">
      <c r="B1783" s="371" t="s">
        <v>221</v>
      </c>
      <c r="C1783" s="371" t="s">
        <v>2201</v>
      </c>
      <c r="D1783" s="371" t="s">
        <v>106</v>
      </c>
      <c r="E1783" s="371" t="s">
        <v>3917</v>
      </c>
      <c r="F1783" s="360">
        <v>1</v>
      </c>
      <c r="G1783" s="360">
        <v>0</v>
      </c>
      <c r="H1783" s="360">
        <v>0</v>
      </c>
      <c r="I1783" s="360">
        <v>0</v>
      </c>
      <c r="J1783" s="360">
        <v>0</v>
      </c>
      <c r="K1783" s="360">
        <v>1</v>
      </c>
      <c r="L1783" s="360">
        <v>0</v>
      </c>
      <c r="M1783" s="360">
        <v>0</v>
      </c>
      <c r="N1783" s="360">
        <v>0</v>
      </c>
      <c r="O1783" s="360">
        <v>0</v>
      </c>
      <c r="P1783" s="360">
        <v>0</v>
      </c>
      <c r="Q1783" s="360">
        <v>0</v>
      </c>
      <c r="R1783" s="360">
        <v>0</v>
      </c>
      <c r="S1783" s="360">
        <v>0</v>
      </c>
      <c r="T1783" s="360">
        <v>0</v>
      </c>
      <c r="U1783" s="360">
        <v>0</v>
      </c>
    </row>
    <row r="1784" spans="2:21" s="40" customFormat="1" x14ac:dyDescent="0.3">
      <c r="B1784" s="371" t="s">
        <v>221</v>
      </c>
      <c r="C1784" s="371" t="s">
        <v>2201</v>
      </c>
      <c r="D1784" s="371" t="s">
        <v>106</v>
      </c>
      <c r="E1784" s="371" t="s">
        <v>3340</v>
      </c>
      <c r="F1784" s="360">
        <v>1</v>
      </c>
      <c r="G1784" s="360">
        <v>0</v>
      </c>
      <c r="H1784" s="360">
        <v>0</v>
      </c>
      <c r="I1784" s="360">
        <v>1</v>
      </c>
      <c r="J1784" s="360">
        <v>0</v>
      </c>
      <c r="K1784" s="360">
        <v>0</v>
      </c>
      <c r="L1784" s="360">
        <v>0</v>
      </c>
      <c r="M1784" s="360">
        <v>0</v>
      </c>
      <c r="N1784" s="360">
        <v>0</v>
      </c>
      <c r="O1784" s="360">
        <v>0</v>
      </c>
      <c r="P1784" s="360">
        <v>0</v>
      </c>
      <c r="Q1784" s="360">
        <v>0</v>
      </c>
      <c r="R1784" s="360">
        <v>0</v>
      </c>
      <c r="S1784" s="360">
        <v>0</v>
      </c>
      <c r="T1784" s="360">
        <v>0</v>
      </c>
      <c r="U1784" s="360">
        <v>0</v>
      </c>
    </row>
    <row r="1785" spans="2:21" s="40" customFormat="1" x14ac:dyDescent="0.3">
      <c r="B1785" s="371" t="s">
        <v>221</v>
      </c>
      <c r="C1785" s="371" t="s">
        <v>2201</v>
      </c>
      <c r="D1785" s="371" t="s">
        <v>106</v>
      </c>
      <c r="E1785" s="371" t="s">
        <v>4101</v>
      </c>
      <c r="F1785" s="360">
        <v>1</v>
      </c>
      <c r="G1785" s="360">
        <v>0</v>
      </c>
      <c r="H1785" s="360">
        <v>0</v>
      </c>
      <c r="I1785" s="360">
        <v>1</v>
      </c>
      <c r="J1785" s="360">
        <v>0</v>
      </c>
      <c r="K1785" s="360">
        <v>0</v>
      </c>
      <c r="L1785" s="360">
        <v>0</v>
      </c>
      <c r="M1785" s="360">
        <v>0</v>
      </c>
      <c r="N1785" s="360">
        <v>0</v>
      </c>
      <c r="O1785" s="360">
        <v>0</v>
      </c>
      <c r="P1785" s="360">
        <v>0</v>
      </c>
      <c r="Q1785" s="360">
        <v>0</v>
      </c>
      <c r="R1785" s="360">
        <v>0</v>
      </c>
      <c r="S1785" s="360">
        <v>0</v>
      </c>
      <c r="T1785" s="360">
        <v>0</v>
      </c>
      <c r="U1785" s="360">
        <v>0</v>
      </c>
    </row>
    <row r="1786" spans="2:21" s="40" customFormat="1" x14ac:dyDescent="0.3">
      <c r="B1786" s="371" t="s">
        <v>221</v>
      </c>
      <c r="C1786" s="371" t="s">
        <v>2201</v>
      </c>
      <c r="D1786" s="371" t="s">
        <v>106</v>
      </c>
      <c r="E1786" s="371" t="s">
        <v>3603</v>
      </c>
      <c r="F1786" s="360">
        <v>1</v>
      </c>
      <c r="G1786" s="360">
        <v>0</v>
      </c>
      <c r="H1786" s="360">
        <v>0</v>
      </c>
      <c r="I1786" s="360">
        <v>0</v>
      </c>
      <c r="J1786" s="360">
        <v>0</v>
      </c>
      <c r="K1786" s="360">
        <v>1</v>
      </c>
      <c r="L1786" s="360">
        <v>0</v>
      </c>
      <c r="M1786" s="360">
        <v>0</v>
      </c>
      <c r="N1786" s="360">
        <v>0</v>
      </c>
      <c r="O1786" s="360">
        <v>0</v>
      </c>
      <c r="P1786" s="360">
        <v>0</v>
      </c>
      <c r="Q1786" s="360">
        <v>0</v>
      </c>
      <c r="R1786" s="360">
        <v>0</v>
      </c>
      <c r="S1786" s="360">
        <v>0</v>
      </c>
      <c r="T1786" s="360">
        <v>0</v>
      </c>
      <c r="U1786" s="360">
        <v>0</v>
      </c>
    </row>
    <row r="1787" spans="2:21" s="40" customFormat="1" x14ac:dyDescent="0.3">
      <c r="B1787" s="371" t="s">
        <v>221</v>
      </c>
      <c r="C1787" s="371" t="s">
        <v>2201</v>
      </c>
      <c r="D1787" s="371" t="s">
        <v>106</v>
      </c>
      <c r="E1787" s="371" t="s">
        <v>4102</v>
      </c>
      <c r="F1787" s="360">
        <v>1</v>
      </c>
      <c r="G1787" s="360">
        <v>0</v>
      </c>
      <c r="H1787" s="360">
        <v>0</v>
      </c>
      <c r="I1787" s="360">
        <v>1</v>
      </c>
      <c r="J1787" s="360">
        <v>0</v>
      </c>
      <c r="K1787" s="360">
        <v>0</v>
      </c>
      <c r="L1787" s="360">
        <v>0</v>
      </c>
      <c r="M1787" s="360">
        <v>0</v>
      </c>
      <c r="N1787" s="360">
        <v>0</v>
      </c>
      <c r="O1787" s="360">
        <v>0</v>
      </c>
      <c r="P1787" s="360">
        <v>0</v>
      </c>
      <c r="Q1787" s="360">
        <v>0</v>
      </c>
      <c r="R1787" s="360">
        <v>0</v>
      </c>
      <c r="S1787" s="360">
        <v>0</v>
      </c>
      <c r="T1787" s="360">
        <v>0</v>
      </c>
      <c r="U1787" s="360">
        <v>0</v>
      </c>
    </row>
    <row r="1788" spans="2:21" s="40" customFormat="1" x14ac:dyDescent="0.3">
      <c r="B1788" s="371" t="s">
        <v>221</v>
      </c>
      <c r="C1788" s="371" t="s">
        <v>2201</v>
      </c>
      <c r="D1788" s="371" t="s">
        <v>106</v>
      </c>
      <c r="E1788" s="371" t="s">
        <v>4103</v>
      </c>
      <c r="F1788" s="360">
        <v>1</v>
      </c>
      <c r="G1788" s="360">
        <v>0</v>
      </c>
      <c r="H1788" s="360">
        <v>0</v>
      </c>
      <c r="I1788" s="360">
        <v>0</v>
      </c>
      <c r="J1788" s="360">
        <v>1</v>
      </c>
      <c r="K1788" s="360">
        <v>0</v>
      </c>
      <c r="L1788" s="360">
        <v>0</v>
      </c>
      <c r="M1788" s="360">
        <v>0</v>
      </c>
      <c r="N1788" s="360">
        <v>0</v>
      </c>
      <c r="O1788" s="360">
        <v>0</v>
      </c>
      <c r="P1788" s="360">
        <v>0</v>
      </c>
      <c r="Q1788" s="360">
        <v>0</v>
      </c>
      <c r="R1788" s="360">
        <v>0</v>
      </c>
      <c r="S1788" s="360">
        <v>0</v>
      </c>
      <c r="T1788" s="360">
        <v>0</v>
      </c>
      <c r="U1788" s="360">
        <v>0</v>
      </c>
    </row>
    <row r="1789" spans="2:21" s="40" customFormat="1" x14ac:dyDescent="0.3">
      <c r="B1789" s="371" t="s">
        <v>221</v>
      </c>
      <c r="C1789" s="371" t="s">
        <v>2201</v>
      </c>
      <c r="D1789" s="371" t="s">
        <v>106</v>
      </c>
      <c r="E1789" s="371" t="s">
        <v>4105</v>
      </c>
      <c r="F1789" s="360">
        <v>1</v>
      </c>
      <c r="G1789" s="360">
        <v>0</v>
      </c>
      <c r="H1789" s="360">
        <v>0</v>
      </c>
      <c r="I1789" s="360">
        <v>1</v>
      </c>
      <c r="J1789" s="360">
        <v>0</v>
      </c>
      <c r="K1789" s="360">
        <v>0</v>
      </c>
      <c r="L1789" s="360">
        <v>0</v>
      </c>
      <c r="M1789" s="360">
        <v>0</v>
      </c>
      <c r="N1789" s="360">
        <v>0</v>
      </c>
      <c r="O1789" s="360">
        <v>0</v>
      </c>
      <c r="P1789" s="360">
        <v>0</v>
      </c>
      <c r="Q1789" s="360">
        <v>0</v>
      </c>
      <c r="R1789" s="360">
        <v>0</v>
      </c>
      <c r="S1789" s="360">
        <v>0</v>
      </c>
      <c r="T1789" s="360">
        <v>0</v>
      </c>
      <c r="U1789" s="360">
        <v>0</v>
      </c>
    </row>
    <row r="1790" spans="2:21" s="40" customFormat="1" x14ac:dyDescent="0.3">
      <c r="B1790" s="371" t="s">
        <v>221</v>
      </c>
      <c r="C1790" s="371" t="s">
        <v>2201</v>
      </c>
      <c r="D1790" s="371" t="s">
        <v>106</v>
      </c>
      <c r="E1790" s="371" t="s">
        <v>3925</v>
      </c>
      <c r="F1790" s="360">
        <v>6</v>
      </c>
      <c r="G1790" s="360">
        <v>0</v>
      </c>
      <c r="H1790" s="360">
        <v>0</v>
      </c>
      <c r="I1790" s="360">
        <v>0</v>
      </c>
      <c r="J1790" s="360">
        <v>0</v>
      </c>
      <c r="K1790" s="360">
        <v>2</v>
      </c>
      <c r="L1790" s="360">
        <v>0</v>
      </c>
      <c r="M1790" s="360">
        <v>0</v>
      </c>
      <c r="N1790" s="360">
        <v>0</v>
      </c>
      <c r="O1790" s="360">
        <v>0</v>
      </c>
      <c r="P1790" s="360">
        <v>0</v>
      </c>
      <c r="Q1790" s="360">
        <v>1</v>
      </c>
      <c r="R1790" s="360">
        <v>1</v>
      </c>
      <c r="S1790" s="360">
        <v>0</v>
      </c>
      <c r="T1790" s="360">
        <v>2</v>
      </c>
      <c r="U1790" s="360">
        <v>0</v>
      </c>
    </row>
    <row r="1791" spans="2:21" s="40" customFormat="1" x14ac:dyDescent="0.3">
      <c r="B1791" s="371" t="s">
        <v>221</v>
      </c>
      <c r="C1791" s="371" t="s">
        <v>2201</v>
      </c>
      <c r="D1791" s="371" t="s">
        <v>106</v>
      </c>
      <c r="E1791" s="371" t="s">
        <v>2407</v>
      </c>
      <c r="F1791" s="360">
        <v>1</v>
      </c>
      <c r="G1791" s="360">
        <v>0</v>
      </c>
      <c r="H1791" s="360">
        <v>0</v>
      </c>
      <c r="I1791" s="360">
        <v>0</v>
      </c>
      <c r="J1791" s="360">
        <v>0</v>
      </c>
      <c r="K1791" s="360">
        <v>0</v>
      </c>
      <c r="L1791" s="360">
        <v>0</v>
      </c>
      <c r="M1791" s="360">
        <v>0</v>
      </c>
      <c r="N1791" s="360">
        <v>0</v>
      </c>
      <c r="O1791" s="360">
        <v>0</v>
      </c>
      <c r="P1791" s="360">
        <v>0</v>
      </c>
      <c r="Q1791" s="360">
        <v>0</v>
      </c>
      <c r="R1791" s="360">
        <v>0</v>
      </c>
      <c r="S1791" s="360">
        <v>1</v>
      </c>
      <c r="T1791" s="360">
        <v>0</v>
      </c>
      <c r="U1791" s="360">
        <v>0</v>
      </c>
    </row>
    <row r="1792" spans="2:21" s="40" customFormat="1" x14ac:dyDescent="0.3">
      <c r="B1792" s="371" t="s">
        <v>221</v>
      </c>
      <c r="C1792" s="371" t="s">
        <v>2201</v>
      </c>
      <c r="D1792" s="371" t="s">
        <v>106</v>
      </c>
      <c r="E1792" s="371" t="s">
        <v>1626</v>
      </c>
      <c r="F1792" s="360">
        <v>7</v>
      </c>
      <c r="G1792" s="360">
        <v>0</v>
      </c>
      <c r="H1792" s="360">
        <v>1</v>
      </c>
      <c r="I1792" s="360">
        <v>4</v>
      </c>
      <c r="J1792" s="360">
        <v>0</v>
      </c>
      <c r="K1792" s="360">
        <v>2</v>
      </c>
      <c r="L1792" s="360">
        <v>0</v>
      </c>
      <c r="M1792" s="360">
        <v>0</v>
      </c>
      <c r="N1792" s="360">
        <v>0</v>
      </c>
      <c r="O1792" s="360">
        <v>0</v>
      </c>
      <c r="P1792" s="360">
        <v>0</v>
      </c>
      <c r="Q1792" s="360">
        <v>0</v>
      </c>
      <c r="R1792" s="360">
        <v>0</v>
      </c>
      <c r="S1792" s="360">
        <v>0</v>
      </c>
      <c r="T1792" s="360">
        <v>0</v>
      </c>
      <c r="U1792" s="360">
        <v>0</v>
      </c>
    </row>
    <row r="1793" spans="2:21" s="40" customFormat="1" x14ac:dyDescent="0.3">
      <c r="B1793" s="371" t="s">
        <v>221</v>
      </c>
      <c r="C1793" s="371" t="s">
        <v>2201</v>
      </c>
      <c r="D1793" s="371" t="s">
        <v>106</v>
      </c>
      <c r="E1793" s="371" t="s">
        <v>3342</v>
      </c>
      <c r="F1793" s="360">
        <v>1</v>
      </c>
      <c r="G1793" s="360">
        <v>0</v>
      </c>
      <c r="H1793" s="360">
        <v>0</v>
      </c>
      <c r="I1793" s="360">
        <v>1</v>
      </c>
      <c r="J1793" s="360">
        <v>0</v>
      </c>
      <c r="K1793" s="360">
        <v>0</v>
      </c>
      <c r="L1793" s="360">
        <v>0</v>
      </c>
      <c r="M1793" s="360">
        <v>0</v>
      </c>
      <c r="N1793" s="360">
        <v>0</v>
      </c>
      <c r="O1793" s="360">
        <v>0</v>
      </c>
      <c r="P1793" s="360">
        <v>0</v>
      </c>
      <c r="Q1793" s="360">
        <v>0</v>
      </c>
      <c r="R1793" s="360">
        <v>0</v>
      </c>
      <c r="S1793" s="360">
        <v>0</v>
      </c>
      <c r="T1793" s="360">
        <v>0</v>
      </c>
      <c r="U1793" s="360">
        <v>0</v>
      </c>
    </row>
    <row r="1794" spans="2:21" s="40" customFormat="1" x14ac:dyDescent="0.3">
      <c r="B1794" s="371" t="s">
        <v>221</v>
      </c>
      <c r="C1794" s="371" t="s">
        <v>2201</v>
      </c>
      <c r="D1794" s="371" t="s">
        <v>106</v>
      </c>
      <c r="E1794" s="371" t="s">
        <v>4109</v>
      </c>
      <c r="F1794" s="360">
        <v>1</v>
      </c>
      <c r="G1794" s="360">
        <v>0</v>
      </c>
      <c r="H1794" s="360">
        <v>0</v>
      </c>
      <c r="I1794" s="360">
        <v>0</v>
      </c>
      <c r="J1794" s="360">
        <v>1</v>
      </c>
      <c r="K1794" s="360">
        <v>0</v>
      </c>
      <c r="L1794" s="360">
        <v>0</v>
      </c>
      <c r="M1794" s="360">
        <v>0</v>
      </c>
      <c r="N1794" s="360">
        <v>0</v>
      </c>
      <c r="O1794" s="360">
        <v>0</v>
      </c>
      <c r="P1794" s="360">
        <v>0</v>
      </c>
      <c r="Q1794" s="360">
        <v>0</v>
      </c>
      <c r="R1794" s="360">
        <v>0</v>
      </c>
      <c r="S1794" s="360">
        <v>0</v>
      </c>
      <c r="T1794" s="360">
        <v>0</v>
      </c>
      <c r="U1794" s="360">
        <v>0</v>
      </c>
    </row>
    <row r="1795" spans="2:21" s="40" customFormat="1" x14ac:dyDescent="0.3">
      <c r="B1795" s="371" t="s">
        <v>221</v>
      </c>
      <c r="C1795" s="371" t="s">
        <v>2201</v>
      </c>
      <c r="D1795" s="371" t="s">
        <v>106</v>
      </c>
      <c r="E1795" s="371" t="s">
        <v>3928</v>
      </c>
      <c r="F1795" s="360">
        <v>1</v>
      </c>
      <c r="G1795" s="360">
        <v>0</v>
      </c>
      <c r="H1795" s="360">
        <v>0</v>
      </c>
      <c r="I1795" s="360">
        <v>0</v>
      </c>
      <c r="J1795" s="360">
        <v>0</v>
      </c>
      <c r="K1795" s="360">
        <v>1</v>
      </c>
      <c r="L1795" s="360">
        <v>0</v>
      </c>
      <c r="M1795" s="360">
        <v>0</v>
      </c>
      <c r="N1795" s="360">
        <v>0</v>
      </c>
      <c r="O1795" s="360">
        <v>0</v>
      </c>
      <c r="P1795" s="360">
        <v>0</v>
      </c>
      <c r="Q1795" s="360">
        <v>0</v>
      </c>
      <c r="R1795" s="360">
        <v>0</v>
      </c>
      <c r="S1795" s="360">
        <v>0</v>
      </c>
      <c r="T1795" s="360">
        <v>0</v>
      </c>
      <c r="U1795" s="360">
        <v>0</v>
      </c>
    </row>
    <row r="1796" spans="2:21" s="40" customFormat="1" x14ac:dyDescent="0.3">
      <c r="B1796" s="371" t="s">
        <v>221</v>
      </c>
      <c r="C1796" s="371" t="s">
        <v>2201</v>
      </c>
      <c r="D1796" s="371" t="s">
        <v>106</v>
      </c>
      <c r="E1796" s="371" t="s">
        <v>3606</v>
      </c>
      <c r="F1796" s="360">
        <v>1</v>
      </c>
      <c r="G1796" s="360">
        <v>0</v>
      </c>
      <c r="H1796" s="360">
        <v>0</v>
      </c>
      <c r="I1796" s="360">
        <v>0</v>
      </c>
      <c r="J1796" s="360">
        <v>1</v>
      </c>
      <c r="K1796" s="360">
        <v>0</v>
      </c>
      <c r="L1796" s="360">
        <v>0</v>
      </c>
      <c r="M1796" s="360">
        <v>0</v>
      </c>
      <c r="N1796" s="360">
        <v>0</v>
      </c>
      <c r="O1796" s="360">
        <v>0</v>
      </c>
      <c r="P1796" s="360">
        <v>0</v>
      </c>
      <c r="Q1796" s="360">
        <v>0</v>
      </c>
      <c r="R1796" s="360">
        <v>0</v>
      </c>
      <c r="S1796" s="360">
        <v>0</v>
      </c>
      <c r="T1796" s="360">
        <v>0</v>
      </c>
      <c r="U1796" s="360">
        <v>0</v>
      </c>
    </row>
    <row r="1797" spans="2:21" s="40" customFormat="1" x14ac:dyDescent="0.3">
      <c r="B1797" s="371" t="s">
        <v>221</v>
      </c>
      <c r="C1797" s="371" t="s">
        <v>2201</v>
      </c>
      <c r="D1797" s="371" t="s">
        <v>106</v>
      </c>
      <c r="E1797" s="371" t="s">
        <v>3080</v>
      </c>
      <c r="F1797" s="360">
        <v>1</v>
      </c>
      <c r="G1797" s="360">
        <v>0</v>
      </c>
      <c r="H1797" s="360">
        <v>0</v>
      </c>
      <c r="I1797" s="360">
        <v>0</v>
      </c>
      <c r="J1797" s="360">
        <v>0</v>
      </c>
      <c r="K1797" s="360">
        <v>1</v>
      </c>
      <c r="L1797" s="360">
        <v>0</v>
      </c>
      <c r="M1797" s="360">
        <v>0</v>
      </c>
      <c r="N1797" s="360">
        <v>0</v>
      </c>
      <c r="O1797" s="360">
        <v>0</v>
      </c>
      <c r="P1797" s="360">
        <v>0</v>
      </c>
      <c r="Q1797" s="360">
        <v>0</v>
      </c>
      <c r="R1797" s="360">
        <v>0</v>
      </c>
      <c r="S1797" s="360">
        <v>0</v>
      </c>
      <c r="T1797" s="360">
        <v>0</v>
      </c>
      <c r="U1797" s="360">
        <v>0</v>
      </c>
    </row>
    <row r="1798" spans="2:21" s="40" customFormat="1" x14ac:dyDescent="0.3">
      <c r="B1798" s="371" t="s">
        <v>221</v>
      </c>
      <c r="C1798" s="371" t="s">
        <v>2201</v>
      </c>
      <c r="D1798" s="371" t="s">
        <v>106</v>
      </c>
      <c r="E1798" s="371" t="s">
        <v>3936</v>
      </c>
      <c r="F1798" s="360">
        <v>1</v>
      </c>
      <c r="G1798" s="360">
        <v>0</v>
      </c>
      <c r="H1798" s="360">
        <v>0</v>
      </c>
      <c r="I1798" s="360">
        <v>1</v>
      </c>
      <c r="J1798" s="360">
        <v>0</v>
      </c>
      <c r="K1798" s="360">
        <v>0</v>
      </c>
      <c r="L1798" s="360">
        <v>0</v>
      </c>
      <c r="M1798" s="360">
        <v>0</v>
      </c>
      <c r="N1798" s="360">
        <v>0</v>
      </c>
      <c r="O1798" s="360">
        <v>0</v>
      </c>
      <c r="P1798" s="360">
        <v>0</v>
      </c>
      <c r="Q1798" s="360">
        <v>0</v>
      </c>
      <c r="R1798" s="360">
        <v>0</v>
      </c>
      <c r="S1798" s="360">
        <v>0</v>
      </c>
      <c r="T1798" s="360">
        <v>0</v>
      </c>
      <c r="U1798" s="360">
        <v>0</v>
      </c>
    </row>
    <row r="1799" spans="2:21" s="40" customFormat="1" x14ac:dyDescent="0.3">
      <c r="B1799" s="371" t="s">
        <v>221</v>
      </c>
      <c r="C1799" s="371" t="s">
        <v>2201</v>
      </c>
      <c r="D1799" s="371" t="s">
        <v>106</v>
      </c>
      <c r="E1799" s="371" t="s">
        <v>1717</v>
      </c>
      <c r="F1799" s="360">
        <v>1</v>
      </c>
      <c r="G1799" s="360">
        <v>0</v>
      </c>
      <c r="H1799" s="360">
        <v>0</v>
      </c>
      <c r="I1799" s="360">
        <v>1</v>
      </c>
      <c r="J1799" s="360">
        <v>0</v>
      </c>
      <c r="K1799" s="360">
        <v>0</v>
      </c>
      <c r="L1799" s="360">
        <v>0</v>
      </c>
      <c r="M1799" s="360">
        <v>0</v>
      </c>
      <c r="N1799" s="360">
        <v>0</v>
      </c>
      <c r="O1799" s="360">
        <v>0</v>
      </c>
      <c r="P1799" s="360">
        <v>0</v>
      </c>
      <c r="Q1799" s="360">
        <v>0</v>
      </c>
      <c r="R1799" s="360">
        <v>0</v>
      </c>
      <c r="S1799" s="360">
        <v>0</v>
      </c>
      <c r="T1799" s="360">
        <v>0</v>
      </c>
      <c r="U1799" s="360">
        <v>0</v>
      </c>
    </row>
    <row r="1800" spans="2:21" s="40" customFormat="1" x14ac:dyDescent="0.3">
      <c r="B1800" s="371" t="s">
        <v>221</v>
      </c>
      <c r="C1800" s="371" t="s">
        <v>2201</v>
      </c>
      <c r="D1800" s="371" t="s">
        <v>106</v>
      </c>
      <c r="E1800" s="371" t="s">
        <v>3192</v>
      </c>
      <c r="F1800" s="360">
        <v>1</v>
      </c>
      <c r="G1800" s="360">
        <v>0</v>
      </c>
      <c r="H1800" s="360">
        <v>0</v>
      </c>
      <c r="I1800" s="360">
        <v>0</v>
      </c>
      <c r="J1800" s="360">
        <v>0</v>
      </c>
      <c r="K1800" s="360">
        <v>1</v>
      </c>
      <c r="L1800" s="360">
        <v>0</v>
      </c>
      <c r="M1800" s="360">
        <v>0</v>
      </c>
      <c r="N1800" s="360">
        <v>0</v>
      </c>
      <c r="O1800" s="360">
        <v>0</v>
      </c>
      <c r="P1800" s="360">
        <v>0</v>
      </c>
      <c r="Q1800" s="360">
        <v>0</v>
      </c>
      <c r="R1800" s="360">
        <v>0</v>
      </c>
      <c r="S1800" s="360">
        <v>0</v>
      </c>
      <c r="T1800" s="360">
        <v>0</v>
      </c>
      <c r="U1800" s="360">
        <v>0</v>
      </c>
    </row>
    <row r="1801" spans="2:21" s="40" customFormat="1" x14ac:dyDescent="0.3">
      <c r="B1801" s="371" t="s">
        <v>221</v>
      </c>
      <c r="C1801" s="371" t="s">
        <v>2201</v>
      </c>
      <c r="D1801" s="371" t="s">
        <v>106</v>
      </c>
      <c r="E1801" s="371" t="s">
        <v>4112</v>
      </c>
      <c r="F1801" s="360">
        <v>1</v>
      </c>
      <c r="G1801" s="360">
        <v>0</v>
      </c>
      <c r="H1801" s="360">
        <v>0</v>
      </c>
      <c r="I1801" s="360">
        <v>1</v>
      </c>
      <c r="J1801" s="360">
        <v>0</v>
      </c>
      <c r="K1801" s="360">
        <v>0</v>
      </c>
      <c r="L1801" s="360">
        <v>0</v>
      </c>
      <c r="M1801" s="360">
        <v>0</v>
      </c>
      <c r="N1801" s="360">
        <v>0</v>
      </c>
      <c r="O1801" s="360">
        <v>0</v>
      </c>
      <c r="P1801" s="360">
        <v>0</v>
      </c>
      <c r="Q1801" s="360">
        <v>0</v>
      </c>
      <c r="R1801" s="360">
        <v>0</v>
      </c>
      <c r="S1801" s="360">
        <v>0</v>
      </c>
      <c r="T1801" s="360">
        <v>0</v>
      </c>
      <c r="U1801" s="360">
        <v>0</v>
      </c>
    </row>
    <row r="1802" spans="2:21" s="40" customFormat="1" x14ac:dyDescent="0.3">
      <c r="B1802" s="371" t="s">
        <v>221</v>
      </c>
      <c r="C1802" s="371" t="s">
        <v>2201</v>
      </c>
      <c r="D1802" s="371" t="s">
        <v>106</v>
      </c>
      <c r="E1802" s="371" t="s">
        <v>1628</v>
      </c>
      <c r="F1802" s="360">
        <v>1</v>
      </c>
      <c r="G1802" s="360">
        <v>0</v>
      </c>
      <c r="H1802" s="360">
        <v>0</v>
      </c>
      <c r="I1802" s="360">
        <v>1</v>
      </c>
      <c r="J1802" s="360">
        <v>0</v>
      </c>
      <c r="K1802" s="360">
        <v>0</v>
      </c>
      <c r="L1802" s="360">
        <v>0</v>
      </c>
      <c r="M1802" s="360">
        <v>0</v>
      </c>
      <c r="N1802" s="360">
        <v>0</v>
      </c>
      <c r="O1802" s="360">
        <v>0</v>
      </c>
      <c r="P1802" s="360">
        <v>0</v>
      </c>
      <c r="Q1802" s="360">
        <v>0</v>
      </c>
      <c r="R1802" s="360">
        <v>0</v>
      </c>
      <c r="S1802" s="360">
        <v>0</v>
      </c>
      <c r="T1802" s="360">
        <v>0</v>
      </c>
      <c r="U1802" s="360">
        <v>0</v>
      </c>
    </row>
    <row r="1803" spans="2:21" s="40" customFormat="1" x14ac:dyDescent="0.3">
      <c r="B1803" s="371" t="s">
        <v>221</v>
      </c>
      <c r="C1803" s="371" t="s">
        <v>2201</v>
      </c>
      <c r="D1803" s="371" t="s">
        <v>106</v>
      </c>
      <c r="E1803" s="371" t="s">
        <v>3083</v>
      </c>
      <c r="F1803" s="360">
        <v>2</v>
      </c>
      <c r="G1803" s="360">
        <v>0</v>
      </c>
      <c r="H1803" s="360">
        <v>0</v>
      </c>
      <c r="I1803" s="360">
        <v>2</v>
      </c>
      <c r="J1803" s="360">
        <v>0</v>
      </c>
      <c r="K1803" s="360">
        <v>0</v>
      </c>
      <c r="L1803" s="360">
        <v>0</v>
      </c>
      <c r="M1803" s="360">
        <v>0</v>
      </c>
      <c r="N1803" s="360">
        <v>0</v>
      </c>
      <c r="O1803" s="360">
        <v>0</v>
      </c>
      <c r="P1803" s="360">
        <v>0</v>
      </c>
      <c r="Q1803" s="360">
        <v>0</v>
      </c>
      <c r="R1803" s="360">
        <v>0</v>
      </c>
      <c r="S1803" s="360">
        <v>0</v>
      </c>
      <c r="T1803" s="360">
        <v>0</v>
      </c>
      <c r="U1803" s="360">
        <v>0</v>
      </c>
    </row>
    <row r="1804" spans="2:21" s="40" customFormat="1" x14ac:dyDescent="0.3">
      <c r="B1804" s="371" t="s">
        <v>221</v>
      </c>
      <c r="C1804" s="371" t="s">
        <v>2201</v>
      </c>
      <c r="D1804" s="371" t="s">
        <v>106</v>
      </c>
      <c r="E1804" s="371" t="s">
        <v>3942</v>
      </c>
      <c r="F1804" s="360">
        <v>2</v>
      </c>
      <c r="G1804" s="360">
        <v>0</v>
      </c>
      <c r="H1804" s="360">
        <v>0</v>
      </c>
      <c r="I1804" s="360">
        <v>0</v>
      </c>
      <c r="J1804" s="360">
        <v>0</v>
      </c>
      <c r="K1804" s="360">
        <v>0</v>
      </c>
      <c r="L1804" s="360">
        <v>0</v>
      </c>
      <c r="M1804" s="360">
        <v>0</v>
      </c>
      <c r="N1804" s="360">
        <v>0</v>
      </c>
      <c r="O1804" s="360">
        <v>0</v>
      </c>
      <c r="P1804" s="360">
        <v>0</v>
      </c>
      <c r="Q1804" s="360">
        <v>0</v>
      </c>
      <c r="R1804" s="360">
        <v>0</v>
      </c>
      <c r="S1804" s="360">
        <v>0</v>
      </c>
      <c r="T1804" s="360">
        <v>1</v>
      </c>
      <c r="U1804" s="360">
        <v>1</v>
      </c>
    </row>
    <row r="1805" spans="2:21" s="40" customFormat="1" x14ac:dyDescent="0.3">
      <c r="B1805" s="371" t="s">
        <v>221</v>
      </c>
      <c r="C1805" s="371" t="s">
        <v>2201</v>
      </c>
      <c r="D1805" s="371" t="s">
        <v>106</v>
      </c>
      <c r="E1805" s="371" t="s">
        <v>3084</v>
      </c>
      <c r="F1805" s="360">
        <v>1</v>
      </c>
      <c r="G1805" s="360">
        <v>0</v>
      </c>
      <c r="H1805" s="360">
        <v>0</v>
      </c>
      <c r="I1805" s="360">
        <v>0</v>
      </c>
      <c r="J1805" s="360">
        <v>0</v>
      </c>
      <c r="K1805" s="360">
        <v>0</v>
      </c>
      <c r="L1805" s="360">
        <v>1</v>
      </c>
      <c r="M1805" s="360">
        <v>0</v>
      </c>
      <c r="N1805" s="360">
        <v>0</v>
      </c>
      <c r="O1805" s="360">
        <v>0</v>
      </c>
      <c r="P1805" s="360">
        <v>0</v>
      </c>
      <c r="Q1805" s="360">
        <v>0</v>
      </c>
      <c r="R1805" s="360">
        <v>0</v>
      </c>
      <c r="S1805" s="360">
        <v>0</v>
      </c>
      <c r="T1805" s="360">
        <v>0</v>
      </c>
      <c r="U1805" s="360">
        <v>0</v>
      </c>
    </row>
    <row r="1806" spans="2:21" s="40" customFormat="1" x14ac:dyDescent="0.3">
      <c r="B1806" s="371" t="s">
        <v>221</v>
      </c>
      <c r="C1806" s="371" t="s">
        <v>2201</v>
      </c>
      <c r="D1806" s="371" t="s">
        <v>106</v>
      </c>
      <c r="E1806" s="371" t="s">
        <v>2863</v>
      </c>
      <c r="F1806" s="360">
        <v>1</v>
      </c>
      <c r="G1806" s="360">
        <v>0</v>
      </c>
      <c r="H1806" s="360">
        <v>0</v>
      </c>
      <c r="I1806" s="360">
        <v>1</v>
      </c>
      <c r="J1806" s="360">
        <v>0</v>
      </c>
      <c r="K1806" s="360">
        <v>0</v>
      </c>
      <c r="L1806" s="360">
        <v>0</v>
      </c>
      <c r="M1806" s="360">
        <v>0</v>
      </c>
      <c r="N1806" s="360">
        <v>0</v>
      </c>
      <c r="O1806" s="360">
        <v>0</v>
      </c>
      <c r="P1806" s="360">
        <v>0</v>
      </c>
      <c r="Q1806" s="360">
        <v>0</v>
      </c>
      <c r="R1806" s="360">
        <v>0</v>
      </c>
      <c r="S1806" s="360">
        <v>0</v>
      </c>
      <c r="T1806" s="360">
        <v>0</v>
      </c>
      <c r="U1806" s="360">
        <v>0</v>
      </c>
    </row>
    <row r="1807" spans="2:21" s="40" customFormat="1" x14ac:dyDescent="0.3">
      <c r="B1807" s="371" t="s">
        <v>221</v>
      </c>
      <c r="C1807" s="371" t="s">
        <v>2201</v>
      </c>
      <c r="D1807" s="371" t="s">
        <v>106</v>
      </c>
      <c r="E1807" s="371" t="s">
        <v>4113</v>
      </c>
      <c r="F1807" s="360">
        <v>2</v>
      </c>
      <c r="G1807" s="360">
        <v>0</v>
      </c>
      <c r="H1807" s="360">
        <v>0</v>
      </c>
      <c r="I1807" s="360">
        <v>1</v>
      </c>
      <c r="J1807" s="360">
        <v>0</v>
      </c>
      <c r="K1807" s="360">
        <v>0</v>
      </c>
      <c r="L1807" s="360">
        <v>0</v>
      </c>
      <c r="M1807" s="360">
        <v>0</v>
      </c>
      <c r="N1807" s="360">
        <v>0</v>
      </c>
      <c r="O1807" s="360">
        <v>0</v>
      </c>
      <c r="P1807" s="360">
        <v>0</v>
      </c>
      <c r="Q1807" s="360">
        <v>0</v>
      </c>
      <c r="R1807" s="360">
        <v>0</v>
      </c>
      <c r="S1807" s="360">
        <v>1</v>
      </c>
      <c r="T1807" s="360">
        <v>0</v>
      </c>
      <c r="U1807" s="360">
        <v>0</v>
      </c>
    </row>
    <row r="1808" spans="2:21" s="40" customFormat="1" x14ac:dyDescent="0.3">
      <c r="B1808" s="371" t="s">
        <v>221</v>
      </c>
      <c r="C1808" s="371" t="s">
        <v>2201</v>
      </c>
      <c r="D1808" s="371" t="s">
        <v>106</v>
      </c>
      <c r="E1808" s="371" t="s">
        <v>1629</v>
      </c>
      <c r="F1808" s="360">
        <v>1</v>
      </c>
      <c r="G1808" s="360">
        <v>0</v>
      </c>
      <c r="H1808" s="360">
        <v>0</v>
      </c>
      <c r="I1808" s="360">
        <v>1</v>
      </c>
      <c r="J1808" s="360">
        <v>0</v>
      </c>
      <c r="K1808" s="360">
        <v>0</v>
      </c>
      <c r="L1808" s="360">
        <v>0</v>
      </c>
      <c r="M1808" s="360">
        <v>0</v>
      </c>
      <c r="N1808" s="360">
        <v>0</v>
      </c>
      <c r="O1808" s="360">
        <v>0</v>
      </c>
      <c r="P1808" s="360">
        <v>0</v>
      </c>
      <c r="Q1808" s="360">
        <v>0</v>
      </c>
      <c r="R1808" s="360">
        <v>0</v>
      </c>
      <c r="S1808" s="360">
        <v>0</v>
      </c>
      <c r="T1808" s="360">
        <v>0</v>
      </c>
      <c r="U1808" s="360">
        <v>0</v>
      </c>
    </row>
    <row r="1809" spans="2:21" s="40" customFormat="1" x14ac:dyDescent="0.3">
      <c r="B1809" s="371" t="s">
        <v>221</v>
      </c>
      <c r="C1809" s="371" t="s">
        <v>2201</v>
      </c>
      <c r="D1809" s="371" t="s">
        <v>106</v>
      </c>
      <c r="E1809" s="371" t="s">
        <v>3345</v>
      </c>
      <c r="F1809" s="360">
        <v>2</v>
      </c>
      <c r="G1809" s="360">
        <v>0</v>
      </c>
      <c r="H1809" s="360">
        <v>0</v>
      </c>
      <c r="I1809" s="360">
        <v>0</v>
      </c>
      <c r="J1809" s="360">
        <v>0</v>
      </c>
      <c r="K1809" s="360">
        <v>0</v>
      </c>
      <c r="L1809" s="360">
        <v>0</v>
      </c>
      <c r="M1809" s="360">
        <v>0</v>
      </c>
      <c r="N1809" s="360">
        <v>1</v>
      </c>
      <c r="O1809" s="360">
        <v>0</v>
      </c>
      <c r="P1809" s="360">
        <v>0</v>
      </c>
      <c r="Q1809" s="360">
        <v>1</v>
      </c>
      <c r="R1809" s="360">
        <v>0</v>
      </c>
      <c r="S1809" s="360">
        <v>0</v>
      </c>
      <c r="T1809" s="360">
        <v>0</v>
      </c>
      <c r="U1809" s="360">
        <v>0</v>
      </c>
    </row>
    <row r="1810" spans="2:21" s="40" customFormat="1" x14ac:dyDescent="0.3">
      <c r="B1810" s="371" t="s">
        <v>221</v>
      </c>
      <c r="C1810" s="371" t="s">
        <v>2201</v>
      </c>
      <c r="D1810" s="371" t="s">
        <v>106</v>
      </c>
      <c r="E1810" s="371" t="s">
        <v>3688</v>
      </c>
      <c r="F1810" s="360">
        <v>1</v>
      </c>
      <c r="G1810" s="360">
        <v>0</v>
      </c>
      <c r="H1810" s="360">
        <v>0</v>
      </c>
      <c r="I1810" s="360">
        <v>1</v>
      </c>
      <c r="J1810" s="360">
        <v>0</v>
      </c>
      <c r="K1810" s="360">
        <v>0</v>
      </c>
      <c r="L1810" s="360">
        <v>0</v>
      </c>
      <c r="M1810" s="360">
        <v>0</v>
      </c>
      <c r="N1810" s="360">
        <v>0</v>
      </c>
      <c r="O1810" s="360">
        <v>0</v>
      </c>
      <c r="P1810" s="360">
        <v>0</v>
      </c>
      <c r="Q1810" s="360">
        <v>0</v>
      </c>
      <c r="R1810" s="360">
        <v>0</v>
      </c>
      <c r="S1810" s="360">
        <v>0</v>
      </c>
      <c r="T1810" s="360">
        <v>0</v>
      </c>
      <c r="U1810" s="360">
        <v>0</v>
      </c>
    </row>
    <row r="1811" spans="2:21" s="40" customFormat="1" x14ac:dyDescent="0.3">
      <c r="B1811" s="371" t="s">
        <v>221</v>
      </c>
      <c r="C1811" s="371" t="s">
        <v>2201</v>
      </c>
      <c r="D1811" s="371" t="s">
        <v>106</v>
      </c>
      <c r="E1811" s="371" t="s">
        <v>3085</v>
      </c>
      <c r="F1811" s="360">
        <v>1</v>
      </c>
      <c r="G1811" s="360">
        <v>0</v>
      </c>
      <c r="H1811" s="360">
        <v>0</v>
      </c>
      <c r="I1811" s="360">
        <v>0</v>
      </c>
      <c r="J1811" s="360">
        <v>0</v>
      </c>
      <c r="K1811" s="360">
        <v>0</v>
      </c>
      <c r="L1811" s="360">
        <v>0</v>
      </c>
      <c r="M1811" s="360">
        <v>0</v>
      </c>
      <c r="N1811" s="360">
        <v>0</v>
      </c>
      <c r="O1811" s="360">
        <v>0</v>
      </c>
      <c r="P1811" s="360">
        <v>0</v>
      </c>
      <c r="Q1811" s="360">
        <v>0</v>
      </c>
      <c r="R1811" s="360">
        <v>0</v>
      </c>
      <c r="S1811" s="360">
        <v>0</v>
      </c>
      <c r="T1811" s="360">
        <v>1</v>
      </c>
      <c r="U1811" s="360">
        <v>0</v>
      </c>
    </row>
    <row r="1812" spans="2:21" s="40" customFormat="1" x14ac:dyDescent="0.3">
      <c r="B1812" s="371" t="s">
        <v>221</v>
      </c>
      <c r="C1812" s="371" t="s">
        <v>2201</v>
      </c>
      <c r="D1812" s="371" t="s">
        <v>106</v>
      </c>
      <c r="E1812" s="371" t="s">
        <v>3608</v>
      </c>
      <c r="F1812" s="360">
        <v>1</v>
      </c>
      <c r="G1812" s="360">
        <v>0</v>
      </c>
      <c r="H1812" s="360">
        <v>0</v>
      </c>
      <c r="I1812" s="360">
        <v>1</v>
      </c>
      <c r="J1812" s="360">
        <v>0</v>
      </c>
      <c r="K1812" s="360">
        <v>0</v>
      </c>
      <c r="L1812" s="360">
        <v>0</v>
      </c>
      <c r="M1812" s="360">
        <v>0</v>
      </c>
      <c r="N1812" s="360">
        <v>0</v>
      </c>
      <c r="O1812" s="360">
        <v>0</v>
      </c>
      <c r="P1812" s="360">
        <v>0</v>
      </c>
      <c r="Q1812" s="360">
        <v>0</v>
      </c>
      <c r="R1812" s="360">
        <v>0</v>
      </c>
      <c r="S1812" s="360">
        <v>0</v>
      </c>
      <c r="T1812" s="360">
        <v>0</v>
      </c>
      <c r="U1812" s="360">
        <v>0</v>
      </c>
    </row>
    <row r="1813" spans="2:21" s="40" customFormat="1" x14ac:dyDescent="0.3">
      <c r="B1813" s="371" t="s">
        <v>221</v>
      </c>
      <c r="C1813" s="371" t="s">
        <v>2201</v>
      </c>
      <c r="D1813" s="371" t="s">
        <v>106</v>
      </c>
      <c r="E1813" s="371" t="s">
        <v>3346</v>
      </c>
      <c r="F1813" s="360">
        <v>2</v>
      </c>
      <c r="G1813" s="360">
        <v>0</v>
      </c>
      <c r="H1813" s="360">
        <v>0</v>
      </c>
      <c r="I1813" s="360">
        <v>2</v>
      </c>
      <c r="J1813" s="360">
        <v>0</v>
      </c>
      <c r="K1813" s="360">
        <v>0</v>
      </c>
      <c r="L1813" s="360">
        <v>0</v>
      </c>
      <c r="M1813" s="360">
        <v>0</v>
      </c>
      <c r="N1813" s="360">
        <v>0</v>
      </c>
      <c r="O1813" s="360">
        <v>0</v>
      </c>
      <c r="P1813" s="360">
        <v>0</v>
      </c>
      <c r="Q1813" s="360">
        <v>0</v>
      </c>
      <c r="R1813" s="360">
        <v>0</v>
      </c>
      <c r="S1813" s="360">
        <v>0</v>
      </c>
      <c r="T1813" s="360">
        <v>0</v>
      </c>
      <c r="U1813" s="360">
        <v>0</v>
      </c>
    </row>
    <row r="1814" spans="2:21" s="40" customFormat="1" x14ac:dyDescent="0.3">
      <c r="B1814" s="371" t="s">
        <v>221</v>
      </c>
      <c r="C1814" s="371" t="s">
        <v>2201</v>
      </c>
      <c r="D1814" s="371" t="s">
        <v>106</v>
      </c>
      <c r="E1814" s="371" t="s">
        <v>1633</v>
      </c>
      <c r="F1814" s="360">
        <v>13</v>
      </c>
      <c r="G1814" s="360">
        <v>0</v>
      </c>
      <c r="H1814" s="360">
        <v>0</v>
      </c>
      <c r="I1814" s="360">
        <v>6</v>
      </c>
      <c r="J1814" s="360">
        <v>0</v>
      </c>
      <c r="K1814" s="360">
        <v>3</v>
      </c>
      <c r="L1814" s="360">
        <v>0</v>
      </c>
      <c r="M1814" s="360">
        <v>0</v>
      </c>
      <c r="N1814" s="360">
        <v>0</v>
      </c>
      <c r="O1814" s="360">
        <v>0</v>
      </c>
      <c r="P1814" s="360">
        <v>0</v>
      </c>
      <c r="Q1814" s="360">
        <v>1</v>
      </c>
      <c r="R1814" s="360">
        <v>1</v>
      </c>
      <c r="S1814" s="360">
        <v>0</v>
      </c>
      <c r="T1814" s="360">
        <v>2</v>
      </c>
      <c r="U1814" s="360">
        <v>0</v>
      </c>
    </row>
    <row r="1815" spans="2:21" s="40" customFormat="1" x14ac:dyDescent="0.3">
      <c r="B1815" s="371" t="s">
        <v>221</v>
      </c>
      <c r="C1815" s="371" t="s">
        <v>2201</v>
      </c>
      <c r="D1815" s="371" t="s">
        <v>106</v>
      </c>
      <c r="E1815" s="371" t="s">
        <v>1634</v>
      </c>
      <c r="F1815" s="360">
        <v>6</v>
      </c>
      <c r="G1815" s="360">
        <v>0</v>
      </c>
      <c r="H1815" s="360">
        <v>0</v>
      </c>
      <c r="I1815" s="360">
        <v>2</v>
      </c>
      <c r="J1815" s="360">
        <v>0</v>
      </c>
      <c r="K1815" s="360">
        <v>0</v>
      </c>
      <c r="L1815" s="360">
        <v>1</v>
      </c>
      <c r="M1815" s="360">
        <v>0</v>
      </c>
      <c r="N1815" s="360">
        <v>0</v>
      </c>
      <c r="O1815" s="360">
        <v>0</v>
      </c>
      <c r="P1815" s="360">
        <v>0</v>
      </c>
      <c r="Q1815" s="360">
        <v>1</v>
      </c>
      <c r="R1815" s="360">
        <v>1</v>
      </c>
      <c r="S1815" s="360">
        <v>0</v>
      </c>
      <c r="T1815" s="360">
        <v>1</v>
      </c>
      <c r="U1815" s="360">
        <v>0</v>
      </c>
    </row>
    <row r="1816" spans="2:21" s="40" customFormat="1" x14ac:dyDescent="0.3">
      <c r="B1816" s="371" t="s">
        <v>221</v>
      </c>
      <c r="C1816" s="371" t="s">
        <v>2201</v>
      </c>
      <c r="D1816" s="371" t="s">
        <v>106</v>
      </c>
      <c r="E1816" s="371" t="s">
        <v>1636</v>
      </c>
      <c r="F1816" s="360">
        <v>3</v>
      </c>
      <c r="G1816" s="360">
        <v>0</v>
      </c>
      <c r="H1816" s="360">
        <v>0</v>
      </c>
      <c r="I1816" s="360">
        <v>2</v>
      </c>
      <c r="J1816" s="360">
        <v>0</v>
      </c>
      <c r="K1816" s="360">
        <v>1</v>
      </c>
      <c r="L1816" s="360">
        <v>0</v>
      </c>
      <c r="M1816" s="360">
        <v>0</v>
      </c>
      <c r="N1816" s="360">
        <v>0</v>
      </c>
      <c r="O1816" s="360">
        <v>0</v>
      </c>
      <c r="P1816" s="360">
        <v>0</v>
      </c>
      <c r="Q1816" s="360">
        <v>0</v>
      </c>
      <c r="R1816" s="360">
        <v>0</v>
      </c>
      <c r="S1816" s="360">
        <v>0</v>
      </c>
      <c r="T1816" s="360">
        <v>0</v>
      </c>
      <c r="U1816" s="360">
        <v>0</v>
      </c>
    </row>
    <row r="1817" spans="2:21" s="40" customFormat="1" x14ac:dyDescent="0.3">
      <c r="B1817" s="371" t="s">
        <v>221</v>
      </c>
      <c r="C1817" s="371" t="s">
        <v>2201</v>
      </c>
      <c r="D1817" s="371" t="s">
        <v>106</v>
      </c>
      <c r="E1817" s="371" t="s">
        <v>1637</v>
      </c>
      <c r="F1817" s="360">
        <v>3</v>
      </c>
      <c r="G1817" s="360">
        <v>0</v>
      </c>
      <c r="H1817" s="360">
        <v>0</v>
      </c>
      <c r="I1817" s="360">
        <v>3</v>
      </c>
      <c r="J1817" s="360">
        <v>0</v>
      </c>
      <c r="K1817" s="360">
        <v>0</v>
      </c>
      <c r="L1817" s="360">
        <v>0</v>
      </c>
      <c r="M1817" s="360">
        <v>0</v>
      </c>
      <c r="N1817" s="360">
        <v>0</v>
      </c>
      <c r="O1817" s="360">
        <v>0</v>
      </c>
      <c r="P1817" s="360">
        <v>0</v>
      </c>
      <c r="Q1817" s="360">
        <v>0</v>
      </c>
      <c r="R1817" s="360">
        <v>0</v>
      </c>
      <c r="S1817" s="360">
        <v>0</v>
      </c>
      <c r="T1817" s="360">
        <v>0</v>
      </c>
      <c r="U1817" s="360">
        <v>0</v>
      </c>
    </row>
    <row r="1818" spans="2:21" s="40" customFormat="1" x14ac:dyDescent="0.3">
      <c r="B1818" s="371" t="s">
        <v>221</v>
      </c>
      <c r="C1818" s="371" t="s">
        <v>2201</v>
      </c>
      <c r="D1818" s="371" t="s">
        <v>106</v>
      </c>
      <c r="E1818" s="371" t="s">
        <v>1638</v>
      </c>
      <c r="F1818" s="360">
        <v>6</v>
      </c>
      <c r="G1818" s="360">
        <v>0</v>
      </c>
      <c r="H1818" s="360">
        <v>0</v>
      </c>
      <c r="I1818" s="360">
        <v>5</v>
      </c>
      <c r="J1818" s="360">
        <v>0</v>
      </c>
      <c r="K1818" s="360">
        <v>1</v>
      </c>
      <c r="L1818" s="360">
        <v>0</v>
      </c>
      <c r="M1818" s="360">
        <v>0</v>
      </c>
      <c r="N1818" s="360">
        <v>0</v>
      </c>
      <c r="O1818" s="360">
        <v>0</v>
      </c>
      <c r="P1818" s="360">
        <v>0</v>
      </c>
      <c r="Q1818" s="360">
        <v>0</v>
      </c>
      <c r="R1818" s="360">
        <v>0</v>
      </c>
      <c r="S1818" s="360">
        <v>0</v>
      </c>
      <c r="T1818" s="360">
        <v>0</v>
      </c>
      <c r="U1818" s="360">
        <v>0</v>
      </c>
    </row>
    <row r="1819" spans="2:21" s="40" customFormat="1" x14ac:dyDescent="0.3">
      <c r="B1819" s="371" t="s">
        <v>221</v>
      </c>
      <c r="C1819" s="371" t="s">
        <v>2201</v>
      </c>
      <c r="D1819" s="371" t="s">
        <v>106</v>
      </c>
      <c r="E1819" s="371" t="s">
        <v>3347</v>
      </c>
      <c r="F1819" s="360">
        <v>1</v>
      </c>
      <c r="G1819" s="360">
        <v>0</v>
      </c>
      <c r="H1819" s="360">
        <v>0</v>
      </c>
      <c r="I1819" s="360">
        <v>0</v>
      </c>
      <c r="J1819" s="360">
        <v>0</v>
      </c>
      <c r="K1819" s="360">
        <v>0</v>
      </c>
      <c r="L1819" s="360">
        <v>0</v>
      </c>
      <c r="M1819" s="360">
        <v>0</v>
      </c>
      <c r="N1819" s="360">
        <v>0</v>
      </c>
      <c r="O1819" s="360">
        <v>0</v>
      </c>
      <c r="P1819" s="360">
        <v>0</v>
      </c>
      <c r="Q1819" s="360">
        <v>0</v>
      </c>
      <c r="R1819" s="360">
        <v>0</v>
      </c>
      <c r="S1819" s="360">
        <v>0</v>
      </c>
      <c r="T1819" s="360">
        <v>1</v>
      </c>
      <c r="U1819" s="360">
        <v>0</v>
      </c>
    </row>
    <row r="1820" spans="2:21" s="40" customFormat="1" x14ac:dyDescent="0.3">
      <c r="B1820" s="371" t="s">
        <v>221</v>
      </c>
      <c r="C1820" s="371" t="s">
        <v>2201</v>
      </c>
      <c r="D1820" s="371" t="s">
        <v>2202</v>
      </c>
      <c r="E1820" s="371" t="s">
        <v>3690</v>
      </c>
      <c r="F1820" s="360">
        <v>1</v>
      </c>
      <c r="G1820" s="360">
        <v>0</v>
      </c>
      <c r="H1820" s="360">
        <v>0</v>
      </c>
      <c r="I1820" s="360">
        <v>0</v>
      </c>
      <c r="J1820" s="360">
        <v>0</v>
      </c>
      <c r="K1820" s="360">
        <v>1</v>
      </c>
      <c r="L1820" s="360">
        <v>0</v>
      </c>
      <c r="M1820" s="360">
        <v>0</v>
      </c>
      <c r="N1820" s="360">
        <v>0</v>
      </c>
      <c r="O1820" s="360">
        <v>0</v>
      </c>
      <c r="P1820" s="360">
        <v>0</v>
      </c>
      <c r="Q1820" s="360">
        <v>0</v>
      </c>
      <c r="R1820" s="360">
        <v>0</v>
      </c>
      <c r="S1820" s="360">
        <v>0</v>
      </c>
      <c r="T1820" s="360">
        <v>0</v>
      </c>
      <c r="U1820" s="360">
        <v>0</v>
      </c>
    </row>
    <row r="1821" spans="2:21" s="40" customFormat="1" x14ac:dyDescent="0.3">
      <c r="B1821" s="371" t="s">
        <v>221</v>
      </c>
      <c r="C1821" s="371" t="s">
        <v>2201</v>
      </c>
      <c r="D1821" s="371" t="s">
        <v>2202</v>
      </c>
      <c r="E1821" s="371" t="s">
        <v>4114</v>
      </c>
      <c r="F1821" s="360">
        <v>3</v>
      </c>
      <c r="G1821" s="360">
        <v>0</v>
      </c>
      <c r="H1821" s="360">
        <v>0</v>
      </c>
      <c r="I1821" s="360">
        <v>0</v>
      </c>
      <c r="J1821" s="360">
        <v>1</v>
      </c>
      <c r="K1821" s="360">
        <v>0</v>
      </c>
      <c r="L1821" s="360">
        <v>0</v>
      </c>
      <c r="M1821" s="360">
        <v>0</v>
      </c>
      <c r="N1821" s="360">
        <v>0</v>
      </c>
      <c r="O1821" s="360">
        <v>0</v>
      </c>
      <c r="P1821" s="360">
        <v>0</v>
      </c>
      <c r="Q1821" s="360">
        <v>1</v>
      </c>
      <c r="R1821" s="360">
        <v>0</v>
      </c>
      <c r="S1821" s="360">
        <v>0</v>
      </c>
      <c r="T1821" s="360">
        <v>1</v>
      </c>
      <c r="U1821" s="360">
        <v>0</v>
      </c>
    </row>
    <row r="1822" spans="2:21" s="40" customFormat="1" x14ac:dyDescent="0.3">
      <c r="B1822" s="371" t="s">
        <v>221</v>
      </c>
      <c r="C1822" s="371" t="s">
        <v>2201</v>
      </c>
      <c r="D1822" s="371" t="s">
        <v>2202</v>
      </c>
      <c r="E1822" s="371" t="s">
        <v>1640</v>
      </c>
      <c r="F1822" s="360">
        <v>5</v>
      </c>
      <c r="G1822" s="360">
        <v>0</v>
      </c>
      <c r="H1822" s="360">
        <v>1</v>
      </c>
      <c r="I1822" s="360">
        <v>2</v>
      </c>
      <c r="J1822" s="360">
        <v>1</v>
      </c>
      <c r="K1822" s="360">
        <v>1</v>
      </c>
      <c r="L1822" s="360">
        <v>0</v>
      </c>
      <c r="M1822" s="360">
        <v>0</v>
      </c>
      <c r="N1822" s="360">
        <v>0</v>
      </c>
      <c r="O1822" s="360">
        <v>0</v>
      </c>
      <c r="P1822" s="360">
        <v>0</v>
      </c>
      <c r="Q1822" s="360">
        <v>0</v>
      </c>
      <c r="R1822" s="360">
        <v>0</v>
      </c>
      <c r="S1822" s="360">
        <v>0</v>
      </c>
      <c r="T1822" s="360">
        <v>0</v>
      </c>
      <c r="U1822" s="360">
        <v>0</v>
      </c>
    </row>
    <row r="1823" spans="2:21" s="40" customFormat="1" x14ac:dyDescent="0.3">
      <c r="B1823" s="371" t="s">
        <v>221</v>
      </c>
      <c r="C1823" s="371" t="s">
        <v>2201</v>
      </c>
      <c r="D1823" s="371" t="s">
        <v>113</v>
      </c>
      <c r="E1823" s="371" t="s">
        <v>1963</v>
      </c>
      <c r="F1823" s="360">
        <v>3</v>
      </c>
      <c r="G1823" s="360">
        <v>0</v>
      </c>
      <c r="H1823" s="360">
        <v>0</v>
      </c>
      <c r="I1823" s="360">
        <v>0</v>
      </c>
      <c r="J1823" s="360">
        <v>0</v>
      </c>
      <c r="K1823" s="360">
        <v>1</v>
      </c>
      <c r="L1823" s="360">
        <v>0</v>
      </c>
      <c r="M1823" s="360">
        <v>0</v>
      </c>
      <c r="N1823" s="360">
        <v>0</v>
      </c>
      <c r="O1823" s="360">
        <v>0</v>
      </c>
      <c r="P1823" s="360">
        <v>0</v>
      </c>
      <c r="Q1823" s="360">
        <v>0</v>
      </c>
      <c r="R1823" s="360">
        <v>2</v>
      </c>
      <c r="S1823" s="360">
        <v>0</v>
      </c>
      <c r="T1823" s="360">
        <v>0</v>
      </c>
      <c r="U1823" s="360">
        <v>0</v>
      </c>
    </row>
    <row r="1824" spans="2:21" s="40" customFormat="1" x14ac:dyDescent="0.3">
      <c r="B1824" s="371" t="s">
        <v>221</v>
      </c>
      <c r="C1824" s="371" t="s">
        <v>2201</v>
      </c>
      <c r="D1824" s="371" t="s">
        <v>114</v>
      </c>
      <c r="E1824" s="371" t="s">
        <v>1717</v>
      </c>
      <c r="F1824" s="360">
        <v>2</v>
      </c>
      <c r="G1824" s="360">
        <v>0</v>
      </c>
      <c r="H1824" s="360">
        <v>0</v>
      </c>
      <c r="I1824" s="360">
        <v>1</v>
      </c>
      <c r="J1824" s="360">
        <v>0</v>
      </c>
      <c r="K1824" s="360">
        <v>0</v>
      </c>
      <c r="L1824" s="360">
        <v>1</v>
      </c>
      <c r="M1824" s="360">
        <v>0</v>
      </c>
      <c r="N1824" s="360">
        <v>0</v>
      </c>
      <c r="O1824" s="360">
        <v>0</v>
      </c>
      <c r="P1824" s="360">
        <v>0</v>
      </c>
      <c r="Q1824" s="360">
        <v>0</v>
      </c>
      <c r="R1824" s="360">
        <v>0</v>
      </c>
      <c r="S1824" s="360">
        <v>0</v>
      </c>
      <c r="T1824" s="360">
        <v>0</v>
      </c>
      <c r="U1824" s="360">
        <v>0</v>
      </c>
    </row>
    <row r="1825" spans="2:21" s="40" customFormat="1" x14ac:dyDescent="0.3">
      <c r="B1825" s="371" t="s">
        <v>221</v>
      </c>
      <c r="C1825" s="371" t="s">
        <v>2201</v>
      </c>
      <c r="D1825" s="371" t="s">
        <v>114</v>
      </c>
      <c r="E1825" s="371" t="s">
        <v>2409</v>
      </c>
      <c r="F1825" s="360">
        <v>1</v>
      </c>
      <c r="G1825" s="360">
        <v>0</v>
      </c>
      <c r="H1825" s="360">
        <v>0</v>
      </c>
      <c r="I1825" s="360">
        <v>0</v>
      </c>
      <c r="J1825" s="360">
        <v>0</v>
      </c>
      <c r="K1825" s="360">
        <v>0</v>
      </c>
      <c r="L1825" s="360">
        <v>0</v>
      </c>
      <c r="M1825" s="360">
        <v>0</v>
      </c>
      <c r="N1825" s="360">
        <v>0</v>
      </c>
      <c r="O1825" s="360">
        <v>0</v>
      </c>
      <c r="P1825" s="360">
        <v>0</v>
      </c>
      <c r="Q1825" s="360">
        <v>0</v>
      </c>
      <c r="R1825" s="360">
        <v>1</v>
      </c>
      <c r="S1825" s="360">
        <v>0</v>
      </c>
      <c r="T1825" s="360">
        <v>0</v>
      </c>
      <c r="U1825" s="360">
        <v>0</v>
      </c>
    </row>
    <row r="1826" spans="2:21" s="40" customFormat="1" x14ac:dyDescent="0.3">
      <c r="B1826" s="371" t="s">
        <v>221</v>
      </c>
      <c r="C1826" s="371" t="s">
        <v>2201</v>
      </c>
      <c r="D1826" s="371" t="s">
        <v>114</v>
      </c>
      <c r="E1826" s="371" t="s">
        <v>1719</v>
      </c>
      <c r="F1826" s="360">
        <v>19</v>
      </c>
      <c r="G1826" s="360">
        <v>0</v>
      </c>
      <c r="H1826" s="360">
        <v>0</v>
      </c>
      <c r="I1826" s="360">
        <v>4</v>
      </c>
      <c r="J1826" s="360">
        <v>0</v>
      </c>
      <c r="K1826" s="360">
        <v>7</v>
      </c>
      <c r="L1826" s="360">
        <v>4</v>
      </c>
      <c r="M1826" s="360">
        <v>0</v>
      </c>
      <c r="N1826" s="360">
        <v>1</v>
      </c>
      <c r="O1826" s="360">
        <v>0</v>
      </c>
      <c r="P1826" s="360">
        <v>0</v>
      </c>
      <c r="Q1826" s="360">
        <v>2</v>
      </c>
      <c r="R1826" s="360">
        <v>1</v>
      </c>
      <c r="S1826" s="360">
        <v>0</v>
      </c>
      <c r="T1826" s="360">
        <v>0</v>
      </c>
      <c r="U1826" s="360">
        <v>0</v>
      </c>
    </row>
    <row r="1827" spans="2:21" s="40" customFormat="1" x14ac:dyDescent="0.3">
      <c r="B1827" s="371" t="s">
        <v>221</v>
      </c>
      <c r="C1827" s="371" t="s">
        <v>2201</v>
      </c>
      <c r="D1827" s="371" t="s">
        <v>238</v>
      </c>
      <c r="E1827" s="371" t="s">
        <v>3948</v>
      </c>
      <c r="F1827" s="360">
        <v>1</v>
      </c>
      <c r="G1827" s="360">
        <v>0</v>
      </c>
      <c r="H1827" s="360">
        <v>0</v>
      </c>
      <c r="I1827" s="360">
        <v>0</v>
      </c>
      <c r="J1827" s="360">
        <v>1</v>
      </c>
      <c r="K1827" s="360">
        <v>0</v>
      </c>
      <c r="L1827" s="360">
        <v>0</v>
      </c>
      <c r="M1827" s="360">
        <v>0</v>
      </c>
      <c r="N1827" s="360">
        <v>0</v>
      </c>
      <c r="O1827" s="360">
        <v>0</v>
      </c>
      <c r="P1827" s="360">
        <v>0</v>
      </c>
      <c r="Q1827" s="360">
        <v>0</v>
      </c>
      <c r="R1827" s="360">
        <v>0</v>
      </c>
      <c r="S1827" s="360">
        <v>0</v>
      </c>
      <c r="T1827" s="360">
        <v>0</v>
      </c>
      <c r="U1827" s="360">
        <v>0</v>
      </c>
    </row>
    <row r="1828" spans="2:21" s="40" customFormat="1" x14ac:dyDescent="0.3">
      <c r="B1828" s="371" t="s">
        <v>221</v>
      </c>
      <c r="C1828" s="371" t="s">
        <v>2201</v>
      </c>
      <c r="D1828" s="371" t="s">
        <v>238</v>
      </c>
      <c r="E1828" s="371" t="s">
        <v>1721</v>
      </c>
      <c r="F1828" s="360">
        <v>3</v>
      </c>
      <c r="G1828" s="360">
        <v>0</v>
      </c>
      <c r="H1828" s="360">
        <v>0</v>
      </c>
      <c r="I1828" s="360">
        <v>0</v>
      </c>
      <c r="J1828" s="360">
        <v>0</v>
      </c>
      <c r="K1828" s="360">
        <v>0</v>
      </c>
      <c r="L1828" s="360">
        <v>3</v>
      </c>
      <c r="M1828" s="360">
        <v>0</v>
      </c>
      <c r="N1828" s="360">
        <v>0</v>
      </c>
      <c r="O1828" s="360">
        <v>0</v>
      </c>
      <c r="P1828" s="360">
        <v>0</v>
      </c>
      <c r="Q1828" s="360">
        <v>0</v>
      </c>
      <c r="R1828" s="360">
        <v>0</v>
      </c>
      <c r="S1828" s="360">
        <v>0</v>
      </c>
      <c r="T1828" s="360">
        <v>0</v>
      </c>
      <c r="U1828" s="360">
        <v>0</v>
      </c>
    </row>
    <row r="1829" spans="2:21" s="40" customFormat="1" x14ac:dyDescent="0.3">
      <c r="B1829" s="371" t="s">
        <v>221</v>
      </c>
      <c r="C1829" s="371" t="s">
        <v>2201</v>
      </c>
      <c r="D1829" s="371" t="s">
        <v>238</v>
      </c>
      <c r="E1829" s="371" t="s">
        <v>4119</v>
      </c>
      <c r="F1829" s="360">
        <v>1</v>
      </c>
      <c r="G1829" s="360">
        <v>0</v>
      </c>
      <c r="H1829" s="360">
        <v>0</v>
      </c>
      <c r="I1829" s="360">
        <v>0</v>
      </c>
      <c r="J1829" s="360">
        <v>0</v>
      </c>
      <c r="K1829" s="360">
        <v>0</v>
      </c>
      <c r="L1829" s="360">
        <v>1</v>
      </c>
      <c r="M1829" s="360">
        <v>0</v>
      </c>
      <c r="N1829" s="360">
        <v>0</v>
      </c>
      <c r="O1829" s="360">
        <v>0</v>
      </c>
      <c r="P1829" s="360">
        <v>0</v>
      </c>
      <c r="Q1829" s="360">
        <v>0</v>
      </c>
      <c r="R1829" s="360">
        <v>0</v>
      </c>
      <c r="S1829" s="360">
        <v>0</v>
      </c>
      <c r="T1829" s="360">
        <v>0</v>
      </c>
      <c r="U1829" s="360">
        <v>0</v>
      </c>
    </row>
    <row r="1830" spans="2:21" s="40" customFormat="1" x14ac:dyDescent="0.3">
      <c r="B1830" s="371" t="s">
        <v>221</v>
      </c>
      <c r="C1830" s="371" t="s">
        <v>2201</v>
      </c>
      <c r="D1830" s="371" t="s">
        <v>238</v>
      </c>
      <c r="E1830" s="371" t="s">
        <v>1722</v>
      </c>
      <c r="F1830" s="360">
        <v>21</v>
      </c>
      <c r="G1830" s="360">
        <v>0</v>
      </c>
      <c r="H1830" s="360">
        <v>1</v>
      </c>
      <c r="I1830" s="360">
        <v>0</v>
      </c>
      <c r="J1830" s="360">
        <v>1</v>
      </c>
      <c r="K1830" s="360">
        <v>4</v>
      </c>
      <c r="L1830" s="360">
        <v>7</v>
      </c>
      <c r="M1830" s="360">
        <v>0</v>
      </c>
      <c r="N1830" s="360">
        <v>0</v>
      </c>
      <c r="O1830" s="360">
        <v>0</v>
      </c>
      <c r="P1830" s="360">
        <v>1</v>
      </c>
      <c r="Q1830" s="360">
        <v>2</v>
      </c>
      <c r="R1830" s="360">
        <v>1</v>
      </c>
      <c r="S1830" s="360">
        <v>0</v>
      </c>
      <c r="T1830" s="360">
        <v>3</v>
      </c>
      <c r="U1830" s="360">
        <v>1</v>
      </c>
    </row>
    <row r="1831" spans="2:21" s="40" customFormat="1" x14ac:dyDescent="0.3">
      <c r="B1831" s="371" t="s">
        <v>221</v>
      </c>
      <c r="C1831" s="371" t="s">
        <v>2201</v>
      </c>
      <c r="D1831" s="371" t="s">
        <v>238</v>
      </c>
      <c r="E1831" s="371" t="s">
        <v>3411</v>
      </c>
      <c r="F1831" s="360">
        <v>1</v>
      </c>
      <c r="G1831" s="360">
        <v>0</v>
      </c>
      <c r="H1831" s="360">
        <v>0</v>
      </c>
      <c r="I1831" s="360">
        <v>0</v>
      </c>
      <c r="J1831" s="360">
        <v>0</v>
      </c>
      <c r="K1831" s="360">
        <v>0</v>
      </c>
      <c r="L1831" s="360">
        <v>1</v>
      </c>
      <c r="M1831" s="360">
        <v>0</v>
      </c>
      <c r="N1831" s="360">
        <v>0</v>
      </c>
      <c r="O1831" s="360">
        <v>0</v>
      </c>
      <c r="P1831" s="360">
        <v>0</v>
      </c>
      <c r="Q1831" s="360">
        <v>0</v>
      </c>
      <c r="R1831" s="360">
        <v>0</v>
      </c>
      <c r="S1831" s="360">
        <v>0</v>
      </c>
      <c r="T1831" s="360">
        <v>0</v>
      </c>
      <c r="U1831" s="360">
        <v>0</v>
      </c>
    </row>
    <row r="1832" spans="2:21" s="40" customFormat="1" x14ac:dyDescent="0.3">
      <c r="B1832" s="371" t="s">
        <v>221</v>
      </c>
      <c r="C1832" s="371" t="s">
        <v>2201</v>
      </c>
      <c r="D1832" s="371" t="s">
        <v>238</v>
      </c>
      <c r="E1832" s="371" t="s">
        <v>1723</v>
      </c>
      <c r="F1832" s="360">
        <v>4</v>
      </c>
      <c r="G1832" s="360">
        <v>0</v>
      </c>
      <c r="H1832" s="360">
        <v>0</v>
      </c>
      <c r="I1832" s="360">
        <v>0</v>
      </c>
      <c r="J1832" s="360">
        <v>0</v>
      </c>
      <c r="K1832" s="360">
        <v>2</v>
      </c>
      <c r="L1832" s="360">
        <v>0</v>
      </c>
      <c r="M1832" s="360">
        <v>1</v>
      </c>
      <c r="N1832" s="360">
        <v>0</v>
      </c>
      <c r="O1832" s="360">
        <v>0</v>
      </c>
      <c r="P1832" s="360">
        <v>0</v>
      </c>
      <c r="Q1832" s="360">
        <v>0</v>
      </c>
      <c r="R1832" s="360">
        <v>0</v>
      </c>
      <c r="S1832" s="360">
        <v>0</v>
      </c>
      <c r="T1832" s="360">
        <v>1</v>
      </c>
      <c r="U1832" s="360">
        <v>0</v>
      </c>
    </row>
    <row r="1833" spans="2:21" s="40" customFormat="1" x14ac:dyDescent="0.3">
      <c r="B1833" s="371" t="s">
        <v>221</v>
      </c>
      <c r="C1833" s="371" t="s">
        <v>2201</v>
      </c>
      <c r="D1833" s="371" t="s">
        <v>238</v>
      </c>
      <c r="E1833" s="371" t="s">
        <v>1724</v>
      </c>
      <c r="F1833" s="360">
        <v>2</v>
      </c>
      <c r="G1833" s="360">
        <v>0</v>
      </c>
      <c r="H1833" s="360">
        <v>0</v>
      </c>
      <c r="I1833" s="360">
        <v>0</v>
      </c>
      <c r="J1833" s="360">
        <v>0</v>
      </c>
      <c r="K1833" s="360">
        <v>0</v>
      </c>
      <c r="L1833" s="360">
        <v>1</v>
      </c>
      <c r="M1833" s="360">
        <v>0</v>
      </c>
      <c r="N1833" s="360">
        <v>1</v>
      </c>
      <c r="O1833" s="360">
        <v>0</v>
      </c>
      <c r="P1833" s="360">
        <v>0</v>
      </c>
      <c r="Q1833" s="360">
        <v>0</v>
      </c>
      <c r="R1833" s="360">
        <v>0</v>
      </c>
      <c r="S1833" s="360">
        <v>0</v>
      </c>
      <c r="T1833" s="360">
        <v>0</v>
      </c>
      <c r="U1833" s="360">
        <v>0</v>
      </c>
    </row>
    <row r="1834" spans="2:21" s="40" customFormat="1" x14ac:dyDescent="0.3">
      <c r="B1834" s="371" t="s">
        <v>221</v>
      </c>
      <c r="C1834" s="371" t="s">
        <v>2201</v>
      </c>
      <c r="D1834" s="371" t="s">
        <v>238</v>
      </c>
      <c r="E1834" s="371" t="s">
        <v>1725</v>
      </c>
      <c r="F1834" s="360">
        <v>4</v>
      </c>
      <c r="G1834" s="360">
        <v>0</v>
      </c>
      <c r="H1834" s="360">
        <v>0</v>
      </c>
      <c r="I1834" s="360">
        <v>0</v>
      </c>
      <c r="J1834" s="360">
        <v>0</v>
      </c>
      <c r="K1834" s="360">
        <v>1</v>
      </c>
      <c r="L1834" s="360">
        <v>2</v>
      </c>
      <c r="M1834" s="360">
        <v>0</v>
      </c>
      <c r="N1834" s="360">
        <v>0</v>
      </c>
      <c r="O1834" s="360">
        <v>0</v>
      </c>
      <c r="P1834" s="360">
        <v>0</v>
      </c>
      <c r="Q1834" s="360">
        <v>0</v>
      </c>
      <c r="R1834" s="360">
        <v>0</v>
      </c>
      <c r="S1834" s="360">
        <v>0</v>
      </c>
      <c r="T1834" s="360">
        <v>0</v>
      </c>
      <c r="U1834" s="360">
        <v>1</v>
      </c>
    </row>
    <row r="1835" spans="2:21" s="40" customFormat="1" x14ac:dyDescent="0.3">
      <c r="B1835" s="371" t="s">
        <v>221</v>
      </c>
      <c r="C1835" s="371" t="s">
        <v>2201</v>
      </c>
      <c r="D1835" s="371" t="s">
        <v>238</v>
      </c>
      <c r="E1835" s="371" t="s">
        <v>1727</v>
      </c>
      <c r="F1835" s="360">
        <v>5</v>
      </c>
      <c r="G1835" s="360">
        <v>0</v>
      </c>
      <c r="H1835" s="360">
        <v>0</v>
      </c>
      <c r="I1835" s="360">
        <v>1</v>
      </c>
      <c r="J1835" s="360">
        <v>1</v>
      </c>
      <c r="K1835" s="360">
        <v>0</v>
      </c>
      <c r="L1835" s="360">
        <v>2</v>
      </c>
      <c r="M1835" s="360">
        <v>0</v>
      </c>
      <c r="N1835" s="360">
        <v>1</v>
      </c>
      <c r="O1835" s="360">
        <v>0</v>
      </c>
      <c r="P1835" s="360">
        <v>0</v>
      </c>
      <c r="Q1835" s="360">
        <v>0</v>
      </c>
      <c r="R1835" s="360">
        <v>0</v>
      </c>
      <c r="S1835" s="360">
        <v>0</v>
      </c>
      <c r="T1835" s="360">
        <v>0</v>
      </c>
      <c r="U1835" s="360">
        <v>0</v>
      </c>
    </row>
    <row r="1836" spans="2:21" s="40" customFormat="1" x14ac:dyDescent="0.3">
      <c r="B1836" s="371" t="s">
        <v>221</v>
      </c>
      <c r="C1836" s="371" t="s">
        <v>2201</v>
      </c>
      <c r="D1836" s="371" t="s">
        <v>238</v>
      </c>
      <c r="E1836" s="371" t="s">
        <v>1728</v>
      </c>
      <c r="F1836" s="360">
        <v>1</v>
      </c>
      <c r="G1836" s="360">
        <v>0</v>
      </c>
      <c r="H1836" s="360">
        <v>0</v>
      </c>
      <c r="I1836" s="360">
        <v>0</v>
      </c>
      <c r="J1836" s="360">
        <v>0</v>
      </c>
      <c r="K1836" s="360">
        <v>0</v>
      </c>
      <c r="L1836" s="360">
        <v>1</v>
      </c>
      <c r="M1836" s="360">
        <v>0</v>
      </c>
      <c r="N1836" s="360">
        <v>0</v>
      </c>
      <c r="O1836" s="360">
        <v>0</v>
      </c>
      <c r="P1836" s="360">
        <v>0</v>
      </c>
      <c r="Q1836" s="360">
        <v>0</v>
      </c>
      <c r="R1836" s="360">
        <v>0</v>
      </c>
      <c r="S1836" s="360">
        <v>0</v>
      </c>
      <c r="T1836" s="360">
        <v>0</v>
      </c>
      <c r="U1836" s="360">
        <v>0</v>
      </c>
    </row>
    <row r="1837" spans="2:21" s="40" customFormat="1" x14ac:dyDescent="0.3">
      <c r="B1837" s="371" t="s">
        <v>221</v>
      </c>
      <c r="C1837" s="371" t="s">
        <v>2201</v>
      </c>
      <c r="D1837" s="371" t="s">
        <v>238</v>
      </c>
      <c r="E1837" s="371" t="s">
        <v>2410</v>
      </c>
      <c r="F1837" s="360">
        <v>1</v>
      </c>
      <c r="G1837" s="360">
        <v>0</v>
      </c>
      <c r="H1837" s="360">
        <v>0</v>
      </c>
      <c r="I1837" s="360">
        <v>0</v>
      </c>
      <c r="J1837" s="360">
        <v>0</v>
      </c>
      <c r="K1837" s="360">
        <v>0</v>
      </c>
      <c r="L1837" s="360">
        <v>0</v>
      </c>
      <c r="M1837" s="360">
        <v>0</v>
      </c>
      <c r="N1837" s="360">
        <v>1</v>
      </c>
      <c r="O1837" s="360">
        <v>0</v>
      </c>
      <c r="P1837" s="360">
        <v>0</v>
      </c>
      <c r="Q1837" s="360">
        <v>0</v>
      </c>
      <c r="R1837" s="360">
        <v>0</v>
      </c>
      <c r="S1837" s="360">
        <v>0</v>
      </c>
      <c r="T1837" s="360">
        <v>0</v>
      </c>
      <c r="U1837" s="360">
        <v>0</v>
      </c>
    </row>
    <row r="1838" spans="2:21" s="40" customFormat="1" x14ac:dyDescent="0.3">
      <c r="B1838" s="371" t="s">
        <v>221</v>
      </c>
      <c r="C1838" s="371" t="s">
        <v>2201</v>
      </c>
      <c r="D1838" s="371" t="s">
        <v>238</v>
      </c>
      <c r="E1838" s="371" t="s">
        <v>2671</v>
      </c>
      <c r="F1838" s="360">
        <v>1</v>
      </c>
      <c r="G1838" s="360">
        <v>0</v>
      </c>
      <c r="H1838" s="360">
        <v>0</v>
      </c>
      <c r="I1838" s="360">
        <v>0</v>
      </c>
      <c r="J1838" s="360">
        <v>0</v>
      </c>
      <c r="K1838" s="360">
        <v>1</v>
      </c>
      <c r="L1838" s="360">
        <v>0</v>
      </c>
      <c r="M1838" s="360">
        <v>0</v>
      </c>
      <c r="N1838" s="360">
        <v>0</v>
      </c>
      <c r="O1838" s="360">
        <v>0</v>
      </c>
      <c r="P1838" s="360">
        <v>0</v>
      </c>
      <c r="Q1838" s="360">
        <v>0</v>
      </c>
      <c r="R1838" s="360">
        <v>0</v>
      </c>
      <c r="S1838" s="360">
        <v>0</v>
      </c>
      <c r="T1838" s="360">
        <v>0</v>
      </c>
      <c r="U1838" s="360">
        <v>0</v>
      </c>
    </row>
    <row r="1839" spans="2:21" s="40" customFormat="1" x14ac:dyDescent="0.3">
      <c r="B1839" s="371" t="s">
        <v>221</v>
      </c>
      <c r="C1839" s="371" t="s">
        <v>2201</v>
      </c>
      <c r="D1839" s="371" t="s">
        <v>238</v>
      </c>
      <c r="E1839" s="371" t="s">
        <v>2799</v>
      </c>
      <c r="F1839" s="360">
        <v>1</v>
      </c>
      <c r="G1839" s="360">
        <v>0</v>
      </c>
      <c r="H1839" s="360">
        <v>0</v>
      </c>
      <c r="I1839" s="360">
        <v>1</v>
      </c>
      <c r="J1839" s="360">
        <v>0</v>
      </c>
      <c r="K1839" s="360">
        <v>0</v>
      </c>
      <c r="L1839" s="360">
        <v>0</v>
      </c>
      <c r="M1839" s="360">
        <v>0</v>
      </c>
      <c r="N1839" s="360">
        <v>0</v>
      </c>
      <c r="O1839" s="360">
        <v>0</v>
      </c>
      <c r="P1839" s="360">
        <v>0</v>
      </c>
      <c r="Q1839" s="360">
        <v>0</v>
      </c>
      <c r="R1839" s="360">
        <v>0</v>
      </c>
      <c r="S1839" s="360">
        <v>0</v>
      </c>
      <c r="T1839" s="360">
        <v>0</v>
      </c>
      <c r="U1839" s="360">
        <v>0</v>
      </c>
    </row>
    <row r="1840" spans="2:21" s="40" customFormat="1" x14ac:dyDescent="0.3">
      <c r="B1840" s="371" t="s">
        <v>221</v>
      </c>
      <c r="C1840" s="371" t="s">
        <v>2201</v>
      </c>
      <c r="D1840" s="371" t="s">
        <v>238</v>
      </c>
      <c r="E1840" s="371" t="s">
        <v>2365</v>
      </c>
      <c r="F1840" s="360">
        <v>1</v>
      </c>
      <c r="G1840" s="360">
        <v>0</v>
      </c>
      <c r="H1840" s="360">
        <v>0</v>
      </c>
      <c r="I1840" s="360">
        <v>0</v>
      </c>
      <c r="J1840" s="360">
        <v>0</v>
      </c>
      <c r="K1840" s="360">
        <v>0</v>
      </c>
      <c r="L1840" s="360">
        <v>1</v>
      </c>
      <c r="M1840" s="360">
        <v>0</v>
      </c>
      <c r="N1840" s="360">
        <v>0</v>
      </c>
      <c r="O1840" s="360">
        <v>0</v>
      </c>
      <c r="P1840" s="360">
        <v>0</v>
      </c>
      <c r="Q1840" s="360">
        <v>0</v>
      </c>
      <c r="R1840" s="360">
        <v>0</v>
      </c>
      <c r="S1840" s="360">
        <v>0</v>
      </c>
      <c r="T1840" s="360">
        <v>0</v>
      </c>
      <c r="U1840" s="360">
        <v>0</v>
      </c>
    </row>
    <row r="1841" spans="2:21" s="40" customFormat="1" x14ac:dyDescent="0.3">
      <c r="B1841" s="371" t="s">
        <v>221</v>
      </c>
      <c r="C1841" s="371" t="s">
        <v>2201</v>
      </c>
      <c r="D1841" s="371" t="s">
        <v>238</v>
      </c>
      <c r="E1841" s="371" t="s">
        <v>3611</v>
      </c>
      <c r="F1841" s="360">
        <v>1</v>
      </c>
      <c r="G1841" s="360">
        <v>0</v>
      </c>
      <c r="H1841" s="360">
        <v>0</v>
      </c>
      <c r="I1841" s="360">
        <v>0</v>
      </c>
      <c r="J1841" s="360">
        <v>0</v>
      </c>
      <c r="K1841" s="360">
        <v>0</v>
      </c>
      <c r="L1841" s="360">
        <v>1</v>
      </c>
      <c r="M1841" s="360">
        <v>0</v>
      </c>
      <c r="N1841" s="360">
        <v>0</v>
      </c>
      <c r="O1841" s="360">
        <v>0</v>
      </c>
      <c r="P1841" s="360">
        <v>0</v>
      </c>
      <c r="Q1841" s="360">
        <v>0</v>
      </c>
      <c r="R1841" s="360">
        <v>0</v>
      </c>
      <c r="S1841" s="360">
        <v>0</v>
      </c>
      <c r="T1841" s="360">
        <v>0</v>
      </c>
      <c r="U1841" s="360">
        <v>0</v>
      </c>
    </row>
    <row r="1842" spans="2:21" s="40" customFormat="1" x14ac:dyDescent="0.3">
      <c r="B1842" s="371" t="s">
        <v>221</v>
      </c>
      <c r="C1842" s="371" t="s">
        <v>2201</v>
      </c>
      <c r="D1842" s="371" t="s">
        <v>238</v>
      </c>
      <c r="E1842" s="371" t="s">
        <v>3350</v>
      </c>
      <c r="F1842" s="360">
        <v>1</v>
      </c>
      <c r="G1842" s="360">
        <v>0</v>
      </c>
      <c r="H1842" s="360">
        <v>0</v>
      </c>
      <c r="I1842" s="360">
        <v>0</v>
      </c>
      <c r="J1842" s="360">
        <v>0</v>
      </c>
      <c r="K1842" s="360">
        <v>1</v>
      </c>
      <c r="L1842" s="360">
        <v>0</v>
      </c>
      <c r="M1842" s="360">
        <v>0</v>
      </c>
      <c r="N1842" s="360">
        <v>0</v>
      </c>
      <c r="O1842" s="360">
        <v>0</v>
      </c>
      <c r="P1842" s="360">
        <v>0</v>
      </c>
      <c r="Q1842" s="360">
        <v>0</v>
      </c>
      <c r="R1842" s="360">
        <v>0</v>
      </c>
      <c r="S1842" s="360">
        <v>0</v>
      </c>
      <c r="T1842" s="360">
        <v>0</v>
      </c>
      <c r="U1842" s="360">
        <v>0</v>
      </c>
    </row>
    <row r="1843" spans="2:21" s="40" customFormat="1" x14ac:dyDescent="0.3">
      <c r="B1843" s="371" t="s">
        <v>221</v>
      </c>
      <c r="C1843" s="371" t="s">
        <v>2201</v>
      </c>
      <c r="D1843" s="371" t="s">
        <v>238</v>
      </c>
      <c r="E1843" s="371" t="s">
        <v>1729</v>
      </c>
      <c r="F1843" s="360">
        <v>8</v>
      </c>
      <c r="G1843" s="360">
        <v>0</v>
      </c>
      <c r="H1843" s="360">
        <v>0</v>
      </c>
      <c r="I1843" s="360">
        <v>2</v>
      </c>
      <c r="J1843" s="360">
        <v>0</v>
      </c>
      <c r="K1843" s="360">
        <v>1</v>
      </c>
      <c r="L1843" s="360">
        <v>2</v>
      </c>
      <c r="M1843" s="360">
        <v>0</v>
      </c>
      <c r="N1843" s="360">
        <v>1</v>
      </c>
      <c r="O1843" s="360">
        <v>0</v>
      </c>
      <c r="P1843" s="360">
        <v>0</v>
      </c>
      <c r="Q1843" s="360">
        <v>0</v>
      </c>
      <c r="R1843" s="360">
        <v>0</v>
      </c>
      <c r="S1843" s="360">
        <v>1</v>
      </c>
      <c r="T1843" s="360">
        <v>0</v>
      </c>
      <c r="U1843" s="360">
        <v>1</v>
      </c>
    </row>
    <row r="1844" spans="2:21" s="40" customFormat="1" x14ac:dyDescent="0.3">
      <c r="B1844" s="371" t="s">
        <v>221</v>
      </c>
      <c r="C1844" s="371" t="s">
        <v>2201</v>
      </c>
      <c r="D1844" s="371" t="s">
        <v>238</v>
      </c>
      <c r="E1844" s="371" t="s">
        <v>4121</v>
      </c>
      <c r="F1844" s="360">
        <v>1</v>
      </c>
      <c r="G1844" s="360">
        <v>0</v>
      </c>
      <c r="H1844" s="360">
        <v>0</v>
      </c>
      <c r="I1844" s="360">
        <v>0</v>
      </c>
      <c r="J1844" s="360">
        <v>0</v>
      </c>
      <c r="K1844" s="360">
        <v>0</v>
      </c>
      <c r="L1844" s="360">
        <v>0</v>
      </c>
      <c r="M1844" s="360">
        <v>0</v>
      </c>
      <c r="N1844" s="360">
        <v>0</v>
      </c>
      <c r="O1844" s="360">
        <v>0</v>
      </c>
      <c r="P1844" s="360">
        <v>0</v>
      </c>
      <c r="Q1844" s="360">
        <v>0</v>
      </c>
      <c r="R1844" s="360">
        <v>0</v>
      </c>
      <c r="S1844" s="360">
        <v>0</v>
      </c>
      <c r="T1844" s="360">
        <v>0</v>
      </c>
      <c r="U1844" s="360">
        <v>1</v>
      </c>
    </row>
    <row r="1845" spans="2:21" s="40" customFormat="1" x14ac:dyDescent="0.3">
      <c r="B1845" s="371" t="s">
        <v>221</v>
      </c>
      <c r="C1845" s="371" t="s">
        <v>2201</v>
      </c>
      <c r="D1845" s="371" t="s">
        <v>238</v>
      </c>
      <c r="E1845" s="371" t="s">
        <v>1730</v>
      </c>
      <c r="F1845" s="360">
        <v>3</v>
      </c>
      <c r="G1845" s="360">
        <v>0</v>
      </c>
      <c r="H1845" s="360">
        <v>0</v>
      </c>
      <c r="I1845" s="360">
        <v>1</v>
      </c>
      <c r="J1845" s="360">
        <v>0</v>
      </c>
      <c r="K1845" s="360">
        <v>2</v>
      </c>
      <c r="L1845" s="360">
        <v>0</v>
      </c>
      <c r="M1845" s="360">
        <v>0</v>
      </c>
      <c r="N1845" s="360">
        <v>0</v>
      </c>
      <c r="O1845" s="360">
        <v>0</v>
      </c>
      <c r="P1845" s="360">
        <v>0</v>
      </c>
      <c r="Q1845" s="360">
        <v>0</v>
      </c>
      <c r="R1845" s="360">
        <v>0</v>
      </c>
      <c r="S1845" s="360">
        <v>0</v>
      </c>
      <c r="T1845" s="360">
        <v>0</v>
      </c>
      <c r="U1845" s="360">
        <v>0</v>
      </c>
    </row>
    <row r="1846" spans="2:21" s="40" customFormat="1" x14ac:dyDescent="0.3">
      <c r="B1846" s="371" t="s">
        <v>221</v>
      </c>
      <c r="C1846" s="371" t="s">
        <v>2201</v>
      </c>
      <c r="D1846" s="371" t="s">
        <v>238</v>
      </c>
      <c r="E1846" s="371" t="s">
        <v>4122</v>
      </c>
      <c r="F1846" s="360">
        <v>1</v>
      </c>
      <c r="G1846" s="360">
        <v>0</v>
      </c>
      <c r="H1846" s="360">
        <v>0</v>
      </c>
      <c r="I1846" s="360">
        <v>0</v>
      </c>
      <c r="J1846" s="360">
        <v>0</v>
      </c>
      <c r="K1846" s="360">
        <v>0</v>
      </c>
      <c r="L1846" s="360">
        <v>1</v>
      </c>
      <c r="M1846" s="360">
        <v>0</v>
      </c>
      <c r="N1846" s="360">
        <v>0</v>
      </c>
      <c r="O1846" s="360">
        <v>0</v>
      </c>
      <c r="P1846" s="360">
        <v>0</v>
      </c>
      <c r="Q1846" s="360">
        <v>0</v>
      </c>
      <c r="R1846" s="360">
        <v>0</v>
      </c>
      <c r="S1846" s="360">
        <v>0</v>
      </c>
      <c r="T1846" s="360">
        <v>0</v>
      </c>
      <c r="U1846" s="360">
        <v>0</v>
      </c>
    </row>
    <row r="1847" spans="2:21" s="40" customFormat="1" x14ac:dyDescent="0.3">
      <c r="B1847" s="371" t="s">
        <v>221</v>
      </c>
      <c r="C1847" s="371" t="s">
        <v>2201</v>
      </c>
      <c r="D1847" s="371" t="s">
        <v>238</v>
      </c>
      <c r="E1847" s="371" t="s">
        <v>3955</v>
      </c>
      <c r="F1847" s="360">
        <v>1</v>
      </c>
      <c r="G1847" s="360">
        <v>0</v>
      </c>
      <c r="H1847" s="360">
        <v>0</v>
      </c>
      <c r="I1847" s="360">
        <v>0</v>
      </c>
      <c r="J1847" s="360">
        <v>0</v>
      </c>
      <c r="K1847" s="360">
        <v>1</v>
      </c>
      <c r="L1847" s="360">
        <v>0</v>
      </c>
      <c r="M1847" s="360">
        <v>0</v>
      </c>
      <c r="N1847" s="360">
        <v>0</v>
      </c>
      <c r="O1847" s="360">
        <v>0</v>
      </c>
      <c r="P1847" s="360">
        <v>0</v>
      </c>
      <c r="Q1847" s="360">
        <v>0</v>
      </c>
      <c r="R1847" s="360">
        <v>0</v>
      </c>
      <c r="S1847" s="360">
        <v>0</v>
      </c>
      <c r="T1847" s="360">
        <v>0</v>
      </c>
      <c r="U1847" s="360">
        <v>0</v>
      </c>
    </row>
    <row r="1848" spans="2:21" s="40" customFormat="1" x14ac:dyDescent="0.3">
      <c r="B1848" s="371" t="s">
        <v>221</v>
      </c>
      <c r="C1848" s="371" t="s">
        <v>2201</v>
      </c>
      <c r="D1848" s="371" t="s">
        <v>238</v>
      </c>
      <c r="E1848" s="371" t="s">
        <v>1731</v>
      </c>
      <c r="F1848" s="360">
        <v>1</v>
      </c>
      <c r="G1848" s="360">
        <v>0</v>
      </c>
      <c r="H1848" s="360">
        <v>0</v>
      </c>
      <c r="I1848" s="360">
        <v>0</v>
      </c>
      <c r="J1848" s="360">
        <v>0</v>
      </c>
      <c r="K1848" s="360">
        <v>0</v>
      </c>
      <c r="L1848" s="360">
        <v>1</v>
      </c>
      <c r="M1848" s="360">
        <v>0</v>
      </c>
      <c r="N1848" s="360">
        <v>0</v>
      </c>
      <c r="O1848" s="360">
        <v>0</v>
      </c>
      <c r="P1848" s="360">
        <v>0</v>
      </c>
      <c r="Q1848" s="360">
        <v>0</v>
      </c>
      <c r="R1848" s="360">
        <v>0</v>
      </c>
      <c r="S1848" s="360">
        <v>0</v>
      </c>
      <c r="T1848" s="360">
        <v>0</v>
      </c>
      <c r="U1848" s="360">
        <v>0</v>
      </c>
    </row>
    <row r="1849" spans="2:21" s="40" customFormat="1" x14ac:dyDescent="0.3">
      <c r="B1849" s="371" t="s">
        <v>221</v>
      </c>
      <c r="C1849" s="371" t="s">
        <v>2201</v>
      </c>
      <c r="D1849" s="371" t="s">
        <v>238</v>
      </c>
      <c r="E1849" s="371" t="s">
        <v>3614</v>
      </c>
      <c r="F1849" s="360">
        <v>1</v>
      </c>
      <c r="G1849" s="360">
        <v>0</v>
      </c>
      <c r="H1849" s="360">
        <v>0</v>
      </c>
      <c r="I1849" s="360">
        <v>0</v>
      </c>
      <c r="J1849" s="360">
        <v>0</v>
      </c>
      <c r="K1849" s="360">
        <v>0</v>
      </c>
      <c r="L1849" s="360">
        <v>0</v>
      </c>
      <c r="M1849" s="360">
        <v>0</v>
      </c>
      <c r="N1849" s="360">
        <v>1</v>
      </c>
      <c r="O1849" s="360">
        <v>0</v>
      </c>
      <c r="P1849" s="360">
        <v>0</v>
      </c>
      <c r="Q1849" s="360">
        <v>0</v>
      </c>
      <c r="R1849" s="360">
        <v>0</v>
      </c>
      <c r="S1849" s="360">
        <v>0</v>
      </c>
      <c r="T1849" s="360">
        <v>0</v>
      </c>
      <c r="U1849" s="360">
        <v>0</v>
      </c>
    </row>
    <row r="1850" spans="2:21" s="40" customFormat="1" x14ac:dyDescent="0.3">
      <c r="B1850" s="371" t="s">
        <v>221</v>
      </c>
      <c r="C1850" s="371" t="s">
        <v>2201</v>
      </c>
      <c r="D1850" s="371" t="s">
        <v>238</v>
      </c>
      <c r="E1850" s="371" t="s">
        <v>2866</v>
      </c>
      <c r="F1850" s="360">
        <v>2</v>
      </c>
      <c r="G1850" s="360">
        <v>0</v>
      </c>
      <c r="H1850" s="360">
        <v>0</v>
      </c>
      <c r="I1850" s="360">
        <v>0</v>
      </c>
      <c r="J1850" s="360">
        <v>0</v>
      </c>
      <c r="K1850" s="360">
        <v>2</v>
      </c>
      <c r="L1850" s="360">
        <v>0</v>
      </c>
      <c r="M1850" s="360">
        <v>0</v>
      </c>
      <c r="N1850" s="360">
        <v>0</v>
      </c>
      <c r="O1850" s="360">
        <v>0</v>
      </c>
      <c r="P1850" s="360">
        <v>0</v>
      </c>
      <c r="Q1850" s="360">
        <v>0</v>
      </c>
      <c r="R1850" s="360">
        <v>0</v>
      </c>
      <c r="S1850" s="360">
        <v>0</v>
      </c>
      <c r="T1850" s="360">
        <v>0</v>
      </c>
      <c r="U1850" s="360">
        <v>0</v>
      </c>
    </row>
    <row r="1851" spans="2:21" s="40" customFormat="1" x14ac:dyDescent="0.3">
      <c r="B1851" s="371" t="s">
        <v>221</v>
      </c>
      <c r="C1851" s="371" t="s">
        <v>2585</v>
      </c>
      <c r="D1851" s="371" t="s">
        <v>101</v>
      </c>
      <c r="E1851" s="371" t="s">
        <v>2800</v>
      </c>
      <c r="F1851" s="360">
        <v>12</v>
      </c>
      <c r="G1851" s="360">
        <v>0</v>
      </c>
      <c r="H1851" s="360">
        <v>1</v>
      </c>
      <c r="I1851" s="360">
        <v>1</v>
      </c>
      <c r="J1851" s="360">
        <v>0</v>
      </c>
      <c r="K1851" s="360">
        <v>1</v>
      </c>
      <c r="L1851" s="360">
        <v>2</v>
      </c>
      <c r="M1851" s="360">
        <v>0</v>
      </c>
      <c r="N1851" s="360">
        <v>0</v>
      </c>
      <c r="O1851" s="360">
        <v>0</v>
      </c>
      <c r="P1851" s="360">
        <v>0</v>
      </c>
      <c r="Q1851" s="360">
        <v>2</v>
      </c>
      <c r="R1851" s="360">
        <v>1</v>
      </c>
      <c r="S1851" s="360">
        <v>1</v>
      </c>
      <c r="T1851" s="360">
        <v>3</v>
      </c>
      <c r="U1851" s="360">
        <v>0</v>
      </c>
    </row>
    <row r="1852" spans="2:21" s="40" customFormat="1" x14ac:dyDescent="0.3">
      <c r="B1852" s="371" t="s">
        <v>221</v>
      </c>
      <c r="C1852" s="371" t="s">
        <v>2585</v>
      </c>
      <c r="D1852" s="371" t="s">
        <v>431</v>
      </c>
      <c r="E1852" s="371" t="s">
        <v>1958</v>
      </c>
      <c r="F1852" s="360">
        <v>2</v>
      </c>
      <c r="G1852" s="360">
        <v>0</v>
      </c>
      <c r="H1852" s="360">
        <v>0</v>
      </c>
      <c r="I1852" s="360">
        <v>0</v>
      </c>
      <c r="J1852" s="360">
        <v>0</v>
      </c>
      <c r="K1852" s="360">
        <v>2</v>
      </c>
      <c r="L1852" s="360">
        <v>0</v>
      </c>
      <c r="M1852" s="360">
        <v>0</v>
      </c>
      <c r="N1852" s="360">
        <v>0</v>
      </c>
      <c r="O1852" s="360">
        <v>0</v>
      </c>
      <c r="P1852" s="360">
        <v>0</v>
      </c>
      <c r="Q1852" s="360">
        <v>0</v>
      </c>
      <c r="R1852" s="360">
        <v>0</v>
      </c>
      <c r="S1852" s="360">
        <v>0</v>
      </c>
      <c r="T1852" s="360">
        <v>0</v>
      </c>
      <c r="U1852" s="360">
        <v>0</v>
      </c>
    </row>
    <row r="1853" spans="2:21" s="40" customFormat="1" x14ac:dyDescent="0.3">
      <c r="B1853" s="371" t="s">
        <v>221</v>
      </c>
      <c r="C1853" s="371" t="s">
        <v>2585</v>
      </c>
      <c r="D1853" s="371" t="s">
        <v>431</v>
      </c>
      <c r="E1853" s="371" t="s">
        <v>1685</v>
      </c>
      <c r="F1853" s="360">
        <v>7</v>
      </c>
      <c r="G1853" s="360">
        <v>0</v>
      </c>
      <c r="H1853" s="360">
        <v>0</v>
      </c>
      <c r="I1853" s="360">
        <v>2</v>
      </c>
      <c r="J1853" s="360">
        <v>1</v>
      </c>
      <c r="K1853" s="360">
        <v>0</v>
      </c>
      <c r="L1853" s="360">
        <v>1</v>
      </c>
      <c r="M1853" s="360">
        <v>0</v>
      </c>
      <c r="N1853" s="360">
        <v>0</v>
      </c>
      <c r="O1853" s="360">
        <v>0</v>
      </c>
      <c r="P1853" s="360">
        <v>0</v>
      </c>
      <c r="Q1853" s="360">
        <v>0</v>
      </c>
      <c r="R1853" s="360">
        <v>1</v>
      </c>
      <c r="S1853" s="360">
        <v>0</v>
      </c>
      <c r="T1853" s="360">
        <v>2</v>
      </c>
      <c r="U1853" s="360">
        <v>0</v>
      </c>
    </row>
    <row r="1854" spans="2:21" s="40" customFormat="1" x14ac:dyDescent="0.3">
      <c r="B1854" s="371" t="s">
        <v>221</v>
      </c>
      <c r="C1854" s="371" t="s">
        <v>2585</v>
      </c>
      <c r="D1854" s="371" t="s">
        <v>107</v>
      </c>
      <c r="E1854" s="371" t="s">
        <v>2801</v>
      </c>
      <c r="F1854" s="360">
        <v>1</v>
      </c>
      <c r="G1854" s="360">
        <v>0</v>
      </c>
      <c r="H1854" s="360">
        <v>0</v>
      </c>
      <c r="I1854" s="360">
        <v>0</v>
      </c>
      <c r="J1854" s="360">
        <v>0</v>
      </c>
      <c r="K1854" s="360">
        <v>1</v>
      </c>
      <c r="L1854" s="360">
        <v>0</v>
      </c>
      <c r="M1854" s="360">
        <v>0</v>
      </c>
      <c r="N1854" s="360">
        <v>0</v>
      </c>
      <c r="O1854" s="360">
        <v>0</v>
      </c>
      <c r="P1854" s="360">
        <v>0</v>
      </c>
      <c r="Q1854" s="360">
        <v>0</v>
      </c>
      <c r="R1854" s="360">
        <v>0</v>
      </c>
      <c r="S1854" s="360">
        <v>0</v>
      </c>
      <c r="T1854" s="360">
        <v>0</v>
      </c>
      <c r="U1854" s="360">
        <v>0</v>
      </c>
    </row>
    <row r="1855" spans="2:21" s="40" customFormat="1" x14ac:dyDescent="0.3">
      <c r="B1855" s="371" t="s">
        <v>221</v>
      </c>
      <c r="C1855" s="371" t="s">
        <v>2585</v>
      </c>
      <c r="D1855" s="371" t="s">
        <v>107</v>
      </c>
      <c r="E1855" s="371" t="s">
        <v>3196</v>
      </c>
      <c r="F1855" s="360">
        <v>2</v>
      </c>
      <c r="G1855" s="360">
        <v>0</v>
      </c>
      <c r="H1855" s="360">
        <v>1</v>
      </c>
      <c r="I1855" s="360">
        <v>0</v>
      </c>
      <c r="J1855" s="360">
        <v>1</v>
      </c>
      <c r="K1855" s="360">
        <v>0</v>
      </c>
      <c r="L1855" s="360">
        <v>0</v>
      </c>
      <c r="M1855" s="360">
        <v>0</v>
      </c>
      <c r="N1855" s="360">
        <v>0</v>
      </c>
      <c r="O1855" s="360">
        <v>0</v>
      </c>
      <c r="P1855" s="360">
        <v>0</v>
      </c>
      <c r="Q1855" s="360">
        <v>0</v>
      </c>
      <c r="R1855" s="360">
        <v>0</v>
      </c>
      <c r="S1855" s="360">
        <v>0</v>
      </c>
      <c r="T1855" s="360">
        <v>0</v>
      </c>
      <c r="U1855" s="360">
        <v>0</v>
      </c>
    </row>
    <row r="1856" spans="2:21" s="40" customFormat="1" x14ac:dyDescent="0.3">
      <c r="B1856" s="371" t="s">
        <v>221</v>
      </c>
      <c r="C1856" s="371" t="s">
        <v>2585</v>
      </c>
      <c r="D1856" s="371" t="s">
        <v>107</v>
      </c>
      <c r="E1856" s="371" t="s">
        <v>1605</v>
      </c>
      <c r="F1856" s="360">
        <v>42</v>
      </c>
      <c r="G1856" s="360">
        <v>0</v>
      </c>
      <c r="H1856" s="360">
        <v>1</v>
      </c>
      <c r="I1856" s="360">
        <v>21</v>
      </c>
      <c r="J1856" s="360">
        <v>2</v>
      </c>
      <c r="K1856" s="360">
        <v>7</v>
      </c>
      <c r="L1856" s="360">
        <v>2</v>
      </c>
      <c r="M1856" s="360">
        <v>0</v>
      </c>
      <c r="N1856" s="360">
        <v>0</v>
      </c>
      <c r="O1856" s="360">
        <v>0</v>
      </c>
      <c r="P1856" s="360">
        <v>0</v>
      </c>
      <c r="Q1856" s="360">
        <v>3</v>
      </c>
      <c r="R1856" s="360">
        <v>3</v>
      </c>
      <c r="S1856" s="360">
        <v>1</v>
      </c>
      <c r="T1856" s="360">
        <v>2</v>
      </c>
      <c r="U1856" s="360">
        <v>0</v>
      </c>
    </row>
    <row r="1857" spans="2:21" s="40" customFormat="1" x14ac:dyDescent="0.3">
      <c r="B1857" s="371" t="s">
        <v>221</v>
      </c>
      <c r="C1857" s="371" t="s">
        <v>2585</v>
      </c>
      <c r="D1857" s="371" t="s">
        <v>107</v>
      </c>
      <c r="E1857" s="371" t="s">
        <v>1606</v>
      </c>
      <c r="F1857" s="360">
        <v>1</v>
      </c>
      <c r="G1857" s="360">
        <v>0</v>
      </c>
      <c r="H1857" s="360">
        <v>0</v>
      </c>
      <c r="I1857" s="360">
        <v>0</v>
      </c>
      <c r="J1857" s="360">
        <v>0</v>
      </c>
      <c r="K1857" s="360">
        <v>0</v>
      </c>
      <c r="L1857" s="360">
        <v>0</v>
      </c>
      <c r="M1857" s="360">
        <v>0</v>
      </c>
      <c r="N1857" s="360">
        <v>0</v>
      </c>
      <c r="O1857" s="360">
        <v>0</v>
      </c>
      <c r="P1857" s="360">
        <v>0</v>
      </c>
      <c r="Q1857" s="360">
        <v>1</v>
      </c>
      <c r="R1857" s="360">
        <v>0</v>
      </c>
      <c r="S1857" s="360">
        <v>0</v>
      </c>
      <c r="T1857" s="360">
        <v>0</v>
      </c>
      <c r="U1857" s="360">
        <v>0</v>
      </c>
    </row>
    <row r="1858" spans="2:21" s="40" customFormat="1" x14ac:dyDescent="0.3">
      <c r="B1858" s="371" t="s">
        <v>221</v>
      </c>
      <c r="C1858" s="371" t="s">
        <v>2585</v>
      </c>
      <c r="D1858" s="371" t="s">
        <v>107</v>
      </c>
      <c r="E1858" s="371" t="s">
        <v>1952</v>
      </c>
      <c r="F1858" s="360">
        <v>1</v>
      </c>
      <c r="G1858" s="360">
        <v>0</v>
      </c>
      <c r="H1858" s="360">
        <v>0</v>
      </c>
      <c r="I1858" s="360">
        <v>0</v>
      </c>
      <c r="J1858" s="360">
        <v>0</v>
      </c>
      <c r="K1858" s="360">
        <v>0</v>
      </c>
      <c r="L1858" s="360">
        <v>1</v>
      </c>
      <c r="M1858" s="360">
        <v>0</v>
      </c>
      <c r="N1858" s="360">
        <v>0</v>
      </c>
      <c r="O1858" s="360">
        <v>0</v>
      </c>
      <c r="P1858" s="360">
        <v>0</v>
      </c>
      <c r="Q1858" s="360">
        <v>0</v>
      </c>
      <c r="R1858" s="360">
        <v>0</v>
      </c>
      <c r="S1858" s="360">
        <v>0</v>
      </c>
      <c r="T1858" s="360">
        <v>0</v>
      </c>
      <c r="U1858" s="360">
        <v>0</v>
      </c>
    </row>
    <row r="1859" spans="2:21" s="40" customFormat="1" x14ac:dyDescent="0.3">
      <c r="B1859" s="371" t="s">
        <v>221</v>
      </c>
      <c r="C1859" s="371" t="s">
        <v>2585</v>
      </c>
      <c r="D1859" s="371" t="s">
        <v>107</v>
      </c>
      <c r="E1859" s="371" t="s">
        <v>1608</v>
      </c>
      <c r="F1859" s="360">
        <v>75</v>
      </c>
      <c r="G1859" s="360">
        <v>1</v>
      </c>
      <c r="H1859" s="360">
        <v>2</v>
      </c>
      <c r="I1859" s="360">
        <v>26</v>
      </c>
      <c r="J1859" s="360">
        <v>3</v>
      </c>
      <c r="K1859" s="360">
        <v>16</v>
      </c>
      <c r="L1859" s="360">
        <v>3</v>
      </c>
      <c r="M1859" s="360">
        <v>0</v>
      </c>
      <c r="N1859" s="360">
        <v>0</v>
      </c>
      <c r="O1859" s="360">
        <v>0</v>
      </c>
      <c r="P1859" s="360">
        <v>0</v>
      </c>
      <c r="Q1859" s="360">
        <v>5</v>
      </c>
      <c r="R1859" s="360">
        <v>12</v>
      </c>
      <c r="S1859" s="360">
        <v>0</v>
      </c>
      <c r="T1859" s="360">
        <v>3</v>
      </c>
      <c r="U1859" s="360">
        <v>4</v>
      </c>
    </row>
    <row r="1860" spans="2:21" s="40" customFormat="1" x14ac:dyDescent="0.3">
      <c r="B1860" s="371" t="s">
        <v>221</v>
      </c>
      <c r="C1860" s="371" t="s">
        <v>2585</v>
      </c>
      <c r="D1860" s="371" t="s">
        <v>107</v>
      </c>
      <c r="E1860" s="371" t="s">
        <v>1609</v>
      </c>
      <c r="F1860" s="360">
        <v>2</v>
      </c>
      <c r="G1860" s="360">
        <v>0</v>
      </c>
      <c r="H1860" s="360">
        <v>0</v>
      </c>
      <c r="I1860" s="360">
        <v>1</v>
      </c>
      <c r="J1860" s="360">
        <v>0</v>
      </c>
      <c r="K1860" s="360">
        <v>1</v>
      </c>
      <c r="L1860" s="360">
        <v>0</v>
      </c>
      <c r="M1860" s="360">
        <v>0</v>
      </c>
      <c r="N1860" s="360">
        <v>0</v>
      </c>
      <c r="O1860" s="360">
        <v>0</v>
      </c>
      <c r="P1860" s="360">
        <v>0</v>
      </c>
      <c r="Q1860" s="360">
        <v>0</v>
      </c>
      <c r="R1860" s="360">
        <v>0</v>
      </c>
      <c r="S1860" s="360">
        <v>0</v>
      </c>
      <c r="T1860" s="360">
        <v>0</v>
      </c>
      <c r="U1860" s="360">
        <v>0</v>
      </c>
    </row>
    <row r="1861" spans="2:21" s="40" customFormat="1" x14ac:dyDescent="0.3">
      <c r="B1861" s="371" t="s">
        <v>221</v>
      </c>
      <c r="C1861" s="371" t="s">
        <v>2585</v>
      </c>
      <c r="D1861" s="371" t="s">
        <v>107</v>
      </c>
      <c r="E1861" s="371" t="s">
        <v>1610</v>
      </c>
      <c r="F1861" s="360">
        <v>2</v>
      </c>
      <c r="G1861" s="360">
        <v>0</v>
      </c>
      <c r="H1861" s="360">
        <v>0</v>
      </c>
      <c r="I1861" s="360">
        <v>0</v>
      </c>
      <c r="J1861" s="360">
        <v>0</v>
      </c>
      <c r="K1861" s="360">
        <v>2</v>
      </c>
      <c r="L1861" s="360">
        <v>0</v>
      </c>
      <c r="M1861" s="360">
        <v>0</v>
      </c>
      <c r="N1861" s="360">
        <v>0</v>
      </c>
      <c r="O1861" s="360">
        <v>0</v>
      </c>
      <c r="P1861" s="360">
        <v>0</v>
      </c>
      <c r="Q1861" s="360">
        <v>0</v>
      </c>
      <c r="R1861" s="360">
        <v>0</v>
      </c>
      <c r="S1861" s="360">
        <v>0</v>
      </c>
      <c r="T1861" s="360">
        <v>0</v>
      </c>
      <c r="U1861" s="360">
        <v>0</v>
      </c>
    </row>
    <row r="1862" spans="2:21" s="40" customFormat="1" x14ac:dyDescent="0.3">
      <c r="B1862" s="371" t="s">
        <v>221</v>
      </c>
      <c r="C1862" s="371" t="s">
        <v>2585</v>
      </c>
      <c r="D1862" s="371" t="s">
        <v>107</v>
      </c>
      <c r="E1862" s="371" t="s">
        <v>2868</v>
      </c>
      <c r="F1862" s="360">
        <v>1</v>
      </c>
      <c r="G1862" s="360">
        <v>0</v>
      </c>
      <c r="H1862" s="360">
        <v>0</v>
      </c>
      <c r="I1862" s="360">
        <v>0</v>
      </c>
      <c r="J1862" s="360">
        <v>0</v>
      </c>
      <c r="K1862" s="360">
        <v>0</v>
      </c>
      <c r="L1862" s="360">
        <v>0</v>
      </c>
      <c r="M1862" s="360">
        <v>0</v>
      </c>
      <c r="N1862" s="360">
        <v>0</v>
      </c>
      <c r="O1862" s="360">
        <v>0</v>
      </c>
      <c r="P1862" s="360">
        <v>0</v>
      </c>
      <c r="Q1862" s="360">
        <v>0</v>
      </c>
      <c r="R1862" s="360">
        <v>0</v>
      </c>
      <c r="S1862" s="360">
        <v>1</v>
      </c>
      <c r="T1862" s="360">
        <v>0</v>
      </c>
      <c r="U1862" s="360">
        <v>0</v>
      </c>
    </row>
    <row r="1863" spans="2:21" s="40" customFormat="1" x14ac:dyDescent="0.3">
      <c r="B1863" s="371" t="s">
        <v>221</v>
      </c>
      <c r="C1863" s="371" t="s">
        <v>2585</v>
      </c>
      <c r="D1863" s="371" t="s">
        <v>107</v>
      </c>
      <c r="E1863" s="371" t="s">
        <v>3090</v>
      </c>
      <c r="F1863" s="360">
        <v>2</v>
      </c>
      <c r="G1863" s="360">
        <v>0</v>
      </c>
      <c r="H1863" s="360">
        <v>0</v>
      </c>
      <c r="I1863" s="360">
        <v>0</v>
      </c>
      <c r="J1863" s="360">
        <v>0</v>
      </c>
      <c r="K1863" s="360">
        <v>0</v>
      </c>
      <c r="L1863" s="360">
        <v>2</v>
      </c>
      <c r="M1863" s="360">
        <v>0</v>
      </c>
      <c r="N1863" s="360">
        <v>0</v>
      </c>
      <c r="O1863" s="360">
        <v>0</v>
      </c>
      <c r="P1863" s="360">
        <v>0</v>
      </c>
      <c r="Q1863" s="360">
        <v>0</v>
      </c>
      <c r="R1863" s="360">
        <v>0</v>
      </c>
      <c r="S1863" s="360">
        <v>0</v>
      </c>
      <c r="T1863" s="360">
        <v>0</v>
      </c>
      <c r="U1863" s="360">
        <v>0</v>
      </c>
    </row>
    <row r="1864" spans="2:21" s="40" customFormat="1" x14ac:dyDescent="0.3">
      <c r="B1864" s="371" t="s">
        <v>221</v>
      </c>
      <c r="C1864" s="371" t="s">
        <v>2585</v>
      </c>
      <c r="D1864" s="371" t="s">
        <v>107</v>
      </c>
      <c r="E1864" s="371" t="s">
        <v>4124</v>
      </c>
      <c r="F1864" s="360">
        <v>2</v>
      </c>
      <c r="G1864" s="360">
        <v>0</v>
      </c>
      <c r="H1864" s="360">
        <v>0</v>
      </c>
      <c r="I1864" s="360">
        <v>0</v>
      </c>
      <c r="J1864" s="360">
        <v>0</v>
      </c>
      <c r="K1864" s="360">
        <v>1</v>
      </c>
      <c r="L1864" s="360">
        <v>0</v>
      </c>
      <c r="M1864" s="360">
        <v>0</v>
      </c>
      <c r="N1864" s="360">
        <v>0</v>
      </c>
      <c r="O1864" s="360">
        <v>0</v>
      </c>
      <c r="P1864" s="360">
        <v>0</v>
      </c>
      <c r="Q1864" s="360">
        <v>1</v>
      </c>
      <c r="R1864" s="360">
        <v>0</v>
      </c>
      <c r="S1864" s="360">
        <v>0</v>
      </c>
      <c r="T1864" s="360">
        <v>0</v>
      </c>
      <c r="U1864" s="360">
        <v>0</v>
      </c>
    </row>
    <row r="1865" spans="2:21" s="40" customFormat="1" x14ac:dyDescent="0.3">
      <c r="B1865" s="371" t="s">
        <v>221</v>
      </c>
      <c r="C1865" s="371" t="s">
        <v>2585</v>
      </c>
      <c r="D1865" s="371" t="s">
        <v>107</v>
      </c>
      <c r="E1865" s="371" t="s">
        <v>3351</v>
      </c>
      <c r="F1865" s="360">
        <v>2</v>
      </c>
      <c r="G1865" s="360">
        <v>0</v>
      </c>
      <c r="H1865" s="360">
        <v>0</v>
      </c>
      <c r="I1865" s="360">
        <v>1</v>
      </c>
      <c r="J1865" s="360">
        <v>0</v>
      </c>
      <c r="K1865" s="360">
        <v>1</v>
      </c>
      <c r="L1865" s="360">
        <v>0</v>
      </c>
      <c r="M1865" s="360">
        <v>0</v>
      </c>
      <c r="N1865" s="360">
        <v>0</v>
      </c>
      <c r="O1865" s="360">
        <v>0</v>
      </c>
      <c r="P1865" s="360">
        <v>0</v>
      </c>
      <c r="Q1865" s="360">
        <v>0</v>
      </c>
      <c r="R1865" s="360">
        <v>0</v>
      </c>
      <c r="S1865" s="360">
        <v>0</v>
      </c>
      <c r="T1865" s="360">
        <v>0</v>
      </c>
      <c r="U1865" s="360">
        <v>0</v>
      </c>
    </row>
    <row r="1866" spans="2:21" s="40" customFormat="1" x14ac:dyDescent="0.3">
      <c r="B1866" s="371" t="s">
        <v>221</v>
      </c>
      <c r="C1866" s="371" t="s">
        <v>2585</v>
      </c>
      <c r="D1866" s="371" t="s">
        <v>2888</v>
      </c>
      <c r="E1866" s="371" t="s">
        <v>3092</v>
      </c>
      <c r="F1866" s="360">
        <v>1</v>
      </c>
      <c r="G1866" s="360">
        <v>0</v>
      </c>
      <c r="H1866" s="360">
        <v>0</v>
      </c>
      <c r="I1866" s="360">
        <v>1</v>
      </c>
      <c r="J1866" s="360">
        <v>0</v>
      </c>
      <c r="K1866" s="360">
        <v>0</v>
      </c>
      <c r="L1866" s="360">
        <v>0</v>
      </c>
      <c r="M1866" s="360">
        <v>0</v>
      </c>
      <c r="N1866" s="360">
        <v>0</v>
      </c>
      <c r="O1866" s="360">
        <v>0</v>
      </c>
      <c r="P1866" s="360">
        <v>0</v>
      </c>
      <c r="Q1866" s="360">
        <v>0</v>
      </c>
      <c r="R1866" s="360">
        <v>0</v>
      </c>
      <c r="S1866" s="360">
        <v>0</v>
      </c>
      <c r="T1866" s="360">
        <v>0</v>
      </c>
      <c r="U1866" s="360">
        <v>0</v>
      </c>
    </row>
    <row r="1867" spans="2:21" s="40" customFormat="1" x14ac:dyDescent="0.3">
      <c r="B1867" s="371" t="s">
        <v>221</v>
      </c>
      <c r="C1867" s="371" t="s">
        <v>2585</v>
      </c>
      <c r="D1867" s="371" t="s">
        <v>351</v>
      </c>
      <c r="E1867" s="371" t="s">
        <v>3616</v>
      </c>
      <c r="F1867" s="360">
        <v>1</v>
      </c>
      <c r="G1867" s="360">
        <v>0</v>
      </c>
      <c r="H1867" s="360">
        <v>0</v>
      </c>
      <c r="I1867" s="360">
        <v>0</v>
      </c>
      <c r="J1867" s="360">
        <v>0</v>
      </c>
      <c r="K1867" s="360">
        <v>0</v>
      </c>
      <c r="L1867" s="360">
        <v>0</v>
      </c>
      <c r="M1867" s="360">
        <v>0</v>
      </c>
      <c r="N1867" s="360">
        <v>0</v>
      </c>
      <c r="O1867" s="360">
        <v>0</v>
      </c>
      <c r="P1867" s="360">
        <v>0</v>
      </c>
      <c r="Q1867" s="360">
        <v>0</v>
      </c>
      <c r="R1867" s="360">
        <v>0</v>
      </c>
      <c r="S1867" s="360">
        <v>0</v>
      </c>
      <c r="T1867" s="360">
        <v>0</v>
      </c>
      <c r="U1867" s="360">
        <v>1</v>
      </c>
    </row>
    <row r="1868" spans="2:21" s="40" customFormat="1" x14ac:dyDescent="0.3">
      <c r="B1868" s="371" t="s">
        <v>221</v>
      </c>
      <c r="C1868" s="371" t="s">
        <v>2585</v>
      </c>
      <c r="D1868" s="371" t="s">
        <v>351</v>
      </c>
      <c r="E1868" s="371" t="s">
        <v>1711</v>
      </c>
      <c r="F1868" s="360">
        <v>51</v>
      </c>
      <c r="G1868" s="360">
        <v>1</v>
      </c>
      <c r="H1868" s="360">
        <v>2</v>
      </c>
      <c r="I1868" s="360">
        <v>28</v>
      </c>
      <c r="J1868" s="360">
        <v>1</v>
      </c>
      <c r="K1868" s="360">
        <v>10</v>
      </c>
      <c r="L1868" s="360">
        <v>1</v>
      </c>
      <c r="M1868" s="360">
        <v>0</v>
      </c>
      <c r="N1868" s="360">
        <v>0</v>
      </c>
      <c r="O1868" s="360">
        <v>0</v>
      </c>
      <c r="P1868" s="360">
        <v>1</v>
      </c>
      <c r="Q1868" s="360">
        <v>0</v>
      </c>
      <c r="R1868" s="360">
        <v>2</v>
      </c>
      <c r="S1868" s="360">
        <v>1</v>
      </c>
      <c r="T1868" s="360">
        <v>0</v>
      </c>
      <c r="U1868" s="360">
        <v>4</v>
      </c>
    </row>
    <row r="1869" spans="2:21" s="40" customFormat="1" x14ac:dyDescent="0.3">
      <c r="B1869" s="371" t="s">
        <v>221</v>
      </c>
      <c r="C1869" s="371" t="s">
        <v>2585</v>
      </c>
      <c r="D1869" s="371" t="s">
        <v>351</v>
      </c>
      <c r="E1869" s="371" t="s">
        <v>3093</v>
      </c>
      <c r="F1869" s="360">
        <v>2</v>
      </c>
      <c r="G1869" s="360">
        <v>0</v>
      </c>
      <c r="H1869" s="360">
        <v>0</v>
      </c>
      <c r="I1869" s="360">
        <v>0</v>
      </c>
      <c r="J1869" s="360">
        <v>0</v>
      </c>
      <c r="K1869" s="360">
        <v>0</v>
      </c>
      <c r="L1869" s="360">
        <v>0</v>
      </c>
      <c r="M1869" s="360">
        <v>0</v>
      </c>
      <c r="N1869" s="360">
        <v>0</v>
      </c>
      <c r="O1869" s="360">
        <v>0</v>
      </c>
      <c r="P1869" s="360">
        <v>0</v>
      </c>
      <c r="Q1869" s="360">
        <v>0</v>
      </c>
      <c r="R1869" s="360">
        <v>0</v>
      </c>
      <c r="S1869" s="360">
        <v>2</v>
      </c>
      <c r="T1869" s="360">
        <v>0</v>
      </c>
      <c r="U1869" s="360">
        <v>0</v>
      </c>
    </row>
    <row r="1870" spans="2:21" s="40" customFormat="1" x14ac:dyDescent="0.3">
      <c r="B1870" s="371" t="s">
        <v>221</v>
      </c>
      <c r="C1870" s="371" t="s">
        <v>2585</v>
      </c>
      <c r="D1870" s="371" t="s">
        <v>351</v>
      </c>
      <c r="E1870" s="371" t="s">
        <v>3617</v>
      </c>
      <c r="F1870" s="360">
        <v>1</v>
      </c>
      <c r="G1870" s="360">
        <v>0</v>
      </c>
      <c r="H1870" s="360">
        <v>0</v>
      </c>
      <c r="I1870" s="360">
        <v>1</v>
      </c>
      <c r="J1870" s="360">
        <v>0</v>
      </c>
      <c r="K1870" s="360">
        <v>0</v>
      </c>
      <c r="L1870" s="360">
        <v>0</v>
      </c>
      <c r="M1870" s="360">
        <v>0</v>
      </c>
      <c r="N1870" s="360">
        <v>0</v>
      </c>
      <c r="O1870" s="360">
        <v>0</v>
      </c>
      <c r="P1870" s="360">
        <v>0</v>
      </c>
      <c r="Q1870" s="360">
        <v>0</v>
      </c>
      <c r="R1870" s="360">
        <v>0</v>
      </c>
      <c r="S1870" s="360">
        <v>0</v>
      </c>
      <c r="T1870" s="360">
        <v>0</v>
      </c>
      <c r="U1870" s="360">
        <v>0</v>
      </c>
    </row>
    <row r="1871" spans="2:21" s="40" customFormat="1" x14ac:dyDescent="0.3">
      <c r="B1871" s="371" t="s">
        <v>221</v>
      </c>
      <c r="C1871" s="371" t="s">
        <v>2585</v>
      </c>
      <c r="D1871" s="371" t="s">
        <v>351</v>
      </c>
      <c r="E1871" s="371" t="s">
        <v>3095</v>
      </c>
      <c r="F1871" s="360">
        <v>2</v>
      </c>
      <c r="G1871" s="360">
        <v>0</v>
      </c>
      <c r="H1871" s="360">
        <v>0</v>
      </c>
      <c r="I1871" s="360">
        <v>1</v>
      </c>
      <c r="J1871" s="360">
        <v>1</v>
      </c>
      <c r="K1871" s="360">
        <v>0</v>
      </c>
      <c r="L1871" s="360">
        <v>0</v>
      </c>
      <c r="M1871" s="360">
        <v>0</v>
      </c>
      <c r="N1871" s="360">
        <v>0</v>
      </c>
      <c r="O1871" s="360">
        <v>0</v>
      </c>
      <c r="P1871" s="360">
        <v>0</v>
      </c>
      <c r="Q1871" s="360">
        <v>0</v>
      </c>
      <c r="R1871" s="360">
        <v>0</v>
      </c>
      <c r="S1871" s="360">
        <v>0</v>
      </c>
      <c r="T1871" s="360">
        <v>0</v>
      </c>
      <c r="U1871" s="360">
        <v>0</v>
      </c>
    </row>
    <row r="1872" spans="2:21" s="40" customFormat="1" x14ac:dyDescent="0.3">
      <c r="B1872" s="371" t="s">
        <v>221</v>
      </c>
      <c r="C1872" s="371" t="s">
        <v>2585</v>
      </c>
      <c r="D1872" s="371" t="s">
        <v>351</v>
      </c>
      <c r="E1872" s="371" t="s">
        <v>1712</v>
      </c>
      <c r="F1872" s="360">
        <v>1</v>
      </c>
      <c r="G1872" s="360">
        <v>1</v>
      </c>
      <c r="H1872" s="360">
        <v>0</v>
      </c>
      <c r="I1872" s="360">
        <v>0</v>
      </c>
      <c r="J1872" s="360">
        <v>0</v>
      </c>
      <c r="K1872" s="360">
        <v>0</v>
      </c>
      <c r="L1872" s="360">
        <v>0</v>
      </c>
      <c r="M1872" s="360">
        <v>0</v>
      </c>
      <c r="N1872" s="360">
        <v>0</v>
      </c>
      <c r="O1872" s="360">
        <v>0</v>
      </c>
      <c r="P1872" s="360">
        <v>0</v>
      </c>
      <c r="Q1872" s="360">
        <v>0</v>
      </c>
      <c r="R1872" s="360">
        <v>0</v>
      </c>
      <c r="S1872" s="360">
        <v>0</v>
      </c>
      <c r="T1872" s="360">
        <v>0</v>
      </c>
      <c r="U1872" s="360">
        <v>0</v>
      </c>
    </row>
    <row r="1873" spans="2:21" s="40" customFormat="1" x14ac:dyDescent="0.3">
      <c r="B1873" s="371" t="s">
        <v>221</v>
      </c>
      <c r="C1873" s="371" t="s">
        <v>2585</v>
      </c>
      <c r="D1873" s="371" t="s">
        <v>351</v>
      </c>
      <c r="E1873" s="371" t="s">
        <v>1713</v>
      </c>
      <c r="F1873" s="360">
        <v>1</v>
      </c>
      <c r="G1873" s="360">
        <v>0</v>
      </c>
      <c r="H1873" s="360">
        <v>0</v>
      </c>
      <c r="I1873" s="360">
        <v>0</v>
      </c>
      <c r="J1873" s="360">
        <v>0</v>
      </c>
      <c r="K1873" s="360">
        <v>1</v>
      </c>
      <c r="L1873" s="360">
        <v>0</v>
      </c>
      <c r="M1873" s="360">
        <v>0</v>
      </c>
      <c r="N1873" s="360">
        <v>0</v>
      </c>
      <c r="O1873" s="360">
        <v>0</v>
      </c>
      <c r="P1873" s="360">
        <v>0</v>
      </c>
      <c r="Q1873" s="360">
        <v>0</v>
      </c>
      <c r="R1873" s="360">
        <v>0</v>
      </c>
      <c r="S1873" s="360">
        <v>0</v>
      </c>
      <c r="T1873" s="360">
        <v>0</v>
      </c>
      <c r="U1873" s="360">
        <v>0</v>
      </c>
    </row>
    <row r="1874" spans="2:21" s="40" customFormat="1" x14ac:dyDescent="0.3">
      <c r="B1874" s="371" t="s">
        <v>221</v>
      </c>
      <c r="C1874" s="371" t="s">
        <v>2585</v>
      </c>
      <c r="D1874" s="371" t="s">
        <v>351</v>
      </c>
      <c r="E1874" s="371" t="s">
        <v>1714</v>
      </c>
      <c r="F1874" s="360">
        <v>4</v>
      </c>
      <c r="G1874" s="360">
        <v>0</v>
      </c>
      <c r="H1874" s="360">
        <v>0</v>
      </c>
      <c r="I1874" s="360">
        <v>2</v>
      </c>
      <c r="J1874" s="360">
        <v>0</v>
      </c>
      <c r="K1874" s="360">
        <v>0</v>
      </c>
      <c r="L1874" s="360">
        <v>0</v>
      </c>
      <c r="M1874" s="360">
        <v>0</v>
      </c>
      <c r="N1874" s="360">
        <v>0</v>
      </c>
      <c r="O1874" s="360">
        <v>0</v>
      </c>
      <c r="P1874" s="360">
        <v>0</v>
      </c>
      <c r="Q1874" s="360">
        <v>0</v>
      </c>
      <c r="R1874" s="360">
        <v>2</v>
      </c>
      <c r="S1874" s="360">
        <v>0</v>
      </c>
      <c r="T1874" s="360">
        <v>0</v>
      </c>
      <c r="U1874" s="360">
        <v>0</v>
      </c>
    </row>
    <row r="1875" spans="2:21" s="40" customFormat="1" x14ac:dyDescent="0.3">
      <c r="B1875" s="371" t="s">
        <v>221</v>
      </c>
      <c r="C1875" s="371" t="s">
        <v>2585</v>
      </c>
      <c r="D1875" s="371" t="s">
        <v>351</v>
      </c>
      <c r="E1875" s="371" t="s">
        <v>3096</v>
      </c>
      <c r="F1875" s="360">
        <v>1</v>
      </c>
      <c r="G1875" s="360">
        <v>0</v>
      </c>
      <c r="H1875" s="360">
        <v>0</v>
      </c>
      <c r="I1875" s="360">
        <v>0</v>
      </c>
      <c r="J1875" s="360">
        <v>0</v>
      </c>
      <c r="K1875" s="360">
        <v>0</v>
      </c>
      <c r="L1875" s="360">
        <v>0</v>
      </c>
      <c r="M1875" s="360">
        <v>0</v>
      </c>
      <c r="N1875" s="360">
        <v>0</v>
      </c>
      <c r="O1875" s="360">
        <v>0</v>
      </c>
      <c r="P1875" s="360">
        <v>0</v>
      </c>
      <c r="Q1875" s="360">
        <v>0</v>
      </c>
      <c r="R1875" s="360">
        <v>1</v>
      </c>
      <c r="S1875" s="360">
        <v>0</v>
      </c>
      <c r="T1875" s="360">
        <v>0</v>
      </c>
      <c r="U1875" s="360">
        <v>0</v>
      </c>
    </row>
    <row r="1876" spans="2:21" s="40" customFormat="1" x14ac:dyDescent="0.3">
      <c r="B1876" s="371" t="s">
        <v>221</v>
      </c>
      <c r="C1876" s="371" t="s">
        <v>2585</v>
      </c>
      <c r="D1876" s="371" t="s">
        <v>351</v>
      </c>
      <c r="E1876" s="371" t="s">
        <v>3412</v>
      </c>
      <c r="F1876" s="360">
        <v>3</v>
      </c>
      <c r="G1876" s="360">
        <v>0</v>
      </c>
      <c r="H1876" s="360">
        <v>0</v>
      </c>
      <c r="I1876" s="360">
        <v>2</v>
      </c>
      <c r="J1876" s="360">
        <v>0</v>
      </c>
      <c r="K1876" s="360">
        <v>0</v>
      </c>
      <c r="L1876" s="360">
        <v>0</v>
      </c>
      <c r="M1876" s="360">
        <v>0</v>
      </c>
      <c r="N1876" s="360">
        <v>0</v>
      </c>
      <c r="O1876" s="360">
        <v>0</v>
      </c>
      <c r="P1876" s="360">
        <v>0</v>
      </c>
      <c r="Q1876" s="360">
        <v>0</v>
      </c>
      <c r="R1876" s="360">
        <v>0</v>
      </c>
      <c r="S1876" s="360">
        <v>0</v>
      </c>
      <c r="T1876" s="360">
        <v>1</v>
      </c>
      <c r="U1876" s="360">
        <v>0</v>
      </c>
    </row>
    <row r="1877" spans="2:21" s="40" customFormat="1" x14ac:dyDescent="0.3">
      <c r="B1877" s="371" t="s">
        <v>221</v>
      </c>
      <c r="C1877" s="371" t="s">
        <v>2585</v>
      </c>
      <c r="D1877" s="371" t="s">
        <v>351</v>
      </c>
      <c r="E1877" s="371" t="s">
        <v>3352</v>
      </c>
      <c r="F1877" s="360">
        <v>1</v>
      </c>
      <c r="G1877" s="360">
        <v>0</v>
      </c>
      <c r="H1877" s="360">
        <v>0</v>
      </c>
      <c r="I1877" s="360">
        <v>1</v>
      </c>
      <c r="J1877" s="360">
        <v>0</v>
      </c>
      <c r="K1877" s="360">
        <v>0</v>
      </c>
      <c r="L1877" s="360">
        <v>0</v>
      </c>
      <c r="M1877" s="360">
        <v>0</v>
      </c>
      <c r="N1877" s="360">
        <v>0</v>
      </c>
      <c r="O1877" s="360">
        <v>0</v>
      </c>
      <c r="P1877" s="360">
        <v>0</v>
      </c>
      <c r="Q1877" s="360">
        <v>0</v>
      </c>
      <c r="R1877" s="360">
        <v>0</v>
      </c>
      <c r="S1877" s="360">
        <v>0</v>
      </c>
      <c r="T1877" s="360">
        <v>0</v>
      </c>
      <c r="U1877" s="360">
        <v>0</v>
      </c>
    </row>
    <row r="1878" spans="2:21" s="40" customFormat="1" x14ac:dyDescent="0.3">
      <c r="B1878" s="371" t="s">
        <v>221</v>
      </c>
      <c r="C1878" s="371" t="s">
        <v>2585</v>
      </c>
      <c r="D1878" s="371" t="s">
        <v>351</v>
      </c>
      <c r="E1878" s="371" t="s">
        <v>2804</v>
      </c>
      <c r="F1878" s="360">
        <v>1</v>
      </c>
      <c r="G1878" s="360">
        <v>0</v>
      </c>
      <c r="H1878" s="360">
        <v>0</v>
      </c>
      <c r="I1878" s="360">
        <v>0</v>
      </c>
      <c r="J1878" s="360">
        <v>0</v>
      </c>
      <c r="K1878" s="360">
        <v>0</v>
      </c>
      <c r="L1878" s="360">
        <v>0</v>
      </c>
      <c r="M1878" s="360">
        <v>0</v>
      </c>
      <c r="N1878" s="360">
        <v>0</v>
      </c>
      <c r="O1878" s="360">
        <v>0</v>
      </c>
      <c r="P1878" s="360">
        <v>0</v>
      </c>
      <c r="Q1878" s="360">
        <v>0</v>
      </c>
      <c r="R1878" s="360">
        <v>1</v>
      </c>
      <c r="S1878" s="360">
        <v>0</v>
      </c>
      <c r="T1878" s="360">
        <v>0</v>
      </c>
      <c r="U1878" s="360">
        <v>0</v>
      </c>
    </row>
    <row r="1879" spans="2:21" s="40" customFormat="1" x14ac:dyDescent="0.3">
      <c r="B1879" s="371" t="s">
        <v>221</v>
      </c>
      <c r="C1879" s="371" t="s">
        <v>2585</v>
      </c>
      <c r="D1879" s="371" t="s">
        <v>351</v>
      </c>
      <c r="E1879" s="371" t="s">
        <v>3097</v>
      </c>
      <c r="F1879" s="360">
        <v>1</v>
      </c>
      <c r="G1879" s="360">
        <v>0</v>
      </c>
      <c r="H1879" s="360">
        <v>0</v>
      </c>
      <c r="I1879" s="360">
        <v>1</v>
      </c>
      <c r="J1879" s="360">
        <v>0</v>
      </c>
      <c r="K1879" s="360">
        <v>0</v>
      </c>
      <c r="L1879" s="360">
        <v>0</v>
      </c>
      <c r="M1879" s="360">
        <v>0</v>
      </c>
      <c r="N1879" s="360">
        <v>0</v>
      </c>
      <c r="O1879" s="360">
        <v>0</v>
      </c>
      <c r="P1879" s="360">
        <v>0</v>
      </c>
      <c r="Q1879" s="360">
        <v>0</v>
      </c>
      <c r="R1879" s="360">
        <v>0</v>
      </c>
      <c r="S1879" s="360">
        <v>0</v>
      </c>
      <c r="T1879" s="360">
        <v>0</v>
      </c>
      <c r="U1879" s="360">
        <v>0</v>
      </c>
    </row>
    <row r="1880" spans="2:21" s="40" customFormat="1" x14ac:dyDescent="0.3">
      <c r="B1880" s="371" t="s">
        <v>221</v>
      </c>
      <c r="C1880" s="371" t="s">
        <v>2585</v>
      </c>
      <c r="D1880" s="371" t="s">
        <v>351</v>
      </c>
      <c r="E1880" s="371" t="s">
        <v>1715</v>
      </c>
      <c r="F1880" s="360">
        <v>3</v>
      </c>
      <c r="G1880" s="360">
        <v>1</v>
      </c>
      <c r="H1880" s="360">
        <v>0</v>
      </c>
      <c r="I1880" s="360">
        <v>1</v>
      </c>
      <c r="J1880" s="360">
        <v>0</v>
      </c>
      <c r="K1880" s="360">
        <v>1</v>
      </c>
      <c r="L1880" s="360">
        <v>0</v>
      </c>
      <c r="M1880" s="360">
        <v>0</v>
      </c>
      <c r="N1880" s="360">
        <v>0</v>
      </c>
      <c r="O1880" s="360">
        <v>0</v>
      </c>
      <c r="P1880" s="360">
        <v>0</v>
      </c>
      <c r="Q1880" s="360">
        <v>0</v>
      </c>
      <c r="R1880" s="360">
        <v>0</v>
      </c>
      <c r="S1880" s="360">
        <v>0</v>
      </c>
      <c r="T1880" s="360">
        <v>0</v>
      </c>
      <c r="U1880" s="360">
        <v>0</v>
      </c>
    </row>
    <row r="1881" spans="2:21" s="40" customFormat="1" x14ac:dyDescent="0.3">
      <c r="B1881" s="371" t="s">
        <v>221</v>
      </c>
      <c r="C1881" s="371" t="s">
        <v>2585</v>
      </c>
      <c r="D1881" s="371" t="s">
        <v>351</v>
      </c>
      <c r="E1881" s="371" t="s">
        <v>1716</v>
      </c>
      <c r="F1881" s="360">
        <v>5</v>
      </c>
      <c r="G1881" s="360">
        <v>0</v>
      </c>
      <c r="H1881" s="360">
        <v>0</v>
      </c>
      <c r="I1881" s="360">
        <v>3</v>
      </c>
      <c r="J1881" s="360">
        <v>0</v>
      </c>
      <c r="K1881" s="360">
        <v>0</v>
      </c>
      <c r="L1881" s="360">
        <v>0</v>
      </c>
      <c r="M1881" s="360">
        <v>0</v>
      </c>
      <c r="N1881" s="360">
        <v>0</v>
      </c>
      <c r="O1881" s="360">
        <v>1</v>
      </c>
      <c r="P1881" s="360">
        <v>0</v>
      </c>
      <c r="Q1881" s="360">
        <v>1</v>
      </c>
      <c r="R1881" s="360">
        <v>0</v>
      </c>
      <c r="S1881" s="360">
        <v>0</v>
      </c>
      <c r="T1881" s="360">
        <v>0</v>
      </c>
      <c r="U1881" s="360">
        <v>0</v>
      </c>
    </row>
    <row r="1882" spans="2:21" s="40" customFormat="1" x14ac:dyDescent="0.3">
      <c r="B1882" s="371" t="s">
        <v>221</v>
      </c>
      <c r="C1882" s="371" t="s">
        <v>2585</v>
      </c>
      <c r="D1882" s="371" t="s">
        <v>103</v>
      </c>
      <c r="E1882" s="371" t="s">
        <v>3413</v>
      </c>
      <c r="F1882" s="360">
        <v>1</v>
      </c>
      <c r="G1882" s="360">
        <v>0</v>
      </c>
      <c r="H1882" s="360">
        <v>0</v>
      </c>
      <c r="I1882" s="360">
        <v>1</v>
      </c>
      <c r="J1882" s="360">
        <v>0</v>
      </c>
      <c r="K1882" s="360">
        <v>0</v>
      </c>
      <c r="L1882" s="360">
        <v>0</v>
      </c>
      <c r="M1882" s="360">
        <v>0</v>
      </c>
      <c r="N1882" s="360">
        <v>0</v>
      </c>
      <c r="O1882" s="360">
        <v>0</v>
      </c>
      <c r="P1882" s="360">
        <v>0</v>
      </c>
      <c r="Q1882" s="360">
        <v>0</v>
      </c>
      <c r="R1882" s="360">
        <v>0</v>
      </c>
      <c r="S1882" s="360">
        <v>0</v>
      </c>
      <c r="T1882" s="360">
        <v>0</v>
      </c>
      <c r="U1882" s="360">
        <v>0</v>
      </c>
    </row>
    <row r="1883" spans="2:21" s="40" customFormat="1" x14ac:dyDescent="0.3">
      <c r="B1883" s="371" t="s">
        <v>221</v>
      </c>
      <c r="C1883" s="371" t="s">
        <v>2585</v>
      </c>
      <c r="D1883" s="371" t="s">
        <v>103</v>
      </c>
      <c r="E1883" s="371" t="s">
        <v>3619</v>
      </c>
      <c r="F1883" s="360">
        <v>2</v>
      </c>
      <c r="G1883" s="360">
        <v>0</v>
      </c>
      <c r="H1883" s="360">
        <v>0</v>
      </c>
      <c r="I1883" s="360">
        <v>0</v>
      </c>
      <c r="J1883" s="360">
        <v>0</v>
      </c>
      <c r="K1883" s="360">
        <v>1</v>
      </c>
      <c r="L1883" s="360">
        <v>0</v>
      </c>
      <c r="M1883" s="360">
        <v>0</v>
      </c>
      <c r="N1883" s="360">
        <v>0</v>
      </c>
      <c r="O1883" s="360">
        <v>0</v>
      </c>
      <c r="P1883" s="360">
        <v>0</v>
      </c>
      <c r="Q1883" s="360">
        <v>0</v>
      </c>
      <c r="R1883" s="360">
        <v>0</v>
      </c>
      <c r="S1883" s="360">
        <v>1</v>
      </c>
      <c r="T1883" s="360">
        <v>0</v>
      </c>
      <c r="U1883" s="360">
        <v>0</v>
      </c>
    </row>
    <row r="1884" spans="2:21" s="40" customFormat="1" x14ac:dyDescent="0.3">
      <c r="B1884" s="371" t="s">
        <v>221</v>
      </c>
      <c r="C1884" s="371" t="s">
        <v>2585</v>
      </c>
      <c r="D1884" s="371" t="s">
        <v>103</v>
      </c>
      <c r="E1884" s="371" t="s">
        <v>1732</v>
      </c>
      <c r="F1884" s="360">
        <v>5</v>
      </c>
      <c r="G1884" s="360">
        <v>0</v>
      </c>
      <c r="H1884" s="360">
        <v>1</v>
      </c>
      <c r="I1884" s="360">
        <v>1</v>
      </c>
      <c r="J1884" s="360">
        <v>0</v>
      </c>
      <c r="K1884" s="360">
        <v>1</v>
      </c>
      <c r="L1884" s="360">
        <v>0</v>
      </c>
      <c r="M1884" s="360">
        <v>0</v>
      </c>
      <c r="N1884" s="360">
        <v>1</v>
      </c>
      <c r="O1884" s="360">
        <v>1</v>
      </c>
      <c r="P1884" s="360">
        <v>0</v>
      </c>
      <c r="Q1884" s="360">
        <v>0</v>
      </c>
      <c r="R1884" s="360">
        <v>0</v>
      </c>
      <c r="S1884" s="360">
        <v>0</v>
      </c>
      <c r="T1884" s="360">
        <v>0</v>
      </c>
      <c r="U1884" s="360">
        <v>0</v>
      </c>
    </row>
    <row r="1885" spans="2:21" s="40" customFormat="1" x14ac:dyDescent="0.3">
      <c r="B1885" s="371" t="s">
        <v>221</v>
      </c>
      <c r="C1885" s="371" t="s">
        <v>2585</v>
      </c>
      <c r="D1885" s="371" t="s">
        <v>103</v>
      </c>
      <c r="E1885" s="371" t="s">
        <v>3101</v>
      </c>
      <c r="F1885" s="360">
        <v>1</v>
      </c>
      <c r="G1885" s="360">
        <v>0</v>
      </c>
      <c r="H1885" s="360">
        <v>0</v>
      </c>
      <c r="I1885" s="360">
        <v>1</v>
      </c>
      <c r="J1885" s="360">
        <v>0</v>
      </c>
      <c r="K1885" s="360">
        <v>0</v>
      </c>
      <c r="L1885" s="360">
        <v>0</v>
      </c>
      <c r="M1885" s="360">
        <v>0</v>
      </c>
      <c r="N1885" s="360">
        <v>0</v>
      </c>
      <c r="O1885" s="360">
        <v>0</v>
      </c>
      <c r="P1885" s="360">
        <v>0</v>
      </c>
      <c r="Q1885" s="360">
        <v>0</v>
      </c>
      <c r="R1885" s="360">
        <v>0</v>
      </c>
      <c r="S1885" s="360">
        <v>0</v>
      </c>
      <c r="T1885" s="360">
        <v>0</v>
      </c>
      <c r="U1885" s="360">
        <v>0</v>
      </c>
    </row>
    <row r="1886" spans="2:21" s="40" customFormat="1" x14ac:dyDescent="0.3">
      <c r="B1886" s="371" t="s">
        <v>221</v>
      </c>
      <c r="C1886" s="371" t="s">
        <v>2585</v>
      </c>
      <c r="D1886" s="371" t="s">
        <v>103</v>
      </c>
      <c r="E1886" s="371" t="s">
        <v>2366</v>
      </c>
      <c r="F1886" s="360">
        <v>3</v>
      </c>
      <c r="G1886" s="360">
        <v>0</v>
      </c>
      <c r="H1886" s="360">
        <v>0</v>
      </c>
      <c r="I1886" s="360">
        <v>1</v>
      </c>
      <c r="J1886" s="360">
        <v>0</v>
      </c>
      <c r="K1886" s="360">
        <v>1</v>
      </c>
      <c r="L1886" s="360">
        <v>0</v>
      </c>
      <c r="M1886" s="360">
        <v>0</v>
      </c>
      <c r="N1886" s="360">
        <v>0</v>
      </c>
      <c r="O1886" s="360">
        <v>0</v>
      </c>
      <c r="P1886" s="360">
        <v>0</v>
      </c>
      <c r="Q1886" s="360">
        <v>0</v>
      </c>
      <c r="R1886" s="360">
        <v>1</v>
      </c>
      <c r="S1886" s="360">
        <v>0</v>
      </c>
      <c r="T1886" s="360">
        <v>0</v>
      </c>
      <c r="U1886" s="360">
        <v>0</v>
      </c>
    </row>
    <row r="1887" spans="2:21" s="40" customFormat="1" x14ac:dyDescent="0.3">
      <c r="B1887" s="371" t="s">
        <v>221</v>
      </c>
      <c r="C1887" s="371" t="s">
        <v>2585</v>
      </c>
      <c r="D1887" s="371" t="s">
        <v>103</v>
      </c>
      <c r="E1887" s="371" t="s">
        <v>1733</v>
      </c>
      <c r="F1887" s="360">
        <v>1</v>
      </c>
      <c r="G1887" s="360">
        <v>0</v>
      </c>
      <c r="H1887" s="360">
        <v>0</v>
      </c>
      <c r="I1887" s="360">
        <v>1</v>
      </c>
      <c r="J1887" s="360">
        <v>0</v>
      </c>
      <c r="K1887" s="360">
        <v>0</v>
      </c>
      <c r="L1887" s="360">
        <v>0</v>
      </c>
      <c r="M1887" s="360">
        <v>0</v>
      </c>
      <c r="N1887" s="360">
        <v>0</v>
      </c>
      <c r="O1887" s="360">
        <v>0</v>
      </c>
      <c r="P1887" s="360">
        <v>0</v>
      </c>
      <c r="Q1887" s="360">
        <v>0</v>
      </c>
      <c r="R1887" s="360">
        <v>0</v>
      </c>
      <c r="S1887" s="360">
        <v>0</v>
      </c>
      <c r="T1887" s="360">
        <v>0</v>
      </c>
      <c r="U1887" s="360">
        <v>0</v>
      </c>
    </row>
    <row r="1888" spans="2:21" s="40" customFormat="1" x14ac:dyDescent="0.3">
      <c r="B1888" s="371" t="s">
        <v>221</v>
      </c>
      <c r="C1888" s="371" t="s">
        <v>2585</v>
      </c>
      <c r="D1888" s="371" t="s">
        <v>103</v>
      </c>
      <c r="E1888" s="371" t="s">
        <v>1734</v>
      </c>
      <c r="F1888" s="360">
        <v>1</v>
      </c>
      <c r="G1888" s="360">
        <v>0</v>
      </c>
      <c r="H1888" s="360">
        <v>0</v>
      </c>
      <c r="I1888" s="360">
        <v>0</v>
      </c>
      <c r="J1888" s="360">
        <v>0</v>
      </c>
      <c r="K1888" s="360">
        <v>1</v>
      </c>
      <c r="L1888" s="360">
        <v>0</v>
      </c>
      <c r="M1888" s="360">
        <v>0</v>
      </c>
      <c r="N1888" s="360">
        <v>0</v>
      </c>
      <c r="O1888" s="360">
        <v>0</v>
      </c>
      <c r="P1888" s="360">
        <v>0</v>
      </c>
      <c r="Q1888" s="360">
        <v>0</v>
      </c>
      <c r="R1888" s="360">
        <v>0</v>
      </c>
      <c r="S1888" s="360">
        <v>0</v>
      </c>
      <c r="T1888" s="360">
        <v>0</v>
      </c>
      <c r="U1888" s="360">
        <v>0</v>
      </c>
    </row>
    <row r="1889" spans="2:21" s="40" customFormat="1" x14ac:dyDescent="0.3">
      <c r="B1889" s="371" t="s">
        <v>221</v>
      </c>
      <c r="C1889" s="371" t="s">
        <v>2585</v>
      </c>
      <c r="D1889" s="371" t="s">
        <v>103</v>
      </c>
      <c r="E1889" s="371" t="s">
        <v>4131</v>
      </c>
      <c r="F1889" s="360">
        <v>1</v>
      </c>
      <c r="G1889" s="360">
        <v>0</v>
      </c>
      <c r="H1889" s="360">
        <v>1</v>
      </c>
      <c r="I1889" s="360">
        <v>0</v>
      </c>
      <c r="J1889" s="360">
        <v>0</v>
      </c>
      <c r="K1889" s="360">
        <v>0</v>
      </c>
      <c r="L1889" s="360">
        <v>0</v>
      </c>
      <c r="M1889" s="360">
        <v>0</v>
      </c>
      <c r="N1889" s="360">
        <v>0</v>
      </c>
      <c r="O1889" s="360">
        <v>0</v>
      </c>
      <c r="P1889" s="360">
        <v>0</v>
      </c>
      <c r="Q1889" s="360">
        <v>0</v>
      </c>
      <c r="R1889" s="360">
        <v>0</v>
      </c>
      <c r="S1889" s="360">
        <v>0</v>
      </c>
      <c r="T1889" s="360">
        <v>0</v>
      </c>
      <c r="U1889" s="360">
        <v>0</v>
      </c>
    </row>
    <row r="1890" spans="2:21" s="40" customFormat="1" x14ac:dyDescent="0.3">
      <c r="B1890" s="371" t="s">
        <v>221</v>
      </c>
      <c r="C1890" s="371" t="s">
        <v>2585</v>
      </c>
      <c r="D1890" s="371" t="s">
        <v>103</v>
      </c>
      <c r="E1890" s="371" t="s">
        <v>3355</v>
      </c>
      <c r="F1890" s="360">
        <v>1</v>
      </c>
      <c r="G1890" s="360">
        <v>0</v>
      </c>
      <c r="H1890" s="360">
        <v>0</v>
      </c>
      <c r="I1890" s="360">
        <v>0</v>
      </c>
      <c r="J1890" s="360">
        <v>0</v>
      </c>
      <c r="K1890" s="360">
        <v>1</v>
      </c>
      <c r="L1890" s="360">
        <v>0</v>
      </c>
      <c r="M1890" s="360">
        <v>0</v>
      </c>
      <c r="N1890" s="360">
        <v>0</v>
      </c>
      <c r="O1890" s="360">
        <v>0</v>
      </c>
      <c r="P1890" s="360">
        <v>0</v>
      </c>
      <c r="Q1890" s="360">
        <v>0</v>
      </c>
      <c r="R1890" s="360">
        <v>0</v>
      </c>
      <c r="S1890" s="360">
        <v>0</v>
      </c>
      <c r="T1890" s="360">
        <v>0</v>
      </c>
      <c r="U1890" s="360">
        <v>0</v>
      </c>
    </row>
    <row r="1891" spans="2:21" s="40" customFormat="1" x14ac:dyDescent="0.3">
      <c r="B1891" s="371" t="s">
        <v>221</v>
      </c>
      <c r="C1891" s="371" t="s">
        <v>2585</v>
      </c>
      <c r="D1891" s="371" t="s">
        <v>103</v>
      </c>
      <c r="E1891" s="371" t="s">
        <v>3103</v>
      </c>
      <c r="F1891" s="360">
        <v>1</v>
      </c>
      <c r="G1891" s="360">
        <v>0</v>
      </c>
      <c r="H1891" s="360">
        <v>0</v>
      </c>
      <c r="I1891" s="360">
        <v>0</v>
      </c>
      <c r="J1891" s="360">
        <v>0</v>
      </c>
      <c r="K1891" s="360">
        <v>1</v>
      </c>
      <c r="L1891" s="360">
        <v>0</v>
      </c>
      <c r="M1891" s="360">
        <v>0</v>
      </c>
      <c r="N1891" s="360">
        <v>0</v>
      </c>
      <c r="O1891" s="360">
        <v>0</v>
      </c>
      <c r="P1891" s="360">
        <v>0</v>
      </c>
      <c r="Q1891" s="360">
        <v>0</v>
      </c>
      <c r="R1891" s="360">
        <v>0</v>
      </c>
      <c r="S1891" s="360">
        <v>0</v>
      </c>
      <c r="T1891" s="360">
        <v>0</v>
      </c>
      <c r="U1891" s="360">
        <v>0</v>
      </c>
    </row>
    <row r="1892" spans="2:21" s="40" customFormat="1" x14ac:dyDescent="0.3">
      <c r="B1892" s="371" t="s">
        <v>221</v>
      </c>
      <c r="C1892" s="371" t="s">
        <v>2585</v>
      </c>
      <c r="D1892" s="371" t="s">
        <v>103</v>
      </c>
      <c r="E1892" s="371" t="s">
        <v>1736</v>
      </c>
      <c r="F1892" s="360">
        <v>83</v>
      </c>
      <c r="G1892" s="360">
        <v>2</v>
      </c>
      <c r="H1892" s="360">
        <v>5</v>
      </c>
      <c r="I1892" s="360">
        <v>24</v>
      </c>
      <c r="J1892" s="360">
        <v>4</v>
      </c>
      <c r="K1892" s="360">
        <v>21</v>
      </c>
      <c r="L1892" s="360">
        <v>7</v>
      </c>
      <c r="M1892" s="360">
        <v>0</v>
      </c>
      <c r="N1892" s="360">
        <v>0</v>
      </c>
      <c r="O1892" s="360">
        <v>1</v>
      </c>
      <c r="P1892" s="360">
        <v>2</v>
      </c>
      <c r="Q1892" s="360">
        <v>5</v>
      </c>
      <c r="R1892" s="360">
        <v>6</v>
      </c>
      <c r="S1892" s="360">
        <v>0</v>
      </c>
      <c r="T1892" s="360">
        <v>5</v>
      </c>
      <c r="U1892" s="360">
        <v>1</v>
      </c>
    </row>
    <row r="1893" spans="2:21" s="40" customFormat="1" x14ac:dyDescent="0.3">
      <c r="B1893" s="371" t="s">
        <v>221</v>
      </c>
      <c r="C1893" s="371" t="s">
        <v>2585</v>
      </c>
      <c r="D1893" s="371" t="s">
        <v>103</v>
      </c>
      <c r="E1893" s="371" t="s">
        <v>3105</v>
      </c>
      <c r="F1893" s="360">
        <v>2</v>
      </c>
      <c r="G1893" s="360">
        <v>0</v>
      </c>
      <c r="H1893" s="360">
        <v>0</v>
      </c>
      <c r="I1893" s="360">
        <v>2</v>
      </c>
      <c r="J1893" s="360">
        <v>0</v>
      </c>
      <c r="K1893" s="360">
        <v>0</v>
      </c>
      <c r="L1893" s="360">
        <v>0</v>
      </c>
      <c r="M1893" s="360">
        <v>0</v>
      </c>
      <c r="N1893" s="360">
        <v>0</v>
      </c>
      <c r="O1893" s="360">
        <v>0</v>
      </c>
      <c r="P1893" s="360">
        <v>0</v>
      </c>
      <c r="Q1893" s="360">
        <v>0</v>
      </c>
      <c r="R1893" s="360">
        <v>0</v>
      </c>
      <c r="S1893" s="360">
        <v>0</v>
      </c>
      <c r="T1893" s="360">
        <v>0</v>
      </c>
      <c r="U1893" s="360">
        <v>0</v>
      </c>
    </row>
    <row r="1894" spans="2:21" s="40" customFormat="1" x14ac:dyDescent="0.3">
      <c r="B1894" s="371" t="s">
        <v>221</v>
      </c>
      <c r="C1894" s="371" t="s">
        <v>2585</v>
      </c>
      <c r="D1894" s="371" t="s">
        <v>103</v>
      </c>
      <c r="E1894" s="371" t="s">
        <v>1737</v>
      </c>
      <c r="F1894" s="360">
        <v>3</v>
      </c>
      <c r="G1894" s="360">
        <v>0</v>
      </c>
      <c r="H1894" s="360">
        <v>0</v>
      </c>
      <c r="I1894" s="360">
        <v>0</v>
      </c>
      <c r="J1894" s="360">
        <v>1</v>
      </c>
      <c r="K1894" s="360">
        <v>0</v>
      </c>
      <c r="L1894" s="360">
        <v>2</v>
      </c>
      <c r="M1894" s="360">
        <v>0</v>
      </c>
      <c r="N1894" s="360">
        <v>0</v>
      </c>
      <c r="O1894" s="360">
        <v>0</v>
      </c>
      <c r="P1894" s="360">
        <v>0</v>
      </c>
      <c r="Q1894" s="360">
        <v>0</v>
      </c>
      <c r="R1894" s="360">
        <v>0</v>
      </c>
      <c r="S1894" s="360">
        <v>0</v>
      </c>
      <c r="T1894" s="360">
        <v>0</v>
      </c>
      <c r="U1894" s="360">
        <v>0</v>
      </c>
    </row>
    <row r="1895" spans="2:21" s="40" customFormat="1" x14ac:dyDescent="0.3">
      <c r="B1895" s="371" t="s">
        <v>221</v>
      </c>
      <c r="C1895" s="371" t="s">
        <v>2585</v>
      </c>
      <c r="D1895" s="371" t="s">
        <v>103</v>
      </c>
      <c r="E1895" s="371" t="s">
        <v>3109</v>
      </c>
      <c r="F1895" s="360">
        <v>3</v>
      </c>
      <c r="G1895" s="360">
        <v>0</v>
      </c>
      <c r="H1895" s="360">
        <v>0</v>
      </c>
      <c r="I1895" s="360">
        <v>1</v>
      </c>
      <c r="J1895" s="360">
        <v>0</v>
      </c>
      <c r="K1895" s="360">
        <v>1</v>
      </c>
      <c r="L1895" s="360">
        <v>0</v>
      </c>
      <c r="M1895" s="360">
        <v>0</v>
      </c>
      <c r="N1895" s="360">
        <v>0</v>
      </c>
      <c r="O1895" s="360">
        <v>0</v>
      </c>
      <c r="P1895" s="360">
        <v>0</v>
      </c>
      <c r="Q1895" s="360">
        <v>1</v>
      </c>
      <c r="R1895" s="360">
        <v>0</v>
      </c>
      <c r="S1895" s="360">
        <v>0</v>
      </c>
      <c r="T1895" s="360">
        <v>0</v>
      </c>
      <c r="U1895" s="360">
        <v>0</v>
      </c>
    </row>
    <row r="1896" spans="2:21" s="40" customFormat="1" x14ac:dyDescent="0.3">
      <c r="B1896" s="371" t="s">
        <v>221</v>
      </c>
      <c r="C1896" s="371" t="s">
        <v>2585</v>
      </c>
      <c r="D1896" s="371" t="s">
        <v>103</v>
      </c>
      <c r="E1896" s="371" t="s">
        <v>1738</v>
      </c>
      <c r="F1896" s="360">
        <v>1</v>
      </c>
      <c r="G1896" s="360">
        <v>0</v>
      </c>
      <c r="H1896" s="360">
        <v>0</v>
      </c>
      <c r="I1896" s="360">
        <v>1</v>
      </c>
      <c r="J1896" s="360">
        <v>0</v>
      </c>
      <c r="K1896" s="360">
        <v>0</v>
      </c>
      <c r="L1896" s="360">
        <v>0</v>
      </c>
      <c r="M1896" s="360">
        <v>0</v>
      </c>
      <c r="N1896" s="360">
        <v>0</v>
      </c>
      <c r="O1896" s="360">
        <v>0</v>
      </c>
      <c r="P1896" s="360">
        <v>0</v>
      </c>
      <c r="Q1896" s="360">
        <v>0</v>
      </c>
      <c r="R1896" s="360">
        <v>0</v>
      </c>
      <c r="S1896" s="360">
        <v>0</v>
      </c>
      <c r="T1896" s="360">
        <v>0</v>
      </c>
      <c r="U1896" s="360">
        <v>0</v>
      </c>
    </row>
    <row r="1897" spans="2:21" s="40" customFormat="1" x14ac:dyDescent="0.3">
      <c r="B1897" s="371" t="s">
        <v>221</v>
      </c>
      <c r="C1897" s="371" t="s">
        <v>2585</v>
      </c>
      <c r="D1897" s="371" t="s">
        <v>103</v>
      </c>
      <c r="E1897" s="371" t="s">
        <v>1739</v>
      </c>
      <c r="F1897" s="360">
        <v>1</v>
      </c>
      <c r="G1897" s="360">
        <v>0</v>
      </c>
      <c r="H1897" s="360">
        <v>1</v>
      </c>
      <c r="I1897" s="360">
        <v>0</v>
      </c>
      <c r="J1897" s="360">
        <v>0</v>
      </c>
      <c r="K1897" s="360">
        <v>0</v>
      </c>
      <c r="L1897" s="360">
        <v>0</v>
      </c>
      <c r="M1897" s="360">
        <v>0</v>
      </c>
      <c r="N1897" s="360">
        <v>0</v>
      </c>
      <c r="O1897" s="360">
        <v>0</v>
      </c>
      <c r="P1897" s="360">
        <v>0</v>
      </c>
      <c r="Q1897" s="360">
        <v>0</v>
      </c>
      <c r="R1897" s="360">
        <v>0</v>
      </c>
      <c r="S1897" s="360">
        <v>0</v>
      </c>
      <c r="T1897" s="360">
        <v>0</v>
      </c>
      <c r="U1897" s="360">
        <v>0</v>
      </c>
    </row>
    <row r="1898" spans="2:21" s="40" customFormat="1" x14ac:dyDescent="0.3">
      <c r="B1898" s="371" t="s">
        <v>221</v>
      </c>
      <c r="C1898" s="371" t="s">
        <v>2585</v>
      </c>
      <c r="D1898" s="371" t="s">
        <v>103</v>
      </c>
      <c r="E1898" s="371" t="s">
        <v>4132</v>
      </c>
      <c r="F1898" s="360">
        <v>1</v>
      </c>
      <c r="G1898" s="360">
        <v>0</v>
      </c>
      <c r="H1898" s="360">
        <v>0</v>
      </c>
      <c r="I1898" s="360">
        <v>1</v>
      </c>
      <c r="J1898" s="360">
        <v>0</v>
      </c>
      <c r="K1898" s="360">
        <v>0</v>
      </c>
      <c r="L1898" s="360">
        <v>0</v>
      </c>
      <c r="M1898" s="360">
        <v>0</v>
      </c>
      <c r="N1898" s="360">
        <v>0</v>
      </c>
      <c r="O1898" s="360">
        <v>0</v>
      </c>
      <c r="P1898" s="360">
        <v>0</v>
      </c>
      <c r="Q1898" s="360">
        <v>0</v>
      </c>
      <c r="R1898" s="360">
        <v>0</v>
      </c>
      <c r="S1898" s="360">
        <v>0</v>
      </c>
      <c r="T1898" s="360">
        <v>0</v>
      </c>
      <c r="U1898" s="360">
        <v>0</v>
      </c>
    </row>
    <row r="1899" spans="2:21" s="40" customFormat="1" x14ac:dyDescent="0.3">
      <c r="B1899" s="371" t="s">
        <v>221</v>
      </c>
      <c r="C1899" s="371" t="s">
        <v>2585</v>
      </c>
      <c r="D1899" s="371" t="s">
        <v>115</v>
      </c>
      <c r="E1899" s="371" t="s">
        <v>1769</v>
      </c>
      <c r="F1899" s="360">
        <v>357</v>
      </c>
      <c r="G1899" s="360">
        <v>3</v>
      </c>
      <c r="H1899" s="360">
        <v>7</v>
      </c>
      <c r="I1899" s="360">
        <v>76</v>
      </c>
      <c r="J1899" s="360">
        <v>23</v>
      </c>
      <c r="K1899" s="360">
        <v>77</v>
      </c>
      <c r="L1899" s="360">
        <v>17</v>
      </c>
      <c r="M1899" s="360">
        <v>3</v>
      </c>
      <c r="N1899" s="360">
        <v>48</v>
      </c>
      <c r="O1899" s="360">
        <v>4</v>
      </c>
      <c r="P1899" s="360">
        <v>3</v>
      </c>
      <c r="Q1899" s="360">
        <v>19</v>
      </c>
      <c r="R1899" s="360">
        <v>25</v>
      </c>
      <c r="S1899" s="360">
        <v>30</v>
      </c>
      <c r="T1899" s="360">
        <v>14</v>
      </c>
      <c r="U1899" s="360">
        <v>8</v>
      </c>
    </row>
    <row r="1900" spans="2:21" s="40" customFormat="1" x14ac:dyDescent="0.3">
      <c r="B1900" s="371" t="s">
        <v>221</v>
      </c>
      <c r="C1900" s="371" t="s">
        <v>2585</v>
      </c>
      <c r="D1900" s="371" t="s">
        <v>437</v>
      </c>
      <c r="E1900" s="371" t="s">
        <v>1804</v>
      </c>
      <c r="F1900" s="360">
        <v>2</v>
      </c>
      <c r="G1900" s="360">
        <v>0</v>
      </c>
      <c r="H1900" s="360">
        <v>0</v>
      </c>
      <c r="I1900" s="360">
        <v>0</v>
      </c>
      <c r="J1900" s="360">
        <v>1</v>
      </c>
      <c r="K1900" s="360">
        <v>1</v>
      </c>
      <c r="L1900" s="360">
        <v>0</v>
      </c>
      <c r="M1900" s="360">
        <v>0</v>
      </c>
      <c r="N1900" s="360">
        <v>0</v>
      </c>
      <c r="O1900" s="360">
        <v>0</v>
      </c>
      <c r="P1900" s="360">
        <v>0</v>
      </c>
      <c r="Q1900" s="360">
        <v>0</v>
      </c>
      <c r="R1900" s="360">
        <v>0</v>
      </c>
      <c r="S1900" s="360">
        <v>0</v>
      </c>
      <c r="T1900" s="360">
        <v>0</v>
      </c>
      <c r="U1900" s="360">
        <v>0</v>
      </c>
    </row>
    <row r="1901" spans="2:21" s="40" customFormat="1" x14ac:dyDescent="0.3">
      <c r="B1901" s="371" t="s">
        <v>221</v>
      </c>
      <c r="C1901" s="371" t="s">
        <v>2585</v>
      </c>
      <c r="D1901" s="371" t="s">
        <v>437</v>
      </c>
      <c r="E1901" s="371" t="s">
        <v>1805</v>
      </c>
      <c r="F1901" s="360">
        <v>7</v>
      </c>
      <c r="G1901" s="360">
        <v>1</v>
      </c>
      <c r="H1901" s="360">
        <v>0</v>
      </c>
      <c r="I1901" s="360">
        <v>1</v>
      </c>
      <c r="J1901" s="360">
        <v>3</v>
      </c>
      <c r="K1901" s="360">
        <v>0</v>
      </c>
      <c r="L1901" s="360">
        <v>0</v>
      </c>
      <c r="M1901" s="360">
        <v>0</v>
      </c>
      <c r="N1901" s="360">
        <v>1</v>
      </c>
      <c r="O1901" s="360">
        <v>0</v>
      </c>
      <c r="P1901" s="360">
        <v>0</v>
      </c>
      <c r="Q1901" s="360">
        <v>0</v>
      </c>
      <c r="R1901" s="360">
        <v>0</v>
      </c>
      <c r="S1901" s="360">
        <v>0</v>
      </c>
      <c r="T1901" s="360">
        <v>0</v>
      </c>
      <c r="U1901" s="360">
        <v>1</v>
      </c>
    </row>
    <row r="1902" spans="2:21" s="40" customFormat="1" x14ac:dyDescent="0.3">
      <c r="B1902" s="371" t="s">
        <v>221</v>
      </c>
      <c r="C1902" s="371" t="s">
        <v>2585</v>
      </c>
      <c r="D1902" s="371" t="s">
        <v>437</v>
      </c>
      <c r="E1902" s="371" t="s">
        <v>1806</v>
      </c>
      <c r="F1902" s="360">
        <v>2</v>
      </c>
      <c r="G1902" s="360">
        <v>0</v>
      </c>
      <c r="H1902" s="360">
        <v>0</v>
      </c>
      <c r="I1902" s="360">
        <v>0</v>
      </c>
      <c r="J1902" s="360">
        <v>1</v>
      </c>
      <c r="K1902" s="360">
        <v>1</v>
      </c>
      <c r="L1902" s="360">
        <v>0</v>
      </c>
      <c r="M1902" s="360">
        <v>0</v>
      </c>
      <c r="N1902" s="360">
        <v>0</v>
      </c>
      <c r="O1902" s="360">
        <v>0</v>
      </c>
      <c r="P1902" s="360">
        <v>0</v>
      </c>
      <c r="Q1902" s="360">
        <v>0</v>
      </c>
      <c r="R1902" s="360">
        <v>0</v>
      </c>
      <c r="S1902" s="360">
        <v>0</v>
      </c>
      <c r="T1902" s="360">
        <v>0</v>
      </c>
      <c r="U1902" s="360">
        <v>0</v>
      </c>
    </row>
    <row r="1903" spans="2:21" s="40" customFormat="1" x14ac:dyDescent="0.3">
      <c r="B1903" s="371" t="s">
        <v>221</v>
      </c>
      <c r="C1903" s="371" t="s">
        <v>2585</v>
      </c>
      <c r="D1903" s="371" t="s">
        <v>437</v>
      </c>
      <c r="E1903" s="371" t="s">
        <v>1807</v>
      </c>
      <c r="F1903" s="360">
        <v>12</v>
      </c>
      <c r="G1903" s="360">
        <v>0</v>
      </c>
      <c r="H1903" s="360">
        <v>0</v>
      </c>
      <c r="I1903" s="360">
        <v>3</v>
      </c>
      <c r="J1903" s="360">
        <v>2</v>
      </c>
      <c r="K1903" s="360">
        <v>2</v>
      </c>
      <c r="L1903" s="360">
        <v>0</v>
      </c>
      <c r="M1903" s="360">
        <v>0</v>
      </c>
      <c r="N1903" s="360">
        <v>1</v>
      </c>
      <c r="O1903" s="360">
        <v>0</v>
      </c>
      <c r="P1903" s="360">
        <v>0</v>
      </c>
      <c r="Q1903" s="360">
        <v>2</v>
      </c>
      <c r="R1903" s="360">
        <v>0</v>
      </c>
      <c r="S1903" s="360">
        <v>0</v>
      </c>
      <c r="T1903" s="360">
        <v>2</v>
      </c>
      <c r="U1903" s="360">
        <v>0</v>
      </c>
    </row>
    <row r="1904" spans="2:21" s="40" customFormat="1" x14ac:dyDescent="0.3">
      <c r="B1904" s="371" t="s">
        <v>221</v>
      </c>
      <c r="C1904" s="371" t="s">
        <v>2585</v>
      </c>
      <c r="D1904" s="371" t="s">
        <v>437</v>
      </c>
      <c r="E1904" s="371" t="s">
        <v>3198</v>
      </c>
      <c r="F1904" s="360">
        <v>5</v>
      </c>
      <c r="G1904" s="360">
        <v>1</v>
      </c>
      <c r="H1904" s="360">
        <v>0</v>
      </c>
      <c r="I1904" s="360">
        <v>0</v>
      </c>
      <c r="J1904" s="360">
        <v>2</v>
      </c>
      <c r="K1904" s="360">
        <v>2</v>
      </c>
      <c r="L1904" s="360">
        <v>0</v>
      </c>
      <c r="M1904" s="360">
        <v>0</v>
      </c>
      <c r="N1904" s="360">
        <v>0</v>
      </c>
      <c r="O1904" s="360">
        <v>0</v>
      </c>
      <c r="P1904" s="360">
        <v>0</v>
      </c>
      <c r="Q1904" s="360">
        <v>0</v>
      </c>
      <c r="R1904" s="360">
        <v>0</v>
      </c>
      <c r="S1904" s="360">
        <v>0</v>
      </c>
      <c r="T1904" s="360">
        <v>0</v>
      </c>
      <c r="U1904" s="360">
        <v>0</v>
      </c>
    </row>
    <row r="1905" spans="2:21" s="40" customFormat="1" x14ac:dyDescent="0.3">
      <c r="B1905" s="371" t="s">
        <v>221</v>
      </c>
      <c r="C1905" s="371" t="s">
        <v>2585</v>
      </c>
      <c r="D1905" s="371" t="s">
        <v>437</v>
      </c>
      <c r="E1905" s="371" t="s">
        <v>3112</v>
      </c>
      <c r="F1905" s="360">
        <v>3</v>
      </c>
      <c r="G1905" s="360">
        <v>0</v>
      </c>
      <c r="H1905" s="360">
        <v>0</v>
      </c>
      <c r="I1905" s="360">
        <v>0</v>
      </c>
      <c r="J1905" s="360">
        <v>2</v>
      </c>
      <c r="K1905" s="360">
        <v>0</v>
      </c>
      <c r="L1905" s="360">
        <v>0</v>
      </c>
      <c r="M1905" s="360">
        <v>0</v>
      </c>
      <c r="N1905" s="360">
        <v>1</v>
      </c>
      <c r="O1905" s="360">
        <v>0</v>
      </c>
      <c r="P1905" s="360">
        <v>0</v>
      </c>
      <c r="Q1905" s="360">
        <v>0</v>
      </c>
      <c r="R1905" s="360">
        <v>0</v>
      </c>
      <c r="S1905" s="360">
        <v>0</v>
      </c>
      <c r="T1905" s="360">
        <v>0</v>
      </c>
      <c r="U1905" s="360">
        <v>0</v>
      </c>
    </row>
    <row r="1906" spans="2:21" s="40" customFormat="1" x14ac:dyDescent="0.3">
      <c r="B1906" s="371" t="s">
        <v>221</v>
      </c>
      <c r="C1906" s="371" t="s">
        <v>2585</v>
      </c>
      <c r="D1906" s="371" t="s">
        <v>437</v>
      </c>
      <c r="E1906" s="371" t="s">
        <v>1809</v>
      </c>
      <c r="F1906" s="360">
        <v>45</v>
      </c>
      <c r="G1906" s="360">
        <v>8</v>
      </c>
      <c r="H1906" s="360">
        <v>2</v>
      </c>
      <c r="I1906" s="360">
        <v>7</v>
      </c>
      <c r="J1906" s="360">
        <v>5</v>
      </c>
      <c r="K1906" s="360">
        <v>5</v>
      </c>
      <c r="L1906" s="360">
        <v>0</v>
      </c>
      <c r="M1906" s="360">
        <v>1</v>
      </c>
      <c r="N1906" s="360">
        <v>6</v>
      </c>
      <c r="O1906" s="360">
        <v>1</v>
      </c>
      <c r="P1906" s="360">
        <v>0</v>
      </c>
      <c r="Q1906" s="360">
        <v>2</v>
      </c>
      <c r="R1906" s="360">
        <v>1</v>
      </c>
      <c r="S1906" s="360">
        <v>4</v>
      </c>
      <c r="T1906" s="360">
        <v>3</v>
      </c>
      <c r="U1906" s="360">
        <v>0</v>
      </c>
    </row>
    <row r="1907" spans="2:21" s="40" customFormat="1" x14ac:dyDescent="0.3">
      <c r="B1907" s="371" t="s">
        <v>221</v>
      </c>
      <c r="C1907" s="371" t="s">
        <v>2585</v>
      </c>
      <c r="D1907" s="371" t="s">
        <v>437</v>
      </c>
      <c r="E1907" s="371" t="s">
        <v>1974</v>
      </c>
      <c r="F1907" s="360">
        <v>22</v>
      </c>
      <c r="G1907" s="360">
        <v>0</v>
      </c>
      <c r="H1907" s="360">
        <v>0</v>
      </c>
      <c r="I1907" s="360">
        <v>8</v>
      </c>
      <c r="J1907" s="360">
        <v>4</v>
      </c>
      <c r="K1907" s="360">
        <v>4</v>
      </c>
      <c r="L1907" s="360">
        <v>1</v>
      </c>
      <c r="M1907" s="360">
        <v>0</v>
      </c>
      <c r="N1907" s="360">
        <v>0</v>
      </c>
      <c r="O1907" s="360">
        <v>0</v>
      </c>
      <c r="P1907" s="360">
        <v>0</v>
      </c>
      <c r="Q1907" s="360">
        <v>1</v>
      </c>
      <c r="R1907" s="360">
        <v>2</v>
      </c>
      <c r="S1907" s="360">
        <v>2</v>
      </c>
      <c r="T1907" s="360">
        <v>0</v>
      </c>
      <c r="U1907" s="360">
        <v>0</v>
      </c>
    </row>
    <row r="1908" spans="2:21" s="40" customFormat="1" x14ac:dyDescent="0.3">
      <c r="B1908" s="371" t="s">
        <v>221</v>
      </c>
      <c r="C1908" s="371" t="s">
        <v>2585</v>
      </c>
      <c r="D1908" s="371" t="s">
        <v>437</v>
      </c>
      <c r="E1908" s="371" t="s">
        <v>3623</v>
      </c>
      <c r="F1908" s="360">
        <v>1</v>
      </c>
      <c r="G1908" s="360">
        <v>0</v>
      </c>
      <c r="H1908" s="360">
        <v>0</v>
      </c>
      <c r="I1908" s="360">
        <v>0</v>
      </c>
      <c r="J1908" s="360">
        <v>0</v>
      </c>
      <c r="K1908" s="360">
        <v>1</v>
      </c>
      <c r="L1908" s="360">
        <v>0</v>
      </c>
      <c r="M1908" s="360">
        <v>0</v>
      </c>
      <c r="N1908" s="360">
        <v>0</v>
      </c>
      <c r="O1908" s="360">
        <v>0</v>
      </c>
      <c r="P1908" s="360">
        <v>0</v>
      </c>
      <c r="Q1908" s="360">
        <v>0</v>
      </c>
      <c r="R1908" s="360">
        <v>0</v>
      </c>
      <c r="S1908" s="360">
        <v>0</v>
      </c>
      <c r="T1908" s="360">
        <v>0</v>
      </c>
      <c r="U1908" s="360">
        <v>0</v>
      </c>
    </row>
    <row r="1909" spans="2:21" s="40" customFormat="1" x14ac:dyDescent="0.3">
      <c r="B1909" s="371" t="s">
        <v>221</v>
      </c>
      <c r="C1909" s="371" t="s">
        <v>2585</v>
      </c>
      <c r="D1909" s="371" t="s">
        <v>437</v>
      </c>
      <c r="E1909" s="371" t="s">
        <v>2869</v>
      </c>
      <c r="F1909" s="360">
        <v>3</v>
      </c>
      <c r="G1909" s="360">
        <v>0</v>
      </c>
      <c r="H1909" s="360">
        <v>0</v>
      </c>
      <c r="I1909" s="360">
        <v>1</v>
      </c>
      <c r="J1909" s="360">
        <v>0</v>
      </c>
      <c r="K1909" s="360">
        <v>2</v>
      </c>
      <c r="L1909" s="360">
        <v>0</v>
      </c>
      <c r="M1909" s="360">
        <v>0</v>
      </c>
      <c r="N1909" s="360">
        <v>0</v>
      </c>
      <c r="O1909" s="360">
        <v>0</v>
      </c>
      <c r="P1909" s="360">
        <v>0</v>
      </c>
      <c r="Q1909" s="360">
        <v>0</v>
      </c>
      <c r="R1909" s="360">
        <v>0</v>
      </c>
      <c r="S1909" s="360">
        <v>0</v>
      </c>
      <c r="T1909" s="360">
        <v>0</v>
      </c>
      <c r="U1909" s="360">
        <v>0</v>
      </c>
    </row>
    <row r="1910" spans="2:21" s="40" customFormat="1" x14ac:dyDescent="0.3">
      <c r="B1910" s="371" t="s">
        <v>221</v>
      </c>
      <c r="C1910" s="371" t="s">
        <v>2585</v>
      </c>
      <c r="D1910" s="371" t="s">
        <v>437</v>
      </c>
      <c r="E1910" s="371" t="s">
        <v>3624</v>
      </c>
      <c r="F1910" s="360">
        <v>3</v>
      </c>
      <c r="G1910" s="360">
        <v>0</v>
      </c>
      <c r="H1910" s="360">
        <v>0</v>
      </c>
      <c r="I1910" s="360">
        <v>0</v>
      </c>
      <c r="J1910" s="360">
        <v>0</v>
      </c>
      <c r="K1910" s="360">
        <v>1</v>
      </c>
      <c r="L1910" s="360">
        <v>0</v>
      </c>
      <c r="M1910" s="360">
        <v>0</v>
      </c>
      <c r="N1910" s="360">
        <v>0</v>
      </c>
      <c r="O1910" s="360">
        <v>0</v>
      </c>
      <c r="P1910" s="360">
        <v>0</v>
      </c>
      <c r="Q1910" s="360">
        <v>1</v>
      </c>
      <c r="R1910" s="360">
        <v>0</v>
      </c>
      <c r="S1910" s="360">
        <v>0</v>
      </c>
      <c r="T1910" s="360">
        <v>1</v>
      </c>
      <c r="U1910" s="360">
        <v>0</v>
      </c>
    </row>
    <row r="1911" spans="2:21" s="40" customFormat="1" x14ac:dyDescent="0.3">
      <c r="B1911" s="371" t="s">
        <v>221</v>
      </c>
      <c r="C1911" s="371" t="s">
        <v>2585</v>
      </c>
      <c r="D1911" s="371" t="s">
        <v>437</v>
      </c>
      <c r="E1911" s="371" t="s">
        <v>1810</v>
      </c>
      <c r="F1911" s="360">
        <v>6</v>
      </c>
      <c r="G1911" s="360">
        <v>0</v>
      </c>
      <c r="H1911" s="360">
        <v>0</v>
      </c>
      <c r="I1911" s="360">
        <v>4</v>
      </c>
      <c r="J1911" s="360">
        <v>0</v>
      </c>
      <c r="K1911" s="360">
        <v>1</v>
      </c>
      <c r="L1911" s="360">
        <v>0</v>
      </c>
      <c r="M1911" s="360">
        <v>0</v>
      </c>
      <c r="N1911" s="360">
        <v>0</v>
      </c>
      <c r="O1911" s="360">
        <v>0</v>
      </c>
      <c r="P1911" s="360">
        <v>0</v>
      </c>
      <c r="Q1911" s="360">
        <v>0</v>
      </c>
      <c r="R1911" s="360">
        <v>0</v>
      </c>
      <c r="S1911" s="360">
        <v>0</v>
      </c>
      <c r="T1911" s="360">
        <v>1</v>
      </c>
      <c r="U1911" s="360">
        <v>0</v>
      </c>
    </row>
    <row r="1912" spans="2:21" s="40" customFormat="1" x14ac:dyDescent="0.3">
      <c r="B1912" s="371" t="s">
        <v>221</v>
      </c>
      <c r="C1912" s="371" t="s">
        <v>2585</v>
      </c>
      <c r="D1912" s="371" t="s">
        <v>116</v>
      </c>
      <c r="E1912" s="371" t="s">
        <v>1771</v>
      </c>
      <c r="F1912" s="360">
        <v>8</v>
      </c>
      <c r="G1912" s="360">
        <v>0</v>
      </c>
      <c r="H1912" s="360">
        <v>1</v>
      </c>
      <c r="I1912" s="360">
        <v>3</v>
      </c>
      <c r="J1912" s="360">
        <v>0</v>
      </c>
      <c r="K1912" s="360">
        <v>1</v>
      </c>
      <c r="L1912" s="360">
        <v>1</v>
      </c>
      <c r="M1912" s="360">
        <v>0</v>
      </c>
      <c r="N1912" s="360">
        <v>0</v>
      </c>
      <c r="O1912" s="360">
        <v>0</v>
      </c>
      <c r="P1912" s="360">
        <v>0</v>
      </c>
      <c r="Q1912" s="360">
        <v>1</v>
      </c>
      <c r="R1912" s="360">
        <v>0</v>
      </c>
      <c r="S1912" s="360">
        <v>1</v>
      </c>
      <c r="T1912" s="360">
        <v>0</v>
      </c>
      <c r="U1912" s="360">
        <v>0</v>
      </c>
    </row>
    <row r="1913" spans="2:21" s="40" customFormat="1" x14ac:dyDescent="0.3">
      <c r="B1913" s="371" t="s">
        <v>221</v>
      </c>
      <c r="C1913" s="371" t="s">
        <v>2585</v>
      </c>
      <c r="D1913" s="371" t="s">
        <v>116</v>
      </c>
      <c r="E1913" s="371" t="s">
        <v>3113</v>
      </c>
      <c r="F1913" s="360">
        <v>4</v>
      </c>
      <c r="G1913" s="360">
        <v>0</v>
      </c>
      <c r="H1913" s="360">
        <v>1</v>
      </c>
      <c r="I1913" s="360">
        <v>0</v>
      </c>
      <c r="J1913" s="360">
        <v>0</v>
      </c>
      <c r="K1913" s="360">
        <v>3</v>
      </c>
      <c r="L1913" s="360">
        <v>0</v>
      </c>
      <c r="M1913" s="360">
        <v>0</v>
      </c>
      <c r="N1913" s="360">
        <v>0</v>
      </c>
      <c r="O1913" s="360">
        <v>0</v>
      </c>
      <c r="P1913" s="360">
        <v>0</v>
      </c>
      <c r="Q1913" s="360">
        <v>0</v>
      </c>
      <c r="R1913" s="360">
        <v>0</v>
      </c>
      <c r="S1913" s="360">
        <v>0</v>
      </c>
      <c r="T1913" s="360">
        <v>0</v>
      </c>
      <c r="U1913" s="360">
        <v>0</v>
      </c>
    </row>
    <row r="1914" spans="2:21" s="40" customFormat="1" x14ac:dyDescent="0.3">
      <c r="B1914" s="371" t="s">
        <v>221</v>
      </c>
      <c r="C1914" s="371" t="s">
        <v>2585</v>
      </c>
      <c r="D1914" s="371" t="s">
        <v>116</v>
      </c>
      <c r="E1914" s="371" t="s">
        <v>3969</v>
      </c>
      <c r="F1914" s="360">
        <v>2</v>
      </c>
      <c r="G1914" s="360">
        <v>0</v>
      </c>
      <c r="H1914" s="360">
        <v>0</v>
      </c>
      <c r="I1914" s="360">
        <v>1</v>
      </c>
      <c r="J1914" s="360">
        <v>1</v>
      </c>
      <c r="K1914" s="360">
        <v>0</v>
      </c>
      <c r="L1914" s="360">
        <v>0</v>
      </c>
      <c r="M1914" s="360">
        <v>0</v>
      </c>
      <c r="N1914" s="360">
        <v>0</v>
      </c>
      <c r="O1914" s="360">
        <v>0</v>
      </c>
      <c r="P1914" s="360">
        <v>0</v>
      </c>
      <c r="Q1914" s="360">
        <v>0</v>
      </c>
      <c r="R1914" s="360">
        <v>0</v>
      </c>
      <c r="S1914" s="360">
        <v>0</v>
      </c>
      <c r="T1914" s="360">
        <v>0</v>
      </c>
      <c r="U1914" s="360">
        <v>0</v>
      </c>
    </row>
    <row r="1915" spans="2:21" s="40" customFormat="1" x14ac:dyDescent="0.3">
      <c r="B1915" s="371" t="s">
        <v>221</v>
      </c>
      <c r="C1915" s="371" t="s">
        <v>2585</v>
      </c>
      <c r="D1915" s="371" t="s">
        <v>116</v>
      </c>
      <c r="E1915" s="371" t="s">
        <v>2870</v>
      </c>
      <c r="F1915" s="360">
        <v>2</v>
      </c>
      <c r="G1915" s="360">
        <v>0</v>
      </c>
      <c r="H1915" s="360">
        <v>0</v>
      </c>
      <c r="I1915" s="360">
        <v>1</v>
      </c>
      <c r="J1915" s="360">
        <v>0</v>
      </c>
      <c r="K1915" s="360">
        <v>1</v>
      </c>
      <c r="L1915" s="360">
        <v>0</v>
      </c>
      <c r="M1915" s="360">
        <v>0</v>
      </c>
      <c r="N1915" s="360">
        <v>0</v>
      </c>
      <c r="O1915" s="360">
        <v>0</v>
      </c>
      <c r="P1915" s="360">
        <v>0</v>
      </c>
      <c r="Q1915" s="360">
        <v>0</v>
      </c>
      <c r="R1915" s="360">
        <v>0</v>
      </c>
      <c r="S1915" s="360">
        <v>0</v>
      </c>
      <c r="T1915" s="360">
        <v>0</v>
      </c>
      <c r="U1915" s="360">
        <v>0</v>
      </c>
    </row>
    <row r="1916" spans="2:21" s="40" customFormat="1" x14ac:dyDescent="0.3">
      <c r="B1916" s="371" t="s">
        <v>221</v>
      </c>
      <c r="C1916" s="371" t="s">
        <v>2585</v>
      </c>
      <c r="D1916" s="371" t="s">
        <v>116</v>
      </c>
      <c r="E1916" s="371" t="s">
        <v>1772</v>
      </c>
      <c r="F1916" s="360">
        <v>9</v>
      </c>
      <c r="G1916" s="360">
        <v>1</v>
      </c>
      <c r="H1916" s="360">
        <v>0</v>
      </c>
      <c r="I1916" s="360">
        <v>3</v>
      </c>
      <c r="J1916" s="360">
        <v>0</v>
      </c>
      <c r="K1916" s="360">
        <v>1</v>
      </c>
      <c r="L1916" s="360">
        <v>1</v>
      </c>
      <c r="M1916" s="360">
        <v>0</v>
      </c>
      <c r="N1916" s="360">
        <v>0</v>
      </c>
      <c r="O1916" s="360">
        <v>0</v>
      </c>
      <c r="P1916" s="360">
        <v>1</v>
      </c>
      <c r="Q1916" s="360">
        <v>0</v>
      </c>
      <c r="R1916" s="360">
        <v>1</v>
      </c>
      <c r="S1916" s="360">
        <v>0</v>
      </c>
      <c r="T1916" s="360">
        <v>0</v>
      </c>
      <c r="U1916" s="360">
        <v>1</v>
      </c>
    </row>
    <row r="1917" spans="2:21" s="40" customFormat="1" x14ac:dyDescent="0.3">
      <c r="B1917" s="371" t="s">
        <v>221</v>
      </c>
      <c r="C1917" s="371" t="s">
        <v>2585</v>
      </c>
      <c r="D1917" s="371" t="s">
        <v>116</v>
      </c>
      <c r="E1917" s="371" t="s">
        <v>1773</v>
      </c>
      <c r="F1917" s="360">
        <v>777</v>
      </c>
      <c r="G1917" s="360">
        <v>3</v>
      </c>
      <c r="H1917" s="360">
        <v>16</v>
      </c>
      <c r="I1917" s="360">
        <v>252</v>
      </c>
      <c r="J1917" s="360">
        <v>30</v>
      </c>
      <c r="K1917" s="360">
        <v>172</v>
      </c>
      <c r="L1917" s="360">
        <v>54</v>
      </c>
      <c r="M1917" s="360">
        <v>3</v>
      </c>
      <c r="N1917" s="360">
        <v>9</v>
      </c>
      <c r="O1917" s="360">
        <v>1</v>
      </c>
      <c r="P1917" s="360">
        <v>4</v>
      </c>
      <c r="Q1917" s="360">
        <v>51</v>
      </c>
      <c r="R1917" s="360">
        <v>67</v>
      </c>
      <c r="S1917" s="360">
        <v>66</v>
      </c>
      <c r="T1917" s="360">
        <v>24</v>
      </c>
      <c r="U1917" s="360">
        <v>25</v>
      </c>
    </row>
    <row r="1918" spans="2:21" s="40" customFormat="1" x14ac:dyDescent="0.3">
      <c r="B1918" s="371" t="s">
        <v>221</v>
      </c>
      <c r="C1918" s="371" t="s">
        <v>2585</v>
      </c>
      <c r="D1918" s="371" t="s">
        <v>116</v>
      </c>
      <c r="E1918" s="371" t="s">
        <v>1774</v>
      </c>
      <c r="F1918" s="360">
        <v>14</v>
      </c>
      <c r="G1918" s="360">
        <v>1</v>
      </c>
      <c r="H1918" s="360">
        <v>0</v>
      </c>
      <c r="I1918" s="360">
        <v>6</v>
      </c>
      <c r="J1918" s="360">
        <v>1</v>
      </c>
      <c r="K1918" s="360">
        <v>5</v>
      </c>
      <c r="L1918" s="360">
        <v>0</v>
      </c>
      <c r="M1918" s="360">
        <v>0</v>
      </c>
      <c r="N1918" s="360">
        <v>0</v>
      </c>
      <c r="O1918" s="360">
        <v>0</v>
      </c>
      <c r="P1918" s="360">
        <v>0</v>
      </c>
      <c r="Q1918" s="360">
        <v>1</v>
      </c>
      <c r="R1918" s="360">
        <v>0</v>
      </c>
      <c r="S1918" s="360">
        <v>0</v>
      </c>
      <c r="T1918" s="360">
        <v>0</v>
      </c>
      <c r="U1918" s="360">
        <v>0</v>
      </c>
    </row>
    <row r="1919" spans="2:21" s="40" customFormat="1" x14ac:dyDescent="0.3">
      <c r="B1919" s="371" t="s">
        <v>221</v>
      </c>
      <c r="C1919" s="371" t="s">
        <v>2204</v>
      </c>
      <c r="D1919" s="371" t="s">
        <v>425</v>
      </c>
      <c r="E1919" s="371" t="s">
        <v>1496</v>
      </c>
      <c r="F1919" s="360">
        <v>25</v>
      </c>
      <c r="G1919" s="360">
        <v>0</v>
      </c>
      <c r="H1919" s="360">
        <v>0</v>
      </c>
      <c r="I1919" s="360">
        <v>7</v>
      </c>
      <c r="J1919" s="360">
        <v>1</v>
      </c>
      <c r="K1919" s="360">
        <v>6</v>
      </c>
      <c r="L1919" s="360">
        <v>0</v>
      </c>
      <c r="M1919" s="360">
        <v>2</v>
      </c>
      <c r="N1919" s="360">
        <v>0</v>
      </c>
      <c r="O1919" s="360">
        <v>0</v>
      </c>
      <c r="P1919" s="360">
        <v>1</v>
      </c>
      <c r="Q1919" s="360">
        <v>2</v>
      </c>
      <c r="R1919" s="360">
        <v>1</v>
      </c>
      <c r="S1919" s="360">
        <v>0</v>
      </c>
      <c r="T1919" s="360">
        <v>5</v>
      </c>
      <c r="U1919" s="360">
        <v>0</v>
      </c>
    </row>
    <row r="1920" spans="2:21" s="40" customFormat="1" x14ac:dyDescent="0.3">
      <c r="B1920" s="371" t="s">
        <v>221</v>
      </c>
      <c r="C1920" s="371" t="s">
        <v>2204</v>
      </c>
      <c r="D1920" s="371" t="s">
        <v>425</v>
      </c>
      <c r="E1920" s="371" t="s">
        <v>1497</v>
      </c>
      <c r="F1920" s="360">
        <v>3</v>
      </c>
      <c r="G1920" s="360">
        <v>0</v>
      </c>
      <c r="H1920" s="360">
        <v>0</v>
      </c>
      <c r="I1920" s="360">
        <v>0</v>
      </c>
      <c r="J1920" s="360">
        <v>0</v>
      </c>
      <c r="K1920" s="360">
        <v>0</v>
      </c>
      <c r="L1920" s="360">
        <v>0</v>
      </c>
      <c r="M1920" s="360">
        <v>0</v>
      </c>
      <c r="N1920" s="360">
        <v>0</v>
      </c>
      <c r="O1920" s="360">
        <v>0</v>
      </c>
      <c r="P1920" s="360">
        <v>0</v>
      </c>
      <c r="Q1920" s="360">
        <v>1</v>
      </c>
      <c r="R1920" s="360">
        <v>0</v>
      </c>
      <c r="S1920" s="360">
        <v>1</v>
      </c>
      <c r="T1920" s="360">
        <v>1</v>
      </c>
      <c r="U1920" s="360">
        <v>0</v>
      </c>
    </row>
    <row r="1921" spans="2:21" s="40" customFormat="1" x14ac:dyDescent="0.3">
      <c r="B1921" s="371" t="s">
        <v>221</v>
      </c>
      <c r="C1921" s="371" t="s">
        <v>2204</v>
      </c>
      <c r="D1921" s="371" t="s">
        <v>426</v>
      </c>
      <c r="E1921" s="371" t="s">
        <v>1503</v>
      </c>
      <c r="F1921" s="360">
        <v>6</v>
      </c>
      <c r="G1921" s="360">
        <v>0</v>
      </c>
      <c r="H1921" s="360">
        <v>0</v>
      </c>
      <c r="I1921" s="360">
        <v>0</v>
      </c>
      <c r="J1921" s="360">
        <v>2</v>
      </c>
      <c r="K1921" s="360">
        <v>2</v>
      </c>
      <c r="L1921" s="360">
        <v>1</v>
      </c>
      <c r="M1921" s="360">
        <v>0</v>
      </c>
      <c r="N1921" s="360">
        <v>0</v>
      </c>
      <c r="O1921" s="360">
        <v>0</v>
      </c>
      <c r="P1921" s="360">
        <v>0</v>
      </c>
      <c r="Q1921" s="360">
        <v>0</v>
      </c>
      <c r="R1921" s="360">
        <v>1</v>
      </c>
      <c r="S1921" s="360">
        <v>0</v>
      </c>
      <c r="T1921" s="360">
        <v>0</v>
      </c>
      <c r="U1921" s="360">
        <v>0</v>
      </c>
    </row>
    <row r="1922" spans="2:21" s="40" customFormat="1" x14ac:dyDescent="0.3">
      <c r="B1922" s="371" t="s">
        <v>221</v>
      </c>
      <c r="C1922" s="371" t="s">
        <v>2204</v>
      </c>
      <c r="D1922" s="371" t="s">
        <v>426</v>
      </c>
      <c r="E1922" s="371" t="s">
        <v>1504</v>
      </c>
      <c r="F1922" s="360">
        <v>17</v>
      </c>
      <c r="G1922" s="360">
        <v>0</v>
      </c>
      <c r="H1922" s="360">
        <v>0</v>
      </c>
      <c r="I1922" s="360">
        <v>2</v>
      </c>
      <c r="J1922" s="360">
        <v>2</v>
      </c>
      <c r="K1922" s="360">
        <v>3</v>
      </c>
      <c r="L1922" s="360">
        <v>0</v>
      </c>
      <c r="M1922" s="360">
        <v>0</v>
      </c>
      <c r="N1922" s="360">
        <v>0</v>
      </c>
      <c r="O1922" s="360">
        <v>2</v>
      </c>
      <c r="P1922" s="360">
        <v>0</v>
      </c>
      <c r="Q1922" s="360">
        <v>1</v>
      </c>
      <c r="R1922" s="360">
        <v>5</v>
      </c>
      <c r="S1922" s="360">
        <v>0</v>
      </c>
      <c r="T1922" s="360">
        <v>2</v>
      </c>
      <c r="U1922" s="360">
        <v>0</v>
      </c>
    </row>
    <row r="1923" spans="2:21" s="40" customFormat="1" x14ac:dyDescent="0.3">
      <c r="B1923" s="371" t="s">
        <v>221</v>
      </c>
      <c r="C1923" s="371" t="s">
        <v>2204</v>
      </c>
      <c r="D1923" s="371" t="s">
        <v>99</v>
      </c>
      <c r="E1923" s="371" t="s">
        <v>2367</v>
      </c>
      <c r="F1923" s="360">
        <v>3</v>
      </c>
      <c r="G1923" s="360">
        <v>0</v>
      </c>
      <c r="H1923" s="360">
        <v>0</v>
      </c>
      <c r="I1923" s="360">
        <v>0</v>
      </c>
      <c r="J1923" s="360">
        <v>0</v>
      </c>
      <c r="K1923" s="360">
        <v>2</v>
      </c>
      <c r="L1923" s="360">
        <v>0</v>
      </c>
      <c r="M1923" s="360">
        <v>0</v>
      </c>
      <c r="N1923" s="360">
        <v>0</v>
      </c>
      <c r="O1923" s="360">
        <v>0</v>
      </c>
      <c r="P1923" s="360">
        <v>0</v>
      </c>
      <c r="Q1923" s="360">
        <v>0</v>
      </c>
      <c r="R1923" s="360">
        <v>1</v>
      </c>
      <c r="S1923" s="360">
        <v>0</v>
      </c>
      <c r="T1923" s="360">
        <v>0</v>
      </c>
      <c r="U1923" s="360">
        <v>0</v>
      </c>
    </row>
    <row r="1924" spans="2:21" s="40" customFormat="1" x14ac:dyDescent="0.3">
      <c r="B1924" s="371" t="s">
        <v>221</v>
      </c>
      <c r="C1924" s="371" t="s">
        <v>2204</v>
      </c>
      <c r="D1924" s="371" t="s">
        <v>99</v>
      </c>
      <c r="E1924" s="371" t="s">
        <v>1494</v>
      </c>
      <c r="F1924" s="360">
        <v>6</v>
      </c>
      <c r="G1924" s="360">
        <v>0</v>
      </c>
      <c r="H1924" s="360">
        <v>0</v>
      </c>
      <c r="I1924" s="360">
        <v>1</v>
      </c>
      <c r="J1924" s="360">
        <v>0</v>
      </c>
      <c r="K1924" s="360">
        <v>1</v>
      </c>
      <c r="L1924" s="360">
        <v>0</v>
      </c>
      <c r="M1924" s="360">
        <v>0</v>
      </c>
      <c r="N1924" s="360">
        <v>0</v>
      </c>
      <c r="O1924" s="360">
        <v>0</v>
      </c>
      <c r="P1924" s="360">
        <v>0</v>
      </c>
      <c r="Q1924" s="360">
        <v>1</v>
      </c>
      <c r="R1924" s="360">
        <v>0</v>
      </c>
      <c r="S1924" s="360">
        <v>3</v>
      </c>
      <c r="T1924" s="360">
        <v>0</v>
      </c>
      <c r="U1924" s="360">
        <v>0</v>
      </c>
    </row>
    <row r="1925" spans="2:21" s="40" customFormat="1" x14ac:dyDescent="0.3">
      <c r="B1925" s="371" t="s">
        <v>221</v>
      </c>
      <c r="C1925" s="371" t="s">
        <v>2204</v>
      </c>
      <c r="D1925" s="371" t="s">
        <v>99</v>
      </c>
      <c r="E1925" s="371" t="s">
        <v>1495</v>
      </c>
      <c r="F1925" s="360">
        <v>10</v>
      </c>
      <c r="G1925" s="360">
        <v>0</v>
      </c>
      <c r="H1925" s="360">
        <v>0</v>
      </c>
      <c r="I1925" s="360">
        <v>5</v>
      </c>
      <c r="J1925" s="360">
        <v>0</v>
      </c>
      <c r="K1925" s="360">
        <v>1</v>
      </c>
      <c r="L1925" s="360">
        <v>1</v>
      </c>
      <c r="M1925" s="360">
        <v>0</v>
      </c>
      <c r="N1925" s="360">
        <v>0</v>
      </c>
      <c r="O1925" s="360">
        <v>0</v>
      </c>
      <c r="P1925" s="360">
        <v>0</v>
      </c>
      <c r="Q1925" s="360">
        <v>1</v>
      </c>
      <c r="R1925" s="360">
        <v>0</v>
      </c>
      <c r="S1925" s="360">
        <v>1</v>
      </c>
      <c r="T1925" s="360">
        <v>1</v>
      </c>
      <c r="U1925" s="360">
        <v>0</v>
      </c>
    </row>
    <row r="1926" spans="2:21" s="40" customFormat="1" x14ac:dyDescent="0.3">
      <c r="B1926" s="371" t="s">
        <v>221</v>
      </c>
      <c r="C1926" s="371" t="s">
        <v>2204</v>
      </c>
      <c r="D1926" s="371" t="s">
        <v>102</v>
      </c>
      <c r="E1926" s="371" t="s">
        <v>1123</v>
      </c>
      <c r="F1926" s="360">
        <v>6</v>
      </c>
      <c r="G1926" s="360">
        <v>0</v>
      </c>
      <c r="H1926" s="360">
        <v>0</v>
      </c>
      <c r="I1926" s="360">
        <v>4</v>
      </c>
      <c r="J1926" s="360">
        <v>0</v>
      </c>
      <c r="K1926" s="360">
        <v>0</v>
      </c>
      <c r="L1926" s="360">
        <v>0</v>
      </c>
      <c r="M1926" s="360">
        <v>0</v>
      </c>
      <c r="N1926" s="360">
        <v>0</v>
      </c>
      <c r="O1926" s="360">
        <v>0</v>
      </c>
      <c r="P1926" s="360">
        <v>0</v>
      </c>
      <c r="Q1926" s="360">
        <v>0</v>
      </c>
      <c r="R1926" s="360">
        <v>0</v>
      </c>
      <c r="S1926" s="360">
        <v>0</v>
      </c>
      <c r="T1926" s="360">
        <v>1</v>
      </c>
      <c r="U1926" s="360">
        <v>1</v>
      </c>
    </row>
    <row r="1927" spans="2:21" s="40" customFormat="1" x14ac:dyDescent="0.3">
      <c r="B1927" s="371" t="s">
        <v>221</v>
      </c>
      <c r="C1927" s="371" t="s">
        <v>2204</v>
      </c>
      <c r="D1927" s="371" t="s">
        <v>102</v>
      </c>
      <c r="E1927" s="371" t="s">
        <v>1124</v>
      </c>
      <c r="F1927" s="360">
        <v>4</v>
      </c>
      <c r="G1927" s="360">
        <v>0</v>
      </c>
      <c r="H1927" s="360">
        <v>0</v>
      </c>
      <c r="I1927" s="360">
        <v>2</v>
      </c>
      <c r="J1927" s="360">
        <v>0</v>
      </c>
      <c r="K1927" s="360">
        <v>1</v>
      </c>
      <c r="L1927" s="360">
        <v>0</v>
      </c>
      <c r="M1927" s="360">
        <v>0</v>
      </c>
      <c r="N1927" s="360">
        <v>0</v>
      </c>
      <c r="O1927" s="360">
        <v>0</v>
      </c>
      <c r="P1927" s="360">
        <v>0</v>
      </c>
      <c r="Q1927" s="360">
        <v>0</v>
      </c>
      <c r="R1927" s="360">
        <v>1</v>
      </c>
      <c r="S1927" s="360">
        <v>0</v>
      </c>
      <c r="T1927" s="360">
        <v>0</v>
      </c>
      <c r="U1927" s="360">
        <v>0</v>
      </c>
    </row>
    <row r="1928" spans="2:21" s="40" customFormat="1" x14ac:dyDescent="0.3">
      <c r="B1928" s="371" t="s">
        <v>221</v>
      </c>
      <c r="C1928" s="371" t="s">
        <v>2204</v>
      </c>
      <c r="D1928" s="371" t="s">
        <v>104</v>
      </c>
      <c r="E1928" s="371" t="s">
        <v>1323</v>
      </c>
      <c r="F1928" s="360">
        <v>12</v>
      </c>
      <c r="G1928" s="360">
        <v>0</v>
      </c>
      <c r="H1928" s="360">
        <v>0</v>
      </c>
      <c r="I1928" s="360">
        <v>1</v>
      </c>
      <c r="J1928" s="360">
        <v>0</v>
      </c>
      <c r="K1928" s="360">
        <v>2</v>
      </c>
      <c r="L1928" s="360">
        <v>1</v>
      </c>
      <c r="M1928" s="360">
        <v>0</v>
      </c>
      <c r="N1928" s="360">
        <v>1</v>
      </c>
      <c r="O1928" s="360">
        <v>0</v>
      </c>
      <c r="P1928" s="360">
        <v>0</v>
      </c>
      <c r="Q1928" s="360">
        <v>2</v>
      </c>
      <c r="R1928" s="360">
        <v>3</v>
      </c>
      <c r="S1928" s="360">
        <v>0</v>
      </c>
      <c r="T1928" s="360">
        <v>1</v>
      </c>
      <c r="U1928" s="360">
        <v>1</v>
      </c>
    </row>
    <row r="1929" spans="2:21" s="40" customFormat="1" x14ac:dyDescent="0.3">
      <c r="B1929" s="371" t="s">
        <v>221</v>
      </c>
      <c r="C1929" s="371" t="s">
        <v>2204</v>
      </c>
      <c r="D1929" s="371" t="s">
        <v>104</v>
      </c>
      <c r="E1929" s="371" t="s">
        <v>2806</v>
      </c>
      <c r="F1929" s="360">
        <v>5</v>
      </c>
      <c r="G1929" s="360">
        <v>0</v>
      </c>
      <c r="H1929" s="360">
        <v>0</v>
      </c>
      <c r="I1929" s="360">
        <v>0</v>
      </c>
      <c r="J1929" s="360">
        <v>0</v>
      </c>
      <c r="K1929" s="360">
        <v>0</v>
      </c>
      <c r="L1929" s="360">
        <v>0</v>
      </c>
      <c r="M1929" s="360">
        <v>0</v>
      </c>
      <c r="N1929" s="360">
        <v>0</v>
      </c>
      <c r="O1929" s="360">
        <v>0</v>
      </c>
      <c r="P1929" s="360">
        <v>0</v>
      </c>
      <c r="Q1929" s="360">
        <v>0</v>
      </c>
      <c r="R1929" s="360">
        <v>2</v>
      </c>
      <c r="S1929" s="360">
        <v>2</v>
      </c>
      <c r="T1929" s="360">
        <v>0</v>
      </c>
      <c r="U1929" s="360">
        <v>1</v>
      </c>
    </row>
    <row r="1930" spans="2:21" s="40" customFormat="1" x14ac:dyDescent="0.3">
      <c r="B1930" s="371" t="s">
        <v>221</v>
      </c>
      <c r="C1930" s="371" t="s">
        <v>2204</v>
      </c>
      <c r="D1930" s="371" t="s">
        <v>104</v>
      </c>
      <c r="E1930" s="371" t="s">
        <v>1324</v>
      </c>
      <c r="F1930" s="360">
        <v>3</v>
      </c>
      <c r="G1930" s="360">
        <v>0</v>
      </c>
      <c r="H1930" s="360">
        <v>0</v>
      </c>
      <c r="I1930" s="360">
        <v>0</v>
      </c>
      <c r="J1930" s="360">
        <v>0</v>
      </c>
      <c r="K1930" s="360">
        <v>2</v>
      </c>
      <c r="L1930" s="360">
        <v>0</v>
      </c>
      <c r="M1930" s="360">
        <v>0</v>
      </c>
      <c r="N1930" s="360">
        <v>0</v>
      </c>
      <c r="O1930" s="360">
        <v>0</v>
      </c>
      <c r="P1930" s="360">
        <v>0</v>
      </c>
      <c r="Q1930" s="360">
        <v>0</v>
      </c>
      <c r="R1930" s="360">
        <v>0</v>
      </c>
      <c r="S1930" s="360">
        <v>0</v>
      </c>
      <c r="T1930" s="360">
        <v>1</v>
      </c>
      <c r="U1930" s="360">
        <v>0</v>
      </c>
    </row>
    <row r="1931" spans="2:21" s="40" customFormat="1" x14ac:dyDescent="0.3">
      <c r="B1931" s="371" t="s">
        <v>221</v>
      </c>
      <c r="C1931" s="371" t="s">
        <v>2204</v>
      </c>
      <c r="D1931" s="371" t="s">
        <v>428</v>
      </c>
      <c r="E1931" s="371" t="s">
        <v>1642</v>
      </c>
      <c r="F1931" s="360">
        <v>17</v>
      </c>
      <c r="G1931" s="360">
        <v>0</v>
      </c>
      <c r="H1931" s="360">
        <v>0</v>
      </c>
      <c r="I1931" s="360">
        <v>10</v>
      </c>
      <c r="J1931" s="360">
        <v>2</v>
      </c>
      <c r="K1931" s="360">
        <v>3</v>
      </c>
      <c r="L1931" s="360">
        <v>2</v>
      </c>
      <c r="M1931" s="360">
        <v>0</v>
      </c>
      <c r="N1931" s="360">
        <v>0</v>
      </c>
      <c r="O1931" s="360">
        <v>0</v>
      </c>
      <c r="P1931" s="360">
        <v>0</v>
      </c>
      <c r="Q1931" s="360">
        <v>0</v>
      </c>
      <c r="R1931" s="360">
        <v>0</v>
      </c>
      <c r="S1931" s="360">
        <v>0</v>
      </c>
      <c r="T1931" s="360">
        <v>0</v>
      </c>
      <c r="U1931" s="360">
        <v>0</v>
      </c>
    </row>
    <row r="1932" spans="2:21" s="40" customFormat="1" x14ac:dyDescent="0.3">
      <c r="B1932" s="371" t="s">
        <v>221</v>
      </c>
      <c r="C1932" s="371" t="s">
        <v>2204</v>
      </c>
      <c r="D1932" s="371" t="s">
        <v>428</v>
      </c>
      <c r="E1932" s="371" t="s">
        <v>3116</v>
      </c>
      <c r="F1932" s="360">
        <v>3</v>
      </c>
      <c r="G1932" s="360">
        <v>0</v>
      </c>
      <c r="H1932" s="360">
        <v>0</v>
      </c>
      <c r="I1932" s="360">
        <v>1</v>
      </c>
      <c r="J1932" s="360">
        <v>0</v>
      </c>
      <c r="K1932" s="360">
        <v>1</v>
      </c>
      <c r="L1932" s="360">
        <v>1</v>
      </c>
      <c r="M1932" s="360">
        <v>0</v>
      </c>
      <c r="N1932" s="360">
        <v>0</v>
      </c>
      <c r="O1932" s="360">
        <v>0</v>
      </c>
      <c r="P1932" s="360">
        <v>0</v>
      </c>
      <c r="Q1932" s="360">
        <v>0</v>
      </c>
      <c r="R1932" s="360">
        <v>0</v>
      </c>
      <c r="S1932" s="360">
        <v>0</v>
      </c>
      <c r="T1932" s="360">
        <v>0</v>
      </c>
      <c r="U1932" s="360">
        <v>0</v>
      </c>
    </row>
    <row r="1933" spans="2:21" s="40" customFormat="1" x14ac:dyDescent="0.3">
      <c r="B1933" s="371" t="s">
        <v>221</v>
      </c>
      <c r="C1933" s="371" t="s">
        <v>2204</v>
      </c>
      <c r="D1933" s="371" t="s">
        <v>428</v>
      </c>
      <c r="E1933" s="371" t="s">
        <v>1643</v>
      </c>
      <c r="F1933" s="360">
        <v>9</v>
      </c>
      <c r="G1933" s="360">
        <v>0</v>
      </c>
      <c r="H1933" s="360">
        <v>0</v>
      </c>
      <c r="I1933" s="360">
        <v>3</v>
      </c>
      <c r="J1933" s="360">
        <v>2</v>
      </c>
      <c r="K1933" s="360">
        <v>1</v>
      </c>
      <c r="L1933" s="360">
        <v>3</v>
      </c>
      <c r="M1933" s="360">
        <v>0</v>
      </c>
      <c r="N1933" s="360">
        <v>0</v>
      </c>
      <c r="O1933" s="360">
        <v>0</v>
      </c>
      <c r="P1933" s="360">
        <v>0</v>
      </c>
      <c r="Q1933" s="360">
        <v>0</v>
      </c>
      <c r="R1933" s="360">
        <v>0</v>
      </c>
      <c r="S1933" s="360">
        <v>0</v>
      </c>
      <c r="T1933" s="360">
        <v>0</v>
      </c>
      <c r="U1933" s="360">
        <v>0</v>
      </c>
    </row>
    <row r="1934" spans="2:21" s="40" customFormat="1" x14ac:dyDescent="0.3">
      <c r="B1934" s="371" t="s">
        <v>221</v>
      </c>
      <c r="C1934" s="371" t="s">
        <v>2204</v>
      </c>
      <c r="D1934" s="371" t="s">
        <v>428</v>
      </c>
      <c r="E1934" s="371" t="s">
        <v>1644</v>
      </c>
      <c r="F1934" s="360">
        <v>4</v>
      </c>
      <c r="G1934" s="360">
        <v>0</v>
      </c>
      <c r="H1934" s="360">
        <v>0</v>
      </c>
      <c r="I1934" s="360">
        <v>0</v>
      </c>
      <c r="J1934" s="360">
        <v>1</v>
      </c>
      <c r="K1934" s="360">
        <v>2</v>
      </c>
      <c r="L1934" s="360">
        <v>1</v>
      </c>
      <c r="M1934" s="360">
        <v>0</v>
      </c>
      <c r="N1934" s="360">
        <v>0</v>
      </c>
      <c r="O1934" s="360">
        <v>0</v>
      </c>
      <c r="P1934" s="360">
        <v>0</v>
      </c>
      <c r="Q1934" s="360">
        <v>0</v>
      </c>
      <c r="R1934" s="360">
        <v>0</v>
      </c>
      <c r="S1934" s="360">
        <v>0</v>
      </c>
      <c r="T1934" s="360">
        <v>0</v>
      </c>
      <c r="U1934" s="360">
        <v>0</v>
      </c>
    </row>
    <row r="1935" spans="2:21" s="40" customFormat="1" x14ac:dyDescent="0.3">
      <c r="B1935" s="371" t="s">
        <v>221</v>
      </c>
      <c r="C1935" s="371" t="s">
        <v>2204</v>
      </c>
      <c r="D1935" s="371" t="s">
        <v>428</v>
      </c>
      <c r="E1935" s="371" t="s">
        <v>1954</v>
      </c>
      <c r="F1935" s="360">
        <v>9</v>
      </c>
      <c r="G1935" s="360">
        <v>0</v>
      </c>
      <c r="H1935" s="360">
        <v>0</v>
      </c>
      <c r="I1935" s="360">
        <v>1</v>
      </c>
      <c r="J1935" s="360">
        <v>0</v>
      </c>
      <c r="K1935" s="360">
        <v>3</v>
      </c>
      <c r="L1935" s="360">
        <v>5</v>
      </c>
      <c r="M1935" s="360">
        <v>0</v>
      </c>
      <c r="N1935" s="360">
        <v>0</v>
      </c>
      <c r="O1935" s="360">
        <v>0</v>
      </c>
      <c r="P1935" s="360">
        <v>0</v>
      </c>
      <c r="Q1935" s="360">
        <v>0</v>
      </c>
      <c r="R1935" s="360">
        <v>0</v>
      </c>
      <c r="S1935" s="360">
        <v>0</v>
      </c>
      <c r="T1935" s="360">
        <v>0</v>
      </c>
      <c r="U1935" s="360">
        <v>0</v>
      </c>
    </row>
    <row r="1936" spans="2:21" s="40" customFormat="1" x14ac:dyDescent="0.3">
      <c r="B1936" s="371" t="s">
        <v>221</v>
      </c>
      <c r="C1936" s="371" t="s">
        <v>2204</v>
      </c>
      <c r="D1936" s="371" t="s">
        <v>428</v>
      </c>
      <c r="E1936" s="371" t="s">
        <v>3626</v>
      </c>
      <c r="F1936" s="360">
        <v>1</v>
      </c>
      <c r="G1936" s="360">
        <v>0</v>
      </c>
      <c r="H1936" s="360">
        <v>0</v>
      </c>
      <c r="I1936" s="360">
        <v>1</v>
      </c>
      <c r="J1936" s="360">
        <v>0</v>
      </c>
      <c r="K1936" s="360">
        <v>0</v>
      </c>
      <c r="L1936" s="360">
        <v>0</v>
      </c>
      <c r="M1936" s="360">
        <v>0</v>
      </c>
      <c r="N1936" s="360">
        <v>0</v>
      </c>
      <c r="O1936" s="360">
        <v>0</v>
      </c>
      <c r="P1936" s="360">
        <v>0</v>
      </c>
      <c r="Q1936" s="360">
        <v>0</v>
      </c>
      <c r="R1936" s="360">
        <v>0</v>
      </c>
      <c r="S1936" s="360">
        <v>0</v>
      </c>
      <c r="T1936" s="360">
        <v>0</v>
      </c>
      <c r="U1936" s="360">
        <v>0</v>
      </c>
    </row>
    <row r="1937" spans="2:21" s="40" customFormat="1" x14ac:dyDescent="0.3">
      <c r="B1937" s="371" t="s">
        <v>221</v>
      </c>
      <c r="C1937" s="371" t="s">
        <v>2204</v>
      </c>
      <c r="D1937" s="371" t="s">
        <v>428</v>
      </c>
      <c r="E1937" s="371" t="s">
        <v>3627</v>
      </c>
      <c r="F1937" s="360">
        <v>1</v>
      </c>
      <c r="G1937" s="360">
        <v>0</v>
      </c>
      <c r="H1937" s="360">
        <v>0</v>
      </c>
      <c r="I1937" s="360">
        <v>0</v>
      </c>
      <c r="J1937" s="360">
        <v>0</v>
      </c>
      <c r="K1937" s="360">
        <v>1</v>
      </c>
      <c r="L1937" s="360">
        <v>0</v>
      </c>
      <c r="M1937" s="360">
        <v>0</v>
      </c>
      <c r="N1937" s="360">
        <v>0</v>
      </c>
      <c r="O1937" s="360">
        <v>0</v>
      </c>
      <c r="P1937" s="360">
        <v>0</v>
      </c>
      <c r="Q1937" s="360">
        <v>0</v>
      </c>
      <c r="R1937" s="360">
        <v>0</v>
      </c>
      <c r="S1937" s="360">
        <v>0</v>
      </c>
      <c r="T1937" s="360">
        <v>0</v>
      </c>
      <c r="U1937" s="360">
        <v>0</v>
      </c>
    </row>
    <row r="1938" spans="2:21" s="40" customFormat="1" x14ac:dyDescent="0.3">
      <c r="B1938" s="371" t="s">
        <v>221</v>
      </c>
      <c r="C1938" s="371" t="s">
        <v>2204</v>
      </c>
      <c r="D1938" s="371" t="s">
        <v>428</v>
      </c>
      <c r="E1938" s="371" t="s">
        <v>3971</v>
      </c>
      <c r="F1938" s="360">
        <v>2</v>
      </c>
      <c r="G1938" s="360">
        <v>0</v>
      </c>
      <c r="H1938" s="360">
        <v>0</v>
      </c>
      <c r="I1938" s="360">
        <v>2</v>
      </c>
      <c r="J1938" s="360">
        <v>0</v>
      </c>
      <c r="K1938" s="360">
        <v>0</v>
      </c>
      <c r="L1938" s="360">
        <v>0</v>
      </c>
      <c r="M1938" s="360">
        <v>0</v>
      </c>
      <c r="N1938" s="360">
        <v>0</v>
      </c>
      <c r="O1938" s="360">
        <v>0</v>
      </c>
      <c r="P1938" s="360">
        <v>0</v>
      </c>
      <c r="Q1938" s="360">
        <v>0</v>
      </c>
      <c r="R1938" s="360">
        <v>0</v>
      </c>
      <c r="S1938" s="360">
        <v>0</v>
      </c>
      <c r="T1938" s="360">
        <v>0</v>
      </c>
      <c r="U1938" s="360">
        <v>0</v>
      </c>
    </row>
    <row r="1939" spans="2:21" s="40" customFormat="1" x14ac:dyDescent="0.3">
      <c r="B1939" s="371" t="s">
        <v>221</v>
      </c>
      <c r="C1939" s="371" t="s">
        <v>2204</v>
      </c>
      <c r="D1939" s="371" t="s">
        <v>428</v>
      </c>
      <c r="E1939" s="371" t="s">
        <v>4133</v>
      </c>
      <c r="F1939" s="360">
        <v>1</v>
      </c>
      <c r="G1939" s="360">
        <v>0</v>
      </c>
      <c r="H1939" s="360">
        <v>0</v>
      </c>
      <c r="I1939" s="360">
        <v>0</v>
      </c>
      <c r="J1939" s="360">
        <v>1</v>
      </c>
      <c r="K1939" s="360">
        <v>0</v>
      </c>
      <c r="L1939" s="360">
        <v>0</v>
      </c>
      <c r="M1939" s="360">
        <v>0</v>
      </c>
      <c r="N1939" s="360">
        <v>0</v>
      </c>
      <c r="O1939" s="360">
        <v>0</v>
      </c>
      <c r="P1939" s="360">
        <v>0</v>
      </c>
      <c r="Q1939" s="360">
        <v>0</v>
      </c>
      <c r="R1939" s="360">
        <v>0</v>
      </c>
      <c r="S1939" s="360">
        <v>0</v>
      </c>
      <c r="T1939" s="360">
        <v>0</v>
      </c>
      <c r="U1939" s="360">
        <v>0</v>
      </c>
    </row>
    <row r="1940" spans="2:21" s="40" customFormat="1" x14ac:dyDescent="0.3">
      <c r="B1940" s="371" t="s">
        <v>221</v>
      </c>
      <c r="C1940" s="371" t="s">
        <v>2204</v>
      </c>
      <c r="D1940" s="371" t="s">
        <v>108</v>
      </c>
      <c r="E1940" s="371" t="s">
        <v>1645</v>
      </c>
      <c r="F1940" s="360">
        <v>1</v>
      </c>
      <c r="G1940" s="360">
        <v>0</v>
      </c>
      <c r="H1940" s="360">
        <v>0</v>
      </c>
      <c r="I1940" s="360">
        <v>0</v>
      </c>
      <c r="J1940" s="360">
        <v>0</v>
      </c>
      <c r="K1940" s="360">
        <v>0</v>
      </c>
      <c r="L1940" s="360">
        <v>1</v>
      </c>
      <c r="M1940" s="360">
        <v>0</v>
      </c>
      <c r="N1940" s="360">
        <v>0</v>
      </c>
      <c r="O1940" s="360">
        <v>0</v>
      </c>
      <c r="P1940" s="360">
        <v>0</v>
      </c>
      <c r="Q1940" s="360">
        <v>0</v>
      </c>
      <c r="R1940" s="360">
        <v>0</v>
      </c>
      <c r="S1940" s="360">
        <v>0</v>
      </c>
      <c r="T1940" s="360">
        <v>0</v>
      </c>
      <c r="U1940" s="360">
        <v>0</v>
      </c>
    </row>
    <row r="1941" spans="2:21" s="40" customFormat="1" x14ac:dyDescent="0.3">
      <c r="B1941" s="371" t="s">
        <v>221</v>
      </c>
      <c r="C1941" s="371" t="s">
        <v>2204</v>
      </c>
      <c r="D1941" s="371" t="s">
        <v>108</v>
      </c>
      <c r="E1941" s="371" t="s">
        <v>1646</v>
      </c>
      <c r="F1941" s="360">
        <v>6</v>
      </c>
      <c r="G1941" s="360">
        <v>0</v>
      </c>
      <c r="H1941" s="360">
        <v>0</v>
      </c>
      <c r="I1941" s="360">
        <v>0</v>
      </c>
      <c r="J1941" s="360">
        <v>1</v>
      </c>
      <c r="K1941" s="360">
        <v>1</v>
      </c>
      <c r="L1941" s="360">
        <v>0</v>
      </c>
      <c r="M1941" s="360">
        <v>0</v>
      </c>
      <c r="N1941" s="360">
        <v>2</v>
      </c>
      <c r="O1941" s="360">
        <v>0</v>
      </c>
      <c r="P1941" s="360">
        <v>0</v>
      </c>
      <c r="Q1941" s="360">
        <v>0</v>
      </c>
      <c r="R1941" s="360">
        <v>1</v>
      </c>
      <c r="S1941" s="360">
        <v>0</v>
      </c>
      <c r="T1941" s="360">
        <v>0</v>
      </c>
      <c r="U1941" s="360">
        <v>1</v>
      </c>
    </row>
    <row r="1942" spans="2:21" s="40" customFormat="1" x14ac:dyDescent="0.3">
      <c r="B1942" s="371" t="s">
        <v>221</v>
      </c>
      <c r="C1942" s="371" t="s">
        <v>2204</v>
      </c>
      <c r="D1942" s="371" t="s">
        <v>108</v>
      </c>
      <c r="E1942" s="371" t="s">
        <v>1647</v>
      </c>
      <c r="F1942" s="360">
        <v>2</v>
      </c>
      <c r="G1942" s="360">
        <v>0</v>
      </c>
      <c r="H1942" s="360">
        <v>0</v>
      </c>
      <c r="I1942" s="360">
        <v>0</v>
      </c>
      <c r="J1942" s="360">
        <v>1</v>
      </c>
      <c r="K1942" s="360">
        <v>1</v>
      </c>
      <c r="L1942" s="360">
        <v>0</v>
      </c>
      <c r="M1942" s="360">
        <v>0</v>
      </c>
      <c r="N1942" s="360">
        <v>0</v>
      </c>
      <c r="O1942" s="360">
        <v>0</v>
      </c>
      <c r="P1942" s="360">
        <v>0</v>
      </c>
      <c r="Q1942" s="360">
        <v>0</v>
      </c>
      <c r="R1942" s="360">
        <v>0</v>
      </c>
      <c r="S1942" s="360">
        <v>0</v>
      </c>
      <c r="T1942" s="360">
        <v>0</v>
      </c>
      <c r="U1942" s="360">
        <v>0</v>
      </c>
    </row>
    <row r="1943" spans="2:21" s="40" customFormat="1" x14ac:dyDescent="0.3">
      <c r="B1943" s="371" t="s">
        <v>221</v>
      </c>
      <c r="C1943" s="371" t="s">
        <v>2204</v>
      </c>
      <c r="D1943" s="371" t="s">
        <v>108</v>
      </c>
      <c r="E1943" s="371" t="s">
        <v>1650</v>
      </c>
      <c r="F1943" s="360">
        <v>3</v>
      </c>
      <c r="G1943" s="360">
        <v>0</v>
      </c>
      <c r="H1943" s="360">
        <v>0</v>
      </c>
      <c r="I1943" s="360">
        <v>0</v>
      </c>
      <c r="J1943" s="360">
        <v>0</v>
      </c>
      <c r="K1943" s="360">
        <v>1</v>
      </c>
      <c r="L1943" s="360">
        <v>1</v>
      </c>
      <c r="M1943" s="360">
        <v>0</v>
      </c>
      <c r="N1943" s="360">
        <v>0</v>
      </c>
      <c r="O1943" s="360">
        <v>0</v>
      </c>
      <c r="P1943" s="360">
        <v>0</v>
      </c>
      <c r="Q1943" s="360">
        <v>0</v>
      </c>
      <c r="R1943" s="360">
        <v>1</v>
      </c>
      <c r="S1943" s="360">
        <v>0</v>
      </c>
      <c r="T1943" s="360">
        <v>0</v>
      </c>
      <c r="U1943" s="360">
        <v>0</v>
      </c>
    </row>
    <row r="1944" spans="2:21" s="40" customFormat="1" x14ac:dyDescent="0.3">
      <c r="B1944" s="371" t="s">
        <v>221</v>
      </c>
      <c r="C1944" s="371" t="s">
        <v>2204</v>
      </c>
      <c r="D1944" s="371" t="s">
        <v>108</v>
      </c>
      <c r="E1944" s="371" t="s">
        <v>1651</v>
      </c>
      <c r="F1944" s="360">
        <v>9</v>
      </c>
      <c r="G1944" s="360">
        <v>0</v>
      </c>
      <c r="H1944" s="360">
        <v>0</v>
      </c>
      <c r="I1944" s="360">
        <v>3</v>
      </c>
      <c r="J1944" s="360">
        <v>0</v>
      </c>
      <c r="K1944" s="360">
        <v>3</v>
      </c>
      <c r="L1944" s="360">
        <v>1</v>
      </c>
      <c r="M1944" s="360">
        <v>0</v>
      </c>
      <c r="N1944" s="360">
        <v>1</v>
      </c>
      <c r="O1944" s="360">
        <v>0</v>
      </c>
      <c r="P1944" s="360">
        <v>0</v>
      </c>
      <c r="Q1944" s="360">
        <v>0</v>
      </c>
      <c r="R1944" s="360">
        <v>1</v>
      </c>
      <c r="S1944" s="360">
        <v>0</v>
      </c>
      <c r="T1944" s="360">
        <v>0</v>
      </c>
      <c r="U1944" s="360">
        <v>0</v>
      </c>
    </row>
    <row r="1945" spans="2:21" s="40" customFormat="1" x14ac:dyDescent="0.3">
      <c r="B1945" s="371" t="s">
        <v>221</v>
      </c>
      <c r="C1945" s="371" t="s">
        <v>2204</v>
      </c>
      <c r="D1945" s="371" t="s">
        <v>108</v>
      </c>
      <c r="E1945" s="371" t="s">
        <v>1652</v>
      </c>
      <c r="F1945" s="360">
        <v>763</v>
      </c>
      <c r="G1945" s="360">
        <v>13</v>
      </c>
      <c r="H1945" s="360">
        <v>13</v>
      </c>
      <c r="I1945" s="360">
        <v>147</v>
      </c>
      <c r="J1945" s="360">
        <v>39</v>
      </c>
      <c r="K1945" s="360">
        <v>148</v>
      </c>
      <c r="L1945" s="360">
        <v>74</v>
      </c>
      <c r="M1945" s="360">
        <v>3</v>
      </c>
      <c r="N1945" s="360">
        <v>14</v>
      </c>
      <c r="O1945" s="360">
        <v>9</v>
      </c>
      <c r="P1945" s="360">
        <v>3</v>
      </c>
      <c r="Q1945" s="360">
        <v>79</v>
      </c>
      <c r="R1945" s="360">
        <v>54</v>
      </c>
      <c r="S1945" s="360">
        <v>73</v>
      </c>
      <c r="T1945" s="360">
        <v>65</v>
      </c>
      <c r="U1945" s="360">
        <v>29</v>
      </c>
    </row>
    <row r="1946" spans="2:21" s="40" customFormat="1" x14ac:dyDescent="0.3">
      <c r="B1946" s="371" t="s">
        <v>221</v>
      </c>
      <c r="C1946" s="371" t="s">
        <v>2204</v>
      </c>
      <c r="D1946" s="371" t="s">
        <v>108</v>
      </c>
      <c r="E1946" s="371" t="s">
        <v>1653</v>
      </c>
      <c r="F1946" s="360">
        <v>1</v>
      </c>
      <c r="G1946" s="360">
        <v>0</v>
      </c>
      <c r="H1946" s="360">
        <v>0</v>
      </c>
      <c r="I1946" s="360">
        <v>0</v>
      </c>
      <c r="J1946" s="360">
        <v>0</v>
      </c>
      <c r="K1946" s="360">
        <v>0</v>
      </c>
      <c r="L1946" s="360">
        <v>0</v>
      </c>
      <c r="M1946" s="360">
        <v>0</v>
      </c>
      <c r="N1946" s="360">
        <v>0</v>
      </c>
      <c r="O1946" s="360">
        <v>0</v>
      </c>
      <c r="P1946" s="360">
        <v>0</v>
      </c>
      <c r="Q1946" s="360">
        <v>0</v>
      </c>
      <c r="R1946" s="360">
        <v>0</v>
      </c>
      <c r="S1946" s="360">
        <v>0</v>
      </c>
      <c r="T1946" s="360">
        <v>0</v>
      </c>
      <c r="U1946" s="360">
        <v>1</v>
      </c>
    </row>
    <row r="1947" spans="2:21" s="40" customFormat="1" x14ac:dyDescent="0.3">
      <c r="B1947" s="371" t="s">
        <v>221</v>
      </c>
      <c r="C1947" s="371" t="s">
        <v>2204</v>
      </c>
      <c r="D1947" s="371" t="s">
        <v>108</v>
      </c>
      <c r="E1947" s="371" t="s">
        <v>2368</v>
      </c>
      <c r="F1947" s="360">
        <v>35</v>
      </c>
      <c r="G1947" s="360">
        <v>0</v>
      </c>
      <c r="H1947" s="360">
        <v>1</v>
      </c>
      <c r="I1947" s="360">
        <v>10</v>
      </c>
      <c r="J1947" s="360">
        <v>2</v>
      </c>
      <c r="K1947" s="360">
        <v>8</v>
      </c>
      <c r="L1947" s="360">
        <v>0</v>
      </c>
      <c r="M1947" s="360">
        <v>0</v>
      </c>
      <c r="N1947" s="360">
        <v>0</v>
      </c>
      <c r="O1947" s="360">
        <v>1</v>
      </c>
      <c r="P1947" s="360">
        <v>1</v>
      </c>
      <c r="Q1947" s="360">
        <v>3</v>
      </c>
      <c r="R1947" s="360">
        <v>4</v>
      </c>
      <c r="S1947" s="360">
        <v>3</v>
      </c>
      <c r="T1947" s="360">
        <v>1</v>
      </c>
      <c r="U1947" s="360">
        <v>1</v>
      </c>
    </row>
    <row r="1948" spans="2:21" s="40" customFormat="1" x14ac:dyDescent="0.3">
      <c r="B1948" s="371" t="s">
        <v>221</v>
      </c>
      <c r="C1948" s="371" t="s">
        <v>2204</v>
      </c>
      <c r="D1948" s="371" t="s">
        <v>108</v>
      </c>
      <c r="E1948" s="371" t="s">
        <v>1654</v>
      </c>
      <c r="F1948" s="360">
        <v>1</v>
      </c>
      <c r="G1948" s="360">
        <v>0</v>
      </c>
      <c r="H1948" s="360">
        <v>0</v>
      </c>
      <c r="I1948" s="360">
        <v>1</v>
      </c>
      <c r="J1948" s="360">
        <v>0</v>
      </c>
      <c r="K1948" s="360">
        <v>0</v>
      </c>
      <c r="L1948" s="360">
        <v>0</v>
      </c>
      <c r="M1948" s="360">
        <v>0</v>
      </c>
      <c r="N1948" s="360">
        <v>0</v>
      </c>
      <c r="O1948" s="360">
        <v>0</v>
      </c>
      <c r="P1948" s="360">
        <v>0</v>
      </c>
      <c r="Q1948" s="360">
        <v>0</v>
      </c>
      <c r="R1948" s="360">
        <v>0</v>
      </c>
      <c r="S1948" s="360">
        <v>0</v>
      </c>
      <c r="T1948" s="360">
        <v>0</v>
      </c>
      <c r="U1948" s="360">
        <v>0</v>
      </c>
    </row>
    <row r="1949" spans="2:21" s="40" customFormat="1" x14ac:dyDescent="0.3">
      <c r="B1949" s="371" t="s">
        <v>221</v>
      </c>
      <c r="C1949" s="371" t="s">
        <v>2204</v>
      </c>
      <c r="D1949" s="371" t="s">
        <v>110</v>
      </c>
      <c r="E1949" s="371" t="s">
        <v>1656</v>
      </c>
      <c r="F1949" s="360">
        <v>60</v>
      </c>
      <c r="G1949" s="360">
        <v>1</v>
      </c>
      <c r="H1949" s="360">
        <v>1</v>
      </c>
      <c r="I1949" s="360">
        <v>14</v>
      </c>
      <c r="J1949" s="360">
        <v>4</v>
      </c>
      <c r="K1949" s="360">
        <v>14</v>
      </c>
      <c r="L1949" s="360">
        <v>15</v>
      </c>
      <c r="M1949" s="360">
        <v>0</v>
      </c>
      <c r="N1949" s="360">
        <v>2</v>
      </c>
      <c r="O1949" s="360">
        <v>0</v>
      </c>
      <c r="P1949" s="360">
        <v>0</v>
      </c>
      <c r="Q1949" s="360">
        <v>5</v>
      </c>
      <c r="R1949" s="360">
        <v>1</v>
      </c>
      <c r="S1949" s="360">
        <v>2</v>
      </c>
      <c r="T1949" s="360">
        <v>1</v>
      </c>
      <c r="U1949" s="360">
        <v>0</v>
      </c>
    </row>
    <row r="1950" spans="2:21" s="40" customFormat="1" x14ac:dyDescent="0.3">
      <c r="B1950" s="371" t="s">
        <v>221</v>
      </c>
      <c r="C1950" s="371" t="s">
        <v>2204</v>
      </c>
      <c r="D1950" s="371" t="s">
        <v>110</v>
      </c>
      <c r="E1950" s="371" t="s">
        <v>1657</v>
      </c>
      <c r="F1950" s="360">
        <v>3</v>
      </c>
      <c r="G1950" s="360">
        <v>0</v>
      </c>
      <c r="H1950" s="360">
        <v>0</v>
      </c>
      <c r="I1950" s="360">
        <v>1</v>
      </c>
      <c r="J1950" s="360">
        <v>0</v>
      </c>
      <c r="K1950" s="360">
        <v>0</v>
      </c>
      <c r="L1950" s="360">
        <v>0</v>
      </c>
      <c r="M1950" s="360">
        <v>0</v>
      </c>
      <c r="N1950" s="360">
        <v>0</v>
      </c>
      <c r="O1950" s="360">
        <v>0</v>
      </c>
      <c r="P1950" s="360">
        <v>0</v>
      </c>
      <c r="Q1950" s="360">
        <v>0</v>
      </c>
      <c r="R1950" s="360">
        <v>1</v>
      </c>
      <c r="S1950" s="360">
        <v>1</v>
      </c>
      <c r="T1950" s="360">
        <v>0</v>
      </c>
      <c r="U1950" s="360">
        <v>0</v>
      </c>
    </row>
    <row r="1951" spans="2:21" s="40" customFormat="1" x14ac:dyDescent="0.3">
      <c r="B1951" s="371" t="s">
        <v>221</v>
      </c>
      <c r="C1951" s="371" t="s">
        <v>2204</v>
      </c>
      <c r="D1951" s="371" t="s">
        <v>111</v>
      </c>
      <c r="E1951" s="371" t="s">
        <v>1703</v>
      </c>
      <c r="F1951" s="360">
        <v>60</v>
      </c>
      <c r="G1951" s="360">
        <v>0</v>
      </c>
      <c r="H1951" s="360">
        <v>0</v>
      </c>
      <c r="I1951" s="360">
        <v>38</v>
      </c>
      <c r="J1951" s="360">
        <v>4</v>
      </c>
      <c r="K1951" s="360">
        <v>5</v>
      </c>
      <c r="L1951" s="360">
        <v>0</v>
      </c>
      <c r="M1951" s="360">
        <v>0</v>
      </c>
      <c r="N1951" s="360">
        <v>0</v>
      </c>
      <c r="O1951" s="360">
        <v>0</v>
      </c>
      <c r="P1951" s="360">
        <v>0</v>
      </c>
      <c r="Q1951" s="360">
        <v>1</v>
      </c>
      <c r="R1951" s="360">
        <v>3</v>
      </c>
      <c r="S1951" s="360">
        <v>0</v>
      </c>
      <c r="T1951" s="360">
        <v>8</v>
      </c>
      <c r="U1951" s="360">
        <v>1</v>
      </c>
    </row>
    <row r="1952" spans="2:21" s="40" customFormat="1" x14ac:dyDescent="0.3">
      <c r="B1952" s="371" t="s">
        <v>221</v>
      </c>
      <c r="C1952" s="371" t="s">
        <v>2204</v>
      </c>
      <c r="D1952" s="371" t="s">
        <v>245</v>
      </c>
      <c r="E1952" s="371" t="s">
        <v>1704</v>
      </c>
      <c r="F1952" s="360">
        <v>4</v>
      </c>
      <c r="G1952" s="360">
        <v>0</v>
      </c>
      <c r="H1952" s="360">
        <v>0</v>
      </c>
      <c r="I1952" s="360">
        <v>1</v>
      </c>
      <c r="J1952" s="360">
        <v>0</v>
      </c>
      <c r="K1952" s="360">
        <v>1</v>
      </c>
      <c r="L1952" s="360">
        <v>0</v>
      </c>
      <c r="M1952" s="360">
        <v>0</v>
      </c>
      <c r="N1952" s="360">
        <v>0</v>
      </c>
      <c r="O1952" s="360">
        <v>0</v>
      </c>
      <c r="P1952" s="360">
        <v>0</v>
      </c>
      <c r="Q1952" s="360">
        <v>1</v>
      </c>
      <c r="R1952" s="360">
        <v>0</v>
      </c>
      <c r="S1952" s="360">
        <v>0</v>
      </c>
      <c r="T1952" s="360">
        <v>1</v>
      </c>
      <c r="U1952" s="360">
        <v>0</v>
      </c>
    </row>
    <row r="1953" spans="2:21" s="40" customFormat="1" x14ac:dyDescent="0.3">
      <c r="B1953" s="371" t="s">
        <v>221</v>
      </c>
      <c r="C1953" s="371" t="s">
        <v>2204</v>
      </c>
      <c r="D1953" s="371" t="s">
        <v>245</v>
      </c>
      <c r="E1953" s="371" t="s">
        <v>176</v>
      </c>
      <c r="F1953" s="360">
        <v>39</v>
      </c>
      <c r="G1953" s="360">
        <v>0</v>
      </c>
      <c r="H1953" s="360">
        <v>6</v>
      </c>
      <c r="I1953" s="360">
        <v>3</v>
      </c>
      <c r="J1953" s="360">
        <v>1</v>
      </c>
      <c r="K1953" s="360">
        <v>7</v>
      </c>
      <c r="L1953" s="360">
        <v>4</v>
      </c>
      <c r="M1953" s="360">
        <v>0</v>
      </c>
      <c r="N1953" s="360">
        <v>0</v>
      </c>
      <c r="O1953" s="360">
        <v>0</v>
      </c>
      <c r="P1953" s="360">
        <v>0</v>
      </c>
      <c r="Q1953" s="360">
        <v>1</v>
      </c>
      <c r="R1953" s="360">
        <v>2</v>
      </c>
      <c r="S1953" s="360">
        <v>2</v>
      </c>
      <c r="T1953" s="360">
        <v>13</v>
      </c>
      <c r="U1953" s="360">
        <v>0</v>
      </c>
    </row>
    <row r="1954" spans="2:21" s="40" customFormat="1" x14ac:dyDescent="0.3">
      <c r="B1954" s="371" t="s">
        <v>221</v>
      </c>
      <c r="C1954" s="371" t="s">
        <v>2204</v>
      </c>
      <c r="D1954" s="371" t="s">
        <v>247</v>
      </c>
      <c r="E1954" s="371" t="s">
        <v>1720</v>
      </c>
      <c r="F1954" s="360">
        <v>54</v>
      </c>
      <c r="G1954" s="360">
        <v>0</v>
      </c>
      <c r="H1954" s="360">
        <v>0</v>
      </c>
      <c r="I1954" s="360">
        <v>16</v>
      </c>
      <c r="J1954" s="360">
        <v>8</v>
      </c>
      <c r="K1954" s="360">
        <v>14</v>
      </c>
      <c r="L1954" s="360">
        <v>3</v>
      </c>
      <c r="M1954" s="360">
        <v>0</v>
      </c>
      <c r="N1954" s="360">
        <v>0</v>
      </c>
      <c r="O1954" s="360">
        <v>0</v>
      </c>
      <c r="P1954" s="360">
        <v>0</v>
      </c>
      <c r="Q1954" s="360">
        <v>3</v>
      </c>
      <c r="R1954" s="360">
        <v>3</v>
      </c>
      <c r="S1954" s="360">
        <v>0</v>
      </c>
      <c r="T1954" s="360">
        <v>5</v>
      </c>
      <c r="U1954" s="360">
        <v>2</v>
      </c>
    </row>
    <row r="1955" spans="2:21" s="40" customFormat="1" x14ac:dyDescent="0.3">
      <c r="B1955" s="371" t="s">
        <v>221</v>
      </c>
      <c r="C1955" s="371" t="s">
        <v>2204</v>
      </c>
      <c r="D1955" s="371" t="s">
        <v>433</v>
      </c>
      <c r="E1955" s="371" t="s">
        <v>1743</v>
      </c>
      <c r="F1955" s="360">
        <v>311</v>
      </c>
      <c r="G1955" s="360">
        <v>4</v>
      </c>
      <c r="H1955" s="360">
        <v>10</v>
      </c>
      <c r="I1955" s="360">
        <v>52</v>
      </c>
      <c r="J1955" s="360">
        <v>47</v>
      </c>
      <c r="K1955" s="360">
        <v>56</v>
      </c>
      <c r="L1955" s="360">
        <v>21</v>
      </c>
      <c r="M1955" s="360">
        <v>2</v>
      </c>
      <c r="N1955" s="360">
        <v>2</v>
      </c>
      <c r="O1955" s="360">
        <v>0</v>
      </c>
      <c r="P1955" s="360">
        <v>3</v>
      </c>
      <c r="Q1955" s="360">
        <v>21</v>
      </c>
      <c r="R1955" s="360">
        <v>47</v>
      </c>
      <c r="S1955" s="360">
        <v>9</v>
      </c>
      <c r="T1955" s="360">
        <v>29</v>
      </c>
      <c r="U1955" s="360">
        <v>8</v>
      </c>
    </row>
    <row r="1956" spans="2:21" s="40" customFormat="1" x14ac:dyDescent="0.3">
      <c r="B1956" s="371" t="s">
        <v>221</v>
      </c>
      <c r="C1956" s="371" t="s">
        <v>2204</v>
      </c>
      <c r="D1956" s="371" t="s">
        <v>98</v>
      </c>
      <c r="E1956" s="371" t="s">
        <v>1763</v>
      </c>
      <c r="F1956" s="360">
        <v>26</v>
      </c>
      <c r="G1956" s="360">
        <v>1</v>
      </c>
      <c r="H1956" s="360">
        <v>0</v>
      </c>
      <c r="I1956" s="360">
        <v>9</v>
      </c>
      <c r="J1956" s="360">
        <v>4</v>
      </c>
      <c r="K1956" s="360">
        <v>5</v>
      </c>
      <c r="L1956" s="360">
        <v>1</v>
      </c>
      <c r="M1956" s="360">
        <v>0</v>
      </c>
      <c r="N1956" s="360">
        <v>0</v>
      </c>
      <c r="O1956" s="360">
        <v>0</v>
      </c>
      <c r="P1956" s="360">
        <v>0</v>
      </c>
      <c r="Q1956" s="360">
        <v>1</v>
      </c>
      <c r="R1956" s="360">
        <v>3</v>
      </c>
      <c r="S1956" s="360">
        <v>0</v>
      </c>
      <c r="T1956" s="360">
        <v>2</v>
      </c>
      <c r="U1956" s="360">
        <v>0</v>
      </c>
    </row>
    <row r="1957" spans="2:21" s="40" customFormat="1" x14ac:dyDescent="0.3">
      <c r="B1957" s="371" t="s">
        <v>221</v>
      </c>
      <c r="C1957" s="371" t="s">
        <v>2204</v>
      </c>
      <c r="D1957" s="371" t="s">
        <v>98</v>
      </c>
      <c r="E1957" s="371" t="s">
        <v>1764</v>
      </c>
      <c r="F1957" s="360">
        <v>99</v>
      </c>
      <c r="G1957" s="360">
        <v>0</v>
      </c>
      <c r="H1957" s="360">
        <v>0</v>
      </c>
      <c r="I1957" s="360">
        <v>52</v>
      </c>
      <c r="J1957" s="360">
        <v>11</v>
      </c>
      <c r="K1957" s="360">
        <v>14</v>
      </c>
      <c r="L1957" s="360">
        <v>0</v>
      </c>
      <c r="M1957" s="360">
        <v>1</v>
      </c>
      <c r="N1957" s="360">
        <v>7</v>
      </c>
      <c r="O1957" s="360">
        <v>0</v>
      </c>
      <c r="P1957" s="360">
        <v>0</v>
      </c>
      <c r="Q1957" s="360">
        <v>2</v>
      </c>
      <c r="R1957" s="360">
        <v>3</v>
      </c>
      <c r="S1957" s="360">
        <v>1</v>
      </c>
      <c r="T1957" s="360">
        <v>7</v>
      </c>
      <c r="U1957" s="360">
        <v>1</v>
      </c>
    </row>
    <row r="1958" spans="2:21" s="40" customFormat="1" x14ac:dyDescent="0.3">
      <c r="B1958" s="371" t="s">
        <v>221</v>
      </c>
      <c r="C1958" s="371" t="s">
        <v>2204</v>
      </c>
      <c r="D1958" s="371" t="s">
        <v>98</v>
      </c>
      <c r="E1958" s="371" t="s">
        <v>1765</v>
      </c>
      <c r="F1958" s="360">
        <v>47</v>
      </c>
      <c r="G1958" s="360">
        <v>0</v>
      </c>
      <c r="H1958" s="360">
        <v>1</v>
      </c>
      <c r="I1958" s="360">
        <v>16</v>
      </c>
      <c r="J1958" s="360">
        <v>4</v>
      </c>
      <c r="K1958" s="360">
        <v>4</v>
      </c>
      <c r="L1958" s="360">
        <v>2</v>
      </c>
      <c r="M1958" s="360">
        <v>0</v>
      </c>
      <c r="N1958" s="360">
        <v>0</v>
      </c>
      <c r="O1958" s="360">
        <v>2</v>
      </c>
      <c r="P1958" s="360">
        <v>0</v>
      </c>
      <c r="Q1958" s="360">
        <v>1</v>
      </c>
      <c r="R1958" s="360">
        <v>13</v>
      </c>
      <c r="S1958" s="360">
        <v>0</v>
      </c>
      <c r="T1958" s="360">
        <v>4</v>
      </c>
      <c r="U1958" s="360">
        <v>0</v>
      </c>
    </row>
    <row r="1959" spans="2:21" s="40" customFormat="1" x14ac:dyDescent="0.3">
      <c r="B1959" s="371" t="s">
        <v>221</v>
      </c>
      <c r="C1959" s="371" t="s">
        <v>2204</v>
      </c>
      <c r="D1959" s="371" t="s">
        <v>98</v>
      </c>
      <c r="E1959" s="371" t="s">
        <v>1766</v>
      </c>
      <c r="F1959" s="360">
        <v>7</v>
      </c>
      <c r="G1959" s="360">
        <v>0</v>
      </c>
      <c r="H1959" s="360">
        <v>1</v>
      </c>
      <c r="I1959" s="360">
        <v>2</v>
      </c>
      <c r="J1959" s="360">
        <v>0</v>
      </c>
      <c r="K1959" s="360">
        <v>1</v>
      </c>
      <c r="L1959" s="360">
        <v>0</v>
      </c>
      <c r="M1959" s="360">
        <v>0</v>
      </c>
      <c r="N1959" s="360">
        <v>0</v>
      </c>
      <c r="O1959" s="360">
        <v>0</v>
      </c>
      <c r="P1959" s="360">
        <v>0</v>
      </c>
      <c r="Q1959" s="360">
        <v>1</v>
      </c>
      <c r="R1959" s="360">
        <v>2</v>
      </c>
      <c r="S1959" s="360">
        <v>0</v>
      </c>
      <c r="T1959" s="360">
        <v>0</v>
      </c>
      <c r="U1959" s="360">
        <v>0</v>
      </c>
    </row>
    <row r="1960" spans="2:21" s="40" customFormat="1" x14ac:dyDescent="0.3">
      <c r="B1960" s="371" t="s">
        <v>221</v>
      </c>
      <c r="C1960" s="371" t="s">
        <v>2204</v>
      </c>
      <c r="D1960" s="371" t="s">
        <v>98</v>
      </c>
      <c r="E1960" s="371" t="s">
        <v>1767</v>
      </c>
      <c r="F1960" s="360">
        <v>81</v>
      </c>
      <c r="G1960" s="360">
        <v>0</v>
      </c>
      <c r="H1960" s="360">
        <v>2</v>
      </c>
      <c r="I1960" s="360">
        <v>38</v>
      </c>
      <c r="J1960" s="360">
        <v>5</v>
      </c>
      <c r="K1960" s="360">
        <v>12</v>
      </c>
      <c r="L1960" s="360">
        <v>1</v>
      </c>
      <c r="M1960" s="360">
        <v>0</v>
      </c>
      <c r="N1960" s="360">
        <v>2</v>
      </c>
      <c r="O1960" s="360">
        <v>0</v>
      </c>
      <c r="P1960" s="360">
        <v>2</v>
      </c>
      <c r="Q1960" s="360">
        <v>2</v>
      </c>
      <c r="R1960" s="360">
        <v>8</v>
      </c>
      <c r="S1960" s="360">
        <v>4</v>
      </c>
      <c r="T1960" s="360">
        <v>4</v>
      </c>
      <c r="U1960" s="360">
        <v>1</v>
      </c>
    </row>
    <row r="1961" spans="2:21" s="40" customFormat="1" x14ac:dyDescent="0.3">
      <c r="B1961" s="371" t="s">
        <v>221</v>
      </c>
      <c r="C1961" s="371" t="s">
        <v>2204</v>
      </c>
      <c r="D1961" s="371" t="s">
        <v>98</v>
      </c>
      <c r="E1961" s="371" t="s">
        <v>1768</v>
      </c>
      <c r="F1961" s="360">
        <v>2</v>
      </c>
      <c r="G1961" s="360">
        <v>0</v>
      </c>
      <c r="H1961" s="360">
        <v>0</v>
      </c>
      <c r="I1961" s="360">
        <v>1</v>
      </c>
      <c r="J1961" s="360">
        <v>0</v>
      </c>
      <c r="K1961" s="360">
        <v>0</v>
      </c>
      <c r="L1961" s="360">
        <v>0</v>
      </c>
      <c r="M1961" s="360">
        <v>0</v>
      </c>
      <c r="N1961" s="360">
        <v>0</v>
      </c>
      <c r="O1961" s="360">
        <v>0</v>
      </c>
      <c r="P1961" s="360">
        <v>0</v>
      </c>
      <c r="Q1961" s="360">
        <v>0</v>
      </c>
      <c r="R1961" s="360">
        <v>1</v>
      </c>
      <c r="S1961" s="360">
        <v>0</v>
      </c>
      <c r="T1961" s="360">
        <v>0</v>
      </c>
      <c r="U1961" s="360">
        <v>0</v>
      </c>
    </row>
    <row r="1962" spans="2:21" s="40" customFormat="1" x14ac:dyDescent="0.3">
      <c r="B1962" s="371" t="s">
        <v>221</v>
      </c>
      <c r="C1962" s="371" t="s">
        <v>2204</v>
      </c>
      <c r="D1962" s="371" t="s">
        <v>98</v>
      </c>
      <c r="E1962" s="371" t="s">
        <v>2810</v>
      </c>
      <c r="F1962" s="360">
        <v>1</v>
      </c>
      <c r="G1962" s="360">
        <v>0</v>
      </c>
      <c r="H1962" s="360">
        <v>0</v>
      </c>
      <c r="I1962" s="360">
        <v>0</v>
      </c>
      <c r="J1962" s="360">
        <v>0</v>
      </c>
      <c r="K1962" s="360">
        <v>1</v>
      </c>
      <c r="L1962" s="360">
        <v>0</v>
      </c>
      <c r="M1962" s="360">
        <v>0</v>
      </c>
      <c r="N1962" s="360">
        <v>0</v>
      </c>
      <c r="O1962" s="360">
        <v>0</v>
      </c>
      <c r="P1962" s="360">
        <v>0</v>
      </c>
      <c r="Q1962" s="360">
        <v>0</v>
      </c>
      <c r="R1962" s="360">
        <v>0</v>
      </c>
      <c r="S1962" s="360">
        <v>0</v>
      </c>
      <c r="T1962" s="360">
        <v>0</v>
      </c>
      <c r="U1962" s="360">
        <v>0</v>
      </c>
    </row>
    <row r="1963" spans="2:21" s="40" customFormat="1" x14ac:dyDescent="0.3">
      <c r="B1963" s="371" t="s">
        <v>221</v>
      </c>
      <c r="C1963" s="371" t="s">
        <v>2204</v>
      </c>
      <c r="D1963" s="371" t="s">
        <v>435</v>
      </c>
      <c r="E1963" s="371" t="s">
        <v>3628</v>
      </c>
      <c r="F1963" s="360">
        <v>1</v>
      </c>
      <c r="G1963" s="360">
        <v>0</v>
      </c>
      <c r="H1963" s="360">
        <v>0</v>
      </c>
      <c r="I1963" s="360">
        <v>0</v>
      </c>
      <c r="J1963" s="360">
        <v>0</v>
      </c>
      <c r="K1963" s="360">
        <v>1</v>
      </c>
      <c r="L1963" s="360">
        <v>0</v>
      </c>
      <c r="M1963" s="360">
        <v>0</v>
      </c>
      <c r="N1963" s="360">
        <v>0</v>
      </c>
      <c r="O1963" s="360">
        <v>0</v>
      </c>
      <c r="P1963" s="360">
        <v>0</v>
      </c>
      <c r="Q1963" s="360">
        <v>0</v>
      </c>
      <c r="R1963" s="360">
        <v>0</v>
      </c>
      <c r="S1963" s="360">
        <v>0</v>
      </c>
      <c r="T1963" s="360">
        <v>0</v>
      </c>
      <c r="U1963" s="360">
        <v>0</v>
      </c>
    </row>
    <row r="1964" spans="2:21" s="40" customFormat="1" x14ac:dyDescent="0.3">
      <c r="B1964" s="371" t="s">
        <v>221</v>
      </c>
      <c r="C1964" s="371" t="s">
        <v>2204</v>
      </c>
      <c r="D1964" s="371" t="s">
        <v>435</v>
      </c>
      <c r="E1964" s="371" t="s">
        <v>3117</v>
      </c>
      <c r="F1964" s="360">
        <v>1</v>
      </c>
      <c r="G1964" s="360">
        <v>0</v>
      </c>
      <c r="H1964" s="360">
        <v>1</v>
      </c>
      <c r="I1964" s="360">
        <v>0</v>
      </c>
      <c r="J1964" s="360">
        <v>0</v>
      </c>
      <c r="K1964" s="360">
        <v>0</v>
      </c>
      <c r="L1964" s="360">
        <v>0</v>
      </c>
      <c r="M1964" s="360">
        <v>0</v>
      </c>
      <c r="N1964" s="360">
        <v>0</v>
      </c>
      <c r="O1964" s="360">
        <v>0</v>
      </c>
      <c r="P1964" s="360">
        <v>0</v>
      </c>
      <c r="Q1964" s="360">
        <v>0</v>
      </c>
      <c r="R1964" s="360">
        <v>0</v>
      </c>
      <c r="S1964" s="360">
        <v>0</v>
      </c>
      <c r="T1964" s="360">
        <v>0</v>
      </c>
      <c r="U1964" s="360">
        <v>0</v>
      </c>
    </row>
    <row r="1965" spans="2:21" s="40" customFormat="1" x14ac:dyDescent="0.3">
      <c r="B1965" s="371" t="s">
        <v>221</v>
      </c>
      <c r="C1965" s="371" t="s">
        <v>2204</v>
      </c>
      <c r="D1965" s="371" t="s">
        <v>435</v>
      </c>
      <c r="E1965" s="371" t="s">
        <v>1770</v>
      </c>
      <c r="F1965" s="360">
        <v>1</v>
      </c>
      <c r="G1965" s="360">
        <v>0</v>
      </c>
      <c r="H1965" s="360">
        <v>0</v>
      </c>
      <c r="I1965" s="360">
        <v>1</v>
      </c>
      <c r="J1965" s="360">
        <v>0</v>
      </c>
      <c r="K1965" s="360">
        <v>0</v>
      </c>
      <c r="L1965" s="360">
        <v>0</v>
      </c>
      <c r="M1965" s="360">
        <v>0</v>
      </c>
      <c r="N1965" s="360">
        <v>0</v>
      </c>
      <c r="O1965" s="360">
        <v>0</v>
      </c>
      <c r="P1965" s="360">
        <v>0</v>
      </c>
      <c r="Q1965" s="360">
        <v>0</v>
      </c>
      <c r="R1965" s="360">
        <v>0</v>
      </c>
      <c r="S1965" s="360">
        <v>0</v>
      </c>
      <c r="T1965" s="360">
        <v>0</v>
      </c>
      <c r="U1965" s="360">
        <v>0</v>
      </c>
    </row>
    <row r="1966" spans="2:21" s="40" customFormat="1" x14ac:dyDescent="0.3">
      <c r="B1966" s="371" t="s">
        <v>221</v>
      </c>
      <c r="C1966" s="371" t="s">
        <v>2204</v>
      </c>
      <c r="D1966" s="371" t="s">
        <v>435</v>
      </c>
      <c r="E1966" s="371" t="s">
        <v>3973</v>
      </c>
      <c r="F1966" s="360">
        <v>1</v>
      </c>
      <c r="G1966" s="360">
        <v>0</v>
      </c>
      <c r="H1966" s="360">
        <v>0</v>
      </c>
      <c r="I1966" s="360">
        <v>0</v>
      </c>
      <c r="J1966" s="360">
        <v>0</v>
      </c>
      <c r="K1966" s="360">
        <v>0</v>
      </c>
      <c r="L1966" s="360">
        <v>1</v>
      </c>
      <c r="M1966" s="360">
        <v>0</v>
      </c>
      <c r="N1966" s="360">
        <v>0</v>
      </c>
      <c r="O1966" s="360">
        <v>0</v>
      </c>
      <c r="P1966" s="360">
        <v>0</v>
      </c>
      <c r="Q1966" s="360">
        <v>0</v>
      </c>
      <c r="R1966" s="360">
        <v>0</v>
      </c>
      <c r="S1966" s="360">
        <v>0</v>
      </c>
      <c r="T1966" s="360">
        <v>0</v>
      </c>
      <c r="U1966" s="360">
        <v>0</v>
      </c>
    </row>
    <row r="1967" spans="2:21" s="40" customFormat="1" x14ac:dyDescent="0.3">
      <c r="B1967" s="371" t="s">
        <v>221</v>
      </c>
      <c r="C1967" s="371" t="s">
        <v>2204</v>
      </c>
      <c r="D1967" s="371" t="s">
        <v>246</v>
      </c>
      <c r="E1967" s="371" t="s">
        <v>1490</v>
      </c>
      <c r="F1967" s="360">
        <v>10</v>
      </c>
      <c r="G1967" s="360">
        <v>0</v>
      </c>
      <c r="H1967" s="360">
        <v>0</v>
      </c>
      <c r="I1967" s="360">
        <v>3</v>
      </c>
      <c r="J1967" s="360">
        <v>1</v>
      </c>
      <c r="K1967" s="360">
        <v>2</v>
      </c>
      <c r="L1967" s="360">
        <v>1</v>
      </c>
      <c r="M1967" s="360">
        <v>0</v>
      </c>
      <c r="N1967" s="360">
        <v>0</v>
      </c>
      <c r="O1967" s="360">
        <v>0</v>
      </c>
      <c r="P1967" s="360">
        <v>0</v>
      </c>
      <c r="Q1967" s="360">
        <v>0</v>
      </c>
      <c r="R1967" s="360">
        <v>1</v>
      </c>
      <c r="S1967" s="360">
        <v>1</v>
      </c>
      <c r="T1967" s="360">
        <v>1</v>
      </c>
      <c r="U1967" s="360">
        <v>0</v>
      </c>
    </row>
    <row r="1968" spans="2:21" s="40" customFormat="1" x14ac:dyDescent="0.3">
      <c r="B1968" s="371" t="s">
        <v>221</v>
      </c>
      <c r="C1968" s="371" t="s">
        <v>2204</v>
      </c>
      <c r="D1968" s="371" t="s">
        <v>246</v>
      </c>
      <c r="E1968" s="371" t="s">
        <v>1491</v>
      </c>
      <c r="F1968" s="360">
        <v>242</v>
      </c>
      <c r="G1968" s="360">
        <v>4</v>
      </c>
      <c r="H1968" s="360">
        <v>4</v>
      </c>
      <c r="I1968" s="360">
        <v>90</v>
      </c>
      <c r="J1968" s="360">
        <v>22</v>
      </c>
      <c r="K1968" s="360">
        <v>46</v>
      </c>
      <c r="L1968" s="360">
        <v>14</v>
      </c>
      <c r="M1968" s="360">
        <v>1</v>
      </c>
      <c r="N1968" s="360">
        <v>2</v>
      </c>
      <c r="O1968" s="360">
        <v>0</v>
      </c>
      <c r="P1968" s="360">
        <v>1</v>
      </c>
      <c r="Q1968" s="360">
        <v>6</v>
      </c>
      <c r="R1968" s="360">
        <v>22</v>
      </c>
      <c r="S1968" s="360">
        <v>3</v>
      </c>
      <c r="T1968" s="360">
        <v>21</v>
      </c>
      <c r="U1968" s="360">
        <v>6</v>
      </c>
    </row>
    <row r="1969" spans="2:21" s="40" customFormat="1" x14ac:dyDescent="0.3">
      <c r="B1969" s="371" t="s">
        <v>221</v>
      </c>
      <c r="C1969" s="371" t="s">
        <v>2204</v>
      </c>
      <c r="D1969" s="371" t="s">
        <v>246</v>
      </c>
      <c r="E1969" s="371" t="s">
        <v>1492</v>
      </c>
      <c r="F1969" s="360">
        <v>2023</v>
      </c>
      <c r="G1969" s="360">
        <v>32</v>
      </c>
      <c r="H1969" s="360">
        <v>54</v>
      </c>
      <c r="I1969" s="360">
        <v>522</v>
      </c>
      <c r="J1969" s="360">
        <v>91</v>
      </c>
      <c r="K1969" s="360">
        <v>417</v>
      </c>
      <c r="L1969" s="360">
        <v>210</v>
      </c>
      <c r="M1969" s="360">
        <v>10</v>
      </c>
      <c r="N1969" s="360">
        <v>11</v>
      </c>
      <c r="O1969" s="360">
        <v>10</v>
      </c>
      <c r="P1969" s="360">
        <v>14</v>
      </c>
      <c r="Q1969" s="360">
        <v>99</v>
      </c>
      <c r="R1969" s="360">
        <v>279</v>
      </c>
      <c r="S1969" s="360">
        <v>61</v>
      </c>
      <c r="T1969" s="360">
        <v>153</v>
      </c>
      <c r="U1969" s="360">
        <v>60</v>
      </c>
    </row>
    <row r="1970" spans="2:21" s="40" customFormat="1" x14ac:dyDescent="0.3">
      <c r="B1970" s="371" t="s">
        <v>221</v>
      </c>
      <c r="C1970" s="371" t="s">
        <v>2204</v>
      </c>
      <c r="D1970" s="371" t="s">
        <v>248</v>
      </c>
      <c r="E1970" s="371" t="s">
        <v>1775</v>
      </c>
      <c r="F1970" s="360">
        <v>12</v>
      </c>
      <c r="G1970" s="360">
        <v>0</v>
      </c>
      <c r="H1970" s="360">
        <v>0</v>
      </c>
      <c r="I1970" s="360">
        <v>3</v>
      </c>
      <c r="J1970" s="360">
        <v>0</v>
      </c>
      <c r="K1970" s="360">
        <v>2</v>
      </c>
      <c r="L1970" s="360">
        <v>1</v>
      </c>
      <c r="M1970" s="360">
        <v>0</v>
      </c>
      <c r="N1970" s="360">
        <v>0</v>
      </c>
      <c r="O1970" s="360">
        <v>0</v>
      </c>
      <c r="P1970" s="360">
        <v>0</v>
      </c>
      <c r="Q1970" s="360">
        <v>1</v>
      </c>
      <c r="R1970" s="360">
        <v>0</v>
      </c>
      <c r="S1970" s="360">
        <v>0</v>
      </c>
      <c r="T1970" s="360">
        <v>4</v>
      </c>
      <c r="U1970" s="360">
        <v>1</v>
      </c>
    </row>
    <row r="1971" spans="2:21" s="40" customFormat="1" x14ac:dyDescent="0.3">
      <c r="B1971" s="371" t="s">
        <v>221</v>
      </c>
      <c r="C1971" s="371" t="s">
        <v>2204</v>
      </c>
      <c r="D1971" s="371" t="s">
        <v>248</v>
      </c>
      <c r="E1971" s="371" t="s">
        <v>2376</v>
      </c>
      <c r="F1971" s="360">
        <v>2</v>
      </c>
      <c r="G1971" s="360">
        <v>0</v>
      </c>
      <c r="H1971" s="360">
        <v>0</v>
      </c>
      <c r="I1971" s="360">
        <v>0</v>
      </c>
      <c r="J1971" s="360">
        <v>0</v>
      </c>
      <c r="K1971" s="360">
        <v>0</v>
      </c>
      <c r="L1971" s="360">
        <v>0</v>
      </c>
      <c r="M1971" s="360">
        <v>0</v>
      </c>
      <c r="N1971" s="360">
        <v>1</v>
      </c>
      <c r="O1971" s="360">
        <v>0</v>
      </c>
      <c r="P1971" s="360">
        <v>0</v>
      </c>
      <c r="Q1971" s="360">
        <v>1</v>
      </c>
      <c r="R1971" s="360">
        <v>0</v>
      </c>
      <c r="S1971" s="360">
        <v>0</v>
      </c>
      <c r="T1971" s="360">
        <v>0</v>
      </c>
      <c r="U1971" s="360">
        <v>0</v>
      </c>
    </row>
    <row r="1972" spans="2:21" s="40" customFormat="1" x14ac:dyDescent="0.3">
      <c r="B1972" s="371" t="s">
        <v>221</v>
      </c>
      <c r="C1972" s="371" t="s">
        <v>2204</v>
      </c>
      <c r="D1972" s="371" t="s">
        <v>248</v>
      </c>
      <c r="E1972" s="371" t="s">
        <v>1972</v>
      </c>
      <c r="F1972" s="360">
        <v>4</v>
      </c>
      <c r="G1972" s="360">
        <v>0</v>
      </c>
      <c r="H1972" s="360">
        <v>0</v>
      </c>
      <c r="I1972" s="360">
        <v>0</v>
      </c>
      <c r="J1972" s="360">
        <v>1</v>
      </c>
      <c r="K1972" s="360">
        <v>1</v>
      </c>
      <c r="L1972" s="360">
        <v>1</v>
      </c>
      <c r="M1972" s="360">
        <v>0</v>
      </c>
      <c r="N1972" s="360">
        <v>0</v>
      </c>
      <c r="O1972" s="360">
        <v>0</v>
      </c>
      <c r="P1972" s="360">
        <v>0</v>
      </c>
      <c r="Q1972" s="360">
        <v>1</v>
      </c>
      <c r="R1972" s="360">
        <v>0</v>
      </c>
      <c r="S1972" s="360">
        <v>0</v>
      </c>
      <c r="T1972" s="360">
        <v>0</v>
      </c>
      <c r="U1972" s="360">
        <v>0</v>
      </c>
    </row>
    <row r="1973" spans="2:21" s="40" customFormat="1" x14ac:dyDescent="0.3">
      <c r="B1973" s="371" t="s">
        <v>221</v>
      </c>
      <c r="C1973" s="371" t="s">
        <v>2204</v>
      </c>
      <c r="D1973" s="371" t="s">
        <v>248</v>
      </c>
      <c r="E1973" s="371" t="s">
        <v>2672</v>
      </c>
      <c r="F1973" s="360">
        <v>2</v>
      </c>
      <c r="G1973" s="360">
        <v>0</v>
      </c>
      <c r="H1973" s="360">
        <v>0</v>
      </c>
      <c r="I1973" s="360">
        <v>0</v>
      </c>
      <c r="J1973" s="360">
        <v>0</v>
      </c>
      <c r="K1973" s="360">
        <v>1</v>
      </c>
      <c r="L1973" s="360">
        <v>1</v>
      </c>
      <c r="M1973" s="360">
        <v>0</v>
      </c>
      <c r="N1973" s="360">
        <v>0</v>
      </c>
      <c r="O1973" s="360">
        <v>0</v>
      </c>
      <c r="P1973" s="360">
        <v>0</v>
      </c>
      <c r="Q1973" s="360">
        <v>0</v>
      </c>
      <c r="R1973" s="360">
        <v>0</v>
      </c>
      <c r="S1973" s="360">
        <v>0</v>
      </c>
      <c r="T1973" s="360">
        <v>0</v>
      </c>
      <c r="U1973" s="360">
        <v>0</v>
      </c>
    </row>
    <row r="1974" spans="2:21" s="40" customFormat="1" x14ac:dyDescent="0.3">
      <c r="B1974" s="371" t="s">
        <v>221</v>
      </c>
      <c r="C1974" s="371" t="s">
        <v>2204</v>
      </c>
      <c r="D1974" s="371" t="s">
        <v>248</v>
      </c>
      <c r="E1974" s="371" t="s">
        <v>2811</v>
      </c>
      <c r="F1974" s="360">
        <v>2</v>
      </c>
      <c r="G1974" s="360">
        <v>0</v>
      </c>
      <c r="H1974" s="360">
        <v>0</v>
      </c>
      <c r="I1974" s="360">
        <v>1</v>
      </c>
      <c r="J1974" s="360">
        <v>0</v>
      </c>
      <c r="K1974" s="360">
        <v>0</v>
      </c>
      <c r="L1974" s="360">
        <v>0</v>
      </c>
      <c r="M1974" s="360">
        <v>0</v>
      </c>
      <c r="N1974" s="360">
        <v>0</v>
      </c>
      <c r="O1974" s="360">
        <v>0</v>
      </c>
      <c r="P1974" s="360">
        <v>0</v>
      </c>
      <c r="Q1974" s="360">
        <v>0</v>
      </c>
      <c r="R1974" s="360">
        <v>0</v>
      </c>
      <c r="S1974" s="360">
        <v>0</v>
      </c>
      <c r="T1974" s="360">
        <v>0</v>
      </c>
      <c r="U1974" s="360">
        <v>1</v>
      </c>
    </row>
    <row r="1975" spans="2:21" s="40" customFormat="1" x14ac:dyDescent="0.3">
      <c r="B1975" s="371" t="s">
        <v>221</v>
      </c>
      <c r="C1975" s="371" t="s">
        <v>2204</v>
      </c>
      <c r="D1975" s="371" t="s">
        <v>248</v>
      </c>
      <c r="E1975" s="371" t="s">
        <v>1777</v>
      </c>
      <c r="F1975" s="360">
        <v>4</v>
      </c>
      <c r="G1975" s="360">
        <v>0</v>
      </c>
      <c r="H1975" s="360">
        <v>0</v>
      </c>
      <c r="I1975" s="360">
        <v>0</v>
      </c>
      <c r="J1975" s="360">
        <v>0</v>
      </c>
      <c r="K1975" s="360">
        <v>2</v>
      </c>
      <c r="L1975" s="360">
        <v>0</v>
      </c>
      <c r="M1975" s="360">
        <v>0</v>
      </c>
      <c r="N1975" s="360">
        <v>0</v>
      </c>
      <c r="O1975" s="360">
        <v>1</v>
      </c>
      <c r="P1975" s="360">
        <v>0</v>
      </c>
      <c r="Q1975" s="360">
        <v>0</v>
      </c>
      <c r="R1975" s="360">
        <v>1</v>
      </c>
      <c r="S1975" s="360">
        <v>0</v>
      </c>
      <c r="T1975" s="360">
        <v>0</v>
      </c>
      <c r="U1975" s="360">
        <v>0</v>
      </c>
    </row>
    <row r="1976" spans="2:21" s="40" customFormat="1" x14ac:dyDescent="0.3">
      <c r="B1976" s="371" t="s">
        <v>221</v>
      </c>
      <c r="C1976" s="371" t="s">
        <v>2204</v>
      </c>
      <c r="D1976" s="371" t="s">
        <v>248</v>
      </c>
      <c r="E1976" s="371" t="s">
        <v>2812</v>
      </c>
      <c r="F1976" s="360">
        <v>2</v>
      </c>
      <c r="G1976" s="360">
        <v>0</v>
      </c>
      <c r="H1976" s="360">
        <v>0</v>
      </c>
      <c r="I1976" s="360">
        <v>0</v>
      </c>
      <c r="J1976" s="360">
        <v>0</v>
      </c>
      <c r="K1976" s="360">
        <v>0</v>
      </c>
      <c r="L1976" s="360">
        <v>0</v>
      </c>
      <c r="M1976" s="360">
        <v>0</v>
      </c>
      <c r="N1976" s="360">
        <v>0</v>
      </c>
      <c r="O1976" s="360">
        <v>0</v>
      </c>
      <c r="P1976" s="360">
        <v>0</v>
      </c>
      <c r="Q1976" s="360">
        <v>0</v>
      </c>
      <c r="R1976" s="360">
        <v>0</v>
      </c>
      <c r="S1976" s="360">
        <v>2</v>
      </c>
      <c r="T1976" s="360">
        <v>0</v>
      </c>
      <c r="U1976" s="360">
        <v>0</v>
      </c>
    </row>
    <row r="1977" spans="2:21" s="40" customFormat="1" x14ac:dyDescent="0.3">
      <c r="B1977" s="371" t="s">
        <v>221</v>
      </c>
      <c r="C1977" s="371" t="s">
        <v>2204</v>
      </c>
      <c r="D1977" s="371" t="s">
        <v>248</v>
      </c>
      <c r="E1977" s="371" t="s">
        <v>3974</v>
      </c>
      <c r="F1977" s="360">
        <v>1</v>
      </c>
      <c r="G1977" s="360">
        <v>0</v>
      </c>
      <c r="H1977" s="360">
        <v>0</v>
      </c>
      <c r="I1977" s="360">
        <v>0</v>
      </c>
      <c r="J1977" s="360">
        <v>0</v>
      </c>
      <c r="K1977" s="360">
        <v>0</v>
      </c>
      <c r="L1977" s="360">
        <v>1</v>
      </c>
      <c r="M1977" s="360">
        <v>0</v>
      </c>
      <c r="N1977" s="360">
        <v>0</v>
      </c>
      <c r="O1977" s="360">
        <v>0</v>
      </c>
      <c r="P1977" s="360">
        <v>0</v>
      </c>
      <c r="Q1977" s="360">
        <v>0</v>
      </c>
      <c r="R1977" s="360">
        <v>0</v>
      </c>
      <c r="S1977" s="360">
        <v>0</v>
      </c>
      <c r="T1977" s="360">
        <v>0</v>
      </c>
      <c r="U1977" s="360">
        <v>0</v>
      </c>
    </row>
    <row r="1978" spans="2:21" s="40" customFormat="1" x14ac:dyDescent="0.3">
      <c r="B1978" s="371" t="s">
        <v>221</v>
      </c>
      <c r="C1978" s="371" t="s">
        <v>2204</v>
      </c>
      <c r="D1978" s="371" t="s">
        <v>248</v>
      </c>
      <c r="E1978" s="371" t="s">
        <v>3359</v>
      </c>
      <c r="F1978" s="360">
        <v>2</v>
      </c>
      <c r="G1978" s="360">
        <v>0</v>
      </c>
      <c r="H1978" s="360">
        <v>0</v>
      </c>
      <c r="I1978" s="360">
        <v>0</v>
      </c>
      <c r="J1978" s="360">
        <v>0</v>
      </c>
      <c r="K1978" s="360">
        <v>0</v>
      </c>
      <c r="L1978" s="360">
        <v>0</v>
      </c>
      <c r="M1978" s="360">
        <v>0</v>
      </c>
      <c r="N1978" s="360">
        <v>0</v>
      </c>
      <c r="O1978" s="360">
        <v>0</v>
      </c>
      <c r="P1978" s="360">
        <v>0</v>
      </c>
      <c r="Q1978" s="360">
        <v>0</v>
      </c>
      <c r="R1978" s="360">
        <v>1</v>
      </c>
      <c r="S1978" s="360">
        <v>0</v>
      </c>
      <c r="T1978" s="360">
        <v>0</v>
      </c>
      <c r="U1978" s="360">
        <v>1</v>
      </c>
    </row>
    <row r="1979" spans="2:21" s="40" customFormat="1" x14ac:dyDescent="0.3">
      <c r="B1979" s="371" t="s">
        <v>221</v>
      </c>
      <c r="C1979" s="371" t="s">
        <v>2204</v>
      </c>
      <c r="D1979" s="371" t="s">
        <v>248</v>
      </c>
      <c r="E1979" s="371" t="s">
        <v>1778</v>
      </c>
      <c r="F1979" s="360">
        <v>5</v>
      </c>
      <c r="G1979" s="360">
        <v>0</v>
      </c>
      <c r="H1979" s="360">
        <v>0</v>
      </c>
      <c r="I1979" s="360">
        <v>0</v>
      </c>
      <c r="J1979" s="360">
        <v>1</v>
      </c>
      <c r="K1979" s="360">
        <v>3</v>
      </c>
      <c r="L1979" s="360">
        <v>0</v>
      </c>
      <c r="M1979" s="360">
        <v>0</v>
      </c>
      <c r="N1979" s="360">
        <v>0</v>
      </c>
      <c r="O1979" s="360">
        <v>0</v>
      </c>
      <c r="P1979" s="360">
        <v>0</v>
      </c>
      <c r="Q1979" s="360">
        <v>1</v>
      </c>
      <c r="R1979" s="360">
        <v>0</v>
      </c>
      <c r="S1979" s="360">
        <v>0</v>
      </c>
      <c r="T1979" s="360">
        <v>0</v>
      </c>
      <c r="U1979" s="360">
        <v>0</v>
      </c>
    </row>
    <row r="1980" spans="2:21" s="40" customFormat="1" x14ac:dyDescent="0.3">
      <c r="B1980" s="371" t="s">
        <v>221</v>
      </c>
      <c r="C1980" s="371" t="s">
        <v>2204</v>
      </c>
      <c r="D1980" s="371" t="s">
        <v>248</v>
      </c>
      <c r="E1980" s="371" t="s">
        <v>1779</v>
      </c>
      <c r="F1980" s="360">
        <v>9</v>
      </c>
      <c r="G1980" s="360">
        <v>0</v>
      </c>
      <c r="H1980" s="360">
        <v>0</v>
      </c>
      <c r="I1980" s="360">
        <v>1</v>
      </c>
      <c r="J1980" s="360">
        <v>1</v>
      </c>
      <c r="K1980" s="360">
        <v>1</v>
      </c>
      <c r="L1980" s="360">
        <v>1</v>
      </c>
      <c r="M1980" s="360">
        <v>0</v>
      </c>
      <c r="N1980" s="360">
        <v>0</v>
      </c>
      <c r="O1980" s="360">
        <v>1</v>
      </c>
      <c r="P1980" s="360">
        <v>0</v>
      </c>
      <c r="Q1980" s="360">
        <v>1</v>
      </c>
      <c r="R1980" s="360">
        <v>2</v>
      </c>
      <c r="S1980" s="360">
        <v>1</v>
      </c>
      <c r="T1980" s="360">
        <v>0</v>
      </c>
      <c r="U1980" s="360">
        <v>0</v>
      </c>
    </row>
    <row r="1981" spans="2:21" s="40" customFormat="1" x14ac:dyDescent="0.3">
      <c r="B1981" s="371" t="s">
        <v>221</v>
      </c>
      <c r="C1981" s="371" t="s">
        <v>2204</v>
      </c>
      <c r="D1981" s="371" t="s">
        <v>248</v>
      </c>
      <c r="E1981" s="371" t="s">
        <v>2873</v>
      </c>
      <c r="F1981" s="360">
        <v>2</v>
      </c>
      <c r="G1981" s="360">
        <v>0</v>
      </c>
      <c r="H1981" s="360">
        <v>0</v>
      </c>
      <c r="I1981" s="360">
        <v>1</v>
      </c>
      <c r="J1981" s="360">
        <v>0</v>
      </c>
      <c r="K1981" s="360">
        <v>0</v>
      </c>
      <c r="L1981" s="360">
        <v>0</v>
      </c>
      <c r="M1981" s="360">
        <v>0</v>
      </c>
      <c r="N1981" s="360">
        <v>0</v>
      </c>
      <c r="O1981" s="360">
        <v>0</v>
      </c>
      <c r="P1981" s="360">
        <v>0</v>
      </c>
      <c r="Q1981" s="360">
        <v>0</v>
      </c>
      <c r="R1981" s="360">
        <v>0</v>
      </c>
      <c r="S1981" s="360">
        <v>0</v>
      </c>
      <c r="T1981" s="360">
        <v>0</v>
      </c>
      <c r="U1981" s="360">
        <v>1</v>
      </c>
    </row>
    <row r="1982" spans="2:21" s="40" customFormat="1" x14ac:dyDescent="0.3">
      <c r="B1982" s="371" t="s">
        <v>221</v>
      </c>
      <c r="C1982" s="371" t="s">
        <v>2204</v>
      </c>
      <c r="D1982" s="371" t="s">
        <v>248</v>
      </c>
      <c r="E1982" s="371" t="s">
        <v>2813</v>
      </c>
      <c r="F1982" s="360">
        <v>3</v>
      </c>
      <c r="G1982" s="360">
        <v>0</v>
      </c>
      <c r="H1982" s="360">
        <v>0</v>
      </c>
      <c r="I1982" s="360">
        <v>0</v>
      </c>
      <c r="J1982" s="360">
        <v>0</v>
      </c>
      <c r="K1982" s="360">
        <v>1</v>
      </c>
      <c r="L1982" s="360">
        <v>0</v>
      </c>
      <c r="M1982" s="360">
        <v>0</v>
      </c>
      <c r="N1982" s="360">
        <v>0</v>
      </c>
      <c r="O1982" s="360">
        <v>0</v>
      </c>
      <c r="P1982" s="360">
        <v>0</v>
      </c>
      <c r="Q1982" s="360">
        <v>1</v>
      </c>
      <c r="R1982" s="360">
        <v>1</v>
      </c>
      <c r="S1982" s="360">
        <v>0</v>
      </c>
      <c r="T1982" s="360">
        <v>0</v>
      </c>
      <c r="U1982" s="360">
        <v>0</v>
      </c>
    </row>
    <row r="1983" spans="2:21" s="40" customFormat="1" x14ac:dyDescent="0.3">
      <c r="B1983" s="371" t="s">
        <v>221</v>
      </c>
      <c r="C1983" s="371" t="s">
        <v>2204</v>
      </c>
      <c r="D1983" s="371" t="s">
        <v>248</v>
      </c>
      <c r="E1983" s="371" t="s">
        <v>1781</v>
      </c>
      <c r="F1983" s="360">
        <v>10</v>
      </c>
      <c r="G1983" s="360">
        <v>0</v>
      </c>
      <c r="H1983" s="360">
        <v>0</v>
      </c>
      <c r="I1983" s="360">
        <v>1</v>
      </c>
      <c r="J1983" s="360">
        <v>0</v>
      </c>
      <c r="K1983" s="360">
        <v>4</v>
      </c>
      <c r="L1983" s="360">
        <v>0</v>
      </c>
      <c r="M1983" s="360">
        <v>0</v>
      </c>
      <c r="N1983" s="360">
        <v>1</v>
      </c>
      <c r="O1983" s="360">
        <v>1</v>
      </c>
      <c r="P1983" s="360">
        <v>1</v>
      </c>
      <c r="Q1983" s="360">
        <v>1</v>
      </c>
      <c r="R1983" s="360">
        <v>0</v>
      </c>
      <c r="S1983" s="360">
        <v>1</v>
      </c>
      <c r="T1983" s="360">
        <v>0</v>
      </c>
      <c r="U1983" s="360">
        <v>0</v>
      </c>
    </row>
    <row r="1984" spans="2:21" s="40" customFormat="1" x14ac:dyDescent="0.3">
      <c r="B1984" s="371" t="s">
        <v>221</v>
      </c>
      <c r="C1984" s="371" t="s">
        <v>2204</v>
      </c>
      <c r="D1984" s="371" t="s">
        <v>248</v>
      </c>
      <c r="E1984" s="371" t="s">
        <v>1782</v>
      </c>
      <c r="F1984" s="360">
        <v>5760</v>
      </c>
      <c r="G1984" s="360">
        <v>41</v>
      </c>
      <c r="H1984" s="360">
        <v>87</v>
      </c>
      <c r="I1984" s="360">
        <v>1423</v>
      </c>
      <c r="J1984" s="360">
        <v>164</v>
      </c>
      <c r="K1984" s="360">
        <v>1115</v>
      </c>
      <c r="L1984" s="360">
        <v>484</v>
      </c>
      <c r="M1984" s="360">
        <v>41</v>
      </c>
      <c r="N1984" s="360">
        <v>75</v>
      </c>
      <c r="O1984" s="360">
        <v>43</v>
      </c>
      <c r="P1984" s="360">
        <v>34</v>
      </c>
      <c r="Q1984" s="360">
        <v>531</v>
      </c>
      <c r="R1984" s="360">
        <v>458</v>
      </c>
      <c r="S1984" s="360">
        <v>677</v>
      </c>
      <c r="T1984" s="360">
        <v>357</v>
      </c>
      <c r="U1984" s="360">
        <v>230</v>
      </c>
    </row>
    <row r="1985" spans="2:21" s="40" customFormat="1" x14ac:dyDescent="0.3">
      <c r="B1985" s="371" t="s">
        <v>221</v>
      </c>
      <c r="C1985" s="371" t="s">
        <v>2204</v>
      </c>
      <c r="D1985" s="371" t="s">
        <v>248</v>
      </c>
      <c r="E1985" s="371" t="s">
        <v>1783</v>
      </c>
      <c r="F1985" s="360">
        <v>8</v>
      </c>
      <c r="G1985" s="360">
        <v>0</v>
      </c>
      <c r="H1985" s="360">
        <v>0</v>
      </c>
      <c r="I1985" s="360">
        <v>5</v>
      </c>
      <c r="J1985" s="360">
        <v>0</v>
      </c>
      <c r="K1985" s="360">
        <v>2</v>
      </c>
      <c r="L1985" s="360">
        <v>0</v>
      </c>
      <c r="M1985" s="360">
        <v>0</v>
      </c>
      <c r="N1985" s="360">
        <v>0</v>
      </c>
      <c r="O1985" s="360">
        <v>0</v>
      </c>
      <c r="P1985" s="360">
        <v>0</v>
      </c>
      <c r="Q1985" s="360">
        <v>0</v>
      </c>
      <c r="R1985" s="360">
        <v>1</v>
      </c>
      <c r="S1985" s="360">
        <v>0</v>
      </c>
      <c r="T1985" s="360">
        <v>0</v>
      </c>
      <c r="U1985" s="360">
        <v>0</v>
      </c>
    </row>
    <row r="1986" spans="2:21" s="40" customFormat="1" x14ac:dyDescent="0.3">
      <c r="B1986" s="371" t="s">
        <v>221</v>
      </c>
      <c r="C1986" s="371" t="s">
        <v>2204</v>
      </c>
      <c r="D1986" s="371" t="s">
        <v>248</v>
      </c>
      <c r="E1986" s="371" t="s">
        <v>1784</v>
      </c>
      <c r="F1986" s="360">
        <v>51</v>
      </c>
      <c r="G1986" s="360">
        <v>0</v>
      </c>
      <c r="H1986" s="360">
        <v>0</v>
      </c>
      <c r="I1986" s="360">
        <v>14</v>
      </c>
      <c r="J1986" s="360">
        <v>2</v>
      </c>
      <c r="K1986" s="360">
        <v>13</v>
      </c>
      <c r="L1986" s="360">
        <v>3</v>
      </c>
      <c r="M1986" s="360">
        <v>1</v>
      </c>
      <c r="N1986" s="360">
        <v>2</v>
      </c>
      <c r="O1986" s="360">
        <v>1</v>
      </c>
      <c r="P1986" s="360">
        <v>0</v>
      </c>
      <c r="Q1986" s="360">
        <v>4</v>
      </c>
      <c r="R1986" s="360">
        <v>3</v>
      </c>
      <c r="S1986" s="360">
        <v>4</v>
      </c>
      <c r="T1986" s="360">
        <v>3</v>
      </c>
      <c r="U1986" s="360">
        <v>1</v>
      </c>
    </row>
    <row r="1987" spans="2:21" s="40" customFormat="1" x14ac:dyDescent="0.3">
      <c r="B1987" s="371" t="s">
        <v>221</v>
      </c>
      <c r="C1987" s="371" t="s">
        <v>2204</v>
      </c>
      <c r="D1987" s="371" t="s">
        <v>248</v>
      </c>
      <c r="E1987" s="371" t="s">
        <v>1785</v>
      </c>
      <c r="F1987" s="360">
        <v>16</v>
      </c>
      <c r="G1987" s="360">
        <v>1</v>
      </c>
      <c r="H1987" s="360">
        <v>1</v>
      </c>
      <c r="I1987" s="360">
        <v>1</v>
      </c>
      <c r="J1987" s="360">
        <v>0</v>
      </c>
      <c r="K1987" s="360">
        <v>3</v>
      </c>
      <c r="L1987" s="360">
        <v>1</v>
      </c>
      <c r="M1987" s="360">
        <v>0</v>
      </c>
      <c r="N1987" s="360">
        <v>0</v>
      </c>
      <c r="O1987" s="360">
        <v>0</v>
      </c>
      <c r="P1987" s="360">
        <v>1</v>
      </c>
      <c r="Q1987" s="360">
        <v>0</v>
      </c>
      <c r="R1987" s="360">
        <v>3</v>
      </c>
      <c r="S1987" s="360">
        <v>4</v>
      </c>
      <c r="T1987" s="360">
        <v>0</v>
      </c>
      <c r="U1987" s="360">
        <v>1</v>
      </c>
    </row>
    <row r="1988" spans="2:21" s="40" customFormat="1" x14ac:dyDescent="0.3">
      <c r="B1988" s="371" t="s">
        <v>221</v>
      </c>
      <c r="C1988" s="371" t="s">
        <v>2204</v>
      </c>
      <c r="D1988" s="371" t="s">
        <v>248</v>
      </c>
      <c r="E1988" s="371" t="s">
        <v>1786</v>
      </c>
      <c r="F1988" s="360">
        <v>14</v>
      </c>
      <c r="G1988" s="360">
        <v>1</v>
      </c>
      <c r="H1988" s="360">
        <v>0</v>
      </c>
      <c r="I1988" s="360">
        <v>3</v>
      </c>
      <c r="J1988" s="360">
        <v>0</v>
      </c>
      <c r="K1988" s="360">
        <v>2</v>
      </c>
      <c r="L1988" s="360">
        <v>1</v>
      </c>
      <c r="M1988" s="360">
        <v>0</v>
      </c>
      <c r="N1988" s="360">
        <v>1</v>
      </c>
      <c r="O1988" s="360">
        <v>0</v>
      </c>
      <c r="P1988" s="360">
        <v>0</v>
      </c>
      <c r="Q1988" s="360">
        <v>1</v>
      </c>
      <c r="R1988" s="360">
        <v>2</v>
      </c>
      <c r="S1988" s="360">
        <v>2</v>
      </c>
      <c r="T1988" s="360">
        <v>1</v>
      </c>
      <c r="U1988" s="360">
        <v>0</v>
      </c>
    </row>
    <row r="1989" spans="2:21" s="40" customFormat="1" x14ac:dyDescent="0.3">
      <c r="B1989" s="371" t="s">
        <v>221</v>
      </c>
      <c r="C1989" s="371" t="s">
        <v>2204</v>
      </c>
      <c r="D1989" s="371" t="s">
        <v>248</v>
      </c>
      <c r="E1989" s="371" t="s">
        <v>1787</v>
      </c>
      <c r="F1989" s="360">
        <v>24</v>
      </c>
      <c r="G1989" s="360">
        <v>0</v>
      </c>
      <c r="H1989" s="360">
        <v>0</v>
      </c>
      <c r="I1989" s="360">
        <v>9</v>
      </c>
      <c r="J1989" s="360">
        <v>0</v>
      </c>
      <c r="K1989" s="360">
        <v>7</v>
      </c>
      <c r="L1989" s="360">
        <v>0</v>
      </c>
      <c r="M1989" s="360">
        <v>0</v>
      </c>
      <c r="N1989" s="360">
        <v>0</v>
      </c>
      <c r="O1989" s="360">
        <v>0</v>
      </c>
      <c r="P1989" s="360">
        <v>0</v>
      </c>
      <c r="Q1989" s="360">
        <v>1</v>
      </c>
      <c r="R1989" s="360">
        <v>5</v>
      </c>
      <c r="S1989" s="360">
        <v>2</v>
      </c>
      <c r="T1989" s="360">
        <v>0</v>
      </c>
      <c r="U1989" s="360">
        <v>0</v>
      </c>
    </row>
    <row r="1990" spans="2:21" s="40" customFormat="1" x14ac:dyDescent="0.3">
      <c r="B1990" s="371" t="s">
        <v>221</v>
      </c>
      <c r="C1990" s="371" t="s">
        <v>2204</v>
      </c>
      <c r="D1990" s="371" t="s">
        <v>248</v>
      </c>
      <c r="E1990" s="371" t="s">
        <v>1788</v>
      </c>
      <c r="F1990" s="360">
        <v>12</v>
      </c>
      <c r="G1990" s="360">
        <v>0</v>
      </c>
      <c r="H1990" s="360">
        <v>0</v>
      </c>
      <c r="I1990" s="360">
        <v>4</v>
      </c>
      <c r="J1990" s="360">
        <v>1</v>
      </c>
      <c r="K1990" s="360">
        <v>1</v>
      </c>
      <c r="L1990" s="360">
        <v>1</v>
      </c>
      <c r="M1990" s="360">
        <v>0</v>
      </c>
      <c r="N1990" s="360">
        <v>1</v>
      </c>
      <c r="O1990" s="360">
        <v>0</v>
      </c>
      <c r="P1990" s="360">
        <v>0</v>
      </c>
      <c r="Q1990" s="360">
        <v>0</v>
      </c>
      <c r="R1990" s="360">
        <v>1</v>
      </c>
      <c r="S1990" s="360">
        <v>1</v>
      </c>
      <c r="T1990" s="360">
        <v>1</v>
      </c>
      <c r="U1990" s="360">
        <v>1</v>
      </c>
    </row>
    <row r="1991" spans="2:21" s="40" customFormat="1" x14ac:dyDescent="0.3">
      <c r="B1991" s="371" t="s">
        <v>221</v>
      </c>
      <c r="C1991" s="371" t="s">
        <v>2204</v>
      </c>
      <c r="D1991" s="371" t="s">
        <v>248</v>
      </c>
      <c r="E1991" s="371" t="s">
        <v>1789</v>
      </c>
      <c r="F1991" s="360">
        <v>6</v>
      </c>
      <c r="G1991" s="360">
        <v>0</v>
      </c>
      <c r="H1991" s="360">
        <v>0</v>
      </c>
      <c r="I1991" s="360">
        <v>0</v>
      </c>
      <c r="J1991" s="360">
        <v>1</v>
      </c>
      <c r="K1991" s="360">
        <v>1</v>
      </c>
      <c r="L1991" s="360">
        <v>0</v>
      </c>
      <c r="M1991" s="360">
        <v>0</v>
      </c>
      <c r="N1991" s="360">
        <v>1</v>
      </c>
      <c r="O1991" s="360">
        <v>0</v>
      </c>
      <c r="P1991" s="360">
        <v>0</v>
      </c>
      <c r="Q1991" s="360">
        <v>1</v>
      </c>
      <c r="R1991" s="360">
        <v>1</v>
      </c>
      <c r="S1991" s="360">
        <v>1</v>
      </c>
      <c r="T1991" s="360">
        <v>0</v>
      </c>
      <c r="U1991" s="360">
        <v>0</v>
      </c>
    </row>
    <row r="1992" spans="2:21" s="40" customFormat="1" x14ac:dyDescent="0.3">
      <c r="B1992" s="371" t="s">
        <v>221</v>
      </c>
      <c r="C1992" s="371" t="s">
        <v>2204</v>
      </c>
      <c r="D1992" s="371" t="s">
        <v>248</v>
      </c>
      <c r="E1992" s="371" t="s">
        <v>1790</v>
      </c>
      <c r="F1992" s="360">
        <v>30</v>
      </c>
      <c r="G1992" s="360">
        <v>0</v>
      </c>
      <c r="H1992" s="360">
        <v>1</v>
      </c>
      <c r="I1992" s="360">
        <v>12</v>
      </c>
      <c r="J1992" s="360">
        <v>1</v>
      </c>
      <c r="K1992" s="360">
        <v>4</v>
      </c>
      <c r="L1992" s="360">
        <v>1</v>
      </c>
      <c r="M1992" s="360">
        <v>0</v>
      </c>
      <c r="N1992" s="360">
        <v>0</v>
      </c>
      <c r="O1992" s="360">
        <v>0</v>
      </c>
      <c r="P1992" s="360">
        <v>0</v>
      </c>
      <c r="Q1992" s="360">
        <v>0</v>
      </c>
      <c r="R1992" s="360">
        <v>3</v>
      </c>
      <c r="S1992" s="360">
        <v>1</v>
      </c>
      <c r="T1992" s="360">
        <v>6</v>
      </c>
      <c r="U1992" s="360">
        <v>1</v>
      </c>
    </row>
    <row r="1993" spans="2:21" s="40" customFormat="1" x14ac:dyDescent="0.3">
      <c r="B1993" s="371" t="s">
        <v>221</v>
      </c>
      <c r="C1993" s="371" t="s">
        <v>2204</v>
      </c>
      <c r="D1993" s="371" t="s">
        <v>248</v>
      </c>
      <c r="E1993" s="371" t="s">
        <v>1791</v>
      </c>
      <c r="F1993" s="360">
        <v>9</v>
      </c>
      <c r="G1993" s="360">
        <v>0</v>
      </c>
      <c r="H1993" s="360">
        <v>1</v>
      </c>
      <c r="I1993" s="360">
        <v>1</v>
      </c>
      <c r="J1993" s="360">
        <v>1</v>
      </c>
      <c r="K1993" s="360">
        <v>3</v>
      </c>
      <c r="L1993" s="360">
        <v>1</v>
      </c>
      <c r="M1993" s="360">
        <v>0</v>
      </c>
      <c r="N1993" s="360">
        <v>0</v>
      </c>
      <c r="O1993" s="360">
        <v>0</v>
      </c>
      <c r="P1993" s="360">
        <v>0</v>
      </c>
      <c r="Q1993" s="360">
        <v>2</v>
      </c>
      <c r="R1993" s="360">
        <v>0</v>
      </c>
      <c r="S1993" s="360">
        <v>0</v>
      </c>
      <c r="T1993" s="360">
        <v>0</v>
      </c>
      <c r="U1993" s="360">
        <v>0</v>
      </c>
    </row>
    <row r="1994" spans="2:21" s="40" customFormat="1" x14ac:dyDescent="0.3">
      <c r="B1994" s="371" t="s">
        <v>221</v>
      </c>
      <c r="C1994" s="371" t="s">
        <v>2204</v>
      </c>
      <c r="D1994" s="371" t="s">
        <v>248</v>
      </c>
      <c r="E1994" s="371" t="s">
        <v>3415</v>
      </c>
      <c r="F1994" s="360">
        <v>3</v>
      </c>
      <c r="G1994" s="360">
        <v>0</v>
      </c>
      <c r="H1994" s="360">
        <v>0</v>
      </c>
      <c r="I1994" s="360">
        <v>0</v>
      </c>
      <c r="J1994" s="360">
        <v>0</v>
      </c>
      <c r="K1994" s="360">
        <v>1</v>
      </c>
      <c r="L1994" s="360">
        <v>1</v>
      </c>
      <c r="M1994" s="360">
        <v>0</v>
      </c>
      <c r="N1994" s="360">
        <v>0</v>
      </c>
      <c r="O1994" s="360">
        <v>0</v>
      </c>
      <c r="P1994" s="360">
        <v>0</v>
      </c>
      <c r="Q1994" s="360">
        <v>0</v>
      </c>
      <c r="R1994" s="360">
        <v>0</v>
      </c>
      <c r="S1994" s="360">
        <v>0</v>
      </c>
      <c r="T1994" s="360">
        <v>1</v>
      </c>
      <c r="U1994" s="360">
        <v>0</v>
      </c>
    </row>
    <row r="1995" spans="2:21" s="40" customFormat="1" x14ac:dyDescent="0.3">
      <c r="B1995" s="371" t="s">
        <v>221</v>
      </c>
      <c r="C1995" s="371" t="s">
        <v>2204</v>
      </c>
      <c r="D1995" s="371" t="s">
        <v>248</v>
      </c>
      <c r="E1995" s="371" t="s">
        <v>2814</v>
      </c>
      <c r="F1995" s="360">
        <v>1</v>
      </c>
      <c r="G1995" s="360">
        <v>0</v>
      </c>
      <c r="H1995" s="360">
        <v>0</v>
      </c>
      <c r="I1995" s="360">
        <v>0</v>
      </c>
      <c r="J1995" s="360">
        <v>0</v>
      </c>
      <c r="K1995" s="360">
        <v>0</v>
      </c>
      <c r="L1995" s="360">
        <v>1</v>
      </c>
      <c r="M1995" s="360">
        <v>0</v>
      </c>
      <c r="N1995" s="360">
        <v>0</v>
      </c>
      <c r="O1995" s="360">
        <v>0</v>
      </c>
      <c r="P1995" s="360">
        <v>0</v>
      </c>
      <c r="Q1995" s="360">
        <v>0</v>
      </c>
      <c r="R1995" s="360">
        <v>0</v>
      </c>
      <c r="S1995" s="360">
        <v>0</v>
      </c>
      <c r="T1995" s="360">
        <v>0</v>
      </c>
      <c r="U1995" s="360">
        <v>0</v>
      </c>
    </row>
    <row r="1996" spans="2:21" s="40" customFormat="1" x14ac:dyDescent="0.3">
      <c r="B1996" s="371" t="s">
        <v>221</v>
      </c>
      <c r="C1996" s="371" t="s">
        <v>2204</v>
      </c>
      <c r="D1996" s="371" t="s">
        <v>248</v>
      </c>
      <c r="E1996" s="371" t="s">
        <v>1792</v>
      </c>
      <c r="F1996" s="360">
        <v>1</v>
      </c>
      <c r="G1996" s="360">
        <v>0</v>
      </c>
      <c r="H1996" s="360">
        <v>0</v>
      </c>
      <c r="I1996" s="360">
        <v>1</v>
      </c>
      <c r="J1996" s="360">
        <v>0</v>
      </c>
      <c r="K1996" s="360">
        <v>0</v>
      </c>
      <c r="L1996" s="360">
        <v>0</v>
      </c>
      <c r="M1996" s="360">
        <v>0</v>
      </c>
      <c r="N1996" s="360">
        <v>0</v>
      </c>
      <c r="O1996" s="360">
        <v>0</v>
      </c>
      <c r="P1996" s="360">
        <v>0</v>
      </c>
      <c r="Q1996" s="360">
        <v>0</v>
      </c>
      <c r="R1996" s="360">
        <v>0</v>
      </c>
      <c r="S1996" s="360">
        <v>0</v>
      </c>
      <c r="T1996" s="360">
        <v>0</v>
      </c>
      <c r="U1996" s="360">
        <v>0</v>
      </c>
    </row>
    <row r="1997" spans="2:21" s="40" customFormat="1" x14ac:dyDescent="0.3">
      <c r="B1997" s="371" t="s">
        <v>221</v>
      </c>
      <c r="C1997" s="371" t="s">
        <v>2204</v>
      </c>
      <c r="D1997" s="371" t="s">
        <v>248</v>
      </c>
      <c r="E1997" s="371" t="s">
        <v>1793</v>
      </c>
      <c r="F1997" s="360">
        <v>4</v>
      </c>
      <c r="G1997" s="360">
        <v>0</v>
      </c>
      <c r="H1997" s="360">
        <v>0</v>
      </c>
      <c r="I1997" s="360">
        <v>0</v>
      </c>
      <c r="J1997" s="360">
        <v>2</v>
      </c>
      <c r="K1997" s="360">
        <v>0</v>
      </c>
      <c r="L1997" s="360">
        <v>0</v>
      </c>
      <c r="M1997" s="360">
        <v>0</v>
      </c>
      <c r="N1997" s="360">
        <v>0</v>
      </c>
      <c r="O1997" s="360">
        <v>0</v>
      </c>
      <c r="P1997" s="360">
        <v>0</v>
      </c>
      <c r="Q1997" s="360">
        <v>0</v>
      </c>
      <c r="R1997" s="360">
        <v>0</v>
      </c>
      <c r="S1997" s="360">
        <v>0</v>
      </c>
      <c r="T1997" s="360">
        <v>2</v>
      </c>
      <c r="U1997" s="360">
        <v>0</v>
      </c>
    </row>
    <row r="1998" spans="2:21" s="40" customFormat="1" x14ac:dyDescent="0.3">
      <c r="B1998" s="371" t="s">
        <v>221</v>
      </c>
      <c r="C1998" s="371" t="s">
        <v>2204</v>
      </c>
      <c r="D1998" s="371" t="s">
        <v>248</v>
      </c>
      <c r="E1998" s="371" t="s">
        <v>2815</v>
      </c>
      <c r="F1998" s="360">
        <v>6</v>
      </c>
      <c r="G1998" s="360">
        <v>0</v>
      </c>
      <c r="H1998" s="360">
        <v>0</v>
      </c>
      <c r="I1998" s="360">
        <v>0</v>
      </c>
      <c r="J1998" s="360">
        <v>0</v>
      </c>
      <c r="K1998" s="360">
        <v>2</v>
      </c>
      <c r="L1998" s="360">
        <v>0</v>
      </c>
      <c r="M1998" s="360">
        <v>0</v>
      </c>
      <c r="N1998" s="360">
        <v>0</v>
      </c>
      <c r="O1998" s="360">
        <v>0</v>
      </c>
      <c r="P1998" s="360">
        <v>1</v>
      </c>
      <c r="Q1998" s="360">
        <v>0</v>
      </c>
      <c r="R1998" s="360">
        <v>0</v>
      </c>
      <c r="S1998" s="360">
        <v>1</v>
      </c>
      <c r="T1998" s="360">
        <v>2</v>
      </c>
      <c r="U1998" s="360">
        <v>0</v>
      </c>
    </row>
    <row r="1999" spans="2:21" s="40" customFormat="1" x14ac:dyDescent="0.3">
      <c r="B1999" s="371" t="s">
        <v>221</v>
      </c>
      <c r="C1999" s="371" t="s">
        <v>2204</v>
      </c>
      <c r="D1999" s="371" t="s">
        <v>248</v>
      </c>
      <c r="E1999" s="371" t="s">
        <v>3199</v>
      </c>
      <c r="F1999" s="360">
        <v>1</v>
      </c>
      <c r="G1999" s="360">
        <v>0</v>
      </c>
      <c r="H1999" s="360">
        <v>0</v>
      </c>
      <c r="I1999" s="360">
        <v>0</v>
      </c>
      <c r="J1999" s="360">
        <v>0</v>
      </c>
      <c r="K1999" s="360">
        <v>1</v>
      </c>
      <c r="L1999" s="360">
        <v>0</v>
      </c>
      <c r="M1999" s="360">
        <v>0</v>
      </c>
      <c r="N1999" s="360">
        <v>0</v>
      </c>
      <c r="O1999" s="360">
        <v>0</v>
      </c>
      <c r="P1999" s="360">
        <v>0</v>
      </c>
      <c r="Q1999" s="360">
        <v>0</v>
      </c>
      <c r="R1999" s="360">
        <v>0</v>
      </c>
      <c r="S1999" s="360">
        <v>0</v>
      </c>
      <c r="T1999" s="360">
        <v>0</v>
      </c>
      <c r="U1999" s="360">
        <v>0</v>
      </c>
    </row>
    <row r="2000" spans="2:21" s="40" customFormat="1" x14ac:dyDescent="0.3">
      <c r="B2000" s="371" t="s">
        <v>221</v>
      </c>
      <c r="C2000" s="371" t="s">
        <v>2204</v>
      </c>
      <c r="D2000" s="371" t="s">
        <v>248</v>
      </c>
      <c r="E2000" s="371" t="s">
        <v>2369</v>
      </c>
      <c r="F2000" s="360">
        <v>1</v>
      </c>
      <c r="G2000" s="360">
        <v>0</v>
      </c>
      <c r="H2000" s="360">
        <v>0</v>
      </c>
      <c r="I2000" s="360">
        <v>0</v>
      </c>
      <c r="J2000" s="360">
        <v>0</v>
      </c>
      <c r="K2000" s="360">
        <v>0</v>
      </c>
      <c r="L2000" s="360">
        <v>1</v>
      </c>
      <c r="M2000" s="360">
        <v>0</v>
      </c>
      <c r="N2000" s="360">
        <v>0</v>
      </c>
      <c r="O2000" s="360">
        <v>0</v>
      </c>
      <c r="P2000" s="360">
        <v>0</v>
      </c>
      <c r="Q2000" s="360">
        <v>0</v>
      </c>
      <c r="R2000" s="360">
        <v>0</v>
      </c>
      <c r="S2000" s="360">
        <v>0</v>
      </c>
      <c r="T2000" s="360">
        <v>0</v>
      </c>
      <c r="U2000" s="360">
        <v>0</v>
      </c>
    </row>
    <row r="2001" spans="2:21" s="40" customFormat="1" x14ac:dyDescent="0.3">
      <c r="B2001" s="371" t="s">
        <v>222</v>
      </c>
      <c r="C2001" s="371" t="s">
        <v>2206</v>
      </c>
      <c r="D2001" s="371" t="s">
        <v>2207</v>
      </c>
      <c r="E2001" s="371" t="s">
        <v>3629</v>
      </c>
      <c r="F2001" s="360">
        <v>1</v>
      </c>
      <c r="G2001" s="360">
        <v>0</v>
      </c>
      <c r="H2001" s="360">
        <v>0</v>
      </c>
      <c r="I2001" s="360">
        <v>1</v>
      </c>
      <c r="J2001" s="360">
        <v>0</v>
      </c>
      <c r="K2001" s="360">
        <v>0</v>
      </c>
      <c r="L2001" s="360">
        <v>0</v>
      </c>
      <c r="M2001" s="360">
        <v>0</v>
      </c>
      <c r="N2001" s="360">
        <v>0</v>
      </c>
      <c r="O2001" s="360">
        <v>0</v>
      </c>
      <c r="P2001" s="360">
        <v>0</v>
      </c>
      <c r="Q2001" s="360">
        <v>0</v>
      </c>
      <c r="R2001" s="360">
        <v>0</v>
      </c>
      <c r="S2001" s="360">
        <v>0</v>
      </c>
      <c r="T2001" s="360">
        <v>0</v>
      </c>
      <c r="U2001" s="360">
        <v>0</v>
      </c>
    </row>
    <row r="2002" spans="2:21" s="40" customFormat="1" x14ac:dyDescent="0.3">
      <c r="B2002" s="371" t="s">
        <v>222</v>
      </c>
      <c r="C2002" s="371" t="s">
        <v>2206</v>
      </c>
      <c r="D2002" s="371" t="s">
        <v>2207</v>
      </c>
      <c r="E2002" s="371" t="s">
        <v>1843</v>
      </c>
      <c r="F2002" s="360">
        <v>18</v>
      </c>
      <c r="G2002" s="360">
        <v>0</v>
      </c>
      <c r="H2002" s="360">
        <v>0</v>
      </c>
      <c r="I2002" s="360">
        <v>4</v>
      </c>
      <c r="J2002" s="360">
        <v>1</v>
      </c>
      <c r="K2002" s="360">
        <v>7</v>
      </c>
      <c r="L2002" s="360">
        <v>1</v>
      </c>
      <c r="M2002" s="360">
        <v>3</v>
      </c>
      <c r="N2002" s="360">
        <v>2</v>
      </c>
      <c r="O2002" s="360">
        <v>0</v>
      </c>
      <c r="P2002" s="360">
        <v>0</v>
      </c>
      <c r="Q2002" s="360">
        <v>0</v>
      </c>
      <c r="R2002" s="360">
        <v>0</v>
      </c>
      <c r="S2002" s="360">
        <v>0</v>
      </c>
      <c r="T2002" s="360">
        <v>0</v>
      </c>
      <c r="U2002" s="360">
        <v>0</v>
      </c>
    </row>
    <row r="2003" spans="2:21" s="40" customFormat="1" x14ac:dyDescent="0.3">
      <c r="B2003" s="371" t="s">
        <v>222</v>
      </c>
      <c r="C2003" s="371" t="s">
        <v>2206</v>
      </c>
      <c r="D2003" s="371" t="s">
        <v>2207</v>
      </c>
      <c r="E2003" s="371" t="s">
        <v>3981</v>
      </c>
      <c r="F2003" s="360">
        <v>1</v>
      </c>
      <c r="G2003" s="360">
        <v>0</v>
      </c>
      <c r="H2003" s="360">
        <v>0</v>
      </c>
      <c r="I2003" s="360">
        <v>0</v>
      </c>
      <c r="J2003" s="360">
        <v>0</v>
      </c>
      <c r="K2003" s="360">
        <v>1</v>
      </c>
      <c r="L2003" s="360">
        <v>0</v>
      </c>
      <c r="M2003" s="360">
        <v>0</v>
      </c>
      <c r="N2003" s="360">
        <v>0</v>
      </c>
      <c r="O2003" s="360">
        <v>0</v>
      </c>
      <c r="P2003" s="360">
        <v>0</v>
      </c>
      <c r="Q2003" s="360">
        <v>0</v>
      </c>
      <c r="R2003" s="360">
        <v>0</v>
      </c>
      <c r="S2003" s="360">
        <v>0</v>
      </c>
      <c r="T2003" s="360">
        <v>0</v>
      </c>
      <c r="U2003" s="360">
        <v>0</v>
      </c>
    </row>
    <row r="2004" spans="2:21" s="40" customFormat="1" x14ac:dyDescent="0.3">
      <c r="B2004" s="371" t="s">
        <v>222</v>
      </c>
      <c r="C2004" s="371" t="s">
        <v>2206</v>
      </c>
      <c r="D2004" s="371" t="s">
        <v>2207</v>
      </c>
      <c r="E2004" s="371" t="s">
        <v>3416</v>
      </c>
      <c r="F2004" s="360">
        <v>1</v>
      </c>
      <c r="G2004" s="360">
        <v>0</v>
      </c>
      <c r="H2004" s="360">
        <v>0</v>
      </c>
      <c r="I2004" s="360">
        <v>1</v>
      </c>
      <c r="J2004" s="360">
        <v>0</v>
      </c>
      <c r="K2004" s="360">
        <v>0</v>
      </c>
      <c r="L2004" s="360">
        <v>0</v>
      </c>
      <c r="M2004" s="360">
        <v>0</v>
      </c>
      <c r="N2004" s="360">
        <v>0</v>
      </c>
      <c r="O2004" s="360">
        <v>0</v>
      </c>
      <c r="P2004" s="360">
        <v>0</v>
      </c>
      <c r="Q2004" s="360">
        <v>0</v>
      </c>
      <c r="R2004" s="360">
        <v>0</v>
      </c>
      <c r="S2004" s="360">
        <v>0</v>
      </c>
      <c r="T2004" s="360">
        <v>0</v>
      </c>
      <c r="U2004" s="360">
        <v>0</v>
      </c>
    </row>
    <row r="2005" spans="2:21" s="40" customFormat="1" x14ac:dyDescent="0.3">
      <c r="B2005" s="371" t="s">
        <v>222</v>
      </c>
      <c r="C2005" s="371" t="s">
        <v>2206</v>
      </c>
      <c r="D2005" s="371" t="s">
        <v>2207</v>
      </c>
      <c r="E2005" s="371" t="s">
        <v>3982</v>
      </c>
      <c r="F2005" s="360">
        <v>2</v>
      </c>
      <c r="G2005" s="360">
        <v>0</v>
      </c>
      <c r="H2005" s="360">
        <v>0</v>
      </c>
      <c r="I2005" s="360">
        <v>1</v>
      </c>
      <c r="J2005" s="360">
        <v>0</v>
      </c>
      <c r="K2005" s="360">
        <v>0</v>
      </c>
      <c r="L2005" s="360">
        <v>0</v>
      </c>
      <c r="M2005" s="360">
        <v>1</v>
      </c>
      <c r="N2005" s="360">
        <v>0</v>
      </c>
      <c r="O2005" s="360">
        <v>0</v>
      </c>
      <c r="P2005" s="360">
        <v>0</v>
      </c>
      <c r="Q2005" s="360">
        <v>0</v>
      </c>
      <c r="R2005" s="360">
        <v>0</v>
      </c>
      <c r="S2005" s="360">
        <v>0</v>
      </c>
      <c r="T2005" s="360">
        <v>0</v>
      </c>
      <c r="U2005" s="360">
        <v>0</v>
      </c>
    </row>
    <row r="2006" spans="2:21" s="40" customFormat="1" x14ac:dyDescent="0.3">
      <c r="B2006" s="371" t="s">
        <v>222</v>
      </c>
      <c r="C2006" s="371" t="s">
        <v>2206</v>
      </c>
      <c r="D2006" s="371" t="s">
        <v>2207</v>
      </c>
      <c r="E2006" s="371" t="s">
        <v>3120</v>
      </c>
      <c r="F2006" s="360">
        <v>1</v>
      </c>
      <c r="G2006" s="360">
        <v>0</v>
      </c>
      <c r="H2006" s="360">
        <v>0</v>
      </c>
      <c r="I2006" s="360">
        <v>1</v>
      </c>
      <c r="J2006" s="360">
        <v>0</v>
      </c>
      <c r="K2006" s="360">
        <v>0</v>
      </c>
      <c r="L2006" s="360">
        <v>0</v>
      </c>
      <c r="M2006" s="360">
        <v>0</v>
      </c>
      <c r="N2006" s="360">
        <v>0</v>
      </c>
      <c r="O2006" s="360">
        <v>0</v>
      </c>
      <c r="P2006" s="360">
        <v>0</v>
      </c>
      <c r="Q2006" s="360">
        <v>0</v>
      </c>
      <c r="R2006" s="360">
        <v>0</v>
      </c>
      <c r="S2006" s="360">
        <v>0</v>
      </c>
      <c r="T2006" s="360">
        <v>0</v>
      </c>
      <c r="U2006" s="360">
        <v>0</v>
      </c>
    </row>
    <row r="2007" spans="2:21" s="40" customFormat="1" x14ac:dyDescent="0.3">
      <c r="B2007" s="371" t="s">
        <v>222</v>
      </c>
      <c r="C2007" s="371" t="s">
        <v>2206</v>
      </c>
      <c r="D2007" s="371" t="s">
        <v>124</v>
      </c>
      <c r="E2007" s="371" t="s">
        <v>3361</v>
      </c>
      <c r="F2007" s="360">
        <v>1</v>
      </c>
      <c r="G2007" s="360">
        <v>0</v>
      </c>
      <c r="H2007" s="360">
        <v>0</v>
      </c>
      <c r="I2007" s="360">
        <v>1</v>
      </c>
      <c r="J2007" s="360">
        <v>0</v>
      </c>
      <c r="K2007" s="360">
        <v>0</v>
      </c>
      <c r="L2007" s="360">
        <v>0</v>
      </c>
      <c r="M2007" s="360">
        <v>0</v>
      </c>
      <c r="N2007" s="360">
        <v>0</v>
      </c>
      <c r="O2007" s="360">
        <v>0</v>
      </c>
      <c r="P2007" s="360">
        <v>0</v>
      </c>
      <c r="Q2007" s="360">
        <v>0</v>
      </c>
      <c r="R2007" s="360">
        <v>0</v>
      </c>
      <c r="S2007" s="360">
        <v>0</v>
      </c>
      <c r="T2007" s="360">
        <v>0</v>
      </c>
      <c r="U2007" s="360">
        <v>0</v>
      </c>
    </row>
    <row r="2008" spans="2:21" s="40" customFormat="1" x14ac:dyDescent="0.3">
      <c r="B2008" s="371" t="s">
        <v>222</v>
      </c>
      <c r="C2008" s="371" t="s">
        <v>2206</v>
      </c>
      <c r="D2008" s="371" t="s">
        <v>442</v>
      </c>
      <c r="E2008" s="371" t="s">
        <v>3121</v>
      </c>
      <c r="F2008" s="360">
        <v>1</v>
      </c>
      <c r="G2008" s="360">
        <v>0</v>
      </c>
      <c r="H2008" s="360">
        <v>0</v>
      </c>
      <c r="I2008" s="360">
        <v>1</v>
      </c>
      <c r="J2008" s="360">
        <v>0</v>
      </c>
      <c r="K2008" s="360">
        <v>0</v>
      </c>
      <c r="L2008" s="360">
        <v>0</v>
      </c>
      <c r="M2008" s="360">
        <v>0</v>
      </c>
      <c r="N2008" s="360">
        <v>0</v>
      </c>
      <c r="O2008" s="360">
        <v>0</v>
      </c>
      <c r="P2008" s="360">
        <v>0</v>
      </c>
      <c r="Q2008" s="360">
        <v>0</v>
      </c>
      <c r="R2008" s="360">
        <v>0</v>
      </c>
      <c r="S2008" s="360">
        <v>0</v>
      </c>
      <c r="T2008" s="360">
        <v>0</v>
      </c>
      <c r="U2008" s="360">
        <v>0</v>
      </c>
    </row>
    <row r="2009" spans="2:21" s="40" customFormat="1" x14ac:dyDescent="0.3">
      <c r="B2009" s="371" t="s">
        <v>222</v>
      </c>
      <c r="C2009" s="371" t="s">
        <v>2206</v>
      </c>
      <c r="D2009" s="371" t="s">
        <v>443</v>
      </c>
      <c r="E2009" s="371" t="s">
        <v>1848</v>
      </c>
      <c r="F2009" s="360">
        <v>2</v>
      </c>
      <c r="G2009" s="360">
        <v>0</v>
      </c>
      <c r="H2009" s="360">
        <v>0</v>
      </c>
      <c r="I2009" s="360">
        <v>1</v>
      </c>
      <c r="J2009" s="360">
        <v>0</v>
      </c>
      <c r="K2009" s="360">
        <v>0</v>
      </c>
      <c r="L2009" s="360">
        <v>1</v>
      </c>
      <c r="M2009" s="360">
        <v>0</v>
      </c>
      <c r="N2009" s="360">
        <v>0</v>
      </c>
      <c r="O2009" s="360">
        <v>0</v>
      </c>
      <c r="P2009" s="360">
        <v>0</v>
      </c>
      <c r="Q2009" s="360">
        <v>0</v>
      </c>
      <c r="R2009" s="360">
        <v>0</v>
      </c>
      <c r="S2009" s="360">
        <v>0</v>
      </c>
      <c r="T2009" s="360">
        <v>0</v>
      </c>
      <c r="U2009" s="360">
        <v>0</v>
      </c>
    </row>
    <row r="2010" spans="2:21" s="40" customFormat="1" x14ac:dyDescent="0.3">
      <c r="B2010" s="371" t="s">
        <v>222</v>
      </c>
      <c r="C2010" s="371" t="s">
        <v>2206</v>
      </c>
      <c r="D2010" s="371" t="s">
        <v>443</v>
      </c>
      <c r="E2010" s="371" t="s">
        <v>1849</v>
      </c>
      <c r="F2010" s="360">
        <v>5</v>
      </c>
      <c r="G2010" s="360">
        <v>0</v>
      </c>
      <c r="H2010" s="360">
        <v>0</v>
      </c>
      <c r="I2010" s="360">
        <v>3</v>
      </c>
      <c r="J2010" s="360">
        <v>0</v>
      </c>
      <c r="K2010" s="360">
        <v>1</v>
      </c>
      <c r="L2010" s="360">
        <v>1</v>
      </c>
      <c r="M2010" s="360">
        <v>0</v>
      </c>
      <c r="N2010" s="360">
        <v>0</v>
      </c>
      <c r="O2010" s="360">
        <v>0</v>
      </c>
      <c r="P2010" s="360">
        <v>0</v>
      </c>
      <c r="Q2010" s="360">
        <v>0</v>
      </c>
      <c r="R2010" s="360">
        <v>0</v>
      </c>
      <c r="S2010" s="360">
        <v>0</v>
      </c>
      <c r="T2010" s="360">
        <v>0</v>
      </c>
      <c r="U2010" s="360">
        <v>0</v>
      </c>
    </row>
    <row r="2011" spans="2:21" s="40" customFormat="1" x14ac:dyDescent="0.3">
      <c r="B2011" s="371" t="s">
        <v>222</v>
      </c>
      <c r="C2011" s="371" t="s">
        <v>2206</v>
      </c>
      <c r="D2011" s="371" t="s">
        <v>443</v>
      </c>
      <c r="E2011" s="371" t="s">
        <v>3122</v>
      </c>
      <c r="F2011" s="360">
        <v>2</v>
      </c>
      <c r="G2011" s="360">
        <v>0</v>
      </c>
      <c r="H2011" s="360">
        <v>0</v>
      </c>
      <c r="I2011" s="360">
        <v>1</v>
      </c>
      <c r="J2011" s="360">
        <v>0</v>
      </c>
      <c r="K2011" s="360">
        <v>1</v>
      </c>
      <c r="L2011" s="360">
        <v>0</v>
      </c>
      <c r="M2011" s="360">
        <v>0</v>
      </c>
      <c r="N2011" s="360">
        <v>0</v>
      </c>
      <c r="O2011" s="360">
        <v>0</v>
      </c>
      <c r="P2011" s="360">
        <v>0</v>
      </c>
      <c r="Q2011" s="360">
        <v>0</v>
      </c>
      <c r="R2011" s="360">
        <v>0</v>
      </c>
      <c r="S2011" s="360">
        <v>0</v>
      </c>
      <c r="T2011" s="360">
        <v>0</v>
      </c>
      <c r="U2011" s="360">
        <v>0</v>
      </c>
    </row>
    <row r="2012" spans="2:21" s="40" customFormat="1" x14ac:dyDescent="0.3">
      <c r="B2012" s="371" t="s">
        <v>222</v>
      </c>
      <c r="C2012" s="371" t="s">
        <v>2206</v>
      </c>
      <c r="D2012" s="371" t="s">
        <v>443</v>
      </c>
      <c r="E2012" s="371" t="s">
        <v>1850</v>
      </c>
      <c r="F2012" s="360">
        <v>87</v>
      </c>
      <c r="G2012" s="360">
        <v>1</v>
      </c>
      <c r="H2012" s="360">
        <v>2</v>
      </c>
      <c r="I2012" s="360">
        <v>32</v>
      </c>
      <c r="J2012" s="360">
        <v>9</v>
      </c>
      <c r="K2012" s="360">
        <v>20</v>
      </c>
      <c r="L2012" s="360">
        <v>1</v>
      </c>
      <c r="M2012" s="360">
        <v>2</v>
      </c>
      <c r="N2012" s="360">
        <v>1</v>
      </c>
      <c r="O2012" s="360">
        <v>0</v>
      </c>
      <c r="P2012" s="360">
        <v>1</v>
      </c>
      <c r="Q2012" s="360">
        <v>1</v>
      </c>
      <c r="R2012" s="360">
        <v>12</v>
      </c>
      <c r="S2012" s="360">
        <v>1</v>
      </c>
      <c r="T2012" s="360">
        <v>3</v>
      </c>
      <c r="U2012" s="360">
        <v>1</v>
      </c>
    </row>
    <row r="2013" spans="2:21" s="40" customFormat="1" x14ac:dyDescent="0.3">
      <c r="B2013" s="371" t="s">
        <v>222</v>
      </c>
      <c r="C2013" s="371" t="s">
        <v>2206</v>
      </c>
      <c r="D2013" s="371" t="s">
        <v>443</v>
      </c>
      <c r="E2013" s="371" t="s">
        <v>3123</v>
      </c>
      <c r="F2013" s="360">
        <v>2</v>
      </c>
      <c r="G2013" s="360">
        <v>0</v>
      </c>
      <c r="H2013" s="360">
        <v>0</v>
      </c>
      <c r="I2013" s="360">
        <v>1</v>
      </c>
      <c r="J2013" s="360">
        <v>0</v>
      </c>
      <c r="K2013" s="360">
        <v>1</v>
      </c>
      <c r="L2013" s="360">
        <v>0</v>
      </c>
      <c r="M2013" s="360">
        <v>0</v>
      </c>
      <c r="N2013" s="360">
        <v>0</v>
      </c>
      <c r="O2013" s="360">
        <v>0</v>
      </c>
      <c r="P2013" s="360">
        <v>0</v>
      </c>
      <c r="Q2013" s="360">
        <v>0</v>
      </c>
      <c r="R2013" s="360">
        <v>0</v>
      </c>
      <c r="S2013" s="360">
        <v>0</v>
      </c>
      <c r="T2013" s="360">
        <v>0</v>
      </c>
      <c r="U2013" s="360">
        <v>0</v>
      </c>
    </row>
    <row r="2014" spans="2:21" s="40" customFormat="1" x14ac:dyDescent="0.3">
      <c r="B2014" s="371" t="s">
        <v>222</v>
      </c>
      <c r="C2014" s="371" t="s">
        <v>2206</v>
      </c>
      <c r="D2014" s="371" t="s">
        <v>443</v>
      </c>
      <c r="E2014" s="371" t="s">
        <v>3124</v>
      </c>
      <c r="F2014" s="360">
        <v>1</v>
      </c>
      <c r="G2014" s="360">
        <v>0</v>
      </c>
      <c r="H2014" s="360">
        <v>0</v>
      </c>
      <c r="I2014" s="360">
        <v>0</v>
      </c>
      <c r="J2014" s="360">
        <v>0</v>
      </c>
      <c r="K2014" s="360">
        <v>0</v>
      </c>
      <c r="L2014" s="360">
        <v>0</v>
      </c>
      <c r="M2014" s="360">
        <v>0</v>
      </c>
      <c r="N2014" s="360">
        <v>0</v>
      </c>
      <c r="O2014" s="360">
        <v>0</v>
      </c>
      <c r="P2014" s="360">
        <v>0</v>
      </c>
      <c r="Q2014" s="360">
        <v>1</v>
      </c>
      <c r="R2014" s="360">
        <v>0</v>
      </c>
      <c r="S2014" s="360">
        <v>0</v>
      </c>
      <c r="T2014" s="360">
        <v>0</v>
      </c>
      <c r="U2014" s="360">
        <v>0</v>
      </c>
    </row>
    <row r="2015" spans="2:21" s="40" customFormat="1" x14ac:dyDescent="0.3">
      <c r="B2015" s="371" t="s">
        <v>222</v>
      </c>
      <c r="C2015" s="371" t="s">
        <v>2206</v>
      </c>
      <c r="D2015" s="371" t="s">
        <v>443</v>
      </c>
      <c r="E2015" s="371" t="s">
        <v>1851</v>
      </c>
      <c r="F2015" s="360">
        <v>1</v>
      </c>
      <c r="G2015" s="360">
        <v>0</v>
      </c>
      <c r="H2015" s="360">
        <v>0</v>
      </c>
      <c r="I2015" s="360">
        <v>0</v>
      </c>
      <c r="J2015" s="360">
        <v>0</v>
      </c>
      <c r="K2015" s="360">
        <v>1</v>
      </c>
      <c r="L2015" s="360">
        <v>0</v>
      </c>
      <c r="M2015" s="360">
        <v>0</v>
      </c>
      <c r="N2015" s="360">
        <v>0</v>
      </c>
      <c r="O2015" s="360">
        <v>0</v>
      </c>
      <c r="P2015" s="360">
        <v>0</v>
      </c>
      <c r="Q2015" s="360">
        <v>0</v>
      </c>
      <c r="R2015" s="360">
        <v>0</v>
      </c>
      <c r="S2015" s="360">
        <v>0</v>
      </c>
      <c r="T2015" s="360">
        <v>0</v>
      </c>
      <c r="U2015" s="360">
        <v>0</v>
      </c>
    </row>
    <row r="2016" spans="2:21" s="40" customFormat="1" x14ac:dyDescent="0.3">
      <c r="B2016" s="371" t="s">
        <v>222</v>
      </c>
      <c r="C2016" s="371" t="s">
        <v>2206</v>
      </c>
      <c r="D2016" s="371" t="s">
        <v>130</v>
      </c>
      <c r="E2016" s="371" t="s">
        <v>3125</v>
      </c>
      <c r="F2016" s="360">
        <v>5</v>
      </c>
      <c r="G2016" s="360">
        <v>0</v>
      </c>
      <c r="H2016" s="360">
        <v>0</v>
      </c>
      <c r="I2016" s="360">
        <v>3</v>
      </c>
      <c r="J2016" s="360">
        <v>0</v>
      </c>
      <c r="K2016" s="360">
        <v>2</v>
      </c>
      <c r="L2016" s="360">
        <v>0</v>
      </c>
      <c r="M2016" s="360">
        <v>0</v>
      </c>
      <c r="N2016" s="360">
        <v>0</v>
      </c>
      <c r="O2016" s="360">
        <v>0</v>
      </c>
      <c r="P2016" s="360">
        <v>0</v>
      </c>
      <c r="Q2016" s="360">
        <v>0</v>
      </c>
      <c r="R2016" s="360">
        <v>0</v>
      </c>
      <c r="S2016" s="360">
        <v>0</v>
      </c>
      <c r="T2016" s="360">
        <v>0</v>
      </c>
      <c r="U2016" s="360">
        <v>0</v>
      </c>
    </row>
    <row r="2017" spans="2:21" s="40" customFormat="1" x14ac:dyDescent="0.3">
      <c r="B2017" s="371" t="s">
        <v>222</v>
      </c>
      <c r="C2017" s="371" t="s">
        <v>2206</v>
      </c>
      <c r="D2017" s="371" t="s">
        <v>132</v>
      </c>
      <c r="E2017" s="371" t="s">
        <v>3127</v>
      </c>
      <c r="F2017" s="360">
        <v>1</v>
      </c>
      <c r="G2017" s="360">
        <v>0</v>
      </c>
      <c r="H2017" s="360">
        <v>0</v>
      </c>
      <c r="I2017" s="360">
        <v>0</v>
      </c>
      <c r="J2017" s="360">
        <v>1</v>
      </c>
      <c r="K2017" s="360">
        <v>0</v>
      </c>
      <c r="L2017" s="360">
        <v>0</v>
      </c>
      <c r="M2017" s="360">
        <v>0</v>
      </c>
      <c r="N2017" s="360">
        <v>0</v>
      </c>
      <c r="O2017" s="360">
        <v>0</v>
      </c>
      <c r="P2017" s="360">
        <v>0</v>
      </c>
      <c r="Q2017" s="360">
        <v>0</v>
      </c>
      <c r="R2017" s="360">
        <v>0</v>
      </c>
      <c r="S2017" s="360">
        <v>0</v>
      </c>
      <c r="T2017" s="360">
        <v>0</v>
      </c>
      <c r="U2017" s="360">
        <v>0</v>
      </c>
    </row>
    <row r="2018" spans="2:21" s="40" customFormat="1" x14ac:dyDescent="0.3">
      <c r="B2018" s="371" t="s">
        <v>222</v>
      </c>
      <c r="C2018" s="371" t="s">
        <v>2206</v>
      </c>
      <c r="D2018" s="371" t="s">
        <v>132</v>
      </c>
      <c r="E2018" s="371" t="s">
        <v>3128</v>
      </c>
      <c r="F2018" s="360">
        <v>2</v>
      </c>
      <c r="G2018" s="360">
        <v>0</v>
      </c>
      <c r="H2018" s="360">
        <v>0</v>
      </c>
      <c r="I2018" s="360">
        <v>1</v>
      </c>
      <c r="J2018" s="360">
        <v>1</v>
      </c>
      <c r="K2018" s="360">
        <v>0</v>
      </c>
      <c r="L2018" s="360">
        <v>0</v>
      </c>
      <c r="M2018" s="360">
        <v>0</v>
      </c>
      <c r="N2018" s="360">
        <v>0</v>
      </c>
      <c r="O2018" s="360">
        <v>0</v>
      </c>
      <c r="P2018" s="360">
        <v>0</v>
      </c>
      <c r="Q2018" s="360">
        <v>0</v>
      </c>
      <c r="R2018" s="360">
        <v>0</v>
      </c>
      <c r="S2018" s="360">
        <v>0</v>
      </c>
      <c r="T2018" s="360">
        <v>0</v>
      </c>
      <c r="U2018" s="360">
        <v>0</v>
      </c>
    </row>
    <row r="2019" spans="2:21" s="40" customFormat="1" x14ac:dyDescent="0.3">
      <c r="B2019" s="371" t="s">
        <v>222</v>
      </c>
      <c r="C2019" s="371" t="s">
        <v>2206</v>
      </c>
      <c r="D2019" s="371" t="s">
        <v>134</v>
      </c>
      <c r="E2019" s="371" t="s">
        <v>1860</v>
      </c>
      <c r="F2019" s="360">
        <v>8</v>
      </c>
      <c r="G2019" s="360">
        <v>0</v>
      </c>
      <c r="H2019" s="360">
        <v>1</v>
      </c>
      <c r="I2019" s="360">
        <v>3</v>
      </c>
      <c r="J2019" s="360">
        <v>0</v>
      </c>
      <c r="K2019" s="360">
        <v>1</v>
      </c>
      <c r="L2019" s="360">
        <v>0</v>
      </c>
      <c r="M2019" s="360">
        <v>0</v>
      </c>
      <c r="N2019" s="360">
        <v>1</v>
      </c>
      <c r="O2019" s="360">
        <v>0</v>
      </c>
      <c r="P2019" s="360">
        <v>0</v>
      </c>
      <c r="Q2019" s="360">
        <v>2</v>
      </c>
      <c r="R2019" s="360">
        <v>0</v>
      </c>
      <c r="S2019" s="360">
        <v>0</v>
      </c>
      <c r="T2019" s="360">
        <v>0</v>
      </c>
      <c r="U2019" s="360">
        <v>0</v>
      </c>
    </row>
    <row r="2020" spans="2:21" s="40" customFormat="1" x14ac:dyDescent="0.3">
      <c r="B2020" s="371" t="s">
        <v>222</v>
      </c>
      <c r="C2020" s="371" t="s">
        <v>2206</v>
      </c>
      <c r="D2020" s="371" t="s">
        <v>445</v>
      </c>
      <c r="E2020" s="371" t="s">
        <v>1867</v>
      </c>
      <c r="F2020" s="360">
        <v>13</v>
      </c>
      <c r="G2020" s="360">
        <v>0</v>
      </c>
      <c r="H2020" s="360">
        <v>0</v>
      </c>
      <c r="I2020" s="360">
        <v>2</v>
      </c>
      <c r="J2020" s="360">
        <v>1</v>
      </c>
      <c r="K2020" s="360">
        <v>5</v>
      </c>
      <c r="L2020" s="360">
        <v>0</v>
      </c>
      <c r="M2020" s="360">
        <v>0</v>
      </c>
      <c r="N2020" s="360">
        <v>0</v>
      </c>
      <c r="O2020" s="360">
        <v>0</v>
      </c>
      <c r="P2020" s="360">
        <v>0</v>
      </c>
      <c r="Q2020" s="360">
        <v>0</v>
      </c>
      <c r="R2020" s="360">
        <v>0</v>
      </c>
      <c r="S2020" s="360">
        <v>0</v>
      </c>
      <c r="T2020" s="360">
        <v>4</v>
      </c>
      <c r="U2020" s="360">
        <v>1</v>
      </c>
    </row>
    <row r="2021" spans="2:21" s="40" customFormat="1" x14ac:dyDescent="0.3">
      <c r="B2021" s="371" t="s">
        <v>222</v>
      </c>
      <c r="C2021" s="371" t="s">
        <v>2206</v>
      </c>
      <c r="D2021" s="371" t="s">
        <v>378</v>
      </c>
      <c r="E2021" s="371" t="s">
        <v>2370</v>
      </c>
      <c r="F2021" s="360">
        <v>19</v>
      </c>
      <c r="G2021" s="360">
        <v>0</v>
      </c>
      <c r="H2021" s="360">
        <v>0</v>
      </c>
      <c r="I2021" s="360">
        <v>0</v>
      </c>
      <c r="J2021" s="360">
        <v>6</v>
      </c>
      <c r="K2021" s="360">
        <v>0</v>
      </c>
      <c r="L2021" s="360">
        <v>0</v>
      </c>
      <c r="M2021" s="360">
        <v>0</v>
      </c>
      <c r="N2021" s="360">
        <v>0</v>
      </c>
      <c r="O2021" s="360">
        <v>13</v>
      </c>
      <c r="P2021" s="360">
        <v>0</v>
      </c>
      <c r="Q2021" s="360">
        <v>0</v>
      </c>
      <c r="R2021" s="360">
        <v>0</v>
      </c>
      <c r="S2021" s="360">
        <v>0</v>
      </c>
      <c r="T2021" s="360">
        <v>0</v>
      </c>
      <c r="U2021" s="360">
        <v>0</v>
      </c>
    </row>
    <row r="2022" spans="2:21" s="40" customFormat="1" x14ac:dyDescent="0.3">
      <c r="B2022" s="371" t="s">
        <v>222</v>
      </c>
      <c r="C2022" s="371" t="s">
        <v>2206</v>
      </c>
      <c r="D2022" s="371" t="s">
        <v>378</v>
      </c>
      <c r="E2022" s="371" t="s">
        <v>2817</v>
      </c>
      <c r="F2022" s="360">
        <v>1</v>
      </c>
      <c r="G2022" s="360">
        <v>0</v>
      </c>
      <c r="H2022" s="360">
        <v>0</v>
      </c>
      <c r="I2022" s="360">
        <v>0</v>
      </c>
      <c r="J2022" s="360">
        <v>1</v>
      </c>
      <c r="K2022" s="360">
        <v>0</v>
      </c>
      <c r="L2022" s="360">
        <v>0</v>
      </c>
      <c r="M2022" s="360">
        <v>0</v>
      </c>
      <c r="N2022" s="360">
        <v>0</v>
      </c>
      <c r="O2022" s="360">
        <v>0</v>
      </c>
      <c r="P2022" s="360">
        <v>0</v>
      </c>
      <c r="Q2022" s="360">
        <v>0</v>
      </c>
      <c r="R2022" s="360">
        <v>0</v>
      </c>
      <c r="S2022" s="360">
        <v>0</v>
      </c>
      <c r="T2022" s="360">
        <v>0</v>
      </c>
      <c r="U2022" s="360">
        <v>0</v>
      </c>
    </row>
    <row r="2023" spans="2:21" s="40" customFormat="1" x14ac:dyDescent="0.3">
      <c r="B2023" s="371" t="s">
        <v>222</v>
      </c>
      <c r="C2023" s="371" t="s">
        <v>2206</v>
      </c>
      <c r="D2023" s="371" t="s">
        <v>378</v>
      </c>
      <c r="E2023" s="371" t="s">
        <v>3363</v>
      </c>
      <c r="F2023" s="360">
        <v>1</v>
      </c>
      <c r="G2023" s="360">
        <v>0</v>
      </c>
      <c r="H2023" s="360">
        <v>0</v>
      </c>
      <c r="I2023" s="360">
        <v>0</v>
      </c>
      <c r="J2023" s="360">
        <v>1</v>
      </c>
      <c r="K2023" s="360">
        <v>0</v>
      </c>
      <c r="L2023" s="360">
        <v>0</v>
      </c>
      <c r="M2023" s="360">
        <v>0</v>
      </c>
      <c r="N2023" s="360">
        <v>0</v>
      </c>
      <c r="O2023" s="360">
        <v>0</v>
      </c>
      <c r="P2023" s="360">
        <v>0</v>
      </c>
      <c r="Q2023" s="360">
        <v>0</v>
      </c>
      <c r="R2023" s="360">
        <v>0</v>
      </c>
      <c r="S2023" s="360">
        <v>0</v>
      </c>
      <c r="T2023" s="360">
        <v>0</v>
      </c>
      <c r="U2023" s="360">
        <v>0</v>
      </c>
    </row>
    <row r="2024" spans="2:21" s="40" customFormat="1" x14ac:dyDescent="0.3">
      <c r="B2024" s="371" t="s">
        <v>222</v>
      </c>
      <c r="C2024" s="371" t="s">
        <v>2206</v>
      </c>
      <c r="D2024" s="371" t="s">
        <v>378</v>
      </c>
      <c r="E2024" s="371" t="s">
        <v>2818</v>
      </c>
      <c r="F2024" s="360">
        <v>3</v>
      </c>
      <c r="G2024" s="360">
        <v>0</v>
      </c>
      <c r="H2024" s="360">
        <v>0</v>
      </c>
      <c r="I2024" s="360">
        <v>0</v>
      </c>
      <c r="J2024" s="360">
        <v>1</v>
      </c>
      <c r="K2024" s="360">
        <v>0</v>
      </c>
      <c r="L2024" s="360">
        <v>0</v>
      </c>
      <c r="M2024" s="360">
        <v>0</v>
      </c>
      <c r="N2024" s="360">
        <v>0</v>
      </c>
      <c r="O2024" s="360">
        <v>2</v>
      </c>
      <c r="P2024" s="360">
        <v>0</v>
      </c>
      <c r="Q2024" s="360">
        <v>0</v>
      </c>
      <c r="R2024" s="360">
        <v>0</v>
      </c>
      <c r="S2024" s="360">
        <v>0</v>
      </c>
      <c r="T2024" s="360">
        <v>0</v>
      </c>
      <c r="U2024" s="360">
        <v>0</v>
      </c>
    </row>
    <row r="2025" spans="2:21" s="40" customFormat="1" x14ac:dyDescent="0.3">
      <c r="B2025" s="371" t="s">
        <v>222</v>
      </c>
      <c r="C2025" s="371" t="s">
        <v>2206</v>
      </c>
      <c r="D2025" s="371" t="s">
        <v>378</v>
      </c>
      <c r="E2025" s="371" t="s">
        <v>1871</v>
      </c>
      <c r="F2025" s="360">
        <v>7</v>
      </c>
      <c r="G2025" s="360">
        <v>0</v>
      </c>
      <c r="H2025" s="360">
        <v>0</v>
      </c>
      <c r="I2025" s="360">
        <v>0</v>
      </c>
      <c r="J2025" s="360">
        <v>0</v>
      </c>
      <c r="K2025" s="360">
        <v>0</v>
      </c>
      <c r="L2025" s="360">
        <v>0</v>
      </c>
      <c r="M2025" s="360">
        <v>1</v>
      </c>
      <c r="N2025" s="360">
        <v>0</v>
      </c>
      <c r="O2025" s="360">
        <v>6</v>
      </c>
      <c r="P2025" s="360">
        <v>0</v>
      </c>
      <c r="Q2025" s="360">
        <v>0</v>
      </c>
      <c r="R2025" s="360">
        <v>0</v>
      </c>
      <c r="S2025" s="360">
        <v>0</v>
      </c>
      <c r="T2025" s="360">
        <v>0</v>
      </c>
      <c r="U2025" s="360">
        <v>0</v>
      </c>
    </row>
    <row r="2026" spans="2:21" s="40" customFormat="1" x14ac:dyDescent="0.3">
      <c r="B2026" s="371" t="s">
        <v>222</v>
      </c>
      <c r="C2026" s="371" t="s">
        <v>2206</v>
      </c>
      <c r="D2026" s="371" t="s">
        <v>138</v>
      </c>
      <c r="E2026" s="371" t="s">
        <v>2819</v>
      </c>
      <c r="F2026" s="360">
        <v>3</v>
      </c>
      <c r="G2026" s="360">
        <v>0</v>
      </c>
      <c r="H2026" s="360">
        <v>0</v>
      </c>
      <c r="I2026" s="360">
        <v>0</v>
      </c>
      <c r="J2026" s="360">
        <v>0</v>
      </c>
      <c r="K2026" s="360">
        <v>2</v>
      </c>
      <c r="L2026" s="360">
        <v>1</v>
      </c>
      <c r="M2026" s="360">
        <v>0</v>
      </c>
      <c r="N2026" s="360">
        <v>0</v>
      </c>
      <c r="O2026" s="360">
        <v>0</v>
      </c>
      <c r="P2026" s="360">
        <v>0</v>
      </c>
      <c r="Q2026" s="360">
        <v>0</v>
      </c>
      <c r="R2026" s="360">
        <v>0</v>
      </c>
      <c r="S2026" s="360">
        <v>0</v>
      </c>
      <c r="T2026" s="360">
        <v>0</v>
      </c>
      <c r="U2026" s="360">
        <v>0</v>
      </c>
    </row>
    <row r="2027" spans="2:21" s="40" customFormat="1" x14ac:dyDescent="0.3">
      <c r="B2027" s="371" t="s">
        <v>222</v>
      </c>
      <c r="C2027" s="371" t="s">
        <v>2206</v>
      </c>
      <c r="D2027" s="371" t="s">
        <v>446</v>
      </c>
      <c r="E2027" s="371" t="s">
        <v>1896</v>
      </c>
      <c r="F2027" s="360">
        <v>2</v>
      </c>
      <c r="G2027" s="360">
        <v>0</v>
      </c>
      <c r="H2027" s="360">
        <v>0</v>
      </c>
      <c r="I2027" s="360">
        <v>1</v>
      </c>
      <c r="J2027" s="360">
        <v>0</v>
      </c>
      <c r="K2027" s="360">
        <v>1</v>
      </c>
      <c r="L2027" s="360">
        <v>0</v>
      </c>
      <c r="M2027" s="360">
        <v>0</v>
      </c>
      <c r="N2027" s="360">
        <v>0</v>
      </c>
      <c r="O2027" s="360">
        <v>0</v>
      </c>
      <c r="P2027" s="360">
        <v>0</v>
      </c>
      <c r="Q2027" s="360">
        <v>0</v>
      </c>
      <c r="R2027" s="360">
        <v>0</v>
      </c>
      <c r="S2027" s="360">
        <v>0</v>
      </c>
      <c r="T2027" s="360">
        <v>0</v>
      </c>
      <c r="U2027" s="360">
        <v>0</v>
      </c>
    </row>
    <row r="2028" spans="2:21" s="40" customFormat="1" x14ac:dyDescent="0.3">
      <c r="B2028" s="371" t="s">
        <v>222</v>
      </c>
      <c r="C2028" s="371" t="s">
        <v>2206</v>
      </c>
      <c r="D2028" s="371" t="s">
        <v>446</v>
      </c>
      <c r="E2028" s="371" t="s">
        <v>1897</v>
      </c>
      <c r="F2028" s="360">
        <v>4</v>
      </c>
      <c r="G2028" s="360">
        <v>0</v>
      </c>
      <c r="H2028" s="360">
        <v>0</v>
      </c>
      <c r="I2028" s="360">
        <v>3</v>
      </c>
      <c r="J2028" s="360">
        <v>0</v>
      </c>
      <c r="K2028" s="360">
        <v>1</v>
      </c>
      <c r="L2028" s="360">
        <v>0</v>
      </c>
      <c r="M2028" s="360">
        <v>0</v>
      </c>
      <c r="N2028" s="360">
        <v>0</v>
      </c>
      <c r="O2028" s="360">
        <v>0</v>
      </c>
      <c r="P2028" s="360">
        <v>0</v>
      </c>
      <c r="Q2028" s="360">
        <v>0</v>
      </c>
      <c r="R2028" s="360">
        <v>0</v>
      </c>
      <c r="S2028" s="360">
        <v>0</v>
      </c>
      <c r="T2028" s="360">
        <v>0</v>
      </c>
      <c r="U2028" s="360">
        <v>0</v>
      </c>
    </row>
    <row r="2029" spans="2:21" s="40" customFormat="1" x14ac:dyDescent="0.3">
      <c r="B2029" s="371" t="s">
        <v>222</v>
      </c>
      <c r="C2029" s="371" t="s">
        <v>2206</v>
      </c>
      <c r="D2029" s="371" t="s">
        <v>2371</v>
      </c>
      <c r="E2029" s="371" t="s">
        <v>3630</v>
      </c>
      <c r="F2029" s="360">
        <v>1</v>
      </c>
      <c r="G2029" s="360">
        <v>0</v>
      </c>
      <c r="H2029" s="360">
        <v>0</v>
      </c>
      <c r="I2029" s="360">
        <v>0</v>
      </c>
      <c r="J2029" s="360">
        <v>0</v>
      </c>
      <c r="K2029" s="360">
        <v>0</v>
      </c>
      <c r="L2029" s="360">
        <v>0</v>
      </c>
      <c r="M2029" s="360">
        <v>0</v>
      </c>
      <c r="N2029" s="360">
        <v>0</v>
      </c>
      <c r="O2029" s="360">
        <v>1</v>
      </c>
      <c r="P2029" s="360">
        <v>0</v>
      </c>
      <c r="Q2029" s="360">
        <v>0</v>
      </c>
      <c r="R2029" s="360">
        <v>0</v>
      </c>
      <c r="S2029" s="360">
        <v>0</v>
      </c>
      <c r="T2029" s="360">
        <v>0</v>
      </c>
      <c r="U2029" s="360">
        <v>0</v>
      </c>
    </row>
    <row r="2030" spans="2:21" s="40" customFormat="1" x14ac:dyDescent="0.3">
      <c r="B2030" s="371" t="s">
        <v>222</v>
      </c>
      <c r="C2030" s="371" t="s">
        <v>2206</v>
      </c>
      <c r="D2030" s="371" t="s">
        <v>2371</v>
      </c>
      <c r="E2030" s="371" t="s">
        <v>2696</v>
      </c>
      <c r="F2030" s="360">
        <v>1</v>
      </c>
      <c r="G2030" s="360">
        <v>1</v>
      </c>
      <c r="H2030" s="360">
        <v>0</v>
      </c>
      <c r="I2030" s="360">
        <v>0</v>
      </c>
      <c r="J2030" s="360">
        <v>0</v>
      </c>
      <c r="K2030" s="360">
        <v>0</v>
      </c>
      <c r="L2030" s="360">
        <v>0</v>
      </c>
      <c r="M2030" s="360">
        <v>0</v>
      </c>
      <c r="N2030" s="360">
        <v>0</v>
      </c>
      <c r="O2030" s="360">
        <v>0</v>
      </c>
      <c r="P2030" s="360">
        <v>0</v>
      </c>
      <c r="Q2030" s="360">
        <v>0</v>
      </c>
      <c r="R2030" s="360">
        <v>0</v>
      </c>
      <c r="S2030" s="360">
        <v>0</v>
      </c>
      <c r="T2030" s="360">
        <v>0</v>
      </c>
      <c r="U2030" s="360">
        <v>0</v>
      </c>
    </row>
    <row r="2031" spans="2:21" s="40" customFormat="1" x14ac:dyDescent="0.3">
      <c r="B2031" s="371" t="s">
        <v>222</v>
      </c>
      <c r="C2031" s="371" t="s">
        <v>2206</v>
      </c>
      <c r="D2031" s="371" t="s">
        <v>2371</v>
      </c>
      <c r="E2031" s="371" t="s">
        <v>1870</v>
      </c>
      <c r="F2031" s="360">
        <v>3</v>
      </c>
      <c r="G2031" s="360">
        <v>1</v>
      </c>
      <c r="H2031" s="360">
        <v>0</v>
      </c>
      <c r="I2031" s="360">
        <v>0</v>
      </c>
      <c r="J2031" s="360">
        <v>0</v>
      </c>
      <c r="K2031" s="360">
        <v>2</v>
      </c>
      <c r="L2031" s="360">
        <v>0</v>
      </c>
      <c r="M2031" s="360">
        <v>0</v>
      </c>
      <c r="N2031" s="360">
        <v>0</v>
      </c>
      <c r="O2031" s="360">
        <v>0</v>
      </c>
      <c r="P2031" s="360">
        <v>0</v>
      </c>
      <c r="Q2031" s="360">
        <v>0</v>
      </c>
      <c r="R2031" s="360">
        <v>0</v>
      </c>
      <c r="S2031" s="360">
        <v>0</v>
      </c>
      <c r="T2031" s="360">
        <v>0</v>
      </c>
      <c r="U2031" s="360">
        <v>0</v>
      </c>
    </row>
    <row r="2032" spans="2:21" s="40" customFormat="1" x14ac:dyDescent="0.3">
      <c r="B2032" s="371" t="s">
        <v>222</v>
      </c>
      <c r="C2032" s="371" t="s">
        <v>2206</v>
      </c>
      <c r="D2032" s="371" t="s">
        <v>140</v>
      </c>
      <c r="E2032" s="371" t="s">
        <v>1880</v>
      </c>
      <c r="F2032" s="360">
        <v>11</v>
      </c>
      <c r="G2032" s="360">
        <v>2</v>
      </c>
      <c r="H2032" s="360">
        <v>0</v>
      </c>
      <c r="I2032" s="360">
        <v>3</v>
      </c>
      <c r="J2032" s="360">
        <v>0</v>
      </c>
      <c r="K2032" s="360">
        <v>6</v>
      </c>
      <c r="L2032" s="360">
        <v>0</v>
      </c>
      <c r="M2032" s="360">
        <v>0</v>
      </c>
      <c r="N2032" s="360">
        <v>0</v>
      </c>
      <c r="O2032" s="360">
        <v>0</v>
      </c>
      <c r="P2032" s="360">
        <v>0</v>
      </c>
      <c r="Q2032" s="360">
        <v>0</v>
      </c>
      <c r="R2032" s="360">
        <v>0</v>
      </c>
      <c r="S2032" s="360">
        <v>0</v>
      </c>
      <c r="T2032" s="360">
        <v>0</v>
      </c>
      <c r="U2032" s="360">
        <v>0</v>
      </c>
    </row>
    <row r="2033" spans="2:21" s="40" customFormat="1" x14ac:dyDescent="0.3">
      <c r="B2033" s="371" t="s">
        <v>222</v>
      </c>
      <c r="C2033" s="371" t="s">
        <v>2206</v>
      </c>
      <c r="D2033" s="371" t="s">
        <v>2600</v>
      </c>
      <c r="E2033" s="371" t="s">
        <v>2601</v>
      </c>
      <c r="F2033" s="360">
        <v>2</v>
      </c>
      <c r="G2033" s="360">
        <v>0</v>
      </c>
      <c r="H2033" s="360">
        <v>0</v>
      </c>
      <c r="I2033" s="360">
        <v>2</v>
      </c>
      <c r="J2033" s="360">
        <v>0</v>
      </c>
      <c r="K2033" s="360">
        <v>0</v>
      </c>
      <c r="L2033" s="360">
        <v>0</v>
      </c>
      <c r="M2033" s="360">
        <v>0</v>
      </c>
      <c r="N2033" s="360">
        <v>0</v>
      </c>
      <c r="O2033" s="360">
        <v>0</v>
      </c>
      <c r="P2033" s="360">
        <v>0</v>
      </c>
      <c r="Q2033" s="360">
        <v>0</v>
      </c>
      <c r="R2033" s="360">
        <v>0</v>
      </c>
      <c r="S2033" s="360">
        <v>0</v>
      </c>
      <c r="T2033" s="360">
        <v>0</v>
      </c>
      <c r="U2033" s="360">
        <v>0</v>
      </c>
    </row>
    <row r="2034" spans="2:21" s="40" customFormat="1" x14ac:dyDescent="0.3">
      <c r="B2034" s="371" t="s">
        <v>222</v>
      </c>
      <c r="C2034" s="371" t="s">
        <v>2206</v>
      </c>
      <c r="D2034" s="371" t="s">
        <v>2600</v>
      </c>
      <c r="E2034" s="371" t="s">
        <v>2674</v>
      </c>
      <c r="F2034" s="360">
        <v>2</v>
      </c>
      <c r="G2034" s="360">
        <v>0</v>
      </c>
      <c r="H2034" s="360">
        <v>0</v>
      </c>
      <c r="I2034" s="360">
        <v>1</v>
      </c>
      <c r="J2034" s="360">
        <v>0</v>
      </c>
      <c r="K2034" s="360">
        <v>0</v>
      </c>
      <c r="L2034" s="360">
        <v>0</v>
      </c>
      <c r="M2034" s="360">
        <v>0</v>
      </c>
      <c r="N2034" s="360">
        <v>0</v>
      </c>
      <c r="O2034" s="360">
        <v>0</v>
      </c>
      <c r="P2034" s="360">
        <v>0</v>
      </c>
      <c r="Q2034" s="360">
        <v>1</v>
      </c>
      <c r="R2034" s="360">
        <v>0</v>
      </c>
      <c r="S2034" s="360">
        <v>0</v>
      </c>
      <c r="T2034" s="360">
        <v>0</v>
      </c>
      <c r="U2034" s="360">
        <v>0</v>
      </c>
    </row>
    <row r="2035" spans="2:21" s="40" customFormat="1" x14ac:dyDescent="0.3">
      <c r="B2035" s="371" t="s">
        <v>222</v>
      </c>
      <c r="C2035" s="371" t="s">
        <v>2206</v>
      </c>
      <c r="D2035" s="371" t="s">
        <v>2600</v>
      </c>
      <c r="E2035" s="371" t="s">
        <v>1877</v>
      </c>
      <c r="F2035" s="360">
        <v>4</v>
      </c>
      <c r="G2035" s="360">
        <v>0</v>
      </c>
      <c r="H2035" s="360">
        <v>0</v>
      </c>
      <c r="I2035" s="360">
        <v>1</v>
      </c>
      <c r="J2035" s="360">
        <v>1</v>
      </c>
      <c r="K2035" s="360">
        <v>2</v>
      </c>
      <c r="L2035" s="360">
        <v>0</v>
      </c>
      <c r="M2035" s="360">
        <v>0</v>
      </c>
      <c r="N2035" s="360">
        <v>0</v>
      </c>
      <c r="O2035" s="360">
        <v>0</v>
      </c>
      <c r="P2035" s="360">
        <v>0</v>
      </c>
      <c r="Q2035" s="360">
        <v>0</v>
      </c>
      <c r="R2035" s="360">
        <v>0</v>
      </c>
      <c r="S2035" s="360">
        <v>0</v>
      </c>
      <c r="T2035" s="360">
        <v>0</v>
      </c>
      <c r="U2035" s="360">
        <v>0</v>
      </c>
    </row>
    <row r="2036" spans="2:21" s="40" customFormat="1" x14ac:dyDescent="0.3">
      <c r="B2036" s="371" t="s">
        <v>222</v>
      </c>
      <c r="C2036" s="371" t="s">
        <v>2206</v>
      </c>
      <c r="D2036" s="371" t="s">
        <v>2600</v>
      </c>
      <c r="E2036" s="371" t="s">
        <v>1878</v>
      </c>
      <c r="F2036" s="360">
        <v>14</v>
      </c>
      <c r="G2036" s="360">
        <v>0</v>
      </c>
      <c r="H2036" s="360">
        <v>0</v>
      </c>
      <c r="I2036" s="360">
        <v>4</v>
      </c>
      <c r="J2036" s="360">
        <v>1</v>
      </c>
      <c r="K2036" s="360">
        <v>3</v>
      </c>
      <c r="L2036" s="360">
        <v>1</v>
      </c>
      <c r="M2036" s="360">
        <v>0</v>
      </c>
      <c r="N2036" s="360">
        <v>0</v>
      </c>
      <c r="O2036" s="360">
        <v>0</v>
      </c>
      <c r="P2036" s="360">
        <v>0</v>
      </c>
      <c r="Q2036" s="360">
        <v>2</v>
      </c>
      <c r="R2036" s="360">
        <v>1</v>
      </c>
      <c r="S2036" s="360">
        <v>0</v>
      </c>
      <c r="T2036" s="360">
        <v>2</v>
      </c>
      <c r="U2036" s="360">
        <v>0</v>
      </c>
    </row>
    <row r="2037" spans="2:21" s="40" customFormat="1" x14ac:dyDescent="0.3">
      <c r="B2037" s="371" t="s">
        <v>222</v>
      </c>
      <c r="C2037" s="371" t="s">
        <v>2206</v>
      </c>
      <c r="D2037" s="371" t="s">
        <v>2600</v>
      </c>
      <c r="E2037" s="371" t="s">
        <v>3631</v>
      </c>
      <c r="F2037" s="360">
        <v>4</v>
      </c>
      <c r="G2037" s="360">
        <v>0</v>
      </c>
      <c r="H2037" s="360">
        <v>0</v>
      </c>
      <c r="I2037" s="360">
        <v>0</v>
      </c>
      <c r="J2037" s="360">
        <v>0</v>
      </c>
      <c r="K2037" s="360">
        <v>0</v>
      </c>
      <c r="L2037" s="360">
        <v>0</v>
      </c>
      <c r="M2037" s="360">
        <v>0</v>
      </c>
      <c r="N2037" s="360">
        <v>0</v>
      </c>
      <c r="O2037" s="360">
        <v>0</v>
      </c>
      <c r="P2037" s="360">
        <v>1</v>
      </c>
      <c r="Q2037" s="360">
        <v>0</v>
      </c>
      <c r="R2037" s="360">
        <v>1</v>
      </c>
      <c r="S2037" s="360">
        <v>2</v>
      </c>
      <c r="T2037" s="360">
        <v>0</v>
      </c>
      <c r="U2037" s="360">
        <v>0</v>
      </c>
    </row>
    <row r="2038" spans="2:21" s="40" customFormat="1" x14ac:dyDescent="0.3">
      <c r="B2038" s="371" t="s">
        <v>222</v>
      </c>
      <c r="C2038" s="371" t="s">
        <v>2206</v>
      </c>
      <c r="D2038" s="371" t="s">
        <v>2600</v>
      </c>
      <c r="E2038" s="371" t="s">
        <v>1879</v>
      </c>
      <c r="F2038" s="360">
        <v>11</v>
      </c>
      <c r="G2038" s="360">
        <v>0</v>
      </c>
      <c r="H2038" s="360">
        <v>0</v>
      </c>
      <c r="I2038" s="360">
        <v>6</v>
      </c>
      <c r="J2038" s="360">
        <v>0</v>
      </c>
      <c r="K2038" s="360">
        <v>3</v>
      </c>
      <c r="L2038" s="360">
        <v>1</v>
      </c>
      <c r="M2038" s="360">
        <v>0</v>
      </c>
      <c r="N2038" s="360">
        <v>0</v>
      </c>
      <c r="O2038" s="360">
        <v>0</v>
      </c>
      <c r="P2038" s="360">
        <v>0</v>
      </c>
      <c r="Q2038" s="360">
        <v>0</v>
      </c>
      <c r="R2038" s="360">
        <v>0</v>
      </c>
      <c r="S2038" s="360">
        <v>1</v>
      </c>
      <c r="T2038" s="360">
        <v>0</v>
      </c>
      <c r="U2038" s="360">
        <v>0</v>
      </c>
    </row>
    <row r="2039" spans="2:21" s="40" customFormat="1" x14ac:dyDescent="0.3">
      <c r="B2039" s="371" t="s">
        <v>222</v>
      </c>
      <c r="C2039" s="371" t="s">
        <v>2206</v>
      </c>
      <c r="D2039" s="371" t="s">
        <v>2600</v>
      </c>
      <c r="E2039" s="371" t="s">
        <v>2413</v>
      </c>
      <c r="F2039" s="360">
        <v>2</v>
      </c>
      <c r="G2039" s="360">
        <v>0</v>
      </c>
      <c r="H2039" s="360">
        <v>0</v>
      </c>
      <c r="I2039" s="360">
        <v>0</v>
      </c>
      <c r="J2039" s="360">
        <v>0</v>
      </c>
      <c r="K2039" s="360">
        <v>0</v>
      </c>
      <c r="L2039" s="360">
        <v>0</v>
      </c>
      <c r="M2039" s="360">
        <v>0</v>
      </c>
      <c r="N2039" s="360">
        <v>2</v>
      </c>
      <c r="O2039" s="360">
        <v>0</v>
      </c>
      <c r="P2039" s="360">
        <v>0</v>
      </c>
      <c r="Q2039" s="360">
        <v>0</v>
      </c>
      <c r="R2039" s="360">
        <v>0</v>
      </c>
      <c r="S2039" s="360">
        <v>0</v>
      </c>
      <c r="T2039" s="360">
        <v>0</v>
      </c>
      <c r="U2039" s="360">
        <v>0</v>
      </c>
    </row>
    <row r="2040" spans="2:21" s="40" customFormat="1" x14ac:dyDescent="0.3">
      <c r="B2040" s="371" t="s">
        <v>222</v>
      </c>
      <c r="C2040" s="371" t="s">
        <v>2206</v>
      </c>
      <c r="D2040" s="371" t="s">
        <v>141</v>
      </c>
      <c r="E2040" s="371" t="s">
        <v>1895</v>
      </c>
      <c r="F2040" s="360">
        <v>1</v>
      </c>
      <c r="G2040" s="360">
        <v>0</v>
      </c>
      <c r="H2040" s="360">
        <v>0</v>
      </c>
      <c r="I2040" s="360">
        <v>1</v>
      </c>
      <c r="J2040" s="360">
        <v>0</v>
      </c>
      <c r="K2040" s="360">
        <v>0</v>
      </c>
      <c r="L2040" s="360">
        <v>0</v>
      </c>
      <c r="M2040" s="360">
        <v>0</v>
      </c>
      <c r="N2040" s="360">
        <v>0</v>
      </c>
      <c r="O2040" s="360">
        <v>0</v>
      </c>
      <c r="P2040" s="360">
        <v>0</v>
      </c>
      <c r="Q2040" s="360">
        <v>0</v>
      </c>
      <c r="R2040" s="360">
        <v>0</v>
      </c>
      <c r="S2040" s="360">
        <v>0</v>
      </c>
      <c r="T2040" s="360">
        <v>0</v>
      </c>
      <c r="U2040" s="360">
        <v>0</v>
      </c>
    </row>
    <row r="2041" spans="2:21" s="40" customFormat="1" x14ac:dyDescent="0.3">
      <c r="B2041" s="371" t="s">
        <v>222</v>
      </c>
      <c r="C2041" s="371" t="s">
        <v>2206</v>
      </c>
      <c r="D2041" s="371" t="s">
        <v>141</v>
      </c>
      <c r="E2041" s="371" t="s">
        <v>3130</v>
      </c>
      <c r="F2041" s="360">
        <v>3</v>
      </c>
      <c r="G2041" s="360">
        <v>0</v>
      </c>
      <c r="H2041" s="360">
        <v>0</v>
      </c>
      <c r="I2041" s="360">
        <v>2</v>
      </c>
      <c r="J2041" s="360">
        <v>0</v>
      </c>
      <c r="K2041" s="360">
        <v>1</v>
      </c>
      <c r="L2041" s="360">
        <v>0</v>
      </c>
      <c r="M2041" s="360">
        <v>0</v>
      </c>
      <c r="N2041" s="360">
        <v>0</v>
      </c>
      <c r="O2041" s="360">
        <v>0</v>
      </c>
      <c r="P2041" s="360">
        <v>0</v>
      </c>
      <c r="Q2041" s="360">
        <v>0</v>
      </c>
      <c r="R2041" s="360">
        <v>0</v>
      </c>
      <c r="S2041" s="360">
        <v>0</v>
      </c>
      <c r="T2041" s="360">
        <v>0</v>
      </c>
      <c r="U2041" s="360">
        <v>0</v>
      </c>
    </row>
    <row r="2042" spans="2:21" s="40" customFormat="1" x14ac:dyDescent="0.3">
      <c r="B2042" s="371" t="s">
        <v>222</v>
      </c>
      <c r="C2042" s="371" t="s">
        <v>2206</v>
      </c>
      <c r="D2042" s="371" t="s">
        <v>141</v>
      </c>
      <c r="E2042" s="371" t="s">
        <v>3417</v>
      </c>
      <c r="F2042" s="360">
        <v>1</v>
      </c>
      <c r="G2042" s="360">
        <v>0</v>
      </c>
      <c r="H2042" s="360">
        <v>0</v>
      </c>
      <c r="I2042" s="360">
        <v>1</v>
      </c>
      <c r="J2042" s="360">
        <v>0</v>
      </c>
      <c r="K2042" s="360">
        <v>0</v>
      </c>
      <c r="L2042" s="360">
        <v>0</v>
      </c>
      <c r="M2042" s="360">
        <v>0</v>
      </c>
      <c r="N2042" s="360">
        <v>0</v>
      </c>
      <c r="O2042" s="360">
        <v>0</v>
      </c>
      <c r="P2042" s="360">
        <v>0</v>
      </c>
      <c r="Q2042" s="360">
        <v>0</v>
      </c>
      <c r="R2042" s="360">
        <v>0</v>
      </c>
      <c r="S2042" s="360">
        <v>0</v>
      </c>
      <c r="T2042" s="360">
        <v>0</v>
      </c>
      <c r="U2042" s="360">
        <v>0</v>
      </c>
    </row>
    <row r="2043" spans="2:21" s="40" customFormat="1" x14ac:dyDescent="0.3">
      <c r="B2043" s="371" t="s">
        <v>222</v>
      </c>
      <c r="C2043" s="371" t="s">
        <v>2206</v>
      </c>
      <c r="D2043" s="371" t="s">
        <v>141</v>
      </c>
      <c r="E2043" s="371" t="s">
        <v>3985</v>
      </c>
      <c r="F2043" s="360">
        <v>3</v>
      </c>
      <c r="G2043" s="360">
        <v>0</v>
      </c>
      <c r="H2043" s="360">
        <v>0</v>
      </c>
      <c r="I2043" s="360">
        <v>1</v>
      </c>
      <c r="J2043" s="360">
        <v>1</v>
      </c>
      <c r="K2043" s="360">
        <v>0</v>
      </c>
      <c r="L2043" s="360">
        <v>0</v>
      </c>
      <c r="M2043" s="360">
        <v>0</v>
      </c>
      <c r="N2043" s="360">
        <v>0</v>
      </c>
      <c r="O2043" s="360">
        <v>0</v>
      </c>
      <c r="P2043" s="360">
        <v>0</v>
      </c>
      <c r="Q2043" s="360">
        <v>0</v>
      </c>
      <c r="R2043" s="360">
        <v>1</v>
      </c>
      <c r="S2043" s="360">
        <v>0</v>
      </c>
      <c r="T2043" s="360">
        <v>0</v>
      </c>
      <c r="U2043" s="360">
        <v>0</v>
      </c>
    </row>
    <row r="2044" spans="2:21" s="40" customFormat="1" x14ac:dyDescent="0.3">
      <c r="B2044" s="371" t="s">
        <v>222</v>
      </c>
      <c r="C2044" s="371" t="s">
        <v>2208</v>
      </c>
      <c r="D2044" s="371" t="s">
        <v>117</v>
      </c>
      <c r="E2044" s="371" t="s">
        <v>1812</v>
      </c>
      <c r="F2044" s="360">
        <v>3</v>
      </c>
      <c r="G2044" s="360">
        <v>0</v>
      </c>
      <c r="H2044" s="360">
        <v>0</v>
      </c>
      <c r="I2044" s="360">
        <v>3</v>
      </c>
      <c r="J2044" s="360">
        <v>0</v>
      </c>
      <c r="K2044" s="360">
        <v>0</v>
      </c>
      <c r="L2044" s="360">
        <v>0</v>
      </c>
      <c r="M2044" s="360">
        <v>0</v>
      </c>
      <c r="N2044" s="360">
        <v>0</v>
      </c>
      <c r="O2044" s="360">
        <v>0</v>
      </c>
      <c r="P2044" s="360">
        <v>0</v>
      </c>
      <c r="Q2044" s="360">
        <v>0</v>
      </c>
      <c r="R2044" s="360">
        <v>0</v>
      </c>
      <c r="S2044" s="360">
        <v>0</v>
      </c>
      <c r="T2044" s="360">
        <v>0</v>
      </c>
      <c r="U2044" s="360">
        <v>0</v>
      </c>
    </row>
    <row r="2045" spans="2:21" s="40" customFormat="1" x14ac:dyDescent="0.3">
      <c r="B2045" s="371" t="s">
        <v>222</v>
      </c>
      <c r="C2045" s="371" t="s">
        <v>2208</v>
      </c>
      <c r="D2045" s="371" t="s">
        <v>117</v>
      </c>
      <c r="E2045" s="371" t="s">
        <v>1813</v>
      </c>
      <c r="F2045" s="360">
        <v>3</v>
      </c>
      <c r="G2045" s="360">
        <v>0</v>
      </c>
      <c r="H2045" s="360">
        <v>0</v>
      </c>
      <c r="I2045" s="360">
        <v>2</v>
      </c>
      <c r="J2045" s="360">
        <v>0</v>
      </c>
      <c r="K2045" s="360">
        <v>0</v>
      </c>
      <c r="L2045" s="360">
        <v>0</v>
      </c>
      <c r="M2045" s="360">
        <v>0</v>
      </c>
      <c r="N2045" s="360">
        <v>0</v>
      </c>
      <c r="O2045" s="360">
        <v>0</v>
      </c>
      <c r="P2045" s="360">
        <v>0</v>
      </c>
      <c r="Q2045" s="360">
        <v>1</v>
      </c>
      <c r="R2045" s="360">
        <v>0</v>
      </c>
      <c r="S2045" s="360">
        <v>0</v>
      </c>
      <c r="T2045" s="360">
        <v>0</v>
      </c>
      <c r="U2045" s="360">
        <v>0</v>
      </c>
    </row>
    <row r="2046" spans="2:21" s="40" customFormat="1" x14ac:dyDescent="0.3">
      <c r="B2046" s="371" t="s">
        <v>222</v>
      </c>
      <c r="C2046" s="371" t="s">
        <v>2208</v>
      </c>
      <c r="D2046" s="371" t="s">
        <v>117</v>
      </c>
      <c r="E2046" s="371" t="s">
        <v>4135</v>
      </c>
      <c r="F2046" s="360">
        <v>2</v>
      </c>
      <c r="G2046" s="360">
        <v>0</v>
      </c>
      <c r="H2046" s="360">
        <v>0</v>
      </c>
      <c r="I2046" s="360">
        <v>2</v>
      </c>
      <c r="J2046" s="360">
        <v>0</v>
      </c>
      <c r="K2046" s="360">
        <v>0</v>
      </c>
      <c r="L2046" s="360">
        <v>0</v>
      </c>
      <c r="M2046" s="360">
        <v>0</v>
      </c>
      <c r="N2046" s="360">
        <v>0</v>
      </c>
      <c r="O2046" s="360">
        <v>0</v>
      </c>
      <c r="P2046" s="360">
        <v>0</v>
      </c>
      <c r="Q2046" s="360">
        <v>0</v>
      </c>
      <c r="R2046" s="360">
        <v>0</v>
      </c>
      <c r="S2046" s="360">
        <v>0</v>
      </c>
      <c r="T2046" s="360">
        <v>0</v>
      </c>
      <c r="U2046" s="360">
        <v>0</v>
      </c>
    </row>
    <row r="2047" spans="2:21" s="40" customFormat="1" x14ac:dyDescent="0.3">
      <c r="B2047" s="371" t="s">
        <v>222</v>
      </c>
      <c r="C2047" s="371" t="s">
        <v>2208</v>
      </c>
      <c r="D2047" s="371" t="s">
        <v>117</v>
      </c>
      <c r="E2047" s="371" t="s">
        <v>2820</v>
      </c>
      <c r="F2047" s="360">
        <v>1</v>
      </c>
      <c r="G2047" s="360">
        <v>0</v>
      </c>
      <c r="H2047" s="360">
        <v>0</v>
      </c>
      <c r="I2047" s="360">
        <v>1</v>
      </c>
      <c r="J2047" s="360">
        <v>0</v>
      </c>
      <c r="K2047" s="360">
        <v>0</v>
      </c>
      <c r="L2047" s="360">
        <v>0</v>
      </c>
      <c r="M2047" s="360">
        <v>0</v>
      </c>
      <c r="N2047" s="360">
        <v>0</v>
      </c>
      <c r="O2047" s="360">
        <v>0</v>
      </c>
      <c r="P2047" s="360">
        <v>0</v>
      </c>
      <c r="Q2047" s="360">
        <v>0</v>
      </c>
      <c r="R2047" s="360">
        <v>0</v>
      </c>
      <c r="S2047" s="360">
        <v>0</v>
      </c>
      <c r="T2047" s="360">
        <v>0</v>
      </c>
      <c r="U2047" s="360">
        <v>0</v>
      </c>
    </row>
    <row r="2048" spans="2:21" s="40" customFormat="1" x14ac:dyDescent="0.3">
      <c r="B2048" s="371" t="s">
        <v>222</v>
      </c>
      <c r="C2048" s="371" t="s">
        <v>2208</v>
      </c>
      <c r="D2048" s="371" t="s">
        <v>117</v>
      </c>
      <c r="E2048" s="371" t="s">
        <v>1814</v>
      </c>
      <c r="F2048" s="360">
        <v>2</v>
      </c>
      <c r="G2048" s="360">
        <v>0</v>
      </c>
      <c r="H2048" s="360">
        <v>0</v>
      </c>
      <c r="I2048" s="360">
        <v>2</v>
      </c>
      <c r="J2048" s="360">
        <v>0</v>
      </c>
      <c r="K2048" s="360">
        <v>0</v>
      </c>
      <c r="L2048" s="360">
        <v>0</v>
      </c>
      <c r="M2048" s="360">
        <v>0</v>
      </c>
      <c r="N2048" s="360">
        <v>0</v>
      </c>
      <c r="O2048" s="360">
        <v>0</v>
      </c>
      <c r="P2048" s="360">
        <v>0</v>
      </c>
      <c r="Q2048" s="360">
        <v>0</v>
      </c>
      <c r="R2048" s="360">
        <v>0</v>
      </c>
      <c r="S2048" s="360">
        <v>0</v>
      </c>
      <c r="T2048" s="360">
        <v>0</v>
      </c>
      <c r="U2048" s="360">
        <v>0</v>
      </c>
    </row>
    <row r="2049" spans="2:21" s="40" customFormat="1" x14ac:dyDescent="0.3">
      <c r="B2049" s="371" t="s">
        <v>222</v>
      </c>
      <c r="C2049" s="371" t="s">
        <v>2208</v>
      </c>
      <c r="D2049" s="371" t="s">
        <v>117</v>
      </c>
      <c r="E2049" s="371" t="s">
        <v>1815</v>
      </c>
      <c r="F2049" s="360">
        <v>4</v>
      </c>
      <c r="G2049" s="360">
        <v>0</v>
      </c>
      <c r="H2049" s="360">
        <v>0</v>
      </c>
      <c r="I2049" s="360">
        <v>4</v>
      </c>
      <c r="J2049" s="360">
        <v>0</v>
      </c>
      <c r="K2049" s="360">
        <v>0</v>
      </c>
      <c r="L2049" s="360">
        <v>0</v>
      </c>
      <c r="M2049" s="360">
        <v>0</v>
      </c>
      <c r="N2049" s="360">
        <v>0</v>
      </c>
      <c r="O2049" s="360">
        <v>0</v>
      </c>
      <c r="P2049" s="360">
        <v>0</v>
      </c>
      <c r="Q2049" s="360">
        <v>0</v>
      </c>
      <c r="R2049" s="360">
        <v>0</v>
      </c>
      <c r="S2049" s="360">
        <v>0</v>
      </c>
      <c r="T2049" s="360">
        <v>0</v>
      </c>
      <c r="U2049" s="360">
        <v>0</v>
      </c>
    </row>
    <row r="2050" spans="2:21" s="40" customFormat="1" x14ac:dyDescent="0.3">
      <c r="B2050" s="371" t="s">
        <v>222</v>
      </c>
      <c r="C2050" s="371" t="s">
        <v>2208</v>
      </c>
      <c r="D2050" s="371" t="s">
        <v>117</v>
      </c>
      <c r="E2050" s="371" t="s">
        <v>1816</v>
      </c>
      <c r="F2050" s="360">
        <v>18</v>
      </c>
      <c r="G2050" s="360">
        <v>0</v>
      </c>
      <c r="H2050" s="360">
        <v>0</v>
      </c>
      <c r="I2050" s="360">
        <v>12</v>
      </c>
      <c r="J2050" s="360">
        <v>0</v>
      </c>
      <c r="K2050" s="360">
        <v>4</v>
      </c>
      <c r="L2050" s="360">
        <v>0</v>
      </c>
      <c r="M2050" s="360">
        <v>0</v>
      </c>
      <c r="N2050" s="360">
        <v>0</v>
      </c>
      <c r="O2050" s="360">
        <v>0</v>
      </c>
      <c r="P2050" s="360">
        <v>0</v>
      </c>
      <c r="Q2050" s="360">
        <v>1</v>
      </c>
      <c r="R2050" s="360">
        <v>1</v>
      </c>
      <c r="S2050" s="360">
        <v>0</v>
      </c>
      <c r="T2050" s="360">
        <v>0</v>
      </c>
      <c r="U2050" s="360">
        <v>0</v>
      </c>
    </row>
    <row r="2051" spans="2:21" s="40" customFormat="1" x14ac:dyDescent="0.3">
      <c r="B2051" s="371" t="s">
        <v>222</v>
      </c>
      <c r="C2051" s="371" t="s">
        <v>2208</v>
      </c>
      <c r="D2051" s="371" t="s">
        <v>117</v>
      </c>
      <c r="E2051" s="371" t="s">
        <v>1817</v>
      </c>
      <c r="F2051" s="360">
        <v>1</v>
      </c>
      <c r="G2051" s="360">
        <v>0</v>
      </c>
      <c r="H2051" s="360">
        <v>0</v>
      </c>
      <c r="I2051" s="360">
        <v>0</v>
      </c>
      <c r="J2051" s="360">
        <v>0</v>
      </c>
      <c r="K2051" s="360">
        <v>1</v>
      </c>
      <c r="L2051" s="360">
        <v>0</v>
      </c>
      <c r="M2051" s="360">
        <v>0</v>
      </c>
      <c r="N2051" s="360">
        <v>0</v>
      </c>
      <c r="O2051" s="360">
        <v>0</v>
      </c>
      <c r="P2051" s="360">
        <v>0</v>
      </c>
      <c r="Q2051" s="360">
        <v>0</v>
      </c>
      <c r="R2051" s="360">
        <v>0</v>
      </c>
      <c r="S2051" s="360">
        <v>0</v>
      </c>
      <c r="T2051" s="360">
        <v>0</v>
      </c>
      <c r="U2051" s="360">
        <v>0</v>
      </c>
    </row>
    <row r="2052" spans="2:21" s="40" customFormat="1" x14ac:dyDescent="0.3">
      <c r="B2052" s="371" t="s">
        <v>222</v>
      </c>
      <c r="C2052" s="371" t="s">
        <v>2208</v>
      </c>
      <c r="D2052" s="371" t="s">
        <v>249</v>
      </c>
      <c r="E2052" s="371" t="s">
        <v>1826</v>
      </c>
      <c r="F2052" s="360">
        <v>1</v>
      </c>
      <c r="G2052" s="360">
        <v>0</v>
      </c>
      <c r="H2052" s="360">
        <v>0</v>
      </c>
      <c r="I2052" s="360">
        <v>0</v>
      </c>
      <c r="J2052" s="360">
        <v>1</v>
      </c>
      <c r="K2052" s="360">
        <v>0</v>
      </c>
      <c r="L2052" s="360">
        <v>0</v>
      </c>
      <c r="M2052" s="360">
        <v>0</v>
      </c>
      <c r="N2052" s="360">
        <v>0</v>
      </c>
      <c r="O2052" s="360">
        <v>0</v>
      </c>
      <c r="P2052" s="360">
        <v>0</v>
      </c>
      <c r="Q2052" s="360">
        <v>0</v>
      </c>
      <c r="R2052" s="360">
        <v>0</v>
      </c>
      <c r="S2052" s="360">
        <v>0</v>
      </c>
      <c r="T2052" s="360">
        <v>0</v>
      </c>
      <c r="U2052" s="360">
        <v>0</v>
      </c>
    </row>
    <row r="2053" spans="2:21" s="40" customFormat="1" x14ac:dyDescent="0.3">
      <c r="B2053" s="371" t="s">
        <v>222</v>
      </c>
      <c r="C2053" s="371" t="s">
        <v>2208</v>
      </c>
      <c r="D2053" s="371" t="s">
        <v>249</v>
      </c>
      <c r="E2053" s="371" t="s">
        <v>3200</v>
      </c>
      <c r="F2053" s="360">
        <v>1</v>
      </c>
      <c r="G2053" s="360">
        <v>0</v>
      </c>
      <c r="H2053" s="360">
        <v>0</v>
      </c>
      <c r="I2053" s="360">
        <v>1</v>
      </c>
      <c r="J2053" s="360">
        <v>0</v>
      </c>
      <c r="K2053" s="360">
        <v>0</v>
      </c>
      <c r="L2053" s="360">
        <v>0</v>
      </c>
      <c r="M2053" s="360">
        <v>0</v>
      </c>
      <c r="N2053" s="360">
        <v>0</v>
      </c>
      <c r="O2053" s="360">
        <v>0</v>
      </c>
      <c r="P2053" s="360">
        <v>0</v>
      </c>
      <c r="Q2053" s="360">
        <v>0</v>
      </c>
      <c r="R2053" s="360">
        <v>0</v>
      </c>
      <c r="S2053" s="360">
        <v>0</v>
      </c>
      <c r="T2053" s="360">
        <v>0</v>
      </c>
      <c r="U2053" s="360">
        <v>0</v>
      </c>
    </row>
    <row r="2054" spans="2:21" s="40" customFormat="1" x14ac:dyDescent="0.3">
      <c r="B2054" s="371" t="s">
        <v>222</v>
      </c>
      <c r="C2054" s="371" t="s">
        <v>2208</v>
      </c>
      <c r="D2054" s="371" t="s">
        <v>249</v>
      </c>
      <c r="E2054" s="371" t="s">
        <v>1828</v>
      </c>
      <c r="F2054" s="360">
        <v>3</v>
      </c>
      <c r="G2054" s="360">
        <v>0</v>
      </c>
      <c r="H2054" s="360">
        <v>0</v>
      </c>
      <c r="I2054" s="360">
        <v>2</v>
      </c>
      <c r="J2054" s="360">
        <v>1</v>
      </c>
      <c r="K2054" s="360">
        <v>0</v>
      </c>
      <c r="L2054" s="360">
        <v>0</v>
      </c>
      <c r="M2054" s="360">
        <v>0</v>
      </c>
      <c r="N2054" s="360">
        <v>0</v>
      </c>
      <c r="O2054" s="360">
        <v>0</v>
      </c>
      <c r="P2054" s="360">
        <v>0</v>
      </c>
      <c r="Q2054" s="360">
        <v>0</v>
      </c>
      <c r="R2054" s="360">
        <v>0</v>
      </c>
      <c r="S2054" s="360">
        <v>0</v>
      </c>
      <c r="T2054" s="360">
        <v>0</v>
      </c>
      <c r="U2054" s="360">
        <v>0</v>
      </c>
    </row>
    <row r="2055" spans="2:21" s="40" customFormat="1" x14ac:dyDescent="0.3">
      <c r="B2055" s="371" t="s">
        <v>222</v>
      </c>
      <c r="C2055" s="371" t="s">
        <v>2208</v>
      </c>
      <c r="D2055" s="371" t="s">
        <v>249</v>
      </c>
      <c r="E2055" s="371" t="s">
        <v>1829</v>
      </c>
      <c r="F2055" s="360">
        <v>2</v>
      </c>
      <c r="G2055" s="360">
        <v>0</v>
      </c>
      <c r="H2055" s="360">
        <v>0</v>
      </c>
      <c r="I2055" s="360">
        <v>1</v>
      </c>
      <c r="J2055" s="360">
        <v>1</v>
      </c>
      <c r="K2055" s="360">
        <v>0</v>
      </c>
      <c r="L2055" s="360">
        <v>0</v>
      </c>
      <c r="M2055" s="360">
        <v>0</v>
      </c>
      <c r="N2055" s="360">
        <v>0</v>
      </c>
      <c r="O2055" s="360">
        <v>0</v>
      </c>
      <c r="P2055" s="360">
        <v>0</v>
      </c>
      <c r="Q2055" s="360">
        <v>0</v>
      </c>
      <c r="R2055" s="360">
        <v>0</v>
      </c>
      <c r="S2055" s="360">
        <v>0</v>
      </c>
      <c r="T2055" s="360">
        <v>0</v>
      </c>
      <c r="U2055" s="360">
        <v>0</v>
      </c>
    </row>
    <row r="2056" spans="2:21" s="40" customFormat="1" x14ac:dyDescent="0.3">
      <c r="B2056" s="371" t="s">
        <v>222</v>
      </c>
      <c r="C2056" s="371" t="s">
        <v>2208</v>
      </c>
      <c r="D2056" s="371" t="s">
        <v>440</v>
      </c>
      <c r="E2056" s="371" t="s">
        <v>1822</v>
      </c>
      <c r="F2056" s="360">
        <v>9</v>
      </c>
      <c r="G2056" s="360">
        <v>0</v>
      </c>
      <c r="H2056" s="360">
        <v>0</v>
      </c>
      <c r="I2056" s="360">
        <v>2</v>
      </c>
      <c r="J2056" s="360">
        <v>1</v>
      </c>
      <c r="K2056" s="360">
        <v>2</v>
      </c>
      <c r="L2056" s="360">
        <v>2</v>
      </c>
      <c r="M2056" s="360">
        <v>0</v>
      </c>
      <c r="N2056" s="360">
        <v>0</v>
      </c>
      <c r="O2056" s="360">
        <v>0</v>
      </c>
      <c r="P2056" s="360">
        <v>0</v>
      </c>
      <c r="Q2056" s="360">
        <v>0</v>
      </c>
      <c r="R2056" s="360">
        <v>2</v>
      </c>
      <c r="S2056" s="360">
        <v>0</v>
      </c>
      <c r="T2056" s="360">
        <v>0</v>
      </c>
      <c r="U2056" s="360">
        <v>0</v>
      </c>
    </row>
    <row r="2057" spans="2:21" s="40" customFormat="1" x14ac:dyDescent="0.3">
      <c r="B2057" s="371" t="s">
        <v>222</v>
      </c>
      <c r="C2057" s="371" t="s">
        <v>2208</v>
      </c>
      <c r="D2057" s="371" t="s">
        <v>120</v>
      </c>
      <c r="E2057" s="371" t="s">
        <v>1872</v>
      </c>
      <c r="F2057" s="360">
        <v>1</v>
      </c>
      <c r="G2057" s="360">
        <v>0</v>
      </c>
      <c r="H2057" s="360">
        <v>0</v>
      </c>
      <c r="I2057" s="360">
        <v>0</v>
      </c>
      <c r="J2057" s="360">
        <v>0</v>
      </c>
      <c r="K2057" s="360">
        <v>1</v>
      </c>
      <c r="L2057" s="360">
        <v>0</v>
      </c>
      <c r="M2057" s="360">
        <v>0</v>
      </c>
      <c r="N2057" s="360">
        <v>0</v>
      </c>
      <c r="O2057" s="360">
        <v>0</v>
      </c>
      <c r="P2057" s="360">
        <v>0</v>
      </c>
      <c r="Q2057" s="360">
        <v>0</v>
      </c>
      <c r="R2057" s="360">
        <v>0</v>
      </c>
      <c r="S2057" s="360">
        <v>0</v>
      </c>
      <c r="T2057" s="360">
        <v>0</v>
      </c>
      <c r="U2057" s="360">
        <v>0</v>
      </c>
    </row>
    <row r="2058" spans="2:21" s="40" customFormat="1" x14ac:dyDescent="0.3">
      <c r="B2058" s="371" t="s">
        <v>222</v>
      </c>
      <c r="C2058" s="371" t="s">
        <v>2208</v>
      </c>
      <c r="D2058" s="371" t="s">
        <v>122</v>
      </c>
      <c r="E2058" s="371" t="s">
        <v>1830</v>
      </c>
      <c r="F2058" s="360">
        <v>4</v>
      </c>
      <c r="G2058" s="360">
        <v>0</v>
      </c>
      <c r="H2058" s="360">
        <v>0</v>
      </c>
      <c r="I2058" s="360">
        <v>1</v>
      </c>
      <c r="J2058" s="360">
        <v>0</v>
      </c>
      <c r="K2058" s="360">
        <v>2</v>
      </c>
      <c r="L2058" s="360">
        <v>0</v>
      </c>
      <c r="M2058" s="360">
        <v>0</v>
      </c>
      <c r="N2058" s="360">
        <v>0</v>
      </c>
      <c r="O2058" s="360">
        <v>0</v>
      </c>
      <c r="P2058" s="360">
        <v>0</v>
      </c>
      <c r="Q2058" s="360">
        <v>0</v>
      </c>
      <c r="R2058" s="360">
        <v>0</v>
      </c>
      <c r="S2058" s="360">
        <v>0</v>
      </c>
      <c r="T2058" s="360">
        <v>0</v>
      </c>
      <c r="U2058" s="360">
        <v>1</v>
      </c>
    </row>
    <row r="2059" spans="2:21" s="40" customFormat="1" x14ac:dyDescent="0.3">
      <c r="B2059" s="371" t="s">
        <v>222</v>
      </c>
      <c r="C2059" s="371" t="s">
        <v>2208</v>
      </c>
      <c r="D2059" s="371" t="s">
        <v>122</v>
      </c>
      <c r="E2059" s="371" t="s">
        <v>1975</v>
      </c>
      <c r="F2059" s="360">
        <v>17</v>
      </c>
      <c r="G2059" s="360">
        <v>0</v>
      </c>
      <c r="H2059" s="360">
        <v>0</v>
      </c>
      <c r="I2059" s="360">
        <v>7</v>
      </c>
      <c r="J2059" s="360">
        <v>3</v>
      </c>
      <c r="K2059" s="360">
        <v>6</v>
      </c>
      <c r="L2059" s="360">
        <v>0</v>
      </c>
      <c r="M2059" s="360">
        <v>0</v>
      </c>
      <c r="N2059" s="360">
        <v>0</v>
      </c>
      <c r="O2059" s="360">
        <v>0</v>
      </c>
      <c r="P2059" s="360">
        <v>0</v>
      </c>
      <c r="Q2059" s="360">
        <v>0</v>
      </c>
      <c r="R2059" s="360">
        <v>0</v>
      </c>
      <c r="S2059" s="360">
        <v>0</v>
      </c>
      <c r="T2059" s="360">
        <v>1</v>
      </c>
      <c r="U2059" s="360">
        <v>0</v>
      </c>
    </row>
    <row r="2060" spans="2:21" s="40" customFormat="1" x14ac:dyDescent="0.3">
      <c r="B2060" s="371" t="s">
        <v>222</v>
      </c>
      <c r="C2060" s="371" t="s">
        <v>2208</v>
      </c>
      <c r="D2060" s="371" t="s">
        <v>2209</v>
      </c>
      <c r="E2060" s="371" t="s">
        <v>2876</v>
      </c>
      <c r="F2060" s="360">
        <v>3</v>
      </c>
      <c r="G2060" s="360">
        <v>0</v>
      </c>
      <c r="H2060" s="360">
        <v>0</v>
      </c>
      <c r="I2060" s="360">
        <v>1</v>
      </c>
      <c r="J2060" s="360">
        <v>0</v>
      </c>
      <c r="K2060" s="360">
        <v>1</v>
      </c>
      <c r="L2060" s="360">
        <v>0</v>
      </c>
      <c r="M2060" s="360">
        <v>0</v>
      </c>
      <c r="N2060" s="360">
        <v>0</v>
      </c>
      <c r="O2060" s="360">
        <v>0</v>
      </c>
      <c r="P2060" s="360">
        <v>0</v>
      </c>
      <c r="Q2060" s="360">
        <v>1</v>
      </c>
      <c r="R2060" s="360">
        <v>0</v>
      </c>
      <c r="S2060" s="360">
        <v>0</v>
      </c>
      <c r="T2060" s="360">
        <v>0</v>
      </c>
      <c r="U2060" s="360">
        <v>0</v>
      </c>
    </row>
    <row r="2061" spans="2:21" s="40" customFormat="1" x14ac:dyDescent="0.3">
      <c r="B2061" s="371" t="s">
        <v>222</v>
      </c>
      <c r="C2061" s="371" t="s">
        <v>2208</v>
      </c>
      <c r="D2061" s="371" t="s">
        <v>2209</v>
      </c>
      <c r="E2061" s="371" t="s">
        <v>3986</v>
      </c>
      <c r="F2061" s="360">
        <v>1</v>
      </c>
      <c r="G2061" s="360">
        <v>0</v>
      </c>
      <c r="H2061" s="360">
        <v>0</v>
      </c>
      <c r="I2061" s="360">
        <v>1</v>
      </c>
      <c r="J2061" s="360">
        <v>0</v>
      </c>
      <c r="K2061" s="360">
        <v>0</v>
      </c>
      <c r="L2061" s="360">
        <v>0</v>
      </c>
      <c r="M2061" s="360">
        <v>0</v>
      </c>
      <c r="N2061" s="360">
        <v>0</v>
      </c>
      <c r="O2061" s="360">
        <v>0</v>
      </c>
      <c r="P2061" s="360">
        <v>0</v>
      </c>
      <c r="Q2061" s="360">
        <v>0</v>
      </c>
      <c r="R2061" s="360">
        <v>0</v>
      </c>
      <c r="S2061" s="360">
        <v>0</v>
      </c>
      <c r="T2061" s="360">
        <v>0</v>
      </c>
      <c r="U2061" s="360">
        <v>0</v>
      </c>
    </row>
    <row r="2062" spans="2:21" s="40" customFormat="1" x14ac:dyDescent="0.3">
      <c r="B2062" s="371" t="s">
        <v>222</v>
      </c>
      <c r="C2062" s="371" t="s">
        <v>2208</v>
      </c>
      <c r="D2062" s="371" t="s">
        <v>2209</v>
      </c>
      <c r="E2062" s="371" t="s">
        <v>2821</v>
      </c>
      <c r="F2062" s="360">
        <v>1</v>
      </c>
      <c r="G2062" s="360">
        <v>0</v>
      </c>
      <c r="H2062" s="360">
        <v>0</v>
      </c>
      <c r="I2062" s="360">
        <v>0</v>
      </c>
      <c r="J2062" s="360">
        <v>0</v>
      </c>
      <c r="K2062" s="360">
        <v>1</v>
      </c>
      <c r="L2062" s="360">
        <v>0</v>
      </c>
      <c r="M2062" s="360">
        <v>0</v>
      </c>
      <c r="N2062" s="360">
        <v>0</v>
      </c>
      <c r="O2062" s="360">
        <v>0</v>
      </c>
      <c r="P2062" s="360">
        <v>0</v>
      </c>
      <c r="Q2062" s="360">
        <v>0</v>
      </c>
      <c r="R2062" s="360">
        <v>0</v>
      </c>
      <c r="S2062" s="360">
        <v>0</v>
      </c>
      <c r="T2062" s="360">
        <v>0</v>
      </c>
      <c r="U2062" s="360">
        <v>0</v>
      </c>
    </row>
    <row r="2063" spans="2:21" s="40" customFormat="1" x14ac:dyDescent="0.3">
      <c r="B2063" s="371" t="s">
        <v>222</v>
      </c>
      <c r="C2063" s="371" t="s">
        <v>2208</v>
      </c>
      <c r="D2063" s="371" t="s">
        <v>2209</v>
      </c>
      <c r="E2063" s="371" t="s">
        <v>4136</v>
      </c>
      <c r="F2063" s="360">
        <v>1</v>
      </c>
      <c r="G2063" s="360">
        <v>0</v>
      </c>
      <c r="H2063" s="360">
        <v>0</v>
      </c>
      <c r="I2063" s="360">
        <v>0</v>
      </c>
      <c r="J2063" s="360">
        <v>0</v>
      </c>
      <c r="K2063" s="360">
        <v>0</v>
      </c>
      <c r="L2063" s="360">
        <v>1</v>
      </c>
      <c r="M2063" s="360">
        <v>0</v>
      </c>
      <c r="N2063" s="360">
        <v>0</v>
      </c>
      <c r="O2063" s="360">
        <v>0</v>
      </c>
      <c r="P2063" s="360">
        <v>0</v>
      </c>
      <c r="Q2063" s="360">
        <v>0</v>
      </c>
      <c r="R2063" s="360">
        <v>0</v>
      </c>
      <c r="S2063" s="360">
        <v>0</v>
      </c>
      <c r="T2063" s="360">
        <v>0</v>
      </c>
      <c r="U2063" s="360">
        <v>0</v>
      </c>
    </row>
    <row r="2064" spans="2:21" s="40" customFormat="1" x14ac:dyDescent="0.3">
      <c r="B2064" s="371" t="s">
        <v>222</v>
      </c>
      <c r="C2064" s="371" t="s">
        <v>2208</v>
      </c>
      <c r="D2064" s="371" t="s">
        <v>127</v>
      </c>
      <c r="E2064" s="371" t="s">
        <v>1847</v>
      </c>
      <c r="F2064" s="360">
        <v>11</v>
      </c>
      <c r="G2064" s="360">
        <v>0</v>
      </c>
      <c r="H2064" s="360">
        <v>0</v>
      </c>
      <c r="I2064" s="360">
        <v>0</v>
      </c>
      <c r="J2064" s="360">
        <v>0</v>
      </c>
      <c r="K2064" s="360">
        <v>5</v>
      </c>
      <c r="L2064" s="360">
        <v>3</v>
      </c>
      <c r="M2064" s="360">
        <v>0</v>
      </c>
      <c r="N2064" s="360">
        <v>1</v>
      </c>
      <c r="O2064" s="360">
        <v>0</v>
      </c>
      <c r="P2064" s="360">
        <v>0</v>
      </c>
      <c r="Q2064" s="360">
        <v>0</v>
      </c>
      <c r="R2064" s="360">
        <v>2</v>
      </c>
      <c r="S2064" s="360">
        <v>0</v>
      </c>
      <c r="T2064" s="360">
        <v>0</v>
      </c>
      <c r="U2064" s="360">
        <v>0</v>
      </c>
    </row>
    <row r="2065" spans="2:21" s="40" customFormat="1" x14ac:dyDescent="0.3">
      <c r="B2065" s="371" t="s">
        <v>222</v>
      </c>
      <c r="C2065" s="371" t="s">
        <v>2208</v>
      </c>
      <c r="D2065" s="371" t="s">
        <v>252</v>
      </c>
      <c r="E2065" s="371" t="s">
        <v>1844</v>
      </c>
      <c r="F2065" s="360">
        <v>5</v>
      </c>
      <c r="G2065" s="360">
        <v>0</v>
      </c>
      <c r="H2065" s="360">
        <v>0</v>
      </c>
      <c r="I2065" s="360">
        <v>2</v>
      </c>
      <c r="J2065" s="360">
        <v>1</v>
      </c>
      <c r="K2065" s="360">
        <v>2</v>
      </c>
      <c r="L2065" s="360">
        <v>0</v>
      </c>
      <c r="M2065" s="360">
        <v>0</v>
      </c>
      <c r="N2065" s="360">
        <v>0</v>
      </c>
      <c r="O2065" s="360">
        <v>0</v>
      </c>
      <c r="P2065" s="360">
        <v>0</v>
      </c>
      <c r="Q2065" s="360">
        <v>0</v>
      </c>
      <c r="R2065" s="360">
        <v>0</v>
      </c>
      <c r="S2065" s="360">
        <v>0</v>
      </c>
      <c r="T2065" s="360">
        <v>0</v>
      </c>
      <c r="U2065" s="360">
        <v>0</v>
      </c>
    </row>
    <row r="2066" spans="2:21" s="40" customFormat="1" x14ac:dyDescent="0.3">
      <c r="B2066" s="371" t="s">
        <v>222</v>
      </c>
      <c r="C2066" s="371" t="s">
        <v>2208</v>
      </c>
      <c r="D2066" s="371" t="s">
        <v>2210</v>
      </c>
      <c r="E2066" s="371" t="s">
        <v>4137</v>
      </c>
      <c r="F2066" s="360">
        <v>1</v>
      </c>
      <c r="G2066" s="360">
        <v>0</v>
      </c>
      <c r="H2066" s="360">
        <v>0</v>
      </c>
      <c r="I2066" s="360">
        <v>1</v>
      </c>
      <c r="J2066" s="360">
        <v>0</v>
      </c>
      <c r="K2066" s="360">
        <v>0</v>
      </c>
      <c r="L2066" s="360">
        <v>0</v>
      </c>
      <c r="M2066" s="360">
        <v>0</v>
      </c>
      <c r="N2066" s="360">
        <v>0</v>
      </c>
      <c r="O2066" s="360">
        <v>0</v>
      </c>
      <c r="P2066" s="360">
        <v>0</v>
      </c>
      <c r="Q2066" s="360">
        <v>0</v>
      </c>
      <c r="R2066" s="360">
        <v>0</v>
      </c>
      <c r="S2066" s="360">
        <v>0</v>
      </c>
      <c r="T2066" s="360">
        <v>0</v>
      </c>
      <c r="U2066" s="360">
        <v>0</v>
      </c>
    </row>
    <row r="2067" spans="2:21" s="40" customFormat="1" x14ac:dyDescent="0.3">
      <c r="B2067" s="371" t="s">
        <v>222</v>
      </c>
      <c r="C2067" s="371" t="s">
        <v>2208</v>
      </c>
      <c r="D2067" s="371" t="s">
        <v>2210</v>
      </c>
      <c r="E2067" s="371" t="s">
        <v>51</v>
      </c>
      <c r="F2067" s="360">
        <v>1</v>
      </c>
      <c r="G2067" s="360">
        <v>0</v>
      </c>
      <c r="H2067" s="360">
        <v>0</v>
      </c>
      <c r="I2067" s="360">
        <v>0</v>
      </c>
      <c r="J2067" s="360">
        <v>0</v>
      </c>
      <c r="K2067" s="360">
        <v>1</v>
      </c>
      <c r="L2067" s="360">
        <v>0</v>
      </c>
      <c r="M2067" s="360">
        <v>0</v>
      </c>
      <c r="N2067" s="360">
        <v>0</v>
      </c>
      <c r="O2067" s="360">
        <v>0</v>
      </c>
      <c r="P2067" s="360">
        <v>0</v>
      </c>
      <c r="Q2067" s="360">
        <v>0</v>
      </c>
      <c r="R2067" s="360">
        <v>0</v>
      </c>
      <c r="S2067" s="360">
        <v>0</v>
      </c>
      <c r="T2067" s="360">
        <v>0</v>
      </c>
      <c r="U2067" s="360">
        <v>0</v>
      </c>
    </row>
    <row r="2068" spans="2:21" s="40" customFormat="1" x14ac:dyDescent="0.3">
      <c r="B2068" s="371" t="s">
        <v>222</v>
      </c>
      <c r="C2068" s="371" t="s">
        <v>2208</v>
      </c>
      <c r="D2068" s="371" t="s">
        <v>2210</v>
      </c>
      <c r="E2068" s="371" t="s">
        <v>3988</v>
      </c>
      <c r="F2068" s="360">
        <v>2</v>
      </c>
      <c r="G2068" s="360">
        <v>0</v>
      </c>
      <c r="H2068" s="360">
        <v>0</v>
      </c>
      <c r="I2068" s="360">
        <v>0</v>
      </c>
      <c r="J2068" s="360">
        <v>0</v>
      </c>
      <c r="K2068" s="360">
        <v>0</v>
      </c>
      <c r="L2068" s="360">
        <v>0</v>
      </c>
      <c r="M2068" s="360">
        <v>0</v>
      </c>
      <c r="N2068" s="360">
        <v>0</v>
      </c>
      <c r="O2068" s="360">
        <v>0</v>
      </c>
      <c r="P2068" s="360">
        <v>0</v>
      </c>
      <c r="Q2068" s="360">
        <v>0</v>
      </c>
      <c r="R2068" s="360">
        <v>0</v>
      </c>
      <c r="S2068" s="360">
        <v>2</v>
      </c>
      <c r="T2068" s="360">
        <v>0</v>
      </c>
      <c r="U2068" s="360">
        <v>0</v>
      </c>
    </row>
    <row r="2069" spans="2:21" s="40" customFormat="1" x14ac:dyDescent="0.3">
      <c r="B2069" s="371" t="s">
        <v>222</v>
      </c>
      <c r="C2069" s="371" t="s">
        <v>2211</v>
      </c>
      <c r="D2069" s="371" t="s">
        <v>118</v>
      </c>
      <c r="E2069" s="371" t="s">
        <v>1832</v>
      </c>
      <c r="F2069" s="360">
        <v>3</v>
      </c>
      <c r="G2069" s="360">
        <v>0</v>
      </c>
      <c r="H2069" s="360">
        <v>0</v>
      </c>
      <c r="I2069" s="360">
        <v>1</v>
      </c>
      <c r="J2069" s="360">
        <v>0</v>
      </c>
      <c r="K2069" s="360">
        <v>0</v>
      </c>
      <c r="L2069" s="360">
        <v>0</v>
      </c>
      <c r="M2069" s="360">
        <v>0</v>
      </c>
      <c r="N2069" s="360">
        <v>1</v>
      </c>
      <c r="O2069" s="360">
        <v>0</v>
      </c>
      <c r="P2069" s="360">
        <v>0</v>
      </c>
      <c r="Q2069" s="360">
        <v>0</v>
      </c>
      <c r="R2069" s="360">
        <v>0</v>
      </c>
      <c r="S2069" s="360">
        <v>0</v>
      </c>
      <c r="T2069" s="360">
        <v>1</v>
      </c>
      <c r="U2069" s="360">
        <v>0</v>
      </c>
    </row>
    <row r="2070" spans="2:21" s="40" customFormat="1" x14ac:dyDescent="0.3">
      <c r="B2070" s="371" t="s">
        <v>222</v>
      </c>
      <c r="C2070" s="371" t="s">
        <v>2211</v>
      </c>
      <c r="D2070" s="371" t="s">
        <v>118</v>
      </c>
      <c r="E2070" s="371" t="s">
        <v>4138</v>
      </c>
      <c r="F2070" s="360">
        <v>1</v>
      </c>
      <c r="G2070" s="360">
        <v>0</v>
      </c>
      <c r="H2070" s="360">
        <v>0</v>
      </c>
      <c r="I2070" s="360">
        <v>0</v>
      </c>
      <c r="J2070" s="360">
        <v>0</v>
      </c>
      <c r="K2070" s="360">
        <v>1</v>
      </c>
      <c r="L2070" s="360">
        <v>0</v>
      </c>
      <c r="M2070" s="360">
        <v>0</v>
      </c>
      <c r="N2070" s="360">
        <v>0</v>
      </c>
      <c r="O2070" s="360">
        <v>0</v>
      </c>
      <c r="P2070" s="360">
        <v>0</v>
      </c>
      <c r="Q2070" s="360">
        <v>0</v>
      </c>
      <c r="R2070" s="360">
        <v>0</v>
      </c>
      <c r="S2070" s="360">
        <v>0</v>
      </c>
      <c r="T2070" s="360">
        <v>0</v>
      </c>
      <c r="U2070" s="360">
        <v>0</v>
      </c>
    </row>
    <row r="2071" spans="2:21" s="40" customFormat="1" x14ac:dyDescent="0.3">
      <c r="B2071" s="371" t="s">
        <v>222</v>
      </c>
      <c r="C2071" s="371" t="s">
        <v>2211</v>
      </c>
      <c r="D2071" s="371" t="s">
        <v>118</v>
      </c>
      <c r="E2071" s="371" t="s">
        <v>1833</v>
      </c>
      <c r="F2071" s="360">
        <v>3</v>
      </c>
      <c r="G2071" s="360">
        <v>0</v>
      </c>
      <c r="H2071" s="360">
        <v>0</v>
      </c>
      <c r="I2071" s="360">
        <v>0</v>
      </c>
      <c r="J2071" s="360">
        <v>1</v>
      </c>
      <c r="K2071" s="360">
        <v>0</v>
      </c>
      <c r="L2071" s="360">
        <v>0</v>
      </c>
      <c r="M2071" s="360">
        <v>0</v>
      </c>
      <c r="N2071" s="360">
        <v>0</v>
      </c>
      <c r="O2071" s="360">
        <v>2</v>
      </c>
      <c r="P2071" s="360">
        <v>0</v>
      </c>
      <c r="Q2071" s="360">
        <v>0</v>
      </c>
      <c r="R2071" s="360">
        <v>0</v>
      </c>
      <c r="S2071" s="360">
        <v>0</v>
      </c>
      <c r="T2071" s="360">
        <v>0</v>
      </c>
      <c r="U2071" s="360">
        <v>0</v>
      </c>
    </row>
    <row r="2072" spans="2:21" s="40" customFormat="1" x14ac:dyDescent="0.3">
      <c r="B2072" s="371" t="s">
        <v>222</v>
      </c>
      <c r="C2072" s="371" t="s">
        <v>2211</v>
      </c>
      <c r="D2072" s="371" t="s">
        <v>118</v>
      </c>
      <c r="E2072" s="371" t="s">
        <v>2877</v>
      </c>
      <c r="F2072" s="360">
        <v>7</v>
      </c>
      <c r="G2072" s="360">
        <v>0</v>
      </c>
      <c r="H2072" s="360">
        <v>0</v>
      </c>
      <c r="I2072" s="360">
        <v>2</v>
      </c>
      <c r="J2072" s="360">
        <v>0</v>
      </c>
      <c r="K2072" s="360">
        <v>4</v>
      </c>
      <c r="L2072" s="360">
        <v>0</v>
      </c>
      <c r="M2072" s="360">
        <v>0</v>
      </c>
      <c r="N2072" s="360">
        <v>0</v>
      </c>
      <c r="O2072" s="360">
        <v>0</v>
      </c>
      <c r="P2072" s="360">
        <v>0</v>
      </c>
      <c r="Q2072" s="360">
        <v>0</v>
      </c>
      <c r="R2072" s="360">
        <v>0</v>
      </c>
      <c r="S2072" s="360">
        <v>0</v>
      </c>
      <c r="T2072" s="360">
        <v>0</v>
      </c>
      <c r="U2072" s="360">
        <v>1</v>
      </c>
    </row>
    <row r="2073" spans="2:21" s="40" customFormat="1" x14ac:dyDescent="0.3">
      <c r="B2073" s="371" t="s">
        <v>222</v>
      </c>
      <c r="C2073" s="371" t="s">
        <v>2211</v>
      </c>
      <c r="D2073" s="371" t="s">
        <v>118</v>
      </c>
      <c r="E2073" s="371" t="s">
        <v>1834</v>
      </c>
      <c r="F2073" s="360">
        <v>4</v>
      </c>
      <c r="G2073" s="360">
        <v>0</v>
      </c>
      <c r="H2073" s="360">
        <v>0</v>
      </c>
      <c r="I2073" s="360">
        <v>2</v>
      </c>
      <c r="J2073" s="360">
        <v>0</v>
      </c>
      <c r="K2073" s="360">
        <v>0</v>
      </c>
      <c r="L2073" s="360">
        <v>0</v>
      </c>
      <c r="M2073" s="360">
        <v>0</v>
      </c>
      <c r="N2073" s="360">
        <v>0</v>
      </c>
      <c r="O2073" s="360">
        <v>1</v>
      </c>
      <c r="P2073" s="360">
        <v>0</v>
      </c>
      <c r="Q2073" s="360">
        <v>1</v>
      </c>
      <c r="R2073" s="360">
        <v>0</v>
      </c>
      <c r="S2073" s="360">
        <v>0</v>
      </c>
      <c r="T2073" s="360">
        <v>0</v>
      </c>
      <c r="U2073" s="360">
        <v>0</v>
      </c>
    </row>
    <row r="2074" spans="2:21" s="40" customFormat="1" x14ac:dyDescent="0.3">
      <c r="B2074" s="371" t="s">
        <v>222</v>
      </c>
      <c r="C2074" s="371" t="s">
        <v>2211</v>
      </c>
      <c r="D2074" s="371" t="s">
        <v>129</v>
      </c>
      <c r="E2074" s="371" t="s">
        <v>3133</v>
      </c>
      <c r="F2074" s="360">
        <v>4</v>
      </c>
      <c r="G2074" s="360">
        <v>0</v>
      </c>
      <c r="H2074" s="360">
        <v>0</v>
      </c>
      <c r="I2074" s="360">
        <v>1</v>
      </c>
      <c r="J2074" s="360">
        <v>0</v>
      </c>
      <c r="K2074" s="360">
        <v>1</v>
      </c>
      <c r="L2074" s="360">
        <v>0</v>
      </c>
      <c r="M2074" s="360">
        <v>0</v>
      </c>
      <c r="N2074" s="360">
        <v>0</v>
      </c>
      <c r="O2074" s="360">
        <v>0</v>
      </c>
      <c r="P2074" s="360">
        <v>0</v>
      </c>
      <c r="Q2074" s="360">
        <v>0</v>
      </c>
      <c r="R2074" s="360">
        <v>2</v>
      </c>
      <c r="S2074" s="360">
        <v>0</v>
      </c>
      <c r="T2074" s="360">
        <v>0</v>
      </c>
      <c r="U2074" s="360">
        <v>0</v>
      </c>
    </row>
    <row r="2075" spans="2:21" s="40" customFormat="1" x14ac:dyDescent="0.3">
      <c r="B2075" s="371" t="s">
        <v>222</v>
      </c>
      <c r="C2075" s="371" t="s">
        <v>2211</v>
      </c>
      <c r="D2075" s="371" t="s">
        <v>129</v>
      </c>
      <c r="E2075" s="371" t="s">
        <v>1853</v>
      </c>
      <c r="F2075" s="360">
        <v>1</v>
      </c>
      <c r="G2075" s="360">
        <v>0</v>
      </c>
      <c r="H2075" s="360">
        <v>0</v>
      </c>
      <c r="I2075" s="360">
        <v>0</v>
      </c>
      <c r="J2075" s="360">
        <v>0</v>
      </c>
      <c r="K2075" s="360">
        <v>0</v>
      </c>
      <c r="L2075" s="360">
        <v>1</v>
      </c>
      <c r="M2075" s="360">
        <v>0</v>
      </c>
      <c r="N2075" s="360">
        <v>0</v>
      </c>
      <c r="O2075" s="360">
        <v>0</v>
      </c>
      <c r="P2075" s="360">
        <v>0</v>
      </c>
      <c r="Q2075" s="360">
        <v>0</v>
      </c>
      <c r="R2075" s="360">
        <v>0</v>
      </c>
      <c r="S2075" s="360">
        <v>0</v>
      </c>
      <c r="T2075" s="360">
        <v>0</v>
      </c>
      <c r="U2075" s="360">
        <v>0</v>
      </c>
    </row>
    <row r="2076" spans="2:21" s="40" customFormat="1" x14ac:dyDescent="0.3">
      <c r="B2076" s="371" t="s">
        <v>222</v>
      </c>
      <c r="C2076" s="371" t="s">
        <v>2211</v>
      </c>
      <c r="D2076" s="371" t="s">
        <v>129</v>
      </c>
      <c r="E2076" s="371" t="s">
        <v>1854</v>
      </c>
      <c r="F2076" s="360">
        <v>1</v>
      </c>
      <c r="G2076" s="360">
        <v>0</v>
      </c>
      <c r="H2076" s="360">
        <v>0</v>
      </c>
      <c r="I2076" s="360">
        <v>1</v>
      </c>
      <c r="J2076" s="360">
        <v>0</v>
      </c>
      <c r="K2076" s="360">
        <v>0</v>
      </c>
      <c r="L2076" s="360">
        <v>0</v>
      </c>
      <c r="M2076" s="360">
        <v>0</v>
      </c>
      <c r="N2076" s="360">
        <v>0</v>
      </c>
      <c r="O2076" s="360">
        <v>0</v>
      </c>
      <c r="P2076" s="360">
        <v>0</v>
      </c>
      <c r="Q2076" s="360">
        <v>0</v>
      </c>
      <c r="R2076" s="360">
        <v>0</v>
      </c>
      <c r="S2076" s="360">
        <v>0</v>
      </c>
      <c r="T2076" s="360">
        <v>0</v>
      </c>
      <c r="U2076" s="360">
        <v>0</v>
      </c>
    </row>
    <row r="2077" spans="2:21" s="40" customFormat="1" x14ac:dyDescent="0.3">
      <c r="B2077" s="371" t="s">
        <v>222</v>
      </c>
      <c r="C2077" s="371" t="s">
        <v>2211</v>
      </c>
      <c r="D2077" s="371" t="s">
        <v>131</v>
      </c>
      <c r="E2077" s="371" t="s">
        <v>1855</v>
      </c>
      <c r="F2077" s="360">
        <v>3</v>
      </c>
      <c r="G2077" s="360">
        <v>0</v>
      </c>
      <c r="H2077" s="360">
        <v>0</v>
      </c>
      <c r="I2077" s="360">
        <v>0</v>
      </c>
      <c r="J2077" s="360">
        <v>2</v>
      </c>
      <c r="K2077" s="360">
        <v>0</v>
      </c>
      <c r="L2077" s="360">
        <v>0</v>
      </c>
      <c r="M2077" s="360">
        <v>0</v>
      </c>
      <c r="N2077" s="360">
        <v>0</v>
      </c>
      <c r="O2077" s="360">
        <v>0</v>
      </c>
      <c r="P2077" s="360">
        <v>0</v>
      </c>
      <c r="Q2077" s="360">
        <v>0</v>
      </c>
      <c r="R2077" s="360">
        <v>1</v>
      </c>
      <c r="S2077" s="360">
        <v>0</v>
      </c>
      <c r="T2077" s="360">
        <v>0</v>
      </c>
      <c r="U2077" s="360">
        <v>0</v>
      </c>
    </row>
    <row r="2078" spans="2:21" s="40" customFormat="1" x14ac:dyDescent="0.3">
      <c r="B2078" s="371" t="s">
        <v>222</v>
      </c>
      <c r="C2078" s="371" t="s">
        <v>2211</v>
      </c>
      <c r="D2078" s="371" t="s">
        <v>131</v>
      </c>
      <c r="E2078" s="371" t="s">
        <v>1856</v>
      </c>
      <c r="F2078" s="360">
        <v>20</v>
      </c>
      <c r="G2078" s="360">
        <v>2</v>
      </c>
      <c r="H2078" s="360">
        <v>0</v>
      </c>
      <c r="I2078" s="360">
        <v>6</v>
      </c>
      <c r="J2078" s="360">
        <v>1</v>
      </c>
      <c r="K2078" s="360">
        <v>1</v>
      </c>
      <c r="L2078" s="360">
        <v>1</v>
      </c>
      <c r="M2078" s="360">
        <v>0</v>
      </c>
      <c r="N2078" s="360">
        <v>0</v>
      </c>
      <c r="O2078" s="360">
        <v>0</v>
      </c>
      <c r="P2078" s="360">
        <v>0</v>
      </c>
      <c r="Q2078" s="360">
        <v>1</v>
      </c>
      <c r="R2078" s="360">
        <v>2</v>
      </c>
      <c r="S2078" s="360">
        <v>1</v>
      </c>
      <c r="T2078" s="360">
        <v>4</v>
      </c>
      <c r="U2078" s="360">
        <v>1</v>
      </c>
    </row>
    <row r="2079" spans="2:21" s="40" customFormat="1" x14ac:dyDescent="0.3">
      <c r="B2079" s="371" t="s">
        <v>222</v>
      </c>
      <c r="C2079" s="371" t="s">
        <v>2211</v>
      </c>
      <c r="D2079" s="371" t="s">
        <v>131</v>
      </c>
      <c r="E2079" s="371" t="s">
        <v>1976</v>
      </c>
      <c r="F2079" s="360">
        <v>9</v>
      </c>
      <c r="G2079" s="360">
        <v>0</v>
      </c>
      <c r="H2079" s="360">
        <v>0</v>
      </c>
      <c r="I2079" s="360">
        <v>3</v>
      </c>
      <c r="J2079" s="360">
        <v>1</v>
      </c>
      <c r="K2079" s="360">
        <v>1</v>
      </c>
      <c r="L2079" s="360">
        <v>0</v>
      </c>
      <c r="M2079" s="360">
        <v>0</v>
      </c>
      <c r="N2079" s="360">
        <v>0</v>
      </c>
      <c r="O2079" s="360">
        <v>0</v>
      </c>
      <c r="P2079" s="360">
        <v>0</v>
      </c>
      <c r="Q2079" s="360">
        <v>0</v>
      </c>
      <c r="R2079" s="360">
        <v>2</v>
      </c>
      <c r="S2079" s="360">
        <v>0</v>
      </c>
      <c r="T2079" s="360">
        <v>1</v>
      </c>
      <c r="U2079" s="360">
        <v>1</v>
      </c>
    </row>
    <row r="2080" spans="2:21" s="40" customFormat="1" x14ac:dyDescent="0.3">
      <c r="B2080" s="371" t="s">
        <v>222</v>
      </c>
      <c r="C2080" s="371" t="s">
        <v>2211</v>
      </c>
      <c r="D2080" s="371" t="s">
        <v>131</v>
      </c>
      <c r="E2080" s="371" t="s">
        <v>1857</v>
      </c>
      <c r="F2080" s="360">
        <v>107</v>
      </c>
      <c r="G2080" s="360">
        <v>2</v>
      </c>
      <c r="H2080" s="360">
        <v>2</v>
      </c>
      <c r="I2080" s="360">
        <v>25</v>
      </c>
      <c r="J2080" s="360">
        <v>13</v>
      </c>
      <c r="K2080" s="360">
        <v>22</v>
      </c>
      <c r="L2080" s="360">
        <v>1</v>
      </c>
      <c r="M2080" s="360">
        <v>1</v>
      </c>
      <c r="N2080" s="360">
        <v>0</v>
      </c>
      <c r="O2080" s="360">
        <v>2</v>
      </c>
      <c r="P2080" s="360">
        <v>2</v>
      </c>
      <c r="Q2080" s="360">
        <v>4</v>
      </c>
      <c r="R2080" s="360">
        <v>6</v>
      </c>
      <c r="S2080" s="360">
        <v>5</v>
      </c>
      <c r="T2080" s="360">
        <v>21</v>
      </c>
      <c r="U2080" s="360">
        <v>1</v>
      </c>
    </row>
    <row r="2081" spans="2:21" s="40" customFormat="1" x14ac:dyDescent="0.3">
      <c r="B2081" s="371" t="s">
        <v>222</v>
      </c>
      <c r="C2081" s="371" t="s">
        <v>2211</v>
      </c>
      <c r="D2081" s="371" t="s">
        <v>131</v>
      </c>
      <c r="E2081" s="371" t="s">
        <v>3991</v>
      </c>
      <c r="F2081" s="360">
        <v>1</v>
      </c>
      <c r="G2081" s="360">
        <v>0</v>
      </c>
      <c r="H2081" s="360">
        <v>0</v>
      </c>
      <c r="I2081" s="360">
        <v>0</v>
      </c>
      <c r="J2081" s="360">
        <v>0</v>
      </c>
      <c r="K2081" s="360">
        <v>0</v>
      </c>
      <c r="L2081" s="360">
        <v>0</v>
      </c>
      <c r="M2081" s="360">
        <v>0</v>
      </c>
      <c r="N2081" s="360">
        <v>0</v>
      </c>
      <c r="O2081" s="360">
        <v>0</v>
      </c>
      <c r="P2081" s="360">
        <v>0</v>
      </c>
      <c r="Q2081" s="360">
        <v>0</v>
      </c>
      <c r="R2081" s="360">
        <v>1</v>
      </c>
      <c r="S2081" s="360">
        <v>0</v>
      </c>
      <c r="T2081" s="360">
        <v>0</v>
      </c>
      <c r="U2081" s="360">
        <v>0</v>
      </c>
    </row>
    <row r="2082" spans="2:21" s="40" customFormat="1" x14ac:dyDescent="0.3">
      <c r="B2082" s="371" t="s">
        <v>222</v>
      </c>
      <c r="C2082" s="371" t="s">
        <v>2211</v>
      </c>
      <c r="D2082" s="371" t="s">
        <v>131</v>
      </c>
      <c r="E2082" s="371" t="s">
        <v>2414</v>
      </c>
      <c r="F2082" s="360">
        <v>2</v>
      </c>
      <c r="G2082" s="360">
        <v>0</v>
      </c>
      <c r="H2082" s="360">
        <v>0</v>
      </c>
      <c r="I2082" s="360">
        <v>2</v>
      </c>
      <c r="J2082" s="360">
        <v>0</v>
      </c>
      <c r="K2082" s="360">
        <v>0</v>
      </c>
      <c r="L2082" s="360">
        <v>0</v>
      </c>
      <c r="M2082" s="360">
        <v>0</v>
      </c>
      <c r="N2082" s="360">
        <v>0</v>
      </c>
      <c r="O2082" s="360">
        <v>0</v>
      </c>
      <c r="P2082" s="360">
        <v>0</v>
      </c>
      <c r="Q2082" s="360">
        <v>0</v>
      </c>
      <c r="R2082" s="360">
        <v>0</v>
      </c>
      <c r="S2082" s="360">
        <v>0</v>
      </c>
      <c r="T2082" s="360">
        <v>0</v>
      </c>
      <c r="U2082" s="360">
        <v>0</v>
      </c>
    </row>
    <row r="2083" spans="2:21" s="40" customFormat="1" x14ac:dyDescent="0.3">
      <c r="B2083" s="371" t="s">
        <v>222</v>
      </c>
      <c r="C2083" s="371" t="s">
        <v>2211</v>
      </c>
      <c r="D2083" s="371" t="s">
        <v>131</v>
      </c>
      <c r="E2083" s="371" t="s">
        <v>1858</v>
      </c>
      <c r="F2083" s="360">
        <v>55</v>
      </c>
      <c r="G2083" s="360">
        <v>0</v>
      </c>
      <c r="H2083" s="360">
        <v>2</v>
      </c>
      <c r="I2083" s="360">
        <v>22</v>
      </c>
      <c r="J2083" s="360">
        <v>1</v>
      </c>
      <c r="K2083" s="360">
        <v>11</v>
      </c>
      <c r="L2083" s="360">
        <v>6</v>
      </c>
      <c r="M2083" s="360">
        <v>0</v>
      </c>
      <c r="N2083" s="360">
        <v>1</v>
      </c>
      <c r="O2083" s="360">
        <v>0</v>
      </c>
      <c r="P2083" s="360">
        <v>0</v>
      </c>
      <c r="Q2083" s="360">
        <v>1</v>
      </c>
      <c r="R2083" s="360">
        <v>6</v>
      </c>
      <c r="S2083" s="360">
        <v>1</v>
      </c>
      <c r="T2083" s="360">
        <v>2</v>
      </c>
      <c r="U2083" s="360">
        <v>2</v>
      </c>
    </row>
    <row r="2084" spans="2:21" s="40" customFormat="1" x14ac:dyDescent="0.3">
      <c r="B2084" s="371" t="s">
        <v>222</v>
      </c>
      <c r="C2084" s="371" t="s">
        <v>2211</v>
      </c>
      <c r="D2084" s="371" t="s">
        <v>131</v>
      </c>
      <c r="E2084" s="371" t="s">
        <v>3134</v>
      </c>
      <c r="F2084" s="360">
        <v>3</v>
      </c>
      <c r="G2084" s="360">
        <v>0</v>
      </c>
      <c r="H2084" s="360">
        <v>0</v>
      </c>
      <c r="I2084" s="360">
        <v>2</v>
      </c>
      <c r="J2084" s="360">
        <v>0</v>
      </c>
      <c r="K2084" s="360">
        <v>0</v>
      </c>
      <c r="L2084" s="360">
        <v>0</v>
      </c>
      <c r="M2084" s="360">
        <v>0</v>
      </c>
      <c r="N2084" s="360">
        <v>0</v>
      </c>
      <c r="O2084" s="360">
        <v>0</v>
      </c>
      <c r="P2084" s="360">
        <v>0</v>
      </c>
      <c r="Q2084" s="360">
        <v>0</v>
      </c>
      <c r="R2084" s="360">
        <v>0</v>
      </c>
      <c r="S2084" s="360">
        <v>1</v>
      </c>
      <c r="T2084" s="360">
        <v>0</v>
      </c>
      <c r="U2084" s="360">
        <v>0</v>
      </c>
    </row>
    <row r="2085" spans="2:21" s="40" customFormat="1" x14ac:dyDescent="0.3">
      <c r="B2085" s="371" t="s">
        <v>222</v>
      </c>
      <c r="C2085" s="371" t="s">
        <v>2211</v>
      </c>
      <c r="D2085" s="371" t="s">
        <v>131</v>
      </c>
      <c r="E2085" s="371" t="s">
        <v>4139</v>
      </c>
      <c r="F2085" s="360">
        <v>1</v>
      </c>
      <c r="G2085" s="360">
        <v>0</v>
      </c>
      <c r="H2085" s="360">
        <v>0</v>
      </c>
      <c r="I2085" s="360">
        <v>1</v>
      </c>
      <c r="J2085" s="360">
        <v>0</v>
      </c>
      <c r="K2085" s="360">
        <v>0</v>
      </c>
      <c r="L2085" s="360">
        <v>0</v>
      </c>
      <c r="M2085" s="360">
        <v>0</v>
      </c>
      <c r="N2085" s="360">
        <v>0</v>
      </c>
      <c r="O2085" s="360">
        <v>0</v>
      </c>
      <c r="P2085" s="360">
        <v>0</v>
      </c>
      <c r="Q2085" s="360">
        <v>0</v>
      </c>
      <c r="R2085" s="360">
        <v>0</v>
      </c>
      <c r="S2085" s="360">
        <v>0</v>
      </c>
      <c r="T2085" s="360">
        <v>0</v>
      </c>
      <c r="U2085" s="360">
        <v>0</v>
      </c>
    </row>
    <row r="2086" spans="2:21" s="40" customFormat="1" x14ac:dyDescent="0.3">
      <c r="B2086" s="371" t="s">
        <v>222</v>
      </c>
      <c r="C2086" s="371" t="s">
        <v>2211</v>
      </c>
      <c r="D2086" s="371" t="s">
        <v>131</v>
      </c>
      <c r="E2086" s="371" t="s">
        <v>1391</v>
      </c>
      <c r="F2086" s="360">
        <v>14</v>
      </c>
      <c r="G2086" s="360">
        <v>0</v>
      </c>
      <c r="H2086" s="360">
        <v>2</v>
      </c>
      <c r="I2086" s="360">
        <v>3</v>
      </c>
      <c r="J2086" s="360">
        <v>3</v>
      </c>
      <c r="K2086" s="360">
        <v>1</v>
      </c>
      <c r="L2086" s="360">
        <v>0</v>
      </c>
      <c r="M2086" s="360">
        <v>0</v>
      </c>
      <c r="N2086" s="360">
        <v>0</v>
      </c>
      <c r="O2086" s="360">
        <v>0</v>
      </c>
      <c r="P2086" s="360">
        <v>0</v>
      </c>
      <c r="Q2086" s="360">
        <v>2</v>
      </c>
      <c r="R2086" s="360">
        <v>2</v>
      </c>
      <c r="S2086" s="360">
        <v>0</v>
      </c>
      <c r="T2086" s="360">
        <v>1</v>
      </c>
      <c r="U2086" s="360">
        <v>0</v>
      </c>
    </row>
    <row r="2087" spans="2:21" s="40" customFormat="1" x14ac:dyDescent="0.3">
      <c r="B2087" s="371" t="s">
        <v>222</v>
      </c>
      <c r="C2087" s="371" t="s">
        <v>2211</v>
      </c>
      <c r="D2087" s="371" t="s">
        <v>131</v>
      </c>
      <c r="E2087" s="371" t="s">
        <v>3135</v>
      </c>
      <c r="F2087" s="360">
        <v>1</v>
      </c>
      <c r="G2087" s="360">
        <v>0</v>
      </c>
      <c r="H2087" s="360">
        <v>0</v>
      </c>
      <c r="I2087" s="360">
        <v>0</v>
      </c>
      <c r="J2087" s="360">
        <v>0</v>
      </c>
      <c r="K2087" s="360">
        <v>1</v>
      </c>
      <c r="L2087" s="360">
        <v>0</v>
      </c>
      <c r="M2087" s="360">
        <v>0</v>
      </c>
      <c r="N2087" s="360">
        <v>0</v>
      </c>
      <c r="O2087" s="360">
        <v>0</v>
      </c>
      <c r="P2087" s="360">
        <v>0</v>
      </c>
      <c r="Q2087" s="360">
        <v>0</v>
      </c>
      <c r="R2087" s="360">
        <v>0</v>
      </c>
      <c r="S2087" s="360">
        <v>0</v>
      </c>
      <c r="T2087" s="360">
        <v>0</v>
      </c>
      <c r="U2087" s="360">
        <v>0</v>
      </c>
    </row>
    <row r="2088" spans="2:21" s="40" customFormat="1" x14ac:dyDescent="0.3">
      <c r="B2088" s="371" t="s">
        <v>222</v>
      </c>
      <c r="C2088" s="371" t="s">
        <v>2211</v>
      </c>
      <c r="D2088" s="371" t="s">
        <v>131</v>
      </c>
      <c r="E2088" s="371" t="s">
        <v>3633</v>
      </c>
      <c r="F2088" s="360">
        <v>1</v>
      </c>
      <c r="G2088" s="360">
        <v>0</v>
      </c>
      <c r="H2088" s="360">
        <v>0</v>
      </c>
      <c r="I2088" s="360">
        <v>0</v>
      </c>
      <c r="J2088" s="360">
        <v>0</v>
      </c>
      <c r="K2088" s="360">
        <v>1</v>
      </c>
      <c r="L2088" s="360">
        <v>0</v>
      </c>
      <c r="M2088" s="360">
        <v>0</v>
      </c>
      <c r="N2088" s="360">
        <v>0</v>
      </c>
      <c r="O2088" s="360">
        <v>0</v>
      </c>
      <c r="P2088" s="360">
        <v>0</v>
      </c>
      <c r="Q2088" s="360">
        <v>0</v>
      </c>
      <c r="R2088" s="360">
        <v>0</v>
      </c>
      <c r="S2088" s="360">
        <v>0</v>
      </c>
      <c r="T2088" s="360">
        <v>0</v>
      </c>
      <c r="U2088" s="360">
        <v>0</v>
      </c>
    </row>
    <row r="2089" spans="2:21" s="40" customFormat="1" x14ac:dyDescent="0.3">
      <c r="B2089" s="371" t="s">
        <v>222</v>
      </c>
      <c r="C2089" s="371" t="s">
        <v>2211</v>
      </c>
      <c r="D2089" s="371" t="s">
        <v>2212</v>
      </c>
      <c r="E2089" s="371" t="s">
        <v>3993</v>
      </c>
      <c r="F2089" s="360">
        <v>1</v>
      </c>
      <c r="G2089" s="360">
        <v>0</v>
      </c>
      <c r="H2089" s="360">
        <v>0</v>
      </c>
      <c r="I2089" s="360">
        <v>0</v>
      </c>
      <c r="J2089" s="360">
        <v>0</v>
      </c>
      <c r="K2089" s="360">
        <v>0</v>
      </c>
      <c r="L2089" s="360">
        <v>0</v>
      </c>
      <c r="M2089" s="360">
        <v>0</v>
      </c>
      <c r="N2089" s="360">
        <v>0</v>
      </c>
      <c r="O2089" s="360">
        <v>1</v>
      </c>
      <c r="P2089" s="360">
        <v>0</v>
      </c>
      <c r="Q2089" s="360">
        <v>0</v>
      </c>
      <c r="R2089" s="360">
        <v>0</v>
      </c>
      <c r="S2089" s="360">
        <v>0</v>
      </c>
      <c r="T2089" s="360">
        <v>0</v>
      </c>
      <c r="U2089" s="360">
        <v>0</v>
      </c>
    </row>
    <row r="2090" spans="2:21" s="40" customFormat="1" x14ac:dyDescent="0.3">
      <c r="B2090" s="371" t="s">
        <v>222</v>
      </c>
      <c r="C2090" s="371" t="s">
        <v>2211</v>
      </c>
      <c r="D2090" s="371" t="s">
        <v>2213</v>
      </c>
      <c r="E2090" s="371" t="s">
        <v>1870</v>
      </c>
      <c r="F2090" s="360">
        <v>2</v>
      </c>
      <c r="G2090" s="360">
        <v>0</v>
      </c>
      <c r="H2090" s="360">
        <v>0</v>
      </c>
      <c r="I2090" s="360">
        <v>0</v>
      </c>
      <c r="J2090" s="360">
        <v>0</v>
      </c>
      <c r="K2090" s="360">
        <v>1</v>
      </c>
      <c r="L2090" s="360">
        <v>0</v>
      </c>
      <c r="M2090" s="360">
        <v>0</v>
      </c>
      <c r="N2090" s="360">
        <v>0</v>
      </c>
      <c r="O2090" s="360">
        <v>1</v>
      </c>
      <c r="P2090" s="360">
        <v>0</v>
      </c>
      <c r="Q2090" s="360">
        <v>0</v>
      </c>
      <c r="R2090" s="360">
        <v>0</v>
      </c>
      <c r="S2090" s="360">
        <v>0</v>
      </c>
      <c r="T2090" s="360">
        <v>0</v>
      </c>
      <c r="U2090" s="360">
        <v>0</v>
      </c>
    </row>
    <row r="2091" spans="2:21" s="40" customFormat="1" x14ac:dyDescent="0.3">
      <c r="B2091" s="371" t="s">
        <v>222</v>
      </c>
      <c r="C2091" s="371" t="s">
        <v>2211</v>
      </c>
      <c r="D2091" s="371" t="s">
        <v>253</v>
      </c>
      <c r="E2091" s="371" t="s">
        <v>1875</v>
      </c>
      <c r="F2091" s="360">
        <v>5</v>
      </c>
      <c r="G2091" s="360">
        <v>0</v>
      </c>
      <c r="H2091" s="360">
        <v>0</v>
      </c>
      <c r="I2091" s="360">
        <v>2</v>
      </c>
      <c r="J2091" s="360">
        <v>0</v>
      </c>
      <c r="K2091" s="360">
        <v>2</v>
      </c>
      <c r="L2091" s="360">
        <v>0</v>
      </c>
      <c r="M2091" s="360">
        <v>0</v>
      </c>
      <c r="N2091" s="360">
        <v>0</v>
      </c>
      <c r="O2091" s="360">
        <v>0</v>
      </c>
      <c r="P2091" s="360">
        <v>0</v>
      </c>
      <c r="Q2091" s="360">
        <v>0</v>
      </c>
      <c r="R2091" s="360">
        <v>0</v>
      </c>
      <c r="S2091" s="360">
        <v>0</v>
      </c>
      <c r="T2091" s="360">
        <v>1</v>
      </c>
      <c r="U2091" s="360">
        <v>0</v>
      </c>
    </row>
    <row r="2092" spans="2:21" s="40" customFormat="1" x14ac:dyDescent="0.3">
      <c r="B2092" s="371" t="s">
        <v>222</v>
      </c>
      <c r="C2092" s="371" t="s">
        <v>2211</v>
      </c>
      <c r="D2092" s="371" t="s">
        <v>253</v>
      </c>
      <c r="E2092" s="371" t="s">
        <v>1876</v>
      </c>
      <c r="F2092" s="360">
        <v>10</v>
      </c>
      <c r="G2092" s="360">
        <v>0</v>
      </c>
      <c r="H2092" s="360">
        <v>0</v>
      </c>
      <c r="I2092" s="360">
        <v>3</v>
      </c>
      <c r="J2092" s="360">
        <v>2</v>
      </c>
      <c r="K2092" s="360">
        <v>3</v>
      </c>
      <c r="L2092" s="360">
        <v>1</v>
      </c>
      <c r="M2092" s="360">
        <v>0</v>
      </c>
      <c r="N2092" s="360">
        <v>0</v>
      </c>
      <c r="O2092" s="360">
        <v>0</v>
      </c>
      <c r="P2092" s="360">
        <v>0</v>
      </c>
      <c r="Q2092" s="360">
        <v>0</v>
      </c>
      <c r="R2092" s="360">
        <v>0</v>
      </c>
      <c r="S2092" s="360">
        <v>0</v>
      </c>
      <c r="T2092" s="360">
        <v>0</v>
      </c>
      <c r="U2092" s="360">
        <v>1</v>
      </c>
    </row>
    <row r="2093" spans="2:21" s="40" customFormat="1" x14ac:dyDescent="0.3">
      <c r="B2093" s="371" t="s">
        <v>222</v>
      </c>
      <c r="C2093" s="371" t="s">
        <v>2211</v>
      </c>
      <c r="D2093" s="371" t="s">
        <v>253</v>
      </c>
      <c r="E2093" s="371" t="s">
        <v>3996</v>
      </c>
      <c r="F2093" s="360">
        <v>1</v>
      </c>
      <c r="G2093" s="360">
        <v>0</v>
      </c>
      <c r="H2093" s="360">
        <v>0</v>
      </c>
      <c r="I2093" s="360">
        <v>1</v>
      </c>
      <c r="J2093" s="360">
        <v>0</v>
      </c>
      <c r="K2093" s="360">
        <v>0</v>
      </c>
      <c r="L2093" s="360">
        <v>0</v>
      </c>
      <c r="M2093" s="360">
        <v>0</v>
      </c>
      <c r="N2093" s="360">
        <v>0</v>
      </c>
      <c r="O2093" s="360">
        <v>0</v>
      </c>
      <c r="P2093" s="360">
        <v>0</v>
      </c>
      <c r="Q2093" s="360">
        <v>0</v>
      </c>
      <c r="R2093" s="360">
        <v>0</v>
      </c>
      <c r="S2093" s="360">
        <v>0</v>
      </c>
      <c r="T2093" s="360">
        <v>0</v>
      </c>
      <c r="U2093" s="360">
        <v>0</v>
      </c>
    </row>
    <row r="2094" spans="2:21" s="40" customFormat="1" x14ac:dyDescent="0.3">
      <c r="B2094" s="371" t="s">
        <v>222</v>
      </c>
      <c r="C2094" s="371" t="s">
        <v>2211</v>
      </c>
      <c r="D2094" s="371" t="s">
        <v>123</v>
      </c>
      <c r="E2094" s="371" t="s">
        <v>1836</v>
      </c>
      <c r="F2094" s="360">
        <v>7</v>
      </c>
      <c r="G2094" s="360">
        <v>0</v>
      </c>
      <c r="H2094" s="360">
        <v>0</v>
      </c>
      <c r="I2094" s="360">
        <v>3</v>
      </c>
      <c r="J2094" s="360">
        <v>0</v>
      </c>
      <c r="K2094" s="360">
        <v>2</v>
      </c>
      <c r="L2094" s="360">
        <v>0</v>
      </c>
      <c r="M2094" s="360">
        <v>0</v>
      </c>
      <c r="N2094" s="360">
        <v>0</v>
      </c>
      <c r="O2094" s="360">
        <v>0</v>
      </c>
      <c r="P2094" s="360">
        <v>0</v>
      </c>
      <c r="Q2094" s="360">
        <v>0</v>
      </c>
      <c r="R2094" s="360">
        <v>2</v>
      </c>
      <c r="S2094" s="360">
        <v>0</v>
      </c>
      <c r="T2094" s="360">
        <v>0</v>
      </c>
      <c r="U2094" s="360">
        <v>0</v>
      </c>
    </row>
    <row r="2095" spans="2:21" s="40" customFormat="1" x14ac:dyDescent="0.3">
      <c r="B2095" s="371" t="s">
        <v>222</v>
      </c>
      <c r="C2095" s="371" t="s">
        <v>2211</v>
      </c>
      <c r="D2095" s="371" t="s">
        <v>123</v>
      </c>
      <c r="E2095" s="371" t="s">
        <v>1837</v>
      </c>
      <c r="F2095" s="360">
        <v>17</v>
      </c>
      <c r="G2095" s="360">
        <v>2</v>
      </c>
      <c r="H2095" s="360">
        <v>0</v>
      </c>
      <c r="I2095" s="360">
        <v>1</v>
      </c>
      <c r="J2095" s="360">
        <v>1</v>
      </c>
      <c r="K2095" s="360">
        <v>4</v>
      </c>
      <c r="L2095" s="360">
        <v>1</v>
      </c>
      <c r="M2095" s="360">
        <v>0</v>
      </c>
      <c r="N2095" s="360">
        <v>0</v>
      </c>
      <c r="O2095" s="360">
        <v>0</v>
      </c>
      <c r="P2095" s="360">
        <v>0</v>
      </c>
      <c r="Q2095" s="360">
        <v>1</v>
      </c>
      <c r="R2095" s="360">
        <v>5</v>
      </c>
      <c r="S2095" s="360">
        <v>0</v>
      </c>
      <c r="T2095" s="360">
        <v>2</v>
      </c>
      <c r="U2095" s="360">
        <v>0</v>
      </c>
    </row>
    <row r="2096" spans="2:21" s="40" customFormat="1" x14ac:dyDescent="0.3">
      <c r="B2096" s="371" t="s">
        <v>222</v>
      </c>
      <c r="C2096" s="371" t="s">
        <v>2211</v>
      </c>
      <c r="D2096" s="371" t="s">
        <v>123</v>
      </c>
      <c r="E2096" s="371" t="s">
        <v>4140</v>
      </c>
      <c r="F2096" s="360">
        <v>2</v>
      </c>
      <c r="G2096" s="360">
        <v>0</v>
      </c>
      <c r="H2096" s="360">
        <v>0</v>
      </c>
      <c r="I2096" s="360">
        <v>2</v>
      </c>
      <c r="J2096" s="360">
        <v>0</v>
      </c>
      <c r="K2096" s="360">
        <v>0</v>
      </c>
      <c r="L2096" s="360">
        <v>0</v>
      </c>
      <c r="M2096" s="360">
        <v>0</v>
      </c>
      <c r="N2096" s="360">
        <v>0</v>
      </c>
      <c r="O2096" s="360">
        <v>0</v>
      </c>
      <c r="P2096" s="360">
        <v>0</v>
      </c>
      <c r="Q2096" s="360">
        <v>0</v>
      </c>
      <c r="R2096" s="360">
        <v>0</v>
      </c>
      <c r="S2096" s="360">
        <v>0</v>
      </c>
      <c r="T2096" s="360">
        <v>0</v>
      </c>
      <c r="U2096" s="360">
        <v>0</v>
      </c>
    </row>
    <row r="2097" spans="2:21" s="40" customFormat="1" x14ac:dyDescent="0.3">
      <c r="B2097" s="371" t="s">
        <v>222</v>
      </c>
      <c r="C2097" s="371" t="s">
        <v>2211</v>
      </c>
      <c r="D2097" s="371" t="s">
        <v>123</v>
      </c>
      <c r="E2097" s="371" t="s">
        <v>1838</v>
      </c>
      <c r="F2097" s="360">
        <v>7</v>
      </c>
      <c r="G2097" s="360">
        <v>0</v>
      </c>
      <c r="H2097" s="360">
        <v>1</v>
      </c>
      <c r="I2097" s="360">
        <v>2</v>
      </c>
      <c r="J2097" s="360">
        <v>0</v>
      </c>
      <c r="K2097" s="360">
        <v>3</v>
      </c>
      <c r="L2097" s="360">
        <v>0</v>
      </c>
      <c r="M2097" s="360">
        <v>0</v>
      </c>
      <c r="N2097" s="360">
        <v>0</v>
      </c>
      <c r="O2097" s="360">
        <v>0</v>
      </c>
      <c r="P2097" s="360">
        <v>0</v>
      </c>
      <c r="Q2097" s="360">
        <v>0</v>
      </c>
      <c r="R2097" s="360">
        <v>0</v>
      </c>
      <c r="S2097" s="360">
        <v>0</v>
      </c>
      <c r="T2097" s="360">
        <v>0</v>
      </c>
      <c r="U2097" s="360">
        <v>1</v>
      </c>
    </row>
    <row r="2098" spans="2:21" s="40" customFormat="1" x14ac:dyDescent="0.3">
      <c r="B2098" s="371" t="s">
        <v>222</v>
      </c>
      <c r="C2098" s="371" t="s">
        <v>2211</v>
      </c>
      <c r="D2098" s="371" t="s">
        <v>123</v>
      </c>
      <c r="E2098" s="371" t="s">
        <v>1839</v>
      </c>
      <c r="F2098" s="360">
        <v>1</v>
      </c>
      <c r="G2098" s="360">
        <v>0</v>
      </c>
      <c r="H2098" s="360">
        <v>0</v>
      </c>
      <c r="I2098" s="360">
        <v>1</v>
      </c>
      <c r="J2098" s="360">
        <v>0</v>
      </c>
      <c r="K2098" s="360">
        <v>0</v>
      </c>
      <c r="L2098" s="360">
        <v>0</v>
      </c>
      <c r="M2098" s="360">
        <v>0</v>
      </c>
      <c r="N2098" s="360">
        <v>0</v>
      </c>
      <c r="O2098" s="360">
        <v>0</v>
      </c>
      <c r="P2098" s="360">
        <v>0</v>
      </c>
      <c r="Q2098" s="360">
        <v>0</v>
      </c>
      <c r="R2098" s="360">
        <v>0</v>
      </c>
      <c r="S2098" s="360">
        <v>0</v>
      </c>
      <c r="T2098" s="360">
        <v>0</v>
      </c>
      <c r="U2098" s="360">
        <v>0</v>
      </c>
    </row>
    <row r="2099" spans="2:21" s="40" customFormat="1" x14ac:dyDescent="0.3">
      <c r="B2099" s="371" t="s">
        <v>222</v>
      </c>
      <c r="C2099" s="371" t="s">
        <v>2211</v>
      </c>
      <c r="D2099" s="371" t="s">
        <v>123</v>
      </c>
      <c r="E2099" s="371" t="s">
        <v>2825</v>
      </c>
      <c r="F2099" s="360">
        <v>9</v>
      </c>
      <c r="G2099" s="360">
        <v>0</v>
      </c>
      <c r="H2099" s="360">
        <v>0</v>
      </c>
      <c r="I2099" s="360">
        <v>2</v>
      </c>
      <c r="J2099" s="360">
        <v>0</v>
      </c>
      <c r="K2099" s="360">
        <v>1</v>
      </c>
      <c r="L2099" s="360">
        <v>0</v>
      </c>
      <c r="M2099" s="360">
        <v>0</v>
      </c>
      <c r="N2099" s="360">
        <v>0</v>
      </c>
      <c r="O2099" s="360">
        <v>0</v>
      </c>
      <c r="P2099" s="360">
        <v>0</v>
      </c>
      <c r="Q2099" s="360">
        <v>2</v>
      </c>
      <c r="R2099" s="360">
        <v>0</v>
      </c>
      <c r="S2099" s="360">
        <v>0</v>
      </c>
      <c r="T2099" s="360">
        <v>3</v>
      </c>
      <c r="U2099" s="360">
        <v>1</v>
      </c>
    </row>
    <row r="2100" spans="2:21" s="40" customFormat="1" x14ac:dyDescent="0.3">
      <c r="B2100" s="371" t="s">
        <v>222</v>
      </c>
      <c r="C2100" s="371" t="s">
        <v>2211</v>
      </c>
      <c r="D2100" s="371" t="s">
        <v>123</v>
      </c>
      <c r="E2100" s="371" t="s">
        <v>2826</v>
      </c>
      <c r="F2100" s="360">
        <v>2</v>
      </c>
      <c r="G2100" s="360">
        <v>0</v>
      </c>
      <c r="H2100" s="360">
        <v>0</v>
      </c>
      <c r="I2100" s="360">
        <v>1</v>
      </c>
      <c r="J2100" s="360">
        <v>0</v>
      </c>
      <c r="K2100" s="360">
        <v>1</v>
      </c>
      <c r="L2100" s="360">
        <v>0</v>
      </c>
      <c r="M2100" s="360">
        <v>0</v>
      </c>
      <c r="N2100" s="360">
        <v>0</v>
      </c>
      <c r="O2100" s="360">
        <v>0</v>
      </c>
      <c r="P2100" s="360">
        <v>0</v>
      </c>
      <c r="Q2100" s="360">
        <v>0</v>
      </c>
      <c r="R2100" s="360">
        <v>0</v>
      </c>
      <c r="S2100" s="360">
        <v>0</v>
      </c>
      <c r="T2100" s="360">
        <v>0</v>
      </c>
      <c r="U2100" s="360">
        <v>0</v>
      </c>
    </row>
    <row r="2101" spans="2:21" s="40" customFormat="1" x14ac:dyDescent="0.3">
      <c r="B2101" s="371" t="s">
        <v>222</v>
      </c>
      <c r="C2101" s="371" t="s">
        <v>2211</v>
      </c>
      <c r="D2101" s="371" t="s">
        <v>123</v>
      </c>
      <c r="E2101" s="371" t="s">
        <v>3366</v>
      </c>
      <c r="F2101" s="360">
        <v>2</v>
      </c>
      <c r="G2101" s="360">
        <v>0</v>
      </c>
      <c r="H2101" s="360">
        <v>0</v>
      </c>
      <c r="I2101" s="360">
        <v>0</v>
      </c>
      <c r="J2101" s="360">
        <v>0</v>
      </c>
      <c r="K2101" s="360">
        <v>0</v>
      </c>
      <c r="L2101" s="360">
        <v>0</v>
      </c>
      <c r="M2101" s="360">
        <v>0</v>
      </c>
      <c r="N2101" s="360">
        <v>0</v>
      </c>
      <c r="O2101" s="360">
        <v>0</v>
      </c>
      <c r="P2101" s="360">
        <v>0</v>
      </c>
      <c r="Q2101" s="360">
        <v>0</v>
      </c>
      <c r="R2101" s="360">
        <v>1</v>
      </c>
      <c r="S2101" s="360">
        <v>0</v>
      </c>
      <c r="T2101" s="360">
        <v>0</v>
      </c>
      <c r="U2101" s="360">
        <v>1</v>
      </c>
    </row>
    <row r="2102" spans="2:21" s="40" customFormat="1" x14ac:dyDescent="0.3">
      <c r="B2102" s="371" t="s">
        <v>222</v>
      </c>
      <c r="C2102" s="371" t="s">
        <v>2211</v>
      </c>
      <c r="D2102" s="371" t="s">
        <v>123</v>
      </c>
      <c r="E2102" s="371" t="s">
        <v>1841</v>
      </c>
      <c r="F2102" s="360">
        <v>897</v>
      </c>
      <c r="G2102" s="360">
        <v>10</v>
      </c>
      <c r="H2102" s="360">
        <v>24</v>
      </c>
      <c r="I2102" s="360">
        <v>285</v>
      </c>
      <c r="J2102" s="360">
        <v>34</v>
      </c>
      <c r="K2102" s="360">
        <v>174</v>
      </c>
      <c r="L2102" s="360">
        <v>58</v>
      </c>
      <c r="M2102" s="360">
        <v>8</v>
      </c>
      <c r="N2102" s="360">
        <v>9</v>
      </c>
      <c r="O2102" s="360">
        <v>8</v>
      </c>
      <c r="P2102" s="360">
        <v>3</v>
      </c>
      <c r="Q2102" s="360">
        <v>66</v>
      </c>
      <c r="R2102" s="360">
        <v>74</v>
      </c>
      <c r="S2102" s="360">
        <v>64</v>
      </c>
      <c r="T2102" s="360">
        <v>52</v>
      </c>
      <c r="U2102" s="360">
        <v>28</v>
      </c>
    </row>
    <row r="2103" spans="2:21" s="40" customFormat="1" x14ac:dyDescent="0.3">
      <c r="B2103" s="371" t="s">
        <v>222</v>
      </c>
      <c r="C2103" s="371" t="s">
        <v>2211</v>
      </c>
      <c r="D2103" s="371" t="s">
        <v>123</v>
      </c>
      <c r="E2103" s="371" t="s">
        <v>3136</v>
      </c>
      <c r="F2103" s="360">
        <v>5</v>
      </c>
      <c r="G2103" s="360">
        <v>0</v>
      </c>
      <c r="H2103" s="360">
        <v>0</v>
      </c>
      <c r="I2103" s="360">
        <v>2</v>
      </c>
      <c r="J2103" s="360">
        <v>0</v>
      </c>
      <c r="K2103" s="360">
        <v>2</v>
      </c>
      <c r="L2103" s="360">
        <v>0</v>
      </c>
      <c r="M2103" s="360">
        <v>0</v>
      </c>
      <c r="N2103" s="360">
        <v>0</v>
      </c>
      <c r="O2103" s="360">
        <v>0</v>
      </c>
      <c r="P2103" s="360">
        <v>0</v>
      </c>
      <c r="Q2103" s="360">
        <v>0</v>
      </c>
      <c r="R2103" s="360">
        <v>0</v>
      </c>
      <c r="S2103" s="360">
        <v>0</v>
      </c>
      <c r="T2103" s="360">
        <v>1</v>
      </c>
      <c r="U2103" s="360">
        <v>0</v>
      </c>
    </row>
    <row r="2104" spans="2:21" s="40" customFormat="1" x14ac:dyDescent="0.3">
      <c r="B2104" s="371" t="s">
        <v>222</v>
      </c>
      <c r="C2104" s="371" t="s">
        <v>2211</v>
      </c>
      <c r="D2104" s="371" t="s">
        <v>123</v>
      </c>
      <c r="E2104" s="371" t="s">
        <v>3137</v>
      </c>
      <c r="F2104" s="360">
        <v>2</v>
      </c>
      <c r="G2104" s="360">
        <v>0</v>
      </c>
      <c r="H2104" s="360">
        <v>0</v>
      </c>
      <c r="I2104" s="360">
        <v>2</v>
      </c>
      <c r="J2104" s="360">
        <v>0</v>
      </c>
      <c r="K2104" s="360">
        <v>0</v>
      </c>
      <c r="L2104" s="360">
        <v>0</v>
      </c>
      <c r="M2104" s="360">
        <v>0</v>
      </c>
      <c r="N2104" s="360">
        <v>0</v>
      </c>
      <c r="O2104" s="360">
        <v>0</v>
      </c>
      <c r="P2104" s="360">
        <v>0</v>
      </c>
      <c r="Q2104" s="360">
        <v>0</v>
      </c>
      <c r="R2104" s="360">
        <v>0</v>
      </c>
      <c r="S2104" s="360">
        <v>0</v>
      </c>
      <c r="T2104" s="360">
        <v>0</v>
      </c>
      <c r="U2104" s="360">
        <v>0</v>
      </c>
    </row>
    <row r="2105" spans="2:21" s="40" customFormat="1" x14ac:dyDescent="0.3">
      <c r="B2105" s="371" t="s">
        <v>222</v>
      </c>
      <c r="C2105" s="371" t="s">
        <v>2211</v>
      </c>
      <c r="D2105" s="371" t="s">
        <v>123</v>
      </c>
      <c r="E2105" s="371" t="s">
        <v>2878</v>
      </c>
      <c r="F2105" s="360">
        <v>1</v>
      </c>
      <c r="G2105" s="360">
        <v>0</v>
      </c>
      <c r="H2105" s="360">
        <v>0</v>
      </c>
      <c r="I2105" s="360">
        <v>0</v>
      </c>
      <c r="J2105" s="360">
        <v>0</v>
      </c>
      <c r="K2105" s="360">
        <v>1</v>
      </c>
      <c r="L2105" s="360">
        <v>0</v>
      </c>
      <c r="M2105" s="360">
        <v>0</v>
      </c>
      <c r="N2105" s="360">
        <v>0</v>
      </c>
      <c r="O2105" s="360">
        <v>0</v>
      </c>
      <c r="P2105" s="360">
        <v>0</v>
      </c>
      <c r="Q2105" s="360">
        <v>0</v>
      </c>
      <c r="R2105" s="360">
        <v>0</v>
      </c>
      <c r="S2105" s="360">
        <v>0</v>
      </c>
      <c r="T2105" s="360">
        <v>0</v>
      </c>
      <c r="U2105" s="360">
        <v>0</v>
      </c>
    </row>
    <row r="2106" spans="2:21" s="40" customFormat="1" x14ac:dyDescent="0.3">
      <c r="B2106" s="371" t="s">
        <v>222</v>
      </c>
      <c r="C2106" s="371" t="s">
        <v>2214</v>
      </c>
      <c r="D2106" s="371" t="s">
        <v>2886</v>
      </c>
      <c r="E2106" s="371" t="s">
        <v>3139</v>
      </c>
      <c r="F2106" s="360">
        <v>7</v>
      </c>
      <c r="G2106" s="360">
        <v>0</v>
      </c>
      <c r="H2106" s="360">
        <v>0</v>
      </c>
      <c r="I2106" s="360">
        <v>1</v>
      </c>
      <c r="J2106" s="360">
        <v>0</v>
      </c>
      <c r="K2106" s="360">
        <v>2</v>
      </c>
      <c r="L2106" s="360">
        <v>0</v>
      </c>
      <c r="M2106" s="360">
        <v>0</v>
      </c>
      <c r="N2106" s="360">
        <v>0</v>
      </c>
      <c r="O2106" s="360">
        <v>0</v>
      </c>
      <c r="P2106" s="360">
        <v>0</v>
      </c>
      <c r="Q2106" s="360">
        <v>1</v>
      </c>
      <c r="R2106" s="360">
        <v>0</v>
      </c>
      <c r="S2106" s="360">
        <v>0</v>
      </c>
      <c r="T2106" s="360">
        <v>3</v>
      </c>
      <c r="U2106" s="360">
        <v>0</v>
      </c>
    </row>
    <row r="2107" spans="2:21" s="40" customFormat="1" x14ac:dyDescent="0.3">
      <c r="B2107" s="371" t="s">
        <v>222</v>
      </c>
      <c r="C2107" s="371" t="s">
        <v>2214</v>
      </c>
      <c r="D2107" s="371" t="s">
        <v>2889</v>
      </c>
      <c r="E2107" s="371" t="s">
        <v>3140</v>
      </c>
      <c r="F2107" s="360">
        <v>6</v>
      </c>
      <c r="G2107" s="360">
        <v>1</v>
      </c>
      <c r="H2107" s="360">
        <v>0</v>
      </c>
      <c r="I2107" s="360">
        <v>0</v>
      </c>
      <c r="J2107" s="360">
        <v>0</v>
      </c>
      <c r="K2107" s="360">
        <v>2</v>
      </c>
      <c r="L2107" s="360">
        <v>1</v>
      </c>
      <c r="M2107" s="360">
        <v>0</v>
      </c>
      <c r="N2107" s="360">
        <v>0</v>
      </c>
      <c r="O2107" s="360">
        <v>0</v>
      </c>
      <c r="P2107" s="360">
        <v>0</v>
      </c>
      <c r="Q2107" s="360">
        <v>0</v>
      </c>
      <c r="R2107" s="360">
        <v>0</v>
      </c>
      <c r="S2107" s="360">
        <v>1</v>
      </c>
      <c r="T2107" s="360">
        <v>1</v>
      </c>
      <c r="U2107" s="360">
        <v>0</v>
      </c>
    </row>
    <row r="2108" spans="2:21" s="40" customFormat="1" x14ac:dyDescent="0.3">
      <c r="B2108" s="371" t="s">
        <v>222</v>
      </c>
      <c r="C2108" s="371" t="s">
        <v>2214</v>
      </c>
      <c r="D2108" s="371" t="s">
        <v>135</v>
      </c>
      <c r="E2108" s="371" t="s">
        <v>3141</v>
      </c>
      <c r="F2108" s="360">
        <v>2</v>
      </c>
      <c r="G2108" s="360">
        <v>0</v>
      </c>
      <c r="H2108" s="360">
        <v>0</v>
      </c>
      <c r="I2108" s="360">
        <v>1</v>
      </c>
      <c r="J2108" s="360">
        <v>0</v>
      </c>
      <c r="K2108" s="360">
        <v>1</v>
      </c>
      <c r="L2108" s="360">
        <v>0</v>
      </c>
      <c r="M2108" s="360">
        <v>0</v>
      </c>
      <c r="N2108" s="360">
        <v>0</v>
      </c>
      <c r="O2108" s="360">
        <v>0</v>
      </c>
      <c r="P2108" s="360">
        <v>0</v>
      </c>
      <c r="Q2108" s="360">
        <v>0</v>
      </c>
      <c r="R2108" s="360">
        <v>0</v>
      </c>
      <c r="S2108" s="360">
        <v>0</v>
      </c>
      <c r="T2108" s="360">
        <v>0</v>
      </c>
      <c r="U2108" s="360">
        <v>0</v>
      </c>
    </row>
    <row r="2109" spans="2:21" s="40" customFormat="1" x14ac:dyDescent="0.3">
      <c r="B2109" s="371" t="s">
        <v>222</v>
      </c>
      <c r="C2109" s="371" t="s">
        <v>2214</v>
      </c>
      <c r="D2109" s="371" t="s">
        <v>250</v>
      </c>
      <c r="E2109" s="371" t="s">
        <v>4141</v>
      </c>
      <c r="F2109" s="360">
        <v>1</v>
      </c>
      <c r="G2109" s="360">
        <v>0</v>
      </c>
      <c r="H2109" s="360">
        <v>0</v>
      </c>
      <c r="I2109" s="360">
        <v>0</v>
      </c>
      <c r="J2109" s="360">
        <v>0</v>
      </c>
      <c r="K2109" s="360">
        <v>0</v>
      </c>
      <c r="L2109" s="360">
        <v>0</v>
      </c>
      <c r="M2109" s="360">
        <v>0</v>
      </c>
      <c r="N2109" s="360">
        <v>0</v>
      </c>
      <c r="O2109" s="360">
        <v>0</v>
      </c>
      <c r="P2109" s="360">
        <v>0</v>
      </c>
      <c r="Q2109" s="360">
        <v>1</v>
      </c>
      <c r="R2109" s="360">
        <v>0</v>
      </c>
      <c r="S2109" s="360">
        <v>0</v>
      </c>
      <c r="T2109" s="360">
        <v>0</v>
      </c>
      <c r="U2109" s="360">
        <v>0</v>
      </c>
    </row>
    <row r="2110" spans="2:21" s="40" customFormat="1" x14ac:dyDescent="0.3">
      <c r="B2110" s="371" t="s">
        <v>222</v>
      </c>
      <c r="C2110" s="371" t="s">
        <v>2214</v>
      </c>
      <c r="D2110" s="371" t="s">
        <v>250</v>
      </c>
      <c r="E2110" s="371" t="s">
        <v>3368</v>
      </c>
      <c r="F2110" s="360">
        <v>1</v>
      </c>
      <c r="G2110" s="360">
        <v>0</v>
      </c>
      <c r="H2110" s="360">
        <v>0</v>
      </c>
      <c r="I2110" s="360">
        <v>1</v>
      </c>
      <c r="J2110" s="360">
        <v>0</v>
      </c>
      <c r="K2110" s="360">
        <v>0</v>
      </c>
      <c r="L2110" s="360">
        <v>0</v>
      </c>
      <c r="M2110" s="360">
        <v>0</v>
      </c>
      <c r="N2110" s="360">
        <v>0</v>
      </c>
      <c r="O2110" s="360">
        <v>0</v>
      </c>
      <c r="P2110" s="360">
        <v>0</v>
      </c>
      <c r="Q2110" s="360">
        <v>0</v>
      </c>
      <c r="R2110" s="360">
        <v>0</v>
      </c>
      <c r="S2110" s="360">
        <v>0</v>
      </c>
      <c r="T2110" s="360">
        <v>0</v>
      </c>
      <c r="U2110" s="360">
        <v>0</v>
      </c>
    </row>
    <row r="2111" spans="2:21" s="40" customFormat="1" x14ac:dyDescent="0.3">
      <c r="B2111" s="371" t="s">
        <v>222</v>
      </c>
      <c r="C2111" s="371" t="s">
        <v>2214</v>
      </c>
      <c r="D2111" s="371" t="s">
        <v>250</v>
      </c>
      <c r="E2111" s="371" t="s">
        <v>1882</v>
      </c>
      <c r="F2111" s="360">
        <v>3</v>
      </c>
      <c r="G2111" s="360">
        <v>0</v>
      </c>
      <c r="H2111" s="360">
        <v>0</v>
      </c>
      <c r="I2111" s="360">
        <v>1</v>
      </c>
      <c r="J2111" s="360">
        <v>0</v>
      </c>
      <c r="K2111" s="360">
        <v>0</v>
      </c>
      <c r="L2111" s="360">
        <v>0</v>
      </c>
      <c r="M2111" s="360">
        <v>0</v>
      </c>
      <c r="N2111" s="360">
        <v>0</v>
      </c>
      <c r="O2111" s="360">
        <v>0</v>
      </c>
      <c r="P2111" s="360">
        <v>0</v>
      </c>
      <c r="Q2111" s="360">
        <v>1</v>
      </c>
      <c r="R2111" s="360">
        <v>1</v>
      </c>
      <c r="S2111" s="360">
        <v>0</v>
      </c>
      <c r="T2111" s="360">
        <v>0</v>
      </c>
      <c r="U2111" s="360">
        <v>0</v>
      </c>
    </row>
    <row r="2112" spans="2:21" s="40" customFormat="1" x14ac:dyDescent="0.3">
      <c r="B2112" s="371" t="s">
        <v>222</v>
      </c>
      <c r="C2112" s="371" t="s">
        <v>2214</v>
      </c>
      <c r="D2112" s="371" t="s">
        <v>250</v>
      </c>
      <c r="E2112" s="371" t="s">
        <v>2827</v>
      </c>
      <c r="F2112" s="360">
        <v>1</v>
      </c>
      <c r="G2112" s="360">
        <v>0</v>
      </c>
      <c r="H2112" s="360">
        <v>0</v>
      </c>
      <c r="I2112" s="360">
        <v>0</v>
      </c>
      <c r="J2112" s="360">
        <v>0</v>
      </c>
      <c r="K2112" s="360">
        <v>1</v>
      </c>
      <c r="L2112" s="360">
        <v>0</v>
      </c>
      <c r="M2112" s="360">
        <v>0</v>
      </c>
      <c r="N2112" s="360">
        <v>0</v>
      </c>
      <c r="O2112" s="360">
        <v>0</v>
      </c>
      <c r="P2112" s="360">
        <v>0</v>
      </c>
      <c r="Q2112" s="360">
        <v>0</v>
      </c>
      <c r="R2112" s="360">
        <v>0</v>
      </c>
      <c r="S2112" s="360">
        <v>0</v>
      </c>
      <c r="T2112" s="360">
        <v>0</v>
      </c>
      <c r="U2112" s="360">
        <v>0</v>
      </c>
    </row>
    <row r="2113" spans="2:21" s="40" customFormat="1" x14ac:dyDescent="0.3">
      <c r="B2113" s="371" t="s">
        <v>222</v>
      </c>
      <c r="C2113" s="371" t="s">
        <v>2214</v>
      </c>
      <c r="D2113" s="371" t="s">
        <v>250</v>
      </c>
      <c r="E2113" s="371" t="s">
        <v>1883</v>
      </c>
      <c r="F2113" s="360">
        <v>1</v>
      </c>
      <c r="G2113" s="360">
        <v>0</v>
      </c>
      <c r="H2113" s="360">
        <v>0</v>
      </c>
      <c r="I2113" s="360">
        <v>1</v>
      </c>
      <c r="J2113" s="360">
        <v>0</v>
      </c>
      <c r="K2113" s="360">
        <v>0</v>
      </c>
      <c r="L2113" s="360">
        <v>0</v>
      </c>
      <c r="M2113" s="360">
        <v>0</v>
      </c>
      <c r="N2113" s="360">
        <v>0</v>
      </c>
      <c r="O2113" s="360">
        <v>0</v>
      </c>
      <c r="P2113" s="360">
        <v>0</v>
      </c>
      <c r="Q2113" s="360">
        <v>0</v>
      </c>
      <c r="R2113" s="360">
        <v>0</v>
      </c>
      <c r="S2113" s="360">
        <v>0</v>
      </c>
      <c r="T2113" s="360">
        <v>0</v>
      </c>
      <c r="U2113" s="360">
        <v>0</v>
      </c>
    </row>
    <row r="2114" spans="2:21" s="40" customFormat="1" x14ac:dyDescent="0.3">
      <c r="B2114" s="371" t="s">
        <v>222</v>
      </c>
      <c r="C2114" s="371" t="s">
        <v>2214</v>
      </c>
      <c r="D2114" s="371" t="s">
        <v>250</v>
      </c>
      <c r="E2114" s="371" t="s">
        <v>2373</v>
      </c>
      <c r="F2114" s="360">
        <v>1</v>
      </c>
      <c r="G2114" s="360">
        <v>0</v>
      </c>
      <c r="H2114" s="360">
        <v>0</v>
      </c>
      <c r="I2114" s="360">
        <v>0</v>
      </c>
      <c r="J2114" s="360">
        <v>0</v>
      </c>
      <c r="K2114" s="360">
        <v>0</v>
      </c>
      <c r="L2114" s="360">
        <v>0</v>
      </c>
      <c r="M2114" s="360">
        <v>1</v>
      </c>
      <c r="N2114" s="360">
        <v>0</v>
      </c>
      <c r="O2114" s="360">
        <v>0</v>
      </c>
      <c r="P2114" s="360">
        <v>0</v>
      </c>
      <c r="Q2114" s="360">
        <v>0</v>
      </c>
      <c r="R2114" s="360">
        <v>0</v>
      </c>
      <c r="S2114" s="360">
        <v>0</v>
      </c>
      <c r="T2114" s="360">
        <v>0</v>
      </c>
      <c r="U2114" s="360">
        <v>0</v>
      </c>
    </row>
    <row r="2115" spans="2:21" s="40" customFormat="1" x14ac:dyDescent="0.3">
      <c r="B2115" s="371" t="s">
        <v>222</v>
      </c>
      <c r="C2115" s="371" t="s">
        <v>2214</v>
      </c>
      <c r="D2115" s="371" t="s">
        <v>250</v>
      </c>
      <c r="E2115" s="371" t="s">
        <v>3201</v>
      </c>
      <c r="F2115" s="360">
        <v>4</v>
      </c>
      <c r="G2115" s="360">
        <v>0</v>
      </c>
      <c r="H2115" s="360">
        <v>0</v>
      </c>
      <c r="I2115" s="360">
        <v>2</v>
      </c>
      <c r="J2115" s="360">
        <v>0</v>
      </c>
      <c r="K2115" s="360">
        <v>0</v>
      </c>
      <c r="L2115" s="360">
        <v>0</v>
      </c>
      <c r="M2115" s="360">
        <v>0</v>
      </c>
      <c r="N2115" s="360">
        <v>0</v>
      </c>
      <c r="O2115" s="360">
        <v>0</v>
      </c>
      <c r="P2115" s="360">
        <v>0</v>
      </c>
      <c r="Q2115" s="360">
        <v>0</v>
      </c>
      <c r="R2115" s="360">
        <v>1</v>
      </c>
      <c r="S2115" s="360">
        <v>0</v>
      </c>
      <c r="T2115" s="360">
        <v>1</v>
      </c>
      <c r="U2115" s="360">
        <v>0</v>
      </c>
    </row>
    <row r="2116" spans="2:21" s="40" customFormat="1" x14ac:dyDescent="0.3">
      <c r="B2116" s="371" t="s">
        <v>222</v>
      </c>
      <c r="C2116" s="371" t="s">
        <v>2214</v>
      </c>
      <c r="D2116" s="371" t="s">
        <v>250</v>
      </c>
      <c r="E2116" s="371" t="s">
        <v>1884</v>
      </c>
      <c r="F2116" s="360">
        <v>4</v>
      </c>
      <c r="G2116" s="360">
        <v>0</v>
      </c>
      <c r="H2116" s="360">
        <v>0</v>
      </c>
      <c r="I2116" s="360">
        <v>1</v>
      </c>
      <c r="J2116" s="360">
        <v>0</v>
      </c>
      <c r="K2116" s="360">
        <v>2</v>
      </c>
      <c r="L2116" s="360">
        <v>0</v>
      </c>
      <c r="M2116" s="360">
        <v>0</v>
      </c>
      <c r="N2116" s="360">
        <v>0</v>
      </c>
      <c r="O2116" s="360">
        <v>0</v>
      </c>
      <c r="P2116" s="360">
        <v>0</v>
      </c>
      <c r="Q2116" s="360">
        <v>0</v>
      </c>
      <c r="R2116" s="360">
        <v>0</v>
      </c>
      <c r="S2116" s="360">
        <v>1</v>
      </c>
      <c r="T2116" s="360">
        <v>0</v>
      </c>
      <c r="U2116" s="360">
        <v>0</v>
      </c>
    </row>
    <row r="2117" spans="2:21" s="40" customFormat="1" x14ac:dyDescent="0.3">
      <c r="B2117" s="371" t="s">
        <v>222</v>
      </c>
      <c r="C2117" s="371" t="s">
        <v>2214</v>
      </c>
      <c r="D2117" s="371" t="s">
        <v>250</v>
      </c>
      <c r="E2117" s="371" t="s">
        <v>1885</v>
      </c>
      <c r="F2117" s="360">
        <v>2</v>
      </c>
      <c r="G2117" s="360">
        <v>0</v>
      </c>
      <c r="H2117" s="360">
        <v>0</v>
      </c>
      <c r="I2117" s="360">
        <v>0</v>
      </c>
      <c r="J2117" s="360">
        <v>0</v>
      </c>
      <c r="K2117" s="360">
        <v>1</v>
      </c>
      <c r="L2117" s="360">
        <v>0</v>
      </c>
      <c r="M2117" s="360">
        <v>0</v>
      </c>
      <c r="N2117" s="360">
        <v>0</v>
      </c>
      <c r="O2117" s="360">
        <v>1</v>
      </c>
      <c r="P2117" s="360">
        <v>0</v>
      </c>
      <c r="Q2117" s="360">
        <v>0</v>
      </c>
      <c r="R2117" s="360">
        <v>0</v>
      </c>
      <c r="S2117" s="360">
        <v>0</v>
      </c>
      <c r="T2117" s="360">
        <v>0</v>
      </c>
      <c r="U2117" s="360">
        <v>0</v>
      </c>
    </row>
    <row r="2118" spans="2:21" s="40" customFormat="1" x14ac:dyDescent="0.3">
      <c r="B2118" s="371" t="s">
        <v>222</v>
      </c>
      <c r="C2118" s="371" t="s">
        <v>2214</v>
      </c>
      <c r="D2118" s="371" t="s">
        <v>250</v>
      </c>
      <c r="E2118" s="371" t="s">
        <v>1886</v>
      </c>
      <c r="F2118" s="360">
        <v>59</v>
      </c>
      <c r="G2118" s="360">
        <v>1</v>
      </c>
      <c r="H2118" s="360">
        <v>0</v>
      </c>
      <c r="I2118" s="360">
        <v>18</v>
      </c>
      <c r="J2118" s="360">
        <v>2</v>
      </c>
      <c r="K2118" s="360">
        <v>17</v>
      </c>
      <c r="L2118" s="360">
        <v>1</v>
      </c>
      <c r="M2118" s="360">
        <v>0</v>
      </c>
      <c r="N2118" s="360">
        <v>0</v>
      </c>
      <c r="O2118" s="360">
        <v>0</v>
      </c>
      <c r="P2118" s="360">
        <v>0</v>
      </c>
      <c r="Q2118" s="360">
        <v>3</v>
      </c>
      <c r="R2118" s="360">
        <v>4</v>
      </c>
      <c r="S2118" s="360">
        <v>3</v>
      </c>
      <c r="T2118" s="360">
        <v>7</v>
      </c>
      <c r="U2118" s="360">
        <v>3</v>
      </c>
    </row>
    <row r="2119" spans="2:21" s="40" customFormat="1" x14ac:dyDescent="0.3">
      <c r="B2119" s="371" t="s">
        <v>222</v>
      </c>
      <c r="C2119" s="371" t="s">
        <v>2214</v>
      </c>
      <c r="D2119" s="371" t="s">
        <v>250</v>
      </c>
      <c r="E2119" s="371" t="s">
        <v>1887</v>
      </c>
      <c r="F2119" s="360">
        <v>4</v>
      </c>
      <c r="G2119" s="360">
        <v>0</v>
      </c>
      <c r="H2119" s="360">
        <v>0</v>
      </c>
      <c r="I2119" s="360">
        <v>2</v>
      </c>
      <c r="J2119" s="360">
        <v>0</v>
      </c>
      <c r="K2119" s="360">
        <v>1</v>
      </c>
      <c r="L2119" s="360">
        <v>0</v>
      </c>
      <c r="M2119" s="360">
        <v>0</v>
      </c>
      <c r="N2119" s="360">
        <v>0</v>
      </c>
      <c r="O2119" s="360">
        <v>0</v>
      </c>
      <c r="P2119" s="360">
        <v>0</v>
      </c>
      <c r="Q2119" s="360">
        <v>0</v>
      </c>
      <c r="R2119" s="360">
        <v>0</v>
      </c>
      <c r="S2119" s="360">
        <v>1</v>
      </c>
      <c r="T2119" s="360">
        <v>0</v>
      </c>
      <c r="U2119" s="360">
        <v>0</v>
      </c>
    </row>
    <row r="2120" spans="2:21" s="40" customFormat="1" x14ac:dyDescent="0.3">
      <c r="B2120" s="371" t="s">
        <v>222</v>
      </c>
      <c r="C2120" s="371" t="s">
        <v>2214</v>
      </c>
      <c r="D2120" s="371" t="s">
        <v>250</v>
      </c>
      <c r="E2120" s="371" t="s">
        <v>1888</v>
      </c>
      <c r="F2120" s="360">
        <v>4</v>
      </c>
      <c r="G2120" s="360">
        <v>2</v>
      </c>
      <c r="H2120" s="360">
        <v>0</v>
      </c>
      <c r="I2120" s="360">
        <v>1</v>
      </c>
      <c r="J2120" s="360">
        <v>0</v>
      </c>
      <c r="K2120" s="360">
        <v>0</v>
      </c>
      <c r="L2120" s="360">
        <v>0</v>
      </c>
      <c r="M2120" s="360">
        <v>0</v>
      </c>
      <c r="N2120" s="360">
        <v>0</v>
      </c>
      <c r="O2120" s="360">
        <v>0</v>
      </c>
      <c r="P2120" s="360">
        <v>0</v>
      </c>
      <c r="Q2120" s="360">
        <v>0</v>
      </c>
      <c r="R2120" s="360">
        <v>1</v>
      </c>
      <c r="S2120" s="360">
        <v>0</v>
      </c>
      <c r="T2120" s="360">
        <v>0</v>
      </c>
      <c r="U2120" s="360">
        <v>0</v>
      </c>
    </row>
    <row r="2121" spans="2:21" s="40" customFormat="1" x14ac:dyDescent="0.3">
      <c r="B2121" s="371" t="s">
        <v>222</v>
      </c>
      <c r="C2121" s="371" t="s">
        <v>2214</v>
      </c>
      <c r="D2121" s="371" t="s">
        <v>250</v>
      </c>
      <c r="E2121" s="371" t="s">
        <v>2828</v>
      </c>
      <c r="F2121" s="360">
        <v>1</v>
      </c>
      <c r="G2121" s="360">
        <v>0</v>
      </c>
      <c r="H2121" s="360">
        <v>0</v>
      </c>
      <c r="I2121" s="360">
        <v>1</v>
      </c>
      <c r="J2121" s="360">
        <v>0</v>
      </c>
      <c r="K2121" s="360">
        <v>0</v>
      </c>
      <c r="L2121" s="360">
        <v>0</v>
      </c>
      <c r="M2121" s="360">
        <v>0</v>
      </c>
      <c r="N2121" s="360">
        <v>0</v>
      </c>
      <c r="O2121" s="360">
        <v>0</v>
      </c>
      <c r="P2121" s="360">
        <v>0</v>
      </c>
      <c r="Q2121" s="360">
        <v>0</v>
      </c>
      <c r="R2121" s="360">
        <v>0</v>
      </c>
      <c r="S2121" s="360">
        <v>0</v>
      </c>
      <c r="T2121" s="360">
        <v>0</v>
      </c>
      <c r="U2121" s="360">
        <v>0</v>
      </c>
    </row>
    <row r="2122" spans="2:21" s="40" customFormat="1" x14ac:dyDescent="0.3">
      <c r="B2122" s="371" t="s">
        <v>222</v>
      </c>
      <c r="C2122" s="371" t="s">
        <v>2214</v>
      </c>
      <c r="D2122" s="371" t="s">
        <v>250</v>
      </c>
      <c r="E2122" s="371" t="s">
        <v>1889</v>
      </c>
      <c r="F2122" s="360">
        <v>123</v>
      </c>
      <c r="G2122" s="360">
        <v>1</v>
      </c>
      <c r="H2122" s="360">
        <v>3</v>
      </c>
      <c r="I2122" s="360">
        <v>37</v>
      </c>
      <c r="J2122" s="360">
        <v>7</v>
      </c>
      <c r="K2122" s="360">
        <v>21</v>
      </c>
      <c r="L2122" s="360">
        <v>6</v>
      </c>
      <c r="M2122" s="360">
        <v>2</v>
      </c>
      <c r="N2122" s="360">
        <v>0</v>
      </c>
      <c r="O2122" s="360">
        <v>0</v>
      </c>
      <c r="P2122" s="360">
        <v>0</v>
      </c>
      <c r="Q2122" s="360">
        <v>11</v>
      </c>
      <c r="R2122" s="360">
        <v>11</v>
      </c>
      <c r="S2122" s="360">
        <v>9</v>
      </c>
      <c r="T2122" s="360">
        <v>12</v>
      </c>
      <c r="U2122" s="360">
        <v>3</v>
      </c>
    </row>
    <row r="2123" spans="2:21" s="40" customFormat="1" x14ac:dyDescent="0.3">
      <c r="B2123" s="371" t="s">
        <v>222</v>
      </c>
      <c r="C2123" s="371" t="s">
        <v>2214</v>
      </c>
      <c r="D2123" s="371" t="s">
        <v>250</v>
      </c>
      <c r="E2123" s="371" t="s">
        <v>1891</v>
      </c>
      <c r="F2123" s="360">
        <v>4</v>
      </c>
      <c r="G2123" s="360">
        <v>0</v>
      </c>
      <c r="H2123" s="360">
        <v>1</v>
      </c>
      <c r="I2123" s="360">
        <v>2</v>
      </c>
      <c r="J2123" s="360">
        <v>0</v>
      </c>
      <c r="K2123" s="360">
        <v>0</v>
      </c>
      <c r="L2123" s="360">
        <v>0</v>
      </c>
      <c r="M2123" s="360">
        <v>0</v>
      </c>
      <c r="N2123" s="360">
        <v>0</v>
      </c>
      <c r="O2123" s="360">
        <v>0</v>
      </c>
      <c r="P2123" s="360">
        <v>0</v>
      </c>
      <c r="Q2123" s="360">
        <v>0</v>
      </c>
      <c r="R2123" s="360">
        <v>1</v>
      </c>
      <c r="S2123" s="360">
        <v>0</v>
      </c>
      <c r="T2123" s="360">
        <v>0</v>
      </c>
      <c r="U2123" s="360">
        <v>0</v>
      </c>
    </row>
    <row r="2124" spans="2:21" s="40" customFormat="1" x14ac:dyDescent="0.3">
      <c r="B2124" s="371" t="s">
        <v>222</v>
      </c>
      <c r="C2124" s="371" t="s">
        <v>2214</v>
      </c>
      <c r="D2124" s="371" t="s">
        <v>250</v>
      </c>
      <c r="E2124" s="371" t="s">
        <v>3143</v>
      </c>
      <c r="F2124" s="360">
        <v>2</v>
      </c>
      <c r="G2124" s="360">
        <v>0</v>
      </c>
      <c r="H2124" s="360">
        <v>0</v>
      </c>
      <c r="I2124" s="360">
        <v>1</v>
      </c>
      <c r="J2124" s="360">
        <v>0</v>
      </c>
      <c r="K2124" s="360">
        <v>1</v>
      </c>
      <c r="L2124" s="360">
        <v>0</v>
      </c>
      <c r="M2124" s="360">
        <v>0</v>
      </c>
      <c r="N2124" s="360">
        <v>0</v>
      </c>
      <c r="O2124" s="360">
        <v>0</v>
      </c>
      <c r="P2124" s="360">
        <v>0</v>
      </c>
      <c r="Q2124" s="360">
        <v>0</v>
      </c>
      <c r="R2124" s="360">
        <v>0</v>
      </c>
      <c r="S2124" s="360">
        <v>0</v>
      </c>
      <c r="T2124" s="360">
        <v>0</v>
      </c>
      <c r="U2124" s="360">
        <v>0</v>
      </c>
    </row>
    <row r="2125" spans="2:21" s="40" customFormat="1" x14ac:dyDescent="0.3">
      <c r="B2125" s="371" t="s">
        <v>222</v>
      </c>
      <c r="C2125" s="371" t="s">
        <v>2214</v>
      </c>
      <c r="D2125" s="371" t="s">
        <v>250</v>
      </c>
      <c r="E2125" s="371" t="s">
        <v>1892</v>
      </c>
      <c r="F2125" s="360">
        <v>2</v>
      </c>
      <c r="G2125" s="360">
        <v>0</v>
      </c>
      <c r="H2125" s="360">
        <v>1</v>
      </c>
      <c r="I2125" s="360">
        <v>0</v>
      </c>
      <c r="J2125" s="360">
        <v>0</v>
      </c>
      <c r="K2125" s="360">
        <v>0</v>
      </c>
      <c r="L2125" s="360">
        <v>0</v>
      </c>
      <c r="M2125" s="360">
        <v>0</v>
      </c>
      <c r="N2125" s="360">
        <v>0</v>
      </c>
      <c r="O2125" s="360">
        <v>0</v>
      </c>
      <c r="P2125" s="360">
        <v>0</v>
      </c>
      <c r="Q2125" s="360">
        <v>0</v>
      </c>
      <c r="R2125" s="360">
        <v>1</v>
      </c>
      <c r="S2125" s="360">
        <v>0</v>
      </c>
      <c r="T2125" s="360">
        <v>0</v>
      </c>
      <c r="U2125" s="360">
        <v>0</v>
      </c>
    </row>
    <row r="2126" spans="2:21" s="40" customFormat="1" x14ac:dyDescent="0.3">
      <c r="B2126" s="371" t="s">
        <v>222</v>
      </c>
      <c r="C2126" s="371" t="s">
        <v>2214</v>
      </c>
      <c r="D2126" s="371" t="s">
        <v>250</v>
      </c>
      <c r="E2126" s="371" t="s">
        <v>1893</v>
      </c>
      <c r="F2126" s="360">
        <v>5</v>
      </c>
      <c r="G2126" s="360">
        <v>0</v>
      </c>
      <c r="H2126" s="360">
        <v>0</v>
      </c>
      <c r="I2126" s="360">
        <v>2</v>
      </c>
      <c r="J2126" s="360">
        <v>0</v>
      </c>
      <c r="K2126" s="360">
        <v>1</v>
      </c>
      <c r="L2126" s="360">
        <v>0</v>
      </c>
      <c r="M2126" s="360">
        <v>0</v>
      </c>
      <c r="N2126" s="360">
        <v>0</v>
      </c>
      <c r="O2126" s="360">
        <v>1</v>
      </c>
      <c r="P2126" s="360">
        <v>0</v>
      </c>
      <c r="Q2126" s="360">
        <v>1</v>
      </c>
      <c r="R2126" s="360">
        <v>0</v>
      </c>
      <c r="S2126" s="360">
        <v>0</v>
      </c>
      <c r="T2126" s="360">
        <v>0</v>
      </c>
      <c r="U2126" s="360">
        <v>0</v>
      </c>
    </row>
    <row r="2127" spans="2:21" s="40" customFormat="1" x14ac:dyDescent="0.3">
      <c r="B2127" s="371" t="s">
        <v>222</v>
      </c>
      <c r="C2127" s="371" t="s">
        <v>2214</v>
      </c>
      <c r="D2127" s="371" t="s">
        <v>250</v>
      </c>
      <c r="E2127" s="371" t="s">
        <v>1894</v>
      </c>
      <c r="F2127" s="360">
        <v>9</v>
      </c>
      <c r="G2127" s="360">
        <v>0</v>
      </c>
      <c r="H2127" s="360">
        <v>0</v>
      </c>
      <c r="I2127" s="360">
        <v>5</v>
      </c>
      <c r="J2127" s="360">
        <v>0</v>
      </c>
      <c r="K2127" s="360">
        <v>1</v>
      </c>
      <c r="L2127" s="360">
        <v>1</v>
      </c>
      <c r="M2127" s="360">
        <v>0</v>
      </c>
      <c r="N2127" s="360">
        <v>0</v>
      </c>
      <c r="O2127" s="360">
        <v>0</v>
      </c>
      <c r="P2127" s="360">
        <v>0</v>
      </c>
      <c r="Q2127" s="360">
        <v>0</v>
      </c>
      <c r="R2127" s="360">
        <v>0</v>
      </c>
      <c r="S2127" s="360">
        <v>0</v>
      </c>
      <c r="T2127" s="360">
        <v>0</v>
      </c>
      <c r="U2127" s="360">
        <v>2</v>
      </c>
    </row>
    <row r="2128" spans="2:21" s="40" customFormat="1" x14ac:dyDescent="0.3">
      <c r="B2128" s="371" t="s">
        <v>222</v>
      </c>
      <c r="C2128" s="371" t="s">
        <v>2215</v>
      </c>
      <c r="D2128" s="371" t="s">
        <v>2216</v>
      </c>
      <c r="E2128" s="371" t="s">
        <v>1831</v>
      </c>
      <c r="F2128" s="360">
        <v>5</v>
      </c>
      <c r="G2128" s="360">
        <v>0</v>
      </c>
      <c r="H2128" s="360">
        <v>0</v>
      </c>
      <c r="I2128" s="360">
        <v>1</v>
      </c>
      <c r="J2128" s="360">
        <v>2</v>
      </c>
      <c r="K2128" s="360">
        <v>0</v>
      </c>
      <c r="L2128" s="360">
        <v>0</v>
      </c>
      <c r="M2128" s="360">
        <v>0</v>
      </c>
      <c r="N2128" s="360">
        <v>0</v>
      </c>
      <c r="O2128" s="360">
        <v>2</v>
      </c>
      <c r="P2128" s="360">
        <v>0</v>
      </c>
      <c r="Q2128" s="360">
        <v>0</v>
      </c>
      <c r="R2128" s="360">
        <v>0</v>
      </c>
      <c r="S2128" s="360">
        <v>0</v>
      </c>
      <c r="T2128" s="360">
        <v>0</v>
      </c>
      <c r="U2128" s="360">
        <v>0</v>
      </c>
    </row>
    <row r="2129" spans="2:21" s="40" customFormat="1" x14ac:dyDescent="0.3">
      <c r="B2129" s="371" t="s">
        <v>222</v>
      </c>
      <c r="C2129" s="371" t="s">
        <v>2215</v>
      </c>
      <c r="D2129" s="371" t="s">
        <v>251</v>
      </c>
      <c r="E2129" s="371" t="s">
        <v>1818</v>
      </c>
      <c r="F2129" s="360">
        <v>13</v>
      </c>
      <c r="G2129" s="360">
        <v>5</v>
      </c>
      <c r="H2129" s="360">
        <v>2</v>
      </c>
      <c r="I2129" s="360">
        <v>3</v>
      </c>
      <c r="J2129" s="360">
        <v>0</v>
      </c>
      <c r="K2129" s="360">
        <v>2</v>
      </c>
      <c r="L2129" s="360">
        <v>0</v>
      </c>
      <c r="M2129" s="360">
        <v>0</v>
      </c>
      <c r="N2129" s="360">
        <v>0</v>
      </c>
      <c r="O2129" s="360">
        <v>0</v>
      </c>
      <c r="P2129" s="360">
        <v>0</v>
      </c>
      <c r="Q2129" s="360">
        <v>0</v>
      </c>
      <c r="R2129" s="360">
        <v>0</v>
      </c>
      <c r="S2129" s="360">
        <v>0</v>
      </c>
      <c r="T2129" s="360">
        <v>0</v>
      </c>
      <c r="U2129" s="360">
        <v>1</v>
      </c>
    </row>
    <row r="2130" spans="2:21" s="40" customFormat="1" x14ac:dyDescent="0.3">
      <c r="B2130" s="371" t="s">
        <v>222</v>
      </c>
      <c r="C2130" s="371" t="s">
        <v>2215</v>
      </c>
      <c r="D2130" s="371" t="s">
        <v>251</v>
      </c>
      <c r="E2130" s="371" t="s">
        <v>2697</v>
      </c>
      <c r="F2130" s="360">
        <v>1</v>
      </c>
      <c r="G2130" s="360">
        <v>1</v>
      </c>
      <c r="H2130" s="360">
        <v>0</v>
      </c>
      <c r="I2130" s="360">
        <v>0</v>
      </c>
      <c r="J2130" s="360">
        <v>0</v>
      </c>
      <c r="K2130" s="360">
        <v>0</v>
      </c>
      <c r="L2130" s="360">
        <v>0</v>
      </c>
      <c r="M2130" s="360">
        <v>0</v>
      </c>
      <c r="N2130" s="360">
        <v>0</v>
      </c>
      <c r="O2130" s="360">
        <v>0</v>
      </c>
      <c r="P2130" s="360">
        <v>0</v>
      </c>
      <c r="Q2130" s="360">
        <v>0</v>
      </c>
      <c r="R2130" s="360">
        <v>0</v>
      </c>
      <c r="S2130" s="360">
        <v>0</v>
      </c>
      <c r="T2130" s="360">
        <v>0</v>
      </c>
      <c r="U2130" s="360">
        <v>0</v>
      </c>
    </row>
    <row r="2131" spans="2:21" s="40" customFormat="1" x14ac:dyDescent="0.3">
      <c r="B2131" s="371" t="s">
        <v>222</v>
      </c>
      <c r="C2131" s="371" t="s">
        <v>2215</v>
      </c>
      <c r="D2131" s="371" t="s">
        <v>251</v>
      </c>
      <c r="E2131" s="371" t="s">
        <v>2374</v>
      </c>
      <c r="F2131" s="360">
        <v>2</v>
      </c>
      <c r="G2131" s="360">
        <v>2</v>
      </c>
      <c r="H2131" s="360">
        <v>0</v>
      </c>
      <c r="I2131" s="360">
        <v>0</v>
      </c>
      <c r="J2131" s="360">
        <v>0</v>
      </c>
      <c r="K2131" s="360">
        <v>0</v>
      </c>
      <c r="L2131" s="360">
        <v>0</v>
      </c>
      <c r="M2131" s="360">
        <v>0</v>
      </c>
      <c r="N2131" s="360">
        <v>0</v>
      </c>
      <c r="O2131" s="360">
        <v>0</v>
      </c>
      <c r="P2131" s="360">
        <v>0</v>
      </c>
      <c r="Q2131" s="360">
        <v>0</v>
      </c>
      <c r="R2131" s="360">
        <v>0</v>
      </c>
      <c r="S2131" s="360">
        <v>0</v>
      </c>
      <c r="T2131" s="360">
        <v>0</v>
      </c>
      <c r="U2131" s="360">
        <v>0</v>
      </c>
    </row>
    <row r="2132" spans="2:21" s="40" customFormat="1" x14ac:dyDescent="0.3">
      <c r="B2132" s="371" t="s">
        <v>222</v>
      </c>
      <c r="C2132" s="371" t="s">
        <v>2215</v>
      </c>
      <c r="D2132" s="371" t="s">
        <v>3753</v>
      </c>
      <c r="E2132" s="371" t="s">
        <v>4000</v>
      </c>
      <c r="F2132" s="360">
        <v>1</v>
      </c>
      <c r="G2132" s="360">
        <v>0</v>
      </c>
      <c r="H2132" s="360">
        <v>0</v>
      </c>
      <c r="I2132" s="360">
        <v>1</v>
      </c>
      <c r="J2132" s="360">
        <v>0</v>
      </c>
      <c r="K2132" s="360">
        <v>0</v>
      </c>
      <c r="L2132" s="360">
        <v>0</v>
      </c>
      <c r="M2132" s="360">
        <v>0</v>
      </c>
      <c r="N2132" s="360">
        <v>0</v>
      </c>
      <c r="O2132" s="360">
        <v>0</v>
      </c>
      <c r="P2132" s="360">
        <v>0</v>
      </c>
      <c r="Q2132" s="360">
        <v>0</v>
      </c>
      <c r="R2132" s="360">
        <v>0</v>
      </c>
      <c r="S2132" s="360">
        <v>0</v>
      </c>
      <c r="T2132" s="360">
        <v>0</v>
      </c>
      <c r="U2132" s="360">
        <v>0</v>
      </c>
    </row>
    <row r="2133" spans="2:21" s="40" customFormat="1" x14ac:dyDescent="0.3">
      <c r="B2133" s="371" t="s">
        <v>222</v>
      </c>
      <c r="C2133" s="371" t="s">
        <v>2215</v>
      </c>
      <c r="D2133" s="371" t="s">
        <v>125</v>
      </c>
      <c r="E2133" s="371" t="s">
        <v>3145</v>
      </c>
      <c r="F2133" s="360">
        <v>1</v>
      </c>
      <c r="G2133" s="360">
        <v>0</v>
      </c>
      <c r="H2133" s="360">
        <v>0</v>
      </c>
      <c r="I2133" s="360">
        <v>1</v>
      </c>
      <c r="J2133" s="360">
        <v>0</v>
      </c>
      <c r="K2133" s="360">
        <v>0</v>
      </c>
      <c r="L2133" s="360">
        <v>0</v>
      </c>
      <c r="M2133" s="360">
        <v>0</v>
      </c>
      <c r="N2133" s="360">
        <v>0</v>
      </c>
      <c r="O2133" s="360">
        <v>0</v>
      </c>
      <c r="P2133" s="360">
        <v>0</v>
      </c>
      <c r="Q2133" s="360">
        <v>0</v>
      </c>
      <c r="R2133" s="360">
        <v>0</v>
      </c>
      <c r="S2133" s="360">
        <v>0</v>
      </c>
      <c r="T2133" s="360">
        <v>0</v>
      </c>
      <c r="U2133" s="360">
        <v>0</v>
      </c>
    </row>
    <row r="2134" spans="2:21" s="40" customFormat="1" x14ac:dyDescent="0.3">
      <c r="B2134" s="371" t="s">
        <v>222</v>
      </c>
      <c r="C2134" s="371" t="s">
        <v>2215</v>
      </c>
      <c r="D2134" s="371" t="s">
        <v>125</v>
      </c>
      <c r="E2134" s="371" t="s">
        <v>1845</v>
      </c>
      <c r="F2134" s="360">
        <v>24</v>
      </c>
      <c r="G2134" s="360">
        <v>0</v>
      </c>
      <c r="H2134" s="360">
        <v>1</v>
      </c>
      <c r="I2134" s="360">
        <v>10</v>
      </c>
      <c r="J2134" s="360">
        <v>2</v>
      </c>
      <c r="K2134" s="360">
        <v>3</v>
      </c>
      <c r="L2134" s="360">
        <v>0</v>
      </c>
      <c r="M2134" s="360">
        <v>0</v>
      </c>
      <c r="N2134" s="360">
        <v>3</v>
      </c>
      <c r="O2134" s="360">
        <v>1</v>
      </c>
      <c r="P2134" s="360">
        <v>2</v>
      </c>
      <c r="Q2134" s="360">
        <v>1</v>
      </c>
      <c r="R2134" s="360">
        <v>1</v>
      </c>
      <c r="S2134" s="360">
        <v>0</v>
      </c>
      <c r="T2134" s="360">
        <v>0</v>
      </c>
      <c r="U2134" s="360">
        <v>0</v>
      </c>
    </row>
    <row r="2135" spans="2:21" s="40" customFormat="1" x14ac:dyDescent="0.3">
      <c r="B2135" s="371" t="s">
        <v>222</v>
      </c>
      <c r="C2135" s="371" t="s">
        <v>2215</v>
      </c>
      <c r="D2135" s="371" t="s">
        <v>126</v>
      </c>
      <c r="E2135" s="371" t="s">
        <v>1846</v>
      </c>
      <c r="F2135" s="360">
        <v>2</v>
      </c>
      <c r="G2135" s="360">
        <v>0</v>
      </c>
      <c r="H2135" s="360">
        <v>0</v>
      </c>
      <c r="I2135" s="360">
        <v>0</v>
      </c>
      <c r="J2135" s="360">
        <v>0</v>
      </c>
      <c r="K2135" s="360">
        <v>0</v>
      </c>
      <c r="L2135" s="360">
        <v>1</v>
      </c>
      <c r="M2135" s="360">
        <v>0</v>
      </c>
      <c r="N2135" s="360">
        <v>1</v>
      </c>
      <c r="O2135" s="360">
        <v>0</v>
      </c>
      <c r="P2135" s="360">
        <v>0</v>
      </c>
      <c r="Q2135" s="360">
        <v>0</v>
      </c>
      <c r="R2135" s="360">
        <v>0</v>
      </c>
      <c r="S2135" s="360">
        <v>0</v>
      </c>
      <c r="T2135" s="360">
        <v>0</v>
      </c>
      <c r="U2135" s="360">
        <v>0</v>
      </c>
    </row>
    <row r="2136" spans="2:21" s="40" customFormat="1" x14ac:dyDescent="0.3">
      <c r="B2136" s="371" t="s">
        <v>222</v>
      </c>
      <c r="C2136" s="371" t="s">
        <v>2215</v>
      </c>
      <c r="D2136" s="371" t="s">
        <v>441</v>
      </c>
      <c r="E2136" s="371" t="s">
        <v>1823</v>
      </c>
      <c r="F2136" s="360">
        <v>17</v>
      </c>
      <c r="G2136" s="360">
        <v>0</v>
      </c>
      <c r="H2136" s="360">
        <v>0</v>
      </c>
      <c r="I2136" s="360">
        <v>7</v>
      </c>
      <c r="J2136" s="360">
        <v>2</v>
      </c>
      <c r="K2136" s="360">
        <v>3</v>
      </c>
      <c r="L2136" s="360">
        <v>0</v>
      </c>
      <c r="M2136" s="360">
        <v>1</v>
      </c>
      <c r="N2136" s="360">
        <v>0</v>
      </c>
      <c r="O2136" s="360">
        <v>2</v>
      </c>
      <c r="P2136" s="360">
        <v>0</v>
      </c>
      <c r="Q2136" s="360">
        <v>0</v>
      </c>
      <c r="R2136" s="360">
        <v>1</v>
      </c>
      <c r="S2136" s="360">
        <v>0</v>
      </c>
      <c r="T2136" s="360">
        <v>0</v>
      </c>
      <c r="U2136" s="360">
        <v>1</v>
      </c>
    </row>
    <row r="2137" spans="2:21" s="40" customFormat="1" x14ac:dyDescent="0.3">
      <c r="B2137" s="371" t="s">
        <v>222</v>
      </c>
      <c r="C2137" s="371" t="s">
        <v>2215</v>
      </c>
      <c r="D2137" s="371" t="s">
        <v>441</v>
      </c>
      <c r="E2137" s="371" t="s">
        <v>1825</v>
      </c>
      <c r="F2137" s="360">
        <v>1</v>
      </c>
      <c r="G2137" s="360">
        <v>0</v>
      </c>
      <c r="H2137" s="360">
        <v>1</v>
      </c>
      <c r="I2137" s="360">
        <v>0</v>
      </c>
      <c r="J2137" s="360">
        <v>0</v>
      </c>
      <c r="K2137" s="360">
        <v>0</v>
      </c>
      <c r="L2137" s="360">
        <v>0</v>
      </c>
      <c r="M2137" s="360">
        <v>0</v>
      </c>
      <c r="N2137" s="360">
        <v>0</v>
      </c>
      <c r="O2137" s="360">
        <v>0</v>
      </c>
      <c r="P2137" s="360">
        <v>0</v>
      </c>
      <c r="Q2137" s="360">
        <v>0</v>
      </c>
      <c r="R2137" s="360">
        <v>0</v>
      </c>
      <c r="S2137" s="360">
        <v>0</v>
      </c>
      <c r="T2137" s="360">
        <v>0</v>
      </c>
      <c r="U2137" s="360">
        <v>0</v>
      </c>
    </row>
    <row r="2138" spans="2:21" s="40" customFormat="1" x14ac:dyDescent="0.3">
      <c r="B2138" s="371" t="s">
        <v>222</v>
      </c>
      <c r="C2138" s="371" t="s">
        <v>2215</v>
      </c>
      <c r="D2138" s="371" t="s">
        <v>133</v>
      </c>
      <c r="E2138" s="371" t="s">
        <v>1861</v>
      </c>
      <c r="F2138" s="360">
        <v>2</v>
      </c>
      <c r="G2138" s="360">
        <v>0</v>
      </c>
      <c r="H2138" s="360">
        <v>0</v>
      </c>
      <c r="I2138" s="360">
        <v>0</v>
      </c>
      <c r="J2138" s="360">
        <v>0</v>
      </c>
      <c r="K2138" s="360">
        <v>1</v>
      </c>
      <c r="L2138" s="360">
        <v>0</v>
      </c>
      <c r="M2138" s="360">
        <v>0</v>
      </c>
      <c r="N2138" s="360">
        <v>0</v>
      </c>
      <c r="O2138" s="360">
        <v>0</v>
      </c>
      <c r="P2138" s="360">
        <v>0</v>
      </c>
      <c r="Q2138" s="360">
        <v>0</v>
      </c>
      <c r="R2138" s="360">
        <v>0</v>
      </c>
      <c r="S2138" s="360">
        <v>1</v>
      </c>
      <c r="T2138" s="360">
        <v>0</v>
      </c>
      <c r="U2138" s="360">
        <v>0</v>
      </c>
    </row>
    <row r="2139" spans="2:21" s="40" customFormat="1" x14ac:dyDescent="0.3">
      <c r="B2139" s="371" t="s">
        <v>222</v>
      </c>
      <c r="C2139" s="371" t="s">
        <v>2215</v>
      </c>
      <c r="D2139" s="371" t="s">
        <v>444</v>
      </c>
      <c r="E2139" s="371" t="s">
        <v>1977</v>
      </c>
      <c r="F2139" s="360">
        <v>1</v>
      </c>
      <c r="G2139" s="360">
        <v>0</v>
      </c>
      <c r="H2139" s="360">
        <v>0</v>
      </c>
      <c r="I2139" s="360">
        <v>0</v>
      </c>
      <c r="J2139" s="360">
        <v>1</v>
      </c>
      <c r="K2139" s="360">
        <v>0</v>
      </c>
      <c r="L2139" s="360">
        <v>0</v>
      </c>
      <c r="M2139" s="360">
        <v>0</v>
      </c>
      <c r="N2139" s="360">
        <v>0</v>
      </c>
      <c r="O2139" s="360">
        <v>0</v>
      </c>
      <c r="P2139" s="360">
        <v>0</v>
      </c>
      <c r="Q2139" s="360">
        <v>0</v>
      </c>
      <c r="R2139" s="360">
        <v>0</v>
      </c>
      <c r="S2139" s="360">
        <v>0</v>
      </c>
      <c r="T2139" s="360">
        <v>0</v>
      </c>
      <c r="U2139" s="360">
        <v>0</v>
      </c>
    </row>
    <row r="2140" spans="2:21" s="40" customFormat="1" x14ac:dyDescent="0.3">
      <c r="B2140" s="371" t="s">
        <v>222</v>
      </c>
      <c r="C2140" s="371" t="s">
        <v>2215</v>
      </c>
      <c r="D2140" s="371" t="s">
        <v>444</v>
      </c>
      <c r="E2140" s="371" t="s">
        <v>1862</v>
      </c>
      <c r="F2140" s="360">
        <v>1</v>
      </c>
      <c r="G2140" s="360">
        <v>0</v>
      </c>
      <c r="H2140" s="360">
        <v>0</v>
      </c>
      <c r="I2140" s="360">
        <v>0</v>
      </c>
      <c r="J2140" s="360">
        <v>1</v>
      </c>
      <c r="K2140" s="360">
        <v>0</v>
      </c>
      <c r="L2140" s="360">
        <v>0</v>
      </c>
      <c r="M2140" s="360">
        <v>0</v>
      </c>
      <c r="N2140" s="360">
        <v>0</v>
      </c>
      <c r="O2140" s="360">
        <v>0</v>
      </c>
      <c r="P2140" s="360">
        <v>0</v>
      </c>
      <c r="Q2140" s="360">
        <v>0</v>
      </c>
      <c r="R2140" s="360">
        <v>0</v>
      </c>
      <c r="S2140" s="360">
        <v>0</v>
      </c>
      <c r="T2140" s="360">
        <v>0</v>
      </c>
      <c r="U2140" s="360">
        <v>0</v>
      </c>
    </row>
    <row r="2141" spans="2:21" s="40" customFormat="1" x14ac:dyDescent="0.3">
      <c r="B2141" s="371" t="s">
        <v>222</v>
      </c>
      <c r="C2141" s="371" t="s">
        <v>2215</v>
      </c>
      <c r="D2141" s="371" t="s">
        <v>136</v>
      </c>
      <c r="E2141" s="371" t="s">
        <v>1863</v>
      </c>
      <c r="F2141" s="360">
        <v>1</v>
      </c>
      <c r="G2141" s="360">
        <v>0</v>
      </c>
      <c r="H2141" s="360">
        <v>0</v>
      </c>
      <c r="I2141" s="360">
        <v>0</v>
      </c>
      <c r="J2141" s="360">
        <v>0</v>
      </c>
      <c r="K2141" s="360">
        <v>1</v>
      </c>
      <c r="L2141" s="360">
        <v>0</v>
      </c>
      <c r="M2141" s="360">
        <v>0</v>
      </c>
      <c r="N2141" s="360">
        <v>0</v>
      </c>
      <c r="O2141" s="360">
        <v>0</v>
      </c>
      <c r="P2141" s="360">
        <v>0</v>
      </c>
      <c r="Q2141" s="360">
        <v>0</v>
      </c>
      <c r="R2141" s="360">
        <v>0</v>
      </c>
      <c r="S2141" s="360">
        <v>0</v>
      </c>
      <c r="T2141" s="360">
        <v>0</v>
      </c>
      <c r="U2141" s="360">
        <v>0</v>
      </c>
    </row>
    <row r="2142" spans="2:21" s="40" customFormat="1" x14ac:dyDescent="0.3">
      <c r="B2142" s="371" t="s">
        <v>222</v>
      </c>
      <c r="C2142" s="371" t="s">
        <v>2215</v>
      </c>
      <c r="D2142" s="371" t="s">
        <v>136</v>
      </c>
      <c r="E2142" s="371" t="s">
        <v>1865</v>
      </c>
      <c r="F2142" s="360">
        <v>1</v>
      </c>
      <c r="G2142" s="360">
        <v>0</v>
      </c>
      <c r="H2142" s="360">
        <v>0</v>
      </c>
      <c r="I2142" s="360">
        <v>1</v>
      </c>
      <c r="J2142" s="360">
        <v>0</v>
      </c>
      <c r="K2142" s="360">
        <v>0</v>
      </c>
      <c r="L2142" s="360">
        <v>0</v>
      </c>
      <c r="M2142" s="360">
        <v>0</v>
      </c>
      <c r="N2142" s="360">
        <v>0</v>
      </c>
      <c r="O2142" s="360">
        <v>0</v>
      </c>
      <c r="P2142" s="360">
        <v>0</v>
      </c>
      <c r="Q2142" s="360">
        <v>0</v>
      </c>
      <c r="R2142" s="360">
        <v>0</v>
      </c>
      <c r="S2142" s="360">
        <v>0</v>
      </c>
      <c r="T2142" s="360">
        <v>0</v>
      </c>
      <c r="U2142" s="360">
        <v>0</v>
      </c>
    </row>
    <row r="2143" spans="2:21" s="40" customFormat="1" x14ac:dyDescent="0.3">
      <c r="B2143" s="371" t="s">
        <v>222</v>
      </c>
      <c r="C2143" s="371" t="s">
        <v>2215</v>
      </c>
      <c r="D2143" s="371" t="s">
        <v>136</v>
      </c>
      <c r="E2143" s="371" t="s">
        <v>3147</v>
      </c>
      <c r="F2143" s="360">
        <v>1</v>
      </c>
      <c r="G2143" s="360">
        <v>0</v>
      </c>
      <c r="H2143" s="360">
        <v>0</v>
      </c>
      <c r="I2143" s="360">
        <v>0</v>
      </c>
      <c r="J2143" s="360">
        <v>1</v>
      </c>
      <c r="K2143" s="360">
        <v>0</v>
      </c>
      <c r="L2143" s="360">
        <v>0</v>
      </c>
      <c r="M2143" s="360">
        <v>0</v>
      </c>
      <c r="N2143" s="360">
        <v>0</v>
      </c>
      <c r="O2143" s="360">
        <v>0</v>
      </c>
      <c r="P2143" s="360">
        <v>0</v>
      </c>
      <c r="Q2143" s="360">
        <v>0</v>
      </c>
      <c r="R2143" s="360">
        <v>0</v>
      </c>
      <c r="S2143" s="360">
        <v>0</v>
      </c>
      <c r="T2143" s="360">
        <v>0</v>
      </c>
      <c r="U2143" s="360">
        <v>0</v>
      </c>
    </row>
    <row r="2144" spans="2:21" s="40" customFormat="1" x14ac:dyDescent="0.3">
      <c r="B2144" s="371" t="s">
        <v>222</v>
      </c>
      <c r="C2144" s="371" t="s">
        <v>2215</v>
      </c>
      <c r="D2144" s="371" t="s">
        <v>136</v>
      </c>
      <c r="E2144" s="371" t="s">
        <v>4143</v>
      </c>
      <c r="F2144" s="360">
        <v>1</v>
      </c>
      <c r="G2144" s="360">
        <v>0</v>
      </c>
      <c r="H2144" s="360">
        <v>0</v>
      </c>
      <c r="I2144" s="360">
        <v>0</v>
      </c>
      <c r="J2144" s="360">
        <v>1</v>
      </c>
      <c r="K2144" s="360">
        <v>0</v>
      </c>
      <c r="L2144" s="360">
        <v>0</v>
      </c>
      <c r="M2144" s="360">
        <v>0</v>
      </c>
      <c r="N2144" s="360">
        <v>0</v>
      </c>
      <c r="O2144" s="360">
        <v>0</v>
      </c>
      <c r="P2144" s="360">
        <v>0</v>
      </c>
      <c r="Q2144" s="360">
        <v>0</v>
      </c>
      <c r="R2144" s="360">
        <v>0</v>
      </c>
      <c r="S2144" s="360">
        <v>0</v>
      </c>
      <c r="T2144" s="360">
        <v>0</v>
      </c>
      <c r="U2144" s="360">
        <v>0</v>
      </c>
    </row>
    <row r="2145" spans="2:21" s="40" customFormat="1" x14ac:dyDescent="0.3">
      <c r="B2145" s="371" t="s">
        <v>222</v>
      </c>
      <c r="C2145" s="371" t="s">
        <v>2215</v>
      </c>
      <c r="D2145" s="371" t="s">
        <v>136</v>
      </c>
      <c r="E2145" s="371" t="s">
        <v>1866</v>
      </c>
      <c r="F2145" s="360">
        <v>16</v>
      </c>
      <c r="G2145" s="360">
        <v>0</v>
      </c>
      <c r="H2145" s="360">
        <v>1</v>
      </c>
      <c r="I2145" s="360">
        <v>5</v>
      </c>
      <c r="J2145" s="360">
        <v>6</v>
      </c>
      <c r="K2145" s="360">
        <v>1</v>
      </c>
      <c r="L2145" s="360">
        <v>3</v>
      </c>
      <c r="M2145" s="360">
        <v>0</v>
      </c>
      <c r="N2145" s="360">
        <v>0</v>
      </c>
      <c r="O2145" s="360">
        <v>0</v>
      </c>
      <c r="P2145" s="360">
        <v>0</v>
      </c>
      <c r="Q2145" s="360">
        <v>0</v>
      </c>
      <c r="R2145" s="360">
        <v>0</v>
      </c>
      <c r="S2145" s="360">
        <v>0</v>
      </c>
      <c r="T2145" s="360">
        <v>0</v>
      </c>
      <c r="U2145" s="360">
        <v>0</v>
      </c>
    </row>
    <row r="2146" spans="2:21" s="40" customFormat="1" x14ac:dyDescent="0.3">
      <c r="B2146" s="371" t="s">
        <v>222</v>
      </c>
      <c r="C2146" s="371" t="s">
        <v>2215</v>
      </c>
      <c r="D2146" s="371" t="s">
        <v>2218</v>
      </c>
      <c r="E2146" s="371" t="s">
        <v>2832</v>
      </c>
      <c r="F2146" s="360">
        <v>1</v>
      </c>
      <c r="G2146" s="360">
        <v>0</v>
      </c>
      <c r="H2146" s="360">
        <v>0</v>
      </c>
      <c r="I2146" s="360">
        <v>0</v>
      </c>
      <c r="J2146" s="360">
        <v>0</v>
      </c>
      <c r="K2146" s="360">
        <v>0</v>
      </c>
      <c r="L2146" s="360">
        <v>0</v>
      </c>
      <c r="M2146" s="360">
        <v>1</v>
      </c>
      <c r="N2146" s="360">
        <v>0</v>
      </c>
      <c r="O2146" s="360">
        <v>0</v>
      </c>
      <c r="P2146" s="360">
        <v>0</v>
      </c>
      <c r="Q2146" s="360">
        <v>0</v>
      </c>
      <c r="R2146" s="360">
        <v>0</v>
      </c>
      <c r="S2146" s="360">
        <v>0</v>
      </c>
      <c r="T2146" s="360">
        <v>0</v>
      </c>
      <c r="U2146" s="360">
        <v>0</v>
      </c>
    </row>
    <row r="2147" spans="2:21" s="40" customFormat="1" x14ac:dyDescent="0.3">
      <c r="B2147" s="371" t="s">
        <v>222</v>
      </c>
      <c r="C2147" s="371" t="s">
        <v>2215</v>
      </c>
      <c r="D2147" s="371" t="s">
        <v>137</v>
      </c>
      <c r="E2147" s="371" t="s">
        <v>4145</v>
      </c>
      <c r="F2147" s="360">
        <v>1</v>
      </c>
      <c r="G2147" s="360">
        <v>0</v>
      </c>
      <c r="H2147" s="360">
        <v>0</v>
      </c>
      <c r="I2147" s="360">
        <v>1</v>
      </c>
      <c r="J2147" s="360">
        <v>0</v>
      </c>
      <c r="K2147" s="360">
        <v>0</v>
      </c>
      <c r="L2147" s="360">
        <v>0</v>
      </c>
      <c r="M2147" s="360">
        <v>0</v>
      </c>
      <c r="N2147" s="360">
        <v>0</v>
      </c>
      <c r="O2147" s="360">
        <v>0</v>
      </c>
      <c r="P2147" s="360">
        <v>0</v>
      </c>
      <c r="Q2147" s="360">
        <v>0</v>
      </c>
      <c r="R2147" s="360">
        <v>0</v>
      </c>
      <c r="S2147" s="360">
        <v>0</v>
      </c>
      <c r="T2147" s="360">
        <v>0</v>
      </c>
      <c r="U2147" s="360">
        <v>0</v>
      </c>
    </row>
    <row r="2148" spans="2:21" s="40" customFormat="1" x14ac:dyDescent="0.3">
      <c r="B2148" s="371" t="s">
        <v>222</v>
      </c>
      <c r="C2148" s="371" t="s">
        <v>2215</v>
      </c>
      <c r="D2148" s="371" t="s">
        <v>137</v>
      </c>
      <c r="E2148" s="371" t="s">
        <v>2833</v>
      </c>
      <c r="F2148" s="360">
        <v>1</v>
      </c>
      <c r="G2148" s="360">
        <v>0</v>
      </c>
      <c r="H2148" s="360">
        <v>0</v>
      </c>
      <c r="I2148" s="360">
        <v>1</v>
      </c>
      <c r="J2148" s="360">
        <v>0</v>
      </c>
      <c r="K2148" s="360">
        <v>0</v>
      </c>
      <c r="L2148" s="360">
        <v>0</v>
      </c>
      <c r="M2148" s="360">
        <v>0</v>
      </c>
      <c r="N2148" s="360">
        <v>0</v>
      </c>
      <c r="O2148" s="360">
        <v>0</v>
      </c>
      <c r="P2148" s="360">
        <v>0</v>
      </c>
      <c r="Q2148" s="360">
        <v>0</v>
      </c>
      <c r="R2148" s="360">
        <v>0</v>
      </c>
      <c r="S2148" s="360">
        <v>0</v>
      </c>
      <c r="T2148" s="360">
        <v>0</v>
      </c>
      <c r="U2148" s="360">
        <v>0</v>
      </c>
    </row>
    <row r="2149" spans="2:21" s="40" customFormat="1" x14ac:dyDescent="0.3">
      <c r="B2149" s="371" t="s">
        <v>222</v>
      </c>
      <c r="C2149" s="371" t="s">
        <v>2215</v>
      </c>
      <c r="D2149" s="371" t="s">
        <v>137</v>
      </c>
      <c r="E2149" s="371" t="s">
        <v>1868</v>
      </c>
      <c r="F2149" s="360">
        <v>12</v>
      </c>
      <c r="G2149" s="360">
        <v>0</v>
      </c>
      <c r="H2149" s="360">
        <v>0</v>
      </c>
      <c r="I2149" s="360">
        <v>9</v>
      </c>
      <c r="J2149" s="360">
        <v>0</v>
      </c>
      <c r="K2149" s="360">
        <v>2</v>
      </c>
      <c r="L2149" s="360">
        <v>0</v>
      </c>
      <c r="M2149" s="360">
        <v>0</v>
      </c>
      <c r="N2149" s="360">
        <v>0</v>
      </c>
      <c r="O2149" s="360">
        <v>0</v>
      </c>
      <c r="P2149" s="360">
        <v>0</v>
      </c>
      <c r="Q2149" s="360">
        <v>1</v>
      </c>
      <c r="R2149" s="360">
        <v>0</v>
      </c>
      <c r="S2149" s="360">
        <v>0</v>
      </c>
      <c r="T2149" s="360">
        <v>0</v>
      </c>
      <c r="U2149" s="360">
        <v>0</v>
      </c>
    </row>
    <row r="2150" spans="2:21" s="40" customFormat="1" x14ac:dyDescent="0.3">
      <c r="B2150" s="371" t="s">
        <v>222</v>
      </c>
      <c r="C2150" s="371" t="s">
        <v>2215</v>
      </c>
      <c r="D2150" s="371" t="s">
        <v>139</v>
      </c>
      <c r="E2150" s="371" t="s">
        <v>1873</v>
      </c>
      <c r="F2150" s="360">
        <v>1</v>
      </c>
      <c r="G2150" s="360">
        <v>0</v>
      </c>
      <c r="H2150" s="360">
        <v>0</v>
      </c>
      <c r="I2150" s="360">
        <v>1</v>
      </c>
      <c r="J2150" s="360">
        <v>0</v>
      </c>
      <c r="K2150" s="360">
        <v>0</v>
      </c>
      <c r="L2150" s="360">
        <v>0</v>
      </c>
      <c r="M2150" s="360">
        <v>0</v>
      </c>
      <c r="N2150" s="360">
        <v>0</v>
      </c>
      <c r="O2150" s="360">
        <v>0</v>
      </c>
      <c r="P2150" s="360">
        <v>0</v>
      </c>
      <c r="Q2150" s="360">
        <v>0</v>
      </c>
      <c r="R2150" s="360">
        <v>0</v>
      </c>
      <c r="S2150" s="360">
        <v>0</v>
      </c>
      <c r="T2150" s="360">
        <v>0</v>
      </c>
      <c r="U2150" s="360">
        <v>0</v>
      </c>
    </row>
    <row r="2151" spans="2:21" s="40" customFormat="1" x14ac:dyDescent="0.3">
      <c r="B2151" s="371" t="s">
        <v>222</v>
      </c>
      <c r="C2151" s="371" t="s">
        <v>2215</v>
      </c>
      <c r="D2151" s="371" t="s">
        <v>439</v>
      </c>
      <c r="E2151" s="371" t="s">
        <v>1819</v>
      </c>
      <c r="F2151" s="360">
        <v>3</v>
      </c>
      <c r="G2151" s="360">
        <v>0</v>
      </c>
      <c r="H2151" s="360">
        <v>0</v>
      </c>
      <c r="I2151" s="360">
        <v>0</v>
      </c>
      <c r="J2151" s="360">
        <v>3</v>
      </c>
      <c r="K2151" s="360">
        <v>0</v>
      </c>
      <c r="L2151" s="360">
        <v>0</v>
      </c>
      <c r="M2151" s="360">
        <v>0</v>
      </c>
      <c r="N2151" s="360">
        <v>0</v>
      </c>
      <c r="O2151" s="360">
        <v>0</v>
      </c>
      <c r="P2151" s="360">
        <v>0</v>
      </c>
      <c r="Q2151" s="360">
        <v>0</v>
      </c>
      <c r="R2151" s="360">
        <v>0</v>
      </c>
      <c r="S2151" s="360">
        <v>0</v>
      </c>
      <c r="T2151" s="360">
        <v>0</v>
      </c>
      <c r="U2151" s="360">
        <v>0</v>
      </c>
    </row>
    <row r="2152" spans="2:21" s="40" customFormat="1" x14ac:dyDescent="0.3">
      <c r="B2152" s="371" t="s">
        <v>222</v>
      </c>
      <c r="C2152" s="371" t="s">
        <v>2215</v>
      </c>
      <c r="D2152" s="371" t="s">
        <v>439</v>
      </c>
      <c r="E2152" s="371" t="s">
        <v>1820</v>
      </c>
      <c r="F2152" s="360">
        <v>2</v>
      </c>
      <c r="G2152" s="360">
        <v>0</v>
      </c>
      <c r="H2152" s="360">
        <v>0</v>
      </c>
      <c r="I2152" s="360">
        <v>0</v>
      </c>
      <c r="J2152" s="360">
        <v>1</v>
      </c>
      <c r="K2152" s="360">
        <v>1</v>
      </c>
      <c r="L2152" s="360">
        <v>0</v>
      </c>
      <c r="M2152" s="360">
        <v>0</v>
      </c>
      <c r="N2152" s="360">
        <v>0</v>
      </c>
      <c r="O2152" s="360">
        <v>0</v>
      </c>
      <c r="P2152" s="360">
        <v>0</v>
      </c>
      <c r="Q2152" s="360">
        <v>0</v>
      </c>
      <c r="R2152" s="360">
        <v>0</v>
      </c>
      <c r="S2152" s="360">
        <v>0</v>
      </c>
      <c r="T2152" s="360">
        <v>0</v>
      </c>
      <c r="U2152" s="360">
        <v>0</v>
      </c>
    </row>
    <row r="2153" spans="2:21" s="40" customFormat="1" x14ac:dyDescent="0.3">
      <c r="B2153" s="371" t="s">
        <v>223</v>
      </c>
      <c r="C2153" s="371" t="s">
        <v>2220</v>
      </c>
      <c r="D2153" s="371" t="s">
        <v>142</v>
      </c>
      <c r="E2153" s="371" t="s">
        <v>1980</v>
      </c>
      <c r="F2153" s="360">
        <v>29</v>
      </c>
      <c r="G2153" s="360">
        <v>0</v>
      </c>
      <c r="H2153" s="360">
        <v>0</v>
      </c>
      <c r="I2153" s="360">
        <v>4</v>
      </c>
      <c r="J2153" s="360">
        <v>1</v>
      </c>
      <c r="K2153" s="360">
        <v>9</v>
      </c>
      <c r="L2153" s="360">
        <v>1</v>
      </c>
      <c r="M2153" s="360">
        <v>0</v>
      </c>
      <c r="N2153" s="360">
        <v>0</v>
      </c>
      <c r="O2153" s="360">
        <v>0</v>
      </c>
      <c r="P2153" s="360">
        <v>0</v>
      </c>
      <c r="Q2153" s="360">
        <v>0</v>
      </c>
      <c r="R2153" s="360">
        <v>14</v>
      </c>
      <c r="S2153" s="360">
        <v>0</v>
      </c>
      <c r="T2153" s="360">
        <v>0</v>
      </c>
      <c r="U2153" s="360">
        <v>0</v>
      </c>
    </row>
    <row r="2154" spans="2:21" s="40" customFormat="1" x14ac:dyDescent="0.3">
      <c r="B2154" s="371" t="s">
        <v>223</v>
      </c>
      <c r="C2154" s="371" t="s">
        <v>2220</v>
      </c>
      <c r="D2154" s="371" t="s">
        <v>142</v>
      </c>
      <c r="E2154" s="371" t="s">
        <v>3148</v>
      </c>
      <c r="F2154" s="360">
        <v>4</v>
      </c>
      <c r="G2154" s="360">
        <v>0</v>
      </c>
      <c r="H2154" s="360">
        <v>0</v>
      </c>
      <c r="I2154" s="360">
        <v>2</v>
      </c>
      <c r="J2154" s="360">
        <v>0</v>
      </c>
      <c r="K2154" s="360">
        <v>0</v>
      </c>
      <c r="L2154" s="360">
        <v>0</v>
      </c>
      <c r="M2154" s="360">
        <v>0</v>
      </c>
      <c r="N2154" s="360">
        <v>0</v>
      </c>
      <c r="O2154" s="360">
        <v>0</v>
      </c>
      <c r="P2154" s="360">
        <v>0</v>
      </c>
      <c r="Q2154" s="360">
        <v>0</v>
      </c>
      <c r="R2154" s="360">
        <v>1</v>
      </c>
      <c r="S2154" s="360">
        <v>1</v>
      </c>
      <c r="T2154" s="360">
        <v>0</v>
      </c>
      <c r="U2154" s="360">
        <v>0</v>
      </c>
    </row>
    <row r="2155" spans="2:21" s="40" customFormat="1" x14ac:dyDescent="0.3">
      <c r="B2155" s="371" t="s">
        <v>223</v>
      </c>
      <c r="C2155" s="371" t="s">
        <v>2220</v>
      </c>
      <c r="D2155" s="371" t="s">
        <v>142</v>
      </c>
      <c r="E2155" s="371" t="s">
        <v>1981</v>
      </c>
      <c r="F2155" s="360">
        <v>3</v>
      </c>
      <c r="G2155" s="360">
        <v>0</v>
      </c>
      <c r="H2155" s="360">
        <v>0</v>
      </c>
      <c r="I2155" s="360">
        <v>0</v>
      </c>
      <c r="J2155" s="360">
        <v>0</v>
      </c>
      <c r="K2155" s="360">
        <v>1</v>
      </c>
      <c r="L2155" s="360">
        <v>0</v>
      </c>
      <c r="M2155" s="360">
        <v>0</v>
      </c>
      <c r="N2155" s="360">
        <v>0</v>
      </c>
      <c r="O2155" s="360">
        <v>0</v>
      </c>
      <c r="P2155" s="360">
        <v>0</v>
      </c>
      <c r="Q2155" s="360">
        <v>0</v>
      </c>
      <c r="R2155" s="360">
        <v>0</v>
      </c>
      <c r="S2155" s="360">
        <v>2</v>
      </c>
      <c r="T2155" s="360">
        <v>0</v>
      </c>
      <c r="U2155" s="360">
        <v>0</v>
      </c>
    </row>
    <row r="2156" spans="2:21" s="40" customFormat="1" x14ac:dyDescent="0.3">
      <c r="B2156" s="371" t="s">
        <v>223</v>
      </c>
      <c r="C2156" s="371" t="s">
        <v>2220</v>
      </c>
      <c r="D2156" s="371" t="s">
        <v>142</v>
      </c>
      <c r="E2156" s="371" t="s">
        <v>1982</v>
      </c>
      <c r="F2156" s="360">
        <v>6</v>
      </c>
      <c r="G2156" s="360">
        <v>1</v>
      </c>
      <c r="H2156" s="360">
        <v>0</v>
      </c>
      <c r="I2156" s="360">
        <v>2</v>
      </c>
      <c r="J2156" s="360">
        <v>0</v>
      </c>
      <c r="K2156" s="360">
        <v>2</v>
      </c>
      <c r="L2156" s="360">
        <v>1</v>
      </c>
      <c r="M2156" s="360">
        <v>0</v>
      </c>
      <c r="N2156" s="360">
        <v>0</v>
      </c>
      <c r="O2156" s="360">
        <v>0</v>
      </c>
      <c r="P2156" s="360">
        <v>0</v>
      </c>
      <c r="Q2156" s="360">
        <v>0</v>
      </c>
      <c r="R2156" s="360">
        <v>0</v>
      </c>
      <c r="S2156" s="360">
        <v>0</v>
      </c>
      <c r="T2156" s="360">
        <v>0</v>
      </c>
      <c r="U2156" s="360">
        <v>0</v>
      </c>
    </row>
    <row r="2157" spans="2:21" s="40" customFormat="1" x14ac:dyDescent="0.3">
      <c r="B2157" s="371" t="s">
        <v>223</v>
      </c>
      <c r="C2157" s="371" t="s">
        <v>2220</v>
      </c>
      <c r="D2157" s="371" t="s">
        <v>142</v>
      </c>
      <c r="E2157" s="371" t="s">
        <v>3149</v>
      </c>
      <c r="F2157" s="360">
        <v>2</v>
      </c>
      <c r="G2157" s="360">
        <v>0</v>
      </c>
      <c r="H2157" s="360">
        <v>0</v>
      </c>
      <c r="I2157" s="360">
        <v>0</v>
      </c>
      <c r="J2157" s="360">
        <v>0</v>
      </c>
      <c r="K2157" s="360">
        <v>1</v>
      </c>
      <c r="L2157" s="360">
        <v>1</v>
      </c>
      <c r="M2157" s="360">
        <v>0</v>
      </c>
      <c r="N2157" s="360">
        <v>0</v>
      </c>
      <c r="O2157" s="360">
        <v>0</v>
      </c>
      <c r="P2157" s="360">
        <v>0</v>
      </c>
      <c r="Q2157" s="360">
        <v>0</v>
      </c>
      <c r="R2157" s="360">
        <v>0</v>
      </c>
      <c r="S2157" s="360">
        <v>0</v>
      </c>
      <c r="T2157" s="360">
        <v>0</v>
      </c>
      <c r="U2157" s="360">
        <v>0</v>
      </c>
    </row>
    <row r="2158" spans="2:21" s="40" customFormat="1" x14ac:dyDescent="0.3">
      <c r="B2158" s="371" t="s">
        <v>223</v>
      </c>
      <c r="C2158" s="371" t="s">
        <v>2220</v>
      </c>
      <c r="D2158" s="371" t="s">
        <v>142</v>
      </c>
      <c r="E2158" s="371" t="s">
        <v>1983</v>
      </c>
      <c r="F2158" s="360">
        <v>31</v>
      </c>
      <c r="G2158" s="360">
        <v>0</v>
      </c>
      <c r="H2158" s="360">
        <v>3</v>
      </c>
      <c r="I2158" s="360">
        <v>6</v>
      </c>
      <c r="J2158" s="360">
        <v>0</v>
      </c>
      <c r="K2158" s="360">
        <v>7</v>
      </c>
      <c r="L2158" s="360">
        <v>0</v>
      </c>
      <c r="M2158" s="360">
        <v>0</v>
      </c>
      <c r="N2158" s="360">
        <v>0</v>
      </c>
      <c r="O2158" s="360">
        <v>1</v>
      </c>
      <c r="P2158" s="360">
        <v>0</v>
      </c>
      <c r="Q2158" s="360">
        <v>2</v>
      </c>
      <c r="R2158" s="360">
        <v>7</v>
      </c>
      <c r="S2158" s="360">
        <v>1</v>
      </c>
      <c r="T2158" s="360">
        <v>4</v>
      </c>
      <c r="U2158" s="360">
        <v>0</v>
      </c>
    </row>
    <row r="2159" spans="2:21" s="40" customFormat="1" x14ac:dyDescent="0.3">
      <c r="B2159" s="371" t="s">
        <v>223</v>
      </c>
      <c r="C2159" s="371" t="s">
        <v>2220</v>
      </c>
      <c r="D2159" s="371" t="s">
        <v>142</v>
      </c>
      <c r="E2159" s="371" t="s">
        <v>1984</v>
      </c>
      <c r="F2159" s="360">
        <v>9</v>
      </c>
      <c r="G2159" s="360">
        <v>0</v>
      </c>
      <c r="H2159" s="360">
        <v>0</v>
      </c>
      <c r="I2159" s="360">
        <v>0</v>
      </c>
      <c r="J2159" s="360">
        <v>0</v>
      </c>
      <c r="K2159" s="360">
        <v>0</v>
      </c>
      <c r="L2159" s="360">
        <v>0</v>
      </c>
      <c r="M2159" s="360">
        <v>0</v>
      </c>
      <c r="N2159" s="360">
        <v>0</v>
      </c>
      <c r="O2159" s="360">
        <v>0</v>
      </c>
      <c r="P2159" s="360">
        <v>0</v>
      </c>
      <c r="Q2159" s="360">
        <v>2</v>
      </c>
      <c r="R2159" s="360">
        <v>4</v>
      </c>
      <c r="S2159" s="360">
        <v>1</v>
      </c>
      <c r="T2159" s="360">
        <v>1</v>
      </c>
      <c r="U2159" s="360">
        <v>1</v>
      </c>
    </row>
    <row r="2160" spans="2:21" s="40" customFormat="1" x14ac:dyDescent="0.3">
      <c r="B2160" s="371" t="s">
        <v>223</v>
      </c>
      <c r="C2160" s="371" t="s">
        <v>2220</v>
      </c>
      <c r="D2160" s="371" t="s">
        <v>142</v>
      </c>
      <c r="E2160" s="371" t="s">
        <v>1883</v>
      </c>
      <c r="F2160" s="360">
        <v>7</v>
      </c>
      <c r="G2160" s="360">
        <v>0</v>
      </c>
      <c r="H2160" s="360">
        <v>0</v>
      </c>
      <c r="I2160" s="360">
        <v>0</v>
      </c>
      <c r="J2160" s="360">
        <v>1</v>
      </c>
      <c r="K2160" s="360">
        <v>1</v>
      </c>
      <c r="L2160" s="360">
        <v>0</v>
      </c>
      <c r="M2160" s="360">
        <v>0</v>
      </c>
      <c r="N2160" s="360">
        <v>0</v>
      </c>
      <c r="O2160" s="360">
        <v>0</v>
      </c>
      <c r="P2160" s="360">
        <v>0</v>
      </c>
      <c r="Q2160" s="360">
        <v>2</v>
      </c>
      <c r="R2160" s="360">
        <v>3</v>
      </c>
      <c r="S2160" s="360">
        <v>0</v>
      </c>
      <c r="T2160" s="360">
        <v>0</v>
      </c>
      <c r="U2160" s="360">
        <v>0</v>
      </c>
    </row>
    <row r="2161" spans="2:21" s="40" customFormat="1" x14ac:dyDescent="0.3">
      <c r="B2161" s="371" t="s">
        <v>223</v>
      </c>
      <c r="C2161" s="371" t="s">
        <v>2220</v>
      </c>
      <c r="D2161" s="371" t="s">
        <v>142</v>
      </c>
      <c r="E2161" s="371" t="s">
        <v>1985</v>
      </c>
      <c r="F2161" s="360">
        <v>829</v>
      </c>
      <c r="G2161" s="360">
        <v>4</v>
      </c>
      <c r="H2161" s="360">
        <v>16</v>
      </c>
      <c r="I2161" s="360">
        <v>196</v>
      </c>
      <c r="J2161" s="360">
        <v>15</v>
      </c>
      <c r="K2161" s="360">
        <v>145</v>
      </c>
      <c r="L2161" s="360">
        <v>40</v>
      </c>
      <c r="M2161" s="360">
        <v>3</v>
      </c>
      <c r="N2161" s="360">
        <v>8</v>
      </c>
      <c r="O2161" s="360">
        <v>3</v>
      </c>
      <c r="P2161" s="360">
        <v>10</v>
      </c>
      <c r="Q2161" s="360">
        <v>52</v>
      </c>
      <c r="R2161" s="360">
        <v>227</v>
      </c>
      <c r="S2161" s="360">
        <v>53</v>
      </c>
      <c r="T2161" s="360">
        <v>37</v>
      </c>
      <c r="U2161" s="360">
        <v>20</v>
      </c>
    </row>
    <row r="2162" spans="2:21" s="40" customFormat="1" x14ac:dyDescent="0.3">
      <c r="B2162" s="371" t="s">
        <v>223</v>
      </c>
      <c r="C2162" s="371" t="s">
        <v>2220</v>
      </c>
      <c r="D2162" s="371" t="s">
        <v>142</v>
      </c>
      <c r="E2162" s="371" t="s">
        <v>1986</v>
      </c>
      <c r="F2162" s="360">
        <v>78</v>
      </c>
      <c r="G2162" s="360">
        <v>0</v>
      </c>
      <c r="H2162" s="360">
        <v>0</v>
      </c>
      <c r="I2162" s="360">
        <v>20</v>
      </c>
      <c r="J2162" s="360">
        <v>2</v>
      </c>
      <c r="K2162" s="360">
        <v>15</v>
      </c>
      <c r="L2162" s="360">
        <v>1</v>
      </c>
      <c r="M2162" s="360">
        <v>0</v>
      </c>
      <c r="N2162" s="360">
        <v>0</v>
      </c>
      <c r="O2162" s="360">
        <v>0</v>
      </c>
      <c r="P2162" s="360">
        <v>2</v>
      </c>
      <c r="Q2162" s="360">
        <v>5</v>
      </c>
      <c r="R2162" s="360">
        <v>21</v>
      </c>
      <c r="S2162" s="360">
        <v>6</v>
      </c>
      <c r="T2162" s="360">
        <v>5</v>
      </c>
      <c r="U2162" s="360">
        <v>1</v>
      </c>
    </row>
    <row r="2163" spans="2:21" s="40" customFormat="1" x14ac:dyDescent="0.3">
      <c r="B2163" s="371" t="s">
        <v>223</v>
      </c>
      <c r="C2163" s="371" t="s">
        <v>2220</v>
      </c>
      <c r="D2163" s="371" t="s">
        <v>142</v>
      </c>
      <c r="E2163" s="371" t="s">
        <v>3150</v>
      </c>
      <c r="F2163" s="360">
        <v>2</v>
      </c>
      <c r="G2163" s="360">
        <v>0</v>
      </c>
      <c r="H2163" s="360">
        <v>0</v>
      </c>
      <c r="I2163" s="360">
        <v>0</v>
      </c>
      <c r="J2163" s="360">
        <v>0</v>
      </c>
      <c r="K2163" s="360">
        <v>2</v>
      </c>
      <c r="L2163" s="360">
        <v>0</v>
      </c>
      <c r="M2163" s="360">
        <v>0</v>
      </c>
      <c r="N2163" s="360">
        <v>0</v>
      </c>
      <c r="O2163" s="360">
        <v>0</v>
      </c>
      <c r="P2163" s="360">
        <v>0</v>
      </c>
      <c r="Q2163" s="360">
        <v>0</v>
      </c>
      <c r="R2163" s="360">
        <v>0</v>
      </c>
      <c r="S2163" s="360">
        <v>0</v>
      </c>
      <c r="T2163" s="360">
        <v>0</v>
      </c>
      <c r="U2163" s="360">
        <v>0</v>
      </c>
    </row>
    <row r="2164" spans="2:21" s="40" customFormat="1" x14ac:dyDescent="0.3">
      <c r="B2164" s="371" t="s">
        <v>223</v>
      </c>
      <c r="C2164" s="371" t="s">
        <v>2220</v>
      </c>
      <c r="D2164" s="371" t="s">
        <v>142</v>
      </c>
      <c r="E2164" s="371" t="s">
        <v>3151</v>
      </c>
      <c r="F2164" s="360">
        <v>1</v>
      </c>
      <c r="G2164" s="360">
        <v>0</v>
      </c>
      <c r="H2164" s="360">
        <v>0</v>
      </c>
      <c r="I2164" s="360">
        <v>1</v>
      </c>
      <c r="J2164" s="360">
        <v>0</v>
      </c>
      <c r="K2164" s="360">
        <v>0</v>
      </c>
      <c r="L2164" s="360">
        <v>0</v>
      </c>
      <c r="M2164" s="360">
        <v>0</v>
      </c>
      <c r="N2164" s="360">
        <v>0</v>
      </c>
      <c r="O2164" s="360">
        <v>0</v>
      </c>
      <c r="P2164" s="360">
        <v>0</v>
      </c>
      <c r="Q2164" s="360">
        <v>0</v>
      </c>
      <c r="R2164" s="360">
        <v>0</v>
      </c>
      <c r="S2164" s="360">
        <v>0</v>
      </c>
      <c r="T2164" s="360">
        <v>0</v>
      </c>
      <c r="U2164" s="360">
        <v>0</v>
      </c>
    </row>
    <row r="2165" spans="2:21" s="40" customFormat="1" x14ac:dyDescent="0.3">
      <c r="B2165" s="371" t="s">
        <v>223</v>
      </c>
      <c r="C2165" s="371" t="s">
        <v>2220</v>
      </c>
      <c r="D2165" s="371" t="s">
        <v>142</v>
      </c>
      <c r="E2165" s="371" t="s">
        <v>1987</v>
      </c>
      <c r="F2165" s="360">
        <v>11</v>
      </c>
      <c r="G2165" s="360">
        <v>0</v>
      </c>
      <c r="H2165" s="360">
        <v>0</v>
      </c>
      <c r="I2165" s="360">
        <v>2</v>
      </c>
      <c r="J2165" s="360">
        <v>0</v>
      </c>
      <c r="K2165" s="360">
        <v>3</v>
      </c>
      <c r="L2165" s="360">
        <v>2</v>
      </c>
      <c r="M2165" s="360">
        <v>0</v>
      </c>
      <c r="N2165" s="360">
        <v>0</v>
      </c>
      <c r="O2165" s="360">
        <v>2</v>
      </c>
      <c r="P2165" s="360">
        <v>0</v>
      </c>
      <c r="Q2165" s="360">
        <v>0</v>
      </c>
      <c r="R2165" s="360">
        <v>2</v>
      </c>
      <c r="S2165" s="360">
        <v>0</v>
      </c>
      <c r="T2165" s="360">
        <v>0</v>
      </c>
      <c r="U2165" s="360">
        <v>0</v>
      </c>
    </row>
    <row r="2166" spans="2:21" s="40" customFormat="1" x14ac:dyDescent="0.3">
      <c r="B2166" s="371" t="s">
        <v>223</v>
      </c>
      <c r="C2166" s="371" t="s">
        <v>2220</v>
      </c>
      <c r="D2166" s="371" t="s">
        <v>142</v>
      </c>
      <c r="E2166" s="371" t="s">
        <v>1988</v>
      </c>
      <c r="F2166" s="360">
        <v>16</v>
      </c>
      <c r="G2166" s="360">
        <v>0</v>
      </c>
      <c r="H2166" s="360">
        <v>0</v>
      </c>
      <c r="I2166" s="360">
        <v>2</v>
      </c>
      <c r="J2166" s="360">
        <v>1</v>
      </c>
      <c r="K2166" s="360">
        <v>2</v>
      </c>
      <c r="L2166" s="360">
        <v>1</v>
      </c>
      <c r="M2166" s="360">
        <v>0</v>
      </c>
      <c r="N2166" s="360">
        <v>0</v>
      </c>
      <c r="O2166" s="360">
        <v>0</v>
      </c>
      <c r="P2166" s="360">
        <v>0</v>
      </c>
      <c r="Q2166" s="360">
        <v>0</v>
      </c>
      <c r="R2166" s="360">
        <v>10</v>
      </c>
      <c r="S2166" s="360">
        <v>0</v>
      </c>
      <c r="T2166" s="360">
        <v>0</v>
      </c>
      <c r="U2166" s="360">
        <v>0</v>
      </c>
    </row>
    <row r="2167" spans="2:21" s="40" customFormat="1" x14ac:dyDescent="0.3">
      <c r="B2167" s="371" t="s">
        <v>223</v>
      </c>
      <c r="C2167" s="371" t="s">
        <v>2220</v>
      </c>
      <c r="D2167" s="371" t="s">
        <v>142</v>
      </c>
      <c r="E2167" s="371" t="s">
        <v>1989</v>
      </c>
      <c r="F2167" s="360">
        <v>59</v>
      </c>
      <c r="G2167" s="360">
        <v>0</v>
      </c>
      <c r="H2167" s="360">
        <v>0</v>
      </c>
      <c r="I2167" s="360">
        <v>21</v>
      </c>
      <c r="J2167" s="360">
        <v>1</v>
      </c>
      <c r="K2167" s="360">
        <v>7</v>
      </c>
      <c r="L2167" s="360">
        <v>1</v>
      </c>
      <c r="M2167" s="360">
        <v>1</v>
      </c>
      <c r="N2167" s="360">
        <v>0</v>
      </c>
      <c r="O2167" s="360">
        <v>0</v>
      </c>
      <c r="P2167" s="360">
        <v>0</v>
      </c>
      <c r="Q2167" s="360">
        <v>1</v>
      </c>
      <c r="R2167" s="360">
        <v>22</v>
      </c>
      <c r="S2167" s="360">
        <v>1</v>
      </c>
      <c r="T2167" s="360">
        <v>2</v>
      </c>
      <c r="U2167" s="360">
        <v>2</v>
      </c>
    </row>
    <row r="2168" spans="2:21" s="40" customFormat="1" x14ac:dyDescent="0.3">
      <c r="B2168" s="371" t="s">
        <v>223</v>
      </c>
      <c r="C2168" s="371" t="s">
        <v>2220</v>
      </c>
      <c r="D2168" s="371" t="s">
        <v>142</v>
      </c>
      <c r="E2168" s="371" t="s">
        <v>1990</v>
      </c>
      <c r="F2168" s="360">
        <v>298</v>
      </c>
      <c r="G2168" s="360">
        <v>1</v>
      </c>
      <c r="H2168" s="360">
        <v>1</v>
      </c>
      <c r="I2168" s="360">
        <v>55</v>
      </c>
      <c r="J2168" s="360">
        <v>9</v>
      </c>
      <c r="K2168" s="360">
        <v>53</v>
      </c>
      <c r="L2168" s="360">
        <v>13</v>
      </c>
      <c r="M2168" s="360">
        <v>2</v>
      </c>
      <c r="N2168" s="360">
        <v>0</v>
      </c>
      <c r="O2168" s="360">
        <v>1</v>
      </c>
      <c r="P2168" s="360">
        <v>1</v>
      </c>
      <c r="Q2168" s="360">
        <v>6</v>
      </c>
      <c r="R2168" s="360">
        <v>133</v>
      </c>
      <c r="S2168" s="360">
        <v>11</v>
      </c>
      <c r="T2168" s="360">
        <v>8</v>
      </c>
      <c r="U2168" s="360">
        <v>4</v>
      </c>
    </row>
    <row r="2169" spans="2:21" s="40" customFormat="1" x14ac:dyDescent="0.3">
      <c r="B2169" s="371" t="s">
        <v>223</v>
      </c>
      <c r="C2169" s="371" t="s">
        <v>2220</v>
      </c>
      <c r="D2169" s="371" t="s">
        <v>142</v>
      </c>
      <c r="E2169" s="371" t="s">
        <v>1991</v>
      </c>
      <c r="F2169" s="360">
        <v>343</v>
      </c>
      <c r="G2169" s="360">
        <v>1</v>
      </c>
      <c r="H2169" s="360">
        <v>5</v>
      </c>
      <c r="I2169" s="360">
        <v>108</v>
      </c>
      <c r="J2169" s="360">
        <v>9</v>
      </c>
      <c r="K2169" s="360">
        <v>69</v>
      </c>
      <c r="L2169" s="360">
        <v>9</v>
      </c>
      <c r="M2169" s="360">
        <v>2</v>
      </c>
      <c r="N2169" s="360">
        <v>2</v>
      </c>
      <c r="O2169" s="360">
        <v>1</v>
      </c>
      <c r="P2169" s="360">
        <v>1</v>
      </c>
      <c r="Q2169" s="360">
        <v>18</v>
      </c>
      <c r="R2169" s="360">
        <v>77</v>
      </c>
      <c r="S2169" s="360">
        <v>19</v>
      </c>
      <c r="T2169" s="360">
        <v>16</v>
      </c>
      <c r="U2169" s="360">
        <v>6</v>
      </c>
    </row>
    <row r="2170" spans="2:21" s="40" customFormat="1" x14ac:dyDescent="0.3">
      <c r="B2170" s="371" t="s">
        <v>223</v>
      </c>
      <c r="C2170" s="371" t="s">
        <v>2220</v>
      </c>
      <c r="D2170" s="371" t="s">
        <v>142</v>
      </c>
      <c r="E2170" s="371" t="s">
        <v>3152</v>
      </c>
      <c r="F2170" s="360">
        <v>3</v>
      </c>
      <c r="G2170" s="360">
        <v>0</v>
      </c>
      <c r="H2170" s="360">
        <v>0</v>
      </c>
      <c r="I2170" s="360">
        <v>2</v>
      </c>
      <c r="J2170" s="360">
        <v>0</v>
      </c>
      <c r="K2170" s="360">
        <v>1</v>
      </c>
      <c r="L2170" s="360">
        <v>0</v>
      </c>
      <c r="M2170" s="360">
        <v>0</v>
      </c>
      <c r="N2170" s="360">
        <v>0</v>
      </c>
      <c r="O2170" s="360">
        <v>0</v>
      </c>
      <c r="P2170" s="360">
        <v>0</v>
      </c>
      <c r="Q2170" s="360">
        <v>0</v>
      </c>
      <c r="R2170" s="360">
        <v>0</v>
      </c>
      <c r="S2170" s="360">
        <v>0</v>
      </c>
      <c r="T2170" s="360">
        <v>0</v>
      </c>
      <c r="U2170" s="360">
        <v>0</v>
      </c>
    </row>
    <row r="2171" spans="2:21" s="40" customFormat="1" x14ac:dyDescent="0.3">
      <c r="B2171" s="371" t="s">
        <v>223</v>
      </c>
      <c r="C2171" s="371" t="s">
        <v>2220</v>
      </c>
      <c r="D2171" s="371" t="s">
        <v>144</v>
      </c>
      <c r="E2171" s="371" t="s">
        <v>1994</v>
      </c>
      <c r="F2171" s="360">
        <v>8</v>
      </c>
      <c r="G2171" s="360">
        <v>0</v>
      </c>
      <c r="H2171" s="360">
        <v>1</v>
      </c>
      <c r="I2171" s="360">
        <v>3</v>
      </c>
      <c r="J2171" s="360">
        <v>0</v>
      </c>
      <c r="K2171" s="360">
        <v>0</v>
      </c>
      <c r="L2171" s="360">
        <v>1</v>
      </c>
      <c r="M2171" s="360">
        <v>0</v>
      </c>
      <c r="N2171" s="360">
        <v>0</v>
      </c>
      <c r="O2171" s="360">
        <v>0</v>
      </c>
      <c r="P2171" s="360">
        <v>1</v>
      </c>
      <c r="Q2171" s="360">
        <v>1</v>
      </c>
      <c r="R2171" s="360">
        <v>1</v>
      </c>
      <c r="S2171" s="360">
        <v>0</v>
      </c>
      <c r="T2171" s="360">
        <v>0</v>
      </c>
      <c r="U2171" s="360">
        <v>0</v>
      </c>
    </row>
    <row r="2172" spans="2:21" s="40" customFormat="1" x14ac:dyDescent="0.3">
      <c r="B2172" s="371" t="s">
        <v>223</v>
      </c>
      <c r="C2172" s="371" t="s">
        <v>2220</v>
      </c>
      <c r="D2172" s="371" t="s">
        <v>144</v>
      </c>
      <c r="E2172" s="371" t="s">
        <v>1995</v>
      </c>
      <c r="F2172" s="360">
        <v>140</v>
      </c>
      <c r="G2172" s="360">
        <v>0</v>
      </c>
      <c r="H2172" s="360">
        <v>3</v>
      </c>
      <c r="I2172" s="360">
        <v>25</v>
      </c>
      <c r="J2172" s="360">
        <v>4</v>
      </c>
      <c r="K2172" s="360">
        <v>33</v>
      </c>
      <c r="L2172" s="360">
        <v>5</v>
      </c>
      <c r="M2172" s="360">
        <v>4</v>
      </c>
      <c r="N2172" s="360">
        <v>2</v>
      </c>
      <c r="O2172" s="360">
        <v>6</v>
      </c>
      <c r="P2172" s="360">
        <v>0</v>
      </c>
      <c r="Q2172" s="360">
        <v>7</v>
      </c>
      <c r="R2172" s="360">
        <v>27</v>
      </c>
      <c r="S2172" s="360">
        <v>3</v>
      </c>
      <c r="T2172" s="360">
        <v>19</v>
      </c>
      <c r="U2172" s="360">
        <v>2</v>
      </c>
    </row>
    <row r="2173" spans="2:21" s="40" customFormat="1" x14ac:dyDescent="0.3">
      <c r="B2173" s="371" t="s">
        <v>223</v>
      </c>
      <c r="C2173" s="371" t="s">
        <v>2220</v>
      </c>
      <c r="D2173" s="371" t="s">
        <v>144</v>
      </c>
      <c r="E2173" s="371" t="s">
        <v>1996</v>
      </c>
      <c r="F2173" s="360">
        <v>13</v>
      </c>
      <c r="G2173" s="360">
        <v>0</v>
      </c>
      <c r="H2173" s="360">
        <v>1</v>
      </c>
      <c r="I2173" s="360">
        <v>2</v>
      </c>
      <c r="J2173" s="360">
        <v>1</v>
      </c>
      <c r="K2173" s="360">
        <v>3</v>
      </c>
      <c r="L2173" s="360">
        <v>0</v>
      </c>
      <c r="M2173" s="360">
        <v>0</v>
      </c>
      <c r="N2173" s="360">
        <v>0</v>
      </c>
      <c r="O2173" s="360">
        <v>0</v>
      </c>
      <c r="P2173" s="360">
        <v>0</v>
      </c>
      <c r="Q2173" s="360">
        <v>2</v>
      </c>
      <c r="R2173" s="360">
        <v>2</v>
      </c>
      <c r="S2173" s="360">
        <v>0</v>
      </c>
      <c r="T2173" s="360">
        <v>2</v>
      </c>
      <c r="U2173" s="360">
        <v>0</v>
      </c>
    </row>
    <row r="2174" spans="2:21" s="40" customFormat="1" x14ac:dyDescent="0.3">
      <c r="B2174" s="371" t="s">
        <v>223</v>
      </c>
      <c r="C2174" s="371" t="s">
        <v>2220</v>
      </c>
      <c r="D2174" s="371" t="s">
        <v>144</v>
      </c>
      <c r="E2174" s="371" t="s">
        <v>1997</v>
      </c>
      <c r="F2174" s="360">
        <v>15</v>
      </c>
      <c r="G2174" s="360">
        <v>0</v>
      </c>
      <c r="H2174" s="360">
        <v>1</v>
      </c>
      <c r="I2174" s="360">
        <v>2</v>
      </c>
      <c r="J2174" s="360">
        <v>0</v>
      </c>
      <c r="K2174" s="360">
        <v>6</v>
      </c>
      <c r="L2174" s="360">
        <v>0</v>
      </c>
      <c r="M2174" s="360">
        <v>0</v>
      </c>
      <c r="N2174" s="360">
        <v>0</v>
      </c>
      <c r="O2174" s="360">
        <v>0</v>
      </c>
      <c r="P2174" s="360">
        <v>0</v>
      </c>
      <c r="Q2174" s="360">
        <v>1</v>
      </c>
      <c r="R2174" s="360">
        <v>2</v>
      </c>
      <c r="S2174" s="360">
        <v>0</v>
      </c>
      <c r="T2174" s="360">
        <v>2</v>
      </c>
      <c r="U2174" s="360">
        <v>1</v>
      </c>
    </row>
    <row r="2175" spans="2:21" s="40" customFormat="1" x14ac:dyDescent="0.3">
      <c r="B2175" s="371" t="s">
        <v>223</v>
      </c>
      <c r="C2175" s="371" t="s">
        <v>2220</v>
      </c>
      <c r="D2175" s="371" t="s">
        <v>144</v>
      </c>
      <c r="E2175" s="371" t="s">
        <v>817</v>
      </c>
      <c r="F2175" s="360">
        <v>7</v>
      </c>
      <c r="G2175" s="360">
        <v>0</v>
      </c>
      <c r="H2175" s="360">
        <v>0</v>
      </c>
      <c r="I2175" s="360">
        <v>1</v>
      </c>
      <c r="J2175" s="360">
        <v>1</v>
      </c>
      <c r="K2175" s="360">
        <v>2</v>
      </c>
      <c r="L2175" s="360">
        <v>0</v>
      </c>
      <c r="M2175" s="360">
        <v>0</v>
      </c>
      <c r="N2175" s="360">
        <v>0</v>
      </c>
      <c r="O2175" s="360">
        <v>0</v>
      </c>
      <c r="P2175" s="360">
        <v>0</v>
      </c>
      <c r="Q2175" s="360">
        <v>0</v>
      </c>
      <c r="R2175" s="360">
        <v>1</v>
      </c>
      <c r="S2175" s="360">
        <v>0</v>
      </c>
      <c r="T2175" s="360">
        <v>0</v>
      </c>
      <c r="U2175" s="360">
        <v>2</v>
      </c>
    </row>
    <row r="2176" spans="2:21" s="40" customFormat="1" x14ac:dyDescent="0.3">
      <c r="B2176" s="371" t="s">
        <v>223</v>
      </c>
      <c r="C2176" s="371" t="s">
        <v>2220</v>
      </c>
      <c r="D2176" s="371" t="s">
        <v>144</v>
      </c>
      <c r="E2176" s="371" t="s">
        <v>3203</v>
      </c>
      <c r="F2176" s="360">
        <v>1</v>
      </c>
      <c r="G2176" s="360">
        <v>0</v>
      </c>
      <c r="H2176" s="360">
        <v>0</v>
      </c>
      <c r="I2176" s="360">
        <v>0</v>
      </c>
      <c r="J2176" s="360">
        <v>0</v>
      </c>
      <c r="K2176" s="360">
        <v>0</v>
      </c>
      <c r="L2176" s="360">
        <v>0</v>
      </c>
      <c r="M2176" s="360">
        <v>0</v>
      </c>
      <c r="N2176" s="360">
        <v>0</v>
      </c>
      <c r="O2176" s="360">
        <v>0</v>
      </c>
      <c r="P2176" s="360">
        <v>0</v>
      </c>
      <c r="Q2176" s="360">
        <v>0</v>
      </c>
      <c r="R2176" s="360">
        <v>0</v>
      </c>
      <c r="S2176" s="360">
        <v>1</v>
      </c>
      <c r="T2176" s="360">
        <v>0</v>
      </c>
      <c r="U2176" s="360">
        <v>0</v>
      </c>
    </row>
    <row r="2177" spans="2:21" s="40" customFormat="1" x14ac:dyDescent="0.3">
      <c r="B2177" s="371" t="s">
        <v>223</v>
      </c>
      <c r="C2177" s="371" t="s">
        <v>2220</v>
      </c>
      <c r="D2177" s="371" t="s">
        <v>4146</v>
      </c>
      <c r="E2177" s="371" t="s">
        <v>4147</v>
      </c>
      <c r="F2177" s="360">
        <v>1</v>
      </c>
      <c r="G2177" s="360">
        <v>0</v>
      </c>
      <c r="H2177" s="360">
        <v>0</v>
      </c>
      <c r="I2177" s="360">
        <v>1</v>
      </c>
      <c r="J2177" s="360">
        <v>0</v>
      </c>
      <c r="K2177" s="360">
        <v>0</v>
      </c>
      <c r="L2177" s="360">
        <v>0</v>
      </c>
      <c r="M2177" s="360">
        <v>0</v>
      </c>
      <c r="N2177" s="360">
        <v>0</v>
      </c>
      <c r="O2177" s="360">
        <v>0</v>
      </c>
      <c r="P2177" s="360">
        <v>0</v>
      </c>
      <c r="Q2177" s="360">
        <v>0</v>
      </c>
      <c r="R2177" s="360">
        <v>0</v>
      </c>
      <c r="S2177" s="360">
        <v>0</v>
      </c>
      <c r="T2177" s="360">
        <v>0</v>
      </c>
      <c r="U2177" s="360">
        <v>0</v>
      </c>
    </row>
    <row r="2178" spans="2:21" s="40" customFormat="1" x14ac:dyDescent="0.3">
      <c r="B2178" s="371" t="s">
        <v>223</v>
      </c>
      <c r="C2178" s="371" t="s">
        <v>2221</v>
      </c>
      <c r="D2178" s="371" t="s">
        <v>2887</v>
      </c>
      <c r="E2178" s="371" t="s">
        <v>4148</v>
      </c>
      <c r="F2178" s="360">
        <v>1</v>
      </c>
      <c r="G2178" s="360">
        <v>0</v>
      </c>
      <c r="H2178" s="360">
        <v>0</v>
      </c>
      <c r="I2178" s="360">
        <v>0</v>
      </c>
      <c r="J2178" s="360">
        <v>0</v>
      </c>
      <c r="K2178" s="360">
        <v>0</v>
      </c>
      <c r="L2178" s="360">
        <v>0</v>
      </c>
      <c r="M2178" s="360">
        <v>1</v>
      </c>
      <c r="N2178" s="360">
        <v>0</v>
      </c>
      <c r="O2178" s="360">
        <v>0</v>
      </c>
      <c r="P2178" s="360">
        <v>0</v>
      </c>
      <c r="Q2178" s="360">
        <v>0</v>
      </c>
      <c r="R2178" s="360">
        <v>0</v>
      </c>
      <c r="S2178" s="360">
        <v>0</v>
      </c>
      <c r="T2178" s="360">
        <v>0</v>
      </c>
      <c r="U2178" s="360">
        <v>0</v>
      </c>
    </row>
    <row r="2179" spans="2:21" s="40" customFormat="1" x14ac:dyDescent="0.3">
      <c r="B2179" s="371" t="s">
        <v>223</v>
      </c>
      <c r="C2179" s="371" t="s">
        <v>2221</v>
      </c>
      <c r="D2179" s="371" t="s">
        <v>2887</v>
      </c>
      <c r="E2179" s="371" t="s">
        <v>3703</v>
      </c>
      <c r="F2179" s="360">
        <v>1</v>
      </c>
      <c r="G2179" s="360">
        <v>0</v>
      </c>
      <c r="H2179" s="360">
        <v>0</v>
      </c>
      <c r="I2179" s="360">
        <v>1</v>
      </c>
      <c r="J2179" s="360">
        <v>0</v>
      </c>
      <c r="K2179" s="360">
        <v>0</v>
      </c>
      <c r="L2179" s="360">
        <v>0</v>
      </c>
      <c r="M2179" s="360">
        <v>0</v>
      </c>
      <c r="N2179" s="360">
        <v>0</v>
      </c>
      <c r="O2179" s="360">
        <v>0</v>
      </c>
      <c r="P2179" s="360">
        <v>0</v>
      </c>
      <c r="Q2179" s="360">
        <v>0</v>
      </c>
      <c r="R2179" s="360">
        <v>0</v>
      </c>
      <c r="S2179" s="360">
        <v>0</v>
      </c>
      <c r="T2179" s="360">
        <v>0</v>
      </c>
      <c r="U2179" s="360">
        <v>0</v>
      </c>
    </row>
    <row r="2180" spans="2:21" s="40" customFormat="1" x14ac:dyDescent="0.3">
      <c r="B2180" s="371" t="s">
        <v>223</v>
      </c>
      <c r="C2180" s="371" t="s">
        <v>2221</v>
      </c>
      <c r="D2180" s="371" t="s">
        <v>2887</v>
      </c>
      <c r="E2180" s="371" t="s">
        <v>4149</v>
      </c>
      <c r="F2180" s="360">
        <v>9</v>
      </c>
      <c r="G2180" s="360">
        <v>0</v>
      </c>
      <c r="H2180" s="360">
        <v>0</v>
      </c>
      <c r="I2180" s="360">
        <v>0</v>
      </c>
      <c r="J2180" s="360">
        <v>5</v>
      </c>
      <c r="K2180" s="360">
        <v>0</v>
      </c>
      <c r="L2180" s="360">
        <v>0</v>
      </c>
      <c r="M2180" s="360">
        <v>0</v>
      </c>
      <c r="N2180" s="360">
        <v>0</v>
      </c>
      <c r="O2180" s="360">
        <v>3</v>
      </c>
      <c r="P2180" s="360">
        <v>0</v>
      </c>
      <c r="Q2180" s="360">
        <v>0</v>
      </c>
      <c r="R2180" s="360">
        <v>1</v>
      </c>
      <c r="S2180" s="360">
        <v>0</v>
      </c>
      <c r="T2180" s="360">
        <v>0</v>
      </c>
      <c r="U2180" s="360">
        <v>0</v>
      </c>
    </row>
    <row r="2181" spans="2:21" s="40" customFormat="1" x14ac:dyDescent="0.3">
      <c r="B2181" s="371" t="s">
        <v>223</v>
      </c>
      <c r="C2181" s="371" t="s">
        <v>2221</v>
      </c>
      <c r="D2181" s="371" t="s">
        <v>447</v>
      </c>
      <c r="E2181" s="371" t="s">
        <v>3153</v>
      </c>
      <c r="F2181" s="360">
        <v>1</v>
      </c>
      <c r="G2181" s="360">
        <v>0</v>
      </c>
      <c r="H2181" s="360">
        <v>0</v>
      </c>
      <c r="I2181" s="360">
        <v>0</v>
      </c>
      <c r="J2181" s="360">
        <v>1</v>
      </c>
      <c r="K2181" s="360">
        <v>0</v>
      </c>
      <c r="L2181" s="360">
        <v>0</v>
      </c>
      <c r="M2181" s="360">
        <v>0</v>
      </c>
      <c r="N2181" s="360">
        <v>0</v>
      </c>
      <c r="O2181" s="360">
        <v>0</v>
      </c>
      <c r="P2181" s="360">
        <v>0</v>
      </c>
      <c r="Q2181" s="360">
        <v>0</v>
      </c>
      <c r="R2181" s="360">
        <v>0</v>
      </c>
      <c r="S2181" s="360">
        <v>0</v>
      </c>
      <c r="T2181" s="360">
        <v>0</v>
      </c>
      <c r="U2181" s="360">
        <v>0</v>
      </c>
    </row>
    <row r="2182" spans="2:21" s="40" customFormat="1" x14ac:dyDescent="0.3">
      <c r="B2182" s="371" t="s">
        <v>223</v>
      </c>
      <c r="C2182" s="371" t="s">
        <v>2221</v>
      </c>
      <c r="D2182" s="371" t="s">
        <v>447</v>
      </c>
      <c r="E2182" s="371" t="s">
        <v>3155</v>
      </c>
      <c r="F2182" s="360">
        <v>1</v>
      </c>
      <c r="G2182" s="360">
        <v>0</v>
      </c>
      <c r="H2182" s="360">
        <v>0</v>
      </c>
      <c r="I2182" s="360">
        <v>0</v>
      </c>
      <c r="J2182" s="360">
        <v>0</v>
      </c>
      <c r="K2182" s="360">
        <v>0</v>
      </c>
      <c r="L2182" s="360">
        <v>0</v>
      </c>
      <c r="M2182" s="360">
        <v>0</v>
      </c>
      <c r="N2182" s="360">
        <v>0</v>
      </c>
      <c r="O2182" s="360">
        <v>1</v>
      </c>
      <c r="P2182" s="360">
        <v>0</v>
      </c>
      <c r="Q2182" s="360">
        <v>0</v>
      </c>
      <c r="R2182" s="360">
        <v>0</v>
      </c>
      <c r="S2182" s="360">
        <v>0</v>
      </c>
      <c r="T2182" s="360">
        <v>0</v>
      </c>
      <c r="U2182" s="360">
        <v>0</v>
      </c>
    </row>
    <row r="2183" spans="2:21" s="40" customFormat="1" x14ac:dyDescent="0.3">
      <c r="B2183" s="371" t="s">
        <v>223</v>
      </c>
      <c r="C2183" s="371" t="s">
        <v>2221</v>
      </c>
      <c r="D2183" s="371" t="s">
        <v>447</v>
      </c>
      <c r="E2183" s="371" t="s">
        <v>4004</v>
      </c>
      <c r="F2183" s="360">
        <v>1</v>
      </c>
      <c r="G2183" s="360">
        <v>0</v>
      </c>
      <c r="H2183" s="360">
        <v>0</v>
      </c>
      <c r="I2183" s="360">
        <v>0</v>
      </c>
      <c r="J2183" s="360">
        <v>1</v>
      </c>
      <c r="K2183" s="360">
        <v>0</v>
      </c>
      <c r="L2183" s="360">
        <v>0</v>
      </c>
      <c r="M2183" s="360">
        <v>0</v>
      </c>
      <c r="N2183" s="360">
        <v>0</v>
      </c>
      <c r="O2183" s="360">
        <v>0</v>
      </c>
      <c r="P2183" s="360">
        <v>0</v>
      </c>
      <c r="Q2183" s="360">
        <v>0</v>
      </c>
      <c r="R2183" s="360">
        <v>0</v>
      </c>
      <c r="S2183" s="360">
        <v>0</v>
      </c>
      <c r="T2183" s="360">
        <v>0</v>
      </c>
      <c r="U2183" s="360">
        <v>0</v>
      </c>
    </row>
    <row r="2184" spans="2:21" s="40" customFormat="1" x14ac:dyDescent="0.3">
      <c r="B2184" s="371" t="s">
        <v>223</v>
      </c>
      <c r="C2184" s="371" t="s">
        <v>2221</v>
      </c>
      <c r="D2184" s="371" t="s">
        <v>447</v>
      </c>
      <c r="E2184" s="371" t="s">
        <v>4151</v>
      </c>
      <c r="F2184" s="360">
        <v>1</v>
      </c>
      <c r="G2184" s="360">
        <v>0</v>
      </c>
      <c r="H2184" s="360">
        <v>0</v>
      </c>
      <c r="I2184" s="360">
        <v>0</v>
      </c>
      <c r="J2184" s="360">
        <v>0</v>
      </c>
      <c r="K2184" s="360">
        <v>1</v>
      </c>
      <c r="L2184" s="360">
        <v>0</v>
      </c>
      <c r="M2184" s="360">
        <v>0</v>
      </c>
      <c r="N2184" s="360">
        <v>0</v>
      </c>
      <c r="O2184" s="360">
        <v>0</v>
      </c>
      <c r="P2184" s="360">
        <v>0</v>
      </c>
      <c r="Q2184" s="360">
        <v>0</v>
      </c>
      <c r="R2184" s="360">
        <v>0</v>
      </c>
      <c r="S2184" s="360">
        <v>0</v>
      </c>
      <c r="T2184" s="360">
        <v>0</v>
      </c>
      <c r="U2184" s="360">
        <v>0</v>
      </c>
    </row>
    <row r="2185" spans="2:21" s="40" customFormat="1" x14ac:dyDescent="0.3">
      <c r="B2185" s="371" t="s">
        <v>223</v>
      </c>
      <c r="C2185" s="371" t="s">
        <v>2221</v>
      </c>
      <c r="D2185" s="371" t="s">
        <v>205</v>
      </c>
      <c r="E2185" s="371" t="s">
        <v>4154</v>
      </c>
      <c r="F2185" s="360">
        <v>1</v>
      </c>
      <c r="G2185" s="360">
        <v>0</v>
      </c>
      <c r="H2185" s="360">
        <v>0</v>
      </c>
      <c r="I2185" s="360">
        <v>1</v>
      </c>
      <c r="J2185" s="360">
        <v>0</v>
      </c>
      <c r="K2185" s="360">
        <v>0</v>
      </c>
      <c r="L2185" s="360">
        <v>0</v>
      </c>
      <c r="M2185" s="360">
        <v>0</v>
      </c>
      <c r="N2185" s="360">
        <v>0</v>
      </c>
      <c r="O2185" s="360">
        <v>0</v>
      </c>
      <c r="P2185" s="360">
        <v>0</v>
      </c>
      <c r="Q2185" s="360">
        <v>0</v>
      </c>
      <c r="R2185" s="360">
        <v>0</v>
      </c>
      <c r="S2185" s="360">
        <v>0</v>
      </c>
      <c r="T2185" s="360">
        <v>0</v>
      </c>
      <c r="U2185" s="360">
        <v>0</v>
      </c>
    </row>
    <row r="2186" spans="2:21" s="40" customFormat="1" x14ac:dyDescent="0.3">
      <c r="B2186" s="371" t="s">
        <v>223</v>
      </c>
      <c r="C2186" s="371" t="s">
        <v>2221</v>
      </c>
      <c r="D2186" s="371" t="s">
        <v>205</v>
      </c>
      <c r="E2186" s="371" t="s">
        <v>4155</v>
      </c>
      <c r="F2186" s="360">
        <v>2</v>
      </c>
      <c r="G2186" s="360">
        <v>0</v>
      </c>
      <c r="H2186" s="360">
        <v>0</v>
      </c>
      <c r="I2186" s="360">
        <v>1</v>
      </c>
      <c r="J2186" s="360">
        <v>0</v>
      </c>
      <c r="K2186" s="360">
        <v>0</v>
      </c>
      <c r="L2186" s="360">
        <v>1</v>
      </c>
      <c r="M2186" s="360">
        <v>0</v>
      </c>
      <c r="N2186" s="360">
        <v>0</v>
      </c>
      <c r="O2186" s="360">
        <v>0</v>
      </c>
      <c r="P2186" s="360">
        <v>0</v>
      </c>
      <c r="Q2186" s="360">
        <v>0</v>
      </c>
      <c r="R2186" s="360">
        <v>0</v>
      </c>
      <c r="S2186" s="360">
        <v>0</v>
      </c>
      <c r="T2186" s="360">
        <v>0</v>
      </c>
      <c r="U2186" s="360">
        <v>0</v>
      </c>
    </row>
    <row r="2187" spans="2:21" s="40" customFormat="1" x14ac:dyDescent="0.3">
      <c r="B2187" s="371" t="s">
        <v>223</v>
      </c>
      <c r="C2187" s="371" t="s">
        <v>2221</v>
      </c>
      <c r="D2187" s="371" t="s">
        <v>205</v>
      </c>
      <c r="E2187" s="371" t="s">
        <v>3373</v>
      </c>
      <c r="F2187" s="360">
        <v>2</v>
      </c>
      <c r="G2187" s="360">
        <v>0</v>
      </c>
      <c r="H2187" s="360">
        <v>0</v>
      </c>
      <c r="I2187" s="360">
        <v>0</v>
      </c>
      <c r="J2187" s="360">
        <v>0</v>
      </c>
      <c r="K2187" s="360">
        <v>2</v>
      </c>
      <c r="L2187" s="360">
        <v>0</v>
      </c>
      <c r="M2187" s="360">
        <v>0</v>
      </c>
      <c r="N2187" s="360">
        <v>0</v>
      </c>
      <c r="O2187" s="360">
        <v>0</v>
      </c>
      <c r="P2187" s="360">
        <v>0</v>
      </c>
      <c r="Q2187" s="360">
        <v>0</v>
      </c>
      <c r="R2187" s="360">
        <v>0</v>
      </c>
      <c r="S2187" s="360">
        <v>0</v>
      </c>
      <c r="T2187" s="360">
        <v>0</v>
      </c>
      <c r="U2187" s="360">
        <v>0</v>
      </c>
    </row>
    <row r="2188" spans="2:21" s="40" customFormat="1" x14ac:dyDescent="0.3">
      <c r="B2188" s="371" t="s">
        <v>223</v>
      </c>
      <c r="C2188" s="371" t="s">
        <v>2221</v>
      </c>
      <c r="D2188" s="371" t="s">
        <v>205</v>
      </c>
      <c r="E2188" s="371" t="s">
        <v>4008</v>
      </c>
      <c r="F2188" s="360">
        <v>7</v>
      </c>
      <c r="G2188" s="360">
        <v>0</v>
      </c>
      <c r="H2188" s="360">
        <v>0</v>
      </c>
      <c r="I2188" s="360">
        <v>3</v>
      </c>
      <c r="J2188" s="360">
        <v>0</v>
      </c>
      <c r="K2188" s="360">
        <v>1</v>
      </c>
      <c r="L2188" s="360">
        <v>1</v>
      </c>
      <c r="M2188" s="360">
        <v>0</v>
      </c>
      <c r="N2188" s="360">
        <v>0</v>
      </c>
      <c r="O2188" s="360">
        <v>0</v>
      </c>
      <c r="P2188" s="360">
        <v>0</v>
      </c>
      <c r="Q2188" s="360">
        <v>0</v>
      </c>
      <c r="R2188" s="360">
        <v>1</v>
      </c>
      <c r="S2188" s="360">
        <v>0</v>
      </c>
      <c r="T2188" s="360">
        <v>1</v>
      </c>
      <c r="U2188" s="360">
        <v>0</v>
      </c>
    </row>
    <row r="2189" spans="2:21" s="40" customFormat="1" x14ac:dyDescent="0.3">
      <c r="B2189" s="371" t="s">
        <v>223</v>
      </c>
      <c r="C2189" s="371" t="s">
        <v>2221</v>
      </c>
      <c r="D2189" s="371" t="s">
        <v>449</v>
      </c>
      <c r="E2189" s="371" t="s">
        <v>1998</v>
      </c>
      <c r="F2189" s="360">
        <v>3</v>
      </c>
      <c r="G2189" s="360">
        <v>0</v>
      </c>
      <c r="H2189" s="360">
        <v>0</v>
      </c>
      <c r="I2189" s="360">
        <v>1</v>
      </c>
      <c r="J2189" s="360">
        <v>2</v>
      </c>
      <c r="K2189" s="360">
        <v>0</v>
      </c>
      <c r="L2189" s="360">
        <v>0</v>
      </c>
      <c r="M2189" s="360">
        <v>0</v>
      </c>
      <c r="N2189" s="360">
        <v>0</v>
      </c>
      <c r="O2189" s="360">
        <v>0</v>
      </c>
      <c r="P2189" s="360">
        <v>0</v>
      </c>
      <c r="Q2189" s="360">
        <v>0</v>
      </c>
      <c r="R2189" s="360">
        <v>0</v>
      </c>
      <c r="S2189" s="360">
        <v>0</v>
      </c>
      <c r="T2189" s="360">
        <v>0</v>
      </c>
      <c r="U2189" s="360">
        <v>0</v>
      </c>
    </row>
    <row r="2190" spans="2:21" s="40" customFormat="1" x14ac:dyDescent="0.3">
      <c r="B2190" s="371" t="s">
        <v>223</v>
      </c>
      <c r="C2190" s="371" t="s">
        <v>2222</v>
      </c>
      <c r="D2190" s="371" t="s">
        <v>143</v>
      </c>
      <c r="E2190" s="371" t="s">
        <v>3374</v>
      </c>
      <c r="F2190" s="360">
        <v>6</v>
      </c>
      <c r="G2190" s="360">
        <v>0</v>
      </c>
      <c r="H2190" s="360">
        <v>0</v>
      </c>
      <c r="I2190" s="360">
        <v>0</v>
      </c>
      <c r="J2190" s="360">
        <v>4</v>
      </c>
      <c r="K2190" s="360">
        <v>0</v>
      </c>
      <c r="L2190" s="360">
        <v>0</v>
      </c>
      <c r="M2190" s="360">
        <v>1</v>
      </c>
      <c r="N2190" s="360">
        <v>0</v>
      </c>
      <c r="O2190" s="360">
        <v>1</v>
      </c>
      <c r="P2190" s="360">
        <v>0</v>
      </c>
      <c r="Q2190" s="360">
        <v>0</v>
      </c>
      <c r="R2190" s="360">
        <v>0</v>
      </c>
      <c r="S2190" s="360">
        <v>0</v>
      </c>
      <c r="T2190" s="360">
        <v>0</v>
      </c>
      <c r="U2190" s="360">
        <v>0</v>
      </c>
    </row>
    <row r="2191" spans="2:21" s="40" customFormat="1" x14ac:dyDescent="0.3">
      <c r="B2191" s="371" t="s">
        <v>223</v>
      </c>
      <c r="C2191" s="371" t="s">
        <v>2222</v>
      </c>
      <c r="D2191" s="371" t="s">
        <v>143</v>
      </c>
      <c r="E2191" s="371" t="s">
        <v>3420</v>
      </c>
      <c r="F2191" s="360">
        <v>1</v>
      </c>
      <c r="G2191" s="360">
        <v>0</v>
      </c>
      <c r="H2191" s="360">
        <v>0</v>
      </c>
      <c r="I2191" s="360">
        <v>0</v>
      </c>
      <c r="J2191" s="360">
        <v>0</v>
      </c>
      <c r="K2191" s="360">
        <v>1</v>
      </c>
      <c r="L2191" s="360">
        <v>0</v>
      </c>
      <c r="M2191" s="360">
        <v>0</v>
      </c>
      <c r="N2191" s="360">
        <v>0</v>
      </c>
      <c r="O2191" s="360">
        <v>0</v>
      </c>
      <c r="P2191" s="360">
        <v>0</v>
      </c>
      <c r="Q2191" s="360">
        <v>0</v>
      </c>
      <c r="R2191" s="360">
        <v>0</v>
      </c>
      <c r="S2191" s="360">
        <v>0</v>
      </c>
      <c r="T2191" s="360">
        <v>0</v>
      </c>
      <c r="U2191" s="360">
        <v>0</v>
      </c>
    </row>
    <row r="2192" spans="2:21" s="40" customFormat="1" x14ac:dyDescent="0.3">
      <c r="B2192" s="371" t="s">
        <v>223</v>
      </c>
      <c r="C2192" s="371" t="s">
        <v>2222</v>
      </c>
      <c r="D2192" s="371" t="s">
        <v>143</v>
      </c>
      <c r="E2192" s="371" t="s">
        <v>3375</v>
      </c>
      <c r="F2192" s="360">
        <v>29</v>
      </c>
      <c r="G2192" s="360">
        <v>0</v>
      </c>
      <c r="H2192" s="360">
        <v>0</v>
      </c>
      <c r="I2192" s="360">
        <v>0</v>
      </c>
      <c r="J2192" s="360">
        <v>11</v>
      </c>
      <c r="K2192" s="360">
        <v>0</v>
      </c>
      <c r="L2192" s="360">
        <v>0</v>
      </c>
      <c r="M2192" s="360">
        <v>2</v>
      </c>
      <c r="N2192" s="360">
        <v>0</v>
      </c>
      <c r="O2192" s="360">
        <v>16</v>
      </c>
      <c r="P2192" s="360">
        <v>0</v>
      </c>
      <c r="Q2192" s="360">
        <v>0</v>
      </c>
      <c r="R2192" s="360">
        <v>0</v>
      </c>
      <c r="S2192" s="360">
        <v>0</v>
      </c>
      <c r="T2192" s="360">
        <v>0</v>
      </c>
      <c r="U2192" s="360">
        <v>0</v>
      </c>
    </row>
    <row r="2193" spans="2:21" s="40" customFormat="1" x14ac:dyDescent="0.3">
      <c r="B2193" s="371" t="s">
        <v>223</v>
      </c>
      <c r="C2193" s="371" t="s">
        <v>2222</v>
      </c>
      <c r="D2193" s="371" t="s">
        <v>143</v>
      </c>
      <c r="E2193" s="371" t="s">
        <v>3421</v>
      </c>
      <c r="F2193" s="360">
        <v>32</v>
      </c>
      <c r="G2193" s="360">
        <v>0</v>
      </c>
      <c r="H2193" s="360">
        <v>0</v>
      </c>
      <c r="I2193" s="360">
        <v>0</v>
      </c>
      <c r="J2193" s="360">
        <v>12</v>
      </c>
      <c r="K2193" s="360">
        <v>0</v>
      </c>
      <c r="L2193" s="360">
        <v>0</v>
      </c>
      <c r="M2193" s="360">
        <v>3</v>
      </c>
      <c r="N2193" s="360">
        <v>0</v>
      </c>
      <c r="O2193" s="360">
        <v>17</v>
      </c>
      <c r="P2193" s="360">
        <v>0</v>
      </c>
      <c r="Q2193" s="360">
        <v>0</v>
      </c>
      <c r="R2193" s="360">
        <v>0</v>
      </c>
      <c r="S2193" s="360">
        <v>0</v>
      </c>
      <c r="T2193" s="360">
        <v>0</v>
      </c>
      <c r="U2193" s="360">
        <v>0</v>
      </c>
    </row>
    <row r="2194" spans="2:21" s="40" customFormat="1" x14ac:dyDescent="0.3">
      <c r="B2194" s="371" t="s">
        <v>223</v>
      </c>
      <c r="C2194" s="371" t="s">
        <v>2222</v>
      </c>
      <c r="D2194" s="371" t="s">
        <v>143</v>
      </c>
      <c r="E2194" s="371" t="s">
        <v>3422</v>
      </c>
      <c r="F2194" s="360">
        <v>3</v>
      </c>
      <c r="G2194" s="360">
        <v>0</v>
      </c>
      <c r="H2194" s="360">
        <v>0</v>
      </c>
      <c r="I2194" s="360">
        <v>0</v>
      </c>
      <c r="J2194" s="360">
        <v>0</v>
      </c>
      <c r="K2194" s="360">
        <v>0</v>
      </c>
      <c r="L2194" s="360">
        <v>0</v>
      </c>
      <c r="M2194" s="360">
        <v>0</v>
      </c>
      <c r="N2194" s="360">
        <v>0</v>
      </c>
      <c r="O2194" s="360">
        <v>3</v>
      </c>
      <c r="P2194" s="360">
        <v>0</v>
      </c>
      <c r="Q2194" s="360">
        <v>0</v>
      </c>
      <c r="R2194" s="360">
        <v>0</v>
      </c>
      <c r="S2194" s="360">
        <v>0</v>
      </c>
      <c r="T2194" s="360">
        <v>0</v>
      </c>
      <c r="U2194" s="360">
        <v>0</v>
      </c>
    </row>
    <row r="2195" spans="2:21" s="40" customFormat="1" x14ac:dyDescent="0.3">
      <c r="B2195" s="371" t="s">
        <v>223</v>
      </c>
      <c r="C2195" s="371" t="s">
        <v>2222</v>
      </c>
      <c r="D2195" s="371" t="s">
        <v>143</v>
      </c>
      <c r="E2195" s="371" t="s">
        <v>1992</v>
      </c>
      <c r="F2195" s="360">
        <v>3</v>
      </c>
      <c r="G2195" s="360">
        <v>0</v>
      </c>
      <c r="H2195" s="360">
        <v>0</v>
      </c>
      <c r="I2195" s="360">
        <v>0</v>
      </c>
      <c r="J2195" s="360">
        <v>1</v>
      </c>
      <c r="K2195" s="360">
        <v>0</v>
      </c>
      <c r="L2195" s="360">
        <v>0</v>
      </c>
      <c r="M2195" s="360">
        <v>1</v>
      </c>
      <c r="N2195" s="360">
        <v>0</v>
      </c>
      <c r="O2195" s="360">
        <v>1</v>
      </c>
      <c r="P2195" s="360">
        <v>0</v>
      </c>
      <c r="Q2195" s="360">
        <v>0</v>
      </c>
      <c r="R2195" s="360">
        <v>0</v>
      </c>
      <c r="S2195" s="360">
        <v>0</v>
      </c>
      <c r="T2195" s="360">
        <v>0</v>
      </c>
      <c r="U2195" s="360">
        <v>0</v>
      </c>
    </row>
    <row r="2196" spans="2:21" s="40" customFormat="1" x14ac:dyDescent="0.3">
      <c r="B2196" s="371" t="s">
        <v>223</v>
      </c>
      <c r="C2196" s="371" t="s">
        <v>2222</v>
      </c>
      <c r="D2196" s="371" t="s">
        <v>143</v>
      </c>
      <c r="E2196" s="371" t="s">
        <v>3642</v>
      </c>
      <c r="F2196" s="360">
        <v>30</v>
      </c>
      <c r="G2196" s="360">
        <v>0</v>
      </c>
      <c r="H2196" s="360">
        <v>0</v>
      </c>
      <c r="I2196" s="360">
        <v>0</v>
      </c>
      <c r="J2196" s="360">
        <v>9</v>
      </c>
      <c r="K2196" s="360">
        <v>2</v>
      </c>
      <c r="L2196" s="360">
        <v>1</v>
      </c>
      <c r="M2196" s="360">
        <v>6</v>
      </c>
      <c r="N2196" s="360">
        <v>0</v>
      </c>
      <c r="O2196" s="360">
        <v>12</v>
      </c>
      <c r="P2196" s="360">
        <v>0</v>
      </c>
      <c r="Q2196" s="360">
        <v>0</v>
      </c>
      <c r="R2196" s="360">
        <v>0</v>
      </c>
      <c r="S2196" s="360">
        <v>0</v>
      </c>
      <c r="T2196" s="360">
        <v>0</v>
      </c>
      <c r="U2196" s="360">
        <v>0</v>
      </c>
    </row>
    <row r="2197" spans="2:21" s="40" customFormat="1" x14ac:dyDescent="0.3">
      <c r="B2197" s="371" t="s">
        <v>223</v>
      </c>
      <c r="C2197" s="371" t="s">
        <v>2222</v>
      </c>
      <c r="D2197" s="371" t="s">
        <v>143</v>
      </c>
      <c r="E2197" s="371" t="s">
        <v>3376</v>
      </c>
      <c r="F2197" s="360">
        <v>1</v>
      </c>
      <c r="G2197" s="360">
        <v>0</v>
      </c>
      <c r="H2197" s="360">
        <v>0</v>
      </c>
      <c r="I2197" s="360">
        <v>0</v>
      </c>
      <c r="J2197" s="360">
        <v>0</v>
      </c>
      <c r="K2197" s="360">
        <v>1</v>
      </c>
      <c r="L2197" s="360">
        <v>0</v>
      </c>
      <c r="M2197" s="360">
        <v>0</v>
      </c>
      <c r="N2197" s="360">
        <v>0</v>
      </c>
      <c r="O2197" s="360">
        <v>0</v>
      </c>
      <c r="P2197" s="360">
        <v>0</v>
      </c>
      <c r="Q2197" s="360">
        <v>0</v>
      </c>
      <c r="R2197" s="360">
        <v>0</v>
      </c>
      <c r="S2197" s="360">
        <v>0</v>
      </c>
      <c r="T2197" s="360">
        <v>0</v>
      </c>
      <c r="U2197" s="360">
        <v>0</v>
      </c>
    </row>
    <row r="2198" spans="2:21" s="40" customFormat="1" x14ac:dyDescent="0.3">
      <c r="B2198" s="371" t="s">
        <v>223</v>
      </c>
      <c r="C2198" s="371" t="s">
        <v>2222</v>
      </c>
      <c r="D2198" s="371" t="s">
        <v>143</v>
      </c>
      <c r="E2198" s="371" t="s">
        <v>3643</v>
      </c>
      <c r="F2198" s="360">
        <v>1</v>
      </c>
      <c r="G2198" s="360">
        <v>0</v>
      </c>
      <c r="H2198" s="360">
        <v>0</v>
      </c>
      <c r="I2198" s="360">
        <v>0</v>
      </c>
      <c r="J2198" s="360">
        <v>1</v>
      </c>
      <c r="K2198" s="360">
        <v>0</v>
      </c>
      <c r="L2198" s="360">
        <v>0</v>
      </c>
      <c r="M2198" s="360">
        <v>0</v>
      </c>
      <c r="N2198" s="360">
        <v>0</v>
      </c>
      <c r="O2198" s="360">
        <v>0</v>
      </c>
      <c r="P2198" s="360">
        <v>0</v>
      </c>
      <c r="Q2198" s="360">
        <v>0</v>
      </c>
      <c r="R2198" s="360">
        <v>0</v>
      </c>
      <c r="S2198" s="360">
        <v>0</v>
      </c>
      <c r="T2198" s="360">
        <v>0</v>
      </c>
      <c r="U2198" s="360">
        <v>0</v>
      </c>
    </row>
    <row r="2199" spans="2:21" s="40" customFormat="1" x14ac:dyDescent="0.3">
      <c r="B2199" s="371" t="s">
        <v>223</v>
      </c>
      <c r="C2199" s="371" t="s">
        <v>2222</v>
      </c>
      <c r="D2199" s="371" t="s">
        <v>4157</v>
      </c>
      <c r="E2199" s="371" t="s">
        <v>4157</v>
      </c>
      <c r="F2199" s="360">
        <v>1</v>
      </c>
      <c r="G2199" s="360">
        <v>0</v>
      </c>
      <c r="H2199" s="360">
        <v>0</v>
      </c>
      <c r="I2199" s="360">
        <v>0</v>
      </c>
      <c r="J2199" s="360">
        <v>0</v>
      </c>
      <c r="K2199" s="360">
        <v>0</v>
      </c>
      <c r="L2199" s="360">
        <v>0</v>
      </c>
      <c r="M2199" s="360">
        <v>0</v>
      </c>
      <c r="N2199" s="360">
        <v>0</v>
      </c>
      <c r="O2199" s="360">
        <v>0</v>
      </c>
      <c r="P2199" s="360">
        <v>0</v>
      </c>
      <c r="Q2199" s="360">
        <v>0</v>
      </c>
      <c r="R2199" s="360">
        <v>1</v>
      </c>
      <c r="S2199" s="360">
        <v>0</v>
      </c>
      <c r="T2199" s="360">
        <v>0</v>
      </c>
      <c r="U2199" s="360">
        <v>0</v>
      </c>
    </row>
    <row r="2200" spans="2:21" s="40" customFormat="1" x14ac:dyDescent="0.3">
      <c r="B2200" s="371" t="s">
        <v>223</v>
      </c>
      <c r="C2200" s="371" t="s">
        <v>2222</v>
      </c>
      <c r="D2200" s="371" t="s">
        <v>4158</v>
      </c>
      <c r="E2200" s="371" t="s">
        <v>4160</v>
      </c>
      <c r="F2200" s="360">
        <v>1</v>
      </c>
      <c r="G2200" s="360">
        <v>0</v>
      </c>
      <c r="H2200" s="360">
        <v>0</v>
      </c>
      <c r="I2200" s="360">
        <v>1</v>
      </c>
      <c r="J2200" s="360">
        <v>0</v>
      </c>
      <c r="K2200" s="360">
        <v>0</v>
      </c>
      <c r="L2200" s="360">
        <v>0</v>
      </c>
      <c r="M2200" s="360">
        <v>0</v>
      </c>
      <c r="N2200" s="360">
        <v>0</v>
      </c>
      <c r="O2200" s="360">
        <v>0</v>
      </c>
      <c r="P2200" s="360">
        <v>0</v>
      </c>
      <c r="Q2200" s="360">
        <v>0</v>
      </c>
      <c r="R2200" s="360">
        <v>0</v>
      </c>
      <c r="S2200" s="360">
        <v>0</v>
      </c>
      <c r="T2200" s="360">
        <v>0</v>
      </c>
      <c r="U2200" s="360">
        <v>0</v>
      </c>
    </row>
    <row r="2201" spans="2:21" s="40" customFormat="1" x14ac:dyDescent="0.3">
      <c r="B2201" s="371" t="s">
        <v>223</v>
      </c>
      <c r="C2201" s="371" t="s">
        <v>2222</v>
      </c>
      <c r="D2201" s="371" t="s">
        <v>4158</v>
      </c>
      <c r="E2201" s="371" t="s">
        <v>4161</v>
      </c>
      <c r="F2201" s="360">
        <v>2</v>
      </c>
      <c r="G2201" s="360">
        <v>0</v>
      </c>
      <c r="H2201" s="360">
        <v>0</v>
      </c>
      <c r="I2201" s="360">
        <v>0</v>
      </c>
      <c r="J2201" s="360">
        <v>0</v>
      </c>
      <c r="K2201" s="360">
        <v>1</v>
      </c>
      <c r="L2201" s="360">
        <v>0</v>
      </c>
      <c r="M2201" s="360">
        <v>0</v>
      </c>
      <c r="N2201" s="360">
        <v>0</v>
      </c>
      <c r="O2201" s="360">
        <v>0</v>
      </c>
      <c r="P2201" s="360">
        <v>0</v>
      </c>
      <c r="Q2201" s="360">
        <v>1</v>
      </c>
      <c r="R2201" s="360">
        <v>0</v>
      </c>
      <c r="S2201" s="360">
        <v>0</v>
      </c>
      <c r="T2201" s="360">
        <v>0</v>
      </c>
      <c r="U2201" s="360">
        <v>0</v>
      </c>
    </row>
    <row r="2202" spans="2:21" s="40" customFormat="1" x14ac:dyDescent="0.3">
      <c r="B2202" s="371" t="s">
        <v>223</v>
      </c>
      <c r="C2202" s="371" t="s">
        <v>2224</v>
      </c>
      <c r="D2202" s="371" t="s">
        <v>2004</v>
      </c>
      <c r="E2202" s="371" t="s">
        <v>3157</v>
      </c>
      <c r="F2202" s="360">
        <v>1</v>
      </c>
      <c r="G2202" s="360">
        <v>0</v>
      </c>
      <c r="H2202" s="360">
        <v>0</v>
      </c>
      <c r="I2202" s="360">
        <v>0</v>
      </c>
      <c r="J2202" s="360">
        <v>0</v>
      </c>
      <c r="K2202" s="360">
        <v>0</v>
      </c>
      <c r="L2202" s="360">
        <v>0</v>
      </c>
      <c r="M2202" s="360">
        <v>0</v>
      </c>
      <c r="N2202" s="360">
        <v>0</v>
      </c>
      <c r="O2202" s="360">
        <v>1</v>
      </c>
      <c r="P2202" s="360">
        <v>0</v>
      </c>
      <c r="Q2202" s="360">
        <v>0</v>
      </c>
      <c r="R2202" s="360">
        <v>0</v>
      </c>
      <c r="S2202" s="360">
        <v>0</v>
      </c>
      <c r="T2202" s="360">
        <v>0</v>
      </c>
      <c r="U2202" s="360">
        <v>0</v>
      </c>
    </row>
    <row r="2203" spans="2:21" s="40" customFormat="1" x14ac:dyDescent="0.3">
      <c r="B2203" s="371" t="s">
        <v>223</v>
      </c>
      <c r="C2203" s="371" t="s">
        <v>2224</v>
      </c>
      <c r="D2203" s="371" t="s">
        <v>2004</v>
      </c>
      <c r="E2203" s="371" t="s">
        <v>3377</v>
      </c>
      <c r="F2203" s="360">
        <v>1</v>
      </c>
      <c r="G2203" s="360">
        <v>0</v>
      </c>
      <c r="H2203" s="360">
        <v>0</v>
      </c>
      <c r="I2203" s="360">
        <v>0</v>
      </c>
      <c r="J2203" s="360">
        <v>1</v>
      </c>
      <c r="K2203" s="360">
        <v>0</v>
      </c>
      <c r="L2203" s="360">
        <v>0</v>
      </c>
      <c r="M2203" s="360">
        <v>0</v>
      </c>
      <c r="N2203" s="360">
        <v>0</v>
      </c>
      <c r="O2203" s="360">
        <v>0</v>
      </c>
      <c r="P2203" s="360">
        <v>0</v>
      </c>
      <c r="Q2203" s="360">
        <v>0</v>
      </c>
      <c r="R2203" s="360">
        <v>0</v>
      </c>
      <c r="S2203" s="360">
        <v>0</v>
      </c>
      <c r="T2203" s="360">
        <v>0</v>
      </c>
      <c r="U2203" s="360">
        <v>0</v>
      </c>
    </row>
    <row r="2204" spans="2:21" s="40" customFormat="1" x14ac:dyDescent="0.3">
      <c r="B2204" s="371" t="s">
        <v>223</v>
      </c>
      <c r="C2204" s="371" t="s">
        <v>2224</v>
      </c>
      <c r="D2204" s="371" t="s">
        <v>2004</v>
      </c>
      <c r="E2204" s="371" t="s">
        <v>3378</v>
      </c>
      <c r="F2204" s="360">
        <v>1</v>
      </c>
      <c r="G2204" s="360">
        <v>0</v>
      </c>
      <c r="H2204" s="360">
        <v>0</v>
      </c>
      <c r="I2204" s="360">
        <v>0</v>
      </c>
      <c r="J2204" s="360">
        <v>0</v>
      </c>
      <c r="K2204" s="360">
        <v>1</v>
      </c>
      <c r="L2204" s="360">
        <v>0</v>
      </c>
      <c r="M2204" s="360">
        <v>0</v>
      </c>
      <c r="N2204" s="360">
        <v>0</v>
      </c>
      <c r="O2204" s="360">
        <v>0</v>
      </c>
      <c r="P2204" s="360">
        <v>0</v>
      </c>
      <c r="Q2204" s="360">
        <v>0</v>
      </c>
      <c r="R2204" s="360">
        <v>0</v>
      </c>
      <c r="S2204" s="360">
        <v>0</v>
      </c>
      <c r="T2204" s="360">
        <v>0</v>
      </c>
      <c r="U2204" s="360">
        <v>0</v>
      </c>
    </row>
    <row r="2205" spans="2:21" s="40" customFormat="1" x14ac:dyDescent="0.3">
      <c r="B2205" s="371" t="s">
        <v>223</v>
      </c>
      <c r="C2205" s="371" t="s">
        <v>2224</v>
      </c>
      <c r="D2205" s="371" t="s">
        <v>2004</v>
      </c>
      <c r="E2205" s="371" t="s">
        <v>1979</v>
      </c>
      <c r="F2205" s="360">
        <v>27</v>
      </c>
      <c r="G2205" s="360">
        <v>0</v>
      </c>
      <c r="H2205" s="360">
        <v>0</v>
      </c>
      <c r="I2205" s="360">
        <v>4</v>
      </c>
      <c r="J2205" s="360">
        <v>12</v>
      </c>
      <c r="K2205" s="360">
        <v>3</v>
      </c>
      <c r="L2205" s="360">
        <v>1</v>
      </c>
      <c r="M2205" s="360">
        <v>2</v>
      </c>
      <c r="N2205" s="360">
        <v>1</v>
      </c>
      <c r="O2205" s="360">
        <v>4</v>
      </c>
      <c r="P2205" s="360">
        <v>0</v>
      </c>
      <c r="Q2205" s="360">
        <v>0</v>
      </c>
      <c r="R2205" s="360">
        <v>0</v>
      </c>
      <c r="S2205" s="360">
        <v>0</v>
      </c>
      <c r="T2205" s="360">
        <v>0</v>
      </c>
      <c r="U2205" s="360">
        <v>0</v>
      </c>
    </row>
    <row r="2206" spans="2:21" s="40" customFormat="1" x14ac:dyDescent="0.3">
      <c r="B2206" s="371" t="s">
        <v>223</v>
      </c>
      <c r="C2206" s="371" t="s">
        <v>2224</v>
      </c>
      <c r="D2206" s="371" t="s">
        <v>2225</v>
      </c>
      <c r="E2206" s="371" t="s">
        <v>1999</v>
      </c>
      <c r="F2206" s="360">
        <v>1</v>
      </c>
      <c r="G2206" s="360">
        <v>0</v>
      </c>
      <c r="H2206" s="360">
        <v>0</v>
      </c>
      <c r="I2206" s="360">
        <v>0</v>
      </c>
      <c r="J2206" s="360">
        <v>0</v>
      </c>
      <c r="K2206" s="360">
        <v>0</v>
      </c>
      <c r="L2206" s="360">
        <v>0</v>
      </c>
      <c r="M2206" s="360">
        <v>0</v>
      </c>
      <c r="N2206" s="360">
        <v>0</v>
      </c>
      <c r="O2206" s="360">
        <v>1</v>
      </c>
      <c r="P2206" s="360">
        <v>0</v>
      </c>
      <c r="Q2206" s="360">
        <v>0</v>
      </c>
      <c r="R2206" s="360">
        <v>0</v>
      </c>
      <c r="S2206" s="360">
        <v>0</v>
      </c>
      <c r="T2206" s="360">
        <v>0</v>
      </c>
      <c r="U2206" s="360">
        <v>0</v>
      </c>
    </row>
    <row r="2207" spans="2:21" s="40" customFormat="1" x14ac:dyDescent="0.3">
      <c r="B2207" s="371" t="s">
        <v>223</v>
      </c>
      <c r="C2207" s="371" t="s">
        <v>2224</v>
      </c>
      <c r="D2207" s="371" t="s">
        <v>2225</v>
      </c>
      <c r="E2207" s="371" t="s">
        <v>2000</v>
      </c>
      <c r="F2207" s="360">
        <v>6</v>
      </c>
      <c r="G2207" s="360">
        <v>0</v>
      </c>
      <c r="H2207" s="360">
        <v>0</v>
      </c>
      <c r="I2207" s="360">
        <v>1</v>
      </c>
      <c r="J2207" s="360">
        <v>4</v>
      </c>
      <c r="K2207" s="360">
        <v>0</v>
      </c>
      <c r="L2207" s="360">
        <v>0</v>
      </c>
      <c r="M2207" s="360">
        <v>1</v>
      </c>
      <c r="N2207" s="360">
        <v>0</v>
      </c>
      <c r="O2207" s="360">
        <v>0</v>
      </c>
      <c r="P2207" s="360">
        <v>0</v>
      </c>
      <c r="Q2207" s="360">
        <v>0</v>
      </c>
      <c r="R2207" s="360">
        <v>0</v>
      </c>
      <c r="S2207" s="360">
        <v>0</v>
      </c>
      <c r="T2207" s="360">
        <v>0</v>
      </c>
      <c r="U2207" s="360">
        <v>0</v>
      </c>
    </row>
    <row r="2208" spans="2:21" s="40" customFormat="1" x14ac:dyDescent="0.3">
      <c r="B2208" s="371" t="s">
        <v>223</v>
      </c>
      <c r="C2208" s="371" t="s">
        <v>2224</v>
      </c>
      <c r="D2208" s="371" t="s">
        <v>2225</v>
      </c>
      <c r="E2208" s="371" t="s">
        <v>2001</v>
      </c>
      <c r="F2208" s="360">
        <v>3</v>
      </c>
      <c r="G2208" s="360">
        <v>0</v>
      </c>
      <c r="H2208" s="360">
        <v>0</v>
      </c>
      <c r="I2208" s="360">
        <v>0</v>
      </c>
      <c r="J2208" s="360">
        <v>1</v>
      </c>
      <c r="K2208" s="360">
        <v>0</v>
      </c>
      <c r="L2208" s="360">
        <v>0</v>
      </c>
      <c r="M2208" s="360">
        <v>0</v>
      </c>
      <c r="N2208" s="360">
        <v>1</v>
      </c>
      <c r="O2208" s="360">
        <v>0</v>
      </c>
      <c r="P2208" s="360">
        <v>0</v>
      </c>
      <c r="Q2208" s="360">
        <v>1</v>
      </c>
      <c r="R2208" s="360">
        <v>0</v>
      </c>
      <c r="S2208" s="360">
        <v>0</v>
      </c>
      <c r="T2208" s="360">
        <v>0</v>
      </c>
      <c r="U2208" s="360">
        <v>0</v>
      </c>
    </row>
    <row r="2209" spans="2:21" s="40" customFormat="1" x14ac:dyDescent="0.3">
      <c r="B2209" s="371" t="s">
        <v>223</v>
      </c>
      <c r="C2209" s="371" t="s">
        <v>2224</v>
      </c>
      <c r="D2209" s="371" t="s">
        <v>450</v>
      </c>
      <c r="E2209" s="371" t="s">
        <v>4015</v>
      </c>
      <c r="F2209" s="360">
        <v>6</v>
      </c>
      <c r="G2209" s="360">
        <v>0</v>
      </c>
      <c r="H2209" s="360">
        <v>0</v>
      </c>
      <c r="I2209" s="360">
        <v>0</v>
      </c>
      <c r="J2209" s="360">
        <v>3</v>
      </c>
      <c r="K2209" s="360">
        <v>1</v>
      </c>
      <c r="L2209" s="360">
        <v>0</v>
      </c>
      <c r="M2209" s="360">
        <v>1</v>
      </c>
      <c r="N2209" s="360">
        <v>0</v>
      </c>
      <c r="O2209" s="360">
        <v>1</v>
      </c>
      <c r="P2209" s="360">
        <v>0</v>
      </c>
      <c r="Q2209" s="360">
        <v>0</v>
      </c>
      <c r="R2209" s="360">
        <v>0</v>
      </c>
      <c r="S2209" s="360">
        <v>0</v>
      </c>
      <c r="T2209" s="360">
        <v>0</v>
      </c>
      <c r="U2209" s="360">
        <v>0</v>
      </c>
    </row>
    <row r="2210" spans="2:21" s="40" customFormat="1" x14ac:dyDescent="0.3">
      <c r="B2210" s="371" t="s">
        <v>223</v>
      </c>
      <c r="C2210" s="371" t="s">
        <v>2224</v>
      </c>
      <c r="D2210" s="371" t="s">
        <v>450</v>
      </c>
      <c r="E2210" s="371" t="s">
        <v>2003</v>
      </c>
      <c r="F2210" s="360">
        <v>11</v>
      </c>
      <c r="G2210" s="360">
        <v>0</v>
      </c>
      <c r="H2210" s="360">
        <v>0</v>
      </c>
      <c r="I2210" s="360">
        <v>0</v>
      </c>
      <c r="J2210" s="360">
        <v>2</v>
      </c>
      <c r="K2210" s="360">
        <v>0</v>
      </c>
      <c r="L2210" s="360">
        <v>2</v>
      </c>
      <c r="M2210" s="360">
        <v>2</v>
      </c>
      <c r="N2210" s="360">
        <v>1</v>
      </c>
      <c r="O2210" s="360">
        <v>4</v>
      </c>
      <c r="P2210" s="360">
        <v>0</v>
      </c>
      <c r="Q2210" s="360">
        <v>0</v>
      </c>
      <c r="R2210" s="360">
        <v>0</v>
      </c>
      <c r="S2210" s="360">
        <v>0</v>
      </c>
      <c r="T2210" s="360">
        <v>0</v>
      </c>
      <c r="U2210" s="360">
        <v>0</v>
      </c>
    </row>
    <row r="2211" spans="2:21" s="40" customFormat="1" x14ac:dyDescent="0.3">
      <c r="B2211" s="371" t="s">
        <v>223</v>
      </c>
      <c r="C2211" s="371" t="s">
        <v>2224</v>
      </c>
      <c r="D2211" s="371" t="s">
        <v>450</v>
      </c>
      <c r="E2211" s="371" t="s">
        <v>3157</v>
      </c>
      <c r="F2211" s="360">
        <v>6</v>
      </c>
      <c r="G2211" s="360">
        <v>0</v>
      </c>
      <c r="H2211" s="360">
        <v>0</v>
      </c>
      <c r="I2211" s="360">
        <v>0</v>
      </c>
      <c r="J2211" s="360">
        <v>4</v>
      </c>
      <c r="K2211" s="360">
        <v>0</v>
      </c>
      <c r="L2211" s="360">
        <v>0</v>
      </c>
      <c r="M2211" s="360">
        <v>0</v>
      </c>
      <c r="N2211" s="360">
        <v>1</v>
      </c>
      <c r="O2211" s="360">
        <v>1</v>
      </c>
      <c r="P2211" s="360">
        <v>0</v>
      </c>
      <c r="Q2211" s="360">
        <v>0</v>
      </c>
      <c r="R2211" s="360">
        <v>0</v>
      </c>
      <c r="S2211" s="360">
        <v>0</v>
      </c>
      <c r="T2211" s="360">
        <v>0</v>
      </c>
      <c r="U2211" s="360">
        <v>0</v>
      </c>
    </row>
    <row r="2212" spans="2:21" s="40" customFormat="1" x14ac:dyDescent="0.3">
      <c r="B2212" s="371" t="s">
        <v>1898</v>
      </c>
      <c r="C2212" s="371" t="s">
        <v>1898</v>
      </c>
      <c r="D2212" s="371" t="s">
        <v>1898</v>
      </c>
      <c r="E2212" s="371" t="s">
        <v>3380</v>
      </c>
      <c r="F2212" s="360">
        <v>1</v>
      </c>
      <c r="G2212" s="360">
        <v>0</v>
      </c>
      <c r="H2212" s="360">
        <v>0</v>
      </c>
      <c r="I2212" s="360">
        <v>0</v>
      </c>
      <c r="J2212" s="360">
        <v>0</v>
      </c>
      <c r="K2212" s="360">
        <v>0</v>
      </c>
      <c r="L2212" s="360">
        <v>0</v>
      </c>
      <c r="M2212" s="360">
        <v>0</v>
      </c>
      <c r="N2212" s="360">
        <v>0</v>
      </c>
      <c r="O2212" s="360">
        <v>0</v>
      </c>
      <c r="P2212" s="360">
        <v>0</v>
      </c>
      <c r="Q2212" s="360">
        <v>0</v>
      </c>
      <c r="R2212" s="360">
        <v>0</v>
      </c>
      <c r="S2212" s="360">
        <v>1</v>
      </c>
      <c r="T2212" s="360">
        <v>0</v>
      </c>
      <c r="U2212" s="360">
        <v>0</v>
      </c>
    </row>
    <row r="2213" spans="2:21" s="40" customFormat="1" x14ac:dyDescent="0.3">
      <c r="B2213" s="371" t="s">
        <v>1898</v>
      </c>
      <c r="C2213" s="371" t="s">
        <v>1898</v>
      </c>
      <c r="D2213" s="371" t="s">
        <v>1898</v>
      </c>
      <c r="E2213" s="371" t="s">
        <v>4016</v>
      </c>
      <c r="F2213" s="360">
        <v>1</v>
      </c>
      <c r="G2213" s="360">
        <v>0</v>
      </c>
      <c r="H2213" s="360">
        <v>0</v>
      </c>
      <c r="I2213" s="360">
        <v>0</v>
      </c>
      <c r="J2213" s="360">
        <v>0</v>
      </c>
      <c r="K2213" s="360">
        <v>1</v>
      </c>
      <c r="L2213" s="360">
        <v>0</v>
      </c>
      <c r="M2213" s="360">
        <v>0</v>
      </c>
      <c r="N2213" s="360">
        <v>0</v>
      </c>
      <c r="O2213" s="360">
        <v>0</v>
      </c>
      <c r="P2213" s="360">
        <v>0</v>
      </c>
      <c r="Q2213" s="360">
        <v>0</v>
      </c>
      <c r="R2213" s="360">
        <v>0</v>
      </c>
      <c r="S2213" s="360">
        <v>0</v>
      </c>
      <c r="T2213" s="360">
        <v>0</v>
      </c>
      <c r="U2213" s="360">
        <v>0</v>
      </c>
    </row>
    <row r="2214" spans="2:21" s="40" customFormat="1" x14ac:dyDescent="0.3">
      <c r="B2214" s="371" t="s">
        <v>1898</v>
      </c>
      <c r="C2214" s="371" t="s">
        <v>1898</v>
      </c>
      <c r="D2214" s="371" t="s">
        <v>1898</v>
      </c>
      <c r="E2214" s="371" t="s">
        <v>4018</v>
      </c>
      <c r="F2214" s="360">
        <v>1</v>
      </c>
      <c r="G2214" s="360">
        <v>0</v>
      </c>
      <c r="H2214" s="360">
        <v>0</v>
      </c>
      <c r="I2214" s="360">
        <v>1</v>
      </c>
      <c r="J2214" s="360">
        <v>0</v>
      </c>
      <c r="K2214" s="360">
        <v>0</v>
      </c>
      <c r="L2214" s="360">
        <v>0</v>
      </c>
      <c r="M2214" s="360">
        <v>0</v>
      </c>
      <c r="N2214" s="360">
        <v>0</v>
      </c>
      <c r="O2214" s="360">
        <v>0</v>
      </c>
      <c r="P2214" s="360">
        <v>0</v>
      </c>
      <c r="Q2214" s="360">
        <v>0</v>
      </c>
      <c r="R2214" s="360">
        <v>0</v>
      </c>
      <c r="S2214" s="360">
        <v>0</v>
      </c>
      <c r="T2214" s="360">
        <v>0</v>
      </c>
      <c r="U2214" s="360">
        <v>0</v>
      </c>
    </row>
    <row r="2215" spans="2:21" s="40" customFormat="1" x14ac:dyDescent="0.3">
      <c r="B2215" s="371" t="s">
        <v>1898</v>
      </c>
      <c r="C2215" s="371" t="s">
        <v>1898</v>
      </c>
      <c r="D2215" s="371" t="s">
        <v>1898</v>
      </c>
      <c r="E2215" s="371" t="s">
        <v>3381</v>
      </c>
      <c r="F2215" s="360">
        <v>2</v>
      </c>
      <c r="G2215" s="360">
        <v>1</v>
      </c>
      <c r="H2215" s="360">
        <v>0</v>
      </c>
      <c r="I2215" s="360">
        <v>0</v>
      </c>
      <c r="J2215" s="360">
        <v>1</v>
      </c>
      <c r="K2215" s="360">
        <v>0</v>
      </c>
      <c r="L2215" s="360">
        <v>0</v>
      </c>
      <c r="M2215" s="360">
        <v>0</v>
      </c>
      <c r="N2215" s="360">
        <v>0</v>
      </c>
      <c r="O2215" s="360">
        <v>0</v>
      </c>
      <c r="P2215" s="360">
        <v>0</v>
      </c>
      <c r="Q2215" s="360">
        <v>0</v>
      </c>
      <c r="R2215" s="360">
        <v>0</v>
      </c>
      <c r="S2215" s="360">
        <v>0</v>
      </c>
      <c r="T2215" s="360">
        <v>0</v>
      </c>
      <c r="U2215" s="360">
        <v>0</v>
      </c>
    </row>
    <row r="2216" spans="2:21" s="40" customFormat="1" x14ac:dyDescent="0.3">
      <c r="B2216" s="371" t="s">
        <v>254</v>
      </c>
      <c r="C2216" s="371" t="s">
        <v>254</v>
      </c>
      <c r="D2216" s="371" t="s">
        <v>254</v>
      </c>
      <c r="E2216" s="371" t="s">
        <v>3158</v>
      </c>
      <c r="F2216" s="360">
        <v>3735</v>
      </c>
      <c r="G2216" s="360">
        <v>0</v>
      </c>
      <c r="H2216" s="360">
        <v>0</v>
      </c>
      <c r="I2216" s="360">
        <v>30</v>
      </c>
      <c r="J2216" s="360">
        <v>1913</v>
      </c>
      <c r="K2216" s="360">
        <v>91</v>
      </c>
      <c r="L2216" s="360">
        <v>38</v>
      </c>
      <c r="M2216" s="360">
        <v>529</v>
      </c>
      <c r="N2216" s="360">
        <v>17</v>
      </c>
      <c r="O2216" s="360">
        <v>1065</v>
      </c>
      <c r="P2216" s="360">
        <v>2</v>
      </c>
      <c r="Q2216" s="360">
        <v>0</v>
      </c>
      <c r="R2216" s="360">
        <v>19</v>
      </c>
      <c r="S2216" s="360">
        <v>1</v>
      </c>
      <c r="T2216" s="360">
        <v>0</v>
      </c>
      <c r="U2216" s="360">
        <v>30</v>
      </c>
    </row>
    <row r="2217" spans="2:21" s="40" customFormat="1" x14ac:dyDescent="0.3">
      <c r="B2217" s="371" t="s">
        <v>254</v>
      </c>
      <c r="C2217" s="371" t="s">
        <v>254</v>
      </c>
      <c r="D2217" s="371" t="s">
        <v>254</v>
      </c>
      <c r="E2217" s="371" t="s">
        <v>4167</v>
      </c>
      <c r="F2217" s="360">
        <v>52</v>
      </c>
      <c r="G2217" s="360">
        <v>0</v>
      </c>
      <c r="H2217" s="360">
        <v>0</v>
      </c>
      <c r="I2217" s="360">
        <v>1</v>
      </c>
      <c r="J2217" s="360">
        <v>31</v>
      </c>
      <c r="K2217" s="360">
        <v>0</v>
      </c>
      <c r="L2217" s="360">
        <v>0</v>
      </c>
      <c r="M2217" s="360">
        <v>3</v>
      </c>
      <c r="N2217" s="360">
        <v>0</v>
      </c>
      <c r="O2217" s="360">
        <v>17</v>
      </c>
      <c r="P2217" s="360">
        <v>0</v>
      </c>
      <c r="Q2217" s="360">
        <v>0</v>
      </c>
      <c r="R2217" s="360">
        <v>0</v>
      </c>
      <c r="S2217" s="360">
        <v>0</v>
      </c>
      <c r="T2217" s="360">
        <v>0</v>
      </c>
      <c r="U2217" s="360">
        <v>0</v>
      </c>
    </row>
    <row r="2219" spans="2:21" x14ac:dyDescent="0.25">
      <c r="B2219" s="258"/>
      <c r="C2219" s="56"/>
      <c r="D2219" s="56"/>
    </row>
    <row r="2220" spans="2:21" x14ac:dyDescent="0.25">
      <c r="B2220" s="259"/>
      <c r="C2220" s="199"/>
      <c r="D2220" s="199"/>
    </row>
  </sheetData>
  <mergeCells count="8">
    <mergeCell ref="D8:M8"/>
    <mergeCell ref="D9:M9"/>
    <mergeCell ref="D10:M10"/>
    <mergeCell ref="B12:B13"/>
    <mergeCell ref="C12:C13"/>
    <mergeCell ref="D12:D13"/>
    <mergeCell ref="E12:E13"/>
    <mergeCell ref="F12:U12"/>
  </mergeCells>
  <hyperlinks>
    <hyperlink ref="B9" location="INDICE!B51" display="INDICE" xr:uid="{00000000-0004-0000-2400-000000000000}"/>
  </hyperlinks>
  <printOptions horizontalCentered="1"/>
  <pageMargins left="0" right="0" top="1.1811023622047245" bottom="0.78740157480314965" header="0" footer="0.19685039370078741"/>
  <pageSetup paperSize="9" scale="80" firstPageNumber="124" orientation="landscape" useFirstPageNumber="1" r:id="rId1"/>
  <headerFooter scaleWithDoc="0">
    <oddHeader>&amp;C
&amp;G</oddHeader>
    <oddFooter>&amp;C&amp;P</oddFooter>
    <evenFooter>&amp;L&amp;G&amp;C&amp;P&amp;R&amp;G</evenFooter>
  </headerFooter>
  <drawing r:id="rId2"/>
  <legacyDrawingHF r:id="rId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B1:R2097"/>
  <sheetViews>
    <sheetView showGridLines="0" zoomScaleNormal="100" workbookViewId="0">
      <selection activeCell="D9" sqref="D9:K9"/>
    </sheetView>
  </sheetViews>
  <sheetFormatPr baseColWidth="10" defaultColWidth="11.44140625" defaultRowHeight="13.2" x14ac:dyDescent="0.25"/>
  <cols>
    <col min="1" max="1" width="3.33203125" style="271" customWidth="1"/>
    <col min="2" max="2" width="18.6640625" style="271" customWidth="1"/>
    <col min="3" max="3" width="24.109375" style="271" customWidth="1"/>
    <col min="4" max="4" width="29.21875" style="271" customWidth="1"/>
    <col min="5" max="5" width="26.77734375" style="271" customWidth="1"/>
    <col min="6" max="6" width="12.109375" style="334" bestFit="1" customWidth="1"/>
    <col min="7" max="7" width="12.44140625" style="334" customWidth="1"/>
    <col min="8" max="8" width="13.109375" style="334" customWidth="1"/>
    <col min="9" max="9" width="11.88671875" style="334" customWidth="1"/>
    <col min="10" max="11" width="14.44140625" style="334" customWidth="1"/>
    <col min="12" max="12" width="14" style="334" customWidth="1"/>
    <col min="13" max="14" width="15.5546875" style="334" customWidth="1"/>
    <col min="15" max="16384" width="11.44140625" style="271"/>
  </cols>
  <sheetData>
    <row r="1" spans="2:18" ht="24.9" customHeight="1" x14ac:dyDescent="0.25"/>
    <row r="2" spans="2:18" ht="24.9" customHeight="1" x14ac:dyDescent="0.25"/>
    <row r="3" spans="2:18" ht="24.9" customHeight="1" x14ac:dyDescent="0.25"/>
    <row r="4" spans="2:18" ht="24.9" customHeight="1" x14ac:dyDescent="0.25"/>
    <row r="5" spans="2:18" ht="24.9" customHeight="1" x14ac:dyDescent="0.25"/>
    <row r="8" spans="2:18" x14ac:dyDescent="0.25">
      <c r="C8" s="310"/>
      <c r="D8" s="463" t="s">
        <v>355</v>
      </c>
      <c r="E8" s="463"/>
      <c r="F8" s="463"/>
      <c r="G8" s="463"/>
      <c r="H8" s="463"/>
      <c r="I8" s="463"/>
      <c r="J8" s="463"/>
      <c r="K8" s="463"/>
      <c r="L8" s="310"/>
      <c r="M8" s="310"/>
      <c r="N8" s="310"/>
    </row>
    <row r="9" spans="2:18" x14ac:dyDescent="0.25">
      <c r="B9" s="391" t="s">
        <v>234</v>
      </c>
      <c r="C9" s="310"/>
      <c r="D9" s="463" t="s">
        <v>2626</v>
      </c>
      <c r="E9" s="463"/>
      <c r="F9" s="463"/>
      <c r="G9" s="463"/>
      <c r="H9" s="463"/>
      <c r="I9" s="463"/>
      <c r="J9" s="463"/>
      <c r="K9" s="463"/>
      <c r="L9" s="310"/>
      <c r="M9" s="310"/>
      <c r="N9" s="310"/>
    </row>
    <row r="10" spans="2:18" x14ac:dyDescent="0.25">
      <c r="C10" s="310"/>
      <c r="D10" s="463" t="s">
        <v>3751</v>
      </c>
      <c r="E10" s="463"/>
      <c r="F10" s="463"/>
      <c r="G10" s="463"/>
      <c r="H10" s="463"/>
      <c r="I10" s="463"/>
      <c r="J10" s="463"/>
      <c r="K10" s="463"/>
      <c r="L10" s="310"/>
      <c r="M10" s="310"/>
      <c r="N10" s="310"/>
    </row>
    <row r="11" spans="2:18" x14ac:dyDescent="0.25">
      <c r="R11" s="335"/>
    </row>
    <row r="12" spans="2:18" ht="12.75" customHeight="1" x14ac:dyDescent="0.25">
      <c r="B12" s="486" t="s">
        <v>2606</v>
      </c>
      <c r="C12" s="486" t="s">
        <v>2586</v>
      </c>
      <c r="D12" s="486" t="s">
        <v>2587</v>
      </c>
      <c r="E12" s="486" t="s">
        <v>3383</v>
      </c>
      <c r="F12" s="486" t="s">
        <v>3426</v>
      </c>
      <c r="G12" s="486"/>
      <c r="H12" s="486"/>
      <c r="I12" s="486"/>
      <c r="J12" s="486"/>
      <c r="K12" s="486"/>
      <c r="L12" s="486"/>
      <c r="M12" s="486"/>
      <c r="N12" s="486"/>
    </row>
    <row r="13" spans="2:18" x14ac:dyDescent="0.25">
      <c r="B13" s="486"/>
      <c r="C13" s="486"/>
      <c r="D13" s="486"/>
      <c r="E13" s="486"/>
      <c r="F13" s="373" t="s">
        <v>10</v>
      </c>
      <c r="G13" s="373" t="s">
        <v>193</v>
      </c>
      <c r="H13" s="373" t="s">
        <v>194</v>
      </c>
      <c r="I13" s="373" t="s">
        <v>195</v>
      </c>
      <c r="J13" s="373" t="s">
        <v>196</v>
      </c>
      <c r="K13" s="373" t="s">
        <v>3425</v>
      </c>
      <c r="L13" s="373" t="s">
        <v>3427</v>
      </c>
      <c r="M13" s="373" t="s">
        <v>3428</v>
      </c>
      <c r="N13" s="373" t="s">
        <v>197</v>
      </c>
      <c r="Q13" s="321"/>
    </row>
    <row r="14" spans="2:18" s="321" customFormat="1" ht="12.6" x14ac:dyDescent="0.2">
      <c r="B14" s="374" t="s">
        <v>10</v>
      </c>
      <c r="C14" s="374" t="s">
        <v>10</v>
      </c>
      <c r="D14" s="374" t="s">
        <v>10</v>
      </c>
      <c r="E14" s="374" t="s">
        <v>10</v>
      </c>
      <c r="F14" s="375">
        <f t="shared" ref="F14:N14" si="0">+SUM(F15:F2086)</f>
        <v>1768319</v>
      </c>
      <c r="G14" s="375">
        <f t="shared" si="0"/>
        <v>19666</v>
      </c>
      <c r="H14" s="375">
        <f t="shared" si="0"/>
        <v>49</v>
      </c>
      <c r="I14" s="375">
        <f t="shared" si="0"/>
        <v>15470</v>
      </c>
      <c r="J14" s="375">
        <f t="shared" si="0"/>
        <v>53</v>
      </c>
      <c r="K14" s="375">
        <f t="shared" si="0"/>
        <v>1703891</v>
      </c>
      <c r="L14" s="375">
        <f t="shared" si="0"/>
        <v>0</v>
      </c>
      <c r="M14" s="375">
        <f t="shared" si="0"/>
        <v>15150</v>
      </c>
      <c r="N14" s="375">
        <f t="shared" si="0"/>
        <v>14040</v>
      </c>
    </row>
    <row r="15" spans="2:18" s="321" customFormat="1" x14ac:dyDescent="0.2">
      <c r="B15" s="376" t="s">
        <v>218</v>
      </c>
      <c r="C15" s="376" t="s">
        <v>2191</v>
      </c>
      <c r="D15" s="376" t="s">
        <v>413</v>
      </c>
      <c r="E15" s="376" t="s">
        <v>815</v>
      </c>
      <c r="F15" s="377">
        <v>6</v>
      </c>
      <c r="G15" s="377">
        <v>0</v>
      </c>
      <c r="H15" s="377">
        <v>0</v>
      </c>
      <c r="I15" s="377">
        <v>0</v>
      </c>
      <c r="J15" s="377">
        <v>0</v>
      </c>
      <c r="K15" s="377">
        <v>4</v>
      </c>
      <c r="L15" s="377">
        <v>0</v>
      </c>
      <c r="M15" s="377">
        <v>0</v>
      </c>
      <c r="N15" s="377">
        <v>2</v>
      </c>
    </row>
    <row r="16" spans="2:18" s="321" customFormat="1" x14ac:dyDescent="0.2">
      <c r="B16" s="376" t="s">
        <v>218</v>
      </c>
      <c r="C16" s="376" t="s">
        <v>2191</v>
      </c>
      <c r="D16" s="376" t="s">
        <v>413</v>
      </c>
      <c r="E16" s="376" t="s">
        <v>1285</v>
      </c>
      <c r="F16" s="377">
        <v>1</v>
      </c>
      <c r="G16" s="377">
        <v>0</v>
      </c>
      <c r="H16" s="377">
        <v>0</v>
      </c>
      <c r="I16" s="377">
        <v>0</v>
      </c>
      <c r="J16" s="377">
        <v>0</v>
      </c>
      <c r="K16" s="377">
        <v>1</v>
      </c>
      <c r="L16" s="377">
        <v>0</v>
      </c>
      <c r="M16" s="377">
        <v>0</v>
      </c>
      <c r="N16" s="377">
        <v>0</v>
      </c>
    </row>
    <row r="17" spans="2:14" s="321" customFormat="1" x14ac:dyDescent="0.2">
      <c r="B17" s="376" t="s">
        <v>218</v>
      </c>
      <c r="C17" s="376" t="s">
        <v>2191</v>
      </c>
      <c r="D17" s="376" t="s">
        <v>413</v>
      </c>
      <c r="E17" s="376" t="s">
        <v>1911</v>
      </c>
      <c r="F17" s="377">
        <v>2</v>
      </c>
      <c r="G17" s="377">
        <v>0</v>
      </c>
      <c r="H17" s="377">
        <v>0</v>
      </c>
      <c r="I17" s="377">
        <v>0</v>
      </c>
      <c r="J17" s="377">
        <v>0</v>
      </c>
      <c r="K17" s="377">
        <v>2</v>
      </c>
      <c r="L17" s="377">
        <v>0</v>
      </c>
      <c r="M17" s="377">
        <v>0</v>
      </c>
      <c r="N17" s="377">
        <v>0</v>
      </c>
    </row>
    <row r="18" spans="2:14" x14ac:dyDescent="0.25">
      <c r="B18" s="376" t="s">
        <v>218</v>
      </c>
      <c r="C18" s="376" t="s">
        <v>2191</v>
      </c>
      <c r="D18" s="376" t="s">
        <v>413</v>
      </c>
      <c r="E18" s="376" t="s">
        <v>816</v>
      </c>
      <c r="F18" s="377">
        <v>1</v>
      </c>
      <c r="G18" s="377">
        <v>0</v>
      </c>
      <c r="H18" s="377">
        <v>0</v>
      </c>
      <c r="I18" s="377">
        <v>0</v>
      </c>
      <c r="J18" s="377">
        <v>0</v>
      </c>
      <c r="K18" s="377">
        <v>1</v>
      </c>
      <c r="L18" s="377">
        <v>0</v>
      </c>
      <c r="M18" s="377">
        <v>0</v>
      </c>
      <c r="N18" s="377">
        <v>0</v>
      </c>
    </row>
    <row r="19" spans="2:14" x14ac:dyDescent="0.25">
      <c r="B19" s="376" t="s">
        <v>218</v>
      </c>
      <c r="C19" s="376" t="s">
        <v>2191</v>
      </c>
      <c r="D19" s="376" t="s">
        <v>413</v>
      </c>
      <c r="E19" s="376" t="s">
        <v>817</v>
      </c>
      <c r="F19" s="377">
        <v>22</v>
      </c>
      <c r="G19" s="377">
        <v>1</v>
      </c>
      <c r="H19" s="377">
        <v>0</v>
      </c>
      <c r="I19" s="377">
        <v>1</v>
      </c>
      <c r="J19" s="377">
        <v>0</v>
      </c>
      <c r="K19" s="377">
        <v>20</v>
      </c>
      <c r="L19" s="377">
        <v>0</v>
      </c>
      <c r="M19" s="377">
        <v>0</v>
      </c>
      <c r="N19" s="377">
        <v>0</v>
      </c>
    </row>
    <row r="20" spans="2:14" x14ac:dyDescent="0.25">
      <c r="B20" s="376" t="s">
        <v>218</v>
      </c>
      <c r="C20" s="376" t="s">
        <v>2191</v>
      </c>
      <c r="D20" s="376" t="s">
        <v>413</v>
      </c>
      <c r="E20" s="376" t="s">
        <v>818</v>
      </c>
      <c r="F20" s="377">
        <v>11</v>
      </c>
      <c r="G20" s="377">
        <v>1</v>
      </c>
      <c r="H20" s="377">
        <v>0</v>
      </c>
      <c r="I20" s="377">
        <v>0</v>
      </c>
      <c r="J20" s="377">
        <v>0</v>
      </c>
      <c r="K20" s="377">
        <v>10</v>
      </c>
      <c r="L20" s="377">
        <v>0</v>
      </c>
      <c r="M20" s="377">
        <v>0</v>
      </c>
      <c r="N20" s="377">
        <v>0</v>
      </c>
    </row>
    <row r="21" spans="2:14" x14ac:dyDescent="0.25">
      <c r="B21" s="376" t="s">
        <v>218</v>
      </c>
      <c r="C21" s="376" t="s">
        <v>2191</v>
      </c>
      <c r="D21" s="376" t="s">
        <v>38</v>
      </c>
      <c r="E21" s="376" t="s">
        <v>451</v>
      </c>
      <c r="F21" s="377">
        <v>1</v>
      </c>
      <c r="G21" s="377">
        <v>0</v>
      </c>
      <c r="H21" s="377">
        <v>0</v>
      </c>
      <c r="I21" s="377">
        <v>0</v>
      </c>
      <c r="J21" s="377">
        <v>0</v>
      </c>
      <c r="K21" s="377">
        <v>1</v>
      </c>
      <c r="L21" s="377">
        <v>0</v>
      </c>
      <c r="M21" s="377">
        <v>0</v>
      </c>
      <c r="N21" s="377">
        <v>0</v>
      </c>
    </row>
    <row r="22" spans="2:14" x14ac:dyDescent="0.25">
      <c r="B22" s="376" t="s">
        <v>218</v>
      </c>
      <c r="C22" s="376" t="s">
        <v>2191</v>
      </c>
      <c r="D22" s="376" t="s">
        <v>38</v>
      </c>
      <c r="E22" s="376" t="s">
        <v>452</v>
      </c>
      <c r="F22" s="377">
        <v>9</v>
      </c>
      <c r="G22" s="377">
        <v>2</v>
      </c>
      <c r="H22" s="377">
        <v>0</v>
      </c>
      <c r="I22" s="377">
        <v>0</v>
      </c>
      <c r="J22" s="377">
        <v>0</v>
      </c>
      <c r="K22" s="377">
        <v>7</v>
      </c>
      <c r="L22" s="377">
        <v>0</v>
      </c>
      <c r="M22" s="377">
        <v>0</v>
      </c>
      <c r="N22" s="377">
        <v>0</v>
      </c>
    </row>
    <row r="23" spans="2:14" x14ac:dyDescent="0.25">
      <c r="B23" s="376" t="s">
        <v>218</v>
      </c>
      <c r="C23" s="376" t="s">
        <v>2191</v>
      </c>
      <c r="D23" s="376" t="s">
        <v>38</v>
      </c>
      <c r="E23" s="376" t="s">
        <v>453</v>
      </c>
      <c r="F23" s="377">
        <v>4</v>
      </c>
      <c r="G23" s="377">
        <v>2</v>
      </c>
      <c r="H23" s="377">
        <v>0</v>
      </c>
      <c r="I23" s="377">
        <v>0</v>
      </c>
      <c r="J23" s="377">
        <v>0</v>
      </c>
      <c r="K23" s="377">
        <v>2</v>
      </c>
      <c r="L23" s="377">
        <v>0</v>
      </c>
      <c r="M23" s="377">
        <v>0</v>
      </c>
      <c r="N23" s="377">
        <v>0</v>
      </c>
    </row>
    <row r="24" spans="2:14" x14ac:dyDescent="0.25">
      <c r="B24" s="376" t="s">
        <v>218</v>
      </c>
      <c r="C24" s="376" t="s">
        <v>2191</v>
      </c>
      <c r="D24" s="376" t="s">
        <v>38</v>
      </c>
      <c r="E24" s="376" t="s">
        <v>454</v>
      </c>
      <c r="F24" s="377">
        <v>28</v>
      </c>
      <c r="G24" s="377">
        <v>0</v>
      </c>
      <c r="H24" s="377">
        <v>0</v>
      </c>
      <c r="I24" s="377">
        <v>0</v>
      </c>
      <c r="J24" s="377">
        <v>0</v>
      </c>
      <c r="K24" s="377">
        <v>27</v>
      </c>
      <c r="L24" s="377">
        <v>0</v>
      </c>
      <c r="M24" s="377">
        <v>0</v>
      </c>
      <c r="N24" s="377">
        <v>1</v>
      </c>
    </row>
    <row r="25" spans="2:14" x14ac:dyDescent="0.25">
      <c r="B25" s="376" t="s">
        <v>218</v>
      </c>
      <c r="C25" s="376" t="s">
        <v>2191</v>
      </c>
      <c r="D25" s="376" t="s">
        <v>38</v>
      </c>
      <c r="E25" s="376" t="s">
        <v>455</v>
      </c>
      <c r="F25" s="377">
        <v>18</v>
      </c>
      <c r="G25" s="377">
        <v>1</v>
      </c>
      <c r="H25" s="377">
        <v>0</v>
      </c>
      <c r="I25" s="377">
        <v>0</v>
      </c>
      <c r="J25" s="377">
        <v>0</v>
      </c>
      <c r="K25" s="377">
        <v>17</v>
      </c>
      <c r="L25" s="377">
        <v>0</v>
      </c>
      <c r="M25" s="377">
        <v>0</v>
      </c>
      <c r="N25" s="377">
        <v>0</v>
      </c>
    </row>
    <row r="26" spans="2:14" x14ac:dyDescent="0.25">
      <c r="B26" s="376" t="s">
        <v>218</v>
      </c>
      <c r="C26" s="376" t="s">
        <v>2191</v>
      </c>
      <c r="D26" s="376" t="s">
        <v>38</v>
      </c>
      <c r="E26" s="376" t="s">
        <v>456</v>
      </c>
      <c r="F26" s="377">
        <v>6</v>
      </c>
      <c r="G26" s="377">
        <v>0</v>
      </c>
      <c r="H26" s="377">
        <v>0</v>
      </c>
      <c r="I26" s="377">
        <v>0</v>
      </c>
      <c r="J26" s="377">
        <v>0</v>
      </c>
      <c r="K26" s="377">
        <v>6</v>
      </c>
      <c r="L26" s="377">
        <v>0</v>
      </c>
      <c r="M26" s="377">
        <v>0</v>
      </c>
      <c r="N26" s="377">
        <v>0</v>
      </c>
    </row>
    <row r="27" spans="2:14" x14ac:dyDescent="0.25">
      <c r="B27" s="376" t="s">
        <v>218</v>
      </c>
      <c r="C27" s="376" t="s">
        <v>2191</v>
      </c>
      <c r="D27" s="376" t="s">
        <v>38</v>
      </c>
      <c r="E27" s="376" t="s">
        <v>457</v>
      </c>
      <c r="F27" s="377">
        <v>17</v>
      </c>
      <c r="G27" s="377">
        <v>0</v>
      </c>
      <c r="H27" s="377">
        <v>0</v>
      </c>
      <c r="I27" s="377">
        <v>3</v>
      </c>
      <c r="J27" s="377">
        <v>0</v>
      </c>
      <c r="K27" s="377">
        <v>11</v>
      </c>
      <c r="L27" s="377">
        <v>0</v>
      </c>
      <c r="M27" s="377">
        <v>0</v>
      </c>
      <c r="N27" s="377">
        <v>3</v>
      </c>
    </row>
    <row r="28" spans="2:14" x14ac:dyDescent="0.25">
      <c r="B28" s="376" t="s">
        <v>218</v>
      </c>
      <c r="C28" s="376" t="s">
        <v>2191</v>
      </c>
      <c r="D28" s="376" t="s">
        <v>38</v>
      </c>
      <c r="E28" s="376" t="s">
        <v>458</v>
      </c>
      <c r="F28" s="377">
        <v>208</v>
      </c>
      <c r="G28" s="377">
        <v>7</v>
      </c>
      <c r="H28" s="377">
        <v>0</v>
      </c>
      <c r="I28" s="377">
        <v>7</v>
      </c>
      <c r="J28" s="377">
        <v>0</v>
      </c>
      <c r="K28" s="377">
        <v>180</v>
      </c>
      <c r="L28" s="377">
        <v>0</v>
      </c>
      <c r="M28" s="377">
        <v>0</v>
      </c>
      <c r="N28" s="377">
        <v>14</v>
      </c>
    </row>
    <row r="29" spans="2:14" x14ac:dyDescent="0.25">
      <c r="B29" s="376" t="s">
        <v>218</v>
      </c>
      <c r="C29" s="376" t="s">
        <v>2191</v>
      </c>
      <c r="D29" s="376" t="s">
        <v>38</v>
      </c>
      <c r="E29" s="376" t="s">
        <v>459</v>
      </c>
      <c r="F29" s="377">
        <v>19</v>
      </c>
      <c r="G29" s="377">
        <v>1</v>
      </c>
      <c r="H29" s="377">
        <v>0</v>
      </c>
      <c r="I29" s="377">
        <v>0</v>
      </c>
      <c r="J29" s="377">
        <v>0</v>
      </c>
      <c r="K29" s="377">
        <v>17</v>
      </c>
      <c r="L29" s="377">
        <v>0</v>
      </c>
      <c r="M29" s="377">
        <v>0</v>
      </c>
      <c r="N29" s="377">
        <v>1</v>
      </c>
    </row>
    <row r="30" spans="2:14" x14ac:dyDescent="0.25">
      <c r="B30" s="376" t="s">
        <v>218</v>
      </c>
      <c r="C30" s="376" t="s">
        <v>2191</v>
      </c>
      <c r="D30" s="376" t="s">
        <v>38</v>
      </c>
      <c r="E30" s="376" t="s">
        <v>460</v>
      </c>
      <c r="F30" s="377">
        <v>2</v>
      </c>
      <c r="G30" s="377">
        <v>1</v>
      </c>
      <c r="H30" s="377">
        <v>0</v>
      </c>
      <c r="I30" s="377">
        <v>0</v>
      </c>
      <c r="J30" s="377">
        <v>0</v>
      </c>
      <c r="K30" s="377">
        <v>1</v>
      </c>
      <c r="L30" s="377">
        <v>0</v>
      </c>
      <c r="M30" s="377">
        <v>0</v>
      </c>
      <c r="N30" s="377">
        <v>0</v>
      </c>
    </row>
    <row r="31" spans="2:14" x14ac:dyDescent="0.25">
      <c r="B31" s="376" t="s">
        <v>218</v>
      </c>
      <c r="C31" s="376" t="s">
        <v>2191</v>
      </c>
      <c r="D31" s="376" t="s">
        <v>38</v>
      </c>
      <c r="E31" s="376" t="s">
        <v>462</v>
      </c>
      <c r="F31" s="377">
        <v>25</v>
      </c>
      <c r="G31" s="377">
        <v>0</v>
      </c>
      <c r="H31" s="377">
        <v>0</v>
      </c>
      <c r="I31" s="377">
        <v>0</v>
      </c>
      <c r="J31" s="377">
        <v>0</v>
      </c>
      <c r="K31" s="377">
        <v>25</v>
      </c>
      <c r="L31" s="377">
        <v>0</v>
      </c>
      <c r="M31" s="377">
        <v>0</v>
      </c>
      <c r="N31" s="377">
        <v>0</v>
      </c>
    </row>
    <row r="32" spans="2:14" x14ac:dyDescent="0.25">
      <c r="B32" s="376" t="s">
        <v>218</v>
      </c>
      <c r="C32" s="376" t="s">
        <v>2191</v>
      </c>
      <c r="D32" s="376" t="s">
        <v>38</v>
      </c>
      <c r="E32" s="376" t="s">
        <v>463</v>
      </c>
      <c r="F32" s="377">
        <v>37</v>
      </c>
      <c r="G32" s="377">
        <v>3</v>
      </c>
      <c r="H32" s="377">
        <v>0</v>
      </c>
      <c r="I32" s="377">
        <v>0</v>
      </c>
      <c r="J32" s="377">
        <v>0</v>
      </c>
      <c r="K32" s="377">
        <v>33</v>
      </c>
      <c r="L32" s="377">
        <v>0</v>
      </c>
      <c r="M32" s="377">
        <v>0</v>
      </c>
      <c r="N32" s="377">
        <v>1</v>
      </c>
    </row>
    <row r="33" spans="2:14" x14ac:dyDescent="0.25">
      <c r="B33" s="376" t="s">
        <v>218</v>
      </c>
      <c r="C33" s="376" t="s">
        <v>2191</v>
      </c>
      <c r="D33" s="376" t="s">
        <v>38</v>
      </c>
      <c r="E33" s="376" t="s">
        <v>464</v>
      </c>
      <c r="F33" s="377">
        <v>2</v>
      </c>
      <c r="G33" s="377">
        <v>0</v>
      </c>
      <c r="H33" s="377">
        <v>0</v>
      </c>
      <c r="I33" s="377">
        <v>0</v>
      </c>
      <c r="J33" s="377">
        <v>0</v>
      </c>
      <c r="K33" s="377">
        <v>2</v>
      </c>
      <c r="L33" s="377">
        <v>0</v>
      </c>
      <c r="M33" s="377">
        <v>0</v>
      </c>
      <c r="N33" s="377">
        <v>0</v>
      </c>
    </row>
    <row r="34" spans="2:14" x14ac:dyDescent="0.25">
      <c r="B34" s="376" t="s">
        <v>218</v>
      </c>
      <c r="C34" s="376" t="s">
        <v>2191</v>
      </c>
      <c r="D34" s="376" t="s">
        <v>38</v>
      </c>
      <c r="E34" s="376" t="s">
        <v>465</v>
      </c>
      <c r="F34" s="377">
        <v>1</v>
      </c>
      <c r="G34" s="377">
        <v>0</v>
      </c>
      <c r="H34" s="377">
        <v>0</v>
      </c>
      <c r="I34" s="377">
        <v>0</v>
      </c>
      <c r="J34" s="377">
        <v>0</v>
      </c>
      <c r="K34" s="377">
        <v>1</v>
      </c>
      <c r="L34" s="377">
        <v>0</v>
      </c>
      <c r="M34" s="377">
        <v>0</v>
      </c>
      <c r="N34" s="377">
        <v>0</v>
      </c>
    </row>
    <row r="35" spans="2:14" x14ac:dyDescent="0.25">
      <c r="B35" s="376" t="s">
        <v>218</v>
      </c>
      <c r="C35" s="376" t="s">
        <v>2191</v>
      </c>
      <c r="D35" s="376" t="s">
        <v>38</v>
      </c>
      <c r="E35" s="376" t="s">
        <v>817</v>
      </c>
      <c r="F35" s="377">
        <v>13</v>
      </c>
      <c r="G35" s="377">
        <v>2</v>
      </c>
      <c r="H35" s="377">
        <v>0</v>
      </c>
      <c r="I35" s="377">
        <v>0</v>
      </c>
      <c r="J35" s="377">
        <v>0</v>
      </c>
      <c r="K35" s="377">
        <v>11</v>
      </c>
      <c r="L35" s="377">
        <v>0</v>
      </c>
      <c r="M35" s="377">
        <v>0</v>
      </c>
      <c r="N35" s="377">
        <v>0</v>
      </c>
    </row>
    <row r="36" spans="2:14" x14ac:dyDescent="0.25">
      <c r="B36" s="376" t="s">
        <v>218</v>
      </c>
      <c r="C36" s="376" t="s">
        <v>2191</v>
      </c>
      <c r="D36" s="376" t="s">
        <v>38</v>
      </c>
      <c r="E36" s="376" t="s">
        <v>466</v>
      </c>
      <c r="F36" s="377">
        <v>33</v>
      </c>
      <c r="G36" s="377">
        <v>2</v>
      </c>
      <c r="H36" s="377">
        <v>0</v>
      </c>
      <c r="I36" s="377">
        <v>0</v>
      </c>
      <c r="J36" s="377">
        <v>0</v>
      </c>
      <c r="K36" s="377">
        <v>30</v>
      </c>
      <c r="L36" s="377">
        <v>0</v>
      </c>
      <c r="M36" s="377">
        <v>0</v>
      </c>
      <c r="N36" s="377">
        <v>1</v>
      </c>
    </row>
    <row r="37" spans="2:14" x14ac:dyDescent="0.25">
      <c r="B37" s="376" t="s">
        <v>218</v>
      </c>
      <c r="C37" s="376" t="s">
        <v>2191</v>
      </c>
      <c r="D37" s="376" t="s">
        <v>38</v>
      </c>
      <c r="E37" s="376" t="s">
        <v>467</v>
      </c>
      <c r="F37" s="377">
        <v>1214</v>
      </c>
      <c r="G37" s="377">
        <v>79</v>
      </c>
      <c r="H37" s="377">
        <v>0</v>
      </c>
      <c r="I37" s="377">
        <v>16</v>
      </c>
      <c r="J37" s="377">
        <v>1</v>
      </c>
      <c r="K37" s="377">
        <v>1068</v>
      </c>
      <c r="L37" s="377">
        <v>0</v>
      </c>
      <c r="M37" s="377">
        <v>0</v>
      </c>
      <c r="N37" s="377">
        <v>50</v>
      </c>
    </row>
    <row r="38" spans="2:14" x14ac:dyDescent="0.25">
      <c r="B38" s="376" t="s">
        <v>218</v>
      </c>
      <c r="C38" s="376" t="s">
        <v>2191</v>
      </c>
      <c r="D38" s="376" t="s">
        <v>38</v>
      </c>
      <c r="E38" s="376" t="s">
        <v>468</v>
      </c>
      <c r="F38" s="377">
        <v>232</v>
      </c>
      <c r="G38" s="377">
        <v>28</v>
      </c>
      <c r="H38" s="377">
        <v>0</v>
      </c>
      <c r="I38" s="377">
        <v>6</v>
      </c>
      <c r="J38" s="377">
        <v>0</v>
      </c>
      <c r="K38" s="377">
        <v>180</v>
      </c>
      <c r="L38" s="377">
        <v>0</v>
      </c>
      <c r="M38" s="377">
        <v>1</v>
      </c>
      <c r="N38" s="377">
        <v>17</v>
      </c>
    </row>
    <row r="39" spans="2:14" x14ac:dyDescent="0.25">
      <c r="B39" s="376" t="s">
        <v>218</v>
      </c>
      <c r="C39" s="376" t="s">
        <v>2191</v>
      </c>
      <c r="D39" s="376" t="s">
        <v>38</v>
      </c>
      <c r="E39" s="376" t="s">
        <v>469</v>
      </c>
      <c r="F39" s="377">
        <v>8</v>
      </c>
      <c r="G39" s="377">
        <v>0</v>
      </c>
      <c r="H39" s="377">
        <v>0</v>
      </c>
      <c r="I39" s="377">
        <v>0</v>
      </c>
      <c r="J39" s="377">
        <v>0</v>
      </c>
      <c r="K39" s="377">
        <v>8</v>
      </c>
      <c r="L39" s="377">
        <v>0</v>
      </c>
      <c r="M39" s="377">
        <v>0</v>
      </c>
      <c r="N39" s="377">
        <v>0</v>
      </c>
    </row>
    <row r="40" spans="2:14" x14ac:dyDescent="0.25">
      <c r="B40" s="376" t="s">
        <v>218</v>
      </c>
      <c r="C40" s="376" t="s">
        <v>2191</v>
      </c>
      <c r="D40" s="376" t="s">
        <v>38</v>
      </c>
      <c r="E40" s="376" t="s">
        <v>470</v>
      </c>
      <c r="F40" s="377">
        <v>83</v>
      </c>
      <c r="G40" s="377">
        <v>8</v>
      </c>
      <c r="H40" s="377">
        <v>0</v>
      </c>
      <c r="I40" s="377">
        <v>7</v>
      </c>
      <c r="J40" s="377">
        <v>0</v>
      </c>
      <c r="K40" s="377">
        <v>61</v>
      </c>
      <c r="L40" s="377">
        <v>0</v>
      </c>
      <c r="M40" s="377">
        <v>0</v>
      </c>
      <c r="N40" s="377">
        <v>7</v>
      </c>
    </row>
    <row r="41" spans="2:14" x14ac:dyDescent="0.25">
      <c r="B41" s="376" t="s">
        <v>218</v>
      </c>
      <c r="C41" s="376" t="s">
        <v>2191</v>
      </c>
      <c r="D41" s="376" t="s">
        <v>38</v>
      </c>
      <c r="E41" s="376" t="s">
        <v>471</v>
      </c>
      <c r="F41" s="377">
        <v>16</v>
      </c>
      <c r="G41" s="377">
        <v>1</v>
      </c>
      <c r="H41" s="377">
        <v>0</v>
      </c>
      <c r="I41" s="377">
        <v>0</v>
      </c>
      <c r="J41" s="377">
        <v>0</v>
      </c>
      <c r="K41" s="377">
        <v>15</v>
      </c>
      <c r="L41" s="377">
        <v>0</v>
      </c>
      <c r="M41" s="377">
        <v>0</v>
      </c>
      <c r="N41" s="377">
        <v>0</v>
      </c>
    </row>
    <row r="42" spans="2:14" x14ac:dyDescent="0.25">
      <c r="B42" s="376" t="s">
        <v>218</v>
      </c>
      <c r="C42" s="376" t="s">
        <v>2191</v>
      </c>
      <c r="D42" s="376" t="s">
        <v>38</v>
      </c>
      <c r="E42" s="376" t="s">
        <v>472</v>
      </c>
      <c r="F42" s="377">
        <v>272</v>
      </c>
      <c r="G42" s="377">
        <v>18</v>
      </c>
      <c r="H42" s="377">
        <v>0</v>
      </c>
      <c r="I42" s="377">
        <v>5</v>
      </c>
      <c r="J42" s="377">
        <v>0</v>
      </c>
      <c r="K42" s="377">
        <v>236</v>
      </c>
      <c r="L42" s="377">
        <v>0</v>
      </c>
      <c r="M42" s="377">
        <v>0</v>
      </c>
      <c r="N42" s="377">
        <v>13</v>
      </c>
    </row>
    <row r="43" spans="2:14" x14ac:dyDescent="0.25">
      <c r="B43" s="376" t="s">
        <v>218</v>
      </c>
      <c r="C43" s="376" t="s">
        <v>2191</v>
      </c>
      <c r="D43" s="376" t="s">
        <v>38</v>
      </c>
      <c r="E43" s="376" t="s">
        <v>145</v>
      </c>
      <c r="F43" s="377">
        <v>1297</v>
      </c>
      <c r="G43" s="377">
        <v>58</v>
      </c>
      <c r="H43" s="377">
        <v>0</v>
      </c>
      <c r="I43" s="377">
        <v>42</v>
      </c>
      <c r="J43" s="377">
        <v>0</v>
      </c>
      <c r="K43" s="377">
        <v>1158</v>
      </c>
      <c r="L43" s="377">
        <v>0</v>
      </c>
      <c r="M43" s="377">
        <v>0</v>
      </c>
      <c r="N43" s="377">
        <v>39</v>
      </c>
    </row>
    <row r="44" spans="2:14" x14ac:dyDescent="0.25">
      <c r="B44" s="376" t="s">
        <v>218</v>
      </c>
      <c r="C44" s="376" t="s">
        <v>2191</v>
      </c>
      <c r="D44" s="376" t="s">
        <v>38</v>
      </c>
      <c r="E44" s="376" t="s">
        <v>146</v>
      </c>
      <c r="F44" s="377">
        <v>8309</v>
      </c>
      <c r="G44" s="377">
        <v>332</v>
      </c>
      <c r="H44" s="377">
        <v>1</v>
      </c>
      <c r="I44" s="377">
        <v>191</v>
      </c>
      <c r="J44" s="377">
        <v>0</v>
      </c>
      <c r="K44" s="377">
        <v>7567</v>
      </c>
      <c r="L44" s="377">
        <v>0</v>
      </c>
      <c r="M44" s="377">
        <v>3</v>
      </c>
      <c r="N44" s="377">
        <v>215</v>
      </c>
    </row>
    <row r="45" spans="2:14" x14ac:dyDescent="0.25">
      <c r="B45" s="376" t="s">
        <v>218</v>
      </c>
      <c r="C45" s="376" t="s">
        <v>2191</v>
      </c>
      <c r="D45" s="376" t="s">
        <v>38</v>
      </c>
      <c r="E45" s="376" t="s">
        <v>473</v>
      </c>
      <c r="F45" s="377">
        <v>3</v>
      </c>
      <c r="G45" s="377">
        <v>0</v>
      </c>
      <c r="H45" s="377">
        <v>0</v>
      </c>
      <c r="I45" s="377">
        <v>0</v>
      </c>
      <c r="J45" s="377">
        <v>0</v>
      </c>
      <c r="K45" s="377">
        <v>3</v>
      </c>
      <c r="L45" s="377">
        <v>0</v>
      </c>
      <c r="M45" s="377">
        <v>0</v>
      </c>
      <c r="N45" s="377">
        <v>0</v>
      </c>
    </row>
    <row r="46" spans="2:14" x14ac:dyDescent="0.25">
      <c r="B46" s="376" t="s">
        <v>218</v>
      </c>
      <c r="C46" s="376" t="s">
        <v>2191</v>
      </c>
      <c r="D46" s="376" t="s">
        <v>38</v>
      </c>
      <c r="E46" s="376" t="s">
        <v>474</v>
      </c>
      <c r="F46" s="377">
        <v>1</v>
      </c>
      <c r="G46" s="377">
        <v>0</v>
      </c>
      <c r="H46" s="377">
        <v>0</v>
      </c>
      <c r="I46" s="377">
        <v>0</v>
      </c>
      <c r="J46" s="377">
        <v>0</v>
      </c>
      <c r="K46" s="377">
        <v>1</v>
      </c>
      <c r="L46" s="377">
        <v>0</v>
      </c>
      <c r="M46" s="377">
        <v>0</v>
      </c>
      <c r="N46" s="377">
        <v>0</v>
      </c>
    </row>
    <row r="47" spans="2:14" x14ac:dyDescent="0.25">
      <c r="B47" s="376" t="s">
        <v>218</v>
      </c>
      <c r="C47" s="376" t="s">
        <v>2191</v>
      </c>
      <c r="D47" s="376" t="s">
        <v>38</v>
      </c>
      <c r="E47" s="376" t="s">
        <v>475</v>
      </c>
      <c r="F47" s="377">
        <v>29</v>
      </c>
      <c r="G47" s="377">
        <v>5</v>
      </c>
      <c r="H47" s="377">
        <v>0</v>
      </c>
      <c r="I47" s="377">
        <v>2</v>
      </c>
      <c r="J47" s="377">
        <v>0</v>
      </c>
      <c r="K47" s="377">
        <v>21</v>
      </c>
      <c r="L47" s="377">
        <v>0</v>
      </c>
      <c r="M47" s="377">
        <v>0</v>
      </c>
      <c r="N47" s="377">
        <v>1</v>
      </c>
    </row>
    <row r="48" spans="2:14" x14ac:dyDescent="0.25">
      <c r="B48" s="376" t="s">
        <v>218</v>
      </c>
      <c r="C48" s="376" t="s">
        <v>2191</v>
      </c>
      <c r="D48" s="376" t="s">
        <v>38</v>
      </c>
      <c r="E48" s="376" t="s">
        <v>476</v>
      </c>
      <c r="F48" s="377">
        <v>93</v>
      </c>
      <c r="G48" s="377">
        <v>2</v>
      </c>
      <c r="H48" s="377">
        <v>0</v>
      </c>
      <c r="I48" s="377">
        <v>0</v>
      </c>
      <c r="J48" s="377">
        <v>0</v>
      </c>
      <c r="K48" s="377">
        <v>83</v>
      </c>
      <c r="L48" s="377">
        <v>0</v>
      </c>
      <c r="M48" s="377">
        <v>0</v>
      </c>
      <c r="N48" s="377">
        <v>8</v>
      </c>
    </row>
    <row r="49" spans="2:14" x14ac:dyDescent="0.25">
      <c r="B49" s="376" t="s">
        <v>218</v>
      </c>
      <c r="C49" s="376" t="s">
        <v>2191</v>
      </c>
      <c r="D49" s="376" t="s">
        <v>38</v>
      </c>
      <c r="E49" s="376" t="s">
        <v>2226</v>
      </c>
      <c r="F49" s="377">
        <v>4</v>
      </c>
      <c r="G49" s="377">
        <v>0</v>
      </c>
      <c r="H49" s="377">
        <v>0</v>
      </c>
      <c r="I49" s="377">
        <v>3</v>
      </c>
      <c r="J49" s="377">
        <v>0</v>
      </c>
      <c r="K49" s="377">
        <v>1</v>
      </c>
      <c r="L49" s="377">
        <v>0</v>
      </c>
      <c r="M49" s="377">
        <v>0</v>
      </c>
      <c r="N49" s="377">
        <v>0</v>
      </c>
    </row>
    <row r="50" spans="2:14" x14ac:dyDescent="0.25">
      <c r="B50" s="376" t="s">
        <v>218</v>
      </c>
      <c r="C50" s="376" t="s">
        <v>2191</v>
      </c>
      <c r="D50" s="376" t="s">
        <v>38</v>
      </c>
      <c r="E50" s="376" t="s">
        <v>477</v>
      </c>
      <c r="F50" s="377">
        <v>6</v>
      </c>
      <c r="G50" s="377">
        <v>0</v>
      </c>
      <c r="H50" s="377">
        <v>0</v>
      </c>
      <c r="I50" s="377">
        <v>0</v>
      </c>
      <c r="J50" s="377">
        <v>0</v>
      </c>
      <c r="K50" s="377">
        <v>6</v>
      </c>
      <c r="L50" s="377">
        <v>0</v>
      </c>
      <c r="M50" s="377">
        <v>0</v>
      </c>
      <c r="N50" s="377">
        <v>0</v>
      </c>
    </row>
    <row r="51" spans="2:14" x14ac:dyDescent="0.25">
      <c r="B51" s="376" t="s">
        <v>218</v>
      </c>
      <c r="C51" s="376" t="s">
        <v>2191</v>
      </c>
      <c r="D51" s="376" t="s">
        <v>38</v>
      </c>
      <c r="E51" s="376" t="s">
        <v>1296</v>
      </c>
      <c r="F51" s="377">
        <v>16</v>
      </c>
      <c r="G51" s="377">
        <v>0</v>
      </c>
      <c r="H51" s="377">
        <v>0</v>
      </c>
      <c r="I51" s="377">
        <v>1</v>
      </c>
      <c r="J51" s="377">
        <v>0</v>
      </c>
      <c r="K51" s="377">
        <v>15</v>
      </c>
      <c r="L51" s="377">
        <v>0</v>
      </c>
      <c r="M51" s="377">
        <v>0</v>
      </c>
      <c r="N51" s="377">
        <v>0</v>
      </c>
    </row>
    <row r="52" spans="2:14" x14ac:dyDescent="0.25">
      <c r="B52" s="376" t="s">
        <v>218</v>
      </c>
      <c r="C52" s="376" t="s">
        <v>2191</v>
      </c>
      <c r="D52" s="376" t="s">
        <v>38</v>
      </c>
      <c r="E52" s="376" t="s">
        <v>478</v>
      </c>
      <c r="F52" s="377">
        <v>6</v>
      </c>
      <c r="G52" s="377">
        <v>0</v>
      </c>
      <c r="H52" s="377">
        <v>0</v>
      </c>
      <c r="I52" s="377">
        <v>0</v>
      </c>
      <c r="J52" s="377">
        <v>0</v>
      </c>
      <c r="K52" s="377">
        <v>6</v>
      </c>
      <c r="L52" s="377">
        <v>0</v>
      </c>
      <c r="M52" s="377">
        <v>0</v>
      </c>
      <c r="N52" s="377">
        <v>0</v>
      </c>
    </row>
    <row r="53" spans="2:14" x14ac:dyDescent="0.25">
      <c r="B53" s="376" t="s">
        <v>218</v>
      </c>
      <c r="C53" s="376" t="s">
        <v>2191</v>
      </c>
      <c r="D53" s="376" t="s">
        <v>38</v>
      </c>
      <c r="E53" s="376" t="s">
        <v>151</v>
      </c>
      <c r="F53" s="377">
        <v>8</v>
      </c>
      <c r="G53" s="377">
        <v>0</v>
      </c>
      <c r="H53" s="377">
        <v>0</v>
      </c>
      <c r="I53" s="377">
        <v>0</v>
      </c>
      <c r="J53" s="377">
        <v>0</v>
      </c>
      <c r="K53" s="377">
        <v>8</v>
      </c>
      <c r="L53" s="377">
        <v>0</v>
      </c>
      <c r="M53" s="377">
        <v>0</v>
      </c>
      <c r="N53" s="377">
        <v>0</v>
      </c>
    </row>
    <row r="54" spans="2:14" x14ac:dyDescent="0.25">
      <c r="B54" s="376" t="s">
        <v>218</v>
      </c>
      <c r="C54" s="376" t="s">
        <v>2191</v>
      </c>
      <c r="D54" s="376" t="s">
        <v>38</v>
      </c>
      <c r="E54" s="376" t="s">
        <v>479</v>
      </c>
      <c r="F54" s="377">
        <v>6</v>
      </c>
      <c r="G54" s="377">
        <v>0</v>
      </c>
      <c r="H54" s="377">
        <v>0</v>
      </c>
      <c r="I54" s="377">
        <v>0</v>
      </c>
      <c r="J54" s="377">
        <v>0</v>
      </c>
      <c r="K54" s="377">
        <v>6</v>
      </c>
      <c r="L54" s="377">
        <v>0</v>
      </c>
      <c r="M54" s="377">
        <v>0</v>
      </c>
      <c r="N54" s="377">
        <v>0</v>
      </c>
    </row>
    <row r="55" spans="2:14" x14ac:dyDescent="0.25">
      <c r="B55" s="376" t="s">
        <v>218</v>
      </c>
      <c r="C55" s="376" t="s">
        <v>2191</v>
      </c>
      <c r="D55" s="376" t="s">
        <v>38</v>
      </c>
      <c r="E55" s="376" t="s">
        <v>2894</v>
      </c>
      <c r="F55" s="377">
        <v>2</v>
      </c>
      <c r="G55" s="377">
        <v>0</v>
      </c>
      <c r="H55" s="377">
        <v>0</v>
      </c>
      <c r="I55" s="377">
        <v>0</v>
      </c>
      <c r="J55" s="377">
        <v>0</v>
      </c>
      <c r="K55" s="377">
        <v>2</v>
      </c>
      <c r="L55" s="377">
        <v>0</v>
      </c>
      <c r="M55" s="377">
        <v>0</v>
      </c>
      <c r="N55" s="377">
        <v>0</v>
      </c>
    </row>
    <row r="56" spans="2:14" x14ac:dyDescent="0.25">
      <c r="B56" s="376" t="s">
        <v>218</v>
      </c>
      <c r="C56" s="376" t="s">
        <v>2191</v>
      </c>
      <c r="D56" s="376" t="s">
        <v>38</v>
      </c>
      <c r="E56" s="376" t="s">
        <v>480</v>
      </c>
      <c r="F56" s="377">
        <v>11</v>
      </c>
      <c r="G56" s="377">
        <v>0</v>
      </c>
      <c r="H56" s="377">
        <v>0</v>
      </c>
      <c r="I56" s="377">
        <v>1</v>
      </c>
      <c r="J56" s="377">
        <v>0</v>
      </c>
      <c r="K56" s="377">
        <v>10</v>
      </c>
      <c r="L56" s="377">
        <v>0</v>
      </c>
      <c r="M56" s="377">
        <v>0</v>
      </c>
      <c r="N56" s="377">
        <v>0</v>
      </c>
    </row>
    <row r="57" spans="2:14" x14ac:dyDescent="0.25">
      <c r="B57" s="376" t="s">
        <v>218</v>
      </c>
      <c r="C57" s="376" t="s">
        <v>2191</v>
      </c>
      <c r="D57" s="376" t="s">
        <v>38</v>
      </c>
      <c r="E57" s="376" t="s">
        <v>481</v>
      </c>
      <c r="F57" s="377">
        <v>69</v>
      </c>
      <c r="G57" s="377">
        <v>8</v>
      </c>
      <c r="H57" s="377">
        <v>0</v>
      </c>
      <c r="I57" s="377">
        <v>2</v>
      </c>
      <c r="J57" s="377">
        <v>0</v>
      </c>
      <c r="K57" s="377">
        <v>57</v>
      </c>
      <c r="L57" s="377">
        <v>0</v>
      </c>
      <c r="M57" s="377">
        <v>0</v>
      </c>
      <c r="N57" s="377">
        <v>2</v>
      </c>
    </row>
    <row r="58" spans="2:14" x14ac:dyDescent="0.25">
      <c r="B58" s="376" t="s">
        <v>218</v>
      </c>
      <c r="C58" s="376" t="s">
        <v>2191</v>
      </c>
      <c r="D58" s="376" t="s">
        <v>38</v>
      </c>
      <c r="E58" s="376" t="s">
        <v>482</v>
      </c>
      <c r="F58" s="377">
        <v>1</v>
      </c>
      <c r="G58" s="377">
        <v>0</v>
      </c>
      <c r="H58" s="377">
        <v>0</v>
      </c>
      <c r="I58" s="377">
        <v>0</v>
      </c>
      <c r="J58" s="377">
        <v>0</v>
      </c>
      <c r="K58" s="377">
        <v>1</v>
      </c>
      <c r="L58" s="377">
        <v>0</v>
      </c>
      <c r="M58" s="377">
        <v>0</v>
      </c>
      <c r="N58" s="377">
        <v>0</v>
      </c>
    </row>
    <row r="59" spans="2:14" x14ac:dyDescent="0.25">
      <c r="B59" s="376" t="s">
        <v>218</v>
      </c>
      <c r="C59" s="376" t="s">
        <v>2191</v>
      </c>
      <c r="D59" s="376" t="s">
        <v>38</v>
      </c>
      <c r="E59" s="376" t="s">
        <v>483</v>
      </c>
      <c r="F59" s="377">
        <v>82</v>
      </c>
      <c r="G59" s="377">
        <v>2</v>
      </c>
      <c r="H59" s="377">
        <v>0</v>
      </c>
      <c r="I59" s="377">
        <v>3</v>
      </c>
      <c r="J59" s="377">
        <v>0</v>
      </c>
      <c r="K59" s="377">
        <v>74</v>
      </c>
      <c r="L59" s="377">
        <v>0</v>
      </c>
      <c r="M59" s="377">
        <v>0</v>
      </c>
      <c r="N59" s="377">
        <v>3</v>
      </c>
    </row>
    <row r="60" spans="2:14" x14ac:dyDescent="0.25">
      <c r="B60" s="376" t="s">
        <v>218</v>
      </c>
      <c r="C60" s="376" t="s">
        <v>2191</v>
      </c>
      <c r="D60" s="376" t="s">
        <v>38</v>
      </c>
      <c r="E60" s="376" t="s">
        <v>484</v>
      </c>
      <c r="F60" s="377">
        <v>20</v>
      </c>
      <c r="G60" s="377">
        <v>1</v>
      </c>
      <c r="H60" s="377">
        <v>0</v>
      </c>
      <c r="I60" s="377">
        <v>1</v>
      </c>
      <c r="J60" s="377">
        <v>0</v>
      </c>
      <c r="K60" s="377">
        <v>17</v>
      </c>
      <c r="L60" s="377">
        <v>0</v>
      </c>
      <c r="M60" s="377">
        <v>0</v>
      </c>
      <c r="N60" s="377">
        <v>1</v>
      </c>
    </row>
    <row r="61" spans="2:14" x14ac:dyDescent="0.25">
      <c r="B61" s="376" t="s">
        <v>218</v>
      </c>
      <c r="C61" s="376" t="s">
        <v>2191</v>
      </c>
      <c r="D61" s="376" t="s">
        <v>38</v>
      </c>
      <c r="E61" s="376" t="s">
        <v>485</v>
      </c>
      <c r="F61" s="377">
        <v>13</v>
      </c>
      <c r="G61" s="377">
        <v>2</v>
      </c>
      <c r="H61" s="377">
        <v>0</v>
      </c>
      <c r="I61" s="377">
        <v>0</v>
      </c>
      <c r="J61" s="377">
        <v>0</v>
      </c>
      <c r="K61" s="377">
        <v>11</v>
      </c>
      <c r="L61" s="377">
        <v>0</v>
      </c>
      <c r="M61" s="377">
        <v>0</v>
      </c>
      <c r="N61" s="377">
        <v>0</v>
      </c>
    </row>
    <row r="62" spans="2:14" x14ac:dyDescent="0.25">
      <c r="B62" s="376" t="s">
        <v>218</v>
      </c>
      <c r="C62" s="376" t="s">
        <v>2191</v>
      </c>
      <c r="D62" s="376" t="s">
        <v>38</v>
      </c>
      <c r="E62" s="376" t="s">
        <v>487</v>
      </c>
      <c r="F62" s="377">
        <v>3</v>
      </c>
      <c r="G62" s="377">
        <v>0</v>
      </c>
      <c r="H62" s="377">
        <v>0</v>
      </c>
      <c r="I62" s="377">
        <v>0</v>
      </c>
      <c r="J62" s="377">
        <v>0</v>
      </c>
      <c r="K62" s="377">
        <v>3</v>
      </c>
      <c r="L62" s="377">
        <v>0</v>
      </c>
      <c r="M62" s="377">
        <v>0</v>
      </c>
      <c r="N62" s="377">
        <v>0</v>
      </c>
    </row>
    <row r="63" spans="2:14" x14ac:dyDescent="0.25">
      <c r="B63" s="376" t="s">
        <v>218</v>
      </c>
      <c r="C63" s="376" t="s">
        <v>2191</v>
      </c>
      <c r="D63" s="376" t="s">
        <v>38</v>
      </c>
      <c r="E63" s="376" t="s">
        <v>488</v>
      </c>
      <c r="F63" s="377">
        <v>33</v>
      </c>
      <c r="G63" s="377">
        <v>0</v>
      </c>
      <c r="H63" s="377">
        <v>0</v>
      </c>
      <c r="I63" s="377">
        <v>1</v>
      </c>
      <c r="J63" s="377">
        <v>0</v>
      </c>
      <c r="K63" s="377">
        <v>32</v>
      </c>
      <c r="L63" s="377">
        <v>0</v>
      </c>
      <c r="M63" s="377">
        <v>0</v>
      </c>
      <c r="N63" s="377">
        <v>0</v>
      </c>
    </row>
    <row r="64" spans="2:14" x14ac:dyDescent="0.25">
      <c r="B64" s="376" t="s">
        <v>218</v>
      </c>
      <c r="C64" s="376" t="s">
        <v>2191</v>
      </c>
      <c r="D64" s="376" t="s">
        <v>38</v>
      </c>
      <c r="E64" s="376" t="s">
        <v>489</v>
      </c>
      <c r="F64" s="377">
        <v>39</v>
      </c>
      <c r="G64" s="377">
        <v>4</v>
      </c>
      <c r="H64" s="377">
        <v>0</v>
      </c>
      <c r="I64" s="377">
        <v>0</v>
      </c>
      <c r="J64" s="377">
        <v>0</v>
      </c>
      <c r="K64" s="377">
        <v>35</v>
      </c>
      <c r="L64" s="377">
        <v>0</v>
      </c>
      <c r="M64" s="377">
        <v>0</v>
      </c>
      <c r="N64" s="377">
        <v>0</v>
      </c>
    </row>
    <row r="65" spans="2:14" x14ac:dyDescent="0.25">
      <c r="B65" s="376" t="s">
        <v>218</v>
      </c>
      <c r="C65" s="376" t="s">
        <v>2191</v>
      </c>
      <c r="D65" s="376" t="s">
        <v>38</v>
      </c>
      <c r="E65" s="376" t="s">
        <v>490</v>
      </c>
      <c r="F65" s="377">
        <v>2</v>
      </c>
      <c r="G65" s="377">
        <v>0</v>
      </c>
      <c r="H65" s="377">
        <v>0</v>
      </c>
      <c r="I65" s="377">
        <v>0</v>
      </c>
      <c r="J65" s="377">
        <v>0</v>
      </c>
      <c r="K65" s="377">
        <v>2</v>
      </c>
      <c r="L65" s="377">
        <v>0</v>
      </c>
      <c r="M65" s="377">
        <v>0</v>
      </c>
      <c r="N65" s="377">
        <v>0</v>
      </c>
    </row>
    <row r="66" spans="2:14" x14ac:dyDescent="0.25">
      <c r="B66" s="376" t="s">
        <v>218</v>
      </c>
      <c r="C66" s="376" t="s">
        <v>2191</v>
      </c>
      <c r="D66" s="376" t="s">
        <v>2189</v>
      </c>
      <c r="E66" s="376" t="s">
        <v>553</v>
      </c>
      <c r="F66" s="377">
        <v>6</v>
      </c>
      <c r="G66" s="377">
        <v>0</v>
      </c>
      <c r="H66" s="377">
        <v>0</v>
      </c>
      <c r="I66" s="377">
        <v>0</v>
      </c>
      <c r="J66" s="377">
        <v>0</v>
      </c>
      <c r="K66" s="377">
        <v>6</v>
      </c>
      <c r="L66" s="377">
        <v>0</v>
      </c>
      <c r="M66" s="377">
        <v>0</v>
      </c>
      <c r="N66" s="377">
        <v>0</v>
      </c>
    </row>
    <row r="67" spans="2:14" x14ac:dyDescent="0.25">
      <c r="B67" s="376" t="s">
        <v>218</v>
      </c>
      <c r="C67" s="376" t="s">
        <v>2191</v>
      </c>
      <c r="D67" s="376" t="s">
        <v>2189</v>
      </c>
      <c r="E67" s="376" t="s">
        <v>554</v>
      </c>
      <c r="F67" s="377">
        <v>7405</v>
      </c>
      <c r="G67" s="377">
        <v>191</v>
      </c>
      <c r="H67" s="377">
        <v>0</v>
      </c>
      <c r="I67" s="377">
        <v>96</v>
      </c>
      <c r="J67" s="377">
        <v>0</v>
      </c>
      <c r="K67" s="377">
        <v>7010</v>
      </c>
      <c r="L67" s="377">
        <v>0</v>
      </c>
      <c r="M67" s="377">
        <v>4</v>
      </c>
      <c r="N67" s="377">
        <v>104</v>
      </c>
    </row>
    <row r="68" spans="2:14" x14ac:dyDescent="0.25">
      <c r="B68" s="376" t="s">
        <v>218</v>
      </c>
      <c r="C68" s="376" t="s">
        <v>2191</v>
      </c>
      <c r="D68" s="376" t="s">
        <v>2189</v>
      </c>
      <c r="E68" s="376" t="s">
        <v>555</v>
      </c>
      <c r="F68" s="377">
        <v>27</v>
      </c>
      <c r="G68" s="377">
        <v>2</v>
      </c>
      <c r="H68" s="377">
        <v>0</v>
      </c>
      <c r="I68" s="377">
        <v>0</v>
      </c>
      <c r="J68" s="377">
        <v>0</v>
      </c>
      <c r="K68" s="377">
        <v>25</v>
      </c>
      <c r="L68" s="377">
        <v>0</v>
      </c>
      <c r="M68" s="377">
        <v>0</v>
      </c>
      <c r="N68" s="377">
        <v>0</v>
      </c>
    </row>
    <row r="69" spans="2:14" x14ac:dyDescent="0.25">
      <c r="B69" s="376" t="s">
        <v>218</v>
      </c>
      <c r="C69" s="376" t="s">
        <v>2191</v>
      </c>
      <c r="D69" s="376" t="s">
        <v>2189</v>
      </c>
      <c r="E69" s="376" t="s">
        <v>556</v>
      </c>
      <c r="F69" s="377">
        <v>8</v>
      </c>
      <c r="G69" s="377">
        <v>1</v>
      </c>
      <c r="H69" s="377">
        <v>0</v>
      </c>
      <c r="I69" s="377">
        <v>0</v>
      </c>
      <c r="J69" s="377">
        <v>0</v>
      </c>
      <c r="K69" s="377">
        <v>7</v>
      </c>
      <c r="L69" s="377">
        <v>0</v>
      </c>
      <c r="M69" s="377">
        <v>0</v>
      </c>
      <c r="N69" s="377">
        <v>0</v>
      </c>
    </row>
    <row r="70" spans="2:14" x14ac:dyDescent="0.25">
      <c r="B70" s="376" t="s">
        <v>218</v>
      </c>
      <c r="C70" s="376" t="s">
        <v>2191</v>
      </c>
      <c r="D70" s="376" t="s">
        <v>2189</v>
      </c>
      <c r="E70" s="376" t="s">
        <v>557</v>
      </c>
      <c r="F70" s="377">
        <v>95</v>
      </c>
      <c r="G70" s="377">
        <v>1</v>
      </c>
      <c r="H70" s="377">
        <v>0</v>
      </c>
      <c r="I70" s="377">
        <v>4</v>
      </c>
      <c r="J70" s="377">
        <v>0</v>
      </c>
      <c r="K70" s="377">
        <v>87</v>
      </c>
      <c r="L70" s="377">
        <v>0</v>
      </c>
      <c r="M70" s="377">
        <v>2</v>
      </c>
      <c r="N70" s="377">
        <v>1</v>
      </c>
    </row>
    <row r="71" spans="2:14" x14ac:dyDescent="0.25">
      <c r="B71" s="376" t="s">
        <v>218</v>
      </c>
      <c r="C71" s="376" t="s">
        <v>2191</v>
      </c>
      <c r="D71" s="376" t="s">
        <v>2189</v>
      </c>
      <c r="E71" s="376" t="s">
        <v>558</v>
      </c>
      <c r="F71" s="377">
        <v>23</v>
      </c>
      <c r="G71" s="377">
        <v>0</v>
      </c>
      <c r="H71" s="377">
        <v>0</v>
      </c>
      <c r="I71" s="377">
        <v>0</v>
      </c>
      <c r="J71" s="377">
        <v>0</v>
      </c>
      <c r="K71" s="377">
        <v>23</v>
      </c>
      <c r="L71" s="377">
        <v>0</v>
      </c>
      <c r="M71" s="377">
        <v>0</v>
      </c>
      <c r="N71" s="377">
        <v>0</v>
      </c>
    </row>
    <row r="72" spans="2:14" x14ac:dyDescent="0.25">
      <c r="B72" s="376" t="s">
        <v>218</v>
      </c>
      <c r="C72" s="376" t="s">
        <v>2191</v>
      </c>
      <c r="D72" s="376" t="s">
        <v>2189</v>
      </c>
      <c r="E72" s="376" t="s">
        <v>559</v>
      </c>
      <c r="F72" s="377">
        <v>8</v>
      </c>
      <c r="G72" s="377">
        <v>0</v>
      </c>
      <c r="H72" s="377">
        <v>0</v>
      </c>
      <c r="I72" s="377">
        <v>0</v>
      </c>
      <c r="J72" s="377">
        <v>0</v>
      </c>
      <c r="K72" s="377">
        <v>8</v>
      </c>
      <c r="L72" s="377">
        <v>0</v>
      </c>
      <c r="M72" s="377">
        <v>0</v>
      </c>
      <c r="N72" s="377">
        <v>0</v>
      </c>
    </row>
    <row r="73" spans="2:14" x14ac:dyDescent="0.25">
      <c r="B73" s="376" t="s">
        <v>218</v>
      </c>
      <c r="C73" s="376" t="s">
        <v>2191</v>
      </c>
      <c r="D73" s="376" t="s">
        <v>2189</v>
      </c>
      <c r="E73" s="376" t="s">
        <v>560</v>
      </c>
      <c r="F73" s="377">
        <v>26</v>
      </c>
      <c r="G73" s="377">
        <v>2</v>
      </c>
      <c r="H73" s="377">
        <v>0</v>
      </c>
      <c r="I73" s="377">
        <v>1</v>
      </c>
      <c r="J73" s="377">
        <v>0</v>
      </c>
      <c r="K73" s="377">
        <v>21</v>
      </c>
      <c r="L73" s="377">
        <v>0</v>
      </c>
      <c r="M73" s="377">
        <v>0</v>
      </c>
      <c r="N73" s="377">
        <v>2</v>
      </c>
    </row>
    <row r="74" spans="2:14" x14ac:dyDescent="0.25">
      <c r="B74" s="376" t="s">
        <v>218</v>
      </c>
      <c r="C74" s="376" t="s">
        <v>2191</v>
      </c>
      <c r="D74" s="376" t="s">
        <v>2189</v>
      </c>
      <c r="E74" s="376" t="s">
        <v>561</v>
      </c>
      <c r="F74" s="377">
        <v>40</v>
      </c>
      <c r="G74" s="377">
        <v>0</v>
      </c>
      <c r="H74" s="377">
        <v>0</v>
      </c>
      <c r="I74" s="377">
        <v>1</v>
      </c>
      <c r="J74" s="377">
        <v>0</v>
      </c>
      <c r="K74" s="377">
        <v>39</v>
      </c>
      <c r="L74" s="377">
        <v>0</v>
      </c>
      <c r="M74" s="377">
        <v>0</v>
      </c>
      <c r="N74" s="377">
        <v>0</v>
      </c>
    </row>
    <row r="75" spans="2:14" x14ac:dyDescent="0.25">
      <c r="B75" s="376" t="s">
        <v>218</v>
      </c>
      <c r="C75" s="376" t="s">
        <v>2191</v>
      </c>
      <c r="D75" s="376" t="s">
        <v>2189</v>
      </c>
      <c r="E75" s="376" t="s">
        <v>562</v>
      </c>
      <c r="F75" s="377">
        <v>29</v>
      </c>
      <c r="G75" s="377">
        <v>0</v>
      </c>
      <c r="H75" s="377">
        <v>0</v>
      </c>
      <c r="I75" s="377">
        <v>2</v>
      </c>
      <c r="J75" s="377">
        <v>0</v>
      </c>
      <c r="K75" s="377">
        <v>26</v>
      </c>
      <c r="L75" s="377">
        <v>0</v>
      </c>
      <c r="M75" s="377">
        <v>0</v>
      </c>
      <c r="N75" s="377">
        <v>1</v>
      </c>
    </row>
    <row r="76" spans="2:14" x14ac:dyDescent="0.25">
      <c r="B76" s="376" t="s">
        <v>218</v>
      </c>
      <c r="C76" s="376" t="s">
        <v>2191</v>
      </c>
      <c r="D76" s="376" t="s">
        <v>2189</v>
      </c>
      <c r="E76" s="376" t="s">
        <v>563</v>
      </c>
      <c r="F76" s="377">
        <v>9</v>
      </c>
      <c r="G76" s="377">
        <v>0</v>
      </c>
      <c r="H76" s="377">
        <v>0</v>
      </c>
      <c r="I76" s="377">
        <v>0</v>
      </c>
      <c r="J76" s="377">
        <v>0</v>
      </c>
      <c r="K76" s="377">
        <v>9</v>
      </c>
      <c r="L76" s="377">
        <v>0</v>
      </c>
      <c r="M76" s="377">
        <v>0</v>
      </c>
      <c r="N76" s="377">
        <v>0</v>
      </c>
    </row>
    <row r="77" spans="2:14" x14ac:dyDescent="0.25">
      <c r="B77" s="376" t="s">
        <v>218</v>
      </c>
      <c r="C77" s="376" t="s">
        <v>2191</v>
      </c>
      <c r="D77" s="376" t="s">
        <v>2189</v>
      </c>
      <c r="E77" s="376" t="s">
        <v>564</v>
      </c>
      <c r="F77" s="377">
        <v>9</v>
      </c>
      <c r="G77" s="377">
        <v>2</v>
      </c>
      <c r="H77" s="377">
        <v>0</v>
      </c>
      <c r="I77" s="377">
        <v>0</v>
      </c>
      <c r="J77" s="377">
        <v>0</v>
      </c>
      <c r="K77" s="377">
        <v>7</v>
      </c>
      <c r="L77" s="377">
        <v>0</v>
      </c>
      <c r="M77" s="377">
        <v>0</v>
      </c>
      <c r="N77" s="377">
        <v>0</v>
      </c>
    </row>
    <row r="78" spans="2:14" x14ac:dyDescent="0.25">
      <c r="B78" s="376" t="s">
        <v>218</v>
      </c>
      <c r="C78" s="376" t="s">
        <v>2191</v>
      </c>
      <c r="D78" s="376" t="s">
        <v>2189</v>
      </c>
      <c r="E78" s="376" t="s">
        <v>565</v>
      </c>
      <c r="F78" s="377">
        <v>646</v>
      </c>
      <c r="G78" s="377">
        <v>3</v>
      </c>
      <c r="H78" s="377">
        <v>0</v>
      </c>
      <c r="I78" s="377">
        <v>0</v>
      </c>
      <c r="J78" s="377">
        <v>0</v>
      </c>
      <c r="K78" s="377">
        <v>641</v>
      </c>
      <c r="L78" s="377">
        <v>0</v>
      </c>
      <c r="M78" s="377">
        <v>2</v>
      </c>
      <c r="N78" s="377">
        <v>0</v>
      </c>
    </row>
    <row r="79" spans="2:14" x14ac:dyDescent="0.25">
      <c r="B79" s="376" t="s">
        <v>218</v>
      </c>
      <c r="C79" s="376" t="s">
        <v>2191</v>
      </c>
      <c r="D79" s="376" t="s">
        <v>2189</v>
      </c>
      <c r="E79" s="376" t="s">
        <v>566</v>
      </c>
      <c r="F79" s="377">
        <v>315</v>
      </c>
      <c r="G79" s="377">
        <v>10</v>
      </c>
      <c r="H79" s="377">
        <v>0</v>
      </c>
      <c r="I79" s="377">
        <v>5</v>
      </c>
      <c r="J79" s="377">
        <v>0</v>
      </c>
      <c r="K79" s="377">
        <v>299</v>
      </c>
      <c r="L79" s="377">
        <v>0</v>
      </c>
      <c r="M79" s="377">
        <v>0</v>
      </c>
      <c r="N79" s="377">
        <v>1</v>
      </c>
    </row>
    <row r="80" spans="2:14" x14ac:dyDescent="0.25">
      <c r="B80" s="376" t="s">
        <v>218</v>
      </c>
      <c r="C80" s="376" t="s">
        <v>2191</v>
      </c>
      <c r="D80" s="376" t="s">
        <v>2189</v>
      </c>
      <c r="E80" s="376" t="s">
        <v>567</v>
      </c>
      <c r="F80" s="377">
        <v>43</v>
      </c>
      <c r="G80" s="377">
        <v>1</v>
      </c>
      <c r="H80" s="377">
        <v>0</v>
      </c>
      <c r="I80" s="377">
        <v>0</v>
      </c>
      <c r="J80" s="377">
        <v>0</v>
      </c>
      <c r="K80" s="377">
        <v>40</v>
      </c>
      <c r="L80" s="377">
        <v>0</v>
      </c>
      <c r="M80" s="377">
        <v>0</v>
      </c>
      <c r="N80" s="377">
        <v>2</v>
      </c>
    </row>
    <row r="81" spans="2:14" x14ac:dyDescent="0.25">
      <c r="B81" s="376" t="s">
        <v>218</v>
      </c>
      <c r="C81" s="376" t="s">
        <v>2191</v>
      </c>
      <c r="D81" s="376" t="s">
        <v>2189</v>
      </c>
      <c r="E81" s="376" t="s">
        <v>568</v>
      </c>
      <c r="F81" s="377">
        <v>3</v>
      </c>
      <c r="G81" s="377">
        <v>0</v>
      </c>
      <c r="H81" s="377">
        <v>0</v>
      </c>
      <c r="I81" s="377">
        <v>0</v>
      </c>
      <c r="J81" s="377">
        <v>0</v>
      </c>
      <c r="K81" s="377">
        <v>3</v>
      </c>
      <c r="L81" s="377">
        <v>0</v>
      </c>
      <c r="M81" s="377">
        <v>0</v>
      </c>
      <c r="N81" s="377">
        <v>0</v>
      </c>
    </row>
    <row r="82" spans="2:14" x14ac:dyDescent="0.25">
      <c r="B82" s="376" t="s">
        <v>218</v>
      </c>
      <c r="C82" s="376" t="s">
        <v>2191</v>
      </c>
      <c r="D82" s="376" t="s">
        <v>2189</v>
      </c>
      <c r="E82" s="376" t="s">
        <v>569</v>
      </c>
      <c r="F82" s="377">
        <v>260</v>
      </c>
      <c r="G82" s="377">
        <v>14</v>
      </c>
      <c r="H82" s="377">
        <v>0</v>
      </c>
      <c r="I82" s="377">
        <v>10</v>
      </c>
      <c r="J82" s="377">
        <v>1</v>
      </c>
      <c r="K82" s="377">
        <v>221</v>
      </c>
      <c r="L82" s="377">
        <v>0</v>
      </c>
      <c r="M82" s="377">
        <v>0</v>
      </c>
      <c r="N82" s="377">
        <v>14</v>
      </c>
    </row>
    <row r="83" spans="2:14" x14ac:dyDescent="0.25">
      <c r="B83" s="376" t="s">
        <v>218</v>
      </c>
      <c r="C83" s="376" t="s">
        <v>2191</v>
      </c>
      <c r="D83" s="376" t="s">
        <v>2189</v>
      </c>
      <c r="E83" s="376" t="s">
        <v>570</v>
      </c>
      <c r="F83" s="377">
        <v>120</v>
      </c>
      <c r="G83" s="377">
        <v>0</v>
      </c>
      <c r="H83" s="377">
        <v>0</v>
      </c>
      <c r="I83" s="377">
        <v>4</v>
      </c>
      <c r="J83" s="377">
        <v>0</v>
      </c>
      <c r="K83" s="377">
        <v>116</v>
      </c>
      <c r="L83" s="377">
        <v>0</v>
      </c>
      <c r="M83" s="377">
        <v>0</v>
      </c>
      <c r="N83" s="377">
        <v>0</v>
      </c>
    </row>
    <row r="84" spans="2:14" x14ac:dyDescent="0.25">
      <c r="B84" s="376" t="s">
        <v>218</v>
      </c>
      <c r="C84" s="376" t="s">
        <v>2191</v>
      </c>
      <c r="D84" s="376" t="s">
        <v>2189</v>
      </c>
      <c r="E84" s="376" t="s">
        <v>571</v>
      </c>
      <c r="F84" s="377">
        <v>1194</v>
      </c>
      <c r="G84" s="377">
        <v>14</v>
      </c>
      <c r="H84" s="377">
        <v>0</v>
      </c>
      <c r="I84" s="377">
        <v>18</v>
      </c>
      <c r="J84" s="377">
        <v>0</v>
      </c>
      <c r="K84" s="377">
        <v>1142</v>
      </c>
      <c r="L84" s="377">
        <v>0</v>
      </c>
      <c r="M84" s="377">
        <v>0</v>
      </c>
      <c r="N84" s="377">
        <v>20</v>
      </c>
    </row>
    <row r="85" spans="2:14" x14ac:dyDescent="0.25">
      <c r="B85" s="376" t="s">
        <v>218</v>
      </c>
      <c r="C85" s="376" t="s">
        <v>2191</v>
      </c>
      <c r="D85" s="376" t="s">
        <v>2189</v>
      </c>
      <c r="E85" s="376" t="s">
        <v>572</v>
      </c>
      <c r="F85" s="377">
        <v>18</v>
      </c>
      <c r="G85" s="377">
        <v>0</v>
      </c>
      <c r="H85" s="377">
        <v>0</v>
      </c>
      <c r="I85" s="377">
        <v>1</v>
      </c>
      <c r="J85" s="377">
        <v>0</v>
      </c>
      <c r="K85" s="377">
        <v>17</v>
      </c>
      <c r="L85" s="377">
        <v>0</v>
      </c>
      <c r="M85" s="377">
        <v>0</v>
      </c>
      <c r="N85" s="377">
        <v>0</v>
      </c>
    </row>
    <row r="86" spans="2:14" x14ac:dyDescent="0.25">
      <c r="B86" s="376" t="s">
        <v>218</v>
      </c>
      <c r="C86" s="376" t="s">
        <v>2191</v>
      </c>
      <c r="D86" s="376" t="s">
        <v>2189</v>
      </c>
      <c r="E86" s="376" t="s">
        <v>573</v>
      </c>
      <c r="F86" s="377">
        <v>57</v>
      </c>
      <c r="G86" s="377">
        <v>4</v>
      </c>
      <c r="H86" s="377">
        <v>0</v>
      </c>
      <c r="I86" s="377">
        <v>1</v>
      </c>
      <c r="J86" s="377">
        <v>0</v>
      </c>
      <c r="K86" s="377">
        <v>48</v>
      </c>
      <c r="L86" s="377">
        <v>0</v>
      </c>
      <c r="M86" s="377">
        <v>0</v>
      </c>
      <c r="N86" s="377">
        <v>4</v>
      </c>
    </row>
    <row r="87" spans="2:14" x14ac:dyDescent="0.25">
      <c r="B87" s="376" t="s">
        <v>218</v>
      </c>
      <c r="C87" s="376" t="s">
        <v>2191</v>
      </c>
      <c r="D87" s="376" t="s">
        <v>2189</v>
      </c>
      <c r="E87" s="376" t="s">
        <v>574</v>
      </c>
      <c r="F87" s="377">
        <v>5</v>
      </c>
      <c r="G87" s="377">
        <v>1</v>
      </c>
      <c r="H87" s="377">
        <v>0</v>
      </c>
      <c r="I87" s="377">
        <v>0</v>
      </c>
      <c r="J87" s="377">
        <v>0</v>
      </c>
      <c r="K87" s="377">
        <v>4</v>
      </c>
      <c r="L87" s="377">
        <v>0</v>
      </c>
      <c r="M87" s="377">
        <v>0</v>
      </c>
      <c r="N87" s="377">
        <v>0</v>
      </c>
    </row>
    <row r="88" spans="2:14" x14ac:dyDescent="0.25">
      <c r="B88" s="376" t="s">
        <v>218</v>
      </c>
      <c r="C88" s="376" t="s">
        <v>2191</v>
      </c>
      <c r="D88" s="376" t="s">
        <v>2189</v>
      </c>
      <c r="E88" s="376" t="s">
        <v>575</v>
      </c>
      <c r="F88" s="377">
        <v>2795</v>
      </c>
      <c r="G88" s="377">
        <v>51</v>
      </c>
      <c r="H88" s="377">
        <v>0</v>
      </c>
      <c r="I88" s="377">
        <v>62</v>
      </c>
      <c r="J88" s="377">
        <v>0</v>
      </c>
      <c r="K88" s="377">
        <v>2644</v>
      </c>
      <c r="L88" s="377">
        <v>0</v>
      </c>
      <c r="M88" s="377">
        <v>0</v>
      </c>
      <c r="N88" s="377">
        <v>38</v>
      </c>
    </row>
    <row r="89" spans="2:14" x14ac:dyDescent="0.25">
      <c r="B89" s="376" t="s">
        <v>218</v>
      </c>
      <c r="C89" s="376" t="s">
        <v>2191</v>
      </c>
      <c r="D89" s="376" t="s">
        <v>2189</v>
      </c>
      <c r="E89" s="376" t="s">
        <v>576</v>
      </c>
      <c r="F89" s="377">
        <v>2</v>
      </c>
      <c r="G89" s="377">
        <v>0</v>
      </c>
      <c r="H89" s="377">
        <v>0</v>
      </c>
      <c r="I89" s="377">
        <v>0</v>
      </c>
      <c r="J89" s="377">
        <v>0</v>
      </c>
      <c r="K89" s="377">
        <v>2</v>
      </c>
      <c r="L89" s="377">
        <v>0</v>
      </c>
      <c r="M89" s="377">
        <v>0</v>
      </c>
      <c r="N89" s="377">
        <v>0</v>
      </c>
    </row>
    <row r="90" spans="2:14" x14ac:dyDescent="0.25">
      <c r="B90" s="376" t="s">
        <v>218</v>
      </c>
      <c r="C90" s="376" t="s">
        <v>2191</v>
      </c>
      <c r="D90" s="376" t="s">
        <v>2189</v>
      </c>
      <c r="E90" s="376" t="s">
        <v>577</v>
      </c>
      <c r="F90" s="377">
        <v>36</v>
      </c>
      <c r="G90" s="377">
        <v>0</v>
      </c>
      <c r="H90" s="377">
        <v>0</v>
      </c>
      <c r="I90" s="377">
        <v>0</v>
      </c>
      <c r="J90" s="377">
        <v>0</v>
      </c>
      <c r="K90" s="377">
        <v>35</v>
      </c>
      <c r="L90" s="377">
        <v>0</v>
      </c>
      <c r="M90" s="377">
        <v>0</v>
      </c>
      <c r="N90" s="377">
        <v>1</v>
      </c>
    </row>
    <row r="91" spans="2:14" x14ac:dyDescent="0.25">
      <c r="B91" s="376" t="s">
        <v>218</v>
      </c>
      <c r="C91" s="376" t="s">
        <v>2191</v>
      </c>
      <c r="D91" s="376" t="s">
        <v>2189</v>
      </c>
      <c r="E91" s="376" t="s">
        <v>578</v>
      </c>
      <c r="F91" s="377">
        <v>15</v>
      </c>
      <c r="G91" s="377">
        <v>0</v>
      </c>
      <c r="H91" s="377">
        <v>0</v>
      </c>
      <c r="I91" s="377">
        <v>0</v>
      </c>
      <c r="J91" s="377">
        <v>0</v>
      </c>
      <c r="K91" s="377">
        <v>15</v>
      </c>
      <c r="L91" s="377">
        <v>0</v>
      </c>
      <c r="M91" s="377">
        <v>0</v>
      </c>
      <c r="N91" s="377">
        <v>0</v>
      </c>
    </row>
    <row r="92" spans="2:14" x14ac:dyDescent="0.25">
      <c r="B92" s="376" t="s">
        <v>218</v>
      </c>
      <c r="C92" s="376" t="s">
        <v>2191</v>
      </c>
      <c r="D92" s="376" t="s">
        <v>2189</v>
      </c>
      <c r="E92" s="376" t="s">
        <v>579</v>
      </c>
      <c r="F92" s="377">
        <v>10</v>
      </c>
      <c r="G92" s="377">
        <v>1</v>
      </c>
      <c r="H92" s="377">
        <v>0</v>
      </c>
      <c r="I92" s="377">
        <v>0</v>
      </c>
      <c r="J92" s="377">
        <v>0</v>
      </c>
      <c r="K92" s="377">
        <v>9</v>
      </c>
      <c r="L92" s="377">
        <v>0</v>
      </c>
      <c r="M92" s="377">
        <v>0</v>
      </c>
      <c r="N92" s="377">
        <v>0</v>
      </c>
    </row>
    <row r="93" spans="2:14" x14ac:dyDescent="0.25">
      <c r="B93" s="376" t="s">
        <v>218</v>
      </c>
      <c r="C93" s="376" t="s">
        <v>2191</v>
      </c>
      <c r="D93" s="376" t="s">
        <v>2189</v>
      </c>
      <c r="E93" s="376" t="s">
        <v>580</v>
      </c>
      <c r="F93" s="377">
        <v>21</v>
      </c>
      <c r="G93" s="377">
        <v>0</v>
      </c>
      <c r="H93" s="377">
        <v>0</v>
      </c>
      <c r="I93" s="377">
        <v>0</v>
      </c>
      <c r="J93" s="377">
        <v>0</v>
      </c>
      <c r="K93" s="377">
        <v>20</v>
      </c>
      <c r="L93" s="377">
        <v>0</v>
      </c>
      <c r="M93" s="377">
        <v>0</v>
      </c>
      <c r="N93" s="377">
        <v>1</v>
      </c>
    </row>
    <row r="94" spans="2:14" x14ac:dyDescent="0.25">
      <c r="B94" s="376" t="s">
        <v>218</v>
      </c>
      <c r="C94" s="376" t="s">
        <v>2191</v>
      </c>
      <c r="D94" s="376" t="s">
        <v>2189</v>
      </c>
      <c r="E94" s="376" t="s">
        <v>581</v>
      </c>
      <c r="F94" s="377">
        <v>225</v>
      </c>
      <c r="G94" s="377">
        <v>5</v>
      </c>
      <c r="H94" s="377">
        <v>0</v>
      </c>
      <c r="I94" s="377">
        <v>5</v>
      </c>
      <c r="J94" s="377">
        <v>0</v>
      </c>
      <c r="K94" s="377">
        <v>212</v>
      </c>
      <c r="L94" s="377">
        <v>0</v>
      </c>
      <c r="M94" s="377">
        <v>0</v>
      </c>
      <c r="N94" s="377">
        <v>3</v>
      </c>
    </row>
    <row r="95" spans="2:14" x14ac:dyDescent="0.25">
      <c r="B95" s="376" t="s">
        <v>218</v>
      </c>
      <c r="C95" s="376" t="s">
        <v>2191</v>
      </c>
      <c r="D95" s="376" t="s">
        <v>2189</v>
      </c>
      <c r="E95" s="376" t="s">
        <v>582</v>
      </c>
      <c r="F95" s="377">
        <v>39</v>
      </c>
      <c r="G95" s="377">
        <v>3</v>
      </c>
      <c r="H95" s="377">
        <v>0</v>
      </c>
      <c r="I95" s="377">
        <v>0</v>
      </c>
      <c r="J95" s="377">
        <v>0</v>
      </c>
      <c r="K95" s="377">
        <v>36</v>
      </c>
      <c r="L95" s="377">
        <v>0</v>
      </c>
      <c r="M95" s="377">
        <v>0</v>
      </c>
      <c r="N95" s="377">
        <v>0</v>
      </c>
    </row>
    <row r="96" spans="2:14" x14ac:dyDescent="0.25">
      <c r="B96" s="376" t="s">
        <v>218</v>
      </c>
      <c r="C96" s="376" t="s">
        <v>2191</v>
      </c>
      <c r="D96" s="376" t="s">
        <v>2189</v>
      </c>
      <c r="E96" s="376" t="s">
        <v>583</v>
      </c>
      <c r="F96" s="377">
        <v>99</v>
      </c>
      <c r="G96" s="377">
        <v>3</v>
      </c>
      <c r="H96" s="377">
        <v>0</v>
      </c>
      <c r="I96" s="377">
        <v>5</v>
      </c>
      <c r="J96" s="377">
        <v>0</v>
      </c>
      <c r="K96" s="377">
        <v>89</v>
      </c>
      <c r="L96" s="377">
        <v>0</v>
      </c>
      <c r="M96" s="377">
        <v>0</v>
      </c>
      <c r="N96" s="377">
        <v>2</v>
      </c>
    </row>
    <row r="97" spans="2:14" x14ac:dyDescent="0.25">
      <c r="B97" s="376" t="s">
        <v>218</v>
      </c>
      <c r="C97" s="376" t="s">
        <v>2191</v>
      </c>
      <c r="D97" s="376" t="s">
        <v>2189</v>
      </c>
      <c r="E97" s="376" t="s">
        <v>584</v>
      </c>
      <c r="F97" s="377">
        <v>70</v>
      </c>
      <c r="G97" s="377">
        <v>3</v>
      </c>
      <c r="H97" s="377">
        <v>0</v>
      </c>
      <c r="I97" s="377">
        <v>1</v>
      </c>
      <c r="J97" s="377">
        <v>0</v>
      </c>
      <c r="K97" s="377">
        <v>66</v>
      </c>
      <c r="L97" s="377">
        <v>0</v>
      </c>
      <c r="M97" s="377">
        <v>0</v>
      </c>
      <c r="N97" s="377">
        <v>0</v>
      </c>
    </row>
    <row r="98" spans="2:14" x14ac:dyDescent="0.25">
      <c r="B98" s="376" t="s">
        <v>218</v>
      </c>
      <c r="C98" s="376" t="s">
        <v>2191</v>
      </c>
      <c r="D98" s="376" t="s">
        <v>2189</v>
      </c>
      <c r="E98" s="376" t="s">
        <v>585</v>
      </c>
      <c r="F98" s="377">
        <v>80</v>
      </c>
      <c r="G98" s="377">
        <v>3</v>
      </c>
      <c r="H98" s="377">
        <v>0</v>
      </c>
      <c r="I98" s="377">
        <v>4</v>
      </c>
      <c r="J98" s="377">
        <v>0</v>
      </c>
      <c r="K98" s="377">
        <v>73</v>
      </c>
      <c r="L98" s="377">
        <v>0</v>
      </c>
      <c r="M98" s="377">
        <v>0</v>
      </c>
      <c r="N98" s="377">
        <v>0</v>
      </c>
    </row>
    <row r="99" spans="2:14" x14ac:dyDescent="0.25">
      <c r="B99" s="376" t="s">
        <v>218</v>
      </c>
      <c r="C99" s="376" t="s">
        <v>2191</v>
      </c>
      <c r="D99" s="376" t="s">
        <v>2189</v>
      </c>
      <c r="E99" s="376" t="s">
        <v>586</v>
      </c>
      <c r="F99" s="377">
        <v>8</v>
      </c>
      <c r="G99" s="377">
        <v>0</v>
      </c>
      <c r="H99" s="377">
        <v>0</v>
      </c>
      <c r="I99" s="377">
        <v>0</v>
      </c>
      <c r="J99" s="377">
        <v>0</v>
      </c>
      <c r="K99" s="377">
        <v>8</v>
      </c>
      <c r="L99" s="377">
        <v>0</v>
      </c>
      <c r="M99" s="377">
        <v>0</v>
      </c>
      <c r="N99" s="377">
        <v>0</v>
      </c>
    </row>
    <row r="100" spans="2:14" x14ac:dyDescent="0.25">
      <c r="B100" s="376" t="s">
        <v>218</v>
      </c>
      <c r="C100" s="376" t="s">
        <v>2191</v>
      </c>
      <c r="D100" s="376" t="s">
        <v>2189</v>
      </c>
      <c r="E100" s="376" t="s">
        <v>587</v>
      </c>
      <c r="F100" s="377">
        <v>379</v>
      </c>
      <c r="G100" s="377">
        <v>6</v>
      </c>
      <c r="H100" s="377">
        <v>0</v>
      </c>
      <c r="I100" s="377">
        <v>1</v>
      </c>
      <c r="J100" s="377">
        <v>0</v>
      </c>
      <c r="K100" s="377">
        <v>371</v>
      </c>
      <c r="L100" s="377">
        <v>0</v>
      </c>
      <c r="M100" s="377">
        <v>0</v>
      </c>
      <c r="N100" s="377">
        <v>1</v>
      </c>
    </row>
    <row r="101" spans="2:14" x14ac:dyDescent="0.25">
      <c r="B101" s="376" t="s">
        <v>218</v>
      </c>
      <c r="C101" s="376" t="s">
        <v>2191</v>
      </c>
      <c r="D101" s="376" t="s">
        <v>2189</v>
      </c>
      <c r="E101" s="376" t="s">
        <v>588</v>
      </c>
      <c r="F101" s="377">
        <v>16</v>
      </c>
      <c r="G101" s="377">
        <v>2</v>
      </c>
      <c r="H101" s="377">
        <v>0</v>
      </c>
      <c r="I101" s="377">
        <v>0</v>
      </c>
      <c r="J101" s="377">
        <v>0</v>
      </c>
      <c r="K101" s="377">
        <v>14</v>
      </c>
      <c r="L101" s="377">
        <v>0</v>
      </c>
      <c r="M101" s="377">
        <v>0</v>
      </c>
      <c r="N101" s="377">
        <v>0</v>
      </c>
    </row>
    <row r="102" spans="2:14" x14ac:dyDescent="0.25">
      <c r="B102" s="376" t="s">
        <v>218</v>
      </c>
      <c r="C102" s="376" t="s">
        <v>2191</v>
      </c>
      <c r="D102" s="376" t="s">
        <v>2189</v>
      </c>
      <c r="E102" s="376" t="s">
        <v>589</v>
      </c>
      <c r="F102" s="377">
        <v>24</v>
      </c>
      <c r="G102" s="377">
        <v>0</v>
      </c>
      <c r="H102" s="377">
        <v>0</v>
      </c>
      <c r="I102" s="377">
        <v>0</v>
      </c>
      <c r="J102" s="377">
        <v>0</v>
      </c>
      <c r="K102" s="377">
        <v>24</v>
      </c>
      <c r="L102" s="377">
        <v>0</v>
      </c>
      <c r="M102" s="377">
        <v>0</v>
      </c>
      <c r="N102" s="377">
        <v>0</v>
      </c>
    </row>
    <row r="103" spans="2:14" x14ac:dyDescent="0.25">
      <c r="B103" s="376" t="s">
        <v>218</v>
      </c>
      <c r="C103" s="376" t="s">
        <v>2191</v>
      </c>
      <c r="D103" s="376" t="s">
        <v>2189</v>
      </c>
      <c r="E103" s="376" t="s">
        <v>590</v>
      </c>
      <c r="F103" s="377">
        <v>138</v>
      </c>
      <c r="G103" s="377">
        <v>3</v>
      </c>
      <c r="H103" s="377">
        <v>0</v>
      </c>
      <c r="I103" s="377">
        <v>7</v>
      </c>
      <c r="J103" s="377">
        <v>0</v>
      </c>
      <c r="K103" s="377">
        <v>124</v>
      </c>
      <c r="L103" s="377">
        <v>0</v>
      </c>
      <c r="M103" s="377">
        <v>0</v>
      </c>
      <c r="N103" s="377">
        <v>4</v>
      </c>
    </row>
    <row r="104" spans="2:14" x14ac:dyDescent="0.25">
      <c r="B104" s="376" t="s">
        <v>218</v>
      </c>
      <c r="C104" s="376" t="s">
        <v>2191</v>
      </c>
      <c r="D104" s="376" t="s">
        <v>2189</v>
      </c>
      <c r="E104" s="376" t="s">
        <v>591</v>
      </c>
      <c r="F104" s="377">
        <v>10</v>
      </c>
      <c r="G104" s="377">
        <v>0</v>
      </c>
      <c r="H104" s="377">
        <v>0</v>
      </c>
      <c r="I104" s="377">
        <v>0</v>
      </c>
      <c r="J104" s="377">
        <v>0</v>
      </c>
      <c r="K104" s="377">
        <v>10</v>
      </c>
      <c r="L104" s="377">
        <v>0</v>
      </c>
      <c r="M104" s="377">
        <v>0</v>
      </c>
      <c r="N104" s="377">
        <v>0</v>
      </c>
    </row>
    <row r="105" spans="2:14" x14ac:dyDescent="0.25">
      <c r="B105" s="376" t="s">
        <v>218</v>
      </c>
      <c r="C105" s="376" t="s">
        <v>2191</v>
      </c>
      <c r="D105" s="376" t="s">
        <v>2189</v>
      </c>
      <c r="E105" s="376" t="s">
        <v>592</v>
      </c>
      <c r="F105" s="377">
        <v>11884</v>
      </c>
      <c r="G105" s="377">
        <v>269</v>
      </c>
      <c r="H105" s="377">
        <v>0</v>
      </c>
      <c r="I105" s="377">
        <v>267</v>
      </c>
      <c r="J105" s="377">
        <v>0</v>
      </c>
      <c r="K105" s="377">
        <v>11141</v>
      </c>
      <c r="L105" s="377">
        <v>0</v>
      </c>
      <c r="M105" s="377">
        <v>1</v>
      </c>
      <c r="N105" s="377">
        <v>206</v>
      </c>
    </row>
    <row r="106" spans="2:14" x14ac:dyDescent="0.25">
      <c r="B106" s="376" t="s">
        <v>218</v>
      </c>
      <c r="C106" s="376" t="s">
        <v>2191</v>
      </c>
      <c r="D106" s="376" t="s">
        <v>2189</v>
      </c>
      <c r="E106" s="376" t="s">
        <v>593</v>
      </c>
      <c r="F106" s="377">
        <v>23</v>
      </c>
      <c r="G106" s="377">
        <v>0</v>
      </c>
      <c r="H106" s="377">
        <v>0</v>
      </c>
      <c r="I106" s="377">
        <v>0</v>
      </c>
      <c r="J106" s="377">
        <v>0</v>
      </c>
      <c r="K106" s="377">
        <v>22</v>
      </c>
      <c r="L106" s="377">
        <v>0</v>
      </c>
      <c r="M106" s="377">
        <v>0</v>
      </c>
      <c r="N106" s="377">
        <v>1</v>
      </c>
    </row>
    <row r="107" spans="2:14" x14ac:dyDescent="0.25">
      <c r="B107" s="376" t="s">
        <v>218</v>
      </c>
      <c r="C107" s="376" t="s">
        <v>2191</v>
      </c>
      <c r="D107" s="376" t="s">
        <v>2189</v>
      </c>
      <c r="E107" s="376" t="s">
        <v>594</v>
      </c>
      <c r="F107" s="377">
        <v>2680</v>
      </c>
      <c r="G107" s="377">
        <v>43</v>
      </c>
      <c r="H107" s="377">
        <v>0</v>
      </c>
      <c r="I107" s="377">
        <v>77</v>
      </c>
      <c r="J107" s="377">
        <v>0</v>
      </c>
      <c r="K107" s="377">
        <v>2523</v>
      </c>
      <c r="L107" s="377">
        <v>0</v>
      </c>
      <c r="M107" s="377">
        <v>2</v>
      </c>
      <c r="N107" s="377">
        <v>35</v>
      </c>
    </row>
    <row r="108" spans="2:14" x14ac:dyDescent="0.25">
      <c r="B108" s="376" t="s">
        <v>218</v>
      </c>
      <c r="C108" s="376" t="s">
        <v>2191</v>
      </c>
      <c r="D108" s="376" t="s">
        <v>2189</v>
      </c>
      <c r="E108" s="376" t="s">
        <v>595</v>
      </c>
      <c r="F108" s="377">
        <v>532</v>
      </c>
      <c r="G108" s="377">
        <v>7</v>
      </c>
      <c r="H108" s="377">
        <v>0</v>
      </c>
      <c r="I108" s="377">
        <v>14</v>
      </c>
      <c r="J108" s="377">
        <v>0</v>
      </c>
      <c r="K108" s="377">
        <v>496</v>
      </c>
      <c r="L108" s="377">
        <v>0</v>
      </c>
      <c r="M108" s="377">
        <v>0</v>
      </c>
      <c r="N108" s="377">
        <v>15</v>
      </c>
    </row>
    <row r="109" spans="2:14" x14ac:dyDescent="0.25">
      <c r="B109" s="376" t="s">
        <v>218</v>
      </c>
      <c r="C109" s="376" t="s">
        <v>2191</v>
      </c>
      <c r="D109" s="376" t="s">
        <v>2189</v>
      </c>
      <c r="E109" s="376" t="s">
        <v>596</v>
      </c>
      <c r="F109" s="377">
        <v>34</v>
      </c>
      <c r="G109" s="377">
        <v>0</v>
      </c>
      <c r="H109" s="377">
        <v>0</v>
      </c>
      <c r="I109" s="377">
        <v>0</v>
      </c>
      <c r="J109" s="377">
        <v>0</v>
      </c>
      <c r="K109" s="377">
        <v>32</v>
      </c>
      <c r="L109" s="377">
        <v>0</v>
      </c>
      <c r="M109" s="377">
        <v>0</v>
      </c>
      <c r="N109" s="377">
        <v>2</v>
      </c>
    </row>
    <row r="110" spans="2:14" x14ac:dyDescent="0.25">
      <c r="B110" s="376" t="s">
        <v>218</v>
      </c>
      <c r="C110" s="376" t="s">
        <v>2191</v>
      </c>
      <c r="D110" s="376" t="s">
        <v>2189</v>
      </c>
      <c r="E110" s="376" t="s">
        <v>597</v>
      </c>
      <c r="F110" s="377">
        <v>25</v>
      </c>
      <c r="G110" s="377">
        <v>0</v>
      </c>
      <c r="H110" s="377">
        <v>0</v>
      </c>
      <c r="I110" s="377">
        <v>2</v>
      </c>
      <c r="J110" s="377">
        <v>0</v>
      </c>
      <c r="K110" s="377">
        <v>22</v>
      </c>
      <c r="L110" s="377">
        <v>0</v>
      </c>
      <c r="M110" s="377">
        <v>0</v>
      </c>
      <c r="N110" s="377">
        <v>1</v>
      </c>
    </row>
    <row r="111" spans="2:14" x14ac:dyDescent="0.25">
      <c r="B111" s="376" t="s">
        <v>218</v>
      </c>
      <c r="C111" s="376" t="s">
        <v>2191</v>
      </c>
      <c r="D111" s="376" t="s">
        <v>2189</v>
      </c>
      <c r="E111" s="376" t="s">
        <v>598</v>
      </c>
      <c r="F111" s="377">
        <v>269</v>
      </c>
      <c r="G111" s="377">
        <v>6</v>
      </c>
      <c r="H111" s="377">
        <v>0</v>
      </c>
      <c r="I111" s="377">
        <v>4</v>
      </c>
      <c r="J111" s="377">
        <v>0</v>
      </c>
      <c r="K111" s="377">
        <v>257</v>
      </c>
      <c r="L111" s="377">
        <v>0</v>
      </c>
      <c r="M111" s="377">
        <v>0</v>
      </c>
      <c r="N111" s="377">
        <v>2</v>
      </c>
    </row>
    <row r="112" spans="2:14" x14ac:dyDescent="0.25">
      <c r="B112" s="376" t="s">
        <v>218</v>
      </c>
      <c r="C112" s="376" t="s">
        <v>2191</v>
      </c>
      <c r="D112" s="376" t="s">
        <v>2189</v>
      </c>
      <c r="E112" s="376" t="s">
        <v>599</v>
      </c>
      <c r="F112" s="377">
        <v>5</v>
      </c>
      <c r="G112" s="377">
        <v>0</v>
      </c>
      <c r="H112" s="377">
        <v>0</v>
      </c>
      <c r="I112" s="377">
        <v>1</v>
      </c>
      <c r="J112" s="377">
        <v>0</v>
      </c>
      <c r="K112" s="377">
        <v>4</v>
      </c>
      <c r="L112" s="377">
        <v>0</v>
      </c>
      <c r="M112" s="377">
        <v>0</v>
      </c>
      <c r="N112" s="377">
        <v>0</v>
      </c>
    </row>
    <row r="113" spans="2:14" x14ac:dyDescent="0.25">
      <c r="B113" s="376" t="s">
        <v>218</v>
      </c>
      <c r="C113" s="376" t="s">
        <v>2191</v>
      </c>
      <c r="D113" s="376" t="s">
        <v>2189</v>
      </c>
      <c r="E113" s="376" t="s">
        <v>600</v>
      </c>
      <c r="F113" s="377">
        <v>41</v>
      </c>
      <c r="G113" s="377">
        <v>0</v>
      </c>
      <c r="H113" s="377">
        <v>0</v>
      </c>
      <c r="I113" s="377">
        <v>0</v>
      </c>
      <c r="J113" s="377">
        <v>0</v>
      </c>
      <c r="K113" s="377">
        <v>41</v>
      </c>
      <c r="L113" s="377">
        <v>0</v>
      </c>
      <c r="M113" s="377">
        <v>0</v>
      </c>
      <c r="N113" s="377">
        <v>0</v>
      </c>
    </row>
    <row r="114" spans="2:14" x14ac:dyDescent="0.25">
      <c r="B114" s="376" t="s">
        <v>218</v>
      </c>
      <c r="C114" s="376" t="s">
        <v>2191</v>
      </c>
      <c r="D114" s="376" t="s">
        <v>2189</v>
      </c>
      <c r="E114" s="376" t="s">
        <v>601</v>
      </c>
      <c r="F114" s="377">
        <v>59</v>
      </c>
      <c r="G114" s="377">
        <v>1</v>
      </c>
      <c r="H114" s="377">
        <v>0</v>
      </c>
      <c r="I114" s="377">
        <v>0</v>
      </c>
      <c r="J114" s="377">
        <v>0</v>
      </c>
      <c r="K114" s="377">
        <v>58</v>
      </c>
      <c r="L114" s="377">
        <v>0</v>
      </c>
      <c r="M114" s="377">
        <v>0</v>
      </c>
      <c r="N114" s="377">
        <v>0</v>
      </c>
    </row>
    <row r="115" spans="2:14" x14ac:dyDescent="0.25">
      <c r="B115" s="376" t="s">
        <v>218</v>
      </c>
      <c r="C115" s="376" t="s">
        <v>2191</v>
      </c>
      <c r="D115" s="376" t="s">
        <v>2189</v>
      </c>
      <c r="E115" s="376" t="s">
        <v>602</v>
      </c>
      <c r="F115" s="377">
        <v>17</v>
      </c>
      <c r="G115" s="377">
        <v>1</v>
      </c>
      <c r="H115" s="377">
        <v>0</v>
      </c>
      <c r="I115" s="377">
        <v>3</v>
      </c>
      <c r="J115" s="377">
        <v>0</v>
      </c>
      <c r="K115" s="377">
        <v>13</v>
      </c>
      <c r="L115" s="377">
        <v>0</v>
      </c>
      <c r="M115" s="377">
        <v>0</v>
      </c>
      <c r="N115" s="377">
        <v>0</v>
      </c>
    </row>
    <row r="116" spans="2:14" x14ac:dyDescent="0.25">
      <c r="B116" s="376" t="s">
        <v>218</v>
      </c>
      <c r="C116" s="376" t="s">
        <v>2191</v>
      </c>
      <c r="D116" s="376" t="s">
        <v>2189</v>
      </c>
      <c r="E116" s="376" t="s">
        <v>603</v>
      </c>
      <c r="F116" s="377">
        <v>12</v>
      </c>
      <c r="G116" s="377">
        <v>0</v>
      </c>
      <c r="H116" s="377">
        <v>0</v>
      </c>
      <c r="I116" s="377">
        <v>0</v>
      </c>
      <c r="J116" s="377">
        <v>0</v>
      </c>
      <c r="K116" s="377">
        <v>11</v>
      </c>
      <c r="L116" s="377">
        <v>0</v>
      </c>
      <c r="M116" s="377">
        <v>0</v>
      </c>
      <c r="N116" s="377">
        <v>1</v>
      </c>
    </row>
    <row r="117" spans="2:14" x14ac:dyDescent="0.25">
      <c r="B117" s="376" t="s">
        <v>218</v>
      </c>
      <c r="C117" s="376" t="s">
        <v>2191</v>
      </c>
      <c r="D117" s="376" t="s">
        <v>2189</v>
      </c>
      <c r="E117" s="376" t="s">
        <v>604</v>
      </c>
      <c r="F117" s="377">
        <v>18</v>
      </c>
      <c r="G117" s="377">
        <v>0</v>
      </c>
      <c r="H117" s="377">
        <v>0</v>
      </c>
      <c r="I117" s="377">
        <v>1</v>
      </c>
      <c r="J117" s="377">
        <v>0</v>
      </c>
      <c r="K117" s="377">
        <v>17</v>
      </c>
      <c r="L117" s="377">
        <v>0</v>
      </c>
      <c r="M117" s="377">
        <v>0</v>
      </c>
      <c r="N117" s="377">
        <v>0</v>
      </c>
    </row>
    <row r="118" spans="2:14" x14ac:dyDescent="0.25">
      <c r="B118" s="376" t="s">
        <v>218</v>
      </c>
      <c r="C118" s="376" t="s">
        <v>2191</v>
      </c>
      <c r="D118" s="376" t="s">
        <v>2189</v>
      </c>
      <c r="E118" s="376" t="s">
        <v>605</v>
      </c>
      <c r="F118" s="377">
        <v>960</v>
      </c>
      <c r="G118" s="377">
        <v>42</v>
      </c>
      <c r="H118" s="377">
        <v>0</v>
      </c>
      <c r="I118" s="377">
        <v>3</v>
      </c>
      <c r="J118" s="377">
        <v>0</v>
      </c>
      <c r="K118" s="377">
        <v>891</v>
      </c>
      <c r="L118" s="377">
        <v>0</v>
      </c>
      <c r="M118" s="377">
        <v>12</v>
      </c>
      <c r="N118" s="377">
        <v>12</v>
      </c>
    </row>
    <row r="119" spans="2:14" x14ac:dyDescent="0.25">
      <c r="B119" s="376" t="s">
        <v>218</v>
      </c>
      <c r="C119" s="376" t="s">
        <v>2191</v>
      </c>
      <c r="D119" s="376" t="s">
        <v>2189</v>
      </c>
      <c r="E119" s="376" t="s">
        <v>606</v>
      </c>
      <c r="F119" s="377">
        <v>46</v>
      </c>
      <c r="G119" s="377">
        <v>5</v>
      </c>
      <c r="H119" s="377">
        <v>0</v>
      </c>
      <c r="I119" s="377">
        <v>0</v>
      </c>
      <c r="J119" s="377">
        <v>0</v>
      </c>
      <c r="K119" s="377">
        <v>41</v>
      </c>
      <c r="L119" s="377">
        <v>0</v>
      </c>
      <c r="M119" s="377">
        <v>0</v>
      </c>
      <c r="N119" s="377">
        <v>0</v>
      </c>
    </row>
    <row r="120" spans="2:14" x14ac:dyDescent="0.25">
      <c r="B120" s="376" t="s">
        <v>218</v>
      </c>
      <c r="C120" s="376" t="s">
        <v>2191</v>
      </c>
      <c r="D120" s="376" t="s">
        <v>2189</v>
      </c>
      <c r="E120" s="376" t="s">
        <v>607</v>
      </c>
      <c r="F120" s="377">
        <v>119</v>
      </c>
      <c r="G120" s="377">
        <v>6</v>
      </c>
      <c r="H120" s="377">
        <v>0</v>
      </c>
      <c r="I120" s="377">
        <v>4</v>
      </c>
      <c r="J120" s="377">
        <v>0</v>
      </c>
      <c r="K120" s="377">
        <v>105</v>
      </c>
      <c r="L120" s="377">
        <v>0</v>
      </c>
      <c r="M120" s="377">
        <v>2</v>
      </c>
      <c r="N120" s="377">
        <v>2</v>
      </c>
    </row>
    <row r="121" spans="2:14" ht="13.5" customHeight="1" x14ac:dyDescent="0.25">
      <c r="B121" s="376" t="s">
        <v>218</v>
      </c>
      <c r="C121" s="376" t="s">
        <v>2191</v>
      </c>
      <c r="D121" s="376" t="s">
        <v>2189</v>
      </c>
      <c r="E121" s="376" t="s">
        <v>608</v>
      </c>
      <c r="F121" s="377">
        <v>4794</v>
      </c>
      <c r="G121" s="377">
        <v>111</v>
      </c>
      <c r="H121" s="377">
        <v>0</v>
      </c>
      <c r="I121" s="377">
        <v>99</v>
      </c>
      <c r="J121" s="377">
        <v>0</v>
      </c>
      <c r="K121" s="377">
        <v>4510</v>
      </c>
      <c r="L121" s="377">
        <v>0</v>
      </c>
      <c r="M121" s="377">
        <v>3</v>
      </c>
      <c r="N121" s="377">
        <v>71</v>
      </c>
    </row>
    <row r="122" spans="2:14" x14ac:dyDescent="0.25">
      <c r="B122" s="376" t="s">
        <v>218</v>
      </c>
      <c r="C122" s="376" t="s">
        <v>2191</v>
      </c>
      <c r="D122" s="376" t="s">
        <v>2189</v>
      </c>
      <c r="E122" s="376" t="s">
        <v>609</v>
      </c>
      <c r="F122" s="377">
        <v>49</v>
      </c>
      <c r="G122" s="377">
        <v>0</v>
      </c>
      <c r="H122" s="377">
        <v>0</v>
      </c>
      <c r="I122" s="377">
        <v>2</v>
      </c>
      <c r="J122" s="377">
        <v>0</v>
      </c>
      <c r="K122" s="377">
        <v>47</v>
      </c>
      <c r="L122" s="377">
        <v>0</v>
      </c>
      <c r="M122" s="377">
        <v>0</v>
      </c>
      <c r="N122" s="377">
        <v>0</v>
      </c>
    </row>
    <row r="123" spans="2:14" x14ac:dyDescent="0.25">
      <c r="B123" s="376" t="s">
        <v>218</v>
      </c>
      <c r="C123" s="376" t="s">
        <v>2191</v>
      </c>
      <c r="D123" s="376" t="s">
        <v>2189</v>
      </c>
      <c r="E123" s="376" t="s">
        <v>610</v>
      </c>
      <c r="F123" s="377">
        <v>54</v>
      </c>
      <c r="G123" s="377">
        <v>1</v>
      </c>
      <c r="H123" s="377">
        <v>0</v>
      </c>
      <c r="I123" s="377">
        <v>0</v>
      </c>
      <c r="J123" s="377">
        <v>0</v>
      </c>
      <c r="K123" s="377">
        <v>50</v>
      </c>
      <c r="L123" s="377">
        <v>0</v>
      </c>
      <c r="M123" s="377">
        <v>0</v>
      </c>
      <c r="N123" s="377">
        <v>3</v>
      </c>
    </row>
    <row r="124" spans="2:14" x14ac:dyDescent="0.25">
      <c r="B124" s="376" t="s">
        <v>218</v>
      </c>
      <c r="C124" s="376" t="s">
        <v>2191</v>
      </c>
      <c r="D124" s="376" t="s">
        <v>2189</v>
      </c>
      <c r="E124" s="376" t="s">
        <v>611</v>
      </c>
      <c r="F124" s="377">
        <v>55</v>
      </c>
      <c r="G124" s="377">
        <v>5</v>
      </c>
      <c r="H124" s="377">
        <v>0</v>
      </c>
      <c r="I124" s="377">
        <v>0</v>
      </c>
      <c r="J124" s="377">
        <v>0</v>
      </c>
      <c r="K124" s="377">
        <v>50</v>
      </c>
      <c r="L124" s="377">
        <v>0</v>
      </c>
      <c r="M124" s="377">
        <v>0</v>
      </c>
      <c r="N124" s="377">
        <v>0</v>
      </c>
    </row>
    <row r="125" spans="2:14" x14ac:dyDescent="0.25">
      <c r="B125" s="376" t="s">
        <v>218</v>
      </c>
      <c r="C125" s="376" t="s">
        <v>2191</v>
      </c>
      <c r="D125" s="376" t="s">
        <v>2189</v>
      </c>
      <c r="E125" s="376" t="s">
        <v>612</v>
      </c>
      <c r="F125" s="377">
        <v>10</v>
      </c>
      <c r="G125" s="377">
        <v>0</v>
      </c>
      <c r="H125" s="377">
        <v>0</v>
      </c>
      <c r="I125" s="377">
        <v>0</v>
      </c>
      <c r="J125" s="377">
        <v>0</v>
      </c>
      <c r="K125" s="377">
        <v>10</v>
      </c>
      <c r="L125" s="377">
        <v>0</v>
      </c>
      <c r="M125" s="377">
        <v>0</v>
      </c>
      <c r="N125" s="377">
        <v>0</v>
      </c>
    </row>
    <row r="126" spans="2:14" x14ac:dyDescent="0.25">
      <c r="B126" s="376" t="s">
        <v>218</v>
      </c>
      <c r="C126" s="376" t="s">
        <v>2191</v>
      </c>
      <c r="D126" s="376" t="s">
        <v>2189</v>
      </c>
      <c r="E126" s="376" t="s">
        <v>613</v>
      </c>
      <c r="F126" s="377">
        <v>71</v>
      </c>
      <c r="G126" s="377">
        <v>1</v>
      </c>
      <c r="H126" s="377">
        <v>1</v>
      </c>
      <c r="I126" s="377">
        <v>1</v>
      </c>
      <c r="J126" s="377">
        <v>0</v>
      </c>
      <c r="K126" s="377">
        <v>67</v>
      </c>
      <c r="L126" s="377">
        <v>0</v>
      </c>
      <c r="M126" s="377">
        <v>0</v>
      </c>
      <c r="N126" s="377">
        <v>1</v>
      </c>
    </row>
    <row r="127" spans="2:14" x14ac:dyDescent="0.25">
      <c r="B127" s="376" t="s">
        <v>218</v>
      </c>
      <c r="C127" s="376" t="s">
        <v>2191</v>
      </c>
      <c r="D127" s="376" t="s">
        <v>2189</v>
      </c>
      <c r="E127" s="376" t="s">
        <v>614</v>
      </c>
      <c r="F127" s="377">
        <v>19</v>
      </c>
      <c r="G127" s="377">
        <v>0</v>
      </c>
      <c r="H127" s="377">
        <v>0</v>
      </c>
      <c r="I127" s="377">
        <v>0</v>
      </c>
      <c r="J127" s="377">
        <v>0</v>
      </c>
      <c r="K127" s="377">
        <v>19</v>
      </c>
      <c r="L127" s="377">
        <v>0</v>
      </c>
      <c r="M127" s="377">
        <v>0</v>
      </c>
      <c r="N127" s="377">
        <v>0</v>
      </c>
    </row>
    <row r="128" spans="2:14" x14ac:dyDescent="0.25">
      <c r="B128" s="376" t="s">
        <v>218</v>
      </c>
      <c r="C128" s="376" t="s">
        <v>2191</v>
      </c>
      <c r="D128" s="376" t="s">
        <v>2189</v>
      </c>
      <c r="E128" s="376" t="s">
        <v>616</v>
      </c>
      <c r="F128" s="377">
        <v>26</v>
      </c>
      <c r="G128" s="377">
        <v>0</v>
      </c>
      <c r="H128" s="377">
        <v>0</v>
      </c>
      <c r="I128" s="377">
        <v>0</v>
      </c>
      <c r="J128" s="377">
        <v>0</v>
      </c>
      <c r="K128" s="377">
        <v>25</v>
      </c>
      <c r="L128" s="377">
        <v>0</v>
      </c>
      <c r="M128" s="377">
        <v>0</v>
      </c>
      <c r="N128" s="377">
        <v>1</v>
      </c>
    </row>
    <row r="129" spans="2:14" x14ac:dyDescent="0.25">
      <c r="B129" s="376" t="s">
        <v>218</v>
      </c>
      <c r="C129" s="376" t="s">
        <v>2191</v>
      </c>
      <c r="D129" s="376" t="s">
        <v>2189</v>
      </c>
      <c r="E129" s="376" t="s">
        <v>617</v>
      </c>
      <c r="F129" s="377">
        <v>1143</v>
      </c>
      <c r="G129" s="377">
        <v>35</v>
      </c>
      <c r="H129" s="377">
        <v>0</v>
      </c>
      <c r="I129" s="377">
        <v>25</v>
      </c>
      <c r="J129" s="377">
        <v>0</v>
      </c>
      <c r="K129" s="377">
        <v>1061</v>
      </c>
      <c r="L129" s="377">
        <v>0</v>
      </c>
      <c r="M129" s="377">
        <v>0</v>
      </c>
      <c r="N129" s="377">
        <v>22</v>
      </c>
    </row>
    <row r="130" spans="2:14" x14ac:dyDescent="0.25">
      <c r="B130" s="376" t="s">
        <v>218</v>
      </c>
      <c r="C130" s="376" t="s">
        <v>2191</v>
      </c>
      <c r="D130" s="376" t="s">
        <v>2189</v>
      </c>
      <c r="E130" s="376" t="s">
        <v>618</v>
      </c>
      <c r="F130" s="377">
        <v>48</v>
      </c>
      <c r="G130" s="377">
        <v>4</v>
      </c>
      <c r="H130" s="377">
        <v>0</v>
      </c>
      <c r="I130" s="377">
        <v>0</v>
      </c>
      <c r="J130" s="377">
        <v>0</v>
      </c>
      <c r="K130" s="377">
        <v>43</v>
      </c>
      <c r="L130" s="377">
        <v>0</v>
      </c>
      <c r="M130" s="377">
        <v>0</v>
      </c>
      <c r="N130" s="377">
        <v>1</v>
      </c>
    </row>
    <row r="131" spans="2:14" x14ac:dyDescent="0.25">
      <c r="B131" s="376" t="s">
        <v>218</v>
      </c>
      <c r="C131" s="376" t="s">
        <v>2191</v>
      </c>
      <c r="D131" s="376" t="s">
        <v>2189</v>
      </c>
      <c r="E131" s="376" t="s">
        <v>619</v>
      </c>
      <c r="F131" s="377">
        <v>1565</v>
      </c>
      <c r="G131" s="377">
        <v>27</v>
      </c>
      <c r="H131" s="377">
        <v>0</v>
      </c>
      <c r="I131" s="377">
        <v>21</v>
      </c>
      <c r="J131" s="377">
        <v>0</v>
      </c>
      <c r="K131" s="377">
        <v>1488</v>
      </c>
      <c r="L131" s="377">
        <v>0</v>
      </c>
      <c r="M131" s="377">
        <v>0</v>
      </c>
      <c r="N131" s="377">
        <v>29</v>
      </c>
    </row>
    <row r="132" spans="2:14" x14ac:dyDescent="0.25">
      <c r="B132" s="376" t="s">
        <v>218</v>
      </c>
      <c r="C132" s="376" t="s">
        <v>2191</v>
      </c>
      <c r="D132" s="376" t="s">
        <v>2189</v>
      </c>
      <c r="E132" s="376" t="s">
        <v>620</v>
      </c>
      <c r="F132" s="377">
        <v>6</v>
      </c>
      <c r="G132" s="377">
        <v>0</v>
      </c>
      <c r="H132" s="377">
        <v>0</v>
      </c>
      <c r="I132" s="377">
        <v>0</v>
      </c>
      <c r="J132" s="377">
        <v>0</v>
      </c>
      <c r="K132" s="377">
        <v>6</v>
      </c>
      <c r="L132" s="377">
        <v>0</v>
      </c>
      <c r="M132" s="377">
        <v>0</v>
      </c>
      <c r="N132" s="377">
        <v>0</v>
      </c>
    </row>
    <row r="133" spans="2:14" x14ac:dyDescent="0.25">
      <c r="B133" s="376" t="s">
        <v>218</v>
      </c>
      <c r="C133" s="376" t="s">
        <v>2191</v>
      </c>
      <c r="D133" s="376" t="s">
        <v>2189</v>
      </c>
      <c r="E133" s="376" t="s">
        <v>621</v>
      </c>
      <c r="F133" s="377">
        <v>8</v>
      </c>
      <c r="G133" s="377">
        <v>0</v>
      </c>
      <c r="H133" s="377">
        <v>0</v>
      </c>
      <c r="I133" s="377">
        <v>0</v>
      </c>
      <c r="J133" s="377">
        <v>0</v>
      </c>
      <c r="K133" s="377">
        <v>8</v>
      </c>
      <c r="L133" s="377">
        <v>0</v>
      </c>
      <c r="M133" s="377">
        <v>0</v>
      </c>
      <c r="N133" s="377">
        <v>0</v>
      </c>
    </row>
    <row r="134" spans="2:14" x14ac:dyDescent="0.25">
      <c r="B134" s="376" t="s">
        <v>218</v>
      </c>
      <c r="C134" s="376" t="s">
        <v>2191</v>
      </c>
      <c r="D134" s="376" t="s">
        <v>2189</v>
      </c>
      <c r="E134" s="376" t="s">
        <v>622</v>
      </c>
      <c r="F134" s="377">
        <v>6</v>
      </c>
      <c r="G134" s="377">
        <v>0</v>
      </c>
      <c r="H134" s="377">
        <v>0</v>
      </c>
      <c r="I134" s="377">
        <v>0</v>
      </c>
      <c r="J134" s="377">
        <v>0</v>
      </c>
      <c r="K134" s="377">
        <v>5</v>
      </c>
      <c r="L134" s="377">
        <v>0</v>
      </c>
      <c r="M134" s="377">
        <v>1</v>
      </c>
      <c r="N134" s="377">
        <v>0</v>
      </c>
    </row>
    <row r="135" spans="2:14" x14ac:dyDescent="0.25">
      <c r="B135" s="376" t="s">
        <v>218</v>
      </c>
      <c r="C135" s="376" t="s">
        <v>2191</v>
      </c>
      <c r="D135" s="376" t="s">
        <v>2189</v>
      </c>
      <c r="E135" s="376" t="s">
        <v>623</v>
      </c>
      <c r="F135" s="377">
        <v>14439</v>
      </c>
      <c r="G135" s="377">
        <v>350</v>
      </c>
      <c r="H135" s="377">
        <v>0</v>
      </c>
      <c r="I135" s="377">
        <v>116</v>
      </c>
      <c r="J135" s="377">
        <v>2</v>
      </c>
      <c r="K135" s="377">
        <v>13679</v>
      </c>
      <c r="L135" s="377">
        <v>0</v>
      </c>
      <c r="M135" s="377">
        <v>14</v>
      </c>
      <c r="N135" s="377">
        <v>278</v>
      </c>
    </row>
    <row r="136" spans="2:14" x14ac:dyDescent="0.25">
      <c r="B136" s="376" t="s">
        <v>218</v>
      </c>
      <c r="C136" s="376" t="s">
        <v>2191</v>
      </c>
      <c r="D136" s="376" t="s">
        <v>2189</v>
      </c>
      <c r="E136" s="376" t="s">
        <v>624</v>
      </c>
      <c r="F136" s="377">
        <v>33</v>
      </c>
      <c r="G136" s="377">
        <v>1</v>
      </c>
      <c r="H136" s="377">
        <v>0</v>
      </c>
      <c r="I136" s="377">
        <v>0</v>
      </c>
      <c r="J136" s="377">
        <v>0</v>
      </c>
      <c r="K136" s="377">
        <v>31</v>
      </c>
      <c r="L136" s="377">
        <v>0</v>
      </c>
      <c r="M136" s="377">
        <v>0</v>
      </c>
      <c r="N136" s="377">
        <v>1</v>
      </c>
    </row>
    <row r="137" spans="2:14" x14ac:dyDescent="0.25">
      <c r="B137" s="376" t="s">
        <v>218</v>
      </c>
      <c r="C137" s="376" t="s">
        <v>2191</v>
      </c>
      <c r="D137" s="376" t="s">
        <v>2189</v>
      </c>
      <c r="E137" s="376" t="s">
        <v>625</v>
      </c>
      <c r="F137" s="377">
        <v>14</v>
      </c>
      <c r="G137" s="377">
        <v>0</v>
      </c>
      <c r="H137" s="377">
        <v>0</v>
      </c>
      <c r="I137" s="377">
        <v>0</v>
      </c>
      <c r="J137" s="377">
        <v>0</v>
      </c>
      <c r="K137" s="377">
        <v>14</v>
      </c>
      <c r="L137" s="377">
        <v>0</v>
      </c>
      <c r="M137" s="377">
        <v>0</v>
      </c>
      <c r="N137" s="377">
        <v>0</v>
      </c>
    </row>
    <row r="138" spans="2:14" x14ac:dyDescent="0.25">
      <c r="B138" s="376" t="s">
        <v>218</v>
      </c>
      <c r="C138" s="376" t="s">
        <v>2191</v>
      </c>
      <c r="D138" s="376" t="s">
        <v>2189</v>
      </c>
      <c r="E138" s="376" t="s">
        <v>626</v>
      </c>
      <c r="F138" s="377">
        <v>206</v>
      </c>
      <c r="G138" s="377">
        <v>2</v>
      </c>
      <c r="H138" s="377">
        <v>0</v>
      </c>
      <c r="I138" s="377">
        <v>1</v>
      </c>
      <c r="J138" s="377">
        <v>0</v>
      </c>
      <c r="K138" s="377">
        <v>202</v>
      </c>
      <c r="L138" s="377">
        <v>0</v>
      </c>
      <c r="M138" s="377">
        <v>0</v>
      </c>
      <c r="N138" s="377">
        <v>1</v>
      </c>
    </row>
    <row r="139" spans="2:14" x14ac:dyDescent="0.25">
      <c r="B139" s="376" t="s">
        <v>218</v>
      </c>
      <c r="C139" s="376" t="s">
        <v>2191</v>
      </c>
      <c r="D139" s="376" t="s">
        <v>2189</v>
      </c>
      <c r="E139" s="376" t="s">
        <v>627</v>
      </c>
      <c r="F139" s="377">
        <v>37</v>
      </c>
      <c r="G139" s="377">
        <v>1</v>
      </c>
      <c r="H139" s="377">
        <v>0</v>
      </c>
      <c r="I139" s="377">
        <v>0</v>
      </c>
      <c r="J139" s="377">
        <v>0</v>
      </c>
      <c r="K139" s="377">
        <v>34</v>
      </c>
      <c r="L139" s="377">
        <v>0</v>
      </c>
      <c r="M139" s="377">
        <v>1</v>
      </c>
      <c r="N139" s="377">
        <v>1</v>
      </c>
    </row>
    <row r="140" spans="2:14" x14ac:dyDescent="0.25">
      <c r="B140" s="376" t="s">
        <v>218</v>
      </c>
      <c r="C140" s="376" t="s">
        <v>2191</v>
      </c>
      <c r="D140" s="376" t="s">
        <v>2189</v>
      </c>
      <c r="E140" s="376" t="s">
        <v>628</v>
      </c>
      <c r="F140" s="377">
        <v>120</v>
      </c>
      <c r="G140" s="377">
        <v>0</v>
      </c>
      <c r="H140" s="377">
        <v>0</v>
      </c>
      <c r="I140" s="377">
        <v>3</v>
      </c>
      <c r="J140" s="377">
        <v>0</v>
      </c>
      <c r="K140" s="377">
        <v>117</v>
      </c>
      <c r="L140" s="377">
        <v>0</v>
      </c>
      <c r="M140" s="377">
        <v>0</v>
      </c>
      <c r="N140" s="377">
        <v>0</v>
      </c>
    </row>
    <row r="141" spans="2:14" x14ac:dyDescent="0.25">
      <c r="B141" s="376" t="s">
        <v>218</v>
      </c>
      <c r="C141" s="376" t="s">
        <v>2191</v>
      </c>
      <c r="D141" s="376" t="s">
        <v>2189</v>
      </c>
      <c r="E141" s="376" t="s">
        <v>629</v>
      </c>
      <c r="F141" s="377">
        <v>116</v>
      </c>
      <c r="G141" s="377">
        <v>2</v>
      </c>
      <c r="H141" s="377">
        <v>0</v>
      </c>
      <c r="I141" s="377">
        <v>8</v>
      </c>
      <c r="J141" s="377">
        <v>0</v>
      </c>
      <c r="K141" s="377">
        <v>102</v>
      </c>
      <c r="L141" s="377">
        <v>0</v>
      </c>
      <c r="M141" s="377">
        <v>2</v>
      </c>
      <c r="N141" s="377">
        <v>2</v>
      </c>
    </row>
    <row r="142" spans="2:14" x14ac:dyDescent="0.25">
      <c r="B142" s="376" t="s">
        <v>218</v>
      </c>
      <c r="C142" s="376" t="s">
        <v>2191</v>
      </c>
      <c r="D142" s="376" t="s">
        <v>2189</v>
      </c>
      <c r="E142" s="376" t="s">
        <v>630</v>
      </c>
      <c r="F142" s="377">
        <v>343</v>
      </c>
      <c r="G142" s="377">
        <v>4</v>
      </c>
      <c r="H142" s="377">
        <v>0</v>
      </c>
      <c r="I142" s="377">
        <v>11</v>
      </c>
      <c r="J142" s="377">
        <v>0</v>
      </c>
      <c r="K142" s="377">
        <v>308</v>
      </c>
      <c r="L142" s="377">
        <v>0</v>
      </c>
      <c r="M142" s="377">
        <v>6</v>
      </c>
      <c r="N142" s="377">
        <v>14</v>
      </c>
    </row>
    <row r="143" spans="2:14" x14ac:dyDescent="0.25">
      <c r="B143" s="376" t="s">
        <v>218</v>
      </c>
      <c r="C143" s="376" t="s">
        <v>2191</v>
      </c>
      <c r="D143" s="376" t="s">
        <v>2189</v>
      </c>
      <c r="E143" s="376" t="s">
        <v>631</v>
      </c>
      <c r="F143" s="377">
        <v>655</v>
      </c>
      <c r="G143" s="377">
        <v>6</v>
      </c>
      <c r="H143" s="377">
        <v>0</v>
      </c>
      <c r="I143" s="377">
        <v>16</v>
      </c>
      <c r="J143" s="377">
        <v>0</v>
      </c>
      <c r="K143" s="377">
        <v>601</v>
      </c>
      <c r="L143" s="377">
        <v>0</v>
      </c>
      <c r="M143" s="377">
        <v>9</v>
      </c>
      <c r="N143" s="377">
        <v>23</v>
      </c>
    </row>
    <row r="144" spans="2:14" x14ac:dyDescent="0.25">
      <c r="B144" s="376" t="s">
        <v>218</v>
      </c>
      <c r="C144" s="376" t="s">
        <v>2191</v>
      </c>
      <c r="D144" s="376" t="s">
        <v>2189</v>
      </c>
      <c r="E144" s="376" t="s">
        <v>632</v>
      </c>
      <c r="F144" s="377">
        <v>850</v>
      </c>
      <c r="G144" s="377">
        <v>12</v>
      </c>
      <c r="H144" s="377">
        <v>0</v>
      </c>
      <c r="I144" s="377">
        <v>19</v>
      </c>
      <c r="J144" s="377">
        <v>0</v>
      </c>
      <c r="K144" s="377">
        <v>781</v>
      </c>
      <c r="L144" s="377">
        <v>0</v>
      </c>
      <c r="M144" s="377">
        <v>17</v>
      </c>
      <c r="N144" s="377">
        <v>21</v>
      </c>
    </row>
    <row r="145" spans="2:14" x14ac:dyDescent="0.25">
      <c r="B145" s="376" t="s">
        <v>218</v>
      </c>
      <c r="C145" s="376" t="s">
        <v>2191</v>
      </c>
      <c r="D145" s="376" t="s">
        <v>2189</v>
      </c>
      <c r="E145" s="376" t="s">
        <v>633</v>
      </c>
      <c r="F145" s="377">
        <v>7990</v>
      </c>
      <c r="G145" s="377">
        <v>16</v>
      </c>
      <c r="H145" s="377">
        <v>0</v>
      </c>
      <c r="I145" s="377">
        <v>7</v>
      </c>
      <c r="J145" s="377">
        <v>0</v>
      </c>
      <c r="K145" s="377">
        <v>7958</v>
      </c>
      <c r="L145" s="377">
        <v>0</v>
      </c>
      <c r="M145" s="377">
        <v>4</v>
      </c>
      <c r="N145" s="377">
        <v>5</v>
      </c>
    </row>
    <row r="146" spans="2:14" x14ac:dyDescent="0.25">
      <c r="B146" s="376" t="s">
        <v>218</v>
      </c>
      <c r="C146" s="376" t="s">
        <v>2191</v>
      </c>
      <c r="D146" s="376" t="s">
        <v>2189</v>
      </c>
      <c r="E146" s="376" t="s">
        <v>2228</v>
      </c>
      <c r="F146" s="377">
        <v>214</v>
      </c>
      <c r="G146" s="377">
        <v>5</v>
      </c>
      <c r="H146" s="377">
        <v>0</v>
      </c>
      <c r="I146" s="377">
        <v>6</v>
      </c>
      <c r="J146" s="377">
        <v>0</v>
      </c>
      <c r="K146" s="377">
        <v>196</v>
      </c>
      <c r="L146" s="377">
        <v>0</v>
      </c>
      <c r="M146" s="377">
        <v>1</v>
      </c>
      <c r="N146" s="377">
        <v>6</v>
      </c>
    </row>
    <row r="147" spans="2:14" x14ac:dyDescent="0.25">
      <c r="B147" s="376" t="s">
        <v>218</v>
      </c>
      <c r="C147" s="376" t="s">
        <v>2191</v>
      </c>
      <c r="D147" s="376" t="s">
        <v>2189</v>
      </c>
      <c r="E147" s="376" t="s">
        <v>634</v>
      </c>
      <c r="F147" s="377">
        <v>111</v>
      </c>
      <c r="G147" s="377">
        <v>6</v>
      </c>
      <c r="H147" s="377">
        <v>0</v>
      </c>
      <c r="I147" s="377">
        <v>1</v>
      </c>
      <c r="J147" s="377">
        <v>0</v>
      </c>
      <c r="K147" s="377">
        <v>102</v>
      </c>
      <c r="L147" s="377">
        <v>0</v>
      </c>
      <c r="M147" s="377">
        <v>1</v>
      </c>
      <c r="N147" s="377">
        <v>1</v>
      </c>
    </row>
    <row r="148" spans="2:14" x14ac:dyDescent="0.25">
      <c r="B148" s="376" t="s">
        <v>218</v>
      </c>
      <c r="C148" s="376" t="s">
        <v>2191</v>
      </c>
      <c r="D148" s="376" t="s">
        <v>2189</v>
      </c>
      <c r="E148" s="376" t="s">
        <v>635</v>
      </c>
      <c r="F148" s="377">
        <v>229</v>
      </c>
      <c r="G148" s="377">
        <v>2</v>
      </c>
      <c r="H148" s="377">
        <v>0</v>
      </c>
      <c r="I148" s="377">
        <v>1</v>
      </c>
      <c r="J148" s="377">
        <v>0</v>
      </c>
      <c r="K148" s="377">
        <v>223</v>
      </c>
      <c r="L148" s="377">
        <v>0</v>
      </c>
      <c r="M148" s="377">
        <v>1</v>
      </c>
      <c r="N148" s="377">
        <v>2</v>
      </c>
    </row>
    <row r="149" spans="2:14" x14ac:dyDescent="0.25">
      <c r="B149" s="376" t="s">
        <v>218</v>
      </c>
      <c r="C149" s="376" t="s">
        <v>2191</v>
      </c>
      <c r="D149" s="376" t="s">
        <v>2189</v>
      </c>
      <c r="E149" s="376" t="s">
        <v>636</v>
      </c>
      <c r="F149" s="377">
        <v>386</v>
      </c>
      <c r="G149" s="377">
        <v>10</v>
      </c>
      <c r="H149" s="377">
        <v>0</v>
      </c>
      <c r="I149" s="377">
        <v>3</v>
      </c>
      <c r="J149" s="377">
        <v>0</v>
      </c>
      <c r="K149" s="377">
        <v>364</v>
      </c>
      <c r="L149" s="377">
        <v>0</v>
      </c>
      <c r="M149" s="377">
        <v>0</v>
      </c>
      <c r="N149" s="377">
        <v>9</v>
      </c>
    </row>
    <row r="150" spans="2:14" x14ac:dyDescent="0.25">
      <c r="B150" s="376" t="s">
        <v>218</v>
      </c>
      <c r="C150" s="376" t="s">
        <v>2191</v>
      </c>
      <c r="D150" s="376" t="s">
        <v>2189</v>
      </c>
      <c r="E150" s="376" t="s">
        <v>637</v>
      </c>
      <c r="F150" s="377">
        <v>5</v>
      </c>
      <c r="G150" s="377">
        <v>0</v>
      </c>
      <c r="H150" s="377">
        <v>0</v>
      </c>
      <c r="I150" s="377">
        <v>0</v>
      </c>
      <c r="J150" s="377">
        <v>0</v>
      </c>
      <c r="K150" s="377">
        <v>4</v>
      </c>
      <c r="L150" s="377">
        <v>0</v>
      </c>
      <c r="M150" s="377">
        <v>0</v>
      </c>
      <c r="N150" s="377">
        <v>1</v>
      </c>
    </row>
    <row r="151" spans="2:14" x14ac:dyDescent="0.25">
      <c r="B151" s="376" t="s">
        <v>218</v>
      </c>
      <c r="C151" s="376" t="s">
        <v>2191</v>
      </c>
      <c r="D151" s="376" t="s">
        <v>2189</v>
      </c>
      <c r="E151" s="376" t="s">
        <v>638</v>
      </c>
      <c r="F151" s="377">
        <v>36</v>
      </c>
      <c r="G151" s="377">
        <v>1</v>
      </c>
      <c r="H151" s="377">
        <v>0</v>
      </c>
      <c r="I151" s="377">
        <v>0</v>
      </c>
      <c r="J151" s="377">
        <v>0</v>
      </c>
      <c r="K151" s="377">
        <v>35</v>
      </c>
      <c r="L151" s="377">
        <v>0</v>
      </c>
      <c r="M151" s="377">
        <v>0</v>
      </c>
      <c r="N151" s="377">
        <v>0</v>
      </c>
    </row>
    <row r="152" spans="2:14" x14ac:dyDescent="0.25">
      <c r="B152" s="376" t="s">
        <v>218</v>
      </c>
      <c r="C152" s="376" t="s">
        <v>2191</v>
      </c>
      <c r="D152" s="376" t="s">
        <v>2189</v>
      </c>
      <c r="E152" s="376" t="s">
        <v>639</v>
      </c>
      <c r="F152" s="377">
        <v>4</v>
      </c>
      <c r="G152" s="377">
        <v>0</v>
      </c>
      <c r="H152" s="377">
        <v>0</v>
      </c>
      <c r="I152" s="377">
        <v>0</v>
      </c>
      <c r="J152" s="377">
        <v>0</v>
      </c>
      <c r="K152" s="377">
        <v>4</v>
      </c>
      <c r="L152" s="377">
        <v>0</v>
      </c>
      <c r="M152" s="377">
        <v>0</v>
      </c>
      <c r="N152" s="377">
        <v>0</v>
      </c>
    </row>
    <row r="153" spans="2:14" x14ac:dyDescent="0.25">
      <c r="B153" s="376" t="s">
        <v>218</v>
      </c>
      <c r="C153" s="376" t="s">
        <v>2191</v>
      </c>
      <c r="D153" s="376" t="s">
        <v>2189</v>
      </c>
      <c r="E153" s="376" t="s">
        <v>640</v>
      </c>
      <c r="F153" s="377">
        <v>27</v>
      </c>
      <c r="G153" s="377">
        <v>1</v>
      </c>
      <c r="H153" s="377">
        <v>0</v>
      </c>
      <c r="I153" s="377">
        <v>0</v>
      </c>
      <c r="J153" s="377">
        <v>0</v>
      </c>
      <c r="K153" s="377">
        <v>25</v>
      </c>
      <c r="L153" s="377">
        <v>0</v>
      </c>
      <c r="M153" s="377">
        <v>0</v>
      </c>
      <c r="N153" s="377">
        <v>1</v>
      </c>
    </row>
    <row r="154" spans="2:14" x14ac:dyDescent="0.25">
      <c r="B154" s="376" t="s">
        <v>218</v>
      </c>
      <c r="C154" s="376" t="s">
        <v>2191</v>
      </c>
      <c r="D154" s="376" t="s">
        <v>2189</v>
      </c>
      <c r="E154" s="376" t="s">
        <v>641</v>
      </c>
      <c r="F154" s="377">
        <v>25</v>
      </c>
      <c r="G154" s="377">
        <v>1</v>
      </c>
      <c r="H154" s="377">
        <v>0</v>
      </c>
      <c r="I154" s="377">
        <v>0</v>
      </c>
      <c r="J154" s="377">
        <v>0</v>
      </c>
      <c r="K154" s="377">
        <v>24</v>
      </c>
      <c r="L154" s="377">
        <v>0</v>
      </c>
      <c r="M154" s="377">
        <v>0</v>
      </c>
      <c r="N154" s="377">
        <v>0</v>
      </c>
    </row>
    <row r="155" spans="2:14" x14ac:dyDescent="0.25">
      <c r="B155" s="376" t="s">
        <v>218</v>
      </c>
      <c r="C155" s="376" t="s">
        <v>2191</v>
      </c>
      <c r="D155" s="376" t="s">
        <v>2189</v>
      </c>
      <c r="E155" s="376" t="s">
        <v>642</v>
      </c>
      <c r="F155" s="377">
        <v>2196</v>
      </c>
      <c r="G155" s="377">
        <v>53</v>
      </c>
      <c r="H155" s="377">
        <v>0</v>
      </c>
      <c r="I155" s="377">
        <v>81</v>
      </c>
      <c r="J155" s="377">
        <v>0</v>
      </c>
      <c r="K155" s="377">
        <v>2004</v>
      </c>
      <c r="L155" s="377">
        <v>0</v>
      </c>
      <c r="M155" s="377">
        <v>0</v>
      </c>
      <c r="N155" s="377">
        <v>58</v>
      </c>
    </row>
    <row r="156" spans="2:14" x14ac:dyDescent="0.25">
      <c r="B156" s="376" t="s">
        <v>218</v>
      </c>
      <c r="C156" s="376" t="s">
        <v>2191</v>
      </c>
      <c r="D156" s="376" t="s">
        <v>2189</v>
      </c>
      <c r="E156" s="376" t="s">
        <v>643</v>
      </c>
      <c r="F156" s="377">
        <v>72</v>
      </c>
      <c r="G156" s="377">
        <v>0</v>
      </c>
      <c r="H156" s="377">
        <v>0</v>
      </c>
      <c r="I156" s="377">
        <v>1</v>
      </c>
      <c r="J156" s="377">
        <v>0</v>
      </c>
      <c r="K156" s="377">
        <v>70</v>
      </c>
      <c r="L156" s="377">
        <v>0</v>
      </c>
      <c r="M156" s="377">
        <v>0</v>
      </c>
      <c r="N156" s="377">
        <v>1</v>
      </c>
    </row>
    <row r="157" spans="2:14" x14ac:dyDescent="0.25">
      <c r="B157" s="376" t="s">
        <v>218</v>
      </c>
      <c r="C157" s="376" t="s">
        <v>2191</v>
      </c>
      <c r="D157" s="376" t="s">
        <v>2189</v>
      </c>
      <c r="E157" s="376" t="s">
        <v>644</v>
      </c>
      <c r="F157" s="377">
        <v>38</v>
      </c>
      <c r="G157" s="377">
        <v>3</v>
      </c>
      <c r="H157" s="377">
        <v>0</v>
      </c>
      <c r="I157" s="377">
        <v>1</v>
      </c>
      <c r="J157" s="377">
        <v>0</v>
      </c>
      <c r="K157" s="377">
        <v>33</v>
      </c>
      <c r="L157" s="377">
        <v>0</v>
      </c>
      <c r="M157" s="377">
        <v>0</v>
      </c>
      <c r="N157" s="377">
        <v>1</v>
      </c>
    </row>
    <row r="158" spans="2:14" x14ac:dyDescent="0.25">
      <c r="B158" s="376" t="s">
        <v>218</v>
      </c>
      <c r="C158" s="376" t="s">
        <v>2191</v>
      </c>
      <c r="D158" s="376" t="s">
        <v>2189</v>
      </c>
      <c r="E158" s="376" t="s">
        <v>645</v>
      </c>
      <c r="F158" s="377">
        <v>55</v>
      </c>
      <c r="G158" s="377">
        <v>1</v>
      </c>
      <c r="H158" s="377">
        <v>0</v>
      </c>
      <c r="I158" s="377">
        <v>0</v>
      </c>
      <c r="J158" s="377">
        <v>0</v>
      </c>
      <c r="K158" s="377">
        <v>53</v>
      </c>
      <c r="L158" s="377">
        <v>0</v>
      </c>
      <c r="M158" s="377">
        <v>1</v>
      </c>
      <c r="N158" s="377">
        <v>0</v>
      </c>
    </row>
    <row r="159" spans="2:14" x14ac:dyDescent="0.25">
      <c r="B159" s="376" t="s">
        <v>218</v>
      </c>
      <c r="C159" s="376" t="s">
        <v>2191</v>
      </c>
      <c r="D159" s="376" t="s">
        <v>2189</v>
      </c>
      <c r="E159" s="376" t="s">
        <v>646</v>
      </c>
      <c r="F159" s="377">
        <v>156486</v>
      </c>
      <c r="G159" s="377">
        <v>1450</v>
      </c>
      <c r="H159" s="377">
        <v>4</v>
      </c>
      <c r="I159" s="377">
        <v>987</v>
      </c>
      <c r="J159" s="377">
        <v>2</v>
      </c>
      <c r="K159" s="377">
        <v>151590</v>
      </c>
      <c r="L159" s="377">
        <v>0</v>
      </c>
      <c r="M159" s="377">
        <v>1322</v>
      </c>
      <c r="N159" s="377">
        <v>1131</v>
      </c>
    </row>
    <row r="160" spans="2:14" x14ac:dyDescent="0.25">
      <c r="B160" s="376" t="s">
        <v>218</v>
      </c>
      <c r="C160" s="376" t="s">
        <v>2191</v>
      </c>
      <c r="D160" s="376" t="s">
        <v>2189</v>
      </c>
      <c r="E160" s="376" t="s">
        <v>647</v>
      </c>
      <c r="F160" s="377">
        <v>8</v>
      </c>
      <c r="G160" s="377">
        <v>2</v>
      </c>
      <c r="H160" s="377">
        <v>0</v>
      </c>
      <c r="I160" s="377">
        <v>1</v>
      </c>
      <c r="J160" s="377">
        <v>0</v>
      </c>
      <c r="K160" s="377">
        <v>4</v>
      </c>
      <c r="L160" s="377">
        <v>0</v>
      </c>
      <c r="M160" s="377">
        <v>0</v>
      </c>
      <c r="N160" s="377">
        <v>1</v>
      </c>
    </row>
    <row r="161" spans="2:14" x14ac:dyDescent="0.25">
      <c r="B161" s="376" t="s">
        <v>218</v>
      </c>
      <c r="C161" s="376" t="s">
        <v>2191</v>
      </c>
      <c r="D161" s="376" t="s">
        <v>2189</v>
      </c>
      <c r="E161" s="376" t="s">
        <v>648</v>
      </c>
      <c r="F161" s="377">
        <v>10</v>
      </c>
      <c r="G161" s="377">
        <v>0</v>
      </c>
      <c r="H161" s="377">
        <v>0</v>
      </c>
      <c r="I161" s="377">
        <v>0</v>
      </c>
      <c r="J161" s="377">
        <v>0</v>
      </c>
      <c r="K161" s="377">
        <v>10</v>
      </c>
      <c r="L161" s="377">
        <v>0</v>
      </c>
      <c r="M161" s="377">
        <v>0</v>
      </c>
      <c r="N161" s="377">
        <v>0</v>
      </c>
    </row>
    <row r="162" spans="2:14" x14ac:dyDescent="0.25">
      <c r="B162" s="376" t="s">
        <v>218</v>
      </c>
      <c r="C162" s="376" t="s">
        <v>2191</v>
      </c>
      <c r="D162" s="376" t="s">
        <v>2189</v>
      </c>
      <c r="E162" s="376" t="s">
        <v>649</v>
      </c>
      <c r="F162" s="377">
        <v>172</v>
      </c>
      <c r="G162" s="377">
        <v>5</v>
      </c>
      <c r="H162" s="377">
        <v>0</v>
      </c>
      <c r="I162" s="377">
        <v>0</v>
      </c>
      <c r="J162" s="377">
        <v>0</v>
      </c>
      <c r="K162" s="377">
        <v>165</v>
      </c>
      <c r="L162" s="377">
        <v>0</v>
      </c>
      <c r="M162" s="377">
        <v>0</v>
      </c>
      <c r="N162" s="377">
        <v>2</v>
      </c>
    </row>
    <row r="163" spans="2:14" x14ac:dyDescent="0.25">
      <c r="B163" s="376" t="s">
        <v>218</v>
      </c>
      <c r="C163" s="376" t="s">
        <v>2191</v>
      </c>
      <c r="D163" s="376" t="s">
        <v>2189</v>
      </c>
      <c r="E163" s="376" t="s">
        <v>650</v>
      </c>
      <c r="F163" s="377">
        <v>17</v>
      </c>
      <c r="G163" s="377">
        <v>0</v>
      </c>
      <c r="H163" s="377">
        <v>0</v>
      </c>
      <c r="I163" s="377">
        <v>0</v>
      </c>
      <c r="J163" s="377">
        <v>0</v>
      </c>
      <c r="K163" s="377">
        <v>16</v>
      </c>
      <c r="L163" s="377">
        <v>0</v>
      </c>
      <c r="M163" s="377">
        <v>0</v>
      </c>
      <c r="N163" s="377">
        <v>1</v>
      </c>
    </row>
    <row r="164" spans="2:14" x14ac:dyDescent="0.25">
      <c r="B164" s="376" t="s">
        <v>218</v>
      </c>
      <c r="C164" s="376" t="s">
        <v>2191</v>
      </c>
      <c r="D164" s="376" t="s">
        <v>2189</v>
      </c>
      <c r="E164" s="376" t="s">
        <v>651</v>
      </c>
      <c r="F164" s="377">
        <v>34</v>
      </c>
      <c r="G164" s="377">
        <v>1</v>
      </c>
      <c r="H164" s="377">
        <v>0</v>
      </c>
      <c r="I164" s="377">
        <v>1</v>
      </c>
      <c r="J164" s="377">
        <v>0</v>
      </c>
      <c r="K164" s="377">
        <v>32</v>
      </c>
      <c r="L164" s="377">
        <v>0</v>
      </c>
      <c r="M164" s="377">
        <v>0</v>
      </c>
      <c r="N164" s="377">
        <v>0</v>
      </c>
    </row>
    <row r="165" spans="2:14" x14ac:dyDescent="0.25">
      <c r="B165" s="376" t="s">
        <v>218</v>
      </c>
      <c r="C165" s="376" t="s">
        <v>2191</v>
      </c>
      <c r="D165" s="376" t="s">
        <v>2189</v>
      </c>
      <c r="E165" s="376" t="s">
        <v>652</v>
      </c>
      <c r="F165" s="377">
        <v>31</v>
      </c>
      <c r="G165" s="377">
        <v>1</v>
      </c>
      <c r="H165" s="377">
        <v>0</v>
      </c>
      <c r="I165" s="377">
        <v>0</v>
      </c>
      <c r="J165" s="377">
        <v>0</v>
      </c>
      <c r="K165" s="377">
        <v>30</v>
      </c>
      <c r="L165" s="377">
        <v>0</v>
      </c>
      <c r="M165" s="377">
        <v>0</v>
      </c>
      <c r="N165" s="377">
        <v>0</v>
      </c>
    </row>
    <row r="166" spans="2:14" x14ac:dyDescent="0.25">
      <c r="B166" s="376" t="s">
        <v>218</v>
      </c>
      <c r="C166" s="376" t="s">
        <v>2191</v>
      </c>
      <c r="D166" s="376" t="s">
        <v>2189</v>
      </c>
      <c r="E166" s="376" t="s">
        <v>653</v>
      </c>
      <c r="F166" s="377">
        <v>353</v>
      </c>
      <c r="G166" s="377">
        <v>1</v>
      </c>
      <c r="H166" s="377">
        <v>0</v>
      </c>
      <c r="I166" s="377">
        <v>3</v>
      </c>
      <c r="J166" s="377">
        <v>0</v>
      </c>
      <c r="K166" s="377">
        <v>346</v>
      </c>
      <c r="L166" s="377">
        <v>0</v>
      </c>
      <c r="M166" s="377">
        <v>0</v>
      </c>
      <c r="N166" s="377">
        <v>3</v>
      </c>
    </row>
    <row r="167" spans="2:14" x14ac:dyDescent="0.25">
      <c r="B167" s="376" t="s">
        <v>218</v>
      </c>
      <c r="C167" s="376" t="s">
        <v>2191</v>
      </c>
      <c r="D167" s="376" t="s">
        <v>2189</v>
      </c>
      <c r="E167" s="376" t="s">
        <v>654</v>
      </c>
      <c r="F167" s="377">
        <v>16</v>
      </c>
      <c r="G167" s="377">
        <v>0</v>
      </c>
      <c r="H167" s="377">
        <v>0</v>
      </c>
      <c r="I167" s="377">
        <v>0</v>
      </c>
      <c r="J167" s="377">
        <v>0</v>
      </c>
      <c r="K167" s="377">
        <v>16</v>
      </c>
      <c r="L167" s="377">
        <v>0</v>
      </c>
      <c r="M167" s="377">
        <v>0</v>
      </c>
      <c r="N167" s="377">
        <v>0</v>
      </c>
    </row>
    <row r="168" spans="2:14" x14ac:dyDescent="0.25">
      <c r="B168" s="376" t="s">
        <v>218</v>
      </c>
      <c r="C168" s="376" t="s">
        <v>2191</v>
      </c>
      <c r="D168" s="376" t="s">
        <v>2189</v>
      </c>
      <c r="E168" s="376" t="s">
        <v>655</v>
      </c>
      <c r="F168" s="377">
        <v>11</v>
      </c>
      <c r="G168" s="377">
        <v>0</v>
      </c>
      <c r="H168" s="377">
        <v>0</v>
      </c>
      <c r="I168" s="377">
        <v>1</v>
      </c>
      <c r="J168" s="377">
        <v>0</v>
      </c>
      <c r="K168" s="377">
        <v>10</v>
      </c>
      <c r="L168" s="377">
        <v>0</v>
      </c>
      <c r="M168" s="377">
        <v>0</v>
      </c>
      <c r="N168" s="377">
        <v>0</v>
      </c>
    </row>
    <row r="169" spans="2:14" x14ac:dyDescent="0.25">
      <c r="B169" s="376" t="s">
        <v>218</v>
      </c>
      <c r="C169" s="376" t="s">
        <v>2191</v>
      </c>
      <c r="D169" s="376" t="s">
        <v>2189</v>
      </c>
      <c r="E169" s="376" t="s">
        <v>656</v>
      </c>
      <c r="F169" s="377">
        <v>79</v>
      </c>
      <c r="G169" s="377">
        <v>2</v>
      </c>
      <c r="H169" s="377">
        <v>0</v>
      </c>
      <c r="I169" s="377">
        <v>2</v>
      </c>
      <c r="J169" s="377">
        <v>0</v>
      </c>
      <c r="K169" s="377">
        <v>74</v>
      </c>
      <c r="L169" s="377">
        <v>0</v>
      </c>
      <c r="M169" s="377">
        <v>0</v>
      </c>
      <c r="N169" s="377">
        <v>1</v>
      </c>
    </row>
    <row r="170" spans="2:14" x14ac:dyDescent="0.25">
      <c r="B170" s="376" t="s">
        <v>218</v>
      </c>
      <c r="C170" s="376" t="s">
        <v>2191</v>
      </c>
      <c r="D170" s="376" t="s">
        <v>2189</v>
      </c>
      <c r="E170" s="376" t="s">
        <v>2227</v>
      </c>
      <c r="F170" s="377">
        <v>12253</v>
      </c>
      <c r="G170" s="377">
        <v>204</v>
      </c>
      <c r="H170" s="377">
        <v>1</v>
      </c>
      <c r="I170" s="377">
        <v>151</v>
      </c>
      <c r="J170" s="377">
        <v>0</v>
      </c>
      <c r="K170" s="377">
        <v>11765</v>
      </c>
      <c r="L170" s="377">
        <v>0</v>
      </c>
      <c r="M170" s="377">
        <v>11</v>
      </c>
      <c r="N170" s="377">
        <v>121</v>
      </c>
    </row>
    <row r="171" spans="2:14" x14ac:dyDescent="0.25">
      <c r="B171" s="376" t="s">
        <v>218</v>
      </c>
      <c r="C171" s="376" t="s">
        <v>2191</v>
      </c>
      <c r="D171" s="376" t="s">
        <v>2189</v>
      </c>
      <c r="E171" s="376" t="s">
        <v>657</v>
      </c>
      <c r="F171" s="377">
        <v>73</v>
      </c>
      <c r="G171" s="377">
        <v>0</v>
      </c>
      <c r="H171" s="377">
        <v>0</v>
      </c>
      <c r="I171" s="377">
        <v>3</v>
      </c>
      <c r="J171" s="377">
        <v>0</v>
      </c>
      <c r="K171" s="377">
        <v>70</v>
      </c>
      <c r="L171" s="377">
        <v>0</v>
      </c>
      <c r="M171" s="377">
        <v>0</v>
      </c>
      <c r="N171" s="377">
        <v>0</v>
      </c>
    </row>
    <row r="172" spans="2:14" x14ac:dyDescent="0.25">
      <c r="B172" s="376" t="s">
        <v>218</v>
      </c>
      <c r="C172" s="376" t="s">
        <v>2191</v>
      </c>
      <c r="D172" s="376" t="s">
        <v>2189</v>
      </c>
      <c r="E172" s="376" t="s">
        <v>658</v>
      </c>
      <c r="F172" s="377">
        <v>39</v>
      </c>
      <c r="G172" s="377">
        <v>2</v>
      </c>
      <c r="H172" s="377">
        <v>0</v>
      </c>
      <c r="I172" s="377">
        <v>2</v>
      </c>
      <c r="J172" s="377">
        <v>0</v>
      </c>
      <c r="K172" s="377">
        <v>34</v>
      </c>
      <c r="L172" s="377">
        <v>0</v>
      </c>
      <c r="M172" s="377">
        <v>0</v>
      </c>
      <c r="N172" s="377">
        <v>1</v>
      </c>
    </row>
    <row r="173" spans="2:14" x14ac:dyDescent="0.25">
      <c r="B173" s="376" t="s">
        <v>218</v>
      </c>
      <c r="C173" s="376" t="s">
        <v>2191</v>
      </c>
      <c r="D173" s="376" t="s">
        <v>2189</v>
      </c>
      <c r="E173" s="376" t="s">
        <v>659</v>
      </c>
      <c r="F173" s="377">
        <v>15</v>
      </c>
      <c r="G173" s="377">
        <v>0</v>
      </c>
      <c r="H173" s="377">
        <v>0</v>
      </c>
      <c r="I173" s="377">
        <v>0</v>
      </c>
      <c r="J173" s="377">
        <v>0</v>
      </c>
      <c r="K173" s="377">
        <v>15</v>
      </c>
      <c r="L173" s="377">
        <v>0</v>
      </c>
      <c r="M173" s="377">
        <v>0</v>
      </c>
      <c r="N173" s="377">
        <v>0</v>
      </c>
    </row>
    <row r="174" spans="2:14" x14ac:dyDescent="0.25">
      <c r="B174" s="376" t="s">
        <v>218</v>
      </c>
      <c r="C174" s="376" t="s">
        <v>2191</v>
      </c>
      <c r="D174" s="376" t="s">
        <v>2189</v>
      </c>
      <c r="E174" s="376" t="s">
        <v>660</v>
      </c>
      <c r="F174" s="377">
        <v>80</v>
      </c>
      <c r="G174" s="377">
        <v>3</v>
      </c>
      <c r="H174" s="377">
        <v>0</v>
      </c>
      <c r="I174" s="377">
        <v>1</v>
      </c>
      <c r="J174" s="377">
        <v>0</v>
      </c>
      <c r="K174" s="377">
        <v>74</v>
      </c>
      <c r="L174" s="377">
        <v>0</v>
      </c>
      <c r="M174" s="377">
        <v>0</v>
      </c>
      <c r="N174" s="377">
        <v>2</v>
      </c>
    </row>
    <row r="175" spans="2:14" x14ac:dyDescent="0.25">
      <c r="B175" s="376" t="s">
        <v>218</v>
      </c>
      <c r="C175" s="376" t="s">
        <v>2191</v>
      </c>
      <c r="D175" s="376" t="s">
        <v>2189</v>
      </c>
      <c r="E175" s="376" t="s">
        <v>661</v>
      </c>
      <c r="F175" s="377">
        <v>3310</v>
      </c>
      <c r="G175" s="377">
        <v>19</v>
      </c>
      <c r="H175" s="377">
        <v>0</v>
      </c>
      <c r="I175" s="377">
        <v>20</v>
      </c>
      <c r="J175" s="377">
        <v>0</v>
      </c>
      <c r="K175" s="377">
        <v>3251</v>
      </c>
      <c r="L175" s="377">
        <v>0</v>
      </c>
      <c r="M175" s="377">
        <v>3</v>
      </c>
      <c r="N175" s="377">
        <v>17</v>
      </c>
    </row>
    <row r="176" spans="2:14" x14ac:dyDescent="0.25">
      <c r="B176" s="376" t="s">
        <v>218</v>
      </c>
      <c r="C176" s="376" t="s">
        <v>2191</v>
      </c>
      <c r="D176" s="376" t="s">
        <v>2189</v>
      </c>
      <c r="E176" s="376" t="s">
        <v>662</v>
      </c>
      <c r="F176" s="377">
        <v>147</v>
      </c>
      <c r="G176" s="377">
        <v>0</v>
      </c>
      <c r="H176" s="377">
        <v>0</v>
      </c>
      <c r="I176" s="377">
        <v>0</v>
      </c>
      <c r="J176" s="377">
        <v>0</v>
      </c>
      <c r="K176" s="377">
        <v>147</v>
      </c>
      <c r="L176" s="377">
        <v>0</v>
      </c>
      <c r="M176" s="377">
        <v>0</v>
      </c>
      <c r="N176" s="377">
        <v>0</v>
      </c>
    </row>
    <row r="177" spans="2:14" x14ac:dyDescent="0.25">
      <c r="B177" s="376" t="s">
        <v>218</v>
      </c>
      <c r="C177" s="376" t="s">
        <v>2191</v>
      </c>
      <c r="D177" s="376" t="s">
        <v>2189</v>
      </c>
      <c r="E177" s="376" t="s">
        <v>663</v>
      </c>
      <c r="F177" s="377">
        <v>10</v>
      </c>
      <c r="G177" s="377">
        <v>0</v>
      </c>
      <c r="H177" s="377">
        <v>0</v>
      </c>
      <c r="I177" s="377">
        <v>0</v>
      </c>
      <c r="J177" s="377">
        <v>0</v>
      </c>
      <c r="K177" s="377">
        <v>10</v>
      </c>
      <c r="L177" s="377">
        <v>0</v>
      </c>
      <c r="M177" s="377">
        <v>0</v>
      </c>
      <c r="N177" s="377">
        <v>0</v>
      </c>
    </row>
    <row r="178" spans="2:14" x14ac:dyDescent="0.25">
      <c r="B178" s="376" t="s">
        <v>218</v>
      </c>
      <c r="C178" s="376" t="s">
        <v>2191</v>
      </c>
      <c r="D178" s="376" t="s">
        <v>2189</v>
      </c>
      <c r="E178" s="376" t="s">
        <v>664</v>
      </c>
      <c r="F178" s="377">
        <v>8</v>
      </c>
      <c r="G178" s="377">
        <v>3</v>
      </c>
      <c r="H178" s="377">
        <v>0</v>
      </c>
      <c r="I178" s="377">
        <v>0</v>
      </c>
      <c r="J178" s="377">
        <v>0</v>
      </c>
      <c r="K178" s="377">
        <v>5</v>
      </c>
      <c r="L178" s="377">
        <v>0</v>
      </c>
      <c r="M178" s="377">
        <v>0</v>
      </c>
      <c r="N178" s="377">
        <v>0</v>
      </c>
    </row>
    <row r="179" spans="2:14" x14ac:dyDescent="0.25">
      <c r="B179" s="376" t="s">
        <v>218</v>
      </c>
      <c r="C179" s="376" t="s">
        <v>2191</v>
      </c>
      <c r="D179" s="376" t="s">
        <v>2189</v>
      </c>
      <c r="E179" s="376" t="s">
        <v>666</v>
      </c>
      <c r="F179" s="377">
        <v>83</v>
      </c>
      <c r="G179" s="377">
        <v>1</v>
      </c>
      <c r="H179" s="377">
        <v>0</v>
      </c>
      <c r="I179" s="377">
        <v>1</v>
      </c>
      <c r="J179" s="377">
        <v>0</v>
      </c>
      <c r="K179" s="377">
        <v>80</v>
      </c>
      <c r="L179" s="377">
        <v>0</v>
      </c>
      <c r="M179" s="377">
        <v>0</v>
      </c>
      <c r="N179" s="377">
        <v>1</v>
      </c>
    </row>
    <row r="180" spans="2:14" x14ac:dyDescent="0.25">
      <c r="B180" s="376" t="s">
        <v>218</v>
      </c>
      <c r="C180" s="376" t="s">
        <v>2191</v>
      </c>
      <c r="D180" s="376" t="s">
        <v>2189</v>
      </c>
      <c r="E180" s="376" t="s">
        <v>667</v>
      </c>
      <c r="F180" s="377">
        <v>98</v>
      </c>
      <c r="G180" s="377">
        <v>1</v>
      </c>
      <c r="H180" s="377">
        <v>0</v>
      </c>
      <c r="I180" s="377">
        <v>0</v>
      </c>
      <c r="J180" s="377">
        <v>0</v>
      </c>
      <c r="K180" s="377">
        <v>97</v>
      </c>
      <c r="L180" s="377">
        <v>0</v>
      </c>
      <c r="M180" s="377">
        <v>0</v>
      </c>
      <c r="N180" s="377">
        <v>0</v>
      </c>
    </row>
    <row r="181" spans="2:14" x14ac:dyDescent="0.25">
      <c r="B181" s="376" t="s">
        <v>218</v>
      </c>
      <c r="C181" s="376" t="s">
        <v>2191</v>
      </c>
      <c r="D181" s="376" t="s">
        <v>2189</v>
      </c>
      <c r="E181" s="376" t="s">
        <v>668</v>
      </c>
      <c r="F181" s="377">
        <v>2</v>
      </c>
      <c r="G181" s="377">
        <v>0</v>
      </c>
      <c r="H181" s="377">
        <v>0</v>
      </c>
      <c r="I181" s="377">
        <v>0</v>
      </c>
      <c r="J181" s="377">
        <v>0</v>
      </c>
      <c r="K181" s="377">
        <v>2</v>
      </c>
      <c r="L181" s="377">
        <v>0</v>
      </c>
      <c r="M181" s="377">
        <v>0</v>
      </c>
      <c r="N181" s="377">
        <v>0</v>
      </c>
    </row>
    <row r="182" spans="2:14" x14ac:dyDescent="0.25">
      <c r="B182" s="376" t="s">
        <v>218</v>
      </c>
      <c r="C182" s="376" t="s">
        <v>2191</v>
      </c>
      <c r="D182" s="376" t="s">
        <v>2189</v>
      </c>
      <c r="E182" s="376" t="s">
        <v>669</v>
      </c>
      <c r="F182" s="377">
        <v>35</v>
      </c>
      <c r="G182" s="377">
        <v>0</v>
      </c>
      <c r="H182" s="377">
        <v>0</v>
      </c>
      <c r="I182" s="377">
        <v>5</v>
      </c>
      <c r="J182" s="377">
        <v>0</v>
      </c>
      <c r="K182" s="377">
        <v>30</v>
      </c>
      <c r="L182" s="377">
        <v>0</v>
      </c>
      <c r="M182" s="377">
        <v>0</v>
      </c>
      <c r="N182" s="377">
        <v>0</v>
      </c>
    </row>
    <row r="183" spans="2:14" x14ac:dyDescent="0.25">
      <c r="B183" s="376" t="s">
        <v>218</v>
      </c>
      <c r="C183" s="376" t="s">
        <v>2191</v>
      </c>
      <c r="D183" s="376" t="s">
        <v>2189</v>
      </c>
      <c r="E183" s="376" t="s">
        <v>670</v>
      </c>
      <c r="F183" s="377">
        <v>394</v>
      </c>
      <c r="G183" s="377">
        <v>6</v>
      </c>
      <c r="H183" s="377">
        <v>0</v>
      </c>
      <c r="I183" s="377">
        <v>6</v>
      </c>
      <c r="J183" s="377">
        <v>0</v>
      </c>
      <c r="K183" s="377">
        <v>371</v>
      </c>
      <c r="L183" s="377">
        <v>0</v>
      </c>
      <c r="M183" s="377">
        <v>2</v>
      </c>
      <c r="N183" s="377">
        <v>9</v>
      </c>
    </row>
    <row r="184" spans="2:14" x14ac:dyDescent="0.25">
      <c r="B184" s="376" t="s">
        <v>218</v>
      </c>
      <c r="C184" s="376" t="s">
        <v>2191</v>
      </c>
      <c r="D184" s="376" t="s">
        <v>2189</v>
      </c>
      <c r="E184" s="376" t="s">
        <v>671</v>
      </c>
      <c r="F184" s="377">
        <v>9</v>
      </c>
      <c r="G184" s="377">
        <v>0</v>
      </c>
      <c r="H184" s="377">
        <v>0</v>
      </c>
      <c r="I184" s="377">
        <v>0</v>
      </c>
      <c r="J184" s="377">
        <v>0</v>
      </c>
      <c r="K184" s="377">
        <v>9</v>
      </c>
      <c r="L184" s="377">
        <v>0</v>
      </c>
      <c r="M184" s="377">
        <v>0</v>
      </c>
      <c r="N184" s="377">
        <v>0</v>
      </c>
    </row>
    <row r="185" spans="2:14" x14ac:dyDescent="0.25">
      <c r="B185" s="376" t="s">
        <v>218</v>
      </c>
      <c r="C185" s="376" t="s">
        <v>2191</v>
      </c>
      <c r="D185" s="376" t="s">
        <v>2189</v>
      </c>
      <c r="E185" s="376" t="s">
        <v>672</v>
      </c>
      <c r="F185" s="377">
        <v>1301</v>
      </c>
      <c r="G185" s="377">
        <v>21</v>
      </c>
      <c r="H185" s="377">
        <v>0</v>
      </c>
      <c r="I185" s="377">
        <v>128</v>
      </c>
      <c r="J185" s="377">
        <v>0</v>
      </c>
      <c r="K185" s="377">
        <v>1138</v>
      </c>
      <c r="L185" s="377">
        <v>0</v>
      </c>
      <c r="M185" s="377">
        <v>2</v>
      </c>
      <c r="N185" s="377">
        <v>12</v>
      </c>
    </row>
    <row r="186" spans="2:14" x14ac:dyDescent="0.25">
      <c r="B186" s="376" t="s">
        <v>218</v>
      </c>
      <c r="C186" s="376" t="s">
        <v>2191</v>
      </c>
      <c r="D186" s="376" t="s">
        <v>2189</v>
      </c>
      <c r="E186" s="376" t="s">
        <v>673</v>
      </c>
      <c r="F186" s="377">
        <v>337</v>
      </c>
      <c r="G186" s="377">
        <v>12</v>
      </c>
      <c r="H186" s="377">
        <v>0</v>
      </c>
      <c r="I186" s="377">
        <v>15</v>
      </c>
      <c r="J186" s="377">
        <v>0</v>
      </c>
      <c r="K186" s="377">
        <v>307</v>
      </c>
      <c r="L186" s="377">
        <v>0</v>
      </c>
      <c r="M186" s="377">
        <v>0</v>
      </c>
      <c r="N186" s="377">
        <v>3</v>
      </c>
    </row>
    <row r="187" spans="2:14" x14ac:dyDescent="0.25">
      <c r="B187" s="376" t="s">
        <v>218</v>
      </c>
      <c r="C187" s="376" t="s">
        <v>2191</v>
      </c>
      <c r="D187" s="376" t="s">
        <v>2189</v>
      </c>
      <c r="E187" s="376" t="s">
        <v>674</v>
      </c>
      <c r="F187" s="377">
        <v>79</v>
      </c>
      <c r="G187" s="377">
        <v>2</v>
      </c>
      <c r="H187" s="377">
        <v>0</v>
      </c>
      <c r="I187" s="377">
        <v>0</v>
      </c>
      <c r="J187" s="377">
        <v>0</v>
      </c>
      <c r="K187" s="377">
        <v>73</v>
      </c>
      <c r="L187" s="377">
        <v>0</v>
      </c>
      <c r="M187" s="377">
        <v>0</v>
      </c>
      <c r="N187" s="377">
        <v>4</v>
      </c>
    </row>
    <row r="188" spans="2:14" x14ac:dyDescent="0.25">
      <c r="B188" s="376" t="s">
        <v>218</v>
      </c>
      <c r="C188" s="376" t="s">
        <v>2191</v>
      </c>
      <c r="D188" s="376" t="s">
        <v>2189</v>
      </c>
      <c r="E188" s="376" t="s">
        <v>675</v>
      </c>
      <c r="F188" s="377">
        <v>5</v>
      </c>
      <c r="G188" s="377">
        <v>0</v>
      </c>
      <c r="H188" s="377">
        <v>0</v>
      </c>
      <c r="I188" s="377">
        <v>1</v>
      </c>
      <c r="J188" s="377">
        <v>0</v>
      </c>
      <c r="K188" s="377">
        <v>4</v>
      </c>
      <c r="L188" s="377">
        <v>0</v>
      </c>
      <c r="M188" s="377">
        <v>0</v>
      </c>
      <c r="N188" s="377">
        <v>0</v>
      </c>
    </row>
    <row r="189" spans="2:14" x14ac:dyDescent="0.25">
      <c r="B189" s="376" t="s">
        <v>218</v>
      </c>
      <c r="C189" s="376" t="s">
        <v>2191</v>
      </c>
      <c r="D189" s="376" t="s">
        <v>2189</v>
      </c>
      <c r="E189" s="376" t="s">
        <v>676</v>
      </c>
      <c r="F189" s="377">
        <v>3</v>
      </c>
      <c r="G189" s="377">
        <v>1</v>
      </c>
      <c r="H189" s="377">
        <v>0</v>
      </c>
      <c r="I189" s="377">
        <v>0</v>
      </c>
      <c r="J189" s="377">
        <v>0</v>
      </c>
      <c r="K189" s="377">
        <v>2</v>
      </c>
      <c r="L189" s="377">
        <v>0</v>
      </c>
      <c r="M189" s="377">
        <v>0</v>
      </c>
      <c r="N189" s="377">
        <v>0</v>
      </c>
    </row>
    <row r="190" spans="2:14" x14ac:dyDescent="0.25">
      <c r="B190" s="376" t="s">
        <v>218</v>
      </c>
      <c r="C190" s="376" t="s">
        <v>2191</v>
      </c>
      <c r="D190" s="376" t="s">
        <v>2189</v>
      </c>
      <c r="E190" s="376" t="s">
        <v>2230</v>
      </c>
      <c r="F190" s="377">
        <v>277</v>
      </c>
      <c r="G190" s="377">
        <v>4</v>
      </c>
      <c r="H190" s="377">
        <v>0</v>
      </c>
      <c r="I190" s="377">
        <v>5</v>
      </c>
      <c r="J190" s="377">
        <v>0</v>
      </c>
      <c r="K190" s="377">
        <v>262</v>
      </c>
      <c r="L190" s="377">
        <v>0</v>
      </c>
      <c r="M190" s="377">
        <v>1</v>
      </c>
      <c r="N190" s="377">
        <v>5</v>
      </c>
    </row>
    <row r="191" spans="2:14" x14ac:dyDescent="0.25">
      <c r="B191" s="376" t="s">
        <v>218</v>
      </c>
      <c r="C191" s="376" t="s">
        <v>2191</v>
      </c>
      <c r="D191" s="376" t="s">
        <v>2189</v>
      </c>
      <c r="E191" s="376" t="s">
        <v>678</v>
      </c>
      <c r="F191" s="377">
        <v>663</v>
      </c>
      <c r="G191" s="377">
        <v>2</v>
      </c>
      <c r="H191" s="377">
        <v>0</v>
      </c>
      <c r="I191" s="377">
        <v>3</v>
      </c>
      <c r="J191" s="377">
        <v>0</v>
      </c>
      <c r="K191" s="377">
        <v>655</v>
      </c>
      <c r="L191" s="377">
        <v>0</v>
      </c>
      <c r="M191" s="377">
        <v>3</v>
      </c>
      <c r="N191" s="377">
        <v>0</v>
      </c>
    </row>
    <row r="192" spans="2:14" x14ac:dyDescent="0.25">
      <c r="B192" s="376" t="s">
        <v>218</v>
      </c>
      <c r="C192" s="376" t="s">
        <v>2191</v>
      </c>
      <c r="D192" s="376" t="s">
        <v>2189</v>
      </c>
      <c r="E192" s="376" t="s">
        <v>679</v>
      </c>
      <c r="F192" s="377">
        <v>21</v>
      </c>
      <c r="G192" s="377">
        <v>0</v>
      </c>
      <c r="H192" s="377">
        <v>0</v>
      </c>
      <c r="I192" s="377">
        <v>1</v>
      </c>
      <c r="J192" s="377">
        <v>0</v>
      </c>
      <c r="K192" s="377">
        <v>20</v>
      </c>
      <c r="L192" s="377">
        <v>0</v>
      </c>
      <c r="M192" s="377">
        <v>0</v>
      </c>
      <c r="N192" s="377">
        <v>0</v>
      </c>
    </row>
    <row r="193" spans="2:14" x14ac:dyDescent="0.25">
      <c r="B193" s="376" t="s">
        <v>218</v>
      </c>
      <c r="C193" s="376" t="s">
        <v>2191</v>
      </c>
      <c r="D193" s="376" t="s">
        <v>2189</v>
      </c>
      <c r="E193" s="376" t="s">
        <v>680</v>
      </c>
      <c r="F193" s="377">
        <v>13</v>
      </c>
      <c r="G193" s="377">
        <v>0</v>
      </c>
      <c r="H193" s="377">
        <v>0</v>
      </c>
      <c r="I193" s="377">
        <v>0</v>
      </c>
      <c r="J193" s="377">
        <v>0</v>
      </c>
      <c r="K193" s="377">
        <v>13</v>
      </c>
      <c r="L193" s="377">
        <v>0</v>
      </c>
      <c r="M193" s="377">
        <v>0</v>
      </c>
      <c r="N193" s="377">
        <v>0</v>
      </c>
    </row>
    <row r="194" spans="2:14" x14ac:dyDescent="0.25">
      <c r="B194" s="376" t="s">
        <v>218</v>
      </c>
      <c r="C194" s="376" t="s">
        <v>2191</v>
      </c>
      <c r="D194" s="376" t="s">
        <v>2189</v>
      </c>
      <c r="E194" s="376" t="s">
        <v>681</v>
      </c>
      <c r="F194" s="377">
        <v>20806</v>
      </c>
      <c r="G194" s="377">
        <v>502</v>
      </c>
      <c r="H194" s="377">
        <v>1</v>
      </c>
      <c r="I194" s="377">
        <v>148</v>
      </c>
      <c r="J194" s="377">
        <v>2</v>
      </c>
      <c r="K194" s="377">
        <v>19853</v>
      </c>
      <c r="L194" s="377">
        <v>0</v>
      </c>
      <c r="M194" s="377">
        <v>14</v>
      </c>
      <c r="N194" s="377">
        <v>286</v>
      </c>
    </row>
    <row r="195" spans="2:14" x14ac:dyDescent="0.25">
      <c r="B195" s="376" t="s">
        <v>218</v>
      </c>
      <c r="C195" s="376" t="s">
        <v>2191</v>
      </c>
      <c r="D195" s="376" t="s">
        <v>2189</v>
      </c>
      <c r="E195" s="376" t="s">
        <v>682</v>
      </c>
      <c r="F195" s="377">
        <v>209</v>
      </c>
      <c r="G195" s="377">
        <v>1</v>
      </c>
      <c r="H195" s="377">
        <v>0</v>
      </c>
      <c r="I195" s="377">
        <v>1</v>
      </c>
      <c r="J195" s="377">
        <v>0</v>
      </c>
      <c r="K195" s="377">
        <v>205</v>
      </c>
      <c r="L195" s="377">
        <v>0</v>
      </c>
      <c r="M195" s="377">
        <v>0</v>
      </c>
      <c r="N195" s="377">
        <v>2</v>
      </c>
    </row>
    <row r="196" spans="2:14" x14ac:dyDescent="0.25">
      <c r="B196" s="376" t="s">
        <v>218</v>
      </c>
      <c r="C196" s="376" t="s">
        <v>2191</v>
      </c>
      <c r="D196" s="376" t="s">
        <v>2189</v>
      </c>
      <c r="E196" s="376" t="s">
        <v>683</v>
      </c>
      <c r="F196" s="377">
        <v>31</v>
      </c>
      <c r="G196" s="377">
        <v>0</v>
      </c>
      <c r="H196" s="377">
        <v>0</v>
      </c>
      <c r="I196" s="377">
        <v>1</v>
      </c>
      <c r="J196" s="377">
        <v>0</v>
      </c>
      <c r="K196" s="377">
        <v>30</v>
      </c>
      <c r="L196" s="377">
        <v>0</v>
      </c>
      <c r="M196" s="377">
        <v>0</v>
      </c>
      <c r="N196" s="377">
        <v>0</v>
      </c>
    </row>
    <row r="197" spans="2:14" x14ac:dyDescent="0.25">
      <c r="B197" s="376" t="s">
        <v>218</v>
      </c>
      <c r="C197" s="376" t="s">
        <v>2191</v>
      </c>
      <c r="D197" s="376" t="s">
        <v>2189</v>
      </c>
      <c r="E197" s="376" t="s">
        <v>684</v>
      </c>
      <c r="F197" s="377">
        <v>21</v>
      </c>
      <c r="G197" s="377">
        <v>0</v>
      </c>
      <c r="H197" s="377">
        <v>0</v>
      </c>
      <c r="I197" s="377">
        <v>0</v>
      </c>
      <c r="J197" s="377">
        <v>0</v>
      </c>
      <c r="K197" s="377">
        <v>21</v>
      </c>
      <c r="L197" s="377">
        <v>0</v>
      </c>
      <c r="M197" s="377">
        <v>0</v>
      </c>
      <c r="N197" s="377">
        <v>0</v>
      </c>
    </row>
    <row r="198" spans="2:14" x14ac:dyDescent="0.25">
      <c r="B198" s="376" t="s">
        <v>218</v>
      </c>
      <c r="C198" s="376" t="s">
        <v>2191</v>
      </c>
      <c r="D198" s="376" t="s">
        <v>2189</v>
      </c>
      <c r="E198" s="376" t="s">
        <v>685</v>
      </c>
      <c r="F198" s="377">
        <v>12</v>
      </c>
      <c r="G198" s="377">
        <v>0</v>
      </c>
      <c r="H198" s="377">
        <v>0</v>
      </c>
      <c r="I198" s="377">
        <v>1</v>
      </c>
      <c r="J198" s="377">
        <v>0</v>
      </c>
      <c r="K198" s="377">
        <v>11</v>
      </c>
      <c r="L198" s="377">
        <v>0</v>
      </c>
      <c r="M198" s="377">
        <v>0</v>
      </c>
      <c r="N198" s="377">
        <v>0</v>
      </c>
    </row>
    <row r="199" spans="2:14" x14ac:dyDescent="0.25">
      <c r="B199" s="376" t="s">
        <v>218</v>
      </c>
      <c r="C199" s="376" t="s">
        <v>2191</v>
      </c>
      <c r="D199" s="376" t="s">
        <v>2189</v>
      </c>
      <c r="E199" s="376" t="s">
        <v>686</v>
      </c>
      <c r="F199" s="377">
        <v>316</v>
      </c>
      <c r="G199" s="377">
        <v>13</v>
      </c>
      <c r="H199" s="377">
        <v>0</v>
      </c>
      <c r="I199" s="377">
        <v>22</v>
      </c>
      <c r="J199" s="377">
        <v>1</v>
      </c>
      <c r="K199" s="377">
        <v>276</v>
      </c>
      <c r="L199" s="377">
        <v>0</v>
      </c>
      <c r="M199" s="377">
        <v>0</v>
      </c>
      <c r="N199" s="377">
        <v>4</v>
      </c>
    </row>
    <row r="200" spans="2:14" x14ac:dyDescent="0.25">
      <c r="B200" s="376" t="s">
        <v>218</v>
      </c>
      <c r="C200" s="376" t="s">
        <v>2191</v>
      </c>
      <c r="D200" s="376" t="s">
        <v>2189</v>
      </c>
      <c r="E200" s="376" t="s">
        <v>687</v>
      </c>
      <c r="F200" s="377">
        <v>57</v>
      </c>
      <c r="G200" s="377">
        <v>0</v>
      </c>
      <c r="H200" s="377">
        <v>0</v>
      </c>
      <c r="I200" s="377">
        <v>1</v>
      </c>
      <c r="J200" s="377">
        <v>0</v>
      </c>
      <c r="K200" s="377">
        <v>56</v>
      </c>
      <c r="L200" s="377">
        <v>0</v>
      </c>
      <c r="M200" s="377">
        <v>0</v>
      </c>
      <c r="N200" s="377">
        <v>0</v>
      </c>
    </row>
    <row r="201" spans="2:14" x14ac:dyDescent="0.25">
      <c r="B201" s="376" t="s">
        <v>218</v>
      </c>
      <c r="C201" s="376" t="s">
        <v>2191</v>
      </c>
      <c r="D201" s="376" t="s">
        <v>2189</v>
      </c>
      <c r="E201" s="376" t="s">
        <v>688</v>
      </c>
      <c r="F201" s="377">
        <v>50</v>
      </c>
      <c r="G201" s="377">
        <v>2</v>
      </c>
      <c r="H201" s="377">
        <v>0</v>
      </c>
      <c r="I201" s="377">
        <v>1</v>
      </c>
      <c r="J201" s="377">
        <v>0</v>
      </c>
      <c r="K201" s="377">
        <v>46</v>
      </c>
      <c r="L201" s="377">
        <v>0</v>
      </c>
      <c r="M201" s="377">
        <v>0</v>
      </c>
      <c r="N201" s="377">
        <v>1</v>
      </c>
    </row>
    <row r="202" spans="2:14" x14ac:dyDescent="0.25">
      <c r="B202" s="376" t="s">
        <v>218</v>
      </c>
      <c r="C202" s="376" t="s">
        <v>2191</v>
      </c>
      <c r="D202" s="376" t="s">
        <v>2189</v>
      </c>
      <c r="E202" s="376" t="s">
        <v>689</v>
      </c>
      <c r="F202" s="377">
        <v>28</v>
      </c>
      <c r="G202" s="377">
        <v>3</v>
      </c>
      <c r="H202" s="377">
        <v>0</v>
      </c>
      <c r="I202" s="377">
        <v>0</v>
      </c>
      <c r="J202" s="377">
        <v>0</v>
      </c>
      <c r="K202" s="377">
        <v>24</v>
      </c>
      <c r="L202" s="377">
        <v>0</v>
      </c>
      <c r="M202" s="377">
        <v>0</v>
      </c>
      <c r="N202" s="377">
        <v>1</v>
      </c>
    </row>
    <row r="203" spans="2:14" x14ac:dyDescent="0.25">
      <c r="B203" s="376" t="s">
        <v>218</v>
      </c>
      <c r="C203" s="376" t="s">
        <v>2191</v>
      </c>
      <c r="D203" s="376" t="s">
        <v>2189</v>
      </c>
      <c r="E203" s="376" t="s">
        <v>690</v>
      </c>
      <c r="F203" s="377">
        <v>4</v>
      </c>
      <c r="G203" s="377">
        <v>0</v>
      </c>
      <c r="H203" s="377">
        <v>0</v>
      </c>
      <c r="I203" s="377">
        <v>0</v>
      </c>
      <c r="J203" s="377">
        <v>0</v>
      </c>
      <c r="K203" s="377">
        <v>4</v>
      </c>
      <c r="L203" s="377">
        <v>0</v>
      </c>
      <c r="M203" s="377">
        <v>0</v>
      </c>
      <c r="N203" s="377">
        <v>0</v>
      </c>
    </row>
    <row r="204" spans="2:14" x14ac:dyDescent="0.25">
      <c r="B204" s="376" t="s">
        <v>218</v>
      </c>
      <c r="C204" s="376" t="s">
        <v>2191</v>
      </c>
      <c r="D204" s="376" t="s">
        <v>2189</v>
      </c>
      <c r="E204" s="376" t="s">
        <v>2234</v>
      </c>
      <c r="F204" s="377">
        <v>4</v>
      </c>
      <c r="G204" s="377">
        <v>0</v>
      </c>
      <c r="H204" s="377">
        <v>0</v>
      </c>
      <c r="I204" s="377">
        <v>0</v>
      </c>
      <c r="J204" s="377">
        <v>0</v>
      </c>
      <c r="K204" s="377">
        <v>4</v>
      </c>
      <c r="L204" s="377">
        <v>0</v>
      </c>
      <c r="M204" s="377">
        <v>0</v>
      </c>
      <c r="N204" s="377">
        <v>0</v>
      </c>
    </row>
    <row r="205" spans="2:14" x14ac:dyDescent="0.25">
      <c r="B205" s="376" t="s">
        <v>218</v>
      </c>
      <c r="C205" s="376" t="s">
        <v>2191</v>
      </c>
      <c r="D205" s="376" t="s">
        <v>2189</v>
      </c>
      <c r="E205" s="376" t="s">
        <v>691</v>
      </c>
      <c r="F205" s="377">
        <v>3</v>
      </c>
      <c r="G205" s="377">
        <v>0</v>
      </c>
      <c r="H205" s="377">
        <v>0</v>
      </c>
      <c r="I205" s="377">
        <v>0</v>
      </c>
      <c r="J205" s="377">
        <v>0</v>
      </c>
      <c r="K205" s="377">
        <v>3</v>
      </c>
      <c r="L205" s="377">
        <v>0</v>
      </c>
      <c r="M205" s="377">
        <v>0</v>
      </c>
      <c r="N205" s="377">
        <v>0</v>
      </c>
    </row>
    <row r="206" spans="2:14" x14ac:dyDescent="0.25">
      <c r="B206" s="376" t="s">
        <v>218</v>
      </c>
      <c r="C206" s="376" t="s">
        <v>2191</v>
      </c>
      <c r="D206" s="376" t="s">
        <v>2189</v>
      </c>
      <c r="E206" s="376" t="s">
        <v>692</v>
      </c>
      <c r="F206" s="377">
        <v>11</v>
      </c>
      <c r="G206" s="377">
        <v>0</v>
      </c>
      <c r="H206" s="377">
        <v>0</v>
      </c>
      <c r="I206" s="377">
        <v>0</v>
      </c>
      <c r="J206" s="377">
        <v>0</v>
      </c>
      <c r="K206" s="377">
        <v>10</v>
      </c>
      <c r="L206" s="377">
        <v>0</v>
      </c>
      <c r="M206" s="377">
        <v>0</v>
      </c>
      <c r="N206" s="377">
        <v>1</v>
      </c>
    </row>
    <row r="207" spans="2:14" x14ac:dyDescent="0.25">
      <c r="B207" s="376" t="s">
        <v>218</v>
      </c>
      <c r="C207" s="376" t="s">
        <v>2191</v>
      </c>
      <c r="D207" s="376" t="s">
        <v>2189</v>
      </c>
      <c r="E207" s="376" t="s">
        <v>693</v>
      </c>
      <c r="F207" s="377">
        <v>5</v>
      </c>
      <c r="G207" s="377">
        <v>0</v>
      </c>
      <c r="H207" s="377">
        <v>0</v>
      </c>
      <c r="I207" s="377">
        <v>0</v>
      </c>
      <c r="J207" s="377">
        <v>0</v>
      </c>
      <c r="K207" s="377">
        <v>5</v>
      </c>
      <c r="L207" s="377">
        <v>0</v>
      </c>
      <c r="M207" s="377">
        <v>0</v>
      </c>
      <c r="N207" s="377">
        <v>0</v>
      </c>
    </row>
    <row r="208" spans="2:14" x14ac:dyDescent="0.25">
      <c r="B208" s="376" t="s">
        <v>218</v>
      </c>
      <c r="C208" s="376" t="s">
        <v>2191</v>
      </c>
      <c r="D208" s="376" t="s">
        <v>2189</v>
      </c>
      <c r="E208" s="376" t="s">
        <v>694</v>
      </c>
      <c r="F208" s="377">
        <v>3</v>
      </c>
      <c r="G208" s="377">
        <v>0</v>
      </c>
      <c r="H208" s="377">
        <v>0</v>
      </c>
      <c r="I208" s="377">
        <v>0</v>
      </c>
      <c r="J208" s="377">
        <v>0</v>
      </c>
      <c r="K208" s="377">
        <v>3</v>
      </c>
      <c r="L208" s="377">
        <v>0</v>
      </c>
      <c r="M208" s="377">
        <v>0</v>
      </c>
      <c r="N208" s="377">
        <v>0</v>
      </c>
    </row>
    <row r="209" spans="2:14" x14ac:dyDescent="0.25">
      <c r="B209" s="376" t="s">
        <v>218</v>
      </c>
      <c r="C209" s="376" t="s">
        <v>2191</v>
      </c>
      <c r="D209" s="376" t="s">
        <v>2189</v>
      </c>
      <c r="E209" s="376" t="s">
        <v>695</v>
      </c>
      <c r="F209" s="377">
        <v>39</v>
      </c>
      <c r="G209" s="377">
        <v>1</v>
      </c>
      <c r="H209" s="377">
        <v>0</v>
      </c>
      <c r="I209" s="377">
        <v>1</v>
      </c>
      <c r="J209" s="377">
        <v>0</v>
      </c>
      <c r="K209" s="377">
        <v>37</v>
      </c>
      <c r="L209" s="377">
        <v>0</v>
      </c>
      <c r="M209" s="377">
        <v>0</v>
      </c>
      <c r="N209" s="377">
        <v>0</v>
      </c>
    </row>
    <row r="210" spans="2:14" x14ac:dyDescent="0.25">
      <c r="B210" s="376" t="s">
        <v>218</v>
      </c>
      <c r="C210" s="376" t="s">
        <v>2191</v>
      </c>
      <c r="D210" s="376" t="s">
        <v>2189</v>
      </c>
      <c r="E210" s="376" t="s">
        <v>696</v>
      </c>
      <c r="F210" s="377">
        <v>75</v>
      </c>
      <c r="G210" s="377">
        <v>0</v>
      </c>
      <c r="H210" s="377">
        <v>0</v>
      </c>
      <c r="I210" s="377">
        <v>0</v>
      </c>
      <c r="J210" s="377">
        <v>0</v>
      </c>
      <c r="K210" s="377">
        <v>73</v>
      </c>
      <c r="L210" s="377">
        <v>0</v>
      </c>
      <c r="M210" s="377">
        <v>2</v>
      </c>
      <c r="N210" s="377">
        <v>0</v>
      </c>
    </row>
    <row r="211" spans="2:14" x14ac:dyDescent="0.25">
      <c r="B211" s="376" t="s">
        <v>218</v>
      </c>
      <c r="C211" s="376" t="s">
        <v>2191</v>
      </c>
      <c r="D211" s="376" t="s">
        <v>2189</v>
      </c>
      <c r="E211" s="376" t="s">
        <v>697</v>
      </c>
      <c r="F211" s="377">
        <v>21</v>
      </c>
      <c r="G211" s="377">
        <v>0</v>
      </c>
      <c r="H211" s="377">
        <v>0</v>
      </c>
      <c r="I211" s="377">
        <v>0</v>
      </c>
      <c r="J211" s="377">
        <v>0</v>
      </c>
      <c r="K211" s="377">
        <v>18</v>
      </c>
      <c r="L211" s="377">
        <v>0</v>
      </c>
      <c r="M211" s="377">
        <v>0</v>
      </c>
      <c r="N211" s="377">
        <v>3</v>
      </c>
    </row>
    <row r="212" spans="2:14" x14ac:dyDescent="0.25">
      <c r="B212" s="376" t="s">
        <v>218</v>
      </c>
      <c r="C212" s="376" t="s">
        <v>2191</v>
      </c>
      <c r="D212" s="376" t="s">
        <v>2189</v>
      </c>
      <c r="E212" s="376" t="s">
        <v>698</v>
      </c>
      <c r="F212" s="377">
        <v>11</v>
      </c>
      <c r="G212" s="377">
        <v>0</v>
      </c>
      <c r="H212" s="377">
        <v>0</v>
      </c>
      <c r="I212" s="377">
        <v>0</v>
      </c>
      <c r="J212" s="377">
        <v>0</v>
      </c>
      <c r="K212" s="377">
        <v>11</v>
      </c>
      <c r="L212" s="377">
        <v>0</v>
      </c>
      <c r="M212" s="377">
        <v>0</v>
      </c>
      <c r="N212" s="377">
        <v>0</v>
      </c>
    </row>
    <row r="213" spans="2:14" x14ac:dyDescent="0.25">
      <c r="B213" s="376" t="s">
        <v>218</v>
      </c>
      <c r="C213" s="376" t="s">
        <v>2191</v>
      </c>
      <c r="D213" s="376" t="s">
        <v>2189</v>
      </c>
      <c r="E213" s="376" t="s">
        <v>699</v>
      </c>
      <c r="F213" s="377">
        <v>44</v>
      </c>
      <c r="G213" s="377">
        <v>2</v>
      </c>
      <c r="H213" s="377">
        <v>0</v>
      </c>
      <c r="I213" s="377">
        <v>2</v>
      </c>
      <c r="J213" s="377">
        <v>0</v>
      </c>
      <c r="K213" s="377">
        <v>39</v>
      </c>
      <c r="L213" s="377">
        <v>0</v>
      </c>
      <c r="M213" s="377">
        <v>0</v>
      </c>
      <c r="N213" s="377">
        <v>1</v>
      </c>
    </row>
    <row r="214" spans="2:14" x14ac:dyDescent="0.25">
      <c r="B214" s="376" t="s">
        <v>218</v>
      </c>
      <c r="C214" s="376" t="s">
        <v>2191</v>
      </c>
      <c r="D214" s="376" t="s">
        <v>2189</v>
      </c>
      <c r="E214" s="376" t="s">
        <v>700</v>
      </c>
      <c r="F214" s="377">
        <v>25</v>
      </c>
      <c r="G214" s="377">
        <v>1</v>
      </c>
      <c r="H214" s="377">
        <v>0</v>
      </c>
      <c r="I214" s="377">
        <v>2</v>
      </c>
      <c r="J214" s="377">
        <v>0</v>
      </c>
      <c r="K214" s="377">
        <v>19</v>
      </c>
      <c r="L214" s="377">
        <v>0</v>
      </c>
      <c r="M214" s="377">
        <v>0</v>
      </c>
      <c r="N214" s="377">
        <v>3</v>
      </c>
    </row>
    <row r="215" spans="2:14" x14ac:dyDescent="0.25">
      <c r="B215" s="376" t="s">
        <v>218</v>
      </c>
      <c r="C215" s="376" t="s">
        <v>2191</v>
      </c>
      <c r="D215" s="376" t="s">
        <v>2189</v>
      </c>
      <c r="E215" s="376" t="s">
        <v>701</v>
      </c>
      <c r="F215" s="377">
        <v>21544</v>
      </c>
      <c r="G215" s="377">
        <v>42</v>
      </c>
      <c r="H215" s="377">
        <v>0</v>
      </c>
      <c r="I215" s="377">
        <v>389</v>
      </c>
      <c r="J215" s="377">
        <v>0</v>
      </c>
      <c r="K215" s="377">
        <v>21029</v>
      </c>
      <c r="L215" s="377">
        <v>0</v>
      </c>
      <c r="M215" s="377">
        <v>4</v>
      </c>
      <c r="N215" s="377">
        <v>80</v>
      </c>
    </row>
    <row r="216" spans="2:14" x14ac:dyDescent="0.25">
      <c r="B216" s="376" t="s">
        <v>218</v>
      </c>
      <c r="C216" s="376" t="s">
        <v>2191</v>
      </c>
      <c r="D216" s="376" t="s">
        <v>2189</v>
      </c>
      <c r="E216" s="376" t="s">
        <v>702</v>
      </c>
      <c r="F216" s="377">
        <v>262</v>
      </c>
      <c r="G216" s="377">
        <v>0</v>
      </c>
      <c r="H216" s="377">
        <v>0</v>
      </c>
      <c r="I216" s="377">
        <v>1</v>
      </c>
      <c r="J216" s="377">
        <v>0</v>
      </c>
      <c r="K216" s="377">
        <v>258</v>
      </c>
      <c r="L216" s="377">
        <v>0</v>
      </c>
      <c r="M216" s="377">
        <v>0</v>
      </c>
      <c r="N216" s="377">
        <v>3</v>
      </c>
    </row>
    <row r="217" spans="2:14" x14ac:dyDescent="0.25">
      <c r="B217" s="376" t="s">
        <v>218</v>
      </c>
      <c r="C217" s="376" t="s">
        <v>2191</v>
      </c>
      <c r="D217" s="376" t="s">
        <v>2189</v>
      </c>
      <c r="E217" s="376" t="s">
        <v>703</v>
      </c>
      <c r="F217" s="377">
        <v>22</v>
      </c>
      <c r="G217" s="377">
        <v>0</v>
      </c>
      <c r="H217" s="377">
        <v>0</v>
      </c>
      <c r="I217" s="377">
        <v>0</v>
      </c>
      <c r="J217" s="377">
        <v>0</v>
      </c>
      <c r="K217" s="377">
        <v>22</v>
      </c>
      <c r="L217" s="377">
        <v>0</v>
      </c>
      <c r="M217" s="377">
        <v>0</v>
      </c>
      <c r="N217" s="377">
        <v>0</v>
      </c>
    </row>
    <row r="218" spans="2:14" x14ac:dyDescent="0.25">
      <c r="B218" s="376" t="s">
        <v>218</v>
      </c>
      <c r="C218" s="376" t="s">
        <v>2191</v>
      </c>
      <c r="D218" s="376" t="s">
        <v>2189</v>
      </c>
      <c r="E218" s="376" t="s">
        <v>704</v>
      </c>
      <c r="F218" s="377">
        <v>23</v>
      </c>
      <c r="G218" s="377">
        <v>1</v>
      </c>
      <c r="H218" s="377">
        <v>0</v>
      </c>
      <c r="I218" s="377">
        <v>1</v>
      </c>
      <c r="J218" s="377">
        <v>0</v>
      </c>
      <c r="K218" s="377">
        <v>21</v>
      </c>
      <c r="L218" s="377">
        <v>0</v>
      </c>
      <c r="M218" s="377">
        <v>0</v>
      </c>
      <c r="N218" s="377">
        <v>0</v>
      </c>
    </row>
    <row r="219" spans="2:14" x14ac:dyDescent="0.25">
      <c r="B219" s="376" t="s">
        <v>218</v>
      </c>
      <c r="C219" s="376" t="s">
        <v>2191</v>
      </c>
      <c r="D219" s="376" t="s">
        <v>2189</v>
      </c>
      <c r="E219" s="376" t="s">
        <v>705</v>
      </c>
      <c r="F219" s="377">
        <v>71</v>
      </c>
      <c r="G219" s="377">
        <v>1</v>
      </c>
      <c r="H219" s="377">
        <v>0</v>
      </c>
      <c r="I219" s="377">
        <v>0</v>
      </c>
      <c r="J219" s="377">
        <v>0</v>
      </c>
      <c r="K219" s="377">
        <v>70</v>
      </c>
      <c r="L219" s="377">
        <v>0</v>
      </c>
      <c r="M219" s="377">
        <v>0</v>
      </c>
      <c r="N219" s="377">
        <v>0</v>
      </c>
    </row>
    <row r="220" spans="2:14" x14ac:dyDescent="0.25">
      <c r="B220" s="376" t="s">
        <v>218</v>
      </c>
      <c r="C220" s="376" t="s">
        <v>2191</v>
      </c>
      <c r="D220" s="376" t="s">
        <v>2189</v>
      </c>
      <c r="E220" s="376" t="s">
        <v>706</v>
      </c>
      <c r="F220" s="377">
        <v>17</v>
      </c>
      <c r="G220" s="377">
        <v>1</v>
      </c>
      <c r="H220" s="377">
        <v>0</v>
      </c>
      <c r="I220" s="377">
        <v>0</v>
      </c>
      <c r="J220" s="377">
        <v>0</v>
      </c>
      <c r="K220" s="377">
        <v>16</v>
      </c>
      <c r="L220" s="377">
        <v>0</v>
      </c>
      <c r="M220" s="377">
        <v>0</v>
      </c>
      <c r="N220" s="377">
        <v>0</v>
      </c>
    </row>
    <row r="221" spans="2:14" x14ac:dyDescent="0.25">
      <c r="B221" s="376" t="s">
        <v>218</v>
      </c>
      <c r="C221" s="376" t="s">
        <v>2191</v>
      </c>
      <c r="D221" s="376" t="s">
        <v>2189</v>
      </c>
      <c r="E221" s="376" t="s">
        <v>707</v>
      </c>
      <c r="F221" s="377">
        <v>9</v>
      </c>
      <c r="G221" s="377">
        <v>0</v>
      </c>
      <c r="H221" s="377">
        <v>0</v>
      </c>
      <c r="I221" s="377">
        <v>0</v>
      </c>
      <c r="J221" s="377">
        <v>0</v>
      </c>
      <c r="K221" s="377">
        <v>9</v>
      </c>
      <c r="L221" s="377">
        <v>0</v>
      </c>
      <c r="M221" s="377">
        <v>0</v>
      </c>
      <c r="N221" s="377">
        <v>0</v>
      </c>
    </row>
    <row r="222" spans="2:14" x14ac:dyDescent="0.25">
      <c r="B222" s="376" t="s">
        <v>218</v>
      </c>
      <c r="C222" s="376" t="s">
        <v>2191</v>
      </c>
      <c r="D222" s="376" t="s">
        <v>2189</v>
      </c>
      <c r="E222" s="376" t="s">
        <v>2231</v>
      </c>
      <c r="F222" s="377">
        <v>16</v>
      </c>
      <c r="G222" s="377">
        <v>0</v>
      </c>
      <c r="H222" s="377">
        <v>0</v>
      </c>
      <c r="I222" s="377">
        <v>1</v>
      </c>
      <c r="J222" s="377">
        <v>0</v>
      </c>
      <c r="K222" s="377">
        <v>14</v>
      </c>
      <c r="L222" s="377">
        <v>0</v>
      </c>
      <c r="M222" s="377">
        <v>0</v>
      </c>
      <c r="N222" s="377">
        <v>1</v>
      </c>
    </row>
    <row r="223" spans="2:14" x14ac:dyDescent="0.25">
      <c r="B223" s="376" t="s">
        <v>218</v>
      </c>
      <c r="C223" s="376" t="s">
        <v>2191</v>
      </c>
      <c r="D223" s="376" t="s">
        <v>2189</v>
      </c>
      <c r="E223" s="376" t="s">
        <v>2701</v>
      </c>
      <c r="F223" s="377">
        <v>6</v>
      </c>
      <c r="G223" s="377">
        <v>0</v>
      </c>
      <c r="H223" s="377">
        <v>0</v>
      </c>
      <c r="I223" s="377">
        <v>0</v>
      </c>
      <c r="J223" s="377">
        <v>0</v>
      </c>
      <c r="K223" s="377">
        <v>6</v>
      </c>
      <c r="L223" s="377">
        <v>0</v>
      </c>
      <c r="M223" s="377">
        <v>0</v>
      </c>
      <c r="N223" s="377">
        <v>0</v>
      </c>
    </row>
    <row r="224" spans="2:14" x14ac:dyDescent="0.25">
      <c r="B224" s="376" t="s">
        <v>218</v>
      </c>
      <c r="C224" s="376" t="s">
        <v>2191</v>
      </c>
      <c r="D224" s="376" t="s">
        <v>2189</v>
      </c>
      <c r="E224" s="376" t="s">
        <v>708</v>
      </c>
      <c r="F224" s="377">
        <v>1155</v>
      </c>
      <c r="G224" s="377">
        <v>18</v>
      </c>
      <c r="H224" s="377">
        <v>0</v>
      </c>
      <c r="I224" s="377">
        <v>24</v>
      </c>
      <c r="J224" s="377">
        <v>0</v>
      </c>
      <c r="K224" s="377">
        <v>1090</v>
      </c>
      <c r="L224" s="377">
        <v>0</v>
      </c>
      <c r="M224" s="377">
        <v>2</v>
      </c>
      <c r="N224" s="377">
        <v>21</v>
      </c>
    </row>
    <row r="225" spans="2:14" x14ac:dyDescent="0.25">
      <c r="B225" s="376" t="s">
        <v>218</v>
      </c>
      <c r="C225" s="376" t="s">
        <v>2191</v>
      </c>
      <c r="D225" s="376" t="s">
        <v>2189</v>
      </c>
      <c r="E225" s="376" t="s">
        <v>709</v>
      </c>
      <c r="F225" s="377">
        <v>3</v>
      </c>
      <c r="G225" s="377">
        <v>0</v>
      </c>
      <c r="H225" s="377">
        <v>0</v>
      </c>
      <c r="I225" s="377">
        <v>0</v>
      </c>
      <c r="J225" s="377">
        <v>0</v>
      </c>
      <c r="K225" s="377">
        <v>3</v>
      </c>
      <c r="L225" s="377">
        <v>0</v>
      </c>
      <c r="M225" s="377">
        <v>0</v>
      </c>
      <c r="N225" s="377">
        <v>0</v>
      </c>
    </row>
    <row r="226" spans="2:14" x14ac:dyDescent="0.25">
      <c r="B226" s="376" t="s">
        <v>218</v>
      </c>
      <c r="C226" s="376" t="s">
        <v>2191</v>
      </c>
      <c r="D226" s="376" t="s">
        <v>2189</v>
      </c>
      <c r="E226" s="376" t="s">
        <v>710</v>
      </c>
      <c r="F226" s="377">
        <v>69</v>
      </c>
      <c r="G226" s="377">
        <v>4</v>
      </c>
      <c r="H226" s="377">
        <v>0</v>
      </c>
      <c r="I226" s="377">
        <v>1</v>
      </c>
      <c r="J226" s="377">
        <v>0</v>
      </c>
      <c r="K226" s="377">
        <v>58</v>
      </c>
      <c r="L226" s="377">
        <v>0</v>
      </c>
      <c r="M226" s="377">
        <v>3</v>
      </c>
      <c r="N226" s="377">
        <v>3</v>
      </c>
    </row>
    <row r="227" spans="2:14" x14ac:dyDescent="0.25">
      <c r="B227" s="376" t="s">
        <v>218</v>
      </c>
      <c r="C227" s="376" t="s">
        <v>2191</v>
      </c>
      <c r="D227" s="376" t="s">
        <v>2189</v>
      </c>
      <c r="E227" s="376" t="s">
        <v>711</v>
      </c>
      <c r="F227" s="377">
        <v>53</v>
      </c>
      <c r="G227" s="377">
        <v>5</v>
      </c>
      <c r="H227" s="377">
        <v>0</v>
      </c>
      <c r="I227" s="377">
        <v>2</v>
      </c>
      <c r="J227" s="377">
        <v>0</v>
      </c>
      <c r="K227" s="377">
        <v>45</v>
      </c>
      <c r="L227" s="377">
        <v>0</v>
      </c>
      <c r="M227" s="377">
        <v>0</v>
      </c>
      <c r="N227" s="377">
        <v>1</v>
      </c>
    </row>
    <row r="228" spans="2:14" x14ac:dyDescent="0.25">
      <c r="B228" s="376" t="s">
        <v>218</v>
      </c>
      <c r="C228" s="376" t="s">
        <v>2191</v>
      </c>
      <c r="D228" s="376" t="s">
        <v>2189</v>
      </c>
      <c r="E228" s="376" t="s">
        <v>712</v>
      </c>
      <c r="F228" s="377">
        <v>2</v>
      </c>
      <c r="G228" s="377">
        <v>0</v>
      </c>
      <c r="H228" s="377">
        <v>0</v>
      </c>
      <c r="I228" s="377">
        <v>0</v>
      </c>
      <c r="J228" s="377">
        <v>0</v>
      </c>
      <c r="K228" s="377">
        <v>2</v>
      </c>
      <c r="L228" s="377">
        <v>0</v>
      </c>
      <c r="M228" s="377">
        <v>0</v>
      </c>
      <c r="N228" s="377">
        <v>0</v>
      </c>
    </row>
    <row r="229" spans="2:14" x14ac:dyDescent="0.25">
      <c r="B229" s="376" t="s">
        <v>218</v>
      </c>
      <c r="C229" s="376" t="s">
        <v>2191</v>
      </c>
      <c r="D229" s="376" t="s">
        <v>2189</v>
      </c>
      <c r="E229" s="376" t="s">
        <v>713</v>
      </c>
      <c r="F229" s="377">
        <v>142</v>
      </c>
      <c r="G229" s="377">
        <v>3</v>
      </c>
      <c r="H229" s="377">
        <v>0</v>
      </c>
      <c r="I229" s="377">
        <v>5</v>
      </c>
      <c r="J229" s="377">
        <v>0</v>
      </c>
      <c r="K229" s="377">
        <v>133</v>
      </c>
      <c r="L229" s="377">
        <v>0</v>
      </c>
      <c r="M229" s="377">
        <v>0</v>
      </c>
      <c r="N229" s="377">
        <v>1</v>
      </c>
    </row>
    <row r="230" spans="2:14" x14ac:dyDescent="0.25">
      <c r="B230" s="376" t="s">
        <v>218</v>
      </c>
      <c r="C230" s="376" t="s">
        <v>2191</v>
      </c>
      <c r="D230" s="376" t="s">
        <v>2189</v>
      </c>
      <c r="E230" s="376" t="s">
        <v>714</v>
      </c>
      <c r="F230" s="377">
        <v>4</v>
      </c>
      <c r="G230" s="377">
        <v>0</v>
      </c>
      <c r="H230" s="377">
        <v>0</v>
      </c>
      <c r="I230" s="377">
        <v>0</v>
      </c>
      <c r="J230" s="377">
        <v>0</v>
      </c>
      <c r="K230" s="377">
        <v>4</v>
      </c>
      <c r="L230" s="377">
        <v>0</v>
      </c>
      <c r="M230" s="377">
        <v>0</v>
      </c>
      <c r="N230" s="377">
        <v>0</v>
      </c>
    </row>
    <row r="231" spans="2:14" x14ac:dyDescent="0.25">
      <c r="B231" s="376" t="s">
        <v>218</v>
      </c>
      <c r="C231" s="376" t="s">
        <v>2191</v>
      </c>
      <c r="D231" s="376" t="s">
        <v>2189</v>
      </c>
      <c r="E231" s="376" t="s">
        <v>715</v>
      </c>
      <c r="F231" s="377">
        <v>6</v>
      </c>
      <c r="G231" s="377">
        <v>0</v>
      </c>
      <c r="H231" s="377">
        <v>0</v>
      </c>
      <c r="I231" s="377">
        <v>0</v>
      </c>
      <c r="J231" s="377">
        <v>0</v>
      </c>
      <c r="K231" s="377">
        <v>6</v>
      </c>
      <c r="L231" s="377">
        <v>0</v>
      </c>
      <c r="M231" s="377">
        <v>0</v>
      </c>
      <c r="N231" s="377">
        <v>0</v>
      </c>
    </row>
    <row r="232" spans="2:14" x14ac:dyDescent="0.25">
      <c r="B232" s="376" t="s">
        <v>218</v>
      </c>
      <c r="C232" s="376" t="s">
        <v>2191</v>
      </c>
      <c r="D232" s="376" t="s">
        <v>2189</v>
      </c>
      <c r="E232" s="376" t="s">
        <v>716</v>
      </c>
      <c r="F232" s="377">
        <v>48</v>
      </c>
      <c r="G232" s="377">
        <v>0</v>
      </c>
      <c r="H232" s="377">
        <v>0</v>
      </c>
      <c r="I232" s="377">
        <v>0</v>
      </c>
      <c r="J232" s="377">
        <v>0</v>
      </c>
      <c r="K232" s="377">
        <v>47</v>
      </c>
      <c r="L232" s="377">
        <v>0</v>
      </c>
      <c r="M232" s="377">
        <v>0</v>
      </c>
      <c r="N232" s="377">
        <v>1</v>
      </c>
    </row>
    <row r="233" spans="2:14" x14ac:dyDescent="0.25">
      <c r="B233" s="376" t="s">
        <v>218</v>
      </c>
      <c r="C233" s="376" t="s">
        <v>2191</v>
      </c>
      <c r="D233" s="376" t="s">
        <v>2189</v>
      </c>
      <c r="E233" s="376" t="s">
        <v>717</v>
      </c>
      <c r="F233" s="377">
        <v>80</v>
      </c>
      <c r="G233" s="377">
        <v>1</v>
      </c>
      <c r="H233" s="377">
        <v>0</v>
      </c>
      <c r="I233" s="377">
        <v>1</v>
      </c>
      <c r="J233" s="377">
        <v>0</v>
      </c>
      <c r="K233" s="377">
        <v>76</v>
      </c>
      <c r="L233" s="377">
        <v>0</v>
      </c>
      <c r="M233" s="377">
        <v>0</v>
      </c>
      <c r="N233" s="377">
        <v>2</v>
      </c>
    </row>
    <row r="234" spans="2:14" x14ac:dyDescent="0.25">
      <c r="B234" s="376" t="s">
        <v>218</v>
      </c>
      <c r="C234" s="376" t="s">
        <v>2191</v>
      </c>
      <c r="D234" s="376" t="s">
        <v>2189</v>
      </c>
      <c r="E234" s="376" t="s">
        <v>718</v>
      </c>
      <c r="F234" s="377">
        <v>72</v>
      </c>
      <c r="G234" s="377">
        <v>1</v>
      </c>
      <c r="H234" s="377">
        <v>0</v>
      </c>
      <c r="I234" s="377">
        <v>6</v>
      </c>
      <c r="J234" s="377">
        <v>0</v>
      </c>
      <c r="K234" s="377">
        <v>63</v>
      </c>
      <c r="L234" s="377">
        <v>0</v>
      </c>
      <c r="M234" s="377">
        <v>0</v>
      </c>
      <c r="N234" s="377">
        <v>2</v>
      </c>
    </row>
    <row r="235" spans="2:14" x14ac:dyDescent="0.25">
      <c r="B235" s="376" t="s">
        <v>218</v>
      </c>
      <c r="C235" s="376" t="s">
        <v>2191</v>
      </c>
      <c r="D235" s="376" t="s">
        <v>2189</v>
      </c>
      <c r="E235" s="376" t="s">
        <v>719</v>
      </c>
      <c r="F235" s="377">
        <v>1</v>
      </c>
      <c r="G235" s="377">
        <v>0</v>
      </c>
      <c r="H235" s="377">
        <v>0</v>
      </c>
      <c r="I235" s="377">
        <v>0</v>
      </c>
      <c r="J235" s="377">
        <v>0</v>
      </c>
      <c r="K235" s="377">
        <v>1</v>
      </c>
      <c r="L235" s="377">
        <v>0</v>
      </c>
      <c r="M235" s="377">
        <v>0</v>
      </c>
      <c r="N235" s="377">
        <v>0</v>
      </c>
    </row>
    <row r="236" spans="2:14" x14ac:dyDescent="0.25">
      <c r="B236" s="376" t="s">
        <v>218</v>
      </c>
      <c r="C236" s="376" t="s">
        <v>2191</v>
      </c>
      <c r="D236" s="376" t="s">
        <v>2189</v>
      </c>
      <c r="E236" s="376" t="s">
        <v>2702</v>
      </c>
      <c r="F236" s="377">
        <v>5</v>
      </c>
      <c r="G236" s="377">
        <v>0</v>
      </c>
      <c r="H236" s="377">
        <v>0</v>
      </c>
      <c r="I236" s="377">
        <v>0</v>
      </c>
      <c r="J236" s="377">
        <v>0</v>
      </c>
      <c r="K236" s="377">
        <v>5</v>
      </c>
      <c r="L236" s="377">
        <v>0</v>
      </c>
      <c r="M236" s="377">
        <v>0</v>
      </c>
      <c r="N236" s="377">
        <v>0</v>
      </c>
    </row>
    <row r="237" spans="2:14" x14ac:dyDescent="0.25">
      <c r="B237" s="376" t="s">
        <v>218</v>
      </c>
      <c r="C237" s="376" t="s">
        <v>2191</v>
      </c>
      <c r="D237" s="376" t="s">
        <v>2189</v>
      </c>
      <c r="E237" s="376" t="s">
        <v>720</v>
      </c>
      <c r="F237" s="377">
        <v>19</v>
      </c>
      <c r="G237" s="377">
        <v>0</v>
      </c>
      <c r="H237" s="377">
        <v>0</v>
      </c>
      <c r="I237" s="377">
        <v>1</v>
      </c>
      <c r="J237" s="377">
        <v>0</v>
      </c>
      <c r="K237" s="377">
        <v>18</v>
      </c>
      <c r="L237" s="377">
        <v>0</v>
      </c>
      <c r="M237" s="377">
        <v>0</v>
      </c>
      <c r="N237" s="377">
        <v>0</v>
      </c>
    </row>
    <row r="238" spans="2:14" x14ac:dyDescent="0.25">
      <c r="B238" s="376" t="s">
        <v>218</v>
      </c>
      <c r="C238" s="376" t="s">
        <v>2191</v>
      </c>
      <c r="D238" s="376" t="s">
        <v>2189</v>
      </c>
      <c r="E238" s="376" t="s">
        <v>721</v>
      </c>
      <c r="F238" s="377">
        <v>2</v>
      </c>
      <c r="G238" s="377">
        <v>0</v>
      </c>
      <c r="H238" s="377">
        <v>0</v>
      </c>
      <c r="I238" s="377">
        <v>0</v>
      </c>
      <c r="J238" s="377">
        <v>0</v>
      </c>
      <c r="K238" s="377">
        <v>2</v>
      </c>
      <c r="L238" s="377">
        <v>0</v>
      </c>
      <c r="M238" s="377">
        <v>0</v>
      </c>
      <c r="N238" s="377">
        <v>0</v>
      </c>
    </row>
    <row r="239" spans="2:14" x14ac:dyDescent="0.25">
      <c r="B239" s="376" t="s">
        <v>218</v>
      </c>
      <c r="C239" s="376" t="s">
        <v>2191</v>
      </c>
      <c r="D239" s="376" t="s">
        <v>2189</v>
      </c>
      <c r="E239" s="376" t="s">
        <v>722</v>
      </c>
      <c r="F239" s="377">
        <v>2</v>
      </c>
      <c r="G239" s="377">
        <v>0</v>
      </c>
      <c r="H239" s="377">
        <v>0</v>
      </c>
      <c r="I239" s="377">
        <v>0</v>
      </c>
      <c r="J239" s="377">
        <v>0</v>
      </c>
      <c r="K239" s="377">
        <v>2</v>
      </c>
      <c r="L239" s="377">
        <v>0</v>
      </c>
      <c r="M239" s="377">
        <v>0</v>
      </c>
      <c r="N239" s="377">
        <v>0</v>
      </c>
    </row>
    <row r="240" spans="2:14" x14ac:dyDescent="0.25">
      <c r="B240" s="376" t="s">
        <v>218</v>
      </c>
      <c r="C240" s="376" t="s">
        <v>2191</v>
      </c>
      <c r="D240" s="376" t="s">
        <v>2189</v>
      </c>
      <c r="E240" s="376" t="s">
        <v>723</v>
      </c>
      <c r="F240" s="377">
        <v>60</v>
      </c>
      <c r="G240" s="377">
        <v>1</v>
      </c>
      <c r="H240" s="377">
        <v>0</v>
      </c>
      <c r="I240" s="377">
        <v>0</v>
      </c>
      <c r="J240" s="377">
        <v>0</v>
      </c>
      <c r="K240" s="377">
        <v>58</v>
      </c>
      <c r="L240" s="377">
        <v>0</v>
      </c>
      <c r="M240" s="377">
        <v>0</v>
      </c>
      <c r="N240" s="377">
        <v>1</v>
      </c>
    </row>
    <row r="241" spans="2:14" x14ac:dyDescent="0.25">
      <c r="B241" s="376" t="s">
        <v>218</v>
      </c>
      <c r="C241" s="376" t="s">
        <v>2191</v>
      </c>
      <c r="D241" s="376" t="s">
        <v>2189</v>
      </c>
      <c r="E241" s="376" t="s">
        <v>724</v>
      </c>
      <c r="F241" s="377">
        <v>6868</v>
      </c>
      <c r="G241" s="377">
        <v>51</v>
      </c>
      <c r="H241" s="377">
        <v>0</v>
      </c>
      <c r="I241" s="377">
        <v>87</v>
      </c>
      <c r="J241" s="377">
        <v>0</v>
      </c>
      <c r="K241" s="377">
        <v>6672</v>
      </c>
      <c r="L241" s="377">
        <v>0</v>
      </c>
      <c r="M241" s="377">
        <v>0</v>
      </c>
      <c r="N241" s="377">
        <v>58</v>
      </c>
    </row>
    <row r="242" spans="2:14" x14ac:dyDescent="0.25">
      <c r="B242" s="376" t="s">
        <v>218</v>
      </c>
      <c r="C242" s="376" t="s">
        <v>2191</v>
      </c>
      <c r="D242" s="376" t="s">
        <v>2189</v>
      </c>
      <c r="E242" s="376" t="s">
        <v>725</v>
      </c>
      <c r="F242" s="377">
        <v>11</v>
      </c>
      <c r="G242" s="377">
        <v>0</v>
      </c>
      <c r="H242" s="377">
        <v>0</v>
      </c>
      <c r="I242" s="377">
        <v>1</v>
      </c>
      <c r="J242" s="377">
        <v>0</v>
      </c>
      <c r="K242" s="377">
        <v>9</v>
      </c>
      <c r="L242" s="377">
        <v>0</v>
      </c>
      <c r="M242" s="377">
        <v>0</v>
      </c>
      <c r="N242" s="377">
        <v>1</v>
      </c>
    </row>
    <row r="243" spans="2:14" x14ac:dyDescent="0.25">
      <c r="B243" s="376" t="s">
        <v>218</v>
      </c>
      <c r="C243" s="376" t="s">
        <v>2191</v>
      </c>
      <c r="D243" s="376" t="s">
        <v>2189</v>
      </c>
      <c r="E243" s="376" t="s">
        <v>726</v>
      </c>
      <c r="F243" s="377">
        <v>34</v>
      </c>
      <c r="G243" s="377">
        <v>1</v>
      </c>
      <c r="H243" s="377">
        <v>0</v>
      </c>
      <c r="I243" s="377">
        <v>0</v>
      </c>
      <c r="J243" s="377">
        <v>0</v>
      </c>
      <c r="K243" s="377">
        <v>29</v>
      </c>
      <c r="L243" s="377">
        <v>0</v>
      </c>
      <c r="M243" s="377">
        <v>1</v>
      </c>
      <c r="N243" s="377">
        <v>3</v>
      </c>
    </row>
    <row r="244" spans="2:14" x14ac:dyDescent="0.25">
      <c r="B244" s="376" t="s">
        <v>218</v>
      </c>
      <c r="C244" s="376" t="s">
        <v>2191</v>
      </c>
      <c r="D244" s="376" t="s">
        <v>2189</v>
      </c>
      <c r="E244" s="376" t="s">
        <v>727</v>
      </c>
      <c r="F244" s="377">
        <v>20</v>
      </c>
      <c r="G244" s="377">
        <v>1</v>
      </c>
      <c r="H244" s="377">
        <v>0</v>
      </c>
      <c r="I244" s="377">
        <v>2</v>
      </c>
      <c r="J244" s="377">
        <v>0</v>
      </c>
      <c r="K244" s="377">
        <v>17</v>
      </c>
      <c r="L244" s="377">
        <v>0</v>
      </c>
      <c r="M244" s="377">
        <v>0</v>
      </c>
      <c r="N244" s="377">
        <v>0</v>
      </c>
    </row>
    <row r="245" spans="2:14" x14ac:dyDescent="0.25">
      <c r="B245" s="376" t="s">
        <v>218</v>
      </c>
      <c r="C245" s="376" t="s">
        <v>2191</v>
      </c>
      <c r="D245" s="376" t="s">
        <v>2189</v>
      </c>
      <c r="E245" s="376" t="s">
        <v>728</v>
      </c>
      <c r="F245" s="377">
        <v>4</v>
      </c>
      <c r="G245" s="377">
        <v>0</v>
      </c>
      <c r="H245" s="377">
        <v>0</v>
      </c>
      <c r="I245" s="377">
        <v>0</v>
      </c>
      <c r="J245" s="377">
        <v>0</v>
      </c>
      <c r="K245" s="377">
        <v>4</v>
      </c>
      <c r="L245" s="377">
        <v>0</v>
      </c>
      <c r="M245" s="377">
        <v>0</v>
      </c>
      <c r="N245" s="377">
        <v>0</v>
      </c>
    </row>
    <row r="246" spans="2:14" x14ac:dyDescent="0.25">
      <c r="B246" s="376" t="s">
        <v>218</v>
      </c>
      <c r="C246" s="376" t="s">
        <v>2191</v>
      </c>
      <c r="D246" s="376" t="s">
        <v>2189</v>
      </c>
      <c r="E246" s="376" t="s">
        <v>729</v>
      </c>
      <c r="F246" s="377">
        <v>3</v>
      </c>
      <c r="G246" s="377">
        <v>0</v>
      </c>
      <c r="H246" s="377">
        <v>0</v>
      </c>
      <c r="I246" s="377">
        <v>0</v>
      </c>
      <c r="J246" s="377">
        <v>0</v>
      </c>
      <c r="K246" s="377">
        <v>3</v>
      </c>
      <c r="L246" s="377">
        <v>0</v>
      </c>
      <c r="M246" s="377">
        <v>0</v>
      </c>
      <c r="N246" s="377">
        <v>0</v>
      </c>
    </row>
    <row r="247" spans="2:14" x14ac:dyDescent="0.25">
      <c r="B247" s="376" t="s">
        <v>218</v>
      </c>
      <c r="C247" s="376" t="s">
        <v>2191</v>
      </c>
      <c r="D247" s="376" t="s">
        <v>2189</v>
      </c>
      <c r="E247" s="376" t="s">
        <v>730</v>
      </c>
      <c r="F247" s="377">
        <v>5</v>
      </c>
      <c r="G247" s="377">
        <v>1</v>
      </c>
      <c r="H247" s="377">
        <v>0</v>
      </c>
      <c r="I247" s="377">
        <v>1</v>
      </c>
      <c r="J247" s="377">
        <v>0</v>
      </c>
      <c r="K247" s="377">
        <v>1</v>
      </c>
      <c r="L247" s="377">
        <v>0</v>
      </c>
      <c r="M247" s="377">
        <v>0</v>
      </c>
      <c r="N247" s="377">
        <v>2</v>
      </c>
    </row>
    <row r="248" spans="2:14" x14ac:dyDescent="0.25">
      <c r="B248" s="376" t="s">
        <v>218</v>
      </c>
      <c r="C248" s="376" t="s">
        <v>2191</v>
      </c>
      <c r="D248" s="376" t="s">
        <v>2189</v>
      </c>
      <c r="E248" s="376" t="s">
        <v>731</v>
      </c>
      <c r="F248" s="377">
        <v>93</v>
      </c>
      <c r="G248" s="377">
        <v>3</v>
      </c>
      <c r="H248" s="377">
        <v>0</v>
      </c>
      <c r="I248" s="377">
        <v>3</v>
      </c>
      <c r="J248" s="377">
        <v>0</v>
      </c>
      <c r="K248" s="377">
        <v>84</v>
      </c>
      <c r="L248" s="377">
        <v>0</v>
      </c>
      <c r="M248" s="377">
        <v>0</v>
      </c>
      <c r="N248" s="377">
        <v>3</v>
      </c>
    </row>
    <row r="249" spans="2:14" x14ac:dyDescent="0.25">
      <c r="B249" s="376" t="s">
        <v>218</v>
      </c>
      <c r="C249" s="376" t="s">
        <v>2191</v>
      </c>
      <c r="D249" s="376" t="s">
        <v>2189</v>
      </c>
      <c r="E249" s="376" t="s">
        <v>732</v>
      </c>
      <c r="F249" s="377">
        <v>87</v>
      </c>
      <c r="G249" s="377">
        <v>2</v>
      </c>
      <c r="H249" s="377">
        <v>0</v>
      </c>
      <c r="I249" s="377">
        <v>0</v>
      </c>
      <c r="J249" s="377">
        <v>0</v>
      </c>
      <c r="K249" s="377">
        <v>83</v>
      </c>
      <c r="L249" s="377">
        <v>0</v>
      </c>
      <c r="M249" s="377">
        <v>1</v>
      </c>
      <c r="N249" s="377">
        <v>1</v>
      </c>
    </row>
    <row r="250" spans="2:14" x14ac:dyDescent="0.25">
      <c r="B250" s="376" t="s">
        <v>218</v>
      </c>
      <c r="C250" s="376" t="s">
        <v>2191</v>
      </c>
      <c r="D250" s="376" t="s">
        <v>2189</v>
      </c>
      <c r="E250" s="376" t="s">
        <v>733</v>
      </c>
      <c r="F250" s="377">
        <v>244</v>
      </c>
      <c r="G250" s="377">
        <v>1</v>
      </c>
      <c r="H250" s="377">
        <v>0</v>
      </c>
      <c r="I250" s="377">
        <v>1</v>
      </c>
      <c r="J250" s="377">
        <v>0</v>
      </c>
      <c r="K250" s="377">
        <v>238</v>
      </c>
      <c r="L250" s="377">
        <v>0</v>
      </c>
      <c r="M250" s="377">
        <v>0</v>
      </c>
      <c r="N250" s="377">
        <v>4</v>
      </c>
    </row>
    <row r="251" spans="2:14" x14ac:dyDescent="0.25">
      <c r="B251" s="376" t="s">
        <v>218</v>
      </c>
      <c r="C251" s="376" t="s">
        <v>2191</v>
      </c>
      <c r="D251" s="376" t="s">
        <v>2189</v>
      </c>
      <c r="E251" s="376" t="s">
        <v>734</v>
      </c>
      <c r="F251" s="377">
        <v>2</v>
      </c>
      <c r="G251" s="377">
        <v>0</v>
      </c>
      <c r="H251" s="377">
        <v>0</v>
      </c>
      <c r="I251" s="377">
        <v>0</v>
      </c>
      <c r="J251" s="377">
        <v>0</v>
      </c>
      <c r="K251" s="377">
        <v>2</v>
      </c>
      <c r="L251" s="377">
        <v>0</v>
      </c>
      <c r="M251" s="377">
        <v>0</v>
      </c>
      <c r="N251" s="377">
        <v>0</v>
      </c>
    </row>
    <row r="252" spans="2:14" x14ac:dyDescent="0.25">
      <c r="B252" s="376" t="s">
        <v>218</v>
      </c>
      <c r="C252" s="376" t="s">
        <v>2191</v>
      </c>
      <c r="D252" s="376" t="s">
        <v>2189</v>
      </c>
      <c r="E252" s="376" t="s">
        <v>735</v>
      </c>
      <c r="F252" s="377">
        <v>24</v>
      </c>
      <c r="G252" s="377">
        <v>1</v>
      </c>
      <c r="H252" s="377">
        <v>0</v>
      </c>
      <c r="I252" s="377">
        <v>0</v>
      </c>
      <c r="J252" s="377">
        <v>0</v>
      </c>
      <c r="K252" s="377">
        <v>22</v>
      </c>
      <c r="L252" s="377">
        <v>0</v>
      </c>
      <c r="M252" s="377">
        <v>0</v>
      </c>
      <c r="N252" s="377">
        <v>1</v>
      </c>
    </row>
    <row r="253" spans="2:14" x14ac:dyDescent="0.25">
      <c r="B253" s="376" t="s">
        <v>218</v>
      </c>
      <c r="C253" s="376" t="s">
        <v>2191</v>
      </c>
      <c r="D253" s="376" t="s">
        <v>2189</v>
      </c>
      <c r="E253" s="376" t="s">
        <v>2229</v>
      </c>
      <c r="F253" s="377">
        <v>380</v>
      </c>
      <c r="G253" s="377">
        <v>8</v>
      </c>
      <c r="H253" s="377">
        <v>0</v>
      </c>
      <c r="I253" s="377">
        <v>8</v>
      </c>
      <c r="J253" s="377">
        <v>0</v>
      </c>
      <c r="K253" s="377">
        <v>356</v>
      </c>
      <c r="L253" s="377">
        <v>0</v>
      </c>
      <c r="M253" s="377">
        <v>0</v>
      </c>
      <c r="N253" s="377">
        <v>8</v>
      </c>
    </row>
    <row r="254" spans="2:14" x14ac:dyDescent="0.25">
      <c r="B254" s="376" t="s">
        <v>218</v>
      </c>
      <c r="C254" s="376" t="s">
        <v>2191</v>
      </c>
      <c r="D254" s="376" t="s">
        <v>2189</v>
      </c>
      <c r="E254" s="376" t="s">
        <v>736</v>
      </c>
      <c r="F254" s="377">
        <v>34</v>
      </c>
      <c r="G254" s="377">
        <v>0</v>
      </c>
      <c r="H254" s="377">
        <v>0</v>
      </c>
      <c r="I254" s="377">
        <v>1</v>
      </c>
      <c r="J254" s="377">
        <v>0</v>
      </c>
      <c r="K254" s="377">
        <v>33</v>
      </c>
      <c r="L254" s="377">
        <v>0</v>
      </c>
      <c r="M254" s="377">
        <v>0</v>
      </c>
      <c r="N254" s="377">
        <v>0</v>
      </c>
    </row>
    <row r="255" spans="2:14" x14ac:dyDescent="0.25">
      <c r="B255" s="376" t="s">
        <v>218</v>
      </c>
      <c r="C255" s="376" t="s">
        <v>2191</v>
      </c>
      <c r="D255" s="376" t="s">
        <v>2189</v>
      </c>
      <c r="E255" s="376" t="s">
        <v>2703</v>
      </c>
      <c r="F255" s="377">
        <v>3</v>
      </c>
      <c r="G255" s="377">
        <v>0</v>
      </c>
      <c r="H255" s="377">
        <v>0</v>
      </c>
      <c r="I255" s="377">
        <v>0</v>
      </c>
      <c r="J255" s="377">
        <v>0</v>
      </c>
      <c r="K255" s="377">
        <v>3</v>
      </c>
      <c r="L255" s="377">
        <v>0</v>
      </c>
      <c r="M255" s="377">
        <v>0</v>
      </c>
      <c r="N255" s="377">
        <v>0</v>
      </c>
    </row>
    <row r="256" spans="2:14" x14ac:dyDescent="0.25">
      <c r="B256" s="376" t="s">
        <v>218</v>
      </c>
      <c r="C256" s="376" t="s">
        <v>2191</v>
      </c>
      <c r="D256" s="376" t="s">
        <v>2189</v>
      </c>
      <c r="E256" s="376" t="s">
        <v>1908</v>
      </c>
      <c r="F256" s="377">
        <v>15</v>
      </c>
      <c r="G256" s="377">
        <v>0</v>
      </c>
      <c r="H256" s="377">
        <v>0</v>
      </c>
      <c r="I256" s="377">
        <v>4</v>
      </c>
      <c r="J256" s="377">
        <v>0</v>
      </c>
      <c r="K256" s="377">
        <v>11</v>
      </c>
      <c r="L256" s="377">
        <v>0</v>
      </c>
      <c r="M256" s="377">
        <v>0</v>
      </c>
      <c r="N256" s="377">
        <v>0</v>
      </c>
    </row>
    <row r="257" spans="2:14" x14ac:dyDescent="0.25">
      <c r="B257" s="376" t="s">
        <v>218</v>
      </c>
      <c r="C257" s="376" t="s">
        <v>2191</v>
      </c>
      <c r="D257" s="376" t="s">
        <v>2189</v>
      </c>
      <c r="E257" s="376" t="s">
        <v>737</v>
      </c>
      <c r="F257" s="377">
        <v>3</v>
      </c>
      <c r="G257" s="377">
        <v>0</v>
      </c>
      <c r="H257" s="377">
        <v>0</v>
      </c>
      <c r="I257" s="377">
        <v>0</v>
      </c>
      <c r="J257" s="377">
        <v>0</v>
      </c>
      <c r="K257" s="377">
        <v>3</v>
      </c>
      <c r="L257" s="377">
        <v>0</v>
      </c>
      <c r="M257" s="377">
        <v>0</v>
      </c>
      <c r="N257" s="377">
        <v>0</v>
      </c>
    </row>
    <row r="258" spans="2:14" x14ac:dyDescent="0.25">
      <c r="B258" s="376" t="s">
        <v>218</v>
      </c>
      <c r="C258" s="376" t="s">
        <v>2191</v>
      </c>
      <c r="D258" s="376" t="s">
        <v>2189</v>
      </c>
      <c r="E258" s="376" t="s">
        <v>738</v>
      </c>
      <c r="F258" s="377">
        <v>13</v>
      </c>
      <c r="G258" s="377">
        <v>0</v>
      </c>
      <c r="H258" s="377">
        <v>0</v>
      </c>
      <c r="I258" s="377">
        <v>0</v>
      </c>
      <c r="J258" s="377">
        <v>0</v>
      </c>
      <c r="K258" s="377">
        <v>13</v>
      </c>
      <c r="L258" s="377">
        <v>0</v>
      </c>
      <c r="M258" s="377">
        <v>0</v>
      </c>
      <c r="N258" s="377">
        <v>0</v>
      </c>
    </row>
    <row r="259" spans="2:14" x14ac:dyDescent="0.25">
      <c r="B259" s="376" t="s">
        <v>218</v>
      </c>
      <c r="C259" s="376" t="s">
        <v>2191</v>
      </c>
      <c r="D259" s="376" t="s">
        <v>2189</v>
      </c>
      <c r="E259" s="376" t="s">
        <v>739</v>
      </c>
      <c r="F259" s="377">
        <v>198</v>
      </c>
      <c r="G259" s="377">
        <v>4</v>
      </c>
      <c r="H259" s="377">
        <v>0</v>
      </c>
      <c r="I259" s="377">
        <v>8</v>
      </c>
      <c r="J259" s="377">
        <v>0</v>
      </c>
      <c r="K259" s="377">
        <v>184</v>
      </c>
      <c r="L259" s="377">
        <v>0</v>
      </c>
      <c r="M259" s="377">
        <v>0</v>
      </c>
      <c r="N259" s="377">
        <v>2</v>
      </c>
    </row>
    <row r="260" spans="2:14" x14ac:dyDescent="0.25">
      <c r="B260" s="376" t="s">
        <v>218</v>
      </c>
      <c r="C260" s="376" t="s">
        <v>2191</v>
      </c>
      <c r="D260" s="376" t="s">
        <v>2189</v>
      </c>
      <c r="E260" s="376" t="s">
        <v>740</v>
      </c>
      <c r="F260" s="377">
        <v>521</v>
      </c>
      <c r="G260" s="377">
        <v>13</v>
      </c>
      <c r="H260" s="377">
        <v>0</v>
      </c>
      <c r="I260" s="377">
        <v>14</v>
      </c>
      <c r="J260" s="377">
        <v>0</v>
      </c>
      <c r="K260" s="377">
        <v>487</v>
      </c>
      <c r="L260" s="377">
        <v>0</v>
      </c>
      <c r="M260" s="377">
        <v>0</v>
      </c>
      <c r="N260" s="377">
        <v>7</v>
      </c>
    </row>
    <row r="261" spans="2:14" x14ac:dyDescent="0.25">
      <c r="B261" s="376" t="s">
        <v>218</v>
      </c>
      <c r="C261" s="376" t="s">
        <v>2191</v>
      </c>
      <c r="D261" s="376" t="s">
        <v>2189</v>
      </c>
      <c r="E261" s="376" t="s">
        <v>741</v>
      </c>
      <c r="F261" s="377">
        <v>1037</v>
      </c>
      <c r="G261" s="377">
        <v>19</v>
      </c>
      <c r="H261" s="377">
        <v>0</v>
      </c>
      <c r="I261" s="377">
        <v>29</v>
      </c>
      <c r="J261" s="377">
        <v>0</v>
      </c>
      <c r="K261" s="377">
        <v>979</v>
      </c>
      <c r="L261" s="377">
        <v>0</v>
      </c>
      <c r="M261" s="377">
        <v>0</v>
      </c>
      <c r="N261" s="377">
        <v>10</v>
      </c>
    </row>
    <row r="262" spans="2:14" x14ac:dyDescent="0.25">
      <c r="B262" s="376" t="s">
        <v>218</v>
      </c>
      <c r="C262" s="376" t="s">
        <v>2191</v>
      </c>
      <c r="D262" s="376" t="s">
        <v>2189</v>
      </c>
      <c r="E262" s="376" t="s">
        <v>742</v>
      </c>
      <c r="F262" s="377">
        <v>1</v>
      </c>
      <c r="G262" s="377">
        <v>0</v>
      </c>
      <c r="H262" s="377">
        <v>0</v>
      </c>
      <c r="I262" s="377">
        <v>0</v>
      </c>
      <c r="J262" s="377">
        <v>0</v>
      </c>
      <c r="K262" s="377">
        <v>1</v>
      </c>
      <c r="L262" s="377">
        <v>0</v>
      </c>
      <c r="M262" s="377">
        <v>0</v>
      </c>
      <c r="N262" s="377">
        <v>0</v>
      </c>
    </row>
    <row r="263" spans="2:14" x14ac:dyDescent="0.25">
      <c r="B263" s="376" t="s">
        <v>218</v>
      </c>
      <c r="C263" s="376" t="s">
        <v>2191</v>
      </c>
      <c r="D263" s="376" t="s">
        <v>2189</v>
      </c>
      <c r="E263" s="376" t="s">
        <v>743</v>
      </c>
      <c r="F263" s="377">
        <v>6</v>
      </c>
      <c r="G263" s="377">
        <v>0</v>
      </c>
      <c r="H263" s="377">
        <v>0</v>
      </c>
      <c r="I263" s="377">
        <v>0</v>
      </c>
      <c r="J263" s="377">
        <v>0</v>
      </c>
      <c r="K263" s="377">
        <v>6</v>
      </c>
      <c r="L263" s="377">
        <v>0</v>
      </c>
      <c r="M263" s="377">
        <v>0</v>
      </c>
      <c r="N263" s="377">
        <v>0</v>
      </c>
    </row>
    <row r="264" spans="2:14" x14ac:dyDescent="0.25">
      <c r="B264" s="376" t="s">
        <v>218</v>
      </c>
      <c r="C264" s="376" t="s">
        <v>2191</v>
      </c>
      <c r="D264" s="376" t="s">
        <v>2189</v>
      </c>
      <c r="E264" s="376" t="s">
        <v>744</v>
      </c>
      <c r="F264" s="377">
        <v>20</v>
      </c>
      <c r="G264" s="377">
        <v>1</v>
      </c>
      <c r="H264" s="377">
        <v>0</v>
      </c>
      <c r="I264" s="377">
        <v>1</v>
      </c>
      <c r="J264" s="377">
        <v>0</v>
      </c>
      <c r="K264" s="377">
        <v>18</v>
      </c>
      <c r="L264" s="377">
        <v>0</v>
      </c>
      <c r="M264" s="377">
        <v>0</v>
      </c>
      <c r="N264" s="377">
        <v>0</v>
      </c>
    </row>
    <row r="265" spans="2:14" x14ac:dyDescent="0.25">
      <c r="B265" s="376" t="s">
        <v>218</v>
      </c>
      <c r="C265" s="376" t="s">
        <v>2191</v>
      </c>
      <c r="D265" s="376" t="s">
        <v>2189</v>
      </c>
      <c r="E265" s="376" t="s">
        <v>745</v>
      </c>
      <c r="F265" s="377">
        <v>11</v>
      </c>
      <c r="G265" s="377">
        <v>0</v>
      </c>
      <c r="H265" s="377">
        <v>0</v>
      </c>
      <c r="I265" s="377">
        <v>0</v>
      </c>
      <c r="J265" s="377">
        <v>0</v>
      </c>
      <c r="K265" s="377">
        <v>11</v>
      </c>
      <c r="L265" s="377">
        <v>0</v>
      </c>
      <c r="M265" s="377">
        <v>0</v>
      </c>
      <c r="N265" s="377">
        <v>0</v>
      </c>
    </row>
    <row r="266" spans="2:14" x14ac:dyDescent="0.25">
      <c r="B266" s="376" t="s">
        <v>218</v>
      </c>
      <c r="C266" s="376" t="s">
        <v>2191</v>
      </c>
      <c r="D266" s="376" t="s">
        <v>2189</v>
      </c>
      <c r="E266" s="376" t="s">
        <v>746</v>
      </c>
      <c r="F266" s="377">
        <v>29</v>
      </c>
      <c r="G266" s="377">
        <v>1</v>
      </c>
      <c r="H266" s="377">
        <v>0</v>
      </c>
      <c r="I266" s="377">
        <v>0</v>
      </c>
      <c r="J266" s="377">
        <v>0</v>
      </c>
      <c r="K266" s="377">
        <v>27</v>
      </c>
      <c r="L266" s="377">
        <v>0</v>
      </c>
      <c r="M266" s="377">
        <v>0</v>
      </c>
      <c r="N266" s="377">
        <v>1</v>
      </c>
    </row>
    <row r="267" spans="2:14" x14ac:dyDescent="0.25">
      <c r="B267" s="376" t="s">
        <v>218</v>
      </c>
      <c r="C267" s="376" t="s">
        <v>2191</v>
      </c>
      <c r="D267" s="376" t="s">
        <v>2189</v>
      </c>
      <c r="E267" s="376" t="s">
        <v>747</v>
      </c>
      <c r="F267" s="377">
        <v>6</v>
      </c>
      <c r="G267" s="377">
        <v>0</v>
      </c>
      <c r="H267" s="377">
        <v>0</v>
      </c>
      <c r="I267" s="377">
        <v>0</v>
      </c>
      <c r="J267" s="377">
        <v>0</v>
      </c>
      <c r="K267" s="377">
        <v>6</v>
      </c>
      <c r="L267" s="377">
        <v>0</v>
      </c>
      <c r="M267" s="377">
        <v>0</v>
      </c>
      <c r="N267" s="377">
        <v>0</v>
      </c>
    </row>
    <row r="268" spans="2:14" x14ac:dyDescent="0.25">
      <c r="B268" s="376" t="s">
        <v>218</v>
      </c>
      <c r="C268" s="376" t="s">
        <v>2191</v>
      </c>
      <c r="D268" s="376" t="s">
        <v>2189</v>
      </c>
      <c r="E268" s="376" t="s">
        <v>748</v>
      </c>
      <c r="F268" s="377">
        <v>1</v>
      </c>
      <c r="G268" s="377">
        <v>0</v>
      </c>
      <c r="H268" s="377">
        <v>0</v>
      </c>
      <c r="I268" s="377">
        <v>0</v>
      </c>
      <c r="J268" s="377">
        <v>0</v>
      </c>
      <c r="K268" s="377">
        <v>1</v>
      </c>
      <c r="L268" s="377">
        <v>0</v>
      </c>
      <c r="M268" s="377">
        <v>0</v>
      </c>
      <c r="N268" s="377">
        <v>0</v>
      </c>
    </row>
    <row r="269" spans="2:14" x14ac:dyDescent="0.25">
      <c r="B269" s="376" t="s">
        <v>218</v>
      </c>
      <c r="C269" s="376" t="s">
        <v>2191</v>
      </c>
      <c r="D269" s="376" t="s">
        <v>2189</v>
      </c>
      <c r="E269" s="376" t="s">
        <v>749</v>
      </c>
      <c r="F269" s="377">
        <v>24</v>
      </c>
      <c r="G269" s="377">
        <v>1</v>
      </c>
      <c r="H269" s="377">
        <v>0</v>
      </c>
      <c r="I269" s="377">
        <v>0</v>
      </c>
      <c r="J269" s="377">
        <v>0</v>
      </c>
      <c r="K269" s="377">
        <v>23</v>
      </c>
      <c r="L269" s="377">
        <v>0</v>
      </c>
      <c r="M269" s="377">
        <v>0</v>
      </c>
      <c r="N269" s="377">
        <v>0</v>
      </c>
    </row>
    <row r="270" spans="2:14" x14ac:dyDescent="0.25">
      <c r="B270" s="376" t="s">
        <v>218</v>
      </c>
      <c r="C270" s="376" t="s">
        <v>2191</v>
      </c>
      <c r="D270" s="376" t="s">
        <v>2189</v>
      </c>
      <c r="E270" s="376" t="s">
        <v>750</v>
      </c>
      <c r="F270" s="377">
        <v>5</v>
      </c>
      <c r="G270" s="377">
        <v>0</v>
      </c>
      <c r="H270" s="377">
        <v>0</v>
      </c>
      <c r="I270" s="377">
        <v>0</v>
      </c>
      <c r="J270" s="377">
        <v>0</v>
      </c>
      <c r="K270" s="377">
        <v>5</v>
      </c>
      <c r="L270" s="377">
        <v>0</v>
      </c>
      <c r="M270" s="377">
        <v>0</v>
      </c>
      <c r="N270" s="377">
        <v>0</v>
      </c>
    </row>
    <row r="271" spans="2:14" x14ac:dyDescent="0.25">
      <c r="B271" s="376" t="s">
        <v>218</v>
      </c>
      <c r="C271" s="376" t="s">
        <v>2191</v>
      </c>
      <c r="D271" s="376" t="s">
        <v>2189</v>
      </c>
      <c r="E271" s="376" t="s">
        <v>751</v>
      </c>
      <c r="F271" s="377">
        <v>11</v>
      </c>
      <c r="G271" s="377">
        <v>0</v>
      </c>
      <c r="H271" s="377">
        <v>0</v>
      </c>
      <c r="I271" s="377">
        <v>0</v>
      </c>
      <c r="J271" s="377">
        <v>0</v>
      </c>
      <c r="K271" s="377">
        <v>11</v>
      </c>
      <c r="L271" s="377">
        <v>0</v>
      </c>
      <c r="M271" s="377">
        <v>0</v>
      </c>
      <c r="N271" s="377">
        <v>0</v>
      </c>
    </row>
    <row r="272" spans="2:14" x14ac:dyDescent="0.25">
      <c r="B272" s="376" t="s">
        <v>218</v>
      </c>
      <c r="C272" s="376" t="s">
        <v>2191</v>
      </c>
      <c r="D272" s="376" t="s">
        <v>2189</v>
      </c>
      <c r="E272" s="376" t="s">
        <v>752</v>
      </c>
      <c r="F272" s="377">
        <v>34</v>
      </c>
      <c r="G272" s="377">
        <v>2</v>
      </c>
      <c r="H272" s="377">
        <v>0</v>
      </c>
      <c r="I272" s="377">
        <v>0</v>
      </c>
      <c r="J272" s="377">
        <v>0</v>
      </c>
      <c r="K272" s="377">
        <v>31</v>
      </c>
      <c r="L272" s="377">
        <v>0</v>
      </c>
      <c r="M272" s="377">
        <v>0</v>
      </c>
      <c r="N272" s="377">
        <v>1</v>
      </c>
    </row>
    <row r="273" spans="2:14" x14ac:dyDescent="0.25">
      <c r="B273" s="376" t="s">
        <v>218</v>
      </c>
      <c r="C273" s="376" t="s">
        <v>2191</v>
      </c>
      <c r="D273" s="376" t="s">
        <v>2189</v>
      </c>
      <c r="E273" s="376" t="s">
        <v>753</v>
      </c>
      <c r="F273" s="377">
        <v>464</v>
      </c>
      <c r="G273" s="377">
        <v>16</v>
      </c>
      <c r="H273" s="377">
        <v>0</v>
      </c>
      <c r="I273" s="377">
        <v>10</v>
      </c>
      <c r="J273" s="377">
        <v>0</v>
      </c>
      <c r="K273" s="377">
        <v>424</v>
      </c>
      <c r="L273" s="377">
        <v>0</v>
      </c>
      <c r="M273" s="377">
        <v>0</v>
      </c>
      <c r="N273" s="377">
        <v>14</v>
      </c>
    </row>
    <row r="274" spans="2:14" x14ac:dyDescent="0.25">
      <c r="B274" s="376" t="s">
        <v>218</v>
      </c>
      <c r="C274" s="376" t="s">
        <v>2191</v>
      </c>
      <c r="D274" s="376" t="s">
        <v>2189</v>
      </c>
      <c r="E274" s="376" t="s">
        <v>754</v>
      </c>
      <c r="F274" s="377">
        <v>3</v>
      </c>
      <c r="G274" s="377">
        <v>0</v>
      </c>
      <c r="H274" s="377">
        <v>0</v>
      </c>
      <c r="I274" s="377">
        <v>1</v>
      </c>
      <c r="J274" s="377">
        <v>0</v>
      </c>
      <c r="K274" s="377">
        <v>2</v>
      </c>
      <c r="L274" s="377">
        <v>0</v>
      </c>
      <c r="M274" s="377">
        <v>0</v>
      </c>
      <c r="N274" s="377">
        <v>0</v>
      </c>
    </row>
    <row r="275" spans="2:14" x14ac:dyDescent="0.25">
      <c r="B275" s="376" t="s">
        <v>218</v>
      </c>
      <c r="C275" s="376" t="s">
        <v>2191</v>
      </c>
      <c r="D275" s="376" t="s">
        <v>2189</v>
      </c>
      <c r="E275" s="376" t="s">
        <v>755</v>
      </c>
      <c r="F275" s="377">
        <v>75</v>
      </c>
      <c r="G275" s="377">
        <v>1</v>
      </c>
      <c r="H275" s="377">
        <v>0</v>
      </c>
      <c r="I275" s="377">
        <v>0</v>
      </c>
      <c r="J275" s="377">
        <v>0</v>
      </c>
      <c r="K275" s="377">
        <v>72</v>
      </c>
      <c r="L275" s="377">
        <v>0</v>
      </c>
      <c r="M275" s="377">
        <v>0</v>
      </c>
      <c r="N275" s="377">
        <v>2</v>
      </c>
    </row>
    <row r="276" spans="2:14" x14ac:dyDescent="0.25">
      <c r="B276" s="376" t="s">
        <v>218</v>
      </c>
      <c r="C276" s="376" t="s">
        <v>2191</v>
      </c>
      <c r="D276" s="376" t="s">
        <v>2189</v>
      </c>
      <c r="E276" s="376" t="s">
        <v>756</v>
      </c>
      <c r="F276" s="377">
        <v>11</v>
      </c>
      <c r="G276" s="377">
        <v>0</v>
      </c>
      <c r="H276" s="377">
        <v>0</v>
      </c>
      <c r="I276" s="377">
        <v>0</v>
      </c>
      <c r="J276" s="377">
        <v>0</v>
      </c>
      <c r="K276" s="377">
        <v>11</v>
      </c>
      <c r="L276" s="377">
        <v>0</v>
      </c>
      <c r="M276" s="377">
        <v>0</v>
      </c>
      <c r="N276" s="377">
        <v>0</v>
      </c>
    </row>
    <row r="277" spans="2:14" x14ac:dyDescent="0.25">
      <c r="B277" s="376" t="s">
        <v>218</v>
      </c>
      <c r="C277" s="376" t="s">
        <v>2191</v>
      </c>
      <c r="D277" s="376" t="s">
        <v>2189</v>
      </c>
      <c r="E277" s="376" t="s">
        <v>757</v>
      </c>
      <c r="F277" s="377">
        <v>102</v>
      </c>
      <c r="G277" s="377">
        <v>1</v>
      </c>
      <c r="H277" s="377">
        <v>0</v>
      </c>
      <c r="I277" s="377">
        <v>0</v>
      </c>
      <c r="J277" s="377">
        <v>0</v>
      </c>
      <c r="K277" s="377">
        <v>100</v>
      </c>
      <c r="L277" s="377">
        <v>0</v>
      </c>
      <c r="M277" s="377">
        <v>0</v>
      </c>
      <c r="N277" s="377">
        <v>1</v>
      </c>
    </row>
    <row r="278" spans="2:14" x14ac:dyDescent="0.25">
      <c r="B278" s="376" t="s">
        <v>218</v>
      </c>
      <c r="C278" s="376" t="s">
        <v>2191</v>
      </c>
      <c r="D278" s="376" t="s">
        <v>2189</v>
      </c>
      <c r="E278" s="376" t="s">
        <v>758</v>
      </c>
      <c r="F278" s="377">
        <v>27</v>
      </c>
      <c r="G278" s="377">
        <v>0</v>
      </c>
      <c r="H278" s="377">
        <v>0</v>
      </c>
      <c r="I278" s="377">
        <v>0</v>
      </c>
      <c r="J278" s="377">
        <v>0</v>
      </c>
      <c r="K278" s="377">
        <v>27</v>
      </c>
      <c r="L278" s="377">
        <v>0</v>
      </c>
      <c r="M278" s="377">
        <v>0</v>
      </c>
      <c r="N278" s="377">
        <v>0</v>
      </c>
    </row>
    <row r="279" spans="2:14" x14ac:dyDescent="0.25">
      <c r="B279" s="376" t="s">
        <v>218</v>
      </c>
      <c r="C279" s="376" t="s">
        <v>2191</v>
      </c>
      <c r="D279" s="376" t="s">
        <v>2189</v>
      </c>
      <c r="E279" s="376" t="s">
        <v>759</v>
      </c>
      <c r="F279" s="377">
        <v>19</v>
      </c>
      <c r="G279" s="377">
        <v>1</v>
      </c>
      <c r="H279" s="377">
        <v>0</v>
      </c>
      <c r="I279" s="377">
        <v>1</v>
      </c>
      <c r="J279" s="377">
        <v>0</v>
      </c>
      <c r="K279" s="377">
        <v>16</v>
      </c>
      <c r="L279" s="377">
        <v>0</v>
      </c>
      <c r="M279" s="377">
        <v>0</v>
      </c>
      <c r="N279" s="377">
        <v>1</v>
      </c>
    </row>
    <row r="280" spans="2:14" x14ac:dyDescent="0.25">
      <c r="B280" s="376" t="s">
        <v>218</v>
      </c>
      <c r="C280" s="376" t="s">
        <v>2191</v>
      </c>
      <c r="D280" s="376" t="s">
        <v>2189</v>
      </c>
      <c r="E280" s="376" t="s">
        <v>760</v>
      </c>
      <c r="F280" s="377">
        <v>25</v>
      </c>
      <c r="G280" s="377">
        <v>1</v>
      </c>
      <c r="H280" s="377">
        <v>0</v>
      </c>
      <c r="I280" s="377">
        <v>2</v>
      </c>
      <c r="J280" s="377">
        <v>0</v>
      </c>
      <c r="K280" s="377">
        <v>21</v>
      </c>
      <c r="L280" s="377">
        <v>0</v>
      </c>
      <c r="M280" s="377">
        <v>1</v>
      </c>
      <c r="N280" s="377">
        <v>0</v>
      </c>
    </row>
    <row r="281" spans="2:14" x14ac:dyDescent="0.25">
      <c r="B281" s="376" t="s">
        <v>218</v>
      </c>
      <c r="C281" s="376" t="s">
        <v>2191</v>
      </c>
      <c r="D281" s="376" t="s">
        <v>2189</v>
      </c>
      <c r="E281" s="376" t="s">
        <v>761</v>
      </c>
      <c r="F281" s="377">
        <v>23994</v>
      </c>
      <c r="G281" s="377">
        <v>462</v>
      </c>
      <c r="H281" s="377">
        <v>1</v>
      </c>
      <c r="I281" s="377">
        <v>523</v>
      </c>
      <c r="J281" s="377">
        <v>0</v>
      </c>
      <c r="K281" s="377">
        <v>22533</v>
      </c>
      <c r="L281" s="377">
        <v>0</v>
      </c>
      <c r="M281" s="377">
        <v>54</v>
      </c>
      <c r="N281" s="377">
        <v>421</v>
      </c>
    </row>
    <row r="282" spans="2:14" x14ac:dyDescent="0.25">
      <c r="B282" s="376" t="s">
        <v>218</v>
      </c>
      <c r="C282" s="376" t="s">
        <v>2191</v>
      </c>
      <c r="D282" s="376" t="s">
        <v>2189</v>
      </c>
      <c r="E282" s="376" t="s">
        <v>762</v>
      </c>
      <c r="F282" s="377">
        <v>149603</v>
      </c>
      <c r="G282" s="377">
        <v>3121</v>
      </c>
      <c r="H282" s="377">
        <v>7</v>
      </c>
      <c r="I282" s="377">
        <v>4174</v>
      </c>
      <c r="J282" s="377">
        <v>6</v>
      </c>
      <c r="K282" s="377">
        <v>138702</v>
      </c>
      <c r="L282" s="377">
        <v>0</v>
      </c>
      <c r="M282" s="377">
        <v>1382</v>
      </c>
      <c r="N282" s="377">
        <v>2211</v>
      </c>
    </row>
    <row r="283" spans="2:14" x14ac:dyDescent="0.25">
      <c r="B283" s="376" t="s">
        <v>218</v>
      </c>
      <c r="C283" s="376" t="s">
        <v>2191</v>
      </c>
      <c r="D283" s="376" t="s">
        <v>2189</v>
      </c>
      <c r="E283" s="376" t="s">
        <v>763</v>
      </c>
      <c r="F283" s="377">
        <v>642</v>
      </c>
      <c r="G283" s="377">
        <v>10</v>
      </c>
      <c r="H283" s="377">
        <v>0</v>
      </c>
      <c r="I283" s="377">
        <v>12</v>
      </c>
      <c r="J283" s="377">
        <v>0</v>
      </c>
      <c r="K283" s="377">
        <v>612</v>
      </c>
      <c r="L283" s="377">
        <v>0</v>
      </c>
      <c r="M283" s="377">
        <v>0</v>
      </c>
      <c r="N283" s="377">
        <v>8</v>
      </c>
    </row>
    <row r="284" spans="2:14" x14ac:dyDescent="0.25">
      <c r="B284" s="376" t="s">
        <v>218</v>
      </c>
      <c r="C284" s="376" t="s">
        <v>2191</v>
      </c>
      <c r="D284" s="376" t="s">
        <v>2189</v>
      </c>
      <c r="E284" s="376" t="s">
        <v>764</v>
      </c>
      <c r="F284" s="377">
        <v>202</v>
      </c>
      <c r="G284" s="377">
        <v>14</v>
      </c>
      <c r="H284" s="377">
        <v>0</v>
      </c>
      <c r="I284" s="377">
        <v>3</v>
      </c>
      <c r="J284" s="377">
        <v>0</v>
      </c>
      <c r="K284" s="377">
        <v>184</v>
      </c>
      <c r="L284" s="377">
        <v>0</v>
      </c>
      <c r="M284" s="377">
        <v>0</v>
      </c>
      <c r="N284" s="377">
        <v>1</v>
      </c>
    </row>
    <row r="285" spans="2:14" x14ac:dyDescent="0.25">
      <c r="B285" s="376" t="s">
        <v>218</v>
      </c>
      <c r="C285" s="376" t="s">
        <v>2191</v>
      </c>
      <c r="D285" s="376" t="s">
        <v>2189</v>
      </c>
      <c r="E285" s="376" t="s">
        <v>765</v>
      </c>
      <c r="F285" s="377">
        <v>420</v>
      </c>
      <c r="G285" s="377">
        <v>6</v>
      </c>
      <c r="H285" s="377">
        <v>0</v>
      </c>
      <c r="I285" s="377">
        <v>0</v>
      </c>
      <c r="J285" s="377">
        <v>0</v>
      </c>
      <c r="K285" s="377">
        <v>409</v>
      </c>
      <c r="L285" s="377">
        <v>0</v>
      </c>
      <c r="M285" s="377">
        <v>5</v>
      </c>
      <c r="N285" s="377">
        <v>0</v>
      </c>
    </row>
    <row r="286" spans="2:14" x14ac:dyDescent="0.25">
      <c r="B286" s="376" t="s">
        <v>218</v>
      </c>
      <c r="C286" s="376" t="s">
        <v>2191</v>
      </c>
      <c r="D286" s="376" t="s">
        <v>2189</v>
      </c>
      <c r="E286" s="376" t="s">
        <v>766</v>
      </c>
      <c r="F286" s="377">
        <v>36</v>
      </c>
      <c r="G286" s="377">
        <v>1</v>
      </c>
      <c r="H286" s="377">
        <v>0</v>
      </c>
      <c r="I286" s="377">
        <v>1</v>
      </c>
      <c r="J286" s="377">
        <v>0</v>
      </c>
      <c r="K286" s="377">
        <v>34</v>
      </c>
      <c r="L286" s="377">
        <v>0</v>
      </c>
      <c r="M286" s="377">
        <v>0</v>
      </c>
      <c r="N286" s="377">
        <v>0</v>
      </c>
    </row>
    <row r="287" spans="2:14" x14ac:dyDescent="0.25">
      <c r="B287" s="376" t="s">
        <v>218</v>
      </c>
      <c r="C287" s="376" t="s">
        <v>2191</v>
      </c>
      <c r="D287" s="376" t="s">
        <v>2189</v>
      </c>
      <c r="E287" s="376" t="s">
        <v>767</v>
      </c>
      <c r="F287" s="377">
        <v>32</v>
      </c>
      <c r="G287" s="377">
        <v>1</v>
      </c>
      <c r="H287" s="377">
        <v>0</v>
      </c>
      <c r="I287" s="377">
        <v>0</v>
      </c>
      <c r="J287" s="377">
        <v>0</v>
      </c>
      <c r="K287" s="377">
        <v>31</v>
      </c>
      <c r="L287" s="377">
        <v>0</v>
      </c>
      <c r="M287" s="377">
        <v>0</v>
      </c>
      <c r="N287" s="377">
        <v>0</v>
      </c>
    </row>
    <row r="288" spans="2:14" x14ac:dyDescent="0.25">
      <c r="B288" s="376" t="s">
        <v>218</v>
      </c>
      <c r="C288" s="376" t="s">
        <v>2191</v>
      </c>
      <c r="D288" s="376" t="s">
        <v>2189</v>
      </c>
      <c r="E288" s="376" t="s">
        <v>768</v>
      </c>
      <c r="F288" s="377">
        <v>12</v>
      </c>
      <c r="G288" s="377">
        <v>0</v>
      </c>
      <c r="H288" s="377">
        <v>0</v>
      </c>
      <c r="I288" s="377">
        <v>0</v>
      </c>
      <c r="J288" s="377">
        <v>0</v>
      </c>
      <c r="K288" s="377">
        <v>12</v>
      </c>
      <c r="L288" s="377">
        <v>0</v>
      </c>
      <c r="M288" s="377">
        <v>0</v>
      </c>
      <c r="N288" s="377">
        <v>0</v>
      </c>
    </row>
    <row r="289" spans="2:14" x14ac:dyDescent="0.25">
      <c r="B289" s="376" t="s">
        <v>218</v>
      </c>
      <c r="C289" s="376" t="s">
        <v>2191</v>
      </c>
      <c r="D289" s="376" t="s">
        <v>2189</v>
      </c>
      <c r="E289" s="376" t="s">
        <v>769</v>
      </c>
      <c r="F289" s="377">
        <v>21</v>
      </c>
      <c r="G289" s="377">
        <v>0</v>
      </c>
      <c r="H289" s="377">
        <v>0</v>
      </c>
      <c r="I289" s="377">
        <v>0</v>
      </c>
      <c r="J289" s="377">
        <v>0</v>
      </c>
      <c r="K289" s="377">
        <v>20</v>
      </c>
      <c r="L289" s="377">
        <v>0</v>
      </c>
      <c r="M289" s="377">
        <v>0</v>
      </c>
      <c r="N289" s="377">
        <v>1</v>
      </c>
    </row>
    <row r="290" spans="2:14" x14ac:dyDescent="0.25">
      <c r="B290" s="376" t="s">
        <v>218</v>
      </c>
      <c r="C290" s="376" t="s">
        <v>2191</v>
      </c>
      <c r="D290" s="376" t="s">
        <v>2189</v>
      </c>
      <c r="E290" s="376" t="s">
        <v>770</v>
      </c>
      <c r="F290" s="377">
        <v>31</v>
      </c>
      <c r="G290" s="377">
        <v>3</v>
      </c>
      <c r="H290" s="377">
        <v>0</v>
      </c>
      <c r="I290" s="377">
        <v>1</v>
      </c>
      <c r="J290" s="377">
        <v>0</v>
      </c>
      <c r="K290" s="377">
        <v>27</v>
      </c>
      <c r="L290" s="377">
        <v>0</v>
      </c>
      <c r="M290" s="377">
        <v>0</v>
      </c>
      <c r="N290" s="377">
        <v>0</v>
      </c>
    </row>
    <row r="291" spans="2:14" x14ac:dyDescent="0.25">
      <c r="B291" s="376" t="s">
        <v>218</v>
      </c>
      <c r="C291" s="376" t="s">
        <v>2191</v>
      </c>
      <c r="D291" s="376" t="s">
        <v>2189</v>
      </c>
      <c r="E291" s="376" t="s">
        <v>771</v>
      </c>
      <c r="F291" s="377">
        <v>6</v>
      </c>
      <c r="G291" s="377">
        <v>0</v>
      </c>
      <c r="H291" s="377">
        <v>0</v>
      </c>
      <c r="I291" s="377">
        <v>0</v>
      </c>
      <c r="J291" s="377">
        <v>0</v>
      </c>
      <c r="K291" s="377">
        <v>6</v>
      </c>
      <c r="L291" s="377">
        <v>0</v>
      </c>
      <c r="M291" s="377">
        <v>0</v>
      </c>
      <c r="N291" s="377">
        <v>0</v>
      </c>
    </row>
    <row r="292" spans="2:14" x14ac:dyDescent="0.25">
      <c r="B292" s="376" t="s">
        <v>218</v>
      </c>
      <c r="C292" s="376" t="s">
        <v>2191</v>
      </c>
      <c r="D292" s="376" t="s">
        <v>2189</v>
      </c>
      <c r="E292" s="376" t="s">
        <v>772</v>
      </c>
      <c r="F292" s="377">
        <v>9</v>
      </c>
      <c r="G292" s="377">
        <v>0</v>
      </c>
      <c r="H292" s="377">
        <v>0</v>
      </c>
      <c r="I292" s="377">
        <v>0</v>
      </c>
      <c r="J292" s="377">
        <v>0</v>
      </c>
      <c r="K292" s="377">
        <v>8</v>
      </c>
      <c r="L292" s="377">
        <v>0</v>
      </c>
      <c r="M292" s="377">
        <v>0</v>
      </c>
      <c r="N292" s="377">
        <v>1</v>
      </c>
    </row>
    <row r="293" spans="2:14" x14ac:dyDescent="0.25">
      <c r="B293" s="376" t="s">
        <v>218</v>
      </c>
      <c r="C293" s="376" t="s">
        <v>2191</v>
      </c>
      <c r="D293" s="376" t="s">
        <v>2189</v>
      </c>
      <c r="E293" s="376" t="s">
        <v>773</v>
      </c>
      <c r="F293" s="377">
        <v>524</v>
      </c>
      <c r="G293" s="377">
        <v>5</v>
      </c>
      <c r="H293" s="377">
        <v>0</v>
      </c>
      <c r="I293" s="377">
        <v>11</v>
      </c>
      <c r="J293" s="377">
        <v>0</v>
      </c>
      <c r="K293" s="377">
        <v>496</v>
      </c>
      <c r="L293" s="377">
        <v>0</v>
      </c>
      <c r="M293" s="377">
        <v>0</v>
      </c>
      <c r="N293" s="377">
        <v>12</v>
      </c>
    </row>
    <row r="294" spans="2:14" x14ac:dyDescent="0.25">
      <c r="B294" s="376" t="s">
        <v>218</v>
      </c>
      <c r="C294" s="376" t="s">
        <v>2191</v>
      </c>
      <c r="D294" s="376" t="s">
        <v>2189</v>
      </c>
      <c r="E294" s="376" t="s">
        <v>774</v>
      </c>
      <c r="F294" s="377">
        <v>3</v>
      </c>
      <c r="G294" s="377">
        <v>0</v>
      </c>
      <c r="H294" s="377">
        <v>0</v>
      </c>
      <c r="I294" s="377">
        <v>0</v>
      </c>
      <c r="J294" s="377">
        <v>0</v>
      </c>
      <c r="K294" s="377">
        <v>3</v>
      </c>
      <c r="L294" s="377">
        <v>0</v>
      </c>
      <c r="M294" s="377">
        <v>0</v>
      </c>
      <c r="N294" s="377">
        <v>0</v>
      </c>
    </row>
    <row r="295" spans="2:14" x14ac:dyDescent="0.25">
      <c r="B295" s="376" t="s">
        <v>218</v>
      </c>
      <c r="C295" s="376" t="s">
        <v>2191</v>
      </c>
      <c r="D295" s="376" t="s">
        <v>2189</v>
      </c>
      <c r="E295" s="376" t="s">
        <v>775</v>
      </c>
      <c r="F295" s="377">
        <v>64</v>
      </c>
      <c r="G295" s="377">
        <v>1</v>
      </c>
      <c r="H295" s="377">
        <v>0</v>
      </c>
      <c r="I295" s="377">
        <v>2</v>
      </c>
      <c r="J295" s="377">
        <v>0</v>
      </c>
      <c r="K295" s="377">
        <v>59</v>
      </c>
      <c r="L295" s="377">
        <v>0</v>
      </c>
      <c r="M295" s="377">
        <v>0</v>
      </c>
      <c r="N295" s="377">
        <v>2</v>
      </c>
    </row>
    <row r="296" spans="2:14" x14ac:dyDescent="0.25">
      <c r="B296" s="376" t="s">
        <v>218</v>
      </c>
      <c r="C296" s="376" t="s">
        <v>2191</v>
      </c>
      <c r="D296" s="376" t="s">
        <v>2189</v>
      </c>
      <c r="E296" s="376" t="s">
        <v>776</v>
      </c>
      <c r="F296" s="377">
        <v>2</v>
      </c>
      <c r="G296" s="377">
        <v>0</v>
      </c>
      <c r="H296" s="377">
        <v>0</v>
      </c>
      <c r="I296" s="377">
        <v>0</v>
      </c>
      <c r="J296" s="377">
        <v>0</v>
      </c>
      <c r="K296" s="377">
        <v>2</v>
      </c>
      <c r="L296" s="377">
        <v>0</v>
      </c>
      <c r="M296" s="377">
        <v>0</v>
      </c>
      <c r="N296" s="377">
        <v>0</v>
      </c>
    </row>
    <row r="297" spans="2:14" x14ac:dyDescent="0.25">
      <c r="B297" s="376" t="s">
        <v>218</v>
      </c>
      <c r="C297" s="376" t="s">
        <v>2191</v>
      </c>
      <c r="D297" s="376" t="s">
        <v>2189</v>
      </c>
      <c r="E297" s="376" t="s">
        <v>2232</v>
      </c>
      <c r="F297" s="377">
        <v>2</v>
      </c>
      <c r="G297" s="377">
        <v>0</v>
      </c>
      <c r="H297" s="377">
        <v>0</v>
      </c>
      <c r="I297" s="377">
        <v>0</v>
      </c>
      <c r="J297" s="377">
        <v>0</v>
      </c>
      <c r="K297" s="377">
        <v>2</v>
      </c>
      <c r="L297" s="377">
        <v>0</v>
      </c>
      <c r="M297" s="377">
        <v>0</v>
      </c>
      <c r="N297" s="377">
        <v>0</v>
      </c>
    </row>
    <row r="298" spans="2:14" x14ac:dyDescent="0.25">
      <c r="B298" s="376" t="s">
        <v>218</v>
      </c>
      <c r="C298" s="376" t="s">
        <v>2191</v>
      </c>
      <c r="D298" s="376" t="s">
        <v>2189</v>
      </c>
      <c r="E298" s="376" t="s">
        <v>777</v>
      </c>
      <c r="F298" s="377">
        <v>6</v>
      </c>
      <c r="G298" s="377">
        <v>0</v>
      </c>
      <c r="H298" s="377">
        <v>0</v>
      </c>
      <c r="I298" s="377">
        <v>0</v>
      </c>
      <c r="J298" s="377">
        <v>0</v>
      </c>
      <c r="K298" s="377">
        <v>6</v>
      </c>
      <c r="L298" s="377">
        <v>0</v>
      </c>
      <c r="M298" s="377">
        <v>0</v>
      </c>
      <c r="N298" s="377">
        <v>0</v>
      </c>
    </row>
    <row r="299" spans="2:14" x14ac:dyDescent="0.25">
      <c r="B299" s="376" t="s">
        <v>218</v>
      </c>
      <c r="C299" s="376" t="s">
        <v>2191</v>
      </c>
      <c r="D299" s="376" t="s">
        <v>2189</v>
      </c>
      <c r="E299" s="376" t="s">
        <v>778</v>
      </c>
      <c r="F299" s="377">
        <v>7</v>
      </c>
      <c r="G299" s="377">
        <v>0</v>
      </c>
      <c r="H299" s="377">
        <v>0</v>
      </c>
      <c r="I299" s="377">
        <v>0</v>
      </c>
      <c r="J299" s="377">
        <v>0</v>
      </c>
      <c r="K299" s="377">
        <v>7</v>
      </c>
      <c r="L299" s="377">
        <v>0</v>
      </c>
      <c r="M299" s="377">
        <v>0</v>
      </c>
      <c r="N299" s="377">
        <v>0</v>
      </c>
    </row>
    <row r="300" spans="2:14" x14ac:dyDescent="0.25">
      <c r="B300" s="376" t="s">
        <v>218</v>
      </c>
      <c r="C300" s="376" t="s">
        <v>2191</v>
      </c>
      <c r="D300" s="376" t="s">
        <v>2189</v>
      </c>
      <c r="E300" s="376" t="s">
        <v>779</v>
      </c>
      <c r="F300" s="377">
        <v>61</v>
      </c>
      <c r="G300" s="377">
        <v>0</v>
      </c>
      <c r="H300" s="377">
        <v>0</v>
      </c>
      <c r="I300" s="377">
        <v>0</v>
      </c>
      <c r="J300" s="377">
        <v>0</v>
      </c>
      <c r="K300" s="377">
        <v>61</v>
      </c>
      <c r="L300" s="377">
        <v>0</v>
      </c>
      <c r="M300" s="377">
        <v>0</v>
      </c>
      <c r="N300" s="377">
        <v>0</v>
      </c>
    </row>
    <row r="301" spans="2:14" x14ac:dyDescent="0.25">
      <c r="B301" s="376" t="s">
        <v>218</v>
      </c>
      <c r="C301" s="376" t="s">
        <v>2191</v>
      </c>
      <c r="D301" s="376" t="s">
        <v>2189</v>
      </c>
      <c r="E301" s="376" t="s">
        <v>2588</v>
      </c>
      <c r="F301" s="377">
        <v>27</v>
      </c>
      <c r="G301" s="377">
        <v>0</v>
      </c>
      <c r="H301" s="377">
        <v>0</v>
      </c>
      <c r="I301" s="377">
        <v>2</v>
      </c>
      <c r="J301" s="377">
        <v>0</v>
      </c>
      <c r="K301" s="377">
        <v>25</v>
      </c>
      <c r="L301" s="377">
        <v>0</v>
      </c>
      <c r="M301" s="377">
        <v>0</v>
      </c>
      <c r="N301" s="377">
        <v>0</v>
      </c>
    </row>
    <row r="302" spans="2:14" x14ac:dyDescent="0.25">
      <c r="B302" s="376" t="s">
        <v>218</v>
      </c>
      <c r="C302" s="376" t="s">
        <v>2191</v>
      </c>
      <c r="D302" s="376" t="s">
        <v>2189</v>
      </c>
      <c r="E302" s="376" t="s">
        <v>780</v>
      </c>
      <c r="F302" s="377">
        <v>2085</v>
      </c>
      <c r="G302" s="377">
        <v>41</v>
      </c>
      <c r="H302" s="377">
        <v>0</v>
      </c>
      <c r="I302" s="377">
        <v>23</v>
      </c>
      <c r="J302" s="377">
        <v>0</v>
      </c>
      <c r="K302" s="377">
        <v>1998</v>
      </c>
      <c r="L302" s="377">
        <v>0</v>
      </c>
      <c r="M302" s="377">
        <v>0</v>
      </c>
      <c r="N302" s="377">
        <v>23</v>
      </c>
    </row>
    <row r="303" spans="2:14" x14ac:dyDescent="0.25">
      <c r="B303" s="376" t="s">
        <v>218</v>
      </c>
      <c r="C303" s="376" t="s">
        <v>2191</v>
      </c>
      <c r="D303" s="376" t="s">
        <v>2189</v>
      </c>
      <c r="E303" s="376" t="s">
        <v>781</v>
      </c>
      <c r="F303" s="377">
        <v>839</v>
      </c>
      <c r="G303" s="377">
        <v>7</v>
      </c>
      <c r="H303" s="377">
        <v>0</v>
      </c>
      <c r="I303" s="377">
        <v>12</v>
      </c>
      <c r="J303" s="377">
        <v>0</v>
      </c>
      <c r="K303" s="377">
        <v>811</v>
      </c>
      <c r="L303" s="377">
        <v>0</v>
      </c>
      <c r="M303" s="377">
        <v>1</v>
      </c>
      <c r="N303" s="377">
        <v>8</v>
      </c>
    </row>
    <row r="304" spans="2:14" x14ac:dyDescent="0.25">
      <c r="B304" s="376" t="s">
        <v>218</v>
      </c>
      <c r="C304" s="376" t="s">
        <v>2191</v>
      </c>
      <c r="D304" s="376" t="s">
        <v>2189</v>
      </c>
      <c r="E304" s="376" t="s">
        <v>783</v>
      </c>
      <c r="F304" s="377">
        <v>11</v>
      </c>
      <c r="G304" s="377">
        <v>0</v>
      </c>
      <c r="H304" s="377">
        <v>0</v>
      </c>
      <c r="I304" s="377">
        <v>1</v>
      </c>
      <c r="J304" s="377">
        <v>0</v>
      </c>
      <c r="K304" s="377">
        <v>10</v>
      </c>
      <c r="L304" s="377">
        <v>0</v>
      </c>
      <c r="M304" s="377">
        <v>0</v>
      </c>
      <c r="N304" s="377">
        <v>0</v>
      </c>
    </row>
    <row r="305" spans="2:14" x14ac:dyDescent="0.25">
      <c r="B305" s="376" t="s">
        <v>218</v>
      </c>
      <c r="C305" s="376" t="s">
        <v>2191</v>
      </c>
      <c r="D305" s="376" t="s">
        <v>2189</v>
      </c>
      <c r="E305" s="376" t="s">
        <v>784</v>
      </c>
      <c r="F305" s="377">
        <v>373</v>
      </c>
      <c r="G305" s="377">
        <v>6</v>
      </c>
      <c r="H305" s="377">
        <v>0</v>
      </c>
      <c r="I305" s="377">
        <v>7</v>
      </c>
      <c r="J305" s="377">
        <v>0</v>
      </c>
      <c r="K305" s="377">
        <v>354</v>
      </c>
      <c r="L305" s="377">
        <v>0</v>
      </c>
      <c r="M305" s="377">
        <v>1</v>
      </c>
      <c r="N305" s="377">
        <v>5</v>
      </c>
    </row>
    <row r="306" spans="2:14" x14ac:dyDescent="0.25">
      <c r="B306" s="376" t="s">
        <v>218</v>
      </c>
      <c r="C306" s="376" t="s">
        <v>2191</v>
      </c>
      <c r="D306" s="376" t="s">
        <v>2189</v>
      </c>
      <c r="E306" s="376" t="s">
        <v>785</v>
      </c>
      <c r="F306" s="377">
        <v>793</v>
      </c>
      <c r="G306" s="377">
        <v>12</v>
      </c>
      <c r="H306" s="377">
        <v>0</v>
      </c>
      <c r="I306" s="377">
        <v>18</v>
      </c>
      <c r="J306" s="377">
        <v>0</v>
      </c>
      <c r="K306" s="377">
        <v>744</v>
      </c>
      <c r="L306" s="377">
        <v>0</v>
      </c>
      <c r="M306" s="377">
        <v>0</v>
      </c>
      <c r="N306" s="377">
        <v>19</v>
      </c>
    </row>
    <row r="307" spans="2:14" x14ac:dyDescent="0.25">
      <c r="B307" s="376" t="s">
        <v>218</v>
      </c>
      <c r="C307" s="376" t="s">
        <v>2191</v>
      </c>
      <c r="D307" s="376" t="s">
        <v>2189</v>
      </c>
      <c r="E307" s="376" t="s">
        <v>2233</v>
      </c>
      <c r="F307" s="377">
        <v>1</v>
      </c>
      <c r="G307" s="377">
        <v>0</v>
      </c>
      <c r="H307" s="377">
        <v>0</v>
      </c>
      <c r="I307" s="377">
        <v>0</v>
      </c>
      <c r="J307" s="377">
        <v>0</v>
      </c>
      <c r="K307" s="377">
        <v>1</v>
      </c>
      <c r="L307" s="377">
        <v>0</v>
      </c>
      <c r="M307" s="377">
        <v>0</v>
      </c>
      <c r="N307" s="377">
        <v>0</v>
      </c>
    </row>
    <row r="308" spans="2:14" x14ac:dyDescent="0.25">
      <c r="B308" s="376" t="s">
        <v>218</v>
      </c>
      <c r="C308" s="376" t="s">
        <v>2191</v>
      </c>
      <c r="D308" s="376" t="s">
        <v>2189</v>
      </c>
      <c r="E308" s="376" t="s">
        <v>786</v>
      </c>
      <c r="F308" s="377">
        <v>4</v>
      </c>
      <c r="G308" s="377">
        <v>0</v>
      </c>
      <c r="H308" s="377">
        <v>0</v>
      </c>
      <c r="I308" s="377">
        <v>2</v>
      </c>
      <c r="J308" s="377">
        <v>0</v>
      </c>
      <c r="K308" s="377">
        <v>2</v>
      </c>
      <c r="L308" s="377">
        <v>0</v>
      </c>
      <c r="M308" s="377">
        <v>0</v>
      </c>
      <c r="N308" s="377">
        <v>0</v>
      </c>
    </row>
    <row r="309" spans="2:14" x14ac:dyDescent="0.25">
      <c r="B309" s="376" t="s">
        <v>218</v>
      </c>
      <c r="C309" s="376" t="s">
        <v>2191</v>
      </c>
      <c r="D309" s="376" t="s">
        <v>2189</v>
      </c>
      <c r="E309" s="376" t="s">
        <v>787</v>
      </c>
      <c r="F309" s="377">
        <v>16</v>
      </c>
      <c r="G309" s="377">
        <v>1</v>
      </c>
      <c r="H309" s="377">
        <v>0</v>
      </c>
      <c r="I309" s="377">
        <v>0</v>
      </c>
      <c r="J309" s="377">
        <v>0</v>
      </c>
      <c r="K309" s="377">
        <v>15</v>
      </c>
      <c r="L309" s="377">
        <v>0</v>
      </c>
      <c r="M309" s="377">
        <v>0</v>
      </c>
      <c r="N309" s="377">
        <v>0</v>
      </c>
    </row>
    <row r="310" spans="2:14" x14ac:dyDescent="0.25">
      <c r="B310" s="376" t="s">
        <v>218</v>
      </c>
      <c r="C310" s="376" t="s">
        <v>2191</v>
      </c>
      <c r="D310" s="376" t="s">
        <v>2189</v>
      </c>
      <c r="E310" s="376" t="s">
        <v>788</v>
      </c>
      <c r="F310" s="377">
        <v>151</v>
      </c>
      <c r="G310" s="377">
        <v>4</v>
      </c>
      <c r="H310" s="377">
        <v>0</v>
      </c>
      <c r="I310" s="377">
        <v>2</v>
      </c>
      <c r="J310" s="377">
        <v>0</v>
      </c>
      <c r="K310" s="377">
        <v>144</v>
      </c>
      <c r="L310" s="377">
        <v>0</v>
      </c>
      <c r="M310" s="377">
        <v>0</v>
      </c>
      <c r="N310" s="377">
        <v>1</v>
      </c>
    </row>
    <row r="311" spans="2:14" x14ac:dyDescent="0.25">
      <c r="B311" s="376" t="s">
        <v>218</v>
      </c>
      <c r="C311" s="376" t="s">
        <v>2191</v>
      </c>
      <c r="D311" s="376" t="s">
        <v>2189</v>
      </c>
      <c r="E311" s="376" t="s">
        <v>789</v>
      </c>
      <c r="F311" s="377">
        <v>152</v>
      </c>
      <c r="G311" s="377">
        <v>10</v>
      </c>
      <c r="H311" s="377">
        <v>0</v>
      </c>
      <c r="I311" s="377">
        <v>7</v>
      </c>
      <c r="J311" s="377">
        <v>0</v>
      </c>
      <c r="K311" s="377">
        <v>132</v>
      </c>
      <c r="L311" s="377">
        <v>0</v>
      </c>
      <c r="M311" s="377">
        <v>0</v>
      </c>
      <c r="N311" s="377">
        <v>3</v>
      </c>
    </row>
    <row r="312" spans="2:14" x14ac:dyDescent="0.25">
      <c r="B312" s="376" t="s">
        <v>218</v>
      </c>
      <c r="C312" s="376" t="s">
        <v>2191</v>
      </c>
      <c r="D312" s="376" t="s">
        <v>2189</v>
      </c>
      <c r="E312" s="376" t="s">
        <v>790</v>
      </c>
      <c r="F312" s="377">
        <v>7</v>
      </c>
      <c r="G312" s="377">
        <v>0</v>
      </c>
      <c r="H312" s="377">
        <v>0</v>
      </c>
      <c r="I312" s="377">
        <v>1</v>
      </c>
      <c r="J312" s="377">
        <v>0</v>
      </c>
      <c r="K312" s="377">
        <v>5</v>
      </c>
      <c r="L312" s="377">
        <v>0</v>
      </c>
      <c r="M312" s="377">
        <v>0</v>
      </c>
      <c r="N312" s="377">
        <v>1</v>
      </c>
    </row>
    <row r="313" spans="2:14" x14ac:dyDescent="0.25">
      <c r="B313" s="376" t="s">
        <v>218</v>
      </c>
      <c r="C313" s="376" t="s">
        <v>2191</v>
      </c>
      <c r="D313" s="376" t="s">
        <v>2189</v>
      </c>
      <c r="E313" s="376" t="s">
        <v>791</v>
      </c>
      <c r="F313" s="377">
        <v>2</v>
      </c>
      <c r="G313" s="377">
        <v>0</v>
      </c>
      <c r="H313" s="377">
        <v>0</v>
      </c>
      <c r="I313" s="377">
        <v>1</v>
      </c>
      <c r="J313" s="377">
        <v>0</v>
      </c>
      <c r="K313" s="377">
        <v>1</v>
      </c>
      <c r="L313" s="377">
        <v>0</v>
      </c>
      <c r="M313" s="377">
        <v>0</v>
      </c>
      <c r="N313" s="377">
        <v>0</v>
      </c>
    </row>
    <row r="314" spans="2:14" x14ac:dyDescent="0.25">
      <c r="B314" s="376" t="s">
        <v>218</v>
      </c>
      <c r="C314" s="376" t="s">
        <v>2191</v>
      </c>
      <c r="D314" s="376" t="s">
        <v>2189</v>
      </c>
      <c r="E314" s="376" t="s">
        <v>792</v>
      </c>
      <c r="F314" s="377">
        <v>42</v>
      </c>
      <c r="G314" s="377">
        <v>3</v>
      </c>
      <c r="H314" s="377">
        <v>0</v>
      </c>
      <c r="I314" s="377">
        <v>1</v>
      </c>
      <c r="J314" s="377">
        <v>0</v>
      </c>
      <c r="K314" s="377">
        <v>33</v>
      </c>
      <c r="L314" s="377">
        <v>0</v>
      </c>
      <c r="M314" s="377">
        <v>0</v>
      </c>
      <c r="N314" s="377">
        <v>5</v>
      </c>
    </row>
    <row r="315" spans="2:14" x14ac:dyDescent="0.25">
      <c r="B315" s="376" t="s">
        <v>218</v>
      </c>
      <c r="C315" s="376" t="s">
        <v>2191</v>
      </c>
      <c r="D315" s="376" t="s">
        <v>2189</v>
      </c>
      <c r="E315" s="376" t="s">
        <v>793</v>
      </c>
      <c r="F315" s="377">
        <v>67</v>
      </c>
      <c r="G315" s="377">
        <v>1</v>
      </c>
      <c r="H315" s="377">
        <v>0</v>
      </c>
      <c r="I315" s="377">
        <v>0</v>
      </c>
      <c r="J315" s="377">
        <v>0</v>
      </c>
      <c r="K315" s="377">
        <v>64</v>
      </c>
      <c r="L315" s="377">
        <v>0</v>
      </c>
      <c r="M315" s="377">
        <v>0</v>
      </c>
      <c r="N315" s="377">
        <v>2</v>
      </c>
    </row>
    <row r="316" spans="2:14" x14ac:dyDescent="0.25">
      <c r="B316" s="376" t="s">
        <v>218</v>
      </c>
      <c r="C316" s="376" t="s">
        <v>2191</v>
      </c>
      <c r="D316" s="376" t="s">
        <v>2189</v>
      </c>
      <c r="E316" s="376" t="s">
        <v>794</v>
      </c>
      <c r="F316" s="377">
        <v>8</v>
      </c>
      <c r="G316" s="377">
        <v>0</v>
      </c>
      <c r="H316" s="377">
        <v>0</v>
      </c>
      <c r="I316" s="377">
        <v>1</v>
      </c>
      <c r="J316" s="377">
        <v>0</v>
      </c>
      <c r="K316" s="377">
        <v>7</v>
      </c>
      <c r="L316" s="377">
        <v>0</v>
      </c>
      <c r="M316" s="377">
        <v>0</v>
      </c>
      <c r="N316" s="377">
        <v>0</v>
      </c>
    </row>
    <row r="317" spans="2:14" x14ac:dyDescent="0.25">
      <c r="B317" s="376" t="s">
        <v>218</v>
      </c>
      <c r="C317" s="376" t="s">
        <v>2191</v>
      </c>
      <c r="D317" s="376" t="s">
        <v>2189</v>
      </c>
      <c r="E317" s="376" t="s">
        <v>795</v>
      </c>
      <c r="F317" s="377">
        <v>178</v>
      </c>
      <c r="G317" s="377">
        <v>9</v>
      </c>
      <c r="H317" s="377">
        <v>0</v>
      </c>
      <c r="I317" s="377">
        <v>9</v>
      </c>
      <c r="J317" s="377">
        <v>0</v>
      </c>
      <c r="K317" s="377">
        <v>159</v>
      </c>
      <c r="L317" s="377">
        <v>0</v>
      </c>
      <c r="M317" s="377">
        <v>0</v>
      </c>
      <c r="N317" s="377">
        <v>1</v>
      </c>
    </row>
    <row r="318" spans="2:14" x14ac:dyDescent="0.25">
      <c r="B318" s="376" t="s">
        <v>218</v>
      </c>
      <c r="C318" s="376" t="s">
        <v>2191</v>
      </c>
      <c r="D318" s="376" t="s">
        <v>2189</v>
      </c>
      <c r="E318" s="376" t="s">
        <v>796</v>
      </c>
      <c r="F318" s="377">
        <v>27</v>
      </c>
      <c r="G318" s="377">
        <v>2</v>
      </c>
      <c r="H318" s="377">
        <v>0</v>
      </c>
      <c r="I318" s="377">
        <v>0</v>
      </c>
      <c r="J318" s="377">
        <v>0</v>
      </c>
      <c r="K318" s="377">
        <v>25</v>
      </c>
      <c r="L318" s="377">
        <v>0</v>
      </c>
      <c r="M318" s="377">
        <v>0</v>
      </c>
      <c r="N318" s="377">
        <v>0</v>
      </c>
    </row>
    <row r="319" spans="2:14" x14ac:dyDescent="0.25">
      <c r="B319" s="376" t="s">
        <v>218</v>
      </c>
      <c r="C319" s="376" t="s">
        <v>2191</v>
      </c>
      <c r="D319" s="376" t="s">
        <v>2189</v>
      </c>
      <c r="E319" s="376" t="s">
        <v>797</v>
      </c>
      <c r="F319" s="377">
        <v>71</v>
      </c>
      <c r="G319" s="377">
        <v>1</v>
      </c>
      <c r="H319" s="377">
        <v>0</v>
      </c>
      <c r="I319" s="377">
        <v>0</v>
      </c>
      <c r="J319" s="377">
        <v>0</v>
      </c>
      <c r="K319" s="377">
        <v>69</v>
      </c>
      <c r="L319" s="377">
        <v>0</v>
      </c>
      <c r="M319" s="377">
        <v>0</v>
      </c>
      <c r="N319" s="377">
        <v>1</v>
      </c>
    </row>
    <row r="320" spans="2:14" x14ac:dyDescent="0.25">
      <c r="B320" s="376" t="s">
        <v>218</v>
      </c>
      <c r="C320" s="376" t="s">
        <v>2191</v>
      </c>
      <c r="D320" s="376" t="s">
        <v>2189</v>
      </c>
      <c r="E320" s="376" t="s">
        <v>147</v>
      </c>
      <c r="F320" s="377">
        <v>47275</v>
      </c>
      <c r="G320" s="377">
        <v>215</v>
      </c>
      <c r="H320" s="377">
        <v>0</v>
      </c>
      <c r="I320" s="377">
        <v>274</v>
      </c>
      <c r="J320" s="377">
        <v>0</v>
      </c>
      <c r="K320" s="377">
        <v>46597</v>
      </c>
      <c r="L320" s="377">
        <v>0</v>
      </c>
      <c r="M320" s="377">
        <v>11</v>
      </c>
      <c r="N320" s="377">
        <v>178</v>
      </c>
    </row>
    <row r="321" spans="2:14" x14ac:dyDescent="0.25">
      <c r="B321" s="376" t="s">
        <v>218</v>
      </c>
      <c r="C321" s="376" t="s">
        <v>2191</v>
      </c>
      <c r="D321" s="376" t="s">
        <v>2189</v>
      </c>
      <c r="E321" s="376" t="s">
        <v>798</v>
      </c>
      <c r="F321" s="377">
        <v>162</v>
      </c>
      <c r="G321" s="377">
        <v>1</v>
      </c>
      <c r="H321" s="377">
        <v>0</v>
      </c>
      <c r="I321" s="377">
        <v>0</v>
      </c>
      <c r="J321" s="377">
        <v>0</v>
      </c>
      <c r="K321" s="377">
        <v>161</v>
      </c>
      <c r="L321" s="377">
        <v>0</v>
      </c>
      <c r="M321" s="377">
        <v>0</v>
      </c>
      <c r="N321" s="377">
        <v>0</v>
      </c>
    </row>
    <row r="322" spans="2:14" x14ac:dyDescent="0.25">
      <c r="B322" s="376" t="s">
        <v>218</v>
      </c>
      <c r="C322" s="376" t="s">
        <v>2191</v>
      </c>
      <c r="D322" s="376" t="s">
        <v>2189</v>
      </c>
      <c r="E322" s="376" t="s">
        <v>799</v>
      </c>
      <c r="F322" s="377">
        <v>33</v>
      </c>
      <c r="G322" s="377">
        <v>0</v>
      </c>
      <c r="H322" s="377">
        <v>0</v>
      </c>
      <c r="I322" s="377">
        <v>1</v>
      </c>
      <c r="J322" s="377">
        <v>0</v>
      </c>
      <c r="K322" s="377">
        <v>31</v>
      </c>
      <c r="L322" s="377">
        <v>0</v>
      </c>
      <c r="M322" s="377">
        <v>0</v>
      </c>
      <c r="N322" s="377">
        <v>1</v>
      </c>
    </row>
    <row r="323" spans="2:14" x14ac:dyDescent="0.25">
      <c r="B323" s="376" t="s">
        <v>218</v>
      </c>
      <c r="C323" s="376" t="s">
        <v>2191</v>
      </c>
      <c r="D323" s="376" t="s">
        <v>2189</v>
      </c>
      <c r="E323" s="376" t="s">
        <v>800</v>
      </c>
      <c r="F323" s="377">
        <v>77</v>
      </c>
      <c r="G323" s="377">
        <v>6</v>
      </c>
      <c r="H323" s="377">
        <v>0</v>
      </c>
      <c r="I323" s="377">
        <v>1</v>
      </c>
      <c r="J323" s="377">
        <v>0</v>
      </c>
      <c r="K323" s="377">
        <v>70</v>
      </c>
      <c r="L323" s="377">
        <v>0</v>
      </c>
      <c r="M323" s="377">
        <v>0</v>
      </c>
      <c r="N323" s="377">
        <v>0</v>
      </c>
    </row>
    <row r="324" spans="2:14" x14ac:dyDescent="0.25">
      <c r="B324" s="376" t="s">
        <v>218</v>
      </c>
      <c r="C324" s="376" t="s">
        <v>2191</v>
      </c>
      <c r="D324" s="376" t="s">
        <v>2189</v>
      </c>
      <c r="E324" s="376" t="s">
        <v>801</v>
      </c>
      <c r="F324" s="377">
        <v>10</v>
      </c>
      <c r="G324" s="377">
        <v>0</v>
      </c>
      <c r="H324" s="377">
        <v>0</v>
      </c>
      <c r="I324" s="377">
        <v>0</v>
      </c>
      <c r="J324" s="377">
        <v>0</v>
      </c>
      <c r="K324" s="377">
        <v>10</v>
      </c>
      <c r="L324" s="377">
        <v>0</v>
      </c>
      <c r="M324" s="377">
        <v>0</v>
      </c>
      <c r="N324" s="377">
        <v>0</v>
      </c>
    </row>
    <row r="325" spans="2:14" x14ac:dyDescent="0.25">
      <c r="B325" s="376" t="s">
        <v>218</v>
      </c>
      <c r="C325" s="376" t="s">
        <v>2191</v>
      </c>
      <c r="D325" s="376" t="s">
        <v>2189</v>
      </c>
      <c r="E325" s="376" t="s">
        <v>802</v>
      </c>
      <c r="F325" s="377">
        <v>27</v>
      </c>
      <c r="G325" s="377">
        <v>1</v>
      </c>
      <c r="H325" s="377">
        <v>0</v>
      </c>
      <c r="I325" s="377">
        <v>0</v>
      </c>
      <c r="J325" s="377">
        <v>0</v>
      </c>
      <c r="K325" s="377">
        <v>25</v>
      </c>
      <c r="L325" s="377">
        <v>0</v>
      </c>
      <c r="M325" s="377">
        <v>0</v>
      </c>
      <c r="N325" s="377">
        <v>1</v>
      </c>
    </row>
    <row r="326" spans="2:14" x14ac:dyDescent="0.25">
      <c r="B326" s="376" t="s">
        <v>218</v>
      </c>
      <c r="C326" s="376" t="s">
        <v>2191</v>
      </c>
      <c r="D326" s="376" t="s">
        <v>2189</v>
      </c>
      <c r="E326" s="376" t="s">
        <v>803</v>
      </c>
      <c r="F326" s="377">
        <v>132</v>
      </c>
      <c r="G326" s="377">
        <v>3</v>
      </c>
      <c r="H326" s="377">
        <v>0</v>
      </c>
      <c r="I326" s="377">
        <v>3</v>
      </c>
      <c r="J326" s="377">
        <v>0</v>
      </c>
      <c r="K326" s="377">
        <v>123</v>
      </c>
      <c r="L326" s="377">
        <v>0</v>
      </c>
      <c r="M326" s="377">
        <v>0</v>
      </c>
      <c r="N326" s="377">
        <v>3</v>
      </c>
    </row>
    <row r="327" spans="2:14" x14ac:dyDescent="0.25">
      <c r="B327" s="376" t="s">
        <v>218</v>
      </c>
      <c r="C327" s="376" t="s">
        <v>219</v>
      </c>
      <c r="D327" s="376" t="s">
        <v>44</v>
      </c>
      <c r="E327" s="376" t="s">
        <v>814</v>
      </c>
      <c r="F327" s="377">
        <v>3</v>
      </c>
      <c r="G327" s="377">
        <v>0</v>
      </c>
      <c r="H327" s="377">
        <v>0</v>
      </c>
      <c r="I327" s="377">
        <v>0</v>
      </c>
      <c r="J327" s="377">
        <v>0</v>
      </c>
      <c r="K327" s="377">
        <v>3</v>
      </c>
      <c r="L327" s="377">
        <v>0</v>
      </c>
      <c r="M327" s="377">
        <v>0</v>
      </c>
      <c r="N327" s="377">
        <v>0</v>
      </c>
    </row>
    <row r="328" spans="2:14" x14ac:dyDescent="0.25">
      <c r="B328" s="376" t="s">
        <v>218</v>
      </c>
      <c r="C328" s="376" t="s">
        <v>219</v>
      </c>
      <c r="D328" s="376" t="s">
        <v>44</v>
      </c>
      <c r="E328" s="376" t="s">
        <v>44</v>
      </c>
      <c r="F328" s="377">
        <v>16</v>
      </c>
      <c r="G328" s="377">
        <v>0</v>
      </c>
      <c r="H328" s="377">
        <v>0</v>
      </c>
      <c r="I328" s="377">
        <v>0</v>
      </c>
      <c r="J328" s="377">
        <v>0</v>
      </c>
      <c r="K328" s="377">
        <v>16</v>
      </c>
      <c r="L328" s="377">
        <v>0</v>
      </c>
      <c r="M328" s="377">
        <v>0</v>
      </c>
      <c r="N328" s="377">
        <v>0</v>
      </c>
    </row>
    <row r="329" spans="2:14" x14ac:dyDescent="0.25">
      <c r="B329" s="376" t="s">
        <v>218</v>
      </c>
      <c r="C329" s="376" t="s">
        <v>219</v>
      </c>
      <c r="D329" s="376" t="s">
        <v>44</v>
      </c>
      <c r="E329" s="376" t="s">
        <v>3384</v>
      </c>
      <c r="F329" s="377">
        <v>1</v>
      </c>
      <c r="G329" s="377">
        <v>0</v>
      </c>
      <c r="H329" s="377">
        <v>0</v>
      </c>
      <c r="I329" s="377">
        <v>0</v>
      </c>
      <c r="J329" s="377">
        <v>0</v>
      </c>
      <c r="K329" s="377">
        <v>1</v>
      </c>
      <c r="L329" s="377">
        <v>0</v>
      </c>
      <c r="M329" s="377">
        <v>0</v>
      </c>
      <c r="N329" s="377">
        <v>0</v>
      </c>
    </row>
    <row r="330" spans="2:14" x14ac:dyDescent="0.25">
      <c r="B330" s="376" t="s">
        <v>218</v>
      </c>
      <c r="C330" s="376" t="s">
        <v>219</v>
      </c>
      <c r="D330" s="376" t="s">
        <v>45</v>
      </c>
      <c r="E330" s="376" t="s">
        <v>2235</v>
      </c>
      <c r="F330" s="377">
        <v>50</v>
      </c>
      <c r="G330" s="377">
        <v>2</v>
      </c>
      <c r="H330" s="377">
        <v>0</v>
      </c>
      <c r="I330" s="377">
        <v>0</v>
      </c>
      <c r="J330" s="377">
        <v>0</v>
      </c>
      <c r="K330" s="377">
        <v>47</v>
      </c>
      <c r="L330" s="377">
        <v>0</v>
      </c>
      <c r="M330" s="377">
        <v>0</v>
      </c>
      <c r="N330" s="377">
        <v>1</v>
      </c>
    </row>
    <row r="331" spans="2:14" x14ac:dyDescent="0.25">
      <c r="B331" s="376" t="s">
        <v>218</v>
      </c>
      <c r="C331" s="376" t="s">
        <v>219</v>
      </c>
      <c r="D331" s="376" t="s">
        <v>45</v>
      </c>
      <c r="E331" s="376" t="s">
        <v>821</v>
      </c>
      <c r="F331" s="377">
        <v>87</v>
      </c>
      <c r="G331" s="377">
        <v>1</v>
      </c>
      <c r="H331" s="377">
        <v>0</v>
      </c>
      <c r="I331" s="377">
        <v>2</v>
      </c>
      <c r="J331" s="377">
        <v>0</v>
      </c>
      <c r="K331" s="377">
        <v>83</v>
      </c>
      <c r="L331" s="377">
        <v>0</v>
      </c>
      <c r="M331" s="377">
        <v>0</v>
      </c>
      <c r="N331" s="377">
        <v>1</v>
      </c>
    </row>
    <row r="332" spans="2:14" x14ac:dyDescent="0.25">
      <c r="B332" s="376" t="s">
        <v>218</v>
      </c>
      <c r="C332" s="376" t="s">
        <v>219</v>
      </c>
      <c r="D332" s="376" t="s">
        <v>45</v>
      </c>
      <c r="E332" s="376" t="s">
        <v>2589</v>
      </c>
      <c r="F332" s="377">
        <v>6705</v>
      </c>
      <c r="G332" s="377">
        <v>108</v>
      </c>
      <c r="H332" s="377">
        <v>0</v>
      </c>
      <c r="I332" s="377">
        <v>78</v>
      </c>
      <c r="J332" s="377">
        <v>0</v>
      </c>
      <c r="K332" s="377">
        <v>6458</v>
      </c>
      <c r="L332" s="377">
        <v>0</v>
      </c>
      <c r="M332" s="377">
        <v>1</v>
      </c>
      <c r="N332" s="377">
        <v>60</v>
      </c>
    </row>
    <row r="333" spans="2:14" x14ac:dyDescent="0.25">
      <c r="B333" s="376" t="s">
        <v>218</v>
      </c>
      <c r="C333" s="376" t="s">
        <v>219</v>
      </c>
      <c r="D333" s="376" t="s">
        <v>45</v>
      </c>
      <c r="E333" s="376" t="s">
        <v>2661</v>
      </c>
      <c r="F333" s="377">
        <v>34</v>
      </c>
      <c r="G333" s="377">
        <v>1</v>
      </c>
      <c r="H333" s="377">
        <v>0</v>
      </c>
      <c r="I333" s="377">
        <v>0</v>
      </c>
      <c r="J333" s="377">
        <v>0</v>
      </c>
      <c r="K333" s="377">
        <v>33</v>
      </c>
      <c r="L333" s="377">
        <v>0</v>
      </c>
      <c r="M333" s="377">
        <v>0</v>
      </c>
      <c r="N333" s="377">
        <v>0</v>
      </c>
    </row>
    <row r="334" spans="2:14" x14ac:dyDescent="0.25">
      <c r="B334" s="376" t="s">
        <v>218</v>
      </c>
      <c r="C334" s="376" t="s">
        <v>219</v>
      </c>
      <c r="D334" s="376" t="s">
        <v>45</v>
      </c>
      <c r="E334" s="376" t="s">
        <v>2679</v>
      </c>
      <c r="F334" s="377">
        <v>99</v>
      </c>
      <c r="G334" s="377">
        <v>0</v>
      </c>
      <c r="H334" s="377">
        <v>0</v>
      </c>
      <c r="I334" s="377">
        <v>0</v>
      </c>
      <c r="J334" s="377">
        <v>0</v>
      </c>
      <c r="K334" s="377">
        <v>98</v>
      </c>
      <c r="L334" s="377">
        <v>0</v>
      </c>
      <c r="M334" s="377">
        <v>0</v>
      </c>
      <c r="N334" s="377">
        <v>1</v>
      </c>
    </row>
    <row r="335" spans="2:14" x14ac:dyDescent="0.25">
      <c r="B335" s="376" t="s">
        <v>218</v>
      </c>
      <c r="C335" s="376" t="s">
        <v>219</v>
      </c>
      <c r="D335" s="376" t="s">
        <v>49</v>
      </c>
      <c r="E335" s="376" t="s">
        <v>876</v>
      </c>
      <c r="F335" s="377">
        <v>10</v>
      </c>
      <c r="G335" s="377">
        <v>0</v>
      </c>
      <c r="H335" s="377">
        <v>0</v>
      </c>
      <c r="I335" s="377">
        <v>1</v>
      </c>
      <c r="J335" s="377">
        <v>0</v>
      </c>
      <c r="K335" s="377">
        <v>9</v>
      </c>
      <c r="L335" s="377">
        <v>0</v>
      </c>
      <c r="M335" s="377">
        <v>0</v>
      </c>
      <c r="N335" s="377">
        <v>0</v>
      </c>
    </row>
    <row r="336" spans="2:14" x14ac:dyDescent="0.25">
      <c r="B336" s="376" t="s">
        <v>218</v>
      </c>
      <c r="C336" s="376" t="s">
        <v>219</v>
      </c>
      <c r="D336" s="376" t="s">
        <v>49</v>
      </c>
      <c r="E336" s="376" t="s">
        <v>877</v>
      </c>
      <c r="F336" s="377">
        <v>17</v>
      </c>
      <c r="G336" s="377">
        <v>0</v>
      </c>
      <c r="H336" s="377">
        <v>0</v>
      </c>
      <c r="I336" s="377">
        <v>0</v>
      </c>
      <c r="J336" s="377">
        <v>0</v>
      </c>
      <c r="K336" s="377">
        <v>17</v>
      </c>
      <c r="L336" s="377">
        <v>0</v>
      </c>
      <c r="M336" s="377">
        <v>0</v>
      </c>
      <c r="N336" s="377">
        <v>0</v>
      </c>
    </row>
    <row r="337" spans="2:14" x14ac:dyDescent="0.25">
      <c r="B337" s="376" t="s">
        <v>218</v>
      </c>
      <c r="C337" s="376" t="s">
        <v>219</v>
      </c>
      <c r="D337" s="376" t="s">
        <v>49</v>
      </c>
      <c r="E337" s="376" t="s">
        <v>878</v>
      </c>
      <c r="F337" s="377">
        <v>20</v>
      </c>
      <c r="G337" s="377">
        <v>0</v>
      </c>
      <c r="H337" s="377">
        <v>0</v>
      </c>
      <c r="I337" s="377">
        <v>2</v>
      </c>
      <c r="J337" s="377">
        <v>0</v>
      </c>
      <c r="K337" s="377">
        <v>18</v>
      </c>
      <c r="L337" s="377">
        <v>0</v>
      </c>
      <c r="M337" s="377">
        <v>0</v>
      </c>
      <c r="N337" s="377">
        <v>0</v>
      </c>
    </row>
    <row r="338" spans="2:14" x14ac:dyDescent="0.25">
      <c r="B338" s="376" t="s">
        <v>218</v>
      </c>
      <c r="C338" s="376" t="s">
        <v>219</v>
      </c>
      <c r="D338" s="376" t="s">
        <v>49</v>
      </c>
      <c r="E338" s="376" t="s">
        <v>879</v>
      </c>
      <c r="F338" s="377">
        <v>11</v>
      </c>
      <c r="G338" s="377">
        <v>0</v>
      </c>
      <c r="H338" s="377">
        <v>0</v>
      </c>
      <c r="I338" s="377">
        <v>0</v>
      </c>
      <c r="J338" s="377">
        <v>0</v>
      </c>
      <c r="K338" s="377">
        <v>11</v>
      </c>
      <c r="L338" s="377">
        <v>0</v>
      </c>
      <c r="M338" s="377">
        <v>0</v>
      </c>
      <c r="N338" s="377">
        <v>0</v>
      </c>
    </row>
    <row r="339" spans="2:14" x14ac:dyDescent="0.25">
      <c r="B339" s="376" t="s">
        <v>218</v>
      </c>
      <c r="C339" s="376" t="s">
        <v>219</v>
      </c>
      <c r="D339" s="376" t="s">
        <v>49</v>
      </c>
      <c r="E339" s="376" t="s">
        <v>880</v>
      </c>
      <c r="F339" s="377">
        <v>108</v>
      </c>
      <c r="G339" s="377">
        <v>3</v>
      </c>
      <c r="H339" s="377">
        <v>0</v>
      </c>
      <c r="I339" s="377">
        <v>0</v>
      </c>
      <c r="J339" s="377">
        <v>0</v>
      </c>
      <c r="K339" s="377">
        <v>105</v>
      </c>
      <c r="L339" s="377">
        <v>0</v>
      </c>
      <c r="M339" s="377">
        <v>0</v>
      </c>
      <c r="N339" s="377">
        <v>0</v>
      </c>
    </row>
    <row r="340" spans="2:14" x14ac:dyDescent="0.25">
      <c r="B340" s="376" t="s">
        <v>218</v>
      </c>
      <c r="C340" s="376" t="s">
        <v>219</v>
      </c>
      <c r="D340" s="376" t="s">
        <v>49</v>
      </c>
      <c r="E340" s="376" t="s">
        <v>881</v>
      </c>
      <c r="F340" s="377">
        <v>117</v>
      </c>
      <c r="G340" s="377">
        <v>0</v>
      </c>
      <c r="H340" s="377">
        <v>1</v>
      </c>
      <c r="I340" s="377">
        <v>0</v>
      </c>
      <c r="J340" s="377">
        <v>0</v>
      </c>
      <c r="K340" s="377">
        <v>116</v>
      </c>
      <c r="L340" s="377">
        <v>0</v>
      </c>
      <c r="M340" s="377">
        <v>0</v>
      </c>
      <c r="N340" s="377">
        <v>0</v>
      </c>
    </row>
    <row r="341" spans="2:14" x14ac:dyDescent="0.25">
      <c r="B341" s="376" t="s">
        <v>218</v>
      </c>
      <c r="C341" s="376" t="s">
        <v>219</v>
      </c>
      <c r="D341" s="376" t="s">
        <v>49</v>
      </c>
      <c r="E341" s="376" t="s">
        <v>882</v>
      </c>
      <c r="F341" s="377">
        <v>59</v>
      </c>
      <c r="G341" s="377">
        <v>0</v>
      </c>
      <c r="H341" s="377">
        <v>0</v>
      </c>
      <c r="I341" s="377">
        <v>0</v>
      </c>
      <c r="J341" s="377">
        <v>0</v>
      </c>
      <c r="K341" s="377">
        <v>59</v>
      </c>
      <c r="L341" s="377">
        <v>0</v>
      </c>
      <c r="M341" s="377">
        <v>0</v>
      </c>
      <c r="N341" s="377">
        <v>0</v>
      </c>
    </row>
    <row r="342" spans="2:14" x14ac:dyDescent="0.25">
      <c r="B342" s="376" t="s">
        <v>218</v>
      </c>
      <c r="C342" s="376" t="s">
        <v>219</v>
      </c>
      <c r="D342" s="376" t="s">
        <v>49</v>
      </c>
      <c r="E342" s="376" t="s">
        <v>149</v>
      </c>
      <c r="F342" s="377">
        <v>8337</v>
      </c>
      <c r="G342" s="377">
        <v>31</v>
      </c>
      <c r="H342" s="377">
        <v>0</v>
      </c>
      <c r="I342" s="377">
        <v>20</v>
      </c>
      <c r="J342" s="377">
        <v>0</v>
      </c>
      <c r="K342" s="377">
        <v>8255</v>
      </c>
      <c r="L342" s="377">
        <v>0</v>
      </c>
      <c r="M342" s="377">
        <v>4</v>
      </c>
      <c r="N342" s="377">
        <v>27</v>
      </c>
    </row>
    <row r="343" spans="2:14" x14ac:dyDescent="0.25">
      <c r="B343" s="376" t="s">
        <v>218</v>
      </c>
      <c r="C343" s="376" t="s">
        <v>219</v>
      </c>
      <c r="D343" s="376" t="s">
        <v>49</v>
      </c>
      <c r="E343" s="376" t="s">
        <v>2002</v>
      </c>
      <c r="F343" s="377">
        <v>2</v>
      </c>
      <c r="G343" s="377">
        <v>0</v>
      </c>
      <c r="H343" s="377">
        <v>0</v>
      </c>
      <c r="I343" s="377">
        <v>0</v>
      </c>
      <c r="J343" s="377">
        <v>0</v>
      </c>
      <c r="K343" s="377">
        <v>2</v>
      </c>
      <c r="L343" s="377">
        <v>0</v>
      </c>
      <c r="M343" s="377">
        <v>0</v>
      </c>
      <c r="N343" s="377">
        <v>0</v>
      </c>
    </row>
    <row r="344" spans="2:14" x14ac:dyDescent="0.25">
      <c r="B344" s="376" t="s">
        <v>218</v>
      </c>
      <c r="C344" s="376" t="s">
        <v>219</v>
      </c>
      <c r="D344" s="376" t="s">
        <v>49</v>
      </c>
      <c r="E344" s="376" t="s">
        <v>1912</v>
      </c>
      <c r="F344" s="377">
        <v>1</v>
      </c>
      <c r="G344" s="377">
        <v>0</v>
      </c>
      <c r="H344" s="377">
        <v>0</v>
      </c>
      <c r="I344" s="377">
        <v>0</v>
      </c>
      <c r="J344" s="377">
        <v>0</v>
      </c>
      <c r="K344" s="377">
        <v>1</v>
      </c>
      <c r="L344" s="377">
        <v>0</v>
      </c>
      <c r="M344" s="377">
        <v>0</v>
      </c>
      <c r="N344" s="377">
        <v>0</v>
      </c>
    </row>
    <row r="345" spans="2:14" x14ac:dyDescent="0.25">
      <c r="B345" s="376" t="s">
        <v>218</v>
      </c>
      <c r="C345" s="376" t="s">
        <v>219</v>
      </c>
      <c r="D345" s="376" t="s">
        <v>49</v>
      </c>
      <c r="E345" s="376" t="s">
        <v>883</v>
      </c>
      <c r="F345" s="377">
        <v>23</v>
      </c>
      <c r="G345" s="377">
        <v>0</v>
      </c>
      <c r="H345" s="377">
        <v>0</v>
      </c>
      <c r="I345" s="377">
        <v>0</v>
      </c>
      <c r="J345" s="377">
        <v>0</v>
      </c>
      <c r="K345" s="377">
        <v>23</v>
      </c>
      <c r="L345" s="377">
        <v>0</v>
      </c>
      <c r="M345" s="377">
        <v>0</v>
      </c>
      <c r="N345" s="377">
        <v>0</v>
      </c>
    </row>
    <row r="346" spans="2:14" x14ac:dyDescent="0.25">
      <c r="B346" s="376" t="s">
        <v>218</v>
      </c>
      <c r="C346" s="376" t="s">
        <v>219</v>
      </c>
      <c r="D346" s="376" t="s">
        <v>49</v>
      </c>
      <c r="E346" s="376" t="s">
        <v>2706</v>
      </c>
      <c r="F346" s="377">
        <v>49</v>
      </c>
      <c r="G346" s="377">
        <v>0</v>
      </c>
      <c r="H346" s="377">
        <v>0</v>
      </c>
      <c r="I346" s="377">
        <v>0</v>
      </c>
      <c r="J346" s="377">
        <v>0</v>
      </c>
      <c r="K346" s="377">
        <v>49</v>
      </c>
      <c r="L346" s="377">
        <v>0</v>
      </c>
      <c r="M346" s="377">
        <v>0</v>
      </c>
      <c r="N346" s="377">
        <v>0</v>
      </c>
    </row>
    <row r="347" spans="2:14" x14ac:dyDescent="0.25">
      <c r="B347" s="376" t="s">
        <v>218</v>
      </c>
      <c r="C347" s="376" t="s">
        <v>219</v>
      </c>
      <c r="D347" s="376" t="s">
        <v>52</v>
      </c>
      <c r="E347" s="376" t="s">
        <v>846</v>
      </c>
      <c r="F347" s="377">
        <v>128</v>
      </c>
      <c r="G347" s="377">
        <v>0</v>
      </c>
      <c r="H347" s="377">
        <v>0</v>
      </c>
      <c r="I347" s="377">
        <v>3</v>
      </c>
      <c r="J347" s="377">
        <v>0</v>
      </c>
      <c r="K347" s="377">
        <v>125</v>
      </c>
      <c r="L347" s="377">
        <v>0</v>
      </c>
      <c r="M347" s="377">
        <v>0</v>
      </c>
      <c r="N347" s="377">
        <v>0</v>
      </c>
    </row>
    <row r="348" spans="2:14" x14ac:dyDescent="0.25">
      <c r="B348" s="376" t="s">
        <v>218</v>
      </c>
      <c r="C348" s="376" t="s">
        <v>219</v>
      </c>
      <c r="D348" s="376" t="s">
        <v>52</v>
      </c>
      <c r="E348" s="376" t="s">
        <v>52</v>
      </c>
      <c r="F348" s="377">
        <v>3997</v>
      </c>
      <c r="G348" s="377">
        <v>37</v>
      </c>
      <c r="H348" s="377">
        <v>0</v>
      </c>
      <c r="I348" s="377">
        <v>24</v>
      </c>
      <c r="J348" s="377">
        <v>0</v>
      </c>
      <c r="K348" s="377">
        <v>3892</v>
      </c>
      <c r="L348" s="377">
        <v>0</v>
      </c>
      <c r="M348" s="377">
        <v>13</v>
      </c>
      <c r="N348" s="377">
        <v>31</v>
      </c>
    </row>
    <row r="349" spans="2:14" x14ac:dyDescent="0.25">
      <c r="B349" s="376" t="s">
        <v>218</v>
      </c>
      <c r="C349" s="376" t="s">
        <v>219</v>
      </c>
      <c r="D349" s="376" t="s">
        <v>53</v>
      </c>
      <c r="E349" s="376" t="s">
        <v>847</v>
      </c>
      <c r="F349" s="377">
        <v>418</v>
      </c>
      <c r="G349" s="377">
        <v>1</v>
      </c>
      <c r="H349" s="377">
        <v>0</v>
      </c>
      <c r="I349" s="377">
        <v>2</v>
      </c>
      <c r="J349" s="377">
        <v>0</v>
      </c>
      <c r="K349" s="377">
        <v>411</v>
      </c>
      <c r="L349" s="377">
        <v>0</v>
      </c>
      <c r="M349" s="377">
        <v>1</v>
      </c>
      <c r="N349" s="377">
        <v>3</v>
      </c>
    </row>
    <row r="350" spans="2:14" x14ac:dyDescent="0.25">
      <c r="B350" s="376" t="s">
        <v>218</v>
      </c>
      <c r="C350" s="376" t="s">
        <v>219</v>
      </c>
      <c r="D350" s="376" t="s">
        <v>53</v>
      </c>
      <c r="E350" s="376" t="s">
        <v>848</v>
      </c>
      <c r="F350" s="377">
        <v>20</v>
      </c>
      <c r="G350" s="377">
        <v>0</v>
      </c>
      <c r="H350" s="377">
        <v>0</v>
      </c>
      <c r="I350" s="377">
        <v>0</v>
      </c>
      <c r="J350" s="377">
        <v>0</v>
      </c>
      <c r="K350" s="377">
        <v>16</v>
      </c>
      <c r="L350" s="377">
        <v>0</v>
      </c>
      <c r="M350" s="377">
        <v>4</v>
      </c>
      <c r="N350" s="377">
        <v>0</v>
      </c>
    </row>
    <row r="351" spans="2:14" x14ac:dyDescent="0.25">
      <c r="B351" s="376" t="s">
        <v>218</v>
      </c>
      <c r="C351" s="376" t="s">
        <v>219</v>
      </c>
      <c r="D351" s="376" t="s">
        <v>53</v>
      </c>
      <c r="E351" s="376" t="s">
        <v>150</v>
      </c>
      <c r="F351" s="377">
        <v>1307</v>
      </c>
      <c r="G351" s="377">
        <v>20</v>
      </c>
      <c r="H351" s="377">
        <v>0</v>
      </c>
      <c r="I351" s="377">
        <v>15</v>
      </c>
      <c r="J351" s="377">
        <v>0</v>
      </c>
      <c r="K351" s="377">
        <v>1258</v>
      </c>
      <c r="L351" s="377">
        <v>0</v>
      </c>
      <c r="M351" s="377">
        <v>0</v>
      </c>
      <c r="N351" s="377">
        <v>14</v>
      </c>
    </row>
    <row r="352" spans="2:14" x14ac:dyDescent="0.25">
      <c r="B352" s="376" t="s">
        <v>218</v>
      </c>
      <c r="C352" s="376" t="s">
        <v>219</v>
      </c>
      <c r="D352" s="376" t="s">
        <v>53</v>
      </c>
      <c r="E352" s="376" t="s">
        <v>849</v>
      </c>
      <c r="F352" s="377">
        <v>48</v>
      </c>
      <c r="G352" s="377">
        <v>1</v>
      </c>
      <c r="H352" s="377">
        <v>0</v>
      </c>
      <c r="I352" s="377">
        <v>0</v>
      </c>
      <c r="J352" s="377">
        <v>0</v>
      </c>
      <c r="K352" s="377">
        <v>47</v>
      </c>
      <c r="L352" s="377">
        <v>0</v>
      </c>
      <c r="M352" s="377">
        <v>0</v>
      </c>
      <c r="N352" s="377">
        <v>0</v>
      </c>
    </row>
    <row r="353" spans="2:14" x14ac:dyDescent="0.25">
      <c r="B353" s="376" t="s">
        <v>218</v>
      </c>
      <c r="C353" s="376" t="s">
        <v>219</v>
      </c>
      <c r="D353" s="376" t="s">
        <v>53</v>
      </c>
      <c r="E353" s="376" t="s">
        <v>850</v>
      </c>
      <c r="F353" s="377">
        <v>77</v>
      </c>
      <c r="G353" s="377">
        <v>3</v>
      </c>
      <c r="H353" s="377">
        <v>0</v>
      </c>
      <c r="I353" s="377">
        <v>1</v>
      </c>
      <c r="J353" s="377">
        <v>0</v>
      </c>
      <c r="K353" s="377">
        <v>73</v>
      </c>
      <c r="L353" s="377">
        <v>0</v>
      </c>
      <c r="M353" s="377">
        <v>0</v>
      </c>
      <c r="N353" s="377">
        <v>0</v>
      </c>
    </row>
    <row r="354" spans="2:14" x14ac:dyDescent="0.25">
      <c r="B354" s="376" t="s">
        <v>218</v>
      </c>
      <c r="C354" s="376" t="s">
        <v>219</v>
      </c>
      <c r="D354" s="376" t="s">
        <v>53</v>
      </c>
      <c r="E354" s="376" t="s">
        <v>851</v>
      </c>
      <c r="F354" s="377">
        <v>98</v>
      </c>
      <c r="G354" s="377">
        <v>8</v>
      </c>
      <c r="H354" s="377">
        <v>0</v>
      </c>
      <c r="I354" s="377">
        <v>1</v>
      </c>
      <c r="J354" s="377">
        <v>0</v>
      </c>
      <c r="K354" s="377">
        <v>89</v>
      </c>
      <c r="L354" s="377">
        <v>0</v>
      </c>
      <c r="M354" s="377">
        <v>0</v>
      </c>
      <c r="N354" s="377">
        <v>0</v>
      </c>
    </row>
    <row r="355" spans="2:14" x14ac:dyDescent="0.25">
      <c r="B355" s="376" t="s">
        <v>218</v>
      </c>
      <c r="C355" s="376" t="s">
        <v>219</v>
      </c>
      <c r="D355" s="376" t="s">
        <v>39</v>
      </c>
      <c r="E355" s="376" t="s">
        <v>491</v>
      </c>
      <c r="F355" s="377">
        <v>2</v>
      </c>
      <c r="G355" s="377">
        <v>0</v>
      </c>
      <c r="H355" s="377">
        <v>0</v>
      </c>
      <c r="I355" s="377">
        <v>0</v>
      </c>
      <c r="J355" s="377">
        <v>0</v>
      </c>
      <c r="K355" s="377">
        <v>2</v>
      </c>
      <c r="L355" s="377">
        <v>0</v>
      </c>
      <c r="M355" s="377">
        <v>0</v>
      </c>
      <c r="N355" s="377">
        <v>0</v>
      </c>
    </row>
    <row r="356" spans="2:14" x14ac:dyDescent="0.25">
      <c r="B356" s="376" t="s">
        <v>218</v>
      </c>
      <c r="C356" s="376" t="s">
        <v>219</v>
      </c>
      <c r="D356" s="376" t="s">
        <v>39</v>
      </c>
      <c r="E356" s="376" t="s">
        <v>492</v>
      </c>
      <c r="F356" s="377">
        <v>235</v>
      </c>
      <c r="G356" s="377">
        <v>2</v>
      </c>
      <c r="H356" s="377">
        <v>0</v>
      </c>
      <c r="I356" s="377">
        <v>1</v>
      </c>
      <c r="J356" s="377">
        <v>0</v>
      </c>
      <c r="K356" s="377">
        <v>226</v>
      </c>
      <c r="L356" s="377">
        <v>0</v>
      </c>
      <c r="M356" s="377">
        <v>0</v>
      </c>
      <c r="N356" s="377">
        <v>6</v>
      </c>
    </row>
    <row r="357" spans="2:14" x14ac:dyDescent="0.25">
      <c r="B357" s="376" t="s">
        <v>218</v>
      </c>
      <c r="C357" s="376" t="s">
        <v>219</v>
      </c>
      <c r="D357" s="376" t="s">
        <v>39</v>
      </c>
      <c r="E357" s="376" t="s">
        <v>493</v>
      </c>
      <c r="F357" s="377">
        <v>44</v>
      </c>
      <c r="G357" s="377">
        <v>1</v>
      </c>
      <c r="H357" s="377">
        <v>0</v>
      </c>
      <c r="I357" s="377">
        <v>1</v>
      </c>
      <c r="J357" s="377">
        <v>0</v>
      </c>
      <c r="K357" s="377">
        <v>40</v>
      </c>
      <c r="L357" s="377">
        <v>0</v>
      </c>
      <c r="M357" s="377">
        <v>0</v>
      </c>
      <c r="N357" s="377">
        <v>2</v>
      </c>
    </row>
    <row r="358" spans="2:14" x14ac:dyDescent="0.25">
      <c r="B358" s="376" t="s">
        <v>218</v>
      </c>
      <c r="C358" s="376" t="s">
        <v>219</v>
      </c>
      <c r="D358" s="376" t="s">
        <v>39</v>
      </c>
      <c r="E358" s="376" t="s">
        <v>2236</v>
      </c>
      <c r="F358" s="377">
        <v>1</v>
      </c>
      <c r="G358" s="377">
        <v>0</v>
      </c>
      <c r="H358" s="377">
        <v>0</v>
      </c>
      <c r="I358" s="377">
        <v>0</v>
      </c>
      <c r="J358" s="377">
        <v>0</v>
      </c>
      <c r="K358" s="377">
        <v>1</v>
      </c>
      <c r="L358" s="377">
        <v>0</v>
      </c>
      <c r="M358" s="377">
        <v>0</v>
      </c>
      <c r="N358" s="377">
        <v>0</v>
      </c>
    </row>
    <row r="359" spans="2:14" x14ac:dyDescent="0.25">
      <c r="B359" s="376" t="s">
        <v>218</v>
      </c>
      <c r="C359" s="376" t="s">
        <v>219</v>
      </c>
      <c r="D359" s="376" t="s">
        <v>39</v>
      </c>
      <c r="E359" s="376" t="s">
        <v>494</v>
      </c>
      <c r="F359" s="377">
        <v>40</v>
      </c>
      <c r="G359" s="377">
        <v>0</v>
      </c>
      <c r="H359" s="377">
        <v>0</v>
      </c>
      <c r="I359" s="377">
        <v>0</v>
      </c>
      <c r="J359" s="377">
        <v>0</v>
      </c>
      <c r="K359" s="377">
        <v>40</v>
      </c>
      <c r="L359" s="377">
        <v>0</v>
      </c>
      <c r="M359" s="377">
        <v>0</v>
      </c>
      <c r="N359" s="377">
        <v>0</v>
      </c>
    </row>
    <row r="360" spans="2:14" x14ac:dyDescent="0.25">
      <c r="B360" s="376" t="s">
        <v>218</v>
      </c>
      <c r="C360" s="376" t="s">
        <v>219</v>
      </c>
      <c r="D360" s="376" t="s">
        <v>39</v>
      </c>
      <c r="E360" s="376" t="s">
        <v>495</v>
      </c>
      <c r="F360" s="377">
        <v>130</v>
      </c>
      <c r="G360" s="377">
        <v>0</v>
      </c>
      <c r="H360" s="377">
        <v>0</v>
      </c>
      <c r="I360" s="377">
        <v>0</v>
      </c>
      <c r="J360" s="377">
        <v>0</v>
      </c>
      <c r="K360" s="377">
        <v>128</v>
      </c>
      <c r="L360" s="377">
        <v>0</v>
      </c>
      <c r="M360" s="377">
        <v>0</v>
      </c>
      <c r="N360" s="377">
        <v>2</v>
      </c>
    </row>
    <row r="361" spans="2:14" x14ac:dyDescent="0.25">
      <c r="B361" s="376" t="s">
        <v>218</v>
      </c>
      <c r="C361" s="376" t="s">
        <v>219</v>
      </c>
      <c r="D361" s="376" t="s">
        <v>39</v>
      </c>
      <c r="E361" s="376" t="s">
        <v>496</v>
      </c>
      <c r="F361" s="377">
        <v>8312</v>
      </c>
      <c r="G361" s="377">
        <v>45</v>
      </c>
      <c r="H361" s="377">
        <v>0</v>
      </c>
      <c r="I361" s="377">
        <v>23</v>
      </c>
      <c r="J361" s="377">
        <v>2</v>
      </c>
      <c r="K361" s="377">
        <v>8206</v>
      </c>
      <c r="L361" s="377">
        <v>0</v>
      </c>
      <c r="M361" s="377">
        <v>0</v>
      </c>
      <c r="N361" s="377">
        <v>36</v>
      </c>
    </row>
    <row r="362" spans="2:14" x14ac:dyDescent="0.25">
      <c r="B362" s="376" t="s">
        <v>218</v>
      </c>
      <c r="C362" s="376" t="s">
        <v>219</v>
      </c>
      <c r="D362" s="376" t="s">
        <v>39</v>
      </c>
      <c r="E362" s="376" t="s">
        <v>497</v>
      </c>
      <c r="F362" s="377">
        <v>41</v>
      </c>
      <c r="G362" s="377">
        <v>0</v>
      </c>
      <c r="H362" s="377">
        <v>0</v>
      </c>
      <c r="I362" s="377">
        <v>0</v>
      </c>
      <c r="J362" s="377">
        <v>0</v>
      </c>
      <c r="K362" s="377">
        <v>41</v>
      </c>
      <c r="L362" s="377">
        <v>0</v>
      </c>
      <c r="M362" s="377">
        <v>0</v>
      </c>
      <c r="N362" s="377">
        <v>0</v>
      </c>
    </row>
    <row r="363" spans="2:14" x14ac:dyDescent="0.25">
      <c r="B363" s="376" t="s">
        <v>218</v>
      </c>
      <c r="C363" s="376" t="s">
        <v>219</v>
      </c>
      <c r="D363" s="376" t="s">
        <v>39</v>
      </c>
      <c r="E363" s="376" t="s">
        <v>498</v>
      </c>
      <c r="F363" s="377">
        <v>6</v>
      </c>
      <c r="G363" s="377">
        <v>0</v>
      </c>
      <c r="H363" s="377">
        <v>0</v>
      </c>
      <c r="I363" s="377">
        <v>1</v>
      </c>
      <c r="J363" s="377">
        <v>0</v>
      </c>
      <c r="K363" s="377">
        <v>5</v>
      </c>
      <c r="L363" s="377">
        <v>0</v>
      </c>
      <c r="M363" s="377">
        <v>0</v>
      </c>
      <c r="N363" s="377">
        <v>0</v>
      </c>
    </row>
    <row r="364" spans="2:14" x14ac:dyDescent="0.25">
      <c r="B364" s="376" t="s">
        <v>218</v>
      </c>
      <c r="C364" s="376" t="s">
        <v>219</v>
      </c>
      <c r="D364" s="376" t="s">
        <v>39</v>
      </c>
      <c r="E364" s="376" t="s">
        <v>499</v>
      </c>
      <c r="F364" s="377">
        <v>1</v>
      </c>
      <c r="G364" s="377">
        <v>0</v>
      </c>
      <c r="H364" s="377">
        <v>0</v>
      </c>
      <c r="I364" s="377">
        <v>0</v>
      </c>
      <c r="J364" s="377">
        <v>0</v>
      </c>
      <c r="K364" s="377">
        <v>1</v>
      </c>
      <c r="L364" s="377">
        <v>0</v>
      </c>
      <c r="M364" s="377">
        <v>0</v>
      </c>
      <c r="N364" s="377">
        <v>0</v>
      </c>
    </row>
    <row r="365" spans="2:14" x14ac:dyDescent="0.25">
      <c r="B365" s="376" t="s">
        <v>218</v>
      </c>
      <c r="C365" s="376" t="s">
        <v>219</v>
      </c>
      <c r="D365" s="376" t="s">
        <v>39</v>
      </c>
      <c r="E365" s="376" t="s">
        <v>501</v>
      </c>
      <c r="F365" s="377">
        <v>21</v>
      </c>
      <c r="G365" s="377">
        <v>1</v>
      </c>
      <c r="H365" s="377">
        <v>0</v>
      </c>
      <c r="I365" s="377">
        <v>0</v>
      </c>
      <c r="J365" s="377">
        <v>0</v>
      </c>
      <c r="K365" s="377">
        <v>20</v>
      </c>
      <c r="L365" s="377">
        <v>0</v>
      </c>
      <c r="M365" s="377">
        <v>0</v>
      </c>
      <c r="N365" s="377">
        <v>0</v>
      </c>
    </row>
    <row r="366" spans="2:14" x14ac:dyDescent="0.25">
      <c r="B366" s="376" t="s">
        <v>218</v>
      </c>
      <c r="C366" s="376" t="s">
        <v>219</v>
      </c>
      <c r="D366" s="376" t="s">
        <v>39</v>
      </c>
      <c r="E366" s="376" t="s">
        <v>1900</v>
      </c>
      <c r="F366" s="377">
        <v>3</v>
      </c>
      <c r="G366" s="377">
        <v>0</v>
      </c>
      <c r="H366" s="377">
        <v>0</v>
      </c>
      <c r="I366" s="377">
        <v>0</v>
      </c>
      <c r="J366" s="377">
        <v>0</v>
      </c>
      <c r="K366" s="377">
        <v>3</v>
      </c>
      <c r="L366" s="377">
        <v>0</v>
      </c>
      <c r="M366" s="377">
        <v>0</v>
      </c>
      <c r="N366" s="377">
        <v>0</v>
      </c>
    </row>
    <row r="367" spans="2:14" x14ac:dyDescent="0.25">
      <c r="B367" s="376" t="s">
        <v>218</v>
      </c>
      <c r="C367" s="376" t="s">
        <v>219</v>
      </c>
      <c r="D367" s="376" t="s">
        <v>39</v>
      </c>
      <c r="E367" s="376" t="s">
        <v>502</v>
      </c>
      <c r="F367" s="377">
        <v>11</v>
      </c>
      <c r="G367" s="377">
        <v>0</v>
      </c>
      <c r="H367" s="377">
        <v>0</v>
      </c>
      <c r="I367" s="377">
        <v>0</v>
      </c>
      <c r="J367" s="377">
        <v>0</v>
      </c>
      <c r="K367" s="377">
        <v>11</v>
      </c>
      <c r="L367" s="377">
        <v>0</v>
      </c>
      <c r="M367" s="377">
        <v>0</v>
      </c>
      <c r="N367" s="377">
        <v>0</v>
      </c>
    </row>
    <row r="368" spans="2:14" x14ac:dyDescent="0.25">
      <c r="B368" s="376" t="s">
        <v>218</v>
      </c>
      <c r="C368" s="376" t="s">
        <v>219</v>
      </c>
      <c r="D368" s="376" t="s">
        <v>39</v>
      </c>
      <c r="E368" s="376" t="s">
        <v>2897</v>
      </c>
      <c r="F368" s="377">
        <v>1</v>
      </c>
      <c r="G368" s="377">
        <v>0</v>
      </c>
      <c r="H368" s="377">
        <v>0</v>
      </c>
      <c r="I368" s="377">
        <v>0</v>
      </c>
      <c r="J368" s="377">
        <v>0</v>
      </c>
      <c r="K368" s="377">
        <v>1</v>
      </c>
      <c r="L368" s="377">
        <v>0</v>
      </c>
      <c r="M368" s="377">
        <v>0</v>
      </c>
      <c r="N368" s="377">
        <v>0</v>
      </c>
    </row>
    <row r="369" spans="2:14" x14ac:dyDescent="0.25">
      <c r="B369" s="376" t="s">
        <v>218</v>
      </c>
      <c r="C369" s="376" t="s">
        <v>219</v>
      </c>
      <c r="D369" s="376" t="s">
        <v>39</v>
      </c>
      <c r="E369" s="376" t="s">
        <v>503</v>
      </c>
      <c r="F369" s="377">
        <v>6</v>
      </c>
      <c r="G369" s="377">
        <v>0</v>
      </c>
      <c r="H369" s="377">
        <v>0</v>
      </c>
      <c r="I369" s="377">
        <v>0</v>
      </c>
      <c r="J369" s="377">
        <v>0</v>
      </c>
      <c r="K369" s="377">
        <v>6</v>
      </c>
      <c r="L369" s="377">
        <v>0</v>
      </c>
      <c r="M369" s="377">
        <v>0</v>
      </c>
      <c r="N369" s="377">
        <v>0</v>
      </c>
    </row>
    <row r="370" spans="2:14" x14ac:dyDescent="0.25">
      <c r="B370" s="376" t="s">
        <v>218</v>
      </c>
      <c r="C370" s="376" t="s">
        <v>219</v>
      </c>
      <c r="D370" s="376" t="s">
        <v>39</v>
      </c>
      <c r="E370" s="376" t="s">
        <v>504</v>
      </c>
      <c r="F370" s="377">
        <v>27</v>
      </c>
      <c r="G370" s="377">
        <v>0</v>
      </c>
      <c r="H370" s="377">
        <v>0</v>
      </c>
      <c r="I370" s="377">
        <v>1</v>
      </c>
      <c r="J370" s="377">
        <v>0</v>
      </c>
      <c r="K370" s="377">
        <v>26</v>
      </c>
      <c r="L370" s="377">
        <v>0</v>
      </c>
      <c r="M370" s="377">
        <v>0</v>
      </c>
      <c r="N370" s="377">
        <v>0</v>
      </c>
    </row>
    <row r="371" spans="2:14" x14ac:dyDescent="0.25">
      <c r="B371" s="376" t="s">
        <v>218</v>
      </c>
      <c r="C371" s="376" t="s">
        <v>219</v>
      </c>
      <c r="D371" s="376" t="s">
        <v>39</v>
      </c>
      <c r="E371" s="376" t="s">
        <v>505</v>
      </c>
      <c r="F371" s="377">
        <v>3</v>
      </c>
      <c r="G371" s="377">
        <v>0</v>
      </c>
      <c r="H371" s="377">
        <v>0</v>
      </c>
      <c r="I371" s="377">
        <v>0</v>
      </c>
      <c r="J371" s="377">
        <v>0</v>
      </c>
      <c r="K371" s="377">
        <v>3</v>
      </c>
      <c r="L371" s="377">
        <v>0</v>
      </c>
      <c r="M371" s="377">
        <v>0</v>
      </c>
      <c r="N371" s="377">
        <v>0</v>
      </c>
    </row>
    <row r="372" spans="2:14" x14ac:dyDescent="0.25">
      <c r="B372" s="376" t="s">
        <v>218</v>
      </c>
      <c r="C372" s="376" t="s">
        <v>219</v>
      </c>
      <c r="D372" s="376" t="s">
        <v>39</v>
      </c>
      <c r="E372" s="376" t="s">
        <v>3225</v>
      </c>
      <c r="F372" s="377">
        <v>3</v>
      </c>
      <c r="G372" s="377">
        <v>0</v>
      </c>
      <c r="H372" s="377">
        <v>0</v>
      </c>
      <c r="I372" s="377">
        <v>0</v>
      </c>
      <c r="J372" s="377">
        <v>0</v>
      </c>
      <c r="K372" s="377">
        <v>3</v>
      </c>
      <c r="L372" s="377">
        <v>0</v>
      </c>
      <c r="M372" s="377">
        <v>0</v>
      </c>
      <c r="N372" s="377">
        <v>0</v>
      </c>
    </row>
    <row r="373" spans="2:14" x14ac:dyDescent="0.25">
      <c r="B373" s="376" t="s">
        <v>218</v>
      </c>
      <c r="C373" s="376" t="s">
        <v>219</v>
      </c>
      <c r="D373" s="376" t="s">
        <v>39</v>
      </c>
      <c r="E373" s="376" t="s">
        <v>1903</v>
      </c>
      <c r="F373" s="377">
        <v>1</v>
      </c>
      <c r="G373" s="377">
        <v>0</v>
      </c>
      <c r="H373" s="377">
        <v>0</v>
      </c>
      <c r="I373" s="377">
        <v>0</v>
      </c>
      <c r="J373" s="377">
        <v>0</v>
      </c>
      <c r="K373" s="377">
        <v>1</v>
      </c>
      <c r="L373" s="377">
        <v>0</v>
      </c>
      <c r="M373" s="377">
        <v>0</v>
      </c>
      <c r="N373" s="377">
        <v>0</v>
      </c>
    </row>
    <row r="374" spans="2:14" x14ac:dyDescent="0.25">
      <c r="B374" s="376" t="s">
        <v>218</v>
      </c>
      <c r="C374" s="376" t="s">
        <v>219</v>
      </c>
      <c r="D374" s="376" t="s">
        <v>39</v>
      </c>
      <c r="E374" s="376" t="s">
        <v>906</v>
      </c>
      <c r="F374" s="377">
        <v>1</v>
      </c>
      <c r="G374" s="377">
        <v>0</v>
      </c>
      <c r="H374" s="377">
        <v>0</v>
      </c>
      <c r="I374" s="377">
        <v>0</v>
      </c>
      <c r="J374" s="377">
        <v>0</v>
      </c>
      <c r="K374" s="377">
        <v>1</v>
      </c>
      <c r="L374" s="377">
        <v>0</v>
      </c>
      <c r="M374" s="377">
        <v>0</v>
      </c>
      <c r="N374" s="377">
        <v>0</v>
      </c>
    </row>
    <row r="375" spans="2:14" x14ac:dyDescent="0.25">
      <c r="B375" s="376" t="s">
        <v>218</v>
      </c>
      <c r="C375" s="376" t="s">
        <v>219</v>
      </c>
      <c r="D375" s="376" t="s">
        <v>39</v>
      </c>
      <c r="E375" s="376" t="s">
        <v>506</v>
      </c>
      <c r="F375" s="377">
        <v>4</v>
      </c>
      <c r="G375" s="377">
        <v>0</v>
      </c>
      <c r="H375" s="377">
        <v>0</v>
      </c>
      <c r="I375" s="377">
        <v>0</v>
      </c>
      <c r="J375" s="377">
        <v>0</v>
      </c>
      <c r="K375" s="377">
        <v>4</v>
      </c>
      <c r="L375" s="377">
        <v>0</v>
      </c>
      <c r="M375" s="377">
        <v>0</v>
      </c>
      <c r="N375" s="377">
        <v>0</v>
      </c>
    </row>
    <row r="376" spans="2:14" x14ac:dyDescent="0.25">
      <c r="B376" s="376" t="s">
        <v>218</v>
      </c>
      <c r="C376" s="376" t="s">
        <v>219</v>
      </c>
      <c r="D376" s="376" t="s">
        <v>39</v>
      </c>
      <c r="E376" s="376" t="s">
        <v>507</v>
      </c>
      <c r="F376" s="377">
        <v>24</v>
      </c>
      <c r="G376" s="377">
        <v>0</v>
      </c>
      <c r="H376" s="377">
        <v>0</v>
      </c>
      <c r="I376" s="377">
        <v>0</v>
      </c>
      <c r="J376" s="377">
        <v>0</v>
      </c>
      <c r="K376" s="377">
        <v>24</v>
      </c>
      <c r="L376" s="377">
        <v>0</v>
      </c>
      <c r="M376" s="377">
        <v>0</v>
      </c>
      <c r="N376" s="377">
        <v>0</v>
      </c>
    </row>
    <row r="377" spans="2:14" x14ac:dyDescent="0.25">
      <c r="B377" s="376" t="s">
        <v>218</v>
      </c>
      <c r="C377" s="376" t="s">
        <v>219</v>
      </c>
      <c r="D377" s="376" t="s">
        <v>39</v>
      </c>
      <c r="E377" s="376" t="s">
        <v>508</v>
      </c>
      <c r="F377" s="377">
        <v>12</v>
      </c>
      <c r="G377" s="377">
        <v>0</v>
      </c>
      <c r="H377" s="377">
        <v>0</v>
      </c>
      <c r="I377" s="377">
        <v>1</v>
      </c>
      <c r="J377" s="377">
        <v>0</v>
      </c>
      <c r="K377" s="377">
        <v>11</v>
      </c>
      <c r="L377" s="377">
        <v>0</v>
      </c>
      <c r="M377" s="377">
        <v>0</v>
      </c>
      <c r="N377" s="377">
        <v>0</v>
      </c>
    </row>
    <row r="378" spans="2:14" x14ac:dyDescent="0.25">
      <c r="B378" s="376" t="s">
        <v>218</v>
      </c>
      <c r="C378" s="376" t="s">
        <v>219</v>
      </c>
      <c r="D378" s="376" t="s">
        <v>39</v>
      </c>
      <c r="E378" s="376" t="s">
        <v>509</v>
      </c>
      <c r="F378" s="377">
        <v>4</v>
      </c>
      <c r="G378" s="377">
        <v>0</v>
      </c>
      <c r="H378" s="377">
        <v>0</v>
      </c>
      <c r="I378" s="377">
        <v>0</v>
      </c>
      <c r="J378" s="377">
        <v>0</v>
      </c>
      <c r="K378" s="377">
        <v>4</v>
      </c>
      <c r="L378" s="377">
        <v>0</v>
      </c>
      <c r="M378" s="377">
        <v>0</v>
      </c>
      <c r="N378" s="377">
        <v>0</v>
      </c>
    </row>
    <row r="379" spans="2:14" x14ac:dyDescent="0.25">
      <c r="B379" s="376" t="s">
        <v>218</v>
      </c>
      <c r="C379" s="376" t="s">
        <v>219</v>
      </c>
      <c r="D379" s="376" t="s">
        <v>39</v>
      </c>
      <c r="E379" s="376" t="s">
        <v>510</v>
      </c>
      <c r="F379" s="377">
        <v>9</v>
      </c>
      <c r="G379" s="377">
        <v>0</v>
      </c>
      <c r="H379" s="377">
        <v>0</v>
      </c>
      <c r="I379" s="377">
        <v>0</v>
      </c>
      <c r="J379" s="377">
        <v>0</v>
      </c>
      <c r="K379" s="377">
        <v>8</v>
      </c>
      <c r="L379" s="377">
        <v>0</v>
      </c>
      <c r="M379" s="377">
        <v>0</v>
      </c>
      <c r="N379" s="377">
        <v>1</v>
      </c>
    </row>
    <row r="380" spans="2:14" x14ac:dyDescent="0.25">
      <c r="B380" s="376" t="s">
        <v>218</v>
      </c>
      <c r="C380" s="376" t="s">
        <v>219</v>
      </c>
      <c r="D380" s="376" t="s">
        <v>39</v>
      </c>
      <c r="E380" s="376" t="s">
        <v>511</v>
      </c>
      <c r="F380" s="377">
        <v>2</v>
      </c>
      <c r="G380" s="377">
        <v>0</v>
      </c>
      <c r="H380" s="377">
        <v>0</v>
      </c>
      <c r="I380" s="377">
        <v>0</v>
      </c>
      <c r="J380" s="377">
        <v>0</v>
      </c>
      <c r="K380" s="377">
        <v>2</v>
      </c>
      <c r="L380" s="377">
        <v>0</v>
      </c>
      <c r="M380" s="377">
        <v>0</v>
      </c>
      <c r="N380" s="377">
        <v>0</v>
      </c>
    </row>
    <row r="381" spans="2:14" x14ac:dyDescent="0.25">
      <c r="B381" s="376" t="s">
        <v>218</v>
      </c>
      <c r="C381" s="376" t="s">
        <v>219</v>
      </c>
      <c r="D381" s="376" t="s">
        <v>39</v>
      </c>
      <c r="E381" s="376" t="s">
        <v>1904</v>
      </c>
      <c r="F381" s="377">
        <v>2</v>
      </c>
      <c r="G381" s="377">
        <v>0</v>
      </c>
      <c r="H381" s="377">
        <v>0</v>
      </c>
      <c r="I381" s="377">
        <v>0</v>
      </c>
      <c r="J381" s="377">
        <v>0</v>
      </c>
      <c r="K381" s="377">
        <v>2</v>
      </c>
      <c r="L381" s="377">
        <v>0</v>
      </c>
      <c r="M381" s="377">
        <v>0</v>
      </c>
      <c r="N381" s="377">
        <v>0</v>
      </c>
    </row>
    <row r="382" spans="2:14" x14ac:dyDescent="0.25">
      <c r="B382" s="376" t="s">
        <v>218</v>
      </c>
      <c r="C382" s="376" t="s">
        <v>219</v>
      </c>
      <c r="D382" s="376" t="s">
        <v>39</v>
      </c>
      <c r="E382" s="376" t="s">
        <v>2378</v>
      </c>
      <c r="F382" s="377">
        <v>2</v>
      </c>
      <c r="G382" s="377">
        <v>0</v>
      </c>
      <c r="H382" s="377">
        <v>0</v>
      </c>
      <c r="I382" s="377">
        <v>0</v>
      </c>
      <c r="J382" s="377">
        <v>0</v>
      </c>
      <c r="K382" s="377">
        <v>2</v>
      </c>
      <c r="L382" s="377">
        <v>0</v>
      </c>
      <c r="M382" s="377">
        <v>0</v>
      </c>
      <c r="N382" s="377">
        <v>0</v>
      </c>
    </row>
    <row r="383" spans="2:14" x14ac:dyDescent="0.25">
      <c r="B383" s="376" t="s">
        <v>218</v>
      </c>
      <c r="C383" s="376" t="s">
        <v>219</v>
      </c>
      <c r="D383" s="376" t="s">
        <v>39</v>
      </c>
      <c r="E383" s="376" t="s">
        <v>2695</v>
      </c>
      <c r="F383" s="377">
        <v>1</v>
      </c>
      <c r="G383" s="377">
        <v>0</v>
      </c>
      <c r="H383" s="377">
        <v>0</v>
      </c>
      <c r="I383" s="377">
        <v>0</v>
      </c>
      <c r="J383" s="377">
        <v>0</v>
      </c>
      <c r="K383" s="377">
        <v>1</v>
      </c>
      <c r="L383" s="377">
        <v>0</v>
      </c>
      <c r="M383" s="377">
        <v>0</v>
      </c>
      <c r="N383" s="377">
        <v>0</v>
      </c>
    </row>
    <row r="384" spans="2:14" x14ac:dyDescent="0.25">
      <c r="B384" s="376" t="s">
        <v>218</v>
      </c>
      <c r="C384" s="376" t="s">
        <v>219</v>
      </c>
      <c r="D384" s="376" t="s">
        <v>39</v>
      </c>
      <c r="E384" s="376" t="s">
        <v>512</v>
      </c>
      <c r="F384" s="377">
        <v>808</v>
      </c>
      <c r="G384" s="377">
        <v>29</v>
      </c>
      <c r="H384" s="377">
        <v>0</v>
      </c>
      <c r="I384" s="377">
        <v>17</v>
      </c>
      <c r="J384" s="377">
        <v>0</v>
      </c>
      <c r="K384" s="377">
        <v>752</v>
      </c>
      <c r="L384" s="377">
        <v>0</v>
      </c>
      <c r="M384" s="377">
        <v>0</v>
      </c>
      <c r="N384" s="377">
        <v>10</v>
      </c>
    </row>
    <row r="385" spans="2:14" x14ac:dyDescent="0.25">
      <c r="B385" s="376" t="s">
        <v>218</v>
      </c>
      <c r="C385" s="376" t="s">
        <v>219</v>
      </c>
      <c r="D385" s="376" t="s">
        <v>39</v>
      </c>
      <c r="E385" s="376" t="s">
        <v>51</v>
      </c>
      <c r="F385" s="377">
        <v>2</v>
      </c>
      <c r="G385" s="377">
        <v>0</v>
      </c>
      <c r="H385" s="377">
        <v>0</v>
      </c>
      <c r="I385" s="377">
        <v>0</v>
      </c>
      <c r="J385" s="377">
        <v>0</v>
      </c>
      <c r="K385" s="377">
        <v>2</v>
      </c>
      <c r="L385" s="377">
        <v>0</v>
      </c>
      <c r="M385" s="377">
        <v>0</v>
      </c>
      <c r="N385" s="377">
        <v>0</v>
      </c>
    </row>
    <row r="386" spans="2:14" x14ac:dyDescent="0.25">
      <c r="B386" s="376" t="s">
        <v>218</v>
      </c>
      <c r="C386" s="376" t="s">
        <v>219</v>
      </c>
      <c r="D386" s="376" t="s">
        <v>39</v>
      </c>
      <c r="E386" s="376" t="s">
        <v>513</v>
      </c>
      <c r="F386" s="377">
        <v>2</v>
      </c>
      <c r="G386" s="377">
        <v>0</v>
      </c>
      <c r="H386" s="377">
        <v>0</v>
      </c>
      <c r="I386" s="377">
        <v>0</v>
      </c>
      <c r="J386" s="377">
        <v>0</v>
      </c>
      <c r="K386" s="377">
        <v>2</v>
      </c>
      <c r="L386" s="377">
        <v>0</v>
      </c>
      <c r="M386" s="377">
        <v>0</v>
      </c>
      <c r="N386" s="377">
        <v>0</v>
      </c>
    </row>
    <row r="387" spans="2:14" x14ac:dyDescent="0.25">
      <c r="B387" s="376" t="s">
        <v>218</v>
      </c>
      <c r="C387" s="376" t="s">
        <v>219</v>
      </c>
      <c r="D387" s="376" t="s">
        <v>39</v>
      </c>
      <c r="E387" s="376" t="s">
        <v>514</v>
      </c>
      <c r="F387" s="377">
        <v>25</v>
      </c>
      <c r="G387" s="377">
        <v>0</v>
      </c>
      <c r="H387" s="377">
        <v>0</v>
      </c>
      <c r="I387" s="377">
        <v>2</v>
      </c>
      <c r="J387" s="377">
        <v>0</v>
      </c>
      <c r="K387" s="377">
        <v>23</v>
      </c>
      <c r="L387" s="377">
        <v>0</v>
      </c>
      <c r="M387" s="377">
        <v>0</v>
      </c>
      <c r="N387" s="377">
        <v>0</v>
      </c>
    </row>
    <row r="388" spans="2:14" x14ac:dyDescent="0.25">
      <c r="B388" s="376" t="s">
        <v>218</v>
      </c>
      <c r="C388" s="376" t="s">
        <v>219</v>
      </c>
      <c r="D388" s="376" t="s">
        <v>39</v>
      </c>
      <c r="E388" s="376" t="s">
        <v>515</v>
      </c>
      <c r="F388" s="377">
        <v>4</v>
      </c>
      <c r="G388" s="377">
        <v>0</v>
      </c>
      <c r="H388" s="377">
        <v>0</v>
      </c>
      <c r="I388" s="377">
        <v>0</v>
      </c>
      <c r="J388" s="377">
        <v>0</v>
      </c>
      <c r="K388" s="377">
        <v>4</v>
      </c>
      <c r="L388" s="377">
        <v>0</v>
      </c>
      <c r="M388" s="377">
        <v>0</v>
      </c>
      <c r="N388" s="377">
        <v>0</v>
      </c>
    </row>
    <row r="389" spans="2:14" x14ac:dyDescent="0.25">
      <c r="B389" s="376" t="s">
        <v>218</v>
      </c>
      <c r="C389" s="376" t="s">
        <v>219</v>
      </c>
      <c r="D389" s="376" t="s">
        <v>39</v>
      </c>
      <c r="E389" s="376" t="s">
        <v>2238</v>
      </c>
      <c r="F389" s="377">
        <v>2</v>
      </c>
      <c r="G389" s="377">
        <v>0</v>
      </c>
      <c r="H389" s="377">
        <v>0</v>
      </c>
      <c r="I389" s="377">
        <v>0</v>
      </c>
      <c r="J389" s="377">
        <v>0</v>
      </c>
      <c r="K389" s="377">
        <v>2</v>
      </c>
      <c r="L389" s="377">
        <v>0</v>
      </c>
      <c r="M389" s="377">
        <v>0</v>
      </c>
      <c r="N389" s="377">
        <v>0</v>
      </c>
    </row>
    <row r="390" spans="2:14" x14ac:dyDescent="0.25">
      <c r="B390" s="376" t="s">
        <v>218</v>
      </c>
      <c r="C390" s="376" t="s">
        <v>219</v>
      </c>
      <c r="D390" s="376" t="s">
        <v>39</v>
      </c>
      <c r="E390" s="376" t="s">
        <v>516</v>
      </c>
      <c r="F390" s="377">
        <v>1</v>
      </c>
      <c r="G390" s="377">
        <v>0</v>
      </c>
      <c r="H390" s="377">
        <v>0</v>
      </c>
      <c r="I390" s="377">
        <v>0</v>
      </c>
      <c r="J390" s="377">
        <v>0</v>
      </c>
      <c r="K390" s="377">
        <v>1</v>
      </c>
      <c r="L390" s="377">
        <v>0</v>
      </c>
      <c r="M390" s="377">
        <v>0</v>
      </c>
      <c r="N390" s="377">
        <v>0</v>
      </c>
    </row>
    <row r="391" spans="2:14" x14ac:dyDescent="0.25">
      <c r="B391" s="376" t="s">
        <v>218</v>
      </c>
      <c r="C391" s="376" t="s">
        <v>219</v>
      </c>
      <c r="D391" s="376" t="s">
        <v>39</v>
      </c>
      <c r="E391" s="376" t="s">
        <v>1905</v>
      </c>
      <c r="F391" s="377">
        <v>16</v>
      </c>
      <c r="G391" s="377">
        <v>0</v>
      </c>
      <c r="H391" s="377">
        <v>0</v>
      </c>
      <c r="I391" s="377">
        <v>1</v>
      </c>
      <c r="J391" s="377">
        <v>0</v>
      </c>
      <c r="K391" s="377">
        <v>15</v>
      </c>
      <c r="L391" s="377">
        <v>0</v>
      </c>
      <c r="M391" s="377">
        <v>0</v>
      </c>
      <c r="N391" s="377">
        <v>0</v>
      </c>
    </row>
    <row r="392" spans="2:14" x14ac:dyDescent="0.25">
      <c r="B392" s="376" t="s">
        <v>218</v>
      </c>
      <c r="C392" s="376" t="s">
        <v>219</v>
      </c>
      <c r="D392" s="376" t="s">
        <v>39</v>
      </c>
      <c r="E392" s="376" t="s">
        <v>156</v>
      </c>
      <c r="F392" s="377">
        <v>10</v>
      </c>
      <c r="G392" s="377">
        <v>0</v>
      </c>
      <c r="H392" s="377">
        <v>0</v>
      </c>
      <c r="I392" s="377">
        <v>0</v>
      </c>
      <c r="J392" s="377">
        <v>0</v>
      </c>
      <c r="K392" s="377">
        <v>10</v>
      </c>
      <c r="L392" s="377">
        <v>0</v>
      </c>
      <c r="M392" s="377">
        <v>0</v>
      </c>
      <c r="N392" s="377">
        <v>0</v>
      </c>
    </row>
    <row r="393" spans="2:14" x14ac:dyDescent="0.25">
      <c r="B393" s="376" t="s">
        <v>218</v>
      </c>
      <c r="C393" s="376" t="s">
        <v>219</v>
      </c>
      <c r="D393" s="376" t="s">
        <v>39</v>
      </c>
      <c r="E393" s="376" t="s">
        <v>2239</v>
      </c>
      <c r="F393" s="377">
        <v>32</v>
      </c>
      <c r="G393" s="377">
        <v>1</v>
      </c>
      <c r="H393" s="377">
        <v>0</v>
      </c>
      <c r="I393" s="377">
        <v>1</v>
      </c>
      <c r="J393" s="377">
        <v>0</v>
      </c>
      <c r="K393" s="377">
        <v>29</v>
      </c>
      <c r="L393" s="377">
        <v>0</v>
      </c>
      <c r="M393" s="377">
        <v>0</v>
      </c>
      <c r="N393" s="377">
        <v>1</v>
      </c>
    </row>
    <row r="394" spans="2:14" x14ac:dyDescent="0.25">
      <c r="B394" s="376" t="s">
        <v>218</v>
      </c>
      <c r="C394" s="376" t="s">
        <v>219</v>
      </c>
      <c r="D394" s="376" t="s">
        <v>39</v>
      </c>
      <c r="E394" s="376" t="s">
        <v>517</v>
      </c>
      <c r="F394" s="377">
        <v>5</v>
      </c>
      <c r="G394" s="377">
        <v>0</v>
      </c>
      <c r="H394" s="377">
        <v>0</v>
      </c>
      <c r="I394" s="377">
        <v>0</v>
      </c>
      <c r="J394" s="377">
        <v>0</v>
      </c>
      <c r="K394" s="377">
        <v>5</v>
      </c>
      <c r="L394" s="377">
        <v>0</v>
      </c>
      <c r="M394" s="377">
        <v>0</v>
      </c>
      <c r="N394" s="377">
        <v>0</v>
      </c>
    </row>
    <row r="395" spans="2:14" x14ac:dyDescent="0.25">
      <c r="B395" s="376" t="s">
        <v>218</v>
      </c>
      <c r="C395" s="376" t="s">
        <v>219</v>
      </c>
      <c r="D395" s="376" t="s">
        <v>39</v>
      </c>
      <c r="E395" s="376" t="s">
        <v>518</v>
      </c>
      <c r="F395" s="377">
        <v>50</v>
      </c>
      <c r="G395" s="377">
        <v>0</v>
      </c>
      <c r="H395" s="377">
        <v>0</v>
      </c>
      <c r="I395" s="377">
        <v>0</v>
      </c>
      <c r="J395" s="377">
        <v>0</v>
      </c>
      <c r="K395" s="377">
        <v>50</v>
      </c>
      <c r="L395" s="377">
        <v>0</v>
      </c>
      <c r="M395" s="377">
        <v>0</v>
      </c>
      <c r="N395" s="377">
        <v>0</v>
      </c>
    </row>
    <row r="396" spans="2:14" x14ac:dyDescent="0.25">
      <c r="B396" s="376" t="s">
        <v>218</v>
      </c>
      <c r="C396" s="376" t="s">
        <v>219</v>
      </c>
      <c r="D396" s="376" t="s">
        <v>39</v>
      </c>
      <c r="E396" s="376" t="s">
        <v>519</v>
      </c>
      <c r="F396" s="377">
        <v>4</v>
      </c>
      <c r="G396" s="377">
        <v>0</v>
      </c>
      <c r="H396" s="377">
        <v>0</v>
      </c>
      <c r="I396" s="377">
        <v>0</v>
      </c>
      <c r="J396" s="377">
        <v>0</v>
      </c>
      <c r="K396" s="377">
        <v>4</v>
      </c>
      <c r="L396" s="377">
        <v>0</v>
      </c>
      <c r="M396" s="377">
        <v>0</v>
      </c>
      <c r="N396" s="377">
        <v>0</v>
      </c>
    </row>
    <row r="397" spans="2:14" x14ac:dyDescent="0.25">
      <c r="B397" s="376" t="s">
        <v>218</v>
      </c>
      <c r="C397" s="376" t="s">
        <v>219</v>
      </c>
      <c r="D397" s="376" t="s">
        <v>39</v>
      </c>
      <c r="E397" s="376" t="s">
        <v>520</v>
      </c>
      <c r="F397" s="377">
        <v>23</v>
      </c>
      <c r="G397" s="377">
        <v>0</v>
      </c>
      <c r="H397" s="377">
        <v>0</v>
      </c>
      <c r="I397" s="377">
        <v>1</v>
      </c>
      <c r="J397" s="377">
        <v>0</v>
      </c>
      <c r="K397" s="377">
        <v>21</v>
      </c>
      <c r="L397" s="377">
        <v>0</v>
      </c>
      <c r="M397" s="377">
        <v>0</v>
      </c>
      <c r="N397" s="377">
        <v>1</v>
      </c>
    </row>
    <row r="398" spans="2:14" x14ac:dyDescent="0.25">
      <c r="B398" s="376" t="s">
        <v>218</v>
      </c>
      <c r="C398" s="376" t="s">
        <v>219</v>
      </c>
      <c r="D398" s="376" t="s">
        <v>39</v>
      </c>
      <c r="E398" s="376" t="s">
        <v>521</v>
      </c>
      <c r="F398" s="377">
        <v>150</v>
      </c>
      <c r="G398" s="377">
        <v>1</v>
      </c>
      <c r="H398" s="377">
        <v>0</v>
      </c>
      <c r="I398" s="377">
        <v>0</v>
      </c>
      <c r="J398" s="377">
        <v>0</v>
      </c>
      <c r="K398" s="377">
        <v>147</v>
      </c>
      <c r="L398" s="377">
        <v>0</v>
      </c>
      <c r="M398" s="377">
        <v>0</v>
      </c>
      <c r="N398" s="377">
        <v>2</v>
      </c>
    </row>
    <row r="399" spans="2:14" x14ac:dyDescent="0.25">
      <c r="B399" s="376" t="s">
        <v>218</v>
      </c>
      <c r="C399" s="376" t="s">
        <v>219</v>
      </c>
      <c r="D399" s="376" t="s">
        <v>39</v>
      </c>
      <c r="E399" s="376" t="s">
        <v>522</v>
      </c>
      <c r="F399" s="377">
        <v>577</v>
      </c>
      <c r="G399" s="377">
        <v>27</v>
      </c>
      <c r="H399" s="377">
        <v>0</v>
      </c>
      <c r="I399" s="377">
        <v>0</v>
      </c>
      <c r="J399" s="377">
        <v>0</v>
      </c>
      <c r="K399" s="377">
        <v>546</v>
      </c>
      <c r="L399" s="377">
        <v>0</v>
      </c>
      <c r="M399" s="377">
        <v>0</v>
      </c>
      <c r="N399" s="377">
        <v>4</v>
      </c>
    </row>
    <row r="400" spans="2:14" x14ac:dyDescent="0.25">
      <c r="B400" s="376" t="s">
        <v>218</v>
      </c>
      <c r="C400" s="376" t="s">
        <v>219</v>
      </c>
      <c r="D400" s="376" t="s">
        <v>39</v>
      </c>
      <c r="E400" s="376" t="s">
        <v>523</v>
      </c>
      <c r="F400" s="377">
        <v>20006</v>
      </c>
      <c r="G400" s="377">
        <v>399</v>
      </c>
      <c r="H400" s="377">
        <v>0</v>
      </c>
      <c r="I400" s="377">
        <v>171</v>
      </c>
      <c r="J400" s="377">
        <v>1</v>
      </c>
      <c r="K400" s="377">
        <v>19124</v>
      </c>
      <c r="L400" s="377">
        <v>0</v>
      </c>
      <c r="M400" s="377">
        <v>10</v>
      </c>
      <c r="N400" s="377">
        <v>301</v>
      </c>
    </row>
    <row r="401" spans="2:14" x14ac:dyDescent="0.25">
      <c r="B401" s="376" t="s">
        <v>218</v>
      </c>
      <c r="C401" s="376" t="s">
        <v>219</v>
      </c>
      <c r="D401" s="376" t="s">
        <v>39</v>
      </c>
      <c r="E401" s="376" t="s">
        <v>524</v>
      </c>
      <c r="F401" s="377">
        <v>5</v>
      </c>
      <c r="G401" s="377">
        <v>1</v>
      </c>
      <c r="H401" s="377">
        <v>0</v>
      </c>
      <c r="I401" s="377">
        <v>0</v>
      </c>
      <c r="J401" s="377">
        <v>0</v>
      </c>
      <c r="K401" s="377">
        <v>4</v>
      </c>
      <c r="L401" s="377">
        <v>0</v>
      </c>
      <c r="M401" s="377">
        <v>0</v>
      </c>
      <c r="N401" s="377">
        <v>0</v>
      </c>
    </row>
    <row r="402" spans="2:14" x14ac:dyDescent="0.25">
      <c r="B402" s="376" t="s">
        <v>218</v>
      </c>
      <c r="C402" s="376" t="s">
        <v>219</v>
      </c>
      <c r="D402" s="376" t="s">
        <v>39</v>
      </c>
      <c r="E402" s="376" t="s">
        <v>2240</v>
      </c>
      <c r="F402" s="377">
        <v>2</v>
      </c>
      <c r="G402" s="377">
        <v>0</v>
      </c>
      <c r="H402" s="377">
        <v>0</v>
      </c>
      <c r="I402" s="377">
        <v>0</v>
      </c>
      <c r="J402" s="377">
        <v>0</v>
      </c>
      <c r="K402" s="377">
        <v>2</v>
      </c>
      <c r="L402" s="377">
        <v>0</v>
      </c>
      <c r="M402" s="377">
        <v>0</v>
      </c>
      <c r="N402" s="377">
        <v>0</v>
      </c>
    </row>
    <row r="403" spans="2:14" x14ac:dyDescent="0.25">
      <c r="B403" s="376" t="s">
        <v>218</v>
      </c>
      <c r="C403" s="376" t="s">
        <v>219</v>
      </c>
      <c r="D403" s="376" t="s">
        <v>39</v>
      </c>
      <c r="E403" s="376" t="s">
        <v>2707</v>
      </c>
      <c r="F403" s="377">
        <v>5</v>
      </c>
      <c r="G403" s="377">
        <v>0</v>
      </c>
      <c r="H403" s="377">
        <v>0</v>
      </c>
      <c r="I403" s="377">
        <v>0</v>
      </c>
      <c r="J403" s="377">
        <v>0</v>
      </c>
      <c r="K403" s="377">
        <v>5</v>
      </c>
      <c r="L403" s="377">
        <v>0</v>
      </c>
      <c r="M403" s="377">
        <v>0</v>
      </c>
      <c r="N403" s="377">
        <v>0</v>
      </c>
    </row>
    <row r="404" spans="2:14" x14ac:dyDescent="0.25">
      <c r="B404" s="376" t="s">
        <v>218</v>
      </c>
      <c r="C404" s="376" t="s">
        <v>219</v>
      </c>
      <c r="D404" s="376" t="s">
        <v>39</v>
      </c>
      <c r="E404" s="376" t="s">
        <v>525</v>
      </c>
      <c r="F404" s="377">
        <v>1035</v>
      </c>
      <c r="G404" s="377">
        <v>37</v>
      </c>
      <c r="H404" s="377">
        <v>0</v>
      </c>
      <c r="I404" s="377">
        <v>19</v>
      </c>
      <c r="J404" s="377">
        <v>0</v>
      </c>
      <c r="K404" s="377">
        <v>959</v>
      </c>
      <c r="L404" s="377">
        <v>0</v>
      </c>
      <c r="M404" s="377">
        <v>1</v>
      </c>
      <c r="N404" s="377">
        <v>19</v>
      </c>
    </row>
    <row r="405" spans="2:14" x14ac:dyDescent="0.25">
      <c r="B405" s="376" t="s">
        <v>218</v>
      </c>
      <c r="C405" s="376" t="s">
        <v>219</v>
      </c>
      <c r="D405" s="376" t="s">
        <v>39</v>
      </c>
      <c r="E405" s="376" t="s">
        <v>526</v>
      </c>
      <c r="F405" s="377">
        <v>25</v>
      </c>
      <c r="G405" s="377">
        <v>0</v>
      </c>
      <c r="H405" s="377">
        <v>0</v>
      </c>
      <c r="I405" s="377">
        <v>2</v>
      </c>
      <c r="J405" s="377">
        <v>0</v>
      </c>
      <c r="K405" s="377">
        <v>22</v>
      </c>
      <c r="L405" s="377">
        <v>0</v>
      </c>
      <c r="M405" s="377">
        <v>0</v>
      </c>
      <c r="N405" s="377">
        <v>1</v>
      </c>
    </row>
    <row r="406" spans="2:14" x14ac:dyDescent="0.25">
      <c r="B406" s="376" t="s">
        <v>218</v>
      </c>
      <c r="C406" s="376" t="s">
        <v>219</v>
      </c>
      <c r="D406" s="376" t="s">
        <v>39</v>
      </c>
      <c r="E406" s="376" t="s">
        <v>527</v>
      </c>
      <c r="F406" s="377">
        <v>1</v>
      </c>
      <c r="G406" s="377">
        <v>0</v>
      </c>
      <c r="H406" s="377">
        <v>0</v>
      </c>
      <c r="I406" s="377">
        <v>0</v>
      </c>
      <c r="J406" s="377">
        <v>0</v>
      </c>
      <c r="K406" s="377">
        <v>1</v>
      </c>
      <c r="L406" s="377">
        <v>0</v>
      </c>
      <c r="M406" s="377">
        <v>0</v>
      </c>
      <c r="N406" s="377">
        <v>0</v>
      </c>
    </row>
    <row r="407" spans="2:14" x14ac:dyDescent="0.25">
      <c r="B407" s="376" t="s">
        <v>218</v>
      </c>
      <c r="C407" s="376" t="s">
        <v>219</v>
      </c>
      <c r="D407" s="376" t="s">
        <v>39</v>
      </c>
      <c r="E407" s="376" t="s">
        <v>528</v>
      </c>
      <c r="F407" s="377">
        <v>2</v>
      </c>
      <c r="G407" s="377">
        <v>0</v>
      </c>
      <c r="H407" s="377">
        <v>0</v>
      </c>
      <c r="I407" s="377">
        <v>0</v>
      </c>
      <c r="J407" s="377">
        <v>0</v>
      </c>
      <c r="K407" s="377">
        <v>2</v>
      </c>
      <c r="L407" s="377">
        <v>0</v>
      </c>
      <c r="M407" s="377">
        <v>0</v>
      </c>
      <c r="N407" s="377">
        <v>0</v>
      </c>
    </row>
    <row r="408" spans="2:14" x14ac:dyDescent="0.25">
      <c r="B408" s="376" t="s">
        <v>218</v>
      </c>
      <c r="C408" s="376" t="s">
        <v>219</v>
      </c>
      <c r="D408" s="376" t="s">
        <v>39</v>
      </c>
      <c r="E408" s="376" t="s">
        <v>529</v>
      </c>
      <c r="F408" s="377">
        <v>29</v>
      </c>
      <c r="G408" s="377">
        <v>0</v>
      </c>
      <c r="H408" s="377">
        <v>0</v>
      </c>
      <c r="I408" s="377">
        <v>0</v>
      </c>
      <c r="J408" s="377">
        <v>0</v>
      </c>
      <c r="K408" s="377">
        <v>29</v>
      </c>
      <c r="L408" s="377">
        <v>0</v>
      </c>
      <c r="M408" s="377">
        <v>0</v>
      </c>
      <c r="N408" s="377">
        <v>0</v>
      </c>
    </row>
    <row r="409" spans="2:14" x14ac:dyDescent="0.25">
      <c r="B409" s="376" t="s">
        <v>218</v>
      </c>
      <c r="C409" s="376" t="s">
        <v>219</v>
      </c>
      <c r="D409" s="376" t="s">
        <v>39</v>
      </c>
      <c r="E409" s="376" t="s">
        <v>3759</v>
      </c>
      <c r="F409" s="377">
        <v>1</v>
      </c>
      <c r="G409" s="377">
        <v>0</v>
      </c>
      <c r="H409" s="377">
        <v>0</v>
      </c>
      <c r="I409" s="377">
        <v>0</v>
      </c>
      <c r="J409" s="377">
        <v>0</v>
      </c>
      <c r="K409" s="377">
        <v>1</v>
      </c>
      <c r="L409" s="377">
        <v>0</v>
      </c>
      <c r="M409" s="377">
        <v>0</v>
      </c>
      <c r="N409" s="377">
        <v>0</v>
      </c>
    </row>
    <row r="410" spans="2:14" x14ac:dyDescent="0.25">
      <c r="B410" s="376" t="s">
        <v>218</v>
      </c>
      <c r="C410" s="376" t="s">
        <v>219</v>
      </c>
      <c r="D410" s="376" t="s">
        <v>39</v>
      </c>
      <c r="E410" s="376" t="s">
        <v>531</v>
      </c>
      <c r="F410" s="377">
        <v>4</v>
      </c>
      <c r="G410" s="377">
        <v>1</v>
      </c>
      <c r="H410" s="377">
        <v>0</v>
      </c>
      <c r="I410" s="377">
        <v>0</v>
      </c>
      <c r="J410" s="377">
        <v>0</v>
      </c>
      <c r="K410" s="377">
        <v>3</v>
      </c>
      <c r="L410" s="377">
        <v>0</v>
      </c>
      <c r="M410" s="377">
        <v>0</v>
      </c>
      <c r="N410" s="377">
        <v>0</v>
      </c>
    </row>
    <row r="411" spans="2:14" x14ac:dyDescent="0.25">
      <c r="B411" s="376" t="s">
        <v>218</v>
      </c>
      <c r="C411" s="376" t="s">
        <v>219</v>
      </c>
      <c r="D411" s="376" t="s">
        <v>39</v>
      </c>
      <c r="E411" s="376" t="s">
        <v>532</v>
      </c>
      <c r="F411" s="377">
        <v>4</v>
      </c>
      <c r="G411" s="377">
        <v>0</v>
      </c>
      <c r="H411" s="377">
        <v>0</v>
      </c>
      <c r="I411" s="377">
        <v>1</v>
      </c>
      <c r="J411" s="377">
        <v>0</v>
      </c>
      <c r="K411" s="377">
        <v>3</v>
      </c>
      <c r="L411" s="377">
        <v>0</v>
      </c>
      <c r="M411" s="377">
        <v>0</v>
      </c>
      <c r="N411" s="377">
        <v>0</v>
      </c>
    </row>
    <row r="412" spans="2:14" x14ac:dyDescent="0.25">
      <c r="B412" s="376" t="s">
        <v>218</v>
      </c>
      <c r="C412" s="376" t="s">
        <v>219</v>
      </c>
      <c r="D412" s="376" t="s">
        <v>39</v>
      </c>
      <c r="E412" s="376" t="s">
        <v>2379</v>
      </c>
      <c r="F412" s="377">
        <v>1</v>
      </c>
      <c r="G412" s="377">
        <v>0</v>
      </c>
      <c r="H412" s="377">
        <v>0</v>
      </c>
      <c r="I412" s="377">
        <v>0</v>
      </c>
      <c r="J412" s="377">
        <v>0</v>
      </c>
      <c r="K412" s="377">
        <v>1</v>
      </c>
      <c r="L412" s="377">
        <v>0</v>
      </c>
      <c r="M412" s="377">
        <v>0</v>
      </c>
      <c r="N412" s="377">
        <v>0</v>
      </c>
    </row>
    <row r="413" spans="2:14" x14ac:dyDescent="0.25">
      <c r="B413" s="376" t="s">
        <v>218</v>
      </c>
      <c r="C413" s="376" t="s">
        <v>219</v>
      </c>
      <c r="D413" s="376" t="s">
        <v>39</v>
      </c>
      <c r="E413" s="376" t="s">
        <v>533</v>
      </c>
      <c r="F413" s="377">
        <v>23</v>
      </c>
      <c r="G413" s="377">
        <v>0</v>
      </c>
      <c r="H413" s="377">
        <v>0</v>
      </c>
      <c r="I413" s="377">
        <v>0</v>
      </c>
      <c r="J413" s="377">
        <v>0</v>
      </c>
      <c r="K413" s="377">
        <v>23</v>
      </c>
      <c r="L413" s="377">
        <v>0</v>
      </c>
      <c r="M413" s="377">
        <v>0</v>
      </c>
      <c r="N413" s="377">
        <v>0</v>
      </c>
    </row>
    <row r="414" spans="2:14" x14ac:dyDescent="0.25">
      <c r="B414" s="376" t="s">
        <v>218</v>
      </c>
      <c r="C414" s="376" t="s">
        <v>219</v>
      </c>
      <c r="D414" s="376" t="s">
        <v>39</v>
      </c>
      <c r="E414" s="376" t="s">
        <v>534</v>
      </c>
      <c r="F414" s="377">
        <v>100</v>
      </c>
      <c r="G414" s="377">
        <v>1</v>
      </c>
      <c r="H414" s="377">
        <v>0</v>
      </c>
      <c r="I414" s="377">
        <v>3</v>
      </c>
      <c r="J414" s="377">
        <v>0</v>
      </c>
      <c r="K414" s="377">
        <v>94</v>
      </c>
      <c r="L414" s="377">
        <v>0</v>
      </c>
      <c r="M414" s="377">
        <v>0</v>
      </c>
      <c r="N414" s="377">
        <v>2</v>
      </c>
    </row>
    <row r="415" spans="2:14" x14ac:dyDescent="0.25">
      <c r="B415" s="376" t="s">
        <v>218</v>
      </c>
      <c r="C415" s="376" t="s">
        <v>219</v>
      </c>
      <c r="D415" s="376" t="s">
        <v>39</v>
      </c>
      <c r="E415" s="376" t="s">
        <v>535</v>
      </c>
      <c r="F415" s="377">
        <v>56</v>
      </c>
      <c r="G415" s="377">
        <v>3</v>
      </c>
      <c r="H415" s="377">
        <v>0</v>
      </c>
      <c r="I415" s="377">
        <v>0</v>
      </c>
      <c r="J415" s="377">
        <v>0</v>
      </c>
      <c r="K415" s="377">
        <v>53</v>
      </c>
      <c r="L415" s="377">
        <v>0</v>
      </c>
      <c r="M415" s="377">
        <v>0</v>
      </c>
      <c r="N415" s="377">
        <v>0</v>
      </c>
    </row>
    <row r="416" spans="2:14" x14ac:dyDescent="0.25">
      <c r="B416" s="376" t="s">
        <v>218</v>
      </c>
      <c r="C416" s="376" t="s">
        <v>219</v>
      </c>
      <c r="D416" s="376" t="s">
        <v>39</v>
      </c>
      <c r="E416" s="376" t="s">
        <v>536</v>
      </c>
      <c r="F416" s="377">
        <v>105</v>
      </c>
      <c r="G416" s="377">
        <v>5</v>
      </c>
      <c r="H416" s="377">
        <v>0</v>
      </c>
      <c r="I416" s="377">
        <v>2</v>
      </c>
      <c r="J416" s="377">
        <v>0</v>
      </c>
      <c r="K416" s="377">
        <v>97</v>
      </c>
      <c r="L416" s="377">
        <v>0</v>
      </c>
      <c r="M416" s="377">
        <v>0</v>
      </c>
      <c r="N416" s="377">
        <v>1</v>
      </c>
    </row>
    <row r="417" spans="2:14" x14ac:dyDescent="0.25">
      <c r="B417" s="376" t="s">
        <v>218</v>
      </c>
      <c r="C417" s="376" t="s">
        <v>219</v>
      </c>
      <c r="D417" s="376" t="s">
        <v>39</v>
      </c>
      <c r="E417" s="376" t="s">
        <v>537</v>
      </c>
      <c r="F417" s="377">
        <v>9</v>
      </c>
      <c r="G417" s="377">
        <v>0</v>
      </c>
      <c r="H417" s="377">
        <v>0</v>
      </c>
      <c r="I417" s="377">
        <v>0</v>
      </c>
      <c r="J417" s="377">
        <v>0</v>
      </c>
      <c r="K417" s="377">
        <v>9</v>
      </c>
      <c r="L417" s="377">
        <v>0</v>
      </c>
      <c r="M417" s="377">
        <v>0</v>
      </c>
      <c r="N417" s="377">
        <v>0</v>
      </c>
    </row>
    <row r="418" spans="2:14" x14ac:dyDescent="0.25">
      <c r="B418" s="376" t="s">
        <v>218</v>
      </c>
      <c r="C418" s="376" t="s">
        <v>219</v>
      </c>
      <c r="D418" s="376" t="s">
        <v>39</v>
      </c>
      <c r="E418" s="376" t="s">
        <v>539</v>
      </c>
      <c r="F418" s="377">
        <v>1</v>
      </c>
      <c r="G418" s="377">
        <v>0</v>
      </c>
      <c r="H418" s="377">
        <v>0</v>
      </c>
      <c r="I418" s="377">
        <v>0</v>
      </c>
      <c r="J418" s="377">
        <v>0</v>
      </c>
      <c r="K418" s="377">
        <v>1</v>
      </c>
      <c r="L418" s="377">
        <v>0</v>
      </c>
      <c r="M418" s="377">
        <v>0</v>
      </c>
      <c r="N418" s="377">
        <v>0</v>
      </c>
    </row>
    <row r="419" spans="2:14" x14ac:dyDescent="0.25">
      <c r="B419" s="376" t="s">
        <v>218</v>
      </c>
      <c r="C419" s="376" t="s">
        <v>219</v>
      </c>
      <c r="D419" s="376" t="s">
        <v>39</v>
      </c>
      <c r="E419" s="376" t="s">
        <v>540</v>
      </c>
      <c r="F419" s="377">
        <v>27</v>
      </c>
      <c r="G419" s="377">
        <v>2</v>
      </c>
      <c r="H419" s="377">
        <v>0</v>
      </c>
      <c r="I419" s="377">
        <v>0</v>
      </c>
      <c r="J419" s="377">
        <v>0</v>
      </c>
      <c r="K419" s="377">
        <v>23</v>
      </c>
      <c r="L419" s="377">
        <v>0</v>
      </c>
      <c r="M419" s="377">
        <v>0</v>
      </c>
      <c r="N419" s="377">
        <v>2</v>
      </c>
    </row>
    <row r="420" spans="2:14" x14ac:dyDescent="0.25">
      <c r="B420" s="376" t="s">
        <v>218</v>
      </c>
      <c r="C420" s="376" t="s">
        <v>219</v>
      </c>
      <c r="D420" s="376" t="s">
        <v>39</v>
      </c>
      <c r="E420" s="376" t="s">
        <v>541</v>
      </c>
      <c r="F420" s="377">
        <v>5</v>
      </c>
      <c r="G420" s="377">
        <v>0</v>
      </c>
      <c r="H420" s="377">
        <v>0</v>
      </c>
      <c r="I420" s="377">
        <v>0</v>
      </c>
      <c r="J420" s="377">
        <v>0</v>
      </c>
      <c r="K420" s="377">
        <v>5</v>
      </c>
      <c r="L420" s="377">
        <v>0</v>
      </c>
      <c r="M420" s="377">
        <v>0</v>
      </c>
      <c r="N420" s="377">
        <v>0</v>
      </c>
    </row>
    <row r="421" spans="2:14" x14ac:dyDescent="0.25">
      <c r="B421" s="376" t="s">
        <v>218</v>
      </c>
      <c r="C421" s="376" t="s">
        <v>219</v>
      </c>
      <c r="D421" s="376" t="s">
        <v>39</v>
      </c>
      <c r="E421" s="376" t="s">
        <v>542</v>
      </c>
      <c r="F421" s="377">
        <v>113</v>
      </c>
      <c r="G421" s="377">
        <v>0</v>
      </c>
      <c r="H421" s="377">
        <v>0</v>
      </c>
      <c r="I421" s="377">
        <v>0</v>
      </c>
      <c r="J421" s="377">
        <v>0</v>
      </c>
      <c r="K421" s="377">
        <v>113</v>
      </c>
      <c r="L421" s="377">
        <v>0</v>
      </c>
      <c r="M421" s="377">
        <v>0</v>
      </c>
      <c r="N421" s="377">
        <v>0</v>
      </c>
    </row>
    <row r="422" spans="2:14" x14ac:dyDescent="0.25">
      <c r="B422" s="376" t="s">
        <v>218</v>
      </c>
      <c r="C422" s="376" t="s">
        <v>219</v>
      </c>
      <c r="D422" s="376" t="s">
        <v>39</v>
      </c>
      <c r="E422" s="376" t="s">
        <v>1906</v>
      </c>
      <c r="F422" s="377">
        <v>1</v>
      </c>
      <c r="G422" s="377">
        <v>0</v>
      </c>
      <c r="H422" s="377">
        <v>0</v>
      </c>
      <c r="I422" s="377">
        <v>0</v>
      </c>
      <c r="J422" s="377">
        <v>0</v>
      </c>
      <c r="K422" s="377">
        <v>1</v>
      </c>
      <c r="L422" s="377">
        <v>0</v>
      </c>
      <c r="M422" s="377">
        <v>0</v>
      </c>
      <c r="N422" s="377">
        <v>0</v>
      </c>
    </row>
    <row r="423" spans="2:14" x14ac:dyDescent="0.25">
      <c r="B423" s="376" t="s">
        <v>218</v>
      </c>
      <c r="C423" s="376" t="s">
        <v>219</v>
      </c>
      <c r="D423" s="376" t="s">
        <v>39</v>
      </c>
      <c r="E423" s="376" t="s">
        <v>543</v>
      </c>
      <c r="F423" s="377">
        <v>73</v>
      </c>
      <c r="G423" s="377">
        <v>0</v>
      </c>
      <c r="H423" s="377">
        <v>0</v>
      </c>
      <c r="I423" s="377">
        <v>0</v>
      </c>
      <c r="J423" s="377">
        <v>0</v>
      </c>
      <c r="K423" s="377">
        <v>72</v>
      </c>
      <c r="L423" s="377">
        <v>0</v>
      </c>
      <c r="M423" s="377">
        <v>0</v>
      </c>
      <c r="N423" s="377">
        <v>1</v>
      </c>
    </row>
    <row r="424" spans="2:14" x14ac:dyDescent="0.25">
      <c r="B424" s="376" t="s">
        <v>218</v>
      </c>
      <c r="C424" s="376" t="s">
        <v>219</v>
      </c>
      <c r="D424" s="376" t="s">
        <v>39</v>
      </c>
      <c r="E424" s="376" t="s">
        <v>544</v>
      </c>
      <c r="F424" s="377">
        <v>68</v>
      </c>
      <c r="G424" s="377">
        <v>0</v>
      </c>
      <c r="H424" s="377">
        <v>0</v>
      </c>
      <c r="I424" s="377">
        <v>5</v>
      </c>
      <c r="J424" s="377">
        <v>0</v>
      </c>
      <c r="K424" s="377">
        <v>63</v>
      </c>
      <c r="L424" s="377">
        <v>0</v>
      </c>
      <c r="M424" s="377">
        <v>0</v>
      </c>
      <c r="N424" s="377">
        <v>0</v>
      </c>
    </row>
    <row r="425" spans="2:14" x14ac:dyDescent="0.25">
      <c r="B425" s="376" t="s">
        <v>218</v>
      </c>
      <c r="C425" s="376" t="s">
        <v>219</v>
      </c>
      <c r="D425" s="376" t="s">
        <v>39</v>
      </c>
      <c r="E425" s="376" t="s">
        <v>545</v>
      </c>
      <c r="F425" s="377">
        <v>7</v>
      </c>
      <c r="G425" s="377">
        <v>0</v>
      </c>
      <c r="H425" s="377">
        <v>0</v>
      </c>
      <c r="I425" s="377">
        <v>0</v>
      </c>
      <c r="J425" s="377">
        <v>0</v>
      </c>
      <c r="K425" s="377">
        <v>7</v>
      </c>
      <c r="L425" s="377">
        <v>0</v>
      </c>
      <c r="M425" s="377">
        <v>0</v>
      </c>
      <c r="N425" s="377">
        <v>0</v>
      </c>
    </row>
    <row r="426" spans="2:14" x14ac:dyDescent="0.25">
      <c r="B426" s="376" t="s">
        <v>218</v>
      </c>
      <c r="C426" s="376" t="s">
        <v>219</v>
      </c>
      <c r="D426" s="376" t="s">
        <v>39</v>
      </c>
      <c r="E426" s="376" t="s">
        <v>546</v>
      </c>
      <c r="F426" s="377">
        <v>13</v>
      </c>
      <c r="G426" s="377">
        <v>0</v>
      </c>
      <c r="H426" s="377">
        <v>0</v>
      </c>
      <c r="I426" s="377">
        <v>0</v>
      </c>
      <c r="J426" s="377">
        <v>0</v>
      </c>
      <c r="K426" s="377">
        <v>13</v>
      </c>
      <c r="L426" s="377">
        <v>0</v>
      </c>
      <c r="M426" s="377">
        <v>0</v>
      </c>
      <c r="N426" s="377">
        <v>0</v>
      </c>
    </row>
    <row r="427" spans="2:14" x14ac:dyDescent="0.25">
      <c r="B427" s="376" t="s">
        <v>218</v>
      </c>
      <c r="C427" s="376" t="s">
        <v>219</v>
      </c>
      <c r="D427" s="376" t="s">
        <v>39</v>
      </c>
      <c r="E427" s="376" t="s">
        <v>547</v>
      </c>
      <c r="F427" s="377">
        <v>25</v>
      </c>
      <c r="G427" s="377">
        <v>0</v>
      </c>
      <c r="H427" s="377">
        <v>0</v>
      </c>
      <c r="I427" s="377">
        <v>0</v>
      </c>
      <c r="J427" s="377">
        <v>0</v>
      </c>
      <c r="K427" s="377">
        <v>25</v>
      </c>
      <c r="L427" s="377">
        <v>0</v>
      </c>
      <c r="M427" s="377">
        <v>0</v>
      </c>
      <c r="N427" s="377">
        <v>0</v>
      </c>
    </row>
    <row r="428" spans="2:14" x14ac:dyDescent="0.25">
      <c r="B428" s="376" t="s">
        <v>218</v>
      </c>
      <c r="C428" s="376" t="s">
        <v>219</v>
      </c>
      <c r="D428" s="376" t="s">
        <v>39</v>
      </c>
      <c r="E428" s="376" t="s">
        <v>2686</v>
      </c>
      <c r="F428" s="377">
        <v>1</v>
      </c>
      <c r="G428" s="377">
        <v>0</v>
      </c>
      <c r="H428" s="377">
        <v>0</v>
      </c>
      <c r="I428" s="377">
        <v>0</v>
      </c>
      <c r="J428" s="377">
        <v>0</v>
      </c>
      <c r="K428" s="377">
        <v>1</v>
      </c>
      <c r="L428" s="377">
        <v>0</v>
      </c>
      <c r="M428" s="377">
        <v>0</v>
      </c>
      <c r="N428" s="377">
        <v>0</v>
      </c>
    </row>
    <row r="429" spans="2:14" x14ac:dyDescent="0.25">
      <c r="B429" s="376" t="s">
        <v>218</v>
      </c>
      <c r="C429" s="376" t="s">
        <v>219</v>
      </c>
      <c r="D429" s="376" t="s">
        <v>39</v>
      </c>
      <c r="E429" s="376" t="s">
        <v>548</v>
      </c>
      <c r="F429" s="377">
        <v>52</v>
      </c>
      <c r="G429" s="377">
        <v>1</v>
      </c>
      <c r="H429" s="377">
        <v>0</v>
      </c>
      <c r="I429" s="377">
        <v>0</v>
      </c>
      <c r="J429" s="377">
        <v>0</v>
      </c>
      <c r="K429" s="377">
        <v>49</v>
      </c>
      <c r="L429" s="377">
        <v>0</v>
      </c>
      <c r="M429" s="377">
        <v>0</v>
      </c>
      <c r="N429" s="377">
        <v>2</v>
      </c>
    </row>
    <row r="430" spans="2:14" x14ac:dyDescent="0.25">
      <c r="B430" s="376" t="s">
        <v>218</v>
      </c>
      <c r="C430" s="376" t="s">
        <v>219</v>
      </c>
      <c r="D430" s="376" t="s">
        <v>39</v>
      </c>
      <c r="E430" s="376" t="s">
        <v>2901</v>
      </c>
      <c r="F430" s="377">
        <v>2</v>
      </c>
      <c r="G430" s="377">
        <v>0</v>
      </c>
      <c r="H430" s="377">
        <v>0</v>
      </c>
      <c r="I430" s="377">
        <v>0</v>
      </c>
      <c r="J430" s="377">
        <v>0</v>
      </c>
      <c r="K430" s="377">
        <v>2</v>
      </c>
      <c r="L430" s="377">
        <v>0</v>
      </c>
      <c r="M430" s="377">
        <v>0</v>
      </c>
      <c r="N430" s="377">
        <v>0</v>
      </c>
    </row>
    <row r="431" spans="2:14" x14ac:dyDescent="0.25">
      <c r="B431" s="376" t="s">
        <v>218</v>
      </c>
      <c r="C431" s="376" t="s">
        <v>219</v>
      </c>
      <c r="D431" s="376" t="s">
        <v>39</v>
      </c>
      <c r="E431" s="376" t="s">
        <v>549</v>
      </c>
      <c r="F431" s="377">
        <v>33</v>
      </c>
      <c r="G431" s="377">
        <v>0</v>
      </c>
      <c r="H431" s="377">
        <v>0</v>
      </c>
      <c r="I431" s="377">
        <v>0</v>
      </c>
      <c r="J431" s="377">
        <v>0</v>
      </c>
      <c r="K431" s="377">
        <v>30</v>
      </c>
      <c r="L431" s="377">
        <v>0</v>
      </c>
      <c r="M431" s="377">
        <v>0</v>
      </c>
      <c r="N431" s="377">
        <v>3</v>
      </c>
    </row>
    <row r="432" spans="2:14" x14ac:dyDescent="0.25">
      <c r="B432" s="376" t="s">
        <v>218</v>
      </c>
      <c r="C432" s="376" t="s">
        <v>219</v>
      </c>
      <c r="D432" s="376" t="s">
        <v>39</v>
      </c>
      <c r="E432" s="376" t="s">
        <v>550</v>
      </c>
      <c r="F432" s="377">
        <v>3</v>
      </c>
      <c r="G432" s="377">
        <v>0</v>
      </c>
      <c r="H432" s="377">
        <v>0</v>
      </c>
      <c r="I432" s="377">
        <v>0</v>
      </c>
      <c r="J432" s="377">
        <v>0</v>
      </c>
      <c r="K432" s="377">
        <v>3</v>
      </c>
      <c r="L432" s="377">
        <v>0</v>
      </c>
      <c r="M432" s="377">
        <v>0</v>
      </c>
      <c r="N432" s="377">
        <v>0</v>
      </c>
    </row>
    <row r="433" spans="2:14" x14ac:dyDescent="0.25">
      <c r="B433" s="376" t="s">
        <v>218</v>
      </c>
      <c r="C433" s="376" t="s">
        <v>219</v>
      </c>
      <c r="D433" s="376" t="s">
        <v>39</v>
      </c>
      <c r="E433" s="376" t="s">
        <v>551</v>
      </c>
      <c r="F433" s="377">
        <v>1</v>
      </c>
      <c r="G433" s="377">
        <v>0</v>
      </c>
      <c r="H433" s="377">
        <v>0</v>
      </c>
      <c r="I433" s="377">
        <v>0</v>
      </c>
      <c r="J433" s="377">
        <v>0</v>
      </c>
      <c r="K433" s="377">
        <v>1</v>
      </c>
      <c r="L433" s="377">
        <v>0</v>
      </c>
      <c r="M433" s="377">
        <v>0</v>
      </c>
      <c r="N433" s="377">
        <v>0</v>
      </c>
    </row>
    <row r="434" spans="2:14" x14ac:dyDescent="0.25">
      <c r="B434" s="376" t="s">
        <v>218</v>
      </c>
      <c r="C434" s="376" t="s">
        <v>219</v>
      </c>
      <c r="D434" s="376" t="s">
        <v>39</v>
      </c>
      <c r="E434" s="376" t="s">
        <v>552</v>
      </c>
      <c r="F434" s="377">
        <v>7</v>
      </c>
      <c r="G434" s="377">
        <v>0</v>
      </c>
      <c r="H434" s="377">
        <v>0</v>
      </c>
      <c r="I434" s="377">
        <v>0</v>
      </c>
      <c r="J434" s="377">
        <v>0</v>
      </c>
      <c r="K434" s="377">
        <v>7</v>
      </c>
      <c r="L434" s="377">
        <v>0</v>
      </c>
      <c r="M434" s="377">
        <v>0</v>
      </c>
      <c r="N434" s="377">
        <v>0</v>
      </c>
    </row>
    <row r="435" spans="2:14" x14ac:dyDescent="0.25">
      <c r="B435" s="376" t="s">
        <v>218</v>
      </c>
      <c r="C435" s="376" t="s">
        <v>219</v>
      </c>
      <c r="D435" s="376" t="s">
        <v>39</v>
      </c>
      <c r="E435" s="376" t="s">
        <v>2711</v>
      </c>
      <c r="F435" s="377">
        <v>2</v>
      </c>
      <c r="G435" s="377">
        <v>0</v>
      </c>
      <c r="H435" s="377">
        <v>0</v>
      </c>
      <c r="I435" s="377">
        <v>0</v>
      </c>
      <c r="J435" s="377">
        <v>0</v>
      </c>
      <c r="K435" s="377">
        <v>2</v>
      </c>
      <c r="L435" s="377">
        <v>0</v>
      </c>
      <c r="M435" s="377">
        <v>0</v>
      </c>
      <c r="N435" s="377">
        <v>0</v>
      </c>
    </row>
    <row r="436" spans="2:14" x14ac:dyDescent="0.25">
      <c r="B436" s="376" t="s">
        <v>218</v>
      </c>
      <c r="C436" s="376" t="s">
        <v>219</v>
      </c>
      <c r="D436" s="376" t="s">
        <v>39</v>
      </c>
      <c r="E436" s="376" t="s">
        <v>3760</v>
      </c>
      <c r="F436" s="377">
        <v>3</v>
      </c>
      <c r="G436" s="377">
        <v>0</v>
      </c>
      <c r="H436" s="377">
        <v>0</v>
      </c>
      <c r="I436" s="377">
        <v>0</v>
      </c>
      <c r="J436" s="377">
        <v>0</v>
      </c>
      <c r="K436" s="377">
        <v>3</v>
      </c>
      <c r="L436" s="377">
        <v>0</v>
      </c>
      <c r="M436" s="377">
        <v>0</v>
      </c>
      <c r="N436" s="377">
        <v>0</v>
      </c>
    </row>
    <row r="437" spans="2:14" x14ac:dyDescent="0.25">
      <c r="B437" s="376" t="s">
        <v>218</v>
      </c>
      <c r="C437" s="376" t="s">
        <v>219</v>
      </c>
      <c r="D437" s="376" t="s">
        <v>55</v>
      </c>
      <c r="E437" s="376" t="s">
        <v>864</v>
      </c>
      <c r="F437" s="377">
        <v>9</v>
      </c>
      <c r="G437" s="377">
        <v>1</v>
      </c>
      <c r="H437" s="377">
        <v>0</v>
      </c>
      <c r="I437" s="377">
        <v>0</v>
      </c>
      <c r="J437" s="377">
        <v>0</v>
      </c>
      <c r="K437" s="377">
        <v>8</v>
      </c>
      <c r="L437" s="377">
        <v>0</v>
      </c>
      <c r="M437" s="377">
        <v>0</v>
      </c>
      <c r="N437" s="377">
        <v>0</v>
      </c>
    </row>
    <row r="438" spans="2:14" x14ac:dyDescent="0.25">
      <c r="B438" s="376" t="s">
        <v>218</v>
      </c>
      <c r="C438" s="376" t="s">
        <v>219</v>
      </c>
      <c r="D438" s="376" t="s">
        <v>55</v>
      </c>
      <c r="E438" s="376" t="s">
        <v>152</v>
      </c>
      <c r="F438" s="377">
        <v>332</v>
      </c>
      <c r="G438" s="377">
        <v>3</v>
      </c>
      <c r="H438" s="377">
        <v>0</v>
      </c>
      <c r="I438" s="377">
        <v>3</v>
      </c>
      <c r="J438" s="377">
        <v>0</v>
      </c>
      <c r="K438" s="377">
        <v>320</v>
      </c>
      <c r="L438" s="377">
        <v>0</v>
      </c>
      <c r="M438" s="377">
        <v>0</v>
      </c>
      <c r="N438" s="377">
        <v>6</v>
      </c>
    </row>
    <row r="439" spans="2:14" x14ac:dyDescent="0.25">
      <c r="B439" s="376" t="s">
        <v>218</v>
      </c>
      <c r="C439" s="376" t="s">
        <v>219</v>
      </c>
      <c r="D439" s="376" t="s">
        <v>55</v>
      </c>
      <c r="E439" s="376" t="s">
        <v>865</v>
      </c>
      <c r="F439" s="377">
        <v>37</v>
      </c>
      <c r="G439" s="377">
        <v>1</v>
      </c>
      <c r="H439" s="377">
        <v>1</v>
      </c>
      <c r="I439" s="377">
        <v>0</v>
      </c>
      <c r="J439" s="377">
        <v>0</v>
      </c>
      <c r="K439" s="377">
        <v>35</v>
      </c>
      <c r="L439" s="377">
        <v>0</v>
      </c>
      <c r="M439" s="377">
        <v>0</v>
      </c>
      <c r="N439" s="377">
        <v>0</v>
      </c>
    </row>
    <row r="440" spans="2:14" x14ac:dyDescent="0.25">
      <c r="B440" s="376" t="s">
        <v>218</v>
      </c>
      <c r="C440" s="376" t="s">
        <v>219</v>
      </c>
      <c r="D440" s="376" t="s">
        <v>55</v>
      </c>
      <c r="E440" s="376" t="s">
        <v>866</v>
      </c>
      <c r="F440" s="377">
        <v>17</v>
      </c>
      <c r="G440" s="377">
        <v>2</v>
      </c>
      <c r="H440" s="377">
        <v>0</v>
      </c>
      <c r="I440" s="377">
        <v>0</v>
      </c>
      <c r="J440" s="377">
        <v>0</v>
      </c>
      <c r="K440" s="377">
        <v>15</v>
      </c>
      <c r="L440" s="377">
        <v>0</v>
      </c>
      <c r="M440" s="377">
        <v>0</v>
      </c>
      <c r="N440" s="377">
        <v>0</v>
      </c>
    </row>
    <row r="441" spans="2:14" x14ac:dyDescent="0.25">
      <c r="B441" s="376" t="s">
        <v>218</v>
      </c>
      <c r="C441" s="376" t="s">
        <v>219</v>
      </c>
      <c r="D441" s="376" t="s">
        <v>55</v>
      </c>
      <c r="E441" s="376" t="s">
        <v>2239</v>
      </c>
      <c r="F441" s="377">
        <v>5</v>
      </c>
      <c r="G441" s="377">
        <v>0</v>
      </c>
      <c r="H441" s="377">
        <v>0</v>
      </c>
      <c r="I441" s="377">
        <v>0</v>
      </c>
      <c r="J441" s="377">
        <v>0</v>
      </c>
      <c r="K441" s="377">
        <v>5</v>
      </c>
      <c r="L441" s="377">
        <v>0</v>
      </c>
      <c r="M441" s="377">
        <v>0</v>
      </c>
      <c r="N441" s="377">
        <v>0</v>
      </c>
    </row>
    <row r="442" spans="2:14" x14ac:dyDescent="0.25">
      <c r="B442" s="376" t="s">
        <v>218</v>
      </c>
      <c r="C442" s="376" t="s">
        <v>219</v>
      </c>
      <c r="D442" s="376" t="s">
        <v>56</v>
      </c>
      <c r="E442" s="376" t="s">
        <v>2040</v>
      </c>
      <c r="F442" s="377">
        <v>127136</v>
      </c>
      <c r="G442" s="377">
        <v>399</v>
      </c>
      <c r="H442" s="377">
        <v>4</v>
      </c>
      <c r="I442" s="377">
        <v>185</v>
      </c>
      <c r="J442" s="377">
        <v>0</v>
      </c>
      <c r="K442" s="377">
        <v>125881</v>
      </c>
      <c r="L442" s="377">
        <v>0</v>
      </c>
      <c r="M442" s="377">
        <v>431</v>
      </c>
      <c r="N442" s="377">
        <v>236</v>
      </c>
    </row>
    <row r="443" spans="2:14" x14ac:dyDescent="0.25">
      <c r="B443" s="376" t="s">
        <v>218</v>
      </c>
      <c r="C443" s="376" t="s">
        <v>219</v>
      </c>
      <c r="D443" s="376" t="s">
        <v>56</v>
      </c>
      <c r="E443" s="376" t="s">
        <v>2241</v>
      </c>
      <c r="F443" s="377">
        <v>1300</v>
      </c>
      <c r="G443" s="377">
        <v>0</v>
      </c>
      <c r="H443" s="377">
        <v>0</v>
      </c>
      <c r="I443" s="377">
        <v>0</v>
      </c>
      <c r="J443" s="377">
        <v>0</v>
      </c>
      <c r="K443" s="377">
        <v>1194</v>
      </c>
      <c r="L443" s="377">
        <v>0</v>
      </c>
      <c r="M443" s="377">
        <v>104</v>
      </c>
      <c r="N443" s="377">
        <v>2</v>
      </c>
    </row>
    <row r="444" spans="2:14" x14ac:dyDescent="0.25">
      <c r="B444" s="376" t="s">
        <v>218</v>
      </c>
      <c r="C444" s="376" t="s">
        <v>219</v>
      </c>
      <c r="D444" s="376" t="s">
        <v>56</v>
      </c>
      <c r="E444" s="376" t="s">
        <v>867</v>
      </c>
      <c r="F444" s="377">
        <v>333</v>
      </c>
      <c r="G444" s="377">
        <v>0</v>
      </c>
      <c r="H444" s="377">
        <v>0</v>
      </c>
      <c r="I444" s="377">
        <v>6</v>
      </c>
      <c r="J444" s="377">
        <v>0</v>
      </c>
      <c r="K444" s="377">
        <v>307</v>
      </c>
      <c r="L444" s="377">
        <v>0</v>
      </c>
      <c r="M444" s="377">
        <v>20</v>
      </c>
      <c r="N444" s="377">
        <v>0</v>
      </c>
    </row>
    <row r="445" spans="2:14" x14ac:dyDescent="0.25">
      <c r="B445" s="376" t="s">
        <v>218</v>
      </c>
      <c r="C445" s="376" t="s">
        <v>224</v>
      </c>
      <c r="D445" s="376" t="s">
        <v>58</v>
      </c>
      <c r="E445" s="376" t="s">
        <v>898</v>
      </c>
      <c r="F445" s="377">
        <v>108</v>
      </c>
      <c r="G445" s="377">
        <v>6</v>
      </c>
      <c r="H445" s="377">
        <v>0</v>
      </c>
      <c r="I445" s="377">
        <v>5</v>
      </c>
      <c r="J445" s="377">
        <v>0</v>
      </c>
      <c r="K445" s="377">
        <v>97</v>
      </c>
      <c r="L445" s="377">
        <v>0</v>
      </c>
      <c r="M445" s="377">
        <v>0</v>
      </c>
      <c r="N445" s="377">
        <v>0</v>
      </c>
    </row>
    <row r="446" spans="2:14" x14ac:dyDescent="0.25">
      <c r="B446" s="376" t="s">
        <v>218</v>
      </c>
      <c r="C446" s="376" t="s">
        <v>224</v>
      </c>
      <c r="D446" s="376" t="s">
        <v>58</v>
      </c>
      <c r="E446" s="376" t="s">
        <v>899</v>
      </c>
      <c r="F446" s="377">
        <v>131</v>
      </c>
      <c r="G446" s="377">
        <v>2</v>
      </c>
      <c r="H446" s="377">
        <v>0</v>
      </c>
      <c r="I446" s="377">
        <v>0</v>
      </c>
      <c r="J446" s="377">
        <v>0</v>
      </c>
      <c r="K446" s="377">
        <v>128</v>
      </c>
      <c r="L446" s="377">
        <v>0</v>
      </c>
      <c r="M446" s="377">
        <v>0</v>
      </c>
      <c r="N446" s="377">
        <v>1</v>
      </c>
    </row>
    <row r="447" spans="2:14" x14ac:dyDescent="0.25">
      <c r="B447" s="376" t="s">
        <v>218</v>
      </c>
      <c r="C447" s="376" t="s">
        <v>224</v>
      </c>
      <c r="D447" s="376" t="s">
        <v>58</v>
      </c>
      <c r="E447" s="376" t="s">
        <v>154</v>
      </c>
      <c r="F447" s="377">
        <v>429</v>
      </c>
      <c r="G447" s="377">
        <v>5</v>
      </c>
      <c r="H447" s="377">
        <v>0</v>
      </c>
      <c r="I447" s="377">
        <v>6</v>
      </c>
      <c r="J447" s="377">
        <v>0</v>
      </c>
      <c r="K447" s="377">
        <v>417</v>
      </c>
      <c r="L447" s="377">
        <v>0</v>
      </c>
      <c r="M447" s="377">
        <v>0</v>
      </c>
      <c r="N447" s="377">
        <v>1</v>
      </c>
    </row>
    <row r="448" spans="2:14" x14ac:dyDescent="0.25">
      <c r="B448" s="376" t="s">
        <v>218</v>
      </c>
      <c r="C448" s="376" t="s">
        <v>224</v>
      </c>
      <c r="D448" s="376" t="s">
        <v>58</v>
      </c>
      <c r="E448" s="376" t="s">
        <v>2242</v>
      </c>
      <c r="F448" s="377">
        <v>8</v>
      </c>
      <c r="G448" s="377">
        <v>1</v>
      </c>
      <c r="H448" s="377">
        <v>0</v>
      </c>
      <c r="I448" s="377">
        <v>0</v>
      </c>
      <c r="J448" s="377">
        <v>0</v>
      </c>
      <c r="K448" s="377">
        <v>7</v>
      </c>
      <c r="L448" s="377">
        <v>0</v>
      </c>
      <c r="M448" s="377">
        <v>0</v>
      </c>
      <c r="N448" s="377">
        <v>0</v>
      </c>
    </row>
    <row r="449" spans="2:14" x14ac:dyDescent="0.25">
      <c r="B449" s="376" t="s">
        <v>218</v>
      </c>
      <c r="C449" s="376" t="s">
        <v>224</v>
      </c>
      <c r="D449" s="376" t="s">
        <v>58</v>
      </c>
      <c r="E449" s="376" t="s">
        <v>2243</v>
      </c>
      <c r="F449" s="377">
        <v>22</v>
      </c>
      <c r="G449" s="377">
        <v>0</v>
      </c>
      <c r="H449" s="377">
        <v>0</v>
      </c>
      <c r="I449" s="377">
        <v>2</v>
      </c>
      <c r="J449" s="377">
        <v>0</v>
      </c>
      <c r="K449" s="377">
        <v>20</v>
      </c>
      <c r="L449" s="377">
        <v>0</v>
      </c>
      <c r="M449" s="377">
        <v>0</v>
      </c>
      <c r="N449" s="377">
        <v>0</v>
      </c>
    </row>
    <row r="450" spans="2:14" x14ac:dyDescent="0.25">
      <c r="B450" s="376" t="s">
        <v>218</v>
      </c>
      <c r="C450" s="376" t="s">
        <v>224</v>
      </c>
      <c r="D450" s="376" t="s">
        <v>58</v>
      </c>
      <c r="E450" s="376" t="s">
        <v>2244</v>
      </c>
      <c r="F450" s="377">
        <v>39</v>
      </c>
      <c r="G450" s="377">
        <v>0</v>
      </c>
      <c r="H450" s="377">
        <v>0</v>
      </c>
      <c r="I450" s="377">
        <v>0</v>
      </c>
      <c r="J450" s="377">
        <v>0</v>
      </c>
      <c r="K450" s="377">
        <v>39</v>
      </c>
      <c r="L450" s="377">
        <v>0</v>
      </c>
      <c r="M450" s="377">
        <v>0</v>
      </c>
      <c r="N450" s="377">
        <v>0</v>
      </c>
    </row>
    <row r="451" spans="2:14" x14ac:dyDescent="0.25">
      <c r="B451" s="376" t="s">
        <v>218</v>
      </c>
      <c r="C451" s="376" t="s">
        <v>224</v>
      </c>
      <c r="D451" s="376" t="s">
        <v>58</v>
      </c>
      <c r="E451" s="376" t="s">
        <v>900</v>
      </c>
      <c r="F451" s="377">
        <v>27</v>
      </c>
      <c r="G451" s="377">
        <v>0</v>
      </c>
      <c r="H451" s="377">
        <v>0</v>
      </c>
      <c r="I451" s="377">
        <v>0</v>
      </c>
      <c r="J451" s="377">
        <v>0</v>
      </c>
      <c r="K451" s="377">
        <v>27</v>
      </c>
      <c r="L451" s="377">
        <v>0</v>
      </c>
      <c r="M451" s="377">
        <v>0</v>
      </c>
      <c r="N451" s="377">
        <v>0</v>
      </c>
    </row>
    <row r="452" spans="2:14" x14ac:dyDescent="0.25">
      <c r="B452" s="376" t="s">
        <v>218</v>
      </c>
      <c r="C452" s="376" t="s">
        <v>224</v>
      </c>
      <c r="D452" s="376" t="s">
        <v>58</v>
      </c>
      <c r="E452" s="376" t="s">
        <v>901</v>
      </c>
      <c r="F452" s="377">
        <v>89</v>
      </c>
      <c r="G452" s="377">
        <v>0</v>
      </c>
      <c r="H452" s="377">
        <v>0</v>
      </c>
      <c r="I452" s="377">
        <v>1</v>
      </c>
      <c r="J452" s="377">
        <v>0</v>
      </c>
      <c r="K452" s="377">
        <v>86</v>
      </c>
      <c r="L452" s="377">
        <v>0</v>
      </c>
      <c r="M452" s="377">
        <v>0</v>
      </c>
      <c r="N452" s="377">
        <v>2</v>
      </c>
    </row>
    <row r="453" spans="2:14" x14ac:dyDescent="0.25">
      <c r="B453" s="376" t="s">
        <v>218</v>
      </c>
      <c r="C453" s="376" t="s">
        <v>224</v>
      </c>
      <c r="D453" s="376" t="s">
        <v>58</v>
      </c>
      <c r="E453" s="376" t="s">
        <v>902</v>
      </c>
      <c r="F453" s="377">
        <v>47</v>
      </c>
      <c r="G453" s="377">
        <v>0</v>
      </c>
      <c r="H453" s="377">
        <v>0</v>
      </c>
      <c r="I453" s="377">
        <v>0</v>
      </c>
      <c r="J453" s="377">
        <v>0</v>
      </c>
      <c r="K453" s="377">
        <v>45</v>
      </c>
      <c r="L453" s="377">
        <v>0</v>
      </c>
      <c r="M453" s="377">
        <v>2</v>
      </c>
      <c r="N453" s="377">
        <v>0</v>
      </c>
    </row>
    <row r="454" spans="2:14" x14ac:dyDescent="0.25">
      <c r="B454" s="376" t="s">
        <v>218</v>
      </c>
      <c r="C454" s="376" t="s">
        <v>224</v>
      </c>
      <c r="D454" s="376" t="s">
        <v>58</v>
      </c>
      <c r="E454" s="376" t="s">
        <v>2245</v>
      </c>
      <c r="F454" s="377">
        <v>27</v>
      </c>
      <c r="G454" s="377">
        <v>0</v>
      </c>
      <c r="H454" s="377">
        <v>0</v>
      </c>
      <c r="I454" s="377">
        <v>0</v>
      </c>
      <c r="J454" s="377">
        <v>0</v>
      </c>
      <c r="K454" s="377">
        <v>27</v>
      </c>
      <c r="L454" s="377">
        <v>0</v>
      </c>
      <c r="M454" s="377">
        <v>0</v>
      </c>
      <c r="N454" s="377">
        <v>0</v>
      </c>
    </row>
    <row r="455" spans="2:14" x14ac:dyDescent="0.25">
      <c r="B455" s="376" t="s">
        <v>218</v>
      </c>
      <c r="C455" s="376" t="s">
        <v>224</v>
      </c>
      <c r="D455" s="376" t="s">
        <v>58</v>
      </c>
      <c r="E455" s="376" t="s">
        <v>2903</v>
      </c>
      <c r="F455" s="377">
        <v>7</v>
      </c>
      <c r="G455" s="377">
        <v>0</v>
      </c>
      <c r="H455" s="377">
        <v>0</v>
      </c>
      <c r="I455" s="377">
        <v>1</v>
      </c>
      <c r="J455" s="377">
        <v>0</v>
      </c>
      <c r="K455" s="377">
        <v>6</v>
      </c>
      <c r="L455" s="377">
        <v>0</v>
      </c>
      <c r="M455" s="377">
        <v>0</v>
      </c>
      <c r="N455" s="377">
        <v>0</v>
      </c>
    </row>
    <row r="456" spans="2:14" x14ac:dyDescent="0.25">
      <c r="B456" s="376" t="s">
        <v>218</v>
      </c>
      <c r="C456" s="376" t="s">
        <v>224</v>
      </c>
      <c r="D456" s="376" t="s">
        <v>58</v>
      </c>
      <c r="E456" s="376" t="s">
        <v>872</v>
      </c>
      <c r="F456" s="377">
        <v>2</v>
      </c>
      <c r="G456" s="377">
        <v>0</v>
      </c>
      <c r="H456" s="377">
        <v>0</v>
      </c>
      <c r="I456" s="377">
        <v>0</v>
      </c>
      <c r="J456" s="377">
        <v>0</v>
      </c>
      <c r="K456" s="377">
        <v>2</v>
      </c>
      <c r="L456" s="377">
        <v>0</v>
      </c>
      <c r="M456" s="377">
        <v>0</v>
      </c>
      <c r="N456" s="377">
        <v>0</v>
      </c>
    </row>
    <row r="457" spans="2:14" x14ac:dyDescent="0.25">
      <c r="B457" s="376" t="s">
        <v>218</v>
      </c>
      <c r="C457" s="376" t="s">
        <v>224</v>
      </c>
      <c r="D457" s="376" t="s">
        <v>58</v>
      </c>
      <c r="E457" s="376" t="s">
        <v>903</v>
      </c>
      <c r="F457" s="377">
        <v>27</v>
      </c>
      <c r="G457" s="377">
        <v>1</v>
      </c>
      <c r="H457" s="377">
        <v>0</v>
      </c>
      <c r="I457" s="377">
        <v>0</v>
      </c>
      <c r="J457" s="377">
        <v>0</v>
      </c>
      <c r="K457" s="377">
        <v>26</v>
      </c>
      <c r="L457" s="377">
        <v>0</v>
      </c>
      <c r="M457" s="377">
        <v>0</v>
      </c>
      <c r="N457" s="377">
        <v>0</v>
      </c>
    </row>
    <row r="458" spans="2:14" x14ac:dyDescent="0.25">
      <c r="B458" s="376" t="s">
        <v>218</v>
      </c>
      <c r="C458" s="376" t="s">
        <v>224</v>
      </c>
      <c r="D458" s="376" t="s">
        <v>58</v>
      </c>
      <c r="E458" s="376" t="s">
        <v>904</v>
      </c>
      <c r="F458" s="377">
        <v>11</v>
      </c>
      <c r="G458" s="377">
        <v>0</v>
      </c>
      <c r="H458" s="377">
        <v>0</v>
      </c>
      <c r="I458" s="377">
        <v>1</v>
      </c>
      <c r="J458" s="377">
        <v>0</v>
      </c>
      <c r="K458" s="377">
        <v>10</v>
      </c>
      <c r="L458" s="377">
        <v>0</v>
      </c>
      <c r="M458" s="377">
        <v>0</v>
      </c>
      <c r="N458" s="377">
        <v>0</v>
      </c>
    </row>
    <row r="459" spans="2:14" x14ac:dyDescent="0.25">
      <c r="B459" s="376" t="s">
        <v>218</v>
      </c>
      <c r="C459" s="376" t="s">
        <v>224</v>
      </c>
      <c r="D459" s="376" t="s">
        <v>58</v>
      </c>
      <c r="E459" s="376" t="s">
        <v>905</v>
      </c>
      <c r="F459" s="377">
        <v>56</v>
      </c>
      <c r="G459" s="377">
        <v>4</v>
      </c>
      <c r="H459" s="377">
        <v>0</v>
      </c>
      <c r="I459" s="377">
        <v>0</v>
      </c>
      <c r="J459" s="377">
        <v>0</v>
      </c>
      <c r="K459" s="377">
        <v>51</v>
      </c>
      <c r="L459" s="377">
        <v>0</v>
      </c>
      <c r="M459" s="377">
        <v>0</v>
      </c>
      <c r="N459" s="377">
        <v>1</v>
      </c>
    </row>
    <row r="460" spans="2:14" x14ac:dyDescent="0.25">
      <c r="B460" s="376" t="s">
        <v>218</v>
      </c>
      <c r="C460" s="376" t="s">
        <v>224</v>
      </c>
      <c r="D460" s="376" t="s">
        <v>58</v>
      </c>
      <c r="E460" s="376" t="s">
        <v>153</v>
      </c>
      <c r="F460" s="377">
        <v>46599</v>
      </c>
      <c r="G460" s="377">
        <v>969</v>
      </c>
      <c r="H460" s="377">
        <v>1</v>
      </c>
      <c r="I460" s="377">
        <v>468</v>
      </c>
      <c r="J460" s="377">
        <v>11</v>
      </c>
      <c r="K460" s="377">
        <v>44225</v>
      </c>
      <c r="L460" s="377">
        <v>0</v>
      </c>
      <c r="M460" s="377">
        <v>362</v>
      </c>
      <c r="N460" s="377">
        <v>563</v>
      </c>
    </row>
    <row r="461" spans="2:14" x14ac:dyDescent="0.25">
      <c r="B461" s="376" t="s">
        <v>218</v>
      </c>
      <c r="C461" s="376" t="s">
        <v>224</v>
      </c>
      <c r="D461" s="376" t="s">
        <v>58</v>
      </c>
      <c r="E461" s="376" t="s">
        <v>2246</v>
      </c>
      <c r="F461" s="377">
        <v>654</v>
      </c>
      <c r="G461" s="377">
        <v>6</v>
      </c>
      <c r="H461" s="377">
        <v>0</v>
      </c>
      <c r="I461" s="377">
        <v>3</v>
      </c>
      <c r="J461" s="377">
        <v>0</v>
      </c>
      <c r="K461" s="377">
        <v>641</v>
      </c>
      <c r="L461" s="377">
        <v>0</v>
      </c>
      <c r="M461" s="377">
        <v>1</v>
      </c>
      <c r="N461" s="377">
        <v>3</v>
      </c>
    </row>
    <row r="462" spans="2:14" x14ac:dyDescent="0.25">
      <c r="B462" s="376" t="s">
        <v>218</v>
      </c>
      <c r="C462" s="376" t="s">
        <v>224</v>
      </c>
      <c r="D462" s="376" t="s">
        <v>59</v>
      </c>
      <c r="E462" s="376" t="s">
        <v>156</v>
      </c>
      <c r="F462" s="377">
        <v>1907</v>
      </c>
      <c r="G462" s="377">
        <v>25</v>
      </c>
      <c r="H462" s="377">
        <v>0</v>
      </c>
      <c r="I462" s="377">
        <v>14</v>
      </c>
      <c r="J462" s="377">
        <v>0</v>
      </c>
      <c r="K462" s="377">
        <v>1856</v>
      </c>
      <c r="L462" s="377">
        <v>0</v>
      </c>
      <c r="M462" s="377">
        <v>3</v>
      </c>
      <c r="N462" s="377">
        <v>9</v>
      </c>
    </row>
    <row r="463" spans="2:14" x14ac:dyDescent="0.25">
      <c r="B463" s="376" t="s">
        <v>218</v>
      </c>
      <c r="C463" s="376" t="s">
        <v>224</v>
      </c>
      <c r="D463" s="376" t="s">
        <v>59</v>
      </c>
      <c r="E463" s="376" t="s">
        <v>907</v>
      </c>
      <c r="F463" s="377">
        <v>28</v>
      </c>
      <c r="G463" s="377">
        <v>0</v>
      </c>
      <c r="H463" s="377">
        <v>0</v>
      </c>
      <c r="I463" s="377">
        <v>1</v>
      </c>
      <c r="J463" s="377">
        <v>0</v>
      </c>
      <c r="K463" s="377">
        <v>25</v>
      </c>
      <c r="L463" s="377">
        <v>0</v>
      </c>
      <c r="M463" s="377">
        <v>2</v>
      </c>
      <c r="N463" s="377">
        <v>0</v>
      </c>
    </row>
    <row r="464" spans="2:14" x14ac:dyDescent="0.25">
      <c r="B464" s="376" t="s">
        <v>218</v>
      </c>
      <c r="C464" s="376" t="s">
        <v>224</v>
      </c>
      <c r="D464" s="376" t="s">
        <v>59</v>
      </c>
      <c r="E464" s="376" t="s">
        <v>155</v>
      </c>
      <c r="F464" s="377">
        <v>138</v>
      </c>
      <c r="G464" s="377">
        <v>0</v>
      </c>
      <c r="H464" s="377">
        <v>0</v>
      </c>
      <c r="I464" s="377">
        <v>1</v>
      </c>
      <c r="J464" s="377">
        <v>0</v>
      </c>
      <c r="K464" s="377">
        <v>135</v>
      </c>
      <c r="L464" s="377">
        <v>0</v>
      </c>
      <c r="M464" s="377">
        <v>2</v>
      </c>
      <c r="N464" s="377">
        <v>0</v>
      </c>
    </row>
    <row r="465" spans="2:14" x14ac:dyDescent="0.25">
      <c r="B465" s="376" t="s">
        <v>218</v>
      </c>
      <c r="C465" s="376" t="s">
        <v>224</v>
      </c>
      <c r="D465" s="376" t="s">
        <v>59</v>
      </c>
      <c r="E465" s="376" t="s">
        <v>908</v>
      </c>
      <c r="F465" s="377">
        <v>16</v>
      </c>
      <c r="G465" s="377">
        <v>0</v>
      </c>
      <c r="H465" s="377">
        <v>0</v>
      </c>
      <c r="I465" s="377">
        <v>0</v>
      </c>
      <c r="J465" s="377">
        <v>0</v>
      </c>
      <c r="K465" s="377">
        <v>16</v>
      </c>
      <c r="L465" s="377">
        <v>0</v>
      </c>
      <c r="M465" s="377">
        <v>0</v>
      </c>
      <c r="N465" s="377">
        <v>0</v>
      </c>
    </row>
    <row r="466" spans="2:14" x14ac:dyDescent="0.25">
      <c r="B466" s="376" t="s">
        <v>218</v>
      </c>
      <c r="C466" s="376" t="s">
        <v>224</v>
      </c>
      <c r="D466" s="376" t="s">
        <v>59</v>
      </c>
      <c r="E466" s="376" t="s">
        <v>909</v>
      </c>
      <c r="F466" s="377">
        <v>4</v>
      </c>
      <c r="G466" s="377">
        <v>0</v>
      </c>
      <c r="H466" s="377">
        <v>0</v>
      </c>
      <c r="I466" s="377">
        <v>0</v>
      </c>
      <c r="J466" s="377">
        <v>0</v>
      </c>
      <c r="K466" s="377">
        <v>4</v>
      </c>
      <c r="L466" s="377">
        <v>0</v>
      </c>
      <c r="M466" s="377">
        <v>0</v>
      </c>
      <c r="N466" s="377">
        <v>0</v>
      </c>
    </row>
    <row r="467" spans="2:14" x14ac:dyDescent="0.25">
      <c r="B467" s="376" t="s">
        <v>218</v>
      </c>
      <c r="C467" s="376" t="s">
        <v>224</v>
      </c>
      <c r="D467" s="376" t="s">
        <v>59</v>
      </c>
      <c r="E467" s="376" t="s">
        <v>910</v>
      </c>
      <c r="F467" s="377">
        <v>1034</v>
      </c>
      <c r="G467" s="377">
        <v>17</v>
      </c>
      <c r="H467" s="377">
        <v>0</v>
      </c>
      <c r="I467" s="377">
        <v>15</v>
      </c>
      <c r="J467" s="377">
        <v>0</v>
      </c>
      <c r="K467" s="377">
        <v>992</v>
      </c>
      <c r="L467" s="377">
        <v>0</v>
      </c>
      <c r="M467" s="377">
        <v>2</v>
      </c>
      <c r="N467" s="377">
        <v>8</v>
      </c>
    </row>
    <row r="468" spans="2:14" x14ac:dyDescent="0.25">
      <c r="B468" s="376" t="s">
        <v>218</v>
      </c>
      <c r="C468" s="376" t="s">
        <v>224</v>
      </c>
      <c r="D468" s="376" t="s">
        <v>59</v>
      </c>
      <c r="E468" s="376" t="s">
        <v>2247</v>
      </c>
      <c r="F468" s="377">
        <v>14</v>
      </c>
      <c r="G468" s="377">
        <v>0</v>
      </c>
      <c r="H468" s="377">
        <v>0</v>
      </c>
      <c r="I468" s="377">
        <v>0</v>
      </c>
      <c r="J468" s="377">
        <v>0</v>
      </c>
      <c r="K468" s="377">
        <v>14</v>
      </c>
      <c r="L468" s="377">
        <v>0</v>
      </c>
      <c r="M468" s="377">
        <v>0</v>
      </c>
      <c r="N468" s="377">
        <v>0</v>
      </c>
    </row>
    <row r="469" spans="2:14" x14ac:dyDescent="0.25">
      <c r="B469" s="376" t="s">
        <v>218</v>
      </c>
      <c r="C469" s="376" t="s">
        <v>224</v>
      </c>
      <c r="D469" s="376" t="s">
        <v>59</v>
      </c>
      <c r="E469" s="376" t="s">
        <v>911</v>
      </c>
      <c r="F469" s="377">
        <v>14</v>
      </c>
      <c r="G469" s="377">
        <v>0</v>
      </c>
      <c r="H469" s="377">
        <v>0</v>
      </c>
      <c r="I469" s="377">
        <v>1</v>
      </c>
      <c r="J469" s="377">
        <v>0</v>
      </c>
      <c r="K469" s="377">
        <v>13</v>
      </c>
      <c r="L469" s="377">
        <v>0</v>
      </c>
      <c r="M469" s="377">
        <v>0</v>
      </c>
      <c r="N469" s="377">
        <v>0</v>
      </c>
    </row>
    <row r="470" spans="2:14" x14ac:dyDescent="0.25">
      <c r="B470" s="376" t="s">
        <v>218</v>
      </c>
      <c r="C470" s="376" t="s">
        <v>224</v>
      </c>
      <c r="D470" s="376" t="s">
        <v>60</v>
      </c>
      <c r="E470" s="376" t="s">
        <v>2591</v>
      </c>
      <c r="F470" s="377">
        <v>13</v>
      </c>
      <c r="G470" s="377">
        <v>0</v>
      </c>
      <c r="H470" s="377">
        <v>0</v>
      </c>
      <c r="I470" s="377">
        <v>0</v>
      </c>
      <c r="J470" s="377">
        <v>0</v>
      </c>
      <c r="K470" s="377">
        <v>12</v>
      </c>
      <c r="L470" s="377">
        <v>0</v>
      </c>
      <c r="M470" s="377">
        <v>1</v>
      </c>
      <c r="N470" s="377">
        <v>0</v>
      </c>
    </row>
    <row r="471" spans="2:14" x14ac:dyDescent="0.25">
      <c r="B471" s="376" t="s">
        <v>218</v>
      </c>
      <c r="C471" s="376" t="s">
        <v>224</v>
      </c>
      <c r="D471" s="376" t="s">
        <v>60</v>
      </c>
      <c r="E471" s="376" t="s">
        <v>3529</v>
      </c>
      <c r="F471" s="377">
        <v>3</v>
      </c>
      <c r="G471" s="377">
        <v>0</v>
      </c>
      <c r="H471" s="377">
        <v>0</v>
      </c>
      <c r="I471" s="377">
        <v>2</v>
      </c>
      <c r="J471" s="377">
        <v>0</v>
      </c>
      <c r="K471" s="377">
        <v>1</v>
      </c>
      <c r="L471" s="377">
        <v>0</v>
      </c>
      <c r="M471" s="377">
        <v>0</v>
      </c>
      <c r="N471" s="377">
        <v>0</v>
      </c>
    </row>
    <row r="472" spans="2:14" x14ac:dyDescent="0.25">
      <c r="B472" s="376" t="s">
        <v>218</v>
      </c>
      <c r="C472" s="376" t="s">
        <v>224</v>
      </c>
      <c r="D472" s="376" t="s">
        <v>60</v>
      </c>
      <c r="E472" s="376" t="s">
        <v>2248</v>
      </c>
      <c r="F472" s="377">
        <v>14</v>
      </c>
      <c r="G472" s="377">
        <v>1</v>
      </c>
      <c r="H472" s="377">
        <v>0</v>
      </c>
      <c r="I472" s="377">
        <v>0</v>
      </c>
      <c r="J472" s="377">
        <v>0</v>
      </c>
      <c r="K472" s="377">
        <v>5</v>
      </c>
      <c r="L472" s="377">
        <v>0</v>
      </c>
      <c r="M472" s="377">
        <v>6</v>
      </c>
      <c r="N472" s="377">
        <v>2</v>
      </c>
    </row>
    <row r="473" spans="2:14" x14ac:dyDescent="0.25">
      <c r="B473" s="376" t="s">
        <v>218</v>
      </c>
      <c r="C473" s="376" t="s">
        <v>224</v>
      </c>
      <c r="D473" s="376" t="s">
        <v>60</v>
      </c>
      <c r="E473" s="376" t="s">
        <v>2664</v>
      </c>
      <c r="F473" s="377">
        <v>2</v>
      </c>
      <c r="G473" s="377">
        <v>0</v>
      </c>
      <c r="H473" s="377">
        <v>0</v>
      </c>
      <c r="I473" s="377">
        <v>0</v>
      </c>
      <c r="J473" s="377">
        <v>0</v>
      </c>
      <c r="K473" s="377">
        <v>2</v>
      </c>
      <c r="L473" s="377">
        <v>0</v>
      </c>
      <c r="M473" s="377">
        <v>0</v>
      </c>
      <c r="N473" s="377">
        <v>0</v>
      </c>
    </row>
    <row r="474" spans="2:14" x14ac:dyDescent="0.25">
      <c r="B474" s="376" t="s">
        <v>218</v>
      </c>
      <c r="C474" s="376" t="s">
        <v>224</v>
      </c>
      <c r="D474" s="376" t="s">
        <v>60</v>
      </c>
      <c r="E474" s="376" t="s">
        <v>912</v>
      </c>
      <c r="F474" s="377">
        <v>129</v>
      </c>
      <c r="G474" s="377">
        <v>0</v>
      </c>
      <c r="H474" s="377">
        <v>0</v>
      </c>
      <c r="I474" s="377">
        <v>1</v>
      </c>
      <c r="J474" s="377">
        <v>0</v>
      </c>
      <c r="K474" s="377">
        <v>94</v>
      </c>
      <c r="L474" s="377">
        <v>0</v>
      </c>
      <c r="M474" s="377">
        <v>34</v>
      </c>
      <c r="N474" s="377">
        <v>0</v>
      </c>
    </row>
    <row r="475" spans="2:14" x14ac:dyDescent="0.25">
      <c r="B475" s="376" t="s">
        <v>218</v>
      </c>
      <c r="C475" s="376" t="s">
        <v>224</v>
      </c>
      <c r="D475" s="376" t="s">
        <v>60</v>
      </c>
      <c r="E475" s="376" t="s">
        <v>913</v>
      </c>
      <c r="F475" s="377">
        <v>174</v>
      </c>
      <c r="G475" s="377">
        <v>0</v>
      </c>
      <c r="H475" s="377">
        <v>0</v>
      </c>
      <c r="I475" s="377">
        <v>0</v>
      </c>
      <c r="J475" s="377">
        <v>0</v>
      </c>
      <c r="K475" s="377">
        <v>115</v>
      </c>
      <c r="L475" s="377">
        <v>0</v>
      </c>
      <c r="M475" s="377">
        <v>59</v>
      </c>
      <c r="N475" s="377">
        <v>0</v>
      </c>
    </row>
    <row r="476" spans="2:14" x14ac:dyDescent="0.25">
      <c r="B476" s="376" t="s">
        <v>218</v>
      </c>
      <c r="C476" s="376" t="s">
        <v>224</v>
      </c>
      <c r="D476" s="376" t="s">
        <v>60</v>
      </c>
      <c r="E476" s="376" t="s">
        <v>914</v>
      </c>
      <c r="F476" s="377">
        <v>11</v>
      </c>
      <c r="G476" s="377">
        <v>1</v>
      </c>
      <c r="H476" s="377">
        <v>0</v>
      </c>
      <c r="I476" s="377">
        <v>0</v>
      </c>
      <c r="J476" s="377">
        <v>0</v>
      </c>
      <c r="K476" s="377">
        <v>10</v>
      </c>
      <c r="L476" s="377">
        <v>0</v>
      </c>
      <c r="M476" s="377">
        <v>0</v>
      </c>
      <c r="N476" s="377">
        <v>0</v>
      </c>
    </row>
    <row r="477" spans="2:14" x14ac:dyDescent="0.25">
      <c r="B477" s="376" t="s">
        <v>218</v>
      </c>
      <c r="C477" s="376" t="s">
        <v>224</v>
      </c>
      <c r="D477" s="376" t="s">
        <v>60</v>
      </c>
      <c r="E477" s="376" t="s">
        <v>2904</v>
      </c>
      <c r="F477" s="377">
        <v>1</v>
      </c>
      <c r="G477" s="377">
        <v>0</v>
      </c>
      <c r="H477" s="377">
        <v>0</v>
      </c>
      <c r="I477" s="377">
        <v>0</v>
      </c>
      <c r="J477" s="377">
        <v>0</v>
      </c>
      <c r="K477" s="377">
        <v>1</v>
      </c>
      <c r="L477" s="377">
        <v>0</v>
      </c>
      <c r="M477" s="377">
        <v>0</v>
      </c>
      <c r="N477" s="377">
        <v>0</v>
      </c>
    </row>
    <row r="478" spans="2:14" x14ac:dyDescent="0.25">
      <c r="B478" s="376" t="s">
        <v>218</v>
      </c>
      <c r="C478" s="376" t="s">
        <v>224</v>
      </c>
      <c r="D478" s="376" t="s">
        <v>60</v>
      </c>
      <c r="E478" s="376" t="s">
        <v>915</v>
      </c>
      <c r="F478" s="377">
        <v>330</v>
      </c>
      <c r="G478" s="377">
        <v>2</v>
      </c>
      <c r="H478" s="377">
        <v>0</v>
      </c>
      <c r="I478" s="377">
        <v>0</v>
      </c>
      <c r="J478" s="377">
        <v>0</v>
      </c>
      <c r="K478" s="377">
        <v>321</v>
      </c>
      <c r="L478" s="377">
        <v>0</v>
      </c>
      <c r="M478" s="377">
        <v>3</v>
      </c>
      <c r="N478" s="377">
        <v>4</v>
      </c>
    </row>
    <row r="479" spans="2:14" x14ac:dyDescent="0.25">
      <c r="B479" s="376" t="s">
        <v>218</v>
      </c>
      <c r="C479" s="376" t="s">
        <v>224</v>
      </c>
      <c r="D479" s="376" t="s">
        <v>60</v>
      </c>
      <c r="E479" s="376" t="s">
        <v>2249</v>
      </c>
      <c r="F479" s="377">
        <v>48</v>
      </c>
      <c r="G479" s="377">
        <v>0</v>
      </c>
      <c r="H479" s="377">
        <v>0</v>
      </c>
      <c r="I479" s="377">
        <v>0</v>
      </c>
      <c r="J479" s="377">
        <v>0</v>
      </c>
      <c r="K479" s="377">
        <v>45</v>
      </c>
      <c r="L479" s="377">
        <v>0</v>
      </c>
      <c r="M479" s="377">
        <v>1</v>
      </c>
      <c r="N479" s="377">
        <v>2</v>
      </c>
    </row>
    <row r="480" spans="2:14" x14ac:dyDescent="0.25">
      <c r="B480" s="376" t="s">
        <v>218</v>
      </c>
      <c r="C480" s="376" t="s">
        <v>224</v>
      </c>
      <c r="D480" s="376" t="s">
        <v>60</v>
      </c>
      <c r="E480" s="376" t="s">
        <v>2250</v>
      </c>
      <c r="F480" s="377">
        <v>72</v>
      </c>
      <c r="G480" s="377">
        <v>1</v>
      </c>
      <c r="H480" s="377">
        <v>0</v>
      </c>
      <c r="I480" s="377">
        <v>0</v>
      </c>
      <c r="J480" s="377">
        <v>0</v>
      </c>
      <c r="K480" s="377">
        <v>64</v>
      </c>
      <c r="L480" s="377">
        <v>0</v>
      </c>
      <c r="M480" s="377">
        <v>7</v>
      </c>
      <c r="N480" s="377">
        <v>0</v>
      </c>
    </row>
    <row r="481" spans="2:14" x14ac:dyDescent="0.25">
      <c r="B481" s="376" t="s">
        <v>218</v>
      </c>
      <c r="C481" s="376" t="s">
        <v>224</v>
      </c>
      <c r="D481" s="376" t="s">
        <v>60</v>
      </c>
      <c r="E481" s="376" t="s">
        <v>916</v>
      </c>
      <c r="F481" s="377">
        <v>93</v>
      </c>
      <c r="G481" s="377">
        <v>1</v>
      </c>
      <c r="H481" s="377">
        <v>0</v>
      </c>
      <c r="I481" s="377">
        <v>0</v>
      </c>
      <c r="J481" s="377">
        <v>0</v>
      </c>
      <c r="K481" s="377">
        <v>82</v>
      </c>
      <c r="L481" s="377">
        <v>0</v>
      </c>
      <c r="M481" s="377">
        <v>10</v>
      </c>
      <c r="N481" s="377">
        <v>0</v>
      </c>
    </row>
    <row r="482" spans="2:14" x14ac:dyDescent="0.25">
      <c r="B482" s="376" t="s">
        <v>218</v>
      </c>
      <c r="C482" s="376" t="s">
        <v>224</v>
      </c>
      <c r="D482" s="376" t="s">
        <v>60</v>
      </c>
      <c r="E482" s="376" t="s">
        <v>917</v>
      </c>
      <c r="F482" s="377">
        <v>218</v>
      </c>
      <c r="G482" s="377">
        <v>3</v>
      </c>
      <c r="H482" s="377">
        <v>0</v>
      </c>
      <c r="I482" s="377">
        <v>2</v>
      </c>
      <c r="J482" s="377">
        <v>0</v>
      </c>
      <c r="K482" s="377">
        <v>205</v>
      </c>
      <c r="L482" s="377">
        <v>0</v>
      </c>
      <c r="M482" s="377">
        <v>4</v>
      </c>
      <c r="N482" s="377">
        <v>4</v>
      </c>
    </row>
    <row r="483" spans="2:14" x14ac:dyDescent="0.25">
      <c r="B483" s="376" t="s">
        <v>218</v>
      </c>
      <c r="C483" s="376" t="s">
        <v>224</v>
      </c>
      <c r="D483" s="376" t="s">
        <v>60</v>
      </c>
      <c r="E483" s="376" t="s">
        <v>918</v>
      </c>
      <c r="F483" s="377">
        <v>51</v>
      </c>
      <c r="G483" s="377">
        <v>1</v>
      </c>
      <c r="H483" s="377">
        <v>0</v>
      </c>
      <c r="I483" s="377">
        <v>3</v>
      </c>
      <c r="J483" s="377">
        <v>0</v>
      </c>
      <c r="K483" s="377">
        <v>40</v>
      </c>
      <c r="L483" s="377">
        <v>0</v>
      </c>
      <c r="M483" s="377">
        <v>7</v>
      </c>
      <c r="N483" s="377">
        <v>0</v>
      </c>
    </row>
    <row r="484" spans="2:14" x14ac:dyDescent="0.25">
      <c r="B484" s="376" t="s">
        <v>218</v>
      </c>
      <c r="C484" s="376" t="s">
        <v>224</v>
      </c>
      <c r="D484" s="376" t="s">
        <v>60</v>
      </c>
      <c r="E484" s="376" t="s">
        <v>919</v>
      </c>
      <c r="F484" s="377">
        <v>21</v>
      </c>
      <c r="G484" s="377">
        <v>0</v>
      </c>
      <c r="H484" s="377">
        <v>0</v>
      </c>
      <c r="I484" s="377">
        <v>0</v>
      </c>
      <c r="J484" s="377">
        <v>0</v>
      </c>
      <c r="K484" s="377">
        <v>21</v>
      </c>
      <c r="L484" s="377">
        <v>0</v>
      </c>
      <c r="M484" s="377">
        <v>0</v>
      </c>
      <c r="N484" s="377">
        <v>0</v>
      </c>
    </row>
    <row r="485" spans="2:14" x14ac:dyDescent="0.25">
      <c r="B485" s="376" t="s">
        <v>218</v>
      </c>
      <c r="C485" s="376" t="s">
        <v>224</v>
      </c>
      <c r="D485" s="376" t="s">
        <v>60</v>
      </c>
      <c r="E485" s="376" t="s">
        <v>920</v>
      </c>
      <c r="F485" s="377">
        <v>6</v>
      </c>
      <c r="G485" s="377">
        <v>0</v>
      </c>
      <c r="H485" s="377">
        <v>0</v>
      </c>
      <c r="I485" s="377">
        <v>0</v>
      </c>
      <c r="J485" s="377">
        <v>0</v>
      </c>
      <c r="K485" s="377">
        <v>6</v>
      </c>
      <c r="L485" s="377">
        <v>0</v>
      </c>
      <c r="M485" s="377">
        <v>0</v>
      </c>
      <c r="N485" s="377">
        <v>0</v>
      </c>
    </row>
    <row r="486" spans="2:14" x14ac:dyDescent="0.25">
      <c r="B486" s="376" t="s">
        <v>218</v>
      </c>
      <c r="C486" s="376" t="s">
        <v>224</v>
      </c>
      <c r="D486" s="376" t="s">
        <v>60</v>
      </c>
      <c r="E486" s="376" t="s">
        <v>2251</v>
      </c>
      <c r="F486" s="377">
        <v>11</v>
      </c>
      <c r="G486" s="377">
        <v>0</v>
      </c>
      <c r="H486" s="377">
        <v>0</v>
      </c>
      <c r="I486" s="377">
        <v>0</v>
      </c>
      <c r="J486" s="377">
        <v>0</v>
      </c>
      <c r="K486" s="377">
        <v>11</v>
      </c>
      <c r="L486" s="377">
        <v>0</v>
      </c>
      <c r="M486" s="377">
        <v>0</v>
      </c>
      <c r="N486" s="377">
        <v>0</v>
      </c>
    </row>
    <row r="487" spans="2:14" x14ac:dyDescent="0.25">
      <c r="B487" s="376" t="s">
        <v>218</v>
      </c>
      <c r="C487" s="376" t="s">
        <v>224</v>
      </c>
      <c r="D487" s="376" t="s">
        <v>60</v>
      </c>
      <c r="E487" s="376" t="s">
        <v>921</v>
      </c>
      <c r="F487" s="377">
        <v>22</v>
      </c>
      <c r="G487" s="377">
        <v>0</v>
      </c>
      <c r="H487" s="377">
        <v>0</v>
      </c>
      <c r="I487" s="377">
        <v>2</v>
      </c>
      <c r="J487" s="377">
        <v>0</v>
      </c>
      <c r="K487" s="377">
        <v>19</v>
      </c>
      <c r="L487" s="377">
        <v>0</v>
      </c>
      <c r="M487" s="377">
        <v>0</v>
      </c>
      <c r="N487" s="377">
        <v>1</v>
      </c>
    </row>
    <row r="488" spans="2:14" x14ac:dyDescent="0.25">
      <c r="B488" s="376" t="s">
        <v>218</v>
      </c>
      <c r="C488" s="376" t="s">
        <v>224</v>
      </c>
      <c r="D488" s="376" t="s">
        <v>60</v>
      </c>
      <c r="E488" s="376" t="s">
        <v>2712</v>
      </c>
      <c r="F488" s="377">
        <v>1</v>
      </c>
      <c r="G488" s="377">
        <v>0</v>
      </c>
      <c r="H488" s="377">
        <v>0</v>
      </c>
      <c r="I488" s="377">
        <v>0</v>
      </c>
      <c r="J488" s="377">
        <v>0</v>
      </c>
      <c r="K488" s="377">
        <v>1</v>
      </c>
      <c r="L488" s="377">
        <v>0</v>
      </c>
      <c r="M488" s="377">
        <v>0</v>
      </c>
      <c r="N488" s="377">
        <v>0</v>
      </c>
    </row>
    <row r="489" spans="2:14" x14ac:dyDescent="0.25">
      <c r="B489" s="376" t="s">
        <v>218</v>
      </c>
      <c r="C489" s="376" t="s">
        <v>224</v>
      </c>
      <c r="D489" s="376" t="s">
        <v>60</v>
      </c>
      <c r="E489" s="376" t="s">
        <v>2905</v>
      </c>
      <c r="F489" s="377">
        <v>5</v>
      </c>
      <c r="G489" s="377">
        <v>0</v>
      </c>
      <c r="H489" s="377">
        <v>0</v>
      </c>
      <c r="I489" s="377">
        <v>0</v>
      </c>
      <c r="J489" s="377">
        <v>0</v>
      </c>
      <c r="K489" s="377">
        <v>0</v>
      </c>
      <c r="L489" s="377">
        <v>0</v>
      </c>
      <c r="M489" s="377">
        <v>5</v>
      </c>
      <c r="N489" s="377">
        <v>0</v>
      </c>
    </row>
    <row r="490" spans="2:14" x14ac:dyDescent="0.25">
      <c r="B490" s="376" t="s">
        <v>218</v>
      </c>
      <c r="C490" s="376" t="s">
        <v>224</v>
      </c>
      <c r="D490" s="376" t="s">
        <v>60</v>
      </c>
      <c r="E490" s="376" t="s">
        <v>922</v>
      </c>
      <c r="F490" s="377">
        <v>17</v>
      </c>
      <c r="G490" s="377">
        <v>1</v>
      </c>
      <c r="H490" s="377">
        <v>0</v>
      </c>
      <c r="I490" s="377">
        <v>0</v>
      </c>
      <c r="J490" s="377">
        <v>0</v>
      </c>
      <c r="K490" s="377">
        <v>16</v>
      </c>
      <c r="L490" s="377">
        <v>0</v>
      </c>
      <c r="M490" s="377">
        <v>0</v>
      </c>
      <c r="N490" s="377">
        <v>0</v>
      </c>
    </row>
    <row r="491" spans="2:14" x14ac:dyDescent="0.25">
      <c r="B491" s="376" t="s">
        <v>218</v>
      </c>
      <c r="C491" s="376" t="s">
        <v>224</v>
      </c>
      <c r="D491" s="376" t="s">
        <v>60</v>
      </c>
      <c r="E491" s="376" t="s">
        <v>923</v>
      </c>
      <c r="F491" s="377">
        <v>42</v>
      </c>
      <c r="G491" s="377">
        <v>0</v>
      </c>
      <c r="H491" s="377">
        <v>0</v>
      </c>
      <c r="I491" s="377">
        <v>0</v>
      </c>
      <c r="J491" s="377">
        <v>0</v>
      </c>
      <c r="K491" s="377">
        <v>42</v>
      </c>
      <c r="L491" s="377">
        <v>0</v>
      </c>
      <c r="M491" s="377">
        <v>0</v>
      </c>
      <c r="N491" s="377">
        <v>0</v>
      </c>
    </row>
    <row r="492" spans="2:14" x14ac:dyDescent="0.25">
      <c r="B492" s="376" t="s">
        <v>218</v>
      </c>
      <c r="C492" s="376" t="s">
        <v>224</v>
      </c>
      <c r="D492" s="376" t="s">
        <v>60</v>
      </c>
      <c r="E492" s="376" t="s">
        <v>924</v>
      </c>
      <c r="F492" s="377">
        <v>29</v>
      </c>
      <c r="G492" s="377">
        <v>0</v>
      </c>
      <c r="H492" s="377">
        <v>0</v>
      </c>
      <c r="I492" s="377">
        <v>0</v>
      </c>
      <c r="J492" s="377">
        <v>0</v>
      </c>
      <c r="K492" s="377">
        <v>29</v>
      </c>
      <c r="L492" s="377">
        <v>0</v>
      </c>
      <c r="M492" s="377">
        <v>0</v>
      </c>
      <c r="N492" s="377">
        <v>0</v>
      </c>
    </row>
    <row r="493" spans="2:14" x14ac:dyDescent="0.25">
      <c r="B493" s="376" t="s">
        <v>218</v>
      </c>
      <c r="C493" s="376" t="s">
        <v>224</v>
      </c>
      <c r="D493" s="376" t="s">
        <v>60</v>
      </c>
      <c r="E493" s="376" t="s">
        <v>925</v>
      </c>
      <c r="F493" s="377">
        <v>24</v>
      </c>
      <c r="G493" s="377">
        <v>0</v>
      </c>
      <c r="H493" s="377">
        <v>0</v>
      </c>
      <c r="I493" s="377">
        <v>0</v>
      </c>
      <c r="J493" s="377">
        <v>0</v>
      </c>
      <c r="K493" s="377">
        <v>24</v>
      </c>
      <c r="L493" s="377">
        <v>0</v>
      </c>
      <c r="M493" s="377">
        <v>0</v>
      </c>
      <c r="N493" s="377">
        <v>0</v>
      </c>
    </row>
    <row r="494" spans="2:14" x14ac:dyDescent="0.25">
      <c r="B494" s="376" t="s">
        <v>218</v>
      </c>
      <c r="C494" s="376" t="s">
        <v>224</v>
      </c>
      <c r="D494" s="376" t="s">
        <v>60</v>
      </c>
      <c r="E494" s="376" t="s">
        <v>2252</v>
      </c>
      <c r="F494" s="377">
        <v>38</v>
      </c>
      <c r="G494" s="377">
        <v>0</v>
      </c>
      <c r="H494" s="377">
        <v>0</v>
      </c>
      <c r="I494" s="377">
        <v>0</v>
      </c>
      <c r="J494" s="377">
        <v>0</v>
      </c>
      <c r="K494" s="377">
        <v>34</v>
      </c>
      <c r="L494" s="377">
        <v>0</v>
      </c>
      <c r="M494" s="377">
        <v>4</v>
      </c>
      <c r="N494" s="377">
        <v>0</v>
      </c>
    </row>
    <row r="495" spans="2:14" x14ac:dyDescent="0.25">
      <c r="B495" s="376" t="s">
        <v>218</v>
      </c>
      <c r="C495" s="376" t="s">
        <v>224</v>
      </c>
      <c r="D495" s="376" t="s">
        <v>60</v>
      </c>
      <c r="E495" s="376" t="s">
        <v>926</v>
      </c>
      <c r="F495" s="377">
        <v>1</v>
      </c>
      <c r="G495" s="377">
        <v>0</v>
      </c>
      <c r="H495" s="377">
        <v>0</v>
      </c>
      <c r="I495" s="377">
        <v>0</v>
      </c>
      <c r="J495" s="377">
        <v>0</v>
      </c>
      <c r="K495" s="377">
        <v>1</v>
      </c>
      <c r="L495" s="377">
        <v>0</v>
      </c>
      <c r="M495" s="377">
        <v>0</v>
      </c>
      <c r="N495" s="377">
        <v>0</v>
      </c>
    </row>
    <row r="496" spans="2:14" x14ac:dyDescent="0.25">
      <c r="B496" s="376" t="s">
        <v>218</v>
      </c>
      <c r="C496" s="376" t="s">
        <v>224</v>
      </c>
      <c r="D496" s="376" t="s">
        <v>60</v>
      </c>
      <c r="E496" s="376" t="s">
        <v>2253</v>
      </c>
      <c r="F496" s="377">
        <v>85</v>
      </c>
      <c r="G496" s="377">
        <v>0</v>
      </c>
      <c r="H496" s="377">
        <v>0</v>
      </c>
      <c r="I496" s="377">
        <v>0</v>
      </c>
      <c r="J496" s="377">
        <v>0</v>
      </c>
      <c r="K496" s="377">
        <v>84</v>
      </c>
      <c r="L496" s="377">
        <v>0</v>
      </c>
      <c r="M496" s="377">
        <v>1</v>
      </c>
      <c r="N496" s="377">
        <v>0</v>
      </c>
    </row>
    <row r="497" spans="2:14" x14ac:dyDescent="0.25">
      <c r="B497" s="376" t="s">
        <v>218</v>
      </c>
      <c r="C497" s="376" t="s">
        <v>224</v>
      </c>
      <c r="D497" s="376" t="s">
        <v>60</v>
      </c>
      <c r="E497" s="376" t="s">
        <v>2713</v>
      </c>
      <c r="F497" s="377">
        <v>3</v>
      </c>
      <c r="G497" s="377">
        <v>0</v>
      </c>
      <c r="H497" s="377">
        <v>0</v>
      </c>
      <c r="I497" s="377">
        <v>0</v>
      </c>
      <c r="J497" s="377">
        <v>0</v>
      </c>
      <c r="K497" s="377">
        <v>3</v>
      </c>
      <c r="L497" s="377">
        <v>0</v>
      </c>
      <c r="M497" s="377">
        <v>0</v>
      </c>
      <c r="N497" s="377">
        <v>0</v>
      </c>
    </row>
    <row r="498" spans="2:14" x14ac:dyDescent="0.25">
      <c r="B498" s="376" t="s">
        <v>218</v>
      </c>
      <c r="C498" s="376" t="s">
        <v>224</v>
      </c>
      <c r="D498" s="376" t="s">
        <v>60</v>
      </c>
      <c r="E498" s="376" t="s">
        <v>927</v>
      </c>
      <c r="F498" s="377">
        <v>14</v>
      </c>
      <c r="G498" s="377">
        <v>0</v>
      </c>
      <c r="H498" s="377">
        <v>0</v>
      </c>
      <c r="I498" s="377">
        <v>1</v>
      </c>
      <c r="J498" s="377">
        <v>0</v>
      </c>
      <c r="K498" s="377">
        <v>13</v>
      </c>
      <c r="L498" s="377">
        <v>0</v>
      </c>
      <c r="M498" s="377">
        <v>0</v>
      </c>
      <c r="N498" s="377">
        <v>0</v>
      </c>
    </row>
    <row r="499" spans="2:14" x14ac:dyDescent="0.25">
      <c r="B499" s="376" t="s">
        <v>218</v>
      </c>
      <c r="C499" s="376" t="s">
        <v>224</v>
      </c>
      <c r="D499" s="376" t="s">
        <v>60</v>
      </c>
      <c r="E499" s="376" t="s">
        <v>928</v>
      </c>
      <c r="F499" s="377">
        <v>17</v>
      </c>
      <c r="G499" s="377">
        <v>0</v>
      </c>
      <c r="H499" s="377">
        <v>1</v>
      </c>
      <c r="I499" s="377">
        <v>0</v>
      </c>
      <c r="J499" s="377">
        <v>0</v>
      </c>
      <c r="K499" s="377">
        <v>16</v>
      </c>
      <c r="L499" s="377">
        <v>0</v>
      </c>
      <c r="M499" s="377">
        <v>0</v>
      </c>
      <c r="N499" s="377">
        <v>0</v>
      </c>
    </row>
    <row r="500" spans="2:14" x14ac:dyDescent="0.25">
      <c r="B500" s="376" t="s">
        <v>218</v>
      </c>
      <c r="C500" s="376" t="s">
        <v>224</v>
      </c>
      <c r="D500" s="376" t="s">
        <v>60</v>
      </c>
      <c r="E500" s="376" t="s">
        <v>929</v>
      </c>
      <c r="F500" s="377">
        <v>230</v>
      </c>
      <c r="G500" s="377">
        <v>0</v>
      </c>
      <c r="H500" s="377">
        <v>0</v>
      </c>
      <c r="I500" s="377">
        <v>3</v>
      </c>
      <c r="J500" s="377">
        <v>0</v>
      </c>
      <c r="K500" s="377">
        <v>226</v>
      </c>
      <c r="L500" s="377">
        <v>0</v>
      </c>
      <c r="M500" s="377">
        <v>0</v>
      </c>
      <c r="N500" s="377">
        <v>1</v>
      </c>
    </row>
    <row r="501" spans="2:14" x14ac:dyDescent="0.25">
      <c r="B501" s="376" t="s">
        <v>218</v>
      </c>
      <c r="C501" s="376" t="s">
        <v>224</v>
      </c>
      <c r="D501" s="376" t="s">
        <v>60</v>
      </c>
      <c r="E501" s="376" t="s">
        <v>2254</v>
      </c>
      <c r="F501" s="377">
        <v>34</v>
      </c>
      <c r="G501" s="377">
        <v>0</v>
      </c>
      <c r="H501" s="377">
        <v>0</v>
      </c>
      <c r="I501" s="377">
        <v>0</v>
      </c>
      <c r="J501" s="377">
        <v>0</v>
      </c>
      <c r="K501" s="377">
        <v>34</v>
      </c>
      <c r="L501" s="377">
        <v>0</v>
      </c>
      <c r="M501" s="377">
        <v>0</v>
      </c>
      <c r="N501" s="377">
        <v>0</v>
      </c>
    </row>
    <row r="502" spans="2:14" x14ac:dyDescent="0.25">
      <c r="B502" s="376" t="s">
        <v>218</v>
      </c>
      <c r="C502" s="376" t="s">
        <v>224</v>
      </c>
      <c r="D502" s="376" t="s">
        <v>60</v>
      </c>
      <c r="E502" s="376" t="s">
        <v>930</v>
      </c>
      <c r="F502" s="377">
        <v>405</v>
      </c>
      <c r="G502" s="377">
        <v>4</v>
      </c>
      <c r="H502" s="377">
        <v>0</v>
      </c>
      <c r="I502" s="377">
        <v>5</v>
      </c>
      <c r="J502" s="377">
        <v>0</v>
      </c>
      <c r="K502" s="377">
        <v>390</v>
      </c>
      <c r="L502" s="377">
        <v>0</v>
      </c>
      <c r="M502" s="377">
        <v>3</v>
      </c>
      <c r="N502" s="377">
        <v>3</v>
      </c>
    </row>
    <row r="503" spans="2:14" x14ac:dyDescent="0.25">
      <c r="B503" s="376" t="s">
        <v>218</v>
      </c>
      <c r="C503" s="376" t="s">
        <v>224</v>
      </c>
      <c r="D503" s="376" t="s">
        <v>60</v>
      </c>
      <c r="E503" s="376" t="s">
        <v>931</v>
      </c>
      <c r="F503" s="377">
        <v>125</v>
      </c>
      <c r="G503" s="377">
        <v>0</v>
      </c>
      <c r="H503" s="377">
        <v>0</v>
      </c>
      <c r="I503" s="377">
        <v>0</v>
      </c>
      <c r="J503" s="377">
        <v>0</v>
      </c>
      <c r="K503" s="377">
        <v>122</v>
      </c>
      <c r="L503" s="377">
        <v>0</v>
      </c>
      <c r="M503" s="377">
        <v>0</v>
      </c>
      <c r="N503" s="377">
        <v>3</v>
      </c>
    </row>
    <row r="504" spans="2:14" x14ac:dyDescent="0.25">
      <c r="B504" s="376" t="s">
        <v>218</v>
      </c>
      <c r="C504" s="376" t="s">
        <v>224</v>
      </c>
      <c r="D504" s="376" t="s">
        <v>60</v>
      </c>
      <c r="E504" s="376" t="s">
        <v>2836</v>
      </c>
      <c r="F504" s="377">
        <v>1</v>
      </c>
      <c r="G504" s="377">
        <v>0</v>
      </c>
      <c r="H504" s="377">
        <v>0</v>
      </c>
      <c r="I504" s="377">
        <v>0</v>
      </c>
      <c r="J504" s="377">
        <v>0</v>
      </c>
      <c r="K504" s="377">
        <v>1</v>
      </c>
      <c r="L504" s="377">
        <v>0</v>
      </c>
      <c r="M504" s="377">
        <v>0</v>
      </c>
      <c r="N504" s="377">
        <v>0</v>
      </c>
    </row>
    <row r="505" spans="2:14" x14ac:dyDescent="0.25">
      <c r="B505" s="376" t="s">
        <v>218</v>
      </c>
      <c r="C505" s="376" t="s">
        <v>224</v>
      </c>
      <c r="D505" s="376" t="s">
        <v>60</v>
      </c>
      <c r="E505" s="376" t="s">
        <v>932</v>
      </c>
      <c r="F505" s="377">
        <v>14</v>
      </c>
      <c r="G505" s="377">
        <v>0</v>
      </c>
      <c r="H505" s="377">
        <v>0</v>
      </c>
      <c r="I505" s="377">
        <v>0</v>
      </c>
      <c r="J505" s="377">
        <v>0</v>
      </c>
      <c r="K505" s="377">
        <v>14</v>
      </c>
      <c r="L505" s="377">
        <v>0</v>
      </c>
      <c r="M505" s="377">
        <v>0</v>
      </c>
      <c r="N505" s="377">
        <v>0</v>
      </c>
    </row>
    <row r="506" spans="2:14" x14ac:dyDescent="0.25">
      <c r="B506" s="376" t="s">
        <v>218</v>
      </c>
      <c r="C506" s="376" t="s">
        <v>224</v>
      </c>
      <c r="D506" s="376" t="s">
        <v>60</v>
      </c>
      <c r="E506" s="376" t="s">
        <v>933</v>
      </c>
      <c r="F506" s="377">
        <v>4</v>
      </c>
      <c r="G506" s="377">
        <v>0</v>
      </c>
      <c r="H506" s="377">
        <v>0</v>
      </c>
      <c r="I506" s="377">
        <v>0</v>
      </c>
      <c r="J506" s="377">
        <v>0</v>
      </c>
      <c r="K506" s="377">
        <v>4</v>
      </c>
      <c r="L506" s="377">
        <v>0</v>
      </c>
      <c r="M506" s="377">
        <v>0</v>
      </c>
      <c r="N506" s="377">
        <v>0</v>
      </c>
    </row>
    <row r="507" spans="2:14" x14ac:dyDescent="0.25">
      <c r="B507" s="376" t="s">
        <v>218</v>
      </c>
      <c r="C507" s="376" t="s">
        <v>224</v>
      </c>
      <c r="D507" s="376" t="s">
        <v>60</v>
      </c>
      <c r="E507" s="376" t="s">
        <v>934</v>
      </c>
      <c r="F507" s="377">
        <v>7</v>
      </c>
      <c r="G507" s="377">
        <v>0</v>
      </c>
      <c r="H507" s="377">
        <v>0</v>
      </c>
      <c r="I507" s="377">
        <v>0</v>
      </c>
      <c r="J507" s="377">
        <v>0</v>
      </c>
      <c r="K507" s="377">
        <v>7</v>
      </c>
      <c r="L507" s="377">
        <v>0</v>
      </c>
      <c r="M507" s="377">
        <v>0</v>
      </c>
      <c r="N507" s="377">
        <v>0</v>
      </c>
    </row>
    <row r="508" spans="2:14" x14ac:dyDescent="0.25">
      <c r="B508" s="376" t="s">
        <v>218</v>
      </c>
      <c r="C508" s="376" t="s">
        <v>224</v>
      </c>
      <c r="D508" s="376" t="s">
        <v>60</v>
      </c>
      <c r="E508" s="376" t="s">
        <v>2714</v>
      </c>
      <c r="F508" s="377">
        <v>3</v>
      </c>
      <c r="G508" s="377">
        <v>0</v>
      </c>
      <c r="H508" s="377">
        <v>0</v>
      </c>
      <c r="I508" s="377">
        <v>0</v>
      </c>
      <c r="J508" s="377">
        <v>0</v>
      </c>
      <c r="K508" s="377">
        <v>3</v>
      </c>
      <c r="L508" s="377">
        <v>0</v>
      </c>
      <c r="M508" s="377">
        <v>0</v>
      </c>
      <c r="N508" s="377">
        <v>0</v>
      </c>
    </row>
    <row r="509" spans="2:14" x14ac:dyDescent="0.25">
      <c r="B509" s="376" t="s">
        <v>218</v>
      </c>
      <c r="C509" s="376" t="s">
        <v>224</v>
      </c>
      <c r="D509" s="376" t="s">
        <v>60</v>
      </c>
      <c r="E509" s="376" t="s">
        <v>2255</v>
      </c>
      <c r="F509" s="377">
        <v>2</v>
      </c>
      <c r="G509" s="377">
        <v>0</v>
      </c>
      <c r="H509" s="377">
        <v>0</v>
      </c>
      <c r="I509" s="377">
        <v>0</v>
      </c>
      <c r="J509" s="377">
        <v>0</v>
      </c>
      <c r="K509" s="377">
        <v>2</v>
      </c>
      <c r="L509" s="377">
        <v>0</v>
      </c>
      <c r="M509" s="377">
        <v>0</v>
      </c>
      <c r="N509" s="377">
        <v>0</v>
      </c>
    </row>
    <row r="510" spans="2:14" x14ac:dyDescent="0.25">
      <c r="B510" s="376" t="s">
        <v>218</v>
      </c>
      <c r="C510" s="376" t="s">
        <v>224</v>
      </c>
      <c r="D510" s="376" t="s">
        <v>60</v>
      </c>
      <c r="E510" s="376" t="s">
        <v>2907</v>
      </c>
      <c r="F510" s="377">
        <v>2</v>
      </c>
      <c r="G510" s="377">
        <v>0</v>
      </c>
      <c r="H510" s="377">
        <v>0</v>
      </c>
      <c r="I510" s="377">
        <v>0</v>
      </c>
      <c r="J510" s="377">
        <v>0</v>
      </c>
      <c r="K510" s="377">
        <v>2</v>
      </c>
      <c r="L510" s="377">
        <v>0</v>
      </c>
      <c r="M510" s="377">
        <v>0</v>
      </c>
      <c r="N510" s="377">
        <v>0</v>
      </c>
    </row>
    <row r="511" spans="2:14" x14ac:dyDescent="0.25">
      <c r="B511" s="376" t="s">
        <v>218</v>
      </c>
      <c r="C511" s="376" t="s">
        <v>224</v>
      </c>
      <c r="D511" s="376" t="s">
        <v>60</v>
      </c>
      <c r="E511" s="376" t="s">
        <v>3762</v>
      </c>
      <c r="F511" s="377">
        <v>1</v>
      </c>
      <c r="G511" s="377">
        <v>0</v>
      </c>
      <c r="H511" s="377">
        <v>0</v>
      </c>
      <c r="I511" s="377">
        <v>0</v>
      </c>
      <c r="J511" s="377">
        <v>0</v>
      </c>
      <c r="K511" s="377">
        <v>1</v>
      </c>
      <c r="L511" s="377">
        <v>0</v>
      </c>
      <c r="M511" s="377">
        <v>0</v>
      </c>
      <c r="N511" s="377">
        <v>0</v>
      </c>
    </row>
    <row r="512" spans="2:14" x14ac:dyDescent="0.25">
      <c r="B512" s="376" t="s">
        <v>218</v>
      </c>
      <c r="C512" s="376" t="s">
        <v>224</v>
      </c>
      <c r="D512" s="376" t="s">
        <v>60</v>
      </c>
      <c r="E512" s="376" t="s">
        <v>1916</v>
      </c>
      <c r="F512" s="377">
        <v>1</v>
      </c>
      <c r="G512" s="377">
        <v>0</v>
      </c>
      <c r="H512" s="377">
        <v>0</v>
      </c>
      <c r="I512" s="377">
        <v>0</v>
      </c>
      <c r="J512" s="377">
        <v>0</v>
      </c>
      <c r="K512" s="377">
        <v>1</v>
      </c>
      <c r="L512" s="377">
        <v>0</v>
      </c>
      <c r="M512" s="377">
        <v>0</v>
      </c>
      <c r="N512" s="377">
        <v>0</v>
      </c>
    </row>
    <row r="513" spans="2:14" x14ac:dyDescent="0.25">
      <c r="B513" s="376" t="s">
        <v>218</v>
      </c>
      <c r="C513" s="376" t="s">
        <v>224</v>
      </c>
      <c r="D513" s="376" t="s">
        <v>60</v>
      </c>
      <c r="E513" s="376" t="s">
        <v>935</v>
      </c>
      <c r="F513" s="377">
        <v>6</v>
      </c>
      <c r="G513" s="377">
        <v>0</v>
      </c>
      <c r="H513" s="377">
        <v>0</v>
      </c>
      <c r="I513" s="377">
        <v>0</v>
      </c>
      <c r="J513" s="377">
        <v>0</v>
      </c>
      <c r="K513" s="377">
        <v>6</v>
      </c>
      <c r="L513" s="377">
        <v>0</v>
      </c>
      <c r="M513" s="377">
        <v>0</v>
      </c>
      <c r="N513" s="377">
        <v>0</v>
      </c>
    </row>
    <row r="514" spans="2:14" x14ac:dyDescent="0.25">
      <c r="B514" s="376" t="s">
        <v>218</v>
      </c>
      <c r="C514" s="376" t="s">
        <v>224</v>
      </c>
      <c r="D514" s="376" t="s">
        <v>60</v>
      </c>
      <c r="E514" s="376" t="s">
        <v>1917</v>
      </c>
      <c r="F514" s="377">
        <v>3</v>
      </c>
      <c r="G514" s="377">
        <v>0</v>
      </c>
      <c r="H514" s="377">
        <v>0</v>
      </c>
      <c r="I514" s="377">
        <v>0</v>
      </c>
      <c r="J514" s="377">
        <v>0</v>
      </c>
      <c r="K514" s="377">
        <v>3</v>
      </c>
      <c r="L514" s="377">
        <v>0</v>
      </c>
      <c r="M514" s="377">
        <v>0</v>
      </c>
      <c r="N514" s="377">
        <v>0</v>
      </c>
    </row>
    <row r="515" spans="2:14" x14ac:dyDescent="0.25">
      <c r="B515" s="376" t="s">
        <v>218</v>
      </c>
      <c r="C515" s="376" t="s">
        <v>224</v>
      </c>
      <c r="D515" s="376" t="s">
        <v>60</v>
      </c>
      <c r="E515" s="376" t="s">
        <v>3160</v>
      </c>
      <c r="F515" s="377">
        <v>1</v>
      </c>
      <c r="G515" s="377">
        <v>0</v>
      </c>
      <c r="H515" s="377">
        <v>0</v>
      </c>
      <c r="I515" s="377">
        <v>0</v>
      </c>
      <c r="J515" s="377">
        <v>0</v>
      </c>
      <c r="K515" s="377">
        <v>1</v>
      </c>
      <c r="L515" s="377">
        <v>0</v>
      </c>
      <c r="M515" s="377">
        <v>0</v>
      </c>
      <c r="N515" s="377">
        <v>0</v>
      </c>
    </row>
    <row r="516" spans="2:14" x14ac:dyDescent="0.25">
      <c r="B516" s="376" t="s">
        <v>218</v>
      </c>
      <c r="C516" s="376" t="s">
        <v>224</v>
      </c>
      <c r="D516" s="376" t="s">
        <v>60</v>
      </c>
      <c r="E516" s="376" t="s">
        <v>3228</v>
      </c>
      <c r="F516" s="377">
        <v>1</v>
      </c>
      <c r="G516" s="377">
        <v>0</v>
      </c>
      <c r="H516" s="377">
        <v>0</v>
      </c>
      <c r="I516" s="377">
        <v>0</v>
      </c>
      <c r="J516" s="377">
        <v>0</v>
      </c>
      <c r="K516" s="377">
        <v>1</v>
      </c>
      <c r="L516" s="377">
        <v>0</v>
      </c>
      <c r="M516" s="377">
        <v>0</v>
      </c>
      <c r="N516" s="377">
        <v>0</v>
      </c>
    </row>
    <row r="517" spans="2:14" x14ac:dyDescent="0.25">
      <c r="B517" s="376" t="s">
        <v>218</v>
      </c>
      <c r="C517" s="376" t="s">
        <v>224</v>
      </c>
      <c r="D517" s="376" t="s">
        <v>60</v>
      </c>
      <c r="E517" s="376" t="s">
        <v>936</v>
      </c>
      <c r="F517" s="377">
        <v>6</v>
      </c>
      <c r="G517" s="377">
        <v>0</v>
      </c>
      <c r="H517" s="377">
        <v>0</v>
      </c>
      <c r="I517" s="377">
        <v>0</v>
      </c>
      <c r="J517" s="377">
        <v>0</v>
      </c>
      <c r="K517" s="377">
        <v>6</v>
      </c>
      <c r="L517" s="377">
        <v>0</v>
      </c>
      <c r="M517" s="377">
        <v>0</v>
      </c>
      <c r="N517" s="377">
        <v>0</v>
      </c>
    </row>
    <row r="518" spans="2:14" x14ac:dyDescent="0.25">
      <c r="B518" s="376" t="s">
        <v>218</v>
      </c>
      <c r="C518" s="376" t="s">
        <v>224</v>
      </c>
      <c r="D518" s="376" t="s">
        <v>60</v>
      </c>
      <c r="E518" s="376" t="s">
        <v>937</v>
      </c>
      <c r="F518" s="377">
        <v>5</v>
      </c>
      <c r="G518" s="377">
        <v>0</v>
      </c>
      <c r="H518" s="377">
        <v>0</v>
      </c>
      <c r="I518" s="377">
        <v>0</v>
      </c>
      <c r="J518" s="377">
        <v>0</v>
      </c>
      <c r="K518" s="377">
        <v>5</v>
      </c>
      <c r="L518" s="377">
        <v>0</v>
      </c>
      <c r="M518" s="377">
        <v>0</v>
      </c>
      <c r="N518" s="377">
        <v>0</v>
      </c>
    </row>
    <row r="519" spans="2:14" x14ac:dyDescent="0.25">
      <c r="B519" s="376" t="s">
        <v>218</v>
      </c>
      <c r="C519" s="376" t="s">
        <v>224</v>
      </c>
      <c r="D519" s="376" t="s">
        <v>60</v>
      </c>
      <c r="E519" s="376" t="s">
        <v>938</v>
      </c>
      <c r="F519" s="377">
        <v>11</v>
      </c>
      <c r="G519" s="377">
        <v>0</v>
      </c>
      <c r="H519" s="377">
        <v>0</v>
      </c>
      <c r="I519" s="377">
        <v>0</v>
      </c>
      <c r="J519" s="377">
        <v>0</v>
      </c>
      <c r="K519" s="377">
        <v>11</v>
      </c>
      <c r="L519" s="377">
        <v>0</v>
      </c>
      <c r="M519" s="377">
        <v>0</v>
      </c>
      <c r="N519" s="377">
        <v>0</v>
      </c>
    </row>
    <row r="520" spans="2:14" x14ac:dyDescent="0.25">
      <c r="B520" s="376" t="s">
        <v>218</v>
      </c>
      <c r="C520" s="376" t="s">
        <v>224</v>
      </c>
      <c r="D520" s="376" t="s">
        <v>60</v>
      </c>
      <c r="E520" s="376" t="s">
        <v>939</v>
      </c>
      <c r="F520" s="377">
        <v>15</v>
      </c>
      <c r="G520" s="377">
        <v>0</v>
      </c>
      <c r="H520" s="377">
        <v>0</v>
      </c>
      <c r="I520" s="377">
        <v>0</v>
      </c>
      <c r="J520" s="377">
        <v>0</v>
      </c>
      <c r="K520" s="377">
        <v>15</v>
      </c>
      <c r="L520" s="377">
        <v>0</v>
      </c>
      <c r="M520" s="377">
        <v>0</v>
      </c>
      <c r="N520" s="377">
        <v>0</v>
      </c>
    </row>
    <row r="521" spans="2:14" x14ac:dyDescent="0.25">
      <c r="B521" s="376" t="s">
        <v>218</v>
      </c>
      <c r="C521" s="376" t="s">
        <v>224</v>
      </c>
      <c r="D521" s="376" t="s">
        <v>60</v>
      </c>
      <c r="E521" s="376" t="s">
        <v>2257</v>
      </c>
      <c r="F521" s="377">
        <v>353</v>
      </c>
      <c r="G521" s="377">
        <v>5</v>
      </c>
      <c r="H521" s="377">
        <v>0</v>
      </c>
      <c r="I521" s="377">
        <v>1</v>
      </c>
      <c r="J521" s="377">
        <v>0</v>
      </c>
      <c r="K521" s="377">
        <v>335</v>
      </c>
      <c r="L521" s="377">
        <v>0</v>
      </c>
      <c r="M521" s="377">
        <v>5</v>
      </c>
      <c r="N521" s="377">
        <v>7</v>
      </c>
    </row>
    <row r="522" spans="2:14" x14ac:dyDescent="0.25">
      <c r="B522" s="376" t="s">
        <v>218</v>
      </c>
      <c r="C522" s="376" t="s">
        <v>224</v>
      </c>
      <c r="D522" s="376" t="s">
        <v>60</v>
      </c>
      <c r="E522" s="376" t="s">
        <v>940</v>
      </c>
      <c r="F522" s="377">
        <v>5</v>
      </c>
      <c r="G522" s="377">
        <v>0</v>
      </c>
      <c r="H522" s="377">
        <v>0</v>
      </c>
      <c r="I522" s="377">
        <v>0</v>
      </c>
      <c r="J522" s="377">
        <v>0</v>
      </c>
      <c r="K522" s="377">
        <v>5</v>
      </c>
      <c r="L522" s="377">
        <v>0</v>
      </c>
      <c r="M522" s="377">
        <v>0</v>
      </c>
      <c r="N522" s="377">
        <v>0</v>
      </c>
    </row>
    <row r="523" spans="2:14" x14ac:dyDescent="0.25">
      <c r="B523" s="376" t="s">
        <v>218</v>
      </c>
      <c r="C523" s="376" t="s">
        <v>224</v>
      </c>
      <c r="D523" s="376" t="s">
        <v>60</v>
      </c>
      <c r="E523" s="376" t="s">
        <v>2258</v>
      </c>
      <c r="F523" s="377">
        <v>1</v>
      </c>
      <c r="G523" s="377">
        <v>0</v>
      </c>
      <c r="H523" s="377">
        <v>0</v>
      </c>
      <c r="I523" s="377">
        <v>0</v>
      </c>
      <c r="J523" s="377">
        <v>0</v>
      </c>
      <c r="K523" s="377">
        <v>1</v>
      </c>
      <c r="L523" s="377">
        <v>0</v>
      </c>
      <c r="M523" s="377">
        <v>0</v>
      </c>
      <c r="N523" s="377">
        <v>0</v>
      </c>
    </row>
    <row r="524" spans="2:14" x14ac:dyDescent="0.25">
      <c r="B524" s="376" t="s">
        <v>218</v>
      </c>
      <c r="C524" s="376" t="s">
        <v>224</v>
      </c>
      <c r="D524" s="376" t="s">
        <v>60</v>
      </c>
      <c r="E524" s="376" t="s">
        <v>1918</v>
      </c>
      <c r="F524" s="377">
        <v>6</v>
      </c>
      <c r="G524" s="377">
        <v>0</v>
      </c>
      <c r="H524" s="377">
        <v>0</v>
      </c>
      <c r="I524" s="377">
        <v>0</v>
      </c>
      <c r="J524" s="377">
        <v>0</v>
      </c>
      <c r="K524" s="377">
        <v>6</v>
      </c>
      <c r="L524" s="377">
        <v>0</v>
      </c>
      <c r="M524" s="377">
        <v>0</v>
      </c>
      <c r="N524" s="377">
        <v>0</v>
      </c>
    </row>
    <row r="525" spans="2:14" x14ac:dyDescent="0.25">
      <c r="B525" s="376" t="s">
        <v>218</v>
      </c>
      <c r="C525" s="376" t="s">
        <v>224</v>
      </c>
      <c r="D525" s="376" t="s">
        <v>60</v>
      </c>
      <c r="E525" s="376" t="s">
        <v>2716</v>
      </c>
      <c r="F525" s="377">
        <v>2</v>
      </c>
      <c r="G525" s="377">
        <v>0</v>
      </c>
      <c r="H525" s="377">
        <v>0</v>
      </c>
      <c r="I525" s="377">
        <v>0</v>
      </c>
      <c r="J525" s="377">
        <v>0</v>
      </c>
      <c r="K525" s="377">
        <v>2</v>
      </c>
      <c r="L525" s="377">
        <v>0</v>
      </c>
      <c r="M525" s="377">
        <v>0</v>
      </c>
      <c r="N525" s="377">
        <v>0</v>
      </c>
    </row>
    <row r="526" spans="2:14" x14ac:dyDescent="0.25">
      <c r="B526" s="376" t="s">
        <v>218</v>
      </c>
      <c r="C526" s="376" t="s">
        <v>224</v>
      </c>
      <c r="D526" s="376" t="s">
        <v>60</v>
      </c>
      <c r="E526" s="376" t="s">
        <v>3229</v>
      </c>
      <c r="F526" s="377">
        <v>3</v>
      </c>
      <c r="G526" s="377">
        <v>0</v>
      </c>
      <c r="H526" s="377">
        <v>0</v>
      </c>
      <c r="I526" s="377">
        <v>0</v>
      </c>
      <c r="J526" s="377">
        <v>0</v>
      </c>
      <c r="K526" s="377">
        <v>3</v>
      </c>
      <c r="L526" s="377">
        <v>0</v>
      </c>
      <c r="M526" s="377">
        <v>0</v>
      </c>
      <c r="N526" s="377">
        <v>0</v>
      </c>
    </row>
    <row r="527" spans="2:14" x14ac:dyDescent="0.25">
      <c r="B527" s="376" t="s">
        <v>218</v>
      </c>
      <c r="C527" s="376" t="s">
        <v>224</v>
      </c>
      <c r="D527" s="376" t="s">
        <v>60</v>
      </c>
      <c r="E527" s="376" t="s">
        <v>2259</v>
      </c>
      <c r="F527" s="377">
        <v>274</v>
      </c>
      <c r="G527" s="377">
        <v>2</v>
      </c>
      <c r="H527" s="377">
        <v>0</v>
      </c>
      <c r="I527" s="377">
        <v>1</v>
      </c>
      <c r="J527" s="377">
        <v>0</v>
      </c>
      <c r="K527" s="377">
        <v>264</v>
      </c>
      <c r="L527" s="377">
        <v>0</v>
      </c>
      <c r="M527" s="377">
        <v>6</v>
      </c>
      <c r="N527" s="377">
        <v>1</v>
      </c>
    </row>
    <row r="528" spans="2:14" x14ac:dyDescent="0.25">
      <c r="B528" s="376" t="s">
        <v>218</v>
      </c>
      <c r="C528" s="376" t="s">
        <v>224</v>
      </c>
      <c r="D528" s="376" t="s">
        <v>60</v>
      </c>
      <c r="E528" s="376" t="s">
        <v>941</v>
      </c>
      <c r="F528" s="377">
        <v>146</v>
      </c>
      <c r="G528" s="377">
        <v>4</v>
      </c>
      <c r="H528" s="377">
        <v>0</v>
      </c>
      <c r="I528" s="377">
        <v>4</v>
      </c>
      <c r="J528" s="377">
        <v>0</v>
      </c>
      <c r="K528" s="377">
        <v>137</v>
      </c>
      <c r="L528" s="377">
        <v>0</v>
      </c>
      <c r="M528" s="377">
        <v>0</v>
      </c>
      <c r="N528" s="377">
        <v>1</v>
      </c>
    </row>
    <row r="529" spans="2:14" x14ac:dyDescent="0.25">
      <c r="B529" s="376" t="s">
        <v>218</v>
      </c>
      <c r="C529" s="376" t="s">
        <v>224</v>
      </c>
      <c r="D529" s="376" t="s">
        <v>60</v>
      </c>
      <c r="E529" s="376" t="s">
        <v>2260</v>
      </c>
      <c r="F529" s="377">
        <v>105</v>
      </c>
      <c r="G529" s="377">
        <v>1</v>
      </c>
      <c r="H529" s="377">
        <v>0</v>
      </c>
      <c r="I529" s="377">
        <v>1</v>
      </c>
      <c r="J529" s="377">
        <v>0</v>
      </c>
      <c r="K529" s="377">
        <v>103</v>
      </c>
      <c r="L529" s="377">
        <v>0</v>
      </c>
      <c r="M529" s="377">
        <v>0</v>
      </c>
      <c r="N529" s="377">
        <v>0</v>
      </c>
    </row>
    <row r="530" spans="2:14" x14ac:dyDescent="0.25">
      <c r="B530" s="376" t="s">
        <v>218</v>
      </c>
      <c r="C530" s="376" t="s">
        <v>224</v>
      </c>
      <c r="D530" s="376" t="s">
        <v>60</v>
      </c>
      <c r="E530" s="376" t="s">
        <v>942</v>
      </c>
      <c r="F530" s="377">
        <v>6</v>
      </c>
      <c r="G530" s="377">
        <v>0</v>
      </c>
      <c r="H530" s="377">
        <v>0</v>
      </c>
      <c r="I530" s="377">
        <v>0</v>
      </c>
      <c r="J530" s="377">
        <v>0</v>
      </c>
      <c r="K530" s="377">
        <v>6</v>
      </c>
      <c r="L530" s="377">
        <v>0</v>
      </c>
      <c r="M530" s="377">
        <v>0</v>
      </c>
      <c r="N530" s="377">
        <v>0</v>
      </c>
    </row>
    <row r="531" spans="2:14" x14ac:dyDescent="0.25">
      <c r="B531" s="376" t="s">
        <v>218</v>
      </c>
      <c r="C531" s="376" t="s">
        <v>224</v>
      </c>
      <c r="D531" s="376" t="s">
        <v>60</v>
      </c>
      <c r="E531" s="376" t="s">
        <v>3645</v>
      </c>
      <c r="F531" s="377">
        <v>2</v>
      </c>
      <c r="G531" s="377">
        <v>0</v>
      </c>
      <c r="H531" s="377">
        <v>0</v>
      </c>
      <c r="I531" s="377">
        <v>0</v>
      </c>
      <c r="J531" s="377">
        <v>0</v>
      </c>
      <c r="K531" s="377">
        <v>2</v>
      </c>
      <c r="L531" s="377">
        <v>0</v>
      </c>
      <c r="M531" s="377">
        <v>0</v>
      </c>
      <c r="N531" s="377">
        <v>0</v>
      </c>
    </row>
    <row r="532" spans="2:14" x14ac:dyDescent="0.25">
      <c r="B532" s="376" t="s">
        <v>218</v>
      </c>
      <c r="C532" s="376" t="s">
        <v>224</v>
      </c>
      <c r="D532" s="376" t="s">
        <v>60</v>
      </c>
      <c r="E532" s="376" t="s">
        <v>943</v>
      </c>
      <c r="F532" s="377">
        <v>5</v>
      </c>
      <c r="G532" s="377">
        <v>0</v>
      </c>
      <c r="H532" s="377">
        <v>0</v>
      </c>
      <c r="I532" s="377">
        <v>0</v>
      </c>
      <c r="J532" s="377">
        <v>0</v>
      </c>
      <c r="K532" s="377">
        <v>5</v>
      </c>
      <c r="L532" s="377">
        <v>0</v>
      </c>
      <c r="M532" s="377">
        <v>0</v>
      </c>
      <c r="N532" s="377">
        <v>0</v>
      </c>
    </row>
    <row r="533" spans="2:14" x14ac:dyDescent="0.25">
      <c r="B533" s="376" t="s">
        <v>218</v>
      </c>
      <c r="C533" s="376" t="s">
        <v>224</v>
      </c>
      <c r="D533" s="376" t="s">
        <v>60</v>
      </c>
      <c r="E533" s="376" t="s">
        <v>944</v>
      </c>
      <c r="F533" s="377">
        <v>24</v>
      </c>
      <c r="G533" s="377">
        <v>0</v>
      </c>
      <c r="H533" s="377">
        <v>0</v>
      </c>
      <c r="I533" s="377">
        <v>0</v>
      </c>
      <c r="J533" s="377">
        <v>0</v>
      </c>
      <c r="K533" s="377">
        <v>24</v>
      </c>
      <c r="L533" s="377">
        <v>0</v>
      </c>
      <c r="M533" s="377">
        <v>0</v>
      </c>
      <c r="N533" s="377">
        <v>0</v>
      </c>
    </row>
    <row r="534" spans="2:14" x14ac:dyDescent="0.25">
      <c r="B534" s="376" t="s">
        <v>218</v>
      </c>
      <c r="C534" s="376" t="s">
        <v>224</v>
      </c>
      <c r="D534" s="376" t="s">
        <v>60</v>
      </c>
      <c r="E534" s="376" t="s">
        <v>2910</v>
      </c>
      <c r="F534" s="377">
        <v>1</v>
      </c>
      <c r="G534" s="377">
        <v>0</v>
      </c>
      <c r="H534" s="377">
        <v>0</v>
      </c>
      <c r="I534" s="377">
        <v>0</v>
      </c>
      <c r="J534" s="377">
        <v>0</v>
      </c>
      <c r="K534" s="377">
        <v>1</v>
      </c>
      <c r="L534" s="377">
        <v>0</v>
      </c>
      <c r="M534" s="377">
        <v>0</v>
      </c>
      <c r="N534" s="377">
        <v>0</v>
      </c>
    </row>
    <row r="535" spans="2:14" x14ac:dyDescent="0.25">
      <c r="B535" s="376" t="s">
        <v>218</v>
      </c>
      <c r="C535" s="376" t="s">
        <v>224</v>
      </c>
      <c r="D535" s="376" t="s">
        <v>60</v>
      </c>
      <c r="E535" s="376" t="s">
        <v>2261</v>
      </c>
      <c r="F535" s="377">
        <v>3</v>
      </c>
      <c r="G535" s="377">
        <v>0</v>
      </c>
      <c r="H535" s="377">
        <v>0</v>
      </c>
      <c r="I535" s="377">
        <v>0</v>
      </c>
      <c r="J535" s="377">
        <v>0</v>
      </c>
      <c r="K535" s="377">
        <v>3</v>
      </c>
      <c r="L535" s="377">
        <v>0</v>
      </c>
      <c r="M535" s="377">
        <v>0</v>
      </c>
      <c r="N535" s="377">
        <v>0</v>
      </c>
    </row>
    <row r="536" spans="2:14" x14ac:dyDescent="0.25">
      <c r="B536" s="376" t="s">
        <v>218</v>
      </c>
      <c r="C536" s="376" t="s">
        <v>224</v>
      </c>
      <c r="D536" s="376" t="s">
        <v>60</v>
      </c>
      <c r="E536" s="376" t="s">
        <v>945</v>
      </c>
      <c r="F536" s="377">
        <v>27</v>
      </c>
      <c r="G536" s="377">
        <v>0</v>
      </c>
      <c r="H536" s="377">
        <v>0</v>
      </c>
      <c r="I536" s="377">
        <v>0</v>
      </c>
      <c r="J536" s="377">
        <v>0</v>
      </c>
      <c r="K536" s="377">
        <v>27</v>
      </c>
      <c r="L536" s="377">
        <v>0</v>
      </c>
      <c r="M536" s="377">
        <v>0</v>
      </c>
      <c r="N536" s="377">
        <v>0</v>
      </c>
    </row>
    <row r="537" spans="2:14" x14ac:dyDescent="0.25">
      <c r="B537" s="376" t="s">
        <v>218</v>
      </c>
      <c r="C537" s="376" t="s">
        <v>224</v>
      </c>
      <c r="D537" s="376" t="s">
        <v>60</v>
      </c>
      <c r="E537" s="376" t="s">
        <v>946</v>
      </c>
      <c r="F537" s="377">
        <v>29</v>
      </c>
      <c r="G537" s="377">
        <v>0</v>
      </c>
      <c r="H537" s="377">
        <v>0</v>
      </c>
      <c r="I537" s="377">
        <v>0</v>
      </c>
      <c r="J537" s="377">
        <v>0</v>
      </c>
      <c r="K537" s="377">
        <v>28</v>
      </c>
      <c r="L537" s="377">
        <v>0</v>
      </c>
      <c r="M537" s="377">
        <v>1</v>
      </c>
      <c r="N537" s="377">
        <v>0</v>
      </c>
    </row>
    <row r="538" spans="2:14" x14ac:dyDescent="0.25">
      <c r="B538" s="376" t="s">
        <v>218</v>
      </c>
      <c r="C538" s="376" t="s">
        <v>224</v>
      </c>
      <c r="D538" s="376" t="s">
        <v>60</v>
      </c>
      <c r="E538" s="376" t="s">
        <v>947</v>
      </c>
      <c r="F538" s="377">
        <v>695</v>
      </c>
      <c r="G538" s="377">
        <v>12</v>
      </c>
      <c r="H538" s="377">
        <v>0</v>
      </c>
      <c r="I538" s="377">
        <v>13</v>
      </c>
      <c r="J538" s="377">
        <v>4</v>
      </c>
      <c r="K538" s="377">
        <v>651</v>
      </c>
      <c r="L538" s="377">
        <v>0</v>
      </c>
      <c r="M538" s="377">
        <v>9</v>
      </c>
      <c r="N538" s="377">
        <v>6</v>
      </c>
    </row>
    <row r="539" spans="2:14" x14ac:dyDescent="0.25">
      <c r="B539" s="376" t="s">
        <v>218</v>
      </c>
      <c r="C539" s="376" t="s">
        <v>224</v>
      </c>
      <c r="D539" s="376" t="s">
        <v>60</v>
      </c>
      <c r="E539" s="376" t="s">
        <v>2262</v>
      </c>
      <c r="F539" s="377">
        <v>7</v>
      </c>
      <c r="G539" s="377">
        <v>0</v>
      </c>
      <c r="H539" s="377">
        <v>0</v>
      </c>
      <c r="I539" s="377">
        <v>0</v>
      </c>
      <c r="J539" s="377">
        <v>0</v>
      </c>
      <c r="K539" s="377">
        <v>7</v>
      </c>
      <c r="L539" s="377">
        <v>0</v>
      </c>
      <c r="M539" s="377">
        <v>0</v>
      </c>
      <c r="N539" s="377">
        <v>0</v>
      </c>
    </row>
    <row r="540" spans="2:14" x14ac:dyDescent="0.25">
      <c r="B540" s="376" t="s">
        <v>218</v>
      </c>
      <c r="C540" s="376" t="s">
        <v>224</v>
      </c>
      <c r="D540" s="376" t="s">
        <v>60</v>
      </c>
      <c r="E540" s="376" t="s">
        <v>948</v>
      </c>
      <c r="F540" s="377">
        <v>15</v>
      </c>
      <c r="G540" s="377">
        <v>0</v>
      </c>
      <c r="H540" s="377">
        <v>0</v>
      </c>
      <c r="I540" s="377">
        <v>0</v>
      </c>
      <c r="J540" s="377">
        <v>0</v>
      </c>
      <c r="K540" s="377">
        <v>14</v>
      </c>
      <c r="L540" s="377">
        <v>0</v>
      </c>
      <c r="M540" s="377">
        <v>1</v>
      </c>
      <c r="N540" s="377">
        <v>0</v>
      </c>
    </row>
    <row r="541" spans="2:14" x14ac:dyDescent="0.25">
      <c r="B541" s="376" t="s">
        <v>218</v>
      </c>
      <c r="C541" s="376" t="s">
        <v>224</v>
      </c>
      <c r="D541" s="376" t="s">
        <v>60</v>
      </c>
      <c r="E541" s="376" t="s">
        <v>2263</v>
      </c>
      <c r="F541" s="377">
        <v>2</v>
      </c>
      <c r="G541" s="377">
        <v>0</v>
      </c>
      <c r="H541" s="377">
        <v>0</v>
      </c>
      <c r="I541" s="377">
        <v>0</v>
      </c>
      <c r="J541" s="377">
        <v>0</v>
      </c>
      <c r="K541" s="377">
        <v>2</v>
      </c>
      <c r="L541" s="377">
        <v>0</v>
      </c>
      <c r="M541" s="377">
        <v>0</v>
      </c>
      <c r="N541" s="377">
        <v>0</v>
      </c>
    </row>
    <row r="542" spans="2:14" x14ac:dyDescent="0.25">
      <c r="B542" s="376" t="s">
        <v>218</v>
      </c>
      <c r="C542" s="376" t="s">
        <v>224</v>
      </c>
      <c r="D542" s="376" t="s">
        <v>60</v>
      </c>
      <c r="E542" s="376" t="s">
        <v>2717</v>
      </c>
      <c r="F542" s="377">
        <v>2</v>
      </c>
      <c r="G542" s="377">
        <v>0</v>
      </c>
      <c r="H542" s="377">
        <v>0</v>
      </c>
      <c r="I542" s="377">
        <v>0</v>
      </c>
      <c r="J542" s="377">
        <v>0</v>
      </c>
      <c r="K542" s="377">
        <v>2</v>
      </c>
      <c r="L542" s="377">
        <v>0</v>
      </c>
      <c r="M542" s="377">
        <v>0</v>
      </c>
      <c r="N542" s="377">
        <v>0</v>
      </c>
    </row>
    <row r="543" spans="2:14" x14ac:dyDescent="0.25">
      <c r="B543" s="376" t="s">
        <v>218</v>
      </c>
      <c r="C543" s="376" t="s">
        <v>224</v>
      </c>
      <c r="D543" s="376" t="s">
        <v>60</v>
      </c>
      <c r="E543" s="376" t="s">
        <v>2264</v>
      </c>
      <c r="F543" s="377">
        <v>18</v>
      </c>
      <c r="G543" s="377">
        <v>0</v>
      </c>
      <c r="H543" s="377">
        <v>0</v>
      </c>
      <c r="I543" s="377">
        <v>0</v>
      </c>
      <c r="J543" s="377">
        <v>0</v>
      </c>
      <c r="K543" s="377">
        <v>18</v>
      </c>
      <c r="L543" s="377">
        <v>0</v>
      </c>
      <c r="M543" s="377">
        <v>0</v>
      </c>
      <c r="N543" s="377">
        <v>0</v>
      </c>
    </row>
    <row r="544" spans="2:14" x14ac:dyDescent="0.25">
      <c r="B544" s="376" t="s">
        <v>218</v>
      </c>
      <c r="C544" s="376" t="s">
        <v>224</v>
      </c>
      <c r="D544" s="376" t="s">
        <v>60</v>
      </c>
      <c r="E544" s="376" t="s">
        <v>1920</v>
      </c>
      <c r="F544" s="377">
        <v>2</v>
      </c>
      <c r="G544" s="377">
        <v>0</v>
      </c>
      <c r="H544" s="377">
        <v>0</v>
      </c>
      <c r="I544" s="377">
        <v>0</v>
      </c>
      <c r="J544" s="377">
        <v>0</v>
      </c>
      <c r="K544" s="377">
        <v>2</v>
      </c>
      <c r="L544" s="377">
        <v>0</v>
      </c>
      <c r="M544" s="377">
        <v>0</v>
      </c>
      <c r="N544" s="377">
        <v>0</v>
      </c>
    </row>
    <row r="545" spans="2:14" x14ac:dyDescent="0.25">
      <c r="B545" s="376" t="s">
        <v>218</v>
      </c>
      <c r="C545" s="376" t="s">
        <v>224</v>
      </c>
      <c r="D545" s="376" t="s">
        <v>60</v>
      </c>
      <c r="E545" s="376" t="s">
        <v>3230</v>
      </c>
      <c r="F545" s="377">
        <v>1</v>
      </c>
      <c r="G545" s="377">
        <v>0</v>
      </c>
      <c r="H545" s="377">
        <v>0</v>
      </c>
      <c r="I545" s="377">
        <v>0</v>
      </c>
      <c r="J545" s="377">
        <v>0</v>
      </c>
      <c r="K545" s="377">
        <v>1</v>
      </c>
      <c r="L545" s="377">
        <v>0</v>
      </c>
      <c r="M545" s="377">
        <v>0</v>
      </c>
      <c r="N545" s="377">
        <v>0</v>
      </c>
    </row>
    <row r="546" spans="2:14" x14ac:dyDescent="0.25">
      <c r="B546" s="376" t="s">
        <v>218</v>
      </c>
      <c r="C546" s="376" t="s">
        <v>224</v>
      </c>
      <c r="D546" s="376" t="s">
        <v>60</v>
      </c>
      <c r="E546" s="376" t="s">
        <v>949</v>
      </c>
      <c r="F546" s="377">
        <v>9</v>
      </c>
      <c r="G546" s="377">
        <v>0</v>
      </c>
      <c r="H546" s="377">
        <v>0</v>
      </c>
      <c r="I546" s="377">
        <v>0</v>
      </c>
      <c r="J546" s="377">
        <v>0</v>
      </c>
      <c r="K546" s="377">
        <v>9</v>
      </c>
      <c r="L546" s="377">
        <v>0</v>
      </c>
      <c r="M546" s="377">
        <v>0</v>
      </c>
      <c r="N546" s="377">
        <v>0</v>
      </c>
    </row>
    <row r="547" spans="2:14" x14ac:dyDescent="0.25">
      <c r="B547" s="376" t="s">
        <v>218</v>
      </c>
      <c r="C547" s="376" t="s">
        <v>224</v>
      </c>
      <c r="D547" s="376" t="s">
        <v>60</v>
      </c>
      <c r="E547" s="376" t="s">
        <v>2912</v>
      </c>
      <c r="F547" s="377">
        <v>3</v>
      </c>
      <c r="G547" s="377">
        <v>0</v>
      </c>
      <c r="H547" s="377">
        <v>0</v>
      </c>
      <c r="I547" s="377">
        <v>0</v>
      </c>
      <c r="J547" s="377">
        <v>0</v>
      </c>
      <c r="K547" s="377">
        <v>3</v>
      </c>
      <c r="L547" s="377">
        <v>0</v>
      </c>
      <c r="M547" s="377">
        <v>0</v>
      </c>
      <c r="N547" s="377">
        <v>0</v>
      </c>
    </row>
    <row r="548" spans="2:14" x14ac:dyDescent="0.25">
      <c r="B548" s="376" t="s">
        <v>218</v>
      </c>
      <c r="C548" s="376" t="s">
        <v>224</v>
      </c>
      <c r="D548" s="376" t="s">
        <v>60</v>
      </c>
      <c r="E548" s="376" t="s">
        <v>3231</v>
      </c>
      <c r="F548" s="377">
        <v>2</v>
      </c>
      <c r="G548" s="377">
        <v>0</v>
      </c>
      <c r="H548" s="377">
        <v>0</v>
      </c>
      <c r="I548" s="377">
        <v>0</v>
      </c>
      <c r="J548" s="377">
        <v>0</v>
      </c>
      <c r="K548" s="377">
        <v>2</v>
      </c>
      <c r="L548" s="377">
        <v>0</v>
      </c>
      <c r="M548" s="377">
        <v>0</v>
      </c>
      <c r="N548" s="377">
        <v>0</v>
      </c>
    </row>
    <row r="549" spans="2:14" x14ac:dyDescent="0.25">
      <c r="B549" s="376" t="s">
        <v>218</v>
      </c>
      <c r="C549" s="376" t="s">
        <v>224</v>
      </c>
      <c r="D549" s="376" t="s">
        <v>60</v>
      </c>
      <c r="E549" s="376" t="s">
        <v>950</v>
      </c>
      <c r="F549" s="377">
        <v>13</v>
      </c>
      <c r="G549" s="377">
        <v>0</v>
      </c>
      <c r="H549" s="377">
        <v>0</v>
      </c>
      <c r="I549" s="377">
        <v>0</v>
      </c>
      <c r="J549" s="377">
        <v>0</v>
      </c>
      <c r="K549" s="377">
        <v>13</v>
      </c>
      <c r="L549" s="377">
        <v>0</v>
      </c>
      <c r="M549" s="377">
        <v>0</v>
      </c>
      <c r="N549" s="377">
        <v>0</v>
      </c>
    </row>
    <row r="550" spans="2:14" x14ac:dyDescent="0.25">
      <c r="B550" s="376" t="s">
        <v>218</v>
      </c>
      <c r="C550" s="376" t="s">
        <v>224</v>
      </c>
      <c r="D550" s="376" t="s">
        <v>60</v>
      </c>
      <c r="E550" s="376" t="s">
        <v>951</v>
      </c>
      <c r="F550" s="377">
        <v>3</v>
      </c>
      <c r="G550" s="377">
        <v>0</v>
      </c>
      <c r="H550" s="377">
        <v>0</v>
      </c>
      <c r="I550" s="377">
        <v>0</v>
      </c>
      <c r="J550" s="377">
        <v>0</v>
      </c>
      <c r="K550" s="377">
        <v>3</v>
      </c>
      <c r="L550" s="377">
        <v>0</v>
      </c>
      <c r="M550" s="377">
        <v>0</v>
      </c>
      <c r="N550" s="377">
        <v>0</v>
      </c>
    </row>
    <row r="551" spans="2:14" x14ac:dyDescent="0.25">
      <c r="B551" s="376" t="s">
        <v>218</v>
      </c>
      <c r="C551" s="376" t="s">
        <v>224</v>
      </c>
      <c r="D551" s="376" t="s">
        <v>60</v>
      </c>
      <c r="E551" s="376" t="s">
        <v>952</v>
      </c>
      <c r="F551" s="377">
        <v>4</v>
      </c>
      <c r="G551" s="377">
        <v>0</v>
      </c>
      <c r="H551" s="377">
        <v>0</v>
      </c>
      <c r="I551" s="377">
        <v>0</v>
      </c>
      <c r="J551" s="377">
        <v>0</v>
      </c>
      <c r="K551" s="377">
        <v>4</v>
      </c>
      <c r="L551" s="377">
        <v>0</v>
      </c>
      <c r="M551" s="377">
        <v>0</v>
      </c>
      <c r="N551" s="377">
        <v>0</v>
      </c>
    </row>
    <row r="552" spans="2:14" x14ac:dyDescent="0.25">
      <c r="B552" s="376" t="s">
        <v>218</v>
      </c>
      <c r="C552" s="376" t="s">
        <v>224</v>
      </c>
      <c r="D552" s="376" t="s">
        <v>60</v>
      </c>
      <c r="E552" s="376" t="s">
        <v>2915</v>
      </c>
      <c r="F552" s="377">
        <v>1</v>
      </c>
      <c r="G552" s="377">
        <v>0</v>
      </c>
      <c r="H552" s="377">
        <v>0</v>
      </c>
      <c r="I552" s="377">
        <v>0</v>
      </c>
      <c r="J552" s="377">
        <v>0</v>
      </c>
      <c r="K552" s="377">
        <v>1</v>
      </c>
      <c r="L552" s="377">
        <v>0</v>
      </c>
      <c r="M552" s="377">
        <v>0</v>
      </c>
      <c r="N552" s="377">
        <v>0</v>
      </c>
    </row>
    <row r="553" spans="2:14" x14ac:dyDescent="0.25">
      <c r="B553" s="376" t="s">
        <v>218</v>
      </c>
      <c r="C553" s="376" t="s">
        <v>224</v>
      </c>
      <c r="D553" s="376" t="s">
        <v>60</v>
      </c>
      <c r="E553" s="376" t="s">
        <v>953</v>
      </c>
      <c r="F553" s="377">
        <v>1</v>
      </c>
      <c r="G553" s="377">
        <v>0</v>
      </c>
      <c r="H553" s="377">
        <v>0</v>
      </c>
      <c r="I553" s="377">
        <v>0</v>
      </c>
      <c r="J553" s="377">
        <v>0</v>
      </c>
      <c r="K553" s="377">
        <v>1</v>
      </c>
      <c r="L553" s="377">
        <v>0</v>
      </c>
      <c r="M553" s="377">
        <v>0</v>
      </c>
      <c r="N553" s="377">
        <v>0</v>
      </c>
    </row>
    <row r="554" spans="2:14" x14ac:dyDescent="0.25">
      <c r="B554" s="376" t="s">
        <v>218</v>
      </c>
      <c r="C554" s="376" t="s">
        <v>224</v>
      </c>
      <c r="D554" s="376" t="s">
        <v>60</v>
      </c>
      <c r="E554" s="376" t="s">
        <v>2718</v>
      </c>
      <c r="F554" s="377">
        <v>3</v>
      </c>
      <c r="G554" s="377">
        <v>0</v>
      </c>
      <c r="H554" s="377">
        <v>0</v>
      </c>
      <c r="I554" s="377">
        <v>0</v>
      </c>
      <c r="J554" s="377">
        <v>0</v>
      </c>
      <c r="K554" s="377">
        <v>3</v>
      </c>
      <c r="L554" s="377">
        <v>0</v>
      </c>
      <c r="M554" s="377">
        <v>0</v>
      </c>
      <c r="N554" s="377">
        <v>0</v>
      </c>
    </row>
    <row r="555" spans="2:14" x14ac:dyDescent="0.25">
      <c r="B555" s="376" t="s">
        <v>218</v>
      </c>
      <c r="C555" s="376" t="s">
        <v>224</v>
      </c>
      <c r="D555" s="376" t="s">
        <v>60</v>
      </c>
      <c r="E555" s="376" t="s">
        <v>954</v>
      </c>
      <c r="F555" s="377">
        <v>11</v>
      </c>
      <c r="G555" s="377">
        <v>0</v>
      </c>
      <c r="H555" s="377">
        <v>0</v>
      </c>
      <c r="I555" s="377">
        <v>0</v>
      </c>
      <c r="J555" s="377">
        <v>0</v>
      </c>
      <c r="K555" s="377">
        <v>11</v>
      </c>
      <c r="L555" s="377">
        <v>0</v>
      </c>
      <c r="M555" s="377">
        <v>0</v>
      </c>
      <c r="N555" s="377">
        <v>0</v>
      </c>
    </row>
    <row r="556" spans="2:14" x14ac:dyDescent="0.25">
      <c r="B556" s="376" t="s">
        <v>218</v>
      </c>
      <c r="C556" s="376" t="s">
        <v>224</v>
      </c>
      <c r="D556" s="376" t="s">
        <v>60</v>
      </c>
      <c r="E556" s="376" t="s">
        <v>955</v>
      </c>
      <c r="F556" s="377">
        <v>9</v>
      </c>
      <c r="G556" s="377">
        <v>1</v>
      </c>
      <c r="H556" s="377">
        <v>0</v>
      </c>
      <c r="I556" s="377">
        <v>0</v>
      </c>
      <c r="J556" s="377">
        <v>0</v>
      </c>
      <c r="K556" s="377">
        <v>8</v>
      </c>
      <c r="L556" s="377">
        <v>0</v>
      </c>
      <c r="M556" s="377">
        <v>0</v>
      </c>
      <c r="N556" s="377">
        <v>0</v>
      </c>
    </row>
    <row r="557" spans="2:14" x14ac:dyDescent="0.25">
      <c r="B557" s="376" t="s">
        <v>218</v>
      </c>
      <c r="C557" s="376" t="s">
        <v>224</v>
      </c>
      <c r="D557" s="376" t="s">
        <v>60</v>
      </c>
      <c r="E557" s="376" t="s">
        <v>2266</v>
      </c>
      <c r="F557" s="377">
        <v>60</v>
      </c>
      <c r="G557" s="377">
        <v>3</v>
      </c>
      <c r="H557" s="377">
        <v>0</v>
      </c>
      <c r="I557" s="377">
        <v>0</v>
      </c>
      <c r="J557" s="377">
        <v>0</v>
      </c>
      <c r="K557" s="377">
        <v>51</v>
      </c>
      <c r="L557" s="377">
        <v>0</v>
      </c>
      <c r="M557" s="377">
        <v>6</v>
      </c>
      <c r="N557" s="377">
        <v>0</v>
      </c>
    </row>
    <row r="558" spans="2:14" x14ac:dyDescent="0.25">
      <c r="B558" s="376" t="s">
        <v>218</v>
      </c>
      <c r="C558" s="376" t="s">
        <v>224</v>
      </c>
      <c r="D558" s="376" t="s">
        <v>60</v>
      </c>
      <c r="E558" s="376" t="s">
        <v>2839</v>
      </c>
      <c r="F558" s="377">
        <v>3</v>
      </c>
      <c r="G558" s="377">
        <v>0</v>
      </c>
      <c r="H558" s="377">
        <v>0</v>
      </c>
      <c r="I558" s="377">
        <v>0</v>
      </c>
      <c r="J558" s="377">
        <v>0</v>
      </c>
      <c r="K558" s="377">
        <v>3</v>
      </c>
      <c r="L558" s="377">
        <v>0</v>
      </c>
      <c r="M558" s="377">
        <v>0</v>
      </c>
      <c r="N558" s="377">
        <v>0</v>
      </c>
    </row>
    <row r="559" spans="2:14" x14ac:dyDescent="0.25">
      <c r="B559" s="376" t="s">
        <v>218</v>
      </c>
      <c r="C559" s="376" t="s">
        <v>224</v>
      </c>
      <c r="D559" s="376" t="s">
        <v>60</v>
      </c>
      <c r="E559" s="376" t="s">
        <v>956</v>
      </c>
      <c r="F559" s="377">
        <v>5</v>
      </c>
      <c r="G559" s="377">
        <v>0</v>
      </c>
      <c r="H559" s="377">
        <v>0</v>
      </c>
      <c r="I559" s="377">
        <v>0</v>
      </c>
      <c r="J559" s="377">
        <v>0</v>
      </c>
      <c r="K559" s="377">
        <v>5</v>
      </c>
      <c r="L559" s="377">
        <v>0</v>
      </c>
      <c r="M559" s="377">
        <v>0</v>
      </c>
      <c r="N559" s="377">
        <v>0</v>
      </c>
    </row>
    <row r="560" spans="2:14" x14ac:dyDescent="0.25">
      <c r="B560" s="376" t="s">
        <v>218</v>
      </c>
      <c r="C560" s="376" t="s">
        <v>224</v>
      </c>
      <c r="D560" s="376" t="s">
        <v>60</v>
      </c>
      <c r="E560" s="376" t="s">
        <v>2267</v>
      </c>
      <c r="F560" s="377">
        <v>35</v>
      </c>
      <c r="G560" s="377">
        <v>0</v>
      </c>
      <c r="H560" s="377">
        <v>0</v>
      </c>
      <c r="I560" s="377">
        <v>0</v>
      </c>
      <c r="J560" s="377">
        <v>0</v>
      </c>
      <c r="K560" s="377">
        <v>33</v>
      </c>
      <c r="L560" s="377">
        <v>0</v>
      </c>
      <c r="M560" s="377">
        <v>2</v>
      </c>
      <c r="N560" s="377">
        <v>0</v>
      </c>
    </row>
    <row r="561" spans="2:14" x14ac:dyDescent="0.25">
      <c r="B561" s="376" t="s">
        <v>218</v>
      </c>
      <c r="C561" s="376" t="s">
        <v>224</v>
      </c>
      <c r="D561" s="376" t="s">
        <v>60</v>
      </c>
      <c r="E561" s="376" t="s">
        <v>2268</v>
      </c>
      <c r="F561" s="377">
        <v>326</v>
      </c>
      <c r="G561" s="377">
        <v>1</v>
      </c>
      <c r="H561" s="377">
        <v>0</v>
      </c>
      <c r="I561" s="377">
        <v>0</v>
      </c>
      <c r="J561" s="377">
        <v>0</v>
      </c>
      <c r="K561" s="377">
        <v>258</v>
      </c>
      <c r="L561" s="377">
        <v>0</v>
      </c>
      <c r="M561" s="377">
        <v>66</v>
      </c>
      <c r="N561" s="377">
        <v>1</v>
      </c>
    </row>
    <row r="562" spans="2:14" x14ac:dyDescent="0.25">
      <c r="B562" s="376" t="s">
        <v>218</v>
      </c>
      <c r="C562" s="376" t="s">
        <v>224</v>
      </c>
      <c r="D562" s="376" t="s">
        <v>60</v>
      </c>
      <c r="E562" s="376" t="s">
        <v>2381</v>
      </c>
      <c r="F562" s="377">
        <v>8</v>
      </c>
      <c r="G562" s="377">
        <v>0</v>
      </c>
      <c r="H562" s="377">
        <v>0</v>
      </c>
      <c r="I562" s="377">
        <v>0</v>
      </c>
      <c r="J562" s="377">
        <v>0</v>
      </c>
      <c r="K562" s="377">
        <v>8</v>
      </c>
      <c r="L562" s="377">
        <v>0</v>
      </c>
      <c r="M562" s="377">
        <v>0</v>
      </c>
      <c r="N562" s="377">
        <v>0</v>
      </c>
    </row>
    <row r="563" spans="2:14" x14ac:dyDescent="0.25">
      <c r="B563" s="376" t="s">
        <v>218</v>
      </c>
      <c r="C563" s="376" t="s">
        <v>224</v>
      </c>
      <c r="D563" s="376" t="s">
        <v>60</v>
      </c>
      <c r="E563" s="376" t="s">
        <v>3161</v>
      </c>
      <c r="F563" s="377">
        <v>3</v>
      </c>
      <c r="G563" s="377">
        <v>0</v>
      </c>
      <c r="H563" s="377">
        <v>0</v>
      </c>
      <c r="I563" s="377">
        <v>0</v>
      </c>
      <c r="J563" s="377">
        <v>0</v>
      </c>
      <c r="K563" s="377">
        <v>3</v>
      </c>
      <c r="L563" s="377">
        <v>0</v>
      </c>
      <c r="M563" s="377">
        <v>0</v>
      </c>
      <c r="N563" s="377">
        <v>0</v>
      </c>
    </row>
    <row r="564" spans="2:14" x14ac:dyDescent="0.25">
      <c r="B564" s="376" t="s">
        <v>218</v>
      </c>
      <c r="C564" s="376" t="s">
        <v>224</v>
      </c>
      <c r="D564" s="376" t="s">
        <v>60</v>
      </c>
      <c r="E564" s="376" t="s">
        <v>1921</v>
      </c>
      <c r="F564" s="377">
        <v>23</v>
      </c>
      <c r="G564" s="377">
        <v>0</v>
      </c>
      <c r="H564" s="377">
        <v>0</v>
      </c>
      <c r="I564" s="377">
        <v>0</v>
      </c>
      <c r="J564" s="377">
        <v>0</v>
      </c>
      <c r="K564" s="377">
        <v>23</v>
      </c>
      <c r="L564" s="377">
        <v>0</v>
      </c>
      <c r="M564" s="377">
        <v>0</v>
      </c>
      <c r="N564" s="377">
        <v>0</v>
      </c>
    </row>
    <row r="565" spans="2:14" x14ac:dyDescent="0.25">
      <c r="B565" s="376" t="s">
        <v>218</v>
      </c>
      <c r="C565" s="376" t="s">
        <v>224</v>
      </c>
      <c r="D565" s="376" t="s">
        <v>60</v>
      </c>
      <c r="E565" s="376" t="s">
        <v>957</v>
      </c>
      <c r="F565" s="377">
        <v>1</v>
      </c>
      <c r="G565" s="377">
        <v>0</v>
      </c>
      <c r="H565" s="377">
        <v>0</v>
      </c>
      <c r="I565" s="377">
        <v>0</v>
      </c>
      <c r="J565" s="377">
        <v>0</v>
      </c>
      <c r="K565" s="377">
        <v>1</v>
      </c>
      <c r="L565" s="377">
        <v>0</v>
      </c>
      <c r="M565" s="377">
        <v>0</v>
      </c>
      <c r="N565" s="377">
        <v>0</v>
      </c>
    </row>
    <row r="566" spans="2:14" x14ac:dyDescent="0.25">
      <c r="B566" s="376" t="s">
        <v>218</v>
      </c>
      <c r="C566" s="376" t="s">
        <v>224</v>
      </c>
      <c r="D566" s="376" t="s">
        <v>60</v>
      </c>
      <c r="E566" s="376" t="s">
        <v>2269</v>
      </c>
      <c r="F566" s="377">
        <v>8</v>
      </c>
      <c r="G566" s="377">
        <v>0</v>
      </c>
      <c r="H566" s="377">
        <v>0</v>
      </c>
      <c r="I566" s="377">
        <v>0</v>
      </c>
      <c r="J566" s="377">
        <v>0</v>
      </c>
      <c r="K566" s="377">
        <v>5</v>
      </c>
      <c r="L566" s="377">
        <v>0</v>
      </c>
      <c r="M566" s="377">
        <v>3</v>
      </c>
      <c r="N566" s="377">
        <v>0</v>
      </c>
    </row>
    <row r="567" spans="2:14" x14ac:dyDescent="0.25">
      <c r="B567" s="376" t="s">
        <v>218</v>
      </c>
      <c r="C567" s="376" t="s">
        <v>224</v>
      </c>
      <c r="D567" s="376" t="s">
        <v>60</v>
      </c>
      <c r="E567" s="376" t="s">
        <v>958</v>
      </c>
      <c r="F567" s="377">
        <v>4</v>
      </c>
      <c r="G567" s="377">
        <v>0</v>
      </c>
      <c r="H567" s="377">
        <v>0</v>
      </c>
      <c r="I567" s="377">
        <v>0</v>
      </c>
      <c r="J567" s="377">
        <v>0</v>
      </c>
      <c r="K567" s="377">
        <v>4</v>
      </c>
      <c r="L567" s="377">
        <v>0</v>
      </c>
      <c r="M567" s="377">
        <v>0</v>
      </c>
      <c r="N567" s="377">
        <v>0</v>
      </c>
    </row>
    <row r="568" spans="2:14" x14ac:dyDescent="0.25">
      <c r="B568" s="376" t="s">
        <v>218</v>
      </c>
      <c r="C568" s="376" t="s">
        <v>224</v>
      </c>
      <c r="D568" s="376" t="s">
        <v>60</v>
      </c>
      <c r="E568" s="376" t="s">
        <v>3531</v>
      </c>
      <c r="F568" s="377">
        <v>2</v>
      </c>
      <c r="G568" s="377">
        <v>0</v>
      </c>
      <c r="H568" s="377">
        <v>0</v>
      </c>
      <c r="I568" s="377">
        <v>0</v>
      </c>
      <c r="J568" s="377">
        <v>0</v>
      </c>
      <c r="K568" s="377">
        <v>0</v>
      </c>
      <c r="L568" s="377">
        <v>0</v>
      </c>
      <c r="M568" s="377">
        <v>2</v>
      </c>
      <c r="N568" s="377">
        <v>0</v>
      </c>
    </row>
    <row r="569" spans="2:14" x14ac:dyDescent="0.25">
      <c r="B569" s="376" t="s">
        <v>218</v>
      </c>
      <c r="C569" s="376" t="s">
        <v>224</v>
      </c>
      <c r="D569" s="376" t="s">
        <v>60</v>
      </c>
      <c r="E569" s="376" t="s">
        <v>2270</v>
      </c>
      <c r="F569" s="377">
        <v>50</v>
      </c>
      <c r="G569" s="377">
        <v>0</v>
      </c>
      <c r="H569" s="377">
        <v>0</v>
      </c>
      <c r="I569" s="377">
        <v>0</v>
      </c>
      <c r="J569" s="377">
        <v>0</v>
      </c>
      <c r="K569" s="377">
        <v>49</v>
      </c>
      <c r="L569" s="377">
        <v>0</v>
      </c>
      <c r="M569" s="377">
        <v>0</v>
      </c>
      <c r="N569" s="377">
        <v>1</v>
      </c>
    </row>
    <row r="570" spans="2:14" x14ac:dyDescent="0.25">
      <c r="B570" s="376" t="s">
        <v>218</v>
      </c>
      <c r="C570" s="376" t="s">
        <v>224</v>
      </c>
      <c r="D570" s="376" t="s">
        <v>60</v>
      </c>
      <c r="E570" s="376" t="s">
        <v>2271</v>
      </c>
      <c r="F570" s="377">
        <v>18</v>
      </c>
      <c r="G570" s="377">
        <v>1</v>
      </c>
      <c r="H570" s="377">
        <v>0</v>
      </c>
      <c r="I570" s="377">
        <v>0</v>
      </c>
      <c r="J570" s="377">
        <v>0</v>
      </c>
      <c r="K570" s="377">
        <v>15</v>
      </c>
      <c r="L570" s="377">
        <v>0</v>
      </c>
      <c r="M570" s="377">
        <v>2</v>
      </c>
      <c r="N570" s="377">
        <v>0</v>
      </c>
    </row>
    <row r="571" spans="2:14" x14ac:dyDescent="0.25">
      <c r="B571" s="376" t="s">
        <v>218</v>
      </c>
      <c r="C571" s="376" t="s">
        <v>224</v>
      </c>
      <c r="D571" s="376" t="s">
        <v>60</v>
      </c>
      <c r="E571" s="376" t="s">
        <v>2917</v>
      </c>
      <c r="F571" s="377">
        <v>5</v>
      </c>
      <c r="G571" s="377">
        <v>0</v>
      </c>
      <c r="H571" s="377">
        <v>0</v>
      </c>
      <c r="I571" s="377">
        <v>0</v>
      </c>
      <c r="J571" s="377">
        <v>0</v>
      </c>
      <c r="K571" s="377">
        <v>5</v>
      </c>
      <c r="L571" s="377">
        <v>0</v>
      </c>
      <c r="M571" s="377">
        <v>0</v>
      </c>
      <c r="N571" s="377">
        <v>0</v>
      </c>
    </row>
    <row r="572" spans="2:14" x14ac:dyDescent="0.25">
      <c r="B572" s="376" t="s">
        <v>218</v>
      </c>
      <c r="C572" s="376" t="s">
        <v>224</v>
      </c>
      <c r="D572" s="376" t="s">
        <v>60</v>
      </c>
      <c r="E572" s="376" t="s">
        <v>2918</v>
      </c>
      <c r="F572" s="377">
        <v>3</v>
      </c>
      <c r="G572" s="377">
        <v>0</v>
      </c>
      <c r="H572" s="377">
        <v>0</v>
      </c>
      <c r="I572" s="377">
        <v>0</v>
      </c>
      <c r="J572" s="377">
        <v>0</v>
      </c>
      <c r="K572" s="377">
        <v>3</v>
      </c>
      <c r="L572" s="377">
        <v>0</v>
      </c>
      <c r="M572" s="377">
        <v>0</v>
      </c>
      <c r="N572" s="377">
        <v>0</v>
      </c>
    </row>
    <row r="573" spans="2:14" x14ac:dyDescent="0.25">
      <c r="B573" s="376" t="s">
        <v>218</v>
      </c>
      <c r="C573" s="376" t="s">
        <v>224</v>
      </c>
      <c r="D573" s="376" t="s">
        <v>60</v>
      </c>
      <c r="E573" s="376" t="s">
        <v>2272</v>
      </c>
      <c r="F573" s="377">
        <v>2</v>
      </c>
      <c r="G573" s="377">
        <v>0</v>
      </c>
      <c r="H573" s="377">
        <v>0</v>
      </c>
      <c r="I573" s="377">
        <v>0</v>
      </c>
      <c r="J573" s="377">
        <v>0</v>
      </c>
      <c r="K573" s="377">
        <v>2</v>
      </c>
      <c r="L573" s="377">
        <v>0</v>
      </c>
      <c r="M573" s="377">
        <v>0</v>
      </c>
      <c r="N573" s="377">
        <v>0</v>
      </c>
    </row>
    <row r="574" spans="2:14" x14ac:dyDescent="0.25">
      <c r="B574" s="376" t="s">
        <v>218</v>
      </c>
      <c r="C574" s="376" t="s">
        <v>224</v>
      </c>
      <c r="D574" s="376" t="s">
        <v>60</v>
      </c>
      <c r="E574" s="376" t="s">
        <v>2273</v>
      </c>
      <c r="F574" s="377">
        <v>9</v>
      </c>
      <c r="G574" s="377">
        <v>0</v>
      </c>
      <c r="H574" s="377">
        <v>0</v>
      </c>
      <c r="I574" s="377">
        <v>0</v>
      </c>
      <c r="J574" s="377">
        <v>0</v>
      </c>
      <c r="K574" s="377">
        <v>9</v>
      </c>
      <c r="L574" s="377">
        <v>0</v>
      </c>
      <c r="M574" s="377">
        <v>0</v>
      </c>
      <c r="N574" s="377">
        <v>0</v>
      </c>
    </row>
    <row r="575" spans="2:14" x14ac:dyDescent="0.25">
      <c r="B575" s="376" t="s">
        <v>218</v>
      </c>
      <c r="C575" s="376" t="s">
        <v>224</v>
      </c>
      <c r="D575" s="376" t="s">
        <v>60</v>
      </c>
      <c r="E575" s="376" t="s">
        <v>2274</v>
      </c>
      <c r="F575" s="377">
        <v>1</v>
      </c>
      <c r="G575" s="377">
        <v>0</v>
      </c>
      <c r="H575" s="377">
        <v>0</v>
      </c>
      <c r="I575" s="377">
        <v>0</v>
      </c>
      <c r="J575" s="377">
        <v>0</v>
      </c>
      <c r="K575" s="377">
        <v>1</v>
      </c>
      <c r="L575" s="377">
        <v>0</v>
      </c>
      <c r="M575" s="377">
        <v>0</v>
      </c>
      <c r="N575" s="377">
        <v>0</v>
      </c>
    </row>
    <row r="576" spans="2:14" x14ac:dyDescent="0.25">
      <c r="B576" s="376" t="s">
        <v>218</v>
      </c>
      <c r="C576" s="376" t="s">
        <v>224</v>
      </c>
      <c r="D576" s="376" t="s">
        <v>60</v>
      </c>
      <c r="E576" s="376" t="s">
        <v>959</v>
      </c>
      <c r="F576" s="377">
        <v>13</v>
      </c>
      <c r="G576" s="377">
        <v>0</v>
      </c>
      <c r="H576" s="377">
        <v>0</v>
      </c>
      <c r="I576" s="377">
        <v>0</v>
      </c>
      <c r="J576" s="377">
        <v>0</v>
      </c>
      <c r="K576" s="377">
        <v>13</v>
      </c>
      <c r="L576" s="377">
        <v>0</v>
      </c>
      <c r="M576" s="377">
        <v>0</v>
      </c>
      <c r="N576" s="377">
        <v>0</v>
      </c>
    </row>
    <row r="577" spans="2:14" x14ac:dyDescent="0.25">
      <c r="B577" s="376" t="s">
        <v>218</v>
      </c>
      <c r="C577" s="376" t="s">
        <v>224</v>
      </c>
      <c r="D577" s="376" t="s">
        <v>60</v>
      </c>
      <c r="E577" s="376" t="s">
        <v>960</v>
      </c>
      <c r="F577" s="377">
        <v>2</v>
      </c>
      <c r="G577" s="377">
        <v>0</v>
      </c>
      <c r="H577" s="377">
        <v>0</v>
      </c>
      <c r="I577" s="377">
        <v>0</v>
      </c>
      <c r="J577" s="377">
        <v>0</v>
      </c>
      <c r="K577" s="377">
        <v>2</v>
      </c>
      <c r="L577" s="377">
        <v>0</v>
      </c>
      <c r="M577" s="377">
        <v>0</v>
      </c>
      <c r="N577" s="377">
        <v>0</v>
      </c>
    </row>
    <row r="578" spans="2:14" x14ac:dyDescent="0.25">
      <c r="B578" s="376" t="s">
        <v>218</v>
      </c>
      <c r="C578" s="376" t="s">
        <v>224</v>
      </c>
      <c r="D578" s="376" t="s">
        <v>60</v>
      </c>
      <c r="E578" s="376" t="s">
        <v>961</v>
      </c>
      <c r="F578" s="377">
        <v>7</v>
      </c>
      <c r="G578" s="377">
        <v>0</v>
      </c>
      <c r="H578" s="377">
        <v>0</v>
      </c>
      <c r="I578" s="377">
        <v>0</v>
      </c>
      <c r="J578" s="377">
        <v>0</v>
      </c>
      <c r="K578" s="377">
        <v>7</v>
      </c>
      <c r="L578" s="377">
        <v>0</v>
      </c>
      <c r="M578" s="377">
        <v>0</v>
      </c>
      <c r="N578" s="377">
        <v>0</v>
      </c>
    </row>
    <row r="579" spans="2:14" x14ac:dyDescent="0.25">
      <c r="B579" s="376" t="s">
        <v>218</v>
      </c>
      <c r="C579" s="376" t="s">
        <v>224</v>
      </c>
      <c r="D579" s="376" t="s">
        <v>60</v>
      </c>
      <c r="E579" s="376" t="s">
        <v>962</v>
      </c>
      <c r="F579" s="377">
        <v>7</v>
      </c>
      <c r="G579" s="377">
        <v>0</v>
      </c>
      <c r="H579" s="377">
        <v>0</v>
      </c>
      <c r="I579" s="377">
        <v>0</v>
      </c>
      <c r="J579" s="377">
        <v>0</v>
      </c>
      <c r="K579" s="377">
        <v>7</v>
      </c>
      <c r="L579" s="377">
        <v>0</v>
      </c>
      <c r="M579" s="377">
        <v>0</v>
      </c>
      <c r="N579" s="377">
        <v>0</v>
      </c>
    </row>
    <row r="580" spans="2:14" x14ac:dyDescent="0.25">
      <c r="B580" s="376" t="s">
        <v>218</v>
      </c>
      <c r="C580" s="376" t="s">
        <v>224</v>
      </c>
      <c r="D580" s="376" t="s">
        <v>60</v>
      </c>
      <c r="E580" s="376" t="s">
        <v>963</v>
      </c>
      <c r="F580" s="377">
        <v>1</v>
      </c>
      <c r="G580" s="377">
        <v>0</v>
      </c>
      <c r="H580" s="377">
        <v>0</v>
      </c>
      <c r="I580" s="377">
        <v>0</v>
      </c>
      <c r="J580" s="377">
        <v>0</v>
      </c>
      <c r="K580" s="377">
        <v>0</v>
      </c>
      <c r="L580" s="377">
        <v>0</v>
      </c>
      <c r="M580" s="377">
        <v>1</v>
      </c>
      <c r="N580" s="377">
        <v>0</v>
      </c>
    </row>
    <row r="581" spans="2:14" x14ac:dyDescent="0.25">
      <c r="B581" s="376" t="s">
        <v>218</v>
      </c>
      <c r="C581" s="376" t="s">
        <v>224</v>
      </c>
      <c r="D581" s="376" t="s">
        <v>60</v>
      </c>
      <c r="E581" s="376" t="s">
        <v>2275</v>
      </c>
      <c r="F581" s="377">
        <v>14</v>
      </c>
      <c r="G581" s="377">
        <v>2</v>
      </c>
      <c r="H581" s="377">
        <v>0</v>
      </c>
      <c r="I581" s="377">
        <v>0</v>
      </c>
      <c r="J581" s="377">
        <v>0</v>
      </c>
      <c r="K581" s="377">
        <v>12</v>
      </c>
      <c r="L581" s="377">
        <v>0</v>
      </c>
      <c r="M581" s="377">
        <v>0</v>
      </c>
      <c r="N581" s="377">
        <v>0</v>
      </c>
    </row>
    <row r="582" spans="2:14" x14ac:dyDescent="0.25">
      <c r="B582" s="376" t="s">
        <v>218</v>
      </c>
      <c r="C582" s="376" t="s">
        <v>224</v>
      </c>
      <c r="D582" s="376" t="s">
        <v>60</v>
      </c>
      <c r="E582" s="376" t="s">
        <v>3232</v>
      </c>
      <c r="F582" s="377">
        <v>6</v>
      </c>
      <c r="G582" s="377">
        <v>0</v>
      </c>
      <c r="H582" s="377">
        <v>0</v>
      </c>
      <c r="I582" s="377">
        <v>0</v>
      </c>
      <c r="J582" s="377">
        <v>0</v>
      </c>
      <c r="K582" s="377">
        <v>6</v>
      </c>
      <c r="L582" s="377">
        <v>0</v>
      </c>
      <c r="M582" s="377">
        <v>0</v>
      </c>
      <c r="N582" s="377">
        <v>0</v>
      </c>
    </row>
    <row r="583" spans="2:14" x14ac:dyDescent="0.25">
      <c r="B583" s="376" t="s">
        <v>218</v>
      </c>
      <c r="C583" s="376" t="s">
        <v>224</v>
      </c>
      <c r="D583" s="376" t="s">
        <v>60</v>
      </c>
      <c r="E583" s="376" t="s">
        <v>965</v>
      </c>
      <c r="F583" s="377">
        <v>6</v>
      </c>
      <c r="G583" s="377">
        <v>0</v>
      </c>
      <c r="H583" s="377">
        <v>0</v>
      </c>
      <c r="I583" s="377">
        <v>0</v>
      </c>
      <c r="J583" s="377">
        <v>0</v>
      </c>
      <c r="K583" s="377">
        <v>6</v>
      </c>
      <c r="L583" s="377">
        <v>0</v>
      </c>
      <c r="M583" s="377">
        <v>0</v>
      </c>
      <c r="N583" s="377">
        <v>0</v>
      </c>
    </row>
    <row r="584" spans="2:14" x14ac:dyDescent="0.25">
      <c r="B584" s="376" t="s">
        <v>218</v>
      </c>
      <c r="C584" s="376" t="s">
        <v>224</v>
      </c>
      <c r="D584" s="376" t="s">
        <v>60</v>
      </c>
      <c r="E584" s="376" t="s">
        <v>2840</v>
      </c>
      <c r="F584" s="377">
        <v>2</v>
      </c>
      <c r="G584" s="377">
        <v>0</v>
      </c>
      <c r="H584" s="377">
        <v>0</v>
      </c>
      <c r="I584" s="377">
        <v>0</v>
      </c>
      <c r="J584" s="377">
        <v>0</v>
      </c>
      <c r="K584" s="377">
        <v>2</v>
      </c>
      <c r="L584" s="377">
        <v>0</v>
      </c>
      <c r="M584" s="377">
        <v>0</v>
      </c>
      <c r="N584" s="377">
        <v>0</v>
      </c>
    </row>
    <row r="585" spans="2:14" x14ac:dyDescent="0.25">
      <c r="B585" s="376" t="s">
        <v>218</v>
      </c>
      <c r="C585" s="376" t="s">
        <v>224</v>
      </c>
      <c r="D585" s="376" t="s">
        <v>60</v>
      </c>
      <c r="E585" s="376" t="s">
        <v>2687</v>
      </c>
      <c r="F585" s="377">
        <v>1</v>
      </c>
      <c r="G585" s="377">
        <v>0</v>
      </c>
      <c r="H585" s="377">
        <v>0</v>
      </c>
      <c r="I585" s="377">
        <v>0</v>
      </c>
      <c r="J585" s="377">
        <v>0</v>
      </c>
      <c r="K585" s="377">
        <v>0</v>
      </c>
      <c r="L585" s="377">
        <v>0</v>
      </c>
      <c r="M585" s="377">
        <v>1</v>
      </c>
      <c r="N585" s="377">
        <v>0</v>
      </c>
    </row>
    <row r="586" spans="2:14" x14ac:dyDescent="0.25">
      <c r="B586" s="376" t="s">
        <v>218</v>
      </c>
      <c r="C586" s="376" t="s">
        <v>224</v>
      </c>
      <c r="D586" s="376" t="s">
        <v>60</v>
      </c>
      <c r="E586" s="376" t="s">
        <v>3386</v>
      </c>
      <c r="F586" s="377">
        <v>2</v>
      </c>
      <c r="G586" s="377">
        <v>0</v>
      </c>
      <c r="H586" s="377">
        <v>0</v>
      </c>
      <c r="I586" s="377">
        <v>0</v>
      </c>
      <c r="J586" s="377">
        <v>0</v>
      </c>
      <c r="K586" s="377">
        <v>2</v>
      </c>
      <c r="L586" s="377">
        <v>0</v>
      </c>
      <c r="M586" s="377">
        <v>0</v>
      </c>
      <c r="N586" s="377">
        <v>0</v>
      </c>
    </row>
    <row r="587" spans="2:14" x14ac:dyDescent="0.25">
      <c r="B587" s="376" t="s">
        <v>218</v>
      </c>
      <c r="C587" s="376" t="s">
        <v>224</v>
      </c>
      <c r="D587" s="376" t="s">
        <v>60</v>
      </c>
      <c r="E587" s="376" t="s">
        <v>966</v>
      </c>
      <c r="F587" s="377">
        <v>2</v>
      </c>
      <c r="G587" s="377">
        <v>0</v>
      </c>
      <c r="H587" s="377">
        <v>0</v>
      </c>
      <c r="I587" s="377">
        <v>0</v>
      </c>
      <c r="J587" s="377">
        <v>0</v>
      </c>
      <c r="K587" s="377">
        <v>2</v>
      </c>
      <c r="L587" s="377">
        <v>0</v>
      </c>
      <c r="M587" s="377">
        <v>0</v>
      </c>
      <c r="N587" s="377">
        <v>0</v>
      </c>
    </row>
    <row r="588" spans="2:14" x14ac:dyDescent="0.25">
      <c r="B588" s="376" t="s">
        <v>218</v>
      </c>
      <c r="C588" s="376" t="s">
        <v>224</v>
      </c>
      <c r="D588" s="376" t="s">
        <v>60</v>
      </c>
      <c r="E588" s="376" t="s">
        <v>2688</v>
      </c>
      <c r="F588" s="377">
        <v>1</v>
      </c>
      <c r="G588" s="377">
        <v>0</v>
      </c>
      <c r="H588" s="377">
        <v>0</v>
      </c>
      <c r="I588" s="377">
        <v>0</v>
      </c>
      <c r="J588" s="377">
        <v>0</v>
      </c>
      <c r="K588" s="377">
        <v>1</v>
      </c>
      <c r="L588" s="377">
        <v>0</v>
      </c>
      <c r="M588" s="377">
        <v>0</v>
      </c>
      <c r="N588" s="377">
        <v>0</v>
      </c>
    </row>
    <row r="589" spans="2:14" x14ac:dyDescent="0.25">
      <c r="B589" s="376" t="s">
        <v>218</v>
      </c>
      <c r="C589" s="376" t="s">
        <v>224</v>
      </c>
      <c r="D589" s="376" t="s">
        <v>60</v>
      </c>
      <c r="E589" s="376" t="s">
        <v>2276</v>
      </c>
      <c r="F589" s="377">
        <v>701</v>
      </c>
      <c r="G589" s="377">
        <v>8</v>
      </c>
      <c r="H589" s="377">
        <v>0</v>
      </c>
      <c r="I589" s="377">
        <v>4</v>
      </c>
      <c r="J589" s="377">
        <v>0</v>
      </c>
      <c r="K589" s="377">
        <v>681</v>
      </c>
      <c r="L589" s="377">
        <v>0</v>
      </c>
      <c r="M589" s="377">
        <v>3</v>
      </c>
      <c r="N589" s="377">
        <v>5</v>
      </c>
    </row>
    <row r="590" spans="2:14" x14ac:dyDescent="0.25">
      <c r="B590" s="376" t="s">
        <v>218</v>
      </c>
      <c r="C590" s="376" t="s">
        <v>224</v>
      </c>
      <c r="D590" s="376" t="s">
        <v>60</v>
      </c>
      <c r="E590" s="376" t="s">
        <v>967</v>
      </c>
      <c r="F590" s="377">
        <v>7</v>
      </c>
      <c r="G590" s="377">
        <v>0</v>
      </c>
      <c r="H590" s="377">
        <v>0</v>
      </c>
      <c r="I590" s="377">
        <v>0</v>
      </c>
      <c r="J590" s="377">
        <v>0</v>
      </c>
      <c r="K590" s="377">
        <v>7</v>
      </c>
      <c r="L590" s="377">
        <v>0</v>
      </c>
      <c r="M590" s="377">
        <v>0</v>
      </c>
      <c r="N590" s="377">
        <v>0</v>
      </c>
    </row>
    <row r="591" spans="2:14" x14ac:dyDescent="0.25">
      <c r="B591" s="376" t="s">
        <v>218</v>
      </c>
      <c r="C591" s="376" t="s">
        <v>224</v>
      </c>
      <c r="D591" s="376" t="s">
        <v>60</v>
      </c>
      <c r="E591" s="376" t="s">
        <v>968</v>
      </c>
      <c r="F591" s="377">
        <v>8</v>
      </c>
      <c r="G591" s="377">
        <v>0</v>
      </c>
      <c r="H591" s="377">
        <v>0</v>
      </c>
      <c r="I591" s="377">
        <v>0</v>
      </c>
      <c r="J591" s="377">
        <v>0</v>
      </c>
      <c r="K591" s="377">
        <v>8</v>
      </c>
      <c r="L591" s="377">
        <v>0</v>
      </c>
      <c r="M591" s="377">
        <v>0</v>
      </c>
      <c r="N591" s="377">
        <v>0</v>
      </c>
    </row>
    <row r="592" spans="2:14" x14ac:dyDescent="0.25">
      <c r="B592" s="376" t="s">
        <v>218</v>
      </c>
      <c r="C592" s="376" t="s">
        <v>224</v>
      </c>
      <c r="D592" s="376" t="s">
        <v>60</v>
      </c>
      <c r="E592" s="376" t="s">
        <v>2720</v>
      </c>
      <c r="F592" s="377">
        <v>4</v>
      </c>
      <c r="G592" s="377">
        <v>0</v>
      </c>
      <c r="H592" s="377">
        <v>0</v>
      </c>
      <c r="I592" s="377">
        <v>0</v>
      </c>
      <c r="J592" s="377">
        <v>0</v>
      </c>
      <c r="K592" s="377">
        <v>4</v>
      </c>
      <c r="L592" s="377">
        <v>0</v>
      </c>
      <c r="M592" s="377">
        <v>0</v>
      </c>
      <c r="N592" s="377">
        <v>0</v>
      </c>
    </row>
    <row r="593" spans="2:14" x14ac:dyDescent="0.25">
      <c r="B593" s="376" t="s">
        <v>218</v>
      </c>
      <c r="C593" s="376" t="s">
        <v>224</v>
      </c>
      <c r="D593" s="376" t="s">
        <v>60</v>
      </c>
      <c r="E593" s="376" t="s">
        <v>2919</v>
      </c>
      <c r="F593" s="377">
        <v>3</v>
      </c>
      <c r="G593" s="377">
        <v>0</v>
      </c>
      <c r="H593" s="377">
        <v>0</v>
      </c>
      <c r="I593" s="377">
        <v>0</v>
      </c>
      <c r="J593" s="377">
        <v>0</v>
      </c>
      <c r="K593" s="377">
        <v>3</v>
      </c>
      <c r="L593" s="377">
        <v>0</v>
      </c>
      <c r="M593" s="377">
        <v>0</v>
      </c>
      <c r="N593" s="377">
        <v>0</v>
      </c>
    </row>
    <row r="594" spans="2:14" x14ac:dyDescent="0.25">
      <c r="B594" s="376" t="s">
        <v>218</v>
      </c>
      <c r="C594" s="376" t="s">
        <v>224</v>
      </c>
      <c r="D594" s="376" t="s">
        <v>60</v>
      </c>
      <c r="E594" s="376" t="s">
        <v>2920</v>
      </c>
      <c r="F594" s="377">
        <v>4</v>
      </c>
      <c r="G594" s="377">
        <v>0</v>
      </c>
      <c r="H594" s="377">
        <v>0</v>
      </c>
      <c r="I594" s="377">
        <v>0</v>
      </c>
      <c r="J594" s="377">
        <v>0</v>
      </c>
      <c r="K594" s="377">
        <v>4</v>
      </c>
      <c r="L594" s="377">
        <v>0</v>
      </c>
      <c r="M594" s="377">
        <v>0</v>
      </c>
      <c r="N594" s="377">
        <v>0</v>
      </c>
    </row>
    <row r="595" spans="2:14" x14ac:dyDescent="0.25">
      <c r="B595" s="376" t="s">
        <v>218</v>
      </c>
      <c r="C595" s="376" t="s">
        <v>224</v>
      </c>
      <c r="D595" s="376" t="s">
        <v>60</v>
      </c>
      <c r="E595" s="376" t="s">
        <v>2277</v>
      </c>
      <c r="F595" s="377">
        <v>4</v>
      </c>
      <c r="G595" s="377">
        <v>0</v>
      </c>
      <c r="H595" s="377">
        <v>0</v>
      </c>
      <c r="I595" s="377">
        <v>0</v>
      </c>
      <c r="J595" s="377">
        <v>0</v>
      </c>
      <c r="K595" s="377">
        <v>4</v>
      </c>
      <c r="L595" s="377">
        <v>0</v>
      </c>
      <c r="M595" s="377">
        <v>0</v>
      </c>
      <c r="N595" s="377">
        <v>0</v>
      </c>
    </row>
    <row r="596" spans="2:14" x14ac:dyDescent="0.25">
      <c r="B596" s="376" t="s">
        <v>218</v>
      </c>
      <c r="C596" s="376" t="s">
        <v>224</v>
      </c>
      <c r="D596" s="376" t="s">
        <v>60</v>
      </c>
      <c r="E596" s="376" t="s">
        <v>969</v>
      </c>
      <c r="F596" s="377">
        <v>180</v>
      </c>
      <c r="G596" s="377">
        <v>0</v>
      </c>
      <c r="H596" s="377">
        <v>0</v>
      </c>
      <c r="I596" s="377">
        <v>1</v>
      </c>
      <c r="J596" s="377">
        <v>0</v>
      </c>
      <c r="K596" s="377">
        <v>179</v>
      </c>
      <c r="L596" s="377">
        <v>0</v>
      </c>
      <c r="M596" s="377">
        <v>0</v>
      </c>
      <c r="N596" s="377">
        <v>0</v>
      </c>
    </row>
    <row r="597" spans="2:14" x14ac:dyDescent="0.25">
      <c r="B597" s="376" t="s">
        <v>218</v>
      </c>
      <c r="C597" s="376" t="s">
        <v>224</v>
      </c>
      <c r="D597" s="376" t="s">
        <v>60</v>
      </c>
      <c r="E597" s="376" t="s">
        <v>2278</v>
      </c>
      <c r="F597" s="377">
        <v>16</v>
      </c>
      <c r="G597" s="377">
        <v>0</v>
      </c>
      <c r="H597" s="377">
        <v>0</v>
      </c>
      <c r="I597" s="377">
        <v>0</v>
      </c>
      <c r="J597" s="377">
        <v>0</v>
      </c>
      <c r="K597" s="377">
        <v>15</v>
      </c>
      <c r="L597" s="377">
        <v>0</v>
      </c>
      <c r="M597" s="377">
        <v>0</v>
      </c>
      <c r="N597" s="377">
        <v>1</v>
      </c>
    </row>
    <row r="598" spans="2:14" x14ac:dyDescent="0.25">
      <c r="B598" s="376" t="s">
        <v>218</v>
      </c>
      <c r="C598" s="376" t="s">
        <v>224</v>
      </c>
      <c r="D598" s="376" t="s">
        <v>60</v>
      </c>
      <c r="E598" s="376" t="s">
        <v>2921</v>
      </c>
      <c r="F598" s="377">
        <v>9</v>
      </c>
      <c r="G598" s="377">
        <v>0</v>
      </c>
      <c r="H598" s="377">
        <v>0</v>
      </c>
      <c r="I598" s="377">
        <v>0</v>
      </c>
      <c r="J598" s="377">
        <v>0</v>
      </c>
      <c r="K598" s="377">
        <v>6</v>
      </c>
      <c r="L598" s="377">
        <v>0</v>
      </c>
      <c r="M598" s="377">
        <v>0</v>
      </c>
      <c r="N598" s="377">
        <v>3</v>
      </c>
    </row>
    <row r="599" spans="2:14" x14ac:dyDescent="0.25">
      <c r="B599" s="376" t="s">
        <v>218</v>
      </c>
      <c r="C599" s="376" t="s">
        <v>224</v>
      </c>
      <c r="D599" s="376" t="s">
        <v>60</v>
      </c>
      <c r="E599" s="376" t="s">
        <v>1922</v>
      </c>
      <c r="F599" s="377">
        <v>7</v>
      </c>
      <c r="G599" s="377">
        <v>0</v>
      </c>
      <c r="H599" s="377">
        <v>0</v>
      </c>
      <c r="I599" s="377">
        <v>0</v>
      </c>
      <c r="J599" s="377">
        <v>0</v>
      </c>
      <c r="K599" s="377">
        <v>7</v>
      </c>
      <c r="L599" s="377">
        <v>0</v>
      </c>
      <c r="M599" s="377">
        <v>0</v>
      </c>
      <c r="N599" s="377">
        <v>0</v>
      </c>
    </row>
    <row r="600" spans="2:14" x14ac:dyDescent="0.25">
      <c r="B600" s="376" t="s">
        <v>218</v>
      </c>
      <c r="C600" s="376" t="s">
        <v>224</v>
      </c>
      <c r="D600" s="376" t="s">
        <v>60</v>
      </c>
      <c r="E600" s="376" t="s">
        <v>970</v>
      </c>
      <c r="F600" s="377">
        <v>48</v>
      </c>
      <c r="G600" s="377">
        <v>0</v>
      </c>
      <c r="H600" s="377">
        <v>0</v>
      </c>
      <c r="I600" s="377">
        <v>0</v>
      </c>
      <c r="J600" s="377">
        <v>0</v>
      </c>
      <c r="K600" s="377">
        <v>48</v>
      </c>
      <c r="L600" s="377">
        <v>0</v>
      </c>
      <c r="M600" s="377">
        <v>0</v>
      </c>
      <c r="N600" s="377">
        <v>0</v>
      </c>
    </row>
    <row r="601" spans="2:14" x14ac:dyDescent="0.25">
      <c r="B601" s="376" t="s">
        <v>218</v>
      </c>
      <c r="C601" s="376" t="s">
        <v>224</v>
      </c>
      <c r="D601" s="376" t="s">
        <v>60</v>
      </c>
      <c r="E601" s="376" t="s">
        <v>2279</v>
      </c>
      <c r="F601" s="377">
        <v>391</v>
      </c>
      <c r="G601" s="377">
        <v>1</v>
      </c>
      <c r="H601" s="377">
        <v>0</v>
      </c>
      <c r="I601" s="377">
        <v>0</v>
      </c>
      <c r="J601" s="377">
        <v>1</v>
      </c>
      <c r="K601" s="377">
        <v>389</v>
      </c>
      <c r="L601" s="377">
        <v>0</v>
      </c>
      <c r="M601" s="377">
        <v>0</v>
      </c>
      <c r="N601" s="377">
        <v>0</v>
      </c>
    </row>
    <row r="602" spans="2:14" x14ac:dyDescent="0.25">
      <c r="B602" s="376" t="s">
        <v>218</v>
      </c>
      <c r="C602" s="376" t="s">
        <v>224</v>
      </c>
      <c r="D602" s="376" t="s">
        <v>60</v>
      </c>
      <c r="E602" s="376" t="s">
        <v>2280</v>
      </c>
      <c r="F602" s="377">
        <v>26</v>
      </c>
      <c r="G602" s="377">
        <v>0</v>
      </c>
      <c r="H602" s="377">
        <v>0</v>
      </c>
      <c r="I602" s="377">
        <v>0</v>
      </c>
      <c r="J602" s="377">
        <v>0</v>
      </c>
      <c r="K602" s="377">
        <v>26</v>
      </c>
      <c r="L602" s="377">
        <v>0</v>
      </c>
      <c r="M602" s="377">
        <v>0</v>
      </c>
      <c r="N602" s="377">
        <v>0</v>
      </c>
    </row>
    <row r="603" spans="2:14" x14ac:dyDescent="0.25">
      <c r="B603" s="376" t="s">
        <v>218</v>
      </c>
      <c r="C603" s="376" t="s">
        <v>224</v>
      </c>
      <c r="D603" s="376" t="s">
        <v>60</v>
      </c>
      <c r="E603" s="376" t="s">
        <v>2281</v>
      </c>
      <c r="F603" s="377">
        <v>5</v>
      </c>
      <c r="G603" s="377">
        <v>0</v>
      </c>
      <c r="H603" s="377">
        <v>0</v>
      </c>
      <c r="I603" s="377">
        <v>0</v>
      </c>
      <c r="J603" s="377">
        <v>0</v>
      </c>
      <c r="K603" s="377">
        <v>5</v>
      </c>
      <c r="L603" s="377">
        <v>0</v>
      </c>
      <c r="M603" s="377">
        <v>0</v>
      </c>
      <c r="N603" s="377">
        <v>0</v>
      </c>
    </row>
    <row r="604" spans="2:14" x14ac:dyDescent="0.25">
      <c r="B604" s="376" t="s">
        <v>218</v>
      </c>
      <c r="C604" s="376" t="s">
        <v>224</v>
      </c>
      <c r="D604" s="376" t="s">
        <v>60</v>
      </c>
      <c r="E604" s="376" t="s">
        <v>2721</v>
      </c>
      <c r="F604" s="377">
        <v>11</v>
      </c>
      <c r="G604" s="377">
        <v>0</v>
      </c>
      <c r="H604" s="377">
        <v>0</v>
      </c>
      <c r="I604" s="377">
        <v>0</v>
      </c>
      <c r="J604" s="377">
        <v>0</v>
      </c>
      <c r="K604" s="377">
        <v>11</v>
      </c>
      <c r="L604" s="377">
        <v>0</v>
      </c>
      <c r="M604" s="377">
        <v>0</v>
      </c>
      <c r="N604" s="377">
        <v>0</v>
      </c>
    </row>
    <row r="605" spans="2:14" x14ac:dyDescent="0.25">
      <c r="B605" s="376" t="s">
        <v>218</v>
      </c>
      <c r="C605" s="376" t="s">
        <v>224</v>
      </c>
      <c r="D605" s="376" t="s">
        <v>60</v>
      </c>
      <c r="E605" s="376" t="s">
        <v>2282</v>
      </c>
      <c r="F605" s="377">
        <v>15310</v>
      </c>
      <c r="G605" s="377">
        <v>38</v>
      </c>
      <c r="H605" s="377">
        <v>0</v>
      </c>
      <c r="I605" s="377">
        <v>25</v>
      </c>
      <c r="J605" s="377">
        <v>0</v>
      </c>
      <c r="K605" s="377">
        <v>15192</v>
      </c>
      <c r="L605" s="377">
        <v>0</v>
      </c>
      <c r="M605" s="377">
        <v>21</v>
      </c>
      <c r="N605" s="377">
        <v>34</v>
      </c>
    </row>
    <row r="606" spans="2:14" x14ac:dyDescent="0.25">
      <c r="B606" s="376" t="s">
        <v>218</v>
      </c>
      <c r="C606" s="376" t="s">
        <v>224</v>
      </c>
      <c r="D606" s="376" t="s">
        <v>60</v>
      </c>
      <c r="E606" s="376" t="s">
        <v>2922</v>
      </c>
      <c r="F606" s="377">
        <v>7</v>
      </c>
      <c r="G606" s="377">
        <v>0</v>
      </c>
      <c r="H606" s="377">
        <v>0</v>
      </c>
      <c r="I606" s="377">
        <v>0</v>
      </c>
      <c r="J606" s="377">
        <v>0</v>
      </c>
      <c r="K606" s="377">
        <v>7</v>
      </c>
      <c r="L606" s="377">
        <v>0</v>
      </c>
      <c r="M606" s="377">
        <v>0</v>
      </c>
      <c r="N606" s="377">
        <v>0</v>
      </c>
    </row>
    <row r="607" spans="2:14" x14ac:dyDescent="0.25">
      <c r="B607" s="376" t="s">
        <v>218</v>
      </c>
      <c r="C607" s="376" t="s">
        <v>224</v>
      </c>
      <c r="D607" s="376" t="s">
        <v>60</v>
      </c>
      <c r="E607" s="376" t="s">
        <v>971</v>
      </c>
      <c r="F607" s="377">
        <v>30</v>
      </c>
      <c r="G607" s="377">
        <v>0</v>
      </c>
      <c r="H607" s="377">
        <v>0</v>
      </c>
      <c r="I607" s="377">
        <v>0</v>
      </c>
      <c r="J607" s="377">
        <v>0</v>
      </c>
      <c r="K607" s="377">
        <v>28</v>
      </c>
      <c r="L607" s="377">
        <v>0</v>
      </c>
      <c r="M607" s="377">
        <v>2</v>
      </c>
      <c r="N607" s="377">
        <v>0</v>
      </c>
    </row>
    <row r="608" spans="2:14" x14ac:dyDescent="0.25">
      <c r="B608" s="376" t="s">
        <v>218</v>
      </c>
      <c r="C608" s="376" t="s">
        <v>224</v>
      </c>
      <c r="D608" s="376" t="s">
        <v>60</v>
      </c>
      <c r="E608" s="376" t="s">
        <v>2283</v>
      </c>
      <c r="F608" s="377">
        <v>144</v>
      </c>
      <c r="G608" s="377">
        <v>0</v>
      </c>
      <c r="H608" s="377">
        <v>0</v>
      </c>
      <c r="I608" s="377">
        <v>1</v>
      </c>
      <c r="J608" s="377">
        <v>0</v>
      </c>
      <c r="K608" s="377">
        <v>143</v>
      </c>
      <c r="L608" s="377">
        <v>0</v>
      </c>
      <c r="M608" s="377">
        <v>0</v>
      </c>
      <c r="N608" s="377">
        <v>0</v>
      </c>
    </row>
    <row r="609" spans="2:14" x14ac:dyDescent="0.25">
      <c r="B609" s="376" t="s">
        <v>218</v>
      </c>
      <c r="C609" s="376" t="s">
        <v>224</v>
      </c>
      <c r="D609" s="376" t="s">
        <v>60</v>
      </c>
      <c r="E609" s="376" t="s">
        <v>2284</v>
      </c>
      <c r="F609" s="377">
        <v>12</v>
      </c>
      <c r="G609" s="377">
        <v>0</v>
      </c>
      <c r="H609" s="377">
        <v>0</v>
      </c>
      <c r="I609" s="377">
        <v>0</v>
      </c>
      <c r="J609" s="377">
        <v>0</v>
      </c>
      <c r="K609" s="377">
        <v>12</v>
      </c>
      <c r="L609" s="377">
        <v>0</v>
      </c>
      <c r="M609" s="377">
        <v>0</v>
      </c>
      <c r="N609" s="377">
        <v>0</v>
      </c>
    </row>
    <row r="610" spans="2:14" x14ac:dyDescent="0.25">
      <c r="B610" s="376" t="s">
        <v>218</v>
      </c>
      <c r="C610" s="376" t="s">
        <v>224</v>
      </c>
      <c r="D610" s="376" t="s">
        <v>60</v>
      </c>
      <c r="E610" s="376" t="s">
        <v>972</v>
      </c>
      <c r="F610" s="377">
        <v>16</v>
      </c>
      <c r="G610" s="377">
        <v>0</v>
      </c>
      <c r="H610" s="377">
        <v>0</v>
      </c>
      <c r="I610" s="377">
        <v>0</v>
      </c>
      <c r="J610" s="377">
        <v>0</v>
      </c>
      <c r="K610" s="377">
        <v>16</v>
      </c>
      <c r="L610" s="377">
        <v>0</v>
      </c>
      <c r="M610" s="377">
        <v>0</v>
      </c>
      <c r="N610" s="377">
        <v>0</v>
      </c>
    </row>
    <row r="611" spans="2:14" x14ac:dyDescent="0.25">
      <c r="B611" s="376" t="s">
        <v>218</v>
      </c>
      <c r="C611" s="376" t="s">
        <v>224</v>
      </c>
      <c r="D611" s="376" t="s">
        <v>60</v>
      </c>
      <c r="E611" s="376" t="s">
        <v>973</v>
      </c>
      <c r="F611" s="377">
        <v>6</v>
      </c>
      <c r="G611" s="377">
        <v>1</v>
      </c>
      <c r="H611" s="377">
        <v>0</v>
      </c>
      <c r="I611" s="377">
        <v>0</v>
      </c>
      <c r="J611" s="377">
        <v>0</v>
      </c>
      <c r="K611" s="377">
        <v>5</v>
      </c>
      <c r="L611" s="377">
        <v>0</v>
      </c>
      <c r="M611" s="377">
        <v>0</v>
      </c>
      <c r="N611" s="377">
        <v>0</v>
      </c>
    </row>
    <row r="612" spans="2:14" x14ac:dyDescent="0.25">
      <c r="B612" s="376" t="s">
        <v>218</v>
      </c>
      <c r="C612" s="376" t="s">
        <v>224</v>
      </c>
      <c r="D612" s="376" t="s">
        <v>60</v>
      </c>
      <c r="E612" s="376" t="s">
        <v>2285</v>
      </c>
      <c r="F612" s="377">
        <v>2</v>
      </c>
      <c r="G612" s="377">
        <v>0</v>
      </c>
      <c r="H612" s="377">
        <v>0</v>
      </c>
      <c r="I612" s="377">
        <v>0</v>
      </c>
      <c r="J612" s="377">
        <v>0</v>
      </c>
      <c r="K612" s="377">
        <v>2</v>
      </c>
      <c r="L612" s="377">
        <v>0</v>
      </c>
      <c r="M612" s="377">
        <v>0</v>
      </c>
      <c r="N612" s="377">
        <v>0</v>
      </c>
    </row>
    <row r="613" spans="2:14" x14ac:dyDescent="0.25">
      <c r="B613" s="376" t="s">
        <v>218</v>
      </c>
      <c r="C613" s="376" t="s">
        <v>224</v>
      </c>
      <c r="D613" s="376" t="s">
        <v>60</v>
      </c>
      <c r="E613" s="376" t="s">
        <v>974</v>
      </c>
      <c r="F613" s="377">
        <v>4</v>
      </c>
      <c r="G613" s="377">
        <v>0</v>
      </c>
      <c r="H613" s="377">
        <v>0</v>
      </c>
      <c r="I613" s="377">
        <v>0</v>
      </c>
      <c r="J613" s="377">
        <v>0</v>
      </c>
      <c r="K613" s="377">
        <v>4</v>
      </c>
      <c r="L613" s="377">
        <v>0</v>
      </c>
      <c r="M613" s="377">
        <v>0</v>
      </c>
      <c r="N613" s="377">
        <v>0</v>
      </c>
    </row>
    <row r="614" spans="2:14" x14ac:dyDescent="0.25">
      <c r="B614" s="376" t="s">
        <v>218</v>
      </c>
      <c r="C614" s="376" t="s">
        <v>224</v>
      </c>
      <c r="D614" s="376" t="s">
        <v>60</v>
      </c>
      <c r="E614" s="376" t="s">
        <v>975</v>
      </c>
      <c r="F614" s="377">
        <v>4</v>
      </c>
      <c r="G614" s="377">
        <v>0</v>
      </c>
      <c r="H614" s="377">
        <v>0</v>
      </c>
      <c r="I614" s="377">
        <v>0</v>
      </c>
      <c r="J614" s="377">
        <v>0</v>
      </c>
      <c r="K614" s="377">
        <v>4</v>
      </c>
      <c r="L614" s="377">
        <v>0</v>
      </c>
      <c r="M614" s="377">
        <v>0</v>
      </c>
      <c r="N614" s="377">
        <v>0</v>
      </c>
    </row>
    <row r="615" spans="2:14" x14ac:dyDescent="0.25">
      <c r="B615" s="376" t="s">
        <v>218</v>
      </c>
      <c r="C615" s="376" t="s">
        <v>224</v>
      </c>
      <c r="D615" s="376" t="s">
        <v>60</v>
      </c>
      <c r="E615" s="376" t="s">
        <v>976</v>
      </c>
      <c r="F615" s="377">
        <v>11</v>
      </c>
      <c r="G615" s="377">
        <v>0</v>
      </c>
      <c r="H615" s="377">
        <v>0</v>
      </c>
      <c r="I615" s="377">
        <v>0</v>
      </c>
      <c r="J615" s="377">
        <v>0</v>
      </c>
      <c r="K615" s="377">
        <v>11</v>
      </c>
      <c r="L615" s="377">
        <v>0</v>
      </c>
      <c r="M615" s="377">
        <v>0</v>
      </c>
      <c r="N615" s="377">
        <v>0</v>
      </c>
    </row>
    <row r="616" spans="2:14" x14ac:dyDescent="0.25">
      <c r="B616" s="376" t="s">
        <v>218</v>
      </c>
      <c r="C616" s="376" t="s">
        <v>224</v>
      </c>
      <c r="D616" s="376" t="s">
        <v>60</v>
      </c>
      <c r="E616" s="376" t="s">
        <v>977</v>
      </c>
      <c r="F616" s="377">
        <v>316</v>
      </c>
      <c r="G616" s="377">
        <v>3</v>
      </c>
      <c r="H616" s="377">
        <v>0</v>
      </c>
      <c r="I616" s="377">
        <v>0</v>
      </c>
      <c r="J616" s="377">
        <v>0</v>
      </c>
      <c r="K616" s="377">
        <v>306</v>
      </c>
      <c r="L616" s="377">
        <v>0</v>
      </c>
      <c r="M616" s="377">
        <v>7</v>
      </c>
      <c r="N616" s="377">
        <v>0</v>
      </c>
    </row>
    <row r="617" spans="2:14" x14ac:dyDescent="0.25">
      <c r="B617" s="376" t="s">
        <v>218</v>
      </c>
      <c r="C617" s="376" t="s">
        <v>224</v>
      </c>
      <c r="D617" s="376" t="s">
        <v>60</v>
      </c>
      <c r="E617" s="376" t="s">
        <v>978</v>
      </c>
      <c r="F617" s="377">
        <v>492</v>
      </c>
      <c r="G617" s="377">
        <v>6</v>
      </c>
      <c r="H617" s="377">
        <v>1</v>
      </c>
      <c r="I617" s="377">
        <v>2</v>
      </c>
      <c r="J617" s="377">
        <v>0</v>
      </c>
      <c r="K617" s="377">
        <v>482</v>
      </c>
      <c r="L617" s="377">
        <v>0</v>
      </c>
      <c r="M617" s="377">
        <v>0</v>
      </c>
      <c r="N617" s="377">
        <v>1</v>
      </c>
    </row>
    <row r="618" spans="2:14" x14ac:dyDescent="0.25">
      <c r="B618" s="376" t="s">
        <v>218</v>
      </c>
      <c r="C618" s="376" t="s">
        <v>224</v>
      </c>
      <c r="D618" s="376" t="s">
        <v>60</v>
      </c>
      <c r="E618" s="376" t="s">
        <v>979</v>
      </c>
      <c r="F618" s="377">
        <v>23</v>
      </c>
      <c r="G618" s="377">
        <v>0</v>
      </c>
      <c r="H618" s="377">
        <v>0</v>
      </c>
      <c r="I618" s="377">
        <v>0</v>
      </c>
      <c r="J618" s="377">
        <v>0</v>
      </c>
      <c r="K618" s="377">
        <v>23</v>
      </c>
      <c r="L618" s="377">
        <v>0</v>
      </c>
      <c r="M618" s="377">
        <v>0</v>
      </c>
      <c r="N618" s="377">
        <v>0</v>
      </c>
    </row>
    <row r="619" spans="2:14" x14ac:dyDescent="0.25">
      <c r="B619" s="376" t="s">
        <v>218</v>
      </c>
      <c r="C619" s="376" t="s">
        <v>224</v>
      </c>
      <c r="D619" s="376" t="s">
        <v>60</v>
      </c>
      <c r="E619" s="376" t="s">
        <v>980</v>
      </c>
      <c r="F619" s="377">
        <v>36</v>
      </c>
      <c r="G619" s="377">
        <v>0</v>
      </c>
      <c r="H619" s="377">
        <v>0</v>
      </c>
      <c r="I619" s="377">
        <v>0</v>
      </c>
      <c r="J619" s="377">
        <v>0</v>
      </c>
      <c r="K619" s="377">
        <v>36</v>
      </c>
      <c r="L619" s="377">
        <v>0</v>
      </c>
      <c r="M619" s="377">
        <v>0</v>
      </c>
      <c r="N619" s="377">
        <v>0</v>
      </c>
    </row>
    <row r="620" spans="2:14" x14ac:dyDescent="0.25">
      <c r="B620" s="376" t="s">
        <v>218</v>
      </c>
      <c r="C620" s="376" t="s">
        <v>224</v>
      </c>
      <c r="D620" s="376" t="s">
        <v>60</v>
      </c>
      <c r="E620" s="376" t="s">
        <v>2286</v>
      </c>
      <c r="F620" s="377">
        <v>1</v>
      </c>
      <c r="G620" s="377">
        <v>0</v>
      </c>
      <c r="H620" s="377">
        <v>0</v>
      </c>
      <c r="I620" s="377">
        <v>0</v>
      </c>
      <c r="J620" s="377">
        <v>0</v>
      </c>
      <c r="K620" s="377">
        <v>1</v>
      </c>
      <c r="L620" s="377">
        <v>0</v>
      </c>
      <c r="M620" s="377">
        <v>0</v>
      </c>
      <c r="N620" s="377">
        <v>0</v>
      </c>
    </row>
    <row r="621" spans="2:14" x14ac:dyDescent="0.25">
      <c r="B621" s="376" t="s">
        <v>218</v>
      </c>
      <c r="C621" s="376" t="s">
        <v>224</v>
      </c>
      <c r="D621" s="376" t="s">
        <v>60</v>
      </c>
      <c r="E621" s="376" t="s">
        <v>2287</v>
      </c>
      <c r="F621" s="377">
        <v>4</v>
      </c>
      <c r="G621" s="377">
        <v>0</v>
      </c>
      <c r="H621" s="377">
        <v>0</v>
      </c>
      <c r="I621" s="377">
        <v>0</v>
      </c>
      <c r="J621" s="377">
        <v>0</v>
      </c>
      <c r="K621" s="377">
        <v>4</v>
      </c>
      <c r="L621" s="377">
        <v>0</v>
      </c>
      <c r="M621" s="377">
        <v>0</v>
      </c>
      <c r="N621" s="377">
        <v>0</v>
      </c>
    </row>
    <row r="622" spans="2:14" x14ac:dyDescent="0.25">
      <c r="B622" s="376" t="s">
        <v>218</v>
      </c>
      <c r="C622" s="376" t="s">
        <v>224</v>
      </c>
      <c r="D622" s="376" t="s">
        <v>60</v>
      </c>
      <c r="E622" s="376" t="s">
        <v>2593</v>
      </c>
      <c r="F622" s="377">
        <v>12</v>
      </c>
      <c r="G622" s="377">
        <v>0</v>
      </c>
      <c r="H622" s="377">
        <v>0</v>
      </c>
      <c r="I622" s="377">
        <v>0</v>
      </c>
      <c r="J622" s="377">
        <v>0</v>
      </c>
      <c r="K622" s="377">
        <v>12</v>
      </c>
      <c r="L622" s="377">
        <v>0</v>
      </c>
      <c r="M622" s="377">
        <v>0</v>
      </c>
      <c r="N622" s="377">
        <v>0</v>
      </c>
    </row>
    <row r="623" spans="2:14" x14ac:dyDescent="0.25">
      <c r="B623" s="376" t="s">
        <v>218</v>
      </c>
      <c r="C623" s="376" t="s">
        <v>224</v>
      </c>
      <c r="D623" s="376" t="s">
        <v>60</v>
      </c>
      <c r="E623" s="376" t="s">
        <v>2722</v>
      </c>
      <c r="F623" s="377">
        <v>1</v>
      </c>
      <c r="G623" s="377">
        <v>0</v>
      </c>
      <c r="H623" s="377">
        <v>0</v>
      </c>
      <c r="I623" s="377">
        <v>0</v>
      </c>
      <c r="J623" s="377">
        <v>0</v>
      </c>
      <c r="K623" s="377">
        <v>1</v>
      </c>
      <c r="L623" s="377">
        <v>0</v>
      </c>
      <c r="M623" s="377">
        <v>0</v>
      </c>
      <c r="N623" s="377">
        <v>0</v>
      </c>
    </row>
    <row r="624" spans="2:14" x14ac:dyDescent="0.25">
      <c r="B624" s="376" t="s">
        <v>218</v>
      </c>
      <c r="C624" s="376" t="s">
        <v>224</v>
      </c>
      <c r="D624" s="376" t="s">
        <v>60</v>
      </c>
      <c r="E624" s="376" t="s">
        <v>2594</v>
      </c>
      <c r="F624" s="377">
        <v>5</v>
      </c>
      <c r="G624" s="377">
        <v>0</v>
      </c>
      <c r="H624" s="377">
        <v>0</v>
      </c>
      <c r="I624" s="377">
        <v>0</v>
      </c>
      <c r="J624" s="377">
        <v>0</v>
      </c>
      <c r="K624" s="377">
        <v>5</v>
      </c>
      <c r="L624" s="377">
        <v>0</v>
      </c>
      <c r="M624" s="377">
        <v>0</v>
      </c>
      <c r="N624" s="377">
        <v>0</v>
      </c>
    </row>
    <row r="625" spans="2:14" x14ac:dyDescent="0.25">
      <c r="B625" s="376" t="s">
        <v>218</v>
      </c>
      <c r="C625" s="376" t="s">
        <v>224</v>
      </c>
      <c r="D625" s="376" t="s">
        <v>60</v>
      </c>
      <c r="E625" s="376" t="s">
        <v>2288</v>
      </c>
      <c r="F625" s="377">
        <v>3</v>
      </c>
      <c r="G625" s="377">
        <v>0</v>
      </c>
      <c r="H625" s="377">
        <v>0</v>
      </c>
      <c r="I625" s="377">
        <v>0</v>
      </c>
      <c r="J625" s="377">
        <v>0</v>
      </c>
      <c r="K625" s="377">
        <v>3</v>
      </c>
      <c r="L625" s="377">
        <v>0</v>
      </c>
      <c r="M625" s="377">
        <v>0</v>
      </c>
      <c r="N625" s="377">
        <v>0</v>
      </c>
    </row>
    <row r="626" spans="2:14" x14ac:dyDescent="0.25">
      <c r="B626" s="376" t="s">
        <v>218</v>
      </c>
      <c r="C626" s="376" t="s">
        <v>224</v>
      </c>
      <c r="D626" s="376" t="s">
        <v>60</v>
      </c>
      <c r="E626" s="376" t="s">
        <v>1923</v>
      </c>
      <c r="F626" s="377">
        <v>12</v>
      </c>
      <c r="G626" s="377">
        <v>0</v>
      </c>
      <c r="H626" s="377">
        <v>0</v>
      </c>
      <c r="I626" s="377">
        <v>0</v>
      </c>
      <c r="J626" s="377">
        <v>0</v>
      </c>
      <c r="K626" s="377">
        <v>10</v>
      </c>
      <c r="L626" s="377">
        <v>0</v>
      </c>
      <c r="M626" s="377">
        <v>0</v>
      </c>
      <c r="N626" s="377">
        <v>2</v>
      </c>
    </row>
    <row r="627" spans="2:14" x14ac:dyDescent="0.25">
      <c r="B627" s="376" t="s">
        <v>218</v>
      </c>
      <c r="C627" s="376" t="s">
        <v>224</v>
      </c>
      <c r="D627" s="376" t="s">
        <v>60</v>
      </c>
      <c r="E627" s="376" t="s">
        <v>157</v>
      </c>
      <c r="F627" s="377">
        <v>14352</v>
      </c>
      <c r="G627" s="377">
        <v>280</v>
      </c>
      <c r="H627" s="377">
        <v>0</v>
      </c>
      <c r="I627" s="377">
        <v>68</v>
      </c>
      <c r="J627" s="377">
        <v>5</v>
      </c>
      <c r="K627" s="377">
        <v>13724</v>
      </c>
      <c r="L627" s="377">
        <v>0</v>
      </c>
      <c r="M627" s="377">
        <v>85</v>
      </c>
      <c r="N627" s="377">
        <v>190</v>
      </c>
    </row>
    <row r="628" spans="2:14" x14ac:dyDescent="0.25">
      <c r="B628" s="376" t="s">
        <v>218</v>
      </c>
      <c r="C628" s="376" t="s">
        <v>224</v>
      </c>
      <c r="D628" s="376" t="s">
        <v>60</v>
      </c>
      <c r="E628" s="376" t="s">
        <v>981</v>
      </c>
      <c r="F628" s="377">
        <v>13</v>
      </c>
      <c r="G628" s="377">
        <v>0</v>
      </c>
      <c r="H628" s="377">
        <v>0</v>
      </c>
      <c r="I628" s="377">
        <v>0</v>
      </c>
      <c r="J628" s="377">
        <v>0</v>
      </c>
      <c r="K628" s="377">
        <v>12</v>
      </c>
      <c r="L628" s="377">
        <v>0</v>
      </c>
      <c r="M628" s="377">
        <v>1</v>
      </c>
      <c r="N628" s="377">
        <v>0</v>
      </c>
    </row>
    <row r="629" spans="2:14" x14ac:dyDescent="0.25">
      <c r="B629" s="376" t="s">
        <v>218</v>
      </c>
      <c r="C629" s="376" t="s">
        <v>224</v>
      </c>
      <c r="D629" s="376" t="s">
        <v>60</v>
      </c>
      <c r="E629" s="376" t="s">
        <v>982</v>
      </c>
      <c r="F629" s="377">
        <v>35</v>
      </c>
      <c r="G629" s="377">
        <v>0</v>
      </c>
      <c r="H629" s="377">
        <v>0</v>
      </c>
      <c r="I629" s="377">
        <v>0</v>
      </c>
      <c r="J629" s="377">
        <v>1</v>
      </c>
      <c r="K629" s="377">
        <v>33</v>
      </c>
      <c r="L629" s="377">
        <v>0</v>
      </c>
      <c r="M629" s="377">
        <v>1</v>
      </c>
      <c r="N629" s="377">
        <v>0</v>
      </c>
    </row>
    <row r="630" spans="2:14" x14ac:dyDescent="0.25">
      <c r="B630" s="376" t="s">
        <v>218</v>
      </c>
      <c r="C630" s="376" t="s">
        <v>224</v>
      </c>
      <c r="D630" s="376" t="s">
        <v>60</v>
      </c>
      <c r="E630" s="376" t="s">
        <v>983</v>
      </c>
      <c r="F630" s="377">
        <v>817</v>
      </c>
      <c r="G630" s="377">
        <v>10</v>
      </c>
      <c r="H630" s="377">
        <v>0</v>
      </c>
      <c r="I630" s="377">
        <v>6</v>
      </c>
      <c r="J630" s="377">
        <v>0</v>
      </c>
      <c r="K630" s="377">
        <v>779</v>
      </c>
      <c r="L630" s="377">
        <v>0</v>
      </c>
      <c r="M630" s="377">
        <v>4</v>
      </c>
      <c r="N630" s="377">
        <v>18</v>
      </c>
    </row>
    <row r="631" spans="2:14" x14ac:dyDescent="0.25">
      <c r="B631" s="376" t="s">
        <v>218</v>
      </c>
      <c r="C631" s="376" t="s">
        <v>224</v>
      </c>
      <c r="D631" s="376" t="s">
        <v>60</v>
      </c>
      <c r="E631" s="376" t="s">
        <v>2289</v>
      </c>
      <c r="F631" s="377">
        <v>67</v>
      </c>
      <c r="G631" s="377">
        <v>0</v>
      </c>
      <c r="H631" s="377">
        <v>0</v>
      </c>
      <c r="I631" s="377">
        <v>0</v>
      </c>
      <c r="J631" s="377">
        <v>0</v>
      </c>
      <c r="K631" s="377">
        <v>67</v>
      </c>
      <c r="L631" s="377">
        <v>0</v>
      </c>
      <c r="M631" s="377">
        <v>0</v>
      </c>
      <c r="N631" s="377">
        <v>0</v>
      </c>
    </row>
    <row r="632" spans="2:14" x14ac:dyDescent="0.25">
      <c r="B632" s="376" t="s">
        <v>218</v>
      </c>
      <c r="C632" s="376" t="s">
        <v>224</v>
      </c>
      <c r="D632" s="376" t="s">
        <v>60</v>
      </c>
      <c r="E632" s="376" t="s">
        <v>984</v>
      </c>
      <c r="F632" s="377">
        <v>5</v>
      </c>
      <c r="G632" s="377">
        <v>0</v>
      </c>
      <c r="H632" s="377">
        <v>0</v>
      </c>
      <c r="I632" s="377">
        <v>0</v>
      </c>
      <c r="J632" s="377">
        <v>0</v>
      </c>
      <c r="K632" s="377">
        <v>4</v>
      </c>
      <c r="L632" s="377">
        <v>0</v>
      </c>
      <c r="M632" s="377">
        <v>1</v>
      </c>
      <c r="N632" s="377">
        <v>0</v>
      </c>
    </row>
    <row r="633" spans="2:14" x14ac:dyDescent="0.25">
      <c r="B633" s="376" t="s">
        <v>218</v>
      </c>
      <c r="C633" s="376" t="s">
        <v>224</v>
      </c>
      <c r="D633" s="376" t="s">
        <v>60</v>
      </c>
      <c r="E633" s="376" t="s">
        <v>2723</v>
      </c>
      <c r="F633" s="377">
        <v>6</v>
      </c>
      <c r="G633" s="377">
        <v>0</v>
      </c>
      <c r="H633" s="377">
        <v>0</v>
      </c>
      <c r="I633" s="377">
        <v>0</v>
      </c>
      <c r="J633" s="377">
        <v>0</v>
      </c>
      <c r="K633" s="377">
        <v>3</v>
      </c>
      <c r="L633" s="377">
        <v>0</v>
      </c>
      <c r="M633" s="377">
        <v>3</v>
      </c>
      <c r="N633" s="377">
        <v>0</v>
      </c>
    </row>
    <row r="634" spans="2:14" x14ac:dyDescent="0.25">
      <c r="B634" s="376" t="s">
        <v>218</v>
      </c>
      <c r="C634" s="376" t="s">
        <v>224</v>
      </c>
      <c r="D634" s="376" t="s">
        <v>60</v>
      </c>
      <c r="E634" s="376" t="s">
        <v>985</v>
      </c>
      <c r="F634" s="377">
        <v>9</v>
      </c>
      <c r="G634" s="377">
        <v>0</v>
      </c>
      <c r="H634" s="377">
        <v>0</v>
      </c>
      <c r="I634" s="377">
        <v>0</v>
      </c>
      <c r="J634" s="377">
        <v>0</v>
      </c>
      <c r="K634" s="377">
        <v>9</v>
      </c>
      <c r="L634" s="377">
        <v>0</v>
      </c>
      <c r="M634" s="377">
        <v>0</v>
      </c>
      <c r="N634" s="377">
        <v>0</v>
      </c>
    </row>
    <row r="635" spans="2:14" x14ac:dyDescent="0.25">
      <c r="B635" s="376" t="s">
        <v>218</v>
      </c>
      <c r="C635" s="376" t="s">
        <v>224</v>
      </c>
      <c r="D635" s="376" t="s">
        <v>60</v>
      </c>
      <c r="E635" s="376" t="s">
        <v>2924</v>
      </c>
      <c r="F635" s="377">
        <v>8</v>
      </c>
      <c r="G635" s="377">
        <v>1</v>
      </c>
      <c r="H635" s="377">
        <v>0</v>
      </c>
      <c r="I635" s="377">
        <v>0</v>
      </c>
      <c r="J635" s="377">
        <v>0</v>
      </c>
      <c r="K635" s="377">
        <v>5</v>
      </c>
      <c r="L635" s="377">
        <v>0</v>
      </c>
      <c r="M635" s="377">
        <v>2</v>
      </c>
      <c r="N635" s="377">
        <v>0</v>
      </c>
    </row>
    <row r="636" spans="2:14" x14ac:dyDescent="0.25">
      <c r="B636" s="376" t="s">
        <v>218</v>
      </c>
      <c r="C636" s="376" t="s">
        <v>224</v>
      </c>
      <c r="D636" s="376" t="s">
        <v>60</v>
      </c>
      <c r="E636" s="376" t="s">
        <v>2290</v>
      </c>
      <c r="F636" s="377">
        <v>13</v>
      </c>
      <c r="G636" s="377">
        <v>0</v>
      </c>
      <c r="H636" s="377">
        <v>0</v>
      </c>
      <c r="I636" s="377">
        <v>0</v>
      </c>
      <c r="J636" s="377">
        <v>0</v>
      </c>
      <c r="K636" s="377">
        <v>13</v>
      </c>
      <c r="L636" s="377">
        <v>0</v>
      </c>
      <c r="M636" s="377">
        <v>0</v>
      </c>
      <c r="N636" s="377">
        <v>0</v>
      </c>
    </row>
    <row r="637" spans="2:14" x14ac:dyDescent="0.25">
      <c r="B637" s="376" t="s">
        <v>218</v>
      </c>
      <c r="C637" s="376" t="s">
        <v>224</v>
      </c>
      <c r="D637" s="376" t="s">
        <v>60</v>
      </c>
      <c r="E637" s="376" t="s">
        <v>2841</v>
      </c>
      <c r="F637" s="377">
        <v>3</v>
      </c>
      <c r="G637" s="377">
        <v>0</v>
      </c>
      <c r="H637" s="377">
        <v>0</v>
      </c>
      <c r="I637" s="377">
        <v>0</v>
      </c>
      <c r="J637" s="377">
        <v>0</v>
      </c>
      <c r="K637" s="377">
        <v>1</v>
      </c>
      <c r="L637" s="377">
        <v>0</v>
      </c>
      <c r="M637" s="377">
        <v>2</v>
      </c>
      <c r="N637" s="377">
        <v>0</v>
      </c>
    </row>
    <row r="638" spans="2:14" x14ac:dyDescent="0.25">
      <c r="B638" s="376" t="s">
        <v>218</v>
      </c>
      <c r="C638" s="376" t="s">
        <v>224</v>
      </c>
      <c r="D638" s="376" t="s">
        <v>60</v>
      </c>
      <c r="E638" s="376" t="s">
        <v>2291</v>
      </c>
      <c r="F638" s="377">
        <v>45</v>
      </c>
      <c r="G638" s="377">
        <v>0</v>
      </c>
      <c r="H638" s="377">
        <v>0</v>
      </c>
      <c r="I638" s="377">
        <v>0</v>
      </c>
      <c r="J638" s="377">
        <v>0</v>
      </c>
      <c r="K638" s="377">
        <v>25</v>
      </c>
      <c r="L638" s="377">
        <v>0</v>
      </c>
      <c r="M638" s="377">
        <v>20</v>
      </c>
      <c r="N638" s="377">
        <v>0</v>
      </c>
    </row>
    <row r="639" spans="2:14" x14ac:dyDescent="0.25">
      <c r="B639" s="376" t="s">
        <v>218</v>
      </c>
      <c r="C639" s="376" t="s">
        <v>224</v>
      </c>
      <c r="D639" s="376" t="s">
        <v>60</v>
      </c>
      <c r="E639" s="376" t="s">
        <v>986</v>
      </c>
      <c r="F639" s="377">
        <v>1</v>
      </c>
      <c r="G639" s="377">
        <v>0</v>
      </c>
      <c r="H639" s="377">
        <v>0</v>
      </c>
      <c r="I639" s="377">
        <v>0</v>
      </c>
      <c r="J639" s="377">
        <v>0</v>
      </c>
      <c r="K639" s="377">
        <v>1</v>
      </c>
      <c r="L639" s="377">
        <v>0</v>
      </c>
      <c r="M639" s="377">
        <v>0</v>
      </c>
      <c r="N639" s="377">
        <v>0</v>
      </c>
    </row>
    <row r="640" spans="2:14" x14ac:dyDescent="0.25">
      <c r="B640" s="376" t="s">
        <v>218</v>
      </c>
      <c r="C640" s="376" t="s">
        <v>224</v>
      </c>
      <c r="D640" s="376" t="s">
        <v>60</v>
      </c>
      <c r="E640" s="376" t="s">
        <v>2925</v>
      </c>
      <c r="F640" s="377">
        <v>3</v>
      </c>
      <c r="G640" s="377">
        <v>0</v>
      </c>
      <c r="H640" s="377">
        <v>0</v>
      </c>
      <c r="I640" s="377">
        <v>0</v>
      </c>
      <c r="J640" s="377">
        <v>0</v>
      </c>
      <c r="K640" s="377">
        <v>3</v>
      </c>
      <c r="L640" s="377">
        <v>0</v>
      </c>
      <c r="M640" s="377">
        <v>0</v>
      </c>
      <c r="N640" s="377">
        <v>0</v>
      </c>
    </row>
    <row r="641" spans="2:14" x14ac:dyDescent="0.25">
      <c r="B641" s="376" t="s">
        <v>218</v>
      </c>
      <c r="C641" s="376" t="s">
        <v>224</v>
      </c>
      <c r="D641" s="376" t="s">
        <v>60</v>
      </c>
      <c r="E641" s="376" t="s">
        <v>2292</v>
      </c>
      <c r="F641" s="377">
        <v>5</v>
      </c>
      <c r="G641" s="377">
        <v>0</v>
      </c>
      <c r="H641" s="377">
        <v>0</v>
      </c>
      <c r="I641" s="377">
        <v>4</v>
      </c>
      <c r="J641" s="377">
        <v>0</v>
      </c>
      <c r="K641" s="377">
        <v>1</v>
      </c>
      <c r="L641" s="377">
        <v>0</v>
      </c>
      <c r="M641" s="377">
        <v>0</v>
      </c>
      <c r="N641" s="377">
        <v>0</v>
      </c>
    </row>
    <row r="642" spans="2:14" x14ac:dyDescent="0.25">
      <c r="B642" s="376" t="s">
        <v>218</v>
      </c>
      <c r="C642" s="376" t="s">
        <v>224</v>
      </c>
      <c r="D642" s="376" t="s">
        <v>60</v>
      </c>
      <c r="E642" s="376" t="s">
        <v>987</v>
      </c>
      <c r="F642" s="377">
        <v>5</v>
      </c>
      <c r="G642" s="377">
        <v>0</v>
      </c>
      <c r="H642" s="377">
        <v>0</v>
      </c>
      <c r="I642" s="377">
        <v>0</v>
      </c>
      <c r="J642" s="377">
        <v>0</v>
      </c>
      <c r="K642" s="377">
        <v>5</v>
      </c>
      <c r="L642" s="377">
        <v>0</v>
      </c>
      <c r="M642" s="377">
        <v>0</v>
      </c>
      <c r="N642" s="377">
        <v>0</v>
      </c>
    </row>
    <row r="643" spans="2:14" x14ac:dyDescent="0.25">
      <c r="B643" s="376" t="s">
        <v>218</v>
      </c>
      <c r="C643" s="376" t="s">
        <v>224</v>
      </c>
      <c r="D643" s="376" t="s">
        <v>60</v>
      </c>
      <c r="E643" s="376" t="s">
        <v>1924</v>
      </c>
      <c r="F643" s="377">
        <v>2</v>
      </c>
      <c r="G643" s="377">
        <v>0</v>
      </c>
      <c r="H643" s="377">
        <v>0</v>
      </c>
      <c r="I643" s="377">
        <v>0</v>
      </c>
      <c r="J643" s="377">
        <v>0</v>
      </c>
      <c r="K643" s="377">
        <v>2</v>
      </c>
      <c r="L643" s="377">
        <v>0</v>
      </c>
      <c r="M643" s="377">
        <v>0</v>
      </c>
      <c r="N643" s="377">
        <v>0</v>
      </c>
    </row>
    <row r="644" spans="2:14" x14ac:dyDescent="0.25">
      <c r="B644" s="376" t="s">
        <v>218</v>
      </c>
      <c r="C644" s="376" t="s">
        <v>224</v>
      </c>
      <c r="D644" s="376" t="s">
        <v>60</v>
      </c>
      <c r="E644" s="376" t="s">
        <v>3233</v>
      </c>
      <c r="F644" s="377">
        <v>1</v>
      </c>
      <c r="G644" s="377">
        <v>0</v>
      </c>
      <c r="H644" s="377">
        <v>0</v>
      </c>
      <c r="I644" s="377">
        <v>0</v>
      </c>
      <c r="J644" s="377">
        <v>0</v>
      </c>
      <c r="K644" s="377">
        <v>1</v>
      </c>
      <c r="L644" s="377">
        <v>0</v>
      </c>
      <c r="M644" s="377">
        <v>0</v>
      </c>
      <c r="N644" s="377">
        <v>0</v>
      </c>
    </row>
    <row r="645" spans="2:14" x14ac:dyDescent="0.25">
      <c r="B645" s="376" t="s">
        <v>218</v>
      </c>
      <c r="C645" s="376" t="s">
        <v>224</v>
      </c>
      <c r="D645" s="376" t="s">
        <v>60</v>
      </c>
      <c r="E645" s="376" t="s">
        <v>2927</v>
      </c>
      <c r="F645" s="377">
        <v>1</v>
      </c>
      <c r="G645" s="377">
        <v>0</v>
      </c>
      <c r="H645" s="377">
        <v>0</v>
      </c>
      <c r="I645" s="377">
        <v>0</v>
      </c>
      <c r="J645" s="377">
        <v>0</v>
      </c>
      <c r="K645" s="377">
        <v>1</v>
      </c>
      <c r="L645" s="377">
        <v>0</v>
      </c>
      <c r="M645" s="377">
        <v>0</v>
      </c>
      <c r="N645" s="377">
        <v>0</v>
      </c>
    </row>
    <row r="646" spans="2:14" x14ac:dyDescent="0.25">
      <c r="B646" s="376" t="s">
        <v>218</v>
      </c>
      <c r="C646" s="376" t="s">
        <v>224</v>
      </c>
      <c r="D646" s="376" t="s">
        <v>60</v>
      </c>
      <c r="E646" s="376" t="s">
        <v>988</v>
      </c>
      <c r="F646" s="377">
        <v>6</v>
      </c>
      <c r="G646" s="377">
        <v>0</v>
      </c>
      <c r="H646" s="377">
        <v>0</v>
      </c>
      <c r="I646" s="377">
        <v>0</v>
      </c>
      <c r="J646" s="377">
        <v>0</v>
      </c>
      <c r="K646" s="377">
        <v>6</v>
      </c>
      <c r="L646" s="377">
        <v>0</v>
      </c>
      <c r="M646" s="377">
        <v>0</v>
      </c>
      <c r="N646" s="377">
        <v>0</v>
      </c>
    </row>
    <row r="647" spans="2:14" x14ac:dyDescent="0.25">
      <c r="B647" s="376" t="s">
        <v>218</v>
      </c>
      <c r="C647" s="376" t="s">
        <v>224</v>
      </c>
      <c r="D647" s="376" t="s">
        <v>60</v>
      </c>
      <c r="E647" s="376" t="s">
        <v>2724</v>
      </c>
      <c r="F647" s="377">
        <v>1</v>
      </c>
      <c r="G647" s="377">
        <v>0</v>
      </c>
      <c r="H647" s="377">
        <v>0</v>
      </c>
      <c r="I647" s="377">
        <v>0</v>
      </c>
      <c r="J647" s="377">
        <v>0</v>
      </c>
      <c r="K647" s="377">
        <v>1</v>
      </c>
      <c r="L647" s="377">
        <v>0</v>
      </c>
      <c r="M647" s="377">
        <v>0</v>
      </c>
      <c r="N647" s="377">
        <v>0</v>
      </c>
    </row>
    <row r="648" spans="2:14" x14ac:dyDescent="0.25">
      <c r="B648" s="376" t="s">
        <v>218</v>
      </c>
      <c r="C648" s="376" t="s">
        <v>224</v>
      </c>
      <c r="D648" s="376" t="s">
        <v>60</v>
      </c>
      <c r="E648" s="376" t="s">
        <v>989</v>
      </c>
      <c r="F648" s="377">
        <v>3</v>
      </c>
      <c r="G648" s="377">
        <v>0</v>
      </c>
      <c r="H648" s="377">
        <v>0</v>
      </c>
      <c r="I648" s="377">
        <v>0</v>
      </c>
      <c r="J648" s="377">
        <v>0</v>
      </c>
      <c r="K648" s="377">
        <v>3</v>
      </c>
      <c r="L648" s="377">
        <v>0</v>
      </c>
      <c r="M648" s="377">
        <v>0</v>
      </c>
      <c r="N648" s="377">
        <v>0</v>
      </c>
    </row>
    <row r="649" spans="2:14" x14ac:dyDescent="0.25">
      <c r="B649" s="376" t="s">
        <v>218</v>
      </c>
      <c r="C649" s="376" t="s">
        <v>224</v>
      </c>
      <c r="D649" s="376" t="s">
        <v>60</v>
      </c>
      <c r="E649" s="376" t="s">
        <v>990</v>
      </c>
      <c r="F649" s="377">
        <v>1</v>
      </c>
      <c r="G649" s="377">
        <v>0</v>
      </c>
      <c r="H649" s="377">
        <v>0</v>
      </c>
      <c r="I649" s="377">
        <v>0</v>
      </c>
      <c r="J649" s="377">
        <v>0</v>
      </c>
      <c r="K649" s="377">
        <v>1</v>
      </c>
      <c r="L649" s="377">
        <v>0</v>
      </c>
      <c r="M649" s="377">
        <v>0</v>
      </c>
      <c r="N649" s="377">
        <v>0</v>
      </c>
    </row>
    <row r="650" spans="2:14" x14ac:dyDescent="0.25">
      <c r="B650" s="376" t="s">
        <v>218</v>
      </c>
      <c r="C650" s="376" t="s">
        <v>224</v>
      </c>
      <c r="D650" s="376" t="s">
        <v>60</v>
      </c>
      <c r="E650" s="376" t="s">
        <v>991</v>
      </c>
      <c r="F650" s="377">
        <v>2</v>
      </c>
      <c r="G650" s="377">
        <v>0</v>
      </c>
      <c r="H650" s="377">
        <v>0</v>
      </c>
      <c r="I650" s="377">
        <v>0</v>
      </c>
      <c r="J650" s="377">
        <v>0</v>
      </c>
      <c r="K650" s="377">
        <v>2</v>
      </c>
      <c r="L650" s="377">
        <v>0</v>
      </c>
      <c r="M650" s="377">
        <v>0</v>
      </c>
      <c r="N650" s="377">
        <v>0</v>
      </c>
    </row>
    <row r="651" spans="2:14" x14ac:dyDescent="0.25">
      <c r="B651" s="376" t="s">
        <v>218</v>
      </c>
      <c r="C651" s="376" t="s">
        <v>224</v>
      </c>
      <c r="D651" s="376" t="s">
        <v>60</v>
      </c>
      <c r="E651" s="376" t="s">
        <v>992</v>
      </c>
      <c r="F651" s="377">
        <v>4</v>
      </c>
      <c r="G651" s="377">
        <v>0</v>
      </c>
      <c r="H651" s="377">
        <v>0</v>
      </c>
      <c r="I651" s="377">
        <v>0</v>
      </c>
      <c r="J651" s="377">
        <v>0</v>
      </c>
      <c r="K651" s="377">
        <v>4</v>
      </c>
      <c r="L651" s="377">
        <v>0</v>
      </c>
      <c r="M651" s="377">
        <v>0</v>
      </c>
      <c r="N651" s="377">
        <v>0</v>
      </c>
    </row>
    <row r="652" spans="2:14" x14ac:dyDescent="0.25">
      <c r="B652" s="376" t="s">
        <v>218</v>
      </c>
      <c r="C652" s="376" t="s">
        <v>224</v>
      </c>
      <c r="D652" s="376" t="s">
        <v>60</v>
      </c>
      <c r="E652" s="376" t="s">
        <v>993</v>
      </c>
      <c r="F652" s="377">
        <v>18</v>
      </c>
      <c r="G652" s="377">
        <v>0</v>
      </c>
      <c r="H652" s="377">
        <v>0</v>
      </c>
      <c r="I652" s="377">
        <v>0</v>
      </c>
      <c r="J652" s="377">
        <v>0</v>
      </c>
      <c r="K652" s="377">
        <v>18</v>
      </c>
      <c r="L652" s="377">
        <v>0</v>
      </c>
      <c r="M652" s="377">
        <v>0</v>
      </c>
      <c r="N652" s="377">
        <v>0</v>
      </c>
    </row>
    <row r="653" spans="2:14" x14ac:dyDescent="0.25">
      <c r="B653" s="376" t="s">
        <v>218</v>
      </c>
      <c r="C653" s="376" t="s">
        <v>224</v>
      </c>
      <c r="D653" s="376" t="s">
        <v>60</v>
      </c>
      <c r="E653" s="376" t="s">
        <v>994</v>
      </c>
      <c r="F653" s="377">
        <v>49</v>
      </c>
      <c r="G653" s="377">
        <v>0</v>
      </c>
      <c r="H653" s="377">
        <v>0</v>
      </c>
      <c r="I653" s="377">
        <v>0</v>
      </c>
      <c r="J653" s="377">
        <v>0</v>
      </c>
      <c r="K653" s="377">
        <v>49</v>
      </c>
      <c r="L653" s="377">
        <v>0</v>
      </c>
      <c r="M653" s="377">
        <v>0</v>
      </c>
      <c r="N653" s="377">
        <v>0</v>
      </c>
    </row>
    <row r="654" spans="2:14" x14ac:dyDescent="0.25">
      <c r="B654" s="376" t="s">
        <v>218</v>
      </c>
      <c r="C654" s="376" t="s">
        <v>224</v>
      </c>
      <c r="D654" s="376" t="s">
        <v>60</v>
      </c>
      <c r="E654" s="376" t="s">
        <v>995</v>
      </c>
      <c r="F654" s="377">
        <v>1</v>
      </c>
      <c r="G654" s="377">
        <v>0</v>
      </c>
      <c r="H654" s="377">
        <v>0</v>
      </c>
      <c r="I654" s="377">
        <v>0</v>
      </c>
      <c r="J654" s="377">
        <v>0</v>
      </c>
      <c r="K654" s="377">
        <v>1</v>
      </c>
      <c r="L654" s="377">
        <v>0</v>
      </c>
      <c r="M654" s="377">
        <v>0</v>
      </c>
      <c r="N654" s="377">
        <v>0</v>
      </c>
    </row>
    <row r="655" spans="2:14" x14ac:dyDescent="0.25">
      <c r="B655" s="376" t="s">
        <v>218</v>
      </c>
      <c r="C655" s="376" t="s">
        <v>224</v>
      </c>
      <c r="D655" s="376" t="s">
        <v>60</v>
      </c>
      <c r="E655" s="376" t="s">
        <v>2689</v>
      </c>
      <c r="F655" s="377">
        <v>3</v>
      </c>
      <c r="G655" s="377">
        <v>0</v>
      </c>
      <c r="H655" s="377">
        <v>0</v>
      </c>
      <c r="I655" s="377">
        <v>0</v>
      </c>
      <c r="J655" s="377">
        <v>0</v>
      </c>
      <c r="K655" s="377">
        <v>3</v>
      </c>
      <c r="L655" s="377">
        <v>0</v>
      </c>
      <c r="M655" s="377">
        <v>0</v>
      </c>
      <c r="N655" s="377">
        <v>0</v>
      </c>
    </row>
    <row r="656" spans="2:14" x14ac:dyDescent="0.25">
      <c r="B656" s="376" t="s">
        <v>218</v>
      </c>
      <c r="C656" s="376" t="s">
        <v>224</v>
      </c>
      <c r="D656" s="376" t="s">
        <v>60</v>
      </c>
      <c r="E656" s="376" t="s">
        <v>2293</v>
      </c>
      <c r="F656" s="377">
        <v>10</v>
      </c>
      <c r="G656" s="377">
        <v>0</v>
      </c>
      <c r="H656" s="377">
        <v>0</v>
      </c>
      <c r="I656" s="377">
        <v>0</v>
      </c>
      <c r="J656" s="377">
        <v>0</v>
      </c>
      <c r="K656" s="377">
        <v>10</v>
      </c>
      <c r="L656" s="377">
        <v>0</v>
      </c>
      <c r="M656" s="377">
        <v>0</v>
      </c>
      <c r="N656" s="377">
        <v>0</v>
      </c>
    </row>
    <row r="657" spans="2:14" x14ac:dyDescent="0.25">
      <c r="B657" s="376" t="s">
        <v>218</v>
      </c>
      <c r="C657" s="376" t="s">
        <v>224</v>
      </c>
      <c r="D657" s="376" t="s">
        <v>61</v>
      </c>
      <c r="E657" s="376" t="s">
        <v>996</v>
      </c>
      <c r="F657" s="377">
        <v>8</v>
      </c>
      <c r="G657" s="377">
        <v>1</v>
      </c>
      <c r="H657" s="377">
        <v>0</v>
      </c>
      <c r="I657" s="377">
        <v>1</v>
      </c>
      <c r="J657" s="377">
        <v>0</v>
      </c>
      <c r="K657" s="377">
        <v>6</v>
      </c>
      <c r="L657" s="377">
        <v>0</v>
      </c>
      <c r="M657" s="377">
        <v>0</v>
      </c>
      <c r="N657" s="377">
        <v>0</v>
      </c>
    </row>
    <row r="658" spans="2:14" x14ac:dyDescent="0.25">
      <c r="B658" s="376" t="s">
        <v>218</v>
      </c>
      <c r="C658" s="376" t="s">
        <v>224</v>
      </c>
      <c r="D658" s="376" t="s">
        <v>61</v>
      </c>
      <c r="E658" s="376" t="s">
        <v>997</v>
      </c>
      <c r="F658" s="377">
        <v>18</v>
      </c>
      <c r="G658" s="377">
        <v>3</v>
      </c>
      <c r="H658" s="377">
        <v>0</v>
      </c>
      <c r="I658" s="377">
        <v>0</v>
      </c>
      <c r="J658" s="377">
        <v>0</v>
      </c>
      <c r="K658" s="377">
        <v>15</v>
      </c>
      <c r="L658" s="377">
        <v>0</v>
      </c>
      <c r="M658" s="377">
        <v>0</v>
      </c>
      <c r="N658" s="377">
        <v>0</v>
      </c>
    </row>
    <row r="659" spans="2:14" x14ac:dyDescent="0.25">
      <c r="B659" s="376" t="s">
        <v>218</v>
      </c>
      <c r="C659" s="376" t="s">
        <v>224</v>
      </c>
      <c r="D659" s="376" t="s">
        <v>61</v>
      </c>
      <c r="E659" s="376" t="s">
        <v>998</v>
      </c>
      <c r="F659" s="377">
        <v>42</v>
      </c>
      <c r="G659" s="377">
        <v>1</v>
      </c>
      <c r="H659" s="377">
        <v>0</v>
      </c>
      <c r="I659" s="377">
        <v>1</v>
      </c>
      <c r="J659" s="377">
        <v>0</v>
      </c>
      <c r="K659" s="377">
        <v>40</v>
      </c>
      <c r="L659" s="377">
        <v>0</v>
      </c>
      <c r="M659" s="377">
        <v>0</v>
      </c>
      <c r="N659" s="377">
        <v>0</v>
      </c>
    </row>
    <row r="660" spans="2:14" x14ac:dyDescent="0.25">
      <c r="B660" s="376" t="s">
        <v>218</v>
      </c>
      <c r="C660" s="376" t="s">
        <v>224</v>
      </c>
      <c r="D660" s="376" t="s">
        <v>61</v>
      </c>
      <c r="E660" s="376" t="s">
        <v>2294</v>
      </c>
      <c r="F660" s="377">
        <v>184</v>
      </c>
      <c r="G660" s="377">
        <v>3</v>
      </c>
      <c r="H660" s="377">
        <v>0</v>
      </c>
      <c r="I660" s="377">
        <v>1</v>
      </c>
      <c r="J660" s="377">
        <v>0</v>
      </c>
      <c r="K660" s="377">
        <v>175</v>
      </c>
      <c r="L660" s="377">
        <v>0</v>
      </c>
      <c r="M660" s="377">
        <v>1</v>
      </c>
      <c r="N660" s="377">
        <v>4</v>
      </c>
    </row>
    <row r="661" spans="2:14" x14ac:dyDescent="0.25">
      <c r="B661" s="376" t="s">
        <v>218</v>
      </c>
      <c r="C661" s="376" t="s">
        <v>224</v>
      </c>
      <c r="D661" s="376" t="s">
        <v>61</v>
      </c>
      <c r="E661" s="376" t="s">
        <v>999</v>
      </c>
      <c r="F661" s="377">
        <v>53</v>
      </c>
      <c r="G661" s="377">
        <v>1</v>
      </c>
      <c r="H661" s="377">
        <v>0</v>
      </c>
      <c r="I661" s="377">
        <v>0</v>
      </c>
      <c r="J661" s="377">
        <v>0</v>
      </c>
      <c r="K661" s="377">
        <v>51</v>
      </c>
      <c r="L661" s="377">
        <v>0</v>
      </c>
      <c r="M661" s="377">
        <v>0</v>
      </c>
      <c r="N661" s="377">
        <v>1</v>
      </c>
    </row>
    <row r="662" spans="2:14" x14ac:dyDescent="0.25">
      <c r="B662" s="376" t="s">
        <v>218</v>
      </c>
      <c r="C662" s="376" t="s">
        <v>224</v>
      </c>
      <c r="D662" s="376" t="s">
        <v>61</v>
      </c>
      <c r="E662" s="376" t="s">
        <v>2295</v>
      </c>
      <c r="F662" s="377">
        <v>27</v>
      </c>
      <c r="G662" s="377">
        <v>0</v>
      </c>
      <c r="H662" s="377">
        <v>0</v>
      </c>
      <c r="I662" s="377">
        <v>1</v>
      </c>
      <c r="J662" s="377">
        <v>0</v>
      </c>
      <c r="K662" s="377">
        <v>26</v>
      </c>
      <c r="L662" s="377">
        <v>0</v>
      </c>
      <c r="M662" s="377">
        <v>0</v>
      </c>
      <c r="N662" s="377">
        <v>0</v>
      </c>
    </row>
    <row r="663" spans="2:14" x14ac:dyDescent="0.25">
      <c r="B663" s="376" t="s">
        <v>218</v>
      </c>
      <c r="C663" s="376" t="s">
        <v>224</v>
      </c>
      <c r="D663" s="376" t="s">
        <v>61</v>
      </c>
      <c r="E663" s="376" t="s">
        <v>1000</v>
      </c>
      <c r="F663" s="377">
        <v>19</v>
      </c>
      <c r="G663" s="377">
        <v>1</v>
      </c>
      <c r="H663" s="377">
        <v>0</v>
      </c>
      <c r="I663" s="377">
        <v>1</v>
      </c>
      <c r="J663" s="377">
        <v>0</v>
      </c>
      <c r="K663" s="377">
        <v>17</v>
      </c>
      <c r="L663" s="377">
        <v>0</v>
      </c>
      <c r="M663" s="377">
        <v>0</v>
      </c>
      <c r="N663" s="377">
        <v>0</v>
      </c>
    </row>
    <row r="664" spans="2:14" x14ac:dyDescent="0.25">
      <c r="B664" s="376" t="s">
        <v>218</v>
      </c>
      <c r="C664" s="376" t="s">
        <v>224</v>
      </c>
      <c r="D664" s="376" t="s">
        <v>61</v>
      </c>
      <c r="E664" s="376" t="s">
        <v>1001</v>
      </c>
      <c r="F664" s="377">
        <v>44</v>
      </c>
      <c r="G664" s="377">
        <v>1</v>
      </c>
      <c r="H664" s="377">
        <v>0</v>
      </c>
      <c r="I664" s="377">
        <v>3</v>
      </c>
      <c r="J664" s="377">
        <v>0</v>
      </c>
      <c r="K664" s="377">
        <v>39</v>
      </c>
      <c r="L664" s="377">
        <v>0</v>
      </c>
      <c r="M664" s="377">
        <v>0</v>
      </c>
      <c r="N664" s="377">
        <v>1</v>
      </c>
    </row>
    <row r="665" spans="2:14" x14ac:dyDescent="0.25">
      <c r="B665" s="376" t="s">
        <v>218</v>
      </c>
      <c r="C665" s="376" t="s">
        <v>224</v>
      </c>
      <c r="D665" s="376" t="s">
        <v>61</v>
      </c>
      <c r="E665" s="376" t="s">
        <v>1002</v>
      </c>
      <c r="F665" s="377">
        <v>2</v>
      </c>
      <c r="G665" s="377">
        <v>0</v>
      </c>
      <c r="H665" s="377">
        <v>0</v>
      </c>
      <c r="I665" s="377">
        <v>1</v>
      </c>
      <c r="J665" s="377">
        <v>0</v>
      </c>
      <c r="K665" s="377">
        <v>1</v>
      </c>
      <c r="L665" s="377">
        <v>0</v>
      </c>
      <c r="M665" s="377">
        <v>0</v>
      </c>
      <c r="N665" s="377">
        <v>0</v>
      </c>
    </row>
    <row r="666" spans="2:14" x14ac:dyDescent="0.25">
      <c r="B666" s="376" t="s">
        <v>218</v>
      </c>
      <c r="C666" s="376" t="s">
        <v>224</v>
      </c>
      <c r="D666" s="376" t="s">
        <v>61</v>
      </c>
      <c r="E666" s="376" t="s">
        <v>1003</v>
      </c>
      <c r="F666" s="377">
        <v>29</v>
      </c>
      <c r="G666" s="377">
        <v>0</v>
      </c>
      <c r="H666" s="377">
        <v>0</v>
      </c>
      <c r="I666" s="377">
        <v>2</v>
      </c>
      <c r="J666" s="377">
        <v>0</v>
      </c>
      <c r="K666" s="377">
        <v>26</v>
      </c>
      <c r="L666" s="377">
        <v>0</v>
      </c>
      <c r="M666" s="377">
        <v>0</v>
      </c>
      <c r="N666" s="377">
        <v>1</v>
      </c>
    </row>
    <row r="667" spans="2:14" x14ac:dyDescent="0.25">
      <c r="B667" s="376" t="s">
        <v>218</v>
      </c>
      <c r="C667" s="376" t="s">
        <v>224</v>
      </c>
      <c r="D667" s="376" t="s">
        <v>61</v>
      </c>
      <c r="E667" s="376" t="s">
        <v>160</v>
      </c>
      <c r="F667" s="377">
        <v>40790</v>
      </c>
      <c r="G667" s="377">
        <v>801</v>
      </c>
      <c r="H667" s="377">
        <v>1</v>
      </c>
      <c r="I667" s="377">
        <v>1005</v>
      </c>
      <c r="J667" s="377">
        <v>1</v>
      </c>
      <c r="K667" s="377">
        <v>37801</v>
      </c>
      <c r="L667" s="377">
        <v>0</v>
      </c>
      <c r="M667" s="377">
        <v>619</v>
      </c>
      <c r="N667" s="377">
        <v>562</v>
      </c>
    </row>
    <row r="668" spans="2:14" x14ac:dyDescent="0.25">
      <c r="B668" s="376" t="s">
        <v>218</v>
      </c>
      <c r="C668" s="376" t="s">
        <v>224</v>
      </c>
      <c r="D668" s="376" t="s">
        <v>61</v>
      </c>
      <c r="E668" s="376" t="s">
        <v>1004</v>
      </c>
      <c r="F668" s="377">
        <v>207</v>
      </c>
      <c r="G668" s="377">
        <v>3</v>
      </c>
      <c r="H668" s="377">
        <v>0</v>
      </c>
      <c r="I668" s="377">
        <v>2</v>
      </c>
      <c r="J668" s="377">
        <v>0</v>
      </c>
      <c r="K668" s="377">
        <v>201</v>
      </c>
      <c r="L668" s="377">
        <v>0</v>
      </c>
      <c r="M668" s="377">
        <v>0</v>
      </c>
      <c r="N668" s="377">
        <v>1</v>
      </c>
    </row>
    <row r="669" spans="2:14" x14ac:dyDescent="0.25">
      <c r="B669" s="376" t="s">
        <v>218</v>
      </c>
      <c r="C669" s="376" t="s">
        <v>224</v>
      </c>
      <c r="D669" s="376" t="s">
        <v>61</v>
      </c>
      <c r="E669" s="376" t="s">
        <v>1005</v>
      </c>
      <c r="F669" s="377">
        <v>21</v>
      </c>
      <c r="G669" s="377">
        <v>0</v>
      </c>
      <c r="H669" s="377">
        <v>0</v>
      </c>
      <c r="I669" s="377">
        <v>0</v>
      </c>
      <c r="J669" s="377">
        <v>0</v>
      </c>
      <c r="K669" s="377">
        <v>20</v>
      </c>
      <c r="L669" s="377">
        <v>0</v>
      </c>
      <c r="M669" s="377">
        <v>0</v>
      </c>
      <c r="N669" s="377">
        <v>1</v>
      </c>
    </row>
    <row r="670" spans="2:14" x14ac:dyDescent="0.25">
      <c r="B670" s="376" t="s">
        <v>218</v>
      </c>
      <c r="C670" s="376" t="s">
        <v>224</v>
      </c>
      <c r="D670" s="376" t="s">
        <v>61</v>
      </c>
      <c r="E670" s="376" t="s">
        <v>2296</v>
      </c>
      <c r="F670" s="377">
        <v>3</v>
      </c>
      <c r="G670" s="377">
        <v>0</v>
      </c>
      <c r="H670" s="377">
        <v>0</v>
      </c>
      <c r="I670" s="377">
        <v>0</v>
      </c>
      <c r="J670" s="377">
        <v>0</v>
      </c>
      <c r="K670" s="377">
        <v>3</v>
      </c>
      <c r="L670" s="377">
        <v>0</v>
      </c>
      <c r="M670" s="377">
        <v>0</v>
      </c>
      <c r="N670" s="377">
        <v>0</v>
      </c>
    </row>
    <row r="671" spans="2:14" x14ac:dyDescent="0.25">
      <c r="B671" s="376" t="s">
        <v>218</v>
      </c>
      <c r="C671" s="376" t="s">
        <v>224</v>
      </c>
      <c r="D671" s="376" t="s">
        <v>61</v>
      </c>
      <c r="E671" s="376" t="s">
        <v>1006</v>
      </c>
      <c r="F671" s="377">
        <v>74</v>
      </c>
      <c r="G671" s="377">
        <v>1</v>
      </c>
      <c r="H671" s="377">
        <v>0</v>
      </c>
      <c r="I671" s="377">
        <v>2</v>
      </c>
      <c r="J671" s="377">
        <v>0</v>
      </c>
      <c r="K671" s="377">
        <v>71</v>
      </c>
      <c r="L671" s="377">
        <v>0</v>
      </c>
      <c r="M671" s="377">
        <v>0</v>
      </c>
      <c r="N671" s="377">
        <v>0</v>
      </c>
    </row>
    <row r="672" spans="2:14" x14ac:dyDescent="0.25">
      <c r="B672" s="376" t="s">
        <v>218</v>
      </c>
      <c r="C672" s="376" t="s">
        <v>224</v>
      </c>
      <c r="D672" s="376" t="s">
        <v>61</v>
      </c>
      <c r="E672" s="376" t="s">
        <v>1007</v>
      </c>
      <c r="F672" s="377">
        <v>80</v>
      </c>
      <c r="G672" s="377">
        <v>0</v>
      </c>
      <c r="H672" s="377">
        <v>0</v>
      </c>
      <c r="I672" s="377">
        <v>3</v>
      </c>
      <c r="J672" s="377">
        <v>0</v>
      </c>
      <c r="K672" s="377">
        <v>76</v>
      </c>
      <c r="L672" s="377">
        <v>0</v>
      </c>
      <c r="M672" s="377">
        <v>0</v>
      </c>
      <c r="N672" s="377">
        <v>1</v>
      </c>
    </row>
    <row r="673" spans="2:14" x14ac:dyDescent="0.25">
      <c r="B673" s="376" t="s">
        <v>218</v>
      </c>
      <c r="C673" s="376" t="s">
        <v>224</v>
      </c>
      <c r="D673" s="376" t="s">
        <v>61</v>
      </c>
      <c r="E673" s="376" t="s">
        <v>2725</v>
      </c>
      <c r="F673" s="377">
        <v>4</v>
      </c>
      <c r="G673" s="377">
        <v>0</v>
      </c>
      <c r="H673" s="377">
        <v>0</v>
      </c>
      <c r="I673" s="377">
        <v>0</v>
      </c>
      <c r="J673" s="377">
        <v>0</v>
      </c>
      <c r="K673" s="377">
        <v>4</v>
      </c>
      <c r="L673" s="377">
        <v>0</v>
      </c>
      <c r="M673" s="377">
        <v>0</v>
      </c>
      <c r="N673" s="377">
        <v>0</v>
      </c>
    </row>
    <row r="674" spans="2:14" x14ac:dyDescent="0.25">
      <c r="B674" s="376" t="s">
        <v>218</v>
      </c>
      <c r="C674" s="376" t="s">
        <v>224</v>
      </c>
      <c r="D674" s="376" t="s">
        <v>61</v>
      </c>
      <c r="E674" s="376" t="s">
        <v>2297</v>
      </c>
      <c r="F674" s="377">
        <v>2</v>
      </c>
      <c r="G674" s="377">
        <v>0</v>
      </c>
      <c r="H674" s="377">
        <v>0</v>
      </c>
      <c r="I674" s="377">
        <v>0</v>
      </c>
      <c r="J674" s="377">
        <v>0</v>
      </c>
      <c r="K674" s="377">
        <v>2</v>
      </c>
      <c r="L674" s="377">
        <v>0</v>
      </c>
      <c r="M674" s="377">
        <v>0</v>
      </c>
      <c r="N674" s="377">
        <v>0</v>
      </c>
    </row>
    <row r="675" spans="2:14" x14ac:dyDescent="0.25">
      <c r="B675" s="376" t="s">
        <v>218</v>
      </c>
      <c r="C675" s="376" t="s">
        <v>224</v>
      </c>
      <c r="D675" s="376" t="s">
        <v>61</v>
      </c>
      <c r="E675" s="376" t="s">
        <v>1008</v>
      </c>
      <c r="F675" s="377">
        <v>5</v>
      </c>
      <c r="G675" s="377">
        <v>0</v>
      </c>
      <c r="H675" s="377">
        <v>0</v>
      </c>
      <c r="I675" s="377">
        <v>0</v>
      </c>
      <c r="J675" s="377">
        <v>0</v>
      </c>
      <c r="K675" s="377">
        <v>5</v>
      </c>
      <c r="L675" s="377">
        <v>0</v>
      </c>
      <c r="M675" s="377">
        <v>0</v>
      </c>
      <c r="N675" s="377">
        <v>0</v>
      </c>
    </row>
    <row r="676" spans="2:14" x14ac:dyDescent="0.25">
      <c r="B676" s="376" t="s">
        <v>218</v>
      </c>
      <c r="C676" s="376" t="s">
        <v>224</v>
      </c>
      <c r="D676" s="376" t="s">
        <v>61</v>
      </c>
      <c r="E676" s="376" t="s">
        <v>2298</v>
      </c>
      <c r="F676" s="377">
        <v>4</v>
      </c>
      <c r="G676" s="377">
        <v>0</v>
      </c>
      <c r="H676" s="377">
        <v>0</v>
      </c>
      <c r="I676" s="377">
        <v>0</v>
      </c>
      <c r="J676" s="377">
        <v>0</v>
      </c>
      <c r="K676" s="377">
        <v>4</v>
      </c>
      <c r="L676" s="377">
        <v>0</v>
      </c>
      <c r="M676" s="377">
        <v>0</v>
      </c>
      <c r="N676" s="377">
        <v>0</v>
      </c>
    </row>
    <row r="677" spans="2:14" x14ac:dyDescent="0.25">
      <c r="B677" s="376" t="s">
        <v>218</v>
      </c>
      <c r="C677" s="376" t="s">
        <v>224</v>
      </c>
      <c r="D677" s="376" t="s">
        <v>61</v>
      </c>
      <c r="E677" s="376" t="s">
        <v>158</v>
      </c>
      <c r="F677" s="377">
        <v>496</v>
      </c>
      <c r="G677" s="377">
        <v>19</v>
      </c>
      <c r="H677" s="377">
        <v>0</v>
      </c>
      <c r="I677" s="377">
        <v>20</v>
      </c>
      <c r="J677" s="377">
        <v>0</v>
      </c>
      <c r="K677" s="377">
        <v>445</v>
      </c>
      <c r="L677" s="377">
        <v>0</v>
      </c>
      <c r="M677" s="377">
        <v>0</v>
      </c>
      <c r="N677" s="377">
        <v>12</v>
      </c>
    </row>
    <row r="678" spans="2:14" x14ac:dyDescent="0.25">
      <c r="B678" s="376" t="s">
        <v>218</v>
      </c>
      <c r="C678" s="376" t="s">
        <v>224</v>
      </c>
      <c r="D678" s="376" t="s">
        <v>61</v>
      </c>
      <c r="E678" s="376" t="s">
        <v>159</v>
      </c>
      <c r="F678" s="377">
        <v>68</v>
      </c>
      <c r="G678" s="377">
        <v>4</v>
      </c>
      <c r="H678" s="377">
        <v>0</v>
      </c>
      <c r="I678" s="377">
        <v>2</v>
      </c>
      <c r="J678" s="377">
        <v>0</v>
      </c>
      <c r="K678" s="377">
        <v>61</v>
      </c>
      <c r="L678" s="377">
        <v>0</v>
      </c>
      <c r="M678" s="377">
        <v>1</v>
      </c>
      <c r="N678" s="377">
        <v>0</v>
      </c>
    </row>
    <row r="679" spans="2:14" x14ac:dyDescent="0.25">
      <c r="B679" s="376" t="s">
        <v>218</v>
      </c>
      <c r="C679" s="376" t="s">
        <v>224</v>
      </c>
      <c r="D679" s="376" t="s">
        <v>61</v>
      </c>
      <c r="E679" s="376" t="s">
        <v>1009</v>
      </c>
      <c r="F679" s="377">
        <v>58</v>
      </c>
      <c r="G679" s="377">
        <v>1</v>
      </c>
      <c r="H679" s="377">
        <v>0</v>
      </c>
      <c r="I679" s="377">
        <v>3</v>
      </c>
      <c r="J679" s="377">
        <v>0</v>
      </c>
      <c r="K679" s="377">
        <v>53</v>
      </c>
      <c r="L679" s="377">
        <v>0</v>
      </c>
      <c r="M679" s="377">
        <v>0</v>
      </c>
      <c r="N679" s="377">
        <v>1</v>
      </c>
    </row>
    <row r="680" spans="2:14" x14ac:dyDescent="0.25">
      <c r="B680" s="376" t="s">
        <v>218</v>
      </c>
      <c r="C680" s="376" t="s">
        <v>224</v>
      </c>
      <c r="D680" s="376" t="s">
        <v>61</v>
      </c>
      <c r="E680" s="376" t="s">
        <v>1010</v>
      </c>
      <c r="F680" s="377">
        <v>41</v>
      </c>
      <c r="G680" s="377">
        <v>1</v>
      </c>
      <c r="H680" s="377">
        <v>0</v>
      </c>
      <c r="I680" s="377">
        <v>2</v>
      </c>
      <c r="J680" s="377">
        <v>0</v>
      </c>
      <c r="K680" s="377">
        <v>38</v>
      </c>
      <c r="L680" s="377">
        <v>0</v>
      </c>
      <c r="M680" s="377">
        <v>0</v>
      </c>
      <c r="N680" s="377">
        <v>0</v>
      </c>
    </row>
    <row r="681" spans="2:14" x14ac:dyDescent="0.25">
      <c r="B681" s="376" t="s">
        <v>218</v>
      </c>
      <c r="C681" s="376" t="s">
        <v>224</v>
      </c>
      <c r="D681" s="376" t="s">
        <v>61</v>
      </c>
      <c r="E681" s="376" t="s">
        <v>2299</v>
      </c>
      <c r="F681" s="377">
        <v>14</v>
      </c>
      <c r="G681" s="377">
        <v>1</v>
      </c>
      <c r="H681" s="377">
        <v>0</v>
      </c>
      <c r="I681" s="377">
        <v>2</v>
      </c>
      <c r="J681" s="377">
        <v>0</v>
      </c>
      <c r="K681" s="377">
        <v>11</v>
      </c>
      <c r="L681" s="377">
        <v>0</v>
      </c>
      <c r="M681" s="377">
        <v>0</v>
      </c>
      <c r="N681" s="377">
        <v>0</v>
      </c>
    </row>
    <row r="682" spans="2:14" x14ac:dyDescent="0.25">
      <c r="B682" s="376" t="s">
        <v>218</v>
      </c>
      <c r="C682" s="376" t="s">
        <v>224</v>
      </c>
      <c r="D682" s="376" t="s">
        <v>61</v>
      </c>
      <c r="E682" s="376" t="s">
        <v>1011</v>
      </c>
      <c r="F682" s="377">
        <v>2</v>
      </c>
      <c r="G682" s="377">
        <v>0</v>
      </c>
      <c r="H682" s="377">
        <v>0</v>
      </c>
      <c r="I682" s="377">
        <v>0</v>
      </c>
      <c r="J682" s="377">
        <v>0</v>
      </c>
      <c r="K682" s="377">
        <v>2</v>
      </c>
      <c r="L682" s="377">
        <v>0</v>
      </c>
      <c r="M682" s="377">
        <v>0</v>
      </c>
      <c r="N682" s="377">
        <v>0</v>
      </c>
    </row>
    <row r="683" spans="2:14" x14ac:dyDescent="0.25">
      <c r="B683" s="376" t="s">
        <v>218</v>
      </c>
      <c r="C683" s="376" t="s">
        <v>224</v>
      </c>
      <c r="D683" s="376" t="s">
        <v>61</v>
      </c>
      <c r="E683" s="376" t="s">
        <v>1012</v>
      </c>
      <c r="F683" s="377">
        <v>32</v>
      </c>
      <c r="G683" s="377">
        <v>2</v>
      </c>
      <c r="H683" s="377">
        <v>0</v>
      </c>
      <c r="I683" s="377">
        <v>1</v>
      </c>
      <c r="J683" s="377">
        <v>0</v>
      </c>
      <c r="K683" s="377">
        <v>29</v>
      </c>
      <c r="L683" s="377">
        <v>0</v>
      </c>
      <c r="M683" s="377">
        <v>0</v>
      </c>
      <c r="N683" s="377">
        <v>0</v>
      </c>
    </row>
    <row r="684" spans="2:14" x14ac:dyDescent="0.25">
      <c r="B684" s="376" t="s">
        <v>218</v>
      </c>
      <c r="C684" s="376" t="s">
        <v>224</v>
      </c>
      <c r="D684" s="376" t="s">
        <v>61</v>
      </c>
      <c r="E684" s="376" t="s">
        <v>1013</v>
      </c>
      <c r="F684" s="377">
        <v>9</v>
      </c>
      <c r="G684" s="377">
        <v>1</v>
      </c>
      <c r="H684" s="377">
        <v>0</v>
      </c>
      <c r="I684" s="377">
        <v>0</v>
      </c>
      <c r="J684" s="377">
        <v>0</v>
      </c>
      <c r="K684" s="377">
        <v>8</v>
      </c>
      <c r="L684" s="377">
        <v>0</v>
      </c>
      <c r="M684" s="377">
        <v>0</v>
      </c>
      <c r="N684" s="377">
        <v>0</v>
      </c>
    </row>
    <row r="685" spans="2:14" x14ac:dyDescent="0.25">
      <c r="B685" s="376" t="s">
        <v>218</v>
      </c>
      <c r="C685" s="376" t="s">
        <v>224</v>
      </c>
      <c r="D685" s="376" t="s">
        <v>61</v>
      </c>
      <c r="E685" s="376" t="s">
        <v>1014</v>
      </c>
      <c r="F685" s="377">
        <v>78</v>
      </c>
      <c r="G685" s="377">
        <v>2</v>
      </c>
      <c r="H685" s="377">
        <v>0</v>
      </c>
      <c r="I685" s="377">
        <v>2</v>
      </c>
      <c r="J685" s="377">
        <v>0</v>
      </c>
      <c r="K685" s="377">
        <v>74</v>
      </c>
      <c r="L685" s="377">
        <v>0</v>
      </c>
      <c r="M685" s="377">
        <v>0</v>
      </c>
      <c r="N685" s="377">
        <v>0</v>
      </c>
    </row>
    <row r="686" spans="2:14" x14ac:dyDescent="0.25">
      <c r="B686" s="376" t="s">
        <v>218</v>
      </c>
      <c r="C686" s="376" t="s">
        <v>224</v>
      </c>
      <c r="D686" s="376" t="s">
        <v>62</v>
      </c>
      <c r="E686" s="376" t="s">
        <v>1016</v>
      </c>
      <c r="F686" s="377">
        <v>3</v>
      </c>
      <c r="G686" s="377">
        <v>0</v>
      </c>
      <c r="H686" s="377">
        <v>0</v>
      </c>
      <c r="I686" s="377">
        <v>0</v>
      </c>
      <c r="J686" s="377">
        <v>0</v>
      </c>
      <c r="K686" s="377">
        <v>3</v>
      </c>
      <c r="L686" s="377">
        <v>0</v>
      </c>
      <c r="M686" s="377">
        <v>0</v>
      </c>
      <c r="N686" s="377">
        <v>0</v>
      </c>
    </row>
    <row r="687" spans="2:14" x14ac:dyDescent="0.25">
      <c r="B687" s="376" t="s">
        <v>218</v>
      </c>
      <c r="C687" s="376" t="s">
        <v>224</v>
      </c>
      <c r="D687" s="376" t="s">
        <v>62</v>
      </c>
      <c r="E687" s="376" t="s">
        <v>1017</v>
      </c>
      <c r="F687" s="377">
        <v>7</v>
      </c>
      <c r="G687" s="377">
        <v>0</v>
      </c>
      <c r="H687" s="377">
        <v>0</v>
      </c>
      <c r="I687" s="377">
        <v>0</v>
      </c>
      <c r="J687" s="377">
        <v>0</v>
      </c>
      <c r="K687" s="377">
        <v>7</v>
      </c>
      <c r="L687" s="377">
        <v>0</v>
      </c>
      <c r="M687" s="377">
        <v>0</v>
      </c>
      <c r="N687" s="377">
        <v>0</v>
      </c>
    </row>
    <row r="688" spans="2:14" x14ac:dyDescent="0.25">
      <c r="B688" s="376" t="s">
        <v>218</v>
      </c>
      <c r="C688" s="376" t="s">
        <v>224</v>
      </c>
      <c r="D688" s="376" t="s">
        <v>62</v>
      </c>
      <c r="E688" s="376" t="s">
        <v>1926</v>
      </c>
      <c r="F688" s="377">
        <v>12</v>
      </c>
      <c r="G688" s="377">
        <v>0</v>
      </c>
      <c r="H688" s="377">
        <v>0</v>
      </c>
      <c r="I688" s="377">
        <v>0</v>
      </c>
      <c r="J688" s="377">
        <v>0</v>
      </c>
      <c r="K688" s="377">
        <v>12</v>
      </c>
      <c r="L688" s="377">
        <v>0</v>
      </c>
      <c r="M688" s="377">
        <v>0</v>
      </c>
      <c r="N688" s="377">
        <v>0</v>
      </c>
    </row>
    <row r="689" spans="2:14" x14ac:dyDescent="0.25">
      <c r="B689" s="376" t="s">
        <v>218</v>
      </c>
      <c r="C689" s="376" t="s">
        <v>224</v>
      </c>
      <c r="D689" s="376" t="s">
        <v>62</v>
      </c>
      <c r="E689" s="376" t="s">
        <v>2665</v>
      </c>
      <c r="F689" s="377">
        <v>2</v>
      </c>
      <c r="G689" s="377">
        <v>0</v>
      </c>
      <c r="H689" s="377">
        <v>0</v>
      </c>
      <c r="I689" s="377">
        <v>0</v>
      </c>
      <c r="J689" s="377">
        <v>0</v>
      </c>
      <c r="K689" s="377">
        <v>2</v>
      </c>
      <c r="L689" s="377">
        <v>0</v>
      </c>
      <c r="M689" s="377">
        <v>0</v>
      </c>
      <c r="N689" s="377">
        <v>0</v>
      </c>
    </row>
    <row r="690" spans="2:14" x14ac:dyDescent="0.25">
      <c r="B690" s="376" t="s">
        <v>218</v>
      </c>
      <c r="C690" s="376" t="s">
        <v>224</v>
      </c>
      <c r="D690" s="376" t="s">
        <v>62</v>
      </c>
      <c r="E690" s="376" t="s">
        <v>1018</v>
      </c>
      <c r="F690" s="377">
        <v>1</v>
      </c>
      <c r="G690" s="377">
        <v>0</v>
      </c>
      <c r="H690" s="377">
        <v>0</v>
      </c>
      <c r="I690" s="377">
        <v>0</v>
      </c>
      <c r="J690" s="377">
        <v>0</v>
      </c>
      <c r="K690" s="377">
        <v>1</v>
      </c>
      <c r="L690" s="377">
        <v>0</v>
      </c>
      <c r="M690" s="377">
        <v>0</v>
      </c>
      <c r="N690" s="377">
        <v>0</v>
      </c>
    </row>
    <row r="691" spans="2:14" x14ac:dyDescent="0.25">
      <c r="B691" s="376" t="s">
        <v>218</v>
      </c>
      <c r="C691" s="376" t="s">
        <v>224</v>
      </c>
      <c r="D691" s="376" t="s">
        <v>62</v>
      </c>
      <c r="E691" s="376" t="s">
        <v>1019</v>
      </c>
      <c r="F691" s="377">
        <v>2424</v>
      </c>
      <c r="G691" s="377">
        <v>4</v>
      </c>
      <c r="H691" s="377">
        <v>1</v>
      </c>
      <c r="I691" s="377">
        <v>3</v>
      </c>
      <c r="J691" s="377">
        <v>0</v>
      </c>
      <c r="K691" s="377">
        <v>2408</v>
      </c>
      <c r="L691" s="377">
        <v>0</v>
      </c>
      <c r="M691" s="377">
        <v>7</v>
      </c>
      <c r="N691" s="377">
        <v>1</v>
      </c>
    </row>
    <row r="692" spans="2:14" x14ac:dyDescent="0.25">
      <c r="B692" s="376" t="s">
        <v>218</v>
      </c>
      <c r="C692" s="376" t="s">
        <v>224</v>
      </c>
      <c r="D692" s="376" t="s">
        <v>62</v>
      </c>
      <c r="E692" s="376" t="s">
        <v>1020</v>
      </c>
      <c r="F692" s="377">
        <v>29</v>
      </c>
      <c r="G692" s="377">
        <v>0</v>
      </c>
      <c r="H692" s="377">
        <v>0</v>
      </c>
      <c r="I692" s="377">
        <v>0</v>
      </c>
      <c r="J692" s="377">
        <v>0</v>
      </c>
      <c r="K692" s="377">
        <v>29</v>
      </c>
      <c r="L692" s="377">
        <v>0</v>
      </c>
      <c r="M692" s="377">
        <v>0</v>
      </c>
      <c r="N692" s="377">
        <v>0</v>
      </c>
    </row>
    <row r="693" spans="2:14" x14ac:dyDescent="0.25">
      <c r="B693" s="376" t="s">
        <v>218</v>
      </c>
      <c r="C693" s="376" t="s">
        <v>224</v>
      </c>
      <c r="D693" s="376" t="s">
        <v>62</v>
      </c>
      <c r="E693" s="376" t="s">
        <v>1021</v>
      </c>
      <c r="F693" s="377">
        <v>1142</v>
      </c>
      <c r="G693" s="377">
        <v>2</v>
      </c>
      <c r="H693" s="377">
        <v>0</v>
      </c>
      <c r="I693" s="377">
        <v>6</v>
      </c>
      <c r="J693" s="377">
        <v>0</v>
      </c>
      <c r="K693" s="377">
        <v>1122</v>
      </c>
      <c r="L693" s="377">
        <v>0</v>
      </c>
      <c r="M693" s="377">
        <v>7</v>
      </c>
      <c r="N693" s="377">
        <v>5</v>
      </c>
    </row>
    <row r="694" spans="2:14" x14ac:dyDescent="0.25">
      <c r="B694" s="376" t="s">
        <v>218</v>
      </c>
      <c r="C694" s="376" t="s">
        <v>224</v>
      </c>
      <c r="D694" s="376" t="s">
        <v>62</v>
      </c>
      <c r="E694" s="376" t="s">
        <v>1022</v>
      </c>
      <c r="F694" s="377">
        <v>69859</v>
      </c>
      <c r="G694" s="377">
        <v>9</v>
      </c>
      <c r="H694" s="377">
        <v>2</v>
      </c>
      <c r="I694" s="377">
        <v>1</v>
      </c>
      <c r="J694" s="377">
        <v>0</v>
      </c>
      <c r="K694" s="377">
        <v>69759</v>
      </c>
      <c r="L694" s="377">
        <v>0</v>
      </c>
      <c r="M694" s="377">
        <v>1</v>
      </c>
      <c r="N694" s="377">
        <v>87</v>
      </c>
    </row>
    <row r="695" spans="2:14" x14ac:dyDescent="0.25">
      <c r="B695" s="376" t="s">
        <v>218</v>
      </c>
      <c r="C695" s="376" t="s">
        <v>224</v>
      </c>
      <c r="D695" s="376" t="s">
        <v>62</v>
      </c>
      <c r="E695" s="376" t="s">
        <v>1023</v>
      </c>
      <c r="F695" s="377">
        <v>3881</v>
      </c>
      <c r="G695" s="377">
        <v>3</v>
      </c>
      <c r="H695" s="377">
        <v>0</v>
      </c>
      <c r="I695" s="377">
        <v>0</v>
      </c>
      <c r="J695" s="377">
        <v>0</v>
      </c>
      <c r="K695" s="377">
        <v>3874</v>
      </c>
      <c r="L695" s="377">
        <v>0</v>
      </c>
      <c r="M695" s="377">
        <v>3</v>
      </c>
      <c r="N695" s="377">
        <v>1</v>
      </c>
    </row>
    <row r="696" spans="2:14" x14ac:dyDescent="0.25">
      <c r="B696" s="376" t="s">
        <v>218</v>
      </c>
      <c r="C696" s="376" t="s">
        <v>224</v>
      </c>
      <c r="D696" s="376" t="s">
        <v>62</v>
      </c>
      <c r="E696" s="376" t="s">
        <v>1024</v>
      </c>
      <c r="F696" s="377">
        <v>179</v>
      </c>
      <c r="G696" s="377">
        <v>0</v>
      </c>
      <c r="H696" s="377">
        <v>0</v>
      </c>
      <c r="I696" s="377">
        <v>4</v>
      </c>
      <c r="J696" s="377">
        <v>0</v>
      </c>
      <c r="K696" s="377">
        <v>175</v>
      </c>
      <c r="L696" s="377">
        <v>0</v>
      </c>
      <c r="M696" s="377">
        <v>0</v>
      </c>
      <c r="N696" s="377">
        <v>0</v>
      </c>
    </row>
    <row r="697" spans="2:14" x14ac:dyDescent="0.25">
      <c r="B697" s="376" t="s">
        <v>218</v>
      </c>
      <c r="C697" s="376" t="s">
        <v>224</v>
      </c>
      <c r="D697" s="376" t="s">
        <v>62</v>
      </c>
      <c r="E697" s="376" t="s">
        <v>1025</v>
      </c>
      <c r="F697" s="377">
        <v>23</v>
      </c>
      <c r="G697" s="377">
        <v>0</v>
      </c>
      <c r="H697" s="377">
        <v>0</v>
      </c>
      <c r="I697" s="377">
        <v>1</v>
      </c>
      <c r="J697" s="377">
        <v>0</v>
      </c>
      <c r="K697" s="377">
        <v>21</v>
      </c>
      <c r="L697" s="377">
        <v>0</v>
      </c>
      <c r="M697" s="377">
        <v>1</v>
      </c>
      <c r="N697" s="377">
        <v>0</v>
      </c>
    </row>
    <row r="698" spans="2:14" x14ac:dyDescent="0.25">
      <c r="B698" s="376" t="s">
        <v>218</v>
      </c>
      <c r="C698" s="376" t="s">
        <v>224</v>
      </c>
      <c r="D698" s="376" t="s">
        <v>62</v>
      </c>
      <c r="E698" s="376" t="s">
        <v>1026</v>
      </c>
      <c r="F698" s="377">
        <v>52</v>
      </c>
      <c r="G698" s="377">
        <v>0</v>
      </c>
      <c r="H698" s="377">
        <v>0</v>
      </c>
      <c r="I698" s="377">
        <v>2</v>
      </c>
      <c r="J698" s="377">
        <v>0</v>
      </c>
      <c r="K698" s="377">
        <v>49</v>
      </c>
      <c r="L698" s="377">
        <v>0</v>
      </c>
      <c r="M698" s="377">
        <v>0</v>
      </c>
      <c r="N698" s="377">
        <v>1</v>
      </c>
    </row>
    <row r="699" spans="2:14" x14ac:dyDescent="0.25">
      <c r="B699" s="376" t="s">
        <v>218</v>
      </c>
      <c r="C699" s="376" t="s">
        <v>224</v>
      </c>
      <c r="D699" s="376" t="s">
        <v>62</v>
      </c>
      <c r="E699" s="376" t="s">
        <v>1027</v>
      </c>
      <c r="F699" s="377">
        <v>126</v>
      </c>
      <c r="G699" s="377">
        <v>0</v>
      </c>
      <c r="H699" s="377">
        <v>0</v>
      </c>
      <c r="I699" s="377">
        <v>1</v>
      </c>
      <c r="J699" s="377">
        <v>0</v>
      </c>
      <c r="K699" s="377">
        <v>124</v>
      </c>
      <c r="L699" s="377">
        <v>0</v>
      </c>
      <c r="M699" s="377">
        <v>0</v>
      </c>
      <c r="N699" s="377">
        <v>1</v>
      </c>
    </row>
    <row r="700" spans="2:14" x14ac:dyDescent="0.25">
      <c r="B700" s="376" t="s">
        <v>218</v>
      </c>
      <c r="C700" s="376" t="s">
        <v>224</v>
      </c>
      <c r="D700" s="376" t="s">
        <v>62</v>
      </c>
      <c r="E700" s="376" t="s">
        <v>2039</v>
      </c>
      <c r="F700" s="377">
        <v>46651</v>
      </c>
      <c r="G700" s="377">
        <v>60</v>
      </c>
      <c r="H700" s="377">
        <v>0</v>
      </c>
      <c r="I700" s="377">
        <v>59</v>
      </c>
      <c r="J700" s="377">
        <v>0</v>
      </c>
      <c r="K700" s="377">
        <v>46176</v>
      </c>
      <c r="L700" s="377">
        <v>0</v>
      </c>
      <c r="M700" s="377">
        <v>289</v>
      </c>
      <c r="N700" s="377">
        <v>67</v>
      </c>
    </row>
    <row r="701" spans="2:14" x14ac:dyDescent="0.25">
      <c r="B701" s="376" t="s">
        <v>218</v>
      </c>
      <c r="C701" s="376" t="s">
        <v>224</v>
      </c>
      <c r="D701" s="376" t="s">
        <v>62</v>
      </c>
      <c r="E701" s="376" t="s">
        <v>1028</v>
      </c>
      <c r="F701" s="377">
        <v>154</v>
      </c>
      <c r="G701" s="377">
        <v>0</v>
      </c>
      <c r="H701" s="377">
        <v>0</v>
      </c>
      <c r="I701" s="377">
        <v>0</v>
      </c>
      <c r="J701" s="377">
        <v>0</v>
      </c>
      <c r="K701" s="377">
        <v>154</v>
      </c>
      <c r="L701" s="377">
        <v>0</v>
      </c>
      <c r="M701" s="377">
        <v>0</v>
      </c>
      <c r="N701" s="377">
        <v>0</v>
      </c>
    </row>
    <row r="702" spans="2:14" x14ac:dyDescent="0.25">
      <c r="B702" s="376" t="s">
        <v>218</v>
      </c>
      <c r="C702" s="376" t="s">
        <v>224</v>
      </c>
      <c r="D702" s="376" t="s">
        <v>62</v>
      </c>
      <c r="E702" s="376" t="s">
        <v>1029</v>
      </c>
      <c r="F702" s="377">
        <v>8</v>
      </c>
      <c r="G702" s="377">
        <v>0</v>
      </c>
      <c r="H702" s="377">
        <v>0</v>
      </c>
      <c r="I702" s="377">
        <v>0</v>
      </c>
      <c r="J702" s="377">
        <v>0</v>
      </c>
      <c r="K702" s="377">
        <v>8</v>
      </c>
      <c r="L702" s="377">
        <v>0</v>
      </c>
      <c r="M702" s="377">
        <v>0</v>
      </c>
      <c r="N702" s="377">
        <v>0</v>
      </c>
    </row>
    <row r="703" spans="2:14" x14ac:dyDescent="0.25">
      <c r="B703" s="376" t="s">
        <v>218</v>
      </c>
      <c r="C703" s="376" t="s">
        <v>224</v>
      </c>
      <c r="D703" s="376" t="s">
        <v>62</v>
      </c>
      <c r="E703" s="376" t="s">
        <v>2930</v>
      </c>
      <c r="F703" s="377">
        <v>3</v>
      </c>
      <c r="G703" s="377">
        <v>0</v>
      </c>
      <c r="H703" s="377">
        <v>0</v>
      </c>
      <c r="I703" s="377">
        <v>0</v>
      </c>
      <c r="J703" s="377">
        <v>0</v>
      </c>
      <c r="K703" s="377">
        <v>3</v>
      </c>
      <c r="L703" s="377">
        <v>0</v>
      </c>
      <c r="M703" s="377">
        <v>0</v>
      </c>
      <c r="N703" s="377">
        <v>0</v>
      </c>
    </row>
    <row r="704" spans="2:14" x14ac:dyDescent="0.25">
      <c r="B704" s="376" t="s">
        <v>218</v>
      </c>
      <c r="C704" s="376" t="s">
        <v>224</v>
      </c>
      <c r="D704" s="376" t="s">
        <v>62</v>
      </c>
      <c r="E704" s="376" t="s">
        <v>2300</v>
      </c>
      <c r="F704" s="377">
        <v>50</v>
      </c>
      <c r="G704" s="377">
        <v>0</v>
      </c>
      <c r="H704" s="377">
        <v>0</v>
      </c>
      <c r="I704" s="377">
        <v>0</v>
      </c>
      <c r="J704" s="377">
        <v>0</v>
      </c>
      <c r="K704" s="377">
        <v>50</v>
      </c>
      <c r="L704" s="377">
        <v>0</v>
      </c>
      <c r="M704" s="377">
        <v>0</v>
      </c>
      <c r="N704" s="377">
        <v>0</v>
      </c>
    </row>
    <row r="705" spans="2:14" x14ac:dyDescent="0.25">
      <c r="B705" s="376" t="s">
        <v>218</v>
      </c>
      <c r="C705" s="376" t="s">
        <v>224</v>
      </c>
      <c r="D705" s="376" t="s">
        <v>62</v>
      </c>
      <c r="E705" s="376" t="s">
        <v>1030</v>
      </c>
      <c r="F705" s="377">
        <v>11</v>
      </c>
      <c r="G705" s="377">
        <v>0</v>
      </c>
      <c r="H705" s="377">
        <v>0</v>
      </c>
      <c r="I705" s="377">
        <v>0</v>
      </c>
      <c r="J705" s="377">
        <v>0</v>
      </c>
      <c r="K705" s="377">
        <v>11</v>
      </c>
      <c r="L705" s="377">
        <v>0</v>
      </c>
      <c r="M705" s="377">
        <v>0</v>
      </c>
      <c r="N705" s="377">
        <v>0</v>
      </c>
    </row>
    <row r="706" spans="2:14" x14ac:dyDescent="0.25">
      <c r="B706" s="376" t="s">
        <v>218</v>
      </c>
      <c r="C706" s="376" t="s">
        <v>224</v>
      </c>
      <c r="D706" s="376" t="s">
        <v>62</v>
      </c>
      <c r="E706" s="376" t="s">
        <v>3533</v>
      </c>
      <c r="F706" s="377">
        <v>2</v>
      </c>
      <c r="G706" s="377">
        <v>0</v>
      </c>
      <c r="H706" s="377">
        <v>0</v>
      </c>
      <c r="I706" s="377">
        <v>0</v>
      </c>
      <c r="J706" s="377">
        <v>0</v>
      </c>
      <c r="K706" s="377">
        <v>2</v>
      </c>
      <c r="L706" s="377">
        <v>0</v>
      </c>
      <c r="M706" s="377">
        <v>0</v>
      </c>
      <c r="N706" s="377">
        <v>0</v>
      </c>
    </row>
    <row r="707" spans="2:14" x14ac:dyDescent="0.25">
      <c r="B707" s="376" t="s">
        <v>218</v>
      </c>
      <c r="C707" s="376" t="s">
        <v>224</v>
      </c>
      <c r="D707" s="376" t="s">
        <v>62</v>
      </c>
      <c r="E707" s="376" t="s">
        <v>2301</v>
      </c>
      <c r="F707" s="377">
        <v>3</v>
      </c>
      <c r="G707" s="377">
        <v>0</v>
      </c>
      <c r="H707" s="377">
        <v>0</v>
      </c>
      <c r="I707" s="377">
        <v>0</v>
      </c>
      <c r="J707" s="377">
        <v>0</v>
      </c>
      <c r="K707" s="377">
        <v>3</v>
      </c>
      <c r="L707" s="377">
        <v>0</v>
      </c>
      <c r="M707" s="377">
        <v>0</v>
      </c>
      <c r="N707" s="377">
        <v>0</v>
      </c>
    </row>
    <row r="708" spans="2:14" x14ac:dyDescent="0.25">
      <c r="B708" s="376" t="s">
        <v>218</v>
      </c>
      <c r="C708" s="376" t="s">
        <v>224</v>
      </c>
      <c r="D708" s="376" t="s">
        <v>62</v>
      </c>
      <c r="E708" s="376" t="s">
        <v>1031</v>
      </c>
      <c r="F708" s="377">
        <v>22</v>
      </c>
      <c r="G708" s="377">
        <v>0</v>
      </c>
      <c r="H708" s="377">
        <v>0</v>
      </c>
      <c r="I708" s="377">
        <v>0</v>
      </c>
      <c r="J708" s="377">
        <v>0</v>
      </c>
      <c r="K708" s="377">
        <v>22</v>
      </c>
      <c r="L708" s="377">
        <v>0</v>
      </c>
      <c r="M708" s="377">
        <v>0</v>
      </c>
      <c r="N708" s="377">
        <v>0</v>
      </c>
    </row>
    <row r="709" spans="2:14" x14ac:dyDescent="0.25">
      <c r="B709" s="376" t="s">
        <v>218</v>
      </c>
      <c r="C709" s="376" t="s">
        <v>224</v>
      </c>
      <c r="D709" s="376" t="s">
        <v>62</v>
      </c>
      <c r="E709" s="376" t="s">
        <v>1032</v>
      </c>
      <c r="F709" s="377">
        <v>3</v>
      </c>
      <c r="G709" s="377">
        <v>0</v>
      </c>
      <c r="H709" s="377">
        <v>0</v>
      </c>
      <c r="I709" s="377">
        <v>0</v>
      </c>
      <c r="J709" s="377">
        <v>0</v>
      </c>
      <c r="K709" s="377">
        <v>3</v>
      </c>
      <c r="L709" s="377">
        <v>0</v>
      </c>
      <c r="M709" s="377">
        <v>0</v>
      </c>
      <c r="N709" s="377">
        <v>0</v>
      </c>
    </row>
    <row r="710" spans="2:14" x14ac:dyDescent="0.25">
      <c r="B710" s="376" t="s">
        <v>218</v>
      </c>
      <c r="C710" s="376" t="s">
        <v>224</v>
      </c>
      <c r="D710" s="376" t="s">
        <v>62</v>
      </c>
      <c r="E710" s="376" t="s">
        <v>1033</v>
      </c>
      <c r="F710" s="377">
        <v>6</v>
      </c>
      <c r="G710" s="377">
        <v>0</v>
      </c>
      <c r="H710" s="377">
        <v>0</v>
      </c>
      <c r="I710" s="377">
        <v>0</v>
      </c>
      <c r="J710" s="377">
        <v>0</v>
      </c>
      <c r="K710" s="377">
        <v>6</v>
      </c>
      <c r="L710" s="377">
        <v>0</v>
      </c>
      <c r="M710" s="377">
        <v>0</v>
      </c>
      <c r="N710" s="377">
        <v>0</v>
      </c>
    </row>
    <row r="711" spans="2:14" x14ac:dyDescent="0.25">
      <c r="B711" s="376" t="s">
        <v>218</v>
      </c>
      <c r="C711" s="376" t="s">
        <v>224</v>
      </c>
      <c r="D711" s="376" t="s">
        <v>62</v>
      </c>
      <c r="E711" s="376" t="s">
        <v>2302</v>
      </c>
      <c r="F711" s="377">
        <v>567</v>
      </c>
      <c r="G711" s="377">
        <v>4</v>
      </c>
      <c r="H711" s="377">
        <v>0</v>
      </c>
      <c r="I711" s="377">
        <v>5</v>
      </c>
      <c r="J711" s="377">
        <v>0</v>
      </c>
      <c r="K711" s="377">
        <v>545</v>
      </c>
      <c r="L711" s="377">
        <v>0</v>
      </c>
      <c r="M711" s="377">
        <v>4</v>
      </c>
      <c r="N711" s="377">
        <v>9</v>
      </c>
    </row>
    <row r="712" spans="2:14" x14ac:dyDescent="0.25">
      <c r="B712" s="376" t="s">
        <v>218</v>
      </c>
      <c r="C712" s="376" t="s">
        <v>224</v>
      </c>
      <c r="D712" s="376" t="s">
        <v>62</v>
      </c>
      <c r="E712" s="376" t="s">
        <v>2235</v>
      </c>
      <c r="F712" s="377">
        <v>7</v>
      </c>
      <c r="G712" s="377">
        <v>0</v>
      </c>
      <c r="H712" s="377">
        <v>0</v>
      </c>
      <c r="I712" s="377">
        <v>0</v>
      </c>
      <c r="J712" s="377">
        <v>0</v>
      </c>
      <c r="K712" s="377">
        <v>7</v>
      </c>
      <c r="L712" s="377">
        <v>0</v>
      </c>
      <c r="M712" s="377">
        <v>0</v>
      </c>
      <c r="N712" s="377">
        <v>0</v>
      </c>
    </row>
    <row r="713" spans="2:14" x14ac:dyDescent="0.25">
      <c r="B713" s="376" t="s">
        <v>218</v>
      </c>
      <c r="C713" s="376" t="s">
        <v>224</v>
      </c>
      <c r="D713" s="376" t="s">
        <v>62</v>
      </c>
      <c r="E713" s="376" t="s">
        <v>1034</v>
      </c>
      <c r="F713" s="377">
        <v>30872</v>
      </c>
      <c r="G713" s="377">
        <v>19</v>
      </c>
      <c r="H713" s="377">
        <v>0</v>
      </c>
      <c r="I713" s="377">
        <v>35</v>
      </c>
      <c r="J713" s="377">
        <v>1</v>
      </c>
      <c r="K713" s="377">
        <v>30726</v>
      </c>
      <c r="L713" s="377">
        <v>0</v>
      </c>
      <c r="M713" s="377">
        <v>74</v>
      </c>
      <c r="N713" s="377">
        <v>17</v>
      </c>
    </row>
    <row r="714" spans="2:14" x14ac:dyDescent="0.25">
      <c r="B714" s="376" t="s">
        <v>218</v>
      </c>
      <c r="C714" s="376" t="s">
        <v>224</v>
      </c>
      <c r="D714" s="376" t="s">
        <v>62</v>
      </c>
      <c r="E714" s="376" t="s">
        <v>162</v>
      </c>
      <c r="F714" s="377">
        <v>5361</v>
      </c>
      <c r="G714" s="377">
        <v>29</v>
      </c>
      <c r="H714" s="377">
        <v>0</v>
      </c>
      <c r="I714" s="377">
        <v>17</v>
      </c>
      <c r="J714" s="377">
        <v>0</v>
      </c>
      <c r="K714" s="377">
        <v>5284</v>
      </c>
      <c r="L714" s="377">
        <v>0</v>
      </c>
      <c r="M714" s="377">
        <v>16</v>
      </c>
      <c r="N714" s="377">
        <v>15</v>
      </c>
    </row>
    <row r="715" spans="2:14" x14ac:dyDescent="0.25">
      <c r="B715" s="376" t="s">
        <v>218</v>
      </c>
      <c r="C715" s="376" t="s">
        <v>224</v>
      </c>
      <c r="D715" s="376" t="s">
        <v>62</v>
      </c>
      <c r="E715" s="376" t="s">
        <v>1035</v>
      </c>
      <c r="F715" s="377">
        <v>5</v>
      </c>
      <c r="G715" s="377">
        <v>0</v>
      </c>
      <c r="H715" s="377">
        <v>0</v>
      </c>
      <c r="I715" s="377">
        <v>0</v>
      </c>
      <c r="J715" s="377">
        <v>0</v>
      </c>
      <c r="K715" s="377">
        <v>5</v>
      </c>
      <c r="L715" s="377">
        <v>0</v>
      </c>
      <c r="M715" s="377">
        <v>0</v>
      </c>
      <c r="N715" s="377">
        <v>0</v>
      </c>
    </row>
    <row r="716" spans="2:14" x14ac:dyDescent="0.25">
      <c r="B716" s="376" t="s">
        <v>218</v>
      </c>
      <c r="C716" s="376" t="s">
        <v>224</v>
      </c>
      <c r="D716" s="376" t="s">
        <v>62</v>
      </c>
      <c r="E716" s="376" t="s">
        <v>1036</v>
      </c>
      <c r="F716" s="377">
        <v>196</v>
      </c>
      <c r="G716" s="377">
        <v>0</v>
      </c>
      <c r="H716" s="377">
        <v>0</v>
      </c>
      <c r="I716" s="377">
        <v>2</v>
      </c>
      <c r="J716" s="377">
        <v>0</v>
      </c>
      <c r="K716" s="377">
        <v>189</v>
      </c>
      <c r="L716" s="377">
        <v>0</v>
      </c>
      <c r="M716" s="377">
        <v>5</v>
      </c>
      <c r="N716" s="377">
        <v>0</v>
      </c>
    </row>
    <row r="717" spans="2:14" x14ac:dyDescent="0.25">
      <c r="B717" s="376" t="s">
        <v>218</v>
      </c>
      <c r="C717" s="376" t="s">
        <v>224</v>
      </c>
      <c r="D717" s="376" t="s">
        <v>62</v>
      </c>
      <c r="E717" s="376" t="s">
        <v>1037</v>
      </c>
      <c r="F717" s="377">
        <v>894</v>
      </c>
      <c r="G717" s="377">
        <v>4</v>
      </c>
      <c r="H717" s="377">
        <v>0</v>
      </c>
      <c r="I717" s="377">
        <v>9</v>
      </c>
      <c r="J717" s="377">
        <v>0</v>
      </c>
      <c r="K717" s="377">
        <v>870</v>
      </c>
      <c r="L717" s="377">
        <v>0</v>
      </c>
      <c r="M717" s="377">
        <v>6</v>
      </c>
      <c r="N717" s="377">
        <v>5</v>
      </c>
    </row>
    <row r="718" spans="2:14" x14ac:dyDescent="0.25">
      <c r="B718" s="376" t="s">
        <v>218</v>
      </c>
      <c r="C718" s="376" t="s">
        <v>224</v>
      </c>
      <c r="D718" s="376" t="s">
        <v>62</v>
      </c>
      <c r="E718" s="376" t="s">
        <v>2008</v>
      </c>
      <c r="F718" s="377">
        <v>149551</v>
      </c>
      <c r="G718" s="377">
        <v>612</v>
      </c>
      <c r="H718" s="377">
        <v>5</v>
      </c>
      <c r="I718" s="377">
        <v>179</v>
      </c>
      <c r="J718" s="377">
        <v>2</v>
      </c>
      <c r="K718" s="377">
        <v>144432</v>
      </c>
      <c r="L718" s="377">
        <v>0</v>
      </c>
      <c r="M718" s="377">
        <v>3950</v>
      </c>
      <c r="N718" s="377">
        <v>371</v>
      </c>
    </row>
    <row r="719" spans="2:14" x14ac:dyDescent="0.25">
      <c r="B719" s="376" t="s">
        <v>218</v>
      </c>
      <c r="C719" s="376" t="s">
        <v>224</v>
      </c>
      <c r="D719" s="376" t="s">
        <v>62</v>
      </c>
      <c r="E719" s="376" t="s">
        <v>1038</v>
      </c>
      <c r="F719" s="377">
        <v>202</v>
      </c>
      <c r="G719" s="377">
        <v>0</v>
      </c>
      <c r="H719" s="377">
        <v>0</v>
      </c>
      <c r="I719" s="377">
        <v>3</v>
      </c>
      <c r="J719" s="377">
        <v>0</v>
      </c>
      <c r="K719" s="377">
        <v>184</v>
      </c>
      <c r="L719" s="377">
        <v>0</v>
      </c>
      <c r="M719" s="377">
        <v>14</v>
      </c>
      <c r="N719" s="377">
        <v>1</v>
      </c>
    </row>
    <row r="720" spans="2:14" x14ac:dyDescent="0.25">
      <c r="B720" s="376" t="s">
        <v>218</v>
      </c>
      <c r="C720" s="376" t="s">
        <v>224</v>
      </c>
      <c r="D720" s="376" t="s">
        <v>62</v>
      </c>
      <c r="E720" s="376" t="s">
        <v>161</v>
      </c>
      <c r="F720" s="377">
        <v>1739</v>
      </c>
      <c r="G720" s="377">
        <v>9</v>
      </c>
      <c r="H720" s="377">
        <v>0</v>
      </c>
      <c r="I720" s="377">
        <v>6</v>
      </c>
      <c r="J720" s="377">
        <v>0</v>
      </c>
      <c r="K720" s="377">
        <v>1703</v>
      </c>
      <c r="L720" s="377">
        <v>0</v>
      </c>
      <c r="M720" s="377">
        <v>17</v>
      </c>
      <c r="N720" s="377">
        <v>4</v>
      </c>
    </row>
    <row r="721" spans="2:14" x14ac:dyDescent="0.25">
      <c r="B721" s="376" t="s">
        <v>218</v>
      </c>
      <c r="C721" s="376" t="s">
        <v>224</v>
      </c>
      <c r="D721" s="376" t="s">
        <v>62</v>
      </c>
      <c r="E721" s="376" t="s">
        <v>1039</v>
      </c>
      <c r="F721" s="377">
        <v>250</v>
      </c>
      <c r="G721" s="377">
        <v>0</v>
      </c>
      <c r="H721" s="377">
        <v>0</v>
      </c>
      <c r="I721" s="377">
        <v>0</v>
      </c>
      <c r="J721" s="377">
        <v>0</v>
      </c>
      <c r="K721" s="377">
        <v>246</v>
      </c>
      <c r="L721" s="377">
        <v>0</v>
      </c>
      <c r="M721" s="377">
        <v>4</v>
      </c>
      <c r="N721" s="377">
        <v>0</v>
      </c>
    </row>
    <row r="722" spans="2:14" x14ac:dyDescent="0.25">
      <c r="B722" s="376" t="s">
        <v>218</v>
      </c>
      <c r="C722" s="376" t="s">
        <v>224</v>
      </c>
      <c r="D722" s="376" t="s">
        <v>62</v>
      </c>
      <c r="E722" s="376" t="s">
        <v>99</v>
      </c>
      <c r="F722" s="377">
        <v>401</v>
      </c>
      <c r="G722" s="377">
        <v>1</v>
      </c>
      <c r="H722" s="377">
        <v>0</v>
      </c>
      <c r="I722" s="377">
        <v>3</v>
      </c>
      <c r="J722" s="377">
        <v>0</v>
      </c>
      <c r="K722" s="377">
        <v>395</v>
      </c>
      <c r="L722" s="377">
        <v>0</v>
      </c>
      <c r="M722" s="377">
        <v>1</v>
      </c>
      <c r="N722" s="377">
        <v>1</v>
      </c>
    </row>
    <row r="723" spans="2:14" x14ac:dyDescent="0.25">
      <c r="B723" s="376" t="s">
        <v>218</v>
      </c>
      <c r="C723" s="376" t="s">
        <v>224</v>
      </c>
      <c r="D723" s="376" t="s">
        <v>62</v>
      </c>
      <c r="E723" s="376" t="s">
        <v>1040</v>
      </c>
      <c r="F723" s="377">
        <v>12</v>
      </c>
      <c r="G723" s="377">
        <v>0</v>
      </c>
      <c r="H723" s="377">
        <v>0</v>
      </c>
      <c r="I723" s="377">
        <v>0</v>
      </c>
      <c r="J723" s="377">
        <v>0</v>
      </c>
      <c r="K723" s="377">
        <v>12</v>
      </c>
      <c r="L723" s="377">
        <v>0</v>
      </c>
      <c r="M723" s="377">
        <v>0</v>
      </c>
      <c r="N723" s="377">
        <v>0</v>
      </c>
    </row>
    <row r="724" spans="2:14" x14ac:dyDescent="0.25">
      <c r="B724" s="376" t="s">
        <v>218</v>
      </c>
      <c r="C724" s="376" t="s">
        <v>224</v>
      </c>
      <c r="D724" s="376" t="s">
        <v>62</v>
      </c>
      <c r="E724" s="376" t="s">
        <v>3234</v>
      </c>
      <c r="F724" s="377">
        <v>6147</v>
      </c>
      <c r="G724" s="377">
        <v>2</v>
      </c>
      <c r="H724" s="377">
        <v>0</v>
      </c>
      <c r="I724" s="377">
        <v>4</v>
      </c>
      <c r="J724" s="377">
        <v>0</v>
      </c>
      <c r="K724" s="377">
        <v>6136</v>
      </c>
      <c r="L724" s="377">
        <v>0</v>
      </c>
      <c r="M724" s="377">
        <v>2</v>
      </c>
      <c r="N724" s="377">
        <v>3</v>
      </c>
    </row>
    <row r="725" spans="2:14" x14ac:dyDescent="0.25">
      <c r="B725" s="376" t="s">
        <v>218</v>
      </c>
      <c r="C725" s="376" t="s">
        <v>224</v>
      </c>
      <c r="D725" s="376" t="s">
        <v>62</v>
      </c>
      <c r="E725" s="376" t="s">
        <v>3235</v>
      </c>
      <c r="F725" s="377">
        <v>1152</v>
      </c>
      <c r="G725" s="377">
        <v>0</v>
      </c>
      <c r="H725" s="377">
        <v>0</v>
      </c>
      <c r="I725" s="377">
        <v>0</v>
      </c>
      <c r="J725" s="377">
        <v>0</v>
      </c>
      <c r="K725" s="377">
        <v>1152</v>
      </c>
      <c r="L725" s="377">
        <v>0</v>
      </c>
      <c r="M725" s="377">
        <v>0</v>
      </c>
      <c r="N725" s="377">
        <v>0</v>
      </c>
    </row>
    <row r="726" spans="2:14" x14ac:dyDescent="0.25">
      <c r="B726" s="376" t="s">
        <v>218</v>
      </c>
      <c r="C726" s="376" t="s">
        <v>224</v>
      </c>
      <c r="D726" s="376" t="s">
        <v>62</v>
      </c>
      <c r="E726" s="376" t="s">
        <v>3236</v>
      </c>
      <c r="F726" s="377">
        <v>3</v>
      </c>
      <c r="G726" s="377">
        <v>0</v>
      </c>
      <c r="H726" s="377">
        <v>0</v>
      </c>
      <c r="I726" s="377">
        <v>0</v>
      </c>
      <c r="J726" s="377">
        <v>0</v>
      </c>
      <c r="K726" s="377">
        <v>3</v>
      </c>
      <c r="L726" s="377">
        <v>0</v>
      </c>
      <c r="M726" s="377">
        <v>0</v>
      </c>
      <c r="N726" s="377">
        <v>0</v>
      </c>
    </row>
    <row r="727" spans="2:14" x14ac:dyDescent="0.25">
      <c r="B727" s="376" t="s">
        <v>218</v>
      </c>
      <c r="C727" s="376" t="s">
        <v>224</v>
      </c>
      <c r="D727" s="376" t="s">
        <v>417</v>
      </c>
      <c r="E727" s="376" t="s">
        <v>1042</v>
      </c>
      <c r="F727" s="377">
        <v>10</v>
      </c>
      <c r="G727" s="377">
        <v>0</v>
      </c>
      <c r="H727" s="377">
        <v>0</v>
      </c>
      <c r="I727" s="377">
        <v>0</v>
      </c>
      <c r="J727" s="377">
        <v>0</v>
      </c>
      <c r="K727" s="377">
        <v>6</v>
      </c>
      <c r="L727" s="377">
        <v>0</v>
      </c>
      <c r="M727" s="377">
        <v>1</v>
      </c>
      <c r="N727" s="377">
        <v>3</v>
      </c>
    </row>
    <row r="728" spans="2:14" x14ac:dyDescent="0.25">
      <c r="B728" s="376" t="s">
        <v>218</v>
      </c>
      <c r="C728" s="376" t="s">
        <v>224</v>
      </c>
      <c r="D728" s="376" t="s">
        <v>63</v>
      </c>
      <c r="E728" s="376" t="s">
        <v>896</v>
      </c>
      <c r="F728" s="377">
        <v>195</v>
      </c>
      <c r="G728" s="377">
        <v>1</v>
      </c>
      <c r="H728" s="377">
        <v>0</v>
      </c>
      <c r="I728" s="377">
        <v>0</v>
      </c>
      <c r="J728" s="377">
        <v>0</v>
      </c>
      <c r="K728" s="377">
        <v>169</v>
      </c>
      <c r="L728" s="377">
        <v>0</v>
      </c>
      <c r="M728" s="377">
        <v>18</v>
      </c>
      <c r="N728" s="377">
        <v>7</v>
      </c>
    </row>
    <row r="729" spans="2:14" x14ac:dyDescent="0.25">
      <c r="B729" s="376" t="s">
        <v>218</v>
      </c>
      <c r="C729" s="376" t="s">
        <v>224</v>
      </c>
      <c r="D729" s="376" t="s">
        <v>64</v>
      </c>
      <c r="E729" s="376" t="s">
        <v>1062</v>
      </c>
      <c r="F729" s="377">
        <v>1</v>
      </c>
      <c r="G729" s="377">
        <v>0</v>
      </c>
      <c r="H729" s="377">
        <v>0</v>
      </c>
      <c r="I729" s="377">
        <v>0</v>
      </c>
      <c r="J729" s="377">
        <v>0</v>
      </c>
      <c r="K729" s="377">
        <v>1</v>
      </c>
      <c r="L729" s="377">
        <v>0</v>
      </c>
      <c r="M729" s="377">
        <v>0</v>
      </c>
      <c r="N729" s="377">
        <v>0</v>
      </c>
    </row>
    <row r="730" spans="2:14" x14ac:dyDescent="0.25">
      <c r="B730" s="376" t="s">
        <v>218</v>
      </c>
      <c r="C730" s="376" t="s">
        <v>224</v>
      </c>
      <c r="D730" s="376" t="s">
        <v>64</v>
      </c>
      <c r="E730" s="376" t="s">
        <v>2303</v>
      </c>
      <c r="F730" s="377">
        <v>3125</v>
      </c>
      <c r="G730" s="377">
        <v>22</v>
      </c>
      <c r="H730" s="377">
        <v>0</v>
      </c>
      <c r="I730" s="377">
        <v>17</v>
      </c>
      <c r="J730" s="377">
        <v>0</v>
      </c>
      <c r="K730" s="377">
        <v>3065</v>
      </c>
      <c r="L730" s="377">
        <v>0</v>
      </c>
      <c r="M730" s="377">
        <v>7</v>
      </c>
      <c r="N730" s="377">
        <v>14</v>
      </c>
    </row>
    <row r="731" spans="2:14" x14ac:dyDescent="0.25">
      <c r="B731" s="376" t="s">
        <v>218</v>
      </c>
      <c r="C731" s="376" t="s">
        <v>224</v>
      </c>
      <c r="D731" s="376" t="s">
        <v>64</v>
      </c>
      <c r="E731" s="376" t="s">
        <v>1063</v>
      </c>
      <c r="F731" s="377">
        <v>14</v>
      </c>
      <c r="G731" s="377">
        <v>0</v>
      </c>
      <c r="H731" s="377">
        <v>0</v>
      </c>
      <c r="I731" s="377">
        <v>0</v>
      </c>
      <c r="J731" s="377">
        <v>0</v>
      </c>
      <c r="K731" s="377">
        <v>14</v>
      </c>
      <c r="L731" s="377">
        <v>0</v>
      </c>
      <c r="M731" s="377">
        <v>0</v>
      </c>
      <c r="N731" s="377">
        <v>0</v>
      </c>
    </row>
    <row r="732" spans="2:14" x14ac:dyDescent="0.25">
      <c r="B732" s="376" t="s">
        <v>218</v>
      </c>
      <c r="C732" s="376" t="s">
        <v>224</v>
      </c>
      <c r="D732" s="376" t="s">
        <v>64</v>
      </c>
      <c r="E732" s="376" t="s">
        <v>32</v>
      </c>
      <c r="F732" s="377">
        <v>4</v>
      </c>
      <c r="G732" s="377">
        <v>0</v>
      </c>
      <c r="H732" s="377">
        <v>0</v>
      </c>
      <c r="I732" s="377">
        <v>0</v>
      </c>
      <c r="J732" s="377">
        <v>0</v>
      </c>
      <c r="K732" s="377">
        <v>4</v>
      </c>
      <c r="L732" s="377">
        <v>0</v>
      </c>
      <c r="M732" s="377">
        <v>0</v>
      </c>
      <c r="N732" s="377">
        <v>0</v>
      </c>
    </row>
    <row r="733" spans="2:14" x14ac:dyDescent="0.25">
      <c r="B733" s="376" t="s">
        <v>218</v>
      </c>
      <c r="C733" s="376" t="s">
        <v>224</v>
      </c>
      <c r="D733" s="376" t="s">
        <v>64</v>
      </c>
      <c r="E733" s="376" t="s">
        <v>1064</v>
      </c>
      <c r="F733" s="377">
        <v>3</v>
      </c>
      <c r="G733" s="377">
        <v>0</v>
      </c>
      <c r="H733" s="377">
        <v>0</v>
      </c>
      <c r="I733" s="377">
        <v>0</v>
      </c>
      <c r="J733" s="377">
        <v>0</v>
      </c>
      <c r="K733" s="377">
        <v>3</v>
      </c>
      <c r="L733" s="377">
        <v>0</v>
      </c>
      <c r="M733" s="377">
        <v>0</v>
      </c>
      <c r="N733" s="377">
        <v>0</v>
      </c>
    </row>
    <row r="734" spans="2:14" x14ac:dyDescent="0.25">
      <c r="B734" s="376" t="s">
        <v>218</v>
      </c>
      <c r="C734" s="376" t="s">
        <v>224</v>
      </c>
      <c r="D734" s="376" t="s">
        <v>64</v>
      </c>
      <c r="E734" s="376" t="s">
        <v>2304</v>
      </c>
      <c r="F734" s="377">
        <v>18</v>
      </c>
      <c r="G734" s="377">
        <v>0</v>
      </c>
      <c r="H734" s="377">
        <v>0</v>
      </c>
      <c r="I734" s="377">
        <v>0</v>
      </c>
      <c r="J734" s="377">
        <v>0</v>
      </c>
      <c r="K734" s="377">
        <v>18</v>
      </c>
      <c r="L734" s="377">
        <v>0</v>
      </c>
      <c r="M734" s="377">
        <v>0</v>
      </c>
      <c r="N734" s="377">
        <v>0</v>
      </c>
    </row>
    <row r="735" spans="2:14" x14ac:dyDescent="0.25">
      <c r="B735" s="376" t="s">
        <v>218</v>
      </c>
      <c r="C735" s="376" t="s">
        <v>224</v>
      </c>
      <c r="D735" s="376" t="s">
        <v>64</v>
      </c>
      <c r="E735" s="376" t="s">
        <v>2305</v>
      </c>
      <c r="F735" s="377">
        <v>6</v>
      </c>
      <c r="G735" s="377">
        <v>0</v>
      </c>
      <c r="H735" s="377">
        <v>0</v>
      </c>
      <c r="I735" s="377">
        <v>0</v>
      </c>
      <c r="J735" s="377">
        <v>0</v>
      </c>
      <c r="K735" s="377">
        <v>6</v>
      </c>
      <c r="L735" s="377">
        <v>0</v>
      </c>
      <c r="M735" s="377">
        <v>0</v>
      </c>
      <c r="N735" s="377">
        <v>0</v>
      </c>
    </row>
    <row r="736" spans="2:14" x14ac:dyDescent="0.25">
      <c r="B736" s="376" t="s">
        <v>218</v>
      </c>
      <c r="C736" s="376" t="s">
        <v>224</v>
      </c>
      <c r="D736" s="376" t="s">
        <v>65</v>
      </c>
      <c r="E736" s="376" t="s">
        <v>1044</v>
      </c>
      <c r="F736" s="377">
        <v>230626</v>
      </c>
      <c r="G736" s="377">
        <v>13</v>
      </c>
      <c r="H736" s="377">
        <v>8</v>
      </c>
      <c r="I736" s="377">
        <v>1</v>
      </c>
      <c r="J736" s="377">
        <v>0</v>
      </c>
      <c r="K736" s="377">
        <v>226860</v>
      </c>
      <c r="L736" s="377">
        <v>0</v>
      </c>
      <c r="M736" s="377">
        <v>3616</v>
      </c>
      <c r="N736" s="377">
        <v>128</v>
      </c>
    </row>
    <row r="737" spans="2:14" x14ac:dyDescent="0.25">
      <c r="B737" s="376" t="s">
        <v>218</v>
      </c>
      <c r="C737" s="376" t="s">
        <v>224</v>
      </c>
      <c r="D737" s="376" t="s">
        <v>65</v>
      </c>
      <c r="E737" s="376" t="s">
        <v>1045</v>
      </c>
      <c r="F737" s="377">
        <v>179</v>
      </c>
      <c r="G737" s="377">
        <v>0</v>
      </c>
      <c r="H737" s="377">
        <v>0</v>
      </c>
      <c r="I737" s="377">
        <v>0</v>
      </c>
      <c r="J737" s="377">
        <v>0</v>
      </c>
      <c r="K737" s="377">
        <v>179</v>
      </c>
      <c r="L737" s="377">
        <v>0</v>
      </c>
      <c r="M737" s="377">
        <v>0</v>
      </c>
      <c r="N737" s="377">
        <v>0</v>
      </c>
    </row>
    <row r="738" spans="2:14" x14ac:dyDescent="0.25">
      <c r="B738" s="376" t="s">
        <v>218</v>
      </c>
      <c r="C738" s="376" t="s">
        <v>224</v>
      </c>
      <c r="D738" s="376" t="s">
        <v>65</v>
      </c>
      <c r="E738" s="376" t="s">
        <v>1046</v>
      </c>
      <c r="F738" s="377">
        <v>6</v>
      </c>
      <c r="G738" s="377">
        <v>0</v>
      </c>
      <c r="H738" s="377">
        <v>0</v>
      </c>
      <c r="I738" s="377">
        <v>0</v>
      </c>
      <c r="J738" s="377">
        <v>0</v>
      </c>
      <c r="K738" s="377">
        <v>6</v>
      </c>
      <c r="L738" s="377">
        <v>0</v>
      </c>
      <c r="M738" s="377">
        <v>0</v>
      </c>
      <c r="N738" s="377">
        <v>0</v>
      </c>
    </row>
    <row r="739" spans="2:14" x14ac:dyDescent="0.25">
      <c r="B739" s="376" t="s">
        <v>218</v>
      </c>
      <c r="C739" s="376" t="s">
        <v>224</v>
      </c>
      <c r="D739" s="376" t="s">
        <v>65</v>
      </c>
      <c r="E739" s="376" t="s">
        <v>1048</v>
      </c>
      <c r="F739" s="377">
        <v>34</v>
      </c>
      <c r="G739" s="377">
        <v>2</v>
      </c>
      <c r="H739" s="377">
        <v>0</v>
      </c>
      <c r="I739" s="377">
        <v>0</v>
      </c>
      <c r="J739" s="377">
        <v>0</v>
      </c>
      <c r="K739" s="377">
        <v>30</v>
      </c>
      <c r="L739" s="377">
        <v>0</v>
      </c>
      <c r="M739" s="377">
        <v>0</v>
      </c>
      <c r="N739" s="377">
        <v>2</v>
      </c>
    </row>
    <row r="740" spans="2:14" x14ac:dyDescent="0.25">
      <c r="B740" s="376" t="s">
        <v>218</v>
      </c>
      <c r="C740" s="376" t="s">
        <v>224</v>
      </c>
      <c r="D740" s="376" t="s">
        <v>65</v>
      </c>
      <c r="E740" s="376" t="s">
        <v>164</v>
      </c>
      <c r="F740" s="377">
        <v>158</v>
      </c>
      <c r="G740" s="377">
        <v>1</v>
      </c>
      <c r="H740" s="377">
        <v>0</v>
      </c>
      <c r="I740" s="377">
        <v>0</v>
      </c>
      <c r="J740" s="377">
        <v>0</v>
      </c>
      <c r="K740" s="377">
        <v>156</v>
      </c>
      <c r="L740" s="377">
        <v>0</v>
      </c>
      <c r="M740" s="377">
        <v>1</v>
      </c>
      <c r="N740" s="377">
        <v>0</v>
      </c>
    </row>
    <row r="741" spans="2:14" x14ac:dyDescent="0.25">
      <c r="B741" s="376" t="s">
        <v>218</v>
      </c>
      <c r="C741" s="376" t="s">
        <v>224</v>
      </c>
      <c r="D741" s="376" t="s">
        <v>65</v>
      </c>
      <c r="E741" s="376" t="s">
        <v>1049</v>
      </c>
      <c r="F741" s="377">
        <v>28</v>
      </c>
      <c r="G741" s="377">
        <v>0</v>
      </c>
      <c r="H741" s="377">
        <v>0</v>
      </c>
      <c r="I741" s="377">
        <v>0</v>
      </c>
      <c r="J741" s="377">
        <v>0</v>
      </c>
      <c r="K741" s="377">
        <v>28</v>
      </c>
      <c r="L741" s="377">
        <v>0</v>
      </c>
      <c r="M741" s="377">
        <v>0</v>
      </c>
      <c r="N741" s="377">
        <v>0</v>
      </c>
    </row>
    <row r="742" spans="2:14" x14ac:dyDescent="0.25">
      <c r="B742" s="376" t="s">
        <v>218</v>
      </c>
      <c r="C742" s="376" t="s">
        <v>224</v>
      </c>
      <c r="D742" s="376" t="s">
        <v>65</v>
      </c>
      <c r="E742" s="376" t="s">
        <v>1050</v>
      </c>
      <c r="F742" s="377">
        <v>4920</v>
      </c>
      <c r="G742" s="377">
        <v>0</v>
      </c>
      <c r="H742" s="377">
        <v>0</v>
      </c>
      <c r="I742" s="377">
        <v>1</v>
      </c>
      <c r="J742" s="377">
        <v>0</v>
      </c>
      <c r="K742" s="377">
        <v>4909</v>
      </c>
      <c r="L742" s="377">
        <v>0</v>
      </c>
      <c r="M742" s="377">
        <v>10</v>
      </c>
      <c r="N742" s="377">
        <v>0</v>
      </c>
    </row>
    <row r="743" spans="2:14" x14ac:dyDescent="0.25">
      <c r="B743" s="376" t="s">
        <v>218</v>
      </c>
      <c r="C743" s="376" t="s">
        <v>224</v>
      </c>
      <c r="D743" s="376" t="s">
        <v>65</v>
      </c>
      <c r="E743" s="376" t="s">
        <v>1051</v>
      </c>
      <c r="F743" s="377">
        <v>144</v>
      </c>
      <c r="G743" s="377">
        <v>0</v>
      </c>
      <c r="H743" s="377">
        <v>0</v>
      </c>
      <c r="I743" s="377">
        <v>1</v>
      </c>
      <c r="J743" s="377">
        <v>0</v>
      </c>
      <c r="K743" s="377">
        <v>132</v>
      </c>
      <c r="L743" s="377">
        <v>0</v>
      </c>
      <c r="M743" s="377">
        <v>11</v>
      </c>
      <c r="N743" s="377">
        <v>0</v>
      </c>
    </row>
    <row r="744" spans="2:14" x14ac:dyDescent="0.25">
      <c r="B744" s="376" t="s">
        <v>218</v>
      </c>
      <c r="C744" s="376" t="s">
        <v>224</v>
      </c>
      <c r="D744" s="376" t="s">
        <v>65</v>
      </c>
      <c r="E744" s="376" t="s">
        <v>1052</v>
      </c>
      <c r="F744" s="377">
        <v>193</v>
      </c>
      <c r="G744" s="377">
        <v>0</v>
      </c>
      <c r="H744" s="377">
        <v>0</v>
      </c>
      <c r="I744" s="377">
        <v>4</v>
      </c>
      <c r="J744" s="377">
        <v>0</v>
      </c>
      <c r="K744" s="377">
        <v>180</v>
      </c>
      <c r="L744" s="377">
        <v>0</v>
      </c>
      <c r="M744" s="377">
        <v>9</v>
      </c>
      <c r="N744" s="377">
        <v>0</v>
      </c>
    </row>
    <row r="745" spans="2:14" x14ac:dyDescent="0.25">
      <c r="B745" s="376" t="s">
        <v>218</v>
      </c>
      <c r="C745" s="376" t="s">
        <v>224</v>
      </c>
      <c r="D745" s="376" t="s">
        <v>65</v>
      </c>
      <c r="E745" s="376" t="s">
        <v>1053</v>
      </c>
      <c r="F745" s="377">
        <v>11</v>
      </c>
      <c r="G745" s="377">
        <v>0</v>
      </c>
      <c r="H745" s="377">
        <v>0</v>
      </c>
      <c r="I745" s="377">
        <v>0</v>
      </c>
      <c r="J745" s="377">
        <v>0</v>
      </c>
      <c r="K745" s="377">
        <v>11</v>
      </c>
      <c r="L745" s="377">
        <v>0</v>
      </c>
      <c r="M745" s="377">
        <v>0</v>
      </c>
      <c r="N745" s="377">
        <v>0</v>
      </c>
    </row>
    <row r="746" spans="2:14" x14ac:dyDescent="0.25">
      <c r="B746" s="376" t="s">
        <v>218</v>
      </c>
      <c r="C746" s="376" t="s">
        <v>224</v>
      </c>
      <c r="D746" s="376" t="s">
        <v>65</v>
      </c>
      <c r="E746" s="376" t="s">
        <v>1054</v>
      </c>
      <c r="F746" s="377">
        <v>1140</v>
      </c>
      <c r="G746" s="377">
        <v>5</v>
      </c>
      <c r="H746" s="377">
        <v>0</v>
      </c>
      <c r="I746" s="377">
        <v>2</v>
      </c>
      <c r="J746" s="377">
        <v>0</v>
      </c>
      <c r="K746" s="377">
        <v>1126</v>
      </c>
      <c r="L746" s="377">
        <v>0</v>
      </c>
      <c r="M746" s="377">
        <v>1</v>
      </c>
      <c r="N746" s="377">
        <v>6</v>
      </c>
    </row>
    <row r="747" spans="2:14" x14ac:dyDescent="0.25">
      <c r="B747" s="376" t="s">
        <v>218</v>
      </c>
      <c r="C747" s="376" t="s">
        <v>224</v>
      </c>
      <c r="D747" s="376" t="s">
        <v>65</v>
      </c>
      <c r="E747" s="376" t="s">
        <v>1055</v>
      </c>
      <c r="F747" s="377">
        <v>3</v>
      </c>
      <c r="G747" s="377">
        <v>0</v>
      </c>
      <c r="H747" s="377">
        <v>0</v>
      </c>
      <c r="I747" s="377">
        <v>1</v>
      </c>
      <c r="J747" s="377">
        <v>0</v>
      </c>
      <c r="K747" s="377">
        <v>2</v>
      </c>
      <c r="L747" s="377">
        <v>0</v>
      </c>
      <c r="M747" s="377">
        <v>0</v>
      </c>
      <c r="N747" s="377">
        <v>0</v>
      </c>
    </row>
    <row r="748" spans="2:14" x14ac:dyDescent="0.25">
      <c r="B748" s="376" t="s">
        <v>218</v>
      </c>
      <c r="C748" s="376" t="s">
        <v>224</v>
      </c>
      <c r="D748" s="376" t="s">
        <v>65</v>
      </c>
      <c r="E748" s="376" t="s">
        <v>1056</v>
      </c>
      <c r="F748" s="377">
        <v>10</v>
      </c>
      <c r="G748" s="377">
        <v>0</v>
      </c>
      <c r="H748" s="377">
        <v>0</v>
      </c>
      <c r="I748" s="377">
        <v>0</v>
      </c>
      <c r="J748" s="377">
        <v>0</v>
      </c>
      <c r="K748" s="377">
        <v>10</v>
      </c>
      <c r="L748" s="377">
        <v>0</v>
      </c>
      <c r="M748" s="377">
        <v>0</v>
      </c>
      <c r="N748" s="377">
        <v>0</v>
      </c>
    </row>
    <row r="749" spans="2:14" x14ac:dyDescent="0.25">
      <c r="B749" s="376" t="s">
        <v>218</v>
      </c>
      <c r="C749" s="376" t="s">
        <v>224</v>
      </c>
      <c r="D749" s="376" t="s">
        <v>65</v>
      </c>
      <c r="E749" s="376" t="s">
        <v>1057</v>
      </c>
      <c r="F749" s="377">
        <v>31320</v>
      </c>
      <c r="G749" s="377">
        <v>32</v>
      </c>
      <c r="H749" s="377">
        <v>0</v>
      </c>
      <c r="I749" s="377">
        <v>1</v>
      </c>
      <c r="J749" s="377">
        <v>0</v>
      </c>
      <c r="K749" s="377">
        <v>31210</v>
      </c>
      <c r="L749" s="377">
        <v>0</v>
      </c>
      <c r="M749" s="377">
        <v>55</v>
      </c>
      <c r="N749" s="377">
        <v>22</v>
      </c>
    </row>
    <row r="750" spans="2:14" x14ac:dyDescent="0.25">
      <c r="B750" s="376" t="s">
        <v>218</v>
      </c>
      <c r="C750" s="376" t="s">
        <v>224</v>
      </c>
      <c r="D750" s="376" t="s">
        <v>65</v>
      </c>
      <c r="E750" s="376" t="s">
        <v>1058</v>
      </c>
      <c r="F750" s="377">
        <v>974</v>
      </c>
      <c r="G750" s="377">
        <v>0</v>
      </c>
      <c r="H750" s="377">
        <v>0</v>
      </c>
      <c r="I750" s="377">
        <v>0</v>
      </c>
      <c r="J750" s="377">
        <v>0</v>
      </c>
      <c r="K750" s="377">
        <v>966</v>
      </c>
      <c r="L750" s="377">
        <v>0</v>
      </c>
      <c r="M750" s="377">
        <v>6</v>
      </c>
      <c r="N750" s="377">
        <v>2</v>
      </c>
    </row>
    <row r="751" spans="2:14" x14ac:dyDescent="0.25">
      <c r="B751" s="376" t="s">
        <v>218</v>
      </c>
      <c r="C751" s="376" t="s">
        <v>224</v>
      </c>
      <c r="D751" s="376" t="s">
        <v>65</v>
      </c>
      <c r="E751" s="376" t="s">
        <v>165</v>
      </c>
      <c r="F751" s="377">
        <v>71590</v>
      </c>
      <c r="G751" s="377">
        <v>381</v>
      </c>
      <c r="H751" s="377">
        <v>1</v>
      </c>
      <c r="I751" s="377">
        <v>154</v>
      </c>
      <c r="J751" s="377">
        <v>0</v>
      </c>
      <c r="K751" s="377">
        <v>69427</v>
      </c>
      <c r="L751" s="377">
        <v>0</v>
      </c>
      <c r="M751" s="377">
        <v>1378</v>
      </c>
      <c r="N751" s="377">
        <v>249</v>
      </c>
    </row>
    <row r="752" spans="2:14" x14ac:dyDescent="0.25">
      <c r="B752" s="376" t="s">
        <v>218</v>
      </c>
      <c r="C752" s="376" t="s">
        <v>224</v>
      </c>
      <c r="D752" s="376" t="s">
        <v>65</v>
      </c>
      <c r="E752" s="376" t="s">
        <v>1059</v>
      </c>
      <c r="F752" s="377">
        <v>19</v>
      </c>
      <c r="G752" s="377">
        <v>0</v>
      </c>
      <c r="H752" s="377">
        <v>0</v>
      </c>
      <c r="I752" s="377">
        <v>0</v>
      </c>
      <c r="J752" s="377">
        <v>0</v>
      </c>
      <c r="K752" s="377">
        <v>19</v>
      </c>
      <c r="L752" s="377">
        <v>0</v>
      </c>
      <c r="M752" s="377">
        <v>0</v>
      </c>
      <c r="N752" s="377">
        <v>0</v>
      </c>
    </row>
    <row r="753" spans="2:14" x14ac:dyDescent="0.25">
      <c r="B753" s="376" t="s">
        <v>218</v>
      </c>
      <c r="C753" s="376" t="s">
        <v>224</v>
      </c>
      <c r="D753" s="376" t="s">
        <v>65</v>
      </c>
      <c r="E753" s="376" t="s">
        <v>1060</v>
      </c>
      <c r="F753" s="377">
        <v>246</v>
      </c>
      <c r="G753" s="377">
        <v>1</v>
      </c>
      <c r="H753" s="377">
        <v>0</v>
      </c>
      <c r="I753" s="377">
        <v>0</v>
      </c>
      <c r="J753" s="377">
        <v>0</v>
      </c>
      <c r="K753" s="377">
        <v>245</v>
      </c>
      <c r="L753" s="377">
        <v>0</v>
      </c>
      <c r="M753" s="377">
        <v>0</v>
      </c>
      <c r="N753" s="377">
        <v>0</v>
      </c>
    </row>
    <row r="754" spans="2:14" x14ac:dyDescent="0.25">
      <c r="B754" s="376" t="s">
        <v>218</v>
      </c>
      <c r="C754" s="376" t="s">
        <v>224</v>
      </c>
      <c r="D754" s="376" t="s">
        <v>65</v>
      </c>
      <c r="E754" s="376" t="s">
        <v>1061</v>
      </c>
      <c r="F754" s="377">
        <v>218</v>
      </c>
      <c r="G754" s="377">
        <v>0</v>
      </c>
      <c r="H754" s="377">
        <v>0</v>
      </c>
      <c r="I754" s="377">
        <v>0</v>
      </c>
      <c r="J754" s="377">
        <v>0</v>
      </c>
      <c r="K754" s="377">
        <v>209</v>
      </c>
      <c r="L754" s="377">
        <v>0</v>
      </c>
      <c r="M754" s="377">
        <v>6</v>
      </c>
      <c r="N754" s="377">
        <v>3</v>
      </c>
    </row>
    <row r="755" spans="2:14" x14ac:dyDescent="0.25">
      <c r="B755" s="376" t="s">
        <v>218</v>
      </c>
      <c r="C755" s="376" t="s">
        <v>224</v>
      </c>
      <c r="D755" s="376" t="s">
        <v>65</v>
      </c>
      <c r="E755" s="376" t="s">
        <v>2931</v>
      </c>
      <c r="F755" s="377">
        <v>1</v>
      </c>
      <c r="G755" s="377">
        <v>0</v>
      </c>
      <c r="H755" s="377">
        <v>0</v>
      </c>
      <c r="I755" s="377">
        <v>0</v>
      </c>
      <c r="J755" s="377">
        <v>0</v>
      </c>
      <c r="K755" s="377">
        <v>1</v>
      </c>
      <c r="L755" s="377">
        <v>0</v>
      </c>
      <c r="M755" s="377">
        <v>0</v>
      </c>
      <c r="N755" s="377">
        <v>0</v>
      </c>
    </row>
    <row r="756" spans="2:14" x14ac:dyDescent="0.25">
      <c r="B756" s="376" t="s">
        <v>218</v>
      </c>
      <c r="C756" s="376" t="s">
        <v>224</v>
      </c>
      <c r="D756" s="376" t="s">
        <v>65</v>
      </c>
      <c r="E756" s="376" t="s">
        <v>2690</v>
      </c>
      <c r="F756" s="377">
        <v>424</v>
      </c>
      <c r="G756" s="377">
        <v>0</v>
      </c>
      <c r="H756" s="377">
        <v>0</v>
      </c>
      <c r="I756" s="377">
        <v>0</v>
      </c>
      <c r="J756" s="377">
        <v>0</v>
      </c>
      <c r="K756" s="377">
        <v>355</v>
      </c>
      <c r="L756" s="377">
        <v>0</v>
      </c>
      <c r="M756" s="377">
        <v>67</v>
      </c>
      <c r="N756" s="377">
        <v>2</v>
      </c>
    </row>
    <row r="757" spans="2:14" x14ac:dyDescent="0.25">
      <c r="B757" s="376" t="s">
        <v>218</v>
      </c>
      <c r="C757" s="376" t="s">
        <v>224</v>
      </c>
      <c r="D757" s="376" t="s">
        <v>66</v>
      </c>
      <c r="E757" s="376" t="s">
        <v>1065</v>
      </c>
      <c r="F757" s="377">
        <v>78</v>
      </c>
      <c r="G757" s="377">
        <v>3</v>
      </c>
      <c r="H757" s="377">
        <v>0</v>
      </c>
      <c r="I757" s="377">
        <v>1</v>
      </c>
      <c r="J757" s="377">
        <v>0</v>
      </c>
      <c r="K757" s="377">
        <v>72</v>
      </c>
      <c r="L757" s="377">
        <v>0</v>
      </c>
      <c r="M757" s="377">
        <v>1</v>
      </c>
      <c r="N757" s="377">
        <v>1</v>
      </c>
    </row>
    <row r="758" spans="2:14" x14ac:dyDescent="0.25">
      <c r="B758" s="376" t="s">
        <v>218</v>
      </c>
      <c r="C758" s="376" t="s">
        <v>224</v>
      </c>
      <c r="D758" s="376" t="s">
        <v>67</v>
      </c>
      <c r="E758" s="376" t="s">
        <v>1066</v>
      </c>
      <c r="F758" s="377">
        <v>29</v>
      </c>
      <c r="G758" s="377">
        <v>0</v>
      </c>
      <c r="H758" s="377">
        <v>0</v>
      </c>
      <c r="I758" s="377">
        <v>0</v>
      </c>
      <c r="J758" s="377">
        <v>0</v>
      </c>
      <c r="K758" s="377">
        <v>28</v>
      </c>
      <c r="L758" s="377">
        <v>0</v>
      </c>
      <c r="M758" s="377">
        <v>0</v>
      </c>
      <c r="N758" s="377">
        <v>1</v>
      </c>
    </row>
    <row r="759" spans="2:14" x14ac:dyDescent="0.25">
      <c r="B759" s="376" t="s">
        <v>218</v>
      </c>
      <c r="C759" s="376" t="s">
        <v>224</v>
      </c>
      <c r="D759" s="376" t="s">
        <v>67</v>
      </c>
      <c r="E759" s="376" t="s">
        <v>166</v>
      </c>
      <c r="F759" s="377">
        <v>2307</v>
      </c>
      <c r="G759" s="377">
        <v>21</v>
      </c>
      <c r="H759" s="377">
        <v>0</v>
      </c>
      <c r="I759" s="377">
        <v>24</v>
      </c>
      <c r="J759" s="377">
        <v>0</v>
      </c>
      <c r="K759" s="377">
        <v>2238</v>
      </c>
      <c r="L759" s="377">
        <v>0</v>
      </c>
      <c r="M759" s="377">
        <v>7</v>
      </c>
      <c r="N759" s="377">
        <v>17</v>
      </c>
    </row>
    <row r="760" spans="2:14" x14ac:dyDescent="0.25">
      <c r="B760" s="376" t="s">
        <v>218</v>
      </c>
      <c r="C760" s="376" t="s">
        <v>224</v>
      </c>
      <c r="D760" s="376" t="s">
        <v>68</v>
      </c>
      <c r="E760" s="376" t="s">
        <v>1067</v>
      </c>
      <c r="F760" s="377">
        <v>5</v>
      </c>
      <c r="G760" s="377">
        <v>0</v>
      </c>
      <c r="H760" s="377">
        <v>0</v>
      </c>
      <c r="I760" s="377">
        <v>0</v>
      </c>
      <c r="J760" s="377">
        <v>0</v>
      </c>
      <c r="K760" s="377">
        <v>5</v>
      </c>
      <c r="L760" s="377">
        <v>0</v>
      </c>
      <c r="M760" s="377">
        <v>0</v>
      </c>
      <c r="N760" s="377">
        <v>0</v>
      </c>
    </row>
    <row r="761" spans="2:14" x14ac:dyDescent="0.25">
      <c r="B761" s="376" t="s">
        <v>218</v>
      </c>
      <c r="C761" s="376" t="s">
        <v>224</v>
      </c>
      <c r="D761" s="376" t="s">
        <v>68</v>
      </c>
      <c r="E761" s="376" t="s">
        <v>1068</v>
      </c>
      <c r="F761" s="377">
        <v>82</v>
      </c>
      <c r="G761" s="377">
        <v>0</v>
      </c>
      <c r="H761" s="377">
        <v>0</v>
      </c>
      <c r="I761" s="377">
        <v>1</v>
      </c>
      <c r="J761" s="377">
        <v>0</v>
      </c>
      <c r="K761" s="377">
        <v>77</v>
      </c>
      <c r="L761" s="377">
        <v>0</v>
      </c>
      <c r="M761" s="377">
        <v>4</v>
      </c>
      <c r="N761" s="377">
        <v>0</v>
      </c>
    </row>
    <row r="762" spans="2:14" x14ac:dyDescent="0.25">
      <c r="B762" s="376" t="s">
        <v>218</v>
      </c>
      <c r="C762" s="376" t="s">
        <v>224</v>
      </c>
      <c r="D762" s="376" t="s">
        <v>68</v>
      </c>
      <c r="E762" s="376" t="s">
        <v>837</v>
      </c>
      <c r="F762" s="377">
        <v>65</v>
      </c>
      <c r="G762" s="377">
        <v>0</v>
      </c>
      <c r="H762" s="377">
        <v>0</v>
      </c>
      <c r="I762" s="377">
        <v>0</v>
      </c>
      <c r="J762" s="377">
        <v>0</v>
      </c>
      <c r="K762" s="377">
        <v>59</v>
      </c>
      <c r="L762" s="377">
        <v>0</v>
      </c>
      <c r="M762" s="377">
        <v>6</v>
      </c>
      <c r="N762" s="377">
        <v>0</v>
      </c>
    </row>
    <row r="763" spans="2:14" x14ac:dyDescent="0.25">
      <c r="B763" s="376" t="s">
        <v>218</v>
      </c>
      <c r="C763" s="376" t="s">
        <v>224</v>
      </c>
      <c r="D763" s="376" t="s">
        <v>68</v>
      </c>
      <c r="E763" s="376" t="s">
        <v>2844</v>
      </c>
      <c r="F763" s="377">
        <v>1</v>
      </c>
      <c r="G763" s="377">
        <v>0</v>
      </c>
      <c r="H763" s="377">
        <v>0</v>
      </c>
      <c r="I763" s="377">
        <v>0</v>
      </c>
      <c r="J763" s="377">
        <v>0</v>
      </c>
      <c r="K763" s="377">
        <v>1</v>
      </c>
      <c r="L763" s="377">
        <v>0</v>
      </c>
      <c r="M763" s="377">
        <v>0</v>
      </c>
      <c r="N763" s="377">
        <v>0</v>
      </c>
    </row>
    <row r="764" spans="2:14" x14ac:dyDescent="0.25">
      <c r="B764" s="376" t="s">
        <v>218</v>
      </c>
      <c r="C764" s="376" t="s">
        <v>224</v>
      </c>
      <c r="D764" s="376" t="s">
        <v>68</v>
      </c>
      <c r="E764" s="376" t="s">
        <v>1069</v>
      </c>
      <c r="F764" s="377">
        <v>2</v>
      </c>
      <c r="G764" s="377">
        <v>0</v>
      </c>
      <c r="H764" s="377">
        <v>0</v>
      </c>
      <c r="I764" s="377">
        <v>0</v>
      </c>
      <c r="J764" s="377">
        <v>0</v>
      </c>
      <c r="K764" s="377">
        <v>2</v>
      </c>
      <c r="L764" s="377">
        <v>0</v>
      </c>
      <c r="M764" s="377">
        <v>0</v>
      </c>
      <c r="N764" s="377">
        <v>0</v>
      </c>
    </row>
    <row r="765" spans="2:14" x14ac:dyDescent="0.25">
      <c r="B765" s="376" t="s">
        <v>218</v>
      </c>
      <c r="C765" s="376" t="s">
        <v>224</v>
      </c>
      <c r="D765" s="376" t="s">
        <v>68</v>
      </c>
      <c r="E765" s="376" t="s">
        <v>1070</v>
      </c>
      <c r="F765" s="377">
        <v>1</v>
      </c>
      <c r="G765" s="377">
        <v>0</v>
      </c>
      <c r="H765" s="377">
        <v>0</v>
      </c>
      <c r="I765" s="377">
        <v>0</v>
      </c>
      <c r="J765" s="377">
        <v>0</v>
      </c>
      <c r="K765" s="377">
        <v>1</v>
      </c>
      <c r="L765" s="377">
        <v>0</v>
      </c>
      <c r="M765" s="377">
        <v>0</v>
      </c>
      <c r="N765" s="377">
        <v>0</v>
      </c>
    </row>
    <row r="766" spans="2:14" x14ac:dyDescent="0.25">
      <c r="B766" s="376" t="s">
        <v>218</v>
      </c>
      <c r="C766" s="376" t="s">
        <v>224</v>
      </c>
      <c r="D766" s="376" t="s">
        <v>68</v>
      </c>
      <c r="E766" s="376" t="s">
        <v>1071</v>
      </c>
      <c r="F766" s="377">
        <v>6</v>
      </c>
      <c r="G766" s="377">
        <v>0</v>
      </c>
      <c r="H766" s="377">
        <v>0</v>
      </c>
      <c r="I766" s="377">
        <v>0</v>
      </c>
      <c r="J766" s="377">
        <v>0</v>
      </c>
      <c r="K766" s="377">
        <v>6</v>
      </c>
      <c r="L766" s="377">
        <v>0</v>
      </c>
      <c r="M766" s="377">
        <v>0</v>
      </c>
      <c r="N766" s="377">
        <v>0</v>
      </c>
    </row>
    <row r="767" spans="2:14" x14ac:dyDescent="0.25">
      <c r="B767" s="376" t="s">
        <v>218</v>
      </c>
      <c r="C767" s="376" t="s">
        <v>224</v>
      </c>
      <c r="D767" s="376" t="s">
        <v>68</v>
      </c>
      <c r="E767" s="376" t="s">
        <v>1072</v>
      </c>
      <c r="F767" s="377">
        <v>30</v>
      </c>
      <c r="G767" s="377">
        <v>0</v>
      </c>
      <c r="H767" s="377">
        <v>0</v>
      </c>
      <c r="I767" s="377">
        <v>1</v>
      </c>
      <c r="J767" s="377">
        <v>0</v>
      </c>
      <c r="K767" s="377">
        <v>28</v>
      </c>
      <c r="L767" s="377">
        <v>0</v>
      </c>
      <c r="M767" s="377">
        <v>0</v>
      </c>
      <c r="N767" s="377">
        <v>1</v>
      </c>
    </row>
    <row r="768" spans="2:14" x14ac:dyDescent="0.25">
      <c r="B768" s="376" t="s">
        <v>218</v>
      </c>
      <c r="C768" s="376" t="s">
        <v>224</v>
      </c>
      <c r="D768" s="376" t="s">
        <v>68</v>
      </c>
      <c r="E768" s="376" t="s">
        <v>1073</v>
      </c>
      <c r="F768" s="377">
        <v>18</v>
      </c>
      <c r="G768" s="377">
        <v>0</v>
      </c>
      <c r="H768" s="377">
        <v>0</v>
      </c>
      <c r="I768" s="377">
        <v>0</v>
      </c>
      <c r="J768" s="377">
        <v>0</v>
      </c>
      <c r="K768" s="377">
        <v>18</v>
      </c>
      <c r="L768" s="377">
        <v>0</v>
      </c>
      <c r="M768" s="377">
        <v>0</v>
      </c>
      <c r="N768" s="377">
        <v>0</v>
      </c>
    </row>
    <row r="769" spans="2:14" x14ac:dyDescent="0.25">
      <c r="B769" s="376" t="s">
        <v>218</v>
      </c>
      <c r="C769" s="376" t="s">
        <v>224</v>
      </c>
      <c r="D769" s="376" t="s">
        <v>68</v>
      </c>
      <c r="E769" s="376" t="s">
        <v>1074</v>
      </c>
      <c r="F769" s="377">
        <v>6</v>
      </c>
      <c r="G769" s="377">
        <v>0</v>
      </c>
      <c r="H769" s="377">
        <v>0</v>
      </c>
      <c r="I769" s="377">
        <v>0</v>
      </c>
      <c r="J769" s="377">
        <v>0</v>
      </c>
      <c r="K769" s="377">
        <v>5</v>
      </c>
      <c r="L769" s="377">
        <v>0</v>
      </c>
      <c r="M769" s="377">
        <v>1</v>
      </c>
      <c r="N769" s="377">
        <v>0</v>
      </c>
    </row>
    <row r="770" spans="2:14" x14ac:dyDescent="0.25">
      <c r="B770" s="376" t="s">
        <v>218</v>
      </c>
      <c r="C770" s="376" t="s">
        <v>224</v>
      </c>
      <c r="D770" s="376" t="s">
        <v>68</v>
      </c>
      <c r="E770" s="376" t="s">
        <v>168</v>
      </c>
      <c r="F770" s="377">
        <v>80</v>
      </c>
      <c r="G770" s="377">
        <v>1</v>
      </c>
      <c r="H770" s="377">
        <v>0</v>
      </c>
      <c r="I770" s="377">
        <v>3</v>
      </c>
      <c r="J770" s="377">
        <v>0</v>
      </c>
      <c r="K770" s="377">
        <v>74</v>
      </c>
      <c r="L770" s="377">
        <v>0</v>
      </c>
      <c r="M770" s="377">
        <v>0</v>
      </c>
      <c r="N770" s="377">
        <v>2</v>
      </c>
    </row>
    <row r="771" spans="2:14" x14ac:dyDescent="0.25">
      <c r="B771" s="376" t="s">
        <v>218</v>
      </c>
      <c r="C771" s="376" t="s">
        <v>224</v>
      </c>
      <c r="D771" s="376" t="s">
        <v>68</v>
      </c>
      <c r="E771" s="376" t="s">
        <v>1075</v>
      </c>
      <c r="F771" s="377">
        <v>1</v>
      </c>
      <c r="G771" s="377">
        <v>0</v>
      </c>
      <c r="H771" s="377">
        <v>0</v>
      </c>
      <c r="I771" s="377">
        <v>0</v>
      </c>
      <c r="J771" s="377">
        <v>0</v>
      </c>
      <c r="K771" s="377">
        <v>1</v>
      </c>
      <c r="L771" s="377">
        <v>0</v>
      </c>
      <c r="M771" s="377">
        <v>0</v>
      </c>
      <c r="N771" s="377">
        <v>0</v>
      </c>
    </row>
    <row r="772" spans="2:14" x14ac:dyDescent="0.25">
      <c r="B772" s="376" t="s">
        <v>218</v>
      </c>
      <c r="C772" s="376" t="s">
        <v>224</v>
      </c>
      <c r="D772" s="376" t="s">
        <v>68</v>
      </c>
      <c r="E772" s="376" t="s">
        <v>2727</v>
      </c>
      <c r="F772" s="377">
        <v>7</v>
      </c>
      <c r="G772" s="377">
        <v>0</v>
      </c>
      <c r="H772" s="377">
        <v>0</v>
      </c>
      <c r="I772" s="377">
        <v>2</v>
      </c>
      <c r="J772" s="377">
        <v>0</v>
      </c>
      <c r="K772" s="377">
        <v>5</v>
      </c>
      <c r="L772" s="377">
        <v>0</v>
      </c>
      <c r="M772" s="377">
        <v>0</v>
      </c>
      <c r="N772" s="377">
        <v>0</v>
      </c>
    </row>
    <row r="773" spans="2:14" x14ac:dyDescent="0.25">
      <c r="B773" s="376" t="s">
        <v>218</v>
      </c>
      <c r="C773" s="376" t="s">
        <v>224</v>
      </c>
      <c r="D773" s="376" t="s">
        <v>68</v>
      </c>
      <c r="E773" s="376" t="s">
        <v>1076</v>
      </c>
      <c r="F773" s="377">
        <v>1</v>
      </c>
      <c r="G773" s="377">
        <v>0</v>
      </c>
      <c r="H773" s="377">
        <v>0</v>
      </c>
      <c r="I773" s="377">
        <v>1</v>
      </c>
      <c r="J773" s="377">
        <v>0</v>
      </c>
      <c r="K773" s="377">
        <v>0</v>
      </c>
      <c r="L773" s="377">
        <v>0</v>
      </c>
      <c r="M773" s="377">
        <v>0</v>
      </c>
      <c r="N773" s="377">
        <v>0</v>
      </c>
    </row>
    <row r="774" spans="2:14" x14ac:dyDescent="0.25">
      <c r="B774" s="376" t="s">
        <v>218</v>
      </c>
      <c r="C774" s="376" t="s">
        <v>224</v>
      </c>
      <c r="D774" s="376" t="s">
        <v>68</v>
      </c>
      <c r="E774" s="376" t="s">
        <v>1077</v>
      </c>
      <c r="F774" s="377">
        <v>1</v>
      </c>
      <c r="G774" s="377">
        <v>0</v>
      </c>
      <c r="H774" s="377">
        <v>0</v>
      </c>
      <c r="I774" s="377">
        <v>0</v>
      </c>
      <c r="J774" s="377">
        <v>0</v>
      </c>
      <c r="K774" s="377">
        <v>1</v>
      </c>
      <c r="L774" s="377">
        <v>0</v>
      </c>
      <c r="M774" s="377">
        <v>0</v>
      </c>
      <c r="N774" s="377">
        <v>0</v>
      </c>
    </row>
    <row r="775" spans="2:14" x14ac:dyDescent="0.25">
      <c r="B775" s="376" t="s">
        <v>218</v>
      </c>
      <c r="C775" s="376" t="s">
        <v>224</v>
      </c>
      <c r="D775" s="376" t="s">
        <v>68</v>
      </c>
      <c r="E775" s="376" t="s">
        <v>1078</v>
      </c>
      <c r="F775" s="377">
        <v>17</v>
      </c>
      <c r="G775" s="377">
        <v>0</v>
      </c>
      <c r="H775" s="377">
        <v>0</v>
      </c>
      <c r="I775" s="377">
        <v>0</v>
      </c>
      <c r="J775" s="377">
        <v>0</v>
      </c>
      <c r="K775" s="377">
        <v>15</v>
      </c>
      <c r="L775" s="377">
        <v>0</v>
      </c>
      <c r="M775" s="377">
        <v>0</v>
      </c>
      <c r="N775" s="377">
        <v>2</v>
      </c>
    </row>
    <row r="776" spans="2:14" x14ac:dyDescent="0.25">
      <c r="B776" s="376" t="s">
        <v>218</v>
      </c>
      <c r="C776" s="376" t="s">
        <v>224</v>
      </c>
      <c r="D776" s="376" t="s">
        <v>68</v>
      </c>
      <c r="E776" s="376" t="s">
        <v>1079</v>
      </c>
      <c r="F776" s="377">
        <v>7</v>
      </c>
      <c r="G776" s="377">
        <v>0</v>
      </c>
      <c r="H776" s="377">
        <v>0</v>
      </c>
      <c r="I776" s="377">
        <v>0</v>
      </c>
      <c r="J776" s="377">
        <v>0</v>
      </c>
      <c r="K776" s="377">
        <v>7</v>
      </c>
      <c r="L776" s="377">
        <v>0</v>
      </c>
      <c r="M776" s="377">
        <v>0</v>
      </c>
      <c r="N776" s="377">
        <v>0</v>
      </c>
    </row>
    <row r="777" spans="2:14" x14ac:dyDescent="0.25">
      <c r="B777" s="376" t="s">
        <v>218</v>
      </c>
      <c r="C777" s="376" t="s">
        <v>224</v>
      </c>
      <c r="D777" s="376" t="s">
        <v>68</v>
      </c>
      <c r="E777" s="376" t="s">
        <v>1080</v>
      </c>
      <c r="F777" s="377">
        <v>9</v>
      </c>
      <c r="G777" s="377">
        <v>0</v>
      </c>
      <c r="H777" s="377">
        <v>0</v>
      </c>
      <c r="I777" s="377">
        <v>0</v>
      </c>
      <c r="J777" s="377">
        <v>0</v>
      </c>
      <c r="K777" s="377">
        <v>9</v>
      </c>
      <c r="L777" s="377">
        <v>0</v>
      </c>
      <c r="M777" s="377">
        <v>0</v>
      </c>
      <c r="N777" s="377">
        <v>0</v>
      </c>
    </row>
    <row r="778" spans="2:14" x14ac:dyDescent="0.25">
      <c r="B778" s="376" t="s">
        <v>218</v>
      </c>
      <c r="C778" s="376" t="s">
        <v>224</v>
      </c>
      <c r="D778" s="376" t="s">
        <v>68</v>
      </c>
      <c r="E778" s="376" t="s">
        <v>1081</v>
      </c>
      <c r="F778" s="377">
        <v>12</v>
      </c>
      <c r="G778" s="377">
        <v>1</v>
      </c>
      <c r="H778" s="377">
        <v>0</v>
      </c>
      <c r="I778" s="377">
        <v>0</v>
      </c>
      <c r="J778" s="377">
        <v>0</v>
      </c>
      <c r="K778" s="377">
        <v>11</v>
      </c>
      <c r="L778" s="377">
        <v>0</v>
      </c>
      <c r="M778" s="377">
        <v>0</v>
      </c>
      <c r="N778" s="377">
        <v>0</v>
      </c>
    </row>
    <row r="779" spans="2:14" x14ac:dyDescent="0.25">
      <c r="B779" s="376" t="s">
        <v>218</v>
      </c>
      <c r="C779" s="376" t="s">
        <v>224</v>
      </c>
      <c r="D779" s="376" t="s">
        <v>68</v>
      </c>
      <c r="E779" s="376" t="s">
        <v>1082</v>
      </c>
      <c r="F779" s="377">
        <v>27</v>
      </c>
      <c r="G779" s="377">
        <v>1</v>
      </c>
      <c r="H779" s="377">
        <v>0</v>
      </c>
      <c r="I779" s="377">
        <v>0</v>
      </c>
      <c r="J779" s="377">
        <v>0</v>
      </c>
      <c r="K779" s="377">
        <v>26</v>
      </c>
      <c r="L779" s="377">
        <v>0</v>
      </c>
      <c r="M779" s="377">
        <v>0</v>
      </c>
      <c r="N779" s="377">
        <v>0</v>
      </c>
    </row>
    <row r="780" spans="2:14" x14ac:dyDescent="0.25">
      <c r="B780" s="376" t="s">
        <v>218</v>
      </c>
      <c r="C780" s="376" t="s">
        <v>224</v>
      </c>
      <c r="D780" s="376" t="s">
        <v>68</v>
      </c>
      <c r="E780" s="376" t="s">
        <v>2728</v>
      </c>
      <c r="F780" s="377">
        <v>8</v>
      </c>
      <c r="G780" s="377">
        <v>0</v>
      </c>
      <c r="H780" s="377">
        <v>0</v>
      </c>
      <c r="I780" s="377">
        <v>0</v>
      </c>
      <c r="J780" s="377">
        <v>0</v>
      </c>
      <c r="K780" s="377">
        <v>8</v>
      </c>
      <c r="L780" s="377">
        <v>0</v>
      </c>
      <c r="M780" s="377">
        <v>0</v>
      </c>
      <c r="N780" s="377">
        <v>0</v>
      </c>
    </row>
    <row r="781" spans="2:14" x14ac:dyDescent="0.25">
      <c r="B781" s="376" t="s">
        <v>218</v>
      </c>
      <c r="C781" s="376" t="s">
        <v>224</v>
      </c>
      <c r="D781" s="376" t="s">
        <v>68</v>
      </c>
      <c r="E781" s="376" t="s">
        <v>1083</v>
      </c>
      <c r="F781" s="377">
        <v>15</v>
      </c>
      <c r="G781" s="377">
        <v>0</v>
      </c>
      <c r="H781" s="377">
        <v>0</v>
      </c>
      <c r="I781" s="377">
        <v>0</v>
      </c>
      <c r="J781" s="377">
        <v>0</v>
      </c>
      <c r="K781" s="377">
        <v>15</v>
      </c>
      <c r="L781" s="377">
        <v>0</v>
      </c>
      <c r="M781" s="377">
        <v>0</v>
      </c>
      <c r="N781" s="377">
        <v>0</v>
      </c>
    </row>
    <row r="782" spans="2:14" x14ac:dyDescent="0.25">
      <c r="B782" s="376" t="s">
        <v>218</v>
      </c>
      <c r="C782" s="376" t="s">
        <v>224</v>
      </c>
      <c r="D782" s="376" t="s">
        <v>68</v>
      </c>
      <c r="E782" s="376" t="s">
        <v>167</v>
      </c>
      <c r="F782" s="377">
        <v>1911</v>
      </c>
      <c r="G782" s="377">
        <v>64</v>
      </c>
      <c r="H782" s="377">
        <v>0</v>
      </c>
      <c r="I782" s="377">
        <v>36</v>
      </c>
      <c r="J782" s="377">
        <v>0</v>
      </c>
      <c r="K782" s="377">
        <v>1759</v>
      </c>
      <c r="L782" s="377">
        <v>0</v>
      </c>
      <c r="M782" s="377">
        <v>7</v>
      </c>
      <c r="N782" s="377">
        <v>45</v>
      </c>
    </row>
    <row r="783" spans="2:14" x14ac:dyDescent="0.25">
      <c r="B783" s="376" t="s">
        <v>218</v>
      </c>
      <c r="C783" s="376" t="s">
        <v>224</v>
      </c>
      <c r="D783" s="376" t="s">
        <v>68</v>
      </c>
      <c r="E783" s="376" t="s">
        <v>2729</v>
      </c>
      <c r="F783" s="377">
        <v>5</v>
      </c>
      <c r="G783" s="377">
        <v>0</v>
      </c>
      <c r="H783" s="377">
        <v>0</v>
      </c>
      <c r="I783" s="377">
        <v>0</v>
      </c>
      <c r="J783" s="377">
        <v>0</v>
      </c>
      <c r="K783" s="377">
        <v>5</v>
      </c>
      <c r="L783" s="377">
        <v>0</v>
      </c>
      <c r="M783" s="377">
        <v>0</v>
      </c>
      <c r="N783" s="377">
        <v>0</v>
      </c>
    </row>
    <row r="784" spans="2:14" x14ac:dyDescent="0.25">
      <c r="B784" s="376" t="s">
        <v>218</v>
      </c>
      <c r="C784" s="376" t="s">
        <v>224</v>
      </c>
      <c r="D784" s="376" t="s">
        <v>68</v>
      </c>
      <c r="E784" s="376" t="s">
        <v>1084</v>
      </c>
      <c r="F784" s="377">
        <v>1</v>
      </c>
      <c r="G784" s="377">
        <v>0</v>
      </c>
      <c r="H784" s="377">
        <v>0</v>
      </c>
      <c r="I784" s="377">
        <v>0</v>
      </c>
      <c r="J784" s="377">
        <v>0</v>
      </c>
      <c r="K784" s="377">
        <v>1</v>
      </c>
      <c r="L784" s="377">
        <v>0</v>
      </c>
      <c r="M784" s="377">
        <v>0</v>
      </c>
      <c r="N784" s="377">
        <v>0</v>
      </c>
    </row>
    <row r="785" spans="2:14" x14ac:dyDescent="0.25">
      <c r="B785" s="376" t="s">
        <v>218</v>
      </c>
      <c r="C785" s="376" t="s">
        <v>224</v>
      </c>
      <c r="D785" s="376" t="s">
        <v>68</v>
      </c>
      <c r="E785" s="376" t="s">
        <v>1085</v>
      </c>
      <c r="F785" s="377">
        <v>6</v>
      </c>
      <c r="G785" s="377">
        <v>0</v>
      </c>
      <c r="H785" s="377">
        <v>0</v>
      </c>
      <c r="I785" s="377">
        <v>0</v>
      </c>
      <c r="J785" s="377">
        <v>0</v>
      </c>
      <c r="K785" s="377">
        <v>6</v>
      </c>
      <c r="L785" s="377">
        <v>0</v>
      </c>
      <c r="M785" s="377">
        <v>0</v>
      </c>
      <c r="N785" s="377">
        <v>0</v>
      </c>
    </row>
    <row r="786" spans="2:14" x14ac:dyDescent="0.25">
      <c r="B786" s="376" t="s">
        <v>218</v>
      </c>
      <c r="C786" s="376" t="s">
        <v>224</v>
      </c>
      <c r="D786" s="376" t="s">
        <v>68</v>
      </c>
      <c r="E786" s="376" t="s">
        <v>2932</v>
      </c>
      <c r="F786" s="377">
        <v>1</v>
      </c>
      <c r="G786" s="377">
        <v>0</v>
      </c>
      <c r="H786" s="377">
        <v>0</v>
      </c>
      <c r="I786" s="377">
        <v>0</v>
      </c>
      <c r="J786" s="377">
        <v>0</v>
      </c>
      <c r="K786" s="377">
        <v>1</v>
      </c>
      <c r="L786" s="377">
        <v>0</v>
      </c>
      <c r="M786" s="377">
        <v>0</v>
      </c>
      <c r="N786" s="377">
        <v>0</v>
      </c>
    </row>
    <row r="787" spans="2:14" x14ac:dyDescent="0.25">
      <c r="B787" s="376" t="s">
        <v>218</v>
      </c>
      <c r="C787" s="376" t="s">
        <v>224</v>
      </c>
      <c r="D787" s="376" t="s">
        <v>68</v>
      </c>
      <c r="E787" s="376" t="s">
        <v>1086</v>
      </c>
      <c r="F787" s="377">
        <v>3</v>
      </c>
      <c r="G787" s="377">
        <v>0</v>
      </c>
      <c r="H787" s="377">
        <v>0</v>
      </c>
      <c r="I787" s="377">
        <v>0</v>
      </c>
      <c r="J787" s="377">
        <v>0</v>
      </c>
      <c r="K787" s="377">
        <v>3</v>
      </c>
      <c r="L787" s="377">
        <v>0</v>
      </c>
      <c r="M787" s="377">
        <v>0</v>
      </c>
      <c r="N787" s="377">
        <v>0</v>
      </c>
    </row>
    <row r="788" spans="2:14" x14ac:dyDescent="0.25">
      <c r="B788" s="376" t="s">
        <v>218</v>
      </c>
      <c r="C788" s="376" t="s">
        <v>224</v>
      </c>
      <c r="D788" s="376" t="s">
        <v>68</v>
      </c>
      <c r="E788" s="376" t="s">
        <v>1087</v>
      </c>
      <c r="F788" s="377">
        <v>2</v>
      </c>
      <c r="G788" s="377">
        <v>0</v>
      </c>
      <c r="H788" s="377">
        <v>0</v>
      </c>
      <c r="I788" s="377">
        <v>0</v>
      </c>
      <c r="J788" s="377">
        <v>0</v>
      </c>
      <c r="K788" s="377">
        <v>2</v>
      </c>
      <c r="L788" s="377">
        <v>0</v>
      </c>
      <c r="M788" s="377">
        <v>0</v>
      </c>
      <c r="N788" s="377">
        <v>0</v>
      </c>
    </row>
    <row r="789" spans="2:14" x14ac:dyDescent="0.25">
      <c r="B789" s="376" t="s">
        <v>218</v>
      </c>
      <c r="C789" s="376" t="s">
        <v>2192</v>
      </c>
      <c r="D789" s="376" t="s">
        <v>40</v>
      </c>
      <c r="E789" s="376" t="s">
        <v>809</v>
      </c>
      <c r="F789" s="377">
        <v>14</v>
      </c>
      <c r="G789" s="377">
        <v>0</v>
      </c>
      <c r="H789" s="377">
        <v>0</v>
      </c>
      <c r="I789" s="377">
        <v>0</v>
      </c>
      <c r="J789" s="377">
        <v>0</v>
      </c>
      <c r="K789" s="377">
        <v>14</v>
      </c>
      <c r="L789" s="377">
        <v>0</v>
      </c>
      <c r="M789" s="377">
        <v>0</v>
      </c>
      <c r="N789" s="377">
        <v>0</v>
      </c>
    </row>
    <row r="790" spans="2:14" x14ac:dyDescent="0.25">
      <c r="B790" s="376" t="s">
        <v>218</v>
      </c>
      <c r="C790" s="376" t="s">
        <v>2192</v>
      </c>
      <c r="D790" s="376" t="s">
        <v>40</v>
      </c>
      <c r="E790" s="376" t="s">
        <v>1380</v>
      </c>
      <c r="F790" s="377">
        <v>10</v>
      </c>
      <c r="G790" s="377">
        <v>0</v>
      </c>
      <c r="H790" s="377">
        <v>0</v>
      </c>
      <c r="I790" s="377">
        <v>0</v>
      </c>
      <c r="J790" s="377">
        <v>0</v>
      </c>
      <c r="K790" s="377">
        <v>10</v>
      </c>
      <c r="L790" s="377">
        <v>0</v>
      </c>
      <c r="M790" s="377">
        <v>0</v>
      </c>
      <c r="N790" s="377">
        <v>0</v>
      </c>
    </row>
    <row r="791" spans="2:14" x14ac:dyDescent="0.25">
      <c r="B791" s="376" t="s">
        <v>218</v>
      </c>
      <c r="C791" s="376" t="s">
        <v>2192</v>
      </c>
      <c r="D791" s="376" t="s">
        <v>40</v>
      </c>
      <c r="E791" s="376" t="s">
        <v>810</v>
      </c>
      <c r="F791" s="377">
        <v>10</v>
      </c>
      <c r="G791" s="377">
        <v>0</v>
      </c>
      <c r="H791" s="377">
        <v>0</v>
      </c>
      <c r="I791" s="377">
        <v>0</v>
      </c>
      <c r="J791" s="377">
        <v>0</v>
      </c>
      <c r="K791" s="377">
        <v>10</v>
      </c>
      <c r="L791" s="377">
        <v>0</v>
      </c>
      <c r="M791" s="377">
        <v>0</v>
      </c>
      <c r="N791" s="377">
        <v>0</v>
      </c>
    </row>
    <row r="792" spans="2:14" x14ac:dyDescent="0.25">
      <c r="B792" s="376" t="s">
        <v>218</v>
      </c>
      <c r="C792" s="376" t="s">
        <v>2192</v>
      </c>
      <c r="D792" s="376" t="s">
        <v>42</v>
      </c>
      <c r="E792" s="376" t="s">
        <v>813</v>
      </c>
      <c r="F792" s="377">
        <v>522</v>
      </c>
      <c r="G792" s="377">
        <v>14</v>
      </c>
      <c r="H792" s="377">
        <v>0</v>
      </c>
      <c r="I792" s="377">
        <v>5</v>
      </c>
      <c r="J792" s="377">
        <v>0</v>
      </c>
      <c r="K792" s="377">
        <v>500</v>
      </c>
      <c r="L792" s="377">
        <v>0</v>
      </c>
      <c r="M792" s="377">
        <v>1</v>
      </c>
      <c r="N792" s="377">
        <v>2</v>
      </c>
    </row>
    <row r="793" spans="2:14" x14ac:dyDescent="0.25">
      <c r="B793" s="376" t="s">
        <v>218</v>
      </c>
      <c r="C793" s="376" t="s">
        <v>2192</v>
      </c>
      <c r="D793" s="376" t="s">
        <v>43</v>
      </c>
      <c r="E793" s="376" t="s">
        <v>3536</v>
      </c>
      <c r="F793" s="377">
        <v>1</v>
      </c>
      <c r="G793" s="377">
        <v>0</v>
      </c>
      <c r="H793" s="377">
        <v>0</v>
      </c>
      <c r="I793" s="377">
        <v>0</v>
      </c>
      <c r="J793" s="377">
        <v>0</v>
      </c>
      <c r="K793" s="377">
        <v>1</v>
      </c>
      <c r="L793" s="377">
        <v>0</v>
      </c>
      <c r="M793" s="377">
        <v>0</v>
      </c>
      <c r="N793" s="377">
        <v>0</v>
      </c>
    </row>
    <row r="794" spans="2:14" x14ac:dyDescent="0.25">
      <c r="B794" s="376" t="s">
        <v>218</v>
      </c>
      <c r="C794" s="376" t="s">
        <v>2192</v>
      </c>
      <c r="D794" s="376" t="s">
        <v>43</v>
      </c>
      <c r="E794" s="376" t="s">
        <v>2934</v>
      </c>
      <c r="F794" s="377">
        <v>3</v>
      </c>
      <c r="G794" s="377">
        <v>0</v>
      </c>
      <c r="H794" s="377">
        <v>0</v>
      </c>
      <c r="I794" s="377">
        <v>0</v>
      </c>
      <c r="J794" s="377">
        <v>0</v>
      </c>
      <c r="K794" s="377">
        <v>3</v>
      </c>
      <c r="L794" s="377">
        <v>0</v>
      </c>
      <c r="M794" s="377">
        <v>0</v>
      </c>
      <c r="N794" s="377">
        <v>0</v>
      </c>
    </row>
    <row r="795" spans="2:14" x14ac:dyDescent="0.25">
      <c r="B795" s="376" t="s">
        <v>218</v>
      </c>
      <c r="C795" s="376" t="s">
        <v>2192</v>
      </c>
      <c r="D795" s="376" t="s">
        <v>43</v>
      </c>
      <c r="E795" s="376" t="s">
        <v>2382</v>
      </c>
      <c r="F795" s="377">
        <v>1</v>
      </c>
      <c r="G795" s="377">
        <v>0</v>
      </c>
      <c r="H795" s="377">
        <v>0</v>
      </c>
      <c r="I795" s="377">
        <v>0</v>
      </c>
      <c r="J795" s="377">
        <v>0</v>
      </c>
      <c r="K795" s="377">
        <v>1</v>
      </c>
      <c r="L795" s="377">
        <v>0</v>
      </c>
      <c r="M795" s="377">
        <v>0</v>
      </c>
      <c r="N795" s="377">
        <v>0</v>
      </c>
    </row>
    <row r="796" spans="2:14" x14ac:dyDescent="0.25">
      <c r="B796" s="376" t="s">
        <v>218</v>
      </c>
      <c r="C796" s="376" t="s">
        <v>2192</v>
      </c>
      <c r="D796" s="376" t="s">
        <v>43</v>
      </c>
      <c r="E796" s="376" t="s">
        <v>2306</v>
      </c>
      <c r="F796" s="377">
        <v>5</v>
      </c>
      <c r="G796" s="377">
        <v>0</v>
      </c>
      <c r="H796" s="377">
        <v>0</v>
      </c>
      <c r="I796" s="377">
        <v>0</v>
      </c>
      <c r="J796" s="377">
        <v>0</v>
      </c>
      <c r="K796" s="377">
        <v>5</v>
      </c>
      <c r="L796" s="377">
        <v>0</v>
      </c>
      <c r="M796" s="377">
        <v>0</v>
      </c>
      <c r="N796" s="377">
        <v>0</v>
      </c>
    </row>
    <row r="797" spans="2:14" x14ac:dyDescent="0.25">
      <c r="B797" s="376" t="s">
        <v>218</v>
      </c>
      <c r="C797" s="376" t="s">
        <v>2192</v>
      </c>
      <c r="D797" s="376" t="s">
        <v>43</v>
      </c>
      <c r="E797" s="376" t="s">
        <v>819</v>
      </c>
      <c r="F797" s="377">
        <v>3</v>
      </c>
      <c r="G797" s="377">
        <v>0</v>
      </c>
      <c r="H797" s="377">
        <v>0</v>
      </c>
      <c r="I797" s="377">
        <v>0</v>
      </c>
      <c r="J797" s="377">
        <v>0</v>
      </c>
      <c r="K797" s="377">
        <v>3</v>
      </c>
      <c r="L797" s="377">
        <v>0</v>
      </c>
      <c r="M797" s="377">
        <v>0</v>
      </c>
      <c r="N797" s="377">
        <v>0</v>
      </c>
    </row>
    <row r="798" spans="2:14" x14ac:dyDescent="0.25">
      <c r="B798" s="376" t="s">
        <v>218</v>
      </c>
      <c r="C798" s="376" t="s">
        <v>2192</v>
      </c>
      <c r="D798" s="376" t="s">
        <v>43</v>
      </c>
      <c r="E798" s="376" t="s">
        <v>3537</v>
      </c>
      <c r="F798" s="377">
        <v>2</v>
      </c>
      <c r="G798" s="377">
        <v>0</v>
      </c>
      <c r="H798" s="377">
        <v>0</v>
      </c>
      <c r="I798" s="377">
        <v>0</v>
      </c>
      <c r="J798" s="377">
        <v>0</v>
      </c>
      <c r="K798" s="377">
        <v>2</v>
      </c>
      <c r="L798" s="377">
        <v>0</v>
      </c>
      <c r="M798" s="377">
        <v>0</v>
      </c>
      <c r="N798" s="377">
        <v>0</v>
      </c>
    </row>
    <row r="799" spans="2:14" x14ac:dyDescent="0.25">
      <c r="B799" s="376" t="s">
        <v>218</v>
      </c>
      <c r="C799" s="376" t="s">
        <v>2192</v>
      </c>
      <c r="D799" s="376" t="s">
        <v>43</v>
      </c>
      <c r="E799" s="376" t="s">
        <v>820</v>
      </c>
      <c r="F799" s="377">
        <v>105</v>
      </c>
      <c r="G799" s="377">
        <v>1</v>
      </c>
      <c r="H799" s="377">
        <v>0</v>
      </c>
      <c r="I799" s="377">
        <v>1</v>
      </c>
      <c r="J799" s="377">
        <v>0</v>
      </c>
      <c r="K799" s="377">
        <v>102</v>
      </c>
      <c r="L799" s="377">
        <v>0</v>
      </c>
      <c r="M799" s="377">
        <v>0</v>
      </c>
      <c r="N799" s="377">
        <v>1</v>
      </c>
    </row>
    <row r="800" spans="2:14" x14ac:dyDescent="0.25">
      <c r="B800" s="376" t="s">
        <v>218</v>
      </c>
      <c r="C800" s="376" t="s">
        <v>2192</v>
      </c>
      <c r="D800" s="376" t="s">
        <v>2187</v>
      </c>
      <c r="E800" s="376" t="s">
        <v>897</v>
      </c>
      <c r="F800" s="377">
        <v>2</v>
      </c>
      <c r="G800" s="377">
        <v>1</v>
      </c>
      <c r="H800" s="377">
        <v>0</v>
      </c>
      <c r="I800" s="377">
        <v>0</v>
      </c>
      <c r="J800" s="377">
        <v>0</v>
      </c>
      <c r="K800" s="377">
        <v>1</v>
      </c>
      <c r="L800" s="377">
        <v>0</v>
      </c>
      <c r="M800" s="377">
        <v>0</v>
      </c>
      <c r="N800" s="377">
        <v>0</v>
      </c>
    </row>
    <row r="801" spans="2:14" x14ac:dyDescent="0.25">
      <c r="B801" s="376" t="s">
        <v>218</v>
      </c>
      <c r="C801" s="376" t="s">
        <v>2192</v>
      </c>
      <c r="D801" s="376" t="s">
        <v>241</v>
      </c>
      <c r="E801" s="376" t="s">
        <v>3163</v>
      </c>
      <c r="F801" s="377">
        <v>3</v>
      </c>
      <c r="G801" s="377">
        <v>0</v>
      </c>
      <c r="H801" s="377">
        <v>0</v>
      </c>
      <c r="I801" s="377">
        <v>0</v>
      </c>
      <c r="J801" s="377">
        <v>0</v>
      </c>
      <c r="K801" s="377">
        <v>3</v>
      </c>
      <c r="L801" s="377">
        <v>0</v>
      </c>
      <c r="M801" s="377">
        <v>0</v>
      </c>
      <c r="N801" s="377">
        <v>0</v>
      </c>
    </row>
    <row r="802" spans="2:14" x14ac:dyDescent="0.25">
      <c r="B802" s="376" t="s">
        <v>218</v>
      </c>
      <c r="C802" s="376" t="s">
        <v>2192</v>
      </c>
      <c r="D802" s="376" t="s">
        <v>241</v>
      </c>
      <c r="E802" s="376" t="s">
        <v>832</v>
      </c>
      <c r="F802" s="377">
        <v>5</v>
      </c>
      <c r="G802" s="377">
        <v>1</v>
      </c>
      <c r="H802" s="377">
        <v>0</v>
      </c>
      <c r="I802" s="377">
        <v>0</v>
      </c>
      <c r="J802" s="377">
        <v>0</v>
      </c>
      <c r="K802" s="377">
        <v>4</v>
      </c>
      <c r="L802" s="377">
        <v>0</v>
      </c>
      <c r="M802" s="377">
        <v>0</v>
      </c>
      <c r="N802" s="377">
        <v>0</v>
      </c>
    </row>
    <row r="803" spans="2:14" x14ac:dyDescent="0.25">
      <c r="B803" s="376" t="s">
        <v>218</v>
      </c>
      <c r="C803" s="376" t="s">
        <v>2192</v>
      </c>
      <c r="D803" s="376" t="s">
        <v>241</v>
      </c>
      <c r="E803" s="376" t="s">
        <v>833</v>
      </c>
      <c r="F803" s="377">
        <v>10</v>
      </c>
      <c r="G803" s="377">
        <v>0</v>
      </c>
      <c r="H803" s="377">
        <v>0</v>
      </c>
      <c r="I803" s="377">
        <v>0</v>
      </c>
      <c r="J803" s="377">
        <v>0</v>
      </c>
      <c r="K803" s="377">
        <v>10</v>
      </c>
      <c r="L803" s="377">
        <v>0</v>
      </c>
      <c r="M803" s="377">
        <v>0</v>
      </c>
      <c r="N803" s="377">
        <v>0</v>
      </c>
    </row>
    <row r="804" spans="2:14" x14ac:dyDescent="0.25">
      <c r="B804" s="376" t="s">
        <v>218</v>
      </c>
      <c r="C804" s="376" t="s">
        <v>2192</v>
      </c>
      <c r="D804" s="376" t="s">
        <v>241</v>
      </c>
      <c r="E804" s="376" t="s">
        <v>834</v>
      </c>
      <c r="F804" s="377">
        <v>8</v>
      </c>
      <c r="G804" s="377">
        <v>0</v>
      </c>
      <c r="H804" s="377">
        <v>0</v>
      </c>
      <c r="I804" s="377">
        <v>0</v>
      </c>
      <c r="J804" s="377">
        <v>0</v>
      </c>
      <c r="K804" s="377">
        <v>7</v>
      </c>
      <c r="L804" s="377">
        <v>0</v>
      </c>
      <c r="M804" s="377">
        <v>0</v>
      </c>
      <c r="N804" s="377">
        <v>1</v>
      </c>
    </row>
    <row r="805" spans="2:14" x14ac:dyDescent="0.25">
      <c r="B805" s="376" t="s">
        <v>218</v>
      </c>
      <c r="C805" s="376" t="s">
        <v>2192</v>
      </c>
      <c r="D805" s="376" t="s">
        <v>46</v>
      </c>
      <c r="E805" s="376" t="s">
        <v>822</v>
      </c>
      <c r="F805" s="377">
        <v>14</v>
      </c>
      <c r="G805" s="377">
        <v>0</v>
      </c>
      <c r="H805" s="377">
        <v>0</v>
      </c>
      <c r="I805" s="377">
        <v>0</v>
      </c>
      <c r="J805" s="377">
        <v>0</v>
      </c>
      <c r="K805" s="377">
        <v>14</v>
      </c>
      <c r="L805" s="377">
        <v>0</v>
      </c>
      <c r="M805" s="377">
        <v>0</v>
      </c>
      <c r="N805" s="377">
        <v>0</v>
      </c>
    </row>
    <row r="806" spans="2:14" x14ac:dyDescent="0.25">
      <c r="B806" s="376" t="s">
        <v>218</v>
      </c>
      <c r="C806" s="376" t="s">
        <v>2192</v>
      </c>
      <c r="D806" s="376" t="s">
        <v>46</v>
      </c>
      <c r="E806" s="376" t="s">
        <v>823</v>
      </c>
      <c r="F806" s="377">
        <v>9</v>
      </c>
      <c r="G806" s="377">
        <v>0</v>
      </c>
      <c r="H806" s="377">
        <v>0</v>
      </c>
      <c r="I806" s="377">
        <v>0</v>
      </c>
      <c r="J806" s="377">
        <v>0</v>
      </c>
      <c r="K806" s="377">
        <v>9</v>
      </c>
      <c r="L806" s="377">
        <v>0</v>
      </c>
      <c r="M806" s="377">
        <v>0</v>
      </c>
      <c r="N806" s="377">
        <v>0</v>
      </c>
    </row>
    <row r="807" spans="2:14" x14ac:dyDescent="0.25">
      <c r="B807" s="376" t="s">
        <v>218</v>
      </c>
      <c r="C807" s="376" t="s">
        <v>2192</v>
      </c>
      <c r="D807" s="376" t="s">
        <v>46</v>
      </c>
      <c r="E807" s="376" t="s">
        <v>1041</v>
      </c>
      <c r="F807" s="377">
        <v>84</v>
      </c>
      <c r="G807" s="377">
        <v>0</v>
      </c>
      <c r="H807" s="377">
        <v>0</v>
      </c>
      <c r="I807" s="377">
        <v>0</v>
      </c>
      <c r="J807" s="377">
        <v>0</v>
      </c>
      <c r="K807" s="377">
        <v>84</v>
      </c>
      <c r="L807" s="377">
        <v>0</v>
      </c>
      <c r="M807" s="377">
        <v>0</v>
      </c>
      <c r="N807" s="377">
        <v>0</v>
      </c>
    </row>
    <row r="808" spans="2:14" x14ac:dyDescent="0.25">
      <c r="B808" s="376" t="s">
        <v>218</v>
      </c>
      <c r="C808" s="376" t="s">
        <v>2192</v>
      </c>
      <c r="D808" s="376" t="s">
        <v>46</v>
      </c>
      <c r="E808" s="376" t="s">
        <v>2307</v>
      </c>
      <c r="F808" s="377">
        <v>2</v>
      </c>
      <c r="G808" s="377">
        <v>0</v>
      </c>
      <c r="H808" s="377">
        <v>0</v>
      </c>
      <c r="I808" s="377">
        <v>0</v>
      </c>
      <c r="J808" s="377">
        <v>0</v>
      </c>
      <c r="K808" s="377">
        <v>2</v>
      </c>
      <c r="L808" s="377">
        <v>0</v>
      </c>
      <c r="M808" s="377">
        <v>0</v>
      </c>
      <c r="N808" s="377">
        <v>0</v>
      </c>
    </row>
    <row r="809" spans="2:14" x14ac:dyDescent="0.25">
      <c r="B809" s="376" t="s">
        <v>218</v>
      </c>
      <c r="C809" s="376" t="s">
        <v>2192</v>
      </c>
      <c r="D809" s="376" t="s">
        <v>46</v>
      </c>
      <c r="E809" s="376" t="s">
        <v>824</v>
      </c>
      <c r="F809" s="377">
        <v>3</v>
      </c>
      <c r="G809" s="377">
        <v>0</v>
      </c>
      <c r="H809" s="377">
        <v>0</v>
      </c>
      <c r="I809" s="377">
        <v>0</v>
      </c>
      <c r="J809" s="377">
        <v>0</v>
      </c>
      <c r="K809" s="377">
        <v>3</v>
      </c>
      <c r="L809" s="377">
        <v>0</v>
      </c>
      <c r="M809" s="377">
        <v>0</v>
      </c>
      <c r="N809" s="377">
        <v>0</v>
      </c>
    </row>
    <row r="810" spans="2:14" x14ac:dyDescent="0.25">
      <c r="B810" s="376" t="s">
        <v>218</v>
      </c>
      <c r="C810" s="376" t="s">
        <v>2192</v>
      </c>
      <c r="D810" s="376" t="s">
        <v>46</v>
      </c>
      <c r="E810" s="376" t="s">
        <v>825</v>
      </c>
      <c r="F810" s="377">
        <v>3</v>
      </c>
      <c r="G810" s="377">
        <v>0</v>
      </c>
      <c r="H810" s="377">
        <v>0</v>
      </c>
      <c r="I810" s="377">
        <v>0</v>
      </c>
      <c r="J810" s="377">
        <v>0</v>
      </c>
      <c r="K810" s="377">
        <v>3</v>
      </c>
      <c r="L810" s="377">
        <v>0</v>
      </c>
      <c r="M810" s="377">
        <v>0</v>
      </c>
      <c r="N810" s="377">
        <v>0</v>
      </c>
    </row>
    <row r="811" spans="2:14" x14ac:dyDescent="0.25">
      <c r="B811" s="376" t="s">
        <v>218</v>
      </c>
      <c r="C811" s="376" t="s">
        <v>2192</v>
      </c>
      <c r="D811" s="376" t="s">
        <v>46</v>
      </c>
      <c r="E811" s="376" t="s">
        <v>826</v>
      </c>
      <c r="F811" s="377">
        <v>7</v>
      </c>
      <c r="G811" s="377">
        <v>0</v>
      </c>
      <c r="H811" s="377">
        <v>0</v>
      </c>
      <c r="I811" s="377">
        <v>2</v>
      </c>
      <c r="J811" s="377">
        <v>0</v>
      </c>
      <c r="K811" s="377">
        <v>5</v>
      </c>
      <c r="L811" s="377">
        <v>0</v>
      </c>
      <c r="M811" s="377">
        <v>0</v>
      </c>
      <c r="N811" s="377">
        <v>0</v>
      </c>
    </row>
    <row r="812" spans="2:14" x14ac:dyDescent="0.25">
      <c r="B812" s="376" t="s">
        <v>218</v>
      </c>
      <c r="C812" s="376" t="s">
        <v>2192</v>
      </c>
      <c r="D812" s="376" t="s">
        <v>46</v>
      </c>
      <c r="E812" s="376" t="s">
        <v>827</v>
      </c>
      <c r="F812" s="377">
        <v>13</v>
      </c>
      <c r="G812" s="377">
        <v>0</v>
      </c>
      <c r="H812" s="377">
        <v>0</v>
      </c>
      <c r="I812" s="377">
        <v>0</v>
      </c>
      <c r="J812" s="377">
        <v>0</v>
      </c>
      <c r="K812" s="377">
        <v>13</v>
      </c>
      <c r="L812" s="377">
        <v>0</v>
      </c>
      <c r="M812" s="377">
        <v>0</v>
      </c>
      <c r="N812" s="377">
        <v>0</v>
      </c>
    </row>
    <row r="813" spans="2:14" x14ac:dyDescent="0.25">
      <c r="B813" s="376" t="s">
        <v>218</v>
      </c>
      <c r="C813" s="376" t="s">
        <v>2192</v>
      </c>
      <c r="D813" s="376" t="s">
        <v>46</v>
      </c>
      <c r="E813" s="376" t="s">
        <v>148</v>
      </c>
      <c r="F813" s="377">
        <v>3426</v>
      </c>
      <c r="G813" s="377">
        <v>19</v>
      </c>
      <c r="H813" s="377">
        <v>0</v>
      </c>
      <c r="I813" s="377">
        <v>14</v>
      </c>
      <c r="J813" s="377">
        <v>0</v>
      </c>
      <c r="K813" s="377">
        <v>3383</v>
      </c>
      <c r="L813" s="377">
        <v>0</v>
      </c>
      <c r="M813" s="377">
        <v>0</v>
      </c>
      <c r="N813" s="377">
        <v>10</v>
      </c>
    </row>
    <row r="814" spans="2:14" x14ac:dyDescent="0.25">
      <c r="B814" s="376" t="s">
        <v>218</v>
      </c>
      <c r="C814" s="376" t="s">
        <v>2192</v>
      </c>
      <c r="D814" s="376" t="s">
        <v>46</v>
      </c>
      <c r="E814" s="376" t="s">
        <v>828</v>
      </c>
      <c r="F814" s="377">
        <v>3</v>
      </c>
      <c r="G814" s="377">
        <v>0</v>
      </c>
      <c r="H814" s="377">
        <v>0</v>
      </c>
      <c r="I814" s="377">
        <v>0</v>
      </c>
      <c r="J814" s="377">
        <v>0</v>
      </c>
      <c r="K814" s="377">
        <v>3</v>
      </c>
      <c r="L814" s="377">
        <v>0</v>
      </c>
      <c r="M814" s="377">
        <v>0</v>
      </c>
      <c r="N814" s="377">
        <v>0</v>
      </c>
    </row>
    <row r="815" spans="2:14" x14ac:dyDescent="0.25">
      <c r="B815" s="376" t="s">
        <v>218</v>
      </c>
      <c r="C815" s="376" t="s">
        <v>2192</v>
      </c>
      <c r="D815" s="376" t="s">
        <v>46</v>
      </c>
      <c r="E815" s="376" t="s">
        <v>829</v>
      </c>
      <c r="F815" s="377">
        <v>10</v>
      </c>
      <c r="G815" s="377">
        <v>0</v>
      </c>
      <c r="H815" s="377">
        <v>0</v>
      </c>
      <c r="I815" s="377">
        <v>0</v>
      </c>
      <c r="J815" s="377">
        <v>0</v>
      </c>
      <c r="K815" s="377">
        <v>10</v>
      </c>
      <c r="L815" s="377">
        <v>0</v>
      </c>
      <c r="M815" s="377">
        <v>0</v>
      </c>
      <c r="N815" s="377">
        <v>0</v>
      </c>
    </row>
    <row r="816" spans="2:14" x14ac:dyDescent="0.25">
      <c r="B816" s="376" t="s">
        <v>218</v>
      </c>
      <c r="C816" s="376" t="s">
        <v>2192</v>
      </c>
      <c r="D816" s="376" t="s">
        <v>46</v>
      </c>
      <c r="E816" s="376" t="s">
        <v>830</v>
      </c>
      <c r="F816" s="377">
        <v>5</v>
      </c>
      <c r="G816" s="377">
        <v>0</v>
      </c>
      <c r="H816" s="377">
        <v>0</v>
      </c>
      <c r="I816" s="377">
        <v>0</v>
      </c>
      <c r="J816" s="377">
        <v>0</v>
      </c>
      <c r="K816" s="377">
        <v>5</v>
      </c>
      <c r="L816" s="377">
        <v>0</v>
      </c>
      <c r="M816" s="377">
        <v>0</v>
      </c>
      <c r="N816" s="377">
        <v>0</v>
      </c>
    </row>
    <row r="817" spans="2:14" x14ac:dyDescent="0.25">
      <c r="B817" s="376" t="s">
        <v>218</v>
      </c>
      <c r="C817" s="376" t="s">
        <v>2192</v>
      </c>
      <c r="D817" s="376" t="s">
        <v>264</v>
      </c>
      <c r="E817" s="376" t="s">
        <v>835</v>
      </c>
      <c r="F817" s="377">
        <v>165</v>
      </c>
      <c r="G817" s="377">
        <v>0</v>
      </c>
      <c r="H817" s="377">
        <v>0</v>
      </c>
      <c r="I817" s="377">
        <v>1</v>
      </c>
      <c r="J817" s="377">
        <v>0</v>
      </c>
      <c r="K817" s="377">
        <v>163</v>
      </c>
      <c r="L817" s="377">
        <v>0</v>
      </c>
      <c r="M817" s="377">
        <v>1</v>
      </c>
      <c r="N817" s="377">
        <v>0</v>
      </c>
    </row>
    <row r="818" spans="2:14" x14ac:dyDescent="0.25">
      <c r="B818" s="376" t="s">
        <v>218</v>
      </c>
      <c r="C818" s="376" t="s">
        <v>2192</v>
      </c>
      <c r="D818" s="376" t="s">
        <v>264</v>
      </c>
      <c r="E818" s="376" t="s">
        <v>836</v>
      </c>
      <c r="F818" s="377">
        <v>17</v>
      </c>
      <c r="G818" s="377">
        <v>0</v>
      </c>
      <c r="H818" s="377">
        <v>0</v>
      </c>
      <c r="I818" s="377">
        <v>0</v>
      </c>
      <c r="J818" s="377">
        <v>0</v>
      </c>
      <c r="K818" s="377">
        <v>17</v>
      </c>
      <c r="L818" s="377">
        <v>0</v>
      </c>
      <c r="M818" s="377">
        <v>0</v>
      </c>
      <c r="N818" s="377">
        <v>0</v>
      </c>
    </row>
    <row r="819" spans="2:14" x14ac:dyDescent="0.25">
      <c r="B819" s="376" t="s">
        <v>218</v>
      </c>
      <c r="C819" s="376" t="s">
        <v>2192</v>
      </c>
      <c r="D819" s="376" t="s">
        <v>264</v>
      </c>
      <c r="E819" s="376" t="s">
        <v>2309</v>
      </c>
      <c r="F819" s="377">
        <v>125</v>
      </c>
      <c r="G819" s="377">
        <v>0</v>
      </c>
      <c r="H819" s="377">
        <v>0</v>
      </c>
      <c r="I819" s="377">
        <v>2</v>
      </c>
      <c r="J819" s="377">
        <v>0</v>
      </c>
      <c r="K819" s="377">
        <v>121</v>
      </c>
      <c r="L819" s="377">
        <v>0</v>
      </c>
      <c r="M819" s="377">
        <v>2</v>
      </c>
      <c r="N819" s="377">
        <v>0</v>
      </c>
    </row>
    <row r="820" spans="2:14" x14ac:dyDescent="0.25">
      <c r="B820" s="376" t="s">
        <v>218</v>
      </c>
      <c r="C820" s="376" t="s">
        <v>2192</v>
      </c>
      <c r="D820" s="376" t="s">
        <v>264</v>
      </c>
      <c r="E820" s="376" t="s">
        <v>837</v>
      </c>
      <c r="F820" s="377">
        <v>134</v>
      </c>
      <c r="G820" s="377">
        <v>0</v>
      </c>
      <c r="H820" s="377">
        <v>0</v>
      </c>
      <c r="I820" s="377">
        <v>1</v>
      </c>
      <c r="J820" s="377">
        <v>0</v>
      </c>
      <c r="K820" s="377">
        <v>133</v>
      </c>
      <c r="L820" s="377">
        <v>0</v>
      </c>
      <c r="M820" s="377">
        <v>0</v>
      </c>
      <c r="N820" s="377">
        <v>0</v>
      </c>
    </row>
    <row r="821" spans="2:14" x14ac:dyDescent="0.25">
      <c r="B821" s="376" t="s">
        <v>218</v>
      </c>
      <c r="C821" s="376" t="s">
        <v>2192</v>
      </c>
      <c r="D821" s="376" t="s">
        <v>264</v>
      </c>
      <c r="E821" s="376" t="s">
        <v>838</v>
      </c>
      <c r="F821" s="377">
        <v>17</v>
      </c>
      <c r="G821" s="377">
        <v>1</v>
      </c>
      <c r="H821" s="377">
        <v>0</v>
      </c>
      <c r="I821" s="377">
        <v>0</v>
      </c>
      <c r="J821" s="377">
        <v>0</v>
      </c>
      <c r="K821" s="377">
        <v>16</v>
      </c>
      <c r="L821" s="377">
        <v>0</v>
      </c>
      <c r="M821" s="377">
        <v>0</v>
      </c>
      <c r="N821" s="377">
        <v>0</v>
      </c>
    </row>
    <row r="822" spans="2:14" x14ac:dyDescent="0.25">
      <c r="B822" s="376" t="s">
        <v>218</v>
      </c>
      <c r="C822" s="376" t="s">
        <v>2192</v>
      </c>
      <c r="D822" s="376" t="s">
        <v>264</v>
      </c>
      <c r="E822" s="376" t="s">
        <v>839</v>
      </c>
      <c r="F822" s="377">
        <v>42</v>
      </c>
      <c r="G822" s="377">
        <v>0</v>
      </c>
      <c r="H822" s="377">
        <v>0</v>
      </c>
      <c r="I822" s="377">
        <v>3</v>
      </c>
      <c r="J822" s="377">
        <v>0</v>
      </c>
      <c r="K822" s="377">
        <v>37</v>
      </c>
      <c r="L822" s="377">
        <v>0</v>
      </c>
      <c r="M822" s="377">
        <v>2</v>
      </c>
      <c r="N822" s="377">
        <v>0</v>
      </c>
    </row>
    <row r="823" spans="2:14" x14ac:dyDescent="0.25">
      <c r="B823" s="376" t="s">
        <v>218</v>
      </c>
      <c r="C823" s="376" t="s">
        <v>2192</v>
      </c>
      <c r="D823" s="376" t="s">
        <v>264</v>
      </c>
      <c r="E823" s="376" t="s">
        <v>840</v>
      </c>
      <c r="F823" s="377">
        <v>6091</v>
      </c>
      <c r="G823" s="377">
        <v>39</v>
      </c>
      <c r="H823" s="377">
        <v>0</v>
      </c>
      <c r="I823" s="377">
        <v>30</v>
      </c>
      <c r="J823" s="377">
        <v>0</v>
      </c>
      <c r="K823" s="377">
        <v>5921</v>
      </c>
      <c r="L823" s="377">
        <v>0</v>
      </c>
      <c r="M823" s="377">
        <v>78</v>
      </c>
      <c r="N823" s="377">
        <v>23</v>
      </c>
    </row>
    <row r="824" spans="2:14" x14ac:dyDescent="0.25">
      <c r="B824" s="376" t="s">
        <v>218</v>
      </c>
      <c r="C824" s="376" t="s">
        <v>2192</v>
      </c>
      <c r="D824" s="376" t="s">
        <v>264</v>
      </c>
      <c r="E824" s="376" t="s">
        <v>841</v>
      </c>
      <c r="F824" s="377">
        <v>99</v>
      </c>
      <c r="G824" s="377">
        <v>2</v>
      </c>
      <c r="H824" s="377">
        <v>0</v>
      </c>
      <c r="I824" s="377">
        <v>2</v>
      </c>
      <c r="J824" s="377">
        <v>0</v>
      </c>
      <c r="K824" s="377">
        <v>95</v>
      </c>
      <c r="L824" s="377">
        <v>0</v>
      </c>
      <c r="M824" s="377">
        <v>0</v>
      </c>
      <c r="N824" s="377">
        <v>0</v>
      </c>
    </row>
    <row r="825" spans="2:14" x14ac:dyDescent="0.25">
      <c r="B825" s="376" t="s">
        <v>218</v>
      </c>
      <c r="C825" s="376" t="s">
        <v>2192</v>
      </c>
      <c r="D825" s="376" t="s">
        <v>264</v>
      </c>
      <c r="E825" s="376" t="s">
        <v>842</v>
      </c>
      <c r="F825" s="377">
        <v>5</v>
      </c>
      <c r="G825" s="377">
        <v>0</v>
      </c>
      <c r="H825" s="377">
        <v>0</v>
      </c>
      <c r="I825" s="377">
        <v>0</v>
      </c>
      <c r="J825" s="377">
        <v>0</v>
      </c>
      <c r="K825" s="377">
        <v>5</v>
      </c>
      <c r="L825" s="377">
        <v>0</v>
      </c>
      <c r="M825" s="377">
        <v>0</v>
      </c>
      <c r="N825" s="377">
        <v>0</v>
      </c>
    </row>
    <row r="826" spans="2:14" x14ac:dyDescent="0.25">
      <c r="B826" s="376" t="s">
        <v>218</v>
      </c>
      <c r="C826" s="376" t="s">
        <v>2192</v>
      </c>
      <c r="D826" s="376" t="s">
        <v>264</v>
      </c>
      <c r="E826" s="376" t="s">
        <v>843</v>
      </c>
      <c r="F826" s="377">
        <v>48129</v>
      </c>
      <c r="G826" s="377">
        <v>46</v>
      </c>
      <c r="H826" s="377">
        <v>0</v>
      </c>
      <c r="I826" s="377">
        <v>32</v>
      </c>
      <c r="J826" s="377">
        <v>0</v>
      </c>
      <c r="K826" s="377">
        <v>47688</v>
      </c>
      <c r="L826" s="377">
        <v>0</v>
      </c>
      <c r="M826" s="377">
        <v>310</v>
      </c>
      <c r="N826" s="377">
        <v>53</v>
      </c>
    </row>
    <row r="827" spans="2:14" x14ac:dyDescent="0.25">
      <c r="B827" s="376" t="s">
        <v>218</v>
      </c>
      <c r="C827" s="376" t="s">
        <v>2192</v>
      </c>
      <c r="D827" s="376" t="s">
        <v>50</v>
      </c>
      <c r="E827" s="376" t="s">
        <v>2936</v>
      </c>
      <c r="F827" s="377">
        <v>1</v>
      </c>
      <c r="G827" s="377">
        <v>0</v>
      </c>
      <c r="H827" s="377">
        <v>0</v>
      </c>
      <c r="I827" s="377">
        <v>0</v>
      </c>
      <c r="J827" s="377">
        <v>0</v>
      </c>
      <c r="K827" s="377">
        <v>1</v>
      </c>
      <c r="L827" s="377">
        <v>0</v>
      </c>
      <c r="M827" s="377">
        <v>0</v>
      </c>
      <c r="N827" s="377">
        <v>0</v>
      </c>
    </row>
    <row r="828" spans="2:14" x14ac:dyDescent="0.25">
      <c r="B828" s="376" t="s">
        <v>218</v>
      </c>
      <c r="C828" s="376" t="s">
        <v>2192</v>
      </c>
      <c r="D828" s="376" t="s">
        <v>50</v>
      </c>
      <c r="E828" s="376" t="s">
        <v>845</v>
      </c>
      <c r="F828" s="377">
        <v>1</v>
      </c>
      <c r="G828" s="377">
        <v>0</v>
      </c>
      <c r="H828" s="377">
        <v>0</v>
      </c>
      <c r="I828" s="377">
        <v>0</v>
      </c>
      <c r="J828" s="377">
        <v>0</v>
      </c>
      <c r="K828" s="377">
        <v>1</v>
      </c>
      <c r="L828" s="377">
        <v>0</v>
      </c>
      <c r="M828" s="377">
        <v>0</v>
      </c>
      <c r="N828" s="377">
        <v>0</v>
      </c>
    </row>
    <row r="829" spans="2:14" x14ac:dyDescent="0.25">
      <c r="B829" s="376" t="s">
        <v>218</v>
      </c>
      <c r="C829" s="376" t="s">
        <v>2192</v>
      </c>
      <c r="D829" s="376" t="s">
        <v>51</v>
      </c>
      <c r="E829" s="376" t="s">
        <v>844</v>
      </c>
      <c r="F829" s="377">
        <v>2</v>
      </c>
      <c r="G829" s="377">
        <v>0</v>
      </c>
      <c r="H829" s="377">
        <v>0</v>
      </c>
      <c r="I829" s="377">
        <v>0</v>
      </c>
      <c r="J829" s="377">
        <v>0</v>
      </c>
      <c r="K829" s="377">
        <v>2</v>
      </c>
      <c r="L829" s="377">
        <v>0</v>
      </c>
      <c r="M829" s="377">
        <v>0</v>
      </c>
      <c r="N829" s="377">
        <v>0</v>
      </c>
    </row>
    <row r="830" spans="2:14" x14ac:dyDescent="0.25">
      <c r="B830" s="376" t="s">
        <v>218</v>
      </c>
      <c r="C830" s="376" t="s">
        <v>2192</v>
      </c>
      <c r="D830" s="376" t="s">
        <v>239</v>
      </c>
      <c r="E830" s="376" t="s">
        <v>852</v>
      </c>
      <c r="F830" s="377">
        <v>5</v>
      </c>
      <c r="G830" s="377">
        <v>0</v>
      </c>
      <c r="H830" s="377">
        <v>0</v>
      </c>
      <c r="I830" s="377">
        <v>0</v>
      </c>
      <c r="J830" s="377">
        <v>0</v>
      </c>
      <c r="K830" s="377">
        <v>5</v>
      </c>
      <c r="L830" s="377">
        <v>0</v>
      </c>
      <c r="M830" s="377">
        <v>0</v>
      </c>
      <c r="N830" s="377">
        <v>0</v>
      </c>
    </row>
    <row r="831" spans="2:14" x14ac:dyDescent="0.25">
      <c r="B831" s="376" t="s">
        <v>218</v>
      </c>
      <c r="C831" s="376" t="s">
        <v>2192</v>
      </c>
      <c r="D831" s="376" t="s">
        <v>239</v>
      </c>
      <c r="E831" s="376" t="s">
        <v>853</v>
      </c>
      <c r="F831" s="377">
        <v>22</v>
      </c>
      <c r="G831" s="377">
        <v>0</v>
      </c>
      <c r="H831" s="377">
        <v>0</v>
      </c>
      <c r="I831" s="377">
        <v>0</v>
      </c>
      <c r="J831" s="377">
        <v>0</v>
      </c>
      <c r="K831" s="377">
        <v>20</v>
      </c>
      <c r="L831" s="377">
        <v>0</v>
      </c>
      <c r="M831" s="377">
        <v>2</v>
      </c>
      <c r="N831" s="377">
        <v>0</v>
      </c>
    </row>
    <row r="832" spans="2:14" x14ac:dyDescent="0.25">
      <c r="B832" s="376" t="s">
        <v>218</v>
      </c>
      <c r="C832" s="376" t="s">
        <v>2192</v>
      </c>
      <c r="D832" s="376" t="s">
        <v>239</v>
      </c>
      <c r="E832" s="376" t="s">
        <v>854</v>
      </c>
      <c r="F832" s="377">
        <v>7</v>
      </c>
      <c r="G832" s="377">
        <v>0</v>
      </c>
      <c r="H832" s="377">
        <v>0</v>
      </c>
      <c r="I832" s="377">
        <v>0</v>
      </c>
      <c r="J832" s="377">
        <v>0</v>
      </c>
      <c r="K832" s="377">
        <v>6</v>
      </c>
      <c r="L832" s="377">
        <v>0</v>
      </c>
      <c r="M832" s="377">
        <v>1</v>
      </c>
      <c r="N832" s="377">
        <v>0</v>
      </c>
    </row>
    <row r="833" spans="2:14" x14ac:dyDescent="0.25">
      <c r="B833" s="376" t="s">
        <v>218</v>
      </c>
      <c r="C833" s="376" t="s">
        <v>2192</v>
      </c>
      <c r="D833" s="376" t="s">
        <v>239</v>
      </c>
      <c r="E833" s="376" t="s">
        <v>855</v>
      </c>
      <c r="F833" s="377">
        <v>5</v>
      </c>
      <c r="G833" s="377">
        <v>0</v>
      </c>
      <c r="H833" s="377">
        <v>0</v>
      </c>
      <c r="I833" s="377">
        <v>1</v>
      </c>
      <c r="J833" s="377">
        <v>0</v>
      </c>
      <c r="K833" s="377">
        <v>1</v>
      </c>
      <c r="L833" s="377">
        <v>0</v>
      </c>
      <c r="M833" s="377">
        <v>3</v>
      </c>
      <c r="N833" s="377">
        <v>0</v>
      </c>
    </row>
    <row r="834" spans="2:14" x14ac:dyDescent="0.25">
      <c r="B834" s="376" t="s">
        <v>218</v>
      </c>
      <c r="C834" s="376" t="s">
        <v>2192</v>
      </c>
      <c r="D834" s="376" t="s">
        <v>239</v>
      </c>
      <c r="E834" s="376" t="s">
        <v>856</v>
      </c>
      <c r="F834" s="377">
        <v>470</v>
      </c>
      <c r="G834" s="377">
        <v>0</v>
      </c>
      <c r="H834" s="377">
        <v>0</v>
      </c>
      <c r="I834" s="377">
        <v>0</v>
      </c>
      <c r="J834" s="377">
        <v>0</v>
      </c>
      <c r="K834" s="377">
        <v>338</v>
      </c>
      <c r="L834" s="377">
        <v>0</v>
      </c>
      <c r="M834" s="377">
        <v>132</v>
      </c>
      <c r="N834" s="377">
        <v>0</v>
      </c>
    </row>
    <row r="835" spans="2:14" x14ac:dyDescent="0.25">
      <c r="B835" s="376" t="s">
        <v>218</v>
      </c>
      <c r="C835" s="376" t="s">
        <v>2192</v>
      </c>
      <c r="D835" s="376" t="s">
        <v>54</v>
      </c>
      <c r="E835" s="376" t="s">
        <v>857</v>
      </c>
      <c r="F835" s="377">
        <v>368</v>
      </c>
      <c r="G835" s="377">
        <v>1</v>
      </c>
      <c r="H835" s="377">
        <v>0</v>
      </c>
      <c r="I835" s="377">
        <v>8</v>
      </c>
      <c r="J835" s="377">
        <v>0</v>
      </c>
      <c r="K835" s="377">
        <v>355</v>
      </c>
      <c r="L835" s="377">
        <v>0</v>
      </c>
      <c r="M835" s="377">
        <v>3</v>
      </c>
      <c r="N835" s="377">
        <v>1</v>
      </c>
    </row>
    <row r="836" spans="2:14" x14ac:dyDescent="0.25">
      <c r="B836" s="376" t="s">
        <v>218</v>
      </c>
      <c r="C836" s="376" t="s">
        <v>2192</v>
      </c>
      <c r="D836" s="376" t="s">
        <v>54</v>
      </c>
      <c r="E836" s="376" t="s">
        <v>858</v>
      </c>
      <c r="F836" s="377">
        <v>956</v>
      </c>
      <c r="G836" s="377">
        <v>1</v>
      </c>
      <c r="H836" s="377">
        <v>0</v>
      </c>
      <c r="I836" s="377">
        <v>1</v>
      </c>
      <c r="J836" s="377">
        <v>0</v>
      </c>
      <c r="K836" s="377">
        <v>935</v>
      </c>
      <c r="L836" s="377">
        <v>0</v>
      </c>
      <c r="M836" s="377">
        <v>19</v>
      </c>
      <c r="N836" s="377">
        <v>0</v>
      </c>
    </row>
    <row r="837" spans="2:14" x14ac:dyDescent="0.25">
      <c r="B837" s="376" t="s">
        <v>218</v>
      </c>
      <c r="C837" s="376" t="s">
        <v>2192</v>
      </c>
      <c r="D837" s="376" t="s">
        <v>258</v>
      </c>
      <c r="E837" s="376" t="s">
        <v>863</v>
      </c>
      <c r="F837" s="377">
        <v>1</v>
      </c>
      <c r="G837" s="377">
        <v>0</v>
      </c>
      <c r="H837" s="377">
        <v>0</v>
      </c>
      <c r="I837" s="377">
        <v>0</v>
      </c>
      <c r="J837" s="377">
        <v>0</v>
      </c>
      <c r="K837" s="377">
        <v>1</v>
      </c>
      <c r="L837" s="377">
        <v>0</v>
      </c>
      <c r="M837" s="377">
        <v>0</v>
      </c>
      <c r="N837" s="377">
        <v>0</v>
      </c>
    </row>
    <row r="838" spans="2:14" x14ac:dyDescent="0.25">
      <c r="B838" s="376" t="s">
        <v>218</v>
      </c>
      <c r="C838" s="376" t="s">
        <v>2192</v>
      </c>
      <c r="D838" s="376" t="s">
        <v>47</v>
      </c>
      <c r="E838" s="376" t="s">
        <v>831</v>
      </c>
      <c r="F838" s="377">
        <v>3776</v>
      </c>
      <c r="G838" s="377">
        <v>9</v>
      </c>
      <c r="H838" s="377">
        <v>0</v>
      </c>
      <c r="I838" s="377">
        <v>5</v>
      </c>
      <c r="J838" s="377">
        <v>0</v>
      </c>
      <c r="K838" s="377">
        <v>3750</v>
      </c>
      <c r="L838" s="377">
        <v>0</v>
      </c>
      <c r="M838" s="377">
        <v>0</v>
      </c>
      <c r="N838" s="377">
        <v>12</v>
      </c>
    </row>
    <row r="839" spans="2:14" x14ac:dyDescent="0.25">
      <c r="B839" s="376" t="s">
        <v>218</v>
      </c>
      <c r="C839" s="376" t="s">
        <v>2192</v>
      </c>
      <c r="D839" s="376" t="s">
        <v>41</v>
      </c>
      <c r="E839" s="376" t="s">
        <v>804</v>
      </c>
      <c r="F839" s="377">
        <v>17</v>
      </c>
      <c r="G839" s="377">
        <v>0</v>
      </c>
      <c r="H839" s="377">
        <v>0</v>
      </c>
      <c r="I839" s="377">
        <v>0</v>
      </c>
      <c r="J839" s="377">
        <v>0</v>
      </c>
      <c r="K839" s="377">
        <v>17</v>
      </c>
      <c r="L839" s="377">
        <v>0</v>
      </c>
      <c r="M839" s="377">
        <v>0</v>
      </c>
      <c r="N839" s="377">
        <v>0</v>
      </c>
    </row>
    <row r="840" spans="2:14" x14ac:dyDescent="0.25">
      <c r="B840" s="376" t="s">
        <v>218</v>
      </c>
      <c r="C840" s="376" t="s">
        <v>2192</v>
      </c>
      <c r="D840" s="376" t="s">
        <v>41</v>
      </c>
      <c r="E840" s="376" t="s">
        <v>41</v>
      </c>
      <c r="F840" s="377">
        <v>7153</v>
      </c>
      <c r="G840" s="377">
        <v>24</v>
      </c>
      <c r="H840" s="377">
        <v>0</v>
      </c>
      <c r="I840" s="377">
        <v>15</v>
      </c>
      <c r="J840" s="377">
        <v>0</v>
      </c>
      <c r="K840" s="377">
        <v>7102</v>
      </c>
      <c r="L840" s="377">
        <v>0</v>
      </c>
      <c r="M840" s="377">
        <v>0</v>
      </c>
      <c r="N840" s="377">
        <v>12</v>
      </c>
    </row>
    <row r="841" spans="2:14" x14ac:dyDescent="0.25">
      <c r="B841" s="376" t="s">
        <v>218</v>
      </c>
      <c r="C841" s="376" t="s">
        <v>2192</v>
      </c>
      <c r="D841" s="376" t="s">
        <v>41</v>
      </c>
      <c r="E841" s="376" t="s">
        <v>805</v>
      </c>
      <c r="F841" s="377">
        <v>84</v>
      </c>
      <c r="G841" s="377">
        <v>0</v>
      </c>
      <c r="H841" s="377">
        <v>0</v>
      </c>
      <c r="I841" s="377">
        <v>0</v>
      </c>
      <c r="J841" s="377">
        <v>0</v>
      </c>
      <c r="K841" s="377">
        <v>84</v>
      </c>
      <c r="L841" s="377">
        <v>0</v>
      </c>
      <c r="M841" s="377">
        <v>0</v>
      </c>
      <c r="N841" s="377">
        <v>0</v>
      </c>
    </row>
    <row r="842" spans="2:14" x14ac:dyDescent="0.25">
      <c r="B842" s="376" t="s">
        <v>218</v>
      </c>
      <c r="C842" s="376" t="s">
        <v>2192</v>
      </c>
      <c r="D842" s="376" t="s">
        <v>41</v>
      </c>
      <c r="E842" s="376" t="s">
        <v>806</v>
      </c>
      <c r="F842" s="377">
        <v>48</v>
      </c>
      <c r="G842" s="377">
        <v>0</v>
      </c>
      <c r="H842" s="377">
        <v>0</v>
      </c>
      <c r="I842" s="377">
        <v>0</v>
      </c>
      <c r="J842" s="377">
        <v>0</v>
      </c>
      <c r="K842" s="377">
        <v>48</v>
      </c>
      <c r="L842" s="377">
        <v>0</v>
      </c>
      <c r="M842" s="377">
        <v>0</v>
      </c>
      <c r="N842" s="377">
        <v>0</v>
      </c>
    </row>
    <row r="843" spans="2:14" x14ac:dyDescent="0.25">
      <c r="B843" s="376" t="s">
        <v>218</v>
      </c>
      <c r="C843" s="376" t="s">
        <v>2192</v>
      </c>
      <c r="D843" s="376" t="s">
        <v>41</v>
      </c>
      <c r="E843" s="376" t="s">
        <v>807</v>
      </c>
      <c r="F843" s="377">
        <v>21</v>
      </c>
      <c r="G843" s="377">
        <v>0</v>
      </c>
      <c r="H843" s="377">
        <v>0</v>
      </c>
      <c r="I843" s="377">
        <v>1</v>
      </c>
      <c r="J843" s="377">
        <v>0</v>
      </c>
      <c r="K843" s="377">
        <v>17</v>
      </c>
      <c r="L843" s="377">
        <v>0</v>
      </c>
      <c r="M843" s="377">
        <v>0</v>
      </c>
      <c r="N843" s="377">
        <v>3</v>
      </c>
    </row>
    <row r="844" spans="2:14" x14ac:dyDescent="0.25">
      <c r="B844" s="376" t="s">
        <v>218</v>
      </c>
      <c r="C844" s="376" t="s">
        <v>2192</v>
      </c>
      <c r="D844" s="376" t="s">
        <v>41</v>
      </c>
      <c r="E844" s="376" t="s">
        <v>808</v>
      </c>
      <c r="F844" s="377">
        <v>208</v>
      </c>
      <c r="G844" s="377">
        <v>0</v>
      </c>
      <c r="H844" s="377">
        <v>0</v>
      </c>
      <c r="I844" s="377">
        <v>1</v>
      </c>
      <c r="J844" s="377">
        <v>0</v>
      </c>
      <c r="K844" s="377">
        <v>206</v>
      </c>
      <c r="L844" s="377">
        <v>0</v>
      </c>
      <c r="M844" s="377">
        <v>0</v>
      </c>
      <c r="N844" s="377">
        <v>1</v>
      </c>
    </row>
    <row r="845" spans="2:14" x14ac:dyDescent="0.25">
      <c r="B845" s="376" t="s">
        <v>218</v>
      </c>
      <c r="C845" s="376" t="s">
        <v>2192</v>
      </c>
      <c r="D845" s="376" t="s">
        <v>41</v>
      </c>
      <c r="E845" s="376" t="s">
        <v>2730</v>
      </c>
      <c r="F845" s="377">
        <v>19</v>
      </c>
      <c r="G845" s="377">
        <v>0</v>
      </c>
      <c r="H845" s="377">
        <v>0</v>
      </c>
      <c r="I845" s="377">
        <v>0</v>
      </c>
      <c r="J845" s="377">
        <v>0</v>
      </c>
      <c r="K845" s="377">
        <v>19</v>
      </c>
      <c r="L845" s="377">
        <v>0</v>
      </c>
      <c r="M845" s="377">
        <v>0</v>
      </c>
      <c r="N845" s="377">
        <v>0</v>
      </c>
    </row>
    <row r="846" spans="2:14" x14ac:dyDescent="0.25">
      <c r="B846" s="376" t="s">
        <v>218</v>
      </c>
      <c r="C846" s="376" t="s">
        <v>2192</v>
      </c>
      <c r="D846" s="376" t="s">
        <v>41</v>
      </c>
      <c r="E846" s="376" t="s">
        <v>34</v>
      </c>
      <c r="F846" s="377">
        <v>5</v>
      </c>
      <c r="G846" s="377">
        <v>1</v>
      </c>
      <c r="H846" s="377">
        <v>0</v>
      </c>
      <c r="I846" s="377">
        <v>0</v>
      </c>
      <c r="J846" s="377">
        <v>0</v>
      </c>
      <c r="K846" s="377">
        <v>4</v>
      </c>
      <c r="L846" s="377">
        <v>0</v>
      </c>
      <c r="M846" s="377">
        <v>0</v>
      </c>
      <c r="N846" s="377">
        <v>0</v>
      </c>
    </row>
    <row r="847" spans="2:14" x14ac:dyDescent="0.25">
      <c r="B847" s="376" t="s">
        <v>218</v>
      </c>
      <c r="C847" s="376" t="s">
        <v>2192</v>
      </c>
      <c r="D847" s="376" t="s">
        <v>41</v>
      </c>
      <c r="E847" s="376" t="s">
        <v>3238</v>
      </c>
      <c r="F847" s="377">
        <v>6</v>
      </c>
      <c r="G847" s="377">
        <v>0</v>
      </c>
      <c r="H847" s="377">
        <v>0</v>
      </c>
      <c r="I847" s="377">
        <v>0</v>
      </c>
      <c r="J847" s="377">
        <v>0</v>
      </c>
      <c r="K847" s="377">
        <v>6</v>
      </c>
      <c r="L847" s="377">
        <v>0</v>
      </c>
      <c r="M847" s="377">
        <v>0</v>
      </c>
      <c r="N847" s="377">
        <v>0</v>
      </c>
    </row>
    <row r="848" spans="2:14" x14ac:dyDescent="0.25">
      <c r="B848" s="376" t="s">
        <v>218</v>
      </c>
      <c r="C848" s="376" t="s">
        <v>2192</v>
      </c>
      <c r="D848" s="376" t="s">
        <v>41</v>
      </c>
      <c r="E848" s="376" t="s">
        <v>1909</v>
      </c>
      <c r="F848" s="377">
        <v>1</v>
      </c>
      <c r="G848" s="377">
        <v>0</v>
      </c>
      <c r="H848" s="377">
        <v>0</v>
      </c>
      <c r="I848" s="377">
        <v>0</v>
      </c>
      <c r="J848" s="377">
        <v>0</v>
      </c>
      <c r="K848" s="377">
        <v>1</v>
      </c>
      <c r="L848" s="377">
        <v>0</v>
      </c>
      <c r="M848" s="377">
        <v>0</v>
      </c>
      <c r="N848" s="377">
        <v>0</v>
      </c>
    </row>
    <row r="849" spans="2:14" x14ac:dyDescent="0.25">
      <c r="B849" s="376" t="s">
        <v>218</v>
      </c>
      <c r="C849" s="376" t="s">
        <v>2192</v>
      </c>
      <c r="D849" s="376" t="s">
        <v>415</v>
      </c>
      <c r="E849" s="376" t="s">
        <v>1913</v>
      </c>
      <c r="F849" s="377">
        <v>2</v>
      </c>
      <c r="G849" s="377">
        <v>0</v>
      </c>
      <c r="H849" s="377">
        <v>0</v>
      </c>
      <c r="I849" s="377">
        <v>0</v>
      </c>
      <c r="J849" s="377">
        <v>0</v>
      </c>
      <c r="K849" s="377">
        <v>2</v>
      </c>
      <c r="L849" s="377">
        <v>0</v>
      </c>
      <c r="M849" s="377">
        <v>0</v>
      </c>
      <c r="N849" s="377">
        <v>0</v>
      </c>
    </row>
    <row r="850" spans="2:14" x14ac:dyDescent="0.25">
      <c r="B850" s="376" t="s">
        <v>218</v>
      </c>
      <c r="C850" s="376" t="s">
        <v>2192</v>
      </c>
      <c r="D850" s="376" t="s">
        <v>415</v>
      </c>
      <c r="E850" s="376" t="s">
        <v>884</v>
      </c>
      <c r="F850" s="377">
        <v>7</v>
      </c>
      <c r="G850" s="377">
        <v>0</v>
      </c>
      <c r="H850" s="377">
        <v>0</v>
      </c>
      <c r="I850" s="377">
        <v>0</v>
      </c>
      <c r="J850" s="377">
        <v>0</v>
      </c>
      <c r="K850" s="377">
        <v>7</v>
      </c>
      <c r="L850" s="377">
        <v>0</v>
      </c>
      <c r="M850" s="377">
        <v>0</v>
      </c>
      <c r="N850" s="377">
        <v>0</v>
      </c>
    </row>
    <row r="851" spans="2:14" x14ac:dyDescent="0.25">
      <c r="B851" s="376" t="s">
        <v>218</v>
      </c>
      <c r="C851" s="376" t="s">
        <v>2192</v>
      </c>
      <c r="D851" s="376" t="s">
        <v>415</v>
      </c>
      <c r="E851" s="376" t="s">
        <v>885</v>
      </c>
      <c r="F851" s="377">
        <v>9</v>
      </c>
      <c r="G851" s="377">
        <v>0</v>
      </c>
      <c r="H851" s="377">
        <v>0</v>
      </c>
      <c r="I851" s="377">
        <v>0</v>
      </c>
      <c r="J851" s="377">
        <v>0</v>
      </c>
      <c r="K851" s="377">
        <v>9</v>
      </c>
      <c r="L851" s="377">
        <v>0</v>
      </c>
      <c r="M851" s="377">
        <v>0</v>
      </c>
      <c r="N851" s="377">
        <v>0</v>
      </c>
    </row>
    <row r="852" spans="2:14" x14ac:dyDescent="0.25">
      <c r="B852" s="376" t="s">
        <v>218</v>
      </c>
      <c r="C852" s="376" t="s">
        <v>2192</v>
      </c>
      <c r="D852" s="376" t="s">
        <v>415</v>
      </c>
      <c r="E852" s="376" t="s">
        <v>886</v>
      </c>
      <c r="F852" s="377">
        <v>5</v>
      </c>
      <c r="G852" s="377">
        <v>0</v>
      </c>
      <c r="H852" s="377">
        <v>0</v>
      </c>
      <c r="I852" s="377">
        <v>0</v>
      </c>
      <c r="J852" s="377">
        <v>0</v>
      </c>
      <c r="K852" s="377">
        <v>5</v>
      </c>
      <c r="L852" s="377">
        <v>0</v>
      </c>
      <c r="M852" s="377">
        <v>0</v>
      </c>
      <c r="N852" s="377">
        <v>0</v>
      </c>
    </row>
    <row r="853" spans="2:14" x14ac:dyDescent="0.25">
      <c r="B853" s="376" t="s">
        <v>218</v>
      </c>
      <c r="C853" s="376" t="s">
        <v>2192</v>
      </c>
      <c r="D853" s="376" t="s">
        <v>412</v>
      </c>
      <c r="E853" s="376" t="s">
        <v>3768</v>
      </c>
      <c r="F853" s="377">
        <v>3</v>
      </c>
      <c r="G853" s="377">
        <v>0</v>
      </c>
      <c r="H853" s="377">
        <v>0</v>
      </c>
      <c r="I853" s="377">
        <v>0</v>
      </c>
      <c r="J853" s="377">
        <v>0</v>
      </c>
      <c r="K853" s="377">
        <v>3</v>
      </c>
      <c r="L853" s="377">
        <v>0</v>
      </c>
      <c r="M853" s="377">
        <v>0</v>
      </c>
      <c r="N853" s="377">
        <v>0</v>
      </c>
    </row>
    <row r="854" spans="2:14" x14ac:dyDescent="0.25">
      <c r="B854" s="376" t="s">
        <v>218</v>
      </c>
      <c r="C854" s="376" t="s">
        <v>2192</v>
      </c>
      <c r="D854" s="376" t="s">
        <v>412</v>
      </c>
      <c r="E854" s="376" t="s">
        <v>3769</v>
      </c>
      <c r="F854" s="377">
        <v>1</v>
      </c>
      <c r="G854" s="377">
        <v>0</v>
      </c>
      <c r="H854" s="377">
        <v>0</v>
      </c>
      <c r="I854" s="377">
        <v>0</v>
      </c>
      <c r="J854" s="377">
        <v>0</v>
      </c>
      <c r="K854" s="377">
        <v>1</v>
      </c>
      <c r="L854" s="377">
        <v>0</v>
      </c>
      <c r="M854" s="377">
        <v>0</v>
      </c>
      <c r="N854" s="377">
        <v>0</v>
      </c>
    </row>
    <row r="855" spans="2:14" x14ac:dyDescent="0.25">
      <c r="B855" s="376" t="s">
        <v>218</v>
      </c>
      <c r="C855" s="376" t="s">
        <v>2192</v>
      </c>
      <c r="D855" s="376" t="s">
        <v>412</v>
      </c>
      <c r="E855" s="376" t="s">
        <v>808</v>
      </c>
      <c r="F855" s="377">
        <v>1</v>
      </c>
      <c r="G855" s="377">
        <v>0</v>
      </c>
      <c r="H855" s="377">
        <v>0</v>
      </c>
      <c r="I855" s="377">
        <v>0</v>
      </c>
      <c r="J855" s="377">
        <v>0</v>
      </c>
      <c r="K855" s="377">
        <v>1</v>
      </c>
      <c r="L855" s="377">
        <v>0</v>
      </c>
      <c r="M855" s="377">
        <v>0</v>
      </c>
      <c r="N855" s="377">
        <v>0</v>
      </c>
    </row>
    <row r="856" spans="2:14" x14ac:dyDescent="0.25">
      <c r="B856" s="376" t="s">
        <v>218</v>
      </c>
      <c r="C856" s="376" t="s">
        <v>2192</v>
      </c>
      <c r="D856" s="376" t="s">
        <v>412</v>
      </c>
      <c r="E856" s="376" t="s">
        <v>812</v>
      </c>
      <c r="F856" s="377">
        <v>67</v>
      </c>
      <c r="G856" s="377">
        <v>5</v>
      </c>
      <c r="H856" s="377">
        <v>0</v>
      </c>
      <c r="I856" s="377">
        <v>0</v>
      </c>
      <c r="J856" s="377">
        <v>0</v>
      </c>
      <c r="K856" s="377">
        <v>60</v>
      </c>
      <c r="L856" s="377">
        <v>0</v>
      </c>
      <c r="M856" s="377">
        <v>0</v>
      </c>
      <c r="N856" s="377">
        <v>2</v>
      </c>
    </row>
    <row r="857" spans="2:14" x14ac:dyDescent="0.25">
      <c r="B857" s="376" t="s">
        <v>218</v>
      </c>
      <c r="C857" s="376" t="s">
        <v>2192</v>
      </c>
      <c r="D857" s="376" t="s">
        <v>2188</v>
      </c>
      <c r="E857" s="376" t="s">
        <v>2847</v>
      </c>
      <c r="F857" s="377">
        <v>2</v>
      </c>
      <c r="G857" s="377">
        <v>0</v>
      </c>
      <c r="H857" s="377">
        <v>0</v>
      </c>
      <c r="I857" s="377">
        <v>0</v>
      </c>
      <c r="J857" s="377">
        <v>0</v>
      </c>
      <c r="K857" s="377">
        <v>2</v>
      </c>
      <c r="L857" s="377">
        <v>0</v>
      </c>
      <c r="M857" s="377">
        <v>0</v>
      </c>
      <c r="N857" s="377">
        <v>0</v>
      </c>
    </row>
    <row r="858" spans="2:14" x14ac:dyDescent="0.25">
      <c r="B858" s="376" t="s">
        <v>218</v>
      </c>
      <c r="C858" s="376" t="s">
        <v>2192</v>
      </c>
      <c r="D858" s="376" t="s">
        <v>2188</v>
      </c>
      <c r="E858" s="376" t="s">
        <v>859</v>
      </c>
      <c r="F858" s="377">
        <v>5</v>
      </c>
      <c r="G858" s="377">
        <v>0</v>
      </c>
      <c r="H858" s="377">
        <v>0</v>
      </c>
      <c r="I858" s="377">
        <v>0</v>
      </c>
      <c r="J858" s="377">
        <v>0</v>
      </c>
      <c r="K858" s="377">
        <v>5</v>
      </c>
      <c r="L858" s="377">
        <v>0</v>
      </c>
      <c r="M858" s="377">
        <v>0</v>
      </c>
      <c r="N858" s="377">
        <v>0</v>
      </c>
    </row>
    <row r="859" spans="2:14" x14ac:dyDescent="0.25">
      <c r="B859" s="376" t="s">
        <v>218</v>
      </c>
      <c r="C859" s="376" t="s">
        <v>2192</v>
      </c>
      <c r="D859" s="376" t="s">
        <v>57</v>
      </c>
      <c r="E859" s="376" t="s">
        <v>868</v>
      </c>
      <c r="F859" s="377">
        <v>6</v>
      </c>
      <c r="G859" s="377">
        <v>0</v>
      </c>
      <c r="H859" s="377">
        <v>0</v>
      </c>
      <c r="I859" s="377">
        <v>0</v>
      </c>
      <c r="J859" s="377">
        <v>0</v>
      </c>
      <c r="K859" s="377">
        <v>6</v>
      </c>
      <c r="L859" s="377">
        <v>0</v>
      </c>
      <c r="M859" s="377">
        <v>0</v>
      </c>
      <c r="N859" s="377">
        <v>0</v>
      </c>
    </row>
    <row r="860" spans="2:14" x14ac:dyDescent="0.25">
      <c r="B860" s="376" t="s">
        <v>218</v>
      </c>
      <c r="C860" s="376" t="s">
        <v>2192</v>
      </c>
      <c r="D860" s="376" t="s">
        <v>57</v>
      </c>
      <c r="E860" s="376" t="s">
        <v>869</v>
      </c>
      <c r="F860" s="377">
        <v>16</v>
      </c>
      <c r="G860" s="377">
        <v>0</v>
      </c>
      <c r="H860" s="377">
        <v>0</v>
      </c>
      <c r="I860" s="377">
        <v>0</v>
      </c>
      <c r="J860" s="377">
        <v>0</v>
      </c>
      <c r="K860" s="377">
        <v>16</v>
      </c>
      <c r="L860" s="377">
        <v>0</v>
      </c>
      <c r="M860" s="377">
        <v>0</v>
      </c>
      <c r="N860" s="377">
        <v>0</v>
      </c>
    </row>
    <row r="861" spans="2:14" x14ac:dyDescent="0.25">
      <c r="B861" s="376" t="s">
        <v>218</v>
      </c>
      <c r="C861" s="376" t="s">
        <v>2192</v>
      </c>
      <c r="D861" s="376" t="s">
        <v>57</v>
      </c>
      <c r="E861" s="376" t="s">
        <v>870</v>
      </c>
      <c r="F861" s="377">
        <v>16</v>
      </c>
      <c r="G861" s="377">
        <v>0</v>
      </c>
      <c r="H861" s="377">
        <v>0</v>
      </c>
      <c r="I861" s="377">
        <v>0</v>
      </c>
      <c r="J861" s="377">
        <v>0</v>
      </c>
      <c r="K861" s="377">
        <v>16</v>
      </c>
      <c r="L861" s="377">
        <v>0</v>
      </c>
      <c r="M861" s="377">
        <v>0</v>
      </c>
      <c r="N861" s="377">
        <v>0</v>
      </c>
    </row>
    <row r="862" spans="2:14" x14ac:dyDescent="0.25">
      <c r="B862" s="376" t="s">
        <v>218</v>
      </c>
      <c r="C862" s="376" t="s">
        <v>2192</v>
      </c>
      <c r="D862" s="376" t="s">
        <v>57</v>
      </c>
      <c r="E862" s="376" t="s">
        <v>871</v>
      </c>
      <c r="F862" s="377">
        <v>67</v>
      </c>
      <c r="G862" s="377">
        <v>0</v>
      </c>
      <c r="H862" s="377">
        <v>0</v>
      </c>
      <c r="I862" s="377">
        <v>0</v>
      </c>
      <c r="J862" s="377">
        <v>0</v>
      </c>
      <c r="K862" s="377">
        <v>67</v>
      </c>
      <c r="L862" s="377">
        <v>0</v>
      </c>
      <c r="M862" s="377">
        <v>0</v>
      </c>
      <c r="N862" s="377">
        <v>0</v>
      </c>
    </row>
    <row r="863" spans="2:14" x14ac:dyDescent="0.25">
      <c r="B863" s="376" t="s">
        <v>218</v>
      </c>
      <c r="C863" s="376" t="s">
        <v>2192</v>
      </c>
      <c r="D863" s="376" t="s">
        <v>57</v>
      </c>
      <c r="E863" s="376" t="s">
        <v>872</v>
      </c>
      <c r="F863" s="377">
        <v>2198</v>
      </c>
      <c r="G863" s="377">
        <v>16</v>
      </c>
      <c r="H863" s="377">
        <v>0</v>
      </c>
      <c r="I863" s="377">
        <v>16</v>
      </c>
      <c r="J863" s="377">
        <v>0</v>
      </c>
      <c r="K863" s="377">
        <v>2156</v>
      </c>
      <c r="L863" s="377">
        <v>0</v>
      </c>
      <c r="M863" s="377">
        <v>1</v>
      </c>
      <c r="N863" s="377">
        <v>9</v>
      </c>
    </row>
    <row r="864" spans="2:14" x14ac:dyDescent="0.25">
      <c r="B864" s="376" t="s">
        <v>218</v>
      </c>
      <c r="C864" s="376" t="s">
        <v>2192</v>
      </c>
      <c r="D864" s="376" t="s">
        <v>57</v>
      </c>
      <c r="E864" s="376" t="s">
        <v>873</v>
      </c>
      <c r="F864" s="377">
        <v>4</v>
      </c>
      <c r="G864" s="377">
        <v>0</v>
      </c>
      <c r="H864" s="377">
        <v>0</v>
      </c>
      <c r="I864" s="377">
        <v>0</v>
      </c>
      <c r="J864" s="377">
        <v>0</v>
      </c>
      <c r="K864" s="377">
        <v>4</v>
      </c>
      <c r="L864" s="377">
        <v>0</v>
      </c>
      <c r="M864" s="377">
        <v>0</v>
      </c>
      <c r="N864" s="377">
        <v>0</v>
      </c>
    </row>
    <row r="865" spans="2:14" x14ac:dyDescent="0.25">
      <c r="B865" s="376" t="s">
        <v>218</v>
      </c>
      <c r="C865" s="376" t="s">
        <v>2192</v>
      </c>
      <c r="D865" s="376" t="s">
        <v>57</v>
      </c>
      <c r="E865" s="376" t="s">
        <v>874</v>
      </c>
      <c r="F865" s="377">
        <v>4</v>
      </c>
      <c r="G865" s="377">
        <v>1</v>
      </c>
      <c r="H865" s="377">
        <v>0</v>
      </c>
      <c r="I865" s="377">
        <v>0</v>
      </c>
      <c r="J865" s="377">
        <v>0</v>
      </c>
      <c r="K865" s="377">
        <v>3</v>
      </c>
      <c r="L865" s="377">
        <v>0</v>
      </c>
      <c r="M865" s="377">
        <v>0</v>
      </c>
      <c r="N865" s="377">
        <v>0</v>
      </c>
    </row>
    <row r="866" spans="2:14" x14ac:dyDescent="0.25">
      <c r="B866" s="376" t="s">
        <v>218</v>
      </c>
      <c r="C866" s="376" t="s">
        <v>2192</v>
      </c>
      <c r="D866" s="376" t="s">
        <v>57</v>
      </c>
      <c r="E866" s="376" t="s">
        <v>875</v>
      </c>
      <c r="F866" s="377">
        <v>13</v>
      </c>
      <c r="G866" s="377">
        <v>0</v>
      </c>
      <c r="H866" s="377">
        <v>0</v>
      </c>
      <c r="I866" s="377">
        <v>2</v>
      </c>
      <c r="J866" s="377">
        <v>0</v>
      </c>
      <c r="K866" s="377">
        <v>11</v>
      </c>
      <c r="L866" s="377">
        <v>0</v>
      </c>
      <c r="M866" s="377">
        <v>0</v>
      </c>
      <c r="N866" s="377">
        <v>0</v>
      </c>
    </row>
    <row r="867" spans="2:14" x14ac:dyDescent="0.25">
      <c r="B867" s="376" t="s">
        <v>218</v>
      </c>
      <c r="C867" s="376" t="s">
        <v>2192</v>
      </c>
      <c r="D867" s="376" t="s">
        <v>2937</v>
      </c>
      <c r="E867" s="376" t="s">
        <v>3239</v>
      </c>
      <c r="F867" s="377">
        <v>1</v>
      </c>
      <c r="G867" s="377">
        <v>0</v>
      </c>
      <c r="H867" s="377">
        <v>0</v>
      </c>
      <c r="I867" s="377">
        <v>0</v>
      </c>
      <c r="J867" s="377">
        <v>0</v>
      </c>
      <c r="K867" s="377">
        <v>0</v>
      </c>
      <c r="L867" s="377">
        <v>0</v>
      </c>
      <c r="M867" s="377">
        <v>0</v>
      </c>
      <c r="N867" s="377">
        <v>1</v>
      </c>
    </row>
    <row r="868" spans="2:14" x14ac:dyDescent="0.25">
      <c r="B868" s="376" t="s">
        <v>218</v>
      </c>
      <c r="C868" s="376" t="s">
        <v>2192</v>
      </c>
      <c r="D868" s="376" t="s">
        <v>2595</v>
      </c>
      <c r="E868" s="376" t="s">
        <v>860</v>
      </c>
      <c r="F868" s="377">
        <v>13</v>
      </c>
      <c r="G868" s="377">
        <v>0</v>
      </c>
      <c r="H868" s="377">
        <v>0</v>
      </c>
      <c r="I868" s="377">
        <v>0</v>
      </c>
      <c r="J868" s="377">
        <v>0</v>
      </c>
      <c r="K868" s="377">
        <v>13</v>
      </c>
      <c r="L868" s="377">
        <v>0</v>
      </c>
      <c r="M868" s="377">
        <v>0</v>
      </c>
      <c r="N868" s="377">
        <v>0</v>
      </c>
    </row>
    <row r="869" spans="2:14" x14ac:dyDescent="0.25">
      <c r="B869" s="376" t="s">
        <v>218</v>
      </c>
      <c r="C869" s="376" t="s">
        <v>2192</v>
      </c>
      <c r="D869" s="376" t="s">
        <v>2595</v>
      </c>
      <c r="E869" s="376" t="s">
        <v>861</v>
      </c>
      <c r="F869" s="377">
        <v>23</v>
      </c>
      <c r="G869" s="377">
        <v>0</v>
      </c>
      <c r="H869" s="377">
        <v>0</v>
      </c>
      <c r="I869" s="377">
        <v>0</v>
      </c>
      <c r="J869" s="377">
        <v>0</v>
      </c>
      <c r="K869" s="377">
        <v>22</v>
      </c>
      <c r="L869" s="377">
        <v>0</v>
      </c>
      <c r="M869" s="377">
        <v>0</v>
      </c>
      <c r="N869" s="377">
        <v>1</v>
      </c>
    </row>
    <row r="870" spans="2:14" x14ac:dyDescent="0.25">
      <c r="B870" s="376" t="s">
        <v>218</v>
      </c>
      <c r="C870" s="376" t="s">
        <v>2192</v>
      </c>
      <c r="D870" s="376" t="s">
        <v>2595</v>
      </c>
      <c r="E870" s="376" t="s">
        <v>885</v>
      </c>
      <c r="F870" s="377">
        <v>17</v>
      </c>
      <c r="G870" s="377">
        <v>0</v>
      </c>
      <c r="H870" s="377">
        <v>0</v>
      </c>
      <c r="I870" s="377">
        <v>0</v>
      </c>
      <c r="J870" s="377">
        <v>0</v>
      </c>
      <c r="K870" s="377">
        <v>17</v>
      </c>
      <c r="L870" s="377">
        <v>0</v>
      </c>
      <c r="M870" s="377">
        <v>0</v>
      </c>
      <c r="N870" s="377">
        <v>0</v>
      </c>
    </row>
    <row r="871" spans="2:14" x14ac:dyDescent="0.25">
      <c r="B871" s="376" t="s">
        <v>218</v>
      </c>
      <c r="C871" s="376" t="s">
        <v>2192</v>
      </c>
      <c r="D871" s="376" t="s">
        <v>2595</v>
      </c>
      <c r="E871" s="376" t="s">
        <v>862</v>
      </c>
      <c r="F871" s="377">
        <v>7</v>
      </c>
      <c r="G871" s="377">
        <v>0</v>
      </c>
      <c r="H871" s="377">
        <v>0</v>
      </c>
      <c r="I871" s="377">
        <v>0</v>
      </c>
      <c r="J871" s="377">
        <v>0</v>
      </c>
      <c r="K871" s="377">
        <v>7</v>
      </c>
      <c r="L871" s="377">
        <v>0</v>
      </c>
      <c r="M871" s="377">
        <v>0</v>
      </c>
      <c r="N871" s="377">
        <v>0</v>
      </c>
    </row>
    <row r="872" spans="2:14" x14ac:dyDescent="0.25">
      <c r="B872" s="376" t="s">
        <v>218</v>
      </c>
      <c r="C872" s="376" t="s">
        <v>2192</v>
      </c>
      <c r="D872" s="376" t="s">
        <v>204</v>
      </c>
      <c r="E872" s="376" t="s">
        <v>3770</v>
      </c>
      <c r="F872" s="377">
        <v>1</v>
      </c>
      <c r="G872" s="377">
        <v>0</v>
      </c>
      <c r="H872" s="377">
        <v>0</v>
      </c>
      <c r="I872" s="377">
        <v>0</v>
      </c>
      <c r="J872" s="377">
        <v>0</v>
      </c>
      <c r="K872" s="377">
        <v>1</v>
      </c>
      <c r="L872" s="377">
        <v>0</v>
      </c>
      <c r="M872" s="377">
        <v>0</v>
      </c>
      <c r="N872" s="377">
        <v>0</v>
      </c>
    </row>
    <row r="873" spans="2:14" x14ac:dyDescent="0.25">
      <c r="B873" s="376" t="s">
        <v>218</v>
      </c>
      <c r="C873" s="376" t="s">
        <v>2192</v>
      </c>
      <c r="D873" s="376" t="s">
        <v>204</v>
      </c>
      <c r="E873" s="376" t="s">
        <v>889</v>
      </c>
      <c r="F873" s="377">
        <v>2</v>
      </c>
      <c r="G873" s="377">
        <v>0</v>
      </c>
      <c r="H873" s="377">
        <v>0</v>
      </c>
      <c r="I873" s="377">
        <v>0</v>
      </c>
      <c r="J873" s="377">
        <v>0</v>
      </c>
      <c r="K873" s="377">
        <v>2</v>
      </c>
      <c r="L873" s="377">
        <v>0</v>
      </c>
      <c r="M873" s="377">
        <v>0</v>
      </c>
      <c r="N873" s="377">
        <v>0</v>
      </c>
    </row>
    <row r="874" spans="2:14" x14ac:dyDescent="0.25">
      <c r="B874" s="376" t="s">
        <v>218</v>
      </c>
      <c r="C874" s="376" t="s">
        <v>2192</v>
      </c>
      <c r="D874" s="376" t="s">
        <v>204</v>
      </c>
      <c r="E874" s="376" t="s">
        <v>890</v>
      </c>
      <c r="F874" s="377">
        <v>1</v>
      </c>
      <c r="G874" s="377">
        <v>0</v>
      </c>
      <c r="H874" s="377">
        <v>0</v>
      </c>
      <c r="I874" s="377">
        <v>0</v>
      </c>
      <c r="J874" s="377">
        <v>0</v>
      </c>
      <c r="K874" s="377">
        <v>1</v>
      </c>
      <c r="L874" s="377">
        <v>0</v>
      </c>
      <c r="M874" s="377">
        <v>0</v>
      </c>
      <c r="N874" s="377">
        <v>0</v>
      </c>
    </row>
    <row r="875" spans="2:14" x14ac:dyDescent="0.25">
      <c r="B875" s="376" t="s">
        <v>218</v>
      </c>
      <c r="C875" s="376" t="s">
        <v>2192</v>
      </c>
      <c r="D875" s="376" t="s">
        <v>204</v>
      </c>
      <c r="E875" s="376" t="s">
        <v>891</v>
      </c>
      <c r="F875" s="377">
        <v>9</v>
      </c>
      <c r="G875" s="377">
        <v>0</v>
      </c>
      <c r="H875" s="377">
        <v>0</v>
      </c>
      <c r="I875" s="377">
        <v>0</v>
      </c>
      <c r="J875" s="377">
        <v>0</v>
      </c>
      <c r="K875" s="377">
        <v>9</v>
      </c>
      <c r="L875" s="377">
        <v>0</v>
      </c>
      <c r="M875" s="377">
        <v>0</v>
      </c>
      <c r="N875" s="377">
        <v>0</v>
      </c>
    </row>
    <row r="876" spans="2:14" x14ac:dyDescent="0.25">
      <c r="B876" s="376" t="s">
        <v>218</v>
      </c>
      <c r="C876" s="376" t="s">
        <v>2192</v>
      </c>
      <c r="D876" s="376" t="s">
        <v>204</v>
      </c>
      <c r="E876" s="376" t="s">
        <v>893</v>
      </c>
      <c r="F876" s="377">
        <v>34</v>
      </c>
      <c r="G876" s="377">
        <v>0</v>
      </c>
      <c r="H876" s="377">
        <v>0</v>
      </c>
      <c r="I876" s="377">
        <v>1</v>
      </c>
      <c r="J876" s="377">
        <v>0</v>
      </c>
      <c r="K876" s="377">
        <v>32</v>
      </c>
      <c r="L876" s="377">
        <v>0</v>
      </c>
      <c r="M876" s="377">
        <v>0</v>
      </c>
      <c r="N876" s="377">
        <v>1</v>
      </c>
    </row>
    <row r="877" spans="2:14" x14ac:dyDescent="0.25">
      <c r="B877" s="376" t="s">
        <v>218</v>
      </c>
      <c r="C877" s="376" t="s">
        <v>2192</v>
      </c>
      <c r="D877" s="376" t="s">
        <v>204</v>
      </c>
      <c r="E877" s="376" t="s">
        <v>2848</v>
      </c>
      <c r="F877" s="377">
        <v>2</v>
      </c>
      <c r="G877" s="377">
        <v>0</v>
      </c>
      <c r="H877" s="377">
        <v>0</v>
      </c>
      <c r="I877" s="377">
        <v>0</v>
      </c>
      <c r="J877" s="377">
        <v>0</v>
      </c>
      <c r="K877" s="377">
        <v>2</v>
      </c>
      <c r="L877" s="377">
        <v>0</v>
      </c>
      <c r="M877" s="377">
        <v>0</v>
      </c>
      <c r="N877" s="377">
        <v>0</v>
      </c>
    </row>
    <row r="878" spans="2:14" x14ac:dyDescent="0.25">
      <c r="B878" s="376" t="s">
        <v>218</v>
      </c>
      <c r="C878" s="376" t="s">
        <v>2192</v>
      </c>
      <c r="D878" s="376" t="s">
        <v>204</v>
      </c>
      <c r="E878" s="376" t="s">
        <v>3540</v>
      </c>
      <c r="F878" s="377">
        <v>1</v>
      </c>
      <c r="G878" s="377">
        <v>0</v>
      </c>
      <c r="H878" s="377">
        <v>0</v>
      </c>
      <c r="I878" s="377">
        <v>0</v>
      </c>
      <c r="J878" s="377">
        <v>0</v>
      </c>
      <c r="K878" s="377">
        <v>1</v>
      </c>
      <c r="L878" s="377">
        <v>0</v>
      </c>
      <c r="M878" s="377">
        <v>0</v>
      </c>
      <c r="N878" s="377">
        <v>0</v>
      </c>
    </row>
    <row r="879" spans="2:14" x14ac:dyDescent="0.25">
      <c r="B879" s="376" t="s">
        <v>218</v>
      </c>
      <c r="C879" s="376" t="s">
        <v>2192</v>
      </c>
      <c r="D879" s="376" t="s">
        <v>204</v>
      </c>
      <c r="E879" s="376" t="s">
        <v>894</v>
      </c>
      <c r="F879" s="377">
        <v>3</v>
      </c>
      <c r="G879" s="377">
        <v>0</v>
      </c>
      <c r="H879" s="377">
        <v>0</v>
      </c>
      <c r="I879" s="377">
        <v>0</v>
      </c>
      <c r="J879" s="377">
        <v>0</v>
      </c>
      <c r="K879" s="377">
        <v>3</v>
      </c>
      <c r="L879" s="377">
        <v>0</v>
      </c>
      <c r="M879" s="377">
        <v>0</v>
      </c>
      <c r="N879" s="377">
        <v>0</v>
      </c>
    </row>
    <row r="880" spans="2:14" x14ac:dyDescent="0.25">
      <c r="B880" s="376" t="s">
        <v>218</v>
      </c>
      <c r="C880" s="376" t="s">
        <v>2192</v>
      </c>
      <c r="D880" s="376" t="s">
        <v>204</v>
      </c>
      <c r="E880" s="376" t="s">
        <v>895</v>
      </c>
      <c r="F880" s="377">
        <v>4</v>
      </c>
      <c r="G880" s="377">
        <v>0</v>
      </c>
      <c r="H880" s="377">
        <v>0</v>
      </c>
      <c r="I880" s="377">
        <v>0</v>
      </c>
      <c r="J880" s="377">
        <v>0</v>
      </c>
      <c r="K880" s="377">
        <v>4</v>
      </c>
      <c r="L880" s="377">
        <v>0</v>
      </c>
      <c r="M880" s="377">
        <v>0</v>
      </c>
      <c r="N880" s="377">
        <v>0</v>
      </c>
    </row>
    <row r="881" spans="2:14" x14ac:dyDescent="0.25">
      <c r="B881" s="376" t="s">
        <v>218</v>
      </c>
      <c r="C881" s="376" t="s">
        <v>2192</v>
      </c>
      <c r="D881" s="376" t="s">
        <v>1915</v>
      </c>
      <c r="E881" s="376" t="s">
        <v>3773</v>
      </c>
      <c r="F881" s="377">
        <v>1</v>
      </c>
      <c r="G881" s="377">
        <v>0</v>
      </c>
      <c r="H881" s="377">
        <v>0</v>
      </c>
      <c r="I881" s="377">
        <v>0</v>
      </c>
      <c r="J881" s="377">
        <v>0</v>
      </c>
      <c r="K881" s="377">
        <v>1</v>
      </c>
      <c r="L881" s="377">
        <v>0</v>
      </c>
      <c r="M881" s="377">
        <v>0</v>
      </c>
      <c r="N881" s="377">
        <v>0</v>
      </c>
    </row>
    <row r="882" spans="2:14" x14ac:dyDescent="0.25">
      <c r="B882" s="376" t="s">
        <v>218</v>
      </c>
      <c r="C882" s="376" t="s">
        <v>2192</v>
      </c>
      <c r="D882" s="376" t="s">
        <v>2190</v>
      </c>
      <c r="E882" s="376" t="s">
        <v>3647</v>
      </c>
      <c r="F882" s="377">
        <v>2</v>
      </c>
      <c r="G882" s="377">
        <v>0</v>
      </c>
      <c r="H882" s="377">
        <v>0</v>
      </c>
      <c r="I882" s="377">
        <v>0</v>
      </c>
      <c r="J882" s="377">
        <v>0</v>
      </c>
      <c r="K882" s="377">
        <v>2</v>
      </c>
      <c r="L882" s="377">
        <v>0</v>
      </c>
      <c r="M882" s="377">
        <v>0</v>
      </c>
      <c r="N882" s="377">
        <v>0</v>
      </c>
    </row>
    <row r="883" spans="2:14" x14ac:dyDescent="0.25">
      <c r="B883" s="376" t="s">
        <v>218</v>
      </c>
      <c r="C883" s="376" t="s">
        <v>2192</v>
      </c>
      <c r="D883" s="376" t="s">
        <v>2190</v>
      </c>
      <c r="E883" s="376" t="s">
        <v>3165</v>
      </c>
      <c r="F883" s="377">
        <v>2</v>
      </c>
      <c r="G883" s="377">
        <v>0</v>
      </c>
      <c r="H883" s="377">
        <v>0</v>
      </c>
      <c r="I883" s="377">
        <v>0</v>
      </c>
      <c r="J883" s="377">
        <v>0</v>
      </c>
      <c r="K883" s="377">
        <v>2</v>
      </c>
      <c r="L883" s="377">
        <v>0</v>
      </c>
      <c r="M883" s="377">
        <v>0</v>
      </c>
      <c r="N883" s="377">
        <v>0</v>
      </c>
    </row>
    <row r="884" spans="2:14" x14ac:dyDescent="0.25">
      <c r="B884" s="376" t="s">
        <v>220</v>
      </c>
      <c r="C884" s="376" t="s">
        <v>2193</v>
      </c>
      <c r="D884" s="376" t="s">
        <v>74</v>
      </c>
      <c r="E884" s="376" t="s">
        <v>1104</v>
      </c>
      <c r="F884" s="377">
        <v>1</v>
      </c>
      <c r="G884" s="377">
        <v>0</v>
      </c>
      <c r="H884" s="377">
        <v>0</v>
      </c>
      <c r="I884" s="377">
        <v>0</v>
      </c>
      <c r="J884" s="377">
        <v>0</v>
      </c>
      <c r="K884" s="377">
        <v>1</v>
      </c>
      <c r="L884" s="377">
        <v>0</v>
      </c>
      <c r="M884" s="377">
        <v>0</v>
      </c>
      <c r="N884" s="377">
        <v>0</v>
      </c>
    </row>
    <row r="885" spans="2:14" x14ac:dyDescent="0.25">
      <c r="B885" s="376" t="s">
        <v>220</v>
      </c>
      <c r="C885" s="376" t="s">
        <v>2193</v>
      </c>
      <c r="D885" s="376" t="s">
        <v>74</v>
      </c>
      <c r="E885" s="376" t="s">
        <v>2596</v>
      </c>
      <c r="F885" s="377">
        <v>1</v>
      </c>
      <c r="G885" s="377">
        <v>0</v>
      </c>
      <c r="H885" s="377">
        <v>0</v>
      </c>
      <c r="I885" s="377">
        <v>0</v>
      </c>
      <c r="J885" s="377">
        <v>0</v>
      </c>
      <c r="K885" s="377">
        <v>1</v>
      </c>
      <c r="L885" s="377">
        <v>0</v>
      </c>
      <c r="M885" s="377">
        <v>0</v>
      </c>
      <c r="N885" s="377">
        <v>0</v>
      </c>
    </row>
    <row r="886" spans="2:14" ht="13.5" customHeight="1" x14ac:dyDescent="0.25">
      <c r="B886" s="376" t="s">
        <v>220</v>
      </c>
      <c r="C886" s="376" t="s">
        <v>2193</v>
      </c>
      <c r="D886" s="376" t="s">
        <v>74</v>
      </c>
      <c r="E886" s="376" t="s">
        <v>2312</v>
      </c>
      <c r="F886" s="377">
        <v>2</v>
      </c>
      <c r="G886" s="377">
        <v>0</v>
      </c>
      <c r="H886" s="377">
        <v>0</v>
      </c>
      <c r="I886" s="377">
        <v>0</v>
      </c>
      <c r="J886" s="377">
        <v>0</v>
      </c>
      <c r="K886" s="377">
        <v>1</v>
      </c>
      <c r="L886" s="377">
        <v>0</v>
      </c>
      <c r="M886" s="377">
        <v>0</v>
      </c>
      <c r="N886" s="377">
        <v>1</v>
      </c>
    </row>
    <row r="887" spans="2:14" x14ac:dyDescent="0.25">
      <c r="B887" s="376" t="s">
        <v>220</v>
      </c>
      <c r="C887" s="376" t="s">
        <v>2193</v>
      </c>
      <c r="D887" s="376" t="s">
        <v>74</v>
      </c>
      <c r="E887" s="376" t="s">
        <v>1107</v>
      </c>
      <c r="F887" s="377">
        <v>5</v>
      </c>
      <c r="G887" s="377">
        <v>0</v>
      </c>
      <c r="H887" s="377">
        <v>0</v>
      </c>
      <c r="I887" s="377">
        <v>1</v>
      </c>
      <c r="J887" s="377">
        <v>0</v>
      </c>
      <c r="K887" s="377">
        <v>4</v>
      </c>
      <c r="L887" s="377">
        <v>0</v>
      </c>
      <c r="M887" s="377">
        <v>0</v>
      </c>
      <c r="N887" s="377">
        <v>0</v>
      </c>
    </row>
    <row r="888" spans="2:14" x14ac:dyDescent="0.25">
      <c r="B888" s="376" t="s">
        <v>220</v>
      </c>
      <c r="C888" s="376" t="s">
        <v>2193</v>
      </c>
      <c r="D888" s="376" t="s">
        <v>74</v>
      </c>
      <c r="E888" s="376" t="s">
        <v>2313</v>
      </c>
      <c r="F888" s="377">
        <v>2</v>
      </c>
      <c r="G888" s="377">
        <v>0</v>
      </c>
      <c r="H888" s="377">
        <v>0</v>
      </c>
      <c r="I888" s="377">
        <v>1</v>
      </c>
      <c r="J888" s="377">
        <v>0</v>
      </c>
      <c r="K888" s="377">
        <v>1</v>
      </c>
      <c r="L888" s="377">
        <v>0</v>
      </c>
      <c r="M888" s="377">
        <v>0</v>
      </c>
      <c r="N888" s="377">
        <v>0</v>
      </c>
    </row>
    <row r="889" spans="2:14" x14ac:dyDescent="0.25">
      <c r="B889" s="376" t="s">
        <v>220</v>
      </c>
      <c r="C889" s="376" t="s">
        <v>2193</v>
      </c>
      <c r="D889" s="376" t="s">
        <v>419</v>
      </c>
      <c r="E889" s="376" t="s">
        <v>1109</v>
      </c>
      <c r="F889" s="377">
        <v>4</v>
      </c>
      <c r="G889" s="377">
        <v>1</v>
      </c>
      <c r="H889" s="377">
        <v>0</v>
      </c>
      <c r="I889" s="377">
        <v>0</v>
      </c>
      <c r="J889" s="377">
        <v>0</v>
      </c>
      <c r="K889" s="377">
        <v>3</v>
      </c>
      <c r="L889" s="377">
        <v>0</v>
      </c>
      <c r="M889" s="377">
        <v>0</v>
      </c>
      <c r="N889" s="377">
        <v>0</v>
      </c>
    </row>
    <row r="890" spans="2:14" ht="13.5" customHeight="1" x14ac:dyDescent="0.25">
      <c r="B890" s="376" t="s">
        <v>220</v>
      </c>
      <c r="C890" s="376" t="s">
        <v>2193</v>
      </c>
      <c r="D890" s="376" t="s">
        <v>419</v>
      </c>
      <c r="E890" s="376" t="s">
        <v>1928</v>
      </c>
      <c r="F890" s="377">
        <v>2</v>
      </c>
      <c r="G890" s="377">
        <v>0</v>
      </c>
      <c r="H890" s="377">
        <v>0</v>
      </c>
      <c r="I890" s="377">
        <v>0</v>
      </c>
      <c r="J890" s="377">
        <v>0</v>
      </c>
      <c r="K890" s="377">
        <v>2</v>
      </c>
      <c r="L890" s="377">
        <v>0</v>
      </c>
      <c r="M890" s="377">
        <v>0</v>
      </c>
      <c r="N890" s="377">
        <v>0</v>
      </c>
    </row>
    <row r="891" spans="2:14" x14ac:dyDescent="0.25">
      <c r="B891" s="376" t="s">
        <v>220</v>
      </c>
      <c r="C891" s="376" t="s">
        <v>2193</v>
      </c>
      <c r="D891" s="376" t="s">
        <v>419</v>
      </c>
      <c r="E891" s="376" t="s">
        <v>2314</v>
      </c>
      <c r="F891" s="377">
        <v>1</v>
      </c>
      <c r="G891" s="377">
        <v>0</v>
      </c>
      <c r="H891" s="377">
        <v>0</v>
      </c>
      <c r="I891" s="377">
        <v>0</v>
      </c>
      <c r="J891" s="377">
        <v>0</v>
      </c>
      <c r="K891" s="377">
        <v>1</v>
      </c>
      <c r="L891" s="377">
        <v>0</v>
      </c>
      <c r="M891" s="377">
        <v>0</v>
      </c>
      <c r="N891" s="377">
        <v>0</v>
      </c>
    </row>
    <row r="892" spans="2:14" x14ac:dyDescent="0.25">
      <c r="B892" s="376" t="s">
        <v>220</v>
      </c>
      <c r="C892" s="376" t="s">
        <v>2193</v>
      </c>
      <c r="D892" s="376" t="s">
        <v>419</v>
      </c>
      <c r="E892" s="376" t="s">
        <v>1929</v>
      </c>
      <c r="F892" s="377">
        <v>1</v>
      </c>
      <c r="G892" s="377">
        <v>0</v>
      </c>
      <c r="H892" s="377">
        <v>0</v>
      </c>
      <c r="I892" s="377">
        <v>0</v>
      </c>
      <c r="J892" s="377">
        <v>0</v>
      </c>
      <c r="K892" s="377">
        <v>1</v>
      </c>
      <c r="L892" s="377">
        <v>0</v>
      </c>
      <c r="M892" s="377">
        <v>0</v>
      </c>
      <c r="N892" s="377">
        <v>0</v>
      </c>
    </row>
    <row r="893" spans="2:14" x14ac:dyDescent="0.25">
      <c r="B893" s="376" t="s">
        <v>220</v>
      </c>
      <c r="C893" s="376" t="s">
        <v>2193</v>
      </c>
      <c r="D893" s="376" t="s">
        <v>419</v>
      </c>
      <c r="E893" s="376" t="s">
        <v>1110</v>
      </c>
      <c r="F893" s="377">
        <v>3</v>
      </c>
      <c r="G893" s="377">
        <v>0</v>
      </c>
      <c r="H893" s="377">
        <v>0</v>
      </c>
      <c r="I893" s="377">
        <v>0</v>
      </c>
      <c r="J893" s="377">
        <v>0</v>
      </c>
      <c r="K893" s="377">
        <v>3</v>
      </c>
      <c r="L893" s="377">
        <v>0</v>
      </c>
      <c r="M893" s="377">
        <v>0</v>
      </c>
      <c r="N893" s="377">
        <v>0</v>
      </c>
    </row>
    <row r="894" spans="2:14" x14ac:dyDescent="0.25">
      <c r="B894" s="376" t="s">
        <v>220</v>
      </c>
      <c r="C894" s="376" t="s">
        <v>2193</v>
      </c>
      <c r="D894" s="376" t="s">
        <v>419</v>
      </c>
      <c r="E894" s="376" t="s">
        <v>1111</v>
      </c>
      <c r="F894" s="377">
        <v>5</v>
      </c>
      <c r="G894" s="377">
        <v>1</v>
      </c>
      <c r="H894" s="377">
        <v>0</v>
      </c>
      <c r="I894" s="377">
        <v>0</v>
      </c>
      <c r="J894" s="377">
        <v>0</v>
      </c>
      <c r="K894" s="377">
        <v>4</v>
      </c>
      <c r="L894" s="377">
        <v>0</v>
      </c>
      <c r="M894" s="377">
        <v>0</v>
      </c>
      <c r="N894" s="377">
        <v>0</v>
      </c>
    </row>
    <row r="895" spans="2:14" x14ac:dyDescent="0.25">
      <c r="B895" s="376" t="s">
        <v>220</v>
      </c>
      <c r="C895" s="376" t="s">
        <v>2193</v>
      </c>
      <c r="D895" s="376" t="s">
        <v>419</v>
      </c>
      <c r="E895" s="376" t="s">
        <v>1113</v>
      </c>
      <c r="F895" s="377">
        <v>1</v>
      </c>
      <c r="G895" s="377">
        <v>0</v>
      </c>
      <c r="H895" s="377">
        <v>0</v>
      </c>
      <c r="I895" s="377">
        <v>0</v>
      </c>
      <c r="J895" s="377">
        <v>0</v>
      </c>
      <c r="K895" s="377">
        <v>1</v>
      </c>
      <c r="L895" s="377">
        <v>0</v>
      </c>
      <c r="M895" s="377">
        <v>0</v>
      </c>
      <c r="N895" s="377">
        <v>0</v>
      </c>
    </row>
    <row r="896" spans="2:14" x14ac:dyDescent="0.25">
      <c r="B896" s="376" t="s">
        <v>220</v>
      </c>
      <c r="C896" s="376" t="s">
        <v>2193</v>
      </c>
      <c r="D896" s="376" t="s">
        <v>419</v>
      </c>
      <c r="E896" s="376" t="s">
        <v>1270</v>
      </c>
      <c r="F896" s="377">
        <v>1</v>
      </c>
      <c r="G896" s="377">
        <v>0</v>
      </c>
      <c r="H896" s="377">
        <v>0</v>
      </c>
      <c r="I896" s="377">
        <v>0</v>
      </c>
      <c r="J896" s="377">
        <v>0</v>
      </c>
      <c r="K896" s="377">
        <v>1</v>
      </c>
      <c r="L896" s="377">
        <v>0</v>
      </c>
      <c r="M896" s="377">
        <v>0</v>
      </c>
      <c r="N896" s="377">
        <v>0</v>
      </c>
    </row>
    <row r="897" spans="2:14" x14ac:dyDescent="0.25">
      <c r="B897" s="376" t="s">
        <v>220</v>
      </c>
      <c r="C897" s="376" t="s">
        <v>2193</v>
      </c>
      <c r="D897" s="376" t="s">
        <v>419</v>
      </c>
      <c r="E897" s="376" t="s">
        <v>1115</v>
      </c>
      <c r="F897" s="377">
        <v>1</v>
      </c>
      <c r="G897" s="377">
        <v>0</v>
      </c>
      <c r="H897" s="377">
        <v>0</v>
      </c>
      <c r="I897" s="377">
        <v>0</v>
      </c>
      <c r="J897" s="377">
        <v>0</v>
      </c>
      <c r="K897" s="377">
        <v>1</v>
      </c>
      <c r="L897" s="377">
        <v>0</v>
      </c>
      <c r="M897" s="377">
        <v>0</v>
      </c>
      <c r="N897" s="377">
        <v>0</v>
      </c>
    </row>
    <row r="898" spans="2:14" x14ac:dyDescent="0.25">
      <c r="B898" s="376" t="s">
        <v>220</v>
      </c>
      <c r="C898" s="376" t="s">
        <v>2193</v>
      </c>
      <c r="D898" s="376" t="s">
        <v>2194</v>
      </c>
      <c r="E898" s="376" t="s">
        <v>1125</v>
      </c>
      <c r="F898" s="377">
        <v>165</v>
      </c>
      <c r="G898" s="377">
        <v>8</v>
      </c>
      <c r="H898" s="377">
        <v>0</v>
      </c>
      <c r="I898" s="377">
        <v>6</v>
      </c>
      <c r="J898" s="377">
        <v>0</v>
      </c>
      <c r="K898" s="377">
        <v>145</v>
      </c>
      <c r="L898" s="377">
        <v>0</v>
      </c>
      <c r="M898" s="377">
        <v>0</v>
      </c>
      <c r="N898" s="377">
        <v>6</v>
      </c>
    </row>
    <row r="899" spans="2:14" x14ac:dyDescent="0.25">
      <c r="B899" s="376" t="s">
        <v>220</v>
      </c>
      <c r="C899" s="376" t="s">
        <v>2193</v>
      </c>
      <c r="D899" s="376" t="s">
        <v>2194</v>
      </c>
      <c r="E899" s="376" t="s">
        <v>1127</v>
      </c>
      <c r="F899" s="377">
        <v>3</v>
      </c>
      <c r="G899" s="377">
        <v>0</v>
      </c>
      <c r="H899" s="377">
        <v>0</v>
      </c>
      <c r="I899" s="377">
        <v>0</v>
      </c>
      <c r="J899" s="377">
        <v>0</v>
      </c>
      <c r="K899" s="377">
        <v>3</v>
      </c>
      <c r="L899" s="377">
        <v>0</v>
      </c>
      <c r="M899" s="377">
        <v>0</v>
      </c>
      <c r="N899" s="377">
        <v>0</v>
      </c>
    </row>
    <row r="900" spans="2:14" x14ac:dyDescent="0.25">
      <c r="B900" s="376" t="s">
        <v>220</v>
      </c>
      <c r="C900" s="376" t="s">
        <v>2193</v>
      </c>
      <c r="D900" s="376" t="s">
        <v>2194</v>
      </c>
      <c r="E900" s="376" t="s">
        <v>1128</v>
      </c>
      <c r="F900" s="377">
        <v>5</v>
      </c>
      <c r="G900" s="377">
        <v>0</v>
      </c>
      <c r="H900" s="377">
        <v>0</v>
      </c>
      <c r="I900" s="377">
        <v>1</v>
      </c>
      <c r="J900" s="377">
        <v>0</v>
      </c>
      <c r="K900" s="377">
        <v>4</v>
      </c>
      <c r="L900" s="377">
        <v>0</v>
      </c>
      <c r="M900" s="377">
        <v>0</v>
      </c>
      <c r="N900" s="377">
        <v>0</v>
      </c>
    </row>
    <row r="901" spans="2:14" x14ac:dyDescent="0.25">
      <c r="B901" s="376" t="s">
        <v>220</v>
      </c>
      <c r="C901" s="376" t="s">
        <v>2193</v>
      </c>
      <c r="D901" s="376" t="s">
        <v>2194</v>
      </c>
      <c r="E901" s="376" t="s">
        <v>1129</v>
      </c>
      <c r="F901" s="377">
        <v>1</v>
      </c>
      <c r="G901" s="377">
        <v>1</v>
      </c>
      <c r="H901" s="377">
        <v>0</v>
      </c>
      <c r="I901" s="377">
        <v>0</v>
      </c>
      <c r="J901" s="377">
        <v>0</v>
      </c>
      <c r="K901" s="377">
        <v>0</v>
      </c>
      <c r="L901" s="377">
        <v>0</v>
      </c>
      <c r="M901" s="377">
        <v>0</v>
      </c>
      <c r="N901" s="377">
        <v>0</v>
      </c>
    </row>
    <row r="902" spans="2:14" x14ac:dyDescent="0.25">
      <c r="B902" s="376" t="s">
        <v>220</v>
      </c>
      <c r="C902" s="376" t="s">
        <v>2193</v>
      </c>
      <c r="D902" s="376" t="s">
        <v>2194</v>
      </c>
      <c r="E902" s="376" t="s">
        <v>1130</v>
      </c>
      <c r="F902" s="377">
        <v>9</v>
      </c>
      <c r="G902" s="377">
        <v>4</v>
      </c>
      <c r="H902" s="377">
        <v>0</v>
      </c>
      <c r="I902" s="377">
        <v>1</v>
      </c>
      <c r="J902" s="377">
        <v>0</v>
      </c>
      <c r="K902" s="377">
        <v>4</v>
      </c>
      <c r="L902" s="377">
        <v>0</v>
      </c>
      <c r="M902" s="377">
        <v>0</v>
      </c>
      <c r="N902" s="377">
        <v>0</v>
      </c>
    </row>
    <row r="903" spans="2:14" x14ac:dyDescent="0.25">
      <c r="B903" s="376" t="s">
        <v>220</v>
      </c>
      <c r="C903" s="376" t="s">
        <v>2193</v>
      </c>
      <c r="D903" s="376" t="s">
        <v>242</v>
      </c>
      <c r="E903" s="376" t="s">
        <v>1337</v>
      </c>
      <c r="F903" s="377">
        <v>2</v>
      </c>
      <c r="G903" s="377">
        <v>0</v>
      </c>
      <c r="H903" s="377">
        <v>0</v>
      </c>
      <c r="I903" s="377">
        <v>1</v>
      </c>
      <c r="J903" s="377">
        <v>0</v>
      </c>
      <c r="K903" s="377">
        <v>1</v>
      </c>
      <c r="L903" s="377">
        <v>0</v>
      </c>
      <c r="M903" s="377">
        <v>0</v>
      </c>
      <c r="N903" s="377">
        <v>0</v>
      </c>
    </row>
    <row r="904" spans="2:14" x14ac:dyDescent="0.25">
      <c r="B904" s="376" t="s">
        <v>220</v>
      </c>
      <c r="C904" s="376" t="s">
        <v>2193</v>
      </c>
      <c r="D904" s="376" t="s">
        <v>242</v>
      </c>
      <c r="E904" s="376" t="s">
        <v>1338</v>
      </c>
      <c r="F904" s="377">
        <v>2</v>
      </c>
      <c r="G904" s="377">
        <v>0</v>
      </c>
      <c r="H904" s="377">
        <v>0</v>
      </c>
      <c r="I904" s="377">
        <v>0</v>
      </c>
      <c r="J904" s="377">
        <v>0</v>
      </c>
      <c r="K904" s="377">
        <v>2</v>
      </c>
      <c r="L904" s="377">
        <v>0</v>
      </c>
      <c r="M904" s="377">
        <v>0</v>
      </c>
      <c r="N904" s="377">
        <v>0</v>
      </c>
    </row>
    <row r="905" spans="2:14" x14ac:dyDescent="0.25">
      <c r="B905" s="376" t="s">
        <v>220</v>
      </c>
      <c r="C905" s="376" t="s">
        <v>2193</v>
      </c>
      <c r="D905" s="376" t="s">
        <v>242</v>
      </c>
      <c r="E905" s="376" t="s">
        <v>1339</v>
      </c>
      <c r="F905" s="377">
        <v>1</v>
      </c>
      <c r="G905" s="377">
        <v>0</v>
      </c>
      <c r="H905" s="377">
        <v>0</v>
      </c>
      <c r="I905" s="377">
        <v>0</v>
      </c>
      <c r="J905" s="377">
        <v>0</v>
      </c>
      <c r="K905" s="377">
        <v>1</v>
      </c>
      <c r="L905" s="377">
        <v>0</v>
      </c>
      <c r="M905" s="377">
        <v>0</v>
      </c>
      <c r="N905" s="377">
        <v>0</v>
      </c>
    </row>
    <row r="906" spans="2:14" x14ac:dyDescent="0.25">
      <c r="B906" s="376" t="s">
        <v>220</v>
      </c>
      <c r="C906" s="376" t="s">
        <v>2193</v>
      </c>
      <c r="D906" s="376" t="s">
        <v>242</v>
      </c>
      <c r="E906" s="376" t="s">
        <v>1340</v>
      </c>
      <c r="F906" s="377">
        <v>3</v>
      </c>
      <c r="G906" s="377">
        <v>0</v>
      </c>
      <c r="H906" s="377">
        <v>0</v>
      </c>
      <c r="I906" s="377">
        <v>0</v>
      </c>
      <c r="J906" s="377">
        <v>0</v>
      </c>
      <c r="K906" s="377">
        <v>3</v>
      </c>
      <c r="L906" s="377">
        <v>0</v>
      </c>
      <c r="M906" s="377">
        <v>0</v>
      </c>
      <c r="N906" s="377">
        <v>0</v>
      </c>
    </row>
    <row r="907" spans="2:14" x14ac:dyDescent="0.25">
      <c r="B907" s="376" t="s">
        <v>220</v>
      </c>
      <c r="C907" s="376" t="s">
        <v>2193</v>
      </c>
      <c r="D907" s="376" t="s">
        <v>242</v>
      </c>
      <c r="E907" s="376" t="s">
        <v>3242</v>
      </c>
      <c r="F907" s="377">
        <v>2</v>
      </c>
      <c r="G907" s="377">
        <v>0</v>
      </c>
      <c r="H907" s="377">
        <v>0</v>
      </c>
      <c r="I907" s="377">
        <v>0</v>
      </c>
      <c r="J907" s="377">
        <v>0</v>
      </c>
      <c r="K907" s="377">
        <v>2</v>
      </c>
      <c r="L907" s="377">
        <v>0</v>
      </c>
      <c r="M907" s="377">
        <v>0</v>
      </c>
      <c r="N907" s="377">
        <v>0</v>
      </c>
    </row>
    <row r="908" spans="2:14" x14ac:dyDescent="0.25">
      <c r="B908" s="376" t="s">
        <v>220</v>
      </c>
      <c r="C908" s="376" t="s">
        <v>2193</v>
      </c>
      <c r="D908" s="376" t="s">
        <v>242</v>
      </c>
      <c r="E908" s="376" t="s">
        <v>1341</v>
      </c>
      <c r="F908" s="377">
        <v>191</v>
      </c>
      <c r="G908" s="377">
        <v>12</v>
      </c>
      <c r="H908" s="377">
        <v>0</v>
      </c>
      <c r="I908" s="377">
        <v>5</v>
      </c>
      <c r="J908" s="377">
        <v>0</v>
      </c>
      <c r="K908" s="377">
        <v>170</v>
      </c>
      <c r="L908" s="377">
        <v>0</v>
      </c>
      <c r="M908" s="377">
        <v>0</v>
      </c>
      <c r="N908" s="377">
        <v>4</v>
      </c>
    </row>
    <row r="909" spans="2:14" ht="13.5" customHeight="1" x14ac:dyDescent="0.25">
      <c r="B909" s="376" t="s">
        <v>220</v>
      </c>
      <c r="C909" s="376" t="s">
        <v>2193</v>
      </c>
      <c r="D909" s="376" t="s">
        <v>242</v>
      </c>
      <c r="E909" s="376" t="s">
        <v>1342</v>
      </c>
      <c r="F909" s="377">
        <v>5</v>
      </c>
      <c r="G909" s="377">
        <v>3</v>
      </c>
      <c r="H909" s="377">
        <v>0</v>
      </c>
      <c r="I909" s="377">
        <v>0</v>
      </c>
      <c r="J909" s="377">
        <v>0</v>
      </c>
      <c r="K909" s="377">
        <v>2</v>
      </c>
      <c r="L909" s="377">
        <v>0</v>
      </c>
      <c r="M909" s="377">
        <v>0</v>
      </c>
      <c r="N909" s="377">
        <v>0</v>
      </c>
    </row>
    <row r="910" spans="2:14" x14ac:dyDescent="0.25">
      <c r="B910" s="376" t="s">
        <v>220</v>
      </c>
      <c r="C910" s="376" t="s">
        <v>2193</v>
      </c>
      <c r="D910" s="376" t="s">
        <v>2195</v>
      </c>
      <c r="E910" s="376" t="s">
        <v>2944</v>
      </c>
      <c r="F910" s="377">
        <v>2</v>
      </c>
      <c r="G910" s="377">
        <v>0</v>
      </c>
      <c r="H910" s="377">
        <v>0</v>
      </c>
      <c r="I910" s="377">
        <v>0</v>
      </c>
      <c r="J910" s="377">
        <v>0</v>
      </c>
      <c r="K910" s="377">
        <v>2</v>
      </c>
      <c r="L910" s="377">
        <v>0</v>
      </c>
      <c r="M910" s="377">
        <v>0</v>
      </c>
      <c r="N910" s="377">
        <v>0</v>
      </c>
    </row>
    <row r="911" spans="2:14" x14ac:dyDescent="0.25">
      <c r="B911" s="376" t="s">
        <v>220</v>
      </c>
      <c r="C911" s="376" t="s">
        <v>2193</v>
      </c>
      <c r="D911" s="376" t="s">
        <v>2195</v>
      </c>
      <c r="E911" s="376" t="s">
        <v>2383</v>
      </c>
      <c r="F911" s="377">
        <v>1</v>
      </c>
      <c r="G911" s="377">
        <v>0</v>
      </c>
      <c r="H911" s="377">
        <v>0</v>
      </c>
      <c r="I911" s="377">
        <v>0</v>
      </c>
      <c r="J911" s="377">
        <v>0</v>
      </c>
      <c r="K911" s="377">
        <v>1</v>
      </c>
      <c r="L911" s="377">
        <v>0</v>
      </c>
      <c r="M911" s="377">
        <v>0</v>
      </c>
      <c r="N911" s="377">
        <v>0</v>
      </c>
    </row>
    <row r="912" spans="2:14" x14ac:dyDescent="0.25">
      <c r="B912" s="376" t="s">
        <v>220</v>
      </c>
      <c r="C912" s="376" t="s">
        <v>2193</v>
      </c>
      <c r="D912" s="376" t="s">
        <v>2195</v>
      </c>
      <c r="E912" s="376" t="s">
        <v>1387</v>
      </c>
      <c r="F912" s="377">
        <v>7</v>
      </c>
      <c r="G912" s="377">
        <v>0</v>
      </c>
      <c r="H912" s="377">
        <v>0</v>
      </c>
      <c r="I912" s="377">
        <v>0</v>
      </c>
      <c r="J912" s="377">
        <v>0</v>
      </c>
      <c r="K912" s="377">
        <v>7</v>
      </c>
      <c r="L912" s="377">
        <v>0</v>
      </c>
      <c r="M912" s="377">
        <v>0</v>
      </c>
      <c r="N912" s="377">
        <v>0</v>
      </c>
    </row>
    <row r="913" spans="2:14" x14ac:dyDescent="0.25">
      <c r="B913" s="376" t="s">
        <v>220</v>
      </c>
      <c r="C913" s="376" t="s">
        <v>2193</v>
      </c>
      <c r="D913" s="376" t="s">
        <v>92</v>
      </c>
      <c r="E913" s="376" t="s">
        <v>1417</v>
      </c>
      <c r="F913" s="377">
        <v>2</v>
      </c>
      <c r="G913" s="377">
        <v>0</v>
      </c>
      <c r="H913" s="377">
        <v>0</v>
      </c>
      <c r="I913" s="377">
        <v>0</v>
      </c>
      <c r="J913" s="377">
        <v>0</v>
      </c>
      <c r="K913" s="377">
        <v>1</v>
      </c>
      <c r="L913" s="377">
        <v>0</v>
      </c>
      <c r="M913" s="377">
        <v>0</v>
      </c>
      <c r="N913" s="377">
        <v>1</v>
      </c>
    </row>
    <row r="914" spans="2:14" x14ac:dyDescent="0.25">
      <c r="B914" s="376" t="s">
        <v>220</v>
      </c>
      <c r="C914" s="376" t="s">
        <v>2193</v>
      </c>
      <c r="D914" s="376" t="s">
        <v>92</v>
      </c>
      <c r="E914" s="376" t="s">
        <v>1418</v>
      </c>
      <c r="F914" s="377">
        <v>3</v>
      </c>
      <c r="G914" s="377">
        <v>0</v>
      </c>
      <c r="H914" s="377">
        <v>0</v>
      </c>
      <c r="I914" s="377">
        <v>0</v>
      </c>
      <c r="J914" s="377">
        <v>0</v>
      </c>
      <c r="K914" s="377">
        <v>3</v>
      </c>
      <c r="L914" s="377">
        <v>0</v>
      </c>
      <c r="M914" s="377">
        <v>0</v>
      </c>
      <c r="N914" s="377">
        <v>0</v>
      </c>
    </row>
    <row r="915" spans="2:14" x14ac:dyDescent="0.25">
      <c r="B915" s="376" t="s">
        <v>220</v>
      </c>
      <c r="C915" s="376" t="s">
        <v>2193</v>
      </c>
      <c r="D915" s="376" t="s">
        <v>92</v>
      </c>
      <c r="E915" s="376" t="s">
        <v>2384</v>
      </c>
      <c r="F915" s="377">
        <v>2</v>
      </c>
      <c r="G915" s="377">
        <v>0</v>
      </c>
      <c r="H915" s="377">
        <v>0</v>
      </c>
      <c r="I915" s="377">
        <v>0</v>
      </c>
      <c r="J915" s="377">
        <v>0</v>
      </c>
      <c r="K915" s="377">
        <v>2</v>
      </c>
      <c r="L915" s="377">
        <v>0</v>
      </c>
      <c r="M915" s="377">
        <v>0</v>
      </c>
      <c r="N915" s="377">
        <v>0</v>
      </c>
    </row>
    <row r="916" spans="2:14" x14ac:dyDescent="0.25">
      <c r="B916" s="376" t="s">
        <v>220</v>
      </c>
      <c r="C916" s="376" t="s">
        <v>2193</v>
      </c>
      <c r="D916" s="376" t="s">
        <v>92</v>
      </c>
      <c r="E916" s="376" t="s">
        <v>1419</v>
      </c>
      <c r="F916" s="377">
        <v>1</v>
      </c>
      <c r="G916" s="377">
        <v>0</v>
      </c>
      <c r="H916" s="377">
        <v>0</v>
      </c>
      <c r="I916" s="377">
        <v>0</v>
      </c>
      <c r="J916" s="377">
        <v>0</v>
      </c>
      <c r="K916" s="377">
        <v>1</v>
      </c>
      <c r="L916" s="377">
        <v>0</v>
      </c>
      <c r="M916" s="377">
        <v>0</v>
      </c>
      <c r="N916" s="377">
        <v>0</v>
      </c>
    </row>
    <row r="917" spans="2:14" x14ac:dyDescent="0.25">
      <c r="B917" s="376" t="s">
        <v>220</v>
      </c>
      <c r="C917" s="376" t="s">
        <v>2193</v>
      </c>
      <c r="D917" s="376" t="s">
        <v>92</v>
      </c>
      <c r="E917" s="376" t="s">
        <v>1420</v>
      </c>
      <c r="F917" s="377">
        <v>16</v>
      </c>
      <c r="G917" s="377">
        <v>3</v>
      </c>
      <c r="H917" s="377">
        <v>0</v>
      </c>
      <c r="I917" s="377">
        <v>1</v>
      </c>
      <c r="J917" s="377">
        <v>0</v>
      </c>
      <c r="K917" s="377">
        <v>11</v>
      </c>
      <c r="L917" s="377">
        <v>0</v>
      </c>
      <c r="M917" s="377">
        <v>0</v>
      </c>
      <c r="N917" s="377">
        <v>1</v>
      </c>
    </row>
    <row r="918" spans="2:14" x14ac:dyDescent="0.25">
      <c r="B918" s="376" t="s">
        <v>220</v>
      </c>
      <c r="C918" s="376" t="s">
        <v>2193</v>
      </c>
      <c r="D918" s="376" t="s">
        <v>92</v>
      </c>
      <c r="E918" s="376" t="s">
        <v>2385</v>
      </c>
      <c r="F918" s="377">
        <v>1</v>
      </c>
      <c r="G918" s="377">
        <v>0</v>
      </c>
      <c r="H918" s="377">
        <v>0</v>
      </c>
      <c r="I918" s="377">
        <v>0</v>
      </c>
      <c r="J918" s="377">
        <v>0</v>
      </c>
      <c r="K918" s="377">
        <v>1</v>
      </c>
      <c r="L918" s="377">
        <v>0</v>
      </c>
      <c r="M918" s="377">
        <v>0</v>
      </c>
      <c r="N918" s="377">
        <v>0</v>
      </c>
    </row>
    <row r="919" spans="2:14" x14ac:dyDescent="0.25">
      <c r="B919" s="376" t="s">
        <v>220</v>
      </c>
      <c r="C919" s="376" t="s">
        <v>2193</v>
      </c>
      <c r="D919" s="376" t="s">
        <v>92</v>
      </c>
      <c r="E919" s="376" t="s">
        <v>1937</v>
      </c>
      <c r="F919" s="377">
        <v>2</v>
      </c>
      <c r="G919" s="377">
        <v>0</v>
      </c>
      <c r="H919" s="377">
        <v>0</v>
      </c>
      <c r="I919" s="377">
        <v>0</v>
      </c>
      <c r="J919" s="377">
        <v>0</v>
      </c>
      <c r="K919" s="377">
        <v>2</v>
      </c>
      <c r="L919" s="377">
        <v>0</v>
      </c>
      <c r="M919" s="377">
        <v>0</v>
      </c>
      <c r="N919" s="377">
        <v>0</v>
      </c>
    </row>
    <row r="920" spans="2:14" x14ac:dyDescent="0.25">
      <c r="B920" s="376" t="s">
        <v>220</v>
      </c>
      <c r="C920" s="376" t="s">
        <v>2193</v>
      </c>
      <c r="D920" s="376" t="s">
        <v>92</v>
      </c>
      <c r="E920" s="376" t="s">
        <v>1422</v>
      </c>
      <c r="F920" s="377">
        <v>3</v>
      </c>
      <c r="G920" s="377">
        <v>0</v>
      </c>
      <c r="H920" s="377">
        <v>0</v>
      </c>
      <c r="I920" s="377">
        <v>0</v>
      </c>
      <c r="J920" s="377">
        <v>0</v>
      </c>
      <c r="K920" s="377">
        <v>3</v>
      </c>
      <c r="L920" s="377">
        <v>0</v>
      </c>
      <c r="M920" s="377">
        <v>0</v>
      </c>
      <c r="N920" s="377">
        <v>0</v>
      </c>
    </row>
    <row r="921" spans="2:14" x14ac:dyDescent="0.25">
      <c r="B921" s="376" t="s">
        <v>220</v>
      </c>
      <c r="C921" s="376" t="s">
        <v>2193</v>
      </c>
      <c r="D921" s="376" t="s">
        <v>92</v>
      </c>
      <c r="E921" s="376" t="s">
        <v>1423</v>
      </c>
      <c r="F921" s="377">
        <v>1</v>
      </c>
      <c r="G921" s="377">
        <v>0</v>
      </c>
      <c r="H921" s="377">
        <v>0</v>
      </c>
      <c r="I921" s="377">
        <v>0</v>
      </c>
      <c r="J921" s="377">
        <v>0</v>
      </c>
      <c r="K921" s="377">
        <v>0</v>
      </c>
      <c r="L921" s="377">
        <v>0</v>
      </c>
      <c r="M921" s="377">
        <v>0</v>
      </c>
      <c r="N921" s="377">
        <v>1</v>
      </c>
    </row>
    <row r="922" spans="2:14" x14ac:dyDescent="0.25">
      <c r="B922" s="376" t="s">
        <v>220</v>
      </c>
      <c r="C922" s="376" t="s">
        <v>2193</v>
      </c>
      <c r="D922" s="376" t="s">
        <v>92</v>
      </c>
      <c r="E922" s="376" t="s">
        <v>174</v>
      </c>
      <c r="F922" s="377">
        <v>39</v>
      </c>
      <c r="G922" s="377">
        <v>3</v>
      </c>
      <c r="H922" s="377">
        <v>0</v>
      </c>
      <c r="I922" s="377">
        <v>2</v>
      </c>
      <c r="J922" s="377">
        <v>0</v>
      </c>
      <c r="K922" s="377">
        <v>31</v>
      </c>
      <c r="L922" s="377">
        <v>0</v>
      </c>
      <c r="M922" s="377">
        <v>0</v>
      </c>
      <c r="N922" s="377">
        <v>3</v>
      </c>
    </row>
    <row r="923" spans="2:14" x14ac:dyDescent="0.25">
      <c r="B923" s="376" t="s">
        <v>220</v>
      </c>
      <c r="C923" s="376" t="s">
        <v>2193</v>
      </c>
      <c r="D923" s="376" t="s">
        <v>92</v>
      </c>
      <c r="E923" s="376" t="s">
        <v>1426</v>
      </c>
      <c r="F923" s="377">
        <v>6</v>
      </c>
      <c r="G923" s="377">
        <v>0</v>
      </c>
      <c r="H923" s="377">
        <v>0</v>
      </c>
      <c r="I923" s="377">
        <v>0</v>
      </c>
      <c r="J923" s="377">
        <v>0</v>
      </c>
      <c r="K923" s="377">
        <v>4</v>
      </c>
      <c r="L923" s="377">
        <v>0</v>
      </c>
      <c r="M923" s="377">
        <v>0</v>
      </c>
      <c r="N923" s="377">
        <v>2</v>
      </c>
    </row>
    <row r="924" spans="2:14" x14ac:dyDescent="0.25">
      <c r="B924" s="376" t="s">
        <v>220</v>
      </c>
      <c r="C924" s="376" t="s">
        <v>2193</v>
      </c>
      <c r="D924" s="376" t="s">
        <v>92</v>
      </c>
      <c r="E924" s="376" t="s">
        <v>1427</v>
      </c>
      <c r="F924" s="377">
        <v>8</v>
      </c>
      <c r="G924" s="377">
        <v>1</v>
      </c>
      <c r="H924" s="377">
        <v>0</v>
      </c>
      <c r="I924" s="377">
        <v>0</v>
      </c>
      <c r="J924" s="377">
        <v>0</v>
      </c>
      <c r="K924" s="377">
        <v>6</v>
      </c>
      <c r="L924" s="377">
        <v>0</v>
      </c>
      <c r="M924" s="377">
        <v>0</v>
      </c>
      <c r="N924" s="377">
        <v>1</v>
      </c>
    </row>
    <row r="925" spans="2:14" x14ac:dyDescent="0.25">
      <c r="B925" s="376" t="s">
        <v>220</v>
      </c>
      <c r="C925" s="376" t="s">
        <v>2193</v>
      </c>
      <c r="D925" s="376" t="s">
        <v>92</v>
      </c>
      <c r="E925" s="376" t="s">
        <v>1428</v>
      </c>
      <c r="F925" s="377">
        <v>1</v>
      </c>
      <c r="G925" s="377">
        <v>0</v>
      </c>
      <c r="H925" s="377">
        <v>0</v>
      </c>
      <c r="I925" s="377">
        <v>0</v>
      </c>
      <c r="J925" s="377">
        <v>0</v>
      </c>
      <c r="K925" s="377">
        <v>1</v>
      </c>
      <c r="L925" s="377">
        <v>0</v>
      </c>
      <c r="M925" s="377">
        <v>0</v>
      </c>
      <c r="N925" s="377">
        <v>0</v>
      </c>
    </row>
    <row r="926" spans="2:14" x14ac:dyDescent="0.25">
      <c r="B926" s="376" t="s">
        <v>220</v>
      </c>
      <c r="C926" s="376" t="s">
        <v>2193</v>
      </c>
      <c r="D926" s="376" t="s">
        <v>92</v>
      </c>
      <c r="E926" s="376" t="s">
        <v>1429</v>
      </c>
      <c r="F926" s="377">
        <v>2</v>
      </c>
      <c r="G926" s="377">
        <v>0</v>
      </c>
      <c r="H926" s="377">
        <v>0</v>
      </c>
      <c r="I926" s="377">
        <v>0</v>
      </c>
      <c r="J926" s="377">
        <v>0</v>
      </c>
      <c r="K926" s="377">
        <v>2</v>
      </c>
      <c r="L926" s="377">
        <v>0</v>
      </c>
      <c r="M926" s="377">
        <v>0</v>
      </c>
      <c r="N926" s="377">
        <v>0</v>
      </c>
    </row>
    <row r="927" spans="2:14" x14ac:dyDescent="0.25">
      <c r="B927" s="376" t="s">
        <v>220</v>
      </c>
      <c r="C927" s="376" t="s">
        <v>2193</v>
      </c>
      <c r="D927" s="376" t="s">
        <v>92</v>
      </c>
      <c r="E927" s="376" t="s">
        <v>1431</v>
      </c>
      <c r="F927" s="377">
        <v>4</v>
      </c>
      <c r="G927" s="377">
        <v>0</v>
      </c>
      <c r="H927" s="377">
        <v>0</v>
      </c>
      <c r="I927" s="377">
        <v>0</v>
      </c>
      <c r="J927" s="377">
        <v>0</v>
      </c>
      <c r="K927" s="377">
        <v>4</v>
      </c>
      <c r="L927" s="377">
        <v>0</v>
      </c>
      <c r="M927" s="377">
        <v>0</v>
      </c>
      <c r="N927" s="377">
        <v>0</v>
      </c>
    </row>
    <row r="928" spans="2:14" x14ac:dyDescent="0.25">
      <c r="B928" s="376" t="s">
        <v>220</v>
      </c>
      <c r="C928" s="376" t="s">
        <v>2193</v>
      </c>
      <c r="D928" s="376" t="s">
        <v>92</v>
      </c>
      <c r="E928" s="376" t="s">
        <v>1433</v>
      </c>
      <c r="F928" s="377">
        <v>1</v>
      </c>
      <c r="G928" s="377">
        <v>1</v>
      </c>
      <c r="H928" s="377">
        <v>0</v>
      </c>
      <c r="I928" s="377">
        <v>0</v>
      </c>
      <c r="J928" s="377">
        <v>0</v>
      </c>
      <c r="K928" s="377">
        <v>0</v>
      </c>
      <c r="L928" s="377">
        <v>0</v>
      </c>
      <c r="M928" s="377">
        <v>0</v>
      </c>
      <c r="N928" s="377">
        <v>0</v>
      </c>
    </row>
    <row r="929" spans="2:14" x14ac:dyDescent="0.25">
      <c r="B929" s="376" t="s">
        <v>220</v>
      </c>
      <c r="C929" s="376" t="s">
        <v>2193</v>
      </c>
      <c r="D929" s="376" t="s">
        <v>92</v>
      </c>
      <c r="E929" s="376" t="s">
        <v>1938</v>
      </c>
      <c r="F929" s="377">
        <v>3</v>
      </c>
      <c r="G929" s="377">
        <v>0</v>
      </c>
      <c r="H929" s="377">
        <v>0</v>
      </c>
      <c r="I929" s="377">
        <v>1</v>
      </c>
      <c r="J929" s="377">
        <v>0</v>
      </c>
      <c r="K929" s="377">
        <v>2</v>
      </c>
      <c r="L929" s="377">
        <v>0</v>
      </c>
      <c r="M929" s="377">
        <v>0</v>
      </c>
      <c r="N929" s="377">
        <v>0</v>
      </c>
    </row>
    <row r="930" spans="2:14" x14ac:dyDescent="0.25">
      <c r="B930" s="376" t="s">
        <v>220</v>
      </c>
      <c r="C930" s="376" t="s">
        <v>2193</v>
      </c>
      <c r="D930" s="376" t="s">
        <v>92</v>
      </c>
      <c r="E930" s="376" t="s">
        <v>2317</v>
      </c>
      <c r="F930" s="377">
        <v>1</v>
      </c>
      <c r="G930" s="377">
        <v>0</v>
      </c>
      <c r="H930" s="377">
        <v>0</v>
      </c>
      <c r="I930" s="377">
        <v>0</v>
      </c>
      <c r="J930" s="377">
        <v>0</v>
      </c>
      <c r="K930" s="377">
        <v>1</v>
      </c>
      <c r="L930" s="377">
        <v>0</v>
      </c>
      <c r="M930" s="377">
        <v>0</v>
      </c>
      <c r="N930" s="377">
        <v>0</v>
      </c>
    </row>
    <row r="931" spans="2:14" ht="13.5" customHeight="1" x14ac:dyDescent="0.25">
      <c r="B931" s="376" t="s">
        <v>220</v>
      </c>
      <c r="C931" s="376" t="s">
        <v>2193</v>
      </c>
      <c r="D931" s="376" t="s">
        <v>92</v>
      </c>
      <c r="E931" s="376" t="s">
        <v>1436</v>
      </c>
      <c r="F931" s="377">
        <v>17</v>
      </c>
      <c r="G931" s="377">
        <v>1</v>
      </c>
      <c r="H931" s="377">
        <v>0</v>
      </c>
      <c r="I931" s="377">
        <v>0</v>
      </c>
      <c r="J931" s="377">
        <v>0</v>
      </c>
      <c r="K931" s="377">
        <v>15</v>
      </c>
      <c r="L931" s="377">
        <v>0</v>
      </c>
      <c r="M931" s="377">
        <v>0</v>
      </c>
      <c r="N931" s="377">
        <v>1</v>
      </c>
    </row>
    <row r="932" spans="2:14" x14ac:dyDescent="0.25">
      <c r="B932" s="376" t="s">
        <v>220</v>
      </c>
      <c r="C932" s="376" t="s">
        <v>2193</v>
      </c>
      <c r="D932" s="376" t="s">
        <v>92</v>
      </c>
      <c r="E932" s="376" t="s">
        <v>1437</v>
      </c>
      <c r="F932" s="377">
        <v>2</v>
      </c>
      <c r="G932" s="377">
        <v>0</v>
      </c>
      <c r="H932" s="377">
        <v>0</v>
      </c>
      <c r="I932" s="377">
        <v>0</v>
      </c>
      <c r="J932" s="377">
        <v>0</v>
      </c>
      <c r="K932" s="377">
        <v>2</v>
      </c>
      <c r="L932" s="377">
        <v>0</v>
      </c>
      <c r="M932" s="377">
        <v>0</v>
      </c>
      <c r="N932" s="377">
        <v>0</v>
      </c>
    </row>
    <row r="933" spans="2:14" x14ac:dyDescent="0.25">
      <c r="B933" s="376" t="s">
        <v>220</v>
      </c>
      <c r="C933" s="376" t="s">
        <v>2193</v>
      </c>
      <c r="D933" s="376" t="s">
        <v>92</v>
      </c>
      <c r="E933" s="376" t="s">
        <v>2945</v>
      </c>
      <c r="F933" s="377">
        <v>2</v>
      </c>
      <c r="G933" s="377">
        <v>0</v>
      </c>
      <c r="H933" s="377">
        <v>0</v>
      </c>
      <c r="I933" s="377">
        <v>0</v>
      </c>
      <c r="J933" s="377">
        <v>0</v>
      </c>
      <c r="K933" s="377">
        <v>2</v>
      </c>
      <c r="L933" s="377">
        <v>0</v>
      </c>
      <c r="M933" s="377">
        <v>0</v>
      </c>
      <c r="N933" s="377">
        <v>0</v>
      </c>
    </row>
    <row r="934" spans="2:14" x14ac:dyDescent="0.25">
      <c r="B934" s="376" t="s">
        <v>220</v>
      </c>
      <c r="C934" s="376" t="s">
        <v>2193</v>
      </c>
      <c r="D934" s="376" t="s">
        <v>92</v>
      </c>
      <c r="E934" s="376" t="s">
        <v>1438</v>
      </c>
      <c r="F934" s="377">
        <v>14</v>
      </c>
      <c r="G934" s="377">
        <v>3</v>
      </c>
      <c r="H934" s="377">
        <v>0</v>
      </c>
      <c r="I934" s="377">
        <v>0</v>
      </c>
      <c r="J934" s="377">
        <v>0</v>
      </c>
      <c r="K934" s="377">
        <v>11</v>
      </c>
      <c r="L934" s="377">
        <v>0</v>
      </c>
      <c r="M934" s="377">
        <v>0</v>
      </c>
      <c r="N934" s="377">
        <v>0</v>
      </c>
    </row>
    <row r="935" spans="2:14" x14ac:dyDescent="0.25">
      <c r="B935" s="376" t="s">
        <v>220</v>
      </c>
      <c r="C935" s="376" t="s">
        <v>2193</v>
      </c>
      <c r="D935" s="376" t="s">
        <v>92</v>
      </c>
      <c r="E935" s="376" t="s">
        <v>1439</v>
      </c>
      <c r="F935" s="377">
        <v>6</v>
      </c>
      <c r="G935" s="377">
        <v>0</v>
      </c>
      <c r="H935" s="377">
        <v>0</v>
      </c>
      <c r="I935" s="377">
        <v>0</v>
      </c>
      <c r="J935" s="377">
        <v>0</v>
      </c>
      <c r="K935" s="377">
        <v>6</v>
      </c>
      <c r="L935" s="377">
        <v>0</v>
      </c>
      <c r="M935" s="377">
        <v>0</v>
      </c>
      <c r="N935" s="377">
        <v>0</v>
      </c>
    </row>
    <row r="936" spans="2:14" x14ac:dyDescent="0.25">
      <c r="B936" s="376" t="s">
        <v>220</v>
      </c>
      <c r="C936" s="376" t="s">
        <v>2193</v>
      </c>
      <c r="D936" s="376" t="s">
        <v>92</v>
      </c>
      <c r="E936" s="376" t="s">
        <v>1440</v>
      </c>
      <c r="F936" s="377">
        <v>2</v>
      </c>
      <c r="G936" s="377">
        <v>0</v>
      </c>
      <c r="H936" s="377">
        <v>0</v>
      </c>
      <c r="I936" s="377">
        <v>0</v>
      </c>
      <c r="J936" s="377">
        <v>0</v>
      </c>
      <c r="K936" s="377">
        <v>2</v>
      </c>
      <c r="L936" s="377">
        <v>0</v>
      </c>
      <c r="M936" s="377">
        <v>0</v>
      </c>
      <c r="N936" s="377">
        <v>0</v>
      </c>
    </row>
    <row r="937" spans="2:14" x14ac:dyDescent="0.25">
      <c r="B937" s="376" t="s">
        <v>220</v>
      </c>
      <c r="C937" s="376" t="s">
        <v>2193</v>
      </c>
      <c r="D937" s="376" t="s">
        <v>94</v>
      </c>
      <c r="E937" s="376" t="s">
        <v>2387</v>
      </c>
      <c r="F937" s="377">
        <v>1</v>
      </c>
      <c r="G937" s="377">
        <v>1</v>
      </c>
      <c r="H937" s="377">
        <v>0</v>
      </c>
      <c r="I937" s="377">
        <v>0</v>
      </c>
      <c r="J937" s="377">
        <v>0</v>
      </c>
      <c r="K937" s="377">
        <v>0</v>
      </c>
      <c r="L937" s="377">
        <v>0</v>
      </c>
      <c r="M937" s="377">
        <v>0</v>
      </c>
      <c r="N937" s="377">
        <v>0</v>
      </c>
    </row>
    <row r="938" spans="2:14" x14ac:dyDescent="0.25">
      <c r="B938" s="376" t="s">
        <v>220</v>
      </c>
      <c r="C938" s="376" t="s">
        <v>2193</v>
      </c>
      <c r="D938" s="376" t="s">
        <v>94</v>
      </c>
      <c r="E938" s="376" t="s">
        <v>1449</v>
      </c>
      <c r="F938" s="377">
        <v>1</v>
      </c>
      <c r="G938" s="377">
        <v>0</v>
      </c>
      <c r="H938" s="377">
        <v>0</v>
      </c>
      <c r="I938" s="377">
        <v>0</v>
      </c>
      <c r="J938" s="377">
        <v>0</v>
      </c>
      <c r="K938" s="377">
        <v>1</v>
      </c>
      <c r="L938" s="377">
        <v>0</v>
      </c>
      <c r="M938" s="377">
        <v>0</v>
      </c>
      <c r="N938" s="377">
        <v>0</v>
      </c>
    </row>
    <row r="939" spans="2:14" x14ac:dyDescent="0.25">
      <c r="B939" s="376" t="s">
        <v>220</v>
      </c>
      <c r="C939" s="376" t="s">
        <v>2193</v>
      </c>
      <c r="D939" s="376" t="s">
        <v>94</v>
      </c>
      <c r="E939" s="376" t="s">
        <v>1450</v>
      </c>
      <c r="F939" s="377">
        <v>6</v>
      </c>
      <c r="G939" s="377">
        <v>0</v>
      </c>
      <c r="H939" s="377">
        <v>0</v>
      </c>
      <c r="I939" s="377">
        <v>0</v>
      </c>
      <c r="J939" s="377">
        <v>0</v>
      </c>
      <c r="K939" s="377">
        <v>6</v>
      </c>
      <c r="L939" s="377">
        <v>0</v>
      </c>
      <c r="M939" s="377">
        <v>0</v>
      </c>
      <c r="N939" s="377">
        <v>0</v>
      </c>
    </row>
    <row r="940" spans="2:14" x14ac:dyDescent="0.25">
      <c r="B940" s="376" t="s">
        <v>220</v>
      </c>
      <c r="C940" s="376" t="s">
        <v>2193</v>
      </c>
      <c r="D940" s="376" t="s">
        <v>94</v>
      </c>
      <c r="E940" s="376" t="s">
        <v>1451</v>
      </c>
      <c r="F940" s="377">
        <v>2</v>
      </c>
      <c r="G940" s="377">
        <v>0</v>
      </c>
      <c r="H940" s="377">
        <v>0</v>
      </c>
      <c r="I940" s="377">
        <v>0</v>
      </c>
      <c r="J940" s="377">
        <v>0</v>
      </c>
      <c r="K940" s="377">
        <v>2</v>
      </c>
      <c r="L940" s="377">
        <v>0</v>
      </c>
      <c r="M940" s="377">
        <v>0</v>
      </c>
      <c r="N940" s="377">
        <v>0</v>
      </c>
    </row>
    <row r="941" spans="2:14" x14ac:dyDescent="0.25">
      <c r="B941" s="376" t="s">
        <v>220</v>
      </c>
      <c r="C941" s="376" t="s">
        <v>2193</v>
      </c>
      <c r="D941" s="376" t="s">
        <v>94</v>
      </c>
      <c r="E941" s="376" t="s">
        <v>1454</v>
      </c>
      <c r="F941" s="377">
        <v>4</v>
      </c>
      <c r="G941" s="377">
        <v>0</v>
      </c>
      <c r="H941" s="377">
        <v>0</v>
      </c>
      <c r="I941" s="377">
        <v>0</v>
      </c>
      <c r="J941" s="377">
        <v>0</v>
      </c>
      <c r="K941" s="377">
        <v>4</v>
      </c>
      <c r="L941" s="377">
        <v>0</v>
      </c>
      <c r="M941" s="377">
        <v>0</v>
      </c>
      <c r="N941" s="377">
        <v>0</v>
      </c>
    </row>
    <row r="942" spans="2:14" x14ac:dyDescent="0.25">
      <c r="B942" s="376" t="s">
        <v>220</v>
      </c>
      <c r="C942" s="376" t="s">
        <v>2193</v>
      </c>
      <c r="D942" s="376" t="s">
        <v>94</v>
      </c>
      <c r="E942" s="376" t="s">
        <v>1455</v>
      </c>
      <c r="F942" s="377">
        <v>19</v>
      </c>
      <c r="G942" s="377">
        <v>0</v>
      </c>
      <c r="H942" s="377">
        <v>0</v>
      </c>
      <c r="I942" s="377">
        <v>0</v>
      </c>
      <c r="J942" s="377">
        <v>0</v>
      </c>
      <c r="K942" s="377">
        <v>19</v>
      </c>
      <c r="L942" s="377">
        <v>0</v>
      </c>
      <c r="M942" s="377">
        <v>0</v>
      </c>
      <c r="N942" s="377">
        <v>0</v>
      </c>
    </row>
    <row r="943" spans="2:14" x14ac:dyDescent="0.25">
      <c r="B943" s="376" t="s">
        <v>220</v>
      </c>
      <c r="C943" s="376" t="s">
        <v>2193</v>
      </c>
      <c r="D943" s="376" t="s">
        <v>94</v>
      </c>
      <c r="E943" s="376" t="s">
        <v>1456</v>
      </c>
      <c r="F943" s="377">
        <v>1</v>
      </c>
      <c r="G943" s="377">
        <v>0</v>
      </c>
      <c r="H943" s="377">
        <v>0</v>
      </c>
      <c r="I943" s="377">
        <v>0</v>
      </c>
      <c r="J943" s="377">
        <v>0</v>
      </c>
      <c r="K943" s="377">
        <v>1</v>
      </c>
      <c r="L943" s="377">
        <v>0</v>
      </c>
      <c r="M943" s="377">
        <v>0</v>
      </c>
      <c r="N943" s="377">
        <v>0</v>
      </c>
    </row>
    <row r="944" spans="2:14" x14ac:dyDescent="0.25">
      <c r="B944" s="376" t="s">
        <v>220</v>
      </c>
      <c r="C944" s="376" t="s">
        <v>2193</v>
      </c>
      <c r="D944" s="376" t="s">
        <v>94</v>
      </c>
      <c r="E944" s="376" t="s">
        <v>1457</v>
      </c>
      <c r="F944" s="377">
        <v>4</v>
      </c>
      <c r="G944" s="377">
        <v>0</v>
      </c>
      <c r="H944" s="377">
        <v>0</v>
      </c>
      <c r="I944" s="377">
        <v>1</v>
      </c>
      <c r="J944" s="377">
        <v>0</v>
      </c>
      <c r="K944" s="377">
        <v>3</v>
      </c>
      <c r="L944" s="377">
        <v>0</v>
      </c>
      <c r="M944" s="377">
        <v>0</v>
      </c>
      <c r="N944" s="377">
        <v>0</v>
      </c>
    </row>
    <row r="945" spans="2:14" x14ac:dyDescent="0.25">
      <c r="B945" s="376" t="s">
        <v>220</v>
      </c>
      <c r="C945" s="376" t="s">
        <v>2193</v>
      </c>
      <c r="D945" s="376" t="s">
        <v>94</v>
      </c>
      <c r="E945" s="376" t="s">
        <v>1458</v>
      </c>
      <c r="F945" s="377">
        <v>1</v>
      </c>
      <c r="G945" s="377">
        <v>0</v>
      </c>
      <c r="H945" s="377">
        <v>0</v>
      </c>
      <c r="I945" s="377">
        <v>0</v>
      </c>
      <c r="J945" s="377">
        <v>0</v>
      </c>
      <c r="K945" s="377">
        <v>1</v>
      </c>
      <c r="L945" s="377">
        <v>0</v>
      </c>
      <c r="M945" s="377">
        <v>0</v>
      </c>
      <c r="N945" s="377">
        <v>0</v>
      </c>
    </row>
    <row r="946" spans="2:14" x14ac:dyDescent="0.25">
      <c r="B946" s="376" t="s">
        <v>220</v>
      </c>
      <c r="C946" s="376" t="s">
        <v>2193</v>
      </c>
      <c r="D946" s="376" t="s">
        <v>94</v>
      </c>
      <c r="E946" s="376" t="s">
        <v>1459</v>
      </c>
      <c r="F946" s="377">
        <v>1</v>
      </c>
      <c r="G946" s="377">
        <v>0</v>
      </c>
      <c r="H946" s="377">
        <v>0</v>
      </c>
      <c r="I946" s="377">
        <v>0</v>
      </c>
      <c r="J946" s="377">
        <v>0</v>
      </c>
      <c r="K946" s="377">
        <v>1</v>
      </c>
      <c r="L946" s="377">
        <v>0</v>
      </c>
      <c r="M946" s="377">
        <v>0</v>
      </c>
      <c r="N946" s="377">
        <v>0</v>
      </c>
    </row>
    <row r="947" spans="2:14" x14ac:dyDescent="0.25">
      <c r="B947" s="376" t="s">
        <v>220</v>
      </c>
      <c r="C947" s="376" t="s">
        <v>2193</v>
      </c>
      <c r="D947" s="376" t="s">
        <v>94</v>
      </c>
      <c r="E947" s="376" t="s">
        <v>2388</v>
      </c>
      <c r="F947" s="377">
        <v>2</v>
      </c>
      <c r="G947" s="377">
        <v>0</v>
      </c>
      <c r="H947" s="377">
        <v>0</v>
      </c>
      <c r="I947" s="377">
        <v>0</v>
      </c>
      <c r="J947" s="377">
        <v>0</v>
      </c>
      <c r="K947" s="377">
        <v>2</v>
      </c>
      <c r="L947" s="377">
        <v>0</v>
      </c>
      <c r="M947" s="377">
        <v>0</v>
      </c>
      <c r="N947" s="377">
        <v>0</v>
      </c>
    </row>
    <row r="948" spans="2:14" x14ac:dyDescent="0.25">
      <c r="B948" s="376" t="s">
        <v>220</v>
      </c>
      <c r="C948" s="376" t="s">
        <v>2193</v>
      </c>
      <c r="D948" s="376" t="s">
        <v>434</v>
      </c>
      <c r="E948" s="376" t="s">
        <v>3780</v>
      </c>
      <c r="F948" s="377">
        <v>1</v>
      </c>
      <c r="G948" s="377">
        <v>0</v>
      </c>
      <c r="H948" s="377">
        <v>0</v>
      </c>
      <c r="I948" s="377">
        <v>0</v>
      </c>
      <c r="J948" s="377">
        <v>0</v>
      </c>
      <c r="K948" s="377">
        <v>1</v>
      </c>
      <c r="L948" s="377">
        <v>0</v>
      </c>
      <c r="M948" s="377">
        <v>0</v>
      </c>
      <c r="N948" s="377">
        <v>0</v>
      </c>
    </row>
    <row r="949" spans="2:14" x14ac:dyDescent="0.25">
      <c r="B949" s="376" t="s">
        <v>220</v>
      </c>
      <c r="C949" s="376" t="s">
        <v>2193</v>
      </c>
      <c r="D949" s="376" t="s">
        <v>434</v>
      </c>
      <c r="E949" s="376" t="s">
        <v>2738</v>
      </c>
      <c r="F949" s="377">
        <v>3</v>
      </c>
      <c r="G949" s="377">
        <v>0</v>
      </c>
      <c r="H949" s="377">
        <v>0</v>
      </c>
      <c r="I949" s="377">
        <v>1</v>
      </c>
      <c r="J949" s="377">
        <v>0</v>
      </c>
      <c r="K949" s="377">
        <v>2</v>
      </c>
      <c r="L949" s="377">
        <v>0</v>
      </c>
      <c r="M949" s="377">
        <v>0</v>
      </c>
      <c r="N949" s="377">
        <v>0</v>
      </c>
    </row>
    <row r="950" spans="2:14" x14ac:dyDescent="0.25">
      <c r="B950" s="376" t="s">
        <v>220</v>
      </c>
      <c r="C950" s="376" t="s">
        <v>2193</v>
      </c>
      <c r="D950" s="376" t="s">
        <v>434</v>
      </c>
      <c r="E950" s="376" t="s">
        <v>2947</v>
      </c>
      <c r="F950" s="377">
        <v>1</v>
      </c>
      <c r="G950" s="377">
        <v>1</v>
      </c>
      <c r="H950" s="377">
        <v>0</v>
      </c>
      <c r="I950" s="377">
        <v>0</v>
      </c>
      <c r="J950" s="377">
        <v>0</v>
      </c>
      <c r="K950" s="377">
        <v>0</v>
      </c>
      <c r="L950" s="377">
        <v>0</v>
      </c>
      <c r="M950" s="377">
        <v>0</v>
      </c>
      <c r="N950" s="377">
        <v>0</v>
      </c>
    </row>
    <row r="951" spans="2:14" x14ac:dyDescent="0.25">
      <c r="B951" s="376" t="s">
        <v>220</v>
      </c>
      <c r="C951" s="376" t="s">
        <v>2193</v>
      </c>
      <c r="D951" s="376" t="s">
        <v>434</v>
      </c>
      <c r="E951" s="376" t="s">
        <v>2850</v>
      </c>
      <c r="F951" s="377">
        <v>1</v>
      </c>
      <c r="G951" s="377">
        <v>0</v>
      </c>
      <c r="H951" s="377">
        <v>0</v>
      </c>
      <c r="I951" s="377">
        <v>0</v>
      </c>
      <c r="J951" s="377">
        <v>0</v>
      </c>
      <c r="K951" s="377">
        <v>1</v>
      </c>
      <c r="L951" s="377">
        <v>0</v>
      </c>
      <c r="M951" s="377">
        <v>0</v>
      </c>
      <c r="N951" s="377">
        <v>0</v>
      </c>
    </row>
    <row r="952" spans="2:14" x14ac:dyDescent="0.25">
      <c r="B952" s="376" t="s">
        <v>220</v>
      </c>
      <c r="C952" s="376" t="s">
        <v>2193</v>
      </c>
      <c r="D952" s="376" t="s">
        <v>434</v>
      </c>
      <c r="E952" s="376" t="s">
        <v>3783</v>
      </c>
      <c r="F952" s="377">
        <v>1</v>
      </c>
      <c r="G952" s="377">
        <v>0</v>
      </c>
      <c r="H952" s="377">
        <v>0</v>
      </c>
      <c r="I952" s="377">
        <v>0</v>
      </c>
      <c r="J952" s="377">
        <v>0</v>
      </c>
      <c r="K952" s="377">
        <v>1</v>
      </c>
      <c r="L952" s="377">
        <v>0</v>
      </c>
      <c r="M952" s="377">
        <v>0</v>
      </c>
      <c r="N952" s="377">
        <v>0</v>
      </c>
    </row>
    <row r="953" spans="2:14" x14ac:dyDescent="0.25">
      <c r="B953" s="376" t="s">
        <v>220</v>
      </c>
      <c r="C953" s="376" t="s">
        <v>2193</v>
      </c>
      <c r="D953" s="376" t="s">
        <v>434</v>
      </c>
      <c r="E953" s="376" t="s">
        <v>3785</v>
      </c>
      <c r="F953" s="377">
        <v>1</v>
      </c>
      <c r="G953" s="377">
        <v>0</v>
      </c>
      <c r="H953" s="377">
        <v>0</v>
      </c>
      <c r="I953" s="377">
        <v>0</v>
      </c>
      <c r="J953" s="377">
        <v>0</v>
      </c>
      <c r="K953" s="377">
        <v>1</v>
      </c>
      <c r="L953" s="377">
        <v>0</v>
      </c>
      <c r="M953" s="377">
        <v>0</v>
      </c>
      <c r="N953" s="377">
        <v>0</v>
      </c>
    </row>
    <row r="954" spans="2:14" x14ac:dyDescent="0.25">
      <c r="B954" s="376" t="s">
        <v>220</v>
      </c>
      <c r="C954" s="376" t="s">
        <v>2193</v>
      </c>
      <c r="D954" s="376" t="s">
        <v>434</v>
      </c>
      <c r="E954" s="376" t="s">
        <v>1964</v>
      </c>
      <c r="F954" s="377">
        <v>2</v>
      </c>
      <c r="G954" s="377">
        <v>0</v>
      </c>
      <c r="H954" s="377">
        <v>0</v>
      </c>
      <c r="I954" s="377">
        <v>0</v>
      </c>
      <c r="J954" s="377">
        <v>0</v>
      </c>
      <c r="K954" s="377">
        <v>2</v>
      </c>
      <c r="L954" s="377">
        <v>0</v>
      </c>
      <c r="M954" s="377">
        <v>0</v>
      </c>
      <c r="N954" s="377">
        <v>0</v>
      </c>
    </row>
    <row r="955" spans="2:14" x14ac:dyDescent="0.25">
      <c r="B955" s="376" t="s">
        <v>220</v>
      </c>
      <c r="C955" s="376" t="s">
        <v>2193</v>
      </c>
      <c r="D955" s="376" t="s">
        <v>434</v>
      </c>
      <c r="E955" s="376" t="s">
        <v>3787</v>
      </c>
      <c r="F955" s="377">
        <v>1</v>
      </c>
      <c r="G955" s="377">
        <v>0</v>
      </c>
      <c r="H955" s="377">
        <v>0</v>
      </c>
      <c r="I955" s="377">
        <v>0</v>
      </c>
      <c r="J955" s="377">
        <v>0</v>
      </c>
      <c r="K955" s="377">
        <v>1</v>
      </c>
      <c r="L955" s="377">
        <v>0</v>
      </c>
      <c r="M955" s="377">
        <v>0</v>
      </c>
      <c r="N955" s="377">
        <v>0</v>
      </c>
    </row>
    <row r="956" spans="2:14" x14ac:dyDescent="0.25">
      <c r="B956" s="376" t="s">
        <v>220</v>
      </c>
      <c r="C956" s="376" t="s">
        <v>2193</v>
      </c>
      <c r="D956" s="376" t="s">
        <v>434</v>
      </c>
      <c r="E956" s="376" t="s">
        <v>2320</v>
      </c>
      <c r="F956" s="377">
        <v>2</v>
      </c>
      <c r="G956" s="377">
        <v>0</v>
      </c>
      <c r="H956" s="377">
        <v>0</v>
      </c>
      <c r="I956" s="377">
        <v>0</v>
      </c>
      <c r="J956" s="377">
        <v>0</v>
      </c>
      <c r="K956" s="377">
        <v>2</v>
      </c>
      <c r="L956" s="377">
        <v>0</v>
      </c>
      <c r="M956" s="377">
        <v>0</v>
      </c>
      <c r="N956" s="377">
        <v>0</v>
      </c>
    </row>
    <row r="957" spans="2:14" x14ac:dyDescent="0.25">
      <c r="B957" s="376" t="s">
        <v>220</v>
      </c>
      <c r="C957" s="376" t="s">
        <v>2193</v>
      </c>
      <c r="D957" s="376" t="s">
        <v>434</v>
      </c>
      <c r="E957" s="376" t="s">
        <v>2321</v>
      </c>
      <c r="F957" s="377">
        <v>4</v>
      </c>
      <c r="G957" s="377">
        <v>0</v>
      </c>
      <c r="H957" s="377">
        <v>0</v>
      </c>
      <c r="I957" s="377">
        <v>0</v>
      </c>
      <c r="J957" s="377">
        <v>0</v>
      </c>
      <c r="K957" s="377">
        <v>4</v>
      </c>
      <c r="L957" s="377">
        <v>0</v>
      </c>
      <c r="M957" s="377">
        <v>0</v>
      </c>
      <c r="N957" s="377">
        <v>0</v>
      </c>
    </row>
    <row r="958" spans="2:14" x14ac:dyDescent="0.25">
      <c r="B958" s="376" t="s">
        <v>220</v>
      </c>
      <c r="C958" s="376" t="s">
        <v>2193</v>
      </c>
      <c r="D958" s="376" t="s">
        <v>434</v>
      </c>
      <c r="E958" s="376" t="s">
        <v>3650</v>
      </c>
      <c r="F958" s="377">
        <v>1</v>
      </c>
      <c r="G958" s="377">
        <v>0</v>
      </c>
      <c r="H958" s="377">
        <v>0</v>
      </c>
      <c r="I958" s="377">
        <v>0</v>
      </c>
      <c r="J958" s="377">
        <v>0</v>
      </c>
      <c r="K958" s="377">
        <v>1</v>
      </c>
      <c r="L958" s="377">
        <v>0</v>
      </c>
      <c r="M958" s="377">
        <v>0</v>
      </c>
      <c r="N958" s="377">
        <v>0</v>
      </c>
    </row>
    <row r="959" spans="2:14" x14ac:dyDescent="0.25">
      <c r="B959" s="376" t="s">
        <v>220</v>
      </c>
      <c r="C959" s="376" t="s">
        <v>2193</v>
      </c>
      <c r="D959" s="376" t="s">
        <v>434</v>
      </c>
      <c r="E959" s="376" t="s">
        <v>1744</v>
      </c>
      <c r="F959" s="377">
        <v>3</v>
      </c>
      <c r="G959" s="377">
        <v>0</v>
      </c>
      <c r="H959" s="377">
        <v>0</v>
      </c>
      <c r="I959" s="377">
        <v>0</v>
      </c>
      <c r="J959" s="377">
        <v>0</v>
      </c>
      <c r="K959" s="377">
        <v>3</v>
      </c>
      <c r="L959" s="377">
        <v>0</v>
      </c>
      <c r="M959" s="377">
        <v>0</v>
      </c>
      <c r="N959" s="377">
        <v>0</v>
      </c>
    </row>
    <row r="960" spans="2:14" x14ac:dyDescent="0.25">
      <c r="B960" s="376" t="s">
        <v>220</v>
      </c>
      <c r="C960" s="376" t="s">
        <v>2193</v>
      </c>
      <c r="D960" s="376" t="s">
        <v>434</v>
      </c>
      <c r="E960" s="376" t="s">
        <v>1745</v>
      </c>
      <c r="F960" s="377">
        <v>32</v>
      </c>
      <c r="G960" s="377">
        <v>0</v>
      </c>
      <c r="H960" s="377">
        <v>0</v>
      </c>
      <c r="I960" s="377">
        <v>0</v>
      </c>
      <c r="J960" s="377">
        <v>0</v>
      </c>
      <c r="K960" s="377">
        <v>32</v>
      </c>
      <c r="L960" s="377">
        <v>0</v>
      </c>
      <c r="M960" s="377">
        <v>0</v>
      </c>
      <c r="N960" s="377">
        <v>0</v>
      </c>
    </row>
    <row r="961" spans="2:14" x14ac:dyDescent="0.25">
      <c r="B961" s="376" t="s">
        <v>220</v>
      </c>
      <c r="C961" s="376" t="s">
        <v>2193</v>
      </c>
      <c r="D961" s="376" t="s">
        <v>434</v>
      </c>
      <c r="E961" s="376" t="s">
        <v>1747</v>
      </c>
      <c r="F961" s="377">
        <v>11</v>
      </c>
      <c r="G961" s="377">
        <v>1</v>
      </c>
      <c r="H961" s="377">
        <v>0</v>
      </c>
      <c r="I961" s="377">
        <v>0</v>
      </c>
      <c r="J961" s="377">
        <v>0</v>
      </c>
      <c r="K961" s="377">
        <v>9</v>
      </c>
      <c r="L961" s="377">
        <v>0</v>
      </c>
      <c r="M961" s="377">
        <v>0</v>
      </c>
      <c r="N961" s="377">
        <v>1</v>
      </c>
    </row>
    <row r="962" spans="2:14" x14ac:dyDescent="0.25">
      <c r="B962" s="376" t="s">
        <v>220</v>
      </c>
      <c r="C962" s="376" t="s">
        <v>2193</v>
      </c>
      <c r="D962" s="376" t="s">
        <v>434</v>
      </c>
      <c r="E962" s="376" t="s">
        <v>3543</v>
      </c>
      <c r="F962" s="377">
        <v>2</v>
      </c>
      <c r="G962" s="377">
        <v>0</v>
      </c>
      <c r="H962" s="377">
        <v>0</v>
      </c>
      <c r="I962" s="377">
        <v>0</v>
      </c>
      <c r="J962" s="377">
        <v>0</v>
      </c>
      <c r="K962" s="377">
        <v>2</v>
      </c>
      <c r="L962" s="377">
        <v>0</v>
      </c>
      <c r="M962" s="377">
        <v>0</v>
      </c>
      <c r="N962" s="377">
        <v>0</v>
      </c>
    </row>
    <row r="963" spans="2:14" x14ac:dyDescent="0.25">
      <c r="B963" s="376" t="s">
        <v>220</v>
      </c>
      <c r="C963" s="376" t="s">
        <v>2193</v>
      </c>
      <c r="D963" s="376" t="s">
        <v>434</v>
      </c>
      <c r="E963" s="376" t="s">
        <v>1965</v>
      </c>
      <c r="F963" s="377">
        <v>1</v>
      </c>
      <c r="G963" s="377">
        <v>0</v>
      </c>
      <c r="H963" s="377">
        <v>0</v>
      </c>
      <c r="I963" s="377">
        <v>0</v>
      </c>
      <c r="J963" s="377">
        <v>0</v>
      </c>
      <c r="K963" s="377">
        <v>0</v>
      </c>
      <c r="L963" s="377">
        <v>0</v>
      </c>
      <c r="M963" s="377">
        <v>0</v>
      </c>
      <c r="N963" s="377">
        <v>1</v>
      </c>
    </row>
    <row r="964" spans="2:14" x14ac:dyDescent="0.25">
      <c r="B964" s="376" t="s">
        <v>220</v>
      </c>
      <c r="C964" s="376" t="s">
        <v>2193</v>
      </c>
      <c r="D964" s="376" t="s">
        <v>434</v>
      </c>
      <c r="E964" s="376" t="s">
        <v>3546</v>
      </c>
      <c r="F964" s="377">
        <v>1</v>
      </c>
      <c r="G964" s="377">
        <v>1</v>
      </c>
      <c r="H964" s="377">
        <v>0</v>
      </c>
      <c r="I964" s="377">
        <v>0</v>
      </c>
      <c r="J964" s="377">
        <v>0</v>
      </c>
      <c r="K964" s="377">
        <v>0</v>
      </c>
      <c r="L964" s="377">
        <v>0</v>
      </c>
      <c r="M964" s="377">
        <v>0</v>
      </c>
      <c r="N964" s="377">
        <v>0</v>
      </c>
    </row>
    <row r="965" spans="2:14" x14ac:dyDescent="0.25">
      <c r="B965" s="376" t="s">
        <v>220</v>
      </c>
      <c r="C965" s="376" t="s">
        <v>2193</v>
      </c>
      <c r="D965" s="376" t="s">
        <v>434</v>
      </c>
      <c r="E965" s="376" t="s">
        <v>3790</v>
      </c>
      <c r="F965" s="377">
        <v>1</v>
      </c>
      <c r="G965" s="377">
        <v>0</v>
      </c>
      <c r="H965" s="377">
        <v>0</v>
      </c>
      <c r="I965" s="377">
        <v>0</v>
      </c>
      <c r="J965" s="377">
        <v>0</v>
      </c>
      <c r="K965" s="377">
        <v>1</v>
      </c>
      <c r="L965" s="377">
        <v>0</v>
      </c>
      <c r="M965" s="377">
        <v>0</v>
      </c>
      <c r="N965" s="377">
        <v>0</v>
      </c>
    </row>
    <row r="966" spans="2:14" x14ac:dyDescent="0.25">
      <c r="B966" s="376" t="s">
        <v>220</v>
      </c>
      <c r="C966" s="376" t="s">
        <v>2193</v>
      </c>
      <c r="D966" s="376" t="s">
        <v>434</v>
      </c>
      <c r="E966" s="376" t="s">
        <v>3651</v>
      </c>
      <c r="F966" s="377">
        <v>2</v>
      </c>
      <c r="G966" s="377">
        <v>0</v>
      </c>
      <c r="H966" s="377">
        <v>0</v>
      </c>
      <c r="I966" s="377">
        <v>0</v>
      </c>
      <c r="J966" s="377">
        <v>0</v>
      </c>
      <c r="K966" s="377">
        <v>1</v>
      </c>
      <c r="L966" s="377">
        <v>0</v>
      </c>
      <c r="M966" s="377">
        <v>0</v>
      </c>
      <c r="N966" s="377">
        <v>1</v>
      </c>
    </row>
    <row r="967" spans="2:14" x14ac:dyDescent="0.25">
      <c r="B967" s="376" t="s">
        <v>220</v>
      </c>
      <c r="C967" s="376" t="s">
        <v>2193</v>
      </c>
      <c r="D967" s="376" t="s">
        <v>434</v>
      </c>
      <c r="E967" s="376" t="s">
        <v>1966</v>
      </c>
      <c r="F967" s="377">
        <v>2</v>
      </c>
      <c r="G967" s="377">
        <v>1</v>
      </c>
      <c r="H967" s="377">
        <v>0</v>
      </c>
      <c r="I967" s="377">
        <v>0</v>
      </c>
      <c r="J967" s="377">
        <v>0</v>
      </c>
      <c r="K967" s="377">
        <v>1</v>
      </c>
      <c r="L967" s="377">
        <v>0</v>
      </c>
      <c r="M967" s="377">
        <v>0</v>
      </c>
      <c r="N967" s="377">
        <v>0</v>
      </c>
    </row>
    <row r="968" spans="2:14" x14ac:dyDescent="0.25">
      <c r="B968" s="376" t="s">
        <v>220</v>
      </c>
      <c r="C968" s="376" t="s">
        <v>2193</v>
      </c>
      <c r="D968" s="376" t="s">
        <v>434</v>
      </c>
      <c r="E968" s="376" t="s">
        <v>3793</v>
      </c>
      <c r="F968" s="377">
        <v>1</v>
      </c>
      <c r="G968" s="377">
        <v>0</v>
      </c>
      <c r="H968" s="377">
        <v>0</v>
      </c>
      <c r="I968" s="377">
        <v>0</v>
      </c>
      <c r="J968" s="377">
        <v>0</v>
      </c>
      <c r="K968" s="377">
        <v>1</v>
      </c>
      <c r="L968" s="377">
        <v>0</v>
      </c>
      <c r="M968" s="377">
        <v>0</v>
      </c>
      <c r="N968" s="377">
        <v>0</v>
      </c>
    </row>
    <row r="969" spans="2:14" x14ac:dyDescent="0.25">
      <c r="B969" s="376" t="s">
        <v>220</v>
      </c>
      <c r="C969" s="376" t="s">
        <v>2193</v>
      </c>
      <c r="D969" s="376" t="s">
        <v>434</v>
      </c>
      <c r="E969" s="376" t="s">
        <v>1748</v>
      </c>
      <c r="F969" s="377">
        <v>395</v>
      </c>
      <c r="G969" s="377">
        <v>24</v>
      </c>
      <c r="H969" s="377">
        <v>0</v>
      </c>
      <c r="I969" s="377">
        <v>7</v>
      </c>
      <c r="J969" s="377">
        <v>1</v>
      </c>
      <c r="K969" s="377">
        <v>355</v>
      </c>
      <c r="L969" s="377">
        <v>0</v>
      </c>
      <c r="M969" s="377">
        <v>0</v>
      </c>
      <c r="N969" s="377">
        <v>8</v>
      </c>
    </row>
    <row r="970" spans="2:14" x14ac:dyDescent="0.25">
      <c r="B970" s="376" t="s">
        <v>220</v>
      </c>
      <c r="C970" s="376" t="s">
        <v>2193</v>
      </c>
      <c r="D970" s="376" t="s">
        <v>434</v>
      </c>
      <c r="E970" s="376" t="s">
        <v>3795</v>
      </c>
      <c r="F970" s="377">
        <v>1</v>
      </c>
      <c r="G970" s="377">
        <v>0</v>
      </c>
      <c r="H970" s="377">
        <v>0</v>
      </c>
      <c r="I970" s="377">
        <v>0</v>
      </c>
      <c r="J970" s="377">
        <v>0</v>
      </c>
      <c r="K970" s="377">
        <v>1</v>
      </c>
      <c r="L970" s="377">
        <v>0</v>
      </c>
      <c r="M970" s="377">
        <v>0</v>
      </c>
      <c r="N970" s="377">
        <v>0</v>
      </c>
    </row>
    <row r="971" spans="2:14" x14ac:dyDescent="0.25">
      <c r="B971" s="376" t="s">
        <v>220</v>
      </c>
      <c r="C971" s="376" t="s">
        <v>2193</v>
      </c>
      <c r="D971" s="376" t="s">
        <v>434</v>
      </c>
      <c r="E971" s="376" t="s">
        <v>1967</v>
      </c>
      <c r="F971" s="377">
        <v>2</v>
      </c>
      <c r="G971" s="377">
        <v>0</v>
      </c>
      <c r="H971" s="377">
        <v>0</v>
      </c>
      <c r="I971" s="377">
        <v>0</v>
      </c>
      <c r="J971" s="377">
        <v>0</v>
      </c>
      <c r="K971" s="377">
        <v>2</v>
      </c>
      <c r="L971" s="377">
        <v>0</v>
      </c>
      <c r="M971" s="377">
        <v>0</v>
      </c>
      <c r="N971" s="377">
        <v>0</v>
      </c>
    </row>
    <row r="972" spans="2:14" x14ac:dyDescent="0.25">
      <c r="B972" s="376" t="s">
        <v>220</v>
      </c>
      <c r="C972" s="376" t="s">
        <v>2193</v>
      </c>
      <c r="D972" s="376" t="s">
        <v>434</v>
      </c>
      <c r="E972" s="376" t="s">
        <v>3548</v>
      </c>
      <c r="F972" s="377">
        <v>1</v>
      </c>
      <c r="G972" s="377">
        <v>1</v>
      </c>
      <c r="H972" s="377">
        <v>0</v>
      </c>
      <c r="I972" s="377">
        <v>0</v>
      </c>
      <c r="J972" s="377">
        <v>0</v>
      </c>
      <c r="K972" s="377">
        <v>0</v>
      </c>
      <c r="L972" s="377">
        <v>0</v>
      </c>
      <c r="M972" s="377">
        <v>0</v>
      </c>
      <c r="N972" s="377">
        <v>0</v>
      </c>
    </row>
    <row r="973" spans="2:14" x14ac:dyDescent="0.25">
      <c r="B973" s="376" t="s">
        <v>220</v>
      </c>
      <c r="C973" s="376" t="s">
        <v>2193</v>
      </c>
      <c r="D973" s="376" t="s">
        <v>434</v>
      </c>
      <c r="E973" s="376" t="s">
        <v>2950</v>
      </c>
      <c r="F973" s="377">
        <v>1</v>
      </c>
      <c r="G973" s="377">
        <v>0</v>
      </c>
      <c r="H973" s="377">
        <v>0</v>
      </c>
      <c r="I973" s="377">
        <v>0</v>
      </c>
      <c r="J973" s="377">
        <v>0</v>
      </c>
      <c r="K973" s="377">
        <v>1</v>
      </c>
      <c r="L973" s="377">
        <v>0</v>
      </c>
      <c r="M973" s="377">
        <v>0</v>
      </c>
      <c r="N973" s="377">
        <v>0</v>
      </c>
    </row>
    <row r="974" spans="2:14" x14ac:dyDescent="0.25">
      <c r="B974" s="376" t="s">
        <v>220</v>
      </c>
      <c r="C974" s="376" t="s">
        <v>2193</v>
      </c>
      <c r="D974" s="376" t="s">
        <v>434</v>
      </c>
      <c r="E974" s="376" t="s">
        <v>2691</v>
      </c>
      <c r="F974" s="377">
        <v>5</v>
      </c>
      <c r="G974" s="377">
        <v>0</v>
      </c>
      <c r="H974" s="377">
        <v>0</v>
      </c>
      <c r="I974" s="377">
        <v>0</v>
      </c>
      <c r="J974" s="377">
        <v>0</v>
      </c>
      <c r="K974" s="377">
        <v>5</v>
      </c>
      <c r="L974" s="377">
        <v>0</v>
      </c>
      <c r="M974" s="377">
        <v>0</v>
      </c>
      <c r="N974" s="377">
        <v>0</v>
      </c>
    </row>
    <row r="975" spans="2:14" x14ac:dyDescent="0.25">
      <c r="B975" s="376" t="s">
        <v>220</v>
      </c>
      <c r="C975" s="376" t="s">
        <v>2193</v>
      </c>
      <c r="D975" s="376" t="s">
        <v>434</v>
      </c>
      <c r="E975" s="376" t="s">
        <v>1749</v>
      </c>
      <c r="F975" s="377">
        <v>1</v>
      </c>
      <c r="G975" s="377">
        <v>0</v>
      </c>
      <c r="H975" s="377">
        <v>0</v>
      </c>
      <c r="I975" s="377">
        <v>0</v>
      </c>
      <c r="J975" s="377">
        <v>0</v>
      </c>
      <c r="K975" s="377">
        <v>1</v>
      </c>
      <c r="L975" s="377">
        <v>0</v>
      </c>
      <c r="M975" s="377">
        <v>0</v>
      </c>
      <c r="N975" s="377">
        <v>0</v>
      </c>
    </row>
    <row r="976" spans="2:14" x14ac:dyDescent="0.25">
      <c r="B976" s="376" t="s">
        <v>220</v>
      </c>
      <c r="C976" s="376" t="s">
        <v>2193</v>
      </c>
      <c r="D976" s="376" t="s">
        <v>434</v>
      </c>
      <c r="E976" s="376" t="s">
        <v>2952</v>
      </c>
      <c r="F976" s="377">
        <v>1</v>
      </c>
      <c r="G976" s="377">
        <v>0</v>
      </c>
      <c r="H976" s="377">
        <v>0</v>
      </c>
      <c r="I976" s="377">
        <v>0</v>
      </c>
      <c r="J976" s="377">
        <v>0</v>
      </c>
      <c r="K976" s="377">
        <v>1</v>
      </c>
      <c r="L976" s="377">
        <v>0</v>
      </c>
      <c r="M976" s="377">
        <v>0</v>
      </c>
      <c r="N976" s="377">
        <v>0</v>
      </c>
    </row>
    <row r="977" spans="2:14" x14ac:dyDescent="0.25">
      <c r="B977" s="376" t="s">
        <v>220</v>
      </c>
      <c r="C977" s="376" t="s">
        <v>2193</v>
      </c>
      <c r="D977" s="376" t="s">
        <v>434</v>
      </c>
      <c r="E977" s="376" t="s">
        <v>1750</v>
      </c>
      <c r="F977" s="377">
        <v>26</v>
      </c>
      <c r="G977" s="377">
        <v>1</v>
      </c>
      <c r="H977" s="377">
        <v>0</v>
      </c>
      <c r="I977" s="377">
        <v>1</v>
      </c>
      <c r="J977" s="377">
        <v>0</v>
      </c>
      <c r="K977" s="377">
        <v>23</v>
      </c>
      <c r="L977" s="377">
        <v>0</v>
      </c>
      <c r="M977" s="377">
        <v>0</v>
      </c>
      <c r="N977" s="377">
        <v>1</v>
      </c>
    </row>
    <row r="978" spans="2:14" x14ac:dyDescent="0.25">
      <c r="B978" s="376" t="s">
        <v>220</v>
      </c>
      <c r="C978" s="376" t="s">
        <v>2193</v>
      </c>
      <c r="D978" s="376" t="s">
        <v>434</v>
      </c>
      <c r="E978" s="376" t="s">
        <v>1968</v>
      </c>
      <c r="F978" s="377">
        <v>3</v>
      </c>
      <c r="G978" s="377">
        <v>0</v>
      </c>
      <c r="H978" s="377">
        <v>0</v>
      </c>
      <c r="I978" s="377">
        <v>0</v>
      </c>
      <c r="J978" s="377">
        <v>0</v>
      </c>
      <c r="K978" s="377">
        <v>3</v>
      </c>
      <c r="L978" s="377">
        <v>0</v>
      </c>
      <c r="M978" s="377">
        <v>0</v>
      </c>
      <c r="N978" s="377">
        <v>0</v>
      </c>
    </row>
    <row r="979" spans="2:14" x14ac:dyDescent="0.25">
      <c r="B979" s="376" t="s">
        <v>220</v>
      </c>
      <c r="C979" s="376" t="s">
        <v>2193</v>
      </c>
      <c r="D979" s="376" t="s">
        <v>434</v>
      </c>
      <c r="E979" s="376" t="s">
        <v>3798</v>
      </c>
      <c r="F979" s="377">
        <v>1</v>
      </c>
      <c r="G979" s="377">
        <v>0</v>
      </c>
      <c r="H979" s="377">
        <v>0</v>
      </c>
      <c r="I979" s="377">
        <v>0</v>
      </c>
      <c r="J979" s="377">
        <v>0</v>
      </c>
      <c r="K979" s="377">
        <v>1</v>
      </c>
      <c r="L979" s="377">
        <v>0</v>
      </c>
      <c r="M979" s="377">
        <v>0</v>
      </c>
      <c r="N979" s="377">
        <v>0</v>
      </c>
    </row>
    <row r="980" spans="2:14" x14ac:dyDescent="0.25">
      <c r="B980" s="376" t="s">
        <v>220</v>
      </c>
      <c r="C980" s="376" t="s">
        <v>2193</v>
      </c>
      <c r="D980" s="376" t="s">
        <v>434</v>
      </c>
      <c r="E980" s="376" t="s">
        <v>2953</v>
      </c>
      <c r="F980" s="377">
        <v>1</v>
      </c>
      <c r="G980" s="377">
        <v>0</v>
      </c>
      <c r="H980" s="377">
        <v>0</v>
      </c>
      <c r="I980" s="377">
        <v>0</v>
      </c>
      <c r="J980" s="377">
        <v>0</v>
      </c>
      <c r="K980" s="377">
        <v>1</v>
      </c>
      <c r="L980" s="377">
        <v>0</v>
      </c>
      <c r="M980" s="377">
        <v>0</v>
      </c>
      <c r="N980" s="377">
        <v>0</v>
      </c>
    </row>
    <row r="981" spans="2:14" x14ac:dyDescent="0.25">
      <c r="B981" s="376" t="s">
        <v>220</v>
      </c>
      <c r="C981" s="376" t="s">
        <v>2193</v>
      </c>
      <c r="D981" s="376" t="s">
        <v>434</v>
      </c>
      <c r="E981" s="376" t="s">
        <v>2692</v>
      </c>
      <c r="F981" s="377">
        <v>1</v>
      </c>
      <c r="G981" s="377">
        <v>0</v>
      </c>
      <c r="H981" s="377">
        <v>0</v>
      </c>
      <c r="I981" s="377">
        <v>0</v>
      </c>
      <c r="J981" s="377">
        <v>0</v>
      </c>
      <c r="K981" s="377">
        <v>1</v>
      </c>
      <c r="L981" s="377">
        <v>0</v>
      </c>
      <c r="M981" s="377">
        <v>0</v>
      </c>
      <c r="N981" s="377">
        <v>0</v>
      </c>
    </row>
    <row r="982" spans="2:14" x14ac:dyDescent="0.25">
      <c r="B982" s="376" t="s">
        <v>220</v>
      </c>
      <c r="C982" s="376" t="s">
        <v>2193</v>
      </c>
      <c r="D982" s="376" t="s">
        <v>434</v>
      </c>
      <c r="E982" s="376" t="s">
        <v>3550</v>
      </c>
      <c r="F982" s="377">
        <v>3</v>
      </c>
      <c r="G982" s="377">
        <v>1</v>
      </c>
      <c r="H982" s="377">
        <v>0</v>
      </c>
      <c r="I982" s="377">
        <v>0</v>
      </c>
      <c r="J982" s="377">
        <v>0</v>
      </c>
      <c r="K982" s="377">
        <v>2</v>
      </c>
      <c r="L982" s="377">
        <v>0</v>
      </c>
      <c r="M982" s="377">
        <v>0</v>
      </c>
      <c r="N982" s="377">
        <v>0</v>
      </c>
    </row>
    <row r="983" spans="2:14" x14ac:dyDescent="0.25">
      <c r="B983" s="376" t="s">
        <v>220</v>
      </c>
      <c r="C983" s="376" t="s">
        <v>2193</v>
      </c>
      <c r="D983" s="376" t="s">
        <v>434</v>
      </c>
      <c r="E983" s="376" t="s">
        <v>3800</v>
      </c>
      <c r="F983" s="377">
        <v>4</v>
      </c>
      <c r="G983" s="377">
        <v>0</v>
      </c>
      <c r="H983" s="377">
        <v>0</v>
      </c>
      <c r="I983" s="377">
        <v>0</v>
      </c>
      <c r="J983" s="377">
        <v>0</v>
      </c>
      <c r="K983" s="377">
        <v>4</v>
      </c>
      <c r="L983" s="377">
        <v>0</v>
      </c>
      <c r="M983" s="377">
        <v>0</v>
      </c>
      <c r="N983" s="377">
        <v>0</v>
      </c>
    </row>
    <row r="984" spans="2:14" x14ac:dyDescent="0.25">
      <c r="B984" s="376" t="s">
        <v>220</v>
      </c>
      <c r="C984" s="376" t="s">
        <v>2193</v>
      </c>
      <c r="D984" s="376" t="s">
        <v>434</v>
      </c>
      <c r="E984" s="376" t="s">
        <v>1969</v>
      </c>
      <c r="F984" s="377">
        <v>1</v>
      </c>
      <c r="G984" s="377">
        <v>0</v>
      </c>
      <c r="H984" s="377">
        <v>0</v>
      </c>
      <c r="I984" s="377">
        <v>0</v>
      </c>
      <c r="J984" s="377">
        <v>0</v>
      </c>
      <c r="K984" s="377">
        <v>1</v>
      </c>
      <c r="L984" s="377">
        <v>0</v>
      </c>
      <c r="M984" s="377">
        <v>0</v>
      </c>
      <c r="N984" s="377">
        <v>0</v>
      </c>
    </row>
    <row r="985" spans="2:14" x14ac:dyDescent="0.25">
      <c r="B985" s="376" t="s">
        <v>220</v>
      </c>
      <c r="C985" s="376" t="s">
        <v>2193</v>
      </c>
      <c r="D985" s="376" t="s">
        <v>434</v>
      </c>
      <c r="E985" s="376" t="s">
        <v>1970</v>
      </c>
      <c r="F985" s="377">
        <v>1</v>
      </c>
      <c r="G985" s="377">
        <v>0</v>
      </c>
      <c r="H985" s="377">
        <v>0</v>
      </c>
      <c r="I985" s="377">
        <v>0</v>
      </c>
      <c r="J985" s="377">
        <v>0</v>
      </c>
      <c r="K985" s="377">
        <v>1</v>
      </c>
      <c r="L985" s="377">
        <v>0</v>
      </c>
      <c r="M985" s="377">
        <v>0</v>
      </c>
      <c r="N985" s="377">
        <v>0</v>
      </c>
    </row>
    <row r="986" spans="2:14" x14ac:dyDescent="0.25">
      <c r="B986" s="376" t="s">
        <v>220</v>
      </c>
      <c r="C986" s="376" t="s">
        <v>2193</v>
      </c>
      <c r="D986" s="376" t="s">
        <v>434</v>
      </c>
      <c r="E986" s="376" t="s">
        <v>2323</v>
      </c>
      <c r="F986" s="377">
        <v>6</v>
      </c>
      <c r="G986" s="377">
        <v>0</v>
      </c>
      <c r="H986" s="377">
        <v>0</v>
      </c>
      <c r="I986" s="377">
        <v>0</v>
      </c>
      <c r="J986" s="377">
        <v>0</v>
      </c>
      <c r="K986" s="377">
        <v>6</v>
      </c>
      <c r="L986" s="377">
        <v>0</v>
      </c>
      <c r="M986" s="377">
        <v>0</v>
      </c>
      <c r="N986" s="377">
        <v>0</v>
      </c>
    </row>
    <row r="987" spans="2:14" x14ac:dyDescent="0.25">
      <c r="B987" s="376" t="s">
        <v>220</v>
      </c>
      <c r="C987" s="376" t="s">
        <v>2193</v>
      </c>
      <c r="D987" s="376" t="s">
        <v>434</v>
      </c>
      <c r="E987" s="376" t="s">
        <v>1752</v>
      </c>
      <c r="F987" s="377">
        <v>6</v>
      </c>
      <c r="G987" s="377">
        <v>2</v>
      </c>
      <c r="H987" s="377">
        <v>0</v>
      </c>
      <c r="I987" s="377">
        <v>0</v>
      </c>
      <c r="J987" s="377">
        <v>0</v>
      </c>
      <c r="K987" s="377">
        <v>3</v>
      </c>
      <c r="L987" s="377">
        <v>0</v>
      </c>
      <c r="M987" s="377">
        <v>0</v>
      </c>
      <c r="N987" s="377">
        <v>1</v>
      </c>
    </row>
    <row r="988" spans="2:14" x14ac:dyDescent="0.25">
      <c r="B988" s="376" t="s">
        <v>220</v>
      </c>
      <c r="C988" s="376" t="s">
        <v>2193</v>
      </c>
      <c r="D988" s="376" t="s">
        <v>434</v>
      </c>
      <c r="E988" s="376" t="s">
        <v>1753</v>
      </c>
      <c r="F988" s="377">
        <v>2</v>
      </c>
      <c r="G988" s="377">
        <v>0</v>
      </c>
      <c r="H988" s="377">
        <v>0</v>
      </c>
      <c r="I988" s="377">
        <v>0</v>
      </c>
      <c r="J988" s="377">
        <v>0</v>
      </c>
      <c r="K988" s="377">
        <v>2</v>
      </c>
      <c r="L988" s="377">
        <v>0</v>
      </c>
      <c r="M988" s="377">
        <v>0</v>
      </c>
      <c r="N988" s="377">
        <v>0</v>
      </c>
    </row>
    <row r="989" spans="2:14" x14ac:dyDescent="0.25">
      <c r="B989" s="376" t="s">
        <v>220</v>
      </c>
      <c r="C989" s="376" t="s">
        <v>2193</v>
      </c>
      <c r="D989" s="376" t="s">
        <v>434</v>
      </c>
      <c r="E989" s="376" t="s">
        <v>1971</v>
      </c>
      <c r="F989" s="377">
        <v>2</v>
      </c>
      <c r="G989" s="377">
        <v>0</v>
      </c>
      <c r="H989" s="377">
        <v>0</v>
      </c>
      <c r="I989" s="377">
        <v>0</v>
      </c>
      <c r="J989" s="377">
        <v>0</v>
      </c>
      <c r="K989" s="377">
        <v>1</v>
      </c>
      <c r="L989" s="377">
        <v>0</v>
      </c>
      <c r="M989" s="377">
        <v>0</v>
      </c>
      <c r="N989" s="377">
        <v>1</v>
      </c>
    </row>
    <row r="990" spans="2:14" x14ac:dyDescent="0.25">
      <c r="B990" s="376" t="s">
        <v>220</v>
      </c>
      <c r="C990" s="376" t="s">
        <v>2193</v>
      </c>
      <c r="D990" s="376" t="s">
        <v>434</v>
      </c>
      <c r="E990" s="376" t="s">
        <v>1754</v>
      </c>
      <c r="F990" s="377">
        <v>2</v>
      </c>
      <c r="G990" s="377">
        <v>1</v>
      </c>
      <c r="H990" s="377">
        <v>0</v>
      </c>
      <c r="I990" s="377">
        <v>0</v>
      </c>
      <c r="J990" s="377">
        <v>0</v>
      </c>
      <c r="K990" s="377">
        <v>1</v>
      </c>
      <c r="L990" s="377">
        <v>0</v>
      </c>
      <c r="M990" s="377">
        <v>0</v>
      </c>
      <c r="N990" s="377">
        <v>0</v>
      </c>
    </row>
    <row r="991" spans="2:14" x14ac:dyDescent="0.25">
      <c r="B991" s="376" t="s">
        <v>220</v>
      </c>
      <c r="C991" s="376" t="s">
        <v>2193</v>
      </c>
      <c r="D991" s="376" t="s">
        <v>434</v>
      </c>
      <c r="E991" s="376" t="s">
        <v>1756</v>
      </c>
      <c r="F991" s="377">
        <v>3</v>
      </c>
      <c r="G991" s="377">
        <v>0</v>
      </c>
      <c r="H991" s="377">
        <v>0</v>
      </c>
      <c r="I991" s="377">
        <v>0</v>
      </c>
      <c r="J991" s="377">
        <v>0</v>
      </c>
      <c r="K991" s="377">
        <v>3</v>
      </c>
      <c r="L991" s="377">
        <v>0</v>
      </c>
      <c r="M991" s="377">
        <v>0</v>
      </c>
      <c r="N991" s="377">
        <v>0</v>
      </c>
    </row>
    <row r="992" spans="2:14" x14ac:dyDescent="0.25">
      <c r="B992" s="376" t="s">
        <v>220</v>
      </c>
      <c r="C992" s="376" t="s">
        <v>2193</v>
      </c>
      <c r="D992" s="376" t="s">
        <v>434</v>
      </c>
      <c r="E992" s="376" t="s">
        <v>1757</v>
      </c>
      <c r="F992" s="377">
        <v>1</v>
      </c>
      <c r="G992" s="377">
        <v>0</v>
      </c>
      <c r="H992" s="377">
        <v>0</v>
      </c>
      <c r="I992" s="377">
        <v>0</v>
      </c>
      <c r="J992" s="377">
        <v>0</v>
      </c>
      <c r="K992" s="377">
        <v>0</v>
      </c>
      <c r="L992" s="377">
        <v>0</v>
      </c>
      <c r="M992" s="377">
        <v>0</v>
      </c>
      <c r="N992" s="377">
        <v>1</v>
      </c>
    </row>
    <row r="993" spans="2:14" x14ac:dyDescent="0.25">
      <c r="B993" s="376" t="s">
        <v>220</v>
      </c>
      <c r="C993" s="376" t="s">
        <v>2193</v>
      </c>
      <c r="D993" s="376" t="s">
        <v>434</v>
      </c>
      <c r="E993" s="376" t="s">
        <v>1758</v>
      </c>
      <c r="F993" s="377">
        <v>9</v>
      </c>
      <c r="G993" s="377">
        <v>1</v>
      </c>
      <c r="H993" s="377">
        <v>0</v>
      </c>
      <c r="I993" s="377">
        <v>0</v>
      </c>
      <c r="J993" s="377">
        <v>0</v>
      </c>
      <c r="K993" s="377">
        <v>8</v>
      </c>
      <c r="L993" s="377">
        <v>0</v>
      </c>
      <c r="M993" s="377">
        <v>0</v>
      </c>
      <c r="N993" s="377">
        <v>0</v>
      </c>
    </row>
    <row r="994" spans="2:14" x14ac:dyDescent="0.25">
      <c r="B994" s="376" t="s">
        <v>220</v>
      </c>
      <c r="C994" s="376" t="s">
        <v>2193</v>
      </c>
      <c r="D994" s="376" t="s">
        <v>434</v>
      </c>
      <c r="E994" s="376" t="s">
        <v>1759</v>
      </c>
      <c r="F994" s="377">
        <v>2</v>
      </c>
      <c r="G994" s="377">
        <v>0</v>
      </c>
      <c r="H994" s="377">
        <v>0</v>
      </c>
      <c r="I994" s="377">
        <v>0</v>
      </c>
      <c r="J994" s="377">
        <v>0</v>
      </c>
      <c r="K994" s="377">
        <v>2</v>
      </c>
      <c r="L994" s="377">
        <v>0</v>
      </c>
      <c r="M994" s="377">
        <v>0</v>
      </c>
      <c r="N994" s="377">
        <v>0</v>
      </c>
    </row>
    <row r="995" spans="2:14" x14ac:dyDescent="0.25">
      <c r="B995" s="376" t="s">
        <v>220</v>
      </c>
      <c r="C995" s="376" t="s">
        <v>2193</v>
      </c>
      <c r="D995" s="376" t="s">
        <v>434</v>
      </c>
      <c r="E995" s="376" t="s">
        <v>1760</v>
      </c>
      <c r="F995" s="377">
        <v>3</v>
      </c>
      <c r="G995" s="377">
        <v>0</v>
      </c>
      <c r="H995" s="377">
        <v>0</v>
      </c>
      <c r="I995" s="377">
        <v>0</v>
      </c>
      <c r="J995" s="377">
        <v>0</v>
      </c>
      <c r="K995" s="377">
        <v>3</v>
      </c>
      <c r="L995" s="377">
        <v>0</v>
      </c>
      <c r="M995" s="377">
        <v>0</v>
      </c>
      <c r="N995" s="377">
        <v>0</v>
      </c>
    </row>
    <row r="996" spans="2:14" x14ac:dyDescent="0.25">
      <c r="B996" s="376" t="s">
        <v>220</v>
      </c>
      <c r="C996" s="376" t="s">
        <v>2193</v>
      </c>
      <c r="D996" s="376" t="s">
        <v>434</v>
      </c>
      <c r="E996" s="376" t="s">
        <v>1761</v>
      </c>
      <c r="F996" s="377">
        <v>3</v>
      </c>
      <c r="G996" s="377">
        <v>0</v>
      </c>
      <c r="H996" s="377">
        <v>0</v>
      </c>
      <c r="I996" s="377">
        <v>0</v>
      </c>
      <c r="J996" s="377">
        <v>0</v>
      </c>
      <c r="K996" s="377">
        <v>3</v>
      </c>
      <c r="L996" s="377">
        <v>0</v>
      </c>
      <c r="M996" s="377">
        <v>0</v>
      </c>
      <c r="N996" s="377">
        <v>0</v>
      </c>
    </row>
    <row r="997" spans="2:14" x14ac:dyDescent="0.25">
      <c r="B997" s="376" t="s">
        <v>220</v>
      </c>
      <c r="C997" s="376" t="s">
        <v>2193</v>
      </c>
      <c r="D997" s="376" t="s">
        <v>434</v>
      </c>
      <c r="E997" s="376" t="s">
        <v>1762</v>
      </c>
      <c r="F997" s="377">
        <v>19</v>
      </c>
      <c r="G997" s="377">
        <v>0</v>
      </c>
      <c r="H997" s="377">
        <v>0</v>
      </c>
      <c r="I997" s="377">
        <v>0</v>
      </c>
      <c r="J997" s="377">
        <v>0</v>
      </c>
      <c r="K997" s="377">
        <v>17</v>
      </c>
      <c r="L997" s="377">
        <v>0</v>
      </c>
      <c r="M997" s="377">
        <v>0</v>
      </c>
      <c r="N997" s="377">
        <v>2</v>
      </c>
    </row>
    <row r="998" spans="2:14" x14ac:dyDescent="0.25">
      <c r="B998" s="376" t="s">
        <v>220</v>
      </c>
      <c r="C998" s="376" t="s">
        <v>2193</v>
      </c>
      <c r="D998" s="376" t="s">
        <v>77</v>
      </c>
      <c r="E998" s="376" t="s">
        <v>1463</v>
      </c>
      <c r="F998" s="377">
        <v>8</v>
      </c>
      <c r="G998" s="377">
        <v>0</v>
      </c>
      <c r="H998" s="377">
        <v>0</v>
      </c>
      <c r="I998" s="377">
        <v>0</v>
      </c>
      <c r="J998" s="377">
        <v>0</v>
      </c>
      <c r="K998" s="377">
        <v>7</v>
      </c>
      <c r="L998" s="377">
        <v>0</v>
      </c>
      <c r="M998" s="377">
        <v>0</v>
      </c>
      <c r="N998" s="377">
        <v>1</v>
      </c>
    </row>
    <row r="999" spans="2:14" x14ac:dyDescent="0.25">
      <c r="B999" s="376" t="s">
        <v>220</v>
      </c>
      <c r="C999" s="376" t="s">
        <v>2193</v>
      </c>
      <c r="D999" s="376" t="s">
        <v>77</v>
      </c>
      <c r="E999" s="376" t="s">
        <v>1464</v>
      </c>
      <c r="F999" s="377">
        <v>4</v>
      </c>
      <c r="G999" s="377">
        <v>0</v>
      </c>
      <c r="H999" s="377">
        <v>0</v>
      </c>
      <c r="I999" s="377">
        <v>0</v>
      </c>
      <c r="J999" s="377">
        <v>0</v>
      </c>
      <c r="K999" s="377">
        <v>4</v>
      </c>
      <c r="L999" s="377">
        <v>0</v>
      </c>
      <c r="M999" s="377">
        <v>0</v>
      </c>
      <c r="N999" s="377">
        <v>0</v>
      </c>
    </row>
    <row r="1000" spans="2:14" x14ac:dyDescent="0.25">
      <c r="B1000" s="376" t="s">
        <v>220</v>
      </c>
      <c r="C1000" s="376" t="s">
        <v>2193</v>
      </c>
      <c r="D1000" s="376" t="s">
        <v>97</v>
      </c>
      <c r="E1000" s="376" t="s">
        <v>3801</v>
      </c>
      <c r="F1000" s="377">
        <v>1</v>
      </c>
      <c r="G1000" s="377">
        <v>0</v>
      </c>
      <c r="H1000" s="377">
        <v>0</v>
      </c>
      <c r="I1000" s="377">
        <v>0</v>
      </c>
      <c r="J1000" s="377">
        <v>0</v>
      </c>
      <c r="K1000" s="377">
        <v>1</v>
      </c>
      <c r="L1000" s="377">
        <v>0</v>
      </c>
      <c r="M1000" s="377">
        <v>0</v>
      </c>
      <c r="N1000" s="377">
        <v>0</v>
      </c>
    </row>
    <row r="1001" spans="2:14" x14ac:dyDescent="0.25">
      <c r="B1001" s="376" t="s">
        <v>220</v>
      </c>
      <c r="C1001" s="376" t="s">
        <v>2193</v>
      </c>
      <c r="D1001" s="376" t="s">
        <v>97</v>
      </c>
      <c r="E1001" s="376" t="s">
        <v>1474</v>
      </c>
      <c r="F1001" s="377">
        <v>2</v>
      </c>
      <c r="G1001" s="377">
        <v>1</v>
      </c>
      <c r="H1001" s="377">
        <v>0</v>
      </c>
      <c r="I1001" s="377">
        <v>0</v>
      </c>
      <c r="J1001" s="377">
        <v>0</v>
      </c>
      <c r="K1001" s="377">
        <v>1</v>
      </c>
      <c r="L1001" s="377">
        <v>0</v>
      </c>
      <c r="M1001" s="377">
        <v>0</v>
      </c>
      <c r="N1001" s="377">
        <v>0</v>
      </c>
    </row>
    <row r="1002" spans="2:14" x14ac:dyDescent="0.25">
      <c r="B1002" s="376" t="s">
        <v>220</v>
      </c>
      <c r="C1002" s="376" t="s">
        <v>2193</v>
      </c>
      <c r="D1002" s="376" t="s">
        <v>97</v>
      </c>
      <c r="E1002" s="376" t="s">
        <v>1476</v>
      </c>
      <c r="F1002" s="377">
        <v>6</v>
      </c>
      <c r="G1002" s="377">
        <v>4</v>
      </c>
      <c r="H1002" s="377">
        <v>0</v>
      </c>
      <c r="I1002" s="377">
        <v>0</v>
      </c>
      <c r="J1002" s="377">
        <v>0</v>
      </c>
      <c r="K1002" s="377">
        <v>2</v>
      </c>
      <c r="L1002" s="377">
        <v>0</v>
      </c>
      <c r="M1002" s="377">
        <v>0</v>
      </c>
      <c r="N1002" s="377">
        <v>0</v>
      </c>
    </row>
    <row r="1003" spans="2:14" x14ac:dyDescent="0.25">
      <c r="B1003" s="376" t="s">
        <v>220</v>
      </c>
      <c r="C1003" s="376" t="s">
        <v>2193</v>
      </c>
      <c r="D1003" s="376" t="s">
        <v>97</v>
      </c>
      <c r="E1003" s="376" t="s">
        <v>1477</v>
      </c>
      <c r="F1003" s="377">
        <v>4</v>
      </c>
      <c r="G1003" s="377">
        <v>1</v>
      </c>
      <c r="H1003" s="377">
        <v>0</v>
      </c>
      <c r="I1003" s="377">
        <v>0</v>
      </c>
      <c r="J1003" s="377">
        <v>0</v>
      </c>
      <c r="K1003" s="377">
        <v>3</v>
      </c>
      <c r="L1003" s="377">
        <v>0</v>
      </c>
      <c r="M1003" s="377">
        <v>0</v>
      </c>
      <c r="N1003" s="377">
        <v>0</v>
      </c>
    </row>
    <row r="1004" spans="2:14" x14ac:dyDescent="0.25">
      <c r="B1004" s="376" t="s">
        <v>220</v>
      </c>
      <c r="C1004" s="376" t="s">
        <v>2193</v>
      </c>
      <c r="D1004" s="376" t="s">
        <v>97</v>
      </c>
      <c r="E1004" s="376" t="s">
        <v>1480</v>
      </c>
      <c r="F1004" s="377">
        <v>1</v>
      </c>
      <c r="G1004" s="377">
        <v>0</v>
      </c>
      <c r="H1004" s="377">
        <v>0</v>
      </c>
      <c r="I1004" s="377">
        <v>0</v>
      </c>
      <c r="J1004" s="377">
        <v>0</v>
      </c>
      <c r="K1004" s="377">
        <v>1</v>
      </c>
      <c r="L1004" s="377">
        <v>0</v>
      </c>
      <c r="M1004" s="377">
        <v>0</v>
      </c>
      <c r="N1004" s="377">
        <v>0</v>
      </c>
    </row>
    <row r="1005" spans="2:14" x14ac:dyDescent="0.25">
      <c r="B1005" s="376" t="s">
        <v>220</v>
      </c>
      <c r="C1005" s="376" t="s">
        <v>2193</v>
      </c>
      <c r="D1005" s="376" t="s">
        <v>97</v>
      </c>
      <c r="E1005" s="376" t="s">
        <v>1484</v>
      </c>
      <c r="F1005" s="377">
        <v>20</v>
      </c>
      <c r="G1005" s="377">
        <v>4</v>
      </c>
      <c r="H1005" s="377">
        <v>0</v>
      </c>
      <c r="I1005" s="377">
        <v>0</v>
      </c>
      <c r="J1005" s="377">
        <v>0</v>
      </c>
      <c r="K1005" s="377">
        <v>15</v>
      </c>
      <c r="L1005" s="377">
        <v>0</v>
      </c>
      <c r="M1005" s="377">
        <v>0</v>
      </c>
      <c r="N1005" s="377">
        <v>1</v>
      </c>
    </row>
    <row r="1006" spans="2:14" x14ac:dyDescent="0.25">
      <c r="B1006" s="376" t="s">
        <v>220</v>
      </c>
      <c r="C1006" s="376" t="s">
        <v>2193</v>
      </c>
      <c r="D1006" s="376" t="s">
        <v>97</v>
      </c>
      <c r="E1006" s="376" t="s">
        <v>1941</v>
      </c>
      <c r="F1006" s="377">
        <v>2</v>
      </c>
      <c r="G1006" s="377">
        <v>0</v>
      </c>
      <c r="H1006" s="377">
        <v>0</v>
      </c>
      <c r="I1006" s="377">
        <v>2</v>
      </c>
      <c r="J1006" s="377">
        <v>0</v>
      </c>
      <c r="K1006" s="377">
        <v>0</v>
      </c>
      <c r="L1006" s="377">
        <v>0</v>
      </c>
      <c r="M1006" s="377">
        <v>0</v>
      </c>
      <c r="N1006" s="377">
        <v>0</v>
      </c>
    </row>
    <row r="1007" spans="2:14" x14ac:dyDescent="0.25">
      <c r="B1007" s="376" t="s">
        <v>220</v>
      </c>
      <c r="C1007" s="376" t="s">
        <v>2193</v>
      </c>
      <c r="D1007" s="376" t="s">
        <v>97</v>
      </c>
      <c r="E1007" s="376" t="s">
        <v>2395</v>
      </c>
      <c r="F1007" s="377">
        <v>3</v>
      </c>
      <c r="G1007" s="377">
        <v>0</v>
      </c>
      <c r="H1007" s="377">
        <v>0</v>
      </c>
      <c r="I1007" s="377">
        <v>0</v>
      </c>
      <c r="J1007" s="377">
        <v>0</v>
      </c>
      <c r="K1007" s="377">
        <v>3</v>
      </c>
      <c r="L1007" s="377">
        <v>0</v>
      </c>
      <c r="M1007" s="377">
        <v>0</v>
      </c>
      <c r="N1007" s="377">
        <v>0</v>
      </c>
    </row>
    <row r="1008" spans="2:14" x14ac:dyDescent="0.25">
      <c r="B1008" s="376" t="s">
        <v>220</v>
      </c>
      <c r="C1008" s="376" t="s">
        <v>2196</v>
      </c>
      <c r="D1008" s="376" t="s">
        <v>76</v>
      </c>
      <c r="E1008" s="376" t="s">
        <v>1202</v>
      </c>
      <c r="F1008" s="377">
        <v>15</v>
      </c>
      <c r="G1008" s="377">
        <v>1</v>
      </c>
      <c r="H1008" s="377">
        <v>0</v>
      </c>
      <c r="I1008" s="377">
        <v>0</v>
      </c>
      <c r="J1008" s="377">
        <v>0</v>
      </c>
      <c r="K1008" s="377">
        <v>14</v>
      </c>
      <c r="L1008" s="377">
        <v>0</v>
      </c>
      <c r="M1008" s="377">
        <v>0</v>
      </c>
      <c r="N1008" s="377">
        <v>0</v>
      </c>
    </row>
    <row r="1009" spans="2:14" x14ac:dyDescent="0.25">
      <c r="B1009" s="376" t="s">
        <v>220</v>
      </c>
      <c r="C1009" s="376" t="s">
        <v>2196</v>
      </c>
      <c r="D1009" s="376" t="s">
        <v>76</v>
      </c>
      <c r="E1009" s="376" t="s">
        <v>1203</v>
      </c>
      <c r="F1009" s="377">
        <v>164</v>
      </c>
      <c r="G1009" s="377">
        <v>9</v>
      </c>
      <c r="H1009" s="377">
        <v>0</v>
      </c>
      <c r="I1009" s="377">
        <v>8</v>
      </c>
      <c r="J1009" s="377">
        <v>0</v>
      </c>
      <c r="K1009" s="377">
        <v>135</v>
      </c>
      <c r="L1009" s="377">
        <v>0</v>
      </c>
      <c r="M1009" s="377">
        <v>0</v>
      </c>
      <c r="N1009" s="377">
        <v>12</v>
      </c>
    </row>
    <row r="1010" spans="2:14" x14ac:dyDescent="0.25">
      <c r="B1010" s="376" t="s">
        <v>220</v>
      </c>
      <c r="C1010" s="376" t="s">
        <v>2196</v>
      </c>
      <c r="D1010" s="376" t="s">
        <v>76</v>
      </c>
      <c r="E1010" s="376" t="s">
        <v>1204</v>
      </c>
      <c r="F1010" s="377">
        <v>6</v>
      </c>
      <c r="G1010" s="377">
        <v>1</v>
      </c>
      <c r="H1010" s="377">
        <v>0</v>
      </c>
      <c r="I1010" s="377">
        <v>0</v>
      </c>
      <c r="J1010" s="377">
        <v>0</v>
      </c>
      <c r="K1010" s="377">
        <v>5</v>
      </c>
      <c r="L1010" s="377">
        <v>0</v>
      </c>
      <c r="M1010" s="377">
        <v>0</v>
      </c>
      <c r="N1010" s="377">
        <v>0</v>
      </c>
    </row>
    <row r="1011" spans="2:14" x14ac:dyDescent="0.25">
      <c r="B1011" s="376" t="s">
        <v>220</v>
      </c>
      <c r="C1011" s="376" t="s">
        <v>2196</v>
      </c>
      <c r="D1011" s="376" t="s">
        <v>76</v>
      </c>
      <c r="E1011" s="376" t="s">
        <v>1205</v>
      </c>
      <c r="F1011" s="377">
        <v>3</v>
      </c>
      <c r="G1011" s="377">
        <v>0</v>
      </c>
      <c r="H1011" s="377">
        <v>0</v>
      </c>
      <c r="I1011" s="377">
        <v>0</v>
      </c>
      <c r="J1011" s="377">
        <v>0</v>
      </c>
      <c r="K1011" s="377">
        <v>3</v>
      </c>
      <c r="L1011" s="377">
        <v>0</v>
      </c>
      <c r="M1011" s="377">
        <v>0</v>
      </c>
      <c r="N1011" s="377">
        <v>0</v>
      </c>
    </row>
    <row r="1012" spans="2:14" x14ac:dyDescent="0.25">
      <c r="B1012" s="376" t="s">
        <v>220</v>
      </c>
      <c r="C1012" s="376" t="s">
        <v>2196</v>
      </c>
      <c r="D1012" s="376" t="s">
        <v>80</v>
      </c>
      <c r="E1012" s="376" t="s">
        <v>1238</v>
      </c>
      <c r="F1012" s="377">
        <v>12</v>
      </c>
      <c r="G1012" s="377">
        <v>0</v>
      </c>
      <c r="H1012" s="377">
        <v>0</v>
      </c>
      <c r="I1012" s="377">
        <v>2</v>
      </c>
      <c r="J1012" s="377">
        <v>0</v>
      </c>
      <c r="K1012" s="377">
        <v>10</v>
      </c>
      <c r="L1012" s="377">
        <v>0</v>
      </c>
      <c r="M1012" s="377">
        <v>0</v>
      </c>
      <c r="N1012" s="377">
        <v>0</v>
      </c>
    </row>
    <row r="1013" spans="2:14" x14ac:dyDescent="0.25">
      <c r="B1013" s="376" t="s">
        <v>220</v>
      </c>
      <c r="C1013" s="376" t="s">
        <v>2196</v>
      </c>
      <c r="D1013" s="376" t="s">
        <v>80</v>
      </c>
      <c r="E1013" s="376" t="s">
        <v>1239</v>
      </c>
      <c r="F1013" s="377">
        <v>3</v>
      </c>
      <c r="G1013" s="377">
        <v>0</v>
      </c>
      <c r="H1013" s="377">
        <v>0</v>
      </c>
      <c r="I1013" s="377">
        <v>0</v>
      </c>
      <c r="J1013" s="377">
        <v>0</v>
      </c>
      <c r="K1013" s="377">
        <v>3</v>
      </c>
      <c r="L1013" s="377">
        <v>0</v>
      </c>
      <c r="M1013" s="377">
        <v>0</v>
      </c>
      <c r="N1013" s="377">
        <v>0</v>
      </c>
    </row>
    <row r="1014" spans="2:14" x14ac:dyDescent="0.25">
      <c r="B1014" s="376" t="s">
        <v>220</v>
      </c>
      <c r="C1014" s="376" t="s">
        <v>2196</v>
      </c>
      <c r="D1014" s="376" t="s">
        <v>81</v>
      </c>
      <c r="E1014" s="376" t="s">
        <v>1240</v>
      </c>
      <c r="F1014" s="377">
        <v>11</v>
      </c>
      <c r="G1014" s="377">
        <v>3</v>
      </c>
      <c r="H1014" s="377">
        <v>0</v>
      </c>
      <c r="I1014" s="377">
        <v>0</v>
      </c>
      <c r="J1014" s="377">
        <v>0</v>
      </c>
      <c r="K1014" s="377">
        <v>8</v>
      </c>
      <c r="L1014" s="377">
        <v>0</v>
      </c>
      <c r="M1014" s="377">
        <v>0</v>
      </c>
      <c r="N1014" s="377">
        <v>0</v>
      </c>
    </row>
    <row r="1015" spans="2:14" x14ac:dyDescent="0.25">
      <c r="B1015" s="376" t="s">
        <v>220</v>
      </c>
      <c r="C1015" s="376" t="s">
        <v>2196</v>
      </c>
      <c r="D1015" s="376" t="s">
        <v>81</v>
      </c>
      <c r="E1015" s="376" t="s">
        <v>1241</v>
      </c>
      <c r="F1015" s="377">
        <v>113</v>
      </c>
      <c r="G1015" s="377">
        <v>6</v>
      </c>
      <c r="H1015" s="377">
        <v>0</v>
      </c>
      <c r="I1015" s="377">
        <v>5</v>
      </c>
      <c r="J1015" s="377">
        <v>0</v>
      </c>
      <c r="K1015" s="377">
        <v>100</v>
      </c>
      <c r="L1015" s="377">
        <v>0</v>
      </c>
      <c r="M1015" s="377">
        <v>0</v>
      </c>
      <c r="N1015" s="377">
        <v>2</v>
      </c>
    </row>
    <row r="1016" spans="2:14" x14ac:dyDescent="0.25">
      <c r="B1016" s="376" t="s">
        <v>220</v>
      </c>
      <c r="C1016" s="376" t="s">
        <v>2196</v>
      </c>
      <c r="D1016" s="376" t="s">
        <v>81</v>
      </c>
      <c r="E1016" s="376" t="s">
        <v>1242</v>
      </c>
      <c r="F1016" s="377">
        <v>2</v>
      </c>
      <c r="G1016" s="377">
        <v>0</v>
      </c>
      <c r="H1016" s="377">
        <v>0</v>
      </c>
      <c r="I1016" s="377">
        <v>0</v>
      </c>
      <c r="J1016" s="377">
        <v>0</v>
      </c>
      <c r="K1016" s="377">
        <v>2</v>
      </c>
      <c r="L1016" s="377">
        <v>0</v>
      </c>
      <c r="M1016" s="377">
        <v>0</v>
      </c>
      <c r="N1016" s="377">
        <v>0</v>
      </c>
    </row>
    <row r="1017" spans="2:14" x14ac:dyDescent="0.25">
      <c r="B1017" s="376" t="s">
        <v>220</v>
      </c>
      <c r="C1017" s="376" t="s">
        <v>2196</v>
      </c>
      <c r="D1017" s="376" t="s">
        <v>81</v>
      </c>
      <c r="E1017" s="376" t="s">
        <v>1243</v>
      </c>
      <c r="F1017" s="377">
        <v>2</v>
      </c>
      <c r="G1017" s="377">
        <v>0</v>
      </c>
      <c r="H1017" s="377">
        <v>0</v>
      </c>
      <c r="I1017" s="377">
        <v>0</v>
      </c>
      <c r="J1017" s="377">
        <v>0</v>
      </c>
      <c r="K1017" s="377">
        <v>2</v>
      </c>
      <c r="L1017" s="377">
        <v>0</v>
      </c>
      <c r="M1017" s="377">
        <v>0</v>
      </c>
      <c r="N1017" s="377">
        <v>0</v>
      </c>
    </row>
    <row r="1018" spans="2:14" x14ac:dyDescent="0.25">
      <c r="B1018" s="376" t="s">
        <v>220</v>
      </c>
      <c r="C1018" s="376" t="s">
        <v>2196</v>
      </c>
      <c r="D1018" s="376" t="s">
        <v>81</v>
      </c>
      <c r="E1018" s="376" t="s">
        <v>1245</v>
      </c>
      <c r="F1018" s="377">
        <v>3</v>
      </c>
      <c r="G1018" s="377">
        <v>1</v>
      </c>
      <c r="H1018" s="377">
        <v>0</v>
      </c>
      <c r="I1018" s="377">
        <v>0</v>
      </c>
      <c r="J1018" s="377">
        <v>0</v>
      </c>
      <c r="K1018" s="377">
        <v>2</v>
      </c>
      <c r="L1018" s="377">
        <v>0</v>
      </c>
      <c r="M1018" s="377">
        <v>0</v>
      </c>
      <c r="N1018" s="377">
        <v>0</v>
      </c>
    </row>
    <row r="1019" spans="2:14" x14ac:dyDescent="0.25">
      <c r="B1019" s="376" t="s">
        <v>220</v>
      </c>
      <c r="C1019" s="376" t="s">
        <v>2196</v>
      </c>
      <c r="D1019" s="376" t="s">
        <v>81</v>
      </c>
      <c r="E1019" s="376" t="s">
        <v>1246</v>
      </c>
      <c r="F1019" s="377">
        <v>2</v>
      </c>
      <c r="G1019" s="377">
        <v>0</v>
      </c>
      <c r="H1019" s="377">
        <v>0</v>
      </c>
      <c r="I1019" s="377">
        <v>0</v>
      </c>
      <c r="J1019" s="377">
        <v>0</v>
      </c>
      <c r="K1019" s="377">
        <v>2</v>
      </c>
      <c r="L1019" s="377">
        <v>0</v>
      </c>
      <c r="M1019" s="377">
        <v>0</v>
      </c>
      <c r="N1019" s="377">
        <v>0</v>
      </c>
    </row>
    <row r="1020" spans="2:14" x14ac:dyDescent="0.25">
      <c r="B1020" s="376" t="s">
        <v>220</v>
      </c>
      <c r="C1020" s="376" t="s">
        <v>2196</v>
      </c>
      <c r="D1020" s="376" t="s">
        <v>81</v>
      </c>
      <c r="E1020" s="376" t="s">
        <v>1247</v>
      </c>
      <c r="F1020" s="377">
        <v>1</v>
      </c>
      <c r="G1020" s="377">
        <v>0</v>
      </c>
      <c r="H1020" s="377">
        <v>0</v>
      </c>
      <c r="I1020" s="377">
        <v>0</v>
      </c>
      <c r="J1020" s="377">
        <v>0</v>
      </c>
      <c r="K1020" s="377">
        <v>1</v>
      </c>
      <c r="L1020" s="377">
        <v>0</v>
      </c>
      <c r="M1020" s="377">
        <v>0</v>
      </c>
      <c r="N1020" s="377">
        <v>0</v>
      </c>
    </row>
    <row r="1021" spans="2:14" x14ac:dyDescent="0.25">
      <c r="B1021" s="376" t="s">
        <v>220</v>
      </c>
      <c r="C1021" s="376" t="s">
        <v>2196</v>
      </c>
      <c r="D1021" s="376" t="s">
        <v>85</v>
      </c>
      <c r="E1021" s="376" t="s">
        <v>1345</v>
      </c>
      <c r="F1021" s="377">
        <v>17</v>
      </c>
      <c r="G1021" s="377">
        <v>0</v>
      </c>
      <c r="H1021" s="377">
        <v>0</v>
      </c>
      <c r="I1021" s="377">
        <v>0</v>
      </c>
      <c r="J1021" s="377">
        <v>0</v>
      </c>
      <c r="K1021" s="377">
        <v>17</v>
      </c>
      <c r="L1021" s="377">
        <v>0</v>
      </c>
      <c r="M1021" s="377">
        <v>0</v>
      </c>
      <c r="N1021" s="377">
        <v>0</v>
      </c>
    </row>
    <row r="1022" spans="2:14" x14ac:dyDescent="0.25">
      <c r="B1022" s="376" t="s">
        <v>220</v>
      </c>
      <c r="C1022" s="376" t="s">
        <v>2196</v>
      </c>
      <c r="D1022" s="376" t="s">
        <v>84</v>
      </c>
      <c r="E1022" s="376" t="s">
        <v>1343</v>
      </c>
      <c r="F1022" s="377">
        <v>13</v>
      </c>
      <c r="G1022" s="377">
        <v>1</v>
      </c>
      <c r="H1022" s="377">
        <v>0</v>
      </c>
      <c r="I1022" s="377">
        <v>0</v>
      </c>
      <c r="J1022" s="377">
        <v>0</v>
      </c>
      <c r="K1022" s="377">
        <v>11</v>
      </c>
      <c r="L1022" s="377">
        <v>0</v>
      </c>
      <c r="M1022" s="377">
        <v>0</v>
      </c>
      <c r="N1022" s="377">
        <v>1</v>
      </c>
    </row>
    <row r="1023" spans="2:14" x14ac:dyDescent="0.25">
      <c r="B1023" s="376" t="s">
        <v>220</v>
      </c>
      <c r="C1023" s="376" t="s">
        <v>2196</v>
      </c>
      <c r="D1023" s="376" t="s">
        <v>84</v>
      </c>
      <c r="E1023" s="376" t="s">
        <v>2324</v>
      </c>
      <c r="F1023" s="377">
        <v>100</v>
      </c>
      <c r="G1023" s="377">
        <v>8</v>
      </c>
      <c r="H1023" s="377">
        <v>0</v>
      </c>
      <c r="I1023" s="377">
        <v>3</v>
      </c>
      <c r="J1023" s="377">
        <v>0</v>
      </c>
      <c r="K1023" s="377">
        <v>82</v>
      </c>
      <c r="L1023" s="377">
        <v>0</v>
      </c>
      <c r="M1023" s="377">
        <v>0</v>
      </c>
      <c r="N1023" s="377">
        <v>7</v>
      </c>
    </row>
    <row r="1024" spans="2:14" x14ac:dyDescent="0.25">
      <c r="B1024" s="376" t="s">
        <v>220</v>
      </c>
      <c r="C1024" s="376" t="s">
        <v>2196</v>
      </c>
      <c r="D1024" s="376" t="s">
        <v>84</v>
      </c>
      <c r="E1024" s="376" t="s">
        <v>1344</v>
      </c>
      <c r="F1024" s="377">
        <v>3</v>
      </c>
      <c r="G1024" s="377">
        <v>0</v>
      </c>
      <c r="H1024" s="377">
        <v>0</v>
      </c>
      <c r="I1024" s="377">
        <v>0</v>
      </c>
      <c r="J1024" s="377">
        <v>0</v>
      </c>
      <c r="K1024" s="377">
        <v>3</v>
      </c>
      <c r="L1024" s="377">
        <v>0</v>
      </c>
      <c r="M1024" s="377">
        <v>0</v>
      </c>
      <c r="N1024" s="377">
        <v>0</v>
      </c>
    </row>
    <row r="1025" spans="2:14" x14ac:dyDescent="0.25">
      <c r="B1025" s="376" t="s">
        <v>220</v>
      </c>
      <c r="C1025" s="376" t="s">
        <v>2196</v>
      </c>
      <c r="D1025" s="376" t="s">
        <v>420</v>
      </c>
      <c r="E1025" s="376" t="s">
        <v>201</v>
      </c>
      <c r="F1025" s="377">
        <v>3</v>
      </c>
      <c r="G1025" s="377">
        <v>1</v>
      </c>
      <c r="H1025" s="377">
        <v>0</v>
      </c>
      <c r="I1025" s="377">
        <v>0</v>
      </c>
      <c r="J1025" s="377">
        <v>0</v>
      </c>
      <c r="K1025" s="377">
        <v>2</v>
      </c>
      <c r="L1025" s="377">
        <v>0</v>
      </c>
      <c r="M1025" s="377">
        <v>0</v>
      </c>
      <c r="N1025" s="377">
        <v>0</v>
      </c>
    </row>
    <row r="1026" spans="2:14" x14ac:dyDescent="0.25">
      <c r="B1026" s="376" t="s">
        <v>220</v>
      </c>
      <c r="C1026" s="376" t="s">
        <v>2196</v>
      </c>
      <c r="D1026" s="376" t="s">
        <v>88</v>
      </c>
      <c r="E1026" s="376" t="s">
        <v>1381</v>
      </c>
      <c r="F1026" s="377">
        <v>3</v>
      </c>
      <c r="G1026" s="377">
        <v>0</v>
      </c>
      <c r="H1026" s="377">
        <v>0</v>
      </c>
      <c r="I1026" s="377">
        <v>0</v>
      </c>
      <c r="J1026" s="377">
        <v>0</v>
      </c>
      <c r="K1026" s="377">
        <v>3</v>
      </c>
      <c r="L1026" s="377">
        <v>0</v>
      </c>
      <c r="M1026" s="377">
        <v>0</v>
      </c>
      <c r="N1026" s="377">
        <v>0</v>
      </c>
    </row>
    <row r="1027" spans="2:14" x14ac:dyDescent="0.25">
      <c r="B1027" s="376" t="s">
        <v>220</v>
      </c>
      <c r="C1027" s="376" t="s">
        <v>2196</v>
      </c>
      <c r="D1027" s="376" t="s">
        <v>88</v>
      </c>
      <c r="E1027" s="376" t="s">
        <v>1382</v>
      </c>
      <c r="F1027" s="377">
        <v>1</v>
      </c>
      <c r="G1027" s="377">
        <v>0</v>
      </c>
      <c r="H1027" s="377">
        <v>0</v>
      </c>
      <c r="I1027" s="377">
        <v>0</v>
      </c>
      <c r="J1027" s="377">
        <v>0</v>
      </c>
      <c r="K1027" s="377">
        <v>0</v>
      </c>
      <c r="L1027" s="377">
        <v>0</v>
      </c>
      <c r="M1027" s="377">
        <v>0</v>
      </c>
      <c r="N1027" s="377">
        <v>1</v>
      </c>
    </row>
    <row r="1028" spans="2:14" x14ac:dyDescent="0.25">
      <c r="B1028" s="376" t="s">
        <v>220</v>
      </c>
      <c r="C1028" s="376" t="s">
        <v>2196</v>
      </c>
      <c r="D1028" s="376" t="s">
        <v>88</v>
      </c>
      <c r="E1028" s="376" t="s">
        <v>1383</v>
      </c>
      <c r="F1028" s="377">
        <v>7</v>
      </c>
      <c r="G1028" s="377">
        <v>1</v>
      </c>
      <c r="H1028" s="377">
        <v>0</v>
      </c>
      <c r="I1028" s="377">
        <v>0</v>
      </c>
      <c r="J1028" s="377">
        <v>0</v>
      </c>
      <c r="K1028" s="377">
        <v>4</v>
      </c>
      <c r="L1028" s="377">
        <v>0</v>
      </c>
      <c r="M1028" s="377">
        <v>0</v>
      </c>
      <c r="N1028" s="377">
        <v>2</v>
      </c>
    </row>
    <row r="1029" spans="2:14" x14ac:dyDescent="0.25">
      <c r="B1029" s="376" t="s">
        <v>220</v>
      </c>
      <c r="C1029" s="376" t="s">
        <v>2196</v>
      </c>
      <c r="D1029" s="376" t="s">
        <v>88</v>
      </c>
      <c r="E1029" s="376" t="s">
        <v>1384</v>
      </c>
      <c r="F1029" s="377">
        <v>1</v>
      </c>
      <c r="G1029" s="377">
        <v>0</v>
      </c>
      <c r="H1029" s="377">
        <v>0</v>
      </c>
      <c r="I1029" s="377">
        <v>0</v>
      </c>
      <c r="J1029" s="377">
        <v>0</v>
      </c>
      <c r="K1029" s="377">
        <v>1</v>
      </c>
      <c r="L1029" s="377">
        <v>0</v>
      </c>
      <c r="M1029" s="377">
        <v>0</v>
      </c>
      <c r="N1029" s="377">
        <v>0</v>
      </c>
    </row>
    <row r="1030" spans="2:14" x14ac:dyDescent="0.25">
      <c r="B1030" s="376" t="s">
        <v>220</v>
      </c>
      <c r="C1030" s="376" t="s">
        <v>2196</v>
      </c>
      <c r="D1030" s="376" t="s">
        <v>91</v>
      </c>
      <c r="E1030" s="376" t="s">
        <v>1413</v>
      </c>
      <c r="F1030" s="377">
        <v>36</v>
      </c>
      <c r="G1030" s="377">
        <v>0</v>
      </c>
      <c r="H1030" s="377">
        <v>0</v>
      </c>
      <c r="I1030" s="377">
        <v>4</v>
      </c>
      <c r="J1030" s="377">
        <v>0</v>
      </c>
      <c r="K1030" s="377">
        <v>32</v>
      </c>
      <c r="L1030" s="377">
        <v>0</v>
      </c>
      <c r="M1030" s="377">
        <v>0</v>
      </c>
      <c r="N1030" s="377">
        <v>0</v>
      </c>
    </row>
    <row r="1031" spans="2:14" x14ac:dyDescent="0.25">
      <c r="B1031" s="376" t="s">
        <v>220</v>
      </c>
      <c r="C1031" s="376" t="s">
        <v>2196</v>
      </c>
      <c r="D1031" s="376" t="s">
        <v>91</v>
      </c>
      <c r="E1031" s="376" t="s">
        <v>1414</v>
      </c>
      <c r="F1031" s="377">
        <v>9</v>
      </c>
      <c r="G1031" s="377">
        <v>0</v>
      </c>
      <c r="H1031" s="377">
        <v>0</v>
      </c>
      <c r="I1031" s="377">
        <v>0</v>
      </c>
      <c r="J1031" s="377">
        <v>0</v>
      </c>
      <c r="K1031" s="377">
        <v>7</v>
      </c>
      <c r="L1031" s="377">
        <v>0</v>
      </c>
      <c r="M1031" s="377">
        <v>0</v>
      </c>
      <c r="N1031" s="377">
        <v>2</v>
      </c>
    </row>
    <row r="1032" spans="2:14" x14ac:dyDescent="0.25">
      <c r="B1032" s="376" t="s">
        <v>220</v>
      </c>
      <c r="C1032" s="376" t="s">
        <v>2196</v>
      </c>
      <c r="D1032" s="376" t="s">
        <v>91</v>
      </c>
      <c r="E1032" s="376" t="s">
        <v>1415</v>
      </c>
      <c r="F1032" s="377">
        <v>18</v>
      </c>
      <c r="G1032" s="377">
        <v>2</v>
      </c>
      <c r="H1032" s="377">
        <v>0</v>
      </c>
      <c r="I1032" s="377">
        <v>0</v>
      </c>
      <c r="J1032" s="377">
        <v>0</v>
      </c>
      <c r="K1032" s="377">
        <v>16</v>
      </c>
      <c r="L1032" s="377">
        <v>0</v>
      </c>
      <c r="M1032" s="377">
        <v>0</v>
      </c>
      <c r="N1032" s="377">
        <v>0</v>
      </c>
    </row>
    <row r="1033" spans="2:14" x14ac:dyDescent="0.25">
      <c r="B1033" s="376" t="s">
        <v>220</v>
      </c>
      <c r="C1033" s="376" t="s">
        <v>2196</v>
      </c>
      <c r="D1033" s="376" t="s">
        <v>91</v>
      </c>
      <c r="E1033" s="376" t="s">
        <v>173</v>
      </c>
      <c r="F1033" s="377">
        <v>132</v>
      </c>
      <c r="G1033" s="377">
        <v>13</v>
      </c>
      <c r="H1033" s="377">
        <v>0</v>
      </c>
      <c r="I1033" s="377">
        <v>5</v>
      </c>
      <c r="J1033" s="377">
        <v>0</v>
      </c>
      <c r="K1033" s="377">
        <v>111</v>
      </c>
      <c r="L1033" s="377">
        <v>0</v>
      </c>
      <c r="M1033" s="377">
        <v>0</v>
      </c>
      <c r="N1033" s="377">
        <v>3</v>
      </c>
    </row>
    <row r="1034" spans="2:14" x14ac:dyDescent="0.25">
      <c r="B1034" s="376" t="s">
        <v>220</v>
      </c>
      <c r="C1034" s="376" t="s">
        <v>2196</v>
      </c>
      <c r="D1034" s="376" t="s">
        <v>95</v>
      </c>
      <c r="E1034" s="376" t="s">
        <v>1467</v>
      </c>
      <c r="F1034" s="377">
        <v>22</v>
      </c>
      <c r="G1034" s="377">
        <v>1</v>
      </c>
      <c r="H1034" s="377">
        <v>0</v>
      </c>
      <c r="I1034" s="377">
        <v>0</v>
      </c>
      <c r="J1034" s="377">
        <v>0</v>
      </c>
      <c r="K1034" s="377">
        <v>18</v>
      </c>
      <c r="L1034" s="377">
        <v>0</v>
      </c>
      <c r="M1034" s="377">
        <v>0</v>
      </c>
      <c r="N1034" s="377">
        <v>3</v>
      </c>
    </row>
    <row r="1035" spans="2:14" x14ac:dyDescent="0.25">
      <c r="B1035" s="376" t="s">
        <v>220</v>
      </c>
      <c r="C1035" s="376" t="s">
        <v>2196</v>
      </c>
      <c r="D1035" s="376" t="s">
        <v>95</v>
      </c>
      <c r="E1035" s="376" t="s">
        <v>1468</v>
      </c>
      <c r="F1035" s="377">
        <v>28</v>
      </c>
      <c r="G1035" s="377">
        <v>1</v>
      </c>
      <c r="H1035" s="377">
        <v>0</v>
      </c>
      <c r="I1035" s="377">
        <v>2</v>
      </c>
      <c r="J1035" s="377">
        <v>0</v>
      </c>
      <c r="K1035" s="377">
        <v>22</v>
      </c>
      <c r="L1035" s="377">
        <v>0</v>
      </c>
      <c r="M1035" s="377">
        <v>0</v>
      </c>
      <c r="N1035" s="377">
        <v>3</v>
      </c>
    </row>
    <row r="1036" spans="2:14" x14ac:dyDescent="0.25">
      <c r="B1036" s="376" t="s">
        <v>220</v>
      </c>
      <c r="C1036" s="376" t="s">
        <v>2196</v>
      </c>
      <c r="D1036" s="376" t="s">
        <v>95</v>
      </c>
      <c r="E1036" s="376" t="s">
        <v>1470</v>
      </c>
      <c r="F1036" s="377">
        <v>31</v>
      </c>
      <c r="G1036" s="377">
        <v>1</v>
      </c>
      <c r="H1036" s="377">
        <v>0</v>
      </c>
      <c r="I1036" s="377">
        <v>1</v>
      </c>
      <c r="J1036" s="377">
        <v>0</v>
      </c>
      <c r="K1036" s="377">
        <v>27</v>
      </c>
      <c r="L1036" s="377">
        <v>0</v>
      </c>
      <c r="M1036" s="377">
        <v>0</v>
      </c>
      <c r="N1036" s="377">
        <v>2</v>
      </c>
    </row>
    <row r="1037" spans="2:14" x14ac:dyDescent="0.25">
      <c r="B1037" s="376" t="s">
        <v>220</v>
      </c>
      <c r="C1037" s="376" t="s">
        <v>2196</v>
      </c>
      <c r="D1037" s="376" t="s">
        <v>95</v>
      </c>
      <c r="E1037" s="376" t="s">
        <v>1471</v>
      </c>
      <c r="F1037" s="377">
        <v>4</v>
      </c>
      <c r="G1037" s="377">
        <v>0</v>
      </c>
      <c r="H1037" s="377">
        <v>0</v>
      </c>
      <c r="I1037" s="377">
        <v>0</v>
      </c>
      <c r="J1037" s="377">
        <v>0</v>
      </c>
      <c r="K1037" s="377">
        <v>4</v>
      </c>
      <c r="L1037" s="377">
        <v>0</v>
      </c>
      <c r="M1037" s="377">
        <v>0</v>
      </c>
      <c r="N1037" s="377">
        <v>0</v>
      </c>
    </row>
    <row r="1038" spans="2:14" x14ac:dyDescent="0.25">
      <c r="B1038" s="376" t="s">
        <v>220</v>
      </c>
      <c r="C1038" s="376" t="s">
        <v>2196</v>
      </c>
      <c r="D1038" s="376" t="s">
        <v>95</v>
      </c>
      <c r="E1038" s="376" t="s">
        <v>1472</v>
      </c>
      <c r="F1038" s="377">
        <v>8</v>
      </c>
      <c r="G1038" s="377">
        <v>1</v>
      </c>
      <c r="H1038" s="377">
        <v>0</v>
      </c>
      <c r="I1038" s="377">
        <v>1</v>
      </c>
      <c r="J1038" s="377">
        <v>0</v>
      </c>
      <c r="K1038" s="377">
        <v>5</v>
      </c>
      <c r="L1038" s="377">
        <v>0</v>
      </c>
      <c r="M1038" s="377">
        <v>0</v>
      </c>
      <c r="N1038" s="377">
        <v>1</v>
      </c>
    </row>
    <row r="1039" spans="2:14" x14ac:dyDescent="0.25">
      <c r="B1039" s="376" t="s">
        <v>220</v>
      </c>
      <c r="C1039" s="376" t="s">
        <v>2196</v>
      </c>
      <c r="D1039" s="376" t="s">
        <v>95</v>
      </c>
      <c r="E1039" s="376" t="s">
        <v>1473</v>
      </c>
      <c r="F1039" s="377">
        <v>206</v>
      </c>
      <c r="G1039" s="377">
        <v>12</v>
      </c>
      <c r="H1039" s="377">
        <v>0</v>
      </c>
      <c r="I1039" s="377">
        <v>8</v>
      </c>
      <c r="J1039" s="377">
        <v>0</v>
      </c>
      <c r="K1039" s="377">
        <v>178</v>
      </c>
      <c r="L1039" s="377">
        <v>0</v>
      </c>
      <c r="M1039" s="377">
        <v>0</v>
      </c>
      <c r="N1039" s="377">
        <v>8</v>
      </c>
    </row>
    <row r="1040" spans="2:14" x14ac:dyDescent="0.25">
      <c r="B1040" s="376" t="s">
        <v>220</v>
      </c>
      <c r="C1040" s="376" t="s">
        <v>2196</v>
      </c>
      <c r="D1040" s="376" t="s">
        <v>214</v>
      </c>
      <c r="E1040" s="376" t="s">
        <v>1285</v>
      </c>
      <c r="F1040" s="377">
        <v>6</v>
      </c>
      <c r="G1040" s="377">
        <v>0</v>
      </c>
      <c r="H1040" s="377">
        <v>0</v>
      </c>
      <c r="I1040" s="377">
        <v>0</v>
      </c>
      <c r="J1040" s="377">
        <v>0</v>
      </c>
      <c r="K1040" s="377">
        <v>6</v>
      </c>
      <c r="L1040" s="377">
        <v>0</v>
      </c>
      <c r="M1040" s="377">
        <v>0</v>
      </c>
      <c r="N1040" s="377">
        <v>0</v>
      </c>
    </row>
    <row r="1041" spans="2:14" x14ac:dyDescent="0.25">
      <c r="B1041" s="376" t="s">
        <v>220</v>
      </c>
      <c r="C1041" s="376" t="s">
        <v>2196</v>
      </c>
      <c r="D1041" s="376" t="s">
        <v>214</v>
      </c>
      <c r="E1041" s="376" t="s">
        <v>1286</v>
      </c>
      <c r="F1041" s="377">
        <v>43</v>
      </c>
      <c r="G1041" s="377">
        <v>6</v>
      </c>
      <c r="H1041" s="377">
        <v>0</v>
      </c>
      <c r="I1041" s="377">
        <v>2</v>
      </c>
      <c r="J1041" s="377">
        <v>0</v>
      </c>
      <c r="K1041" s="377">
        <v>35</v>
      </c>
      <c r="L1041" s="377">
        <v>0</v>
      </c>
      <c r="M1041" s="377">
        <v>0</v>
      </c>
      <c r="N1041" s="377">
        <v>0</v>
      </c>
    </row>
    <row r="1042" spans="2:14" x14ac:dyDescent="0.25">
      <c r="B1042" s="376" t="s">
        <v>220</v>
      </c>
      <c r="C1042" s="376" t="s">
        <v>2196</v>
      </c>
      <c r="D1042" s="376" t="s">
        <v>214</v>
      </c>
      <c r="E1042" s="376" t="s">
        <v>1287</v>
      </c>
      <c r="F1042" s="377">
        <v>12</v>
      </c>
      <c r="G1042" s="377">
        <v>0</v>
      </c>
      <c r="H1042" s="377">
        <v>0</v>
      </c>
      <c r="I1042" s="377">
        <v>0</v>
      </c>
      <c r="J1042" s="377">
        <v>0</v>
      </c>
      <c r="K1042" s="377">
        <v>12</v>
      </c>
      <c r="L1042" s="377">
        <v>0</v>
      </c>
      <c r="M1042" s="377">
        <v>0</v>
      </c>
      <c r="N1042" s="377">
        <v>0</v>
      </c>
    </row>
    <row r="1043" spans="2:14" x14ac:dyDescent="0.25">
      <c r="B1043" s="376" t="s">
        <v>220</v>
      </c>
      <c r="C1043" s="376" t="s">
        <v>2196</v>
      </c>
      <c r="D1043" s="376" t="s">
        <v>214</v>
      </c>
      <c r="E1043" s="376" t="s">
        <v>175</v>
      </c>
      <c r="F1043" s="377">
        <v>13</v>
      </c>
      <c r="G1043" s="377">
        <v>0</v>
      </c>
      <c r="H1043" s="377">
        <v>0</v>
      </c>
      <c r="I1043" s="377">
        <v>0</v>
      </c>
      <c r="J1043" s="377">
        <v>0</v>
      </c>
      <c r="K1043" s="377">
        <v>13</v>
      </c>
      <c r="L1043" s="377">
        <v>0</v>
      </c>
      <c r="M1043" s="377">
        <v>0</v>
      </c>
      <c r="N1043" s="377">
        <v>0</v>
      </c>
    </row>
    <row r="1044" spans="2:14" x14ac:dyDescent="0.25">
      <c r="B1044" s="376" t="s">
        <v>220</v>
      </c>
      <c r="C1044" s="376" t="s">
        <v>2196</v>
      </c>
      <c r="D1044" s="376" t="s">
        <v>214</v>
      </c>
      <c r="E1044" s="376" t="s">
        <v>1288</v>
      </c>
      <c r="F1044" s="377">
        <v>47</v>
      </c>
      <c r="G1044" s="377">
        <v>0</v>
      </c>
      <c r="H1044" s="377">
        <v>0</v>
      </c>
      <c r="I1044" s="377">
        <v>1</v>
      </c>
      <c r="J1044" s="377">
        <v>0</v>
      </c>
      <c r="K1044" s="377">
        <v>44</v>
      </c>
      <c r="L1044" s="377">
        <v>0</v>
      </c>
      <c r="M1044" s="377">
        <v>0</v>
      </c>
      <c r="N1044" s="377">
        <v>2</v>
      </c>
    </row>
    <row r="1045" spans="2:14" x14ac:dyDescent="0.25">
      <c r="B1045" s="376" t="s">
        <v>220</v>
      </c>
      <c r="C1045" s="376" t="s">
        <v>2196</v>
      </c>
      <c r="D1045" s="376" t="s">
        <v>214</v>
      </c>
      <c r="E1045" s="376" t="s">
        <v>1289</v>
      </c>
      <c r="F1045" s="377">
        <v>8</v>
      </c>
      <c r="G1045" s="377">
        <v>0</v>
      </c>
      <c r="H1045" s="377">
        <v>0</v>
      </c>
      <c r="I1045" s="377">
        <v>0</v>
      </c>
      <c r="J1045" s="377">
        <v>0</v>
      </c>
      <c r="K1045" s="377">
        <v>8</v>
      </c>
      <c r="L1045" s="377">
        <v>0</v>
      </c>
      <c r="M1045" s="377">
        <v>0</v>
      </c>
      <c r="N1045" s="377">
        <v>0</v>
      </c>
    </row>
    <row r="1046" spans="2:14" x14ac:dyDescent="0.25">
      <c r="B1046" s="376" t="s">
        <v>220</v>
      </c>
      <c r="C1046" s="376" t="s">
        <v>2196</v>
      </c>
      <c r="D1046" s="376" t="s">
        <v>214</v>
      </c>
      <c r="E1046" s="376" t="s">
        <v>1290</v>
      </c>
      <c r="F1046" s="377">
        <v>3</v>
      </c>
      <c r="G1046" s="377">
        <v>0</v>
      </c>
      <c r="H1046" s="377">
        <v>0</v>
      </c>
      <c r="I1046" s="377">
        <v>0</v>
      </c>
      <c r="J1046" s="377">
        <v>0</v>
      </c>
      <c r="K1046" s="377">
        <v>1</v>
      </c>
      <c r="L1046" s="377">
        <v>0</v>
      </c>
      <c r="M1046" s="377">
        <v>0</v>
      </c>
      <c r="N1046" s="377">
        <v>2</v>
      </c>
    </row>
    <row r="1047" spans="2:14" x14ac:dyDescent="0.25">
      <c r="B1047" s="376" t="s">
        <v>220</v>
      </c>
      <c r="C1047" s="376" t="s">
        <v>2196</v>
      </c>
      <c r="D1047" s="376" t="s">
        <v>214</v>
      </c>
      <c r="E1047" s="376" t="s">
        <v>1291</v>
      </c>
      <c r="F1047" s="377">
        <v>7</v>
      </c>
      <c r="G1047" s="377">
        <v>0</v>
      </c>
      <c r="H1047" s="377">
        <v>0</v>
      </c>
      <c r="I1047" s="377">
        <v>0</v>
      </c>
      <c r="J1047" s="377">
        <v>0</v>
      </c>
      <c r="K1047" s="377">
        <v>7</v>
      </c>
      <c r="L1047" s="377">
        <v>0</v>
      </c>
      <c r="M1047" s="377">
        <v>0</v>
      </c>
      <c r="N1047" s="377">
        <v>0</v>
      </c>
    </row>
    <row r="1048" spans="2:14" x14ac:dyDescent="0.25">
      <c r="B1048" s="376" t="s">
        <v>220</v>
      </c>
      <c r="C1048" s="376" t="s">
        <v>2196</v>
      </c>
      <c r="D1048" s="376" t="s">
        <v>214</v>
      </c>
      <c r="E1048" s="376" t="s">
        <v>1292</v>
      </c>
      <c r="F1048" s="377">
        <v>3</v>
      </c>
      <c r="G1048" s="377">
        <v>0</v>
      </c>
      <c r="H1048" s="377">
        <v>0</v>
      </c>
      <c r="I1048" s="377">
        <v>0</v>
      </c>
      <c r="J1048" s="377">
        <v>0</v>
      </c>
      <c r="K1048" s="377">
        <v>3</v>
      </c>
      <c r="L1048" s="377">
        <v>0</v>
      </c>
      <c r="M1048" s="377">
        <v>0</v>
      </c>
      <c r="N1048" s="377">
        <v>0</v>
      </c>
    </row>
    <row r="1049" spans="2:14" x14ac:dyDescent="0.25">
      <c r="B1049" s="376" t="s">
        <v>220</v>
      </c>
      <c r="C1049" s="376" t="s">
        <v>2196</v>
      </c>
      <c r="D1049" s="376" t="s">
        <v>214</v>
      </c>
      <c r="E1049" s="376" t="s">
        <v>1293</v>
      </c>
      <c r="F1049" s="377">
        <v>1</v>
      </c>
      <c r="G1049" s="377">
        <v>0</v>
      </c>
      <c r="H1049" s="377">
        <v>0</v>
      </c>
      <c r="I1049" s="377">
        <v>0</v>
      </c>
      <c r="J1049" s="377">
        <v>0</v>
      </c>
      <c r="K1049" s="377">
        <v>1</v>
      </c>
      <c r="L1049" s="377">
        <v>0</v>
      </c>
      <c r="M1049" s="377">
        <v>0</v>
      </c>
      <c r="N1049" s="377">
        <v>0</v>
      </c>
    </row>
    <row r="1050" spans="2:14" x14ac:dyDescent="0.25">
      <c r="B1050" s="376" t="s">
        <v>220</v>
      </c>
      <c r="C1050" s="376" t="s">
        <v>2196</v>
      </c>
      <c r="D1050" s="376" t="s">
        <v>214</v>
      </c>
      <c r="E1050" s="376" t="s">
        <v>1294</v>
      </c>
      <c r="F1050" s="377">
        <v>22</v>
      </c>
      <c r="G1050" s="377">
        <v>0</v>
      </c>
      <c r="H1050" s="377">
        <v>0</v>
      </c>
      <c r="I1050" s="377">
        <v>0</v>
      </c>
      <c r="J1050" s="377">
        <v>0</v>
      </c>
      <c r="K1050" s="377">
        <v>22</v>
      </c>
      <c r="L1050" s="377">
        <v>0</v>
      </c>
      <c r="M1050" s="377">
        <v>0</v>
      </c>
      <c r="N1050" s="377">
        <v>0</v>
      </c>
    </row>
    <row r="1051" spans="2:14" x14ac:dyDescent="0.25">
      <c r="B1051" s="376" t="s">
        <v>220</v>
      </c>
      <c r="C1051" s="376" t="s">
        <v>2196</v>
      </c>
      <c r="D1051" s="376" t="s">
        <v>214</v>
      </c>
      <c r="E1051" s="376" t="s">
        <v>1295</v>
      </c>
      <c r="F1051" s="377">
        <v>14</v>
      </c>
      <c r="G1051" s="377">
        <v>1</v>
      </c>
      <c r="H1051" s="377">
        <v>0</v>
      </c>
      <c r="I1051" s="377">
        <v>0</v>
      </c>
      <c r="J1051" s="377">
        <v>0</v>
      </c>
      <c r="K1051" s="377">
        <v>12</v>
      </c>
      <c r="L1051" s="377">
        <v>0</v>
      </c>
      <c r="M1051" s="377">
        <v>0</v>
      </c>
      <c r="N1051" s="377">
        <v>1</v>
      </c>
    </row>
    <row r="1052" spans="2:14" x14ac:dyDescent="0.25">
      <c r="B1052" s="376" t="s">
        <v>220</v>
      </c>
      <c r="C1052" s="376" t="s">
        <v>2196</v>
      </c>
      <c r="D1052" s="376" t="s">
        <v>214</v>
      </c>
      <c r="E1052" s="376" t="s">
        <v>1296</v>
      </c>
      <c r="F1052" s="377">
        <v>4</v>
      </c>
      <c r="G1052" s="377">
        <v>0</v>
      </c>
      <c r="H1052" s="377">
        <v>0</v>
      </c>
      <c r="I1052" s="377">
        <v>0</v>
      </c>
      <c r="J1052" s="377">
        <v>0</v>
      </c>
      <c r="K1052" s="377">
        <v>3</v>
      </c>
      <c r="L1052" s="377">
        <v>0</v>
      </c>
      <c r="M1052" s="377">
        <v>0</v>
      </c>
      <c r="N1052" s="377">
        <v>1</v>
      </c>
    </row>
    <row r="1053" spans="2:14" x14ac:dyDescent="0.25">
      <c r="B1053" s="376" t="s">
        <v>220</v>
      </c>
      <c r="C1053" s="376" t="s">
        <v>2196</v>
      </c>
      <c r="D1053" s="376" t="s">
        <v>214</v>
      </c>
      <c r="E1053" s="376" t="s">
        <v>1297</v>
      </c>
      <c r="F1053" s="377">
        <v>1</v>
      </c>
      <c r="G1053" s="377">
        <v>0</v>
      </c>
      <c r="H1053" s="377">
        <v>0</v>
      </c>
      <c r="I1053" s="377">
        <v>0</v>
      </c>
      <c r="J1053" s="377">
        <v>0</v>
      </c>
      <c r="K1053" s="377">
        <v>1</v>
      </c>
      <c r="L1053" s="377">
        <v>0</v>
      </c>
      <c r="M1053" s="377">
        <v>0</v>
      </c>
      <c r="N1053" s="377">
        <v>0</v>
      </c>
    </row>
    <row r="1054" spans="2:14" x14ac:dyDescent="0.25">
      <c r="B1054" s="376" t="s">
        <v>220</v>
      </c>
      <c r="C1054" s="376" t="s">
        <v>2196</v>
      </c>
      <c r="D1054" s="376" t="s">
        <v>214</v>
      </c>
      <c r="E1054" s="376" t="s">
        <v>2325</v>
      </c>
      <c r="F1054" s="377">
        <v>1</v>
      </c>
      <c r="G1054" s="377">
        <v>0</v>
      </c>
      <c r="H1054" s="377">
        <v>0</v>
      </c>
      <c r="I1054" s="377">
        <v>0</v>
      </c>
      <c r="J1054" s="377">
        <v>0</v>
      </c>
      <c r="K1054" s="377">
        <v>1</v>
      </c>
      <c r="L1054" s="377">
        <v>0</v>
      </c>
      <c r="M1054" s="377">
        <v>0</v>
      </c>
      <c r="N1054" s="377">
        <v>0</v>
      </c>
    </row>
    <row r="1055" spans="2:14" x14ac:dyDescent="0.25">
      <c r="B1055" s="376" t="s">
        <v>220</v>
      </c>
      <c r="C1055" s="376" t="s">
        <v>2196</v>
      </c>
      <c r="D1055" s="376" t="s">
        <v>214</v>
      </c>
      <c r="E1055" s="376" t="s">
        <v>1300</v>
      </c>
      <c r="F1055" s="377">
        <v>1</v>
      </c>
      <c r="G1055" s="377">
        <v>0</v>
      </c>
      <c r="H1055" s="377">
        <v>0</v>
      </c>
      <c r="I1055" s="377">
        <v>0</v>
      </c>
      <c r="J1055" s="377">
        <v>0</v>
      </c>
      <c r="K1055" s="377">
        <v>1</v>
      </c>
      <c r="L1055" s="377">
        <v>0</v>
      </c>
      <c r="M1055" s="377">
        <v>0</v>
      </c>
      <c r="N1055" s="377">
        <v>0</v>
      </c>
    </row>
    <row r="1056" spans="2:14" x14ac:dyDescent="0.25">
      <c r="B1056" s="376" t="s">
        <v>220</v>
      </c>
      <c r="C1056" s="376" t="s">
        <v>2196</v>
      </c>
      <c r="D1056" s="376" t="s">
        <v>214</v>
      </c>
      <c r="E1056" s="376" t="s">
        <v>1302</v>
      </c>
      <c r="F1056" s="377">
        <v>2</v>
      </c>
      <c r="G1056" s="377">
        <v>0</v>
      </c>
      <c r="H1056" s="377">
        <v>0</v>
      </c>
      <c r="I1056" s="377">
        <v>0</v>
      </c>
      <c r="J1056" s="377">
        <v>0</v>
      </c>
      <c r="K1056" s="377">
        <v>2</v>
      </c>
      <c r="L1056" s="377">
        <v>0</v>
      </c>
      <c r="M1056" s="377">
        <v>0</v>
      </c>
      <c r="N1056" s="377">
        <v>0</v>
      </c>
    </row>
    <row r="1057" spans="2:14" x14ac:dyDescent="0.25">
      <c r="B1057" s="376" t="s">
        <v>220</v>
      </c>
      <c r="C1057" s="376" t="s">
        <v>2196</v>
      </c>
      <c r="D1057" s="376" t="s">
        <v>214</v>
      </c>
      <c r="E1057" s="376" t="s">
        <v>1303</v>
      </c>
      <c r="F1057" s="377">
        <v>36</v>
      </c>
      <c r="G1057" s="377">
        <v>1</v>
      </c>
      <c r="H1057" s="377">
        <v>0</v>
      </c>
      <c r="I1057" s="377">
        <v>0</v>
      </c>
      <c r="J1057" s="377">
        <v>0</v>
      </c>
      <c r="K1057" s="377">
        <v>32</v>
      </c>
      <c r="L1057" s="377">
        <v>0</v>
      </c>
      <c r="M1057" s="377">
        <v>0</v>
      </c>
      <c r="N1057" s="377">
        <v>3</v>
      </c>
    </row>
    <row r="1058" spans="2:14" x14ac:dyDescent="0.25">
      <c r="B1058" s="376" t="s">
        <v>220</v>
      </c>
      <c r="C1058" s="376" t="s">
        <v>2196</v>
      </c>
      <c r="D1058" s="376" t="s">
        <v>214</v>
      </c>
      <c r="E1058" s="376" t="s">
        <v>1304</v>
      </c>
      <c r="F1058" s="377">
        <v>2</v>
      </c>
      <c r="G1058" s="377">
        <v>0</v>
      </c>
      <c r="H1058" s="377">
        <v>0</v>
      </c>
      <c r="I1058" s="377">
        <v>0</v>
      </c>
      <c r="J1058" s="377">
        <v>0</v>
      </c>
      <c r="K1058" s="377">
        <v>2</v>
      </c>
      <c r="L1058" s="377">
        <v>0</v>
      </c>
      <c r="M1058" s="377">
        <v>0</v>
      </c>
      <c r="N1058" s="377">
        <v>0</v>
      </c>
    </row>
    <row r="1059" spans="2:14" x14ac:dyDescent="0.25">
      <c r="B1059" s="376" t="s">
        <v>220</v>
      </c>
      <c r="C1059" s="376" t="s">
        <v>2196</v>
      </c>
      <c r="D1059" s="376" t="s">
        <v>214</v>
      </c>
      <c r="E1059" s="376" t="s">
        <v>1305</v>
      </c>
      <c r="F1059" s="377">
        <v>2</v>
      </c>
      <c r="G1059" s="377">
        <v>0</v>
      </c>
      <c r="H1059" s="377">
        <v>0</v>
      </c>
      <c r="I1059" s="377">
        <v>0</v>
      </c>
      <c r="J1059" s="377">
        <v>0</v>
      </c>
      <c r="K1059" s="377">
        <v>2</v>
      </c>
      <c r="L1059" s="377">
        <v>0</v>
      </c>
      <c r="M1059" s="377">
        <v>0</v>
      </c>
      <c r="N1059" s="377">
        <v>0</v>
      </c>
    </row>
    <row r="1060" spans="2:14" x14ac:dyDescent="0.25">
      <c r="B1060" s="376" t="s">
        <v>220</v>
      </c>
      <c r="C1060" s="376" t="s">
        <v>2196</v>
      </c>
      <c r="D1060" s="376" t="s">
        <v>214</v>
      </c>
      <c r="E1060" s="376" t="s">
        <v>1306</v>
      </c>
      <c r="F1060" s="377">
        <v>17</v>
      </c>
      <c r="G1060" s="377">
        <v>2</v>
      </c>
      <c r="H1060" s="377">
        <v>0</v>
      </c>
      <c r="I1060" s="377">
        <v>1</v>
      </c>
      <c r="J1060" s="377">
        <v>0</v>
      </c>
      <c r="K1060" s="377">
        <v>13</v>
      </c>
      <c r="L1060" s="377">
        <v>0</v>
      </c>
      <c r="M1060" s="377">
        <v>0</v>
      </c>
      <c r="N1060" s="377">
        <v>1</v>
      </c>
    </row>
    <row r="1061" spans="2:14" x14ac:dyDescent="0.25">
      <c r="B1061" s="376" t="s">
        <v>220</v>
      </c>
      <c r="C1061" s="376" t="s">
        <v>2196</v>
      </c>
      <c r="D1061" s="376" t="s">
        <v>214</v>
      </c>
      <c r="E1061" s="376" t="s">
        <v>2743</v>
      </c>
      <c r="F1061" s="377">
        <v>1</v>
      </c>
      <c r="G1061" s="377">
        <v>0</v>
      </c>
      <c r="H1061" s="377">
        <v>0</v>
      </c>
      <c r="I1061" s="377">
        <v>0</v>
      </c>
      <c r="J1061" s="377">
        <v>0</v>
      </c>
      <c r="K1061" s="377">
        <v>1</v>
      </c>
      <c r="L1061" s="377">
        <v>0</v>
      </c>
      <c r="M1061" s="377">
        <v>0</v>
      </c>
      <c r="N1061" s="377">
        <v>0</v>
      </c>
    </row>
    <row r="1062" spans="2:14" x14ac:dyDescent="0.25">
      <c r="B1062" s="376" t="s">
        <v>220</v>
      </c>
      <c r="C1062" s="376" t="s">
        <v>2196</v>
      </c>
      <c r="D1062" s="376" t="s">
        <v>214</v>
      </c>
      <c r="E1062" s="376" t="s">
        <v>1307</v>
      </c>
      <c r="F1062" s="377">
        <v>2</v>
      </c>
      <c r="G1062" s="377">
        <v>0</v>
      </c>
      <c r="H1062" s="377">
        <v>0</v>
      </c>
      <c r="I1062" s="377">
        <v>1</v>
      </c>
      <c r="J1062" s="377">
        <v>0</v>
      </c>
      <c r="K1062" s="377">
        <v>1</v>
      </c>
      <c r="L1062" s="377">
        <v>0</v>
      </c>
      <c r="M1062" s="377">
        <v>0</v>
      </c>
      <c r="N1062" s="377">
        <v>0</v>
      </c>
    </row>
    <row r="1063" spans="2:14" x14ac:dyDescent="0.25">
      <c r="B1063" s="376" t="s">
        <v>220</v>
      </c>
      <c r="C1063" s="376" t="s">
        <v>2196</v>
      </c>
      <c r="D1063" s="376" t="s">
        <v>214</v>
      </c>
      <c r="E1063" s="376" t="s">
        <v>1309</v>
      </c>
      <c r="F1063" s="377">
        <v>3</v>
      </c>
      <c r="G1063" s="377">
        <v>1</v>
      </c>
      <c r="H1063" s="377">
        <v>0</v>
      </c>
      <c r="I1063" s="377">
        <v>0</v>
      </c>
      <c r="J1063" s="377">
        <v>0</v>
      </c>
      <c r="K1063" s="377">
        <v>2</v>
      </c>
      <c r="L1063" s="377">
        <v>0</v>
      </c>
      <c r="M1063" s="377">
        <v>0</v>
      </c>
      <c r="N1063" s="377">
        <v>0</v>
      </c>
    </row>
    <row r="1064" spans="2:14" x14ac:dyDescent="0.25">
      <c r="B1064" s="376" t="s">
        <v>220</v>
      </c>
      <c r="C1064" s="376" t="s">
        <v>2196</v>
      </c>
      <c r="D1064" s="376" t="s">
        <v>214</v>
      </c>
      <c r="E1064" s="376" t="s">
        <v>1310</v>
      </c>
      <c r="F1064" s="377">
        <v>1</v>
      </c>
      <c r="G1064" s="377">
        <v>0</v>
      </c>
      <c r="H1064" s="377">
        <v>0</v>
      </c>
      <c r="I1064" s="377">
        <v>0</v>
      </c>
      <c r="J1064" s="377">
        <v>0</v>
      </c>
      <c r="K1064" s="377">
        <v>1</v>
      </c>
      <c r="L1064" s="377">
        <v>0</v>
      </c>
      <c r="M1064" s="377">
        <v>0</v>
      </c>
      <c r="N1064" s="377">
        <v>0</v>
      </c>
    </row>
    <row r="1065" spans="2:14" x14ac:dyDescent="0.25">
      <c r="B1065" s="376" t="s">
        <v>220</v>
      </c>
      <c r="C1065" s="376" t="s">
        <v>2196</v>
      </c>
      <c r="D1065" s="376" t="s">
        <v>214</v>
      </c>
      <c r="E1065" s="376" t="s">
        <v>1311</v>
      </c>
      <c r="F1065" s="377">
        <v>14</v>
      </c>
      <c r="G1065" s="377">
        <v>1</v>
      </c>
      <c r="H1065" s="377">
        <v>0</v>
      </c>
      <c r="I1065" s="377">
        <v>0</v>
      </c>
      <c r="J1065" s="377">
        <v>0</v>
      </c>
      <c r="K1065" s="377">
        <v>13</v>
      </c>
      <c r="L1065" s="377">
        <v>0</v>
      </c>
      <c r="M1065" s="377">
        <v>0</v>
      </c>
      <c r="N1065" s="377">
        <v>0</v>
      </c>
    </row>
    <row r="1066" spans="2:14" x14ac:dyDescent="0.25">
      <c r="B1066" s="376" t="s">
        <v>220</v>
      </c>
      <c r="C1066" s="376" t="s">
        <v>2196</v>
      </c>
      <c r="D1066" s="376" t="s">
        <v>214</v>
      </c>
      <c r="E1066" s="376" t="s">
        <v>1312</v>
      </c>
      <c r="F1066" s="377">
        <v>3</v>
      </c>
      <c r="G1066" s="377">
        <v>0</v>
      </c>
      <c r="H1066" s="377">
        <v>0</v>
      </c>
      <c r="I1066" s="377">
        <v>0</v>
      </c>
      <c r="J1066" s="377">
        <v>0</v>
      </c>
      <c r="K1066" s="377">
        <v>3</v>
      </c>
      <c r="L1066" s="377">
        <v>0</v>
      </c>
      <c r="M1066" s="377">
        <v>0</v>
      </c>
      <c r="N1066" s="377">
        <v>0</v>
      </c>
    </row>
    <row r="1067" spans="2:14" x14ac:dyDescent="0.25">
      <c r="B1067" s="376" t="s">
        <v>220</v>
      </c>
      <c r="C1067" s="376" t="s">
        <v>2196</v>
      </c>
      <c r="D1067" s="376" t="s">
        <v>214</v>
      </c>
      <c r="E1067" s="376" t="s">
        <v>1313</v>
      </c>
      <c r="F1067" s="377">
        <v>7</v>
      </c>
      <c r="G1067" s="377">
        <v>1</v>
      </c>
      <c r="H1067" s="377">
        <v>0</v>
      </c>
      <c r="I1067" s="377">
        <v>0</v>
      </c>
      <c r="J1067" s="377">
        <v>0</v>
      </c>
      <c r="K1067" s="377">
        <v>6</v>
      </c>
      <c r="L1067" s="377">
        <v>0</v>
      </c>
      <c r="M1067" s="377">
        <v>0</v>
      </c>
      <c r="N1067" s="377">
        <v>0</v>
      </c>
    </row>
    <row r="1068" spans="2:14" x14ac:dyDescent="0.25">
      <c r="B1068" s="376" t="s">
        <v>220</v>
      </c>
      <c r="C1068" s="376" t="s">
        <v>2196</v>
      </c>
      <c r="D1068" s="376" t="s">
        <v>214</v>
      </c>
      <c r="E1068" s="376" t="s">
        <v>484</v>
      </c>
      <c r="F1068" s="377">
        <v>4126</v>
      </c>
      <c r="G1068" s="377">
        <v>370</v>
      </c>
      <c r="H1068" s="377">
        <v>0</v>
      </c>
      <c r="I1068" s="377">
        <v>84</v>
      </c>
      <c r="J1068" s="377">
        <v>0</v>
      </c>
      <c r="K1068" s="377">
        <v>3481</v>
      </c>
      <c r="L1068" s="377">
        <v>0</v>
      </c>
      <c r="M1068" s="377">
        <v>1</v>
      </c>
      <c r="N1068" s="377">
        <v>190</v>
      </c>
    </row>
    <row r="1069" spans="2:14" x14ac:dyDescent="0.25">
      <c r="B1069" s="376" t="s">
        <v>220</v>
      </c>
      <c r="C1069" s="376" t="s">
        <v>2196</v>
      </c>
      <c r="D1069" s="376" t="s">
        <v>214</v>
      </c>
      <c r="E1069" s="376" t="s">
        <v>1314</v>
      </c>
      <c r="F1069" s="377">
        <v>4</v>
      </c>
      <c r="G1069" s="377">
        <v>0</v>
      </c>
      <c r="H1069" s="377">
        <v>0</v>
      </c>
      <c r="I1069" s="377">
        <v>0</v>
      </c>
      <c r="J1069" s="377">
        <v>0</v>
      </c>
      <c r="K1069" s="377">
        <v>4</v>
      </c>
      <c r="L1069" s="377">
        <v>0</v>
      </c>
      <c r="M1069" s="377">
        <v>0</v>
      </c>
      <c r="N1069" s="377">
        <v>0</v>
      </c>
    </row>
    <row r="1070" spans="2:14" x14ac:dyDescent="0.25">
      <c r="B1070" s="376" t="s">
        <v>220</v>
      </c>
      <c r="C1070" s="376" t="s">
        <v>2196</v>
      </c>
      <c r="D1070" s="376" t="s">
        <v>214</v>
      </c>
      <c r="E1070" s="376" t="s">
        <v>1315</v>
      </c>
      <c r="F1070" s="377">
        <v>114</v>
      </c>
      <c r="G1070" s="377">
        <v>2</v>
      </c>
      <c r="H1070" s="377">
        <v>0</v>
      </c>
      <c r="I1070" s="377">
        <v>3</v>
      </c>
      <c r="J1070" s="377">
        <v>0</v>
      </c>
      <c r="K1070" s="377">
        <v>105</v>
      </c>
      <c r="L1070" s="377">
        <v>0</v>
      </c>
      <c r="M1070" s="377">
        <v>0</v>
      </c>
      <c r="N1070" s="377">
        <v>4</v>
      </c>
    </row>
    <row r="1071" spans="2:14" x14ac:dyDescent="0.25">
      <c r="B1071" s="376" t="s">
        <v>220</v>
      </c>
      <c r="C1071" s="376" t="s">
        <v>2196</v>
      </c>
      <c r="D1071" s="376" t="s">
        <v>214</v>
      </c>
      <c r="E1071" s="376" t="s">
        <v>2961</v>
      </c>
      <c r="F1071" s="377">
        <v>4</v>
      </c>
      <c r="G1071" s="377">
        <v>2</v>
      </c>
      <c r="H1071" s="377">
        <v>0</v>
      </c>
      <c r="I1071" s="377">
        <v>1</v>
      </c>
      <c r="J1071" s="377">
        <v>0</v>
      </c>
      <c r="K1071" s="377">
        <v>1</v>
      </c>
      <c r="L1071" s="377">
        <v>0</v>
      </c>
      <c r="M1071" s="377">
        <v>0</v>
      </c>
      <c r="N1071" s="377">
        <v>0</v>
      </c>
    </row>
    <row r="1072" spans="2:14" x14ac:dyDescent="0.25">
      <c r="B1072" s="376" t="s">
        <v>220</v>
      </c>
      <c r="C1072" s="376" t="s">
        <v>2196</v>
      </c>
      <c r="D1072" s="376" t="s">
        <v>214</v>
      </c>
      <c r="E1072" s="376" t="s">
        <v>3805</v>
      </c>
      <c r="F1072" s="377">
        <v>1</v>
      </c>
      <c r="G1072" s="377">
        <v>0</v>
      </c>
      <c r="H1072" s="377">
        <v>0</v>
      </c>
      <c r="I1072" s="377">
        <v>0</v>
      </c>
      <c r="J1072" s="377">
        <v>0</v>
      </c>
      <c r="K1072" s="377">
        <v>1</v>
      </c>
      <c r="L1072" s="377">
        <v>0</v>
      </c>
      <c r="M1072" s="377">
        <v>0</v>
      </c>
      <c r="N1072" s="377">
        <v>0</v>
      </c>
    </row>
    <row r="1073" spans="2:14" x14ac:dyDescent="0.25">
      <c r="B1073" s="376" t="s">
        <v>220</v>
      </c>
      <c r="C1073" s="376" t="s">
        <v>2196</v>
      </c>
      <c r="D1073" s="376" t="s">
        <v>214</v>
      </c>
      <c r="E1073" s="376" t="s">
        <v>1316</v>
      </c>
      <c r="F1073" s="377">
        <v>18</v>
      </c>
      <c r="G1073" s="377">
        <v>4</v>
      </c>
      <c r="H1073" s="377">
        <v>0</v>
      </c>
      <c r="I1073" s="377">
        <v>0</v>
      </c>
      <c r="J1073" s="377">
        <v>0</v>
      </c>
      <c r="K1073" s="377">
        <v>14</v>
      </c>
      <c r="L1073" s="377">
        <v>0</v>
      </c>
      <c r="M1073" s="377">
        <v>0</v>
      </c>
      <c r="N1073" s="377">
        <v>0</v>
      </c>
    </row>
    <row r="1074" spans="2:14" x14ac:dyDescent="0.25">
      <c r="B1074" s="376" t="s">
        <v>220</v>
      </c>
      <c r="C1074" s="376" t="s">
        <v>2196</v>
      </c>
      <c r="D1074" s="376" t="s">
        <v>214</v>
      </c>
      <c r="E1074" s="376" t="s">
        <v>2963</v>
      </c>
      <c r="F1074" s="377">
        <v>2</v>
      </c>
      <c r="G1074" s="377">
        <v>0</v>
      </c>
      <c r="H1074" s="377">
        <v>0</v>
      </c>
      <c r="I1074" s="377">
        <v>0</v>
      </c>
      <c r="J1074" s="377">
        <v>0</v>
      </c>
      <c r="K1074" s="377">
        <v>2</v>
      </c>
      <c r="L1074" s="377">
        <v>0</v>
      </c>
      <c r="M1074" s="377">
        <v>0</v>
      </c>
      <c r="N1074" s="377">
        <v>0</v>
      </c>
    </row>
    <row r="1075" spans="2:14" x14ac:dyDescent="0.25">
      <c r="B1075" s="376" t="s">
        <v>220</v>
      </c>
      <c r="C1075" s="376" t="s">
        <v>2196</v>
      </c>
      <c r="D1075" s="376" t="s">
        <v>214</v>
      </c>
      <c r="E1075" s="376" t="s">
        <v>1318</v>
      </c>
      <c r="F1075" s="377">
        <v>1</v>
      </c>
      <c r="G1075" s="377">
        <v>0</v>
      </c>
      <c r="H1075" s="377">
        <v>0</v>
      </c>
      <c r="I1075" s="377">
        <v>0</v>
      </c>
      <c r="J1075" s="377">
        <v>0</v>
      </c>
      <c r="K1075" s="377">
        <v>1</v>
      </c>
      <c r="L1075" s="377">
        <v>0</v>
      </c>
      <c r="M1075" s="377">
        <v>0</v>
      </c>
      <c r="N1075" s="377">
        <v>0</v>
      </c>
    </row>
    <row r="1076" spans="2:14" x14ac:dyDescent="0.25">
      <c r="B1076" s="376" t="s">
        <v>220</v>
      </c>
      <c r="C1076" s="376" t="s">
        <v>2196</v>
      </c>
      <c r="D1076" s="376" t="s">
        <v>214</v>
      </c>
      <c r="E1076" s="376" t="s">
        <v>1319</v>
      </c>
      <c r="F1076" s="377">
        <v>6</v>
      </c>
      <c r="G1076" s="377">
        <v>0</v>
      </c>
      <c r="H1076" s="377">
        <v>0</v>
      </c>
      <c r="I1076" s="377">
        <v>0</v>
      </c>
      <c r="J1076" s="377">
        <v>0</v>
      </c>
      <c r="K1076" s="377">
        <v>6</v>
      </c>
      <c r="L1076" s="377">
        <v>0</v>
      </c>
      <c r="M1076" s="377">
        <v>0</v>
      </c>
      <c r="N1076" s="377">
        <v>0</v>
      </c>
    </row>
    <row r="1077" spans="2:14" x14ac:dyDescent="0.25">
      <c r="B1077" s="376" t="s">
        <v>220</v>
      </c>
      <c r="C1077" s="376" t="s">
        <v>2196</v>
      </c>
      <c r="D1077" s="376" t="s">
        <v>214</v>
      </c>
      <c r="E1077" s="376" t="s">
        <v>1320</v>
      </c>
      <c r="F1077" s="377">
        <v>5</v>
      </c>
      <c r="G1077" s="377">
        <v>1</v>
      </c>
      <c r="H1077" s="377">
        <v>0</v>
      </c>
      <c r="I1077" s="377">
        <v>0</v>
      </c>
      <c r="J1077" s="377">
        <v>0</v>
      </c>
      <c r="K1077" s="377">
        <v>4</v>
      </c>
      <c r="L1077" s="377">
        <v>0</v>
      </c>
      <c r="M1077" s="377">
        <v>0</v>
      </c>
      <c r="N1077" s="377">
        <v>0</v>
      </c>
    </row>
    <row r="1078" spans="2:14" x14ac:dyDescent="0.25">
      <c r="B1078" s="376" t="s">
        <v>220</v>
      </c>
      <c r="C1078" s="376" t="s">
        <v>2196</v>
      </c>
      <c r="D1078" s="376" t="s">
        <v>214</v>
      </c>
      <c r="E1078" s="376" t="s">
        <v>2964</v>
      </c>
      <c r="F1078" s="377">
        <v>1</v>
      </c>
      <c r="G1078" s="377">
        <v>0</v>
      </c>
      <c r="H1078" s="377">
        <v>0</v>
      </c>
      <c r="I1078" s="377">
        <v>0</v>
      </c>
      <c r="J1078" s="377">
        <v>0</v>
      </c>
      <c r="K1078" s="377">
        <v>1</v>
      </c>
      <c r="L1078" s="377">
        <v>0</v>
      </c>
      <c r="M1078" s="377">
        <v>0</v>
      </c>
      <c r="N1078" s="377">
        <v>0</v>
      </c>
    </row>
    <row r="1079" spans="2:14" x14ac:dyDescent="0.25">
      <c r="B1079" s="376" t="s">
        <v>220</v>
      </c>
      <c r="C1079" s="376" t="s">
        <v>2196</v>
      </c>
      <c r="D1079" s="376" t="s">
        <v>214</v>
      </c>
      <c r="E1079" s="376" t="s">
        <v>2935</v>
      </c>
      <c r="F1079" s="377">
        <v>6</v>
      </c>
      <c r="G1079" s="377">
        <v>0</v>
      </c>
      <c r="H1079" s="377">
        <v>0</v>
      </c>
      <c r="I1079" s="377">
        <v>1</v>
      </c>
      <c r="J1079" s="377">
        <v>0</v>
      </c>
      <c r="K1079" s="377">
        <v>5</v>
      </c>
      <c r="L1079" s="377">
        <v>0</v>
      </c>
      <c r="M1079" s="377">
        <v>0</v>
      </c>
      <c r="N1079" s="377">
        <v>0</v>
      </c>
    </row>
    <row r="1080" spans="2:14" x14ac:dyDescent="0.25">
      <c r="B1080" s="376" t="s">
        <v>220</v>
      </c>
      <c r="C1080" s="376" t="s">
        <v>2196</v>
      </c>
      <c r="D1080" s="376" t="s">
        <v>214</v>
      </c>
      <c r="E1080" s="376" t="s">
        <v>2968</v>
      </c>
      <c r="F1080" s="377">
        <v>1</v>
      </c>
      <c r="G1080" s="377">
        <v>1</v>
      </c>
      <c r="H1080" s="377">
        <v>0</v>
      </c>
      <c r="I1080" s="377">
        <v>0</v>
      </c>
      <c r="J1080" s="377">
        <v>0</v>
      </c>
      <c r="K1080" s="377">
        <v>0</v>
      </c>
      <c r="L1080" s="377">
        <v>0</v>
      </c>
      <c r="M1080" s="377">
        <v>0</v>
      </c>
      <c r="N1080" s="377">
        <v>0</v>
      </c>
    </row>
    <row r="1081" spans="2:14" x14ac:dyDescent="0.25">
      <c r="B1081" s="376" t="s">
        <v>220</v>
      </c>
      <c r="C1081" s="376" t="s">
        <v>2196</v>
      </c>
      <c r="D1081" s="376" t="s">
        <v>214</v>
      </c>
      <c r="E1081" s="376" t="s">
        <v>2747</v>
      </c>
      <c r="F1081" s="377">
        <v>1</v>
      </c>
      <c r="G1081" s="377">
        <v>0</v>
      </c>
      <c r="H1081" s="377">
        <v>0</v>
      </c>
      <c r="I1081" s="377">
        <v>0</v>
      </c>
      <c r="J1081" s="377">
        <v>0</v>
      </c>
      <c r="K1081" s="377">
        <v>1</v>
      </c>
      <c r="L1081" s="377">
        <v>0</v>
      </c>
      <c r="M1081" s="377">
        <v>0</v>
      </c>
      <c r="N1081" s="377">
        <v>0</v>
      </c>
    </row>
    <row r="1082" spans="2:14" x14ac:dyDescent="0.25">
      <c r="B1082" s="376" t="s">
        <v>220</v>
      </c>
      <c r="C1082" s="376" t="s">
        <v>2196</v>
      </c>
      <c r="D1082" s="376" t="s">
        <v>214</v>
      </c>
      <c r="E1082" s="376" t="s">
        <v>3806</v>
      </c>
      <c r="F1082" s="377">
        <v>1</v>
      </c>
      <c r="G1082" s="377">
        <v>0</v>
      </c>
      <c r="H1082" s="377">
        <v>0</v>
      </c>
      <c r="I1082" s="377">
        <v>0</v>
      </c>
      <c r="J1082" s="377">
        <v>0</v>
      </c>
      <c r="K1082" s="377">
        <v>1</v>
      </c>
      <c r="L1082" s="377">
        <v>0</v>
      </c>
      <c r="M1082" s="377">
        <v>0</v>
      </c>
      <c r="N1082" s="377">
        <v>0</v>
      </c>
    </row>
    <row r="1083" spans="2:14" x14ac:dyDescent="0.25">
      <c r="B1083" s="376" t="s">
        <v>220</v>
      </c>
      <c r="C1083" s="376" t="s">
        <v>2196</v>
      </c>
      <c r="D1083" s="376" t="s">
        <v>214</v>
      </c>
      <c r="E1083" s="376" t="s">
        <v>2972</v>
      </c>
      <c r="F1083" s="377">
        <v>1</v>
      </c>
      <c r="G1083" s="377">
        <v>0</v>
      </c>
      <c r="H1083" s="377">
        <v>0</v>
      </c>
      <c r="I1083" s="377">
        <v>0</v>
      </c>
      <c r="J1083" s="377">
        <v>0</v>
      </c>
      <c r="K1083" s="377">
        <v>1</v>
      </c>
      <c r="L1083" s="377">
        <v>0</v>
      </c>
      <c r="M1083" s="377">
        <v>0</v>
      </c>
      <c r="N1083" s="377">
        <v>0</v>
      </c>
    </row>
    <row r="1084" spans="2:14" x14ac:dyDescent="0.25">
      <c r="B1084" s="376" t="s">
        <v>220</v>
      </c>
      <c r="C1084" s="376" t="s">
        <v>2196</v>
      </c>
      <c r="D1084" s="376" t="s">
        <v>214</v>
      </c>
      <c r="E1084" s="376" t="s">
        <v>2326</v>
      </c>
      <c r="F1084" s="377">
        <v>1</v>
      </c>
      <c r="G1084" s="377">
        <v>0</v>
      </c>
      <c r="H1084" s="377">
        <v>0</v>
      </c>
      <c r="I1084" s="377">
        <v>0</v>
      </c>
      <c r="J1084" s="377">
        <v>0</v>
      </c>
      <c r="K1084" s="377">
        <v>1</v>
      </c>
      <c r="L1084" s="377">
        <v>0</v>
      </c>
      <c r="M1084" s="377">
        <v>0</v>
      </c>
      <c r="N1084" s="377">
        <v>0</v>
      </c>
    </row>
    <row r="1085" spans="2:14" x14ac:dyDescent="0.25">
      <c r="B1085" s="376" t="s">
        <v>220</v>
      </c>
      <c r="C1085" s="376" t="s">
        <v>2197</v>
      </c>
      <c r="D1085" s="376" t="s">
        <v>69</v>
      </c>
      <c r="E1085" s="376" t="s">
        <v>1088</v>
      </c>
      <c r="F1085" s="377">
        <v>2</v>
      </c>
      <c r="G1085" s="377">
        <v>0</v>
      </c>
      <c r="H1085" s="377">
        <v>0</v>
      </c>
      <c r="I1085" s="377">
        <v>0</v>
      </c>
      <c r="J1085" s="377">
        <v>0</v>
      </c>
      <c r="K1085" s="377">
        <v>2</v>
      </c>
      <c r="L1085" s="377">
        <v>0</v>
      </c>
      <c r="M1085" s="377">
        <v>0</v>
      </c>
      <c r="N1085" s="377">
        <v>0</v>
      </c>
    </row>
    <row r="1086" spans="2:14" x14ac:dyDescent="0.25">
      <c r="B1086" s="376" t="s">
        <v>220</v>
      </c>
      <c r="C1086" s="376" t="s">
        <v>2197</v>
      </c>
      <c r="D1086" s="376" t="s">
        <v>69</v>
      </c>
      <c r="E1086" s="376" t="s">
        <v>1089</v>
      </c>
      <c r="F1086" s="377">
        <v>9</v>
      </c>
      <c r="G1086" s="377">
        <v>0</v>
      </c>
      <c r="H1086" s="377">
        <v>0</v>
      </c>
      <c r="I1086" s="377">
        <v>0</v>
      </c>
      <c r="J1086" s="377">
        <v>0</v>
      </c>
      <c r="K1086" s="377">
        <v>9</v>
      </c>
      <c r="L1086" s="377">
        <v>0</v>
      </c>
      <c r="M1086" s="377">
        <v>0</v>
      </c>
      <c r="N1086" s="377">
        <v>0</v>
      </c>
    </row>
    <row r="1087" spans="2:14" x14ac:dyDescent="0.25">
      <c r="B1087" s="376" t="s">
        <v>220</v>
      </c>
      <c r="C1087" s="376" t="s">
        <v>2197</v>
      </c>
      <c r="D1087" s="376" t="s">
        <v>71</v>
      </c>
      <c r="E1087" s="376" t="s">
        <v>3810</v>
      </c>
      <c r="F1087" s="377">
        <v>1</v>
      </c>
      <c r="G1087" s="377">
        <v>0</v>
      </c>
      <c r="H1087" s="377">
        <v>0</v>
      </c>
      <c r="I1087" s="377">
        <v>0</v>
      </c>
      <c r="J1087" s="377">
        <v>0</v>
      </c>
      <c r="K1087" s="377">
        <v>1</v>
      </c>
      <c r="L1087" s="377">
        <v>0</v>
      </c>
      <c r="M1087" s="377">
        <v>0</v>
      </c>
      <c r="N1087" s="377">
        <v>0</v>
      </c>
    </row>
    <row r="1088" spans="2:14" x14ac:dyDescent="0.25">
      <c r="B1088" s="376" t="s">
        <v>220</v>
      </c>
      <c r="C1088" s="376" t="s">
        <v>2197</v>
      </c>
      <c r="D1088" s="376" t="s">
        <v>71</v>
      </c>
      <c r="E1088" s="376" t="s">
        <v>3811</v>
      </c>
      <c r="F1088" s="377">
        <v>1</v>
      </c>
      <c r="G1088" s="377">
        <v>0</v>
      </c>
      <c r="H1088" s="377">
        <v>0</v>
      </c>
      <c r="I1088" s="377">
        <v>0</v>
      </c>
      <c r="J1088" s="377">
        <v>0</v>
      </c>
      <c r="K1088" s="377">
        <v>0</v>
      </c>
      <c r="L1088" s="377">
        <v>0</v>
      </c>
      <c r="M1088" s="377">
        <v>0</v>
      </c>
      <c r="N1088" s="377">
        <v>1</v>
      </c>
    </row>
    <row r="1089" spans="2:14" x14ac:dyDescent="0.25">
      <c r="B1089" s="376" t="s">
        <v>220</v>
      </c>
      <c r="C1089" s="376" t="s">
        <v>2197</v>
      </c>
      <c r="D1089" s="376" t="s">
        <v>71</v>
      </c>
      <c r="E1089" s="376" t="s">
        <v>1090</v>
      </c>
      <c r="F1089" s="377">
        <v>5</v>
      </c>
      <c r="G1089" s="377">
        <v>0</v>
      </c>
      <c r="H1089" s="377">
        <v>0</v>
      </c>
      <c r="I1089" s="377">
        <v>2</v>
      </c>
      <c r="J1089" s="377">
        <v>0</v>
      </c>
      <c r="K1089" s="377">
        <v>3</v>
      </c>
      <c r="L1089" s="377">
        <v>0</v>
      </c>
      <c r="M1089" s="377">
        <v>0</v>
      </c>
      <c r="N1089" s="377">
        <v>0</v>
      </c>
    </row>
    <row r="1090" spans="2:14" x14ac:dyDescent="0.25">
      <c r="B1090" s="376" t="s">
        <v>220</v>
      </c>
      <c r="C1090" s="376" t="s">
        <v>2197</v>
      </c>
      <c r="D1090" s="376" t="s">
        <v>418</v>
      </c>
      <c r="E1090" s="376" t="s">
        <v>3555</v>
      </c>
      <c r="F1090" s="377">
        <v>1</v>
      </c>
      <c r="G1090" s="377">
        <v>0</v>
      </c>
      <c r="H1090" s="377">
        <v>0</v>
      </c>
      <c r="I1090" s="377">
        <v>0</v>
      </c>
      <c r="J1090" s="377">
        <v>0</v>
      </c>
      <c r="K1090" s="377">
        <v>1</v>
      </c>
      <c r="L1090" s="377">
        <v>0</v>
      </c>
      <c r="M1090" s="377">
        <v>0</v>
      </c>
      <c r="N1090" s="377">
        <v>0</v>
      </c>
    </row>
    <row r="1091" spans="2:14" x14ac:dyDescent="0.25">
      <c r="B1091" s="376" t="s">
        <v>220</v>
      </c>
      <c r="C1091" s="376" t="s">
        <v>2197</v>
      </c>
      <c r="D1091" s="376" t="s">
        <v>75</v>
      </c>
      <c r="E1091" s="376" t="s">
        <v>1332</v>
      </c>
      <c r="F1091" s="377">
        <v>15</v>
      </c>
      <c r="G1091" s="377">
        <v>0</v>
      </c>
      <c r="H1091" s="377">
        <v>0</v>
      </c>
      <c r="I1091" s="377">
        <v>0</v>
      </c>
      <c r="J1091" s="377">
        <v>0</v>
      </c>
      <c r="K1091" s="377">
        <v>15</v>
      </c>
      <c r="L1091" s="377">
        <v>0</v>
      </c>
      <c r="M1091" s="377">
        <v>0</v>
      </c>
      <c r="N1091" s="377">
        <v>0</v>
      </c>
    </row>
    <row r="1092" spans="2:14" x14ac:dyDescent="0.25">
      <c r="B1092" s="376" t="s">
        <v>220</v>
      </c>
      <c r="C1092" s="376" t="s">
        <v>2197</v>
      </c>
      <c r="D1092" s="376" t="s">
        <v>75</v>
      </c>
      <c r="E1092" s="376" t="s">
        <v>1333</v>
      </c>
      <c r="F1092" s="377">
        <v>5</v>
      </c>
      <c r="G1092" s="377">
        <v>1</v>
      </c>
      <c r="H1092" s="377">
        <v>0</v>
      </c>
      <c r="I1092" s="377">
        <v>1</v>
      </c>
      <c r="J1092" s="377">
        <v>0</v>
      </c>
      <c r="K1092" s="377">
        <v>3</v>
      </c>
      <c r="L1092" s="377">
        <v>0</v>
      </c>
      <c r="M1092" s="377">
        <v>0</v>
      </c>
      <c r="N1092" s="377">
        <v>0</v>
      </c>
    </row>
    <row r="1093" spans="2:14" x14ac:dyDescent="0.25">
      <c r="B1093" s="376" t="s">
        <v>220</v>
      </c>
      <c r="C1093" s="376" t="s">
        <v>2197</v>
      </c>
      <c r="D1093" s="376" t="s">
        <v>75</v>
      </c>
      <c r="E1093" s="376" t="s">
        <v>1334</v>
      </c>
      <c r="F1093" s="377">
        <v>31</v>
      </c>
      <c r="G1093" s="377">
        <v>2</v>
      </c>
      <c r="H1093" s="377">
        <v>0</v>
      </c>
      <c r="I1093" s="377">
        <v>0</v>
      </c>
      <c r="J1093" s="377">
        <v>0</v>
      </c>
      <c r="K1093" s="377">
        <v>29</v>
      </c>
      <c r="L1093" s="377">
        <v>0</v>
      </c>
      <c r="M1093" s="377">
        <v>0</v>
      </c>
      <c r="N1093" s="377">
        <v>0</v>
      </c>
    </row>
    <row r="1094" spans="2:14" x14ac:dyDescent="0.25">
      <c r="B1094" s="376" t="s">
        <v>220</v>
      </c>
      <c r="C1094" s="376" t="s">
        <v>2197</v>
      </c>
      <c r="D1094" s="376" t="s">
        <v>75</v>
      </c>
      <c r="E1094" s="376" t="s">
        <v>1335</v>
      </c>
      <c r="F1094" s="377">
        <v>7</v>
      </c>
      <c r="G1094" s="377">
        <v>0</v>
      </c>
      <c r="H1094" s="377">
        <v>0</v>
      </c>
      <c r="I1094" s="377">
        <v>0</v>
      </c>
      <c r="J1094" s="377">
        <v>0</v>
      </c>
      <c r="K1094" s="377">
        <v>7</v>
      </c>
      <c r="L1094" s="377">
        <v>0</v>
      </c>
      <c r="M1094" s="377">
        <v>0</v>
      </c>
      <c r="N1094" s="377">
        <v>0</v>
      </c>
    </row>
    <row r="1095" spans="2:14" x14ac:dyDescent="0.25">
      <c r="B1095" s="376" t="s">
        <v>220</v>
      </c>
      <c r="C1095" s="376" t="s">
        <v>2197</v>
      </c>
      <c r="D1095" s="376" t="s">
        <v>83</v>
      </c>
      <c r="E1095" s="376" t="s">
        <v>1325</v>
      </c>
      <c r="F1095" s="377">
        <v>2</v>
      </c>
      <c r="G1095" s="377">
        <v>0</v>
      </c>
      <c r="H1095" s="377">
        <v>0</v>
      </c>
      <c r="I1095" s="377">
        <v>0</v>
      </c>
      <c r="J1095" s="377">
        <v>0</v>
      </c>
      <c r="K1095" s="377">
        <v>2</v>
      </c>
      <c r="L1095" s="377">
        <v>0</v>
      </c>
      <c r="M1095" s="377">
        <v>0</v>
      </c>
      <c r="N1095" s="377">
        <v>0</v>
      </c>
    </row>
    <row r="1096" spans="2:14" x14ac:dyDescent="0.25">
      <c r="B1096" s="376" t="s">
        <v>220</v>
      </c>
      <c r="C1096" s="376" t="s">
        <v>2197</v>
      </c>
      <c r="D1096" s="376" t="s">
        <v>83</v>
      </c>
      <c r="E1096" s="376" t="s">
        <v>1327</v>
      </c>
      <c r="F1096" s="377">
        <v>7</v>
      </c>
      <c r="G1096" s="377">
        <v>0</v>
      </c>
      <c r="H1096" s="377">
        <v>0</v>
      </c>
      <c r="I1096" s="377">
        <v>0</v>
      </c>
      <c r="J1096" s="377">
        <v>0</v>
      </c>
      <c r="K1096" s="377">
        <v>7</v>
      </c>
      <c r="L1096" s="377">
        <v>0</v>
      </c>
      <c r="M1096" s="377">
        <v>0</v>
      </c>
      <c r="N1096" s="377">
        <v>0</v>
      </c>
    </row>
    <row r="1097" spans="2:14" x14ac:dyDescent="0.25">
      <c r="B1097" s="376" t="s">
        <v>220</v>
      </c>
      <c r="C1097" s="376" t="s">
        <v>2197</v>
      </c>
      <c r="D1097" s="376" t="s">
        <v>83</v>
      </c>
      <c r="E1097" s="376" t="s">
        <v>1328</v>
      </c>
      <c r="F1097" s="377">
        <v>3</v>
      </c>
      <c r="G1097" s="377">
        <v>0</v>
      </c>
      <c r="H1097" s="377">
        <v>0</v>
      </c>
      <c r="I1097" s="377">
        <v>0</v>
      </c>
      <c r="J1097" s="377">
        <v>0</v>
      </c>
      <c r="K1097" s="377">
        <v>3</v>
      </c>
      <c r="L1097" s="377">
        <v>0</v>
      </c>
      <c r="M1097" s="377">
        <v>0</v>
      </c>
      <c r="N1097" s="377">
        <v>0</v>
      </c>
    </row>
    <row r="1098" spans="2:14" x14ac:dyDescent="0.25">
      <c r="B1098" s="376" t="s">
        <v>220</v>
      </c>
      <c r="C1098" s="376" t="s">
        <v>2197</v>
      </c>
      <c r="D1098" s="376" t="s">
        <v>83</v>
      </c>
      <c r="E1098" s="376" t="s">
        <v>1330</v>
      </c>
      <c r="F1098" s="377">
        <v>144</v>
      </c>
      <c r="G1098" s="377">
        <v>0</v>
      </c>
      <c r="H1098" s="377">
        <v>0</v>
      </c>
      <c r="I1098" s="377">
        <v>1</v>
      </c>
      <c r="J1098" s="377">
        <v>0</v>
      </c>
      <c r="K1098" s="377">
        <v>143</v>
      </c>
      <c r="L1098" s="377">
        <v>0</v>
      </c>
      <c r="M1098" s="377">
        <v>0</v>
      </c>
      <c r="N1098" s="377">
        <v>0</v>
      </c>
    </row>
    <row r="1099" spans="2:14" x14ac:dyDescent="0.25">
      <c r="B1099" s="376" t="s">
        <v>220</v>
      </c>
      <c r="C1099" s="376" t="s">
        <v>2197</v>
      </c>
      <c r="D1099" s="376" t="s">
        <v>83</v>
      </c>
      <c r="E1099" s="376" t="s">
        <v>2750</v>
      </c>
      <c r="F1099" s="377">
        <v>5</v>
      </c>
      <c r="G1099" s="377">
        <v>0</v>
      </c>
      <c r="H1099" s="377">
        <v>0</v>
      </c>
      <c r="I1099" s="377">
        <v>0</v>
      </c>
      <c r="J1099" s="377">
        <v>0</v>
      </c>
      <c r="K1099" s="377">
        <v>5</v>
      </c>
      <c r="L1099" s="377">
        <v>0</v>
      </c>
      <c r="M1099" s="377">
        <v>0</v>
      </c>
      <c r="N1099" s="377">
        <v>0</v>
      </c>
    </row>
    <row r="1100" spans="2:14" x14ac:dyDescent="0.25">
      <c r="B1100" s="376" t="s">
        <v>220</v>
      </c>
      <c r="C1100" s="376" t="s">
        <v>2197</v>
      </c>
      <c r="D1100" s="376" t="s">
        <v>2198</v>
      </c>
      <c r="E1100" s="376" t="s">
        <v>2852</v>
      </c>
      <c r="F1100" s="377">
        <v>1</v>
      </c>
      <c r="G1100" s="377">
        <v>0</v>
      </c>
      <c r="H1100" s="377">
        <v>0</v>
      </c>
      <c r="I1100" s="377">
        <v>0</v>
      </c>
      <c r="J1100" s="377">
        <v>0</v>
      </c>
      <c r="K1100" s="377">
        <v>1</v>
      </c>
      <c r="L1100" s="377">
        <v>0</v>
      </c>
      <c r="M1100" s="377">
        <v>0</v>
      </c>
      <c r="N1100" s="377">
        <v>0</v>
      </c>
    </row>
    <row r="1101" spans="2:14" x14ac:dyDescent="0.25">
      <c r="B1101" s="376" t="s">
        <v>220</v>
      </c>
      <c r="C1101" s="376" t="s">
        <v>2197</v>
      </c>
      <c r="D1101" s="376" t="s">
        <v>86</v>
      </c>
      <c r="E1101" s="376" t="s">
        <v>1346</v>
      </c>
      <c r="F1101" s="377">
        <v>18</v>
      </c>
      <c r="G1101" s="377">
        <v>2</v>
      </c>
      <c r="H1101" s="377">
        <v>0</v>
      </c>
      <c r="I1101" s="377">
        <v>1</v>
      </c>
      <c r="J1101" s="377">
        <v>0</v>
      </c>
      <c r="K1101" s="377">
        <v>14</v>
      </c>
      <c r="L1101" s="377">
        <v>0</v>
      </c>
      <c r="M1101" s="377">
        <v>0</v>
      </c>
      <c r="N1101" s="377">
        <v>1</v>
      </c>
    </row>
    <row r="1102" spans="2:14" x14ac:dyDescent="0.25">
      <c r="B1102" s="376" t="s">
        <v>220</v>
      </c>
      <c r="C1102" s="376" t="s">
        <v>2197</v>
      </c>
      <c r="D1102" s="376" t="s">
        <v>86</v>
      </c>
      <c r="E1102" s="376" t="s">
        <v>1347</v>
      </c>
      <c r="F1102" s="377">
        <v>311</v>
      </c>
      <c r="G1102" s="377">
        <v>25</v>
      </c>
      <c r="H1102" s="377">
        <v>0</v>
      </c>
      <c r="I1102" s="377">
        <v>16</v>
      </c>
      <c r="J1102" s="377">
        <v>0</v>
      </c>
      <c r="K1102" s="377">
        <v>260</v>
      </c>
      <c r="L1102" s="377">
        <v>0</v>
      </c>
      <c r="M1102" s="377">
        <v>0</v>
      </c>
      <c r="N1102" s="377">
        <v>10</v>
      </c>
    </row>
    <row r="1103" spans="2:14" x14ac:dyDescent="0.25">
      <c r="B1103" s="376" t="s">
        <v>220</v>
      </c>
      <c r="C1103" s="376" t="s">
        <v>2197</v>
      </c>
      <c r="D1103" s="376" t="s">
        <v>86</v>
      </c>
      <c r="E1103" s="376" t="s">
        <v>1348</v>
      </c>
      <c r="F1103" s="377">
        <v>95</v>
      </c>
      <c r="G1103" s="377">
        <v>8</v>
      </c>
      <c r="H1103" s="377">
        <v>0</v>
      </c>
      <c r="I1103" s="377">
        <v>1</v>
      </c>
      <c r="J1103" s="377">
        <v>0</v>
      </c>
      <c r="K1103" s="377">
        <v>82</v>
      </c>
      <c r="L1103" s="377">
        <v>0</v>
      </c>
      <c r="M1103" s="377">
        <v>0</v>
      </c>
      <c r="N1103" s="377">
        <v>4</v>
      </c>
    </row>
    <row r="1104" spans="2:14" x14ac:dyDescent="0.25">
      <c r="B1104" s="376" t="s">
        <v>220</v>
      </c>
      <c r="C1104" s="376" t="s">
        <v>2197</v>
      </c>
      <c r="D1104" s="376" t="s">
        <v>86</v>
      </c>
      <c r="E1104" s="376" t="s">
        <v>1349</v>
      </c>
      <c r="F1104" s="377">
        <v>112</v>
      </c>
      <c r="G1104" s="377">
        <v>6</v>
      </c>
      <c r="H1104" s="377">
        <v>0</v>
      </c>
      <c r="I1104" s="377">
        <v>2</v>
      </c>
      <c r="J1104" s="377">
        <v>0</v>
      </c>
      <c r="K1104" s="377">
        <v>97</v>
      </c>
      <c r="L1104" s="377">
        <v>0</v>
      </c>
      <c r="M1104" s="377">
        <v>0</v>
      </c>
      <c r="N1104" s="377">
        <v>7</v>
      </c>
    </row>
    <row r="1105" spans="2:14" x14ac:dyDescent="0.25">
      <c r="B1105" s="376" t="s">
        <v>220</v>
      </c>
      <c r="C1105" s="376" t="s">
        <v>2197</v>
      </c>
      <c r="D1105" s="376" t="s">
        <v>86</v>
      </c>
      <c r="E1105" s="376" t="s">
        <v>1350</v>
      </c>
      <c r="F1105" s="377">
        <v>2</v>
      </c>
      <c r="G1105" s="377">
        <v>0</v>
      </c>
      <c r="H1105" s="377">
        <v>0</v>
      </c>
      <c r="I1105" s="377">
        <v>0</v>
      </c>
      <c r="J1105" s="377">
        <v>0</v>
      </c>
      <c r="K1105" s="377">
        <v>2</v>
      </c>
      <c r="L1105" s="377">
        <v>0</v>
      </c>
      <c r="M1105" s="377">
        <v>0</v>
      </c>
      <c r="N1105" s="377">
        <v>0</v>
      </c>
    </row>
    <row r="1106" spans="2:14" x14ac:dyDescent="0.25">
      <c r="B1106" s="376" t="s">
        <v>220</v>
      </c>
      <c r="C1106" s="376" t="s">
        <v>2197</v>
      </c>
      <c r="D1106" s="376" t="s">
        <v>86</v>
      </c>
      <c r="E1106" s="376" t="s">
        <v>1351</v>
      </c>
      <c r="F1106" s="377">
        <v>9</v>
      </c>
      <c r="G1106" s="377">
        <v>0</v>
      </c>
      <c r="H1106" s="377">
        <v>0</v>
      </c>
      <c r="I1106" s="377">
        <v>0</v>
      </c>
      <c r="J1106" s="377">
        <v>0</v>
      </c>
      <c r="K1106" s="377">
        <v>9</v>
      </c>
      <c r="L1106" s="377">
        <v>0</v>
      </c>
      <c r="M1106" s="377">
        <v>0</v>
      </c>
      <c r="N1106" s="377">
        <v>0</v>
      </c>
    </row>
    <row r="1107" spans="2:14" x14ac:dyDescent="0.25">
      <c r="B1107" s="376" t="s">
        <v>220</v>
      </c>
      <c r="C1107" s="376" t="s">
        <v>2197</v>
      </c>
      <c r="D1107" s="376" t="s">
        <v>86</v>
      </c>
      <c r="E1107" s="376" t="s">
        <v>1352</v>
      </c>
      <c r="F1107" s="377">
        <v>14</v>
      </c>
      <c r="G1107" s="377">
        <v>2</v>
      </c>
      <c r="H1107" s="377">
        <v>0</v>
      </c>
      <c r="I1107" s="377">
        <v>1</v>
      </c>
      <c r="J1107" s="377">
        <v>0</v>
      </c>
      <c r="K1107" s="377">
        <v>11</v>
      </c>
      <c r="L1107" s="377">
        <v>0</v>
      </c>
      <c r="M1107" s="377">
        <v>0</v>
      </c>
      <c r="N1107" s="377">
        <v>0</v>
      </c>
    </row>
    <row r="1108" spans="2:14" x14ac:dyDescent="0.25">
      <c r="B1108" s="376" t="s">
        <v>220</v>
      </c>
      <c r="C1108" s="376" t="s">
        <v>2197</v>
      </c>
      <c r="D1108" s="376" t="s">
        <v>86</v>
      </c>
      <c r="E1108" s="376" t="s">
        <v>1353</v>
      </c>
      <c r="F1108" s="377">
        <v>49</v>
      </c>
      <c r="G1108" s="377">
        <v>3</v>
      </c>
      <c r="H1108" s="377">
        <v>0</v>
      </c>
      <c r="I1108" s="377">
        <v>0</v>
      </c>
      <c r="J1108" s="377">
        <v>0</v>
      </c>
      <c r="K1108" s="377">
        <v>44</v>
      </c>
      <c r="L1108" s="377">
        <v>0</v>
      </c>
      <c r="M1108" s="377">
        <v>0</v>
      </c>
      <c r="N1108" s="377">
        <v>2</v>
      </c>
    </row>
    <row r="1109" spans="2:14" x14ac:dyDescent="0.25">
      <c r="B1109" s="376" t="s">
        <v>220</v>
      </c>
      <c r="C1109" s="376" t="s">
        <v>2197</v>
      </c>
      <c r="D1109" s="376" t="s">
        <v>86</v>
      </c>
      <c r="E1109" s="376" t="s">
        <v>2328</v>
      </c>
      <c r="F1109" s="377">
        <v>7099</v>
      </c>
      <c r="G1109" s="377">
        <v>327</v>
      </c>
      <c r="H1109" s="377">
        <v>2</v>
      </c>
      <c r="I1109" s="377">
        <v>565</v>
      </c>
      <c r="J1109" s="377">
        <v>1</v>
      </c>
      <c r="K1109" s="377">
        <v>5900</v>
      </c>
      <c r="L1109" s="377">
        <v>0</v>
      </c>
      <c r="M1109" s="377">
        <v>1</v>
      </c>
      <c r="N1109" s="377">
        <v>303</v>
      </c>
    </row>
    <row r="1110" spans="2:14" x14ac:dyDescent="0.25">
      <c r="B1110" s="376" t="s">
        <v>220</v>
      </c>
      <c r="C1110" s="376" t="s">
        <v>2197</v>
      </c>
      <c r="D1110" s="376" t="s">
        <v>86</v>
      </c>
      <c r="E1110" s="376" t="s">
        <v>2329</v>
      </c>
      <c r="F1110" s="377">
        <v>11</v>
      </c>
      <c r="G1110" s="377">
        <v>4</v>
      </c>
      <c r="H1110" s="377">
        <v>0</v>
      </c>
      <c r="I1110" s="377">
        <v>1</v>
      </c>
      <c r="J1110" s="377">
        <v>0</v>
      </c>
      <c r="K1110" s="377">
        <v>6</v>
      </c>
      <c r="L1110" s="377">
        <v>0</v>
      </c>
      <c r="M1110" s="377">
        <v>0</v>
      </c>
      <c r="N1110" s="377">
        <v>0</v>
      </c>
    </row>
    <row r="1111" spans="2:14" x14ac:dyDescent="0.25">
      <c r="B1111" s="376" t="s">
        <v>220</v>
      </c>
      <c r="C1111" s="376" t="s">
        <v>2197</v>
      </c>
      <c r="D1111" s="376" t="s">
        <v>86</v>
      </c>
      <c r="E1111" s="376" t="s">
        <v>1354</v>
      </c>
      <c r="F1111" s="377">
        <v>20</v>
      </c>
      <c r="G1111" s="377">
        <v>0</v>
      </c>
      <c r="H1111" s="377">
        <v>0</v>
      </c>
      <c r="I1111" s="377">
        <v>2</v>
      </c>
      <c r="J1111" s="377">
        <v>0</v>
      </c>
      <c r="K1111" s="377">
        <v>18</v>
      </c>
      <c r="L1111" s="377">
        <v>0</v>
      </c>
      <c r="M1111" s="377">
        <v>0</v>
      </c>
      <c r="N1111" s="377">
        <v>0</v>
      </c>
    </row>
    <row r="1112" spans="2:14" x14ac:dyDescent="0.25">
      <c r="B1112" s="376" t="s">
        <v>220</v>
      </c>
      <c r="C1112" s="376" t="s">
        <v>2197</v>
      </c>
      <c r="D1112" s="376" t="s">
        <v>86</v>
      </c>
      <c r="E1112" s="376" t="s">
        <v>1355</v>
      </c>
      <c r="F1112" s="377">
        <v>49</v>
      </c>
      <c r="G1112" s="377">
        <v>2</v>
      </c>
      <c r="H1112" s="377">
        <v>0</v>
      </c>
      <c r="I1112" s="377">
        <v>2</v>
      </c>
      <c r="J1112" s="377">
        <v>0</v>
      </c>
      <c r="K1112" s="377">
        <v>42</v>
      </c>
      <c r="L1112" s="377">
        <v>0</v>
      </c>
      <c r="M1112" s="377">
        <v>0</v>
      </c>
      <c r="N1112" s="377">
        <v>3</v>
      </c>
    </row>
    <row r="1113" spans="2:14" x14ac:dyDescent="0.25">
      <c r="B1113" s="376" t="s">
        <v>220</v>
      </c>
      <c r="C1113" s="376" t="s">
        <v>2197</v>
      </c>
      <c r="D1113" s="376" t="s">
        <v>86</v>
      </c>
      <c r="E1113" s="376" t="s">
        <v>1356</v>
      </c>
      <c r="F1113" s="377">
        <v>14</v>
      </c>
      <c r="G1113" s="377">
        <v>0</v>
      </c>
      <c r="H1113" s="377">
        <v>0</v>
      </c>
      <c r="I1113" s="377">
        <v>3</v>
      </c>
      <c r="J1113" s="377">
        <v>0</v>
      </c>
      <c r="K1113" s="377">
        <v>11</v>
      </c>
      <c r="L1113" s="377">
        <v>0</v>
      </c>
      <c r="M1113" s="377">
        <v>0</v>
      </c>
      <c r="N1113" s="377">
        <v>0</v>
      </c>
    </row>
    <row r="1114" spans="2:14" x14ac:dyDescent="0.25">
      <c r="B1114" s="376" t="s">
        <v>220</v>
      </c>
      <c r="C1114" s="376" t="s">
        <v>2197</v>
      </c>
      <c r="D1114" s="376" t="s">
        <v>86</v>
      </c>
      <c r="E1114" s="376" t="s">
        <v>1357</v>
      </c>
      <c r="F1114" s="377">
        <v>17</v>
      </c>
      <c r="G1114" s="377">
        <v>2</v>
      </c>
      <c r="H1114" s="377">
        <v>0</v>
      </c>
      <c r="I1114" s="377">
        <v>2</v>
      </c>
      <c r="J1114" s="377">
        <v>0</v>
      </c>
      <c r="K1114" s="377">
        <v>12</v>
      </c>
      <c r="L1114" s="377">
        <v>0</v>
      </c>
      <c r="M1114" s="377">
        <v>0</v>
      </c>
      <c r="N1114" s="377">
        <v>1</v>
      </c>
    </row>
    <row r="1115" spans="2:14" x14ac:dyDescent="0.25">
      <c r="B1115" s="376" t="s">
        <v>220</v>
      </c>
      <c r="C1115" s="376" t="s">
        <v>2197</v>
      </c>
      <c r="D1115" s="376" t="s">
        <v>86</v>
      </c>
      <c r="E1115" s="376" t="s">
        <v>1358</v>
      </c>
      <c r="F1115" s="377">
        <v>44</v>
      </c>
      <c r="G1115" s="377">
        <v>0</v>
      </c>
      <c r="H1115" s="377">
        <v>0</v>
      </c>
      <c r="I1115" s="377">
        <v>3</v>
      </c>
      <c r="J1115" s="377">
        <v>0</v>
      </c>
      <c r="K1115" s="377">
        <v>41</v>
      </c>
      <c r="L1115" s="377">
        <v>0</v>
      </c>
      <c r="M1115" s="377">
        <v>0</v>
      </c>
      <c r="N1115" s="377">
        <v>0</v>
      </c>
    </row>
    <row r="1116" spans="2:14" x14ac:dyDescent="0.25">
      <c r="B1116" s="376" t="s">
        <v>220</v>
      </c>
      <c r="C1116" s="376" t="s">
        <v>2197</v>
      </c>
      <c r="D1116" s="376" t="s">
        <v>86</v>
      </c>
      <c r="E1116" s="376" t="s">
        <v>1359</v>
      </c>
      <c r="F1116" s="377">
        <v>21</v>
      </c>
      <c r="G1116" s="377">
        <v>1</v>
      </c>
      <c r="H1116" s="377">
        <v>0</v>
      </c>
      <c r="I1116" s="377">
        <v>2</v>
      </c>
      <c r="J1116" s="377">
        <v>0</v>
      </c>
      <c r="K1116" s="377">
        <v>17</v>
      </c>
      <c r="L1116" s="377">
        <v>0</v>
      </c>
      <c r="M1116" s="377">
        <v>0</v>
      </c>
      <c r="N1116" s="377">
        <v>1</v>
      </c>
    </row>
    <row r="1117" spans="2:14" x14ac:dyDescent="0.25">
      <c r="B1117" s="376" t="s">
        <v>220</v>
      </c>
      <c r="C1117" s="376" t="s">
        <v>2197</v>
      </c>
      <c r="D1117" s="376" t="s">
        <v>86</v>
      </c>
      <c r="E1117" s="376" t="s">
        <v>1360</v>
      </c>
      <c r="F1117" s="377">
        <v>5</v>
      </c>
      <c r="G1117" s="377">
        <v>0</v>
      </c>
      <c r="H1117" s="377">
        <v>0</v>
      </c>
      <c r="I1117" s="377">
        <v>1</v>
      </c>
      <c r="J1117" s="377">
        <v>0</v>
      </c>
      <c r="K1117" s="377">
        <v>4</v>
      </c>
      <c r="L1117" s="377">
        <v>0</v>
      </c>
      <c r="M1117" s="377">
        <v>0</v>
      </c>
      <c r="N1117" s="377">
        <v>0</v>
      </c>
    </row>
    <row r="1118" spans="2:14" x14ac:dyDescent="0.25">
      <c r="B1118" s="376" t="s">
        <v>220</v>
      </c>
      <c r="C1118" s="376" t="s">
        <v>2197</v>
      </c>
      <c r="D1118" s="376" t="s">
        <v>86</v>
      </c>
      <c r="E1118" s="376" t="s">
        <v>1361</v>
      </c>
      <c r="F1118" s="377">
        <v>5</v>
      </c>
      <c r="G1118" s="377">
        <v>1</v>
      </c>
      <c r="H1118" s="377">
        <v>0</v>
      </c>
      <c r="I1118" s="377">
        <v>0</v>
      </c>
      <c r="J1118" s="377">
        <v>0</v>
      </c>
      <c r="K1118" s="377">
        <v>4</v>
      </c>
      <c r="L1118" s="377">
        <v>0</v>
      </c>
      <c r="M1118" s="377">
        <v>0</v>
      </c>
      <c r="N1118" s="377">
        <v>0</v>
      </c>
    </row>
    <row r="1119" spans="2:14" x14ac:dyDescent="0.25">
      <c r="B1119" s="376" t="s">
        <v>220</v>
      </c>
      <c r="C1119" s="376" t="s">
        <v>2197</v>
      </c>
      <c r="D1119" s="376" t="s">
        <v>86</v>
      </c>
      <c r="E1119" s="376" t="s">
        <v>1362</v>
      </c>
      <c r="F1119" s="377">
        <v>9</v>
      </c>
      <c r="G1119" s="377">
        <v>1</v>
      </c>
      <c r="H1119" s="377">
        <v>0</v>
      </c>
      <c r="I1119" s="377">
        <v>0</v>
      </c>
      <c r="J1119" s="377">
        <v>0</v>
      </c>
      <c r="K1119" s="377">
        <v>8</v>
      </c>
      <c r="L1119" s="377">
        <v>0</v>
      </c>
      <c r="M1119" s="377">
        <v>0</v>
      </c>
      <c r="N1119" s="377">
        <v>0</v>
      </c>
    </row>
    <row r="1120" spans="2:14" x14ac:dyDescent="0.25">
      <c r="B1120" s="376" t="s">
        <v>220</v>
      </c>
      <c r="C1120" s="376" t="s">
        <v>2197</v>
      </c>
      <c r="D1120" s="376" t="s">
        <v>86</v>
      </c>
      <c r="E1120" s="376" t="s">
        <v>2330</v>
      </c>
      <c r="F1120" s="377">
        <v>92</v>
      </c>
      <c r="G1120" s="377">
        <v>9</v>
      </c>
      <c r="H1120" s="377">
        <v>0</v>
      </c>
      <c r="I1120" s="377">
        <v>11</v>
      </c>
      <c r="J1120" s="377">
        <v>0</v>
      </c>
      <c r="K1120" s="377">
        <v>69</v>
      </c>
      <c r="L1120" s="377">
        <v>0</v>
      </c>
      <c r="M1120" s="377">
        <v>1</v>
      </c>
      <c r="N1120" s="377">
        <v>2</v>
      </c>
    </row>
    <row r="1121" spans="2:14" x14ac:dyDescent="0.25">
      <c r="B1121" s="376" t="s">
        <v>220</v>
      </c>
      <c r="C1121" s="376" t="s">
        <v>2197</v>
      </c>
      <c r="D1121" s="376" t="s">
        <v>86</v>
      </c>
      <c r="E1121" s="376" t="s">
        <v>172</v>
      </c>
      <c r="F1121" s="377">
        <v>3066</v>
      </c>
      <c r="G1121" s="377">
        <v>185</v>
      </c>
      <c r="H1121" s="377">
        <v>0</v>
      </c>
      <c r="I1121" s="377">
        <v>97</v>
      </c>
      <c r="J1121" s="377">
        <v>0</v>
      </c>
      <c r="K1121" s="377">
        <v>2659</v>
      </c>
      <c r="L1121" s="377">
        <v>0</v>
      </c>
      <c r="M1121" s="377">
        <v>2</v>
      </c>
      <c r="N1121" s="377">
        <v>123</v>
      </c>
    </row>
    <row r="1122" spans="2:14" x14ac:dyDescent="0.25">
      <c r="B1122" s="376" t="s">
        <v>220</v>
      </c>
      <c r="C1122" s="376" t="s">
        <v>2197</v>
      </c>
      <c r="D1122" s="376" t="s">
        <v>86</v>
      </c>
      <c r="E1122" s="376" t="s">
        <v>1363</v>
      </c>
      <c r="F1122" s="377">
        <v>3</v>
      </c>
      <c r="G1122" s="377">
        <v>0</v>
      </c>
      <c r="H1122" s="377">
        <v>0</v>
      </c>
      <c r="I1122" s="377">
        <v>0</v>
      </c>
      <c r="J1122" s="377">
        <v>0</v>
      </c>
      <c r="K1122" s="377">
        <v>3</v>
      </c>
      <c r="L1122" s="377">
        <v>0</v>
      </c>
      <c r="M1122" s="377">
        <v>0</v>
      </c>
      <c r="N1122" s="377">
        <v>0</v>
      </c>
    </row>
    <row r="1123" spans="2:14" x14ac:dyDescent="0.25">
      <c r="B1123" s="376" t="s">
        <v>220</v>
      </c>
      <c r="C1123" s="376" t="s">
        <v>2197</v>
      </c>
      <c r="D1123" s="376" t="s">
        <v>86</v>
      </c>
      <c r="E1123" s="376" t="s">
        <v>1364</v>
      </c>
      <c r="F1123" s="377">
        <v>7</v>
      </c>
      <c r="G1123" s="377">
        <v>0</v>
      </c>
      <c r="H1123" s="377">
        <v>0</v>
      </c>
      <c r="I1123" s="377">
        <v>4</v>
      </c>
      <c r="J1123" s="377">
        <v>0</v>
      </c>
      <c r="K1123" s="377">
        <v>3</v>
      </c>
      <c r="L1123" s="377">
        <v>0</v>
      </c>
      <c r="M1123" s="377">
        <v>0</v>
      </c>
      <c r="N1123" s="377">
        <v>0</v>
      </c>
    </row>
    <row r="1124" spans="2:14" x14ac:dyDescent="0.25">
      <c r="B1124" s="376" t="s">
        <v>220</v>
      </c>
      <c r="C1124" s="376" t="s">
        <v>2197</v>
      </c>
      <c r="D1124" s="376" t="s">
        <v>86</v>
      </c>
      <c r="E1124" s="376" t="s">
        <v>2751</v>
      </c>
      <c r="F1124" s="377">
        <v>3</v>
      </c>
      <c r="G1124" s="377">
        <v>0</v>
      </c>
      <c r="H1124" s="377">
        <v>0</v>
      </c>
      <c r="I1124" s="377">
        <v>0</v>
      </c>
      <c r="J1124" s="377">
        <v>0</v>
      </c>
      <c r="K1124" s="377">
        <v>3</v>
      </c>
      <c r="L1124" s="377">
        <v>0</v>
      </c>
      <c r="M1124" s="377">
        <v>0</v>
      </c>
      <c r="N1124" s="377">
        <v>0</v>
      </c>
    </row>
    <row r="1125" spans="2:14" x14ac:dyDescent="0.25">
      <c r="B1125" s="376" t="s">
        <v>220</v>
      </c>
      <c r="C1125" s="376" t="s">
        <v>2197</v>
      </c>
      <c r="D1125" s="376" t="s">
        <v>86</v>
      </c>
      <c r="E1125" s="376" t="s">
        <v>1365</v>
      </c>
      <c r="F1125" s="377">
        <v>32</v>
      </c>
      <c r="G1125" s="377">
        <v>4</v>
      </c>
      <c r="H1125" s="377">
        <v>0</v>
      </c>
      <c r="I1125" s="377">
        <v>0</v>
      </c>
      <c r="J1125" s="377">
        <v>0</v>
      </c>
      <c r="K1125" s="377">
        <v>27</v>
      </c>
      <c r="L1125" s="377">
        <v>0</v>
      </c>
      <c r="M1125" s="377">
        <v>0</v>
      </c>
      <c r="N1125" s="377">
        <v>1</v>
      </c>
    </row>
    <row r="1126" spans="2:14" x14ac:dyDescent="0.25">
      <c r="B1126" s="376" t="s">
        <v>220</v>
      </c>
      <c r="C1126" s="376" t="s">
        <v>2197</v>
      </c>
      <c r="D1126" s="376" t="s">
        <v>86</v>
      </c>
      <c r="E1126" s="376" t="s">
        <v>1366</v>
      </c>
      <c r="F1126" s="377">
        <v>9</v>
      </c>
      <c r="G1126" s="377">
        <v>0</v>
      </c>
      <c r="H1126" s="377">
        <v>0</v>
      </c>
      <c r="I1126" s="377">
        <v>1</v>
      </c>
      <c r="J1126" s="377">
        <v>0</v>
      </c>
      <c r="K1126" s="377">
        <v>7</v>
      </c>
      <c r="L1126" s="377">
        <v>0</v>
      </c>
      <c r="M1126" s="377">
        <v>0</v>
      </c>
      <c r="N1126" s="377">
        <v>1</v>
      </c>
    </row>
    <row r="1127" spans="2:14" x14ac:dyDescent="0.25">
      <c r="B1127" s="376" t="s">
        <v>220</v>
      </c>
      <c r="C1127" s="376" t="s">
        <v>2197</v>
      </c>
      <c r="D1127" s="376" t="s">
        <v>86</v>
      </c>
      <c r="E1127" s="376" t="s">
        <v>2331</v>
      </c>
      <c r="F1127" s="377">
        <v>127</v>
      </c>
      <c r="G1127" s="377">
        <v>12</v>
      </c>
      <c r="H1127" s="377">
        <v>0</v>
      </c>
      <c r="I1127" s="377">
        <v>8</v>
      </c>
      <c r="J1127" s="377">
        <v>1</v>
      </c>
      <c r="K1127" s="377">
        <v>103</v>
      </c>
      <c r="L1127" s="377">
        <v>0</v>
      </c>
      <c r="M1127" s="377">
        <v>0</v>
      </c>
      <c r="N1127" s="377">
        <v>3</v>
      </c>
    </row>
    <row r="1128" spans="2:14" x14ac:dyDescent="0.25">
      <c r="B1128" s="376" t="s">
        <v>220</v>
      </c>
      <c r="C1128" s="376" t="s">
        <v>2197</v>
      </c>
      <c r="D1128" s="376" t="s">
        <v>86</v>
      </c>
      <c r="E1128" s="376" t="s">
        <v>1367</v>
      </c>
      <c r="F1128" s="377">
        <v>19</v>
      </c>
      <c r="G1128" s="377">
        <v>1</v>
      </c>
      <c r="H1128" s="377">
        <v>0</v>
      </c>
      <c r="I1128" s="377">
        <v>1</v>
      </c>
      <c r="J1128" s="377">
        <v>0</v>
      </c>
      <c r="K1128" s="377">
        <v>16</v>
      </c>
      <c r="L1128" s="377">
        <v>0</v>
      </c>
      <c r="M1128" s="377">
        <v>0</v>
      </c>
      <c r="N1128" s="377">
        <v>1</v>
      </c>
    </row>
    <row r="1129" spans="2:14" x14ac:dyDescent="0.25">
      <c r="B1129" s="376" t="s">
        <v>220</v>
      </c>
      <c r="C1129" s="376" t="s">
        <v>2197</v>
      </c>
      <c r="D1129" s="376" t="s">
        <v>86</v>
      </c>
      <c r="E1129" s="376" t="s">
        <v>1368</v>
      </c>
      <c r="F1129" s="377">
        <v>1</v>
      </c>
      <c r="G1129" s="377">
        <v>0</v>
      </c>
      <c r="H1129" s="377">
        <v>0</v>
      </c>
      <c r="I1129" s="377">
        <v>0</v>
      </c>
      <c r="J1129" s="377">
        <v>0</v>
      </c>
      <c r="K1129" s="377">
        <v>0</v>
      </c>
      <c r="L1129" s="377">
        <v>0</v>
      </c>
      <c r="M1129" s="377">
        <v>0</v>
      </c>
      <c r="N1129" s="377">
        <v>1</v>
      </c>
    </row>
    <row r="1130" spans="2:14" x14ac:dyDescent="0.25">
      <c r="B1130" s="376" t="s">
        <v>220</v>
      </c>
      <c r="C1130" s="376" t="s">
        <v>2197</v>
      </c>
      <c r="D1130" s="376" t="s">
        <v>86</v>
      </c>
      <c r="E1130" s="376" t="s">
        <v>1369</v>
      </c>
      <c r="F1130" s="377">
        <v>317</v>
      </c>
      <c r="G1130" s="377">
        <v>21</v>
      </c>
      <c r="H1130" s="377">
        <v>0</v>
      </c>
      <c r="I1130" s="377">
        <v>10</v>
      </c>
      <c r="J1130" s="377">
        <v>0</v>
      </c>
      <c r="K1130" s="377">
        <v>275</v>
      </c>
      <c r="L1130" s="377">
        <v>0</v>
      </c>
      <c r="M1130" s="377">
        <v>0</v>
      </c>
      <c r="N1130" s="377">
        <v>11</v>
      </c>
    </row>
    <row r="1131" spans="2:14" x14ac:dyDescent="0.25">
      <c r="B1131" s="376" t="s">
        <v>220</v>
      </c>
      <c r="C1131" s="376" t="s">
        <v>2197</v>
      </c>
      <c r="D1131" s="376" t="s">
        <v>86</v>
      </c>
      <c r="E1131" s="376" t="s">
        <v>1370</v>
      </c>
      <c r="F1131" s="377">
        <v>25</v>
      </c>
      <c r="G1131" s="377">
        <v>1</v>
      </c>
      <c r="H1131" s="377">
        <v>0</v>
      </c>
      <c r="I1131" s="377">
        <v>1</v>
      </c>
      <c r="J1131" s="377">
        <v>0</v>
      </c>
      <c r="K1131" s="377">
        <v>23</v>
      </c>
      <c r="L1131" s="377">
        <v>0</v>
      </c>
      <c r="M1131" s="377">
        <v>0</v>
      </c>
      <c r="N1131" s="377">
        <v>0</v>
      </c>
    </row>
    <row r="1132" spans="2:14" x14ac:dyDescent="0.25">
      <c r="B1132" s="376" t="s">
        <v>220</v>
      </c>
      <c r="C1132" s="376" t="s">
        <v>2197</v>
      </c>
      <c r="D1132" s="376" t="s">
        <v>86</v>
      </c>
      <c r="E1132" s="376" t="s">
        <v>1371</v>
      </c>
      <c r="F1132" s="377">
        <v>27</v>
      </c>
      <c r="G1132" s="377">
        <v>2</v>
      </c>
      <c r="H1132" s="377">
        <v>0</v>
      </c>
      <c r="I1132" s="377">
        <v>2</v>
      </c>
      <c r="J1132" s="377">
        <v>0</v>
      </c>
      <c r="K1132" s="377">
        <v>22</v>
      </c>
      <c r="L1132" s="377">
        <v>0</v>
      </c>
      <c r="M1132" s="377">
        <v>0</v>
      </c>
      <c r="N1132" s="377">
        <v>1</v>
      </c>
    </row>
    <row r="1133" spans="2:14" x14ac:dyDescent="0.25">
      <c r="B1133" s="376" t="s">
        <v>220</v>
      </c>
      <c r="C1133" s="376" t="s">
        <v>2197</v>
      </c>
      <c r="D1133" s="376" t="s">
        <v>86</v>
      </c>
      <c r="E1133" s="376" t="s">
        <v>1372</v>
      </c>
      <c r="F1133" s="377">
        <v>4</v>
      </c>
      <c r="G1133" s="377">
        <v>0</v>
      </c>
      <c r="H1133" s="377">
        <v>0</v>
      </c>
      <c r="I1133" s="377">
        <v>1</v>
      </c>
      <c r="J1133" s="377">
        <v>0</v>
      </c>
      <c r="K1133" s="377">
        <v>2</v>
      </c>
      <c r="L1133" s="377">
        <v>0</v>
      </c>
      <c r="M1133" s="377">
        <v>0</v>
      </c>
      <c r="N1133" s="377">
        <v>1</v>
      </c>
    </row>
    <row r="1134" spans="2:14" x14ac:dyDescent="0.25">
      <c r="B1134" s="376" t="s">
        <v>220</v>
      </c>
      <c r="C1134" s="376" t="s">
        <v>2197</v>
      </c>
      <c r="D1134" s="376" t="s">
        <v>86</v>
      </c>
      <c r="E1134" s="376" t="s">
        <v>1373</v>
      </c>
      <c r="F1134" s="377">
        <v>29</v>
      </c>
      <c r="G1134" s="377">
        <v>1</v>
      </c>
      <c r="H1134" s="377">
        <v>0</v>
      </c>
      <c r="I1134" s="377">
        <v>2</v>
      </c>
      <c r="J1134" s="377">
        <v>0</v>
      </c>
      <c r="K1134" s="377">
        <v>22</v>
      </c>
      <c r="L1134" s="377">
        <v>0</v>
      </c>
      <c r="M1134" s="377">
        <v>0</v>
      </c>
      <c r="N1134" s="377">
        <v>4</v>
      </c>
    </row>
    <row r="1135" spans="2:14" x14ac:dyDescent="0.25">
      <c r="B1135" s="376" t="s">
        <v>220</v>
      </c>
      <c r="C1135" s="376" t="s">
        <v>2197</v>
      </c>
      <c r="D1135" s="376" t="s">
        <v>86</v>
      </c>
      <c r="E1135" s="376" t="s">
        <v>1374</v>
      </c>
      <c r="F1135" s="377">
        <v>43</v>
      </c>
      <c r="G1135" s="377">
        <v>2</v>
      </c>
      <c r="H1135" s="377">
        <v>0</v>
      </c>
      <c r="I1135" s="377">
        <v>3</v>
      </c>
      <c r="J1135" s="377">
        <v>0</v>
      </c>
      <c r="K1135" s="377">
        <v>38</v>
      </c>
      <c r="L1135" s="377">
        <v>0</v>
      </c>
      <c r="M1135" s="377">
        <v>0</v>
      </c>
      <c r="N1135" s="377">
        <v>0</v>
      </c>
    </row>
    <row r="1136" spans="2:14" x14ac:dyDescent="0.25">
      <c r="B1136" s="376" t="s">
        <v>220</v>
      </c>
      <c r="C1136" s="376" t="s">
        <v>2197</v>
      </c>
      <c r="D1136" s="376" t="s">
        <v>86</v>
      </c>
      <c r="E1136" s="376" t="s">
        <v>1375</v>
      </c>
      <c r="F1136" s="377">
        <v>2</v>
      </c>
      <c r="G1136" s="377">
        <v>0</v>
      </c>
      <c r="H1136" s="377">
        <v>0</v>
      </c>
      <c r="I1136" s="377">
        <v>0</v>
      </c>
      <c r="J1136" s="377">
        <v>0</v>
      </c>
      <c r="K1136" s="377">
        <v>2</v>
      </c>
      <c r="L1136" s="377">
        <v>0</v>
      </c>
      <c r="M1136" s="377">
        <v>0</v>
      </c>
      <c r="N1136" s="377">
        <v>0</v>
      </c>
    </row>
    <row r="1137" spans="2:14" x14ac:dyDescent="0.25">
      <c r="B1137" s="376" t="s">
        <v>220</v>
      </c>
      <c r="C1137" s="376" t="s">
        <v>2197</v>
      </c>
      <c r="D1137" s="376" t="s">
        <v>86</v>
      </c>
      <c r="E1137" s="376" t="s">
        <v>1376</v>
      </c>
      <c r="F1137" s="377">
        <v>1342</v>
      </c>
      <c r="G1137" s="377">
        <v>45</v>
      </c>
      <c r="H1137" s="377">
        <v>0</v>
      </c>
      <c r="I1137" s="377">
        <v>100</v>
      </c>
      <c r="J1137" s="377">
        <v>0</v>
      </c>
      <c r="K1137" s="377">
        <v>1143</v>
      </c>
      <c r="L1137" s="377">
        <v>0</v>
      </c>
      <c r="M1137" s="377">
        <v>0</v>
      </c>
      <c r="N1137" s="377">
        <v>54</v>
      </c>
    </row>
    <row r="1138" spans="2:14" x14ac:dyDescent="0.25">
      <c r="B1138" s="376" t="s">
        <v>220</v>
      </c>
      <c r="C1138" s="376" t="s">
        <v>2197</v>
      </c>
      <c r="D1138" s="376" t="s">
        <v>86</v>
      </c>
      <c r="E1138" s="376" t="s">
        <v>1377</v>
      </c>
      <c r="F1138" s="377">
        <v>2</v>
      </c>
      <c r="G1138" s="377">
        <v>0</v>
      </c>
      <c r="H1138" s="377">
        <v>0</v>
      </c>
      <c r="I1138" s="377">
        <v>0</v>
      </c>
      <c r="J1138" s="377">
        <v>0</v>
      </c>
      <c r="K1138" s="377">
        <v>2</v>
      </c>
      <c r="L1138" s="377">
        <v>0</v>
      </c>
      <c r="M1138" s="377">
        <v>0</v>
      </c>
      <c r="N1138" s="377">
        <v>0</v>
      </c>
    </row>
    <row r="1139" spans="2:14" x14ac:dyDescent="0.25">
      <c r="B1139" s="376" t="s">
        <v>220</v>
      </c>
      <c r="C1139" s="376" t="s">
        <v>2197</v>
      </c>
      <c r="D1139" s="376" t="s">
        <v>86</v>
      </c>
      <c r="E1139" s="376" t="s">
        <v>2332</v>
      </c>
      <c r="F1139" s="377">
        <v>5</v>
      </c>
      <c r="G1139" s="377">
        <v>1</v>
      </c>
      <c r="H1139" s="377">
        <v>0</v>
      </c>
      <c r="I1139" s="377">
        <v>0</v>
      </c>
      <c r="J1139" s="377">
        <v>0</v>
      </c>
      <c r="K1139" s="377">
        <v>4</v>
      </c>
      <c r="L1139" s="377">
        <v>0</v>
      </c>
      <c r="M1139" s="377">
        <v>0</v>
      </c>
      <c r="N1139" s="377">
        <v>0</v>
      </c>
    </row>
    <row r="1140" spans="2:14" x14ac:dyDescent="0.25">
      <c r="B1140" s="376" t="s">
        <v>220</v>
      </c>
      <c r="C1140" s="376" t="s">
        <v>2197</v>
      </c>
      <c r="D1140" s="376" t="s">
        <v>86</v>
      </c>
      <c r="E1140" s="376" t="s">
        <v>1378</v>
      </c>
      <c r="F1140" s="377">
        <v>169</v>
      </c>
      <c r="G1140" s="377">
        <v>11</v>
      </c>
      <c r="H1140" s="377">
        <v>0</v>
      </c>
      <c r="I1140" s="377">
        <v>9</v>
      </c>
      <c r="J1140" s="377">
        <v>0</v>
      </c>
      <c r="K1140" s="377">
        <v>146</v>
      </c>
      <c r="L1140" s="377">
        <v>0</v>
      </c>
      <c r="M1140" s="377">
        <v>0</v>
      </c>
      <c r="N1140" s="377">
        <v>3</v>
      </c>
    </row>
    <row r="1141" spans="2:14" x14ac:dyDescent="0.25">
      <c r="B1141" s="376" t="s">
        <v>220</v>
      </c>
      <c r="C1141" s="376" t="s">
        <v>2197</v>
      </c>
      <c r="D1141" s="376" t="s">
        <v>86</v>
      </c>
      <c r="E1141" s="376" t="s">
        <v>1379</v>
      </c>
      <c r="F1141" s="377">
        <v>17</v>
      </c>
      <c r="G1141" s="377">
        <v>0</v>
      </c>
      <c r="H1141" s="377">
        <v>0</v>
      </c>
      <c r="I1141" s="377">
        <v>0</v>
      </c>
      <c r="J1141" s="377">
        <v>0</v>
      </c>
      <c r="K1141" s="377">
        <v>16</v>
      </c>
      <c r="L1141" s="377">
        <v>0</v>
      </c>
      <c r="M1141" s="377">
        <v>0</v>
      </c>
      <c r="N1141" s="377">
        <v>1</v>
      </c>
    </row>
    <row r="1142" spans="2:14" x14ac:dyDescent="0.25">
      <c r="B1142" s="376" t="s">
        <v>220</v>
      </c>
      <c r="C1142" s="376" t="s">
        <v>2197</v>
      </c>
      <c r="D1142" s="376" t="s">
        <v>90</v>
      </c>
      <c r="E1142" s="376" t="s">
        <v>1389</v>
      </c>
      <c r="F1142" s="377">
        <v>5</v>
      </c>
      <c r="G1142" s="377">
        <v>0</v>
      </c>
      <c r="H1142" s="377">
        <v>0</v>
      </c>
      <c r="I1142" s="377">
        <v>0</v>
      </c>
      <c r="J1142" s="377">
        <v>0</v>
      </c>
      <c r="K1142" s="377">
        <v>5</v>
      </c>
      <c r="L1142" s="377">
        <v>0</v>
      </c>
      <c r="M1142" s="377">
        <v>0</v>
      </c>
      <c r="N1142" s="377">
        <v>0</v>
      </c>
    </row>
    <row r="1143" spans="2:14" x14ac:dyDescent="0.25">
      <c r="B1143" s="376" t="s">
        <v>220</v>
      </c>
      <c r="C1143" s="376" t="s">
        <v>2197</v>
      </c>
      <c r="D1143" s="376" t="s">
        <v>90</v>
      </c>
      <c r="E1143" s="376" t="s">
        <v>1390</v>
      </c>
      <c r="F1143" s="377">
        <v>18</v>
      </c>
      <c r="G1143" s="377">
        <v>0</v>
      </c>
      <c r="H1143" s="377">
        <v>0</v>
      </c>
      <c r="I1143" s="377">
        <v>0</v>
      </c>
      <c r="J1143" s="377">
        <v>0</v>
      </c>
      <c r="K1143" s="377">
        <v>18</v>
      </c>
      <c r="L1143" s="377">
        <v>0</v>
      </c>
      <c r="M1143" s="377">
        <v>0</v>
      </c>
      <c r="N1143" s="377">
        <v>0</v>
      </c>
    </row>
    <row r="1144" spans="2:14" x14ac:dyDescent="0.25">
      <c r="B1144" s="376" t="s">
        <v>220</v>
      </c>
      <c r="C1144" s="376" t="s">
        <v>2197</v>
      </c>
      <c r="D1144" s="376" t="s">
        <v>90</v>
      </c>
      <c r="E1144" s="376" t="s">
        <v>3812</v>
      </c>
      <c r="F1144" s="377">
        <v>1</v>
      </c>
      <c r="G1144" s="377">
        <v>0</v>
      </c>
      <c r="H1144" s="377">
        <v>0</v>
      </c>
      <c r="I1144" s="377">
        <v>0</v>
      </c>
      <c r="J1144" s="377">
        <v>0</v>
      </c>
      <c r="K1144" s="377">
        <v>1</v>
      </c>
      <c r="L1144" s="377">
        <v>0</v>
      </c>
      <c r="M1144" s="377">
        <v>0</v>
      </c>
      <c r="N1144" s="377">
        <v>0</v>
      </c>
    </row>
    <row r="1145" spans="2:14" x14ac:dyDescent="0.25">
      <c r="B1145" s="376" t="s">
        <v>220</v>
      </c>
      <c r="C1145" s="376" t="s">
        <v>2197</v>
      </c>
      <c r="D1145" s="376" t="s">
        <v>90</v>
      </c>
      <c r="E1145" s="376" t="s">
        <v>3256</v>
      </c>
      <c r="F1145" s="377">
        <v>2</v>
      </c>
      <c r="G1145" s="377">
        <v>1</v>
      </c>
      <c r="H1145" s="377">
        <v>0</v>
      </c>
      <c r="I1145" s="377">
        <v>0</v>
      </c>
      <c r="J1145" s="377">
        <v>0</v>
      </c>
      <c r="K1145" s="377">
        <v>1</v>
      </c>
      <c r="L1145" s="377">
        <v>0</v>
      </c>
      <c r="M1145" s="377">
        <v>0</v>
      </c>
      <c r="N1145" s="377">
        <v>0</v>
      </c>
    </row>
    <row r="1146" spans="2:14" x14ac:dyDescent="0.25">
      <c r="B1146" s="376" t="s">
        <v>220</v>
      </c>
      <c r="C1146" s="376" t="s">
        <v>2197</v>
      </c>
      <c r="D1146" s="376" t="s">
        <v>90</v>
      </c>
      <c r="E1146" s="376" t="s">
        <v>3557</v>
      </c>
      <c r="F1146" s="377">
        <v>1</v>
      </c>
      <c r="G1146" s="377">
        <v>0</v>
      </c>
      <c r="H1146" s="377">
        <v>0</v>
      </c>
      <c r="I1146" s="377">
        <v>0</v>
      </c>
      <c r="J1146" s="377">
        <v>0</v>
      </c>
      <c r="K1146" s="377">
        <v>1</v>
      </c>
      <c r="L1146" s="377">
        <v>0</v>
      </c>
      <c r="M1146" s="377">
        <v>0</v>
      </c>
      <c r="N1146" s="377">
        <v>0</v>
      </c>
    </row>
    <row r="1147" spans="2:14" x14ac:dyDescent="0.25">
      <c r="B1147" s="376" t="s">
        <v>220</v>
      </c>
      <c r="C1147" s="376" t="s">
        <v>2197</v>
      </c>
      <c r="D1147" s="376" t="s">
        <v>90</v>
      </c>
      <c r="E1147" s="376" t="s">
        <v>3815</v>
      </c>
      <c r="F1147" s="377">
        <v>1</v>
      </c>
      <c r="G1147" s="377">
        <v>0</v>
      </c>
      <c r="H1147" s="377">
        <v>0</v>
      </c>
      <c r="I1147" s="377">
        <v>0</v>
      </c>
      <c r="J1147" s="377">
        <v>0</v>
      </c>
      <c r="K1147" s="377">
        <v>1</v>
      </c>
      <c r="L1147" s="377">
        <v>0</v>
      </c>
      <c r="M1147" s="377">
        <v>0</v>
      </c>
      <c r="N1147" s="377">
        <v>0</v>
      </c>
    </row>
    <row r="1148" spans="2:14" x14ac:dyDescent="0.25">
      <c r="B1148" s="376" t="s">
        <v>220</v>
      </c>
      <c r="C1148" s="376" t="s">
        <v>2197</v>
      </c>
      <c r="D1148" s="376" t="s">
        <v>90</v>
      </c>
      <c r="E1148" s="376" t="s">
        <v>2979</v>
      </c>
      <c r="F1148" s="377">
        <v>3</v>
      </c>
      <c r="G1148" s="377">
        <v>0</v>
      </c>
      <c r="H1148" s="377">
        <v>0</v>
      </c>
      <c r="I1148" s="377">
        <v>1</v>
      </c>
      <c r="J1148" s="377">
        <v>0</v>
      </c>
      <c r="K1148" s="377">
        <v>2</v>
      </c>
      <c r="L1148" s="377">
        <v>0</v>
      </c>
      <c r="M1148" s="377">
        <v>0</v>
      </c>
      <c r="N1148" s="377">
        <v>0</v>
      </c>
    </row>
    <row r="1149" spans="2:14" x14ac:dyDescent="0.25">
      <c r="B1149" s="376" t="s">
        <v>220</v>
      </c>
      <c r="C1149" s="376" t="s">
        <v>2197</v>
      </c>
      <c r="D1149" s="376" t="s">
        <v>90</v>
      </c>
      <c r="E1149" s="376" t="s">
        <v>2980</v>
      </c>
      <c r="F1149" s="377">
        <v>4</v>
      </c>
      <c r="G1149" s="377">
        <v>0</v>
      </c>
      <c r="H1149" s="377">
        <v>0</v>
      </c>
      <c r="I1149" s="377">
        <v>0</v>
      </c>
      <c r="J1149" s="377">
        <v>0</v>
      </c>
      <c r="K1149" s="377">
        <v>4</v>
      </c>
      <c r="L1149" s="377">
        <v>0</v>
      </c>
      <c r="M1149" s="377">
        <v>0</v>
      </c>
      <c r="N1149" s="377">
        <v>0</v>
      </c>
    </row>
    <row r="1150" spans="2:14" x14ac:dyDescent="0.25">
      <c r="B1150" s="376" t="s">
        <v>220</v>
      </c>
      <c r="C1150" s="376" t="s">
        <v>2197</v>
      </c>
      <c r="D1150" s="376" t="s">
        <v>90</v>
      </c>
      <c r="E1150" s="376" t="s">
        <v>3171</v>
      </c>
      <c r="F1150" s="377">
        <v>2</v>
      </c>
      <c r="G1150" s="377">
        <v>0</v>
      </c>
      <c r="H1150" s="377">
        <v>0</v>
      </c>
      <c r="I1150" s="377">
        <v>0</v>
      </c>
      <c r="J1150" s="377">
        <v>0</v>
      </c>
      <c r="K1150" s="377">
        <v>1</v>
      </c>
      <c r="L1150" s="377">
        <v>0</v>
      </c>
      <c r="M1150" s="377">
        <v>0</v>
      </c>
      <c r="N1150" s="377">
        <v>1</v>
      </c>
    </row>
    <row r="1151" spans="2:14" x14ac:dyDescent="0.25">
      <c r="B1151" s="376" t="s">
        <v>220</v>
      </c>
      <c r="C1151" s="376" t="s">
        <v>2197</v>
      </c>
      <c r="D1151" s="376" t="s">
        <v>90</v>
      </c>
      <c r="E1151" s="376" t="s">
        <v>3817</v>
      </c>
      <c r="F1151" s="377">
        <v>1</v>
      </c>
      <c r="G1151" s="377">
        <v>0</v>
      </c>
      <c r="H1151" s="377">
        <v>0</v>
      </c>
      <c r="I1151" s="377">
        <v>0</v>
      </c>
      <c r="J1151" s="377">
        <v>0</v>
      </c>
      <c r="K1151" s="377">
        <v>1</v>
      </c>
      <c r="L1151" s="377">
        <v>0</v>
      </c>
      <c r="M1151" s="377">
        <v>0</v>
      </c>
      <c r="N1151" s="377">
        <v>0</v>
      </c>
    </row>
    <row r="1152" spans="2:14" x14ac:dyDescent="0.25">
      <c r="B1152" s="376" t="s">
        <v>220</v>
      </c>
      <c r="C1152" s="376" t="s">
        <v>2197</v>
      </c>
      <c r="D1152" s="376" t="s">
        <v>90</v>
      </c>
      <c r="E1152" s="376" t="s">
        <v>3559</v>
      </c>
      <c r="F1152" s="377">
        <v>1</v>
      </c>
      <c r="G1152" s="377">
        <v>0</v>
      </c>
      <c r="H1152" s="377">
        <v>0</v>
      </c>
      <c r="I1152" s="377">
        <v>0</v>
      </c>
      <c r="J1152" s="377">
        <v>0</v>
      </c>
      <c r="K1152" s="377">
        <v>1</v>
      </c>
      <c r="L1152" s="377">
        <v>0</v>
      </c>
      <c r="M1152" s="377">
        <v>0</v>
      </c>
      <c r="N1152" s="377">
        <v>0</v>
      </c>
    </row>
    <row r="1153" spans="2:14" x14ac:dyDescent="0.25">
      <c r="B1153" s="376" t="s">
        <v>220</v>
      </c>
      <c r="C1153" s="376" t="s">
        <v>2197</v>
      </c>
      <c r="D1153" s="376" t="s">
        <v>90</v>
      </c>
      <c r="E1153" s="376" t="s">
        <v>3819</v>
      </c>
      <c r="F1153" s="377">
        <v>1</v>
      </c>
      <c r="G1153" s="377">
        <v>0</v>
      </c>
      <c r="H1153" s="377">
        <v>0</v>
      </c>
      <c r="I1153" s="377">
        <v>0</v>
      </c>
      <c r="J1153" s="377">
        <v>0</v>
      </c>
      <c r="K1153" s="377">
        <v>1</v>
      </c>
      <c r="L1153" s="377">
        <v>0</v>
      </c>
      <c r="M1153" s="377">
        <v>0</v>
      </c>
      <c r="N1153" s="377">
        <v>0</v>
      </c>
    </row>
    <row r="1154" spans="2:14" x14ac:dyDescent="0.25">
      <c r="B1154" s="376" t="s">
        <v>220</v>
      </c>
      <c r="C1154" s="376" t="s">
        <v>2197</v>
      </c>
      <c r="D1154" s="376" t="s">
        <v>90</v>
      </c>
      <c r="E1154" s="376" t="s">
        <v>3822</v>
      </c>
      <c r="F1154" s="377">
        <v>1</v>
      </c>
      <c r="G1154" s="377">
        <v>0</v>
      </c>
      <c r="H1154" s="377">
        <v>0</v>
      </c>
      <c r="I1154" s="377">
        <v>0</v>
      </c>
      <c r="J1154" s="377">
        <v>0</v>
      </c>
      <c r="K1154" s="377">
        <v>1</v>
      </c>
      <c r="L1154" s="377">
        <v>0</v>
      </c>
      <c r="M1154" s="377">
        <v>0</v>
      </c>
      <c r="N1154" s="377">
        <v>0</v>
      </c>
    </row>
    <row r="1155" spans="2:14" x14ac:dyDescent="0.25">
      <c r="B1155" s="376" t="s">
        <v>220</v>
      </c>
      <c r="C1155" s="376" t="s">
        <v>2197</v>
      </c>
      <c r="D1155" s="376" t="s">
        <v>90</v>
      </c>
      <c r="E1155" s="376" t="s">
        <v>3173</v>
      </c>
      <c r="F1155" s="377">
        <v>1</v>
      </c>
      <c r="G1155" s="377">
        <v>0</v>
      </c>
      <c r="H1155" s="377">
        <v>0</v>
      </c>
      <c r="I1155" s="377">
        <v>0</v>
      </c>
      <c r="J1155" s="377">
        <v>0</v>
      </c>
      <c r="K1155" s="377">
        <v>1</v>
      </c>
      <c r="L1155" s="377">
        <v>0</v>
      </c>
      <c r="M1155" s="377">
        <v>0</v>
      </c>
      <c r="N1155" s="377">
        <v>0</v>
      </c>
    </row>
    <row r="1156" spans="2:14" x14ac:dyDescent="0.25">
      <c r="B1156" s="376" t="s">
        <v>220</v>
      </c>
      <c r="C1156" s="376" t="s">
        <v>2197</v>
      </c>
      <c r="D1156" s="376" t="s">
        <v>90</v>
      </c>
      <c r="E1156" s="376" t="s">
        <v>3823</v>
      </c>
      <c r="F1156" s="377">
        <v>1</v>
      </c>
      <c r="G1156" s="377">
        <v>0</v>
      </c>
      <c r="H1156" s="377">
        <v>0</v>
      </c>
      <c r="I1156" s="377">
        <v>0</v>
      </c>
      <c r="J1156" s="377">
        <v>0</v>
      </c>
      <c r="K1156" s="377">
        <v>1</v>
      </c>
      <c r="L1156" s="377">
        <v>0</v>
      </c>
      <c r="M1156" s="377">
        <v>0</v>
      </c>
      <c r="N1156" s="377">
        <v>0</v>
      </c>
    </row>
    <row r="1157" spans="2:14" x14ac:dyDescent="0.25">
      <c r="B1157" s="376" t="s">
        <v>220</v>
      </c>
      <c r="C1157" s="376" t="s">
        <v>2197</v>
      </c>
      <c r="D1157" s="376" t="s">
        <v>90</v>
      </c>
      <c r="E1157" s="376" t="s">
        <v>3259</v>
      </c>
      <c r="F1157" s="377">
        <v>2</v>
      </c>
      <c r="G1157" s="377">
        <v>0</v>
      </c>
      <c r="H1157" s="377">
        <v>0</v>
      </c>
      <c r="I1157" s="377">
        <v>0</v>
      </c>
      <c r="J1157" s="377">
        <v>0</v>
      </c>
      <c r="K1157" s="377">
        <v>2</v>
      </c>
      <c r="L1157" s="377">
        <v>0</v>
      </c>
      <c r="M1157" s="377">
        <v>0</v>
      </c>
      <c r="N1157" s="377">
        <v>0</v>
      </c>
    </row>
    <row r="1158" spans="2:14" x14ac:dyDescent="0.25">
      <c r="B1158" s="376" t="s">
        <v>220</v>
      </c>
      <c r="C1158" s="376" t="s">
        <v>2197</v>
      </c>
      <c r="D1158" s="376" t="s">
        <v>90</v>
      </c>
      <c r="E1158" s="376" t="s">
        <v>2982</v>
      </c>
      <c r="F1158" s="377">
        <v>5</v>
      </c>
      <c r="G1158" s="377">
        <v>0</v>
      </c>
      <c r="H1158" s="377">
        <v>0</v>
      </c>
      <c r="I1158" s="377">
        <v>0</v>
      </c>
      <c r="J1158" s="377">
        <v>0</v>
      </c>
      <c r="K1158" s="377">
        <v>5</v>
      </c>
      <c r="L1158" s="377">
        <v>0</v>
      </c>
      <c r="M1158" s="377">
        <v>0</v>
      </c>
      <c r="N1158" s="377">
        <v>0</v>
      </c>
    </row>
    <row r="1159" spans="2:14" x14ac:dyDescent="0.25">
      <c r="B1159" s="376" t="s">
        <v>220</v>
      </c>
      <c r="C1159" s="376" t="s">
        <v>2197</v>
      </c>
      <c r="D1159" s="376" t="s">
        <v>90</v>
      </c>
      <c r="E1159" s="376" t="s">
        <v>3174</v>
      </c>
      <c r="F1159" s="377">
        <v>1</v>
      </c>
      <c r="G1159" s="377">
        <v>0</v>
      </c>
      <c r="H1159" s="377">
        <v>0</v>
      </c>
      <c r="I1159" s="377">
        <v>0</v>
      </c>
      <c r="J1159" s="377">
        <v>0</v>
      </c>
      <c r="K1159" s="377">
        <v>1</v>
      </c>
      <c r="L1159" s="377">
        <v>0</v>
      </c>
      <c r="M1159" s="377">
        <v>0</v>
      </c>
      <c r="N1159" s="377">
        <v>0</v>
      </c>
    </row>
    <row r="1160" spans="2:14" x14ac:dyDescent="0.25">
      <c r="B1160" s="376" t="s">
        <v>220</v>
      </c>
      <c r="C1160" s="376" t="s">
        <v>2197</v>
      </c>
      <c r="D1160" s="376" t="s">
        <v>90</v>
      </c>
      <c r="E1160" s="376" t="s">
        <v>2752</v>
      </c>
      <c r="F1160" s="377">
        <v>2</v>
      </c>
      <c r="G1160" s="377">
        <v>0</v>
      </c>
      <c r="H1160" s="377">
        <v>0</v>
      </c>
      <c r="I1160" s="377">
        <v>0</v>
      </c>
      <c r="J1160" s="377">
        <v>0</v>
      </c>
      <c r="K1160" s="377">
        <v>2</v>
      </c>
      <c r="L1160" s="377">
        <v>0</v>
      </c>
      <c r="M1160" s="377">
        <v>0</v>
      </c>
      <c r="N1160" s="377">
        <v>0</v>
      </c>
    </row>
    <row r="1161" spans="2:14" x14ac:dyDescent="0.25">
      <c r="B1161" s="376" t="s">
        <v>220</v>
      </c>
      <c r="C1161" s="376" t="s">
        <v>2197</v>
      </c>
      <c r="D1161" s="376" t="s">
        <v>90</v>
      </c>
      <c r="E1161" s="376" t="s">
        <v>3395</v>
      </c>
      <c r="F1161" s="377">
        <v>1</v>
      </c>
      <c r="G1161" s="377">
        <v>0</v>
      </c>
      <c r="H1161" s="377">
        <v>0</v>
      </c>
      <c r="I1161" s="377">
        <v>0</v>
      </c>
      <c r="J1161" s="377">
        <v>0</v>
      </c>
      <c r="K1161" s="377">
        <v>1</v>
      </c>
      <c r="L1161" s="377">
        <v>0</v>
      </c>
      <c r="M1161" s="377">
        <v>0</v>
      </c>
      <c r="N1161" s="377">
        <v>0</v>
      </c>
    </row>
    <row r="1162" spans="2:14" x14ac:dyDescent="0.25">
      <c r="B1162" s="376" t="s">
        <v>220</v>
      </c>
      <c r="C1162" s="376" t="s">
        <v>2197</v>
      </c>
      <c r="D1162" s="376" t="s">
        <v>90</v>
      </c>
      <c r="E1162" s="376" t="s">
        <v>2983</v>
      </c>
      <c r="F1162" s="377">
        <v>5</v>
      </c>
      <c r="G1162" s="377">
        <v>0</v>
      </c>
      <c r="H1162" s="377">
        <v>0</v>
      </c>
      <c r="I1162" s="377">
        <v>0</v>
      </c>
      <c r="J1162" s="377">
        <v>0</v>
      </c>
      <c r="K1162" s="377">
        <v>5</v>
      </c>
      <c r="L1162" s="377">
        <v>0</v>
      </c>
      <c r="M1162" s="377">
        <v>0</v>
      </c>
      <c r="N1162" s="377">
        <v>0</v>
      </c>
    </row>
    <row r="1163" spans="2:14" x14ac:dyDescent="0.25">
      <c r="B1163" s="376" t="s">
        <v>220</v>
      </c>
      <c r="C1163" s="376" t="s">
        <v>2197</v>
      </c>
      <c r="D1163" s="376" t="s">
        <v>90</v>
      </c>
      <c r="E1163" s="376" t="s">
        <v>2818</v>
      </c>
      <c r="F1163" s="377">
        <v>1</v>
      </c>
      <c r="G1163" s="377">
        <v>0</v>
      </c>
      <c r="H1163" s="377">
        <v>0</v>
      </c>
      <c r="I1163" s="377">
        <v>0</v>
      </c>
      <c r="J1163" s="377">
        <v>0</v>
      </c>
      <c r="K1163" s="377">
        <v>1</v>
      </c>
      <c r="L1163" s="377">
        <v>0</v>
      </c>
      <c r="M1163" s="377">
        <v>0</v>
      </c>
      <c r="N1163" s="377">
        <v>0</v>
      </c>
    </row>
    <row r="1164" spans="2:14" x14ac:dyDescent="0.25">
      <c r="B1164" s="376" t="s">
        <v>220</v>
      </c>
      <c r="C1164" s="376" t="s">
        <v>2197</v>
      </c>
      <c r="D1164" s="376" t="s">
        <v>90</v>
      </c>
      <c r="E1164" s="376" t="s">
        <v>3261</v>
      </c>
      <c r="F1164" s="377">
        <v>1</v>
      </c>
      <c r="G1164" s="377">
        <v>0</v>
      </c>
      <c r="H1164" s="377">
        <v>0</v>
      </c>
      <c r="I1164" s="377">
        <v>0</v>
      </c>
      <c r="J1164" s="377">
        <v>0</v>
      </c>
      <c r="K1164" s="377">
        <v>1</v>
      </c>
      <c r="L1164" s="377">
        <v>0</v>
      </c>
      <c r="M1164" s="377">
        <v>0</v>
      </c>
      <c r="N1164" s="377">
        <v>0</v>
      </c>
    </row>
    <row r="1165" spans="2:14" x14ac:dyDescent="0.25">
      <c r="B1165" s="376" t="s">
        <v>220</v>
      </c>
      <c r="C1165" s="376" t="s">
        <v>2197</v>
      </c>
      <c r="D1165" s="376" t="s">
        <v>90</v>
      </c>
      <c r="E1165" s="376" t="s">
        <v>3825</v>
      </c>
      <c r="F1165" s="377">
        <v>1</v>
      </c>
      <c r="G1165" s="377">
        <v>0</v>
      </c>
      <c r="H1165" s="377">
        <v>0</v>
      </c>
      <c r="I1165" s="377">
        <v>0</v>
      </c>
      <c r="J1165" s="377">
        <v>0</v>
      </c>
      <c r="K1165" s="377">
        <v>1</v>
      </c>
      <c r="L1165" s="377">
        <v>0</v>
      </c>
      <c r="M1165" s="377">
        <v>0</v>
      </c>
      <c r="N1165" s="377">
        <v>0</v>
      </c>
    </row>
    <row r="1166" spans="2:14" x14ac:dyDescent="0.25">
      <c r="B1166" s="376" t="s">
        <v>220</v>
      </c>
      <c r="C1166" s="376" t="s">
        <v>2197</v>
      </c>
      <c r="D1166" s="376" t="s">
        <v>90</v>
      </c>
      <c r="E1166" s="376" t="s">
        <v>1392</v>
      </c>
      <c r="F1166" s="377">
        <v>5</v>
      </c>
      <c r="G1166" s="377">
        <v>0</v>
      </c>
      <c r="H1166" s="377">
        <v>0</v>
      </c>
      <c r="I1166" s="377">
        <v>0</v>
      </c>
      <c r="J1166" s="377">
        <v>0</v>
      </c>
      <c r="K1166" s="377">
        <v>5</v>
      </c>
      <c r="L1166" s="377">
        <v>0</v>
      </c>
      <c r="M1166" s="377">
        <v>0</v>
      </c>
      <c r="N1166" s="377">
        <v>0</v>
      </c>
    </row>
    <row r="1167" spans="2:14" x14ac:dyDescent="0.25">
      <c r="B1167" s="376" t="s">
        <v>220</v>
      </c>
      <c r="C1167" s="376" t="s">
        <v>2197</v>
      </c>
      <c r="D1167" s="376" t="s">
        <v>90</v>
      </c>
      <c r="E1167" s="376" t="s">
        <v>3661</v>
      </c>
      <c r="F1167" s="377">
        <v>1</v>
      </c>
      <c r="G1167" s="377">
        <v>0</v>
      </c>
      <c r="H1167" s="377">
        <v>0</v>
      </c>
      <c r="I1167" s="377">
        <v>0</v>
      </c>
      <c r="J1167" s="377">
        <v>0</v>
      </c>
      <c r="K1167" s="377">
        <v>1</v>
      </c>
      <c r="L1167" s="377">
        <v>0</v>
      </c>
      <c r="M1167" s="377">
        <v>0</v>
      </c>
      <c r="N1167" s="377">
        <v>0</v>
      </c>
    </row>
    <row r="1168" spans="2:14" x14ac:dyDescent="0.25">
      <c r="B1168" s="376" t="s">
        <v>220</v>
      </c>
      <c r="C1168" s="376" t="s">
        <v>2197</v>
      </c>
      <c r="D1168" s="376" t="s">
        <v>350</v>
      </c>
      <c r="E1168" s="376" t="s">
        <v>1393</v>
      </c>
      <c r="F1168" s="377">
        <v>3</v>
      </c>
      <c r="G1168" s="377">
        <v>0</v>
      </c>
      <c r="H1168" s="377">
        <v>0</v>
      </c>
      <c r="I1168" s="377">
        <v>0</v>
      </c>
      <c r="J1168" s="377">
        <v>0</v>
      </c>
      <c r="K1168" s="377">
        <v>3</v>
      </c>
      <c r="L1168" s="377">
        <v>0</v>
      </c>
      <c r="M1168" s="377">
        <v>0</v>
      </c>
      <c r="N1168" s="377">
        <v>0</v>
      </c>
    </row>
    <row r="1169" spans="2:14" x14ac:dyDescent="0.25">
      <c r="B1169" s="376" t="s">
        <v>220</v>
      </c>
      <c r="C1169" s="376" t="s">
        <v>2197</v>
      </c>
      <c r="D1169" s="376" t="s">
        <v>93</v>
      </c>
      <c r="E1169" s="376" t="s">
        <v>1441</v>
      </c>
      <c r="F1169" s="377">
        <v>11</v>
      </c>
      <c r="G1169" s="377">
        <v>1</v>
      </c>
      <c r="H1169" s="377">
        <v>0</v>
      </c>
      <c r="I1169" s="377">
        <v>0</v>
      </c>
      <c r="J1169" s="377">
        <v>0</v>
      </c>
      <c r="K1169" s="377">
        <v>10</v>
      </c>
      <c r="L1169" s="377">
        <v>0</v>
      </c>
      <c r="M1169" s="377">
        <v>0</v>
      </c>
      <c r="N1169" s="377">
        <v>0</v>
      </c>
    </row>
    <row r="1170" spans="2:14" x14ac:dyDescent="0.25">
      <c r="B1170" s="376" t="s">
        <v>220</v>
      </c>
      <c r="C1170" s="376" t="s">
        <v>2197</v>
      </c>
      <c r="D1170" s="376" t="s">
        <v>93</v>
      </c>
      <c r="E1170" s="376" t="s">
        <v>1442</v>
      </c>
      <c r="F1170" s="377">
        <v>22</v>
      </c>
      <c r="G1170" s="377">
        <v>0</v>
      </c>
      <c r="H1170" s="377">
        <v>0</v>
      </c>
      <c r="I1170" s="377">
        <v>2</v>
      </c>
      <c r="J1170" s="377">
        <v>0</v>
      </c>
      <c r="K1170" s="377">
        <v>18</v>
      </c>
      <c r="L1170" s="377">
        <v>0</v>
      </c>
      <c r="M1170" s="377">
        <v>2</v>
      </c>
      <c r="N1170" s="377">
        <v>0</v>
      </c>
    </row>
    <row r="1171" spans="2:14" x14ac:dyDescent="0.25">
      <c r="B1171" s="376" t="s">
        <v>220</v>
      </c>
      <c r="C1171" s="376" t="s">
        <v>2197</v>
      </c>
      <c r="D1171" s="376" t="s">
        <v>93</v>
      </c>
      <c r="E1171" s="376" t="s">
        <v>1443</v>
      </c>
      <c r="F1171" s="377">
        <v>15</v>
      </c>
      <c r="G1171" s="377">
        <v>1</v>
      </c>
      <c r="H1171" s="377">
        <v>0</v>
      </c>
      <c r="I1171" s="377">
        <v>0</v>
      </c>
      <c r="J1171" s="377">
        <v>0</v>
      </c>
      <c r="K1171" s="377">
        <v>14</v>
      </c>
      <c r="L1171" s="377">
        <v>0</v>
      </c>
      <c r="M1171" s="377">
        <v>0</v>
      </c>
      <c r="N1171" s="377">
        <v>0</v>
      </c>
    </row>
    <row r="1172" spans="2:14" x14ac:dyDescent="0.25">
      <c r="B1172" s="376" t="s">
        <v>220</v>
      </c>
      <c r="C1172" s="376" t="s">
        <v>2197</v>
      </c>
      <c r="D1172" s="376" t="s">
        <v>93</v>
      </c>
      <c r="E1172" s="376" t="s">
        <v>1444</v>
      </c>
      <c r="F1172" s="377">
        <v>53</v>
      </c>
      <c r="G1172" s="377">
        <v>1</v>
      </c>
      <c r="H1172" s="377">
        <v>0</v>
      </c>
      <c r="I1172" s="377">
        <v>0</v>
      </c>
      <c r="J1172" s="377">
        <v>0</v>
      </c>
      <c r="K1172" s="377">
        <v>51</v>
      </c>
      <c r="L1172" s="377">
        <v>0</v>
      </c>
      <c r="M1172" s="377">
        <v>0</v>
      </c>
      <c r="N1172" s="377">
        <v>1</v>
      </c>
    </row>
    <row r="1173" spans="2:14" x14ac:dyDescent="0.25">
      <c r="B1173" s="376" t="s">
        <v>220</v>
      </c>
      <c r="C1173" s="376" t="s">
        <v>2197</v>
      </c>
      <c r="D1173" s="376" t="s">
        <v>93</v>
      </c>
      <c r="E1173" s="376" t="s">
        <v>1445</v>
      </c>
      <c r="F1173" s="377">
        <v>2</v>
      </c>
      <c r="G1173" s="377">
        <v>1</v>
      </c>
      <c r="H1173" s="377">
        <v>0</v>
      </c>
      <c r="I1173" s="377">
        <v>1</v>
      </c>
      <c r="J1173" s="377">
        <v>0</v>
      </c>
      <c r="K1173" s="377">
        <v>0</v>
      </c>
      <c r="L1173" s="377">
        <v>0</v>
      </c>
      <c r="M1173" s="377">
        <v>0</v>
      </c>
      <c r="N1173" s="377">
        <v>0</v>
      </c>
    </row>
    <row r="1174" spans="2:14" x14ac:dyDescent="0.25">
      <c r="B1174" s="376" t="s">
        <v>220</v>
      </c>
      <c r="C1174" s="376" t="s">
        <v>2197</v>
      </c>
      <c r="D1174" s="376" t="s">
        <v>93</v>
      </c>
      <c r="E1174" s="376" t="s">
        <v>1446</v>
      </c>
      <c r="F1174" s="377">
        <v>342</v>
      </c>
      <c r="G1174" s="377">
        <v>24</v>
      </c>
      <c r="H1174" s="377">
        <v>0</v>
      </c>
      <c r="I1174" s="377">
        <v>8</v>
      </c>
      <c r="J1174" s="377">
        <v>1</v>
      </c>
      <c r="K1174" s="377">
        <v>300</v>
      </c>
      <c r="L1174" s="377">
        <v>0</v>
      </c>
      <c r="M1174" s="377">
        <v>0</v>
      </c>
      <c r="N1174" s="377">
        <v>9</v>
      </c>
    </row>
    <row r="1175" spans="2:14" x14ac:dyDescent="0.25">
      <c r="B1175" s="376" t="s">
        <v>220</v>
      </c>
      <c r="C1175" s="376" t="s">
        <v>2197</v>
      </c>
      <c r="D1175" s="376" t="s">
        <v>93</v>
      </c>
      <c r="E1175" s="376" t="s">
        <v>1447</v>
      </c>
      <c r="F1175" s="377">
        <v>704</v>
      </c>
      <c r="G1175" s="377">
        <v>31</v>
      </c>
      <c r="H1175" s="377">
        <v>0</v>
      </c>
      <c r="I1175" s="377">
        <v>14</v>
      </c>
      <c r="J1175" s="377">
        <v>0</v>
      </c>
      <c r="K1175" s="377">
        <v>615</v>
      </c>
      <c r="L1175" s="377">
        <v>0</v>
      </c>
      <c r="M1175" s="377">
        <v>1</v>
      </c>
      <c r="N1175" s="377">
        <v>43</v>
      </c>
    </row>
    <row r="1176" spans="2:14" x14ac:dyDescent="0.25">
      <c r="B1176" s="376" t="s">
        <v>220</v>
      </c>
      <c r="C1176" s="376" t="s">
        <v>2197</v>
      </c>
      <c r="D1176" s="376" t="s">
        <v>93</v>
      </c>
      <c r="E1176" s="376" t="s">
        <v>1448</v>
      </c>
      <c r="F1176" s="377">
        <v>5</v>
      </c>
      <c r="G1176" s="377">
        <v>0</v>
      </c>
      <c r="H1176" s="377">
        <v>0</v>
      </c>
      <c r="I1176" s="377">
        <v>0</v>
      </c>
      <c r="J1176" s="377">
        <v>0</v>
      </c>
      <c r="K1176" s="377">
        <v>5</v>
      </c>
      <c r="L1176" s="377">
        <v>0</v>
      </c>
      <c r="M1176" s="377">
        <v>0</v>
      </c>
      <c r="N1176" s="377">
        <v>0</v>
      </c>
    </row>
    <row r="1177" spans="2:14" x14ac:dyDescent="0.25">
      <c r="B1177" s="376" t="s">
        <v>220</v>
      </c>
      <c r="C1177" s="376" t="s">
        <v>2197</v>
      </c>
      <c r="D1177" s="376" t="s">
        <v>423</v>
      </c>
      <c r="E1177" s="376" t="s">
        <v>1460</v>
      </c>
      <c r="F1177" s="377">
        <v>25</v>
      </c>
      <c r="G1177" s="377">
        <v>0</v>
      </c>
      <c r="H1177" s="377">
        <v>0</v>
      </c>
      <c r="I1177" s="377">
        <v>0</v>
      </c>
      <c r="J1177" s="377">
        <v>0</v>
      </c>
      <c r="K1177" s="377">
        <v>25</v>
      </c>
      <c r="L1177" s="377">
        <v>0</v>
      </c>
      <c r="M1177" s="377">
        <v>0</v>
      </c>
      <c r="N1177" s="377">
        <v>0</v>
      </c>
    </row>
    <row r="1178" spans="2:14" x14ac:dyDescent="0.25">
      <c r="B1178" s="376" t="s">
        <v>220</v>
      </c>
      <c r="C1178" s="376" t="s">
        <v>2197</v>
      </c>
      <c r="D1178" s="376" t="s">
        <v>423</v>
      </c>
      <c r="E1178" s="376" t="s">
        <v>2984</v>
      </c>
      <c r="F1178" s="377">
        <v>1</v>
      </c>
      <c r="G1178" s="377">
        <v>0</v>
      </c>
      <c r="H1178" s="377">
        <v>0</v>
      </c>
      <c r="I1178" s="377">
        <v>0</v>
      </c>
      <c r="J1178" s="377">
        <v>0</v>
      </c>
      <c r="K1178" s="377">
        <v>1</v>
      </c>
      <c r="L1178" s="377">
        <v>0</v>
      </c>
      <c r="M1178" s="377">
        <v>0</v>
      </c>
      <c r="N1178" s="377">
        <v>0</v>
      </c>
    </row>
    <row r="1179" spans="2:14" x14ac:dyDescent="0.25">
      <c r="B1179" s="376" t="s">
        <v>220</v>
      </c>
      <c r="C1179" s="376" t="s">
        <v>2197</v>
      </c>
      <c r="D1179" s="376" t="s">
        <v>423</v>
      </c>
      <c r="E1179" s="376" t="s">
        <v>3560</v>
      </c>
      <c r="F1179" s="377">
        <v>1</v>
      </c>
      <c r="G1179" s="377">
        <v>0</v>
      </c>
      <c r="H1179" s="377">
        <v>0</v>
      </c>
      <c r="I1179" s="377">
        <v>0</v>
      </c>
      <c r="J1179" s="377">
        <v>0</v>
      </c>
      <c r="K1179" s="377">
        <v>1</v>
      </c>
      <c r="L1179" s="377">
        <v>0</v>
      </c>
      <c r="M1179" s="377">
        <v>0</v>
      </c>
      <c r="N1179" s="377">
        <v>0</v>
      </c>
    </row>
    <row r="1180" spans="2:14" x14ac:dyDescent="0.25">
      <c r="B1180" s="376" t="s">
        <v>220</v>
      </c>
      <c r="C1180" s="376" t="s">
        <v>2197</v>
      </c>
      <c r="D1180" s="376" t="s">
        <v>423</v>
      </c>
      <c r="E1180" s="376" t="s">
        <v>2754</v>
      </c>
      <c r="F1180" s="377">
        <v>2</v>
      </c>
      <c r="G1180" s="377">
        <v>0</v>
      </c>
      <c r="H1180" s="377">
        <v>0</v>
      </c>
      <c r="I1180" s="377">
        <v>0</v>
      </c>
      <c r="J1180" s="377">
        <v>0</v>
      </c>
      <c r="K1180" s="377">
        <v>2</v>
      </c>
      <c r="L1180" s="377">
        <v>0</v>
      </c>
      <c r="M1180" s="377">
        <v>0</v>
      </c>
      <c r="N1180" s="377">
        <v>0</v>
      </c>
    </row>
    <row r="1181" spans="2:14" x14ac:dyDescent="0.25">
      <c r="B1181" s="376" t="s">
        <v>220</v>
      </c>
      <c r="C1181" s="376" t="s">
        <v>2197</v>
      </c>
      <c r="D1181" s="376" t="s">
        <v>423</v>
      </c>
      <c r="E1181" s="376" t="s">
        <v>2853</v>
      </c>
      <c r="F1181" s="377">
        <v>1</v>
      </c>
      <c r="G1181" s="377">
        <v>0</v>
      </c>
      <c r="H1181" s="377">
        <v>0</v>
      </c>
      <c r="I1181" s="377">
        <v>0</v>
      </c>
      <c r="J1181" s="377">
        <v>0</v>
      </c>
      <c r="K1181" s="377">
        <v>1</v>
      </c>
      <c r="L1181" s="377">
        <v>0</v>
      </c>
      <c r="M1181" s="377">
        <v>0</v>
      </c>
      <c r="N1181" s="377">
        <v>0</v>
      </c>
    </row>
    <row r="1182" spans="2:14" x14ac:dyDescent="0.25">
      <c r="B1182" s="376" t="s">
        <v>220</v>
      </c>
      <c r="C1182" s="376" t="s">
        <v>2197</v>
      </c>
      <c r="D1182" s="376" t="s">
        <v>423</v>
      </c>
      <c r="E1182" s="376" t="s">
        <v>1462</v>
      </c>
      <c r="F1182" s="377">
        <v>2</v>
      </c>
      <c r="G1182" s="377">
        <v>0</v>
      </c>
      <c r="H1182" s="377">
        <v>0</v>
      </c>
      <c r="I1182" s="377">
        <v>0</v>
      </c>
      <c r="J1182" s="377">
        <v>0</v>
      </c>
      <c r="K1182" s="377">
        <v>2</v>
      </c>
      <c r="L1182" s="377">
        <v>0</v>
      </c>
      <c r="M1182" s="377">
        <v>0</v>
      </c>
      <c r="N1182" s="377">
        <v>0</v>
      </c>
    </row>
    <row r="1183" spans="2:14" x14ac:dyDescent="0.25">
      <c r="B1183" s="376" t="s">
        <v>220</v>
      </c>
      <c r="C1183" s="376" t="s">
        <v>2197</v>
      </c>
      <c r="D1183" s="376" t="s">
        <v>78</v>
      </c>
      <c r="E1183" s="376" t="s">
        <v>1465</v>
      </c>
      <c r="F1183" s="377">
        <v>2</v>
      </c>
      <c r="G1183" s="377">
        <v>0</v>
      </c>
      <c r="H1183" s="377">
        <v>0</v>
      </c>
      <c r="I1183" s="377">
        <v>0</v>
      </c>
      <c r="J1183" s="377">
        <v>0</v>
      </c>
      <c r="K1183" s="377">
        <v>2</v>
      </c>
      <c r="L1183" s="377">
        <v>0</v>
      </c>
      <c r="M1183" s="377">
        <v>0</v>
      </c>
      <c r="N1183" s="377">
        <v>0</v>
      </c>
    </row>
    <row r="1184" spans="2:14" x14ac:dyDescent="0.25">
      <c r="B1184" s="376" t="s">
        <v>220</v>
      </c>
      <c r="C1184" s="376" t="s">
        <v>2197</v>
      </c>
      <c r="D1184" s="376" t="s">
        <v>78</v>
      </c>
      <c r="E1184" s="376" t="s">
        <v>1466</v>
      </c>
      <c r="F1184" s="377">
        <v>4</v>
      </c>
      <c r="G1184" s="377">
        <v>0</v>
      </c>
      <c r="H1184" s="377">
        <v>0</v>
      </c>
      <c r="I1184" s="377">
        <v>1</v>
      </c>
      <c r="J1184" s="377">
        <v>0</v>
      </c>
      <c r="K1184" s="377">
        <v>2</v>
      </c>
      <c r="L1184" s="377">
        <v>0</v>
      </c>
      <c r="M1184" s="377">
        <v>0</v>
      </c>
      <c r="N1184" s="377">
        <v>1</v>
      </c>
    </row>
    <row r="1185" spans="2:14" x14ac:dyDescent="0.25">
      <c r="B1185" s="376" t="s">
        <v>220</v>
      </c>
      <c r="C1185" s="376" t="s">
        <v>2197</v>
      </c>
      <c r="D1185" s="376" t="s">
        <v>79</v>
      </c>
      <c r="E1185" s="376" t="s">
        <v>1206</v>
      </c>
      <c r="F1185" s="377">
        <v>24</v>
      </c>
      <c r="G1185" s="377">
        <v>0</v>
      </c>
      <c r="H1185" s="377">
        <v>0</v>
      </c>
      <c r="I1185" s="377">
        <v>3</v>
      </c>
      <c r="J1185" s="377">
        <v>0</v>
      </c>
      <c r="K1185" s="377">
        <v>20</v>
      </c>
      <c r="L1185" s="377">
        <v>0</v>
      </c>
      <c r="M1185" s="377">
        <v>0</v>
      </c>
      <c r="N1185" s="377">
        <v>1</v>
      </c>
    </row>
    <row r="1186" spans="2:14" x14ac:dyDescent="0.25">
      <c r="B1186" s="376" t="s">
        <v>220</v>
      </c>
      <c r="C1186" s="376" t="s">
        <v>2197</v>
      </c>
      <c r="D1186" s="376" t="s">
        <v>79</v>
      </c>
      <c r="E1186" s="376" t="s">
        <v>1207</v>
      </c>
      <c r="F1186" s="377">
        <v>48</v>
      </c>
      <c r="G1186" s="377">
        <v>0</v>
      </c>
      <c r="H1186" s="377">
        <v>0</v>
      </c>
      <c r="I1186" s="377">
        <v>1</v>
      </c>
      <c r="J1186" s="377">
        <v>0</v>
      </c>
      <c r="K1186" s="377">
        <v>46</v>
      </c>
      <c r="L1186" s="377">
        <v>0</v>
      </c>
      <c r="M1186" s="377">
        <v>0</v>
      </c>
      <c r="N1186" s="377">
        <v>1</v>
      </c>
    </row>
    <row r="1187" spans="2:14" x14ac:dyDescent="0.25">
      <c r="B1187" s="376" t="s">
        <v>220</v>
      </c>
      <c r="C1187" s="376" t="s">
        <v>2197</v>
      </c>
      <c r="D1187" s="376" t="s">
        <v>79</v>
      </c>
      <c r="E1187" s="376" t="s">
        <v>1208</v>
      </c>
      <c r="F1187" s="377">
        <v>165</v>
      </c>
      <c r="G1187" s="377">
        <v>0</v>
      </c>
      <c r="H1187" s="377">
        <v>0</v>
      </c>
      <c r="I1187" s="377">
        <v>3</v>
      </c>
      <c r="J1187" s="377">
        <v>0</v>
      </c>
      <c r="K1187" s="377">
        <v>154</v>
      </c>
      <c r="L1187" s="377">
        <v>0</v>
      </c>
      <c r="M1187" s="377">
        <v>0</v>
      </c>
      <c r="N1187" s="377">
        <v>8</v>
      </c>
    </row>
    <row r="1188" spans="2:14" x14ac:dyDescent="0.25">
      <c r="B1188" s="376" t="s">
        <v>220</v>
      </c>
      <c r="C1188" s="376" t="s">
        <v>2197</v>
      </c>
      <c r="D1188" s="376" t="s">
        <v>79</v>
      </c>
      <c r="E1188" s="376" t="s">
        <v>1209</v>
      </c>
      <c r="F1188" s="377">
        <v>907</v>
      </c>
      <c r="G1188" s="377">
        <v>41</v>
      </c>
      <c r="H1188" s="377">
        <v>0</v>
      </c>
      <c r="I1188" s="377">
        <v>64</v>
      </c>
      <c r="J1188" s="377">
        <v>1</v>
      </c>
      <c r="K1188" s="377">
        <v>769</v>
      </c>
      <c r="L1188" s="377">
        <v>0</v>
      </c>
      <c r="M1188" s="377">
        <v>0</v>
      </c>
      <c r="N1188" s="377">
        <v>32</v>
      </c>
    </row>
    <row r="1189" spans="2:14" x14ac:dyDescent="0.25">
      <c r="B1189" s="376" t="s">
        <v>220</v>
      </c>
      <c r="C1189" s="376" t="s">
        <v>2197</v>
      </c>
      <c r="D1189" s="376" t="s">
        <v>79</v>
      </c>
      <c r="E1189" s="376" t="s">
        <v>2333</v>
      </c>
      <c r="F1189" s="377">
        <v>100</v>
      </c>
      <c r="G1189" s="377">
        <v>1</v>
      </c>
      <c r="H1189" s="377">
        <v>0</v>
      </c>
      <c r="I1189" s="377">
        <v>11</v>
      </c>
      <c r="J1189" s="377">
        <v>0</v>
      </c>
      <c r="K1189" s="377">
        <v>79</v>
      </c>
      <c r="L1189" s="377">
        <v>0</v>
      </c>
      <c r="M1189" s="377">
        <v>0</v>
      </c>
      <c r="N1189" s="377">
        <v>9</v>
      </c>
    </row>
    <row r="1190" spans="2:14" x14ac:dyDescent="0.25">
      <c r="B1190" s="376" t="s">
        <v>220</v>
      </c>
      <c r="C1190" s="376" t="s">
        <v>2197</v>
      </c>
      <c r="D1190" s="376" t="s">
        <v>79</v>
      </c>
      <c r="E1190" s="376" t="s">
        <v>1210</v>
      </c>
      <c r="F1190" s="377">
        <v>16</v>
      </c>
      <c r="G1190" s="377">
        <v>0</v>
      </c>
      <c r="H1190" s="377">
        <v>0</v>
      </c>
      <c r="I1190" s="377">
        <v>4</v>
      </c>
      <c r="J1190" s="377">
        <v>0</v>
      </c>
      <c r="K1190" s="377">
        <v>12</v>
      </c>
      <c r="L1190" s="377">
        <v>0</v>
      </c>
      <c r="M1190" s="377">
        <v>0</v>
      </c>
      <c r="N1190" s="377">
        <v>0</v>
      </c>
    </row>
    <row r="1191" spans="2:14" x14ac:dyDescent="0.25">
      <c r="B1191" s="376" t="s">
        <v>220</v>
      </c>
      <c r="C1191" s="376" t="s">
        <v>2197</v>
      </c>
      <c r="D1191" s="376" t="s">
        <v>79</v>
      </c>
      <c r="E1191" s="376" t="s">
        <v>2334</v>
      </c>
      <c r="F1191" s="377">
        <v>24</v>
      </c>
      <c r="G1191" s="377">
        <v>1</v>
      </c>
      <c r="H1191" s="377">
        <v>0</v>
      </c>
      <c r="I1191" s="377">
        <v>0</v>
      </c>
      <c r="J1191" s="377">
        <v>0</v>
      </c>
      <c r="K1191" s="377">
        <v>22</v>
      </c>
      <c r="L1191" s="377">
        <v>0</v>
      </c>
      <c r="M1191" s="377">
        <v>0</v>
      </c>
      <c r="N1191" s="377">
        <v>1</v>
      </c>
    </row>
    <row r="1192" spans="2:14" x14ac:dyDescent="0.25">
      <c r="B1192" s="376" t="s">
        <v>220</v>
      </c>
      <c r="C1192" s="376" t="s">
        <v>2197</v>
      </c>
      <c r="D1192" s="376" t="s">
        <v>79</v>
      </c>
      <c r="E1192" s="376" t="s">
        <v>2335</v>
      </c>
      <c r="F1192" s="377">
        <v>5</v>
      </c>
      <c r="G1192" s="377">
        <v>0</v>
      </c>
      <c r="H1192" s="377">
        <v>0</v>
      </c>
      <c r="I1192" s="377">
        <v>3</v>
      </c>
      <c r="J1192" s="377">
        <v>0</v>
      </c>
      <c r="K1192" s="377">
        <v>2</v>
      </c>
      <c r="L1192" s="377">
        <v>0</v>
      </c>
      <c r="M1192" s="377">
        <v>0</v>
      </c>
      <c r="N1192" s="377">
        <v>0</v>
      </c>
    </row>
    <row r="1193" spans="2:14" x14ac:dyDescent="0.25">
      <c r="B1193" s="376" t="s">
        <v>220</v>
      </c>
      <c r="C1193" s="376" t="s">
        <v>2197</v>
      </c>
      <c r="D1193" s="376" t="s">
        <v>79</v>
      </c>
      <c r="E1193" s="376" t="s">
        <v>2336</v>
      </c>
      <c r="F1193" s="377">
        <v>294</v>
      </c>
      <c r="G1193" s="377">
        <v>18</v>
      </c>
      <c r="H1193" s="377">
        <v>0</v>
      </c>
      <c r="I1193" s="377">
        <v>17</v>
      </c>
      <c r="J1193" s="377">
        <v>0</v>
      </c>
      <c r="K1193" s="377">
        <v>247</v>
      </c>
      <c r="L1193" s="377">
        <v>0</v>
      </c>
      <c r="M1193" s="377">
        <v>0</v>
      </c>
      <c r="N1193" s="377">
        <v>12</v>
      </c>
    </row>
    <row r="1194" spans="2:14" x14ac:dyDescent="0.25">
      <c r="B1194" s="376" t="s">
        <v>220</v>
      </c>
      <c r="C1194" s="376" t="s">
        <v>2197</v>
      </c>
      <c r="D1194" s="376" t="s">
        <v>79</v>
      </c>
      <c r="E1194" s="376" t="s">
        <v>1212</v>
      </c>
      <c r="F1194" s="377">
        <v>372</v>
      </c>
      <c r="G1194" s="377">
        <v>26</v>
      </c>
      <c r="H1194" s="377">
        <v>0</v>
      </c>
      <c r="I1194" s="377">
        <v>58</v>
      </c>
      <c r="J1194" s="377">
        <v>0</v>
      </c>
      <c r="K1194" s="377">
        <v>273</v>
      </c>
      <c r="L1194" s="377">
        <v>0</v>
      </c>
      <c r="M1194" s="377">
        <v>0</v>
      </c>
      <c r="N1194" s="377">
        <v>15</v>
      </c>
    </row>
    <row r="1195" spans="2:14" x14ac:dyDescent="0.25">
      <c r="B1195" s="376" t="s">
        <v>220</v>
      </c>
      <c r="C1195" s="376" t="s">
        <v>2197</v>
      </c>
      <c r="D1195" s="376" t="s">
        <v>79</v>
      </c>
      <c r="E1195" s="376" t="s">
        <v>2337</v>
      </c>
      <c r="F1195" s="377">
        <v>4</v>
      </c>
      <c r="G1195" s="377">
        <v>0</v>
      </c>
      <c r="H1195" s="377">
        <v>0</v>
      </c>
      <c r="I1195" s="377">
        <v>0</v>
      </c>
      <c r="J1195" s="377">
        <v>0</v>
      </c>
      <c r="K1195" s="377">
        <v>4</v>
      </c>
      <c r="L1195" s="377">
        <v>0</v>
      </c>
      <c r="M1195" s="377">
        <v>0</v>
      </c>
      <c r="N1195" s="377">
        <v>0</v>
      </c>
    </row>
    <row r="1196" spans="2:14" x14ac:dyDescent="0.25">
      <c r="B1196" s="376" t="s">
        <v>220</v>
      </c>
      <c r="C1196" s="376" t="s">
        <v>2197</v>
      </c>
      <c r="D1196" s="376" t="s">
        <v>79</v>
      </c>
      <c r="E1196" s="376" t="s">
        <v>171</v>
      </c>
      <c r="F1196" s="377">
        <v>87269</v>
      </c>
      <c r="G1196" s="377">
        <v>3143</v>
      </c>
      <c r="H1196" s="377">
        <v>2</v>
      </c>
      <c r="I1196" s="377">
        <v>1450</v>
      </c>
      <c r="J1196" s="377">
        <v>2</v>
      </c>
      <c r="K1196" s="377">
        <v>80548</v>
      </c>
      <c r="L1196" s="377">
        <v>0</v>
      </c>
      <c r="M1196" s="377">
        <v>9</v>
      </c>
      <c r="N1196" s="377">
        <v>2115</v>
      </c>
    </row>
    <row r="1197" spans="2:14" x14ac:dyDescent="0.25">
      <c r="B1197" s="376" t="s">
        <v>220</v>
      </c>
      <c r="C1197" s="376" t="s">
        <v>2197</v>
      </c>
      <c r="D1197" s="376" t="s">
        <v>79</v>
      </c>
      <c r="E1197" s="376" t="s">
        <v>1213</v>
      </c>
      <c r="F1197" s="377">
        <v>14</v>
      </c>
      <c r="G1197" s="377">
        <v>1</v>
      </c>
      <c r="H1197" s="377">
        <v>0</v>
      </c>
      <c r="I1197" s="377">
        <v>1</v>
      </c>
      <c r="J1197" s="377">
        <v>0</v>
      </c>
      <c r="K1197" s="377">
        <v>11</v>
      </c>
      <c r="L1197" s="377">
        <v>0</v>
      </c>
      <c r="M1197" s="377">
        <v>0</v>
      </c>
      <c r="N1197" s="377">
        <v>1</v>
      </c>
    </row>
    <row r="1198" spans="2:14" x14ac:dyDescent="0.25">
      <c r="B1198" s="376" t="s">
        <v>220</v>
      </c>
      <c r="C1198" s="376" t="s">
        <v>2197</v>
      </c>
      <c r="D1198" s="376" t="s">
        <v>79</v>
      </c>
      <c r="E1198" s="376" t="s">
        <v>1214</v>
      </c>
      <c r="F1198" s="377">
        <v>3</v>
      </c>
      <c r="G1198" s="377">
        <v>0</v>
      </c>
      <c r="H1198" s="377">
        <v>0</v>
      </c>
      <c r="I1198" s="377">
        <v>0</v>
      </c>
      <c r="J1198" s="377">
        <v>0</v>
      </c>
      <c r="K1198" s="377">
        <v>3</v>
      </c>
      <c r="L1198" s="377">
        <v>0</v>
      </c>
      <c r="M1198" s="377">
        <v>0</v>
      </c>
      <c r="N1198" s="377">
        <v>0</v>
      </c>
    </row>
    <row r="1199" spans="2:14" x14ac:dyDescent="0.25">
      <c r="B1199" s="376" t="s">
        <v>220</v>
      </c>
      <c r="C1199" s="376" t="s">
        <v>2197</v>
      </c>
      <c r="D1199" s="376" t="s">
        <v>79</v>
      </c>
      <c r="E1199" s="376" t="s">
        <v>2239</v>
      </c>
      <c r="F1199" s="377">
        <v>12</v>
      </c>
      <c r="G1199" s="377">
        <v>0</v>
      </c>
      <c r="H1199" s="377">
        <v>0</v>
      </c>
      <c r="I1199" s="377">
        <v>1</v>
      </c>
      <c r="J1199" s="377">
        <v>0</v>
      </c>
      <c r="K1199" s="377">
        <v>10</v>
      </c>
      <c r="L1199" s="377">
        <v>0</v>
      </c>
      <c r="M1199" s="377">
        <v>0</v>
      </c>
      <c r="N1199" s="377">
        <v>1</v>
      </c>
    </row>
    <row r="1200" spans="2:14" x14ac:dyDescent="0.25">
      <c r="B1200" s="376" t="s">
        <v>220</v>
      </c>
      <c r="C1200" s="376" t="s">
        <v>2197</v>
      </c>
      <c r="D1200" s="376" t="s">
        <v>79</v>
      </c>
      <c r="E1200" s="376" t="s">
        <v>2338</v>
      </c>
      <c r="F1200" s="377">
        <v>5</v>
      </c>
      <c r="G1200" s="377">
        <v>1</v>
      </c>
      <c r="H1200" s="377">
        <v>0</v>
      </c>
      <c r="I1200" s="377">
        <v>3</v>
      </c>
      <c r="J1200" s="377">
        <v>0</v>
      </c>
      <c r="K1200" s="377">
        <v>1</v>
      </c>
      <c r="L1200" s="377">
        <v>0</v>
      </c>
      <c r="M1200" s="377">
        <v>0</v>
      </c>
      <c r="N1200" s="377">
        <v>0</v>
      </c>
    </row>
    <row r="1201" spans="2:14" x14ac:dyDescent="0.25">
      <c r="B1201" s="376" t="s">
        <v>220</v>
      </c>
      <c r="C1201" s="376" t="s">
        <v>2197</v>
      </c>
      <c r="D1201" s="376" t="s">
        <v>79</v>
      </c>
      <c r="E1201" s="376" t="s">
        <v>1215</v>
      </c>
      <c r="F1201" s="377">
        <v>68</v>
      </c>
      <c r="G1201" s="377">
        <v>3</v>
      </c>
      <c r="H1201" s="377">
        <v>0</v>
      </c>
      <c r="I1201" s="377">
        <v>14</v>
      </c>
      <c r="J1201" s="377">
        <v>0</v>
      </c>
      <c r="K1201" s="377">
        <v>49</v>
      </c>
      <c r="L1201" s="377">
        <v>0</v>
      </c>
      <c r="M1201" s="377">
        <v>0</v>
      </c>
      <c r="N1201" s="377">
        <v>2</v>
      </c>
    </row>
    <row r="1202" spans="2:14" x14ac:dyDescent="0.25">
      <c r="B1202" s="376" t="s">
        <v>220</v>
      </c>
      <c r="C1202" s="376" t="s">
        <v>2197</v>
      </c>
      <c r="D1202" s="376" t="s">
        <v>79</v>
      </c>
      <c r="E1202" s="376" t="s">
        <v>1216</v>
      </c>
      <c r="F1202" s="377">
        <v>152</v>
      </c>
      <c r="G1202" s="377">
        <v>5</v>
      </c>
      <c r="H1202" s="377">
        <v>0</v>
      </c>
      <c r="I1202" s="377">
        <v>6</v>
      </c>
      <c r="J1202" s="377">
        <v>0</v>
      </c>
      <c r="K1202" s="377">
        <v>135</v>
      </c>
      <c r="L1202" s="377">
        <v>0</v>
      </c>
      <c r="M1202" s="377">
        <v>0</v>
      </c>
      <c r="N1202" s="377">
        <v>6</v>
      </c>
    </row>
    <row r="1203" spans="2:14" x14ac:dyDescent="0.25">
      <c r="B1203" s="376" t="s">
        <v>220</v>
      </c>
      <c r="C1203" s="376" t="s">
        <v>2197</v>
      </c>
      <c r="D1203" s="376" t="s">
        <v>79</v>
      </c>
      <c r="E1203" s="376" t="s">
        <v>1932</v>
      </c>
      <c r="F1203" s="377">
        <v>6</v>
      </c>
      <c r="G1203" s="377">
        <v>0</v>
      </c>
      <c r="H1203" s="377">
        <v>0</v>
      </c>
      <c r="I1203" s="377">
        <v>0</v>
      </c>
      <c r="J1203" s="377">
        <v>0</v>
      </c>
      <c r="K1203" s="377">
        <v>6</v>
      </c>
      <c r="L1203" s="377">
        <v>0</v>
      </c>
      <c r="M1203" s="377">
        <v>0</v>
      </c>
      <c r="N1203" s="377">
        <v>0</v>
      </c>
    </row>
    <row r="1204" spans="2:14" x14ac:dyDescent="0.25">
      <c r="B1204" s="376" t="s">
        <v>220</v>
      </c>
      <c r="C1204" s="376" t="s">
        <v>2197</v>
      </c>
      <c r="D1204" s="376" t="s">
        <v>79</v>
      </c>
      <c r="E1204" s="376" t="s">
        <v>2339</v>
      </c>
      <c r="F1204" s="377">
        <v>8</v>
      </c>
      <c r="G1204" s="377">
        <v>0</v>
      </c>
      <c r="H1204" s="377">
        <v>0</v>
      </c>
      <c r="I1204" s="377">
        <v>6</v>
      </c>
      <c r="J1204" s="377">
        <v>0</v>
      </c>
      <c r="K1204" s="377">
        <v>2</v>
      </c>
      <c r="L1204" s="377">
        <v>0</v>
      </c>
      <c r="M1204" s="377">
        <v>0</v>
      </c>
      <c r="N1204" s="377">
        <v>0</v>
      </c>
    </row>
    <row r="1205" spans="2:14" x14ac:dyDescent="0.25">
      <c r="B1205" s="376" t="s">
        <v>220</v>
      </c>
      <c r="C1205" s="376" t="s">
        <v>2197</v>
      </c>
      <c r="D1205" s="376" t="s">
        <v>79</v>
      </c>
      <c r="E1205" s="376" t="s">
        <v>1217</v>
      </c>
      <c r="F1205" s="377">
        <v>7</v>
      </c>
      <c r="G1205" s="377">
        <v>0</v>
      </c>
      <c r="H1205" s="377">
        <v>0</v>
      </c>
      <c r="I1205" s="377">
        <v>1</v>
      </c>
      <c r="J1205" s="377">
        <v>0</v>
      </c>
      <c r="K1205" s="377">
        <v>4</v>
      </c>
      <c r="L1205" s="377">
        <v>0</v>
      </c>
      <c r="M1205" s="377">
        <v>0</v>
      </c>
      <c r="N1205" s="377">
        <v>2</v>
      </c>
    </row>
    <row r="1206" spans="2:14" x14ac:dyDescent="0.25">
      <c r="B1206" s="376" t="s">
        <v>220</v>
      </c>
      <c r="C1206" s="376" t="s">
        <v>2197</v>
      </c>
      <c r="D1206" s="376" t="s">
        <v>79</v>
      </c>
      <c r="E1206" s="376" t="s">
        <v>2667</v>
      </c>
      <c r="F1206" s="377">
        <v>2</v>
      </c>
      <c r="G1206" s="377">
        <v>0</v>
      </c>
      <c r="H1206" s="377">
        <v>0</v>
      </c>
      <c r="I1206" s="377">
        <v>0</v>
      </c>
      <c r="J1206" s="377">
        <v>0</v>
      </c>
      <c r="K1206" s="377">
        <v>2</v>
      </c>
      <c r="L1206" s="377">
        <v>0</v>
      </c>
      <c r="M1206" s="377">
        <v>0</v>
      </c>
      <c r="N1206" s="377">
        <v>0</v>
      </c>
    </row>
    <row r="1207" spans="2:14" x14ac:dyDescent="0.25">
      <c r="B1207" s="376" t="s">
        <v>220</v>
      </c>
      <c r="C1207" s="376" t="s">
        <v>2197</v>
      </c>
      <c r="D1207" s="376" t="s">
        <v>79</v>
      </c>
      <c r="E1207" s="376" t="s">
        <v>50</v>
      </c>
      <c r="F1207" s="377">
        <v>40</v>
      </c>
      <c r="G1207" s="377">
        <v>1</v>
      </c>
      <c r="H1207" s="377">
        <v>0</v>
      </c>
      <c r="I1207" s="377">
        <v>3</v>
      </c>
      <c r="J1207" s="377">
        <v>0</v>
      </c>
      <c r="K1207" s="377">
        <v>35</v>
      </c>
      <c r="L1207" s="377">
        <v>0</v>
      </c>
      <c r="M1207" s="377">
        <v>0</v>
      </c>
      <c r="N1207" s="377">
        <v>1</v>
      </c>
    </row>
    <row r="1208" spans="2:14" x14ac:dyDescent="0.25">
      <c r="B1208" s="376" t="s">
        <v>220</v>
      </c>
      <c r="C1208" s="376" t="s">
        <v>2197</v>
      </c>
      <c r="D1208" s="376" t="s">
        <v>79</v>
      </c>
      <c r="E1208" s="376" t="s">
        <v>2340</v>
      </c>
      <c r="F1208" s="377">
        <v>6</v>
      </c>
      <c r="G1208" s="377">
        <v>1</v>
      </c>
      <c r="H1208" s="377">
        <v>0</v>
      </c>
      <c r="I1208" s="377">
        <v>0</v>
      </c>
      <c r="J1208" s="377">
        <v>0</v>
      </c>
      <c r="K1208" s="377">
        <v>5</v>
      </c>
      <c r="L1208" s="377">
        <v>0</v>
      </c>
      <c r="M1208" s="377">
        <v>0</v>
      </c>
      <c r="N1208" s="377">
        <v>0</v>
      </c>
    </row>
    <row r="1209" spans="2:14" x14ac:dyDescent="0.25">
      <c r="B1209" s="376" t="s">
        <v>220</v>
      </c>
      <c r="C1209" s="376" t="s">
        <v>2197</v>
      </c>
      <c r="D1209" s="376" t="s">
        <v>79</v>
      </c>
      <c r="E1209" s="376" t="s">
        <v>1218</v>
      </c>
      <c r="F1209" s="377">
        <v>2</v>
      </c>
      <c r="G1209" s="377">
        <v>0</v>
      </c>
      <c r="H1209" s="377">
        <v>0</v>
      </c>
      <c r="I1209" s="377">
        <v>0</v>
      </c>
      <c r="J1209" s="377">
        <v>0</v>
      </c>
      <c r="K1209" s="377">
        <v>2</v>
      </c>
      <c r="L1209" s="377">
        <v>0</v>
      </c>
      <c r="M1209" s="377">
        <v>0</v>
      </c>
      <c r="N1209" s="377">
        <v>0</v>
      </c>
    </row>
    <row r="1210" spans="2:14" x14ac:dyDescent="0.25">
      <c r="B1210" s="376" t="s">
        <v>220</v>
      </c>
      <c r="C1210" s="376" t="s">
        <v>2197</v>
      </c>
      <c r="D1210" s="376" t="s">
        <v>79</v>
      </c>
      <c r="E1210" s="376" t="s">
        <v>1219</v>
      </c>
      <c r="F1210" s="377">
        <v>3</v>
      </c>
      <c r="G1210" s="377">
        <v>0</v>
      </c>
      <c r="H1210" s="377">
        <v>0</v>
      </c>
      <c r="I1210" s="377">
        <v>1</v>
      </c>
      <c r="J1210" s="377">
        <v>0</v>
      </c>
      <c r="K1210" s="377">
        <v>2</v>
      </c>
      <c r="L1210" s="377">
        <v>0</v>
      </c>
      <c r="M1210" s="377">
        <v>0</v>
      </c>
      <c r="N1210" s="377">
        <v>0</v>
      </c>
    </row>
    <row r="1211" spans="2:14" x14ac:dyDescent="0.25">
      <c r="B1211" s="376" t="s">
        <v>220</v>
      </c>
      <c r="C1211" s="376" t="s">
        <v>2197</v>
      </c>
      <c r="D1211" s="376" t="s">
        <v>79</v>
      </c>
      <c r="E1211" s="376" t="s">
        <v>1220</v>
      </c>
      <c r="F1211" s="377">
        <v>5</v>
      </c>
      <c r="G1211" s="377">
        <v>0</v>
      </c>
      <c r="H1211" s="377">
        <v>0</v>
      </c>
      <c r="I1211" s="377">
        <v>1</v>
      </c>
      <c r="J1211" s="377">
        <v>0</v>
      </c>
      <c r="K1211" s="377">
        <v>4</v>
      </c>
      <c r="L1211" s="377">
        <v>0</v>
      </c>
      <c r="M1211" s="377">
        <v>0</v>
      </c>
      <c r="N1211" s="377">
        <v>0</v>
      </c>
    </row>
    <row r="1212" spans="2:14" x14ac:dyDescent="0.25">
      <c r="B1212" s="376" t="s">
        <v>220</v>
      </c>
      <c r="C1212" s="376" t="s">
        <v>2197</v>
      </c>
      <c r="D1212" s="376" t="s">
        <v>79</v>
      </c>
      <c r="E1212" s="376" t="s">
        <v>2246</v>
      </c>
      <c r="F1212" s="377">
        <v>29</v>
      </c>
      <c r="G1212" s="377">
        <v>0</v>
      </c>
      <c r="H1212" s="377">
        <v>0</v>
      </c>
      <c r="I1212" s="377">
        <v>4</v>
      </c>
      <c r="J1212" s="377">
        <v>0</v>
      </c>
      <c r="K1212" s="377">
        <v>22</v>
      </c>
      <c r="L1212" s="377">
        <v>0</v>
      </c>
      <c r="M1212" s="377">
        <v>0</v>
      </c>
      <c r="N1212" s="377">
        <v>3</v>
      </c>
    </row>
    <row r="1213" spans="2:14" x14ac:dyDescent="0.25">
      <c r="B1213" s="376" t="s">
        <v>220</v>
      </c>
      <c r="C1213" s="376" t="s">
        <v>2197</v>
      </c>
      <c r="D1213" s="376" t="s">
        <v>79</v>
      </c>
      <c r="E1213" s="376" t="s">
        <v>2341</v>
      </c>
      <c r="F1213" s="377">
        <v>26</v>
      </c>
      <c r="G1213" s="377">
        <v>3</v>
      </c>
      <c r="H1213" s="377">
        <v>0</v>
      </c>
      <c r="I1213" s="377">
        <v>2</v>
      </c>
      <c r="J1213" s="377">
        <v>0</v>
      </c>
      <c r="K1213" s="377">
        <v>21</v>
      </c>
      <c r="L1213" s="377">
        <v>0</v>
      </c>
      <c r="M1213" s="377">
        <v>0</v>
      </c>
      <c r="N1213" s="377">
        <v>0</v>
      </c>
    </row>
    <row r="1214" spans="2:14" x14ac:dyDescent="0.25">
      <c r="B1214" s="376" t="s">
        <v>220</v>
      </c>
      <c r="C1214" s="376" t="s">
        <v>2197</v>
      </c>
      <c r="D1214" s="376" t="s">
        <v>79</v>
      </c>
      <c r="E1214" s="376" t="s">
        <v>2342</v>
      </c>
      <c r="F1214" s="377">
        <v>11</v>
      </c>
      <c r="G1214" s="377">
        <v>0</v>
      </c>
      <c r="H1214" s="377">
        <v>0</v>
      </c>
      <c r="I1214" s="377">
        <v>4</v>
      </c>
      <c r="J1214" s="377">
        <v>0</v>
      </c>
      <c r="K1214" s="377">
        <v>7</v>
      </c>
      <c r="L1214" s="377">
        <v>0</v>
      </c>
      <c r="M1214" s="377">
        <v>0</v>
      </c>
      <c r="N1214" s="377">
        <v>0</v>
      </c>
    </row>
    <row r="1215" spans="2:14" x14ac:dyDescent="0.25">
      <c r="B1215" s="376" t="s">
        <v>220</v>
      </c>
      <c r="C1215" s="376" t="s">
        <v>2197</v>
      </c>
      <c r="D1215" s="376" t="s">
        <v>79</v>
      </c>
      <c r="E1215" s="376" t="s">
        <v>163</v>
      </c>
      <c r="F1215" s="377">
        <v>16</v>
      </c>
      <c r="G1215" s="377">
        <v>0</v>
      </c>
      <c r="H1215" s="377">
        <v>0</v>
      </c>
      <c r="I1215" s="377">
        <v>2</v>
      </c>
      <c r="J1215" s="377">
        <v>0</v>
      </c>
      <c r="K1215" s="377">
        <v>13</v>
      </c>
      <c r="L1215" s="377">
        <v>0</v>
      </c>
      <c r="M1215" s="377">
        <v>0</v>
      </c>
      <c r="N1215" s="377">
        <v>1</v>
      </c>
    </row>
    <row r="1216" spans="2:14" x14ac:dyDescent="0.25">
      <c r="B1216" s="376" t="s">
        <v>220</v>
      </c>
      <c r="C1216" s="376" t="s">
        <v>2197</v>
      </c>
      <c r="D1216" s="376" t="s">
        <v>79</v>
      </c>
      <c r="E1216" s="376" t="s">
        <v>1221</v>
      </c>
      <c r="F1216" s="377">
        <v>15</v>
      </c>
      <c r="G1216" s="377">
        <v>3</v>
      </c>
      <c r="H1216" s="377">
        <v>0</v>
      </c>
      <c r="I1216" s="377">
        <v>0</v>
      </c>
      <c r="J1216" s="377">
        <v>0</v>
      </c>
      <c r="K1216" s="377">
        <v>11</v>
      </c>
      <c r="L1216" s="377">
        <v>0</v>
      </c>
      <c r="M1216" s="377">
        <v>0</v>
      </c>
      <c r="N1216" s="377">
        <v>1</v>
      </c>
    </row>
    <row r="1217" spans="2:14" x14ac:dyDescent="0.25">
      <c r="B1217" s="376" t="s">
        <v>220</v>
      </c>
      <c r="C1217" s="376" t="s">
        <v>2197</v>
      </c>
      <c r="D1217" s="376" t="s">
        <v>79</v>
      </c>
      <c r="E1217" s="376" t="s">
        <v>170</v>
      </c>
      <c r="F1217" s="377">
        <v>255</v>
      </c>
      <c r="G1217" s="377">
        <v>19</v>
      </c>
      <c r="H1217" s="377">
        <v>0</v>
      </c>
      <c r="I1217" s="377">
        <v>17</v>
      </c>
      <c r="J1217" s="377">
        <v>0</v>
      </c>
      <c r="K1217" s="377">
        <v>211</v>
      </c>
      <c r="L1217" s="377">
        <v>0</v>
      </c>
      <c r="M1217" s="377">
        <v>0</v>
      </c>
      <c r="N1217" s="377">
        <v>8</v>
      </c>
    </row>
    <row r="1218" spans="2:14" x14ac:dyDescent="0.25">
      <c r="B1218" s="376" t="s">
        <v>220</v>
      </c>
      <c r="C1218" s="376" t="s">
        <v>2197</v>
      </c>
      <c r="D1218" s="376" t="s">
        <v>79</v>
      </c>
      <c r="E1218" s="376" t="s">
        <v>169</v>
      </c>
      <c r="F1218" s="377">
        <v>7835</v>
      </c>
      <c r="G1218" s="377">
        <v>263</v>
      </c>
      <c r="H1218" s="377">
        <v>0</v>
      </c>
      <c r="I1218" s="377">
        <v>412</v>
      </c>
      <c r="J1218" s="377">
        <v>0</v>
      </c>
      <c r="K1218" s="377">
        <v>6931</v>
      </c>
      <c r="L1218" s="377">
        <v>0</v>
      </c>
      <c r="M1218" s="377">
        <v>0</v>
      </c>
      <c r="N1218" s="377">
        <v>229</v>
      </c>
    </row>
    <row r="1219" spans="2:14" x14ac:dyDescent="0.25">
      <c r="B1219" s="376" t="s">
        <v>220</v>
      </c>
      <c r="C1219" s="376" t="s">
        <v>2197</v>
      </c>
      <c r="D1219" s="376" t="s">
        <v>79</v>
      </c>
      <c r="E1219" s="376" t="s">
        <v>1222</v>
      </c>
      <c r="F1219" s="377">
        <v>16</v>
      </c>
      <c r="G1219" s="377">
        <v>2</v>
      </c>
      <c r="H1219" s="377">
        <v>0</v>
      </c>
      <c r="I1219" s="377">
        <v>0</v>
      </c>
      <c r="J1219" s="377">
        <v>0</v>
      </c>
      <c r="K1219" s="377">
        <v>14</v>
      </c>
      <c r="L1219" s="377">
        <v>0</v>
      </c>
      <c r="M1219" s="377">
        <v>0</v>
      </c>
      <c r="N1219" s="377">
        <v>0</v>
      </c>
    </row>
    <row r="1220" spans="2:14" x14ac:dyDescent="0.25">
      <c r="B1220" s="376" t="s">
        <v>220</v>
      </c>
      <c r="C1220" s="376" t="s">
        <v>2197</v>
      </c>
      <c r="D1220" s="376" t="s">
        <v>79</v>
      </c>
      <c r="E1220" s="376" t="s">
        <v>1223</v>
      </c>
      <c r="F1220" s="377">
        <v>6</v>
      </c>
      <c r="G1220" s="377">
        <v>0</v>
      </c>
      <c r="H1220" s="377">
        <v>0</v>
      </c>
      <c r="I1220" s="377">
        <v>0</v>
      </c>
      <c r="J1220" s="377">
        <v>0</v>
      </c>
      <c r="K1220" s="377">
        <v>6</v>
      </c>
      <c r="L1220" s="377">
        <v>0</v>
      </c>
      <c r="M1220" s="377">
        <v>0</v>
      </c>
      <c r="N1220" s="377">
        <v>0</v>
      </c>
    </row>
    <row r="1221" spans="2:14" x14ac:dyDescent="0.25">
      <c r="B1221" s="376" t="s">
        <v>220</v>
      </c>
      <c r="C1221" s="376" t="s">
        <v>2197</v>
      </c>
      <c r="D1221" s="376" t="s">
        <v>79</v>
      </c>
      <c r="E1221" s="376" t="s">
        <v>1224</v>
      </c>
      <c r="F1221" s="377">
        <v>119</v>
      </c>
      <c r="G1221" s="377">
        <v>12</v>
      </c>
      <c r="H1221" s="377">
        <v>0</v>
      </c>
      <c r="I1221" s="377">
        <v>16</v>
      </c>
      <c r="J1221" s="377">
        <v>0</v>
      </c>
      <c r="K1221" s="377">
        <v>83</v>
      </c>
      <c r="L1221" s="377">
        <v>0</v>
      </c>
      <c r="M1221" s="377">
        <v>0</v>
      </c>
      <c r="N1221" s="377">
        <v>8</v>
      </c>
    </row>
    <row r="1222" spans="2:14" x14ac:dyDescent="0.25">
      <c r="B1222" s="376" t="s">
        <v>220</v>
      </c>
      <c r="C1222" s="376" t="s">
        <v>2197</v>
      </c>
      <c r="D1222" s="376" t="s">
        <v>79</v>
      </c>
      <c r="E1222" s="376" t="s">
        <v>1225</v>
      </c>
      <c r="F1222" s="377">
        <v>4</v>
      </c>
      <c r="G1222" s="377">
        <v>1</v>
      </c>
      <c r="H1222" s="377">
        <v>0</v>
      </c>
      <c r="I1222" s="377">
        <v>0</v>
      </c>
      <c r="J1222" s="377">
        <v>0</v>
      </c>
      <c r="K1222" s="377">
        <v>3</v>
      </c>
      <c r="L1222" s="377">
        <v>0</v>
      </c>
      <c r="M1222" s="377">
        <v>0</v>
      </c>
      <c r="N1222" s="377">
        <v>0</v>
      </c>
    </row>
    <row r="1223" spans="2:14" x14ac:dyDescent="0.25">
      <c r="B1223" s="376" t="s">
        <v>220</v>
      </c>
      <c r="C1223" s="376" t="s">
        <v>2197</v>
      </c>
      <c r="D1223" s="376" t="s">
        <v>79</v>
      </c>
      <c r="E1223" s="376" t="s">
        <v>1226</v>
      </c>
      <c r="F1223" s="377">
        <v>44</v>
      </c>
      <c r="G1223" s="377">
        <v>2</v>
      </c>
      <c r="H1223" s="377">
        <v>0</v>
      </c>
      <c r="I1223" s="377">
        <v>0</v>
      </c>
      <c r="J1223" s="377">
        <v>0</v>
      </c>
      <c r="K1223" s="377">
        <v>42</v>
      </c>
      <c r="L1223" s="377">
        <v>0</v>
      </c>
      <c r="M1223" s="377">
        <v>0</v>
      </c>
      <c r="N1223" s="377">
        <v>0</v>
      </c>
    </row>
    <row r="1224" spans="2:14" x14ac:dyDescent="0.25">
      <c r="B1224" s="376" t="s">
        <v>220</v>
      </c>
      <c r="C1224" s="376" t="s">
        <v>2197</v>
      </c>
      <c r="D1224" s="376" t="s">
        <v>79</v>
      </c>
      <c r="E1224" s="376" t="s">
        <v>1227</v>
      </c>
      <c r="F1224" s="377">
        <v>15</v>
      </c>
      <c r="G1224" s="377">
        <v>0</v>
      </c>
      <c r="H1224" s="377">
        <v>0</v>
      </c>
      <c r="I1224" s="377">
        <v>1</v>
      </c>
      <c r="J1224" s="377">
        <v>0</v>
      </c>
      <c r="K1224" s="377">
        <v>14</v>
      </c>
      <c r="L1224" s="377">
        <v>0</v>
      </c>
      <c r="M1224" s="377">
        <v>0</v>
      </c>
      <c r="N1224" s="377">
        <v>0</v>
      </c>
    </row>
    <row r="1225" spans="2:14" x14ac:dyDescent="0.25">
      <c r="B1225" s="376" t="s">
        <v>220</v>
      </c>
      <c r="C1225" s="376" t="s">
        <v>2197</v>
      </c>
      <c r="D1225" s="376" t="s">
        <v>79</v>
      </c>
      <c r="E1225" s="376" t="s">
        <v>1228</v>
      </c>
      <c r="F1225" s="377">
        <v>1405</v>
      </c>
      <c r="G1225" s="377">
        <v>93</v>
      </c>
      <c r="H1225" s="377">
        <v>0</v>
      </c>
      <c r="I1225" s="377">
        <v>66</v>
      </c>
      <c r="J1225" s="377">
        <v>0</v>
      </c>
      <c r="K1225" s="377">
        <v>1175</v>
      </c>
      <c r="L1225" s="377">
        <v>0</v>
      </c>
      <c r="M1225" s="377">
        <v>0</v>
      </c>
      <c r="N1225" s="377">
        <v>71</v>
      </c>
    </row>
    <row r="1226" spans="2:14" x14ac:dyDescent="0.25">
      <c r="B1226" s="376" t="s">
        <v>220</v>
      </c>
      <c r="C1226" s="376" t="s">
        <v>2197</v>
      </c>
      <c r="D1226" s="376" t="s">
        <v>79</v>
      </c>
      <c r="E1226" s="376" t="s">
        <v>1229</v>
      </c>
      <c r="F1226" s="377">
        <v>15</v>
      </c>
      <c r="G1226" s="377">
        <v>3</v>
      </c>
      <c r="H1226" s="377">
        <v>0</v>
      </c>
      <c r="I1226" s="377">
        <v>4</v>
      </c>
      <c r="J1226" s="377">
        <v>0</v>
      </c>
      <c r="K1226" s="377">
        <v>8</v>
      </c>
      <c r="L1226" s="377">
        <v>0</v>
      </c>
      <c r="M1226" s="377">
        <v>0</v>
      </c>
      <c r="N1226" s="377">
        <v>0</v>
      </c>
    </row>
    <row r="1227" spans="2:14" x14ac:dyDescent="0.25">
      <c r="B1227" s="376" t="s">
        <v>220</v>
      </c>
      <c r="C1227" s="376" t="s">
        <v>2197</v>
      </c>
      <c r="D1227" s="376" t="s">
        <v>79</v>
      </c>
      <c r="E1227" s="376" t="s">
        <v>1230</v>
      </c>
      <c r="F1227" s="377">
        <v>6</v>
      </c>
      <c r="G1227" s="377">
        <v>0</v>
      </c>
      <c r="H1227" s="377">
        <v>0</v>
      </c>
      <c r="I1227" s="377">
        <v>3</v>
      </c>
      <c r="J1227" s="377">
        <v>0</v>
      </c>
      <c r="K1227" s="377">
        <v>2</v>
      </c>
      <c r="L1227" s="377">
        <v>0</v>
      </c>
      <c r="M1227" s="377">
        <v>0</v>
      </c>
      <c r="N1227" s="377">
        <v>1</v>
      </c>
    </row>
    <row r="1228" spans="2:14" x14ac:dyDescent="0.25">
      <c r="B1228" s="376" t="s">
        <v>220</v>
      </c>
      <c r="C1228" s="376" t="s">
        <v>2197</v>
      </c>
      <c r="D1228" s="376" t="s">
        <v>79</v>
      </c>
      <c r="E1228" s="376" t="s">
        <v>1231</v>
      </c>
      <c r="F1228" s="377">
        <v>188</v>
      </c>
      <c r="G1228" s="377">
        <v>10</v>
      </c>
      <c r="H1228" s="377">
        <v>0</v>
      </c>
      <c r="I1228" s="377">
        <v>8</v>
      </c>
      <c r="J1228" s="377">
        <v>0</v>
      </c>
      <c r="K1228" s="377">
        <v>164</v>
      </c>
      <c r="L1228" s="377">
        <v>0</v>
      </c>
      <c r="M1228" s="377">
        <v>0</v>
      </c>
      <c r="N1228" s="377">
        <v>6</v>
      </c>
    </row>
    <row r="1229" spans="2:14" x14ac:dyDescent="0.25">
      <c r="B1229" s="376" t="s">
        <v>220</v>
      </c>
      <c r="C1229" s="376" t="s">
        <v>2197</v>
      </c>
      <c r="D1229" s="376" t="s">
        <v>79</v>
      </c>
      <c r="E1229" s="376" t="s">
        <v>1232</v>
      </c>
      <c r="F1229" s="377">
        <v>53</v>
      </c>
      <c r="G1229" s="377">
        <v>4</v>
      </c>
      <c r="H1229" s="377">
        <v>0</v>
      </c>
      <c r="I1229" s="377">
        <v>3</v>
      </c>
      <c r="J1229" s="377">
        <v>0</v>
      </c>
      <c r="K1229" s="377">
        <v>44</v>
      </c>
      <c r="L1229" s="377">
        <v>0</v>
      </c>
      <c r="M1229" s="377">
        <v>0</v>
      </c>
      <c r="N1229" s="377">
        <v>2</v>
      </c>
    </row>
    <row r="1230" spans="2:14" x14ac:dyDescent="0.25">
      <c r="B1230" s="376" t="s">
        <v>220</v>
      </c>
      <c r="C1230" s="376" t="s">
        <v>2197</v>
      </c>
      <c r="D1230" s="376" t="s">
        <v>79</v>
      </c>
      <c r="E1230" s="376" t="s">
        <v>1233</v>
      </c>
      <c r="F1230" s="377">
        <v>53</v>
      </c>
      <c r="G1230" s="377">
        <v>4</v>
      </c>
      <c r="H1230" s="377">
        <v>0</v>
      </c>
      <c r="I1230" s="377">
        <v>3</v>
      </c>
      <c r="J1230" s="377">
        <v>0</v>
      </c>
      <c r="K1230" s="377">
        <v>43</v>
      </c>
      <c r="L1230" s="377">
        <v>0</v>
      </c>
      <c r="M1230" s="377">
        <v>0</v>
      </c>
      <c r="N1230" s="377">
        <v>3</v>
      </c>
    </row>
    <row r="1231" spans="2:14" x14ac:dyDescent="0.25">
      <c r="B1231" s="376" t="s">
        <v>220</v>
      </c>
      <c r="C1231" s="376" t="s">
        <v>2197</v>
      </c>
      <c r="D1231" s="376" t="s">
        <v>79</v>
      </c>
      <c r="E1231" s="376" t="s">
        <v>1234</v>
      </c>
      <c r="F1231" s="377">
        <v>2</v>
      </c>
      <c r="G1231" s="377">
        <v>1</v>
      </c>
      <c r="H1231" s="377">
        <v>0</v>
      </c>
      <c r="I1231" s="377">
        <v>1</v>
      </c>
      <c r="J1231" s="377">
        <v>0</v>
      </c>
      <c r="K1231" s="377">
        <v>0</v>
      </c>
      <c r="L1231" s="377">
        <v>0</v>
      </c>
      <c r="M1231" s="377">
        <v>0</v>
      </c>
      <c r="N1231" s="377">
        <v>0</v>
      </c>
    </row>
    <row r="1232" spans="2:14" x14ac:dyDescent="0.25">
      <c r="B1232" s="376" t="s">
        <v>220</v>
      </c>
      <c r="C1232" s="376" t="s">
        <v>2197</v>
      </c>
      <c r="D1232" s="376" t="s">
        <v>79</v>
      </c>
      <c r="E1232" s="376" t="s">
        <v>2343</v>
      </c>
      <c r="F1232" s="377">
        <v>57</v>
      </c>
      <c r="G1232" s="377">
        <v>2</v>
      </c>
      <c r="H1232" s="377">
        <v>0</v>
      </c>
      <c r="I1232" s="377">
        <v>5</v>
      </c>
      <c r="J1232" s="377">
        <v>0</v>
      </c>
      <c r="K1232" s="377">
        <v>45</v>
      </c>
      <c r="L1232" s="377">
        <v>0</v>
      </c>
      <c r="M1232" s="377">
        <v>0</v>
      </c>
      <c r="N1232" s="377">
        <v>5</v>
      </c>
    </row>
    <row r="1233" spans="2:14" x14ac:dyDescent="0.25">
      <c r="B1233" s="376" t="s">
        <v>220</v>
      </c>
      <c r="C1233" s="376" t="s">
        <v>2197</v>
      </c>
      <c r="D1233" s="376" t="s">
        <v>79</v>
      </c>
      <c r="E1233" s="376" t="s">
        <v>2344</v>
      </c>
      <c r="F1233" s="377">
        <v>1</v>
      </c>
      <c r="G1233" s="377">
        <v>0</v>
      </c>
      <c r="H1233" s="377">
        <v>0</v>
      </c>
      <c r="I1233" s="377">
        <v>1</v>
      </c>
      <c r="J1233" s="377">
        <v>0</v>
      </c>
      <c r="K1233" s="377">
        <v>0</v>
      </c>
      <c r="L1233" s="377">
        <v>0</v>
      </c>
      <c r="M1233" s="377">
        <v>0</v>
      </c>
      <c r="N1233" s="377">
        <v>0</v>
      </c>
    </row>
    <row r="1234" spans="2:14" x14ac:dyDescent="0.25">
      <c r="B1234" s="376" t="s">
        <v>220</v>
      </c>
      <c r="C1234" s="376" t="s">
        <v>2197</v>
      </c>
      <c r="D1234" s="376" t="s">
        <v>79</v>
      </c>
      <c r="E1234" s="376" t="s">
        <v>538</v>
      </c>
      <c r="F1234" s="377">
        <v>10</v>
      </c>
      <c r="G1234" s="377">
        <v>2</v>
      </c>
      <c r="H1234" s="377">
        <v>0</v>
      </c>
      <c r="I1234" s="377">
        <v>0</v>
      </c>
      <c r="J1234" s="377">
        <v>0</v>
      </c>
      <c r="K1234" s="377">
        <v>8</v>
      </c>
      <c r="L1234" s="377">
        <v>0</v>
      </c>
      <c r="M1234" s="377">
        <v>0</v>
      </c>
      <c r="N1234" s="377">
        <v>0</v>
      </c>
    </row>
    <row r="1235" spans="2:14" x14ac:dyDescent="0.25">
      <c r="B1235" s="376" t="s">
        <v>220</v>
      </c>
      <c r="C1235" s="376" t="s">
        <v>2197</v>
      </c>
      <c r="D1235" s="376" t="s">
        <v>79</v>
      </c>
      <c r="E1235" s="376" t="s">
        <v>1235</v>
      </c>
      <c r="F1235" s="377">
        <v>306</v>
      </c>
      <c r="G1235" s="377">
        <v>14</v>
      </c>
      <c r="H1235" s="377">
        <v>0</v>
      </c>
      <c r="I1235" s="377">
        <v>21</v>
      </c>
      <c r="J1235" s="377">
        <v>0</v>
      </c>
      <c r="K1235" s="377">
        <v>255</v>
      </c>
      <c r="L1235" s="377">
        <v>0</v>
      </c>
      <c r="M1235" s="377">
        <v>0</v>
      </c>
      <c r="N1235" s="377">
        <v>16</v>
      </c>
    </row>
    <row r="1236" spans="2:14" x14ac:dyDescent="0.25">
      <c r="B1236" s="376" t="s">
        <v>220</v>
      </c>
      <c r="C1236" s="376" t="s">
        <v>2197</v>
      </c>
      <c r="D1236" s="376" t="s">
        <v>79</v>
      </c>
      <c r="E1236" s="376" t="s">
        <v>1236</v>
      </c>
      <c r="F1236" s="377">
        <v>561</v>
      </c>
      <c r="G1236" s="377">
        <v>32</v>
      </c>
      <c r="H1236" s="377">
        <v>0</v>
      </c>
      <c r="I1236" s="377">
        <v>42</v>
      </c>
      <c r="J1236" s="377">
        <v>0</v>
      </c>
      <c r="K1236" s="377">
        <v>459</v>
      </c>
      <c r="L1236" s="377">
        <v>0</v>
      </c>
      <c r="M1236" s="377">
        <v>0</v>
      </c>
      <c r="N1236" s="377">
        <v>28</v>
      </c>
    </row>
    <row r="1237" spans="2:14" x14ac:dyDescent="0.25">
      <c r="B1237" s="376" t="s">
        <v>220</v>
      </c>
      <c r="C1237" s="376" t="s">
        <v>2197</v>
      </c>
      <c r="D1237" s="376" t="s">
        <v>79</v>
      </c>
      <c r="E1237" s="376" t="s">
        <v>1237</v>
      </c>
      <c r="F1237" s="377">
        <v>20</v>
      </c>
      <c r="G1237" s="377">
        <v>1</v>
      </c>
      <c r="H1237" s="377">
        <v>0</v>
      </c>
      <c r="I1237" s="377">
        <v>1</v>
      </c>
      <c r="J1237" s="377">
        <v>0</v>
      </c>
      <c r="K1237" s="377">
        <v>17</v>
      </c>
      <c r="L1237" s="377">
        <v>0</v>
      </c>
      <c r="M1237" s="377">
        <v>0</v>
      </c>
      <c r="N1237" s="377">
        <v>1</v>
      </c>
    </row>
    <row r="1238" spans="2:14" x14ac:dyDescent="0.25">
      <c r="B1238" s="376" t="s">
        <v>220</v>
      </c>
      <c r="C1238" s="376" t="s">
        <v>2197</v>
      </c>
      <c r="D1238" s="376" t="s">
        <v>421</v>
      </c>
      <c r="E1238" s="376" t="s">
        <v>1388</v>
      </c>
      <c r="F1238" s="377">
        <v>1</v>
      </c>
      <c r="G1238" s="377">
        <v>0</v>
      </c>
      <c r="H1238" s="377">
        <v>0</v>
      </c>
      <c r="I1238" s="377">
        <v>0</v>
      </c>
      <c r="J1238" s="377">
        <v>0</v>
      </c>
      <c r="K1238" s="377">
        <v>1</v>
      </c>
      <c r="L1238" s="377">
        <v>0</v>
      </c>
      <c r="M1238" s="377">
        <v>0</v>
      </c>
      <c r="N1238" s="377">
        <v>0</v>
      </c>
    </row>
    <row r="1239" spans="2:14" x14ac:dyDescent="0.25">
      <c r="B1239" s="376" t="s">
        <v>220</v>
      </c>
      <c r="C1239" s="376" t="s">
        <v>2200</v>
      </c>
      <c r="D1239" s="376" t="s">
        <v>72</v>
      </c>
      <c r="E1239" s="376" t="s">
        <v>1091</v>
      </c>
      <c r="F1239" s="377">
        <v>1</v>
      </c>
      <c r="G1239" s="377">
        <v>0</v>
      </c>
      <c r="H1239" s="377">
        <v>0</v>
      </c>
      <c r="I1239" s="377">
        <v>0</v>
      </c>
      <c r="J1239" s="377">
        <v>0</v>
      </c>
      <c r="K1239" s="377">
        <v>0</v>
      </c>
      <c r="L1239" s="377">
        <v>0</v>
      </c>
      <c r="M1239" s="377">
        <v>0</v>
      </c>
      <c r="N1239" s="377">
        <v>1</v>
      </c>
    </row>
    <row r="1240" spans="2:14" x14ac:dyDescent="0.25">
      <c r="B1240" s="376" t="s">
        <v>220</v>
      </c>
      <c r="C1240" s="376" t="s">
        <v>2200</v>
      </c>
      <c r="D1240" s="376" t="s">
        <v>72</v>
      </c>
      <c r="E1240" s="376" t="s">
        <v>1092</v>
      </c>
      <c r="F1240" s="377">
        <v>6</v>
      </c>
      <c r="G1240" s="377">
        <v>0</v>
      </c>
      <c r="H1240" s="377">
        <v>0</v>
      </c>
      <c r="I1240" s="377">
        <v>0</v>
      </c>
      <c r="J1240" s="377">
        <v>0</v>
      </c>
      <c r="K1240" s="377">
        <v>6</v>
      </c>
      <c r="L1240" s="377">
        <v>0</v>
      </c>
      <c r="M1240" s="377">
        <v>0</v>
      </c>
      <c r="N1240" s="377">
        <v>0</v>
      </c>
    </row>
    <row r="1241" spans="2:14" x14ac:dyDescent="0.25">
      <c r="B1241" s="376" t="s">
        <v>220</v>
      </c>
      <c r="C1241" s="376" t="s">
        <v>2200</v>
      </c>
      <c r="D1241" s="376" t="s">
        <v>72</v>
      </c>
      <c r="E1241" s="376" t="s">
        <v>1093</v>
      </c>
      <c r="F1241" s="377">
        <v>364</v>
      </c>
      <c r="G1241" s="377">
        <v>20</v>
      </c>
      <c r="H1241" s="377">
        <v>0</v>
      </c>
      <c r="I1241" s="377">
        <v>8</v>
      </c>
      <c r="J1241" s="377">
        <v>0</v>
      </c>
      <c r="K1241" s="377">
        <v>318</v>
      </c>
      <c r="L1241" s="377">
        <v>0</v>
      </c>
      <c r="M1241" s="377">
        <v>0</v>
      </c>
      <c r="N1241" s="377">
        <v>18</v>
      </c>
    </row>
    <row r="1242" spans="2:14" x14ac:dyDescent="0.25">
      <c r="B1242" s="376" t="s">
        <v>220</v>
      </c>
      <c r="C1242" s="376" t="s">
        <v>2200</v>
      </c>
      <c r="D1242" s="376" t="s">
        <v>72</v>
      </c>
      <c r="E1242" s="376" t="s">
        <v>1094</v>
      </c>
      <c r="F1242" s="377">
        <v>8</v>
      </c>
      <c r="G1242" s="377">
        <v>0</v>
      </c>
      <c r="H1242" s="377">
        <v>0</v>
      </c>
      <c r="I1242" s="377">
        <v>0</v>
      </c>
      <c r="J1242" s="377">
        <v>0</v>
      </c>
      <c r="K1242" s="377">
        <v>8</v>
      </c>
      <c r="L1242" s="377">
        <v>0</v>
      </c>
      <c r="M1242" s="377">
        <v>0</v>
      </c>
      <c r="N1242" s="377">
        <v>0</v>
      </c>
    </row>
    <row r="1243" spans="2:14" x14ac:dyDescent="0.25">
      <c r="B1243" s="376" t="s">
        <v>220</v>
      </c>
      <c r="C1243" s="376" t="s">
        <v>2200</v>
      </c>
      <c r="D1243" s="376" t="s">
        <v>72</v>
      </c>
      <c r="E1243" s="376" t="s">
        <v>1095</v>
      </c>
      <c r="F1243" s="377">
        <v>24</v>
      </c>
      <c r="G1243" s="377">
        <v>0</v>
      </c>
      <c r="H1243" s="377">
        <v>0</v>
      </c>
      <c r="I1243" s="377">
        <v>0</v>
      </c>
      <c r="J1243" s="377">
        <v>0</v>
      </c>
      <c r="K1243" s="377">
        <v>21</v>
      </c>
      <c r="L1243" s="377">
        <v>0</v>
      </c>
      <c r="M1243" s="377">
        <v>0</v>
      </c>
      <c r="N1243" s="377">
        <v>3</v>
      </c>
    </row>
    <row r="1244" spans="2:14" x14ac:dyDescent="0.25">
      <c r="B1244" s="376" t="s">
        <v>220</v>
      </c>
      <c r="C1244" s="376" t="s">
        <v>2200</v>
      </c>
      <c r="D1244" s="376" t="s">
        <v>73</v>
      </c>
      <c r="E1244" s="376" t="s">
        <v>1096</v>
      </c>
      <c r="F1244" s="377">
        <v>3</v>
      </c>
      <c r="G1244" s="377">
        <v>0</v>
      </c>
      <c r="H1244" s="377">
        <v>0</v>
      </c>
      <c r="I1244" s="377">
        <v>0</v>
      </c>
      <c r="J1244" s="377">
        <v>0</v>
      </c>
      <c r="K1244" s="377">
        <v>3</v>
      </c>
      <c r="L1244" s="377">
        <v>0</v>
      </c>
      <c r="M1244" s="377">
        <v>0</v>
      </c>
      <c r="N1244" s="377">
        <v>0</v>
      </c>
    </row>
    <row r="1245" spans="2:14" x14ac:dyDescent="0.25">
      <c r="B1245" s="376" t="s">
        <v>220</v>
      </c>
      <c r="C1245" s="376" t="s">
        <v>2200</v>
      </c>
      <c r="D1245" s="376" t="s">
        <v>73</v>
      </c>
      <c r="E1245" s="376" t="s">
        <v>1097</v>
      </c>
      <c r="F1245" s="377">
        <v>2</v>
      </c>
      <c r="G1245" s="377">
        <v>1</v>
      </c>
      <c r="H1245" s="377">
        <v>0</v>
      </c>
      <c r="I1245" s="377">
        <v>0</v>
      </c>
      <c r="J1245" s="377">
        <v>0</v>
      </c>
      <c r="K1245" s="377">
        <v>0</v>
      </c>
      <c r="L1245" s="377">
        <v>0</v>
      </c>
      <c r="M1245" s="377">
        <v>0</v>
      </c>
      <c r="N1245" s="377">
        <v>1</v>
      </c>
    </row>
    <row r="1246" spans="2:14" x14ac:dyDescent="0.25">
      <c r="B1246" s="376" t="s">
        <v>220</v>
      </c>
      <c r="C1246" s="376" t="s">
        <v>2200</v>
      </c>
      <c r="D1246" s="376" t="s">
        <v>73</v>
      </c>
      <c r="E1246" s="376" t="s">
        <v>1098</v>
      </c>
      <c r="F1246" s="377">
        <v>50</v>
      </c>
      <c r="G1246" s="377">
        <v>10</v>
      </c>
      <c r="H1246" s="377">
        <v>0</v>
      </c>
      <c r="I1246" s="377">
        <v>4</v>
      </c>
      <c r="J1246" s="377">
        <v>0</v>
      </c>
      <c r="K1246" s="377">
        <v>34</v>
      </c>
      <c r="L1246" s="377">
        <v>0</v>
      </c>
      <c r="M1246" s="377">
        <v>0</v>
      </c>
      <c r="N1246" s="377">
        <v>2</v>
      </c>
    </row>
    <row r="1247" spans="2:14" x14ac:dyDescent="0.25">
      <c r="B1247" s="376" t="s">
        <v>220</v>
      </c>
      <c r="C1247" s="376" t="s">
        <v>2200</v>
      </c>
      <c r="D1247" s="376" t="s">
        <v>73</v>
      </c>
      <c r="E1247" s="376" t="s">
        <v>1099</v>
      </c>
      <c r="F1247" s="377">
        <v>94</v>
      </c>
      <c r="G1247" s="377">
        <v>11</v>
      </c>
      <c r="H1247" s="377">
        <v>0</v>
      </c>
      <c r="I1247" s="377">
        <v>1</v>
      </c>
      <c r="J1247" s="377">
        <v>0</v>
      </c>
      <c r="K1247" s="377">
        <v>82</v>
      </c>
      <c r="L1247" s="377">
        <v>0</v>
      </c>
      <c r="M1247" s="377">
        <v>0</v>
      </c>
      <c r="N1247" s="377">
        <v>0</v>
      </c>
    </row>
    <row r="1248" spans="2:14" x14ac:dyDescent="0.25">
      <c r="B1248" s="376" t="s">
        <v>220</v>
      </c>
      <c r="C1248" s="376" t="s">
        <v>2200</v>
      </c>
      <c r="D1248" s="376" t="s">
        <v>73</v>
      </c>
      <c r="E1248" s="376" t="s">
        <v>1100</v>
      </c>
      <c r="F1248" s="377">
        <v>918</v>
      </c>
      <c r="G1248" s="377">
        <v>103</v>
      </c>
      <c r="H1248" s="377">
        <v>0</v>
      </c>
      <c r="I1248" s="377">
        <v>25</v>
      </c>
      <c r="J1248" s="377">
        <v>0</v>
      </c>
      <c r="K1248" s="377">
        <v>730</v>
      </c>
      <c r="L1248" s="377">
        <v>0</v>
      </c>
      <c r="M1248" s="377">
        <v>0</v>
      </c>
      <c r="N1248" s="377">
        <v>60</v>
      </c>
    </row>
    <row r="1249" spans="2:14" x14ac:dyDescent="0.25">
      <c r="B1249" s="376" t="s">
        <v>220</v>
      </c>
      <c r="C1249" s="376" t="s">
        <v>2200</v>
      </c>
      <c r="D1249" s="376" t="s">
        <v>73</v>
      </c>
      <c r="E1249" s="376" t="s">
        <v>1101</v>
      </c>
      <c r="F1249" s="377">
        <v>7</v>
      </c>
      <c r="G1249" s="377">
        <v>2</v>
      </c>
      <c r="H1249" s="377">
        <v>0</v>
      </c>
      <c r="I1249" s="377">
        <v>1</v>
      </c>
      <c r="J1249" s="377">
        <v>0</v>
      </c>
      <c r="K1249" s="377">
        <v>3</v>
      </c>
      <c r="L1249" s="377">
        <v>0</v>
      </c>
      <c r="M1249" s="377">
        <v>0</v>
      </c>
      <c r="N1249" s="377">
        <v>1</v>
      </c>
    </row>
    <row r="1250" spans="2:14" x14ac:dyDescent="0.25">
      <c r="B1250" s="376" t="s">
        <v>220</v>
      </c>
      <c r="C1250" s="376" t="s">
        <v>2200</v>
      </c>
      <c r="D1250" s="376" t="s">
        <v>73</v>
      </c>
      <c r="E1250" s="376" t="s">
        <v>1102</v>
      </c>
      <c r="F1250" s="377">
        <v>10</v>
      </c>
      <c r="G1250" s="377">
        <v>0</v>
      </c>
      <c r="H1250" s="377">
        <v>0</v>
      </c>
      <c r="I1250" s="377">
        <v>2</v>
      </c>
      <c r="J1250" s="377">
        <v>0</v>
      </c>
      <c r="K1250" s="377">
        <v>8</v>
      </c>
      <c r="L1250" s="377">
        <v>0</v>
      </c>
      <c r="M1250" s="377">
        <v>0</v>
      </c>
      <c r="N1250" s="377">
        <v>0</v>
      </c>
    </row>
    <row r="1251" spans="2:14" x14ac:dyDescent="0.25">
      <c r="B1251" s="376" t="s">
        <v>220</v>
      </c>
      <c r="C1251" s="376" t="s">
        <v>2200</v>
      </c>
      <c r="D1251" s="376" t="s">
        <v>73</v>
      </c>
      <c r="E1251" s="376" t="s">
        <v>1103</v>
      </c>
      <c r="F1251" s="377">
        <v>5</v>
      </c>
      <c r="G1251" s="377">
        <v>0</v>
      </c>
      <c r="H1251" s="377">
        <v>0</v>
      </c>
      <c r="I1251" s="377">
        <v>0</v>
      </c>
      <c r="J1251" s="377">
        <v>0</v>
      </c>
      <c r="K1251" s="377">
        <v>5</v>
      </c>
      <c r="L1251" s="377">
        <v>0</v>
      </c>
      <c r="M1251" s="377">
        <v>0</v>
      </c>
      <c r="N1251" s="377">
        <v>0</v>
      </c>
    </row>
    <row r="1252" spans="2:14" x14ac:dyDescent="0.25">
      <c r="B1252" s="376" t="s">
        <v>220</v>
      </c>
      <c r="C1252" s="376" t="s">
        <v>2200</v>
      </c>
      <c r="D1252" s="376" t="s">
        <v>82</v>
      </c>
      <c r="E1252" s="376" t="s">
        <v>1248</v>
      </c>
      <c r="F1252" s="377">
        <v>35</v>
      </c>
      <c r="G1252" s="377">
        <v>1</v>
      </c>
      <c r="H1252" s="377">
        <v>0</v>
      </c>
      <c r="I1252" s="377">
        <v>4</v>
      </c>
      <c r="J1252" s="377">
        <v>0</v>
      </c>
      <c r="K1252" s="377">
        <v>29</v>
      </c>
      <c r="L1252" s="377">
        <v>0</v>
      </c>
      <c r="M1252" s="377">
        <v>0</v>
      </c>
      <c r="N1252" s="377">
        <v>1</v>
      </c>
    </row>
    <row r="1253" spans="2:14" x14ac:dyDescent="0.25">
      <c r="B1253" s="376" t="s">
        <v>220</v>
      </c>
      <c r="C1253" s="376" t="s">
        <v>2200</v>
      </c>
      <c r="D1253" s="376" t="s">
        <v>82</v>
      </c>
      <c r="E1253" s="376" t="s">
        <v>1250</v>
      </c>
      <c r="F1253" s="377">
        <v>1</v>
      </c>
      <c r="G1253" s="377">
        <v>0</v>
      </c>
      <c r="H1253" s="377">
        <v>0</v>
      </c>
      <c r="I1253" s="377">
        <v>1</v>
      </c>
      <c r="J1253" s="377">
        <v>0</v>
      </c>
      <c r="K1253" s="377">
        <v>0</v>
      </c>
      <c r="L1253" s="377">
        <v>0</v>
      </c>
      <c r="M1253" s="377">
        <v>0</v>
      </c>
      <c r="N1253" s="377">
        <v>0</v>
      </c>
    </row>
    <row r="1254" spans="2:14" x14ac:dyDescent="0.25">
      <c r="B1254" s="376" t="s">
        <v>220</v>
      </c>
      <c r="C1254" s="376" t="s">
        <v>2200</v>
      </c>
      <c r="D1254" s="376" t="s">
        <v>82</v>
      </c>
      <c r="E1254" s="376" t="s">
        <v>1251</v>
      </c>
      <c r="F1254" s="377">
        <v>13</v>
      </c>
      <c r="G1254" s="377">
        <v>2</v>
      </c>
      <c r="H1254" s="377">
        <v>0</v>
      </c>
      <c r="I1254" s="377">
        <v>1</v>
      </c>
      <c r="J1254" s="377">
        <v>0</v>
      </c>
      <c r="K1254" s="377">
        <v>10</v>
      </c>
      <c r="L1254" s="377">
        <v>0</v>
      </c>
      <c r="M1254" s="377">
        <v>0</v>
      </c>
      <c r="N1254" s="377">
        <v>0</v>
      </c>
    </row>
    <row r="1255" spans="2:14" x14ac:dyDescent="0.25">
      <c r="B1255" s="376" t="s">
        <v>220</v>
      </c>
      <c r="C1255" s="376" t="s">
        <v>2200</v>
      </c>
      <c r="D1255" s="376" t="s">
        <v>82</v>
      </c>
      <c r="E1255" s="376" t="s">
        <v>1252</v>
      </c>
      <c r="F1255" s="377">
        <v>116</v>
      </c>
      <c r="G1255" s="377">
        <v>2</v>
      </c>
      <c r="H1255" s="377">
        <v>0</v>
      </c>
      <c r="I1255" s="377">
        <v>0</v>
      </c>
      <c r="J1255" s="377">
        <v>0</v>
      </c>
      <c r="K1255" s="377">
        <v>110</v>
      </c>
      <c r="L1255" s="377">
        <v>0</v>
      </c>
      <c r="M1255" s="377">
        <v>0</v>
      </c>
      <c r="N1255" s="377">
        <v>4</v>
      </c>
    </row>
    <row r="1256" spans="2:14" x14ac:dyDescent="0.25">
      <c r="B1256" s="376" t="s">
        <v>220</v>
      </c>
      <c r="C1256" s="376" t="s">
        <v>2200</v>
      </c>
      <c r="D1256" s="376" t="s">
        <v>82</v>
      </c>
      <c r="E1256" s="376" t="s">
        <v>1253</v>
      </c>
      <c r="F1256" s="377">
        <v>120</v>
      </c>
      <c r="G1256" s="377">
        <v>6</v>
      </c>
      <c r="H1256" s="377">
        <v>0</v>
      </c>
      <c r="I1256" s="377">
        <v>7</v>
      </c>
      <c r="J1256" s="377">
        <v>0</v>
      </c>
      <c r="K1256" s="377">
        <v>100</v>
      </c>
      <c r="L1256" s="377">
        <v>0</v>
      </c>
      <c r="M1256" s="377">
        <v>0</v>
      </c>
      <c r="N1256" s="377">
        <v>7</v>
      </c>
    </row>
    <row r="1257" spans="2:14" x14ac:dyDescent="0.25">
      <c r="B1257" s="376" t="s">
        <v>220</v>
      </c>
      <c r="C1257" s="376" t="s">
        <v>2200</v>
      </c>
      <c r="D1257" s="376" t="s">
        <v>82</v>
      </c>
      <c r="E1257" s="376" t="s">
        <v>1254</v>
      </c>
      <c r="F1257" s="377">
        <v>3</v>
      </c>
      <c r="G1257" s="377">
        <v>1</v>
      </c>
      <c r="H1257" s="377">
        <v>0</v>
      </c>
      <c r="I1257" s="377">
        <v>1</v>
      </c>
      <c r="J1257" s="377">
        <v>0</v>
      </c>
      <c r="K1257" s="377">
        <v>1</v>
      </c>
      <c r="L1257" s="377">
        <v>0</v>
      </c>
      <c r="M1257" s="377">
        <v>0</v>
      </c>
      <c r="N1257" s="377">
        <v>0</v>
      </c>
    </row>
    <row r="1258" spans="2:14" x14ac:dyDescent="0.25">
      <c r="B1258" s="376" t="s">
        <v>220</v>
      </c>
      <c r="C1258" s="376" t="s">
        <v>2200</v>
      </c>
      <c r="D1258" s="376" t="s">
        <v>82</v>
      </c>
      <c r="E1258" s="376" t="s">
        <v>1255</v>
      </c>
      <c r="F1258" s="377">
        <v>8</v>
      </c>
      <c r="G1258" s="377">
        <v>2</v>
      </c>
      <c r="H1258" s="377">
        <v>0</v>
      </c>
      <c r="I1258" s="377">
        <v>0</v>
      </c>
      <c r="J1258" s="377">
        <v>0</v>
      </c>
      <c r="K1258" s="377">
        <v>6</v>
      </c>
      <c r="L1258" s="377">
        <v>0</v>
      </c>
      <c r="M1258" s="377">
        <v>0</v>
      </c>
      <c r="N1258" s="377">
        <v>0</v>
      </c>
    </row>
    <row r="1259" spans="2:14" x14ac:dyDescent="0.25">
      <c r="B1259" s="376" t="s">
        <v>220</v>
      </c>
      <c r="C1259" s="376" t="s">
        <v>2200</v>
      </c>
      <c r="D1259" s="376" t="s">
        <v>82</v>
      </c>
      <c r="E1259" s="376" t="s">
        <v>1256</v>
      </c>
      <c r="F1259" s="377">
        <v>21</v>
      </c>
      <c r="G1259" s="377">
        <v>3</v>
      </c>
      <c r="H1259" s="377">
        <v>0</v>
      </c>
      <c r="I1259" s="377">
        <v>0</v>
      </c>
      <c r="J1259" s="377">
        <v>0</v>
      </c>
      <c r="K1259" s="377">
        <v>17</v>
      </c>
      <c r="L1259" s="377">
        <v>0</v>
      </c>
      <c r="M1259" s="377">
        <v>0</v>
      </c>
      <c r="N1259" s="377">
        <v>1</v>
      </c>
    </row>
    <row r="1260" spans="2:14" x14ac:dyDescent="0.25">
      <c r="B1260" s="376" t="s">
        <v>220</v>
      </c>
      <c r="C1260" s="376" t="s">
        <v>2200</v>
      </c>
      <c r="D1260" s="376" t="s">
        <v>82</v>
      </c>
      <c r="E1260" s="376" t="s">
        <v>1257</v>
      </c>
      <c r="F1260" s="377">
        <v>13</v>
      </c>
      <c r="G1260" s="377">
        <v>3</v>
      </c>
      <c r="H1260" s="377">
        <v>0</v>
      </c>
      <c r="I1260" s="377">
        <v>0</v>
      </c>
      <c r="J1260" s="377">
        <v>0</v>
      </c>
      <c r="K1260" s="377">
        <v>10</v>
      </c>
      <c r="L1260" s="377">
        <v>0</v>
      </c>
      <c r="M1260" s="377">
        <v>0</v>
      </c>
      <c r="N1260" s="377">
        <v>0</v>
      </c>
    </row>
    <row r="1261" spans="2:14" x14ac:dyDescent="0.25">
      <c r="B1261" s="376" t="s">
        <v>220</v>
      </c>
      <c r="C1261" s="376" t="s">
        <v>2200</v>
      </c>
      <c r="D1261" s="376" t="s">
        <v>82</v>
      </c>
      <c r="E1261" s="376" t="s">
        <v>1258</v>
      </c>
      <c r="F1261" s="377">
        <v>1</v>
      </c>
      <c r="G1261" s="377">
        <v>0</v>
      </c>
      <c r="H1261" s="377">
        <v>0</v>
      </c>
      <c r="I1261" s="377">
        <v>0</v>
      </c>
      <c r="J1261" s="377">
        <v>0</v>
      </c>
      <c r="K1261" s="377">
        <v>1</v>
      </c>
      <c r="L1261" s="377">
        <v>0</v>
      </c>
      <c r="M1261" s="377">
        <v>0</v>
      </c>
      <c r="N1261" s="377">
        <v>0</v>
      </c>
    </row>
    <row r="1262" spans="2:14" x14ac:dyDescent="0.25">
      <c r="B1262" s="376" t="s">
        <v>220</v>
      </c>
      <c r="C1262" s="376" t="s">
        <v>2200</v>
      </c>
      <c r="D1262" s="376" t="s">
        <v>82</v>
      </c>
      <c r="E1262" s="376" t="s">
        <v>1259</v>
      </c>
      <c r="F1262" s="377">
        <v>15</v>
      </c>
      <c r="G1262" s="377">
        <v>0</v>
      </c>
      <c r="H1262" s="377">
        <v>0</v>
      </c>
      <c r="I1262" s="377">
        <v>0</v>
      </c>
      <c r="J1262" s="377">
        <v>0</v>
      </c>
      <c r="K1262" s="377">
        <v>13</v>
      </c>
      <c r="L1262" s="377">
        <v>0</v>
      </c>
      <c r="M1262" s="377">
        <v>0</v>
      </c>
      <c r="N1262" s="377">
        <v>2</v>
      </c>
    </row>
    <row r="1263" spans="2:14" x14ac:dyDescent="0.25">
      <c r="B1263" s="376" t="s">
        <v>220</v>
      </c>
      <c r="C1263" s="376" t="s">
        <v>2200</v>
      </c>
      <c r="D1263" s="376" t="s">
        <v>82</v>
      </c>
      <c r="E1263" s="376" t="s">
        <v>1260</v>
      </c>
      <c r="F1263" s="377">
        <v>3</v>
      </c>
      <c r="G1263" s="377">
        <v>0</v>
      </c>
      <c r="H1263" s="377">
        <v>0</v>
      </c>
      <c r="I1263" s="377">
        <v>0</v>
      </c>
      <c r="J1263" s="377">
        <v>0</v>
      </c>
      <c r="K1263" s="377">
        <v>3</v>
      </c>
      <c r="L1263" s="377">
        <v>0</v>
      </c>
      <c r="M1263" s="377">
        <v>0</v>
      </c>
      <c r="N1263" s="377">
        <v>0</v>
      </c>
    </row>
    <row r="1264" spans="2:14" x14ac:dyDescent="0.25">
      <c r="B1264" s="376" t="s">
        <v>220</v>
      </c>
      <c r="C1264" s="376" t="s">
        <v>2200</v>
      </c>
      <c r="D1264" s="376" t="s">
        <v>82</v>
      </c>
      <c r="E1264" s="376" t="s">
        <v>1261</v>
      </c>
      <c r="F1264" s="377">
        <v>5</v>
      </c>
      <c r="G1264" s="377">
        <v>0</v>
      </c>
      <c r="H1264" s="377">
        <v>0</v>
      </c>
      <c r="I1264" s="377">
        <v>0</v>
      </c>
      <c r="J1264" s="377">
        <v>0</v>
      </c>
      <c r="K1264" s="377">
        <v>5</v>
      </c>
      <c r="L1264" s="377">
        <v>0</v>
      </c>
      <c r="M1264" s="377">
        <v>0</v>
      </c>
      <c r="N1264" s="377">
        <v>0</v>
      </c>
    </row>
    <row r="1265" spans="2:14" x14ac:dyDescent="0.25">
      <c r="B1265" s="376" t="s">
        <v>220</v>
      </c>
      <c r="C1265" s="376" t="s">
        <v>2200</v>
      </c>
      <c r="D1265" s="376" t="s">
        <v>82</v>
      </c>
      <c r="E1265" s="376" t="s">
        <v>1262</v>
      </c>
      <c r="F1265" s="377">
        <v>4</v>
      </c>
      <c r="G1265" s="377">
        <v>0</v>
      </c>
      <c r="H1265" s="377">
        <v>0</v>
      </c>
      <c r="I1265" s="377">
        <v>0</v>
      </c>
      <c r="J1265" s="377">
        <v>0</v>
      </c>
      <c r="K1265" s="377">
        <v>4</v>
      </c>
      <c r="L1265" s="377">
        <v>0</v>
      </c>
      <c r="M1265" s="377">
        <v>0</v>
      </c>
      <c r="N1265" s="377">
        <v>0</v>
      </c>
    </row>
    <row r="1266" spans="2:14" x14ac:dyDescent="0.25">
      <c r="B1266" s="376" t="s">
        <v>220</v>
      </c>
      <c r="C1266" s="376" t="s">
        <v>2200</v>
      </c>
      <c r="D1266" s="376" t="s">
        <v>82</v>
      </c>
      <c r="E1266" s="376" t="s">
        <v>1263</v>
      </c>
      <c r="F1266" s="377">
        <v>75</v>
      </c>
      <c r="G1266" s="377">
        <v>4</v>
      </c>
      <c r="H1266" s="377">
        <v>0</v>
      </c>
      <c r="I1266" s="377">
        <v>2</v>
      </c>
      <c r="J1266" s="377">
        <v>0</v>
      </c>
      <c r="K1266" s="377">
        <v>61</v>
      </c>
      <c r="L1266" s="377">
        <v>0</v>
      </c>
      <c r="M1266" s="377">
        <v>0</v>
      </c>
      <c r="N1266" s="377">
        <v>8</v>
      </c>
    </row>
    <row r="1267" spans="2:14" x14ac:dyDescent="0.25">
      <c r="B1267" s="376" t="s">
        <v>220</v>
      </c>
      <c r="C1267" s="376" t="s">
        <v>2200</v>
      </c>
      <c r="D1267" s="376" t="s">
        <v>82</v>
      </c>
      <c r="E1267" s="376" t="s">
        <v>1264</v>
      </c>
      <c r="F1267" s="377">
        <v>2</v>
      </c>
      <c r="G1267" s="377">
        <v>0</v>
      </c>
      <c r="H1267" s="377">
        <v>0</v>
      </c>
      <c r="I1267" s="377">
        <v>0</v>
      </c>
      <c r="J1267" s="377">
        <v>0</v>
      </c>
      <c r="K1267" s="377">
        <v>2</v>
      </c>
      <c r="L1267" s="377">
        <v>0</v>
      </c>
      <c r="M1267" s="377">
        <v>0</v>
      </c>
      <c r="N1267" s="377">
        <v>0</v>
      </c>
    </row>
    <row r="1268" spans="2:14" x14ac:dyDescent="0.25">
      <c r="B1268" s="376" t="s">
        <v>220</v>
      </c>
      <c r="C1268" s="376" t="s">
        <v>2200</v>
      </c>
      <c r="D1268" s="376" t="s">
        <v>82</v>
      </c>
      <c r="E1268" s="376" t="s">
        <v>1265</v>
      </c>
      <c r="F1268" s="377">
        <v>3</v>
      </c>
      <c r="G1268" s="377">
        <v>0</v>
      </c>
      <c r="H1268" s="377">
        <v>0</v>
      </c>
      <c r="I1268" s="377">
        <v>0</v>
      </c>
      <c r="J1268" s="377">
        <v>0</v>
      </c>
      <c r="K1268" s="377">
        <v>3</v>
      </c>
      <c r="L1268" s="377">
        <v>0</v>
      </c>
      <c r="M1268" s="377">
        <v>0</v>
      </c>
      <c r="N1268" s="377">
        <v>0</v>
      </c>
    </row>
    <row r="1269" spans="2:14" x14ac:dyDescent="0.25">
      <c r="B1269" s="376" t="s">
        <v>220</v>
      </c>
      <c r="C1269" s="376" t="s">
        <v>2200</v>
      </c>
      <c r="D1269" s="376" t="s">
        <v>82</v>
      </c>
      <c r="E1269" s="376" t="s">
        <v>1266</v>
      </c>
      <c r="F1269" s="377">
        <v>8</v>
      </c>
      <c r="G1269" s="377">
        <v>0</v>
      </c>
      <c r="H1269" s="377">
        <v>0</v>
      </c>
      <c r="I1269" s="377">
        <v>0</v>
      </c>
      <c r="J1269" s="377">
        <v>0</v>
      </c>
      <c r="K1269" s="377">
        <v>8</v>
      </c>
      <c r="L1269" s="377">
        <v>0</v>
      </c>
      <c r="M1269" s="377">
        <v>0</v>
      </c>
      <c r="N1269" s="377">
        <v>0</v>
      </c>
    </row>
    <row r="1270" spans="2:14" x14ac:dyDescent="0.25">
      <c r="B1270" s="376" t="s">
        <v>220</v>
      </c>
      <c r="C1270" s="376" t="s">
        <v>2200</v>
      </c>
      <c r="D1270" s="376" t="s">
        <v>82</v>
      </c>
      <c r="E1270" s="376" t="s">
        <v>1267</v>
      </c>
      <c r="F1270" s="377">
        <v>3</v>
      </c>
      <c r="G1270" s="377">
        <v>0</v>
      </c>
      <c r="H1270" s="377">
        <v>0</v>
      </c>
      <c r="I1270" s="377">
        <v>0</v>
      </c>
      <c r="J1270" s="377">
        <v>0</v>
      </c>
      <c r="K1270" s="377">
        <v>3</v>
      </c>
      <c r="L1270" s="377">
        <v>0</v>
      </c>
      <c r="M1270" s="377">
        <v>0</v>
      </c>
      <c r="N1270" s="377">
        <v>0</v>
      </c>
    </row>
    <row r="1271" spans="2:14" x14ac:dyDescent="0.25">
      <c r="B1271" s="376" t="s">
        <v>220</v>
      </c>
      <c r="C1271" s="376" t="s">
        <v>2200</v>
      </c>
      <c r="D1271" s="376" t="s">
        <v>82</v>
      </c>
      <c r="E1271" s="376" t="s">
        <v>1268</v>
      </c>
      <c r="F1271" s="377">
        <v>4</v>
      </c>
      <c r="G1271" s="377">
        <v>0</v>
      </c>
      <c r="H1271" s="377">
        <v>0</v>
      </c>
      <c r="I1271" s="377">
        <v>0</v>
      </c>
      <c r="J1271" s="377">
        <v>0</v>
      </c>
      <c r="K1271" s="377">
        <v>4</v>
      </c>
      <c r="L1271" s="377">
        <v>0</v>
      </c>
      <c r="M1271" s="377">
        <v>0</v>
      </c>
      <c r="N1271" s="377">
        <v>0</v>
      </c>
    </row>
    <row r="1272" spans="2:14" x14ac:dyDescent="0.25">
      <c r="B1272" s="376" t="s">
        <v>220</v>
      </c>
      <c r="C1272" s="376" t="s">
        <v>2200</v>
      </c>
      <c r="D1272" s="376" t="s">
        <v>82</v>
      </c>
      <c r="E1272" s="376" t="s">
        <v>1269</v>
      </c>
      <c r="F1272" s="377">
        <v>1</v>
      </c>
      <c r="G1272" s="377">
        <v>0</v>
      </c>
      <c r="H1272" s="377">
        <v>0</v>
      </c>
      <c r="I1272" s="377">
        <v>0</v>
      </c>
      <c r="J1272" s="377">
        <v>0</v>
      </c>
      <c r="K1272" s="377">
        <v>1</v>
      </c>
      <c r="L1272" s="377">
        <v>0</v>
      </c>
      <c r="M1272" s="377">
        <v>0</v>
      </c>
      <c r="N1272" s="377">
        <v>0</v>
      </c>
    </row>
    <row r="1273" spans="2:14" x14ac:dyDescent="0.25">
      <c r="B1273" s="376" t="s">
        <v>220</v>
      </c>
      <c r="C1273" s="376" t="s">
        <v>2200</v>
      </c>
      <c r="D1273" s="376" t="s">
        <v>82</v>
      </c>
      <c r="E1273" s="376" t="s">
        <v>1270</v>
      </c>
      <c r="F1273" s="377">
        <v>6</v>
      </c>
      <c r="G1273" s="377">
        <v>0</v>
      </c>
      <c r="H1273" s="377">
        <v>0</v>
      </c>
      <c r="I1273" s="377">
        <v>0</v>
      </c>
      <c r="J1273" s="377">
        <v>0</v>
      </c>
      <c r="K1273" s="377">
        <v>6</v>
      </c>
      <c r="L1273" s="377">
        <v>0</v>
      </c>
      <c r="M1273" s="377">
        <v>0</v>
      </c>
      <c r="N1273" s="377">
        <v>0</v>
      </c>
    </row>
    <row r="1274" spans="2:14" x14ac:dyDescent="0.25">
      <c r="B1274" s="376" t="s">
        <v>220</v>
      </c>
      <c r="C1274" s="376" t="s">
        <v>2200</v>
      </c>
      <c r="D1274" s="376" t="s">
        <v>82</v>
      </c>
      <c r="E1274" s="376" t="s">
        <v>1271</v>
      </c>
      <c r="F1274" s="377">
        <v>1</v>
      </c>
      <c r="G1274" s="377">
        <v>0</v>
      </c>
      <c r="H1274" s="377">
        <v>0</v>
      </c>
      <c r="I1274" s="377">
        <v>0</v>
      </c>
      <c r="J1274" s="377">
        <v>0</v>
      </c>
      <c r="K1274" s="377">
        <v>1</v>
      </c>
      <c r="L1274" s="377">
        <v>0</v>
      </c>
      <c r="M1274" s="377">
        <v>0</v>
      </c>
      <c r="N1274" s="377">
        <v>0</v>
      </c>
    </row>
    <row r="1275" spans="2:14" x14ac:dyDescent="0.25">
      <c r="B1275" s="376" t="s">
        <v>220</v>
      </c>
      <c r="C1275" s="376" t="s">
        <v>2200</v>
      </c>
      <c r="D1275" s="376" t="s">
        <v>82</v>
      </c>
      <c r="E1275" s="376" t="s">
        <v>1272</v>
      </c>
      <c r="F1275" s="377">
        <v>59</v>
      </c>
      <c r="G1275" s="377">
        <v>5</v>
      </c>
      <c r="H1275" s="377">
        <v>0</v>
      </c>
      <c r="I1275" s="377">
        <v>3</v>
      </c>
      <c r="J1275" s="377">
        <v>0</v>
      </c>
      <c r="K1275" s="377">
        <v>43</v>
      </c>
      <c r="L1275" s="377">
        <v>0</v>
      </c>
      <c r="M1275" s="377">
        <v>0</v>
      </c>
      <c r="N1275" s="377">
        <v>8</v>
      </c>
    </row>
    <row r="1276" spans="2:14" x14ac:dyDescent="0.25">
      <c r="B1276" s="376" t="s">
        <v>220</v>
      </c>
      <c r="C1276" s="376" t="s">
        <v>2200</v>
      </c>
      <c r="D1276" s="376" t="s">
        <v>82</v>
      </c>
      <c r="E1276" s="376" t="s">
        <v>1273</v>
      </c>
      <c r="F1276" s="377">
        <v>9</v>
      </c>
      <c r="G1276" s="377">
        <v>1</v>
      </c>
      <c r="H1276" s="377">
        <v>0</v>
      </c>
      <c r="I1276" s="377">
        <v>0</v>
      </c>
      <c r="J1276" s="377">
        <v>0</v>
      </c>
      <c r="K1276" s="377">
        <v>8</v>
      </c>
      <c r="L1276" s="377">
        <v>0</v>
      </c>
      <c r="M1276" s="377">
        <v>0</v>
      </c>
      <c r="N1276" s="377">
        <v>0</v>
      </c>
    </row>
    <row r="1277" spans="2:14" x14ac:dyDescent="0.25">
      <c r="B1277" s="376" t="s">
        <v>220</v>
      </c>
      <c r="C1277" s="376" t="s">
        <v>2200</v>
      </c>
      <c r="D1277" s="376" t="s">
        <v>82</v>
      </c>
      <c r="E1277" s="376" t="s">
        <v>1274</v>
      </c>
      <c r="F1277" s="377">
        <v>15</v>
      </c>
      <c r="G1277" s="377">
        <v>0</v>
      </c>
      <c r="H1277" s="377">
        <v>0</v>
      </c>
      <c r="I1277" s="377">
        <v>1</v>
      </c>
      <c r="J1277" s="377">
        <v>0</v>
      </c>
      <c r="K1277" s="377">
        <v>14</v>
      </c>
      <c r="L1277" s="377">
        <v>0</v>
      </c>
      <c r="M1277" s="377">
        <v>0</v>
      </c>
      <c r="N1277" s="377">
        <v>0</v>
      </c>
    </row>
    <row r="1278" spans="2:14" x14ac:dyDescent="0.25">
      <c r="B1278" s="376" t="s">
        <v>220</v>
      </c>
      <c r="C1278" s="376" t="s">
        <v>2200</v>
      </c>
      <c r="D1278" s="376" t="s">
        <v>82</v>
      </c>
      <c r="E1278" s="376" t="s">
        <v>1276</v>
      </c>
      <c r="F1278" s="377">
        <v>2</v>
      </c>
      <c r="G1278" s="377">
        <v>0</v>
      </c>
      <c r="H1278" s="377">
        <v>0</v>
      </c>
      <c r="I1278" s="377">
        <v>1</v>
      </c>
      <c r="J1278" s="377">
        <v>0</v>
      </c>
      <c r="K1278" s="377">
        <v>1</v>
      </c>
      <c r="L1278" s="377">
        <v>0</v>
      </c>
      <c r="M1278" s="377">
        <v>0</v>
      </c>
      <c r="N1278" s="377">
        <v>0</v>
      </c>
    </row>
    <row r="1279" spans="2:14" x14ac:dyDescent="0.25">
      <c r="B1279" s="376" t="s">
        <v>220</v>
      </c>
      <c r="C1279" s="376" t="s">
        <v>2200</v>
      </c>
      <c r="D1279" s="376" t="s">
        <v>82</v>
      </c>
      <c r="E1279" s="376" t="s">
        <v>1277</v>
      </c>
      <c r="F1279" s="377">
        <v>62</v>
      </c>
      <c r="G1279" s="377">
        <v>1</v>
      </c>
      <c r="H1279" s="377">
        <v>0</v>
      </c>
      <c r="I1279" s="377">
        <v>3</v>
      </c>
      <c r="J1279" s="377">
        <v>0</v>
      </c>
      <c r="K1279" s="377">
        <v>54</v>
      </c>
      <c r="L1279" s="377">
        <v>0</v>
      </c>
      <c r="M1279" s="377">
        <v>0</v>
      </c>
      <c r="N1279" s="377">
        <v>4</v>
      </c>
    </row>
    <row r="1280" spans="2:14" x14ac:dyDescent="0.25">
      <c r="B1280" s="376" t="s">
        <v>220</v>
      </c>
      <c r="C1280" s="376" t="s">
        <v>2200</v>
      </c>
      <c r="D1280" s="376" t="s">
        <v>82</v>
      </c>
      <c r="E1280" s="376" t="s">
        <v>1278</v>
      </c>
      <c r="F1280" s="377">
        <v>21</v>
      </c>
      <c r="G1280" s="377">
        <v>4</v>
      </c>
      <c r="H1280" s="377">
        <v>0</v>
      </c>
      <c r="I1280" s="377">
        <v>0</v>
      </c>
      <c r="J1280" s="377">
        <v>0</v>
      </c>
      <c r="K1280" s="377">
        <v>15</v>
      </c>
      <c r="L1280" s="377">
        <v>0</v>
      </c>
      <c r="M1280" s="377">
        <v>0</v>
      </c>
      <c r="N1280" s="377">
        <v>2</v>
      </c>
    </row>
    <row r="1281" spans="2:14" x14ac:dyDescent="0.25">
      <c r="B1281" s="376" t="s">
        <v>220</v>
      </c>
      <c r="C1281" s="376" t="s">
        <v>2200</v>
      </c>
      <c r="D1281" s="376" t="s">
        <v>82</v>
      </c>
      <c r="E1281" s="376" t="s">
        <v>1279</v>
      </c>
      <c r="F1281" s="377">
        <v>10</v>
      </c>
      <c r="G1281" s="377">
        <v>1</v>
      </c>
      <c r="H1281" s="377">
        <v>0</v>
      </c>
      <c r="I1281" s="377">
        <v>0</v>
      </c>
      <c r="J1281" s="377">
        <v>0</v>
      </c>
      <c r="K1281" s="377">
        <v>9</v>
      </c>
      <c r="L1281" s="377">
        <v>0</v>
      </c>
      <c r="M1281" s="377">
        <v>0</v>
      </c>
      <c r="N1281" s="377">
        <v>0</v>
      </c>
    </row>
    <row r="1282" spans="2:14" x14ac:dyDescent="0.25">
      <c r="B1282" s="376" t="s">
        <v>220</v>
      </c>
      <c r="C1282" s="376" t="s">
        <v>2200</v>
      </c>
      <c r="D1282" s="376" t="s">
        <v>82</v>
      </c>
      <c r="E1282" s="376" t="s">
        <v>1280</v>
      </c>
      <c r="F1282" s="377">
        <v>5</v>
      </c>
      <c r="G1282" s="377">
        <v>0</v>
      </c>
      <c r="H1282" s="377">
        <v>0</v>
      </c>
      <c r="I1282" s="377">
        <v>0</v>
      </c>
      <c r="J1282" s="377">
        <v>0</v>
      </c>
      <c r="K1282" s="377">
        <v>5</v>
      </c>
      <c r="L1282" s="377">
        <v>0</v>
      </c>
      <c r="M1282" s="377">
        <v>0</v>
      </c>
      <c r="N1282" s="377">
        <v>0</v>
      </c>
    </row>
    <row r="1283" spans="2:14" x14ac:dyDescent="0.25">
      <c r="B1283" s="376" t="s">
        <v>220</v>
      </c>
      <c r="C1283" s="376" t="s">
        <v>2200</v>
      </c>
      <c r="D1283" s="376" t="s">
        <v>82</v>
      </c>
      <c r="E1283" s="376" t="s">
        <v>1281</v>
      </c>
      <c r="F1283" s="377">
        <v>6</v>
      </c>
      <c r="G1283" s="377">
        <v>0</v>
      </c>
      <c r="H1283" s="377">
        <v>0</v>
      </c>
      <c r="I1283" s="377">
        <v>0</v>
      </c>
      <c r="J1283" s="377">
        <v>0</v>
      </c>
      <c r="K1283" s="377">
        <v>6</v>
      </c>
      <c r="L1283" s="377">
        <v>0</v>
      </c>
      <c r="M1283" s="377">
        <v>0</v>
      </c>
      <c r="N1283" s="377">
        <v>0</v>
      </c>
    </row>
    <row r="1284" spans="2:14" x14ac:dyDescent="0.25">
      <c r="B1284" s="376" t="s">
        <v>220</v>
      </c>
      <c r="C1284" s="376" t="s">
        <v>2200</v>
      </c>
      <c r="D1284" s="376" t="s">
        <v>82</v>
      </c>
      <c r="E1284" s="376" t="s">
        <v>1934</v>
      </c>
      <c r="F1284" s="377">
        <v>4</v>
      </c>
      <c r="G1284" s="377">
        <v>0</v>
      </c>
      <c r="H1284" s="377">
        <v>0</v>
      </c>
      <c r="I1284" s="377">
        <v>1</v>
      </c>
      <c r="J1284" s="377">
        <v>0</v>
      </c>
      <c r="K1284" s="377">
        <v>3</v>
      </c>
      <c r="L1284" s="377">
        <v>0</v>
      </c>
      <c r="M1284" s="377">
        <v>0</v>
      </c>
      <c r="N1284" s="377">
        <v>0</v>
      </c>
    </row>
    <row r="1285" spans="2:14" x14ac:dyDescent="0.25">
      <c r="B1285" s="376" t="s">
        <v>220</v>
      </c>
      <c r="C1285" s="376" t="s">
        <v>2200</v>
      </c>
      <c r="D1285" s="376" t="s">
        <v>82</v>
      </c>
      <c r="E1285" s="376" t="s">
        <v>1282</v>
      </c>
      <c r="F1285" s="377">
        <v>13</v>
      </c>
      <c r="G1285" s="377">
        <v>2</v>
      </c>
      <c r="H1285" s="377">
        <v>0</v>
      </c>
      <c r="I1285" s="377">
        <v>0</v>
      </c>
      <c r="J1285" s="377">
        <v>0</v>
      </c>
      <c r="K1285" s="377">
        <v>11</v>
      </c>
      <c r="L1285" s="377">
        <v>0</v>
      </c>
      <c r="M1285" s="377">
        <v>0</v>
      </c>
      <c r="N1285" s="377">
        <v>0</v>
      </c>
    </row>
    <row r="1286" spans="2:14" x14ac:dyDescent="0.25">
      <c r="B1286" s="376" t="s">
        <v>220</v>
      </c>
      <c r="C1286" s="376" t="s">
        <v>2200</v>
      </c>
      <c r="D1286" s="376" t="s">
        <v>82</v>
      </c>
      <c r="E1286" s="376" t="s">
        <v>1283</v>
      </c>
      <c r="F1286" s="377">
        <v>6</v>
      </c>
      <c r="G1286" s="377">
        <v>0</v>
      </c>
      <c r="H1286" s="377">
        <v>0</v>
      </c>
      <c r="I1286" s="377">
        <v>3</v>
      </c>
      <c r="J1286" s="377">
        <v>0</v>
      </c>
      <c r="K1286" s="377">
        <v>3</v>
      </c>
      <c r="L1286" s="377">
        <v>0</v>
      </c>
      <c r="M1286" s="377">
        <v>0</v>
      </c>
      <c r="N1286" s="377">
        <v>0</v>
      </c>
    </row>
    <row r="1287" spans="2:14" x14ac:dyDescent="0.25">
      <c r="B1287" s="376" t="s">
        <v>220</v>
      </c>
      <c r="C1287" s="376" t="s">
        <v>2200</v>
      </c>
      <c r="D1287" s="376" t="s">
        <v>82</v>
      </c>
      <c r="E1287" s="376" t="s">
        <v>177</v>
      </c>
      <c r="F1287" s="377">
        <v>3258</v>
      </c>
      <c r="G1287" s="377">
        <v>135</v>
      </c>
      <c r="H1287" s="377">
        <v>0</v>
      </c>
      <c r="I1287" s="377">
        <v>54</v>
      </c>
      <c r="J1287" s="377">
        <v>0</v>
      </c>
      <c r="K1287" s="377">
        <v>2958</v>
      </c>
      <c r="L1287" s="377">
        <v>0</v>
      </c>
      <c r="M1287" s="377">
        <v>0</v>
      </c>
      <c r="N1287" s="377">
        <v>111</v>
      </c>
    </row>
    <row r="1288" spans="2:14" x14ac:dyDescent="0.25">
      <c r="B1288" s="376" t="s">
        <v>220</v>
      </c>
      <c r="C1288" s="376" t="s">
        <v>2200</v>
      </c>
      <c r="D1288" s="376" t="s">
        <v>82</v>
      </c>
      <c r="E1288" s="376" t="s">
        <v>1284</v>
      </c>
      <c r="F1288" s="377">
        <v>28</v>
      </c>
      <c r="G1288" s="377">
        <v>3</v>
      </c>
      <c r="H1288" s="377">
        <v>0</v>
      </c>
      <c r="I1288" s="377">
        <v>0</v>
      </c>
      <c r="J1288" s="377">
        <v>0</v>
      </c>
      <c r="K1288" s="377">
        <v>24</v>
      </c>
      <c r="L1288" s="377">
        <v>0</v>
      </c>
      <c r="M1288" s="377">
        <v>0</v>
      </c>
      <c r="N1288" s="377">
        <v>1</v>
      </c>
    </row>
    <row r="1289" spans="2:14" x14ac:dyDescent="0.25">
      <c r="B1289" s="376" t="s">
        <v>220</v>
      </c>
      <c r="C1289" s="376" t="s">
        <v>2200</v>
      </c>
      <c r="D1289" s="376" t="s">
        <v>70</v>
      </c>
      <c r="E1289" s="376" t="s">
        <v>1131</v>
      </c>
      <c r="F1289" s="377">
        <v>1752</v>
      </c>
      <c r="G1289" s="377">
        <v>96</v>
      </c>
      <c r="H1289" s="377">
        <v>0</v>
      </c>
      <c r="I1289" s="377">
        <v>42</v>
      </c>
      <c r="J1289" s="377">
        <v>0</v>
      </c>
      <c r="K1289" s="377">
        <v>1523</v>
      </c>
      <c r="L1289" s="377">
        <v>0</v>
      </c>
      <c r="M1289" s="377">
        <v>2</v>
      </c>
      <c r="N1289" s="377">
        <v>89</v>
      </c>
    </row>
    <row r="1290" spans="2:14" x14ac:dyDescent="0.25">
      <c r="B1290" s="376" t="s">
        <v>220</v>
      </c>
      <c r="C1290" s="376" t="s">
        <v>2200</v>
      </c>
      <c r="D1290" s="376" t="s">
        <v>70</v>
      </c>
      <c r="E1290" s="376" t="s">
        <v>1132</v>
      </c>
      <c r="F1290" s="377">
        <v>4</v>
      </c>
      <c r="G1290" s="377">
        <v>0</v>
      </c>
      <c r="H1290" s="377">
        <v>0</v>
      </c>
      <c r="I1290" s="377">
        <v>1</v>
      </c>
      <c r="J1290" s="377">
        <v>0</v>
      </c>
      <c r="K1290" s="377">
        <v>3</v>
      </c>
      <c r="L1290" s="377">
        <v>0</v>
      </c>
      <c r="M1290" s="377">
        <v>0</v>
      </c>
      <c r="N1290" s="377">
        <v>0</v>
      </c>
    </row>
    <row r="1291" spans="2:14" x14ac:dyDescent="0.25">
      <c r="B1291" s="376" t="s">
        <v>220</v>
      </c>
      <c r="C1291" s="376" t="s">
        <v>2200</v>
      </c>
      <c r="D1291" s="376" t="s">
        <v>70</v>
      </c>
      <c r="E1291" s="376" t="s">
        <v>1133</v>
      </c>
      <c r="F1291" s="377">
        <v>6</v>
      </c>
      <c r="G1291" s="377">
        <v>0</v>
      </c>
      <c r="H1291" s="377">
        <v>0</v>
      </c>
      <c r="I1291" s="377">
        <v>0</v>
      </c>
      <c r="J1291" s="377">
        <v>0</v>
      </c>
      <c r="K1291" s="377">
        <v>6</v>
      </c>
      <c r="L1291" s="377">
        <v>0</v>
      </c>
      <c r="M1291" s="377">
        <v>0</v>
      </c>
      <c r="N1291" s="377">
        <v>0</v>
      </c>
    </row>
    <row r="1292" spans="2:14" x14ac:dyDescent="0.25">
      <c r="B1292" s="376" t="s">
        <v>220</v>
      </c>
      <c r="C1292" s="376" t="s">
        <v>2200</v>
      </c>
      <c r="D1292" s="376" t="s">
        <v>70</v>
      </c>
      <c r="E1292" s="376" t="s">
        <v>1135</v>
      </c>
      <c r="F1292" s="377">
        <v>4</v>
      </c>
      <c r="G1292" s="377">
        <v>0</v>
      </c>
      <c r="H1292" s="377">
        <v>0</v>
      </c>
      <c r="I1292" s="377">
        <v>0</v>
      </c>
      <c r="J1292" s="377">
        <v>0</v>
      </c>
      <c r="K1292" s="377">
        <v>4</v>
      </c>
      <c r="L1292" s="377">
        <v>0</v>
      </c>
      <c r="M1292" s="377">
        <v>0</v>
      </c>
      <c r="N1292" s="377">
        <v>0</v>
      </c>
    </row>
    <row r="1293" spans="2:14" x14ac:dyDescent="0.25">
      <c r="B1293" s="376" t="s">
        <v>220</v>
      </c>
      <c r="C1293" s="376" t="s">
        <v>2200</v>
      </c>
      <c r="D1293" s="376" t="s">
        <v>70</v>
      </c>
      <c r="E1293" s="376" t="s">
        <v>2345</v>
      </c>
      <c r="F1293" s="377">
        <v>2</v>
      </c>
      <c r="G1293" s="377">
        <v>0</v>
      </c>
      <c r="H1293" s="377">
        <v>0</v>
      </c>
      <c r="I1293" s="377">
        <v>0</v>
      </c>
      <c r="J1293" s="377">
        <v>0</v>
      </c>
      <c r="K1293" s="377">
        <v>2</v>
      </c>
      <c r="L1293" s="377">
        <v>0</v>
      </c>
      <c r="M1293" s="377">
        <v>0</v>
      </c>
      <c r="N1293" s="377">
        <v>0</v>
      </c>
    </row>
    <row r="1294" spans="2:14" x14ac:dyDescent="0.25">
      <c r="B1294" s="376" t="s">
        <v>220</v>
      </c>
      <c r="C1294" s="376" t="s">
        <v>2200</v>
      </c>
      <c r="D1294" s="376" t="s">
        <v>70</v>
      </c>
      <c r="E1294" s="376" t="s">
        <v>1137</v>
      </c>
      <c r="F1294" s="377">
        <v>2</v>
      </c>
      <c r="G1294" s="377">
        <v>1</v>
      </c>
      <c r="H1294" s="377">
        <v>0</v>
      </c>
      <c r="I1294" s="377">
        <v>0</v>
      </c>
      <c r="J1294" s="377">
        <v>0</v>
      </c>
      <c r="K1294" s="377">
        <v>1</v>
      </c>
      <c r="L1294" s="377">
        <v>0</v>
      </c>
      <c r="M1294" s="377">
        <v>0</v>
      </c>
      <c r="N1294" s="377">
        <v>0</v>
      </c>
    </row>
    <row r="1295" spans="2:14" x14ac:dyDescent="0.25">
      <c r="B1295" s="376" t="s">
        <v>220</v>
      </c>
      <c r="C1295" s="376" t="s">
        <v>2200</v>
      </c>
      <c r="D1295" s="376" t="s">
        <v>70</v>
      </c>
      <c r="E1295" s="376" t="s">
        <v>1138</v>
      </c>
      <c r="F1295" s="377">
        <v>10</v>
      </c>
      <c r="G1295" s="377">
        <v>1</v>
      </c>
      <c r="H1295" s="377">
        <v>0</v>
      </c>
      <c r="I1295" s="377">
        <v>0</v>
      </c>
      <c r="J1295" s="377">
        <v>0</v>
      </c>
      <c r="K1295" s="377">
        <v>9</v>
      </c>
      <c r="L1295" s="377">
        <v>0</v>
      </c>
      <c r="M1295" s="377">
        <v>0</v>
      </c>
      <c r="N1295" s="377">
        <v>0</v>
      </c>
    </row>
    <row r="1296" spans="2:14" x14ac:dyDescent="0.25">
      <c r="B1296" s="376" t="s">
        <v>220</v>
      </c>
      <c r="C1296" s="376" t="s">
        <v>2200</v>
      </c>
      <c r="D1296" s="376" t="s">
        <v>70</v>
      </c>
      <c r="E1296" s="376" t="s">
        <v>1139</v>
      </c>
      <c r="F1296" s="377">
        <v>174</v>
      </c>
      <c r="G1296" s="377">
        <v>15</v>
      </c>
      <c r="H1296" s="377">
        <v>0</v>
      </c>
      <c r="I1296" s="377">
        <v>8</v>
      </c>
      <c r="J1296" s="377">
        <v>0</v>
      </c>
      <c r="K1296" s="377">
        <v>147</v>
      </c>
      <c r="L1296" s="377">
        <v>0</v>
      </c>
      <c r="M1296" s="377">
        <v>0</v>
      </c>
      <c r="N1296" s="377">
        <v>4</v>
      </c>
    </row>
    <row r="1297" spans="2:14" x14ac:dyDescent="0.25">
      <c r="B1297" s="376" t="s">
        <v>220</v>
      </c>
      <c r="C1297" s="376" t="s">
        <v>2200</v>
      </c>
      <c r="D1297" s="376" t="s">
        <v>70</v>
      </c>
      <c r="E1297" s="376" t="s">
        <v>2756</v>
      </c>
      <c r="F1297" s="377">
        <v>3</v>
      </c>
      <c r="G1297" s="377">
        <v>0</v>
      </c>
      <c r="H1297" s="377">
        <v>0</v>
      </c>
      <c r="I1297" s="377">
        <v>0</v>
      </c>
      <c r="J1297" s="377">
        <v>0</v>
      </c>
      <c r="K1297" s="377">
        <v>2</v>
      </c>
      <c r="L1297" s="377">
        <v>0</v>
      </c>
      <c r="M1297" s="377">
        <v>0</v>
      </c>
      <c r="N1297" s="377">
        <v>1</v>
      </c>
    </row>
    <row r="1298" spans="2:14" x14ac:dyDescent="0.25">
      <c r="B1298" s="376" t="s">
        <v>220</v>
      </c>
      <c r="C1298" s="376" t="s">
        <v>2200</v>
      </c>
      <c r="D1298" s="376" t="s">
        <v>70</v>
      </c>
      <c r="E1298" s="376" t="s">
        <v>2396</v>
      </c>
      <c r="F1298" s="377">
        <v>1</v>
      </c>
      <c r="G1298" s="377">
        <v>0</v>
      </c>
      <c r="H1298" s="377">
        <v>0</v>
      </c>
      <c r="I1298" s="377">
        <v>0</v>
      </c>
      <c r="J1298" s="377">
        <v>0</v>
      </c>
      <c r="K1298" s="377">
        <v>1</v>
      </c>
      <c r="L1298" s="377">
        <v>0</v>
      </c>
      <c r="M1298" s="377">
        <v>0</v>
      </c>
      <c r="N1298" s="377">
        <v>0</v>
      </c>
    </row>
    <row r="1299" spans="2:14" x14ac:dyDescent="0.25">
      <c r="B1299" s="376" t="s">
        <v>220</v>
      </c>
      <c r="C1299" s="376" t="s">
        <v>2200</v>
      </c>
      <c r="D1299" s="376" t="s">
        <v>70</v>
      </c>
      <c r="E1299" s="376" t="s">
        <v>2346</v>
      </c>
      <c r="F1299" s="377">
        <v>1274</v>
      </c>
      <c r="G1299" s="377">
        <v>80</v>
      </c>
      <c r="H1299" s="377">
        <v>0</v>
      </c>
      <c r="I1299" s="377">
        <v>29</v>
      </c>
      <c r="J1299" s="377">
        <v>0</v>
      </c>
      <c r="K1299" s="377">
        <v>1130</v>
      </c>
      <c r="L1299" s="377">
        <v>0</v>
      </c>
      <c r="M1299" s="377">
        <v>0</v>
      </c>
      <c r="N1299" s="377">
        <v>35</v>
      </c>
    </row>
    <row r="1300" spans="2:14" x14ac:dyDescent="0.25">
      <c r="B1300" s="376" t="s">
        <v>220</v>
      </c>
      <c r="C1300" s="376" t="s">
        <v>2200</v>
      </c>
      <c r="D1300" s="376" t="s">
        <v>70</v>
      </c>
      <c r="E1300" s="376" t="s">
        <v>1143</v>
      </c>
      <c r="F1300" s="377">
        <v>27</v>
      </c>
      <c r="G1300" s="377">
        <v>1</v>
      </c>
      <c r="H1300" s="377">
        <v>0</v>
      </c>
      <c r="I1300" s="377">
        <v>1</v>
      </c>
      <c r="J1300" s="377">
        <v>0</v>
      </c>
      <c r="K1300" s="377">
        <v>25</v>
      </c>
      <c r="L1300" s="377">
        <v>0</v>
      </c>
      <c r="M1300" s="377">
        <v>0</v>
      </c>
      <c r="N1300" s="377">
        <v>0</v>
      </c>
    </row>
    <row r="1301" spans="2:14" x14ac:dyDescent="0.25">
      <c r="B1301" s="376" t="s">
        <v>220</v>
      </c>
      <c r="C1301" s="376" t="s">
        <v>2200</v>
      </c>
      <c r="D1301" s="376" t="s">
        <v>70</v>
      </c>
      <c r="E1301" s="376" t="s">
        <v>1144</v>
      </c>
      <c r="F1301" s="377">
        <v>25</v>
      </c>
      <c r="G1301" s="377">
        <v>1</v>
      </c>
      <c r="H1301" s="377">
        <v>0</v>
      </c>
      <c r="I1301" s="377">
        <v>0</v>
      </c>
      <c r="J1301" s="377">
        <v>0</v>
      </c>
      <c r="K1301" s="377">
        <v>24</v>
      </c>
      <c r="L1301" s="377">
        <v>0</v>
      </c>
      <c r="M1301" s="377">
        <v>0</v>
      </c>
      <c r="N1301" s="377">
        <v>0</v>
      </c>
    </row>
    <row r="1302" spans="2:14" x14ac:dyDescent="0.25">
      <c r="B1302" s="376" t="s">
        <v>220</v>
      </c>
      <c r="C1302" s="376" t="s">
        <v>2200</v>
      </c>
      <c r="D1302" s="376" t="s">
        <v>70</v>
      </c>
      <c r="E1302" s="376" t="s">
        <v>1145</v>
      </c>
      <c r="F1302" s="377">
        <v>49</v>
      </c>
      <c r="G1302" s="377">
        <v>9</v>
      </c>
      <c r="H1302" s="377">
        <v>0</v>
      </c>
      <c r="I1302" s="377">
        <v>2</v>
      </c>
      <c r="J1302" s="377">
        <v>0</v>
      </c>
      <c r="K1302" s="377">
        <v>31</v>
      </c>
      <c r="L1302" s="377">
        <v>0</v>
      </c>
      <c r="M1302" s="377">
        <v>0</v>
      </c>
      <c r="N1302" s="377">
        <v>7</v>
      </c>
    </row>
    <row r="1303" spans="2:14" x14ac:dyDescent="0.25">
      <c r="B1303" s="376" t="s">
        <v>220</v>
      </c>
      <c r="C1303" s="376" t="s">
        <v>2200</v>
      </c>
      <c r="D1303" s="376" t="s">
        <v>70</v>
      </c>
      <c r="E1303" s="376" t="s">
        <v>1146</v>
      </c>
      <c r="F1303" s="377">
        <v>1</v>
      </c>
      <c r="G1303" s="377">
        <v>0</v>
      </c>
      <c r="H1303" s="377">
        <v>0</v>
      </c>
      <c r="I1303" s="377">
        <v>0</v>
      </c>
      <c r="J1303" s="377">
        <v>0</v>
      </c>
      <c r="K1303" s="377">
        <v>1</v>
      </c>
      <c r="L1303" s="377">
        <v>0</v>
      </c>
      <c r="M1303" s="377">
        <v>0</v>
      </c>
      <c r="N1303" s="377">
        <v>0</v>
      </c>
    </row>
    <row r="1304" spans="2:14" x14ac:dyDescent="0.25">
      <c r="B1304" s="376" t="s">
        <v>220</v>
      </c>
      <c r="C1304" s="376" t="s">
        <v>2200</v>
      </c>
      <c r="D1304" s="376" t="s">
        <v>70</v>
      </c>
      <c r="E1304" s="376" t="s">
        <v>1147</v>
      </c>
      <c r="F1304" s="377">
        <v>12</v>
      </c>
      <c r="G1304" s="377">
        <v>3</v>
      </c>
      <c r="H1304" s="377">
        <v>0</v>
      </c>
      <c r="I1304" s="377">
        <v>0</v>
      </c>
      <c r="J1304" s="377">
        <v>0</v>
      </c>
      <c r="K1304" s="377">
        <v>9</v>
      </c>
      <c r="L1304" s="377">
        <v>0</v>
      </c>
      <c r="M1304" s="377">
        <v>0</v>
      </c>
      <c r="N1304" s="377">
        <v>0</v>
      </c>
    </row>
    <row r="1305" spans="2:14" x14ac:dyDescent="0.25">
      <c r="B1305" s="376" t="s">
        <v>220</v>
      </c>
      <c r="C1305" s="376" t="s">
        <v>2200</v>
      </c>
      <c r="D1305" s="376" t="s">
        <v>70</v>
      </c>
      <c r="E1305" s="376" t="s">
        <v>1148</v>
      </c>
      <c r="F1305" s="377">
        <v>51</v>
      </c>
      <c r="G1305" s="377">
        <v>8</v>
      </c>
      <c r="H1305" s="377">
        <v>0</v>
      </c>
      <c r="I1305" s="377">
        <v>0</v>
      </c>
      <c r="J1305" s="377">
        <v>0</v>
      </c>
      <c r="K1305" s="377">
        <v>37</v>
      </c>
      <c r="L1305" s="377">
        <v>0</v>
      </c>
      <c r="M1305" s="377">
        <v>0</v>
      </c>
      <c r="N1305" s="377">
        <v>6</v>
      </c>
    </row>
    <row r="1306" spans="2:14" x14ac:dyDescent="0.25">
      <c r="B1306" s="376" t="s">
        <v>220</v>
      </c>
      <c r="C1306" s="376" t="s">
        <v>2200</v>
      </c>
      <c r="D1306" s="376" t="s">
        <v>70</v>
      </c>
      <c r="E1306" s="376" t="s">
        <v>1149</v>
      </c>
      <c r="F1306" s="377">
        <v>6</v>
      </c>
      <c r="G1306" s="377">
        <v>1</v>
      </c>
      <c r="H1306" s="377">
        <v>0</v>
      </c>
      <c r="I1306" s="377">
        <v>0</v>
      </c>
      <c r="J1306" s="377">
        <v>0</v>
      </c>
      <c r="K1306" s="377">
        <v>5</v>
      </c>
      <c r="L1306" s="377">
        <v>0</v>
      </c>
      <c r="M1306" s="377">
        <v>0</v>
      </c>
      <c r="N1306" s="377">
        <v>0</v>
      </c>
    </row>
    <row r="1307" spans="2:14" x14ac:dyDescent="0.25">
      <c r="B1307" s="376" t="s">
        <v>220</v>
      </c>
      <c r="C1307" s="376" t="s">
        <v>2200</v>
      </c>
      <c r="D1307" s="376" t="s">
        <v>70</v>
      </c>
      <c r="E1307" s="376" t="s">
        <v>1150</v>
      </c>
      <c r="F1307" s="377">
        <v>3</v>
      </c>
      <c r="G1307" s="377">
        <v>0</v>
      </c>
      <c r="H1307" s="377">
        <v>0</v>
      </c>
      <c r="I1307" s="377">
        <v>0</v>
      </c>
      <c r="J1307" s="377">
        <v>0</v>
      </c>
      <c r="K1307" s="377">
        <v>2</v>
      </c>
      <c r="L1307" s="377">
        <v>0</v>
      </c>
      <c r="M1307" s="377">
        <v>0</v>
      </c>
      <c r="N1307" s="377">
        <v>1</v>
      </c>
    </row>
    <row r="1308" spans="2:14" x14ac:dyDescent="0.25">
      <c r="B1308" s="376" t="s">
        <v>220</v>
      </c>
      <c r="C1308" s="376" t="s">
        <v>2200</v>
      </c>
      <c r="D1308" s="376" t="s">
        <v>70</v>
      </c>
      <c r="E1308" s="376" t="s">
        <v>1151</v>
      </c>
      <c r="F1308" s="377">
        <v>67</v>
      </c>
      <c r="G1308" s="377">
        <v>7</v>
      </c>
      <c r="H1308" s="377">
        <v>0</v>
      </c>
      <c r="I1308" s="377">
        <v>4</v>
      </c>
      <c r="J1308" s="377">
        <v>0</v>
      </c>
      <c r="K1308" s="377">
        <v>52</v>
      </c>
      <c r="L1308" s="377">
        <v>0</v>
      </c>
      <c r="M1308" s="377">
        <v>0</v>
      </c>
      <c r="N1308" s="377">
        <v>4</v>
      </c>
    </row>
    <row r="1309" spans="2:14" x14ac:dyDescent="0.25">
      <c r="B1309" s="376" t="s">
        <v>220</v>
      </c>
      <c r="C1309" s="376" t="s">
        <v>2200</v>
      </c>
      <c r="D1309" s="376" t="s">
        <v>70</v>
      </c>
      <c r="E1309" s="376" t="s">
        <v>1152</v>
      </c>
      <c r="F1309" s="377">
        <v>3</v>
      </c>
      <c r="G1309" s="377">
        <v>0</v>
      </c>
      <c r="H1309" s="377">
        <v>0</v>
      </c>
      <c r="I1309" s="377">
        <v>0</v>
      </c>
      <c r="J1309" s="377">
        <v>0</v>
      </c>
      <c r="K1309" s="377">
        <v>3</v>
      </c>
      <c r="L1309" s="377">
        <v>0</v>
      </c>
      <c r="M1309" s="377">
        <v>0</v>
      </c>
      <c r="N1309" s="377">
        <v>0</v>
      </c>
    </row>
    <row r="1310" spans="2:14" x14ac:dyDescent="0.25">
      <c r="B1310" s="376" t="s">
        <v>220</v>
      </c>
      <c r="C1310" s="376" t="s">
        <v>2200</v>
      </c>
      <c r="D1310" s="376" t="s">
        <v>70</v>
      </c>
      <c r="E1310" s="376" t="s">
        <v>1153</v>
      </c>
      <c r="F1310" s="377">
        <v>11</v>
      </c>
      <c r="G1310" s="377">
        <v>1</v>
      </c>
      <c r="H1310" s="377">
        <v>0</v>
      </c>
      <c r="I1310" s="377">
        <v>0</v>
      </c>
      <c r="J1310" s="377">
        <v>0</v>
      </c>
      <c r="K1310" s="377">
        <v>10</v>
      </c>
      <c r="L1310" s="377">
        <v>0</v>
      </c>
      <c r="M1310" s="377">
        <v>0</v>
      </c>
      <c r="N1310" s="377">
        <v>0</v>
      </c>
    </row>
    <row r="1311" spans="2:14" x14ac:dyDescent="0.25">
      <c r="B1311" s="376" t="s">
        <v>220</v>
      </c>
      <c r="C1311" s="376" t="s">
        <v>2200</v>
      </c>
      <c r="D1311" s="376" t="s">
        <v>70</v>
      </c>
      <c r="E1311" s="376" t="s">
        <v>1154</v>
      </c>
      <c r="F1311" s="377">
        <v>6</v>
      </c>
      <c r="G1311" s="377">
        <v>1</v>
      </c>
      <c r="H1311" s="377">
        <v>0</v>
      </c>
      <c r="I1311" s="377">
        <v>1</v>
      </c>
      <c r="J1311" s="377">
        <v>0</v>
      </c>
      <c r="K1311" s="377">
        <v>4</v>
      </c>
      <c r="L1311" s="377">
        <v>0</v>
      </c>
      <c r="M1311" s="377">
        <v>0</v>
      </c>
      <c r="N1311" s="377">
        <v>0</v>
      </c>
    </row>
    <row r="1312" spans="2:14" x14ac:dyDescent="0.25">
      <c r="B1312" s="376" t="s">
        <v>220</v>
      </c>
      <c r="C1312" s="376" t="s">
        <v>2200</v>
      </c>
      <c r="D1312" s="376" t="s">
        <v>70</v>
      </c>
      <c r="E1312" s="376" t="s">
        <v>1155</v>
      </c>
      <c r="F1312" s="377">
        <v>5</v>
      </c>
      <c r="G1312" s="377">
        <v>0</v>
      </c>
      <c r="H1312" s="377">
        <v>0</v>
      </c>
      <c r="I1312" s="377">
        <v>0</v>
      </c>
      <c r="J1312" s="377">
        <v>0</v>
      </c>
      <c r="K1312" s="377">
        <v>4</v>
      </c>
      <c r="L1312" s="377">
        <v>0</v>
      </c>
      <c r="M1312" s="377">
        <v>0</v>
      </c>
      <c r="N1312" s="377">
        <v>1</v>
      </c>
    </row>
    <row r="1313" spans="2:14" x14ac:dyDescent="0.25">
      <c r="B1313" s="376" t="s">
        <v>220</v>
      </c>
      <c r="C1313" s="376" t="s">
        <v>2200</v>
      </c>
      <c r="D1313" s="376" t="s">
        <v>70</v>
      </c>
      <c r="E1313" s="376" t="s">
        <v>1156</v>
      </c>
      <c r="F1313" s="377">
        <v>23</v>
      </c>
      <c r="G1313" s="377">
        <v>1</v>
      </c>
      <c r="H1313" s="377">
        <v>0</v>
      </c>
      <c r="I1313" s="377">
        <v>0</v>
      </c>
      <c r="J1313" s="377">
        <v>0</v>
      </c>
      <c r="K1313" s="377">
        <v>21</v>
      </c>
      <c r="L1313" s="377">
        <v>0</v>
      </c>
      <c r="M1313" s="377">
        <v>0</v>
      </c>
      <c r="N1313" s="377">
        <v>1</v>
      </c>
    </row>
    <row r="1314" spans="2:14" x14ac:dyDescent="0.25">
      <c r="B1314" s="376" t="s">
        <v>220</v>
      </c>
      <c r="C1314" s="376" t="s">
        <v>2200</v>
      </c>
      <c r="D1314" s="376" t="s">
        <v>70</v>
      </c>
      <c r="E1314" s="376" t="s">
        <v>1157</v>
      </c>
      <c r="F1314" s="377">
        <v>422</v>
      </c>
      <c r="G1314" s="377">
        <v>29</v>
      </c>
      <c r="H1314" s="377">
        <v>0</v>
      </c>
      <c r="I1314" s="377">
        <v>24</v>
      </c>
      <c r="J1314" s="377">
        <v>0</v>
      </c>
      <c r="K1314" s="377">
        <v>349</v>
      </c>
      <c r="L1314" s="377">
        <v>0</v>
      </c>
      <c r="M1314" s="377">
        <v>0</v>
      </c>
      <c r="N1314" s="377">
        <v>20</v>
      </c>
    </row>
    <row r="1315" spans="2:14" x14ac:dyDescent="0.25">
      <c r="B1315" s="376" t="s">
        <v>220</v>
      </c>
      <c r="C1315" s="376" t="s">
        <v>2200</v>
      </c>
      <c r="D1315" s="376" t="s">
        <v>70</v>
      </c>
      <c r="E1315" s="376" t="s">
        <v>1158</v>
      </c>
      <c r="F1315" s="377">
        <v>6</v>
      </c>
      <c r="G1315" s="377">
        <v>1</v>
      </c>
      <c r="H1315" s="377">
        <v>0</v>
      </c>
      <c r="I1315" s="377">
        <v>1</v>
      </c>
      <c r="J1315" s="377">
        <v>0</v>
      </c>
      <c r="K1315" s="377">
        <v>4</v>
      </c>
      <c r="L1315" s="377">
        <v>0</v>
      </c>
      <c r="M1315" s="377">
        <v>0</v>
      </c>
      <c r="N1315" s="377">
        <v>0</v>
      </c>
    </row>
    <row r="1316" spans="2:14" x14ac:dyDescent="0.25">
      <c r="B1316" s="376" t="s">
        <v>220</v>
      </c>
      <c r="C1316" s="376" t="s">
        <v>2200</v>
      </c>
      <c r="D1316" s="376" t="s">
        <v>70</v>
      </c>
      <c r="E1316" s="376" t="s">
        <v>1159</v>
      </c>
      <c r="F1316" s="377">
        <v>3</v>
      </c>
      <c r="G1316" s="377">
        <v>0</v>
      </c>
      <c r="H1316" s="377">
        <v>0</v>
      </c>
      <c r="I1316" s="377">
        <v>0</v>
      </c>
      <c r="J1316" s="377">
        <v>0</v>
      </c>
      <c r="K1316" s="377">
        <v>3</v>
      </c>
      <c r="L1316" s="377">
        <v>0</v>
      </c>
      <c r="M1316" s="377">
        <v>0</v>
      </c>
      <c r="N1316" s="377">
        <v>0</v>
      </c>
    </row>
    <row r="1317" spans="2:14" x14ac:dyDescent="0.25">
      <c r="B1317" s="376" t="s">
        <v>220</v>
      </c>
      <c r="C1317" s="376" t="s">
        <v>2200</v>
      </c>
      <c r="D1317" s="376" t="s">
        <v>70</v>
      </c>
      <c r="E1317" s="376" t="s">
        <v>1160</v>
      </c>
      <c r="F1317" s="377">
        <v>17</v>
      </c>
      <c r="G1317" s="377">
        <v>1</v>
      </c>
      <c r="H1317" s="377">
        <v>0</v>
      </c>
      <c r="I1317" s="377">
        <v>2</v>
      </c>
      <c r="J1317" s="377">
        <v>0</v>
      </c>
      <c r="K1317" s="377">
        <v>12</v>
      </c>
      <c r="L1317" s="377">
        <v>0</v>
      </c>
      <c r="M1317" s="377">
        <v>0</v>
      </c>
      <c r="N1317" s="377">
        <v>2</v>
      </c>
    </row>
    <row r="1318" spans="2:14" x14ac:dyDescent="0.25">
      <c r="B1318" s="376" t="s">
        <v>220</v>
      </c>
      <c r="C1318" s="376" t="s">
        <v>2200</v>
      </c>
      <c r="D1318" s="376" t="s">
        <v>70</v>
      </c>
      <c r="E1318" s="376" t="s">
        <v>1161</v>
      </c>
      <c r="F1318" s="377">
        <v>14</v>
      </c>
      <c r="G1318" s="377">
        <v>0</v>
      </c>
      <c r="H1318" s="377">
        <v>0</v>
      </c>
      <c r="I1318" s="377">
        <v>1</v>
      </c>
      <c r="J1318" s="377">
        <v>0</v>
      </c>
      <c r="K1318" s="377">
        <v>12</v>
      </c>
      <c r="L1318" s="377">
        <v>0</v>
      </c>
      <c r="M1318" s="377">
        <v>0</v>
      </c>
      <c r="N1318" s="377">
        <v>1</v>
      </c>
    </row>
    <row r="1319" spans="2:14" x14ac:dyDescent="0.25">
      <c r="B1319" s="376" t="s">
        <v>220</v>
      </c>
      <c r="C1319" s="376" t="s">
        <v>2200</v>
      </c>
      <c r="D1319" s="376" t="s">
        <v>70</v>
      </c>
      <c r="E1319" s="376" t="s">
        <v>1162</v>
      </c>
      <c r="F1319" s="377">
        <v>2</v>
      </c>
      <c r="G1319" s="377">
        <v>0</v>
      </c>
      <c r="H1319" s="377">
        <v>0</v>
      </c>
      <c r="I1319" s="377">
        <v>0</v>
      </c>
      <c r="J1319" s="377">
        <v>0</v>
      </c>
      <c r="K1319" s="377">
        <v>2</v>
      </c>
      <c r="L1319" s="377">
        <v>0</v>
      </c>
      <c r="M1319" s="377">
        <v>0</v>
      </c>
      <c r="N1319" s="377">
        <v>0</v>
      </c>
    </row>
    <row r="1320" spans="2:14" x14ac:dyDescent="0.25">
      <c r="B1320" s="376" t="s">
        <v>220</v>
      </c>
      <c r="C1320" s="376" t="s">
        <v>2200</v>
      </c>
      <c r="D1320" s="376" t="s">
        <v>70</v>
      </c>
      <c r="E1320" s="376" t="s">
        <v>1163</v>
      </c>
      <c r="F1320" s="377">
        <v>2</v>
      </c>
      <c r="G1320" s="377">
        <v>1</v>
      </c>
      <c r="H1320" s="377">
        <v>0</v>
      </c>
      <c r="I1320" s="377">
        <v>0</v>
      </c>
      <c r="J1320" s="377">
        <v>0</v>
      </c>
      <c r="K1320" s="377">
        <v>1</v>
      </c>
      <c r="L1320" s="377">
        <v>0</v>
      </c>
      <c r="M1320" s="377">
        <v>0</v>
      </c>
      <c r="N1320" s="377">
        <v>0</v>
      </c>
    </row>
    <row r="1321" spans="2:14" x14ac:dyDescent="0.25">
      <c r="B1321" s="376" t="s">
        <v>220</v>
      </c>
      <c r="C1321" s="376" t="s">
        <v>2200</v>
      </c>
      <c r="D1321" s="376" t="s">
        <v>70</v>
      </c>
      <c r="E1321" s="376" t="s">
        <v>1164</v>
      </c>
      <c r="F1321" s="377">
        <v>4</v>
      </c>
      <c r="G1321" s="377">
        <v>0</v>
      </c>
      <c r="H1321" s="377">
        <v>0</v>
      </c>
      <c r="I1321" s="377">
        <v>0</v>
      </c>
      <c r="J1321" s="377">
        <v>0</v>
      </c>
      <c r="K1321" s="377">
        <v>4</v>
      </c>
      <c r="L1321" s="377">
        <v>0</v>
      </c>
      <c r="M1321" s="377">
        <v>0</v>
      </c>
      <c r="N1321" s="377">
        <v>0</v>
      </c>
    </row>
    <row r="1322" spans="2:14" x14ac:dyDescent="0.25">
      <c r="B1322" s="376" t="s">
        <v>220</v>
      </c>
      <c r="C1322" s="376" t="s">
        <v>2200</v>
      </c>
      <c r="D1322" s="376" t="s">
        <v>70</v>
      </c>
      <c r="E1322" s="376" t="s">
        <v>1165</v>
      </c>
      <c r="F1322" s="377">
        <v>7</v>
      </c>
      <c r="G1322" s="377">
        <v>1</v>
      </c>
      <c r="H1322" s="377">
        <v>0</v>
      </c>
      <c r="I1322" s="377">
        <v>0</v>
      </c>
      <c r="J1322" s="377">
        <v>0</v>
      </c>
      <c r="K1322" s="377">
        <v>6</v>
      </c>
      <c r="L1322" s="377">
        <v>0</v>
      </c>
      <c r="M1322" s="377">
        <v>0</v>
      </c>
      <c r="N1322" s="377">
        <v>0</v>
      </c>
    </row>
    <row r="1323" spans="2:14" x14ac:dyDescent="0.25">
      <c r="B1323" s="376" t="s">
        <v>220</v>
      </c>
      <c r="C1323" s="376" t="s">
        <v>2200</v>
      </c>
      <c r="D1323" s="376" t="s">
        <v>70</v>
      </c>
      <c r="E1323" s="376" t="s">
        <v>1166</v>
      </c>
      <c r="F1323" s="377">
        <v>1</v>
      </c>
      <c r="G1323" s="377">
        <v>0</v>
      </c>
      <c r="H1323" s="377">
        <v>0</v>
      </c>
      <c r="I1323" s="377">
        <v>0</v>
      </c>
      <c r="J1323" s="377">
        <v>0</v>
      </c>
      <c r="K1323" s="377">
        <v>1</v>
      </c>
      <c r="L1323" s="377">
        <v>0</v>
      </c>
      <c r="M1323" s="377">
        <v>0</v>
      </c>
      <c r="N1323" s="377">
        <v>0</v>
      </c>
    </row>
    <row r="1324" spans="2:14" x14ac:dyDescent="0.25">
      <c r="B1324" s="376" t="s">
        <v>220</v>
      </c>
      <c r="C1324" s="376" t="s">
        <v>2200</v>
      </c>
      <c r="D1324" s="376" t="s">
        <v>70</v>
      </c>
      <c r="E1324" s="376" t="s">
        <v>1167</v>
      </c>
      <c r="F1324" s="377">
        <v>6</v>
      </c>
      <c r="G1324" s="377">
        <v>0</v>
      </c>
      <c r="H1324" s="377">
        <v>0</v>
      </c>
      <c r="I1324" s="377">
        <v>0</v>
      </c>
      <c r="J1324" s="377">
        <v>0</v>
      </c>
      <c r="K1324" s="377">
        <v>6</v>
      </c>
      <c r="L1324" s="377">
        <v>0</v>
      </c>
      <c r="M1324" s="377">
        <v>0</v>
      </c>
      <c r="N1324" s="377">
        <v>0</v>
      </c>
    </row>
    <row r="1325" spans="2:14" x14ac:dyDescent="0.25">
      <c r="B1325" s="376" t="s">
        <v>220</v>
      </c>
      <c r="C1325" s="376" t="s">
        <v>2200</v>
      </c>
      <c r="D1325" s="376" t="s">
        <v>70</v>
      </c>
      <c r="E1325" s="376" t="s">
        <v>1168</v>
      </c>
      <c r="F1325" s="377">
        <v>69</v>
      </c>
      <c r="G1325" s="377">
        <v>6</v>
      </c>
      <c r="H1325" s="377">
        <v>0</v>
      </c>
      <c r="I1325" s="377">
        <v>4</v>
      </c>
      <c r="J1325" s="377">
        <v>0</v>
      </c>
      <c r="K1325" s="377">
        <v>55</v>
      </c>
      <c r="L1325" s="377">
        <v>0</v>
      </c>
      <c r="M1325" s="377">
        <v>0</v>
      </c>
      <c r="N1325" s="377">
        <v>4</v>
      </c>
    </row>
    <row r="1326" spans="2:14" x14ac:dyDescent="0.25">
      <c r="B1326" s="376" t="s">
        <v>220</v>
      </c>
      <c r="C1326" s="376" t="s">
        <v>2200</v>
      </c>
      <c r="D1326" s="376" t="s">
        <v>70</v>
      </c>
      <c r="E1326" s="376" t="s">
        <v>1169</v>
      </c>
      <c r="F1326" s="377">
        <v>7</v>
      </c>
      <c r="G1326" s="377">
        <v>0</v>
      </c>
      <c r="H1326" s="377">
        <v>0</v>
      </c>
      <c r="I1326" s="377">
        <v>0</v>
      </c>
      <c r="J1326" s="377">
        <v>0</v>
      </c>
      <c r="K1326" s="377">
        <v>7</v>
      </c>
      <c r="L1326" s="377">
        <v>0</v>
      </c>
      <c r="M1326" s="377">
        <v>0</v>
      </c>
      <c r="N1326" s="377">
        <v>0</v>
      </c>
    </row>
    <row r="1327" spans="2:14" x14ac:dyDescent="0.25">
      <c r="B1327" s="376" t="s">
        <v>220</v>
      </c>
      <c r="C1327" s="376" t="s">
        <v>2200</v>
      </c>
      <c r="D1327" s="376" t="s">
        <v>70</v>
      </c>
      <c r="E1327" s="376" t="s">
        <v>1170</v>
      </c>
      <c r="F1327" s="377">
        <v>7</v>
      </c>
      <c r="G1327" s="377">
        <v>0</v>
      </c>
      <c r="H1327" s="377">
        <v>0</v>
      </c>
      <c r="I1327" s="377">
        <v>0</v>
      </c>
      <c r="J1327" s="377">
        <v>0</v>
      </c>
      <c r="K1327" s="377">
        <v>7</v>
      </c>
      <c r="L1327" s="377">
        <v>0</v>
      </c>
      <c r="M1327" s="377">
        <v>0</v>
      </c>
      <c r="N1327" s="377">
        <v>0</v>
      </c>
    </row>
    <row r="1328" spans="2:14" x14ac:dyDescent="0.25">
      <c r="B1328" s="376" t="s">
        <v>220</v>
      </c>
      <c r="C1328" s="376" t="s">
        <v>2200</v>
      </c>
      <c r="D1328" s="376" t="s">
        <v>70</v>
      </c>
      <c r="E1328" s="376" t="s">
        <v>1171</v>
      </c>
      <c r="F1328" s="377">
        <v>32</v>
      </c>
      <c r="G1328" s="377">
        <v>2</v>
      </c>
      <c r="H1328" s="377">
        <v>0</v>
      </c>
      <c r="I1328" s="377">
        <v>0</v>
      </c>
      <c r="J1328" s="377">
        <v>0</v>
      </c>
      <c r="K1328" s="377">
        <v>30</v>
      </c>
      <c r="L1328" s="377">
        <v>0</v>
      </c>
      <c r="M1328" s="377">
        <v>0</v>
      </c>
      <c r="N1328" s="377">
        <v>0</v>
      </c>
    </row>
    <row r="1329" spans="2:14" x14ac:dyDescent="0.25">
      <c r="B1329" s="376" t="s">
        <v>220</v>
      </c>
      <c r="C1329" s="376" t="s">
        <v>2200</v>
      </c>
      <c r="D1329" s="376" t="s">
        <v>70</v>
      </c>
      <c r="E1329" s="376" t="s">
        <v>1172</v>
      </c>
      <c r="F1329" s="377">
        <v>985</v>
      </c>
      <c r="G1329" s="377">
        <v>61</v>
      </c>
      <c r="H1329" s="377">
        <v>1</v>
      </c>
      <c r="I1329" s="377">
        <v>34</v>
      </c>
      <c r="J1329" s="377">
        <v>0</v>
      </c>
      <c r="K1329" s="377">
        <v>849</v>
      </c>
      <c r="L1329" s="377">
        <v>0</v>
      </c>
      <c r="M1329" s="377">
        <v>0</v>
      </c>
      <c r="N1329" s="377">
        <v>40</v>
      </c>
    </row>
    <row r="1330" spans="2:14" x14ac:dyDescent="0.25">
      <c r="B1330" s="376" t="s">
        <v>220</v>
      </c>
      <c r="C1330" s="376" t="s">
        <v>2200</v>
      </c>
      <c r="D1330" s="376" t="s">
        <v>70</v>
      </c>
      <c r="E1330" s="376" t="s">
        <v>1931</v>
      </c>
      <c r="F1330" s="377">
        <v>3</v>
      </c>
      <c r="G1330" s="377">
        <v>0</v>
      </c>
      <c r="H1330" s="377">
        <v>0</v>
      </c>
      <c r="I1330" s="377">
        <v>2</v>
      </c>
      <c r="J1330" s="377">
        <v>0</v>
      </c>
      <c r="K1330" s="377">
        <v>1</v>
      </c>
      <c r="L1330" s="377">
        <v>0</v>
      </c>
      <c r="M1330" s="377">
        <v>0</v>
      </c>
      <c r="N1330" s="377">
        <v>0</v>
      </c>
    </row>
    <row r="1331" spans="2:14" x14ac:dyDescent="0.25">
      <c r="B1331" s="376" t="s">
        <v>220</v>
      </c>
      <c r="C1331" s="376" t="s">
        <v>2200</v>
      </c>
      <c r="D1331" s="376" t="s">
        <v>70</v>
      </c>
      <c r="E1331" s="376" t="s">
        <v>1174</v>
      </c>
      <c r="F1331" s="377">
        <v>7</v>
      </c>
      <c r="G1331" s="377">
        <v>0</v>
      </c>
      <c r="H1331" s="377">
        <v>0</v>
      </c>
      <c r="I1331" s="377">
        <v>1</v>
      </c>
      <c r="J1331" s="377">
        <v>0</v>
      </c>
      <c r="K1331" s="377">
        <v>6</v>
      </c>
      <c r="L1331" s="377">
        <v>0</v>
      </c>
      <c r="M1331" s="377">
        <v>0</v>
      </c>
      <c r="N1331" s="377">
        <v>0</v>
      </c>
    </row>
    <row r="1332" spans="2:14" x14ac:dyDescent="0.25">
      <c r="B1332" s="376" t="s">
        <v>220</v>
      </c>
      <c r="C1332" s="376" t="s">
        <v>2200</v>
      </c>
      <c r="D1332" s="376" t="s">
        <v>70</v>
      </c>
      <c r="E1332" s="376" t="s">
        <v>1175</v>
      </c>
      <c r="F1332" s="377">
        <v>9</v>
      </c>
      <c r="G1332" s="377">
        <v>2</v>
      </c>
      <c r="H1332" s="377">
        <v>0</v>
      </c>
      <c r="I1332" s="377">
        <v>2</v>
      </c>
      <c r="J1332" s="377">
        <v>0</v>
      </c>
      <c r="K1332" s="377">
        <v>5</v>
      </c>
      <c r="L1332" s="377">
        <v>0</v>
      </c>
      <c r="M1332" s="377">
        <v>0</v>
      </c>
      <c r="N1332" s="377">
        <v>0</v>
      </c>
    </row>
    <row r="1333" spans="2:14" x14ac:dyDescent="0.25">
      <c r="B1333" s="376" t="s">
        <v>220</v>
      </c>
      <c r="C1333" s="376" t="s">
        <v>2200</v>
      </c>
      <c r="D1333" s="376" t="s">
        <v>70</v>
      </c>
      <c r="E1333" s="376" t="s">
        <v>1176</v>
      </c>
      <c r="F1333" s="377">
        <v>21</v>
      </c>
      <c r="G1333" s="377">
        <v>2</v>
      </c>
      <c r="H1333" s="377">
        <v>0</v>
      </c>
      <c r="I1333" s="377">
        <v>0</v>
      </c>
      <c r="J1333" s="377">
        <v>0</v>
      </c>
      <c r="K1333" s="377">
        <v>19</v>
      </c>
      <c r="L1333" s="377">
        <v>0</v>
      </c>
      <c r="M1333" s="377">
        <v>0</v>
      </c>
      <c r="N1333" s="377">
        <v>0</v>
      </c>
    </row>
    <row r="1334" spans="2:14" x14ac:dyDescent="0.25">
      <c r="B1334" s="376" t="s">
        <v>220</v>
      </c>
      <c r="C1334" s="376" t="s">
        <v>2200</v>
      </c>
      <c r="D1334" s="376" t="s">
        <v>70</v>
      </c>
      <c r="E1334" s="376" t="s">
        <v>1177</v>
      </c>
      <c r="F1334" s="377">
        <v>5</v>
      </c>
      <c r="G1334" s="377">
        <v>1</v>
      </c>
      <c r="H1334" s="377">
        <v>0</v>
      </c>
      <c r="I1334" s="377">
        <v>0</v>
      </c>
      <c r="J1334" s="377">
        <v>0</v>
      </c>
      <c r="K1334" s="377">
        <v>4</v>
      </c>
      <c r="L1334" s="377">
        <v>0</v>
      </c>
      <c r="M1334" s="377">
        <v>0</v>
      </c>
      <c r="N1334" s="377">
        <v>0</v>
      </c>
    </row>
    <row r="1335" spans="2:14" x14ac:dyDescent="0.25">
      <c r="B1335" s="376" t="s">
        <v>220</v>
      </c>
      <c r="C1335" s="376" t="s">
        <v>2200</v>
      </c>
      <c r="D1335" s="376" t="s">
        <v>70</v>
      </c>
      <c r="E1335" s="376" t="s">
        <v>1178</v>
      </c>
      <c r="F1335" s="377">
        <v>3</v>
      </c>
      <c r="G1335" s="377">
        <v>0</v>
      </c>
      <c r="H1335" s="377">
        <v>0</v>
      </c>
      <c r="I1335" s="377">
        <v>0</v>
      </c>
      <c r="J1335" s="377">
        <v>0</v>
      </c>
      <c r="K1335" s="377">
        <v>3</v>
      </c>
      <c r="L1335" s="377">
        <v>0</v>
      </c>
      <c r="M1335" s="377">
        <v>0</v>
      </c>
      <c r="N1335" s="377">
        <v>0</v>
      </c>
    </row>
    <row r="1336" spans="2:14" x14ac:dyDescent="0.25">
      <c r="B1336" s="376" t="s">
        <v>220</v>
      </c>
      <c r="C1336" s="376" t="s">
        <v>2200</v>
      </c>
      <c r="D1336" s="376" t="s">
        <v>70</v>
      </c>
      <c r="E1336" s="376" t="s">
        <v>1179</v>
      </c>
      <c r="F1336" s="377">
        <v>2</v>
      </c>
      <c r="G1336" s="377">
        <v>0</v>
      </c>
      <c r="H1336" s="377">
        <v>0</v>
      </c>
      <c r="I1336" s="377">
        <v>0</v>
      </c>
      <c r="J1336" s="377">
        <v>0</v>
      </c>
      <c r="K1336" s="377">
        <v>2</v>
      </c>
      <c r="L1336" s="377">
        <v>0</v>
      </c>
      <c r="M1336" s="377">
        <v>0</v>
      </c>
      <c r="N1336" s="377">
        <v>0</v>
      </c>
    </row>
    <row r="1337" spans="2:14" x14ac:dyDescent="0.25">
      <c r="B1337" s="376" t="s">
        <v>220</v>
      </c>
      <c r="C1337" s="376" t="s">
        <v>2200</v>
      </c>
      <c r="D1337" s="376" t="s">
        <v>70</v>
      </c>
      <c r="E1337" s="376" t="s">
        <v>1180</v>
      </c>
      <c r="F1337" s="377">
        <v>19</v>
      </c>
      <c r="G1337" s="377">
        <v>1</v>
      </c>
      <c r="H1337" s="377">
        <v>0</v>
      </c>
      <c r="I1337" s="377">
        <v>0</v>
      </c>
      <c r="J1337" s="377">
        <v>0</v>
      </c>
      <c r="K1337" s="377">
        <v>17</v>
      </c>
      <c r="L1337" s="377">
        <v>0</v>
      </c>
      <c r="M1337" s="377">
        <v>0</v>
      </c>
      <c r="N1337" s="377">
        <v>1</v>
      </c>
    </row>
    <row r="1338" spans="2:14" x14ac:dyDescent="0.25">
      <c r="B1338" s="376" t="s">
        <v>220</v>
      </c>
      <c r="C1338" s="376" t="s">
        <v>2200</v>
      </c>
      <c r="D1338" s="376" t="s">
        <v>70</v>
      </c>
      <c r="E1338" s="376" t="s">
        <v>1181</v>
      </c>
      <c r="F1338" s="377">
        <v>2</v>
      </c>
      <c r="G1338" s="377">
        <v>0</v>
      </c>
      <c r="H1338" s="377">
        <v>0</v>
      </c>
      <c r="I1338" s="377">
        <v>1</v>
      </c>
      <c r="J1338" s="377">
        <v>0</v>
      </c>
      <c r="K1338" s="377">
        <v>1</v>
      </c>
      <c r="L1338" s="377">
        <v>0</v>
      </c>
      <c r="M1338" s="377">
        <v>0</v>
      </c>
      <c r="N1338" s="377">
        <v>0</v>
      </c>
    </row>
    <row r="1339" spans="2:14" x14ac:dyDescent="0.25">
      <c r="B1339" s="376" t="s">
        <v>220</v>
      </c>
      <c r="C1339" s="376" t="s">
        <v>2200</v>
      </c>
      <c r="D1339" s="376" t="s">
        <v>70</v>
      </c>
      <c r="E1339" s="376" t="s">
        <v>1182</v>
      </c>
      <c r="F1339" s="377">
        <v>4</v>
      </c>
      <c r="G1339" s="377">
        <v>0</v>
      </c>
      <c r="H1339" s="377">
        <v>0</v>
      </c>
      <c r="I1339" s="377">
        <v>0</v>
      </c>
      <c r="J1339" s="377">
        <v>0</v>
      </c>
      <c r="K1339" s="377">
        <v>4</v>
      </c>
      <c r="L1339" s="377">
        <v>0</v>
      </c>
      <c r="M1339" s="377">
        <v>0</v>
      </c>
      <c r="N1339" s="377">
        <v>0</v>
      </c>
    </row>
    <row r="1340" spans="2:14" x14ac:dyDescent="0.25">
      <c r="B1340" s="376" t="s">
        <v>220</v>
      </c>
      <c r="C1340" s="376" t="s">
        <v>2200</v>
      </c>
      <c r="D1340" s="376" t="s">
        <v>70</v>
      </c>
      <c r="E1340" s="376" t="s">
        <v>2347</v>
      </c>
      <c r="F1340" s="377">
        <v>1</v>
      </c>
      <c r="G1340" s="377">
        <v>0</v>
      </c>
      <c r="H1340" s="377">
        <v>0</v>
      </c>
      <c r="I1340" s="377">
        <v>0</v>
      </c>
      <c r="J1340" s="377">
        <v>0</v>
      </c>
      <c r="K1340" s="377">
        <v>0</v>
      </c>
      <c r="L1340" s="377">
        <v>0</v>
      </c>
      <c r="M1340" s="377">
        <v>0</v>
      </c>
      <c r="N1340" s="377">
        <v>1</v>
      </c>
    </row>
    <row r="1341" spans="2:14" x14ac:dyDescent="0.25">
      <c r="B1341" s="376" t="s">
        <v>220</v>
      </c>
      <c r="C1341" s="376" t="s">
        <v>2200</v>
      </c>
      <c r="D1341" s="376" t="s">
        <v>70</v>
      </c>
      <c r="E1341" s="376" t="s">
        <v>1185</v>
      </c>
      <c r="F1341" s="377">
        <v>123</v>
      </c>
      <c r="G1341" s="377">
        <v>14</v>
      </c>
      <c r="H1341" s="377">
        <v>0</v>
      </c>
      <c r="I1341" s="377">
        <v>2</v>
      </c>
      <c r="J1341" s="377">
        <v>0</v>
      </c>
      <c r="K1341" s="377">
        <v>95</v>
      </c>
      <c r="L1341" s="377">
        <v>0</v>
      </c>
      <c r="M1341" s="377">
        <v>0</v>
      </c>
      <c r="N1341" s="377">
        <v>12</v>
      </c>
    </row>
    <row r="1342" spans="2:14" x14ac:dyDescent="0.25">
      <c r="B1342" s="376" t="s">
        <v>220</v>
      </c>
      <c r="C1342" s="376" t="s">
        <v>2200</v>
      </c>
      <c r="D1342" s="376" t="s">
        <v>70</v>
      </c>
      <c r="E1342" s="376" t="s">
        <v>1186</v>
      </c>
      <c r="F1342" s="377">
        <v>3</v>
      </c>
      <c r="G1342" s="377">
        <v>0</v>
      </c>
      <c r="H1342" s="377">
        <v>0</v>
      </c>
      <c r="I1342" s="377">
        <v>0</v>
      </c>
      <c r="J1342" s="377">
        <v>0</v>
      </c>
      <c r="K1342" s="377">
        <v>3</v>
      </c>
      <c r="L1342" s="377">
        <v>0</v>
      </c>
      <c r="M1342" s="377">
        <v>0</v>
      </c>
      <c r="N1342" s="377">
        <v>0</v>
      </c>
    </row>
    <row r="1343" spans="2:14" x14ac:dyDescent="0.25">
      <c r="B1343" s="376" t="s">
        <v>220</v>
      </c>
      <c r="C1343" s="376" t="s">
        <v>2200</v>
      </c>
      <c r="D1343" s="376" t="s">
        <v>70</v>
      </c>
      <c r="E1343" s="376" t="s">
        <v>1187</v>
      </c>
      <c r="F1343" s="377">
        <v>5</v>
      </c>
      <c r="G1343" s="377">
        <v>0</v>
      </c>
      <c r="H1343" s="377">
        <v>0</v>
      </c>
      <c r="I1343" s="377">
        <v>0</v>
      </c>
      <c r="J1343" s="377">
        <v>0</v>
      </c>
      <c r="K1343" s="377">
        <v>5</v>
      </c>
      <c r="L1343" s="377">
        <v>0</v>
      </c>
      <c r="M1343" s="377">
        <v>0</v>
      </c>
      <c r="N1343" s="377">
        <v>0</v>
      </c>
    </row>
    <row r="1344" spans="2:14" x14ac:dyDescent="0.25">
      <c r="B1344" s="376" t="s">
        <v>220</v>
      </c>
      <c r="C1344" s="376" t="s">
        <v>2200</v>
      </c>
      <c r="D1344" s="376" t="s">
        <v>70</v>
      </c>
      <c r="E1344" s="376" t="s">
        <v>1188</v>
      </c>
      <c r="F1344" s="377">
        <v>4</v>
      </c>
      <c r="G1344" s="377">
        <v>0</v>
      </c>
      <c r="H1344" s="377">
        <v>0</v>
      </c>
      <c r="I1344" s="377">
        <v>0</v>
      </c>
      <c r="J1344" s="377">
        <v>0</v>
      </c>
      <c r="K1344" s="377">
        <v>3</v>
      </c>
      <c r="L1344" s="377">
        <v>0</v>
      </c>
      <c r="M1344" s="377">
        <v>0</v>
      </c>
      <c r="N1344" s="377">
        <v>1</v>
      </c>
    </row>
    <row r="1345" spans="2:14" x14ac:dyDescent="0.25">
      <c r="B1345" s="376" t="s">
        <v>220</v>
      </c>
      <c r="C1345" s="376" t="s">
        <v>2200</v>
      </c>
      <c r="D1345" s="376" t="s">
        <v>70</v>
      </c>
      <c r="E1345" s="376" t="s">
        <v>1189</v>
      </c>
      <c r="F1345" s="377">
        <v>4</v>
      </c>
      <c r="G1345" s="377">
        <v>0</v>
      </c>
      <c r="H1345" s="377">
        <v>0</v>
      </c>
      <c r="I1345" s="377">
        <v>0</v>
      </c>
      <c r="J1345" s="377">
        <v>0</v>
      </c>
      <c r="K1345" s="377">
        <v>4</v>
      </c>
      <c r="L1345" s="377">
        <v>0</v>
      </c>
      <c r="M1345" s="377">
        <v>0</v>
      </c>
      <c r="N1345" s="377">
        <v>0</v>
      </c>
    </row>
    <row r="1346" spans="2:14" x14ac:dyDescent="0.25">
      <c r="B1346" s="376" t="s">
        <v>220</v>
      </c>
      <c r="C1346" s="376" t="s">
        <v>2200</v>
      </c>
      <c r="D1346" s="376" t="s">
        <v>70</v>
      </c>
      <c r="E1346" s="376" t="s">
        <v>1190</v>
      </c>
      <c r="F1346" s="377">
        <v>4</v>
      </c>
      <c r="G1346" s="377">
        <v>0</v>
      </c>
      <c r="H1346" s="377">
        <v>0</v>
      </c>
      <c r="I1346" s="377">
        <v>0</v>
      </c>
      <c r="J1346" s="377">
        <v>0</v>
      </c>
      <c r="K1346" s="377">
        <v>4</v>
      </c>
      <c r="L1346" s="377">
        <v>0</v>
      </c>
      <c r="M1346" s="377">
        <v>0</v>
      </c>
      <c r="N1346" s="377">
        <v>0</v>
      </c>
    </row>
    <row r="1347" spans="2:14" x14ac:dyDescent="0.25">
      <c r="B1347" s="376" t="s">
        <v>220</v>
      </c>
      <c r="C1347" s="376" t="s">
        <v>2200</v>
      </c>
      <c r="D1347" s="376" t="s">
        <v>70</v>
      </c>
      <c r="E1347" s="376" t="s">
        <v>1191</v>
      </c>
      <c r="F1347" s="377">
        <v>2</v>
      </c>
      <c r="G1347" s="377">
        <v>0</v>
      </c>
      <c r="H1347" s="377">
        <v>0</v>
      </c>
      <c r="I1347" s="377">
        <v>0</v>
      </c>
      <c r="J1347" s="377">
        <v>0</v>
      </c>
      <c r="K1347" s="377">
        <v>2</v>
      </c>
      <c r="L1347" s="377">
        <v>0</v>
      </c>
      <c r="M1347" s="377">
        <v>0</v>
      </c>
      <c r="N1347" s="377">
        <v>0</v>
      </c>
    </row>
    <row r="1348" spans="2:14" x14ac:dyDescent="0.25">
      <c r="B1348" s="376" t="s">
        <v>220</v>
      </c>
      <c r="C1348" s="376" t="s">
        <v>2200</v>
      </c>
      <c r="D1348" s="376" t="s">
        <v>70</v>
      </c>
      <c r="E1348" s="376" t="s">
        <v>1192</v>
      </c>
      <c r="F1348" s="377">
        <v>4</v>
      </c>
      <c r="G1348" s="377">
        <v>1</v>
      </c>
      <c r="H1348" s="377">
        <v>0</v>
      </c>
      <c r="I1348" s="377">
        <v>0</v>
      </c>
      <c r="J1348" s="377">
        <v>0</v>
      </c>
      <c r="K1348" s="377">
        <v>3</v>
      </c>
      <c r="L1348" s="377">
        <v>0</v>
      </c>
      <c r="M1348" s="377">
        <v>0</v>
      </c>
      <c r="N1348" s="377">
        <v>0</v>
      </c>
    </row>
    <row r="1349" spans="2:14" x14ac:dyDescent="0.25">
      <c r="B1349" s="376" t="s">
        <v>220</v>
      </c>
      <c r="C1349" s="376" t="s">
        <v>2200</v>
      </c>
      <c r="D1349" s="376" t="s">
        <v>70</v>
      </c>
      <c r="E1349" s="376" t="s">
        <v>2986</v>
      </c>
      <c r="F1349" s="377">
        <v>1</v>
      </c>
      <c r="G1349" s="377">
        <v>0</v>
      </c>
      <c r="H1349" s="377">
        <v>0</v>
      </c>
      <c r="I1349" s="377">
        <v>0</v>
      </c>
      <c r="J1349" s="377">
        <v>0</v>
      </c>
      <c r="K1349" s="377">
        <v>1</v>
      </c>
      <c r="L1349" s="377">
        <v>0</v>
      </c>
      <c r="M1349" s="377">
        <v>0</v>
      </c>
      <c r="N1349" s="377">
        <v>0</v>
      </c>
    </row>
    <row r="1350" spans="2:14" x14ac:dyDescent="0.25">
      <c r="B1350" s="376" t="s">
        <v>220</v>
      </c>
      <c r="C1350" s="376" t="s">
        <v>2200</v>
      </c>
      <c r="D1350" s="376" t="s">
        <v>70</v>
      </c>
      <c r="E1350" s="376" t="s">
        <v>1193</v>
      </c>
      <c r="F1350" s="377">
        <v>3</v>
      </c>
      <c r="G1350" s="377">
        <v>0</v>
      </c>
      <c r="H1350" s="377">
        <v>0</v>
      </c>
      <c r="I1350" s="377">
        <v>0</v>
      </c>
      <c r="J1350" s="377">
        <v>0</v>
      </c>
      <c r="K1350" s="377">
        <v>3</v>
      </c>
      <c r="L1350" s="377">
        <v>0</v>
      </c>
      <c r="M1350" s="377">
        <v>0</v>
      </c>
      <c r="N1350" s="377">
        <v>0</v>
      </c>
    </row>
    <row r="1351" spans="2:14" x14ac:dyDescent="0.25">
      <c r="B1351" s="376" t="s">
        <v>220</v>
      </c>
      <c r="C1351" s="376" t="s">
        <v>2200</v>
      </c>
      <c r="D1351" s="376" t="s">
        <v>70</v>
      </c>
      <c r="E1351" s="376" t="s">
        <v>1194</v>
      </c>
      <c r="F1351" s="377">
        <v>11</v>
      </c>
      <c r="G1351" s="377">
        <v>0</v>
      </c>
      <c r="H1351" s="377">
        <v>0</v>
      </c>
      <c r="I1351" s="377">
        <v>0</v>
      </c>
      <c r="J1351" s="377">
        <v>0</v>
      </c>
      <c r="K1351" s="377">
        <v>11</v>
      </c>
      <c r="L1351" s="377">
        <v>0</v>
      </c>
      <c r="M1351" s="377">
        <v>0</v>
      </c>
      <c r="N1351" s="377">
        <v>0</v>
      </c>
    </row>
    <row r="1352" spans="2:14" x14ac:dyDescent="0.25">
      <c r="B1352" s="376" t="s">
        <v>220</v>
      </c>
      <c r="C1352" s="376" t="s">
        <v>2200</v>
      </c>
      <c r="D1352" s="376" t="s">
        <v>70</v>
      </c>
      <c r="E1352" s="376" t="s">
        <v>1195</v>
      </c>
      <c r="F1352" s="377">
        <v>75</v>
      </c>
      <c r="G1352" s="377">
        <v>2</v>
      </c>
      <c r="H1352" s="377">
        <v>0</v>
      </c>
      <c r="I1352" s="377">
        <v>3</v>
      </c>
      <c r="J1352" s="377">
        <v>0</v>
      </c>
      <c r="K1352" s="377">
        <v>64</v>
      </c>
      <c r="L1352" s="377">
        <v>0</v>
      </c>
      <c r="M1352" s="377">
        <v>0</v>
      </c>
      <c r="N1352" s="377">
        <v>6</v>
      </c>
    </row>
    <row r="1353" spans="2:14" x14ac:dyDescent="0.25">
      <c r="B1353" s="376" t="s">
        <v>220</v>
      </c>
      <c r="C1353" s="376" t="s">
        <v>2200</v>
      </c>
      <c r="D1353" s="376" t="s">
        <v>70</v>
      </c>
      <c r="E1353" s="376" t="s">
        <v>2348</v>
      </c>
      <c r="F1353" s="377">
        <v>1</v>
      </c>
      <c r="G1353" s="377">
        <v>0</v>
      </c>
      <c r="H1353" s="377">
        <v>0</v>
      </c>
      <c r="I1353" s="377">
        <v>0</v>
      </c>
      <c r="J1353" s="377">
        <v>0</v>
      </c>
      <c r="K1353" s="377">
        <v>1</v>
      </c>
      <c r="L1353" s="377">
        <v>0</v>
      </c>
      <c r="M1353" s="377">
        <v>0</v>
      </c>
      <c r="N1353" s="377">
        <v>0</v>
      </c>
    </row>
    <row r="1354" spans="2:14" x14ac:dyDescent="0.25">
      <c r="B1354" s="376" t="s">
        <v>220</v>
      </c>
      <c r="C1354" s="376" t="s">
        <v>2200</v>
      </c>
      <c r="D1354" s="376" t="s">
        <v>70</v>
      </c>
      <c r="E1354" s="376" t="s">
        <v>1196</v>
      </c>
      <c r="F1354" s="377">
        <v>831</v>
      </c>
      <c r="G1354" s="377">
        <v>38</v>
      </c>
      <c r="H1354" s="377">
        <v>0</v>
      </c>
      <c r="I1354" s="377">
        <v>38</v>
      </c>
      <c r="J1354" s="377">
        <v>0</v>
      </c>
      <c r="K1354" s="377">
        <v>721</v>
      </c>
      <c r="L1354" s="377">
        <v>0</v>
      </c>
      <c r="M1354" s="377">
        <v>0</v>
      </c>
      <c r="N1354" s="377">
        <v>34</v>
      </c>
    </row>
    <row r="1355" spans="2:14" x14ac:dyDescent="0.25">
      <c r="B1355" s="376" t="s">
        <v>220</v>
      </c>
      <c r="C1355" s="376" t="s">
        <v>2200</v>
      </c>
      <c r="D1355" s="376" t="s">
        <v>70</v>
      </c>
      <c r="E1355" s="376" t="s">
        <v>1197</v>
      </c>
      <c r="F1355" s="377">
        <v>3</v>
      </c>
      <c r="G1355" s="377">
        <v>0</v>
      </c>
      <c r="H1355" s="377">
        <v>0</v>
      </c>
      <c r="I1355" s="377">
        <v>0</v>
      </c>
      <c r="J1355" s="377">
        <v>0</v>
      </c>
      <c r="K1355" s="377">
        <v>3</v>
      </c>
      <c r="L1355" s="377">
        <v>0</v>
      </c>
      <c r="M1355" s="377">
        <v>0</v>
      </c>
      <c r="N1355" s="377">
        <v>0</v>
      </c>
    </row>
    <row r="1356" spans="2:14" x14ac:dyDescent="0.25">
      <c r="B1356" s="376" t="s">
        <v>220</v>
      </c>
      <c r="C1356" s="376" t="s">
        <v>2200</v>
      </c>
      <c r="D1356" s="376" t="s">
        <v>70</v>
      </c>
      <c r="E1356" s="376" t="s">
        <v>1198</v>
      </c>
      <c r="F1356" s="377">
        <v>27</v>
      </c>
      <c r="G1356" s="377">
        <v>2</v>
      </c>
      <c r="H1356" s="377">
        <v>0</v>
      </c>
      <c r="I1356" s="377">
        <v>0</v>
      </c>
      <c r="J1356" s="377">
        <v>0</v>
      </c>
      <c r="K1356" s="377">
        <v>25</v>
      </c>
      <c r="L1356" s="377">
        <v>0</v>
      </c>
      <c r="M1356" s="377">
        <v>0</v>
      </c>
      <c r="N1356" s="377">
        <v>0</v>
      </c>
    </row>
    <row r="1357" spans="2:14" x14ac:dyDescent="0.25">
      <c r="B1357" s="376" t="s">
        <v>220</v>
      </c>
      <c r="C1357" s="376" t="s">
        <v>2200</v>
      </c>
      <c r="D1357" s="376" t="s">
        <v>70</v>
      </c>
      <c r="E1357" s="376" t="s">
        <v>1199</v>
      </c>
      <c r="F1357" s="377">
        <v>6</v>
      </c>
      <c r="G1357" s="377">
        <v>1</v>
      </c>
      <c r="H1357" s="377">
        <v>0</v>
      </c>
      <c r="I1357" s="377">
        <v>0</v>
      </c>
      <c r="J1357" s="377">
        <v>0</v>
      </c>
      <c r="K1357" s="377">
        <v>4</v>
      </c>
      <c r="L1357" s="377">
        <v>0</v>
      </c>
      <c r="M1357" s="377">
        <v>0</v>
      </c>
      <c r="N1357" s="377">
        <v>1</v>
      </c>
    </row>
    <row r="1358" spans="2:14" x14ac:dyDescent="0.25">
      <c r="B1358" s="376" t="s">
        <v>220</v>
      </c>
      <c r="C1358" s="376" t="s">
        <v>2200</v>
      </c>
      <c r="D1358" s="376" t="s">
        <v>70</v>
      </c>
      <c r="E1358" s="376" t="s">
        <v>1200</v>
      </c>
      <c r="F1358" s="377">
        <v>68</v>
      </c>
      <c r="G1358" s="377">
        <v>7</v>
      </c>
      <c r="H1358" s="377">
        <v>0</v>
      </c>
      <c r="I1358" s="377">
        <v>4</v>
      </c>
      <c r="J1358" s="377">
        <v>0</v>
      </c>
      <c r="K1358" s="377">
        <v>56</v>
      </c>
      <c r="L1358" s="377">
        <v>0</v>
      </c>
      <c r="M1358" s="377">
        <v>0</v>
      </c>
      <c r="N1358" s="377">
        <v>1</v>
      </c>
    </row>
    <row r="1359" spans="2:14" x14ac:dyDescent="0.25">
      <c r="B1359" s="376" t="s">
        <v>220</v>
      </c>
      <c r="C1359" s="376" t="s">
        <v>2200</v>
      </c>
      <c r="D1359" s="376" t="s">
        <v>70</v>
      </c>
      <c r="E1359" s="376" t="s">
        <v>1201</v>
      </c>
      <c r="F1359" s="377">
        <v>75</v>
      </c>
      <c r="G1359" s="377">
        <v>6</v>
      </c>
      <c r="H1359" s="377">
        <v>0</v>
      </c>
      <c r="I1359" s="377">
        <v>2</v>
      </c>
      <c r="J1359" s="377">
        <v>0</v>
      </c>
      <c r="K1359" s="377">
        <v>65</v>
      </c>
      <c r="L1359" s="377">
        <v>0</v>
      </c>
      <c r="M1359" s="377">
        <v>0</v>
      </c>
      <c r="N1359" s="377">
        <v>2</v>
      </c>
    </row>
    <row r="1360" spans="2:14" x14ac:dyDescent="0.25">
      <c r="B1360" s="376" t="s">
        <v>220</v>
      </c>
      <c r="C1360" s="376" t="s">
        <v>2200</v>
      </c>
      <c r="D1360" s="376" t="s">
        <v>89</v>
      </c>
      <c r="E1360" s="376" t="s">
        <v>1385</v>
      </c>
      <c r="F1360" s="377">
        <v>60</v>
      </c>
      <c r="G1360" s="377">
        <v>4</v>
      </c>
      <c r="H1360" s="377">
        <v>0</v>
      </c>
      <c r="I1360" s="377">
        <v>4</v>
      </c>
      <c r="J1360" s="377">
        <v>0</v>
      </c>
      <c r="K1360" s="377">
        <v>47</v>
      </c>
      <c r="L1360" s="377">
        <v>0</v>
      </c>
      <c r="M1360" s="377">
        <v>0</v>
      </c>
      <c r="N1360" s="377">
        <v>5</v>
      </c>
    </row>
    <row r="1361" spans="2:14" x14ac:dyDescent="0.25">
      <c r="B1361" s="376" t="s">
        <v>220</v>
      </c>
      <c r="C1361" s="376" t="s">
        <v>2200</v>
      </c>
      <c r="D1361" s="376" t="s">
        <v>243</v>
      </c>
      <c r="E1361" s="376" t="s">
        <v>243</v>
      </c>
      <c r="F1361" s="377">
        <v>12</v>
      </c>
      <c r="G1361" s="377">
        <v>0</v>
      </c>
      <c r="H1361" s="377">
        <v>0</v>
      </c>
      <c r="I1361" s="377">
        <v>0</v>
      </c>
      <c r="J1361" s="377">
        <v>0</v>
      </c>
      <c r="K1361" s="377">
        <v>11</v>
      </c>
      <c r="L1361" s="377">
        <v>0</v>
      </c>
      <c r="M1361" s="377">
        <v>0</v>
      </c>
      <c r="N1361" s="377">
        <v>1</v>
      </c>
    </row>
    <row r="1362" spans="2:14" x14ac:dyDescent="0.25">
      <c r="B1362" s="376" t="s">
        <v>220</v>
      </c>
      <c r="C1362" s="376" t="s">
        <v>2200</v>
      </c>
      <c r="D1362" s="376" t="s">
        <v>243</v>
      </c>
      <c r="E1362" s="376" t="s">
        <v>2349</v>
      </c>
      <c r="F1362" s="377">
        <v>2</v>
      </c>
      <c r="G1362" s="377">
        <v>0</v>
      </c>
      <c r="H1362" s="377">
        <v>0</v>
      </c>
      <c r="I1362" s="377">
        <v>0</v>
      </c>
      <c r="J1362" s="377">
        <v>0</v>
      </c>
      <c r="K1362" s="377">
        <v>2</v>
      </c>
      <c r="L1362" s="377">
        <v>0</v>
      </c>
      <c r="M1362" s="377">
        <v>0</v>
      </c>
      <c r="N1362" s="377">
        <v>0</v>
      </c>
    </row>
    <row r="1363" spans="2:14" x14ac:dyDescent="0.25">
      <c r="B1363" s="376" t="s">
        <v>220</v>
      </c>
      <c r="C1363" s="376" t="s">
        <v>2200</v>
      </c>
      <c r="D1363" s="376" t="s">
        <v>422</v>
      </c>
      <c r="E1363" s="376" t="s">
        <v>1395</v>
      </c>
      <c r="F1363" s="377">
        <v>6</v>
      </c>
      <c r="G1363" s="377">
        <v>1</v>
      </c>
      <c r="H1363" s="377">
        <v>0</v>
      </c>
      <c r="I1363" s="377">
        <v>0</v>
      </c>
      <c r="J1363" s="377">
        <v>0</v>
      </c>
      <c r="K1363" s="377">
        <v>5</v>
      </c>
      <c r="L1363" s="377">
        <v>0</v>
      </c>
      <c r="M1363" s="377">
        <v>0</v>
      </c>
      <c r="N1363" s="377">
        <v>0</v>
      </c>
    </row>
    <row r="1364" spans="2:14" x14ac:dyDescent="0.25">
      <c r="B1364" s="376" t="s">
        <v>220</v>
      </c>
      <c r="C1364" s="376" t="s">
        <v>2200</v>
      </c>
      <c r="D1364" s="376" t="s">
        <v>422</v>
      </c>
      <c r="E1364" s="376" t="s">
        <v>1396</v>
      </c>
      <c r="F1364" s="377">
        <v>51</v>
      </c>
      <c r="G1364" s="377">
        <v>0</v>
      </c>
      <c r="H1364" s="377">
        <v>0</v>
      </c>
      <c r="I1364" s="377">
        <v>0</v>
      </c>
      <c r="J1364" s="377">
        <v>0</v>
      </c>
      <c r="K1364" s="377">
        <v>51</v>
      </c>
      <c r="L1364" s="377">
        <v>0</v>
      </c>
      <c r="M1364" s="377">
        <v>0</v>
      </c>
      <c r="N1364" s="377">
        <v>0</v>
      </c>
    </row>
    <row r="1365" spans="2:14" x14ac:dyDescent="0.25">
      <c r="B1365" s="376" t="s">
        <v>220</v>
      </c>
      <c r="C1365" s="376" t="s">
        <v>2200</v>
      </c>
      <c r="D1365" s="376" t="s">
        <v>422</v>
      </c>
      <c r="E1365" s="376" t="s">
        <v>1397</v>
      </c>
      <c r="F1365" s="377">
        <v>7897</v>
      </c>
      <c r="G1365" s="377">
        <v>134</v>
      </c>
      <c r="H1365" s="377">
        <v>0</v>
      </c>
      <c r="I1365" s="377">
        <v>38</v>
      </c>
      <c r="J1365" s="377">
        <v>0</v>
      </c>
      <c r="K1365" s="377">
        <v>7641</v>
      </c>
      <c r="L1365" s="377">
        <v>0</v>
      </c>
      <c r="M1365" s="377">
        <v>3</v>
      </c>
      <c r="N1365" s="377">
        <v>81</v>
      </c>
    </row>
    <row r="1366" spans="2:14" x14ac:dyDescent="0.25">
      <c r="B1366" s="376" t="s">
        <v>220</v>
      </c>
      <c r="C1366" s="376" t="s">
        <v>2200</v>
      </c>
      <c r="D1366" s="376" t="s">
        <v>422</v>
      </c>
      <c r="E1366" s="376" t="s">
        <v>1398</v>
      </c>
      <c r="F1366" s="377">
        <v>10</v>
      </c>
      <c r="G1366" s="377">
        <v>0</v>
      </c>
      <c r="H1366" s="377">
        <v>0</v>
      </c>
      <c r="I1366" s="377">
        <v>0</v>
      </c>
      <c r="J1366" s="377">
        <v>0</v>
      </c>
      <c r="K1366" s="377">
        <v>10</v>
      </c>
      <c r="L1366" s="377">
        <v>0</v>
      </c>
      <c r="M1366" s="377">
        <v>0</v>
      </c>
      <c r="N1366" s="377">
        <v>0</v>
      </c>
    </row>
    <row r="1367" spans="2:14" x14ac:dyDescent="0.25">
      <c r="B1367" s="376" t="s">
        <v>220</v>
      </c>
      <c r="C1367" s="376" t="s">
        <v>2200</v>
      </c>
      <c r="D1367" s="376" t="s">
        <v>422</v>
      </c>
      <c r="E1367" s="376" t="s">
        <v>1399</v>
      </c>
      <c r="F1367" s="377">
        <v>4</v>
      </c>
      <c r="G1367" s="377">
        <v>1</v>
      </c>
      <c r="H1367" s="377">
        <v>0</v>
      </c>
      <c r="I1367" s="377">
        <v>0</v>
      </c>
      <c r="J1367" s="377">
        <v>0</v>
      </c>
      <c r="K1367" s="377">
        <v>3</v>
      </c>
      <c r="L1367" s="377">
        <v>0</v>
      </c>
      <c r="M1367" s="377">
        <v>0</v>
      </c>
      <c r="N1367" s="377">
        <v>0</v>
      </c>
    </row>
    <row r="1368" spans="2:14" x14ac:dyDescent="0.25">
      <c r="B1368" s="376" t="s">
        <v>220</v>
      </c>
      <c r="C1368" s="376" t="s">
        <v>2200</v>
      </c>
      <c r="D1368" s="376" t="s">
        <v>422</v>
      </c>
      <c r="E1368" s="376" t="s">
        <v>1400</v>
      </c>
      <c r="F1368" s="377">
        <v>8</v>
      </c>
      <c r="G1368" s="377">
        <v>0</v>
      </c>
      <c r="H1368" s="377">
        <v>0</v>
      </c>
      <c r="I1368" s="377">
        <v>2</v>
      </c>
      <c r="J1368" s="377">
        <v>0</v>
      </c>
      <c r="K1368" s="377">
        <v>6</v>
      </c>
      <c r="L1368" s="377">
        <v>0</v>
      </c>
      <c r="M1368" s="377">
        <v>0</v>
      </c>
      <c r="N1368" s="377">
        <v>0</v>
      </c>
    </row>
    <row r="1369" spans="2:14" x14ac:dyDescent="0.25">
      <c r="B1369" s="376" t="s">
        <v>220</v>
      </c>
      <c r="C1369" s="376" t="s">
        <v>2200</v>
      </c>
      <c r="D1369" s="376" t="s">
        <v>422</v>
      </c>
      <c r="E1369" s="376" t="s">
        <v>1402</v>
      </c>
      <c r="F1369" s="377">
        <v>6</v>
      </c>
      <c r="G1369" s="377">
        <v>1</v>
      </c>
      <c r="H1369" s="377">
        <v>0</v>
      </c>
      <c r="I1369" s="377">
        <v>0</v>
      </c>
      <c r="J1369" s="377">
        <v>0</v>
      </c>
      <c r="K1369" s="377">
        <v>5</v>
      </c>
      <c r="L1369" s="377">
        <v>0</v>
      </c>
      <c r="M1369" s="377">
        <v>0</v>
      </c>
      <c r="N1369" s="377">
        <v>0</v>
      </c>
    </row>
    <row r="1370" spans="2:14" x14ac:dyDescent="0.25">
      <c r="B1370" s="376" t="s">
        <v>220</v>
      </c>
      <c r="C1370" s="376" t="s">
        <v>2200</v>
      </c>
      <c r="D1370" s="376" t="s">
        <v>422</v>
      </c>
      <c r="E1370" s="376" t="s">
        <v>1403</v>
      </c>
      <c r="F1370" s="377">
        <v>2</v>
      </c>
      <c r="G1370" s="377">
        <v>1</v>
      </c>
      <c r="H1370" s="377">
        <v>0</v>
      </c>
      <c r="I1370" s="377">
        <v>0</v>
      </c>
      <c r="J1370" s="377">
        <v>0</v>
      </c>
      <c r="K1370" s="377">
        <v>1</v>
      </c>
      <c r="L1370" s="377">
        <v>0</v>
      </c>
      <c r="M1370" s="377">
        <v>0</v>
      </c>
      <c r="N1370" s="377">
        <v>0</v>
      </c>
    </row>
    <row r="1371" spans="2:14" x14ac:dyDescent="0.25">
      <c r="B1371" s="376" t="s">
        <v>220</v>
      </c>
      <c r="C1371" s="376" t="s">
        <v>2200</v>
      </c>
      <c r="D1371" s="376" t="s">
        <v>422</v>
      </c>
      <c r="E1371" s="376" t="s">
        <v>1404</v>
      </c>
      <c r="F1371" s="377">
        <v>3</v>
      </c>
      <c r="G1371" s="377">
        <v>0</v>
      </c>
      <c r="H1371" s="377">
        <v>0</v>
      </c>
      <c r="I1371" s="377">
        <v>0</v>
      </c>
      <c r="J1371" s="377">
        <v>0</v>
      </c>
      <c r="K1371" s="377">
        <v>3</v>
      </c>
      <c r="L1371" s="377">
        <v>0</v>
      </c>
      <c r="M1371" s="377">
        <v>0</v>
      </c>
      <c r="N1371" s="377">
        <v>0</v>
      </c>
    </row>
    <row r="1372" spans="2:14" x14ac:dyDescent="0.25">
      <c r="B1372" s="376" t="s">
        <v>220</v>
      </c>
      <c r="C1372" s="376" t="s">
        <v>2200</v>
      </c>
      <c r="D1372" s="376" t="s">
        <v>422</v>
      </c>
      <c r="E1372" s="376" t="s">
        <v>1405</v>
      </c>
      <c r="F1372" s="377">
        <v>3</v>
      </c>
      <c r="G1372" s="377">
        <v>0</v>
      </c>
      <c r="H1372" s="377">
        <v>0</v>
      </c>
      <c r="I1372" s="377">
        <v>0</v>
      </c>
      <c r="J1372" s="377">
        <v>0</v>
      </c>
      <c r="K1372" s="377">
        <v>3</v>
      </c>
      <c r="L1372" s="377">
        <v>0</v>
      </c>
      <c r="M1372" s="377">
        <v>0</v>
      </c>
      <c r="N1372" s="377">
        <v>0</v>
      </c>
    </row>
    <row r="1373" spans="2:14" x14ac:dyDescent="0.25">
      <c r="B1373" s="376" t="s">
        <v>220</v>
      </c>
      <c r="C1373" s="376" t="s">
        <v>2200</v>
      </c>
      <c r="D1373" s="376" t="s">
        <v>422</v>
      </c>
      <c r="E1373" s="376" t="s">
        <v>1406</v>
      </c>
      <c r="F1373" s="377">
        <v>3</v>
      </c>
      <c r="G1373" s="377">
        <v>0</v>
      </c>
      <c r="H1373" s="377">
        <v>0</v>
      </c>
      <c r="I1373" s="377">
        <v>0</v>
      </c>
      <c r="J1373" s="377">
        <v>0</v>
      </c>
      <c r="K1373" s="377">
        <v>3</v>
      </c>
      <c r="L1373" s="377">
        <v>0</v>
      </c>
      <c r="M1373" s="377">
        <v>0</v>
      </c>
      <c r="N1373" s="377">
        <v>0</v>
      </c>
    </row>
    <row r="1374" spans="2:14" x14ac:dyDescent="0.25">
      <c r="B1374" s="376" t="s">
        <v>220</v>
      </c>
      <c r="C1374" s="376" t="s">
        <v>2200</v>
      </c>
      <c r="D1374" s="376" t="s">
        <v>422</v>
      </c>
      <c r="E1374" s="376" t="s">
        <v>1407</v>
      </c>
      <c r="F1374" s="377">
        <v>6</v>
      </c>
      <c r="G1374" s="377">
        <v>0</v>
      </c>
      <c r="H1374" s="377">
        <v>0</v>
      </c>
      <c r="I1374" s="377">
        <v>0</v>
      </c>
      <c r="J1374" s="377">
        <v>0</v>
      </c>
      <c r="K1374" s="377">
        <v>6</v>
      </c>
      <c r="L1374" s="377">
        <v>0</v>
      </c>
      <c r="M1374" s="377">
        <v>0</v>
      </c>
      <c r="N1374" s="377">
        <v>0</v>
      </c>
    </row>
    <row r="1375" spans="2:14" x14ac:dyDescent="0.25">
      <c r="B1375" s="376" t="s">
        <v>220</v>
      </c>
      <c r="C1375" s="376" t="s">
        <v>2200</v>
      </c>
      <c r="D1375" s="376" t="s">
        <v>422</v>
      </c>
      <c r="E1375" s="376" t="s">
        <v>1408</v>
      </c>
      <c r="F1375" s="377">
        <v>10</v>
      </c>
      <c r="G1375" s="377">
        <v>1</v>
      </c>
      <c r="H1375" s="377">
        <v>0</v>
      </c>
      <c r="I1375" s="377">
        <v>0</v>
      </c>
      <c r="J1375" s="377">
        <v>0</v>
      </c>
      <c r="K1375" s="377">
        <v>9</v>
      </c>
      <c r="L1375" s="377">
        <v>0</v>
      </c>
      <c r="M1375" s="377">
        <v>0</v>
      </c>
      <c r="N1375" s="377">
        <v>0</v>
      </c>
    </row>
    <row r="1376" spans="2:14" x14ac:dyDescent="0.25">
      <c r="B1376" s="376" t="s">
        <v>220</v>
      </c>
      <c r="C1376" s="376" t="s">
        <v>2200</v>
      </c>
      <c r="D1376" s="376" t="s">
        <v>422</v>
      </c>
      <c r="E1376" s="376" t="s">
        <v>1409</v>
      </c>
      <c r="F1376" s="377">
        <v>3</v>
      </c>
      <c r="G1376" s="377">
        <v>1</v>
      </c>
      <c r="H1376" s="377">
        <v>0</v>
      </c>
      <c r="I1376" s="377">
        <v>0</v>
      </c>
      <c r="J1376" s="377">
        <v>0</v>
      </c>
      <c r="K1376" s="377">
        <v>2</v>
      </c>
      <c r="L1376" s="377">
        <v>0</v>
      </c>
      <c r="M1376" s="377">
        <v>0</v>
      </c>
      <c r="N1376" s="377">
        <v>0</v>
      </c>
    </row>
    <row r="1377" spans="2:14" x14ac:dyDescent="0.25">
      <c r="B1377" s="376" t="s">
        <v>220</v>
      </c>
      <c r="C1377" s="376" t="s">
        <v>2200</v>
      </c>
      <c r="D1377" s="376" t="s">
        <v>422</v>
      </c>
      <c r="E1377" s="376" t="s">
        <v>1410</v>
      </c>
      <c r="F1377" s="377">
        <v>13</v>
      </c>
      <c r="G1377" s="377">
        <v>0</v>
      </c>
      <c r="H1377" s="377">
        <v>0</v>
      </c>
      <c r="I1377" s="377">
        <v>1</v>
      </c>
      <c r="J1377" s="377">
        <v>0</v>
      </c>
      <c r="K1377" s="377">
        <v>12</v>
      </c>
      <c r="L1377" s="377">
        <v>0</v>
      </c>
      <c r="M1377" s="377">
        <v>0</v>
      </c>
      <c r="N1377" s="377">
        <v>0</v>
      </c>
    </row>
    <row r="1378" spans="2:14" x14ac:dyDescent="0.25">
      <c r="B1378" s="376" t="s">
        <v>220</v>
      </c>
      <c r="C1378" s="376" t="s">
        <v>2200</v>
      </c>
      <c r="D1378" s="376" t="s">
        <v>422</v>
      </c>
      <c r="E1378" s="376" t="s">
        <v>3176</v>
      </c>
      <c r="F1378" s="377">
        <v>1</v>
      </c>
      <c r="G1378" s="377">
        <v>0</v>
      </c>
      <c r="H1378" s="377">
        <v>0</v>
      </c>
      <c r="I1378" s="377">
        <v>0</v>
      </c>
      <c r="J1378" s="377">
        <v>0</v>
      </c>
      <c r="K1378" s="377">
        <v>1</v>
      </c>
      <c r="L1378" s="377">
        <v>0</v>
      </c>
      <c r="M1378" s="377">
        <v>0</v>
      </c>
      <c r="N1378" s="377">
        <v>0</v>
      </c>
    </row>
    <row r="1379" spans="2:14" x14ac:dyDescent="0.25">
      <c r="B1379" s="376" t="s">
        <v>220</v>
      </c>
      <c r="C1379" s="376" t="s">
        <v>2200</v>
      </c>
      <c r="D1379" s="376" t="s">
        <v>422</v>
      </c>
      <c r="E1379" s="376" t="s">
        <v>1412</v>
      </c>
      <c r="F1379" s="377">
        <v>2</v>
      </c>
      <c r="G1379" s="377">
        <v>1</v>
      </c>
      <c r="H1379" s="377">
        <v>0</v>
      </c>
      <c r="I1379" s="377">
        <v>0</v>
      </c>
      <c r="J1379" s="377">
        <v>0</v>
      </c>
      <c r="K1379" s="377">
        <v>1</v>
      </c>
      <c r="L1379" s="377">
        <v>0</v>
      </c>
      <c r="M1379" s="377">
        <v>0</v>
      </c>
      <c r="N1379" s="377">
        <v>0</v>
      </c>
    </row>
    <row r="1380" spans="2:14" x14ac:dyDescent="0.25">
      <c r="B1380" s="376" t="s">
        <v>220</v>
      </c>
      <c r="C1380" s="376" t="s">
        <v>2200</v>
      </c>
      <c r="D1380" s="376" t="s">
        <v>422</v>
      </c>
      <c r="E1380" s="376" t="s">
        <v>2987</v>
      </c>
      <c r="F1380" s="377">
        <v>1</v>
      </c>
      <c r="G1380" s="377">
        <v>0</v>
      </c>
      <c r="H1380" s="377">
        <v>0</v>
      </c>
      <c r="I1380" s="377">
        <v>0</v>
      </c>
      <c r="J1380" s="377">
        <v>0</v>
      </c>
      <c r="K1380" s="377">
        <v>1</v>
      </c>
      <c r="L1380" s="377">
        <v>0</v>
      </c>
      <c r="M1380" s="377">
        <v>0</v>
      </c>
      <c r="N1380" s="377">
        <v>0</v>
      </c>
    </row>
    <row r="1381" spans="2:14" x14ac:dyDescent="0.25">
      <c r="B1381" s="376" t="s">
        <v>220</v>
      </c>
      <c r="C1381" s="376" t="s">
        <v>2200</v>
      </c>
      <c r="D1381" s="376" t="s">
        <v>96</v>
      </c>
      <c r="E1381" s="376" t="s">
        <v>1116</v>
      </c>
      <c r="F1381" s="377">
        <v>32</v>
      </c>
      <c r="G1381" s="377">
        <v>3</v>
      </c>
      <c r="H1381" s="377">
        <v>0</v>
      </c>
      <c r="I1381" s="377">
        <v>1</v>
      </c>
      <c r="J1381" s="377">
        <v>0</v>
      </c>
      <c r="K1381" s="377">
        <v>27</v>
      </c>
      <c r="L1381" s="377">
        <v>0</v>
      </c>
      <c r="M1381" s="377">
        <v>0</v>
      </c>
      <c r="N1381" s="377">
        <v>1</v>
      </c>
    </row>
    <row r="1382" spans="2:14" x14ac:dyDescent="0.25">
      <c r="B1382" s="376" t="s">
        <v>220</v>
      </c>
      <c r="C1382" s="376" t="s">
        <v>2200</v>
      </c>
      <c r="D1382" s="376" t="s">
        <v>96</v>
      </c>
      <c r="E1382" s="376" t="s">
        <v>1117</v>
      </c>
      <c r="F1382" s="377">
        <v>67</v>
      </c>
      <c r="G1382" s="377">
        <v>11</v>
      </c>
      <c r="H1382" s="377">
        <v>0</v>
      </c>
      <c r="I1382" s="377">
        <v>5</v>
      </c>
      <c r="J1382" s="377">
        <v>0</v>
      </c>
      <c r="K1382" s="377">
        <v>46</v>
      </c>
      <c r="L1382" s="377">
        <v>0</v>
      </c>
      <c r="M1382" s="377">
        <v>0</v>
      </c>
      <c r="N1382" s="377">
        <v>5</v>
      </c>
    </row>
    <row r="1383" spans="2:14" x14ac:dyDescent="0.25">
      <c r="B1383" s="376" t="s">
        <v>220</v>
      </c>
      <c r="C1383" s="376" t="s">
        <v>2200</v>
      </c>
      <c r="D1383" s="376" t="s">
        <v>96</v>
      </c>
      <c r="E1383" s="376" t="s">
        <v>1118</v>
      </c>
      <c r="F1383" s="377">
        <v>167</v>
      </c>
      <c r="G1383" s="377">
        <v>22</v>
      </c>
      <c r="H1383" s="377">
        <v>0</v>
      </c>
      <c r="I1383" s="377">
        <v>2</v>
      </c>
      <c r="J1383" s="377">
        <v>0</v>
      </c>
      <c r="K1383" s="377">
        <v>138</v>
      </c>
      <c r="L1383" s="377">
        <v>0</v>
      </c>
      <c r="M1383" s="377">
        <v>0</v>
      </c>
      <c r="N1383" s="377">
        <v>5</v>
      </c>
    </row>
    <row r="1384" spans="2:14" x14ac:dyDescent="0.25">
      <c r="B1384" s="376" t="s">
        <v>220</v>
      </c>
      <c r="C1384" s="376" t="s">
        <v>2200</v>
      </c>
      <c r="D1384" s="376" t="s">
        <v>96</v>
      </c>
      <c r="E1384" s="376" t="s">
        <v>1119</v>
      </c>
      <c r="F1384" s="377">
        <v>103</v>
      </c>
      <c r="G1384" s="377">
        <v>20</v>
      </c>
      <c r="H1384" s="377">
        <v>0</v>
      </c>
      <c r="I1384" s="377">
        <v>6</v>
      </c>
      <c r="J1384" s="377">
        <v>0</v>
      </c>
      <c r="K1384" s="377">
        <v>64</v>
      </c>
      <c r="L1384" s="377">
        <v>0</v>
      </c>
      <c r="M1384" s="377">
        <v>0</v>
      </c>
      <c r="N1384" s="377">
        <v>13</v>
      </c>
    </row>
    <row r="1385" spans="2:14" x14ac:dyDescent="0.25">
      <c r="B1385" s="376" t="s">
        <v>220</v>
      </c>
      <c r="C1385" s="376" t="s">
        <v>2200</v>
      </c>
      <c r="D1385" s="376" t="s">
        <v>96</v>
      </c>
      <c r="E1385" s="376" t="s">
        <v>1120</v>
      </c>
      <c r="F1385" s="377">
        <v>5</v>
      </c>
      <c r="G1385" s="377">
        <v>0</v>
      </c>
      <c r="H1385" s="377">
        <v>0</v>
      </c>
      <c r="I1385" s="377">
        <v>0</v>
      </c>
      <c r="J1385" s="377">
        <v>0</v>
      </c>
      <c r="K1385" s="377">
        <v>5</v>
      </c>
      <c r="L1385" s="377">
        <v>0</v>
      </c>
      <c r="M1385" s="377">
        <v>0</v>
      </c>
      <c r="N1385" s="377">
        <v>0</v>
      </c>
    </row>
    <row r="1386" spans="2:14" x14ac:dyDescent="0.25">
      <c r="B1386" s="376" t="s">
        <v>220</v>
      </c>
      <c r="C1386" s="376" t="s">
        <v>2200</v>
      </c>
      <c r="D1386" s="376" t="s">
        <v>96</v>
      </c>
      <c r="E1386" s="376" t="s">
        <v>1121</v>
      </c>
      <c r="F1386" s="377">
        <v>1127</v>
      </c>
      <c r="G1386" s="377">
        <v>82</v>
      </c>
      <c r="H1386" s="377">
        <v>0</v>
      </c>
      <c r="I1386" s="377">
        <v>51</v>
      </c>
      <c r="J1386" s="377">
        <v>0</v>
      </c>
      <c r="K1386" s="377">
        <v>927</v>
      </c>
      <c r="L1386" s="377">
        <v>0</v>
      </c>
      <c r="M1386" s="377">
        <v>1</v>
      </c>
      <c r="N1386" s="377">
        <v>66</v>
      </c>
    </row>
    <row r="1387" spans="2:14" x14ac:dyDescent="0.25">
      <c r="B1387" s="376" t="s">
        <v>220</v>
      </c>
      <c r="C1387" s="376" t="s">
        <v>2200</v>
      </c>
      <c r="D1387" s="376" t="s">
        <v>96</v>
      </c>
      <c r="E1387" s="376" t="s">
        <v>1122</v>
      </c>
      <c r="F1387" s="377">
        <v>782</v>
      </c>
      <c r="G1387" s="377">
        <v>69</v>
      </c>
      <c r="H1387" s="377">
        <v>0</v>
      </c>
      <c r="I1387" s="377">
        <v>30</v>
      </c>
      <c r="J1387" s="377">
        <v>0</v>
      </c>
      <c r="K1387" s="377">
        <v>620</v>
      </c>
      <c r="L1387" s="377">
        <v>0</v>
      </c>
      <c r="M1387" s="377">
        <v>0</v>
      </c>
      <c r="N1387" s="377">
        <v>63</v>
      </c>
    </row>
    <row r="1388" spans="2:14" x14ac:dyDescent="0.25">
      <c r="B1388" s="376" t="s">
        <v>221</v>
      </c>
      <c r="C1388" s="376" t="s">
        <v>2350</v>
      </c>
      <c r="D1388" s="376" t="s">
        <v>429</v>
      </c>
      <c r="E1388" s="376" t="s">
        <v>1956</v>
      </c>
      <c r="F1388" s="377">
        <v>3</v>
      </c>
      <c r="G1388" s="377">
        <v>0</v>
      </c>
      <c r="H1388" s="377">
        <v>0</v>
      </c>
      <c r="I1388" s="377">
        <v>0</v>
      </c>
      <c r="J1388" s="377">
        <v>0</v>
      </c>
      <c r="K1388" s="377">
        <v>3</v>
      </c>
      <c r="L1388" s="377">
        <v>0</v>
      </c>
      <c r="M1388" s="377">
        <v>0</v>
      </c>
      <c r="N1388" s="377">
        <v>0</v>
      </c>
    </row>
    <row r="1389" spans="2:14" x14ac:dyDescent="0.25">
      <c r="B1389" s="376" t="s">
        <v>221</v>
      </c>
      <c r="C1389" s="376" t="s">
        <v>2350</v>
      </c>
      <c r="D1389" s="376" t="s">
        <v>429</v>
      </c>
      <c r="E1389" s="376" t="s">
        <v>1680</v>
      </c>
      <c r="F1389" s="377">
        <v>4</v>
      </c>
      <c r="G1389" s="377">
        <v>0</v>
      </c>
      <c r="H1389" s="377">
        <v>0</v>
      </c>
      <c r="I1389" s="377">
        <v>1</v>
      </c>
      <c r="J1389" s="377">
        <v>0</v>
      </c>
      <c r="K1389" s="377">
        <v>3</v>
      </c>
      <c r="L1389" s="377">
        <v>0</v>
      </c>
      <c r="M1389" s="377">
        <v>0</v>
      </c>
      <c r="N1389" s="377">
        <v>0</v>
      </c>
    </row>
    <row r="1390" spans="2:14" x14ac:dyDescent="0.25">
      <c r="B1390" s="376" t="s">
        <v>221</v>
      </c>
      <c r="C1390" s="376" t="s">
        <v>2350</v>
      </c>
      <c r="D1390" s="376" t="s">
        <v>429</v>
      </c>
      <c r="E1390" s="376" t="s">
        <v>1682</v>
      </c>
      <c r="F1390" s="377">
        <v>1</v>
      </c>
      <c r="G1390" s="377">
        <v>0</v>
      </c>
      <c r="H1390" s="377">
        <v>0</v>
      </c>
      <c r="I1390" s="377">
        <v>0</v>
      </c>
      <c r="J1390" s="377">
        <v>0</v>
      </c>
      <c r="K1390" s="377">
        <v>1</v>
      </c>
      <c r="L1390" s="377">
        <v>0</v>
      </c>
      <c r="M1390" s="377">
        <v>0</v>
      </c>
      <c r="N1390" s="377">
        <v>0</v>
      </c>
    </row>
    <row r="1391" spans="2:14" x14ac:dyDescent="0.25">
      <c r="B1391" s="376" t="s">
        <v>221</v>
      </c>
      <c r="C1391" s="376" t="s">
        <v>2350</v>
      </c>
      <c r="D1391" s="376" t="s">
        <v>430</v>
      </c>
      <c r="E1391" s="376" t="s">
        <v>2608</v>
      </c>
      <c r="F1391" s="377">
        <v>1</v>
      </c>
      <c r="G1391" s="377">
        <v>0</v>
      </c>
      <c r="H1391" s="377">
        <v>0</v>
      </c>
      <c r="I1391" s="377">
        <v>0</v>
      </c>
      <c r="J1391" s="377">
        <v>0</v>
      </c>
      <c r="K1391" s="377">
        <v>1</v>
      </c>
      <c r="L1391" s="377">
        <v>0</v>
      </c>
      <c r="M1391" s="377">
        <v>0</v>
      </c>
      <c r="N1391" s="377">
        <v>0</v>
      </c>
    </row>
    <row r="1392" spans="2:14" x14ac:dyDescent="0.25">
      <c r="B1392" s="376" t="s">
        <v>221</v>
      </c>
      <c r="C1392" s="376" t="s">
        <v>2350</v>
      </c>
      <c r="D1392" s="376" t="s">
        <v>2397</v>
      </c>
      <c r="E1392" s="376" t="s">
        <v>2398</v>
      </c>
      <c r="F1392" s="377">
        <v>2</v>
      </c>
      <c r="G1392" s="377">
        <v>0</v>
      </c>
      <c r="H1392" s="377">
        <v>0</v>
      </c>
      <c r="I1392" s="377">
        <v>0</v>
      </c>
      <c r="J1392" s="377">
        <v>0</v>
      </c>
      <c r="K1392" s="377">
        <v>2</v>
      </c>
      <c r="L1392" s="377">
        <v>0</v>
      </c>
      <c r="M1392" s="377">
        <v>0</v>
      </c>
      <c r="N1392" s="377">
        <v>0</v>
      </c>
    </row>
    <row r="1393" spans="2:14" x14ac:dyDescent="0.25">
      <c r="B1393" s="376" t="s">
        <v>221</v>
      </c>
      <c r="C1393" s="376" t="s">
        <v>2350</v>
      </c>
      <c r="D1393" s="376" t="s">
        <v>436</v>
      </c>
      <c r="E1393" s="376" t="s">
        <v>3834</v>
      </c>
      <c r="F1393" s="377">
        <v>1</v>
      </c>
      <c r="G1393" s="377">
        <v>0</v>
      </c>
      <c r="H1393" s="377">
        <v>0</v>
      </c>
      <c r="I1393" s="377">
        <v>0</v>
      </c>
      <c r="J1393" s="377">
        <v>0</v>
      </c>
      <c r="K1393" s="377">
        <v>1</v>
      </c>
      <c r="L1393" s="377">
        <v>0</v>
      </c>
      <c r="M1393" s="377">
        <v>0</v>
      </c>
      <c r="N1393" s="377">
        <v>0</v>
      </c>
    </row>
    <row r="1394" spans="2:14" x14ac:dyDescent="0.25">
      <c r="B1394" s="376" t="s">
        <v>221</v>
      </c>
      <c r="C1394" s="376" t="s">
        <v>2350</v>
      </c>
      <c r="D1394" s="376" t="s">
        <v>436</v>
      </c>
      <c r="E1394" s="376" t="s">
        <v>2758</v>
      </c>
      <c r="F1394" s="377">
        <v>3</v>
      </c>
      <c r="G1394" s="377">
        <v>0</v>
      </c>
      <c r="H1394" s="377">
        <v>0</v>
      </c>
      <c r="I1394" s="377">
        <v>0</v>
      </c>
      <c r="J1394" s="377">
        <v>0</v>
      </c>
      <c r="K1394" s="377">
        <v>3</v>
      </c>
      <c r="L1394" s="377">
        <v>0</v>
      </c>
      <c r="M1394" s="377">
        <v>0</v>
      </c>
      <c r="N1394" s="377">
        <v>0</v>
      </c>
    </row>
    <row r="1395" spans="2:14" x14ac:dyDescent="0.25">
      <c r="B1395" s="376" t="s">
        <v>221</v>
      </c>
      <c r="C1395" s="376" t="s">
        <v>2350</v>
      </c>
      <c r="D1395" s="376" t="s">
        <v>436</v>
      </c>
      <c r="E1395" s="376" t="s">
        <v>3835</v>
      </c>
      <c r="F1395" s="377">
        <v>2</v>
      </c>
      <c r="G1395" s="377">
        <v>0</v>
      </c>
      <c r="H1395" s="377">
        <v>0</v>
      </c>
      <c r="I1395" s="377">
        <v>0</v>
      </c>
      <c r="J1395" s="377">
        <v>0</v>
      </c>
      <c r="K1395" s="377">
        <v>2</v>
      </c>
      <c r="L1395" s="377">
        <v>0</v>
      </c>
      <c r="M1395" s="377">
        <v>0</v>
      </c>
      <c r="N1395" s="377">
        <v>0</v>
      </c>
    </row>
    <row r="1396" spans="2:14" x14ac:dyDescent="0.25">
      <c r="B1396" s="376" t="s">
        <v>221</v>
      </c>
      <c r="C1396" s="376" t="s">
        <v>2350</v>
      </c>
      <c r="D1396" s="376" t="s">
        <v>436</v>
      </c>
      <c r="E1396" s="376" t="s">
        <v>3662</v>
      </c>
      <c r="F1396" s="377">
        <v>2</v>
      </c>
      <c r="G1396" s="377">
        <v>0</v>
      </c>
      <c r="H1396" s="377">
        <v>0</v>
      </c>
      <c r="I1396" s="377">
        <v>0</v>
      </c>
      <c r="J1396" s="377">
        <v>0</v>
      </c>
      <c r="K1396" s="377">
        <v>2</v>
      </c>
      <c r="L1396" s="377">
        <v>0</v>
      </c>
      <c r="M1396" s="377">
        <v>0</v>
      </c>
      <c r="N1396" s="377">
        <v>0</v>
      </c>
    </row>
    <row r="1397" spans="2:14" x14ac:dyDescent="0.25">
      <c r="B1397" s="376" t="s">
        <v>221</v>
      </c>
      <c r="C1397" s="376" t="s">
        <v>2350</v>
      </c>
      <c r="D1397" s="376" t="s">
        <v>436</v>
      </c>
      <c r="E1397" s="376" t="s">
        <v>2399</v>
      </c>
      <c r="F1397" s="377">
        <v>4</v>
      </c>
      <c r="G1397" s="377">
        <v>0</v>
      </c>
      <c r="H1397" s="377">
        <v>0</v>
      </c>
      <c r="I1397" s="377">
        <v>0</v>
      </c>
      <c r="J1397" s="377">
        <v>0</v>
      </c>
      <c r="K1397" s="377">
        <v>4</v>
      </c>
      <c r="L1397" s="377">
        <v>0</v>
      </c>
      <c r="M1397" s="377">
        <v>0</v>
      </c>
      <c r="N1397" s="377">
        <v>0</v>
      </c>
    </row>
    <row r="1398" spans="2:14" x14ac:dyDescent="0.25">
      <c r="B1398" s="376" t="s">
        <v>221</v>
      </c>
      <c r="C1398" s="376" t="s">
        <v>2350</v>
      </c>
      <c r="D1398" s="376" t="s">
        <v>436</v>
      </c>
      <c r="E1398" s="376" t="s">
        <v>2760</v>
      </c>
      <c r="F1398" s="377">
        <v>1</v>
      </c>
      <c r="G1398" s="377">
        <v>0</v>
      </c>
      <c r="H1398" s="377">
        <v>0</v>
      </c>
      <c r="I1398" s="377">
        <v>0</v>
      </c>
      <c r="J1398" s="377">
        <v>0</v>
      </c>
      <c r="K1398" s="377">
        <v>1</v>
      </c>
      <c r="L1398" s="377">
        <v>0</v>
      </c>
      <c r="M1398" s="377">
        <v>0</v>
      </c>
      <c r="N1398" s="377">
        <v>0</v>
      </c>
    </row>
    <row r="1399" spans="2:14" x14ac:dyDescent="0.25">
      <c r="B1399" s="376" t="s">
        <v>221</v>
      </c>
      <c r="C1399" s="376" t="s">
        <v>2352</v>
      </c>
      <c r="D1399" s="376" t="s">
        <v>427</v>
      </c>
      <c r="E1399" s="376" t="s">
        <v>3837</v>
      </c>
      <c r="F1399" s="377">
        <v>1</v>
      </c>
      <c r="G1399" s="377">
        <v>0</v>
      </c>
      <c r="H1399" s="377">
        <v>0</v>
      </c>
      <c r="I1399" s="377">
        <v>0</v>
      </c>
      <c r="J1399" s="377">
        <v>0</v>
      </c>
      <c r="K1399" s="377">
        <v>1</v>
      </c>
      <c r="L1399" s="377">
        <v>0</v>
      </c>
      <c r="M1399" s="377">
        <v>0</v>
      </c>
      <c r="N1399" s="377">
        <v>0</v>
      </c>
    </row>
    <row r="1400" spans="2:14" x14ac:dyDescent="0.25">
      <c r="B1400" s="376" t="s">
        <v>221</v>
      </c>
      <c r="C1400" s="376" t="s">
        <v>2352</v>
      </c>
      <c r="D1400" s="376" t="s">
        <v>427</v>
      </c>
      <c r="E1400" s="376" t="s">
        <v>3562</v>
      </c>
      <c r="F1400" s="377">
        <v>1</v>
      </c>
      <c r="G1400" s="377">
        <v>0</v>
      </c>
      <c r="H1400" s="377">
        <v>0</v>
      </c>
      <c r="I1400" s="377">
        <v>0</v>
      </c>
      <c r="J1400" s="377">
        <v>0</v>
      </c>
      <c r="K1400" s="377">
        <v>1</v>
      </c>
      <c r="L1400" s="377">
        <v>0</v>
      </c>
      <c r="M1400" s="377">
        <v>0</v>
      </c>
      <c r="N1400" s="377">
        <v>0</v>
      </c>
    </row>
    <row r="1401" spans="2:14" x14ac:dyDescent="0.25">
      <c r="B1401" s="376" t="s">
        <v>221</v>
      </c>
      <c r="C1401" s="376" t="s">
        <v>2352</v>
      </c>
      <c r="D1401" s="376" t="s">
        <v>427</v>
      </c>
      <c r="E1401" s="376" t="s">
        <v>2855</v>
      </c>
      <c r="F1401" s="377">
        <v>3</v>
      </c>
      <c r="G1401" s="377">
        <v>0</v>
      </c>
      <c r="H1401" s="377">
        <v>0</v>
      </c>
      <c r="I1401" s="377">
        <v>0</v>
      </c>
      <c r="J1401" s="377">
        <v>0</v>
      </c>
      <c r="K1401" s="377">
        <v>3</v>
      </c>
      <c r="L1401" s="377">
        <v>0</v>
      </c>
      <c r="M1401" s="377">
        <v>0</v>
      </c>
      <c r="N1401" s="377">
        <v>0</v>
      </c>
    </row>
    <row r="1402" spans="2:14" x14ac:dyDescent="0.25">
      <c r="B1402" s="376" t="s">
        <v>221</v>
      </c>
      <c r="C1402" s="376" t="s">
        <v>2352</v>
      </c>
      <c r="D1402" s="376" t="s">
        <v>427</v>
      </c>
      <c r="E1402" s="376" t="s">
        <v>3266</v>
      </c>
      <c r="F1402" s="377">
        <v>9</v>
      </c>
      <c r="G1402" s="377">
        <v>0</v>
      </c>
      <c r="H1402" s="377">
        <v>0</v>
      </c>
      <c r="I1402" s="377">
        <v>0</v>
      </c>
      <c r="J1402" s="377">
        <v>0</v>
      </c>
      <c r="K1402" s="377">
        <v>9</v>
      </c>
      <c r="L1402" s="377">
        <v>0</v>
      </c>
      <c r="M1402" s="377">
        <v>0</v>
      </c>
      <c r="N1402" s="377">
        <v>0</v>
      </c>
    </row>
    <row r="1403" spans="2:14" x14ac:dyDescent="0.25">
      <c r="B1403" s="376" t="s">
        <v>221</v>
      </c>
      <c r="C1403" s="376" t="s">
        <v>2352</v>
      </c>
      <c r="D1403" s="376" t="s">
        <v>427</v>
      </c>
      <c r="E1403" s="376" t="s">
        <v>3839</v>
      </c>
      <c r="F1403" s="377">
        <v>1</v>
      </c>
      <c r="G1403" s="377">
        <v>0</v>
      </c>
      <c r="H1403" s="377">
        <v>0</v>
      </c>
      <c r="I1403" s="377">
        <v>0</v>
      </c>
      <c r="J1403" s="377">
        <v>0</v>
      </c>
      <c r="K1403" s="377">
        <v>1</v>
      </c>
      <c r="L1403" s="377">
        <v>0</v>
      </c>
      <c r="M1403" s="377">
        <v>0</v>
      </c>
      <c r="N1403" s="377">
        <v>0</v>
      </c>
    </row>
    <row r="1404" spans="2:14" x14ac:dyDescent="0.25">
      <c r="B1404" s="376" t="s">
        <v>221</v>
      </c>
      <c r="C1404" s="376" t="s">
        <v>2352</v>
      </c>
      <c r="D1404" s="376" t="s">
        <v>427</v>
      </c>
      <c r="E1404" s="376" t="s">
        <v>3269</v>
      </c>
      <c r="F1404" s="377">
        <v>1</v>
      </c>
      <c r="G1404" s="377">
        <v>0</v>
      </c>
      <c r="H1404" s="377">
        <v>0</v>
      </c>
      <c r="I1404" s="377">
        <v>0</v>
      </c>
      <c r="J1404" s="377">
        <v>0</v>
      </c>
      <c r="K1404" s="377">
        <v>1</v>
      </c>
      <c r="L1404" s="377">
        <v>0</v>
      </c>
      <c r="M1404" s="377">
        <v>0</v>
      </c>
      <c r="N1404" s="377">
        <v>0</v>
      </c>
    </row>
    <row r="1405" spans="2:14" x14ac:dyDescent="0.25">
      <c r="B1405" s="376" t="s">
        <v>221</v>
      </c>
      <c r="C1405" s="376" t="s">
        <v>2352</v>
      </c>
      <c r="D1405" s="376" t="s">
        <v>427</v>
      </c>
      <c r="E1405" s="376" t="s">
        <v>1507</v>
      </c>
      <c r="F1405" s="377">
        <v>2</v>
      </c>
      <c r="G1405" s="377">
        <v>0</v>
      </c>
      <c r="H1405" s="377">
        <v>0</v>
      </c>
      <c r="I1405" s="377">
        <v>0</v>
      </c>
      <c r="J1405" s="377">
        <v>0</v>
      </c>
      <c r="K1405" s="377">
        <v>2</v>
      </c>
      <c r="L1405" s="377">
        <v>0</v>
      </c>
      <c r="M1405" s="377">
        <v>0</v>
      </c>
      <c r="N1405" s="377">
        <v>0</v>
      </c>
    </row>
    <row r="1406" spans="2:14" x14ac:dyDescent="0.25">
      <c r="B1406" s="376" t="s">
        <v>221</v>
      </c>
      <c r="C1406" s="376" t="s">
        <v>2352</v>
      </c>
      <c r="D1406" s="376" t="s">
        <v>427</v>
      </c>
      <c r="E1406" s="376" t="s">
        <v>2764</v>
      </c>
      <c r="F1406" s="377">
        <v>4</v>
      </c>
      <c r="G1406" s="377">
        <v>0</v>
      </c>
      <c r="H1406" s="377">
        <v>0</v>
      </c>
      <c r="I1406" s="377">
        <v>0</v>
      </c>
      <c r="J1406" s="377">
        <v>0</v>
      </c>
      <c r="K1406" s="377">
        <v>4</v>
      </c>
      <c r="L1406" s="377">
        <v>0</v>
      </c>
      <c r="M1406" s="377">
        <v>0</v>
      </c>
      <c r="N1406" s="377">
        <v>0</v>
      </c>
    </row>
    <row r="1407" spans="2:14" x14ac:dyDescent="0.25">
      <c r="B1407" s="376" t="s">
        <v>221</v>
      </c>
      <c r="C1407" s="376" t="s">
        <v>2352</v>
      </c>
      <c r="D1407" s="376" t="s">
        <v>427</v>
      </c>
      <c r="E1407" s="376" t="s">
        <v>1508</v>
      </c>
      <c r="F1407" s="377">
        <v>6</v>
      </c>
      <c r="G1407" s="377">
        <v>0</v>
      </c>
      <c r="H1407" s="377">
        <v>0</v>
      </c>
      <c r="I1407" s="377">
        <v>0</v>
      </c>
      <c r="J1407" s="377">
        <v>0</v>
      </c>
      <c r="K1407" s="377">
        <v>6</v>
      </c>
      <c r="L1407" s="377">
        <v>0</v>
      </c>
      <c r="M1407" s="377">
        <v>0</v>
      </c>
      <c r="N1407" s="377">
        <v>0</v>
      </c>
    </row>
    <row r="1408" spans="2:14" x14ac:dyDescent="0.25">
      <c r="B1408" s="376" t="s">
        <v>221</v>
      </c>
      <c r="C1408" s="376" t="s">
        <v>2352</v>
      </c>
      <c r="D1408" s="376" t="s">
        <v>427</v>
      </c>
      <c r="E1408" s="376" t="s">
        <v>1509</v>
      </c>
      <c r="F1408" s="377">
        <v>10</v>
      </c>
      <c r="G1408" s="377">
        <v>0</v>
      </c>
      <c r="H1408" s="377">
        <v>0</v>
      </c>
      <c r="I1408" s="377">
        <v>0</v>
      </c>
      <c r="J1408" s="377">
        <v>0</v>
      </c>
      <c r="K1408" s="377">
        <v>10</v>
      </c>
      <c r="L1408" s="377">
        <v>0</v>
      </c>
      <c r="M1408" s="377">
        <v>0</v>
      </c>
      <c r="N1408" s="377">
        <v>0</v>
      </c>
    </row>
    <row r="1409" spans="2:14" x14ac:dyDescent="0.25">
      <c r="B1409" s="376" t="s">
        <v>221</v>
      </c>
      <c r="C1409" s="376" t="s">
        <v>2352</v>
      </c>
      <c r="D1409" s="376" t="s">
        <v>427</v>
      </c>
      <c r="E1409" s="376" t="s">
        <v>1510</v>
      </c>
      <c r="F1409" s="377">
        <v>5</v>
      </c>
      <c r="G1409" s="377">
        <v>0</v>
      </c>
      <c r="H1409" s="377">
        <v>0</v>
      </c>
      <c r="I1409" s="377">
        <v>0</v>
      </c>
      <c r="J1409" s="377">
        <v>0</v>
      </c>
      <c r="K1409" s="377">
        <v>5</v>
      </c>
      <c r="L1409" s="377">
        <v>0</v>
      </c>
      <c r="M1409" s="377">
        <v>0</v>
      </c>
      <c r="N1409" s="377">
        <v>0</v>
      </c>
    </row>
    <row r="1410" spans="2:14" x14ac:dyDescent="0.25">
      <c r="B1410" s="376" t="s">
        <v>221</v>
      </c>
      <c r="C1410" s="376" t="s">
        <v>2352</v>
      </c>
      <c r="D1410" s="376" t="s">
        <v>427</v>
      </c>
      <c r="E1410" s="376" t="s">
        <v>2991</v>
      </c>
      <c r="F1410" s="377">
        <v>1</v>
      </c>
      <c r="G1410" s="377">
        <v>0</v>
      </c>
      <c r="H1410" s="377">
        <v>0</v>
      </c>
      <c r="I1410" s="377">
        <v>0</v>
      </c>
      <c r="J1410" s="377">
        <v>0</v>
      </c>
      <c r="K1410" s="377">
        <v>1</v>
      </c>
      <c r="L1410" s="377">
        <v>0</v>
      </c>
      <c r="M1410" s="377">
        <v>0</v>
      </c>
      <c r="N1410" s="377">
        <v>0</v>
      </c>
    </row>
    <row r="1411" spans="2:14" x14ac:dyDescent="0.25">
      <c r="B1411" s="376" t="s">
        <v>221</v>
      </c>
      <c r="C1411" s="376" t="s">
        <v>2352</v>
      </c>
      <c r="D1411" s="376" t="s">
        <v>427</v>
      </c>
      <c r="E1411" s="376" t="s">
        <v>1512</v>
      </c>
      <c r="F1411" s="377">
        <v>6</v>
      </c>
      <c r="G1411" s="377">
        <v>0</v>
      </c>
      <c r="H1411" s="377">
        <v>0</v>
      </c>
      <c r="I1411" s="377">
        <v>0</v>
      </c>
      <c r="J1411" s="377">
        <v>0</v>
      </c>
      <c r="K1411" s="377">
        <v>6</v>
      </c>
      <c r="L1411" s="377">
        <v>0</v>
      </c>
      <c r="M1411" s="377">
        <v>0</v>
      </c>
      <c r="N1411" s="377">
        <v>0</v>
      </c>
    </row>
    <row r="1412" spans="2:14" x14ac:dyDescent="0.25">
      <c r="B1412" s="376" t="s">
        <v>221</v>
      </c>
      <c r="C1412" s="376" t="s">
        <v>2352</v>
      </c>
      <c r="D1412" s="376" t="s">
        <v>427</v>
      </c>
      <c r="E1412" s="376" t="s">
        <v>1513</v>
      </c>
      <c r="F1412" s="377">
        <v>3</v>
      </c>
      <c r="G1412" s="377">
        <v>0</v>
      </c>
      <c r="H1412" s="377">
        <v>0</v>
      </c>
      <c r="I1412" s="377">
        <v>0</v>
      </c>
      <c r="J1412" s="377">
        <v>0</v>
      </c>
      <c r="K1412" s="377">
        <v>3</v>
      </c>
      <c r="L1412" s="377">
        <v>0</v>
      </c>
      <c r="M1412" s="377">
        <v>0</v>
      </c>
      <c r="N1412" s="377">
        <v>0</v>
      </c>
    </row>
    <row r="1413" spans="2:14" x14ac:dyDescent="0.25">
      <c r="B1413" s="376" t="s">
        <v>221</v>
      </c>
      <c r="C1413" s="376" t="s">
        <v>2352</v>
      </c>
      <c r="D1413" s="376" t="s">
        <v>427</v>
      </c>
      <c r="E1413" s="376" t="s">
        <v>1514</v>
      </c>
      <c r="F1413" s="377">
        <v>2</v>
      </c>
      <c r="G1413" s="377">
        <v>0</v>
      </c>
      <c r="H1413" s="377">
        <v>0</v>
      </c>
      <c r="I1413" s="377">
        <v>0</v>
      </c>
      <c r="J1413" s="377">
        <v>0</v>
      </c>
      <c r="K1413" s="377">
        <v>2</v>
      </c>
      <c r="L1413" s="377">
        <v>0</v>
      </c>
      <c r="M1413" s="377">
        <v>0</v>
      </c>
      <c r="N1413" s="377">
        <v>0</v>
      </c>
    </row>
    <row r="1414" spans="2:14" x14ac:dyDescent="0.25">
      <c r="B1414" s="376" t="s">
        <v>221</v>
      </c>
      <c r="C1414" s="376" t="s">
        <v>2352</v>
      </c>
      <c r="D1414" s="376" t="s">
        <v>427</v>
      </c>
      <c r="E1414" s="376" t="s">
        <v>1515</v>
      </c>
      <c r="F1414" s="377">
        <v>3</v>
      </c>
      <c r="G1414" s="377">
        <v>0</v>
      </c>
      <c r="H1414" s="377">
        <v>0</v>
      </c>
      <c r="I1414" s="377">
        <v>0</v>
      </c>
      <c r="J1414" s="377">
        <v>0</v>
      </c>
      <c r="K1414" s="377">
        <v>3</v>
      </c>
      <c r="L1414" s="377">
        <v>0</v>
      </c>
      <c r="M1414" s="377">
        <v>0</v>
      </c>
      <c r="N1414" s="377">
        <v>0</v>
      </c>
    </row>
    <row r="1415" spans="2:14" x14ac:dyDescent="0.25">
      <c r="B1415" s="376" t="s">
        <v>221</v>
      </c>
      <c r="C1415" s="376" t="s">
        <v>2352</v>
      </c>
      <c r="D1415" s="376" t="s">
        <v>427</v>
      </c>
      <c r="E1415" s="376" t="s">
        <v>2767</v>
      </c>
      <c r="F1415" s="377">
        <v>7</v>
      </c>
      <c r="G1415" s="377">
        <v>0</v>
      </c>
      <c r="H1415" s="377">
        <v>0</v>
      </c>
      <c r="I1415" s="377">
        <v>0</v>
      </c>
      <c r="J1415" s="377">
        <v>0</v>
      </c>
      <c r="K1415" s="377">
        <v>7</v>
      </c>
      <c r="L1415" s="377">
        <v>0</v>
      </c>
      <c r="M1415" s="377">
        <v>0</v>
      </c>
      <c r="N1415" s="377">
        <v>0</v>
      </c>
    </row>
    <row r="1416" spans="2:14" x14ac:dyDescent="0.25">
      <c r="B1416" s="376" t="s">
        <v>221</v>
      </c>
      <c r="C1416" s="376" t="s">
        <v>2352</v>
      </c>
      <c r="D1416" s="376" t="s">
        <v>427</v>
      </c>
      <c r="E1416" s="376" t="s">
        <v>1516</v>
      </c>
      <c r="F1416" s="377">
        <v>1</v>
      </c>
      <c r="G1416" s="377">
        <v>0</v>
      </c>
      <c r="H1416" s="377">
        <v>0</v>
      </c>
      <c r="I1416" s="377">
        <v>0</v>
      </c>
      <c r="J1416" s="377">
        <v>0</v>
      </c>
      <c r="K1416" s="377">
        <v>1</v>
      </c>
      <c r="L1416" s="377">
        <v>0</v>
      </c>
      <c r="M1416" s="377">
        <v>0</v>
      </c>
      <c r="N1416" s="377">
        <v>0</v>
      </c>
    </row>
    <row r="1417" spans="2:14" x14ac:dyDescent="0.25">
      <c r="B1417" s="376" t="s">
        <v>221</v>
      </c>
      <c r="C1417" s="376" t="s">
        <v>2352</v>
      </c>
      <c r="D1417" s="376" t="s">
        <v>427</v>
      </c>
      <c r="E1417" s="376" t="s">
        <v>1517</v>
      </c>
      <c r="F1417" s="377">
        <v>6</v>
      </c>
      <c r="G1417" s="377">
        <v>0</v>
      </c>
      <c r="H1417" s="377">
        <v>0</v>
      </c>
      <c r="I1417" s="377">
        <v>0</v>
      </c>
      <c r="J1417" s="377">
        <v>0</v>
      </c>
      <c r="K1417" s="377">
        <v>6</v>
      </c>
      <c r="L1417" s="377">
        <v>0</v>
      </c>
      <c r="M1417" s="377">
        <v>0</v>
      </c>
      <c r="N1417" s="377">
        <v>0</v>
      </c>
    </row>
    <row r="1418" spans="2:14" x14ac:dyDescent="0.25">
      <c r="B1418" s="376" t="s">
        <v>221</v>
      </c>
      <c r="C1418" s="376" t="s">
        <v>2352</v>
      </c>
      <c r="D1418" s="376" t="s">
        <v>427</v>
      </c>
      <c r="E1418" s="376" t="s">
        <v>1518</v>
      </c>
      <c r="F1418" s="377">
        <v>35</v>
      </c>
      <c r="G1418" s="377">
        <v>2</v>
      </c>
      <c r="H1418" s="377">
        <v>0</v>
      </c>
      <c r="I1418" s="377">
        <v>0</v>
      </c>
      <c r="J1418" s="377">
        <v>0</v>
      </c>
      <c r="K1418" s="377">
        <v>32</v>
      </c>
      <c r="L1418" s="377">
        <v>0</v>
      </c>
      <c r="M1418" s="377">
        <v>0</v>
      </c>
      <c r="N1418" s="377">
        <v>1</v>
      </c>
    </row>
    <row r="1419" spans="2:14" x14ac:dyDescent="0.25">
      <c r="B1419" s="376" t="s">
        <v>221</v>
      </c>
      <c r="C1419" s="376" t="s">
        <v>2352</v>
      </c>
      <c r="D1419" s="376" t="s">
        <v>427</v>
      </c>
      <c r="E1419" s="376" t="s">
        <v>3274</v>
      </c>
      <c r="F1419" s="377">
        <v>1</v>
      </c>
      <c r="G1419" s="377">
        <v>0</v>
      </c>
      <c r="H1419" s="377">
        <v>0</v>
      </c>
      <c r="I1419" s="377">
        <v>0</v>
      </c>
      <c r="J1419" s="377">
        <v>0</v>
      </c>
      <c r="K1419" s="377">
        <v>1</v>
      </c>
      <c r="L1419" s="377">
        <v>0</v>
      </c>
      <c r="M1419" s="377">
        <v>0</v>
      </c>
      <c r="N1419" s="377">
        <v>0</v>
      </c>
    </row>
    <row r="1420" spans="2:14" x14ac:dyDescent="0.25">
      <c r="B1420" s="376" t="s">
        <v>221</v>
      </c>
      <c r="C1420" s="376" t="s">
        <v>2352</v>
      </c>
      <c r="D1420" s="376" t="s">
        <v>427</v>
      </c>
      <c r="E1420" s="376" t="s">
        <v>2993</v>
      </c>
      <c r="F1420" s="377">
        <v>1</v>
      </c>
      <c r="G1420" s="377">
        <v>0</v>
      </c>
      <c r="H1420" s="377">
        <v>0</v>
      </c>
      <c r="I1420" s="377">
        <v>0</v>
      </c>
      <c r="J1420" s="377">
        <v>0</v>
      </c>
      <c r="K1420" s="377">
        <v>1</v>
      </c>
      <c r="L1420" s="377">
        <v>0</v>
      </c>
      <c r="M1420" s="377">
        <v>0</v>
      </c>
      <c r="N1420" s="377">
        <v>0</v>
      </c>
    </row>
    <row r="1421" spans="2:14" x14ac:dyDescent="0.25">
      <c r="B1421" s="376" t="s">
        <v>221</v>
      </c>
      <c r="C1421" s="376" t="s">
        <v>2352</v>
      </c>
      <c r="D1421" s="376" t="s">
        <v>427</v>
      </c>
      <c r="E1421" s="376" t="s">
        <v>2995</v>
      </c>
      <c r="F1421" s="377">
        <v>2</v>
      </c>
      <c r="G1421" s="377">
        <v>0</v>
      </c>
      <c r="H1421" s="377">
        <v>0</v>
      </c>
      <c r="I1421" s="377">
        <v>0</v>
      </c>
      <c r="J1421" s="377">
        <v>0</v>
      </c>
      <c r="K1421" s="377">
        <v>2</v>
      </c>
      <c r="L1421" s="377">
        <v>0</v>
      </c>
      <c r="M1421" s="377">
        <v>0</v>
      </c>
      <c r="N1421" s="377">
        <v>0</v>
      </c>
    </row>
    <row r="1422" spans="2:14" x14ac:dyDescent="0.25">
      <c r="B1422" s="376" t="s">
        <v>221</v>
      </c>
      <c r="C1422" s="376" t="s">
        <v>2352</v>
      </c>
      <c r="D1422" s="376" t="s">
        <v>427</v>
      </c>
      <c r="E1422" s="376" t="s">
        <v>1520</v>
      </c>
      <c r="F1422" s="377">
        <v>1</v>
      </c>
      <c r="G1422" s="377">
        <v>0</v>
      </c>
      <c r="H1422" s="377">
        <v>0</v>
      </c>
      <c r="I1422" s="377">
        <v>0</v>
      </c>
      <c r="J1422" s="377">
        <v>0</v>
      </c>
      <c r="K1422" s="377">
        <v>1</v>
      </c>
      <c r="L1422" s="377">
        <v>0</v>
      </c>
      <c r="M1422" s="377">
        <v>0</v>
      </c>
      <c r="N1422" s="377">
        <v>0</v>
      </c>
    </row>
    <row r="1423" spans="2:14" x14ac:dyDescent="0.25">
      <c r="B1423" s="376" t="s">
        <v>221</v>
      </c>
      <c r="C1423" s="376" t="s">
        <v>2352</v>
      </c>
      <c r="D1423" s="376" t="s">
        <v>427</v>
      </c>
      <c r="E1423" s="376" t="s">
        <v>1521</v>
      </c>
      <c r="F1423" s="377">
        <v>1</v>
      </c>
      <c r="G1423" s="377">
        <v>0</v>
      </c>
      <c r="H1423" s="377">
        <v>0</v>
      </c>
      <c r="I1423" s="377">
        <v>0</v>
      </c>
      <c r="J1423" s="377">
        <v>0</v>
      </c>
      <c r="K1423" s="377">
        <v>1</v>
      </c>
      <c r="L1423" s="377">
        <v>0</v>
      </c>
      <c r="M1423" s="377">
        <v>0</v>
      </c>
      <c r="N1423" s="377">
        <v>0</v>
      </c>
    </row>
    <row r="1424" spans="2:14" x14ac:dyDescent="0.25">
      <c r="B1424" s="376" t="s">
        <v>221</v>
      </c>
      <c r="C1424" s="376" t="s">
        <v>2352</v>
      </c>
      <c r="D1424" s="376" t="s">
        <v>427</v>
      </c>
      <c r="E1424" s="376" t="s">
        <v>3280</v>
      </c>
      <c r="F1424" s="377">
        <v>2</v>
      </c>
      <c r="G1424" s="377">
        <v>0</v>
      </c>
      <c r="H1424" s="377">
        <v>0</v>
      </c>
      <c r="I1424" s="377">
        <v>0</v>
      </c>
      <c r="J1424" s="377">
        <v>0</v>
      </c>
      <c r="K1424" s="377">
        <v>2</v>
      </c>
      <c r="L1424" s="377">
        <v>0</v>
      </c>
      <c r="M1424" s="377">
        <v>0</v>
      </c>
      <c r="N1424" s="377">
        <v>0</v>
      </c>
    </row>
    <row r="1425" spans="2:14" x14ac:dyDescent="0.25">
      <c r="B1425" s="376" t="s">
        <v>221</v>
      </c>
      <c r="C1425" s="376" t="s">
        <v>2352</v>
      </c>
      <c r="D1425" s="376" t="s">
        <v>427</v>
      </c>
      <c r="E1425" s="376" t="s">
        <v>2768</v>
      </c>
      <c r="F1425" s="377">
        <v>2</v>
      </c>
      <c r="G1425" s="377">
        <v>1</v>
      </c>
      <c r="H1425" s="377">
        <v>0</v>
      </c>
      <c r="I1425" s="377">
        <v>0</v>
      </c>
      <c r="J1425" s="377">
        <v>0</v>
      </c>
      <c r="K1425" s="377">
        <v>1</v>
      </c>
      <c r="L1425" s="377">
        <v>0</v>
      </c>
      <c r="M1425" s="377">
        <v>0</v>
      </c>
      <c r="N1425" s="377">
        <v>0</v>
      </c>
    </row>
    <row r="1426" spans="2:14" x14ac:dyDescent="0.25">
      <c r="B1426" s="376" t="s">
        <v>221</v>
      </c>
      <c r="C1426" s="376" t="s">
        <v>2352</v>
      </c>
      <c r="D1426" s="376" t="s">
        <v>427</v>
      </c>
      <c r="E1426" s="376" t="s">
        <v>1522</v>
      </c>
      <c r="F1426" s="377">
        <v>1</v>
      </c>
      <c r="G1426" s="377">
        <v>0</v>
      </c>
      <c r="H1426" s="377">
        <v>0</v>
      </c>
      <c r="I1426" s="377">
        <v>0</v>
      </c>
      <c r="J1426" s="377">
        <v>0</v>
      </c>
      <c r="K1426" s="377">
        <v>1</v>
      </c>
      <c r="L1426" s="377">
        <v>0</v>
      </c>
      <c r="M1426" s="377">
        <v>0</v>
      </c>
      <c r="N1426" s="377">
        <v>0</v>
      </c>
    </row>
    <row r="1427" spans="2:14" x14ac:dyDescent="0.25">
      <c r="B1427" s="376" t="s">
        <v>221</v>
      </c>
      <c r="C1427" s="376" t="s">
        <v>2352</v>
      </c>
      <c r="D1427" s="376" t="s">
        <v>427</v>
      </c>
      <c r="E1427" s="376" t="s">
        <v>2998</v>
      </c>
      <c r="F1427" s="377">
        <v>1</v>
      </c>
      <c r="G1427" s="377">
        <v>0</v>
      </c>
      <c r="H1427" s="377">
        <v>0</v>
      </c>
      <c r="I1427" s="377">
        <v>0</v>
      </c>
      <c r="J1427" s="377">
        <v>0</v>
      </c>
      <c r="K1427" s="377">
        <v>1</v>
      </c>
      <c r="L1427" s="377">
        <v>0</v>
      </c>
      <c r="M1427" s="377">
        <v>0</v>
      </c>
      <c r="N1427" s="377">
        <v>0</v>
      </c>
    </row>
    <row r="1428" spans="2:14" x14ac:dyDescent="0.25">
      <c r="B1428" s="376" t="s">
        <v>221</v>
      </c>
      <c r="C1428" s="376" t="s">
        <v>2352</v>
      </c>
      <c r="D1428" s="376" t="s">
        <v>427</v>
      </c>
      <c r="E1428" s="376" t="s">
        <v>2769</v>
      </c>
      <c r="F1428" s="377">
        <v>2</v>
      </c>
      <c r="G1428" s="377">
        <v>0</v>
      </c>
      <c r="H1428" s="377">
        <v>0</v>
      </c>
      <c r="I1428" s="377">
        <v>0</v>
      </c>
      <c r="J1428" s="377">
        <v>0</v>
      </c>
      <c r="K1428" s="377">
        <v>2</v>
      </c>
      <c r="L1428" s="377">
        <v>0</v>
      </c>
      <c r="M1428" s="377">
        <v>0</v>
      </c>
      <c r="N1428" s="377">
        <v>0</v>
      </c>
    </row>
    <row r="1429" spans="2:14" x14ac:dyDescent="0.25">
      <c r="B1429" s="376" t="s">
        <v>221</v>
      </c>
      <c r="C1429" s="376" t="s">
        <v>2352</v>
      </c>
      <c r="D1429" s="376" t="s">
        <v>427</v>
      </c>
      <c r="E1429" s="376" t="s">
        <v>1523</v>
      </c>
      <c r="F1429" s="377">
        <v>695</v>
      </c>
      <c r="G1429" s="377">
        <v>4</v>
      </c>
      <c r="H1429" s="377">
        <v>0</v>
      </c>
      <c r="I1429" s="377">
        <v>2</v>
      </c>
      <c r="J1429" s="377">
        <v>0</v>
      </c>
      <c r="K1429" s="377">
        <v>683</v>
      </c>
      <c r="L1429" s="377">
        <v>0</v>
      </c>
      <c r="M1429" s="377">
        <v>0</v>
      </c>
      <c r="N1429" s="377">
        <v>6</v>
      </c>
    </row>
    <row r="1430" spans="2:14" x14ac:dyDescent="0.25">
      <c r="B1430" s="376" t="s">
        <v>221</v>
      </c>
      <c r="C1430" s="376" t="s">
        <v>2352</v>
      </c>
      <c r="D1430" s="376" t="s">
        <v>427</v>
      </c>
      <c r="E1430" s="376" t="s">
        <v>1525</v>
      </c>
      <c r="F1430" s="377">
        <v>37</v>
      </c>
      <c r="G1430" s="377">
        <v>0</v>
      </c>
      <c r="H1430" s="377">
        <v>0</v>
      </c>
      <c r="I1430" s="377">
        <v>0</v>
      </c>
      <c r="J1430" s="377">
        <v>0</v>
      </c>
      <c r="K1430" s="377">
        <v>37</v>
      </c>
      <c r="L1430" s="377">
        <v>0</v>
      </c>
      <c r="M1430" s="377">
        <v>0</v>
      </c>
      <c r="N1430" s="377">
        <v>0</v>
      </c>
    </row>
    <row r="1431" spans="2:14" x14ac:dyDescent="0.25">
      <c r="B1431" s="376" t="s">
        <v>221</v>
      </c>
      <c r="C1431" s="376" t="s">
        <v>2352</v>
      </c>
      <c r="D1431" s="376" t="s">
        <v>427</v>
      </c>
      <c r="E1431" s="376" t="s">
        <v>2771</v>
      </c>
      <c r="F1431" s="377">
        <v>4</v>
      </c>
      <c r="G1431" s="377">
        <v>0</v>
      </c>
      <c r="H1431" s="377">
        <v>0</v>
      </c>
      <c r="I1431" s="377">
        <v>0</v>
      </c>
      <c r="J1431" s="377">
        <v>0</v>
      </c>
      <c r="K1431" s="377">
        <v>4</v>
      </c>
      <c r="L1431" s="377">
        <v>0</v>
      </c>
      <c r="M1431" s="377">
        <v>0</v>
      </c>
      <c r="N1431" s="377">
        <v>0</v>
      </c>
    </row>
    <row r="1432" spans="2:14" x14ac:dyDescent="0.25">
      <c r="B1432" s="376" t="s">
        <v>221</v>
      </c>
      <c r="C1432" s="376" t="s">
        <v>2352</v>
      </c>
      <c r="D1432" s="376" t="s">
        <v>427</v>
      </c>
      <c r="E1432" s="376" t="s">
        <v>3000</v>
      </c>
      <c r="F1432" s="377">
        <v>2</v>
      </c>
      <c r="G1432" s="377">
        <v>0</v>
      </c>
      <c r="H1432" s="377">
        <v>0</v>
      </c>
      <c r="I1432" s="377">
        <v>0</v>
      </c>
      <c r="J1432" s="377">
        <v>0</v>
      </c>
      <c r="K1432" s="377">
        <v>2</v>
      </c>
      <c r="L1432" s="377">
        <v>0</v>
      </c>
      <c r="M1432" s="377">
        <v>0</v>
      </c>
      <c r="N1432" s="377">
        <v>0</v>
      </c>
    </row>
    <row r="1433" spans="2:14" x14ac:dyDescent="0.25">
      <c r="B1433" s="376" t="s">
        <v>221</v>
      </c>
      <c r="C1433" s="376" t="s">
        <v>2352</v>
      </c>
      <c r="D1433" s="376" t="s">
        <v>427</v>
      </c>
      <c r="E1433" s="376" t="s">
        <v>1527</v>
      </c>
      <c r="F1433" s="377">
        <v>1</v>
      </c>
      <c r="G1433" s="377">
        <v>0</v>
      </c>
      <c r="H1433" s="377">
        <v>0</v>
      </c>
      <c r="I1433" s="377">
        <v>0</v>
      </c>
      <c r="J1433" s="377">
        <v>0</v>
      </c>
      <c r="K1433" s="377">
        <v>1</v>
      </c>
      <c r="L1433" s="377">
        <v>0</v>
      </c>
      <c r="M1433" s="377">
        <v>0</v>
      </c>
      <c r="N1433" s="377">
        <v>0</v>
      </c>
    </row>
    <row r="1434" spans="2:14" x14ac:dyDescent="0.25">
      <c r="B1434" s="376" t="s">
        <v>221</v>
      </c>
      <c r="C1434" s="376" t="s">
        <v>2352</v>
      </c>
      <c r="D1434" s="376" t="s">
        <v>427</v>
      </c>
      <c r="E1434" s="376" t="s">
        <v>1528</v>
      </c>
      <c r="F1434" s="377">
        <v>2</v>
      </c>
      <c r="G1434" s="377">
        <v>0</v>
      </c>
      <c r="H1434" s="377">
        <v>0</v>
      </c>
      <c r="I1434" s="377">
        <v>0</v>
      </c>
      <c r="J1434" s="377">
        <v>0</v>
      </c>
      <c r="K1434" s="377">
        <v>2</v>
      </c>
      <c r="L1434" s="377">
        <v>0</v>
      </c>
      <c r="M1434" s="377">
        <v>0</v>
      </c>
      <c r="N1434" s="377">
        <v>0</v>
      </c>
    </row>
    <row r="1435" spans="2:14" x14ac:dyDescent="0.25">
      <c r="B1435" s="376" t="s">
        <v>221</v>
      </c>
      <c r="C1435" s="376" t="s">
        <v>2352</v>
      </c>
      <c r="D1435" s="376" t="s">
        <v>427</v>
      </c>
      <c r="E1435" s="376" t="s">
        <v>1529</v>
      </c>
      <c r="F1435" s="377">
        <v>5</v>
      </c>
      <c r="G1435" s="377">
        <v>0</v>
      </c>
      <c r="H1435" s="377">
        <v>0</v>
      </c>
      <c r="I1435" s="377">
        <v>0</v>
      </c>
      <c r="J1435" s="377">
        <v>0</v>
      </c>
      <c r="K1435" s="377">
        <v>5</v>
      </c>
      <c r="L1435" s="377">
        <v>0</v>
      </c>
      <c r="M1435" s="377">
        <v>0</v>
      </c>
      <c r="N1435" s="377">
        <v>0</v>
      </c>
    </row>
    <row r="1436" spans="2:14" x14ac:dyDescent="0.25">
      <c r="B1436" s="376" t="s">
        <v>221</v>
      </c>
      <c r="C1436" s="376" t="s">
        <v>2352</v>
      </c>
      <c r="D1436" s="376" t="s">
        <v>427</v>
      </c>
      <c r="E1436" s="376" t="s">
        <v>2772</v>
      </c>
      <c r="F1436" s="377">
        <v>3</v>
      </c>
      <c r="G1436" s="377">
        <v>0</v>
      </c>
      <c r="H1436" s="377">
        <v>0</v>
      </c>
      <c r="I1436" s="377">
        <v>0</v>
      </c>
      <c r="J1436" s="377">
        <v>0</v>
      </c>
      <c r="K1436" s="377">
        <v>3</v>
      </c>
      <c r="L1436" s="377">
        <v>0</v>
      </c>
      <c r="M1436" s="377">
        <v>0</v>
      </c>
      <c r="N1436" s="377">
        <v>0</v>
      </c>
    </row>
    <row r="1437" spans="2:14" x14ac:dyDescent="0.25">
      <c r="B1437" s="376" t="s">
        <v>221</v>
      </c>
      <c r="C1437" s="376" t="s">
        <v>2352</v>
      </c>
      <c r="D1437" s="376" t="s">
        <v>427</v>
      </c>
      <c r="E1437" s="376" t="s">
        <v>1530</v>
      </c>
      <c r="F1437" s="377">
        <v>8</v>
      </c>
      <c r="G1437" s="377">
        <v>0</v>
      </c>
      <c r="H1437" s="377">
        <v>0</v>
      </c>
      <c r="I1437" s="377">
        <v>0</v>
      </c>
      <c r="J1437" s="377">
        <v>0</v>
      </c>
      <c r="K1437" s="377">
        <v>8</v>
      </c>
      <c r="L1437" s="377">
        <v>0</v>
      </c>
      <c r="M1437" s="377">
        <v>0</v>
      </c>
      <c r="N1437" s="377">
        <v>0</v>
      </c>
    </row>
    <row r="1438" spans="2:14" x14ac:dyDescent="0.25">
      <c r="B1438" s="376" t="s">
        <v>221</v>
      </c>
      <c r="C1438" s="376" t="s">
        <v>2352</v>
      </c>
      <c r="D1438" s="376" t="s">
        <v>427</v>
      </c>
      <c r="E1438" s="376" t="s">
        <v>1531</v>
      </c>
      <c r="F1438" s="377">
        <v>1</v>
      </c>
      <c r="G1438" s="377">
        <v>0</v>
      </c>
      <c r="H1438" s="377">
        <v>0</v>
      </c>
      <c r="I1438" s="377">
        <v>0</v>
      </c>
      <c r="J1438" s="377">
        <v>0</v>
      </c>
      <c r="K1438" s="377">
        <v>1</v>
      </c>
      <c r="L1438" s="377">
        <v>0</v>
      </c>
      <c r="M1438" s="377">
        <v>0</v>
      </c>
      <c r="N1438" s="377">
        <v>0</v>
      </c>
    </row>
    <row r="1439" spans="2:14" x14ac:dyDescent="0.25">
      <c r="B1439" s="376" t="s">
        <v>221</v>
      </c>
      <c r="C1439" s="376" t="s">
        <v>2352</v>
      </c>
      <c r="D1439" s="376" t="s">
        <v>427</v>
      </c>
      <c r="E1439" s="376" t="s">
        <v>1533</v>
      </c>
      <c r="F1439" s="377">
        <v>4</v>
      </c>
      <c r="G1439" s="377">
        <v>0</v>
      </c>
      <c r="H1439" s="377">
        <v>0</v>
      </c>
      <c r="I1439" s="377">
        <v>0</v>
      </c>
      <c r="J1439" s="377">
        <v>0</v>
      </c>
      <c r="K1439" s="377">
        <v>3</v>
      </c>
      <c r="L1439" s="377">
        <v>0</v>
      </c>
      <c r="M1439" s="377">
        <v>0</v>
      </c>
      <c r="N1439" s="377">
        <v>1</v>
      </c>
    </row>
    <row r="1440" spans="2:14" x14ac:dyDescent="0.25">
      <c r="B1440" s="376" t="s">
        <v>221</v>
      </c>
      <c r="C1440" s="376" t="s">
        <v>2352</v>
      </c>
      <c r="D1440" s="376" t="s">
        <v>427</v>
      </c>
      <c r="E1440" s="376" t="s">
        <v>2774</v>
      </c>
      <c r="F1440" s="377">
        <v>6</v>
      </c>
      <c r="G1440" s="377">
        <v>0</v>
      </c>
      <c r="H1440" s="377">
        <v>0</v>
      </c>
      <c r="I1440" s="377">
        <v>0</v>
      </c>
      <c r="J1440" s="377">
        <v>0</v>
      </c>
      <c r="K1440" s="377">
        <v>6</v>
      </c>
      <c r="L1440" s="377">
        <v>0</v>
      </c>
      <c r="M1440" s="377">
        <v>0</v>
      </c>
      <c r="N1440" s="377">
        <v>0</v>
      </c>
    </row>
    <row r="1441" spans="2:14" x14ac:dyDescent="0.25">
      <c r="B1441" s="376" t="s">
        <v>221</v>
      </c>
      <c r="C1441" s="376" t="s">
        <v>2352</v>
      </c>
      <c r="D1441" s="376" t="s">
        <v>427</v>
      </c>
      <c r="E1441" s="376" t="s">
        <v>1534</v>
      </c>
      <c r="F1441" s="377">
        <v>7</v>
      </c>
      <c r="G1441" s="377">
        <v>0</v>
      </c>
      <c r="H1441" s="377">
        <v>0</v>
      </c>
      <c r="I1441" s="377">
        <v>0</v>
      </c>
      <c r="J1441" s="377">
        <v>0</v>
      </c>
      <c r="K1441" s="377">
        <v>7</v>
      </c>
      <c r="L1441" s="377">
        <v>0</v>
      </c>
      <c r="M1441" s="377">
        <v>0</v>
      </c>
      <c r="N1441" s="377">
        <v>0</v>
      </c>
    </row>
    <row r="1442" spans="2:14" x14ac:dyDescent="0.25">
      <c r="B1442" s="376" t="s">
        <v>221</v>
      </c>
      <c r="C1442" s="376" t="s">
        <v>2352</v>
      </c>
      <c r="D1442" s="376" t="s">
        <v>427</v>
      </c>
      <c r="E1442" s="376" t="s">
        <v>1535</v>
      </c>
      <c r="F1442" s="377">
        <v>23</v>
      </c>
      <c r="G1442" s="377">
        <v>0</v>
      </c>
      <c r="H1442" s="377">
        <v>0</v>
      </c>
      <c r="I1442" s="377">
        <v>0</v>
      </c>
      <c r="J1442" s="377">
        <v>0</v>
      </c>
      <c r="K1442" s="377">
        <v>23</v>
      </c>
      <c r="L1442" s="377">
        <v>0</v>
      </c>
      <c r="M1442" s="377">
        <v>0</v>
      </c>
      <c r="N1442" s="377">
        <v>0</v>
      </c>
    </row>
    <row r="1443" spans="2:14" x14ac:dyDescent="0.25">
      <c r="B1443" s="376" t="s">
        <v>221</v>
      </c>
      <c r="C1443" s="376" t="s">
        <v>2352</v>
      </c>
      <c r="D1443" s="376" t="s">
        <v>427</v>
      </c>
      <c r="E1443" s="376" t="s">
        <v>1536</v>
      </c>
      <c r="F1443" s="377">
        <v>18</v>
      </c>
      <c r="G1443" s="377">
        <v>0</v>
      </c>
      <c r="H1443" s="377">
        <v>0</v>
      </c>
      <c r="I1443" s="377">
        <v>0</v>
      </c>
      <c r="J1443" s="377">
        <v>0</v>
      </c>
      <c r="K1443" s="377">
        <v>18</v>
      </c>
      <c r="L1443" s="377">
        <v>0</v>
      </c>
      <c r="M1443" s="377">
        <v>0</v>
      </c>
      <c r="N1443" s="377">
        <v>0</v>
      </c>
    </row>
    <row r="1444" spans="2:14" x14ac:dyDescent="0.25">
      <c r="B1444" s="376" t="s">
        <v>221</v>
      </c>
      <c r="C1444" s="376" t="s">
        <v>2352</v>
      </c>
      <c r="D1444" s="376" t="s">
        <v>427</v>
      </c>
      <c r="E1444" s="376" t="s">
        <v>1537</v>
      </c>
      <c r="F1444" s="377">
        <v>19</v>
      </c>
      <c r="G1444" s="377">
        <v>0</v>
      </c>
      <c r="H1444" s="377">
        <v>0</v>
      </c>
      <c r="I1444" s="377">
        <v>0</v>
      </c>
      <c r="J1444" s="377">
        <v>0</v>
      </c>
      <c r="K1444" s="377">
        <v>19</v>
      </c>
      <c r="L1444" s="377">
        <v>0</v>
      </c>
      <c r="M1444" s="377">
        <v>0</v>
      </c>
      <c r="N1444" s="377">
        <v>0</v>
      </c>
    </row>
    <row r="1445" spans="2:14" x14ac:dyDescent="0.25">
      <c r="B1445" s="376" t="s">
        <v>221</v>
      </c>
      <c r="C1445" s="376" t="s">
        <v>2352</v>
      </c>
      <c r="D1445" s="376" t="s">
        <v>427</v>
      </c>
      <c r="E1445" s="376" t="s">
        <v>1538</v>
      </c>
      <c r="F1445" s="377">
        <v>18</v>
      </c>
      <c r="G1445" s="377">
        <v>0</v>
      </c>
      <c r="H1445" s="377">
        <v>0</v>
      </c>
      <c r="I1445" s="377">
        <v>0</v>
      </c>
      <c r="J1445" s="377">
        <v>0</v>
      </c>
      <c r="K1445" s="377">
        <v>18</v>
      </c>
      <c r="L1445" s="377">
        <v>0</v>
      </c>
      <c r="M1445" s="377">
        <v>0</v>
      </c>
      <c r="N1445" s="377">
        <v>0</v>
      </c>
    </row>
    <row r="1446" spans="2:14" x14ac:dyDescent="0.25">
      <c r="B1446" s="376" t="s">
        <v>221</v>
      </c>
      <c r="C1446" s="376" t="s">
        <v>2352</v>
      </c>
      <c r="D1446" s="376" t="s">
        <v>427</v>
      </c>
      <c r="E1446" s="376" t="s">
        <v>1539</v>
      </c>
      <c r="F1446" s="377">
        <v>73</v>
      </c>
      <c r="G1446" s="377">
        <v>0</v>
      </c>
      <c r="H1446" s="377">
        <v>0</v>
      </c>
      <c r="I1446" s="377">
        <v>0</v>
      </c>
      <c r="J1446" s="377">
        <v>0</v>
      </c>
      <c r="K1446" s="377">
        <v>73</v>
      </c>
      <c r="L1446" s="377">
        <v>0</v>
      </c>
      <c r="M1446" s="377">
        <v>0</v>
      </c>
      <c r="N1446" s="377">
        <v>0</v>
      </c>
    </row>
    <row r="1447" spans="2:14" x14ac:dyDescent="0.25">
      <c r="B1447" s="376" t="s">
        <v>221</v>
      </c>
      <c r="C1447" s="376" t="s">
        <v>2352</v>
      </c>
      <c r="D1447" s="376" t="s">
        <v>427</v>
      </c>
      <c r="E1447" s="376" t="s">
        <v>1540</v>
      </c>
      <c r="F1447" s="377">
        <v>5</v>
      </c>
      <c r="G1447" s="377">
        <v>0</v>
      </c>
      <c r="H1447" s="377">
        <v>0</v>
      </c>
      <c r="I1447" s="377">
        <v>0</v>
      </c>
      <c r="J1447" s="377">
        <v>0</v>
      </c>
      <c r="K1447" s="377">
        <v>5</v>
      </c>
      <c r="L1447" s="377">
        <v>0</v>
      </c>
      <c r="M1447" s="377">
        <v>0</v>
      </c>
      <c r="N1447" s="377">
        <v>0</v>
      </c>
    </row>
    <row r="1448" spans="2:14" x14ac:dyDescent="0.25">
      <c r="B1448" s="376" t="s">
        <v>221</v>
      </c>
      <c r="C1448" s="376" t="s">
        <v>2352</v>
      </c>
      <c r="D1448" s="376" t="s">
        <v>427</v>
      </c>
      <c r="E1448" s="376" t="s">
        <v>1541</v>
      </c>
      <c r="F1448" s="377">
        <v>2</v>
      </c>
      <c r="G1448" s="377">
        <v>0</v>
      </c>
      <c r="H1448" s="377">
        <v>0</v>
      </c>
      <c r="I1448" s="377">
        <v>0</v>
      </c>
      <c r="J1448" s="377">
        <v>0</v>
      </c>
      <c r="K1448" s="377">
        <v>2</v>
      </c>
      <c r="L1448" s="377">
        <v>0</v>
      </c>
      <c r="M1448" s="377">
        <v>0</v>
      </c>
      <c r="N1448" s="377">
        <v>0</v>
      </c>
    </row>
    <row r="1449" spans="2:14" x14ac:dyDescent="0.25">
      <c r="B1449" s="376" t="s">
        <v>221</v>
      </c>
      <c r="C1449" s="376" t="s">
        <v>2352</v>
      </c>
      <c r="D1449" s="376" t="s">
        <v>427</v>
      </c>
      <c r="E1449" s="376" t="s">
        <v>1543</v>
      </c>
      <c r="F1449" s="377">
        <v>5</v>
      </c>
      <c r="G1449" s="377">
        <v>0</v>
      </c>
      <c r="H1449" s="377">
        <v>0</v>
      </c>
      <c r="I1449" s="377">
        <v>0</v>
      </c>
      <c r="J1449" s="377">
        <v>0</v>
      </c>
      <c r="K1449" s="377">
        <v>5</v>
      </c>
      <c r="L1449" s="377">
        <v>0</v>
      </c>
      <c r="M1449" s="377">
        <v>0</v>
      </c>
      <c r="N1449" s="377">
        <v>0</v>
      </c>
    </row>
    <row r="1450" spans="2:14" x14ac:dyDescent="0.25">
      <c r="B1450" s="376" t="s">
        <v>221</v>
      </c>
      <c r="C1450" s="376" t="s">
        <v>2352</v>
      </c>
      <c r="D1450" s="376" t="s">
        <v>427</v>
      </c>
      <c r="E1450" s="376" t="s">
        <v>1544</v>
      </c>
      <c r="F1450" s="377">
        <v>1</v>
      </c>
      <c r="G1450" s="377">
        <v>0</v>
      </c>
      <c r="H1450" s="377">
        <v>0</v>
      </c>
      <c r="I1450" s="377">
        <v>0</v>
      </c>
      <c r="J1450" s="377">
        <v>0</v>
      </c>
      <c r="K1450" s="377">
        <v>1</v>
      </c>
      <c r="L1450" s="377">
        <v>0</v>
      </c>
      <c r="M1450" s="377">
        <v>0</v>
      </c>
      <c r="N1450" s="377">
        <v>0</v>
      </c>
    </row>
    <row r="1451" spans="2:14" x14ac:dyDescent="0.25">
      <c r="B1451" s="376" t="s">
        <v>221</v>
      </c>
      <c r="C1451" s="376" t="s">
        <v>2352</v>
      </c>
      <c r="D1451" s="376" t="s">
        <v>427</v>
      </c>
      <c r="E1451" s="376" t="s">
        <v>1545</v>
      </c>
      <c r="F1451" s="377">
        <v>1</v>
      </c>
      <c r="G1451" s="377">
        <v>0</v>
      </c>
      <c r="H1451" s="377">
        <v>0</v>
      </c>
      <c r="I1451" s="377">
        <v>0</v>
      </c>
      <c r="J1451" s="377">
        <v>0</v>
      </c>
      <c r="K1451" s="377">
        <v>1</v>
      </c>
      <c r="L1451" s="377">
        <v>0</v>
      </c>
      <c r="M1451" s="377">
        <v>0</v>
      </c>
      <c r="N1451" s="377">
        <v>0</v>
      </c>
    </row>
    <row r="1452" spans="2:14" x14ac:dyDescent="0.25">
      <c r="B1452" s="376" t="s">
        <v>221</v>
      </c>
      <c r="C1452" s="376" t="s">
        <v>2352</v>
      </c>
      <c r="D1452" s="376" t="s">
        <v>427</v>
      </c>
      <c r="E1452" s="376" t="s">
        <v>1547</v>
      </c>
      <c r="F1452" s="377">
        <v>10</v>
      </c>
      <c r="G1452" s="377">
        <v>0</v>
      </c>
      <c r="H1452" s="377">
        <v>0</v>
      </c>
      <c r="I1452" s="377">
        <v>1</v>
      </c>
      <c r="J1452" s="377">
        <v>0</v>
      </c>
      <c r="K1452" s="377">
        <v>9</v>
      </c>
      <c r="L1452" s="377">
        <v>0</v>
      </c>
      <c r="M1452" s="377">
        <v>0</v>
      </c>
      <c r="N1452" s="377">
        <v>0</v>
      </c>
    </row>
    <row r="1453" spans="2:14" x14ac:dyDescent="0.25">
      <c r="B1453" s="376" t="s">
        <v>221</v>
      </c>
      <c r="C1453" s="376" t="s">
        <v>2352</v>
      </c>
      <c r="D1453" s="376" t="s">
        <v>427</v>
      </c>
      <c r="E1453" s="376" t="s">
        <v>3002</v>
      </c>
      <c r="F1453" s="377">
        <v>1</v>
      </c>
      <c r="G1453" s="377">
        <v>0</v>
      </c>
      <c r="H1453" s="377">
        <v>0</v>
      </c>
      <c r="I1453" s="377">
        <v>0</v>
      </c>
      <c r="J1453" s="377">
        <v>0</v>
      </c>
      <c r="K1453" s="377">
        <v>1</v>
      </c>
      <c r="L1453" s="377">
        <v>0</v>
      </c>
      <c r="M1453" s="377">
        <v>0</v>
      </c>
      <c r="N1453" s="377">
        <v>0</v>
      </c>
    </row>
    <row r="1454" spans="2:14" x14ac:dyDescent="0.25">
      <c r="B1454" s="376" t="s">
        <v>221</v>
      </c>
      <c r="C1454" s="376" t="s">
        <v>2352</v>
      </c>
      <c r="D1454" s="376" t="s">
        <v>427</v>
      </c>
      <c r="E1454" s="376" t="s">
        <v>1548</v>
      </c>
      <c r="F1454" s="377">
        <v>176</v>
      </c>
      <c r="G1454" s="377">
        <v>1</v>
      </c>
      <c r="H1454" s="377">
        <v>0</v>
      </c>
      <c r="I1454" s="377">
        <v>0</v>
      </c>
      <c r="J1454" s="377">
        <v>0</v>
      </c>
      <c r="K1454" s="377">
        <v>172</v>
      </c>
      <c r="L1454" s="377">
        <v>0</v>
      </c>
      <c r="M1454" s="377">
        <v>0</v>
      </c>
      <c r="N1454" s="377">
        <v>3</v>
      </c>
    </row>
    <row r="1455" spans="2:14" x14ac:dyDescent="0.25">
      <c r="B1455" s="376" t="s">
        <v>221</v>
      </c>
      <c r="C1455" s="376" t="s">
        <v>2352</v>
      </c>
      <c r="D1455" s="376" t="s">
        <v>427</v>
      </c>
      <c r="E1455" s="376" t="s">
        <v>1549</v>
      </c>
      <c r="F1455" s="377">
        <v>11</v>
      </c>
      <c r="G1455" s="377">
        <v>0</v>
      </c>
      <c r="H1455" s="377">
        <v>0</v>
      </c>
      <c r="I1455" s="377">
        <v>0</v>
      </c>
      <c r="J1455" s="377">
        <v>0</v>
      </c>
      <c r="K1455" s="377">
        <v>11</v>
      </c>
      <c r="L1455" s="377">
        <v>0</v>
      </c>
      <c r="M1455" s="377">
        <v>0</v>
      </c>
      <c r="N1455" s="377">
        <v>0</v>
      </c>
    </row>
    <row r="1456" spans="2:14" x14ac:dyDescent="0.25">
      <c r="B1456" s="376" t="s">
        <v>221</v>
      </c>
      <c r="C1456" s="376" t="s">
        <v>2352</v>
      </c>
      <c r="D1456" s="376" t="s">
        <v>427</v>
      </c>
      <c r="E1456" s="376" t="s">
        <v>1550</v>
      </c>
      <c r="F1456" s="377">
        <v>26</v>
      </c>
      <c r="G1456" s="377">
        <v>0</v>
      </c>
      <c r="H1456" s="377">
        <v>0</v>
      </c>
      <c r="I1456" s="377">
        <v>0</v>
      </c>
      <c r="J1456" s="377">
        <v>0</v>
      </c>
      <c r="K1456" s="377">
        <v>26</v>
      </c>
      <c r="L1456" s="377">
        <v>0</v>
      </c>
      <c r="M1456" s="377">
        <v>0</v>
      </c>
      <c r="N1456" s="377">
        <v>0</v>
      </c>
    </row>
    <row r="1457" spans="2:14" x14ac:dyDescent="0.25">
      <c r="B1457" s="376" t="s">
        <v>221</v>
      </c>
      <c r="C1457" s="376" t="s">
        <v>2352</v>
      </c>
      <c r="D1457" s="376" t="s">
        <v>427</v>
      </c>
      <c r="E1457" s="376" t="s">
        <v>1551</v>
      </c>
      <c r="F1457" s="377">
        <v>18</v>
      </c>
      <c r="G1457" s="377">
        <v>0</v>
      </c>
      <c r="H1457" s="377">
        <v>0</v>
      </c>
      <c r="I1457" s="377">
        <v>0</v>
      </c>
      <c r="J1457" s="377">
        <v>0</v>
      </c>
      <c r="K1457" s="377">
        <v>18</v>
      </c>
      <c r="L1457" s="377">
        <v>0</v>
      </c>
      <c r="M1457" s="377">
        <v>0</v>
      </c>
      <c r="N1457" s="377">
        <v>0</v>
      </c>
    </row>
    <row r="1458" spans="2:14" x14ac:dyDescent="0.25">
      <c r="B1458" s="376" t="s">
        <v>221</v>
      </c>
      <c r="C1458" s="376" t="s">
        <v>2352</v>
      </c>
      <c r="D1458" s="376" t="s">
        <v>427</v>
      </c>
      <c r="E1458" s="376" t="s">
        <v>3282</v>
      </c>
      <c r="F1458" s="377">
        <v>2</v>
      </c>
      <c r="G1458" s="377">
        <v>0</v>
      </c>
      <c r="H1458" s="377">
        <v>0</v>
      </c>
      <c r="I1458" s="377">
        <v>0</v>
      </c>
      <c r="J1458" s="377">
        <v>0</v>
      </c>
      <c r="K1458" s="377">
        <v>2</v>
      </c>
      <c r="L1458" s="377">
        <v>0</v>
      </c>
      <c r="M1458" s="377">
        <v>0</v>
      </c>
      <c r="N1458" s="377">
        <v>0</v>
      </c>
    </row>
    <row r="1459" spans="2:14" x14ac:dyDescent="0.25">
      <c r="B1459" s="376" t="s">
        <v>221</v>
      </c>
      <c r="C1459" s="376" t="s">
        <v>2352</v>
      </c>
      <c r="D1459" s="376" t="s">
        <v>427</v>
      </c>
      <c r="E1459" s="376" t="s">
        <v>1553</v>
      </c>
      <c r="F1459" s="377">
        <v>26</v>
      </c>
      <c r="G1459" s="377">
        <v>0</v>
      </c>
      <c r="H1459" s="377">
        <v>0</v>
      </c>
      <c r="I1459" s="377">
        <v>0</v>
      </c>
      <c r="J1459" s="377">
        <v>0</v>
      </c>
      <c r="K1459" s="377">
        <v>26</v>
      </c>
      <c r="L1459" s="377">
        <v>0</v>
      </c>
      <c r="M1459" s="377">
        <v>0</v>
      </c>
      <c r="N1459" s="377">
        <v>0</v>
      </c>
    </row>
    <row r="1460" spans="2:14" x14ac:dyDescent="0.25">
      <c r="B1460" s="376" t="s">
        <v>221</v>
      </c>
      <c r="C1460" s="376" t="s">
        <v>2352</v>
      </c>
      <c r="D1460" s="376" t="s">
        <v>427</v>
      </c>
      <c r="E1460" s="376" t="s">
        <v>1554</v>
      </c>
      <c r="F1460" s="377">
        <v>1</v>
      </c>
      <c r="G1460" s="377">
        <v>0</v>
      </c>
      <c r="H1460" s="377">
        <v>0</v>
      </c>
      <c r="I1460" s="377">
        <v>0</v>
      </c>
      <c r="J1460" s="377">
        <v>0</v>
      </c>
      <c r="K1460" s="377">
        <v>1</v>
      </c>
      <c r="L1460" s="377">
        <v>0</v>
      </c>
      <c r="M1460" s="377">
        <v>0</v>
      </c>
      <c r="N1460" s="377">
        <v>0</v>
      </c>
    </row>
    <row r="1461" spans="2:14" x14ac:dyDescent="0.25">
      <c r="B1461" s="376" t="s">
        <v>221</v>
      </c>
      <c r="C1461" s="376" t="s">
        <v>2352</v>
      </c>
      <c r="D1461" s="376" t="s">
        <v>427</v>
      </c>
      <c r="E1461" s="376" t="s">
        <v>1943</v>
      </c>
      <c r="F1461" s="377">
        <v>1</v>
      </c>
      <c r="G1461" s="377">
        <v>0</v>
      </c>
      <c r="H1461" s="377">
        <v>0</v>
      </c>
      <c r="I1461" s="377">
        <v>0</v>
      </c>
      <c r="J1461" s="377">
        <v>0</v>
      </c>
      <c r="K1461" s="377">
        <v>1</v>
      </c>
      <c r="L1461" s="377">
        <v>0</v>
      </c>
      <c r="M1461" s="377">
        <v>0</v>
      </c>
      <c r="N1461" s="377">
        <v>0</v>
      </c>
    </row>
    <row r="1462" spans="2:14" x14ac:dyDescent="0.25">
      <c r="B1462" s="376" t="s">
        <v>221</v>
      </c>
      <c r="C1462" s="376" t="s">
        <v>2352</v>
      </c>
      <c r="D1462" s="376" t="s">
        <v>427</v>
      </c>
      <c r="E1462" s="376" t="s">
        <v>1555</v>
      </c>
      <c r="F1462" s="377">
        <v>5</v>
      </c>
      <c r="G1462" s="377">
        <v>0</v>
      </c>
      <c r="H1462" s="377">
        <v>0</v>
      </c>
      <c r="I1462" s="377">
        <v>0</v>
      </c>
      <c r="J1462" s="377">
        <v>0</v>
      </c>
      <c r="K1462" s="377">
        <v>5</v>
      </c>
      <c r="L1462" s="377">
        <v>0</v>
      </c>
      <c r="M1462" s="377">
        <v>0</v>
      </c>
      <c r="N1462" s="377">
        <v>0</v>
      </c>
    </row>
    <row r="1463" spans="2:14" x14ac:dyDescent="0.25">
      <c r="B1463" s="376" t="s">
        <v>221</v>
      </c>
      <c r="C1463" s="376" t="s">
        <v>2352</v>
      </c>
      <c r="D1463" s="376" t="s">
        <v>427</v>
      </c>
      <c r="E1463" s="376" t="s">
        <v>3004</v>
      </c>
      <c r="F1463" s="377">
        <v>1</v>
      </c>
      <c r="G1463" s="377">
        <v>0</v>
      </c>
      <c r="H1463" s="377">
        <v>0</v>
      </c>
      <c r="I1463" s="377">
        <v>0</v>
      </c>
      <c r="J1463" s="377">
        <v>0</v>
      </c>
      <c r="K1463" s="377">
        <v>1</v>
      </c>
      <c r="L1463" s="377">
        <v>0</v>
      </c>
      <c r="M1463" s="377">
        <v>0</v>
      </c>
      <c r="N1463" s="377">
        <v>0</v>
      </c>
    </row>
    <row r="1464" spans="2:14" x14ac:dyDescent="0.25">
      <c r="B1464" s="376" t="s">
        <v>221</v>
      </c>
      <c r="C1464" s="376" t="s">
        <v>2352</v>
      </c>
      <c r="D1464" s="376" t="s">
        <v>427</v>
      </c>
      <c r="E1464" s="376" t="s">
        <v>1557</v>
      </c>
      <c r="F1464" s="377">
        <v>5</v>
      </c>
      <c r="G1464" s="377">
        <v>0</v>
      </c>
      <c r="H1464" s="377">
        <v>0</v>
      </c>
      <c r="I1464" s="377">
        <v>0</v>
      </c>
      <c r="J1464" s="377">
        <v>0</v>
      </c>
      <c r="K1464" s="377">
        <v>5</v>
      </c>
      <c r="L1464" s="377">
        <v>0</v>
      </c>
      <c r="M1464" s="377">
        <v>0</v>
      </c>
      <c r="N1464" s="377">
        <v>0</v>
      </c>
    </row>
    <row r="1465" spans="2:14" x14ac:dyDescent="0.25">
      <c r="B1465" s="376" t="s">
        <v>221</v>
      </c>
      <c r="C1465" s="376" t="s">
        <v>2352</v>
      </c>
      <c r="D1465" s="376" t="s">
        <v>427</v>
      </c>
      <c r="E1465" s="376" t="s">
        <v>3285</v>
      </c>
      <c r="F1465" s="377">
        <v>3</v>
      </c>
      <c r="G1465" s="377">
        <v>0</v>
      </c>
      <c r="H1465" s="377">
        <v>0</v>
      </c>
      <c r="I1465" s="377">
        <v>0</v>
      </c>
      <c r="J1465" s="377">
        <v>0</v>
      </c>
      <c r="K1465" s="377">
        <v>3</v>
      </c>
      <c r="L1465" s="377">
        <v>0</v>
      </c>
      <c r="M1465" s="377">
        <v>0</v>
      </c>
      <c r="N1465" s="377">
        <v>0</v>
      </c>
    </row>
    <row r="1466" spans="2:14" x14ac:dyDescent="0.25">
      <c r="B1466" s="376" t="s">
        <v>221</v>
      </c>
      <c r="C1466" s="376" t="s">
        <v>2352</v>
      </c>
      <c r="D1466" s="376" t="s">
        <v>427</v>
      </c>
      <c r="E1466" s="376" t="s">
        <v>3843</v>
      </c>
      <c r="F1466" s="377">
        <v>2</v>
      </c>
      <c r="G1466" s="377">
        <v>0</v>
      </c>
      <c r="H1466" s="377">
        <v>0</v>
      </c>
      <c r="I1466" s="377">
        <v>0</v>
      </c>
      <c r="J1466" s="377">
        <v>0</v>
      </c>
      <c r="K1466" s="377">
        <v>2</v>
      </c>
      <c r="L1466" s="377">
        <v>0</v>
      </c>
      <c r="M1466" s="377">
        <v>0</v>
      </c>
      <c r="N1466" s="377">
        <v>0</v>
      </c>
    </row>
    <row r="1467" spans="2:14" x14ac:dyDescent="0.25">
      <c r="B1467" s="376" t="s">
        <v>221</v>
      </c>
      <c r="C1467" s="376" t="s">
        <v>2352</v>
      </c>
      <c r="D1467" s="376" t="s">
        <v>427</v>
      </c>
      <c r="E1467" s="376" t="s">
        <v>3844</v>
      </c>
      <c r="F1467" s="377">
        <v>1</v>
      </c>
      <c r="G1467" s="377">
        <v>0</v>
      </c>
      <c r="H1467" s="377">
        <v>0</v>
      </c>
      <c r="I1467" s="377">
        <v>0</v>
      </c>
      <c r="J1467" s="377">
        <v>0</v>
      </c>
      <c r="K1467" s="377">
        <v>1</v>
      </c>
      <c r="L1467" s="377">
        <v>0</v>
      </c>
      <c r="M1467" s="377">
        <v>0</v>
      </c>
      <c r="N1467" s="377">
        <v>0</v>
      </c>
    </row>
    <row r="1468" spans="2:14" x14ac:dyDescent="0.25">
      <c r="B1468" s="376" t="s">
        <v>221</v>
      </c>
      <c r="C1468" s="376" t="s">
        <v>2352</v>
      </c>
      <c r="D1468" s="376" t="s">
        <v>427</v>
      </c>
      <c r="E1468" s="376" t="s">
        <v>1559</v>
      </c>
      <c r="F1468" s="377">
        <v>1</v>
      </c>
      <c r="G1468" s="377">
        <v>0</v>
      </c>
      <c r="H1468" s="377">
        <v>0</v>
      </c>
      <c r="I1468" s="377">
        <v>0</v>
      </c>
      <c r="J1468" s="377">
        <v>0</v>
      </c>
      <c r="K1468" s="377">
        <v>1</v>
      </c>
      <c r="L1468" s="377">
        <v>0</v>
      </c>
      <c r="M1468" s="377">
        <v>0</v>
      </c>
      <c r="N1468" s="377">
        <v>0</v>
      </c>
    </row>
    <row r="1469" spans="2:14" x14ac:dyDescent="0.25">
      <c r="B1469" s="376" t="s">
        <v>221</v>
      </c>
      <c r="C1469" s="376" t="s">
        <v>2352</v>
      </c>
      <c r="D1469" s="376" t="s">
        <v>427</v>
      </c>
      <c r="E1469" s="376" t="s">
        <v>3845</v>
      </c>
      <c r="F1469" s="377">
        <v>1</v>
      </c>
      <c r="G1469" s="377">
        <v>0</v>
      </c>
      <c r="H1469" s="377">
        <v>0</v>
      </c>
      <c r="I1469" s="377">
        <v>0</v>
      </c>
      <c r="J1469" s="377">
        <v>0</v>
      </c>
      <c r="K1469" s="377">
        <v>1</v>
      </c>
      <c r="L1469" s="377">
        <v>0</v>
      </c>
      <c r="M1469" s="377">
        <v>0</v>
      </c>
      <c r="N1469" s="377">
        <v>0</v>
      </c>
    </row>
    <row r="1470" spans="2:14" x14ac:dyDescent="0.25">
      <c r="B1470" s="376" t="s">
        <v>221</v>
      </c>
      <c r="C1470" s="376" t="s">
        <v>2352</v>
      </c>
      <c r="D1470" s="376" t="s">
        <v>427</v>
      </c>
      <c r="E1470" s="376" t="s">
        <v>1561</v>
      </c>
      <c r="F1470" s="377">
        <v>1</v>
      </c>
      <c r="G1470" s="377">
        <v>0</v>
      </c>
      <c r="H1470" s="377">
        <v>0</v>
      </c>
      <c r="I1470" s="377">
        <v>0</v>
      </c>
      <c r="J1470" s="377">
        <v>0</v>
      </c>
      <c r="K1470" s="377">
        <v>1</v>
      </c>
      <c r="L1470" s="377">
        <v>0</v>
      </c>
      <c r="M1470" s="377">
        <v>0</v>
      </c>
      <c r="N1470" s="377">
        <v>0</v>
      </c>
    </row>
    <row r="1471" spans="2:14" x14ac:dyDescent="0.25">
      <c r="B1471" s="376" t="s">
        <v>221</v>
      </c>
      <c r="C1471" s="376" t="s">
        <v>2352</v>
      </c>
      <c r="D1471" s="376" t="s">
        <v>427</v>
      </c>
      <c r="E1471" s="376" t="s">
        <v>2777</v>
      </c>
      <c r="F1471" s="377">
        <v>3</v>
      </c>
      <c r="G1471" s="377">
        <v>0</v>
      </c>
      <c r="H1471" s="377">
        <v>0</v>
      </c>
      <c r="I1471" s="377">
        <v>0</v>
      </c>
      <c r="J1471" s="377">
        <v>0</v>
      </c>
      <c r="K1471" s="377">
        <v>3</v>
      </c>
      <c r="L1471" s="377">
        <v>0</v>
      </c>
      <c r="M1471" s="377">
        <v>0</v>
      </c>
      <c r="N1471" s="377">
        <v>0</v>
      </c>
    </row>
    <row r="1472" spans="2:14" x14ac:dyDescent="0.25">
      <c r="B1472" s="376" t="s">
        <v>221</v>
      </c>
      <c r="C1472" s="376" t="s">
        <v>2352</v>
      </c>
      <c r="D1472" s="376" t="s">
        <v>427</v>
      </c>
      <c r="E1472" s="376" t="s">
        <v>1562</v>
      </c>
      <c r="F1472" s="377">
        <v>2</v>
      </c>
      <c r="G1472" s="377">
        <v>0</v>
      </c>
      <c r="H1472" s="377">
        <v>0</v>
      </c>
      <c r="I1472" s="377">
        <v>0</v>
      </c>
      <c r="J1472" s="377">
        <v>0</v>
      </c>
      <c r="K1472" s="377">
        <v>2</v>
      </c>
      <c r="L1472" s="377">
        <v>0</v>
      </c>
      <c r="M1472" s="377">
        <v>0</v>
      </c>
      <c r="N1472" s="377">
        <v>0</v>
      </c>
    </row>
    <row r="1473" spans="2:14" x14ac:dyDescent="0.25">
      <c r="B1473" s="376" t="s">
        <v>221</v>
      </c>
      <c r="C1473" s="376" t="s">
        <v>2352</v>
      </c>
      <c r="D1473" s="376" t="s">
        <v>427</v>
      </c>
      <c r="E1473" s="376" t="s">
        <v>1563</v>
      </c>
      <c r="F1473" s="377">
        <v>3</v>
      </c>
      <c r="G1473" s="377">
        <v>0</v>
      </c>
      <c r="H1473" s="377">
        <v>0</v>
      </c>
      <c r="I1473" s="377">
        <v>0</v>
      </c>
      <c r="J1473" s="377">
        <v>0</v>
      </c>
      <c r="K1473" s="377">
        <v>3</v>
      </c>
      <c r="L1473" s="377">
        <v>0</v>
      </c>
      <c r="M1473" s="377">
        <v>0</v>
      </c>
      <c r="N1473" s="377">
        <v>0</v>
      </c>
    </row>
    <row r="1474" spans="2:14" x14ac:dyDescent="0.25">
      <c r="B1474" s="376" t="s">
        <v>221</v>
      </c>
      <c r="C1474" s="376" t="s">
        <v>2352</v>
      </c>
      <c r="D1474" s="376" t="s">
        <v>427</v>
      </c>
      <c r="E1474" s="376" t="s">
        <v>3008</v>
      </c>
      <c r="F1474" s="377">
        <v>1</v>
      </c>
      <c r="G1474" s="377">
        <v>0</v>
      </c>
      <c r="H1474" s="377">
        <v>0</v>
      </c>
      <c r="I1474" s="377">
        <v>0</v>
      </c>
      <c r="J1474" s="377">
        <v>0</v>
      </c>
      <c r="K1474" s="377">
        <v>1</v>
      </c>
      <c r="L1474" s="377">
        <v>0</v>
      </c>
      <c r="M1474" s="377">
        <v>0</v>
      </c>
      <c r="N1474" s="377">
        <v>0</v>
      </c>
    </row>
    <row r="1475" spans="2:14" x14ac:dyDescent="0.25">
      <c r="B1475" s="376" t="s">
        <v>221</v>
      </c>
      <c r="C1475" s="376" t="s">
        <v>2352</v>
      </c>
      <c r="D1475" s="376" t="s">
        <v>427</v>
      </c>
      <c r="E1475" s="376" t="s">
        <v>2778</v>
      </c>
      <c r="F1475" s="377">
        <v>1</v>
      </c>
      <c r="G1475" s="377">
        <v>0</v>
      </c>
      <c r="H1475" s="377">
        <v>0</v>
      </c>
      <c r="I1475" s="377">
        <v>0</v>
      </c>
      <c r="J1475" s="377">
        <v>0</v>
      </c>
      <c r="K1475" s="377">
        <v>1</v>
      </c>
      <c r="L1475" s="377">
        <v>0</v>
      </c>
      <c r="M1475" s="377">
        <v>0</v>
      </c>
      <c r="N1475" s="377">
        <v>0</v>
      </c>
    </row>
    <row r="1476" spans="2:14" x14ac:dyDescent="0.25">
      <c r="B1476" s="376" t="s">
        <v>221</v>
      </c>
      <c r="C1476" s="376" t="s">
        <v>2352</v>
      </c>
      <c r="D1476" s="376" t="s">
        <v>427</v>
      </c>
      <c r="E1476" s="376" t="s">
        <v>1564</v>
      </c>
      <c r="F1476" s="377">
        <v>1</v>
      </c>
      <c r="G1476" s="377">
        <v>0</v>
      </c>
      <c r="H1476" s="377">
        <v>0</v>
      </c>
      <c r="I1476" s="377">
        <v>0</v>
      </c>
      <c r="J1476" s="377">
        <v>0</v>
      </c>
      <c r="K1476" s="377">
        <v>1</v>
      </c>
      <c r="L1476" s="377">
        <v>0</v>
      </c>
      <c r="M1476" s="377">
        <v>0</v>
      </c>
      <c r="N1476" s="377">
        <v>0</v>
      </c>
    </row>
    <row r="1477" spans="2:14" x14ac:dyDescent="0.25">
      <c r="B1477" s="376" t="s">
        <v>221</v>
      </c>
      <c r="C1477" s="376" t="s">
        <v>2352</v>
      </c>
      <c r="D1477" s="376" t="s">
        <v>427</v>
      </c>
      <c r="E1477" s="376" t="s">
        <v>1565</v>
      </c>
      <c r="F1477" s="377">
        <v>6</v>
      </c>
      <c r="G1477" s="377">
        <v>0</v>
      </c>
      <c r="H1477" s="377">
        <v>0</v>
      </c>
      <c r="I1477" s="377">
        <v>0</v>
      </c>
      <c r="J1477" s="377">
        <v>0</v>
      </c>
      <c r="K1477" s="377">
        <v>6</v>
      </c>
      <c r="L1477" s="377">
        <v>0</v>
      </c>
      <c r="M1477" s="377">
        <v>0</v>
      </c>
      <c r="N1477" s="377">
        <v>0</v>
      </c>
    </row>
    <row r="1478" spans="2:14" x14ac:dyDescent="0.25">
      <c r="B1478" s="376" t="s">
        <v>221</v>
      </c>
      <c r="C1478" s="376" t="s">
        <v>2352</v>
      </c>
      <c r="D1478" s="376" t="s">
        <v>427</v>
      </c>
      <c r="E1478" s="376" t="s">
        <v>1566</v>
      </c>
      <c r="F1478" s="377">
        <v>9</v>
      </c>
      <c r="G1478" s="377">
        <v>0</v>
      </c>
      <c r="H1478" s="377">
        <v>0</v>
      </c>
      <c r="I1478" s="377">
        <v>0</v>
      </c>
      <c r="J1478" s="377">
        <v>0</v>
      </c>
      <c r="K1478" s="377">
        <v>9</v>
      </c>
      <c r="L1478" s="377">
        <v>0</v>
      </c>
      <c r="M1478" s="377">
        <v>0</v>
      </c>
      <c r="N1478" s="377">
        <v>0</v>
      </c>
    </row>
    <row r="1479" spans="2:14" x14ac:dyDescent="0.25">
      <c r="B1479" s="376" t="s">
        <v>221</v>
      </c>
      <c r="C1479" s="376" t="s">
        <v>2352</v>
      </c>
      <c r="D1479" s="376" t="s">
        <v>427</v>
      </c>
      <c r="E1479" s="376" t="s">
        <v>1567</v>
      </c>
      <c r="F1479" s="377">
        <v>5</v>
      </c>
      <c r="G1479" s="377">
        <v>0</v>
      </c>
      <c r="H1479" s="377">
        <v>0</v>
      </c>
      <c r="I1479" s="377">
        <v>0</v>
      </c>
      <c r="J1479" s="377">
        <v>0</v>
      </c>
      <c r="K1479" s="377">
        <v>5</v>
      </c>
      <c r="L1479" s="377">
        <v>0</v>
      </c>
      <c r="M1479" s="377">
        <v>0</v>
      </c>
      <c r="N1479" s="377">
        <v>0</v>
      </c>
    </row>
    <row r="1480" spans="2:14" x14ac:dyDescent="0.25">
      <c r="B1480" s="376" t="s">
        <v>221</v>
      </c>
      <c r="C1480" s="376" t="s">
        <v>2352</v>
      </c>
      <c r="D1480" s="376" t="s">
        <v>427</v>
      </c>
      <c r="E1480" s="376" t="s">
        <v>1568</v>
      </c>
      <c r="F1480" s="377">
        <v>2</v>
      </c>
      <c r="G1480" s="377">
        <v>0</v>
      </c>
      <c r="H1480" s="377">
        <v>0</v>
      </c>
      <c r="I1480" s="377">
        <v>0</v>
      </c>
      <c r="J1480" s="377">
        <v>0</v>
      </c>
      <c r="K1480" s="377">
        <v>2</v>
      </c>
      <c r="L1480" s="377">
        <v>0</v>
      </c>
      <c r="M1480" s="377">
        <v>0</v>
      </c>
      <c r="N1480" s="377">
        <v>0</v>
      </c>
    </row>
    <row r="1481" spans="2:14" x14ac:dyDescent="0.25">
      <c r="B1481" s="376" t="s">
        <v>221</v>
      </c>
      <c r="C1481" s="376" t="s">
        <v>2352</v>
      </c>
      <c r="D1481" s="376" t="s">
        <v>427</v>
      </c>
      <c r="E1481" s="376" t="s">
        <v>1569</v>
      </c>
      <c r="F1481" s="377">
        <v>1778</v>
      </c>
      <c r="G1481" s="377">
        <v>2</v>
      </c>
      <c r="H1481" s="377">
        <v>0</v>
      </c>
      <c r="I1481" s="377">
        <v>3</v>
      </c>
      <c r="J1481" s="377">
        <v>0</v>
      </c>
      <c r="K1481" s="377">
        <v>1767</v>
      </c>
      <c r="L1481" s="377">
        <v>0</v>
      </c>
      <c r="M1481" s="377">
        <v>0</v>
      </c>
      <c r="N1481" s="377">
        <v>6</v>
      </c>
    </row>
    <row r="1482" spans="2:14" x14ac:dyDescent="0.25">
      <c r="B1482" s="376" t="s">
        <v>221</v>
      </c>
      <c r="C1482" s="376" t="s">
        <v>2352</v>
      </c>
      <c r="D1482" s="376" t="s">
        <v>427</v>
      </c>
      <c r="E1482" s="376" t="s">
        <v>1570</v>
      </c>
      <c r="F1482" s="377">
        <v>13</v>
      </c>
      <c r="G1482" s="377">
        <v>0</v>
      </c>
      <c r="H1482" s="377">
        <v>0</v>
      </c>
      <c r="I1482" s="377">
        <v>0</v>
      </c>
      <c r="J1482" s="377">
        <v>0</v>
      </c>
      <c r="K1482" s="377">
        <v>13</v>
      </c>
      <c r="L1482" s="377">
        <v>0</v>
      </c>
      <c r="M1482" s="377">
        <v>0</v>
      </c>
      <c r="N1482" s="377">
        <v>0</v>
      </c>
    </row>
    <row r="1483" spans="2:14" x14ac:dyDescent="0.25">
      <c r="B1483" s="376" t="s">
        <v>221</v>
      </c>
      <c r="C1483" s="376" t="s">
        <v>2352</v>
      </c>
      <c r="D1483" s="376" t="s">
        <v>427</v>
      </c>
      <c r="E1483" s="376" t="s">
        <v>1571</v>
      </c>
      <c r="F1483" s="377">
        <v>3</v>
      </c>
      <c r="G1483" s="377">
        <v>0</v>
      </c>
      <c r="H1483" s="377">
        <v>0</v>
      </c>
      <c r="I1483" s="377">
        <v>0</v>
      </c>
      <c r="J1483" s="377">
        <v>0</v>
      </c>
      <c r="K1483" s="377">
        <v>3</v>
      </c>
      <c r="L1483" s="377">
        <v>0</v>
      </c>
      <c r="M1483" s="377">
        <v>0</v>
      </c>
      <c r="N1483" s="377">
        <v>0</v>
      </c>
    </row>
    <row r="1484" spans="2:14" x14ac:dyDescent="0.25">
      <c r="B1484" s="376" t="s">
        <v>221</v>
      </c>
      <c r="C1484" s="376" t="s">
        <v>2352</v>
      </c>
      <c r="D1484" s="376" t="s">
        <v>427</v>
      </c>
      <c r="E1484" s="376" t="s">
        <v>1572</v>
      </c>
      <c r="F1484" s="377">
        <v>1</v>
      </c>
      <c r="G1484" s="377">
        <v>0</v>
      </c>
      <c r="H1484" s="377">
        <v>0</v>
      </c>
      <c r="I1484" s="377">
        <v>0</v>
      </c>
      <c r="J1484" s="377">
        <v>0</v>
      </c>
      <c r="K1484" s="377">
        <v>1</v>
      </c>
      <c r="L1484" s="377">
        <v>0</v>
      </c>
      <c r="M1484" s="377">
        <v>0</v>
      </c>
      <c r="N1484" s="377">
        <v>0</v>
      </c>
    </row>
    <row r="1485" spans="2:14" x14ac:dyDescent="0.25">
      <c r="B1485" s="376" t="s">
        <v>221</v>
      </c>
      <c r="C1485" s="376" t="s">
        <v>2352</v>
      </c>
      <c r="D1485" s="376" t="s">
        <v>427</v>
      </c>
      <c r="E1485" s="376" t="s">
        <v>1573</v>
      </c>
      <c r="F1485" s="377">
        <v>8</v>
      </c>
      <c r="G1485" s="377">
        <v>0</v>
      </c>
      <c r="H1485" s="377">
        <v>0</v>
      </c>
      <c r="I1485" s="377">
        <v>0</v>
      </c>
      <c r="J1485" s="377">
        <v>0</v>
      </c>
      <c r="K1485" s="377">
        <v>8</v>
      </c>
      <c r="L1485" s="377">
        <v>0</v>
      </c>
      <c r="M1485" s="377">
        <v>0</v>
      </c>
      <c r="N1485" s="377">
        <v>0</v>
      </c>
    </row>
    <row r="1486" spans="2:14" x14ac:dyDescent="0.25">
      <c r="B1486" s="376" t="s">
        <v>221</v>
      </c>
      <c r="C1486" s="376" t="s">
        <v>2352</v>
      </c>
      <c r="D1486" s="376" t="s">
        <v>427</v>
      </c>
      <c r="E1486" s="376" t="s">
        <v>3290</v>
      </c>
      <c r="F1486" s="377">
        <v>2</v>
      </c>
      <c r="G1486" s="377">
        <v>0</v>
      </c>
      <c r="H1486" s="377">
        <v>0</v>
      </c>
      <c r="I1486" s="377">
        <v>0</v>
      </c>
      <c r="J1486" s="377">
        <v>0</v>
      </c>
      <c r="K1486" s="377">
        <v>2</v>
      </c>
      <c r="L1486" s="377">
        <v>0</v>
      </c>
      <c r="M1486" s="377">
        <v>0</v>
      </c>
      <c r="N1486" s="377">
        <v>0</v>
      </c>
    </row>
    <row r="1487" spans="2:14" x14ac:dyDescent="0.25">
      <c r="B1487" s="376" t="s">
        <v>221</v>
      </c>
      <c r="C1487" s="376" t="s">
        <v>2352</v>
      </c>
      <c r="D1487" s="376" t="s">
        <v>427</v>
      </c>
      <c r="E1487" s="376" t="s">
        <v>1574</v>
      </c>
      <c r="F1487" s="377">
        <v>2</v>
      </c>
      <c r="G1487" s="377">
        <v>0</v>
      </c>
      <c r="H1487" s="377">
        <v>0</v>
      </c>
      <c r="I1487" s="377">
        <v>0</v>
      </c>
      <c r="J1487" s="377">
        <v>0</v>
      </c>
      <c r="K1487" s="377">
        <v>2</v>
      </c>
      <c r="L1487" s="377">
        <v>0</v>
      </c>
      <c r="M1487" s="377">
        <v>0</v>
      </c>
      <c r="N1487" s="377">
        <v>0</v>
      </c>
    </row>
    <row r="1488" spans="2:14" x14ac:dyDescent="0.25">
      <c r="B1488" s="376" t="s">
        <v>221</v>
      </c>
      <c r="C1488" s="376" t="s">
        <v>2352</v>
      </c>
      <c r="D1488" s="376" t="s">
        <v>427</v>
      </c>
      <c r="E1488" s="376" t="s">
        <v>3010</v>
      </c>
      <c r="F1488" s="377">
        <v>1</v>
      </c>
      <c r="G1488" s="377">
        <v>0</v>
      </c>
      <c r="H1488" s="377">
        <v>0</v>
      </c>
      <c r="I1488" s="377">
        <v>0</v>
      </c>
      <c r="J1488" s="377">
        <v>0</v>
      </c>
      <c r="K1488" s="377">
        <v>1</v>
      </c>
      <c r="L1488" s="377">
        <v>0</v>
      </c>
      <c r="M1488" s="377">
        <v>0</v>
      </c>
      <c r="N1488" s="377">
        <v>0</v>
      </c>
    </row>
    <row r="1489" spans="2:14" x14ac:dyDescent="0.25">
      <c r="B1489" s="376" t="s">
        <v>221</v>
      </c>
      <c r="C1489" s="376" t="s">
        <v>2352</v>
      </c>
      <c r="D1489" s="376" t="s">
        <v>427</v>
      </c>
      <c r="E1489" s="376" t="s">
        <v>1946</v>
      </c>
      <c r="F1489" s="377">
        <v>8</v>
      </c>
      <c r="G1489" s="377">
        <v>0</v>
      </c>
      <c r="H1489" s="377">
        <v>0</v>
      </c>
      <c r="I1489" s="377">
        <v>0</v>
      </c>
      <c r="J1489" s="377">
        <v>0</v>
      </c>
      <c r="K1489" s="377">
        <v>8</v>
      </c>
      <c r="L1489" s="377">
        <v>0</v>
      </c>
      <c r="M1489" s="377">
        <v>0</v>
      </c>
      <c r="N1489" s="377">
        <v>0</v>
      </c>
    </row>
    <row r="1490" spans="2:14" x14ac:dyDescent="0.25">
      <c r="B1490" s="376" t="s">
        <v>221</v>
      </c>
      <c r="C1490" s="376" t="s">
        <v>2352</v>
      </c>
      <c r="D1490" s="376" t="s">
        <v>427</v>
      </c>
      <c r="E1490" s="376" t="s">
        <v>3011</v>
      </c>
      <c r="F1490" s="377">
        <v>2</v>
      </c>
      <c r="G1490" s="377">
        <v>0</v>
      </c>
      <c r="H1490" s="377">
        <v>0</v>
      </c>
      <c r="I1490" s="377">
        <v>0</v>
      </c>
      <c r="J1490" s="377">
        <v>0</v>
      </c>
      <c r="K1490" s="377">
        <v>2</v>
      </c>
      <c r="L1490" s="377">
        <v>0</v>
      </c>
      <c r="M1490" s="377">
        <v>0</v>
      </c>
      <c r="N1490" s="377">
        <v>0</v>
      </c>
    </row>
    <row r="1491" spans="2:14" x14ac:dyDescent="0.25">
      <c r="B1491" s="376" t="s">
        <v>221</v>
      </c>
      <c r="C1491" s="376" t="s">
        <v>2352</v>
      </c>
      <c r="D1491" s="376" t="s">
        <v>427</v>
      </c>
      <c r="E1491" s="376" t="s">
        <v>3012</v>
      </c>
      <c r="F1491" s="377">
        <v>6</v>
      </c>
      <c r="G1491" s="377">
        <v>0</v>
      </c>
      <c r="H1491" s="377">
        <v>0</v>
      </c>
      <c r="I1491" s="377">
        <v>0</v>
      </c>
      <c r="J1491" s="377">
        <v>0</v>
      </c>
      <c r="K1491" s="377">
        <v>6</v>
      </c>
      <c r="L1491" s="377">
        <v>0</v>
      </c>
      <c r="M1491" s="377">
        <v>0</v>
      </c>
      <c r="N1491" s="377">
        <v>0</v>
      </c>
    </row>
    <row r="1492" spans="2:14" x14ac:dyDescent="0.25">
      <c r="B1492" s="376" t="s">
        <v>221</v>
      </c>
      <c r="C1492" s="376" t="s">
        <v>2352</v>
      </c>
      <c r="D1492" s="376" t="s">
        <v>427</v>
      </c>
      <c r="E1492" s="376" t="s">
        <v>1576</v>
      </c>
      <c r="F1492" s="377">
        <v>13</v>
      </c>
      <c r="G1492" s="377">
        <v>0</v>
      </c>
      <c r="H1492" s="377">
        <v>0</v>
      </c>
      <c r="I1492" s="377">
        <v>0</v>
      </c>
      <c r="J1492" s="377">
        <v>0</v>
      </c>
      <c r="K1492" s="377">
        <v>13</v>
      </c>
      <c r="L1492" s="377">
        <v>0</v>
      </c>
      <c r="M1492" s="377">
        <v>0</v>
      </c>
      <c r="N1492" s="377">
        <v>0</v>
      </c>
    </row>
    <row r="1493" spans="2:14" x14ac:dyDescent="0.25">
      <c r="B1493" s="376" t="s">
        <v>221</v>
      </c>
      <c r="C1493" s="376" t="s">
        <v>2352</v>
      </c>
      <c r="D1493" s="376" t="s">
        <v>427</v>
      </c>
      <c r="E1493" s="376" t="s">
        <v>2355</v>
      </c>
      <c r="F1493" s="377">
        <v>5</v>
      </c>
      <c r="G1493" s="377">
        <v>0</v>
      </c>
      <c r="H1493" s="377">
        <v>0</v>
      </c>
      <c r="I1493" s="377">
        <v>0</v>
      </c>
      <c r="J1493" s="377">
        <v>0</v>
      </c>
      <c r="K1493" s="377">
        <v>5</v>
      </c>
      <c r="L1493" s="377">
        <v>0</v>
      </c>
      <c r="M1493" s="377">
        <v>0</v>
      </c>
      <c r="N1493" s="377">
        <v>0</v>
      </c>
    </row>
    <row r="1494" spans="2:14" x14ac:dyDescent="0.25">
      <c r="B1494" s="376" t="s">
        <v>221</v>
      </c>
      <c r="C1494" s="376" t="s">
        <v>2352</v>
      </c>
      <c r="D1494" s="376" t="s">
        <v>427</v>
      </c>
      <c r="E1494" s="376" t="s">
        <v>2857</v>
      </c>
      <c r="F1494" s="377">
        <v>1</v>
      </c>
      <c r="G1494" s="377">
        <v>0</v>
      </c>
      <c r="H1494" s="377">
        <v>0</v>
      </c>
      <c r="I1494" s="377">
        <v>0</v>
      </c>
      <c r="J1494" s="377">
        <v>0</v>
      </c>
      <c r="K1494" s="377">
        <v>1</v>
      </c>
      <c r="L1494" s="377">
        <v>0</v>
      </c>
      <c r="M1494" s="377">
        <v>0</v>
      </c>
      <c r="N1494" s="377">
        <v>0</v>
      </c>
    </row>
    <row r="1495" spans="2:14" x14ac:dyDescent="0.25">
      <c r="B1495" s="376" t="s">
        <v>221</v>
      </c>
      <c r="C1495" s="376" t="s">
        <v>2352</v>
      </c>
      <c r="D1495" s="376" t="s">
        <v>427</v>
      </c>
      <c r="E1495" s="376" t="s">
        <v>3013</v>
      </c>
      <c r="F1495" s="377">
        <v>1</v>
      </c>
      <c r="G1495" s="377">
        <v>0</v>
      </c>
      <c r="H1495" s="377">
        <v>0</v>
      </c>
      <c r="I1495" s="377">
        <v>0</v>
      </c>
      <c r="J1495" s="377">
        <v>0</v>
      </c>
      <c r="K1495" s="377">
        <v>1</v>
      </c>
      <c r="L1495" s="377">
        <v>0</v>
      </c>
      <c r="M1495" s="377">
        <v>0</v>
      </c>
      <c r="N1495" s="377">
        <v>0</v>
      </c>
    </row>
    <row r="1496" spans="2:14" x14ac:dyDescent="0.25">
      <c r="B1496" s="376" t="s">
        <v>221</v>
      </c>
      <c r="C1496" s="376" t="s">
        <v>2352</v>
      </c>
      <c r="D1496" s="376" t="s">
        <v>427</v>
      </c>
      <c r="E1496" s="376" t="s">
        <v>2779</v>
      </c>
      <c r="F1496" s="377">
        <v>2</v>
      </c>
      <c r="G1496" s="377">
        <v>0</v>
      </c>
      <c r="H1496" s="377">
        <v>0</v>
      </c>
      <c r="I1496" s="377">
        <v>0</v>
      </c>
      <c r="J1496" s="377">
        <v>0</v>
      </c>
      <c r="K1496" s="377">
        <v>2</v>
      </c>
      <c r="L1496" s="377">
        <v>0</v>
      </c>
      <c r="M1496" s="377">
        <v>0</v>
      </c>
      <c r="N1496" s="377">
        <v>0</v>
      </c>
    </row>
    <row r="1497" spans="2:14" x14ac:dyDescent="0.25">
      <c r="B1497" s="376" t="s">
        <v>221</v>
      </c>
      <c r="C1497" s="376" t="s">
        <v>2352</v>
      </c>
      <c r="D1497" s="376" t="s">
        <v>427</v>
      </c>
      <c r="E1497" s="376" t="s">
        <v>1577</v>
      </c>
      <c r="F1497" s="377">
        <v>2</v>
      </c>
      <c r="G1497" s="377">
        <v>0</v>
      </c>
      <c r="H1497" s="377">
        <v>0</v>
      </c>
      <c r="I1497" s="377">
        <v>0</v>
      </c>
      <c r="J1497" s="377">
        <v>0</v>
      </c>
      <c r="K1497" s="377">
        <v>2</v>
      </c>
      <c r="L1497" s="377">
        <v>0</v>
      </c>
      <c r="M1497" s="377">
        <v>0</v>
      </c>
      <c r="N1497" s="377">
        <v>0</v>
      </c>
    </row>
    <row r="1498" spans="2:14" x14ac:dyDescent="0.25">
      <c r="B1498" s="376" t="s">
        <v>221</v>
      </c>
      <c r="C1498" s="376" t="s">
        <v>2352</v>
      </c>
      <c r="D1498" s="376" t="s">
        <v>427</v>
      </c>
      <c r="E1498" s="376" t="s">
        <v>1578</v>
      </c>
      <c r="F1498" s="377">
        <v>6</v>
      </c>
      <c r="G1498" s="377">
        <v>0</v>
      </c>
      <c r="H1498" s="377">
        <v>0</v>
      </c>
      <c r="I1498" s="377">
        <v>0</v>
      </c>
      <c r="J1498" s="377">
        <v>0</v>
      </c>
      <c r="K1498" s="377">
        <v>6</v>
      </c>
      <c r="L1498" s="377">
        <v>0</v>
      </c>
      <c r="M1498" s="377">
        <v>0</v>
      </c>
      <c r="N1498" s="377">
        <v>0</v>
      </c>
    </row>
    <row r="1499" spans="2:14" x14ac:dyDescent="0.25">
      <c r="B1499" s="376" t="s">
        <v>221</v>
      </c>
      <c r="C1499" s="376" t="s">
        <v>2352</v>
      </c>
      <c r="D1499" s="376" t="s">
        <v>427</v>
      </c>
      <c r="E1499" s="376" t="s">
        <v>1579</v>
      </c>
      <c r="F1499" s="377">
        <v>3</v>
      </c>
      <c r="G1499" s="377">
        <v>0</v>
      </c>
      <c r="H1499" s="377">
        <v>0</v>
      </c>
      <c r="I1499" s="377">
        <v>0</v>
      </c>
      <c r="J1499" s="377">
        <v>0</v>
      </c>
      <c r="K1499" s="377">
        <v>3</v>
      </c>
      <c r="L1499" s="377">
        <v>0</v>
      </c>
      <c r="M1499" s="377">
        <v>0</v>
      </c>
      <c r="N1499" s="377">
        <v>0</v>
      </c>
    </row>
    <row r="1500" spans="2:14" x14ac:dyDescent="0.25">
      <c r="B1500" s="376" t="s">
        <v>221</v>
      </c>
      <c r="C1500" s="376" t="s">
        <v>2352</v>
      </c>
      <c r="D1500" s="376" t="s">
        <v>427</v>
      </c>
      <c r="E1500" s="376" t="s">
        <v>2858</v>
      </c>
      <c r="F1500" s="377">
        <v>1</v>
      </c>
      <c r="G1500" s="377">
        <v>0</v>
      </c>
      <c r="H1500" s="377">
        <v>0</v>
      </c>
      <c r="I1500" s="377">
        <v>0</v>
      </c>
      <c r="J1500" s="377">
        <v>0</v>
      </c>
      <c r="K1500" s="377">
        <v>1</v>
      </c>
      <c r="L1500" s="377">
        <v>0</v>
      </c>
      <c r="M1500" s="377">
        <v>0</v>
      </c>
      <c r="N1500" s="377">
        <v>0</v>
      </c>
    </row>
    <row r="1501" spans="2:14" x14ac:dyDescent="0.25">
      <c r="B1501" s="376" t="s">
        <v>221</v>
      </c>
      <c r="C1501" s="376" t="s">
        <v>2352</v>
      </c>
      <c r="D1501" s="376" t="s">
        <v>427</v>
      </c>
      <c r="E1501" s="376" t="s">
        <v>2781</v>
      </c>
      <c r="F1501" s="377">
        <v>1</v>
      </c>
      <c r="G1501" s="377">
        <v>0</v>
      </c>
      <c r="H1501" s="377">
        <v>0</v>
      </c>
      <c r="I1501" s="377">
        <v>0</v>
      </c>
      <c r="J1501" s="377">
        <v>0</v>
      </c>
      <c r="K1501" s="377">
        <v>1</v>
      </c>
      <c r="L1501" s="377">
        <v>0</v>
      </c>
      <c r="M1501" s="377">
        <v>0</v>
      </c>
      <c r="N1501" s="377">
        <v>0</v>
      </c>
    </row>
    <row r="1502" spans="2:14" x14ac:dyDescent="0.25">
      <c r="B1502" s="376" t="s">
        <v>221</v>
      </c>
      <c r="C1502" s="376" t="s">
        <v>2352</v>
      </c>
      <c r="D1502" s="376" t="s">
        <v>427</v>
      </c>
      <c r="E1502" s="376" t="s">
        <v>1581</v>
      </c>
      <c r="F1502" s="377">
        <v>12</v>
      </c>
      <c r="G1502" s="377">
        <v>0</v>
      </c>
      <c r="H1502" s="377">
        <v>0</v>
      </c>
      <c r="I1502" s="377">
        <v>0</v>
      </c>
      <c r="J1502" s="377">
        <v>0</v>
      </c>
      <c r="K1502" s="377">
        <v>12</v>
      </c>
      <c r="L1502" s="377">
        <v>0</v>
      </c>
      <c r="M1502" s="377">
        <v>0</v>
      </c>
      <c r="N1502" s="377">
        <v>0</v>
      </c>
    </row>
    <row r="1503" spans="2:14" x14ac:dyDescent="0.25">
      <c r="B1503" s="376" t="s">
        <v>221</v>
      </c>
      <c r="C1503" s="376" t="s">
        <v>2352</v>
      </c>
      <c r="D1503" s="376" t="s">
        <v>427</v>
      </c>
      <c r="E1503" s="376" t="s">
        <v>1582</v>
      </c>
      <c r="F1503" s="377">
        <v>415</v>
      </c>
      <c r="G1503" s="377">
        <v>0</v>
      </c>
      <c r="H1503" s="377">
        <v>0</v>
      </c>
      <c r="I1503" s="377">
        <v>1</v>
      </c>
      <c r="J1503" s="377">
        <v>0</v>
      </c>
      <c r="K1503" s="377">
        <v>411</v>
      </c>
      <c r="L1503" s="377">
        <v>0</v>
      </c>
      <c r="M1503" s="377">
        <v>0</v>
      </c>
      <c r="N1503" s="377">
        <v>3</v>
      </c>
    </row>
    <row r="1504" spans="2:14" x14ac:dyDescent="0.25">
      <c r="B1504" s="376" t="s">
        <v>221</v>
      </c>
      <c r="C1504" s="376" t="s">
        <v>2352</v>
      </c>
      <c r="D1504" s="376" t="s">
        <v>427</v>
      </c>
      <c r="E1504" s="376" t="s">
        <v>3015</v>
      </c>
      <c r="F1504" s="377">
        <v>3</v>
      </c>
      <c r="G1504" s="377">
        <v>0</v>
      </c>
      <c r="H1504" s="377">
        <v>0</v>
      </c>
      <c r="I1504" s="377">
        <v>0</v>
      </c>
      <c r="J1504" s="377">
        <v>0</v>
      </c>
      <c r="K1504" s="377">
        <v>3</v>
      </c>
      <c r="L1504" s="377">
        <v>0</v>
      </c>
      <c r="M1504" s="377">
        <v>0</v>
      </c>
      <c r="N1504" s="377">
        <v>0</v>
      </c>
    </row>
    <row r="1505" spans="2:14" x14ac:dyDescent="0.25">
      <c r="B1505" s="376" t="s">
        <v>221</v>
      </c>
      <c r="C1505" s="376" t="s">
        <v>2352</v>
      </c>
      <c r="D1505" s="376" t="s">
        <v>427</v>
      </c>
      <c r="E1505" s="376" t="s">
        <v>3294</v>
      </c>
      <c r="F1505" s="377">
        <v>1</v>
      </c>
      <c r="G1505" s="377">
        <v>0</v>
      </c>
      <c r="H1505" s="377">
        <v>0</v>
      </c>
      <c r="I1505" s="377">
        <v>0</v>
      </c>
      <c r="J1505" s="377">
        <v>0</v>
      </c>
      <c r="K1505" s="377">
        <v>1</v>
      </c>
      <c r="L1505" s="377">
        <v>0</v>
      </c>
      <c r="M1505" s="377">
        <v>0</v>
      </c>
      <c r="N1505" s="377">
        <v>0</v>
      </c>
    </row>
    <row r="1506" spans="2:14" x14ac:dyDescent="0.25">
      <c r="B1506" s="376" t="s">
        <v>221</v>
      </c>
      <c r="C1506" s="376" t="s">
        <v>2352</v>
      </c>
      <c r="D1506" s="376" t="s">
        <v>427</v>
      </c>
      <c r="E1506" s="376" t="s">
        <v>3018</v>
      </c>
      <c r="F1506" s="377">
        <v>2</v>
      </c>
      <c r="G1506" s="377">
        <v>0</v>
      </c>
      <c r="H1506" s="377">
        <v>0</v>
      </c>
      <c r="I1506" s="377">
        <v>0</v>
      </c>
      <c r="J1506" s="377">
        <v>0</v>
      </c>
      <c r="K1506" s="377">
        <v>2</v>
      </c>
      <c r="L1506" s="377">
        <v>0</v>
      </c>
      <c r="M1506" s="377">
        <v>0</v>
      </c>
      <c r="N1506" s="377">
        <v>0</v>
      </c>
    </row>
    <row r="1507" spans="2:14" x14ac:dyDescent="0.25">
      <c r="B1507" s="376" t="s">
        <v>221</v>
      </c>
      <c r="C1507" s="376" t="s">
        <v>2352</v>
      </c>
      <c r="D1507" s="376" t="s">
        <v>427</v>
      </c>
      <c r="E1507" s="376" t="s">
        <v>3300</v>
      </c>
      <c r="F1507" s="377">
        <v>7</v>
      </c>
      <c r="G1507" s="377">
        <v>0</v>
      </c>
      <c r="H1507" s="377">
        <v>0</v>
      </c>
      <c r="I1507" s="377">
        <v>0</v>
      </c>
      <c r="J1507" s="377">
        <v>0</v>
      </c>
      <c r="K1507" s="377">
        <v>7</v>
      </c>
      <c r="L1507" s="377">
        <v>0</v>
      </c>
      <c r="M1507" s="377">
        <v>0</v>
      </c>
      <c r="N1507" s="377">
        <v>0</v>
      </c>
    </row>
    <row r="1508" spans="2:14" x14ac:dyDescent="0.25">
      <c r="B1508" s="376" t="s">
        <v>221</v>
      </c>
      <c r="C1508" s="376" t="s">
        <v>2352</v>
      </c>
      <c r="D1508" s="376" t="s">
        <v>427</v>
      </c>
      <c r="E1508" s="376" t="s">
        <v>3852</v>
      </c>
      <c r="F1508" s="377">
        <v>1</v>
      </c>
      <c r="G1508" s="377">
        <v>0</v>
      </c>
      <c r="H1508" s="377">
        <v>0</v>
      </c>
      <c r="I1508" s="377">
        <v>0</v>
      </c>
      <c r="J1508" s="377">
        <v>0</v>
      </c>
      <c r="K1508" s="377">
        <v>1</v>
      </c>
      <c r="L1508" s="377">
        <v>0</v>
      </c>
      <c r="M1508" s="377">
        <v>0</v>
      </c>
      <c r="N1508" s="377">
        <v>0</v>
      </c>
    </row>
    <row r="1509" spans="2:14" x14ac:dyDescent="0.25">
      <c r="B1509" s="376" t="s">
        <v>221</v>
      </c>
      <c r="C1509" s="376" t="s">
        <v>2352</v>
      </c>
      <c r="D1509" s="376" t="s">
        <v>427</v>
      </c>
      <c r="E1509" s="376" t="s">
        <v>3854</v>
      </c>
      <c r="F1509" s="377">
        <v>2</v>
      </c>
      <c r="G1509" s="377">
        <v>0</v>
      </c>
      <c r="H1509" s="377">
        <v>0</v>
      </c>
      <c r="I1509" s="377">
        <v>0</v>
      </c>
      <c r="J1509" s="377">
        <v>0</v>
      </c>
      <c r="K1509" s="377">
        <v>2</v>
      </c>
      <c r="L1509" s="377">
        <v>0</v>
      </c>
      <c r="M1509" s="377">
        <v>0</v>
      </c>
      <c r="N1509" s="377">
        <v>0</v>
      </c>
    </row>
    <row r="1510" spans="2:14" x14ac:dyDescent="0.25">
      <c r="B1510" s="376" t="s">
        <v>221</v>
      </c>
      <c r="C1510" s="376" t="s">
        <v>2352</v>
      </c>
      <c r="D1510" s="376" t="s">
        <v>427</v>
      </c>
      <c r="E1510" s="376" t="s">
        <v>3855</v>
      </c>
      <c r="F1510" s="377">
        <v>1</v>
      </c>
      <c r="G1510" s="377">
        <v>0</v>
      </c>
      <c r="H1510" s="377">
        <v>0</v>
      </c>
      <c r="I1510" s="377">
        <v>0</v>
      </c>
      <c r="J1510" s="377">
        <v>0</v>
      </c>
      <c r="K1510" s="377">
        <v>1</v>
      </c>
      <c r="L1510" s="377">
        <v>0</v>
      </c>
      <c r="M1510" s="377">
        <v>0</v>
      </c>
      <c r="N1510" s="377">
        <v>0</v>
      </c>
    </row>
    <row r="1511" spans="2:14" x14ac:dyDescent="0.25">
      <c r="B1511" s="376" t="s">
        <v>221</v>
      </c>
      <c r="C1511" s="376" t="s">
        <v>2352</v>
      </c>
      <c r="D1511" s="376" t="s">
        <v>427</v>
      </c>
      <c r="E1511" s="376" t="s">
        <v>1583</v>
      </c>
      <c r="F1511" s="377">
        <v>67</v>
      </c>
      <c r="G1511" s="377">
        <v>0</v>
      </c>
      <c r="H1511" s="377">
        <v>0</v>
      </c>
      <c r="I1511" s="377">
        <v>0</v>
      </c>
      <c r="J1511" s="377">
        <v>0</v>
      </c>
      <c r="K1511" s="377">
        <v>67</v>
      </c>
      <c r="L1511" s="377">
        <v>0</v>
      </c>
      <c r="M1511" s="377">
        <v>0</v>
      </c>
      <c r="N1511" s="377">
        <v>0</v>
      </c>
    </row>
    <row r="1512" spans="2:14" x14ac:dyDescent="0.25">
      <c r="B1512" s="376" t="s">
        <v>221</v>
      </c>
      <c r="C1512" s="376" t="s">
        <v>2352</v>
      </c>
      <c r="D1512" s="376" t="s">
        <v>427</v>
      </c>
      <c r="E1512" s="376" t="s">
        <v>1584</v>
      </c>
      <c r="F1512" s="377">
        <v>9</v>
      </c>
      <c r="G1512" s="377">
        <v>0</v>
      </c>
      <c r="H1512" s="377">
        <v>0</v>
      </c>
      <c r="I1512" s="377">
        <v>0</v>
      </c>
      <c r="J1512" s="377">
        <v>0</v>
      </c>
      <c r="K1512" s="377">
        <v>9</v>
      </c>
      <c r="L1512" s="377">
        <v>0</v>
      </c>
      <c r="M1512" s="377">
        <v>0</v>
      </c>
      <c r="N1512" s="377">
        <v>0</v>
      </c>
    </row>
    <row r="1513" spans="2:14" x14ac:dyDescent="0.25">
      <c r="B1513" s="376" t="s">
        <v>221</v>
      </c>
      <c r="C1513" s="376" t="s">
        <v>2352</v>
      </c>
      <c r="D1513" s="376" t="s">
        <v>427</v>
      </c>
      <c r="E1513" s="376" t="s">
        <v>1585</v>
      </c>
      <c r="F1513" s="377">
        <v>12</v>
      </c>
      <c r="G1513" s="377">
        <v>0</v>
      </c>
      <c r="H1513" s="377">
        <v>0</v>
      </c>
      <c r="I1513" s="377">
        <v>0</v>
      </c>
      <c r="J1513" s="377">
        <v>0</v>
      </c>
      <c r="K1513" s="377">
        <v>12</v>
      </c>
      <c r="L1513" s="377">
        <v>0</v>
      </c>
      <c r="M1513" s="377">
        <v>0</v>
      </c>
      <c r="N1513" s="377">
        <v>0</v>
      </c>
    </row>
    <row r="1514" spans="2:14" x14ac:dyDescent="0.25">
      <c r="B1514" s="376" t="s">
        <v>221</v>
      </c>
      <c r="C1514" s="376" t="s">
        <v>2352</v>
      </c>
      <c r="D1514" s="376" t="s">
        <v>427</v>
      </c>
      <c r="E1514" s="376" t="s">
        <v>1586</v>
      </c>
      <c r="F1514" s="377">
        <v>6</v>
      </c>
      <c r="G1514" s="377">
        <v>0</v>
      </c>
      <c r="H1514" s="377">
        <v>0</v>
      </c>
      <c r="I1514" s="377">
        <v>0</v>
      </c>
      <c r="J1514" s="377">
        <v>0</v>
      </c>
      <c r="K1514" s="377">
        <v>6</v>
      </c>
      <c r="L1514" s="377">
        <v>0</v>
      </c>
      <c r="M1514" s="377">
        <v>0</v>
      </c>
      <c r="N1514" s="377">
        <v>0</v>
      </c>
    </row>
    <row r="1515" spans="2:14" x14ac:dyDescent="0.25">
      <c r="B1515" s="376" t="s">
        <v>221</v>
      </c>
      <c r="C1515" s="376" t="s">
        <v>2352</v>
      </c>
      <c r="D1515" s="376" t="s">
        <v>427</v>
      </c>
      <c r="E1515" s="376" t="s">
        <v>3020</v>
      </c>
      <c r="F1515" s="377">
        <v>1</v>
      </c>
      <c r="G1515" s="377">
        <v>0</v>
      </c>
      <c r="H1515" s="377">
        <v>0</v>
      </c>
      <c r="I1515" s="377">
        <v>0</v>
      </c>
      <c r="J1515" s="377">
        <v>0</v>
      </c>
      <c r="K1515" s="377">
        <v>1</v>
      </c>
      <c r="L1515" s="377">
        <v>0</v>
      </c>
      <c r="M1515" s="377">
        <v>0</v>
      </c>
      <c r="N1515" s="377">
        <v>0</v>
      </c>
    </row>
    <row r="1516" spans="2:14" x14ac:dyDescent="0.25">
      <c r="B1516" s="376" t="s">
        <v>221</v>
      </c>
      <c r="C1516" s="376" t="s">
        <v>2352</v>
      </c>
      <c r="D1516" s="376" t="s">
        <v>427</v>
      </c>
      <c r="E1516" s="376" t="s">
        <v>1587</v>
      </c>
      <c r="F1516" s="377">
        <v>5</v>
      </c>
      <c r="G1516" s="377">
        <v>0</v>
      </c>
      <c r="H1516" s="377">
        <v>0</v>
      </c>
      <c r="I1516" s="377">
        <v>0</v>
      </c>
      <c r="J1516" s="377">
        <v>0</v>
      </c>
      <c r="K1516" s="377">
        <v>5</v>
      </c>
      <c r="L1516" s="377">
        <v>0</v>
      </c>
      <c r="M1516" s="377">
        <v>0</v>
      </c>
      <c r="N1516" s="377">
        <v>0</v>
      </c>
    </row>
    <row r="1517" spans="2:14" x14ac:dyDescent="0.25">
      <c r="B1517" s="376" t="s">
        <v>221</v>
      </c>
      <c r="C1517" s="376" t="s">
        <v>2352</v>
      </c>
      <c r="D1517" s="376" t="s">
        <v>427</v>
      </c>
      <c r="E1517" s="376" t="s">
        <v>1588</v>
      </c>
      <c r="F1517" s="377">
        <v>3</v>
      </c>
      <c r="G1517" s="377">
        <v>0</v>
      </c>
      <c r="H1517" s="377">
        <v>0</v>
      </c>
      <c r="I1517" s="377">
        <v>0</v>
      </c>
      <c r="J1517" s="377">
        <v>0</v>
      </c>
      <c r="K1517" s="377">
        <v>3</v>
      </c>
      <c r="L1517" s="377">
        <v>0</v>
      </c>
      <c r="M1517" s="377">
        <v>0</v>
      </c>
      <c r="N1517" s="377">
        <v>0</v>
      </c>
    </row>
    <row r="1518" spans="2:14" x14ac:dyDescent="0.25">
      <c r="B1518" s="376" t="s">
        <v>221</v>
      </c>
      <c r="C1518" s="376" t="s">
        <v>2352</v>
      </c>
      <c r="D1518" s="376" t="s">
        <v>427</v>
      </c>
      <c r="E1518" s="376" t="s">
        <v>3302</v>
      </c>
      <c r="F1518" s="377">
        <v>1</v>
      </c>
      <c r="G1518" s="377">
        <v>0</v>
      </c>
      <c r="H1518" s="377">
        <v>0</v>
      </c>
      <c r="I1518" s="377">
        <v>0</v>
      </c>
      <c r="J1518" s="377">
        <v>0</v>
      </c>
      <c r="K1518" s="377">
        <v>1</v>
      </c>
      <c r="L1518" s="377">
        <v>0</v>
      </c>
      <c r="M1518" s="377">
        <v>0</v>
      </c>
      <c r="N1518" s="377">
        <v>0</v>
      </c>
    </row>
    <row r="1519" spans="2:14" x14ac:dyDescent="0.25">
      <c r="B1519" s="376" t="s">
        <v>221</v>
      </c>
      <c r="C1519" s="376" t="s">
        <v>2352</v>
      </c>
      <c r="D1519" s="376" t="s">
        <v>427</v>
      </c>
      <c r="E1519" s="376" t="s">
        <v>3304</v>
      </c>
      <c r="F1519" s="377">
        <v>1</v>
      </c>
      <c r="G1519" s="377">
        <v>0</v>
      </c>
      <c r="H1519" s="377">
        <v>0</v>
      </c>
      <c r="I1519" s="377">
        <v>0</v>
      </c>
      <c r="J1519" s="377">
        <v>0</v>
      </c>
      <c r="K1519" s="377">
        <v>1</v>
      </c>
      <c r="L1519" s="377">
        <v>0</v>
      </c>
      <c r="M1519" s="377">
        <v>0</v>
      </c>
      <c r="N1519" s="377">
        <v>0</v>
      </c>
    </row>
    <row r="1520" spans="2:14" x14ac:dyDescent="0.25">
      <c r="B1520" s="376" t="s">
        <v>221</v>
      </c>
      <c r="C1520" s="376" t="s">
        <v>2352</v>
      </c>
      <c r="D1520" s="376" t="s">
        <v>427</v>
      </c>
      <c r="E1520" s="376" t="s">
        <v>3024</v>
      </c>
      <c r="F1520" s="377">
        <v>2</v>
      </c>
      <c r="G1520" s="377">
        <v>0</v>
      </c>
      <c r="H1520" s="377">
        <v>0</v>
      </c>
      <c r="I1520" s="377">
        <v>0</v>
      </c>
      <c r="J1520" s="377">
        <v>0</v>
      </c>
      <c r="K1520" s="377">
        <v>2</v>
      </c>
      <c r="L1520" s="377">
        <v>0</v>
      </c>
      <c r="M1520" s="377">
        <v>0</v>
      </c>
      <c r="N1520" s="377">
        <v>0</v>
      </c>
    </row>
    <row r="1521" spans="2:14" x14ac:dyDescent="0.25">
      <c r="B1521" s="376" t="s">
        <v>221</v>
      </c>
      <c r="C1521" s="376" t="s">
        <v>2352</v>
      </c>
      <c r="D1521" s="376" t="s">
        <v>427</v>
      </c>
      <c r="E1521" s="376" t="s">
        <v>3025</v>
      </c>
      <c r="F1521" s="377">
        <v>3</v>
      </c>
      <c r="G1521" s="377">
        <v>0</v>
      </c>
      <c r="H1521" s="377">
        <v>0</v>
      </c>
      <c r="I1521" s="377">
        <v>0</v>
      </c>
      <c r="J1521" s="377">
        <v>0</v>
      </c>
      <c r="K1521" s="377">
        <v>3</v>
      </c>
      <c r="L1521" s="377">
        <v>0</v>
      </c>
      <c r="M1521" s="377">
        <v>0</v>
      </c>
      <c r="N1521" s="377">
        <v>0</v>
      </c>
    </row>
    <row r="1522" spans="2:14" x14ac:dyDescent="0.25">
      <c r="B1522" s="376" t="s">
        <v>221</v>
      </c>
      <c r="C1522" s="376" t="s">
        <v>2352</v>
      </c>
      <c r="D1522" s="376" t="s">
        <v>427</v>
      </c>
      <c r="E1522" s="376" t="s">
        <v>1591</v>
      </c>
      <c r="F1522" s="377">
        <v>1</v>
      </c>
      <c r="G1522" s="377">
        <v>0</v>
      </c>
      <c r="H1522" s="377">
        <v>0</v>
      </c>
      <c r="I1522" s="377">
        <v>0</v>
      </c>
      <c r="J1522" s="377">
        <v>0</v>
      </c>
      <c r="K1522" s="377">
        <v>1</v>
      </c>
      <c r="L1522" s="377">
        <v>0</v>
      </c>
      <c r="M1522" s="377">
        <v>0</v>
      </c>
      <c r="N1522" s="377">
        <v>0</v>
      </c>
    </row>
    <row r="1523" spans="2:14" x14ac:dyDescent="0.25">
      <c r="B1523" s="376" t="s">
        <v>221</v>
      </c>
      <c r="C1523" s="376" t="s">
        <v>2352</v>
      </c>
      <c r="D1523" s="376" t="s">
        <v>427</v>
      </c>
      <c r="E1523" s="376" t="s">
        <v>3305</v>
      </c>
      <c r="F1523" s="377">
        <v>2</v>
      </c>
      <c r="G1523" s="377">
        <v>0</v>
      </c>
      <c r="H1523" s="377">
        <v>0</v>
      </c>
      <c r="I1523" s="377">
        <v>0</v>
      </c>
      <c r="J1523" s="377">
        <v>0</v>
      </c>
      <c r="K1523" s="377">
        <v>2</v>
      </c>
      <c r="L1523" s="377">
        <v>0</v>
      </c>
      <c r="M1523" s="377">
        <v>0</v>
      </c>
      <c r="N1523" s="377">
        <v>0</v>
      </c>
    </row>
    <row r="1524" spans="2:14" x14ac:dyDescent="0.25">
      <c r="B1524" s="376" t="s">
        <v>221</v>
      </c>
      <c r="C1524" s="376" t="s">
        <v>2352</v>
      </c>
      <c r="D1524" s="376" t="s">
        <v>427</v>
      </c>
      <c r="E1524" s="376" t="s">
        <v>1592</v>
      </c>
      <c r="F1524" s="377">
        <v>9</v>
      </c>
      <c r="G1524" s="377">
        <v>0</v>
      </c>
      <c r="H1524" s="377">
        <v>0</v>
      </c>
      <c r="I1524" s="377">
        <v>0</v>
      </c>
      <c r="J1524" s="377">
        <v>0</v>
      </c>
      <c r="K1524" s="377">
        <v>9</v>
      </c>
      <c r="L1524" s="377">
        <v>0</v>
      </c>
      <c r="M1524" s="377">
        <v>0</v>
      </c>
      <c r="N1524" s="377">
        <v>0</v>
      </c>
    </row>
    <row r="1525" spans="2:14" x14ac:dyDescent="0.25">
      <c r="B1525" s="376" t="s">
        <v>221</v>
      </c>
      <c r="C1525" s="376" t="s">
        <v>2352</v>
      </c>
      <c r="D1525" s="376" t="s">
        <v>427</v>
      </c>
      <c r="E1525" s="376" t="s">
        <v>1593</v>
      </c>
      <c r="F1525" s="377">
        <v>5</v>
      </c>
      <c r="G1525" s="377">
        <v>0</v>
      </c>
      <c r="H1525" s="377">
        <v>0</v>
      </c>
      <c r="I1525" s="377">
        <v>0</v>
      </c>
      <c r="J1525" s="377">
        <v>0</v>
      </c>
      <c r="K1525" s="377">
        <v>5</v>
      </c>
      <c r="L1525" s="377">
        <v>0</v>
      </c>
      <c r="M1525" s="377">
        <v>0</v>
      </c>
      <c r="N1525" s="377">
        <v>0</v>
      </c>
    </row>
    <row r="1526" spans="2:14" x14ac:dyDescent="0.25">
      <c r="B1526" s="376" t="s">
        <v>221</v>
      </c>
      <c r="C1526" s="376" t="s">
        <v>2352</v>
      </c>
      <c r="D1526" s="376" t="s">
        <v>427</v>
      </c>
      <c r="E1526" s="376" t="s">
        <v>2786</v>
      </c>
      <c r="F1526" s="377">
        <v>2</v>
      </c>
      <c r="G1526" s="377">
        <v>0</v>
      </c>
      <c r="H1526" s="377">
        <v>0</v>
      </c>
      <c r="I1526" s="377">
        <v>0</v>
      </c>
      <c r="J1526" s="377">
        <v>0</v>
      </c>
      <c r="K1526" s="377">
        <v>2</v>
      </c>
      <c r="L1526" s="377">
        <v>0</v>
      </c>
      <c r="M1526" s="377">
        <v>0</v>
      </c>
      <c r="N1526" s="377">
        <v>0</v>
      </c>
    </row>
    <row r="1527" spans="2:14" x14ac:dyDescent="0.25">
      <c r="B1527" s="376" t="s">
        <v>221</v>
      </c>
      <c r="C1527" s="376" t="s">
        <v>2352</v>
      </c>
      <c r="D1527" s="376" t="s">
        <v>427</v>
      </c>
      <c r="E1527" s="376" t="s">
        <v>3397</v>
      </c>
      <c r="F1527" s="377">
        <v>1</v>
      </c>
      <c r="G1527" s="377">
        <v>0</v>
      </c>
      <c r="H1527" s="377">
        <v>0</v>
      </c>
      <c r="I1527" s="377">
        <v>0</v>
      </c>
      <c r="J1527" s="377">
        <v>0</v>
      </c>
      <c r="K1527" s="377">
        <v>1</v>
      </c>
      <c r="L1527" s="377">
        <v>0</v>
      </c>
      <c r="M1527" s="377">
        <v>0</v>
      </c>
      <c r="N1527" s="377">
        <v>0</v>
      </c>
    </row>
    <row r="1528" spans="2:14" x14ac:dyDescent="0.25">
      <c r="B1528" s="376" t="s">
        <v>221</v>
      </c>
      <c r="C1528" s="376" t="s">
        <v>2352</v>
      </c>
      <c r="D1528" s="376" t="s">
        <v>427</v>
      </c>
      <c r="E1528" s="376" t="s">
        <v>1948</v>
      </c>
      <c r="F1528" s="377">
        <v>1</v>
      </c>
      <c r="G1528" s="377">
        <v>0</v>
      </c>
      <c r="H1528" s="377">
        <v>0</v>
      </c>
      <c r="I1528" s="377">
        <v>0</v>
      </c>
      <c r="J1528" s="377">
        <v>0</v>
      </c>
      <c r="K1528" s="377">
        <v>1</v>
      </c>
      <c r="L1528" s="377">
        <v>0</v>
      </c>
      <c r="M1528" s="377">
        <v>0</v>
      </c>
      <c r="N1528" s="377">
        <v>0</v>
      </c>
    </row>
    <row r="1529" spans="2:14" x14ac:dyDescent="0.25">
      <c r="B1529" s="376" t="s">
        <v>221</v>
      </c>
      <c r="C1529" s="376" t="s">
        <v>2352</v>
      </c>
      <c r="D1529" s="376" t="s">
        <v>427</v>
      </c>
      <c r="E1529" s="376" t="s">
        <v>2859</v>
      </c>
      <c r="F1529" s="377">
        <v>1</v>
      </c>
      <c r="G1529" s="377">
        <v>0</v>
      </c>
      <c r="H1529" s="377">
        <v>0</v>
      </c>
      <c r="I1529" s="377">
        <v>0</v>
      </c>
      <c r="J1529" s="377">
        <v>0</v>
      </c>
      <c r="K1529" s="377">
        <v>1</v>
      </c>
      <c r="L1529" s="377">
        <v>0</v>
      </c>
      <c r="M1529" s="377">
        <v>0</v>
      </c>
      <c r="N1529" s="377">
        <v>0</v>
      </c>
    </row>
    <row r="1530" spans="2:14" x14ac:dyDescent="0.25">
      <c r="B1530" s="376" t="s">
        <v>221</v>
      </c>
      <c r="C1530" s="376" t="s">
        <v>2352</v>
      </c>
      <c r="D1530" s="376" t="s">
        <v>427</v>
      </c>
      <c r="E1530" s="376" t="s">
        <v>3398</v>
      </c>
      <c r="F1530" s="377">
        <v>1</v>
      </c>
      <c r="G1530" s="377">
        <v>0</v>
      </c>
      <c r="H1530" s="377">
        <v>0</v>
      </c>
      <c r="I1530" s="377">
        <v>0</v>
      </c>
      <c r="J1530" s="377">
        <v>0</v>
      </c>
      <c r="K1530" s="377">
        <v>1</v>
      </c>
      <c r="L1530" s="377">
        <v>0</v>
      </c>
      <c r="M1530" s="377">
        <v>0</v>
      </c>
      <c r="N1530" s="377">
        <v>0</v>
      </c>
    </row>
    <row r="1531" spans="2:14" x14ac:dyDescent="0.25">
      <c r="B1531" s="376" t="s">
        <v>221</v>
      </c>
      <c r="C1531" s="376" t="s">
        <v>2352</v>
      </c>
      <c r="D1531" s="376" t="s">
        <v>427</v>
      </c>
      <c r="E1531" s="376" t="s">
        <v>1595</v>
      </c>
      <c r="F1531" s="377">
        <v>1</v>
      </c>
      <c r="G1531" s="377">
        <v>0</v>
      </c>
      <c r="H1531" s="377">
        <v>0</v>
      </c>
      <c r="I1531" s="377">
        <v>0</v>
      </c>
      <c r="J1531" s="377">
        <v>0</v>
      </c>
      <c r="K1531" s="377">
        <v>1</v>
      </c>
      <c r="L1531" s="377">
        <v>0</v>
      </c>
      <c r="M1531" s="377">
        <v>0</v>
      </c>
      <c r="N1531" s="377">
        <v>0</v>
      </c>
    </row>
    <row r="1532" spans="2:14" x14ac:dyDescent="0.25">
      <c r="B1532" s="376" t="s">
        <v>221</v>
      </c>
      <c r="C1532" s="376" t="s">
        <v>2352</v>
      </c>
      <c r="D1532" s="376" t="s">
        <v>427</v>
      </c>
      <c r="E1532" s="376" t="s">
        <v>3028</v>
      </c>
      <c r="F1532" s="377">
        <v>1</v>
      </c>
      <c r="G1532" s="377">
        <v>0</v>
      </c>
      <c r="H1532" s="377">
        <v>0</v>
      </c>
      <c r="I1532" s="377">
        <v>0</v>
      </c>
      <c r="J1532" s="377">
        <v>0</v>
      </c>
      <c r="K1532" s="377">
        <v>1</v>
      </c>
      <c r="L1532" s="377">
        <v>0</v>
      </c>
      <c r="M1532" s="377">
        <v>0</v>
      </c>
      <c r="N1532" s="377">
        <v>0</v>
      </c>
    </row>
    <row r="1533" spans="2:14" x14ac:dyDescent="0.25">
      <c r="B1533" s="376" t="s">
        <v>221</v>
      </c>
      <c r="C1533" s="376" t="s">
        <v>2352</v>
      </c>
      <c r="D1533" s="376" t="s">
        <v>427</v>
      </c>
      <c r="E1533" s="376" t="s">
        <v>1596</v>
      </c>
      <c r="F1533" s="377">
        <v>4</v>
      </c>
      <c r="G1533" s="377">
        <v>0</v>
      </c>
      <c r="H1533" s="377">
        <v>0</v>
      </c>
      <c r="I1533" s="377">
        <v>0</v>
      </c>
      <c r="J1533" s="377">
        <v>0</v>
      </c>
      <c r="K1533" s="377">
        <v>4</v>
      </c>
      <c r="L1533" s="377">
        <v>0</v>
      </c>
      <c r="M1533" s="377">
        <v>0</v>
      </c>
      <c r="N1533" s="377">
        <v>0</v>
      </c>
    </row>
    <row r="1534" spans="2:14" x14ac:dyDescent="0.25">
      <c r="B1534" s="376" t="s">
        <v>221</v>
      </c>
      <c r="C1534" s="376" t="s">
        <v>2352</v>
      </c>
      <c r="D1534" s="376" t="s">
        <v>427</v>
      </c>
      <c r="E1534" s="376" t="s">
        <v>3029</v>
      </c>
      <c r="F1534" s="377">
        <v>1</v>
      </c>
      <c r="G1534" s="377">
        <v>0</v>
      </c>
      <c r="H1534" s="377">
        <v>0</v>
      </c>
      <c r="I1534" s="377">
        <v>0</v>
      </c>
      <c r="J1534" s="377">
        <v>0</v>
      </c>
      <c r="K1534" s="377">
        <v>1</v>
      </c>
      <c r="L1534" s="377">
        <v>0</v>
      </c>
      <c r="M1534" s="377">
        <v>0</v>
      </c>
      <c r="N1534" s="377">
        <v>0</v>
      </c>
    </row>
    <row r="1535" spans="2:14" x14ac:dyDescent="0.25">
      <c r="B1535" s="376" t="s">
        <v>221</v>
      </c>
      <c r="C1535" s="376" t="s">
        <v>2352</v>
      </c>
      <c r="D1535" s="376" t="s">
        <v>427</v>
      </c>
      <c r="E1535" s="376" t="s">
        <v>3857</v>
      </c>
      <c r="F1535" s="377">
        <v>2</v>
      </c>
      <c r="G1535" s="377">
        <v>0</v>
      </c>
      <c r="H1535" s="377">
        <v>0</v>
      </c>
      <c r="I1535" s="377">
        <v>0</v>
      </c>
      <c r="J1535" s="377">
        <v>0</v>
      </c>
      <c r="K1535" s="377">
        <v>2</v>
      </c>
      <c r="L1535" s="377">
        <v>0</v>
      </c>
      <c r="M1535" s="377">
        <v>0</v>
      </c>
      <c r="N1535" s="377">
        <v>0</v>
      </c>
    </row>
    <row r="1536" spans="2:14" x14ac:dyDescent="0.25">
      <c r="B1536" s="376" t="s">
        <v>221</v>
      </c>
      <c r="C1536" s="376" t="s">
        <v>2352</v>
      </c>
      <c r="D1536" s="376" t="s">
        <v>427</v>
      </c>
      <c r="E1536" s="376" t="s">
        <v>3859</v>
      </c>
      <c r="F1536" s="377">
        <v>1</v>
      </c>
      <c r="G1536" s="377">
        <v>0</v>
      </c>
      <c r="H1536" s="377">
        <v>0</v>
      </c>
      <c r="I1536" s="377">
        <v>0</v>
      </c>
      <c r="J1536" s="377">
        <v>0</v>
      </c>
      <c r="K1536" s="377">
        <v>1</v>
      </c>
      <c r="L1536" s="377">
        <v>0</v>
      </c>
      <c r="M1536" s="377">
        <v>0</v>
      </c>
      <c r="N1536" s="377">
        <v>0</v>
      </c>
    </row>
    <row r="1537" spans="2:14" x14ac:dyDescent="0.25">
      <c r="B1537" s="376" t="s">
        <v>221</v>
      </c>
      <c r="C1537" s="376" t="s">
        <v>2352</v>
      </c>
      <c r="D1537" s="376" t="s">
        <v>427</v>
      </c>
      <c r="E1537" s="376" t="s">
        <v>2693</v>
      </c>
      <c r="F1537" s="377">
        <v>3</v>
      </c>
      <c r="G1537" s="377">
        <v>0</v>
      </c>
      <c r="H1537" s="377">
        <v>0</v>
      </c>
      <c r="I1537" s="377">
        <v>0</v>
      </c>
      <c r="J1537" s="377">
        <v>0</v>
      </c>
      <c r="K1537" s="377">
        <v>3</v>
      </c>
      <c r="L1537" s="377">
        <v>0</v>
      </c>
      <c r="M1537" s="377">
        <v>0</v>
      </c>
      <c r="N1537" s="377">
        <v>0</v>
      </c>
    </row>
    <row r="1538" spans="2:14" x14ac:dyDescent="0.25">
      <c r="B1538" s="376" t="s">
        <v>221</v>
      </c>
      <c r="C1538" s="376" t="s">
        <v>2352</v>
      </c>
      <c r="D1538" s="376" t="s">
        <v>427</v>
      </c>
      <c r="E1538" s="376" t="s">
        <v>2670</v>
      </c>
      <c r="F1538" s="377">
        <v>14</v>
      </c>
      <c r="G1538" s="377">
        <v>0</v>
      </c>
      <c r="H1538" s="377">
        <v>0</v>
      </c>
      <c r="I1538" s="377">
        <v>0</v>
      </c>
      <c r="J1538" s="377">
        <v>0</v>
      </c>
      <c r="K1538" s="377">
        <v>14</v>
      </c>
      <c r="L1538" s="377">
        <v>0</v>
      </c>
      <c r="M1538" s="377">
        <v>0</v>
      </c>
      <c r="N1538" s="377">
        <v>0</v>
      </c>
    </row>
    <row r="1539" spans="2:14" x14ac:dyDescent="0.25">
      <c r="B1539" s="376" t="s">
        <v>221</v>
      </c>
      <c r="C1539" s="376" t="s">
        <v>2352</v>
      </c>
      <c r="D1539" s="376" t="s">
        <v>427</v>
      </c>
      <c r="E1539" s="376" t="s">
        <v>1599</v>
      </c>
      <c r="F1539" s="377">
        <v>1</v>
      </c>
      <c r="G1539" s="377">
        <v>0</v>
      </c>
      <c r="H1539" s="377">
        <v>0</v>
      </c>
      <c r="I1539" s="377">
        <v>0</v>
      </c>
      <c r="J1539" s="377">
        <v>0</v>
      </c>
      <c r="K1539" s="377">
        <v>1</v>
      </c>
      <c r="L1539" s="377">
        <v>0</v>
      </c>
      <c r="M1539" s="377">
        <v>0</v>
      </c>
      <c r="N1539" s="377">
        <v>0</v>
      </c>
    </row>
    <row r="1540" spans="2:14" x14ac:dyDescent="0.25">
      <c r="B1540" s="376" t="s">
        <v>221</v>
      </c>
      <c r="C1540" s="376" t="s">
        <v>2352</v>
      </c>
      <c r="D1540" s="376" t="s">
        <v>427</v>
      </c>
      <c r="E1540" s="376" t="s">
        <v>1600</v>
      </c>
      <c r="F1540" s="377">
        <v>3</v>
      </c>
      <c r="G1540" s="377">
        <v>0</v>
      </c>
      <c r="H1540" s="377">
        <v>0</v>
      </c>
      <c r="I1540" s="377">
        <v>0</v>
      </c>
      <c r="J1540" s="377">
        <v>0</v>
      </c>
      <c r="K1540" s="377">
        <v>3</v>
      </c>
      <c r="L1540" s="377">
        <v>0</v>
      </c>
      <c r="M1540" s="377">
        <v>0</v>
      </c>
      <c r="N1540" s="377">
        <v>0</v>
      </c>
    </row>
    <row r="1541" spans="2:14" x14ac:dyDescent="0.25">
      <c r="B1541" s="376" t="s">
        <v>221</v>
      </c>
      <c r="C1541" s="376" t="s">
        <v>2352</v>
      </c>
      <c r="D1541" s="376" t="s">
        <v>427</v>
      </c>
      <c r="E1541" s="376" t="s">
        <v>3573</v>
      </c>
      <c r="F1541" s="377">
        <v>1</v>
      </c>
      <c r="G1541" s="377">
        <v>0</v>
      </c>
      <c r="H1541" s="377">
        <v>0</v>
      </c>
      <c r="I1541" s="377">
        <v>0</v>
      </c>
      <c r="J1541" s="377">
        <v>0</v>
      </c>
      <c r="K1541" s="377">
        <v>1</v>
      </c>
      <c r="L1541" s="377">
        <v>0</v>
      </c>
      <c r="M1541" s="377">
        <v>0</v>
      </c>
      <c r="N1541" s="377">
        <v>0</v>
      </c>
    </row>
    <row r="1542" spans="2:14" x14ac:dyDescent="0.25">
      <c r="B1542" s="376" t="s">
        <v>221</v>
      </c>
      <c r="C1542" s="376" t="s">
        <v>2352</v>
      </c>
      <c r="D1542" s="376" t="s">
        <v>427</v>
      </c>
      <c r="E1542" s="376" t="s">
        <v>3311</v>
      </c>
      <c r="F1542" s="377">
        <v>1</v>
      </c>
      <c r="G1542" s="377">
        <v>0</v>
      </c>
      <c r="H1542" s="377">
        <v>0</v>
      </c>
      <c r="I1542" s="377">
        <v>0</v>
      </c>
      <c r="J1542" s="377">
        <v>0</v>
      </c>
      <c r="K1542" s="377">
        <v>1</v>
      </c>
      <c r="L1542" s="377">
        <v>0</v>
      </c>
      <c r="M1542" s="377">
        <v>0</v>
      </c>
      <c r="N1542" s="377">
        <v>0</v>
      </c>
    </row>
    <row r="1543" spans="2:14" x14ac:dyDescent="0.25">
      <c r="B1543" s="376" t="s">
        <v>221</v>
      </c>
      <c r="C1543" s="376" t="s">
        <v>2352</v>
      </c>
      <c r="D1543" s="376" t="s">
        <v>427</v>
      </c>
      <c r="E1543" s="376" t="s">
        <v>3033</v>
      </c>
      <c r="F1543" s="377">
        <v>1</v>
      </c>
      <c r="G1543" s="377">
        <v>0</v>
      </c>
      <c r="H1543" s="377">
        <v>0</v>
      </c>
      <c r="I1543" s="377">
        <v>0</v>
      </c>
      <c r="J1543" s="377">
        <v>0</v>
      </c>
      <c r="K1543" s="377">
        <v>1</v>
      </c>
      <c r="L1543" s="377">
        <v>0</v>
      </c>
      <c r="M1543" s="377">
        <v>0</v>
      </c>
      <c r="N1543" s="377">
        <v>0</v>
      </c>
    </row>
    <row r="1544" spans="2:14" x14ac:dyDescent="0.25">
      <c r="B1544" s="376" t="s">
        <v>221</v>
      </c>
      <c r="C1544" s="376" t="s">
        <v>2352</v>
      </c>
      <c r="D1544" s="376" t="s">
        <v>2359</v>
      </c>
      <c r="E1544" s="376" t="s">
        <v>3035</v>
      </c>
      <c r="F1544" s="377">
        <v>3</v>
      </c>
      <c r="G1544" s="377">
        <v>0</v>
      </c>
      <c r="H1544" s="377">
        <v>0</v>
      </c>
      <c r="I1544" s="377">
        <v>0</v>
      </c>
      <c r="J1544" s="377">
        <v>0</v>
      </c>
      <c r="K1544" s="377">
        <v>3</v>
      </c>
      <c r="L1544" s="377">
        <v>0</v>
      </c>
      <c r="M1544" s="377">
        <v>0</v>
      </c>
      <c r="N1544" s="377">
        <v>0</v>
      </c>
    </row>
    <row r="1545" spans="2:14" x14ac:dyDescent="0.25">
      <c r="B1545" s="376" t="s">
        <v>221</v>
      </c>
      <c r="C1545" s="376" t="s">
        <v>2352</v>
      </c>
      <c r="D1545" s="376" t="s">
        <v>2359</v>
      </c>
      <c r="E1545" s="376" t="s">
        <v>1794</v>
      </c>
      <c r="F1545" s="377">
        <v>10</v>
      </c>
      <c r="G1545" s="377">
        <v>0</v>
      </c>
      <c r="H1545" s="377">
        <v>0</v>
      </c>
      <c r="I1545" s="377">
        <v>0</v>
      </c>
      <c r="J1545" s="377">
        <v>0</v>
      </c>
      <c r="K1545" s="377">
        <v>9</v>
      </c>
      <c r="L1545" s="377">
        <v>0</v>
      </c>
      <c r="M1545" s="377">
        <v>0</v>
      </c>
      <c r="N1545" s="377">
        <v>1</v>
      </c>
    </row>
    <row r="1546" spans="2:14" x14ac:dyDescent="0.25">
      <c r="B1546" s="376" t="s">
        <v>221</v>
      </c>
      <c r="C1546" s="376" t="s">
        <v>2352</v>
      </c>
      <c r="D1546" s="376" t="s">
        <v>2359</v>
      </c>
      <c r="E1546" s="376" t="s">
        <v>2405</v>
      </c>
      <c r="F1546" s="377">
        <v>2</v>
      </c>
      <c r="G1546" s="377">
        <v>0</v>
      </c>
      <c r="H1546" s="377">
        <v>0</v>
      </c>
      <c r="I1546" s="377">
        <v>0</v>
      </c>
      <c r="J1546" s="377">
        <v>0</v>
      </c>
      <c r="K1546" s="377">
        <v>2</v>
      </c>
      <c r="L1546" s="377">
        <v>0</v>
      </c>
      <c r="M1546" s="377">
        <v>0</v>
      </c>
      <c r="N1546" s="377">
        <v>0</v>
      </c>
    </row>
    <row r="1547" spans="2:14" x14ac:dyDescent="0.25">
      <c r="B1547" s="376" t="s">
        <v>221</v>
      </c>
      <c r="C1547" s="376" t="s">
        <v>2352</v>
      </c>
      <c r="D1547" s="376" t="s">
        <v>2359</v>
      </c>
      <c r="E1547" s="376" t="s">
        <v>1795</v>
      </c>
      <c r="F1547" s="377">
        <v>2</v>
      </c>
      <c r="G1547" s="377">
        <v>0</v>
      </c>
      <c r="H1547" s="377">
        <v>0</v>
      </c>
      <c r="I1547" s="377">
        <v>0</v>
      </c>
      <c r="J1547" s="377">
        <v>0</v>
      </c>
      <c r="K1547" s="377">
        <v>2</v>
      </c>
      <c r="L1547" s="377">
        <v>0</v>
      </c>
      <c r="M1547" s="377">
        <v>0</v>
      </c>
      <c r="N1547" s="377">
        <v>0</v>
      </c>
    </row>
    <row r="1548" spans="2:14" x14ac:dyDescent="0.25">
      <c r="B1548" s="376" t="s">
        <v>221</v>
      </c>
      <c r="C1548" s="376" t="s">
        <v>2352</v>
      </c>
      <c r="D1548" s="376" t="s">
        <v>2359</v>
      </c>
      <c r="E1548" s="376" t="s">
        <v>1796</v>
      </c>
      <c r="F1548" s="377">
        <v>2</v>
      </c>
      <c r="G1548" s="377">
        <v>0</v>
      </c>
      <c r="H1548" s="377">
        <v>0</v>
      </c>
      <c r="I1548" s="377">
        <v>0</v>
      </c>
      <c r="J1548" s="377">
        <v>0</v>
      </c>
      <c r="K1548" s="377">
        <v>2</v>
      </c>
      <c r="L1548" s="377">
        <v>0</v>
      </c>
      <c r="M1548" s="377">
        <v>0</v>
      </c>
      <c r="N1548" s="377">
        <v>0</v>
      </c>
    </row>
    <row r="1549" spans="2:14" x14ac:dyDescent="0.25">
      <c r="B1549" s="376" t="s">
        <v>221</v>
      </c>
      <c r="C1549" s="376" t="s">
        <v>2352</v>
      </c>
      <c r="D1549" s="376" t="s">
        <v>2359</v>
      </c>
      <c r="E1549" s="376" t="s">
        <v>1797</v>
      </c>
      <c r="F1549" s="377">
        <v>5</v>
      </c>
      <c r="G1549" s="377">
        <v>0</v>
      </c>
      <c r="H1549" s="377">
        <v>0</v>
      </c>
      <c r="I1549" s="377">
        <v>0</v>
      </c>
      <c r="J1549" s="377">
        <v>0</v>
      </c>
      <c r="K1549" s="377">
        <v>5</v>
      </c>
      <c r="L1549" s="377">
        <v>0</v>
      </c>
      <c r="M1549" s="377">
        <v>0</v>
      </c>
      <c r="N1549" s="377">
        <v>0</v>
      </c>
    </row>
    <row r="1550" spans="2:14" x14ac:dyDescent="0.25">
      <c r="B1550" s="376" t="s">
        <v>221</v>
      </c>
      <c r="C1550" s="376" t="s">
        <v>2352</v>
      </c>
      <c r="D1550" s="376" t="s">
        <v>2359</v>
      </c>
      <c r="E1550" s="376" t="s">
        <v>1798</v>
      </c>
      <c r="F1550" s="377">
        <v>10</v>
      </c>
      <c r="G1550" s="377">
        <v>1</v>
      </c>
      <c r="H1550" s="377">
        <v>0</v>
      </c>
      <c r="I1550" s="377">
        <v>0</v>
      </c>
      <c r="J1550" s="377">
        <v>0</v>
      </c>
      <c r="K1550" s="377">
        <v>9</v>
      </c>
      <c r="L1550" s="377">
        <v>0</v>
      </c>
      <c r="M1550" s="377">
        <v>0</v>
      </c>
      <c r="N1550" s="377">
        <v>0</v>
      </c>
    </row>
    <row r="1551" spans="2:14" x14ac:dyDescent="0.25">
      <c r="B1551" s="376" t="s">
        <v>221</v>
      </c>
      <c r="C1551" s="376" t="s">
        <v>2352</v>
      </c>
      <c r="D1551" s="376" t="s">
        <v>2359</v>
      </c>
      <c r="E1551" s="376" t="s">
        <v>1799</v>
      </c>
      <c r="F1551" s="377">
        <v>9</v>
      </c>
      <c r="G1551" s="377">
        <v>0</v>
      </c>
      <c r="H1551" s="377">
        <v>0</v>
      </c>
      <c r="I1551" s="377">
        <v>0</v>
      </c>
      <c r="J1551" s="377">
        <v>0</v>
      </c>
      <c r="K1551" s="377">
        <v>9</v>
      </c>
      <c r="L1551" s="377">
        <v>0</v>
      </c>
      <c r="M1551" s="377">
        <v>0</v>
      </c>
      <c r="N1551" s="377">
        <v>0</v>
      </c>
    </row>
    <row r="1552" spans="2:14" ht="13.5" customHeight="1" x14ac:dyDescent="0.25">
      <c r="B1552" s="376" t="s">
        <v>221</v>
      </c>
      <c r="C1552" s="376" t="s">
        <v>2352</v>
      </c>
      <c r="D1552" s="376" t="s">
        <v>2359</v>
      </c>
      <c r="E1552" s="376" t="s">
        <v>3182</v>
      </c>
      <c r="F1552" s="377">
        <v>2</v>
      </c>
      <c r="G1552" s="377">
        <v>0</v>
      </c>
      <c r="H1552" s="377">
        <v>0</v>
      </c>
      <c r="I1552" s="377">
        <v>0</v>
      </c>
      <c r="J1552" s="377">
        <v>0</v>
      </c>
      <c r="K1552" s="377">
        <v>2</v>
      </c>
      <c r="L1552" s="377">
        <v>0</v>
      </c>
      <c r="M1552" s="377">
        <v>0</v>
      </c>
      <c r="N1552" s="377">
        <v>0</v>
      </c>
    </row>
    <row r="1553" spans="2:14" x14ac:dyDescent="0.25">
      <c r="B1553" s="376" t="s">
        <v>221</v>
      </c>
      <c r="C1553" s="376" t="s">
        <v>2352</v>
      </c>
      <c r="D1553" s="376" t="s">
        <v>2359</v>
      </c>
      <c r="E1553" s="376" t="s">
        <v>1800</v>
      </c>
      <c r="F1553" s="377">
        <v>92</v>
      </c>
      <c r="G1553" s="377">
        <v>1</v>
      </c>
      <c r="H1553" s="377">
        <v>0</v>
      </c>
      <c r="I1553" s="377">
        <v>0</v>
      </c>
      <c r="J1553" s="377">
        <v>0</v>
      </c>
      <c r="K1553" s="377">
        <v>91</v>
      </c>
      <c r="L1553" s="377">
        <v>0</v>
      </c>
      <c r="M1553" s="377">
        <v>0</v>
      </c>
      <c r="N1553" s="377">
        <v>0</v>
      </c>
    </row>
    <row r="1554" spans="2:14" x14ac:dyDescent="0.25">
      <c r="B1554" s="376" t="s">
        <v>221</v>
      </c>
      <c r="C1554" s="376" t="s">
        <v>2352</v>
      </c>
      <c r="D1554" s="376" t="s">
        <v>2359</v>
      </c>
      <c r="E1554" s="376" t="s">
        <v>1801</v>
      </c>
      <c r="F1554" s="377">
        <v>5</v>
      </c>
      <c r="G1554" s="377">
        <v>0</v>
      </c>
      <c r="H1554" s="377">
        <v>0</v>
      </c>
      <c r="I1554" s="377">
        <v>0</v>
      </c>
      <c r="J1554" s="377">
        <v>0</v>
      </c>
      <c r="K1554" s="377">
        <v>5</v>
      </c>
      <c r="L1554" s="377">
        <v>0</v>
      </c>
      <c r="M1554" s="377">
        <v>0</v>
      </c>
      <c r="N1554" s="377">
        <v>0</v>
      </c>
    </row>
    <row r="1555" spans="2:14" x14ac:dyDescent="0.25">
      <c r="B1555" s="376" t="s">
        <v>221</v>
      </c>
      <c r="C1555" s="376" t="s">
        <v>2352</v>
      </c>
      <c r="D1555" s="376" t="s">
        <v>2359</v>
      </c>
      <c r="E1555" s="376" t="s">
        <v>1802</v>
      </c>
      <c r="F1555" s="377">
        <v>5</v>
      </c>
      <c r="G1555" s="377">
        <v>0</v>
      </c>
      <c r="H1555" s="377">
        <v>0</v>
      </c>
      <c r="I1555" s="377">
        <v>0</v>
      </c>
      <c r="J1555" s="377">
        <v>0</v>
      </c>
      <c r="K1555" s="377">
        <v>5</v>
      </c>
      <c r="L1555" s="377">
        <v>0</v>
      </c>
      <c r="M1555" s="377">
        <v>0</v>
      </c>
      <c r="N1555" s="377">
        <v>0</v>
      </c>
    </row>
    <row r="1556" spans="2:14" x14ac:dyDescent="0.25">
      <c r="B1556" s="376" t="s">
        <v>221</v>
      </c>
      <c r="C1556" s="376" t="s">
        <v>2352</v>
      </c>
      <c r="D1556" s="376" t="s">
        <v>2359</v>
      </c>
      <c r="E1556" s="376" t="s">
        <v>3574</v>
      </c>
      <c r="F1556" s="377">
        <v>1</v>
      </c>
      <c r="G1556" s="377">
        <v>0</v>
      </c>
      <c r="H1556" s="377">
        <v>0</v>
      </c>
      <c r="I1556" s="377">
        <v>0</v>
      </c>
      <c r="J1556" s="377">
        <v>0</v>
      </c>
      <c r="K1556" s="377">
        <v>1</v>
      </c>
      <c r="L1556" s="377">
        <v>0</v>
      </c>
      <c r="M1556" s="377">
        <v>0</v>
      </c>
      <c r="N1556" s="377">
        <v>0</v>
      </c>
    </row>
    <row r="1557" spans="2:14" x14ac:dyDescent="0.25">
      <c r="B1557" s="376" t="s">
        <v>221</v>
      </c>
      <c r="C1557" s="376" t="s">
        <v>2352</v>
      </c>
      <c r="D1557" s="376" t="s">
        <v>2359</v>
      </c>
      <c r="E1557" s="376" t="s">
        <v>1803</v>
      </c>
      <c r="F1557" s="377">
        <v>3</v>
      </c>
      <c r="G1557" s="377">
        <v>0</v>
      </c>
      <c r="H1557" s="377">
        <v>0</v>
      </c>
      <c r="I1557" s="377">
        <v>0</v>
      </c>
      <c r="J1557" s="377">
        <v>0</v>
      </c>
      <c r="K1557" s="377">
        <v>3</v>
      </c>
      <c r="L1557" s="377">
        <v>0</v>
      </c>
      <c r="M1557" s="377">
        <v>0</v>
      </c>
      <c r="N1557" s="377">
        <v>0</v>
      </c>
    </row>
    <row r="1558" spans="2:14" x14ac:dyDescent="0.25">
      <c r="B1558" s="376" t="s">
        <v>221</v>
      </c>
      <c r="C1558" s="376" t="s">
        <v>2352</v>
      </c>
      <c r="D1558" s="376" t="s">
        <v>2360</v>
      </c>
      <c r="E1558" s="376" t="s">
        <v>3315</v>
      </c>
      <c r="F1558" s="377">
        <v>4</v>
      </c>
      <c r="G1558" s="377">
        <v>0</v>
      </c>
      <c r="H1558" s="377">
        <v>0</v>
      </c>
      <c r="I1558" s="377">
        <v>0</v>
      </c>
      <c r="J1558" s="377">
        <v>0</v>
      </c>
      <c r="K1558" s="377">
        <v>4</v>
      </c>
      <c r="L1558" s="377">
        <v>0</v>
      </c>
      <c r="M1558" s="377">
        <v>0</v>
      </c>
      <c r="N1558" s="377">
        <v>0</v>
      </c>
    </row>
    <row r="1559" spans="2:14" x14ac:dyDescent="0.25">
      <c r="B1559" s="376" t="s">
        <v>221</v>
      </c>
      <c r="C1559" s="376" t="s">
        <v>2352</v>
      </c>
      <c r="D1559" s="376" t="s">
        <v>2360</v>
      </c>
      <c r="E1559" s="376" t="s">
        <v>3183</v>
      </c>
      <c r="F1559" s="377">
        <v>1</v>
      </c>
      <c r="G1559" s="377">
        <v>0</v>
      </c>
      <c r="H1559" s="377">
        <v>0</v>
      </c>
      <c r="I1559" s="377">
        <v>0</v>
      </c>
      <c r="J1559" s="377">
        <v>0</v>
      </c>
      <c r="K1559" s="377">
        <v>1</v>
      </c>
      <c r="L1559" s="377">
        <v>0</v>
      </c>
      <c r="M1559" s="377">
        <v>0</v>
      </c>
      <c r="N1559" s="377">
        <v>0</v>
      </c>
    </row>
    <row r="1560" spans="2:14" x14ac:dyDescent="0.25">
      <c r="B1560" s="376" t="s">
        <v>221</v>
      </c>
      <c r="C1560" s="376" t="s">
        <v>2352</v>
      </c>
      <c r="D1560" s="376" t="s">
        <v>2360</v>
      </c>
      <c r="E1560" s="376" t="s">
        <v>1601</v>
      </c>
      <c r="F1560" s="377">
        <v>11</v>
      </c>
      <c r="G1560" s="377">
        <v>0</v>
      </c>
      <c r="H1560" s="377">
        <v>0</v>
      </c>
      <c r="I1560" s="377">
        <v>0</v>
      </c>
      <c r="J1560" s="377">
        <v>0</v>
      </c>
      <c r="K1560" s="377">
        <v>11</v>
      </c>
      <c r="L1560" s="377">
        <v>0</v>
      </c>
      <c r="M1560" s="377">
        <v>0</v>
      </c>
      <c r="N1560" s="377">
        <v>0</v>
      </c>
    </row>
    <row r="1561" spans="2:14" x14ac:dyDescent="0.25">
      <c r="B1561" s="376" t="s">
        <v>221</v>
      </c>
      <c r="C1561" s="376" t="s">
        <v>2352</v>
      </c>
      <c r="D1561" s="376" t="s">
        <v>2360</v>
      </c>
      <c r="E1561" s="376" t="s">
        <v>1602</v>
      </c>
      <c r="F1561" s="377">
        <v>2</v>
      </c>
      <c r="G1561" s="377">
        <v>0</v>
      </c>
      <c r="H1561" s="377">
        <v>0</v>
      </c>
      <c r="I1561" s="377">
        <v>0</v>
      </c>
      <c r="J1561" s="377">
        <v>0</v>
      </c>
      <c r="K1561" s="377">
        <v>2</v>
      </c>
      <c r="L1561" s="377">
        <v>0</v>
      </c>
      <c r="M1561" s="377">
        <v>0</v>
      </c>
      <c r="N1561" s="377">
        <v>0</v>
      </c>
    </row>
    <row r="1562" spans="2:14" x14ac:dyDescent="0.25">
      <c r="B1562" s="376" t="s">
        <v>221</v>
      </c>
      <c r="C1562" s="376" t="s">
        <v>2352</v>
      </c>
      <c r="D1562" s="376" t="s">
        <v>2360</v>
      </c>
      <c r="E1562" s="376" t="s">
        <v>1603</v>
      </c>
      <c r="F1562" s="377">
        <v>4</v>
      </c>
      <c r="G1562" s="377">
        <v>0</v>
      </c>
      <c r="H1562" s="377">
        <v>0</v>
      </c>
      <c r="I1562" s="377">
        <v>0</v>
      </c>
      <c r="J1562" s="377">
        <v>0</v>
      </c>
      <c r="K1562" s="377">
        <v>4</v>
      </c>
      <c r="L1562" s="377">
        <v>0</v>
      </c>
      <c r="M1562" s="377">
        <v>0</v>
      </c>
      <c r="N1562" s="377">
        <v>0</v>
      </c>
    </row>
    <row r="1563" spans="2:14" x14ac:dyDescent="0.25">
      <c r="B1563" s="376" t="s">
        <v>221</v>
      </c>
      <c r="C1563" s="376" t="s">
        <v>2352</v>
      </c>
      <c r="D1563" s="376" t="s">
        <v>2360</v>
      </c>
      <c r="E1563" s="376" t="s">
        <v>1604</v>
      </c>
      <c r="F1563" s="377">
        <v>6</v>
      </c>
      <c r="G1563" s="377">
        <v>0</v>
      </c>
      <c r="H1563" s="377">
        <v>0</v>
      </c>
      <c r="I1563" s="377">
        <v>0</v>
      </c>
      <c r="J1563" s="377">
        <v>0</v>
      </c>
      <c r="K1563" s="377">
        <v>6</v>
      </c>
      <c r="L1563" s="377">
        <v>0</v>
      </c>
      <c r="M1563" s="377">
        <v>0</v>
      </c>
      <c r="N1563" s="377">
        <v>0</v>
      </c>
    </row>
    <row r="1564" spans="2:14" x14ac:dyDescent="0.25">
      <c r="B1564" s="376" t="s">
        <v>221</v>
      </c>
      <c r="C1564" s="376" t="s">
        <v>2352</v>
      </c>
      <c r="D1564" s="376" t="s">
        <v>2360</v>
      </c>
      <c r="E1564" s="376" t="s">
        <v>1286</v>
      </c>
      <c r="F1564" s="377">
        <v>29</v>
      </c>
      <c r="G1564" s="377">
        <v>0</v>
      </c>
      <c r="H1564" s="377">
        <v>0</v>
      </c>
      <c r="I1564" s="377">
        <v>0</v>
      </c>
      <c r="J1564" s="377">
        <v>0</v>
      </c>
      <c r="K1564" s="377">
        <v>28</v>
      </c>
      <c r="L1564" s="377">
        <v>0</v>
      </c>
      <c r="M1564" s="377">
        <v>0</v>
      </c>
      <c r="N1564" s="377">
        <v>1</v>
      </c>
    </row>
    <row r="1565" spans="2:14" x14ac:dyDescent="0.25">
      <c r="B1565" s="376" t="s">
        <v>221</v>
      </c>
      <c r="C1565" s="376" t="s">
        <v>2352</v>
      </c>
      <c r="D1565" s="376" t="s">
        <v>2360</v>
      </c>
      <c r="E1565" s="376" t="s">
        <v>3861</v>
      </c>
      <c r="F1565" s="377">
        <v>1</v>
      </c>
      <c r="G1565" s="377">
        <v>0</v>
      </c>
      <c r="H1565" s="377">
        <v>0</v>
      </c>
      <c r="I1565" s="377">
        <v>0</v>
      </c>
      <c r="J1565" s="377">
        <v>0</v>
      </c>
      <c r="K1565" s="377">
        <v>1</v>
      </c>
      <c r="L1565" s="377">
        <v>0</v>
      </c>
      <c r="M1565" s="377">
        <v>0</v>
      </c>
      <c r="N1565" s="377">
        <v>0</v>
      </c>
    </row>
    <row r="1566" spans="2:14" x14ac:dyDescent="0.25">
      <c r="B1566" s="376" t="s">
        <v>221</v>
      </c>
      <c r="C1566" s="376" t="s">
        <v>2352</v>
      </c>
      <c r="D1566" s="376" t="s">
        <v>2360</v>
      </c>
      <c r="E1566" s="376" t="s">
        <v>3575</v>
      </c>
      <c r="F1566" s="377">
        <v>3</v>
      </c>
      <c r="G1566" s="377">
        <v>0</v>
      </c>
      <c r="H1566" s="377">
        <v>0</v>
      </c>
      <c r="I1566" s="377">
        <v>0</v>
      </c>
      <c r="J1566" s="377">
        <v>0</v>
      </c>
      <c r="K1566" s="377">
        <v>3</v>
      </c>
      <c r="L1566" s="377">
        <v>0</v>
      </c>
      <c r="M1566" s="377">
        <v>0</v>
      </c>
      <c r="N1566" s="377">
        <v>0</v>
      </c>
    </row>
    <row r="1567" spans="2:14" x14ac:dyDescent="0.25">
      <c r="B1567" s="376" t="s">
        <v>221</v>
      </c>
      <c r="C1567" s="376" t="s">
        <v>2352</v>
      </c>
      <c r="D1567" s="376" t="s">
        <v>2360</v>
      </c>
      <c r="E1567" s="376" t="s">
        <v>3862</v>
      </c>
      <c r="F1567" s="377">
        <v>1</v>
      </c>
      <c r="G1567" s="377">
        <v>0</v>
      </c>
      <c r="H1567" s="377">
        <v>0</v>
      </c>
      <c r="I1567" s="377">
        <v>0</v>
      </c>
      <c r="J1567" s="377">
        <v>0</v>
      </c>
      <c r="K1567" s="377">
        <v>1</v>
      </c>
      <c r="L1567" s="377">
        <v>0</v>
      </c>
      <c r="M1567" s="377">
        <v>0</v>
      </c>
      <c r="N1567" s="377">
        <v>0</v>
      </c>
    </row>
    <row r="1568" spans="2:14" x14ac:dyDescent="0.25">
      <c r="B1568" s="376" t="s">
        <v>221</v>
      </c>
      <c r="C1568" s="376" t="s">
        <v>2352</v>
      </c>
      <c r="D1568" s="376" t="s">
        <v>2360</v>
      </c>
      <c r="E1568" s="376" t="s">
        <v>2792</v>
      </c>
      <c r="F1568" s="377">
        <v>1</v>
      </c>
      <c r="G1568" s="377">
        <v>0</v>
      </c>
      <c r="H1568" s="377">
        <v>0</v>
      </c>
      <c r="I1568" s="377">
        <v>0</v>
      </c>
      <c r="J1568" s="377">
        <v>0</v>
      </c>
      <c r="K1568" s="377">
        <v>1</v>
      </c>
      <c r="L1568" s="377">
        <v>0</v>
      </c>
      <c r="M1568" s="377">
        <v>0</v>
      </c>
      <c r="N1568" s="377">
        <v>0</v>
      </c>
    </row>
    <row r="1569" spans="2:14" x14ac:dyDescent="0.25">
      <c r="B1569" s="376" t="s">
        <v>221</v>
      </c>
      <c r="C1569" s="376" t="s">
        <v>2352</v>
      </c>
      <c r="D1569" s="376" t="s">
        <v>2360</v>
      </c>
      <c r="E1569" s="376" t="s">
        <v>3316</v>
      </c>
      <c r="F1569" s="377">
        <v>1</v>
      </c>
      <c r="G1569" s="377">
        <v>0</v>
      </c>
      <c r="H1569" s="377">
        <v>0</v>
      </c>
      <c r="I1569" s="377">
        <v>0</v>
      </c>
      <c r="J1569" s="377">
        <v>0</v>
      </c>
      <c r="K1569" s="377">
        <v>1</v>
      </c>
      <c r="L1569" s="377">
        <v>0</v>
      </c>
      <c r="M1569" s="377">
        <v>0</v>
      </c>
      <c r="N1569" s="377">
        <v>0</v>
      </c>
    </row>
    <row r="1570" spans="2:14" x14ac:dyDescent="0.25">
      <c r="B1570" s="376" t="s">
        <v>221</v>
      </c>
      <c r="C1570" s="376" t="s">
        <v>2352</v>
      </c>
      <c r="D1570" s="376" t="s">
        <v>2360</v>
      </c>
      <c r="E1570" s="376" t="s">
        <v>1951</v>
      </c>
      <c r="F1570" s="377">
        <v>2</v>
      </c>
      <c r="G1570" s="377">
        <v>0</v>
      </c>
      <c r="H1570" s="377">
        <v>0</v>
      </c>
      <c r="I1570" s="377">
        <v>0</v>
      </c>
      <c r="J1570" s="377">
        <v>0</v>
      </c>
      <c r="K1570" s="377">
        <v>2</v>
      </c>
      <c r="L1570" s="377">
        <v>0</v>
      </c>
      <c r="M1570" s="377">
        <v>0</v>
      </c>
      <c r="N1570" s="377">
        <v>0</v>
      </c>
    </row>
    <row r="1571" spans="2:14" x14ac:dyDescent="0.25">
      <c r="B1571" s="376" t="s">
        <v>221</v>
      </c>
      <c r="C1571" s="376" t="s">
        <v>2352</v>
      </c>
      <c r="D1571" s="376" t="s">
        <v>2360</v>
      </c>
      <c r="E1571" s="376" t="s">
        <v>3037</v>
      </c>
      <c r="F1571" s="377">
        <v>13</v>
      </c>
      <c r="G1571" s="377">
        <v>0</v>
      </c>
      <c r="H1571" s="377">
        <v>0</v>
      </c>
      <c r="I1571" s="377">
        <v>0</v>
      </c>
      <c r="J1571" s="377">
        <v>0</v>
      </c>
      <c r="K1571" s="377">
        <v>13</v>
      </c>
      <c r="L1571" s="377">
        <v>0</v>
      </c>
      <c r="M1571" s="377">
        <v>0</v>
      </c>
      <c r="N1571" s="377">
        <v>0</v>
      </c>
    </row>
    <row r="1572" spans="2:14" x14ac:dyDescent="0.25">
      <c r="B1572" s="376" t="s">
        <v>221</v>
      </c>
      <c r="C1572" s="376" t="s">
        <v>2352</v>
      </c>
      <c r="D1572" s="376" t="s">
        <v>2360</v>
      </c>
      <c r="E1572" s="376" t="s">
        <v>105</v>
      </c>
      <c r="F1572" s="377">
        <v>221</v>
      </c>
      <c r="G1572" s="377">
        <v>0</v>
      </c>
      <c r="H1572" s="377">
        <v>0</v>
      </c>
      <c r="I1572" s="377">
        <v>0</v>
      </c>
      <c r="J1572" s="377">
        <v>0</v>
      </c>
      <c r="K1572" s="377">
        <v>220</v>
      </c>
      <c r="L1572" s="377">
        <v>0</v>
      </c>
      <c r="M1572" s="377">
        <v>0</v>
      </c>
      <c r="N1572" s="377">
        <v>1</v>
      </c>
    </row>
    <row r="1573" spans="2:14" x14ac:dyDescent="0.25">
      <c r="B1573" s="376" t="s">
        <v>221</v>
      </c>
      <c r="C1573" s="376" t="s">
        <v>2352</v>
      </c>
      <c r="D1573" s="376" t="s">
        <v>2360</v>
      </c>
      <c r="E1573" s="376" t="s">
        <v>3038</v>
      </c>
      <c r="F1573" s="377">
        <v>3</v>
      </c>
      <c r="G1573" s="377">
        <v>0</v>
      </c>
      <c r="H1573" s="377">
        <v>0</v>
      </c>
      <c r="I1573" s="377">
        <v>0</v>
      </c>
      <c r="J1573" s="377">
        <v>0</v>
      </c>
      <c r="K1573" s="377">
        <v>3</v>
      </c>
      <c r="L1573" s="377">
        <v>0</v>
      </c>
      <c r="M1573" s="377">
        <v>0</v>
      </c>
      <c r="N1573" s="377">
        <v>0</v>
      </c>
    </row>
    <row r="1574" spans="2:14" x14ac:dyDescent="0.25">
      <c r="B1574" s="376" t="s">
        <v>221</v>
      </c>
      <c r="C1574" s="376" t="s">
        <v>2352</v>
      </c>
      <c r="D1574" s="376" t="s">
        <v>2360</v>
      </c>
      <c r="E1574" s="376" t="s">
        <v>3185</v>
      </c>
      <c r="F1574" s="377">
        <v>3</v>
      </c>
      <c r="G1574" s="377">
        <v>0</v>
      </c>
      <c r="H1574" s="377">
        <v>0</v>
      </c>
      <c r="I1574" s="377">
        <v>0</v>
      </c>
      <c r="J1574" s="377">
        <v>0</v>
      </c>
      <c r="K1574" s="377">
        <v>3</v>
      </c>
      <c r="L1574" s="377">
        <v>0</v>
      </c>
      <c r="M1574" s="377">
        <v>0</v>
      </c>
      <c r="N1574" s="377">
        <v>0</v>
      </c>
    </row>
    <row r="1575" spans="2:14" x14ac:dyDescent="0.25">
      <c r="B1575" s="376" t="s">
        <v>221</v>
      </c>
      <c r="C1575" s="376" t="s">
        <v>2352</v>
      </c>
      <c r="D1575" s="376" t="s">
        <v>2360</v>
      </c>
      <c r="E1575" s="376" t="s">
        <v>3186</v>
      </c>
      <c r="F1575" s="377">
        <v>2</v>
      </c>
      <c r="G1575" s="377">
        <v>0</v>
      </c>
      <c r="H1575" s="377">
        <v>0</v>
      </c>
      <c r="I1575" s="377">
        <v>0</v>
      </c>
      <c r="J1575" s="377">
        <v>0</v>
      </c>
      <c r="K1575" s="377">
        <v>2</v>
      </c>
      <c r="L1575" s="377">
        <v>0</v>
      </c>
      <c r="M1575" s="377">
        <v>0</v>
      </c>
      <c r="N1575" s="377">
        <v>0</v>
      </c>
    </row>
    <row r="1576" spans="2:14" x14ac:dyDescent="0.25">
      <c r="B1576" s="376" t="s">
        <v>221</v>
      </c>
      <c r="C1576" s="376" t="s">
        <v>2352</v>
      </c>
      <c r="D1576" s="376" t="s">
        <v>2360</v>
      </c>
      <c r="E1576" s="376" t="s">
        <v>3578</v>
      </c>
      <c r="F1576" s="377">
        <v>1</v>
      </c>
      <c r="G1576" s="377">
        <v>0</v>
      </c>
      <c r="H1576" s="377">
        <v>0</v>
      </c>
      <c r="I1576" s="377">
        <v>0</v>
      </c>
      <c r="J1576" s="377">
        <v>0</v>
      </c>
      <c r="K1576" s="377">
        <v>1</v>
      </c>
      <c r="L1576" s="377">
        <v>0</v>
      </c>
      <c r="M1576" s="377">
        <v>0</v>
      </c>
      <c r="N1576" s="377">
        <v>0</v>
      </c>
    </row>
    <row r="1577" spans="2:14" x14ac:dyDescent="0.25">
      <c r="B1577" s="376" t="s">
        <v>221</v>
      </c>
      <c r="C1577" s="376" t="s">
        <v>2352</v>
      </c>
      <c r="D1577" s="376" t="s">
        <v>2360</v>
      </c>
      <c r="E1577" s="376" t="s">
        <v>3399</v>
      </c>
      <c r="F1577" s="377">
        <v>1</v>
      </c>
      <c r="G1577" s="377">
        <v>0</v>
      </c>
      <c r="H1577" s="377">
        <v>0</v>
      </c>
      <c r="I1577" s="377">
        <v>0</v>
      </c>
      <c r="J1577" s="377">
        <v>0</v>
      </c>
      <c r="K1577" s="377">
        <v>1</v>
      </c>
      <c r="L1577" s="377">
        <v>0</v>
      </c>
      <c r="M1577" s="377">
        <v>0</v>
      </c>
      <c r="N1577" s="377">
        <v>0</v>
      </c>
    </row>
    <row r="1578" spans="2:14" x14ac:dyDescent="0.25">
      <c r="B1578" s="376" t="s">
        <v>221</v>
      </c>
      <c r="C1578" s="376" t="s">
        <v>2352</v>
      </c>
      <c r="D1578" s="376" t="s">
        <v>109</v>
      </c>
      <c r="E1578" s="376" t="s">
        <v>3040</v>
      </c>
      <c r="F1578" s="377">
        <v>10</v>
      </c>
      <c r="G1578" s="377">
        <v>0</v>
      </c>
      <c r="H1578" s="377">
        <v>0</v>
      </c>
      <c r="I1578" s="377">
        <v>0</v>
      </c>
      <c r="J1578" s="377">
        <v>0</v>
      </c>
      <c r="K1578" s="377">
        <v>10</v>
      </c>
      <c r="L1578" s="377">
        <v>0</v>
      </c>
      <c r="M1578" s="377">
        <v>0</v>
      </c>
      <c r="N1578" s="377">
        <v>0</v>
      </c>
    </row>
    <row r="1579" spans="2:14" x14ac:dyDescent="0.25">
      <c r="B1579" s="376" t="s">
        <v>221</v>
      </c>
      <c r="C1579" s="376" t="s">
        <v>2352</v>
      </c>
      <c r="D1579" s="376" t="s">
        <v>109</v>
      </c>
      <c r="E1579" s="376" t="s">
        <v>3042</v>
      </c>
      <c r="F1579" s="377">
        <v>1</v>
      </c>
      <c r="G1579" s="377">
        <v>0</v>
      </c>
      <c r="H1579" s="377">
        <v>0</v>
      </c>
      <c r="I1579" s="377">
        <v>0</v>
      </c>
      <c r="J1579" s="377">
        <v>0</v>
      </c>
      <c r="K1579" s="377">
        <v>1</v>
      </c>
      <c r="L1579" s="377">
        <v>0</v>
      </c>
      <c r="M1579" s="377">
        <v>0</v>
      </c>
      <c r="N1579" s="377">
        <v>0</v>
      </c>
    </row>
    <row r="1580" spans="2:14" x14ac:dyDescent="0.25">
      <c r="B1580" s="376" t="s">
        <v>221</v>
      </c>
      <c r="C1580" s="376" t="s">
        <v>2352</v>
      </c>
      <c r="D1580" s="376" t="s">
        <v>109</v>
      </c>
      <c r="E1580" s="376" t="s">
        <v>2361</v>
      </c>
      <c r="F1580" s="377">
        <v>1</v>
      </c>
      <c r="G1580" s="377">
        <v>0</v>
      </c>
      <c r="H1580" s="377">
        <v>0</v>
      </c>
      <c r="I1580" s="377">
        <v>0</v>
      </c>
      <c r="J1580" s="377">
        <v>0</v>
      </c>
      <c r="K1580" s="377">
        <v>1</v>
      </c>
      <c r="L1580" s="377">
        <v>0</v>
      </c>
      <c r="M1580" s="377">
        <v>0</v>
      </c>
      <c r="N1580" s="377">
        <v>0</v>
      </c>
    </row>
    <row r="1581" spans="2:14" x14ac:dyDescent="0.25">
      <c r="B1581" s="376" t="s">
        <v>221</v>
      </c>
      <c r="C1581" s="376" t="s">
        <v>2352</v>
      </c>
      <c r="D1581" s="376" t="s">
        <v>109</v>
      </c>
      <c r="E1581" s="376" t="s">
        <v>3674</v>
      </c>
      <c r="F1581" s="377">
        <v>1</v>
      </c>
      <c r="G1581" s="377">
        <v>0</v>
      </c>
      <c r="H1581" s="377">
        <v>0</v>
      </c>
      <c r="I1581" s="377">
        <v>0</v>
      </c>
      <c r="J1581" s="377">
        <v>0</v>
      </c>
      <c r="K1581" s="377">
        <v>1</v>
      </c>
      <c r="L1581" s="377">
        <v>0</v>
      </c>
      <c r="M1581" s="377">
        <v>0</v>
      </c>
      <c r="N1581" s="377">
        <v>0</v>
      </c>
    </row>
    <row r="1582" spans="2:14" x14ac:dyDescent="0.25">
      <c r="B1582" s="376" t="s">
        <v>221</v>
      </c>
      <c r="C1582" s="376" t="s">
        <v>2352</v>
      </c>
      <c r="D1582" s="376" t="s">
        <v>109</v>
      </c>
      <c r="E1582" s="376" t="s">
        <v>1658</v>
      </c>
      <c r="F1582" s="377">
        <v>3</v>
      </c>
      <c r="G1582" s="377">
        <v>0</v>
      </c>
      <c r="H1582" s="377">
        <v>0</v>
      </c>
      <c r="I1582" s="377">
        <v>0</v>
      </c>
      <c r="J1582" s="377">
        <v>0</v>
      </c>
      <c r="K1582" s="377">
        <v>3</v>
      </c>
      <c r="L1582" s="377">
        <v>0</v>
      </c>
      <c r="M1582" s="377">
        <v>0</v>
      </c>
      <c r="N1582" s="377">
        <v>0</v>
      </c>
    </row>
    <row r="1583" spans="2:14" x14ac:dyDescent="0.25">
      <c r="B1583" s="376" t="s">
        <v>221</v>
      </c>
      <c r="C1583" s="376" t="s">
        <v>2352</v>
      </c>
      <c r="D1583" s="376" t="s">
        <v>109</v>
      </c>
      <c r="E1583" s="376" t="s">
        <v>3043</v>
      </c>
      <c r="F1583" s="377">
        <v>1</v>
      </c>
      <c r="G1583" s="377">
        <v>0</v>
      </c>
      <c r="H1583" s="377">
        <v>0</v>
      </c>
      <c r="I1583" s="377">
        <v>0</v>
      </c>
      <c r="J1583" s="377">
        <v>0</v>
      </c>
      <c r="K1583" s="377">
        <v>1</v>
      </c>
      <c r="L1583" s="377">
        <v>0</v>
      </c>
      <c r="M1583" s="377">
        <v>0</v>
      </c>
      <c r="N1583" s="377">
        <v>0</v>
      </c>
    </row>
    <row r="1584" spans="2:14" x14ac:dyDescent="0.25">
      <c r="B1584" s="376" t="s">
        <v>221</v>
      </c>
      <c r="C1584" s="376" t="s">
        <v>2352</v>
      </c>
      <c r="D1584" s="376" t="s">
        <v>109</v>
      </c>
      <c r="E1584" s="376" t="s">
        <v>3044</v>
      </c>
      <c r="F1584" s="377">
        <v>4</v>
      </c>
      <c r="G1584" s="377">
        <v>0</v>
      </c>
      <c r="H1584" s="377">
        <v>0</v>
      </c>
      <c r="I1584" s="377">
        <v>0</v>
      </c>
      <c r="J1584" s="377">
        <v>0</v>
      </c>
      <c r="K1584" s="377">
        <v>3</v>
      </c>
      <c r="L1584" s="377">
        <v>0</v>
      </c>
      <c r="M1584" s="377">
        <v>0</v>
      </c>
      <c r="N1584" s="377">
        <v>1</v>
      </c>
    </row>
    <row r="1585" spans="2:14" x14ac:dyDescent="0.25">
      <c r="B1585" s="376" t="s">
        <v>221</v>
      </c>
      <c r="C1585" s="376" t="s">
        <v>2352</v>
      </c>
      <c r="D1585" s="376" t="s">
        <v>109</v>
      </c>
      <c r="E1585" s="376" t="s">
        <v>1659</v>
      </c>
      <c r="F1585" s="377">
        <v>50</v>
      </c>
      <c r="G1585" s="377">
        <v>0</v>
      </c>
      <c r="H1585" s="377">
        <v>0</v>
      </c>
      <c r="I1585" s="377">
        <v>0</v>
      </c>
      <c r="J1585" s="377">
        <v>0</v>
      </c>
      <c r="K1585" s="377">
        <v>50</v>
      </c>
      <c r="L1585" s="377">
        <v>0</v>
      </c>
      <c r="M1585" s="377">
        <v>0</v>
      </c>
      <c r="N1585" s="377">
        <v>0</v>
      </c>
    </row>
    <row r="1586" spans="2:14" x14ac:dyDescent="0.25">
      <c r="B1586" s="376" t="s">
        <v>221</v>
      </c>
      <c r="C1586" s="376" t="s">
        <v>2352</v>
      </c>
      <c r="D1586" s="376" t="s">
        <v>109</v>
      </c>
      <c r="E1586" s="376" t="s">
        <v>3046</v>
      </c>
      <c r="F1586" s="377">
        <v>1</v>
      </c>
      <c r="G1586" s="377">
        <v>0</v>
      </c>
      <c r="H1586" s="377">
        <v>0</v>
      </c>
      <c r="I1586" s="377">
        <v>0</v>
      </c>
      <c r="J1586" s="377">
        <v>0</v>
      </c>
      <c r="K1586" s="377">
        <v>1</v>
      </c>
      <c r="L1586" s="377">
        <v>0</v>
      </c>
      <c r="M1586" s="377">
        <v>0</v>
      </c>
      <c r="N1586" s="377">
        <v>0</v>
      </c>
    </row>
    <row r="1587" spans="2:14" x14ac:dyDescent="0.25">
      <c r="B1587" s="376" t="s">
        <v>221</v>
      </c>
      <c r="C1587" s="376" t="s">
        <v>2352</v>
      </c>
      <c r="D1587" s="376" t="s">
        <v>109</v>
      </c>
      <c r="E1587" s="376" t="s">
        <v>3321</v>
      </c>
      <c r="F1587" s="377">
        <v>1</v>
      </c>
      <c r="G1587" s="377">
        <v>0</v>
      </c>
      <c r="H1587" s="377">
        <v>0</v>
      </c>
      <c r="I1587" s="377">
        <v>0</v>
      </c>
      <c r="J1587" s="377">
        <v>0</v>
      </c>
      <c r="K1587" s="377">
        <v>1</v>
      </c>
      <c r="L1587" s="377">
        <v>0</v>
      </c>
      <c r="M1587" s="377">
        <v>0</v>
      </c>
      <c r="N1587" s="377">
        <v>0</v>
      </c>
    </row>
    <row r="1588" spans="2:14" x14ac:dyDescent="0.25">
      <c r="B1588" s="376" t="s">
        <v>221</v>
      </c>
      <c r="C1588" s="376" t="s">
        <v>2352</v>
      </c>
      <c r="D1588" s="376" t="s">
        <v>109</v>
      </c>
      <c r="E1588" s="376" t="s">
        <v>3187</v>
      </c>
      <c r="F1588" s="377">
        <v>1</v>
      </c>
      <c r="G1588" s="377">
        <v>0</v>
      </c>
      <c r="H1588" s="377">
        <v>0</v>
      </c>
      <c r="I1588" s="377">
        <v>0</v>
      </c>
      <c r="J1588" s="377">
        <v>0</v>
      </c>
      <c r="K1588" s="377">
        <v>1</v>
      </c>
      <c r="L1588" s="377">
        <v>0</v>
      </c>
      <c r="M1588" s="377">
        <v>0</v>
      </c>
      <c r="N1588" s="377">
        <v>0</v>
      </c>
    </row>
    <row r="1589" spans="2:14" x14ac:dyDescent="0.25">
      <c r="B1589" s="376" t="s">
        <v>221</v>
      </c>
      <c r="C1589" s="376" t="s">
        <v>2352</v>
      </c>
      <c r="D1589" s="376" t="s">
        <v>109</v>
      </c>
      <c r="E1589" s="376" t="s">
        <v>3047</v>
      </c>
      <c r="F1589" s="377">
        <v>1</v>
      </c>
      <c r="G1589" s="377">
        <v>0</v>
      </c>
      <c r="H1589" s="377">
        <v>0</v>
      </c>
      <c r="I1589" s="377">
        <v>0</v>
      </c>
      <c r="J1589" s="377">
        <v>0</v>
      </c>
      <c r="K1589" s="377">
        <v>1</v>
      </c>
      <c r="L1589" s="377">
        <v>0</v>
      </c>
      <c r="M1589" s="377">
        <v>0</v>
      </c>
      <c r="N1589" s="377">
        <v>0</v>
      </c>
    </row>
    <row r="1590" spans="2:14" x14ac:dyDescent="0.25">
      <c r="B1590" s="376" t="s">
        <v>221</v>
      </c>
      <c r="C1590" s="376" t="s">
        <v>2352</v>
      </c>
      <c r="D1590" s="376" t="s">
        <v>109</v>
      </c>
      <c r="E1590" s="376" t="s">
        <v>3871</v>
      </c>
      <c r="F1590" s="377">
        <v>3</v>
      </c>
      <c r="G1590" s="377">
        <v>0</v>
      </c>
      <c r="H1590" s="377">
        <v>0</v>
      </c>
      <c r="I1590" s="377">
        <v>0</v>
      </c>
      <c r="J1590" s="377">
        <v>0</v>
      </c>
      <c r="K1590" s="377">
        <v>3</v>
      </c>
      <c r="L1590" s="377">
        <v>0</v>
      </c>
      <c r="M1590" s="377">
        <v>0</v>
      </c>
      <c r="N1590" s="377">
        <v>0</v>
      </c>
    </row>
    <row r="1591" spans="2:14" x14ac:dyDescent="0.25">
      <c r="B1591" s="376" t="s">
        <v>221</v>
      </c>
      <c r="C1591" s="376" t="s">
        <v>2352</v>
      </c>
      <c r="D1591" s="376" t="s">
        <v>109</v>
      </c>
      <c r="E1591" s="376" t="s">
        <v>3401</v>
      </c>
      <c r="F1591" s="377">
        <v>1</v>
      </c>
      <c r="G1591" s="377">
        <v>0</v>
      </c>
      <c r="H1591" s="377">
        <v>0</v>
      </c>
      <c r="I1591" s="377">
        <v>0</v>
      </c>
      <c r="J1591" s="377">
        <v>0</v>
      </c>
      <c r="K1591" s="377">
        <v>1</v>
      </c>
      <c r="L1591" s="377">
        <v>0</v>
      </c>
      <c r="M1591" s="377">
        <v>0</v>
      </c>
      <c r="N1591" s="377">
        <v>0</v>
      </c>
    </row>
    <row r="1592" spans="2:14" x14ac:dyDescent="0.25">
      <c r="B1592" s="376" t="s">
        <v>221</v>
      </c>
      <c r="C1592" s="376" t="s">
        <v>2352</v>
      </c>
      <c r="D1592" s="376" t="s">
        <v>109</v>
      </c>
      <c r="E1592" s="376" t="s">
        <v>3872</v>
      </c>
      <c r="F1592" s="377">
        <v>1</v>
      </c>
      <c r="G1592" s="377">
        <v>0</v>
      </c>
      <c r="H1592" s="377">
        <v>0</v>
      </c>
      <c r="I1592" s="377">
        <v>0</v>
      </c>
      <c r="J1592" s="377">
        <v>0</v>
      </c>
      <c r="K1592" s="377">
        <v>1</v>
      </c>
      <c r="L1592" s="377">
        <v>0</v>
      </c>
      <c r="M1592" s="377">
        <v>0</v>
      </c>
      <c r="N1592" s="377">
        <v>0</v>
      </c>
    </row>
    <row r="1593" spans="2:14" x14ac:dyDescent="0.25">
      <c r="B1593" s="376" t="s">
        <v>221</v>
      </c>
      <c r="C1593" s="376" t="s">
        <v>2352</v>
      </c>
      <c r="D1593" s="376" t="s">
        <v>109</v>
      </c>
      <c r="E1593" s="376" t="s">
        <v>1660</v>
      </c>
      <c r="F1593" s="377">
        <v>1</v>
      </c>
      <c r="G1593" s="377">
        <v>0</v>
      </c>
      <c r="H1593" s="377">
        <v>0</v>
      </c>
      <c r="I1593" s="377">
        <v>0</v>
      </c>
      <c r="J1593" s="377">
        <v>0</v>
      </c>
      <c r="K1593" s="377">
        <v>1</v>
      </c>
      <c r="L1593" s="377">
        <v>0</v>
      </c>
      <c r="M1593" s="377">
        <v>0</v>
      </c>
      <c r="N1593" s="377">
        <v>0</v>
      </c>
    </row>
    <row r="1594" spans="2:14" x14ac:dyDescent="0.25">
      <c r="B1594" s="376" t="s">
        <v>221</v>
      </c>
      <c r="C1594" s="376" t="s">
        <v>2352</v>
      </c>
      <c r="D1594" s="376" t="s">
        <v>109</v>
      </c>
      <c r="E1594" s="376" t="s">
        <v>1661</v>
      </c>
      <c r="F1594" s="377">
        <v>9</v>
      </c>
      <c r="G1594" s="377">
        <v>1</v>
      </c>
      <c r="H1594" s="377">
        <v>0</v>
      </c>
      <c r="I1594" s="377">
        <v>0</v>
      </c>
      <c r="J1594" s="377">
        <v>0</v>
      </c>
      <c r="K1594" s="377">
        <v>8</v>
      </c>
      <c r="L1594" s="377">
        <v>0</v>
      </c>
      <c r="M1594" s="377">
        <v>0</v>
      </c>
      <c r="N1594" s="377">
        <v>0</v>
      </c>
    </row>
    <row r="1595" spans="2:14" x14ac:dyDescent="0.25">
      <c r="B1595" s="376" t="s">
        <v>221</v>
      </c>
      <c r="C1595" s="376" t="s">
        <v>2352</v>
      </c>
      <c r="D1595" s="376" t="s">
        <v>109</v>
      </c>
      <c r="E1595" s="376" t="s">
        <v>3402</v>
      </c>
      <c r="F1595" s="377">
        <v>6</v>
      </c>
      <c r="G1595" s="377">
        <v>0</v>
      </c>
      <c r="H1595" s="377">
        <v>0</v>
      </c>
      <c r="I1595" s="377">
        <v>0</v>
      </c>
      <c r="J1595" s="377">
        <v>0</v>
      </c>
      <c r="K1595" s="377">
        <v>6</v>
      </c>
      <c r="L1595" s="377">
        <v>0</v>
      </c>
      <c r="M1595" s="377">
        <v>0</v>
      </c>
      <c r="N1595" s="377">
        <v>0</v>
      </c>
    </row>
    <row r="1596" spans="2:14" x14ac:dyDescent="0.25">
      <c r="B1596" s="376" t="s">
        <v>221</v>
      </c>
      <c r="C1596" s="376" t="s">
        <v>2352</v>
      </c>
      <c r="D1596" s="376" t="s">
        <v>109</v>
      </c>
      <c r="E1596" s="376" t="s">
        <v>1662</v>
      </c>
      <c r="F1596" s="377">
        <v>841</v>
      </c>
      <c r="G1596" s="377">
        <v>9</v>
      </c>
      <c r="H1596" s="377">
        <v>0</v>
      </c>
      <c r="I1596" s="377">
        <v>0</v>
      </c>
      <c r="J1596" s="377">
        <v>0</v>
      </c>
      <c r="K1596" s="377">
        <v>822</v>
      </c>
      <c r="L1596" s="377">
        <v>0</v>
      </c>
      <c r="M1596" s="377">
        <v>0</v>
      </c>
      <c r="N1596" s="377">
        <v>10</v>
      </c>
    </row>
    <row r="1597" spans="2:14" x14ac:dyDescent="0.25">
      <c r="B1597" s="376" t="s">
        <v>221</v>
      </c>
      <c r="C1597" s="376" t="s">
        <v>2352</v>
      </c>
      <c r="D1597" s="376" t="s">
        <v>109</v>
      </c>
      <c r="E1597" s="376" t="s">
        <v>3873</v>
      </c>
      <c r="F1597" s="377">
        <v>2</v>
      </c>
      <c r="G1597" s="377">
        <v>0</v>
      </c>
      <c r="H1597" s="377">
        <v>0</v>
      </c>
      <c r="I1597" s="377">
        <v>0</v>
      </c>
      <c r="J1597" s="377">
        <v>0</v>
      </c>
      <c r="K1597" s="377">
        <v>2</v>
      </c>
      <c r="L1597" s="377">
        <v>0</v>
      </c>
      <c r="M1597" s="377">
        <v>0</v>
      </c>
      <c r="N1597" s="377">
        <v>0</v>
      </c>
    </row>
    <row r="1598" spans="2:14" x14ac:dyDescent="0.25">
      <c r="B1598" s="376" t="s">
        <v>221</v>
      </c>
      <c r="C1598" s="376" t="s">
        <v>2352</v>
      </c>
      <c r="D1598" s="376" t="s">
        <v>109</v>
      </c>
      <c r="E1598" s="376" t="s">
        <v>3874</v>
      </c>
      <c r="F1598" s="377">
        <v>2</v>
      </c>
      <c r="G1598" s="377">
        <v>1</v>
      </c>
      <c r="H1598" s="377">
        <v>0</v>
      </c>
      <c r="I1598" s="377">
        <v>0</v>
      </c>
      <c r="J1598" s="377">
        <v>0</v>
      </c>
      <c r="K1598" s="377">
        <v>1</v>
      </c>
      <c r="L1598" s="377">
        <v>0</v>
      </c>
      <c r="M1598" s="377">
        <v>0</v>
      </c>
      <c r="N1598" s="377">
        <v>0</v>
      </c>
    </row>
    <row r="1599" spans="2:14" x14ac:dyDescent="0.25">
      <c r="B1599" s="376" t="s">
        <v>221</v>
      </c>
      <c r="C1599" s="376" t="s">
        <v>2352</v>
      </c>
      <c r="D1599" s="376" t="s">
        <v>109</v>
      </c>
      <c r="E1599" s="376" t="s">
        <v>3049</v>
      </c>
      <c r="F1599" s="377">
        <v>1</v>
      </c>
      <c r="G1599" s="377">
        <v>0</v>
      </c>
      <c r="H1599" s="377">
        <v>0</v>
      </c>
      <c r="I1599" s="377">
        <v>0</v>
      </c>
      <c r="J1599" s="377">
        <v>0</v>
      </c>
      <c r="K1599" s="377">
        <v>1</v>
      </c>
      <c r="L1599" s="377">
        <v>0</v>
      </c>
      <c r="M1599" s="377">
        <v>0</v>
      </c>
      <c r="N1599" s="377">
        <v>0</v>
      </c>
    </row>
    <row r="1600" spans="2:14" x14ac:dyDescent="0.25">
      <c r="B1600" s="376" t="s">
        <v>221</v>
      </c>
      <c r="C1600" s="376" t="s">
        <v>2352</v>
      </c>
      <c r="D1600" s="376" t="s">
        <v>109</v>
      </c>
      <c r="E1600" s="376" t="s">
        <v>3880</v>
      </c>
      <c r="F1600" s="377">
        <v>5</v>
      </c>
      <c r="G1600" s="377">
        <v>0</v>
      </c>
      <c r="H1600" s="377">
        <v>0</v>
      </c>
      <c r="I1600" s="377">
        <v>0</v>
      </c>
      <c r="J1600" s="377">
        <v>0</v>
      </c>
      <c r="K1600" s="377">
        <v>5</v>
      </c>
      <c r="L1600" s="377">
        <v>0</v>
      </c>
      <c r="M1600" s="377">
        <v>0</v>
      </c>
      <c r="N1600" s="377">
        <v>0</v>
      </c>
    </row>
    <row r="1601" spans="2:14" x14ac:dyDescent="0.25">
      <c r="B1601" s="376" t="s">
        <v>221</v>
      </c>
      <c r="C1601" s="376" t="s">
        <v>2352</v>
      </c>
      <c r="D1601" s="376" t="s">
        <v>109</v>
      </c>
      <c r="E1601" s="376" t="s">
        <v>1663</v>
      </c>
      <c r="F1601" s="377">
        <v>2</v>
      </c>
      <c r="G1601" s="377">
        <v>0</v>
      </c>
      <c r="H1601" s="377">
        <v>0</v>
      </c>
      <c r="I1601" s="377">
        <v>0</v>
      </c>
      <c r="J1601" s="377">
        <v>0</v>
      </c>
      <c r="K1601" s="377">
        <v>2</v>
      </c>
      <c r="L1601" s="377">
        <v>0</v>
      </c>
      <c r="M1601" s="377">
        <v>0</v>
      </c>
      <c r="N1601" s="377">
        <v>0</v>
      </c>
    </row>
    <row r="1602" spans="2:14" x14ac:dyDescent="0.25">
      <c r="B1602" s="376" t="s">
        <v>221</v>
      </c>
      <c r="C1602" s="376" t="s">
        <v>2352</v>
      </c>
      <c r="D1602" s="376" t="s">
        <v>109</v>
      </c>
      <c r="E1602" s="376" t="s">
        <v>1665</v>
      </c>
      <c r="F1602" s="377">
        <v>2</v>
      </c>
      <c r="G1602" s="377">
        <v>0</v>
      </c>
      <c r="H1602" s="377">
        <v>0</v>
      </c>
      <c r="I1602" s="377">
        <v>0</v>
      </c>
      <c r="J1602" s="377">
        <v>0</v>
      </c>
      <c r="K1602" s="377">
        <v>2</v>
      </c>
      <c r="L1602" s="377">
        <v>0</v>
      </c>
      <c r="M1602" s="377">
        <v>0</v>
      </c>
      <c r="N1602" s="377">
        <v>0</v>
      </c>
    </row>
    <row r="1603" spans="2:14" x14ac:dyDescent="0.25">
      <c r="B1603" s="376" t="s">
        <v>221</v>
      </c>
      <c r="C1603" s="376" t="s">
        <v>2352</v>
      </c>
      <c r="D1603" s="376" t="s">
        <v>109</v>
      </c>
      <c r="E1603" s="376" t="s">
        <v>3588</v>
      </c>
      <c r="F1603" s="377">
        <v>1</v>
      </c>
      <c r="G1603" s="377">
        <v>0</v>
      </c>
      <c r="H1603" s="377">
        <v>0</v>
      </c>
      <c r="I1603" s="377">
        <v>0</v>
      </c>
      <c r="J1603" s="377">
        <v>0</v>
      </c>
      <c r="K1603" s="377">
        <v>1</v>
      </c>
      <c r="L1603" s="377">
        <v>0</v>
      </c>
      <c r="M1603" s="377">
        <v>0</v>
      </c>
      <c r="N1603" s="377">
        <v>0</v>
      </c>
    </row>
    <row r="1604" spans="2:14" x14ac:dyDescent="0.25">
      <c r="B1604" s="376" t="s">
        <v>221</v>
      </c>
      <c r="C1604" s="376" t="s">
        <v>2352</v>
      </c>
      <c r="D1604" s="376" t="s">
        <v>109</v>
      </c>
      <c r="E1604" s="376" t="s">
        <v>1668</v>
      </c>
      <c r="F1604" s="377">
        <v>3</v>
      </c>
      <c r="G1604" s="377">
        <v>0</v>
      </c>
      <c r="H1604" s="377">
        <v>0</v>
      </c>
      <c r="I1604" s="377">
        <v>0</v>
      </c>
      <c r="J1604" s="377">
        <v>0</v>
      </c>
      <c r="K1604" s="377">
        <v>3</v>
      </c>
      <c r="L1604" s="377">
        <v>0</v>
      </c>
      <c r="M1604" s="377">
        <v>0</v>
      </c>
      <c r="N1604" s="377">
        <v>0</v>
      </c>
    </row>
    <row r="1605" spans="2:14" x14ac:dyDescent="0.25">
      <c r="B1605" s="376" t="s">
        <v>221</v>
      </c>
      <c r="C1605" s="376" t="s">
        <v>2352</v>
      </c>
      <c r="D1605" s="376" t="s">
        <v>109</v>
      </c>
      <c r="E1605" s="376" t="s">
        <v>3053</v>
      </c>
      <c r="F1605" s="377">
        <v>1</v>
      </c>
      <c r="G1605" s="377">
        <v>0</v>
      </c>
      <c r="H1605" s="377">
        <v>0</v>
      </c>
      <c r="I1605" s="377">
        <v>0</v>
      </c>
      <c r="J1605" s="377">
        <v>0</v>
      </c>
      <c r="K1605" s="377">
        <v>1</v>
      </c>
      <c r="L1605" s="377">
        <v>0</v>
      </c>
      <c r="M1605" s="377">
        <v>0</v>
      </c>
      <c r="N1605" s="377">
        <v>0</v>
      </c>
    </row>
    <row r="1606" spans="2:14" x14ac:dyDescent="0.25">
      <c r="B1606" s="376" t="s">
        <v>221</v>
      </c>
      <c r="C1606" s="376" t="s">
        <v>2352</v>
      </c>
      <c r="D1606" s="376" t="s">
        <v>109</v>
      </c>
      <c r="E1606" s="376" t="s">
        <v>3054</v>
      </c>
      <c r="F1606" s="377">
        <v>3</v>
      </c>
      <c r="G1606" s="377">
        <v>0</v>
      </c>
      <c r="H1606" s="377">
        <v>0</v>
      </c>
      <c r="I1606" s="377">
        <v>0</v>
      </c>
      <c r="J1606" s="377">
        <v>0</v>
      </c>
      <c r="K1606" s="377">
        <v>3</v>
      </c>
      <c r="L1606" s="377">
        <v>0</v>
      </c>
      <c r="M1606" s="377">
        <v>0</v>
      </c>
      <c r="N1606" s="377">
        <v>0</v>
      </c>
    </row>
    <row r="1607" spans="2:14" x14ac:dyDescent="0.25">
      <c r="B1607" s="376" t="s">
        <v>221</v>
      </c>
      <c r="C1607" s="376" t="s">
        <v>2352</v>
      </c>
      <c r="D1607" s="376" t="s">
        <v>109</v>
      </c>
      <c r="E1607" s="376" t="s">
        <v>3055</v>
      </c>
      <c r="F1607" s="377">
        <v>1</v>
      </c>
      <c r="G1607" s="377">
        <v>0</v>
      </c>
      <c r="H1607" s="377">
        <v>0</v>
      </c>
      <c r="I1607" s="377">
        <v>0</v>
      </c>
      <c r="J1607" s="377">
        <v>0</v>
      </c>
      <c r="K1607" s="377">
        <v>1</v>
      </c>
      <c r="L1607" s="377">
        <v>0</v>
      </c>
      <c r="M1607" s="377">
        <v>0</v>
      </c>
      <c r="N1607" s="377">
        <v>0</v>
      </c>
    </row>
    <row r="1608" spans="2:14" x14ac:dyDescent="0.25">
      <c r="B1608" s="376" t="s">
        <v>221</v>
      </c>
      <c r="C1608" s="376" t="s">
        <v>2352</v>
      </c>
      <c r="D1608" s="376" t="s">
        <v>109</v>
      </c>
      <c r="E1608" s="376" t="s">
        <v>1669</v>
      </c>
      <c r="F1608" s="377">
        <v>7</v>
      </c>
      <c r="G1608" s="377">
        <v>0</v>
      </c>
      <c r="H1608" s="377">
        <v>0</v>
      </c>
      <c r="I1608" s="377">
        <v>0</v>
      </c>
      <c r="J1608" s="377">
        <v>0</v>
      </c>
      <c r="K1608" s="377">
        <v>7</v>
      </c>
      <c r="L1608" s="377">
        <v>0</v>
      </c>
      <c r="M1608" s="377">
        <v>0</v>
      </c>
      <c r="N1608" s="377">
        <v>0</v>
      </c>
    </row>
    <row r="1609" spans="2:14" x14ac:dyDescent="0.25">
      <c r="B1609" s="376" t="s">
        <v>221</v>
      </c>
      <c r="C1609" s="376" t="s">
        <v>2352</v>
      </c>
      <c r="D1609" s="376" t="s">
        <v>109</v>
      </c>
      <c r="E1609" s="376" t="s">
        <v>1670</v>
      </c>
      <c r="F1609" s="377">
        <v>4</v>
      </c>
      <c r="G1609" s="377">
        <v>0</v>
      </c>
      <c r="H1609" s="377">
        <v>0</v>
      </c>
      <c r="I1609" s="377">
        <v>0</v>
      </c>
      <c r="J1609" s="377">
        <v>0</v>
      </c>
      <c r="K1609" s="377">
        <v>4</v>
      </c>
      <c r="L1609" s="377">
        <v>0</v>
      </c>
      <c r="M1609" s="377">
        <v>0</v>
      </c>
      <c r="N1609" s="377">
        <v>0</v>
      </c>
    </row>
    <row r="1610" spans="2:14" x14ac:dyDescent="0.25">
      <c r="B1610" s="376" t="s">
        <v>221</v>
      </c>
      <c r="C1610" s="376" t="s">
        <v>2352</v>
      </c>
      <c r="D1610" s="376" t="s">
        <v>109</v>
      </c>
      <c r="E1610" s="376" t="s">
        <v>1671</v>
      </c>
      <c r="F1610" s="377">
        <v>9</v>
      </c>
      <c r="G1610" s="377">
        <v>0</v>
      </c>
      <c r="H1610" s="377">
        <v>0</v>
      </c>
      <c r="I1610" s="377">
        <v>0</v>
      </c>
      <c r="J1610" s="377">
        <v>0</v>
      </c>
      <c r="K1610" s="377">
        <v>9</v>
      </c>
      <c r="L1610" s="377">
        <v>0</v>
      </c>
      <c r="M1610" s="377">
        <v>0</v>
      </c>
      <c r="N1610" s="377">
        <v>0</v>
      </c>
    </row>
    <row r="1611" spans="2:14" x14ac:dyDescent="0.25">
      <c r="B1611" s="376" t="s">
        <v>221</v>
      </c>
      <c r="C1611" s="376" t="s">
        <v>2352</v>
      </c>
      <c r="D1611" s="376" t="s">
        <v>109</v>
      </c>
      <c r="E1611" s="376" t="s">
        <v>1672</v>
      </c>
      <c r="F1611" s="377">
        <v>10</v>
      </c>
      <c r="G1611" s="377">
        <v>0</v>
      </c>
      <c r="H1611" s="377">
        <v>0</v>
      </c>
      <c r="I1611" s="377">
        <v>0</v>
      </c>
      <c r="J1611" s="377">
        <v>0</v>
      </c>
      <c r="K1611" s="377">
        <v>10</v>
      </c>
      <c r="L1611" s="377">
        <v>0</v>
      </c>
      <c r="M1611" s="377">
        <v>0</v>
      </c>
      <c r="N1611" s="377">
        <v>0</v>
      </c>
    </row>
    <row r="1612" spans="2:14" x14ac:dyDescent="0.25">
      <c r="B1612" s="376" t="s">
        <v>221</v>
      </c>
      <c r="C1612" s="376" t="s">
        <v>2352</v>
      </c>
      <c r="D1612" s="376" t="s">
        <v>109</v>
      </c>
      <c r="E1612" s="376" t="s">
        <v>1673</v>
      </c>
      <c r="F1612" s="377">
        <v>6</v>
      </c>
      <c r="G1612" s="377">
        <v>0</v>
      </c>
      <c r="H1612" s="377">
        <v>0</v>
      </c>
      <c r="I1612" s="377">
        <v>0</v>
      </c>
      <c r="J1612" s="377">
        <v>0</v>
      </c>
      <c r="K1612" s="377">
        <v>6</v>
      </c>
      <c r="L1612" s="377">
        <v>0</v>
      </c>
      <c r="M1612" s="377">
        <v>0</v>
      </c>
      <c r="N1612" s="377">
        <v>0</v>
      </c>
    </row>
    <row r="1613" spans="2:14" x14ac:dyDescent="0.25">
      <c r="B1613" s="376" t="s">
        <v>221</v>
      </c>
      <c r="C1613" s="376" t="s">
        <v>2352</v>
      </c>
      <c r="D1613" s="376" t="s">
        <v>109</v>
      </c>
      <c r="E1613" s="376" t="s">
        <v>1674</v>
      </c>
      <c r="F1613" s="377">
        <v>25</v>
      </c>
      <c r="G1613" s="377">
        <v>1</v>
      </c>
      <c r="H1613" s="377">
        <v>0</v>
      </c>
      <c r="I1613" s="377">
        <v>0</v>
      </c>
      <c r="J1613" s="377">
        <v>0</v>
      </c>
      <c r="K1613" s="377">
        <v>24</v>
      </c>
      <c r="L1613" s="377">
        <v>0</v>
      </c>
      <c r="M1613" s="377">
        <v>0</v>
      </c>
      <c r="N1613" s="377">
        <v>0</v>
      </c>
    </row>
    <row r="1614" spans="2:14" x14ac:dyDescent="0.25">
      <c r="B1614" s="376" t="s">
        <v>221</v>
      </c>
      <c r="C1614" s="376" t="s">
        <v>2352</v>
      </c>
      <c r="D1614" s="376" t="s">
        <v>109</v>
      </c>
      <c r="E1614" s="376" t="s">
        <v>3327</v>
      </c>
      <c r="F1614" s="377">
        <v>1</v>
      </c>
      <c r="G1614" s="377">
        <v>0</v>
      </c>
      <c r="H1614" s="377">
        <v>0</v>
      </c>
      <c r="I1614" s="377">
        <v>1</v>
      </c>
      <c r="J1614" s="377">
        <v>0</v>
      </c>
      <c r="K1614" s="377">
        <v>0</v>
      </c>
      <c r="L1614" s="377">
        <v>0</v>
      </c>
      <c r="M1614" s="377">
        <v>0</v>
      </c>
      <c r="N1614" s="377">
        <v>0</v>
      </c>
    </row>
    <row r="1615" spans="2:14" x14ac:dyDescent="0.25">
      <c r="B1615" s="376" t="s">
        <v>221</v>
      </c>
      <c r="C1615" s="376" t="s">
        <v>2352</v>
      </c>
      <c r="D1615" s="376" t="s">
        <v>109</v>
      </c>
      <c r="E1615" s="376" t="s">
        <v>3328</v>
      </c>
      <c r="F1615" s="377">
        <v>1</v>
      </c>
      <c r="G1615" s="377">
        <v>0</v>
      </c>
      <c r="H1615" s="377">
        <v>0</v>
      </c>
      <c r="I1615" s="377">
        <v>0</v>
      </c>
      <c r="J1615" s="377">
        <v>0</v>
      </c>
      <c r="K1615" s="377">
        <v>1</v>
      </c>
      <c r="L1615" s="377">
        <v>0</v>
      </c>
      <c r="M1615" s="377">
        <v>0</v>
      </c>
      <c r="N1615" s="377">
        <v>0</v>
      </c>
    </row>
    <row r="1616" spans="2:14" x14ac:dyDescent="0.25">
      <c r="B1616" s="376" t="s">
        <v>221</v>
      </c>
      <c r="C1616" s="376" t="s">
        <v>2352</v>
      </c>
      <c r="D1616" s="376" t="s">
        <v>109</v>
      </c>
      <c r="E1616" s="376" t="s">
        <v>1675</v>
      </c>
      <c r="F1616" s="377">
        <v>1</v>
      </c>
      <c r="G1616" s="377">
        <v>0</v>
      </c>
      <c r="H1616" s="377">
        <v>0</v>
      </c>
      <c r="I1616" s="377">
        <v>0</v>
      </c>
      <c r="J1616" s="377">
        <v>0</v>
      </c>
      <c r="K1616" s="377">
        <v>1</v>
      </c>
      <c r="L1616" s="377">
        <v>0</v>
      </c>
      <c r="M1616" s="377">
        <v>0</v>
      </c>
      <c r="N1616" s="377">
        <v>0</v>
      </c>
    </row>
    <row r="1617" spans="2:14" x14ac:dyDescent="0.25">
      <c r="B1617" s="376" t="s">
        <v>221</v>
      </c>
      <c r="C1617" s="376" t="s">
        <v>2352</v>
      </c>
      <c r="D1617" s="376" t="s">
        <v>109</v>
      </c>
      <c r="E1617" s="376" t="s">
        <v>1676</v>
      </c>
      <c r="F1617" s="377">
        <v>2</v>
      </c>
      <c r="G1617" s="377">
        <v>1</v>
      </c>
      <c r="H1617" s="377">
        <v>0</v>
      </c>
      <c r="I1617" s="377">
        <v>0</v>
      </c>
      <c r="J1617" s="377">
        <v>0</v>
      </c>
      <c r="K1617" s="377">
        <v>1</v>
      </c>
      <c r="L1617" s="377">
        <v>0</v>
      </c>
      <c r="M1617" s="377">
        <v>0</v>
      </c>
      <c r="N1617" s="377">
        <v>0</v>
      </c>
    </row>
    <row r="1618" spans="2:14" x14ac:dyDescent="0.25">
      <c r="B1618" s="376" t="s">
        <v>221</v>
      </c>
      <c r="C1618" s="376" t="s">
        <v>2352</v>
      </c>
      <c r="D1618" s="376" t="s">
        <v>109</v>
      </c>
      <c r="E1618" s="376" t="s">
        <v>3882</v>
      </c>
      <c r="F1618" s="377">
        <v>6</v>
      </c>
      <c r="G1618" s="377">
        <v>0</v>
      </c>
      <c r="H1618" s="377">
        <v>0</v>
      </c>
      <c r="I1618" s="377">
        <v>0</v>
      </c>
      <c r="J1618" s="377">
        <v>0</v>
      </c>
      <c r="K1618" s="377">
        <v>6</v>
      </c>
      <c r="L1618" s="377">
        <v>0</v>
      </c>
      <c r="M1618" s="377">
        <v>0</v>
      </c>
      <c r="N1618" s="377">
        <v>0</v>
      </c>
    </row>
    <row r="1619" spans="2:14" x14ac:dyDescent="0.25">
      <c r="B1619" s="376" t="s">
        <v>221</v>
      </c>
      <c r="C1619" s="376" t="s">
        <v>2352</v>
      </c>
      <c r="D1619" s="376" t="s">
        <v>109</v>
      </c>
      <c r="E1619" s="376" t="s">
        <v>1677</v>
      </c>
      <c r="F1619" s="377">
        <v>3</v>
      </c>
      <c r="G1619" s="377">
        <v>1</v>
      </c>
      <c r="H1619" s="377">
        <v>0</v>
      </c>
      <c r="I1619" s="377">
        <v>0</v>
      </c>
      <c r="J1619" s="377">
        <v>0</v>
      </c>
      <c r="K1619" s="377">
        <v>2</v>
      </c>
      <c r="L1619" s="377">
        <v>0</v>
      </c>
      <c r="M1619" s="377">
        <v>0</v>
      </c>
      <c r="N1619" s="377">
        <v>0</v>
      </c>
    </row>
    <row r="1620" spans="2:14" x14ac:dyDescent="0.25">
      <c r="B1620" s="376" t="s">
        <v>221</v>
      </c>
      <c r="C1620" s="376" t="s">
        <v>2352</v>
      </c>
      <c r="D1620" s="376" t="s">
        <v>109</v>
      </c>
      <c r="E1620" s="376" t="s">
        <v>3884</v>
      </c>
      <c r="F1620" s="377">
        <v>1</v>
      </c>
      <c r="G1620" s="377">
        <v>0</v>
      </c>
      <c r="H1620" s="377">
        <v>0</v>
      </c>
      <c r="I1620" s="377">
        <v>0</v>
      </c>
      <c r="J1620" s="377">
        <v>0</v>
      </c>
      <c r="K1620" s="377">
        <v>1</v>
      </c>
      <c r="L1620" s="377">
        <v>0</v>
      </c>
      <c r="M1620" s="377">
        <v>0</v>
      </c>
      <c r="N1620" s="377">
        <v>0</v>
      </c>
    </row>
    <row r="1621" spans="2:14" x14ac:dyDescent="0.25">
      <c r="B1621" s="376" t="s">
        <v>221</v>
      </c>
      <c r="C1621" s="376" t="s">
        <v>2352</v>
      </c>
      <c r="D1621" s="376" t="s">
        <v>109</v>
      </c>
      <c r="E1621" s="376" t="s">
        <v>1678</v>
      </c>
      <c r="F1621" s="377">
        <v>1</v>
      </c>
      <c r="G1621" s="377">
        <v>0</v>
      </c>
      <c r="H1621" s="377">
        <v>0</v>
      </c>
      <c r="I1621" s="377">
        <v>0</v>
      </c>
      <c r="J1621" s="377">
        <v>0</v>
      </c>
      <c r="K1621" s="377">
        <v>1</v>
      </c>
      <c r="L1621" s="377">
        <v>0</v>
      </c>
      <c r="M1621" s="377">
        <v>0</v>
      </c>
      <c r="N1621" s="377">
        <v>0</v>
      </c>
    </row>
    <row r="1622" spans="2:14" x14ac:dyDescent="0.25">
      <c r="B1622" s="376" t="s">
        <v>221</v>
      </c>
      <c r="C1622" s="376" t="s">
        <v>2352</v>
      </c>
      <c r="D1622" s="376" t="s">
        <v>109</v>
      </c>
      <c r="E1622" s="376" t="s">
        <v>3189</v>
      </c>
      <c r="F1622" s="377">
        <v>1</v>
      </c>
      <c r="G1622" s="377">
        <v>0</v>
      </c>
      <c r="H1622" s="377">
        <v>0</v>
      </c>
      <c r="I1622" s="377">
        <v>0</v>
      </c>
      <c r="J1622" s="377">
        <v>0</v>
      </c>
      <c r="K1622" s="377">
        <v>1</v>
      </c>
      <c r="L1622" s="377">
        <v>0</v>
      </c>
      <c r="M1622" s="377">
        <v>0</v>
      </c>
      <c r="N1622" s="377">
        <v>0</v>
      </c>
    </row>
    <row r="1623" spans="2:14" x14ac:dyDescent="0.25">
      <c r="B1623" s="376" t="s">
        <v>221</v>
      </c>
      <c r="C1623" s="376" t="s">
        <v>2352</v>
      </c>
      <c r="D1623" s="376" t="s">
        <v>109</v>
      </c>
      <c r="E1623" s="376" t="s">
        <v>3886</v>
      </c>
      <c r="F1623" s="377">
        <v>1</v>
      </c>
      <c r="G1623" s="377">
        <v>0</v>
      </c>
      <c r="H1623" s="377">
        <v>0</v>
      </c>
      <c r="I1623" s="377">
        <v>0</v>
      </c>
      <c r="J1623" s="377">
        <v>0</v>
      </c>
      <c r="K1623" s="377">
        <v>1</v>
      </c>
      <c r="L1623" s="377">
        <v>0</v>
      </c>
      <c r="M1623" s="377">
        <v>0</v>
      </c>
      <c r="N1623" s="377">
        <v>0</v>
      </c>
    </row>
    <row r="1624" spans="2:14" x14ac:dyDescent="0.25">
      <c r="B1624" s="376" t="s">
        <v>221</v>
      </c>
      <c r="C1624" s="376" t="s">
        <v>2352</v>
      </c>
      <c r="D1624" s="376" t="s">
        <v>109</v>
      </c>
      <c r="E1624" s="376" t="s">
        <v>3887</v>
      </c>
      <c r="F1624" s="377">
        <v>4</v>
      </c>
      <c r="G1624" s="377">
        <v>0</v>
      </c>
      <c r="H1624" s="377">
        <v>0</v>
      </c>
      <c r="I1624" s="377">
        <v>0</v>
      </c>
      <c r="J1624" s="377">
        <v>0</v>
      </c>
      <c r="K1624" s="377">
        <v>4</v>
      </c>
      <c r="L1624" s="377">
        <v>0</v>
      </c>
      <c r="M1624" s="377">
        <v>0</v>
      </c>
      <c r="N1624" s="377">
        <v>0</v>
      </c>
    </row>
    <row r="1625" spans="2:14" x14ac:dyDescent="0.25">
      <c r="B1625" s="376" t="s">
        <v>221</v>
      </c>
      <c r="C1625" s="376" t="s">
        <v>2352</v>
      </c>
      <c r="D1625" s="376" t="s">
        <v>109</v>
      </c>
      <c r="E1625" s="376" t="s">
        <v>3329</v>
      </c>
      <c r="F1625" s="377">
        <v>2</v>
      </c>
      <c r="G1625" s="377">
        <v>0</v>
      </c>
      <c r="H1625" s="377">
        <v>0</v>
      </c>
      <c r="I1625" s="377">
        <v>0</v>
      </c>
      <c r="J1625" s="377">
        <v>0</v>
      </c>
      <c r="K1625" s="377">
        <v>2</v>
      </c>
      <c r="L1625" s="377">
        <v>0</v>
      </c>
      <c r="M1625" s="377">
        <v>0</v>
      </c>
      <c r="N1625" s="377">
        <v>0</v>
      </c>
    </row>
    <row r="1626" spans="2:14" x14ac:dyDescent="0.25">
      <c r="B1626" s="376" t="s">
        <v>221</v>
      </c>
      <c r="C1626" s="376" t="s">
        <v>2352</v>
      </c>
      <c r="D1626" s="376" t="s">
        <v>109</v>
      </c>
      <c r="E1626" s="376" t="s">
        <v>3062</v>
      </c>
      <c r="F1626" s="377">
        <v>1</v>
      </c>
      <c r="G1626" s="377">
        <v>0</v>
      </c>
      <c r="H1626" s="377">
        <v>0</v>
      </c>
      <c r="I1626" s="377">
        <v>0</v>
      </c>
      <c r="J1626" s="377">
        <v>0</v>
      </c>
      <c r="K1626" s="377">
        <v>1</v>
      </c>
      <c r="L1626" s="377">
        <v>0</v>
      </c>
      <c r="M1626" s="377">
        <v>0</v>
      </c>
      <c r="N1626" s="377">
        <v>0</v>
      </c>
    </row>
    <row r="1627" spans="2:14" x14ac:dyDescent="0.25">
      <c r="B1627" s="376" t="s">
        <v>221</v>
      </c>
      <c r="C1627" s="376" t="s">
        <v>2352</v>
      </c>
      <c r="D1627" s="376" t="s">
        <v>109</v>
      </c>
      <c r="E1627" s="376" t="s">
        <v>1679</v>
      </c>
      <c r="F1627" s="377">
        <v>7</v>
      </c>
      <c r="G1627" s="377">
        <v>0</v>
      </c>
      <c r="H1627" s="377">
        <v>0</v>
      </c>
      <c r="I1627" s="377">
        <v>0</v>
      </c>
      <c r="J1627" s="377">
        <v>0</v>
      </c>
      <c r="K1627" s="377">
        <v>7</v>
      </c>
      <c r="L1627" s="377">
        <v>0</v>
      </c>
      <c r="M1627" s="377">
        <v>0</v>
      </c>
      <c r="N1627" s="377">
        <v>0</v>
      </c>
    </row>
    <row r="1628" spans="2:14" x14ac:dyDescent="0.25">
      <c r="B1628" s="376" t="s">
        <v>221</v>
      </c>
      <c r="C1628" s="376" t="s">
        <v>2352</v>
      </c>
      <c r="D1628" s="376" t="s">
        <v>2362</v>
      </c>
      <c r="E1628" s="376" t="s">
        <v>3890</v>
      </c>
      <c r="F1628" s="377">
        <v>1</v>
      </c>
      <c r="G1628" s="377">
        <v>0</v>
      </c>
      <c r="H1628" s="377">
        <v>0</v>
      </c>
      <c r="I1628" s="377">
        <v>0</v>
      </c>
      <c r="J1628" s="377">
        <v>0</v>
      </c>
      <c r="K1628" s="377">
        <v>1</v>
      </c>
      <c r="L1628" s="377">
        <v>0</v>
      </c>
      <c r="M1628" s="377">
        <v>0</v>
      </c>
      <c r="N1628" s="377">
        <v>0</v>
      </c>
    </row>
    <row r="1629" spans="2:14" x14ac:dyDescent="0.25">
      <c r="B1629" s="376" t="s">
        <v>221</v>
      </c>
      <c r="C1629" s="376" t="s">
        <v>2352</v>
      </c>
      <c r="D1629" s="376" t="s">
        <v>2362</v>
      </c>
      <c r="E1629" s="376" t="s">
        <v>1741</v>
      </c>
      <c r="F1629" s="377">
        <v>1</v>
      </c>
      <c r="G1629" s="377">
        <v>0</v>
      </c>
      <c r="H1629" s="377">
        <v>0</v>
      </c>
      <c r="I1629" s="377">
        <v>0</v>
      </c>
      <c r="J1629" s="377">
        <v>0</v>
      </c>
      <c r="K1629" s="377">
        <v>1</v>
      </c>
      <c r="L1629" s="377">
        <v>0</v>
      </c>
      <c r="M1629" s="377">
        <v>0</v>
      </c>
      <c r="N1629" s="377">
        <v>0</v>
      </c>
    </row>
    <row r="1630" spans="2:14" x14ac:dyDescent="0.25">
      <c r="B1630" s="376" t="s">
        <v>221</v>
      </c>
      <c r="C1630" s="376" t="s">
        <v>2352</v>
      </c>
      <c r="D1630" s="376" t="s">
        <v>2363</v>
      </c>
      <c r="E1630" s="376" t="s">
        <v>1686</v>
      </c>
      <c r="F1630" s="377">
        <v>27</v>
      </c>
      <c r="G1630" s="377">
        <v>1</v>
      </c>
      <c r="H1630" s="377">
        <v>0</v>
      </c>
      <c r="I1630" s="377">
        <v>0</v>
      </c>
      <c r="J1630" s="377">
        <v>0</v>
      </c>
      <c r="K1630" s="377">
        <v>26</v>
      </c>
      <c r="L1630" s="377">
        <v>0</v>
      </c>
      <c r="M1630" s="377">
        <v>0</v>
      </c>
      <c r="N1630" s="377">
        <v>0</v>
      </c>
    </row>
    <row r="1631" spans="2:14" x14ac:dyDescent="0.25">
      <c r="B1631" s="376" t="s">
        <v>221</v>
      </c>
      <c r="C1631" s="376" t="s">
        <v>2352</v>
      </c>
      <c r="D1631" s="376" t="s">
        <v>2363</v>
      </c>
      <c r="E1631" s="376" t="s">
        <v>1687</v>
      </c>
      <c r="F1631" s="377">
        <v>3</v>
      </c>
      <c r="G1631" s="377">
        <v>0</v>
      </c>
      <c r="H1631" s="377">
        <v>0</v>
      </c>
      <c r="I1631" s="377">
        <v>0</v>
      </c>
      <c r="J1631" s="377">
        <v>0</v>
      </c>
      <c r="K1631" s="377">
        <v>3</v>
      </c>
      <c r="L1631" s="377">
        <v>0</v>
      </c>
      <c r="M1631" s="377">
        <v>0</v>
      </c>
      <c r="N1631" s="377">
        <v>0</v>
      </c>
    </row>
    <row r="1632" spans="2:14" x14ac:dyDescent="0.25">
      <c r="B1632" s="376" t="s">
        <v>221</v>
      </c>
      <c r="C1632" s="376" t="s">
        <v>2352</v>
      </c>
      <c r="D1632" s="376" t="s">
        <v>2363</v>
      </c>
      <c r="E1632" s="376" t="s">
        <v>3064</v>
      </c>
      <c r="F1632" s="377">
        <v>5</v>
      </c>
      <c r="G1632" s="377">
        <v>0</v>
      </c>
      <c r="H1632" s="377">
        <v>0</v>
      </c>
      <c r="I1632" s="377">
        <v>0</v>
      </c>
      <c r="J1632" s="377">
        <v>0</v>
      </c>
      <c r="K1632" s="377">
        <v>5</v>
      </c>
      <c r="L1632" s="377">
        <v>0</v>
      </c>
      <c r="M1632" s="377">
        <v>0</v>
      </c>
      <c r="N1632" s="377">
        <v>0</v>
      </c>
    </row>
    <row r="1633" spans="2:14" x14ac:dyDescent="0.25">
      <c r="B1633" s="376" t="s">
        <v>221</v>
      </c>
      <c r="C1633" s="376" t="s">
        <v>2352</v>
      </c>
      <c r="D1633" s="376" t="s">
        <v>2363</v>
      </c>
      <c r="E1633" s="376" t="s">
        <v>3332</v>
      </c>
      <c r="F1633" s="377">
        <v>10</v>
      </c>
      <c r="G1633" s="377">
        <v>0</v>
      </c>
      <c r="H1633" s="377">
        <v>0</v>
      </c>
      <c r="I1633" s="377">
        <v>0</v>
      </c>
      <c r="J1633" s="377">
        <v>0</v>
      </c>
      <c r="K1633" s="377">
        <v>10</v>
      </c>
      <c r="L1633" s="377">
        <v>0</v>
      </c>
      <c r="M1633" s="377">
        <v>0</v>
      </c>
      <c r="N1633" s="377">
        <v>0</v>
      </c>
    </row>
    <row r="1634" spans="2:14" x14ac:dyDescent="0.25">
      <c r="B1634" s="376" t="s">
        <v>221</v>
      </c>
      <c r="C1634" s="376" t="s">
        <v>2352</v>
      </c>
      <c r="D1634" s="376" t="s">
        <v>2363</v>
      </c>
      <c r="E1634" s="376" t="s">
        <v>1688</v>
      </c>
      <c r="F1634" s="377">
        <v>1</v>
      </c>
      <c r="G1634" s="377">
        <v>0</v>
      </c>
      <c r="H1634" s="377">
        <v>0</v>
      </c>
      <c r="I1634" s="377">
        <v>0</v>
      </c>
      <c r="J1634" s="377">
        <v>0</v>
      </c>
      <c r="K1634" s="377">
        <v>1</v>
      </c>
      <c r="L1634" s="377">
        <v>0</v>
      </c>
      <c r="M1634" s="377">
        <v>0</v>
      </c>
      <c r="N1634" s="377">
        <v>0</v>
      </c>
    </row>
    <row r="1635" spans="2:14" x14ac:dyDescent="0.25">
      <c r="B1635" s="376" t="s">
        <v>221</v>
      </c>
      <c r="C1635" s="376" t="s">
        <v>2352</v>
      </c>
      <c r="D1635" s="376" t="s">
        <v>2363</v>
      </c>
      <c r="E1635" s="376" t="s">
        <v>1689</v>
      </c>
      <c r="F1635" s="377">
        <v>2</v>
      </c>
      <c r="G1635" s="377">
        <v>0</v>
      </c>
      <c r="H1635" s="377">
        <v>0</v>
      </c>
      <c r="I1635" s="377">
        <v>0</v>
      </c>
      <c r="J1635" s="377">
        <v>0</v>
      </c>
      <c r="K1635" s="377">
        <v>2</v>
      </c>
      <c r="L1635" s="377">
        <v>0</v>
      </c>
      <c r="M1635" s="377">
        <v>0</v>
      </c>
      <c r="N1635" s="377">
        <v>0</v>
      </c>
    </row>
    <row r="1636" spans="2:14" x14ac:dyDescent="0.25">
      <c r="B1636" s="376" t="s">
        <v>221</v>
      </c>
      <c r="C1636" s="376" t="s">
        <v>2352</v>
      </c>
      <c r="D1636" s="376" t="s">
        <v>2363</v>
      </c>
      <c r="E1636" s="376" t="s">
        <v>3892</v>
      </c>
      <c r="F1636" s="377">
        <v>2</v>
      </c>
      <c r="G1636" s="377">
        <v>0</v>
      </c>
      <c r="H1636" s="377">
        <v>0</v>
      </c>
      <c r="I1636" s="377">
        <v>0</v>
      </c>
      <c r="J1636" s="377">
        <v>0</v>
      </c>
      <c r="K1636" s="377">
        <v>2</v>
      </c>
      <c r="L1636" s="377">
        <v>0</v>
      </c>
      <c r="M1636" s="377">
        <v>0</v>
      </c>
      <c r="N1636" s="377">
        <v>0</v>
      </c>
    </row>
    <row r="1637" spans="2:14" x14ac:dyDescent="0.25">
      <c r="B1637" s="376" t="s">
        <v>221</v>
      </c>
      <c r="C1637" s="376" t="s">
        <v>2352</v>
      </c>
      <c r="D1637" s="376" t="s">
        <v>2363</v>
      </c>
      <c r="E1637" s="376" t="s">
        <v>3681</v>
      </c>
      <c r="F1637" s="377">
        <v>1</v>
      </c>
      <c r="G1637" s="377">
        <v>0</v>
      </c>
      <c r="H1637" s="377">
        <v>0</v>
      </c>
      <c r="I1637" s="377">
        <v>0</v>
      </c>
      <c r="J1637" s="377">
        <v>0</v>
      </c>
      <c r="K1637" s="377">
        <v>1</v>
      </c>
      <c r="L1637" s="377">
        <v>0</v>
      </c>
      <c r="M1637" s="377">
        <v>0</v>
      </c>
      <c r="N1637" s="377">
        <v>0</v>
      </c>
    </row>
    <row r="1638" spans="2:14" x14ac:dyDescent="0.25">
      <c r="B1638" s="376" t="s">
        <v>221</v>
      </c>
      <c r="C1638" s="376" t="s">
        <v>2352</v>
      </c>
      <c r="D1638" s="376" t="s">
        <v>2363</v>
      </c>
      <c r="E1638" s="376" t="s">
        <v>3066</v>
      </c>
      <c r="F1638" s="377">
        <v>1</v>
      </c>
      <c r="G1638" s="377">
        <v>0</v>
      </c>
      <c r="H1638" s="377">
        <v>0</v>
      </c>
      <c r="I1638" s="377">
        <v>0</v>
      </c>
      <c r="J1638" s="377">
        <v>0</v>
      </c>
      <c r="K1638" s="377">
        <v>1</v>
      </c>
      <c r="L1638" s="377">
        <v>0</v>
      </c>
      <c r="M1638" s="377">
        <v>0</v>
      </c>
      <c r="N1638" s="377">
        <v>0</v>
      </c>
    </row>
    <row r="1639" spans="2:14" x14ac:dyDescent="0.25">
      <c r="B1639" s="376" t="s">
        <v>221</v>
      </c>
      <c r="C1639" s="376" t="s">
        <v>2352</v>
      </c>
      <c r="D1639" s="376" t="s">
        <v>2363</v>
      </c>
      <c r="E1639" s="376" t="s">
        <v>3068</v>
      </c>
      <c r="F1639" s="377">
        <v>3</v>
      </c>
      <c r="G1639" s="377">
        <v>0</v>
      </c>
      <c r="H1639" s="377">
        <v>0</v>
      </c>
      <c r="I1639" s="377">
        <v>0</v>
      </c>
      <c r="J1639" s="377">
        <v>0</v>
      </c>
      <c r="K1639" s="377">
        <v>2</v>
      </c>
      <c r="L1639" s="377">
        <v>0</v>
      </c>
      <c r="M1639" s="377">
        <v>0</v>
      </c>
      <c r="N1639" s="377">
        <v>1</v>
      </c>
    </row>
    <row r="1640" spans="2:14" x14ac:dyDescent="0.25">
      <c r="B1640" s="376" t="s">
        <v>221</v>
      </c>
      <c r="C1640" s="376" t="s">
        <v>2352</v>
      </c>
      <c r="D1640" s="376" t="s">
        <v>2363</v>
      </c>
      <c r="E1640" s="376" t="s">
        <v>1690</v>
      </c>
      <c r="F1640" s="377">
        <v>2</v>
      </c>
      <c r="G1640" s="377">
        <v>0</v>
      </c>
      <c r="H1640" s="377">
        <v>0</v>
      </c>
      <c r="I1640" s="377">
        <v>0</v>
      </c>
      <c r="J1640" s="377">
        <v>0</v>
      </c>
      <c r="K1640" s="377">
        <v>2</v>
      </c>
      <c r="L1640" s="377">
        <v>0</v>
      </c>
      <c r="M1640" s="377">
        <v>0</v>
      </c>
      <c r="N1640" s="377">
        <v>0</v>
      </c>
    </row>
    <row r="1641" spans="2:14" x14ac:dyDescent="0.25">
      <c r="B1641" s="376" t="s">
        <v>221</v>
      </c>
      <c r="C1641" s="376" t="s">
        <v>2352</v>
      </c>
      <c r="D1641" s="376" t="s">
        <v>2363</v>
      </c>
      <c r="E1641" s="376" t="s">
        <v>3894</v>
      </c>
      <c r="F1641" s="377">
        <v>1</v>
      </c>
      <c r="G1641" s="377">
        <v>0</v>
      </c>
      <c r="H1641" s="377">
        <v>0</v>
      </c>
      <c r="I1641" s="377">
        <v>0</v>
      </c>
      <c r="J1641" s="377">
        <v>0</v>
      </c>
      <c r="K1641" s="377">
        <v>1</v>
      </c>
      <c r="L1641" s="377">
        <v>0</v>
      </c>
      <c r="M1641" s="377">
        <v>0</v>
      </c>
      <c r="N1641" s="377">
        <v>0</v>
      </c>
    </row>
    <row r="1642" spans="2:14" x14ac:dyDescent="0.25">
      <c r="B1642" s="376" t="s">
        <v>221</v>
      </c>
      <c r="C1642" s="376" t="s">
        <v>2352</v>
      </c>
      <c r="D1642" s="376" t="s">
        <v>2363</v>
      </c>
      <c r="E1642" s="376" t="s">
        <v>1691</v>
      </c>
      <c r="F1642" s="377">
        <v>6</v>
      </c>
      <c r="G1642" s="377">
        <v>0</v>
      </c>
      <c r="H1642" s="377">
        <v>0</v>
      </c>
      <c r="I1642" s="377">
        <v>0</v>
      </c>
      <c r="J1642" s="377">
        <v>0</v>
      </c>
      <c r="K1642" s="377">
        <v>6</v>
      </c>
      <c r="L1642" s="377">
        <v>0</v>
      </c>
      <c r="M1642" s="377">
        <v>0</v>
      </c>
      <c r="N1642" s="377">
        <v>0</v>
      </c>
    </row>
    <row r="1643" spans="2:14" x14ac:dyDescent="0.25">
      <c r="B1643" s="376" t="s">
        <v>221</v>
      </c>
      <c r="C1643" s="376" t="s">
        <v>2352</v>
      </c>
      <c r="D1643" s="376" t="s">
        <v>2363</v>
      </c>
      <c r="E1643" s="376" t="s">
        <v>3333</v>
      </c>
      <c r="F1643" s="377">
        <v>1</v>
      </c>
      <c r="G1643" s="377">
        <v>0</v>
      </c>
      <c r="H1643" s="377">
        <v>0</v>
      </c>
      <c r="I1643" s="377">
        <v>0</v>
      </c>
      <c r="J1643" s="377">
        <v>0</v>
      </c>
      <c r="K1643" s="377">
        <v>1</v>
      </c>
      <c r="L1643" s="377">
        <v>0</v>
      </c>
      <c r="M1643" s="377">
        <v>0</v>
      </c>
      <c r="N1643" s="377">
        <v>0</v>
      </c>
    </row>
    <row r="1644" spans="2:14" x14ac:dyDescent="0.25">
      <c r="B1644" s="376" t="s">
        <v>221</v>
      </c>
      <c r="C1644" s="376" t="s">
        <v>2352</v>
      </c>
      <c r="D1644" s="376" t="s">
        <v>2363</v>
      </c>
      <c r="E1644" s="376" t="s">
        <v>1959</v>
      </c>
      <c r="F1644" s="377">
        <v>2</v>
      </c>
      <c r="G1644" s="377">
        <v>0</v>
      </c>
      <c r="H1644" s="377">
        <v>0</v>
      </c>
      <c r="I1644" s="377">
        <v>0</v>
      </c>
      <c r="J1644" s="377">
        <v>0</v>
      </c>
      <c r="K1644" s="377">
        <v>2</v>
      </c>
      <c r="L1644" s="377">
        <v>0</v>
      </c>
      <c r="M1644" s="377">
        <v>0</v>
      </c>
      <c r="N1644" s="377">
        <v>0</v>
      </c>
    </row>
    <row r="1645" spans="2:14" x14ac:dyDescent="0.25">
      <c r="B1645" s="376" t="s">
        <v>221</v>
      </c>
      <c r="C1645" s="376" t="s">
        <v>2352</v>
      </c>
      <c r="D1645" s="376" t="s">
        <v>2363</v>
      </c>
      <c r="E1645" s="376" t="s">
        <v>1692</v>
      </c>
      <c r="F1645" s="377">
        <v>3</v>
      </c>
      <c r="G1645" s="377">
        <v>0</v>
      </c>
      <c r="H1645" s="377">
        <v>0</v>
      </c>
      <c r="I1645" s="377">
        <v>0</v>
      </c>
      <c r="J1645" s="377">
        <v>0</v>
      </c>
      <c r="K1645" s="377">
        <v>3</v>
      </c>
      <c r="L1645" s="377">
        <v>0</v>
      </c>
      <c r="M1645" s="377">
        <v>0</v>
      </c>
      <c r="N1645" s="377">
        <v>0</v>
      </c>
    </row>
    <row r="1646" spans="2:14" x14ac:dyDescent="0.25">
      <c r="B1646" s="376" t="s">
        <v>221</v>
      </c>
      <c r="C1646" s="376" t="s">
        <v>2352</v>
      </c>
      <c r="D1646" s="376" t="s">
        <v>2363</v>
      </c>
      <c r="E1646" s="376" t="s">
        <v>1693</v>
      </c>
      <c r="F1646" s="377">
        <v>5</v>
      </c>
      <c r="G1646" s="377">
        <v>1</v>
      </c>
      <c r="H1646" s="377">
        <v>0</v>
      </c>
      <c r="I1646" s="377">
        <v>0</v>
      </c>
      <c r="J1646" s="377">
        <v>0</v>
      </c>
      <c r="K1646" s="377">
        <v>4</v>
      </c>
      <c r="L1646" s="377">
        <v>0</v>
      </c>
      <c r="M1646" s="377">
        <v>0</v>
      </c>
      <c r="N1646" s="377">
        <v>0</v>
      </c>
    </row>
    <row r="1647" spans="2:14" x14ac:dyDescent="0.25">
      <c r="B1647" s="376" t="s">
        <v>221</v>
      </c>
      <c r="C1647" s="376" t="s">
        <v>2352</v>
      </c>
      <c r="D1647" s="376" t="s">
        <v>2363</v>
      </c>
      <c r="E1647" s="376" t="s">
        <v>1695</v>
      </c>
      <c r="F1647" s="377">
        <v>13</v>
      </c>
      <c r="G1647" s="377">
        <v>0</v>
      </c>
      <c r="H1647" s="377">
        <v>0</v>
      </c>
      <c r="I1647" s="377">
        <v>0</v>
      </c>
      <c r="J1647" s="377">
        <v>0</v>
      </c>
      <c r="K1647" s="377">
        <v>13</v>
      </c>
      <c r="L1647" s="377">
        <v>0</v>
      </c>
      <c r="M1647" s="377">
        <v>0</v>
      </c>
      <c r="N1647" s="377">
        <v>0</v>
      </c>
    </row>
    <row r="1648" spans="2:14" x14ac:dyDescent="0.25">
      <c r="B1648" s="376" t="s">
        <v>221</v>
      </c>
      <c r="C1648" s="376" t="s">
        <v>2352</v>
      </c>
      <c r="D1648" s="376" t="s">
        <v>2363</v>
      </c>
      <c r="E1648" s="376" t="s">
        <v>1696</v>
      </c>
      <c r="F1648" s="377">
        <v>6</v>
      </c>
      <c r="G1648" s="377">
        <v>0</v>
      </c>
      <c r="H1648" s="377">
        <v>0</v>
      </c>
      <c r="I1648" s="377">
        <v>0</v>
      </c>
      <c r="J1648" s="377">
        <v>0</v>
      </c>
      <c r="K1648" s="377">
        <v>6</v>
      </c>
      <c r="L1648" s="377">
        <v>0</v>
      </c>
      <c r="M1648" s="377">
        <v>0</v>
      </c>
      <c r="N1648" s="377">
        <v>0</v>
      </c>
    </row>
    <row r="1649" spans="2:14" x14ac:dyDescent="0.25">
      <c r="B1649" s="376" t="s">
        <v>221</v>
      </c>
      <c r="C1649" s="376" t="s">
        <v>2352</v>
      </c>
      <c r="D1649" s="376" t="s">
        <v>2363</v>
      </c>
      <c r="E1649" s="376" t="s">
        <v>1697</v>
      </c>
      <c r="F1649" s="377">
        <v>13</v>
      </c>
      <c r="G1649" s="377">
        <v>1</v>
      </c>
      <c r="H1649" s="377">
        <v>0</v>
      </c>
      <c r="I1649" s="377">
        <v>0</v>
      </c>
      <c r="J1649" s="377">
        <v>0</v>
      </c>
      <c r="K1649" s="377">
        <v>12</v>
      </c>
      <c r="L1649" s="377">
        <v>0</v>
      </c>
      <c r="M1649" s="377">
        <v>0</v>
      </c>
      <c r="N1649" s="377">
        <v>0</v>
      </c>
    </row>
    <row r="1650" spans="2:14" x14ac:dyDescent="0.25">
      <c r="B1650" s="376" t="s">
        <v>221</v>
      </c>
      <c r="C1650" s="376" t="s">
        <v>2352</v>
      </c>
      <c r="D1650" s="376" t="s">
        <v>2363</v>
      </c>
      <c r="E1650" s="376" t="s">
        <v>1698</v>
      </c>
      <c r="F1650" s="377">
        <v>13</v>
      </c>
      <c r="G1650" s="377">
        <v>0</v>
      </c>
      <c r="H1650" s="377">
        <v>0</v>
      </c>
      <c r="I1650" s="377">
        <v>0</v>
      </c>
      <c r="J1650" s="377">
        <v>0</v>
      </c>
      <c r="K1650" s="377">
        <v>12</v>
      </c>
      <c r="L1650" s="377">
        <v>0</v>
      </c>
      <c r="M1650" s="377">
        <v>0</v>
      </c>
      <c r="N1650" s="377">
        <v>1</v>
      </c>
    </row>
    <row r="1651" spans="2:14" x14ac:dyDescent="0.25">
      <c r="B1651" s="376" t="s">
        <v>221</v>
      </c>
      <c r="C1651" s="376" t="s">
        <v>2352</v>
      </c>
      <c r="D1651" s="376" t="s">
        <v>2363</v>
      </c>
      <c r="E1651" s="376" t="s">
        <v>1699</v>
      </c>
      <c r="F1651" s="377">
        <v>19</v>
      </c>
      <c r="G1651" s="377">
        <v>0</v>
      </c>
      <c r="H1651" s="377">
        <v>0</v>
      </c>
      <c r="I1651" s="377">
        <v>0</v>
      </c>
      <c r="J1651" s="377">
        <v>0</v>
      </c>
      <c r="K1651" s="377">
        <v>19</v>
      </c>
      <c r="L1651" s="377">
        <v>0</v>
      </c>
      <c r="M1651" s="377">
        <v>0</v>
      </c>
      <c r="N1651" s="377">
        <v>0</v>
      </c>
    </row>
    <row r="1652" spans="2:14" x14ac:dyDescent="0.25">
      <c r="B1652" s="376" t="s">
        <v>221</v>
      </c>
      <c r="C1652" s="376" t="s">
        <v>2352</v>
      </c>
      <c r="D1652" s="376" t="s">
        <v>2363</v>
      </c>
      <c r="E1652" s="376" t="s">
        <v>1701</v>
      </c>
      <c r="F1652" s="377">
        <v>2</v>
      </c>
      <c r="G1652" s="377">
        <v>0</v>
      </c>
      <c r="H1652" s="377">
        <v>0</v>
      </c>
      <c r="I1652" s="377">
        <v>0</v>
      </c>
      <c r="J1652" s="377">
        <v>0</v>
      </c>
      <c r="K1652" s="377">
        <v>2</v>
      </c>
      <c r="L1652" s="377">
        <v>0</v>
      </c>
      <c r="M1652" s="377">
        <v>0</v>
      </c>
      <c r="N1652" s="377">
        <v>0</v>
      </c>
    </row>
    <row r="1653" spans="2:14" x14ac:dyDescent="0.25">
      <c r="B1653" s="376" t="s">
        <v>221</v>
      </c>
      <c r="C1653" s="376" t="s">
        <v>2352</v>
      </c>
      <c r="D1653" s="376" t="s">
        <v>2363</v>
      </c>
      <c r="E1653" s="376" t="s">
        <v>3070</v>
      </c>
      <c r="F1653" s="377">
        <v>2</v>
      </c>
      <c r="G1653" s="377">
        <v>0</v>
      </c>
      <c r="H1653" s="377">
        <v>0</v>
      </c>
      <c r="I1653" s="377">
        <v>0</v>
      </c>
      <c r="J1653" s="377">
        <v>0</v>
      </c>
      <c r="K1653" s="377">
        <v>2</v>
      </c>
      <c r="L1653" s="377">
        <v>0</v>
      </c>
      <c r="M1653" s="377">
        <v>0</v>
      </c>
      <c r="N1653" s="377">
        <v>0</v>
      </c>
    </row>
    <row r="1654" spans="2:14" x14ac:dyDescent="0.25">
      <c r="B1654" s="376" t="s">
        <v>221</v>
      </c>
      <c r="C1654" s="376" t="s">
        <v>2352</v>
      </c>
      <c r="D1654" s="376" t="s">
        <v>2363</v>
      </c>
      <c r="E1654" s="376" t="s">
        <v>1702</v>
      </c>
      <c r="F1654" s="377">
        <v>672</v>
      </c>
      <c r="G1654" s="377">
        <v>7</v>
      </c>
      <c r="H1654" s="377">
        <v>0</v>
      </c>
      <c r="I1654" s="377">
        <v>3</v>
      </c>
      <c r="J1654" s="377">
        <v>0</v>
      </c>
      <c r="K1654" s="377">
        <v>656</v>
      </c>
      <c r="L1654" s="377">
        <v>0</v>
      </c>
      <c r="M1654" s="377">
        <v>0</v>
      </c>
      <c r="N1654" s="377">
        <v>6</v>
      </c>
    </row>
    <row r="1655" spans="2:14" x14ac:dyDescent="0.25">
      <c r="B1655" s="376" t="s">
        <v>221</v>
      </c>
      <c r="C1655" s="376" t="s">
        <v>2352</v>
      </c>
      <c r="D1655" s="376" t="s">
        <v>112</v>
      </c>
      <c r="E1655" s="376" t="s">
        <v>1706</v>
      </c>
      <c r="F1655" s="377">
        <v>2</v>
      </c>
      <c r="G1655" s="377">
        <v>0</v>
      </c>
      <c r="H1655" s="377">
        <v>0</v>
      </c>
      <c r="I1655" s="377">
        <v>0</v>
      </c>
      <c r="J1655" s="377">
        <v>0</v>
      </c>
      <c r="K1655" s="377">
        <v>2</v>
      </c>
      <c r="L1655" s="377">
        <v>0</v>
      </c>
      <c r="M1655" s="377">
        <v>0</v>
      </c>
      <c r="N1655" s="377">
        <v>0</v>
      </c>
    </row>
    <row r="1656" spans="2:14" x14ac:dyDescent="0.25">
      <c r="B1656" s="376" t="s">
        <v>221</v>
      </c>
      <c r="C1656" s="376" t="s">
        <v>2201</v>
      </c>
      <c r="D1656" s="376" t="s">
        <v>244</v>
      </c>
      <c r="E1656" s="376" t="s">
        <v>1489</v>
      </c>
      <c r="F1656" s="377">
        <v>3</v>
      </c>
      <c r="G1656" s="377">
        <v>0</v>
      </c>
      <c r="H1656" s="377">
        <v>0</v>
      </c>
      <c r="I1656" s="377">
        <v>0</v>
      </c>
      <c r="J1656" s="377">
        <v>0</v>
      </c>
      <c r="K1656" s="377">
        <v>3</v>
      </c>
      <c r="L1656" s="377">
        <v>0</v>
      </c>
      <c r="M1656" s="377">
        <v>0</v>
      </c>
      <c r="N1656" s="377">
        <v>0</v>
      </c>
    </row>
    <row r="1657" spans="2:14" x14ac:dyDescent="0.25">
      <c r="B1657" s="376" t="s">
        <v>221</v>
      </c>
      <c r="C1657" s="376" t="s">
        <v>2201</v>
      </c>
      <c r="D1657" s="376" t="s">
        <v>244</v>
      </c>
      <c r="E1657" s="376" t="s">
        <v>3896</v>
      </c>
      <c r="F1657" s="377">
        <v>1</v>
      </c>
      <c r="G1657" s="377">
        <v>1</v>
      </c>
      <c r="H1657" s="377">
        <v>0</v>
      </c>
      <c r="I1657" s="377">
        <v>0</v>
      </c>
      <c r="J1657" s="377">
        <v>0</v>
      </c>
      <c r="K1657" s="377">
        <v>0</v>
      </c>
      <c r="L1657" s="377">
        <v>0</v>
      </c>
      <c r="M1657" s="377">
        <v>0</v>
      </c>
      <c r="N1657" s="377">
        <v>0</v>
      </c>
    </row>
    <row r="1658" spans="2:14" x14ac:dyDescent="0.25">
      <c r="B1658" s="376" t="s">
        <v>221</v>
      </c>
      <c r="C1658" s="376" t="s">
        <v>2201</v>
      </c>
      <c r="D1658" s="376" t="s">
        <v>244</v>
      </c>
      <c r="E1658" s="376" t="s">
        <v>3897</v>
      </c>
      <c r="F1658" s="377">
        <v>1</v>
      </c>
      <c r="G1658" s="377">
        <v>0</v>
      </c>
      <c r="H1658" s="377">
        <v>0</v>
      </c>
      <c r="I1658" s="377">
        <v>0</v>
      </c>
      <c r="J1658" s="377">
        <v>0</v>
      </c>
      <c r="K1658" s="377">
        <v>1</v>
      </c>
      <c r="L1658" s="377">
        <v>0</v>
      </c>
      <c r="M1658" s="377">
        <v>0</v>
      </c>
      <c r="N1658" s="377">
        <v>0</v>
      </c>
    </row>
    <row r="1659" spans="2:14" x14ac:dyDescent="0.25">
      <c r="B1659" s="376" t="s">
        <v>221</v>
      </c>
      <c r="C1659" s="376" t="s">
        <v>2201</v>
      </c>
      <c r="D1659" s="376" t="s">
        <v>100</v>
      </c>
      <c r="E1659" s="376" t="s">
        <v>2796</v>
      </c>
      <c r="F1659" s="377">
        <v>2</v>
      </c>
      <c r="G1659" s="377">
        <v>0</v>
      </c>
      <c r="H1659" s="377">
        <v>0</v>
      </c>
      <c r="I1659" s="377">
        <v>0</v>
      </c>
      <c r="J1659" s="377">
        <v>0</v>
      </c>
      <c r="K1659" s="377">
        <v>2</v>
      </c>
      <c r="L1659" s="377">
        <v>0</v>
      </c>
      <c r="M1659" s="377">
        <v>0</v>
      </c>
      <c r="N1659" s="377">
        <v>0</v>
      </c>
    </row>
    <row r="1660" spans="2:14" x14ac:dyDescent="0.25">
      <c r="B1660" s="376" t="s">
        <v>221</v>
      </c>
      <c r="C1660" s="376" t="s">
        <v>2201</v>
      </c>
      <c r="D1660" s="376" t="s">
        <v>100</v>
      </c>
      <c r="E1660" s="376" t="s">
        <v>1500</v>
      </c>
      <c r="F1660" s="377">
        <v>1</v>
      </c>
      <c r="G1660" s="377">
        <v>0</v>
      </c>
      <c r="H1660" s="377">
        <v>0</v>
      </c>
      <c r="I1660" s="377">
        <v>0</v>
      </c>
      <c r="J1660" s="377">
        <v>0</v>
      </c>
      <c r="K1660" s="377">
        <v>1</v>
      </c>
      <c r="L1660" s="377">
        <v>0</v>
      </c>
      <c r="M1660" s="377">
        <v>0</v>
      </c>
      <c r="N1660" s="377">
        <v>0</v>
      </c>
    </row>
    <row r="1661" spans="2:14" x14ac:dyDescent="0.25">
      <c r="B1661" s="376" t="s">
        <v>221</v>
      </c>
      <c r="C1661" s="376" t="s">
        <v>2201</v>
      </c>
      <c r="D1661" s="376" t="s">
        <v>100</v>
      </c>
      <c r="E1661" s="376" t="s">
        <v>1501</v>
      </c>
      <c r="F1661" s="377">
        <v>10</v>
      </c>
      <c r="G1661" s="377">
        <v>0</v>
      </c>
      <c r="H1661" s="377">
        <v>0</v>
      </c>
      <c r="I1661" s="377">
        <v>0</v>
      </c>
      <c r="J1661" s="377">
        <v>0</v>
      </c>
      <c r="K1661" s="377">
        <v>10</v>
      </c>
      <c r="L1661" s="377">
        <v>0</v>
      </c>
      <c r="M1661" s="377">
        <v>0</v>
      </c>
      <c r="N1661" s="377">
        <v>0</v>
      </c>
    </row>
    <row r="1662" spans="2:14" x14ac:dyDescent="0.25">
      <c r="B1662" s="376" t="s">
        <v>221</v>
      </c>
      <c r="C1662" s="376" t="s">
        <v>2201</v>
      </c>
      <c r="D1662" s="376" t="s">
        <v>100</v>
      </c>
      <c r="E1662" s="376" t="s">
        <v>2860</v>
      </c>
      <c r="F1662" s="377">
        <v>1</v>
      </c>
      <c r="G1662" s="377">
        <v>0</v>
      </c>
      <c r="H1662" s="377">
        <v>0</v>
      </c>
      <c r="I1662" s="377">
        <v>0</v>
      </c>
      <c r="J1662" s="377">
        <v>0</v>
      </c>
      <c r="K1662" s="377">
        <v>1</v>
      </c>
      <c r="L1662" s="377">
        <v>0</v>
      </c>
      <c r="M1662" s="377">
        <v>0</v>
      </c>
      <c r="N1662" s="377">
        <v>0</v>
      </c>
    </row>
    <row r="1663" spans="2:14" x14ac:dyDescent="0.25">
      <c r="B1663" s="376" t="s">
        <v>221</v>
      </c>
      <c r="C1663" s="376" t="s">
        <v>2201</v>
      </c>
      <c r="D1663" s="376" t="s">
        <v>100</v>
      </c>
      <c r="E1663" s="376" t="s">
        <v>3899</v>
      </c>
      <c r="F1663" s="377">
        <v>1</v>
      </c>
      <c r="G1663" s="377">
        <v>0</v>
      </c>
      <c r="H1663" s="377">
        <v>0</v>
      </c>
      <c r="I1663" s="377">
        <v>0</v>
      </c>
      <c r="J1663" s="377">
        <v>0</v>
      </c>
      <c r="K1663" s="377">
        <v>1</v>
      </c>
      <c r="L1663" s="377">
        <v>0</v>
      </c>
      <c r="M1663" s="377">
        <v>0</v>
      </c>
      <c r="N1663" s="377">
        <v>0</v>
      </c>
    </row>
    <row r="1664" spans="2:14" x14ac:dyDescent="0.25">
      <c r="B1664" s="376" t="s">
        <v>221</v>
      </c>
      <c r="C1664" s="376" t="s">
        <v>2201</v>
      </c>
      <c r="D1664" s="376" t="s">
        <v>100</v>
      </c>
      <c r="E1664" s="376" t="s">
        <v>3900</v>
      </c>
      <c r="F1664" s="377">
        <v>1</v>
      </c>
      <c r="G1664" s="377">
        <v>0</v>
      </c>
      <c r="H1664" s="377">
        <v>0</v>
      </c>
      <c r="I1664" s="377">
        <v>0</v>
      </c>
      <c r="J1664" s="377">
        <v>0</v>
      </c>
      <c r="K1664" s="377">
        <v>1</v>
      </c>
      <c r="L1664" s="377">
        <v>0</v>
      </c>
      <c r="M1664" s="377">
        <v>0</v>
      </c>
      <c r="N1664" s="377">
        <v>0</v>
      </c>
    </row>
    <row r="1665" spans="2:14" x14ac:dyDescent="0.25">
      <c r="B1665" s="376" t="s">
        <v>221</v>
      </c>
      <c r="C1665" s="376" t="s">
        <v>2201</v>
      </c>
      <c r="D1665" s="376" t="s">
        <v>198</v>
      </c>
      <c r="E1665" s="376" t="s">
        <v>1705</v>
      </c>
      <c r="F1665" s="377">
        <v>8</v>
      </c>
      <c r="G1665" s="377">
        <v>0</v>
      </c>
      <c r="H1665" s="377">
        <v>0</v>
      </c>
      <c r="I1665" s="377">
        <v>0</v>
      </c>
      <c r="J1665" s="377">
        <v>0</v>
      </c>
      <c r="K1665" s="377">
        <v>8</v>
      </c>
      <c r="L1665" s="377">
        <v>0</v>
      </c>
      <c r="M1665" s="377">
        <v>0</v>
      </c>
      <c r="N1665" s="377">
        <v>0</v>
      </c>
    </row>
    <row r="1666" spans="2:14" x14ac:dyDescent="0.25">
      <c r="B1666" s="376" t="s">
        <v>221</v>
      </c>
      <c r="C1666" s="376" t="s">
        <v>2201</v>
      </c>
      <c r="D1666" s="376" t="s">
        <v>198</v>
      </c>
      <c r="E1666" s="376" t="s">
        <v>3682</v>
      </c>
      <c r="F1666" s="377">
        <v>1</v>
      </c>
      <c r="G1666" s="377">
        <v>0</v>
      </c>
      <c r="H1666" s="377">
        <v>0</v>
      </c>
      <c r="I1666" s="377">
        <v>0</v>
      </c>
      <c r="J1666" s="377">
        <v>0</v>
      </c>
      <c r="K1666" s="377">
        <v>0</v>
      </c>
      <c r="L1666" s="377">
        <v>0</v>
      </c>
      <c r="M1666" s="377">
        <v>0</v>
      </c>
      <c r="N1666" s="377">
        <v>1</v>
      </c>
    </row>
    <row r="1667" spans="2:14" x14ac:dyDescent="0.25">
      <c r="B1667" s="376" t="s">
        <v>221</v>
      </c>
      <c r="C1667" s="376" t="s">
        <v>2201</v>
      </c>
      <c r="D1667" s="376" t="s">
        <v>106</v>
      </c>
      <c r="E1667" s="376" t="s">
        <v>1611</v>
      </c>
      <c r="F1667" s="377">
        <v>1</v>
      </c>
      <c r="G1667" s="377">
        <v>0</v>
      </c>
      <c r="H1667" s="377">
        <v>0</v>
      </c>
      <c r="I1667" s="377">
        <v>0</v>
      </c>
      <c r="J1667" s="377">
        <v>0</v>
      </c>
      <c r="K1667" s="377">
        <v>1</v>
      </c>
      <c r="L1667" s="377">
        <v>0</v>
      </c>
      <c r="M1667" s="377">
        <v>0</v>
      </c>
      <c r="N1667" s="377">
        <v>0</v>
      </c>
    </row>
    <row r="1668" spans="2:14" x14ac:dyDescent="0.25">
      <c r="B1668" s="376" t="s">
        <v>221</v>
      </c>
      <c r="C1668" s="376" t="s">
        <v>2201</v>
      </c>
      <c r="D1668" s="376" t="s">
        <v>106</v>
      </c>
      <c r="E1668" s="376" t="s">
        <v>1612</v>
      </c>
      <c r="F1668" s="377">
        <v>1</v>
      </c>
      <c r="G1668" s="377">
        <v>0</v>
      </c>
      <c r="H1668" s="377">
        <v>0</v>
      </c>
      <c r="I1668" s="377">
        <v>0</v>
      </c>
      <c r="J1668" s="377">
        <v>0</v>
      </c>
      <c r="K1668" s="377">
        <v>1</v>
      </c>
      <c r="L1668" s="377">
        <v>0</v>
      </c>
      <c r="M1668" s="377">
        <v>0</v>
      </c>
      <c r="N1668" s="377">
        <v>0</v>
      </c>
    </row>
    <row r="1669" spans="2:14" x14ac:dyDescent="0.25">
      <c r="B1669" s="376" t="s">
        <v>221</v>
      </c>
      <c r="C1669" s="376" t="s">
        <v>2201</v>
      </c>
      <c r="D1669" s="376" t="s">
        <v>106</v>
      </c>
      <c r="E1669" s="376" t="s">
        <v>1613</v>
      </c>
      <c r="F1669" s="377">
        <v>1</v>
      </c>
      <c r="G1669" s="377">
        <v>0</v>
      </c>
      <c r="H1669" s="377">
        <v>0</v>
      </c>
      <c r="I1669" s="377">
        <v>0</v>
      </c>
      <c r="J1669" s="377">
        <v>0</v>
      </c>
      <c r="K1669" s="377">
        <v>1</v>
      </c>
      <c r="L1669" s="377">
        <v>0</v>
      </c>
      <c r="M1669" s="377">
        <v>0</v>
      </c>
      <c r="N1669" s="377">
        <v>0</v>
      </c>
    </row>
    <row r="1670" spans="2:14" x14ac:dyDescent="0.25">
      <c r="B1670" s="376" t="s">
        <v>221</v>
      </c>
      <c r="C1670" s="376" t="s">
        <v>2201</v>
      </c>
      <c r="D1670" s="376" t="s">
        <v>106</v>
      </c>
      <c r="E1670" s="376" t="s">
        <v>3074</v>
      </c>
      <c r="F1670" s="377">
        <v>1</v>
      </c>
      <c r="G1670" s="377">
        <v>0</v>
      </c>
      <c r="H1670" s="377">
        <v>0</v>
      </c>
      <c r="I1670" s="377">
        <v>0</v>
      </c>
      <c r="J1670" s="377">
        <v>0</v>
      </c>
      <c r="K1670" s="377">
        <v>1</v>
      </c>
      <c r="L1670" s="377">
        <v>0</v>
      </c>
      <c r="M1670" s="377">
        <v>0</v>
      </c>
      <c r="N1670" s="377">
        <v>0</v>
      </c>
    </row>
    <row r="1671" spans="2:14" x14ac:dyDescent="0.25">
      <c r="B1671" s="376" t="s">
        <v>221</v>
      </c>
      <c r="C1671" s="376" t="s">
        <v>2201</v>
      </c>
      <c r="D1671" s="376" t="s">
        <v>106</v>
      </c>
      <c r="E1671" s="376" t="s">
        <v>1614</v>
      </c>
      <c r="F1671" s="377">
        <v>2</v>
      </c>
      <c r="G1671" s="377">
        <v>0</v>
      </c>
      <c r="H1671" s="377">
        <v>0</v>
      </c>
      <c r="I1671" s="377">
        <v>0</v>
      </c>
      <c r="J1671" s="377">
        <v>0</v>
      </c>
      <c r="K1671" s="377">
        <v>2</v>
      </c>
      <c r="L1671" s="377">
        <v>0</v>
      </c>
      <c r="M1671" s="377">
        <v>0</v>
      </c>
      <c r="N1671" s="377">
        <v>0</v>
      </c>
    </row>
    <row r="1672" spans="2:14" x14ac:dyDescent="0.25">
      <c r="B1672" s="376" t="s">
        <v>221</v>
      </c>
      <c r="C1672" s="376" t="s">
        <v>2201</v>
      </c>
      <c r="D1672" s="376" t="s">
        <v>106</v>
      </c>
      <c r="E1672" s="376" t="s">
        <v>3903</v>
      </c>
      <c r="F1672" s="377">
        <v>1</v>
      </c>
      <c r="G1672" s="377">
        <v>0</v>
      </c>
      <c r="H1672" s="377">
        <v>0</v>
      </c>
      <c r="I1672" s="377">
        <v>0</v>
      </c>
      <c r="J1672" s="377">
        <v>0</v>
      </c>
      <c r="K1672" s="377">
        <v>1</v>
      </c>
      <c r="L1672" s="377">
        <v>0</v>
      </c>
      <c r="M1672" s="377">
        <v>0</v>
      </c>
      <c r="N1672" s="377">
        <v>0</v>
      </c>
    </row>
    <row r="1673" spans="2:14" x14ac:dyDescent="0.25">
      <c r="B1673" s="376" t="s">
        <v>221</v>
      </c>
      <c r="C1673" s="376" t="s">
        <v>2201</v>
      </c>
      <c r="D1673" s="376" t="s">
        <v>106</v>
      </c>
      <c r="E1673" s="376" t="s">
        <v>3075</v>
      </c>
      <c r="F1673" s="377">
        <v>2</v>
      </c>
      <c r="G1673" s="377">
        <v>0</v>
      </c>
      <c r="H1673" s="377">
        <v>0</v>
      </c>
      <c r="I1673" s="377">
        <v>0</v>
      </c>
      <c r="J1673" s="377">
        <v>0</v>
      </c>
      <c r="K1673" s="377">
        <v>2</v>
      </c>
      <c r="L1673" s="377">
        <v>0</v>
      </c>
      <c r="M1673" s="377">
        <v>0</v>
      </c>
      <c r="N1673" s="377">
        <v>0</v>
      </c>
    </row>
    <row r="1674" spans="2:14" x14ac:dyDescent="0.25">
      <c r="B1674" s="376" t="s">
        <v>221</v>
      </c>
      <c r="C1674" s="376" t="s">
        <v>2201</v>
      </c>
      <c r="D1674" s="376" t="s">
        <v>106</v>
      </c>
      <c r="E1674" s="376" t="s">
        <v>1615</v>
      </c>
      <c r="F1674" s="377">
        <v>65</v>
      </c>
      <c r="G1674" s="377">
        <v>2</v>
      </c>
      <c r="H1674" s="377">
        <v>0</v>
      </c>
      <c r="I1674" s="377">
        <v>0</v>
      </c>
      <c r="J1674" s="377">
        <v>0</v>
      </c>
      <c r="K1674" s="377">
        <v>63</v>
      </c>
      <c r="L1674" s="377">
        <v>0</v>
      </c>
      <c r="M1674" s="377">
        <v>0</v>
      </c>
      <c r="N1674" s="377">
        <v>0</v>
      </c>
    </row>
    <row r="1675" spans="2:14" x14ac:dyDescent="0.25">
      <c r="B1675" s="376" t="s">
        <v>221</v>
      </c>
      <c r="C1675" s="376" t="s">
        <v>2201</v>
      </c>
      <c r="D1675" s="376" t="s">
        <v>106</v>
      </c>
      <c r="E1675" s="376" t="s">
        <v>3683</v>
      </c>
      <c r="F1675" s="377">
        <v>1</v>
      </c>
      <c r="G1675" s="377">
        <v>0</v>
      </c>
      <c r="H1675" s="377">
        <v>0</v>
      </c>
      <c r="I1675" s="377">
        <v>0</v>
      </c>
      <c r="J1675" s="377">
        <v>0</v>
      </c>
      <c r="K1675" s="377">
        <v>1</v>
      </c>
      <c r="L1675" s="377">
        <v>0</v>
      </c>
      <c r="M1675" s="377">
        <v>0</v>
      </c>
      <c r="N1675" s="377">
        <v>0</v>
      </c>
    </row>
    <row r="1676" spans="2:14" x14ac:dyDescent="0.25">
      <c r="B1676" s="376" t="s">
        <v>221</v>
      </c>
      <c r="C1676" s="376" t="s">
        <v>2201</v>
      </c>
      <c r="D1676" s="376" t="s">
        <v>106</v>
      </c>
      <c r="E1676" s="376" t="s">
        <v>3906</v>
      </c>
      <c r="F1676" s="377">
        <v>1</v>
      </c>
      <c r="G1676" s="377">
        <v>0</v>
      </c>
      <c r="H1676" s="377">
        <v>0</v>
      </c>
      <c r="I1676" s="377">
        <v>0</v>
      </c>
      <c r="J1676" s="377">
        <v>0</v>
      </c>
      <c r="K1676" s="377">
        <v>1</v>
      </c>
      <c r="L1676" s="377">
        <v>0</v>
      </c>
      <c r="M1676" s="377">
        <v>0</v>
      </c>
      <c r="N1676" s="377">
        <v>0</v>
      </c>
    </row>
    <row r="1677" spans="2:14" x14ac:dyDescent="0.25">
      <c r="B1677" s="376" t="s">
        <v>221</v>
      </c>
      <c r="C1677" s="376" t="s">
        <v>2201</v>
      </c>
      <c r="D1677" s="376" t="s">
        <v>106</v>
      </c>
      <c r="E1677" s="376" t="s">
        <v>3907</v>
      </c>
      <c r="F1677" s="377">
        <v>1</v>
      </c>
      <c r="G1677" s="377">
        <v>0</v>
      </c>
      <c r="H1677" s="377">
        <v>0</v>
      </c>
      <c r="I1677" s="377">
        <v>0</v>
      </c>
      <c r="J1677" s="377">
        <v>0</v>
      </c>
      <c r="K1677" s="377">
        <v>1</v>
      </c>
      <c r="L1677" s="377">
        <v>0</v>
      </c>
      <c r="M1677" s="377">
        <v>0</v>
      </c>
      <c r="N1677" s="377">
        <v>0</v>
      </c>
    </row>
    <row r="1678" spans="2:14" x14ac:dyDescent="0.25">
      <c r="B1678" s="376" t="s">
        <v>221</v>
      </c>
      <c r="C1678" s="376" t="s">
        <v>2201</v>
      </c>
      <c r="D1678" s="376" t="s">
        <v>106</v>
      </c>
      <c r="E1678" s="376" t="s">
        <v>2797</v>
      </c>
      <c r="F1678" s="377">
        <v>1</v>
      </c>
      <c r="G1678" s="377">
        <v>0</v>
      </c>
      <c r="H1678" s="377">
        <v>0</v>
      </c>
      <c r="I1678" s="377">
        <v>0</v>
      </c>
      <c r="J1678" s="377">
        <v>0</v>
      </c>
      <c r="K1678" s="377">
        <v>1</v>
      </c>
      <c r="L1678" s="377">
        <v>0</v>
      </c>
      <c r="M1678" s="377">
        <v>0</v>
      </c>
      <c r="N1678" s="377">
        <v>0</v>
      </c>
    </row>
    <row r="1679" spans="2:14" x14ac:dyDescent="0.25">
      <c r="B1679" s="376" t="s">
        <v>221</v>
      </c>
      <c r="C1679" s="376" t="s">
        <v>2201</v>
      </c>
      <c r="D1679" s="376" t="s">
        <v>106</v>
      </c>
      <c r="E1679" s="376" t="s">
        <v>3910</v>
      </c>
      <c r="F1679" s="377">
        <v>1</v>
      </c>
      <c r="G1679" s="377">
        <v>0</v>
      </c>
      <c r="H1679" s="377">
        <v>0</v>
      </c>
      <c r="I1679" s="377">
        <v>0</v>
      </c>
      <c r="J1679" s="377">
        <v>0</v>
      </c>
      <c r="K1679" s="377">
        <v>1</v>
      </c>
      <c r="L1679" s="377">
        <v>0</v>
      </c>
      <c r="M1679" s="377">
        <v>0</v>
      </c>
      <c r="N1679" s="377">
        <v>0</v>
      </c>
    </row>
    <row r="1680" spans="2:14" x14ac:dyDescent="0.25">
      <c r="B1680" s="376" t="s">
        <v>221</v>
      </c>
      <c r="C1680" s="376" t="s">
        <v>2201</v>
      </c>
      <c r="D1680" s="376" t="s">
        <v>106</v>
      </c>
      <c r="E1680" s="376" t="s">
        <v>1619</v>
      </c>
      <c r="F1680" s="377">
        <v>42</v>
      </c>
      <c r="G1680" s="377">
        <v>0</v>
      </c>
      <c r="H1680" s="377">
        <v>0</v>
      </c>
      <c r="I1680" s="377">
        <v>0</v>
      </c>
      <c r="J1680" s="377">
        <v>0</v>
      </c>
      <c r="K1680" s="377">
        <v>42</v>
      </c>
      <c r="L1680" s="377">
        <v>0</v>
      </c>
      <c r="M1680" s="377">
        <v>0</v>
      </c>
      <c r="N1680" s="377">
        <v>0</v>
      </c>
    </row>
    <row r="1681" spans="2:14" x14ac:dyDescent="0.25">
      <c r="B1681" s="376" t="s">
        <v>221</v>
      </c>
      <c r="C1681" s="376" t="s">
        <v>2201</v>
      </c>
      <c r="D1681" s="376" t="s">
        <v>106</v>
      </c>
      <c r="E1681" s="376" t="s">
        <v>1620</v>
      </c>
      <c r="F1681" s="377">
        <v>2</v>
      </c>
      <c r="G1681" s="377">
        <v>0</v>
      </c>
      <c r="H1681" s="377">
        <v>0</v>
      </c>
      <c r="I1681" s="377">
        <v>0</v>
      </c>
      <c r="J1681" s="377">
        <v>0</v>
      </c>
      <c r="K1681" s="377">
        <v>2</v>
      </c>
      <c r="L1681" s="377">
        <v>0</v>
      </c>
      <c r="M1681" s="377">
        <v>0</v>
      </c>
      <c r="N1681" s="377">
        <v>0</v>
      </c>
    </row>
    <row r="1682" spans="2:14" x14ac:dyDescent="0.25">
      <c r="B1682" s="376" t="s">
        <v>221</v>
      </c>
      <c r="C1682" s="376" t="s">
        <v>2201</v>
      </c>
      <c r="D1682" s="376" t="s">
        <v>106</v>
      </c>
      <c r="E1682" s="376" t="s">
        <v>3914</v>
      </c>
      <c r="F1682" s="377">
        <v>1</v>
      </c>
      <c r="G1682" s="377">
        <v>0</v>
      </c>
      <c r="H1682" s="377">
        <v>0</v>
      </c>
      <c r="I1682" s="377">
        <v>0</v>
      </c>
      <c r="J1682" s="377">
        <v>0</v>
      </c>
      <c r="K1682" s="377">
        <v>1</v>
      </c>
      <c r="L1682" s="377">
        <v>0</v>
      </c>
      <c r="M1682" s="377">
        <v>0</v>
      </c>
      <c r="N1682" s="377">
        <v>0</v>
      </c>
    </row>
    <row r="1683" spans="2:14" x14ac:dyDescent="0.25">
      <c r="B1683" s="376" t="s">
        <v>221</v>
      </c>
      <c r="C1683" s="376" t="s">
        <v>2201</v>
      </c>
      <c r="D1683" s="376" t="s">
        <v>106</v>
      </c>
      <c r="E1683" s="376" t="s">
        <v>3916</v>
      </c>
      <c r="F1683" s="377">
        <v>1</v>
      </c>
      <c r="G1683" s="377">
        <v>0</v>
      </c>
      <c r="H1683" s="377">
        <v>0</v>
      </c>
      <c r="I1683" s="377">
        <v>0</v>
      </c>
      <c r="J1683" s="377">
        <v>0</v>
      </c>
      <c r="K1683" s="377">
        <v>1</v>
      </c>
      <c r="L1683" s="377">
        <v>0</v>
      </c>
      <c r="M1683" s="377">
        <v>0</v>
      </c>
      <c r="N1683" s="377">
        <v>0</v>
      </c>
    </row>
    <row r="1684" spans="2:14" x14ac:dyDescent="0.25">
      <c r="B1684" s="376" t="s">
        <v>221</v>
      </c>
      <c r="C1684" s="376" t="s">
        <v>2201</v>
      </c>
      <c r="D1684" s="376" t="s">
        <v>106</v>
      </c>
      <c r="E1684" s="376" t="s">
        <v>3602</v>
      </c>
      <c r="F1684" s="377">
        <v>1</v>
      </c>
      <c r="G1684" s="377">
        <v>0</v>
      </c>
      <c r="H1684" s="377">
        <v>0</v>
      </c>
      <c r="I1684" s="377">
        <v>0</v>
      </c>
      <c r="J1684" s="377">
        <v>0</v>
      </c>
      <c r="K1684" s="377">
        <v>1</v>
      </c>
      <c r="L1684" s="377">
        <v>0</v>
      </c>
      <c r="M1684" s="377">
        <v>0</v>
      </c>
      <c r="N1684" s="377">
        <v>0</v>
      </c>
    </row>
    <row r="1685" spans="2:14" x14ac:dyDescent="0.25">
      <c r="B1685" s="376" t="s">
        <v>221</v>
      </c>
      <c r="C1685" s="376" t="s">
        <v>2201</v>
      </c>
      <c r="D1685" s="376" t="s">
        <v>106</v>
      </c>
      <c r="E1685" s="376" t="s">
        <v>1621</v>
      </c>
      <c r="F1685" s="377">
        <v>2</v>
      </c>
      <c r="G1685" s="377">
        <v>0</v>
      </c>
      <c r="H1685" s="377">
        <v>0</v>
      </c>
      <c r="I1685" s="377">
        <v>0</v>
      </c>
      <c r="J1685" s="377">
        <v>0</v>
      </c>
      <c r="K1685" s="377">
        <v>2</v>
      </c>
      <c r="L1685" s="377">
        <v>0</v>
      </c>
      <c r="M1685" s="377">
        <v>0</v>
      </c>
      <c r="N1685" s="377">
        <v>0</v>
      </c>
    </row>
    <row r="1686" spans="2:14" x14ac:dyDescent="0.25">
      <c r="B1686" s="376" t="s">
        <v>221</v>
      </c>
      <c r="C1686" s="376" t="s">
        <v>2201</v>
      </c>
      <c r="D1686" s="376" t="s">
        <v>106</v>
      </c>
      <c r="E1686" s="376" t="s">
        <v>1622</v>
      </c>
      <c r="F1686" s="377">
        <v>54</v>
      </c>
      <c r="G1686" s="377">
        <v>1</v>
      </c>
      <c r="H1686" s="377">
        <v>0</v>
      </c>
      <c r="I1686" s="377">
        <v>0</v>
      </c>
      <c r="J1686" s="377">
        <v>0</v>
      </c>
      <c r="K1686" s="377">
        <v>53</v>
      </c>
      <c r="L1686" s="377">
        <v>0</v>
      </c>
      <c r="M1686" s="377">
        <v>0</v>
      </c>
      <c r="N1686" s="377">
        <v>0</v>
      </c>
    </row>
    <row r="1687" spans="2:14" x14ac:dyDescent="0.25">
      <c r="B1687" s="376" t="s">
        <v>221</v>
      </c>
      <c r="C1687" s="376" t="s">
        <v>2201</v>
      </c>
      <c r="D1687" s="376" t="s">
        <v>106</v>
      </c>
      <c r="E1687" s="376" t="s">
        <v>1623</v>
      </c>
      <c r="F1687" s="377">
        <v>2</v>
      </c>
      <c r="G1687" s="377">
        <v>0</v>
      </c>
      <c r="H1687" s="377">
        <v>0</v>
      </c>
      <c r="I1687" s="377">
        <v>0</v>
      </c>
      <c r="J1687" s="377">
        <v>0</v>
      </c>
      <c r="K1687" s="377">
        <v>2</v>
      </c>
      <c r="L1687" s="377">
        <v>0</v>
      </c>
      <c r="M1687" s="377">
        <v>0</v>
      </c>
      <c r="N1687" s="377">
        <v>0</v>
      </c>
    </row>
    <row r="1688" spans="2:14" x14ac:dyDescent="0.25">
      <c r="B1688" s="376" t="s">
        <v>221</v>
      </c>
      <c r="C1688" s="376" t="s">
        <v>2201</v>
      </c>
      <c r="D1688" s="376" t="s">
        <v>106</v>
      </c>
      <c r="E1688" s="376" t="s">
        <v>3917</v>
      </c>
      <c r="F1688" s="377">
        <v>1</v>
      </c>
      <c r="G1688" s="377">
        <v>0</v>
      </c>
      <c r="H1688" s="377">
        <v>0</v>
      </c>
      <c r="I1688" s="377">
        <v>0</v>
      </c>
      <c r="J1688" s="377">
        <v>0</v>
      </c>
      <c r="K1688" s="377">
        <v>1</v>
      </c>
      <c r="L1688" s="377">
        <v>0</v>
      </c>
      <c r="M1688" s="377">
        <v>0</v>
      </c>
      <c r="N1688" s="377">
        <v>0</v>
      </c>
    </row>
    <row r="1689" spans="2:14" x14ac:dyDescent="0.25">
      <c r="B1689" s="376" t="s">
        <v>221</v>
      </c>
      <c r="C1689" s="376" t="s">
        <v>2201</v>
      </c>
      <c r="D1689" s="376" t="s">
        <v>106</v>
      </c>
      <c r="E1689" s="376" t="s">
        <v>3079</v>
      </c>
      <c r="F1689" s="377">
        <v>1</v>
      </c>
      <c r="G1689" s="377">
        <v>0</v>
      </c>
      <c r="H1689" s="377">
        <v>0</v>
      </c>
      <c r="I1689" s="377">
        <v>0</v>
      </c>
      <c r="J1689" s="377">
        <v>0</v>
      </c>
      <c r="K1689" s="377">
        <v>1</v>
      </c>
      <c r="L1689" s="377">
        <v>0</v>
      </c>
      <c r="M1689" s="377">
        <v>0</v>
      </c>
      <c r="N1689" s="377">
        <v>0</v>
      </c>
    </row>
    <row r="1690" spans="2:14" x14ac:dyDescent="0.25">
      <c r="B1690" s="376" t="s">
        <v>221</v>
      </c>
      <c r="C1690" s="376" t="s">
        <v>2201</v>
      </c>
      <c r="D1690" s="376" t="s">
        <v>106</v>
      </c>
      <c r="E1690" s="376" t="s">
        <v>3340</v>
      </c>
      <c r="F1690" s="377">
        <v>1</v>
      </c>
      <c r="G1690" s="377">
        <v>0</v>
      </c>
      <c r="H1690" s="377">
        <v>0</v>
      </c>
      <c r="I1690" s="377">
        <v>0</v>
      </c>
      <c r="J1690" s="377">
        <v>0</v>
      </c>
      <c r="K1690" s="377">
        <v>1</v>
      </c>
      <c r="L1690" s="377">
        <v>0</v>
      </c>
      <c r="M1690" s="377">
        <v>0</v>
      </c>
      <c r="N1690" s="377">
        <v>0</v>
      </c>
    </row>
    <row r="1691" spans="2:14" x14ac:dyDescent="0.25">
      <c r="B1691" s="376" t="s">
        <v>221</v>
      </c>
      <c r="C1691" s="376" t="s">
        <v>2201</v>
      </c>
      <c r="D1691" s="376" t="s">
        <v>106</v>
      </c>
      <c r="E1691" s="376" t="s">
        <v>3410</v>
      </c>
      <c r="F1691" s="377">
        <v>1</v>
      </c>
      <c r="G1691" s="377">
        <v>0</v>
      </c>
      <c r="H1691" s="377">
        <v>0</v>
      </c>
      <c r="I1691" s="377">
        <v>0</v>
      </c>
      <c r="J1691" s="377">
        <v>0</v>
      </c>
      <c r="K1691" s="377">
        <v>1</v>
      </c>
      <c r="L1691" s="377">
        <v>0</v>
      </c>
      <c r="M1691" s="377">
        <v>0</v>
      </c>
      <c r="N1691" s="377">
        <v>0</v>
      </c>
    </row>
    <row r="1692" spans="2:14" x14ac:dyDescent="0.25">
      <c r="B1692" s="376" t="s">
        <v>221</v>
      </c>
      <c r="C1692" s="376" t="s">
        <v>2201</v>
      </c>
      <c r="D1692" s="376" t="s">
        <v>106</v>
      </c>
      <c r="E1692" s="376" t="s">
        <v>3925</v>
      </c>
      <c r="F1692" s="377">
        <v>2</v>
      </c>
      <c r="G1692" s="377">
        <v>0</v>
      </c>
      <c r="H1692" s="377">
        <v>0</v>
      </c>
      <c r="I1692" s="377">
        <v>0</v>
      </c>
      <c r="J1692" s="377">
        <v>0</v>
      </c>
      <c r="K1692" s="377">
        <v>2</v>
      </c>
      <c r="L1692" s="377">
        <v>0</v>
      </c>
      <c r="M1692" s="377">
        <v>0</v>
      </c>
      <c r="N1692" s="377">
        <v>0</v>
      </c>
    </row>
    <row r="1693" spans="2:14" x14ac:dyDescent="0.25">
      <c r="B1693" s="376" t="s">
        <v>221</v>
      </c>
      <c r="C1693" s="376" t="s">
        <v>2201</v>
      </c>
      <c r="D1693" s="376" t="s">
        <v>106</v>
      </c>
      <c r="E1693" s="376" t="s">
        <v>1625</v>
      </c>
      <c r="F1693" s="377">
        <v>1</v>
      </c>
      <c r="G1693" s="377">
        <v>0</v>
      </c>
      <c r="H1693" s="377">
        <v>0</v>
      </c>
      <c r="I1693" s="377">
        <v>0</v>
      </c>
      <c r="J1693" s="377">
        <v>0</v>
      </c>
      <c r="K1693" s="377">
        <v>1</v>
      </c>
      <c r="L1693" s="377">
        <v>0</v>
      </c>
      <c r="M1693" s="377">
        <v>0</v>
      </c>
      <c r="N1693" s="377">
        <v>0</v>
      </c>
    </row>
    <row r="1694" spans="2:14" x14ac:dyDescent="0.25">
      <c r="B1694" s="376" t="s">
        <v>221</v>
      </c>
      <c r="C1694" s="376" t="s">
        <v>2201</v>
      </c>
      <c r="D1694" s="376" t="s">
        <v>106</v>
      </c>
      <c r="E1694" s="376" t="s">
        <v>2407</v>
      </c>
      <c r="F1694" s="377">
        <v>2</v>
      </c>
      <c r="G1694" s="377">
        <v>0</v>
      </c>
      <c r="H1694" s="377">
        <v>0</v>
      </c>
      <c r="I1694" s="377">
        <v>0</v>
      </c>
      <c r="J1694" s="377">
        <v>0</v>
      </c>
      <c r="K1694" s="377">
        <v>2</v>
      </c>
      <c r="L1694" s="377">
        <v>0</v>
      </c>
      <c r="M1694" s="377">
        <v>0</v>
      </c>
      <c r="N1694" s="377">
        <v>0</v>
      </c>
    </row>
    <row r="1695" spans="2:14" x14ac:dyDescent="0.25">
      <c r="B1695" s="376" t="s">
        <v>221</v>
      </c>
      <c r="C1695" s="376" t="s">
        <v>2201</v>
      </c>
      <c r="D1695" s="376" t="s">
        <v>106</v>
      </c>
      <c r="E1695" s="376" t="s">
        <v>3929</v>
      </c>
      <c r="F1695" s="377">
        <v>1</v>
      </c>
      <c r="G1695" s="377">
        <v>0</v>
      </c>
      <c r="H1695" s="377">
        <v>0</v>
      </c>
      <c r="I1695" s="377">
        <v>0</v>
      </c>
      <c r="J1695" s="377">
        <v>0</v>
      </c>
      <c r="K1695" s="377">
        <v>1</v>
      </c>
      <c r="L1695" s="377">
        <v>0</v>
      </c>
      <c r="M1695" s="377">
        <v>0</v>
      </c>
      <c r="N1695" s="377">
        <v>0</v>
      </c>
    </row>
    <row r="1696" spans="2:14" x14ac:dyDescent="0.25">
      <c r="B1696" s="376" t="s">
        <v>221</v>
      </c>
      <c r="C1696" s="376" t="s">
        <v>2201</v>
      </c>
      <c r="D1696" s="376" t="s">
        <v>106</v>
      </c>
      <c r="E1696" s="376" t="s">
        <v>3081</v>
      </c>
      <c r="F1696" s="377">
        <v>1</v>
      </c>
      <c r="G1696" s="377">
        <v>0</v>
      </c>
      <c r="H1696" s="377">
        <v>0</v>
      </c>
      <c r="I1696" s="377">
        <v>0</v>
      </c>
      <c r="J1696" s="377">
        <v>0</v>
      </c>
      <c r="K1696" s="377">
        <v>1</v>
      </c>
      <c r="L1696" s="377">
        <v>0</v>
      </c>
      <c r="M1696" s="377">
        <v>0</v>
      </c>
      <c r="N1696" s="377">
        <v>0</v>
      </c>
    </row>
    <row r="1697" spans="2:14" x14ac:dyDescent="0.25">
      <c r="B1697" s="376" t="s">
        <v>221</v>
      </c>
      <c r="C1697" s="376" t="s">
        <v>2201</v>
      </c>
      <c r="D1697" s="376" t="s">
        <v>106</v>
      </c>
      <c r="E1697" s="376" t="s">
        <v>3933</v>
      </c>
      <c r="F1697" s="377">
        <v>1</v>
      </c>
      <c r="G1697" s="377">
        <v>0</v>
      </c>
      <c r="H1697" s="377">
        <v>0</v>
      </c>
      <c r="I1697" s="377">
        <v>0</v>
      </c>
      <c r="J1697" s="377">
        <v>0</v>
      </c>
      <c r="K1697" s="377">
        <v>1</v>
      </c>
      <c r="L1697" s="377">
        <v>0</v>
      </c>
      <c r="M1697" s="377">
        <v>0</v>
      </c>
      <c r="N1697" s="377">
        <v>0</v>
      </c>
    </row>
    <row r="1698" spans="2:14" x14ac:dyDescent="0.25">
      <c r="B1698" s="376" t="s">
        <v>221</v>
      </c>
      <c r="C1698" s="376" t="s">
        <v>2201</v>
      </c>
      <c r="D1698" s="376" t="s">
        <v>106</v>
      </c>
      <c r="E1698" s="376" t="s">
        <v>3935</v>
      </c>
      <c r="F1698" s="377">
        <v>1</v>
      </c>
      <c r="G1698" s="377">
        <v>0</v>
      </c>
      <c r="H1698" s="377">
        <v>0</v>
      </c>
      <c r="I1698" s="377">
        <v>0</v>
      </c>
      <c r="J1698" s="377">
        <v>0</v>
      </c>
      <c r="K1698" s="377">
        <v>1</v>
      </c>
      <c r="L1698" s="377">
        <v>0</v>
      </c>
      <c r="M1698" s="377">
        <v>0</v>
      </c>
      <c r="N1698" s="377">
        <v>0</v>
      </c>
    </row>
    <row r="1699" spans="2:14" x14ac:dyDescent="0.25">
      <c r="B1699" s="376" t="s">
        <v>221</v>
      </c>
      <c r="C1699" s="376" t="s">
        <v>2201</v>
      </c>
      <c r="D1699" s="376" t="s">
        <v>106</v>
      </c>
      <c r="E1699" s="376" t="s">
        <v>3937</v>
      </c>
      <c r="F1699" s="377">
        <v>1</v>
      </c>
      <c r="G1699" s="377">
        <v>0</v>
      </c>
      <c r="H1699" s="377">
        <v>0</v>
      </c>
      <c r="I1699" s="377">
        <v>0</v>
      </c>
      <c r="J1699" s="377">
        <v>0</v>
      </c>
      <c r="K1699" s="377">
        <v>1</v>
      </c>
      <c r="L1699" s="377">
        <v>0</v>
      </c>
      <c r="M1699" s="377">
        <v>0</v>
      </c>
      <c r="N1699" s="377">
        <v>0</v>
      </c>
    </row>
    <row r="1700" spans="2:14" x14ac:dyDescent="0.25">
      <c r="B1700" s="376" t="s">
        <v>221</v>
      </c>
      <c r="C1700" s="376" t="s">
        <v>2201</v>
      </c>
      <c r="D1700" s="376" t="s">
        <v>106</v>
      </c>
      <c r="E1700" s="376" t="s">
        <v>3938</v>
      </c>
      <c r="F1700" s="377">
        <v>1</v>
      </c>
      <c r="G1700" s="377">
        <v>0</v>
      </c>
      <c r="H1700" s="377">
        <v>0</v>
      </c>
      <c r="I1700" s="377">
        <v>0</v>
      </c>
      <c r="J1700" s="377">
        <v>0</v>
      </c>
      <c r="K1700" s="377">
        <v>1</v>
      </c>
      <c r="L1700" s="377">
        <v>0</v>
      </c>
      <c r="M1700" s="377">
        <v>0</v>
      </c>
      <c r="N1700" s="377">
        <v>0</v>
      </c>
    </row>
    <row r="1701" spans="2:14" x14ac:dyDescent="0.25">
      <c r="B1701" s="376" t="s">
        <v>221</v>
      </c>
      <c r="C1701" s="376" t="s">
        <v>2201</v>
      </c>
      <c r="D1701" s="376" t="s">
        <v>106</v>
      </c>
      <c r="E1701" s="376" t="s">
        <v>3940</v>
      </c>
      <c r="F1701" s="377">
        <v>1</v>
      </c>
      <c r="G1701" s="377">
        <v>0</v>
      </c>
      <c r="H1701" s="377">
        <v>0</v>
      </c>
      <c r="I1701" s="377">
        <v>0</v>
      </c>
      <c r="J1701" s="377">
        <v>0</v>
      </c>
      <c r="K1701" s="377">
        <v>1</v>
      </c>
      <c r="L1701" s="377">
        <v>0</v>
      </c>
      <c r="M1701" s="377">
        <v>0</v>
      </c>
      <c r="N1701" s="377">
        <v>0</v>
      </c>
    </row>
    <row r="1702" spans="2:14" x14ac:dyDescent="0.25">
      <c r="B1702" s="376" t="s">
        <v>221</v>
      </c>
      <c r="C1702" s="376" t="s">
        <v>2201</v>
      </c>
      <c r="D1702" s="376" t="s">
        <v>106</v>
      </c>
      <c r="E1702" s="376" t="s">
        <v>1628</v>
      </c>
      <c r="F1702" s="377">
        <v>1</v>
      </c>
      <c r="G1702" s="377">
        <v>0</v>
      </c>
      <c r="H1702" s="377">
        <v>0</v>
      </c>
      <c r="I1702" s="377">
        <v>0</v>
      </c>
      <c r="J1702" s="377">
        <v>0</v>
      </c>
      <c r="K1702" s="377">
        <v>1</v>
      </c>
      <c r="L1702" s="377">
        <v>0</v>
      </c>
      <c r="M1702" s="377">
        <v>0</v>
      </c>
      <c r="N1702" s="377">
        <v>0</v>
      </c>
    </row>
    <row r="1703" spans="2:14" x14ac:dyDescent="0.25">
      <c r="B1703" s="376" t="s">
        <v>221</v>
      </c>
      <c r="C1703" s="376" t="s">
        <v>2201</v>
      </c>
      <c r="D1703" s="376" t="s">
        <v>106</v>
      </c>
      <c r="E1703" s="376" t="s">
        <v>3083</v>
      </c>
      <c r="F1703" s="377">
        <v>1</v>
      </c>
      <c r="G1703" s="377">
        <v>0</v>
      </c>
      <c r="H1703" s="377">
        <v>0</v>
      </c>
      <c r="I1703" s="377">
        <v>0</v>
      </c>
      <c r="J1703" s="377">
        <v>0</v>
      </c>
      <c r="K1703" s="377">
        <v>1</v>
      </c>
      <c r="L1703" s="377">
        <v>0</v>
      </c>
      <c r="M1703" s="377">
        <v>0</v>
      </c>
      <c r="N1703" s="377">
        <v>0</v>
      </c>
    </row>
    <row r="1704" spans="2:14" x14ac:dyDescent="0.25">
      <c r="B1704" s="376" t="s">
        <v>221</v>
      </c>
      <c r="C1704" s="376" t="s">
        <v>2201</v>
      </c>
      <c r="D1704" s="376" t="s">
        <v>106</v>
      </c>
      <c r="E1704" s="376" t="s">
        <v>3942</v>
      </c>
      <c r="F1704" s="377">
        <v>1</v>
      </c>
      <c r="G1704" s="377">
        <v>0</v>
      </c>
      <c r="H1704" s="377">
        <v>0</v>
      </c>
      <c r="I1704" s="377">
        <v>0</v>
      </c>
      <c r="J1704" s="377">
        <v>0</v>
      </c>
      <c r="K1704" s="377">
        <v>1</v>
      </c>
      <c r="L1704" s="377">
        <v>0</v>
      </c>
      <c r="M1704" s="377">
        <v>0</v>
      </c>
      <c r="N1704" s="377">
        <v>0</v>
      </c>
    </row>
    <row r="1705" spans="2:14" x14ac:dyDescent="0.25">
      <c r="B1705" s="376" t="s">
        <v>221</v>
      </c>
      <c r="C1705" s="376" t="s">
        <v>2201</v>
      </c>
      <c r="D1705" s="376" t="s">
        <v>106</v>
      </c>
      <c r="E1705" s="376" t="s">
        <v>3084</v>
      </c>
      <c r="F1705" s="377">
        <v>2</v>
      </c>
      <c r="G1705" s="377">
        <v>0</v>
      </c>
      <c r="H1705" s="377">
        <v>0</v>
      </c>
      <c r="I1705" s="377">
        <v>0</v>
      </c>
      <c r="J1705" s="377">
        <v>0</v>
      </c>
      <c r="K1705" s="377">
        <v>2</v>
      </c>
      <c r="L1705" s="377">
        <v>0</v>
      </c>
      <c r="M1705" s="377">
        <v>0</v>
      </c>
      <c r="N1705" s="377">
        <v>0</v>
      </c>
    </row>
    <row r="1706" spans="2:14" x14ac:dyDescent="0.25">
      <c r="B1706" s="376" t="s">
        <v>221</v>
      </c>
      <c r="C1706" s="376" t="s">
        <v>2201</v>
      </c>
      <c r="D1706" s="376" t="s">
        <v>106</v>
      </c>
      <c r="E1706" s="376" t="s">
        <v>1629</v>
      </c>
      <c r="F1706" s="377">
        <v>3</v>
      </c>
      <c r="G1706" s="377">
        <v>0</v>
      </c>
      <c r="H1706" s="377">
        <v>0</v>
      </c>
      <c r="I1706" s="377">
        <v>0</v>
      </c>
      <c r="J1706" s="377">
        <v>0</v>
      </c>
      <c r="K1706" s="377">
        <v>3</v>
      </c>
      <c r="L1706" s="377">
        <v>0</v>
      </c>
      <c r="M1706" s="377">
        <v>0</v>
      </c>
      <c r="N1706" s="377">
        <v>0</v>
      </c>
    </row>
    <row r="1707" spans="2:14" x14ac:dyDescent="0.25">
      <c r="B1707" s="376" t="s">
        <v>221</v>
      </c>
      <c r="C1707" s="376" t="s">
        <v>2201</v>
      </c>
      <c r="D1707" s="376" t="s">
        <v>106</v>
      </c>
      <c r="E1707" s="376" t="s">
        <v>1630</v>
      </c>
      <c r="F1707" s="377">
        <v>4</v>
      </c>
      <c r="G1707" s="377">
        <v>0</v>
      </c>
      <c r="H1707" s="377">
        <v>0</v>
      </c>
      <c r="I1707" s="377">
        <v>0</v>
      </c>
      <c r="J1707" s="377">
        <v>0</v>
      </c>
      <c r="K1707" s="377">
        <v>4</v>
      </c>
      <c r="L1707" s="377">
        <v>0</v>
      </c>
      <c r="M1707" s="377">
        <v>0</v>
      </c>
      <c r="N1707" s="377">
        <v>0</v>
      </c>
    </row>
    <row r="1708" spans="2:14" x14ac:dyDescent="0.25">
      <c r="B1708" s="376" t="s">
        <v>221</v>
      </c>
      <c r="C1708" s="376" t="s">
        <v>2201</v>
      </c>
      <c r="D1708" s="376" t="s">
        <v>106</v>
      </c>
      <c r="E1708" s="376" t="s">
        <v>3946</v>
      </c>
      <c r="F1708" s="377">
        <v>1</v>
      </c>
      <c r="G1708" s="377">
        <v>0</v>
      </c>
      <c r="H1708" s="377">
        <v>0</v>
      </c>
      <c r="I1708" s="377">
        <v>0</v>
      </c>
      <c r="J1708" s="377">
        <v>0</v>
      </c>
      <c r="K1708" s="377">
        <v>1</v>
      </c>
      <c r="L1708" s="377">
        <v>0</v>
      </c>
      <c r="M1708" s="377">
        <v>0</v>
      </c>
      <c r="N1708" s="377">
        <v>0</v>
      </c>
    </row>
    <row r="1709" spans="2:14" x14ac:dyDescent="0.25">
      <c r="B1709" s="376" t="s">
        <v>221</v>
      </c>
      <c r="C1709" s="376" t="s">
        <v>2201</v>
      </c>
      <c r="D1709" s="376" t="s">
        <v>106</v>
      </c>
      <c r="E1709" s="376" t="s">
        <v>1633</v>
      </c>
      <c r="F1709" s="377">
        <v>24</v>
      </c>
      <c r="G1709" s="377">
        <v>0</v>
      </c>
      <c r="H1709" s="377">
        <v>0</v>
      </c>
      <c r="I1709" s="377">
        <v>0</v>
      </c>
      <c r="J1709" s="377">
        <v>0</v>
      </c>
      <c r="K1709" s="377">
        <v>24</v>
      </c>
      <c r="L1709" s="377">
        <v>0</v>
      </c>
      <c r="M1709" s="377">
        <v>0</v>
      </c>
      <c r="N1709" s="377">
        <v>0</v>
      </c>
    </row>
    <row r="1710" spans="2:14" x14ac:dyDescent="0.25">
      <c r="B1710" s="376" t="s">
        <v>221</v>
      </c>
      <c r="C1710" s="376" t="s">
        <v>2201</v>
      </c>
      <c r="D1710" s="376" t="s">
        <v>106</v>
      </c>
      <c r="E1710" s="376" t="s">
        <v>1634</v>
      </c>
      <c r="F1710" s="377">
        <v>14</v>
      </c>
      <c r="G1710" s="377">
        <v>0</v>
      </c>
      <c r="H1710" s="377">
        <v>0</v>
      </c>
      <c r="I1710" s="377">
        <v>0</v>
      </c>
      <c r="J1710" s="377">
        <v>0</v>
      </c>
      <c r="K1710" s="377">
        <v>14</v>
      </c>
      <c r="L1710" s="377">
        <v>0</v>
      </c>
      <c r="M1710" s="377">
        <v>0</v>
      </c>
      <c r="N1710" s="377">
        <v>0</v>
      </c>
    </row>
    <row r="1711" spans="2:14" x14ac:dyDescent="0.25">
      <c r="B1711" s="376" t="s">
        <v>221</v>
      </c>
      <c r="C1711" s="376" t="s">
        <v>2201</v>
      </c>
      <c r="D1711" s="376" t="s">
        <v>106</v>
      </c>
      <c r="E1711" s="376" t="s">
        <v>1635</v>
      </c>
      <c r="F1711" s="377">
        <v>3</v>
      </c>
      <c r="G1711" s="377">
        <v>0</v>
      </c>
      <c r="H1711" s="377">
        <v>0</v>
      </c>
      <c r="I1711" s="377">
        <v>0</v>
      </c>
      <c r="J1711" s="377">
        <v>0</v>
      </c>
      <c r="K1711" s="377">
        <v>3</v>
      </c>
      <c r="L1711" s="377">
        <v>0</v>
      </c>
      <c r="M1711" s="377">
        <v>0</v>
      </c>
      <c r="N1711" s="377">
        <v>0</v>
      </c>
    </row>
    <row r="1712" spans="2:14" x14ac:dyDescent="0.25">
      <c r="B1712" s="376" t="s">
        <v>221</v>
      </c>
      <c r="C1712" s="376" t="s">
        <v>2201</v>
      </c>
      <c r="D1712" s="376" t="s">
        <v>106</v>
      </c>
      <c r="E1712" s="376" t="s">
        <v>1636</v>
      </c>
      <c r="F1712" s="377">
        <v>4</v>
      </c>
      <c r="G1712" s="377">
        <v>0</v>
      </c>
      <c r="H1712" s="377">
        <v>0</v>
      </c>
      <c r="I1712" s="377">
        <v>0</v>
      </c>
      <c r="J1712" s="377">
        <v>0</v>
      </c>
      <c r="K1712" s="377">
        <v>4</v>
      </c>
      <c r="L1712" s="377">
        <v>0</v>
      </c>
      <c r="M1712" s="377">
        <v>0</v>
      </c>
      <c r="N1712" s="377">
        <v>0</v>
      </c>
    </row>
    <row r="1713" spans="2:14" x14ac:dyDescent="0.25">
      <c r="B1713" s="376" t="s">
        <v>221</v>
      </c>
      <c r="C1713" s="376" t="s">
        <v>2201</v>
      </c>
      <c r="D1713" s="376" t="s">
        <v>106</v>
      </c>
      <c r="E1713" s="376" t="s">
        <v>1637</v>
      </c>
      <c r="F1713" s="377">
        <v>3</v>
      </c>
      <c r="G1713" s="377">
        <v>1</v>
      </c>
      <c r="H1713" s="377">
        <v>0</v>
      </c>
      <c r="I1713" s="377">
        <v>0</v>
      </c>
      <c r="J1713" s="377">
        <v>0</v>
      </c>
      <c r="K1713" s="377">
        <v>2</v>
      </c>
      <c r="L1713" s="377">
        <v>0</v>
      </c>
      <c r="M1713" s="377">
        <v>0</v>
      </c>
      <c r="N1713" s="377">
        <v>0</v>
      </c>
    </row>
    <row r="1714" spans="2:14" x14ac:dyDescent="0.25">
      <c r="B1714" s="376" t="s">
        <v>221</v>
      </c>
      <c r="C1714" s="376" t="s">
        <v>2201</v>
      </c>
      <c r="D1714" s="376" t="s">
        <v>106</v>
      </c>
      <c r="E1714" s="376" t="s">
        <v>1638</v>
      </c>
      <c r="F1714" s="377">
        <v>2</v>
      </c>
      <c r="G1714" s="377">
        <v>0</v>
      </c>
      <c r="H1714" s="377">
        <v>0</v>
      </c>
      <c r="I1714" s="377">
        <v>0</v>
      </c>
      <c r="J1714" s="377">
        <v>0</v>
      </c>
      <c r="K1714" s="377">
        <v>2</v>
      </c>
      <c r="L1714" s="377">
        <v>0</v>
      </c>
      <c r="M1714" s="377">
        <v>0</v>
      </c>
      <c r="N1714" s="377">
        <v>0</v>
      </c>
    </row>
    <row r="1715" spans="2:14" x14ac:dyDescent="0.25">
      <c r="B1715" s="376" t="s">
        <v>221</v>
      </c>
      <c r="C1715" s="376" t="s">
        <v>2201</v>
      </c>
      <c r="D1715" s="376" t="s">
        <v>106</v>
      </c>
      <c r="E1715" s="376" t="s">
        <v>2798</v>
      </c>
      <c r="F1715" s="377">
        <v>1</v>
      </c>
      <c r="G1715" s="377">
        <v>0</v>
      </c>
      <c r="H1715" s="377">
        <v>0</v>
      </c>
      <c r="I1715" s="377">
        <v>0</v>
      </c>
      <c r="J1715" s="377">
        <v>0</v>
      </c>
      <c r="K1715" s="377">
        <v>0</v>
      </c>
      <c r="L1715" s="377">
        <v>0</v>
      </c>
      <c r="M1715" s="377">
        <v>0</v>
      </c>
      <c r="N1715" s="377">
        <v>1</v>
      </c>
    </row>
    <row r="1716" spans="2:14" x14ac:dyDescent="0.25">
      <c r="B1716" s="376" t="s">
        <v>221</v>
      </c>
      <c r="C1716" s="376" t="s">
        <v>2201</v>
      </c>
      <c r="D1716" s="376" t="s">
        <v>2202</v>
      </c>
      <c r="E1716" s="376" t="s">
        <v>3690</v>
      </c>
      <c r="F1716" s="377">
        <v>2</v>
      </c>
      <c r="G1716" s="377">
        <v>0</v>
      </c>
      <c r="H1716" s="377">
        <v>0</v>
      </c>
      <c r="I1716" s="377">
        <v>0</v>
      </c>
      <c r="J1716" s="377">
        <v>0</v>
      </c>
      <c r="K1716" s="377">
        <v>2</v>
      </c>
      <c r="L1716" s="377">
        <v>0</v>
      </c>
      <c r="M1716" s="377">
        <v>0</v>
      </c>
      <c r="N1716" s="377">
        <v>0</v>
      </c>
    </row>
    <row r="1717" spans="2:14" x14ac:dyDescent="0.25">
      <c r="B1717" s="376" t="s">
        <v>221</v>
      </c>
      <c r="C1717" s="376" t="s">
        <v>2201</v>
      </c>
      <c r="D1717" s="376" t="s">
        <v>2202</v>
      </c>
      <c r="E1717" s="376" t="s">
        <v>3947</v>
      </c>
      <c r="F1717" s="377">
        <v>1</v>
      </c>
      <c r="G1717" s="377">
        <v>0</v>
      </c>
      <c r="H1717" s="377">
        <v>0</v>
      </c>
      <c r="I1717" s="377">
        <v>0</v>
      </c>
      <c r="J1717" s="377">
        <v>0</v>
      </c>
      <c r="K1717" s="377">
        <v>1</v>
      </c>
      <c r="L1717" s="377">
        <v>0</v>
      </c>
      <c r="M1717" s="377">
        <v>0</v>
      </c>
      <c r="N1717" s="377">
        <v>0</v>
      </c>
    </row>
    <row r="1718" spans="2:14" x14ac:dyDescent="0.25">
      <c r="B1718" s="376" t="s">
        <v>221</v>
      </c>
      <c r="C1718" s="376" t="s">
        <v>2201</v>
      </c>
      <c r="D1718" s="376" t="s">
        <v>2202</v>
      </c>
      <c r="E1718" s="376" t="s">
        <v>1640</v>
      </c>
      <c r="F1718" s="377">
        <v>1</v>
      </c>
      <c r="G1718" s="377">
        <v>0</v>
      </c>
      <c r="H1718" s="377">
        <v>0</v>
      </c>
      <c r="I1718" s="377">
        <v>0</v>
      </c>
      <c r="J1718" s="377">
        <v>0</v>
      </c>
      <c r="K1718" s="377">
        <v>1</v>
      </c>
      <c r="L1718" s="377">
        <v>0</v>
      </c>
      <c r="M1718" s="377">
        <v>0</v>
      </c>
      <c r="N1718" s="377">
        <v>0</v>
      </c>
    </row>
    <row r="1719" spans="2:14" x14ac:dyDescent="0.25">
      <c r="B1719" s="376" t="s">
        <v>221</v>
      </c>
      <c r="C1719" s="376" t="s">
        <v>2201</v>
      </c>
      <c r="D1719" s="376" t="s">
        <v>2202</v>
      </c>
      <c r="E1719" s="376" t="s">
        <v>1641</v>
      </c>
      <c r="F1719" s="377">
        <v>1</v>
      </c>
      <c r="G1719" s="377">
        <v>0</v>
      </c>
      <c r="H1719" s="377">
        <v>0</v>
      </c>
      <c r="I1719" s="377">
        <v>0</v>
      </c>
      <c r="J1719" s="377">
        <v>0</v>
      </c>
      <c r="K1719" s="377">
        <v>1</v>
      </c>
      <c r="L1719" s="377">
        <v>0</v>
      </c>
      <c r="M1719" s="377">
        <v>0</v>
      </c>
      <c r="N1719" s="377">
        <v>0</v>
      </c>
    </row>
    <row r="1720" spans="2:14" x14ac:dyDescent="0.25">
      <c r="B1720" s="376" t="s">
        <v>221</v>
      </c>
      <c r="C1720" s="376" t="s">
        <v>2201</v>
      </c>
      <c r="D1720" s="376" t="s">
        <v>114</v>
      </c>
      <c r="E1720" s="376" t="s">
        <v>3610</v>
      </c>
      <c r="F1720" s="377">
        <v>1</v>
      </c>
      <c r="G1720" s="377">
        <v>0</v>
      </c>
      <c r="H1720" s="377">
        <v>0</v>
      </c>
      <c r="I1720" s="377">
        <v>0</v>
      </c>
      <c r="J1720" s="377">
        <v>0</v>
      </c>
      <c r="K1720" s="377">
        <v>1</v>
      </c>
      <c r="L1720" s="377">
        <v>0</v>
      </c>
      <c r="M1720" s="377">
        <v>0</v>
      </c>
      <c r="N1720" s="377">
        <v>0</v>
      </c>
    </row>
    <row r="1721" spans="2:14" x14ac:dyDescent="0.25">
      <c r="B1721" s="376" t="s">
        <v>221</v>
      </c>
      <c r="C1721" s="376" t="s">
        <v>2201</v>
      </c>
      <c r="D1721" s="376" t="s">
        <v>114</v>
      </c>
      <c r="E1721" s="376" t="s">
        <v>2408</v>
      </c>
      <c r="F1721" s="377">
        <v>2</v>
      </c>
      <c r="G1721" s="377">
        <v>0</v>
      </c>
      <c r="H1721" s="377">
        <v>0</v>
      </c>
      <c r="I1721" s="377">
        <v>0</v>
      </c>
      <c r="J1721" s="377">
        <v>0</v>
      </c>
      <c r="K1721" s="377">
        <v>2</v>
      </c>
      <c r="L1721" s="377">
        <v>0</v>
      </c>
      <c r="M1721" s="377">
        <v>0</v>
      </c>
      <c r="N1721" s="377">
        <v>0</v>
      </c>
    </row>
    <row r="1722" spans="2:14" x14ac:dyDescent="0.25">
      <c r="B1722" s="376" t="s">
        <v>221</v>
      </c>
      <c r="C1722" s="376" t="s">
        <v>2201</v>
      </c>
      <c r="D1722" s="376" t="s">
        <v>114</v>
      </c>
      <c r="E1722" s="376" t="s">
        <v>2409</v>
      </c>
      <c r="F1722" s="377">
        <v>1</v>
      </c>
      <c r="G1722" s="377">
        <v>0</v>
      </c>
      <c r="H1722" s="377">
        <v>0</v>
      </c>
      <c r="I1722" s="377">
        <v>0</v>
      </c>
      <c r="J1722" s="377">
        <v>0</v>
      </c>
      <c r="K1722" s="377">
        <v>1</v>
      </c>
      <c r="L1722" s="377">
        <v>0</v>
      </c>
      <c r="M1722" s="377">
        <v>0</v>
      </c>
      <c r="N1722" s="377">
        <v>0</v>
      </c>
    </row>
    <row r="1723" spans="2:14" x14ac:dyDescent="0.25">
      <c r="B1723" s="376" t="s">
        <v>221</v>
      </c>
      <c r="C1723" s="376" t="s">
        <v>2201</v>
      </c>
      <c r="D1723" s="376" t="s">
        <v>114</v>
      </c>
      <c r="E1723" s="376" t="s">
        <v>1719</v>
      </c>
      <c r="F1723" s="377">
        <v>4</v>
      </c>
      <c r="G1723" s="377">
        <v>0</v>
      </c>
      <c r="H1723" s="377">
        <v>0</v>
      </c>
      <c r="I1723" s="377">
        <v>0</v>
      </c>
      <c r="J1723" s="377">
        <v>0</v>
      </c>
      <c r="K1723" s="377">
        <v>4</v>
      </c>
      <c r="L1723" s="377">
        <v>0</v>
      </c>
      <c r="M1723" s="377">
        <v>0</v>
      </c>
      <c r="N1723" s="377">
        <v>0</v>
      </c>
    </row>
    <row r="1724" spans="2:14" x14ac:dyDescent="0.25">
      <c r="B1724" s="376" t="s">
        <v>221</v>
      </c>
      <c r="C1724" s="376" t="s">
        <v>2201</v>
      </c>
      <c r="D1724" s="376" t="s">
        <v>114</v>
      </c>
      <c r="E1724" s="376" t="s">
        <v>3195</v>
      </c>
      <c r="F1724" s="377">
        <v>1</v>
      </c>
      <c r="G1724" s="377">
        <v>0</v>
      </c>
      <c r="H1724" s="377">
        <v>0</v>
      </c>
      <c r="I1724" s="377">
        <v>0</v>
      </c>
      <c r="J1724" s="377">
        <v>0</v>
      </c>
      <c r="K1724" s="377">
        <v>1</v>
      </c>
      <c r="L1724" s="377">
        <v>0</v>
      </c>
      <c r="M1724" s="377">
        <v>0</v>
      </c>
      <c r="N1724" s="377">
        <v>0</v>
      </c>
    </row>
    <row r="1725" spans="2:14" x14ac:dyDescent="0.25">
      <c r="B1725" s="376" t="s">
        <v>221</v>
      </c>
      <c r="C1725" s="376" t="s">
        <v>2201</v>
      </c>
      <c r="D1725" s="376" t="s">
        <v>238</v>
      </c>
      <c r="E1725" s="376" t="s">
        <v>3948</v>
      </c>
      <c r="F1725" s="377">
        <v>1</v>
      </c>
      <c r="G1725" s="377">
        <v>0</v>
      </c>
      <c r="H1725" s="377">
        <v>0</v>
      </c>
      <c r="I1725" s="377">
        <v>0</v>
      </c>
      <c r="J1725" s="377">
        <v>0</v>
      </c>
      <c r="K1725" s="377">
        <v>1</v>
      </c>
      <c r="L1725" s="377">
        <v>0</v>
      </c>
      <c r="M1725" s="377">
        <v>0</v>
      </c>
      <c r="N1725" s="377">
        <v>0</v>
      </c>
    </row>
    <row r="1726" spans="2:14" x14ac:dyDescent="0.25">
      <c r="B1726" s="376" t="s">
        <v>221</v>
      </c>
      <c r="C1726" s="376" t="s">
        <v>2201</v>
      </c>
      <c r="D1726" s="376" t="s">
        <v>238</v>
      </c>
      <c r="E1726" s="376" t="s">
        <v>1721</v>
      </c>
      <c r="F1726" s="377">
        <v>3</v>
      </c>
      <c r="G1726" s="377">
        <v>0</v>
      </c>
      <c r="H1726" s="377">
        <v>0</v>
      </c>
      <c r="I1726" s="377">
        <v>0</v>
      </c>
      <c r="J1726" s="377">
        <v>0</v>
      </c>
      <c r="K1726" s="377">
        <v>3</v>
      </c>
      <c r="L1726" s="377">
        <v>0</v>
      </c>
      <c r="M1726" s="377">
        <v>0</v>
      </c>
      <c r="N1726" s="377">
        <v>0</v>
      </c>
    </row>
    <row r="1727" spans="2:14" x14ac:dyDescent="0.25">
      <c r="B1727" s="376" t="s">
        <v>221</v>
      </c>
      <c r="C1727" s="376" t="s">
        <v>2201</v>
      </c>
      <c r="D1727" s="376" t="s">
        <v>238</v>
      </c>
      <c r="E1727" s="376" t="s">
        <v>3950</v>
      </c>
      <c r="F1727" s="377">
        <v>1</v>
      </c>
      <c r="G1727" s="377">
        <v>0</v>
      </c>
      <c r="H1727" s="377">
        <v>0</v>
      </c>
      <c r="I1727" s="377">
        <v>0</v>
      </c>
      <c r="J1727" s="377">
        <v>0</v>
      </c>
      <c r="K1727" s="377">
        <v>1</v>
      </c>
      <c r="L1727" s="377">
        <v>0</v>
      </c>
      <c r="M1727" s="377">
        <v>0</v>
      </c>
      <c r="N1727" s="377">
        <v>0</v>
      </c>
    </row>
    <row r="1728" spans="2:14" x14ac:dyDescent="0.25">
      <c r="B1728" s="376" t="s">
        <v>221</v>
      </c>
      <c r="C1728" s="376" t="s">
        <v>2201</v>
      </c>
      <c r="D1728" s="376" t="s">
        <v>238</v>
      </c>
      <c r="E1728" s="376" t="s">
        <v>3088</v>
      </c>
      <c r="F1728" s="377">
        <v>1</v>
      </c>
      <c r="G1728" s="377">
        <v>0</v>
      </c>
      <c r="H1728" s="377">
        <v>0</v>
      </c>
      <c r="I1728" s="377">
        <v>0</v>
      </c>
      <c r="J1728" s="377">
        <v>0</v>
      </c>
      <c r="K1728" s="377">
        <v>1</v>
      </c>
      <c r="L1728" s="377">
        <v>0</v>
      </c>
      <c r="M1728" s="377">
        <v>0</v>
      </c>
      <c r="N1728" s="377">
        <v>0</v>
      </c>
    </row>
    <row r="1729" spans="2:14" x14ac:dyDescent="0.25">
      <c r="B1729" s="376" t="s">
        <v>221</v>
      </c>
      <c r="C1729" s="376" t="s">
        <v>2201</v>
      </c>
      <c r="D1729" s="376" t="s">
        <v>238</v>
      </c>
      <c r="E1729" s="376" t="s">
        <v>1722</v>
      </c>
      <c r="F1729" s="377">
        <v>9</v>
      </c>
      <c r="G1729" s="377">
        <v>0</v>
      </c>
      <c r="H1729" s="377">
        <v>0</v>
      </c>
      <c r="I1729" s="377">
        <v>0</v>
      </c>
      <c r="J1729" s="377">
        <v>0</v>
      </c>
      <c r="K1729" s="377">
        <v>9</v>
      </c>
      <c r="L1729" s="377">
        <v>0</v>
      </c>
      <c r="M1729" s="377">
        <v>0</v>
      </c>
      <c r="N1729" s="377">
        <v>0</v>
      </c>
    </row>
    <row r="1730" spans="2:14" x14ac:dyDescent="0.25">
      <c r="B1730" s="376" t="s">
        <v>221</v>
      </c>
      <c r="C1730" s="376" t="s">
        <v>2201</v>
      </c>
      <c r="D1730" s="376" t="s">
        <v>238</v>
      </c>
      <c r="E1730" s="376" t="s">
        <v>1723</v>
      </c>
      <c r="F1730" s="377">
        <v>2</v>
      </c>
      <c r="G1730" s="377">
        <v>0</v>
      </c>
      <c r="H1730" s="377">
        <v>0</v>
      </c>
      <c r="I1730" s="377">
        <v>0</v>
      </c>
      <c r="J1730" s="377">
        <v>0</v>
      </c>
      <c r="K1730" s="377">
        <v>2</v>
      </c>
      <c r="L1730" s="377">
        <v>0</v>
      </c>
      <c r="M1730" s="377">
        <v>0</v>
      </c>
      <c r="N1730" s="377">
        <v>0</v>
      </c>
    </row>
    <row r="1731" spans="2:14" x14ac:dyDescent="0.25">
      <c r="B1731" s="376" t="s">
        <v>221</v>
      </c>
      <c r="C1731" s="376" t="s">
        <v>2201</v>
      </c>
      <c r="D1731" s="376" t="s">
        <v>238</v>
      </c>
      <c r="E1731" s="376" t="s">
        <v>1724</v>
      </c>
      <c r="F1731" s="377">
        <v>10</v>
      </c>
      <c r="G1731" s="377">
        <v>0</v>
      </c>
      <c r="H1731" s="377">
        <v>0</v>
      </c>
      <c r="I1731" s="377">
        <v>0</v>
      </c>
      <c r="J1731" s="377">
        <v>0</v>
      </c>
      <c r="K1731" s="377">
        <v>10</v>
      </c>
      <c r="L1731" s="377">
        <v>0</v>
      </c>
      <c r="M1731" s="377">
        <v>0</v>
      </c>
      <c r="N1731" s="377">
        <v>0</v>
      </c>
    </row>
    <row r="1732" spans="2:14" x14ac:dyDescent="0.25">
      <c r="B1732" s="376" t="s">
        <v>221</v>
      </c>
      <c r="C1732" s="376" t="s">
        <v>2201</v>
      </c>
      <c r="D1732" s="376" t="s">
        <v>238</v>
      </c>
      <c r="E1732" s="376" t="s">
        <v>1725</v>
      </c>
      <c r="F1732" s="377">
        <v>1</v>
      </c>
      <c r="G1732" s="377">
        <v>0</v>
      </c>
      <c r="H1732" s="377">
        <v>0</v>
      </c>
      <c r="I1732" s="377">
        <v>0</v>
      </c>
      <c r="J1732" s="377">
        <v>0</v>
      </c>
      <c r="K1732" s="377">
        <v>1</v>
      </c>
      <c r="L1732" s="377">
        <v>0</v>
      </c>
      <c r="M1732" s="377">
        <v>0</v>
      </c>
      <c r="N1732" s="377">
        <v>0</v>
      </c>
    </row>
    <row r="1733" spans="2:14" x14ac:dyDescent="0.25">
      <c r="B1733" s="376" t="s">
        <v>221</v>
      </c>
      <c r="C1733" s="376" t="s">
        <v>2201</v>
      </c>
      <c r="D1733" s="376" t="s">
        <v>238</v>
      </c>
      <c r="E1733" s="376" t="s">
        <v>1726</v>
      </c>
      <c r="F1733" s="377">
        <v>5</v>
      </c>
      <c r="G1733" s="377">
        <v>0</v>
      </c>
      <c r="H1733" s="377">
        <v>0</v>
      </c>
      <c r="I1733" s="377">
        <v>0</v>
      </c>
      <c r="J1733" s="377">
        <v>0</v>
      </c>
      <c r="K1733" s="377">
        <v>5</v>
      </c>
      <c r="L1733" s="377">
        <v>0</v>
      </c>
      <c r="M1733" s="377">
        <v>0</v>
      </c>
      <c r="N1733" s="377">
        <v>0</v>
      </c>
    </row>
    <row r="1734" spans="2:14" x14ac:dyDescent="0.25">
      <c r="B1734" s="376" t="s">
        <v>221</v>
      </c>
      <c r="C1734" s="376" t="s">
        <v>2201</v>
      </c>
      <c r="D1734" s="376" t="s">
        <v>238</v>
      </c>
      <c r="E1734" s="376" t="s">
        <v>1727</v>
      </c>
      <c r="F1734" s="377">
        <v>1</v>
      </c>
      <c r="G1734" s="377">
        <v>0</v>
      </c>
      <c r="H1734" s="377">
        <v>0</v>
      </c>
      <c r="I1734" s="377">
        <v>0</v>
      </c>
      <c r="J1734" s="377">
        <v>0</v>
      </c>
      <c r="K1734" s="377">
        <v>1</v>
      </c>
      <c r="L1734" s="377">
        <v>0</v>
      </c>
      <c r="M1734" s="377">
        <v>0</v>
      </c>
      <c r="N1734" s="377">
        <v>0</v>
      </c>
    </row>
    <row r="1735" spans="2:14" x14ac:dyDescent="0.25">
      <c r="B1735" s="376" t="s">
        <v>221</v>
      </c>
      <c r="C1735" s="376" t="s">
        <v>2201</v>
      </c>
      <c r="D1735" s="376" t="s">
        <v>238</v>
      </c>
      <c r="E1735" s="376" t="s">
        <v>2410</v>
      </c>
      <c r="F1735" s="377">
        <v>1</v>
      </c>
      <c r="G1735" s="377">
        <v>0</v>
      </c>
      <c r="H1735" s="377">
        <v>0</v>
      </c>
      <c r="I1735" s="377">
        <v>0</v>
      </c>
      <c r="J1735" s="377">
        <v>0</v>
      </c>
      <c r="K1735" s="377">
        <v>1</v>
      </c>
      <c r="L1735" s="377">
        <v>0</v>
      </c>
      <c r="M1735" s="377">
        <v>0</v>
      </c>
      <c r="N1735" s="377">
        <v>0</v>
      </c>
    </row>
    <row r="1736" spans="2:14" x14ac:dyDescent="0.25">
      <c r="B1736" s="376" t="s">
        <v>221</v>
      </c>
      <c r="C1736" s="376" t="s">
        <v>2201</v>
      </c>
      <c r="D1736" s="376" t="s">
        <v>238</v>
      </c>
      <c r="E1736" s="376" t="s">
        <v>2799</v>
      </c>
      <c r="F1736" s="377">
        <v>1</v>
      </c>
      <c r="G1736" s="377">
        <v>0</v>
      </c>
      <c r="H1736" s="377">
        <v>0</v>
      </c>
      <c r="I1736" s="377">
        <v>0</v>
      </c>
      <c r="J1736" s="377">
        <v>0</v>
      </c>
      <c r="K1736" s="377">
        <v>1</v>
      </c>
      <c r="L1736" s="377">
        <v>0</v>
      </c>
      <c r="M1736" s="377">
        <v>0</v>
      </c>
      <c r="N1736" s="377">
        <v>0</v>
      </c>
    </row>
    <row r="1737" spans="2:14" x14ac:dyDescent="0.25">
      <c r="B1737" s="376" t="s">
        <v>221</v>
      </c>
      <c r="C1737" s="376" t="s">
        <v>2201</v>
      </c>
      <c r="D1737" s="376" t="s">
        <v>238</v>
      </c>
      <c r="E1737" s="376" t="s">
        <v>2365</v>
      </c>
      <c r="F1737" s="377">
        <v>1</v>
      </c>
      <c r="G1737" s="377">
        <v>0</v>
      </c>
      <c r="H1737" s="377">
        <v>0</v>
      </c>
      <c r="I1737" s="377">
        <v>0</v>
      </c>
      <c r="J1737" s="377">
        <v>0</v>
      </c>
      <c r="K1737" s="377">
        <v>1</v>
      </c>
      <c r="L1737" s="377">
        <v>0</v>
      </c>
      <c r="M1737" s="377">
        <v>0</v>
      </c>
      <c r="N1737" s="377">
        <v>0</v>
      </c>
    </row>
    <row r="1738" spans="2:14" x14ac:dyDescent="0.25">
      <c r="B1738" s="376" t="s">
        <v>221</v>
      </c>
      <c r="C1738" s="376" t="s">
        <v>2201</v>
      </c>
      <c r="D1738" s="376" t="s">
        <v>238</v>
      </c>
      <c r="E1738" s="376" t="s">
        <v>3953</v>
      </c>
      <c r="F1738" s="377">
        <v>1</v>
      </c>
      <c r="G1738" s="377">
        <v>0</v>
      </c>
      <c r="H1738" s="377">
        <v>0</v>
      </c>
      <c r="I1738" s="377">
        <v>0</v>
      </c>
      <c r="J1738" s="377">
        <v>0</v>
      </c>
      <c r="K1738" s="377">
        <v>1</v>
      </c>
      <c r="L1738" s="377">
        <v>0</v>
      </c>
      <c r="M1738" s="377">
        <v>0</v>
      </c>
      <c r="N1738" s="377">
        <v>0</v>
      </c>
    </row>
    <row r="1739" spans="2:14" x14ac:dyDescent="0.25">
      <c r="B1739" s="376" t="s">
        <v>221</v>
      </c>
      <c r="C1739" s="376" t="s">
        <v>2201</v>
      </c>
      <c r="D1739" s="376" t="s">
        <v>238</v>
      </c>
      <c r="E1739" s="376" t="s">
        <v>3613</v>
      </c>
      <c r="F1739" s="377">
        <v>2</v>
      </c>
      <c r="G1739" s="377">
        <v>0</v>
      </c>
      <c r="H1739" s="377">
        <v>0</v>
      </c>
      <c r="I1739" s="377">
        <v>0</v>
      </c>
      <c r="J1739" s="377">
        <v>0</v>
      </c>
      <c r="K1739" s="377">
        <v>2</v>
      </c>
      <c r="L1739" s="377">
        <v>0</v>
      </c>
      <c r="M1739" s="377">
        <v>0</v>
      </c>
      <c r="N1739" s="377">
        <v>0</v>
      </c>
    </row>
    <row r="1740" spans="2:14" x14ac:dyDescent="0.25">
      <c r="B1740" s="376" t="s">
        <v>221</v>
      </c>
      <c r="C1740" s="376" t="s">
        <v>2201</v>
      </c>
      <c r="D1740" s="376" t="s">
        <v>238</v>
      </c>
      <c r="E1740" s="376" t="s">
        <v>1729</v>
      </c>
      <c r="F1740" s="377">
        <v>7</v>
      </c>
      <c r="G1740" s="377">
        <v>0</v>
      </c>
      <c r="H1740" s="377">
        <v>0</v>
      </c>
      <c r="I1740" s="377">
        <v>0</v>
      </c>
      <c r="J1740" s="377">
        <v>0</v>
      </c>
      <c r="K1740" s="377">
        <v>7</v>
      </c>
      <c r="L1740" s="377">
        <v>0</v>
      </c>
      <c r="M1740" s="377">
        <v>0</v>
      </c>
      <c r="N1740" s="377">
        <v>0</v>
      </c>
    </row>
    <row r="1741" spans="2:14" x14ac:dyDescent="0.25">
      <c r="B1741" s="376" t="s">
        <v>221</v>
      </c>
      <c r="C1741" s="376" t="s">
        <v>2201</v>
      </c>
      <c r="D1741" s="376" t="s">
        <v>238</v>
      </c>
      <c r="E1741" s="376" t="s">
        <v>1730</v>
      </c>
      <c r="F1741" s="377">
        <v>2</v>
      </c>
      <c r="G1741" s="377">
        <v>0</v>
      </c>
      <c r="H1741" s="377">
        <v>0</v>
      </c>
      <c r="I1741" s="377">
        <v>0</v>
      </c>
      <c r="J1741" s="377">
        <v>0</v>
      </c>
      <c r="K1741" s="377">
        <v>1</v>
      </c>
      <c r="L1741" s="377">
        <v>0</v>
      </c>
      <c r="M1741" s="377">
        <v>0</v>
      </c>
      <c r="N1741" s="377">
        <v>1</v>
      </c>
    </row>
    <row r="1742" spans="2:14" x14ac:dyDescent="0.25">
      <c r="B1742" s="376" t="s">
        <v>221</v>
      </c>
      <c r="C1742" s="376" t="s">
        <v>2201</v>
      </c>
      <c r="D1742" s="376" t="s">
        <v>238</v>
      </c>
      <c r="E1742" s="376" t="s">
        <v>3955</v>
      </c>
      <c r="F1742" s="377">
        <v>1</v>
      </c>
      <c r="G1742" s="377">
        <v>0</v>
      </c>
      <c r="H1742" s="377">
        <v>0</v>
      </c>
      <c r="I1742" s="377">
        <v>0</v>
      </c>
      <c r="J1742" s="377">
        <v>0</v>
      </c>
      <c r="K1742" s="377">
        <v>1</v>
      </c>
      <c r="L1742" s="377">
        <v>0</v>
      </c>
      <c r="M1742" s="377">
        <v>0</v>
      </c>
      <c r="N1742" s="377">
        <v>0</v>
      </c>
    </row>
    <row r="1743" spans="2:14" x14ac:dyDescent="0.25">
      <c r="B1743" s="376" t="s">
        <v>221</v>
      </c>
      <c r="C1743" s="376" t="s">
        <v>2201</v>
      </c>
      <c r="D1743" s="376" t="s">
        <v>238</v>
      </c>
      <c r="E1743" s="376" t="s">
        <v>1731</v>
      </c>
      <c r="F1743" s="377">
        <v>2</v>
      </c>
      <c r="G1743" s="377">
        <v>0</v>
      </c>
      <c r="H1743" s="377">
        <v>0</v>
      </c>
      <c r="I1743" s="377">
        <v>0</v>
      </c>
      <c r="J1743" s="377">
        <v>0</v>
      </c>
      <c r="K1743" s="377">
        <v>2</v>
      </c>
      <c r="L1743" s="377">
        <v>0</v>
      </c>
      <c r="M1743" s="377">
        <v>0</v>
      </c>
      <c r="N1743" s="377">
        <v>0</v>
      </c>
    </row>
    <row r="1744" spans="2:14" x14ac:dyDescent="0.25">
      <c r="B1744" s="376" t="s">
        <v>221</v>
      </c>
      <c r="C1744" s="376" t="s">
        <v>2585</v>
      </c>
      <c r="D1744" s="376" t="s">
        <v>101</v>
      </c>
      <c r="E1744" s="376" t="s">
        <v>2800</v>
      </c>
      <c r="F1744" s="377">
        <v>1</v>
      </c>
      <c r="G1744" s="377">
        <v>0</v>
      </c>
      <c r="H1744" s="377">
        <v>0</v>
      </c>
      <c r="I1744" s="377">
        <v>0</v>
      </c>
      <c r="J1744" s="377">
        <v>0</v>
      </c>
      <c r="K1744" s="377">
        <v>1</v>
      </c>
      <c r="L1744" s="377">
        <v>0</v>
      </c>
      <c r="M1744" s="377">
        <v>0</v>
      </c>
      <c r="N1744" s="377">
        <v>0</v>
      </c>
    </row>
    <row r="1745" spans="2:14" x14ac:dyDescent="0.25">
      <c r="B1745" s="376" t="s">
        <v>221</v>
      </c>
      <c r="C1745" s="376" t="s">
        <v>2585</v>
      </c>
      <c r="D1745" s="376" t="s">
        <v>431</v>
      </c>
      <c r="E1745" s="376" t="s">
        <v>1685</v>
      </c>
      <c r="F1745" s="377">
        <v>5</v>
      </c>
      <c r="G1745" s="377">
        <v>0</v>
      </c>
      <c r="H1745" s="377">
        <v>0</v>
      </c>
      <c r="I1745" s="377">
        <v>0</v>
      </c>
      <c r="J1745" s="377">
        <v>0</v>
      </c>
      <c r="K1745" s="377">
        <v>5</v>
      </c>
      <c r="L1745" s="377">
        <v>0</v>
      </c>
      <c r="M1745" s="377">
        <v>0</v>
      </c>
      <c r="N1745" s="377">
        <v>0</v>
      </c>
    </row>
    <row r="1746" spans="2:14" x14ac:dyDescent="0.25">
      <c r="B1746" s="376" t="s">
        <v>221</v>
      </c>
      <c r="C1746" s="376" t="s">
        <v>2585</v>
      </c>
      <c r="D1746" s="376" t="s">
        <v>107</v>
      </c>
      <c r="E1746" s="376" t="s">
        <v>2411</v>
      </c>
      <c r="F1746" s="377">
        <v>3</v>
      </c>
      <c r="G1746" s="377">
        <v>1</v>
      </c>
      <c r="H1746" s="377">
        <v>0</v>
      </c>
      <c r="I1746" s="377">
        <v>0</v>
      </c>
      <c r="J1746" s="377">
        <v>0</v>
      </c>
      <c r="K1746" s="377">
        <v>2</v>
      </c>
      <c r="L1746" s="377">
        <v>0</v>
      </c>
      <c r="M1746" s="377">
        <v>0</v>
      </c>
      <c r="N1746" s="377">
        <v>0</v>
      </c>
    </row>
    <row r="1747" spans="2:14" x14ac:dyDescent="0.25">
      <c r="B1747" s="376" t="s">
        <v>221</v>
      </c>
      <c r="C1747" s="376" t="s">
        <v>2585</v>
      </c>
      <c r="D1747" s="376" t="s">
        <v>107</v>
      </c>
      <c r="E1747" s="376" t="s">
        <v>2801</v>
      </c>
      <c r="F1747" s="377">
        <v>1</v>
      </c>
      <c r="G1747" s="377">
        <v>0</v>
      </c>
      <c r="H1747" s="377">
        <v>0</v>
      </c>
      <c r="I1747" s="377">
        <v>0</v>
      </c>
      <c r="J1747" s="377">
        <v>0</v>
      </c>
      <c r="K1747" s="377">
        <v>1</v>
      </c>
      <c r="L1747" s="377">
        <v>0</v>
      </c>
      <c r="M1747" s="377">
        <v>0</v>
      </c>
      <c r="N1747" s="377">
        <v>0</v>
      </c>
    </row>
    <row r="1748" spans="2:14" x14ac:dyDescent="0.25">
      <c r="B1748" s="376" t="s">
        <v>221</v>
      </c>
      <c r="C1748" s="376" t="s">
        <v>2585</v>
      </c>
      <c r="D1748" s="376" t="s">
        <v>107</v>
      </c>
      <c r="E1748" s="376" t="s">
        <v>1605</v>
      </c>
      <c r="F1748" s="377">
        <v>6</v>
      </c>
      <c r="G1748" s="377">
        <v>1</v>
      </c>
      <c r="H1748" s="377">
        <v>0</v>
      </c>
      <c r="I1748" s="377">
        <v>0</v>
      </c>
      <c r="J1748" s="377">
        <v>0</v>
      </c>
      <c r="K1748" s="377">
        <v>5</v>
      </c>
      <c r="L1748" s="377">
        <v>0</v>
      </c>
      <c r="M1748" s="377">
        <v>0</v>
      </c>
      <c r="N1748" s="377">
        <v>0</v>
      </c>
    </row>
    <row r="1749" spans="2:14" x14ac:dyDescent="0.25">
      <c r="B1749" s="376" t="s">
        <v>221</v>
      </c>
      <c r="C1749" s="376" t="s">
        <v>2585</v>
      </c>
      <c r="D1749" s="376" t="s">
        <v>107</v>
      </c>
      <c r="E1749" s="376" t="s">
        <v>1952</v>
      </c>
      <c r="F1749" s="377">
        <v>1</v>
      </c>
      <c r="G1749" s="377">
        <v>0</v>
      </c>
      <c r="H1749" s="377">
        <v>0</v>
      </c>
      <c r="I1749" s="377">
        <v>0</v>
      </c>
      <c r="J1749" s="377">
        <v>0</v>
      </c>
      <c r="K1749" s="377">
        <v>1</v>
      </c>
      <c r="L1749" s="377">
        <v>0</v>
      </c>
      <c r="M1749" s="377">
        <v>0</v>
      </c>
      <c r="N1749" s="377">
        <v>0</v>
      </c>
    </row>
    <row r="1750" spans="2:14" x14ac:dyDescent="0.25">
      <c r="B1750" s="376" t="s">
        <v>221</v>
      </c>
      <c r="C1750" s="376" t="s">
        <v>2585</v>
      </c>
      <c r="D1750" s="376" t="s">
        <v>107</v>
      </c>
      <c r="E1750" s="376" t="s">
        <v>1607</v>
      </c>
      <c r="F1750" s="377">
        <v>3</v>
      </c>
      <c r="G1750" s="377">
        <v>0</v>
      </c>
      <c r="H1750" s="377">
        <v>0</v>
      </c>
      <c r="I1750" s="377">
        <v>0</v>
      </c>
      <c r="J1750" s="377">
        <v>0</v>
      </c>
      <c r="K1750" s="377">
        <v>3</v>
      </c>
      <c r="L1750" s="377">
        <v>0</v>
      </c>
      <c r="M1750" s="377">
        <v>0</v>
      </c>
      <c r="N1750" s="377">
        <v>0</v>
      </c>
    </row>
    <row r="1751" spans="2:14" x14ac:dyDescent="0.25">
      <c r="B1751" s="376" t="s">
        <v>221</v>
      </c>
      <c r="C1751" s="376" t="s">
        <v>2585</v>
      </c>
      <c r="D1751" s="376" t="s">
        <v>107</v>
      </c>
      <c r="E1751" s="376" t="s">
        <v>1608</v>
      </c>
      <c r="F1751" s="377">
        <v>72</v>
      </c>
      <c r="G1751" s="377">
        <v>0</v>
      </c>
      <c r="H1751" s="377">
        <v>0</v>
      </c>
      <c r="I1751" s="377">
        <v>0</v>
      </c>
      <c r="J1751" s="377">
        <v>0</v>
      </c>
      <c r="K1751" s="377">
        <v>72</v>
      </c>
      <c r="L1751" s="377">
        <v>0</v>
      </c>
      <c r="M1751" s="377">
        <v>0</v>
      </c>
      <c r="N1751" s="377">
        <v>0</v>
      </c>
    </row>
    <row r="1752" spans="2:14" x14ac:dyDescent="0.25">
      <c r="B1752" s="376" t="s">
        <v>221</v>
      </c>
      <c r="C1752" s="376" t="s">
        <v>2585</v>
      </c>
      <c r="D1752" s="376" t="s">
        <v>107</v>
      </c>
      <c r="E1752" s="376" t="s">
        <v>1609</v>
      </c>
      <c r="F1752" s="377">
        <v>24</v>
      </c>
      <c r="G1752" s="377">
        <v>0</v>
      </c>
      <c r="H1752" s="377">
        <v>0</v>
      </c>
      <c r="I1752" s="377">
        <v>0</v>
      </c>
      <c r="J1752" s="377">
        <v>0</v>
      </c>
      <c r="K1752" s="377">
        <v>24</v>
      </c>
      <c r="L1752" s="377">
        <v>0</v>
      </c>
      <c r="M1752" s="377">
        <v>0</v>
      </c>
      <c r="N1752" s="377">
        <v>0</v>
      </c>
    </row>
    <row r="1753" spans="2:14" x14ac:dyDescent="0.25">
      <c r="B1753" s="376" t="s">
        <v>221</v>
      </c>
      <c r="C1753" s="376" t="s">
        <v>2585</v>
      </c>
      <c r="D1753" s="376" t="s">
        <v>107</v>
      </c>
      <c r="E1753" s="376" t="s">
        <v>1610</v>
      </c>
      <c r="F1753" s="377">
        <v>4</v>
      </c>
      <c r="G1753" s="377">
        <v>0</v>
      </c>
      <c r="H1753" s="377">
        <v>0</v>
      </c>
      <c r="I1753" s="377">
        <v>0</v>
      </c>
      <c r="J1753" s="377">
        <v>0</v>
      </c>
      <c r="K1753" s="377">
        <v>4</v>
      </c>
      <c r="L1753" s="377">
        <v>0</v>
      </c>
      <c r="M1753" s="377">
        <v>0</v>
      </c>
      <c r="N1753" s="377">
        <v>0</v>
      </c>
    </row>
    <row r="1754" spans="2:14" x14ac:dyDescent="0.25">
      <c r="B1754" s="376" t="s">
        <v>221</v>
      </c>
      <c r="C1754" s="376" t="s">
        <v>2585</v>
      </c>
      <c r="D1754" s="376" t="s">
        <v>107</v>
      </c>
      <c r="E1754" s="376" t="s">
        <v>2868</v>
      </c>
      <c r="F1754" s="377">
        <v>1</v>
      </c>
      <c r="G1754" s="377">
        <v>0</v>
      </c>
      <c r="H1754" s="377">
        <v>0</v>
      </c>
      <c r="I1754" s="377">
        <v>1</v>
      </c>
      <c r="J1754" s="377">
        <v>0</v>
      </c>
      <c r="K1754" s="377">
        <v>0</v>
      </c>
      <c r="L1754" s="377">
        <v>0</v>
      </c>
      <c r="M1754" s="377">
        <v>0</v>
      </c>
      <c r="N1754" s="377">
        <v>0</v>
      </c>
    </row>
    <row r="1755" spans="2:14" x14ac:dyDescent="0.25">
      <c r="B1755" s="376" t="s">
        <v>221</v>
      </c>
      <c r="C1755" s="376" t="s">
        <v>2585</v>
      </c>
      <c r="D1755" s="376" t="s">
        <v>351</v>
      </c>
      <c r="E1755" s="376" t="s">
        <v>1711</v>
      </c>
      <c r="F1755" s="377">
        <v>23</v>
      </c>
      <c r="G1755" s="377">
        <v>0</v>
      </c>
      <c r="H1755" s="377">
        <v>0</v>
      </c>
      <c r="I1755" s="377">
        <v>0</v>
      </c>
      <c r="J1755" s="377">
        <v>0</v>
      </c>
      <c r="K1755" s="377">
        <v>23</v>
      </c>
      <c r="L1755" s="377">
        <v>0</v>
      </c>
      <c r="M1755" s="377">
        <v>0</v>
      </c>
      <c r="N1755" s="377">
        <v>0</v>
      </c>
    </row>
    <row r="1756" spans="2:14" x14ac:dyDescent="0.25">
      <c r="B1756" s="376" t="s">
        <v>221</v>
      </c>
      <c r="C1756" s="376" t="s">
        <v>2585</v>
      </c>
      <c r="D1756" s="376" t="s">
        <v>351</v>
      </c>
      <c r="E1756" s="376" t="s">
        <v>3093</v>
      </c>
      <c r="F1756" s="377">
        <v>1</v>
      </c>
      <c r="G1756" s="377">
        <v>0</v>
      </c>
      <c r="H1756" s="377">
        <v>0</v>
      </c>
      <c r="I1756" s="377">
        <v>0</v>
      </c>
      <c r="J1756" s="377">
        <v>0</v>
      </c>
      <c r="K1756" s="377">
        <v>1</v>
      </c>
      <c r="L1756" s="377">
        <v>0</v>
      </c>
      <c r="M1756" s="377">
        <v>0</v>
      </c>
      <c r="N1756" s="377">
        <v>0</v>
      </c>
    </row>
    <row r="1757" spans="2:14" x14ac:dyDescent="0.25">
      <c r="B1757" s="376" t="s">
        <v>221</v>
      </c>
      <c r="C1757" s="376" t="s">
        <v>2585</v>
      </c>
      <c r="D1757" s="376" t="s">
        <v>351</v>
      </c>
      <c r="E1757" s="376" t="s">
        <v>3094</v>
      </c>
      <c r="F1757" s="377">
        <v>2</v>
      </c>
      <c r="G1757" s="377">
        <v>0</v>
      </c>
      <c r="H1757" s="377">
        <v>0</v>
      </c>
      <c r="I1757" s="377">
        <v>0</v>
      </c>
      <c r="J1757" s="377">
        <v>0</v>
      </c>
      <c r="K1757" s="377">
        <v>2</v>
      </c>
      <c r="L1757" s="377">
        <v>0</v>
      </c>
      <c r="M1757" s="377">
        <v>0</v>
      </c>
      <c r="N1757" s="377">
        <v>0</v>
      </c>
    </row>
    <row r="1758" spans="2:14" x14ac:dyDescent="0.25">
      <c r="B1758" s="376" t="s">
        <v>221</v>
      </c>
      <c r="C1758" s="376" t="s">
        <v>2585</v>
      </c>
      <c r="D1758" s="376" t="s">
        <v>351</v>
      </c>
      <c r="E1758" s="376" t="s">
        <v>3095</v>
      </c>
      <c r="F1758" s="377">
        <v>5</v>
      </c>
      <c r="G1758" s="377">
        <v>1</v>
      </c>
      <c r="H1758" s="377">
        <v>0</v>
      </c>
      <c r="I1758" s="377">
        <v>0</v>
      </c>
      <c r="J1758" s="377">
        <v>0</v>
      </c>
      <c r="K1758" s="377">
        <v>4</v>
      </c>
      <c r="L1758" s="377">
        <v>0</v>
      </c>
      <c r="M1758" s="377">
        <v>0</v>
      </c>
      <c r="N1758" s="377">
        <v>0</v>
      </c>
    </row>
    <row r="1759" spans="2:14" x14ac:dyDescent="0.25">
      <c r="B1759" s="376" t="s">
        <v>221</v>
      </c>
      <c r="C1759" s="376" t="s">
        <v>2585</v>
      </c>
      <c r="D1759" s="376" t="s">
        <v>351</v>
      </c>
      <c r="E1759" s="376" t="s">
        <v>1712</v>
      </c>
      <c r="F1759" s="377">
        <v>2</v>
      </c>
      <c r="G1759" s="377">
        <v>0</v>
      </c>
      <c r="H1759" s="377">
        <v>0</v>
      </c>
      <c r="I1759" s="377">
        <v>0</v>
      </c>
      <c r="J1759" s="377">
        <v>0</v>
      </c>
      <c r="K1759" s="377">
        <v>2</v>
      </c>
      <c r="L1759" s="377">
        <v>0</v>
      </c>
      <c r="M1759" s="377">
        <v>0</v>
      </c>
      <c r="N1759" s="377">
        <v>0</v>
      </c>
    </row>
    <row r="1760" spans="2:14" x14ac:dyDescent="0.25">
      <c r="B1760" s="376" t="s">
        <v>221</v>
      </c>
      <c r="C1760" s="376" t="s">
        <v>2585</v>
      </c>
      <c r="D1760" s="376" t="s">
        <v>351</v>
      </c>
      <c r="E1760" s="376" t="s">
        <v>1713</v>
      </c>
      <c r="F1760" s="377">
        <v>5</v>
      </c>
      <c r="G1760" s="377">
        <v>0</v>
      </c>
      <c r="H1760" s="377">
        <v>0</v>
      </c>
      <c r="I1760" s="377">
        <v>0</v>
      </c>
      <c r="J1760" s="377">
        <v>0</v>
      </c>
      <c r="K1760" s="377">
        <v>5</v>
      </c>
      <c r="L1760" s="377">
        <v>0</v>
      </c>
      <c r="M1760" s="377">
        <v>0</v>
      </c>
      <c r="N1760" s="377">
        <v>0</v>
      </c>
    </row>
    <row r="1761" spans="2:14" x14ac:dyDescent="0.25">
      <c r="B1761" s="376" t="s">
        <v>221</v>
      </c>
      <c r="C1761" s="376" t="s">
        <v>2585</v>
      </c>
      <c r="D1761" s="376" t="s">
        <v>351</v>
      </c>
      <c r="E1761" s="376" t="s">
        <v>1714</v>
      </c>
      <c r="F1761" s="377">
        <v>2</v>
      </c>
      <c r="G1761" s="377">
        <v>0</v>
      </c>
      <c r="H1761" s="377">
        <v>0</v>
      </c>
      <c r="I1761" s="377">
        <v>0</v>
      </c>
      <c r="J1761" s="377">
        <v>0</v>
      </c>
      <c r="K1761" s="377">
        <v>2</v>
      </c>
      <c r="L1761" s="377">
        <v>0</v>
      </c>
      <c r="M1761" s="377">
        <v>0</v>
      </c>
      <c r="N1761" s="377">
        <v>0</v>
      </c>
    </row>
    <row r="1762" spans="2:14" x14ac:dyDescent="0.25">
      <c r="B1762" s="376" t="s">
        <v>221</v>
      </c>
      <c r="C1762" s="376" t="s">
        <v>2585</v>
      </c>
      <c r="D1762" s="376" t="s">
        <v>351</v>
      </c>
      <c r="E1762" s="376" t="s">
        <v>3096</v>
      </c>
      <c r="F1762" s="377">
        <v>1</v>
      </c>
      <c r="G1762" s="377">
        <v>0</v>
      </c>
      <c r="H1762" s="377">
        <v>0</v>
      </c>
      <c r="I1762" s="377">
        <v>0</v>
      </c>
      <c r="J1762" s="377">
        <v>0</v>
      </c>
      <c r="K1762" s="377">
        <v>1</v>
      </c>
      <c r="L1762" s="377">
        <v>0</v>
      </c>
      <c r="M1762" s="377">
        <v>0</v>
      </c>
      <c r="N1762" s="377">
        <v>0</v>
      </c>
    </row>
    <row r="1763" spans="2:14" x14ac:dyDescent="0.25">
      <c r="B1763" s="376" t="s">
        <v>221</v>
      </c>
      <c r="C1763" s="376" t="s">
        <v>2585</v>
      </c>
      <c r="D1763" s="376" t="s">
        <v>351</v>
      </c>
      <c r="E1763" s="376" t="s">
        <v>2803</v>
      </c>
      <c r="F1763" s="377">
        <v>1</v>
      </c>
      <c r="G1763" s="377">
        <v>0</v>
      </c>
      <c r="H1763" s="377">
        <v>0</v>
      </c>
      <c r="I1763" s="377">
        <v>0</v>
      </c>
      <c r="J1763" s="377">
        <v>0</v>
      </c>
      <c r="K1763" s="377">
        <v>1</v>
      </c>
      <c r="L1763" s="377">
        <v>0</v>
      </c>
      <c r="M1763" s="377">
        <v>0</v>
      </c>
      <c r="N1763" s="377">
        <v>0</v>
      </c>
    </row>
    <row r="1764" spans="2:14" x14ac:dyDescent="0.25">
      <c r="B1764" s="376" t="s">
        <v>221</v>
      </c>
      <c r="C1764" s="376" t="s">
        <v>2585</v>
      </c>
      <c r="D1764" s="376" t="s">
        <v>351</v>
      </c>
      <c r="E1764" s="376" t="s">
        <v>3097</v>
      </c>
      <c r="F1764" s="377">
        <v>1</v>
      </c>
      <c r="G1764" s="377">
        <v>0</v>
      </c>
      <c r="H1764" s="377">
        <v>0</v>
      </c>
      <c r="I1764" s="377">
        <v>0</v>
      </c>
      <c r="J1764" s="377">
        <v>0</v>
      </c>
      <c r="K1764" s="377">
        <v>1</v>
      </c>
      <c r="L1764" s="377">
        <v>0</v>
      </c>
      <c r="M1764" s="377">
        <v>0</v>
      </c>
      <c r="N1764" s="377">
        <v>0</v>
      </c>
    </row>
    <row r="1765" spans="2:14" x14ac:dyDescent="0.25">
      <c r="B1765" s="376" t="s">
        <v>221</v>
      </c>
      <c r="C1765" s="376" t="s">
        <v>2585</v>
      </c>
      <c r="D1765" s="376" t="s">
        <v>351</v>
      </c>
      <c r="E1765" s="376" t="s">
        <v>1715</v>
      </c>
      <c r="F1765" s="377">
        <v>1</v>
      </c>
      <c r="G1765" s="377">
        <v>0</v>
      </c>
      <c r="H1765" s="377">
        <v>0</v>
      </c>
      <c r="I1765" s="377">
        <v>0</v>
      </c>
      <c r="J1765" s="377">
        <v>0</v>
      </c>
      <c r="K1765" s="377">
        <v>1</v>
      </c>
      <c r="L1765" s="377">
        <v>0</v>
      </c>
      <c r="M1765" s="377">
        <v>0</v>
      </c>
      <c r="N1765" s="377">
        <v>0</v>
      </c>
    </row>
    <row r="1766" spans="2:14" x14ac:dyDescent="0.25">
      <c r="B1766" s="376" t="s">
        <v>221</v>
      </c>
      <c r="C1766" s="376" t="s">
        <v>2585</v>
      </c>
      <c r="D1766" s="376" t="s">
        <v>351</v>
      </c>
      <c r="E1766" s="376" t="s">
        <v>1716</v>
      </c>
      <c r="F1766" s="377">
        <v>6</v>
      </c>
      <c r="G1766" s="377">
        <v>0</v>
      </c>
      <c r="H1766" s="377">
        <v>0</v>
      </c>
      <c r="I1766" s="377">
        <v>0</v>
      </c>
      <c r="J1766" s="377">
        <v>0</v>
      </c>
      <c r="K1766" s="377">
        <v>6</v>
      </c>
      <c r="L1766" s="377">
        <v>0</v>
      </c>
      <c r="M1766" s="377">
        <v>0</v>
      </c>
      <c r="N1766" s="377">
        <v>0</v>
      </c>
    </row>
    <row r="1767" spans="2:14" x14ac:dyDescent="0.25">
      <c r="B1767" s="376" t="s">
        <v>221</v>
      </c>
      <c r="C1767" s="376" t="s">
        <v>2585</v>
      </c>
      <c r="D1767" s="376" t="s">
        <v>103</v>
      </c>
      <c r="E1767" s="376" t="s">
        <v>3353</v>
      </c>
      <c r="F1767" s="377">
        <v>1</v>
      </c>
      <c r="G1767" s="377">
        <v>0</v>
      </c>
      <c r="H1767" s="377">
        <v>0</v>
      </c>
      <c r="I1767" s="377">
        <v>1</v>
      </c>
      <c r="J1767" s="377">
        <v>0</v>
      </c>
      <c r="K1767" s="377">
        <v>0</v>
      </c>
      <c r="L1767" s="377">
        <v>0</v>
      </c>
      <c r="M1767" s="377">
        <v>0</v>
      </c>
      <c r="N1767" s="377">
        <v>0</v>
      </c>
    </row>
    <row r="1768" spans="2:14" x14ac:dyDescent="0.25">
      <c r="B1768" s="376" t="s">
        <v>221</v>
      </c>
      <c r="C1768" s="376" t="s">
        <v>2585</v>
      </c>
      <c r="D1768" s="376" t="s">
        <v>103</v>
      </c>
      <c r="E1768" s="376" t="s">
        <v>1732</v>
      </c>
      <c r="F1768" s="377">
        <v>1</v>
      </c>
      <c r="G1768" s="377">
        <v>0</v>
      </c>
      <c r="H1768" s="377">
        <v>0</v>
      </c>
      <c r="I1768" s="377">
        <v>0</v>
      </c>
      <c r="J1768" s="377">
        <v>0</v>
      </c>
      <c r="K1768" s="377">
        <v>1</v>
      </c>
      <c r="L1768" s="377">
        <v>0</v>
      </c>
      <c r="M1768" s="377">
        <v>0</v>
      </c>
      <c r="N1768" s="377">
        <v>0</v>
      </c>
    </row>
    <row r="1769" spans="2:14" x14ac:dyDescent="0.25">
      <c r="B1769" s="376" t="s">
        <v>221</v>
      </c>
      <c r="C1769" s="376" t="s">
        <v>2585</v>
      </c>
      <c r="D1769" s="376" t="s">
        <v>103</v>
      </c>
      <c r="E1769" s="376" t="s">
        <v>2366</v>
      </c>
      <c r="F1769" s="377">
        <v>5</v>
      </c>
      <c r="G1769" s="377">
        <v>0</v>
      </c>
      <c r="H1769" s="377">
        <v>0</v>
      </c>
      <c r="I1769" s="377">
        <v>0</v>
      </c>
      <c r="J1769" s="377">
        <v>0</v>
      </c>
      <c r="K1769" s="377">
        <v>5</v>
      </c>
      <c r="L1769" s="377">
        <v>0</v>
      </c>
      <c r="M1769" s="377">
        <v>0</v>
      </c>
      <c r="N1769" s="377">
        <v>0</v>
      </c>
    </row>
    <row r="1770" spans="2:14" x14ac:dyDescent="0.25">
      <c r="B1770" s="376" t="s">
        <v>221</v>
      </c>
      <c r="C1770" s="376" t="s">
        <v>2585</v>
      </c>
      <c r="D1770" s="376" t="s">
        <v>103</v>
      </c>
      <c r="E1770" s="376" t="s">
        <v>1733</v>
      </c>
      <c r="F1770" s="377">
        <v>1</v>
      </c>
      <c r="G1770" s="377">
        <v>0</v>
      </c>
      <c r="H1770" s="377">
        <v>0</v>
      </c>
      <c r="I1770" s="377">
        <v>0</v>
      </c>
      <c r="J1770" s="377">
        <v>0</v>
      </c>
      <c r="K1770" s="377">
        <v>1</v>
      </c>
      <c r="L1770" s="377">
        <v>0</v>
      </c>
      <c r="M1770" s="377">
        <v>0</v>
      </c>
      <c r="N1770" s="377">
        <v>0</v>
      </c>
    </row>
    <row r="1771" spans="2:14" x14ac:dyDescent="0.25">
      <c r="B1771" s="376" t="s">
        <v>221</v>
      </c>
      <c r="C1771" s="376" t="s">
        <v>2585</v>
      </c>
      <c r="D1771" s="376" t="s">
        <v>103</v>
      </c>
      <c r="E1771" s="376" t="s">
        <v>1734</v>
      </c>
      <c r="F1771" s="377">
        <v>1</v>
      </c>
      <c r="G1771" s="377">
        <v>0</v>
      </c>
      <c r="H1771" s="377">
        <v>0</v>
      </c>
      <c r="I1771" s="377">
        <v>0</v>
      </c>
      <c r="J1771" s="377">
        <v>0</v>
      </c>
      <c r="K1771" s="377">
        <v>1</v>
      </c>
      <c r="L1771" s="377">
        <v>0</v>
      </c>
      <c r="M1771" s="377">
        <v>0</v>
      </c>
      <c r="N1771" s="377">
        <v>0</v>
      </c>
    </row>
    <row r="1772" spans="2:14" x14ac:dyDescent="0.25">
      <c r="B1772" s="376" t="s">
        <v>221</v>
      </c>
      <c r="C1772" s="376" t="s">
        <v>2585</v>
      </c>
      <c r="D1772" s="376" t="s">
        <v>103</v>
      </c>
      <c r="E1772" s="376" t="s">
        <v>3355</v>
      </c>
      <c r="F1772" s="377">
        <v>1</v>
      </c>
      <c r="G1772" s="377">
        <v>0</v>
      </c>
      <c r="H1772" s="377">
        <v>0</v>
      </c>
      <c r="I1772" s="377">
        <v>0</v>
      </c>
      <c r="J1772" s="377">
        <v>0</v>
      </c>
      <c r="K1772" s="377">
        <v>1</v>
      </c>
      <c r="L1772" s="377">
        <v>0</v>
      </c>
      <c r="M1772" s="377">
        <v>0</v>
      </c>
      <c r="N1772" s="377">
        <v>0</v>
      </c>
    </row>
    <row r="1773" spans="2:14" x14ac:dyDescent="0.25">
      <c r="B1773" s="376" t="s">
        <v>221</v>
      </c>
      <c r="C1773" s="376" t="s">
        <v>2585</v>
      </c>
      <c r="D1773" s="376" t="s">
        <v>103</v>
      </c>
      <c r="E1773" s="376" t="s">
        <v>3965</v>
      </c>
      <c r="F1773" s="377">
        <v>1</v>
      </c>
      <c r="G1773" s="377">
        <v>0</v>
      </c>
      <c r="H1773" s="377">
        <v>0</v>
      </c>
      <c r="I1773" s="377">
        <v>0</v>
      </c>
      <c r="J1773" s="377">
        <v>0</v>
      </c>
      <c r="K1773" s="377">
        <v>1</v>
      </c>
      <c r="L1773" s="377">
        <v>0</v>
      </c>
      <c r="M1773" s="377">
        <v>0</v>
      </c>
      <c r="N1773" s="377">
        <v>0</v>
      </c>
    </row>
    <row r="1774" spans="2:14" x14ac:dyDescent="0.25">
      <c r="B1774" s="376" t="s">
        <v>221</v>
      </c>
      <c r="C1774" s="376" t="s">
        <v>2585</v>
      </c>
      <c r="D1774" s="376" t="s">
        <v>103</v>
      </c>
      <c r="E1774" s="376" t="s">
        <v>3104</v>
      </c>
      <c r="F1774" s="377">
        <v>2</v>
      </c>
      <c r="G1774" s="377">
        <v>0</v>
      </c>
      <c r="H1774" s="377">
        <v>0</v>
      </c>
      <c r="I1774" s="377">
        <v>0</v>
      </c>
      <c r="J1774" s="377">
        <v>0</v>
      </c>
      <c r="K1774" s="377">
        <v>2</v>
      </c>
      <c r="L1774" s="377">
        <v>0</v>
      </c>
      <c r="M1774" s="377">
        <v>0</v>
      </c>
      <c r="N1774" s="377">
        <v>0</v>
      </c>
    </row>
    <row r="1775" spans="2:14" x14ac:dyDescent="0.25">
      <c r="B1775" s="376" t="s">
        <v>221</v>
      </c>
      <c r="C1775" s="376" t="s">
        <v>2585</v>
      </c>
      <c r="D1775" s="376" t="s">
        <v>103</v>
      </c>
      <c r="E1775" s="376" t="s">
        <v>1736</v>
      </c>
      <c r="F1775" s="377">
        <v>69</v>
      </c>
      <c r="G1775" s="377">
        <v>1</v>
      </c>
      <c r="H1775" s="377">
        <v>0</v>
      </c>
      <c r="I1775" s="377">
        <v>1</v>
      </c>
      <c r="J1775" s="377">
        <v>0</v>
      </c>
      <c r="K1775" s="377">
        <v>67</v>
      </c>
      <c r="L1775" s="377">
        <v>0</v>
      </c>
      <c r="M1775" s="377">
        <v>0</v>
      </c>
      <c r="N1775" s="377">
        <v>0</v>
      </c>
    </row>
    <row r="1776" spans="2:14" x14ac:dyDescent="0.25">
      <c r="B1776" s="376" t="s">
        <v>221</v>
      </c>
      <c r="C1776" s="376" t="s">
        <v>2585</v>
      </c>
      <c r="D1776" s="376" t="s">
        <v>103</v>
      </c>
      <c r="E1776" s="376" t="s">
        <v>1737</v>
      </c>
      <c r="F1776" s="377">
        <v>2</v>
      </c>
      <c r="G1776" s="377">
        <v>0</v>
      </c>
      <c r="H1776" s="377">
        <v>0</v>
      </c>
      <c r="I1776" s="377">
        <v>0</v>
      </c>
      <c r="J1776" s="377">
        <v>0</v>
      </c>
      <c r="K1776" s="377">
        <v>2</v>
      </c>
      <c r="L1776" s="377">
        <v>0</v>
      </c>
      <c r="M1776" s="377">
        <v>0</v>
      </c>
      <c r="N1776" s="377">
        <v>0</v>
      </c>
    </row>
    <row r="1777" spans="2:14" x14ac:dyDescent="0.25">
      <c r="B1777" s="376" t="s">
        <v>221</v>
      </c>
      <c r="C1777" s="376" t="s">
        <v>2585</v>
      </c>
      <c r="D1777" s="376" t="s">
        <v>103</v>
      </c>
      <c r="E1777" s="376" t="s">
        <v>1738</v>
      </c>
      <c r="F1777" s="377">
        <v>1</v>
      </c>
      <c r="G1777" s="377">
        <v>0</v>
      </c>
      <c r="H1777" s="377">
        <v>0</v>
      </c>
      <c r="I1777" s="377">
        <v>0</v>
      </c>
      <c r="J1777" s="377">
        <v>0</v>
      </c>
      <c r="K1777" s="377">
        <v>1</v>
      </c>
      <c r="L1777" s="377">
        <v>0</v>
      </c>
      <c r="M1777" s="377">
        <v>0</v>
      </c>
      <c r="N1777" s="377">
        <v>0</v>
      </c>
    </row>
    <row r="1778" spans="2:14" x14ac:dyDescent="0.25">
      <c r="B1778" s="376" t="s">
        <v>221</v>
      </c>
      <c r="C1778" s="376" t="s">
        <v>2585</v>
      </c>
      <c r="D1778" s="376" t="s">
        <v>103</v>
      </c>
      <c r="E1778" s="376" t="s">
        <v>3968</v>
      </c>
      <c r="F1778" s="377">
        <v>1</v>
      </c>
      <c r="G1778" s="377">
        <v>0</v>
      </c>
      <c r="H1778" s="377">
        <v>0</v>
      </c>
      <c r="I1778" s="377">
        <v>0</v>
      </c>
      <c r="J1778" s="377">
        <v>0</v>
      </c>
      <c r="K1778" s="377">
        <v>1</v>
      </c>
      <c r="L1778" s="377">
        <v>0</v>
      </c>
      <c r="M1778" s="377">
        <v>0</v>
      </c>
      <c r="N1778" s="377">
        <v>0</v>
      </c>
    </row>
    <row r="1779" spans="2:14" x14ac:dyDescent="0.25">
      <c r="B1779" s="376" t="s">
        <v>221</v>
      </c>
      <c r="C1779" s="376" t="s">
        <v>2585</v>
      </c>
      <c r="D1779" s="376" t="s">
        <v>115</v>
      </c>
      <c r="E1779" s="376" t="s">
        <v>1769</v>
      </c>
      <c r="F1779" s="377">
        <v>268</v>
      </c>
      <c r="G1779" s="377">
        <v>2</v>
      </c>
      <c r="H1779" s="377">
        <v>0</v>
      </c>
      <c r="I1779" s="377">
        <v>1</v>
      </c>
      <c r="J1779" s="377">
        <v>0</v>
      </c>
      <c r="K1779" s="377">
        <v>265</v>
      </c>
      <c r="L1779" s="377">
        <v>0</v>
      </c>
      <c r="M1779" s="377">
        <v>0</v>
      </c>
      <c r="N1779" s="377">
        <v>0</v>
      </c>
    </row>
    <row r="1780" spans="2:14" x14ac:dyDescent="0.25">
      <c r="B1780" s="376" t="s">
        <v>221</v>
      </c>
      <c r="C1780" s="376" t="s">
        <v>2585</v>
      </c>
      <c r="D1780" s="376" t="s">
        <v>437</v>
      </c>
      <c r="E1780" s="376" t="s">
        <v>1804</v>
      </c>
      <c r="F1780" s="377">
        <v>6</v>
      </c>
      <c r="G1780" s="377">
        <v>0</v>
      </c>
      <c r="H1780" s="377">
        <v>0</v>
      </c>
      <c r="I1780" s="377">
        <v>0</v>
      </c>
      <c r="J1780" s="377">
        <v>0</v>
      </c>
      <c r="K1780" s="377">
        <v>6</v>
      </c>
      <c r="L1780" s="377">
        <v>0</v>
      </c>
      <c r="M1780" s="377">
        <v>0</v>
      </c>
      <c r="N1780" s="377">
        <v>0</v>
      </c>
    </row>
    <row r="1781" spans="2:14" x14ac:dyDescent="0.25">
      <c r="B1781" s="376" t="s">
        <v>221</v>
      </c>
      <c r="C1781" s="376" t="s">
        <v>2585</v>
      </c>
      <c r="D1781" s="376" t="s">
        <v>437</v>
      </c>
      <c r="E1781" s="376" t="s">
        <v>1805</v>
      </c>
      <c r="F1781" s="377">
        <v>8</v>
      </c>
      <c r="G1781" s="377">
        <v>0</v>
      </c>
      <c r="H1781" s="377">
        <v>0</v>
      </c>
      <c r="I1781" s="377">
        <v>0</v>
      </c>
      <c r="J1781" s="377">
        <v>0</v>
      </c>
      <c r="K1781" s="377">
        <v>8</v>
      </c>
      <c r="L1781" s="377">
        <v>0</v>
      </c>
      <c r="M1781" s="377">
        <v>0</v>
      </c>
      <c r="N1781" s="377">
        <v>0</v>
      </c>
    </row>
    <row r="1782" spans="2:14" x14ac:dyDescent="0.25">
      <c r="B1782" s="376" t="s">
        <v>221</v>
      </c>
      <c r="C1782" s="376" t="s">
        <v>2585</v>
      </c>
      <c r="D1782" s="376" t="s">
        <v>437</v>
      </c>
      <c r="E1782" s="376" t="s">
        <v>1806</v>
      </c>
      <c r="F1782" s="377">
        <v>1</v>
      </c>
      <c r="G1782" s="377">
        <v>0</v>
      </c>
      <c r="H1782" s="377">
        <v>0</v>
      </c>
      <c r="I1782" s="377">
        <v>0</v>
      </c>
      <c r="J1782" s="377">
        <v>0</v>
      </c>
      <c r="K1782" s="377">
        <v>1</v>
      </c>
      <c r="L1782" s="377">
        <v>0</v>
      </c>
      <c r="M1782" s="377">
        <v>0</v>
      </c>
      <c r="N1782" s="377">
        <v>0</v>
      </c>
    </row>
    <row r="1783" spans="2:14" x14ac:dyDescent="0.25">
      <c r="B1783" s="376" t="s">
        <v>221</v>
      </c>
      <c r="C1783" s="376" t="s">
        <v>2585</v>
      </c>
      <c r="D1783" s="376" t="s">
        <v>437</v>
      </c>
      <c r="E1783" s="376" t="s">
        <v>1807</v>
      </c>
      <c r="F1783" s="377">
        <v>18</v>
      </c>
      <c r="G1783" s="377">
        <v>1</v>
      </c>
      <c r="H1783" s="377">
        <v>0</v>
      </c>
      <c r="I1783" s="377">
        <v>0</v>
      </c>
      <c r="J1783" s="377">
        <v>0</v>
      </c>
      <c r="K1783" s="377">
        <v>17</v>
      </c>
      <c r="L1783" s="377">
        <v>0</v>
      </c>
      <c r="M1783" s="377">
        <v>0</v>
      </c>
      <c r="N1783" s="377">
        <v>0</v>
      </c>
    </row>
    <row r="1784" spans="2:14" x14ac:dyDescent="0.25">
      <c r="B1784" s="376" t="s">
        <v>221</v>
      </c>
      <c r="C1784" s="376" t="s">
        <v>2585</v>
      </c>
      <c r="D1784" s="376" t="s">
        <v>437</v>
      </c>
      <c r="E1784" s="376" t="s">
        <v>3198</v>
      </c>
      <c r="F1784" s="377">
        <v>1</v>
      </c>
      <c r="G1784" s="377">
        <v>0</v>
      </c>
      <c r="H1784" s="377">
        <v>0</v>
      </c>
      <c r="I1784" s="377">
        <v>0</v>
      </c>
      <c r="J1784" s="377">
        <v>0</v>
      </c>
      <c r="K1784" s="377">
        <v>1</v>
      </c>
      <c r="L1784" s="377">
        <v>0</v>
      </c>
      <c r="M1784" s="377">
        <v>0</v>
      </c>
      <c r="N1784" s="377">
        <v>0</v>
      </c>
    </row>
    <row r="1785" spans="2:14" x14ac:dyDescent="0.25">
      <c r="B1785" s="376" t="s">
        <v>221</v>
      </c>
      <c r="C1785" s="376" t="s">
        <v>2585</v>
      </c>
      <c r="D1785" s="376" t="s">
        <v>437</v>
      </c>
      <c r="E1785" s="376" t="s">
        <v>1808</v>
      </c>
      <c r="F1785" s="377">
        <v>3</v>
      </c>
      <c r="G1785" s="377">
        <v>0</v>
      </c>
      <c r="H1785" s="377">
        <v>0</v>
      </c>
      <c r="I1785" s="377">
        <v>0</v>
      </c>
      <c r="J1785" s="377">
        <v>0</v>
      </c>
      <c r="K1785" s="377">
        <v>3</v>
      </c>
      <c r="L1785" s="377">
        <v>0</v>
      </c>
      <c r="M1785" s="377">
        <v>0</v>
      </c>
      <c r="N1785" s="377">
        <v>0</v>
      </c>
    </row>
    <row r="1786" spans="2:14" x14ac:dyDescent="0.25">
      <c r="B1786" s="376" t="s">
        <v>221</v>
      </c>
      <c r="C1786" s="376" t="s">
        <v>2585</v>
      </c>
      <c r="D1786" s="376" t="s">
        <v>437</v>
      </c>
      <c r="E1786" s="376" t="s">
        <v>3112</v>
      </c>
      <c r="F1786" s="377">
        <v>1</v>
      </c>
      <c r="G1786" s="377">
        <v>0</v>
      </c>
      <c r="H1786" s="377">
        <v>0</v>
      </c>
      <c r="I1786" s="377">
        <v>0</v>
      </c>
      <c r="J1786" s="377">
        <v>0</v>
      </c>
      <c r="K1786" s="377">
        <v>1</v>
      </c>
      <c r="L1786" s="377">
        <v>0</v>
      </c>
      <c r="M1786" s="377">
        <v>0</v>
      </c>
      <c r="N1786" s="377">
        <v>0</v>
      </c>
    </row>
    <row r="1787" spans="2:14" x14ac:dyDescent="0.25">
      <c r="B1787" s="376" t="s">
        <v>221</v>
      </c>
      <c r="C1787" s="376" t="s">
        <v>2585</v>
      </c>
      <c r="D1787" s="376" t="s">
        <v>437</v>
      </c>
      <c r="E1787" s="376" t="s">
        <v>1809</v>
      </c>
      <c r="F1787" s="377">
        <v>27</v>
      </c>
      <c r="G1787" s="377">
        <v>1</v>
      </c>
      <c r="H1787" s="377">
        <v>0</v>
      </c>
      <c r="I1787" s="377">
        <v>0</v>
      </c>
      <c r="J1787" s="377">
        <v>0</v>
      </c>
      <c r="K1787" s="377">
        <v>26</v>
      </c>
      <c r="L1787" s="377">
        <v>0</v>
      </c>
      <c r="M1787" s="377">
        <v>0</v>
      </c>
      <c r="N1787" s="377">
        <v>0</v>
      </c>
    </row>
    <row r="1788" spans="2:14" x14ac:dyDescent="0.25">
      <c r="B1788" s="376" t="s">
        <v>221</v>
      </c>
      <c r="C1788" s="376" t="s">
        <v>2585</v>
      </c>
      <c r="D1788" s="376" t="s">
        <v>437</v>
      </c>
      <c r="E1788" s="376" t="s">
        <v>1974</v>
      </c>
      <c r="F1788" s="377">
        <v>12</v>
      </c>
      <c r="G1788" s="377">
        <v>0</v>
      </c>
      <c r="H1788" s="377">
        <v>0</v>
      </c>
      <c r="I1788" s="377">
        <v>1</v>
      </c>
      <c r="J1788" s="377">
        <v>0</v>
      </c>
      <c r="K1788" s="377">
        <v>11</v>
      </c>
      <c r="L1788" s="377">
        <v>0</v>
      </c>
      <c r="M1788" s="377">
        <v>0</v>
      </c>
      <c r="N1788" s="377">
        <v>0</v>
      </c>
    </row>
    <row r="1789" spans="2:14" x14ac:dyDescent="0.25">
      <c r="B1789" s="376" t="s">
        <v>221</v>
      </c>
      <c r="C1789" s="376" t="s">
        <v>2585</v>
      </c>
      <c r="D1789" s="376" t="s">
        <v>437</v>
      </c>
      <c r="E1789" s="376" t="s">
        <v>3357</v>
      </c>
      <c r="F1789" s="377">
        <v>1</v>
      </c>
      <c r="G1789" s="377">
        <v>0</v>
      </c>
      <c r="H1789" s="377">
        <v>0</v>
      </c>
      <c r="I1789" s="377">
        <v>0</v>
      </c>
      <c r="J1789" s="377">
        <v>0</v>
      </c>
      <c r="K1789" s="377">
        <v>1</v>
      </c>
      <c r="L1789" s="377">
        <v>0</v>
      </c>
      <c r="M1789" s="377">
        <v>0</v>
      </c>
      <c r="N1789" s="377">
        <v>0</v>
      </c>
    </row>
    <row r="1790" spans="2:14" x14ac:dyDescent="0.25">
      <c r="B1790" s="376" t="s">
        <v>221</v>
      </c>
      <c r="C1790" s="376" t="s">
        <v>2585</v>
      </c>
      <c r="D1790" s="376" t="s">
        <v>437</v>
      </c>
      <c r="E1790" s="376" t="s">
        <v>3623</v>
      </c>
      <c r="F1790" s="377">
        <v>2</v>
      </c>
      <c r="G1790" s="377">
        <v>0</v>
      </c>
      <c r="H1790" s="377">
        <v>0</v>
      </c>
      <c r="I1790" s="377">
        <v>0</v>
      </c>
      <c r="J1790" s="377">
        <v>0</v>
      </c>
      <c r="K1790" s="377">
        <v>2</v>
      </c>
      <c r="L1790" s="377">
        <v>0</v>
      </c>
      <c r="M1790" s="377">
        <v>0</v>
      </c>
      <c r="N1790" s="377">
        <v>0</v>
      </c>
    </row>
    <row r="1791" spans="2:14" x14ac:dyDescent="0.25">
      <c r="B1791" s="376" t="s">
        <v>221</v>
      </c>
      <c r="C1791" s="376" t="s">
        <v>2585</v>
      </c>
      <c r="D1791" s="376" t="s">
        <v>437</v>
      </c>
      <c r="E1791" s="376" t="s">
        <v>3624</v>
      </c>
      <c r="F1791" s="377">
        <v>1</v>
      </c>
      <c r="G1791" s="377">
        <v>0</v>
      </c>
      <c r="H1791" s="377">
        <v>0</v>
      </c>
      <c r="I1791" s="377">
        <v>0</v>
      </c>
      <c r="J1791" s="377">
        <v>0</v>
      </c>
      <c r="K1791" s="377">
        <v>1</v>
      </c>
      <c r="L1791" s="377">
        <v>0</v>
      </c>
      <c r="M1791" s="377">
        <v>0</v>
      </c>
      <c r="N1791" s="377">
        <v>0</v>
      </c>
    </row>
    <row r="1792" spans="2:14" x14ac:dyDescent="0.25">
      <c r="B1792" s="376" t="s">
        <v>221</v>
      </c>
      <c r="C1792" s="376" t="s">
        <v>2585</v>
      </c>
      <c r="D1792" s="376" t="s">
        <v>437</v>
      </c>
      <c r="E1792" s="376" t="s">
        <v>1810</v>
      </c>
      <c r="F1792" s="377">
        <v>1</v>
      </c>
      <c r="G1792" s="377">
        <v>0</v>
      </c>
      <c r="H1792" s="377">
        <v>0</v>
      </c>
      <c r="I1792" s="377">
        <v>0</v>
      </c>
      <c r="J1792" s="377">
        <v>0</v>
      </c>
      <c r="K1792" s="377">
        <v>1</v>
      </c>
      <c r="L1792" s="377">
        <v>0</v>
      </c>
      <c r="M1792" s="377">
        <v>0</v>
      </c>
      <c r="N1792" s="377">
        <v>0</v>
      </c>
    </row>
    <row r="1793" spans="2:14" x14ac:dyDescent="0.25">
      <c r="B1793" s="376" t="s">
        <v>221</v>
      </c>
      <c r="C1793" s="376" t="s">
        <v>2585</v>
      </c>
      <c r="D1793" s="376" t="s">
        <v>116</v>
      </c>
      <c r="E1793" s="376" t="s">
        <v>1771</v>
      </c>
      <c r="F1793" s="377">
        <v>14</v>
      </c>
      <c r="G1793" s="377">
        <v>0</v>
      </c>
      <c r="H1793" s="377">
        <v>0</v>
      </c>
      <c r="I1793" s="377">
        <v>0</v>
      </c>
      <c r="J1793" s="377">
        <v>0</v>
      </c>
      <c r="K1793" s="377">
        <v>14</v>
      </c>
      <c r="L1793" s="377">
        <v>0</v>
      </c>
      <c r="M1793" s="377">
        <v>0</v>
      </c>
      <c r="N1793" s="377">
        <v>0</v>
      </c>
    </row>
    <row r="1794" spans="2:14" x14ac:dyDescent="0.25">
      <c r="B1794" s="376" t="s">
        <v>221</v>
      </c>
      <c r="C1794" s="376" t="s">
        <v>2585</v>
      </c>
      <c r="D1794" s="376" t="s">
        <v>116</v>
      </c>
      <c r="E1794" s="376" t="s">
        <v>3358</v>
      </c>
      <c r="F1794" s="377">
        <v>3</v>
      </c>
      <c r="G1794" s="377">
        <v>0</v>
      </c>
      <c r="H1794" s="377">
        <v>0</v>
      </c>
      <c r="I1794" s="377">
        <v>0</v>
      </c>
      <c r="J1794" s="377">
        <v>0</v>
      </c>
      <c r="K1794" s="377">
        <v>3</v>
      </c>
      <c r="L1794" s="377">
        <v>0</v>
      </c>
      <c r="M1794" s="377">
        <v>0</v>
      </c>
      <c r="N1794" s="377">
        <v>0</v>
      </c>
    </row>
    <row r="1795" spans="2:14" x14ac:dyDescent="0.25">
      <c r="B1795" s="376" t="s">
        <v>221</v>
      </c>
      <c r="C1795" s="376" t="s">
        <v>2585</v>
      </c>
      <c r="D1795" s="376" t="s">
        <v>116</v>
      </c>
      <c r="E1795" s="376" t="s">
        <v>3969</v>
      </c>
      <c r="F1795" s="377">
        <v>1</v>
      </c>
      <c r="G1795" s="377">
        <v>0</v>
      </c>
      <c r="H1795" s="377">
        <v>0</v>
      </c>
      <c r="I1795" s="377">
        <v>0</v>
      </c>
      <c r="J1795" s="377">
        <v>0</v>
      </c>
      <c r="K1795" s="377">
        <v>1</v>
      </c>
      <c r="L1795" s="377">
        <v>0</v>
      </c>
      <c r="M1795" s="377">
        <v>0</v>
      </c>
      <c r="N1795" s="377">
        <v>0</v>
      </c>
    </row>
    <row r="1796" spans="2:14" x14ac:dyDescent="0.25">
      <c r="B1796" s="376" t="s">
        <v>221</v>
      </c>
      <c r="C1796" s="376" t="s">
        <v>2585</v>
      </c>
      <c r="D1796" s="376" t="s">
        <v>116</v>
      </c>
      <c r="E1796" s="376" t="s">
        <v>3114</v>
      </c>
      <c r="F1796" s="377">
        <v>1</v>
      </c>
      <c r="G1796" s="377">
        <v>0</v>
      </c>
      <c r="H1796" s="377">
        <v>0</v>
      </c>
      <c r="I1796" s="377">
        <v>0</v>
      </c>
      <c r="J1796" s="377">
        <v>0</v>
      </c>
      <c r="K1796" s="377">
        <v>1</v>
      </c>
      <c r="L1796" s="377">
        <v>0</v>
      </c>
      <c r="M1796" s="377">
        <v>0</v>
      </c>
      <c r="N1796" s="377">
        <v>0</v>
      </c>
    </row>
    <row r="1797" spans="2:14" x14ac:dyDescent="0.25">
      <c r="B1797" s="376" t="s">
        <v>221</v>
      </c>
      <c r="C1797" s="376" t="s">
        <v>2585</v>
      </c>
      <c r="D1797" s="376" t="s">
        <v>116</v>
      </c>
      <c r="E1797" s="376" t="s">
        <v>2870</v>
      </c>
      <c r="F1797" s="377">
        <v>3</v>
      </c>
      <c r="G1797" s="377">
        <v>0</v>
      </c>
      <c r="H1797" s="377">
        <v>0</v>
      </c>
      <c r="I1797" s="377">
        <v>0</v>
      </c>
      <c r="J1797" s="377">
        <v>0</v>
      </c>
      <c r="K1797" s="377">
        <v>3</v>
      </c>
      <c r="L1797" s="377">
        <v>0</v>
      </c>
      <c r="M1797" s="377">
        <v>0</v>
      </c>
      <c r="N1797" s="377">
        <v>0</v>
      </c>
    </row>
    <row r="1798" spans="2:14" x14ac:dyDescent="0.25">
      <c r="B1798" s="376" t="s">
        <v>221</v>
      </c>
      <c r="C1798" s="376" t="s">
        <v>2585</v>
      </c>
      <c r="D1798" s="376" t="s">
        <v>116</v>
      </c>
      <c r="E1798" s="376" t="s">
        <v>1772</v>
      </c>
      <c r="F1798" s="377">
        <v>12</v>
      </c>
      <c r="G1798" s="377">
        <v>0</v>
      </c>
      <c r="H1798" s="377">
        <v>0</v>
      </c>
      <c r="I1798" s="377">
        <v>0</v>
      </c>
      <c r="J1798" s="377">
        <v>0</v>
      </c>
      <c r="K1798" s="377">
        <v>12</v>
      </c>
      <c r="L1798" s="377">
        <v>0</v>
      </c>
      <c r="M1798" s="377">
        <v>0</v>
      </c>
      <c r="N1798" s="377">
        <v>0</v>
      </c>
    </row>
    <row r="1799" spans="2:14" x14ac:dyDescent="0.25">
      <c r="B1799" s="376" t="s">
        <v>221</v>
      </c>
      <c r="C1799" s="376" t="s">
        <v>2585</v>
      </c>
      <c r="D1799" s="376" t="s">
        <v>116</v>
      </c>
      <c r="E1799" s="376" t="s">
        <v>1773</v>
      </c>
      <c r="F1799" s="377">
        <v>425</v>
      </c>
      <c r="G1799" s="377">
        <v>0</v>
      </c>
      <c r="H1799" s="377">
        <v>0</v>
      </c>
      <c r="I1799" s="377">
        <v>0</v>
      </c>
      <c r="J1799" s="377">
        <v>0</v>
      </c>
      <c r="K1799" s="377">
        <v>424</v>
      </c>
      <c r="L1799" s="377">
        <v>0</v>
      </c>
      <c r="M1799" s="377">
        <v>0</v>
      </c>
      <c r="N1799" s="377">
        <v>1</v>
      </c>
    </row>
    <row r="1800" spans="2:14" x14ac:dyDescent="0.25">
      <c r="B1800" s="376" t="s">
        <v>221</v>
      </c>
      <c r="C1800" s="376" t="s">
        <v>2585</v>
      </c>
      <c r="D1800" s="376" t="s">
        <v>116</v>
      </c>
      <c r="E1800" s="376" t="s">
        <v>1774</v>
      </c>
      <c r="F1800" s="377">
        <v>19</v>
      </c>
      <c r="G1800" s="377">
        <v>3</v>
      </c>
      <c r="H1800" s="377">
        <v>0</v>
      </c>
      <c r="I1800" s="377">
        <v>0</v>
      </c>
      <c r="J1800" s="377">
        <v>0</v>
      </c>
      <c r="K1800" s="377">
        <v>16</v>
      </c>
      <c r="L1800" s="377">
        <v>0</v>
      </c>
      <c r="M1800" s="377">
        <v>0</v>
      </c>
      <c r="N1800" s="377">
        <v>0</v>
      </c>
    </row>
    <row r="1801" spans="2:14" x14ac:dyDescent="0.25">
      <c r="B1801" s="376" t="s">
        <v>221</v>
      </c>
      <c r="C1801" s="376" t="s">
        <v>2204</v>
      </c>
      <c r="D1801" s="376" t="s">
        <v>425</v>
      </c>
      <c r="E1801" s="376" t="s">
        <v>3115</v>
      </c>
      <c r="F1801" s="377">
        <v>1</v>
      </c>
      <c r="G1801" s="377">
        <v>0</v>
      </c>
      <c r="H1801" s="377">
        <v>0</v>
      </c>
      <c r="I1801" s="377">
        <v>0</v>
      </c>
      <c r="J1801" s="377">
        <v>0</v>
      </c>
      <c r="K1801" s="377">
        <v>1</v>
      </c>
      <c r="L1801" s="377">
        <v>0</v>
      </c>
      <c r="M1801" s="377">
        <v>0</v>
      </c>
      <c r="N1801" s="377">
        <v>0</v>
      </c>
    </row>
    <row r="1802" spans="2:14" x14ac:dyDescent="0.25">
      <c r="B1802" s="376" t="s">
        <v>221</v>
      </c>
      <c r="C1802" s="376" t="s">
        <v>2204</v>
      </c>
      <c r="D1802" s="376" t="s">
        <v>425</v>
      </c>
      <c r="E1802" s="376" t="s">
        <v>1496</v>
      </c>
      <c r="F1802" s="377">
        <v>15</v>
      </c>
      <c r="G1802" s="377">
        <v>0</v>
      </c>
      <c r="H1802" s="377">
        <v>0</v>
      </c>
      <c r="I1802" s="377">
        <v>0</v>
      </c>
      <c r="J1802" s="377">
        <v>0</v>
      </c>
      <c r="K1802" s="377">
        <v>15</v>
      </c>
      <c r="L1802" s="377">
        <v>0</v>
      </c>
      <c r="M1802" s="377">
        <v>0</v>
      </c>
      <c r="N1802" s="377">
        <v>0</v>
      </c>
    </row>
    <row r="1803" spans="2:14" x14ac:dyDescent="0.25">
      <c r="B1803" s="376" t="s">
        <v>221</v>
      </c>
      <c r="C1803" s="376" t="s">
        <v>2204</v>
      </c>
      <c r="D1803" s="376" t="s">
        <v>425</v>
      </c>
      <c r="E1803" s="376" t="s">
        <v>1497</v>
      </c>
      <c r="F1803" s="377">
        <v>2</v>
      </c>
      <c r="G1803" s="377">
        <v>0</v>
      </c>
      <c r="H1803" s="377">
        <v>0</v>
      </c>
      <c r="I1803" s="377">
        <v>0</v>
      </c>
      <c r="J1803" s="377">
        <v>0</v>
      </c>
      <c r="K1803" s="377">
        <v>2</v>
      </c>
      <c r="L1803" s="377">
        <v>0</v>
      </c>
      <c r="M1803" s="377">
        <v>0</v>
      </c>
      <c r="N1803" s="377">
        <v>0</v>
      </c>
    </row>
    <row r="1804" spans="2:14" x14ac:dyDescent="0.25">
      <c r="B1804" s="376" t="s">
        <v>221</v>
      </c>
      <c r="C1804" s="376" t="s">
        <v>2204</v>
      </c>
      <c r="D1804" s="376" t="s">
        <v>426</v>
      </c>
      <c r="E1804" s="376" t="s">
        <v>1503</v>
      </c>
      <c r="F1804" s="377">
        <v>2</v>
      </c>
      <c r="G1804" s="377">
        <v>0</v>
      </c>
      <c r="H1804" s="377">
        <v>0</v>
      </c>
      <c r="I1804" s="377">
        <v>0</v>
      </c>
      <c r="J1804" s="377">
        <v>0</v>
      </c>
      <c r="K1804" s="377">
        <v>2</v>
      </c>
      <c r="L1804" s="377">
        <v>0</v>
      </c>
      <c r="M1804" s="377">
        <v>0</v>
      </c>
      <c r="N1804" s="377">
        <v>0</v>
      </c>
    </row>
    <row r="1805" spans="2:14" x14ac:dyDescent="0.25">
      <c r="B1805" s="376" t="s">
        <v>221</v>
      </c>
      <c r="C1805" s="376" t="s">
        <v>2204</v>
      </c>
      <c r="D1805" s="376" t="s">
        <v>426</v>
      </c>
      <c r="E1805" s="376" t="s">
        <v>1504</v>
      </c>
      <c r="F1805" s="377">
        <v>14</v>
      </c>
      <c r="G1805" s="377">
        <v>0</v>
      </c>
      <c r="H1805" s="377">
        <v>0</v>
      </c>
      <c r="I1805" s="377">
        <v>1</v>
      </c>
      <c r="J1805" s="377">
        <v>0</v>
      </c>
      <c r="K1805" s="377">
        <v>13</v>
      </c>
      <c r="L1805" s="377">
        <v>0</v>
      </c>
      <c r="M1805" s="377">
        <v>0</v>
      </c>
      <c r="N1805" s="377">
        <v>0</v>
      </c>
    </row>
    <row r="1806" spans="2:14" x14ac:dyDescent="0.25">
      <c r="B1806" s="376" t="s">
        <v>221</v>
      </c>
      <c r="C1806" s="376" t="s">
        <v>2204</v>
      </c>
      <c r="D1806" s="376" t="s">
        <v>99</v>
      </c>
      <c r="E1806" s="376" t="s">
        <v>2367</v>
      </c>
      <c r="F1806" s="377">
        <v>7</v>
      </c>
      <c r="G1806" s="377">
        <v>0</v>
      </c>
      <c r="H1806" s="377">
        <v>0</v>
      </c>
      <c r="I1806" s="377">
        <v>0</v>
      </c>
      <c r="J1806" s="377">
        <v>0</v>
      </c>
      <c r="K1806" s="377">
        <v>7</v>
      </c>
      <c r="L1806" s="377">
        <v>0</v>
      </c>
      <c r="M1806" s="377">
        <v>0</v>
      </c>
      <c r="N1806" s="377">
        <v>0</v>
      </c>
    </row>
    <row r="1807" spans="2:14" x14ac:dyDescent="0.25">
      <c r="B1807" s="376" t="s">
        <v>221</v>
      </c>
      <c r="C1807" s="376" t="s">
        <v>2204</v>
      </c>
      <c r="D1807" s="376" t="s">
        <v>99</v>
      </c>
      <c r="E1807" s="376" t="s">
        <v>1494</v>
      </c>
      <c r="F1807" s="377">
        <v>2</v>
      </c>
      <c r="G1807" s="377">
        <v>0</v>
      </c>
      <c r="H1807" s="377">
        <v>0</v>
      </c>
      <c r="I1807" s="377">
        <v>0</v>
      </c>
      <c r="J1807" s="377">
        <v>0</v>
      </c>
      <c r="K1807" s="377">
        <v>2</v>
      </c>
      <c r="L1807" s="377">
        <v>0</v>
      </c>
      <c r="M1807" s="377">
        <v>0</v>
      </c>
      <c r="N1807" s="377">
        <v>0</v>
      </c>
    </row>
    <row r="1808" spans="2:14" x14ac:dyDescent="0.25">
      <c r="B1808" s="376" t="s">
        <v>221</v>
      </c>
      <c r="C1808" s="376" t="s">
        <v>2204</v>
      </c>
      <c r="D1808" s="376" t="s">
        <v>99</v>
      </c>
      <c r="E1808" s="376" t="s">
        <v>1495</v>
      </c>
      <c r="F1808" s="377">
        <v>3</v>
      </c>
      <c r="G1808" s="377">
        <v>0</v>
      </c>
      <c r="H1808" s="377">
        <v>0</v>
      </c>
      <c r="I1808" s="377">
        <v>0</v>
      </c>
      <c r="J1808" s="377">
        <v>0</v>
      </c>
      <c r="K1808" s="377">
        <v>3</v>
      </c>
      <c r="L1808" s="377">
        <v>0</v>
      </c>
      <c r="M1808" s="377">
        <v>0</v>
      </c>
      <c r="N1808" s="377">
        <v>0</v>
      </c>
    </row>
    <row r="1809" spans="2:14" x14ac:dyDescent="0.25">
      <c r="B1809" s="376" t="s">
        <v>221</v>
      </c>
      <c r="C1809" s="376" t="s">
        <v>2204</v>
      </c>
      <c r="D1809" s="376" t="s">
        <v>102</v>
      </c>
      <c r="E1809" s="376" t="s">
        <v>1123</v>
      </c>
      <c r="F1809" s="377">
        <v>9</v>
      </c>
      <c r="G1809" s="377">
        <v>0</v>
      </c>
      <c r="H1809" s="377">
        <v>0</v>
      </c>
      <c r="I1809" s="377">
        <v>0</v>
      </c>
      <c r="J1809" s="377">
        <v>0</v>
      </c>
      <c r="K1809" s="377">
        <v>5</v>
      </c>
      <c r="L1809" s="377">
        <v>0</v>
      </c>
      <c r="M1809" s="377">
        <v>0</v>
      </c>
      <c r="N1809" s="377">
        <v>4</v>
      </c>
    </row>
    <row r="1810" spans="2:14" x14ac:dyDescent="0.25">
      <c r="B1810" s="376" t="s">
        <v>221</v>
      </c>
      <c r="C1810" s="376" t="s">
        <v>2204</v>
      </c>
      <c r="D1810" s="376" t="s">
        <v>102</v>
      </c>
      <c r="E1810" s="376" t="s">
        <v>1124</v>
      </c>
      <c r="F1810" s="377">
        <v>1</v>
      </c>
      <c r="G1810" s="377">
        <v>1</v>
      </c>
      <c r="H1810" s="377">
        <v>0</v>
      </c>
      <c r="I1810" s="377">
        <v>0</v>
      </c>
      <c r="J1810" s="377">
        <v>0</v>
      </c>
      <c r="K1810" s="377">
        <v>0</v>
      </c>
      <c r="L1810" s="377">
        <v>0</v>
      </c>
      <c r="M1810" s="377">
        <v>0</v>
      </c>
      <c r="N1810" s="377">
        <v>0</v>
      </c>
    </row>
    <row r="1811" spans="2:14" x14ac:dyDescent="0.25">
      <c r="B1811" s="376" t="s">
        <v>221</v>
      </c>
      <c r="C1811" s="376" t="s">
        <v>2204</v>
      </c>
      <c r="D1811" s="376" t="s">
        <v>104</v>
      </c>
      <c r="E1811" s="376" t="s">
        <v>1323</v>
      </c>
      <c r="F1811" s="377">
        <v>14</v>
      </c>
      <c r="G1811" s="377">
        <v>0</v>
      </c>
      <c r="H1811" s="377">
        <v>0</v>
      </c>
      <c r="I1811" s="377">
        <v>0</v>
      </c>
      <c r="J1811" s="377">
        <v>0</v>
      </c>
      <c r="K1811" s="377">
        <v>13</v>
      </c>
      <c r="L1811" s="377">
        <v>0</v>
      </c>
      <c r="M1811" s="377">
        <v>0</v>
      </c>
      <c r="N1811" s="377">
        <v>1</v>
      </c>
    </row>
    <row r="1812" spans="2:14" x14ac:dyDescent="0.25">
      <c r="B1812" s="376" t="s">
        <v>221</v>
      </c>
      <c r="C1812" s="376" t="s">
        <v>2204</v>
      </c>
      <c r="D1812" s="376" t="s">
        <v>104</v>
      </c>
      <c r="E1812" s="376" t="s">
        <v>2806</v>
      </c>
      <c r="F1812" s="377">
        <v>2</v>
      </c>
      <c r="G1812" s="377">
        <v>0</v>
      </c>
      <c r="H1812" s="377">
        <v>0</v>
      </c>
      <c r="I1812" s="377">
        <v>0</v>
      </c>
      <c r="J1812" s="377">
        <v>0</v>
      </c>
      <c r="K1812" s="377">
        <v>2</v>
      </c>
      <c r="L1812" s="377">
        <v>0</v>
      </c>
      <c r="M1812" s="377">
        <v>0</v>
      </c>
      <c r="N1812" s="377">
        <v>0</v>
      </c>
    </row>
    <row r="1813" spans="2:14" x14ac:dyDescent="0.25">
      <c r="B1813" s="376" t="s">
        <v>221</v>
      </c>
      <c r="C1813" s="376" t="s">
        <v>2204</v>
      </c>
      <c r="D1813" s="376" t="s">
        <v>104</v>
      </c>
      <c r="E1813" s="376" t="s">
        <v>2807</v>
      </c>
      <c r="F1813" s="377">
        <v>1</v>
      </c>
      <c r="G1813" s="377">
        <v>0</v>
      </c>
      <c r="H1813" s="377">
        <v>0</v>
      </c>
      <c r="I1813" s="377">
        <v>0</v>
      </c>
      <c r="J1813" s="377">
        <v>0</v>
      </c>
      <c r="K1813" s="377">
        <v>1</v>
      </c>
      <c r="L1813" s="377">
        <v>0</v>
      </c>
      <c r="M1813" s="377">
        <v>0</v>
      </c>
      <c r="N1813" s="377">
        <v>0</v>
      </c>
    </row>
    <row r="1814" spans="2:14" x14ac:dyDescent="0.25">
      <c r="B1814" s="376" t="s">
        <v>221</v>
      </c>
      <c r="C1814" s="376" t="s">
        <v>2204</v>
      </c>
      <c r="D1814" s="376" t="s">
        <v>428</v>
      </c>
      <c r="E1814" s="376" t="s">
        <v>3625</v>
      </c>
      <c r="F1814" s="377">
        <v>1</v>
      </c>
      <c r="G1814" s="377">
        <v>0</v>
      </c>
      <c r="H1814" s="377">
        <v>0</v>
      </c>
      <c r="I1814" s="377">
        <v>1</v>
      </c>
      <c r="J1814" s="377">
        <v>0</v>
      </c>
      <c r="K1814" s="377">
        <v>0</v>
      </c>
      <c r="L1814" s="377">
        <v>0</v>
      </c>
      <c r="M1814" s="377">
        <v>0</v>
      </c>
      <c r="N1814" s="377">
        <v>0</v>
      </c>
    </row>
    <row r="1815" spans="2:14" x14ac:dyDescent="0.25">
      <c r="B1815" s="376" t="s">
        <v>221</v>
      </c>
      <c r="C1815" s="376" t="s">
        <v>2204</v>
      </c>
      <c r="D1815" s="376" t="s">
        <v>428</v>
      </c>
      <c r="E1815" s="376" t="s">
        <v>1642</v>
      </c>
      <c r="F1815" s="377">
        <v>5</v>
      </c>
      <c r="G1815" s="377">
        <v>0</v>
      </c>
      <c r="H1815" s="377">
        <v>0</v>
      </c>
      <c r="I1815" s="377">
        <v>0</v>
      </c>
      <c r="J1815" s="377">
        <v>0</v>
      </c>
      <c r="K1815" s="377">
        <v>4</v>
      </c>
      <c r="L1815" s="377">
        <v>0</v>
      </c>
      <c r="M1815" s="377">
        <v>0</v>
      </c>
      <c r="N1815" s="377">
        <v>1</v>
      </c>
    </row>
    <row r="1816" spans="2:14" x14ac:dyDescent="0.25">
      <c r="B1816" s="376" t="s">
        <v>221</v>
      </c>
      <c r="C1816" s="376" t="s">
        <v>2204</v>
      </c>
      <c r="D1816" s="376" t="s">
        <v>428</v>
      </c>
      <c r="E1816" s="376" t="s">
        <v>1643</v>
      </c>
      <c r="F1816" s="377">
        <v>13</v>
      </c>
      <c r="G1816" s="377">
        <v>0</v>
      </c>
      <c r="H1816" s="377">
        <v>0</v>
      </c>
      <c r="I1816" s="377">
        <v>0</v>
      </c>
      <c r="J1816" s="377">
        <v>0</v>
      </c>
      <c r="K1816" s="377">
        <v>11</v>
      </c>
      <c r="L1816" s="377">
        <v>0</v>
      </c>
      <c r="M1816" s="377">
        <v>0</v>
      </c>
      <c r="N1816" s="377">
        <v>2</v>
      </c>
    </row>
    <row r="1817" spans="2:14" x14ac:dyDescent="0.25">
      <c r="B1817" s="376" t="s">
        <v>221</v>
      </c>
      <c r="C1817" s="376" t="s">
        <v>2204</v>
      </c>
      <c r="D1817" s="376" t="s">
        <v>428</v>
      </c>
      <c r="E1817" s="376" t="s">
        <v>1644</v>
      </c>
      <c r="F1817" s="377">
        <v>1</v>
      </c>
      <c r="G1817" s="377">
        <v>0</v>
      </c>
      <c r="H1817" s="377">
        <v>0</v>
      </c>
      <c r="I1817" s="377">
        <v>0</v>
      </c>
      <c r="J1817" s="377">
        <v>0</v>
      </c>
      <c r="K1817" s="377">
        <v>1</v>
      </c>
      <c r="L1817" s="377">
        <v>0</v>
      </c>
      <c r="M1817" s="377">
        <v>0</v>
      </c>
      <c r="N1817" s="377">
        <v>0</v>
      </c>
    </row>
    <row r="1818" spans="2:14" x14ac:dyDescent="0.25">
      <c r="B1818" s="376" t="s">
        <v>221</v>
      </c>
      <c r="C1818" s="376" t="s">
        <v>2204</v>
      </c>
      <c r="D1818" s="376" t="s">
        <v>428</v>
      </c>
      <c r="E1818" s="376" t="s">
        <v>1954</v>
      </c>
      <c r="F1818" s="377">
        <v>8</v>
      </c>
      <c r="G1818" s="377">
        <v>0</v>
      </c>
      <c r="H1818" s="377">
        <v>0</v>
      </c>
      <c r="I1818" s="377">
        <v>0</v>
      </c>
      <c r="J1818" s="377">
        <v>0</v>
      </c>
      <c r="K1818" s="377">
        <v>8</v>
      </c>
      <c r="L1818" s="377">
        <v>0</v>
      </c>
      <c r="M1818" s="377">
        <v>0</v>
      </c>
      <c r="N1818" s="377">
        <v>0</v>
      </c>
    </row>
    <row r="1819" spans="2:14" x14ac:dyDescent="0.25">
      <c r="B1819" s="376" t="s">
        <v>221</v>
      </c>
      <c r="C1819" s="376" t="s">
        <v>2204</v>
      </c>
      <c r="D1819" s="376" t="s">
        <v>428</v>
      </c>
      <c r="E1819" s="376" t="s">
        <v>3970</v>
      </c>
      <c r="F1819" s="377">
        <v>1</v>
      </c>
      <c r="G1819" s="377">
        <v>0</v>
      </c>
      <c r="H1819" s="377">
        <v>0</v>
      </c>
      <c r="I1819" s="377">
        <v>0</v>
      </c>
      <c r="J1819" s="377">
        <v>0</v>
      </c>
      <c r="K1819" s="377">
        <v>1</v>
      </c>
      <c r="L1819" s="377">
        <v>0</v>
      </c>
      <c r="M1819" s="377">
        <v>0</v>
      </c>
      <c r="N1819" s="377">
        <v>0</v>
      </c>
    </row>
    <row r="1820" spans="2:14" x14ac:dyDescent="0.25">
      <c r="B1820" s="376" t="s">
        <v>221</v>
      </c>
      <c r="C1820" s="376" t="s">
        <v>2204</v>
      </c>
      <c r="D1820" s="376" t="s">
        <v>428</v>
      </c>
      <c r="E1820" s="376" t="s">
        <v>3627</v>
      </c>
      <c r="F1820" s="377">
        <v>1</v>
      </c>
      <c r="G1820" s="377">
        <v>0</v>
      </c>
      <c r="H1820" s="377">
        <v>0</v>
      </c>
      <c r="I1820" s="377">
        <v>0</v>
      </c>
      <c r="J1820" s="377">
        <v>0</v>
      </c>
      <c r="K1820" s="377">
        <v>1</v>
      </c>
      <c r="L1820" s="377">
        <v>0</v>
      </c>
      <c r="M1820" s="377">
        <v>0</v>
      </c>
      <c r="N1820" s="377">
        <v>0</v>
      </c>
    </row>
    <row r="1821" spans="2:14" x14ac:dyDescent="0.25">
      <c r="B1821" s="376" t="s">
        <v>221</v>
      </c>
      <c r="C1821" s="376" t="s">
        <v>2204</v>
      </c>
      <c r="D1821" s="376" t="s">
        <v>428</v>
      </c>
      <c r="E1821" s="376" t="s">
        <v>3971</v>
      </c>
      <c r="F1821" s="377">
        <v>2</v>
      </c>
      <c r="G1821" s="377">
        <v>0</v>
      </c>
      <c r="H1821" s="377">
        <v>0</v>
      </c>
      <c r="I1821" s="377">
        <v>0</v>
      </c>
      <c r="J1821" s="377">
        <v>0</v>
      </c>
      <c r="K1821" s="377">
        <v>2</v>
      </c>
      <c r="L1821" s="377">
        <v>0</v>
      </c>
      <c r="M1821" s="377">
        <v>0</v>
      </c>
      <c r="N1821" s="377">
        <v>0</v>
      </c>
    </row>
    <row r="1822" spans="2:14" x14ac:dyDescent="0.25">
      <c r="B1822" s="376" t="s">
        <v>221</v>
      </c>
      <c r="C1822" s="376" t="s">
        <v>2204</v>
      </c>
      <c r="D1822" s="376" t="s">
        <v>108</v>
      </c>
      <c r="E1822" s="376" t="s">
        <v>1645</v>
      </c>
      <c r="F1822" s="377">
        <v>2</v>
      </c>
      <c r="G1822" s="377">
        <v>0</v>
      </c>
      <c r="H1822" s="377">
        <v>0</v>
      </c>
      <c r="I1822" s="377">
        <v>0</v>
      </c>
      <c r="J1822" s="377">
        <v>0</v>
      </c>
      <c r="K1822" s="377">
        <v>2</v>
      </c>
      <c r="L1822" s="377">
        <v>0</v>
      </c>
      <c r="M1822" s="377">
        <v>0</v>
      </c>
      <c r="N1822" s="377">
        <v>0</v>
      </c>
    </row>
    <row r="1823" spans="2:14" x14ac:dyDescent="0.25">
      <c r="B1823" s="376" t="s">
        <v>221</v>
      </c>
      <c r="C1823" s="376" t="s">
        <v>2204</v>
      </c>
      <c r="D1823" s="376" t="s">
        <v>108</v>
      </c>
      <c r="E1823" s="376" t="s">
        <v>1646</v>
      </c>
      <c r="F1823" s="377">
        <v>2</v>
      </c>
      <c r="G1823" s="377">
        <v>0</v>
      </c>
      <c r="H1823" s="377">
        <v>0</v>
      </c>
      <c r="I1823" s="377">
        <v>0</v>
      </c>
      <c r="J1823" s="377">
        <v>0</v>
      </c>
      <c r="K1823" s="377">
        <v>2</v>
      </c>
      <c r="L1823" s="377">
        <v>0</v>
      </c>
      <c r="M1823" s="377">
        <v>0</v>
      </c>
      <c r="N1823" s="377">
        <v>0</v>
      </c>
    </row>
    <row r="1824" spans="2:14" x14ac:dyDescent="0.25">
      <c r="B1824" s="376" t="s">
        <v>221</v>
      </c>
      <c r="C1824" s="376" t="s">
        <v>2204</v>
      </c>
      <c r="D1824" s="376" t="s">
        <v>108</v>
      </c>
      <c r="E1824" s="376" t="s">
        <v>1647</v>
      </c>
      <c r="F1824" s="377">
        <v>1</v>
      </c>
      <c r="G1824" s="377">
        <v>0</v>
      </c>
      <c r="H1824" s="377">
        <v>0</v>
      </c>
      <c r="I1824" s="377">
        <v>0</v>
      </c>
      <c r="J1824" s="377">
        <v>0</v>
      </c>
      <c r="K1824" s="377">
        <v>1</v>
      </c>
      <c r="L1824" s="377">
        <v>0</v>
      </c>
      <c r="M1824" s="377">
        <v>0</v>
      </c>
      <c r="N1824" s="377">
        <v>0</v>
      </c>
    </row>
    <row r="1825" spans="2:14" x14ac:dyDescent="0.25">
      <c r="B1825" s="376" t="s">
        <v>221</v>
      </c>
      <c r="C1825" s="376" t="s">
        <v>2204</v>
      </c>
      <c r="D1825" s="376" t="s">
        <v>108</v>
      </c>
      <c r="E1825" s="376" t="s">
        <v>1648</v>
      </c>
      <c r="F1825" s="377">
        <v>4</v>
      </c>
      <c r="G1825" s="377">
        <v>0</v>
      </c>
      <c r="H1825" s="377">
        <v>0</v>
      </c>
      <c r="I1825" s="377">
        <v>0</v>
      </c>
      <c r="J1825" s="377">
        <v>0</v>
      </c>
      <c r="K1825" s="377">
        <v>4</v>
      </c>
      <c r="L1825" s="377">
        <v>0</v>
      </c>
      <c r="M1825" s="377">
        <v>0</v>
      </c>
      <c r="N1825" s="377">
        <v>0</v>
      </c>
    </row>
    <row r="1826" spans="2:14" x14ac:dyDescent="0.25">
      <c r="B1826" s="376" t="s">
        <v>221</v>
      </c>
      <c r="C1826" s="376" t="s">
        <v>2204</v>
      </c>
      <c r="D1826" s="376" t="s">
        <v>108</v>
      </c>
      <c r="E1826" s="376" t="s">
        <v>1955</v>
      </c>
      <c r="F1826" s="377">
        <v>1</v>
      </c>
      <c r="G1826" s="377">
        <v>0</v>
      </c>
      <c r="H1826" s="377">
        <v>0</v>
      </c>
      <c r="I1826" s="377">
        <v>0</v>
      </c>
      <c r="J1826" s="377">
        <v>0</v>
      </c>
      <c r="K1826" s="377">
        <v>1</v>
      </c>
      <c r="L1826" s="377">
        <v>0</v>
      </c>
      <c r="M1826" s="377">
        <v>0</v>
      </c>
      <c r="N1826" s="377">
        <v>0</v>
      </c>
    </row>
    <row r="1827" spans="2:14" x14ac:dyDescent="0.25">
      <c r="B1827" s="376" t="s">
        <v>221</v>
      </c>
      <c r="C1827" s="376" t="s">
        <v>2204</v>
      </c>
      <c r="D1827" s="376" t="s">
        <v>108</v>
      </c>
      <c r="E1827" s="376" t="s">
        <v>1650</v>
      </c>
      <c r="F1827" s="377">
        <v>5</v>
      </c>
      <c r="G1827" s="377">
        <v>0</v>
      </c>
      <c r="H1827" s="377">
        <v>0</v>
      </c>
      <c r="I1827" s="377">
        <v>0</v>
      </c>
      <c r="J1827" s="377">
        <v>0</v>
      </c>
      <c r="K1827" s="377">
        <v>5</v>
      </c>
      <c r="L1827" s="377">
        <v>0</v>
      </c>
      <c r="M1827" s="377">
        <v>0</v>
      </c>
      <c r="N1827" s="377">
        <v>0</v>
      </c>
    </row>
    <row r="1828" spans="2:14" x14ac:dyDescent="0.25">
      <c r="B1828" s="376" t="s">
        <v>221</v>
      </c>
      <c r="C1828" s="376" t="s">
        <v>2204</v>
      </c>
      <c r="D1828" s="376" t="s">
        <v>108</v>
      </c>
      <c r="E1828" s="376" t="s">
        <v>1651</v>
      </c>
      <c r="F1828" s="377">
        <v>19</v>
      </c>
      <c r="G1828" s="377">
        <v>1</v>
      </c>
      <c r="H1828" s="377">
        <v>0</v>
      </c>
      <c r="I1828" s="377">
        <v>0</v>
      </c>
      <c r="J1828" s="377">
        <v>0</v>
      </c>
      <c r="K1828" s="377">
        <v>18</v>
      </c>
      <c r="L1828" s="377">
        <v>0</v>
      </c>
      <c r="M1828" s="377">
        <v>0</v>
      </c>
      <c r="N1828" s="377">
        <v>0</v>
      </c>
    </row>
    <row r="1829" spans="2:14" x14ac:dyDescent="0.25">
      <c r="B1829" s="376" t="s">
        <v>221</v>
      </c>
      <c r="C1829" s="376" t="s">
        <v>2204</v>
      </c>
      <c r="D1829" s="376" t="s">
        <v>108</v>
      </c>
      <c r="E1829" s="376" t="s">
        <v>1652</v>
      </c>
      <c r="F1829" s="377">
        <v>459</v>
      </c>
      <c r="G1829" s="377">
        <v>9</v>
      </c>
      <c r="H1829" s="377">
        <v>0</v>
      </c>
      <c r="I1829" s="377">
        <v>1</v>
      </c>
      <c r="J1829" s="377">
        <v>0</v>
      </c>
      <c r="K1829" s="377">
        <v>445</v>
      </c>
      <c r="L1829" s="377">
        <v>0</v>
      </c>
      <c r="M1829" s="377">
        <v>0</v>
      </c>
      <c r="N1829" s="377">
        <v>4</v>
      </c>
    </row>
    <row r="1830" spans="2:14" x14ac:dyDescent="0.25">
      <c r="B1830" s="376" t="s">
        <v>221</v>
      </c>
      <c r="C1830" s="376" t="s">
        <v>2204</v>
      </c>
      <c r="D1830" s="376" t="s">
        <v>108</v>
      </c>
      <c r="E1830" s="376" t="s">
        <v>2809</v>
      </c>
      <c r="F1830" s="377">
        <v>3</v>
      </c>
      <c r="G1830" s="377">
        <v>0</v>
      </c>
      <c r="H1830" s="377">
        <v>0</v>
      </c>
      <c r="I1830" s="377">
        <v>0</v>
      </c>
      <c r="J1830" s="377">
        <v>0</v>
      </c>
      <c r="K1830" s="377">
        <v>3</v>
      </c>
      <c r="L1830" s="377">
        <v>0</v>
      </c>
      <c r="M1830" s="377">
        <v>0</v>
      </c>
      <c r="N1830" s="377">
        <v>0</v>
      </c>
    </row>
    <row r="1831" spans="2:14" x14ac:dyDescent="0.25">
      <c r="B1831" s="376" t="s">
        <v>221</v>
      </c>
      <c r="C1831" s="376" t="s">
        <v>2204</v>
      </c>
      <c r="D1831" s="376" t="s">
        <v>108</v>
      </c>
      <c r="E1831" s="376" t="s">
        <v>1653</v>
      </c>
      <c r="F1831" s="377">
        <v>1</v>
      </c>
      <c r="G1831" s="377">
        <v>0</v>
      </c>
      <c r="H1831" s="377">
        <v>0</v>
      </c>
      <c r="I1831" s="377">
        <v>0</v>
      </c>
      <c r="J1831" s="377">
        <v>0</v>
      </c>
      <c r="K1831" s="377">
        <v>1</v>
      </c>
      <c r="L1831" s="377">
        <v>0</v>
      </c>
      <c r="M1831" s="377">
        <v>0</v>
      </c>
      <c r="N1831" s="377">
        <v>0</v>
      </c>
    </row>
    <row r="1832" spans="2:14" x14ac:dyDescent="0.25">
      <c r="B1832" s="376" t="s">
        <v>221</v>
      </c>
      <c r="C1832" s="376" t="s">
        <v>2204</v>
      </c>
      <c r="D1832" s="376" t="s">
        <v>108</v>
      </c>
      <c r="E1832" s="376" t="s">
        <v>2368</v>
      </c>
      <c r="F1832" s="377">
        <v>76</v>
      </c>
      <c r="G1832" s="377">
        <v>0</v>
      </c>
      <c r="H1832" s="377">
        <v>0</v>
      </c>
      <c r="I1832" s="377">
        <v>2</v>
      </c>
      <c r="J1832" s="377">
        <v>0</v>
      </c>
      <c r="K1832" s="377">
        <v>74</v>
      </c>
      <c r="L1832" s="377">
        <v>0</v>
      </c>
      <c r="M1832" s="377">
        <v>0</v>
      </c>
      <c r="N1832" s="377">
        <v>0</v>
      </c>
    </row>
    <row r="1833" spans="2:14" x14ac:dyDescent="0.25">
      <c r="B1833" s="376" t="s">
        <v>221</v>
      </c>
      <c r="C1833" s="376" t="s">
        <v>2204</v>
      </c>
      <c r="D1833" s="376" t="s">
        <v>108</v>
      </c>
      <c r="E1833" s="376" t="s">
        <v>1654</v>
      </c>
      <c r="F1833" s="377">
        <v>2</v>
      </c>
      <c r="G1833" s="377">
        <v>0</v>
      </c>
      <c r="H1833" s="377">
        <v>0</v>
      </c>
      <c r="I1833" s="377">
        <v>0</v>
      </c>
      <c r="J1833" s="377">
        <v>0</v>
      </c>
      <c r="K1833" s="377">
        <v>2</v>
      </c>
      <c r="L1833" s="377">
        <v>0</v>
      </c>
      <c r="M1833" s="377">
        <v>0</v>
      </c>
      <c r="N1833" s="377">
        <v>0</v>
      </c>
    </row>
    <row r="1834" spans="2:14" x14ac:dyDescent="0.25">
      <c r="B1834" s="376" t="s">
        <v>221</v>
      </c>
      <c r="C1834" s="376" t="s">
        <v>2204</v>
      </c>
      <c r="D1834" s="376" t="s">
        <v>110</v>
      </c>
      <c r="E1834" s="376" t="s">
        <v>2872</v>
      </c>
      <c r="F1834" s="377">
        <v>2</v>
      </c>
      <c r="G1834" s="377">
        <v>0</v>
      </c>
      <c r="H1834" s="377">
        <v>0</v>
      </c>
      <c r="I1834" s="377">
        <v>0</v>
      </c>
      <c r="J1834" s="377">
        <v>0</v>
      </c>
      <c r="K1834" s="377">
        <v>2</v>
      </c>
      <c r="L1834" s="377">
        <v>0</v>
      </c>
      <c r="M1834" s="377">
        <v>0</v>
      </c>
      <c r="N1834" s="377">
        <v>0</v>
      </c>
    </row>
    <row r="1835" spans="2:14" x14ac:dyDescent="0.25">
      <c r="B1835" s="376" t="s">
        <v>221</v>
      </c>
      <c r="C1835" s="376" t="s">
        <v>2204</v>
      </c>
      <c r="D1835" s="376" t="s">
        <v>110</v>
      </c>
      <c r="E1835" s="376" t="s">
        <v>1655</v>
      </c>
      <c r="F1835" s="377">
        <v>3</v>
      </c>
      <c r="G1835" s="377">
        <v>0</v>
      </c>
      <c r="H1835" s="377">
        <v>0</v>
      </c>
      <c r="I1835" s="377">
        <v>0</v>
      </c>
      <c r="J1835" s="377">
        <v>0</v>
      </c>
      <c r="K1835" s="377">
        <v>3</v>
      </c>
      <c r="L1835" s="377">
        <v>0</v>
      </c>
      <c r="M1835" s="377">
        <v>0</v>
      </c>
      <c r="N1835" s="377">
        <v>0</v>
      </c>
    </row>
    <row r="1836" spans="2:14" x14ac:dyDescent="0.25">
      <c r="B1836" s="376" t="s">
        <v>221</v>
      </c>
      <c r="C1836" s="376" t="s">
        <v>2204</v>
      </c>
      <c r="D1836" s="376" t="s">
        <v>110</v>
      </c>
      <c r="E1836" s="376" t="s">
        <v>1656</v>
      </c>
      <c r="F1836" s="377">
        <v>53</v>
      </c>
      <c r="G1836" s="377">
        <v>0</v>
      </c>
      <c r="H1836" s="377">
        <v>0</v>
      </c>
      <c r="I1836" s="377">
        <v>0</v>
      </c>
      <c r="J1836" s="377">
        <v>0</v>
      </c>
      <c r="K1836" s="377">
        <v>53</v>
      </c>
      <c r="L1836" s="377">
        <v>0</v>
      </c>
      <c r="M1836" s="377">
        <v>0</v>
      </c>
      <c r="N1836" s="377">
        <v>0</v>
      </c>
    </row>
    <row r="1837" spans="2:14" x14ac:dyDescent="0.25">
      <c r="B1837" s="376" t="s">
        <v>221</v>
      </c>
      <c r="C1837" s="376" t="s">
        <v>2204</v>
      </c>
      <c r="D1837" s="376" t="s">
        <v>110</v>
      </c>
      <c r="E1837" s="376" t="s">
        <v>1657</v>
      </c>
      <c r="F1837" s="377">
        <v>2</v>
      </c>
      <c r="G1837" s="377">
        <v>0</v>
      </c>
      <c r="H1837" s="377">
        <v>0</v>
      </c>
      <c r="I1837" s="377">
        <v>0</v>
      </c>
      <c r="J1837" s="377">
        <v>0</v>
      </c>
      <c r="K1837" s="377">
        <v>2</v>
      </c>
      <c r="L1837" s="377">
        <v>0</v>
      </c>
      <c r="M1837" s="377">
        <v>0</v>
      </c>
      <c r="N1837" s="377">
        <v>0</v>
      </c>
    </row>
    <row r="1838" spans="2:14" x14ac:dyDescent="0.25">
      <c r="B1838" s="376" t="s">
        <v>221</v>
      </c>
      <c r="C1838" s="376" t="s">
        <v>2204</v>
      </c>
      <c r="D1838" s="376" t="s">
        <v>111</v>
      </c>
      <c r="E1838" s="376" t="s">
        <v>1703</v>
      </c>
      <c r="F1838" s="377">
        <v>31</v>
      </c>
      <c r="G1838" s="377">
        <v>10</v>
      </c>
      <c r="H1838" s="377">
        <v>0</v>
      </c>
      <c r="I1838" s="377">
        <v>0</v>
      </c>
      <c r="J1838" s="377">
        <v>0</v>
      </c>
      <c r="K1838" s="377">
        <v>18</v>
      </c>
      <c r="L1838" s="377">
        <v>0</v>
      </c>
      <c r="M1838" s="377">
        <v>0</v>
      </c>
      <c r="N1838" s="377">
        <v>3</v>
      </c>
    </row>
    <row r="1839" spans="2:14" x14ac:dyDescent="0.25">
      <c r="B1839" s="376" t="s">
        <v>221</v>
      </c>
      <c r="C1839" s="376" t="s">
        <v>2204</v>
      </c>
      <c r="D1839" s="376" t="s">
        <v>245</v>
      </c>
      <c r="E1839" s="376" t="s">
        <v>1704</v>
      </c>
      <c r="F1839" s="377">
        <v>3</v>
      </c>
      <c r="G1839" s="377">
        <v>0</v>
      </c>
      <c r="H1839" s="377">
        <v>0</v>
      </c>
      <c r="I1839" s="377">
        <v>0</v>
      </c>
      <c r="J1839" s="377">
        <v>0</v>
      </c>
      <c r="K1839" s="377">
        <v>3</v>
      </c>
      <c r="L1839" s="377">
        <v>0</v>
      </c>
      <c r="M1839" s="377">
        <v>0</v>
      </c>
      <c r="N1839" s="377">
        <v>0</v>
      </c>
    </row>
    <row r="1840" spans="2:14" x14ac:dyDescent="0.25">
      <c r="B1840" s="376" t="s">
        <v>221</v>
      </c>
      <c r="C1840" s="376" t="s">
        <v>2204</v>
      </c>
      <c r="D1840" s="376" t="s">
        <v>245</v>
      </c>
      <c r="E1840" s="376" t="s">
        <v>176</v>
      </c>
      <c r="F1840" s="377">
        <v>19</v>
      </c>
      <c r="G1840" s="377">
        <v>0</v>
      </c>
      <c r="H1840" s="377">
        <v>0</v>
      </c>
      <c r="I1840" s="377">
        <v>0</v>
      </c>
      <c r="J1840" s="377">
        <v>0</v>
      </c>
      <c r="K1840" s="377">
        <v>19</v>
      </c>
      <c r="L1840" s="377">
        <v>0</v>
      </c>
      <c r="M1840" s="377">
        <v>0</v>
      </c>
      <c r="N1840" s="377">
        <v>0</v>
      </c>
    </row>
    <row r="1841" spans="2:14" x14ac:dyDescent="0.25">
      <c r="B1841" s="376" t="s">
        <v>221</v>
      </c>
      <c r="C1841" s="376" t="s">
        <v>2204</v>
      </c>
      <c r="D1841" s="376" t="s">
        <v>247</v>
      </c>
      <c r="E1841" s="376" t="s">
        <v>1720</v>
      </c>
      <c r="F1841" s="377">
        <v>34</v>
      </c>
      <c r="G1841" s="377">
        <v>5</v>
      </c>
      <c r="H1841" s="377">
        <v>0</v>
      </c>
      <c r="I1841" s="377">
        <v>0</v>
      </c>
      <c r="J1841" s="377">
        <v>0</v>
      </c>
      <c r="K1841" s="377">
        <v>24</v>
      </c>
      <c r="L1841" s="377">
        <v>0</v>
      </c>
      <c r="M1841" s="377">
        <v>0</v>
      </c>
      <c r="N1841" s="377">
        <v>5</v>
      </c>
    </row>
    <row r="1842" spans="2:14" x14ac:dyDescent="0.25">
      <c r="B1842" s="376" t="s">
        <v>221</v>
      </c>
      <c r="C1842" s="376" t="s">
        <v>2204</v>
      </c>
      <c r="D1842" s="376" t="s">
        <v>433</v>
      </c>
      <c r="E1842" s="376" t="s">
        <v>1743</v>
      </c>
      <c r="F1842" s="377">
        <v>183</v>
      </c>
      <c r="G1842" s="377">
        <v>23</v>
      </c>
      <c r="H1842" s="377">
        <v>0</v>
      </c>
      <c r="I1842" s="377">
        <v>4</v>
      </c>
      <c r="J1842" s="377">
        <v>0</v>
      </c>
      <c r="K1842" s="377">
        <v>150</v>
      </c>
      <c r="L1842" s="377">
        <v>0</v>
      </c>
      <c r="M1842" s="377">
        <v>0</v>
      </c>
      <c r="N1842" s="377">
        <v>6</v>
      </c>
    </row>
    <row r="1843" spans="2:14" x14ac:dyDescent="0.25">
      <c r="B1843" s="376" t="s">
        <v>221</v>
      </c>
      <c r="C1843" s="376" t="s">
        <v>2204</v>
      </c>
      <c r="D1843" s="376" t="s">
        <v>98</v>
      </c>
      <c r="E1843" s="376" t="s">
        <v>1763</v>
      </c>
      <c r="F1843" s="377">
        <v>32</v>
      </c>
      <c r="G1843" s="377">
        <v>1</v>
      </c>
      <c r="H1843" s="377">
        <v>0</v>
      </c>
      <c r="I1843" s="377">
        <v>0</v>
      </c>
      <c r="J1843" s="377">
        <v>0</v>
      </c>
      <c r="K1843" s="377">
        <v>31</v>
      </c>
      <c r="L1843" s="377">
        <v>0</v>
      </c>
      <c r="M1843" s="377">
        <v>0</v>
      </c>
      <c r="N1843" s="377">
        <v>0</v>
      </c>
    </row>
    <row r="1844" spans="2:14" x14ac:dyDescent="0.25">
      <c r="B1844" s="376" t="s">
        <v>221</v>
      </c>
      <c r="C1844" s="376" t="s">
        <v>2204</v>
      </c>
      <c r="D1844" s="376" t="s">
        <v>98</v>
      </c>
      <c r="E1844" s="376" t="s">
        <v>1764</v>
      </c>
      <c r="F1844" s="377">
        <v>30</v>
      </c>
      <c r="G1844" s="377">
        <v>5</v>
      </c>
      <c r="H1844" s="377">
        <v>0</v>
      </c>
      <c r="I1844" s="377">
        <v>1</v>
      </c>
      <c r="J1844" s="377">
        <v>0</v>
      </c>
      <c r="K1844" s="377">
        <v>21</v>
      </c>
      <c r="L1844" s="377">
        <v>0</v>
      </c>
      <c r="M1844" s="377">
        <v>0</v>
      </c>
      <c r="N1844" s="377">
        <v>3</v>
      </c>
    </row>
    <row r="1845" spans="2:14" x14ac:dyDescent="0.25">
      <c r="B1845" s="376" t="s">
        <v>221</v>
      </c>
      <c r="C1845" s="376" t="s">
        <v>2204</v>
      </c>
      <c r="D1845" s="376" t="s">
        <v>98</v>
      </c>
      <c r="E1845" s="376" t="s">
        <v>1765</v>
      </c>
      <c r="F1845" s="377">
        <v>22</v>
      </c>
      <c r="G1845" s="377">
        <v>0</v>
      </c>
      <c r="H1845" s="377">
        <v>0</v>
      </c>
      <c r="I1845" s="377">
        <v>1</v>
      </c>
      <c r="J1845" s="377">
        <v>0</v>
      </c>
      <c r="K1845" s="377">
        <v>21</v>
      </c>
      <c r="L1845" s="377">
        <v>0</v>
      </c>
      <c r="M1845" s="377">
        <v>0</v>
      </c>
      <c r="N1845" s="377">
        <v>0</v>
      </c>
    </row>
    <row r="1846" spans="2:14" x14ac:dyDescent="0.25">
      <c r="B1846" s="376" t="s">
        <v>221</v>
      </c>
      <c r="C1846" s="376" t="s">
        <v>2204</v>
      </c>
      <c r="D1846" s="376" t="s">
        <v>98</v>
      </c>
      <c r="E1846" s="376" t="s">
        <v>1766</v>
      </c>
      <c r="F1846" s="377">
        <v>13</v>
      </c>
      <c r="G1846" s="377">
        <v>0</v>
      </c>
      <c r="H1846" s="377">
        <v>0</v>
      </c>
      <c r="I1846" s="377">
        <v>0</v>
      </c>
      <c r="J1846" s="377">
        <v>0</v>
      </c>
      <c r="K1846" s="377">
        <v>13</v>
      </c>
      <c r="L1846" s="377">
        <v>0</v>
      </c>
      <c r="M1846" s="377">
        <v>0</v>
      </c>
      <c r="N1846" s="377">
        <v>0</v>
      </c>
    </row>
    <row r="1847" spans="2:14" x14ac:dyDescent="0.25">
      <c r="B1847" s="376" t="s">
        <v>221</v>
      </c>
      <c r="C1847" s="376" t="s">
        <v>2204</v>
      </c>
      <c r="D1847" s="376" t="s">
        <v>98</v>
      </c>
      <c r="E1847" s="376" t="s">
        <v>1767</v>
      </c>
      <c r="F1847" s="377">
        <v>44</v>
      </c>
      <c r="G1847" s="377">
        <v>5</v>
      </c>
      <c r="H1847" s="377">
        <v>0</v>
      </c>
      <c r="I1847" s="377">
        <v>4</v>
      </c>
      <c r="J1847" s="377">
        <v>0</v>
      </c>
      <c r="K1847" s="377">
        <v>34</v>
      </c>
      <c r="L1847" s="377">
        <v>0</v>
      </c>
      <c r="M1847" s="377">
        <v>0</v>
      </c>
      <c r="N1847" s="377">
        <v>1</v>
      </c>
    </row>
    <row r="1848" spans="2:14" x14ac:dyDescent="0.25">
      <c r="B1848" s="376" t="s">
        <v>221</v>
      </c>
      <c r="C1848" s="376" t="s">
        <v>2204</v>
      </c>
      <c r="D1848" s="376" t="s">
        <v>98</v>
      </c>
      <c r="E1848" s="376" t="s">
        <v>1768</v>
      </c>
      <c r="F1848" s="377">
        <v>5</v>
      </c>
      <c r="G1848" s="377">
        <v>0</v>
      </c>
      <c r="H1848" s="377">
        <v>0</v>
      </c>
      <c r="I1848" s="377">
        <v>0</v>
      </c>
      <c r="J1848" s="377">
        <v>0</v>
      </c>
      <c r="K1848" s="377">
        <v>5</v>
      </c>
      <c r="L1848" s="377">
        <v>0</v>
      </c>
      <c r="M1848" s="377">
        <v>0</v>
      </c>
      <c r="N1848" s="377">
        <v>0</v>
      </c>
    </row>
    <row r="1849" spans="2:14" x14ac:dyDescent="0.25">
      <c r="B1849" s="376" t="s">
        <v>221</v>
      </c>
      <c r="C1849" s="376" t="s">
        <v>2204</v>
      </c>
      <c r="D1849" s="376" t="s">
        <v>98</v>
      </c>
      <c r="E1849" s="376" t="s">
        <v>2810</v>
      </c>
      <c r="F1849" s="377">
        <v>2</v>
      </c>
      <c r="G1849" s="377">
        <v>0</v>
      </c>
      <c r="H1849" s="377">
        <v>0</v>
      </c>
      <c r="I1849" s="377">
        <v>0</v>
      </c>
      <c r="J1849" s="377">
        <v>0</v>
      </c>
      <c r="K1849" s="377">
        <v>2</v>
      </c>
      <c r="L1849" s="377">
        <v>0</v>
      </c>
      <c r="M1849" s="377">
        <v>0</v>
      </c>
      <c r="N1849" s="377">
        <v>0</v>
      </c>
    </row>
    <row r="1850" spans="2:14" x14ac:dyDescent="0.25">
      <c r="B1850" s="376" t="s">
        <v>221</v>
      </c>
      <c r="C1850" s="376" t="s">
        <v>2204</v>
      </c>
      <c r="D1850" s="376" t="s">
        <v>435</v>
      </c>
      <c r="E1850" s="376" t="s">
        <v>3117</v>
      </c>
      <c r="F1850" s="377">
        <v>1</v>
      </c>
      <c r="G1850" s="377">
        <v>0</v>
      </c>
      <c r="H1850" s="377">
        <v>0</v>
      </c>
      <c r="I1850" s="377">
        <v>0</v>
      </c>
      <c r="J1850" s="377">
        <v>0</v>
      </c>
      <c r="K1850" s="377">
        <v>1</v>
      </c>
      <c r="L1850" s="377">
        <v>0</v>
      </c>
      <c r="M1850" s="377">
        <v>0</v>
      </c>
      <c r="N1850" s="377">
        <v>0</v>
      </c>
    </row>
    <row r="1851" spans="2:14" x14ac:dyDescent="0.25">
      <c r="B1851" s="376" t="s">
        <v>221</v>
      </c>
      <c r="C1851" s="376" t="s">
        <v>2204</v>
      </c>
      <c r="D1851" s="376" t="s">
        <v>435</v>
      </c>
      <c r="E1851" s="376" t="s">
        <v>3973</v>
      </c>
      <c r="F1851" s="377">
        <v>1</v>
      </c>
      <c r="G1851" s="377">
        <v>0</v>
      </c>
      <c r="H1851" s="377">
        <v>0</v>
      </c>
      <c r="I1851" s="377">
        <v>0</v>
      </c>
      <c r="J1851" s="377">
        <v>0</v>
      </c>
      <c r="K1851" s="377">
        <v>1</v>
      </c>
      <c r="L1851" s="377">
        <v>0</v>
      </c>
      <c r="M1851" s="377">
        <v>0</v>
      </c>
      <c r="N1851" s="377">
        <v>0</v>
      </c>
    </row>
    <row r="1852" spans="2:14" x14ac:dyDescent="0.25">
      <c r="B1852" s="376" t="s">
        <v>221</v>
      </c>
      <c r="C1852" s="376" t="s">
        <v>2204</v>
      </c>
      <c r="D1852" s="376" t="s">
        <v>246</v>
      </c>
      <c r="E1852" s="376" t="s">
        <v>1490</v>
      </c>
      <c r="F1852" s="377">
        <v>8</v>
      </c>
      <c r="G1852" s="377">
        <v>0</v>
      </c>
      <c r="H1852" s="377">
        <v>0</v>
      </c>
      <c r="I1852" s="377">
        <v>0</v>
      </c>
      <c r="J1852" s="377">
        <v>0</v>
      </c>
      <c r="K1852" s="377">
        <v>8</v>
      </c>
      <c r="L1852" s="377">
        <v>0</v>
      </c>
      <c r="M1852" s="377">
        <v>0</v>
      </c>
      <c r="N1852" s="377">
        <v>0</v>
      </c>
    </row>
    <row r="1853" spans="2:14" x14ac:dyDescent="0.25">
      <c r="B1853" s="376" t="s">
        <v>221</v>
      </c>
      <c r="C1853" s="376" t="s">
        <v>2204</v>
      </c>
      <c r="D1853" s="376" t="s">
        <v>246</v>
      </c>
      <c r="E1853" s="376" t="s">
        <v>1491</v>
      </c>
      <c r="F1853" s="377">
        <v>190</v>
      </c>
      <c r="G1853" s="377">
        <v>18</v>
      </c>
      <c r="H1853" s="377">
        <v>0</v>
      </c>
      <c r="I1853" s="377">
        <v>6</v>
      </c>
      <c r="J1853" s="377">
        <v>0</v>
      </c>
      <c r="K1853" s="377">
        <v>159</v>
      </c>
      <c r="L1853" s="377">
        <v>0</v>
      </c>
      <c r="M1853" s="377">
        <v>0</v>
      </c>
      <c r="N1853" s="377">
        <v>7</v>
      </c>
    </row>
    <row r="1854" spans="2:14" x14ac:dyDescent="0.25">
      <c r="B1854" s="376" t="s">
        <v>221</v>
      </c>
      <c r="C1854" s="376" t="s">
        <v>2204</v>
      </c>
      <c r="D1854" s="376" t="s">
        <v>246</v>
      </c>
      <c r="E1854" s="376" t="s">
        <v>1492</v>
      </c>
      <c r="F1854" s="377">
        <v>1865</v>
      </c>
      <c r="G1854" s="377">
        <v>44</v>
      </c>
      <c r="H1854" s="377">
        <v>0</v>
      </c>
      <c r="I1854" s="377">
        <v>12</v>
      </c>
      <c r="J1854" s="377">
        <v>0</v>
      </c>
      <c r="K1854" s="377">
        <v>1792</v>
      </c>
      <c r="L1854" s="377">
        <v>0</v>
      </c>
      <c r="M1854" s="377">
        <v>0</v>
      </c>
      <c r="N1854" s="377">
        <v>17</v>
      </c>
    </row>
    <row r="1855" spans="2:14" x14ac:dyDescent="0.25">
      <c r="B1855" s="376" t="s">
        <v>221</v>
      </c>
      <c r="C1855" s="376" t="s">
        <v>2204</v>
      </c>
      <c r="D1855" s="376" t="s">
        <v>246</v>
      </c>
      <c r="E1855" s="376" t="s">
        <v>1493</v>
      </c>
      <c r="F1855" s="377">
        <v>6</v>
      </c>
      <c r="G1855" s="377">
        <v>0</v>
      </c>
      <c r="H1855" s="377">
        <v>0</v>
      </c>
      <c r="I1855" s="377">
        <v>0</v>
      </c>
      <c r="J1855" s="377">
        <v>0</v>
      </c>
      <c r="K1855" s="377">
        <v>6</v>
      </c>
      <c r="L1855" s="377">
        <v>0</v>
      </c>
      <c r="M1855" s="377">
        <v>0</v>
      </c>
      <c r="N1855" s="377">
        <v>0</v>
      </c>
    </row>
    <row r="1856" spans="2:14" x14ac:dyDescent="0.25">
      <c r="B1856" s="376" t="s">
        <v>221</v>
      </c>
      <c r="C1856" s="376" t="s">
        <v>2204</v>
      </c>
      <c r="D1856" s="376" t="s">
        <v>248</v>
      </c>
      <c r="E1856" s="376" t="s">
        <v>1775</v>
      </c>
      <c r="F1856" s="377">
        <v>3</v>
      </c>
      <c r="G1856" s="377">
        <v>0</v>
      </c>
      <c r="H1856" s="377">
        <v>0</v>
      </c>
      <c r="I1856" s="377">
        <v>0</v>
      </c>
      <c r="J1856" s="377">
        <v>0</v>
      </c>
      <c r="K1856" s="377">
        <v>3</v>
      </c>
      <c r="L1856" s="377">
        <v>0</v>
      </c>
      <c r="M1856" s="377">
        <v>0</v>
      </c>
      <c r="N1856" s="377">
        <v>0</v>
      </c>
    </row>
    <row r="1857" spans="2:14" x14ac:dyDescent="0.25">
      <c r="B1857" s="376" t="s">
        <v>221</v>
      </c>
      <c r="C1857" s="376" t="s">
        <v>2204</v>
      </c>
      <c r="D1857" s="376" t="s">
        <v>248</v>
      </c>
      <c r="E1857" s="376" t="s">
        <v>1972</v>
      </c>
      <c r="F1857" s="377">
        <v>6</v>
      </c>
      <c r="G1857" s="377">
        <v>0</v>
      </c>
      <c r="H1857" s="377">
        <v>0</v>
      </c>
      <c r="I1857" s="377">
        <v>0</v>
      </c>
      <c r="J1857" s="377">
        <v>0</v>
      </c>
      <c r="K1857" s="377">
        <v>6</v>
      </c>
      <c r="L1857" s="377">
        <v>0</v>
      </c>
      <c r="M1857" s="377">
        <v>0</v>
      </c>
      <c r="N1857" s="377">
        <v>0</v>
      </c>
    </row>
    <row r="1858" spans="2:14" x14ac:dyDescent="0.25">
      <c r="B1858" s="376" t="s">
        <v>221</v>
      </c>
      <c r="C1858" s="376" t="s">
        <v>2204</v>
      </c>
      <c r="D1858" s="376" t="s">
        <v>248</v>
      </c>
      <c r="E1858" s="376" t="s">
        <v>2672</v>
      </c>
      <c r="F1858" s="377">
        <v>2</v>
      </c>
      <c r="G1858" s="377">
        <v>0</v>
      </c>
      <c r="H1858" s="377">
        <v>0</v>
      </c>
      <c r="I1858" s="377">
        <v>0</v>
      </c>
      <c r="J1858" s="377">
        <v>0</v>
      </c>
      <c r="K1858" s="377">
        <v>2</v>
      </c>
      <c r="L1858" s="377">
        <v>0</v>
      </c>
      <c r="M1858" s="377">
        <v>0</v>
      </c>
      <c r="N1858" s="377">
        <v>0</v>
      </c>
    </row>
    <row r="1859" spans="2:14" x14ac:dyDescent="0.25">
      <c r="B1859" s="376" t="s">
        <v>221</v>
      </c>
      <c r="C1859" s="376" t="s">
        <v>2204</v>
      </c>
      <c r="D1859" s="376" t="s">
        <v>248</v>
      </c>
      <c r="E1859" s="376" t="s">
        <v>2811</v>
      </c>
      <c r="F1859" s="377">
        <v>4</v>
      </c>
      <c r="G1859" s="377">
        <v>0</v>
      </c>
      <c r="H1859" s="377">
        <v>0</v>
      </c>
      <c r="I1859" s="377">
        <v>0</v>
      </c>
      <c r="J1859" s="377">
        <v>0</v>
      </c>
      <c r="K1859" s="377">
        <v>4</v>
      </c>
      <c r="L1859" s="377">
        <v>0</v>
      </c>
      <c r="M1859" s="377">
        <v>0</v>
      </c>
      <c r="N1859" s="377">
        <v>0</v>
      </c>
    </row>
    <row r="1860" spans="2:14" x14ac:dyDescent="0.25">
      <c r="B1860" s="376" t="s">
        <v>221</v>
      </c>
      <c r="C1860" s="376" t="s">
        <v>2204</v>
      </c>
      <c r="D1860" s="376" t="s">
        <v>248</v>
      </c>
      <c r="E1860" s="376" t="s">
        <v>1776</v>
      </c>
      <c r="F1860" s="377">
        <v>1</v>
      </c>
      <c r="G1860" s="377">
        <v>0</v>
      </c>
      <c r="H1860" s="377">
        <v>0</v>
      </c>
      <c r="I1860" s="377">
        <v>0</v>
      </c>
      <c r="J1860" s="377">
        <v>0</v>
      </c>
      <c r="K1860" s="377">
        <v>1</v>
      </c>
      <c r="L1860" s="377">
        <v>0</v>
      </c>
      <c r="M1860" s="377">
        <v>0</v>
      </c>
      <c r="N1860" s="377">
        <v>0</v>
      </c>
    </row>
    <row r="1861" spans="2:14" x14ac:dyDescent="0.25">
      <c r="B1861" s="376" t="s">
        <v>221</v>
      </c>
      <c r="C1861" s="376" t="s">
        <v>2204</v>
      </c>
      <c r="D1861" s="376" t="s">
        <v>248</v>
      </c>
      <c r="E1861" s="376" t="s">
        <v>1777</v>
      </c>
      <c r="F1861" s="377">
        <v>1</v>
      </c>
      <c r="G1861" s="377">
        <v>0</v>
      </c>
      <c r="H1861" s="377">
        <v>0</v>
      </c>
      <c r="I1861" s="377">
        <v>0</v>
      </c>
      <c r="J1861" s="377">
        <v>0</v>
      </c>
      <c r="K1861" s="377">
        <v>1</v>
      </c>
      <c r="L1861" s="377">
        <v>0</v>
      </c>
      <c r="M1861" s="377">
        <v>0</v>
      </c>
      <c r="N1861" s="377">
        <v>0</v>
      </c>
    </row>
    <row r="1862" spans="2:14" x14ac:dyDescent="0.25">
      <c r="B1862" s="376" t="s">
        <v>221</v>
      </c>
      <c r="C1862" s="376" t="s">
        <v>2204</v>
      </c>
      <c r="D1862" s="376" t="s">
        <v>248</v>
      </c>
      <c r="E1862" s="376" t="s">
        <v>2599</v>
      </c>
      <c r="F1862" s="377">
        <v>4</v>
      </c>
      <c r="G1862" s="377">
        <v>0</v>
      </c>
      <c r="H1862" s="377">
        <v>0</v>
      </c>
      <c r="I1862" s="377">
        <v>0</v>
      </c>
      <c r="J1862" s="377">
        <v>0</v>
      </c>
      <c r="K1862" s="377">
        <v>4</v>
      </c>
      <c r="L1862" s="377">
        <v>0</v>
      </c>
      <c r="M1862" s="377">
        <v>0</v>
      </c>
      <c r="N1862" s="377">
        <v>0</v>
      </c>
    </row>
    <row r="1863" spans="2:14" x14ac:dyDescent="0.25">
      <c r="B1863" s="376" t="s">
        <v>221</v>
      </c>
      <c r="C1863" s="376" t="s">
        <v>2204</v>
      </c>
      <c r="D1863" s="376" t="s">
        <v>248</v>
      </c>
      <c r="E1863" s="376" t="s">
        <v>2812</v>
      </c>
      <c r="F1863" s="377">
        <v>1</v>
      </c>
      <c r="G1863" s="377">
        <v>0</v>
      </c>
      <c r="H1863" s="377">
        <v>0</v>
      </c>
      <c r="I1863" s="377">
        <v>0</v>
      </c>
      <c r="J1863" s="377">
        <v>0</v>
      </c>
      <c r="K1863" s="377">
        <v>1</v>
      </c>
      <c r="L1863" s="377">
        <v>0</v>
      </c>
      <c r="M1863" s="377">
        <v>0</v>
      </c>
      <c r="N1863" s="377">
        <v>0</v>
      </c>
    </row>
    <row r="1864" spans="2:14" x14ac:dyDescent="0.25">
      <c r="B1864" s="376" t="s">
        <v>221</v>
      </c>
      <c r="C1864" s="376" t="s">
        <v>2204</v>
      </c>
      <c r="D1864" s="376" t="s">
        <v>248</v>
      </c>
      <c r="E1864" s="376" t="s">
        <v>3974</v>
      </c>
      <c r="F1864" s="377">
        <v>1</v>
      </c>
      <c r="G1864" s="377">
        <v>0</v>
      </c>
      <c r="H1864" s="377">
        <v>0</v>
      </c>
      <c r="I1864" s="377">
        <v>0</v>
      </c>
      <c r="J1864" s="377">
        <v>0</v>
      </c>
      <c r="K1864" s="377">
        <v>1</v>
      </c>
      <c r="L1864" s="377">
        <v>0</v>
      </c>
      <c r="M1864" s="377">
        <v>0</v>
      </c>
      <c r="N1864" s="377">
        <v>0</v>
      </c>
    </row>
    <row r="1865" spans="2:14" x14ac:dyDescent="0.25">
      <c r="B1865" s="376" t="s">
        <v>221</v>
      </c>
      <c r="C1865" s="376" t="s">
        <v>2204</v>
      </c>
      <c r="D1865" s="376" t="s">
        <v>248</v>
      </c>
      <c r="E1865" s="376" t="s">
        <v>3359</v>
      </c>
      <c r="F1865" s="377">
        <v>2</v>
      </c>
      <c r="G1865" s="377">
        <v>0</v>
      </c>
      <c r="H1865" s="377">
        <v>0</v>
      </c>
      <c r="I1865" s="377">
        <v>0</v>
      </c>
      <c r="J1865" s="377">
        <v>0</v>
      </c>
      <c r="K1865" s="377">
        <v>2</v>
      </c>
      <c r="L1865" s="377">
        <v>0</v>
      </c>
      <c r="M1865" s="377">
        <v>0</v>
      </c>
      <c r="N1865" s="377">
        <v>0</v>
      </c>
    </row>
    <row r="1866" spans="2:14" x14ac:dyDescent="0.25">
      <c r="B1866" s="376" t="s">
        <v>221</v>
      </c>
      <c r="C1866" s="376" t="s">
        <v>2204</v>
      </c>
      <c r="D1866" s="376" t="s">
        <v>248</v>
      </c>
      <c r="E1866" s="376" t="s">
        <v>3975</v>
      </c>
      <c r="F1866" s="377">
        <v>2</v>
      </c>
      <c r="G1866" s="377">
        <v>0</v>
      </c>
      <c r="H1866" s="377">
        <v>0</v>
      </c>
      <c r="I1866" s="377">
        <v>0</v>
      </c>
      <c r="J1866" s="377">
        <v>0</v>
      </c>
      <c r="K1866" s="377">
        <v>2</v>
      </c>
      <c r="L1866" s="377">
        <v>0</v>
      </c>
      <c r="M1866" s="377">
        <v>0</v>
      </c>
      <c r="N1866" s="377">
        <v>0</v>
      </c>
    </row>
    <row r="1867" spans="2:14" x14ac:dyDescent="0.25">
      <c r="B1867" s="376" t="s">
        <v>221</v>
      </c>
      <c r="C1867" s="376" t="s">
        <v>2204</v>
      </c>
      <c r="D1867" s="376" t="s">
        <v>248</v>
      </c>
      <c r="E1867" s="376" t="s">
        <v>3118</v>
      </c>
      <c r="F1867" s="377">
        <v>2</v>
      </c>
      <c r="G1867" s="377">
        <v>0</v>
      </c>
      <c r="H1867" s="377">
        <v>0</v>
      </c>
      <c r="I1867" s="377">
        <v>0</v>
      </c>
      <c r="J1867" s="377">
        <v>0</v>
      </c>
      <c r="K1867" s="377">
        <v>2</v>
      </c>
      <c r="L1867" s="377">
        <v>0</v>
      </c>
      <c r="M1867" s="377">
        <v>0</v>
      </c>
      <c r="N1867" s="377">
        <v>0</v>
      </c>
    </row>
    <row r="1868" spans="2:14" x14ac:dyDescent="0.25">
      <c r="B1868" s="376" t="s">
        <v>221</v>
      </c>
      <c r="C1868" s="376" t="s">
        <v>2204</v>
      </c>
      <c r="D1868" s="376" t="s">
        <v>248</v>
      </c>
      <c r="E1868" s="376" t="s">
        <v>1778</v>
      </c>
      <c r="F1868" s="377">
        <v>1</v>
      </c>
      <c r="G1868" s="377">
        <v>0</v>
      </c>
      <c r="H1868" s="377">
        <v>0</v>
      </c>
      <c r="I1868" s="377">
        <v>0</v>
      </c>
      <c r="J1868" s="377">
        <v>0</v>
      </c>
      <c r="K1868" s="377">
        <v>1</v>
      </c>
      <c r="L1868" s="377">
        <v>0</v>
      </c>
      <c r="M1868" s="377">
        <v>0</v>
      </c>
      <c r="N1868" s="377">
        <v>0</v>
      </c>
    </row>
    <row r="1869" spans="2:14" x14ac:dyDescent="0.25">
      <c r="B1869" s="376" t="s">
        <v>221</v>
      </c>
      <c r="C1869" s="376" t="s">
        <v>2204</v>
      </c>
      <c r="D1869" s="376" t="s">
        <v>248</v>
      </c>
      <c r="E1869" s="376" t="s">
        <v>1779</v>
      </c>
      <c r="F1869" s="377">
        <v>9</v>
      </c>
      <c r="G1869" s="377">
        <v>0</v>
      </c>
      <c r="H1869" s="377">
        <v>0</v>
      </c>
      <c r="I1869" s="377">
        <v>0</v>
      </c>
      <c r="J1869" s="377">
        <v>0</v>
      </c>
      <c r="K1869" s="377">
        <v>9</v>
      </c>
      <c r="L1869" s="377">
        <v>0</v>
      </c>
      <c r="M1869" s="377">
        <v>0</v>
      </c>
      <c r="N1869" s="377">
        <v>0</v>
      </c>
    </row>
    <row r="1870" spans="2:14" x14ac:dyDescent="0.25">
      <c r="B1870" s="376" t="s">
        <v>221</v>
      </c>
      <c r="C1870" s="376" t="s">
        <v>2204</v>
      </c>
      <c r="D1870" s="376" t="s">
        <v>248</v>
      </c>
      <c r="E1870" s="376" t="s">
        <v>2873</v>
      </c>
      <c r="F1870" s="377">
        <v>2</v>
      </c>
      <c r="G1870" s="377">
        <v>0</v>
      </c>
      <c r="H1870" s="377">
        <v>0</v>
      </c>
      <c r="I1870" s="377">
        <v>0</v>
      </c>
      <c r="J1870" s="377">
        <v>0</v>
      </c>
      <c r="K1870" s="377">
        <v>2</v>
      </c>
      <c r="L1870" s="377">
        <v>0</v>
      </c>
      <c r="M1870" s="377">
        <v>0</v>
      </c>
      <c r="N1870" s="377">
        <v>0</v>
      </c>
    </row>
    <row r="1871" spans="2:14" x14ac:dyDescent="0.25">
      <c r="B1871" s="376" t="s">
        <v>221</v>
      </c>
      <c r="C1871" s="376" t="s">
        <v>2204</v>
      </c>
      <c r="D1871" s="376" t="s">
        <v>248</v>
      </c>
      <c r="E1871" s="376" t="s">
        <v>2813</v>
      </c>
      <c r="F1871" s="377">
        <v>7</v>
      </c>
      <c r="G1871" s="377">
        <v>0</v>
      </c>
      <c r="H1871" s="377">
        <v>0</v>
      </c>
      <c r="I1871" s="377">
        <v>0</v>
      </c>
      <c r="J1871" s="377">
        <v>0</v>
      </c>
      <c r="K1871" s="377">
        <v>7</v>
      </c>
      <c r="L1871" s="377">
        <v>0</v>
      </c>
      <c r="M1871" s="377">
        <v>0</v>
      </c>
      <c r="N1871" s="377">
        <v>0</v>
      </c>
    </row>
    <row r="1872" spans="2:14" x14ac:dyDescent="0.25">
      <c r="B1872" s="376" t="s">
        <v>221</v>
      </c>
      <c r="C1872" s="376" t="s">
        <v>2204</v>
      </c>
      <c r="D1872" s="376" t="s">
        <v>248</v>
      </c>
      <c r="E1872" s="376" t="s">
        <v>1781</v>
      </c>
      <c r="F1872" s="377">
        <v>13</v>
      </c>
      <c r="G1872" s="377">
        <v>0</v>
      </c>
      <c r="H1872" s="377">
        <v>0</v>
      </c>
      <c r="I1872" s="377">
        <v>0</v>
      </c>
      <c r="J1872" s="377">
        <v>0</v>
      </c>
      <c r="K1872" s="377">
        <v>13</v>
      </c>
      <c r="L1872" s="377">
        <v>0</v>
      </c>
      <c r="M1872" s="377">
        <v>0</v>
      </c>
      <c r="N1872" s="377">
        <v>0</v>
      </c>
    </row>
    <row r="1873" spans="2:14" x14ac:dyDescent="0.25">
      <c r="B1873" s="376" t="s">
        <v>221</v>
      </c>
      <c r="C1873" s="376" t="s">
        <v>2204</v>
      </c>
      <c r="D1873" s="376" t="s">
        <v>248</v>
      </c>
      <c r="E1873" s="376" t="s">
        <v>1782</v>
      </c>
      <c r="F1873" s="377">
        <v>2812</v>
      </c>
      <c r="G1873" s="377">
        <v>12</v>
      </c>
      <c r="H1873" s="377">
        <v>0</v>
      </c>
      <c r="I1873" s="377">
        <v>3</v>
      </c>
      <c r="J1873" s="377">
        <v>0</v>
      </c>
      <c r="K1873" s="377">
        <v>2791</v>
      </c>
      <c r="L1873" s="377">
        <v>0</v>
      </c>
      <c r="M1873" s="377">
        <v>0</v>
      </c>
      <c r="N1873" s="377">
        <v>6</v>
      </c>
    </row>
    <row r="1874" spans="2:14" x14ac:dyDescent="0.25">
      <c r="B1874" s="376" t="s">
        <v>221</v>
      </c>
      <c r="C1874" s="376" t="s">
        <v>2204</v>
      </c>
      <c r="D1874" s="376" t="s">
        <v>248</v>
      </c>
      <c r="E1874" s="376" t="s">
        <v>1783</v>
      </c>
      <c r="F1874" s="377">
        <v>3</v>
      </c>
      <c r="G1874" s="377">
        <v>1</v>
      </c>
      <c r="H1874" s="377">
        <v>0</v>
      </c>
      <c r="I1874" s="377">
        <v>0</v>
      </c>
      <c r="J1874" s="377">
        <v>0</v>
      </c>
      <c r="K1874" s="377">
        <v>1</v>
      </c>
      <c r="L1874" s="377">
        <v>0</v>
      </c>
      <c r="M1874" s="377">
        <v>0</v>
      </c>
      <c r="N1874" s="377">
        <v>1</v>
      </c>
    </row>
    <row r="1875" spans="2:14" x14ac:dyDescent="0.25">
      <c r="B1875" s="376" t="s">
        <v>221</v>
      </c>
      <c r="C1875" s="376" t="s">
        <v>2204</v>
      </c>
      <c r="D1875" s="376" t="s">
        <v>248</v>
      </c>
      <c r="E1875" s="376" t="s">
        <v>1784</v>
      </c>
      <c r="F1875" s="377">
        <v>76</v>
      </c>
      <c r="G1875" s="377">
        <v>0</v>
      </c>
      <c r="H1875" s="377">
        <v>0</v>
      </c>
      <c r="I1875" s="377">
        <v>1</v>
      </c>
      <c r="J1875" s="377">
        <v>0</v>
      </c>
      <c r="K1875" s="377">
        <v>74</v>
      </c>
      <c r="L1875" s="377">
        <v>0</v>
      </c>
      <c r="M1875" s="377">
        <v>0</v>
      </c>
      <c r="N1875" s="377">
        <v>1</v>
      </c>
    </row>
    <row r="1876" spans="2:14" x14ac:dyDescent="0.25">
      <c r="B1876" s="376" t="s">
        <v>221</v>
      </c>
      <c r="C1876" s="376" t="s">
        <v>2204</v>
      </c>
      <c r="D1876" s="376" t="s">
        <v>248</v>
      </c>
      <c r="E1876" s="376" t="s">
        <v>1785</v>
      </c>
      <c r="F1876" s="377">
        <v>23</v>
      </c>
      <c r="G1876" s="377">
        <v>0</v>
      </c>
      <c r="H1876" s="377">
        <v>0</v>
      </c>
      <c r="I1876" s="377">
        <v>0</v>
      </c>
      <c r="J1876" s="377">
        <v>0</v>
      </c>
      <c r="K1876" s="377">
        <v>23</v>
      </c>
      <c r="L1876" s="377">
        <v>0</v>
      </c>
      <c r="M1876" s="377">
        <v>0</v>
      </c>
      <c r="N1876" s="377">
        <v>0</v>
      </c>
    </row>
    <row r="1877" spans="2:14" x14ac:dyDescent="0.25">
      <c r="B1877" s="376" t="s">
        <v>221</v>
      </c>
      <c r="C1877" s="376" t="s">
        <v>2204</v>
      </c>
      <c r="D1877" s="376" t="s">
        <v>248</v>
      </c>
      <c r="E1877" s="376" t="s">
        <v>1786</v>
      </c>
      <c r="F1877" s="377">
        <v>27</v>
      </c>
      <c r="G1877" s="377">
        <v>0</v>
      </c>
      <c r="H1877" s="377">
        <v>0</v>
      </c>
      <c r="I1877" s="377">
        <v>0</v>
      </c>
      <c r="J1877" s="377">
        <v>0</v>
      </c>
      <c r="K1877" s="377">
        <v>27</v>
      </c>
      <c r="L1877" s="377">
        <v>0</v>
      </c>
      <c r="M1877" s="377">
        <v>0</v>
      </c>
      <c r="N1877" s="377">
        <v>0</v>
      </c>
    </row>
    <row r="1878" spans="2:14" x14ac:dyDescent="0.25">
      <c r="B1878" s="376" t="s">
        <v>221</v>
      </c>
      <c r="C1878" s="376" t="s">
        <v>2204</v>
      </c>
      <c r="D1878" s="376" t="s">
        <v>248</v>
      </c>
      <c r="E1878" s="376" t="s">
        <v>1787</v>
      </c>
      <c r="F1878" s="377">
        <v>8</v>
      </c>
      <c r="G1878" s="377">
        <v>0</v>
      </c>
      <c r="H1878" s="377">
        <v>0</v>
      </c>
      <c r="I1878" s="377">
        <v>1</v>
      </c>
      <c r="J1878" s="377">
        <v>0</v>
      </c>
      <c r="K1878" s="377">
        <v>7</v>
      </c>
      <c r="L1878" s="377">
        <v>0</v>
      </c>
      <c r="M1878" s="377">
        <v>0</v>
      </c>
      <c r="N1878" s="377">
        <v>0</v>
      </c>
    </row>
    <row r="1879" spans="2:14" x14ac:dyDescent="0.25">
      <c r="B1879" s="376" t="s">
        <v>221</v>
      </c>
      <c r="C1879" s="376" t="s">
        <v>2204</v>
      </c>
      <c r="D1879" s="376" t="s">
        <v>248</v>
      </c>
      <c r="E1879" s="376" t="s">
        <v>1788</v>
      </c>
      <c r="F1879" s="377">
        <v>12</v>
      </c>
      <c r="G1879" s="377">
        <v>0</v>
      </c>
      <c r="H1879" s="377">
        <v>0</v>
      </c>
      <c r="I1879" s="377">
        <v>1</v>
      </c>
      <c r="J1879" s="377">
        <v>0</v>
      </c>
      <c r="K1879" s="377">
        <v>11</v>
      </c>
      <c r="L1879" s="377">
        <v>0</v>
      </c>
      <c r="M1879" s="377">
        <v>0</v>
      </c>
      <c r="N1879" s="377">
        <v>0</v>
      </c>
    </row>
    <row r="1880" spans="2:14" x14ac:dyDescent="0.25">
      <c r="B1880" s="376" t="s">
        <v>221</v>
      </c>
      <c r="C1880" s="376" t="s">
        <v>2204</v>
      </c>
      <c r="D1880" s="376" t="s">
        <v>248</v>
      </c>
      <c r="E1880" s="376" t="s">
        <v>1789</v>
      </c>
      <c r="F1880" s="377">
        <v>5</v>
      </c>
      <c r="G1880" s="377">
        <v>0</v>
      </c>
      <c r="H1880" s="377">
        <v>0</v>
      </c>
      <c r="I1880" s="377">
        <v>0</v>
      </c>
      <c r="J1880" s="377">
        <v>0</v>
      </c>
      <c r="K1880" s="377">
        <v>5</v>
      </c>
      <c r="L1880" s="377">
        <v>0</v>
      </c>
      <c r="M1880" s="377">
        <v>0</v>
      </c>
      <c r="N1880" s="377">
        <v>0</v>
      </c>
    </row>
    <row r="1881" spans="2:14" x14ac:dyDescent="0.25">
      <c r="B1881" s="376" t="s">
        <v>221</v>
      </c>
      <c r="C1881" s="376" t="s">
        <v>2204</v>
      </c>
      <c r="D1881" s="376" t="s">
        <v>248</v>
      </c>
      <c r="E1881" s="376" t="s">
        <v>1790</v>
      </c>
      <c r="F1881" s="377">
        <v>29</v>
      </c>
      <c r="G1881" s="377">
        <v>1</v>
      </c>
      <c r="H1881" s="377">
        <v>0</v>
      </c>
      <c r="I1881" s="377">
        <v>1</v>
      </c>
      <c r="J1881" s="377">
        <v>0</v>
      </c>
      <c r="K1881" s="377">
        <v>26</v>
      </c>
      <c r="L1881" s="377">
        <v>0</v>
      </c>
      <c r="M1881" s="377">
        <v>0</v>
      </c>
      <c r="N1881" s="377">
        <v>1</v>
      </c>
    </row>
    <row r="1882" spans="2:14" x14ac:dyDescent="0.25">
      <c r="B1882" s="376" t="s">
        <v>221</v>
      </c>
      <c r="C1882" s="376" t="s">
        <v>2204</v>
      </c>
      <c r="D1882" s="376" t="s">
        <v>248</v>
      </c>
      <c r="E1882" s="376" t="s">
        <v>1791</v>
      </c>
      <c r="F1882" s="377">
        <v>3</v>
      </c>
      <c r="G1882" s="377">
        <v>0</v>
      </c>
      <c r="H1882" s="377">
        <v>0</v>
      </c>
      <c r="I1882" s="377">
        <v>0</v>
      </c>
      <c r="J1882" s="377">
        <v>0</v>
      </c>
      <c r="K1882" s="377">
        <v>3</v>
      </c>
      <c r="L1882" s="377">
        <v>0</v>
      </c>
      <c r="M1882" s="377">
        <v>0</v>
      </c>
      <c r="N1882" s="377">
        <v>0</v>
      </c>
    </row>
    <row r="1883" spans="2:14" x14ac:dyDescent="0.25">
      <c r="B1883" s="376" t="s">
        <v>221</v>
      </c>
      <c r="C1883" s="376" t="s">
        <v>2204</v>
      </c>
      <c r="D1883" s="376" t="s">
        <v>248</v>
      </c>
      <c r="E1883" s="376" t="s">
        <v>2814</v>
      </c>
      <c r="F1883" s="377">
        <v>1</v>
      </c>
      <c r="G1883" s="377">
        <v>0</v>
      </c>
      <c r="H1883" s="377">
        <v>0</v>
      </c>
      <c r="I1883" s="377">
        <v>0</v>
      </c>
      <c r="J1883" s="377">
        <v>0</v>
      </c>
      <c r="K1883" s="377">
        <v>1</v>
      </c>
      <c r="L1883" s="377">
        <v>0</v>
      </c>
      <c r="M1883" s="377">
        <v>0</v>
      </c>
      <c r="N1883" s="377">
        <v>0</v>
      </c>
    </row>
    <row r="1884" spans="2:14" x14ac:dyDescent="0.25">
      <c r="B1884" s="376" t="s">
        <v>221</v>
      </c>
      <c r="C1884" s="376" t="s">
        <v>2204</v>
      </c>
      <c r="D1884" s="376" t="s">
        <v>248</v>
      </c>
      <c r="E1884" s="376" t="s">
        <v>3977</v>
      </c>
      <c r="F1884" s="377">
        <v>1</v>
      </c>
      <c r="G1884" s="377">
        <v>0</v>
      </c>
      <c r="H1884" s="377">
        <v>0</v>
      </c>
      <c r="I1884" s="377">
        <v>0</v>
      </c>
      <c r="J1884" s="377">
        <v>0</v>
      </c>
      <c r="K1884" s="377">
        <v>1</v>
      </c>
      <c r="L1884" s="377">
        <v>0</v>
      </c>
      <c r="M1884" s="377">
        <v>0</v>
      </c>
      <c r="N1884" s="377">
        <v>0</v>
      </c>
    </row>
    <row r="1885" spans="2:14" x14ac:dyDescent="0.25">
      <c r="B1885" s="376" t="s">
        <v>221</v>
      </c>
      <c r="C1885" s="376" t="s">
        <v>2204</v>
      </c>
      <c r="D1885" s="376" t="s">
        <v>248</v>
      </c>
      <c r="E1885" s="376" t="s">
        <v>1973</v>
      </c>
      <c r="F1885" s="377">
        <v>1</v>
      </c>
      <c r="G1885" s="377">
        <v>0</v>
      </c>
      <c r="H1885" s="377">
        <v>0</v>
      </c>
      <c r="I1885" s="377">
        <v>0</v>
      </c>
      <c r="J1885" s="377">
        <v>0</v>
      </c>
      <c r="K1885" s="377">
        <v>1</v>
      </c>
      <c r="L1885" s="377">
        <v>0</v>
      </c>
      <c r="M1885" s="377">
        <v>0</v>
      </c>
      <c r="N1885" s="377">
        <v>0</v>
      </c>
    </row>
    <row r="1886" spans="2:14" x14ac:dyDescent="0.25">
      <c r="B1886" s="376" t="s">
        <v>221</v>
      </c>
      <c r="C1886" s="376" t="s">
        <v>2204</v>
      </c>
      <c r="D1886" s="376" t="s">
        <v>248</v>
      </c>
      <c r="E1886" s="376" t="s">
        <v>1792</v>
      </c>
      <c r="F1886" s="377">
        <v>1</v>
      </c>
      <c r="G1886" s="377">
        <v>0</v>
      </c>
      <c r="H1886" s="377">
        <v>0</v>
      </c>
      <c r="I1886" s="377">
        <v>0</v>
      </c>
      <c r="J1886" s="377">
        <v>0</v>
      </c>
      <c r="K1886" s="377">
        <v>1</v>
      </c>
      <c r="L1886" s="377">
        <v>0</v>
      </c>
      <c r="M1886" s="377">
        <v>0</v>
      </c>
      <c r="N1886" s="377">
        <v>0</v>
      </c>
    </row>
    <row r="1887" spans="2:14" x14ac:dyDescent="0.25">
      <c r="B1887" s="376" t="s">
        <v>221</v>
      </c>
      <c r="C1887" s="376" t="s">
        <v>2204</v>
      </c>
      <c r="D1887" s="376" t="s">
        <v>248</v>
      </c>
      <c r="E1887" s="376" t="s">
        <v>3695</v>
      </c>
      <c r="F1887" s="377">
        <v>1</v>
      </c>
      <c r="G1887" s="377">
        <v>0</v>
      </c>
      <c r="H1887" s="377">
        <v>0</v>
      </c>
      <c r="I1887" s="377">
        <v>0</v>
      </c>
      <c r="J1887" s="377">
        <v>0</v>
      </c>
      <c r="K1887" s="377">
        <v>1</v>
      </c>
      <c r="L1887" s="377">
        <v>0</v>
      </c>
      <c r="M1887" s="377">
        <v>0</v>
      </c>
      <c r="N1887" s="377">
        <v>0</v>
      </c>
    </row>
    <row r="1888" spans="2:14" x14ac:dyDescent="0.25">
      <c r="B1888" s="376" t="s">
        <v>221</v>
      </c>
      <c r="C1888" s="376" t="s">
        <v>2204</v>
      </c>
      <c r="D1888" s="376" t="s">
        <v>248</v>
      </c>
      <c r="E1888" s="376" t="s">
        <v>3979</v>
      </c>
      <c r="F1888" s="377">
        <v>4</v>
      </c>
      <c r="G1888" s="377">
        <v>0</v>
      </c>
      <c r="H1888" s="377">
        <v>0</v>
      </c>
      <c r="I1888" s="377">
        <v>0</v>
      </c>
      <c r="J1888" s="377">
        <v>0</v>
      </c>
      <c r="K1888" s="377">
        <v>4</v>
      </c>
      <c r="L1888" s="377">
        <v>0</v>
      </c>
      <c r="M1888" s="377">
        <v>0</v>
      </c>
      <c r="N1888" s="377">
        <v>0</v>
      </c>
    </row>
    <row r="1889" spans="2:14" x14ac:dyDescent="0.25">
      <c r="B1889" s="376" t="s">
        <v>221</v>
      </c>
      <c r="C1889" s="376" t="s">
        <v>2204</v>
      </c>
      <c r="D1889" s="376" t="s">
        <v>248</v>
      </c>
      <c r="E1889" s="376" t="s">
        <v>3119</v>
      </c>
      <c r="F1889" s="377">
        <v>1</v>
      </c>
      <c r="G1889" s="377">
        <v>0</v>
      </c>
      <c r="H1889" s="377">
        <v>0</v>
      </c>
      <c r="I1889" s="377">
        <v>0</v>
      </c>
      <c r="J1889" s="377">
        <v>0</v>
      </c>
      <c r="K1889" s="377">
        <v>1</v>
      </c>
      <c r="L1889" s="377">
        <v>0</v>
      </c>
      <c r="M1889" s="377">
        <v>0</v>
      </c>
      <c r="N1889" s="377">
        <v>0</v>
      </c>
    </row>
    <row r="1890" spans="2:14" x14ac:dyDescent="0.25">
      <c r="B1890" s="376" t="s">
        <v>221</v>
      </c>
      <c r="C1890" s="376" t="s">
        <v>2204</v>
      </c>
      <c r="D1890" s="376" t="s">
        <v>248</v>
      </c>
      <c r="E1890" s="376" t="s">
        <v>3360</v>
      </c>
      <c r="F1890" s="377">
        <v>1</v>
      </c>
      <c r="G1890" s="377">
        <v>0</v>
      </c>
      <c r="H1890" s="377">
        <v>0</v>
      </c>
      <c r="I1890" s="377">
        <v>0</v>
      </c>
      <c r="J1890" s="377">
        <v>0</v>
      </c>
      <c r="K1890" s="377">
        <v>1</v>
      </c>
      <c r="L1890" s="377">
        <v>0</v>
      </c>
      <c r="M1890" s="377">
        <v>0</v>
      </c>
      <c r="N1890" s="377">
        <v>0</v>
      </c>
    </row>
    <row r="1891" spans="2:14" x14ac:dyDescent="0.25">
      <c r="B1891" s="376" t="s">
        <v>221</v>
      </c>
      <c r="C1891" s="376" t="s">
        <v>2204</v>
      </c>
      <c r="D1891" s="376" t="s">
        <v>248</v>
      </c>
      <c r="E1891" s="376" t="s">
        <v>2875</v>
      </c>
      <c r="F1891" s="377">
        <v>3</v>
      </c>
      <c r="G1891" s="377">
        <v>0</v>
      </c>
      <c r="H1891" s="377">
        <v>0</v>
      </c>
      <c r="I1891" s="377">
        <v>0</v>
      </c>
      <c r="J1891" s="377">
        <v>0</v>
      </c>
      <c r="K1891" s="377">
        <v>3</v>
      </c>
      <c r="L1891" s="377">
        <v>0</v>
      </c>
      <c r="M1891" s="377">
        <v>0</v>
      </c>
      <c r="N1891" s="377">
        <v>0</v>
      </c>
    </row>
    <row r="1892" spans="2:14" x14ac:dyDescent="0.25">
      <c r="B1892" s="376" t="s">
        <v>221</v>
      </c>
      <c r="C1892" s="376" t="s">
        <v>2204</v>
      </c>
      <c r="D1892" s="376" t="s">
        <v>248</v>
      </c>
      <c r="E1892" s="376" t="s">
        <v>2815</v>
      </c>
      <c r="F1892" s="377">
        <v>3</v>
      </c>
      <c r="G1892" s="377">
        <v>0</v>
      </c>
      <c r="H1892" s="377">
        <v>0</v>
      </c>
      <c r="I1892" s="377">
        <v>0</v>
      </c>
      <c r="J1892" s="377">
        <v>0</v>
      </c>
      <c r="K1892" s="377">
        <v>3</v>
      </c>
      <c r="L1892" s="377">
        <v>0</v>
      </c>
      <c r="M1892" s="377">
        <v>0</v>
      </c>
      <c r="N1892" s="377">
        <v>0</v>
      </c>
    </row>
    <row r="1893" spans="2:14" x14ac:dyDescent="0.25">
      <c r="B1893" s="376" t="s">
        <v>221</v>
      </c>
      <c r="C1893" s="376" t="s">
        <v>2204</v>
      </c>
      <c r="D1893" s="376" t="s">
        <v>248</v>
      </c>
      <c r="E1893" s="376" t="s">
        <v>2369</v>
      </c>
      <c r="F1893" s="377">
        <v>1</v>
      </c>
      <c r="G1893" s="377">
        <v>0</v>
      </c>
      <c r="H1893" s="377">
        <v>0</v>
      </c>
      <c r="I1893" s="377">
        <v>0</v>
      </c>
      <c r="J1893" s="377">
        <v>0</v>
      </c>
      <c r="K1893" s="377">
        <v>1</v>
      </c>
      <c r="L1893" s="377">
        <v>0</v>
      </c>
      <c r="M1893" s="377">
        <v>0</v>
      </c>
      <c r="N1893" s="377">
        <v>0</v>
      </c>
    </row>
    <row r="1894" spans="2:14" x14ac:dyDescent="0.25">
      <c r="B1894" s="376" t="s">
        <v>222</v>
      </c>
      <c r="C1894" s="376" t="s">
        <v>2206</v>
      </c>
      <c r="D1894" s="376" t="s">
        <v>2207</v>
      </c>
      <c r="E1894" s="376" t="s">
        <v>1842</v>
      </c>
      <c r="F1894" s="377">
        <v>2</v>
      </c>
      <c r="G1894" s="377">
        <v>0</v>
      </c>
      <c r="H1894" s="377">
        <v>0</v>
      </c>
      <c r="I1894" s="377">
        <v>0</v>
      </c>
      <c r="J1894" s="377">
        <v>0</v>
      </c>
      <c r="K1894" s="377">
        <v>1</v>
      </c>
      <c r="L1894" s="377">
        <v>0</v>
      </c>
      <c r="M1894" s="377">
        <v>0</v>
      </c>
      <c r="N1894" s="377">
        <v>1</v>
      </c>
    </row>
    <row r="1895" spans="2:14" x14ac:dyDescent="0.25">
      <c r="B1895" s="376" t="s">
        <v>222</v>
      </c>
      <c r="C1895" s="376" t="s">
        <v>2206</v>
      </c>
      <c r="D1895" s="376" t="s">
        <v>2207</v>
      </c>
      <c r="E1895" s="376" t="s">
        <v>1843</v>
      </c>
      <c r="F1895" s="377">
        <v>10</v>
      </c>
      <c r="G1895" s="377">
        <v>1</v>
      </c>
      <c r="H1895" s="377">
        <v>0</v>
      </c>
      <c r="I1895" s="377">
        <v>0</v>
      </c>
      <c r="J1895" s="377">
        <v>0</v>
      </c>
      <c r="K1895" s="377">
        <v>8</v>
      </c>
      <c r="L1895" s="377">
        <v>0</v>
      </c>
      <c r="M1895" s="377">
        <v>0</v>
      </c>
      <c r="N1895" s="377">
        <v>1</v>
      </c>
    </row>
    <row r="1896" spans="2:14" x14ac:dyDescent="0.25">
      <c r="B1896" s="376" t="s">
        <v>222</v>
      </c>
      <c r="C1896" s="376" t="s">
        <v>2206</v>
      </c>
      <c r="D1896" s="376" t="s">
        <v>2207</v>
      </c>
      <c r="E1896" s="376" t="s">
        <v>3981</v>
      </c>
      <c r="F1896" s="377">
        <v>1</v>
      </c>
      <c r="G1896" s="377">
        <v>0</v>
      </c>
      <c r="H1896" s="377">
        <v>0</v>
      </c>
      <c r="I1896" s="377">
        <v>0</v>
      </c>
      <c r="J1896" s="377">
        <v>0</v>
      </c>
      <c r="K1896" s="377">
        <v>1</v>
      </c>
      <c r="L1896" s="377">
        <v>0</v>
      </c>
      <c r="M1896" s="377">
        <v>0</v>
      </c>
      <c r="N1896" s="377">
        <v>0</v>
      </c>
    </row>
    <row r="1897" spans="2:14" x14ac:dyDescent="0.25">
      <c r="B1897" s="376" t="s">
        <v>222</v>
      </c>
      <c r="C1897" s="376" t="s">
        <v>2206</v>
      </c>
      <c r="D1897" s="376" t="s">
        <v>2207</v>
      </c>
      <c r="E1897" s="376" t="s">
        <v>3982</v>
      </c>
      <c r="F1897" s="377">
        <v>1</v>
      </c>
      <c r="G1897" s="377">
        <v>0</v>
      </c>
      <c r="H1897" s="377">
        <v>0</v>
      </c>
      <c r="I1897" s="377">
        <v>0</v>
      </c>
      <c r="J1897" s="377">
        <v>0</v>
      </c>
      <c r="K1897" s="377">
        <v>1</v>
      </c>
      <c r="L1897" s="377">
        <v>0</v>
      </c>
      <c r="M1897" s="377">
        <v>0</v>
      </c>
      <c r="N1897" s="377">
        <v>0</v>
      </c>
    </row>
    <row r="1898" spans="2:14" x14ac:dyDescent="0.25">
      <c r="B1898" s="376" t="s">
        <v>222</v>
      </c>
      <c r="C1898" s="376" t="s">
        <v>2206</v>
      </c>
      <c r="D1898" s="376" t="s">
        <v>2207</v>
      </c>
      <c r="E1898" s="376" t="s">
        <v>3120</v>
      </c>
      <c r="F1898" s="377">
        <v>1</v>
      </c>
      <c r="G1898" s="377">
        <v>0</v>
      </c>
      <c r="H1898" s="377">
        <v>0</v>
      </c>
      <c r="I1898" s="377">
        <v>0</v>
      </c>
      <c r="J1898" s="377">
        <v>0</v>
      </c>
      <c r="K1898" s="377">
        <v>1</v>
      </c>
      <c r="L1898" s="377">
        <v>0</v>
      </c>
      <c r="M1898" s="377">
        <v>0</v>
      </c>
      <c r="N1898" s="377">
        <v>0</v>
      </c>
    </row>
    <row r="1899" spans="2:14" x14ac:dyDescent="0.25">
      <c r="B1899" s="376" t="s">
        <v>222</v>
      </c>
      <c r="C1899" s="376" t="s">
        <v>2206</v>
      </c>
      <c r="D1899" s="376" t="s">
        <v>442</v>
      </c>
      <c r="E1899" s="376" t="s">
        <v>3121</v>
      </c>
      <c r="F1899" s="377">
        <v>1</v>
      </c>
      <c r="G1899" s="377">
        <v>0</v>
      </c>
      <c r="H1899" s="377">
        <v>0</v>
      </c>
      <c r="I1899" s="377">
        <v>0</v>
      </c>
      <c r="J1899" s="377">
        <v>0</v>
      </c>
      <c r="K1899" s="377">
        <v>1</v>
      </c>
      <c r="L1899" s="377">
        <v>0</v>
      </c>
      <c r="M1899" s="377">
        <v>0</v>
      </c>
      <c r="N1899" s="377">
        <v>0</v>
      </c>
    </row>
    <row r="1900" spans="2:14" x14ac:dyDescent="0.25">
      <c r="B1900" s="376" t="s">
        <v>222</v>
      </c>
      <c r="C1900" s="376" t="s">
        <v>2206</v>
      </c>
      <c r="D1900" s="376" t="s">
        <v>443</v>
      </c>
      <c r="E1900" s="376" t="s">
        <v>1848</v>
      </c>
      <c r="F1900" s="377">
        <v>2</v>
      </c>
      <c r="G1900" s="377">
        <v>0</v>
      </c>
      <c r="H1900" s="377">
        <v>0</v>
      </c>
      <c r="I1900" s="377">
        <v>0</v>
      </c>
      <c r="J1900" s="377">
        <v>0</v>
      </c>
      <c r="K1900" s="377">
        <v>2</v>
      </c>
      <c r="L1900" s="377">
        <v>0</v>
      </c>
      <c r="M1900" s="377">
        <v>0</v>
      </c>
      <c r="N1900" s="377">
        <v>0</v>
      </c>
    </row>
    <row r="1901" spans="2:14" x14ac:dyDescent="0.25">
      <c r="B1901" s="376" t="s">
        <v>222</v>
      </c>
      <c r="C1901" s="376" t="s">
        <v>2206</v>
      </c>
      <c r="D1901" s="376" t="s">
        <v>443</v>
      </c>
      <c r="E1901" s="376" t="s">
        <v>1849</v>
      </c>
      <c r="F1901" s="377">
        <v>3</v>
      </c>
      <c r="G1901" s="377">
        <v>1</v>
      </c>
      <c r="H1901" s="377">
        <v>0</v>
      </c>
      <c r="I1901" s="377">
        <v>0</v>
      </c>
      <c r="J1901" s="377">
        <v>0</v>
      </c>
      <c r="K1901" s="377">
        <v>2</v>
      </c>
      <c r="L1901" s="377">
        <v>0</v>
      </c>
      <c r="M1901" s="377">
        <v>0</v>
      </c>
      <c r="N1901" s="377">
        <v>0</v>
      </c>
    </row>
    <row r="1902" spans="2:14" x14ac:dyDescent="0.25">
      <c r="B1902" s="376" t="s">
        <v>222</v>
      </c>
      <c r="C1902" s="376" t="s">
        <v>2206</v>
      </c>
      <c r="D1902" s="376" t="s">
        <v>443</v>
      </c>
      <c r="E1902" s="376" t="s">
        <v>3122</v>
      </c>
      <c r="F1902" s="377">
        <v>2</v>
      </c>
      <c r="G1902" s="377">
        <v>0</v>
      </c>
      <c r="H1902" s="377">
        <v>0</v>
      </c>
      <c r="I1902" s="377">
        <v>0</v>
      </c>
      <c r="J1902" s="377">
        <v>0</v>
      </c>
      <c r="K1902" s="377">
        <v>2</v>
      </c>
      <c r="L1902" s="377">
        <v>0</v>
      </c>
      <c r="M1902" s="377">
        <v>0</v>
      </c>
      <c r="N1902" s="377">
        <v>0</v>
      </c>
    </row>
    <row r="1903" spans="2:14" x14ac:dyDescent="0.25">
      <c r="B1903" s="376" t="s">
        <v>222</v>
      </c>
      <c r="C1903" s="376" t="s">
        <v>2206</v>
      </c>
      <c r="D1903" s="376" t="s">
        <v>443</v>
      </c>
      <c r="E1903" s="376" t="s">
        <v>3362</v>
      </c>
      <c r="F1903" s="377">
        <v>1</v>
      </c>
      <c r="G1903" s="377">
        <v>0</v>
      </c>
      <c r="H1903" s="377">
        <v>0</v>
      </c>
      <c r="I1903" s="377">
        <v>0</v>
      </c>
      <c r="J1903" s="377">
        <v>0</v>
      </c>
      <c r="K1903" s="377">
        <v>1</v>
      </c>
      <c r="L1903" s="377">
        <v>0</v>
      </c>
      <c r="M1903" s="377">
        <v>0</v>
      </c>
      <c r="N1903" s="377">
        <v>0</v>
      </c>
    </row>
    <row r="1904" spans="2:14" x14ac:dyDescent="0.25">
      <c r="B1904" s="376" t="s">
        <v>222</v>
      </c>
      <c r="C1904" s="376" t="s">
        <v>2206</v>
      </c>
      <c r="D1904" s="376" t="s">
        <v>443</v>
      </c>
      <c r="E1904" s="376" t="s">
        <v>1850</v>
      </c>
      <c r="F1904" s="377">
        <v>43</v>
      </c>
      <c r="G1904" s="377">
        <v>0</v>
      </c>
      <c r="H1904" s="377">
        <v>0</v>
      </c>
      <c r="I1904" s="377">
        <v>0</v>
      </c>
      <c r="J1904" s="377">
        <v>0</v>
      </c>
      <c r="K1904" s="377">
        <v>43</v>
      </c>
      <c r="L1904" s="377">
        <v>0</v>
      </c>
      <c r="M1904" s="377">
        <v>0</v>
      </c>
      <c r="N1904" s="377">
        <v>0</v>
      </c>
    </row>
    <row r="1905" spans="2:14" x14ac:dyDescent="0.25">
      <c r="B1905" s="376" t="s">
        <v>222</v>
      </c>
      <c r="C1905" s="376" t="s">
        <v>2206</v>
      </c>
      <c r="D1905" s="376" t="s">
        <v>443</v>
      </c>
      <c r="E1905" s="376" t="s">
        <v>3124</v>
      </c>
      <c r="F1905" s="377">
        <v>2</v>
      </c>
      <c r="G1905" s="377">
        <v>0</v>
      </c>
      <c r="H1905" s="377">
        <v>0</v>
      </c>
      <c r="I1905" s="377">
        <v>0</v>
      </c>
      <c r="J1905" s="377">
        <v>0</v>
      </c>
      <c r="K1905" s="377">
        <v>2</v>
      </c>
      <c r="L1905" s="377">
        <v>0</v>
      </c>
      <c r="M1905" s="377">
        <v>0</v>
      </c>
      <c r="N1905" s="377">
        <v>0</v>
      </c>
    </row>
    <row r="1906" spans="2:14" x14ac:dyDescent="0.25">
      <c r="B1906" s="376" t="s">
        <v>222</v>
      </c>
      <c r="C1906" s="376" t="s">
        <v>2206</v>
      </c>
      <c r="D1906" s="376" t="s">
        <v>443</v>
      </c>
      <c r="E1906" s="376" t="s">
        <v>1851</v>
      </c>
      <c r="F1906" s="377">
        <v>1</v>
      </c>
      <c r="G1906" s="377">
        <v>0</v>
      </c>
      <c r="H1906" s="377">
        <v>0</v>
      </c>
      <c r="I1906" s="377">
        <v>0</v>
      </c>
      <c r="J1906" s="377">
        <v>0</v>
      </c>
      <c r="K1906" s="377">
        <v>1</v>
      </c>
      <c r="L1906" s="377">
        <v>0</v>
      </c>
      <c r="M1906" s="377">
        <v>0</v>
      </c>
      <c r="N1906" s="377">
        <v>0</v>
      </c>
    </row>
    <row r="1907" spans="2:14" x14ac:dyDescent="0.25">
      <c r="B1907" s="376" t="s">
        <v>222</v>
      </c>
      <c r="C1907" s="376" t="s">
        <v>2206</v>
      </c>
      <c r="D1907" s="376" t="s">
        <v>443</v>
      </c>
      <c r="E1907" s="376" t="s">
        <v>2816</v>
      </c>
      <c r="F1907" s="377">
        <v>1</v>
      </c>
      <c r="G1907" s="377">
        <v>0</v>
      </c>
      <c r="H1907" s="377">
        <v>0</v>
      </c>
      <c r="I1907" s="377">
        <v>0</v>
      </c>
      <c r="J1907" s="377">
        <v>0</v>
      </c>
      <c r="K1907" s="377">
        <v>1</v>
      </c>
      <c r="L1907" s="377">
        <v>0</v>
      </c>
      <c r="M1907" s="377">
        <v>0</v>
      </c>
      <c r="N1907" s="377">
        <v>0</v>
      </c>
    </row>
    <row r="1908" spans="2:14" x14ac:dyDescent="0.25">
      <c r="B1908" s="376" t="s">
        <v>222</v>
      </c>
      <c r="C1908" s="376" t="s">
        <v>2206</v>
      </c>
      <c r="D1908" s="376" t="s">
        <v>130</v>
      </c>
      <c r="E1908" s="376" t="s">
        <v>3125</v>
      </c>
      <c r="F1908" s="377">
        <v>4</v>
      </c>
      <c r="G1908" s="377">
        <v>0</v>
      </c>
      <c r="H1908" s="377">
        <v>0</v>
      </c>
      <c r="I1908" s="377">
        <v>0</v>
      </c>
      <c r="J1908" s="377">
        <v>0</v>
      </c>
      <c r="K1908" s="377">
        <v>4</v>
      </c>
      <c r="L1908" s="377">
        <v>0</v>
      </c>
      <c r="M1908" s="377">
        <v>0</v>
      </c>
      <c r="N1908" s="377">
        <v>0</v>
      </c>
    </row>
    <row r="1909" spans="2:14" x14ac:dyDescent="0.25">
      <c r="B1909" s="376" t="s">
        <v>222</v>
      </c>
      <c r="C1909" s="376" t="s">
        <v>2206</v>
      </c>
      <c r="D1909" s="376" t="s">
        <v>132</v>
      </c>
      <c r="E1909" s="376" t="s">
        <v>3127</v>
      </c>
      <c r="F1909" s="377">
        <v>1</v>
      </c>
      <c r="G1909" s="377">
        <v>0</v>
      </c>
      <c r="H1909" s="377">
        <v>0</v>
      </c>
      <c r="I1909" s="377">
        <v>0</v>
      </c>
      <c r="J1909" s="377">
        <v>0</v>
      </c>
      <c r="K1909" s="377">
        <v>1</v>
      </c>
      <c r="L1909" s="377">
        <v>0</v>
      </c>
      <c r="M1909" s="377">
        <v>0</v>
      </c>
      <c r="N1909" s="377">
        <v>0</v>
      </c>
    </row>
    <row r="1910" spans="2:14" x14ac:dyDescent="0.25">
      <c r="B1910" s="376" t="s">
        <v>222</v>
      </c>
      <c r="C1910" s="376" t="s">
        <v>2206</v>
      </c>
      <c r="D1910" s="376" t="s">
        <v>132</v>
      </c>
      <c r="E1910" s="376" t="s">
        <v>3128</v>
      </c>
      <c r="F1910" s="377">
        <v>2</v>
      </c>
      <c r="G1910" s="377">
        <v>0</v>
      </c>
      <c r="H1910" s="377">
        <v>0</v>
      </c>
      <c r="I1910" s="377">
        <v>0</v>
      </c>
      <c r="J1910" s="377">
        <v>0</v>
      </c>
      <c r="K1910" s="377">
        <v>2</v>
      </c>
      <c r="L1910" s="377">
        <v>0</v>
      </c>
      <c r="M1910" s="377">
        <v>0</v>
      </c>
      <c r="N1910" s="377">
        <v>0</v>
      </c>
    </row>
    <row r="1911" spans="2:14" x14ac:dyDescent="0.25">
      <c r="B1911" s="376" t="s">
        <v>222</v>
      </c>
      <c r="C1911" s="376" t="s">
        <v>2206</v>
      </c>
      <c r="D1911" s="376" t="s">
        <v>134</v>
      </c>
      <c r="E1911" s="376" t="s">
        <v>1860</v>
      </c>
      <c r="F1911" s="377">
        <v>6</v>
      </c>
      <c r="G1911" s="377">
        <v>0</v>
      </c>
      <c r="H1911" s="377">
        <v>0</v>
      </c>
      <c r="I1911" s="377">
        <v>0</v>
      </c>
      <c r="J1911" s="377">
        <v>0</v>
      </c>
      <c r="K1911" s="377">
        <v>6</v>
      </c>
      <c r="L1911" s="377">
        <v>0</v>
      </c>
      <c r="M1911" s="377">
        <v>0</v>
      </c>
      <c r="N1911" s="377">
        <v>0</v>
      </c>
    </row>
    <row r="1912" spans="2:14" x14ac:dyDescent="0.25">
      <c r="B1912" s="376" t="s">
        <v>222</v>
      </c>
      <c r="C1912" s="376" t="s">
        <v>2206</v>
      </c>
      <c r="D1912" s="376" t="s">
        <v>445</v>
      </c>
      <c r="E1912" s="376" t="s">
        <v>1867</v>
      </c>
      <c r="F1912" s="377">
        <v>5</v>
      </c>
      <c r="G1912" s="377">
        <v>0</v>
      </c>
      <c r="H1912" s="377">
        <v>0</v>
      </c>
      <c r="I1912" s="377">
        <v>0</v>
      </c>
      <c r="J1912" s="377">
        <v>0</v>
      </c>
      <c r="K1912" s="377">
        <v>5</v>
      </c>
      <c r="L1912" s="377">
        <v>0</v>
      </c>
      <c r="M1912" s="377">
        <v>0</v>
      </c>
      <c r="N1912" s="377">
        <v>0</v>
      </c>
    </row>
    <row r="1913" spans="2:14" x14ac:dyDescent="0.25">
      <c r="B1913" s="376" t="s">
        <v>222</v>
      </c>
      <c r="C1913" s="376" t="s">
        <v>2206</v>
      </c>
      <c r="D1913" s="376" t="s">
        <v>378</v>
      </c>
      <c r="E1913" s="376" t="s">
        <v>2370</v>
      </c>
      <c r="F1913" s="377">
        <v>14</v>
      </c>
      <c r="G1913" s="377">
        <v>0</v>
      </c>
      <c r="H1913" s="377">
        <v>0</v>
      </c>
      <c r="I1913" s="377">
        <v>0</v>
      </c>
      <c r="J1913" s="377">
        <v>0</v>
      </c>
      <c r="K1913" s="377">
        <v>14</v>
      </c>
      <c r="L1913" s="377">
        <v>0</v>
      </c>
      <c r="M1913" s="377">
        <v>0</v>
      </c>
      <c r="N1913" s="377">
        <v>0</v>
      </c>
    </row>
    <row r="1914" spans="2:14" x14ac:dyDescent="0.25">
      <c r="B1914" s="376" t="s">
        <v>222</v>
      </c>
      <c r="C1914" s="376" t="s">
        <v>2206</v>
      </c>
      <c r="D1914" s="376" t="s">
        <v>378</v>
      </c>
      <c r="E1914" s="376" t="s">
        <v>2817</v>
      </c>
      <c r="F1914" s="377">
        <v>2</v>
      </c>
      <c r="G1914" s="377">
        <v>0</v>
      </c>
      <c r="H1914" s="377">
        <v>0</v>
      </c>
      <c r="I1914" s="377">
        <v>0</v>
      </c>
      <c r="J1914" s="377">
        <v>0</v>
      </c>
      <c r="K1914" s="377">
        <v>2</v>
      </c>
      <c r="L1914" s="377">
        <v>0</v>
      </c>
      <c r="M1914" s="377">
        <v>0</v>
      </c>
      <c r="N1914" s="377">
        <v>0</v>
      </c>
    </row>
    <row r="1915" spans="2:14" x14ac:dyDescent="0.25">
      <c r="B1915" s="376" t="s">
        <v>222</v>
      </c>
      <c r="C1915" s="376" t="s">
        <v>2206</v>
      </c>
      <c r="D1915" s="376" t="s">
        <v>378</v>
      </c>
      <c r="E1915" s="376" t="s">
        <v>2694</v>
      </c>
      <c r="F1915" s="377">
        <v>2</v>
      </c>
      <c r="G1915" s="377">
        <v>0</v>
      </c>
      <c r="H1915" s="377">
        <v>0</v>
      </c>
      <c r="I1915" s="377">
        <v>0</v>
      </c>
      <c r="J1915" s="377">
        <v>0</v>
      </c>
      <c r="K1915" s="377">
        <v>2</v>
      </c>
      <c r="L1915" s="377">
        <v>0</v>
      </c>
      <c r="M1915" s="377">
        <v>0</v>
      </c>
      <c r="N1915" s="377">
        <v>0</v>
      </c>
    </row>
    <row r="1916" spans="2:14" x14ac:dyDescent="0.25">
      <c r="B1916" s="376" t="s">
        <v>222</v>
      </c>
      <c r="C1916" s="376" t="s">
        <v>2206</v>
      </c>
      <c r="D1916" s="376" t="s">
        <v>378</v>
      </c>
      <c r="E1916" s="376" t="s">
        <v>3363</v>
      </c>
      <c r="F1916" s="377">
        <v>2</v>
      </c>
      <c r="G1916" s="377">
        <v>0</v>
      </c>
      <c r="H1916" s="377">
        <v>0</v>
      </c>
      <c r="I1916" s="377">
        <v>0</v>
      </c>
      <c r="J1916" s="377">
        <v>0</v>
      </c>
      <c r="K1916" s="377">
        <v>2</v>
      </c>
      <c r="L1916" s="377">
        <v>0</v>
      </c>
      <c r="M1916" s="377">
        <v>0</v>
      </c>
      <c r="N1916" s="377">
        <v>0</v>
      </c>
    </row>
    <row r="1917" spans="2:14" x14ac:dyDescent="0.25">
      <c r="B1917" s="376" t="s">
        <v>222</v>
      </c>
      <c r="C1917" s="376" t="s">
        <v>2206</v>
      </c>
      <c r="D1917" s="376" t="s">
        <v>378</v>
      </c>
      <c r="E1917" s="376" t="s">
        <v>3983</v>
      </c>
      <c r="F1917" s="377">
        <v>1</v>
      </c>
      <c r="G1917" s="377">
        <v>0</v>
      </c>
      <c r="H1917" s="377">
        <v>0</v>
      </c>
      <c r="I1917" s="377">
        <v>0</v>
      </c>
      <c r="J1917" s="377">
        <v>0</v>
      </c>
      <c r="K1917" s="377">
        <v>1</v>
      </c>
      <c r="L1917" s="377">
        <v>0</v>
      </c>
      <c r="M1917" s="377">
        <v>0</v>
      </c>
      <c r="N1917" s="377">
        <v>0</v>
      </c>
    </row>
    <row r="1918" spans="2:14" x14ac:dyDescent="0.25">
      <c r="B1918" s="376" t="s">
        <v>222</v>
      </c>
      <c r="C1918" s="376" t="s">
        <v>2206</v>
      </c>
      <c r="D1918" s="376" t="s">
        <v>378</v>
      </c>
      <c r="E1918" s="376" t="s">
        <v>2818</v>
      </c>
      <c r="F1918" s="377">
        <v>2</v>
      </c>
      <c r="G1918" s="377">
        <v>0</v>
      </c>
      <c r="H1918" s="377">
        <v>0</v>
      </c>
      <c r="I1918" s="377">
        <v>0</v>
      </c>
      <c r="J1918" s="377">
        <v>0</v>
      </c>
      <c r="K1918" s="377">
        <v>2</v>
      </c>
      <c r="L1918" s="377">
        <v>0</v>
      </c>
      <c r="M1918" s="377">
        <v>0</v>
      </c>
      <c r="N1918" s="377">
        <v>0</v>
      </c>
    </row>
    <row r="1919" spans="2:14" x14ac:dyDescent="0.25">
      <c r="B1919" s="376" t="s">
        <v>222</v>
      </c>
      <c r="C1919" s="376" t="s">
        <v>2206</v>
      </c>
      <c r="D1919" s="376" t="s">
        <v>378</v>
      </c>
      <c r="E1919" s="376" t="s">
        <v>1871</v>
      </c>
      <c r="F1919" s="377">
        <v>5</v>
      </c>
      <c r="G1919" s="377">
        <v>0</v>
      </c>
      <c r="H1919" s="377">
        <v>0</v>
      </c>
      <c r="I1919" s="377">
        <v>0</v>
      </c>
      <c r="J1919" s="377">
        <v>0</v>
      </c>
      <c r="K1919" s="377">
        <v>5</v>
      </c>
      <c r="L1919" s="377">
        <v>0</v>
      </c>
      <c r="M1919" s="377">
        <v>0</v>
      </c>
      <c r="N1919" s="377">
        <v>0</v>
      </c>
    </row>
    <row r="1920" spans="2:14" x14ac:dyDescent="0.25">
      <c r="B1920" s="376" t="s">
        <v>222</v>
      </c>
      <c r="C1920" s="376" t="s">
        <v>2206</v>
      </c>
      <c r="D1920" s="376" t="s">
        <v>138</v>
      </c>
      <c r="E1920" s="376" t="s">
        <v>2819</v>
      </c>
      <c r="F1920" s="377">
        <v>1</v>
      </c>
      <c r="G1920" s="377">
        <v>1</v>
      </c>
      <c r="H1920" s="377">
        <v>0</v>
      </c>
      <c r="I1920" s="377">
        <v>0</v>
      </c>
      <c r="J1920" s="377">
        <v>0</v>
      </c>
      <c r="K1920" s="377">
        <v>0</v>
      </c>
      <c r="L1920" s="377">
        <v>0</v>
      </c>
      <c r="M1920" s="377">
        <v>0</v>
      </c>
      <c r="N1920" s="377">
        <v>0</v>
      </c>
    </row>
    <row r="1921" spans="2:14" x14ac:dyDescent="0.25">
      <c r="B1921" s="376" t="s">
        <v>222</v>
      </c>
      <c r="C1921" s="376" t="s">
        <v>2206</v>
      </c>
      <c r="D1921" s="376" t="s">
        <v>138</v>
      </c>
      <c r="E1921" s="376" t="s">
        <v>3984</v>
      </c>
      <c r="F1921" s="377">
        <v>1</v>
      </c>
      <c r="G1921" s="377">
        <v>0</v>
      </c>
      <c r="H1921" s="377">
        <v>0</v>
      </c>
      <c r="I1921" s="377">
        <v>0</v>
      </c>
      <c r="J1921" s="377">
        <v>0</v>
      </c>
      <c r="K1921" s="377">
        <v>1</v>
      </c>
      <c r="L1921" s="377">
        <v>0</v>
      </c>
      <c r="M1921" s="377">
        <v>0</v>
      </c>
      <c r="N1921" s="377">
        <v>0</v>
      </c>
    </row>
    <row r="1922" spans="2:14" x14ac:dyDescent="0.25">
      <c r="B1922" s="376" t="s">
        <v>222</v>
      </c>
      <c r="C1922" s="376" t="s">
        <v>2206</v>
      </c>
      <c r="D1922" s="376" t="s">
        <v>446</v>
      </c>
      <c r="E1922" s="376" t="s">
        <v>2673</v>
      </c>
      <c r="F1922" s="377">
        <v>1</v>
      </c>
      <c r="G1922" s="377">
        <v>0</v>
      </c>
      <c r="H1922" s="377">
        <v>0</v>
      </c>
      <c r="I1922" s="377">
        <v>0</v>
      </c>
      <c r="J1922" s="377">
        <v>0</v>
      </c>
      <c r="K1922" s="377">
        <v>1</v>
      </c>
      <c r="L1922" s="377">
        <v>0</v>
      </c>
      <c r="M1922" s="377">
        <v>0</v>
      </c>
      <c r="N1922" s="377">
        <v>0</v>
      </c>
    </row>
    <row r="1923" spans="2:14" x14ac:dyDescent="0.25">
      <c r="B1923" s="376" t="s">
        <v>222</v>
      </c>
      <c r="C1923" s="376" t="s">
        <v>2206</v>
      </c>
      <c r="D1923" s="376" t="s">
        <v>446</v>
      </c>
      <c r="E1923" s="376" t="s">
        <v>1897</v>
      </c>
      <c r="F1923" s="377">
        <v>3</v>
      </c>
      <c r="G1923" s="377">
        <v>0</v>
      </c>
      <c r="H1923" s="377">
        <v>0</v>
      </c>
      <c r="I1923" s="377">
        <v>0</v>
      </c>
      <c r="J1923" s="377">
        <v>0</v>
      </c>
      <c r="K1923" s="377">
        <v>3</v>
      </c>
      <c r="L1923" s="377">
        <v>0</v>
      </c>
      <c r="M1923" s="377">
        <v>0</v>
      </c>
      <c r="N1923" s="377">
        <v>0</v>
      </c>
    </row>
    <row r="1924" spans="2:14" x14ac:dyDescent="0.25">
      <c r="B1924" s="376" t="s">
        <v>222</v>
      </c>
      <c r="C1924" s="376" t="s">
        <v>2206</v>
      </c>
      <c r="D1924" s="376" t="s">
        <v>2371</v>
      </c>
      <c r="E1924" s="376" t="s">
        <v>2696</v>
      </c>
      <c r="F1924" s="377">
        <v>1</v>
      </c>
      <c r="G1924" s="377">
        <v>0</v>
      </c>
      <c r="H1924" s="377">
        <v>0</v>
      </c>
      <c r="I1924" s="377">
        <v>0</v>
      </c>
      <c r="J1924" s="377">
        <v>0</v>
      </c>
      <c r="K1924" s="377">
        <v>1</v>
      </c>
      <c r="L1924" s="377">
        <v>0</v>
      </c>
      <c r="M1924" s="377">
        <v>0</v>
      </c>
      <c r="N1924" s="377">
        <v>0</v>
      </c>
    </row>
    <row r="1925" spans="2:14" x14ac:dyDescent="0.25">
      <c r="B1925" s="376" t="s">
        <v>222</v>
      </c>
      <c r="C1925" s="376" t="s">
        <v>2206</v>
      </c>
      <c r="D1925" s="376" t="s">
        <v>2371</v>
      </c>
      <c r="E1925" s="376" t="s">
        <v>1870</v>
      </c>
      <c r="F1925" s="377">
        <v>4</v>
      </c>
      <c r="G1925" s="377">
        <v>0</v>
      </c>
      <c r="H1925" s="377">
        <v>0</v>
      </c>
      <c r="I1925" s="377">
        <v>0</v>
      </c>
      <c r="J1925" s="377">
        <v>0</v>
      </c>
      <c r="K1925" s="377">
        <v>4</v>
      </c>
      <c r="L1925" s="377">
        <v>0</v>
      </c>
      <c r="M1925" s="377">
        <v>0</v>
      </c>
      <c r="N1925" s="377">
        <v>0</v>
      </c>
    </row>
    <row r="1926" spans="2:14" x14ac:dyDescent="0.25">
      <c r="B1926" s="376" t="s">
        <v>222</v>
      </c>
      <c r="C1926" s="376" t="s">
        <v>2206</v>
      </c>
      <c r="D1926" s="376" t="s">
        <v>140</v>
      </c>
      <c r="E1926" s="376" t="s">
        <v>1880</v>
      </c>
      <c r="F1926" s="377">
        <v>6</v>
      </c>
      <c r="G1926" s="377">
        <v>0</v>
      </c>
      <c r="H1926" s="377">
        <v>0</v>
      </c>
      <c r="I1926" s="377">
        <v>0</v>
      </c>
      <c r="J1926" s="377">
        <v>0</v>
      </c>
      <c r="K1926" s="377">
        <v>6</v>
      </c>
      <c r="L1926" s="377">
        <v>0</v>
      </c>
      <c r="M1926" s="377">
        <v>0</v>
      </c>
      <c r="N1926" s="377">
        <v>0</v>
      </c>
    </row>
    <row r="1927" spans="2:14" x14ac:dyDescent="0.25">
      <c r="B1927" s="376" t="s">
        <v>222</v>
      </c>
      <c r="C1927" s="376" t="s">
        <v>2206</v>
      </c>
      <c r="D1927" s="376" t="s">
        <v>2600</v>
      </c>
      <c r="E1927" s="376" t="s">
        <v>2601</v>
      </c>
      <c r="F1927" s="377">
        <v>2</v>
      </c>
      <c r="G1927" s="377">
        <v>0</v>
      </c>
      <c r="H1927" s="377">
        <v>0</v>
      </c>
      <c r="I1927" s="377">
        <v>0</v>
      </c>
      <c r="J1927" s="377">
        <v>0</v>
      </c>
      <c r="K1927" s="377">
        <v>2</v>
      </c>
      <c r="L1927" s="377">
        <v>0</v>
      </c>
      <c r="M1927" s="377">
        <v>0</v>
      </c>
      <c r="N1927" s="377">
        <v>0</v>
      </c>
    </row>
    <row r="1928" spans="2:14" x14ac:dyDescent="0.25">
      <c r="B1928" s="376" t="s">
        <v>222</v>
      </c>
      <c r="C1928" s="376" t="s">
        <v>2206</v>
      </c>
      <c r="D1928" s="376" t="s">
        <v>2600</v>
      </c>
      <c r="E1928" s="376" t="s">
        <v>2674</v>
      </c>
      <c r="F1928" s="377">
        <v>3</v>
      </c>
      <c r="G1928" s="377">
        <v>0</v>
      </c>
      <c r="H1928" s="377">
        <v>0</v>
      </c>
      <c r="I1928" s="377">
        <v>0</v>
      </c>
      <c r="J1928" s="377">
        <v>0</v>
      </c>
      <c r="K1928" s="377">
        <v>3</v>
      </c>
      <c r="L1928" s="377">
        <v>0</v>
      </c>
      <c r="M1928" s="377">
        <v>0</v>
      </c>
      <c r="N1928" s="377">
        <v>0</v>
      </c>
    </row>
    <row r="1929" spans="2:14" x14ac:dyDescent="0.25">
      <c r="B1929" s="376" t="s">
        <v>222</v>
      </c>
      <c r="C1929" s="376" t="s">
        <v>2206</v>
      </c>
      <c r="D1929" s="376" t="s">
        <v>2600</v>
      </c>
      <c r="E1929" s="376" t="s">
        <v>1877</v>
      </c>
      <c r="F1929" s="377">
        <v>4</v>
      </c>
      <c r="G1929" s="377">
        <v>0</v>
      </c>
      <c r="H1929" s="377">
        <v>0</v>
      </c>
      <c r="I1929" s="377">
        <v>1</v>
      </c>
      <c r="J1929" s="377">
        <v>0</v>
      </c>
      <c r="K1929" s="377">
        <v>3</v>
      </c>
      <c r="L1929" s="377">
        <v>0</v>
      </c>
      <c r="M1929" s="377">
        <v>0</v>
      </c>
      <c r="N1929" s="377">
        <v>0</v>
      </c>
    </row>
    <row r="1930" spans="2:14" x14ac:dyDescent="0.25">
      <c r="B1930" s="376" t="s">
        <v>222</v>
      </c>
      <c r="C1930" s="376" t="s">
        <v>2206</v>
      </c>
      <c r="D1930" s="376" t="s">
        <v>2600</v>
      </c>
      <c r="E1930" s="376" t="s">
        <v>1878</v>
      </c>
      <c r="F1930" s="377">
        <v>11</v>
      </c>
      <c r="G1930" s="377">
        <v>0</v>
      </c>
      <c r="H1930" s="377">
        <v>0</v>
      </c>
      <c r="I1930" s="377">
        <v>0</v>
      </c>
      <c r="J1930" s="377">
        <v>0</v>
      </c>
      <c r="K1930" s="377">
        <v>11</v>
      </c>
      <c r="L1930" s="377">
        <v>0</v>
      </c>
      <c r="M1930" s="377">
        <v>0</v>
      </c>
      <c r="N1930" s="377">
        <v>0</v>
      </c>
    </row>
    <row r="1931" spans="2:14" x14ac:dyDescent="0.25">
      <c r="B1931" s="376" t="s">
        <v>222</v>
      </c>
      <c r="C1931" s="376" t="s">
        <v>2206</v>
      </c>
      <c r="D1931" s="376" t="s">
        <v>141</v>
      </c>
      <c r="E1931" s="376" t="s">
        <v>3417</v>
      </c>
      <c r="F1931" s="377">
        <v>1</v>
      </c>
      <c r="G1931" s="377">
        <v>1</v>
      </c>
      <c r="H1931" s="377">
        <v>0</v>
      </c>
      <c r="I1931" s="377">
        <v>0</v>
      </c>
      <c r="J1931" s="377">
        <v>0</v>
      </c>
      <c r="K1931" s="377">
        <v>0</v>
      </c>
      <c r="L1931" s="377">
        <v>0</v>
      </c>
      <c r="M1931" s="377">
        <v>0</v>
      </c>
      <c r="N1931" s="377">
        <v>0</v>
      </c>
    </row>
    <row r="1932" spans="2:14" x14ac:dyDescent="0.25">
      <c r="B1932" s="376" t="s">
        <v>222</v>
      </c>
      <c r="C1932" s="376" t="s">
        <v>2208</v>
      </c>
      <c r="D1932" s="376" t="s">
        <v>117</v>
      </c>
      <c r="E1932" s="376" t="s">
        <v>1812</v>
      </c>
      <c r="F1932" s="377">
        <v>1</v>
      </c>
      <c r="G1932" s="377">
        <v>0</v>
      </c>
      <c r="H1932" s="377">
        <v>0</v>
      </c>
      <c r="I1932" s="377">
        <v>0</v>
      </c>
      <c r="J1932" s="377">
        <v>0</v>
      </c>
      <c r="K1932" s="377">
        <v>1</v>
      </c>
      <c r="L1932" s="377">
        <v>0</v>
      </c>
      <c r="M1932" s="377">
        <v>0</v>
      </c>
      <c r="N1932" s="377">
        <v>0</v>
      </c>
    </row>
    <row r="1933" spans="2:14" x14ac:dyDescent="0.25">
      <c r="B1933" s="376" t="s">
        <v>222</v>
      </c>
      <c r="C1933" s="376" t="s">
        <v>2208</v>
      </c>
      <c r="D1933" s="376" t="s">
        <v>117</v>
      </c>
      <c r="E1933" s="376" t="s">
        <v>1813</v>
      </c>
      <c r="F1933" s="377">
        <v>3</v>
      </c>
      <c r="G1933" s="377">
        <v>0</v>
      </c>
      <c r="H1933" s="377">
        <v>0</v>
      </c>
      <c r="I1933" s="377">
        <v>0</v>
      </c>
      <c r="J1933" s="377">
        <v>0</v>
      </c>
      <c r="K1933" s="377">
        <v>3</v>
      </c>
      <c r="L1933" s="377">
        <v>0</v>
      </c>
      <c r="M1933" s="377">
        <v>0</v>
      </c>
      <c r="N1933" s="377">
        <v>0</v>
      </c>
    </row>
    <row r="1934" spans="2:14" x14ac:dyDescent="0.25">
      <c r="B1934" s="376" t="s">
        <v>222</v>
      </c>
      <c r="C1934" s="376" t="s">
        <v>2208</v>
      </c>
      <c r="D1934" s="376" t="s">
        <v>117</v>
      </c>
      <c r="E1934" s="376" t="s">
        <v>2820</v>
      </c>
      <c r="F1934" s="377">
        <v>1</v>
      </c>
      <c r="G1934" s="377">
        <v>0</v>
      </c>
      <c r="H1934" s="377">
        <v>0</v>
      </c>
      <c r="I1934" s="377">
        <v>0</v>
      </c>
      <c r="J1934" s="377">
        <v>0</v>
      </c>
      <c r="K1934" s="377">
        <v>1</v>
      </c>
      <c r="L1934" s="377">
        <v>0</v>
      </c>
      <c r="M1934" s="377">
        <v>0</v>
      </c>
      <c r="N1934" s="377">
        <v>0</v>
      </c>
    </row>
    <row r="1935" spans="2:14" x14ac:dyDescent="0.25">
      <c r="B1935" s="376" t="s">
        <v>222</v>
      </c>
      <c r="C1935" s="376" t="s">
        <v>2208</v>
      </c>
      <c r="D1935" s="376" t="s">
        <v>117</v>
      </c>
      <c r="E1935" s="376" t="s">
        <v>1814</v>
      </c>
      <c r="F1935" s="377">
        <v>1</v>
      </c>
      <c r="G1935" s="377">
        <v>0</v>
      </c>
      <c r="H1935" s="377">
        <v>0</v>
      </c>
      <c r="I1935" s="377">
        <v>0</v>
      </c>
      <c r="J1935" s="377">
        <v>0</v>
      </c>
      <c r="K1935" s="377">
        <v>1</v>
      </c>
      <c r="L1935" s="377">
        <v>0</v>
      </c>
      <c r="M1935" s="377">
        <v>0</v>
      </c>
      <c r="N1935" s="377">
        <v>0</v>
      </c>
    </row>
    <row r="1936" spans="2:14" x14ac:dyDescent="0.25">
      <c r="B1936" s="376" t="s">
        <v>222</v>
      </c>
      <c r="C1936" s="376" t="s">
        <v>2208</v>
      </c>
      <c r="D1936" s="376" t="s">
        <v>117</v>
      </c>
      <c r="E1936" s="376" t="s">
        <v>1815</v>
      </c>
      <c r="F1936" s="377">
        <v>2</v>
      </c>
      <c r="G1936" s="377">
        <v>0</v>
      </c>
      <c r="H1936" s="377">
        <v>0</v>
      </c>
      <c r="I1936" s="377">
        <v>0</v>
      </c>
      <c r="J1936" s="377">
        <v>0</v>
      </c>
      <c r="K1936" s="377">
        <v>2</v>
      </c>
      <c r="L1936" s="377">
        <v>0</v>
      </c>
      <c r="M1936" s="377">
        <v>0</v>
      </c>
      <c r="N1936" s="377">
        <v>0</v>
      </c>
    </row>
    <row r="1937" spans="2:14" x14ac:dyDescent="0.25">
      <c r="B1937" s="376" t="s">
        <v>222</v>
      </c>
      <c r="C1937" s="376" t="s">
        <v>2208</v>
      </c>
      <c r="D1937" s="376" t="s">
        <v>117</v>
      </c>
      <c r="E1937" s="376" t="s">
        <v>1816</v>
      </c>
      <c r="F1937" s="377">
        <v>16</v>
      </c>
      <c r="G1937" s="377">
        <v>0</v>
      </c>
      <c r="H1937" s="377">
        <v>0</v>
      </c>
      <c r="I1937" s="377">
        <v>0</v>
      </c>
      <c r="J1937" s="377">
        <v>0</v>
      </c>
      <c r="K1937" s="377">
        <v>16</v>
      </c>
      <c r="L1937" s="377">
        <v>0</v>
      </c>
      <c r="M1937" s="377">
        <v>0</v>
      </c>
      <c r="N1937" s="377">
        <v>0</v>
      </c>
    </row>
    <row r="1938" spans="2:14" x14ac:dyDescent="0.25">
      <c r="B1938" s="376" t="s">
        <v>222</v>
      </c>
      <c r="C1938" s="376" t="s">
        <v>2208</v>
      </c>
      <c r="D1938" s="376" t="s">
        <v>249</v>
      </c>
      <c r="E1938" s="376" t="s">
        <v>1826</v>
      </c>
      <c r="F1938" s="377">
        <v>1</v>
      </c>
      <c r="G1938" s="377">
        <v>0</v>
      </c>
      <c r="H1938" s="377">
        <v>0</v>
      </c>
      <c r="I1938" s="377">
        <v>0</v>
      </c>
      <c r="J1938" s="377">
        <v>0</v>
      </c>
      <c r="K1938" s="377">
        <v>1</v>
      </c>
      <c r="L1938" s="377">
        <v>0</v>
      </c>
      <c r="M1938" s="377">
        <v>0</v>
      </c>
      <c r="N1938" s="377">
        <v>0</v>
      </c>
    </row>
    <row r="1939" spans="2:14" x14ac:dyDescent="0.25">
      <c r="B1939" s="376" t="s">
        <v>222</v>
      </c>
      <c r="C1939" s="376" t="s">
        <v>2208</v>
      </c>
      <c r="D1939" s="376" t="s">
        <v>249</v>
      </c>
      <c r="E1939" s="376" t="s">
        <v>1828</v>
      </c>
      <c r="F1939" s="377">
        <v>3</v>
      </c>
      <c r="G1939" s="377">
        <v>0</v>
      </c>
      <c r="H1939" s="377">
        <v>0</v>
      </c>
      <c r="I1939" s="377">
        <v>0</v>
      </c>
      <c r="J1939" s="377">
        <v>0</v>
      </c>
      <c r="K1939" s="377">
        <v>3</v>
      </c>
      <c r="L1939" s="377">
        <v>0</v>
      </c>
      <c r="M1939" s="377">
        <v>0</v>
      </c>
      <c r="N1939" s="377">
        <v>0</v>
      </c>
    </row>
    <row r="1940" spans="2:14" x14ac:dyDescent="0.25">
      <c r="B1940" s="376" t="s">
        <v>222</v>
      </c>
      <c r="C1940" s="376" t="s">
        <v>2208</v>
      </c>
      <c r="D1940" s="376" t="s">
        <v>249</v>
      </c>
      <c r="E1940" s="376" t="s">
        <v>1829</v>
      </c>
      <c r="F1940" s="377">
        <v>3</v>
      </c>
      <c r="G1940" s="377">
        <v>0</v>
      </c>
      <c r="H1940" s="377">
        <v>0</v>
      </c>
      <c r="I1940" s="377">
        <v>0</v>
      </c>
      <c r="J1940" s="377">
        <v>0</v>
      </c>
      <c r="K1940" s="377">
        <v>3</v>
      </c>
      <c r="L1940" s="377">
        <v>0</v>
      </c>
      <c r="M1940" s="377">
        <v>0</v>
      </c>
      <c r="N1940" s="377">
        <v>0</v>
      </c>
    </row>
    <row r="1941" spans="2:14" x14ac:dyDescent="0.25">
      <c r="B1941" s="376" t="s">
        <v>222</v>
      </c>
      <c r="C1941" s="376" t="s">
        <v>2208</v>
      </c>
      <c r="D1941" s="376" t="s">
        <v>440</v>
      </c>
      <c r="E1941" s="376" t="s">
        <v>1821</v>
      </c>
      <c r="F1941" s="377">
        <v>1</v>
      </c>
      <c r="G1941" s="377">
        <v>0</v>
      </c>
      <c r="H1941" s="377">
        <v>0</v>
      </c>
      <c r="I1941" s="377">
        <v>0</v>
      </c>
      <c r="J1941" s="377">
        <v>0</v>
      </c>
      <c r="K1941" s="377">
        <v>1</v>
      </c>
      <c r="L1941" s="377">
        <v>0</v>
      </c>
      <c r="M1941" s="377">
        <v>0</v>
      </c>
      <c r="N1941" s="377">
        <v>0</v>
      </c>
    </row>
    <row r="1942" spans="2:14" x14ac:dyDescent="0.25">
      <c r="B1942" s="376" t="s">
        <v>222</v>
      </c>
      <c r="C1942" s="376" t="s">
        <v>2208</v>
      </c>
      <c r="D1942" s="376" t="s">
        <v>440</v>
      </c>
      <c r="E1942" s="376" t="s">
        <v>1822</v>
      </c>
      <c r="F1942" s="377">
        <v>11</v>
      </c>
      <c r="G1942" s="377">
        <v>0</v>
      </c>
      <c r="H1942" s="377">
        <v>0</v>
      </c>
      <c r="I1942" s="377">
        <v>0</v>
      </c>
      <c r="J1942" s="377">
        <v>0</v>
      </c>
      <c r="K1942" s="377">
        <v>10</v>
      </c>
      <c r="L1942" s="377">
        <v>0</v>
      </c>
      <c r="M1942" s="377">
        <v>0</v>
      </c>
      <c r="N1942" s="377">
        <v>1</v>
      </c>
    </row>
    <row r="1943" spans="2:14" x14ac:dyDescent="0.25">
      <c r="B1943" s="376" t="s">
        <v>222</v>
      </c>
      <c r="C1943" s="376" t="s">
        <v>2208</v>
      </c>
      <c r="D1943" s="376" t="s">
        <v>120</v>
      </c>
      <c r="E1943" s="376" t="s">
        <v>3131</v>
      </c>
      <c r="F1943" s="377">
        <v>1</v>
      </c>
      <c r="G1943" s="377">
        <v>0</v>
      </c>
      <c r="H1943" s="377">
        <v>0</v>
      </c>
      <c r="I1943" s="377">
        <v>0</v>
      </c>
      <c r="J1943" s="377">
        <v>0</v>
      </c>
      <c r="K1943" s="377">
        <v>1</v>
      </c>
      <c r="L1943" s="377">
        <v>0</v>
      </c>
      <c r="M1943" s="377">
        <v>0</v>
      </c>
      <c r="N1943" s="377">
        <v>0</v>
      </c>
    </row>
    <row r="1944" spans="2:14" x14ac:dyDescent="0.25">
      <c r="B1944" s="376" t="s">
        <v>222</v>
      </c>
      <c r="C1944" s="376" t="s">
        <v>2208</v>
      </c>
      <c r="D1944" s="376" t="s">
        <v>122</v>
      </c>
      <c r="E1944" s="376" t="s">
        <v>1830</v>
      </c>
      <c r="F1944" s="377">
        <v>2</v>
      </c>
      <c r="G1944" s="377">
        <v>0</v>
      </c>
      <c r="H1944" s="377">
        <v>0</v>
      </c>
      <c r="I1944" s="377">
        <v>0</v>
      </c>
      <c r="J1944" s="377">
        <v>0</v>
      </c>
      <c r="K1944" s="377">
        <v>1</v>
      </c>
      <c r="L1944" s="377">
        <v>0</v>
      </c>
      <c r="M1944" s="377">
        <v>0</v>
      </c>
      <c r="N1944" s="377">
        <v>1</v>
      </c>
    </row>
    <row r="1945" spans="2:14" x14ac:dyDescent="0.25">
      <c r="B1945" s="376" t="s">
        <v>222</v>
      </c>
      <c r="C1945" s="376" t="s">
        <v>2208</v>
      </c>
      <c r="D1945" s="376" t="s">
        <v>122</v>
      </c>
      <c r="E1945" s="376" t="s">
        <v>1975</v>
      </c>
      <c r="F1945" s="377">
        <v>3</v>
      </c>
      <c r="G1945" s="377">
        <v>0</v>
      </c>
      <c r="H1945" s="377">
        <v>0</v>
      </c>
      <c r="I1945" s="377">
        <v>0</v>
      </c>
      <c r="J1945" s="377">
        <v>0</v>
      </c>
      <c r="K1945" s="377">
        <v>3</v>
      </c>
      <c r="L1945" s="377">
        <v>0</v>
      </c>
      <c r="M1945" s="377">
        <v>0</v>
      </c>
      <c r="N1945" s="377">
        <v>0</v>
      </c>
    </row>
    <row r="1946" spans="2:14" x14ac:dyDescent="0.25">
      <c r="B1946" s="376" t="s">
        <v>222</v>
      </c>
      <c r="C1946" s="376" t="s">
        <v>2208</v>
      </c>
      <c r="D1946" s="376" t="s">
        <v>2209</v>
      </c>
      <c r="E1946" s="376" t="s">
        <v>2876</v>
      </c>
      <c r="F1946" s="377">
        <v>1</v>
      </c>
      <c r="G1946" s="377">
        <v>0</v>
      </c>
      <c r="H1946" s="377">
        <v>0</v>
      </c>
      <c r="I1946" s="377">
        <v>0</v>
      </c>
      <c r="J1946" s="377">
        <v>0</v>
      </c>
      <c r="K1946" s="377">
        <v>1</v>
      </c>
      <c r="L1946" s="377">
        <v>0</v>
      </c>
      <c r="M1946" s="377">
        <v>0</v>
      </c>
      <c r="N1946" s="377">
        <v>0</v>
      </c>
    </row>
    <row r="1947" spans="2:14" x14ac:dyDescent="0.25">
      <c r="B1947" s="376" t="s">
        <v>222</v>
      </c>
      <c r="C1947" s="376" t="s">
        <v>2208</v>
      </c>
      <c r="D1947" s="376" t="s">
        <v>2209</v>
      </c>
      <c r="E1947" s="376" t="s">
        <v>3986</v>
      </c>
      <c r="F1947" s="377">
        <v>1</v>
      </c>
      <c r="G1947" s="377">
        <v>0</v>
      </c>
      <c r="H1947" s="377">
        <v>0</v>
      </c>
      <c r="I1947" s="377">
        <v>0</v>
      </c>
      <c r="J1947" s="377">
        <v>0</v>
      </c>
      <c r="K1947" s="377">
        <v>1</v>
      </c>
      <c r="L1947" s="377">
        <v>0</v>
      </c>
      <c r="M1947" s="377">
        <v>0</v>
      </c>
      <c r="N1947" s="377">
        <v>0</v>
      </c>
    </row>
    <row r="1948" spans="2:14" x14ac:dyDescent="0.25">
      <c r="B1948" s="376" t="s">
        <v>222</v>
      </c>
      <c r="C1948" s="376" t="s">
        <v>2208</v>
      </c>
      <c r="D1948" s="376" t="s">
        <v>2209</v>
      </c>
      <c r="E1948" s="376" t="s">
        <v>3696</v>
      </c>
      <c r="F1948" s="377">
        <v>1</v>
      </c>
      <c r="G1948" s="377">
        <v>0</v>
      </c>
      <c r="H1948" s="377">
        <v>0</v>
      </c>
      <c r="I1948" s="377">
        <v>0</v>
      </c>
      <c r="J1948" s="377">
        <v>0</v>
      </c>
      <c r="K1948" s="377">
        <v>1</v>
      </c>
      <c r="L1948" s="377">
        <v>0</v>
      </c>
      <c r="M1948" s="377">
        <v>0</v>
      </c>
      <c r="N1948" s="377">
        <v>0</v>
      </c>
    </row>
    <row r="1949" spans="2:14" x14ac:dyDescent="0.25">
      <c r="B1949" s="376" t="s">
        <v>222</v>
      </c>
      <c r="C1949" s="376" t="s">
        <v>2208</v>
      </c>
      <c r="D1949" s="376" t="s">
        <v>2209</v>
      </c>
      <c r="E1949" s="376" t="s">
        <v>2821</v>
      </c>
      <c r="F1949" s="377">
        <v>1</v>
      </c>
      <c r="G1949" s="377">
        <v>0</v>
      </c>
      <c r="H1949" s="377">
        <v>0</v>
      </c>
      <c r="I1949" s="377">
        <v>0</v>
      </c>
      <c r="J1949" s="377">
        <v>0</v>
      </c>
      <c r="K1949" s="377">
        <v>1</v>
      </c>
      <c r="L1949" s="377">
        <v>0</v>
      </c>
      <c r="M1949" s="377">
        <v>0</v>
      </c>
      <c r="N1949" s="377">
        <v>0</v>
      </c>
    </row>
    <row r="1950" spans="2:14" x14ac:dyDescent="0.25">
      <c r="B1950" s="376" t="s">
        <v>222</v>
      </c>
      <c r="C1950" s="376" t="s">
        <v>2208</v>
      </c>
      <c r="D1950" s="376" t="s">
        <v>2209</v>
      </c>
      <c r="E1950" s="376" t="s">
        <v>3987</v>
      </c>
      <c r="F1950" s="377">
        <v>1</v>
      </c>
      <c r="G1950" s="377">
        <v>0</v>
      </c>
      <c r="H1950" s="377">
        <v>0</v>
      </c>
      <c r="I1950" s="377">
        <v>0</v>
      </c>
      <c r="J1950" s="377">
        <v>0</v>
      </c>
      <c r="K1950" s="377">
        <v>1</v>
      </c>
      <c r="L1950" s="377">
        <v>0</v>
      </c>
      <c r="M1950" s="377">
        <v>0</v>
      </c>
      <c r="N1950" s="377">
        <v>0</v>
      </c>
    </row>
    <row r="1951" spans="2:14" x14ac:dyDescent="0.25">
      <c r="B1951" s="376" t="s">
        <v>222</v>
      </c>
      <c r="C1951" s="376" t="s">
        <v>2208</v>
      </c>
      <c r="D1951" s="376" t="s">
        <v>127</v>
      </c>
      <c r="E1951" s="376" t="s">
        <v>1847</v>
      </c>
      <c r="F1951" s="377">
        <v>7</v>
      </c>
      <c r="G1951" s="377">
        <v>0</v>
      </c>
      <c r="H1951" s="377">
        <v>0</v>
      </c>
      <c r="I1951" s="377">
        <v>0</v>
      </c>
      <c r="J1951" s="377">
        <v>0</v>
      </c>
      <c r="K1951" s="377">
        <v>6</v>
      </c>
      <c r="L1951" s="377">
        <v>0</v>
      </c>
      <c r="M1951" s="377">
        <v>0</v>
      </c>
      <c r="N1951" s="377">
        <v>1</v>
      </c>
    </row>
    <row r="1952" spans="2:14" x14ac:dyDescent="0.25">
      <c r="B1952" s="376" t="s">
        <v>222</v>
      </c>
      <c r="C1952" s="376" t="s">
        <v>2208</v>
      </c>
      <c r="D1952" s="376" t="s">
        <v>252</v>
      </c>
      <c r="E1952" s="376" t="s">
        <v>1844</v>
      </c>
      <c r="F1952" s="377">
        <v>9</v>
      </c>
      <c r="G1952" s="377">
        <v>0</v>
      </c>
      <c r="H1952" s="377">
        <v>0</v>
      </c>
      <c r="I1952" s="377">
        <v>0</v>
      </c>
      <c r="J1952" s="377">
        <v>0</v>
      </c>
      <c r="K1952" s="377">
        <v>9</v>
      </c>
      <c r="L1952" s="377">
        <v>0</v>
      </c>
      <c r="M1952" s="377">
        <v>0</v>
      </c>
      <c r="N1952" s="377">
        <v>0</v>
      </c>
    </row>
    <row r="1953" spans="2:14" x14ac:dyDescent="0.25">
      <c r="B1953" s="376" t="s">
        <v>222</v>
      </c>
      <c r="C1953" s="376" t="s">
        <v>2208</v>
      </c>
      <c r="D1953" s="376" t="s">
        <v>2210</v>
      </c>
      <c r="E1953" s="376" t="s">
        <v>3988</v>
      </c>
      <c r="F1953" s="377">
        <v>1</v>
      </c>
      <c r="G1953" s="377">
        <v>0</v>
      </c>
      <c r="H1953" s="377">
        <v>0</v>
      </c>
      <c r="I1953" s="377">
        <v>0</v>
      </c>
      <c r="J1953" s="377">
        <v>0</v>
      </c>
      <c r="K1953" s="377">
        <v>1</v>
      </c>
      <c r="L1953" s="377">
        <v>0</v>
      </c>
      <c r="M1953" s="377">
        <v>0</v>
      </c>
      <c r="N1953" s="377">
        <v>0</v>
      </c>
    </row>
    <row r="1954" spans="2:14" x14ac:dyDescent="0.25">
      <c r="B1954" s="376" t="s">
        <v>222</v>
      </c>
      <c r="C1954" s="376" t="s">
        <v>2211</v>
      </c>
      <c r="D1954" s="376" t="s">
        <v>118</v>
      </c>
      <c r="E1954" s="376" t="s">
        <v>3989</v>
      </c>
      <c r="F1954" s="377">
        <v>1</v>
      </c>
      <c r="G1954" s="377">
        <v>0</v>
      </c>
      <c r="H1954" s="377">
        <v>0</v>
      </c>
      <c r="I1954" s="377">
        <v>0</v>
      </c>
      <c r="J1954" s="377">
        <v>0</v>
      </c>
      <c r="K1954" s="377">
        <v>1</v>
      </c>
      <c r="L1954" s="377">
        <v>0</v>
      </c>
      <c r="M1954" s="377">
        <v>0</v>
      </c>
      <c r="N1954" s="377">
        <v>0</v>
      </c>
    </row>
    <row r="1955" spans="2:14" x14ac:dyDescent="0.25">
      <c r="B1955" s="376" t="s">
        <v>222</v>
      </c>
      <c r="C1955" s="376" t="s">
        <v>2211</v>
      </c>
      <c r="D1955" s="376" t="s">
        <v>118</v>
      </c>
      <c r="E1955" s="376" t="s">
        <v>1832</v>
      </c>
      <c r="F1955" s="377">
        <v>1</v>
      </c>
      <c r="G1955" s="377">
        <v>0</v>
      </c>
      <c r="H1955" s="377">
        <v>0</v>
      </c>
      <c r="I1955" s="377">
        <v>0</v>
      </c>
      <c r="J1955" s="377">
        <v>0</v>
      </c>
      <c r="K1955" s="377">
        <v>1</v>
      </c>
      <c r="L1955" s="377">
        <v>0</v>
      </c>
      <c r="M1955" s="377">
        <v>0</v>
      </c>
      <c r="N1955" s="377">
        <v>0</v>
      </c>
    </row>
    <row r="1956" spans="2:14" x14ac:dyDescent="0.25">
      <c r="B1956" s="376" t="s">
        <v>222</v>
      </c>
      <c r="C1956" s="376" t="s">
        <v>2211</v>
      </c>
      <c r="D1956" s="376" t="s">
        <v>118</v>
      </c>
      <c r="E1956" s="376" t="s">
        <v>1833</v>
      </c>
      <c r="F1956" s="377">
        <v>1</v>
      </c>
      <c r="G1956" s="377">
        <v>0</v>
      </c>
      <c r="H1956" s="377">
        <v>0</v>
      </c>
      <c r="I1956" s="377">
        <v>0</v>
      </c>
      <c r="J1956" s="377">
        <v>0</v>
      </c>
      <c r="K1956" s="377">
        <v>1</v>
      </c>
      <c r="L1956" s="377">
        <v>0</v>
      </c>
      <c r="M1956" s="377">
        <v>0</v>
      </c>
      <c r="N1956" s="377">
        <v>0</v>
      </c>
    </row>
    <row r="1957" spans="2:14" x14ac:dyDescent="0.25">
      <c r="B1957" s="376" t="s">
        <v>222</v>
      </c>
      <c r="C1957" s="376" t="s">
        <v>2211</v>
      </c>
      <c r="D1957" s="376" t="s">
        <v>118</v>
      </c>
      <c r="E1957" s="376" t="s">
        <v>2877</v>
      </c>
      <c r="F1957" s="377">
        <v>1</v>
      </c>
      <c r="G1957" s="377">
        <v>0</v>
      </c>
      <c r="H1957" s="377">
        <v>0</v>
      </c>
      <c r="I1957" s="377">
        <v>0</v>
      </c>
      <c r="J1957" s="377">
        <v>0</v>
      </c>
      <c r="K1957" s="377">
        <v>1</v>
      </c>
      <c r="L1957" s="377">
        <v>0</v>
      </c>
      <c r="M1957" s="377">
        <v>0</v>
      </c>
      <c r="N1957" s="377">
        <v>0</v>
      </c>
    </row>
    <row r="1958" spans="2:14" x14ac:dyDescent="0.25">
      <c r="B1958" s="376" t="s">
        <v>222</v>
      </c>
      <c r="C1958" s="376" t="s">
        <v>2211</v>
      </c>
      <c r="D1958" s="376" t="s">
        <v>118</v>
      </c>
      <c r="E1958" s="376" t="s">
        <v>1834</v>
      </c>
      <c r="F1958" s="377">
        <v>1</v>
      </c>
      <c r="G1958" s="377">
        <v>0</v>
      </c>
      <c r="H1958" s="377">
        <v>0</v>
      </c>
      <c r="I1958" s="377">
        <v>0</v>
      </c>
      <c r="J1958" s="377">
        <v>0</v>
      </c>
      <c r="K1958" s="377">
        <v>1</v>
      </c>
      <c r="L1958" s="377">
        <v>0</v>
      </c>
      <c r="M1958" s="377">
        <v>0</v>
      </c>
      <c r="N1958" s="377">
        <v>0</v>
      </c>
    </row>
    <row r="1959" spans="2:14" x14ac:dyDescent="0.25">
      <c r="B1959" s="376" t="s">
        <v>222</v>
      </c>
      <c r="C1959" s="376" t="s">
        <v>2211</v>
      </c>
      <c r="D1959" s="376" t="s">
        <v>129</v>
      </c>
      <c r="E1959" s="376" t="s">
        <v>1854</v>
      </c>
      <c r="F1959" s="377">
        <v>1</v>
      </c>
      <c r="G1959" s="377">
        <v>1</v>
      </c>
      <c r="H1959" s="377">
        <v>0</v>
      </c>
      <c r="I1959" s="377">
        <v>0</v>
      </c>
      <c r="J1959" s="377">
        <v>0</v>
      </c>
      <c r="K1959" s="377">
        <v>0</v>
      </c>
      <c r="L1959" s="377">
        <v>0</v>
      </c>
      <c r="M1959" s="377">
        <v>0</v>
      </c>
      <c r="N1959" s="377">
        <v>0</v>
      </c>
    </row>
    <row r="1960" spans="2:14" x14ac:dyDescent="0.25">
      <c r="B1960" s="376" t="s">
        <v>222</v>
      </c>
      <c r="C1960" s="376" t="s">
        <v>2211</v>
      </c>
      <c r="D1960" s="376" t="s">
        <v>131</v>
      </c>
      <c r="E1960" s="376" t="s">
        <v>1856</v>
      </c>
      <c r="F1960" s="377">
        <v>23</v>
      </c>
      <c r="G1960" s="377">
        <v>0</v>
      </c>
      <c r="H1960" s="377">
        <v>0</v>
      </c>
      <c r="I1960" s="377">
        <v>0</v>
      </c>
      <c r="J1960" s="377">
        <v>0</v>
      </c>
      <c r="K1960" s="377">
        <v>23</v>
      </c>
      <c r="L1960" s="377">
        <v>0</v>
      </c>
      <c r="M1960" s="377">
        <v>0</v>
      </c>
      <c r="N1960" s="377">
        <v>0</v>
      </c>
    </row>
    <row r="1961" spans="2:14" x14ac:dyDescent="0.25">
      <c r="B1961" s="376" t="s">
        <v>222</v>
      </c>
      <c r="C1961" s="376" t="s">
        <v>2211</v>
      </c>
      <c r="D1961" s="376" t="s">
        <v>131</v>
      </c>
      <c r="E1961" s="376" t="s">
        <v>1976</v>
      </c>
      <c r="F1961" s="377">
        <v>5</v>
      </c>
      <c r="G1961" s="377">
        <v>0</v>
      </c>
      <c r="H1961" s="377">
        <v>0</v>
      </c>
      <c r="I1961" s="377">
        <v>0</v>
      </c>
      <c r="J1961" s="377">
        <v>0</v>
      </c>
      <c r="K1961" s="377">
        <v>5</v>
      </c>
      <c r="L1961" s="377">
        <v>0</v>
      </c>
      <c r="M1961" s="377">
        <v>0</v>
      </c>
      <c r="N1961" s="377">
        <v>0</v>
      </c>
    </row>
    <row r="1962" spans="2:14" x14ac:dyDescent="0.25">
      <c r="B1962" s="376" t="s">
        <v>222</v>
      </c>
      <c r="C1962" s="376" t="s">
        <v>2211</v>
      </c>
      <c r="D1962" s="376" t="s">
        <v>131</v>
      </c>
      <c r="E1962" s="376" t="s">
        <v>1857</v>
      </c>
      <c r="F1962" s="377">
        <v>37</v>
      </c>
      <c r="G1962" s="377">
        <v>0</v>
      </c>
      <c r="H1962" s="377">
        <v>0</v>
      </c>
      <c r="I1962" s="377">
        <v>1</v>
      </c>
      <c r="J1962" s="377">
        <v>0</v>
      </c>
      <c r="K1962" s="377">
        <v>36</v>
      </c>
      <c r="L1962" s="377">
        <v>0</v>
      </c>
      <c r="M1962" s="377">
        <v>0</v>
      </c>
      <c r="N1962" s="377">
        <v>0</v>
      </c>
    </row>
    <row r="1963" spans="2:14" x14ac:dyDescent="0.25">
      <c r="B1963" s="376" t="s">
        <v>222</v>
      </c>
      <c r="C1963" s="376" t="s">
        <v>2211</v>
      </c>
      <c r="D1963" s="376" t="s">
        <v>131</v>
      </c>
      <c r="E1963" s="376" t="s">
        <v>3991</v>
      </c>
      <c r="F1963" s="377">
        <v>2</v>
      </c>
      <c r="G1963" s="377">
        <v>0</v>
      </c>
      <c r="H1963" s="377">
        <v>0</v>
      </c>
      <c r="I1963" s="377">
        <v>0</v>
      </c>
      <c r="J1963" s="377">
        <v>0</v>
      </c>
      <c r="K1963" s="377">
        <v>2</v>
      </c>
      <c r="L1963" s="377">
        <v>0</v>
      </c>
      <c r="M1963" s="377">
        <v>0</v>
      </c>
      <c r="N1963" s="377">
        <v>0</v>
      </c>
    </row>
    <row r="1964" spans="2:14" x14ac:dyDescent="0.25">
      <c r="B1964" s="376" t="s">
        <v>222</v>
      </c>
      <c r="C1964" s="376" t="s">
        <v>2211</v>
      </c>
      <c r="D1964" s="376" t="s">
        <v>131</v>
      </c>
      <c r="E1964" s="376" t="s">
        <v>2414</v>
      </c>
      <c r="F1964" s="377">
        <v>2</v>
      </c>
      <c r="G1964" s="377">
        <v>0</v>
      </c>
      <c r="H1964" s="377">
        <v>0</v>
      </c>
      <c r="I1964" s="377">
        <v>0</v>
      </c>
      <c r="J1964" s="377">
        <v>0</v>
      </c>
      <c r="K1964" s="377">
        <v>2</v>
      </c>
      <c r="L1964" s="377">
        <v>0</v>
      </c>
      <c r="M1964" s="377">
        <v>0</v>
      </c>
      <c r="N1964" s="377">
        <v>0</v>
      </c>
    </row>
    <row r="1965" spans="2:14" x14ac:dyDescent="0.25">
      <c r="B1965" s="376" t="s">
        <v>222</v>
      </c>
      <c r="C1965" s="376" t="s">
        <v>2211</v>
      </c>
      <c r="D1965" s="376" t="s">
        <v>131</v>
      </c>
      <c r="E1965" s="376" t="s">
        <v>1858</v>
      </c>
      <c r="F1965" s="377">
        <v>33</v>
      </c>
      <c r="G1965" s="377">
        <v>0</v>
      </c>
      <c r="H1965" s="377">
        <v>0</v>
      </c>
      <c r="I1965" s="377">
        <v>0</v>
      </c>
      <c r="J1965" s="377">
        <v>0</v>
      </c>
      <c r="K1965" s="377">
        <v>33</v>
      </c>
      <c r="L1965" s="377">
        <v>0</v>
      </c>
      <c r="M1965" s="377">
        <v>0</v>
      </c>
      <c r="N1965" s="377">
        <v>0</v>
      </c>
    </row>
    <row r="1966" spans="2:14" x14ac:dyDescent="0.25">
      <c r="B1966" s="376" t="s">
        <v>222</v>
      </c>
      <c r="C1966" s="376" t="s">
        <v>2211</v>
      </c>
      <c r="D1966" s="376" t="s">
        <v>131</v>
      </c>
      <c r="E1966" s="376" t="s">
        <v>3992</v>
      </c>
      <c r="F1966" s="377">
        <v>1</v>
      </c>
      <c r="G1966" s="377">
        <v>0</v>
      </c>
      <c r="H1966" s="377">
        <v>0</v>
      </c>
      <c r="I1966" s="377">
        <v>0</v>
      </c>
      <c r="J1966" s="377">
        <v>0</v>
      </c>
      <c r="K1966" s="377">
        <v>1</v>
      </c>
      <c r="L1966" s="377">
        <v>0</v>
      </c>
      <c r="M1966" s="377">
        <v>0</v>
      </c>
      <c r="N1966" s="377">
        <v>0</v>
      </c>
    </row>
    <row r="1967" spans="2:14" x14ac:dyDescent="0.25">
      <c r="B1967" s="376" t="s">
        <v>222</v>
      </c>
      <c r="C1967" s="376" t="s">
        <v>2211</v>
      </c>
      <c r="D1967" s="376" t="s">
        <v>131</v>
      </c>
      <c r="E1967" s="376" t="s">
        <v>2823</v>
      </c>
      <c r="F1967" s="377">
        <v>1</v>
      </c>
      <c r="G1967" s="377">
        <v>0</v>
      </c>
      <c r="H1967" s="377">
        <v>0</v>
      </c>
      <c r="I1967" s="377">
        <v>0</v>
      </c>
      <c r="J1967" s="377">
        <v>0</v>
      </c>
      <c r="K1967" s="377">
        <v>1</v>
      </c>
      <c r="L1967" s="377">
        <v>0</v>
      </c>
      <c r="M1967" s="377">
        <v>0</v>
      </c>
      <c r="N1967" s="377">
        <v>0</v>
      </c>
    </row>
    <row r="1968" spans="2:14" x14ac:dyDescent="0.25">
      <c r="B1968" s="376" t="s">
        <v>222</v>
      </c>
      <c r="C1968" s="376" t="s">
        <v>2211</v>
      </c>
      <c r="D1968" s="376" t="s">
        <v>131</v>
      </c>
      <c r="E1968" s="376" t="s">
        <v>1391</v>
      </c>
      <c r="F1968" s="377">
        <v>10</v>
      </c>
      <c r="G1968" s="377">
        <v>0</v>
      </c>
      <c r="H1968" s="377">
        <v>0</v>
      </c>
      <c r="I1968" s="377">
        <v>0</v>
      </c>
      <c r="J1968" s="377">
        <v>0</v>
      </c>
      <c r="K1968" s="377">
        <v>10</v>
      </c>
      <c r="L1968" s="377">
        <v>0</v>
      </c>
      <c r="M1968" s="377">
        <v>0</v>
      </c>
      <c r="N1968" s="377">
        <v>0</v>
      </c>
    </row>
    <row r="1969" spans="2:14" x14ac:dyDescent="0.25">
      <c r="B1969" s="376" t="s">
        <v>222</v>
      </c>
      <c r="C1969" s="376" t="s">
        <v>2211</v>
      </c>
      <c r="D1969" s="376" t="s">
        <v>131</v>
      </c>
      <c r="E1969" s="376" t="s">
        <v>3135</v>
      </c>
      <c r="F1969" s="377">
        <v>1</v>
      </c>
      <c r="G1969" s="377">
        <v>0</v>
      </c>
      <c r="H1969" s="377">
        <v>0</v>
      </c>
      <c r="I1969" s="377">
        <v>0</v>
      </c>
      <c r="J1969" s="377">
        <v>0</v>
      </c>
      <c r="K1969" s="377">
        <v>1</v>
      </c>
      <c r="L1969" s="377">
        <v>0</v>
      </c>
      <c r="M1969" s="377">
        <v>0</v>
      </c>
      <c r="N1969" s="377">
        <v>0</v>
      </c>
    </row>
    <row r="1970" spans="2:14" x14ac:dyDescent="0.25">
      <c r="B1970" s="376" t="s">
        <v>222</v>
      </c>
      <c r="C1970" s="376" t="s">
        <v>2211</v>
      </c>
      <c r="D1970" s="376" t="s">
        <v>2212</v>
      </c>
      <c r="E1970" s="376" t="s">
        <v>3993</v>
      </c>
      <c r="F1970" s="377">
        <v>1</v>
      </c>
      <c r="G1970" s="377">
        <v>0</v>
      </c>
      <c r="H1970" s="377">
        <v>0</v>
      </c>
      <c r="I1970" s="377">
        <v>0</v>
      </c>
      <c r="J1970" s="377">
        <v>0</v>
      </c>
      <c r="K1970" s="377">
        <v>1</v>
      </c>
      <c r="L1970" s="377">
        <v>0</v>
      </c>
      <c r="M1970" s="377">
        <v>0</v>
      </c>
      <c r="N1970" s="377">
        <v>0</v>
      </c>
    </row>
    <row r="1971" spans="2:14" x14ac:dyDescent="0.25">
      <c r="B1971" s="376" t="s">
        <v>222</v>
      </c>
      <c r="C1971" s="376" t="s">
        <v>2211</v>
      </c>
      <c r="D1971" s="376" t="s">
        <v>2213</v>
      </c>
      <c r="E1971" s="376" t="s">
        <v>3994</v>
      </c>
      <c r="F1971" s="377">
        <v>1</v>
      </c>
      <c r="G1971" s="377">
        <v>0</v>
      </c>
      <c r="H1971" s="377">
        <v>0</v>
      </c>
      <c r="I1971" s="377">
        <v>0</v>
      </c>
      <c r="J1971" s="377">
        <v>0</v>
      </c>
      <c r="K1971" s="377">
        <v>1</v>
      </c>
      <c r="L1971" s="377">
        <v>0</v>
      </c>
      <c r="M1971" s="377">
        <v>0</v>
      </c>
      <c r="N1971" s="377">
        <v>0</v>
      </c>
    </row>
    <row r="1972" spans="2:14" x14ac:dyDescent="0.25">
      <c r="B1972" s="376" t="s">
        <v>222</v>
      </c>
      <c r="C1972" s="376" t="s">
        <v>2211</v>
      </c>
      <c r="D1972" s="376" t="s">
        <v>2213</v>
      </c>
      <c r="E1972" s="376" t="s">
        <v>3995</v>
      </c>
      <c r="F1972" s="377">
        <v>1</v>
      </c>
      <c r="G1972" s="377">
        <v>0</v>
      </c>
      <c r="H1972" s="377">
        <v>0</v>
      </c>
      <c r="I1972" s="377">
        <v>0</v>
      </c>
      <c r="J1972" s="377">
        <v>0</v>
      </c>
      <c r="K1972" s="377">
        <v>1</v>
      </c>
      <c r="L1972" s="377">
        <v>0</v>
      </c>
      <c r="M1972" s="377">
        <v>0</v>
      </c>
      <c r="N1972" s="377">
        <v>0</v>
      </c>
    </row>
    <row r="1973" spans="2:14" x14ac:dyDescent="0.25">
      <c r="B1973" s="376" t="s">
        <v>222</v>
      </c>
      <c r="C1973" s="376" t="s">
        <v>2211</v>
      </c>
      <c r="D1973" s="376" t="s">
        <v>253</v>
      </c>
      <c r="E1973" s="376" t="s">
        <v>1874</v>
      </c>
      <c r="F1973" s="377">
        <v>1</v>
      </c>
      <c r="G1973" s="377">
        <v>0</v>
      </c>
      <c r="H1973" s="377">
        <v>0</v>
      </c>
      <c r="I1973" s="377">
        <v>0</v>
      </c>
      <c r="J1973" s="377">
        <v>0</v>
      </c>
      <c r="K1973" s="377">
        <v>1</v>
      </c>
      <c r="L1973" s="377">
        <v>0</v>
      </c>
      <c r="M1973" s="377">
        <v>0</v>
      </c>
      <c r="N1973" s="377">
        <v>0</v>
      </c>
    </row>
    <row r="1974" spans="2:14" x14ac:dyDescent="0.25">
      <c r="B1974" s="376" t="s">
        <v>222</v>
      </c>
      <c r="C1974" s="376" t="s">
        <v>2211</v>
      </c>
      <c r="D1974" s="376" t="s">
        <v>253</v>
      </c>
      <c r="E1974" s="376" t="s">
        <v>1875</v>
      </c>
      <c r="F1974" s="377">
        <v>1</v>
      </c>
      <c r="G1974" s="377">
        <v>0</v>
      </c>
      <c r="H1974" s="377">
        <v>0</v>
      </c>
      <c r="I1974" s="377">
        <v>1</v>
      </c>
      <c r="J1974" s="377">
        <v>0</v>
      </c>
      <c r="K1974" s="377">
        <v>0</v>
      </c>
      <c r="L1974" s="377">
        <v>0</v>
      </c>
      <c r="M1974" s="377">
        <v>0</v>
      </c>
      <c r="N1974" s="377">
        <v>0</v>
      </c>
    </row>
    <row r="1975" spans="2:14" x14ac:dyDescent="0.25">
      <c r="B1975" s="376" t="s">
        <v>222</v>
      </c>
      <c r="C1975" s="376" t="s">
        <v>2211</v>
      </c>
      <c r="D1975" s="376" t="s">
        <v>253</v>
      </c>
      <c r="E1975" s="376" t="s">
        <v>1876</v>
      </c>
      <c r="F1975" s="377">
        <v>8</v>
      </c>
      <c r="G1975" s="377">
        <v>0</v>
      </c>
      <c r="H1975" s="377">
        <v>0</v>
      </c>
      <c r="I1975" s="377">
        <v>0</v>
      </c>
      <c r="J1975" s="377">
        <v>0</v>
      </c>
      <c r="K1975" s="377">
        <v>8</v>
      </c>
      <c r="L1975" s="377">
        <v>0</v>
      </c>
      <c r="M1975" s="377">
        <v>0</v>
      </c>
      <c r="N1975" s="377">
        <v>0</v>
      </c>
    </row>
    <row r="1976" spans="2:14" x14ac:dyDescent="0.25">
      <c r="B1976" s="376" t="s">
        <v>222</v>
      </c>
      <c r="C1976" s="376" t="s">
        <v>2211</v>
      </c>
      <c r="D1976" s="376" t="s">
        <v>123</v>
      </c>
      <c r="E1976" s="376" t="s">
        <v>1836</v>
      </c>
      <c r="F1976" s="377">
        <v>14</v>
      </c>
      <c r="G1976" s="377">
        <v>0</v>
      </c>
      <c r="H1976" s="377">
        <v>0</v>
      </c>
      <c r="I1976" s="377">
        <v>0</v>
      </c>
      <c r="J1976" s="377">
        <v>0</v>
      </c>
      <c r="K1976" s="377">
        <v>14</v>
      </c>
      <c r="L1976" s="377">
        <v>0</v>
      </c>
      <c r="M1976" s="377">
        <v>0</v>
      </c>
      <c r="N1976" s="377">
        <v>0</v>
      </c>
    </row>
    <row r="1977" spans="2:14" x14ac:dyDescent="0.25">
      <c r="B1977" s="376" t="s">
        <v>222</v>
      </c>
      <c r="C1977" s="376" t="s">
        <v>2211</v>
      </c>
      <c r="D1977" s="376" t="s">
        <v>123</v>
      </c>
      <c r="E1977" s="376" t="s">
        <v>1837</v>
      </c>
      <c r="F1977" s="377">
        <v>12</v>
      </c>
      <c r="G1977" s="377">
        <v>0</v>
      </c>
      <c r="H1977" s="377">
        <v>0</v>
      </c>
      <c r="I1977" s="377">
        <v>0</v>
      </c>
      <c r="J1977" s="377">
        <v>0</v>
      </c>
      <c r="K1977" s="377">
        <v>12</v>
      </c>
      <c r="L1977" s="377">
        <v>0</v>
      </c>
      <c r="M1977" s="377">
        <v>0</v>
      </c>
      <c r="N1977" s="377">
        <v>0</v>
      </c>
    </row>
    <row r="1978" spans="2:14" x14ac:dyDescent="0.25">
      <c r="B1978" s="376" t="s">
        <v>222</v>
      </c>
      <c r="C1978" s="376" t="s">
        <v>2211</v>
      </c>
      <c r="D1978" s="376" t="s">
        <v>123</v>
      </c>
      <c r="E1978" s="376" t="s">
        <v>1838</v>
      </c>
      <c r="F1978" s="377">
        <v>3</v>
      </c>
      <c r="G1978" s="377">
        <v>0</v>
      </c>
      <c r="H1978" s="377">
        <v>0</v>
      </c>
      <c r="I1978" s="377">
        <v>0</v>
      </c>
      <c r="J1978" s="377">
        <v>0</v>
      </c>
      <c r="K1978" s="377">
        <v>3</v>
      </c>
      <c r="L1978" s="377">
        <v>0</v>
      </c>
      <c r="M1978" s="377">
        <v>0</v>
      </c>
      <c r="N1978" s="377">
        <v>0</v>
      </c>
    </row>
    <row r="1979" spans="2:14" x14ac:dyDescent="0.25">
      <c r="B1979" s="376" t="s">
        <v>222</v>
      </c>
      <c r="C1979" s="376" t="s">
        <v>2211</v>
      </c>
      <c r="D1979" s="376" t="s">
        <v>123</v>
      </c>
      <c r="E1979" s="376" t="s">
        <v>1839</v>
      </c>
      <c r="F1979" s="377">
        <v>5</v>
      </c>
      <c r="G1979" s="377">
        <v>0</v>
      </c>
      <c r="H1979" s="377">
        <v>0</v>
      </c>
      <c r="I1979" s="377">
        <v>0</v>
      </c>
      <c r="J1979" s="377">
        <v>0</v>
      </c>
      <c r="K1979" s="377">
        <v>5</v>
      </c>
      <c r="L1979" s="377">
        <v>0</v>
      </c>
      <c r="M1979" s="377">
        <v>0</v>
      </c>
      <c r="N1979" s="377">
        <v>0</v>
      </c>
    </row>
    <row r="1980" spans="2:14" x14ac:dyDescent="0.25">
      <c r="B1980" s="376" t="s">
        <v>222</v>
      </c>
      <c r="C1980" s="376" t="s">
        <v>2211</v>
      </c>
      <c r="D1980" s="376" t="s">
        <v>123</v>
      </c>
      <c r="E1980" s="376" t="s">
        <v>2825</v>
      </c>
      <c r="F1980" s="377">
        <v>5</v>
      </c>
      <c r="G1980" s="377">
        <v>0</v>
      </c>
      <c r="H1980" s="377">
        <v>0</v>
      </c>
      <c r="I1980" s="377">
        <v>0</v>
      </c>
      <c r="J1980" s="377">
        <v>0</v>
      </c>
      <c r="K1980" s="377">
        <v>5</v>
      </c>
      <c r="L1980" s="377">
        <v>0</v>
      </c>
      <c r="M1980" s="377">
        <v>0</v>
      </c>
      <c r="N1980" s="377">
        <v>0</v>
      </c>
    </row>
    <row r="1981" spans="2:14" x14ac:dyDescent="0.25">
      <c r="B1981" s="376" t="s">
        <v>222</v>
      </c>
      <c r="C1981" s="376" t="s">
        <v>2211</v>
      </c>
      <c r="D1981" s="376" t="s">
        <v>123</v>
      </c>
      <c r="E1981" s="376" t="s">
        <v>1840</v>
      </c>
      <c r="F1981" s="377">
        <v>2</v>
      </c>
      <c r="G1981" s="377">
        <v>0</v>
      </c>
      <c r="H1981" s="377">
        <v>0</v>
      </c>
      <c r="I1981" s="377">
        <v>0</v>
      </c>
      <c r="J1981" s="377">
        <v>0</v>
      </c>
      <c r="K1981" s="377">
        <v>2</v>
      </c>
      <c r="L1981" s="377">
        <v>0</v>
      </c>
      <c r="M1981" s="377">
        <v>0</v>
      </c>
      <c r="N1981" s="377">
        <v>0</v>
      </c>
    </row>
    <row r="1982" spans="2:14" x14ac:dyDescent="0.25">
      <c r="B1982" s="376" t="s">
        <v>222</v>
      </c>
      <c r="C1982" s="376" t="s">
        <v>2211</v>
      </c>
      <c r="D1982" s="376" t="s">
        <v>123</v>
      </c>
      <c r="E1982" s="376" t="s">
        <v>2826</v>
      </c>
      <c r="F1982" s="377">
        <v>4</v>
      </c>
      <c r="G1982" s="377">
        <v>0</v>
      </c>
      <c r="H1982" s="377">
        <v>0</v>
      </c>
      <c r="I1982" s="377">
        <v>0</v>
      </c>
      <c r="J1982" s="377">
        <v>0</v>
      </c>
      <c r="K1982" s="377">
        <v>4</v>
      </c>
      <c r="L1982" s="377">
        <v>0</v>
      </c>
      <c r="M1982" s="377">
        <v>0</v>
      </c>
      <c r="N1982" s="377">
        <v>0</v>
      </c>
    </row>
    <row r="1983" spans="2:14" x14ac:dyDescent="0.25">
      <c r="B1983" s="376" t="s">
        <v>222</v>
      </c>
      <c r="C1983" s="376" t="s">
        <v>2211</v>
      </c>
      <c r="D1983" s="376" t="s">
        <v>123</v>
      </c>
      <c r="E1983" s="376" t="s">
        <v>3366</v>
      </c>
      <c r="F1983" s="377">
        <v>1</v>
      </c>
      <c r="G1983" s="377">
        <v>0</v>
      </c>
      <c r="H1983" s="377">
        <v>0</v>
      </c>
      <c r="I1983" s="377">
        <v>0</v>
      </c>
      <c r="J1983" s="377">
        <v>0</v>
      </c>
      <c r="K1983" s="377">
        <v>1</v>
      </c>
      <c r="L1983" s="377">
        <v>0</v>
      </c>
      <c r="M1983" s="377">
        <v>0</v>
      </c>
      <c r="N1983" s="377">
        <v>0</v>
      </c>
    </row>
    <row r="1984" spans="2:14" x14ac:dyDescent="0.25">
      <c r="B1984" s="376" t="s">
        <v>222</v>
      </c>
      <c r="C1984" s="376" t="s">
        <v>2211</v>
      </c>
      <c r="D1984" s="376" t="s">
        <v>123</v>
      </c>
      <c r="E1984" s="376" t="s">
        <v>3998</v>
      </c>
      <c r="F1984" s="377">
        <v>1</v>
      </c>
      <c r="G1984" s="377">
        <v>0</v>
      </c>
      <c r="H1984" s="377">
        <v>0</v>
      </c>
      <c r="I1984" s="377">
        <v>0</v>
      </c>
      <c r="J1984" s="377">
        <v>0</v>
      </c>
      <c r="K1984" s="377">
        <v>1</v>
      </c>
      <c r="L1984" s="377">
        <v>0</v>
      </c>
      <c r="M1984" s="377">
        <v>0</v>
      </c>
      <c r="N1984" s="377">
        <v>0</v>
      </c>
    </row>
    <row r="1985" spans="2:14" x14ac:dyDescent="0.25">
      <c r="B1985" s="376" t="s">
        <v>222</v>
      </c>
      <c r="C1985" s="376" t="s">
        <v>2211</v>
      </c>
      <c r="D1985" s="376" t="s">
        <v>123</v>
      </c>
      <c r="E1985" s="376" t="s">
        <v>1841</v>
      </c>
      <c r="F1985" s="377">
        <v>390</v>
      </c>
      <c r="G1985" s="377">
        <v>0</v>
      </c>
      <c r="H1985" s="377">
        <v>0</v>
      </c>
      <c r="I1985" s="377">
        <v>1</v>
      </c>
      <c r="J1985" s="377">
        <v>0</v>
      </c>
      <c r="K1985" s="377">
        <v>385</v>
      </c>
      <c r="L1985" s="377">
        <v>0</v>
      </c>
      <c r="M1985" s="377">
        <v>0</v>
      </c>
      <c r="N1985" s="377">
        <v>4</v>
      </c>
    </row>
    <row r="1986" spans="2:14" x14ac:dyDescent="0.25">
      <c r="B1986" s="376" t="s">
        <v>222</v>
      </c>
      <c r="C1986" s="376" t="s">
        <v>2211</v>
      </c>
      <c r="D1986" s="376" t="s">
        <v>123</v>
      </c>
      <c r="E1986" s="376" t="s">
        <v>3136</v>
      </c>
      <c r="F1986" s="377">
        <v>2</v>
      </c>
      <c r="G1986" s="377">
        <v>0</v>
      </c>
      <c r="H1986" s="377">
        <v>0</v>
      </c>
      <c r="I1986" s="377">
        <v>0</v>
      </c>
      <c r="J1986" s="377">
        <v>0</v>
      </c>
      <c r="K1986" s="377">
        <v>2</v>
      </c>
      <c r="L1986" s="377">
        <v>0</v>
      </c>
      <c r="M1986" s="377">
        <v>0</v>
      </c>
      <c r="N1986" s="377">
        <v>0</v>
      </c>
    </row>
    <row r="1987" spans="2:14" x14ac:dyDescent="0.25">
      <c r="B1987" s="376" t="s">
        <v>222</v>
      </c>
      <c r="C1987" s="376" t="s">
        <v>2211</v>
      </c>
      <c r="D1987" s="376" t="s">
        <v>123</v>
      </c>
      <c r="E1987" s="376" t="s">
        <v>3137</v>
      </c>
      <c r="F1987" s="377">
        <v>6</v>
      </c>
      <c r="G1987" s="377">
        <v>0</v>
      </c>
      <c r="H1987" s="377">
        <v>0</v>
      </c>
      <c r="I1987" s="377">
        <v>0</v>
      </c>
      <c r="J1987" s="377">
        <v>0</v>
      </c>
      <c r="K1987" s="377">
        <v>6</v>
      </c>
      <c r="L1987" s="377">
        <v>0</v>
      </c>
      <c r="M1987" s="377">
        <v>0</v>
      </c>
      <c r="N1987" s="377">
        <v>0</v>
      </c>
    </row>
    <row r="1988" spans="2:14" x14ac:dyDescent="0.25">
      <c r="B1988" s="376" t="s">
        <v>222</v>
      </c>
      <c r="C1988" s="376" t="s">
        <v>2211</v>
      </c>
      <c r="D1988" s="376" t="s">
        <v>123</v>
      </c>
      <c r="E1988" s="376" t="s">
        <v>3138</v>
      </c>
      <c r="F1988" s="377">
        <v>1</v>
      </c>
      <c r="G1988" s="377">
        <v>0</v>
      </c>
      <c r="H1988" s="377">
        <v>0</v>
      </c>
      <c r="I1988" s="377">
        <v>0</v>
      </c>
      <c r="J1988" s="377">
        <v>0</v>
      </c>
      <c r="K1988" s="377">
        <v>1</v>
      </c>
      <c r="L1988" s="377">
        <v>0</v>
      </c>
      <c r="M1988" s="377">
        <v>0</v>
      </c>
      <c r="N1988" s="377">
        <v>0</v>
      </c>
    </row>
    <row r="1989" spans="2:14" x14ac:dyDescent="0.25">
      <c r="B1989" s="376" t="s">
        <v>222</v>
      </c>
      <c r="C1989" s="376" t="s">
        <v>2211</v>
      </c>
      <c r="D1989" s="376" t="s">
        <v>123</v>
      </c>
      <c r="E1989" s="376" t="s">
        <v>2372</v>
      </c>
      <c r="F1989" s="377">
        <v>2</v>
      </c>
      <c r="G1989" s="377">
        <v>0</v>
      </c>
      <c r="H1989" s="377">
        <v>0</v>
      </c>
      <c r="I1989" s="377">
        <v>0</v>
      </c>
      <c r="J1989" s="377">
        <v>0</v>
      </c>
      <c r="K1989" s="377">
        <v>2</v>
      </c>
      <c r="L1989" s="377">
        <v>0</v>
      </c>
      <c r="M1989" s="377">
        <v>0</v>
      </c>
      <c r="N1989" s="377">
        <v>0</v>
      </c>
    </row>
    <row r="1990" spans="2:14" x14ac:dyDescent="0.25">
      <c r="B1990" s="376" t="s">
        <v>222</v>
      </c>
      <c r="C1990" s="376" t="s">
        <v>2214</v>
      </c>
      <c r="D1990" s="376" t="s">
        <v>2886</v>
      </c>
      <c r="E1990" s="376" t="s">
        <v>3139</v>
      </c>
      <c r="F1990" s="377">
        <v>1</v>
      </c>
      <c r="G1990" s="377">
        <v>0</v>
      </c>
      <c r="H1990" s="377">
        <v>0</v>
      </c>
      <c r="I1990" s="377">
        <v>1</v>
      </c>
      <c r="J1990" s="377">
        <v>0</v>
      </c>
      <c r="K1990" s="377">
        <v>0</v>
      </c>
      <c r="L1990" s="377">
        <v>0</v>
      </c>
      <c r="M1990" s="377">
        <v>0</v>
      </c>
      <c r="N1990" s="377">
        <v>0</v>
      </c>
    </row>
    <row r="1991" spans="2:14" x14ac:dyDescent="0.25">
      <c r="B1991" s="376" t="s">
        <v>222</v>
      </c>
      <c r="C1991" s="376" t="s">
        <v>2214</v>
      </c>
      <c r="D1991" s="376" t="s">
        <v>2889</v>
      </c>
      <c r="E1991" s="376" t="s">
        <v>3140</v>
      </c>
      <c r="F1991" s="377">
        <v>3</v>
      </c>
      <c r="G1991" s="377">
        <v>0</v>
      </c>
      <c r="H1991" s="377">
        <v>0</v>
      </c>
      <c r="I1991" s="377">
        <v>0</v>
      </c>
      <c r="J1991" s="377">
        <v>0</v>
      </c>
      <c r="K1991" s="377">
        <v>3</v>
      </c>
      <c r="L1991" s="377">
        <v>0</v>
      </c>
      <c r="M1991" s="377">
        <v>0</v>
      </c>
      <c r="N1991" s="377">
        <v>0</v>
      </c>
    </row>
    <row r="1992" spans="2:14" x14ac:dyDescent="0.25">
      <c r="B1992" s="376" t="s">
        <v>222</v>
      </c>
      <c r="C1992" s="376" t="s">
        <v>2214</v>
      </c>
      <c r="D1992" s="376" t="s">
        <v>135</v>
      </c>
      <c r="E1992" s="376" t="s">
        <v>3141</v>
      </c>
      <c r="F1992" s="377">
        <v>4</v>
      </c>
      <c r="G1992" s="377">
        <v>0</v>
      </c>
      <c r="H1992" s="377">
        <v>0</v>
      </c>
      <c r="I1992" s="377">
        <v>0</v>
      </c>
      <c r="J1992" s="377">
        <v>0</v>
      </c>
      <c r="K1992" s="377">
        <v>4</v>
      </c>
      <c r="L1992" s="377">
        <v>0</v>
      </c>
      <c r="M1992" s="377">
        <v>0</v>
      </c>
      <c r="N1992" s="377">
        <v>0</v>
      </c>
    </row>
    <row r="1993" spans="2:14" x14ac:dyDescent="0.25">
      <c r="B1993" s="376" t="s">
        <v>222</v>
      </c>
      <c r="C1993" s="376" t="s">
        <v>2214</v>
      </c>
      <c r="D1993" s="376" t="s">
        <v>250</v>
      </c>
      <c r="E1993" s="376" t="s">
        <v>3369</v>
      </c>
      <c r="F1993" s="377">
        <v>2</v>
      </c>
      <c r="G1993" s="377">
        <v>0</v>
      </c>
      <c r="H1993" s="377">
        <v>0</v>
      </c>
      <c r="I1993" s="377">
        <v>0</v>
      </c>
      <c r="J1993" s="377">
        <v>0</v>
      </c>
      <c r="K1993" s="377">
        <v>2</v>
      </c>
      <c r="L1993" s="377">
        <v>0</v>
      </c>
      <c r="M1993" s="377">
        <v>0</v>
      </c>
      <c r="N1993" s="377">
        <v>0</v>
      </c>
    </row>
    <row r="1994" spans="2:14" x14ac:dyDescent="0.25">
      <c r="B1994" s="376" t="s">
        <v>222</v>
      </c>
      <c r="C1994" s="376" t="s">
        <v>2214</v>
      </c>
      <c r="D1994" s="376" t="s">
        <v>250</v>
      </c>
      <c r="E1994" s="376" t="s">
        <v>1882</v>
      </c>
      <c r="F1994" s="377">
        <v>5</v>
      </c>
      <c r="G1994" s="377">
        <v>0</v>
      </c>
      <c r="H1994" s="377">
        <v>0</v>
      </c>
      <c r="I1994" s="377">
        <v>0</v>
      </c>
      <c r="J1994" s="377">
        <v>0</v>
      </c>
      <c r="K1994" s="377">
        <v>5</v>
      </c>
      <c r="L1994" s="377">
        <v>0</v>
      </c>
      <c r="M1994" s="377">
        <v>0</v>
      </c>
      <c r="N1994" s="377">
        <v>0</v>
      </c>
    </row>
    <row r="1995" spans="2:14" x14ac:dyDescent="0.25">
      <c r="B1995" s="376" t="s">
        <v>222</v>
      </c>
      <c r="C1995" s="376" t="s">
        <v>2214</v>
      </c>
      <c r="D1995" s="376" t="s">
        <v>250</v>
      </c>
      <c r="E1995" s="376" t="s">
        <v>3142</v>
      </c>
      <c r="F1995" s="377">
        <v>1</v>
      </c>
      <c r="G1995" s="377">
        <v>0</v>
      </c>
      <c r="H1995" s="377">
        <v>0</v>
      </c>
      <c r="I1995" s="377">
        <v>0</v>
      </c>
      <c r="J1995" s="377">
        <v>0</v>
      </c>
      <c r="K1995" s="377">
        <v>1</v>
      </c>
      <c r="L1995" s="377">
        <v>0</v>
      </c>
      <c r="M1995" s="377">
        <v>0</v>
      </c>
      <c r="N1995" s="377">
        <v>0</v>
      </c>
    </row>
    <row r="1996" spans="2:14" x14ac:dyDescent="0.25">
      <c r="B1996" s="376" t="s">
        <v>222</v>
      </c>
      <c r="C1996" s="376" t="s">
        <v>2214</v>
      </c>
      <c r="D1996" s="376" t="s">
        <v>250</v>
      </c>
      <c r="E1996" s="376" t="s">
        <v>1883</v>
      </c>
      <c r="F1996" s="377">
        <v>1</v>
      </c>
      <c r="G1996" s="377">
        <v>0</v>
      </c>
      <c r="H1996" s="377">
        <v>0</v>
      </c>
      <c r="I1996" s="377">
        <v>0</v>
      </c>
      <c r="J1996" s="377">
        <v>0</v>
      </c>
      <c r="K1996" s="377">
        <v>1</v>
      </c>
      <c r="L1996" s="377">
        <v>0</v>
      </c>
      <c r="M1996" s="377">
        <v>0</v>
      </c>
      <c r="N1996" s="377">
        <v>0</v>
      </c>
    </row>
    <row r="1997" spans="2:14" x14ac:dyDescent="0.25">
      <c r="B1997" s="376" t="s">
        <v>222</v>
      </c>
      <c r="C1997" s="376" t="s">
        <v>2214</v>
      </c>
      <c r="D1997" s="376" t="s">
        <v>250</v>
      </c>
      <c r="E1997" s="376" t="s">
        <v>1884</v>
      </c>
      <c r="F1997" s="377">
        <v>1</v>
      </c>
      <c r="G1997" s="377">
        <v>0</v>
      </c>
      <c r="H1997" s="377">
        <v>0</v>
      </c>
      <c r="I1997" s="377">
        <v>0</v>
      </c>
      <c r="J1997" s="377">
        <v>0</v>
      </c>
      <c r="K1997" s="377">
        <v>1</v>
      </c>
      <c r="L1997" s="377">
        <v>0</v>
      </c>
      <c r="M1997" s="377">
        <v>0</v>
      </c>
      <c r="N1997" s="377">
        <v>0</v>
      </c>
    </row>
    <row r="1998" spans="2:14" x14ac:dyDescent="0.25">
      <c r="B1998" s="376" t="s">
        <v>222</v>
      </c>
      <c r="C1998" s="376" t="s">
        <v>2214</v>
      </c>
      <c r="D1998" s="376" t="s">
        <v>250</v>
      </c>
      <c r="E1998" s="376" t="s">
        <v>1885</v>
      </c>
      <c r="F1998" s="377">
        <v>3</v>
      </c>
      <c r="G1998" s="377">
        <v>0</v>
      </c>
      <c r="H1998" s="377">
        <v>0</v>
      </c>
      <c r="I1998" s="377">
        <v>0</v>
      </c>
      <c r="J1998" s="377">
        <v>0</v>
      </c>
      <c r="K1998" s="377">
        <v>3</v>
      </c>
      <c r="L1998" s="377">
        <v>0</v>
      </c>
      <c r="M1998" s="377">
        <v>0</v>
      </c>
      <c r="N1998" s="377">
        <v>0</v>
      </c>
    </row>
    <row r="1999" spans="2:14" x14ac:dyDescent="0.25">
      <c r="B1999" s="376" t="s">
        <v>222</v>
      </c>
      <c r="C1999" s="376" t="s">
        <v>2214</v>
      </c>
      <c r="D1999" s="376" t="s">
        <v>250</v>
      </c>
      <c r="E1999" s="376" t="s">
        <v>1886</v>
      </c>
      <c r="F1999" s="377">
        <v>31</v>
      </c>
      <c r="G1999" s="377">
        <v>0</v>
      </c>
      <c r="H1999" s="377">
        <v>0</v>
      </c>
      <c r="I1999" s="377">
        <v>1</v>
      </c>
      <c r="J1999" s="377">
        <v>0</v>
      </c>
      <c r="K1999" s="377">
        <v>30</v>
      </c>
      <c r="L1999" s="377">
        <v>0</v>
      </c>
      <c r="M1999" s="377">
        <v>0</v>
      </c>
      <c r="N1999" s="377">
        <v>0</v>
      </c>
    </row>
    <row r="2000" spans="2:14" x14ac:dyDescent="0.25">
      <c r="B2000" s="376" t="s">
        <v>222</v>
      </c>
      <c r="C2000" s="376" t="s">
        <v>2214</v>
      </c>
      <c r="D2000" s="376" t="s">
        <v>250</v>
      </c>
      <c r="E2000" s="376" t="s">
        <v>1887</v>
      </c>
      <c r="F2000" s="377">
        <v>2</v>
      </c>
      <c r="G2000" s="377">
        <v>0</v>
      </c>
      <c r="H2000" s="377">
        <v>0</v>
      </c>
      <c r="I2000" s="377">
        <v>0</v>
      </c>
      <c r="J2000" s="377">
        <v>0</v>
      </c>
      <c r="K2000" s="377">
        <v>2</v>
      </c>
      <c r="L2000" s="377">
        <v>0</v>
      </c>
      <c r="M2000" s="377">
        <v>0</v>
      </c>
      <c r="N2000" s="377">
        <v>0</v>
      </c>
    </row>
    <row r="2001" spans="2:14" x14ac:dyDescent="0.25">
      <c r="B2001" s="376" t="s">
        <v>222</v>
      </c>
      <c r="C2001" s="376" t="s">
        <v>2214</v>
      </c>
      <c r="D2001" s="376" t="s">
        <v>250</v>
      </c>
      <c r="E2001" s="376" t="s">
        <v>1888</v>
      </c>
      <c r="F2001" s="377">
        <v>4</v>
      </c>
      <c r="G2001" s="377">
        <v>0</v>
      </c>
      <c r="H2001" s="377">
        <v>0</v>
      </c>
      <c r="I2001" s="377">
        <v>0</v>
      </c>
      <c r="J2001" s="377">
        <v>0</v>
      </c>
      <c r="K2001" s="377">
        <v>4</v>
      </c>
      <c r="L2001" s="377">
        <v>0</v>
      </c>
      <c r="M2001" s="377">
        <v>0</v>
      </c>
      <c r="N2001" s="377">
        <v>0</v>
      </c>
    </row>
    <row r="2002" spans="2:14" x14ac:dyDescent="0.25">
      <c r="B2002" s="376" t="s">
        <v>222</v>
      </c>
      <c r="C2002" s="376" t="s">
        <v>2214</v>
      </c>
      <c r="D2002" s="376" t="s">
        <v>250</v>
      </c>
      <c r="E2002" s="376" t="s">
        <v>1889</v>
      </c>
      <c r="F2002" s="377">
        <v>76</v>
      </c>
      <c r="G2002" s="377">
        <v>1</v>
      </c>
      <c r="H2002" s="377">
        <v>0</v>
      </c>
      <c r="I2002" s="377">
        <v>0</v>
      </c>
      <c r="J2002" s="377">
        <v>0</v>
      </c>
      <c r="K2002" s="377">
        <v>74</v>
      </c>
      <c r="L2002" s="377">
        <v>0</v>
      </c>
      <c r="M2002" s="377">
        <v>0</v>
      </c>
      <c r="N2002" s="377">
        <v>1</v>
      </c>
    </row>
    <row r="2003" spans="2:14" x14ac:dyDescent="0.25">
      <c r="B2003" s="376" t="s">
        <v>222</v>
      </c>
      <c r="C2003" s="376" t="s">
        <v>2214</v>
      </c>
      <c r="D2003" s="376" t="s">
        <v>250</v>
      </c>
      <c r="E2003" s="376" t="s">
        <v>1890</v>
      </c>
      <c r="F2003" s="377">
        <v>6</v>
      </c>
      <c r="G2003" s="377">
        <v>0</v>
      </c>
      <c r="H2003" s="377">
        <v>0</v>
      </c>
      <c r="I2003" s="377">
        <v>0</v>
      </c>
      <c r="J2003" s="377">
        <v>0</v>
      </c>
      <c r="K2003" s="377">
        <v>6</v>
      </c>
      <c r="L2003" s="377">
        <v>0</v>
      </c>
      <c r="M2003" s="377">
        <v>0</v>
      </c>
      <c r="N2003" s="377">
        <v>0</v>
      </c>
    </row>
    <row r="2004" spans="2:14" x14ac:dyDescent="0.25">
      <c r="B2004" s="376" t="s">
        <v>222</v>
      </c>
      <c r="C2004" s="376" t="s">
        <v>2214</v>
      </c>
      <c r="D2004" s="376" t="s">
        <v>250</v>
      </c>
      <c r="E2004" s="376" t="s">
        <v>1891</v>
      </c>
      <c r="F2004" s="377">
        <v>4</v>
      </c>
      <c r="G2004" s="377">
        <v>0</v>
      </c>
      <c r="H2004" s="377">
        <v>0</v>
      </c>
      <c r="I2004" s="377">
        <v>0</v>
      </c>
      <c r="J2004" s="377">
        <v>0</v>
      </c>
      <c r="K2004" s="377">
        <v>4</v>
      </c>
      <c r="L2004" s="377">
        <v>0</v>
      </c>
      <c r="M2004" s="377">
        <v>0</v>
      </c>
      <c r="N2004" s="377">
        <v>0</v>
      </c>
    </row>
    <row r="2005" spans="2:14" x14ac:dyDescent="0.25">
      <c r="B2005" s="376" t="s">
        <v>222</v>
      </c>
      <c r="C2005" s="376" t="s">
        <v>2214</v>
      </c>
      <c r="D2005" s="376" t="s">
        <v>250</v>
      </c>
      <c r="E2005" s="376" t="s">
        <v>1892</v>
      </c>
      <c r="F2005" s="377">
        <v>3</v>
      </c>
      <c r="G2005" s="377">
        <v>0</v>
      </c>
      <c r="H2005" s="377">
        <v>0</v>
      </c>
      <c r="I2005" s="377">
        <v>0</v>
      </c>
      <c r="J2005" s="377">
        <v>0</v>
      </c>
      <c r="K2005" s="377">
        <v>3</v>
      </c>
      <c r="L2005" s="377">
        <v>0</v>
      </c>
      <c r="M2005" s="377">
        <v>0</v>
      </c>
      <c r="N2005" s="377">
        <v>0</v>
      </c>
    </row>
    <row r="2006" spans="2:14" x14ac:dyDescent="0.25">
      <c r="B2006" s="376" t="s">
        <v>222</v>
      </c>
      <c r="C2006" s="376" t="s">
        <v>2214</v>
      </c>
      <c r="D2006" s="376" t="s">
        <v>250</v>
      </c>
      <c r="E2006" s="376" t="s">
        <v>1893</v>
      </c>
      <c r="F2006" s="377">
        <v>7</v>
      </c>
      <c r="G2006" s="377">
        <v>0</v>
      </c>
      <c r="H2006" s="377">
        <v>0</v>
      </c>
      <c r="I2006" s="377">
        <v>0</v>
      </c>
      <c r="J2006" s="377">
        <v>0</v>
      </c>
      <c r="K2006" s="377">
        <v>7</v>
      </c>
      <c r="L2006" s="377">
        <v>0</v>
      </c>
      <c r="M2006" s="377">
        <v>0</v>
      </c>
      <c r="N2006" s="377">
        <v>0</v>
      </c>
    </row>
    <row r="2007" spans="2:14" x14ac:dyDescent="0.25">
      <c r="B2007" s="376" t="s">
        <v>222</v>
      </c>
      <c r="C2007" s="376" t="s">
        <v>2214</v>
      </c>
      <c r="D2007" s="376" t="s">
        <v>250</v>
      </c>
      <c r="E2007" s="376" t="s">
        <v>1894</v>
      </c>
      <c r="F2007" s="377">
        <v>21</v>
      </c>
      <c r="G2007" s="377">
        <v>0</v>
      </c>
      <c r="H2007" s="377">
        <v>0</v>
      </c>
      <c r="I2007" s="377">
        <v>0</v>
      </c>
      <c r="J2007" s="377">
        <v>0</v>
      </c>
      <c r="K2007" s="377">
        <v>21</v>
      </c>
      <c r="L2007" s="377">
        <v>0</v>
      </c>
      <c r="M2007" s="377">
        <v>0</v>
      </c>
      <c r="N2007" s="377">
        <v>0</v>
      </c>
    </row>
    <row r="2008" spans="2:14" x14ac:dyDescent="0.25">
      <c r="B2008" s="376" t="s">
        <v>222</v>
      </c>
      <c r="C2008" s="376" t="s">
        <v>2215</v>
      </c>
      <c r="D2008" s="376" t="s">
        <v>2216</v>
      </c>
      <c r="E2008" s="376" t="s">
        <v>1831</v>
      </c>
      <c r="F2008" s="377">
        <v>6</v>
      </c>
      <c r="G2008" s="377">
        <v>0</v>
      </c>
      <c r="H2008" s="377">
        <v>0</v>
      </c>
      <c r="I2008" s="377">
        <v>0</v>
      </c>
      <c r="J2008" s="377">
        <v>0</v>
      </c>
      <c r="K2008" s="377">
        <v>6</v>
      </c>
      <c r="L2008" s="377">
        <v>0</v>
      </c>
      <c r="M2008" s="377">
        <v>0</v>
      </c>
      <c r="N2008" s="377">
        <v>0</v>
      </c>
    </row>
    <row r="2009" spans="2:14" x14ac:dyDescent="0.25">
      <c r="B2009" s="376" t="s">
        <v>222</v>
      </c>
      <c r="C2009" s="376" t="s">
        <v>2215</v>
      </c>
      <c r="D2009" s="376" t="s">
        <v>251</v>
      </c>
      <c r="E2009" s="376" t="s">
        <v>2829</v>
      </c>
      <c r="F2009" s="377">
        <v>2</v>
      </c>
      <c r="G2009" s="377">
        <v>0</v>
      </c>
      <c r="H2009" s="377">
        <v>0</v>
      </c>
      <c r="I2009" s="377">
        <v>0</v>
      </c>
      <c r="J2009" s="377">
        <v>0</v>
      </c>
      <c r="K2009" s="377">
        <v>2</v>
      </c>
      <c r="L2009" s="377">
        <v>0</v>
      </c>
      <c r="M2009" s="377">
        <v>0</v>
      </c>
      <c r="N2009" s="377">
        <v>0</v>
      </c>
    </row>
    <row r="2010" spans="2:14" x14ac:dyDescent="0.25">
      <c r="B2010" s="376" t="s">
        <v>222</v>
      </c>
      <c r="C2010" s="376" t="s">
        <v>2215</v>
      </c>
      <c r="D2010" s="376" t="s">
        <v>251</v>
      </c>
      <c r="E2010" s="376" t="s">
        <v>1818</v>
      </c>
      <c r="F2010" s="377">
        <v>7</v>
      </c>
      <c r="G2010" s="377">
        <v>2</v>
      </c>
      <c r="H2010" s="377">
        <v>0</v>
      </c>
      <c r="I2010" s="377">
        <v>0</v>
      </c>
      <c r="J2010" s="377">
        <v>0</v>
      </c>
      <c r="K2010" s="377">
        <v>5</v>
      </c>
      <c r="L2010" s="377">
        <v>0</v>
      </c>
      <c r="M2010" s="377">
        <v>0</v>
      </c>
      <c r="N2010" s="377">
        <v>0</v>
      </c>
    </row>
    <row r="2011" spans="2:14" x14ac:dyDescent="0.25">
      <c r="B2011" s="376" t="s">
        <v>222</v>
      </c>
      <c r="C2011" s="376" t="s">
        <v>2215</v>
      </c>
      <c r="D2011" s="376" t="s">
        <v>251</v>
      </c>
      <c r="E2011" s="376" t="s">
        <v>2374</v>
      </c>
      <c r="F2011" s="377">
        <v>1</v>
      </c>
      <c r="G2011" s="377">
        <v>0</v>
      </c>
      <c r="H2011" s="377">
        <v>0</v>
      </c>
      <c r="I2011" s="377">
        <v>0</v>
      </c>
      <c r="J2011" s="377">
        <v>0</v>
      </c>
      <c r="K2011" s="377">
        <v>1</v>
      </c>
      <c r="L2011" s="377">
        <v>0</v>
      </c>
      <c r="M2011" s="377">
        <v>0</v>
      </c>
      <c r="N2011" s="377">
        <v>0</v>
      </c>
    </row>
    <row r="2012" spans="2:14" x14ac:dyDescent="0.25">
      <c r="B2012" s="376" t="s">
        <v>222</v>
      </c>
      <c r="C2012" s="376" t="s">
        <v>2215</v>
      </c>
      <c r="D2012" s="376" t="s">
        <v>125</v>
      </c>
      <c r="E2012" s="376" t="s">
        <v>2830</v>
      </c>
      <c r="F2012" s="377">
        <v>2</v>
      </c>
      <c r="G2012" s="377">
        <v>0</v>
      </c>
      <c r="H2012" s="377">
        <v>0</v>
      </c>
      <c r="I2012" s="377">
        <v>0</v>
      </c>
      <c r="J2012" s="377">
        <v>0</v>
      </c>
      <c r="K2012" s="377">
        <v>2</v>
      </c>
      <c r="L2012" s="377">
        <v>0</v>
      </c>
      <c r="M2012" s="377">
        <v>0</v>
      </c>
      <c r="N2012" s="377">
        <v>0</v>
      </c>
    </row>
    <row r="2013" spans="2:14" x14ac:dyDescent="0.25">
      <c r="B2013" s="376" t="s">
        <v>222</v>
      </c>
      <c r="C2013" s="376" t="s">
        <v>2215</v>
      </c>
      <c r="D2013" s="376" t="s">
        <v>125</v>
      </c>
      <c r="E2013" s="376" t="s">
        <v>1845</v>
      </c>
      <c r="F2013" s="377">
        <v>10</v>
      </c>
      <c r="G2013" s="377">
        <v>1</v>
      </c>
      <c r="H2013" s="377">
        <v>0</v>
      </c>
      <c r="I2013" s="377">
        <v>0</v>
      </c>
      <c r="J2013" s="377">
        <v>0</v>
      </c>
      <c r="K2013" s="377">
        <v>9</v>
      </c>
      <c r="L2013" s="377">
        <v>0</v>
      </c>
      <c r="M2013" s="377">
        <v>0</v>
      </c>
      <c r="N2013" s="377">
        <v>0</v>
      </c>
    </row>
    <row r="2014" spans="2:14" x14ac:dyDescent="0.25">
      <c r="B2014" s="376" t="s">
        <v>222</v>
      </c>
      <c r="C2014" s="376" t="s">
        <v>2215</v>
      </c>
      <c r="D2014" s="376" t="s">
        <v>126</v>
      </c>
      <c r="E2014" s="376" t="s">
        <v>1846</v>
      </c>
      <c r="F2014" s="377">
        <v>1</v>
      </c>
      <c r="G2014" s="377">
        <v>0</v>
      </c>
      <c r="H2014" s="377">
        <v>0</v>
      </c>
      <c r="I2014" s="377">
        <v>0</v>
      </c>
      <c r="J2014" s="377">
        <v>0</v>
      </c>
      <c r="K2014" s="377">
        <v>1</v>
      </c>
      <c r="L2014" s="377">
        <v>0</v>
      </c>
      <c r="M2014" s="377">
        <v>0</v>
      </c>
      <c r="N2014" s="377">
        <v>0</v>
      </c>
    </row>
    <row r="2015" spans="2:14" x14ac:dyDescent="0.25">
      <c r="B2015" s="376" t="s">
        <v>222</v>
      </c>
      <c r="C2015" s="376" t="s">
        <v>2215</v>
      </c>
      <c r="D2015" s="376" t="s">
        <v>441</v>
      </c>
      <c r="E2015" s="376" t="s">
        <v>1823</v>
      </c>
      <c r="F2015" s="377">
        <v>10</v>
      </c>
      <c r="G2015" s="377">
        <v>1</v>
      </c>
      <c r="H2015" s="377">
        <v>0</v>
      </c>
      <c r="I2015" s="377">
        <v>0</v>
      </c>
      <c r="J2015" s="377">
        <v>0</v>
      </c>
      <c r="K2015" s="377">
        <v>9</v>
      </c>
      <c r="L2015" s="377">
        <v>0</v>
      </c>
      <c r="M2015" s="377">
        <v>0</v>
      </c>
      <c r="N2015" s="377">
        <v>0</v>
      </c>
    </row>
    <row r="2016" spans="2:14" x14ac:dyDescent="0.25">
      <c r="B2016" s="376" t="s">
        <v>222</v>
      </c>
      <c r="C2016" s="376" t="s">
        <v>2215</v>
      </c>
      <c r="D2016" s="376" t="s">
        <v>441</v>
      </c>
      <c r="E2016" s="376" t="s">
        <v>1824</v>
      </c>
      <c r="F2016" s="377">
        <v>1</v>
      </c>
      <c r="G2016" s="377">
        <v>0</v>
      </c>
      <c r="H2016" s="377">
        <v>0</v>
      </c>
      <c r="I2016" s="377">
        <v>0</v>
      </c>
      <c r="J2016" s="377">
        <v>0</v>
      </c>
      <c r="K2016" s="377">
        <v>1</v>
      </c>
      <c r="L2016" s="377">
        <v>0</v>
      </c>
      <c r="M2016" s="377">
        <v>0</v>
      </c>
      <c r="N2016" s="377">
        <v>0</v>
      </c>
    </row>
    <row r="2017" spans="2:14" x14ac:dyDescent="0.25">
      <c r="B2017" s="376" t="s">
        <v>222</v>
      </c>
      <c r="C2017" s="376" t="s">
        <v>2215</v>
      </c>
      <c r="D2017" s="376" t="s">
        <v>441</v>
      </c>
      <c r="E2017" s="376" t="s">
        <v>4001</v>
      </c>
      <c r="F2017" s="377">
        <v>1</v>
      </c>
      <c r="G2017" s="377">
        <v>0</v>
      </c>
      <c r="H2017" s="377">
        <v>0</v>
      </c>
      <c r="I2017" s="377">
        <v>0</v>
      </c>
      <c r="J2017" s="377">
        <v>0</v>
      </c>
      <c r="K2017" s="377">
        <v>1</v>
      </c>
      <c r="L2017" s="377">
        <v>0</v>
      </c>
      <c r="M2017" s="377">
        <v>0</v>
      </c>
      <c r="N2017" s="377">
        <v>0</v>
      </c>
    </row>
    <row r="2018" spans="2:14" x14ac:dyDescent="0.25">
      <c r="B2018" s="376" t="s">
        <v>222</v>
      </c>
      <c r="C2018" s="376" t="s">
        <v>2215</v>
      </c>
      <c r="D2018" s="376" t="s">
        <v>128</v>
      </c>
      <c r="E2018" s="376" t="s">
        <v>1852</v>
      </c>
      <c r="F2018" s="377">
        <v>1</v>
      </c>
      <c r="G2018" s="377">
        <v>0</v>
      </c>
      <c r="H2018" s="377">
        <v>0</v>
      </c>
      <c r="I2018" s="377">
        <v>0</v>
      </c>
      <c r="J2018" s="377">
        <v>0</v>
      </c>
      <c r="K2018" s="377">
        <v>1</v>
      </c>
      <c r="L2018" s="377">
        <v>0</v>
      </c>
      <c r="M2018" s="377">
        <v>0</v>
      </c>
      <c r="N2018" s="377">
        <v>0</v>
      </c>
    </row>
    <row r="2019" spans="2:14" x14ac:dyDescent="0.25">
      <c r="B2019" s="376" t="s">
        <v>222</v>
      </c>
      <c r="C2019" s="376" t="s">
        <v>2215</v>
      </c>
      <c r="D2019" s="376" t="s">
        <v>136</v>
      </c>
      <c r="E2019" s="376" t="s">
        <v>4002</v>
      </c>
      <c r="F2019" s="377">
        <v>1</v>
      </c>
      <c r="G2019" s="377">
        <v>0</v>
      </c>
      <c r="H2019" s="377">
        <v>0</v>
      </c>
      <c r="I2019" s="377">
        <v>0</v>
      </c>
      <c r="J2019" s="377">
        <v>0</v>
      </c>
      <c r="K2019" s="377">
        <v>1</v>
      </c>
      <c r="L2019" s="377">
        <v>0</v>
      </c>
      <c r="M2019" s="377">
        <v>0</v>
      </c>
      <c r="N2019" s="377">
        <v>0</v>
      </c>
    </row>
    <row r="2020" spans="2:14" x14ac:dyDescent="0.25">
      <c r="B2020" s="376" t="s">
        <v>222</v>
      </c>
      <c r="C2020" s="376" t="s">
        <v>2215</v>
      </c>
      <c r="D2020" s="376" t="s">
        <v>136</v>
      </c>
      <c r="E2020" s="376" t="s">
        <v>1863</v>
      </c>
      <c r="F2020" s="377">
        <v>2</v>
      </c>
      <c r="G2020" s="377">
        <v>2</v>
      </c>
      <c r="H2020" s="377">
        <v>0</v>
      </c>
      <c r="I2020" s="377">
        <v>0</v>
      </c>
      <c r="J2020" s="377">
        <v>0</v>
      </c>
      <c r="K2020" s="377">
        <v>0</v>
      </c>
      <c r="L2020" s="377">
        <v>0</v>
      </c>
      <c r="M2020" s="377">
        <v>0</v>
      </c>
      <c r="N2020" s="377">
        <v>0</v>
      </c>
    </row>
    <row r="2021" spans="2:14" x14ac:dyDescent="0.25">
      <c r="B2021" s="376" t="s">
        <v>222</v>
      </c>
      <c r="C2021" s="376" t="s">
        <v>2215</v>
      </c>
      <c r="D2021" s="376" t="s">
        <v>136</v>
      </c>
      <c r="E2021" s="376" t="s">
        <v>1864</v>
      </c>
      <c r="F2021" s="377">
        <v>1</v>
      </c>
      <c r="G2021" s="377">
        <v>0</v>
      </c>
      <c r="H2021" s="377">
        <v>0</v>
      </c>
      <c r="I2021" s="377">
        <v>0</v>
      </c>
      <c r="J2021" s="377">
        <v>0</v>
      </c>
      <c r="K2021" s="377">
        <v>1</v>
      </c>
      <c r="L2021" s="377">
        <v>0</v>
      </c>
      <c r="M2021" s="377">
        <v>0</v>
      </c>
      <c r="N2021" s="377">
        <v>0</v>
      </c>
    </row>
    <row r="2022" spans="2:14" x14ac:dyDescent="0.25">
      <c r="B2022" s="376" t="s">
        <v>222</v>
      </c>
      <c r="C2022" s="376" t="s">
        <v>2215</v>
      </c>
      <c r="D2022" s="376" t="s">
        <v>136</v>
      </c>
      <c r="E2022" s="376" t="s">
        <v>1865</v>
      </c>
      <c r="F2022" s="377">
        <v>1</v>
      </c>
      <c r="G2022" s="377">
        <v>0</v>
      </c>
      <c r="H2022" s="377">
        <v>0</v>
      </c>
      <c r="I2022" s="377">
        <v>0</v>
      </c>
      <c r="J2022" s="377">
        <v>0</v>
      </c>
      <c r="K2022" s="377">
        <v>1</v>
      </c>
      <c r="L2022" s="377">
        <v>0</v>
      </c>
      <c r="M2022" s="377">
        <v>0</v>
      </c>
      <c r="N2022" s="377">
        <v>0</v>
      </c>
    </row>
    <row r="2023" spans="2:14" x14ac:dyDescent="0.25">
      <c r="B2023" s="376" t="s">
        <v>222</v>
      </c>
      <c r="C2023" s="376" t="s">
        <v>2215</v>
      </c>
      <c r="D2023" s="376" t="s">
        <v>136</v>
      </c>
      <c r="E2023" s="376" t="s">
        <v>2831</v>
      </c>
      <c r="F2023" s="377">
        <v>1</v>
      </c>
      <c r="G2023" s="377">
        <v>0</v>
      </c>
      <c r="H2023" s="377">
        <v>0</v>
      </c>
      <c r="I2023" s="377">
        <v>0</v>
      </c>
      <c r="J2023" s="377">
        <v>0</v>
      </c>
      <c r="K2023" s="377">
        <v>1</v>
      </c>
      <c r="L2023" s="377">
        <v>0</v>
      </c>
      <c r="M2023" s="377">
        <v>0</v>
      </c>
      <c r="N2023" s="377">
        <v>0</v>
      </c>
    </row>
    <row r="2024" spans="2:14" x14ac:dyDescent="0.25">
      <c r="B2024" s="376" t="s">
        <v>222</v>
      </c>
      <c r="C2024" s="376" t="s">
        <v>2215</v>
      </c>
      <c r="D2024" s="376" t="s">
        <v>136</v>
      </c>
      <c r="E2024" s="376" t="s">
        <v>1866</v>
      </c>
      <c r="F2024" s="377">
        <v>6</v>
      </c>
      <c r="G2024" s="377">
        <v>0</v>
      </c>
      <c r="H2024" s="377">
        <v>0</v>
      </c>
      <c r="I2024" s="377">
        <v>0</v>
      </c>
      <c r="J2024" s="377">
        <v>0</v>
      </c>
      <c r="K2024" s="377">
        <v>6</v>
      </c>
      <c r="L2024" s="377">
        <v>0</v>
      </c>
      <c r="M2024" s="377">
        <v>0</v>
      </c>
      <c r="N2024" s="377">
        <v>0</v>
      </c>
    </row>
    <row r="2025" spans="2:14" x14ac:dyDescent="0.25">
      <c r="B2025" s="376" t="s">
        <v>222</v>
      </c>
      <c r="C2025" s="376" t="s">
        <v>2215</v>
      </c>
      <c r="D2025" s="376" t="s">
        <v>2218</v>
      </c>
      <c r="E2025" s="376" t="s">
        <v>2832</v>
      </c>
      <c r="F2025" s="377">
        <v>1</v>
      </c>
      <c r="G2025" s="377">
        <v>0</v>
      </c>
      <c r="H2025" s="377">
        <v>0</v>
      </c>
      <c r="I2025" s="377">
        <v>0</v>
      </c>
      <c r="J2025" s="377">
        <v>0</v>
      </c>
      <c r="K2025" s="377">
        <v>1</v>
      </c>
      <c r="L2025" s="377">
        <v>0</v>
      </c>
      <c r="M2025" s="377">
        <v>0</v>
      </c>
      <c r="N2025" s="377">
        <v>0</v>
      </c>
    </row>
    <row r="2026" spans="2:14" x14ac:dyDescent="0.25">
      <c r="B2026" s="376" t="s">
        <v>222</v>
      </c>
      <c r="C2026" s="376" t="s">
        <v>2215</v>
      </c>
      <c r="D2026" s="376" t="s">
        <v>137</v>
      </c>
      <c r="E2026" s="376" t="s">
        <v>1868</v>
      </c>
      <c r="F2026" s="377">
        <v>8</v>
      </c>
      <c r="G2026" s="377">
        <v>0</v>
      </c>
      <c r="H2026" s="377">
        <v>0</v>
      </c>
      <c r="I2026" s="377">
        <v>0</v>
      </c>
      <c r="J2026" s="377">
        <v>0</v>
      </c>
      <c r="K2026" s="377">
        <v>8</v>
      </c>
      <c r="L2026" s="377">
        <v>0</v>
      </c>
      <c r="M2026" s="377">
        <v>0</v>
      </c>
      <c r="N2026" s="377">
        <v>0</v>
      </c>
    </row>
    <row r="2027" spans="2:14" x14ac:dyDescent="0.25">
      <c r="B2027" s="376" t="s">
        <v>222</v>
      </c>
      <c r="C2027" s="376" t="s">
        <v>2215</v>
      </c>
      <c r="D2027" s="376" t="s">
        <v>139</v>
      </c>
      <c r="E2027" s="376" t="s">
        <v>1873</v>
      </c>
      <c r="F2027" s="377">
        <v>1</v>
      </c>
      <c r="G2027" s="377">
        <v>0</v>
      </c>
      <c r="H2027" s="377">
        <v>0</v>
      </c>
      <c r="I2027" s="377">
        <v>0</v>
      </c>
      <c r="J2027" s="377">
        <v>0</v>
      </c>
      <c r="K2027" s="377">
        <v>1</v>
      </c>
      <c r="L2027" s="377">
        <v>0</v>
      </c>
      <c r="M2027" s="377">
        <v>0</v>
      </c>
      <c r="N2027" s="377">
        <v>0</v>
      </c>
    </row>
    <row r="2028" spans="2:14" x14ac:dyDescent="0.25">
      <c r="B2028" s="376" t="s">
        <v>223</v>
      </c>
      <c r="C2028" s="376" t="s">
        <v>2220</v>
      </c>
      <c r="D2028" s="376" t="s">
        <v>142</v>
      </c>
      <c r="E2028" s="376" t="s">
        <v>1980</v>
      </c>
      <c r="F2028" s="377">
        <v>21</v>
      </c>
      <c r="G2028" s="377">
        <v>0</v>
      </c>
      <c r="H2028" s="377">
        <v>0</v>
      </c>
      <c r="I2028" s="377">
        <v>0</v>
      </c>
      <c r="J2028" s="377">
        <v>1</v>
      </c>
      <c r="K2028" s="377">
        <v>18</v>
      </c>
      <c r="L2028" s="377">
        <v>0</v>
      </c>
      <c r="M2028" s="377">
        <v>0</v>
      </c>
      <c r="N2028" s="377">
        <v>2</v>
      </c>
    </row>
    <row r="2029" spans="2:14" x14ac:dyDescent="0.25">
      <c r="B2029" s="376" t="s">
        <v>223</v>
      </c>
      <c r="C2029" s="376" t="s">
        <v>2220</v>
      </c>
      <c r="D2029" s="376" t="s">
        <v>142</v>
      </c>
      <c r="E2029" s="376" t="s">
        <v>3148</v>
      </c>
      <c r="F2029" s="377">
        <v>1</v>
      </c>
      <c r="G2029" s="377">
        <v>0</v>
      </c>
      <c r="H2029" s="377">
        <v>0</v>
      </c>
      <c r="I2029" s="377">
        <v>0</v>
      </c>
      <c r="J2029" s="377">
        <v>0</v>
      </c>
      <c r="K2029" s="377">
        <v>1</v>
      </c>
      <c r="L2029" s="377">
        <v>0</v>
      </c>
      <c r="M2029" s="377">
        <v>0</v>
      </c>
      <c r="N2029" s="377">
        <v>0</v>
      </c>
    </row>
    <row r="2030" spans="2:14" x14ac:dyDescent="0.25">
      <c r="B2030" s="376" t="s">
        <v>223</v>
      </c>
      <c r="C2030" s="376" t="s">
        <v>2220</v>
      </c>
      <c r="D2030" s="376" t="s">
        <v>142</v>
      </c>
      <c r="E2030" s="376" t="s">
        <v>1981</v>
      </c>
      <c r="F2030" s="377">
        <v>1</v>
      </c>
      <c r="G2030" s="377">
        <v>0</v>
      </c>
      <c r="H2030" s="377">
        <v>0</v>
      </c>
      <c r="I2030" s="377">
        <v>0</v>
      </c>
      <c r="J2030" s="377">
        <v>0</v>
      </c>
      <c r="K2030" s="377">
        <v>1</v>
      </c>
      <c r="L2030" s="377">
        <v>0</v>
      </c>
      <c r="M2030" s="377">
        <v>0</v>
      </c>
      <c r="N2030" s="377">
        <v>0</v>
      </c>
    </row>
    <row r="2031" spans="2:14" x14ac:dyDescent="0.25">
      <c r="B2031" s="376" t="s">
        <v>223</v>
      </c>
      <c r="C2031" s="376" t="s">
        <v>2220</v>
      </c>
      <c r="D2031" s="376" t="s">
        <v>142</v>
      </c>
      <c r="E2031" s="376" t="s">
        <v>1982</v>
      </c>
      <c r="F2031" s="377">
        <v>10</v>
      </c>
      <c r="G2031" s="377">
        <v>1</v>
      </c>
      <c r="H2031" s="377">
        <v>0</v>
      </c>
      <c r="I2031" s="377">
        <v>0</v>
      </c>
      <c r="J2031" s="377">
        <v>0</v>
      </c>
      <c r="K2031" s="377">
        <v>9</v>
      </c>
      <c r="L2031" s="377">
        <v>0</v>
      </c>
      <c r="M2031" s="377">
        <v>0</v>
      </c>
      <c r="N2031" s="377">
        <v>0</v>
      </c>
    </row>
    <row r="2032" spans="2:14" x14ac:dyDescent="0.25">
      <c r="B2032" s="376" t="s">
        <v>223</v>
      </c>
      <c r="C2032" s="376" t="s">
        <v>2220</v>
      </c>
      <c r="D2032" s="376" t="s">
        <v>142</v>
      </c>
      <c r="E2032" s="376" t="s">
        <v>3149</v>
      </c>
      <c r="F2032" s="377">
        <v>2</v>
      </c>
      <c r="G2032" s="377">
        <v>0</v>
      </c>
      <c r="H2032" s="377">
        <v>0</v>
      </c>
      <c r="I2032" s="377">
        <v>0</v>
      </c>
      <c r="J2032" s="377">
        <v>0</v>
      </c>
      <c r="K2032" s="377">
        <v>2</v>
      </c>
      <c r="L2032" s="377">
        <v>0</v>
      </c>
      <c r="M2032" s="377">
        <v>0</v>
      </c>
      <c r="N2032" s="377">
        <v>0</v>
      </c>
    </row>
    <row r="2033" spans="2:14" x14ac:dyDescent="0.25">
      <c r="B2033" s="376" t="s">
        <v>223</v>
      </c>
      <c r="C2033" s="376" t="s">
        <v>2220</v>
      </c>
      <c r="D2033" s="376" t="s">
        <v>142</v>
      </c>
      <c r="E2033" s="376" t="s">
        <v>1983</v>
      </c>
      <c r="F2033" s="377">
        <v>25</v>
      </c>
      <c r="G2033" s="377">
        <v>0</v>
      </c>
      <c r="H2033" s="377">
        <v>0</v>
      </c>
      <c r="I2033" s="377">
        <v>0</v>
      </c>
      <c r="J2033" s="377">
        <v>0</v>
      </c>
      <c r="K2033" s="377">
        <v>25</v>
      </c>
      <c r="L2033" s="377">
        <v>0</v>
      </c>
      <c r="M2033" s="377">
        <v>0</v>
      </c>
      <c r="N2033" s="377">
        <v>0</v>
      </c>
    </row>
    <row r="2034" spans="2:14" x14ac:dyDescent="0.25">
      <c r="B2034" s="376" t="s">
        <v>223</v>
      </c>
      <c r="C2034" s="376" t="s">
        <v>2220</v>
      </c>
      <c r="D2034" s="376" t="s">
        <v>142</v>
      </c>
      <c r="E2034" s="376" t="s">
        <v>1984</v>
      </c>
      <c r="F2034" s="377">
        <v>2</v>
      </c>
      <c r="G2034" s="377">
        <v>0</v>
      </c>
      <c r="H2034" s="377">
        <v>0</v>
      </c>
      <c r="I2034" s="377">
        <v>0</v>
      </c>
      <c r="J2034" s="377">
        <v>0</v>
      </c>
      <c r="K2034" s="377">
        <v>2</v>
      </c>
      <c r="L2034" s="377">
        <v>0</v>
      </c>
      <c r="M2034" s="377">
        <v>0</v>
      </c>
      <c r="N2034" s="377">
        <v>0</v>
      </c>
    </row>
    <row r="2035" spans="2:14" x14ac:dyDescent="0.25">
      <c r="B2035" s="376" t="s">
        <v>223</v>
      </c>
      <c r="C2035" s="376" t="s">
        <v>2220</v>
      </c>
      <c r="D2035" s="376" t="s">
        <v>142</v>
      </c>
      <c r="E2035" s="376" t="s">
        <v>1883</v>
      </c>
      <c r="F2035" s="377">
        <v>6</v>
      </c>
      <c r="G2035" s="377">
        <v>2</v>
      </c>
      <c r="H2035" s="377">
        <v>0</v>
      </c>
      <c r="I2035" s="377">
        <v>0</v>
      </c>
      <c r="J2035" s="377">
        <v>0</v>
      </c>
      <c r="K2035" s="377">
        <v>3</v>
      </c>
      <c r="L2035" s="377">
        <v>0</v>
      </c>
      <c r="M2035" s="377">
        <v>0</v>
      </c>
      <c r="N2035" s="377">
        <v>1</v>
      </c>
    </row>
    <row r="2036" spans="2:14" x14ac:dyDescent="0.25">
      <c r="B2036" s="376" t="s">
        <v>223</v>
      </c>
      <c r="C2036" s="376" t="s">
        <v>2220</v>
      </c>
      <c r="D2036" s="376" t="s">
        <v>142</v>
      </c>
      <c r="E2036" s="376" t="s">
        <v>1985</v>
      </c>
      <c r="F2036" s="377">
        <v>597</v>
      </c>
      <c r="G2036" s="377">
        <v>31</v>
      </c>
      <c r="H2036" s="377">
        <v>0</v>
      </c>
      <c r="I2036" s="377">
        <v>14</v>
      </c>
      <c r="J2036" s="377">
        <v>1</v>
      </c>
      <c r="K2036" s="377">
        <v>528</v>
      </c>
      <c r="L2036" s="377">
        <v>0</v>
      </c>
      <c r="M2036" s="377">
        <v>1</v>
      </c>
      <c r="N2036" s="377">
        <v>22</v>
      </c>
    </row>
    <row r="2037" spans="2:14" x14ac:dyDescent="0.25">
      <c r="B2037" s="376" t="s">
        <v>223</v>
      </c>
      <c r="C2037" s="376" t="s">
        <v>2220</v>
      </c>
      <c r="D2037" s="376" t="s">
        <v>142</v>
      </c>
      <c r="E2037" s="376" t="s">
        <v>1986</v>
      </c>
      <c r="F2037" s="377">
        <v>84</v>
      </c>
      <c r="G2037" s="377">
        <v>5</v>
      </c>
      <c r="H2037" s="377">
        <v>0</v>
      </c>
      <c r="I2037" s="377">
        <v>1</v>
      </c>
      <c r="J2037" s="377">
        <v>0</v>
      </c>
      <c r="K2037" s="377">
        <v>75</v>
      </c>
      <c r="L2037" s="377">
        <v>0</v>
      </c>
      <c r="M2037" s="377">
        <v>0</v>
      </c>
      <c r="N2037" s="377">
        <v>3</v>
      </c>
    </row>
    <row r="2038" spans="2:14" x14ac:dyDescent="0.25">
      <c r="B2038" s="376" t="s">
        <v>223</v>
      </c>
      <c r="C2038" s="376" t="s">
        <v>2220</v>
      </c>
      <c r="D2038" s="376" t="s">
        <v>142</v>
      </c>
      <c r="E2038" s="376" t="s">
        <v>3150</v>
      </c>
      <c r="F2038" s="377">
        <v>2</v>
      </c>
      <c r="G2038" s="377">
        <v>0</v>
      </c>
      <c r="H2038" s="377">
        <v>0</v>
      </c>
      <c r="I2038" s="377">
        <v>0</v>
      </c>
      <c r="J2038" s="377">
        <v>0</v>
      </c>
      <c r="K2038" s="377">
        <v>2</v>
      </c>
      <c r="L2038" s="377">
        <v>0</v>
      </c>
      <c r="M2038" s="377">
        <v>0</v>
      </c>
      <c r="N2038" s="377">
        <v>0</v>
      </c>
    </row>
    <row r="2039" spans="2:14" x14ac:dyDescent="0.25">
      <c r="B2039" s="376" t="s">
        <v>223</v>
      </c>
      <c r="C2039" s="376" t="s">
        <v>2220</v>
      </c>
      <c r="D2039" s="376" t="s">
        <v>142</v>
      </c>
      <c r="E2039" s="376" t="s">
        <v>3151</v>
      </c>
      <c r="F2039" s="377">
        <v>2</v>
      </c>
      <c r="G2039" s="377">
        <v>0</v>
      </c>
      <c r="H2039" s="377">
        <v>0</v>
      </c>
      <c r="I2039" s="377">
        <v>0</v>
      </c>
      <c r="J2039" s="377">
        <v>0</v>
      </c>
      <c r="K2039" s="377">
        <v>2</v>
      </c>
      <c r="L2039" s="377">
        <v>0</v>
      </c>
      <c r="M2039" s="377">
        <v>0</v>
      </c>
      <c r="N2039" s="377">
        <v>0</v>
      </c>
    </row>
    <row r="2040" spans="2:14" x14ac:dyDescent="0.25">
      <c r="B2040" s="376" t="s">
        <v>223</v>
      </c>
      <c r="C2040" s="376" t="s">
        <v>2220</v>
      </c>
      <c r="D2040" s="376" t="s">
        <v>142</v>
      </c>
      <c r="E2040" s="376" t="s">
        <v>1987</v>
      </c>
      <c r="F2040" s="377">
        <v>13</v>
      </c>
      <c r="G2040" s="377">
        <v>0</v>
      </c>
      <c r="H2040" s="377">
        <v>0</v>
      </c>
      <c r="I2040" s="377">
        <v>0</v>
      </c>
      <c r="J2040" s="377">
        <v>0</v>
      </c>
      <c r="K2040" s="377">
        <v>13</v>
      </c>
      <c r="L2040" s="377">
        <v>0</v>
      </c>
      <c r="M2040" s="377">
        <v>0</v>
      </c>
      <c r="N2040" s="377">
        <v>0</v>
      </c>
    </row>
    <row r="2041" spans="2:14" x14ac:dyDescent="0.25">
      <c r="B2041" s="376" t="s">
        <v>223</v>
      </c>
      <c r="C2041" s="376" t="s">
        <v>2220</v>
      </c>
      <c r="D2041" s="376" t="s">
        <v>142</v>
      </c>
      <c r="E2041" s="376" t="s">
        <v>1988</v>
      </c>
      <c r="F2041" s="377">
        <v>24</v>
      </c>
      <c r="G2041" s="377">
        <v>1</v>
      </c>
      <c r="H2041" s="377">
        <v>0</v>
      </c>
      <c r="I2041" s="377">
        <v>1</v>
      </c>
      <c r="J2041" s="377">
        <v>0</v>
      </c>
      <c r="K2041" s="377">
        <v>20</v>
      </c>
      <c r="L2041" s="377">
        <v>0</v>
      </c>
      <c r="M2041" s="377">
        <v>0</v>
      </c>
      <c r="N2041" s="377">
        <v>2</v>
      </c>
    </row>
    <row r="2042" spans="2:14" x14ac:dyDescent="0.25">
      <c r="B2042" s="376" t="s">
        <v>223</v>
      </c>
      <c r="C2042" s="376" t="s">
        <v>2220</v>
      </c>
      <c r="D2042" s="376" t="s">
        <v>142</v>
      </c>
      <c r="E2042" s="376" t="s">
        <v>1989</v>
      </c>
      <c r="F2042" s="377">
        <v>30</v>
      </c>
      <c r="G2042" s="377">
        <v>3</v>
      </c>
      <c r="H2042" s="377">
        <v>0</v>
      </c>
      <c r="I2042" s="377">
        <v>0</v>
      </c>
      <c r="J2042" s="377">
        <v>0</v>
      </c>
      <c r="K2042" s="377">
        <v>27</v>
      </c>
      <c r="L2042" s="377">
        <v>0</v>
      </c>
      <c r="M2042" s="377">
        <v>0</v>
      </c>
      <c r="N2042" s="377">
        <v>0</v>
      </c>
    </row>
    <row r="2043" spans="2:14" x14ac:dyDescent="0.25">
      <c r="B2043" s="376" t="s">
        <v>223</v>
      </c>
      <c r="C2043" s="376" t="s">
        <v>2220</v>
      </c>
      <c r="D2043" s="376" t="s">
        <v>142</v>
      </c>
      <c r="E2043" s="376" t="s">
        <v>1990</v>
      </c>
      <c r="F2043" s="377">
        <v>207</v>
      </c>
      <c r="G2043" s="377">
        <v>10</v>
      </c>
      <c r="H2043" s="377">
        <v>0</v>
      </c>
      <c r="I2043" s="377">
        <v>1</v>
      </c>
      <c r="J2043" s="377">
        <v>0</v>
      </c>
      <c r="K2043" s="377">
        <v>184</v>
      </c>
      <c r="L2043" s="377">
        <v>0</v>
      </c>
      <c r="M2043" s="377">
        <v>0</v>
      </c>
      <c r="N2043" s="377">
        <v>12</v>
      </c>
    </row>
    <row r="2044" spans="2:14" x14ac:dyDescent="0.25">
      <c r="B2044" s="376" t="s">
        <v>223</v>
      </c>
      <c r="C2044" s="376" t="s">
        <v>2220</v>
      </c>
      <c r="D2044" s="376" t="s">
        <v>142</v>
      </c>
      <c r="E2044" s="376" t="s">
        <v>1991</v>
      </c>
      <c r="F2044" s="377">
        <v>194</v>
      </c>
      <c r="G2044" s="377">
        <v>20</v>
      </c>
      <c r="H2044" s="377">
        <v>0</v>
      </c>
      <c r="I2044" s="377">
        <v>6</v>
      </c>
      <c r="J2044" s="377">
        <v>0</v>
      </c>
      <c r="K2044" s="377">
        <v>165</v>
      </c>
      <c r="L2044" s="377">
        <v>0</v>
      </c>
      <c r="M2044" s="377">
        <v>0</v>
      </c>
      <c r="N2044" s="377">
        <v>3</v>
      </c>
    </row>
    <row r="2045" spans="2:14" x14ac:dyDescent="0.25">
      <c r="B2045" s="376" t="s">
        <v>223</v>
      </c>
      <c r="C2045" s="376" t="s">
        <v>2220</v>
      </c>
      <c r="D2045" s="376" t="s">
        <v>142</v>
      </c>
      <c r="E2045" s="376" t="s">
        <v>3152</v>
      </c>
      <c r="F2045" s="377">
        <v>4</v>
      </c>
      <c r="G2045" s="377">
        <v>0</v>
      </c>
      <c r="H2045" s="377">
        <v>0</v>
      </c>
      <c r="I2045" s="377">
        <v>0</v>
      </c>
      <c r="J2045" s="377">
        <v>0</v>
      </c>
      <c r="K2045" s="377">
        <v>4</v>
      </c>
      <c r="L2045" s="377">
        <v>0</v>
      </c>
      <c r="M2045" s="377">
        <v>0</v>
      </c>
      <c r="N2045" s="377">
        <v>0</v>
      </c>
    </row>
    <row r="2046" spans="2:14" x14ac:dyDescent="0.25">
      <c r="B2046" s="376" t="s">
        <v>223</v>
      </c>
      <c r="C2046" s="376" t="s">
        <v>2220</v>
      </c>
      <c r="D2046" s="376" t="s">
        <v>144</v>
      </c>
      <c r="E2046" s="376" t="s">
        <v>1994</v>
      </c>
      <c r="F2046" s="377">
        <v>5</v>
      </c>
      <c r="G2046" s="377">
        <v>0</v>
      </c>
      <c r="H2046" s="377">
        <v>0</v>
      </c>
      <c r="I2046" s="377">
        <v>0</v>
      </c>
      <c r="J2046" s="377">
        <v>0</v>
      </c>
      <c r="K2046" s="377">
        <v>5</v>
      </c>
      <c r="L2046" s="377">
        <v>0</v>
      </c>
      <c r="M2046" s="377">
        <v>0</v>
      </c>
      <c r="N2046" s="377">
        <v>0</v>
      </c>
    </row>
    <row r="2047" spans="2:14" x14ac:dyDescent="0.25">
      <c r="B2047" s="376" t="s">
        <v>223</v>
      </c>
      <c r="C2047" s="376" t="s">
        <v>2220</v>
      </c>
      <c r="D2047" s="376" t="s">
        <v>144</v>
      </c>
      <c r="E2047" s="376" t="s">
        <v>1995</v>
      </c>
      <c r="F2047" s="377">
        <v>57</v>
      </c>
      <c r="G2047" s="377">
        <v>5</v>
      </c>
      <c r="H2047" s="377">
        <v>0</v>
      </c>
      <c r="I2047" s="377">
        <v>4</v>
      </c>
      <c r="J2047" s="377">
        <v>0</v>
      </c>
      <c r="K2047" s="377">
        <v>45</v>
      </c>
      <c r="L2047" s="377">
        <v>0</v>
      </c>
      <c r="M2047" s="377">
        <v>0</v>
      </c>
      <c r="N2047" s="377">
        <v>3</v>
      </c>
    </row>
    <row r="2048" spans="2:14" x14ac:dyDescent="0.25">
      <c r="B2048" s="376" t="s">
        <v>223</v>
      </c>
      <c r="C2048" s="376" t="s">
        <v>2220</v>
      </c>
      <c r="D2048" s="376" t="s">
        <v>144</v>
      </c>
      <c r="E2048" s="376" t="s">
        <v>1996</v>
      </c>
      <c r="F2048" s="377">
        <v>9</v>
      </c>
      <c r="G2048" s="377">
        <v>2</v>
      </c>
      <c r="H2048" s="377">
        <v>0</v>
      </c>
      <c r="I2048" s="377">
        <v>1</v>
      </c>
      <c r="J2048" s="377">
        <v>0</v>
      </c>
      <c r="K2048" s="377">
        <v>6</v>
      </c>
      <c r="L2048" s="377">
        <v>0</v>
      </c>
      <c r="M2048" s="377">
        <v>0</v>
      </c>
      <c r="N2048" s="377">
        <v>0</v>
      </c>
    </row>
    <row r="2049" spans="2:14" x14ac:dyDescent="0.25">
      <c r="B2049" s="376" t="s">
        <v>223</v>
      </c>
      <c r="C2049" s="376" t="s">
        <v>2220</v>
      </c>
      <c r="D2049" s="376" t="s">
        <v>144</v>
      </c>
      <c r="E2049" s="376" t="s">
        <v>1997</v>
      </c>
      <c r="F2049" s="377">
        <v>15</v>
      </c>
      <c r="G2049" s="377">
        <v>0</v>
      </c>
      <c r="H2049" s="377">
        <v>0</v>
      </c>
      <c r="I2049" s="377">
        <v>0</v>
      </c>
      <c r="J2049" s="377">
        <v>0</v>
      </c>
      <c r="K2049" s="377">
        <v>15</v>
      </c>
      <c r="L2049" s="377">
        <v>0</v>
      </c>
      <c r="M2049" s="377">
        <v>0</v>
      </c>
      <c r="N2049" s="377">
        <v>0</v>
      </c>
    </row>
    <row r="2050" spans="2:14" x14ac:dyDescent="0.25">
      <c r="B2050" s="376" t="s">
        <v>223</v>
      </c>
      <c r="C2050" s="376" t="s">
        <v>2220</v>
      </c>
      <c r="D2050" s="376" t="s">
        <v>144</v>
      </c>
      <c r="E2050" s="376" t="s">
        <v>817</v>
      </c>
      <c r="F2050" s="377">
        <v>9</v>
      </c>
      <c r="G2050" s="377">
        <v>0</v>
      </c>
      <c r="H2050" s="377">
        <v>0</v>
      </c>
      <c r="I2050" s="377">
        <v>2</v>
      </c>
      <c r="J2050" s="377">
        <v>0</v>
      </c>
      <c r="K2050" s="377">
        <v>7</v>
      </c>
      <c r="L2050" s="377">
        <v>0</v>
      </c>
      <c r="M2050" s="377">
        <v>0</v>
      </c>
      <c r="N2050" s="377">
        <v>0</v>
      </c>
    </row>
    <row r="2051" spans="2:14" x14ac:dyDescent="0.25">
      <c r="B2051" s="376" t="s">
        <v>223</v>
      </c>
      <c r="C2051" s="376" t="s">
        <v>2220</v>
      </c>
      <c r="D2051" s="376" t="s">
        <v>144</v>
      </c>
      <c r="E2051" s="376" t="s">
        <v>3203</v>
      </c>
      <c r="F2051" s="377">
        <v>3</v>
      </c>
      <c r="G2051" s="377">
        <v>0</v>
      </c>
      <c r="H2051" s="377">
        <v>0</v>
      </c>
      <c r="I2051" s="377">
        <v>0</v>
      </c>
      <c r="J2051" s="377">
        <v>0</v>
      </c>
      <c r="K2051" s="377">
        <v>3</v>
      </c>
      <c r="L2051" s="377">
        <v>0</v>
      </c>
      <c r="M2051" s="377">
        <v>0</v>
      </c>
      <c r="N2051" s="377">
        <v>0</v>
      </c>
    </row>
    <row r="2052" spans="2:14" x14ac:dyDescent="0.25">
      <c r="B2052" s="376" t="s">
        <v>223</v>
      </c>
      <c r="C2052" s="376" t="s">
        <v>2221</v>
      </c>
      <c r="D2052" s="376" t="s">
        <v>447</v>
      </c>
      <c r="E2052" s="376" t="s">
        <v>3153</v>
      </c>
      <c r="F2052" s="377">
        <v>2</v>
      </c>
      <c r="G2052" s="377">
        <v>0</v>
      </c>
      <c r="H2052" s="377">
        <v>0</v>
      </c>
      <c r="I2052" s="377">
        <v>0</v>
      </c>
      <c r="J2052" s="377">
        <v>0</v>
      </c>
      <c r="K2052" s="377">
        <v>2</v>
      </c>
      <c r="L2052" s="377">
        <v>0</v>
      </c>
      <c r="M2052" s="377">
        <v>0</v>
      </c>
      <c r="N2052" s="377">
        <v>0</v>
      </c>
    </row>
    <row r="2053" spans="2:14" x14ac:dyDescent="0.25">
      <c r="B2053" s="376" t="s">
        <v>223</v>
      </c>
      <c r="C2053" s="376" t="s">
        <v>2221</v>
      </c>
      <c r="D2053" s="376" t="s">
        <v>447</v>
      </c>
      <c r="E2053" s="376" t="s">
        <v>3155</v>
      </c>
      <c r="F2053" s="377">
        <v>1</v>
      </c>
      <c r="G2053" s="377">
        <v>0</v>
      </c>
      <c r="H2053" s="377">
        <v>0</v>
      </c>
      <c r="I2053" s="377">
        <v>0</v>
      </c>
      <c r="J2053" s="377">
        <v>0</v>
      </c>
      <c r="K2053" s="377">
        <v>1</v>
      </c>
      <c r="L2053" s="377">
        <v>0</v>
      </c>
      <c r="M2053" s="377">
        <v>0</v>
      </c>
      <c r="N2053" s="377">
        <v>0</v>
      </c>
    </row>
    <row r="2054" spans="2:14" x14ac:dyDescent="0.25">
      <c r="B2054" s="376" t="s">
        <v>223</v>
      </c>
      <c r="C2054" s="376" t="s">
        <v>2221</v>
      </c>
      <c r="D2054" s="376" t="s">
        <v>3372</v>
      </c>
      <c r="E2054" s="376" t="s">
        <v>3639</v>
      </c>
      <c r="F2054" s="377">
        <v>1</v>
      </c>
      <c r="G2054" s="377">
        <v>0</v>
      </c>
      <c r="H2054" s="377">
        <v>0</v>
      </c>
      <c r="I2054" s="377">
        <v>0</v>
      </c>
      <c r="J2054" s="377">
        <v>0</v>
      </c>
      <c r="K2054" s="377">
        <v>1</v>
      </c>
      <c r="L2054" s="377">
        <v>0</v>
      </c>
      <c r="M2054" s="377">
        <v>0</v>
      </c>
      <c r="N2054" s="377">
        <v>0</v>
      </c>
    </row>
    <row r="2055" spans="2:14" x14ac:dyDescent="0.25">
      <c r="B2055" s="376" t="s">
        <v>223</v>
      </c>
      <c r="C2055" s="376" t="s">
        <v>2221</v>
      </c>
      <c r="D2055" s="376" t="s">
        <v>205</v>
      </c>
      <c r="E2055" s="376" t="s">
        <v>3640</v>
      </c>
      <c r="F2055" s="377">
        <v>1</v>
      </c>
      <c r="G2055" s="377">
        <v>0</v>
      </c>
      <c r="H2055" s="377">
        <v>0</v>
      </c>
      <c r="I2055" s="377">
        <v>0</v>
      </c>
      <c r="J2055" s="377">
        <v>0</v>
      </c>
      <c r="K2055" s="377">
        <v>0</v>
      </c>
      <c r="L2055" s="377">
        <v>0</v>
      </c>
      <c r="M2055" s="377">
        <v>0</v>
      </c>
      <c r="N2055" s="377">
        <v>1</v>
      </c>
    </row>
    <row r="2056" spans="2:14" x14ac:dyDescent="0.25">
      <c r="B2056" s="376" t="s">
        <v>223</v>
      </c>
      <c r="C2056" s="376" t="s">
        <v>2221</v>
      </c>
      <c r="D2056" s="376" t="s">
        <v>205</v>
      </c>
      <c r="E2056" s="376" t="s">
        <v>3373</v>
      </c>
      <c r="F2056" s="377">
        <v>1</v>
      </c>
      <c r="G2056" s="377">
        <v>0</v>
      </c>
      <c r="H2056" s="377">
        <v>0</v>
      </c>
      <c r="I2056" s="377">
        <v>0</v>
      </c>
      <c r="J2056" s="377">
        <v>0</v>
      </c>
      <c r="K2056" s="377">
        <v>1</v>
      </c>
      <c r="L2056" s="377">
        <v>0</v>
      </c>
      <c r="M2056" s="377">
        <v>0</v>
      </c>
      <c r="N2056" s="377">
        <v>0</v>
      </c>
    </row>
    <row r="2057" spans="2:14" x14ac:dyDescent="0.25">
      <c r="B2057" s="376" t="s">
        <v>223</v>
      </c>
      <c r="C2057" s="376" t="s">
        <v>2222</v>
      </c>
      <c r="D2057" s="376" t="s">
        <v>143</v>
      </c>
      <c r="E2057" s="376" t="s">
        <v>3374</v>
      </c>
      <c r="F2057" s="377">
        <v>5</v>
      </c>
      <c r="G2057" s="377">
        <v>0</v>
      </c>
      <c r="H2057" s="377">
        <v>0</v>
      </c>
      <c r="I2057" s="377">
        <v>0</v>
      </c>
      <c r="J2057" s="377">
        <v>0</v>
      </c>
      <c r="K2057" s="377">
        <v>5</v>
      </c>
      <c r="L2057" s="377">
        <v>0</v>
      </c>
      <c r="M2057" s="377">
        <v>0</v>
      </c>
      <c r="N2057" s="377">
        <v>0</v>
      </c>
    </row>
    <row r="2058" spans="2:14" x14ac:dyDescent="0.25">
      <c r="B2058" s="376" t="s">
        <v>223</v>
      </c>
      <c r="C2058" s="376" t="s">
        <v>2222</v>
      </c>
      <c r="D2058" s="376" t="s">
        <v>143</v>
      </c>
      <c r="E2058" s="376" t="s">
        <v>3420</v>
      </c>
      <c r="F2058" s="377">
        <v>1</v>
      </c>
      <c r="G2058" s="377">
        <v>0</v>
      </c>
      <c r="H2058" s="377">
        <v>0</v>
      </c>
      <c r="I2058" s="377">
        <v>0</v>
      </c>
      <c r="J2058" s="377">
        <v>0</v>
      </c>
      <c r="K2058" s="377">
        <v>1</v>
      </c>
      <c r="L2058" s="377">
        <v>0</v>
      </c>
      <c r="M2058" s="377">
        <v>0</v>
      </c>
      <c r="N2058" s="377">
        <v>0</v>
      </c>
    </row>
    <row r="2059" spans="2:14" x14ac:dyDescent="0.25">
      <c r="B2059" s="376" t="s">
        <v>223</v>
      </c>
      <c r="C2059" s="376" t="s">
        <v>2222</v>
      </c>
      <c r="D2059" s="376" t="s">
        <v>143</v>
      </c>
      <c r="E2059" s="376" t="s">
        <v>3421</v>
      </c>
      <c r="F2059" s="377">
        <v>3</v>
      </c>
      <c r="G2059" s="377">
        <v>0</v>
      </c>
      <c r="H2059" s="377">
        <v>0</v>
      </c>
      <c r="I2059" s="377">
        <v>0</v>
      </c>
      <c r="J2059" s="377">
        <v>0</v>
      </c>
      <c r="K2059" s="377">
        <v>3</v>
      </c>
      <c r="L2059" s="377">
        <v>0</v>
      </c>
      <c r="M2059" s="377">
        <v>0</v>
      </c>
      <c r="N2059" s="377">
        <v>0</v>
      </c>
    </row>
    <row r="2060" spans="2:14" x14ac:dyDescent="0.25">
      <c r="B2060" s="376" t="s">
        <v>223</v>
      </c>
      <c r="C2060" s="376" t="s">
        <v>2222</v>
      </c>
      <c r="D2060" s="376" t="s">
        <v>143</v>
      </c>
      <c r="E2060" s="376" t="s">
        <v>3422</v>
      </c>
      <c r="F2060" s="377">
        <v>1</v>
      </c>
      <c r="G2060" s="377">
        <v>0</v>
      </c>
      <c r="H2060" s="377">
        <v>0</v>
      </c>
      <c r="I2060" s="377">
        <v>0</v>
      </c>
      <c r="J2060" s="377">
        <v>0</v>
      </c>
      <c r="K2060" s="377">
        <v>1</v>
      </c>
      <c r="L2060" s="377">
        <v>0</v>
      </c>
      <c r="M2060" s="377">
        <v>0</v>
      </c>
      <c r="N2060" s="377">
        <v>0</v>
      </c>
    </row>
    <row r="2061" spans="2:14" x14ac:dyDescent="0.25">
      <c r="B2061" s="376" t="s">
        <v>223</v>
      </c>
      <c r="C2061" s="376" t="s">
        <v>2222</v>
      </c>
      <c r="D2061" s="376" t="s">
        <v>143</v>
      </c>
      <c r="E2061" s="376" t="s">
        <v>1992</v>
      </c>
      <c r="F2061" s="377">
        <v>67</v>
      </c>
      <c r="G2061" s="377">
        <v>0</v>
      </c>
      <c r="H2061" s="377">
        <v>0</v>
      </c>
      <c r="I2061" s="377">
        <v>0</v>
      </c>
      <c r="J2061" s="377">
        <v>0</v>
      </c>
      <c r="K2061" s="377">
        <v>64</v>
      </c>
      <c r="L2061" s="377">
        <v>0</v>
      </c>
      <c r="M2061" s="377">
        <v>3</v>
      </c>
      <c r="N2061" s="377">
        <v>0</v>
      </c>
    </row>
    <row r="2062" spans="2:14" x14ac:dyDescent="0.25">
      <c r="B2062" s="376" t="s">
        <v>223</v>
      </c>
      <c r="C2062" s="376" t="s">
        <v>2222</v>
      </c>
      <c r="D2062" s="376" t="s">
        <v>143</v>
      </c>
      <c r="E2062" s="376" t="s">
        <v>3642</v>
      </c>
      <c r="F2062" s="377">
        <v>1</v>
      </c>
      <c r="G2062" s="377">
        <v>0</v>
      </c>
      <c r="H2062" s="377">
        <v>0</v>
      </c>
      <c r="I2062" s="377">
        <v>0</v>
      </c>
      <c r="J2062" s="377">
        <v>0</v>
      </c>
      <c r="K2062" s="377">
        <v>1</v>
      </c>
      <c r="L2062" s="377">
        <v>0</v>
      </c>
      <c r="M2062" s="377">
        <v>0</v>
      </c>
      <c r="N2062" s="377">
        <v>0</v>
      </c>
    </row>
    <row r="2063" spans="2:14" x14ac:dyDescent="0.25">
      <c r="B2063" s="376" t="s">
        <v>223</v>
      </c>
      <c r="C2063" s="376" t="s">
        <v>2222</v>
      </c>
      <c r="D2063" s="376" t="s">
        <v>143</v>
      </c>
      <c r="E2063" s="376" t="s">
        <v>3643</v>
      </c>
      <c r="F2063" s="377">
        <v>1</v>
      </c>
      <c r="G2063" s="377">
        <v>0</v>
      </c>
      <c r="H2063" s="377">
        <v>0</v>
      </c>
      <c r="I2063" s="377">
        <v>0</v>
      </c>
      <c r="J2063" s="377">
        <v>0</v>
      </c>
      <c r="K2063" s="377">
        <v>1</v>
      </c>
      <c r="L2063" s="377">
        <v>0</v>
      </c>
      <c r="M2063" s="377">
        <v>0</v>
      </c>
      <c r="N2063" s="377">
        <v>0</v>
      </c>
    </row>
    <row r="2064" spans="2:14" x14ac:dyDescent="0.25">
      <c r="B2064" s="376" t="s">
        <v>223</v>
      </c>
      <c r="C2064" s="376" t="s">
        <v>2222</v>
      </c>
      <c r="D2064" s="376" t="s">
        <v>143</v>
      </c>
      <c r="E2064" s="376" t="s">
        <v>1993</v>
      </c>
      <c r="F2064" s="377">
        <v>1</v>
      </c>
      <c r="G2064" s="377">
        <v>0</v>
      </c>
      <c r="H2064" s="377">
        <v>0</v>
      </c>
      <c r="I2064" s="377">
        <v>0</v>
      </c>
      <c r="J2064" s="377">
        <v>0</v>
      </c>
      <c r="K2064" s="377">
        <v>1</v>
      </c>
      <c r="L2064" s="377">
        <v>0</v>
      </c>
      <c r="M2064" s="377">
        <v>0</v>
      </c>
      <c r="N2064" s="377">
        <v>0</v>
      </c>
    </row>
    <row r="2065" spans="2:14" x14ac:dyDescent="0.25">
      <c r="B2065" s="376" t="s">
        <v>223</v>
      </c>
      <c r="C2065" s="376" t="s">
        <v>2222</v>
      </c>
      <c r="D2065" s="376" t="s">
        <v>143</v>
      </c>
      <c r="E2065" s="376" t="s">
        <v>4009</v>
      </c>
      <c r="F2065" s="377">
        <v>1</v>
      </c>
      <c r="G2065" s="377">
        <v>0</v>
      </c>
      <c r="H2065" s="377">
        <v>0</v>
      </c>
      <c r="I2065" s="377">
        <v>0</v>
      </c>
      <c r="J2065" s="377">
        <v>0</v>
      </c>
      <c r="K2065" s="377">
        <v>1</v>
      </c>
      <c r="L2065" s="377">
        <v>0</v>
      </c>
      <c r="M2065" s="377">
        <v>0</v>
      </c>
      <c r="N2065" s="377">
        <v>0</v>
      </c>
    </row>
    <row r="2066" spans="2:14" x14ac:dyDescent="0.25">
      <c r="B2066" s="376" t="s">
        <v>223</v>
      </c>
      <c r="C2066" s="376" t="s">
        <v>2224</v>
      </c>
      <c r="D2066" s="376" t="s">
        <v>2004</v>
      </c>
      <c r="E2066" s="376" t="s">
        <v>3157</v>
      </c>
      <c r="F2066" s="377">
        <v>2</v>
      </c>
      <c r="G2066" s="377">
        <v>0</v>
      </c>
      <c r="H2066" s="377">
        <v>0</v>
      </c>
      <c r="I2066" s="377">
        <v>0</v>
      </c>
      <c r="J2066" s="377">
        <v>0</v>
      </c>
      <c r="K2066" s="377">
        <v>2</v>
      </c>
      <c r="L2066" s="377">
        <v>0</v>
      </c>
      <c r="M2066" s="377">
        <v>0</v>
      </c>
      <c r="N2066" s="377">
        <v>0</v>
      </c>
    </row>
    <row r="2067" spans="2:14" x14ac:dyDescent="0.25">
      <c r="B2067" s="376" t="s">
        <v>223</v>
      </c>
      <c r="C2067" s="376" t="s">
        <v>2224</v>
      </c>
      <c r="D2067" s="376" t="s">
        <v>2004</v>
      </c>
      <c r="E2067" s="376" t="s">
        <v>3378</v>
      </c>
      <c r="F2067" s="377">
        <v>1</v>
      </c>
      <c r="G2067" s="377">
        <v>0</v>
      </c>
      <c r="H2067" s="377">
        <v>0</v>
      </c>
      <c r="I2067" s="377">
        <v>0</v>
      </c>
      <c r="J2067" s="377">
        <v>0</v>
      </c>
      <c r="K2067" s="377">
        <v>1</v>
      </c>
      <c r="L2067" s="377">
        <v>0</v>
      </c>
      <c r="M2067" s="377">
        <v>0</v>
      </c>
      <c r="N2067" s="377">
        <v>0</v>
      </c>
    </row>
    <row r="2068" spans="2:14" x14ac:dyDescent="0.25">
      <c r="B2068" s="376" t="s">
        <v>223</v>
      </c>
      <c r="C2068" s="376" t="s">
        <v>2224</v>
      </c>
      <c r="D2068" s="376" t="s">
        <v>2004</v>
      </c>
      <c r="E2068" s="376" t="s">
        <v>1979</v>
      </c>
      <c r="F2068" s="377">
        <v>20</v>
      </c>
      <c r="G2068" s="377">
        <v>0</v>
      </c>
      <c r="H2068" s="377">
        <v>1</v>
      </c>
      <c r="I2068" s="377">
        <v>0</v>
      </c>
      <c r="J2068" s="377">
        <v>0</v>
      </c>
      <c r="K2068" s="377">
        <v>19</v>
      </c>
      <c r="L2068" s="377">
        <v>0</v>
      </c>
      <c r="M2068" s="377">
        <v>0</v>
      </c>
      <c r="N2068" s="377">
        <v>0</v>
      </c>
    </row>
    <row r="2069" spans="2:14" x14ac:dyDescent="0.25">
      <c r="B2069" s="376" t="s">
        <v>223</v>
      </c>
      <c r="C2069" s="376" t="s">
        <v>2224</v>
      </c>
      <c r="D2069" s="376" t="s">
        <v>2225</v>
      </c>
      <c r="E2069" s="376" t="s">
        <v>1999</v>
      </c>
      <c r="F2069" s="377">
        <v>1</v>
      </c>
      <c r="G2069" s="377">
        <v>0</v>
      </c>
      <c r="H2069" s="377">
        <v>0</v>
      </c>
      <c r="I2069" s="377">
        <v>0</v>
      </c>
      <c r="J2069" s="377">
        <v>0</v>
      </c>
      <c r="K2069" s="377">
        <v>1</v>
      </c>
      <c r="L2069" s="377">
        <v>0</v>
      </c>
      <c r="M2069" s="377">
        <v>0</v>
      </c>
      <c r="N2069" s="377">
        <v>0</v>
      </c>
    </row>
    <row r="2070" spans="2:14" x14ac:dyDescent="0.25">
      <c r="B2070" s="376" t="s">
        <v>223</v>
      </c>
      <c r="C2070" s="376" t="s">
        <v>2224</v>
      </c>
      <c r="D2070" s="376" t="s">
        <v>2225</v>
      </c>
      <c r="E2070" s="376" t="s">
        <v>2375</v>
      </c>
      <c r="F2070" s="377">
        <v>1</v>
      </c>
      <c r="G2070" s="377">
        <v>0</v>
      </c>
      <c r="H2070" s="377">
        <v>0</v>
      </c>
      <c r="I2070" s="377">
        <v>0</v>
      </c>
      <c r="J2070" s="377">
        <v>0</v>
      </c>
      <c r="K2070" s="377">
        <v>1</v>
      </c>
      <c r="L2070" s="377">
        <v>0</v>
      </c>
      <c r="M2070" s="377">
        <v>0</v>
      </c>
      <c r="N2070" s="377">
        <v>0</v>
      </c>
    </row>
    <row r="2071" spans="2:14" x14ac:dyDescent="0.25">
      <c r="B2071" s="376" t="s">
        <v>223</v>
      </c>
      <c r="C2071" s="376" t="s">
        <v>2224</v>
      </c>
      <c r="D2071" s="376" t="s">
        <v>2225</v>
      </c>
      <c r="E2071" s="376" t="s">
        <v>2000</v>
      </c>
      <c r="F2071" s="377">
        <v>3</v>
      </c>
      <c r="G2071" s="377">
        <v>0</v>
      </c>
      <c r="H2071" s="377">
        <v>0</v>
      </c>
      <c r="I2071" s="377">
        <v>0</v>
      </c>
      <c r="J2071" s="377">
        <v>0</v>
      </c>
      <c r="K2071" s="377">
        <v>3</v>
      </c>
      <c r="L2071" s="377">
        <v>0</v>
      </c>
      <c r="M2071" s="377">
        <v>0</v>
      </c>
      <c r="N2071" s="377">
        <v>0</v>
      </c>
    </row>
    <row r="2072" spans="2:14" x14ac:dyDescent="0.25">
      <c r="B2072" s="376" t="s">
        <v>223</v>
      </c>
      <c r="C2072" s="376" t="s">
        <v>2224</v>
      </c>
      <c r="D2072" s="376" t="s">
        <v>2225</v>
      </c>
      <c r="E2072" s="376" t="s">
        <v>2001</v>
      </c>
      <c r="F2072" s="377">
        <v>37</v>
      </c>
      <c r="G2072" s="377">
        <v>0</v>
      </c>
      <c r="H2072" s="377">
        <v>0</v>
      </c>
      <c r="I2072" s="377">
        <v>0</v>
      </c>
      <c r="J2072" s="377">
        <v>0</v>
      </c>
      <c r="K2072" s="377">
        <v>36</v>
      </c>
      <c r="L2072" s="377">
        <v>0</v>
      </c>
      <c r="M2072" s="377">
        <v>1</v>
      </c>
      <c r="N2072" s="377">
        <v>0</v>
      </c>
    </row>
    <row r="2073" spans="2:14" x14ac:dyDescent="0.25">
      <c r="B2073" s="376" t="s">
        <v>223</v>
      </c>
      <c r="C2073" s="376" t="s">
        <v>2224</v>
      </c>
      <c r="D2073" s="376" t="s">
        <v>450</v>
      </c>
      <c r="E2073" s="376" t="s">
        <v>3379</v>
      </c>
      <c r="F2073" s="377">
        <v>2</v>
      </c>
      <c r="G2073" s="377">
        <v>0</v>
      </c>
      <c r="H2073" s="377">
        <v>0</v>
      </c>
      <c r="I2073" s="377">
        <v>0</v>
      </c>
      <c r="J2073" s="377">
        <v>0</v>
      </c>
      <c r="K2073" s="377">
        <v>2</v>
      </c>
      <c r="L2073" s="377">
        <v>0</v>
      </c>
      <c r="M2073" s="377">
        <v>0</v>
      </c>
      <c r="N2073" s="377">
        <v>0</v>
      </c>
    </row>
    <row r="2074" spans="2:14" x14ac:dyDescent="0.25">
      <c r="B2074" s="376" t="s">
        <v>223</v>
      </c>
      <c r="C2074" s="376" t="s">
        <v>2224</v>
      </c>
      <c r="D2074" s="376" t="s">
        <v>450</v>
      </c>
      <c r="E2074" s="376" t="s">
        <v>4015</v>
      </c>
      <c r="F2074" s="377">
        <v>1</v>
      </c>
      <c r="G2074" s="377">
        <v>0</v>
      </c>
      <c r="H2074" s="377">
        <v>0</v>
      </c>
      <c r="I2074" s="377">
        <v>0</v>
      </c>
      <c r="J2074" s="377">
        <v>0</v>
      </c>
      <c r="K2074" s="377">
        <v>1</v>
      </c>
      <c r="L2074" s="377">
        <v>0</v>
      </c>
      <c r="M2074" s="377">
        <v>0</v>
      </c>
      <c r="N2074" s="377">
        <v>0</v>
      </c>
    </row>
    <row r="2075" spans="2:14" x14ac:dyDescent="0.25">
      <c r="B2075" s="376" t="s">
        <v>223</v>
      </c>
      <c r="C2075" s="376" t="s">
        <v>2224</v>
      </c>
      <c r="D2075" s="376" t="s">
        <v>450</v>
      </c>
      <c r="E2075" s="376" t="s">
        <v>2003</v>
      </c>
      <c r="F2075" s="377">
        <v>4</v>
      </c>
      <c r="G2075" s="377">
        <v>0</v>
      </c>
      <c r="H2075" s="377">
        <v>0</v>
      </c>
      <c r="I2075" s="377">
        <v>0</v>
      </c>
      <c r="J2075" s="377">
        <v>0</v>
      </c>
      <c r="K2075" s="377">
        <v>4</v>
      </c>
      <c r="L2075" s="377">
        <v>0</v>
      </c>
      <c r="M2075" s="377">
        <v>0</v>
      </c>
      <c r="N2075" s="377">
        <v>0</v>
      </c>
    </row>
    <row r="2076" spans="2:14" x14ac:dyDescent="0.25">
      <c r="B2076" s="376" t="s">
        <v>223</v>
      </c>
      <c r="C2076" s="376" t="s">
        <v>2224</v>
      </c>
      <c r="D2076" s="376" t="s">
        <v>450</v>
      </c>
      <c r="E2076" s="376" t="s">
        <v>3157</v>
      </c>
      <c r="F2076" s="377">
        <v>4</v>
      </c>
      <c r="G2076" s="377">
        <v>0</v>
      </c>
      <c r="H2076" s="377">
        <v>0</v>
      </c>
      <c r="I2076" s="377">
        <v>0</v>
      </c>
      <c r="J2076" s="377">
        <v>0</v>
      </c>
      <c r="K2076" s="377">
        <v>4</v>
      </c>
      <c r="L2076" s="377">
        <v>0</v>
      </c>
      <c r="M2076" s="377">
        <v>0</v>
      </c>
      <c r="N2076" s="377">
        <v>0</v>
      </c>
    </row>
    <row r="2077" spans="2:14" x14ac:dyDescent="0.25">
      <c r="B2077" s="376" t="s">
        <v>1898</v>
      </c>
      <c r="C2077" s="376" t="s">
        <v>1898</v>
      </c>
      <c r="D2077" s="376" t="s">
        <v>1898</v>
      </c>
      <c r="E2077" s="376" t="s">
        <v>3380</v>
      </c>
      <c r="F2077" s="377">
        <v>2</v>
      </c>
      <c r="G2077" s="377">
        <v>0</v>
      </c>
      <c r="H2077" s="377">
        <v>0</v>
      </c>
      <c r="I2077" s="377">
        <v>0</v>
      </c>
      <c r="J2077" s="377">
        <v>0</v>
      </c>
      <c r="K2077" s="377">
        <v>2</v>
      </c>
      <c r="L2077" s="377">
        <v>0</v>
      </c>
      <c r="M2077" s="377">
        <v>0</v>
      </c>
      <c r="N2077" s="377">
        <v>0</v>
      </c>
    </row>
    <row r="2078" spans="2:14" x14ac:dyDescent="0.25">
      <c r="B2078" s="376" t="s">
        <v>1898</v>
      </c>
      <c r="C2078" s="376" t="s">
        <v>1898</v>
      </c>
      <c r="D2078" s="376" t="s">
        <v>1898</v>
      </c>
      <c r="E2078" s="376" t="s">
        <v>3707</v>
      </c>
      <c r="F2078" s="377">
        <v>1</v>
      </c>
      <c r="G2078" s="377">
        <v>0</v>
      </c>
      <c r="H2078" s="377">
        <v>0</v>
      </c>
      <c r="I2078" s="377">
        <v>0</v>
      </c>
      <c r="J2078" s="377">
        <v>0</v>
      </c>
      <c r="K2078" s="377">
        <v>1</v>
      </c>
      <c r="L2078" s="377">
        <v>0</v>
      </c>
      <c r="M2078" s="377">
        <v>0</v>
      </c>
      <c r="N2078" s="377">
        <v>0</v>
      </c>
    </row>
    <row r="2079" spans="2:14" x14ac:dyDescent="0.25">
      <c r="B2079" s="376" t="s">
        <v>1898</v>
      </c>
      <c r="C2079" s="376" t="s">
        <v>1898</v>
      </c>
      <c r="D2079" s="376" t="s">
        <v>1898</v>
      </c>
      <c r="E2079" s="376" t="s">
        <v>4017</v>
      </c>
      <c r="F2079" s="377">
        <v>2</v>
      </c>
      <c r="G2079" s="377">
        <v>0</v>
      </c>
      <c r="H2079" s="377">
        <v>0</v>
      </c>
      <c r="I2079" s="377">
        <v>0</v>
      </c>
      <c r="J2079" s="377">
        <v>0</v>
      </c>
      <c r="K2079" s="377">
        <v>2</v>
      </c>
      <c r="L2079" s="377">
        <v>0</v>
      </c>
      <c r="M2079" s="377">
        <v>0</v>
      </c>
      <c r="N2079" s="377">
        <v>0</v>
      </c>
    </row>
    <row r="2080" spans="2:14" x14ac:dyDescent="0.25">
      <c r="B2080" s="376" t="s">
        <v>1898</v>
      </c>
      <c r="C2080" s="376" t="s">
        <v>1898</v>
      </c>
      <c r="D2080" s="376" t="s">
        <v>1898</v>
      </c>
      <c r="E2080" s="376" t="s">
        <v>4018</v>
      </c>
      <c r="F2080" s="377">
        <v>1</v>
      </c>
      <c r="G2080" s="377">
        <v>0</v>
      </c>
      <c r="H2080" s="377">
        <v>0</v>
      </c>
      <c r="I2080" s="377">
        <v>0</v>
      </c>
      <c r="J2080" s="377">
        <v>0</v>
      </c>
      <c r="K2080" s="377">
        <v>1</v>
      </c>
      <c r="L2080" s="377">
        <v>0</v>
      </c>
      <c r="M2080" s="377">
        <v>0</v>
      </c>
      <c r="N2080" s="377">
        <v>0</v>
      </c>
    </row>
    <row r="2081" spans="2:14" x14ac:dyDescent="0.25">
      <c r="B2081" s="376" t="s">
        <v>1898</v>
      </c>
      <c r="C2081" s="376" t="s">
        <v>1898</v>
      </c>
      <c r="D2081" s="376" t="s">
        <v>1898</v>
      </c>
      <c r="E2081" s="376" t="s">
        <v>3381</v>
      </c>
      <c r="F2081" s="377">
        <v>1</v>
      </c>
      <c r="G2081" s="377">
        <v>0</v>
      </c>
      <c r="H2081" s="377">
        <v>0</v>
      </c>
      <c r="I2081" s="377">
        <v>0</v>
      </c>
      <c r="J2081" s="377">
        <v>0</v>
      </c>
      <c r="K2081" s="377">
        <v>1</v>
      </c>
      <c r="L2081" s="377">
        <v>0</v>
      </c>
      <c r="M2081" s="377">
        <v>0</v>
      </c>
      <c r="N2081" s="377">
        <v>0</v>
      </c>
    </row>
    <row r="2082" spans="2:14" x14ac:dyDescent="0.25">
      <c r="B2082" s="376" t="s">
        <v>1898</v>
      </c>
      <c r="C2082" s="376" t="s">
        <v>1898</v>
      </c>
      <c r="D2082" s="376" t="s">
        <v>1898</v>
      </c>
      <c r="E2082" s="376" t="s">
        <v>4019</v>
      </c>
      <c r="F2082" s="377">
        <v>1</v>
      </c>
      <c r="G2082" s="377">
        <v>0</v>
      </c>
      <c r="H2082" s="377">
        <v>0</v>
      </c>
      <c r="I2082" s="377">
        <v>0</v>
      </c>
      <c r="J2082" s="377">
        <v>0</v>
      </c>
      <c r="K2082" s="377">
        <v>1</v>
      </c>
      <c r="L2082" s="377">
        <v>0</v>
      </c>
      <c r="M2082" s="377">
        <v>0</v>
      </c>
      <c r="N2082" s="377">
        <v>0</v>
      </c>
    </row>
    <row r="2083" spans="2:14" x14ac:dyDescent="0.25">
      <c r="B2083" s="376" t="s">
        <v>1898</v>
      </c>
      <c r="C2083" s="376" t="s">
        <v>1898</v>
      </c>
      <c r="D2083" s="376" t="s">
        <v>1898</v>
      </c>
      <c r="E2083" s="376" t="s">
        <v>3382</v>
      </c>
      <c r="F2083" s="377">
        <v>4</v>
      </c>
      <c r="G2083" s="377">
        <v>0</v>
      </c>
      <c r="H2083" s="377">
        <v>0</v>
      </c>
      <c r="I2083" s="377">
        <v>0</v>
      </c>
      <c r="J2083" s="377">
        <v>0</v>
      </c>
      <c r="K2083" s="377">
        <v>4</v>
      </c>
      <c r="L2083" s="377">
        <v>0</v>
      </c>
      <c r="M2083" s="377">
        <v>0</v>
      </c>
      <c r="N2083" s="377">
        <v>0</v>
      </c>
    </row>
    <row r="2084" spans="2:14" x14ac:dyDescent="0.25">
      <c r="B2084" s="376" t="s">
        <v>254</v>
      </c>
      <c r="C2084" s="376" t="s">
        <v>254</v>
      </c>
      <c r="D2084" s="376" t="s">
        <v>254</v>
      </c>
      <c r="E2084" s="376" t="s">
        <v>3158</v>
      </c>
      <c r="F2084" s="377">
        <v>4537</v>
      </c>
      <c r="G2084" s="377">
        <v>0</v>
      </c>
      <c r="H2084" s="377">
        <v>0</v>
      </c>
      <c r="I2084" s="377">
        <v>0</v>
      </c>
      <c r="J2084" s="377">
        <v>0</v>
      </c>
      <c r="K2084" s="377">
        <v>4481</v>
      </c>
      <c r="L2084" s="377">
        <v>0</v>
      </c>
      <c r="M2084" s="377">
        <v>52</v>
      </c>
      <c r="N2084" s="377">
        <v>4</v>
      </c>
    </row>
    <row r="2085" spans="2:14" x14ac:dyDescent="0.25">
      <c r="B2085" s="376" t="s">
        <v>254</v>
      </c>
      <c r="C2085" s="376" t="s">
        <v>254</v>
      </c>
      <c r="D2085" s="376" t="s">
        <v>254</v>
      </c>
      <c r="E2085" s="376" t="s">
        <v>4020</v>
      </c>
      <c r="F2085" s="377">
        <v>2</v>
      </c>
      <c r="G2085" s="377">
        <v>0</v>
      </c>
      <c r="H2085" s="377">
        <v>0</v>
      </c>
      <c r="I2085" s="377">
        <v>0</v>
      </c>
      <c r="J2085" s="377">
        <v>0</v>
      </c>
      <c r="K2085" s="377">
        <v>2</v>
      </c>
      <c r="L2085" s="377">
        <v>0</v>
      </c>
      <c r="M2085" s="377">
        <v>0</v>
      </c>
      <c r="N2085" s="377">
        <v>0</v>
      </c>
    </row>
    <row r="2086" spans="2:14" x14ac:dyDescent="0.25">
      <c r="B2086" s="376" t="s">
        <v>254</v>
      </c>
      <c r="C2086" s="376" t="s">
        <v>254</v>
      </c>
      <c r="D2086" s="376" t="s">
        <v>254</v>
      </c>
      <c r="E2086" s="376" t="s">
        <v>4021</v>
      </c>
      <c r="F2086" s="377">
        <v>1</v>
      </c>
      <c r="G2086" s="377">
        <v>0</v>
      </c>
      <c r="H2086" s="377">
        <v>0</v>
      </c>
      <c r="I2086" s="377">
        <v>0</v>
      </c>
      <c r="J2086" s="377">
        <v>0</v>
      </c>
      <c r="K2086" s="377">
        <v>1</v>
      </c>
      <c r="L2086" s="377">
        <v>0</v>
      </c>
      <c r="M2086" s="377">
        <v>0</v>
      </c>
      <c r="N2086" s="377">
        <v>0</v>
      </c>
    </row>
    <row r="2088" spans="2:14" x14ac:dyDescent="0.25">
      <c r="B2088" s="258"/>
      <c r="C2088" s="324"/>
      <c r="D2088" s="324"/>
    </row>
    <row r="2089" spans="2:14" x14ac:dyDescent="0.25">
      <c r="B2089" s="258"/>
      <c r="C2089" s="324"/>
      <c r="D2089" s="324"/>
    </row>
    <row r="2090" spans="2:14" x14ac:dyDescent="0.25">
      <c r="B2090" s="258"/>
      <c r="C2090" s="324"/>
      <c r="D2090" s="324"/>
    </row>
    <row r="2091" spans="2:14" x14ac:dyDescent="0.25">
      <c r="B2091" s="251"/>
      <c r="C2091" s="324"/>
      <c r="D2091" s="324"/>
    </row>
    <row r="2092" spans="2:14" x14ac:dyDescent="0.25">
      <c r="B2092" s="251"/>
      <c r="C2092" s="324"/>
      <c r="D2092" s="324"/>
    </row>
    <row r="2093" spans="2:14" ht="13.8" x14ac:dyDescent="0.3">
      <c r="B2093" s="268"/>
      <c r="C2093" s="336"/>
      <c r="D2093" s="336"/>
    </row>
    <row r="2095" spans="2:14" x14ac:dyDescent="0.25">
      <c r="C2095" s="324"/>
      <c r="D2095" s="324"/>
    </row>
    <row r="2096" spans="2:14" x14ac:dyDescent="0.25">
      <c r="C2096" s="324"/>
      <c r="D2096" s="324"/>
    </row>
    <row r="2097" spans="2:4" x14ac:dyDescent="0.25">
      <c r="B2097" s="325"/>
      <c r="C2097" s="325"/>
      <c r="D2097" s="325"/>
    </row>
  </sheetData>
  <mergeCells count="8">
    <mergeCell ref="D8:K8"/>
    <mergeCell ref="D9:K9"/>
    <mergeCell ref="D10:K10"/>
    <mergeCell ref="B12:B13"/>
    <mergeCell ref="C12:C13"/>
    <mergeCell ref="D12:D13"/>
    <mergeCell ref="E12:E13"/>
    <mergeCell ref="F12:N12"/>
  </mergeCells>
  <hyperlinks>
    <hyperlink ref="B9" location="INDICE!B52" display="INDICE" xr:uid="{00000000-0004-0000-2500-000000000000}"/>
  </hyperlinks>
  <printOptions horizontalCentered="1"/>
  <pageMargins left="0" right="0" top="1.1811023622047245" bottom="0.78740157480314965" header="0" footer="0.19685039370078741"/>
  <pageSetup paperSize="9" scale="95" firstPageNumber="151" orientation="landscape" useFirstPageNumber="1" r:id="rId1"/>
  <headerFooter scaleWithDoc="0">
    <oddHeader>&amp;C
&amp;G</oddHeader>
    <oddFooter>&amp;C&amp;P</oddFooter>
    <evenFooter>&amp;L&amp;G&amp;C&amp;P&amp;R&amp;G</evenFooter>
  </headerFooter>
  <drawing r:id="rId2"/>
  <legacyDrawingHF r:id="rId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B1:O2224"/>
  <sheetViews>
    <sheetView showGridLines="0" zoomScaleNormal="100" workbookViewId="0">
      <selection activeCell="B9" sqref="B9"/>
    </sheetView>
  </sheetViews>
  <sheetFormatPr baseColWidth="10" defaultColWidth="11.44140625" defaultRowHeight="13.2" x14ac:dyDescent="0.25"/>
  <cols>
    <col min="1" max="1" width="3.33203125" style="14" customWidth="1"/>
    <col min="2" max="2" width="15.77734375" style="14" customWidth="1"/>
    <col min="3" max="3" width="25.6640625" style="14" bestFit="1" customWidth="1"/>
    <col min="4" max="4" width="26.6640625" style="42" customWidth="1"/>
    <col min="5" max="5" width="24.88671875" style="42" customWidth="1"/>
    <col min="6" max="6" width="14.5546875" style="42" customWidth="1"/>
    <col min="7" max="7" width="11.88671875" style="42" customWidth="1"/>
    <col min="8" max="8" width="15.5546875" style="42" customWidth="1"/>
    <col min="9" max="9" width="11.5546875" style="42" bestFit="1" customWidth="1"/>
    <col min="10" max="10" width="11.6640625" style="14" bestFit="1" customWidth="1"/>
    <col min="11" max="16384" width="11.44140625" style="14"/>
  </cols>
  <sheetData>
    <row r="1" spans="2:15" ht="24.9" customHeight="1" x14ac:dyDescent="0.25"/>
    <row r="2" spans="2:15" ht="24.9" customHeight="1" x14ac:dyDescent="0.25"/>
    <row r="3" spans="2:15" ht="24.9" customHeight="1" x14ac:dyDescent="0.25"/>
    <row r="4" spans="2:15" ht="24.9" customHeight="1" x14ac:dyDescent="0.25"/>
    <row r="5" spans="2:15" ht="24.9" customHeight="1" x14ac:dyDescent="0.25"/>
    <row r="8" spans="2:15" x14ac:dyDescent="0.25">
      <c r="D8" s="463" t="s">
        <v>356</v>
      </c>
      <c r="E8" s="463"/>
      <c r="F8" s="463"/>
      <c r="G8" s="463"/>
      <c r="H8" s="463"/>
      <c r="I8" s="463"/>
      <c r="J8" s="463"/>
      <c r="K8" s="463"/>
    </row>
    <row r="9" spans="2:15" x14ac:dyDescent="0.25">
      <c r="B9" s="391" t="s">
        <v>234</v>
      </c>
      <c r="D9" s="463" t="s">
        <v>2627</v>
      </c>
      <c r="E9" s="463"/>
      <c r="F9" s="463"/>
      <c r="G9" s="463"/>
      <c r="H9" s="463"/>
      <c r="I9" s="463"/>
      <c r="J9" s="463"/>
      <c r="K9" s="463"/>
      <c r="L9" s="315"/>
      <c r="M9" s="315"/>
    </row>
    <row r="10" spans="2:15" x14ac:dyDescent="0.25">
      <c r="D10" s="463" t="s">
        <v>3751</v>
      </c>
      <c r="E10" s="463"/>
      <c r="F10" s="463"/>
      <c r="G10" s="463"/>
      <c r="H10" s="463"/>
      <c r="I10" s="463"/>
      <c r="J10" s="463"/>
      <c r="K10" s="463"/>
    </row>
    <row r="11" spans="2:15" x14ac:dyDescent="0.25">
      <c r="O11" s="16"/>
    </row>
    <row r="12" spans="2:15" x14ac:dyDescent="0.25">
      <c r="B12" s="456" t="s">
        <v>2604</v>
      </c>
      <c r="C12" s="456" t="s">
        <v>2603</v>
      </c>
      <c r="D12" s="456" t="s">
        <v>2605</v>
      </c>
      <c r="E12" s="456" t="s">
        <v>3424</v>
      </c>
      <c r="F12" s="456" t="s">
        <v>3426</v>
      </c>
      <c r="G12" s="456"/>
      <c r="H12" s="456"/>
      <c r="I12" s="456"/>
      <c r="J12" s="456"/>
      <c r="K12" s="456"/>
      <c r="L12" s="456"/>
      <c r="M12" s="456"/>
      <c r="N12" s="456"/>
    </row>
    <row r="13" spans="2:15" x14ac:dyDescent="0.25">
      <c r="B13" s="456"/>
      <c r="C13" s="456"/>
      <c r="D13" s="456"/>
      <c r="E13" s="456"/>
      <c r="F13" s="373" t="s">
        <v>10</v>
      </c>
      <c r="G13" s="373" t="s">
        <v>193</v>
      </c>
      <c r="H13" s="373" t="s">
        <v>194</v>
      </c>
      <c r="I13" s="373" t="s">
        <v>195</v>
      </c>
      <c r="J13" s="373" t="s">
        <v>196</v>
      </c>
      <c r="K13" s="373" t="s">
        <v>3425</v>
      </c>
      <c r="L13" s="373" t="s">
        <v>3427</v>
      </c>
      <c r="M13" s="373" t="s">
        <v>3428</v>
      </c>
      <c r="N13" s="373" t="s">
        <v>197</v>
      </c>
    </row>
    <row r="14" spans="2:15" x14ac:dyDescent="0.25">
      <c r="B14" s="363" t="s">
        <v>10</v>
      </c>
      <c r="C14" s="363" t="s">
        <v>10</v>
      </c>
      <c r="D14" s="363" t="s">
        <v>10</v>
      </c>
      <c r="E14" s="363" t="s">
        <v>10</v>
      </c>
      <c r="F14" s="372">
        <f t="shared" ref="F14:N14" si="0">+SUM(F15:F2217)</f>
        <v>1751549</v>
      </c>
      <c r="G14" s="372">
        <f t="shared" si="0"/>
        <v>1325475</v>
      </c>
      <c r="H14" s="372">
        <f t="shared" si="0"/>
        <v>24191</v>
      </c>
      <c r="I14" s="372">
        <f t="shared" si="0"/>
        <v>53247</v>
      </c>
      <c r="J14" s="372">
        <f t="shared" si="0"/>
        <v>33844</v>
      </c>
      <c r="K14" s="372">
        <f t="shared" si="0"/>
        <v>196818</v>
      </c>
      <c r="L14" s="372">
        <f t="shared" si="0"/>
        <v>0</v>
      </c>
      <c r="M14" s="372">
        <f t="shared" si="0"/>
        <v>60887</v>
      </c>
      <c r="N14" s="372">
        <f t="shared" si="0"/>
        <v>57087</v>
      </c>
    </row>
    <row r="15" spans="2:15" x14ac:dyDescent="0.25">
      <c r="B15" s="371" t="s">
        <v>218</v>
      </c>
      <c r="C15" s="371" t="s">
        <v>2191</v>
      </c>
      <c r="D15" s="371" t="s">
        <v>413</v>
      </c>
      <c r="E15" s="371" t="s">
        <v>815</v>
      </c>
      <c r="F15" s="360">
        <v>4</v>
      </c>
      <c r="G15" s="360">
        <v>4</v>
      </c>
      <c r="H15" s="360">
        <v>0</v>
      </c>
      <c r="I15" s="360">
        <v>0</v>
      </c>
      <c r="J15" s="360">
        <v>0</v>
      </c>
      <c r="K15" s="360">
        <v>0</v>
      </c>
      <c r="L15" s="360">
        <v>0</v>
      </c>
      <c r="M15" s="360">
        <v>0</v>
      </c>
      <c r="N15" s="360">
        <v>0</v>
      </c>
    </row>
    <row r="16" spans="2:15" x14ac:dyDescent="0.25">
      <c r="B16" s="371" t="s">
        <v>218</v>
      </c>
      <c r="C16" s="371" t="s">
        <v>2191</v>
      </c>
      <c r="D16" s="371" t="s">
        <v>413</v>
      </c>
      <c r="E16" s="371" t="s">
        <v>1285</v>
      </c>
      <c r="F16" s="360">
        <v>1</v>
      </c>
      <c r="G16" s="360">
        <v>0</v>
      </c>
      <c r="H16" s="360">
        <v>0</v>
      </c>
      <c r="I16" s="360">
        <v>0</v>
      </c>
      <c r="J16" s="360">
        <v>0</v>
      </c>
      <c r="K16" s="360">
        <v>1</v>
      </c>
      <c r="L16" s="360">
        <v>0</v>
      </c>
      <c r="M16" s="360">
        <v>0</v>
      </c>
      <c r="N16" s="360">
        <v>0</v>
      </c>
    </row>
    <row r="17" spans="2:14" x14ac:dyDescent="0.25">
      <c r="B17" s="371" t="s">
        <v>218</v>
      </c>
      <c r="C17" s="371" t="s">
        <v>2191</v>
      </c>
      <c r="D17" s="371" t="s">
        <v>413</v>
      </c>
      <c r="E17" s="371" t="s">
        <v>1911</v>
      </c>
      <c r="F17" s="360">
        <v>2</v>
      </c>
      <c r="G17" s="360">
        <v>0</v>
      </c>
      <c r="H17" s="360">
        <v>0</v>
      </c>
      <c r="I17" s="360">
        <v>0</v>
      </c>
      <c r="J17" s="360">
        <v>0</v>
      </c>
      <c r="K17" s="360">
        <v>2</v>
      </c>
      <c r="L17" s="360">
        <v>0</v>
      </c>
      <c r="M17" s="360">
        <v>0</v>
      </c>
      <c r="N17" s="360">
        <v>0</v>
      </c>
    </row>
    <row r="18" spans="2:14" x14ac:dyDescent="0.25">
      <c r="B18" s="371" t="s">
        <v>218</v>
      </c>
      <c r="C18" s="371" t="s">
        <v>2191</v>
      </c>
      <c r="D18" s="371" t="s">
        <v>413</v>
      </c>
      <c r="E18" s="371" t="s">
        <v>4022</v>
      </c>
      <c r="F18" s="360">
        <v>1</v>
      </c>
      <c r="G18" s="360">
        <v>0</v>
      </c>
      <c r="H18" s="360">
        <v>0</v>
      </c>
      <c r="I18" s="360">
        <v>0</v>
      </c>
      <c r="J18" s="360">
        <v>0</v>
      </c>
      <c r="K18" s="360">
        <v>1</v>
      </c>
      <c r="L18" s="360">
        <v>0</v>
      </c>
      <c r="M18" s="360">
        <v>0</v>
      </c>
      <c r="N18" s="360">
        <v>0</v>
      </c>
    </row>
    <row r="19" spans="2:14" x14ac:dyDescent="0.25">
      <c r="B19" s="371" t="s">
        <v>218</v>
      </c>
      <c r="C19" s="371" t="s">
        <v>2191</v>
      </c>
      <c r="D19" s="371" t="s">
        <v>413</v>
      </c>
      <c r="E19" s="371" t="s">
        <v>816</v>
      </c>
      <c r="F19" s="360">
        <v>3</v>
      </c>
      <c r="G19" s="360">
        <v>0</v>
      </c>
      <c r="H19" s="360">
        <v>1</v>
      </c>
      <c r="I19" s="360">
        <v>1</v>
      </c>
      <c r="J19" s="360">
        <v>0</v>
      </c>
      <c r="K19" s="360">
        <v>1</v>
      </c>
      <c r="L19" s="360">
        <v>0</v>
      </c>
      <c r="M19" s="360">
        <v>0</v>
      </c>
      <c r="N19" s="360">
        <v>0</v>
      </c>
    </row>
    <row r="20" spans="2:14" x14ac:dyDescent="0.25">
      <c r="B20" s="371" t="s">
        <v>218</v>
      </c>
      <c r="C20" s="371" t="s">
        <v>2191</v>
      </c>
      <c r="D20" s="371" t="s">
        <v>413</v>
      </c>
      <c r="E20" s="371" t="s">
        <v>817</v>
      </c>
      <c r="F20" s="360">
        <v>37</v>
      </c>
      <c r="G20" s="360">
        <v>8</v>
      </c>
      <c r="H20" s="360">
        <v>4</v>
      </c>
      <c r="I20" s="360">
        <v>0</v>
      </c>
      <c r="J20" s="360">
        <v>0</v>
      </c>
      <c r="K20" s="360">
        <v>24</v>
      </c>
      <c r="L20" s="360">
        <v>0</v>
      </c>
      <c r="M20" s="360">
        <v>0</v>
      </c>
      <c r="N20" s="360">
        <v>1</v>
      </c>
    </row>
    <row r="21" spans="2:14" x14ac:dyDescent="0.25">
      <c r="B21" s="371" t="s">
        <v>218</v>
      </c>
      <c r="C21" s="371" t="s">
        <v>2191</v>
      </c>
      <c r="D21" s="371" t="s">
        <v>413</v>
      </c>
      <c r="E21" s="371" t="s">
        <v>818</v>
      </c>
      <c r="F21" s="360">
        <v>20</v>
      </c>
      <c r="G21" s="360">
        <v>7</v>
      </c>
      <c r="H21" s="360">
        <v>2</v>
      </c>
      <c r="I21" s="360">
        <v>0</v>
      </c>
      <c r="J21" s="360">
        <v>0</v>
      </c>
      <c r="K21" s="360">
        <v>10</v>
      </c>
      <c r="L21" s="360">
        <v>0</v>
      </c>
      <c r="M21" s="360">
        <v>0</v>
      </c>
      <c r="N21" s="360">
        <v>1</v>
      </c>
    </row>
    <row r="22" spans="2:14" x14ac:dyDescent="0.25">
      <c r="B22" s="371" t="s">
        <v>218</v>
      </c>
      <c r="C22" s="371" t="s">
        <v>2191</v>
      </c>
      <c r="D22" s="371" t="s">
        <v>38</v>
      </c>
      <c r="E22" s="371" t="s">
        <v>451</v>
      </c>
      <c r="F22" s="360">
        <v>3</v>
      </c>
      <c r="G22" s="360">
        <v>1</v>
      </c>
      <c r="H22" s="360">
        <v>0</v>
      </c>
      <c r="I22" s="360">
        <v>0</v>
      </c>
      <c r="J22" s="360">
        <v>0</v>
      </c>
      <c r="K22" s="360">
        <v>2</v>
      </c>
      <c r="L22" s="360">
        <v>0</v>
      </c>
      <c r="M22" s="360">
        <v>0</v>
      </c>
      <c r="N22" s="360">
        <v>0</v>
      </c>
    </row>
    <row r="23" spans="2:14" x14ac:dyDescent="0.25">
      <c r="B23" s="371" t="s">
        <v>218</v>
      </c>
      <c r="C23" s="371" t="s">
        <v>2191</v>
      </c>
      <c r="D23" s="371" t="s">
        <v>38</v>
      </c>
      <c r="E23" s="371" t="s">
        <v>452</v>
      </c>
      <c r="F23" s="360">
        <v>10</v>
      </c>
      <c r="G23" s="360">
        <v>5</v>
      </c>
      <c r="H23" s="360">
        <v>0</v>
      </c>
      <c r="I23" s="360">
        <v>1</v>
      </c>
      <c r="J23" s="360">
        <v>0</v>
      </c>
      <c r="K23" s="360">
        <v>4</v>
      </c>
      <c r="L23" s="360">
        <v>0</v>
      </c>
      <c r="M23" s="360">
        <v>0</v>
      </c>
      <c r="N23" s="360">
        <v>0</v>
      </c>
    </row>
    <row r="24" spans="2:14" x14ac:dyDescent="0.25">
      <c r="B24" s="371" t="s">
        <v>218</v>
      </c>
      <c r="C24" s="371" t="s">
        <v>2191</v>
      </c>
      <c r="D24" s="371" t="s">
        <v>38</v>
      </c>
      <c r="E24" s="371" t="s">
        <v>453</v>
      </c>
      <c r="F24" s="360">
        <v>9</v>
      </c>
      <c r="G24" s="360">
        <v>7</v>
      </c>
      <c r="H24" s="360">
        <v>1</v>
      </c>
      <c r="I24" s="360">
        <v>0</v>
      </c>
      <c r="J24" s="360">
        <v>0</v>
      </c>
      <c r="K24" s="360">
        <v>1</v>
      </c>
      <c r="L24" s="360">
        <v>0</v>
      </c>
      <c r="M24" s="360">
        <v>0</v>
      </c>
      <c r="N24" s="360">
        <v>0</v>
      </c>
    </row>
    <row r="25" spans="2:14" x14ac:dyDescent="0.25">
      <c r="B25" s="371" t="s">
        <v>218</v>
      </c>
      <c r="C25" s="371" t="s">
        <v>2191</v>
      </c>
      <c r="D25" s="371" t="s">
        <v>38</v>
      </c>
      <c r="E25" s="371" t="s">
        <v>454</v>
      </c>
      <c r="F25" s="360">
        <v>9</v>
      </c>
      <c r="G25" s="360">
        <v>5</v>
      </c>
      <c r="H25" s="360">
        <v>0</v>
      </c>
      <c r="I25" s="360">
        <v>0</v>
      </c>
      <c r="J25" s="360">
        <v>1</v>
      </c>
      <c r="K25" s="360">
        <v>3</v>
      </c>
      <c r="L25" s="360">
        <v>0</v>
      </c>
      <c r="M25" s="360">
        <v>0</v>
      </c>
      <c r="N25" s="360">
        <v>0</v>
      </c>
    </row>
    <row r="26" spans="2:14" x14ac:dyDescent="0.25">
      <c r="B26" s="371" t="s">
        <v>218</v>
      </c>
      <c r="C26" s="371" t="s">
        <v>2191</v>
      </c>
      <c r="D26" s="371" t="s">
        <v>38</v>
      </c>
      <c r="E26" s="371" t="s">
        <v>455</v>
      </c>
      <c r="F26" s="360">
        <v>21</v>
      </c>
      <c r="G26" s="360">
        <v>8</v>
      </c>
      <c r="H26" s="360">
        <v>0</v>
      </c>
      <c r="I26" s="360">
        <v>0</v>
      </c>
      <c r="J26" s="360">
        <v>5</v>
      </c>
      <c r="K26" s="360">
        <v>6</v>
      </c>
      <c r="L26" s="360">
        <v>0</v>
      </c>
      <c r="M26" s="360">
        <v>0</v>
      </c>
      <c r="N26" s="360">
        <v>2</v>
      </c>
    </row>
    <row r="27" spans="2:14" x14ac:dyDescent="0.25">
      <c r="B27" s="371" t="s">
        <v>218</v>
      </c>
      <c r="C27" s="371" t="s">
        <v>2191</v>
      </c>
      <c r="D27" s="371" t="s">
        <v>38</v>
      </c>
      <c r="E27" s="371" t="s">
        <v>457</v>
      </c>
      <c r="F27" s="360">
        <v>5</v>
      </c>
      <c r="G27" s="360">
        <v>1</v>
      </c>
      <c r="H27" s="360">
        <v>0</v>
      </c>
      <c r="I27" s="360">
        <v>1</v>
      </c>
      <c r="J27" s="360">
        <v>2</v>
      </c>
      <c r="K27" s="360">
        <v>1</v>
      </c>
      <c r="L27" s="360">
        <v>0</v>
      </c>
      <c r="M27" s="360">
        <v>0</v>
      </c>
      <c r="N27" s="360">
        <v>0</v>
      </c>
    </row>
    <row r="28" spans="2:14" x14ac:dyDescent="0.25">
      <c r="B28" s="371" t="s">
        <v>218</v>
      </c>
      <c r="C28" s="371" t="s">
        <v>2191</v>
      </c>
      <c r="D28" s="371" t="s">
        <v>38</v>
      </c>
      <c r="E28" s="371" t="s">
        <v>458</v>
      </c>
      <c r="F28" s="360">
        <v>214</v>
      </c>
      <c r="G28" s="360">
        <v>109</v>
      </c>
      <c r="H28" s="360">
        <v>4</v>
      </c>
      <c r="I28" s="360">
        <v>5</v>
      </c>
      <c r="J28" s="360">
        <v>19</v>
      </c>
      <c r="K28" s="360">
        <v>68</v>
      </c>
      <c r="L28" s="360">
        <v>0</v>
      </c>
      <c r="M28" s="360">
        <v>0</v>
      </c>
      <c r="N28" s="360">
        <v>9</v>
      </c>
    </row>
    <row r="29" spans="2:14" x14ac:dyDescent="0.25">
      <c r="B29" s="371" t="s">
        <v>218</v>
      </c>
      <c r="C29" s="371" t="s">
        <v>2191</v>
      </c>
      <c r="D29" s="371" t="s">
        <v>38</v>
      </c>
      <c r="E29" s="371" t="s">
        <v>459</v>
      </c>
      <c r="F29" s="360">
        <v>26</v>
      </c>
      <c r="G29" s="360">
        <v>6</v>
      </c>
      <c r="H29" s="360">
        <v>2</v>
      </c>
      <c r="I29" s="360">
        <v>1</v>
      </c>
      <c r="J29" s="360">
        <v>3</v>
      </c>
      <c r="K29" s="360">
        <v>14</v>
      </c>
      <c r="L29" s="360">
        <v>0</v>
      </c>
      <c r="M29" s="360">
        <v>0</v>
      </c>
      <c r="N29" s="360">
        <v>0</v>
      </c>
    </row>
    <row r="30" spans="2:14" x14ac:dyDescent="0.25">
      <c r="B30" s="371" t="s">
        <v>218</v>
      </c>
      <c r="C30" s="371" t="s">
        <v>2191</v>
      </c>
      <c r="D30" s="371" t="s">
        <v>38</v>
      </c>
      <c r="E30" s="371" t="s">
        <v>460</v>
      </c>
      <c r="F30" s="360">
        <v>2</v>
      </c>
      <c r="G30" s="360">
        <v>1</v>
      </c>
      <c r="H30" s="360">
        <v>0</v>
      </c>
      <c r="I30" s="360">
        <v>0</v>
      </c>
      <c r="J30" s="360">
        <v>0</v>
      </c>
      <c r="K30" s="360">
        <v>1</v>
      </c>
      <c r="L30" s="360">
        <v>0</v>
      </c>
      <c r="M30" s="360">
        <v>0</v>
      </c>
      <c r="N30" s="360">
        <v>0</v>
      </c>
    </row>
    <row r="31" spans="2:14" x14ac:dyDescent="0.25">
      <c r="B31" s="371" t="s">
        <v>218</v>
      </c>
      <c r="C31" s="371" t="s">
        <v>2191</v>
      </c>
      <c r="D31" s="371" t="s">
        <v>38</v>
      </c>
      <c r="E31" s="371" t="s">
        <v>462</v>
      </c>
      <c r="F31" s="360">
        <v>9</v>
      </c>
      <c r="G31" s="360">
        <v>5</v>
      </c>
      <c r="H31" s="360">
        <v>0</v>
      </c>
      <c r="I31" s="360">
        <v>0</v>
      </c>
      <c r="J31" s="360">
        <v>0</v>
      </c>
      <c r="K31" s="360">
        <v>4</v>
      </c>
      <c r="L31" s="360">
        <v>0</v>
      </c>
      <c r="M31" s="360">
        <v>0</v>
      </c>
      <c r="N31" s="360">
        <v>0</v>
      </c>
    </row>
    <row r="32" spans="2:14" x14ac:dyDescent="0.25">
      <c r="B32" s="371" t="s">
        <v>218</v>
      </c>
      <c r="C32" s="371" t="s">
        <v>2191</v>
      </c>
      <c r="D32" s="371" t="s">
        <v>38</v>
      </c>
      <c r="E32" s="371" t="s">
        <v>463</v>
      </c>
      <c r="F32" s="360">
        <v>35</v>
      </c>
      <c r="G32" s="360">
        <v>13</v>
      </c>
      <c r="H32" s="360">
        <v>0</v>
      </c>
      <c r="I32" s="360">
        <v>13</v>
      </c>
      <c r="J32" s="360">
        <v>1</v>
      </c>
      <c r="K32" s="360">
        <v>5</v>
      </c>
      <c r="L32" s="360">
        <v>0</v>
      </c>
      <c r="M32" s="360">
        <v>0</v>
      </c>
      <c r="N32" s="360">
        <v>3</v>
      </c>
    </row>
    <row r="33" spans="2:14" x14ac:dyDescent="0.25">
      <c r="B33" s="371" t="s">
        <v>218</v>
      </c>
      <c r="C33" s="371" t="s">
        <v>2191</v>
      </c>
      <c r="D33" s="371" t="s">
        <v>38</v>
      </c>
      <c r="E33" s="371" t="s">
        <v>465</v>
      </c>
      <c r="F33" s="360">
        <v>1</v>
      </c>
      <c r="G33" s="360">
        <v>0</v>
      </c>
      <c r="H33" s="360">
        <v>0</v>
      </c>
      <c r="I33" s="360">
        <v>0</v>
      </c>
      <c r="J33" s="360">
        <v>0</v>
      </c>
      <c r="K33" s="360">
        <v>0</v>
      </c>
      <c r="L33" s="360">
        <v>0</v>
      </c>
      <c r="M33" s="360">
        <v>0</v>
      </c>
      <c r="N33" s="360">
        <v>1</v>
      </c>
    </row>
    <row r="34" spans="2:14" x14ac:dyDescent="0.25">
      <c r="B34" s="371" t="s">
        <v>218</v>
      </c>
      <c r="C34" s="371" t="s">
        <v>2191</v>
      </c>
      <c r="D34" s="371" t="s">
        <v>38</v>
      </c>
      <c r="E34" s="371" t="s">
        <v>817</v>
      </c>
      <c r="F34" s="360">
        <v>16</v>
      </c>
      <c r="G34" s="360">
        <v>13</v>
      </c>
      <c r="H34" s="360">
        <v>0</v>
      </c>
      <c r="I34" s="360">
        <v>1</v>
      </c>
      <c r="J34" s="360">
        <v>0</v>
      </c>
      <c r="K34" s="360">
        <v>2</v>
      </c>
      <c r="L34" s="360">
        <v>0</v>
      </c>
      <c r="M34" s="360">
        <v>0</v>
      </c>
      <c r="N34" s="360">
        <v>0</v>
      </c>
    </row>
    <row r="35" spans="2:14" x14ac:dyDescent="0.25">
      <c r="B35" s="371" t="s">
        <v>218</v>
      </c>
      <c r="C35" s="371" t="s">
        <v>2191</v>
      </c>
      <c r="D35" s="371" t="s">
        <v>38</v>
      </c>
      <c r="E35" s="371" t="s">
        <v>466</v>
      </c>
      <c r="F35" s="360">
        <v>42</v>
      </c>
      <c r="G35" s="360">
        <v>21</v>
      </c>
      <c r="H35" s="360">
        <v>0</v>
      </c>
      <c r="I35" s="360">
        <v>10</v>
      </c>
      <c r="J35" s="360">
        <v>1</v>
      </c>
      <c r="K35" s="360">
        <v>9</v>
      </c>
      <c r="L35" s="360">
        <v>0</v>
      </c>
      <c r="M35" s="360">
        <v>0</v>
      </c>
      <c r="N35" s="360">
        <v>1</v>
      </c>
    </row>
    <row r="36" spans="2:14" x14ac:dyDescent="0.25">
      <c r="B36" s="371" t="s">
        <v>218</v>
      </c>
      <c r="C36" s="371" t="s">
        <v>2191</v>
      </c>
      <c r="D36" s="371" t="s">
        <v>38</v>
      </c>
      <c r="E36" s="371" t="s">
        <v>467</v>
      </c>
      <c r="F36" s="360">
        <v>1778</v>
      </c>
      <c r="G36" s="360">
        <v>941</v>
      </c>
      <c r="H36" s="360">
        <v>29</v>
      </c>
      <c r="I36" s="360">
        <v>34</v>
      </c>
      <c r="J36" s="360">
        <v>348</v>
      </c>
      <c r="K36" s="360">
        <v>374</v>
      </c>
      <c r="L36" s="360">
        <v>0</v>
      </c>
      <c r="M36" s="360">
        <v>0</v>
      </c>
      <c r="N36" s="360">
        <v>52</v>
      </c>
    </row>
    <row r="37" spans="2:14" x14ac:dyDescent="0.25">
      <c r="B37" s="371" t="s">
        <v>218</v>
      </c>
      <c r="C37" s="371" t="s">
        <v>2191</v>
      </c>
      <c r="D37" s="371" t="s">
        <v>38</v>
      </c>
      <c r="E37" s="371" t="s">
        <v>468</v>
      </c>
      <c r="F37" s="360">
        <v>375</v>
      </c>
      <c r="G37" s="360">
        <v>184</v>
      </c>
      <c r="H37" s="360">
        <v>4</v>
      </c>
      <c r="I37" s="360">
        <v>3</v>
      </c>
      <c r="J37" s="360">
        <v>32</v>
      </c>
      <c r="K37" s="360">
        <v>147</v>
      </c>
      <c r="L37" s="360">
        <v>0</v>
      </c>
      <c r="M37" s="360">
        <v>0</v>
      </c>
      <c r="N37" s="360">
        <v>5</v>
      </c>
    </row>
    <row r="38" spans="2:14" x14ac:dyDescent="0.25">
      <c r="B38" s="371" t="s">
        <v>218</v>
      </c>
      <c r="C38" s="371" t="s">
        <v>2191</v>
      </c>
      <c r="D38" s="371" t="s">
        <v>38</v>
      </c>
      <c r="E38" s="371" t="s">
        <v>469</v>
      </c>
      <c r="F38" s="360">
        <v>11</v>
      </c>
      <c r="G38" s="360">
        <v>10</v>
      </c>
      <c r="H38" s="360">
        <v>0</v>
      </c>
      <c r="I38" s="360">
        <v>0</v>
      </c>
      <c r="J38" s="360">
        <v>0</v>
      </c>
      <c r="K38" s="360">
        <v>1</v>
      </c>
      <c r="L38" s="360">
        <v>0</v>
      </c>
      <c r="M38" s="360">
        <v>0</v>
      </c>
      <c r="N38" s="360">
        <v>0</v>
      </c>
    </row>
    <row r="39" spans="2:14" x14ac:dyDescent="0.25">
      <c r="B39" s="371" t="s">
        <v>218</v>
      </c>
      <c r="C39" s="371" t="s">
        <v>2191</v>
      </c>
      <c r="D39" s="371" t="s">
        <v>38</v>
      </c>
      <c r="E39" s="371" t="s">
        <v>470</v>
      </c>
      <c r="F39" s="360">
        <v>125</v>
      </c>
      <c r="G39" s="360">
        <v>68</v>
      </c>
      <c r="H39" s="360">
        <v>0</v>
      </c>
      <c r="I39" s="360">
        <v>0</v>
      </c>
      <c r="J39" s="360">
        <v>15</v>
      </c>
      <c r="K39" s="360">
        <v>38</v>
      </c>
      <c r="L39" s="360">
        <v>0</v>
      </c>
      <c r="M39" s="360">
        <v>0</v>
      </c>
      <c r="N39" s="360">
        <v>4</v>
      </c>
    </row>
    <row r="40" spans="2:14" x14ac:dyDescent="0.25">
      <c r="B40" s="371" t="s">
        <v>218</v>
      </c>
      <c r="C40" s="371" t="s">
        <v>2191</v>
      </c>
      <c r="D40" s="371" t="s">
        <v>38</v>
      </c>
      <c r="E40" s="371" t="s">
        <v>471</v>
      </c>
      <c r="F40" s="360">
        <v>25</v>
      </c>
      <c r="G40" s="360">
        <v>10</v>
      </c>
      <c r="H40" s="360">
        <v>1</v>
      </c>
      <c r="I40" s="360">
        <v>0</v>
      </c>
      <c r="J40" s="360">
        <v>4</v>
      </c>
      <c r="K40" s="360">
        <v>10</v>
      </c>
      <c r="L40" s="360">
        <v>0</v>
      </c>
      <c r="M40" s="360">
        <v>0</v>
      </c>
      <c r="N40" s="360">
        <v>0</v>
      </c>
    </row>
    <row r="41" spans="2:14" x14ac:dyDescent="0.25">
      <c r="B41" s="371" t="s">
        <v>218</v>
      </c>
      <c r="C41" s="371" t="s">
        <v>2191</v>
      </c>
      <c r="D41" s="371" t="s">
        <v>38</v>
      </c>
      <c r="E41" s="371" t="s">
        <v>472</v>
      </c>
      <c r="F41" s="360">
        <v>407</v>
      </c>
      <c r="G41" s="360">
        <v>230</v>
      </c>
      <c r="H41" s="360">
        <v>5</v>
      </c>
      <c r="I41" s="360">
        <v>19</v>
      </c>
      <c r="J41" s="360">
        <v>31</v>
      </c>
      <c r="K41" s="360">
        <v>99</v>
      </c>
      <c r="L41" s="360">
        <v>0</v>
      </c>
      <c r="M41" s="360">
        <v>0</v>
      </c>
      <c r="N41" s="360">
        <v>23</v>
      </c>
    </row>
    <row r="42" spans="2:14" x14ac:dyDescent="0.25">
      <c r="B42" s="371" t="s">
        <v>218</v>
      </c>
      <c r="C42" s="371" t="s">
        <v>2191</v>
      </c>
      <c r="D42" s="371" t="s">
        <v>38</v>
      </c>
      <c r="E42" s="371" t="s">
        <v>145</v>
      </c>
      <c r="F42" s="360">
        <v>1725</v>
      </c>
      <c r="G42" s="360">
        <v>1017</v>
      </c>
      <c r="H42" s="360">
        <v>26</v>
      </c>
      <c r="I42" s="360">
        <v>43</v>
      </c>
      <c r="J42" s="360">
        <v>122</v>
      </c>
      <c r="K42" s="360">
        <v>457</v>
      </c>
      <c r="L42" s="360">
        <v>0</v>
      </c>
      <c r="M42" s="360">
        <v>0</v>
      </c>
      <c r="N42" s="360">
        <v>60</v>
      </c>
    </row>
    <row r="43" spans="2:14" x14ac:dyDescent="0.25">
      <c r="B43" s="371" t="s">
        <v>218</v>
      </c>
      <c r="C43" s="371" t="s">
        <v>2191</v>
      </c>
      <c r="D43" s="371" t="s">
        <v>38</v>
      </c>
      <c r="E43" s="371" t="s">
        <v>146</v>
      </c>
      <c r="F43" s="360">
        <v>10067</v>
      </c>
      <c r="G43" s="360">
        <v>6303</v>
      </c>
      <c r="H43" s="360">
        <v>97</v>
      </c>
      <c r="I43" s="360">
        <v>202</v>
      </c>
      <c r="J43" s="360">
        <v>890</v>
      </c>
      <c r="K43" s="360">
        <v>2329</v>
      </c>
      <c r="L43" s="360">
        <v>0</v>
      </c>
      <c r="M43" s="360">
        <v>1</v>
      </c>
      <c r="N43" s="360">
        <v>245</v>
      </c>
    </row>
    <row r="44" spans="2:14" x14ac:dyDescent="0.25">
      <c r="B44" s="371" t="s">
        <v>218</v>
      </c>
      <c r="C44" s="371" t="s">
        <v>2191</v>
      </c>
      <c r="D44" s="371" t="s">
        <v>38</v>
      </c>
      <c r="E44" s="371" t="s">
        <v>473</v>
      </c>
      <c r="F44" s="360">
        <v>3</v>
      </c>
      <c r="G44" s="360">
        <v>0</v>
      </c>
      <c r="H44" s="360">
        <v>0</v>
      </c>
      <c r="I44" s="360">
        <v>0</v>
      </c>
      <c r="J44" s="360">
        <v>0</v>
      </c>
      <c r="K44" s="360">
        <v>3</v>
      </c>
      <c r="L44" s="360">
        <v>0</v>
      </c>
      <c r="M44" s="360">
        <v>0</v>
      </c>
      <c r="N44" s="360">
        <v>0</v>
      </c>
    </row>
    <row r="45" spans="2:14" x14ac:dyDescent="0.25">
      <c r="B45" s="371" t="s">
        <v>218</v>
      </c>
      <c r="C45" s="371" t="s">
        <v>2191</v>
      </c>
      <c r="D45" s="371" t="s">
        <v>38</v>
      </c>
      <c r="E45" s="371" t="s">
        <v>474</v>
      </c>
      <c r="F45" s="360">
        <v>2</v>
      </c>
      <c r="G45" s="360">
        <v>0</v>
      </c>
      <c r="H45" s="360">
        <v>0</v>
      </c>
      <c r="I45" s="360">
        <v>0</v>
      </c>
      <c r="J45" s="360">
        <v>1</v>
      </c>
      <c r="K45" s="360">
        <v>0</v>
      </c>
      <c r="L45" s="360">
        <v>0</v>
      </c>
      <c r="M45" s="360">
        <v>0</v>
      </c>
      <c r="N45" s="360">
        <v>1</v>
      </c>
    </row>
    <row r="46" spans="2:14" x14ac:dyDescent="0.25">
      <c r="B46" s="371" t="s">
        <v>218</v>
      </c>
      <c r="C46" s="371" t="s">
        <v>2191</v>
      </c>
      <c r="D46" s="371" t="s">
        <v>38</v>
      </c>
      <c r="E46" s="371" t="s">
        <v>475</v>
      </c>
      <c r="F46" s="360">
        <v>15</v>
      </c>
      <c r="G46" s="360">
        <v>6</v>
      </c>
      <c r="H46" s="360">
        <v>0</v>
      </c>
      <c r="I46" s="360">
        <v>7</v>
      </c>
      <c r="J46" s="360">
        <v>0</v>
      </c>
      <c r="K46" s="360">
        <v>1</v>
      </c>
      <c r="L46" s="360">
        <v>0</v>
      </c>
      <c r="M46" s="360">
        <v>0</v>
      </c>
      <c r="N46" s="360">
        <v>1</v>
      </c>
    </row>
    <row r="47" spans="2:14" x14ac:dyDescent="0.25">
      <c r="B47" s="371" t="s">
        <v>218</v>
      </c>
      <c r="C47" s="371" t="s">
        <v>2191</v>
      </c>
      <c r="D47" s="371" t="s">
        <v>38</v>
      </c>
      <c r="E47" s="371" t="s">
        <v>476</v>
      </c>
      <c r="F47" s="360">
        <v>38</v>
      </c>
      <c r="G47" s="360">
        <v>30</v>
      </c>
      <c r="H47" s="360">
        <v>0</v>
      </c>
      <c r="I47" s="360">
        <v>2</v>
      </c>
      <c r="J47" s="360">
        <v>0</v>
      </c>
      <c r="K47" s="360">
        <v>6</v>
      </c>
      <c r="L47" s="360">
        <v>0</v>
      </c>
      <c r="M47" s="360">
        <v>0</v>
      </c>
      <c r="N47" s="360">
        <v>0</v>
      </c>
    </row>
    <row r="48" spans="2:14" x14ac:dyDescent="0.25">
      <c r="B48" s="371" t="s">
        <v>218</v>
      </c>
      <c r="C48" s="371" t="s">
        <v>2191</v>
      </c>
      <c r="D48" s="371" t="s">
        <v>38</v>
      </c>
      <c r="E48" s="371" t="s">
        <v>2226</v>
      </c>
      <c r="F48" s="360">
        <v>3</v>
      </c>
      <c r="G48" s="360">
        <v>0</v>
      </c>
      <c r="H48" s="360">
        <v>1</v>
      </c>
      <c r="I48" s="360">
        <v>0</v>
      </c>
      <c r="J48" s="360">
        <v>0</v>
      </c>
      <c r="K48" s="360">
        <v>2</v>
      </c>
      <c r="L48" s="360">
        <v>0</v>
      </c>
      <c r="M48" s="360">
        <v>0</v>
      </c>
      <c r="N48" s="360">
        <v>0</v>
      </c>
    </row>
    <row r="49" spans="2:14" x14ac:dyDescent="0.25">
      <c r="B49" s="371" t="s">
        <v>218</v>
      </c>
      <c r="C49" s="371" t="s">
        <v>2191</v>
      </c>
      <c r="D49" s="371" t="s">
        <v>38</v>
      </c>
      <c r="E49" s="371" t="s">
        <v>477</v>
      </c>
      <c r="F49" s="360">
        <v>1</v>
      </c>
      <c r="G49" s="360">
        <v>1</v>
      </c>
      <c r="H49" s="360">
        <v>0</v>
      </c>
      <c r="I49" s="360">
        <v>0</v>
      </c>
      <c r="J49" s="360">
        <v>0</v>
      </c>
      <c r="K49" s="360">
        <v>0</v>
      </c>
      <c r="L49" s="360">
        <v>0</v>
      </c>
      <c r="M49" s="360">
        <v>0</v>
      </c>
      <c r="N49" s="360">
        <v>0</v>
      </c>
    </row>
    <row r="50" spans="2:14" x14ac:dyDescent="0.25">
      <c r="B50" s="371" t="s">
        <v>218</v>
      </c>
      <c r="C50" s="371" t="s">
        <v>2191</v>
      </c>
      <c r="D50" s="371" t="s">
        <v>38</v>
      </c>
      <c r="E50" s="371" t="s">
        <v>1296</v>
      </c>
      <c r="F50" s="360">
        <v>8</v>
      </c>
      <c r="G50" s="360">
        <v>1</v>
      </c>
      <c r="H50" s="360">
        <v>1</v>
      </c>
      <c r="I50" s="360">
        <v>1</v>
      </c>
      <c r="J50" s="360">
        <v>2</v>
      </c>
      <c r="K50" s="360">
        <v>3</v>
      </c>
      <c r="L50" s="360">
        <v>0</v>
      </c>
      <c r="M50" s="360">
        <v>0</v>
      </c>
      <c r="N50" s="360">
        <v>0</v>
      </c>
    </row>
    <row r="51" spans="2:14" x14ac:dyDescent="0.25">
      <c r="B51" s="371" t="s">
        <v>218</v>
      </c>
      <c r="C51" s="371" t="s">
        <v>2191</v>
      </c>
      <c r="D51" s="371" t="s">
        <v>38</v>
      </c>
      <c r="E51" s="371" t="s">
        <v>478</v>
      </c>
      <c r="F51" s="360">
        <v>2</v>
      </c>
      <c r="G51" s="360">
        <v>1</v>
      </c>
      <c r="H51" s="360">
        <v>0</v>
      </c>
      <c r="I51" s="360">
        <v>0</v>
      </c>
      <c r="J51" s="360">
        <v>0</v>
      </c>
      <c r="K51" s="360">
        <v>1</v>
      </c>
      <c r="L51" s="360">
        <v>0</v>
      </c>
      <c r="M51" s="360">
        <v>0</v>
      </c>
      <c r="N51" s="360">
        <v>0</v>
      </c>
    </row>
    <row r="52" spans="2:14" x14ac:dyDescent="0.25">
      <c r="B52" s="371" t="s">
        <v>218</v>
      </c>
      <c r="C52" s="371" t="s">
        <v>2191</v>
      </c>
      <c r="D52" s="371" t="s">
        <v>38</v>
      </c>
      <c r="E52" s="371" t="s">
        <v>151</v>
      </c>
      <c r="F52" s="360">
        <v>3</v>
      </c>
      <c r="G52" s="360">
        <v>2</v>
      </c>
      <c r="H52" s="360">
        <v>0</v>
      </c>
      <c r="I52" s="360">
        <v>0</v>
      </c>
      <c r="J52" s="360">
        <v>0</v>
      </c>
      <c r="K52" s="360">
        <v>1</v>
      </c>
      <c r="L52" s="360">
        <v>0</v>
      </c>
      <c r="M52" s="360">
        <v>0</v>
      </c>
      <c r="N52" s="360">
        <v>0</v>
      </c>
    </row>
    <row r="53" spans="2:14" x14ac:dyDescent="0.25">
      <c r="B53" s="371" t="s">
        <v>218</v>
      </c>
      <c r="C53" s="371" t="s">
        <v>2191</v>
      </c>
      <c r="D53" s="371" t="s">
        <v>38</v>
      </c>
      <c r="E53" s="371" t="s">
        <v>479</v>
      </c>
      <c r="F53" s="360">
        <v>6</v>
      </c>
      <c r="G53" s="360">
        <v>5</v>
      </c>
      <c r="H53" s="360">
        <v>0</v>
      </c>
      <c r="I53" s="360">
        <v>0</v>
      </c>
      <c r="J53" s="360">
        <v>0</v>
      </c>
      <c r="K53" s="360">
        <v>1</v>
      </c>
      <c r="L53" s="360">
        <v>0</v>
      </c>
      <c r="M53" s="360">
        <v>0</v>
      </c>
      <c r="N53" s="360">
        <v>0</v>
      </c>
    </row>
    <row r="54" spans="2:14" x14ac:dyDescent="0.25">
      <c r="B54" s="371" t="s">
        <v>218</v>
      </c>
      <c r="C54" s="371" t="s">
        <v>2191</v>
      </c>
      <c r="D54" s="371" t="s">
        <v>38</v>
      </c>
      <c r="E54" s="371" t="s">
        <v>2894</v>
      </c>
      <c r="F54" s="360">
        <v>4</v>
      </c>
      <c r="G54" s="360">
        <v>4</v>
      </c>
      <c r="H54" s="360">
        <v>0</v>
      </c>
      <c r="I54" s="360">
        <v>0</v>
      </c>
      <c r="J54" s="360">
        <v>0</v>
      </c>
      <c r="K54" s="360">
        <v>0</v>
      </c>
      <c r="L54" s="360">
        <v>0</v>
      </c>
      <c r="M54" s="360">
        <v>0</v>
      </c>
      <c r="N54" s="360">
        <v>0</v>
      </c>
    </row>
    <row r="55" spans="2:14" x14ac:dyDescent="0.25">
      <c r="B55" s="371" t="s">
        <v>218</v>
      </c>
      <c r="C55" s="371" t="s">
        <v>2191</v>
      </c>
      <c r="D55" s="371" t="s">
        <v>38</v>
      </c>
      <c r="E55" s="371" t="s">
        <v>480</v>
      </c>
      <c r="F55" s="360">
        <v>24</v>
      </c>
      <c r="G55" s="360">
        <v>13</v>
      </c>
      <c r="H55" s="360">
        <v>1</v>
      </c>
      <c r="I55" s="360">
        <v>2</v>
      </c>
      <c r="J55" s="360">
        <v>3</v>
      </c>
      <c r="K55" s="360">
        <v>4</v>
      </c>
      <c r="L55" s="360">
        <v>0</v>
      </c>
      <c r="M55" s="360">
        <v>0</v>
      </c>
      <c r="N55" s="360">
        <v>1</v>
      </c>
    </row>
    <row r="56" spans="2:14" x14ac:dyDescent="0.25">
      <c r="B56" s="371" t="s">
        <v>218</v>
      </c>
      <c r="C56" s="371" t="s">
        <v>2191</v>
      </c>
      <c r="D56" s="371" t="s">
        <v>38</v>
      </c>
      <c r="E56" s="371" t="s">
        <v>481</v>
      </c>
      <c r="F56" s="360">
        <v>52</v>
      </c>
      <c r="G56" s="360">
        <v>29</v>
      </c>
      <c r="H56" s="360">
        <v>3</v>
      </c>
      <c r="I56" s="360">
        <v>1</v>
      </c>
      <c r="J56" s="360">
        <v>3</v>
      </c>
      <c r="K56" s="360">
        <v>14</v>
      </c>
      <c r="L56" s="360">
        <v>0</v>
      </c>
      <c r="M56" s="360">
        <v>0</v>
      </c>
      <c r="N56" s="360">
        <v>2</v>
      </c>
    </row>
    <row r="57" spans="2:14" x14ac:dyDescent="0.25">
      <c r="B57" s="371" t="s">
        <v>218</v>
      </c>
      <c r="C57" s="371" t="s">
        <v>2191</v>
      </c>
      <c r="D57" s="371" t="s">
        <v>38</v>
      </c>
      <c r="E57" s="371" t="s">
        <v>2895</v>
      </c>
      <c r="F57" s="360">
        <v>2</v>
      </c>
      <c r="G57" s="360">
        <v>2</v>
      </c>
      <c r="H57" s="360">
        <v>0</v>
      </c>
      <c r="I57" s="360">
        <v>0</v>
      </c>
      <c r="J57" s="360">
        <v>0</v>
      </c>
      <c r="K57" s="360">
        <v>0</v>
      </c>
      <c r="L57" s="360">
        <v>0</v>
      </c>
      <c r="M57" s="360">
        <v>0</v>
      </c>
      <c r="N57" s="360">
        <v>0</v>
      </c>
    </row>
    <row r="58" spans="2:14" x14ac:dyDescent="0.25">
      <c r="B58" s="371" t="s">
        <v>218</v>
      </c>
      <c r="C58" s="371" t="s">
        <v>2191</v>
      </c>
      <c r="D58" s="371" t="s">
        <v>38</v>
      </c>
      <c r="E58" s="371" t="s">
        <v>483</v>
      </c>
      <c r="F58" s="360">
        <v>131</v>
      </c>
      <c r="G58" s="360">
        <v>46</v>
      </c>
      <c r="H58" s="360">
        <v>0</v>
      </c>
      <c r="I58" s="360">
        <v>4</v>
      </c>
      <c r="J58" s="360">
        <v>27</v>
      </c>
      <c r="K58" s="360">
        <v>50</v>
      </c>
      <c r="L58" s="360">
        <v>0</v>
      </c>
      <c r="M58" s="360">
        <v>0</v>
      </c>
      <c r="N58" s="360">
        <v>4</v>
      </c>
    </row>
    <row r="59" spans="2:14" x14ac:dyDescent="0.25">
      <c r="B59" s="371" t="s">
        <v>218</v>
      </c>
      <c r="C59" s="371" t="s">
        <v>2191</v>
      </c>
      <c r="D59" s="371" t="s">
        <v>38</v>
      </c>
      <c r="E59" s="371" t="s">
        <v>484</v>
      </c>
      <c r="F59" s="360">
        <v>17</v>
      </c>
      <c r="G59" s="360">
        <v>7</v>
      </c>
      <c r="H59" s="360">
        <v>0</v>
      </c>
      <c r="I59" s="360">
        <v>1</v>
      </c>
      <c r="J59" s="360">
        <v>2</v>
      </c>
      <c r="K59" s="360">
        <v>6</v>
      </c>
      <c r="L59" s="360">
        <v>0</v>
      </c>
      <c r="M59" s="360">
        <v>0</v>
      </c>
      <c r="N59" s="360">
        <v>1</v>
      </c>
    </row>
    <row r="60" spans="2:14" x14ac:dyDescent="0.25">
      <c r="B60" s="371" t="s">
        <v>218</v>
      </c>
      <c r="C60" s="371" t="s">
        <v>2191</v>
      </c>
      <c r="D60" s="371" t="s">
        <v>38</v>
      </c>
      <c r="E60" s="371" t="s">
        <v>485</v>
      </c>
      <c r="F60" s="360">
        <v>13</v>
      </c>
      <c r="G60" s="360">
        <v>8</v>
      </c>
      <c r="H60" s="360">
        <v>0</v>
      </c>
      <c r="I60" s="360">
        <v>0</v>
      </c>
      <c r="J60" s="360">
        <v>1</v>
      </c>
      <c r="K60" s="360">
        <v>4</v>
      </c>
      <c r="L60" s="360">
        <v>0</v>
      </c>
      <c r="M60" s="360">
        <v>0</v>
      </c>
      <c r="N60" s="360">
        <v>0</v>
      </c>
    </row>
    <row r="61" spans="2:14" x14ac:dyDescent="0.25">
      <c r="B61" s="371" t="s">
        <v>218</v>
      </c>
      <c r="C61" s="371" t="s">
        <v>2191</v>
      </c>
      <c r="D61" s="371" t="s">
        <v>38</v>
      </c>
      <c r="E61" s="371" t="s">
        <v>486</v>
      </c>
      <c r="F61" s="360">
        <v>1</v>
      </c>
      <c r="G61" s="360">
        <v>0</v>
      </c>
      <c r="H61" s="360">
        <v>0</v>
      </c>
      <c r="I61" s="360">
        <v>0</v>
      </c>
      <c r="J61" s="360">
        <v>0</v>
      </c>
      <c r="K61" s="360">
        <v>1</v>
      </c>
      <c r="L61" s="360">
        <v>0</v>
      </c>
      <c r="M61" s="360">
        <v>0</v>
      </c>
      <c r="N61" s="360">
        <v>0</v>
      </c>
    </row>
    <row r="62" spans="2:14" x14ac:dyDescent="0.25">
      <c r="B62" s="371" t="s">
        <v>218</v>
      </c>
      <c r="C62" s="371" t="s">
        <v>2191</v>
      </c>
      <c r="D62" s="371" t="s">
        <v>38</v>
      </c>
      <c r="E62" s="371" t="s">
        <v>487</v>
      </c>
      <c r="F62" s="360">
        <v>4</v>
      </c>
      <c r="G62" s="360">
        <v>4</v>
      </c>
      <c r="H62" s="360">
        <v>0</v>
      </c>
      <c r="I62" s="360">
        <v>0</v>
      </c>
      <c r="J62" s="360">
        <v>0</v>
      </c>
      <c r="K62" s="360">
        <v>0</v>
      </c>
      <c r="L62" s="360">
        <v>0</v>
      </c>
      <c r="M62" s="360">
        <v>0</v>
      </c>
      <c r="N62" s="360">
        <v>0</v>
      </c>
    </row>
    <row r="63" spans="2:14" x14ac:dyDescent="0.25">
      <c r="B63" s="371" t="s">
        <v>218</v>
      </c>
      <c r="C63" s="371" t="s">
        <v>2191</v>
      </c>
      <c r="D63" s="371" t="s">
        <v>38</v>
      </c>
      <c r="E63" s="371" t="s">
        <v>488</v>
      </c>
      <c r="F63" s="360">
        <v>33</v>
      </c>
      <c r="G63" s="360">
        <v>12</v>
      </c>
      <c r="H63" s="360">
        <v>0</v>
      </c>
      <c r="I63" s="360">
        <v>14</v>
      </c>
      <c r="J63" s="360">
        <v>2</v>
      </c>
      <c r="K63" s="360">
        <v>4</v>
      </c>
      <c r="L63" s="360">
        <v>0</v>
      </c>
      <c r="M63" s="360">
        <v>0</v>
      </c>
      <c r="N63" s="360">
        <v>1</v>
      </c>
    </row>
    <row r="64" spans="2:14" x14ac:dyDescent="0.25">
      <c r="B64" s="371" t="s">
        <v>218</v>
      </c>
      <c r="C64" s="371" t="s">
        <v>2191</v>
      </c>
      <c r="D64" s="371" t="s">
        <v>38</v>
      </c>
      <c r="E64" s="371" t="s">
        <v>489</v>
      </c>
      <c r="F64" s="360">
        <v>72</v>
      </c>
      <c r="G64" s="360">
        <v>35</v>
      </c>
      <c r="H64" s="360">
        <v>2</v>
      </c>
      <c r="I64" s="360">
        <v>0</v>
      </c>
      <c r="J64" s="360">
        <v>13</v>
      </c>
      <c r="K64" s="360">
        <v>22</v>
      </c>
      <c r="L64" s="360">
        <v>0</v>
      </c>
      <c r="M64" s="360">
        <v>0</v>
      </c>
      <c r="N64" s="360">
        <v>0</v>
      </c>
    </row>
    <row r="65" spans="2:14" x14ac:dyDescent="0.25">
      <c r="B65" s="371" t="s">
        <v>218</v>
      </c>
      <c r="C65" s="371" t="s">
        <v>2191</v>
      </c>
      <c r="D65" s="371" t="s">
        <v>38</v>
      </c>
      <c r="E65" s="371" t="s">
        <v>490</v>
      </c>
      <c r="F65" s="360">
        <v>2</v>
      </c>
      <c r="G65" s="360">
        <v>2</v>
      </c>
      <c r="H65" s="360">
        <v>0</v>
      </c>
      <c r="I65" s="360">
        <v>0</v>
      </c>
      <c r="J65" s="360">
        <v>0</v>
      </c>
      <c r="K65" s="360">
        <v>0</v>
      </c>
      <c r="L65" s="360">
        <v>0</v>
      </c>
      <c r="M65" s="360">
        <v>0</v>
      </c>
      <c r="N65" s="360">
        <v>0</v>
      </c>
    </row>
    <row r="66" spans="2:14" x14ac:dyDescent="0.25">
      <c r="B66" s="371" t="s">
        <v>218</v>
      </c>
      <c r="C66" s="371" t="s">
        <v>2191</v>
      </c>
      <c r="D66" s="371" t="s">
        <v>4023</v>
      </c>
      <c r="E66" s="371" t="s">
        <v>4024</v>
      </c>
      <c r="F66" s="360">
        <v>1</v>
      </c>
      <c r="G66" s="360">
        <v>1</v>
      </c>
      <c r="H66" s="360">
        <v>0</v>
      </c>
      <c r="I66" s="360">
        <v>0</v>
      </c>
      <c r="J66" s="360">
        <v>0</v>
      </c>
      <c r="K66" s="360">
        <v>0</v>
      </c>
      <c r="L66" s="360">
        <v>0</v>
      </c>
      <c r="M66" s="360">
        <v>0</v>
      </c>
      <c r="N66" s="360">
        <v>0</v>
      </c>
    </row>
    <row r="67" spans="2:14" x14ac:dyDescent="0.25">
      <c r="B67" s="371" t="s">
        <v>218</v>
      </c>
      <c r="C67" s="371" t="s">
        <v>2191</v>
      </c>
      <c r="D67" s="371" t="s">
        <v>2189</v>
      </c>
      <c r="E67" s="371" t="s">
        <v>553</v>
      </c>
      <c r="F67" s="360">
        <v>11</v>
      </c>
      <c r="G67" s="360">
        <v>11</v>
      </c>
      <c r="H67" s="360">
        <v>0</v>
      </c>
      <c r="I67" s="360">
        <v>0</v>
      </c>
      <c r="J67" s="360">
        <v>0</v>
      </c>
      <c r="K67" s="360">
        <v>0</v>
      </c>
      <c r="L67" s="360">
        <v>0</v>
      </c>
      <c r="M67" s="360">
        <v>0</v>
      </c>
      <c r="N67" s="360">
        <v>0</v>
      </c>
    </row>
    <row r="68" spans="2:14" x14ac:dyDescent="0.25">
      <c r="B68" s="371" t="s">
        <v>218</v>
      </c>
      <c r="C68" s="371" t="s">
        <v>2191</v>
      </c>
      <c r="D68" s="371" t="s">
        <v>2189</v>
      </c>
      <c r="E68" s="371" t="s">
        <v>554</v>
      </c>
      <c r="F68" s="360">
        <v>10153</v>
      </c>
      <c r="G68" s="360">
        <v>6928</v>
      </c>
      <c r="H68" s="360">
        <v>207</v>
      </c>
      <c r="I68" s="360">
        <v>376</v>
      </c>
      <c r="J68" s="360">
        <v>310</v>
      </c>
      <c r="K68" s="360">
        <v>1907</v>
      </c>
      <c r="L68" s="360">
        <v>0</v>
      </c>
      <c r="M68" s="360">
        <v>13</v>
      </c>
      <c r="N68" s="360">
        <v>412</v>
      </c>
    </row>
    <row r="69" spans="2:14" x14ac:dyDescent="0.25">
      <c r="B69" s="371" t="s">
        <v>218</v>
      </c>
      <c r="C69" s="371" t="s">
        <v>2191</v>
      </c>
      <c r="D69" s="371" t="s">
        <v>2189</v>
      </c>
      <c r="E69" s="371" t="s">
        <v>555</v>
      </c>
      <c r="F69" s="360">
        <v>56</v>
      </c>
      <c r="G69" s="360">
        <v>42</v>
      </c>
      <c r="H69" s="360">
        <v>0</v>
      </c>
      <c r="I69" s="360">
        <v>0</v>
      </c>
      <c r="J69" s="360">
        <v>1</v>
      </c>
      <c r="K69" s="360">
        <v>13</v>
      </c>
      <c r="L69" s="360">
        <v>0</v>
      </c>
      <c r="M69" s="360">
        <v>0</v>
      </c>
      <c r="N69" s="360">
        <v>0</v>
      </c>
    </row>
    <row r="70" spans="2:14" x14ac:dyDescent="0.25">
      <c r="B70" s="371" t="s">
        <v>218</v>
      </c>
      <c r="C70" s="371" t="s">
        <v>2191</v>
      </c>
      <c r="D70" s="371" t="s">
        <v>2189</v>
      </c>
      <c r="E70" s="371" t="s">
        <v>556</v>
      </c>
      <c r="F70" s="360">
        <v>18</v>
      </c>
      <c r="G70" s="360">
        <v>8</v>
      </c>
      <c r="H70" s="360">
        <v>0</v>
      </c>
      <c r="I70" s="360">
        <v>0</v>
      </c>
      <c r="J70" s="360">
        <v>1</v>
      </c>
      <c r="K70" s="360">
        <v>6</v>
      </c>
      <c r="L70" s="360">
        <v>0</v>
      </c>
      <c r="M70" s="360">
        <v>0</v>
      </c>
      <c r="N70" s="360">
        <v>3</v>
      </c>
    </row>
    <row r="71" spans="2:14" x14ac:dyDescent="0.25">
      <c r="B71" s="371" t="s">
        <v>218</v>
      </c>
      <c r="C71" s="371" t="s">
        <v>2191</v>
      </c>
      <c r="D71" s="371" t="s">
        <v>2189</v>
      </c>
      <c r="E71" s="371" t="s">
        <v>557</v>
      </c>
      <c r="F71" s="360">
        <v>138</v>
      </c>
      <c r="G71" s="360">
        <v>88</v>
      </c>
      <c r="H71" s="360">
        <v>0</v>
      </c>
      <c r="I71" s="360">
        <v>8</v>
      </c>
      <c r="J71" s="360">
        <v>2</v>
      </c>
      <c r="K71" s="360">
        <v>33</v>
      </c>
      <c r="L71" s="360">
        <v>0</v>
      </c>
      <c r="M71" s="360">
        <v>0</v>
      </c>
      <c r="N71" s="360">
        <v>7</v>
      </c>
    </row>
    <row r="72" spans="2:14" x14ac:dyDescent="0.25">
      <c r="B72" s="371" t="s">
        <v>218</v>
      </c>
      <c r="C72" s="371" t="s">
        <v>2191</v>
      </c>
      <c r="D72" s="371" t="s">
        <v>2189</v>
      </c>
      <c r="E72" s="371" t="s">
        <v>558</v>
      </c>
      <c r="F72" s="360">
        <v>21</v>
      </c>
      <c r="G72" s="360">
        <v>13</v>
      </c>
      <c r="H72" s="360">
        <v>0</v>
      </c>
      <c r="I72" s="360">
        <v>0</v>
      </c>
      <c r="J72" s="360">
        <v>3</v>
      </c>
      <c r="K72" s="360">
        <v>2</v>
      </c>
      <c r="L72" s="360">
        <v>0</v>
      </c>
      <c r="M72" s="360">
        <v>0</v>
      </c>
      <c r="N72" s="360">
        <v>3</v>
      </c>
    </row>
    <row r="73" spans="2:14" x14ac:dyDescent="0.25">
      <c r="B73" s="371" t="s">
        <v>218</v>
      </c>
      <c r="C73" s="371" t="s">
        <v>2191</v>
      </c>
      <c r="D73" s="371" t="s">
        <v>2189</v>
      </c>
      <c r="E73" s="371" t="s">
        <v>559</v>
      </c>
      <c r="F73" s="360">
        <v>7</v>
      </c>
      <c r="G73" s="360">
        <v>6</v>
      </c>
      <c r="H73" s="360">
        <v>0</v>
      </c>
      <c r="I73" s="360">
        <v>0</v>
      </c>
      <c r="J73" s="360">
        <v>0</v>
      </c>
      <c r="K73" s="360">
        <v>1</v>
      </c>
      <c r="L73" s="360">
        <v>0</v>
      </c>
      <c r="M73" s="360">
        <v>0</v>
      </c>
      <c r="N73" s="360">
        <v>0</v>
      </c>
    </row>
    <row r="74" spans="2:14" x14ac:dyDescent="0.25">
      <c r="B74" s="371" t="s">
        <v>218</v>
      </c>
      <c r="C74" s="371" t="s">
        <v>2191</v>
      </c>
      <c r="D74" s="371" t="s">
        <v>2189</v>
      </c>
      <c r="E74" s="371" t="s">
        <v>560</v>
      </c>
      <c r="F74" s="360">
        <v>64</v>
      </c>
      <c r="G74" s="360">
        <v>40</v>
      </c>
      <c r="H74" s="360">
        <v>1</v>
      </c>
      <c r="I74" s="360">
        <v>2</v>
      </c>
      <c r="J74" s="360">
        <v>10</v>
      </c>
      <c r="K74" s="360">
        <v>8</v>
      </c>
      <c r="L74" s="360">
        <v>0</v>
      </c>
      <c r="M74" s="360">
        <v>0</v>
      </c>
      <c r="N74" s="360">
        <v>3</v>
      </c>
    </row>
    <row r="75" spans="2:14" x14ac:dyDescent="0.25">
      <c r="B75" s="371" t="s">
        <v>218</v>
      </c>
      <c r="C75" s="371" t="s">
        <v>2191</v>
      </c>
      <c r="D75" s="371" t="s">
        <v>2189</v>
      </c>
      <c r="E75" s="371" t="s">
        <v>561</v>
      </c>
      <c r="F75" s="360">
        <v>62</v>
      </c>
      <c r="G75" s="360">
        <v>35</v>
      </c>
      <c r="H75" s="360">
        <v>0</v>
      </c>
      <c r="I75" s="360">
        <v>7</v>
      </c>
      <c r="J75" s="360">
        <v>2</v>
      </c>
      <c r="K75" s="360">
        <v>8</v>
      </c>
      <c r="L75" s="360">
        <v>0</v>
      </c>
      <c r="M75" s="360">
        <v>0</v>
      </c>
      <c r="N75" s="360">
        <v>10</v>
      </c>
    </row>
    <row r="76" spans="2:14" x14ac:dyDescent="0.25">
      <c r="B76" s="371" t="s">
        <v>218</v>
      </c>
      <c r="C76" s="371" t="s">
        <v>2191</v>
      </c>
      <c r="D76" s="371" t="s">
        <v>2189</v>
      </c>
      <c r="E76" s="371" t="s">
        <v>562</v>
      </c>
      <c r="F76" s="360">
        <v>16</v>
      </c>
      <c r="G76" s="360">
        <v>9</v>
      </c>
      <c r="H76" s="360">
        <v>0</v>
      </c>
      <c r="I76" s="360">
        <v>0</v>
      </c>
      <c r="J76" s="360">
        <v>1</v>
      </c>
      <c r="K76" s="360">
        <v>3</v>
      </c>
      <c r="L76" s="360">
        <v>0</v>
      </c>
      <c r="M76" s="360">
        <v>0</v>
      </c>
      <c r="N76" s="360">
        <v>3</v>
      </c>
    </row>
    <row r="77" spans="2:14" x14ac:dyDescent="0.25">
      <c r="B77" s="371" t="s">
        <v>218</v>
      </c>
      <c r="C77" s="371" t="s">
        <v>2191</v>
      </c>
      <c r="D77" s="371" t="s">
        <v>2189</v>
      </c>
      <c r="E77" s="371" t="s">
        <v>563</v>
      </c>
      <c r="F77" s="360">
        <v>10</v>
      </c>
      <c r="G77" s="360">
        <v>7</v>
      </c>
      <c r="H77" s="360">
        <v>0</v>
      </c>
      <c r="I77" s="360">
        <v>0</v>
      </c>
      <c r="J77" s="360">
        <v>0</v>
      </c>
      <c r="K77" s="360">
        <v>3</v>
      </c>
      <c r="L77" s="360">
        <v>0</v>
      </c>
      <c r="M77" s="360">
        <v>0</v>
      </c>
      <c r="N77" s="360">
        <v>0</v>
      </c>
    </row>
    <row r="78" spans="2:14" x14ac:dyDescent="0.25">
      <c r="B78" s="371" t="s">
        <v>218</v>
      </c>
      <c r="C78" s="371" t="s">
        <v>2191</v>
      </c>
      <c r="D78" s="371" t="s">
        <v>2189</v>
      </c>
      <c r="E78" s="371" t="s">
        <v>564</v>
      </c>
      <c r="F78" s="360">
        <v>6</v>
      </c>
      <c r="G78" s="360">
        <v>4</v>
      </c>
      <c r="H78" s="360">
        <v>0</v>
      </c>
      <c r="I78" s="360">
        <v>0</v>
      </c>
      <c r="J78" s="360">
        <v>0</v>
      </c>
      <c r="K78" s="360">
        <v>2</v>
      </c>
      <c r="L78" s="360">
        <v>0</v>
      </c>
      <c r="M78" s="360">
        <v>0</v>
      </c>
      <c r="N78" s="360">
        <v>0</v>
      </c>
    </row>
    <row r="79" spans="2:14" x14ac:dyDescent="0.25">
      <c r="B79" s="371" t="s">
        <v>218</v>
      </c>
      <c r="C79" s="371" t="s">
        <v>2191</v>
      </c>
      <c r="D79" s="371" t="s">
        <v>2189</v>
      </c>
      <c r="E79" s="371" t="s">
        <v>565</v>
      </c>
      <c r="F79" s="360">
        <v>635</v>
      </c>
      <c r="G79" s="360">
        <v>468</v>
      </c>
      <c r="H79" s="360">
        <v>1</v>
      </c>
      <c r="I79" s="360">
        <v>3</v>
      </c>
      <c r="J79" s="360">
        <v>3</v>
      </c>
      <c r="K79" s="360">
        <v>137</v>
      </c>
      <c r="L79" s="360">
        <v>0</v>
      </c>
      <c r="M79" s="360">
        <v>15</v>
      </c>
      <c r="N79" s="360">
        <v>8</v>
      </c>
    </row>
    <row r="80" spans="2:14" x14ac:dyDescent="0.25">
      <c r="B80" s="371" t="s">
        <v>218</v>
      </c>
      <c r="C80" s="371" t="s">
        <v>2191</v>
      </c>
      <c r="D80" s="371" t="s">
        <v>2189</v>
      </c>
      <c r="E80" s="371" t="s">
        <v>566</v>
      </c>
      <c r="F80" s="360">
        <v>256</v>
      </c>
      <c r="G80" s="360">
        <v>187</v>
      </c>
      <c r="H80" s="360">
        <v>2</v>
      </c>
      <c r="I80" s="360">
        <v>11</v>
      </c>
      <c r="J80" s="360">
        <v>0</v>
      </c>
      <c r="K80" s="360">
        <v>51</v>
      </c>
      <c r="L80" s="360">
        <v>0</v>
      </c>
      <c r="M80" s="360">
        <v>5</v>
      </c>
      <c r="N80" s="360">
        <v>0</v>
      </c>
    </row>
    <row r="81" spans="2:14" x14ac:dyDescent="0.25">
      <c r="B81" s="371" t="s">
        <v>218</v>
      </c>
      <c r="C81" s="371" t="s">
        <v>2191</v>
      </c>
      <c r="D81" s="371" t="s">
        <v>2189</v>
      </c>
      <c r="E81" s="371" t="s">
        <v>567</v>
      </c>
      <c r="F81" s="360">
        <v>68</v>
      </c>
      <c r="G81" s="360">
        <v>45</v>
      </c>
      <c r="H81" s="360">
        <v>2</v>
      </c>
      <c r="I81" s="360">
        <v>5</v>
      </c>
      <c r="J81" s="360">
        <v>2</v>
      </c>
      <c r="K81" s="360">
        <v>10</v>
      </c>
      <c r="L81" s="360">
        <v>0</v>
      </c>
      <c r="M81" s="360">
        <v>0</v>
      </c>
      <c r="N81" s="360">
        <v>4</v>
      </c>
    </row>
    <row r="82" spans="2:14" x14ac:dyDescent="0.25">
      <c r="B82" s="371" t="s">
        <v>218</v>
      </c>
      <c r="C82" s="371" t="s">
        <v>2191</v>
      </c>
      <c r="D82" s="371" t="s">
        <v>2189</v>
      </c>
      <c r="E82" s="371" t="s">
        <v>568</v>
      </c>
      <c r="F82" s="360">
        <v>7</v>
      </c>
      <c r="G82" s="360">
        <v>7</v>
      </c>
      <c r="H82" s="360">
        <v>0</v>
      </c>
      <c r="I82" s="360">
        <v>0</v>
      </c>
      <c r="J82" s="360">
        <v>0</v>
      </c>
      <c r="K82" s="360">
        <v>0</v>
      </c>
      <c r="L82" s="360">
        <v>0</v>
      </c>
      <c r="M82" s="360">
        <v>0</v>
      </c>
      <c r="N82" s="360">
        <v>0</v>
      </c>
    </row>
    <row r="83" spans="2:14" x14ac:dyDescent="0.25">
      <c r="B83" s="371" t="s">
        <v>218</v>
      </c>
      <c r="C83" s="371" t="s">
        <v>2191</v>
      </c>
      <c r="D83" s="371" t="s">
        <v>2189</v>
      </c>
      <c r="E83" s="371" t="s">
        <v>569</v>
      </c>
      <c r="F83" s="360">
        <v>410</v>
      </c>
      <c r="G83" s="360">
        <v>256</v>
      </c>
      <c r="H83" s="360">
        <v>10</v>
      </c>
      <c r="I83" s="360">
        <v>7</v>
      </c>
      <c r="J83" s="360">
        <v>28</v>
      </c>
      <c r="K83" s="360">
        <v>81</v>
      </c>
      <c r="L83" s="360">
        <v>0</v>
      </c>
      <c r="M83" s="360">
        <v>0</v>
      </c>
      <c r="N83" s="360">
        <v>28</v>
      </c>
    </row>
    <row r="84" spans="2:14" x14ac:dyDescent="0.25">
      <c r="B84" s="371" t="s">
        <v>218</v>
      </c>
      <c r="C84" s="371" t="s">
        <v>2191</v>
      </c>
      <c r="D84" s="371" t="s">
        <v>2189</v>
      </c>
      <c r="E84" s="371" t="s">
        <v>570</v>
      </c>
      <c r="F84" s="360">
        <v>155</v>
      </c>
      <c r="G84" s="360">
        <v>100</v>
      </c>
      <c r="H84" s="360">
        <v>0</v>
      </c>
      <c r="I84" s="360">
        <v>2</v>
      </c>
      <c r="J84" s="360">
        <v>13</v>
      </c>
      <c r="K84" s="360">
        <v>34</v>
      </c>
      <c r="L84" s="360">
        <v>0</v>
      </c>
      <c r="M84" s="360">
        <v>0</v>
      </c>
      <c r="N84" s="360">
        <v>6</v>
      </c>
    </row>
    <row r="85" spans="2:14" x14ac:dyDescent="0.25">
      <c r="B85" s="371" t="s">
        <v>218</v>
      </c>
      <c r="C85" s="371" t="s">
        <v>2191</v>
      </c>
      <c r="D85" s="371" t="s">
        <v>2189</v>
      </c>
      <c r="E85" s="371" t="s">
        <v>571</v>
      </c>
      <c r="F85" s="360">
        <v>2161</v>
      </c>
      <c r="G85" s="360">
        <v>1422</v>
      </c>
      <c r="H85" s="360">
        <v>58</v>
      </c>
      <c r="I85" s="360">
        <v>148</v>
      </c>
      <c r="J85" s="360">
        <v>83</v>
      </c>
      <c r="K85" s="360">
        <v>307</v>
      </c>
      <c r="L85" s="360">
        <v>0</v>
      </c>
      <c r="M85" s="360">
        <v>1</v>
      </c>
      <c r="N85" s="360">
        <v>142</v>
      </c>
    </row>
    <row r="86" spans="2:14" x14ac:dyDescent="0.25">
      <c r="B86" s="371" t="s">
        <v>218</v>
      </c>
      <c r="C86" s="371" t="s">
        <v>2191</v>
      </c>
      <c r="D86" s="371" t="s">
        <v>2189</v>
      </c>
      <c r="E86" s="371" t="s">
        <v>572</v>
      </c>
      <c r="F86" s="360">
        <v>38</v>
      </c>
      <c r="G86" s="360">
        <v>23</v>
      </c>
      <c r="H86" s="360">
        <v>0</v>
      </c>
      <c r="I86" s="360">
        <v>4</v>
      </c>
      <c r="J86" s="360">
        <v>7</v>
      </c>
      <c r="K86" s="360">
        <v>4</v>
      </c>
      <c r="L86" s="360">
        <v>0</v>
      </c>
      <c r="M86" s="360">
        <v>0</v>
      </c>
      <c r="N86" s="360">
        <v>0</v>
      </c>
    </row>
    <row r="87" spans="2:14" x14ac:dyDescent="0.25">
      <c r="B87" s="371" t="s">
        <v>218</v>
      </c>
      <c r="C87" s="371" t="s">
        <v>2191</v>
      </c>
      <c r="D87" s="371" t="s">
        <v>2189</v>
      </c>
      <c r="E87" s="371" t="s">
        <v>573</v>
      </c>
      <c r="F87" s="360">
        <v>97</v>
      </c>
      <c r="G87" s="360">
        <v>61</v>
      </c>
      <c r="H87" s="360">
        <v>1</v>
      </c>
      <c r="I87" s="360">
        <v>3</v>
      </c>
      <c r="J87" s="360">
        <v>4</v>
      </c>
      <c r="K87" s="360">
        <v>26</v>
      </c>
      <c r="L87" s="360">
        <v>0</v>
      </c>
      <c r="M87" s="360">
        <v>0</v>
      </c>
      <c r="N87" s="360">
        <v>2</v>
      </c>
    </row>
    <row r="88" spans="2:14" x14ac:dyDescent="0.25">
      <c r="B88" s="371" t="s">
        <v>218</v>
      </c>
      <c r="C88" s="371" t="s">
        <v>2191</v>
      </c>
      <c r="D88" s="371" t="s">
        <v>2189</v>
      </c>
      <c r="E88" s="371" t="s">
        <v>574</v>
      </c>
      <c r="F88" s="360">
        <v>5</v>
      </c>
      <c r="G88" s="360">
        <v>5</v>
      </c>
      <c r="H88" s="360">
        <v>0</v>
      </c>
      <c r="I88" s="360">
        <v>0</v>
      </c>
      <c r="J88" s="360">
        <v>0</v>
      </c>
      <c r="K88" s="360">
        <v>0</v>
      </c>
      <c r="L88" s="360">
        <v>0</v>
      </c>
      <c r="M88" s="360">
        <v>0</v>
      </c>
      <c r="N88" s="360">
        <v>0</v>
      </c>
    </row>
    <row r="89" spans="2:14" x14ac:dyDescent="0.25">
      <c r="B89" s="371" t="s">
        <v>218</v>
      </c>
      <c r="C89" s="371" t="s">
        <v>2191</v>
      </c>
      <c r="D89" s="371" t="s">
        <v>2189</v>
      </c>
      <c r="E89" s="371" t="s">
        <v>575</v>
      </c>
      <c r="F89" s="360">
        <v>3496</v>
      </c>
      <c r="G89" s="360">
        <v>2472</v>
      </c>
      <c r="H89" s="360">
        <v>71</v>
      </c>
      <c r="I89" s="360">
        <v>140</v>
      </c>
      <c r="J89" s="360">
        <v>102</v>
      </c>
      <c r="K89" s="360">
        <v>618</v>
      </c>
      <c r="L89" s="360">
        <v>0</v>
      </c>
      <c r="M89" s="360">
        <v>1</v>
      </c>
      <c r="N89" s="360">
        <v>92</v>
      </c>
    </row>
    <row r="90" spans="2:14" x14ac:dyDescent="0.25">
      <c r="B90" s="371" t="s">
        <v>218</v>
      </c>
      <c r="C90" s="371" t="s">
        <v>2191</v>
      </c>
      <c r="D90" s="371" t="s">
        <v>2189</v>
      </c>
      <c r="E90" s="371" t="s">
        <v>576</v>
      </c>
      <c r="F90" s="360">
        <v>3</v>
      </c>
      <c r="G90" s="360">
        <v>2</v>
      </c>
      <c r="H90" s="360">
        <v>0</v>
      </c>
      <c r="I90" s="360">
        <v>0</v>
      </c>
      <c r="J90" s="360">
        <v>0</v>
      </c>
      <c r="K90" s="360">
        <v>1</v>
      </c>
      <c r="L90" s="360">
        <v>0</v>
      </c>
      <c r="M90" s="360">
        <v>0</v>
      </c>
      <c r="N90" s="360">
        <v>0</v>
      </c>
    </row>
    <row r="91" spans="2:14" x14ac:dyDescent="0.25">
      <c r="B91" s="371" t="s">
        <v>218</v>
      </c>
      <c r="C91" s="371" t="s">
        <v>2191</v>
      </c>
      <c r="D91" s="371" t="s">
        <v>2189</v>
      </c>
      <c r="E91" s="371" t="s">
        <v>577</v>
      </c>
      <c r="F91" s="360">
        <v>24</v>
      </c>
      <c r="G91" s="360">
        <v>5</v>
      </c>
      <c r="H91" s="360">
        <v>1</v>
      </c>
      <c r="I91" s="360">
        <v>4</v>
      </c>
      <c r="J91" s="360">
        <v>5</v>
      </c>
      <c r="K91" s="360">
        <v>3</v>
      </c>
      <c r="L91" s="360">
        <v>0</v>
      </c>
      <c r="M91" s="360">
        <v>0</v>
      </c>
      <c r="N91" s="360">
        <v>6</v>
      </c>
    </row>
    <row r="92" spans="2:14" x14ac:dyDescent="0.25">
      <c r="B92" s="371" t="s">
        <v>218</v>
      </c>
      <c r="C92" s="371" t="s">
        <v>2191</v>
      </c>
      <c r="D92" s="371" t="s">
        <v>2189</v>
      </c>
      <c r="E92" s="371" t="s">
        <v>578</v>
      </c>
      <c r="F92" s="360">
        <v>20</v>
      </c>
      <c r="G92" s="360">
        <v>19</v>
      </c>
      <c r="H92" s="360">
        <v>0</v>
      </c>
      <c r="I92" s="360">
        <v>0</v>
      </c>
      <c r="J92" s="360">
        <v>0</v>
      </c>
      <c r="K92" s="360">
        <v>0</v>
      </c>
      <c r="L92" s="360">
        <v>0</v>
      </c>
      <c r="M92" s="360">
        <v>0</v>
      </c>
      <c r="N92" s="360">
        <v>1</v>
      </c>
    </row>
    <row r="93" spans="2:14" x14ac:dyDescent="0.25">
      <c r="B93" s="371" t="s">
        <v>218</v>
      </c>
      <c r="C93" s="371" t="s">
        <v>2191</v>
      </c>
      <c r="D93" s="371" t="s">
        <v>2189</v>
      </c>
      <c r="E93" s="371" t="s">
        <v>579</v>
      </c>
      <c r="F93" s="360">
        <v>23</v>
      </c>
      <c r="G93" s="360">
        <v>19</v>
      </c>
      <c r="H93" s="360">
        <v>0</v>
      </c>
      <c r="I93" s="360">
        <v>1</v>
      </c>
      <c r="J93" s="360">
        <v>1</v>
      </c>
      <c r="K93" s="360">
        <v>2</v>
      </c>
      <c r="L93" s="360">
        <v>0</v>
      </c>
      <c r="M93" s="360">
        <v>0</v>
      </c>
      <c r="N93" s="360">
        <v>0</v>
      </c>
    </row>
    <row r="94" spans="2:14" x14ac:dyDescent="0.25">
      <c r="B94" s="371" t="s">
        <v>218</v>
      </c>
      <c r="C94" s="371" t="s">
        <v>2191</v>
      </c>
      <c r="D94" s="371" t="s">
        <v>2189</v>
      </c>
      <c r="E94" s="371" t="s">
        <v>580</v>
      </c>
      <c r="F94" s="360">
        <v>21</v>
      </c>
      <c r="G94" s="360">
        <v>12</v>
      </c>
      <c r="H94" s="360">
        <v>1</v>
      </c>
      <c r="I94" s="360">
        <v>2</v>
      </c>
      <c r="J94" s="360">
        <v>1</v>
      </c>
      <c r="K94" s="360">
        <v>4</v>
      </c>
      <c r="L94" s="360">
        <v>0</v>
      </c>
      <c r="M94" s="360">
        <v>0</v>
      </c>
      <c r="N94" s="360">
        <v>1</v>
      </c>
    </row>
    <row r="95" spans="2:14" x14ac:dyDescent="0.25">
      <c r="B95" s="371" t="s">
        <v>218</v>
      </c>
      <c r="C95" s="371" t="s">
        <v>2191</v>
      </c>
      <c r="D95" s="371" t="s">
        <v>2189</v>
      </c>
      <c r="E95" s="371" t="s">
        <v>581</v>
      </c>
      <c r="F95" s="360">
        <v>365</v>
      </c>
      <c r="G95" s="360">
        <v>252</v>
      </c>
      <c r="H95" s="360">
        <v>3</v>
      </c>
      <c r="I95" s="360">
        <v>11</v>
      </c>
      <c r="J95" s="360">
        <v>22</v>
      </c>
      <c r="K95" s="360">
        <v>72</v>
      </c>
      <c r="L95" s="360">
        <v>0</v>
      </c>
      <c r="M95" s="360">
        <v>1</v>
      </c>
      <c r="N95" s="360">
        <v>4</v>
      </c>
    </row>
    <row r="96" spans="2:14" x14ac:dyDescent="0.25">
      <c r="B96" s="371" t="s">
        <v>218</v>
      </c>
      <c r="C96" s="371" t="s">
        <v>2191</v>
      </c>
      <c r="D96" s="371" t="s">
        <v>2189</v>
      </c>
      <c r="E96" s="371" t="s">
        <v>582</v>
      </c>
      <c r="F96" s="360">
        <v>100</v>
      </c>
      <c r="G96" s="360">
        <v>73</v>
      </c>
      <c r="H96" s="360">
        <v>1</v>
      </c>
      <c r="I96" s="360">
        <v>4</v>
      </c>
      <c r="J96" s="360">
        <v>3</v>
      </c>
      <c r="K96" s="360">
        <v>14</v>
      </c>
      <c r="L96" s="360">
        <v>0</v>
      </c>
      <c r="M96" s="360">
        <v>0</v>
      </c>
      <c r="N96" s="360">
        <v>5</v>
      </c>
    </row>
    <row r="97" spans="2:14" x14ac:dyDescent="0.25">
      <c r="B97" s="371" t="s">
        <v>218</v>
      </c>
      <c r="C97" s="371" t="s">
        <v>2191</v>
      </c>
      <c r="D97" s="371" t="s">
        <v>2189</v>
      </c>
      <c r="E97" s="371" t="s">
        <v>583</v>
      </c>
      <c r="F97" s="360">
        <v>84</v>
      </c>
      <c r="G97" s="360">
        <v>50</v>
      </c>
      <c r="H97" s="360">
        <v>1</v>
      </c>
      <c r="I97" s="360">
        <v>7</v>
      </c>
      <c r="J97" s="360">
        <v>5</v>
      </c>
      <c r="K97" s="360">
        <v>15</v>
      </c>
      <c r="L97" s="360">
        <v>0</v>
      </c>
      <c r="M97" s="360">
        <v>0</v>
      </c>
      <c r="N97" s="360">
        <v>6</v>
      </c>
    </row>
    <row r="98" spans="2:14" x14ac:dyDescent="0.25">
      <c r="B98" s="371" t="s">
        <v>218</v>
      </c>
      <c r="C98" s="371" t="s">
        <v>2191</v>
      </c>
      <c r="D98" s="371" t="s">
        <v>2189</v>
      </c>
      <c r="E98" s="371" t="s">
        <v>584</v>
      </c>
      <c r="F98" s="360">
        <v>83</v>
      </c>
      <c r="G98" s="360">
        <v>54</v>
      </c>
      <c r="H98" s="360">
        <v>2</v>
      </c>
      <c r="I98" s="360">
        <v>1</v>
      </c>
      <c r="J98" s="360">
        <v>6</v>
      </c>
      <c r="K98" s="360">
        <v>18</v>
      </c>
      <c r="L98" s="360">
        <v>0</v>
      </c>
      <c r="M98" s="360">
        <v>0</v>
      </c>
      <c r="N98" s="360">
        <v>2</v>
      </c>
    </row>
    <row r="99" spans="2:14" x14ac:dyDescent="0.25">
      <c r="B99" s="371" t="s">
        <v>218</v>
      </c>
      <c r="C99" s="371" t="s">
        <v>2191</v>
      </c>
      <c r="D99" s="371" t="s">
        <v>2189</v>
      </c>
      <c r="E99" s="371" t="s">
        <v>585</v>
      </c>
      <c r="F99" s="360">
        <v>69</v>
      </c>
      <c r="G99" s="360">
        <v>48</v>
      </c>
      <c r="H99" s="360">
        <v>3</v>
      </c>
      <c r="I99" s="360">
        <v>1</v>
      </c>
      <c r="J99" s="360">
        <v>5</v>
      </c>
      <c r="K99" s="360">
        <v>7</v>
      </c>
      <c r="L99" s="360">
        <v>0</v>
      </c>
      <c r="M99" s="360">
        <v>0</v>
      </c>
      <c r="N99" s="360">
        <v>5</v>
      </c>
    </row>
    <row r="100" spans="2:14" x14ac:dyDescent="0.25">
      <c r="B100" s="371" t="s">
        <v>218</v>
      </c>
      <c r="C100" s="371" t="s">
        <v>2191</v>
      </c>
      <c r="D100" s="371" t="s">
        <v>2189</v>
      </c>
      <c r="E100" s="371" t="s">
        <v>586</v>
      </c>
      <c r="F100" s="360">
        <v>32</v>
      </c>
      <c r="G100" s="360">
        <v>26</v>
      </c>
      <c r="H100" s="360">
        <v>0</v>
      </c>
      <c r="I100" s="360">
        <v>1</v>
      </c>
      <c r="J100" s="360">
        <v>2</v>
      </c>
      <c r="K100" s="360">
        <v>3</v>
      </c>
      <c r="L100" s="360">
        <v>0</v>
      </c>
      <c r="M100" s="360">
        <v>0</v>
      </c>
      <c r="N100" s="360">
        <v>0</v>
      </c>
    </row>
    <row r="101" spans="2:14" x14ac:dyDescent="0.25">
      <c r="B101" s="371" t="s">
        <v>218</v>
      </c>
      <c r="C101" s="371" t="s">
        <v>2191</v>
      </c>
      <c r="D101" s="371" t="s">
        <v>2189</v>
      </c>
      <c r="E101" s="371" t="s">
        <v>587</v>
      </c>
      <c r="F101" s="360">
        <v>745</v>
      </c>
      <c r="G101" s="360">
        <v>420</v>
      </c>
      <c r="H101" s="360">
        <v>27</v>
      </c>
      <c r="I101" s="360">
        <v>49</v>
      </c>
      <c r="J101" s="360">
        <v>53</v>
      </c>
      <c r="K101" s="360">
        <v>81</v>
      </c>
      <c r="L101" s="360">
        <v>0</v>
      </c>
      <c r="M101" s="360">
        <v>0</v>
      </c>
      <c r="N101" s="360">
        <v>115</v>
      </c>
    </row>
    <row r="102" spans="2:14" x14ac:dyDescent="0.25">
      <c r="B102" s="371" t="s">
        <v>218</v>
      </c>
      <c r="C102" s="371" t="s">
        <v>2191</v>
      </c>
      <c r="D102" s="371" t="s">
        <v>2189</v>
      </c>
      <c r="E102" s="371" t="s">
        <v>588</v>
      </c>
      <c r="F102" s="360">
        <v>24</v>
      </c>
      <c r="G102" s="360">
        <v>15</v>
      </c>
      <c r="H102" s="360">
        <v>2</v>
      </c>
      <c r="I102" s="360">
        <v>1</v>
      </c>
      <c r="J102" s="360">
        <v>2</v>
      </c>
      <c r="K102" s="360">
        <v>3</v>
      </c>
      <c r="L102" s="360">
        <v>0</v>
      </c>
      <c r="M102" s="360">
        <v>0</v>
      </c>
      <c r="N102" s="360">
        <v>1</v>
      </c>
    </row>
    <row r="103" spans="2:14" x14ac:dyDescent="0.25">
      <c r="B103" s="371" t="s">
        <v>218</v>
      </c>
      <c r="C103" s="371" t="s">
        <v>2191</v>
      </c>
      <c r="D103" s="371" t="s">
        <v>2189</v>
      </c>
      <c r="E103" s="371" t="s">
        <v>589</v>
      </c>
      <c r="F103" s="360">
        <v>9</v>
      </c>
      <c r="G103" s="360">
        <v>5</v>
      </c>
      <c r="H103" s="360">
        <v>0</v>
      </c>
      <c r="I103" s="360">
        <v>0</v>
      </c>
      <c r="J103" s="360">
        <v>0</v>
      </c>
      <c r="K103" s="360">
        <v>2</v>
      </c>
      <c r="L103" s="360">
        <v>0</v>
      </c>
      <c r="M103" s="360">
        <v>0</v>
      </c>
      <c r="N103" s="360">
        <v>2</v>
      </c>
    </row>
    <row r="104" spans="2:14" x14ac:dyDescent="0.25">
      <c r="B104" s="371" t="s">
        <v>218</v>
      </c>
      <c r="C104" s="371" t="s">
        <v>2191</v>
      </c>
      <c r="D104" s="371" t="s">
        <v>2189</v>
      </c>
      <c r="E104" s="371" t="s">
        <v>590</v>
      </c>
      <c r="F104" s="360">
        <v>269</v>
      </c>
      <c r="G104" s="360">
        <v>165</v>
      </c>
      <c r="H104" s="360">
        <v>6</v>
      </c>
      <c r="I104" s="360">
        <v>9</v>
      </c>
      <c r="J104" s="360">
        <v>9</v>
      </c>
      <c r="K104" s="360">
        <v>68</v>
      </c>
      <c r="L104" s="360">
        <v>0</v>
      </c>
      <c r="M104" s="360">
        <v>0</v>
      </c>
      <c r="N104" s="360">
        <v>12</v>
      </c>
    </row>
    <row r="105" spans="2:14" x14ac:dyDescent="0.25">
      <c r="B105" s="371" t="s">
        <v>218</v>
      </c>
      <c r="C105" s="371" t="s">
        <v>2191</v>
      </c>
      <c r="D105" s="371" t="s">
        <v>2189</v>
      </c>
      <c r="E105" s="371" t="s">
        <v>591</v>
      </c>
      <c r="F105" s="360">
        <v>3</v>
      </c>
      <c r="G105" s="360">
        <v>3</v>
      </c>
      <c r="H105" s="360">
        <v>0</v>
      </c>
      <c r="I105" s="360">
        <v>0</v>
      </c>
      <c r="J105" s="360">
        <v>0</v>
      </c>
      <c r="K105" s="360">
        <v>0</v>
      </c>
      <c r="L105" s="360">
        <v>0</v>
      </c>
      <c r="M105" s="360">
        <v>0</v>
      </c>
      <c r="N105" s="360">
        <v>0</v>
      </c>
    </row>
    <row r="106" spans="2:14" x14ac:dyDescent="0.25">
      <c r="B106" s="371" t="s">
        <v>218</v>
      </c>
      <c r="C106" s="371" t="s">
        <v>2191</v>
      </c>
      <c r="D106" s="371" t="s">
        <v>2189</v>
      </c>
      <c r="E106" s="371" t="s">
        <v>592</v>
      </c>
      <c r="F106" s="360">
        <v>14074</v>
      </c>
      <c r="G106" s="360">
        <v>9774</v>
      </c>
      <c r="H106" s="360">
        <v>130</v>
      </c>
      <c r="I106" s="360">
        <v>403</v>
      </c>
      <c r="J106" s="360">
        <v>345</v>
      </c>
      <c r="K106" s="360">
        <v>2998</v>
      </c>
      <c r="L106" s="360">
        <v>0</v>
      </c>
      <c r="M106" s="360">
        <v>3</v>
      </c>
      <c r="N106" s="360">
        <v>421</v>
      </c>
    </row>
    <row r="107" spans="2:14" x14ac:dyDescent="0.25">
      <c r="B107" s="371" t="s">
        <v>218</v>
      </c>
      <c r="C107" s="371" t="s">
        <v>2191</v>
      </c>
      <c r="D107" s="371" t="s">
        <v>2189</v>
      </c>
      <c r="E107" s="371" t="s">
        <v>593</v>
      </c>
      <c r="F107" s="360">
        <v>59</v>
      </c>
      <c r="G107" s="360">
        <v>30</v>
      </c>
      <c r="H107" s="360">
        <v>2</v>
      </c>
      <c r="I107" s="360">
        <v>4</v>
      </c>
      <c r="J107" s="360">
        <v>2</v>
      </c>
      <c r="K107" s="360">
        <v>16</v>
      </c>
      <c r="L107" s="360">
        <v>0</v>
      </c>
      <c r="M107" s="360">
        <v>0</v>
      </c>
      <c r="N107" s="360">
        <v>5</v>
      </c>
    </row>
    <row r="108" spans="2:14" x14ac:dyDescent="0.25">
      <c r="B108" s="371" t="s">
        <v>218</v>
      </c>
      <c r="C108" s="371" t="s">
        <v>2191</v>
      </c>
      <c r="D108" s="371" t="s">
        <v>2189</v>
      </c>
      <c r="E108" s="371" t="s">
        <v>594</v>
      </c>
      <c r="F108" s="360">
        <v>3342</v>
      </c>
      <c r="G108" s="360">
        <v>2257</v>
      </c>
      <c r="H108" s="360">
        <v>27</v>
      </c>
      <c r="I108" s="360">
        <v>66</v>
      </c>
      <c r="J108" s="360">
        <v>63</v>
      </c>
      <c r="K108" s="360">
        <v>828</v>
      </c>
      <c r="L108" s="360">
        <v>0</v>
      </c>
      <c r="M108" s="360">
        <v>2</v>
      </c>
      <c r="N108" s="360">
        <v>99</v>
      </c>
    </row>
    <row r="109" spans="2:14" x14ac:dyDescent="0.25">
      <c r="B109" s="371" t="s">
        <v>218</v>
      </c>
      <c r="C109" s="371" t="s">
        <v>2191</v>
      </c>
      <c r="D109" s="371" t="s">
        <v>2189</v>
      </c>
      <c r="E109" s="371" t="s">
        <v>595</v>
      </c>
      <c r="F109" s="360">
        <v>763</v>
      </c>
      <c r="G109" s="360">
        <v>574</v>
      </c>
      <c r="H109" s="360">
        <v>10</v>
      </c>
      <c r="I109" s="360">
        <v>12</v>
      </c>
      <c r="J109" s="360">
        <v>27</v>
      </c>
      <c r="K109" s="360">
        <v>108</v>
      </c>
      <c r="L109" s="360">
        <v>0</v>
      </c>
      <c r="M109" s="360">
        <v>0</v>
      </c>
      <c r="N109" s="360">
        <v>32</v>
      </c>
    </row>
    <row r="110" spans="2:14" x14ac:dyDescent="0.25">
      <c r="B110" s="371" t="s">
        <v>218</v>
      </c>
      <c r="C110" s="371" t="s">
        <v>2191</v>
      </c>
      <c r="D110" s="371" t="s">
        <v>2189</v>
      </c>
      <c r="E110" s="371" t="s">
        <v>596</v>
      </c>
      <c r="F110" s="360">
        <v>42</v>
      </c>
      <c r="G110" s="360">
        <v>36</v>
      </c>
      <c r="H110" s="360">
        <v>0</v>
      </c>
      <c r="I110" s="360">
        <v>0</v>
      </c>
      <c r="J110" s="360">
        <v>1</v>
      </c>
      <c r="K110" s="360">
        <v>5</v>
      </c>
      <c r="L110" s="360">
        <v>0</v>
      </c>
      <c r="M110" s="360">
        <v>0</v>
      </c>
      <c r="N110" s="360">
        <v>0</v>
      </c>
    </row>
    <row r="111" spans="2:14" x14ac:dyDescent="0.25">
      <c r="B111" s="371" t="s">
        <v>218</v>
      </c>
      <c r="C111" s="371" t="s">
        <v>2191</v>
      </c>
      <c r="D111" s="371" t="s">
        <v>2189</v>
      </c>
      <c r="E111" s="371" t="s">
        <v>597</v>
      </c>
      <c r="F111" s="360">
        <v>41</v>
      </c>
      <c r="G111" s="360">
        <v>27</v>
      </c>
      <c r="H111" s="360">
        <v>1</v>
      </c>
      <c r="I111" s="360">
        <v>3</v>
      </c>
      <c r="J111" s="360">
        <v>4</v>
      </c>
      <c r="K111" s="360">
        <v>3</v>
      </c>
      <c r="L111" s="360">
        <v>0</v>
      </c>
      <c r="M111" s="360">
        <v>0</v>
      </c>
      <c r="N111" s="360">
        <v>3</v>
      </c>
    </row>
    <row r="112" spans="2:14" x14ac:dyDescent="0.25">
      <c r="B112" s="371" t="s">
        <v>218</v>
      </c>
      <c r="C112" s="371" t="s">
        <v>2191</v>
      </c>
      <c r="D112" s="371" t="s">
        <v>2189</v>
      </c>
      <c r="E112" s="371" t="s">
        <v>598</v>
      </c>
      <c r="F112" s="360">
        <v>240</v>
      </c>
      <c r="G112" s="360">
        <v>172</v>
      </c>
      <c r="H112" s="360">
        <v>3</v>
      </c>
      <c r="I112" s="360">
        <v>9</v>
      </c>
      <c r="J112" s="360">
        <v>8</v>
      </c>
      <c r="K112" s="360">
        <v>37</v>
      </c>
      <c r="L112" s="360">
        <v>0</v>
      </c>
      <c r="M112" s="360">
        <v>0</v>
      </c>
      <c r="N112" s="360">
        <v>11</v>
      </c>
    </row>
    <row r="113" spans="2:14" x14ac:dyDescent="0.25">
      <c r="B113" s="371" t="s">
        <v>218</v>
      </c>
      <c r="C113" s="371" t="s">
        <v>2191</v>
      </c>
      <c r="D113" s="371" t="s">
        <v>2189</v>
      </c>
      <c r="E113" s="371" t="s">
        <v>599</v>
      </c>
      <c r="F113" s="360">
        <v>7</v>
      </c>
      <c r="G113" s="360">
        <v>5</v>
      </c>
      <c r="H113" s="360">
        <v>0</v>
      </c>
      <c r="I113" s="360">
        <v>0</v>
      </c>
      <c r="J113" s="360">
        <v>1</v>
      </c>
      <c r="K113" s="360">
        <v>1</v>
      </c>
      <c r="L113" s="360">
        <v>0</v>
      </c>
      <c r="M113" s="360">
        <v>0</v>
      </c>
      <c r="N113" s="360">
        <v>0</v>
      </c>
    </row>
    <row r="114" spans="2:14" x14ac:dyDescent="0.25">
      <c r="B114" s="371" t="s">
        <v>218</v>
      </c>
      <c r="C114" s="371" t="s">
        <v>2191</v>
      </c>
      <c r="D114" s="371" t="s">
        <v>2189</v>
      </c>
      <c r="E114" s="371" t="s">
        <v>600</v>
      </c>
      <c r="F114" s="360">
        <v>19</v>
      </c>
      <c r="G114" s="360">
        <v>16</v>
      </c>
      <c r="H114" s="360">
        <v>0</v>
      </c>
      <c r="I114" s="360">
        <v>0</v>
      </c>
      <c r="J114" s="360">
        <v>0</v>
      </c>
      <c r="K114" s="360">
        <v>3</v>
      </c>
      <c r="L114" s="360">
        <v>0</v>
      </c>
      <c r="M114" s="360">
        <v>0</v>
      </c>
      <c r="N114" s="360">
        <v>0</v>
      </c>
    </row>
    <row r="115" spans="2:14" x14ac:dyDescent="0.25">
      <c r="B115" s="371" t="s">
        <v>218</v>
      </c>
      <c r="C115" s="371" t="s">
        <v>2191</v>
      </c>
      <c r="D115" s="371" t="s">
        <v>2189</v>
      </c>
      <c r="E115" s="371" t="s">
        <v>601</v>
      </c>
      <c r="F115" s="360">
        <v>73</v>
      </c>
      <c r="G115" s="360">
        <v>64</v>
      </c>
      <c r="H115" s="360">
        <v>0</v>
      </c>
      <c r="I115" s="360">
        <v>0</v>
      </c>
      <c r="J115" s="360">
        <v>0</v>
      </c>
      <c r="K115" s="360">
        <v>7</v>
      </c>
      <c r="L115" s="360">
        <v>0</v>
      </c>
      <c r="M115" s="360">
        <v>1</v>
      </c>
      <c r="N115" s="360">
        <v>1</v>
      </c>
    </row>
    <row r="116" spans="2:14" x14ac:dyDescent="0.25">
      <c r="B116" s="371" t="s">
        <v>218</v>
      </c>
      <c r="C116" s="371" t="s">
        <v>2191</v>
      </c>
      <c r="D116" s="371" t="s">
        <v>2189</v>
      </c>
      <c r="E116" s="371" t="s">
        <v>602</v>
      </c>
      <c r="F116" s="360">
        <v>7</v>
      </c>
      <c r="G116" s="360">
        <v>4</v>
      </c>
      <c r="H116" s="360">
        <v>0</v>
      </c>
      <c r="I116" s="360">
        <v>0</v>
      </c>
      <c r="J116" s="360">
        <v>0</v>
      </c>
      <c r="K116" s="360">
        <v>2</v>
      </c>
      <c r="L116" s="360">
        <v>0</v>
      </c>
      <c r="M116" s="360">
        <v>0</v>
      </c>
      <c r="N116" s="360">
        <v>1</v>
      </c>
    </row>
    <row r="117" spans="2:14" x14ac:dyDescent="0.25">
      <c r="B117" s="371" t="s">
        <v>218</v>
      </c>
      <c r="C117" s="371" t="s">
        <v>2191</v>
      </c>
      <c r="D117" s="371" t="s">
        <v>2189</v>
      </c>
      <c r="E117" s="371" t="s">
        <v>603</v>
      </c>
      <c r="F117" s="360">
        <v>16</v>
      </c>
      <c r="G117" s="360">
        <v>12</v>
      </c>
      <c r="H117" s="360">
        <v>0</v>
      </c>
      <c r="I117" s="360">
        <v>0</v>
      </c>
      <c r="J117" s="360">
        <v>0</v>
      </c>
      <c r="K117" s="360">
        <v>3</v>
      </c>
      <c r="L117" s="360">
        <v>0</v>
      </c>
      <c r="M117" s="360">
        <v>0</v>
      </c>
      <c r="N117" s="360">
        <v>1</v>
      </c>
    </row>
    <row r="118" spans="2:14" x14ac:dyDescent="0.25">
      <c r="B118" s="371" t="s">
        <v>218</v>
      </c>
      <c r="C118" s="371" t="s">
        <v>2191</v>
      </c>
      <c r="D118" s="371" t="s">
        <v>2189</v>
      </c>
      <c r="E118" s="371" t="s">
        <v>604</v>
      </c>
      <c r="F118" s="360">
        <v>10</v>
      </c>
      <c r="G118" s="360">
        <v>7</v>
      </c>
      <c r="H118" s="360">
        <v>0</v>
      </c>
      <c r="I118" s="360">
        <v>0</v>
      </c>
      <c r="J118" s="360">
        <v>0</v>
      </c>
      <c r="K118" s="360">
        <v>3</v>
      </c>
      <c r="L118" s="360">
        <v>0</v>
      </c>
      <c r="M118" s="360">
        <v>0</v>
      </c>
      <c r="N118" s="360">
        <v>0</v>
      </c>
    </row>
    <row r="119" spans="2:14" x14ac:dyDescent="0.25">
      <c r="B119" s="371" t="s">
        <v>218</v>
      </c>
      <c r="C119" s="371" t="s">
        <v>2191</v>
      </c>
      <c r="D119" s="371" t="s">
        <v>2189</v>
      </c>
      <c r="E119" s="371" t="s">
        <v>605</v>
      </c>
      <c r="F119" s="360">
        <v>1002</v>
      </c>
      <c r="G119" s="360">
        <v>688</v>
      </c>
      <c r="H119" s="360">
        <v>5</v>
      </c>
      <c r="I119" s="360">
        <v>4</v>
      </c>
      <c r="J119" s="360">
        <v>12</v>
      </c>
      <c r="K119" s="360">
        <v>226</v>
      </c>
      <c r="L119" s="360">
        <v>0</v>
      </c>
      <c r="M119" s="360">
        <v>8</v>
      </c>
      <c r="N119" s="360">
        <v>59</v>
      </c>
    </row>
    <row r="120" spans="2:14" x14ac:dyDescent="0.25">
      <c r="B120" s="371" t="s">
        <v>218</v>
      </c>
      <c r="C120" s="371" t="s">
        <v>2191</v>
      </c>
      <c r="D120" s="371" t="s">
        <v>2189</v>
      </c>
      <c r="E120" s="371" t="s">
        <v>606</v>
      </c>
      <c r="F120" s="360">
        <v>37</v>
      </c>
      <c r="G120" s="360">
        <v>21</v>
      </c>
      <c r="H120" s="360">
        <v>3</v>
      </c>
      <c r="I120" s="360">
        <v>0</v>
      </c>
      <c r="J120" s="360">
        <v>0</v>
      </c>
      <c r="K120" s="360">
        <v>9</v>
      </c>
      <c r="L120" s="360">
        <v>0</v>
      </c>
      <c r="M120" s="360">
        <v>0</v>
      </c>
      <c r="N120" s="360">
        <v>4</v>
      </c>
    </row>
    <row r="121" spans="2:14" x14ac:dyDescent="0.25">
      <c r="B121" s="371" t="s">
        <v>218</v>
      </c>
      <c r="C121" s="371" t="s">
        <v>2191</v>
      </c>
      <c r="D121" s="371" t="s">
        <v>2189</v>
      </c>
      <c r="E121" s="371" t="s">
        <v>607</v>
      </c>
      <c r="F121" s="360">
        <v>156</v>
      </c>
      <c r="G121" s="360">
        <v>105</v>
      </c>
      <c r="H121" s="360">
        <v>2</v>
      </c>
      <c r="I121" s="360">
        <v>4</v>
      </c>
      <c r="J121" s="360">
        <v>2</v>
      </c>
      <c r="K121" s="360">
        <v>41</v>
      </c>
      <c r="L121" s="360">
        <v>0</v>
      </c>
      <c r="M121" s="360">
        <v>0</v>
      </c>
      <c r="N121" s="360">
        <v>2</v>
      </c>
    </row>
    <row r="122" spans="2:14" x14ac:dyDescent="0.25">
      <c r="B122" s="371" t="s">
        <v>218</v>
      </c>
      <c r="C122" s="371" t="s">
        <v>2191</v>
      </c>
      <c r="D122" s="371" t="s">
        <v>2189</v>
      </c>
      <c r="E122" s="371" t="s">
        <v>608</v>
      </c>
      <c r="F122" s="360">
        <v>5892</v>
      </c>
      <c r="G122" s="360">
        <v>3939</v>
      </c>
      <c r="H122" s="360">
        <v>70</v>
      </c>
      <c r="I122" s="360">
        <v>196</v>
      </c>
      <c r="J122" s="360">
        <v>337</v>
      </c>
      <c r="K122" s="360">
        <v>1161</v>
      </c>
      <c r="L122" s="360">
        <v>0</v>
      </c>
      <c r="M122" s="360">
        <v>3</v>
      </c>
      <c r="N122" s="360">
        <v>186</v>
      </c>
    </row>
    <row r="123" spans="2:14" x14ac:dyDescent="0.25">
      <c r="B123" s="371" t="s">
        <v>218</v>
      </c>
      <c r="C123" s="371" t="s">
        <v>2191</v>
      </c>
      <c r="D123" s="371" t="s">
        <v>2189</v>
      </c>
      <c r="E123" s="371" t="s">
        <v>609</v>
      </c>
      <c r="F123" s="360">
        <v>109</v>
      </c>
      <c r="G123" s="360">
        <v>69</v>
      </c>
      <c r="H123" s="360">
        <v>5</v>
      </c>
      <c r="I123" s="360">
        <v>4</v>
      </c>
      <c r="J123" s="360">
        <v>5</v>
      </c>
      <c r="K123" s="360">
        <v>20</v>
      </c>
      <c r="L123" s="360">
        <v>0</v>
      </c>
      <c r="M123" s="360">
        <v>0</v>
      </c>
      <c r="N123" s="360">
        <v>6</v>
      </c>
    </row>
    <row r="124" spans="2:14" x14ac:dyDescent="0.25">
      <c r="B124" s="371" t="s">
        <v>218</v>
      </c>
      <c r="C124" s="371" t="s">
        <v>2191</v>
      </c>
      <c r="D124" s="371" t="s">
        <v>2189</v>
      </c>
      <c r="E124" s="371" t="s">
        <v>610</v>
      </c>
      <c r="F124" s="360">
        <v>101</v>
      </c>
      <c r="G124" s="360">
        <v>53</v>
      </c>
      <c r="H124" s="360">
        <v>1</v>
      </c>
      <c r="I124" s="360">
        <v>9</v>
      </c>
      <c r="J124" s="360">
        <v>5</v>
      </c>
      <c r="K124" s="360">
        <v>20</v>
      </c>
      <c r="L124" s="360">
        <v>0</v>
      </c>
      <c r="M124" s="360">
        <v>0</v>
      </c>
      <c r="N124" s="360">
        <v>13</v>
      </c>
    </row>
    <row r="125" spans="2:14" x14ac:dyDescent="0.25">
      <c r="B125" s="371" t="s">
        <v>218</v>
      </c>
      <c r="C125" s="371" t="s">
        <v>2191</v>
      </c>
      <c r="D125" s="371" t="s">
        <v>2189</v>
      </c>
      <c r="E125" s="371" t="s">
        <v>611</v>
      </c>
      <c r="F125" s="360">
        <v>59</v>
      </c>
      <c r="G125" s="360">
        <v>28</v>
      </c>
      <c r="H125" s="360">
        <v>4</v>
      </c>
      <c r="I125" s="360">
        <v>4</v>
      </c>
      <c r="J125" s="360">
        <v>3</v>
      </c>
      <c r="K125" s="360">
        <v>11</v>
      </c>
      <c r="L125" s="360">
        <v>0</v>
      </c>
      <c r="M125" s="360">
        <v>0</v>
      </c>
      <c r="N125" s="360">
        <v>9</v>
      </c>
    </row>
    <row r="126" spans="2:14" x14ac:dyDescent="0.25">
      <c r="B126" s="371" t="s">
        <v>218</v>
      </c>
      <c r="C126" s="371" t="s">
        <v>2191</v>
      </c>
      <c r="D126" s="371" t="s">
        <v>2189</v>
      </c>
      <c r="E126" s="371" t="s">
        <v>612</v>
      </c>
      <c r="F126" s="360">
        <v>13</v>
      </c>
      <c r="G126" s="360">
        <v>8</v>
      </c>
      <c r="H126" s="360">
        <v>0</v>
      </c>
      <c r="I126" s="360">
        <v>1</v>
      </c>
      <c r="J126" s="360">
        <v>1</v>
      </c>
      <c r="K126" s="360">
        <v>1</v>
      </c>
      <c r="L126" s="360">
        <v>0</v>
      </c>
      <c r="M126" s="360">
        <v>2</v>
      </c>
      <c r="N126" s="360">
        <v>0</v>
      </c>
    </row>
    <row r="127" spans="2:14" x14ac:dyDescent="0.25">
      <c r="B127" s="371" t="s">
        <v>218</v>
      </c>
      <c r="C127" s="371" t="s">
        <v>2191</v>
      </c>
      <c r="D127" s="371" t="s">
        <v>2189</v>
      </c>
      <c r="E127" s="371" t="s">
        <v>613</v>
      </c>
      <c r="F127" s="360">
        <v>96</v>
      </c>
      <c r="G127" s="360">
        <v>70</v>
      </c>
      <c r="H127" s="360">
        <v>0</v>
      </c>
      <c r="I127" s="360">
        <v>2</v>
      </c>
      <c r="J127" s="360">
        <v>2</v>
      </c>
      <c r="K127" s="360">
        <v>10</v>
      </c>
      <c r="L127" s="360">
        <v>0</v>
      </c>
      <c r="M127" s="360">
        <v>0</v>
      </c>
      <c r="N127" s="360">
        <v>12</v>
      </c>
    </row>
    <row r="128" spans="2:14" x14ac:dyDescent="0.25">
      <c r="B128" s="371" t="s">
        <v>218</v>
      </c>
      <c r="C128" s="371" t="s">
        <v>2191</v>
      </c>
      <c r="D128" s="371" t="s">
        <v>2189</v>
      </c>
      <c r="E128" s="371" t="s">
        <v>614</v>
      </c>
      <c r="F128" s="360">
        <v>14</v>
      </c>
      <c r="G128" s="360">
        <v>11</v>
      </c>
      <c r="H128" s="360">
        <v>0</v>
      </c>
      <c r="I128" s="360">
        <v>0</v>
      </c>
      <c r="J128" s="360">
        <v>0</v>
      </c>
      <c r="K128" s="360">
        <v>1</v>
      </c>
      <c r="L128" s="360">
        <v>0</v>
      </c>
      <c r="M128" s="360">
        <v>0</v>
      </c>
      <c r="N128" s="360">
        <v>2</v>
      </c>
    </row>
    <row r="129" spans="2:14" x14ac:dyDescent="0.25">
      <c r="B129" s="371" t="s">
        <v>218</v>
      </c>
      <c r="C129" s="371" t="s">
        <v>2191</v>
      </c>
      <c r="D129" s="371" t="s">
        <v>2189</v>
      </c>
      <c r="E129" s="371" t="s">
        <v>615</v>
      </c>
      <c r="F129" s="360">
        <v>8</v>
      </c>
      <c r="G129" s="360">
        <v>8</v>
      </c>
      <c r="H129" s="360">
        <v>0</v>
      </c>
      <c r="I129" s="360">
        <v>0</v>
      </c>
      <c r="J129" s="360">
        <v>0</v>
      </c>
      <c r="K129" s="360">
        <v>0</v>
      </c>
      <c r="L129" s="360">
        <v>0</v>
      </c>
      <c r="M129" s="360">
        <v>0</v>
      </c>
      <c r="N129" s="360">
        <v>0</v>
      </c>
    </row>
    <row r="130" spans="2:14" x14ac:dyDescent="0.25">
      <c r="B130" s="371" t="s">
        <v>218</v>
      </c>
      <c r="C130" s="371" t="s">
        <v>2191</v>
      </c>
      <c r="D130" s="371" t="s">
        <v>2189</v>
      </c>
      <c r="E130" s="371" t="s">
        <v>616</v>
      </c>
      <c r="F130" s="360">
        <v>55</v>
      </c>
      <c r="G130" s="360">
        <v>33</v>
      </c>
      <c r="H130" s="360">
        <v>1</v>
      </c>
      <c r="I130" s="360">
        <v>1</v>
      </c>
      <c r="J130" s="360">
        <v>9</v>
      </c>
      <c r="K130" s="360">
        <v>10</v>
      </c>
      <c r="L130" s="360">
        <v>0</v>
      </c>
      <c r="M130" s="360">
        <v>0</v>
      </c>
      <c r="N130" s="360">
        <v>1</v>
      </c>
    </row>
    <row r="131" spans="2:14" x14ac:dyDescent="0.25">
      <c r="B131" s="371" t="s">
        <v>218</v>
      </c>
      <c r="C131" s="371" t="s">
        <v>2191</v>
      </c>
      <c r="D131" s="371" t="s">
        <v>2189</v>
      </c>
      <c r="E131" s="371" t="s">
        <v>617</v>
      </c>
      <c r="F131" s="360">
        <v>1618</v>
      </c>
      <c r="G131" s="360">
        <v>1121</v>
      </c>
      <c r="H131" s="360">
        <v>23</v>
      </c>
      <c r="I131" s="360">
        <v>34</v>
      </c>
      <c r="J131" s="360">
        <v>39</v>
      </c>
      <c r="K131" s="360">
        <v>330</v>
      </c>
      <c r="L131" s="360">
        <v>0</v>
      </c>
      <c r="M131" s="360">
        <v>4</v>
      </c>
      <c r="N131" s="360">
        <v>67</v>
      </c>
    </row>
    <row r="132" spans="2:14" x14ac:dyDescent="0.25">
      <c r="B132" s="371" t="s">
        <v>218</v>
      </c>
      <c r="C132" s="371" t="s">
        <v>2191</v>
      </c>
      <c r="D132" s="371" t="s">
        <v>2189</v>
      </c>
      <c r="E132" s="371" t="s">
        <v>618</v>
      </c>
      <c r="F132" s="360">
        <v>43</v>
      </c>
      <c r="G132" s="360">
        <v>32</v>
      </c>
      <c r="H132" s="360">
        <v>1</v>
      </c>
      <c r="I132" s="360">
        <v>0</v>
      </c>
      <c r="J132" s="360">
        <v>1</v>
      </c>
      <c r="K132" s="360">
        <v>8</v>
      </c>
      <c r="L132" s="360">
        <v>0</v>
      </c>
      <c r="M132" s="360">
        <v>0</v>
      </c>
      <c r="N132" s="360">
        <v>1</v>
      </c>
    </row>
    <row r="133" spans="2:14" x14ac:dyDescent="0.25">
      <c r="B133" s="371" t="s">
        <v>218</v>
      </c>
      <c r="C133" s="371" t="s">
        <v>2191</v>
      </c>
      <c r="D133" s="371" t="s">
        <v>2189</v>
      </c>
      <c r="E133" s="371" t="s">
        <v>619</v>
      </c>
      <c r="F133" s="360">
        <v>2636</v>
      </c>
      <c r="G133" s="360">
        <v>1931</v>
      </c>
      <c r="H133" s="360">
        <v>25</v>
      </c>
      <c r="I133" s="360">
        <v>68</v>
      </c>
      <c r="J133" s="360">
        <v>62</v>
      </c>
      <c r="K133" s="360">
        <v>446</v>
      </c>
      <c r="L133" s="360">
        <v>0</v>
      </c>
      <c r="M133" s="360">
        <v>2</v>
      </c>
      <c r="N133" s="360">
        <v>102</v>
      </c>
    </row>
    <row r="134" spans="2:14" x14ac:dyDescent="0.25">
      <c r="B134" s="371" t="s">
        <v>218</v>
      </c>
      <c r="C134" s="371" t="s">
        <v>2191</v>
      </c>
      <c r="D134" s="371" t="s">
        <v>2189</v>
      </c>
      <c r="E134" s="371" t="s">
        <v>620</v>
      </c>
      <c r="F134" s="360">
        <v>1</v>
      </c>
      <c r="G134" s="360">
        <v>0</v>
      </c>
      <c r="H134" s="360">
        <v>0</v>
      </c>
      <c r="I134" s="360">
        <v>0</v>
      </c>
      <c r="J134" s="360">
        <v>0</v>
      </c>
      <c r="K134" s="360">
        <v>1</v>
      </c>
      <c r="L134" s="360">
        <v>0</v>
      </c>
      <c r="M134" s="360">
        <v>0</v>
      </c>
      <c r="N134" s="360">
        <v>0</v>
      </c>
    </row>
    <row r="135" spans="2:14" x14ac:dyDescent="0.25">
      <c r="B135" s="371" t="s">
        <v>218</v>
      </c>
      <c r="C135" s="371" t="s">
        <v>2191</v>
      </c>
      <c r="D135" s="371" t="s">
        <v>2189</v>
      </c>
      <c r="E135" s="371" t="s">
        <v>621</v>
      </c>
      <c r="F135" s="360">
        <v>9</v>
      </c>
      <c r="G135" s="360">
        <v>7</v>
      </c>
      <c r="H135" s="360">
        <v>0</v>
      </c>
      <c r="I135" s="360">
        <v>0</v>
      </c>
      <c r="J135" s="360">
        <v>0</v>
      </c>
      <c r="K135" s="360">
        <v>1</v>
      </c>
      <c r="L135" s="360">
        <v>0</v>
      </c>
      <c r="M135" s="360">
        <v>0</v>
      </c>
      <c r="N135" s="360">
        <v>1</v>
      </c>
    </row>
    <row r="136" spans="2:14" x14ac:dyDescent="0.25">
      <c r="B136" s="371" t="s">
        <v>218</v>
      </c>
      <c r="C136" s="371" t="s">
        <v>2191</v>
      </c>
      <c r="D136" s="371" t="s">
        <v>2189</v>
      </c>
      <c r="E136" s="371" t="s">
        <v>622</v>
      </c>
      <c r="F136" s="360">
        <v>25</v>
      </c>
      <c r="G136" s="360">
        <v>14</v>
      </c>
      <c r="H136" s="360">
        <v>0</v>
      </c>
      <c r="I136" s="360">
        <v>0</v>
      </c>
      <c r="J136" s="360">
        <v>1</v>
      </c>
      <c r="K136" s="360">
        <v>9</v>
      </c>
      <c r="L136" s="360">
        <v>0</v>
      </c>
      <c r="M136" s="360">
        <v>0</v>
      </c>
      <c r="N136" s="360">
        <v>1</v>
      </c>
    </row>
    <row r="137" spans="2:14" x14ac:dyDescent="0.25">
      <c r="B137" s="371" t="s">
        <v>218</v>
      </c>
      <c r="C137" s="371" t="s">
        <v>2191</v>
      </c>
      <c r="D137" s="371" t="s">
        <v>2189</v>
      </c>
      <c r="E137" s="371" t="s">
        <v>623</v>
      </c>
      <c r="F137" s="360">
        <v>7396</v>
      </c>
      <c r="G137" s="360">
        <v>4860</v>
      </c>
      <c r="H137" s="360">
        <v>131</v>
      </c>
      <c r="I137" s="360">
        <v>229</v>
      </c>
      <c r="J137" s="360">
        <v>201</v>
      </c>
      <c r="K137" s="360">
        <v>1540</v>
      </c>
      <c r="L137" s="360">
        <v>0</v>
      </c>
      <c r="M137" s="360">
        <v>10</v>
      </c>
      <c r="N137" s="360">
        <v>425</v>
      </c>
    </row>
    <row r="138" spans="2:14" x14ac:dyDescent="0.25">
      <c r="B138" s="371" t="s">
        <v>218</v>
      </c>
      <c r="C138" s="371" t="s">
        <v>2191</v>
      </c>
      <c r="D138" s="371" t="s">
        <v>2189</v>
      </c>
      <c r="E138" s="371" t="s">
        <v>624</v>
      </c>
      <c r="F138" s="360">
        <v>24</v>
      </c>
      <c r="G138" s="360">
        <v>18</v>
      </c>
      <c r="H138" s="360">
        <v>1</v>
      </c>
      <c r="I138" s="360">
        <v>1</v>
      </c>
      <c r="J138" s="360">
        <v>0</v>
      </c>
      <c r="K138" s="360">
        <v>2</v>
      </c>
      <c r="L138" s="360">
        <v>0</v>
      </c>
      <c r="M138" s="360">
        <v>0</v>
      </c>
      <c r="N138" s="360">
        <v>2</v>
      </c>
    </row>
    <row r="139" spans="2:14" x14ac:dyDescent="0.25">
      <c r="B139" s="371" t="s">
        <v>218</v>
      </c>
      <c r="C139" s="371" t="s">
        <v>2191</v>
      </c>
      <c r="D139" s="371" t="s">
        <v>2189</v>
      </c>
      <c r="E139" s="371" t="s">
        <v>625</v>
      </c>
      <c r="F139" s="360">
        <v>11</v>
      </c>
      <c r="G139" s="360">
        <v>7</v>
      </c>
      <c r="H139" s="360">
        <v>0</v>
      </c>
      <c r="I139" s="360">
        <v>0</v>
      </c>
      <c r="J139" s="360">
        <v>0</v>
      </c>
      <c r="K139" s="360">
        <v>4</v>
      </c>
      <c r="L139" s="360">
        <v>0</v>
      </c>
      <c r="M139" s="360">
        <v>0</v>
      </c>
      <c r="N139" s="360">
        <v>0</v>
      </c>
    </row>
    <row r="140" spans="2:14" x14ac:dyDescent="0.25">
      <c r="B140" s="371" t="s">
        <v>218</v>
      </c>
      <c r="C140" s="371" t="s">
        <v>2191</v>
      </c>
      <c r="D140" s="371" t="s">
        <v>2189</v>
      </c>
      <c r="E140" s="371" t="s">
        <v>626</v>
      </c>
      <c r="F140" s="360">
        <v>40</v>
      </c>
      <c r="G140" s="360">
        <v>24</v>
      </c>
      <c r="H140" s="360">
        <v>0</v>
      </c>
      <c r="I140" s="360">
        <v>9</v>
      </c>
      <c r="J140" s="360">
        <v>0</v>
      </c>
      <c r="K140" s="360">
        <v>3</v>
      </c>
      <c r="L140" s="360">
        <v>0</v>
      </c>
      <c r="M140" s="360">
        <v>0</v>
      </c>
      <c r="N140" s="360">
        <v>4</v>
      </c>
    </row>
    <row r="141" spans="2:14" x14ac:dyDescent="0.25">
      <c r="B141" s="371" t="s">
        <v>218</v>
      </c>
      <c r="C141" s="371" t="s">
        <v>2191</v>
      </c>
      <c r="D141" s="371" t="s">
        <v>2189</v>
      </c>
      <c r="E141" s="371" t="s">
        <v>627</v>
      </c>
      <c r="F141" s="360">
        <v>29</v>
      </c>
      <c r="G141" s="360">
        <v>23</v>
      </c>
      <c r="H141" s="360">
        <v>0</v>
      </c>
      <c r="I141" s="360">
        <v>3</v>
      </c>
      <c r="J141" s="360">
        <v>0</v>
      </c>
      <c r="K141" s="360">
        <v>0</v>
      </c>
      <c r="L141" s="360">
        <v>0</v>
      </c>
      <c r="M141" s="360">
        <v>0</v>
      </c>
      <c r="N141" s="360">
        <v>3</v>
      </c>
    </row>
    <row r="142" spans="2:14" x14ac:dyDescent="0.25">
      <c r="B142" s="371" t="s">
        <v>218</v>
      </c>
      <c r="C142" s="371" t="s">
        <v>2191</v>
      </c>
      <c r="D142" s="371" t="s">
        <v>2189</v>
      </c>
      <c r="E142" s="371" t="s">
        <v>628</v>
      </c>
      <c r="F142" s="360">
        <v>114</v>
      </c>
      <c r="G142" s="360">
        <v>82</v>
      </c>
      <c r="H142" s="360">
        <v>1</v>
      </c>
      <c r="I142" s="360">
        <v>7</v>
      </c>
      <c r="J142" s="360">
        <v>2</v>
      </c>
      <c r="K142" s="360">
        <v>15</v>
      </c>
      <c r="L142" s="360">
        <v>0</v>
      </c>
      <c r="M142" s="360">
        <v>1</v>
      </c>
      <c r="N142" s="360">
        <v>6</v>
      </c>
    </row>
    <row r="143" spans="2:14" x14ac:dyDescent="0.25">
      <c r="B143" s="371" t="s">
        <v>218</v>
      </c>
      <c r="C143" s="371" t="s">
        <v>2191</v>
      </c>
      <c r="D143" s="371" t="s">
        <v>2189</v>
      </c>
      <c r="E143" s="371" t="s">
        <v>629</v>
      </c>
      <c r="F143" s="360">
        <v>169</v>
      </c>
      <c r="G143" s="360">
        <v>94</v>
      </c>
      <c r="H143" s="360">
        <v>4</v>
      </c>
      <c r="I143" s="360">
        <v>38</v>
      </c>
      <c r="J143" s="360">
        <v>3</v>
      </c>
      <c r="K143" s="360">
        <v>15</v>
      </c>
      <c r="L143" s="360">
        <v>0</v>
      </c>
      <c r="M143" s="360">
        <v>1</v>
      </c>
      <c r="N143" s="360">
        <v>14</v>
      </c>
    </row>
    <row r="144" spans="2:14" x14ac:dyDescent="0.25">
      <c r="B144" s="371" t="s">
        <v>218</v>
      </c>
      <c r="C144" s="371" t="s">
        <v>2191</v>
      </c>
      <c r="D144" s="371" t="s">
        <v>2189</v>
      </c>
      <c r="E144" s="371" t="s">
        <v>630</v>
      </c>
      <c r="F144" s="360">
        <v>284</v>
      </c>
      <c r="G144" s="360">
        <v>165</v>
      </c>
      <c r="H144" s="360">
        <v>0</v>
      </c>
      <c r="I144" s="360">
        <v>95</v>
      </c>
      <c r="J144" s="360">
        <v>0</v>
      </c>
      <c r="K144" s="360">
        <v>8</v>
      </c>
      <c r="L144" s="360">
        <v>0</v>
      </c>
      <c r="M144" s="360">
        <v>0</v>
      </c>
      <c r="N144" s="360">
        <v>16</v>
      </c>
    </row>
    <row r="145" spans="2:14" x14ac:dyDescent="0.25">
      <c r="B145" s="371" t="s">
        <v>218</v>
      </c>
      <c r="C145" s="371" t="s">
        <v>2191</v>
      </c>
      <c r="D145" s="371" t="s">
        <v>2189</v>
      </c>
      <c r="E145" s="371" t="s">
        <v>631</v>
      </c>
      <c r="F145" s="360">
        <v>602</v>
      </c>
      <c r="G145" s="360">
        <v>331</v>
      </c>
      <c r="H145" s="360">
        <v>1</v>
      </c>
      <c r="I145" s="360">
        <v>213</v>
      </c>
      <c r="J145" s="360">
        <v>3</v>
      </c>
      <c r="K145" s="360">
        <v>19</v>
      </c>
      <c r="L145" s="360">
        <v>0</v>
      </c>
      <c r="M145" s="360">
        <v>3</v>
      </c>
      <c r="N145" s="360">
        <v>32</v>
      </c>
    </row>
    <row r="146" spans="2:14" x14ac:dyDescent="0.25">
      <c r="B146" s="371" t="s">
        <v>218</v>
      </c>
      <c r="C146" s="371" t="s">
        <v>2191</v>
      </c>
      <c r="D146" s="371" t="s">
        <v>2189</v>
      </c>
      <c r="E146" s="371" t="s">
        <v>632</v>
      </c>
      <c r="F146" s="360">
        <v>877</v>
      </c>
      <c r="G146" s="360">
        <v>524</v>
      </c>
      <c r="H146" s="360">
        <v>1</v>
      </c>
      <c r="I146" s="360">
        <v>204</v>
      </c>
      <c r="J146" s="360">
        <v>11</v>
      </c>
      <c r="K146" s="360">
        <v>69</v>
      </c>
      <c r="L146" s="360">
        <v>0</v>
      </c>
      <c r="M146" s="360">
        <v>17</v>
      </c>
      <c r="N146" s="360">
        <v>51</v>
      </c>
    </row>
    <row r="147" spans="2:14" x14ac:dyDescent="0.25">
      <c r="B147" s="371" t="s">
        <v>218</v>
      </c>
      <c r="C147" s="371" t="s">
        <v>2191</v>
      </c>
      <c r="D147" s="371" t="s">
        <v>2189</v>
      </c>
      <c r="E147" s="371" t="s">
        <v>633</v>
      </c>
      <c r="F147" s="360">
        <v>510</v>
      </c>
      <c r="G147" s="360">
        <v>302</v>
      </c>
      <c r="H147" s="360">
        <v>3</v>
      </c>
      <c r="I147" s="360">
        <v>115</v>
      </c>
      <c r="J147" s="360">
        <v>6</v>
      </c>
      <c r="K147" s="360">
        <v>32</v>
      </c>
      <c r="L147" s="360">
        <v>0</v>
      </c>
      <c r="M147" s="360">
        <v>12</v>
      </c>
      <c r="N147" s="360">
        <v>40</v>
      </c>
    </row>
    <row r="148" spans="2:14" x14ac:dyDescent="0.25">
      <c r="B148" s="371" t="s">
        <v>218</v>
      </c>
      <c r="C148" s="371" t="s">
        <v>2191</v>
      </c>
      <c r="D148" s="371" t="s">
        <v>2189</v>
      </c>
      <c r="E148" s="371" t="s">
        <v>2228</v>
      </c>
      <c r="F148" s="360">
        <v>317</v>
      </c>
      <c r="G148" s="360">
        <v>202</v>
      </c>
      <c r="H148" s="360">
        <v>1</v>
      </c>
      <c r="I148" s="360">
        <v>22</v>
      </c>
      <c r="J148" s="360">
        <v>14</v>
      </c>
      <c r="K148" s="360">
        <v>59</v>
      </c>
      <c r="L148" s="360">
        <v>0</v>
      </c>
      <c r="M148" s="360">
        <v>3</v>
      </c>
      <c r="N148" s="360">
        <v>16</v>
      </c>
    </row>
    <row r="149" spans="2:14" x14ac:dyDescent="0.25">
      <c r="B149" s="371" t="s">
        <v>218</v>
      </c>
      <c r="C149" s="371" t="s">
        <v>2191</v>
      </c>
      <c r="D149" s="371" t="s">
        <v>2189</v>
      </c>
      <c r="E149" s="371" t="s">
        <v>634</v>
      </c>
      <c r="F149" s="360">
        <v>133</v>
      </c>
      <c r="G149" s="360">
        <v>100</v>
      </c>
      <c r="H149" s="360">
        <v>0</v>
      </c>
      <c r="I149" s="360">
        <v>9</v>
      </c>
      <c r="J149" s="360">
        <v>1</v>
      </c>
      <c r="K149" s="360">
        <v>15</v>
      </c>
      <c r="L149" s="360">
        <v>0</v>
      </c>
      <c r="M149" s="360">
        <v>3</v>
      </c>
      <c r="N149" s="360">
        <v>5</v>
      </c>
    </row>
    <row r="150" spans="2:14" x14ac:dyDescent="0.25">
      <c r="B150" s="371" t="s">
        <v>218</v>
      </c>
      <c r="C150" s="371" t="s">
        <v>2191</v>
      </c>
      <c r="D150" s="371" t="s">
        <v>2189</v>
      </c>
      <c r="E150" s="371" t="s">
        <v>635</v>
      </c>
      <c r="F150" s="360">
        <v>109</v>
      </c>
      <c r="G150" s="360">
        <v>87</v>
      </c>
      <c r="H150" s="360">
        <v>0</v>
      </c>
      <c r="I150" s="360">
        <v>2</v>
      </c>
      <c r="J150" s="360">
        <v>2</v>
      </c>
      <c r="K150" s="360">
        <v>14</v>
      </c>
      <c r="L150" s="360">
        <v>0</v>
      </c>
      <c r="M150" s="360">
        <v>1</v>
      </c>
      <c r="N150" s="360">
        <v>3</v>
      </c>
    </row>
    <row r="151" spans="2:14" x14ac:dyDescent="0.25">
      <c r="B151" s="371" t="s">
        <v>218</v>
      </c>
      <c r="C151" s="371" t="s">
        <v>2191</v>
      </c>
      <c r="D151" s="371" t="s">
        <v>2189</v>
      </c>
      <c r="E151" s="371" t="s">
        <v>636</v>
      </c>
      <c r="F151" s="360">
        <v>852</v>
      </c>
      <c r="G151" s="360">
        <v>544</v>
      </c>
      <c r="H151" s="360">
        <v>24</v>
      </c>
      <c r="I151" s="360">
        <v>48</v>
      </c>
      <c r="J151" s="360">
        <v>45</v>
      </c>
      <c r="K151" s="360">
        <v>134</v>
      </c>
      <c r="L151" s="360">
        <v>0</v>
      </c>
      <c r="M151" s="360">
        <v>0</v>
      </c>
      <c r="N151" s="360">
        <v>57</v>
      </c>
    </row>
    <row r="152" spans="2:14" x14ac:dyDescent="0.25">
      <c r="B152" s="371" t="s">
        <v>218</v>
      </c>
      <c r="C152" s="371" t="s">
        <v>2191</v>
      </c>
      <c r="D152" s="371" t="s">
        <v>2189</v>
      </c>
      <c r="E152" s="371" t="s">
        <v>637</v>
      </c>
      <c r="F152" s="360">
        <v>6</v>
      </c>
      <c r="G152" s="360">
        <v>5</v>
      </c>
      <c r="H152" s="360">
        <v>0</v>
      </c>
      <c r="I152" s="360">
        <v>0</v>
      </c>
      <c r="J152" s="360">
        <v>1</v>
      </c>
      <c r="K152" s="360">
        <v>0</v>
      </c>
      <c r="L152" s="360">
        <v>0</v>
      </c>
      <c r="M152" s="360">
        <v>0</v>
      </c>
      <c r="N152" s="360">
        <v>0</v>
      </c>
    </row>
    <row r="153" spans="2:14" x14ac:dyDescent="0.25">
      <c r="B153" s="371" t="s">
        <v>218</v>
      </c>
      <c r="C153" s="371" t="s">
        <v>2191</v>
      </c>
      <c r="D153" s="371" t="s">
        <v>2189</v>
      </c>
      <c r="E153" s="371" t="s">
        <v>638</v>
      </c>
      <c r="F153" s="360">
        <v>33</v>
      </c>
      <c r="G153" s="360">
        <v>18</v>
      </c>
      <c r="H153" s="360">
        <v>0</v>
      </c>
      <c r="I153" s="360">
        <v>2</v>
      </c>
      <c r="J153" s="360">
        <v>6</v>
      </c>
      <c r="K153" s="360">
        <v>6</v>
      </c>
      <c r="L153" s="360">
        <v>0</v>
      </c>
      <c r="M153" s="360">
        <v>0</v>
      </c>
      <c r="N153" s="360">
        <v>1</v>
      </c>
    </row>
    <row r="154" spans="2:14" x14ac:dyDescent="0.25">
      <c r="B154" s="371" t="s">
        <v>218</v>
      </c>
      <c r="C154" s="371" t="s">
        <v>2191</v>
      </c>
      <c r="D154" s="371" t="s">
        <v>2189</v>
      </c>
      <c r="E154" s="371" t="s">
        <v>639</v>
      </c>
      <c r="F154" s="360">
        <v>9</v>
      </c>
      <c r="G154" s="360">
        <v>6</v>
      </c>
      <c r="H154" s="360">
        <v>0</v>
      </c>
      <c r="I154" s="360">
        <v>0</v>
      </c>
      <c r="J154" s="360">
        <v>1</v>
      </c>
      <c r="K154" s="360">
        <v>2</v>
      </c>
      <c r="L154" s="360">
        <v>0</v>
      </c>
      <c r="M154" s="360">
        <v>0</v>
      </c>
      <c r="N154" s="360">
        <v>0</v>
      </c>
    </row>
    <row r="155" spans="2:14" x14ac:dyDescent="0.25">
      <c r="B155" s="371" t="s">
        <v>218</v>
      </c>
      <c r="C155" s="371" t="s">
        <v>2191</v>
      </c>
      <c r="D155" s="371" t="s">
        <v>2189</v>
      </c>
      <c r="E155" s="371" t="s">
        <v>640</v>
      </c>
      <c r="F155" s="360">
        <v>53</v>
      </c>
      <c r="G155" s="360">
        <v>35</v>
      </c>
      <c r="H155" s="360">
        <v>1</v>
      </c>
      <c r="I155" s="360">
        <v>1</v>
      </c>
      <c r="J155" s="360">
        <v>4</v>
      </c>
      <c r="K155" s="360">
        <v>7</v>
      </c>
      <c r="L155" s="360">
        <v>0</v>
      </c>
      <c r="M155" s="360">
        <v>0</v>
      </c>
      <c r="N155" s="360">
        <v>5</v>
      </c>
    </row>
    <row r="156" spans="2:14" x14ac:dyDescent="0.25">
      <c r="B156" s="371" t="s">
        <v>218</v>
      </c>
      <c r="C156" s="371" t="s">
        <v>2191</v>
      </c>
      <c r="D156" s="371" t="s">
        <v>2189</v>
      </c>
      <c r="E156" s="371" t="s">
        <v>641</v>
      </c>
      <c r="F156" s="360">
        <v>24</v>
      </c>
      <c r="G156" s="360">
        <v>17</v>
      </c>
      <c r="H156" s="360">
        <v>0</v>
      </c>
      <c r="I156" s="360">
        <v>4</v>
      </c>
      <c r="J156" s="360">
        <v>1</v>
      </c>
      <c r="K156" s="360">
        <v>2</v>
      </c>
      <c r="L156" s="360">
        <v>0</v>
      </c>
      <c r="M156" s="360">
        <v>0</v>
      </c>
      <c r="N156" s="360">
        <v>0</v>
      </c>
    </row>
    <row r="157" spans="2:14" x14ac:dyDescent="0.25">
      <c r="B157" s="371" t="s">
        <v>218</v>
      </c>
      <c r="C157" s="371" t="s">
        <v>2191</v>
      </c>
      <c r="D157" s="371" t="s">
        <v>2189</v>
      </c>
      <c r="E157" s="371" t="s">
        <v>642</v>
      </c>
      <c r="F157" s="360">
        <v>2405</v>
      </c>
      <c r="G157" s="360">
        <v>1350</v>
      </c>
      <c r="H157" s="360">
        <v>13</v>
      </c>
      <c r="I157" s="360">
        <v>51</v>
      </c>
      <c r="J157" s="360">
        <v>42</v>
      </c>
      <c r="K157" s="360">
        <v>865</v>
      </c>
      <c r="L157" s="360">
        <v>0</v>
      </c>
      <c r="M157" s="360">
        <v>0</v>
      </c>
      <c r="N157" s="360">
        <v>84</v>
      </c>
    </row>
    <row r="158" spans="2:14" x14ac:dyDescent="0.25">
      <c r="B158" s="371" t="s">
        <v>218</v>
      </c>
      <c r="C158" s="371" t="s">
        <v>2191</v>
      </c>
      <c r="D158" s="371" t="s">
        <v>2189</v>
      </c>
      <c r="E158" s="371" t="s">
        <v>643</v>
      </c>
      <c r="F158" s="360">
        <v>137</v>
      </c>
      <c r="G158" s="360">
        <v>83</v>
      </c>
      <c r="H158" s="360">
        <v>9</v>
      </c>
      <c r="I158" s="360">
        <v>5</v>
      </c>
      <c r="J158" s="360">
        <v>4</v>
      </c>
      <c r="K158" s="360">
        <v>27</v>
      </c>
      <c r="L158" s="360">
        <v>0</v>
      </c>
      <c r="M158" s="360">
        <v>0</v>
      </c>
      <c r="N158" s="360">
        <v>9</v>
      </c>
    </row>
    <row r="159" spans="2:14" x14ac:dyDescent="0.25">
      <c r="B159" s="371" t="s">
        <v>218</v>
      </c>
      <c r="C159" s="371" t="s">
        <v>2191</v>
      </c>
      <c r="D159" s="371" t="s">
        <v>2189</v>
      </c>
      <c r="E159" s="371" t="s">
        <v>644</v>
      </c>
      <c r="F159" s="360">
        <v>83</v>
      </c>
      <c r="G159" s="360">
        <v>43</v>
      </c>
      <c r="H159" s="360">
        <v>2</v>
      </c>
      <c r="I159" s="360">
        <v>2</v>
      </c>
      <c r="J159" s="360">
        <v>2</v>
      </c>
      <c r="K159" s="360">
        <v>28</v>
      </c>
      <c r="L159" s="360">
        <v>0</v>
      </c>
      <c r="M159" s="360">
        <v>0</v>
      </c>
      <c r="N159" s="360">
        <v>6</v>
      </c>
    </row>
    <row r="160" spans="2:14" x14ac:dyDescent="0.25">
      <c r="B160" s="371" t="s">
        <v>218</v>
      </c>
      <c r="C160" s="371" t="s">
        <v>2191</v>
      </c>
      <c r="D160" s="371" t="s">
        <v>2189</v>
      </c>
      <c r="E160" s="371" t="s">
        <v>645</v>
      </c>
      <c r="F160" s="360">
        <v>60</v>
      </c>
      <c r="G160" s="360">
        <v>54</v>
      </c>
      <c r="H160" s="360">
        <v>2</v>
      </c>
      <c r="I160" s="360">
        <v>1</v>
      </c>
      <c r="J160" s="360">
        <v>0</v>
      </c>
      <c r="K160" s="360">
        <v>3</v>
      </c>
      <c r="L160" s="360">
        <v>0</v>
      </c>
      <c r="M160" s="360">
        <v>0</v>
      </c>
      <c r="N160" s="360">
        <v>0</v>
      </c>
    </row>
    <row r="161" spans="2:14" x14ac:dyDescent="0.25">
      <c r="B161" s="371" t="s">
        <v>218</v>
      </c>
      <c r="C161" s="371" t="s">
        <v>2191</v>
      </c>
      <c r="D161" s="371" t="s">
        <v>2189</v>
      </c>
      <c r="E161" s="371" t="s">
        <v>646</v>
      </c>
      <c r="F161" s="360">
        <v>134492</v>
      </c>
      <c r="G161" s="360">
        <v>108890</v>
      </c>
      <c r="H161" s="360">
        <v>1630</v>
      </c>
      <c r="I161" s="360">
        <v>2018</v>
      </c>
      <c r="J161" s="360">
        <v>1364</v>
      </c>
      <c r="K161" s="360">
        <v>12819</v>
      </c>
      <c r="L161" s="360">
        <v>0</v>
      </c>
      <c r="M161" s="360">
        <v>4738</v>
      </c>
      <c r="N161" s="360">
        <v>3033</v>
      </c>
    </row>
    <row r="162" spans="2:14" x14ac:dyDescent="0.25">
      <c r="B162" s="371" t="s">
        <v>218</v>
      </c>
      <c r="C162" s="371" t="s">
        <v>2191</v>
      </c>
      <c r="D162" s="371" t="s">
        <v>2189</v>
      </c>
      <c r="E162" s="371" t="s">
        <v>647</v>
      </c>
      <c r="F162" s="360">
        <v>6</v>
      </c>
      <c r="G162" s="360">
        <v>4</v>
      </c>
      <c r="H162" s="360">
        <v>0</v>
      </c>
      <c r="I162" s="360">
        <v>0</v>
      </c>
      <c r="J162" s="360">
        <v>0</v>
      </c>
      <c r="K162" s="360">
        <v>1</v>
      </c>
      <c r="L162" s="360">
        <v>0</v>
      </c>
      <c r="M162" s="360">
        <v>0</v>
      </c>
      <c r="N162" s="360">
        <v>1</v>
      </c>
    </row>
    <row r="163" spans="2:14" x14ac:dyDescent="0.25">
      <c r="B163" s="371" t="s">
        <v>218</v>
      </c>
      <c r="C163" s="371" t="s">
        <v>2191</v>
      </c>
      <c r="D163" s="371" t="s">
        <v>2189</v>
      </c>
      <c r="E163" s="371" t="s">
        <v>648</v>
      </c>
      <c r="F163" s="360">
        <v>8</v>
      </c>
      <c r="G163" s="360">
        <v>6</v>
      </c>
      <c r="H163" s="360">
        <v>1</v>
      </c>
      <c r="I163" s="360">
        <v>0</v>
      </c>
      <c r="J163" s="360">
        <v>0</v>
      </c>
      <c r="K163" s="360">
        <v>1</v>
      </c>
      <c r="L163" s="360">
        <v>0</v>
      </c>
      <c r="M163" s="360">
        <v>0</v>
      </c>
      <c r="N163" s="360">
        <v>0</v>
      </c>
    </row>
    <row r="164" spans="2:14" x14ac:dyDescent="0.25">
      <c r="B164" s="371" t="s">
        <v>218</v>
      </c>
      <c r="C164" s="371" t="s">
        <v>2191</v>
      </c>
      <c r="D164" s="371" t="s">
        <v>2189</v>
      </c>
      <c r="E164" s="371" t="s">
        <v>649</v>
      </c>
      <c r="F164" s="360">
        <v>235</v>
      </c>
      <c r="G164" s="360">
        <v>160</v>
      </c>
      <c r="H164" s="360">
        <v>2</v>
      </c>
      <c r="I164" s="360">
        <v>10</v>
      </c>
      <c r="J164" s="360">
        <v>12</v>
      </c>
      <c r="K164" s="360">
        <v>34</v>
      </c>
      <c r="L164" s="360">
        <v>0</v>
      </c>
      <c r="M164" s="360">
        <v>1</v>
      </c>
      <c r="N164" s="360">
        <v>16</v>
      </c>
    </row>
    <row r="165" spans="2:14" x14ac:dyDescent="0.25">
      <c r="B165" s="371" t="s">
        <v>218</v>
      </c>
      <c r="C165" s="371" t="s">
        <v>2191</v>
      </c>
      <c r="D165" s="371" t="s">
        <v>2189</v>
      </c>
      <c r="E165" s="371" t="s">
        <v>650</v>
      </c>
      <c r="F165" s="360">
        <v>10</v>
      </c>
      <c r="G165" s="360">
        <v>9</v>
      </c>
      <c r="H165" s="360">
        <v>0</v>
      </c>
      <c r="I165" s="360">
        <v>0</v>
      </c>
      <c r="J165" s="360">
        <v>0</v>
      </c>
      <c r="K165" s="360">
        <v>1</v>
      </c>
      <c r="L165" s="360">
        <v>0</v>
      </c>
      <c r="M165" s="360">
        <v>0</v>
      </c>
      <c r="N165" s="360">
        <v>0</v>
      </c>
    </row>
    <row r="166" spans="2:14" x14ac:dyDescent="0.25">
      <c r="B166" s="371" t="s">
        <v>218</v>
      </c>
      <c r="C166" s="371" t="s">
        <v>2191</v>
      </c>
      <c r="D166" s="371" t="s">
        <v>2189</v>
      </c>
      <c r="E166" s="371" t="s">
        <v>651</v>
      </c>
      <c r="F166" s="360">
        <v>77</v>
      </c>
      <c r="G166" s="360">
        <v>46</v>
      </c>
      <c r="H166" s="360">
        <v>0</v>
      </c>
      <c r="I166" s="360">
        <v>1</v>
      </c>
      <c r="J166" s="360">
        <v>6</v>
      </c>
      <c r="K166" s="360">
        <v>23</v>
      </c>
      <c r="L166" s="360">
        <v>0</v>
      </c>
      <c r="M166" s="360">
        <v>0</v>
      </c>
      <c r="N166" s="360">
        <v>1</v>
      </c>
    </row>
    <row r="167" spans="2:14" x14ac:dyDescent="0.25">
      <c r="B167" s="371" t="s">
        <v>218</v>
      </c>
      <c r="C167" s="371" t="s">
        <v>2191</v>
      </c>
      <c r="D167" s="371" t="s">
        <v>2189</v>
      </c>
      <c r="E167" s="371" t="s">
        <v>652</v>
      </c>
      <c r="F167" s="360">
        <v>38</v>
      </c>
      <c r="G167" s="360">
        <v>25</v>
      </c>
      <c r="H167" s="360">
        <v>0</v>
      </c>
      <c r="I167" s="360">
        <v>0</v>
      </c>
      <c r="J167" s="360">
        <v>1</v>
      </c>
      <c r="K167" s="360">
        <v>4</v>
      </c>
      <c r="L167" s="360">
        <v>0</v>
      </c>
      <c r="M167" s="360">
        <v>6</v>
      </c>
      <c r="N167" s="360">
        <v>2</v>
      </c>
    </row>
    <row r="168" spans="2:14" x14ac:dyDescent="0.25">
      <c r="B168" s="371" t="s">
        <v>218</v>
      </c>
      <c r="C168" s="371" t="s">
        <v>2191</v>
      </c>
      <c r="D168" s="371" t="s">
        <v>2189</v>
      </c>
      <c r="E168" s="371" t="s">
        <v>653</v>
      </c>
      <c r="F168" s="360">
        <v>452</v>
      </c>
      <c r="G168" s="360">
        <v>301</v>
      </c>
      <c r="H168" s="360">
        <v>6</v>
      </c>
      <c r="I168" s="360">
        <v>19</v>
      </c>
      <c r="J168" s="360">
        <v>27</v>
      </c>
      <c r="K168" s="360">
        <v>63</v>
      </c>
      <c r="L168" s="360">
        <v>0</v>
      </c>
      <c r="M168" s="360">
        <v>5</v>
      </c>
      <c r="N168" s="360">
        <v>31</v>
      </c>
    </row>
    <row r="169" spans="2:14" x14ac:dyDescent="0.25">
      <c r="B169" s="371" t="s">
        <v>218</v>
      </c>
      <c r="C169" s="371" t="s">
        <v>2191</v>
      </c>
      <c r="D169" s="371" t="s">
        <v>2189</v>
      </c>
      <c r="E169" s="371" t="s">
        <v>654</v>
      </c>
      <c r="F169" s="360">
        <v>40</v>
      </c>
      <c r="G169" s="360">
        <v>24</v>
      </c>
      <c r="H169" s="360">
        <v>3</v>
      </c>
      <c r="I169" s="360">
        <v>2</v>
      </c>
      <c r="J169" s="360">
        <v>3</v>
      </c>
      <c r="K169" s="360">
        <v>8</v>
      </c>
      <c r="L169" s="360">
        <v>0</v>
      </c>
      <c r="M169" s="360">
        <v>0</v>
      </c>
      <c r="N169" s="360">
        <v>0</v>
      </c>
    </row>
    <row r="170" spans="2:14" x14ac:dyDescent="0.25">
      <c r="B170" s="371" t="s">
        <v>218</v>
      </c>
      <c r="C170" s="371" t="s">
        <v>2191</v>
      </c>
      <c r="D170" s="371" t="s">
        <v>2189</v>
      </c>
      <c r="E170" s="371" t="s">
        <v>655</v>
      </c>
      <c r="F170" s="360">
        <v>8</v>
      </c>
      <c r="G170" s="360">
        <v>6</v>
      </c>
      <c r="H170" s="360">
        <v>0</v>
      </c>
      <c r="I170" s="360">
        <v>0</v>
      </c>
      <c r="J170" s="360">
        <v>0</v>
      </c>
      <c r="K170" s="360">
        <v>1</v>
      </c>
      <c r="L170" s="360">
        <v>0</v>
      </c>
      <c r="M170" s="360">
        <v>0</v>
      </c>
      <c r="N170" s="360">
        <v>1</v>
      </c>
    </row>
    <row r="171" spans="2:14" x14ac:dyDescent="0.25">
      <c r="B171" s="371" t="s">
        <v>218</v>
      </c>
      <c r="C171" s="371" t="s">
        <v>2191</v>
      </c>
      <c r="D171" s="371" t="s">
        <v>2189</v>
      </c>
      <c r="E171" s="371" t="s">
        <v>656</v>
      </c>
      <c r="F171" s="360">
        <v>188</v>
      </c>
      <c r="G171" s="360">
        <v>133</v>
      </c>
      <c r="H171" s="360">
        <v>2</v>
      </c>
      <c r="I171" s="360">
        <v>7</v>
      </c>
      <c r="J171" s="360">
        <v>8</v>
      </c>
      <c r="K171" s="360">
        <v>30</v>
      </c>
      <c r="L171" s="360">
        <v>0</v>
      </c>
      <c r="M171" s="360">
        <v>0</v>
      </c>
      <c r="N171" s="360">
        <v>8</v>
      </c>
    </row>
    <row r="172" spans="2:14" x14ac:dyDescent="0.25">
      <c r="B172" s="371" t="s">
        <v>218</v>
      </c>
      <c r="C172" s="371" t="s">
        <v>2191</v>
      </c>
      <c r="D172" s="371" t="s">
        <v>2189</v>
      </c>
      <c r="E172" s="371" t="s">
        <v>2227</v>
      </c>
      <c r="F172" s="360">
        <v>15203</v>
      </c>
      <c r="G172" s="360">
        <v>12224</v>
      </c>
      <c r="H172" s="360">
        <v>181</v>
      </c>
      <c r="I172" s="360">
        <v>251</v>
      </c>
      <c r="J172" s="360">
        <v>131</v>
      </c>
      <c r="K172" s="360">
        <v>2057</v>
      </c>
      <c r="L172" s="360">
        <v>0</v>
      </c>
      <c r="M172" s="360">
        <v>54</v>
      </c>
      <c r="N172" s="360">
        <v>305</v>
      </c>
    </row>
    <row r="173" spans="2:14" x14ac:dyDescent="0.25">
      <c r="B173" s="371" t="s">
        <v>218</v>
      </c>
      <c r="C173" s="371" t="s">
        <v>2191</v>
      </c>
      <c r="D173" s="371" t="s">
        <v>2189</v>
      </c>
      <c r="E173" s="371" t="s">
        <v>657</v>
      </c>
      <c r="F173" s="360">
        <v>125</v>
      </c>
      <c r="G173" s="360">
        <v>93</v>
      </c>
      <c r="H173" s="360">
        <v>0</v>
      </c>
      <c r="I173" s="360">
        <v>5</v>
      </c>
      <c r="J173" s="360">
        <v>3</v>
      </c>
      <c r="K173" s="360">
        <v>20</v>
      </c>
      <c r="L173" s="360">
        <v>0</v>
      </c>
      <c r="M173" s="360">
        <v>0</v>
      </c>
      <c r="N173" s="360">
        <v>4</v>
      </c>
    </row>
    <row r="174" spans="2:14" x14ac:dyDescent="0.25">
      <c r="B174" s="371" t="s">
        <v>218</v>
      </c>
      <c r="C174" s="371" t="s">
        <v>2191</v>
      </c>
      <c r="D174" s="371" t="s">
        <v>2189</v>
      </c>
      <c r="E174" s="371" t="s">
        <v>658</v>
      </c>
      <c r="F174" s="360">
        <v>99</v>
      </c>
      <c r="G174" s="360">
        <v>64</v>
      </c>
      <c r="H174" s="360">
        <v>2</v>
      </c>
      <c r="I174" s="360">
        <v>4</v>
      </c>
      <c r="J174" s="360">
        <v>5</v>
      </c>
      <c r="K174" s="360">
        <v>20</v>
      </c>
      <c r="L174" s="360">
        <v>0</v>
      </c>
      <c r="M174" s="360">
        <v>0</v>
      </c>
      <c r="N174" s="360">
        <v>4</v>
      </c>
    </row>
    <row r="175" spans="2:14" x14ac:dyDescent="0.25">
      <c r="B175" s="371" t="s">
        <v>218</v>
      </c>
      <c r="C175" s="371" t="s">
        <v>2191</v>
      </c>
      <c r="D175" s="371" t="s">
        <v>2189</v>
      </c>
      <c r="E175" s="371" t="s">
        <v>659</v>
      </c>
      <c r="F175" s="360">
        <v>11</v>
      </c>
      <c r="G175" s="360">
        <v>7</v>
      </c>
      <c r="H175" s="360">
        <v>0</v>
      </c>
      <c r="I175" s="360">
        <v>0</v>
      </c>
      <c r="J175" s="360">
        <v>0</v>
      </c>
      <c r="K175" s="360">
        <v>3</v>
      </c>
      <c r="L175" s="360">
        <v>0</v>
      </c>
      <c r="M175" s="360">
        <v>0</v>
      </c>
      <c r="N175" s="360">
        <v>1</v>
      </c>
    </row>
    <row r="176" spans="2:14" x14ac:dyDescent="0.25">
      <c r="B176" s="371" t="s">
        <v>218</v>
      </c>
      <c r="C176" s="371" t="s">
        <v>2191</v>
      </c>
      <c r="D176" s="371" t="s">
        <v>2189</v>
      </c>
      <c r="E176" s="371" t="s">
        <v>660</v>
      </c>
      <c r="F176" s="360">
        <v>136</v>
      </c>
      <c r="G176" s="360">
        <v>83</v>
      </c>
      <c r="H176" s="360">
        <v>2</v>
      </c>
      <c r="I176" s="360">
        <v>4</v>
      </c>
      <c r="J176" s="360">
        <v>22</v>
      </c>
      <c r="K176" s="360">
        <v>20</v>
      </c>
      <c r="L176" s="360">
        <v>0</v>
      </c>
      <c r="M176" s="360">
        <v>0</v>
      </c>
      <c r="N176" s="360">
        <v>5</v>
      </c>
    </row>
    <row r="177" spans="2:14" x14ac:dyDescent="0.25">
      <c r="B177" s="371" t="s">
        <v>218</v>
      </c>
      <c r="C177" s="371" t="s">
        <v>2191</v>
      </c>
      <c r="D177" s="371" t="s">
        <v>2189</v>
      </c>
      <c r="E177" s="371" t="s">
        <v>661</v>
      </c>
      <c r="F177" s="360">
        <v>4596</v>
      </c>
      <c r="G177" s="360">
        <v>3724</v>
      </c>
      <c r="H177" s="360">
        <v>90</v>
      </c>
      <c r="I177" s="360">
        <v>342</v>
      </c>
      <c r="J177" s="360">
        <v>67</v>
      </c>
      <c r="K177" s="360">
        <v>282</v>
      </c>
      <c r="L177" s="360">
        <v>0</v>
      </c>
      <c r="M177" s="360">
        <v>0</v>
      </c>
      <c r="N177" s="360">
        <v>91</v>
      </c>
    </row>
    <row r="178" spans="2:14" x14ac:dyDescent="0.25">
      <c r="B178" s="371" t="s">
        <v>218</v>
      </c>
      <c r="C178" s="371" t="s">
        <v>2191</v>
      </c>
      <c r="D178" s="371" t="s">
        <v>2189</v>
      </c>
      <c r="E178" s="371" t="s">
        <v>662</v>
      </c>
      <c r="F178" s="360">
        <v>15</v>
      </c>
      <c r="G178" s="360">
        <v>6</v>
      </c>
      <c r="H178" s="360">
        <v>2</v>
      </c>
      <c r="I178" s="360">
        <v>0</v>
      </c>
      <c r="J178" s="360">
        <v>0</v>
      </c>
      <c r="K178" s="360">
        <v>7</v>
      </c>
      <c r="L178" s="360">
        <v>0</v>
      </c>
      <c r="M178" s="360">
        <v>0</v>
      </c>
      <c r="N178" s="360">
        <v>0</v>
      </c>
    </row>
    <row r="179" spans="2:14" x14ac:dyDescent="0.25">
      <c r="B179" s="371" t="s">
        <v>218</v>
      </c>
      <c r="C179" s="371" t="s">
        <v>2191</v>
      </c>
      <c r="D179" s="371" t="s">
        <v>2189</v>
      </c>
      <c r="E179" s="371" t="s">
        <v>663</v>
      </c>
      <c r="F179" s="360">
        <v>23</v>
      </c>
      <c r="G179" s="360">
        <v>12</v>
      </c>
      <c r="H179" s="360">
        <v>0</v>
      </c>
      <c r="I179" s="360">
        <v>0</v>
      </c>
      <c r="J179" s="360">
        <v>3</v>
      </c>
      <c r="K179" s="360">
        <v>8</v>
      </c>
      <c r="L179" s="360">
        <v>0</v>
      </c>
      <c r="M179" s="360">
        <v>0</v>
      </c>
      <c r="N179" s="360">
        <v>0</v>
      </c>
    </row>
    <row r="180" spans="2:14" x14ac:dyDescent="0.25">
      <c r="B180" s="371" t="s">
        <v>218</v>
      </c>
      <c r="C180" s="371" t="s">
        <v>2191</v>
      </c>
      <c r="D180" s="371" t="s">
        <v>2189</v>
      </c>
      <c r="E180" s="371" t="s">
        <v>664</v>
      </c>
      <c r="F180" s="360">
        <v>15</v>
      </c>
      <c r="G180" s="360">
        <v>12</v>
      </c>
      <c r="H180" s="360">
        <v>0</v>
      </c>
      <c r="I180" s="360">
        <v>2</v>
      </c>
      <c r="J180" s="360">
        <v>1</v>
      </c>
      <c r="K180" s="360">
        <v>0</v>
      </c>
      <c r="L180" s="360">
        <v>0</v>
      </c>
      <c r="M180" s="360">
        <v>0</v>
      </c>
      <c r="N180" s="360">
        <v>0</v>
      </c>
    </row>
    <row r="181" spans="2:14" x14ac:dyDescent="0.25">
      <c r="B181" s="371" t="s">
        <v>218</v>
      </c>
      <c r="C181" s="371" t="s">
        <v>2191</v>
      </c>
      <c r="D181" s="371" t="s">
        <v>2189</v>
      </c>
      <c r="E181" s="371" t="s">
        <v>665</v>
      </c>
      <c r="F181" s="360">
        <v>4</v>
      </c>
      <c r="G181" s="360">
        <v>4</v>
      </c>
      <c r="H181" s="360">
        <v>0</v>
      </c>
      <c r="I181" s="360">
        <v>0</v>
      </c>
      <c r="J181" s="360">
        <v>0</v>
      </c>
      <c r="K181" s="360">
        <v>0</v>
      </c>
      <c r="L181" s="360">
        <v>0</v>
      </c>
      <c r="M181" s="360">
        <v>0</v>
      </c>
      <c r="N181" s="360">
        <v>0</v>
      </c>
    </row>
    <row r="182" spans="2:14" x14ac:dyDescent="0.25">
      <c r="B182" s="371" t="s">
        <v>218</v>
      </c>
      <c r="C182" s="371" t="s">
        <v>2191</v>
      </c>
      <c r="D182" s="371" t="s">
        <v>2189</v>
      </c>
      <c r="E182" s="371" t="s">
        <v>666</v>
      </c>
      <c r="F182" s="360">
        <v>103</v>
      </c>
      <c r="G182" s="360">
        <v>82</v>
      </c>
      <c r="H182" s="360">
        <v>2</v>
      </c>
      <c r="I182" s="360">
        <v>0</v>
      </c>
      <c r="J182" s="360">
        <v>4</v>
      </c>
      <c r="K182" s="360">
        <v>14</v>
      </c>
      <c r="L182" s="360">
        <v>0</v>
      </c>
      <c r="M182" s="360">
        <v>0</v>
      </c>
      <c r="N182" s="360">
        <v>1</v>
      </c>
    </row>
    <row r="183" spans="2:14" x14ac:dyDescent="0.25">
      <c r="B183" s="371" t="s">
        <v>218</v>
      </c>
      <c r="C183" s="371" t="s">
        <v>2191</v>
      </c>
      <c r="D183" s="371" t="s">
        <v>2189</v>
      </c>
      <c r="E183" s="371" t="s">
        <v>667</v>
      </c>
      <c r="F183" s="360">
        <v>218</v>
      </c>
      <c r="G183" s="360">
        <v>78</v>
      </c>
      <c r="H183" s="360">
        <v>5</v>
      </c>
      <c r="I183" s="360">
        <v>38</v>
      </c>
      <c r="J183" s="360">
        <v>31</v>
      </c>
      <c r="K183" s="360">
        <v>18</v>
      </c>
      <c r="L183" s="360">
        <v>0</v>
      </c>
      <c r="M183" s="360">
        <v>0</v>
      </c>
      <c r="N183" s="360">
        <v>48</v>
      </c>
    </row>
    <row r="184" spans="2:14" x14ac:dyDescent="0.25">
      <c r="B184" s="371" t="s">
        <v>218</v>
      </c>
      <c r="C184" s="371" t="s">
        <v>2191</v>
      </c>
      <c r="D184" s="371" t="s">
        <v>2189</v>
      </c>
      <c r="E184" s="371" t="s">
        <v>668</v>
      </c>
      <c r="F184" s="360">
        <v>7</v>
      </c>
      <c r="G184" s="360">
        <v>6</v>
      </c>
      <c r="H184" s="360">
        <v>0</v>
      </c>
      <c r="I184" s="360">
        <v>0</v>
      </c>
      <c r="J184" s="360">
        <v>0</v>
      </c>
      <c r="K184" s="360">
        <v>0</v>
      </c>
      <c r="L184" s="360">
        <v>0</v>
      </c>
      <c r="M184" s="360">
        <v>0</v>
      </c>
      <c r="N184" s="360">
        <v>1</v>
      </c>
    </row>
    <row r="185" spans="2:14" x14ac:dyDescent="0.25">
      <c r="B185" s="371" t="s">
        <v>218</v>
      </c>
      <c r="C185" s="371" t="s">
        <v>2191</v>
      </c>
      <c r="D185" s="371" t="s">
        <v>2189</v>
      </c>
      <c r="E185" s="371" t="s">
        <v>669</v>
      </c>
      <c r="F185" s="360">
        <v>46</v>
      </c>
      <c r="G185" s="360">
        <v>27</v>
      </c>
      <c r="H185" s="360">
        <v>2</v>
      </c>
      <c r="I185" s="360">
        <v>2</v>
      </c>
      <c r="J185" s="360">
        <v>6</v>
      </c>
      <c r="K185" s="360">
        <v>8</v>
      </c>
      <c r="L185" s="360">
        <v>0</v>
      </c>
      <c r="M185" s="360">
        <v>0</v>
      </c>
      <c r="N185" s="360">
        <v>1</v>
      </c>
    </row>
    <row r="186" spans="2:14" x14ac:dyDescent="0.25">
      <c r="B186" s="371" t="s">
        <v>218</v>
      </c>
      <c r="C186" s="371" t="s">
        <v>2191</v>
      </c>
      <c r="D186" s="371" t="s">
        <v>2189</v>
      </c>
      <c r="E186" s="371" t="s">
        <v>670</v>
      </c>
      <c r="F186" s="360">
        <v>709</v>
      </c>
      <c r="G186" s="360">
        <v>500</v>
      </c>
      <c r="H186" s="360">
        <v>4</v>
      </c>
      <c r="I186" s="360">
        <v>17</v>
      </c>
      <c r="J186" s="360">
        <v>37</v>
      </c>
      <c r="K186" s="360">
        <v>115</v>
      </c>
      <c r="L186" s="360">
        <v>0</v>
      </c>
      <c r="M186" s="360">
        <v>0</v>
      </c>
      <c r="N186" s="360">
        <v>36</v>
      </c>
    </row>
    <row r="187" spans="2:14" x14ac:dyDescent="0.25">
      <c r="B187" s="371" t="s">
        <v>218</v>
      </c>
      <c r="C187" s="371" t="s">
        <v>2191</v>
      </c>
      <c r="D187" s="371" t="s">
        <v>2189</v>
      </c>
      <c r="E187" s="371" t="s">
        <v>671</v>
      </c>
      <c r="F187" s="360">
        <v>3</v>
      </c>
      <c r="G187" s="360">
        <v>3</v>
      </c>
      <c r="H187" s="360">
        <v>0</v>
      </c>
      <c r="I187" s="360">
        <v>0</v>
      </c>
      <c r="J187" s="360">
        <v>0</v>
      </c>
      <c r="K187" s="360">
        <v>0</v>
      </c>
      <c r="L187" s="360">
        <v>0</v>
      </c>
      <c r="M187" s="360">
        <v>0</v>
      </c>
      <c r="N187" s="360">
        <v>0</v>
      </c>
    </row>
    <row r="188" spans="2:14" x14ac:dyDescent="0.25">
      <c r="B188" s="371" t="s">
        <v>218</v>
      </c>
      <c r="C188" s="371" t="s">
        <v>2191</v>
      </c>
      <c r="D188" s="371" t="s">
        <v>2189</v>
      </c>
      <c r="E188" s="371" t="s">
        <v>672</v>
      </c>
      <c r="F188" s="360">
        <v>1106</v>
      </c>
      <c r="G188" s="360">
        <v>703</v>
      </c>
      <c r="H188" s="360">
        <v>1</v>
      </c>
      <c r="I188" s="360">
        <v>21</v>
      </c>
      <c r="J188" s="360">
        <v>5</v>
      </c>
      <c r="K188" s="360">
        <v>356</v>
      </c>
      <c r="L188" s="360">
        <v>0</v>
      </c>
      <c r="M188" s="360">
        <v>1</v>
      </c>
      <c r="N188" s="360">
        <v>19</v>
      </c>
    </row>
    <row r="189" spans="2:14" x14ac:dyDescent="0.25">
      <c r="B189" s="371" t="s">
        <v>218</v>
      </c>
      <c r="C189" s="371" t="s">
        <v>2191</v>
      </c>
      <c r="D189" s="371" t="s">
        <v>2189</v>
      </c>
      <c r="E189" s="371" t="s">
        <v>673</v>
      </c>
      <c r="F189" s="360">
        <v>762</v>
      </c>
      <c r="G189" s="360">
        <v>401</v>
      </c>
      <c r="H189" s="360">
        <v>14</v>
      </c>
      <c r="I189" s="360">
        <v>87</v>
      </c>
      <c r="J189" s="360">
        <v>20</v>
      </c>
      <c r="K189" s="360">
        <v>131</v>
      </c>
      <c r="L189" s="360">
        <v>0</v>
      </c>
      <c r="M189" s="360">
        <v>33</v>
      </c>
      <c r="N189" s="360">
        <v>76</v>
      </c>
    </row>
    <row r="190" spans="2:14" x14ac:dyDescent="0.25">
      <c r="B190" s="371" t="s">
        <v>218</v>
      </c>
      <c r="C190" s="371" t="s">
        <v>2191</v>
      </c>
      <c r="D190" s="371" t="s">
        <v>2189</v>
      </c>
      <c r="E190" s="371" t="s">
        <v>674</v>
      </c>
      <c r="F190" s="360">
        <v>124</v>
      </c>
      <c r="G190" s="360">
        <v>77</v>
      </c>
      <c r="H190" s="360">
        <v>3</v>
      </c>
      <c r="I190" s="360">
        <v>7</v>
      </c>
      <c r="J190" s="360">
        <v>5</v>
      </c>
      <c r="K190" s="360">
        <v>22</v>
      </c>
      <c r="L190" s="360">
        <v>0</v>
      </c>
      <c r="M190" s="360">
        <v>0</v>
      </c>
      <c r="N190" s="360">
        <v>10</v>
      </c>
    </row>
    <row r="191" spans="2:14" x14ac:dyDescent="0.25">
      <c r="B191" s="371" t="s">
        <v>218</v>
      </c>
      <c r="C191" s="371" t="s">
        <v>2191</v>
      </c>
      <c r="D191" s="371" t="s">
        <v>2189</v>
      </c>
      <c r="E191" s="371" t="s">
        <v>675</v>
      </c>
      <c r="F191" s="360">
        <v>3</v>
      </c>
      <c r="G191" s="360">
        <v>3</v>
      </c>
      <c r="H191" s="360">
        <v>0</v>
      </c>
      <c r="I191" s="360">
        <v>0</v>
      </c>
      <c r="J191" s="360">
        <v>0</v>
      </c>
      <c r="K191" s="360">
        <v>0</v>
      </c>
      <c r="L191" s="360">
        <v>0</v>
      </c>
      <c r="M191" s="360">
        <v>0</v>
      </c>
      <c r="N191" s="360">
        <v>0</v>
      </c>
    </row>
    <row r="192" spans="2:14" x14ac:dyDescent="0.25">
      <c r="B192" s="371" t="s">
        <v>218</v>
      </c>
      <c r="C192" s="371" t="s">
        <v>2191</v>
      </c>
      <c r="D192" s="371" t="s">
        <v>2189</v>
      </c>
      <c r="E192" s="371" t="s">
        <v>676</v>
      </c>
      <c r="F192" s="360">
        <v>7</v>
      </c>
      <c r="G192" s="360">
        <v>7</v>
      </c>
      <c r="H192" s="360">
        <v>0</v>
      </c>
      <c r="I192" s="360">
        <v>0</v>
      </c>
      <c r="J192" s="360">
        <v>0</v>
      </c>
      <c r="K192" s="360">
        <v>0</v>
      </c>
      <c r="L192" s="360">
        <v>0</v>
      </c>
      <c r="M192" s="360">
        <v>0</v>
      </c>
      <c r="N192" s="360">
        <v>0</v>
      </c>
    </row>
    <row r="193" spans="2:14" x14ac:dyDescent="0.25">
      <c r="B193" s="371" t="s">
        <v>218</v>
      </c>
      <c r="C193" s="371" t="s">
        <v>2191</v>
      </c>
      <c r="D193" s="371" t="s">
        <v>2189</v>
      </c>
      <c r="E193" s="371" t="s">
        <v>677</v>
      </c>
      <c r="F193" s="360">
        <v>1</v>
      </c>
      <c r="G193" s="360">
        <v>1</v>
      </c>
      <c r="H193" s="360">
        <v>0</v>
      </c>
      <c r="I193" s="360">
        <v>0</v>
      </c>
      <c r="J193" s="360">
        <v>0</v>
      </c>
      <c r="K193" s="360">
        <v>0</v>
      </c>
      <c r="L193" s="360">
        <v>0</v>
      </c>
      <c r="M193" s="360">
        <v>0</v>
      </c>
      <c r="N193" s="360">
        <v>0</v>
      </c>
    </row>
    <row r="194" spans="2:14" x14ac:dyDescent="0.25">
      <c r="B194" s="371" t="s">
        <v>218</v>
      </c>
      <c r="C194" s="371" t="s">
        <v>2191</v>
      </c>
      <c r="D194" s="371" t="s">
        <v>2189</v>
      </c>
      <c r="E194" s="371" t="s">
        <v>2230</v>
      </c>
      <c r="F194" s="360">
        <v>488</v>
      </c>
      <c r="G194" s="360">
        <v>282</v>
      </c>
      <c r="H194" s="360">
        <v>17</v>
      </c>
      <c r="I194" s="360">
        <v>34</v>
      </c>
      <c r="J194" s="360">
        <v>31</v>
      </c>
      <c r="K194" s="360">
        <v>86</v>
      </c>
      <c r="L194" s="360">
        <v>0</v>
      </c>
      <c r="M194" s="360">
        <v>0</v>
      </c>
      <c r="N194" s="360">
        <v>38</v>
      </c>
    </row>
    <row r="195" spans="2:14" x14ac:dyDescent="0.25">
      <c r="B195" s="371" t="s">
        <v>218</v>
      </c>
      <c r="C195" s="371" t="s">
        <v>2191</v>
      </c>
      <c r="D195" s="371" t="s">
        <v>2189</v>
      </c>
      <c r="E195" s="371" t="s">
        <v>678</v>
      </c>
      <c r="F195" s="360">
        <v>318</v>
      </c>
      <c r="G195" s="360">
        <v>284</v>
      </c>
      <c r="H195" s="360">
        <v>2</v>
      </c>
      <c r="I195" s="360">
        <v>2</v>
      </c>
      <c r="J195" s="360">
        <v>8</v>
      </c>
      <c r="K195" s="360">
        <v>14</v>
      </c>
      <c r="L195" s="360">
        <v>0</v>
      </c>
      <c r="M195" s="360">
        <v>5</v>
      </c>
      <c r="N195" s="360">
        <v>3</v>
      </c>
    </row>
    <row r="196" spans="2:14" x14ac:dyDescent="0.25">
      <c r="B196" s="371" t="s">
        <v>218</v>
      </c>
      <c r="C196" s="371" t="s">
        <v>2191</v>
      </c>
      <c r="D196" s="371" t="s">
        <v>2189</v>
      </c>
      <c r="E196" s="371" t="s">
        <v>679</v>
      </c>
      <c r="F196" s="360">
        <v>56</v>
      </c>
      <c r="G196" s="360">
        <v>29</v>
      </c>
      <c r="H196" s="360">
        <v>2</v>
      </c>
      <c r="I196" s="360">
        <v>7</v>
      </c>
      <c r="J196" s="360">
        <v>5</v>
      </c>
      <c r="K196" s="360">
        <v>10</v>
      </c>
      <c r="L196" s="360">
        <v>0</v>
      </c>
      <c r="M196" s="360">
        <v>0</v>
      </c>
      <c r="N196" s="360">
        <v>3</v>
      </c>
    </row>
    <row r="197" spans="2:14" x14ac:dyDescent="0.25">
      <c r="B197" s="371" t="s">
        <v>218</v>
      </c>
      <c r="C197" s="371" t="s">
        <v>2191</v>
      </c>
      <c r="D197" s="371" t="s">
        <v>2189</v>
      </c>
      <c r="E197" s="371" t="s">
        <v>680</v>
      </c>
      <c r="F197" s="360">
        <v>13</v>
      </c>
      <c r="G197" s="360">
        <v>10</v>
      </c>
      <c r="H197" s="360">
        <v>0</v>
      </c>
      <c r="I197" s="360">
        <v>0</v>
      </c>
      <c r="J197" s="360">
        <v>0</v>
      </c>
      <c r="K197" s="360">
        <v>3</v>
      </c>
      <c r="L197" s="360">
        <v>0</v>
      </c>
      <c r="M197" s="360">
        <v>0</v>
      </c>
      <c r="N197" s="360">
        <v>0</v>
      </c>
    </row>
    <row r="198" spans="2:14" x14ac:dyDescent="0.25">
      <c r="B198" s="371" t="s">
        <v>218</v>
      </c>
      <c r="C198" s="371" t="s">
        <v>2191</v>
      </c>
      <c r="D198" s="371" t="s">
        <v>2189</v>
      </c>
      <c r="E198" s="371" t="s">
        <v>681</v>
      </c>
      <c r="F198" s="360">
        <v>10225</v>
      </c>
      <c r="G198" s="360">
        <v>6677</v>
      </c>
      <c r="H198" s="360">
        <v>208</v>
      </c>
      <c r="I198" s="360">
        <v>312</v>
      </c>
      <c r="J198" s="360">
        <v>275</v>
      </c>
      <c r="K198" s="360">
        <v>2050</v>
      </c>
      <c r="L198" s="360">
        <v>0</v>
      </c>
      <c r="M198" s="360">
        <v>39</v>
      </c>
      <c r="N198" s="360">
        <v>664</v>
      </c>
    </row>
    <row r="199" spans="2:14" x14ac:dyDescent="0.25">
      <c r="B199" s="371" t="s">
        <v>218</v>
      </c>
      <c r="C199" s="371" t="s">
        <v>2191</v>
      </c>
      <c r="D199" s="371" t="s">
        <v>2189</v>
      </c>
      <c r="E199" s="371" t="s">
        <v>682</v>
      </c>
      <c r="F199" s="360">
        <v>333</v>
      </c>
      <c r="G199" s="360">
        <v>275</v>
      </c>
      <c r="H199" s="360">
        <v>6</v>
      </c>
      <c r="I199" s="360">
        <v>15</v>
      </c>
      <c r="J199" s="360">
        <v>7</v>
      </c>
      <c r="K199" s="360">
        <v>14</v>
      </c>
      <c r="L199" s="360">
        <v>0</v>
      </c>
      <c r="M199" s="360">
        <v>0</v>
      </c>
      <c r="N199" s="360">
        <v>16</v>
      </c>
    </row>
    <row r="200" spans="2:14" x14ac:dyDescent="0.25">
      <c r="B200" s="371" t="s">
        <v>218</v>
      </c>
      <c r="C200" s="371" t="s">
        <v>2191</v>
      </c>
      <c r="D200" s="371" t="s">
        <v>2189</v>
      </c>
      <c r="E200" s="371" t="s">
        <v>683</v>
      </c>
      <c r="F200" s="360">
        <v>27</v>
      </c>
      <c r="G200" s="360">
        <v>23</v>
      </c>
      <c r="H200" s="360">
        <v>0</v>
      </c>
      <c r="I200" s="360">
        <v>0</v>
      </c>
      <c r="J200" s="360">
        <v>2</v>
      </c>
      <c r="K200" s="360">
        <v>2</v>
      </c>
      <c r="L200" s="360">
        <v>0</v>
      </c>
      <c r="M200" s="360">
        <v>0</v>
      </c>
      <c r="N200" s="360">
        <v>0</v>
      </c>
    </row>
    <row r="201" spans="2:14" x14ac:dyDescent="0.25">
      <c r="B201" s="371" t="s">
        <v>218</v>
      </c>
      <c r="C201" s="371" t="s">
        <v>2191</v>
      </c>
      <c r="D201" s="371" t="s">
        <v>2189</v>
      </c>
      <c r="E201" s="371" t="s">
        <v>684</v>
      </c>
      <c r="F201" s="360">
        <v>6</v>
      </c>
      <c r="G201" s="360">
        <v>4</v>
      </c>
      <c r="H201" s="360">
        <v>0</v>
      </c>
      <c r="I201" s="360">
        <v>0</v>
      </c>
      <c r="J201" s="360">
        <v>0</v>
      </c>
      <c r="K201" s="360">
        <v>1</v>
      </c>
      <c r="L201" s="360">
        <v>0</v>
      </c>
      <c r="M201" s="360">
        <v>0</v>
      </c>
      <c r="N201" s="360">
        <v>1</v>
      </c>
    </row>
    <row r="202" spans="2:14" x14ac:dyDescent="0.25">
      <c r="B202" s="371" t="s">
        <v>218</v>
      </c>
      <c r="C202" s="371" t="s">
        <v>2191</v>
      </c>
      <c r="D202" s="371" t="s">
        <v>2189</v>
      </c>
      <c r="E202" s="371" t="s">
        <v>685</v>
      </c>
      <c r="F202" s="360">
        <v>6</v>
      </c>
      <c r="G202" s="360">
        <v>4</v>
      </c>
      <c r="H202" s="360">
        <v>0</v>
      </c>
      <c r="I202" s="360">
        <v>0</v>
      </c>
      <c r="J202" s="360">
        <v>0</v>
      </c>
      <c r="K202" s="360">
        <v>2</v>
      </c>
      <c r="L202" s="360">
        <v>0</v>
      </c>
      <c r="M202" s="360">
        <v>0</v>
      </c>
      <c r="N202" s="360">
        <v>0</v>
      </c>
    </row>
    <row r="203" spans="2:14" x14ac:dyDescent="0.25">
      <c r="B203" s="371" t="s">
        <v>218</v>
      </c>
      <c r="C203" s="371" t="s">
        <v>2191</v>
      </c>
      <c r="D203" s="371" t="s">
        <v>2189</v>
      </c>
      <c r="E203" s="371" t="s">
        <v>686</v>
      </c>
      <c r="F203" s="360">
        <v>357</v>
      </c>
      <c r="G203" s="360">
        <v>208</v>
      </c>
      <c r="H203" s="360">
        <v>1</v>
      </c>
      <c r="I203" s="360">
        <v>7</v>
      </c>
      <c r="J203" s="360">
        <v>4</v>
      </c>
      <c r="K203" s="360">
        <v>124</v>
      </c>
      <c r="L203" s="360">
        <v>0</v>
      </c>
      <c r="M203" s="360">
        <v>0</v>
      </c>
      <c r="N203" s="360">
        <v>13</v>
      </c>
    </row>
    <row r="204" spans="2:14" x14ac:dyDescent="0.25">
      <c r="B204" s="371" t="s">
        <v>218</v>
      </c>
      <c r="C204" s="371" t="s">
        <v>2191</v>
      </c>
      <c r="D204" s="371" t="s">
        <v>2189</v>
      </c>
      <c r="E204" s="371" t="s">
        <v>687</v>
      </c>
      <c r="F204" s="360">
        <v>194</v>
      </c>
      <c r="G204" s="360">
        <v>119</v>
      </c>
      <c r="H204" s="360">
        <v>12</v>
      </c>
      <c r="I204" s="360">
        <v>4</v>
      </c>
      <c r="J204" s="360">
        <v>6</v>
      </c>
      <c r="K204" s="360">
        <v>43</v>
      </c>
      <c r="L204" s="360">
        <v>0</v>
      </c>
      <c r="M204" s="360">
        <v>2</v>
      </c>
      <c r="N204" s="360">
        <v>8</v>
      </c>
    </row>
    <row r="205" spans="2:14" x14ac:dyDescent="0.25">
      <c r="B205" s="371" t="s">
        <v>218</v>
      </c>
      <c r="C205" s="371" t="s">
        <v>2191</v>
      </c>
      <c r="D205" s="371" t="s">
        <v>2189</v>
      </c>
      <c r="E205" s="371" t="s">
        <v>688</v>
      </c>
      <c r="F205" s="360">
        <v>107</v>
      </c>
      <c r="G205" s="360">
        <v>58</v>
      </c>
      <c r="H205" s="360">
        <v>9</v>
      </c>
      <c r="I205" s="360">
        <v>5</v>
      </c>
      <c r="J205" s="360">
        <v>5</v>
      </c>
      <c r="K205" s="360">
        <v>20</v>
      </c>
      <c r="L205" s="360">
        <v>0</v>
      </c>
      <c r="M205" s="360">
        <v>0</v>
      </c>
      <c r="N205" s="360">
        <v>10</v>
      </c>
    </row>
    <row r="206" spans="2:14" x14ac:dyDescent="0.25">
      <c r="B206" s="371" t="s">
        <v>218</v>
      </c>
      <c r="C206" s="371" t="s">
        <v>2191</v>
      </c>
      <c r="D206" s="371" t="s">
        <v>2189</v>
      </c>
      <c r="E206" s="371" t="s">
        <v>689</v>
      </c>
      <c r="F206" s="360">
        <v>89</v>
      </c>
      <c r="G206" s="360">
        <v>47</v>
      </c>
      <c r="H206" s="360">
        <v>6</v>
      </c>
      <c r="I206" s="360">
        <v>3</v>
      </c>
      <c r="J206" s="360">
        <v>11</v>
      </c>
      <c r="K206" s="360">
        <v>15</v>
      </c>
      <c r="L206" s="360">
        <v>0</v>
      </c>
      <c r="M206" s="360">
        <v>0</v>
      </c>
      <c r="N206" s="360">
        <v>7</v>
      </c>
    </row>
    <row r="207" spans="2:14" x14ac:dyDescent="0.25">
      <c r="B207" s="371" t="s">
        <v>218</v>
      </c>
      <c r="C207" s="371" t="s">
        <v>2191</v>
      </c>
      <c r="D207" s="371" t="s">
        <v>2189</v>
      </c>
      <c r="E207" s="371" t="s">
        <v>690</v>
      </c>
      <c r="F207" s="360">
        <v>9</v>
      </c>
      <c r="G207" s="360">
        <v>7</v>
      </c>
      <c r="H207" s="360">
        <v>0</v>
      </c>
      <c r="I207" s="360">
        <v>0</v>
      </c>
      <c r="J207" s="360">
        <v>0</v>
      </c>
      <c r="K207" s="360">
        <v>1</v>
      </c>
      <c r="L207" s="360">
        <v>0</v>
      </c>
      <c r="M207" s="360">
        <v>0</v>
      </c>
      <c r="N207" s="360">
        <v>1</v>
      </c>
    </row>
    <row r="208" spans="2:14" x14ac:dyDescent="0.25">
      <c r="B208" s="371" t="s">
        <v>218</v>
      </c>
      <c r="C208" s="371" t="s">
        <v>2191</v>
      </c>
      <c r="D208" s="371" t="s">
        <v>2189</v>
      </c>
      <c r="E208" s="371" t="s">
        <v>2234</v>
      </c>
      <c r="F208" s="360">
        <v>1</v>
      </c>
      <c r="G208" s="360">
        <v>0</v>
      </c>
      <c r="H208" s="360">
        <v>0</v>
      </c>
      <c r="I208" s="360">
        <v>0</v>
      </c>
      <c r="J208" s="360">
        <v>0</v>
      </c>
      <c r="K208" s="360">
        <v>1</v>
      </c>
      <c r="L208" s="360">
        <v>0</v>
      </c>
      <c r="M208" s="360">
        <v>0</v>
      </c>
      <c r="N208" s="360">
        <v>0</v>
      </c>
    </row>
    <row r="209" spans="2:14" x14ac:dyDescent="0.25">
      <c r="B209" s="371" t="s">
        <v>218</v>
      </c>
      <c r="C209" s="371" t="s">
        <v>2191</v>
      </c>
      <c r="D209" s="371" t="s">
        <v>2189</v>
      </c>
      <c r="E209" s="371" t="s">
        <v>691</v>
      </c>
      <c r="F209" s="360">
        <v>3</v>
      </c>
      <c r="G209" s="360">
        <v>2</v>
      </c>
      <c r="H209" s="360">
        <v>0</v>
      </c>
      <c r="I209" s="360">
        <v>0</v>
      </c>
      <c r="J209" s="360">
        <v>1</v>
      </c>
      <c r="K209" s="360">
        <v>0</v>
      </c>
      <c r="L209" s="360">
        <v>0</v>
      </c>
      <c r="M209" s="360">
        <v>0</v>
      </c>
      <c r="N209" s="360">
        <v>0</v>
      </c>
    </row>
    <row r="210" spans="2:14" x14ac:dyDescent="0.25">
      <c r="B210" s="371" t="s">
        <v>218</v>
      </c>
      <c r="C210" s="371" t="s">
        <v>2191</v>
      </c>
      <c r="D210" s="371" t="s">
        <v>2189</v>
      </c>
      <c r="E210" s="371" t="s">
        <v>692</v>
      </c>
      <c r="F210" s="360">
        <v>12</v>
      </c>
      <c r="G210" s="360">
        <v>8</v>
      </c>
      <c r="H210" s="360">
        <v>1</v>
      </c>
      <c r="I210" s="360">
        <v>0</v>
      </c>
      <c r="J210" s="360">
        <v>0</v>
      </c>
      <c r="K210" s="360">
        <v>3</v>
      </c>
      <c r="L210" s="360">
        <v>0</v>
      </c>
      <c r="M210" s="360">
        <v>0</v>
      </c>
      <c r="N210" s="360">
        <v>0</v>
      </c>
    </row>
    <row r="211" spans="2:14" x14ac:dyDescent="0.25">
      <c r="B211" s="371" t="s">
        <v>218</v>
      </c>
      <c r="C211" s="371" t="s">
        <v>2191</v>
      </c>
      <c r="D211" s="371" t="s">
        <v>2189</v>
      </c>
      <c r="E211" s="371" t="s">
        <v>693</v>
      </c>
      <c r="F211" s="360">
        <v>5</v>
      </c>
      <c r="G211" s="360">
        <v>4</v>
      </c>
      <c r="H211" s="360">
        <v>0</v>
      </c>
      <c r="I211" s="360">
        <v>0</v>
      </c>
      <c r="J211" s="360">
        <v>0</v>
      </c>
      <c r="K211" s="360">
        <v>1</v>
      </c>
      <c r="L211" s="360">
        <v>0</v>
      </c>
      <c r="M211" s="360">
        <v>0</v>
      </c>
      <c r="N211" s="360">
        <v>0</v>
      </c>
    </row>
    <row r="212" spans="2:14" x14ac:dyDescent="0.25">
      <c r="B212" s="371" t="s">
        <v>218</v>
      </c>
      <c r="C212" s="371" t="s">
        <v>2191</v>
      </c>
      <c r="D212" s="371" t="s">
        <v>2189</v>
      </c>
      <c r="E212" s="371" t="s">
        <v>694</v>
      </c>
      <c r="F212" s="360">
        <v>3</v>
      </c>
      <c r="G212" s="360">
        <v>1</v>
      </c>
      <c r="H212" s="360">
        <v>1</v>
      </c>
      <c r="I212" s="360">
        <v>0</v>
      </c>
      <c r="J212" s="360">
        <v>1</v>
      </c>
      <c r="K212" s="360">
        <v>0</v>
      </c>
      <c r="L212" s="360">
        <v>0</v>
      </c>
      <c r="M212" s="360">
        <v>0</v>
      </c>
      <c r="N212" s="360">
        <v>0</v>
      </c>
    </row>
    <row r="213" spans="2:14" x14ac:dyDescent="0.25">
      <c r="B213" s="371" t="s">
        <v>218</v>
      </c>
      <c r="C213" s="371" t="s">
        <v>2191</v>
      </c>
      <c r="D213" s="371" t="s">
        <v>2189</v>
      </c>
      <c r="E213" s="371" t="s">
        <v>695</v>
      </c>
      <c r="F213" s="360">
        <v>41</v>
      </c>
      <c r="G213" s="360">
        <v>26</v>
      </c>
      <c r="H213" s="360">
        <v>0</v>
      </c>
      <c r="I213" s="360">
        <v>1</v>
      </c>
      <c r="J213" s="360">
        <v>2</v>
      </c>
      <c r="K213" s="360">
        <v>12</v>
      </c>
      <c r="L213" s="360">
        <v>0</v>
      </c>
      <c r="M213" s="360">
        <v>0</v>
      </c>
      <c r="N213" s="360">
        <v>0</v>
      </c>
    </row>
    <row r="214" spans="2:14" x14ac:dyDescent="0.25">
      <c r="B214" s="371" t="s">
        <v>218</v>
      </c>
      <c r="C214" s="371" t="s">
        <v>2191</v>
      </c>
      <c r="D214" s="371" t="s">
        <v>2189</v>
      </c>
      <c r="E214" s="371" t="s">
        <v>696</v>
      </c>
      <c r="F214" s="360">
        <v>55</v>
      </c>
      <c r="G214" s="360">
        <v>50</v>
      </c>
      <c r="H214" s="360">
        <v>0</v>
      </c>
      <c r="I214" s="360">
        <v>0</v>
      </c>
      <c r="J214" s="360">
        <v>1</v>
      </c>
      <c r="K214" s="360">
        <v>4</v>
      </c>
      <c r="L214" s="360">
        <v>0</v>
      </c>
      <c r="M214" s="360">
        <v>0</v>
      </c>
      <c r="N214" s="360">
        <v>0</v>
      </c>
    </row>
    <row r="215" spans="2:14" x14ac:dyDescent="0.25">
      <c r="B215" s="371" t="s">
        <v>218</v>
      </c>
      <c r="C215" s="371" t="s">
        <v>2191</v>
      </c>
      <c r="D215" s="371" t="s">
        <v>2189</v>
      </c>
      <c r="E215" s="371" t="s">
        <v>697</v>
      </c>
      <c r="F215" s="360">
        <v>41</v>
      </c>
      <c r="G215" s="360">
        <v>21</v>
      </c>
      <c r="H215" s="360">
        <v>1</v>
      </c>
      <c r="I215" s="360">
        <v>2</v>
      </c>
      <c r="J215" s="360">
        <v>2</v>
      </c>
      <c r="K215" s="360">
        <v>6</v>
      </c>
      <c r="L215" s="360">
        <v>0</v>
      </c>
      <c r="M215" s="360">
        <v>0</v>
      </c>
      <c r="N215" s="360">
        <v>9</v>
      </c>
    </row>
    <row r="216" spans="2:14" x14ac:dyDescent="0.25">
      <c r="B216" s="371" t="s">
        <v>218</v>
      </c>
      <c r="C216" s="371" t="s">
        <v>2191</v>
      </c>
      <c r="D216" s="371" t="s">
        <v>2189</v>
      </c>
      <c r="E216" s="371" t="s">
        <v>698</v>
      </c>
      <c r="F216" s="360">
        <v>14</v>
      </c>
      <c r="G216" s="360">
        <v>13</v>
      </c>
      <c r="H216" s="360">
        <v>0</v>
      </c>
      <c r="I216" s="360">
        <v>0</v>
      </c>
      <c r="J216" s="360">
        <v>1</v>
      </c>
      <c r="K216" s="360">
        <v>0</v>
      </c>
      <c r="L216" s="360">
        <v>0</v>
      </c>
      <c r="M216" s="360">
        <v>0</v>
      </c>
      <c r="N216" s="360">
        <v>0</v>
      </c>
    </row>
    <row r="217" spans="2:14" x14ac:dyDescent="0.25">
      <c r="B217" s="371" t="s">
        <v>218</v>
      </c>
      <c r="C217" s="371" t="s">
        <v>2191</v>
      </c>
      <c r="D217" s="371" t="s">
        <v>2189</v>
      </c>
      <c r="E217" s="371" t="s">
        <v>699</v>
      </c>
      <c r="F217" s="360">
        <v>42</v>
      </c>
      <c r="G217" s="360">
        <v>30</v>
      </c>
      <c r="H217" s="360">
        <v>0</v>
      </c>
      <c r="I217" s="360">
        <v>0</v>
      </c>
      <c r="J217" s="360">
        <v>1</v>
      </c>
      <c r="K217" s="360">
        <v>9</v>
      </c>
      <c r="L217" s="360">
        <v>0</v>
      </c>
      <c r="M217" s="360">
        <v>0</v>
      </c>
      <c r="N217" s="360">
        <v>2</v>
      </c>
    </row>
    <row r="218" spans="2:14" x14ac:dyDescent="0.25">
      <c r="B218" s="371" t="s">
        <v>218</v>
      </c>
      <c r="C218" s="371" t="s">
        <v>2191</v>
      </c>
      <c r="D218" s="371" t="s">
        <v>2189</v>
      </c>
      <c r="E218" s="371" t="s">
        <v>700</v>
      </c>
      <c r="F218" s="360">
        <v>57</v>
      </c>
      <c r="G218" s="360">
        <v>37</v>
      </c>
      <c r="H218" s="360">
        <v>1</v>
      </c>
      <c r="I218" s="360">
        <v>4</v>
      </c>
      <c r="J218" s="360">
        <v>2</v>
      </c>
      <c r="K218" s="360">
        <v>10</v>
      </c>
      <c r="L218" s="360">
        <v>0</v>
      </c>
      <c r="M218" s="360">
        <v>2</v>
      </c>
      <c r="N218" s="360">
        <v>1</v>
      </c>
    </row>
    <row r="219" spans="2:14" x14ac:dyDescent="0.25">
      <c r="B219" s="371" t="s">
        <v>218</v>
      </c>
      <c r="C219" s="371" t="s">
        <v>2191</v>
      </c>
      <c r="D219" s="371" t="s">
        <v>2189</v>
      </c>
      <c r="E219" s="371" t="s">
        <v>701</v>
      </c>
      <c r="F219" s="360">
        <v>24838</v>
      </c>
      <c r="G219" s="360">
        <v>20645</v>
      </c>
      <c r="H219" s="360">
        <v>77</v>
      </c>
      <c r="I219" s="360">
        <v>374</v>
      </c>
      <c r="J219" s="360">
        <v>247</v>
      </c>
      <c r="K219" s="360">
        <v>3226</v>
      </c>
      <c r="L219" s="360">
        <v>0</v>
      </c>
      <c r="M219" s="360">
        <v>33</v>
      </c>
      <c r="N219" s="360">
        <v>236</v>
      </c>
    </row>
    <row r="220" spans="2:14" x14ac:dyDescent="0.25">
      <c r="B220" s="371" t="s">
        <v>218</v>
      </c>
      <c r="C220" s="371" t="s">
        <v>2191</v>
      </c>
      <c r="D220" s="371" t="s">
        <v>2189</v>
      </c>
      <c r="E220" s="371" t="s">
        <v>702</v>
      </c>
      <c r="F220" s="360">
        <v>316</v>
      </c>
      <c r="G220" s="360">
        <v>275</v>
      </c>
      <c r="H220" s="360">
        <v>4</v>
      </c>
      <c r="I220" s="360">
        <v>4</v>
      </c>
      <c r="J220" s="360">
        <v>1</v>
      </c>
      <c r="K220" s="360">
        <v>29</v>
      </c>
      <c r="L220" s="360">
        <v>0</v>
      </c>
      <c r="M220" s="360">
        <v>0</v>
      </c>
      <c r="N220" s="360">
        <v>3</v>
      </c>
    </row>
    <row r="221" spans="2:14" x14ac:dyDescent="0.25">
      <c r="B221" s="371" t="s">
        <v>218</v>
      </c>
      <c r="C221" s="371" t="s">
        <v>2191</v>
      </c>
      <c r="D221" s="371" t="s">
        <v>2189</v>
      </c>
      <c r="E221" s="371" t="s">
        <v>703</v>
      </c>
      <c r="F221" s="360">
        <v>11</v>
      </c>
      <c r="G221" s="360">
        <v>11</v>
      </c>
      <c r="H221" s="360">
        <v>0</v>
      </c>
      <c r="I221" s="360">
        <v>0</v>
      </c>
      <c r="J221" s="360">
        <v>0</v>
      </c>
      <c r="K221" s="360">
        <v>0</v>
      </c>
      <c r="L221" s="360">
        <v>0</v>
      </c>
      <c r="M221" s="360">
        <v>0</v>
      </c>
      <c r="N221" s="360">
        <v>0</v>
      </c>
    </row>
    <row r="222" spans="2:14" x14ac:dyDescent="0.25">
      <c r="B222" s="371" t="s">
        <v>218</v>
      </c>
      <c r="C222" s="371" t="s">
        <v>2191</v>
      </c>
      <c r="D222" s="371" t="s">
        <v>2189</v>
      </c>
      <c r="E222" s="371" t="s">
        <v>704</v>
      </c>
      <c r="F222" s="360">
        <v>24</v>
      </c>
      <c r="G222" s="360">
        <v>13</v>
      </c>
      <c r="H222" s="360">
        <v>0</v>
      </c>
      <c r="I222" s="360">
        <v>0</v>
      </c>
      <c r="J222" s="360">
        <v>1</v>
      </c>
      <c r="K222" s="360">
        <v>9</v>
      </c>
      <c r="L222" s="360">
        <v>0</v>
      </c>
      <c r="M222" s="360">
        <v>0</v>
      </c>
      <c r="N222" s="360">
        <v>1</v>
      </c>
    </row>
    <row r="223" spans="2:14" x14ac:dyDescent="0.25">
      <c r="B223" s="371" t="s">
        <v>218</v>
      </c>
      <c r="C223" s="371" t="s">
        <v>2191</v>
      </c>
      <c r="D223" s="371" t="s">
        <v>2189</v>
      </c>
      <c r="E223" s="371" t="s">
        <v>705</v>
      </c>
      <c r="F223" s="360">
        <v>75</v>
      </c>
      <c r="G223" s="360">
        <v>55</v>
      </c>
      <c r="H223" s="360">
        <v>0</v>
      </c>
      <c r="I223" s="360">
        <v>1</v>
      </c>
      <c r="J223" s="360">
        <v>3</v>
      </c>
      <c r="K223" s="360">
        <v>15</v>
      </c>
      <c r="L223" s="360">
        <v>0</v>
      </c>
      <c r="M223" s="360">
        <v>0</v>
      </c>
      <c r="N223" s="360">
        <v>1</v>
      </c>
    </row>
    <row r="224" spans="2:14" x14ac:dyDescent="0.25">
      <c r="B224" s="371" t="s">
        <v>218</v>
      </c>
      <c r="C224" s="371" t="s">
        <v>2191</v>
      </c>
      <c r="D224" s="371" t="s">
        <v>2189</v>
      </c>
      <c r="E224" s="371" t="s">
        <v>706</v>
      </c>
      <c r="F224" s="360">
        <v>24</v>
      </c>
      <c r="G224" s="360">
        <v>20</v>
      </c>
      <c r="H224" s="360">
        <v>0</v>
      </c>
      <c r="I224" s="360">
        <v>0</v>
      </c>
      <c r="J224" s="360">
        <v>1</v>
      </c>
      <c r="K224" s="360">
        <v>3</v>
      </c>
      <c r="L224" s="360">
        <v>0</v>
      </c>
      <c r="M224" s="360">
        <v>0</v>
      </c>
      <c r="N224" s="360">
        <v>0</v>
      </c>
    </row>
    <row r="225" spans="2:14" x14ac:dyDescent="0.25">
      <c r="B225" s="371" t="s">
        <v>218</v>
      </c>
      <c r="C225" s="371" t="s">
        <v>2191</v>
      </c>
      <c r="D225" s="371" t="s">
        <v>2189</v>
      </c>
      <c r="E225" s="371" t="s">
        <v>707</v>
      </c>
      <c r="F225" s="360">
        <v>39</v>
      </c>
      <c r="G225" s="360">
        <v>18</v>
      </c>
      <c r="H225" s="360">
        <v>1</v>
      </c>
      <c r="I225" s="360">
        <v>1</v>
      </c>
      <c r="J225" s="360">
        <v>7</v>
      </c>
      <c r="K225" s="360">
        <v>11</v>
      </c>
      <c r="L225" s="360">
        <v>0</v>
      </c>
      <c r="M225" s="360">
        <v>0</v>
      </c>
      <c r="N225" s="360">
        <v>1</v>
      </c>
    </row>
    <row r="226" spans="2:14" x14ac:dyDescent="0.25">
      <c r="B226" s="371" t="s">
        <v>218</v>
      </c>
      <c r="C226" s="371" t="s">
        <v>2191</v>
      </c>
      <c r="D226" s="371" t="s">
        <v>2189</v>
      </c>
      <c r="E226" s="371" t="s">
        <v>2231</v>
      </c>
      <c r="F226" s="360">
        <v>11</v>
      </c>
      <c r="G226" s="360">
        <v>3</v>
      </c>
      <c r="H226" s="360">
        <v>0</v>
      </c>
      <c r="I226" s="360">
        <v>2</v>
      </c>
      <c r="J226" s="360">
        <v>0</v>
      </c>
      <c r="K226" s="360">
        <v>3</v>
      </c>
      <c r="L226" s="360">
        <v>0</v>
      </c>
      <c r="M226" s="360">
        <v>0</v>
      </c>
      <c r="N226" s="360">
        <v>3</v>
      </c>
    </row>
    <row r="227" spans="2:14" x14ac:dyDescent="0.25">
      <c r="B227" s="371" t="s">
        <v>218</v>
      </c>
      <c r="C227" s="371" t="s">
        <v>2191</v>
      </c>
      <c r="D227" s="371" t="s">
        <v>2189</v>
      </c>
      <c r="E227" s="371" t="s">
        <v>2701</v>
      </c>
      <c r="F227" s="360">
        <v>10</v>
      </c>
      <c r="G227" s="360">
        <v>9</v>
      </c>
      <c r="H227" s="360">
        <v>0</v>
      </c>
      <c r="I227" s="360">
        <v>0</v>
      </c>
      <c r="J227" s="360">
        <v>0</v>
      </c>
      <c r="K227" s="360">
        <v>0</v>
      </c>
      <c r="L227" s="360">
        <v>0</v>
      </c>
      <c r="M227" s="360">
        <v>1</v>
      </c>
      <c r="N227" s="360">
        <v>0</v>
      </c>
    </row>
    <row r="228" spans="2:14" x14ac:dyDescent="0.25">
      <c r="B228" s="371" t="s">
        <v>218</v>
      </c>
      <c r="C228" s="371" t="s">
        <v>2191</v>
      </c>
      <c r="D228" s="371" t="s">
        <v>2189</v>
      </c>
      <c r="E228" s="371" t="s">
        <v>1907</v>
      </c>
      <c r="F228" s="360">
        <v>5</v>
      </c>
      <c r="G228" s="360">
        <v>2</v>
      </c>
      <c r="H228" s="360">
        <v>0</v>
      </c>
      <c r="I228" s="360">
        <v>0</v>
      </c>
      <c r="J228" s="360">
        <v>0</v>
      </c>
      <c r="K228" s="360">
        <v>2</v>
      </c>
      <c r="L228" s="360">
        <v>0</v>
      </c>
      <c r="M228" s="360">
        <v>0</v>
      </c>
      <c r="N228" s="360">
        <v>1</v>
      </c>
    </row>
    <row r="229" spans="2:14" x14ac:dyDescent="0.25">
      <c r="B229" s="371" t="s">
        <v>218</v>
      </c>
      <c r="C229" s="371" t="s">
        <v>2191</v>
      </c>
      <c r="D229" s="371" t="s">
        <v>2189</v>
      </c>
      <c r="E229" s="371" t="s">
        <v>708</v>
      </c>
      <c r="F229" s="360">
        <v>2222</v>
      </c>
      <c r="G229" s="360">
        <v>1556</v>
      </c>
      <c r="H229" s="360">
        <v>25</v>
      </c>
      <c r="I229" s="360">
        <v>57</v>
      </c>
      <c r="J229" s="360">
        <v>39</v>
      </c>
      <c r="K229" s="360">
        <v>484</v>
      </c>
      <c r="L229" s="360">
        <v>0</v>
      </c>
      <c r="M229" s="360">
        <v>0</v>
      </c>
      <c r="N229" s="360">
        <v>61</v>
      </c>
    </row>
    <row r="230" spans="2:14" x14ac:dyDescent="0.25">
      <c r="B230" s="371" t="s">
        <v>218</v>
      </c>
      <c r="C230" s="371" t="s">
        <v>2191</v>
      </c>
      <c r="D230" s="371" t="s">
        <v>2189</v>
      </c>
      <c r="E230" s="371" t="s">
        <v>709</v>
      </c>
      <c r="F230" s="360">
        <v>2</v>
      </c>
      <c r="G230" s="360">
        <v>1</v>
      </c>
      <c r="H230" s="360">
        <v>0</v>
      </c>
      <c r="I230" s="360">
        <v>0</v>
      </c>
      <c r="J230" s="360">
        <v>0</v>
      </c>
      <c r="K230" s="360">
        <v>1</v>
      </c>
      <c r="L230" s="360">
        <v>0</v>
      </c>
      <c r="M230" s="360">
        <v>0</v>
      </c>
      <c r="N230" s="360">
        <v>0</v>
      </c>
    </row>
    <row r="231" spans="2:14" x14ac:dyDescent="0.25">
      <c r="B231" s="371" t="s">
        <v>218</v>
      </c>
      <c r="C231" s="371" t="s">
        <v>2191</v>
      </c>
      <c r="D231" s="371" t="s">
        <v>2189</v>
      </c>
      <c r="E231" s="371" t="s">
        <v>710</v>
      </c>
      <c r="F231" s="360">
        <v>57</v>
      </c>
      <c r="G231" s="360">
        <v>26</v>
      </c>
      <c r="H231" s="360">
        <v>1</v>
      </c>
      <c r="I231" s="360">
        <v>5</v>
      </c>
      <c r="J231" s="360">
        <v>5</v>
      </c>
      <c r="K231" s="360">
        <v>12</v>
      </c>
      <c r="L231" s="360">
        <v>0</v>
      </c>
      <c r="M231" s="360">
        <v>0</v>
      </c>
      <c r="N231" s="360">
        <v>8</v>
      </c>
    </row>
    <row r="232" spans="2:14" x14ac:dyDescent="0.25">
      <c r="B232" s="371" t="s">
        <v>218</v>
      </c>
      <c r="C232" s="371" t="s">
        <v>2191</v>
      </c>
      <c r="D232" s="371" t="s">
        <v>2189</v>
      </c>
      <c r="E232" s="371" t="s">
        <v>711</v>
      </c>
      <c r="F232" s="360">
        <v>46</v>
      </c>
      <c r="G232" s="360">
        <v>30</v>
      </c>
      <c r="H232" s="360">
        <v>1</v>
      </c>
      <c r="I232" s="360">
        <v>2</v>
      </c>
      <c r="J232" s="360">
        <v>1</v>
      </c>
      <c r="K232" s="360">
        <v>10</v>
      </c>
      <c r="L232" s="360">
        <v>0</v>
      </c>
      <c r="M232" s="360">
        <v>0</v>
      </c>
      <c r="N232" s="360">
        <v>2</v>
      </c>
    </row>
    <row r="233" spans="2:14" x14ac:dyDescent="0.25">
      <c r="B233" s="371" t="s">
        <v>218</v>
      </c>
      <c r="C233" s="371" t="s">
        <v>2191</v>
      </c>
      <c r="D233" s="371" t="s">
        <v>2189</v>
      </c>
      <c r="E233" s="371" t="s">
        <v>712</v>
      </c>
      <c r="F233" s="360">
        <v>1</v>
      </c>
      <c r="G233" s="360">
        <v>1</v>
      </c>
      <c r="H233" s="360">
        <v>0</v>
      </c>
      <c r="I233" s="360">
        <v>0</v>
      </c>
      <c r="J233" s="360">
        <v>0</v>
      </c>
      <c r="K233" s="360">
        <v>0</v>
      </c>
      <c r="L233" s="360">
        <v>0</v>
      </c>
      <c r="M233" s="360">
        <v>0</v>
      </c>
      <c r="N233" s="360">
        <v>0</v>
      </c>
    </row>
    <row r="234" spans="2:14" x14ac:dyDescent="0.25">
      <c r="B234" s="371" t="s">
        <v>218</v>
      </c>
      <c r="C234" s="371" t="s">
        <v>2191</v>
      </c>
      <c r="D234" s="371" t="s">
        <v>2189</v>
      </c>
      <c r="E234" s="371" t="s">
        <v>713</v>
      </c>
      <c r="F234" s="360">
        <v>145</v>
      </c>
      <c r="G234" s="360">
        <v>108</v>
      </c>
      <c r="H234" s="360">
        <v>0</v>
      </c>
      <c r="I234" s="360">
        <v>3</v>
      </c>
      <c r="J234" s="360">
        <v>0</v>
      </c>
      <c r="K234" s="360">
        <v>34</v>
      </c>
      <c r="L234" s="360">
        <v>0</v>
      </c>
      <c r="M234" s="360">
        <v>0</v>
      </c>
      <c r="N234" s="360">
        <v>0</v>
      </c>
    </row>
    <row r="235" spans="2:14" x14ac:dyDescent="0.25">
      <c r="B235" s="371" t="s">
        <v>218</v>
      </c>
      <c r="C235" s="371" t="s">
        <v>2191</v>
      </c>
      <c r="D235" s="371" t="s">
        <v>2189</v>
      </c>
      <c r="E235" s="371" t="s">
        <v>714</v>
      </c>
      <c r="F235" s="360">
        <v>2</v>
      </c>
      <c r="G235" s="360">
        <v>1</v>
      </c>
      <c r="H235" s="360">
        <v>0</v>
      </c>
      <c r="I235" s="360">
        <v>0</v>
      </c>
      <c r="J235" s="360">
        <v>0</v>
      </c>
      <c r="K235" s="360">
        <v>1</v>
      </c>
      <c r="L235" s="360">
        <v>0</v>
      </c>
      <c r="M235" s="360">
        <v>0</v>
      </c>
      <c r="N235" s="360">
        <v>0</v>
      </c>
    </row>
    <row r="236" spans="2:14" x14ac:dyDescent="0.25">
      <c r="B236" s="371" t="s">
        <v>218</v>
      </c>
      <c r="C236" s="371" t="s">
        <v>2191</v>
      </c>
      <c r="D236" s="371" t="s">
        <v>2189</v>
      </c>
      <c r="E236" s="371" t="s">
        <v>715</v>
      </c>
      <c r="F236" s="360">
        <v>9</v>
      </c>
      <c r="G236" s="360">
        <v>8</v>
      </c>
      <c r="H236" s="360">
        <v>0</v>
      </c>
      <c r="I236" s="360">
        <v>0</v>
      </c>
      <c r="J236" s="360">
        <v>0</v>
      </c>
      <c r="K236" s="360">
        <v>1</v>
      </c>
      <c r="L236" s="360">
        <v>0</v>
      </c>
      <c r="M236" s="360">
        <v>0</v>
      </c>
      <c r="N236" s="360">
        <v>0</v>
      </c>
    </row>
    <row r="237" spans="2:14" x14ac:dyDescent="0.25">
      <c r="B237" s="371" t="s">
        <v>218</v>
      </c>
      <c r="C237" s="371" t="s">
        <v>2191</v>
      </c>
      <c r="D237" s="371" t="s">
        <v>2189</v>
      </c>
      <c r="E237" s="371" t="s">
        <v>716</v>
      </c>
      <c r="F237" s="360">
        <v>19</v>
      </c>
      <c r="G237" s="360">
        <v>14</v>
      </c>
      <c r="H237" s="360">
        <v>0</v>
      </c>
      <c r="I237" s="360">
        <v>1</v>
      </c>
      <c r="J237" s="360">
        <v>0</v>
      </c>
      <c r="K237" s="360">
        <v>4</v>
      </c>
      <c r="L237" s="360">
        <v>0</v>
      </c>
      <c r="M237" s="360">
        <v>0</v>
      </c>
      <c r="N237" s="360">
        <v>0</v>
      </c>
    </row>
    <row r="238" spans="2:14" x14ac:dyDescent="0.25">
      <c r="B238" s="371" t="s">
        <v>218</v>
      </c>
      <c r="C238" s="371" t="s">
        <v>2191</v>
      </c>
      <c r="D238" s="371" t="s">
        <v>2189</v>
      </c>
      <c r="E238" s="371" t="s">
        <v>717</v>
      </c>
      <c r="F238" s="360">
        <v>216</v>
      </c>
      <c r="G238" s="360">
        <v>129</v>
      </c>
      <c r="H238" s="360">
        <v>10</v>
      </c>
      <c r="I238" s="360">
        <v>22</v>
      </c>
      <c r="J238" s="360">
        <v>13</v>
      </c>
      <c r="K238" s="360">
        <v>39</v>
      </c>
      <c r="L238" s="360">
        <v>0</v>
      </c>
      <c r="M238" s="360">
        <v>0</v>
      </c>
      <c r="N238" s="360">
        <v>3</v>
      </c>
    </row>
    <row r="239" spans="2:14" x14ac:dyDescent="0.25">
      <c r="B239" s="371" t="s">
        <v>218</v>
      </c>
      <c r="C239" s="371" t="s">
        <v>2191</v>
      </c>
      <c r="D239" s="371" t="s">
        <v>2189</v>
      </c>
      <c r="E239" s="371" t="s">
        <v>718</v>
      </c>
      <c r="F239" s="360">
        <v>128</v>
      </c>
      <c r="G239" s="360">
        <v>64</v>
      </c>
      <c r="H239" s="360">
        <v>2</v>
      </c>
      <c r="I239" s="360">
        <v>8</v>
      </c>
      <c r="J239" s="360">
        <v>16</v>
      </c>
      <c r="K239" s="360">
        <v>34</v>
      </c>
      <c r="L239" s="360">
        <v>0</v>
      </c>
      <c r="M239" s="360">
        <v>0</v>
      </c>
      <c r="N239" s="360">
        <v>4</v>
      </c>
    </row>
    <row r="240" spans="2:14" x14ac:dyDescent="0.25">
      <c r="B240" s="371" t="s">
        <v>218</v>
      </c>
      <c r="C240" s="371" t="s">
        <v>2191</v>
      </c>
      <c r="D240" s="371" t="s">
        <v>2189</v>
      </c>
      <c r="E240" s="371" t="s">
        <v>719</v>
      </c>
      <c r="F240" s="360">
        <v>4</v>
      </c>
      <c r="G240" s="360">
        <v>4</v>
      </c>
      <c r="H240" s="360">
        <v>0</v>
      </c>
      <c r="I240" s="360">
        <v>0</v>
      </c>
      <c r="J240" s="360">
        <v>0</v>
      </c>
      <c r="K240" s="360">
        <v>0</v>
      </c>
      <c r="L240" s="360">
        <v>0</v>
      </c>
      <c r="M240" s="360">
        <v>0</v>
      </c>
      <c r="N240" s="360">
        <v>0</v>
      </c>
    </row>
    <row r="241" spans="2:14" x14ac:dyDescent="0.25">
      <c r="B241" s="371" t="s">
        <v>218</v>
      </c>
      <c r="C241" s="371" t="s">
        <v>2191</v>
      </c>
      <c r="D241" s="371" t="s">
        <v>2189</v>
      </c>
      <c r="E241" s="371" t="s">
        <v>2702</v>
      </c>
      <c r="F241" s="360">
        <v>4</v>
      </c>
      <c r="G241" s="360">
        <v>3</v>
      </c>
      <c r="H241" s="360">
        <v>0</v>
      </c>
      <c r="I241" s="360">
        <v>0</v>
      </c>
      <c r="J241" s="360">
        <v>0</v>
      </c>
      <c r="K241" s="360">
        <v>1</v>
      </c>
      <c r="L241" s="360">
        <v>0</v>
      </c>
      <c r="M241" s="360">
        <v>0</v>
      </c>
      <c r="N241" s="360">
        <v>0</v>
      </c>
    </row>
    <row r="242" spans="2:14" x14ac:dyDescent="0.25">
      <c r="B242" s="371" t="s">
        <v>218</v>
      </c>
      <c r="C242" s="371" t="s">
        <v>2191</v>
      </c>
      <c r="D242" s="371" t="s">
        <v>2189</v>
      </c>
      <c r="E242" s="371" t="s">
        <v>720</v>
      </c>
      <c r="F242" s="360">
        <v>11</v>
      </c>
      <c r="G242" s="360">
        <v>6</v>
      </c>
      <c r="H242" s="360">
        <v>0</v>
      </c>
      <c r="I242" s="360">
        <v>0</v>
      </c>
      <c r="J242" s="360">
        <v>2</v>
      </c>
      <c r="K242" s="360">
        <v>3</v>
      </c>
      <c r="L242" s="360">
        <v>0</v>
      </c>
      <c r="M242" s="360">
        <v>0</v>
      </c>
      <c r="N242" s="360">
        <v>0</v>
      </c>
    </row>
    <row r="243" spans="2:14" x14ac:dyDescent="0.25">
      <c r="B243" s="371" t="s">
        <v>218</v>
      </c>
      <c r="C243" s="371" t="s">
        <v>2191</v>
      </c>
      <c r="D243" s="371" t="s">
        <v>2189</v>
      </c>
      <c r="E243" s="371" t="s">
        <v>721</v>
      </c>
      <c r="F243" s="360">
        <v>6</v>
      </c>
      <c r="G243" s="360">
        <v>6</v>
      </c>
      <c r="H243" s="360">
        <v>0</v>
      </c>
      <c r="I243" s="360">
        <v>0</v>
      </c>
      <c r="J243" s="360">
        <v>0</v>
      </c>
      <c r="K243" s="360">
        <v>0</v>
      </c>
      <c r="L243" s="360">
        <v>0</v>
      </c>
      <c r="M243" s="360">
        <v>0</v>
      </c>
      <c r="N243" s="360">
        <v>0</v>
      </c>
    </row>
    <row r="244" spans="2:14" x14ac:dyDescent="0.25">
      <c r="B244" s="371" t="s">
        <v>218</v>
      </c>
      <c r="C244" s="371" t="s">
        <v>2191</v>
      </c>
      <c r="D244" s="371" t="s">
        <v>2189</v>
      </c>
      <c r="E244" s="371" t="s">
        <v>722</v>
      </c>
      <c r="F244" s="360">
        <v>1</v>
      </c>
      <c r="G244" s="360">
        <v>1</v>
      </c>
      <c r="H244" s="360">
        <v>0</v>
      </c>
      <c r="I244" s="360">
        <v>0</v>
      </c>
      <c r="J244" s="360">
        <v>0</v>
      </c>
      <c r="K244" s="360">
        <v>0</v>
      </c>
      <c r="L244" s="360">
        <v>0</v>
      </c>
      <c r="M244" s="360">
        <v>0</v>
      </c>
      <c r="N244" s="360">
        <v>0</v>
      </c>
    </row>
    <row r="245" spans="2:14" x14ac:dyDescent="0.25">
      <c r="B245" s="371" t="s">
        <v>218</v>
      </c>
      <c r="C245" s="371" t="s">
        <v>2191</v>
      </c>
      <c r="D245" s="371" t="s">
        <v>2189</v>
      </c>
      <c r="E245" s="371" t="s">
        <v>723</v>
      </c>
      <c r="F245" s="360">
        <v>30</v>
      </c>
      <c r="G245" s="360">
        <v>20</v>
      </c>
      <c r="H245" s="360">
        <v>1</v>
      </c>
      <c r="I245" s="360">
        <v>1</v>
      </c>
      <c r="J245" s="360">
        <v>0</v>
      </c>
      <c r="K245" s="360">
        <v>6</v>
      </c>
      <c r="L245" s="360">
        <v>0</v>
      </c>
      <c r="M245" s="360">
        <v>0</v>
      </c>
      <c r="N245" s="360">
        <v>2</v>
      </c>
    </row>
    <row r="246" spans="2:14" x14ac:dyDescent="0.25">
      <c r="B246" s="371" t="s">
        <v>218</v>
      </c>
      <c r="C246" s="371" t="s">
        <v>2191</v>
      </c>
      <c r="D246" s="371" t="s">
        <v>2189</v>
      </c>
      <c r="E246" s="371" t="s">
        <v>724</v>
      </c>
      <c r="F246" s="360">
        <v>8964</v>
      </c>
      <c r="G246" s="360">
        <v>7390</v>
      </c>
      <c r="H246" s="360">
        <v>45</v>
      </c>
      <c r="I246" s="360">
        <v>108</v>
      </c>
      <c r="J246" s="360">
        <v>100</v>
      </c>
      <c r="K246" s="360">
        <v>1145</v>
      </c>
      <c r="L246" s="360">
        <v>0</v>
      </c>
      <c r="M246" s="360">
        <v>7</v>
      </c>
      <c r="N246" s="360">
        <v>169</v>
      </c>
    </row>
    <row r="247" spans="2:14" x14ac:dyDescent="0.25">
      <c r="B247" s="371" t="s">
        <v>218</v>
      </c>
      <c r="C247" s="371" t="s">
        <v>2191</v>
      </c>
      <c r="D247" s="371" t="s">
        <v>2189</v>
      </c>
      <c r="E247" s="371" t="s">
        <v>725</v>
      </c>
      <c r="F247" s="360">
        <v>31</v>
      </c>
      <c r="G247" s="360">
        <v>21</v>
      </c>
      <c r="H247" s="360">
        <v>0</v>
      </c>
      <c r="I247" s="360">
        <v>3</v>
      </c>
      <c r="J247" s="360">
        <v>1</v>
      </c>
      <c r="K247" s="360">
        <v>5</v>
      </c>
      <c r="L247" s="360">
        <v>0</v>
      </c>
      <c r="M247" s="360">
        <v>0</v>
      </c>
      <c r="N247" s="360">
        <v>1</v>
      </c>
    </row>
    <row r="248" spans="2:14" x14ac:dyDescent="0.25">
      <c r="B248" s="371" t="s">
        <v>218</v>
      </c>
      <c r="C248" s="371" t="s">
        <v>2191</v>
      </c>
      <c r="D248" s="371" t="s">
        <v>2189</v>
      </c>
      <c r="E248" s="371" t="s">
        <v>726</v>
      </c>
      <c r="F248" s="360">
        <v>30</v>
      </c>
      <c r="G248" s="360">
        <v>25</v>
      </c>
      <c r="H248" s="360">
        <v>0</v>
      </c>
      <c r="I248" s="360">
        <v>1</v>
      </c>
      <c r="J248" s="360">
        <v>0</v>
      </c>
      <c r="K248" s="360">
        <v>3</v>
      </c>
      <c r="L248" s="360">
        <v>0</v>
      </c>
      <c r="M248" s="360">
        <v>0</v>
      </c>
      <c r="N248" s="360">
        <v>1</v>
      </c>
    </row>
    <row r="249" spans="2:14" x14ac:dyDescent="0.25">
      <c r="B249" s="371" t="s">
        <v>218</v>
      </c>
      <c r="C249" s="371" t="s">
        <v>2191</v>
      </c>
      <c r="D249" s="371" t="s">
        <v>2189</v>
      </c>
      <c r="E249" s="371" t="s">
        <v>727</v>
      </c>
      <c r="F249" s="360">
        <v>61</v>
      </c>
      <c r="G249" s="360">
        <v>33</v>
      </c>
      <c r="H249" s="360">
        <v>4</v>
      </c>
      <c r="I249" s="360">
        <v>1</v>
      </c>
      <c r="J249" s="360">
        <v>3</v>
      </c>
      <c r="K249" s="360">
        <v>14</v>
      </c>
      <c r="L249" s="360">
        <v>0</v>
      </c>
      <c r="M249" s="360">
        <v>1</v>
      </c>
      <c r="N249" s="360">
        <v>5</v>
      </c>
    </row>
    <row r="250" spans="2:14" x14ac:dyDescent="0.25">
      <c r="B250" s="371" t="s">
        <v>218</v>
      </c>
      <c r="C250" s="371" t="s">
        <v>2191</v>
      </c>
      <c r="D250" s="371" t="s">
        <v>2189</v>
      </c>
      <c r="E250" s="371" t="s">
        <v>728</v>
      </c>
      <c r="F250" s="360">
        <v>7</v>
      </c>
      <c r="G250" s="360">
        <v>4</v>
      </c>
      <c r="H250" s="360">
        <v>0</v>
      </c>
      <c r="I250" s="360">
        <v>0</v>
      </c>
      <c r="J250" s="360">
        <v>1</v>
      </c>
      <c r="K250" s="360">
        <v>2</v>
      </c>
      <c r="L250" s="360">
        <v>0</v>
      </c>
      <c r="M250" s="360">
        <v>0</v>
      </c>
      <c r="N250" s="360">
        <v>0</v>
      </c>
    </row>
    <row r="251" spans="2:14" x14ac:dyDescent="0.25">
      <c r="B251" s="371" t="s">
        <v>218</v>
      </c>
      <c r="C251" s="371" t="s">
        <v>2191</v>
      </c>
      <c r="D251" s="371" t="s">
        <v>2189</v>
      </c>
      <c r="E251" s="371" t="s">
        <v>729</v>
      </c>
      <c r="F251" s="360">
        <v>2</v>
      </c>
      <c r="G251" s="360">
        <v>0</v>
      </c>
      <c r="H251" s="360">
        <v>0</v>
      </c>
      <c r="I251" s="360">
        <v>0</v>
      </c>
      <c r="J251" s="360">
        <v>1</v>
      </c>
      <c r="K251" s="360">
        <v>1</v>
      </c>
      <c r="L251" s="360">
        <v>0</v>
      </c>
      <c r="M251" s="360">
        <v>0</v>
      </c>
      <c r="N251" s="360">
        <v>0</v>
      </c>
    </row>
    <row r="252" spans="2:14" x14ac:dyDescent="0.25">
      <c r="B252" s="371" t="s">
        <v>218</v>
      </c>
      <c r="C252" s="371" t="s">
        <v>2191</v>
      </c>
      <c r="D252" s="371" t="s">
        <v>2189</v>
      </c>
      <c r="E252" s="371" t="s">
        <v>730</v>
      </c>
      <c r="F252" s="360">
        <v>8</v>
      </c>
      <c r="G252" s="360">
        <v>6</v>
      </c>
      <c r="H252" s="360">
        <v>0</v>
      </c>
      <c r="I252" s="360">
        <v>2</v>
      </c>
      <c r="J252" s="360">
        <v>0</v>
      </c>
      <c r="K252" s="360">
        <v>0</v>
      </c>
      <c r="L252" s="360">
        <v>0</v>
      </c>
      <c r="M252" s="360">
        <v>0</v>
      </c>
      <c r="N252" s="360">
        <v>0</v>
      </c>
    </row>
    <row r="253" spans="2:14" x14ac:dyDescent="0.25">
      <c r="B253" s="371" t="s">
        <v>218</v>
      </c>
      <c r="C253" s="371" t="s">
        <v>2191</v>
      </c>
      <c r="D253" s="371" t="s">
        <v>2189</v>
      </c>
      <c r="E253" s="371" t="s">
        <v>731</v>
      </c>
      <c r="F253" s="360">
        <v>126</v>
      </c>
      <c r="G253" s="360">
        <v>84</v>
      </c>
      <c r="H253" s="360">
        <v>1</v>
      </c>
      <c r="I253" s="360">
        <v>0</v>
      </c>
      <c r="J253" s="360">
        <v>1</v>
      </c>
      <c r="K253" s="360">
        <v>40</v>
      </c>
      <c r="L253" s="360">
        <v>0</v>
      </c>
      <c r="M253" s="360">
        <v>0</v>
      </c>
      <c r="N253" s="360">
        <v>0</v>
      </c>
    </row>
    <row r="254" spans="2:14" x14ac:dyDescent="0.25">
      <c r="B254" s="371" t="s">
        <v>218</v>
      </c>
      <c r="C254" s="371" t="s">
        <v>2191</v>
      </c>
      <c r="D254" s="371" t="s">
        <v>2189</v>
      </c>
      <c r="E254" s="371" t="s">
        <v>732</v>
      </c>
      <c r="F254" s="360">
        <v>96</v>
      </c>
      <c r="G254" s="360">
        <v>78</v>
      </c>
      <c r="H254" s="360">
        <v>0</v>
      </c>
      <c r="I254" s="360">
        <v>2</v>
      </c>
      <c r="J254" s="360">
        <v>0</v>
      </c>
      <c r="K254" s="360">
        <v>15</v>
      </c>
      <c r="L254" s="360">
        <v>0</v>
      </c>
      <c r="M254" s="360">
        <v>0</v>
      </c>
      <c r="N254" s="360">
        <v>1</v>
      </c>
    </row>
    <row r="255" spans="2:14" x14ac:dyDescent="0.25">
      <c r="B255" s="371" t="s">
        <v>218</v>
      </c>
      <c r="C255" s="371" t="s">
        <v>2191</v>
      </c>
      <c r="D255" s="371" t="s">
        <v>2189</v>
      </c>
      <c r="E255" s="371" t="s">
        <v>733</v>
      </c>
      <c r="F255" s="360">
        <v>105</v>
      </c>
      <c r="G255" s="360">
        <v>64</v>
      </c>
      <c r="H255" s="360">
        <v>1</v>
      </c>
      <c r="I255" s="360">
        <v>4</v>
      </c>
      <c r="J255" s="360">
        <v>3</v>
      </c>
      <c r="K255" s="360">
        <v>24</v>
      </c>
      <c r="L255" s="360">
        <v>0</v>
      </c>
      <c r="M255" s="360">
        <v>0</v>
      </c>
      <c r="N255" s="360">
        <v>9</v>
      </c>
    </row>
    <row r="256" spans="2:14" x14ac:dyDescent="0.25">
      <c r="B256" s="371" t="s">
        <v>218</v>
      </c>
      <c r="C256" s="371" t="s">
        <v>2191</v>
      </c>
      <c r="D256" s="371" t="s">
        <v>2189</v>
      </c>
      <c r="E256" s="371" t="s">
        <v>734</v>
      </c>
      <c r="F256" s="360">
        <v>2</v>
      </c>
      <c r="G256" s="360">
        <v>2</v>
      </c>
      <c r="H256" s="360">
        <v>0</v>
      </c>
      <c r="I256" s="360">
        <v>0</v>
      </c>
      <c r="J256" s="360">
        <v>0</v>
      </c>
      <c r="K256" s="360">
        <v>0</v>
      </c>
      <c r="L256" s="360">
        <v>0</v>
      </c>
      <c r="M256" s="360">
        <v>0</v>
      </c>
      <c r="N256" s="360">
        <v>0</v>
      </c>
    </row>
    <row r="257" spans="2:14" x14ac:dyDescent="0.25">
      <c r="B257" s="371" t="s">
        <v>218</v>
      </c>
      <c r="C257" s="371" t="s">
        <v>2191</v>
      </c>
      <c r="D257" s="371" t="s">
        <v>2189</v>
      </c>
      <c r="E257" s="371" t="s">
        <v>735</v>
      </c>
      <c r="F257" s="360">
        <v>65</v>
      </c>
      <c r="G257" s="360">
        <v>43</v>
      </c>
      <c r="H257" s="360">
        <v>3</v>
      </c>
      <c r="I257" s="360">
        <v>0</v>
      </c>
      <c r="J257" s="360">
        <v>2</v>
      </c>
      <c r="K257" s="360">
        <v>14</v>
      </c>
      <c r="L257" s="360">
        <v>0</v>
      </c>
      <c r="M257" s="360">
        <v>0</v>
      </c>
      <c r="N257" s="360">
        <v>3</v>
      </c>
    </row>
    <row r="258" spans="2:14" x14ac:dyDescent="0.25">
      <c r="B258" s="371" t="s">
        <v>218</v>
      </c>
      <c r="C258" s="371" t="s">
        <v>2191</v>
      </c>
      <c r="D258" s="371" t="s">
        <v>2189</v>
      </c>
      <c r="E258" s="371" t="s">
        <v>2229</v>
      </c>
      <c r="F258" s="360">
        <v>432</v>
      </c>
      <c r="G258" s="360">
        <v>279</v>
      </c>
      <c r="H258" s="360">
        <v>17</v>
      </c>
      <c r="I258" s="360">
        <v>13</v>
      </c>
      <c r="J258" s="360">
        <v>12</v>
      </c>
      <c r="K258" s="360">
        <v>75</v>
      </c>
      <c r="L258" s="360">
        <v>0</v>
      </c>
      <c r="M258" s="360">
        <v>0</v>
      </c>
      <c r="N258" s="360">
        <v>36</v>
      </c>
    </row>
    <row r="259" spans="2:14" x14ac:dyDescent="0.25">
      <c r="B259" s="371" t="s">
        <v>218</v>
      </c>
      <c r="C259" s="371" t="s">
        <v>2191</v>
      </c>
      <c r="D259" s="371" t="s">
        <v>2189</v>
      </c>
      <c r="E259" s="371" t="s">
        <v>736</v>
      </c>
      <c r="F259" s="360">
        <v>43</v>
      </c>
      <c r="G259" s="360">
        <v>5</v>
      </c>
      <c r="H259" s="360">
        <v>0</v>
      </c>
      <c r="I259" s="360">
        <v>3</v>
      </c>
      <c r="J259" s="360">
        <v>1</v>
      </c>
      <c r="K259" s="360">
        <v>6</v>
      </c>
      <c r="L259" s="360">
        <v>0</v>
      </c>
      <c r="M259" s="360">
        <v>28</v>
      </c>
      <c r="N259" s="360">
        <v>0</v>
      </c>
    </row>
    <row r="260" spans="2:14" x14ac:dyDescent="0.25">
      <c r="B260" s="371" t="s">
        <v>218</v>
      </c>
      <c r="C260" s="371" t="s">
        <v>2191</v>
      </c>
      <c r="D260" s="371" t="s">
        <v>2189</v>
      </c>
      <c r="E260" s="371" t="s">
        <v>2703</v>
      </c>
      <c r="F260" s="360">
        <v>6</v>
      </c>
      <c r="G260" s="360">
        <v>6</v>
      </c>
      <c r="H260" s="360">
        <v>0</v>
      </c>
      <c r="I260" s="360">
        <v>0</v>
      </c>
      <c r="J260" s="360">
        <v>0</v>
      </c>
      <c r="K260" s="360">
        <v>0</v>
      </c>
      <c r="L260" s="360">
        <v>0</v>
      </c>
      <c r="M260" s="360">
        <v>0</v>
      </c>
      <c r="N260" s="360">
        <v>0</v>
      </c>
    </row>
    <row r="261" spans="2:14" x14ac:dyDescent="0.25">
      <c r="B261" s="371" t="s">
        <v>218</v>
      </c>
      <c r="C261" s="371" t="s">
        <v>2191</v>
      </c>
      <c r="D261" s="371" t="s">
        <v>2189</v>
      </c>
      <c r="E261" s="371" t="s">
        <v>1908</v>
      </c>
      <c r="F261" s="360">
        <v>29</v>
      </c>
      <c r="G261" s="360">
        <v>20</v>
      </c>
      <c r="H261" s="360">
        <v>0</v>
      </c>
      <c r="I261" s="360">
        <v>1</v>
      </c>
      <c r="J261" s="360">
        <v>2</v>
      </c>
      <c r="K261" s="360">
        <v>5</v>
      </c>
      <c r="L261" s="360">
        <v>0</v>
      </c>
      <c r="M261" s="360">
        <v>0</v>
      </c>
      <c r="N261" s="360">
        <v>1</v>
      </c>
    </row>
    <row r="262" spans="2:14" x14ac:dyDescent="0.25">
      <c r="B262" s="371" t="s">
        <v>218</v>
      </c>
      <c r="C262" s="371" t="s">
        <v>2191</v>
      </c>
      <c r="D262" s="371" t="s">
        <v>2189</v>
      </c>
      <c r="E262" s="371" t="s">
        <v>737</v>
      </c>
      <c r="F262" s="360">
        <v>1</v>
      </c>
      <c r="G262" s="360">
        <v>1</v>
      </c>
      <c r="H262" s="360">
        <v>0</v>
      </c>
      <c r="I262" s="360">
        <v>0</v>
      </c>
      <c r="J262" s="360">
        <v>0</v>
      </c>
      <c r="K262" s="360">
        <v>0</v>
      </c>
      <c r="L262" s="360">
        <v>0</v>
      </c>
      <c r="M262" s="360">
        <v>0</v>
      </c>
      <c r="N262" s="360">
        <v>0</v>
      </c>
    </row>
    <row r="263" spans="2:14" x14ac:dyDescent="0.25">
      <c r="B263" s="371" t="s">
        <v>218</v>
      </c>
      <c r="C263" s="371" t="s">
        <v>2191</v>
      </c>
      <c r="D263" s="371" t="s">
        <v>2189</v>
      </c>
      <c r="E263" s="371" t="s">
        <v>738</v>
      </c>
      <c r="F263" s="360">
        <v>8</v>
      </c>
      <c r="G263" s="360">
        <v>6</v>
      </c>
      <c r="H263" s="360">
        <v>0</v>
      </c>
      <c r="I263" s="360">
        <v>0</v>
      </c>
      <c r="J263" s="360">
        <v>0</v>
      </c>
      <c r="K263" s="360">
        <v>2</v>
      </c>
      <c r="L263" s="360">
        <v>0</v>
      </c>
      <c r="M263" s="360">
        <v>0</v>
      </c>
      <c r="N263" s="360">
        <v>0</v>
      </c>
    </row>
    <row r="264" spans="2:14" x14ac:dyDescent="0.25">
      <c r="B264" s="371" t="s">
        <v>218</v>
      </c>
      <c r="C264" s="371" t="s">
        <v>2191</v>
      </c>
      <c r="D264" s="371" t="s">
        <v>2189</v>
      </c>
      <c r="E264" s="371" t="s">
        <v>739</v>
      </c>
      <c r="F264" s="360">
        <v>335</v>
      </c>
      <c r="G264" s="360">
        <v>222</v>
      </c>
      <c r="H264" s="360">
        <v>2</v>
      </c>
      <c r="I264" s="360">
        <v>8</v>
      </c>
      <c r="J264" s="360">
        <v>30</v>
      </c>
      <c r="K264" s="360">
        <v>67</v>
      </c>
      <c r="L264" s="360">
        <v>0</v>
      </c>
      <c r="M264" s="360">
        <v>0</v>
      </c>
      <c r="N264" s="360">
        <v>6</v>
      </c>
    </row>
    <row r="265" spans="2:14" x14ac:dyDescent="0.25">
      <c r="B265" s="371" t="s">
        <v>218</v>
      </c>
      <c r="C265" s="371" t="s">
        <v>2191</v>
      </c>
      <c r="D265" s="371" t="s">
        <v>2189</v>
      </c>
      <c r="E265" s="371" t="s">
        <v>740</v>
      </c>
      <c r="F265" s="360">
        <v>846</v>
      </c>
      <c r="G265" s="360">
        <v>515</v>
      </c>
      <c r="H265" s="360">
        <v>20</v>
      </c>
      <c r="I265" s="360">
        <v>42</v>
      </c>
      <c r="J265" s="360">
        <v>35</v>
      </c>
      <c r="K265" s="360">
        <v>176</v>
      </c>
      <c r="L265" s="360">
        <v>0</v>
      </c>
      <c r="M265" s="360">
        <v>0</v>
      </c>
      <c r="N265" s="360">
        <v>58</v>
      </c>
    </row>
    <row r="266" spans="2:14" x14ac:dyDescent="0.25">
      <c r="B266" s="371" t="s">
        <v>218</v>
      </c>
      <c r="C266" s="371" t="s">
        <v>2191</v>
      </c>
      <c r="D266" s="371" t="s">
        <v>2189</v>
      </c>
      <c r="E266" s="371" t="s">
        <v>741</v>
      </c>
      <c r="F266" s="360">
        <v>1453</v>
      </c>
      <c r="G266" s="360">
        <v>934</v>
      </c>
      <c r="H266" s="360">
        <v>13</v>
      </c>
      <c r="I266" s="360">
        <v>38</v>
      </c>
      <c r="J266" s="360">
        <v>51</v>
      </c>
      <c r="K266" s="360">
        <v>364</v>
      </c>
      <c r="L266" s="360">
        <v>0</v>
      </c>
      <c r="M266" s="360">
        <v>1</v>
      </c>
      <c r="N266" s="360">
        <v>52</v>
      </c>
    </row>
    <row r="267" spans="2:14" x14ac:dyDescent="0.25">
      <c r="B267" s="371" t="s">
        <v>218</v>
      </c>
      <c r="C267" s="371" t="s">
        <v>2191</v>
      </c>
      <c r="D267" s="371" t="s">
        <v>2189</v>
      </c>
      <c r="E267" s="371" t="s">
        <v>742</v>
      </c>
      <c r="F267" s="360">
        <v>4</v>
      </c>
      <c r="G267" s="360">
        <v>2</v>
      </c>
      <c r="H267" s="360">
        <v>0</v>
      </c>
      <c r="I267" s="360">
        <v>0</v>
      </c>
      <c r="J267" s="360">
        <v>0</v>
      </c>
      <c r="K267" s="360">
        <v>1</v>
      </c>
      <c r="L267" s="360">
        <v>0</v>
      </c>
      <c r="M267" s="360">
        <v>0</v>
      </c>
      <c r="N267" s="360">
        <v>1</v>
      </c>
    </row>
    <row r="268" spans="2:14" x14ac:dyDescent="0.25">
      <c r="B268" s="371" t="s">
        <v>218</v>
      </c>
      <c r="C268" s="371" t="s">
        <v>2191</v>
      </c>
      <c r="D268" s="371" t="s">
        <v>2189</v>
      </c>
      <c r="E268" s="371" t="s">
        <v>743</v>
      </c>
      <c r="F268" s="360">
        <v>12</v>
      </c>
      <c r="G268" s="360">
        <v>9</v>
      </c>
      <c r="H268" s="360">
        <v>0</v>
      </c>
      <c r="I268" s="360">
        <v>1</v>
      </c>
      <c r="J268" s="360">
        <v>0</v>
      </c>
      <c r="K268" s="360">
        <v>2</v>
      </c>
      <c r="L268" s="360">
        <v>0</v>
      </c>
      <c r="M268" s="360">
        <v>0</v>
      </c>
      <c r="N268" s="360">
        <v>0</v>
      </c>
    </row>
    <row r="269" spans="2:14" x14ac:dyDescent="0.25">
      <c r="B269" s="371" t="s">
        <v>218</v>
      </c>
      <c r="C269" s="371" t="s">
        <v>2191</v>
      </c>
      <c r="D269" s="371" t="s">
        <v>2189</v>
      </c>
      <c r="E269" s="371" t="s">
        <v>744</v>
      </c>
      <c r="F269" s="360">
        <v>26</v>
      </c>
      <c r="G269" s="360">
        <v>13</v>
      </c>
      <c r="H269" s="360">
        <v>0</v>
      </c>
      <c r="I269" s="360">
        <v>2</v>
      </c>
      <c r="J269" s="360">
        <v>2</v>
      </c>
      <c r="K269" s="360">
        <v>6</v>
      </c>
      <c r="L269" s="360">
        <v>0</v>
      </c>
      <c r="M269" s="360">
        <v>0</v>
      </c>
      <c r="N269" s="360">
        <v>3</v>
      </c>
    </row>
    <row r="270" spans="2:14" x14ac:dyDescent="0.25">
      <c r="B270" s="371" t="s">
        <v>218</v>
      </c>
      <c r="C270" s="371" t="s">
        <v>2191</v>
      </c>
      <c r="D270" s="371" t="s">
        <v>2189</v>
      </c>
      <c r="E270" s="371" t="s">
        <v>745</v>
      </c>
      <c r="F270" s="360">
        <v>23</v>
      </c>
      <c r="G270" s="360">
        <v>21</v>
      </c>
      <c r="H270" s="360">
        <v>0</v>
      </c>
      <c r="I270" s="360">
        <v>0</v>
      </c>
      <c r="J270" s="360">
        <v>0</v>
      </c>
      <c r="K270" s="360">
        <v>2</v>
      </c>
      <c r="L270" s="360">
        <v>0</v>
      </c>
      <c r="M270" s="360">
        <v>0</v>
      </c>
      <c r="N270" s="360">
        <v>0</v>
      </c>
    </row>
    <row r="271" spans="2:14" x14ac:dyDescent="0.25">
      <c r="B271" s="371" t="s">
        <v>218</v>
      </c>
      <c r="C271" s="371" t="s">
        <v>2191</v>
      </c>
      <c r="D271" s="371" t="s">
        <v>2189</v>
      </c>
      <c r="E271" s="371" t="s">
        <v>746</v>
      </c>
      <c r="F271" s="360">
        <v>45</v>
      </c>
      <c r="G271" s="360">
        <v>34</v>
      </c>
      <c r="H271" s="360">
        <v>0</v>
      </c>
      <c r="I271" s="360">
        <v>0</v>
      </c>
      <c r="J271" s="360">
        <v>0</v>
      </c>
      <c r="K271" s="360">
        <v>11</v>
      </c>
      <c r="L271" s="360">
        <v>0</v>
      </c>
      <c r="M271" s="360">
        <v>0</v>
      </c>
      <c r="N271" s="360">
        <v>0</v>
      </c>
    </row>
    <row r="272" spans="2:14" x14ac:dyDescent="0.25">
      <c r="B272" s="371" t="s">
        <v>218</v>
      </c>
      <c r="C272" s="371" t="s">
        <v>2191</v>
      </c>
      <c r="D272" s="371" t="s">
        <v>2189</v>
      </c>
      <c r="E272" s="371" t="s">
        <v>747</v>
      </c>
      <c r="F272" s="360">
        <v>4</v>
      </c>
      <c r="G272" s="360">
        <v>4</v>
      </c>
      <c r="H272" s="360">
        <v>0</v>
      </c>
      <c r="I272" s="360">
        <v>0</v>
      </c>
      <c r="J272" s="360">
        <v>0</v>
      </c>
      <c r="K272" s="360">
        <v>0</v>
      </c>
      <c r="L272" s="360">
        <v>0</v>
      </c>
      <c r="M272" s="360">
        <v>0</v>
      </c>
      <c r="N272" s="360">
        <v>0</v>
      </c>
    </row>
    <row r="273" spans="2:14" x14ac:dyDescent="0.25">
      <c r="B273" s="371" t="s">
        <v>218</v>
      </c>
      <c r="C273" s="371" t="s">
        <v>2191</v>
      </c>
      <c r="D273" s="371" t="s">
        <v>2189</v>
      </c>
      <c r="E273" s="371" t="s">
        <v>748</v>
      </c>
      <c r="F273" s="360">
        <v>6</v>
      </c>
      <c r="G273" s="360">
        <v>5</v>
      </c>
      <c r="H273" s="360">
        <v>0</v>
      </c>
      <c r="I273" s="360">
        <v>0</v>
      </c>
      <c r="J273" s="360">
        <v>0</v>
      </c>
      <c r="K273" s="360">
        <v>1</v>
      </c>
      <c r="L273" s="360">
        <v>0</v>
      </c>
      <c r="M273" s="360">
        <v>0</v>
      </c>
      <c r="N273" s="360">
        <v>0</v>
      </c>
    </row>
    <row r="274" spans="2:14" x14ac:dyDescent="0.25">
      <c r="B274" s="371" t="s">
        <v>218</v>
      </c>
      <c r="C274" s="371" t="s">
        <v>2191</v>
      </c>
      <c r="D274" s="371" t="s">
        <v>2189</v>
      </c>
      <c r="E274" s="371" t="s">
        <v>749</v>
      </c>
      <c r="F274" s="360">
        <v>24</v>
      </c>
      <c r="G274" s="360">
        <v>13</v>
      </c>
      <c r="H274" s="360">
        <v>0</v>
      </c>
      <c r="I274" s="360">
        <v>3</v>
      </c>
      <c r="J274" s="360">
        <v>1</v>
      </c>
      <c r="K274" s="360">
        <v>5</v>
      </c>
      <c r="L274" s="360">
        <v>0</v>
      </c>
      <c r="M274" s="360">
        <v>0</v>
      </c>
      <c r="N274" s="360">
        <v>2</v>
      </c>
    </row>
    <row r="275" spans="2:14" x14ac:dyDescent="0.25">
      <c r="B275" s="371" t="s">
        <v>218</v>
      </c>
      <c r="C275" s="371" t="s">
        <v>2191</v>
      </c>
      <c r="D275" s="371" t="s">
        <v>2189</v>
      </c>
      <c r="E275" s="371" t="s">
        <v>750</v>
      </c>
      <c r="F275" s="360">
        <v>2</v>
      </c>
      <c r="G275" s="360">
        <v>2</v>
      </c>
      <c r="H275" s="360">
        <v>0</v>
      </c>
      <c r="I275" s="360">
        <v>0</v>
      </c>
      <c r="J275" s="360">
        <v>0</v>
      </c>
      <c r="K275" s="360">
        <v>0</v>
      </c>
      <c r="L275" s="360">
        <v>0</v>
      </c>
      <c r="M275" s="360">
        <v>0</v>
      </c>
      <c r="N275" s="360">
        <v>0</v>
      </c>
    </row>
    <row r="276" spans="2:14" x14ac:dyDescent="0.25">
      <c r="B276" s="371" t="s">
        <v>218</v>
      </c>
      <c r="C276" s="371" t="s">
        <v>2191</v>
      </c>
      <c r="D276" s="371" t="s">
        <v>2189</v>
      </c>
      <c r="E276" s="371" t="s">
        <v>751</v>
      </c>
      <c r="F276" s="360">
        <v>9</v>
      </c>
      <c r="G276" s="360">
        <v>8</v>
      </c>
      <c r="H276" s="360">
        <v>0</v>
      </c>
      <c r="I276" s="360">
        <v>0</v>
      </c>
      <c r="J276" s="360">
        <v>0</v>
      </c>
      <c r="K276" s="360">
        <v>1</v>
      </c>
      <c r="L276" s="360">
        <v>0</v>
      </c>
      <c r="M276" s="360">
        <v>0</v>
      </c>
      <c r="N276" s="360">
        <v>0</v>
      </c>
    </row>
    <row r="277" spans="2:14" x14ac:dyDescent="0.25">
      <c r="B277" s="371" t="s">
        <v>218</v>
      </c>
      <c r="C277" s="371" t="s">
        <v>2191</v>
      </c>
      <c r="D277" s="371" t="s">
        <v>2189</v>
      </c>
      <c r="E277" s="371" t="s">
        <v>752</v>
      </c>
      <c r="F277" s="360">
        <v>43</v>
      </c>
      <c r="G277" s="360">
        <v>32</v>
      </c>
      <c r="H277" s="360">
        <v>2</v>
      </c>
      <c r="I277" s="360">
        <v>1</v>
      </c>
      <c r="J277" s="360">
        <v>4</v>
      </c>
      <c r="K277" s="360">
        <v>1</v>
      </c>
      <c r="L277" s="360">
        <v>0</v>
      </c>
      <c r="M277" s="360">
        <v>0</v>
      </c>
      <c r="N277" s="360">
        <v>3</v>
      </c>
    </row>
    <row r="278" spans="2:14" x14ac:dyDescent="0.25">
      <c r="B278" s="371" t="s">
        <v>218</v>
      </c>
      <c r="C278" s="371" t="s">
        <v>2191</v>
      </c>
      <c r="D278" s="371" t="s">
        <v>2189</v>
      </c>
      <c r="E278" s="371" t="s">
        <v>753</v>
      </c>
      <c r="F278" s="360">
        <v>284</v>
      </c>
      <c r="G278" s="360">
        <v>177</v>
      </c>
      <c r="H278" s="360">
        <v>5</v>
      </c>
      <c r="I278" s="360">
        <v>16</v>
      </c>
      <c r="J278" s="360">
        <v>16</v>
      </c>
      <c r="K278" s="360">
        <v>49</v>
      </c>
      <c r="L278" s="360">
        <v>0</v>
      </c>
      <c r="M278" s="360">
        <v>0</v>
      </c>
      <c r="N278" s="360">
        <v>21</v>
      </c>
    </row>
    <row r="279" spans="2:14" x14ac:dyDescent="0.25">
      <c r="B279" s="371" t="s">
        <v>218</v>
      </c>
      <c r="C279" s="371" t="s">
        <v>2191</v>
      </c>
      <c r="D279" s="371" t="s">
        <v>2189</v>
      </c>
      <c r="E279" s="371" t="s">
        <v>754</v>
      </c>
      <c r="F279" s="360">
        <v>5</v>
      </c>
      <c r="G279" s="360">
        <v>5</v>
      </c>
      <c r="H279" s="360">
        <v>0</v>
      </c>
      <c r="I279" s="360">
        <v>0</v>
      </c>
      <c r="J279" s="360">
        <v>0</v>
      </c>
      <c r="K279" s="360">
        <v>0</v>
      </c>
      <c r="L279" s="360">
        <v>0</v>
      </c>
      <c r="M279" s="360">
        <v>0</v>
      </c>
      <c r="N279" s="360">
        <v>0</v>
      </c>
    </row>
    <row r="280" spans="2:14" x14ac:dyDescent="0.25">
      <c r="B280" s="371" t="s">
        <v>218</v>
      </c>
      <c r="C280" s="371" t="s">
        <v>2191</v>
      </c>
      <c r="D280" s="371" t="s">
        <v>2189</v>
      </c>
      <c r="E280" s="371" t="s">
        <v>755</v>
      </c>
      <c r="F280" s="360">
        <v>74</v>
      </c>
      <c r="G280" s="360">
        <v>61</v>
      </c>
      <c r="H280" s="360">
        <v>0</v>
      </c>
      <c r="I280" s="360">
        <v>3</v>
      </c>
      <c r="J280" s="360">
        <v>3</v>
      </c>
      <c r="K280" s="360">
        <v>7</v>
      </c>
      <c r="L280" s="360">
        <v>0</v>
      </c>
      <c r="M280" s="360">
        <v>0</v>
      </c>
      <c r="N280" s="360">
        <v>0</v>
      </c>
    </row>
    <row r="281" spans="2:14" x14ac:dyDescent="0.25">
      <c r="B281" s="371" t="s">
        <v>218</v>
      </c>
      <c r="C281" s="371" t="s">
        <v>2191</v>
      </c>
      <c r="D281" s="371" t="s">
        <v>2189</v>
      </c>
      <c r="E281" s="371" t="s">
        <v>756</v>
      </c>
      <c r="F281" s="360">
        <v>8</v>
      </c>
      <c r="G281" s="360">
        <v>1</v>
      </c>
      <c r="H281" s="360">
        <v>1</v>
      </c>
      <c r="I281" s="360">
        <v>0</v>
      </c>
      <c r="J281" s="360">
        <v>1</v>
      </c>
      <c r="K281" s="360">
        <v>3</v>
      </c>
      <c r="L281" s="360">
        <v>0</v>
      </c>
      <c r="M281" s="360">
        <v>0</v>
      </c>
      <c r="N281" s="360">
        <v>2</v>
      </c>
    </row>
    <row r="282" spans="2:14" x14ac:dyDescent="0.25">
      <c r="B282" s="371" t="s">
        <v>218</v>
      </c>
      <c r="C282" s="371" t="s">
        <v>2191</v>
      </c>
      <c r="D282" s="371" t="s">
        <v>2189</v>
      </c>
      <c r="E282" s="371" t="s">
        <v>757</v>
      </c>
      <c r="F282" s="360">
        <v>69</v>
      </c>
      <c r="G282" s="360">
        <v>54</v>
      </c>
      <c r="H282" s="360">
        <v>0</v>
      </c>
      <c r="I282" s="360">
        <v>1</v>
      </c>
      <c r="J282" s="360">
        <v>2</v>
      </c>
      <c r="K282" s="360">
        <v>9</v>
      </c>
      <c r="L282" s="360">
        <v>0</v>
      </c>
      <c r="M282" s="360">
        <v>0</v>
      </c>
      <c r="N282" s="360">
        <v>3</v>
      </c>
    </row>
    <row r="283" spans="2:14" x14ac:dyDescent="0.25">
      <c r="B283" s="371" t="s">
        <v>218</v>
      </c>
      <c r="C283" s="371" t="s">
        <v>2191</v>
      </c>
      <c r="D283" s="371" t="s">
        <v>2189</v>
      </c>
      <c r="E283" s="371" t="s">
        <v>758</v>
      </c>
      <c r="F283" s="360">
        <v>48</v>
      </c>
      <c r="G283" s="360">
        <v>35</v>
      </c>
      <c r="H283" s="360">
        <v>0</v>
      </c>
      <c r="I283" s="360">
        <v>5</v>
      </c>
      <c r="J283" s="360">
        <v>0</v>
      </c>
      <c r="K283" s="360">
        <v>3</v>
      </c>
      <c r="L283" s="360">
        <v>0</v>
      </c>
      <c r="M283" s="360">
        <v>0</v>
      </c>
      <c r="N283" s="360">
        <v>5</v>
      </c>
    </row>
    <row r="284" spans="2:14" x14ac:dyDescent="0.25">
      <c r="B284" s="371" t="s">
        <v>218</v>
      </c>
      <c r="C284" s="371" t="s">
        <v>2191</v>
      </c>
      <c r="D284" s="371" t="s">
        <v>2189</v>
      </c>
      <c r="E284" s="371" t="s">
        <v>759</v>
      </c>
      <c r="F284" s="360">
        <v>10</v>
      </c>
      <c r="G284" s="360">
        <v>8</v>
      </c>
      <c r="H284" s="360">
        <v>0</v>
      </c>
      <c r="I284" s="360">
        <v>0</v>
      </c>
      <c r="J284" s="360">
        <v>1</v>
      </c>
      <c r="K284" s="360">
        <v>1</v>
      </c>
      <c r="L284" s="360">
        <v>0</v>
      </c>
      <c r="M284" s="360">
        <v>0</v>
      </c>
      <c r="N284" s="360">
        <v>0</v>
      </c>
    </row>
    <row r="285" spans="2:14" x14ac:dyDescent="0.25">
      <c r="B285" s="371" t="s">
        <v>218</v>
      </c>
      <c r="C285" s="371" t="s">
        <v>2191</v>
      </c>
      <c r="D285" s="371" t="s">
        <v>2189</v>
      </c>
      <c r="E285" s="371" t="s">
        <v>760</v>
      </c>
      <c r="F285" s="360">
        <v>46</v>
      </c>
      <c r="G285" s="360">
        <v>32</v>
      </c>
      <c r="H285" s="360">
        <v>1</v>
      </c>
      <c r="I285" s="360">
        <v>3</v>
      </c>
      <c r="J285" s="360">
        <v>0</v>
      </c>
      <c r="K285" s="360">
        <v>10</v>
      </c>
      <c r="L285" s="360">
        <v>0</v>
      </c>
      <c r="M285" s="360">
        <v>0</v>
      </c>
      <c r="N285" s="360">
        <v>0</v>
      </c>
    </row>
    <row r="286" spans="2:14" x14ac:dyDescent="0.25">
      <c r="B286" s="371" t="s">
        <v>218</v>
      </c>
      <c r="C286" s="371" t="s">
        <v>2191</v>
      </c>
      <c r="D286" s="371" t="s">
        <v>2189</v>
      </c>
      <c r="E286" s="371" t="s">
        <v>761</v>
      </c>
      <c r="F286" s="360">
        <v>25722</v>
      </c>
      <c r="G286" s="360">
        <v>18250</v>
      </c>
      <c r="H286" s="360">
        <v>57</v>
      </c>
      <c r="I286" s="360">
        <v>232</v>
      </c>
      <c r="J286" s="360">
        <v>157</v>
      </c>
      <c r="K286" s="360">
        <v>6637</v>
      </c>
      <c r="L286" s="360">
        <v>0</v>
      </c>
      <c r="M286" s="360">
        <v>69</v>
      </c>
      <c r="N286" s="360">
        <v>320</v>
      </c>
    </row>
    <row r="287" spans="2:14" x14ac:dyDescent="0.25">
      <c r="B287" s="371" t="s">
        <v>218</v>
      </c>
      <c r="C287" s="371" t="s">
        <v>2191</v>
      </c>
      <c r="D287" s="371" t="s">
        <v>2189</v>
      </c>
      <c r="E287" s="371" t="s">
        <v>762</v>
      </c>
      <c r="F287" s="360">
        <v>151183</v>
      </c>
      <c r="G287" s="360">
        <v>96914</v>
      </c>
      <c r="H287" s="360">
        <v>351</v>
      </c>
      <c r="I287" s="360">
        <v>1625</v>
      </c>
      <c r="J287" s="360">
        <v>718</v>
      </c>
      <c r="K287" s="360">
        <v>45101</v>
      </c>
      <c r="L287" s="360">
        <v>0</v>
      </c>
      <c r="M287" s="360">
        <v>4601</v>
      </c>
      <c r="N287" s="360">
        <v>1873</v>
      </c>
    </row>
    <row r="288" spans="2:14" x14ac:dyDescent="0.25">
      <c r="B288" s="371" t="s">
        <v>218</v>
      </c>
      <c r="C288" s="371" t="s">
        <v>2191</v>
      </c>
      <c r="D288" s="371" t="s">
        <v>2189</v>
      </c>
      <c r="E288" s="371" t="s">
        <v>763</v>
      </c>
      <c r="F288" s="360">
        <v>1000</v>
      </c>
      <c r="G288" s="360">
        <v>710</v>
      </c>
      <c r="H288" s="360">
        <v>27</v>
      </c>
      <c r="I288" s="360">
        <v>22</v>
      </c>
      <c r="J288" s="360">
        <v>49</v>
      </c>
      <c r="K288" s="360">
        <v>161</v>
      </c>
      <c r="L288" s="360">
        <v>0</v>
      </c>
      <c r="M288" s="360">
        <v>6</v>
      </c>
      <c r="N288" s="360">
        <v>25</v>
      </c>
    </row>
    <row r="289" spans="2:14" x14ac:dyDescent="0.25">
      <c r="B289" s="371" t="s">
        <v>218</v>
      </c>
      <c r="C289" s="371" t="s">
        <v>2191</v>
      </c>
      <c r="D289" s="371" t="s">
        <v>2189</v>
      </c>
      <c r="E289" s="371" t="s">
        <v>764</v>
      </c>
      <c r="F289" s="360">
        <v>279</v>
      </c>
      <c r="G289" s="360">
        <v>213</v>
      </c>
      <c r="H289" s="360">
        <v>1</v>
      </c>
      <c r="I289" s="360">
        <v>2</v>
      </c>
      <c r="J289" s="360">
        <v>1</v>
      </c>
      <c r="K289" s="360">
        <v>57</v>
      </c>
      <c r="L289" s="360">
        <v>0</v>
      </c>
      <c r="M289" s="360">
        <v>2</v>
      </c>
      <c r="N289" s="360">
        <v>3</v>
      </c>
    </row>
    <row r="290" spans="2:14" x14ac:dyDescent="0.25">
      <c r="B290" s="371" t="s">
        <v>218</v>
      </c>
      <c r="C290" s="371" t="s">
        <v>2191</v>
      </c>
      <c r="D290" s="371" t="s">
        <v>2189</v>
      </c>
      <c r="E290" s="371" t="s">
        <v>765</v>
      </c>
      <c r="F290" s="360">
        <v>403</v>
      </c>
      <c r="G290" s="360">
        <v>300</v>
      </c>
      <c r="H290" s="360">
        <v>2</v>
      </c>
      <c r="I290" s="360">
        <v>0</v>
      </c>
      <c r="J290" s="360">
        <v>1</v>
      </c>
      <c r="K290" s="360">
        <v>93</v>
      </c>
      <c r="L290" s="360">
        <v>0</v>
      </c>
      <c r="M290" s="360">
        <v>3</v>
      </c>
      <c r="N290" s="360">
        <v>4</v>
      </c>
    </row>
    <row r="291" spans="2:14" x14ac:dyDescent="0.25">
      <c r="B291" s="371" t="s">
        <v>218</v>
      </c>
      <c r="C291" s="371" t="s">
        <v>2191</v>
      </c>
      <c r="D291" s="371" t="s">
        <v>2189</v>
      </c>
      <c r="E291" s="371" t="s">
        <v>766</v>
      </c>
      <c r="F291" s="360">
        <v>12</v>
      </c>
      <c r="G291" s="360">
        <v>7</v>
      </c>
      <c r="H291" s="360">
        <v>0</v>
      </c>
      <c r="I291" s="360">
        <v>0</v>
      </c>
      <c r="J291" s="360">
        <v>0</v>
      </c>
      <c r="K291" s="360">
        <v>2</v>
      </c>
      <c r="L291" s="360">
        <v>0</v>
      </c>
      <c r="M291" s="360">
        <v>0</v>
      </c>
      <c r="N291" s="360">
        <v>3</v>
      </c>
    </row>
    <row r="292" spans="2:14" x14ac:dyDescent="0.25">
      <c r="B292" s="371" t="s">
        <v>218</v>
      </c>
      <c r="C292" s="371" t="s">
        <v>2191</v>
      </c>
      <c r="D292" s="371" t="s">
        <v>2189</v>
      </c>
      <c r="E292" s="371" t="s">
        <v>767</v>
      </c>
      <c r="F292" s="360">
        <v>60</v>
      </c>
      <c r="G292" s="360">
        <v>22</v>
      </c>
      <c r="H292" s="360">
        <v>0</v>
      </c>
      <c r="I292" s="360">
        <v>2</v>
      </c>
      <c r="J292" s="360">
        <v>10</v>
      </c>
      <c r="K292" s="360">
        <v>9</v>
      </c>
      <c r="L292" s="360">
        <v>0</v>
      </c>
      <c r="M292" s="360">
        <v>0</v>
      </c>
      <c r="N292" s="360">
        <v>17</v>
      </c>
    </row>
    <row r="293" spans="2:14" x14ac:dyDescent="0.25">
      <c r="B293" s="371" t="s">
        <v>218</v>
      </c>
      <c r="C293" s="371" t="s">
        <v>2191</v>
      </c>
      <c r="D293" s="371" t="s">
        <v>2189</v>
      </c>
      <c r="E293" s="371" t="s">
        <v>768</v>
      </c>
      <c r="F293" s="360">
        <v>41</v>
      </c>
      <c r="G293" s="360">
        <v>32</v>
      </c>
      <c r="H293" s="360">
        <v>1</v>
      </c>
      <c r="I293" s="360">
        <v>0</v>
      </c>
      <c r="J293" s="360">
        <v>4</v>
      </c>
      <c r="K293" s="360">
        <v>3</v>
      </c>
      <c r="L293" s="360">
        <v>0</v>
      </c>
      <c r="M293" s="360">
        <v>0</v>
      </c>
      <c r="N293" s="360">
        <v>1</v>
      </c>
    </row>
    <row r="294" spans="2:14" x14ac:dyDescent="0.25">
      <c r="B294" s="371" t="s">
        <v>218</v>
      </c>
      <c r="C294" s="371" t="s">
        <v>2191</v>
      </c>
      <c r="D294" s="371" t="s">
        <v>2189</v>
      </c>
      <c r="E294" s="371" t="s">
        <v>769</v>
      </c>
      <c r="F294" s="360">
        <v>36</v>
      </c>
      <c r="G294" s="360">
        <v>13</v>
      </c>
      <c r="H294" s="360">
        <v>0</v>
      </c>
      <c r="I294" s="360">
        <v>2</v>
      </c>
      <c r="J294" s="360">
        <v>7</v>
      </c>
      <c r="K294" s="360">
        <v>13</v>
      </c>
      <c r="L294" s="360">
        <v>0</v>
      </c>
      <c r="M294" s="360">
        <v>0</v>
      </c>
      <c r="N294" s="360">
        <v>1</v>
      </c>
    </row>
    <row r="295" spans="2:14" x14ac:dyDescent="0.25">
      <c r="B295" s="371" t="s">
        <v>218</v>
      </c>
      <c r="C295" s="371" t="s">
        <v>2191</v>
      </c>
      <c r="D295" s="371" t="s">
        <v>2189</v>
      </c>
      <c r="E295" s="371" t="s">
        <v>770</v>
      </c>
      <c r="F295" s="360">
        <v>51</v>
      </c>
      <c r="G295" s="360">
        <v>25</v>
      </c>
      <c r="H295" s="360">
        <v>1</v>
      </c>
      <c r="I295" s="360">
        <v>2</v>
      </c>
      <c r="J295" s="360">
        <v>5</v>
      </c>
      <c r="K295" s="360">
        <v>6</v>
      </c>
      <c r="L295" s="360">
        <v>0</v>
      </c>
      <c r="M295" s="360">
        <v>0</v>
      </c>
      <c r="N295" s="360">
        <v>12</v>
      </c>
    </row>
    <row r="296" spans="2:14" x14ac:dyDescent="0.25">
      <c r="B296" s="371" t="s">
        <v>218</v>
      </c>
      <c r="C296" s="371" t="s">
        <v>2191</v>
      </c>
      <c r="D296" s="371" t="s">
        <v>2189</v>
      </c>
      <c r="E296" s="371" t="s">
        <v>771</v>
      </c>
      <c r="F296" s="360">
        <v>7</v>
      </c>
      <c r="G296" s="360">
        <v>4</v>
      </c>
      <c r="H296" s="360">
        <v>2</v>
      </c>
      <c r="I296" s="360">
        <v>0</v>
      </c>
      <c r="J296" s="360">
        <v>1</v>
      </c>
      <c r="K296" s="360">
        <v>0</v>
      </c>
      <c r="L296" s="360">
        <v>0</v>
      </c>
      <c r="M296" s="360">
        <v>0</v>
      </c>
      <c r="N296" s="360">
        <v>0</v>
      </c>
    </row>
    <row r="297" spans="2:14" x14ac:dyDescent="0.25">
      <c r="B297" s="371" t="s">
        <v>218</v>
      </c>
      <c r="C297" s="371" t="s">
        <v>2191</v>
      </c>
      <c r="D297" s="371" t="s">
        <v>2189</v>
      </c>
      <c r="E297" s="371" t="s">
        <v>772</v>
      </c>
      <c r="F297" s="360">
        <v>14</v>
      </c>
      <c r="G297" s="360">
        <v>13</v>
      </c>
      <c r="H297" s="360">
        <v>0</v>
      </c>
      <c r="I297" s="360">
        <v>0</v>
      </c>
      <c r="J297" s="360">
        <v>0</v>
      </c>
      <c r="K297" s="360">
        <v>1</v>
      </c>
      <c r="L297" s="360">
        <v>0</v>
      </c>
      <c r="M297" s="360">
        <v>0</v>
      </c>
      <c r="N297" s="360">
        <v>0</v>
      </c>
    </row>
    <row r="298" spans="2:14" x14ac:dyDescent="0.25">
      <c r="B298" s="371" t="s">
        <v>218</v>
      </c>
      <c r="C298" s="371" t="s">
        <v>2191</v>
      </c>
      <c r="D298" s="371" t="s">
        <v>2189</v>
      </c>
      <c r="E298" s="371" t="s">
        <v>773</v>
      </c>
      <c r="F298" s="360">
        <v>829</v>
      </c>
      <c r="G298" s="360">
        <v>565</v>
      </c>
      <c r="H298" s="360">
        <v>15</v>
      </c>
      <c r="I298" s="360">
        <v>24</v>
      </c>
      <c r="J298" s="360">
        <v>35</v>
      </c>
      <c r="K298" s="360">
        <v>152</v>
      </c>
      <c r="L298" s="360">
        <v>0</v>
      </c>
      <c r="M298" s="360">
        <v>1</v>
      </c>
      <c r="N298" s="360">
        <v>37</v>
      </c>
    </row>
    <row r="299" spans="2:14" x14ac:dyDescent="0.25">
      <c r="B299" s="371" t="s">
        <v>218</v>
      </c>
      <c r="C299" s="371" t="s">
        <v>2191</v>
      </c>
      <c r="D299" s="371" t="s">
        <v>2189</v>
      </c>
      <c r="E299" s="371" t="s">
        <v>774</v>
      </c>
      <c r="F299" s="360">
        <v>4</v>
      </c>
      <c r="G299" s="360">
        <v>2</v>
      </c>
      <c r="H299" s="360">
        <v>0</v>
      </c>
      <c r="I299" s="360">
        <v>0</v>
      </c>
      <c r="J299" s="360">
        <v>1</v>
      </c>
      <c r="K299" s="360">
        <v>0</v>
      </c>
      <c r="L299" s="360">
        <v>0</v>
      </c>
      <c r="M299" s="360">
        <v>0</v>
      </c>
      <c r="N299" s="360">
        <v>1</v>
      </c>
    </row>
    <row r="300" spans="2:14" x14ac:dyDescent="0.25">
      <c r="B300" s="371" t="s">
        <v>218</v>
      </c>
      <c r="C300" s="371" t="s">
        <v>2191</v>
      </c>
      <c r="D300" s="371" t="s">
        <v>2189</v>
      </c>
      <c r="E300" s="371" t="s">
        <v>775</v>
      </c>
      <c r="F300" s="360">
        <v>167</v>
      </c>
      <c r="G300" s="360">
        <v>79</v>
      </c>
      <c r="H300" s="360">
        <v>6</v>
      </c>
      <c r="I300" s="360">
        <v>14</v>
      </c>
      <c r="J300" s="360">
        <v>30</v>
      </c>
      <c r="K300" s="360">
        <v>35</v>
      </c>
      <c r="L300" s="360">
        <v>0</v>
      </c>
      <c r="M300" s="360">
        <v>0</v>
      </c>
      <c r="N300" s="360">
        <v>3</v>
      </c>
    </row>
    <row r="301" spans="2:14" x14ac:dyDescent="0.25">
      <c r="B301" s="371" t="s">
        <v>218</v>
      </c>
      <c r="C301" s="371" t="s">
        <v>2191</v>
      </c>
      <c r="D301" s="371" t="s">
        <v>2189</v>
      </c>
      <c r="E301" s="371" t="s">
        <v>776</v>
      </c>
      <c r="F301" s="360">
        <v>2</v>
      </c>
      <c r="G301" s="360">
        <v>1</v>
      </c>
      <c r="H301" s="360">
        <v>0</v>
      </c>
      <c r="I301" s="360">
        <v>0</v>
      </c>
      <c r="J301" s="360">
        <v>0</v>
      </c>
      <c r="K301" s="360">
        <v>0</v>
      </c>
      <c r="L301" s="360">
        <v>0</v>
      </c>
      <c r="M301" s="360">
        <v>0</v>
      </c>
      <c r="N301" s="360">
        <v>1</v>
      </c>
    </row>
    <row r="302" spans="2:14" x14ac:dyDescent="0.25">
      <c r="B302" s="371" t="s">
        <v>218</v>
      </c>
      <c r="C302" s="371" t="s">
        <v>2191</v>
      </c>
      <c r="D302" s="371" t="s">
        <v>2189</v>
      </c>
      <c r="E302" s="371" t="s">
        <v>2232</v>
      </c>
      <c r="F302" s="360">
        <v>2</v>
      </c>
      <c r="G302" s="360">
        <v>1</v>
      </c>
      <c r="H302" s="360">
        <v>0</v>
      </c>
      <c r="I302" s="360">
        <v>0</v>
      </c>
      <c r="J302" s="360">
        <v>1</v>
      </c>
      <c r="K302" s="360">
        <v>0</v>
      </c>
      <c r="L302" s="360">
        <v>0</v>
      </c>
      <c r="M302" s="360">
        <v>0</v>
      </c>
      <c r="N302" s="360">
        <v>0</v>
      </c>
    </row>
    <row r="303" spans="2:14" x14ac:dyDescent="0.25">
      <c r="B303" s="371" t="s">
        <v>218</v>
      </c>
      <c r="C303" s="371" t="s">
        <v>2191</v>
      </c>
      <c r="D303" s="371" t="s">
        <v>2189</v>
      </c>
      <c r="E303" s="371" t="s">
        <v>777</v>
      </c>
      <c r="F303" s="360">
        <v>3</v>
      </c>
      <c r="G303" s="360">
        <v>1</v>
      </c>
      <c r="H303" s="360">
        <v>0</v>
      </c>
      <c r="I303" s="360">
        <v>1</v>
      </c>
      <c r="J303" s="360">
        <v>0</v>
      </c>
      <c r="K303" s="360">
        <v>1</v>
      </c>
      <c r="L303" s="360">
        <v>0</v>
      </c>
      <c r="M303" s="360">
        <v>0</v>
      </c>
      <c r="N303" s="360">
        <v>0</v>
      </c>
    </row>
    <row r="304" spans="2:14" x14ac:dyDescent="0.25">
      <c r="B304" s="371" t="s">
        <v>218</v>
      </c>
      <c r="C304" s="371" t="s">
        <v>2191</v>
      </c>
      <c r="D304" s="371" t="s">
        <v>2189</v>
      </c>
      <c r="E304" s="371" t="s">
        <v>778</v>
      </c>
      <c r="F304" s="360">
        <v>19</v>
      </c>
      <c r="G304" s="360">
        <v>10</v>
      </c>
      <c r="H304" s="360">
        <v>0</v>
      </c>
      <c r="I304" s="360">
        <v>0</v>
      </c>
      <c r="J304" s="360">
        <v>1</v>
      </c>
      <c r="K304" s="360">
        <v>5</v>
      </c>
      <c r="L304" s="360">
        <v>0</v>
      </c>
      <c r="M304" s="360">
        <v>0</v>
      </c>
      <c r="N304" s="360">
        <v>3</v>
      </c>
    </row>
    <row r="305" spans="2:14" x14ac:dyDescent="0.25">
      <c r="B305" s="371" t="s">
        <v>218</v>
      </c>
      <c r="C305" s="371" t="s">
        <v>2191</v>
      </c>
      <c r="D305" s="371" t="s">
        <v>2189</v>
      </c>
      <c r="E305" s="371" t="s">
        <v>779</v>
      </c>
      <c r="F305" s="360">
        <v>137</v>
      </c>
      <c r="G305" s="360">
        <v>114</v>
      </c>
      <c r="H305" s="360">
        <v>4</v>
      </c>
      <c r="I305" s="360">
        <v>11</v>
      </c>
      <c r="J305" s="360">
        <v>0</v>
      </c>
      <c r="K305" s="360">
        <v>8</v>
      </c>
      <c r="L305" s="360">
        <v>0</v>
      </c>
      <c r="M305" s="360">
        <v>0</v>
      </c>
      <c r="N305" s="360">
        <v>0</v>
      </c>
    </row>
    <row r="306" spans="2:14" x14ac:dyDescent="0.25">
      <c r="B306" s="371" t="s">
        <v>218</v>
      </c>
      <c r="C306" s="371" t="s">
        <v>2191</v>
      </c>
      <c r="D306" s="371" t="s">
        <v>2189</v>
      </c>
      <c r="E306" s="371" t="s">
        <v>2588</v>
      </c>
      <c r="F306" s="360">
        <v>35</v>
      </c>
      <c r="G306" s="360">
        <v>25</v>
      </c>
      <c r="H306" s="360">
        <v>3</v>
      </c>
      <c r="I306" s="360">
        <v>1</v>
      </c>
      <c r="J306" s="360">
        <v>1</v>
      </c>
      <c r="K306" s="360">
        <v>3</v>
      </c>
      <c r="L306" s="360">
        <v>0</v>
      </c>
      <c r="M306" s="360">
        <v>0</v>
      </c>
      <c r="N306" s="360">
        <v>2</v>
      </c>
    </row>
    <row r="307" spans="2:14" x14ac:dyDescent="0.25">
      <c r="B307" s="371" t="s">
        <v>218</v>
      </c>
      <c r="C307" s="371" t="s">
        <v>2191</v>
      </c>
      <c r="D307" s="371" t="s">
        <v>2189</v>
      </c>
      <c r="E307" s="371" t="s">
        <v>780</v>
      </c>
      <c r="F307" s="360">
        <v>2936</v>
      </c>
      <c r="G307" s="360">
        <v>2213</v>
      </c>
      <c r="H307" s="360">
        <v>50</v>
      </c>
      <c r="I307" s="360">
        <v>103</v>
      </c>
      <c r="J307" s="360">
        <v>84</v>
      </c>
      <c r="K307" s="360">
        <v>397</v>
      </c>
      <c r="L307" s="360">
        <v>0</v>
      </c>
      <c r="M307" s="360">
        <v>1</v>
      </c>
      <c r="N307" s="360">
        <v>88</v>
      </c>
    </row>
    <row r="308" spans="2:14" x14ac:dyDescent="0.25">
      <c r="B308" s="371" t="s">
        <v>218</v>
      </c>
      <c r="C308" s="371" t="s">
        <v>2191</v>
      </c>
      <c r="D308" s="371" t="s">
        <v>2189</v>
      </c>
      <c r="E308" s="371" t="s">
        <v>781</v>
      </c>
      <c r="F308" s="360">
        <v>1201</v>
      </c>
      <c r="G308" s="360">
        <v>863</v>
      </c>
      <c r="H308" s="360">
        <v>38</v>
      </c>
      <c r="I308" s="360">
        <v>89</v>
      </c>
      <c r="J308" s="360">
        <v>48</v>
      </c>
      <c r="K308" s="360">
        <v>122</v>
      </c>
      <c r="L308" s="360">
        <v>0</v>
      </c>
      <c r="M308" s="360">
        <v>0</v>
      </c>
      <c r="N308" s="360">
        <v>41</v>
      </c>
    </row>
    <row r="309" spans="2:14" x14ac:dyDescent="0.25">
      <c r="B309" s="371" t="s">
        <v>218</v>
      </c>
      <c r="C309" s="371" t="s">
        <v>2191</v>
      </c>
      <c r="D309" s="371" t="s">
        <v>2189</v>
      </c>
      <c r="E309" s="371" t="s">
        <v>782</v>
      </c>
      <c r="F309" s="360">
        <v>1</v>
      </c>
      <c r="G309" s="360">
        <v>1</v>
      </c>
      <c r="H309" s="360">
        <v>0</v>
      </c>
      <c r="I309" s="360">
        <v>0</v>
      </c>
      <c r="J309" s="360">
        <v>0</v>
      </c>
      <c r="K309" s="360">
        <v>0</v>
      </c>
      <c r="L309" s="360">
        <v>0</v>
      </c>
      <c r="M309" s="360">
        <v>0</v>
      </c>
      <c r="N309" s="360">
        <v>0</v>
      </c>
    </row>
    <row r="310" spans="2:14" x14ac:dyDescent="0.25">
      <c r="B310" s="371" t="s">
        <v>218</v>
      </c>
      <c r="C310" s="371" t="s">
        <v>2191</v>
      </c>
      <c r="D310" s="371" t="s">
        <v>2189</v>
      </c>
      <c r="E310" s="371" t="s">
        <v>783</v>
      </c>
      <c r="F310" s="360">
        <v>12</v>
      </c>
      <c r="G310" s="360">
        <v>9</v>
      </c>
      <c r="H310" s="360">
        <v>0</v>
      </c>
      <c r="I310" s="360">
        <v>3</v>
      </c>
      <c r="J310" s="360">
        <v>0</v>
      </c>
      <c r="K310" s="360">
        <v>0</v>
      </c>
      <c r="L310" s="360">
        <v>0</v>
      </c>
      <c r="M310" s="360">
        <v>0</v>
      </c>
      <c r="N310" s="360">
        <v>0</v>
      </c>
    </row>
    <row r="311" spans="2:14" x14ac:dyDescent="0.25">
      <c r="B311" s="371" t="s">
        <v>218</v>
      </c>
      <c r="C311" s="371" t="s">
        <v>2191</v>
      </c>
      <c r="D311" s="371" t="s">
        <v>2189</v>
      </c>
      <c r="E311" s="371" t="s">
        <v>784</v>
      </c>
      <c r="F311" s="360">
        <v>518</v>
      </c>
      <c r="G311" s="360">
        <v>336</v>
      </c>
      <c r="H311" s="360">
        <v>19</v>
      </c>
      <c r="I311" s="360">
        <v>27</v>
      </c>
      <c r="J311" s="360">
        <v>21</v>
      </c>
      <c r="K311" s="360">
        <v>67</v>
      </c>
      <c r="L311" s="360">
        <v>0</v>
      </c>
      <c r="M311" s="360">
        <v>2</v>
      </c>
      <c r="N311" s="360">
        <v>46</v>
      </c>
    </row>
    <row r="312" spans="2:14" x14ac:dyDescent="0.25">
      <c r="B312" s="371" t="s">
        <v>218</v>
      </c>
      <c r="C312" s="371" t="s">
        <v>2191</v>
      </c>
      <c r="D312" s="371" t="s">
        <v>2189</v>
      </c>
      <c r="E312" s="371" t="s">
        <v>785</v>
      </c>
      <c r="F312" s="360">
        <v>1340</v>
      </c>
      <c r="G312" s="360">
        <v>873</v>
      </c>
      <c r="H312" s="360">
        <v>28</v>
      </c>
      <c r="I312" s="360">
        <v>67</v>
      </c>
      <c r="J312" s="360">
        <v>95</v>
      </c>
      <c r="K312" s="360">
        <v>227</v>
      </c>
      <c r="L312" s="360">
        <v>0</v>
      </c>
      <c r="M312" s="360">
        <v>0</v>
      </c>
      <c r="N312" s="360">
        <v>50</v>
      </c>
    </row>
    <row r="313" spans="2:14" x14ac:dyDescent="0.25">
      <c r="B313" s="371" t="s">
        <v>218</v>
      </c>
      <c r="C313" s="371" t="s">
        <v>2191</v>
      </c>
      <c r="D313" s="371" t="s">
        <v>2189</v>
      </c>
      <c r="E313" s="371" t="s">
        <v>2704</v>
      </c>
      <c r="F313" s="360">
        <v>1</v>
      </c>
      <c r="G313" s="360">
        <v>1</v>
      </c>
      <c r="H313" s="360">
        <v>0</v>
      </c>
      <c r="I313" s="360">
        <v>0</v>
      </c>
      <c r="J313" s="360">
        <v>0</v>
      </c>
      <c r="K313" s="360">
        <v>0</v>
      </c>
      <c r="L313" s="360">
        <v>0</v>
      </c>
      <c r="M313" s="360">
        <v>0</v>
      </c>
      <c r="N313" s="360">
        <v>0</v>
      </c>
    </row>
    <row r="314" spans="2:14" x14ac:dyDescent="0.25">
      <c r="B314" s="371" t="s">
        <v>218</v>
      </c>
      <c r="C314" s="371" t="s">
        <v>2191</v>
      </c>
      <c r="D314" s="371" t="s">
        <v>2189</v>
      </c>
      <c r="E314" s="371" t="s">
        <v>2233</v>
      </c>
      <c r="F314" s="360">
        <v>4</v>
      </c>
      <c r="G314" s="360">
        <v>1</v>
      </c>
      <c r="H314" s="360">
        <v>0</v>
      </c>
      <c r="I314" s="360">
        <v>0</v>
      </c>
      <c r="J314" s="360">
        <v>1</v>
      </c>
      <c r="K314" s="360">
        <v>2</v>
      </c>
      <c r="L314" s="360">
        <v>0</v>
      </c>
      <c r="M314" s="360">
        <v>0</v>
      </c>
      <c r="N314" s="360">
        <v>0</v>
      </c>
    </row>
    <row r="315" spans="2:14" x14ac:dyDescent="0.25">
      <c r="B315" s="371" t="s">
        <v>218</v>
      </c>
      <c r="C315" s="371" t="s">
        <v>2191</v>
      </c>
      <c r="D315" s="371" t="s">
        <v>2189</v>
      </c>
      <c r="E315" s="371" t="s">
        <v>786</v>
      </c>
      <c r="F315" s="360">
        <v>5</v>
      </c>
      <c r="G315" s="360">
        <v>3</v>
      </c>
      <c r="H315" s="360">
        <v>0</v>
      </c>
      <c r="I315" s="360">
        <v>0</v>
      </c>
      <c r="J315" s="360">
        <v>1</v>
      </c>
      <c r="K315" s="360">
        <v>1</v>
      </c>
      <c r="L315" s="360">
        <v>0</v>
      </c>
      <c r="M315" s="360">
        <v>0</v>
      </c>
      <c r="N315" s="360">
        <v>0</v>
      </c>
    </row>
    <row r="316" spans="2:14" x14ac:dyDescent="0.25">
      <c r="B316" s="371" t="s">
        <v>218</v>
      </c>
      <c r="C316" s="371" t="s">
        <v>2191</v>
      </c>
      <c r="D316" s="371" t="s">
        <v>2189</v>
      </c>
      <c r="E316" s="371" t="s">
        <v>787</v>
      </c>
      <c r="F316" s="360">
        <v>56</v>
      </c>
      <c r="G316" s="360">
        <v>42</v>
      </c>
      <c r="H316" s="360">
        <v>2</v>
      </c>
      <c r="I316" s="360">
        <v>2</v>
      </c>
      <c r="J316" s="360">
        <v>1</v>
      </c>
      <c r="K316" s="360">
        <v>8</v>
      </c>
      <c r="L316" s="360">
        <v>0</v>
      </c>
      <c r="M316" s="360">
        <v>0</v>
      </c>
      <c r="N316" s="360">
        <v>1</v>
      </c>
    </row>
    <row r="317" spans="2:14" x14ac:dyDescent="0.25">
      <c r="B317" s="371" t="s">
        <v>218</v>
      </c>
      <c r="C317" s="371" t="s">
        <v>2191</v>
      </c>
      <c r="D317" s="371" t="s">
        <v>2189</v>
      </c>
      <c r="E317" s="371" t="s">
        <v>788</v>
      </c>
      <c r="F317" s="360">
        <v>243</v>
      </c>
      <c r="G317" s="360">
        <v>126</v>
      </c>
      <c r="H317" s="360">
        <v>14</v>
      </c>
      <c r="I317" s="360">
        <v>21</v>
      </c>
      <c r="J317" s="360">
        <v>22</v>
      </c>
      <c r="K317" s="360">
        <v>40</v>
      </c>
      <c r="L317" s="360">
        <v>0</v>
      </c>
      <c r="M317" s="360">
        <v>0</v>
      </c>
      <c r="N317" s="360">
        <v>20</v>
      </c>
    </row>
    <row r="318" spans="2:14" x14ac:dyDescent="0.25">
      <c r="B318" s="371" t="s">
        <v>218</v>
      </c>
      <c r="C318" s="371" t="s">
        <v>2191</v>
      </c>
      <c r="D318" s="371" t="s">
        <v>2189</v>
      </c>
      <c r="E318" s="371" t="s">
        <v>789</v>
      </c>
      <c r="F318" s="360">
        <v>276</v>
      </c>
      <c r="G318" s="360">
        <v>169</v>
      </c>
      <c r="H318" s="360">
        <v>2</v>
      </c>
      <c r="I318" s="360">
        <v>31</v>
      </c>
      <c r="J318" s="360">
        <v>16</v>
      </c>
      <c r="K318" s="360">
        <v>48</v>
      </c>
      <c r="L318" s="360">
        <v>0</v>
      </c>
      <c r="M318" s="360">
        <v>0</v>
      </c>
      <c r="N318" s="360">
        <v>10</v>
      </c>
    </row>
    <row r="319" spans="2:14" x14ac:dyDescent="0.25">
      <c r="B319" s="371" t="s">
        <v>218</v>
      </c>
      <c r="C319" s="371" t="s">
        <v>2191</v>
      </c>
      <c r="D319" s="371" t="s">
        <v>2189</v>
      </c>
      <c r="E319" s="371" t="s">
        <v>790</v>
      </c>
      <c r="F319" s="360">
        <v>7</v>
      </c>
      <c r="G319" s="360">
        <v>5</v>
      </c>
      <c r="H319" s="360">
        <v>1</v>
      </c>
      <c r="I319" s="360">
        <v>0</v>
      </c>
      <c r="J319" s="360">
        <v>0</v>
      </c>
      <c r="K319" s="360">
        <v>1</v>
      </c>
      <c r="L319" s="360">
        <v>0</v>
      </c>
      <c r="M319" s="360">
        <v>0</v>
      </c>
      <c r="N319" s="360">
        <v>0</v>
      </c>
    </row>
    <row r="320" spans="2:14" x14ac:dyDescent="0.25">
      <c r="B320" s="371" t="s">
        <v>218</v>
      </c>
      <c r="C320" s="371" t="s">
        <v>2191</v>
      </c>
      <c r="D320" s="371" t="s">
        <v>2189</v>
      </c>
      <c r="E320" s="371" t="s">
        <v>791</v>
      </c>
      <c r="F320" s="360">
        <v>6</v>
      </c>
      <c r="G320" s="360">
        <v>3</v>
      </c>
      <c r="H320" s="360">
        <v>1</v>
      </c>
      <c r="I320" s="360">
        <v>0</v>
      </c>
      <c r="J320" s="360">
        <v>0</v>
      </c>
      <c r="K320" s="360">
        <v>2</v>
      </c>
      <c r="L320" s="360">
        <v>0</v>
      </c>
      <c r="M320" s="360">
        <v>0</v>
      </c>
      <c r="N320" s="360">
        <v>0</v>
      </c>
    </row>
    <row r="321" spans="2:14" x14ac:dyDescent="0.25">
      <c r="B321" s="371" t="s">
        <v>218</v>
      </c>
      <c r="C321" s="371" t="s">
        <v>2191</v>
      </c>
      <c r="D321" s="371" t="s">
        <v>2189</v>
      </c>
      <c r="E321" s="371" t="s">
        <v>792</v>
      </c>
      <c r="F321" s="360">
        <v>62</v>
      </c>
      <c r="G321" s="360">
        <v>41</v>
      </c>
      <c r="H321" s="360">
        <v>1</v>
      </c>
      <c r="I321" s="360">
        <v>0</v>
      </c>
      <c r="J321" s="360">
        <v>3</v>
      </c>
      <c r="K321" s="360">
        <v>14</v>
      </c>
      <c r="L321" s="360">
        <v>0</v>
      </c>
      <c r="M321" s="360">
        <v>1</v>
      </c>
      <c r="N321" s="360">
        <v>2</v>
      </c>
    </row>
    <row r="322" spans="2:14" x14ac:dyDescent="0.25">
      <c r="B322" s="371" t="s">
        <v>218</v>
      </c>
      <c r="C322" s="371" t="s">
        <v>2191</v>
      </c>
      <c r="D322" s="371" t="s">
        <v>2189</v>
      </c>
      <c r="E322" s="371" t="s">
        <v>793</v>
      </c>
      <c r="F322" s="360">
        <v>109</v>
      </c>
      <c r="G322" s="360">
        <v>72</v>
      </c>
      <c r="H322" s="360">
        <v>1</v>
      </c>
      <c r="I322" s="360">
        <v>1</v>
      </c>
      <c r="J322" s="360">
        <v>10</v>
      </c>
      <c r="K322" s="360">
        <v>16</v>
      </c>
      <c r="L322" s="360">
        <v>0</v>
      </c>
      <c r="M322" s="360">
        <v>0</v>
      </c>
      <c r="N322" s="360">
        <v>9</v>
      </c>
    </row>
    <row r="323" spans="2:14" x14ac:dyDescent="0.25">
      <c r="B323" s="371" t="s">
        <v>218</v>
      </c>
      <c r="C323" s="371" t="s">
        <v>2191</v>
      </c>
      <c r="D323" s="371" t="s">
        <v>2189</v>
      </c>
      <c r="E323" s="371" t="s">
        <v>794</v>
      </c>
      <c r="F323" s="360">
        <v>8</v>
      </c>
      <c r="G323" s="360">
        <v>6</v>
      </c>
      <c r="H323" s="360">
        <v>0</v>
      </c>
      <c r="I323" s="360">
        <v>0</v>
      </c>
      <c r="J323" s="360">
        <v>0</v>
      </c>
      <c r="K323" s="360">
        <v>2</v>
      </c>
      <c r="L323" s="360">
        <v>0</v>
      </c>
      <c r="M323" s="360">
        <v>0</v>
      </c>
      <c r="N323" s="360">
        <v>0</v>
      </c>
    </row>
    <row r="324" spans="2:14" x14ac:dyDescent="0.25">
      <c r="B324" s="371" t="s">
        <v>218</v>
      </c>
      <c r="C324" s="371" t="s">
        <v>2191</v>
      </c>
      <c r="D324" s="371" t="s">
        <v>2189</v>
      </c>
      <c r="E324" s="371" t="s">
        <v>795</v>
      </c>
      <c r="F324" s="360">
        <v>218</v>
      </c>
      <c r="G324" s="360">
        <v>120</v>
      </c>
      <c r="H324" s="360">
        <v>6</v>
      </c>
      <c r="I324" s="360">
        <v>7</v>
      </c>
      <c r="J324" s="360">
        <v>19</v>
      </c>
      <c r="K324" s="360">
        <v>35</v>
      </c>
      <c r="L324" s="360">
        <v>0</v>
      </c>
      <c r="M324" s="360">
        <v>0</v>
      </c>
      <c r="N324" s="360">
        <v>31</v>
      </c>
    </row>
    <row r="325" spans="2:14" x14ac:dyDescent="0.25">
      <c r="B325" s="371" t="s">
        <v>218</v>
      </c>
      <c r="C325" s="371" t="s">
        <v>2191</v>
      </c>
      <c r="D325" s="371" t="s">
        <v>2189</v>
      </c>
      <c r="E325" s="371" t="s">
        <v>796</v>
      </c>
      <c r="F325" s="360">
        <v>113</v>
      </c>
      <c r="G325" s="360">
        <v>62</v>
      </c>
      <c r="H325" s="360">
        <v>3</v>
      </c>
      <c r="I325" s="360">
        <v>5</v>
      </c>
      <c r="J325" s="360">
        <v>11</v>
      </c>
      <c r="K325" s="360">
        <v>12</v>
      </c>
      <c r="L325" s="360">
        <v>0</v>
      </c>
      <c r="M325" s="360">
        <v>0</v>
      </c>
      <c r="N325" s="360">
        <v>20</v>
      </c>
    </row>
    <row r="326" spans="2:14" x14ac:dyDescent="0.25">
      <c r="B326" s="371" t="s">
        <v>218</v>
      </c>
      <c r="C326" s="371" t="s">
        <v>2191</v>
      </c>
      <c r="D326" s="371" t="s">
        <v>2189</v>
      </c>
      <c r="E326" s="371" t="s">
        <v>797</v>
      </c>
      <c r="F326" s="360">
        <v>133</v>
      </c>
      <c r="G326" s="360">
        <v>83</v>
      </c>
      <c r="H326" s="360">
        <v>4</v>
      </c>
      <c r="I326" s="360">
        <v>15</v>
      </c>
      <c r="J326" s="360">
        <v>4</v>
      </c>
      <c r="K326" s="360">
        <v>15</v>
      </c>
      <c r="L326" s="360">
        <v>0</v>
      </c>
      <c r="M326" s="360">
        <v>0</v>
      </c>
      <c r="N326" s="360">
        <v>12</v>
      </c>
    </row>
    <row r="327" spans="2:14" x14ac:dyDescent="0.25">
      <c r="B327" s="371" t="s">
        <v>218</v>
      </c>
      <c r="C327" s="371" t="s">
        <v>2191</v>
      </c>
      <c r="D327" s="371" t="s">
        <v>2189</v>
      </c>
      <c r="E327" s="371" t="s">
        <v>147</v>
      </c>
      <c r="F327" s="360">
        <v>56136</v>
      </c>
      <c r="G327" s="360">
        <v>50817</v>
      </c>
      <c r="H327" s="360">
        <v>160</v>
      </c>
      <c r="I327" s="360">
        <v>649</v>
      </c>
      <c r="J327" s="360">
        <v>378</v>
      </c>
      <c r="K327" s="360">
        <v>3340</v>
      </c>
      <c r="L327" s="360">
        <v>0</v>
      </c>
      <c r="M327" s="360">
        <v>13</v>
      </c>
      <c r="N327" s="360">
        <v>779</v>
      </c>
    </row>
    <row r="328" spans="2:14" x14ac:dyDescent="0.25">
      <c r="B328" s="371" t="s">
        <v>218</v>
      </c>
      <c r="C328" s="371" t="s">
        <v>2191</v>
      </c>
      <c r="D328" s="371" t="s">
        <v>2189</v>
      </c>
      <c r="E328" s="371" t="s">
        <v>798</v>
      </c>
      <c r="F328" s="360">
        <v>183</v>
      </c>
      <c r="G328" s="360">
        <v>144</v>
      </c>
      <c r="H328" s="360">
        <v>1</v>
      </c>
      <c r="I328" s="360">
        <v>9</v>
      </c>
      <c r="J328" s="360">
        <v>1</v>
      </c>
      <c r="K328" s="360">
        <v>22</v>
      </c>
      <c r="L328" s="360">
        <v>0</v>
      </c>
      <c r="M328" s="360">
        <v>0</v>
      </c>
      <c r="N328" s="360">
        <v>6</v>
      </c>
    </row>
    <row r="329" spans="2:14" x14ac:dyDescent="0.25">
      <c r="B329" s="371" t="s">
        <v>218</v>
      </c>
      <c r="C329" s="371" t="s">
        <v>2191</v>
      </c>
      <c r="D329" s="371" t="s">
        <v>2189</v>
      </c>
      <c r="E329" s="371" t="s">
        <v>799</v>
      </c>
      <c r="F329" s="360">
        <v>79</v>
      </c>
      <c r="G329" s="360">
        <v>60</v>
      </c>
      <c r="H329" s="360">
        <v>3</v>
      </c>
      <c r="I329" s="360">
        <v>3</v>
      </c>
      <c r="J329" s="360">
        <v>0</v>
      </c>
      <c r="K329" s="360">
        <v>12</v>
      </c>
      <c r="L329" s="360">
        <v>0</v>
      </c>
      <c r="M329" s="360">
        <v>0</v>
      </c>
      <c r="N329" s="360">
        <v>1</v>
      </c>
    </row>
    <row r="330" spans="2:14" x14ac:dyDescent="0.25">
      <c r="B330" s="371" t="s">
        <v>218</v>
      </c>
      <c r="C330" s="371" t="s">
        <v>2191</v>
      </c>
      <c r="D330" s="371" t="s">
        <v>2189</v>
      </c>
      <c r="E330" s="371" t="s">
        <v>800</v>
      </c>
      <c r="F330" s="360">
        <v>170</v>
      </c>
      <c r="G330" s="360">
        <v>102</v>
      </c>
      <c r="H330" s="360">
        <v>1</v>
      </c>
      <c r="I330" s="360">
        <v>2</v>
      </c>
      <c r="J330" s="360">
        <v>23</v>
      </c>
      <c r="K330" s="360">
        <v>38</v>
      </c>
      <c r="L330" s="360">
        <v>0</v>
      </c>
      <c r="M330" s="360">
        <v>0</v>
      </c>
      <c r="N330" s="360">
        <v>4</v>
      </c>
    </row>
    <row r="331" spans="2:14" x14ac:dyDescent="0.25">
      <c r="B331" s="371" t="s">
        <v>218</v>
      </c>
      <c r="C331" s="371" t="s">
        <v>2191</v>
      </c>
      <c r="D331" s="371" t="s">
        <v>2189</v>
      </c>
      <c r="E331" s="371" t="s">
        <v>801</v>
      </c>
      <c r="F331" s="360">
        <v>13</v>
      </c>
      <c r="G331" s="360">
        <v>12</v>
      </c>
      <c r="H331" s="360">
        <v>0</v>
      </c>
      <c r="I331" s="360">
        <v>0</v>
      </c>
      <c r="J331" s="360">
        <v>0</v>
      </c>
      <c r="K331" s="360">
        <v>1</v>
      </c>
      <c r="L331" s="360">
        <v>0</v>
      </c>
      <c r="M331" s="360">
        <v>0</v>
      </c>
      <c r="N331" s="360">
        <v>0</v>
      </c>
    </row>
    <row r="332" spans="2:14" x14ac:dyDescent="0.25">
      <c r="B332" s="371" t="s">
        <v>218</v>
      </c>
      <c r="C332" s="371" t="s">
        <v>2191</v>
      </c>
      <c r="D332" s="371" t="s">
        <v>2189</v>
      </c>
      <c r="E332" s="371" t="s">
        <v>802</v>
      </c>
      <c r="F332" s="360">
        <v>65</v>
      </c>
      <c r="G332" s="360">
        <v>42</v>
      </c>
      <c r="H332" s="360">
        <v>1</v>
      </c>
      <c r="I332" s="360">
        <v>3</v>
      </c>
      <c r="J332" s="360">
        <v>5</v>
      </c>
      <c r="K332" s="360">
        <v>5</v>
      </c>
      <c r="L332" s="360">
        <v>0</v>
      </c>
      <c r="M332" s="360">
        <v>0</v>
      </c>
      <c r="N332" s="360">
        <v>9</v>
      </c>
    </row>
    <row r="333" spans="2:14" x14ac:dyDescent="0.25">
      <c r="B333" s="371" t="s">
        <v>218</v>
      </c>
      <c r="C333" s="371" t="s">
        <v>2191</v>
      </c>
      <c r="D333" s="371" t="s">
        <v>2189</v>
      </c>
      <c r="E333" s="371" t="s">
        <v>803</v>
      </c>
      <c r="F333" s="360">
        <v>214</v>
      </c>
      <c r="G333" s="360">
        <v>155</v>
      </c>
      <c r="H333" s="360">
        <v>2</v>
      </c>
      <c r="I333" s="360">
        <v>6</v>
      </c>
      <c r="J333" s="360">
        <v>9</v>
      </c>
      <c r="K333" s="360">
        <v>29</v>
      </c>
      <c r="L333" s="360">
        <v>0</v>
      </c>
      <c r="M333" s="360">
        <v>0</v>
      </c>
      <c r="N333" s="360">
        <v>13</v>
      </c>
    </row>
    <row r="334" spans="2:14" x14ac:dyDescent="0.25">
      <c r="B334" s="371" t="s">
        <v>218</v>
      </c>
      <c r="C334" s="371" t="s">
        <v>219</v>
      </c>
      <c r="D334" s="371" t="s">
        <v>44</v>
      </c>
      <c r="E334" s="371" t="s">
        <v>2896</v>
      </c>
      <c r="F334" s="360">
        <v>1</v>
      </c>
      <c r="G334" s="360">
        <v>1</v>
      </c>
      <c r="H334" s="360">
        <v>0</v>
      </c>
      <c r="I334" s="360">
        <v>0</v>
      </c>
      <c r="J334" s="360">
        <v>0</v>
      </c>
      <c r="K334" s="360">
        <v>0</v>
      </c>
      <c r="L334" s="360">
        <v>0</v>
      </c>
      <c r="M334" s="360">
        <v>0</v>
      </c>
      <c r="N334" s="360">
        <v>0</v>
      </c>
    </row>
    <row r="335" spans="2:14" x14ac:dyDescent="0.25">
      <c r="B335" s="371" t="s">
        <v>218</v>
      </c>
      <c r="C335" s="371" t="s">
        <v>219</v>
      </c>
      <c r="D335" s="371" t="s">
        <v>44</v>
      </c>
      <c r="E335" s="371" t="s">
        <v>814</v>
      </c>
      <c r="F335" s="360">
        <v>3</v>
      </c>
      <c r="G335" s="360">
        <v>1</v>
      </c>
      <c r="H335" s="360">
        <v>2</v>
      </c>
      <c r="I335" s="360">
        <v>0</v>
      </c>
      <c r="J335" s="360">
        <v>0</v>
      </c>
      <c r="K335" s="360">
        <v>0</v>
      </c>
      <c r="L335" s="360">
        <v>0</v>
      </c>
      <c r="M335" s="360">
        <v>0</v>
      </c>
      <c r="N335" s="360">
        <v>0</v>
      </c>
    </row>
    <row r="336" spans="2:14" x14ac:dyDescent="0.25">
      <c r="B336" s="371" t="s">
        <v>218</v>
      </c>
      <c r="C336" s="371" t="s">
        <v>219</v>
      </c>
      <c r="D336" s="371" t="s">
        <v>44</v>
      </c>
      <c r="E336" s="371" t="s">
        <v>44</v>
      </c>
      <c r="F336" s="360">
        <v>44</v>
      </c>
      <c r="G336" s="360">
        <v>21</v>
      </c>
      <c r="H336" s="360">
        <v>10</v>
      </c>
      <c r="I336" s="360">
        <v>4</v>
      </c>
      <c r="J336" s="360">
        <v>1</v>
      </c>
      <c r="K336" s="360">
        <v>6</v>
      </c>
      <c r="L336" s="360">
        <v>0</v>
      </c>
      <c r="M336" s="360">
        <v>0</v>
      </c>
      <c r="N336" s="360">
        <v>2</v>
      </c>
    </row>
    <row r="337" spans="2:14" x14ac:dyDescent="0.25">
      <c r="B337" s="371" t="s">
        <v>218</v>
      </c>
      <c r="C337" s="371" t="s">
        <v>219</v>
      </c>
      <c r="D337" s="371" t="s">
        <v>44</v>
      </c>
      <c r="E337" s="371" t="s">
        <v>1910</v>
      </c>
      <c r="F337" s="360">
        <v>1</v>
      </c>
      <c r="G337" s="360">
        <v>0</v>
      </c>
      <c r="H337" s="360">
        <v>0</v>
      </c>
      <c r="I337" s="360">
        <v>1</v>
      </c>
      <c r="J337" s="360">
        <v>0</v>
      </c>
      <c r="K337" s="360">
        <v>0</v>
      </c>
      <c r="L337" s="360">
        <v>0</v>
      </c>
      <c r="M337" s="360">
        <v>0</v>
      </c>
      <c r="N337" s="360">
        <v>0</v>
      </c>
    </row>
    <row r="338" spans="2:14" x14ac:dyDescent="0.25">
      <c r="B338" s="371" t="s">
        <v>218</v>
      </c>
      <c r="C338" s="371" t="s">
        <v>219</v>
      </c>
      <c r="D338" s="371" t="s">
        <v>44</v>
      </c>
      <c r="E338" s="371" t="s">
        <v>3384</v>
      </c>
      <c r="F338" s="360">
        <v>4</v>
      </c>
      <c r="G338" s="360">
        <v>4</v>
      </c>
      <c r="H338" s="360">
        <v>0</v>
      </c>
      <c r="I338" s="360">
        <v>0</v>
      </c>
      <c r="J338" s="360">
        <v>0</v>
      </c>
      <c r="K338" s="360">
        <v>0</v>
      </c>
      <c r="L338" s="360">
        <v>0</v>
      </c>
      <c r="M338" s="360">
        <v>0</v>
      </c>
      <c r="N338" s="360">
        <v>0</v>
      </c>
    </row>
    <row r="339" spans="2:14" x14ac:dyDescent="0.25">
      <c r="B339" s="371" t="s">
        <v>218</v>
      </c>
      <c r="C339" s="371" t="s">
        <v>219</v>
      </c>
      <c r="D339" s="371" t="s">
        <v>45</v>
      </c>
      <c r="E339" s="371" t="s">
        <v>2235</v>
      </c>
      <c r="F339" s="360">
        <v>33</v>
      </c>
      <c r="G339" s="360">
        <v>23</v>
      </c>
      <c r="H339" s="360">
        <v>0</v>
      </c>
      <c r="I339" s="360">
        <v>7</v>
      </c>
      <c r="J339" s="360">
        <v>1</v>
      </c>
      <c r="K339" s="360">
        <v>1</v>
      </c>
      <c r="L339" s="360">
        <v>0</v>
      </c>
      <c r="M339" s="360">
        <v>0</v>
      </c>
      <c r="N339" s="360">
        <v>1</v>
      </c>
    </row>
    <row r="340" spans="2:14" x14ac:dyDescent="0.25">
      <c r="B340" s="371" t="s">
        <v>218</v>
      </c>
      <c r="C340" s="371" t="s">
        <v>219</v>
      </c>
      <c r="D340" s="371" t="s">
        <v>45</v>
      </c>
      <c r="E340" s="371" t="s">
        <v>821</v>
      </c>
      <c r="F340" s="360">
        <v>70</v>
      </c>
      <c r="G340" s="360">
        <v>58</v>
      </c>
      <c r="H340" s="360">
        <v>0</v>
      </c>
      <c r="I340" s="360">
        <v>4</v>
      </c>
      <c r="J340" s="360">
        <v>4</v>
      </c>
      <c r="K340" s="360">
        <v>4</v>
      </c>
      <c r="L340" s="360">
        <v>0</v>
      </c>
      <c r="M340" s="360">
        <v>0</v>
      </c>
      <c r="N340" s="360">
        <v>0</v>
      </c>
    </row>
    <row r="341" spans="2:14" x14ac:dyDescent="0.25">
      <c r="B341" s="371" t="s">
        <v>218</v>
      </c>
      <c r="C341" s="371" t="s">
        <v>219</v>
      </c>
      <c r="D341" s="371" t="s">
        <v>45</v>
      </c>
      <c r="E341" s="371" t="s">
        <v>2589</v>
      </c>
      <c r="F341" s="360">
        <v>7178</v>
      </c>
      <c r="G341" s="360">
        <v>4657</v>
      </c>
      <c r="H341" s="360">
        <v>502</v>
      </c>
      <c r="I341" s="360">
        <v>728</v>
      </c>
      <c r="J341" s="360">
        <v>271</v>
      </c>
      <c r="K341" s="360">
        <v>700</v>
      </c>
      <c r="L341" s="360">
        <v>0</v>
      </c>
      <c r="M341" s="360">
        <v>12</v>
      </c>
      <c r="N341" s="360">
        <v>308</v>
      </c>
    </row>
    <row r="342" spans="2:14" x14ac:dyDescent="0.25">
      <c r="B342" s="371" t="s">
        <v>218</v>
      </c>
      <c r="C342" s="371" t="s">
        <v>219</v>
      </c>
      <c r="D342" s="371" t="s">
        <v>45</v>
      </c>
      <c r="E342" s="371" t="s">
        <v>2661</v>
      </c>
      <c r="F342" s="360">
        <v>29</v>
      </c>
      <c r="G342" s="360">
        <v>17</v>
      </c>
      <c r="H342" s="360">
        <v>2</v>
      </c>
      <c r="I342" s="360">
        <v>8</v>
      </c>
      <c r="J342" s="360">
        <v>0</v>
      </c>
      <c r="K342" s="360">
        <v>1</v>
      </c>
      <c r="L342" s="360">
        <v>0</v>
      </c>
      <c r="M342" s="360">
        <v>0</v>
      </c>
      <c r="N342" s="360">
        <v>1</v>
      </c>
    </row>
    <row r="343" spans="2:14" x14ac:dyDescent="0.25">
      <c r="B343" s="371" t="s">
        <v>218</v>
      </c>
      <c r="C343" s="371" t="s">
        <v>219</v>
      </c>
      <c r="D343" s="371" t="s">
        <v>45</v>
      </c>
      <c r="E343" s="371" t="s">
        <v>2679</v>
      </c>
      <c r="F343" s="360">
        <v>35</v>
      </c>
      <c r="G343" s="360">
        <v>26</v>
      </c>
      <c r="H343" s="360">
        <v>1</v>
      </c>
      <c r="I343" s="360">
        <v>1</v>
      </c>
      <c r="J343" s="360">
        <v>1</v>
      </c>
      <c r="K343" s="360">
        <v>6</v>
      </c>
      <c r="L343" s="360">
        <v>0</v>
      </c>
      <c r="M343" s="360">
        <v>0</v>
      </c>
      <c r="N343" s="360">
        <v>0</v>
      </c>
    </row>
    <row r="344" spans="2:14" x14ac:dyDescent="0.25">
      <c r="B344" s="371" t="s">
        <v>218</v>
      </c>
      <c r="C344" s="371" t="s">
        <v>219</v>
      </c>
      <c r="D344" s="371" t="s">
        <v>49</v>
      </c>
      <c r="E344" s="371" t="s">
        <v>876</v>
      </c>
      <c r="F344" s="360">
        <v>12</v>
      </c>
      <c r="G344" s="360">
        <v>8</v>
      </c>
      <c r="H344" s="360">
        <v>0</v>
      </c>
      <c r="I344" s="360">
        <v>4</v>
      </c>
      <c r="J344" s="360">
        <v>0</v>
      </c>
      <c r="K344" s="360">
        <v>0</v>
      </c>
      <c r="L344" s="360">
        <v>0</v>
      </c>
      <c r="M344" s="360">
        <v>0</v>
      </c>
      <c r="N344" s="360">
        <v>0</v>
      </c>
    </row>
    <row r="345" spans="2:14" x14ac:dyDescent="0.25">
      <c r="B345" s="371" t="s">
        <v>218</v>
      </c>
      <c r="C345" s="371" t="s">
        <v>219</v>
      </c>
      <c r="D345" s="371" t="s">
        <v>49</v>
      </c>
      <c r="E345" s="371" t="s">
        <v>877</v>
      </c>
      <c r="F345" s="360">
        <v>12</v>
      </c>
      <c r="G345" s="360">
        <v>9</v>
      </c>
      <c r="H345" s="360">
        <v>0</v>
      </c>
      <c r="I345" s="360">
        <v>1</v>
      </c>
      <c r="J345" s="360">
        <v>0</v>
      </c>
      <c r="K345" s="360">
        <v>1</v>
      </c>
      <c r="L345" s="360">
        <v>0</v>
      </c>
      <c r="M345" s="360">
        <v>1</v>
      </c>
      <c r="N345" s="360">
        <v>0</v>
      </c>
    </row>
    <row r="346" spans="2:14" x14ac:dyDescent="0.25">
      <c r="B346" s="371" t="s">
        <v>218</v>
      </c>
      <c r="C346" s="371" t="s">
        <v>219</v>
      </c>
      <c r="D346" s="371" t="s">
        <v>49</v>
      </c>
      <c r="E346" s="371" t="s">
        <v>878</v>
      </c>
      <c r="F346" s="360">
        <v>10</v>
      </c>
      <c r="G346" s="360">
        <v>6</v>
      </c>
      <c r="H346" s="360">
        <v>0</v>
      </c>
      <c r="I346" s="360">
        <v>3</v>
      </c>
      <c r="J346" s="360">
        <v>0</v>
      </c>
      <c r="K346" s="360">
        <v>1</v>
      </c>
      <c r="L346" s="360">
        <v>0</v>
      </c>
      <c r="M346" s="360">
        <v>0</v>
      </c>
      <c r="N346" s="360">
        <v>0</v>
      </c>
    </row>
    <row r="347" spans="2:14" x14ac:dyDescent="0.25">
      <c r="B347" s="371" t="s">
        <v>218</v>
      </c>
      <c r="C347" s="371" t="s">
        <v>219</v>
      </c>
      <c r="D347" s="371" t="s">
        <v>49</v>
      </c>
      <c r="E347" s="371" t="s">
        <v>879</v>
      </c>
      <c r="F347" s="360">
        <v>9</v>
      </c>
      <c r="G347" s="360">
        <v>3</v>
      </c>
      <c r="H347" s="360">
        <v>0</v>
      </c>
      <c r="I347" s="360">
        <v>4</v>
      </c>
      <c r="J347" s="360">
        <v>0</v>
      </c>
      <c r="K347" s="360">
        <v>1</v>
      </c>
      <c r="L347" s="360">
        <v>0</v>
      </c>
      <c r="M347" s="360">
        <v>0</v>
      </c>
      <c r="N347" s="360">
        <v>1</v>
      </c>
    </row>
    <row r="348" spans="2:14" x14ac:dyDescent="0.25">
      <c r="B348" s="371" t="s">
        <v>218</v>
      </c>
      <c r="C348" s="371" t="s">
        <v>219</v>
      </c>
      <c r="D348" s="371" t="s">
        <v>49</v>
      </c>
      <c r="E348" s="371" t="s">
        <v>880</v>
      </c>
      <c r="F348" s="360">
        <v>79</v>
      </c>
      <c r="G348" s="360">
        <v>77</v>
      </c>
      <c r="H348" s="360">
        <v>1</v>
      </c>
      <c r="I348" s="360">
        <v>0</v>
      </c>
      <c r="J348" s="360">
        <v>1</v>
      </c>
      <c r="K348" s="360">
        <v>0</v>
      </c>
      <c r="L348" s="360">
        <v>0</v>
      </c>
      <c r="M348" s="360">
        <v>0</v>
      </c>
      <c r="N348" s="360">
        <v>0</v>
      </c>
    </row>
    <row r="349" spans="2:14" x14ac:dyDescent="0.25">
      <c r="B349" s="371" t="s">
        <v>218</v>
      </c>
      <c r="C349" s="371" t="s">
        <v>219</v>
      </c>
      <c r="D349" s="371" t="s">
        <v>49</v>
      </c>
      <c r="E349" s="371" t="s">
        <v>881</v>
      </c>
      <c r="F349" s="360">
        <v>63</v>
      </c>
      <c r="G349" s="360">
        <v>54</v>
      </c>
      <c r="H349" s="360">
        <v>0</v>
      </c>
      <c r="I349" s="360">
        <v>5</v>
      </c>
      <c r="J349" s="360">
        <v>0</v>
      </c>
      <c r="K349" s="360">
        <v>1</v>
      </c>
      <c r="L349" s="360">
        <v>0</v>
      </c>
      <c r="M349" s="360">
        <v>0</v>
      </c>
      <c r="N349" s="360">
        <v>3</v>
      </c>
    </row>
    <row r="350" spans="2:14" x14ac:dyDescent="0.25">
      <c r="B350" s="371" t="s">
        <v>218</v>
      </c>
      <c r="C350" s="371" t="s">
        <v>219</v>
      </c>
      <c r="D350" s="371" t="s">
        <v>49</v>
      </c>
      <c r="E350" s="371" t="s">
        <v>882</v>
      </c>
      <c r="F350" s="360">
        <v>38</v>
      </c>
      <c r="G350" s="360">
        <v>26</v>
      </c>
      <c r="H350" s="360">
        <v>1</v>
      </c>
      <c r="I350" s="360">
        <v>5</v>
      </c>
      <c r="J350" s="360">
        <v>0</v>
      </c>
      <c r="K350" s="360">
        <v>1</v>
      </c>
      <c r="L350" s="360">
        <v>0</v>
      </c>
      <c r="M350" s="360">
        <v>0</v>
      </c>
      <c r="N350" s="360">
        <v>5</v>
      </c>
    </row>
    <row r="351" spans="2:14" x14ac:dyDescent="0.25">
      <c r="B351" s="371" t="s">
        <v>218</v>
      </c>
      <c r="C351" s="371" t="s">
        <v>219</v>
      </c>
      <c r="D351" s="371" t="s">
        <v>49</v>
      </c>
      <c r="E351" s="371" t="s">
        <v>149</v>
      </c>
      <c r="F351" s="360">
        <v>5730</v>
      </c>
      <c r="G351" s="360">
        <v>4406</v>
      </c>
      <c r="H351" s="360">
        <v>292</v>
      </c>
      <c r="I351" s="360">
        <v>399</v>
      </c>
      <c r="J351" s="360">
        <v>65</v>
      </c>
      <c r="K351" s="360">
        <v>246</v>
      </c>
      <c r="L351" s="360">
        <v>0</v>
      </c>
      <c r="M351" s="360">
        <v>65</v>
      </c>
      <c r="N351" s="360">
        <v>257</v>
      </c>
    </row>
    <row r="352" spans="2:14" x14ac:dyDescent="0.25">
      <c r="B352" s="371" t="s">
        <v>218</v>
      </c>
      <c r="C352" s="371" t="s">
        <v>219</v>
      </c>
      <c r="D352" s="371" t="s">
        <v>49</v>
      </c>
      <c r="E352" s="371" t="s">
        <v>2002</v>
      </c>
      <c r="F352" s="360">
        <v>8</v>
      </c>
      <c r="G352" s="360">
        <v>7</v>
      </c>
      <c r="H352" s="360">
        <v>1</v>
      </c>
      <c r="I352" s="360">
        <v>0</v>
      </c>
      <c r="J352" s="360">
        <v>0</v>
      </c>
      <c r="K352" s="360">
        <v>0</v>
      </c>
      <c r="L352" s="360">
        <v>0</v>
      </c>
      <c r="M352" s="360">
        <v>0</v>
      </c>
      <c r="N352" s="360">
        <v>0</v>
      </c>
    </row>
    <row r="353" spans="2:14" x14ac:dyDescent="0.25">
      <c r="B353" s="371" t="s">
        <v>218</v>
      </c>
      <c r="C353" s="371" t="s">
        <v>219</v>
      </c>
      <c r="D353" s="371" t="s">
        <v>49</v>
      </c>
      <c r="E353" s="371" t="s">
        <v>1912</v>
      </c>
      <c r="F353" s="360">
        <v>1</v>
      </c>
      <c r="G353" s="360">
        <v>1</v>
      </c>
      <c r="H353" s="360">
        <v>0</v>
      </c>
      <c r="I353" s="360">
        <v>0</v>
      </c>
      <c r="J353" s="360">
        <v>0</v>
      </c>
      <c r="K353" s="360">
        <v>0</v>
      </c>
      <c r="L353" s="360">
        <v>0</v>
      </c>
      <c r="M353" s="360">
        <v>0</v>
      </c>
      <c r="N353" s="360">
        <v>0</v>
      </c>
    </row>
    <row r="354" spans="2:14" x14ac:dyDescent="0.25">
      <c r="B354" s="371" t="s">
        <v>218</v>
      </c>
      <c r="C354" s="371" t="s">
        <v>219</v>
      </c>
      <c r="D354" s="371" t="s">
        <v>49</v>
      </c>
      <c r="E354" s="371" t="s">
        <v>883</v>
      </c>
      <c r="F354" s="360">
        <v>11</v>
      </c>
      <c r="G354" s="360">
        <v>7</v>
      </c>
      <c r="H354" s="360">
        <v>0</v>
      </c>
      <c r="I354" s="360">
        <v>2</v>
      </c>
      <c r="J354" s="360">
        <v>0</v>
      </c>
      <c r="K354" s="360">
        <v>0</v>
      </c>
      <c r="L354" s="360">
        <v>0</v>
      </c>
      <c r="M354" s="360">
        <v>2</v>
      </c>
      <c r="N354" s="360">
        <v>0</v>
      </c>
    </row>
    <row r="355" spans="2:14" x14ac:dyDescent="0.25">
      <c r="B355" s="371" t="s">
        <v>218</v>
      </c>
      <c r="C355" s="371" t="s">
        <v>219</v>
      </c>
      <c r="D355" s="371" t="s">
        <v>49</v>
      </c>
      <c r="E355" s="371" t="s">
        <v>2706</v>
      </c>
      <c r="F355" s="360">
        <v>34</v>
      </c>
      <c r="G355" s="360">
        <v>28</v>
      </c>
      <c r="H355" s="360">
        <v>3</v>
      </c>
      <c r="I355" s="360">
        <v>1</v>
      </c>
      <c r="J355" s="360">
        <v>1</v>
      </c>
      <c r="K355" s="360">
        <v>0</v>
      </c>
      <c r="L355" s="360">
        <v>0</v>
      </c>
      <c r="M355" s="360">
        <v>0</v>
      </c>
      <c r="N355" s="360">
        <v>1</v>
      </c>
    </row>
    <row r="356" spans="2:14" x14ac:dyDescent="0.25">
      <c r="B356" s="371" t="s">
        <v>218</v>
      </c>
      <c r="C356" s="371" t="s">
        <v>219</v>
      </c>
      <c r="D356" s="371" t="s">
        <v>52</v>
      </c>
      <c r="E356" s="371" t="s">
        <v>846</v>
      </c>
      <c r="F356" s="360">
        <v>82</v>
      </c>
      <c r="G356" s="360">
        <v>33</v>
      </c>
      <c r="H356" s="360">
        <v>4</v>
      </c>
      <c r="I356" s="360">
        <v>16</v>
      </c>
      <c r="J356" s="360">
        <v>0</v>
      </c>
      <c r="K356" s="360">
        <v>5</v>
      </c>
      <c r="L356" s="360">
        <v>0</v>
      </c>
      <c r="M356" s="360">
        <v>22</v>
      </c>
      <c r="N356" s="360">
        <v>2</v>
      </c>
    </row>
    <row r="357" spans="2:14" x14ac:dyDescent="0.25">
      <c r="B357" s="371" t="s">
        <v>218</v>
      </c>
      <c r="C357" s="371" t="s">
        <v>219</v>
      </c>
      <c r="D357" s="371" t="s">
        <v>52</v>
      </c>
      <c r="E357" s="371" t="s">
        <v>52</v>
      </c>
      <c r="F357" s="360">
        <v>4920</v>
      </c>
      <c r="G357" s="360">
        <v>2988</v>
      </c>
      <c r="H357" s="360">
        <v>408</v>
      </c>
      <c r="I357" s="360">
        <v>769</v>
      </c>
      <c r="J357" s="360">
        <v>88</v>
      </c>
      <c r="K357" s="360">
        <v>351</v>
      </c>
      <c r="L357" s="360">
        <v>0</v>
      </c>
      <c r="M357" s="360">
        <v>17</v>
      </c>
      <c r="N357" s="360">
        <v>299</v>
      </c>
    </row>
    <row r="358" spans="2:14" x14ac:dyDescent="0.25">
      <c r="B358" s="371" t="s">
        <v>218</v>
      </c>
      <c r="C358" s="371" t="s">
        <v>219</v>
      </c>
      <c r="D358" s="371" t="s">
        <v>53</v>
      </c>
      <c r="E358" s="371" t="s">
        <v>847</v>
      </c>
      <c r="F358" s="360">
        <v>611</v>
      </c>
      <c r="G358" s="360">
        <v>324</v>
      </c>
      <c r="H358" s="360">
        <v>83</v>
      </c>
      <c r="I358" s="360">
        <v>104</v>
      </c>
      <c r="J358" s="360">
        <v>13</v>
      </c>
      <c r="K358" s="360">
        <v>39</v>
      </c>
      <c r="L358" s="360">
        <v>0</v>
      </c>
      <c r="M358" s="360">
        <v>8</v>
      </c>
      <c r="N358" s="360">
        <v>40</v>
      </c>
    </row>
    <row r="359" spans="2:14" x14ac:dyDescent="0.25">
      <c r="B359" s="371" t="s">
        <v>218</v>
      </c>
      <c r="C359" s="371" t="s">
        <v>219</v>
      </c>
      <c r="D359" s="371" t="s">
        <v>53</v>
      </c>
      <c r="E359" s="371" t="s">
        <v>848</v>
      </c>
      <c r="F359" s="360">
        <v>26</v>
      </c>
      <c r="G359" s="360">
        <v>9</v>
      </c>
      <c r="H359" s="360">
        <v>0</v>
      </c>
      <c r="I359" s="360">
        <v>2</v>
      </c>
      <c r="J359" s="360">
        <v>5</v>
      </c>
      <c r="K359" s="360">
        <v>1</v>
      </c>
      <c r="L359" s="360">
        <v>0</v>
      </c>
      <c r="M359" s="360">
        <v>0</v>
      </c>
      <c r="N359" s="360">
        <v>9</v>
      </c>
    </row>
    <row r="360" spans="2:14" x14ac:dyDescent="0.25">
      <c r="B360" s="371" t="s">
        <v>218</v>
      </c>
      <c r="C360" s="371" t="s">
        <v>219</v>
      </c>
      <c r="D360" s="371" t="s">
        <v>53</v>
      </c>
      <c r="E360" s="371" t="s">
        <v>150</v>
      </c>
      <c r="F360" s="360">
        <v>1685</v>
      </c>
      <c r="G360" s="360">
        <v>824</v>
      </c>
      <c r="H360" s="360">
        <v>149</v>
      </c>
      <c r="I360" s="360">
        <v>184</v>
      </c>
      <c r="J360" s="360">
        <v>285</v>
      </c>
      <c r="K360" s="360">
        <v>129</v>
      </c>
      <c r="L360" s="360">
        <v>0</v>
      </c>
      <c r="M360" s="360">
        <v>6</v>
      </c>
      <c r="N360" s="360">
        <v>108</v>
      </c>
    </row>
    <row r="361" spans="2:14" x14ac:dyDescent="0.25">
      <c r="B361" s="371" t="s">
        <v>218</v>
      </c>
      <c r="C361" s="371" t="s">
        <v>219</v>
      </c>
      <c r="D361" s="371" t="s">
        <v>53</v>
      </c>
      <c r="E361" s="371" t="s">
        <v>849</v>
      </c>
      <c r="F361" s="360">
        <v>32</v>
      </c>
      <c r="G361" s="360">
        <v>21</v>
      </c>
      <c r="H361" s="360">
        <v>1</v>
      </c>
      <c r="I361" s="360">
        <v>3</v>
      </c>
      <c r="J361" s="360">
        <v>3</v>
      </c>
      <c r="K361" s="360">
        <v>3</v>
      </c>
      <c r="L361" s="360">
        <v>0</v>
      </c>
      <c r="M361" s="360">
        <v>0</v>
      </c>
      <c r="N361" s="360">
        <v>1</v>
      </c>
    </row>
    <row r="362" spans="2:14" x14ac:dyDescent="0.25">
      <c r="B362" s="371" t="s">
        <v>218</v>
      </c>
      <c r="C362" s="371" t="s">
        <v>219</v>
      </c>
      <c r="D362" s="371" t="s">
        <v>53</v>
      </c>
      <c r="E362" s="371" t="s">
        <v>850</v>
      </c>
      <c r="F362" s="360">
        <v>48</v>
      </c>
      <c r="G362" s="360">
        <v>30</v>
      </c>
      <c r="H362" s="360">
        <v>4</v>
      </c>
      <c r="I362" s="360">
        <v>4</v>
      </c>
      <c r="J362" s="360">
        <v>3</v>
      </c>
      <c r="K362" s="360">
        <v>4</v>
      </c>
      <c r="L362" s="360">
        <v>0</v>
      </c>
      <c r="M362" s="360">
        <v>0</v>
      </c>
      <c r="N362" s="360">
        <v>3</v>
      </c>
    </row>
    <row r="363" spans="2:14" x14ac:dyDescent="0.25">
      <c r="B363" s="371" t="s">
        <v>218</v>
      </c>
      <c r="C363" s="371" t="s">
        <v>219</v>
      </c>
      <c r="D363" s="371" t="s">
        <v>53</v>
      </c>
      <c r="E363" s="371" t="s">
        <v>851</v>
      </c>
      <c r="F363" s="360">
        <v>63</v>
      </c>
      <c r="G363" s="360">
        <v>45</v>
      </c>
      <c r="H363" s="360">
        <v>0</v>
      </c>
      <c r="I363" s="360">
        <v>6</v>
      </c>
      <c r="J363" s="360">
        <v>4</v>
      </c>
      <c r="K363" s="360">
        <v>4</v>
      </c>
      <c r="L363" s="360">
        <v>0</v>
      </c>
      <c r="M363" s="360">
        <v>0</v>
      </c>
      <c r="N363" s="360">
        <v>4</v>
      </c>
    </row>
    <row r="364" spans="2:14" x14ac:dyDescent="0.25">
      <c r="B364" s="371" t="s">
        <v>218</v>
      </c>
      <c r="C364" s="371" t="s">
        <v>219</v>
      </c>
      <c r="D364" s="371" t="s">
        <v>39</v>
      </c>
      <c r="E364" s="371" t="s">
        <v>491</v>
      </c>
      <c r="F364" s="360">
        <v>1</v>
      </c>
      <c r="G364" s="360">
        <v>0</v>
      </c>
      <c r="H364" s="360">
        <v>0</v>
      </c>
      <c r="I364" s="360">
        <v>0</v>
      </c>
      <c r="J364" s="360">
        <v>0</v>
      </c>
      <c r="K364" s="360">
        <v>1</v>
      </c>
      <c r="L364" s="360">
        <v>0</v>
      </c>
      <c r="M364" s="360">
        <v>0</v>
      </c>
      <c r="N364" s="360">
        <v>0</v>
      </c>
    </row>
    <row r="365" spans="2:14" x14ac:dyDescent="0.25">
      <c r="B365" s="371" t="s">
        <v>218</v>
      </c>
      <c r="C365" s="371" t="s">
        <v>219</v>
      </c>
      <c r="D365" s="371" t="s">
        <v>39</v>
      </c>
      <c r="E365" s="371" t="s">
        <v>492</v>
      </c>
      <c r="F365" s="360">
        <v>181</v>
      </c>
      <c r="G365" s="360">
        <v>147</v>
      </c>
      <c r="H365" s="360">
        <v>1</v>
      </c>
      <c r="I365" s="360">
        <v>9</v>
      </c>
      <c r="J365" s="360">
        <v>5</v>
      </c>
      <c r="K365" s="360">
        <v>16</v>
      </c>
      <c r="L365" s="360">
        <v>0</v>
      </c>
      <c r="M365" s="360">
        <v>0</v>
      </c>
      <c r="N365" s="360">
        <v>3</v>
      </c>
    </row>
    <row r="366" spans="2:14" x14ac:dyDescent="0.25">
      <c r="B366" s="371" t="s">
        <v>218</v>
      </c>
      <c r="C366" s="371" t="s">
        <v>219</v>
      </c>
      <c r="D366" s="371" t="s">
        <v>39</v>
      </c>
      <c r="E366" s="371" t="s">
        <v>493</v>
      </c>
      <c r="F366" s="360">
        <v>44</v>
      </c>
      <c r="G366" s="360">
        <v>26</v>
      </c>
      <c r="H366" s="360">
        <v>2</v>
      </c>
      <c r="I366" s="360">
        <v>4</v>
      </c>
      <c r="J366" s="360">
        <v>4</v>
      </c>
      <c r="K366" s="360">
        <v>4</v>
      </c>
      <c r="L366" s="360">
        <v>0</v>
      </c>
      <c r="M366" s="360">
        <v>1</v>
      </c>
      <c r="N366" s="360">
        <v>3</v>
      </c>
    </row>
    <row r="367" spans="2:14" x14ac:dyDescent="0.25">
      <c r="B367" s="371" t="s">
        <v>218</v>
      </c>
      <c r="C367" s="371" t="s">
        <v>219</v>
      </c>
      <c r="D367" s="371" t="s">
        <v>39</v>
      </c>
      <c r="E367" s="371" t="s">
        <v>2236</v>
      </c>
      <c r="F367" s="360">
        <v>1</v>
      </c>
      <c r="G367" s="360">
        <v>1</v>
      </c>
      <c r="H367" s="360">
        <v>0</v>
      </c>
      <c r="I367" s="360">
        <v>0</v>
      </c>
      <c r="J367" s="360">
        <v>0</v>
      </c>
      <c r="K367" s="360">
        <v>0</v>
      </c>
      <c r="L367" s="360">
        <v>0</v>
      </c>
      <c r="M367" s="360">
        <v>0</v>
      </c>
      <c r="N367" s="360">
        <v>0</v>
      </c>
    </row>
    <row r="368" spans="2:14" x14ac:dyDescent="0.25">
      <c r="B368" s="371" t="s">
        <v>218</v>
      </c>
      <c r="C368" s="371" t="s">
        <v>219</v>
      </c>
      <c r="D368" s="371" t="s">
        <v>39</v>
      </c>
      <c r="E368" s="371" t="s">
        <v>494</v>
      </c>
      <c r="F368" s="360">
        <v>24</v>
      </c>
      <c r="G368" s="360">
        <v>14</v>
      </c>
      <c r="H368" s="360">
        <v>0</v>
      </c>
      <c r="I368" s="360">
        <v>7</v>
      </c>
      <c r="J368" s="360">
        <v>0</v>
      </c>
      <c r="K368" s="360">
        <v>3</v>
      </c>
      <c r="L368" s="360">
        <v>0</v>
      </c>
      <c r="M368" s="360">
        <v>0</v>
      </c>
      <c r="N368" s="360">
        <v>0</v>
      </c>
    </row>
    <row r="369" spans="2:14" x14ac:dyDescent="0.25">
      <c r="B369" s="371" t="s">
        <v>218</v>
      </c>
      <c r="C369" s="371" t="s">
        <v>219</v>
      </c>
      <c r="D369" s="371" t="s">
        <v>39</v>
      </c>
      <c r="E369" s="371" t="s">
        <v>495</v>
      </c>
      <c r="F369" s="360">
        <v>92</v>
      </c>
      <c r="G369" s="360">
        <v>44</v>
      </c>
      <c r="H369" s="360">
        <v>0</v>
      </c>
      <c r="I369" s="360">
        <v>33</v>
      </c>
      <c r="J369" s="360">
        <v>5</v>
      </c>
      <c r="K369" s="360">
        <v>5</v>
      </c>
      <c r="L369" s="360">
        <v>0</v>
      </c>
      <c r="M369" s="360">
        <v>0</v>
      </c>
      <c r="N369" s="360">
        <v>5</v>
      </c>
    </row>
    <row r="370" spans="2:14" x14ac:dyDescent="0.25">
      <c r="B370" s="371" t="s">
        <v>218</v>
      </c>
      <c r="C370" s="371" t="s">
        <v>219</v>
      </c>
      <c r="D370" s="371" t="s">
        <v>39</v>
      </c>
      <c r="E370" s="371" t="s">
        <v>496</v>
      </c>
      <c r="F370" s="360">
        <v>10567</v>
      </c>
      <c r="G370" s="360">
        <v>9262</v>
      </c>
      <c r="H370" s="360">
        <v>79</v>
      </c>
      <c r="I370" s="360">
        <v>391</v>
      </c>
      <c r="J370" s="360">
        <v>258</v>
      </c>
      <c r="K370" s="360">
        <v>374</v>
      </c>
      <c r="L370" s="360">
        <v>0</v>
      </c>
      <c r="M370" s="360">
        <v>0</v>
      </c>
      <c r="N370" s="360">
        <v>203</v>
      </c>
    </row>
    <row r="371" spans="2:14" x14ac:dyDescent="0.25">
      <c r="B371" s="371" t="s">
        <v>218</v>
      </c>
      <c r="C371" s="371" t="s">
        <v>219</v>
      </c>
      <c r="D371" s="371" t="s">
        <v>39</v>
      </c>
      <c r="E371" s="371" t="s">
        <v>497</v>
      </c>
      <c r="F371" s="360">
        <v>71</v>
      </c>
      <c r="G371" s="360">
        <v>32</v>
      </c>
      <c r="H371" s="360">
        <v>1</v>
      </c>
      <c r="I371" s="360">
        <v>32</v>
      </c>
      <c r="J371" s="360">
        <v>0</v>
      </c>
      <c r="K371" s="360">
        <v>5</v>
      </c>
      <c r="L371" s="360">
        <v>0</v>
      </c>
      <c r="M371" s="360">
        <v>0</v>
      </c>
      <c r="N371" s="360">
        <v>1</v>
      </c>
    </row>
    <row r="372" spans="2:14" x14ac:dyDescent="0.25">
      <c r="B372" s="371" t="s">
        <v>218</v>
      </c>
      <c r="C372" s="371" t="s">
        <v>219</v>
      </c>
      <c r="D372" s="371" t="s">
        <v>39</v>
      </c>
      <c r="E372" s="371" t="s">
        <v>498</v>
      </c>
      <c r="F372" s="360">
        <v>23</v>
      </c>
      <c r="G372" s="360">
        <v>6</v>
      </c>
      <c r="H372" s="360">
        <v>0</v>
      </c>
      <c r="I372" s="360">
        <v>13</v>
      </c>
      <c r="J372" s="360">
        <v>2</v>
      </c>
      <c r="K372" s="360">
        <v>2</v>
      </c>
      <c r="L372" s="360">
        <v>0</v>
      </c>
      <c r="M372" s="360">
        <v>0</v>
      </c>
      <c r="N372" s="360">
        <v>0</v>
      </c>
    </row>
    <row r="373" spans="2:14" x14ac:dyDescent="0.25">
      <c r="B373" s="371" t="s">
        <v>218</v>
      </c>
      <c r="C373" s="371" t="s">
        <v>219</v>
      </c>
      <c r="D373" s="371" t="s">
        <v>39</v>
      </c>
      <c r="E373" s="371" t="s">
        <v>499</v>
      </c>
      <c r="F373" s="360">
        <v>3</v>
      </c>
      <c r="G373" s="360">
        <v>1</v>
      </c>
      <c r="H373" s="360">
        <v>0</v>
      </c>
      <c r="I373" s="360">
        <v>2</v>
      </c>
      <c r="J373" s="360">
        <v>0</v>
      </c>
      <c r="K373" s="360">
        <v>0</v>
      </c>
      <c r="L373" s="360">
        <v>0</v>
      </c>
      <c r="M373" s="360">
        <v>0</v>
      </c>
      <c r="N373" s="360">
        <v>0</v>
      </c>
    </row>
    <row r="374" spans="2:14" x14ac:dyDescent="0.25">
      <c r="B374" s="371" t="s">
        <v>218</v>
      </c>
      <c r="C374" s="371" t="s">
        <v>219</v>
      </c>
      <c r="D374" s="371" t="s">
        <v>39</v>
      </c>
      <c r="E374" s="371" t="s">
        <v>501</v>
      </c>
      <c r="F374" s="360">
        <v>23</v>
      </c>
      <c r="G374" s="360">
        <v>13</v>
      </c>
      <c r="H374" s="360">
        <v>2</v>
      </c>
      <c r="I374" s="360">
        <v>2</v>
      </c>
      <c r="J374" s="360">
        <v>2</v>
      </c>
      <c r="K374" s="360">
        <v>3</v>
      </c>
      <c r="L374" s="360">
        <v>0</v>
      </c>
      <c r="M374" s="360">
        <v>0</v>
      </c>
      <c r="N374" s="360">
        <v>1</v>
      </c>
    </row>
    <row r="375" spans="2:14" x14ac:dyDescent="0.25">
      <c r="B375" s="371" t="s">
        <v>218</v>
      </c>
      <c r="C375" s="371" t="s">
        <v>219</v>
      </c>
      <c r="D375" s="371" t="s">
        <v>39</v>
      </c>
      <c r="E375" s="371" t="s">
        <v>1899</v>
      </c>
      <c r="F375" s="360">
        <v>1</v>
      </c>
      <c r="G375" s="360">
        <v>0</v>
      </c>
      <c r="H375" s="360">
        <v>1</v>
      </c>
      <c r="I375" s="360">
        <v>0</v>
      </c>
      <c r="J375" s="360">
        <v>0</v>
      </c>
      <c r="K375" s="360">
        <v>0</v>
      </c>
      <c r="L375" s="360">
        <v>0</v>
      </c>
      <c r="M375" s="360">
        <v>0</v>
      </c>
      <c r="N375" s="360">
        <v>0</v>
      </c>
    </row>
    <row r="376" spans="2:14" x14ac:dyDescent="0.25">
      <c r="B376" s="371" t="s">
        <v>218</v>
      </c>
      <c r="C376" s="371" t="s">
        <v>219</v>
      </c>
      <c r="D376" s="371" t="s">
        <v>39</v>
      </c>
      <c r="E376" s="371" t="s">
        <v>502</v>
      </c>
      <c r="F376" s="360">
        <v>11</v>
      </c>
      <c r="G376" s="360">
        <v>10</v>
      </c>
      <c r="H376" s="360">
        <v>1</v>
      </c>
      <c r="I376" s="360">
        <v>0</v>
      </c>
      <c r="J376" s="360">
        <v>0</v>
      </c>
      <c r="K376" s="360">
        <v>0</v>
      </c>
      <c r="L376" s="360">
        <v>0</v>
      </c>
      <c r="M376" s="360">
        <v>0</v>
      </c>
      <c r="N376" s="360">
        <v>0</v>
      </c>
    </row>
    <row r="377" spans="2:14" x14ac:dyDescent="0.25">
      <c r="B377" s="371" t="s">
        <v>218</v>
      </c>
      <c r="C377" s="371" t="s">
        <v>219</v>
      </c>
      <c r="D377" s="371" t="s">
        <v>39</v>
      </c>
      <c r="E377" s="371" t="s">
        <v>2897</v>
      </c>
      <c r="F377" s="360">
        <v>1</v>
      </c>
      <c r="G377" s="360">
        <v>1</v>
      </c>
      <c r="H377" s="360">
        <v>0</v>
      </c>
      <c r="I377" s="360">
        <v>0</v>
      </c>
      <c r="J377" s="360">
        <v>0</v>
      </c>
      <c r="K377" s="360">
        <v>0</v>
      </c>
      <c r="L377" s="360">
        <v>0</v>
      </c>
      <c r="M377" s="360">
        <v>0</v>
      </c>
      <c r="N377" s="360">
        <v>0</v>
      </c>
    </row>
    <row r="378" spans="2:14" x14ac:dyDescent="0.25">
      <c r="B378" s="371" t="s">
        <v>218</v>
      </c>
      <c r="C378" s="371" t="s">
        <v>219</v>
      </c>
      <c r="D378" s="371" t="s">
        <v>39</v>
      </c>
      <c r="E378" s="371" t="s">
        <v>503</v>
      </c>
      <c r="F378" s="360">
        <v>18</v>
      </c>
      <c r="G378" s="360">
        <v>10</v>
      </c>
      <c r="H378" s="360">
        <v>3</v>
      </c>
      <c r="I378" s="360">
        <v>1</v>
      </c>
      <c r="J378" s="360">
        <v>0</v>
      </c>
      <c r="K378" s="360">
        <v>3</v>
      </c>
      <c r="L378" s="360">
        <v>0</v>
      </c>
      <c r="M378" s="360">
        <v>0</v>
      </c>
      <c r="N378" s="360">
        <v>1</v>
      </c>
    </row>
    <row r="379" spans="2:14" x14ac:dyDescent="0.25">
      <c r="B379" s="371" t="s">
        <v>218</v>
      </c>
      <c r="C379" s="371" t="s">
        <v>219</v>
      </c>
      <c r="D379" s="371" t="s">
        <v>39</v>
      </c>
      <c r="E379" s="371" t="s">
        <v>504</v>
      </c>
      <c r="F379" s="360">
        <v>3</v>
      </c>
      <c r="G379" s="360">
        <v>2</v>
      </c>
      <c r="H379" s="360">
        <v>1</v>
      </c>
      <c r="I379" s="360">
        <v>0</v>
      </c>
      <c r="J379" s="360">
        <v>0</v>
      </c>
      <c r="K379" s="360">
        <v>0</v>
      </c>
      <c r="L379" s="360">
        <v>0</v>
      </c>
      <c r="M379" s="360">
        <v>0</v>
      </c>
      <c r="N379" s="360">
        <v>0</v>
      </c>
    </row>
    <row r="380" spans="2:14" x14ac:dyDescent="0.25">
      <c r="B380" s="371" t="s">
        <v>218</v>
      </c>
      <c r="C380" s="371" t="s">
        <v>219</v>
      </c>
      <c r="D380" s="371" t="s">
        <v>39</v>
      </c>
      <c r="E380" s="371" t="s">
        <v>1901</v>
      </c>
      <c r="F380" s="360">
        <v>2</v>
      </c>
      <c r="G380" s="360">
        <v>2</v>
      </c>
      <c r="H380" s="360">
        <v>0</v>
      </c>
      <c r="I380" s="360">
        <v>0</v>
      </c>
      <c r="J380" s="360">
        <v>0</v>
      </c>
      <c r="K380" s="360">
        <v>0</v>
      </c>
      <c r="L380" s="360">
        <v>0</v>
      </c>
      <c r="M380" s="360">
        <v>0</v>
      </c>
      <c r="N380" s="360">
        <v>0</v>
      </c>
    </row>
    <row r="381" spans="2:14" x14ac:dyDescent="0.25">
      <c r="B381" s="371" t="s">
        <v>218</v>
      </c>
      <c r="C381" s="371" t="s">
        <v>219</v>
      </c>
      <c r="D381" s="371" t="s">
        <v>39</v>
      </c>
      <c r="E381" s="371" t="s">
        <v>3757</v>
      </c>
      <c r="F381" s="360">
        <v>1</v>
      </c>
      <c r="G381" s="360">
        <v>1</v>
      </c>
      <c r="H381" s="360">
        <v>0</v>
      </c>
      <c r="I381" s="360">
        <v>0</v>
      </c>
      <c r="J381" s="360">
        <v>0</v>
      </c>
      <c r="K381" s="360">
        <v>0</v>
      </c>
      <c r="L381" s="360">
        <v>0</v>
      </c>
      <c r="M381" s="360">
        <v>0</v>
      </c>
      <c r="N381" s="360">
        <v>0</v>
      </c>
    </row>
    <row r="382" spans="2:14" x14ac:dyDescent="0.25">
      <c r="B382" s="371" t="s">
        <v>218</v>
      </c>
      <c r="C382" s="371" t="s">
        <v>219</v>
      </c>
      <c r="D382" s="371" t="s">
        <v>39</v>
      </c>
      <c r="E382" s="371" t="s">
        <v>505</v>
      </c>
      <c r="F382" s="360">
        <v>6</v>
      </c>
      <c r="G382" s="360">
        <v>1</v>
      </c>
      <c r="H382" s="360">
        <v>1</v>
      </c>
      <c r="I382" s="360">
        <v>2</v>
      </c>
      <c r="J382" s="360">
        <v>1</v>
      </c>
      <c r="K382" s="360">
        <v>0</v>
      </c>
      <c r="L382" s="360">
        <v>0</v>
      </c>
      <c r="M382" s="360">
        <v>0</v>
      </c>
      <c r="N382" s="360">
        <v>1</v>
      </c>
    </row>
    <row r="383" spans="2:14" x14ac:dyDescent="0.25">
      <c r="B383" s="371" t="s">
        <v>218</v>
      </c>
      <c r="C383" s="371" t="s">
        <v>219</v>
      </c>
      <c r="D383" s="371" t="s">
        <v>39</v>
      </c>
      <c r="E383" s="371" t="s">
        <v>1902</v>
      </c>
      <c r="F383" s="360">
        <v>1</v>
      </c>
      <c r="G383" s="360">
        <v>1</v>
      </c>
      <c r="H383" s="360">
        <v>0</v>
      </c>
      <c r="I383" s="360">
        <v>0</v>
      </c>
      <c r="J383" s="360">
        <v>0</v>
      </c>
      <c r="K383" s="360">
        <v>0</v>
      </c>
      <c r="L383" s="360">
        <v>0</v>
      </c>
      <c r="M383" s="360">
        <v>0</v>
      </c>
      <c r="N383" s="360">
        <v>0</v>
      </c>
    </row>
    <row r="384" spans="2:14" x14ac:dyDescent="0.25">
      <c r="B384" s="371" t="s">
        <v>218</v>
      </c>
      <c r="C384" s="371" t="s">
        <v>219</v>
      </c>
      <c r="D384" s="371" t="s">
        <v>39</v>
      </c>
      <c r="E384" s="371" t="s">
        <v>1903</v>
      </c>
      <c r="F384" s="360">
        <v>2</v>
      </c>
      <c r="G384" s="360">
        <v>1</v>
      </c>
      <c r="H384" s="360">
        <v>0</v>
      </c>
      <c r="I384" s="360">
        <v>0</v>
      </c>
      <c r="J384" s="360">
        <v>0</v>
      </c>
      <c r="K384" s="360">
        <v>1</v>
      </c>
      <c r="L384" s="360">
        <v>0</v>
      </c>
      <c r="M384" s="360">
        <v>0</v>
      </c>
      <c r="N384" s="360">
        <v>0</v>
      </c>
    </row>
    <row r="385" spans="2:14" x14ac:dyDescent="0.25">
      <c r="B385" s="371" t="s">
        <v>218</v>
      </c>
      <c r="C385" s="371" t="s">
        <v>219</v>
      </c>
      <c r="D385" s="371" t="s">
        <v>39</v>
      </c>
      <c r="E385" s="371" t="s">
        <v>906</v>
      </c>
      <c r="F385" s="360">
        <v>1</v>
      </c>
      <c r="G385" s="360">
        <v>0</v>
      </c>
      <c r="H385" s="360">
        <v>0</v>
      </c>
      <c r="I385" s="360">
        <v>1</v>
      </c>
      <c r="J385" s="360">
        <v>0</v>
      </c>
      <c r="K385" s="360">
        <v>0</v>
      </c>
      <c r="L385" s="360">
        <v>0</v>
      </c>
      <c r="M385" s="360">
        <v>0</v>
      </c>
      <c r="N385" s="360">
        <v>0</v>
      </c>
    </row>
    <row r="386" spans="2:14" x14ac:dyDescent="0.25">
      <c r="B386" s="371" t="s">
        <v>218</v>
      </c>
      <c r="C386" s="371" t="s">
        <v>219</v>
      </c>
      <c r="D386" s="371" t="s">
        <v>39</v>
      </c>
      <c r="E386" s="371" t="s">
        <v>3758</v>
      </c>
      <c r="F386" s="360">
        <v>1</v>
      </c>
      <c r="G386" s="360">
        <v>0</v>
      </c>
      <c r="H386" s="360">
        <v>0</v>
      </c>
      <c r="I386" s="360">
        <v>0</v>
      </c>
      <c r="J386" s="360">
        <v>1</v>
      </c>
      <c r="K386" s="360">
        <v>0</v>
      </c>
      <c r="L386" s="360">
        <v>0</v>
      </c>
      <c r="M386" s="360">
        <v>0</v>
      </c>
      <c r="N386" s="360">
        <v>0</v>
      </c>
    </row>
    <row r="387" spans="2:14" x14ac:dyDescent="0.25">
      <c r="B387" s="371" t="s">
        <v>218</v>
      </c>
      <c r="C387" s="371" t="s">
        <v>219</v>
      </c>
      <c r="D387" s="371" t="s">
        <v>39</v>
      </c>
      <c r="E387" s="371" t="s">
        <v>507</v>
      </c>
      <c r="F387" s="360">
        <v>33</v>
      </c>
      <c r="G387" s="360">
        <v>13</v>
      </c>
      <c r="H387" s="360">
        <v>0</v>
      </c>
      <c r="I387" s="360">
        <v>2</v>
      </c>
      <c r="J387" s="360">
        <v>16</v>
      </c>
      <c r="K387" s="360">
        <v>1</v>
      </c>
      <c r="L387" s="360">
        <v>0</v>
      </c>
      <c r="M387" s="360">
        <v>0</v>
      </c>
      <c r="N387" s="360">
        <v>1</v>
      </c>
    </row>
    <row r="388" spans="2:14" x14ac:dyDescent="0.25">
      <c r="B388" s="371" t="s">
        <v>218</v>
      </c>
      <c r="C388" s="371" t="s">
        <v>219</v>
      </c>
      <c r="D388" s="371" t="s">
        <v>39</v>
      </c>
      <c r="E388" s="371" t="s">
        <v>508</v>
      </c>
      <c r="F388" s="360">
        <v>6</v>
      </c>
      <c r="G388" s="360">
        <v>3</v>
      </c>
      <c r="H388" s="360">
        <v>0</v>
      </c>
      <c r="I388" s="360">
        <v>1</v>
      </c>
      <c r="J388" s="360">
        <v>1</v>
      </c>
      <c r="K388" s="360">
        <v>1</v>
      </c>
      <c r="L388" s="360">
        <v>0</v>
      </c>
      <c r="M388" s="360">
        <v>0</v>
      </c>
      <c r="N388" s="360">
        <v>0</v>
      </c>
    </row>
    <row r="389" spans="2:14" x14ac:dyDescent="0.25">
      <c r="B389" s="371" t="s">
        <v>218</v>
      </c>
      <c r="C389" s="371" t="s">
        <v>219</v>
      </c>
      <c r="D389" s="371" t="s">
        <v>39</v>
      </c>
      <c r="E389" s="371" t="s">
        <v>2899</v>
      </c>
      <c r="F389" s="360">
        <v>3</v>
      </c>
      <c r="G389" s="360">
        <v>3</v>
      </c>
      <c r="H389" s="360">
        <v>0</v>
      </c>
      <c r="I389" s="360">
        <v>0</v>
      </c>
      <c r="J389" s="360">
        <v>0</v>
      </c>
      <c r="K389" s="360">
        <v>0</v>
      </c>
      <c r="L389" s="360">
        <v>0</v>
      </c>
      <c r="M389" s="360">
        <v>0</v>
      </c>
      <c r="N389" s="360">
        <v>0</v>
      </c>
    </row>
    <row r="390" spans="2:14" x14ac:dyDescent="0.25">
      <c r="B390" s="371" t="s">
        <v>218</v>
      </c>
      <c r="C390" s="371" t="s">
        <v>219</v>
      </c>
      <c r="D390" s="371" t="s">
        <v>39</v>
      </c>
      <c r="E390" s="371" t="s">
        <v>509</v>
      </c>
      <c r="F390" s="360">
        <v>9</v>
      </c>
      <c r="G390" s="360">
        <v>2</v>
      </c>
      <c r="H390" s="360">
        <v>4</v>
      </c>
      <c r="I390" s="360">
        <v>0</v>
      </c>
      <c r="J390" s="360">
        <v>1</v>
      </c>
      <c r="K390" s="360">
        <v>2</v>
      </c>
      <c r="L390" s="360">
        <v>0</v>
      </c>
      <c r="M390" s="360">
        <v>0</v>
      </c>
      <c r="N390" s="360">
        <v>0</v>
      </c>
    </row>
    <row r="391" spans="2:14" x14ac:dyDescent="0.25">
      <c r="B391" s="371" t="s">
        <v>218</v>
      </c>
      <c r="C391" s="371" t="s">
        <v>219</v>
      </c>
      <c r="D391" s="371" t="s">
        <v>39</v>
      </c>
      <c r="E391" s="371" t="s">
        <v>510</v>
      </c>
      <c r="F391" s="360">
        <v>6</v>
      </c>
      <c r="G391" s="360">
        <v>6</v>
      </c>
      <c r="H391" s="360">
        <v>0</v>
      </c>
      <c r="I391" s="360">
        <v>0</v>
      </c>
      <c r="J391" s="360">
        <v>0</v>
      </c>
      <c r="K391" s="360">
        <v>0</v>
      </c>
      <c r="L391" s="360">
        <v>0</v>
      </c>
      <c r="M391" s="360">
        <v>0</v>
      </c>
      <c r="N391" s="360">
        <v>0</v>
      </c>
    </row>
    <row r="392" spans="2:14" x14ac:dyDescent="0.25">
      <c r="B392" s="371" t="s">
        <v>218</v>
      </c>
      <c r="C392" s="371" t="s">
        <v>219</v>
      </c>
      <c r="D392" s="371" t="s">
        <v>39</v>
      </c>
      <c r="E392" s="371" t="s">
        <v>511</v>
      </c>
      <c r="F392" s="360">
        <v>2</v>
      </c>
      <c r="G392" s="360">
        <v>1</v>
      </c>
      <c r="H392" s="360">
        <v>0</v>
      </c>
      <c r="I392" s="360">
        <v>0</v>
      </c>
      <c r="J392" s="360">
        <v>0</v>
      </c>
      <c r="K392" s="360">
        <v>0</v>
      </c>
      <c r="L392" s="360">
        <v>0</v>
      </c>
      <c r="M392" s="360">
        <v>0</v>
      </c>
      <c r="N392" s="360">
        <v>1</v>
      </c>
    </row>
    <row r="393" spans="2:14" x14ac:dyDescent="0.25">
      <c r="B393" s="371" t="s">
        <v>218</v>
      </c>
      <c r="C393" s="371" t="s">
        <v>219</v>
      </c>
      <c r="D393" s="371" t="s">
        <v>39</v>
      </c>
      <c r="E393" s="371" t="s">
        <v>2378</v>
      </c>
      <c r="F393" s="360">
        <v>1</v>
      </c>
      <c r="G393" s="360">
        <v>1</v>
      </c>
      <c r="H393" s="360">
        <v>0</v>
      </c>
      <c r="I393" s="360">
        <v>0</v>
      </c>
      <c r="J393" s="360">
        <v>0</v>
      </c>
      <c r="K393" s="360">
        <v>0</v>
      </c>
      <c r="L393" s="360">
        <v>0</v>
      </c>
      <c r="M393" s="360">
        <v>0</v>
      </c>
      <c r="N393" s="360">
        <v>0</v>
      </c>
    </row>
    <row r="394" spans="2:14" x14ac:dyDescent="0.25">
      <c r="B394" s="371" t="s">
        <v>218</v>
      </c>
      <c r="C394" s="371" t="s">
        <v>219</v>
      </c>
      <c r="D394" s="371" t="s">
        <v>39</v>
      </c>
      <c r="E394" s="371" t="s">
        <v>2695</v>
      </c>
      <c r="F394" s="360">
        <v>1</v>
      </c>
      <c r="G394" s="360">
        <v>1</v>
      </c>
      <c r="H394" s="360">
        <v>0</v>
      </c>
      <c r="I394" s="360">
        <v>0</v>
      </c>
      <c r="J394" s="360">
        <v>0</v>
      </c>
      <c r="K394" s="360">
        <v>0</v>
      </c>
      <c r="L394" s="360">
        <v>0</v>
      </c>
      <c r="M394" s="360">
        <v>0</v>
      </c>
      <c r="N394" s="360">
        <v>0</v>
      </c>
    </row>
    <row r="395" spans="2:14" x14ac:dyDescent="0.25">
      <c r="B395" s="371" t="s">
        <v>218</v>
      </c>
      <c r="C395" s="371" t="s">
        <v>219</v>
      </c>
      <c r="D395" s="371" t="s">
        <v>39</v>
      </c>
      <c r="E395" s="371" t="s">
        <v>512</v>
      </c>
      <c r="F395" s="360">
        <v>1254</v>
      </c>
      <c r="G395" s="360">
        <v>643</v>
      </c>
      <c r="H395" s="360">
        <v>63</v>
      </c>
      <c r="I395" s="360">
        <v>160</v>
      </c>
      <c r="J395" s="360">
        <v>54</v>
      </c>
      <c r="K395" s="360">
        <v>270</v>
      </c>
      <c r="L395" s="360">
        <v>0</v>
      </c>
      <c r="M395" s="360">
        <v>1</v>
      </c>
      <c r="N395" s="360">
        <v>63</v>
      </c>
    </row>
    <row r="396" spans="2:14" x14ac:dyDescent="0.25">
      <c r="B396" s="371" t="s">
        <v>218</v>
      </c>
      <c r="C396" s="371" t="s">
        <v>219</v>
      </c>
      <c r="D396" s="371" t="s">
        <v>39</v>
      </c>
      <c r="E396" s="371" t="s">
        <v>51</v>
      </c>
      <c r="F396" s="360">
        <v>1</v>
      </c>
      <c r="G396" s="360">
        <v>1</v>
      </c>
      <c r="H396" s="360">
        <v>0</v>
      </c>
      <c r="I396" s="360">
        <v>0</v>
      </c>
      <c r="J396" s="360">
        <v>0</v>
      </c>
      <c r="K396" s="360">
        <v>0</v>
      </c>
      <c r="L396" s="360">
        <v>0</v>
      </c>
      <c r="M396" s="360">
        <v>0</v>
      </c>
      <c r="N396" s="360">
        <v>0</v>
      </c>
    </row>
    <row r="397" spans="2:14" x14ac:dyDescent="0.25">
      <c r="B397" s="371" t="s">
        <v>218</v>
      </c>
      <c r="C397" s="371" t="s">
        <v>219</v>
      </c>
      <c r="D397" s="371" t="s">
        <v>39</v>
      </c>
      <c r="E397" s="371" t="s">
        <v>513</v>
      </c>
      <c r="F397" s="360">
        <v>2</v>
      </c>
      <c r="G397" s="360">
        <v>2</v>
      </c>
      <c r="H397" s="360">
        <v>0</v>
      </c>
      <c r="I397" s="360">
        <v>0</v>
      </c>
      <c r="J397" s="360">
        <v>0</v>
      </c>
      <c r="K397" s="360">
        <v>0</v>
      </c>
      <c r="L397" s="360">
        <v>0</v>
      </c>
      <c r="M397" s="360">
        <v>0</v>
      </c>
      <c r="N397" s="360">
        <v>0</v>
      </c>
    </row>
    <row r="398" spans="2:14" x14ac:dyDescent="0.25">
      <c r="B398" s="371" t="s">
        <v>218</v>
      </c>
      <c r="C398" s="371" t="s">
        <v>219</v>
      </c>
      <c r="D398" s="371" t="s">
        <v>39</v>
      </c>
      <c r="E398" s="371" t="s">
        <v>514</v>
      </c>
      <c r="F398" s="360">
        <v>23</v>
      </c>
      <c r="G398" s="360">
        <v>15</v>
      </c>
      <c r="H398" s="360">
        <v>1</v>
      </c>
      <c r="I398" s="360">
        <v>1</v>
      </c>
      <c r="J398" s="360">
        <v>0</v>
      </c>
      <c r="K398" s="360">
        <v>5</v>
      </c>
      <c r="L398" s="360">
        <v>0</v>
      </c>
      <c r="M398" s="360">
        <v>0</v>
      </c>
      <c r="N398" s="360">
        <v>1</v>
      </c>
    </row>
    <row r="399" spans="2:14" x14ac:dyDescent="0.25">
      <c r="B399" s="371" t="s">
        <v>218</v>
      </c>
      <c r="C399" s="371" t="s">
        <v>219</v>
      </c>
      <c r="D399" s="371" t="s">
        <v>39</v>
      </c>
      <c r="E399" s="371" t="s">
        <v>2238</v>
      </c>
      <c r="F399" s="360">
        <v>3</v>
      </c>
      <c r="G399" s="360">
        <v>1</v>
      </c>
      <c r="H399" s="360">
        <v>1</v>
      </c>
      <c r="I399" s="360">
        <v>1</v>
      </c>
      <c r="J399" s="360">
        <v>0</v>
      </c>
      <c r="K399" s="360">
        <v>0</v>
      </c>
      <c r="L399" s="360">
        <v>0</v>
      </c>
      <c r="M399" s="360">
        <v>0</v>
      </c>
      <c r="N399" s="360">
        <v>0</v>
      </c>
    </row>
    <row r="400" spans="2:14" x14ac:dyDescent="0.25">
      <c r="B400" s="371" t="s">
        <v>218</v>
      </c>
      <c r="C400" s="371" t="s">
        <v>219</v>
      </c>
      <c r="D400" s="371" t="s">
        <v>39</v>
      </c>
      <c r="E400" s="371" t="s">
        <v>2834</v>
      </c>
      <c r="F400" s="360">
        <v>1</v>
      </c>
      <c r="G400" s="360">
        <v>0</v>
      </c>
      <c r="H400" s="360">
        <v>0</v>
      </c>
      <c r="I400" s="360">
        <v>1</v>
      </c>
      <c r="J400" s="360">
        <v>0</v>
      </c>
      <c r="K400" s="360">
        <v>0</v>
      </c>
      <c r="L400" s="360">
        <v>0</v>
      </c>
      <c r="M400" s="360">
        <v>0</v>
      </c>
      <c r="N400" s="360">
        <v>0</v>
      </c>
    </row>
    <row r="401" spans="2:14" x14ac:dyDescent="0.25">
      <c r="B401" s="371" t="s">
        <v>218</v>
      </c>
      <c r="C401" s="371" t="s">
        <v>219</v>
      </c>
      <c r="D401" s="371" t="s">
        <v>39</v>
      </c>
      <c r="E401" s="371" t="s">
        <v>516</v>
      </c>
      <c r="F401" s="360">
        <v>3</v>
      </c>
      <c r="G401" s="360">
        <v>2</v>
      </c>
      <c r="H401" s="360">
        <v>0</v>
      </c>
      <c r="I401" s="360">
        <v>0</v>
      </c>
      <c r="J401" s="360">
        <v>0</v>
      </c>
      <c r="K401" s="360">
        <v>0</v>
      </c>
      <c r="L401" s="360">
        <v>0</v>
      </c>
      <c r="M401" s="360">
        <v>0</v>
      </c>
      <c r="N401" s="360">
        <v>1</v>
      </c>
    </row>
    <row r="402" spans="2:14" x14ac:dyDescent="0.25">
      <c r="B402" s="371" t="s">
        <v>218</v>
      </c>
      <c r="C402" s="371" t="s">
        <v>219</v>
      </c>
      <c r="D402" s="371" t="s">
        <v>39</v>
      </c>
      <c r="E402" s="371" t="s">
        <v>1905</v>
      </c>
      <c r="F402" s="360">
        <v>6</v>
      </c>
      <c r="G402" s="360">
        <v>2</v>
      </c>
      <c r="H402" s="360">
        <v>1</v>
      </c>
      <c r="I402" s="360">
        <v>2</v>
      </c>
      <c r="J402" s="360">
        <v>0</v>
      </c>
      <c r="K402" s="360">
        <v>1</v>
      </c>
      <c r="L402" s="360">
        <v>0</v>
      </c>
      <c r="M402" s="360">
        <v>0</v>
      </c>
      <c r="N402" s="360">
        <v>0</v>
      </c>
    </row>
    <row r="403" spans="2:14" x14ac:dyDescent="0.25">
      <c r="B403" s="371" t="s">
        <v>218</v>
      </c>
      <c r="C403" s="371" t="s">
        <v>219</v>
      </c>
      <c r="D403" s="371" t="s">
        <v>39</v>
      </c>
      <c r="E403" s="371" t="s">
        <v>156</v>
      </c>
      <c r="F403" s="360">
        <v>30</v>
      </c>
      <c r="G403" s="360">
        <v>18</v>
      </c>
      <c r="H403" s="360">
        <v>1</v>
      </c>
      <c r="I403" s="360">
        <v>2</v>
      </c>
      <c r="J403" s="360">
        <v>1</v>
      </c>
      <c r="K403" s="360">
        <v>8</v>
      </c>
      <c r="L403" s="360">
        <v>0</v>
      </c>
      <c r="M403" s="360">
        <v>0</v>
      </c>
      <c r="N403" s="360">
        <v>0</v>
      </c>
    </row>
    <row r="404" spans="2:14" x14ac:dyDescent="0.25">
      <c r="B404" s="371" t="s">
        <v>218</v>
      </c>
      <c r="C404" s="371" t="s">
        <v>219</v>
      </c>
      <c r="D404" s="371" t="s">
        <v>39</v>
      </c>
      <c r="E404" s="371" t="s">
        <v>2239</v>
      </c>
      <c r="F404" s="360">
        <v>39</v>
      </c>
      <c r="G404" s="360">
        <v>19</v>
      </c>
      <c r="H404" s="360">
        <v>2</v>
      </c>
      <c r="I404" s="360">
        <v>4</v>
      </c>
      <c r="J404" s="360">
        <v>7</v>
      </c>
      <c r="K404" s="360">
        <v>5</v>
      </c>
      <c r="L404" s="360">
        <v>0</v>
      </c>
      <c r="M404" s="360">
        <v>0</v>
      </c>
      <c r="N404" s="360">
        <v>2</v>
      </c>
    </row>
    <row r="405" spans="2:14" x14ac:dyDescent="0.25">
      <c r="B405" s="371" t="s">
        <v>218</v>
      </c>
      <c r="C405" s="371" t="s">
        <v>219</v>
      </c>
      <c r="D405" s="371" t="s">
        <v>39</v>
      </c>
      <c r="E405" s="371" t="s">
        <v>517</v>
      </c>
      <c r="F405" s="360">
        <v>2</v>
      </c>
      <c r="G405" s="360">
        <v>2</v>
      </c>
      <c r="H405" s="360">
        <v>0</v>
      </c>
      <c r="I405" s="360">
        <v>0</v>
      </c>
      <c r="J405" s="360">
        <v>0</v>
      </c>
      <c r="K405" s="360">
        <v>0</v>
      </c>
      <c r="L405" s="360">
        <v>0</v>
      </c>
      <c r="M405" s="360">
        <v>0</v>
      </c>
      <c r="N405" s="360">
        <v>0</v>
      </c>
    </row>
    <row r="406" spans="2:14" x14ac:dyDescent="0.25">
      <c r="B406" s="371" t="s">
        <v>218</v>
      </c>
      <c r="C406" s="371" t="s">
        <v>219</v>
      </c>
      <c r="D406" s="371" t="s">
        <v>39</v>
      </c>
      <c r="E406" s="371" t="s">
        <v>518</v>
      </c>
      <c r="F406" s="360">
        <v>41</v>
      </c>
      <c r="G406" s="360">
        <v>21</v>
      </c>
      <c r="H406" s="360">
        <v>1</v>
      </c>
      <c r="I406" s="360">
        <v>3</v>
      </c>
      <c r="J406" s="360">
        <v>4</v>
      </c>
      <c r="K406" s="360">
        <v>10</v>
      </c>
      <c r="L406" s="360">
        <v>0</v>
      </c>
      <c r="M406" s="360">
        <v>0</v>
      </c>
      <c r="N406" s="360">
        <v>2</v>
      </c>
    </row>
    <row r="407" spans="2:14" x14ac:dyDescent="0.25">
      <c r="B407" s="371" t="s">
        <v>218</v>
      </c>
      <c r="C407" s="371" t="s">
        <v>219</v>
      </c>
      <c r="D407" s="371" t="s">
        <v>39</v>
      </c>
      <c r="E407" s="371" t="s">
        <v>520</v>
      </c>
      <c r="F407" s="360">
        <v>15</v>
      </c>
      <c r="G407" s="360">
        <v>6</v>
      </c>
      <c r="H407" s="360">
        <v>0</v>
      </c>
      <c r="I407" s="360">
        <v>2</v>
      </c>
      <c r="J407" s="360">
        <v>2</v>
      </c>
      <c r="K407" s="360">
        <v>3</v>
      </c>
      <c r="L407" s="360">
        <v>0</v>
      </c>
      <c r="M407" s="360">
        <v>1</v>
      </c>
      <c r="N407" s="360">
        <v>1</v>
      </c>
    </row>
    <row r="408" spans="2:14" x14ac:dyDescent="0.25">
      <c r="B408" s="371" t="s">
        <v>218</v>
      </c>
      <c r="C408" s="371" t="s">
        <v>219</v>
      </c>
      <c r="D408" s="371" t="s">
        <v>39</v>
      </c>
      <c r="E408" s="371" t="s">
        <v>521</v>
      </c>
      <c r="F408" s="360">
        <v>145</v>
      </c>
      <c r="G408" s="360">
        <v>94</v>
      </c>
      <c r="H408" s="360">
        <v>3</v>
      </c>
      <c r="I408" s="360">
        <v>24</v>
      </c>
      <c r="J408" s="360">
        <v>4</v>
      </c>
      <c r="K408" s="360">
        <v>13</v>
      </c>
      <c r="L408" s="360">
        <v>0</v>
      </c>
      <c r="M408" s="360">
        <v>0</v>
      </c>
      <c r="N408" s="360">
        <v>7</v>
      </c>
    </row>
    <row r="409" spans="2:14" x14ac:dyDescent="0.25">
      <c r="B409" s="371" t="s">
        <v>218</v>
      </c>
      <c r="C409" s="371" t="s">
        <v>219</v>
      </c>
      <c r="D409" s="371" t="s">
        <v>39</v>
      </c>
      <c r="E409" s="371" t="s">
        <v>522</v>
      </c>
      <c r="F409" s="360">
        <v>645</v>
      </c>
      <c r="G409" s="360">
        <v>471</v>
      </c>
      <c r="H409" s="360">
        <v>9</v>
      </c>
      <c r="I409" s="360">
        <v>22</v>
      </c>
      <c r="J409" s="360">
        <v>18</v>
      </c>
      <c r="K409" s="360">
        <v>104</v>
      </c>
      <c r="L409" s="360">
        <v>0</v>
      </c>
      <c r="M409" s="360">
        <v>0</v>
      </c>
      <c r="N409" s="360">
        <v>21</v>
      </c>
    </row>
    <row r="410" spans="2:14" x14ac:dyDescent="0.25">
      <c r="B410" s="371" t="s">
        <v>218</v>
      </c>
      <c r="C410" s="371" t="s">
        <v>219</v>
      </c>
      <c r="D410" s="371" t="s">
        <v>39</v>
      </c>
      <c r="E410" s="371" t="s">
        <v>523</v>
      </c>
      <c r="F410" s="360">
        <v>22101</v>
      </c>
      <c r="G410" s="360">
        <v>15046</v>
      </c>
      <c r="H410" s="360">
        <v>695</v>
      </c>
      <c r="I410" s="360">
        <v>1307</v>
      </c>
      <c r="J410" s="360">
        <v>764</v>
      </c>
      <c r="K410" s="360">
        <v>3538</v>
      </c>
      <c r="L410" s="360">
        <v>0</v>
      </c>
      <c r="M410" s="360">
        <v>14</v>
      </c>
      <c r="N410" s="360">
        <v>737</v>
      </c>
    </row>
    <row r="411" spans="2:14" x14ac:dyDescent="0.25">
      <c r="B411" s="371" t="s">
        <v>218</v>
      </c>
      <c r="C411" s="371" t="s">
        <v>219</v>
      </c>
      <c r="D411" s="371" t="s">
        <v>39</v>
      </c>
      <c r="E411" s="371" t="s">
        <v>524</v>
      </c>
      <c r="F411" s="360">
        <v>9</v>
      </c>
      <c r="G411" s="360">
        <v>8</v>
      </c>
      <c r="H411" s="360">
        <v>0</v>
      </c>
      <c r="I411" s="360">
        <v>0</v>
      </c>
      <c r="J411" s="360">
        <v>0</v>
      </c>
      <c r="K411" s="360">
        <v>1</v>
      </c>
      <c r="L411" s="360">
        <v>0</v>
      </c>
      <c r="M411" s="360">
        <v>0</v>
      </c>
      <c r="N411" s="360">
        <v>0</v>
      </c>
    </row>
    <row r="412" spans="2:14" x14ac:dyDescent="0.25">
      <c r="B412" s="371" t="s">
        <v>218</v>
      </c>
      <c r="C412" s="371" t="s">
        <v>219</v>
      </c>
      <c r="D412" s="371" t="s">
        <v>39</v>
      </c>
      <c r="E412" s="371" t="s">
        <v>2707</v>
      </c>
      <c r="F412" s="360">
        <v>13</v>
      </c>
      <c r="G412" s="360">
        <v>9</v>
      </c>
      <c r="H412" s="360">
        <v>0</v>
      </c>
      <c r="I412" s="360">
        <v>0</v>
      </c>
      <c r="J412" s="360">
        <v>0</v>
      </c>
      <c r="K412" s="360">
        <v>3</v>
      </c>
      <c r="L412" s="360">
        <v>0</v>
      </c>
      <c r="M412" s="360">
        <v>0</v>
      </c>
      <c r="N412" s="360">
        <v>1</v>
      </c>
    </row>
    <row r="413" spans="2:14" x14ac:dyDescent="0.25">
      <c r="B413" s="371" t="s">
        <v>218</v>
      </c>
      <c r="C413" s="371" t="s">
        <v>219</v>
      </c>
      <c r="D413" s="371" t="s">
        <v>39</v>
      </c>
      <c r="E413" s="371" t="s">
        <v>525</v>
      </c>
      <c r="F413" s="360">
        <v>1514</v>
      </c>
      <c r="G413" s="360">
        <v>775</v>
      </c>
      <c r="H413" s="360">
        <v>52</v>
      </c>
      <c r="I413" s="360">
        <v>140</v>
      </c>
      <c r="J413" s="360">
        <v>177</v>
      </c>
      <c r="K413" s="360">
        <v>318</v>
      </c>
      <c r="L413" s="360">
        <v>0</v>
      </c>
      <c r="M413" s="360">
        <v>0</v>
      </c>
      <c r="N413" s="360">
        <v>52</v>
      </c>
    </row>
    <row r="414" spans="2:14" x14ac:dyDescent="0.25">
      <c r="B414" s="371" t="s">
        <v>218</v>
      </c>
      <c r="C414" s="371" t="s">
        <v>219</v>
      </c>
      <c r="D414" s="371" t="s">
        <v>39</v>
      </c>
      <c r="E414" s="371" t="s">
        <v>526</v>
      </c>
      <c r="F414" s="360">
        <v>23</v>
      </c>
      <c r="G414" s="360">
        <v>10</v>
      </c>
      <c r="H414" s="360">
        <v>1</v>
      </c>
      <c r="I414" s="360">
        <v>5</v>
      </c>
      <c r="J414" s="360">
        <v>2</v>
      </c>
      <c r="K414" s="360">
        <v>3</v>
      </c>
      <c r="L414" s="360">
        <v>0</v>
      </c>
      <c r="M414" s="360">
        <v>0</v>
      </c>
      <c r="N414" s="360">
        <v>2</v>
      </c>
    </row>
    <row r="415" spans="2:14" x14ac:dyDescent="0.25">
      <c r="B415" s="371" t="s">
        <v>218</v>
      </c>
      <c r="C415" s="371" t="s">
        <v>219</v>
      </c>
      <c r="D415" s="371" t="s">
        <v>39</v>
      </c>
      <c r="E415" s="371" t="s">
        <v>3226</v>
      </c>
      <c r="F415" s="360">
        <v>3</v>
      </c>
      <c r="G415" s="360">
        <v>0</v>
      </c>
      <c r="H415" s="360">
        <v>1</v>
      </c>
      <c r="I415" s="360">
        <v>0</v>
      </c>
      <c r="J415" s="360">
        <v>0</v>
      </c>
      <c r="K415" s="360">
        <v>2</v>
      </c>
      <c r="L415" s="360">
        <v>0</v>
      </c>
      <c r="M415" s="360">
        <v>0</v>
      </c>
      <c r="N415" s="360">
        <v>0</v>
      </c>
    </row>
    <row r="416" spans="2:14" x14ac:dyDescent="0.25">
      <c r="B416" s="371" t="s">
        <v>218</v>
      </c>
      <c r="C416" s="371" t="s">
        <v>219</v>
      </c>
      <c r="D416" s="371" t="s">
        <v>39</v>
      </c>
      <c r="E416" s="371" t="s">
        <v>528</v>
      </c>
      <c r="F416" s="360">
        <v>1</v>
      </c>
      <c r="G416" s="360">
        <v>0</v>
      </c>
      <c r="H416" s="360">
        <v>0</v>
      </c>
      <c r="I416" s="360">
        <v>0</v>
      </c>
      <c r="J416" s="360">
        <v>0</v>
      </c>
      <c r="K416" s="360">
        <v>1</v>
      </c>
      <c r="L416" s="360">
        <v>0</v>
      </c>
      <c r="M416" s="360">
        <v>0</v>
      </c>
      <c r="N416" s="360">
        <v>0</v>
      </c>
    </row>
    <row r="417" spans="2:14" x14ac:dyDescent="0.25">
      <c r="B417" s="371" t="s">
        <v>218</v>
      </c>
      <c r="C417" s="371" t="s">
        <v>219</v>
      </c>
      <c r="D417" s="371" t="s">
        <v>39</v>
      </c>
      <c r="E417" s="371" t="s">
        <v>529</v>
      </c>
      <c r="F417" s="360">
        <v>18</v>
      </c>
      <c r="G417" s="360">
        <v>12</v>
      </c>
      <c r="H417" s="360">
        <v>2</v>
      </c>
      <c r="I417" s="360">
        <v>4</v>
      </c>
      <c r="J417" s="360">
        <v>0</v>
      </c>
      <c r="K417" s="360">
        <v>0</v>
      </c>
      <c r="L417" s="360">
        <v>0</v>
      </c>
      <c r="M417" s="360">
        <v>0</v>
      </c>
      <c r="N417" s="360">
        <v>0</v>
      </c>
    </row>
    <row r="418" spans="2:14" x14ac:dyDescent="0.25">
      <c r="B418" s="371" t="s">
        <v>218</v>
      </c>
      <c r="C418" s="371" t="s">
        <v>219</v>
      </c>
      <c r="D418" s="371" t="s">
        <v>39</v>
      </c>
      <c r="E418" s="371" t="s">
        <v>530</v>
      </c>
      <c r="F418" s="360">
        <v>1</v>
      </c>
      <c r="G418" s="360">
        <v>0</v>
      </c>
      <c r="H418" s="360">
        <v>0</v>
      </c>
      <c r="I418" s="360">
        <v>0</v>
      </c>
      <c r="J418" s="360">
        <v>0</v>
      </c>
      <c r="K418" s="360">
        <v>0</v>
      </c>
      <c r="L418" s="360">
        <v>0</v>
      </c>
      <c r="M418" s="360">
        <v>0</v>
      </c>
      <c r="N418" s="360">
        <v>1</v>
      </c>
    </row>
    <row r="419" spans="2:14" x14ac:dyDescent="0.25">
      <c r="B419" s="371" t="s">
        <v>218</v>
      </c>
      <c r="C419" s="371" t="s">
        <v>219</v>
      </c>
      <c r="D419" s="371" t="s">
        <v>39</v>
      </c>
      <c r="E419" s="371" t="s">
        <v>531</v>
      </c>
      <c r="F419" s="360">
        <v>1</v>
      </c>
      <c r="G419" s="360">
        <v>1</v>
      </c>
      <c r="H419" s="360">
        <v>0</v>
      </c>
      <c r="I419" s="360">
        <v>0</v>
      </c>
      <c r="J419" s="360">
        <v>0</v>
      </c>
      <c r="K419" s="360">
        <v>0</v>
      </c>
      <c r="L419" s="360">
        <v>0</v>
      </c>
      <c r="M419" s="360">
        <v>0</v>
      </c>
      <c r="N419" s="360">
        <v>0</v>
      </c>
    </row>
    <row r="420" spans="2:14" x14ac:dyDescent="0.25">
      <c r="B420" s="371" t="s">
        <v>218</v>
      </c>
      <c r="C420" s="371" t="s">
        <v>219</v>
      </c>
      <c r="D420" s="371" t="s">
        <v>39</v>
      </c>
      <c r="E420" s="371" t="s">
        <v>532</v>
      </c>
      <c r="F420" s="360">
        <v>1</v>
      </c>
      <c r="G420" s="360">
        <v>0</v>
      </c>
      <c r="H420" s="360">
        <v>0</v>
      </c>
      <c r="I420" s="360">
        <v>0</v>
      </c>
      <c r="J420" s="360">
        <v>0</v>
      </c>
      <c r="K420" s="360">
        <v>1</v>
      </c>
      <c r="L420" s="360">
        <v>0</v>
      </c>
      <c r="M420" s="360">
        <v>0</v>
      </c>
      <c r="N420" s="360">
        <v>0</v>
      </c>
    </row>
    <row r="421" spans="2:14" x14ac:dyDescent="0.25">
      <c r="B421" s="371" t="s">
        <v>218</v>
      </c>
      <c r="C421" s="371" t="s">
        <v>219</v>
      </c>
      <c r="D421" s="371" t="s">
        <v>39</v>
      </c>
      <c r="E421" s="371" t="s">
        <v>533</v>
      </c>
      <c r="F421" s="360">
        <v>15</v>
      </c>
      <c r="G421" s="360">
        <v>12</v>
      </c>
      <c r="H421" s="360">
        <v>0</v>
      </c>
      <c r="I421" s="360">
        <v>0</v>
      </c>
      <c r="J421" s="360">
        <v>0</v>
      </c>
      <c r="K421" s="360">
        <v>3</v>
      </c>
      <c r="L421" s="360">
        <v>0</v>
      </c>
      <c r="M421" s="360">
        <v>0</v>
      </c>
      <c r="N421" s="360">
        <v>0</v>
      </c>
    </row>
    <row r="422" spans="2:14" x14ac:dyDescent="0.25">
      <c r="B422" s="371" t="s">
        <v>218</v>
      </c>
      <c r="C422" s="371" t="s">
        <v>219</v>
      </c>
      <c r="D422" s="371" t="s">
        <v>39</v>
      </c>
      <c r="E422" s="371" t="s">
        <v>534</v>
      </c>
      <c r="F422" s="360">
        <v>94</v>
      </c>
      <c r="G422" s="360">
        <v>50</v>
      </c>
      <c r="H422" s="360">
        <v>2</v>
      </c>
      <c r="I422" s="360">
        <v>7</v>
      </c>
      <c r="J422" s="360">
        <v>14</v>
      </c>
      <c r="K422" s="360">
        <v>19</v>
      </c>
      <c r="L422" s="360">
        <v>0</v>
      </c>
      <c r="M422" s="360">
        <v>0</v>
      </c>
      <c r="N422" s="360">
        <v>2</v>
      </c>
    </row>
    <row r="423" spans="2:14" x14ac:dyDescent="0.25">
      <c r="B423" s="371" t="s">
        <v>218</v>
      </c>
      <c r="C423" s="371" t="s">
        <v>219</v>
      </c>
      <c r="D423" s="371" t="s">
        <v>39</v>
      </c>
      <c r="E423" s="371" t="s">
        <v>535</v>
      </c>
      <c r="F423" s="360">
        <v>67</v>
      </c>
      <c r="G423" s="360">
        <v>50</v>
      </c>
      <c r="H423" s="360">
        <v>1</v>
      </c>
      <c r="I423" s="360">
        <v>11</v>
      </c>
      <c r="J423" s="360">
        <v>0</v>
      </c>
      <c r="K423" s="360">
        <v>1</v>
      </c>
      <c r="L423" s="360">
        <v>0</v>
      </c>
      <c r="M423" s="360">
        <v>0</v>
      </c>
      <c r="N423" s="360">
        <v>4</v>
      </c>
    </row>
    <row r="424" spans="2:14" x14ac:dyDescent="0.25">
      <c r="B424" s="371" t="s">
        <v>218</v>
      </c>
      <c r="C424" s="371" t="s">
        <v>219</v>
      </c>
      <c r="D424" s="371" t="s">
        <v>39</v>
      </c>
      <c r="E424" s="371" t="s">
        <v>536</v>
      </c>
      <c r="F424" s="360">
        <v>127</v>
      </c>
      <c r="G424" s="360">
        <v>49</v>
      </c>
      <c r="H424" s="360">
        <v>10</v>
      </c>
      <c r="I424" s="360">
        <v>25</v>
      </c>
      <c r="J424" s="360">
        <v>10</v>
      </c>
      <c r="K424" s="360">
        <v>29</v>
      </c>
      <c r="L424" s="360">
        <v>0</v>
      </c>
      <c r="M424" s="360">
        <v>0</v>
      </c>
      <c r="N424" s="360">
        <v>4</v>
      </c>
    </row>
    <row r="425" spans="2:14" x14ac:dyDescent="0.25">
      <c r="B425" s="371" t="s">
        <v>218</v>
      </c>
      <c r="C425" s="371" t="s">
        <v>219</v>
      </c>
      <c r="D425" s="371" t="s">
        <v>39</v>
      </c>
      <c r="E425" s="371" t="s">
        <v>538</v>
      </c>
      <c r="F425" s="360">
        <v>4</v>
      </c>
      <c r="G425" s="360">
        <v>0</v>
      </c>
      <c r="H425" s="360">
        <v>1</v>
      </c>
      <c r="I425" s="360">
        <v>1</v>
      </c>
      <c r="J425" s="360">
        <v>2</v>
      </c>
      <c r="K425" s="360">
        <v>0</v>
      </c>
      <c r="L425" s="360">
        <v>0</v>
      </c>
      <c r="M425" s="360">
        <v>0</v>
      </c>
      <c r="N425" s="360">
        <v>0</v>
      </c>
    </row>
    <row r="426" spans="2:14" x14ac:dyDescent="0.25">
      <c r="B426" s="371" t="s">
        <v>218</v>
      </c>
      <c r="C426" s="371" t="s">
        <v>219</v>
      </c>
      <c r="D426" s="371" t="s">
        <v>39</v>
      </c>
      <c r="E426" s="371" t="s">
        <v>539</v>
      </c>
      <c r="F426" s="360">
        <v>5</v>
      </c>
      <c r="G426" s="360">
        <v>3</v>
      </c>
      <c r="H426" s="360">
        <v>0</v>
      </c>
      <c r="I426" s="360">
        <v>1</v>
      </c>
      <c r="J426" s="360">
        <v>0</v>
      </c>
      <c r="K426" s="360">
        <v>1</v>
      </c>
      <c r="L426" s="360">
        <v>0</v>
      </c>
      <c r="M426" s="360">
        <v>0</v>
      </c>
      <c r="N426" s="360">
        <v>0</v>
      </c>
    </row>
    <row r="427" spans="2:14" x14ac:dyDescent="0.25">
      <c r="B427" s="371" t="s">
        <v>218</v>
      </c>
      <c r="C427" s="371" t="s">
        <v>219</v>
      </c>
      <c r="D427" s="371" t="s">
        <v>39</v>
      </c>
      <c r="E427" s="371" t="s">
        <v>2835</v>
      </c>
      <c r="F427" s="360">
        <v>2</v>
      </c>
      <c r="G427" s="360">
        <v>2</v>
      </c>
      <c r="H427" s="360">
        <v>0</v>
      </c>
      <c r="I427" s="360">
        <v>0</v>
      </c>
      <c r="J427" s="360">
        <v>0</v>
      </c>
      <c r="K427" s="360">
        <v>0</v>
      </c>
      <c r="L427" s="360">
        <v>0</v>
      </c>
      <c r="M427" s="360">
        <v>0</v>
      </c>
      <c r="N427" s="360">
        <v>0</v>
      </c>
    </row>
    <row r="428" spans="2:14" x14ac:dyDescent="0.25">
      <c r="B428" s="371" t="s">
        <v>218</v>
      </c>
      <c r="C428" s="371" t="s">
        <v>219</v>
      </c>
      <c r="D428" s="371" t="s">
        <v>39</v>
      </c>
      <c r="E428" s="371" t="s">
        <v>540</v>
      </c>
      <c r="F428" s="360">
        <v>44</v>
      </c>
      <c r="G428" s="360">
        <v>17</v>
      </c>
      <c r="H428" s="360">
        <v>2</v>
      </c>
      <c r="I428" s="360">
        <v>5</v>
      </c>
      <c r="J428" s="360">
        <v>4</v>
      </c>
      <c r="K428" s="360">
        <v>10</v>
      </c>
      <c r="L428" s="360">
        <v>0</v>
      </c>
      <c r="M428" s="360">
        <v>0</v>
      </c>
      <c r="N428" s="360">
        <v>6</v>
      </c>
    </row>
    <row r="429" spans="2:14" x14ac:dyDescent="0.25">
      <c r="B429" s="371" t="s">
        <v>218</v>
      </c>
      <c r="C429" s="371" t="s">
        <v>219</v>
      </c>
      <c r="D429" s="371" t="s">
        <v>39</v>
      </c>
      <c r="E429" s="371" t="s">
        <v>2590</v>
      </c>
      <c r="F429" s="360">
        <v>2</v>
      </c>
      <c r="G429" s="360">
        <v>2</v>
      </c>
      <c r="H429" s="360">
        <v>0</v>
      </c>
      <c r="I429" s="360">
        <v>0</v>
      </c>
      <c r="J429" s="360">
        <v>0</v>
      </c>
      <c r="K429" s="360">
        <v>0</v>
      </c>
      <c r="L429" s="360">
        <v>0</v>
      </c>
      <c r="M429" s="360">
        <v>0</v>
      </c>
      <c r="N429" s="360">
        <v>0</v>
      </c>
    </row>
    <row r="430" spans="2:14" x14ac:dyDescent="0.25">
      <c r="B430" s="371" t="s">
        <v>218</v>
      </c>
      <c r="C430" s="371" t="s">
        <v>219</v>
      </c>
      <c r="D430" s="371" t="s">
        <v>39</v>
      </c>
      <c r="E430" s="371" t="s">
        <v>2380</v>
      </c>
      <c r="F430" s="360">
        <v>10</v>
      </c>
      <c r="G430" s="360">
        <v>2</v>
      </c>
      <c r="H430" s="360">
        <v>3</v>
      </c>
      <c r="I430" s="360">
        <v>1</v>
      </c>
      <c r="J430" s="360">
        <v>2</v>
      </c>
      <c r="K430" s="360">
        <v>2</v>
      </c>
      <c r="L430" s="360">
        <v>0</v>
      </c>
      <c r="M430" s="360">
        <v>0</v>
      </c>
      <c r="N430" s="360">
        <v>0</v>
      </c>
    </row>
    <row r="431" spans="2:14" x14ac:dyDescent="0.25">
      <c r="B431" s="371" t="s">
        <v>218</v>
      </c>
      <c r="C431" s="371" t="s">
        <v>219</v>
      </c>
      <c r="D431" s="371" t="s">
        <v>39</v>
      </c>
      <c r="E431" s="371" t="s">
        <v>541</v>
      </c>
      <c r="F431" s="360">
        <v>4</v>
      </c>
      <c r="G431" s="360">
        <v>4</v>
      </c>
      <c r="H431" s="360">
        <v>0</v>
      </c>
      <c r="I431" s="360">
        <v>0</v>
      </c>
      <c r="J431" s="360">
        <v>0</v>
      </c>
      <c r="K431" s="360">
        <v>0</v>
      </c>
      <c r="L431" s="360">
        <v>0</v>
      </c>
      <c r="M431" s="360">
        <v>0</v>
      </c>
      <c r="N431" s="360">
        <v>0</v>
      </c>
    </row>
    <row r="432" spans="2:14" x14ac:dyDescent="0.25">
      <c r="B432" s="371" t="s">
        <v>218</v>
      </c>
      <c r="C432" s="371" t="s">
        <v>219</v>
      </c>
      <c r="D432" s="371" t="s">
        <v>39</v>
      </c>
      <c r="E432" s="371" t="s">
        <v>542</v>
      </c>
      <c r="F432" s="360">
        <v>10</v>
      </c>
      <c r="G432" s="360">
        <v>7</v>
      </c>
      <c r="H432" s="360">
        <v>0</v>
      </c>
      <c r="I432" s="360">
        <v>0</v>
      </c>
      <c r="J432" s="360">
        <v>0</v>
      </c>
      <c r="K432" s="360">
        <v>1</v>
      </c>
      <c r="L432" s="360">
        <v>0</v>
      </c>
      <c r="M432" s="360">
        <v>2</v>
      </c>
      <c r="N432" s="360">
        <v>0</v>
      </c>
    </row>
    <row r="433" spans="2:14" x14ac:dyDescent="0.25">
      <c r="B433" s="371" t="s">
        <v>218</v>
      </c>
      <c r="C433" s="371" t="s">
        <v>219</v>
      </c>
      <c r="D433" s="371" t="s">
        <v>39</v>
      </c>
      <c r="E433" s="371" t="s">
        <v>1906</v>
      </c>
      <c r="F433" s="360">
        <v>1</v>
      </c>
      <c r="G433" s="360">
        <v>1</v>
      </c>
      <c r="H433" s="360">
        <v>0</v>
      </c>
      <c r="I433" s="360">
        <v>0</v>
      </c>
      <c r="J433" s="360">
        <v>0</v>
      </c>
      <c r="K433" s="360">
        <v>0</v>
      </c>
      <c r="L433" s="360">
        <v>0</v>
      </c>
      <c r="M433" s="360">
        <v>0</v>
      </c>
      <c r="N433" s="360">
        <v>0</v>
      </c>
    </row>
    <row r="434" spans="2:14" x14ac:dyDescent="0.25">
      <c r="B434" s="371" t="s">
        <v>218</v>
      </c>
      <c r="C434" s="371" t="s">
        <v>219</v>
      </c>
      <c r="D434" s="371" t="s">
        <v>39</v>
      </c>
      <c r="E434" s="371" t="s">
        <v>543</v>
      </c>
      <c r="F434" s="360">
        <v>75</v>
      </c>
      <c r="G434" s="360">
        <v>36</v>
      </c>
      <c r="H434" s="360">
        <v>2</v>
      </c>
      <c r="I434" s="360">
        <v>11</v>
      </c>
      <c r="J434" s="360">
        <v>5</v>
      </c>
      <c r="K434" s="360">
        <v>20</v>
      </c>
      <c r="L434" s="360">
        <v>0</v>
      </c>
      <c r="M434" s="360">
        <v>0</v>
      </c>
      <c r="N434" s="360">
        <v>1</v>
      </c>
    </row>
    <row r="435" spans="2:14" x14ac:dyDescent="0.25">
      <c r="B435" s="371" t="s">
        <v>218</v>
      </c>
      <c r="C435" s="371" t="s">
        <v>219</v>
      </c>
      <c r="D435" s="371" t="s">
        <v>39</v>
      </c>
      <c r="E435" s="371" t="s">
        <v>544</v>
      </c>
      <c r="F435" s="360">
        <v>59</v>
      </c>
      <c r="G435" s="360">
        <v>35</v>
      </c>
      <c r="H435" s="360">
        <v>0</v>
      </c>
      <c r="I435" s="360">
        <v>3</v>
      </c>
      <c r="J435" s="360">
        <v>7</v>
      </c>
      <c r="K435" s="360">
        <v>12</v>
      </c>
      <c r="L435" s="360">
        <v>0</v>
      </c>
      <c r="M435" s="360">
        <v>0</v>
      </c>
      <c r="N435" s="360">
        <v>2</v>
      </c>
    </row>
    <row r="436" spans="2:14" x14ac:dyDescent="0.25">
      <c r="B436" s="371" t="s">
        <v>218</v>
      </c>
      <c r="C436" s="371" t="s">
        <v>219</v>
      </c>
      <c r="D436" s="371" t="s">
        <v>39</v>
      </c>
      <c r="E436" s="371" t="s">
        <v>545</v>
      </c>
      <c r="F436" s="360">
        <v>5</v>
      </c>
      <c r="G436" s="360">
        <v>5</v>
      </c>
      <c r="H436" s="360">
        <v>0</v>
      </c>
      <c r="I436" s="360">
        <v>0</v>
      </c>
      <c r="J436" s="360">
        <v>0</v>
      </c>
      <c r="K436" s="360">
        <v>0</v>
      </c>
      <c r="L436" s="360">
        <v>0</v>
      </c>
      <c r="M436" s="360">
        <v>0</v>
      </c>
      <c r="N436" s="360">
        <v>0</v>
      </c>
    </row>
    <row r="437" spans="2:14" x14ac:dyDescent="0.25">
      <c r="B437" s="371" t="s">
        <v>218</v>
      </c>
      <c r="C437" s="371" t="s">
        <v>219</v>
      </c>
      <c r="D437" s="371" t="s">
        <v>39</v>
      </c>
      <c r="E437" s="371" t="s">
        <v>546</v>
      </c>
      <c r="F437" s="360">
        <v>12</v>
      </c>
      <c r="G437" s="360">
        <v>10</v>
      </c>
      <c r="H437" s="360">
        <v>0</v>
      </c>
      <c r="I437" s="360">
        <v>2</v>
      </c>
      <c r="J437" s="360">
        <v>0</v>
      </c>
      <c r="K437" s="360">
        <v>0</v>
      </c>
      <c r="L437" s="360">
        <v>0</v>
      </c>
      <c r="M437" s="360">
        <v>0</v>
      </c>
      <c r="N437" s="360">
        <v>0</v>
      </c>
    </row>
    <row r="438" spans="2:14" x14ac:dyDescent="0.25">
      <c r="B438" s="371" t="s">
        <v>218</v>
      </c>
      <c r="C438" s="371" t="s">
        <v>219</v>
      </c>
      <c r="D438" s="371" t="s">
        <v>39</v>
      </c>
      <c r="E438" s="371" t="s">
        <v>547</v>
      </c>
      <c r="F438" s="360">
        <v>14</v>
      </c>
      <c r="G438" s="360">
        <v>9</v>
      </c>
      <c r="H438" s="360">
        <v>1</v>
      </c>
      <c r="I438" s="360">
        <v>3</v>
      </c>
      <c r="J438" s="360">
        <v>0</v>
      </c>
      <c r="K438" s="360">
        <v>0</v>
      </c>
      <c r="L438" s="360">
        <v>0</v>
      </c>
      <c r="M438" s="360">
        <v>0</v>
      </c>
      <c r="N438" s="360">
        <v>1</v>
      </c>
    </row>
    <row r="439" spans="2:14" x14ac:dyDescent="0.25">
      <c r="B439" s="371" t="s">
        <v>218</v>
      </c>
      <c r="C439" s="371" t="s">
        <v>219</v>
      </c>
      <c r="D439" s="371" t="s">
        <v>39</v>
      </c>
      <c r="E439" s="371" t="s">
        <v>2686</v>
      </c>
      <c r="F439" s="360">
        <v>1</v>
      </c>
      <c r="G439" s="360">
        <v>0</v>
      </c>
      <c r="H439" s="360">
        <v>0</v>
      </c>
      <c r="I439" s="360">
        <v>1</v>
      </c>
      <c r="J439" s="360">
        <v>0</v>
      </c>
      <c r="K439" s="360">
        <v>0</v>
      </c>
      <c r="L439" s="360">
        <v>0</v>
      </c>
      <c r="M439" s="360">
        <v>0</v>
      </c>
      <c r="N439" s="360">
        <v>0</v>
      </c>
    </row>
    <row r="440" spans="2:14" x14ac:dyDescent="0.25">
      <c r="B440" s="371" t="s">
        <v>218</v>
      </c>
      <c r="C440" s="371" t="s">
        <v>219</v>
      </c>
      <c r="D440" s="371" t="s">
        <v>39</v>
      </c>
      <c r="E440" s="371" t="s">
        <v>548</v>
      </c>
      <c r="F440" s="360">
        <v>81</v>
      </c>
      <c r="G440" s="360">
        <v>46</v>
      </c>
      <c r="H440" s="360">
        <v>2</v>
      </c>
      <c r="I440" s="360">
        <v>12</v>
      </c>
      <c r="J440" s="360">
        <v>8</v>
      </c>
      <c r="K440" s="360">
        <v>12</v>
      </c>
      <c r="L440" s="360">
        <v>0</v>
      </c>
      <c r="M440" s="360">
        <v>1</v>
      </c>
      <c r="N440" s="360">
        <v>0</v>
      </c>
    </row>
    <row r="441" spans="2:14" x14ac:dyDescent="0.25">
      <c r="B441" s="371" t="s">
        <v>218</v>
      </c>
      <c r="C441" s="371" t="s">
        <v>219</v>
      </c>
      <c r="D441" s="371" t="s">
        <v>39</v>
      </c>
      <c r="E441" s="371" t="s">
        <v>549</v>
      </c>
      <c r="F441" s="360">
        <v>26</v>
      </c>
      <c r="G441" s="360">
        <v>10</v>
      </c>
      <c r="H441" s="360">
        <v>1</v>
      </c>
      <c r="I441" s="360">
        <v>4</v>
      </c>
      <c r="J441" s="360">
        <v>1</v>
      </c>
      <c r="K441" s="360">
        <v>8</v>
      </c>
      <c r="L441" s="360">
        <v>0</v>
      </c>
      <c r="M441" s="360">
        <v>0</v>
      </c>
      <c r="N441" s="360">
        <v>2</v>
      </c>
    </row>
    <row r="442" spans="2:14" x14ac:dyDescent="0.25">
      <c r="B442" s="371" t="s">
        <v>218</v>
      </c>
      <c r="C442" s="371" t="s">
        <v>219</v>
      </c>
      <c r="D442" s="371" t="s">
        <v>39</v>
      </c>
      <c r="E442" s="371" t="s">
        <v>551</v>
      </c>
      <c r="F442" s="360">
        <v>2</v>
      </c>
      <c r="G442" s="360">
        <v>1</v>
      </c>
      <c r="H442" s="360">
        <v>0</v>
      </c>
      <c r="I442" s="360">
        <v>0</v>
      </c>
      <c r="J442" s="360">
        <v>0</v>
      </c>
      <c r="K442" s="360">
        <v>1</v>
      </c>
      <c r="L442" s="360">
        <v>0</v>
      </c>
      <c r="M442" s="360">
        <v>0</v>
      </c>
      <c r="N442" s="360">
        <v>0</v>
      </c>
    </row>
    <row r="443" spans="2:14" x14ac:dyDescent="0.25">
      <c r="B443" s="371" t="s">
        <v>218</v>
      </c>
      <c r="C443" s="371" t="s">
        <v>219</v>
      </c>
      <c r="D443" s="371" t="s">
        <v>39</v>
      </c>
      <c r="E443" s="371" t="s">
        <v>552</v>
      </c>
      <c r="F443" s="360">
        <v>4</v>
      </c>
      <c r="G443" s="360">
        <v>2</v>
      </c>
      <c r="H443" s="360">
        <v>0</v>
      </c>
      <c r="I443" s="360">
        <v>0</v>
      </c>
      <c r="J443" s="360">
        <v>2</v>
      </c>
      <c r="K443" s="360">
        <v>0</v>
      </c>
      <c r="L443" s="360">
        <v>0</v>
      </c>
      <c r="M443" s="360">
        <v>0</v>
      </c>
      <c r="N443" s="360">
        <v>0</v>
      </c>
    </row>
    <row r="444" spans="2:14" x14ac:dyDescent="0.25">
      <c r="B444" s="371" t="s">
        <v>218</v>
      </c>
      <c r="C444" s="371" t="s">
        <v>219</v>
      </c>
      <c r="D444" s="371" t="s">
        <v>39</v>
      </c>
      <c r="E444" s="371" t="s">
        <v>2711</v>
      </c>
      <c r="F444" s="360">
        <v>4</v>
      </c>
      <c r="G444" s="360">
        <v>1</v>
      </c>
      <c r="H444" s="360">
        <v>0</v>
      </c>
      <c r="I444" s="360">
        <v>0</v>
      </c>
      <c r="J444" s="360">
        <v>0</v>
      </c>
      <c r="K444" s="360">
        <v>3</v>
      </c>
      <c r="L444" s="360">
        <v>0</v>
      </c>
      <c r="M444" s="360">
        <v>0</v>
      </c>
      <c r="N444" s="360">
        <v>0</v>
      </c>
    </row>
    <row r="445" spans="2:14" x14ac:dyDescent="0.25">
      <c r="B445" s="371" t="s">
        <v>218</v>
      </c>
      <c r="C445" s="371" t="s">
        <v>219</v>
      </c>
      <c r="D445" s="371" t="s">
        <v>39</v>
      </c>
      <c r="E445" s="371" t="s">
        <v>3760</v>
      </c>
      <c r="F445" s="360">
        <v>14</v>
      </c>
      <c r="G445" s="360">
        <v>5</v>
      </c>
      <c r="H445" s="360">
        <v>6</v>
      </c>
      <c r="I445" s="360">
        <v>1</v>
      </c>
      <c r="J445" s="360">
        <v>0</v>
      </c>
      <c r="K445" s="360">
        <v>0</v>
      </c>
      <c r="L445" s="360">
        <v>0</v>
      </c>
      <c r="M445" s="360">
        <v>2</v>
      </c>
      <c r="N445" s="360">
        <v>0</v>
      </c>
    </row>
    <row r="446" spans="2:14" x14ac:dyDescent="0.25">
      <c r="B446" s="371" t="s">
        <v>218</v>
      </c>
      <c r="C446" s="371" t="s">
        <v>219</v>
      </c>
      <c r="D446" s="371" t="s">
        <v>55</v>
      </c>
      <c r="E446" s="371" t="s">
        <v>864</v>
      </c>
      <c r="F446" s="360">
        <v>4</v>
      </c>
      <c r="G446" s="360">
        <v>0</v>
      </c>
      <c r="H446" s="360">
        <v>0</v>
      </c>
      <c r="I446" s="360">
        <v>4</v>
      </c>
      <c r="J446" s="360">
        <v>0</v>
      </c>
      <c r="K446" s="360">
        <v>0</v>
      </c>
      <c r="L446" s="360">
        <v>0</v>
      </c>
      <c r="M446" s="360">
        <v>0</v>
      </c>
      <c r="N446" s="360">
        <v>0</v>
      </c>
    </row>
    <row r="447" spans="2:14" x14ac:dyDescent="0.25">
      <c r="B447" s="371" t="s">
        <v>218</v>
      </c>
      <c r="C447" s="371" t="s">
        <v>219</v>
      </c>
      <c r="D447" s="371" t="s">
        <v>55</v>
      </c>
      <c r="E447" s="371" t="s">
        <v>152</v>
      </c>
      <c r="F447" s="360">
        <v>1348</v>
      </c>
      <c r="G447" s="360">
        <v>1091</v>
      </c>
      <c r="H447" s="360">
        <v>52</v>
      </c>
      <c r="I447" s="360">
        <v>60</v>
      </c>
      <c r="J447" s="360">
        <v>7</v>
      </c>
      <c r="K447" s="360">
        <v>53</v>
      </c>
      <c r="L447" s="360">
        <v>0</v>
      </c>
      <c r="M447" s="360">
        <v>9</v>
      </c>
      <c r="N447" s="360">
        <v>76</v>
      </c>
    </row>
    <row r="448" spans="2:14" x14ac:dyDescent="0.25">
      <c r="B448" s="371" t="s">
        <v>218</v>
      </c>
      <c r="C448" s="371" t="s">
        <v>219</v>
      </c>
      <c r="D448" s="371" t="s">
        <v>55</v>
      </c>
      <c r="E448" s="371" t="s">
        <v>865</v>
      </c>
      <c r="F448" s="360">
        <v>10</v>
      </c>
      <c r="G448" s="360">
        <v>9</v>
      </c>
      <c r="H448" s="360">
        <v>1</v>
      </c>
      <c r="I448" s="360">
        <v>0</v>
      </c>
      <c r="J448" s="360">
        <v>0</v>
      </c>
      <c r="K448" s="360">
        <v>0</v>
      </c>
      <c r="L448" s="360">
        <v>0</v>
      </c>
      <c r="M448" s="360">
        <v>0</v>
      </c>
      <c r="N448" s="360">
        <v>0</v>
      </c>
    </row>
    <row r="449" spans="2:14" x14ac:dyDescent="0.25">
      <c r="B449" s="371" t="s">
        <v>218</v>
      </c>
      <c r="C449" s="371" t="s">
        <v>219</v>
      </c>
      <c r="D449" s="371" t="s">
        <v>55</v>
      </c>
      <c r="E449" s="371" t="s">
        <v>866</v>
      </c>
      <c r="F449" s="360">
        <v>11</v>
      </c>
      <c r="G449" s="360">
        <v>3</v>
      </c>
      <c r="H449" s="360">
        <v>0</v>
      </c>
      <c r="I449" s="360">
        <v>2</v>
      </c>
      <c r="J449" s="360">
        <v>0</v>
      </c>
      <c r="K449" s="360">
        <v>0</v>
      </c>
      <c r="L449" s="360">
        <v>0</v>
      </c>
      <c r="M449" s="360">
        <v>6</v>
      </c>
      <c r="N449" s="360">
        <v>0</v>
      </c>
    </row>
    <row r="450" spans="2:14" x14ac:dyDescent="0.25">
      <c r="B450" s="371" t="s">
        <v>218</v>
      </c>
      <c r="C450" s="371" t="s">
        <v>219</v>
      </c>
      <c r="D450" s="371" t="s">
        <v>55</v>
      </c>
      <c r="E450" s="371" t="s">
        <v>2239</v>
      </c>
      <c r="F450" s="360">
        <v>9</v>
      </c>
      <c r="G450" s="360">
        <v>7</v>
      </c>
      <c r="H450" s="360">
        <v>0</v>
      </c>
      <c r="I450" s="360">
        <v>0</v>
      </c>
      <c r="J450" s="360">
        <v>0</v>
      </c>
      <c r="K450" s="360">
        <v>2</v>
      </c>
      <c r="L450" s="360">
        <v>0</v>
      </c>
      <c r="M450" s="360">
        <v>0</v>
      </c>
      <c r="N450" s="360">
        <v>0</v>
      </c>
    </row>
    <row r="451" spans="2:14" x14ac:dyDescent="0.25">
      <c r="B451" s="371" t="s">
        <v>218</v>
      </c>
      <c r="C451" s="371" t="s">
        <v>219</v>
      </c>
      <c r="D451" s="371" t="s">
        <v>56</v>
      </c>
      <c r="E451" s="371" t="s">
        <v>2040</v>
      </c>
      <c r="F451" s="360">
        <v>82252</v>
      </c>
      <c r="G451" s="360">
        <v>70776</v>
      </c>
      <c r="H451" s="360">
        <v>1942</v>
      </c>
      <c r="I451" s="360">
        <v>2173</v>
      </c>
      <c r="J451" s="360">
        <v>334</v>
      </c>
      <c r="K451" s="360">
        <v>2418</v>
      </c>
      <c r="L451" s="360">
        <v>0</v>
      </c>
      <c r="M451" s="360">
        <v>3019</v>
      </c>
      <c r="N451" s="360">
        <v>1590</v>
      </c>
    </row>
    <row r="452" spans="2:14" x14ac:dyDescent="0.25">
      <c r="B452" s="371" t="s">
        <v>218</v>
      </c>
      <c r="C452" s="371" t="s">
        <v>219</v>
      </c>
      <c r="D452" s="371" t="s">
        <v>56</v>
      </c>
      <c r="E452" s="371" t="s">
        <v>2241</v>
      </c>
      <c r="F452" s="360">
        <v>1206</v>
      </c>
      <c r="G452" s="360">
        <v>963</v>
      </c>
      <c r="H452" s="360">
        <v>1</v>
      </c>
      <c r="I452" s="360">
        <v>6</v>
      </c>
      <c r="J452" s="360">
        <v>0</v>
      </c>
      <c r="K452" s="360">
        <v>14</v>
      </c>
      <c r="L452" s="360">
        <v>0</v>
      </c>
      <c r="M452" s="360">
        <v>220</v>
      </c>
      <c r="N452" s="360">
        <v>2</v>
      </c>
    </row>
    <row r="453" spans="2:14" x14ac:dyDescent="0.25">
      <c r="B453" s="371" t="s">
        <v>218</v>
      </c>
      <c r="C453" s="371" t="s">
        <v>219</v>
      </c>
      <c r="D453" s="371" t="s">
        <v>56</v>
      </c>
      <c r="E453" s="371" t="s">
        <v>867</v>
      </c>
      <c r="F453" s="360">
        <v>241</v>
      </c>
      <c r="G453" s="360">
        <v>96</v>
      </c>
      <c r="H453" s="360">
        <v>0</v>
      </c>
      <c r="I453" s="360">
        <v>117</v>
      </c>
      <c r="J453" s="360">
        <v>1</v>
      </c>
      <c r="K453" s="360">
        <v>5</v>
      </c>
      <c r="L453" s="360">
        <v>0</v>
      </c>
      <c r="M453" s="360">
        <v>14</v>
      </c>
      <c r="N453" s="360">
        <v>8</v>
      </c>
    </row>
    <row r="454" spans="2:14" x14ac:dyDescent="0.25">
      <c r="B454" s="371" t="s">
        <v>218</v>
      </c>
      <c r="C454" s="371" t="s">
        <v>224</v>
      </c>
      <c r="D454" s="371" t="s">
        <v>58</v>
      </c>
      <c r="E454" s="371" t="s">
        <v>898</v>
      </c>
      <c r="F454" s="360">
        <v>144</v>
      </c>
      <c r="G454" s="360">
        <v>81</v>
      </c>
      <c r="H454" s="360">
        <v>0</v>
      </c>
      <c r="I454" s="360">
        <v>8</v>
      </c>
      <c r="J454" s="360">
        <v>22</v>
      </c>
      <c r="K454" s="360">
        <v>31</v>
      </c>
      <c r="L454" s="360">
        <v>0</v>
      </c>
      <c r="M454" s="360">
        <v>0</v>
      </c>
      <c r="N454" s="360">
        <v>2</v>
      </c>
    </row>
    <row r="455" spans="2:14" x14ac:dyDescent="0.25">
      <c r="B455" s="371" t="s">
        <v>218</v>
      </c>
      <c r="C455" s="371" t="s">
        <v>224</v>
      </c>
      <c r="D455" s="371" t="s">
        <v>58</v>
      </c>
      <c r="E455" s="371" t="s">
        <v>899</v>
      </c>
      <c r="F455" s="360">
        <v>216</v>
      </c>
      <c r="G455" s="360">
        <v>95</v>
      </c>
      <c r="H455" s="360">
        <v>8</v>
      </c>
      <c r="I455" s="360">
        <v>31</v>
      </c>
      <c r="J455" s="360">
        <v>52</v>
      </c>
      <c r="K455" s="360">
        <v>26</v>
      </c>
      <c r="L455" s="360">
        <v>0</v>
      </c>
      <c r="M455" s="360">
        <v>0</v>
      </c>
      <c r="N455" s="360">
        <v>4</v>
      </c>
    </row>
    <row r="456" spans="2:14" x14ac:dyDescent="0.25">
      <c r="B456" s="371" t="s">
        <v>218</v>
      </c>
      <c r="C456" s="371" t="s">
        <v>224</v>
      </c>
      <c r="D456" s="371" t="s">
        <v>58</v>
      </c>
      <c r="E456" s="371" t="s">
        <v>154</v>
      </c>
      <c r="F456" s="360">
        <v>659</v>
      </c>
      <c r="G456" s="360">
        <v>435</v>
      </c>
      <c r="H456" s="360">
        <v>16</v>
      </c>
      <c r="I456" s="360">
        <v>71</v>
      </c>
      <c r="J456" s="360">
        <v>50</v>
      </c>
      <c r="K456" s="360">
        <v>60</v>
      </c>
      <c r="L456" s="360">
        <v>0</v>
      </c>
      <c r="M456" s="360">
        <v>5</v>
      </c>
      <c r="N456" s="360">
        <v>22</v>
      </c>
    </row>
    <row r="457" spans="2:14" x14ac:dyDescent="0.25">
      <c r="B457" s="371" t="s">
        <v>218</v>
      </c>
      <c r="C457" s="371" t="s">
        <v>224</v>
      </c>
      <c r="D457" s="371" t="s">
        <v>58</v>
      </c>
      <c r="E457" s="371" t="s">
        <v>2242</v>
      </c>
      <c r="F457" s="360">
        <v>25</v>
      </c>
      <c r="G457" s="360">
        <v>16</v>
      </c>
      <c r="H457" s="360">
        <v>0</v>
      </c>
      <c r="I457" s="360">
        <v>8</v>
      </c>
      <c r="J457" s="360">
        <v>0</v>
      </c>
      <c r="K457" s="360">
        <v>0</v>
      </c>
      <c r="L457" s="360">
        <v>0</v>
      </c>
      <c r="M457" s="360">
        <v>0</v>
      </c>
      <c r="N457" s="360">
        <v>1</v>
      </c>
    </row>
    <row r="458" spans="2:14" x14ac:dyDescent="0.25">
      <c r="B458" s="371" t="s">
        <v>218</v>
      </c>
      <c r="C458" s="371" t="s">
        <v>224</v>
      </c>
      <c r="D458" s="371" t="s">
        <v>58</v>
      </c>
      <c r="E458" s="371" t="s">
        <v>2243</v>
      </c>
      <c r="F458" s="360">
        <v>39</v>
      </c>
      <c r="G458" s="360">
        <v>14</v>
      </c>
      <c r="H458" s="360">
        <v>0</v>
      </c>
      <c r="I458" s="360">
        <v>22</v>
      </c>
      <c r="J458" s="360">
        <v>0</v>
      </c>
      <c r="K458" s="360">
        <v>2</v>
      </c>
      <c r="L458" s="360">
        <v>0</v>
      </c>
      <c r="M458" s="360">
        <v>0</v>
      </c>
      <c r="N458" s="360">
        <v>1</v>
      </c>
    </row>
    <row r="459" spans="2:14" x14ac:dyDescent="0.25">
      <c r="B459" s="371" t="s">
        <v>218</v>
      </c>
      <c r="C459" s="371" t="s">
        <v>224</v>
      </c>
      <c r="D459" s="371" t="s">
        <v>58</v>
      </c>
      <c r="E459" s="371" t="s">
        <v>2902</v>
      </c>
      <c r="F459" s="360">
        <v>4</v>
      </c>
      <c r="G459" s="360">
        <v>1</v>
      </c>
      <c r="H459" s="360">
        <v>0</v>
      </c>
      <c r="I459" s="360">
        <v>1</v>
      </c>
      <c r="J459" s="360">
        <v>0</v>
      </c>
      <c r="K459" s="360">
        <v>1</v>
      </c>
      <c r="L459" s="360">
        <v>0</v>
      </c>
      <c r="M459" s="360">
        <v>0</v>
      </c>
      <c r="N459" s="360">
        <v>1</v>
      </c>
    </row>
    <row r="460" spans="2:14" x14ac:dyDescent="0.25">
      <c r="B460" s="371" t="s">
        <v>218</v>
      </c>
      <c r="C460" s="371" t="s">
        <v>224</v>
      </c>
      <c r="D460" s="371" t="s">
        <v>58</v>
      </c>
      <c r="E460" s="371" t="s">
        <v>2244</v>
      </c>
      <c r="F460" s="360">
        <v>51</v>
      </c>
      <c r="G460" s="360">
        <v>30</v>
      </c>
      <c r="H460" s="360">
        <v>2</v>
      </c>
      <c r="I460" s="360">
        <v>10</v>
      </c>
      <c r="J460" s="360">
        <v>1</v>
      </c>
      <c r="K460" s="360">
        <v>5</v>
      </c>
      <c r="L460" s="360">
        <v>0</v>
      </c>
      <c r="M460" s="360">
        <v>0</v>
      </c>
      <c r="N460" s="360">
        <v>3</v>
      </c>
    </row>
    <row r="461" spans="2:14" x14ac:dyDescent="0.25">
      <c r="B461" s="371" t="s">
        <v>218</v>
      </c>
      <c r="C461" s="371" t="s">
        <v>224</v>
      </c>
      <c r="D461" s="371" t="s">
        <v>58</v>
      </c>
      <c r="E461" s="371" t="s">
        <v>900</v>
      </c>
      <c r="F461" s="360">
        <v>23</v>
      </c>
      <c r="G461" s="360">
        <v>17</v>
      </c>
      <c r="H461" s="360">
        <v>0</v>
      </c>
      <c r="I461" s="360">
        <v>0</v>
      </c>
      <c r="J461" s="360">
        <v>0</v>
      </c>
      <c r="K461" s="360">
        <v>3</v>
      </c>
      <c r="L461" s="360">
        <v>0</v>
      </c>
      <c r="M461" s="360">
        <v>1</v>
      </c>
      <c r="N461" s="360">
        <v>2</v>
      </c>
    </row>
    <row r="462" spans="2:14" x14ac:dyDescent="0.25">
      <c r="B462" s="371" t="s">
        <v>218</v>
      </c>
      <c r="C462" s="371" t="s">
        <v>224</v>
      </c>
      <c r="D462" s="371" t="s">
        <v>58</v>
      </c>
      <c r="E462" s="371" t="s">
        <v>901</v>
      </c>
      <c r="F462" s="360">
        <v>60</v>
      </c>
      <c r="G462" s="360">
        <v>21</v>
      </c>
      <c r="H462" s="360">
        <v>0</v>
      </c>
      <c r="I462" s="360">
        <v>24</v>
      </c>
      <c r="J462" s="360">
        <v>5</v>
      </c>
      <c r="K462" s="360">
        <v>6</v>
      </c>
      <c r="L462" s="360">
        <v>0</v>
      </c>
      <c r="M462" s="360">
        <v>1</v>
      </c>
      <c r="N462" s="360">
        <v>3</v>
      </c>
    </row>
    <row r="463" spans="2:14" x14ac:dyDescent="0.25">
      <c r="B463" s="371" t="s">
        <v>218</v>
      </c>
      <c r="C463" s="371" t="s">
        <v>224</v>
      </c>
      <c r="D463" s="371" t="s">
        <v>58</v>
      </c>
      <c r="E463" s="371" t="s">
        <v>902</v>
      </c>
      <c r="F463" s="360">
        <v>64</v>
      </c>
      <c r="G463" s="360">
        <v>27</v>
      </c>
      <c r="H463" s="360">
        <v>0</v>
      </c>
      <c r="I463" s="360">
        <v>27</v>
      </c>
      <c r="J463" s="360">
        <v>0</v>
      </c>
      <c r="K463" s="360">
        <v>1</v>
      </c>
      <c r="L463" s="360">
        <v>0</v>
      </c>
      <c r="M463" s="360">
        <v>5</v>
      </c>
      <c r="N463" s="360">
        <v>4</v>
      </c>
    </row>
    <row r="464" spans="2:14" x14ac:dyDescent="0.25">
      <c r="B464" s="371" t="s">
        <v>218</v>
      </c>
      <c r="C464" s="371" t="s">
        <v>224</v>
      </c>
      <c r="D464" s="371" t="s">
        <v>58</v>
      </c>
      <c r="E464" s="371" t="s">
        <v>2245</v>
      </c>
      <c r="F464" s="360">
        <v>29</v>
      </c>
      <c r="G464" s="360">
        <v>17</v>
      </c>
      <c r="H464" s="360">
        <v>1</v>
      </c>
      <c r="I464" s="360">
        <v>4</v>
      </c>
      <c r="J464" s="360">
        <v>2</v>
      </c>
      <c r="K464" s="360">
        <v>5</v>
      </c>
      <c r="L464" s="360">
        <v>0</v>
      </c>
      <c r="M464" s="360">
        <v>0</v>
      </c>
      <c r="N464" s="360">
        <v>0</v>
      </c>
    </row>
    <row r="465" spans="2:14" x14ac:dyDescent="0.25">
      <c r="B465" s="371" t="s">
        <v>218</v>
      </c>
      <c r="C465" s="371" t="s">
        <v>224</v>
      </c>
      <c r="D465" s="371" t="s">
        <v>58</v>
      </c>
      <c r="E465" s="371" t="s">
        <v>2903</v>
      </c>
      <c r="F465" s="360">
        <v>1</v>
      </c>
      <c r="G465" s="360">
        <v>0</v>
      </c>
      <c r="H465" s="360">
        <v>0</v>
      </c>
      <c r="I465" s="360">
        <v>0</v>
      </c>
      <c r="J465" s="360">
        <v>0</v>
      </c>
      <c r="K465" s="360">
        <v>1</v>
      </c>
      <c r="L465" s="360">
        <v>0</v>
      </c>
      <c r="M465" s="360">
        <v>0</v>
      </c>
      <c r="N465" s="360">
        <v>0</v>
      </c>
    </row>
    <row r="466" spans="2:14" x14ac:dyDescent="0.25">
      <c r="B466" s="371" t="s">
        <v>218</v>
      </c>
      <c r="C466" s="371" t="s">
        <v>224</v>
      </c>
      <c r="D466" s="371" t="s">
        <v>58</v>
      </c>
      <c r="E466" s="371" t="s">
        <v>872</v>
      </c>
      <c r="F466" s="360">
        <v>11</v>
      </c>
      <c r="G466" s="360">
        <v>5</v>
      </c>
      <c r="H466" s="360">
        <v>2</v>
      </c>
      <c r="I466" s="360">
        <v>0</v>
      </c>
      <c r="J466" s="360">
        <v>0</v>
      </c>
      <c r="K466" s="360">
        <v>3</v>
      </c>
      <c r="L466" s="360">
        <v>0</v>
      </c>
      <c r="M466" s="360">
        <v>0</v>
      </c>
      <c r="N466" s="360">
        <v>1</v>
      </c>
    </row>
    <row r="467" spans="2:14" x14ac:dyDescent="0.25">
      <c r="B467" s="371" t="s">
        <v>218</v>
      </c>
      <c r="C467" s="371" t="s">
        <v>224</v>
      </c>
      <c r="D467" s="371" t="s">
        <v>58</v>
      </c>
      <c r="E467" s="371" t="s">
        <v>903</v>
      </c>
      <c r="F467" s="360">
        <v>54</v>
      </c>
      <c r="G467" s="360">
        <v>16</v>
      </c>
      <c r="H467" s="360">
        <v>0</v>
      </c>
      <c r="I467" s="360">
        <v>23</v>
      </c>
      <c r="J467" s="360">
        <v>7</v>
      </c>
      <c r="K467" s="360">
        <v>1</v>
      </c>
      <c r="L467" s="360">
        <v>0</v>
      </c>
      <c r="M467" s="360">
        <v>0</v>
      </c>
      <c r="N467" s="360">
        <v>7</v>
      </c>
    </row>
    <row r="468" spans="2:14" x14ac:dyDescent="0.25">
      <c r="B468" s="371" t="s">
        <v>218</v>
      </c>
      <c r="C468" s="371" t="s">
        <v>224</v>
      </c>
      <c r="D468" s="371" t="s">
        <v>58</v>
      </c>
      <c r="E468" s="371" t="s">
        <v>904</v>
      </c>
      <c r="F468" s="360">
        <v>26</v>
      </c>
      <c r="G468" s="360">
        <v>9</v>
      </c>
      <c r="H468" s="360">
        <v>0</v>
      </c>
      <c r="I468" s="360">
        <v>6</v>
      </c>
      <c r="J468" s="360">
        <v>1</v>
      </c>
      <c r="K468" s="360">
        <v>2</v>
      </c>
      <c r="L468" s="360">
        <v>0</v>
      </c>
      <c r="M468" s="360">
        <v>0</v>
      </c>
      <c r="N468" s="360">
        <v>8</v>
      </c>
    </row>
    <row r="469" spans="2:14" x14ac:dyDescent="0.25">
      <c r="B469" s="371" t="s">
        <v>218</v>
      </c>
      <c r="C469" s="371" t="s">
        <v>224</v>
      </c>
      <c r="D469" s="371" t="s">
        <v>58</v>
      </c>
      <c r="E469" s="371" t="s">
        <v>905</v>
      </c>
      <c r="F469" s="360">
        <v>98</v>
      </c>
      <c r="G469" s="360">
        <v>57</v>
      </c>
      <c r="H469" s="360">
        <v>2</v>
      </c>
      <c r="I469" s="360">
        <v>10</v>
      </c>
      <c r="J469" s="360">
        <v>2</v>
      </c>
      <c r="K469" s="360">
        <v>21</v>
      </c>
      <c r="L469" s="360">
        <v>0</v>
      </c>
      <c r="M469" s="360">
        <v>0</v>
      </c>
      <c r="N469" s="360">
        <v>6</v>
      </c>
    </row>
    <row r="470" spans="2:14" x14ac:dyDescent="0.25">
      <c r="B470" s="371" t="s">
        <v>218</v>
      </c>
      <c r="C470" s="371" t="s">
        <v>224</v>
      </c>
      <c r="D470" s="371" t="s">
        <v>58</v>
      </c>
      <c r="E470" s="371" t="s">
        <v>153</v>
      </c>
      <c r="F470" s="360">
        <v>52551</v>
      </c>
      <c r="G470" s="360">
        <v>35576</v>
      </c>
      <c r="H470" s="360">
        <v>410</v>
      </c>
      <c r="I470" s="360">
        <v>1911</v>
      </c>
      <c r="J470" s="360">
        <v>4901</v>
      </c>
      <c r="K470" s="360">
        <v>7680</v>
      </c>
      <c r="L470" s="360">
        <v>0</v>
      </c>
      <c r="M470" s="360">
        <v>1172</v>
      </c>
      <c r="N470" s="360">
        <v>901</v>
      </c>
    </row>
    <row r="471" spans="2:14" x14ac:dyDescent="0.25">
      <c r="B471" s="371" t="s">
        <v>218</v>
      </c>
      <c r="C471" s="371" t="s">
        <v>224</v>
      </c>
      <c r="D471" s="371" t="s">
        <v>58</v>
      </c>
      <c r="E471" s="371" t="s">
        <v>2246</v>
      </c>
      <c r="F471" s="360">
        <v>1009</v>
      </c>
      <c r="G471" s="360">
        <v>607</v>
      </c>
      <c r="H471" s="360">
        <v>26</v>
      </c>
      <c r="I471" s="360">
        <v>156</v>
      </c>
      <c r="J471" s="360">
        <v>73</v>
      </c>
      <c r="K471" s="360">
        <v>107</v>
      </c>
      <c r="L471" s="360">
        <v>0</v>
      </c>
      <c r="M471" s="360">
        <v>14</v>
      </c>
      <c r="N471" s="360">
        <v>26</v>
      </c>
    </row>
    <row r="472" spans="2:14" x14ac:dyDescent="0.25">
      <c r="B472" s="371" t="s">
        <v>218</v>
      </c>
      <c r="C472" s="371" t="s">
        <v>224</v>
      </c>
      <c r="D472" s="371" t="s">
        <v>59</v>
      </c>
      <c r="E472" s="371" t="s">
        <v>156</v>
      </c>
      <c r="F472" s="360">
        <v>2291</v>
      </c>
      <c r="G472" s="360">
        <v>1725</v>
      </c>
      <c r="H472" s="360">
        <v>77</v>
      </c>
      <c r="I472" s="360">
        <v>200</v>
      </c>
      <c r="J472" s="360">
        <v>40</v>
      </c>
      <c r="K472" s="360">
        <v>124</v>
      </c>
      <c r="L472" s="360">
        <v>0</v>
      </c>
      <c r="M472" s="360">
        <v>14</v>
      </c>
      <c r="N472" s="360">
        <v>111</v>
      </c>
    </row>
    <row r="473" spans="2:14" x14ac:dyDescent="0.25">
      <c r="B473" s="371" t="s">
        <v>218</v>
      </c>
      <c r="C473" s="371" t="s">
        <v>224</v>
      </c>
      <c r="D473" s="371" t="s">
        <v>59</v>
      </c>
      <c r="E473" s="371" t="s">
        <v>907</v>
      </c>
      <c r="F473" s="360">
        <v>7</v>
      </c>
      <c r="G473" s="360">
        <v>6</v>
      </c>
      <c r="H473" s="360">
        <v>0</v>
      </c>
      <c r="I473" s="360">
        <v>1</v>
      </c>
      <c r="J473" s="360">
        <v>0</v>
      </c>
      <c r="K473" s="360">
        <v>0</v>
      </c>
      <c r="L473" s="360">
        <v>0</v>
      </c>
      <c r="M473" s="360">
        <v>0</v>
      </c>
      <c r="N473" s="360">
        <v>0</v>
      </c>
    </row>
    <row r="474" spans="2:14" x14ac:dyDescent="0.25">
      <c r="B474" s="371" t="s">
        <v>218</v>
      </c>
      <c r="C474" s="371" t="s">
        <v>224</v>
      </c>
      <c r="D474" s="371" t="s">
        <v>59</v>
      </c>
      <c r="E474" s="371" t="s">
        <v>155</v>
      </c>
      <c r="F474" s="360">
        <v>125</v>
      </c>
      <c r="G474" s="360">
        <v>73</v>
      </c>
      <c r="H474" s="360">
        <v>2</v>
      </c>
      <c r="I474" s="360">
        <v>28</v>
      </c>
      <c r="J474" s="360">
        <v>4</v>
      </c>
      <c r="K474" s="360">
        <v>3</v>
      </c>
      <c r="L474" s="360">
        <v>0</v>
      </c>
      <c r="M474" s="360">
        <v>4</v>
      </c>
      <c r="N474" s="360">
        <v>11</v>
      </c>
    </row>
    <row r="475" spans="2:14" x14ac:dyDescent="0.25">
      <c r="B475" s="371" t="s">
        <v>218</v>
      </c>
      <c r="C475" s="371" t="s">
        <v>224</v>
      </c>
      <c r="D475" s="371" t="s">
        <v>59</v>
      </c>
      <c r="E475" s="371" t="s">
        <v>908</v>
      </c>
      <c r="F475" s="360">
        <v>33</v>
      </c>
      <c r="G475" s="360">
        <v>6</v>
      </c>
      <c r="H475" s="360">
        <v>0</v>
      </c>
      <c r="I475" s="360">
        <v>18</v>
      </c>
      <c r="J475" s="360">
        <v>0</v>
      </c>
      <c r="K475" s="360">
        <v>0</v>
      </c>
      <c r="L475" s="360">
        <v>0</v>
      </c>
      <c r="M475" s="360">
        <v>7</v>
      </c>
      <c r="N475" s="360">
        <v>2</v>
      </c>
    </row>
    <row r="476" spans="2:14" x14ac:dyDescent="0.25">
      <c r="B476" s="371" t="s">
        <v>218</v>
      </c>
      <c r="C476" s="371" t="s">
        <v>224</v>
      </c>
      <c r="D476" s="371" t="s">
        <v>59</v>
      </c>
      <c r="E476" s="371" t="s">
        <v>909</v>
      </c>
      <c r="F476" s="360">
        <v>3</v>
      </c>
      <c r="G476" s="360">
        <v>3</v>
      </c>
      <c r="H476" s="360">
        <v>0</v>
      </c>
      <c r="I476" s="360">
        <v>0</v>
      </c>
      <c r="J476" s="360">
        <v>0</v>
      </c>
      <c r="K476" s="360">
        <v>0</v>
      </c>
      <c r="L476" s="360">
        <v>0</v>
      </c>
      <c r="M476" s="360">
        <v>0</v>
      </c>
      <c r="N476" s="360">
        <v>0</v>
      </c>
    </row>
    <row r="477" spans="2:14" x14ac:dyDescent="0.25">
      <c r="B477" s="371" t="s">
        <v>218</v>
      </c>
      <c r="C477" s="371" t="s">
        <v>224</v>
      </c>
      <c r="D477" s="371" t="s">
        <v>59</v>
      </c>
      <c r="E477" s="371" t="s">
        <v>910</v>
      </c>
      <c r="F477" s="360">
        <v>1459</v>
      </c>
      <c r="G477" s="360">
        <v>872</v>
      </c>
      <c r="H477" s="360">
        <v>90</v>
      </c>
      <c r="I477" s="360">
        <v>206</v>
      </c>
      <c r="J477" s="360">
        <v>26</v>
      </c>
      <c r="K477" s="360">
        <v>178</v>
      </c>
      <c r="L477" s="360">
        <v>0</v>
      </c>
      <c r="M477" s="360">
        <v>33</v>
      </c>
      <c r="N477" s="360">
        <v>54</v>
      </c>
    </row>
    <row r="478" spans="2:14" x14ac:dyDescent="0.25">
      <c r="B478" s="371" t="s">
        <v>218</v>
      </c>
      <c r="C478" s="371" t="s">
        <v>224</v>
      </c>
      <c r="D478" s="371" t="s">
        <v>59</v>
      </c>
      <c r="E478" s="371" t="s">
        <v>2247</v>
      </c>
      <c r="F478" s="360">
        <v>15</v>
      </c>
      <c r="G478" s="360">
        <v>9</v>
      </c>
      <c r="H478" s="360">
        <v>0</v>
      </c>
      <c r="I478" s="360">
        <v>3</v>
      </c>
      <c r="J478" s="360">
        <v>0</v>
      </c>
      <c r="K478" s="360">
        <v>3</v>
      </c>
      <c r="L478" s="360">
        <v>0</v>
      </c>
      <c r="M478" s="360">
        <v>0</v>
      </c>
      <c r="N478" s="360">
        <v>0</v>
      </c>
    </row>
    <row r="479" spans="2:14" x14ac:dyDescent="0.25">
      <c r="B479" s="371" t="s">
        <v>218</v>
      </c>
      <c r="C479" s="371" t="s">
        <v>224</v>
      </c>
      <c r="D479" s="371" t="s">
        <v>59</v>
      </c>
      <c r="E479" s="371" t="s">
        <v>911</v>
      </c>
      <c r="F479" s="360">
        <v>5</v>
      </c>
      <c r="G479" s="360">
        <v>2</v>
      </c>
      <c r="H479" s="360">
        <v>0</v>
      </c>
      <c r="I479" s="360">
        <v>3</v>
      </c>
      <c r="J479" s="360">
        <v>0</v>
      </c>
      <c r="K479" s="360">
        <v>0</v>
      </c>
      <c r="L479" s="360">
        <v>0</v>
      </c>
      <c r="M479" s="360">
        <v>0</v>
      </c>
      <c r="N479" s="360">
        <v>0</v>
      </c>
    </row>
    <row r="480" spans="2:14" x14ac:dyDescent="0.25">
      <c r="B480" s="371" t="s">
        <v>218</v>
      </c>
      <c r="C480" s="371" t="s">
        <v>224</v>
      </c>
      <c r="D480" s="371" t="s">
        <v>60</v>
      </c>
      <c r="E480" s="371" t="s">
        <v>2591</v>
      </c>
      <c r="F480" s="360">
        <v>4</v>
      </c>
      <c r="G480" s="360">
        <v>3</v>
      </c>
      <c r="H480" s="360">
        <v>1</v>
      </c>
      <c r="I480" s="360">
        <v>0</v>
      </c>
      <c r="J480" s="360">
        <v>0</v>
      </c>
      <c r="K480" s="360">
        <v>0</v>
      </c>
      <c r="L480" s="360">
        <v>0</v>
      </c>
      <c r="M480" s="360">
        <v>0</v>
      </c>
      <c r="N480" s="360">
        <v>0</v>
      </c>
    </row>
    <row r="481" spans="2:14" x14ac:dyDescent="0.25">
      <c r="B481" s="371" t="s">
        <v>218</v>
      </c>
      <c r="C481" s="371" t="s">
        <v>224</v>
      </c>
      <c r="D481" s="371" t="s">
        <v>60</v>
      </c>
      <c r="E481" s="371" t="s">
        <v>3529</v>
      </c>
      <c r="F481" s="360">
        <v>2</v>
      </c>
      <c r="G481" s="360">
        <v>2</v>
      </c>
      <c r="H481" s="360">
        <v>0</v>
      </c>
      <c r="I481" s="360">
        <v>0</v>
      </c>
      <c r="J481" s="360">
        <v>0</v>
      </c>
      <c r="K481" s="360">
        <v>0</v>
      </c>
      <c r="L481" s="360">
        <v>0</v>
      </c>
      <c r="M481" s="360">
        <v>0</v>
      </c>
      <c r="N481" s="360">
        <v>0</v>
      </c>
    </row>
    <row r="482" spans="2:14" x14ac:dyDescent="0.25">
      <c r="B482" s="371" t="s">
        <v>218</v>
      </c>
      <c r="C482" s="371" t="s">
        <v>224</v>
      </c>
      <c r="D482" s="371" t="s">
        <v>60</v>
      </c>
      <c r="E482" s="371" t="s">
        <v>2248</v>
      </c>
      <c r="F482" s="360">
        <v>1</v>
      </c>
      <c r="G482" s="360">
        <v>1</v>
      </c>
      <c r="H482" s="360">
        <v>0</v>
      </c>
      <c r="I482" s="360">
        <v>0</v>
      </c>
      <c r="J482" s="360">
        <v>0</v>
      </c>
      <c r="K482" s="360">
        <v>0</v>
      </c>
      <c r="L482" s="360">
        <v>0</v>
      </c>
      <c r="M482" s="360">
        <v>0</v>
      </c>
      <c r="N482" s="360">
        <v>0</v>
      </c>
    </row>
    <row r="483" spans="2:14" x14ac:dyDescent="0.25">
      <c r="B483" s="371" t="s">
        <v>218</v>
      </c>
      <c r="C483" s="371" t="s">
        <v>224</v>
      </c>
      <c r="D483" s="371" t="s">
        <v>60</v>
      </c>
      <c r="E483" s="371" t="s">
        <v>2664</v>
      </c>
      <c r="F483" s="360">
        <v>6</v>
      </c>
      <c r="G483" s="360">
        <v>0</v>
      </c>
      <c r="H483" s="360">
        <v>0</v>
      </c>
      <c r="I483" s="360">
        <v>3</v>
      </c>
      <c r="J483" s="360">
        <v>0</v>
      </c>
      <c r="K483" s="360">
        <v>0</v>
      </c>
      <c r="L483" s="360">
        <v>0</v>
      </c>
      <c r="M483" s="360">
        <v>2</v>
      </c>
      <c r="N483" s="360">
        <v>1</v>
      </c>
    </row>
    <row r="484" spans="2:14" x14ac:dyDescent="0.25">
      <c r="B484" s="371" t="s">
        <v>218</v>
      </c>
      <c r="C484" s="371" t="s">
        <v>224</v>
      </c>
      <c r="D484" s="371" t="s">
        <v>60</v>
      </c>
      <c r="E484" s="371" t="s">
        <v>912</v>
      </c>
      <c r="F484" s="360">
        <v>128</v>
      </c>
      <c r="G484" s="360">
        <v>7</v>
      </c>
      <c r="H484" s="360">
        <v>0</v>
      </c>
      <c r="I484" s="360">
        <v>3</v>
      </c>
      <c r="J484" s="360">
        <v>0</v>
      </c>
      <c r="K484" s="360">
        <v>1</v>
      </c>
      <c r="L484" s="360">
        <v>0</v>
      </c>
      <c r="M484" s="360">
        <v>116</v>
      </c>
      <c r="N484" s="360">
        <v>1</v>
      </c>
    </row>
    <row r="485" spans="2:14" x14ac:dyDescent="0.25">
      <c r="B485" s="371" t="s">
        <v>218</v>
      </c>
      <c r="C485" s="371" t="s">
        <v>224</v>
      </c>
      <c r="D485" s="371" t="s">
        <v>60</v>
      </c>
      <c r="E485" s="371" t="s">
        <v>913</v>
      </c>
      <c r="F485" s="360">
        <v>128</v>
      </c>
      <c r="G485" s="360">
        <v>18</v>
      </c>
      <c r="H485" s="360">
        <v>0</v>
      </c>
      <c r="I485" s="360">
        <v>0</v>
      </c>
      <c r="J485" s="360">
        <v>0</v>
      </c>
      <c r="K485" s="360">
        <v>2</v>
      </c>
      <c r="L485" s="360">
        <v>0</v>
      </c>
      <c r="M485" s="360">
        <v>107</v>
      </c>
      <c r="N485" s="360">
        <v>1</v>
      </c>
    </row>
    <row r="486" spans="2:14" x14ac:dyDescent="0.25">
      <c r="B486" s="371" t="s">
        <v>218</v>
      </c>
      <c r="C486" s="371" t="s">
        <v>224</v>
      </c>
      <c r="D486" s="371" t="s">
        <v>60</v>
      </c>
      <c r="E486" s="371" t="s">
        <v>914</v>
      </c>
      <c r="F486" s="360">
        <v>25</v>
      </c>
      <c r="G486" s="360">
        <v>14</v>
      </c>
      <c r="H486" s="360">
        <v>1</v>
      </c>
      <c r="I486" s="360">
        <v>1</v>
      </c>
      <c r="J486" s="360">
        <v>3</v>
      </c>
      <c r="K486" s="360">
        <v>4</v>
      </c>
      <c r="L486" s="360">
        <v>0</v>
      </c>
      <c r="M486" s="360">
        <v>0</v>
      </c>
      <c r="N486" s="360">
        <v>2</v>
      </c>
    </row>
    <row r="487" spans="2:14" x14ac:dyDescent="0.25">
      <c r="B487" s="371" t="s">
        <v>218</v>
      </c>
      <c r="C487" s="371" t="s">
        <v>224</v>
      </c>
      <c r="D487" s="371" t="s">
        <v>60</v>
      </c>
      <c r="E487" s="371" t="s">
        <v>2904</v>
      </c>
      <c r="F487" s="360">
        <v>1</v>
      </c>
      <c r="G487" s="360">
        <v>1</v>
      </c>
      <c r="H487" s="360">
        <v>0</v>
      </c>
      <c r="I487" s="360">
        <v>0</v>
      </c>
      <c r="J487" s="360">
        <v>0</v>
      </c>
      <c r="K487" s="360">
        <v>0</v>
      </c>
      <c r="L487" s="360">
        <v>0</v>
      </c>
      <c r="M487" s="360">
        <v>0</v>
      </c>
      <c r="N487" s="360">
        <v>0</v>
      </c>
    </row>
    <row r="488" spans="2:14" x14ac:dyDescent="0.25">
      <c r="B488" s="371" t="s">
        <v>218</v>
      </c>
      <c r="C488" s="371" t="s">
        <v>224</v>
      </c>
      <c r="D488" s="371" t="s">
        <v>60</v>
      </c>
      <c r="E488" s="371" t="s">
        <v>915</v>
      </c>
      <c r="F488" s="360">
        <v>276</v>
      </c>
      <c r="G488" s="360">
        <v>235</v>
      </c>
      <c r="H488" s="360">
        <v>0</v>
      </c>
      <c r="I488" s="360">
        <v>9</v>
      </c>
      <c r="J488" s="360">
        <v>5</v>
      </c>
      <c r="K488" s="360">
        <v>8</v>
      </c>
      <c r="L488" s="360">
        <v>0</v>
      </c>
      <c r="M488" s="360">
        <v>5</v>
      </c>
      <c r="N488" s="360">
        <v>14</v>
      </c>
    </row>
    <row r="489" spans="2:14" x14ac:dyDescent="0.25">
      <c r="B489" s="371" t="s">
        <v>218</v>
      </c>
      <c r="C489" s="371" t="s">
        <v>224</v>
      </c>
      <c r="D489" s="371" t="s">
        <v>60</v>
      </c>
      <c r="E489" s="371" t="s">
        <v>2249</v>
      </c>
      <c r="F489" s="360">
        <v>36</v>
      </c>
      <c r="G489" s="360">
        <v>28</v>
      </c>
      <c r="H489" s="360">
        <v>0</v>
      </c>
      <c r="I489" s="360">
        <v>1</v>
      </c>
      <c r="J489" s="360">
        <v>2</v>
      </c>
      <c r="K489" s="360">
        <v>3</v>
      </c>
      <c r="L489" s="360">
        <v>0</v>
      </c>
      <c r="M489" s="360">
        <v>2</v>
      </c>
      <c r="N489" s="360">
        <v>0</v>
      </c>
    </row>
    <row r="490" spans="2:14" x14ac:dyDescent="0.25">
      <c r="B490" s="371" t="s">
        <v>218</v>
      </c>
      <c r="C490" s="371" t="s">
        <v>224</v>
      </c>
      <c r="D490" s="371" t="s">
        <v>60</v>
      </c>
      <c r="E490" s="371" t="s">
        <v>2250</v>
      </c>
      <c r="F490" s="360">
        <v>72</v>
      </c>
      <c r="G490" s="360">
        <v>34</v>
      </c>
      <c r="H490" s="360">
        <v>0</v>
      </c>
      <c r="I490" s="360">
        <v>27</v>
      </c>
      <c r="J490" s="360">
        <v>2</v>
      </c>
      <c r="K490" s="360">
        <v>2</v>
      </c>
      <c r="L490" s="360">
        <v>0</v>
      </c>
      <c r="M490" s="360">
        <v>6</v>
      </c>
      <c r="N490" s="360">
        <v>1</v>
      </c>
    </row>
    <row r="491" spans="2:14" x14ac:dyDescent="0.25">
      <c r="B491" s="371" t="s">
        <v>218</v>
      </c>
      <c r="C491" s="371" t="s">
        <v>224</v>
      </c>
      <c r="D491" s="371" t="s">
        <v>60</v>
      </c>
      <c r="E491" s="371" t="s">
        <v>916</v>
      </c>
      <c r="F491" s="360">
        <v>60</v>
      </c>
      <c r="G491" s="360">
        <v>35</v>
      </c>
      <c r="H491" s="360">
        <v>0</v>
      </c>
      <c r="I491" s="360">
        <v>15</v>
      </c>
      <c r="J491" s="360">
        <v>1</v>
      </c>
      <c r="K491" s="360">
        <v>4</v>
      </c>
      <c r="L491" s="360">
        <v>0</v>
      </c>
      <c r="M491" s="360">
        <v>5</v>
      </c>
      <c r="N491" s="360">
        <v>0</v>
      </c>
    </row>
    <row r="492" spans="2:14" x14ac:dyDescent="0.25">
      <c r="B492" s="371" t="s">
        <v>218</v>
      </c>
      <c r="C492" s="371" t="s">
        <v>224</v>
      </c>
      <c r="D492" s="371" t="s">
        <v>60</v>
      </c>
      <c r="E492" s="371" t="s">
        <v>917</v>
      </c>
      <c r="F492" s="360">
        <v>301</v>
      </c>
      <c r="G492" s="360">
        <v>185</v>
      </c>
      <c r="H492" s="360">
        <v>4</v>
      </c>
      <c r="I492" s="360">
        <v>65</v>
      </c>
      <c r="J492" s="360">
        <v>20</v>
      </c>
      <c r="K492" s="360">
        <v>20</v>
      </c>
      <c r="L492" s="360">
        <v>0</v>
      </c>
      <c r="M492" s="360">
        <v>1</v>
      </c>
      <c r="N492" s="360">
        <v>6</v>
      </c>
    </row>
    <row r="493" spans="2:14" x14ac:dyDescent="0.25">
      <c r="B493" s="371" t="s">
        <v>218</v>
      </c>
      <c r="C493" s="371" t="s">
        <v>224</v>
      </c>
      <c r="D493" s="371" t="s">
        <v>60</v>
      </c>
      <c r="E493" s="371" t="s">
        <v>918</v>
      </c>
      <c r="F493" s="360">
        <v>60</v>
      </c>
      <c r="G493" s="360">
        <v>22</v>
      </c>
      <c r="H493" s="360">
        <v>0</v>
      </c>
      <c r="I493" s="360">
        <v>32</v>
      </c>
      <c r="J493" s="360">
        <v>1</v>
      </c>
      <c r="K493" s="360">
        <v>1</v>
      </c>
      <c r="L493" s="360">
        <v>0</v>
      </c>
      <c r="M493" s="360">
        <v>3</v>
      </c>
      <c r="N493" s="360">
        <v>1</v>
      </c>
    </row>
    <row r="494" spans="2:14" x14ac:dyDescent="0.25">
      <c r="B494" s="371" t="s">
        <v>218</v>
      </c>
      <c r="C494" s="371" t="s">
        <v>224</v>
      </c>
      <c r="D494" s="371" t="s">
        <v>60</v>
      </c>
      <c r="E494" s="371" t="s">
        <v>919</v>
      </c>
      <c r="F494" s="360">
        <v>46</v>
      </c>
      <c r="G494" s="360">
        <v>24</v>
      </c>
      <c r="H494" s="360">
        <v>0</v>
      </c>
      <c r="I494" s="360">
        <v>14</v>
      </c>
      <c r="J494" s="360">
        <v>1</v>
      </c>
      <c r="K494" s="360">
        <v>3</v>
      </c>
      <c r="L494" s="360">
        <v>0</v>
      </c>
      <c r="M494" s="360">
        <v>0</v>
      </c>
      <c r="N494" s="360">
        <v>4</v>
      </c>
    </row>
    <row r="495" spans="2:14" x14ac:dyDescent="0.25">
      <c r="B495" s="371" t="s">
        <v>218</v>
      </c>
      <c r="C495" s="371" t="s">
        <v>224</v>
      </c>
      <c r="D495" s="371" t="s">
        <v>60</v>
      </c>
      <c r="E495" s="371" t="s">
        <v>920</v>
      </c>
      <c r="F495" s="360">
        <v>5</v>
      </c>
      <c r="G495" s="360">
        <v>1</v>
      </c>
      <c r="H495" s="360">
        <v>0</v>
      </c>
      <c r="I495" s="360">
        <v>1</v>
      </c>
      <c r="J495" s="360">
        <v>2</v>
      </c>
      <c r="K495" s="360">
        <v>0</v>
      </c>
      <c r="L495" s="360">
        <v>0</v>
      </c>
      <c r="M495" s="360">
        <v>0</v>
      </c>
      <c r="N495" s="360">
        <v>1</v>
      </c>
    </row>
    <row r="496" spans="2:14" x14ac:dyDescent="0.25">
      <c r="B496" s="371" t="s">
        <v>218</v>
      </c>
      <c r="C496" s="371" t="s">
        <v>224</v>
      </c>
      <c r="D496" s="371" t="s">
        <v>60</v>
      </c>
      <c r="E496" s="371" t="s">
        <v>2251</v>
      </c>
      <c r="F496" s="360">
        <v>2</v>
      </c>
      <c r="G496" s="360">
        <v>0</v>
      </c>
      <c r="H496" s="360">
        <v>0</v>
      </c>
      <c r="I496" s="360">
        <v>1</v>
      </c>
      <c r="J496" s="360">
        <v>0</v>
      </c>
      <c r="K496" s="360">
        <v>1</v>
      </c>
      <c r="L496" s="360">
        <v>0</v>
      </c>
      <c r="M496" s="360">
        <v>0</v>
      </c>
      <c r="N496" s="360">
        <v>0</v>
      </c>
    </row>
    <row r="497" spans="2:14" x14ac:dyDescent="0.25">
      <c r="B497" s="371" t="s">
        <v>218</v>
      </c>
      <c r="C497" s="371" t="s">
        <v>224</v>
      </c>
      <c r="D497" s="371" t="s">
        <v>60</v>
      </c>
      <c r="E497" s="371" t="s">
        <v>921</v>
      </c>
      <c r="F497" s="360">
        <v>39</v>
      </c>
      <c r="G497" s="360">
        <v>17</v>
      </c>
      <c r="H497" s="360">
        <v>4</v>
      </c>
      <c r="I497" s="360">
        <v>8</v>
      </c>
      <c r="J497" s="360">
        <v>3</v>
      </c>
      <c r="K497" s="360">
        <v>7</v>
      </c>
      <c r="L497" s="360">
        <v>0</v>
      </c>
      <c r="M497" s="360">
        <v>0</v>
      </c>
      <c r="N497" s="360">
        <v>0</v>
      </c>
    </row>
    <row r="498" spans="2:14" x14ac:dyDescent="0.25">
      <c r="B498" s="371" t="s">
        <v>218</v>
      </c>
      <c r="C498" s="371" t="s">
        <v>224</v>
      </c>
      <c r="D498" s="371" t="s">
        <v>60</v>
      </c>
      <c r="E498" s="371" t="s">
        <v>2712</v>
      </c>
      <c r="F498" s="360">
        <v>1</v>
      </c>
      <c r="G498" s="360">
        <v>1</v>
      </c>
      <c r="H498" s="360">
        <v>0</v>
      </c>
      <c r="I498" s="360">
        <v>0</v>
      </c>
      <c r="J498" s="360">
        <v>0</v>
      </c>
      <c r="K498" s="360">
        <v>0</v>
      </c>
      <c r="L498" s="360">
        <v>0</v>
      </c>
      <c r="M498" s="360">
        <v>0</v>
      </c>
      <c r="N498" s="360">
        <v>0</v>
      </c>
    </row>
    <row r="499" spans="2:14" x14ac:dyDescent="0.25">
      <c r="B499" s="371" t="s">
        <v>218</v>
      </c>
      <c r="C499" s="371" t="s">
        <v>224</v>
      </c>
      <c r="D499" s="371" t="s">
        <v>60</v>
      </c>
      <c r="E499" s="371" t="s">
        <v>2905</v>
      </c>
      <c r="F499" s="360">
        <v>7</v>
      </c>
      <c r="G499" s="360">
        <v>3</v>
      </c>
      <c r="H499" s="360">
        <v>0</v>
      </c>
      <c r="I499" s="360">
        <v>0</v>
      </c>
      <c r="J499" s="360">
        <v>0</v>
      </c>
      <c r="K499" s="360">
        <v>0</v>
      </c>
      <c r="L499" s="360">
        <v>0</v>
      </c>
      <c r="M499" s="360">
        <v>4</v>
      </c>
      <c r="N499" s="360">
        <v>0</v>
      </c>
    </row>
    <row r="500" spans="2:14" x14ac:dyDescent="0.25">
      <c r="B500" s="371" t="s">
        <v>218</v>
      </c>
      <c r="C500" s="371" t="s">
        <v>224</v>
      </c>
      <c r="D500" s="371" t="s">
        <v>60</v>
      </c>
      <c r="E500" s="371" t="s">
        <v>922</v>
      </c>
      <c r="F500" s="360">
        <v>16</v>
      </c>
      <c r="G500" s="360">
        <v>11</v>
      </c>
      <c r="H500" s="360">
        <v>1</v>
      </c>
      <c r="I500" s="360">
        <v>2</v>
      </c>
      <c r="J500" s="360">
        <v>1</v>
      </c>
      <c r="K500" s="360">
        <v>1</v>
      </c>
      <c r="L500" s="360">
        <v>0</v>
      </c>
      <c r="M500" s="360">
        <v>0</v>
      </c>
      <c r="N500" s="360">
        <v>0</v>
      </c>
    </row>
    <row r="501" spans="2:14" x14ac:dyDescent="0.25">
      <c r="B501" s="371" t="s">
        <v>218</v>
      </c>
      <c r="C501" s="371" t="s">
        <v>224</v>
      </c>
      <c r="D501" s="371" t="s">
        <v>60</v>
      </c>
      <c r="E501" s="371" t="s">
        <v>923</v>
      </c>
      <c r="F501" s="360">
        <v>73</v>
      </c>
      <c r="G501" s="360">
        <v>55</v>
      </c>
      <c r="H501" s="360">
        <v>2</v>
      </c>
      <c r="I501" s="360">
        <v>9</v>
      </c>
      <c r="J501" s="360">
        <v>1</v>
      </c>
      <c r="K501" s="360">
        <v>4</v>
      </c>
      <c r="L501" s="360">
        <v>0</v>
      </c>
      <c r="M501" s="360">
        <v>1</v>
      </c>
      <c r="N501" s="360">
        <v>1</v>
      </c>
    </row>
    <row r="502" spans="2:14" x14ac:dyDescent="0.25">
      <c r="B502" s="371" t="s">
        <v>218</v>
      </c>
      <c r="C502" s="371" t="s">
        <v>224</v>
      </c>
      <c r="D502" s="371" t="s">
        <v>60</v>
      </c>
      <c r="E502" s="371" t="s">
        <v>924</v>
      </c>
      <c r="F502" s="360">
        <v>25</v>
      </c>
      <c r="G502" s="360">
        <v>14</v>
      </c>
      <c r="H502" s="360">
        <v>0</v>
      </c>
      <c r="I502" s="360">
        <v>1</v>
      </c>
      <c r="J502" s="360">
        <v>1</v>
      </c>
      <c r="K502" s="360">
        <v>2</v>
      </c>
      <c r="L502" s="360">
        <v>0</v>
      </c>
      <c r="M502" s="360">
        <v>6</v>
      </c>
      <c r="N502" s="360">
        <v>1</v>
      </c>
    </row>
    <row r="503" spans="2:14" x14ac:dyDescent="0.25">
      <c r="B503" s="371" t="s">
        <v>218</v>
      </c>
      <c r="C503" s="371" t="s">
        <v>224</v>
      </c>
      <c r="D503" s="371" t="s">
        <v>60</v>
      </c>
      <c r="E503" s="371" t="s">
        <v>925</v>
      </c>
      <c r="F503" s="360">
        <v>27</v>
      </c>
      <c r="G503" s="360">
        <v>20</v>
      </c>
      <c r="H503" s="360">
        <v>0</v>
      </c>
      <c r="I503" s="360">
        <v>1</v>
      </c>
      <c r="J503" s="360">
        <v>4</v>
      </c>
      <c r="K503" s="360">
        <v>1</v>
      </c>
      <c r="L503" s="360">
        <v>0</v>
      </c>
      <c r="M503" s="360">
        <v>0</v>
      </c>
      <c r="N503" s="360">
        <v>1</v>
      </c>
    </row>
    <row r="504" spans="2:14" x14ac:dyDescent="0.25">
      <c r="B504" s="371" t="s">
        <v>218</v>
      </c>
      <c r="C504" s="371" t="s">
        <v>224</v>
      </c>
      <c r="D504" s="371" t="s">
        <v>60</v>
      </c>
      <c r="E504" s="371" t="s">
        <v>2252</v>
      </c>
      <c r="F504" s="360">
        <v>23</v>
      </c>
      <c r="G504" s="360">
        <v>18</v>
      </c>
      <c r="H504" s="360">
        <v>0</v>
      </c>
      <c r="I504" s="360">
        <v>1</v>
      </c>
      <c r="J504" s="360">
        <v>1</v>
      </c>
      <c r="K504" s="360">
        <v>0</v>
      </c>
      <c r="L504" s="360">
        <v>0</v>
      </c>
      <c r="M504" s="360">
        <v>2</v>
      </c>
      <c r="N504" s="360">
        <v>1</v>
      </c>
    </row>
    <row r="505" spans="2:14" x14ac:dyDescent="0.25">
      <c r="B505" s="371" t="s">
        <v>218</v>
      </c>
      <c r="C505" s="371" t="s">
        <v>224</v>
      </c>
      <c r="D505" s="371" t="s">
        <v>60</v>
      </c>
      <c r="E505" s="371" t="s">
        <v>926</v>
      </c>
      <c r="F505" s="360">
        <v>1</v>
      </c>
      <c r="G505" s="360">
        <v>1</v>
      </c>
      <c r="H505" s="360">
        <v>0</v>
      </c>
      <c r="I505" s="360">
        <v>0</v>
      </c>
      <c r="J505" s="360">
        <v>0</v>
      </c>
      <c r="K505" s="360">
        <v>0</v>
      </c>
      <c r="L505" s="360">
        <v>0</v>
      </c>
      <c r="M505" s="360">
        <v>0</v>
      </c>
      <c r="N505" s="360">
        <v>0</v>
      </c>
    </row>
    <row r="506" spans="2:14" x14ac:dyDescent="0.25">
      <c r="B506" s="371" t="s">
        <v>218</v>
      </c>
      <c r="C506" s="371" t="s">
        <v>224</v>
      </c>
      <c r="D506" s="371" t="s">
        <v>60</v>
      </c>
      <c r="E506" s="371" t="s">
        <v>2253</v>
      </c>
      <c r="F506" s="360">
        <v>98</v>
      </c>
      <c r="G506" s="360">
        <v>88</v>
      </c>
      <c r="H506" s="360">
        <v>1</v>
      </c>
      <c r="I506" s="360">
        <v>1</v>
      </c>
      <c r="J506" s="360">
        <v>1</v>
      </c>
      <c r="K506" s="360">
        <v>1</v>
      </c>
      <c r="L506" s="360">
        <v>0</v>
      </c>
      <c r="M506" s="360">
        <v>1</v>
      </c>
      <c r="N506" s="360">
        <v>5</v>
      </c>
    </row>
    <row r="507" spans="2:14" x14ac:dyDescent="0.25">
      <c r="B507" s="371" t="s">
        <v>218</v>
      </c>
      <c r="C507" s="371" t="s">
        <v>224</v>
      </c>
      <c r="D507" s="371" t="s">
        <v>60</v>
      </c>
      <c r="E507" s="371" t="s">
        <v>2713</v>
      </c>
      <c r="F507" s="360">
        <v>3</v>
      </c>
      <c r="G507" s="360">
        <v>2</v>
      </c>
      <c r="H507" s="360">
        <v>0</v>
      </c>
      <c r="I507" s="360">
        <v>1</v>
      </c>
      <c r="J507" s="360">
        <v>0</v>
      </c>
      <c r="K507" s="360">
        <v>0</v>
      </c>
      <c r="L507" s="360">
        <v>0</v>
      </c>
      <c r="M507" s="360">
        <v>0</v>
      </c>
      <c r="N507" s="360">
        <v>0</v>
      </c>
    </row>
    <row r="508" spans="2:14" x14ac:dyDescent="0.25">
      <c r="B508" s="371" t="s">
        <v>218</v>
      </c>
      <c r="C508" s="371" t="s">
        <v>224</v>
      </c>
      <c r="D508" s="371" t="s">
        <v>60</v>
      </c>
      <c r="E508" s="371" t="s">
        <v>927</v>
      </c>
      <c r="F508" s="360">
        <v>23</v>
      </c>
      <c r="G508" s="360">
        <v>16</v>
      </c>
      <c r="H508" s="360">
        <v>0</v>
      </c>
      <c r="I508" s="360">
        <v>2</v>
      </c>
      <c r="J508" s="360">
        <v>2</v>
      </c>
      <c r="K508" s="360">
        <v>3</v>
      </c>
      <c r="L508" s="360">
        <v>0</v>
      </c>
      <c r="M508" s="360">
        <v>0</v>
      </c>
      <c r="N508" s="360">
        <v>0</v>
      </c>
    </row>
    <row r="509" spans="2:14" x14ac:dyDescent="0.25">
      <c r="B509" s="371" t="s">
        <v>218</v>
      </c>
      <c r="C509" s="371" t="s">
        <v>224</v>
      </c>
      <c r="D509" s="371" t="s">
        <v>60</v>
      </c>
      <c r="E509" s="371" t="s">
        <v>928</v>
      </c>
      <c r="F509" s="360">
        <v>23</v>
      </c>
      <c r="G509" s="360">
        <v>15</v>
      </c>
      <c r="H509" s="360">
        <v>0</v>
      </c>
      <c r="I509" s="360">
        <v>1</v>
      </c>
      <c r="J509" s="360">
        <v>7</v>
      </c>
      <c r="K509" s="360">
        <v>0</v>
      </c>
      <c r="L509" s="360">
        <v>0</v>
      </c>
      <c r="M509" s="360">
        <v>0</v>
      </c>
      <c r="N509" s="360">
        <v>0</v>
      </c>
    </row>
    <row r="510" spans="2:14" x14ac:dyDescent="0.25">
      <c r="B510" s="371" t="s">
        <v>218</v>
      </c>
      <c r="C510" s="371" t="s">
        <v>224</v>
      </c>
      <c r="D510" s="371" t="s">
        <v>60</v>
      </c>
      <c r="E510" s="371" t="s">
        <v>929</v>
      </c>
      <c r="F510" s="360">
        <v>190</v>
      </c>
      <c r="G510" s="360">
        <v>85</v>
      </c>
      <c r="H510" s="360">
        <v>0</v>
      </c>
      <c r="I510" s="360">
        <v>8</v>
      </c>
      <c r="J510" s="360">
        <v>80</v>
      </c>
      <c r="K510" s="360">
        <v>10</v>
      </c>
      <c r="L510" s="360">
        <v>0</v>
      </c>
      <c r="M510" s="360">
        <v>5</v>
      </c>
      <c r="N510" s="360">
        <v>2</v>
      </c>
    </row>
    <row r="511" spans="2:14" x14ac:dyDescent="0.25">
      <c r="B511" s="371" t="s">
        <v>218</v>
      </c>
      <c r="C511" s="371" t="s">
        <v>224</v>
      </c>
      <c r="D511" s="371" t="s">
        <v>60</v>
      </c>
      <c r="E511" s="371" t="s">
        <v>2254</v>
      </c>
      <c r="F511" s="360">
        <v>27</v>
      </c>
      <c r="G511" s="360">
        <v>22</v>
      </c>
      <c r="H511" s="360">
        <v>0</v>
      </c>
      <c r="I511" s="360">
        <v>3</v>
      </c>
      <c r="J511" s="360">
        <v>0</v>
      </c>
      <c r="K511" s="360">
        <v>2</v>
      </c>
      <c r="L511" s="360">
        <v>0</v>
      </c>
      <c r="M511" s="360">
        <v>0</v>
      </c>
      <c r="N511" s="360">
        <v>0</v>
      </c>
    </row>
    <row r="512" spans="2:14" x14ac:dyDescent="0.25">
      <c r="B512" s="371" t="s">
        <v>218</v>
      </c>
      <c r="C512" s="371" t="s">
        <v>224</v>
      </c>
      <c r="D512" s="371" t="s">
        <v>60</v>
      </c>
      <c r="E512" s="371" t="s">
        <v>930</v>
      </c>
      <c r="F512" s="360">
        <v>527</v>
      </c>
      <c r="G512" s="360">
        <v>272</v>
      </c>
      <c r="H512" s="360">
        <v>31</v>
      </c>
      <c r="I512" s="360">
        <v>64</v>
      </c>
      <c r="J512" s="360">
        <v>40</v>
      </c>
      <c r="K512" s="360">
        <v>83</v>
      </c>
      <c r="L512" s="360">
        <v>0</v>
      </c>
      <c r="M512" s="360">
        <v>4</v>
      </c>
      <c r="N512" s="360">
        <v>33</v>
      </c>
    </row>
    <row r="513" spans="2:14" x14ac:dyDescent="0.25">
      <c r="B513" s="371" t="s">
        <v>218</v>
      </c>
      <c r="C513" s="371" t="s">
        <v>224</v>
      </c>
      <c r="D513" s="371" t="s">
        <v>60</v>
      </c>
      <c r="E513" s="371" t="s">
        <v>931</v>
      </c>
      <c r="F513" s="360">
        <v>209</v>
      </c>
      <c r="G513" s="360">
        <v>88</v>
      </c>
      <c r="H513" s="360">
        <v>17</v>
      </c>
      <c r="I513" s="360">
        <v>70</v>
      </c>
      <c r="J513" s="360">
        <v>7</v>
      </c>
      <c r="K513" s="360">
        <v>6</v>
      </c>
      <c r="L513" s="360">
        <v>0</v>
      </c>
      <c r="M513" s="360">
        <v>1</v>
      </c>
      <c r="N513" s="360">
        <v>20</v>
      </c>
    </row>
    <row r="514" spans="2:14" x14ac:dyDescent="0.25">
      <c r="B514" s="371" t="s">
        <v>218</v>
      </c>
      <c r="C514" s="371" t="s">
        <v>224</v>
      </c>
      <c r="D514" s="371" t="s">
        <v>60</v>
      </c>
      <c r="E514" s="371" t="s">
        <v>932</v>
      </c>
      <c r="F514" s="360">
        <v>21</v>
      </c>
      <c r="G514" s="360">
        <v>6</v>
      </c>
      <c r="H514" s="360">
        <v>2</v>
      </c>
      <c r="I514" s="360">
        <v>12</v>
      </c>
      <c r="J514" s="360">
        <v>1</v>
      </c>
      <c r="K514" s="360">
        <v>0</v>
      </c>
      <c r="L514" s="360">
        <v>0</v>
      </c>
      <c r="M514" s="360">
        <v>0</v>
      </c>
      <c r="N514" s="360">
        <v>0</v>
      </c>
    </row>
    <row r="515" spans="2:14" x14ac:dyDescent="0.25">
      <c r="B515" s="371" t="s">
        <v>218</v>
      </c>
      <c r="C515" s="371" t="s">
        <v>224</v>
      </c>
      <c r="D515" s="371" t="s">
        <v>60</v>
      </c>
      <c r="E515" s="371" t="s">
        <v>933</v>
      </c>
      <c r="F515" s="360">
        <v>6</v>
      </c>
      <c r="G515" s="360">
        <v>2</v>
      </c>
      <c r="H515" s="360">
        <v>0</v>
      </c>
      <c r="I515" s="360">
        <v>1</v>
      </c>
      <c r="J515" s="360">
        <v>0</v>
      </c>
      <c r="K515" s="360">
        <v>0</v>
      </c>
      <c r="L515" s="360">
        <v>0</v>
      </c>
      <c r="M515" s="360">
        <v>3</v>
      </c>
      <c r="N515" s="360">
        <v>0</v>
      </c>
    </row>
    <row r="516" spans="2:14" x14ac:dyDescent="0.25">
      <c r="B516" s="371" t="s">
        <v>218</v>
      </c>
      <c r="C516" s="371" t="s">
        <v>224</v>
      </c>
      <c r="D516" s="371" t="s">
        <v>60</v>
      </c>
      <c r="E516" s="371" t="s">
        <v>934</v>
      </c>
      <c r="F516" s="360">
        <v>4</v>
      </c>
      <c r="G516" s="360">
        <v>3</v>
      </c>
      <c r="H516" s="360">
        <v>0</v>
      </c>
      <c r="I516" s="360">
        <v>0</v>
      </c>
      <c r="J516" s="360">
        <v>0</v>
      </c>
      <c r="K516" s="360">
        <v>0</v>
      </c>
      <c r="L516" s="360">
        <v>0</v>
      </c>
      <c r="M516" s="360">
        <v>0</v>
      </c>
      <c r="N516" s="360">
        <v>1</v>
      </c>
    </row>
    <row r="517" spans="2:14" x14ac:dyDescent="0.25">
      <c r="B517" s="371" t="s">
        <v>218</v>
      </c>
      <c r="C517" s="371" t="s">
        <v>224</v>
      </c>
      <c r="D517" s="371" t="s">
        <v>60</v>
      </c>
      <c r="E517" s="371" t="s">
        <v>2906</v>
      </c>
      <c r="F517" s="360">
        <v>1</v>
      </c>
      <c r="G517" s="360">
        <v>1</v>
      </c>
      <c r="H517" s="360">
        <v>0</v>
      </c>
      <c r="I517" s="360">
        <v>0</v>
      </c>
      <c r="J517" s="360">
        <v>0</v>
      </c>
      <c r="K517" s="360">
        <v>0</v>
      </c>
      <c r="L517" s="360">
        <v>0</v>
      </c>
      <c r="M517" s="360">
        <v>0</v>
      </c>
      <c r="N517" s="360">
        <v>0</v>
      </c>
    </row>
    <row r="518" spans="2:14" x14ac:dyDescent="0.25">
      <c r="B518" s="371" t="s">
        <v>218</v>
      </c>
      <c r="C518" s="371" t="s">
        <v>224</v>
      </c>
      <c r="D518" s="371" t="s">
        <v>60</v>
      </c>
      <c r="E518" s="371" t="s">
        <v>2714</v>
      </c>
      <c r="F518" s="360">
        <v>1</v>
      </c>
      <c r="G518" s="360">
        <v>1</v>
      </c>
      <c r="H518" s="360">
        <v>0</v>
      </c>
      <c r="I518" s="360">
        <v>0</v>
      </c>
      <c r="J518" s="360">
        <v>0</v>
      </c>
      <c r="K518" s="360">
        <v>0</v>
      </c>
      <c r="L518" s="360">
        <v>0</v>
      </c>
      <c r="M518" s="360">
        <v>0</v>
      </c>
      <c r="N518" s="360">
        <v>0</v>
      </c>
    </row>
    <row r="519" spans="2:14" x14ac:dyDescent="0.25">
      <c r="B519" s="371" t="s">
        <v>218</v>
      </c>
      <c r="C519" s="371" t="s">
        <v>224</v>
      </c>
      <c r="D519" s="371" t="s">
        <v>60</v>
      </c>
      <c r="E519" s="371" t="s">
        <v>2907</v>
      </c>
      <c r="F519" s="360">
        <v>5</v>
      </c>
      <c r="G519" s="360">
        <v>3</v>
      </c>
      <c r="H519" s="360">
        <v>0</v>
      </c>
      <c r="I519" s="360">
        <v>0</v>
      </c>
      <c r="J519" s="360">
        <v>0</v>
      </c>
      <c r="K519" s="360">
        <v>0</v>
      </c>
      <c r="L519" s="360">
        <v>0</v>
      </c>
      <c r="M519" s="360">
        <v>2</v>
      </c>
      <c r="N519" s="360">
        <v>0</v>
      </c>
    </row>
    <row r="520" spans="2:14" x14ac:dyDescent="0.25">
      <c r="B520" s="371" t="s">
        <v>218</v>
      </c>
      <c r="C520" s="371" t="s">
        <v>224</v>
      </c>
      <c r="D520" s="371" t="s">
        <v>60</v>
      </c>
      <c r="E520" s="371" t="s">
        <v>2256</v>
      </c>
      <c r="F520" s="360">
        <v>5</v>
      </c>
      <c r="G520" s="360">
        <v>3</v>
      </c>
      <c r="H520" s="360">
        <v>1</v>
      </c>
      <c r="I520" s="360">
        <v>0</v>
      </c>
      <c r="J520" s="360">
        <v>0</v>
      </c>
      <c r="K520" s="360">
        <v>0</v>
      </c>
      <c r="L520" s="360">
        <v>0</v>
      </c>
      <c r="M520" s="360">
        <v>0</v>
      </c>
      <c r="N520" s="360">
        <v>1</v>
      </c>
    </row>
    <row r="521" spans="2:14" x14ac:dyDescent="0.25">
      <c r="B521" s="371" t="s">
        <v>218</v>
      </c>
      <c r="C521" s="371" t="s">
        <v>224</v>
      </c>
      <c r="D521" s="371" t="s">
        <v>60</v>
      </c>
      <c r="E521" s="371" t="s">
        <v>3762</v>
      </c>
      <c r="F521" s="360">
        <v>1</v>
      </c>
      <c r="G521" s="360">
        <v>0</v>
      </c>
      <c r="H521" s="360">
        <v>0</v>
      </c>
      <c r="I521" s="360">
        <v>0</v>
      </c>
      <c r="J521" s="360">
        <v>1</v>
      </c>
      <c r="K521" s="360">
        <v>0</v>
      </c>
      <c r="L521" s="360">
        <v>0</v>
      </c>
      <c r="M521" s="360">
        <v>0</v>
      </c>
      <c r="N521" s="360">
        <v>0</v>
      </c>
    </row>
    <row r="522" spans="2:14" x14ac:dyDescent="0.25">
      <c r="B522" s="371" t="s">
        <v>218</v>
      </c>
      <c r="C522" s="371" t="s">
        <v>224</v>
      </c>
      <c r="D522" s="371" t="s">
        <v>60</v>
      </c>
      <c r="E522" s="371" t="s">
        <v>1916</v>
      </c>
      <c r="F522" s="360">
        <v>2</v>
      </c>
      <c r="G522" s="360">
        <v>1</v>
      </c>
      <c r="H522" s="360">
        <v>0</v>
      </c>
      <c r="I522" s="360">
        <v>1</v>
      </c>
      <c r="J522" s="360">
        <v>0</v>
      </c>
      <c r="K522" s="360">
        <v>0</v>
      </c>
      <c r="L522" s="360">
        <v>0</v>
      </c>
      <c r="M522" s="360">
        <v>0</v>
      </c>
      <c r="N522" s="360">
        <v>0</v>
      </c>
    </row>
    <row r="523" spans="2:14" x14ac:dyDescent="0.25">
      <c r="B523" s="371" t="s">
        <v>218</v>
      </c>
      <c r="C523" s="371" t="s">
        <v>224</v>
      </c>
      <c r="D523" s="371" t="s">
        <v>60</v>
      </c>
      <c r="E523" s="371" t="s">
        <v>2715</v>
      </c>
      <c r="F523" s="360">
        <v>1</v>
      </c>
      <c r="G523" s="360">
        <v>0</v>
      </c>
      <c r="H523" s="360">
        <v>0</v>
      </c>
      <c r="I523" s="360">
        <v>0</v>
      </c>
      <c r="J523" s="360">
        <v>1</v>
      </c>
      <c r="K523" s="360">
        <v>0</v>
      </c>
      <c r="L523" s="360">
        <v>0</v>
      </c>
      <c r="M523" s="360">
        <v>0</v>
      </c>
      <c r="N523" s="360">
        <v>0</v>
      </c>
    </row>
    <row r="524" spans="2:14" x14ac:dyDescent="0.25">
      <c r="B524" s="371" t="s">
        <v>218</v>
      </c>
      <c r="C524" s="371" t="s">
        <v>224</v>
      </c>
      <c r="D524" s="371" t="s">
        <v>60</v>
      </c>
      <c r="E524" s="371" t="s">
        <v>935</v>
      </c>
      <c r="F524" s="360">
        <v>8</v>
      </c>
      <c r="G524" s="360">
        <v>5</v>
      </c>
      <c r="H524" s="360">
        <v>2</v>
      </c>
      <c r="I524" s="360">
        <v>0</v>
      </c>
      <c r="J524" s="360">
        <v>1</v>
      </c>
      <c r="K524" s="360">
        <v>0</v>
      </c>
      <c r="L524" s="360">
        <v>0</v>
      </c>
      <c r="M524" s="360">
        <v>0</v>
      </c>
      <c r="N524" s="360">
        <v>0</v>
      </c>
    </row>
    <row r="525" spans="2:14" x14ac:dyDescent="0.25">
      <c r="B525" s="371" t="s">
        <v>218</v>
      </c>
      <c r="C525" s="371" t="s">
        <v>224</v>
      </c>
      <c r="D525" s="371" t="s">
        <v>60</v>
      </c>
      <c r="E525" s="371" t="s">
        <v>1917</v>
      </c>
      <c r="F525" s="360">
        <v>4</v>
      </c>
      <c r="G525" s="360">
        <v>4</v>
      </c>
      <c r="H525" s="360">
        <v>0</v>
      </c>
      <c r="I525" s="360">
        <v>0</v>
      </c>
      <c r="J525" s="360">
        <v>0</v>
      </c>
      <c r="K525" s="360">
        <v>0</v>
      </c>
      <c r="L525" s="360">
        <v>0</v>
      </c>
      <c r="M525" s="360">
        <v>0</v>
      </c>
      <c r="N525" s="360">
        <v>0</v>
      </c>
    </row>
    <row r="526" spans="2:14" x14ac:dyDescent="0.25">
      <c r="B526" s="371" t="s">
        <v>218</v>
      </c>
      <c r="C526" s="371" t="s">
        <v>224</v>
      </c>
      <c r="D526" s="371" t="s">
        <v>60</v>
      </c>
      <c r="E526" s="371" t="s">
        <v>3160</v>
      </c>
      <c r="F526" s="360">
        <v>2</v>
      </c>
      <c r="G526" s="360">
        <v>2</v>
      </c>
      <c r="H526" s="360">
        <v>0</v>
      </c>
      <c r="I526" s="360">
        <v>0</v>
      </c>
      <c r="J526" s="360">
        <v>0</v>
      </c>
      <c r="K526" s="360">
        <v>0</v>
      </c>
      <c r="L526" s="360">
        <v>0</v>
      </c>
      <c r="M526" s="360">
        <v>0</v>
      </c>
      <c r="N526" s="360">
        <v>0</v>
      </c>
    </row>
    <row r="527" spans="2:14" x14ac:dyDescent="0.25">
      <c r="B527" s="371" t="s">
        <v>218</v>
      </c>
      <c r="C527" s="371" t="s">
        <v>224</v>
      </c>
      <c r="D527" s="371" t="s">
        <v>60</v>
      </c>
      <c r="E527" s="371" t="s">
        <v>3228</v>
      </c>
      <c r="F527" s="360">
        <v>3</v>
      </c>
      <c r="G527" s="360">
        <v>2</v>
      </c>
      <c r="H527" s="360">
        <v>0</v>
      </c>
      <c r="I527" s="360">
        <v>0</v>
      </c>
      <c r="J527" s="360">
        <v>0</v>
      </c>
      <c r="K527" s="360">
        <v>1</v>
      </c>
      <c r="L527" s="360">
        <v>0</v>
      </c>
      <c r="M527" s="360">
        <v>0</v>
      </c>
      <c r="N527" s="360">
        <v>0</v>
      </c>
    </row>
    <row r="528" spans="2:14" x14ac:dyDescent="0.25">
      <c r="B528" s="371" t="s">
        <v>218</v>
      </c>
      <c r="C528" s="371" t="s">
        <v>224</v>
      </c>
      <c r="D528" s="371" t="s">
        <v>60</v>
      </c>
      <c r="E528" s="371" t="s">
        <v>936</v>
      </c>
      <c r="F528" s="360">
        <v>11</v>
      </c>
      <c r="G528" s="360">
        <v>7</v>
      </c>
      <c r="H528" s="360">
        <v>0</v>
      </c>
      <c r="I528" s="360">
        <v>2</v>
      </c>
      <c r="J528" s="360">
        <v>0</v>
      </c>
      <c r="K528" s="360">
        <v>2</v>
      </c>
      <c r="L528" s="360">
        <v>0</v>
      </c>
      <c r="M528" s="360">
        <v>0</v>
      </c>
      <c r="N528" s="360">
        <v>0</v>
      </c>
    </row>
    <row r="529" spans="2:14" x14ac:dyDescent="0.25">
      <c r="B529" s="371" t="s">
        <v>218</v>
      </c>
      <c r="C529" s="371" t="s">
        <v>224</v>
      </c>
      <c r="D529" s="371" t="s">
        <v>60</v>
      </c>
      <c r="E529" s="371" t="s">
        <v>937</v>
      </c>
      <c r="F529" s="360">
        <v>7</v>
      </c>
      <c r="G529" s="360">
        <v>7</v>
      </c>
      <c r="H529" s="360">
        <v>0</v>
      </c>
      <c r="I529" s="360">
        <v>0</v>
      </c>
      <c r="J529" s="360">
        <v>0</v>
      </c>
      <c r="K529" s="360">
        <v>0</v>
      </c>
      <c r="L529" s="360">
        <v>0</v>
      </c>
      <c r="M529" s="360">
        <v>0</v>
      </c>
      <c r="N529" s="360">
        <v>0</v>
      </c>
    </row>
    <row r="530" spans="2:14" x14ac:dyDescent="0.25">
      <c r="B530" s="371" t="s">
        <v>218</v>
      </c>
      <c r="C530" s="371" t="s">
        <v>224</v>
      </c>
      <c r="D530" s="371" t="s">
        <v>60</v>
      </c>
      <c r="E530" s="371" t="s">
        <v>938</v>
      </c>
      <c r="F530" s="360">
        <v>6</v>
      </c>
      <c r="G530" s="360">
        <v>3</v>
      </c>
      <c r="H530" s="360">
        <v>0</v>
      </c>
      <c r="I530" s="360">
        <v>1</v>
      </c>
      <c r="J530" s="360">
        <v>0</v>
      </c>
      <c r="K530" s="360">
        <v>0</v>
      </c>
      <c r="L530" s="360">
        <v>0</v>
      </c>
      <c r="M530" s="360">
        <v>1</v>
      </c>
      <c r="N530" s="360">
        <v>1</v>
      </c>
    </row>
    <row r="531" spans="2:14" x14ac:dyDescent="0.25">
      <c r="B531" s="371" t="s">
        <v>218</v>
      </c>
      <c r="C531" s="371" t="s">
        <v>224</v>
      </c>
      <c r="D531" s="371" t="s">
        <v>60</v>
      </c>
      <c r="E531" s="371" t="s">
        <v>939</v>
      </c>
      <c r="F531" s="360">
        <v>15</v>
      </c>
      <c r="G531" s="360">
        <v>12</v>
      </c>
      <c r="H531" s="360">
        <v>0</v>
      </c>
      <c r="I531" s="360">
        <v>0</v>
      </c>
      <c r="J531" s="360">
        <v>0</v>
      </c>
      <c r="K531" s="360">
        <v>3</v>
      </c>
      <c r="L531" s="360">
        <v>0</v>
      </c>
      <c r="M531" s="360">
        <v>0</v>
      </c>
      <c r="N531" s="360">
        <v>0</v>
      </c>
    </row>
    <row r="532" spans="2:14" x14ac:dyDescent="0.25">
      <c r="B532" s="371" t="s">
        <v>218</v>
      </c>
      <c r="C532" s="371" t="s">
        <v>224</v>
      </c>
      <c r="D532" s="371" t="s">
        <v>60</v>
      </c>
      <c r="E532" s="371" t="s">
        <v>2257</v>
      </c>
      <c r="F532" s="360">
        <v>449</v>
      </c>
      <c r="G532" s="360">
        <v>274</v>
      </c>
      <c r="H532" s="360">
        <v>13</v>
      </c>
      <c r="I532" s="360">
        <v>43</v>
      </c>
      <c r="J532" s="360">
        <v>58</v>
      </c>
      <c r="K532" s="360">
        <v>36</v>
      </c>
      <c r="L532" s="360">
        <v>0</v>
      </c>
      <c r="M532" s="360">
        <v>0</v>
      </c>
      <c r="N532" s="360">
        <v>25</v>
      </c>
    </row>
    <row r="533" spans="2:14" x14ac:dyDescent="0.25">
      <c r="B533" s="371" t="s">
        <v>218</v>
      </c>
      <c r="C533" s="371" t="s">
        <v>224</v>
      </c>
      <c r="D533" s="371" t="s">
        <v>60</v>
      </c>
      <c r="E533" s="371" t="s">
        <v>940</v>
      </c>
      <c r="F533" s="360">
        <v>1</v>
      </c>
      <c r="G533" s="360">
        <v>0</v>
      </c>
      <c r="H533" s="360">
        <v>0</v>
      </c>
      <c r="I533" s="360">
        <v>0</v>
      </c>
      <c r="J533" s="360">
        <v>0</v>
      </c>
      <c r="K533" s="360">
        <v>0</v>
      </c>
      <c r="L533" s="360">
        <v>0</v>
      </c>
      <c r="M533" s="360">
        <v>0</v>
      </c>
      <c r="N533" s="360">
        <v>1</v>
      </c>
    </row>
    <row r="534" spans="2:14" x14ac:dyDescent="0.25">
      <c r="B534" s="371" t="s">
        <v>218</v>
      </c>
      <c r="C534" s="371" t="s">
        <v>224</v>
      </c>
      <c r="D534" s="371" t="s">
        <v>60</v>
      </c>
      <c r="E534" s="371" t="s">
        <v>2258</v>
      </c>
      <c r="F534" s="360">
        <v>2</v>
      </c>
      <c r="G534" s="360">
        <v>1</v>
      </c>
      <c r="H534" s="360">
        <v>0</v>
      </c>
      <c r="I534" s="360">
        <v>0</v>
      </c>
      <c r="J534" s="360">
        <v>0</v>
      </c>
      <c r="K534" s="360">
        <v>0</v>
      </c>
      <c r="L534" s="360">
        <v>0</v>
      </c>
      <c r="M534" s="360">
        <v>1</v>
      </c>
      <c r="N534" s="360">
        <v>0</v>
      </c>
    </row>
    <row r="535" spans="2:14" x14ac:dyDescent="0.25">
      <c r="B535" s="371" t="s">
        <v>218</v>
      </c>
      <c r="C535" s="371" t="s">
        <v>224</v>
      </c>
      <c r="D535" s="371" t="s">
        <v>60</v>
      </c>
      <c r="E535" s="371" t="s">
        <v>2909</v>
      </c>
      <c r="F535" s="360">
        <v>6</v>
      </c>
      <c r="G535" s="360">
        <v>6</v>
      </c>
      <c r="H535" s="360">
        <v>0</v>
      </c>
      <c r="I535" s="360">
        <v>0</v>
      </c>
      <c r="J535" s="360">
        <v>0</v>
      </c>
      <c r="K535" s="360">
        <v>0</v>
      </c>
      <c r="L535" s="360">
        <v>0</v>
      </c>
      <c r="M535" s="360">
        <v>0</v>
      </c>
      <c r="N535" s="360">
        <v>0</v>
      </c>
    </row>
    <row r="536" spans="2:14" x14ac:dyDescent="0.25">
      <c r="B536" s="371" t="s">
        <v>218</v>
      </c>
      <c r="C536" s="371" t="s">
        <v>224</v>
      </c>
      <c r="D536" s="371" t="s">
        <v>60</v>
      </c>
      <c r="E536" s="371" t="s">
        <v>1918</v>
      </c>
      <c r="F536" s="360">
        <v>9</v>
      </c>
      <c r="G536" s="360">
        <v>5</v>
      </c>
      <c r="H536" s="360">
        <v>0</v>
      </c>
      <c r="I536" s="360">
        <v>0</v>
      </c>
      <c r="J536" s="360">
        <v>1</v>
      </c>
      <c r="K536" s="360">
        <v>0</v>
      </c>
      <c r="L536" s="360">
        <v>0</v>
      </c>
      <c r="M536" s="360">
        <v>3</v>
      </c>
      <c r="N536" s="360">
        <v>0</v>
      </c>
    </row>
    <row r="537" spans="2:14" x14ac:dyDescent="0.25">
      <c r="B537" s="371" t="s">
        <v>218</v>
      </c>
      <c r="C537" s="371" t="s">
        <v>224</v>
      </c>
      <c r="D537" s="371" t="s">
        <v>60</v>
      </c>
      <c r="E537" s="371" t="s">
        <v>2716</v>
      </c>
      <c r="F537" s="360">
        <v>3</v>
      </c>
      <c r="G537" s="360">
        <v>1</v>
      </c>
      <c r="H537" s="360">
        <v>0</v>
      </c>
      <c r="I537" s="360">
        <v>0</v>
      </c>
      <c r="J537" s="360">
        <v>0</v>
      </c>
      <c r="K537" s="360">
        <v>1</v>
      </c>
      <c r="L537" s="360">
        <v>0</v>
      </c>
      <c r="M537" s="360">
        <v>0</v>
      </c>
      <c r="N537" s="360">
        <v>1</v>
      </c>
    </row>
    <row r="538" spans="2:14" x14ac:dyDescent="0.25">
      <c r="B538" s="371" t="s">
        <v>218</v>
      </c>
      <c r="C538" s="371" t="s">
        <v>224</v>
      </c>
      <c r="D538" s="371" t="s">
        <v>60</v>
      </c>
      <c r="E538" s="371" t="s">
        <v>2259</v>
      </c>
      <c r="F538" s="360">
        <v>426</v>
      </c>
      <c r="G538" s="360">
        <v>283</v>
      </c>
      <c r="H538" s="360">
        <v>9</v>
      </c>
      <c r="I538" s="360">
        <v>71</v>
      </c>
      <c r="J538" s="360">
        <v>18</v>
      </c>
      <c r="K538" s="360">
        <v>17</v>
      </c>
      <c r="L538" s="360">
        <v>0</v>
      </c>
      <c r="M538" s="360">
        <v>0</v>
      </c>
      <c r="N538" s="360">
        <v>28</v>
      </c>
    </row>
    <row r="539" spans="2:14" x14ac:dyDescent="0.25">
      <c r="B539" s="371" t="s">
        <v>218</v>
      </c>
      <c r="C539" s="371" t="s">
        <v>224</v>
      </c>
      <c r="D539" s="371" t="s">
        <v>60</v>
      </c>
      <c r="E539" s="371" t="s">
        <v>941</v>
      </c>
      <c r="F539" s="360">
        <v>197</v>
      </c>
      <c r="G539" s="360">
        <v>102</v>
      </c>
      <c r="H539" s="360">
        <v>8</v>
      </c>
      <c r="I539" s="360">
        <v>25</v>
      </c>
      <c r="J539" s="360">
        <v>11</v>
      </c>
      <c r="K539" s="360">
        <v>19</v>
      </c>
      <c r="L539" s="360">
        <v>0</v>
      </c>
      <c r="M539" s="360">
        <v>14</v>
      </c>
      <c r="N539" s="360">
        <v>18</v>
      </c>
    </row>
    <row r="540" spans="2:14" x14ac:dyDescent="0.25">
      <c r="B540" s="371" t="s">
        <v>218</v>
      </c>
      <c r="C540" s="371" t="s">
        <v>224</v>
      </c>
      <c r="D540" s="371" t="s">
        <v>60</v>
      </c>
      <c r="E540" s="371" t="s">
        <v>2260</v>
      </c>
      <c r="F540" s="360">
        <v>124</v>
      </c>
      <c r="G540" s="360">
        <v>88</v>
      </c>
      <c r="H540" s="360">
        <v>3</v>
      </c>
      <c r="I540" s="360">
        <v>11</v>
      </c>
      <c r="J540" s="360">
        <v>6</v>
      </c>
      <c r="K540" s="360">
        <v>10</v>
      </c>
      <c r="L540" s="360">
        <v>0</v>
      </c>
      <c r="M540" s="360">
        <v>0</v>
      </c>
      <c r="N540" s="360">
        <v>6</v>
      </c>
    </row>
    <row r="541" spans="2:14" x14ac:dyDescent="0.25">
      <c r="B541" s="371" t="s">
        <v>218</v>
      </c>
      <c r="C541" s="371" t="s">
        <v>224</v>
      </c>
      <c r="D541" s="371" t="s">
        <v>60</v>
      </c>
      <c r="E541" s="371" t="s">
        <v>942</v>
      </c>
      <c r="F541" s="360">
        <v>1</v>
      </c>
      <c r="G541" s="360">
        <v>1</v>
      </c>
      <c r="H541" s="360">
        <v>0</v>
      </c>
      <c r="I541" s="360">
        <v>0</v>
      </c>
      <c r="J541" s="360">
        <v>0</v>
      </c>
      <c r="K541" s="360">
        <v>0</v>
      </c>
      <c r="L541" s="360">
        <v>0</v>
      </c>
      <c r="M541" s="360">
        <v>0</v>
      </c>
      <c r="N541" s="360">
        <v>0</v>
      </c>
    </row>
    <row r="542" spans="2:14" x14ac:dyDescent="0.25">
      <c r="B542" s="371" t="s">
        <v>218</v>
      </c>
      <c r="C542" s="371" t="s">
        <v>224</v>
      </c>
      <c r="D542" s="371" t="s">
        <v>60</v>
      </c>
      <c r="E542" s="371" t="s">
        <v>943</v>
      </c>
      <c r="F542" s="360">
        <v>15</v>
      </c>
      <c r="G542" s="360">
        <v>9</v>
      </c>
      <c r="H542" s="360">
        <v>1</v>
      </c>
      <c r="I542" s="360">
        <v>3</v>
      </c>
      <c r="J542" s="360">
        <v>2</v>
      </c>
      <c r="K542" s="360">
        <v>0</v>
      </c>
      <c r="L542" s="360">
        <v>0</v>
      </c>
      <c r="M542" s="360">
        <v>0</v>
      </c>
      <c r="N542" s="360">
        <v>0</v>
      </c>
    </row>
    <row r="543" spans="2:14" x14ac:dyDescent="0.25">
      <c r="B543" s="371" t="s">
        <v>218</v>
      </c>
      <c r="C543" s="371" t="s">
        <v>224</v>
      </c>
      <c r="D543" s="371" t="s">
        <v>60</v>
      </c>
      <c r="E543" s="371" t="s">
        <v>944</v>
      </c>
      <c r="F543" s="360">
        <v>60</v>
      </c>
      <c r="G543" s="360">
        <v>33</v>
      </c>
      <c r="H543" s="360">
        <v>1</v>
      </c>
      <c r="I543" s="360">
        <v>17</v>
      </c>
      <c r="J543" s="360">
        <v>7</v>
      </c>
      <c r="K543" s="360">
        <v>1</v>
      </c>
      <c r="L543" s="360">
        <v>0</v>
      </c>
      <c r="M543" s="360">
        <v>0</v>
      </c>
      <c r="N543" s="360">
        <v>1</v>
      </c>
    </row>
    <row r="544" spans="2:14" x14ac:dyDescent="0.25">
      <c r="B544" s="371" t="s">
        <v>218</v>
      </c>
      <c r="C544" s="371" t="s">
        <v>224</v>
      </c>
      <c r="D544" s="371" t="s">
        <v>60</v>
      </c>
      <c r="E544" s="371" t="s">
        <v>2910</v>
      </c>
      <c r="F544" s="360">
        <v>2</v>
      </c>
      <c r="G544" s="360">
        <v>2</v>
      </c>
      <c r="H544" s="360">
        <v>0</v>
      </c>
      <c r="I544" s="360">
        <v>0</v>
      </c>
      <c r="J544" s="360">
        <v>0</v>
      </c>
      <c r="K544" s="360">
        <v>0</v>
      </c>
      <c r="L544" s="360">
        <v>0</v>
      </c>
      <c r="M544" s="360">
        <v>0</v>
      </c>
      <c r="N544" s="360">
        <v>0</v>
      </c>
    </row>
    <row r="545" spans="2:14" x14ac:dyDescent="0.25">
      <c r="B545" s="371" t="s">
        <v>218</v>
      </c>
      <c r="C545" s="371" t="s">
        <v>224</v>
      </c>
      <c r="D545" s="371" t="s">
        <v>60</v>
      </c>
      <c r="E545" s="371" t="s">
        <v>2261</v>
      </c>
      <c r="F545" s="360">
        <v>7</v>
      </c>
      <c r="G545" s="360">
        <v>5</v>
      </c>
      <c r="H545" s="360">
        <v>1</v>
      </c>
      <c r="I545" s="360">
        <v>0</v>
      </c>
      <c r="J545" s="360">
        <v>0</v>
      </c>
      <c r="K545" s="360">
        <v>1</v>
      </c>
      <c r="L545" s="360">
        <v>0</v>
      </c>
      <c r="M545" s="360">
        <v>0</v>
      </c>
      <c r="N545" s="360">
        <v>0</v>
      </c>
    </row>
    <row r="546" spans="2:14" x14ac:dyDescent="0.25">
      <c r="B546" s="371" t="s">
        <v>218</v>
      </c>
      <c r="C546" s="371" t="s">
        <v>224</v>
      </c>
      <c r="D546" s="371" t="s">
        <v>60</v>
      </c>
      <c r="E546" s="371" t="s">
        <v>945</v>
      </c>
      <c r="F546" s="360">
        <v>55</v>
      </c>
      <c r="G546" s="360">
        <v>30</v>
      </c>
      <c r="H546" s="360">
        <v>0</v>
      </c>
      <c r="I546" s="360">
        <v>4</v>
      </c>
      <c r="J546" s="360">
        <v>7</v>
      </c>
      <c r="K546" s="360">
        <v>7</v>
      </c>
      <c r="L546" s="360">
        <v>0</v>
      </c>
      <c r="M546" s="360">
        <v>4</v>
      </c>
      <c r="N546" s="360">
        <v>3</v>
      </c>
    </row>
    <row r="547" spans="2:14" x14ac:dyDescent="0.25">
      <c r="B547" s="371" t="s">
        <v>218</v>
      </c>
      <c r="C547" s="371" t="s">
        <v>224</v>
      </c>
      <c r="D547" s="371" t="s">
        <v>60</v>
      </c>
      <c r="E547" s="371" t="s">
        <v>1919</v>
      </c>
      <c r="F547" s="360">
        <v>4</v>
      </c>
      <c r="G547" s="360">
        <v>3</v>
      </c>
      <c r="H547" s="360">
        <v>0</v>
      </c>
      <c r="I547" s="360">
        <v>0</v>
      </c>
      <c r="J547" s="360">
        <v>0</v>
      </c>
      <c r="K547" s="360">
        <v>0</v>
      </c>
      <c r="L547" s="360">
        <v>0</v>
      </c>
      <c r="M547" s="360">
        <v>0</v>
      </c>
      <c r="N547" s="360">
        <v>1</v>
      </c>
    </row>
    <row r="548" spans="2:14" x14ac:dyDescent="0.25">
      <c r="B548" s="371" t="s">
        <v>218</v>
      </c>
      <c r="C548" s="371" t="s">
        <v>224</v>
      </c>
      <c r="D548" s="371" t="s">
        <v>60</v>
      </c>
      <c r="E548" s="371" t="s">
        <v>946</v>
      </c>
      <c r="F548" s="360">
        <v>58</v>
      </c>
      <c r="G548" s="360">
        <v>40</v>
      </c>
      <c r="H548" s="360">
        <v>1</v>
      </c>
      <c r="I548" s="360">
        <v>2</v>
      </c>
      <c r="J548" s="360">
        <v>4</v>
      </c>
      <c r="K548" s="360">
        <v>6</v>
      </c>
      <c r="L548" s="360">
        <v>0</v>
      </c>
      <c r="M548" s="360">
        <v>3</v>
      </c>
      <c r="N548" s="360">
        <v>2</v>
      </c>
    </row>
    <row r="549" spans="2:14" x14ac:dyDescent="0.25">
      <c r="B549" s="371" t="s">
        <v>218</v>
      </c>
      <c r="C549" s="371" t="s">
        <v>224</v>
      </c>
      <c r="D549" s="371" t="s">
        <v>60</v>
      </c>
      <c r="E549" s="371" t="s">
        <v>947</v>
      </c>
      <c r="F549" s="360">
        <v>1201</v>
      </c>
      <c r="G549" s="360">
        <v>767</v>
      </c>
      <c r="H549" s="360">
        <v>39</v>
      </c>
      <c r="I549" s="360">
        <v>76</v>
      </c>
      <c r="J549" s="360">
        <v>167</v>
      </c>
      <c r="K549" s="360">
        <v>108</v>
      </c>
      <c r="L549" s="360">
        <v>0</v>
      </c>
      <c r="M549" s="360">
        <v>21</v>
      </c>
      <c r="N549" s="360">
        <v>23</v>
      </c>
    </row>
    <row r="550" spans="2:14" x14ac:dyDescent="0.25">
      <c r="B550" s="371" t="s">
        <v>218</v>
      </c>
      <c r="C550" s="371" t="s">
        <v>224</v>
      </c>
      <c r="D550" s="371" t="s">
        <v>60</v>
      </c>
      <c r="E550" s="371" t="s">
        <v>2262</v>
      </c>
      <c r="F550" s="360">
        <v>3</v>
      </c>
      <c r="G550" s="360">
        <v>2</v>
      </c>
      <c r="H550" s="360">
        <v>0</v>
      </c>
      <c r="I550" s="360">
        <v>0</v>
      </c>
      <c r="J550" s="360">
        <v>0</v>
      </c>
      <c r="K550" s="360">
        <v>1</v>
      </c>
      <c r="L550" s="360">
        <v>0</v>
      </c>
      <c r="M550" s="360">
        <v>0</v>
      </c>
      <c r="N550" s="360">
        <v>0</v>
      </c>
    </row>
    <row r="551" spans="2:14" x14ac:dyDescent="0.25">
      <c r="B551" s="371" t="s">
        <v>218</v>
      </c>
      <c r="C551" s="371" t="s">
        <v>224</v>
      </c>
      <c r="D551" s="371" t="s">
        <v>60</v>
      </c>
      <c r="E551" s="371" t="s">
        <v>948</v>
      </c>
      <c r="F551" s="360">
        <v>11</v>
      </c>
      <c r="G551" s="360">
        <v>6</v>
      </c>
      <c r="H551" s="360">
        <v>0</v>
      </c>
      <c r="I551" s="360">
        <v>1</v>
      </c>
      <c r="J551" s="360">
        <v>0</v>
      </c>
      <c r="K551" s="360">
        <v>0</v>
      </c>
      <c r="L551" s="360">
        <v>0</v>
      </c>
      <c r="M551" s="360">
        <v>3</v>
      </c>
      <c r="N551" s="360">
        <v>1</v>
      </c>
    </row>
    <row r="552" spans="2:14" x14ac:dyDescent="0.25">
      <c r="B552" s="371" t="s">
        <v>218</v>
      </c>
      <c r="C552" s="371" t="s">
        <v>224</v>
      </c>
      <c r="D552" s="371" t="s">
        <v>60</v>
      </c>
      <c r="E552" s="371" t="s">
        <v>2263</v>
      </c>
      <c r="F552" s="360">
        <v>13</v>
      </c>
      <c r="G552" s="360">
        <v>11</v>
      </c>
      <c r="H552" s="360">
        <v>0</v>
      </c>
      <c r="I552" s="360">
        <v>1</v>
      </c>
      <c r="J552" s="360">
        <v>1</v>
      </c>
      <c r="K552" s="360">
        <v>0</v>
      </c>
      <c r="L552" s="360">
        <v>0</v>
      </c>
      <c r="M552" s="360">
        <v>0</v>
      </c>
      <c r="N552" s="360">
        <v>0</v>
      </c>
    </row>
    <row r="553" spans="2:14" x14ac:dyDescent="0.25">
      <c r="B553" s="371" t="s">
        <v>218</v>
      </c>
      <c r="C553" s="371" t="s">
        <v>224</v>
      </c>
      <c r="D553" s="371" t="s">
        <v>60</v>
      </c>
      <c r="E553" s="371" t="s">
        <v>2717</v>
      </c>
      <c r="F553" s="360">
        <v>3</v>
      </c>
      <c r="G553" s="360">
        <v>1</v>
      </c>
      <c r="H553" s="360">
        <v>1</v>
      </c>
      <c r="I553" s="360">
        <v>0</v>
      </c>
      <c r="J553" s="360">
        <v>1</v>
      </c>
      <c r="K553" s="360">
        <v>0</v>
      </c>
      <c r="L553" s="360">
        <v>0</v>
      </c>
      <c r="M553" s="360">
        <v>0</v>
      </c>
      <c r="N553" s="360">
        <v>0</v>
      </c>
    </row>
    <row r="554" spans="2:14" x14ac:dyDescent="0.25">
      <c r="B554" s="371" t="s">
        <v>218</v>
      </c>
      <c r="C554" s="371" t="s">
        <v>224</v>
      </c>
      <c r="D554" s="371" t="s">
        <v>60</v>
      </c>
      <c r="E554" s="371" t="s">
        <v>4025</v>
      </c>
      <c r="F554" s="360">
        <v>1</v>
      </c>
      <c r="G554" s="360">
        <v>1</v>
      </c>
      <c r="H554" s="360">
        <v>0</v>
      </c>
      <c r="I554" s="360">
        <v>0</v>
      </c>
      <c r="J554" s="360">
        <v>0</v>
      </c>
      <c r="K554" s="360">
        <v>0</v>
      </c>
      <c r="L554" s="360">
        <v>0</v>
      </c>
      <c r="M554" s="360">
        <v>0</v>
      </c>
      <c r="N554" s="360">
        <v>0</v>
      </c>
    </row>
    <row r="555" spans="2:14" x14ac:dyDescent="0.25">
      <c r="B555" s="371" t="s">
        <v>218</v>
      </c>
      <c r="C555" s="371" t="s">
        <v>224</v>
      </c>
      <c r="D555" s="371" t="s">
        <v>60</v>
      </c>
      <c r="E555" s="371" t="s">
        <v>2264</v>
      </c>
      <c r="F555" s="360">
        <v>15</v>
      </c>
      <c r="G555" s="360">
        <v>15</v>
      </c>
      <c r="H555" s="360">
        <v>0</v>
      </c>
      <c r="I555" s="360">
        <v>0</v>
      </c>
      <c r="J555" s="360">
        <v>0</v>
      </c>
      <c r="K555" s="360">
        <v>0</v>
      </c>
      <c r="L555" s="360">
        <v>0</v>
      </c>
      <c r="M555" s="360">
        <v>0</v>
      </c>
      <c r="N555" s="360">
        <v>0</v>
      </c>
    </row>
    <row r="556" spans="2:14" x14ac:dyDescent="0.25">
      <c r="B556" s="371" t="s">
        <v>218</v>
      </c>
      <c r="C556" s="371" t="s">
        <v>224</v>
      </c>
      <c r="D556" s="371" t="s">
        <v>60</v>
      </c>
      <c r="E556" s="371" t="s">
        <v>2911</v>
      </c>
      <c r="F556" s="360">
        <v>2</v>
      </c>
      <c r="G556" s="360">
        <v>1</v>
      </c>
      <c r="H556" s="360">
        <v>0</v>
      </c>
      <c r="I556" s="360">
        <v>0</v>
      </c>
      <c r="J556" s="360">
        <v>1</v>
      </c>
      <c r="K556" s="360">
        <v>0</v>
      </c>
      <c r="L556" s="360">
        <v>0</v>
      </c>
      <c r="M556" s="360">
        <v>0</v>
      </c>
      <c r="N556" s="360">
        <v>0</v>
      </c>
    </row>
    <row r="557" spans="2:14" x14ac:dyDescent="0.25">
      <c r="B557" s="371" t="s">
        <v>218</v>
      </c>
      <c r="C557" s="371" t="s">
        <v>224</v>
      </c>
      <c r="D557" s="371" t="s">
        <v>60</v>
      </c>
      <c r="E557" s="371" t="s">
        <v>1920</v>
      </c>
      <c r="F557" s="360">
        <v>8</v>
      </c>
      <c r="G557" s="360">
        <v>3</v>
      </c>
      <c r="H557" s="360">
        <v>0</v>
      </c>
      <c r="I557" s="360">
        <v>4</v>
      </c>
      <c r="J557" s="360">
        <v>1</v>
      </c>
      <c r="K557" s="360">
        <v>0</v>
      </c>
      <c r="L557" s="360">
        <v>0</v>
      </c>
      <c r="M557" s="360">
        <v>0</v>
      </c>
      <c r="N557" s="360">
        <v>0</v>
      </c>
    </row>
    <row r="558" spans="2:14" x14ac:dyDescent="0.25">
      <c r="B558" s="371" t="s">
        <v>218</v>
      </c>
      <c r="C558" s="371" t="s">
        <v>224</v>
      </c>
      <c r="D558" s="371" t="s">
        <v>60</v>
      </c>
      <c r="E558" s="371" t="s">
        <v>3230</v>
      </c>
      <c r="F558" s="360">
        <v>1</v>
      </c>
      <c r="G558" s="360">
        <v>1</v>
      </c>
      <c r="H558" s="360">
        <v>0</v>
      </c>
      <c r="I558" s="360">
        <v>0</v>
      </c>
      <c r="J558" s="360">
        <v>0</v>
      </c>
      <c r="K558" s="360">
        <v>0</v>
      </c>
      <c r="L558" s="360">
        <v>0</v>
      </c>
      <c r="M558" s="360">
        <v>0</v>
      </c>
      <c r="N558" s="360">
        <v>0</v>
      </c>
    </row>
    <row r="559" spans="2:14" x14ac:dyDescent="0.25">
      <c r="B559" s="371" t="s">
        <v>218</v>
      </c>
      <c r="C559" s="371" t="s">
        <v>224</v>
      </c>
      <c r="D559" s="371" t="s">
        <v>60</v>
      </c>
      <c r="E559" s="371" t="s">
        <v>949</v>
      </c>
      <c r="F559" s="360">
        <v>3</v>
      </c>
      <c r="G559" s="360">
        <v>3</v>
      </c>
      <c r="H559" s="360">
        <v>0</v>
      </c>
      <c r="I559" s="360">
        <v>0</v>
      </c>
      <c r="J559" s="360">
        <v>0</v>
      </c>
      <c r="K559" s="360">
        <v>0</v>
      </c>
      <c r="L559" s="360">
        <v>0</v>
      </c>
      <c r="M559" s="360">
        <v>0</v>
      </c>
      <c r="N559" s="360">
        <v>0</v>
      </c>
    </row>
    <row r="560" spans="2:14" x14ac:dyDescent="0.25">
      <c r="B560" s="371" t="s">
        <v>218</v>
      </c>
      <c r="C560" s="371" t="s">
        <v>224</v>
      </c>
      <c r="D560" s="371" t="s">
        <v>60</v>
      </c>
      <c r="E560" s="371" t="s">
        <v>2912</v>
      </c>
      <c r="F560" s="360">
        <v>5</v>
      </c>
      <c r="G560" s="360">
        <v>4</v>
      </c>
      <c r="H560" s="360">
        <v>0</v>
      </c>
      <c r="I560" s="360">
        <v>0</v>
      </c>
      <c r="J560" s="360">
        <v>0</v>
      </c>
      <c r="K560" s="360">
        <v>1</v>
      </c>
      <c r="L560" s="360">
        <v>0</v>
      </c>
      <c r="M560" s="360">
        <v>0</v>
      </c>
      <c r="N560" s="360">
        <v>0</v>
      </c>
    </row>
    <row r="561" spans="2:14" x14ac:dyDescent="0.25">
      <c r="B561" s="371" t="s">
        <v>218</v>
      </c>
      <c r="C561" s="371" t="s">
        <v>224</v>
      </c>
      <c r="D561" s="371" t="s">
        <v>60</v>
      </c>
      <c r="E561" s="371" t="s">
        <v>2838</v>
      </c>
      <c r="F561" s="360">
        <v>1</v>
      </c>
      <c r="G561" s="360">
        <v>1</v>
      </c>
      <c r="H561" s="360">
        <v>0</v>
      </c>
      <c r="I561" s="360">
        <v>0</v>
      </c>
      <c r="J561" s="360">
        <v>0</v>
      </c>
      <c r="K561" s="360">
        <v>0</v>
      </c>
      <c r="L561" s="360">
        <v>0</v>
      </c>
      <c r="M561" s="360">
        <v>0</v>
      </c>
      <c r="N561" s="360">
        <v>0</v>
      </c>
    </row>
    <row r="562" spans="2:14" x14ac:dyDescent="0.25">
      <c r="B562" s="371" t="s">
        <v>218</v>
      </c>
      <c r="C562" s="371" t="s">
        <v>224</v>
      </c>
      <c r="D562" s="371" t="s">
        <v>60</v>
      </c>
      <c r="E562" s="371" t="s">
        <v>3231</v>
      </c>
      <c r="F562" s="360">
        <v>2</v>
      </c>
      <c r="G562" s="360">
        <v>1</v>
      </c>
      <c r="H562" s="360">
        <v>0</v>
      </c>
      <c r="I562" s="360">
        <v>1</v>
      </c>
      <c r="J562" s="360">
        <v>0</v>
      </c>
      <c r="K562" s="360">
        <v>0</v>
      </c>
      <c r="L562" s="360">
        <v>0</v>
      </c>
      <c r="M562" s="360">
        <v>0</v>
      </c>
      <c r="N562" s="360">
        <v>0</v>
      </c>
    </row>
    <row r="563" spans="2:14" x14ac:dyDescent="0.25">
      <c r="B563" s="371" t="s">
        <v>218</v>
      </c>
      <c r="C563" s="371" t="s">
        <v>224</v>
      </c>
      <c r="D563" s="371" t="s">
        <v>60</v>
      </c>
      <c r="E563" s="371" t="s">
        <v>950</v>
      </c>
      <c r="F563" s="360">
        <v>11</v>
      </c>
      <c r="G563" s="360">
        <v>10</v>
      </c>
      <c r="H563" s="360">
        <v>0</v>
      </c>
      <c r="I563" s="360">
        <v>0</v>
      </c>
      <c r="J563" s="360">
        <v>0</v>
      </c>
      <c r="K563" s="360">
        <v>1</v>
      </c>
      <c r="L563" s="360">
        <v>0</v>
      </c>
      <c r="M563" s="360">
        <v>0</v>
      </c>
      <c r="N563" s="360">
        <v>0</v>
      </c>
    </row>
    <row r="564" spans="2:14" x14ac:dyDescent="0.25">
      <c r="B564" s="371" t="s">
        <v>218</v>
      </c>
      <c r="C564" s="371" t="s">
        <v>224</v>
      </c>
      <c r="D564" s="371" t="s">
        <v>60</v>
      </c>
      <c r="E564" s="371" t="s">
        <v>951</v>
      </c>
      <c r="F564" s="360">
        <v>8</v>
      </c>
      <c r="G564" s="360">
        <v>4</v>
      </c>
      <c r="H564" s="360">
        <v>0</v>
      </c>
      <c r="I564" s="360">
        <v>0</v>
      </c>
      <c r="J564" s="360">
        <v>1</v>
      </c>
      <c r="K564" s="360">
        <v>3</v>
      </c>
      <c r="L564" s="360">
        <v>0</v>
      </c>
      <c r="M564" s="360">
        <v>0</v>
      </c>
      <c r="N564" s="360">
        <v>0</v>
      </c>
    </row>
    <row r="565" spans="2:14" x14ac:dyDescent="0.25">
      <c r="B565" s="371" t="s">
        <v>218</v>
      </c>
      <c r="C565" s="371" t="s">
        <v>224</v>
      </c>
      <c r="D565" s="371" t="s">
        <v>60</v>
      </c>
      <c r="E565" s="371" t="s">
        <v>952</v>
      </c>
      <c r="F565" s="360">
        <v>18</v>
      </c>
      <c r="G565" s="360">
        <v>15</v>
      </c>
      <c r="H565" s="360">
        <v>1</v>
      </c>
      <c r="I565" s="360">
        <v>2</v>
      </c>
      <c r="J565" s="360">
        <v>0</v>
      </c>
      <c r="K565" s="360">
        <v>0</v>
      </c>
      <c r="L565" s="360">
        <v>0</v>
      </c>
      <c r="M565" s="360">
        <v>0</v>
      </c>
      <c r="N565" s="360">
        <v>0</v>
      </c>
    </row>
    <row r="566" spans="2:14" x14ac:dyDescent="0.25">
      <c r="B566" s="371" t="s">
        <v>218</v>
      </c>
      <c r="C566" s="371" t="s">
        <v>224</v>
      </c>
      <c r="D566" s="371" t="s">
        <v>60</v>
      </c>
      <c r="E566" s="371" t="s">
        <v>2915</v>
      </c>
      <c r="F566" s="360">
        <v>2</v>
      </c>
      <c r="G566" s="360">
        <v>0</v>
      </c>
      <c r="H566" s="360">
        <v>0</v>
      </c>
      <c r="I566" s="360">
        <v>0</v>
      </c>
      <c r="J566" s="360">
        <v>0</v>
      </c>
      <c r="K566" s="360">
        <v>0</v>
      </c>
      <c r="L566" s="360">
        <v>0</v>
      </c>
      <c r="M566" s="360">
        <v>2</v>
      </c>
      <c r="N566" s="360">
        <v>0</v>
      </c>
    </row>
    <row r="567" spans="2:14" x14ac:dyDescent="0.25">
      <c r="B567" s="371" t="s">
        <v>218</v>
      </c>
      <c r="C567" s="371" t="s">
        <v>224</v>
      </c>
      <c r="D567" s="371" t="s">
        <v>60</v>
      </c>
      <c r="E567" s="371" t="s">
        <v>953</v>
      </c>
      <c r="F567" s="360">
        <v>2</v>
      </c>
      <c r="G567" s="360">
        <v>1</v>
      </c>
      <c r="H567" s="360">
        <v>0</v>
      </c>
      <c r="I567" s="360">
        <v>0</v>
      </c>
      <c r="J567" s="360">
        <v>1</v>
      </c>
      <c r="K567" s="360">
        <v>0</v>
      </c>
      <c r="L567" s="360">
        <v>0</v>
      </c>
      <c r="M567" s="360">
        <v>0</v>
      </c>
      <c r="N567" s="360">
        <v>0</v>
      </c>
    </row>
    <row r="568" spans="2:14" x14ac:dyDescent="0.25">
      <c r="B568" s="371" t="s">
        <v>218</v>
      </c>
      <c r="C568" s="371" t="s">
        <v>224</v>
      </c>
      <c r="D568" s="371" t="s">
        <v>60</v>
      </c>
      <c r="E568" s="371" t="s">
        <v>954</v>
      </c>
      <c r="F568" s="360">
        <v>2</v>
      </c>
      <c r="G568" s="360">
        <v>1</v>
      </c>
      <c r="H568" s="360">
        <v>0</v>
      </c>
      <c r="I568" s="360">
        <v>0</v>
      </c>
      <c r="J568" s="360">
        <v>1</v>
      </c>
      <c r="K568" s="360">
        <v>0</v>
      </c>
      <c r="L568" s="360">
        <v>0</v>
      </c>
      <c r="M568" s="360">
        <v>0</v>
      </c>
      <c r="N568" s="360">
        <v>0</v>
      </c>
    </row>
    <row r="569" spans="2:14" x14ac:dyDescent="0.25">
      <c r="B569" s="371" t="s">
        <v>218</v>
      </c>
      <c r="C569" s="371" t="s">
        <v>224</v>
      </c>
      <c r="D569" s="371" t="s">
        <v>60</v>
      </c>
      <c r="E569" s="371" t="s">
        <v>955</v>
      </c>
      <c r="F569" s="360">
        <v>11</v>
      </c>
      <c r="G569" s="360">
        <v>6</v>
      </c>
      <c r="H569" s="360">
        <v>0</v>
      </c>
      <c r="I569" s="360">
        <v>2</v>
      </c>
      <c r="J569" s="360">
        <v>2</v>
      </c>
      <c r="K569" s="360">
        <v>0</v>
      </c>
      <c r="L569" s="360">
        <v>0</v>
      </c>
      <c r="M569" s="360">
        <v>0</v>
      </c>
      <c r="N569" s="360">
        <v>1</v>
      </c>
    </row>
    <row r="570" spans="2:14" x14ac:dyDescent="0.25">
      <c r="B570" s="371" t="s">
        <v>218</v>
      </c>
      <c r="C570" s="371" t="s">
        <v>224</v>
      </c>
      <c r="D570" s="371" t="s">
        <v>60</v>
      </c>
      <c r="E570" s="371" t="s">
        <v>2266</v>
      </c>
      <c r="F570" s="360">
        <v>67</v>
      </c>
      <c r="G570" s="360">
        <v>58</v>
      </c>
      <c r="H570" s="360">
        <v>1</v>
      </c>
      <c r="I570" s="360">
        <v>2</v>
      </c>
      <c r="J570" s="360">
        <v>0</v>
      </c>
      <c r="K570" s="360">
        <v>0</v>
      </c>
      <c r="L570" s="360">
        <v>0</v>
      </c>
      <c r="M570" s="360">
        <v>5</v>
      </c>
      <c r="N570" s="360">
        <v>1</v>
      </c>
    </row>
    <row r="571" spans="2:14" x14ac:dyDescent="0.25">
      <c r="B571" s="371" t="s">
        <v>218</v>
      </c>
      <c r="C571" s="371" t="s">
        <v>224</v>
      </c>
      <c r="D571" s="371" t="s">
        <v>60</v>
      </c>
      <c r="E571" s="371" t="s">
        <v>2839</v>
      </c>
      <c r="F571" s="360">
        <v>7</v>
      </c>
      <c r="G571" s="360">
        <v>3</v>
      </c>
      <c r="H571" s="360">
        <v>0</v>
      </c>
      <c r="I571" s="360">
        <v>2</v>
      </c>
      <c r="J571" s="360">
        <v>0</v>
      </c>
      <c r="K571" s="360">
        <v>0</v>
      </c>
      <c r="L571" s="360">
        <v>0</v>
      </c>
      <c r="M571" s="360">
        <v>0</v>
      </c>
      <c r="N571" s="360">
        <v>2</v>
      </c>
    </row>
    <row r="572" spans="2:14" x14ac:dyDescent="0.25">
      <c r="B572" s="371" t="s">
        <v>218</v>
      </c>
      <c r="C572" s="371" t="s">
        <v>224</v>
      </c>
      <c r="D572" s="371" t="s">
        <v>60</v>
      </c>
      <c r="E572" s="371" t="s">
        <v>956</v>
      </c>
      <c r="F572" s="360">
        <v>17</v>
      </c>
      <c r="G572" s="360">
        <v>16</v>
      </c>
      <c r="H572" s="360">
        <v>0</v>
      </c>
      <c r="I572" s="360">
        <v>1</v>
      </c>
      <c r="J572" s="360">
        <v>0</v>
      </c>
      <c r="K572" s="360">
        <v>0</v>
      </c>
      <c r="L572" s="360">
        <v>0</v>
      </c>
      <c r="M572" s="360">
        <v>0</v>
      </c>
      <c r="N572" s="360">
        <v>0</v>
      </c>
    </row>
    <row r="573" spans="2:14" x14ac:dyDescent="0.25">
      <c r="B573" s="371" t="s">
        <v>218</v>
      </c>
      <c r="C573" s="371" t="s">
        <v>224</v>
      </c>
      <c r="D573" s="371" t="s">
        <v>60</v>
      </c>
      <c r="E573" s="371" t="s">
        <v>2267</v>
      </c>
      <c r="F573" s="360">
        <v>32</v>
      </c>
      <c r="G573" s="360">
        <v>28</v>
      </c>
      <c r="H573" s="360">
        <v>1</v>
      </c>
      <c r="I573" s="360">
        <v>1</v>
      </c>
      <c r="J573" s="360">
        <v>1</v>
      </c>
      <c r="K573" s="360">
        <v>0</v>
      </c>
      <c r="L573" s="360">
        <v>0</v>
      </c>
      <c r="M573" s="360">
        <v>0</v>
      </c>
      <c r="N573" s="360">
        <v>1</v>
      </c>
    </row>
    <row r="574" spans="2:14" x14ac:dyDescent="0.25">
      <c r="B574" s="371" t="s">
        <v>218</v>
      </c>
      <c r="C574" s="371" t="s">
        <v>224</v>
      </c>
      <c r="D574" s="371" t="s">
        <v>60</v>
      </c>
      <c r="E574" s="371" t="s">
        <v>2268</v>
      </c>
      <c r="F574" s="360">
        <v>160</v>
      </c>
      <c r="G574" s="360">
        <v>79</v>
      </c>
      <c r="H574" s="360">
        <v>9</v>
      </c>
      <c r="I574" s="360">
        <v>30</v>
      </c>
      <c r="J574" s="360">
        <v>4</v>
      </c>
      <c r="K574" s="360">
        <v>13</v>
      </c>
      <c r="L574" s="360">
        <v>0</v>
      </c>
      <c r="M574" s="360">
        <v>7</v>
      </c>
      <c r="N574" s="360">
        <v>18</v>
      </c>
    </row>
    <row r="575" spans="2:14" x14ac:dyDescent="0.25">
      <c r="B575" s="371" t="s">
        <v>218</v>
      </c>
      <c r="C575" s="371" t="s">
        <v>224</v>
      </c>
      <c r="D575" s="371" t="s">
        <v>60</v>
      </c>
      <c r="E575" s="371" t="s">
        <v>2381</v>
      </c>
      <c r="F575" s="360">
        <v>2</v>
      </c>
      <c r="G575" s="360">
        <v>1</v>
      </c>
      <c r="H575" s="360">
        <v>0</v>
      </c>
      <c r="I575" s="360">
        <v>0</v>
      </c>
      <c r="J575" s="360">
        <v>0</v>
      </c>
      <c r="K575" s="360">
        <v>0</v>
      </c>
      <c r="L575" s="360">
        <v>0</v>
      </c>
      <c r="M575" s="360">
        <v>1</v>
      </c>
      <c r="N575" s="360">
        <v>0</v>
      </c>
    </row>
    <row r="576" spans="2:14" x14ac:dyDescent="0.25">
      <c r="B576" s="371" t="s">
        <v>218</v>
      </c>
      <c r="C576" s="371" t="s">
        <v>224</v>
      </c>
      <c r="D576" s="371" t="s">
        <v>60</v>
      </c>
      <c r="E576" s="371" t="s">
        <v>1921</v>
      </c>
      <c r="F576" s="360">
        <v>26</v>
      </c>
      <c r="G576" s="360">
        <v>14</v>
      </c>
      <c r="H576" s="360">
        <v>0</v>
      </c>
      <c r="I576" s="360">
        <v>3</v>
      </c>
      <c r="J576" s="360">
        <v>8</v>
      </c>
      <c r="K576" s="360">
        <v>1</v>
      </c>
      <c r="L576" s="360">
        <v>0</v>
      </c>
      <c r="M576" s="360">
        <v>0</v>
      </c>
      <c r="N576" s="360">
        <v>0</v>
      </c>
    </row>
    <row r="577" spans="2:14" x14ac:dyDescent="0.25">
      <c r="B577" s="371" t="s">
        <v>218</v>
      </c>
      <c r="C577" s="371" t="s">
        <v>224</v>
      </c>
      <c r="D577" s="371" t="s">
        <v>60</v>
      </c>
      <c r="E577" s="371" t="s">
        <v>957</v>
      </c>
      <c r="F577" s="360">
        <v>4</v>
      </c>
      <c r="G577" s="360">
        <v>3</v>
      </c>
      <c r="H577" s="360">
        <v>0</v>
      </c>
      <c r="I577" s="360">
        <v>0</v>
      </c>
      <c r="J577" s="360">
        <v>1</v>
      </c>
      <c r="K577" s="360">
        <v>0</v>
      </c>
      <c r="L577" s="360">
        <v>0</v>
      </c>
      <c r="M577" s="360">
        <v>0</v>
      </c>
      <c r="N577" s="360">
        <v>0</v>
      </c>
    </row>
    <row r="578" spans="2:14" x14ac:dyDescent="0.25">
      <c r="B578" s="371" t="s">
        <v>218</v>
      </c>
      <c r="C578" s="371" t="s">
        <v>224</v>
      </c>
      <c r="D578" s="371" t="s">
        <v>60</v>
      </c>
      <c r="E578" s="371" t="s">
        <v>2269</v>
      </c>
      <c r="F578" s="360">
        <v>3</v>
      </c>
      <c r="G578" s="360">
        <v>2</v>
      </c>
      <c r="H578" s="360">
        <v>0</v>
      </c>
      <c r="I578" s="360">
        <v>0</v>
      </c>
      <c r="J578" s="360">
        <v>1</v>
      </c>
      <c r="K578" s="360">
        <v>0</v>
      </c>
      <c r="L578" s="360">
        <v>0</v>
      </c>
      <c r="M578" s="360">
        <v>0</v>
      </c>
      <c r="N578" s="360">
        <v>0</v>
      </c>
    </row>
    <row r="579" spans="2:14" x14ac:dyDescent="0.25">
      <c r="B579" s="371" t="s">
        <v>218</v>
      </c>
      <c r="C579" s="371" t="s">
        <v>224</v>
      </c>
      <c r="D579" s="371" t="s">
        <v>60</v>
      </c>
      <c r="E579" s="371" t="s">
        <v>2719</v>
      </c>
      <c r="F579" s="360">
        <v>1</v>
      </c>
      <c r="G579" s="360">
        <v>1</v>
      </c>
      <c r="H579" s="360">
        <v>0</v>
      </c>
      <c r="I579" s="360">
        <v>0</v>
      </c>
      <c r="J579" s="360">
        <v>0</v>
      </c>
      <c r="K579" s="360">
        <v>0</v>
      </c>
      <c r="L579" s="360">
        <v>0</v>
      </c>
      <c r="M579" s="360">
        <v>0</v>
      </c>
      <c r="N579" s="360">
        <v>0</v>
      </c>
    </row>
    <row r="580" spans="2:14" x14ac:dyDescent="0.25">
      <c r="B580" s="371" t="s">
        <v>218</v>
      </c>
      <c r="C580" s="371" t="s">
        <v>224</v>
      </c>
      <c r="D580" s="371" t="s">
        <v>60</v>
      </c>
      <c r="E580" s="371" t="s">
        <v>3764</v>
      </c>
      <c r="F580" s="360">
        <v>3</v>
      </c>
      <c r="G580" s="360">
        <v>2</v>
      </c>
      <c r="H580" s="360">
        <v>0</v>
      </c>
      <c r="I580" s="360">
        <v>1</v>
      </c>
      <c r="J580" s="360">
        <v>0</v>
      </c>
      <c r="K580" s="360">
        <v>0</v>
      </c>
      <c r="L580" s="360">
        <v>0</v>
      </c>
      <c r="M580" s="360">
        <v>0</v>
      </c>
      <c r="N580" s="360">
        <v>0</v>
      </c>
    </row>
    <row r="581" spans="2:14" x14ac:dyDescent="0.25">
      <c r="B581" s="371" t="s">
        <v>218</v>
      </c>
      <c r="C581" s="371" t="s">
        <v>224</v>
      </c>
      <c r="D581" s="371" t="s">
        <v>60</v>
      </c>
      <c r="E581" s="371" t="s">
        <v>958</v>
      </c>
      <c r="F581" s="360">
        <v>2</v>
      </c>
      <c r="G581" s="360">
        <v>2</v>
      </c>
      <c r="H581" s="360">
        <v>0</v>
      </c>
      <c r="I581" s="360">
        <v>0</v>
      </c>
      <c r="J581" s="360">
        <v>0</v>
      </c>
      <c r="K581" s="360">
        <v>0</v>
      </c>
      <c r="L581" s="360">
        <v>0</v>
      </c>
      <c r="M581" s="360">
        <v>0</v>
      </c>
      <c r="N581" s="360">
        <v>0</v>
      </c>
    </row>
    <row r="582" spans="2:14" x14ac:dyDescent="0.25">
      <c r="B582" s="371" t="s">
        <v>218</v>
      </c>
      <c r="C582" s="371" t="s">
        <v>224</v>
      </c>
      <c r="D582" s="371" t="s">
        <v>60</v>
      </c>
      <c r="E582" s="371" t="s">
        <v>3531</v>
      </c>
      <c r="F582" s="360">
        <v>1</v>
      </c>
      <c r="G582" s="360">
        <v>1</v>
      </c>
      <c r="H582" s="360">
        <v>0</v>
      </c>
      <c r="I582" s="360">
        <v>0</v>
      </c>
      <c r="J582" s="360">
        <v>0</v>
      </c>
      <c r="K582" s="360">
        <v>0</v>
      </c>
      <c r="L582" s="360">
        <v>0</v>
      </c>
      <c r="M582" s="360">
        <v>0</v>
      </c>
      <c r="N582" s="360">
        <v>0</v>
      </c>
    </row>
    <row r="583" spans="2:14" x14ac:dyDescent="0.25">
      <c r="B583" s="371" t="s">
        <v>218</v>
      </c>
      <c r="C583" s="371" t="s">
        <v>224</v>
      </c>
      <c r="D583" s="371" t="s">
        <v>60</v>
      </c>
      <c r="E583" s="371" t="s">
        <v>2270</v>
      </c>
      <c r="F583" s="360">
        <v>68</v>
      </c>
      <c r="G583" s="360">
        <v>41</v>
      </c>
      <c r="H583" s="360">
        <v>3</v>
      </c>
      <c r="I583" s="360">
        <v>8</v>
      </c>
      <c r="J583" s="360">
        <v>4</v>
      </c>
      <c r="K583" s="360">
        <v>8</v>
      </c>
      <c r="L583" s="360">
        <v>0</v>
      </c>
      <c r="M583" s="360">
        <v>0</v>
      </c>
      <c r="N583" s="360">
        <v>4</v>
      </c>
    </row>
    <row r="584" spans="2:14" x14ac:dyDescent="0.25">
      <c r="B584" s="371" t="s">
        <v>218</v>
      </c>
      <c r="C584" s="371" t="s">
        <v>224</v>
      </c>
      <c r="D584" s="371" t="s">
        <v>60</v>
      </c>
      <c r="E584" s="371" t="s">
        <v>2271</v>
      </c>
      <c r="F584" s="360">
        <v>7</v>
      </c>
      <c r="G584" s="360">
        <v>5</v>
      </c>
      <c r="H584" s="360">
        <v>0</v>
      </c>
      <c r="I584" s="360">
        <v>0</v>
      </c>
      <c r="J584" s="360">
        <v>2</v>
      </c>
      <c r="K584" s="360">
        <v>0</v>
      </c>
      <c r="L584" s="360">
        <v>0</v>
      </c>
      <c r="M584" s="360">
        <v>0</v>
      </c>
      <c r="N584" s="360">
        <v>0</v>
      </c>
    </row>
    <row r="585" spans="2:14" x14ac:dyDescent="0.25">
      <c r="B585" s="371" t="s">
        <v>218</v>
      </c>
      <c r="C585" s="371" t="s">
        <v>224</v>
      </c>
      <c r="D585" s="371" t="s">
        <v>60</v>
      </c>
      <c r="E585" s="371" t="s">
        <v>2917</v>
      </c>
      <c r="F585" s="360">
        <v>3</v>
      </c>
      <c r="G585" s="360">
        <v>1</v>
      </c>
      <c r="H585" s="360">
        <v>1</v>
      </c>
      <c r="I585" s="360">
        <v>0</v>
      </c>
      <c r="J585" s="360">
        <v>1</v>
      </c>
      <c r="K585" s="360">
        <v>0</v>
      </c>
      <c r="L585" s="360">
        <v>0</v>
      </c>
      <c r="M585" s="360">
        <v>0</v>
      </c>
      <c r="N585" s="360">
        <v>0</v>
      </c>
    </row>
    <row r="586" spans="2:14" x14ac:dyDescent="0.25">
      <c r="B586" s="371" t="s">
        <v>218</v>
      </c>
      <c r="C586" s="371" t="s">
        <v>224</v>
      </c>
      <c r="D586" s="371" t="s">
        <v>60</v>
      </c>
      <c r="E586" s="371" t="s">
        <v>2918</v>
      </c>
      <c r="F586" s="360">
        <v>1</v>
      </c>
      <c r="G586" s="360">
        <v>1</v>
      </c>
      <c r="H586" s="360">
        <v>0</v>
      </c>
      <c r="I586" s="360">
        <v>0</v>
      </c>
      <c r="J586" s="360">
        <v>0</v>
      </c>
      <c r="K586" s="360">
        <v>0</v>
      </c>
      <c r="L586" s="360">
        <v>0</v>
      </c>
      <c r="M586" s="360">
        <v>0</v>
      </c>
      <c r="N586" s="360">
        <v>0</v>
      </c>
    </row>
    <row r="587" spans="2:14" x14ac:dyDescent="0.25">
      <c r="B587" s="371" t="s">
        <v>218</v>
      </c>
      <c r="C587" s="371" t="s">
        <v>224</v>
      </c>
      <c r="D587" s="371" t="s">
        <v>60</v>
      </c>
      <c r="E587" s="371" t="s">
        <v>2272</v>
      </c>
      <c r="F587" s="360">
        <v>2</v>
      </c>
      <c r="G587" s="360">
        <v>1</v>
      </c>
      <c r="H587" s="360">
        <v>0</v>
      </c>
      <c r="I587" s="360">
        <v>1</v>
      </c>
      <c r="J587" s="360">
        <v>0</v>
      </c>
      <c r="K587" s="360">
        <v>0</v>
      </c>
      <c r="L587" s="360">
        <v>0</v>
      </c>
      <c r="M587" s="360">
        <v>0</v>
      </c>
      <c r="N587" s="360">
        <v>0</v>
      </c>
    </row>
    <row r="588" spans="2:14" x14ac:dyDescent="0.25">
      <c r="B588" s="371" t="s">
        <v>218</v>
      </c>
      <c r="C588" s="371" t="s">
        <v>224</v>
      </c>
      <c r="D588" s="371" t="s">
        <v>60</v>
      </c>
      <c r="E588" s="371" t="s">
        <v>2273</v>
      </c>
      <c r="F588" s="360">
        <v>18</v>
      </c>
      <c r="G588" s="360">
        <v>17</v>
      </c>
      <c r="H588" s="360">
        <v>0</v>
      </c>
      <c r="I588" s="360">
        <v>0</v>
      </c>
      <c r="J588" s="360">
        <v>0</v>
      </c>
      <c r="K588" s="360">
        <v>1</v>
      </c>
      <c r="L588" s="360">
        <v>0</v>
      </c>
      <c r="M588" s="360">
        <v>0</v>
      </c>
      <c r="N588" s="360">
        <v>0</v>
      </c>
    </row>
    <row r="589" spans="2:14" x14ac:dyDescent="0.25">
      <c r="B589" s="371" t="s">
        <v>218</v>
      </c>
      <c r="C589" s="371" t="s">
        <v>224</v>
      </c>
      <c r="D589" s="371" t="s">
        <v>60</v>
      </c>
      <c r="E589" s="371" t="s">
        <v>2274</v>
      </c>
      <c r="F589" s="360">
        <v>1</v>
      </c>
      <c r="G589" s="360">
        <v>0</v>
      </c>
      <c r="H589" s="360">
        <v>0</v>
      </c>
      <c r="I589" s="360">
        <v>1</v>
      </c>
      <c r="J589" s="360">
        <v>0</v>
      </c>
      <c r="K589" s="360">
        <v>0</v>
      </c>
      <c r="L589" s="360">
        <v>0</v>
      </c>
      <c r="M589" s="360">
        <v>0</v>
      </c>
      <c r="N589" s="360">
        <v>0</v>
      </c>
    </row>
    <row r="590" spans="2:14" x14ac:dyDescent="0.25">
      <c r="B590" s="371" t="s">
        <v>218</v>
      </c>
      <c r="C590" s="371" t="s">
        <v>224</v>
      </c>
      <c r="D590" s="371" t="s">
        <v>60</v>
      </c>
      <c r="E590" s="371" t="s">
        <v>959</v>
      </c>
      <c r="F590" s="360">
        <v>6</v>
      </c>
      <c r="G590" s="360">
        <v>3</v>
      </c>
      <c r="H590" s="360">
        <v>0</v>
      </c>
      <c r="I590" s="360">
        <v>0</v>
      </c>
      <c r="J590" s="360">
        <v>0</v>
      </c>
      <c r="K590" s="360">
        <v>0</v>
      </c>
      <c r="L590" s="360">
        <v>0</v>
      </c>
      <c r="M590" s="360">
        <v>0</v>
      </c>
      <c r="N590" s="360">
        <v>3</v>
      </c>
    </row>
    <row r="591" spans="2:14" x14ac:dyDescent="0.25">
      <c r="B591" s="371" t="s">
        <v>218</v>
      </c>
      <c r="C591" s="371" t="s">
        <v>224</v>
      </c>
      <c r="D591" s="371" t="s">
        <v>60</v>
      </c>
      <c r="E591" s="371" t="s">
        <v>960</v>
      </c>
      <c r="F591" s="360">
        <v>3</v>
      </c>
      <c r="G591" s="360">
        <v>3</v>
      </c>
      <c r="H591" s="360">
        <v>0</v>
      </c>
      <c r="I591" s="360">
        <v>0</v>
      </c>
      <c r="J591" s="360">
        <v>0</v>
      </c>
      <c r="K591" s="360">
        <v>0</v>
      </c>
      <c r="L591" s="360">
        <v>0</v>
      </c>
      <c r="M591" s="360">
        <v>0</v>
      </c>
      <c r="N591" s="360">
        <v>0</v>
      </c>
    </row>
    <row r="592" spans="2:14" x14ac:dyDescent="0.25">
      <c r="B592" s="371" t="s">
        <v>218</v>
      </c>
      <c r="C592" s="371" t="s">
        <v>224</v>
      </c>
      <c r="D592" s="371" t="s">
        <v>60</v>
      </c>
      <c r="E592" s="371" t="s">
        <v>961</v>
      </c>
      <c r="F592" s="360">
        <v>9</v>
      </c>
      <c r="G592" s="360">
        <v>6</v>
      </c>
      <c r="H592" s="360">
        <v>2</v>
      </c>
      <c r="I592" s="360">
        <v>0</v>
      </c>
      <c r="J592" s="360">
        <v>0</v>
      </c>
      <c r="K592" s="360">
        <v>1</v>
      </c>
      <c r="L592" s="360">
        <v>0</v>
      </c>
      <c r="M592" s="360">
        <v>0</v>
      </c>
      <c r="N592" s="360">
        <v>0</v>
      </c>
    </row>
    <row r="593" spans="2:14" x14ac:dyDescent="0.25">
      <c r="B593" s="371" t="s">
        <v>218</v>
      </c>
      <c r="C593" s="371" t="s">
        <v>224</v>
      </c>
      <c r="D593" s="371" t="s">
        <v>60</v>
      </c>
      <c r="E593" s="371" t="s">
        <v>962</v>
      </c>
      <c r="F593" s="360">
        <v>6</v>
      </c>
      <c r="G593" s="360">
        <v>5</v>
      </c>
      <c r="H593" s="360">
        <v>0</v>
      </c>
      <c r="I593" s="360">
        <v>0</v>
      </c>
      <c r="J593" s="360">
        <v>0</v>
      </c>
      <c r="K593" s="360">
        <v>1</v>
      </c>
      <c r="L593" s="360">
        <v>0</v>
      </c>
      <c r="M593" s="360">
        <v>0</v>
      </c>
      <c r="N593" s="360">
        <v>0</v>
      </c>
    </row>
    <row r="594" spans="2:14" x14ac:dyDescent="0.25">
      <c r="B594" s="371" t="s">
        <v>218</v>
      </c>
      <c r="C594" s="371" t="s">
        <v>224</v>
      </c>
      <c r="D594" s="371" t="s">
        <v>60</v>
      </c>
      <c r="E594" s="371" t="s">
        <v>963</v>
      </c>
      <c r="F594" s="360">
        <v>1</v>
      </c>
      <c r="G594" s="360">
        <v>0</v>
      </c>
      <c r="H594" s="360">
        <v>0</v>
      </c>
      <c r="I594" s="360">
        <v>0</v>
      </c>
      <c r="J594" s="360">
        <v>0</v>
      </c>
      <c r="K594" s="360">
        <v>0</v>
      </c>
      <c r="L594" s="360">
        <v>0</v>
      </c>
      <c r="M594" s="360">
        <v>1</v>
      </c>
      <c r="N594" s="360">
        <v>0</v>
      </c>
    </row>
    <row r="595" spans="2:14" x14ac:dyDescent="0.25">
      <c r="B595" s="371" t="s">
        <v>218</v>
      </c>
      <c r="C595" s="371" t="s">
        <v>224</v>
      </c>
      <c r="D595" s="371" t="s">
        <v>60</v>
      </c>
      <c r="E595" s="371" t="s">
        <v>2275</v>
      </c>
      <c r="F595" s="360">
        <v>5</v>
      </c>
      <c r="G595" s="360">
        <v>2</v>
      </c>
      <c r="H595" s="360">
        <v>1</v>
      </c>
      <c r="I595" s="360">
        <v>0</v>
      </c>
      <c r="J595" s="360">
        <v>1</v>
      </c>
      <c r="K595" s="360">
        <v>1</v>
      </c>
      <c r="L595" s="360">
        <v>0</v>
      </c>
      <c r="M595" s="360">
        <v>0</v>
      </c>
      <c r="N595" s="360">
        <v>0</v>
      </c>
    </row>
    <row r="596" spans="2:14" x14ac:dyDescent="0.25">
      <c r="B596" s="371" t="s">
        <v>218</v>
      </c>
      <c r="C596" s="371" t="s">
        <v>224</v>
      </c>
      <c r="D596" s="371" t="s">
        <v>60</v>
      </c>
      <c r="E596" s="371" t="s">
        <v>3766</v>
      </c>
      <c r="F596" s="360">
        <v>2</v>
      </c>
      <c r="G596" s="360">
        <v>1</v>
      </c>
      <c r="H596" s="360">
        <v>0</v>
      </c>
      <c r="I596" s="360">
        <v>0</v>
      </c>
      <c r="J596" s="360">
        <v>0</v>
      </c>
      <c r="K596" s="360">
        <v>0</v>
      </c>
      <c r="L596" s="360">
        <v>0</v>
      </c>
      <c r="M596" s="360">
        <v>1</v>
      </c>
      <c r="N596" s="360">
        <v>0</v>
      </c>
    </row>
    <row r="597" spans="2:14" x14ac:dyDescent="0.25">
      <c r="B597" s="371" t="s">
        <v>218</v>
      </c>
      <c r="C597" s="371" t="s">
        <v>224</v>
      </c>
      <c r="D597" s="371" t="s">
        <v>60</v>
      </c>
      <c r="E597" s="371" t="s">
        <v>964</v>
      </c>
      <c r="F597" s="360">
        <v>1</v>
      </c>
      <c r="G597" s="360">
        <v>1</v>
      </c>
      <c r="H597" s="360">
        <v>0</v>
      </c>
      <c r="I597" s="360">
        <v>0</v>
      </c>
      <c r="J597" s="360">
        <v>0</v>
      </c>
      <c r="K597" s="360">
        <v>0</v>
      </c>
      <c r="L597" s="360">
        <v>0</v>
      </c>
      <c r="M597" s="360">
        <v>0</v>
      </c>
      <c r="N597" s="360">
        <v>0</v>
      </c>
    </row>
    <row r="598" spans="2:14" x14ac:dyDescent="0.25">
      <c r="B598" s="371" t="s">
        <v>218</v>
      </c>
      <c r="C598" s="371" t="s">
        <v>224</v>
      </c>
      <c r="D598" s="371" t="s">
        <v>60</v>
      </c>
      <c r="E598" s="371" t="s">
        <v>3232</v>
      </c>
      <c r="F598" s="360">
        <v>1</v>
      </c>
      <c r="G598" s="360">
        <v>0</v>
      </c>
      <c r="H598" s="360">
        <v>0</v>
      </c>
      <c r="I598" s="360">
        <v>0</v>
      </c>
      <c r="J598" s="360">
        <v>0</v>
      </c>
      <c r="K598" s="360">
        <v>1</v>
      </c>
      <c r="L598" s="360">
        <v>0</v>
      </c>
      <c r="M598" s="360">
        <v>0</v>
      </c>
      <c r="N598" s="360">
        <v>0</v>
      </c>
    </row>
    <row r="599" spans="2:14" x14ac:dyDescent="0.25">
      <c r="B599" s="371" t="s">
        <v>218</v>
      </c>
      <c r="C599" s="371" t="s">
        <v>224</v>
      </c>
      <c r="D599" s="371" t="s">
        <v>60</v>
      </c>
      <c r="E599" s="371" t="s">
        <v>965</v>
      </c>
      <c r="F599" s="360">
        <v>8</v>
      </c>
      <c r="G599" s="360">
        <v>1</v>
      </c>
      <c r="H599" s="360">
        <v>1</v>
      </c>
      <c r="I599" s="360">
        <v>2</v>
      </c>
      <c r="J599" s="360">
        <v>0</v>
      </c>
      <c r="K599" s="360">
        <v>3</v>
      </c>
      <c r="L599" s="360">
        <v>0</v>
      </c>
      <c r="M599" s="360">
        <v>0</v>
      </c>
      <c r="N599" s="360">
        <v>1</v>
      </c>
    </row>
    <row r="600" spans="2:14" x14ac:dyDescent="0.25">
      <c r="B600" s="371" t="s">
        <v>218</v>
      </c>
      <c r="C600" s="371" t="s">
        <v>224</v>
      </c>
      <c r="D600" s="371" t="s">
        <v>60</v>
      </c>
      <c r="E600" s="371" t="s">
        <v>2840</v>
      </c>
      <c r="F600" s="360">
        <v>7</v>
      </c>
      <c r="G600" s="360">
        <v>7</v>
      </c>
      <c r="H600" s="360">
        <v>0</v>
      </c>
      <c r="I600" s="360">
        <v>0</v>
      </c>
      <c r="J600" s="360">
        <v>0</v>
      </c>
      <c r="K600" s="360">
        <v>0</v>
      </c>
      <c r="L600" s="360">
        <v>0</v>
      </c>
      <c r="M600" s="360">
        <v>0</v>
      </c>
      <c r="N600" s="360">
        <v>0</v>
      </c>
    </row>
    <row r="601" spans="2:14" x14ac:dyDescent="0.25">
      <c r="B601" s="371" t="s">
        <v>218</v>
      </c>
      <c r="C601" s="371" t="s">
        <v>224</v>
      </c>
      <c r="D601" s="371" t="s">
        <v>60</v>
      </c>
      <c r="E601" s="371" t="s">
        <v>2687</v>
      </c>
      <c r="F601" s="360">
        <v>3</v>
      </c>
      <c r="G601" s="360">
        <v>0</v>
      </c>
      <c r="H601" s="360">
        <v>0</v>
      </c>
      <c r="I601" s="360">
        <v>0</v>
      </c>
      <c r="J601" s="360">
        <v>0</v>
      </c>
      <c r="K601" s="360">
        <v>1</v>
      </c>
      <c r="L601" s="360">
        <v>0</v>
      </c>
      <c r="M601" s="360">
        <v>2</v>
      </c>
      <c r="N601" s="360">
        <v>0</v>
      </c>
    </row>
    <row r="602" spans="2:14" x14ac:dyDescent="0.25">
      <c r="B602" s="371" t="s">
        <v>218</v>
      </c>
      <c r="C602" s="371" t="s">
        <v>224</v>
      </c>
      <c r="D602" s="371" t="s">
        <v>60</v>
      </c>
      <c r="E602" s="371" t="s">
        <v>3386</v>
      </c>
      <c r="F602" s="360">
        <v>4</v>
      </c>
      <c r="G602" s="360">
        <v>3</v>
      </c>
      <c r="H602" s="360">
        <v>0</v>
      </c>
      <c r="I602" s="360">
        <v>0</v>
      </c>
      <c r="J602" s="360">
        <v>0</v>
      </c>
      <c r="K602" s="360">
        <v>0</v>
      </c>
      <c r="L602" s="360">
        <v>0</v>
      </c>
      <c r="M602" s="360">
        <v>1</v>
      </c>
      <c r="N602" s="360">
        <v>0</v>
      </c>
    </row>
    <row r="603" spans="2:14" x14ac:dyDescent="0.25">
      <c r="B603" s="371" t="s">
        <v>218</v>
      </c>
      <c r="C603" s="371" t="s">
        <v>224</v>
      </c>
      <c r="D603" s="371" t="s">
        <v>60</v>
      </c>
      <c r="E603" s="371" t="s">
        <v>966</v>
      </c>
      <c r="F603" s="360">
        <v>4</v>
      </c>
      <c r="G603" s="360">
        <v>2</v>
      </c>
      <c r="H603" s="360">
        <v>0</v>
      </c>
      <c r="I603" s="360">
        <v>2</v>
      </c>
      <c r="J603" s="360">
        <v>0</v>
      </c>
      <c r="K603" s="360">
        <v>0</v>
      </c>
      <c r="L603" s="360">
        <v>0</v>
      </c>
      <c r="M603" s="360">
        <v>0</v>
      </c>
      <c r="N603" s="360">
        <v>0</v>
      </c>
    </row>
    <row r="604" spans="2:14" x14ac:dyDescent="0.25">
      <c r="B604" s="371" t="s">
        <v>218</v>
      </c>
      <c r="C604" s="371" t="s">
        <v>224</v>
      </c>
      <c r="D604" s="371" t="s">
        <v>60</v>
      </c>
      <c r="E604" s="371" t="s">
        <v>2688</v>
      </c>
      <c r="F604" s="360">
        <v>5</v>
      </c>
      <c r="G604" s="360">
        <v>0</v>
      </c>
      <c r="H604" s="360">
        <v>0</v>
      </c>
      <c r="I604" s="360">
        <v>0</v>
      </c>
      <c r="J604" s="360">
        <v>3</v>
      </c>
      <c r="K604" s="360">
        <v>2</v>
      </c>
      <c r="L604" s="360">
        <v>0</v>
      </c>
      <c r="M604" s="360">
        <v>0</v>
      </c>
      <c r="N604" s="360">
        <v>0</v>
      </c>
    </row>
    <row r="605" spans="2:14" x14ac:dyDescent="0.25">
      <c r="B605" s="371" t="s">
        <v>218</v>
      </c>
      <c r="C605" s="371" t="s">
        <v>224</v>
      </c>
      <c r="D605" s="371" t="s">
        <v>60</v>
      </c>
      <c r="E605" s="371" t="s">
        <v>2276</v>
      </c>
      <c r="F605" s="360">
        <v>997</v>
      </c>
      <c r="G605" s="360">
        <v>610</v>
      </c>
      <c r="H605" s="360">
        <v>34</v>
      </c>
      <c r="I605" s="360">
        <v>88</v>
      </c>
      <c r="J605" s="360">
        <v>88</v>
      </c>
      <c r="K605" s="360">
        <v>132</v>
      </c>
      <c r="L605" s="360">
        <v>0</v>
      </c>
      <c r="M605" s="360">
        <v>16</v>
      </c>
      <c r="N605" s="360">
        <v>29</v>
      </c>
    </row>
    <row r="606" spans="2:14" x14ac:dyDescent="0.25">
      <c r="B606" s="371" t="s">
        <v>218</v>
      </c>
      <c r="C606" s="371" t="s">
        <v>224</v>
      </c>
      <c r="D606" s="371" t="s">
        <v>60</v>
      </c>
      <c r="E606" s="371" t="s">
        <v>967</v>
      </c>
      <c r="F606" s="360">
        <v>11</v>
      </c>
      <c r="G606" s="360">
        <v>6</v>
      </c>
      <c r="H606" s="360">
        <v>0</v>
      </c>
      <c r="I606" s="360">
        <v>2</v>
      </c>
      <c r="J606" s="360">
        <v>0</v>
      </c>
      <c r="K606" s="360">
        <v>2</v>
      </c>
      <c r="L606" s="360">
        <v>0</v>
      </c>
      <c r="M606" s="360">
        <v>0</v>
      </c>
      <c r="N606" s="360">
        <v>1</v>
      </c>
    </row>
    <row r="607" spans="2:14" x14ac:dyDescent="0.25">
      <c r="B607" s="371" t="s">
        <v>218</v>
      </c>
      <c r="C607" s="371" t="s">
        <v>224</v>
      </c>
      <c r="D607" s="371" t="s">
        <v>60</v>
      </c>
      <c r="E607" s="371" t="s">
        <v>968</v>
      </c>
      <c r="F607" s="360">
        <v>10</v>
      </c>
      <c r="G607" s="360">
        <v>5</v>
      </c>
      <c r="H607" s="360">
        <v>0</v>
      </c>
      <c r="I607" s="360">
        <v>1</v>
      </c>
      <c r="J607" s="360">
        <v>1</v>
      </c>
      <c r="K607" s="360">
        <v>0</v>
      </c>
      <c r="L607" s="360">
        <v>0</v>
      </c>
      <c r="M607" s="360">
        <v>2</v>
      </c>
      <c r="N607" s="360">
        <v>1</v>
      </c>
    </row>
    <row r="608" spans="2:14" x14ac:dyDescent="0.25">
      <c r="B608" s="371" t="s">
        <v>218</v>
      </c>
      <c r="C608" s="371" t="s">
        <v>224</v>
      </c>
      <c r="D608" s="371" t="s">
        <v>60</v>
      </c>
      <c r="E608" s="371" t="s">
        <v>2720</v>
      </c>
      <c r="F608" s="360">
        <v>1</v>
      </c>
      <c r="G608" s="360">
        <v>0</v>
      </c>
      <c r="H608" s="360">
        <v>0</v>
      </c>
      <c r="I608" s="360">
        <v>1</v>
      </c>
      <c r="J608" s="360">
        <v>0</v>
      </c>
      <c r="K608" s="360">
        <v>0</v>
      </c>
      <c r="L608" s="360">
        <v>0</v>
      </c>
      <c r="M608" s="360">
        <v>0</v>
      </c>
      <c r="N608" s="360">
        <v>0</v>
      </c>
    </row>
    <row r="609" spans="2:14" x14ac:dyDescent="0.25">
      <c r="B609" s="371" t="s">
        <v>218</v>
      </c>
      <c r="C609" s="371" t="s">
        <v>224</v>
      </c>
      <c r="D609" s="371" t="s">
        <v>60</v>
      </c>
      <c r="E609" s="371" t="s">
        <v>2920</v>
      </c>
      <c r="F609" s="360">
        <v>3</v>
      </c>
      <c r="G609" s="360">
        <v>2</v>
      </c>
      <c r="H609" s="360">
        <v>0</v>
      </c>
      <c r="I609" s="360">
        <v>0</v>
      </c>
      <c r="J609" s="360">
        <v>0</v>
      </c>
      <c r="K609" s="360">
        <v>0</v>
      </c>
      <c r="L609" s="360">
        <v>0</v>
      </c>
      <c r="M609" s="360">
        <v>1</v>
      </c>
      <c r="N609" s="360">
        <v>0</v>
      </c>
    </row>
    <row r="610" spans="2:14" x14ac:dyDescent="0.25">
      <c r="B610" s="371" t="s">
        <v>218</v>
      </c>
      <c r="C610" s="371" t="s">
        <v>224</v>
      </c>
      <c r="D610" s="371" t="s">
        <v>60</v>
      </c>
      <c r="E610" s="371" t="s">
        <v>2277</v>
      </c>
      <c r="F610" s="360">
        <v>13</v>
      </c>
      <c r="G610" s="360">
        <v>13</v>
      </c>
      <c r="H610" s="360">
        <v>0</v>
      </c>
      <c r="I610" s="360">
        <v>0</v>
      </c>
      <c r="J610" s="360">
        <v>0</v>
      </c>
      <c r="K610" s="360">
        <v>0</v>
      </c>
      <c r="L610" s="360">
        <v>0</v>
      </c>
      <c r="M610" s="360">
        <v>0</v>
      </c>
      <c r="N610" s="360">
        <v>0</v>
      </c>
    </row>
    <row r="611" spans="2:14" x14ac:dyDescent="0.25">
      <c r="B611" s="371" t="s">
        <v>218</v>
      </c>
      <c r="C611" s="371" t="s">
        <v>224</v>
      </c>
      <c r="D611" s="371" t="s">
        <v>60</v>
      </c>
      <c r="E611" s="371" t="s">
        <v>969</v>
      </c>
      <c r="F611" s="360">
        <v>198</v>
      </c>
      <c r="G611" s="360">
        <v>83</v>
      </c>
      <c r="H611" s="360">
        <v>11</v>
      </c>
      <c r="I611" s="360">
        <v>76</v>
      </c>
      <c r="J611" s="360">
        <v>13</v>
      </c>
      <c r="K611" s="360">
        <v>10</v>
      </c>
      <c r="L611" s="360">
        <v>0</v>
      </c>
      <c r="M611" s="360">
        <v>1</v>
      </c>
      <c r="N611" s="360">
        <v>4</v>
      </c>
    </row>
    <row r="612" spans="2:14" x14ac:dyDescent="0.25">
      <c r="B612" s="371" t="s">
        <v>218</v>
      </c>
      <c r="C612" s="371" t="s">
        <v>224</v>
      </c>
      <c r="D612" s="371" t="s">
        <v>60</v>
      </c>
      <c r="E612" s="371" t="s">
        <v>2278</v>
      </c>
      <c r="F612" s="360">
        <v>14</v>
      </c>
      <c r="G612" s="360">
        <v>12</v>
      </c>
      <c r="H612" s="360">
        <v>0</v>
      </c>
      <c r="I612" s="360">
        <v>2</v>
      </c>
      <c r="J612" s="360">
        <v>0</v>
      </c>
      <c r="K612" s="360">
        <v>0</v>
      </c>
      <c r="L612" s="360">
        <v>0</v>
      </c>
      <c r="M612" s="360">
        <v>0</v>
      </c>
      <c r="N612" s="360">
        <v>0</v>
      </c>
    </row>
    <row r="613" spans="2:14" x14ac:dyDescent="0.25">
      <c r="B613" s="371" t="s">
        <v>218</v>
      </c>
      <c r="C613" s="371" t="s">
        <v>224</v>
      </c>
      <c r="D613" s="371" t="s">
        <v>60</v>
      </c>
      <c r="E613" s="371" t="s">
        <v>2921</v>
      </c>
      <c r="F613" s="360">
        <v>3</v>
      </c>
      <c r="G613" s="360">
        <v>2</v>
      </c>
      <c r="H613" s="360">
        <v>0</v>
      </c>
      <c r="I613" s="360">
        <v>0</v>
      </c>
      <c r="J613" s="360">
        <v>1</v>
      </c>
      <c r="K613" s="360">
        <v>0</v>
      </c>
      <c r="L613" s="360">
        <v>0</v>
      </c>
      <c r="M613" s="360">
        <v>0</v>
      </c>
      <c r="N613" s="360">
        <v>0</v>
      </c>
    </row>
    <row r="614" spans="2:14" x14ac:dyDescent="0.25">
      <c r="B614" s="371" t="s">
        <v>218</v>
      </c>
      <c r="C614" s="371" t="s">
        <v>224</v>
      </c>
      <c r="D614" s="371" t="s">
        <v>60</v>
      </c>
      <c r="E614" s="371" t="s">
        <v>1922</v>
      </c>
      <c r="F614" s="360">
        <v>7</v>
      </c>
      <c r="G614" s="360">
        <v>6</v>
      </c>
      <c r="H614" s="360">
        <v>0</v>
      </c>
      <c r="I614" s="360">
        <v>0</v>
      </c>
      <c r="J614" s="360">
        <v>1</v>
      </c>
      <c r="K614" s="360">
        <v>0</v>
      </c>
      <c r="L614" s="360">
        <v>0</v>
      </c>
      <c r="M614" s="360">
        <v>0</v>
      </c>
      <c r="N614" s="360">
        <v>0</v>
      </c>
    </row>
    <row r="615" spans="2:14" x14ac:dyDescent="0.25">
      <c r="B615" s="371" t="s">
        <v>218</v>
      </c>
      <c r="C615" s="371" t="s">
        <v>224</v>
      </c>
      <c r="D615" s="371" t="s">
        <v>60</v>
      </c>
      <c r="E615" s="371" t="s">
        <v>970</v>
      </c>
      <c r="F615" s="360">
        <v>47</v>
      </c>
      <c r="G615" s="360">
        <v>42</v>
      </c>
      <c r="H615" s="360">
        <v>0</v>
      </c>
      <c r="I615" s="360">
        <v>1</v>
      </c>
      <c r="J615" s="360">
        <v>0</v>
      </c>
      <c r="K615" s="360">
        <v>1</v>
      </c>
      <c r="L615" s="360">
        <v>0</v>
      </c>
      <c r="M615" s="360">
        <v>3</v>
      </c>
      <c r="N615" s="360">
        <v>0</v>
      </c>
    </row>
    <row r="616" spans="2:14" x14ac:dyDescent="0.25">
      <c r="B616" s="371" t="s">
        <v>218</v>
      </c>
      <c r="C616" s="371" t="s">
        <v>224</v>
      </c>
      <c r="D616" s="371" t="s">
        <v>60</v>
      </c>
      <c r="E616" s="371" t="s">
        <v>2279</v>
      </c>
      <c r="F616" s="360">
        <v>373</v>
      </c>
      <c r="G616" s="360">
        <v>349</v>
      </c>
      <c r="H616" s="360">
        <v>5</v>
      </c>
      <c r="I616" s="360">
        <v>4</v>
      </c>
      <c r="J616" s="360">
        <v>7</v>
      </c>
      <c r="K616" s="360">
        <v>3</v>
      </c>
      <c r="L616" s="360">
        <v>0</v>
      </c>
      <c r="M616" s="360">
        <v>2</v>
      </c>
      <c r="N616" s="360">
        <v>3</v>
      </c>
    </row>
    <row r="617" spans="2:14" x14ac:dyDescent="0.25">
      <c r="B617" s="371" t="s">
        <v>218</v>
      </c>
      <c r="C617" s="371" t="s">
        <v>224</v>
      </c>
      <c r="D617" s="371" t="s">
        <v>60</v>
      </c>
      <c r="E617" s="371" t="s">
        <v>2280</v>
      </c>
      <c r="F617" s="360">
        <v>32</v>
      </c>
      <c r="G617" s="360">
        <v>29</v>
      </c>
      <c r="H617" s="360">
        <v>0</v>
      </c>
      <c r="I617" s="360">
        <v>1</v>
      </c>
      <c r="J617" s="360">
        <v>0</v>
      </c>
      <c r="K617" s="360">
        <v>2</v>
      </c>
      <c r="L617" s="360">
        <v>0</v>
      </c>
      <c r="M617" s="360">
        <v>0</v>
      </c>
      <c r="N617" s="360">
        <v>0</v>
      </c>
    </row>
    <row r="618" spans="2:14" x14ac:dyDescent="0.25">
      <c r="B618" s="371" t="s">
        <v>218</v>
      </c>
      <c r="C618" s="371" t="s">
        <v>224</v>
      </c>
      <c r="D618" s="371" t="s">
        <v>60</v>
      </c>
      <c r="E618" s="371" t="s">
        <v>2281</v>
      </c>
      <c r="F618" s="360">
        <v>6</v>
      </c>
      <c r="G618" s="360">
        <v>5</v>
      </c>
      <c r="H618" s="360">
        <v>0</v>
      </c>
      <c r="I618" s="360">
        <v>0</v>
      </c>
      <c r="J618" s="360">
        <v>0</v>
      </c>
      <c r="K618" s="360">
        <v>1</v>
      </c>
      <c r="L618" s="360">
        <v>0</v>
      </c>
      <c r="M618" s="360">
        <v>0</v>
      </c>
      <c r="N618" s="360">
        <v>0</v>
      </c>
    </row>
    <row r="619" spans="2:14" x14ac:dyDescent="0.25">
      <c r="B619" s="371" t="s">
        <v>218</v>
      </c>
      <c r="C619" s="371" t="s">
        <v>224</v>
      </c>
      <c r="D619" s="371" t="s">
        <v>60</v>
      </c>
      <c r="E619" s="371" t="s">
        <v>2721</v>
      </c>
      <c r="F619" s="360">
        <v>4</v>
      </c>
      <c r="G619" s="360">
        <v>4</v>
      </c>
      <c r="H619" s="360">
        <v>0</v>
      </c>
      <c r="I619" s="360">
        <v>0</v>
      </c>
      <c r="J619" s="360">
        <v>0</v>
      </c>
      <c r="K619" s="360">
        <v>0</v>
      </c>
      <c r="L619" s="360">
        <v>0</v>
      </c>
      <c r="M619" s="360">
        <v>0</v>
      </c>
      <c r="N619" s="360">
        <v>0</v>
      </c>
    </row>
    <row r="620" spans="2:14" x14ac:dyDescent="0.25">
      <c r="B620" s="371" t="s">
        <v>218</v>
      </c>
      <c r="C620" s="371" t="s">
        <v>224</v>
      </c>
      <c r="D620" s="371" t="s">
        <v>60</v>
      </c>
      <c r="E620" s="371" t="s">
        <v>2282</v>
      </c>
      <c r="F620" s="360">
        <v>17492</v>
      </c>
      <c r="G620" s="360">
        <v>15720</v>
      </c>
      <c r="H620" s="360">
        <v>109</v>
      </c>
      <c r="I620" s="360">
        <v>670</v>
      </c>
      <c r="J620" s="360">
        <v>277</v>
      </c>
      <c r="K620" s="360">
        <v>445</v>
      </c>
      <c r="L620" s="360">
        <v>0</v>
      </c>
      <c r="M620" s="360">
        <v>44</v>
      </c>
      <c r="N620" s="360">
        <v>227</v>
      </c>
    </row>
    <row r="621" spans="2:14" x14ac:dyDescent="0.25">
      <c r="B621" s="371" t="s">
        <v>218</v>
      </c>
      <c r="C621" s="371" t="s">
        <v>224</v>
      </c>
      <c r="D621" s="371" t="s">
        <v>60</v>
      </c>
      <c r="E621" s="371" t="s">
        <v>2922</v>
      </c>
      <c r="F621" s="360">
        <v>1</v>
      </c>
      <c r="G621" s="360">
        <v>1</v>
      </c>
      <c r="H621" s="360">
        <v>0</v>
      </c>
      <c r="I621" s="360">
        <v>0</v>
      </c>
      <c r="J621" s="360">
        <v>0</v>
      </c>
      <c r="K621" s="360">
        <v>0</v>
      </c>
      <c r="L621" s="360">
        <v>0</v>
      </c>
      <c r="M621" s="360">
        <v>0</v>
      </c>
      <c r="N621" s="360">
        <v>0</v>
      </c>
    </row>
    <row r="622" spans="2:14" x14ac:dyDescent="0.25">
      <c r="B622" s="371" t="s">
        <v>218</v>
      </c>
      <c r="C622" s="371" t="s">
        <v>224</v>
      </c>
      <c r="D622" s="371" t="s">
        <v>60</v>
      </c>
      <c r="E622" s="371" t="s">
        <v>971</v>
      </c>
      <c r="F622" s="360">
        <v>22</v>
      </c>
      <c r="G622" s="360">
        <v>20</v>
      </c>
      <c r="H622" s="360">
        <v>0</v>
      </c>
      <c r="I622" s="360">
        <v>0</v>
      </c>
      <c r="J622" s="360">
        <v>1</v>
      </c>
      <c r="K622" s="360">
        <v>1</v>
      </c>
      <c r="L622" s="360">
        <v>0</v>
      </c>
      <c r="M622" s="360">
        <v>0</v>
      </c>
      <c r="N622" s="360">
        <v>0</v>
      </c>
    </row>
    <row r="623" spans="2:14" x14ac:dyDescent="0.25">
      <c r="B623" s="371" t="s">
        <v>218</v>
      </c>
      <c r="C623" s="371" t="s">
        <v>224</v>
      </c>
      <c r="D623" s="371" t="s">
        <v>60</v>
      </c>
      <c r="E623" s="371" t="s">
        <v>2283</v>
      </c>
      <c r="F623" s="360">
        <v>211</v>
      </c>
      <c r="G623" s="360">
        <v>97</v>
      </c>
      <c r="H623" s="360">
        <v>11</v>
      </c>
      <c r="I623" s="360">
        <v>44</v>
      </c>
      <c r="J623" s="360">
        <v>5</v>
      </c>
      <c r="K623" s="360">
        <v>14</v>
      </c>
      <c r="L623" s="360">
        <v>0</v>
      </c>
      <c r="M623" s="360">
        <v>15</v>
      </c>
      <c r="N623" s="360">
        <v>25</v>
      </c>
    </row>
    <row r="624" spans="2:14" x14ac:dyDescent="0.25">
      <c r="B624" s="371" t="s">
        <v>218</v>
      </c>
      <c r="C624" s="371" t="s">
        <v>224</v>
      </c>
      <c r="D624" s="371" t="s">
        <v>60</v>
      </c>
      <c r="E624" s="371" t="s">
        <v>2284</v>
      </c>
      <c r="F624" s="360">
        <v>14</v>
      </c>
      <c r="G624" s="360">
        <v>11</v>
      </c>
      <c r="H624" s="360">
        <v>0</v>
      </c>
      <c r="I624" s="360">
        <v>0</v>
      </c>
      <c r="J624" s="360">
        <v>3</v>
      </c>
      <c r="K624" s="360">
        <v>0</v>
      </c>
      <c r="L624" s="360">
        <v>0</v>
      </c>
      <c r="M624" s="360">
        <v>0</v>
      </c>
      <c r="N624" s="360">
        <v>0</v>
      </c>
    </row>
    <row r="625" spans="2:14" x14ac:dyDescent="0.25">
      <c r="B625" s="371" t="s">
        <v>218</v>
      </c>
      <c r="C625" s="371" t="s">
        <v>224</v>
      </c>
      <c r="D625" s="371" t="s">
        <v>60</v>
      </c>
      <c r="E625" s="371" t="s">
        <v>972</v>
      </c>
      <c r="F625" s="360">
        <v>5</v>
      </c>
      <c r="G625" s="360">
        <v>1</v>
      </c>
      <c r="H625" s="360">
        <v>0</v>
      </c>
      <c r="I625" s="360">
        <v>0</v>
      </c>
      <c r="J625" s="360">
        <v>0</v>
      </c>
      <c r="K625" s="360">
        <v>1</v>
      </c>
      <c r="L625" s="360">
        <v>0</v>
      </c>
      <c r="M625" s="360">
        <v>3</v>
      </c>
      <c r="N625" s="360">
        <v>0</v>
      </c>
    </row>
    <row r="626" spans="2:14" x14ac:dyDescent="0.25">
      <c r="B626" s="371" t="s">
        <v>218</v>
      </c>
      <c r="C626" s="371" t="s">
        <v>224</v>
      </c>
      <c r="D626" s="371" t="s">
        <v>60</v>
      </c>
      <c r="E626" s="371" t="s">
        <v>2285</v>
      </c>
      <c r="F626" s="360">
        <v>3</v>
      </c>
      <c r="G626" s="360">
        <v>2</v>
      </c>
      <c r="H626" s="360">
        <v>0</v>
      </c>
      <c r="I626" s="360">
        <v>0</v>
      </c>
      <c r="J626" s="360">
        <v>0</v>
      </c>
      <c r="K626" s="360">
        <v>1</v>
      </c>
      <c r="L626" s="360">
        <v>0</v>
      </c>
      <c r="M626" s="360">
        <v>0</v>
      </c>
      <c r="N626" s="360">
        <v>0</v>
      </c>
    </row>
    <row r="627" spans="2:14" x14ac:dyDescent="0.25">
      <c r="B627" s="371" t="s">
        <v>218</v>
      </c>
      <c r="C627" s="371" t="s">
        <v>224</v>
      </c>
      <c r="D627" s="371" t="s">
        <v>60</v>
      </c>
      <c r="E627" s="371" t="s">
        <v>974</v>
      </c>
      <c r="F627" s="360">
        <v>4</v>
      </c>
      <c r="G627" s="360">
        <v>3</v>
      </c>
      <c r="H627" s="360">
        <v>0</v>
      </c>
      <c r="I627" s="360">
        <v>1</v>
      </c>
      <c r="J627" s="360">
        <v>0</v>
      </c>
      <c r="K627" s="360">
        <v>0</v>
      </c>
      <c r="L627" s="360">
        <v>0</v>
      </c>
      <c r="M627" s="360">
        <v>0</v>
      </c>
      <c r="N627" s="360">
        <v>0</v>
      </c>
    </row>
    <row r="628" spans="2:14" x14ac:dyDescent="0.25">
      <c r="B628" s="371" t="s">
        <v>218</v>
      </c>
      <c r="C628" s="371" t="s">
        <v>224</v>
      </c>
      <c r="D628" s="371" t="s">
        <v>60</v>
      </c>
      <c r="E628" s="371" t="s">
        <v>975</v>
      </c>
      <c r="F628" s="360">
        <v>8</v>
      </c>
      <c r="G628" s="360">
        <v>6</v>
      </c>
      <c r="H628" s="360">
        <v>1</v>
      </c>
      <c r="I628" s="360">
        <v>0</v>
      </c>
      <c r="J628" s="360">
        <v>0</v>
      </c>
      <c r="K628" s="360">
        <v>0</v>
      </c>
      <c r="L628" s="360">
        <v>0</v>
      </c>
      <c r="M628" s="360">
        <v>0</v>
      </c>
      <c r="N628" s="360">
        <v>1</v>
      </c>
    </row>
    <row r="629" spans="2:14" x14ac:dyDescent="0.25">
      <c r="B629" s="371" t="s">
        <v>218</v>
      </c>
      <c r="C629" s="371" t="s">
        <v>224</v>
      </c>
      <c r="D629" s="371" t="s">
        <v>60</v>
      </c>
      <c r="E629" s="371" t="s">
        <v>976</v>
      </c>
      <c r="F629" s="360">
        <v>18</v>
      </c>
      <c r="G629" s="360">
        <v>11</v>
      </c>
      <c r="H629" s="360">
        <v>1</v>
      </c>
      <c r="I629" s="360">
        <v>3</v>
      </c>
      <c r="J629" s="360">
        <v>0</v>
      </c>
      <c r="K629" s="360">
        <v>3</v>
      </c>
      <c r="L629" s="360">
        <v>0</v>
      </c>
      <c r="M629" s="360">
        <v>0</v>
      </c>
      <c r="N629" s="360">
        <v>0</v>
      </c>
    </row>
    <row r="630" spans="2:14" x14ac:dyDescent="0.25">
      <c r="B630" s="371" t="s">
        <v>218</v>
      </c>
      <c r="C630" s="371" t="s">
        <v>224</v>
      </c>
      <c r="D630" s="371" t="s">
        <v>60</v>
      </c>
      <c r="E630" s="371" t="s">
        <v>977</v>
      </c>
      <c r="F630" s="360">
        <v>349</v>
      </c>
      <c r="G630" s="360">
        <v>228</v>
      </c>
      <c r="H630" s="360">
        <v>10</v>
      </c>
      <c r="I630" s="360">
        <v>27</v>
      </c>
      <c r="J630" s="360">
        <v>46</v>
      </c>
      <c r="K630" s="360">
        <v>28</v>
      </c>
      <c r="L630" s="360">
        <v>0</v>
      </c>
      <c r="M630" s="360">
        <v>7</v>
      </c>
      <c r="N630" s="360">
        <v>3</v>
      </c>
    </row>
    <row r="631" spans="2:14" x14ac:dyDescent="0.25">
      <c r="B631" s="371" t="s">
        <v>218</v>
      </c>
      <c r="C631" s="371" t="s">
        <v>224</v>
      </c>
      <c r="D631" s="371" t="s">
        <v>60</v>
      </c>
      <c r="E631" s="371" t="s">
        <v>978</v>
      </c>
      <c r="F631" s="360">
        <v>421</v>
      </c>
      <c r="G631" s="360">
        <v>302</v>
      </c>
      <c r="H631" s="360">
        <v>8</v>
      </c>
      <c r="I631" s="360">
        <v>33</v>
      </c>
      <c r="J631" s="360">
        <v>35</v>
      </c>
      <c r="K631" s="360">
        <v>32</v>
      </c>
      <c r="L631" s="360">
        <v>0</v>
      </c>
      <c r="M631" s="360">
        <v>3</v>
      </c>
      <c r="N631" s="360">
        <v>8</v>
      </c>
    </row>
    <row r="632" spans="2:14" x14ac:dyDescent="0.25">
      <c r="B632" s="371" t="s">
        <v>218</v>
      </c>
      <c r="C632" s="371" t="s">
        <v>224</v>
      </c>
      <c r="D632" s="371" t="s">
        <v>60</v>
      </c>
      <c r="E632" s="371" t="s">
        <v>979</v>
      </c>
      <c r="F632" s="360">
        <v>4</v>
      </c>
      <c r="G632" s="360">
        <v>2</v>
      </c>
      <c r="H632" s="360">
        <v>0</v>
      </c>
      <c r="I632" s="360">
        <v>0</v>
      </c>
      <c r="J632" s="360">
        <v>1</v>
      </c>
      <c r="K632" s="360">
        <v>0</v>
      </c>
      <c r="L632" s="360">
        <v>0</v>
      </c>
      <c r="M632" s="360">
        <v>0</v>
      </c>
      <c r="N632" s="360">
        <v>1</v>
      </c>
    </row>
    <row r="633" spans="2:14" x14ac:dyDescent="0.25">
      <c r="B633" s="371" t="s">
        <v>218</v>
      </c>
      <c r="C633" s="371" t="s">
        <v>224</v>
      </c>
      <c r="D633" s="371" t="s">
        <v>60</v>
      </c>
      <c r="E633" s="371" t="s">
        <v>980</v>
      </c>
      <c r="F633" s="360">
        <v>59</v>
      </c>
      <c r="G633" s="360">
        <v>37</v>
      </c>
      <c r="H633" s="360">
        <v>4</v>
      </c>
      <c r="I633" s="360">
        <v>9</v>
      </c>
      <c r="J633" s="360">
        <v>5</v>
      </c>
      <c r="K633" s="360">
        <v>3</v>
      </c>
      <c r="L633" s="360">
        <v>0</v>
      </c>
      <c r="M633" s="360">
        <v>0</v>
      </c>
      <c r="N633" s="360">
        <v>1</v>
      </c>
    </row>
    <row r="634" spans="2:14" x14ac:dyDescent="0.25">
      <c r="B634" s="371" t="s">
        <v>218</v>
      </c>
      <c r="C634" s="371" t="s">
        <v>224</v>
      </c>
      <c r="D634" s="371" t="s">
        <v>60</v>
      </c>
      <c r="E634" s="371" t="s">
        <v>2286</v>
      </c>
      <c r="F634" s="360">
        <v>2</v>
      </c>
      <c r="G634" s="360">
        <v>1</v>
      </c>
      <c r="H634" s="360">
        <v>0</v>
      </c>
      <c r="I634" s="360">
        <v>0</v>
      </c>
      <c r="J634" s="360">
        <v>1</v>
      </c>
      <c r="K634" s="360">
        <v>0</v>
      </c>
      <c r="L634" s="360">
        <v>0</v>
      </c>
      <c r="M634" s="360">
        <v>0</v>
      </c>
      <c r="N634" s="360">
        <v>0</v>
      </c>
    </row>
    <row r="635" spans="2:14" x14ac:dyDescent="0.25">
      <c r="B635" s="371" t="s">
        <v>218</v>
      </c>
      <c r="C635" s="371" t="s">
        <v>224</v>
      </c>
      <c r="D635" s="371" t="s">
        <v>60</v>
      </c>
      <c r="E635" s="371" t="s">
        <v>2287</v>
      </c>
      <c r="F635" s="360">
        <v>2</v>
      </c>
      <c r="G635" s="360">
        <v>1</v>
      </c>
      <c r="H635" s="360">
        <v>0</v>
      </c>
      <c r="I635" s="360">
        <v>0</v>
      </c>
      <c r="J635" s="360">
        <v>1</v>
      </c>
      <c r="K635" s="360">
        <v>0</v>
      </c>
      <c r="L635" s="360">
        <v>0</v>
      </c>
      <c r="M635" s="360">
        <v>0</v>
      </c>
      <c r="N635" s="360">
        <v>0</v>
      </c>
    </row>
    <row r="636" spans="2:14" x14ac:dyDescent="0.25">
      <c r="B636" s="371" t="s">
        <v>218</v>
      </c>
      <c r="C636" s="371" t="s">
        <v>224</v>
      </c>
      <c r="D636" s="371" t="s">
        <v>60</v>
      </c>
      <c r="E636" s="371" t="s">
        <v>2592</v>
      </c>
      <c r="F636" s="360">
        <v>2</v>
      </c>
      <c r="G636" s="360">
        <v>1</v>
      </c>
      <c r="H636" s="360">
        <v>0</v>
      </c>
      <c r="I636" s="360">
        <v>0</v>
      </c>
      <c r="J636" s="360">
        <v>1</v>
      </c>
      <c r="K636" s="360">
        <v>0</v>
      </c>
      <c r="L636" s="360">
        <v>0</v>
      </c>
      <c r="M636" s="360">
        <v>0</v>
      </c>
      <c r="N636" s="360">
        <v>0</v>
      </c>
    </row>
    <row r="637" spans="2:14" x14ac:dyDescent="0.25">
      <c r="B637" s="371" t="s">
        <v>218</v>
      </c>
      <c r="C637" s="371" t="s">
        <v>224</v>
      </c>
      <c r="D637" s="371" t="s">
        <v>60</v>
      </c>
      <c r="E637" s="371" t="s">
        <v>2593</v>
      </c>
      <c r="F637" s="360">
        <v>29</v>
      </c>
      <c r="G637" s="360">
        <v>11</v>
      </c>
      <c r="H637" s="360">
        <v>0</v>
      </c>
      <c r="I637" s="360">
        <v>3</v>
      </c>
      <c r="J637" s="360">
        <v>15</v>
      </c>
      <c r="K637" s="360">
        <v>0</v>
      </c>
      <c r="L637" s="360">
        <v>0</v>
      </c>
      <c r="M637" s="360">
        <v>0</v>
      </c>
      <c r="N637" s="360">
        <v>0</v>
      </c>
    </row>
    <row r="638" spans="2:14" x14ac:dyDescent="0.25">
      <c r="B638" s="371" t="s">
        <v>218</v>
      </c>
      <c r="C638" s="371" t="s">
        <v>224</v>
      </c>
      <c r="D638" s="371" t="s">
        <v>60</v>
      </c>
      <c r="E638" s="371" t="s">
        <v>2722</v>
      </c>
      <c r="F638" s="360">
        <v>3</v>
      </c>
      <c r="G638" s="360">
        <v>1</v>
      </c>
      <c r="H638" s="360">
        <v>1</v>
      </c>
      <c r="I638" s="360">
        <v>0</v>
      </c>
      <c r="J638" s="360">
        <v>1</v>
      </c>
      <c r="K638" s="360">
        <v>0</v>
      </c>
      <c r="L638" s="360">
        <v>0</v>
      </c>
      <c r="M638" s="360">
        <v>0</v>
      </c>
      <c r="N638" s="360">
        <v>0</v>
      </c>
    </row>
    <row r="639" spans="2:14" x14ac:dyDescent="0.25">
      <c r="B639" s="371" t="s">
        <v>218</v>
      </c>
      <c r="C639" s="371" t="s">
        <v>224</v>
      </c>
      <c r="D639" s="371" t="s">
        <v>60</v>
      </c>
      <c r="E639" s="371" t="s">
        <v>1923</v>
      </c>
      <c r="F639" s="360">
        <v>22</v>
      </c>
      <c r="G639" s="360">
        <v>19</v>
      </c>
      <c r="H639" s="360">
        <v>0</v>
      </c>
      <c r="I639" s="360">
        <v>1</v>
      </c>
      <c r="J639" s="360">
        <v>0</v>
      </c>
      <c r="K639" s="360">
        <v>2</v>
      </c>
      <c r="L639" s="360">
        <v>0</v>
      </c>
      <c r="M639" s="360">
        <v>0</v>
      </c>
      <c r="N639" s="360">
        <v>0</v>
      </c>
    </row>
    <row r="640" spans="2:14" x14ac:dyDescent="0.25">
      <c r="B640" s="371" t="s">
        <v>218</v>
      </c>
      <c r="C640" s="371" t="s">
        <v>224</v>
      </c>
      <c r="D640" s="371" t="s">
        <v>60</v>
      </c>
      <c r="E640" s="371" t="s">
        <v>157</v>
      </c>
      <c r="F640" s="360">
        <v>18669</v>
      </c>
      <c r="G640" s="360">
        <v>11582</v>
      </c>
      <c r="H640" s="360">
        <v>592</v>
      </c>
      <c r="I640" s="360">
        <v>1447</v>
      </c>
      <c r="J640" s="360">
        <v>2252</v>
      </c>
      <c r="K640" s="360">
        <v>1828</v>
      </c>
      <c r="L640" s="360">
        <v>0</v>
      </c>
      <c r="M640" s="360">
        <v>236</v>
      </c>
      <c r="N640" s="360">
        <v>732</v>
      </c>
    </row>
    <row r="641" spans="2:14" x14ac:dyDescent="0.25">
      <c r="B641" s="371" t="s">
        <v>218</v>
      </c>
      <c r="C641" s="371" t="s">
        <v>224</v>
      </c>
      <c r="D641" s="371" t="s">
        <v>60</v>
      </c>
      <c r="E641" s="371" t="s">
        <v>981</v>
      </c>
      <c r="F641" s="360">
        <v>26</v>
      </c>
      <c r="G641" s="360">
        <v>19</v>
      </c>
      <c r="H641" s="360">
        <v>0</v>
      </c>
      <c r="I641" s="360">
        <v>2</v>
      </c>
      <c r="J641" s="360">
        <v>0</v>
      </c>
      <c r="K641" s="360">
        <v>2</v>
      </c>
      <c r="L641" s="360">
        <v>0</v>
      </c>
      <c r="M641" s="360">
        <v>1</v>
      </c>
      <c r="N641" s="360">
        <v>2</v>
      </c>
    </row>
    <row r="642" spans="2:14" x14ac:dyDescent="0.25">
      <c r="B642" s="371" t="s">
        <v>218</v>
      </c>
      <c r="C642" s="371" t="s">
        <v>224</v>
      </c>
      <c r="D642" s="371" t="s">
        <v>60</v>
      </c>
      <c r="E642" s="371" t="s">
        <v>982</v>
      </c>
      <c r="F642" s="360">
        <v>18</v>
      </c>
      <c r="G642" s="360">
        <v>13</v>
      </c>
      <c r="H642" s="360">
        <v>0</v>
      </c>
      <c r="I642" s="360">
        <v>2</v>
      </c>
      <c r="J642" s="360">
        <v>0</v>
      </c>
      <c r="K642" s="360">
        <v>3</v>
      </c>
      <c r="L642" s="360">
        <v>0</v>
      </c>
      <c r="M642" s="360">
        <v>0</v>
      </c>
      <c r="N642" s="360">
        <v>0</v>
      </c>
    </row>
    <row r="643" spans="2:14" x14ac:dyDescent="0.25">
      <c r="B643" s="371" t="s">
        <v>218</v>
      </c>
      <c r="C643" s="371" t="s">
        <v>224</v>
      </c>
      <c r="D643" s="371" t="s">
        <v>60</v>
      </c>
      <c r="E643" s="371" t="s">
        <v>983</v>
      </c>
      <c r="F643" s="360">
        <v>1039</v>
      </c>
      <c r="G643" s="360">
        <v>576</v>
      </c>
      <c r="H643" s="360">
        <v>63</v>
      </c>
      <c r="I643" s="360">
        <v>166</v>
      </c>
      <c r="J643" s="360">
        <v>45</v>
      </c>
      <c r="K643" s="360">
        <v>101</v>
      </c>
      <c r="L643" s="360">
        <v>0</v>
      </c>
      <c r="M643" s="360">
        <v>5</v>
      </c>
      <c r="N643" s="360">
        <v>83</v>
      </c>
    </row>
    <row r="644" spans="2:14" x14ac:dyDescent="0.25">
      <c r="B644" s="371" t="s">
        <v>218</v>
      </c>
      <c r="C644" s="371" t="s">
        <v>224</v>
      </c>
      <c r="D644" s="371" t="s">
        <v>60</v>
      </c>
      <c r="E644" s="371" t="s">
        <v>2289</v>
      </c>
      <c r="F644" s="360">
        <v>65</v>
      </c>
      <c r="G644" s="360">
        <v>59</v>
      </c>
      <c r="H644" s="360">
        <v>0</v>
      </c>
      <c r="I644" s="360">
        <v>0</v>
      </c>
      <c r="J644" s="360">
        <v>1</v>
      </c>
      <c r="K644" s="360">
        <v>3</v>
      </c>
      <c r="L644" s="360">
        <v>0</v>
      </c>
      <c r="M644" s="360">
        <v>1</v>
      </c>
      <c r="N644" s="360">
        <v>1</v>
      </c>
    </row>
    <row r="645" spans="2:14" x14ac:dyDescent="0.25">
      <c r="B645" s="371" t="s">
        <v>218</v>
      </c>
      <c r="C645" s="371" t="s">
        <v>224</v>
      </c>
      <c r="D645" s="371" t="s">
        <v>60</v>
      </c>
      <c r="E645" s="371" t="s">
        <v>984</v>
      </c>
      <c r="F645" s="360">
        <v>13</v>
      </c>
      <c r="G645" s="360">
        <v>2</v>
      </c>
      <c r="H645" s="360">
        <v>0</v>
      </c>
      <c r="I645" s="360">
        <v>0</v>
      </c>
      <c r="J645" s="360">
        <v>1</v>
      </c>
      <c r="K645" s="360">
        <v>0</v>
      </c>
      <c r="L645" s="360">
        <v>0</v>
      </c>
      <c r="M645" s="360">
        <v>9</v>
      </c>
      <c r="N645" s="360">
        <v>1</v>
      </c>
    </row>
    <row r="646" spans="2:14" x14ac:dyDescent="0.25">
      <c r="B646" s="371" t="s">
        <v>218</v>
      </c>
      <c r="C646" s="371" t="s">
        <v>224</v>
      </c>
      <c r="D646" s="371" t="s">
        <v>60</v>
      </c>
      <c r="E646" s="371" t="s">
        <v>2923</v>
      </c>
      <c r="F646" s="360">
        <v>2</v>
      </c>
      <c r="G646" s="360">
        <v>2</v>
      </c>
      <c r="H646" s="360">
        <v>0</v>
      </c>
      <c r="I646" s="360">
        <v>0</v>
      </c>
      <c r="J646" s="360">
        <v>0</v>
      </c>
      <c r="K646" s="360">
        <v>0</v>
      </c>
      <c r="L646" s="360">
        <v>0</v>
      </c>
      <c r="M646" s="360">
        <v>0</v>
      </c>
      <c r="N646" s="360">
        <v>0</v>
      </c>
    </row>
    <row r="647" spans="2:14" x14ac:dyDescent="0.25">
      <c r="B647" s="371" t="s">
        <v>218</v>
      </c>
      <c r="C647" s="371" t="s">
        <v>224</v>
      </c>
      <c r="D647" s="371" t="s">
        <v>60</v>
      </c>
      <c r="E647" s="371" t="s">
        <v>2723</v>
      </c>
      <c r="F647" s="360">
        <v>2</v>
      </c>
      <c r="G647" s="360">
        <v>0</v>
      </c>
      <c r="H647" s="360">
        <v>0</v>
      </c>
      <c r="I647" s="360">
        <v>0</v>
      </c>
      <c r="J647" s="360">
        <v>0</v>
      </c>
      <c r="K647" s="360">
        <v>0</v>
      </c>
      <c r="L647" s="360">
        <v>0</v>
      </c>
      <c r="M647" s="360">
        <v>2</v>
      </c>
      <c r="N647" s="360">
        <v>0</v>
      </c>
    </row>
    <row r="648" spans="2:14" x14ac:dyDescent="0.25">
      <c r="B648" s="371" t="s">
        <v>218</v>
      </c>
      <c r="C648" s="371" t="s">
        <v>224</v>
      </c>
      <c r="D648" s="371" t="s">
        <v>60</v>
      </c>
      <c r="E648" s="371" t="s">
        <v>985</v>
      </c>
      <c r="F648" s="360">
        <v>23</v>
      </c>
      <c r="G648" s="360">
        <v>11</v>
      </c>
      <c r="H648" s="360">
        <v>0</v>
      </c>
      <c r="I648" s="360">
        <v>2</v>
      </c>
      <c r="J648" s="360">
        <v>1</v>
      </c>
      <c r="K648" s="360">
        <v>2</v>
      </c>
      <c r="L648" s="360">
        <v>0</v>
      </c>
      <c r="M648" s="360">
        <v>6</v>
      </c>
      <c r="N648" s="360">
        <v>1</v>
      </c>
    </row>
    <row r="649" spans="2:14" x14ac:dyDescent="0.25">
      <c r="B649" s="371" t="s">
        <v>218</v>
      </c>
      <c r="C649" s="371" t="s">
        <v>224</v>
      </c>
      <c r="D649" s="371" t="s">
        <v>60</v>
      </c>
      <c r="E649" s="371" t="s">
        <v>2924</v>
      </c>
      <c r="F649" s="360">
        <v>4</v>
      </c>
      <c r="G649" s="360">
        <v>4</v>
      </c>
      <c r="H649" s="360">
        <v>0</v>
      </c>
      <c r="I649" s="360">
        <v>0</v>
      </c>
      <c r="J649" s="360">
        <v>0</v>
      </c>
      <c r="K649" s="360">
        <v>0</v>
      </c>
      <c r="L649" s="360">
        <v>0</v>
      </c>
      <c r="M649" s="360">
        <v>0</v>
      </c>
      <c r="N649" s="360">
        <v>0</v>
      </c>
    </row>
    <row r="650" spans="2:14" x14ac:dyDescent="0.25">
      <c r="B650" s="371" t="s">
        <v>218</v>
      </c>
      <c r="C650" s="371" t="s">
        <v>224</v>
      </c>
      <c r="D650" s="371" t="s">
        <v>60</v>
      </c>
      <c r="E650" s="371" t="s">
        <v>2290</v>
      </c>
      <c r="F650" s="360">
        <v>32</v>
      </c>
      <c r="G650" s="360">
        <v>17</v>
      </c>
      <c r="H650" s="360">
        <v>0</v>
      </c>
      <c r="I650" s="360">
        <v>5</v>
      </c>
      <c r="J650" s="360">
        <v>1</v>
      </c>
      <c r="K650" s="360">
        <v>3</v>
      </c>
      <c r="L650" s="360">
        <v>0</v>
      </c>
      <c r="M650" s="360">
        <v>2</v>
      </c>
      <c r="N650" s="360">
        <v>4</v>
      </c>
    </row>
    <row r="651" spans="2:14" x14ac:dyDescent="0.25">
      <c r="B651" s="371" t="s">
        <v>218</v>
      </c>
      <c r="C651" s="371" t="s">
        <v>224</v>
      </c>
      <c r="D651" s="371" t="s">
        <v>60</v>
      </c>
      <c r="E651" s="371" t="s">
        <v>2841</v>
      </c>
      <c r="F651" s="360">
        <v>11</v>
      </c>
      <c r="G651" s="360">
        <v>3</v>
      </c>
      <c r="H651" s="360">
        <v>0</v>
      </c>
      <c r="I651" s="360">
        <v>2</v>
      </c>
      <c r="J651" s="360">
        <v>0</v>
      </c>
      <c r="K651" s="360">
        <v>0</v>
      </c>
      <c r="L651" s="360">
        <v>0</v>
      </c>
      <c r="M651" s="360">
        <v>5</v>
      </c>
      <c r="N651" s="360">
        <v>1</v>
      </c>
    </row>
    <row r="652" spans="2:14" x14ac:dyDescent="0.25">
      <c r="B652" s="371" t="s">
        <v>218</v>
      </c>
      <c r="C652" s="371" t="s">
        <v>224</v>
      </c>
      <c r="D652" s="371" t="s">
        <v>60</v>
      </c>
      <c r="E652" s="371" t="s">
        <v>2291</v>
      </c>
      <c r="F652" s="360">
        <v>17</v>
      </c>
      <c r="G652" s="360">
        <v>0</v>
      </c>
      <c r="H652" s="360">
        <v>0</v>
      </c>
      <c r="I652" s="360">
        <v>0</v>
      </c>
      <c r="J652" s="360">
        <v>0</v>
      </c>
      <c r="K652" s="360">
        <v>0</v>
      </c>
      <c r="L652" s="360">
        <v>0</v>
      </c>
      <c r="M652" s="360">
        <v>12</v>
      </c>
      <c r="N652" s="360">
        <v>5</v>
      </c>
    </row>
    <row r="653" spans="2:14" x14ac:dyDescent="0.25">
      <c r="B653" s="371" t="s">
        <v>218</v>
      </c>
      <c r="C653" s="371" t="s">
        <v>224</v>
      </c>
      <c r="D653" s="371" t="s">
        <v>60</v>
      </c>
      <c r="E653" s="371" t="s">
        <v>3532</v>
      </c>
      <c r="F653" s="360">
        <v>1</v>
      </c>
      <c r="G653" s="360">
        <v>0</v>
      </c>
      <c r="H653" s="360">
        <v>0</v>
      </c>
      <c r="I653" s="360">
        <v>0</v>
      </c>
      <c r="J653" s="360">
        <v>0</v>
      </c>
      <c r="K653" s="360">
        <v>0</v>
      </c>
      <c r="L653" s="360">
        <v>0</v>
      </c>
      <c r="M653" s="360">
        <v>1</v>
      </c>
      <c r="N653" s="360">
        <v>0</v>
      </c>
    </row>
    <row r="654" spans="2:14" x14ac:dyDescent="0.25">
      <c r="B654" s="371" t="s">
        <v>218</v>
      </c>
      <c r="C654" s="371" t="s">
        <v>224</v>
      </c>
      <c r="D654" s="371" t="s">
        <v>60</v>
      </c>
      <c r="E654" s="371" t="s">
        <v>986</v>
      </c>
      <c r="F654" s="360">
        <v>2</v>
      </c>
      <c r="G654" s="360">
        <v>0</v>
      </c>
      <c r="H654" s="360">
        <v>0</v>
      </c>
      <c r="I654" s="360">
        <v>0</v>
      </c>
      <c r="J654" s="360">
        <v>0</v>
      </c>
      <c r="K654" s="360">
        <v>0</v>
      </c>
      <c r="L654" s="360">
        <v>0</v>
      </c>
      <c r="M654" s="360">
        <v>2</v>
      </c>
      <c r="N654" s="360">
        <v>0</v>
      </c>
    </row>
    <row r="655" spans="2:14" x14ac:dyDescent="0.25">
      <c r="B655" s="371" t="s">
        <v>218</v>
      </c>
      <c r="C655" s="371" t="s">
        <v>224</v>
      </c>
      <c r="D655" s="371" t="s">
        <v>60</v>
      </c>
      <c r="E655" s="371" t="s">
        <v>2292</v>
      </c>
      <c r="F655" s="360">
        <v>2</v>
      </c>
      <c r="G655" s="360">
        <v>2</v>
      </c>
      <c r="H655" s="360">
        <v>0</v>
      </c>
      <c r="I655" s="360">
        <v>0</v>
      </c>
      <c r="J655" s="360">
        <v>0</v>
      </c>
      <c r="K655" s="360">
        <v>0</v>
      </c>
      <c r="L655" s="360">
        <v>0</v>
      </c>
      <c r="M655" s="360">
        <v>0</v>
      </c>
      <c r="N655" s="360">
        <v>0</v>
      </c>
    </row>
    <row r="656" spans="2:14" x14ac:dyDescent="0.25">
      <c r="B656" s="371" t="s">
        <v>218</v>
      </c>
      <c r="C656" s="371" t="s">
        <v>224</v>
      </c>
      <c r="D656" s="371" t="s">
        <v>60</v>
      </c>
      <c r="E656" s="371" t="s">
        <v>987</v>
      </c>
      <c r="F656" s="360">
        <v>5</v>
      </c>
      <c r="G656" s="360">
        <v>3</v>
      </c>
      <c r="H656" s="360">
        <v>0</v>
      </c>
      <c r="I656" s="360">
        <v>2</v>
      </c>
      <c r="J656" s="360">
        <v>0</v>
      </c>
      <c r="K656" s="360">
        <v>0</v>
      </c>
      <c r="L656" s="360">
        <v>0</v>
      </c>
      <c r="M656" s="360">
        <v>0</v>
      </c>
      <c r="N656" s="360">
        <v>0</v>
      </c>
    </row>
    <row r="657" spans="2:14" x14ac:dyDescent="0.25">
      <c r="B657" s="371" t="s">
        <v>218</v>
      </c>
      <c r="C657" s="371" t="s">
        <v>224</v>
      </c>
      <c r="D657" s="371" t="s">
        <v>60</v>
      </c>
      <c r="E657" s="371" t="s">
        <v>988</v>
      </c>
      <c r="F657" s="360">
        <v>13</v>
      </c>
      <c r="G657" s="360">
        <v>10</v>
      </c>
      <c r="H657" s="360">
        <v>0</v>
      </c>
      <c r="I657" s="360">
        <v>0</v>
      </c>
      <c r="J657" s="360">
        <v>1</v>
      </c>
      <c r="K657" s="360">
        <v>1</v>
      </c>
      <c r="L657" s="360">
        <v>0</v>
      </c>
      <c r="M657" s="360">
        <v>0</v>
      </c>
      <c r="N657" s="360">
        <v>1</v>
      </c>
    </row>
    <row r="658" spans="2:14" x14ac:dyDescent="0.25">
      <c r="B658" s="371" t="s">
        <v>218</v>
      </c>
      <c r="C658" s="371" t="s">
        <v>224</v>
      </c>
      <c r="D658" s="371" t="s">
        <v>60</v>
      </c>
      <c r="E658" s="371" t="s">
        <v>2724</v>
      </c>
      <c r="F658" s="360">
        <v>1</v>
      </c>
      <c r="G658" s="360">
        <v>0</v>
      </c>
      <c r="H658" s="360">
        <v>0</v>
      </c>
      <c r="I658" s="360">
        <v>0</v>
      </c>
      <c r="J658" s="360">
        <v>1</v>
      </c>
      <c r="K658" s="360">
        <v>0</v>
      </c>
      <c r="L658" s="360">
        <v>0</v>
      </c>
      <c r="M658" s="360">
        <v>0</v>
      </c>
      <c r="N658" s="360">
        <v>0</v>
      </c>
    </row>
    <row r="659" spans="2:14" x14ac:dyDescent="0.25">
      <c r="B659" s="371" t="s">
        <v>218</v>
      </c>
      <c r="C659" s="371" t="s">
        <v>224</v>
      </c>
      <c r="D659" s="371" t="s">
        <v>60</v>
      </c>
      <c r="E659" s="371" t="s">
        <v>989</v>
      </c>
      <c r="F659" s="360">
        <v>4</v>
      </c>
      <c r="G659" s="360">
        <v>1</v>
      </c>
      <c r="H659" s="360">
        <v>0</v>
      </c>
      <c r="I659" s="360">
        <v>2</v>
      </c>
      <c r="J659" s="360">
        <v>1</v>
      </c>
      <c r="K659" s="360">
        <v>0</v>
      </c>
      <c r="L659" s="360">
        <v>0</v>
      </c>
      <c r="M659" s="360">
        <v>0</v>
      </c>
      <c r="N659" s="360">
        <v>0</v>
      </c>
    </row>
    <row r="660" spans="2:14" x14ac:dyDescent="0.25">
      <c r="B660" s="371" t="s">
        <v>218</v>
      </c>
      <c r="C660" s="371" t="s">
        <v>224</v>
      </c>
      <c r="D660" s="371" t="s">
        <v>60</v>
      </c>
      <c r="E660" s="371" t="s">
        <v>990</v>
      </c>
      <c r="F660" s="360">
        <v>2</v>
      </c>
      <c r="G660" s="360">
        <v>2</v>
      </c>
      <c r="H660" s="360">
        <v>0</v>
      </c>
      <c r="I660" s="360">
        <v>0</v>
      </c>
      <c r="J660" s="360">
        <v>0</v>
      </c>
      <c r="K660" s="360">
        <v>0</v>
      </c>
      <c r="L660" s="360">
        <v>0</v>
      </c>
      <c r="M660" s="360">
        <v>0</v>
      </c>
      <c r="N660" s="360">
        <v>0</v>
      </c>
    </row>
    <row r="661" spans="2:14" x14ac:dyDescent="0.25">
      <c r="B661" s="371" t="s">
        <v>218</v>
      </c>
      <c r="C661" s="371" t="s">
        <v>224</v>
      </c>
      <c r="D661" s="371" t="s">
        <v>60</v>
      </c>
      <c r="E661" s="371" t="s">
        <v>991</v>
      </c>
      <c r="F661" s="360">
        <v>2</v>
      </c>
      <c r="G661" s="360">
        <v>2</v>
      </c>
      <c r="H661" s="360">
        <v>0</v>
      </c>
      <c r="I661" s="360">
        <v>0</v>
      </c>
      <c r="J661" s="360">
        <v>0</v>
      </c>
      <c r="K661" s="360">
        <v>0</v>
      </c>
      <c r="L661" s="360">
        <v>0</v>
      </c>
      <c r="M661" s="360">
        <v>0</v>
      </c>
      <c r="N661" s="360">
        <v>0</v>
      </c>
    </row>
    <row r="662" spans="2:14" x14ac:dyDescent="0.25">
      <c r="B662" s="371" t="s">
        <v>218</v>
      </c>
      <c r="C662" s="371" t="s">
        <v>224</v>
      </c>
      <c r="D662" s="371" t="s">
        <v>60</v>
      </c>
      <c r="E662" s="371" t="s">
        <v>992</v>
      </c>
      <c r="F662" s="360">
        <v>6</v>
      </c>
      <c r="G662" s="360">
        <v>5</v>
      </c>
      <c r="H662" s="360">
        <v>0</v>
      </c>
      <c r="I662" s="360">
        <v>1</v>
      </c>
      <c r="J662" s="360">
        <v>0</v>
      </c>
      <c r="K662" s="360">
        <v>0</v>
      </c>
      <c r="L662" s="360">
        <v>0</v>
      </c>
      <c r="M662" s="360">
        <v>0</v>
      </c>
      <c r="N662" s="360">
        <v>0</v>
      </c>
    </row>
    <row r="663" spans="2:14" x14ac:dyDescent="0.25">
      <c r="B663" s="371" t="s">
        <v>218</v>
      </c>
      <c r="C663" s="371" t="s">
        <v>224</v>
      </c>
      <c r="D663" s="371" t="s">
        <v>60</v>
      </c>
      <c r="E663" s="371" t="s">
        <v>993</v>
      </c>
      <c r="F663" s="360">
        <v>8</v>
      </c>
      <c r="G663" s="360">
        <v>3</v>
      </c>
      <c r="H663" s="360">
        <v>0</v>
      </c>
      <c r="I663" s="360">
        <v>1</v>
      </c>
      <c r="J663" s="360">
        <v>3</v>
      </c>
      <c r="K663" s="360">
        <v>0</v>
      </c>
      <c r="L663" s="360">
        <v>0</v>
      </c>
      <c r="M663" s="360">
        <v>0</v>
      </c>
      <c r="N663" s="360">
        <v>1</v>
      </c>
    </row>
    <row r="664" spans="2:14" x14ac:dyDescent="0.25">
      <c r="B664" s="371" t="s">
        <v>218</v>
      </c>
      <c r="C664" s="371" t="s">
        <v>224</v>
      </c>
      <c r="D664" s="371" t="s">
        <v>60</v>
      </c>
      <c r="E664" s="371" t="s">
        <v>994</v>
      </c>
      <c r="F664" s="360">
        <v>35</v>
      </c>
      <c r="G664" s="360">
        <v>29</v>
      </c>
      <c r="H664" s="360">
        <v>1</v>
      </c>
      <c r="I664" s="360">
        <v>1</v>
      </c>
      <c r="J664" s="360">
        <v>1</v>
      </c>
      <c r="K664" s="360">
        <v>1</v>
      </c>
      <c r="L664" s="360">
        <v>0</v>
      </c>
      <c r="M664" s="360">
        <v>1</v>
      </c>
      <c r="N664" s="360">
        <v>1</v>
      </c>
    </row>
    <row r="665" spans="2:14" x14ac:dyDescent="0.25">
      <c r="B665" s="371" t="s">
        <v>218</v>
      </c>
      <c r="C665" s="371" t="s">
        <v>224</v>
      </c>
      <c r="D665" s="371" t="s">
        <v>60</v>
      </c>
      <c r="E665" s="371" t="s">
        <v>995</v>
      </c>
      <c r="F665" s="360">
        <v>2</v>
      </c>
      <c r="G665" s="360">
        <v>1</v>
      </c>
      <c r="H665" s="360">
        <v>0</v>
      </c>
      <c r="I665" s="360">
        <v>1</v>
      </c>
      <c r="J665" s="360">
        <v>0</v>
      </c>
      <c r="K665" s="360">
        <v>0</v>
      </c>
      <c r="L665" s="360">
        <v>0</v>
      </c>
      <c r="M665" s="360">
        <v>0</v>
      </c>
      <c r="N665" s="360">
        <v>0</v>
      </c>
    </row>
    <row r="666" spans="2:14" x14ac:dyDescent="0.25">
      <c r="B666" s="371" t="s">
        <v>218</v>
      </c>
      <c r="C666" s="371" t="s">
        <v>224</v>
      </c>
      <c r="D666" s="371" t="s">
        <v>60</v>
      </c>
      <c r="E666" s="371" t="s">
        <v>2689</v>
      </c>
      <c r="F666" s="360">
        <v>1</v>
      </c>
      <c r="G666" s="360">
        <v>1</v>
      </c>
      <c r="H666" s="360">
        <v>0</v>
      </c>
      <c r="I666" s="360">
        <v>0</v>
      </c>
      <c r="J666" s="360">
        <v>0</v>
      </c>
      <c r="K666" s="360">
        <v>0</v>
      </c>
      <c r="L666" s="360">
        <v>0</v>
      </c>
      <c r="M666" s="360">
        <v>0</v>
      </c>
      <c r="N666" s="360">
        <v>0</v>
      </c>
    </row>
    <row r="667" spans="2:14" x14ac:dyDescent="0.25">
      <c r="B667" s="371" t="s">
        <v>218</v>
      </c>
      <c r="C667" s="371" t="s">
        <v>224</v>
      </c>
      <c r="D667" s="371" t="s">
        <v>60</v>
      </c>
      <c r="E667" s="371" t="s">
        <v>2293</v>
      </c>
      <c r="F667" s="360">
        <v>5</v>
      </c>
      <c r="G667" s="360">
        <v>3</v>
      </c>
      <c r="H667" s="360">
        <v>0</v>
      </c>
      <c r="I667" s="360">
        <v>1</v>
      </c>
      <c r="J667" s="360">
        <v>0</v>
      </c>
      <c r="K667" s="360">
        <v>0</v>
      </c>
      <c r="L667" s="360">
        <v>0</v>
      </c>
      <c r="M667" s="360">
        <v>0</v>
      </c>
      <c r="N667" s="360">
        <v>1</v>
      </c>
    </row>
    <row r="668" spans="2:14" x14ac:dyDescent="0.25">
      <c r="B668" s="371" t="s">
        <v>218</v>
      </c>
      <c r="C668" s="371" t="s">
        <v>224</v>
      </c>
      <c r="D668" s="371" t="s">
        <v>61</v>
      </c>
      <c r="E668" s="371" t="s">
        <v>996</v>
      </c>
      <c r="F668" s="360">
        <v>17</v>
      </c>
      <c r="G668" s="360">
        <v>8</v>
      </c>
      <c r="H668" s="360">
        <v>0</v>
      </c>
      <c r="I668" s="360">
        <v>4</v>
      </c>
      <c r="J668" s="360">
        <v>0</v>
      </c>
      <c r="K668" s="360">
        <v>5</v>
      </c>
      <c r="L668" s="360">
        <v>0</v>
      </c>
      <c r="M668" s="360">
        <v>0</v>
      </c>
      <c r="N668" s="360">
        <v>0</v>
      </c>
    </row>
    <row r="669" spans="2:14" x14ac:dyDescent="0.25">
      <c r="B669" s="371" t="s">
        <v>218</v>
      </c>
      <c r="C669" s="371" t="s">
        <v>224</v>
      </c>
      <c r="D669" s="371" t="s">
        <v>61</v>
      </c>
      <c r="E669" s="371" t="s">
        <v>997</v>
      </c>
      <c r="F669" s="360">
        <v>12</v>
      </c>
      <c r="G669" s="360">
        <v>5</v>
      </c>
      <c r="H669" s="360">
        <v>0</v>
      </c>
      <c r="I669" s="360">
        <v>3</v>
      </c>
      <c r="J669" s="360">
        <v>0</v>
      </c>
      <c r="K669" s="360">
        <v>4</v>
      </c>
      <c r="L669" s="360">
        <v>0</v>
      </c>
      <c r="M669" s="360">
        <v>0</v>
      </c>
      <c r="N669" s="360">
        <v>0</v>
      </c>
    </row>
    <row r="670" spans="2:14" x14ac:dyDescent="0.25">
      <c r="B670" s="371" t="s">
        <v>218</v>
      </c>
      <c r="C670" s="371" t="s">
        <v>224</v>
      </c>
      <c r="D670" s="371" t="s">
        <v>61</v>
      </c>
      <c r="E670" s="371" t="s">
        <v>998</v>
      </c>
      <c r="F670" s="360">
        <v>59</v>
      </c>
      <c r="G670" s="360">
        <v>21</v>
      </c>
      <c r="H670" s="360">
        <v>3</v>
      </c>
      <c r="I670" s="360">
        <v>12</v>
      </c>
      <c r="J670" s="360">
        <v>1</v>
      </c>
      <c r="K670" s="360">
        <v>19</v>
      </c>
      <c r="L670" s="360">
        <v>0</v>
      </c>
      <c r="M670" s="360">
        <v>0</v>
      </c>
      <c r="N670" s="360">
        <v>3</v>
      </c>
    </row>
    <row r="671" spans="2:14" x14ac:dyDescent="0.25">
      <c r="B671" s="371" t="s">
        <v>218</v>
      </c>
      <c r="C671" s="371" t="s">
        <v>224</v>
      </c>
      <c r="D671" s="371" t="s">
        <v>61</v>
      </c>
      <c r="E671" s="371" t="s">
        <v>2294</v>
      </c>
      <c r="F671" s="360">
        <v>378</v>
      </c>
      <c r="G671" s="360">
        <v>209</v>
      </c>
      <c r="H671" s="360">
        <v>10</v>
      </c>
      <c r="I671" s="360">
        <v>68</v>
      </c>
      <c r="J671" s="360">
        <v>20</v>
      </c>
      <c r="K671" s="360">
        <v>56</v>
      </c>
      <c r="L671" s="360">
        <v>0</v>
      </c>
      <c r="M671" s="360">
        <v>0</v>
      </c>
      <c r="N671" s="360">
        <v>15</v>
      </c>
    </row>
    <row r="672" spans="2:14" x14ac:dyDescent="0.25">
      <c r="B672" s="371" t="s">
        <v>218</v>
      </c>
      <c r="C672" s="371" t="s">
        <v>224</v>
      </c>
      <c r="D672" s="371" t="s">
        <v>61</v>
      </c>
      <c r="E672" s="371" t="s">
        <v>999</v>
      </c>
      <c r="F672" s="360">
        <v>63</v>
      </c>
      <c r="G672" s="360">
        <v>26</v>
      </c>
      <c r="H672" s="360">
        <v>1</v>
      </c>
      <c r="I672" s="360">
        <v>20</v>
      </c>
      <c r="J672" s="360">
        <v>0</v>
      </c>
      <c r="K672" s="360">
        <v>7</v>
      </c>
      <c r="L672" s="360">
        <v>0</v>
      </c>
      <c r="M672" s="360">
        <v>0</v>
      </c>
      <c r="N672" s="360">
        <v>9</v>
      </c>
    </row>
    <row r="673" spans="2:14" x14ac:dyDescent="0.25">
      <c r="B673" s="371" t="s">
        <v>218</v>
      </c>
      <c r="C673" s="371" t="s">
        <v>224</v>
      </c>
      <c r="D673" s="371" t="s">
        <v>61</v>
      </c>
      <c r="E673" s="371" t="s">
        <v>2295</v>
      </c>
      <c r="F673" s="360">
        <v>43</v>
      </c>
      <c r="G673" s="360">
        <v>26</v>
      </c>
      <c r="H673" s="360">
        <v>0</v>
      </c>
      <c r="I673" s="360">
        <v>5</v>
      </c>
      <c r="J673" s="360">
        <v>0</v>
      </c>
      <c r="K673" s="360">
        <v>11</v>
      </c>
      <c r="L673" s="360">
        <v>0</v>
      </c>
      <c r="M673" s="360">
        <v>0</v>
      </c>
      <c r="N673" s="360">
        <v>1</v>
      </c>
    </row>
    <row r="674" spans="2:14" x14ac:dyDescent="0.25">
      <c r="B674" s="371" t="s">
        <v>218</v>
      </c>
      <c r="C674" s="371" t="s">
        <v>224</v>
      </c>
      <c r="D674" s="371" t="s">
        <v>61</v>
      </c>
      <c r="E674" s="371" t="s">
        <v>1000</v>
      </c>
      <c r="F674" s="360">
        <v>47</v>
      </c>
      <c r="G674" s="360">
        <v>23</v>
      </c>
      <c r="H674" s="360">
        <v>1</v>
      </c>
      <c r="I674" s="360">
        <v>16</v>
      </c>
      <c r="J674" s="360">
        <v>1</v>
      </c>
      <c r="K674" s="360">
        <v>1</v>
      </c>
      <c r="L674" s="360">
        <v>0</v>
      </c>
      <c r="M674" s="360">
        <v>0</v>
      </c>
      <c r="N674" s="360">
        <v>5</v>
      </c>
    </row>
    <row r="675" spans="2:14" x14ac:dyDescent="0.25">
      <c r="B675" s="371" t="s">
        <v>218</v>
      </c>
      <c r="C675" s="371" t="s">
        <v>224</v>
      </c>
      <c r="D675" s="371" t="s">
        <v>61</v>
      </c>
      <c r="E675" s="371" t="s">
        <v>1001</v>
      </c>
      <c r="F675" s="360">
        <v>130</v>
      </c>
      <c r="G675" s="360">
        <v>76</v>
      </c>
      <c r="H675" s="360">
        <v>2</v>
      </c>
      <c r="I675" s="360">
        <v>20</v>
      </c>
      <c r="J675" s="360">
        <v>7</v>
      </c>
      <c r="K675" s="360">
        <v>19</v>
      </c>
      <c r="L675" s="360">
        <v>0</v>
      </c>
      <c r="M675" s="360">
        <v>0</v>
      </c>
      <c r="N675" s="360">
        <v>6</v>
      </c>
    </row>
    <row r="676" spans="2:14" x14ac:dyDescent="0.25">
      <c r="B676" s="371" t="s">
        <v>218</v>
      </c>
      <c r="C676" s="371" t="s">
        <v>224</v>
      </c>
      <c r="D676" s="371" t="s">
        <v>61</v>
      </c>
      <c r="E676" s="371" t="s">
        <v>1002</v>
      </c>
      <c r="F676" s="360">
        <v>4</v>
      </c>
      <c r="G676" s="360">
        <v>4</v>
      </c>
      <c r="H676" s="360">
        <v>0</v>
      </c>
      <c r="I676" s="360">
        <v>0</v>
      </c>
      <c r="J676" s="360">
        <v>0</v>
      </c>
      <c r="K676" s="360">
        <v>0</v>
      </c>
      <c r="L676" s="360">
        <v>0</v>
      </c>
      <c r="M676" s="360">
        <v>0</v>
      </c>
      <c r="N676" s="360">
        <v>0</v>
      </c>
    </row>
    <row r="677" spans="2:14" x14ac:dyDescent="0.25">
      <c r="B677" s="371" t="s">
        <v>218</v>
      </c>
      <c r="C677" s="371" t="s">
        <v>224</v>
      </c>
      <c r="D677" s="371" t="s">
        <v>61</v>
      </c>
      <c r="E677" s="371" t="s">
        <v>1003</v>
      </c>
      <c r="F677" s="360">
        <v>51</v>
      </c>
      <c r="G677" s="360">
        <v>31</v>
      </c>
      <c r="H677" s="360">
        <v>0</v>
      </c>
      <c r="I677" s="360">
        <v>5</v>
      </c>
      <c r="J677" s="360">
        <v>0</v>
      </c>
      <c r="K677" s="360">
        <v>15</v>
      </c>
      <c r="L677" s="360">
        <v>0</v>
      </c>
      <c r="M677" s="360">
        <v>0</v>
      </c>
      <c r="N677" s="360">
        <v>0</v>
      </c>
    </row>
    <row r="678" spans="2:14" x14ac:dyDescent="0.25">
      <c r="B678" s="371" t="s">
        <v>218</v>
      </c>
      <c r="C678" s="371" t="s">
        <v>224</v>
      </c>
      <c r="D678" s="371" t="s">
        <v>61</v>
      </c>
      <c r="E678" s="371" t="s">
        <v>160</v>
      </c>
      <c r="F678" s="360">
        <v>44882</v>
      </c>
      <c r="G678" s="360">
        <v>28254</v>
      </c>
      <c r="H678" s="360">
        <v>781</v>
      </c>
      <c r="I678" s="360">
        <v>2146</v>
      </c>
      <c r="J678" s="360">
        <v>561</v>
      </c>
      <c r="K678" s="360">
        <v>10427</v>
      </c>
      <c r="L678" s="360">
        <v>0</v>
      </c>
      <c r="M678" s="360">
        <v>1795</v>
      </c>
      <c r="N678" s="360">
        <v>918</v>
      </c>
    </row>
    <row r="679" spans="2:14" x14ac:dyDescent="0.25">
      <c r="B679" s="371" t="s">
        <v>218</v>
      </c>
      <c r="C679" s="371" t="s">
        <v>224</v>
      </c>
      <c r="D679" s="371" t="s">
        <v>61</v>
      </c>
      <c r="E679" s="371" t="s">
        <v>1004</v>
      </c>
      <c r="F679" s="360">
        <v>187</v>
      </c>
      <c r="G679" s="360">
        <v>113</v>
      </c>
      <c r="H679" s="360">
        <v>3</v>
      </c>
      <c r="I679" s="360">
        <v>6</v>
      </c>
      <c r="J679" s="360">
        <v>2</v>
      </c>
      <c r="K679" s="360">
        <v>46</v>
      </c>
      <c r="L679" s="360">
        <v>0</v>
      </c>
      <c r="M679" s="360">
        <v>11</v>
      </c>
      <c r="N679" s="360">
        <v>6</v>
      </c>
    </row>
    <row r="680" spans="2:14" x14ac:dyDescent="0.25">
      <c r="B680" s="371" t="s">
        <v>218</v>
      </c>
      <c r="C680" s="371" t="s">
        <v>224</v>
      </c>
      <c r="D680" s="371" t="s">
        <v>61</v>
      </c>
      <c r="E680" s="371" t="s">
        <v>1005</v>
      </c>
      <c r="F680" s="360">
        <v>31</v>
      </c>
      <c r="G680" s="360">
        <v>17</v>
      </c>
      <c r="H680" s="360">
        <v>0</v>
      </c>
      <c r="I680" s="360">
        <v>4</v>
      </c>
      <c r="J680" s="360">
        <v>1</v>
      </c>
      <c r="K680" s="360">
        <v>9</v>
      </c>
      <c r="L680" s="360">
        <v>0</v>
      </c>
      <c r="M680" s="360">
        <v>0</v>
      </c>
      <c r="N680" s="360">
        <v>0</v>
      </c>
    </row>
    <row r="681" spans="2:14" x14ac:dyDescent="0.25">
      <c r="B681" s="371" t="s">
        <v>218</v>
      </c>
      <c r="C681" s="371" t="s">
        <v>224</v>
      </c>
      <c r="D681" s="371" t="s">
        <v>61</v>
      </c>
      <c r="E681" s="371" t="s">
        <v>2296</v>
      </c>
      <c r="F681" s="360">
        <v>5</v>
      </c>
      <c r="G681" s="360">
        <v>3</v>
      </c>
      <c r="H681" s="360">
        <v>1</v>
      </c>
      <c r="I681" s="360">
        <v>0</v>
      </c>
      <c r="J681" s="360">
        <v>0</v>
      </c>
      <c r="K681" s="360">
        <v>1</v>
      </c>
      <c r="L681" s="360">
        <v>0</v>
      </c>
      <c r="M681" s="360">
        <v>0</v>
      </c>
      <c r="N681" s="360">
        <v>0</v>
      </c>
    </row>
    <row r="682" spans="2:14" x14ac:dyDescent="0.25">
      <c r="B682" s="371" t="s">
        <v>218</v>
      </c>
      <c r="C682" s="371" t="s">
        <v>224</v>
      </c>
      <c r="D682" s="371" t="s">
        <v>61</v>
      </c>
      <c r="E682" s="371" t="s">
        <v>1006</v>
      </c>
      <c r="F682" s="360">
        <v>121</v>
      </c>
      <c r="G682" s="360">
        <v>69</v>
      </c>
      <c r="H682" s="360">
        <v>7</v>
      </c>
      <c r="I682" s="360">
        <v>12</v>
      </c>
      <c r="J682" s="360">
        <v>2</v>
      </c>
      <c r="K682" s="360">
        <v>23</v>
      </c>
      <c r="L682" s="360">
        <v>0</v>
      </c>
      <c r="M682" s="360">
        <v>2</v>
      </c>
      <c r="N682" s="360">
        <v>6</v>
      </c>
    </row>
    <row r="683" spans="2:14" x14ac:dyDescent="0.25">
      <c r="B683" s="371" t="s">
        <v>218</v>
      </c>
      <c r="C683" s="371" t="s">
        <v>224</v>
      </c>
      <c r="D683" s="371" t="s">
        <v>61</v>
      </c>
      <c r="E683" s="371" t="s">
        <v>1007</v>
      </c>
      <c r="F683" s="360">
        <v>201</v>
      </c>
      <c r="G683" s="360">
        <v>150</v>
      </c>
      <c r="H683" s="360">
        <v>3</v>
      </c>
      <c r="I683" s="360">
        <v>24</v>
      </c>
      <c r="J683" s="360">
        <v>2</v>
      </c>
      <c r="K683" s="360">
        <v>16</v>
      </c>
      <c r="L683" s="360">
        <v>0</v>
      </c>
      <c r="M683" s="360">
        <v>0</v>
      </c>
      <c r="N683" s="360">
        <v>6</v>
      </c>
    </row>
    <row r="684" spans="2:14" x14ac:dyDescent="0.25">
      <c r="B684" s="371" t="s">
        <v>218</v>
      </c>
      <c r="C684" s="371" t="s">
        <v>224</v>
      </c>
      <c r="D684" s="371" t="s">
        <v>61</v>
      </c>
      <c r="E684" s="371" t="s">
        <v>2725</v>
      </c>
      <c r="F684" s="360">
        <v>5</v>
      </c>
      <c r="G684" s="360">
        <v>4</v>
      </c>
      <c r="H684" s="360">
        <v>0</v>
      </c>
      <c r="I684" s="360">
        <v>0</v>
      </c>
      <c r="J684" s="360">
        <v>0</v>
      </c>
      <c r="K684" s="360">
        <v>0</v>
      </c>
      <c r="L684" s="360">
        <v>0</v>
      </c>
      <c r="M684" s="360">
        <v>0</v>
      </c>
      <c r="N684" s="360">
        <v>1</v>
      </c>
    </row>
    <row r="685" spans="2:14" x14ac:dyDescent="0.25">
      <c r="B685" s="371" t="s">
        <v>218</v>
      </c>
      <c r="C685" s="371" t="s">
        <v>224</v>
      </c>
      <c r="D685" s="371" t="s">
        <v>61</v>
      </c>
      <c r="E685" s="371" t="s">
        <v>2928</v>
      </c>
      <c r="F685" s="360">
        <v>3</v>
      </c>
      <c r="G685" s="360">
        <v>3</v>
      </c>
      <c r="H685" s="360">
        <v>0</v>
      </c>
      <c r="I685" s="360">
        <v>0</v>
      </c>
      <c r="J685" s="360">
        <v>0</v>
      </c>
      <c r="K685" s="360">
        <v>0</v>
      </c>
      <c r="L685" s="360">
        <v>0</v>
      </c>
      <c r="M685" s="360">
        <v>0</v>
      </c>
      <c r="N685" s="360">
        <v>0</v>
      </c>
    </row>
    <row r="686" spans="2:14" x14ac:dyDescent="0.25">
      <c r="B686" s="371" t="s">
        <v>218</v>
      </c>
      <c r="C686" s="371" t="s">
        <v>224</v>
      </c>
      <c r="D686" s="371" t="s">
        <v>61</v>
      </c>
      <c r="E686" s="371" t="s">
        <v>2297</v>
      </c>
      <c r="F686" s="360">
        <v>2</v>
      </c>
      <c r="G686" s="360">
        <v>1</v>
      </c>
      <c r="H686" s="360">
        <v>0</v>
      </c>
      <c r="I686" s="360">
        <v>0</v>
      </c>
      <c r="J686" s="360">
        <v>0</v>
      </c>
      <c r="K686" s="360">
        <v>1</v>
      </c>
      <c r="L686" s="360">
        <v>0</v>
      </c>
      <c r="M686" s="360">
        <v>0</v>
      </c>
      <c r="N686" s="360">
        <v>0</v>
      </c>
    </row>
    <row r="687" spans="2:14" x14ac:dyDescent="0.25">
      <c r="B687" s="371" t="s">
        <v>218</v>
      </c>
      <c r="C687" s="371" t="s">
        <v>224</v>
      </c>
      <c r="D687" s="371" t="s">
        <v>61</v>
      </c>
      <c r="E687" s="371" t="s">
        <v>1008</v>
      </c>
      <c r="F687" s="360">
        <v>26</v>
      </c>
      <c r="G687" s="360">
        <v>14</v>
      </c>
      <c r="H687" s="360">
        <v>0</v>
      </c>
      <c r="I687" s="360">
        <v>2</v>
      </c>
      <c r="J687" s="360">
        <v>6</v>
      </c>
      <c r="K687" s="360">
        <v>3</v>
      </c>
      <c r="L687" s="360">
        <v>0</v>
      </c>
      <c r="M687" s="360">
        <v>0</v>
      </c>
      <c r="N687" s="360">
        <v>1</v>
      </c>
    </row>
    <row r="688" spans="2:14" x14ac:dyDescent="0.25">
      <c r="B688" s="371" t="s">
        <v>218</v>
      </c>
      <c r="C688" s="371" t="s">
        <v>224</v>
      </c>
      <c r="D688" s="371" t="s">
        <v>61</v>
      </c>
      <c r="E688" s="371" t="s">
        <v>2298</v>
      </c>
      <c r="F688" s="360">
        <v>18</v>
      </c>
      <c r="G688" s="360">
        <v>16</v>
      </c>
      <c r="H688" s="360">
        <v>0</v>
      </c>
      <c r="I688" s="360">
        <v>0</v>
      </c>
      <c r="J688" s="360">
        <v>0</v>
      </c>
      <c r="K688" s="360">
        <v>2</v>
      </c>
      <c r="L688" s="360">
        <v>0</v>
      </c>
      <c r="M688" s="360">
        <v>0</v>
      </c>
      <c r="N688" s="360">
        <v>0</v>
      </c>
    </row>
    <row r="689" spans="2:14" x14ac:dyDescent="0.25">
      <c r="B689" s="371" t="s">
        <v>218</v>
      </c>
      <c r="C689" s="371" t="s">
        <v>224</v>
      </c>
      <c r="D689" s="371" t="s">
        <v>61</v>
      </c>
      <c r="E689" s="371" t="s">
        <v>158</v>
      </c>
      <c r="F689" s="360">
        <v>804</v>
      </c>
      <c r="G689" s="360">
        <v>494</v>
      </c>
      <c r="H689" s="360">
        <v>18</v>
      </c>
      <c r="I689" s="360">
        <v>12</v>
      </c>
      <c r="J689" s="360">
        <v>9</v>
      </c>
      <c r="K689" s="360">
        <v>244</v>
      </c>
      <c r="L689" s="360">
        <v>0</v>
      </c>
      <c r="M689" s="360">
        <v>1</v>
      </c>
      <c r="N689" s="360">
        <v>26</v>
      </c>
    </row>
    <row r="690" spans="2:14" x14ac:dyDescent="0.25">
      <c r="B690" s="371" t="s">
        <v>218</v>
      </c>
      <c r="C690" s="371" t="s">
        <v>224</v>
      </c>
      <c r="D690" s="371" t="s">
        <v>61</v>
      </c>
      <c r="E690" s="371" t="s">
        <v>159</v>
      </c>
      <c r="F690" s="360">
        <v>93</v>
      </c>
      <c r="G690" s="360">
        <v>55</v>
      </c>
      <c r="H690" s="360">
        <v>1</v>
      </c>
      <c r="I690" s="360">
        <v>8</v>
      </c>
      <c r="J690" s="360">
        <v>2</v>
      </c>
      <c r="K690" s="360">
        <v>26</v>
      </c>
      <c r="L690" s="360">
        <v>0</v>
      </c>
      <c r="M690" s="360">
        <v>0</v>
      </c>
      <c r="N690" s="360">
        <v>1</v>
      </c>
    </row>
    <row r="691" spans="2:14" x14ac:dyDescent="0.25">
      <c r="B691" s="371" t="s">
        <v>218</v>
      </c>
      <c r="C691" s="371" t="s">
        <v>224</v>
      </c>
      <c r="D691" s="371" t="s">
        <v>61</v>
      </c>
      <c r="E691" s="371" t="s">
        <v>1009</v>
      </c>
      <c r="F691" s="360">
        <v>153</v>
      </c>
      <c r="G691" s="360">
        <v>58</v>
      </c>
      <c r="H691" s="360">
        <v>32</v>
      </c>
      <c r="I691" s="360">
        <v>13</v>
      </c>
      <c r="J691" s="360">
        <v>0</v>
      </c>
      <c r="K691" s="360">
        <v>30</v>
      </c>
      <c r="L691" s="360">
        <v>0</v>
      </c>
      <c r="M691" s="360">
        <v>0</v>
      </c>
      <c r="N691" s="360">
        <v>20</v>
      </c>
    </row>
    <row r="692" spans="2:14" x14ac:dyDescent="0.25">
      <c r="B692" s="371" t="s">
        <v>218</v>
      </c>
      <c r="C692" s="371" t="s">
        <v>224</v>
      </c>
      <c r="D692" s="371" t="s">
        <v>61</v>
      </c>
      <c r="E692" s="371" t="s">
        <v>1010</v>
      </c>
      <c r="F692" s="360">
        <v>55</v>
      </c>
      <c r="G692" s="360">
        <v>34</v>
      </c>
      <c r="H692" s="360">
        <v>0</v>
      </c>
      <c r="I692" s="360">
        <v>6</v>
      </c>
      <c r="J692" s="360">
        <v>1</v>
      </c>
      <c r="K692" s="360">
        <v>13</v>
      </c>
      <c r="L692" s="360">
        <v>0</v>
      </c>
      <c r="M692" s="360">
        <v>0</v>
      </c>
      <c r="N692" s="360">
        <v>1</v>
      </c>
    </row>
    <row r="693" spans="2:14" x14ac:dyDescent="0.25">
      <c r="B693" s="371" t="s">
        <v>218</v>
      </c>
      <c r="C693" s="371" t="s">
        <v>224</v>
      </c>
      <c r="D693" s="371" t="s">
        <v>61</v>
      </c>
      <c r="E693" s="371" t="s">
        <v>2842</v>
      </c>
      <c r="F693" s="360">
        <v>2</v>
      </c>
      <c r="G693" s="360">
        <v>1</v>
      </c>
      <c r="H693" s="360">
        <v>0</v>
      </c>
      <c r="I693" s="360">
        <v>1</v>
      </c>
      <c r="J693" s="360">
        <v>0</v>
      </c>
      <c r="K693" s="360">
        <v>0</v>
      </c>
      <c r="L693" s="360">
        <v>0</v>
      </c>
      <c r="M693" s="360">
        <v>0</v>
      </c>
      <c r="N693" s="360">
        <v>0</v>
      </c>
    </row>
    <row r="694" spans="2:14" x14ac:dyDescent="0.25">
      <c r="B694" s="371" t="s">
        <v>218</v>
      </c>
      <c r="C694" s="371" t="s">
        <v>224</v>
      </c>
      <c r="D694" s="371" t="s">
        <v>61</v>
      </c>
      <c r="E694" s="371" t="s">
        <v>2299</v>
      </c>
      <c r="F694" s="360">
        <v>15</v>
      </c>
      <c r="G694" s="360">
        <v>4</v>
      </c>
      <c r="H694" s="360">
        <v>0</v>
      </c>
      <c r="I694" s="360">
        <v>0</v>
      </c>
      <c r="J694" s="360">
        <v>0</v>
      </c>
      <c r="K694" s="360">
        <v>11</v>
      </c>
      <c r="L694" s="360">
        <v>0</v>
      </c>
      <c r="M694" s="360">
        <v>0</v>
      </c>
      <c r="N694" s="360">
        <v>0</v>
      </c>
    </row>
    <row r="695" spans="2:14" x14ac:dyDescent="0.25">
      <c r="B695" s="371" t="s">
        <v>218</v>
      </c>
      <c r="C695" s="371" t="s">
        <v>224</v>
      </c>
      <c r="D695" s="371" t="s">
        <v>61</v>
      </c>
      <c r="E695" s="371" t="s">
        <v>1012</v>
      </c>
      <c r="F695" s="360">
        <v>70</v>
      </c>
      <c r="G695" s="360">
        <v>47</v>
      </c>
      <c r="H695" s="360">
        <v>1</v>
      </c>
      <c r="I695" s="360">
        <v>7</v>
      </c>
      <c r="J695" s="360">
        <v>0</v>
      </c>
      <c r="K695" s="360">
        <v>13</v>
      </c>
      <c r="L695" s="360">
        <v>0</v>
      </c>
      <c r="M695" s="360">
        <v>0</v>
      </c>
      <c r="N695" s="360">
        <v>2</v>
      </c>
    </row>
    <row r="696" spans="2:14" x14ac:dyDescent="0.25">
      <c r="B696" s="371" t="s">
        <v>218</v>
      </c>
      <c r="C696" s="371" t="s">
        <v>224</v>
      </c>
      <c r="D696" s="371" t="s">
        <v>61</v>
      </c>
      <c r="E696" s="371" t="s">
        <v>1013</v>
      </c>
      <c r="F696" s="360">
        <v>1</v>
      </c>
      <c r="G696" s="360">
        <v>1</v>
      </c>
      <c r="H696" s="360">
        <v>0</v>
      </c>
      <c r="I696" s="360">
        <v>0</v>
      </c>
      <c r="J696" s="360">
        <v>0</v>
      </c>
      <c r="K696" s="360">
        <v>0</v>
      </c>
      <c r="L696" s="360">
        <v>0</v>
      </c>
      <c r="M696" s="360">
        <v>0</v>
      </c>
      <c r="N696" s="360">
        <v>0</v>
      </c>
    </row>
    <row r="697" spans="2:14" x14ac:dyDescent="0.25">
      <c r="B697" s="371" t="s">
        <v>218</v>
      </c>
      <c r="C697" s="371" t="s">
        <v>224</v>
      </c>
      <c r="D697" s="371" t="s">
        <v>61</v>
      </c>
      <c r="E697" s="371" t="s">
        <v>1014</v>
      </c>
      <c r="F697" s="360">
        <v>166</v>
      </c>
      <c r="G697" s="360">
        <v>73</v>
      </c>
      <c r="H697" s="360">
        <v>14</v>
      </c>
      <c r="I697" s="360">
        <v>11</v>
      </c>
      <c r="J697" s="360">
        <v>8</v>
      </c>
      <c r="K697" s="360">
        <v>44</v>
      </c>
      <c r="L697" s="360">
        <v>0</v>
      </c>
      <c r="M697" s="360">
        <v>0</v>
      </c>
      <c r="N697" s="360">
        <v>16</v>
      </c>
    </row>
    <row r="698" spans="2:14" x14ac:dyDescent="0.25">
      <c r="B698" s="371" t="s">
        <v>218</v>
      </c>
      <c r="C698" s="371" t="s">
        <v>224</v>
      </c>
      <c r="D698" s="371" t="s">
        <v>61</v>
      </c>
      <c r="E698" s="371" t="s">
        <v>1015</v>
      </c>
      <c r="F698" s="360">
        <v>2</v>
      </c>
      <c r="G698" s="360">
        <v>1</v>
      </c>
      <c r="H698" s="360">
        <v>0</v>
      </c>
      <c r="I698" s="360">
        <v>1</v>
      </c>
      <c r="J698" s="360">
        <v>0</v>
      </c>
      <c r="K698" s="360">
        <v>0</v>
      </c>
      <c r="L698" s="360">
        <v>0</v>
      </c>
      <c r="M698" s="360">
        <v>0</v>
      </c>
      <c r="N698" s="360">
        <v>0</v>
      </c>
    </row>
    <row r="699" spans="2:14" x14ac:dyDescent="0.25">
      <c r="B699" s="371" t="s">
        <v>218</v>
      </c>
      <c r="C699" s="371" t="s">
        <v>224</v>
      </c>
      <c r="D699" s="371" t="s">
        <v>62</v>
      </c>
      <c r="E699" s="371" t="s">
        <v>1016</v>
      </c>
      <c r="F699" s="360">
        <v>2</v>
      </c>
      <c r="G699" s="360">
        <v>2</v>
      </c>
      <c r="H699" s="360">
        <v>0</v>
      </c>
      <c r="I699" s="360">
        <v>0</v>
      </c>
      <c r="J699" s="360">
        <v>0</v>
      </c>
      <c r="K699" s="360">
        <v>0</v>
      </c>
      <c r="L699" s="360">
        <v>0</v>
      </c>
      <c r="M699" s="360">
        <v>0</v>
      </c>
      <c r="N699" s="360">
        <v>0</v>
      </c>
    </row>
    <row r="700" spans="2:14" x14ac:dyDescent="0.25">
      <c r="B700" s="371" t="s">
        <v>218</v>
      </c>
      <c r="C700" s="371" t="s">
        <v>224</v>
      </c>
      <c r="D700" s="371" t="s">
        <v>62</v>
      </c>
      <c r="E700" s="371" t="s">
        <v>1017</v>
      </c>
      <c r="F700" s="360">
        <v>3</v>
      </c>
      <c r="G700" s="360">
        <v>3</v>
      </c>
      <c r="H700" s="360">
        <v>0</v>
      </c>
      <c r="I700" s="360">
        <v>0</v>
      </c>
      <c r="J700" s="360">
        <v>0</v>
      </c>
      <c r="K700" s="360">
        <v>0</v>
      </c>
      <c r="L700" s="360">
        <v>0</v>
      </c>
      <c r="M700" s="360">
        <v>0</v>
      </c>
      <c r="N700" s="360">
        <v>0</v>
      </c>
    </row>
    <row r="701" spans="2:14" x14ac:dyDescent="0.25">
      <c r="B701" s="371" t="s">
        <v>218</v>
      </c>
      <c r="C701" s="371" t="s">
        <v>224</v>
      </c>
      <c r="D701" s="371" t="s">
        <v>62</v>
      </c>
      <c r="E701" s="371" t="s">
        <v>1925</v>
      </c>
      <c r="F701" s="360">
        <v>1</v>
      </c>
      <c r="G701" s="360">
        <v>1</v>
      </c>
      <c r="H701" s="360">
        <v>0</v>
      </c>
      <c r="I701" s="360">
        <v>0</v>
      </c>
      <c r="J701" s="360">
        <v>0</v>
      </c>
      <c r="K701" s="360">
        <v>0</v>
      </c>
      <c r="L701" s="360">
        <v>0</v>
      </c>
      <c r="M701" s="360">
        <v>0</v>
      </c>
      <c r="N701" s="360">
        <v>0</v>
      </c>
    </row>
    <row r="702" spans="2:14" x14ac:dyDescent="0.25">
      <c r="B702" s="371" t="s">
        <v>218</v>
      </c>
      <c r="C702" s="371" t="s">
        <v>224</v>
      </c>
      <c r="D702" s="371" t="s">
        <v>62</v>
      </c>
      <c r="E702" s="371" t="s">
        <v>1926</v>
      </c>
      <c r="F702" s="360">
        <v>16</v>
      </c>
      <c r="G702" s="360">
        <v>10</v>
      </c>
      <c r="H702" s="360">
        <v>0</v>
      </c>
      <c r="I702" s="360">
        <v>6</v>
      </c>
      <c r="J702" s="360">
        <v>0</v>
      </c>
      <c r="K702" s="360">
        <v>0</v>
      </c>
      <c r="L702" s="360">
        <v>0</v>
      </c>
      <c r="M702" s="360">
        <v>0</v>
      </c>
      <c r="N702" s="360">
        <v>0</v>
      </c>
    </row>
    <row r="703" spans="2:14" x14ac:dyDescent="0.25">
      <c r="B703" s="371" t="s">
        <v>218</v>
      </c>
      <c r="C703" s="371" t="s">
        <v>224</v>
      </c>
      <c r="D703" s="371" t="s">
        <v>62</v>
      </c>
      <c r="E703" s="371" t="s">
        <v>2665</v>
      </c>
      <c r="F703" s="360">
        <v>13</v>
      </c>
      <c r="G703" s="360">
        <v>3</v>
      </c>
      <c r="H703" s="360">
        <v>0</v>
      </c>
      <c r="I703" s="360">
        <v>8</v>
      </c>
      <c r="J703" s="360">
        <v>0</v>
      </c>
      <c r="K703" s="360">
        <v>1</v>
      </c>
      <c r="L703" s="360">
        <v>0</v>
      </c>
      <c r="M703" s="360">
        <v>0</v>
      </c>
      <c r="N703" s="360">
        <v>1</v>
      </c>
    </row>
    <row r="704" spans="2:14" x14ac:dyDescent="0.25">
      <c r="B704" s="371" t="s">
        <v>218</v>
      </c>
      <c r="C704" s="371" t="s">
        <v>224</v>
      </c>
      <c r="D704" s="371" t="s">
        <v>62</v>
      </c>
      <c r="E704" s="371" t="s">
        <v>1019</v>
      </c>
      <c r="F704" s="360">
        <v>4160</v>
      </c>
      <c r="G704" s="360">
        <v>3767</v>
      </c>
      <c r="H704" s="360">
        <v>64</v>
      </c>
      <c r="I704" s="360">
        <v>223</v>
      </c>
      <c r="J704" s="360">
        <v>5</v>
      </c>
      <c r="K704" s="360">
        <v>20</v>
      </c>
      <c r="L704" s="360">
        <v>0</v>
      </c>
      <c r="M704" s="360">
        <v>2</v>
      </c>
      <c r="N704" s="360">
        <v>79</v>
      </c>
    </row>
    <row r="705" spans="2:14" x14ac:dyDescent="0.25">
      <c r="B705" s="371" t="s">
        <v>218</v>
      </c>
      <c r="C705" s="371" t="s">
        <v>224</v>
      </c>
      <c r="D705" s="371" t="s">
        <v>62</v>
      </c>
      <c r="E705" s="371" t="s">
        <v>1020</v>
      </c>
      <c r="F705" s="360">
        <v>79</v>
      </c>
      <c r="G705" s="360">
        <v>59</v>
      </c>
      <c r="H705" s="360">
        <v>6</v>
      </c>
      <c r="I705" s="360">
        <v>7</v>
      </c>
      <c r="J705" s="360">
        <v>4</v>
      </c>
      <c r="K705" s="360">
        <v>2</v>
      </c>
      <c r="L705" s="360">
        <v>0</v>
      </c>
      <c r="M705" s="360">
        <v>0</v>
      </c>
      <c r="N705" s="360">
        <v>1</v>
      </c>
    </row>
    <row r="706" spans="2:14" x14ac:dyDescent="0.25">
      <c r="B706" s="371" t="s">
        <v>218</v>
      </c>
      <c r="C706" s="371" t="s">
        <v>224</v>
      </c>
      <c r="D706" s="371" t="s">
        <v>62</v>
      </c>
      <c r="E706" s="371" t="s">
        <v>1021</v>
      </c>
      <c r="F706" s="360">
        <v>2125</v>
      </c>
      <c r="G706" s="360">
        <v>1688</v>
      </c>
      <c r="H706" s="360">
        <v>64</v>
      </c>
      <c r="I706" s="360">
        <v>171</v>
      </c>
      <c r="J706" s="360">
        <v>25</v>
      </c>
      <c r="K706" s="360">
        <v>109</v>
      </c>
      <c r="L706" s="360">
        <v>0</v>
      </c>
      <c r="M706" s="360">
        <v>9</v>
      </c>
      <c r="N706" s="360">
        <v>59</v>
      </c>
    </row>
    <row r="707" spans="2:14" x14ac:dyDescent="0.25">
      <c r="B707" s="371" t="s">
        <v>218</v>
      </c>
      <c r="C707" s="371" t="s">
        <v>224</v>
      </c>
      <c r="D707" s="371" t="s">
        <v>62</v>
      </c>
      <c r="E707" s="371" t="s">
        <v>1022</v>
      </c>
      <c r="F707" s="360">
        <v>75916</v>
      </c>
      <c r="G707" s="360">
        <v>73443</v>
      </c>
      <c r="H707" s="360">
        <v>42</v>
      </c>
      <c r="I707" s="360">
        <v>240</v>
      </c>
      <c r="J707" s="360">
        <v>37</v>
      </c>
      <c r="K707" s="360">
        <v>1836</v>
      </c>
      <c r="L707" s="360">
        <v>0</v>
      </c>
      <c r="M707" s="360">
        <v>29</v>
      </c>
      <c r="N707" s="360">
        <v>289</v>
      </c>
    </row>
    <row r="708" spans="2:14" x14ac:dyDescent="0.25">
      <c r="B708" s="371" t="s">
        <v>218</v>
      </c>
      <c r="C708" s="371" t="s">
        <v>224</v>
      </c>
      <c r="D708" s="371" t="s">
        <v>62</v>
      </c>
      <c r="E708" s="371" t="s">
        <v>1023</v>
      </c>
      <c r="F708" s="360">
        <v>4057</v>
      </c>
      <c r="G708" s="360">
        <v>3759</v>
      </c>
      <c r="H708" s="360">
        <v>9</v>
      </c>
      <c r="I708" s="360">
        <v>83</v>
      </c>
      <c r="J708" s="360">
        <v>8</v>
      </c>
      <c r="K708" s="360">
        <v>125</v>
      </c>
      <c r="L708" s="360">
        <v>0</v>
      </c>
      <c r="M708" s="360">
        <v>15</v>
      </c>
      <c r="N708" s="360">
        <v>58</v>
      </c>
    </row>
    <row r="709" spans="2:14" x14ac:dyDescent="0.25">
      <c r="B709" s="371" t="s">
        <v>218</v>
      </c>
      <c r="C709" s="371" t="s">
        <v>224</v>
      </c>
      <c r="D709" s="371" t="s">
        <v>62</v>
      </c>
      <c r="E709" s="371" t="s">
        <v>1024</v>
      </c>
      <c r="F709" s="360">
        <v>267</v>
      </c>
      <c r="G709" s="360">
        <v>226</v>
      </c>
      <c r="H709" s="360">
        <v>4</v>
      </c>
      <c r="I709" s="360">
        <v>12</v>
      </c>
      <c r="J709" s="360">
        <v>3</v>
      </c>
      <c r="K709" s="360">
        <v>13</v>
      </c>
      <c r="L709" s="360">
        <v>0</v>
      </c>
      <c r="M709" s="360">
        <v>0</v>
      </c>
      <c r="N709" s="360">
        <v>9</v>
      </c>
    </row>
    <row r="710" spans="2:14" x14ac:dyDescent="0.25">
      <c r="B710" s="371" t="s">
        <v>218</v>
      </c>
      <c r="C710" s="371" t="s">
        <v>224</v>
      </c>
      <c r="D710" s="371" t="s">
        <v>62</v>
      </c>
      <c r="E710" s="371" t="s">
        <v>1025</v>
      </c>
      <c r="F710" s="360">
        <v>7</v>
      </c>
      <c r="G710" s="360">
        <v>5</v>
      </c>
      <c r="H710" s="360">
        <v>0</v>
      </c>
      <c r="I710" s="360">
        <v>0</v>
      </c>
      <c r="J710" s="360">
        <v>1</v>
      </c>
      <c r="K710" s="360">
        <v>1</v>
      </c>
      <c r="L710" s="360">
        <v>0</v>
      </c>
      <c r="M710" s="360">
        <v>0</v>
      </c>
      <c r="N710" s="360">
        <v>0</v>
      </c>
    </row>
    <row r="711" spans="2:14" x14ac:dyDescent="0.25">
      <c r="B711" s="371" t="s">
        <v>218</v>
      </c>
      <c r="C711" s="371" t="s">
        <v>224</v>
      </c>
      <c r="D711" s="371" t="s">
        <v>62</v>
      </c>
      <c r="E711" s="371" t="s">
        <v>1026</v>
      </c>
      <c r="F711" s="360">
        <v>118</v>
      </c>
      <c r="G711" s="360">
        <v>78</v>
      </c>
      <c r="H711" s="360">
        <v>10</v>
      </c>
      <c r="I711" s="360">
        <v>7</v>
      </c>
      <c r="J711" s="360">
        <v>1</v>
      </c>
      <c r="K711" s="360">
        <v>10</v>
      </c>
      <c r="L711" s="360">
        <v>0</v>
      </c>
      <c r="M711" s="360">
        <v>0</v>
      </c>
      <c r="N711" s="360">
        <v>12</v>
      </c>
    </row>
    <row r="712" spans="2:14" x14ac:dyDescent="0.25">
      <c r="B712" s="371" t="s">
        <v>218</v>
      </c>
      <c r="C712" s="371" t="s">
        <v>224</v>
      </c>
      <c r="D712" s="371" t="s">
        <v>62</v>
      </c>
      <c r="E712" s="371" t="s">
        <v>1027</v>
      </c>
      <c r="F712" s="360">
        <v>204</v>
      </c>
      <c r="G712" s="360">
        <v>140</v>
      </c>
      <c r="H712" s="360">
        <v>9</v>
      </c>
      <c r="I712" s="360">
        <v>30</v>
      </c>
      <c r="J712" s="360">
        <v>4</v>
      </c>
      <c r="K712" s="360">
        <v>10</v>
      </c>
      <c r="L712" s="360">
        <v>0</v>
      </c>
      <c r="M712" s="360">
        <v>0</v>
      </c>
      <c r="N712" s="360">
        <v>11</v>
      </c>
    </row>
    <row r="713" spans="2:14" x14ac:dyDescent="0.25">
      <c r="B713" s="371" t="s">
        <v>218</v>
      </c>
      <c r="C713" s="371" t="s">
        <v>224</v>
      </c>
      <c r="D713" s="371" t="s">
        <v>62</v>
      </c>
      <c r="E713" s="371" t="s">
        <v>2039</v>
      </c>
      <c r="F713" s="360">
        <v>50536</v>
      </c>
      <c r="G713" s="360">
        <v>45188</v>
      </c>
      <c r="H713" s="360">
        <v>585</v>
      </c>
      <c r="I713" s="360">
        <v>1951</v>
      </c>
      <c r="J713" s="360">
        <v>288</v>
      </c>
      <c r="K713" s="360">
        <v>677</v>
      </c>
      <c r="L713" s="360">
        <v>0</v>
      </c>
      <c r="M713" s="360">
        <v>994</v>
      </c>
      <c r="N713" s="360">
        <v>853</v>
      </c>
    </row>
    <row r="714" spans="2:14" x14ac:dyDescent="0.25">
      <c r="B714" s="371" t="s">
        <v>218</v>
      </c>
      <c r="C714" s="371" t="s">
        <v>224</v>
      </c>
      <c r="D714" s="371" t="s">
        <v>62</v>
      </c>
      <c r="E714" s="371" t="s">
        <v>1028</v>
      </c>
      <c r="F714" s="360">
        <v>131</v>
      </c>
      <c r="G714" s="360">
        <v>73</v>
      </c>
      <c r="H714" s="360">
        <v>1</v>
      </c>
      <c r="I714" s="360">
        <v>39</v>
      </c>
      <c r="J714" s="360">
        <v>7</v>
      </c>
      <c r="K714" s="360">
        <v>6</v>
      </c>
      <c r="L714" s="360">
        <v>0</v>
      </c>
      <c r="M714" s="360">
        <v>0</v>
      </c>
      <c r="N714" s="360">
        <v>5</v>
      </c>
    </row>
    <row r="715" spans="2:14" x14ac:dyDescent="0.25">
      <c r="B715" s="371" t="s">
        <v>218</v>
      </c>
      <c r="C715" s="371" t="s">
        <v>224</v>
      </c>
      <c r="D715" s="371" t="s">
        <v>62</v>
      </c>
      <c r="E715" s="371" t="s">
        <v>1029</v>
      </c>
      <c r="F715" s="360">
        <v>18</v>
      </c>
      <c r="G715" s="360">
        <v>16</v>
      </c>
      <c r="H715" s="360">
        <v>0</v>
      </c>
      <c r="I715" s="360">
        <v>0</v>
      </c>
      <c r="J715" s="360">
        <v>0</v>
      </c>
      <c r="K715" s="360">
        <v>0</v>
      </c>
      <c r="L715" s="360">
        <v>0</v>
      </c>
      <c r="M715" s="360">
        <v>2</v>
      </c>
      <c r="N715" s="360">
        <v>0</v>
      </c>
    </row>
    <row r="716" spans="2:14" x14ac:dyDescent="0.25">
      <c r="B716" s="371" t="s">
        <v>218</v>
      </c>
      <c r="C716" s="371" t="s">
        <v>224</v>
      </c>
      <c r="D716" s="371" t="s">
        <v>62</v>
      </c>
      <c r="E716" s="371" t="s">
        <v>2930</v>
      </c>
      <c r="F716" s="360">
        <v>1</v>
      </c>
      <c r="G716" s="360">
        <v>1</v>
      </c>
      <c r="H716" s="360">
        <v>0</v>
      </c>
      <c r="I716" s="360">
        <v>0</v>
      </c>
      <c r="J716" s="360">
        <v>0</v>
      </c>
      <c r="K716" s="360">
        <v>0</v>
      </c>
      <c r="L716" s="360">
        <v>0</v>
      </c>
      <c r="M716" s="360">
        <v>0</v>
      </c>
      <c r="N716" s="360">
        <v>0</v>
      </c>
    </row>
    <row r="717" spans="2:14" x14ac:dyDescent="0.25">
      <c r="B717" s="371" t="s">
        <v>218</v>
      </c>
      <c r="C717" s="371" t="s">
        <v>224</v>
      </c>
      <c r="D717" s="371" t="s">
        <v>62</v>
      </c>
      <c r="E717" s="371" t="s">
        <v>2300</v>
      </c>
      <c r="F717" s="360">
        <v>114</v>
      </c>
      <c r="G717" s="360">
        <v>72</v>
      </c>
      <c r="H717" s="360">
        <v>1</v>
      </c>
      <c r="I717" s="360">
        <v>24</v>
      </c>
      <c r="J717" s="360">
        <v>4</v>
      </c>
      <c r="K717" s="360">
        <v>9</v>
      </c>
      <c r="L717" s="360">
        <v>0</v>
      </c>
      <c r="M717" s="360">
        <v>1</v>
      </c>
      <c r="N717" s="360">
        <v>3</v>
      </c>
    </row>
    <row r="718" spans="2:14" x14ac:dyDescent="0.25">
      <c r="B718" s="371" t="s">
        <v>218</v>
      </c>
      <c r="C718" s="371" t="s">
        <v>224</v>
      </c>
      <c r="D718" s="371" t="s">
        <v>62</v>
      </c>
      <c r="E718" s="371" t="s">
        <v>1030</v>
      </c>
      <c r="F718" s="360">
        <v>16</v>
      </c>
      <c r="G718" s="360">
        <v>7</v>
      </c>
      <c r="H718" s="360">
        <v>0</v>
      </c>
      <c r="I718" s="360">
        <v>2</v>
      </c>
      <c r="J718" s="360">
        <v>0</v>
      </c>
      <c r="K718" s="360">
        <v>2</v>
      </c>
      <c r="L718" s="360">
        <v>0</v>
      </c>
      <c r="M718" s="360">
        <v>4</v>
      </c>
      <c r="N718" s="360">
        <v>1</v>
      </c>
    </row>
    <row r="719" spans="2:14" x14ac:dyDescent="0.25">
      <c r="B719" s="371" t="s">
        <v>218</v>
      </c>
      <c r="C719" s="371" t="s">
        <v>224</v>
      </c>
      <c r="D719" s="371" t="s">
        <v>62</v>
      </c>
      <c r="E719" s="371" t="s">
        <v>2666</v>
      </c>
      <c r="F719" s="360">
        <v>5</v>
      </c>
      <c r="G719" s="360">
        <v>4</v>
      </c>
      <c r="H719" s="360">
        <v>0</v>
      </c>
      <c r="I719" s="360">
        <v>0</v>
      </c>
      <c r="J719" s="360">
        <v>1</v>
      </c>
      <c r="K719" s="360">
        <v>0</v>
      </c>
      <c r="L719" s="360">
        <v>0</v>
      </c>
      <c r="M719" s="360">
        <v>0</v>
      </c>
      <c r="N719" s="360">
        <v>0</v>
      </c>
    </row>
    <row r="720" spans="2:14" x14ac:dyDescent="0.25">
      <c r="B720" s="371" t="s">
        <v>218</v>
      </c>
      <c r="C720" s="371" t="s">
        <v>224</v>
      </c>
      <c r="D720" s="371" t="s">
        <v>62</v>
      </c>
      <c r="E720" s="371" t="s">
        <v>3533</v>
      </c>
      <c r="F720" s="360">
        <v>1</v>
      </c>
      <c r="G720" s="360">
        <v>1</v>
      </c>
      <c r="H720" s="360">
        <v>0</v>
      </c>
      <c r="I720" s="360">
        <v>0</v>
      </c>
      <c r="J720" s="360">
        <v>0</v>
      </c>
      <c r="K720" s="360">
        <v>0</v>
      </c>
      <c r="L720" s="360">
        <v>0</v>
      </c>
      <c r="M720" s="360">
        <v>0</v>
      </c>
      <c r="N720" s="360">
        <v>0</v>
      </c>
    </row>
    <row r="721" spans="2:14" x14ac:dyDescent="0.25">
      <c r="B721" s="371" t="s">
        <v>218</v>
      </c>
      <c r="C721" s="371" t="s">
        <v>224</v>
      </c>
      <c r="D721" s="371" t="s">
        <v>62</v>
      </c>
      <c r="E721" s="371" t="s">
        <v>2301</v>
      </c>
      <c r="F721" s="360">
        <v>9</v>
      </c>
      <c r="G721" s="360">
        <v>6</v>
      </c>
      <c r="H721" s="360">
        <v>1</v>
      </c>
      <c r="I721" s="360">
        <v>1</v>
      </c>
      <c r="J721" s="360">
        <v>0</v>
      </c>
      <c r="K721" s="360">
        <v>1</v>
      </c>
      <c r="L721" s="360">
        <v>0</v>
      </c>
      <c r="M721" s="360">
        <v>0</v>
      </c>
      <c r="N721" s="360">
        <v>0</v>
      </c>
    </row>
    <row r="722" spans="2:14" x14ac:dyDescent="0.25">
      <c r="B722" s="371" t="s">
        <v>218</v>
      </c>
      <c r="C722" s="371" t="s">
        <v>224</v>
      </c>
      <c r="D722" s="371" t="s">
        <v>62</v>
      </c>
      <c r="E722" s="371" t="s">
        <v>1031</v>
      </c>
      <c r="F722" s="360">
        <v>46</v>
      </c>
      <c r="G722" s="360">
        <v>39</v>
      </c>
      <c r="H722" s="360">
        <v>0</v>
      </c>
      <c r="I722" s="360">
        <v>4</v>
      </c>
      <c r="J722" s="360">
        <v>1</v>
      </c>
      <c r="K722" s="360">
        <v>0</v>
      </c>
      <c r="L722" s="360">
        <v>0</v>
      </c>
      <c r="M722" s="360">
        <v>1</v>
      </c>
      <c r="N722" s="360">
        <v>1</v>
      </c>
    </row>
    <row r="723" spans="2:14" x14ac:dyDescent="0.25">
      <c r="B723" s="371" t="s">
        <v>218</v>
      </c>
      <c r="C723" s="371" t="s">
        <v>224</v>
      </c>
      <c r="D723" s="371" t="s">
        <v>62</v>
      </c>
      <c r="E723" s="371" t="s">
        <v>1032</v>
      </c>
      <c r="F723" s="360">
        <v>3</v>
      </c>
      <c r="G723" s="360">
        <v>0</v>
      </c>
      <c r="H723" s="360">
        <v>0</v>
      </c>
      <c r="I723" s="360">
        <v>1</v>
      </c>
      <c r="J723" s="360">
        <v>1</v>
      </c>
      <c r="K723" s="360">
        <v>1</v>
      </c>
      <c r="L723" s="360">
        <v>0</v>
      </c>
      <c r="M723" s="360">
        <v>0</v>
      </c>
      <c r="N723" s="360">
        <v>0</v>
      </c>
    </row>
    <row r="724" spans="2:14" x14ac:dyDescent="0.25">
      <c r="B724" s="371" t="s">
        <v>218</v>
      </c>
      <c r="C724" s="371" t="s">
        <v>224</v>
      </c>
      <c r="D724" s="371" t="s">
        <v>62</v>
      </c>
      <c r="E724" s="371" t="s">
        <v>1033</v>
      </c>
      <c r="F724" s="360">
        <v>5</v>
      </c>
      <c r="G724" s="360">
        <v>4</v>
      </c>
      <c r="H724" s="360">
        <v>0</v>
      </c>
      <c r="I724" s="360">
        <v>1</v>
      </c>
      <c r="J724" s="360">
        <v>0</v>
      </c>
      <c r="K724" s="360">
        <v>0</v>
      </c>
      <c r="L724" s="360">
        <v>0</v>
      </c>
      <c r="M724" s="360">
        <v>0</v>
      </c>
      <c r="N724" s="360">
        <v>0</v>
      </c>
    </row>
    <row r="725" spans="2:14" x14ac:dyDescent="0.25">
      <c r="B725" s="371" t="s">
        <v>218</v>
      </c>
      <c r="C725" s="371" t="s">
        <v>224</v>
      </c>
      <c r="D725" s="371" t="s">
        <v>62</v>
      </c>
      <c r="E725" s="371" t="s">
        <v>2302</v>
      </c>
      <c r="F725" s="360">
        <v>1177</v>
      </c>
      <c r="G725" s="360">
        <v>897</v>
      </c>
      <c r="H725" s="360">
        <v>13</v>
      </c>
      <c r="I725" s="360">
        <v>64</v>
      </c>
      <c r="J725" s="360">
        <v>14</v>
      </c>
      <c r="K725" s="360">
        <v>106</v>
      </c>
      <c r="L725" s="360">
        <v>0</v>
      </c>
      <c r="M725" s="360">
        <v>2</v>
      </c>
      <c r="N725" s="360">
        <v>81</v>
      </c>
    </row>
    <row r="726" spans="2:14" x14ac:dyDescent="0.25">
      <c r="B726" s="371" t="s">
        <v>218</v>
      </c>
      <c r="C726" s="371" t="s">
        <v>224</v>
      </c>
      <c r="D726" s="371" t="s">
        <v>62</v>
      </c>
      <c r="E726" s="371" t="s">
        <v>2235</v>
      </c>
      <c r="F726" s="360">
        <v>22</v>
      </c>
      <c r="G726" s="360">
        <v>20</v>
      </c>
      <c r="H726" s="360">
        <v>0</v>
      </c>
      <c r="I726" s="360">
        <v>1</v>
      </c>
      <c r="J726" s="360">
        <v>0</v>
      </c>
      <c r="K726" s="360">
        <v>1</v>
      </c>
      <c r="L726" s="360">
        <v>0</v>
      </c>
      <c r="M726" s="360">
        <v>0</v>
      </c>
      <c r="N726" s="360">
        <v>0</v>
      </c>
    </row>
    <row r="727" spans="2:14" x14ac:dyDescent="0.25">
      <c r="B727" s="371" t="s">
        <v>218</v>
      </c>
      <c r="C727" s="371" t="s">
        <v>224</v>
      </c>
      <c r="D727" s="371" t="s">
        <v>62</v>
      </c>
      <c r="E727" s="371" t="s">
        <v>1034</v>
      </c>
      <c r="F727" s="360">
        <v>46855</v>
      </c>
      <c r="G727" s="360">
        <v>44563</v>
      </c>
      <c r="H727" s="360">
        <v>225</v>
      </c>
      <c r="I727" s="360">
        <v>959</v>
      </c>
      <c r="J727" s="360">
        <v>91</v>
      </c>
      <c r="K727" s="360">
        <v>127</v>
      </c>
      <c r="L727" s="360">
        <v>0</v>
      </c>
      <c r="M727" s="360">
        <v>419</v>
      </c>
      <c r="N727" s="360">
        <v>471</v>
      </c>
    </row>
    <row r="728" spans="2:14" x14ac:dyDescent="0.25">
      <c r="B728" s="371" t="s">
        <v>218</v>
      </c>
      <c r="C728" s="371" t="s">
        <v>224</v>
      </c>
      <c r="D728" s="371" t="s">
        <v>62</v>
      </c>
      <c r="E728" s="371" t="s">
        <v>162</v>
      </c>
      <c r="F728" s="360">
        <v>7823</v>
      </c>
      <c r="G728" s="360">
        <v>6008</v>
      </c>
      <c r="H728" s="360">
        <v>252</v>
      </c>
      <c r="I728" s="360">
        <v>828</v>
      </c>
      <c r="J728" s="360">
        <v>117</v>
      </c>
      <c r="K728" s="360">
        <v>259</v>
      </c>
      <c r="L728" s="360">
        <v>0</v>
      </c>
      <c r="M728" s="360">
        <v>20</v>
      </c>
      <c r="N728" s="360">
        <v>339</v>
      </c>
    </row>
    <row r="729" spans="2:14" x14ac:dyDescent="0.25">
      <c r="B729" s="371" t="s">
        <v>218</v>
      </c>
      <c r="C729" s="371" t="s">
        <v>224</v>
      </c>
      <c r="D729" s="371" t="s">
        <v>62</v>
      </c>
      <c r="E729" s="371" t="s">
        <v>1035</v>
      </c>
      <c r="F729" s="360">
        <v>8</v>
      </c>
      <c r="G729" s="360">
        <v>1</v>
      </c>
      <c r="H729" s="360">
        <v>0</v>
      </c>
      <c r="I729" s="360">
        <v>5</v>
      </c>
      <c r="J729" s="360">
        <v>0</v>
      </c>
      <c r="K729" s="360">
        <v>1</v>
      </c>
      <c r="L729" s="360">
        <v>0</v>
      </c>
      <c r="M729" s="360">
        <v>1</v>
      </c>
      <c r="N729" s="360">
        <v>0</v>
      </c>
    </row>
    <row r="730" spans="2:14" x14ac:dyDescent="0.25">
      <c r="B730" s="371" t="s">
        <v>218</v>
      </c>
      <c r="C730" s="371" t="s">
        <v>224</v>
      </c>
      <c r="D730" s="371" t="s">
        <v>62</v>
      </c>
      <c r="E730" s="371" t="s">
        <v>1036</v>
      </c>
      <c r="F730" s="360">
        <v>199</v>
      </c>
      <c r="G730" s="360">
        <v>31</v>
      </c>
      <c r="H730" s="360">
        <v>1</v>
      </c>
      <c r="I730" s="360">
        <v>28</v>
      </c>
      <c r="J730" s="360">
        <v>0</v>
      </c>
      <c r="K730" s="360">
        <v>0</v>
      </c>
      <c r="L730" s="360">
        <v>0</v>
      </c>
      <c r="M730" s="360">
        <v>138</v>
      </c>
      <c r="N730" s="360">
        <v>1</v>
      </c>
    </row>
    <row r="731" spans="2:14" x14ac:dyDescent="0.25">
      <c r="B731" s="371" t="s">
        <v>218</v>
      </c>
      <c r="C731" s="371" t="s">
        <v>224</v>
      </c>
      <c r="D731" s="371" t="s">
        <v>62</v>
      </c>
      <c r="E731" s="371" t="s">
        <v>1037</v>
      </c>
      <c r="F731" s="360">
        <v>1458</v>
      </c>
      <c r="G731" s="360">
        <v>977</v>
      </c>
      <c r="H731" s="360">
        <v>40</v>
      </c>
      <c r="I731" s="360">
        <v>218</v>
      </c>
      <c r="J731" s="360">
        <v>121</v>
      </c>
      <c r="K731" s="360">
        <v>40</v>
      </c>
      <c r="L731" s="360">
        <v>0</v>
      </c>
      <c r="M731" s="360">
        <v>10</v>
      </c>
      <c r="N731" s="360">
        <v>52</v>
      </c>
    </row>
    <row r="732" spans="2:14" x14ac:dyDescent="0.25">
      <c r="B732" s="371" t="s">
        <v>218</v>
      </c>
      <c r="C732" s="371" t="s">
        <v>224</v>
      </c>
      <c r="D732" s="371" t="s">
        <v>62</v>
      </c>
      <c r="E732" s="371" t="s">
        <v>2008</v>
      </c>
      <c r="F732" s="360">
        <v>89727</v>
      </c>
      <c r="G732" s="360">
        <v>58240</v>
      </c>
      <c r="H732" s="360">
        <v>3581</v>
      </c>
      <c r="I732" s="360">
        <v>5941</v>
      </c>
      <c r="J732" s="360">
        <v>1338</v>
      </c>
      <c r="K732" s="360">
        <v>2640</v>
      </c>
      <c r="L732" s="360">
        <v>0</v>
      </c>
      <c r="M732" s="360">
        <v>13975</v>
      </c>
      <c r="N732" s="360">
        <v>4012</v>
      </c>
    </row>
    <row r="733" spans="2:14" x14ac:dyDescent="0.25">
      <c r="B733" s="371" t="s">
        <v>218</v>
      </c>
      <c r="C733" s="371" t="s">
        <v>224</v>
      </c>
      <c r="D733" s="371" t="s">
        <v>62</v>
      </c>
      <c r="E733" s="371" t="s">
        <v>1038</v>
      </c>
      <c r="F733" s="360">
        <v>212</v>
      </c>
      <c r="G733" s="360">
        <v>81</v>
      </c>
      <c r="H733" s="360">
        <v>0</v>
      </c>
      <c r="I733" s="360">
        <v>103</v>
      </c>
      <c r="J733" s="360">
        <v>0</v>
      </c>
      <c r="K733" s="360">
        <v>2</v>
      </c>
      <c r="L733" s="360">
        <v>0</v>
      </c>
      <c r="M733" s="360">
        <v>18</v>
      </c>
      <c r="N733" s="360">
        <v>8</v>
      </c>
    </row>
    <row r="734" spans="2:14" x14ac:dyDescent="0.25">
      <c r="B734" s="371" t="s">
        <v>218</v>
      </c>
      <c r="C734" s="371" t="s">
        <v>224</v>
      </c>
      <c r="D734" s="371" t="s">
        <v>62</v>
      </c>
      <c r="E734" s="371" t="s">
        <v>161</v>
      </c>
      <c r="F734" s="360">
        <v>2653</v>
      </c>
      <c r="G734" s="360">
        <v>1996</v>
      </c>
      <c r="H734" s="360">
        <v>110</v>
      </c>
      <c r="I734" s="360">
        <v>315</v>
      </c>
      <c r="J734" s="360">
        <v>39</v>
      </c>
      <c r="K734" s="360">
        <v>86</v>
      </c>
      <c r="L734" s="360">
        <v>0</v>
      </c>
      <c r="M734" s="360">
        <v>33</v>
      </c>
      <c r="N734" s="360">
        <v>74</v>
      </c>
    </row>
    <row r="735" spans="2:14" x14ac:dyDescent="0.25">
      <c r="B735" s="371" t="s">
        <v>218</v>
      </c>
      <c r="C735" s="371" t="s">
        <v>224</v>
      </c>
      <c r="D735" s="371" t="s">
        <v>62</v>
      </c>
      <c r="E735" s="371" t="s">
        <v>1039</v>
      </c>
      <c r="F735" s="360">
        <v>225</v>
      </c>
      <c r="G735" s="360">
        <v>169</v>
      </c>
      <c r="H735" s="360">
        <v>10</v>
      </c>
      <c r="I735" s="360">
        <v>15</v>
      </c>
      <c r="J735" s="360">
        <v>5</v>
      </c>
      <c r="K735" s="360">
        <v>10</v>
      </c>
      <c r="L735" s="360">
        <v>0</v>
      </c>
      <c r="M735" s="360">
        <v>7</v>
      </c>
      <c r="N735" s="360">
        <v>9</v>
      </c>
    </row>
    <row r="736" spans="2:14" x14ac:dyDescent="0.25">
      <c r="B736" s="371" t="s">
        <v>218</v>
      </c>
      <c r="C736" s="371" t="s">
        <v>224</v>
      </c>
      <c r="D736" s="371" t="s">
        <v>62</v>
      </c>
      <c r="E736" s="371" t="s">
        <v>99</v>
      </c>
      <c r="F736" s="360">
        <v>800</v>
      </c>
      <c r="G736" s="360">
        <v>696</v>
      </c>
      <c r="H736" s="360">
        <v>11</v>
      </c>
      <c r="I736" s="360">
        <v>40</v>
      </c>
      <c r="J736" s="360">
        <v>4</v>
      </c>
      <c r="K736" s="360">
        <v>11</v>
      </c>
      <c r="L736" s="360">
        <v>0</v>
      </c>
      <c r="M736" s="360">
        <v>1</v>
      </c>
      <c r="N736" s="360">
        <v>37</v>
      </c>
    </row>
    <row r="737" spans="2:14" x14ac:dyDescent="0.25">
      <c r="B737" s="371" t="s">
        <v>218</v>
      </c>
      <c r="C737" s="371" t="s">
        <v>224</v>
      </c>
      <c r="D737" s="371" t="s">
        <v>62</v>
      </c>
      <c r="E737" s="371" t="s">
        <v>1040</v>
      </c>
      <c r="F737" s="360">
        <v>55</v>
      </c>
      <c r="G737" s="360">
        <v>37</v>
      </c>
      <c r="H737" s="360">
        <v>4</v>
      </c>
      <c r="I737" s="360">
        <v>5</v>
      </c>
      <c r="J737" s="360">
        <v>0</v>
      </c>
      <c r="K737" s="360">
        <v>1</v>
      </c>
      <c r="L737" s="360">
        <v>0</v>
      </c>
      <c r="M737" s="360">
        <v>0</v>
      </c>
      <c r="N737" s="360">
        <v>8</v>
      </c>
    </row>
    <row r="738" spans="2:14" x14ac:dyDescent="0.25">
      <c r="B738" s="371" t="s">
        <v>218</v>
      </c>
      <c r="C738" s="371" t="s">
        <v>224</v>
      </c>
      <c r="D738" s="371" t="s">
        <v>62</v>
      </c>
      <c r="E738" s="371" t="s">
        <v>3234</v>
      </c>
      <c r="F738" s="360">
        <v>9249</v>
      </c>
      <c r="G738" s="360">
        <v>9115</v>
      </c>
      <c r="H738" s="360">
        <v>5</v>
      </c>
      <c r="I738" s="360">
        <v>42</v>
      </c>
      <c r="J738" s="360">
        <v>2</v>
      </c>
      <c r="K738" s="360">
        <v>5</v>
      </c>
      <c r="L738" s="360">
        <v>0</v>
      </c>
      <c r="M738" s="360">
        <v>1</v>
      </c>
      <c r="N738" s="360">
        <v>79</v>
      </c>
    </row>
    <row r="739" spans="2:14" x14ac:dyDescent="0.25">
      <c r="B739" s="371" t="s">
        <v>218</v>
      </c>
      <c r="C739" s="371" t="s">
        <v>224</v>
      </c>
      <c r="D739" s="371" t="s">
        <v>62</v>
      </c>
      <c r="E739" s="371" t="s">
        <v>3235</v>
      </c>
      <c r="F739" s="360">
        <v>1321</v>
      </c>
      <c r="G739" s="360">
        <v>1263</v>
      </c>
      <c r="H739" s="360">
        <v>2</v>
      </c>
      <c r="I739" s="360">
        <v>5</v>
      </c>
      <c r="J739" s="360">
        <v>6</v>
      </c>
      <c r="K739" s="360">
        <v>11</v>
      </c>
      <c r="L739" s="360">
        <v>0</v>
      </c>
      <c r="M739" s="360">
        <v>28</v>
      </c>
      <c r="N739" s="360">
        <v>6</v>
      </c>
    </row>
    <row r="740" spans="2:14" x14ac:dyDescent="0.25">
      <c r="B740" s="371" t="s">
        <v>218</v>
      </c>
      <c r="C740" s="371" t="s">
        <v>224</v>
      </c>
      <c r="D740" s="371" t="s">
        <v>62</v>
      </c>
      <c r="E740" s="371" t="s">
        <v>3236</v>
      </c>
      <c r="F740" s="360">
        <v>7</v>
      </c>
      <c r="G740" s="360">
        <v>7</v>
      </c>
      <c r="H740" s="360">
        <v>0</v>
      </c>
      <c r="I740" s="360">
        <v>0</v>
      </c>
      <c r="J740" s="360">
        <v>0</v>
      </c>
      <c r="K740" s="360">
        <v>0</v>
      </c>
      <c r="L740" s="360">
        <v>0</v>
      </c>
      <c r="M740" s="360">
        <v>0</v>
      </c>
      <c r="N740" s="360">
        <v>0</v>
      </c>
    </row>
    <row r="741" spans="2:14" x14ac:dyDescent="0.25">
      <c r="B741" s="371" t="s">
        <v>218</v>
      </c>
      <c r="C741" s="371" t="s">
        <v>224</v>
      </c>
      <c r="D741" s="371" t="s">
        <v>417</v>
      </c>
      <c r="E741" s="371" t="s">
        <v>1042</v>
      </c>
      <c r="F741" s="360">
        <v>13</v>
      </c>
      <c r="G741" s="360">
        <v>5</v>
      </c>
      <c r="H741" s="360">
        <v>1</v>
      </c>
      <c r="I741" s="360">
        <v>0</v>
      </c>
      <c r="J741" s="360">
        <v>0</v>
      </c>
      <c r="K741" s="360">
        <v>4</v>
      </c>
      <c r="L741" s="360">
        <v>0</v>
      </c>
      <c r="M741" s="360">
        <v>0</v>
      </c>
      <c r="N741" s="360">
        <v>3</v>
      </c>
    </row>
    <row r="742" spans="2:14" x14ac:dyDescent="0.25">
      <c r="B742" s="371" t="s">
        <v>218</v>
      </c>
      <c r="C742" s="371" t="s">
        <v>224</v>
      </c>
      <c r="D742" s="371" t="s">
        <v>63</v>
      </c>
      <c r="E742" s="371" t="s">
        <v>896</v>
      </c>
      <c r="F742" s="360">
        <v>194</v>
      </c>
      <c r="G742" s="360">
        <v>62</v>
      </c>
      <c r="H742" s="360">
        <v>55</v>
      </c>
      <c r="I742" s="360">
        <v>16</v>
      </c>
      <c r="J742" s="360">
        <v>4</v>
      </c>
      <c r="K742" s="360">
        <v>15</v>
      </c>
      <c r="L742" s="360">
        <v>0</v>
      </c>
      <c r="M742" s="360">
        <v>4</v>
      </c>
      <c r="N742" s="360">
        <v>38</v>
      </c>
    </row>
    <row r="743" spans="2:14" x14ac:dyDescent="0.25">
      <c r="B743" s="371" t="s">
        <v>218</v>
      </c>
      <c r="C743" s="371" t="s">
        <v>224</v>
      </c>
      <c r="D743" s="371" t="s">
        <v>64</v>
      </c>
      <c r="E743" s="371" t="s">
        <v>1062</v>
      </c>
      <c r="F743" s="360">
        <v>4</v>
      </c>
      <c r="G743" s="360">
        <v>2</v>
      </c>
      <c r="H743" s="360">
        <v>0</v>
      </c>
      <c r="I743" s="360">
        <v>1</v>
      </c>
      <c r="J743" s="360">
        <v>0</v>
      </c>
      <c r="K743" s="360">
        <v>1</v>
      </c>
      <c r="L743" s="360">
        <v>0</v>
      </c>
      <c r="M743" s="360">
        <v>0</v>
      </c>
      <c r="N743" s="360">
        <v>0</v>
      </c>
    </row>
    <row r="744" spans="2:14" x14ac:dyDescent="0.25">
      <c r="B744" s="371" t="s">
        <v>218</v>
      </c>
      <c r="C744" s="371" t="s">
        <v>224</v>
      </c>
      <c r="D744" s="371" t="s">
        <v>64</v>
      </c>
      <c r="E744" s="371" t="s">
        <v>2303</v>
      </c>
      <c r="F744" s="360">
        <v>3692</v>
      </c>
      <c r="G744" s="360">
        <v>2156</v>
      </c>
      <c r="H744" s="360">
        <v>155</v>
      </c>
      <c r="I744" s="360">
        <v>931</v>
      </c>
      <c r="J744" s="360">
        <v>68</v>
      </c>
      <c r="K744" s="360">
        <v>201</v>
      </c>
      <c r="L744" s="360">
        <v>0</v>
      </c>
      <c r="M744" s="360">
        <v>18</v>
      </c>
      <c r="N744" s="360">
        <v>163</v>
      </c>
    </row>
    <row r="745" spans="2:14" x14ac:dyDescent="0.25">
      <c r="B745" s="371" t="s">
        <v>218</v>
      </c>
      <c r="C745" s="371" t="s">
        <v>224</v>
      </c>
      <c r="D745" s="371" t="s">
        <v>64</v>
      </c>
      <c r="E745" s="371" t="s">
        <v>1063</v>
      </c>
      <c r="F745" s="360">
        <v>12</v>
      </c>
      <c r="G745" s="360">
        <v>8</v>
      </c>
      <c r="H745" s="360">
        <v>2</v>
      </c>
      <c r="I745" s="360">
        <v>2</v>
      </c>
      <c r="J745" s="360">
        <v>0</v>
      </c>
      <c r="K745" s="360">
        <v>0</v>
      </c>
      <c r="L745" s="360">
        <v>0</v>
      </c>
      <c r="M745" s="360">
        <v>0</v>
      </c>
      <c r="N745" s="360">
        <v>0</v>
      </c>
    </row>
    <row r="746" spans="2:14" x14ac:dyDescent="0.25">
      <c r="B746" s="371" t="s">
        <v>218</v>
      </c>
      <c r="C746" s="371" t="s">
        <v>224</v>
      </c>
      <c r="D746" s="371" t="s">
        <v>64</v>
      </c>
      <c r="E746" s="371" t="s">
        <v>32</v>
      </c>
      <c r="F746" s="360">
        <v>1</v>
      </c>
      <c r="G746" s="360">
        <v>1</v>
      </c>
      <c r="H746" s="360">
        <v>0</v>
      </c>
      <c r="I746" s="360">
        <v>0</v>
      </c>
      <c r="J746" s="360">
        <v>0</v>
      </c>
      <c r="K746" s="360">
        <v>0</v>
      </c>
      <c r="L746" s="360">
        <v>0</v>
      </c>
      <c r="M746" s="360">
        <v>0</v>
      </c>
      <c r="N746" s="360">
        <v>0</v>
      </c>
    </row>
    <row r="747" spans="2:14" x14ac:dyDescent="0.25">
      <c r="B747" s="371" t="s">
        <v>218</v>
      </c>
      <c r="C747" s="371" t="s">
        <v>224</v>
      </c>
      <c r="D747" s="371" t="s">
        <v>64</v>
      </c>
      <c r="E747" s="371" t="s">
        <v>1064</v>
      </c>
      <c r="F747" s="360">
        <v>1</v>
      </c>
      <c r="G747" s="360">
        <v>1</v>
      </c>
      <c r="H747" s="360">
        <v>0</v>
      </c>
      <c r="I747" s="360">
        <v>0</v>
      </c>
      <c r="J747" s="360">
        <v>0</v>
      </c>
      <c r="K747" s="360">
        <v>0</v>
      </c>
      <c r="L747" s="360">
        <v>0</v>
      </c>
      <c r="M747" s="360">
        <v>0</v>
      </c>
      <c r="N747" s="360">
        <v>0</v>
      </c>
    </row>
    <row r="748" spans="2:14" x14ac:dyDescent="0.25">
      <c r="B748" s="371" t="s">
        <v>218</v>
      </c>
      <c r="C748" s="371" t="s">
        <v>224</v>
      </c>
      <c r="D748" s="371" t="s">
        <v>64</v>
      </c>
      <c r="E748" s="371" t="s">
        <v>2304</v>
      </c>
      <c r="F748" s="360">
        <v>3</v>
      </c>
      <c r="G748" s="360">
        <v>0</v>
      </c>
      <c r="H748" s="360">
        <v>0</v>
      </c>
      <c r="I748" s="360">
        <v>1</v>
      </c>
      <c r="J748" s="360">
        <v>0</v>
      </c>
      <c r="K748" s="360">
        <v>0</v>
      </c>
      <c r="L748" s="360">
        <v>0</v>
      </c>
      <c r="M748" s="360">
        <v>0</v>
      </c>
      <c r="N748" s="360">
        <v>2</v>
      </c>
    </row>
    <row r="749" spans="2:14" x14ac:dyDescent="0.25">
      <c r="B749" s="371" t="s">
        <v>218</v>
      </c>
      <c r="C749" s="371" t="s">
        <v>224</v>
      </c>
      <c r="D749" s="371" t="s">
        <v>64</v>
      </c>
      <c r="E749" s="371" t="s">
        <v>2305</v>
      </c>
      <c r="F749" s="360">
        <v>4</v>
      </c>
      <c r="G749" s="360">
        <v>3</v>
      </c>
      <c r="H749" s="360">
        <v>0</v>
      </c>
      <c r="I749" s="360">
        <v>0</v>
      </c>
      <c r="J749" s="360">
        <v>0</v>
      </c>
      <c r="K749" s="360">
        <v>1</v>
      </c>
      <c r="L749" s="360">
        <v>0</v>
      </c>
      <c r="M749" s="360">
        <v>0</v>
      </c>
      <c r="N749" s="360">
        <v>0</v>
      </c>
    </row>
    <row r="750" spans="2:14" x14ac:dyDescent="0.25">
      <c r="B750" s="371" t="s">
        <v>218</v>
      </c>
      <c r="C750" s="371" t="s">
        <v>224</v>
      </c>
      <c r="D750" s="371" t="s">
        <v>65</v>
      </c>
      <c r="E750" s="371" t="s">
        <v>1043</v>
      </c>
      <c r="F750" s="360">
        <v>4</v>
      </c>
      <c r="G750" s="360">
        <v>0</v>
      </c>
      <c r="H750" s="360">
        <v>0</v>
      </c>
      <c r="I750" s="360">
        <v>3</v>
      </c>
      <c r="J750" s="360">
        <v>0</v>
      </c>
      <c r="K750" s="360">
        <v>0</v>
      </c>
      <c r="L750" s="360">
        <v>0</v>
      </c>
      <c r="M750" s="360">
        <v>0</v>
      </c>
      <c r="N750" s="360">
        <v>1</v>
      </c>
    </row>
    <row r="751" spans="2:14" x14ac:dyDescent="0.25">
      <c r="B751" s="371" t="s">
        <v>218</v>
      </c>
      <c r="C751" s="371" t="s">
        <v>224</v>
      </c>
      <c r="D751" s="371" t="s">
        <v>65</v>
      </c>
      <c r="E751" s="371" t="s">
        <v>1044</v>
      </c>
      <c r="F751" s="360">
        <v>243713</v>
      </c>
      <c r="G751" s="360">
        <v>202777</v>
      </c>
      <c r="H751" s="360">
        <v>11</v>
      </c>
      <c r="I751" s="360">
        <v>201</v>
      </c>
      <c r="J751" s="360">
        <v>114</v>
      </c>
      <c r="K751" s="360">
        <v>3173</v>
      </c>
      <c r="L751" s="360">
        <v>0</v>
      </c>
      <c r="M751" s="360">
        <v>16755</v>
      </c>
      <c r="N751" s="360">
        <v>20682</v>
      </c>
    </row>
    <row r="752" spans="2:14" x14ac:dyDescent="0.25">
      <c r="B752" s="371" t="s">
        <v>218</v>
      </c>
      <c r="C752" s="371" t="s">
        <v>224</v>
      </c>
      <c r="D752" s="371" t="s">
        <v>65</v>
      </c>
      <c r="E752" s="371" t="s">
        <v>1045</v>
      </c>
      <c r="F752" s="360">
        <v>305</v>
      </c>
      <c r="G752" s="360">
        <v>209</v>
      </c>
      <c r="H752" s="360">
        <v>23</v>
      </c>
      <c r="I752" s="360">
        <v>34</v>
      </c>
      <c r="J752" s="360">
        <v>13</v>
      </c>
      <c r="K752" s="360">
        <v>5</v>
      </c>
      <c r="L752" s="360">
        <v>0</v>
      </c>
      <c r="M752" s="360">
        <v>9</v>
      </c>
      <c r="N752" s="360">
        <v>12</v>
      </c>
    </row>
    <row r="753" spans="2:14" x14ac:dyDescent="0.25">
      <c r="B753" s="371" t="s">
        <v>218</v>
      </c>
      <c r="C753" s="371" t="s">
        <v>224</v>
      </c>
      <c r="D753" s="371" t="s">
        <v>65</v>
      </c>
      <c r="E753" s="371" t="s">
        <v>1046</v>
      </c>
      <c r="F753" s="360">
        <v>30</v>
      </c>
      <c r="G753" s="360">
        <v>14</v>
      </c>
      <c r="H753" s="360">
        <v>3</v>
      </c>
      <c r="I753" s="360">
        <v>6</v>
      </c>
      <c r="J753" s="360">
        <v>2</v>
      </c>
      <c r="K753" s="360">
        <v>1</v>
      </c>
      <c r="L753" s="360">
        <v>0</v>
      </c>
      <c r="M753" s="360">
        <v>0</v>
      </c>
      <c r="N753" s="360">
        <v>4</v>
      </c>
    </row>
    <row r="754" spans="2:14" x14ac:dyDescent="0.25">
      <c r="B754" s="371" t="s">
        <v>218</v>
      </c>
      <c r="C754" s="371" t="s">
        <v>224</v>
      </c>
      <c r="D754" s="371" t="s">
        <v>65</v>
      </c>
      <c r="E754" s="371" t="s">
        <v>1047</v>
      </c>
      <c r="F754" s="360">
        <v>7</v>
      </c>
      <c r="G754" s="360">
        <v>3</v>
      </c>
      <c r="H754" s="360">
        <v>1</v>
      </c>
      <c r="I754" s="360">
        <v>1</v>
      </c>
      <c r="J754" s="360">
        <v>0</v>
      </c>
      <c r="K754" s="360">
        <v>0</v>
      </c>
      <c r="L754" s="360">
        <v>0</v>
      </c>
      <c r="M754" s="360">
        <v>0</v>
      </c>
      <c r="N754" s="360">
        <v>2</v>
      </c>
    </row>
    <row r="755" spans="2:14" x14ac:dyDescent="0.25">
      <c r="B755" s="371" t="s">
        <v>218</v>
      </c>
      <c r="C755" s="371" t="s">
        <v>224</v>
      </c>
      <c r="D755" s="371" t="s">
        <v>65</v>
      </c>
      <c r="E755" s="371" t="s">
        <v>1048</v>
      </c>
      <c r="F755" s="360">
        <v>123</v>
      </c>
      <c r="G755" s="360">
        <v>92</v>
      </c>
      <c r="H755" s="360">
        <v>4</v>
      </c>
      <c r="I755" s="360">
        <v>8</v>
      </c>
      <c r="J755" s="360">
        <v>3</v>
      </c>
      <c r="K755" s="360">
        <v>12</v>
      </c>
      <c r="L755" s="360">
        <v>0</v>
      </c>
      <c r="M755" s="360">
        <v>0</v>
      </c>
      <c r="N755" s="360">
        <v>4</v>
      </c>
    </row>
    <row r="756" spans="2:14" x14ac:dyDescent="0.25">
      <c r="B756" s="371" t="s">
        <v>218</v>
      </c>
      <c r="C756" s="371" t="s">
        <v>224</v>
      </c>
      <c r="D756" s="371" t="s">
        <v>65</v>
      </c>
      <c r="E756" s="371" t="s">
        <v>2843</v>
      </c>
      <c r="F756" s="360">
        <v>1</v>
      </c>
      <c r="G756" s="360">
        <v>1</v>
      </c>
      <c r="H756" s="360">
        <v>0</v>
      </c>
      <c r="I756" s="360">
        <v>0</v>
      </c>
      <c r="J756" s="360">
        <v>0</v>
      </c>
      <c r="K756" s="360">
        <v>0</v>
      </c>
      <c r="L756" s="360">
        <v>0</v>
      </c>
      <c r="M756" s="360">
        <v>0</v>
      </c>
      <c r="N756" s="360">
        <v>0</v>
      </c>
    </row>
    <row r="757" spans="2:14" x14ac:dyDescent="0.25">
      <c r="B757" s="371" t="s">
        <v>218</v>
      </c>
      <c r="C757" s="371" t="s">
        <v>224</v>
      </c>
      <c r="D757" s="371" t="s">
        <v>65</v>
      </c>
      <c r="E757" s="371" t="s">
        <v>164</v>
      </c>
      <c r="F757" s="360">
        <v>357</v>
      </c>
      <c r="G757" s="360">
        <v>201</v>
      </c>
      <c r="H757" s="360">
        <v>17</v>
      </c>
      <c r="I757" s="360">
        <v>71</v>
      </c>
      <c r="J757" s="360">
        <v>21</v>
      </c>
      <c r="K757" s="360">
        <v>7</v>
      </c>
      <c r="L757" s="360">
        <v>0</v>
      </c>
      <c r="M757" s="360">
        <v>8</v>
      </c>
      <c r="N757" s="360">
        <v>32</v>
      </c>
    </row>
    <row r="758" spans="2:14" x14ac:dyDescent="0.25">
      <c r="B758" s="371" t="s">
        <v>218</v>
      </c>
      <c r="C758" s="371" t="s">
        <v>224</v>
      </c>
      <c r="D758" s="371" t="s">
        <v>65</v>
      </c>
      <c r="E758" s="371" t="s">
        <v>1049</v>
      </c>
      <c r="F758" s="360">
        <v>42</v>
      </c>
      <c r="G758" s="360">
        <v>26</v>
      </c>
      <c r="H758" s="360">
        <v>1</v>
      </c>
      <c r="I758" s="360">
        <v>13</v>
      </c>
      <c r="J758" s="360">
        <v>0</v>
      </c>
      <c r="K758" s="360">
        <v>0</v>
      </c>
      <c r="L758" s="360">
        <v>0</v>
      </c>
      <c r="M758" s="360">
        <v>0</v>
      </c>
      <c r="N758" s="360">
        <v>2</v>
      </c>
    </row>
    <row r="759" spans="2:14" x14ac:dyDescent="0.25">
      <c r="B759" s="371" t="s">
        <v>218</v>
      </c>
      <c r="C759" s="371" t="s">
        <v>224</v>
      </c>
      <c r="D759" s="371" t="s">
        <v>65</v>
      </c>
      <c r="E759" s="371" t="s">
        <v>1050</v>
      </c>
      <c r="F759" s="360">
        <v>5251</v>
      </c>
      <c r="G759" s="360">
        <v>5187</v>
      </c>
      <c r="H759" s="360">
        <v>2</v>
      </c>
      <c r="I759" s="360">
        <v>22</v>
      </c>
      <c r="J759" s="360">
        <v>1</v>
      </c>
      <c r="K759" s="360">
        <v>31</v>
      </c>
      <c r="L759" s="360">
        <v>0</v>
      </c>
      <c r="M759" s="360">
        <v>4</v>
      </c>
      <c r="N759" s="360">
        <v>4</v>
      </c>
    </row>
    <row r="760" spans="2:14" x14ac:dyDescent="0.25">
      <c r="B760" s="371" t="s">
        <v>218</v>
      </c>
      <c r="C760" s="371" t="s">
        <v>224</v>
      </c>
      <c r="D760" s="371" t="s">
        <v>65</v>
      </c>
      <c r="E760" s="371" t="s">
        <v>1051</v>
      </c>
      <c r="F760" s="360">
        <v>208</v>
      </c>
      <c r="G760" s="360">
        <v>111</v>
      </c>
      <c r="H760" s="360">
        <v>10</v>
      </c>
      <c r="I760" s="360">
        <v>60</v>
      </c>
      <c r="J760" s="360">
        <v>2</v>
      </c>
      <c r="K760" s="360">
        <v>6</v>
      </c>
      <c r="L760" s="360">
        <v>0</v>
      </c>
      <c r="M760" s="360">
        <v>3</v>
      </c>
      <c r="N760" s="360">
        <v>16</v>
      </c>
    </row>
    <row r="761" spans="2:14" x14ac:dyDescent="0.25">
      <c r="B761" s="371" t="s">
        <v>218</v>
      </c>
      <c r="C761" s="371" t="s">
        <v>224</v>
      </c>
      <c r="D761" s="371" t="s">
        <v>65</v>
      </c>
      <c r="E761" s="371" t="s">
        <v>1052</v>
      </c>
      <c r="F761" s="360">
        <v>83</v>
      </c>
      <c r="G761" s="360">
        <v>21</v>
      </c>
      <c r="H761" s="360">
        <v>1</v>
      </c>
      <c r="I761" s="360">
        <v>35</v>
      </c>
      <c r="J761" s="360">
        <v>0</v>
      </c>
      <c r="K761" s="360">
        <v>0</v>
      </c>
      <c r="L761" s="360">
        <v>0</v>
      </c>
      <c r="M761" s="360">
        <v>17</v>
      </c>
      <c r="N761" s="360">
        <v>9</v>
      </c>
    </row>
    <row r="762" spans="2:14" x14ac:dyDescent="0.25">
      <c r="B762" s="371" t="s">
        <v>218</v>
      </c>
      <c r="C762" s="371" t="s">
        <v>224</v>
      </c>
      <c r="D762" s="371" t="s">
        <v>65</v>
      </c>
      <c r="E762" s="371" t="s">
        <v>1053</v>
      </c>
      <c r="F762" s="360">
        <v>19</v>
      </c>
      <c r="G762" s="360">
        <v>4</v>
      </c>
      <c r="H762" s="360">
        <v>0</v>
      </c>
      <c r="I762" s="360">
        <v>12</v>
      </c>
      <c r="J762" s="360">
        <v>1</v>
      </c>
      <c r="K762" s="360">
        <v>0</v>
      </c>
      <c r="L762" s="360">
        <v>0</v>
      </c>
      <c r="M762" s="360">
        <v>0</v>
      </c>
      <c r="N762" s="360">
        <v>2</v>
      </c>
    </row>
    <row r="763" spans="2:14" x14ac:dyDescent="0.25">
      <c r="B763" s="371" t="s">
        <v>218</v>
      </c>
      <c r="C763" s="371" t="s">
        <v>224</v>
      </c>
      <c r="D763" s="371" t="s">
        <v>65</v>
      </c>
      <c r="E763" s="371" t="s">
        <v>1054</v>
      </c>
      <c r="F763" s="360">
        <v>2935</v>
      </c>
      <c r="G763" s="360">
        <v>2769</v>
      </c>
      <c r="H763" s="360">
        <v>14</v>
      </c>
      <c r="I763" s="360">
        <v>89</v>
      </c>
      <c r="J763" s="360">
        <v>9</v>
      </c>
      <c r="K763" s="360">
        <v>9</v>
      </c>
      <c r="L763" s="360">
        <v>0</v>
      </c>
      <c r="M763" s="360">
        <v>2</v>
      </c>
      <c r="N763" s="360">
        <v>43</v>
      </c>
    </row>
    <row r="764" spans="2:14" x14ac:dyDescent="0.25">
      <c r="B764" s="371" t="s">
        <v>218</v>
      </c>
      <c r="C764" s="371" t="s">
        <v>224</v>
      </c>
      <c r="D764" s="371" t="s">
        <v>65</v>
      </c>
      <c r="E764" s="371" t="s">
        <v>1055</v>
      </c>
      <c r="F764" s="360">
        <v>6</v>
      </c>
      <c r="G764" s="360">
        <v>3</v>
      </c>
      <c r="H764" s="360">
        <v>0</v>
      </c>
      <c r="I764" s="360">
        <v>0</v>
      </c>
      <c r="J764" s="360">
        <v>1</v>
      </c>
      <c r="K764" s="360">
        <v>0</v>
      </c>
      <c r="L764" s="360">
        <v>0</v>
      </c>
      <c r="M764" s="360">
        <v>1</v>
      </c>
      <c r="N764" s="360">
        <v>1</v>
      </c>
    </row>
    <row r="765" spans="2:14" x14ac:dyDescent="0.25">
      <c r="B765" s="371" t="s">
        <v>218</v>
      </c>
      <c r="C765" s="371" t="s">
        <v>224</v>
      </c>
      <c r="D765" s="371" t="s">
        <v>65</v>
      </c>
      <c r="E765" s="371" t="s">
        <v>1056</v>
      </c>
      <c r="F765" s="360">
        <v>31</v>
      </c>
      <c r="G765" s="360">
        <v>20</v>
      </c>
      <c r="H765" s="360">
        <v>2</v>
      </c>
      <c r="I765" s="360">
        <v>5</v>
      </c>
      <c r="J765" s="360">
        <v>0</v>
      </c>
      <c r="K765" s="360">
        <v>2</v>
      </c>
      <c r="L765" s="360">
        <v>0</v>
      </c>
      <c r="M765" s="360">
        <v>0</v>
      </c>
      <c r="N765" s="360">
        <v>2</v>
      </c>
    </row>
    <row r="766" spans="2:14" x14ac:dyDescent="0.25">
      <c r="B766" s="371" t="s">
        <v>218</v>
      </c>
      <c r="C766" s="371" t="s">
        <v>224</v>
      </c>
      <c r="D766" s="371" t="s">
        <v>65</v>
      </c>
      <c r="E766" s="371" t="s">
        <v>1057</v>
      </c>
      <c r="F766" s="360">
        <v>32485</v>
      </c>
      <c r="G766" s="360">
        <v>30889</v>
      </c>
      <c r="H766" s="360">
        <v>67</v>
      </c>
      <c r="I766" s="360">
        <v>79</v>
      </c>
      <c r="J766" s="360">
        <v>144</v>
      </c>
      <c r="K766" s="360">
        <v>473</v>
      </c>
      <c r="L766" s="360">
        <v>0</v>
      </c>
      <c r="M766" s="360">
        <v>696</v>
      </c>
      <c r="N766" s="360">
        <v>137</v>
      </c>
    </row>
    <row r="767" spans="2:14" x14ac:dyDescent="0.25">
      <c r="B767" s="371" t="s">
        <v>218</v>
      </c>
      <c r="C767" s="371" t="s">
        <v>224</v>
      </c>
      <c r="D767" s="371" t="s">
        <v>65</v>
      </c>
      <c r="E767" s="371" t="s">
        <v>1058</v>
      </c>
      <c r="F767" s="360">
        <v>973</v>
      </c>
      <c r="G767" s="360">
        <v>117</v>
      </c>
      <c r="H767" s="360">
        <v>0</v>
      </c>
      <c r="I767" s="360">
        <v>1</v>
      </c>
      <c r="J767" s="360">
        <v>0</v>
      </c>
      <c r="K767" s="360">
        <v>0</v>
      </c>
      <c r="L767" s="360">
        <v>0</v>
      </c>
      <c r="M767" s="360">
        <v>783</v>
      </c>
      <c r="N767" s="360">
        <v>72</v>
      </c>
    </row>
    <row r="768" spans="2:14" x14ac:dyDescent="0.25">
      <c r="B768" s="371" t="s">
        <v>218</v>
      </c>
      <c r="C768" s="371" t="s">
        <v>224</v>
      </c>
      <c r="D768" s="371" t="s">
        <v>65</v>
      </c>
      <c r="E768" s="371" t="s">
        <v>165</v>
      </c>
      <c r="F768" s="360">
        <v>54865</v>
      </c>
      <c r="G768" s="360">
        <v>37958</v>
      </c>
      <c r="H768" s="360">
        <v>2956</v>
      </c>
      <c r="I768" s="360">
        <v>4442</v>
      </c>
      <c r="J768" s="360">
        <v>571</v>
      </c>
      <c r="K768" s="360">
        <v>2320</v>
      </c>
      <c r="L768" s="360">
        <v>0</v>
      </c>
      <c r="M768" s="360">
        <v>4318</v>
      </c>
      <c r="N768" s="360">
        <v>2300</v>
      </c>
    </row>
    <row r="769" spans="2:14" x14ac:dyDescent="0.25">
      <c r="B769" s="371" t="s">
        <v>218</v>
      </c>
      <c r="C769" s="371" t="s">
        <v>224</v>
      </c>
      <c r="D769" s="371" t="s">
        <v>65</v>
      </c>
      <c r="E769" s="371" t="s">
        <v>1059</v>
      </c>
      <c r="F769" s="360">
        <v>33</v>
      </c>
      <c r="G769" s="360">
        <v>27</v>
      </c>
      <c r="H769" s="360">
        <v>2</v>
      </c>
      <c r="I769" s="360">
        <v>1</v>
      </c>
      <c r="J769" s="360">
        <v>1</v>
      </c>
      <c r="K769" s="360">
        <v>1</v>
      </c>
      <c r="L769" s="360">
        <v>0</v>
      </c>
      <c r="M769" s="360">
        <v>0</v>
      </c>
      <c r="N769" s="360">
        <v>1</v>
      </c>
    </row>
    <row r="770" spans="2:14" x14ac:dyDescent="0.25">
      <c r="B770" s="371" t="s">
        <v>218</v>
      </c>
      <c r="C770" s="371" t="s">
        <v>224</v>
      </c>
      <c r="D770" s="371" t="s">
        <v>65</v>
      </c>
      <c r="E770" s="371" t="s">
        <v>1060</v>
      </c>
      <c r="F770" s="360">
        <v>386</v>
      </c>
      <c r="G770" s="360">
        <v>263</v>
      </c>
      <c r="H770" s="360">
        <v>18</v>
      </c>
      <c r="I770" s="360">
        <v>22</v>
      </c>
      <c r="J770" s="360">
        <v>1</v>
      </c>
      <c r="K770" s="360">
        <v>5</v>
      </c>
      <c r="L770" s="360">
        <v>0</v>
      </c>
      <c r="M770" s="360">
        <v>64</v>
      </c>
      <c r="N770" s="360">
        <v>13</v>
      </c>
    </row>
    <row r="771" spans="2:14" x14ac:dyDescent="0.25">
      <c r="B771" s="371" t="s">
        <v>218</v>
      </c>
      <c r="C771" s="371" t="s">
        <v>224</v>
      </c>
      <c r="D771" s="371" t="s">
        <v>65</v>
      </c>
      <c r="E771" s="371" t="s">
        <v>1061</v>
      </c>
      <c r="F771" s="360">
        <v>174</v>
      </c>
      <c r="G771" s="360">
        <v>92</v>
      </c>
      <c r="H771" s="360">
        <v>16</v>
      </c>
      <c r="I771" s="360">
        <v>9</v>
      </c>
      <c r="J771" s="360">
        <v>0</v>
      </c>
      <c r="K771" s="360">
        <v>5</v>
      </c>
      <c r="L771" s="360">
        <v>0</v>
      </c>
      <c r="M771" s="360">
        <v>51</v>
      </c>
      <c r="N771" s="360">
        <v>1</v>
      </c>
    </row>
    <row r="772" spans="2:14" x14ac:dyDescent="0.25">
      <c r="B772" s="371" t="s">
        <v>218</v>
      </c>
      <c r="C772" s="371" t="s">
        <v>224</v>
      </c>
      <c r="D772" s="371" t="s">
        <v>65</v>
      </c>
      <c r="E772" s="371" t="s">
        <v>1927</v>
      </c>
      <c r="F772" s="360">
        <v>14</v>
      </c>
      <c r="G772" s="360">
        <v>8</v>
      </c>
      <c r="H772" s="360">
        <v>0</v>
      </c>
      <c r="I772" s="360">
        <v>2</v>
      </c>
      <c r="J772" s="360">
        <v>0</v>
      </c>
      <c r="K772" s="360">
        <v>0</v>
      </c>
      <c r="L772" s="360">
        <v>0</v>
      </c>
      <c r="M772" s="360">
        <v>0</v>
      </c>
      <c r="N772" s="360">
        <v>4</v>
      </c>
    </row>
    <row r="773" spans="2:14" x14ac:dyDescent="0.25">
      <c r="B773" s="371" t="s">
        <v>218</v>
      </c>
      <c r="C773" s="371" t="s">
        <v>224</v>
      </c>
      <c r="D773" s="371" t="s">
        <v>65</v>
      </c>
      <c r="E773" s="371" t="s">
        <v>2931</v>
      </c>
      <c r="F773" s="360">
        <v>4</v>
      </c>
      <c r="G773" s="360">
        <v>2</v>
      </c>
      <c r="H773" s="360">
        <v>0</v>
      </c>
      <c r="I773" s="360">
        <v>1</v>
      </c>
      <c r="J773" s="360">
        <v>0</v>
      </c>
      <c r="K773" s="360">
        <v>1</v>
      </c>
      <c r="L773" s="360">
        <v>0</v>
      </c>
      <c r="M773" s="360">
        <v>0</v>
      </c>
      <c r="N773" s="360">
        <v>0</v>
      </c>
    </row>
    <row r="774" spans="2:14" x14ac:dyDescent="0.25">
      <c r="B774" s="371" t="s">
        <v>218</v>
      </c>
      <c r="C774" s="371" t="s">
        <v>224</v>
      </c>
      <c r="D774" s="371" t="s">
        <v>65</v>
      </c>
      <c r="E774" s="371" t="s">
        <v>2690</v>
      </c>
      <c r="F774" s="360">
        <v>400</v>
      </c>
      <c r="G774" s="360">
        <v>57</v>
      </c>
      <c r="H774" s="360">
        <v>2</v>
      </c>
      <c r="I774" s="360">
        <v>34</v>
      </c>
      <c r="J774" s="360">
        <v>1</v>
      </c>
      <c r="K774" s="360">
        <v>0</v>
      </c>
      <c r="L774" s="360">
        <v>0</v>
      </c>
      <c r="M774" s="360">
        <v>294</v>
      </c>
      <c r="N774" s="360">
        <v>12</v>
      </c>
    </row>
    <row r="775" spans="2:14" x14ac:dyDescent="0.25">
      <c r="B775" s="371" t="s">
        <v>218</v>
      </c>
      <c r="C775" s="371" t="s">
        <v>224</v>
      </c>
      <c r="D775" s="371" t="s">
        <v>66</v>
      </c>
      <c r="E775" s="371" t="s">
        <v>1065</v>
      </c>
      <c r="F775" s="360">
        <v>95</v>
      </c>
      <c r="G775" s="360">
        <v>30</v>
      </c>
      <c r="H775" s="360">
        <v>31</v>
      </c>
      <c r="I775" s="360">
        <v>6</v>
      </c>
      <c r="J775" s="360">
        <v>1</v>
      </c>
      <c r="K775" s="360">
        <v>7</v>
      </c>
      <c r="L775" s="360">
        <v>0</v>
      </c>
      <c r="M775" s="360">
        <v>0</v>
      </c>
      <c r="N775" s="360">
        <v>20</v>
      </c>
    </row>
    <row r="776" spans="2:14" x14ac:dyDescent="0.25">
      <c r="B776" s="371" t="s">
        <v>218</v>
      </c>
      <c r="C776" s="371" t="s">
        <v>224</v>
      </c>
      <c r="D776" s="371" t="s">
        <v>67</v>
      </c>
      <c r="E776" s="371" t="s">
        <v>1066</v>
      </c>
      <c r="F776" s="360">
        <v>22</v>
      </c>
      <c r="G776" s="360">
        <v>7</v>
      </c>
      <c r="H776" s="360">
        <v>0</v>
      </c>
      <c r="I776" s="360">
        <v>7</v>
      </c>
      <c r="J776" s="360">
        <v>0</v>
      </c>
      <c r="K776" s="360">
        <v>2</v>
      </c>
      <c r="L776" s="360">
        <v>0</v>
      </c>
      <c r="M776" s="360">
        <v>6</v>
      </c>
      <c r="N776" s="360">
        <v>0</v>
      </c>
    </row>
    <row r="777" spans="2:14" x14ac:dyDescent="0.25">
      <c r="B777" s="371" t="s">
        <v>218</v>
      </c>
      <c r="C777" s="371" t="s">
        <v>224</v>
      </c>
      <c r="D777" s="371" t="s">
        <v>67</v>
      </c>
      <c r="E777" s="371" t="s">
        <v>166</v>
      </c>
      <c r="F777" s="360">
        <v>2951</v>
      </c>
      <c r="G777" s="360">
        <v>1808</v>
      </c>
      <c r="H777" s="360">
        <v>126</v>
      </c>
      <c r="I777" s="360">
        <v>486</v>
      </c>
      <c r="J777" s="360">
        <v>73</v>
      </c>
      <c r="K777" s="360">
        <v>256</v>
      </c>
      <c r="L777" s="360">
        <v>0</v>
      </c>
      <c r="M777" s="360">
        <v>39</v>
      </c>
      <c r="N777" s="360">
        <v>163</v>
      </c>
    </row>
    <row r="778" spans="2:14" x14ac:dyDescent="0.25">
      <c r="B778" s="371" t="s">
        <v>218</v>
      </c>
      <c r="C778" s="371" t="s">
        <v>224</v>
      </c>
      <c r="D778" s="371" t="s">
        <v>68</v>
      </c>
      <c r="E778" s="371" t="s">
        <v>1067</v>
      </c>
      <c r="F778" s="360">
        <v>4</v>
      </c>
      <c r="G778" s="360">
        <v>3</v>
      </c>
      <c r="H778" s="360">
        <v>0</v>
      </c>
      <c r="I778" s="360">
        <v>0</v>
      </c>
      <c r="J778" s="360">
        <v>0</v>
      </c>
      <c r="K778" s="360">
        <v>1</v>
      </c>
      <c r="L778" s="360">
        <v>0</v>
      </c>
      <c r="M778" s="360">
        <v>0</v>
      </c>
      <c r="N778" s="360">
        <v>0</v>
      </c>
    </row>
    <row r="779" spans="2:14" x14ac:dyDescent="0.25">
      <c r="B779" s="371" t="s">
        <v>218</v>
      </c>
      <c r="C779" s="371" t="s">
        <v>224</v>
      </c>
      <c r="D779" s="371" t="s">
        <v>68</v>
      </c>
      <c r="E779" s="371" t="s">
        <v>1068</v>
      </c>
      <c r="F779" s="360">
        <v>69</v>
      </c>
      <c r="G779" s="360">
        <v>36</v>
      </c>
      <c r="H779" s="360">
        <v>1</v>
      </c>
      <c r="I779" s="360">
        <v>9</v>
      </c>
      <c r="J779" s="360">
        <v>0</v>
      </c>
      <c r="K779" s="360">
        <v>5</v>
      </c>
      <c r="L779" s="360">
        <v>0</v>
      </c>
      <c r="M779" s="360">
        <v>8</v>
      </c>
      <c r="N779" s="360">
        <v>10</v>
      </c>
    </row>
    <row r="780" spans="2:14" x14ac:dyDescent="0.25">
      <c r="B780" s="371" t="s">
        <v>218</v>
      </c>
      <c r="C780" s="371" t="s">
        <v>224</v>
      </c>
      <c r="D780" s="371" t="s">
        <v>68</v>
      </c>
      <c r="E780" s="371" t="s">
        <v>837</v>
      </c>
      <c r="F780" s="360">
        <v>69</v>
      </c>
      <c r="G780" s="360">
        <v>32</v>
      </c>
      <c r="H780" s="360">
        <v>0</v>
      </c>
      <c r="I780" s="360">
        <v>9</v>
      </c>
      <c r="J780" s="360">
        <v>2</v>
      </c>
      <c r="K780" s="360">
        <v>5</v>
      </c>
      <c r="L780" s="360">
        <v>0</v>
      </c>
      <c r="M780" s="360">
        <v>7</v>
      </c>
      <c r="N780" s="360">
        <v>14</v>
      </c>
    </row>
    <row r="781" spans="2:14" x14ac:dyDescent="0.25">
      <c r="B781" s="371" t="s">
        <v>218</v>
      </c>
      <c r="C781" s="371" t="s">
        <v>224</v>
      </c>
      <c r="D781" s="371" t="s">
        <v>68</v>
      </c>
      <c r="E781" s="371" t="s">
        <v>1069</v>
      </c>
      <c r="F781" s="360">
        <v>3</v>
      </c>
      <c r="G781" s="360">
        <v>2</v>
      </c>
      <c r="H781" s="360">
        <v>0</v>
      </c>
      <c r="I781" s="360">
        <v>0</v>
      </c>
      <c r="J781" s="360">
        <v>0</v>
      </c>
      <c r="K781" s="360">
        <v>1</v>
      </c>
      <c r="L781" s="360">
        <v>0</v>
      </c>
      <c r="M781" s="360">
        <v>0</v>
      </c>
      <c r="N781" s="360">
        <v>0</v>
      </c>
    </row>
    <row r="782" spans="2:14" x14ac:dyDescent="0.25">
      <c r="B782" s="371" t="s">
        <v>218</v>
      </c>
      <c r="C782" s="371" t="s">
        <v>224</v>
      </c>
      <c r="D782" s="371" t="s">
        <v>68</v>
      </c>
      <c r="E782" s="371" t="s">
        <v>1071</v>
      </c>
      <c r="F782" s="360">
        <v>4</v>
      </c>
      <c r="G782" s="360">
        <v>2</v>
      </c>
      <c r="H782" s="360">
        <v>0</v>
      </c>
      <c r="I782" s="360">
        <v>2</v>
      </c>
      <c r="J782" s="360">
        <v>0</v>
      </c>
      <c r="K782" s="360">
        <v>0</v>
      </c>
      <c r="L782" s="360">
        <v>0</v>
      </c>
      <c r="M782" s="360">
        <v>0</v>
      </c>
      <c r="N782" s="360">
        <v>0</v>
      </c>
    </row>
    <row r="783" spans="2:14" x14ac:dyDescent="0.25">
      <c r="B783" s="371" t="s">
        <v>218</v>
      </c>
      <c r="C783" s="371" t="s">
        <v>224</v>
      </c>
      <c r="D783" s="371" t="s">
        <v>68</v>
      </c>
      <c r="E783" s="371" t="s">
        <v>1072</v>
      </c>
      <c r="F783" s="360">
        <v>38</v>
      </c>
      <c r="G783" s="360">
        <v>27</v>
      </c>
      <c r="H783" s="360">
        <v>0</v>
      </c>
      <c r="I783" s="360">
        <v>1</v>
      </c>
      <c r="J783" s="360">
        <v>5</v>
      </c>
      <c r="K783" s="360">
        <v>5</v>
      </c>
      <c r="L783" s="360">
        <v>0</v>
      </c>
      <c r="M783" s="360">
        <v>0</v>
      </c>
      <c r="N783" s="360">
        <v>0</v>
      </c>
    </row>
    <row r="784" spans="2:14" x14ac:dyDescent="0.25">
      <c r="B784" s="371" t="s">
        <v>218</v>
      </c>
      <c r="C784" s="371" t="s">
        <v>224</v>
      </c>
      <c r="D784" s="371" t="s">
        <v>68</v>
      </c>
      <c r="E784" s="371" t="s">
        <v>1073</v>
      </c>
      <c r="F784" s="360">
        <v>12</v>
      </c>
      <c r="G784" s="360">
        <v>3</v>
      </c>
      <c r="H784" s="360">
        <v>0</v>
      </c>
      <c r="I784" s="360">
        <v>0</v>
      </c>
      <c r="J784" s="360">
        <v>0</v>
      </c>
      <c r="K784" s="360">
        <v>0</v>
      </c>
      <c r="L784" s="360">
        <v>0</v>
      </c>
      <c r="M784" s="360">
        <v>9</v>
      </c>
      <c r="N784" s="360">
        <v>0</v>
      </c>
    </row>
    <row r="785" spans="2:14" x14ac:dyDescent="0.25">
      <c r="B785" s="371" t="s">
        <v>218</v>
      </c>
      <c r="C785" s="371" t="s">
        <v>224</v>
      </c>
      <c r="D785" s="371" t="s">
        <v>68</v>
      </c>
      <c r="E785" s="371" t="s">
        <v>1074</v>
      </c>
      <c r="F785" s="360">
        <v>18</v>
      </c>
      <c r="G785" s="360">
        <v>6</v>
      </c>
      <c r="H785" s="360">
        <v>0</v>
      </c>
      <c r="I785" s="360">
        <v>2</v>
      </c>
      <c r="J785" s="360">
        <v>1</v>
      </c>
      <c r="K785" s="360">
        <v>6</v>
      </c>
      <c r="L785" s="360">
        <v>0</v>
      </c>
      <c r="M785" s="360">
        <v>1</v>
      </c>
      <c r="N785" s="360">
        <v>2</v>
      </c>
    </row>
    <row r="786" spans="2:14" x14ac:dyDescent="0.25">
      <c r="B786" s="371" t="s">
        <v>218</v>
      </c>
      <c r="C786" s="371" t="s">
        <v>224</v>
      </c>
      <c r="D786" s="371" t="s">
        <v>68</v>
      </c>
      <c r="E786" s="371" t="s">
        <v>168</v>
      </c>
      <c r="F786" s="360">
        <v>143</v>
      </c>
      <c r="G786" s="360">
        <v>39</v>
      </c>
      <c r="H786" s="360">
        <v>2</v>
      </c>
      <c r="I786" s="360">
        <v>8</v>
      </c>
      <c r="J786" s="360">
        <v>19</v>
      </c>
      <c r="K786" s="360">
        <v>16</v>
      </c>
      <c r="L786" s="360">
        <v>0</v>
      </c>
      <c r="M786" s="360">
        <v>51</v>
      </c>
      <c r="N786" s="360">
        <v>8</v>
      </c>
    </row>
    <row r="787" spans="2:14" x14ac:dyDescent="0.25">
      <c r="B787" s="371" t="s">
        <v>218</v>
      </c>
      <c r="C787" s="371" t="s">
        <v>224</v>
      </c>
      <c r="D787" s="371" t="s">
        <v>68</v>
      </c>
      <c r="E787" s="371" t="s">
        <v>1075</v>
      </c>
      <c r="F787" s="360">
        <v>2</v>
      </c>
      <c r="G787" s="360">
        <v>0</v>
      </c>
      <c r="H787" s="360">
        <v>0</v>
      </c>
      <c r="I787" s="360">
        <v>0</v>
      </c>
      <c r="J787" s="360">
        <v>0</v>
      </c>
      <c r="K787" s="360">
        <v>2</v>
      </c>
      <c r="L787" s="360">
        <v>0</v>
      </c>
      <c r="M787" s="360">
        <v>0</v>
      </c>
      <c r="N787" s="360">
        <v>0</v>
      </c>
    </row>
    <row r="788" spans="2:14" x14ac:dyDescent="0.25">
      <c r="B788" s="371" t="s">
        <v>218</v>
      </c>
      <c r="C788" s="371" t="s">
        <v>224</v>
      </c>
      <c r="D788" s="371" t="s">
        <v>68</v>
      </c>
      <c r="E788" s="371" t="s">
        <v>2727</v>
      </c>
      <c r="F788" s="360">
        <v>1</v>
      </c>
      <c r="G788" s="360">
        <v>1</v>
      </c>
      <c r="H788" s="360">
        <v>0</v>
      </c>
      <c r="I788" s="360">
        <v>0</v>
      </c>
      <c r="J788" s="360">
        <v>0</v>
      </c>
      <c r="K788" s="360">
        <v>0</v>
      </c>
      <c r="L788" s="360">
        <v>0</v>
      </c>
      <c r="M788" s="360">
        <v>0</v>
      </c>
      <c r="N788" s="360">
        <v>0</v>
      </c>
    </row>
    <row r="789" spans="2:14" x14ac:dyDescent="0.25">
      <c r="B789" s="371" t="s">
        <v>218</v>
      </c>
      <c r="C789" s="371" t="s">
        <v>224</v>
      </c>
      <c r="D789" s="371" t="s">
        <v>68</v>
      </c>
      <c r="E789" s="371" t="s">
        <v>1076</v>
      </c>
      <c r="F789" s="360">
        <v>2</v>
      </c>
      <c r="G789" s="360">
        <v>1</v>
      </c>
      <c r="H789" s="360">
        <v>0</v>
      </c>
      <c r="I789" s="360">
        <v>1</v>
      </c>
      <c r="J789" s="360">
        <v>0</v>
      </c>
      <c r="K789" s="360">
        <v>0</v>
      </c>
      <c r="L789" s="360">
        <v>0</v>
      </c>
      <c r="M789" s="360">
        <v>0</v>
      </c>
      <c r="N789" s="360">
        <v>0</v>
      </c>
    </row>
    <row r="790" spans="2:14" x14ac:dyDescent="0.25">
      <c r="B790" s="371" t="s">
        <v>218</v>
      </c>
      <c r="C790" s="371" t="s">
        <v>224</v>
      </c>
      <c r="D790" s="371" t="s">
        <v>68</v>
      </c>
      <c r="E790" s="371" t="s">
        <v>1077</v>
      </c>
      <c r="F790" s="360">
        <v>1</v>
      </c>
      <c r="G790" s="360">
        <v>1</v>
      </c>
      <c r="H790" s="360">
        <v>0</v>
      </c>
      <c r="I790" s="360">
        <v>0</v>
      </c>
      <c r="J790" s="360">
        <v>0</v>
      </c>
      <c r="K790" s="360">
        <v>0</v>
      </c>
      <c r="L790" s="360">
        <v>0</v>
      </c>
      <c r="M790" s="360">
        <v>0</v>
      </c>
      <c r="N790" s="360">
        <v>0</v>
      </c>
    </row>
    <row r="791" spans="2:14" x14ac:dyDescent="0.25">
      <c r="B791" s="371" t="s">
        <v>218</v>
      </c>
      <c r="C791" s="371" t="s">
        <v>224</v>
      </c>
      <c r="D791" s="371" t="s">
        <v>68</v>
      </c>
      <c r="E791" s="371" t="s">
        <v>1078</v>
      </c>
      <c r="F791" s="360">
        <v>9</v>
      </c>
      <c r="G791" s="360">
        <v>4</v>
      </c>
      <c r="H791" s="360">
        <v>0</v>
      </c>
      <c r="I791" s="360">
        <v>1</v>
      </c>
      <c r="J791" s="360">
        <v>1</v>
      </c>
      <c r="K791" s="360">
        <v>2</v>
      </c>
      <c r="L791" s="360">
        <v>0</v>
      </c>
      <c r="M791" s="360">
        <v>0</v>
      </c>
      <c r="N791" s="360">
        <v>1</v>
      </c>
    </row>
    <row r="792" spans="2:14" x14ac:dyDescent="0.25">
      <c r="B792" s="371" t="s">
        <v>218</v>
      </c>
      <c r="C792" s="371" t="s">
        <v>224</v>
      </c>
      <c r="D792" s="371" t="s">
        <v>68</v>
      </c>
      <c r="E792" s="371" t="s">
        <v>1079</v>
      </c>
      <c r="F792" s="360">
        <v>11</v>
      </c>
      <c r="G792" s="360">
        <v>8</v>
      </c>
      <c r="H792" s="360">
        <v>0</v>
      </c>
      <c r="I792" s="360">
        <v>1</v>
      </c>
      <c r="J792" s="360">
        <v>0</v>
      </c>
      <c r="K792" s="360">
        <v>2</v>
      </c>
      <c r="L792" s="360">
        <v>0</v>
      </c>
      <c r="M792" s="360">
        <v>0</v>
      </c>
      <c r="N792" s="360">
        <v>0</v>
      </c>
    </row>
    <row r="793" spans="2:14" x14ac:dyDescent="0.25">
      <c r="B793" s="371" t="s">
        <v>218</v>
      </c>
      <c r="C793" s="371" t="s">
        <v>224</v>
      </c>
      <c r="D793" s="371" t="s">
        <v>68</v>
      </c>
      <c r="E793" s="371" t="s">
        <v>1080</v>
      </c>
      <c r="F793" s="360">
        <v>17</v>
      </c>
      <c r="G793" s="360">
        <v>11</v>
      </c>
      <c r="H793" s="360">
        <v>0</v>
      </c>
      <c r="I793" s="360">
        <v>5</v>
      </c>
      <c r="J793" s="360">
        <v>0</v>
      </c>
      <c r="K793" s="360">
        <v>0</v>
      </c>
      <c r="L793" s="360">
        <v>0</v>
      </c>
      <c r="M793" s="360">
        <v>0</v>
      </c>
      <c r="N793" s="360">
        <v>1</v>
      </c>
    </row>
    <row r="794" spans="2:14" x14ac:dyDescent="0.25">
      <c r="B794" s="371" t="s">
        <v>218</v>
      </c>
      <c r="C794" s="371" t="s">
        <v>224</v>
      </c>
      <c r="D794" s="371" t="s">
        <v>68</v>
      </c>
      <c r="E794" s="371" t="s">
        <v>1081</v>
      </c>
      <c r="F794" s="360">
        <v>21</v>
      </c>
      <c r="G794" s="360">
        <v>15</v>
      </c>
      <c r="H794" s="360">
        <v>0</v>
      </c>
      <c r="I794" s="360">
        <v>5</v>
      </c>
      <c r="J794" s="360">
        <v>0</v>
      </c>
      <c r="K794" s="360">
        <v>0</v>
      </c>
      <c r="L794" s="360">
        <v>0</v>
      </c>
      <c r="M794" s="360">
        <v>0</v>
      </c>
      <c r="N794" s="360">
        <v>1</v>
      </c>
    </row>
    <row r="795" spans="2:14" x14ac:dyDescent="0.25">
      <c r="B795" s="371" t="s">
        <v>218</v>
      </c>
      <c r="C795" s="371" t="s">
        <v>224</v>
      </c>
      <c r="D795" s="371" t="s">
        <v>68</v>
      </c>
      <c r="E795" s="371" t="s">
        <v>1082</v>
      </c>
      <c r="F795" s="360">
        <v>41</v>
      </c>
      <c r="G795" s="360">
        <v>22</v>
      </c>
      <c r="H795" s="360">
        <v>0</v>
      </c>
      <c r="I795" s="360">
        <v>7</v>
      </c>
      <c r="J795" s="360">
        <v>2</v>
      </c>
      <c r="K795" s="360">
        <v>4</v>
      </c>
      <c r="L795" s="360">
        <v>0</v>
      </c>
      <c r="M795" s="360">
        <v>0</v>
      </c>
      <c r="N795" s="360">
        <v>6</v>
      </c>
    </row>
    <row r="796" spans="2:14" x14ac:dyDescent="0.25">
      <c r="B796" s="371" t="s">
        <v>218</v>
      </c>
      <c r="C796" s="371" t="s">
        <v>224</v>
      </c>
      <c r="D796" s="371" t="s">
        <v>68</v>
      </c>
      <c r="E796" s="371" t="s">
        <v>2728</v>
      </c>
      <c r="F796" s="360">
        <v>1</v>
      </c>
      <c r="G796" s="360">
        <v>0</v>
      </c>
      <c r="H796" s="360">
        <v>0</v>
      </c>
      <c r="I796" s="360">
        <v>1</v>
      </c>
      <c r="J796" s="360">
        <v>0</v>
      </c>
      <c r="K796" s="360">
        <v>0</v>
      </c>
      <c r="L796" s="360">
        <v>0</v>
      </c>
      <c r="M796" s="360">
        <v>0</v>
      </c>
      <c r="N796" s="360">
        <v>0</v>
      </c>
    </row>
    <row r="797" spans="2:14" x14ac:dyDescent="0.25">
      <c r="B797" s="371" t="s">
        <v>218</v>
      </c>
      <c r="C797" s="371" t="s">
        <v>224</v>
      </c>
      <c r="D797" s="371" t="s">
        <v>68</v>
      </c>
      <c r="E797" s="371" t="s">
        <v>1083</v>
      </c>
      <c r="F797" s="360">
        <v>18</v>
      </c>
      <c r="G797" s="360">
        <v>12</v>
      </c>
      <c r="H797" s="360">
        <v>0</v>
      </c>
      <c r="I797" s="360">
        <v>2</v>
      </c>
      <c r="J797" s="360">
        <v>0</v>
      </c>
      <c r="K797" s="360">
        <v>3</v>
      </c>
      <c r="L797" s="360">
        <v>0</v>
      </c>
      <c r="M797" s="360">
        <v>0</v>
      </c>
      <c r="N797" s="360">
        <v>1</v>
      </c>
    </row>
    <row r="798" spans="2:14" x14ac:dyDescent="0.25">
      <c r="B798" s="371" t="s">
        <v>218</v>
      </c>
      <c r="C798" s="371" t="s">
        <v>224</v>
      </c>
      <c r="D798" s="371" t="s">
        <v>68</v>
      </c>
      <c r="E798" s="371" t="s">
        <v>167</v>
      </c>
      <c r="F798" s="360">
        <v>1940</v>
      </c>
      <c r="G798" s="360">
        <v>984</v>
      </c>
      <c r="H798" s="360">
        <v>49</v>
      </c>
      <c r="I798" s="360">
        <v>206</v>
      </c>
      <c r="J798" s="360">
        <v>53</v>
      </c>
      <c r="K798" s="360">
        <v>525</v>
      </c>
      <c r="L798" s="360">
        <v>0</v>
      </c>
      <c r="M798" s="360">
        <v>21</v>
      </c>
      <c r="N798" s="360">
        <v>102</v>
      </c>
    </row>
    <row r="799" spans="2:14" x14ac:dyDescent="0.25">
      <c r="B799" s="371" t="s">
        <v>218</v>
      </c>
      <c r="C799" s="371" t="s">
        <v>224</v>
      </c>
      <c r="D799" s="371" t="s">
        <v>68</v>
      </c>
      <c r="E799" s="371" t="s">
        <v>1084</v>
      </c>
      <c r="F799" s="360">
        <v>1</v>
      </c>
      <c r="G799" s="360">
        <v>1</v>
      </c>
      <c r="H799" s="360">
        <v>0</v>
      </c>
      <c r="I799" s="360">
        <v>0</v>
      </c>
      <c r="J799" s="360">
        <v>0</v>
      </c>
      <c r="K799" s="360">
        <v>0</v>
      </c>
      <c r="L799" s="360">
        <v>0</v>
      </c>
      <c r="M799" s="360">
        <v>0</v>
      </c>
      <c r="N799" s="360">
        <v>0</v>
      </c>
    </row>
    <row r="800" spans="2:14" x14ac:dyDescent="0.25">
      <c r="B800" s="371" t="s">
        <v>218</v>
      </c>
      <c r="C800" s="371" t="s">
        <v>224</v>
      </c>
      <c r="D800" s="371" t="s">
        <v>68</v>
      </c>
      <c r="E800" s="371" t="s">
        <v>1085</v>
      </c>
      <c r="F800" s="360">
        <v>3</v>
      </c>
      <c r="G800" s="360">
        <v>3</v>
      </c>
      <c r="H800" s="360">
        <v>0</v>
      </c>
      <c r="I800" s="360">
        <v>0</v>
      </c>
      <c r="J800" s="360">
        <v>0</v>
      </c>
      <c r="K800" s="360">
        <v>0</v>
      </c>
      <c r="L800" s="360">
        <v>0</v>
      </c>
      <c r="M800" s="360">
        <v>0</v>
      </c>
      <c r="N800" s="360">
        <v>0</v>
      </c>
    </row>
    <row r="801" spans="2:14" x14ac:dyDescent="0.25">
      <c r="B801" s="371" t="s">
        <v>218</v>
      </c>
      <c r="C801" s="371" t="s">
        <v>224</v>
      </c>
      <c r="D801" s="371" t="s">
        <v>68</v>
      </c>
      <c r="E801" s="371" t="s">
        <v>2932</v>
      </c>
      <c r="F801" s="360">
        <v>1</v>
      </c>
      <c r="G801" s="360">
        <v>0</v>
      </c>
      <c r="H801" s="360">
        <v>0</v>
      </c>
      <c r="I801" s="360">
        <v>0</v>
      </c>
      <c r="J801" s="360">
        <v>0</v>
      </c>
      <c r="K801" s="360">
        <v>1</v>
      </c>
      <c r="L801" s="360">
        <v>0</v>
      </c>
      <c r="M801" s="360">
        <v>0</v>
      </c>
      <c r="N801" s="360">
        <v>0</v>
      </c>
    </row>
    <row r="802" spans="2:14" x14ac:dyDescent="0.25">
      <c r="B802" s="371" t="s">
        <v>218</v>
      </c>
      <c r="C802" s="371" t="s">
        <v>224</v>
      </c>
      <c r="D802" s="371" t="s">
        <v>68</v>
      </c>
      <c r="E802" s="371" t="s">
        <v>3237</v>
      </c>
      <c r="F802" s="360">
        <v>1</v>
      </c>
      <c r="G802" s="360">
        <v>0</v>
      </c>
      <c r="H802" s="360">
        <v>0</v>
      </c>
      <c r="I802" s="360">
        <v>0</v>
      </c>
      <c r="J802" s="360">
        <v>0</v>
      </c>
      <c r="K802" s="360">
        <v>1</v>
      </c>
      <c r="L802" s="360">
        <v>0</v>
      </c>
      <c r="M802" s="360">
        <v>0</v>
      </c>
      <c r="N802" s="360">
        <v>0</v>
      </c>
    </row>
    <row r="803" spans="2:14" x14ac:dyDescent="0.25">
      <c r="B803" s="371" t="s">
        <v>218</v>
      </c>
      <c r="C803" s="371" t="s">
        <v>224</v>
      </c>
      <c r="D803" s="371" t="s">
        <v>68</v>
      </c>
      <c r="E803" s="371" t="s">
        <v>1086</v>
      </c>
      <c r="F803" s="360">
        <v>6</v>
      </c>
      <c r="G803" s="360">
        <v>5</v>
      </c>
      <c r="H803" s="360">
        <v>0</v>
      </c>
      <c r="I803" s="360">
        <v>1</v>
      </c>
      <c r="J803" s="360">
        <v>0</v>
      </c>
      <c r="K803" s="360">
        <v>0</v>
      </c>
      <c r="L803" s="360">
        <v>0</v>
      </c>
      <c r="M803" s="360">
        <v>0</v>
      </c>
      <c r="N803" s="360">
        <v>0</v>
      </c>
    </row>
    <row r="804" spans="2:14" x14ac:dyDescent="0.25">
      <c r="B804" s="371" t="s">
        <v>218</v>
      </c>
      <c r="C804" s="371" t="s">
        <v>224</v>
      </c>
      <c r="D804" s="371" t="s">
        <v>68</v>
      </c>
      <c r="E804" s="371" t="s">
        <v>1087</v>
      </c>
      <c r="F804" s="360">
        <v>9</v>
      </c>
      <c r="G804" s="360">
        <v>5</v>
      </c>
      <c r="H804" s="360">
        <v>0</v>
      </c>
      <c r="I804" s="360">
        <v>1</v>
      </c>
      <c r="J804" s="360">
        <v>1</v>
      </c>
      <c r="K804" s="360">
        <v>1</v>
      </c>
      <c r="L804" s="360">
        <v>0</v>
      </c>
      <c r="M804" s="360">
        <v>0</v>
      </c>
      <c r="N804" s="360">
        <v>1</v>
      </c>
    </row>
    <row r="805" spans="2:14" x14ac:dyDescent="0.25">
      <c r="B805" s="371" t="s">
        <v>218</v>
      </c>
      <c r="C805" s="371" t="s">
        <v>2192</v>
      </c>
      <c r="D805" s="371" t="s">
        <v>40</v>
      </c>
      <c r="E805" s="371" t="s">
        <v>809</v>
      </c>
      <c r="F805" s="360">
        <v>14</v>
      </c>
      <c r="G805" s="360">
        <v>3</v>
      </c>
      <c r="H805" s="360">
        <v>1</v>
      </c>
      <c r="I805" s="360">
        <v>4</v>
      </c>
      <c r="J805" s="360">
        <v>0</v>
      </c>
      <c r="K805" s="360">
        <v>2</v>
      </c>
      <c r="L805" s="360">
        <v>0</v>
      </c>
      <c r="M805" s="360">
        <v>0</v>
      </c>
      <c r="N805" s="360">
        <v>4</v>
      </c>
    </row>
    <row r="806" spans="2:14" x14ac:dyDescent="0.25">
      <c r="B806" s="371" t="s">
        <v>218</v>
      </c>
      <c r="C806" s="371" t="s">
        <v>2192</v>
      </c>
      <c r="D806" s="371" t="s">
        <v>40</v>
      </c>
      <c r="E806" s="371" t="s">
        <v>1380</v>
      </c>
      <c r="F806" s="360">
        <v>4</v>
      </c>
      <c r="G806" s="360">
        <v>3</v>
      </c>
      <c r="H806" s="360">
        <v>0</v>
      </c>
      <c r="I806" s="360">
        <v>0</v>
      </c>
      <c r="J806" s="360">
        <v>1</v>
      </c>
      <c r="K806" s="360">
        <v>0</v>
      </c>
      <c r="L806" s="360">
        <v>0</v>
      </c>
      <c r="M806" s="360">
        <v>0</v>
      </c>
      <c r="N806" s="360">
        <v>0</v>
      </c>
    </row>
    <row r="807" spans="2:14" x14ac:dyDescent="0.25">
      <c r="B807" s="371" t="s">
        <v>218</v>
      </c>
      <c r="C807" s="371" t="s">
        <v>2192</v>
      </c>
      <c r="D807" s="371" t="s">
        <v>40</v>
      </c>
      <c r="E807" s="371" t="s">
        <v>810</v>
      </c>
      <c r="F807" s="360">
        <v>8</v>
      </c>
      <c r="G807" s="360">
        <v>2</v>
      </c>
      <c r="H807" s="360">
        <v>2</v>
      </c>
      <c r="I807" s="360">
        <v>1</v>
      </c>
      <c r="J807" s="360">
        <v>0</v>
      </c>
      <c r="K807" s="360">
        <v>3</v>
      </c>
      <c r="L807" s="360">
        <v>0</v>
      </c>
      <c r="M807" s="360">
        <v>0</v>
      </c>
      <c r="N807" s="360">
        <v>0</v>
      </c>
    </row>
    <row r="808" spans="2:14" x14ac:dyDescent="0.25">
      <c r="B808" s="371" t="s">
        <v>218</v>
      </c>
      <c r="C808" s="371" t="s">
        <v>2192</v>
      </c>
      <c r="D808" s="371" t="s">
        <v>42</v>
      </c>
      <c r="E808" s="371" t="s">
        <v>813</v>
      </c>
      <c r="F808" s="360">
        <v>699</v>
      </c>
      <c r="G808" s="360">
        <v>397</v>
      </c>
      <c r="H808" s="360">
        <v>75</v>
      </c>
      <c r="I808" s="360">
        <v>49</v>
      </c>
      <c r="J808" s="360">
        <v>2</v>
      </c>
      <c r="K808" s="360">
        <v>95</v>
      </c>
      <c r="L808" s="360">
        <v>0</v>
      </c>
      <c r="M808" s="360">
        <v>8</v>
      </c>
      <c r="N808" s="360">
        <v>73</v>
      </c>
    </row>
    <row r="809" spans="2:14" x14ac:dyDescent="0.25">
      <c r="B809" s="371" t="s">
        <v>218</v>
      </c>
      <c r="C809" s="371" t="s">
        <v>2192</v>
      </c>
      <c r="D809" s="371" t="s">
        <v>43</v>
      </c>
      <c r="E809" s="371" t="s">
        <v>3536</v>
      </c>
      <c r="F809" s="360">
        <v>1</v>
      </c>
      <c r="G809" s="360">
        <v>1</v>
      </c>
      <c r="H809" s="360">
        <v>0</v>
      </c>
      <c r="I809" s="360">
        <v>0</v>
      </c>
      <c r="J809" s="360">
        <v>0</v>
      </c>
      <c r="K809" s="360">
        <v>0</v>
      </c>
      <c r="L809" s="360">
        <v>0</v>
      </c>
      <c r="M809" s="360">
        <v>0</v>
      </c>
      <c r="N809" s="360">
        <v>0</v>
      </c>
    </row>
    <row r="810" spans="2:14" x14ac:dyDescent="0.25">
      <c r="B810" s="371" t="s">
        <v>218</v>
      </c>
      <c r="C810" s="371" t="s">
        <v>2192</v>
      </c>
      <c r="D810" s="371" t="s">
        <v>43</v>
      </c>
      <c r="E810" s="371" t="s">
        <v>2934</v>
      </c>
      <c r="F810" s="360">
        <v>1</v>
      </c>
      <c r="G810" s="360">
        <v>1</v>
      </c>
      <c r="H810" s="360">
        <v>0</v>
      </c>
      <c r="I810" s="360">
        <v>0</v>
      </c>
      <c r="J810" s="360">
        <v>0</v>
      </c>
      <c r="K810" s="360">
        <v>0</v>
      </c>
      <c r="L810" s="360">
        <v>0</v>
      </c>
      <c r="M810" s="360">
        <v>0</v>
      </c>
      <c r="N810" s="360">
        <v>0</v>
      </c>
    </row>
    <row r="811" spans="2:14" x14ac:dyDescent="0.25">
      <c r="B811" s="371" t="s">
        <v>218</v>
      </c>
      <c r="C811" s="371" t="s">
        <v>2192</v>
      </c>
      <c r="D811" s="371" t="s">
        <v>43</v>
      </c>
      <c r="E811" s="371" t="s">
        <v>2306</v>
      </c>
      <c r="F811" s="360">
        <v>4</v>
      </c>
      <c r="G811" s="360">
        <v>4</v>
      </c>
      <c r="H811" s="360">
        <v>0</v>
      </c>
      <c r="I811" s="360">
        <v>0</v>
      </c>
      <c r="J811" s="360">
        <v>0</v>
      </c>
      <c r="K811" s="360">
        <v>0</v>
      </c>
      <c r="L811" s="360">
        <v>0</v>
      </c>
      <c r="M811" s="360">
        <v>0</v>
      </c>
      <c r="N811" s="360">
        <v>0</v>
      </c>
    </row>
    <row r="812" spans="2:14" x14ac:dyDescent="0.25">
      <c r="B812" s="371" t="s">
        <v>218</v>
      </c>
      <c r="C812" s="371" t="s">
        <v>2192</v>
      </c>
      <c r="D812" s="371" t="s">
        <v>43</v>
      </c>
      <c r="E812" s="371" t="s">
        <v>819</v>
      </c>
      <c r="F812" s="360">
        <v>3</v>
      </c>
      <c r="G812" s="360">
        <v>3</v>
      </c>
      <c r="H812" s="360">
        <v>0</v>
      </c>
      <c r="I812" s="360">
        <v>0</v>
      </c>
      <c r="J812" s="360">
        <v>0</v>
      </c>
      <c r="K812" s="360">
        <v>0</v>
      </c>
      <c r="L812" s="360">
        <v>0</v>
      </c>
      <c r="M812" s="360">
        <v>0</v>
      </c>
      <c r="N812" s="360">
        <v>0</v>
      </c>
    </row>
    <row r="813" spans="2:14" x14ac:dyDescent="0.25">
      <c r="B813" s="371" t="s">
        <v>218</v>
      </c>
      <c r="C813" s="371" t="s">
        <v>2192</v>
      </c>
      <c r="D813" s="371" t="s">
        <v>43</v>
      </c>
      <c r="E813" s="371" t="s">
        <v>3537</v>
      </c>
      <c r="F813" s="360">
        <v>2</v>
      </c>
      <c r="G813" s="360">
        <v>1</v>
      </c>
      <c r="H813" s="360">
        <v>1</v>
      </c>
      <c r="I813" s="360">
        <v>0</v>
      </c>
      <c r="J813" s="360">
        <v>0</v>
      </c>
      <c r="K813" s="360">
        <v>0</v>
      </c>
      <c r="L813" s="360">
        <v>0</v>
      </c>
      <c r="M813" s="360">
        <v>0</v>
      </c>
      <c r="N813" s="360">
        <v>0</v>
      </c>
    </row>
    <row r="814" spans="2:14" x14ac:dyDescent="0.25">
      <c r="B814" s="371" t="s">
        <v>218</v>
      </c>
      <c r="C814" s="371" t="s">
        <v>2192</v>
      </c>
      <c r="D814" s="371" t="s">
        <v>43</v>
      </c>
      <c r="E814" s="371" t="s">
        <v>820</v>
      </c>
      <c r="F814" s="360">
        <v>214</v>
      </c>
      <c r="G814" s="360">
        <v>132</v>
      </c>
      <c r="H814" s="360">
        <v>27</v>
      </c>
      <c r="I814" s="360">
        <v>21</v>
      </c>
      <c r="J814" s="360">
        <v>0</v>
      </c>
      <c r="K814" s="360">
        <v>14</v>
      </c>
      <c r="L814" s="360">
        <v>0</v>
      </c>
      <c r="M814" s="360">
        <v>0</v>
      </c>
      <c r="N814" s="360">
        <v>20</v>
      </c>
    </row>
    <row r="815" spans="2:14" x14ac:dyDescent="0.25">
      <c r="B815" s="371" t="s">
        <v>218</v>
      </c>
      <c r="C815" s="371" t="s">
        <v>2192</v>
      </c>
      <c r="D815" s="371" t="s">
        <v>2187</v>
      </c>
      <c r="E815" s="371" t="s">
        <v>897</v>
      </c>
      <c r="F815" s="360">
        <v>2</v>
      </c>
      <c r="G815" s="360">
        <v>0</v>
      </c>
      <c r="H815" s="360">
        <v>2</v>
      </c>
      <c r="I815" s="360">
        <v>0</v>
      </c>
      <c r="J815" s="360">
        <v>0</v>
      </c>
      <c r="K815" s="360">
        <v>0</v>
      </c>
      <c r="L815" s="360">
        <v>0</v>
      </c>
      <c r="M815" s="360">
        <v>0</v>
      </c>
      <c r="N815" s="360">
        <v>0</v>
      </c>
    </row>
    <row r="816" spans="2:14" x14ac:dyDescent="0.25">
      <c r="B816" s="371" t="s">
        <v>218</v>
      </c>
      <c r="C816" s="371" t="s">
        <v>2192</v>
      </c>
      <c r="D816" s="371" t="s">
        <v>241</v>
      </c>
      <c r="E816" s="371" t="s">
        <v>3163</v>
      </c>
      <c r="F816" s="360">
        <v>2</v>
      </c>
      <c r="G816" s="360">
        <v>0</v>
      </c>
      <c r="H816" s="360">
        <v>0</v>
      </c>
      <c r="I816" s="360">
        <v>1</v>
      </c>
      <c r="J816" s="360">
        <v>0</v>
      </c>
      <c r="K816" s="360">
        <v>1</v>
      </c>
      <c r="L816" s="360">
        <v>0</v>
      </c>
      <c r="M816" s="360">
        <v>0</v>
      </c>
      <c r="N816" s="360">
        <v>0</v>
      </c>
    </row>
    <row r="817" spans="2:14" x14ac:dyDescent="0.25">
      <c r="B817" s="371" t="s">
        <v>218</v>
      </c>
      <c r="C817" s="371" t="s">
        <v>2192</v>
      </c>
      <c r="D817" s="371" t="s">
        <v>241</v>
      </c>
      <c r="E817" s="371" t="s">
        <v>832</v>
      </c>
      <c r="F817" s="360">
        <v>13</v>
      </c>
      <c r="G817" s="360">
        <v>4</v>
      </c>
      <c r="H817" s="360">
        <v>2</v>
      </c>
      <c r="I817" s="360">
        <v>0</v>
      </c>
      <c r="J817" s="360">
        <v>0</v>
      </c>
      <c r="K817" s="360">
        <v>5</v>
      </c>
      <c r="L817" s="360">
        <v>0</v>
      </c>
      <c r="M817" s="360">
        <v>0</v>
      </c>
      <c r="N817" s="360">
        <v>2</v>
      </c>
    </row>
    <row r="818" spans="2:14" x14ac:dyDescent="0.25">
      <c r="B818" s="371" t="s">
        <v>218</v>
      </c>
      <c r="C818" s="371" t="s">
        <v>2192</v>
      </c>
      <c r="D818" s="371" t="s">
        <v>241</v>
      </c>
      <c r="E818" s="371" t="s">
        <v>833</v>
      </c>
      <c r="F818" s="360">
        <v>19</v>
      </c>
      <c r="G818" s="360">
        <v>9</v>
      </c>
      <c r="H818" s="360">
        <v>2</v>
      </c>
      <c r="I818" s="360">
        <v>0</v>
      </c>
      <c r="J818" s="360">
        <v>0</v>
      </c>
      <c r="K818" s="360">
        <v>3</v>
      </c>
      <c r="L818" s="360">
        <v>0</v>
      </c>
      <c r="M818" s="360">
        <v>0</v>
      </c>
      <c r="N818" s="360">
        <v>5</v>
      </c>
    </row>
    <row r="819" spans="2:14" x14ac:dyDescent="0.25">
      <c r="B819" s="371" t="s">
        <v>218</v>
      </c>
      <c r="C819" s="371" t="s">
        <v>2192</v>
      </c>
      <c r="D819" s="371" t="s">
        <v>241</v>
      </c>
      <c r="E819" s="371" t="s">
        <v>834</v>
      </c>
      <c r="F819" s="360">
        <v>14</v>
      </c>
      <c r="G819" s="360">
        <v>4</v>
      </c>
      <c r="H819" s="360">
        <v>2</v>
      </c>
      <c r="I819" s="360">
        <v>1</v>
      </c>
      <c r="J819" s="360">
        <v>0</v>
      </c>
      <c r="K819" s="360">
        <v>7</v>
      </c>
      <c r="L819" s="360">
        <v>0</v>
      </c>
      <c r="M819" s="360">
        <v>0</v>
      </c>
      <c r="N819" s="360">
        <v>0</v>
      </c>
    </row>
    <row r="820" spans="2:14" x14ac:dyDescent="0.25">
      <c r="B820" s="371" t="s">
        <v>218</v>
      </c>
      <c r="C820" s="371" t="s">
        <v>2192</v>
      </c>
      <c r="D820" s="371" t="s">
        <v>46</v>
      </c>
      <c r="E820" s="371" t="s">
        <v>822</v>
      </c>
      <c r="F820" s="360">
        <v>9</v>
      </c>
      <c r="G820" s="360">
        <v>9</v>
      </c>
      <c r="H820" s="360">
        <v>0</v>
      </c>
      <c r="I820" s="360">
        <v>0</v>
      </c>
      <c r="J820" s="360">
        <v>0</v>
      </c>
      <c r="K820" s="360">
        <v>0</v>
      </c>
      <c r="L820" s="360">
        <v>0</v>
      </c>
      <c r="M820" s="360">
        <v>0</v>
      </c>
      <c r="N820" s="360">
        <v>0</v>
      </c>
    </row>
    <row r="821" spans="2:14" x14ac:dyDescent="0.25">
      <c r="B821" s="371" t="s">
        <v>218</v>
      </c>
      <c r="C821" s="371" t="s">
        <v>2192</v>
      </c>
      <c r="D821" s="371" t="s">
        <v>46</v>
      </c>
      <c r="E821" s="371" t="s">
        <v>823</v>
      </c>
      <c r="F821" s="360">
        <v>5</v>
      </c>
      <c r="G821" s="360">
        <v>2</v>
      </c>
      <c r="H821" s="360">
        <v>0</v>
      </c>
      <c r="I821" s="360">
        <v>1</v>
      </c>
      <c r="J821" s="360">
        <v>2</v>
      </c>
      <c r="K821" s="360">
        <v>0</v>
      </c>
      <c r="L821" s="360">
        <v>0</v>
      </c>
      <c r="M821" s="360">
        <v>0</v>
      </c>
      <c r="N821" s="360">
        <v>0</v>
      </c>
    </row>
    <row r="822" spans="2:14" x14ac:dyDescent="0.25">
      <c r="B822" s="371" t="s">
        <v>218</v>
      </c>
      <c r="C822" s="371" t="s">
        <v>2192</v>
      </c>
      <c r="D822" s="371" t="s">
        <v>46</v>
      </c>
      <c r="E822" s="371" t="s">
        <v>1041</v>
      </c>
      <c r="F822" s="360">
        <v>146</v>
      </c>
      <c r="G822" s="360">
        <v>101</v>
      </c>
      <c r="H822" s="360">
        <v>3</v>
      </c>
      <c r="I822" s="360">
        <v>8</v>
      </c>
      <c r="J822" s="360">
        <v>1</v>
      </c>
      <c r="K822" s="360">
        <v>19</v>
      </c>
      <c r="L822" s="360">
        <v>0</v>
      </c>
      <c r="M822" s="360">
        <v>0</v>
      </c>
      <c r="N822" s="360">
        <v>14</v>
      </c>
    </row>
    <row r="823" spans="2:14" x14ac:dyDescent="0.25">
      <c r="B823" s="371" t="s">
        <v>218</v>
      </c>
      <c r="C823" s="371" t="s">
        <v>2192</v>
      </c>
      <c r="D823" s="371" t="s">
        <v>46</v>
      </c>
      <c r="E823" s="371" t="s">
        <v>2307</v>
      </c>
      <c r="F823" s="360">
        <v>3</v>
      </c>
      <c r="G823" s="360">
        <v>3</v>
      </c>
      <c r="H823" s="360">
        <v>0</v>
      </c>
      <c r="I823" s="360">
        <v>0</v>
      </c>
      <c r="J823" s="360">
        <v>0</v>
      </c>
      <c r="K823" s="360">
        <v>0</v>
      </c>
      <c r="L823" s="360">
        <v>0</v>
      </c>
      <c r="M823" s="360">
        <v>0</v>
      </c>
      <c r="N823" s="360">
        <v>0</v>
      </c>
    </row>
    <row r="824" spans="2:14" x14ac:dyDescent="0.25">
      <c r="B824" s="371" t="s">
        <v>218</v>
      </c>
      <c r="C824" s="371" t="s">
        <v>2192</v>
      </c>
      <c r="D824" s="371" t="s">
        <v>46</v>
      </c>
      <c r="E824" s="371" t="s">
        <v>824</v>
      </c>
      <c r="F824" s="360">
        <v>2</v>
      </c>
      <c r="G824" s="360">
        <v>0</v>
      </c>
      <c r="H824" s="360">
        <v>0</v>
      </c>
      <c r="I824" s="360">
        <v>0</v>
      </c>
      <c r="J824" s="360">
        <v>2</v>
      </c>
      <c r="K824" s="360">
        <v>0</v>
      </c>
      <c r="L824" s="360">
        <v>0</v>
      </c>
      <c r="M824" s="360">
        <v>0</v>
      </c>
      <c r="N824" s="360">
        <v>0</v>
      </c>
    </row>
    <row r="825" spans="2:14" x14ac:dyDescent="0.25">
      <c r="B825" s="371" t="s">
        <v>218</v>
      </c>
      <c r="C825" s="371" t="s">
        <v>2192</v>
      </c>
      <c r="D825" s="371" t="s">
        <v>46</v>
      </c>
      <c r="E825" s="371" t="s">
        <v>825</v>
      </c>
      <c r="F825" s="360">
        <v>8</v>
      </c>
      <c r="G825" s="360">
        <v>8</v>
      </c>
      <c r="H825" s="360">
        <v>0</v>
      </c>
      <c r="I825" s="360">
        <v>0</v>
      </c>
      <c r="J825" s="360">
        <v>0</v>
      </c>
      <c r="K825" s="360">
        <v>0</v>
      </c>
      <c r="L825" s="360">
        <v>0</v>
      </c>
      <c r="M825" s="360">
        <v>0</v>
      </c>
      <c r="N825" s="360">
        <v>0</v>
      </c>
    </row>
    <row r="826" spans="2:14" x14ac:dyDescent="0.25">
      <c r="B826" s="371" t="s">
        <v>218</v>
      </c>
      <c r="C826" s="371" t="s">
        <v>2192</v>
      </c>
      <c r="D826" s="371" t="s">
        <v>46</v>
      </c>
      <c r="E826" s="371" t="s">
        <v>826</v>
      </c>
      <c r="F826" s="360">
        <v>5</v>
      </c>
      <c r="G826" s="360">
        <v>3</v>
      </c>
      <c r="H826" s="360">
        <v>0</v>
      </c>
      <c r="I826" s="360">
        <v>1</v>
      </c>
      <c r="J826" s="360">
        <v>0</v>
      </c>
      <c r="K826" s="360">
        <v>1</v>
      </c>
      <c r="L826" s="360">
        <v>0</v>
      </c>
      <c r="M826" s="360">
        <v>0</v>
      </c>
      <c r="N826" s="360">
        <v>0</v>
      </c>
    </row>
    <row r="827" spans="2:14" x14ac:dyDescent="0.25">
      <c r="B827" s="371" t="s">
        <v>218</v>
      </c>
      <c r="C827" s="371" t="s">
        <v>2192</v>
      </c>
      <c r="D827" s="371" t="s">
        <v>46</v>
      </c>
      <c r="E827" s="371" t="s">
        <v>827</v>
      </c>
      <c r="F827" s="360">
        <v>7</v>
      </c>
      <c r="G827" s="360">
        <v>2</v>
      </c>
      <c r="H827" s="360">
        <v>0</v>
      </c>
      <c r="I827" s="360">
        <v>5</v>
      </c>
      <c r="J827" s="360">
        <v>0</v>
      </c>
      <c r="K827" s="360">
        <v>0</v>
      </c>
      <c r="L827" s="360">
        <v>0</v>
      </c>
      <c r="M827" s="360">
        <v>0</v>
      </c>
      <c r="N827" s="360">
        <v>0</v>
      </c>
    </row>
    <row r="828" spans="2:14" x14ac:dyDescent="0.25">
      <c r="B828" s="371" t="s">
        <v>218</v>
      </c>
      <c r="C828" s="371" t="s">
        <v>2192</v>
      </c>
      <c r="D828" s="371" t="s">
        <v>46</v>
      </c>
      <c r="E828" s="371" t="s">
        <v>148</v>
      </c>
      <c r="F828" s="360">
        <v>3734</v>
      </c>
      <c r="G828" s="360">
        <v>2735</v>
      </c>
      <c r="H828" s="360">
        <v>25</v>
      </c>
      <c r="I828" s="360">
        <v>238</v>
      </c>
      <c r="J828" s="360">
        <v>272</v>
      </c>
      <c r="K828" s="360">
        <v>287</v>
      </c>
      <c r="L828" s="360">
        <v>0</v>
      </c>
      <c r="M828" s="360">
        <v>0</v>
      </c>
      <c r="N828" s="360">
        <v>177</v>
      </c>
    </row>
    <row r="829" spans="2:14" x14ac:dyDescent="0.25">
      <c r="B829" s="371" t="s">
        <v>218</v>
      </c>
      <c r="C829" s="371" t="s">
        <v>2192</v>
      </c>
      <c r="D829" s="371" t="s">
        <v>46</v>
      </c>
      <c r="E829" s="371" t="s">
        <v>828</v>
      </c>
      <c r="F829" s="360">
        <v>3</v>
      </c>
      <c r="G829" s="360">
        <v>1</v>
      </c>
      <c r="H829" s="360">
        <v>0</v>
      </c>
      <c r="I829" s="360">
        <v>2</v>
      </c>
      <c r="J829" s="360">
        <v>0</v>
      </c>
      <c r="K829" s="360">
        <v>0</v>
      </c>
      <c r="L829" s="360">
        <v>0</v>
      </c>
      <c r="M829" s="360">
        <v>0</v>
      </c>
      <c r="N829" s="360">
        <v>0</v>
      </c>
    </row>
    <row r="830" spans="2:14" x14ac:dyDescent="0.25">
      <c r="B830" s="371" t="s">
        <v>218</v>
      </c>
      <c r="C830" s="371" t="s">
        <v>2192</v>
      </c>
      <c r="D830" s="371" t="s">
        <v>46</v>
      </c>
      <c r="E830" s="371" t="s">
        <v>829</v>
      </c>
      <c r="F830" s="360">
        <v>11</v>
      </c>
      <c r="G830" s="360">
        <v>5</v>
      </c>
      <c r="H830" s="360">
        <v>0</v>
      </c>
      <c r="I830" s="360">
        <v>1</v>
      </c>
      <c r="J830" s="360">
        <v>5</v>
      </c>
      <c r="K830" s="360">
        <v>0</v>
      </c>
      <c r="L830" s="360">
        <v>0</v>
      </c>
      <c r="M830" s="360">
        <v>0</v>
      </c>
      <c r="N830" s="360">
        <v>0</v>
      </c>
    </row>
    <row r="831" spans="2:14" x14ac:dyDescent="0.25">
      <c r="B831" s="371" t="s">
        <v>218</v>
      </c>
      <c r="C831" s="371" t="s">
        <v>2192</v>
      </c>
      <c r="D831" s="371" t="s">
        <v>46</v>
      </c>
      <c r="E831" s="371" t="s">
        <v>830</v>
      </c>
      <c r="F831" s="360">
        <v>8</v>
      </c>
      <c r="G831" s="360">
        <v>7</v>
      </c>
      <c r="H831" s="360">
        <v>0</v>
      </c>
      <c r="I831" s="360">
        <v>1</v>
      </c>
      <c r="J831" s="360">
        <v>0</v>
      </c>
      <c r="K831" s="360">
        <v>0</v>
      </c>
      <c r="L831" s="360">
        <v>0</v>
      </c>
      <c r="M831" s="360">
        <v>0</v>
      </c>
      <c r="N831" s="360">
        <v>0</v>
      </c>
    </row>
    <row r="832" spans="2:14" x14ac:dyDescent="0.25">
      <c r="B832" s="371" t="s">
        <v>218</v>
      </c>
      <c r="C832" s="371" t="s">
        <v>2192</v>
      </c>
      <c r="D832" s="371" t="s">
        <v>48</v>
      </c>
      <c r="E832" s="371" t="s">
        <v>2308</v>
      </c>
      <c r="F832" s="360">
        <v>1</v>
      </c>
      <c r="G832" s="360">
        <v>1</v>
      </c>
      <c r="H832" s="360">
        <v>0</v>
      </c>
      <c r="I832" s="360">
        <v>0</v>
      </c>
      <c r="J832" s="360">
        <v>0</v>
      </c>
      <c r="K832" s="360">
        <v>0</v>
      </c>
      <c r="L832" s="360">
        <v>0</v>
      </c>
      <c r="M832" s="360">
        <v>0</v>
      </c>
      <c r="N832" s="360">
        <v>0</v>
      </c>
    </row>
    <row r="833" spans="2:14" x14ac:dyDescent="0.25">
      <c r="B833" s="371" t="s">
        <v>218</v>
      </c>
      <c r="C833" s="371" t="s">
        <v>2192</v>
      </c>
      <c r="D833" s="371" t="s">
        <v>48</v>
      </c>
      <c r="E833" s="371" t="s">
        <v>48</v>
      </c>
      <c r="F833" s="360">
        <v>1</v>
      </c>
      <c r="G833" s="360">
        <v>0</v>
      </c>
      <c r="H833" s="360">
        <v>0</v>
      </c>
      <c r="I833" s="360">
        <v>0</v>
      </c>
      <c r="J833" s="360">
        <v>0</v>
      </c>
      <c r="K833" s="360">
        <v>0</v>
      </c>
      <c r="L833" s="360">
        <v>0</v>
      </c>
      <c r="M833" s="360">
        <v>0</v>
      </c>
      <c r="N833" s="360">
        <v>1</v>
      </c>
    </row>
    <row r="834" spans="2:14" x14ac:dyDescent="0.25">
      <c r="B834" s="371" t="s">
        <v>218</v>
      </c>
      <c r="C834" s="371" t="s">
        <v>2192</v>
      </c>
      <c r="D834" s="371" t="s">
        <v>48</v>
      </c>
      <c r="E834" s="371" t="s">
        <v>175</v>
      </c>
      <c r="F834" s="360">
        <v>2</v>
      </c>
      <c r="G834" s="360">
        <v>2</v>
      </c>
      <c r="H834" s="360">
        <v>0</v>
      </c>
      <c r="I834" s="360">
        <v>0</v>
      </c>
      <c r="J834" s="360">
        <v>0</v>
      </c>
      <c r="K834" s="360">
        <v>0</v>
      </c>
      <c r="L834" s="360">
        <v>0</v>
      </c>
      <c r="M834" s="360">
        <v>0</v>
      </c>
      <c r="N834" s="360">
        <v>0</v>
      </c>
    </row>
    <row r="835" spans="2:14" x14ac:dyDescent="0.25">
      <c r="B835" s="371" t="s">
        <v>218</v>
      </c>
      <c r="C835" s="371" t="s">
        <v>2192</v>
      </c>
      <c r="D835" s="371" t="s">
        <v>264</v>
      </c>
      <c r="E835" s="371" t="s">
        <v>835</v>
      </c>
      <c r="F835" s="360">
        <v>104</v>
      </c>
      <c r="G835" s="360">
        <v>99</v>
      </c>
      <c r="H835" s="360">
        <v>0</v>
      </c>
      <c r="I835" s="360">
        <v>1</v>
      </c>
      <c r="J835" s="360">
        <v>0</v>
      </c>
      <c r="K835" s="360">
        <v>1</v>
      </c>
      <c r="L835" s="360">
        <v>0</v>
      </c>
      <c r="M835" s="360">
        <v>1</v>
      </c>
      <c r="N835" s="360">
        <v>2</v>
      </c>
    </row>
    <row r="836" spans="2:14" x14ac:dyDescent="0.25">
      <c r="B836" s="371" t="s">
        <v>218</v>
      </c>
      <c r="C836" s="371" t="s">
        <v>2192</v>
      </c>
      <c r="D836" s="371" t="s">
        <v>264</v>
      </c>
      <c r="E836" s="371" t="s">
        <v>836</v>
      </c>
      <c r="F836" s="360">
        <v>27</v>
      </c>
      <c r="G836" s="360">
        <v>17</v>
      </c>
      <c r="H836" s="360">
        <v>1</v>
      </c>
      <c r="I836" s="360">
        <v>4</v>
      </c>
      <c r="J836" s="360">
        <v>0</v>
      </c>
      <c r="K836" s="360">
        <v>2</v>
      </c>
      <c r="L836" s="360">
        <v>0</v>
      </c>
      <c r="M836" s="360">
        <v>1</v>
      </c>
      <c r="N836" s="360">
        <v>2</v>
      </c>
    </row>
    <row r="837" spans="2:14" x14ac:dyDescent="0.25">
      <c r="B837" s="371" t="s">
        <v>218</v>
      </c>
      <c r="C837" s="371" t="s">
        <v>2192</v>
      </c>
      <c r="D837" s="371" t="s">
        <v>264</v>
      </c>
      <c r="E837" s="371" t="s">
        <v>2309</v>
      </c>
      <c r="F837" s="360">
        <v>113</v>
      </c>
      <c r="G837" s="360">
        <v>61</v>
      </c>
      <c r="H837" s="360">
        <v>0</v>
      </c>
      <c r="I837" s="360">
        <v>50</v>
      </c>
      <c r="J837" s="360">
        <v>0</v>
      </c>
      <c r="K837" s="360">
        <v>1</v>
      </c>
      <c r="L837" s="360">
        <v>0</v>
      </c>
      <c r="M837" s="360">
        <v>0</v>
      </c>
      <c r="N837" s="360">
        <v>1</v>
      </c>
    </row>
    <row r="838" spans="2:14" x14ac:dyDescent="0.25">
      <c r="B838" s="371" t="s">
        <v>218</v>
      </c>
      <c r="C838" s="371" t="s">
        <v>2192</v>
      </c>
      <c r="D838" s="371" t="s">
        <v>264</v>
      </c>
      <c r="E838" s="371" t="s">
        <v>837</v>
      </c>
      <c r="F838" s="360">
        <v>121</v>
      </c>
      <c r="G838" s="360">
        <v>52</v>
      </c>
      <c r="H838" s="360">
        <v>0</v>
      </c>
      <c r="I838" s="360">
        <v>53</v>
      </c>
      <c r="J838" s="360">
        <v>0</v>
      </c>
      <c r="K838" s="360">
        <v>2</v>
      </c>
      <c r="L838" s="360">
        <v>0</v>
      </c>
      <c r="M838" s="360">
        <v>2</v>
      </c>
      <c r="N838" s="360">
        <v>12</v>
      </c>
    </row>
    <row r="839" spans="2:14" x14ac:dyDescent="0.25">
      <c r="B839" s="371" t="s">
        <v>218</v>
      </c>
      <c r="C839" s="371" t="s">
        <v>2192</v>
      </c>
      <c r="D839" s="371" t="s">
        <v>264</v>
      </c>
      <c r="E839" s="371" t="s">
        <v>838</v>
      </c>
      <c r="F839" s="360">
        <v>9</v>
      </c>
      <c r="G839" s="360">
        <v>8</v>
      </c>
      <c r="H839" s="360">
        <v>0</v>
      </c>
      <c r="I839" s="360">
        <v>1</v>
      </c>
      <c r="J839" s="360">
        <v>0</v>
      </c>
      <c r="K839" s="360">
        <v>0</v>
      </c>
      <c r="L839" s="360">
        <v>0</v>
      </c>
      <c r="M839" s="360">
        <v>0</v>
      </c>
      <c r="N839" s="360">
        <v>0</v>
      </c>
    </row>
    <row r="840" spans="2:14" x14ac:dyDescent="0.25">
      <c r="B840" s="371" t="s">
        <v>218</v>
      </c>
      <c r="C840" s="371" t="s">
        <v>2192</v>
      </c>
      <c r="D840" s="371" t="s">
        <v>264</v>
      </c>
      <c r="E840" s="371" t="s">
        <v>839</v>
      </c>
      <c r="F840" s="360">
        <v>55</v>
      </c>
      <c r="G840" s="360">
        <v>40</v>
      </c>
      <c r="H840" s="360">
        <v>2</v>
      </c>
      <c r="I840" s="360">
        <v>12</v>
      </c>
      <c r="J840" s="360">
        <v>0</v>
      </c>
      <c r="K840" s="360">
        <v>0</v>
      </c>
      <c r="L840" s="360">
        <v>0</v>
      </c>
      <c r="M840" s="360">
        <v>0</v>
      </c>
      <c r="N840" s="360">
        <v>1</v>
      </c>
    </row>
    <row r="841" spans="2:14" x14ac:dyDescent="0.25">
      <c r="B841" s="371" t="s">
        <v>218</v>
      </c>
      <c r="C841" s="371" t="s">
        <v>2192</v>
      </c>
      <c r="D841" s="371" t="s">
        <v>264</v>
      </c>
      <c r="E841" s="371" t="s">
        <v>840</v>
      </c>
      <c r="F841" s="360">
        <v>8065</v>
      </c>
      <c r="G841" s="360">
        <v>6918</v>
      </c>
      <c r="H841" s="360">
        <v>282</v>
      </c>
      <c r="I841" s="360">
        <v>362</v>
      </c>
      <c r="J841" s="360">
        <v>32</v>
      </c>
      <c r="K841" s="360">
        <v>275</v>
      </c>
      <c r="L841" s="360">
        <v>0</v>
      </c>
      <c r="M841" s="360">
        <v>15</v>
      </c>
      <c r="N841" s="360">
        <v>181</v>
      </c>
    </row>
    <row r="842" spans="2:14" x14ac:dyDescent="0.25">
      <c r="B842" s="371" t="s">
        <v>218</v>
      </c>
      <c r="C842" s="371" t="s">
        <v>2192</v>
      </c>
      <c r="D842" s="371" t="s">
        <v>264</v>
      </c>
      <c r="E842" s="371" t="s">
        <v>841</v>
      </c>
      <c r="F842" s="360">
        <v>150</v>
      </c>
      <c r="G842" s="360">
        <v>123</v>
      </c>
      <c r="H842" s="360">
        <v>9</v>
      </c>
      <c r="I842" s="360">
        <v>5</v>
      </c>
      <c r="J842" s="360">
        <v>0</v>
      </c>
      <c r="K842" s="360">
        <v>11</v>
      </c>
      <c r="L842" s="360">
        <v>0</v>
      </c>
      <c r="M842" s="360">
        <v>0</v>
      </c>
      <c r="N842" s="360">
        <v>2</v>
      </c>
    </row>
    <row r="843" spans="2:14" x14ac:dyDescent="0.25">
      <c r="B843" s="371" t="s">
        <v>218</v>
      </c>
      <c r="C843" s="371" t="s">
        <v>2192</v>
      </c>
      <c r="D843" s="371" t="s">
        <v>264</v>
      </c>
      <c r="E843" s="371" t="s">
        <v>842</v>
      </c>
      <c r="F843" s="360">
        <v>6</v>
      </c>
      <c r="G843" s="360">
        <v>2</v>
      </c>
      <c r="H843" s="360">
        <v>0</v>
      </c>
      <c r="I843" s="360">
        <v>3</v>
      </c>
      <c r="J843" s="360">
        <v>0</v>
      </c>
      <c r="K843" s="360">
        <v>1</v>
      </c>
      <c r="L843" s="360">
        <v>0</v>
      </c>
      <c r="M843" s="360">
        <v>0</v>
      </c>
      <c r="N843" s="360">
        <v>0</v>
      </c>
    </row>
    <row r="844" spans="2:14" x14ac:dyDescent="0.25">
      <c r="B844" s="371" t="s">
        <v>218</v>
      </c>
      <c r="C844" s="371" t="s">
        <v>2192</v>
      </c>
      <c r="D844" s="371" t="s">
        <v>264</v>
      </c>
      <c r="E844" s="371" t="s">
        <v>843</v>
      </c>
      <c r="F844" s="360">
        <v>53543</v>
      </c>
      <c r="G844" s="360">
        <v>51256</v>
      </c>
      <c r="H844" s="360">
        <v>109</v>
      </c>
      <c r="I844" s="360">
        <v>462</v>
      </c>
      <c r="J844" s="360">
        <v>72</v>
      </c>
      <c r="K844" s="360">
        <v>250</v>
      </c>
      <c r="L844" s="360">
        <v>0</v>
      </c>
      <c r="M844" s="360">
        <v>848</v>
      </c>
      <c r="N844" s="360">
        <v>546</v>
      </c>
    </row>
    <row r="845" spans="2:14" x14ac:dyDescent="0.25">
      <c r="B845" s="371" t="s">
        <v>218</v>
      </c>
      <c r="C845" s="371" t="s">
        <v>2192</v>
      </c>
      <c r="D845" s="371" t="s">
        <v>50</v>
      </c>
      <c r="E845" s="371" t="s">
        <v>2936</v>
      </c>
      <c r="F845" s="360">
        <v>5</v>
      </c>
      <c r="G845" s="360">
        <v>2</v>
      </c>
      <c r="H845" s="360">
        <v>1</v>
      </c>
      <c r="I845" s="360">
        <v>1</v>
      </c>
      <c r="J845" s="360">
        <v>0</v>
      </c>
      <c r="K845" s="360">
        <v>0</v>
      </c>
      <c r="L845" s="360">
        <v>0</v>
      </c>
      <c r="M845" s="360">
        <v>0</v>
      </c>
      <c r="N845" s="360">
        <v>1</v>
      </c>
    </row>
    <row r="846" spans="2:14" x14ac:dyDescent="0.25">
      <c r="B846" s="371" t="s">
        <v>218</v>
      </c>
      <c r="C846" s="371" t="s">
        <v>2192</v>
      </c>
      <c r="D846" s="371" t="s">
        <v>51</v>
      </c>
      <c r="E846" s="371" t="s">
        <v>844</v>
      </c>
      <c r="F846" s="360">
        <v>2</v>
      </c>
      <c r="G846" s="360">
        <v>0</v>
      </c>
      <c r="H846" s="360">
        <v>0</v>
      </c>
      <c r="I846" s="360">
        <v>0</v>
      </c>
      <c r="J846" s="360">
        <v>0</v>
      </c>
      <c r="K846" s="360">
        <v>2</v>
      </c>
      <c r="L846" s="360">
        <v>0</v>
      </c>
      <c r="M846" s="360">
        <v>0</v>
      </c>
      <c r="N846" s="360">
        <v>0</v>
      </c>
    </row>
    <row r="847" spans="2:14" x14ac:dyDescent="0.25">
      <c r="B847" s="371" t="s">
        <v>218</v>
      </c>
      <c r="C847" s="371" t="s">
        <v>2192</v>
      </c>
      <c r="D847" s="371" t="s">
        <v>239</v>
      </c>
      <c r="E847" s="371" t="s">
        <v>852</v>
      </c>
      <c r="F847" s="360">
        <v>3</v>
      </c>
      <c r="G847" s="360">
        <v>3</v>
      </c>
      <c r="H847" s="360">
        <v>0</v>
      </c>
      <c r="I847" s="360">
        <v>0</v>
      </c>
      <c r="J847" s="360">
        <v>0</v>
      </c>
      <c r="K847" s="360">
        <v>0</v>
      </c>
      <c r="L847" s="360">
        <v>0</v>
      </c>
      <c r="M847" s="360">
        <v>0</v>
      </c>
      <c r="N847" s="360">
        <v>0</v>
      </c>
    </row>
    <row r="848" spans="2:14" x14ac:dyDescent="0.25">
      <c r="B848" s="371" t="s">
        <v>218</v>
      </c>
      <c r="C848" s="371" t="s">
        <v>2192</v>
      </c>
      <c r="D848" s="371" t="s">
        <v>239</v>
      </c>
      <c r="E848" s="371" t="s">
        <v>853</v>
      </c>
      <c r="F848" s="360">
        <v>19</v>
      </c>
      <c r="G848" s="360">
        <v>5</v>
      </c>
      <c r="H848" s="360">
        <v>1</v>
      </c>
      <c r="I848" s="360">
        <v>0</v>
      </c>
      <c r="J848" s="360">
        <v>0</v>
      </c>
      <c r="K848" s="360">
        <v>1</v>
      </c>
      <c r="L848" s="360">
        <v>0</v>
      </c>
      <c r="M848" s="360">
        <v>12</v>
      </c>
      <c r="N848" s="360">
        <v>0</v>
      </c>
    </row>
    <row r="849" spans="2:14" x14ac:dyDescent="0.25">
      <c r="B849" s="371" t="s">
        <v>218</v>
      </c>
      <c r="C849" s="371" t="s">
        <v>2192</v>
      </c>
      <c r="D849" s="371" t="s">
        <v>239</v>
      </c>
      <c r="E849" s="371" t="s">
        <v>854</v>
      </c>
      <c r="F849" s="360">
        <v>3</v>
      </c>
      <c r="G849" s="360">
        <v>0</v>
      </c>
      <c r="H849" s="360">
        <v>0</v>
      </c>
      <c r="I849" s="360">
        <v>1</v>
      </c>
      <c r="J849" s="360">
        <v>0</v>
      </c>
      <c r="K849" s="360">
        <v>0</v>
      </c>
      <c r="L849" s="360">
        <v>0</v>
      </c>
      <c r="M849" s="360">
        <v>2</v>
      </c>
      <c r="N849" s="360">
        <v>0</v>
      </c>
    </row>
    <row r="850" spans="2:14" x14ac:dyDescent="0.25">
      <c r="B850" s="371" t="s">
        <v>218</v>
      </c>
      <c r="C850" s="371" t="s">
        <v>2192</v>
      </c>
      <c r="D850" s="371" t="s">
        <v>239</v>
      </c>
      <c r="E850" s="371" t="s">
        <v>855</v>
      </c>
      <c r="F850" s="360">
        <v>4</v>
      </c>
      <c r="G850" s="360">
        <v>1</v>
      </c>
      <c r="H850" s="360">
        <v>0</v>
      </c>
      <c r="I850" s="360">
        <v>0</v>
      </c>
      <c r="J850" s="360">
        <v>0</v>
      </c>
      <c r="K850" s="360">
        <v>0</v>
      </c>
      <c r="L850" s="360">
        <v>0</v>
      </c>
      <c r="M850" s="360">
        <v>2</v>
      </c>
      <c r="N850" s="360">
        <v>1</v>
      </c>
    </row>
    <row r="851" spans="2:14" x14ac:dyDescent="0.25">
      <c r="B851" s="371" t="s">
        <v>218</v>
      </c>
      <c r="C851" s="371" t="s">
        <v>2192</v>
      </c>
      <c r="D851" s="371" t="s">
        <v>239</v>
      </c>
      <c r="E851" s="371" t="s">
        <v>856</v>
      </c>
      <c r="F851" s="360">
        <v>424</v>
      </c>
      <c r="G851" s="360">
        <v>14</v>
      </c>
      <c r="H851" s="360">
        <v>1</v>
      </c>
      <c r="I851" s="360">
        <v>0</v>
      </c>
      <c r="J851" s="360">
        <v>0</v>
      </c>
      <c r="K851" s="360">
        <v>4</v>
      </c>
      <c r="L851" s="360">
        <v>0</v>
      </c>
      <c r="M851" s="360">
        <v>397</v>
      </c>
      <c r="N851" s="360">
        <v>8</v>
      </c>
    </row>
    <row r="852" spans="2:14" x14ac:dyDescent="0.25">
      <c r="B852" s="371" t="s">
        <v>218</v>
      </c>
      <c r="C852" s="371" t="s">
        <v>2192</v>
      </c>
      <c r="D852" s="371" t="s">
        <v>54</v>
      </c>
      <c r="E852" s="371" t="s">
        <v>857</v>
      </c>
      <c r="F852" s="360">
        <v>313</v>
      </c>
      <c r="G852" s="360">
        <v>258</v>
      </c>
      <c r="H852" s="360">
        <v>14</v>
      </c>
      <c r="I852" s="360">
        <v>5</v>
      </c>
      <c r="J852" s="360">
        <v>1</v>
      </c>
      <c r="K852" s="360">
        <v>16</v>
      </c>
      <c r="L852" s="360">
        <v>0</v>
      </c>
      <c r="M852" s="360">
        <v>13</v>
      </c>
      <c r="N852" s="360">
        <v>6</v>
      </c>
    </row>
    <row r="853" spans="2:14" x14ac:dyDescent="0.25">
      <c r="B853" s="371" t="s">
        <v>218</v>
      </c>
      <c r="C853" s="371" t="s">
        <v>2192</v>
      </c>
      <c r="D853" s="371" t="s">
        <v>54</v>
      </c>
      <c r="E853" s="371" t="s">
        <v>858</v>
      </c>
      <c r="F853" s="360">
        <v>1134</v>
      </c>
      <c r="G853" s="360">
        <v>1051</v>
      </c>
      <c r="H853" s="360">
        <v>2</v>
      </c>
      <c r="I853" s="360">
        <v>17</v>
      </c>
      <c r="J853" s="360">
        <v>0</v>
      </c>
      <c r="K853" s="360">
        <v>0</v>
      </c>
      <c r="L853" s="360">
        <v>0</v>
      </c>
      <c r="M853" s="360">
        <v>55</v>
      </c>
      <c r="N853" s="360">
        <v>9</v>
      </c>
    </row>
    <row r="854" spans="2:14" x14ac:dyDescent="0.25">
      <c r="B854" s="371" t="s">
        <v>218</v>
      </c>
      <c r="C854" s="371" t="s">
        <v>2192</v>
      </c>
      <c r="D854" s="371" t="s">
        <v>47</v>
      </c>
      <c r="E854" s="371" t="s">
        <v>831</v>
      </c>
      <c r="F854" s="360">
        <v>5014</v>
      </c>
      <c r="G854" s="360">
        <v>4760</v>
      </c>
      <c r="H854" s="360">
        <v>81</v>
      </c>
      <c r="I854" s="360">
        <v>60</v>
      </c>
      <c r="J854" s="360">
        <v>2</v>
      </c>
      <c r="K854" s="360">
        <v>64</v>
      </c>
      <c r="L854" s="360">
        <v>0</v>
      </c>
      <c r="M854" s="360">
        <v>1</v>
      </c>
      <c r="N854" s="360">
        <v>46</v>
      </c>
    </row>
    <row r="855" spans="2:14" x14ac:dyDescent="0.25">
      <c r="B855" s="371" t="s">
        <v>218</v>
      </c>
      <c r="C855" s="371" t="s">
        <v>2192</v>
      </c>
      <c r="D855" s="371" t="s">
        <v>41</v>
      </c>
      <c r="E855" s="371" t="s">
        <v>804</v>
      </c>
      <c r="F855" s="360">
        <v>73</v>
      </c>
      <c r="G855" s="360">
        <v>62</v>
      </c>
      <c r="H855" s="360">
        <v>0</v>
      </c>
      <c r="I855" s="360">
        <v>7</v>
      </c>
      <c r="J855" s="360">
        <v>0</v>
      </c>
      <c r="K855" s="360">
        <v>4</v>
      </c>
      <c r="L855" s="360">
        <v>0</v>
      </c>
      <c r="M855" s="360">
        <v>0</v>
      </c>
      <c r="N855" s="360">
        <v>0</v>
      </c>
    </row>
    <row r="856" spans="2:14" x14ac:dyDescent="0.25">
      <c r="B856" s="371" t="s">
        <v>218</v>
      </c>
      <c r="C856" s="371" t="s">
        <v>2192</v>
      </c>
      <c r="D856" s="371" t="s">
        <v>41</v>
      </c>
      <c r="E856" s="371" t="s">
        <v>41</v>
      </c>
      <c r="F856" s="360">
        <v>9006</v>
      </c>
      <c r="G856" s="360">
        <v>8587</v>
      </c>
      <c r="H856" s="360">
        <v>62</v>
      </c>
      <c r="I856" s="360">
        <v>53</v>
      </c>
      <c r="J856" s="360">
        <v>2</v>
      </c>
      <c r="K856" s="360">
        <v>216</v>
      </c>
      <c r="L856" s="360">
        <v>0</v>
      </c>
      <c r="M856" s="360">
        <v>1</v>
      </c>
      <c r="N856" s="360">
        <v>85</v>
      </c>
    </row>
    <row r="857" spans="2:14" x14ac:dyDescent="0.25">
      <c r="B857" s="371" t="s">
        <v>218</v>
      </c>
      <c r="C857" s="371" t="s">
        <v>2192</v>
      </c>
      <c r="D857" s="371" t="s">
        <v>41</v>
      </c>
      <c r="E857" s="371" t="s">
        <v>805</v>
      </c>
      <c r="F857" s="360">
        <v>85</v>
      </c>
      <c r="G857" s="360">
        <v>75</v>
      </c>
      <c r="H857" s="360">
        <v>1</v>
      </c>
      <c r="I857" s="360">
        <v>2</v>
      </c>
      <c r="J857" s="360">
        <v>0</v>
      </c>
      <c r="K857" s="360">
        <v>5</v>
      </c>
      <c r="L857" s="360">
        <v>0</v>
      </c>
      <c r="M857" s="360">
        <v>1</v>
      </c>
      <c r="N857" s="360">
        <v>1</v>
      </c>
    </row>
    <row r="858" spans="2:14" x14ac:dyDescent="0.25">
      <c r="B858" s="371" t="s">
        <v>218</v>
      </c>
      <c r="C858" s="371" t="s">
        <v>2192</v>
      </c>
      <c r="D858" s="371" t="s">
        <v>41</v>
      </c>
      <c r="E858" s="371" t="s">
        <v>806</v>
      </c>
      <c r="F858" s="360">
        <v>55</v>
      </c>
      <c r="G858" s="360">
        <v>54</v>
      </c>
      <c r="H858" s="360">
        <v>0</v>
      </c>
      <c r="I858" s="360">
        <v>1</v>
      </c>
      <c r="J858" s="360">
        <v>0</v>
      </c>
      <c r="K858" s="360">
        <v>0</v>
      </c>
      <c r="L858" s="360">
        <v>0</v>
      </c>
      <c r="M858" s="360">
        <v>0</v>
      </c>
      <c r="N858" s="360">
        <v>0</v>
      </c>
    </row>
    <row r="859" spans="2:14" x14ac:dyDescent="0.25">
      <c r="B859" s="371" t="s">
        <v>218</v>
      </c>
      <c r="C859" s="371" t="s">
        <v>2192</v>
      </c>
      <c r="D859" s="371" t="s">
        <v>41</v>
      </c>
      <c r="E859" s="371" t="s">
        <v>807</v>
      </c>
      <c r="F859" s="360">
        <v>31</v>
      </c>
      <c r="G859" s="360">
        <v>24</v>
      </c>
      <c r="H859" s="360">
        <v>0</v>
      </c>
      <c r="I859" s="360">
        <v>7</v>
      </c>
      <c r="J859" s="360">
        <v>0</v>
      </c>
      <c r="K859" s="360">
        <v>0</v>
      </c>
      <c r="L859" s="360">
        <v>0</v>
      </c>
      <c r="M859" s="360">
        <v>0</v>
      </c>
      <c r="N859" s="360">
        <v>0</v>
      </c>
    </row>
    <row r="860" spans="2:14" x14ac:dyDescent="0.25">
      <c r="B860" s="371" t="s">
        <v>218</v>
      </c>
      <c r="C860" s="371" t="s">
        <v>2192</v>
      </c>
      <c r="D860" s="371" t="s">
        <v>41</v>
      </c>
      <c r="E860" s="371" t="s">
        <v>808</v>
      </c>
      <c r="F860" s="360">
        <v>344</v>
      </c>
      <c r="G860" s="360">
        <v>323</v>
      </c>
      <c r="H860" s="360">
        <v>4</v>
      </c>
      <c r="I860" s="360">
        <v>4</v>
      </c>
      <c r="J860" s="360">
        <v>0</v>
      </c>
      <c r="K860" s="360">
        <v>7</v>
      </c>
      <c r="L860" s="360">
        <v>0</v>
      </c>
      <c r="M860" s="360">
        <v>0</v>
      </c>
      <c r="N860" s="360">
        <v>6</v>
      </c>
    </row>
    <row r="861" spans="2:14" x14ac:dyDescent="0.25">
      <c r="B861" s="371" t="s">
        <v>218</v>
      </c>
      <c r="C861" s="371" t="s">
        <v>2192</v>
      </c>
      <c r="D861" s="371" t="s">
        <v>41</v>
      </c>
      <c r="E861" s="371" t="s">
        <v>2730</v>
      </c>
      <c r="F861" s="360">
        <v>37</v>
      </c>
      <c r="G861" s="360">
        <v>35</v>
      </c>
      <c r="H861" s="360">
        <v>0</v>
      </c>
      <c r="I861" s="360">
        <v>0</v>
      </c>
      <c r="J861" s="360">
        <v>0</v>
      </c>
      <c r="K861" s="360">
        <v>2</v>
      </c>
      <c r="L861" s="360">
        <v>0</v>
      </c>
      <c r="M861" s="360">
        <v>0</v>
      </c>
      <c r="N861" s="360">
        <v>0</v>
      </c>
    </row>
    <row r="862" spans="2:14" x14ac:dyDescent="0.25">
      <c r="B862" s="371" t="s">
        <v>218</v>
      </c>
      <c r="C862" s="371" t="s">
        <v>2192</v>
      </c>
      <c r="D862" s="371" t="s">
        <v>41</v>
      </c>
      <c r="E862" s="371" t="s">
        <v>34</v>
      </c>
      <c r="F862" s="360">
        <v>16</v>
      </c>
      <c r="G862" s="360">
        <v>13</v>
      </c>
      <c r="H862" s="360">
        <v>2</v>
      </c>
      <c r="I862" s="360">
        <v>0</v>
      </c>
      <c r="J862" s="360">
        <v>0</v>
      </c>
      <c r="K862" s="360">
        <v>1</v>
      </c>
      <c r="L862" s="360">
        <v>0</v>
      </c>
      <c r="M862" s="360">
        <v>0</v>
      </c>
      <c r="N862" s="360">
        <v>0</v>
      </c>
    </row>
    <row r="863" spans="2:14" x14ac:dyDescent="0.25">
      <c r="B863" s="371" t="s">
        <v>218</v>
      </c>
      <c r="C863" s="371" t="s">
        <v>2192</v>
      </c>
      <c r="D863" s="371" t="s">
        <v>41</v>
      </c>
      <c r="E863" s="371" t="s">
        <v>3238</v>
      </c>
      <c r="F863" s="360">
        <v>8</v>
      </c>
      <c r="G863" s="360">
        <v>7</v>
      </c>
      <c r="H863" s="360">
        <v>0</v>
      </c>
      <c r="I863" s="360">
        <v>1</v>
      </c>
      <c r="J863" s="360">
        <v>0</v>
      </c>
      <c r="K863" s="360">
        <v>0</v>
      </c>
      <c r="L863" s="360">
        <v>0</v>
      </c>
      <c r="M863" s="360">
        <v>0</v>
      </c>
      <c r="N863" s="360">
        <v>0</v>
      </c>
    </row>
    <row r="864" spans="2:14" x14ac:dyDescent="0.25">
      <c r="B864" s="371" t="s">
        <v>218</v>
      </c>
      <c r="C864" s="371" t="s">
        <v>2192</v>
      </c>
      <c r="D864" s="371" t="s">
        <v>41</v>
      </c>
      <c r="E864" s="371" t="s">
        <v>1909</v>
      </c>
      <c r="F864" s="360">
        <v>1</v>
      </c>
      <c r="G864" s="360">
        <v>1</v>
      </c>
      <c r="H864" s="360">
        <v>0</v>
      </c>
      <c r="I864" s="360">
        <v>0</v>
      </c>
      <c r="J864" s="360">
        <v>0</v>
      </c>
      <c r="K864" s="360">
        <v>0</v>
      </c>
      <c r="L864" s="360">
        <v>0</v>
      </c>
      <c r="M864" s="360">
        <v>0</v>
      </c>
      <c r="N864" s="360">
        <v>0</v>
      </c>
    </row>
    <row r="865" spans="2:14" x14ac:dyDescent="0.25">
      <c r="B865" s="371" t="s">
        <v>218</v>
      </c>
      <c r="C865" s="371" t="s">
        <v>2192</v>
      </c>
      <c r="D865" s="371" t="s">
        <v>415</v>
      </c>
      <c r="E865" s="371" t="s">
        <v>1913</v>
      </c>
      <c r="F865" s="360">
        <v>13</v>
      </c>
      <c r="G865" s="360">
        <v>8</v>
      </c>
      <c r="H865" s="360">
        <v>2</v>
      </c>
      <c r="I865" s="360">
        <v>0</v>
      </c>
      <c r="J865" s="360">
        <v>0</v>
      </c>
      <c r="K865" s="360">
        <v>2</v>
      </c>
      <c r="L865" s="360">
        <v>0</v>
      </c>
      <c r="M865" s="360">
        <v>0</v>
      </c>
      <c r="N865" s="360">
        <v>1</v>
      </c>
    </row>
    <row r="866" spans="2:14" x14ac:dyDescent="0.25">
      <c r="B866" s="371" t="s">
        <v>218</v>
      </c>
      <c r="C866" s="371" t="s">
        <v>2192</v>
      </c>
      <c r="D866" s="371" t="s">
        <v>415</v>
      </c>
      <c r="E866" s="371" t="s">
        <v>884</v>
      </c>
      <c r="F866" s="360">
        <v>4</v>
      </c>
      <c r="G866" s="360">
        <v>1</v>
      </c>
      <c r="H866" s="360">
        <v>0</v>
      </c>
      <c r="I866" s="360">
        <v>2</v>
      </c>
      <c r="J866" s="360">
        <v>0</v>
      </c>
      <c r="K866" s="360">
        <v>1</v>
      </c>
      <c r="L866" s="360">
        <v>0</v>
      </c>
      <c r="M866" s="360">
        <v>0</v>
      </c>
      <c r="N866" s="360">
        <v>0</v>
      </c>
    </row>
    <row r="867" spans="2:14" x14ac:dyDescent="0.25">
      <c r="B867" s="371" t="s">
        <v>218</v>
      </c>
      <c r="C867" s="371" t="s">
        <v>2192</v>
      </c>
      <c r="D867" s="371" t="s">
        <v>415</v>
      </c>
      <c r="E867" s="371" t="s">
        <v>885</v>
      </c>
      <c r="F867" s="360">
        <v>6</v>
      </c>
      <c r="G867" s="360">
        <v>5</v>
      </c>
      <c r="H867" s="360">
        <v>0</v>
      </c>
      <c r="I867" s="360">
        <v>0</v>
      </c>
      <c r="J867" s="360">
        <v>0</v>
      </c>
      <c r="K867" s="360">
        <v>1</v>
      </c>
      <c r="L867" s="360">
        <v>0</v>
      </c>
      <c r="M867" s="360">
        <v>0</v>
      </c>
      <c r="N867" s="360">
        <v>0</v>
      </c>
    </row>
    <row r="868" spans="2:14" x14ac:dyDescent="0.25">
      <c r="B868" s="371" t="s">
        <v>218</v>
      </c>
      <c r="C868" s="371" t="s">
        <v>2192</v>
      </c>
      <c r="D868" s="371" t="s">
        <v>415</v>
      </c>
      <c r="E868" s="371" t="s">
        <v>886</v>
      </c>
      <c r="F868" s="360">
        <v>13</v>
      </c>
      <c r="G868" s="360">
        <v>7</v>
      </c>
      <c r="H868" s="360">
        <v>5</v>
      </c>
      <c r="I868" s="360">
        <v>1</v>
      </c>
      <c r="J868" s="360">
        <v>0</v>
      </c>
      <c r="K868" s="360">
        <v>0</v>
      </c>
      <c r="L868" s="360">
        <v>0</v>
      </c>
      <c r="M868" s="360">
        <v>0</v>
      </c>
      <c r="N868" s="360">
        <v>0</v>
      </c>
    </row>
    <row r="869" spans="2:14" x14ac:dyDescent="0.25">
      <c r="B869" s="371" t="s">
        <v>218</v>
      </c>
      <c r="C869" s="371" t="s">
        <v>2192</v>
      </c>
      <c r="D869" s="371" t="s">
        <v>412</v>
      </c>
      <c r="E869" s="371" t="s">
        <v>811</v>
      </c>
      <c r="F869" s="360">
        <v>6</v>
      </c>
      <c r="G869" s="360">
        <v>1</v>
      </c>
      <c r="H869" s="360">
        <v>0</v>
      </c>
      <c r="I869" s="360">
        <v>0</v>
      </c>
      <c r="J869" s="360">
        <v>0</v>
      </c>
      <c r="K869" s="360">
        <v>5</v>
      </c>
      <c r="L869" s="360">
        <v>0</v>
      </c>
      <c r="M869" s="360">
        <v>0</v>
      </c>
      <c r="N869" s="360">
        <v>0</v>
      </c>
    </row>
    <row r="870" spans="2:14" x14ac:dyDescent="0.25">
      <c r="B870" s="371" t="s">
        <v>218</v>
      </c>
      <c r="C870" s="371" t="s">
        <v>2192</v>
      </c>
      <c r="D870" s="371" t="s">
        <v>412</v>
      </c>
      <c r="E870" s="371" t="s">
        <v>3769</v>
      </c>
      <c r="F870" s="360">
        <v>4</v>
      </c>
      <c r="G870" s="360">
        <v>2</v>
      </c>
      <c r="H870" s="360">
        <v>0</v>
      </c>
      <c r="I870" s="360">
        <v>0</v>
      </c>
      <c r="J870" s="360">
        <v>0</v>
      </c>
      <c r="K870" s="360">
        <v>1</v>
      </c>
      <c r="L870" s="360">
        <v>0</v>
      </c>
      <c r="M870" s="360">
        <v>0</v>
      </c>
      <c r="N870" s="360">
        <v>1</v>
      </c>
    </row>
    <row r="871" spans="2:14" x14ac:dyDescent="0.25">
      <c r="B871" s="371" t="s">
        <v>218</v>
      </c>
      <c r="C871" s="371" t="s">
        <v>2192</v>
      </c>
      <c r="D871" s="371" t="s">
        <v>412</v>
      </c>
      <c r="E871" s="371" t="s">
        <v>812</v>
      </c>
      <c r="F871" s="360">
        <v>107</v>
      </c>
      <c r="G871" s="360">
        <v>24</v>
      </c>
      <c r="H871" s="360">
        <v>4</v>
      </c>
      <c r="I871" s="360">
        <v>1</v>
      </c>
      <c r="J871" s="360">
        <v>0</v>
      </c>
      <c r="K871" s="360">
        <v>70</v>
      </c>
      <c r="L871" s="360">
        <v>0</v>
      </c>
      <c r="M871" s="360">
        <v>0</v>
      </c>
      <c r="N871" s="360">
        <v>8</v>
      </c>
    </row>
    <row r="872" spans="2:14" x14ac:dyDescent="0.25">
      <c r="B872" s="371" t="s">
        <v>218</v>
      </c>
      <c r="C872" s="371" t="s">
        <v>2192</v>
      </c>
      <c r="D872" s="371" t="s">
        <v>2188</v>
      </c>
      <c r="E872" s="371" t="s">
        <v>2847</v>
      </c>
      <c r="F872" s="360">
        <v>1</v>
      </c>
      <c r="G872" s="360">
        <v>0</v>
      </c>
      <c r="H872" s="360">
        <v>0</v>
      </c>
      <c r="I872" s="360">
        <v>0</v>
      </c>
      <c r="J872" s="360">
        <v>0</v>
      </c>
      <c r="K872" s="360">
        <v>0</v>
      </c>
      <c r="L872" s="360">
        <v>0</v>
      </c>
      <c r="M872" s="360">
        <v>0</v>
      </c>
      <c r="N872" s="360">
        <v>1</v>
      </c>
    </row>
    <row r="873" spans="2:14" x14ac:dyDescent="0.25">
      <c r="B873" s="371" t="s">
        <v>218</v>
      </c>
      <c r="C873" s="371" t="s">
        <v>2192</v>
      </c>
      <c r="D873" s="371" t="s">
        <v>2188</v>
      </c>
      <c r="E873" s="371" t="s">
        <v>859</v>
      </c>
      <c r="F873" s="360">
        <v>6</v>
      </c>
      <c r="G873" s="360">
        <v>3</v>
      </c>
      <c r="H873" s="360">
        <v>2</v>
      </c>
      <c r="I873" s="360">
        <v>0</v>
      </c>
      <c r="J873" s="360">
        <v>0</v>
      </c>
      <c r="K873" s="360">
        <v>1</v>
      </c>
      <c r="L873" s="360">
        <v>0</v>
      </c>
      <c r="M873" s="360">
        <v>0</v>
      </c>
      <c r="N873" s="360">
        <v>0</v>
      </c>
    </row>
    <row r="874" spans="2:14" x14ac:dyDescent="0.25">
      <c r="B874" s="371" t="s">
        <v>218</v>
      </c>
      <c r="C874" s="371" t="s">
        <v>2192</v>
      </c>
      <c r="D874" s="371" t="s">
        <v>2188</v>
      </c>
      <c r="E874" s="371" t="s">
        <v>2310</v>
      </c>
      <c r="F874" s="360">
        <v>3</v>
      </c>
      <c r="G874" s="360">
        <v>1</v>
      </c>
      <c r="H874" s="360">
        <v>0</v>
      </c>
      <c r="I874" s="360">
        <v>2</v>
      </c>
      <c r="J874" s="360">
        <v>0</v>
      </c>
      <c r="K874" s="360">
        <v>0</v>
      </c>
      <c r="L874" s="360">
        <v>0</v>
      </c>
      <c r="M874" s="360">
        <v>0</v>
      </c>
      <c r="N874" s="360">
        <v>0</v>
      </c>
    </row>
    <row r="875" spans="2:14" x14ac:dyDescent="0.25">
      <c r="B875" s="371" t="s">
        <v>218</v>
      </c>
      <c r="C875" s="371" t="s">
        <v>2192</v>
      </c>
      <c r="D875" s="371" t="s">
        <v>57</v>
      </c>
      <c r="E875" s="371" t="s">
        <v>869</v>
      </c>
      <c r="F875" s="360">
        <v>13</v>
      </c>
      <c r="G875" s="360">
        <v>11</v>
      </c>
      <c r="H875" s="360">
        <v>0</v>
      </c>
      <c r="I875" s="360">
        <v>0</v>
      </c>
      <c r="J875" s="360">
        <v>0</v>
      </c>
      <c r="K875" s="360">
        <v>1</v>
      </c>
      <c r="L875" s="360">
        <v>0</v>
      </c>
      <c r="M875" s="360">
        <v>0</v>
      </c>
      <c r="N875" s="360">
        <v>1</v>
      </c>
    </row>
    <row r="876" spans="2:14" x14ac:dyDescent="0.25">
      <c r="B876" s="371" t="s">
        <v>218</v>
      </c>
      <c r="C876" s="371" t="s">
        <v>2192</v>
      </c>
      <c r="D876" s="371" t="s">
        <v>57</v>
      </c>
      <c r="E876" s="371" t="s">
        <v>870</v>
      </c>
      <c r="F876" s="360">
        <v>17</v>
      </c>
      <c r="G876" s="360">
        <v>15</v>
      </c>
      <c r="H876" s="360">
        <v>0</v>
      </c>
      <c r="I876" s="360">
        <v>0</v>
      </c>
      <c r="J876" s="360">
        <v>1</v>
      </c>
      <c r="K876" s="360">
        <v>1</v>
      </c>
      <c r="L876" s="360">
        <v>0</v>
      </c>
      <c r="M876" s="360">
        <v>0</v>
      </c>
      <c r="N876" s="360">
        <v>0</v>
      </c>
    </row>
    <row r="877" spans="2:14" x14ac:dyDescent="0.25">
      <c r="B877" s="371" t="s">
        <v>218</v>
      </c>
      <c r="C877" s="371" t="s">
        <v>2192</v>
      </c>
      <c r="D877" s="371" t="s">
        <v>57</v>
      </c>
      <c r="E877" s="371" t="s">
        <v>871</v>
      </c>
      <c r="F877" s="360">
        <v>37</v>
      </c>
      <c r="G877" s="360">
        <v>33</v>
      </c>
      <c r="H877" s="360">
        <v>0</v>
      </c>
      <c r="I877" s="360">
        <v>1</v>
      </c>
      <c r="J877" s="360">
        <v>0</v>
      </c>
      <c r="K877" s="360">
        <v>2</v>
      </c>
      <c r="L877" s="360">
        <v>0</v>
      </c>
      <c r="M877" s="360">
        <v>0</v>
      </c>
      <c r="N877" s="360">
        <v>1</v>
      </c>
    </row>
    <row r="878" spans="2:14" x14ac:dyDescent="0.25">
      <c r="B878" s="371" t="s">
        <v>218</v>
      </c>
      <c r="C878" s="371" t="s">
        <v>2192</v>
      </c>
      <c r="D878" s="371" t="s">
        <v>57</v>
      </c>
      <c r="E878" s="371" t="s">
        <v>872</v>
      </c>
      <c r="F878" s="360">
        <v>2763</v>
      </c>
      <c r="G878" s="360">
        <v>2382</v>
      </c>
      <c r="H878" s="360">
        <v>30</v>
      </c>
      <c r="I878" s="360">
        <v>104</v>
      </c>
      <c r="J878" s="360">
        <v>22</v>
      </c>
      <c r="K878" s="360">
        <v>165</v>
      </c>
      <c r="L878" s="360">
        <v>0</v>
      </c>
      <c r="M878" s="360">
        <v>2</v>
      </c>
      <c r="N878" s="360">
        <v>58</v>
      </c>
    </row>
    <row r="879" spans="2:14" x14ac:dyDescent="0.25">
      <c r="B879" s="371" t="s">
        <v>218</v>
      </c>
      <c r="C879" s="371" t="s">
        <v>2192</v>
      </c>
      <c r="D879" s="371" t="s">
        <v>57</v>
      </c>
      <c r="E879" s="371" t="s">
        <v>873</v>
      </c>
      <c r="F879" s="360">
        <v>5</v>
      </c>
      <c r="G879" s="360">
        <v>5</v>
      </c>
      <c r="H879" s="360">
        <v>0</v>
      </c>
      <c r="I879" s="360">
        <v>0</v>
      </c>
      <c r="J879" s="360">
        <v>0</v>
      </c>
      <c r="K879" s="360">
        <v>0</v>
      </c>
      <c r="L879" s="360">
        <v>0</v>
      </c>
      <c r="M879" s="360">
        <v>0</v>
      </c>
      <c r="N879" s="360">
        <v>0</v>
      </c>
    </row>
    <row r="880" spans="2:14" x14ac:dyDescent="0.25">
      <c r="B880" s="371" t="s">
        <v>218</v>
      </c>
      <c r="C880" s="371" t="s">
        <v>2192</v>
      </c>
      <c r="D880" s="371" t="s">
        <v>57</v>
      </c>
      <c r="E880" s="371" t="s">
        <v>874</v>
      </c>
      <c r="F880" s="360">
        <v>8</v>
      </c>
      <c r="G880" s="360">
        <v>6</v>
      </c>
      <c r="H880" s="360">
        <v>0</v>
      </c>
      <c r="I880" s="360">
        <v>2</v>
      </c>
      <c r="J880" s="360">
        <v>0</v>
      </c>
      <c r="K880" s="360">
        <v>0</v>
      </c>
      <c r="L880" s="360">
        <v>0</v>
      </c>
      <c r="M880" s="360">
        <v>0</v>
      </c>
      <c r="N880" s="360">
        <v>0</v>
      </c>
    </row>
    <row r="881" spans="2:14" x14ac:dyDescent="0.25">
      <c r="B881" s="371" t="s">
        <v>218</v>
      </c>
      <c r="C881" s="371" t="s">
        <v>2192</v>
      </c>
      <c r="D881" s="371" t="s">
        <v>57</v>
      </c>
      <c r="E881" s="371" t="s">
        <v>875</v>
      </c>
      <c r="F881" s="360">
        <v>15</v>
      </c>
      <c r="G881" s="360">
        <v>12</v>
      </c>
      <c r="H881" s="360">
        <v>0</v>
      </c>
      <c r="I881" s="360">
        <v>2</v>
      </c>
      <c r="J881" s="360">
        <v>0</v>
      </c>
      <c r="K881" s="360">
        <v>1</v>
      </c>
      <c r="L881" s="360">
        <v>0</v>
      </c>
      <c r="M881" s="360">
        <v>0</v>
      </c>
      <c r="N881" s="360">
        <v>0</v>
      </c>
    </row>
    <row r="882" spans="2:14" x14ac:dyDescent="0.25">
      <c r="B882" s="371" t="s">
        <v>218</v>
      </c>
      <c r="C882" s="371" t="s">
        <v>2192</v>
      </c>
      <c r="D882" s="371" t="s">
        <v>414</v>
      </c>
      <c r="E882" s="371" t="s">
        <v>3164</v>
      </c>
      <c r="F882" s="360">
        <v>1</v>
      </c>
      <c r="G882" s="360">
        <v>0</v>
      </c>
      <c r="H882" s="360">
        <v>1</v>
      </c>
      <c r="I882" s="360">
        <v>0</v>
      </c>
      <c r="J882" s="360">
        <v>0</v>
      </c>
      <c r="K882" s="360">
        <v>0</v>
      </c>
      <c r="L882" s="360">
        <v>0</v>
      </c>
      <c r="M882" s="360">
        <v>0</v>
      </c>
      <c r="N882" s="360">
        <v>0</v>
      </c>
    </row>
    <row r="883" spans="2:14" x14ac:dyDescent="0.25">
      <c r="B883" s="371" t="s">
        <v>218</v>
      </c>
      <c r="C883" s="371" t="s">
        <v>2192</v>
      </c>
      <c r="D883" s="371" t="s">
        <v>414</v>
      </c>
      <c r="E883" s="371" t="s">
        <v>2939</v>
      </c>
      <c r="F883" s="360">
        <v>2</v>
      </c>
      <c r="G883" s="360">
        <v>1</v>
      </c>
      <c r="H883" s="360">
        <v>0</v>
      </c>
      <c r="I883" s="360">
        <v>0</v>
      </c>
      <c r="J883" s="360">
        <v>1</v>
      </c>
      <c r="K883" s="360">
        <v>0</v>
      </c>
      <c r="L883" s="360">
        <v>0</v>
      </c>
      <c r="M883" s="360">
        <v>0</v>
      </c>
      <c r="N883" s="360">
        <v>0</v>
      </c>
    </row>
    <row r="884" spans="2:14" x14ac:dyDescent="0.25">
      <c r="B884" s="371" t="s">
        <v>218</v>
      </c>
      <c r="C884" s="371" t="s">
        <v>2192</v>
      </c>
      <c r="D884" s="371" t="s">
        <v>2940</v>
      </c>
      <c r="E884" s="371" t="s">
        <v>3165</v>
      </c>
      <c r="F884" s="360">
        <v>1</v>
      </c>
      <c r="G884" s="360">
        <v>1</v>
      </c>
      <c r="H884" s="360">
        <v>0</v>
      </c>
      <c r="I884" s="360">
        <v>0</v>
      </c>
      <c r="J884" s="360">
        <v>0</v>
      </c>
      <c r="K884" s="360">
        <v>0</v>
      </c>
      <c r="L884" s="360">
        <v>0</v>
      </c>
      <c r="M884" s="360">
        <v>0</v>
      </c>
      <c r="N884" s="360">
        <v>0</v>
      </c>
    </row>
    <row r="885" spans="2:14" x14ac:dyDescent="0.25">
      <c r="B885" s="371" t="s">
        <v>218</v>
      </c>
      <c r="C885" s="371" t="s">
        <v>2192</v>
      </c>
      <c r="D885" s="371" t="s">
        <v>2595</v>
      </c>
      <c r="E885" s="371" t="s">
        <v>860</v>
      </c>
      <c r="F885" s="360">
        <v>11</v>
      </c>
      <c r="G885" s="360">
        <v>7</v>
      </c>
      <c r="H885" s="360">
        <v>0</v>
      </c>
      <c r="I885" s="360">
        <v>1</v>
      </c>
      <c r="J885" s="360">
        <v>0</v>
      </c>
      <c r="K885" s="360">
        <v>2</v>
      </c>
      <c r="L885" s="360">
        <v>0</v>
      </c>
      <c r="M885" s="360">
        <v>0</v>
      </c>
      <c r="N885" s="360">
        <v>1</v>
      </c>
    </row>
    <row r="886" spans="2:14" x14ac:dyDescent="0.25">
      <c r="B886" s="371" t="s">
        <v>218</v>
      </c>
      <c r="C886" s="371" t="s">
        <v>2192</v>
      </c>
      <c r="D886" s="371" t="s">
        <v>2595</v>
      </c>
      <c r="E886" s="371" t="s">
        <v>861</v>
      </c>
      <c r="F886" s="360">
        <v>31</v>
      </c>
      <c r="G886" s="360">
        <v>26</v>
      </c>
      <c r="H886" s="360">
        <v>2</v>
      </c>
      <c r="I886" s="360">
        <v>1</v>
      </c>
      <c r="J886" s="360">
        <v>1</v>
      </c>
      <c r="K886" s="360">
        <v>1</v>
      </c>
      <c r="L886" s="360">
        <v>0</v>
      </c>
      <c r="M886" s="360">
        <v>0</v>
      </c>
      <c r="N886" s="360">
        <v>0</v>
      </c>
    </row>
    <row r="887" spans="2:14" x14ac:dyDescent="0.25">
      <c r="B887" s="371" t="s">
        <v>218</v>
      </c>
      <c r="C887" s="371" t="s">
        <v>2192</v>
      </c>
      <c r="D887" s="371" t="s">
        <v>2595</v>
      </c>
      <c r="E887" s="371" t="s">
        <v>885</v>
      </c>
      <c r="F887" s="360">
        <v>11</v>
      </c>
      <c r="G887" s="360">
        <v>11</v>
      </c>
      <c r="H887" s="360">
        <v>0</v>
      </c>
      <c r="I887" s="360">
        <v>0</v>
      </c>
      <c r="J887" s="360">
        <v>0</v>
      </c>
      <c r="K887" s="360">
        <v>0</v>
      </c>
      <c r="L887" s="360">
        <v>0</v>
      </c>
      <c r="M887" s="360">
        <v>0</v>
      </c>
      <c r="N887" s="360">
        <v>0</v>
      </c>
    </row>
    <row r="888" spans="2:14" x14ac:dyDescent="0.25">
      <c r="B888" s="371" t="s">
        <v>218</v>
      </c>
      <c r="C888" s="371" t="s">
        <v>2192</v>
      </c>
      <c r="D888" s="371" t="s">
        <v>2595</v>
      </c>
      <c r="E888" s="371" t="s">
        <v>862</v>
      </c>
      <c r="F888" s="360">
        <v>7</v>
      </c>
      <c r="G888" s="360">
        <v>4</v>
      </c>
      <c r="H888" s="360">
        <v>2</v>
      </c>
      <c r="I888" s="360">
        <v>0</v>
      </c>
      <c r="J888" s="360">
        <v>0</v>
      </c>
      <c r="K888" s="360">
        <v>0</v>
      </c>
      <c r="L888" s="360">
        <v>0</v>
      </c>
      <c r="M888" s="360">
        <v>0</v>
      </c>
      <c r="N888" s="360">
        <v>1</v>
      </c>
    </row>
    <row r="889" spans="2:14" x14ac:dyDescent="0.25">
      <c r="B889" s="371" t="s">
        <v>218</v>
      </c>
      <c r="C889" s="371" t="s">
        <v>2192</v>
      </c>
      <c r="D889" s="371" t="s">
        <v>204</v>
      </c>
      <c r="E889" s="371" t="s">
        <v>3772</v>
      </c>
      <c r="F889" s="360">
        <v>1</v>
      </c>
      <c r="G889" s="360">
        <v>0</v>
      </c>
      <c r="H889" s="360">
        <v>0</v>
      </c>
      <c r="I889" s="360">
        <v>0</v>
      </c>
      <c r="J889" s="360">
        <v>0</v>
      </c>
      <c r="K889" s="360">
        <v>0</v>
      </c>
      <c r="L889" s="360">
        <v>0</v>
      </c>
      <c r="M889" s="360">
        <v>0</v>
      </c>
      <c r="N889" s="360">
        <v>1</v>
      </c>
    </row>
    <row r="890" spans="2:14" x14ac:dyDescent="0.25">
      <c r="B890" s="371" t="s">
        <v>218</v>
      </c>
      <c r="C890" s="371" t="s">
        <v>2192</v>
      </c>
      <c r="D890" s="371" t="s">
        <v>204</v>
      </c>
      <c r="E890" s="371" t="s">
        <v>888</v>
      </c>
      <c r="F890" s="360">
        <v>1</v>
      </c>
      <c r="G890" s="360">
        <v>0</v>
      </c>
      <c r="H890" s="360">
        <v>0</v>
      </c>
      <c r="I890" s="360">
        <v>1</v>
      </c>
      <c r="J890" s="360">
        <v>0</v>
      </c>
      <c r="K890" s="360">
        <v>0</v>
      </c>
      <c r="L890" s="360">
        <v>0</v>
      </c>
      <c r="M890" s="360">
        <v>0</v>
      </c>
      <c r="N890" s="360">
        <v>0</v>
      </c>
    </row>
    <row r="891" spans="2:14" x14ac:dyDescent="0.25">
      <c r="B891" s="371" t="s">
        <v>218</v>
      </c>
      <c r="C891" s="371" t="s">
        <v>2192</v>
      </c>
      <c r="D891" s="371" t="s">
        <v>204</v>
      </c>
      <c r="E891" s="371" t="s">
        <v>2941</v>
      </c>
      <c r="F891" s="360">
        <v>1</v>
      </c>
      <c r="G891" s="360">
        <v>0</v>
      </c>
      <c r="H891" s="360">
        <v>0</v>
      </c>
      <c r="I891" s="360">
        <v>1</v>
      </c>
      <c r="J891" s="360">
        <v>0</v>
      </c>
      <c r="K891" s="360">
        <v>0</v>
      </c>
      <c r="L891" s="360">
        <v>0</v>
      </c>
      <c r="M891" s="360">
        <v>0</v>
      </c>
      <c r="N891" s="360">
        <v>0</v>
      </c>
    </row>
    <row r="892" spans="2:14" x14ac:dyDescent="0.25">
      <c r="B892" s="371" t="s">
        <v>218</v>
      </c>
      <c r="C892" s="371" t="s">
        <v>2192</v>
      </c>
      <c r="D892" s="371" t="s">
        <v>204</v>
      </c>
      <c r="E892" s="371" t="s">
        <v>889</v>
      </c>
      <c r="F892" s="360">
        <v>2</v>
      </c>
      <c r="G892" s="360">
        <v>2</v>
      </c>
      <c r="H892" s="360">
        <v>0</v>
      </c>
      <c r="I892" s="360">
        <v>0</v>
      </c>
      <c r="J892" s="360">
        <v>0</v>
      </c>
      <c r="K892" s="360">
        <v>0</v>
      </c>
      <c r="L892" s="360">
        <v>0</v>
      </c>
      <c r="M892" s="360">
        <v>0</v>
      </c>
      <c r="N892" s="360">
        <v>0</v>
      </c>
    </row>
    <row r="893" spans="2:14" x14ac:dyDescent="0.25">
      <c r="B893" s="371" t="s">
        <v>218</v>
      </c>
      <c r="C893" s="371" t="s">
        <v>2192</v>
      </c>
      <c r="D893" s="371" t="s">
        <v>204</v>
      </c>
      <c r="E893" s="371" t="s">
        <v>890</v>
      </c>
      <c r="F893" s="360">
        <v>4</v>
      </c>
      <c r="G893" s="360">
        <v>4</v>
      </c>
      <c r="H893" s="360">
        <v>0</v>
      </c>
      <c r="I893" s="360">
        <v>0</v>
      </c>
      <c r="J893" s="360">
        <v>0</v>
      </c>
      <c r="K893" s="360">
        <v>0</v>
      </c>
      <c r="L893" s="360">
        <v>0</v>
      </c>
      <c r="M893" s="360">
        <v>0</v>
      </c>
      <c r="N893" s="360">
        <v>0</v>
      </c>
    </row>
    <row r="894" spans="2:14" x14ac:dyDescent="0.25">
      <c r="B894" s="371" t="s">
        <v>218</v>
      </c>
      <c r="C894" s="371" t="s">
        <v>2192</v>
      </c>
      <c r="D894" s="371" t="s">
        <v>204</v>
      </c>
      <c r="E894" s="371" t="s">
        <v>891</v>
      </c>
      <c r="F894" s="360">
        <v>6</v>
      </c>
      <c r="G894" s="360">
        <v>2</v>
      </c>
      <c r="H894" s="360">
        <v>0</v>
      </c>
      <c r="I894" s="360">
        <v>2</v>
      </c>
      <c r="J894" s="360">
        <v>0</v>
      </c>
      <c r="K894" s="360">
        <v>2</v>
      </c>
      <c r="L894" s="360">
        <v>0</v>
      </c>
      <c r="M894" s="360">
        <v>0</v>
      </c>
      <c r="N894" s="360">
        <v>0</v>
      </c>
    </row>
    <row r="895" spans="2:14" x14ac:dyDescent="0.25">
      <c r="B895" s="371" t="s">
        <v>218</v>
      </c>
      <c r="C895" s="371" t="s">
        <v>2192</v>
      </c>
      <c r="D895" s="371" t="s">
        <v>204</v>
      </c>
      <c r="E895" s="371" t="s">
        <v>893</v>
      </c>
      <c r="F895" s="360">
        <v>71</v>
      </c>
      <c r="G895" s="360">
        <v>26</v>
      </c>
      <c r="H895" s="360">
        <v>15</v>
      </c>
      <c r="I895" s="360">
        <v>11</v>
      </c>
      <c r="J895" s="360">
        <v>1</v>
      </c>
      <c r="K895" s="360">
        <v>7</v>
      </c>
      <c r="L895" s="360">
        <v>0</v>
      </c>
      <c r="M895" s="360">
        <v>0</v>
      </c>
      <c r="N895" s="360">
        <v>11</v>
      </c>
    </row>
    <row r="896" spans="2:14" x14ac:dyDescent="0.25">
      <c r="B896" s="371" t="s">
        <v>218</v>
      </c>
      <c r="C896" s="371" t="s">
        <v>2192</v>
      </c>
      <c r="D896" s="371" t="s">
        <v>204</v>
      </c>
      <c r="E896" s="371" t="s">
        <v>3540</v>
      </c>
      <c r="F896" s="360">
        <v>1</v>
      </c>
      <c r="G896" s="360">
        <v>0</v>
      </c>
      <c r="H896" s="360">
        <v>0</v>
      </c>
      <c r="I896" s="360">
        <v>1</v>
      </c>
      <c r="J896" s="360">
        <v>0</v>
      </c>
      <c r="K896" s="360">
        <v>0</v>
      </c>
      <c r="L896" s="360">
        <v>0</v>
      </c>
      <c r="M896" s="360">
        <v>0</v>
      </c>
      <c r="N896" s="360">
        <v>0</v>
      </c>
    </row>
    <row r="897" spans="2:14" x14ac:dyDescent="0.25">
      <c r="B897" s="371" t="s">
        <v>218</v>
      </c>
      <c r="C897" s="371" t="s">
        <v>2192</v>
      </c>
      <c r="D897" s="371" t="s">
        <v>204</v>
      </c>
      <c r="E897" s="371" t="s">
        <v>872</v>
      </c>
      <c r="F897" s="360">
        <v>1</v>
      </c>
      <c r="G897" s="360">
        <v>0</v>
      </c>
      <c r="H897" s="360">
        <v>0</v>
      </c>
      <c r="I897" s="360">
        <v>0</v>
      </c>
      <c r="J897" s="360">
        <v>1</v>
      </c>
      <c r="K897" s="360">
        <v>0</v>
      </c>
      <c r="L897" s="360">
        <v>0</v>
      </c>
      <c r="M897" s="360">
        <v>0</v>
      </c>
      <c r="N897" s="360">
        <v>0</v>
      </c>
    </row>
    <row r="898" spans="2:14" x14ac:dyDescent="0.25">
      <c r="B898" s="371" t="s">
        <v>218</v>
      </c>
      <c r="C898" s="371" t="s">
        <v>2192</v>
      </c>
      <c r="D898" s="371" t="s">
        <v>204</v>
      </c>
      <c r="E898" s="371" t="s">
        <v>4029</v>
      </c>
      <c r="F898" s="360">
        <v>3</v>
      </c>
      <c r="G898" s="360">
        <v>3</v>
      </c>
      <c r="H898" s="360">
        <v>0</v>
      </c>
      <c r="I898" s="360">
        <v>0</v>
      </c>
      <c r="J898" s="360">
        <v>0</v>
      </c>
      <c r="K898" s="360">
        <v>0</v>
      </c>
      <c r="L898" s="360">
        <v>0</v>
      </c>
      <c r="M898" s="360">
        <v>0</v>
      </c>
      <c r="N898" s="360">
        <v>0</v>
      </c>
    </row>
    <row r="899" spans="2:14" x14ac:dyDescent="0.25">
      <c r="B899" s="371" t="s">
        <v>218</v>
      </c>
      <c r="C899" s="371" t="s">
        <v>2192</v>
      </c>
      <c r="D899" s="371" t="s">
        <v>204</v>
      </c>
      <c r="E899" s="371" t="s">
        <v>894</v>
      </c>
      <c r="F899" s="360">
        <v>4</v>
      </c>
      <c r="G899" s="360">
        <v>1</v>
      </c>
      <c r="H899" s="360">
        <v>0</v>
      </c>
      <c r="I899" s="360">
        <v>1</v>
      </c>
      <c r="J899" s="360">
        <v>2</v>
      </c>
      <c r="K899" s="360">
        <v>0</v>
      </c>
      <c r="L899" s="360">
        <v>0</v>
      </c>
      <c r="M899" s="360">
        <v>0</v>
      </c>
      <c r="N899" s="360">
        <v>0</v>
      </c>
    </row>
    <row r="900" spans="2:14" x14ac:dyDescent="0.25">
      <c r="B900" s="371" t="s">
        <v>218</v>
      </c>
      <c r="C900" s="371" t="s">
        <v>2192</v>
      </c>
      <c r="D900" s="371" t="s">
        <v>204</v>
      </c>
      <c r="E900" s="371" t="s">
        <v>895</v>
      </c>
      <c r="F900" s="360">
        <v>2</v>
      </c>
      <c r="G900" s="360">
        <v>2</v>
      </c>
      <c r="H900" s="360">
        <v>0</v>
      </c>
      <c r="I900" s="360">
        <v>0</v>
      </c>
      <c r="J900" s="360">
        <v>0</v>
      </c>
      <c r="K900" s="360">
        <v>0</v>
      </c>
      <c r="L900" s="360">
        <v>0</v>
      </c>
      <c r="M900" s="360">
        <v>0</v>
      </c>
      <c r="N900" s="360">
        <v>0</v>
      </c>
    </row>
    <row r="901" spans="2:14" x14ac:dyDescent="0.25">
      <c r="B901" s="371" t="s">
        <v>218</v>
      </c>
      <c r="C901" s="371" t="s">
        <v>2192</v>
      </c>
      <c r="D901" s="371" t="s">
        <v>1915</v>
      </c>
      <c r="E901" s="371" t="s">
        <v>2733</v>
      </c>
      <c r="F901" s="360">
        <v>3</v>
      </c>
      <c r="G901" s="360">
        <v>3</v>
      </c>
      <c r="H901" s="360">
        <v>0</v>
      </c>
      <c r="I901" s="360">
        <v>0</v>
      </c>
      <c r="J901" s="360">
        <v>0</v>
      </c>
      <c r="K901" s="360">
        <v>0</v>
      </c>
      <c r="L901" s="360">
        <v>0</v>
      </c>
      <c r="M901" s="360">
        <v>0</v>
      </c>
      <c r="N901" s="360">
        <v>0</v>
      </c>
    </row>
    <row r="902" spans="2:14" x14ac:dyDescent="0.25">
      <c r="B902" s="371" t="s">
        <v>218</v>
      </c>
      <c r="C902" s="371" t="s">
        <v>2192</v>
      </c>
      <c r="D902" s="371" t="s">
        <v>1915</v>
      </c>
      <c r="E902" s="371" t="s">
        <v>3773</v>
      </c>
      <c r="F902" s="360">
        <v>1</v>
      </c>
      <c r="G902" s="360">
        <v>0</v>
      </c>
      <c r="H902" s="360">
        <v>1</v>
      </c>
      <c r="I902" s="360">
        <v>0</v>
      </c>
      <c r="J902" s="360">
        <v>0</v>
      </c>
      <c r="K902" s="360">
        <v>0</v>
      </c>
      <c r="L902" s="360">
        <v>0</v>
      </c>
      <c r="M902" s="360">
        <v>0</v>
      </c>
      <c r="N902" s="360">
        <v>0</v>
      </c>
    </row>
    <row r="903" spans="2:14" x14ac:dyDescent="0.25">
      <c r="B903" s="371" t="s">
        <v>218</v>
      </c>
      <c r="C903" s="371" t="s">
        <v>2192</v>
      </c>
      <c r="D903" s="371" t="s">
        <v>1915</v>
      </c>
      <c r="E903" s="371" t="s">
        <v>3241</v>
      </c>
      <c r="F903" s="360">
        <v>3</v>
      </c>
      <c r="G903" s="360">
        <v>0</v>
      </c>
      <c r="H903" s="360">
        <v>0</v>
      </c>
      <c r="I903" s="360">
        <v>0</v>
      </c>
      <c r="J903" s="360">
        <v>0</v>
      </c>
      <c r="K903" s="360">
        <v>1</v>
      </c>
      <c r="L903" s="360">
        <v>0</v>
      </c>
      <c r="M903" s="360">
        <v>1</v>
      </c>
      <c r="N903" s="360">
        <v>1</v>
      </c>
    </row>
    <row r="904" spans="2:14" x14ac:dyDescent="0.25">
      <c r="B904" s="371" t="s">
        <v>218</v>
      </c>
      <c r="C904" s="371" t="s">
        <v>2192</v>
      </c>
      <c r="D904" s="371" t="s">
        <v>1915</v>
      </c>
      <c r="E904" s="371" t="s">
        <v>2311</v>
      </c>
      <c r="F904" s="360">
        <v>9</v>
      </c>
      <c r="G904" s="360">
        <v>3</v>
      </c>
      <c r="H904" s="360">
        <v>0</v>
      </c>
      <c r="I904" s="360">
        <v>0</v>
      </c>
      <c r="J904" s="360">
        <v>0</v>
      </c>
      <c r="K904" s="360">
        <v>2</v>
      </c>
      <c r="L904" s="360">
        <v>0</v>
      </c>
      <c r="M904" s="360">
        <v>0</v>
      </c>
      <c r="N904" s="360">
        <v>4</v>
      </c>
    </row>
    <row r="905" spans="2:14" x14ac:dyDescent="0.25">
      <c r="B905" s="371" t="s">
        <v>218</v>
      </c>
      <c r="C905" s="371" t="s">
        <v>2192</v>
      </c>
      <c r="D905" s="371" t="s">
        <v>2190</v>
      </c>
      <c r="E905" s="371" t="s">
        <v>3647</v>
      </c>
      <c r="F905" s="360">
        <v>2</v>
      </c>
      <c r="G905" s="360">
        <v>2</v>
      </c>
      <c r="H905" s="360">
        <v>0</v>
      </c>
      <c r="I905" s="360">
        <v>0</v>
      </c>
      <c r="J905" s="360">
        <v>0</v>
      </c>
      <c r="K905" s="360">
        <v>0</v>
      </c>
      <c r="L905" s="360">
        <v>0</v>
      </c>
      <c r="M905" s="360">
        <v>0</v>
      </c>
      <c r="N905" s="360">
        <v>0</v>
      </c>
    </row>
    <row r="906" spans="2:14" x14ac:dyDescent="0.25">
      <c r="B906" s="371" t="s">
        <v>220</v>
      </c>
      <c r="C906" s="371" t="s">
        <v>2193</v>
      </c>
      <c r="D906" s="371" t="s">
        <v>74</v>
      </c>
      <c r="E906" s="371" t="s">
        <v>2312</v>
      </c>
      <c r="F906" s="360">
        <v>12</v>
      </c>
      <c r="G906" s="360">
        <v>4</v>
      </c>
      <c r="H906" s="360">
        <v>0</v>
      </c>
      <c r="I906" s="360">
        <v>3</v>
      </c>
      <c r="J906" s="360">
        <v>0</v>
      </c>
      <c r="K906" s="360">
        <v>4</v>
      </c>
      <c r="L906" s="360">
        <v>0</v>
      </c>
      <c r="M906" s="360">
        <v>0</v>
      </c>
      <c r="N906" s="360">
        <v>1</v>
      </c>
    </row>
    <row r="907" spans="2:14" x14ac:dyDescent="0.25">
      <c r="B907" s="371" t="s">
        <v>220</v>
      </c>
      <c r="C907" s="371" t="s">
        <v>2193</v>
      </c>
      <c r="D907" s="371" t="s">
        <v>74</v>
      </c>
      <c r="E907" s="371" t="s">
        <v>1107</v>
      </c>
      <c r="F907" s="360">
        <v>3</v>
      </c>
      <c r="G907" s="360">
        <v>2</v>
      </c>
      <c r="H907" s="360">
        <v>0</v>
      </c>
      <c r="I907" s="360">
        <v>0</v>
      </c>
      <c r="J907" s="360">
        <v>0</v>
      </c>
      <c r="K907" s="360">
        <v>0</v>
      </c>
      <c r="L907" s="360">
        <v>0</v>
      </c>
      <c r="M907" s="360">
        <v>0</v>
      </c>
      <c r="N907" s="360">
        <v>1</v>
      </c>
    </row>
    <row r="908" spans="2:14" x14ac:dyDescent="0.25">
      <c r="B908" s="371" t="s">
        <v>220</v>
      </c>
      <c r="C908" s="371" t="s">
        <v>2193</v>
      </c>
      <c r="D908" s="371" t="s">
        <v>74</v>
      </c>
      <c r="E908" s="371" t="s">
        <v>2313</v>
      </c>
      <c r="F908" s="360">
        <v>1</v>
      </c>
      <c r="G908" s="360">
        <v>0</v>
      </c>
      <c r="H908" s="360">
        <v>0</v>
      </c>
      <c r="I908" s="360">
        <v>0</v>
      </c>
      <c r="J908" s="360">
        <v>0</v>
      </c>
      <c r="K908" s="360">
        <v>1</v>
      </c>
      <c r="L908" s="360">
        <v>0</v>
      </c>
      <c r="M908" s="360">
        <v>0</v>
      </c>
      <c r="N908" s="360">
        <v>0</v>
      </c>
    </row>
    <row r="909" spans="2:14" x14ac:dyDescent="0.25">
      <c r="B909" s="371" t="s">
        <v>220</v>
      </c>
      <c r="C909" s="371" t="s">
        <v>2193</v>
      </c>
      <c r="D909" s="371" t="s">
        <v>419</v>
      </c>
      <c r="E909" s="371" t="s">
        <v>1928</v>
      </c>
      <c r="F909" s="360">
        <v>1</v>
      </c>
      <c r="G909" s="360">
        <v>0</v>
      </c>
      <c r="H909" s="360">
        <v>0</v>
      </c>
      <c r="I909" s="360">
        <v>0</v>
      </c>
      <c r="J909" s="360">
        <v>0</v>
      </c>
      <c r="K909" s="360">
        <v>1</v>
      </c>
      <c r="L909" s="360">
        <v>0</v>
      </c>
      <c r="M909" s="360">
        <v>0</v>
      </c>
      <c r="N909" s="360">
        <v>0</v>
      </c>
    </row>
    <row r="910" spans="2:14" x14ac:dyDescent="0.25">
      <c r="B910" s="371" t="s">
        <v>220</v>
      </c>
      <c r="C910" s="371" t="s">
        <v>2193</v>
      </c>
      <c r="D910" s="371" t="s">
        <v>419</v>
      </c>
      <c r="E910" s="371" t="s">
        <v>2314</v>
      </c>
      <c r="F910" s="360">
        <v>1</v>
      </c>
      <c r="G910" s="360">
        <v>0</v>
      </c>
      <c r="H910" s="360">
        <v>0</v>
      </c>
      <c r="I910" s="360">
        <v>0</v>
      </c>
      <c r="J910" s="360">
        <v>0</v>
      </c>
      <c r="K910" s="360">
        <v>1</v>
      </c>
      <c r="L910" s="360">
        <v>0</v>
      </c>
      <c r="M910" s="360">
        <v>0</v>
      </c>
      <c r="N910" s="360">
        <v>0</v>
      </c>
    </row>
    <row r="911" spans="2:14" x14ac:dyDescent="0.25">
      <c r="B911" s="371" t="s">
        <v>220</v>
      </c>
      <c r="C911" s="371" t="s">
        <v>2193</v>
      </c>
      <c r="D911" s="371" t="s">
        <v>419</v>
      </c>
      <c r="E911" s="371" t="s">
        <v>3649</v>
      </c>
      <c r="F911" s="360">
        <v>1</v>
      </c>
      <c r="G911" s="360">
        <v>0</v>
      </c>
      <c r="H911" s="360">
        <v>0</v>
      </c>
      <c r="I911" s="360">
        <v>0</v>
      </c>
      <c r="J911" s="360">
        <v>1</v>
      </c>
      <c r="K911" s="360">
        <v>0</v>
      </c>
      <c r="L911" s="360">
        <v>0</v>
      </c>
      <c r="M911" s="360">
        <v>0</v>
      </c>
      <c r="N911" s="360">
        <v>0</v>
      </c>
    </row>
    <row r="912" spans="2:14" x14ac:dyDescent="0.25">
      <c r="B912" s="371" t="s">
        <v>220</v>
      </c>
      <c r="C912" s="371" t="s">
        <v>2193</v>
      </c>
      <c r="D912" s="371" t="s">
        <v>419</v>
      </c>
      <c r="E912" s="371" t="s">
        <v>1111</v>
      </c>
      <c r="F912" s="360">
        <v>6</v>
      </c>
      <c r="G912" s="360">
        <v>4</v>
      </c>
      <c r="H912" s="360">
        <v>0</v>
      </c>
      <c r="I912" s="360">
        <v>0</v>
      </c>
      <c r="J912" s="360">
        <v>1</v>
      </c>
      <c r="K912" s="360">
        <v>1</v>
      </c>
      <c r="L912" s="360">
        <v>0</v>
      </c>
      <c r="M912" s="360">
        <v>0</v>
      </c>
      <c r="N912" s="360">
        <v>0</v>
      </c>
    </row>
    <row r="913" spans="2:14" x14ac:dyDescent="0.25">
      <c r="B913" s="371" t="s">
        <v>220</v>
      </c>
      <c r="C913" s="371" t="s">
        <v>2193</v>
      </c>
      <c r="D913" s="371" t="s">
        <v>2194</v>
      </c>
      <c r="E913" s="371" t="s">
        <v>1125</v>
      </c>
      <c r="F913" s="360">
        <v>408</v>
      </c>
      <c r="G913" s="360">
        <v>203</v>
      </c>
      <c r="H913" s="360">
        <v>8</v>
      </c>
      <c r="I913" s="360">
        <v>56</v>
      </c>
      <c r="J913" s="360">
        <v>80</v>
      </c>
      <c r="K913" s="360">
        <v>46</v>
      </c>
      <c r="L913" s="360">
        <v>0</v>
      </c>
      <c r="M913" s="360">
        <v>0</v>
      </c>
      <c r="N913" s="360">
        <v>15</v>
      </c>
    </row>
    <row r="914" spans="2:14" x14ac:dyDescent="0.25">
      <c r="B914" s="371" t="s">
        <v>220</v>
      </c>
      <c r="C914" s="371" t="s">
        <v>2193</v>
      </c>
      <c r="D914" s="371" t="s">
        <v>2194</v>
      </c>
      <c r="E914" s="371" t="s">
        <v>1126</v>
      </c>
      <c r="F914" s="360">
        <v>2</v>
      </c>
      <c r="G914" s="360">
        <v>1</v>
      </c>
      <c r="H914" s="360">
        <v>0</v>
      </c>
      <c r="I914" s="360">
        <v>0</v>
      </c>
      <c r="J914" s="360">
        <v>0</v>
      </c>
      <c r="K914" s="360">
        <v>1</v>
      </c>
      <c r="L914" s="360">
        <v>0</v>
      </c>
      <c r="M914" s="360">
        <v>0</v>
      </c>
      <c r="N914" s="360">
        <v>0</v>
      </c>
    </row>
    <row r="915" spans="2:14" x14ac:dyDescent="0.25">
      <c r="B915" s="371" t="s">
        <v>220</v>
      </c>
      <c r="C915" s="371" t="s">
        <v>2193</v>
      </c>
      <c r="D915" s="371" t="s">
        <v>2194</v>
      </c>
      <c r="E915" s="371" t="s">
        <v>1127</v>
      </c>
      <c r="F915" s="360">
        <v>4</v>
      </c>
      <c r="G915" s="360">
        <v>3</v>
      </c>
      <c r="H915" s="360">
        <v>0</v>
      </c>
      <c r="I915" s="360">
        <v>0</v>
      </c>
      <c r="J915" s="360">
        <v>1</v>
      </c>
      <c r="K915" s="360">
        <v>0</v>
      </c>
      <c r="L915" s="360">
        <v>0</v>
      </c>
      <c r="M915" s="360">
        <v>0</v>
      </c>
      <c r="N915" s="360">
        <v>0</v>
      </c>
    </row>
    <row r="916" spans="2:14" x14ac:dyDescent="0.25">
      <c r="B916" s="371" t="s">
        <v>220</v>
      </c>
      <c r="C916" s="371" t="s">
        <v>2193</v>
      </c>
      <c r="D916" s="371" t="s">
        <v>2194</v>
      </c>
      <c r="E916" s="371" t="s">
        <v>1128</v>
      </c>
      <c r="F916" s="360">
        <v>2</v>
      </c>
      <c r="G916" s="360">
        <v>0</v>
      </c>
      <c r="H916" s="360">
        <v>0</v>
      </c>
      <c r="I916" s="360">
        <v>0</v>
      </c>
      <c r="J916" s="360">
        <v>1</v>
      </c>
      <c r="K916" s="360">
        <v>1</v>
      </c>
      <c r="L916" s="360">
        <v>0</v>
      </c>
      <c r="M916" s="360">
        <v>0</v>
      </c>
      <c r="N916" s="360">
        <v>0</v>
      </c>
    </row>
    <row r="917" spans="2:14" x14ac:dyDescent="0.25">
      <c r="B917" s="371" t="s">
        <v>220</v>
      </c>
      <c r="C917" s="371" t="s">
        <v>2193</v>
      </c>
      <c r="D917" s="371" t="s">
        <v>2194</v>
      </c>
      <c r="E917" s="371" t="s">
        <v>1129</v>
      </c>
      <c r="F917" s="360">
        <v>3</v>
      </c>
      <c r="G917" s="360">
        <v>2</v>
      </c>
      <c r="H917" s="360">
        <v>0</v>
      </c>
      <c r="I917" s="360">
        <v>0</v>
      </c>
      <c r="J917" s="360">
        <v>0</v>
      </c>
      <c r="K917" s="360">
        <v>1</v>
      </c>
      <c r="L917" s="360">
        <v>0</v>
      </c>
      <c r="M917" s="360">
        <v>0</v>
      </c>
      <c r="N917" s="360">
        <v>0</v>
      </c>
    </row>
    <row r="918" spans="2:14" x14ac:dyDescent="0.25">
      <c r="B918" s="371" t="s">
        <v>220</v>
      </c>
      <c r="C918" s="371" t="s">
        <v>2193</v>
      </c>
      <c r="D918" s="371" t="s">
        <v>2194</v>
      </c>
      <c r="E918" s="371" t="s">
        <v>1130</v>
      </c>
      <c r="F918" s="360">
        <v>8</v>
      </c>
      <c r="G918" s="360">
        <v>2</v>
      </c>
      <c r="H918" s="360">
        <v>0</v>
      </c>
      <c r="I918" s="360">
        <v>0</v>
      </c>
      <c r="J918" s="360">
        <v>4</v>
      </c>
      <c r="K918" s="360">
        <v>1</v>
      </c>
      <c r="L918" s="360">
        <v>0</v>
      </c>
      <c r="M918" s="360">
        <v>0</v>
      </c>
      <c r="N918" s="360">
        <v>1</v>
      </c>
    </row>
    <row r="919" spans="2:14" x14ac:dyDescent="0.25">
      <c r="B919" s="371" t="s">
        <v>220</v>
      </c>
      <c r="C919" s="371" t="s">
        <v>2193</v>
      </c>
      <c r="D919" s="371" t="s">
        <v>242</v>
      </c>
      <c r="E919" s="371" t="s">
        <v>1336</v>
      </c>
      <c r="F919" s="360">
        <v>2</v>
      </c>
      <c r="G919" s="360">
        <v>1</v>
      </c>
      <c r="H919" s="360">
        <v>0</v>
      </c>
      <c r="I919" s="360">
        <v>0</v>
      </c>
      <c r="J919" s="360">
        <v>0</v>
      </c>
      <c r="K919" s="360">
        <v>1</v>
      </c>
      <c r="L919" s="360">
        <v>0</v>
      </c>
      <c r="M919" s="360">
        <v>0</v>
      </c>
      <c r="N919" s="360">
        <v>0</v>
      </c>
    </row>
    <row r="920" spans="2:14" x14ac:dyDescent="0.25">
      <c r="B920" s="371" t="s">
        <v>220</v>
      </c>
      <c r="C920" s="371" t="s">
        <v>2193</v>
      </c>
      <c r="D920" s="371" t="s">
        <v>242</v>
      </c>
      <c r="E920" s="371" t="s">
        <v>1337</v>
      </c>
      <c r="F920" s="360">
        <v>3</v>
      </c>
      <c r="G920" s="360">
        <v>0</v>
      </c>
      <c r="H920" s="360">
        <v>0</v>
      </c>
      <c r="I920" s="360">
        <v>2</v>
      </c>
      <c r="J920" s="360">
        <v>0</v>
      </c>
      <c r="K920" s="360">
        <v>1</v>
      </c>
      <c r="L920" s="360">
        <v>0</v>
      </c>
      <c r="M920" s="360">
        <v>0</v>
      </c>
      <c r="N920" s="360">
        <v>0</v>
      </c>
    </row>
    <row r="921" spans="2:14" x14ac:dyDescent="0.25">
      <c r="B921" s="371" t="s">
        <v>220</v>
      </c>
      <c r="C921" s="371" t="s">
        <v>2193</v>
      </c>
      <c r="D921" s="371" t="s">
        <v>242</v>
      </c>
      <c r="E921" s="371" t="s">
        <v>1338</v>
      </c>
      <c r="F921" s="360">
        <v>4</v>
      </c>
      <c r="G921" s="360">
        <v>3</v>
      </c>
      <c r="H921" s="360">
        <v>0</v>
      </c>
      <c r="I921" s="360">
        <v>0</v>
      </c>
      <c r="J921" s="360">
        <v>0</v>
      </c>
      <c r="K921" s="360">
        <v>1</v>
      </c>
      <c r="L921" s="360">
        <v>0</v>
      </c>
      <c r="M921" s="360">
        <v>0</v>
      </c>
      <c r="N921" s="360">
        <v>0</v>
      </c>
    </row>
    <row r="922" spans="2:14" x14ac:dyDescent="0.25">
      <c r="B922" s="371" t="s">
        <v>220</v>
      </c>
      <c r="C922" s="371" t="s">
        <v>2193</v>
      </c>
      <c r="D922" s="371" t="s">
        <v>242</v>
      </c>
      <c r="E922" s="371" t="s">
        <v>1339</v>
      </c>
      <c r="F922" s="360">
        <v>1</v>
      </c>
      <c r="G922" s="360">
        <v>0</v>
      </c>
      <c r="H922" s="360">
        <v>0</v>
      </c>
      <c r="I922" s="360">
        <v>0</v>
      </c>
      <c r="J922" s="360">
        <v>1</v>
      </c>
      <c r="K922" s="360">
        <v>0</v>
      </c>
      <c r="L922" s="360">
        <v>0</v>
      </c>
      <c r="M922" s="360">
        <v>0</v>
      </c>
      <c r="N922" s="360">
        <v>0</v>
      </c>
    </row>
    <row r="923" spans="2:14" x14ac:dyDescent="0.25">
      <c r="B923" s="371" t="s">
        <v>220</v>
      </c>
      <c r="C923" s="371" t="s">
        <v>2193</v>
      </c>
      <c r="D923" s="371" t="s">
        <v>242</v>
      </c>
      <c r="E923" s="371" t="s">
        <v>1340</v>
      </c>
      <c r="F923" s="360">
        <v>4</v>
      </c>
      <c r="G923" s="360">
        <v>3</v>
      </c>
      <c r="H923" s="360">
        <v>0</v>
      </c>
      <c r="I923" s="360">
        <v>0</v>
      </c>
      <c r="J923" s="360">
        <v>0</v>
      </c>
      <c r="K923" s="360">
        <v>0</v>
      </c>
      <c r="L923" s="360">
        <v>0</v>
      </c>
      <c r="M923" s="360">
        <v>0</v>
      </c>
      <c r="N923" s="360">
        <v>1</v>
      </c>
    </row>
    <row r="924" spans="2:14" x14ac:dyDescent="0.25">
      <c r="B924" s="371" t="s">
        <v>220</v>
      </c>
      <c r="C924" s="371" t="s">
        <v>2193</v>
      </c>
      <c r="D924" s="371" t="s">
        <v>242</v>
      </c>
      <c r="E924" s="371" t="s">
        <v>1341</v>
      </c>
      <c r="F924" s="360">
        <v>437</v>
      </c>
      <c r="G924" s="360">
        <v>260</v>
      </c>
      <c r="H924" s="360">
        <v>3</v>
      </c>
      <c r="I924" s="360">
        <v>36</v>
      </c>
      <c r="J924" s="360">
        <v>44</v>
      </c>
      <c r="K924" s="360">
        <v>86</v>
      </c>
      <c r="L924" s="360">
        <v>0</v>
      </c>
      <c r="M924" s="360">
        <v>0</v>
      </c>
      <c r="N924" s="360">
        <v>8</v>
      </c>
    </row>
    <row r="925" spans="2:14" x14ac:dyDescent="0.25">
      <c r="B925" s="371" t="s">
        <v>220</v>
      </c>
      <c r="C925" s="371" t="s">
        <v>2193</v>
      </c>
      <c r="D925" s="371" t="s">
        <v>242</v>
      </c>
      <c r="E925" s="371" t="s">
        <v>1342</v>
      </c>
      <c r="F925" s="360">
        <v>4</v>
      </c>
      <c r="G925" s="360">
        <v>4</v>
      </c>
      <c r="H925" s="360">
        <v>0</v>
      </c>
      <c r="I925" s="360">
        <v>0</v>
      </c>
      <c r="J925" s="360">
        <v>0</v>
      </c>
      <c r="K925" s="360">
        <v>0</v>
      </c>
      <c r="L925" s="360">
        <v>0</v>
      </c>
      <c r="M925" s="360">
        <v>0</v>
      </c>
      <c r="N925" s="360">
        <v>0</v>
      </c>
    </row>
    <row r="926" spans="2:14" x14ac:dyDescent="0.25">
      <c r="B926" s="371" t="s">
        <v>220</v>
      </c>
      <c r="C926" s="371" t="s">
        <v>2193</v>
      </c>
      <c r="D926" s="371" t="s">
        <v>2195</v>
      </c>
      <c r="E926" s="371" t="s">
        <v>2944</v>
      </c>
      <c r="F926" s="360">
        <v>5</v>
      </c>
      <c r="G926" s="360">
        <v>0</v>
      </c>
      <c r="H926" s="360">
        <v>3</v>
      </c>
      <c r="I926" s="360">
        <v>1</v>
      </c>
      <c r="J926" s="360">
        <v>1</v>
      </c>
      <c r="K926" s="360">
        <v>0</v>
      </c>
      <c r="L926" s="360">
        <v>0</v>
      </c>
      <c r="M926" s="360">
        <v>0</v>
      </c>
      <c r="N926" s="360">
        <v>0</v>
      </c>
    </row>
    <row r="927" spans="2:14" x14ac:dyDescent="0.25">
      <c r="B927" s="371" t="s">
        <v>220</v>
      </c>
      <c r="C927" s="371" t="s">
        <v>2193</v>
      </c>
      <c r="D927" s="371" t="s">
        <v>2195</v>
      </c>
      <c r="E927" s="371" t="s">
        <v>2383</v>
      </c>
      <c r="F927" s="360">
        <v>1</v>
      </c>
      <c r="G927" s="360">
        <v>1</v>
      </c>
      <c r="H927" s="360">
        <v>0</v>
      </c>
      <c r="I927" s="360">
        <v>0</v>
      </c>
      <c r="J927" s="360">
        <v>0</v>
      </c>
      <c r="K927" s="360">
        <v>0</v>
      </c>
      <c r="L927" s="360">
        <v>0</v>
      </c>
      <c r="M927" s="360">
        <v>0</v>
      </c>
      <c r="N927" s="360">
        <v>0</v>
      </c>
    </row>
    <row r="928" spans="2:14" x14ac:dyDescent="0.25">
      <c r="B928" s="371" t="s">
        <v>220</v>
      </c>
      <c r="C928" s="371" t="s">
        <v>2193</v>
      </c>
      <c r="D928" s="371" t="s">
        <v>2195</v>
      </c>
      <c r="E928" s="371" t="s">
        <v>1387</v>
      </c>
      <c r="F928" s="360">
        <v>28</v>
      </c>
      <c r="G928" s="360">
        <v>6</v>
      </c>
      <c r="H928" s="360">
        <v>0</v>
      </c>
      <c r="I928" s="360">
        <v>1</v>
      </c>
      <c r="J928" s="360">
        <v>15</v>
      </c>
      <c r="K928" s="360">
        <v>5</v>
      </c>
      <c r="L928" s="360">
        <v>0</v>
      </c>
      <c r="M928" s="360">
        <v>0</v>
      </c>
      <c r="N928" s="360">
        <v>1</v>
      </c>
    </row>
    <row r="929" spans="2:14" x14ac:dyDescent="0.25">
      <c r="B929" s="371" t="s">
        <v>220</v>
      </c>
      <c r="C929" s="371" t="s">
        <v>2193</v>
      </c>
      <c r="D929" s="371" t="s">
        <v>92</v>
      </c>
      <c r="E929" s="371" t="s">
        <v>1418</v>
      </c>
      <c r="F929" s="360">
        <v>11</v>
      </c>
      <c r="G929" s="360">
        <v>6</v>
      </c>
      <c r="H929" s="360">
        <v>1</v>
      </c>
      <c r="I929" s="360">
        <v>0</v>
      </c>
      <c r="J929" s="360">
        <v>1</v>
      </c>
      <c r="K929" s="360">
        <v>3</v>
      </c>
      <c r="L929" s="360">
        <v>0</v>
      </c>
      <c r="M929" s="360">
        <v>0</v>
      </c>
      <c r="N929" s="360">
        <v>0</v>
      </c>
    </row>
    <row r="930" spans="2:14" x14ac:dyDescent="0.25">
      <c r="B930" s="371" t="s">
        <v>220</v>
      </c>
      <c r="C930" s="371" t="s">
        <v>2193</v>
      </c>
      <c r="D930" s="371" t="s">
        <v>92</v>
      </c>
      <c r="E930" s="371" t="s">
        <v>2384</v>
      </c>
      <c r="F930" s="360">
        <v>1</v>
      </c>
      <c r="G930" s="360">
        <v>1</v>
      </c>
      <c r="H930" s="360">
        <v>0</v>
      </c>
      <c r="I930" s="360">
        <v>0</v>
      </c>
      <c r="J930" s="360">
        <v>0</v>
      </c>
      <c r="K930" s="360">
        <v>0</v>
      </c>
      <c r="L930" s="360">
        <v>0</v>
      </c>
      <c r="M930" s="360">
        <v>0</v>
      </c>
      <c r="N930" s="360">
        <v>0</v>
      </c>
    </row>
    <row r="931" spans="2:14" x14ac:dyDescent="0.25">
      <c r="B931" s="371" t="s">
        <v>220</v>
      </c>
      <c r="C931" s="371" t="s">
        <v>2193</v>
      </c>
      <c r="D931" s="371" t="s">
        <v>92</v>
      </c>
      <c r="E931" s="371" t="s">
        <v>1420</v>
      </c>
      <c r="F931" s="360">
        <v>120</v>
      </c>
      <c r="G931" s="360">
        <v>78</v>
      </c>
      <c r="H931" s="360">
        <v>1</v>
      </c>
      <c r="I931" s="360">
        <v>9</v>
      </c>
      <c r="J931" s="360">
        <v>14</v>
      </c>
      <c r="K931" s="360">
        <v>11</v>
      </c>
      <c r="L931" s="360">
        <v>0</v>
      </c>
      <c r="M931" s="360">
        <v>0</v>
      </c>
      <c r="N931" s="360">
        <v>7</v>
      </c>
    </row>
    <row r="932" spans="2:14" x14ac:dyDescent="0.25">
      <c r="B932" s="371" t="s">
        <v>220</v>
      </c>
      <c r="C932" s="371" t="s">
        <v>2193</v>
      </c>
      <c r="D932" s="371" t="s">
        <v>92</v>
      </c>
      <c r="E932" s="371" t="s">
        <v>2315</v>
      </c>
      <c r="F932" s="360">
        <v>1</v>
      </c>
      <c r="G932" s="360">
        <v>0</v>
      </c>
      <c r="H932" s="360">
        <v>0</v>
      </c>
      <c r="I932" s="360">
        <v>0</v>
      </c>
      <c r="J932" s="360">
        <v>1</v>
      </c>
      <c r="K932" s="360">
        <v>0</v>
      </c>
      <c r="L932" s="360">
        <v>0</v>
      </c>
      <c r="M932" s="360">
        <v>0</v>
      </c>
      <c r="N932" s="360">
        <v>0</v>
      </c>
    </row>
    <row r="933" spans="2:14" x14ac:dyDescent="0.25">
      <c r="B933" s="371" t="s">
        <v>220</v>
      </c>
      <c r="C933" s="371" t="s">
        <v>2193</v>
      </c>
      <c r="D933" s="371" t="s">
        <v>92</v>
      </c>
      <c r="E933" s="371" t="s">
        <v>1421</v>
      </c>
      <c r="F933" s="360">
        <v>1</v>
      </c>
      <c r="G933" s="360">
        <v>0</v>
      </c>
      <c r="H933" s="360">
        <v>0</v>
      </c>
      <c r="I933" s="360">
        <v>0</v>
      </c>
      <c r="J933" s="360">
        <v>0</v>
      </c>
      <c r="K933" s="360">
        <v>1</v>
      </c>
      <c r="L933" s="360">
        <v>0</v>
      </c>
      <c r="M933" s="360">
        <v>0</v>
      </c>
      <c r="N933" s="360">
        <v>0</v>
      </c>
    </row>
    <row r="934" spans="2:14" x14ac:dyDescent="0.25">
      <c r="B934" s="371" t="s">
        <v>220</v>
      </c>
      <c r="C934" s="371" t="s">
        <v>2193</v>
      </c>
      <c r="D934" s="371" t="s">
        <v>92</v>
      </c>
      <c r="E934" s="371" t="s">
        <v>2385</v>
      </c>
      <c r="F934" s="360">
        <v>1</v>
      </c>
      <c r="G934" s="360">
        <v>0</v>
      </c>
      <c r="H934" s="360">
        <v>0</v>
      </c>
      <c r="I934" s="360">
        <v>0</v>
      </c>
      <c r="J934" s="360">
        <v>1</v>
      </c>
      <c r="K934" s="360">
        <v>0</v>
      </c>
      <c r="L934" s="360">
        <v>0</v>
      </c>
      <c r="M934" s="360">
        <v>0</v>
      </c>
      <c r="N934" s="360">
        <v>0</v>
      </c>
    </row>
    <row r="935" spans="2:14" x14ac:dyDescent="0.25">
      <c r="B935" s="371" t="s">
        <v>220</v>
      </c>
      <c r="C935" s="371" t="s">
        <v>2193</v>
      </c>
      <c r="D935" s="371" t="s">
        <v>92</v>
      </c>
      <c r="E935" s="371" t="s">
        <v>1937</v>
      </c>
      <c r="F935" s="360">
        <v>11</v>
      </c>
      <c r="G935" s="360">
        <v>2</v>
      </c>
      <c r="H935" s="360">
        <v>2</v>
      </c>
      <c r="I935" s="360">
        <v>0</v>
      </c>
      <c r="J935" s="360">
        <v>3</v>
      </c>
      <c r="K935" s="360">
        <v>4</v>
      </c>
      <c r="L935" s="360">
        <v>0</v>
      </c>
      <c r="M935" s="360">
        <v>0</v>
      </c>
      <c r="N935" s="360">
        <v>0</v>
      </c>
    </row>
    <row r="936" spans="2:14" x14ac:dyDescent="0.25">
      <c r="B936" s="371" t="s">
        <v>220</v>
      </c>
      <c r="C936" s="371" t="s">
        <v>2193</v>
      </c>
      <c r="D936" s="371" t="s">
        <v>92</v>
      </c>
      <c r="E936" s="371" t="s">
        <v>174</v>
      </c>
      <c r="F936" s="360">
        <v>53</v>
      </c>
      <c r="G936" s="360">
        <v>30</v>
      </c>
      <c r="H936" s="360">
        <v>0</v>
      </c>
      <c r="I936" s="360">
        <v>7</v>
      </c>
      <c r="J936" s="360">
        <v>2</v>
      </c>
      <c r="K936" s="360">
        <v>14</v>
      </c>
      <c r="L936" s="360">
        <v>0</v>
      </c>
      <c r="M936" s="360">
        <v>0</v>
      </c>
      <c r="N936" s="360">
        <v>0</v>
      </c>
    </row>
    <row r="937" spans="2:14" x14ac:dyDescent="0.25">
      <c r="B937" s="371" t="s">
        <v>220</v>
      </c>
      <c r="C937" s="371" t="s">
        <v>2193</v>
      </c>
      <c r="D937" s="371" t="s">
        <v>92</v>
      </c>
      <c r="E937" s="371" t="s">
        <v>1426</v>
      </c>
      <c r="F937" s="360">
        <v>8</v>
      </c>
      <c r="G937" s="360">
        <v>3</v>
      </c>
      <c r="H937" s="360">
        <v>0</v>
      </c>
      <c r="I937" s="360">
        <v>1</v>
      </c>
      <c r="J937" s="360">
        <v>1</v>
      </c>
      <c r="K937" s="360">
        <v>3</v>
      </c>
      <c r="L937" s="360">
        <v>0</v>
      </c>
      <c r="M937" s="360">
        <v>0</v>
      </c>
      <c r="N937" s="360">
        <v>0</v>
      </c>
    </row>
    <row r="938" spans="2:14" x14ac:dyDescent="0.25">
      <c r="B938" s="371" t="s">
        <v>220</v>
      </c>
      <c r="C938" s="371" t="s">
        <v>2193</v>
      </c>
      <c r="D938" s="371" t="s">
        <v>92</v>
      </c>
      <c r="E938" s="371" t="s">
        <v>1427</v>
      </c>
      <c r="F938" s="360">
        <v>2</v>
      </c>
      <c r="G938" s="360">
        <v>0</v>
      </c>
      <c r="H938" s="360">
        <v>0</v>
      </c>
      <c r="I938" s="360">
        <v>0</v>
      </c>
      <c r="J938" s="360">
        <v>0</v>
      </c>
      <c r="K938" s="360">
        <v>2</v>
      </c>
      <c r="L938" s="360">
        <v>0</v>
      </c>
      <c r="M938" s="360">
        <v>0</v>
      </c>
      <c r="N938" s="360">
        <v>0</v>
      </c>
    </row>
    <row r="939" spans="2:14" x14ac:dyDescent="0.25">
      <c r="B939" s="371" t="s">
        <v>220</v>
      </c>
      <c r="C939" s="371" t="s">
        <v>2193</v>
      </c>
      <c r="D939" s="371" t="s">
        <v>92</v>
      </c>
      <c r="E939" s="371" t="s">
        <v>1428</v>
      </c>
      <c r="F939" s="360">
        <v>1</v>
      </c>
      <c r="G939" s="360">
        <v>0</v>
      </c>
      <c r="H939" s="360">
        <v>0</v>
      </c>
      <c r="I939" s="360">
        <v>0</v>
      </c>
      <c r="J939" s="360">
        <v>0</v>
      </c>
      <c r="K939" s="360">
        <v>1</v>
      </c>
      <c r="L939" s="360">
        <v>0</v>
      </c>
      <c r="M939" s="360">
        <v>0</v>
      </c>
      <c r="N939" s="360">
        <v>0</v>
      </c>
    </row>
    <row r="940" spans="2:14" x14ac:dyDescent="0.25">
      <c r="B940" s="371" t="s">
        <v>220</v>
      </c>
      <c r="C940" s="371" t="s">
        <v>2193</v>
      </c>
      <c r="D940" s="371" t="s">
        <v>92</v>
      </c>
      <c r="E940" s="371" t="s">
        <v>1429</v>
      </c>
      <c r="F940" s="360">
        <v>3</v>
      </c>
      <c r="G940" s="360">
        <v>1</v>
      </c>
      <c r="H940" s="360">
        <v>0</v>
      </c>
      <c r="I940" s="360">
        <v>0</v>
      </c>
      <c r="J940" s="360">
        <v>0</v>
      </c>
      <c r="K940" s="360">
        <v>1</v>
      </c>
      <c r="L940" s="360">
        <v>0</v>
      </c>
      <c r="M940" s="360">
        <v>0</v>
      </c>
      <c r="N940" s="360">
        <v>1</v>
      </c>
    </row>
    <row r="941" spans="2:14" x14ac:dyDescent="0.25">
      <c r="B941" s="371" t="s">
        <v>220</v>
      </c>
      <c r="C941" s="371" t="s">
        <v>2193</v>
      </c>
      <c r="D941" s="371" t="s">
        <v>92</v>
      </c>
      <c r="E941" s="371" t="s">
        <v>1431</v>
      </c>
      <c r="F941" s="360">
        <v>7</v>
      </c>
      <c r="G941" s="360">
        <v>3</v>
      </c>
      <c r="H941" s="360">
        <v>0</v>
      </c>
      <c r="I941" s="360">
        <v>0</v>
      </c>
      <c r="J941" s="360">
        <v>0</v>
      </c>
      <c r="K941" s="360">
        <v>3</v>
      </c>
      <c r="L941" s="360">
        <v>0</v>
      </c>
      <c r="M941" s="360">
        <v>0</v>
      </c>
      <c r="N941" s="360">
        <v>1</v>
      </c>
    </row>
    <row r="942" spans="2:14" x14ac:dyDescent="0.25">
      <c r="B942" s="371" t="s">
        <v>220</v>
      </c>
      <c r="C942" s="371" t="s">
        <v>2193</v>
      </c>
      <c r="D942" s="371" t="s">
        <v>92</v>
      </c>
      <c r="E942" s="371" t="s">
        <v>2386</v>
      </c>
      <c r="F942" s="360">
        <v>1</v>
      </c>
      <c r="G942" s="360">
        <v>1</v>
      </c>
      <c r="H942" s="360">
        <v>0</v>
      </c>
      <c r="I942" s="360">
        <v>0</v>
      </c>
      <c r="J942" s="360">
        <v>0</v>
      </c>
      <c r="K942" s="360">
        <v>0</v>
      </c>
      <c r="L942" s="360">
        <v>0</v>
      </c>
      <c r="M942" s="360">
        <v>0</v>
      </c>
      <c r="N942" s="360">
        <v>0</v>
      </c>
    </row>
    <row r="943" spans="2:14" x14ac:dyDescent="0.25">
      <c r="B943" s="371" t="s">
        <v>220</v>
      </c>
      <c r="C943" s="371" t="s">
        <v>2193</v>
      </c>
      <c r="D943" s="371" t="s">
        <v>92</v>
      </c>
      <c r="E943" s="371" t="s">
        <v>2316</v>
      </c>
      <c r="F943" s="360">
        <v>2</v>
      </c>
      <c r="G943" s="360">
        <v>1</v>
      </c>
      <c r="H943" s="360">
        <v>0</v>
      </c>
      <c r="I943" s="360">
        <v>0</v>
      </c>
      <c r="J943" s="360">
        <v>1</v>
      </c>
      <c r="K943" s="360">
        <v>0</v>
      </c>
      <c r="L943" s="360">
        <v>0</v>
      </c>
      <c r="M943" s="360">
        <v>0</v>
      </c>
      <c r="N943" s="360">
        <v>0</v>
      </c>
    </row>
    <row r="944" spans="2:14" x14ac:dyDescent="0.25">
      <c r="B944" s="371" t="s">
        <v>220</v>
      </c>
      <c r="C944" s="371" t="s">
        <v>2193</v>
      </c>
      <c r="D944" s="371" t="s">
        <v>92</v>
      </c>
      <c r="E944" s="371" t="s">
        <v>1938</v>
      </c>
      <c r="F944" s="360">
        <v>3</v>
      </c>
      <c r="G944" s="360">
        <v>0</v>
      </c>
      <c r="H944" s="360">
        <v>0</v>
      </c>
      <c r="I944" s="360">
        <v>1</v>
      </c>
      <c r="J944" s="360">
        <v>1</v>
      </c>
      <c r="K944" s="360">
        <v>1</v>
      </c>
      <c r="L944" s="360">
        <v>0</v>
      </c>
      <c r="M944" s="360">
        <v>0</v>
      </c>
      <c r="N944" s="360">
        <v>0</v>
      </c>
    </row>
    <row r="945" spans="2:14" x14ac:dyDescent="0.25">
      <c r="B945" s="371" t="s">
        <v>220</v>
      </c>
      <c r="C945" s="371" t="s">
        <v>2193</v>
      </c>
      <c r="D945" s="371" t="s">
        <v>92</v>
      </c>
      <c r="E945" s="371" t="s">
        <v>1436</v>
      </c>
      <c r="F945" s="360">
        <v>50</v>
      </c>
      <c r="G945" s="360">
        <v>26</v>
      </c>
      <c r="H945" s="360">
        <v>3</v>
      </c>
      <c r="I945" s="360">
        <v>2</v>
      </c>
      <c r="J945" s="360">
        <v>8</v>
      </c>
      <c r="K945" s="360">
        <v>9</v>
      </c>
      <c r="L945" s="360">
        <v>0</v>
      </c>
      <c r="M945" s="360">
        <v>0</v>
      </c>
      <c r="N945" s="360">
        <v>2</v>
      </c>
    </row>
    <row r="946" spans="2:14" x14ac:dyDescent="0.25">
      <c r="B946" s="371" t="s">
        <v>220</v>
      </c>
      <c r="C946" s="371" t="s">
        <v>2193</v>
      </c>
      <c r="D946" s="371" t="s">
        <v>92</v>
      </c>
      <c r="E946" s="371" t="s">
        <v>1437</v>
      </c>
      <c r="F946" s="360">
        <v>1</v>
      </c>
      <c r="G946" s="360">
        <v>1</v>
      </c>
      <c r="H946" s="360">
        <v>0</v>
      </c>
      <c r="I946" s="360">
        <v>0</v>
      </c>
      <c r="J946" s="360">
        <v>0</v>
      </c>
      <c r="K946" s="360">
        <v>0</v>
      </c>
      <c r="L946" s="360">
        <v>0</v>
      </c>
      <c r="M946" s="360">
        <v>0</v>
      </c>
      <c r="N946" s="360">
        <v>0</v>
      </c>
    </row>
    <row r="947" spans="2:14" x14ac:dyDescent="0.25">
      <c r="B947" s="371" t="s">
        <v>220</v>
      </c>
      <c r="C947" s="371" t="s">
        <v>2193</v>
      </c>
      <c r="D947" s="371" t="s">
        <v>92</v>
      </c>
      <c r="E947" s="371" t="s">
        <v>1438</v>
      </c>
      <c r="F947" s="360">
        <v>12</v>
      </c>
      <c r="G947" s="360">
        <v>7</v>
      </c>
      <c r="H947" s="360">
        <v>0</v>
      </c>
      <c r="I947" s="360">
        <v>0</v>
      </c>
      <c r="J947" s="360">
        <v>2</v>
      </c>
      <c r="K947" s="360">
        <v>3</v>
      </c>
      <c r="L947" s="360">
        <v>0</v>
      </c>
      <c r="M947" s="360">
        <v>0</v>
      </c>
      <c r="N947" s="360">
        <v>0</v>
      </c>
    </row>
    <row r="948" spans="2:14" x14ac:dyDescent="0.25">
      <c r="B948" s="371" t="s">
        <v>220</v>
      </c>
      <c r="C948" s="371" t="s">
        <v>2193</v>
      </c>
      <c r="D948" s="371" t="s">
        <v>92</v>
      </c>
      <c r="E948" s="371" t="s">
        <v>1439</v>
      </c>
      <c r="F948" s="360">
        <v>5</v>
      </c>
      <c r="G948" s="360">
        <v>4</v>
      </c>
      <c r="H948" s="360">
        <v>0</v>
      </c>
      <c r="I948" s="360">
        <v>0</v>
      </c>
      <c r="J948" s="360">
        <v>0</v>
      </c>
      <c r="K948" s="360">
        <v>1</v>
      </c>
      <c r="L948" s="360">
        <v>0</v>
      </c>
      <c r="M948" s="360">
        <v>0</v>
      </c>
      <c r="N948" s="360">
        <v>0</v>
      </c>
    </row>
    <row r="949" spans="2:14" x14ac:dyDescent="0.25">
      <c r="B949" s="371" t="s">
        <v>220</v>
      </c>
      <c r="C949" s="371" t="s">
        <v>2193</v>
      </c>
      <c r="D949" s="371" t="s">
        <v>92</v>
      </c>
      <c r="E949" s="371" t="s">
        <v>1440</v>
      </c>
      <c r="F949" s="360">
        <v>4</v>
      </c>
      <c r="G949" s="360">
        <v>1</v>
      </c>
      <c r="H949" s="360">
        <v>0</v>
      </c>
      <c r="I949" s="360">
        <v>0</v>
      </c>
      <c r="J949" s="360">
        <v>1</v>
      </c>
      <c r="K949" s="360">
        <v>2</v>
      </c>
      <c r="L949" s="360">
        <v>0</v>
      </c>
      <c r="M949" s="360">
        <v>0</v>
      </c>
      <c r="N949" s="360">
        <v>0</v>
      </c>
    </row>
    <row r="950" spans="2:14" x14ac:dyDescent="0.25">
      <c r="B950" s="371" t="s">
        <v>220</v>
      </c>
      <c r="C950" s="371" t="s">
        <v>2193</v>
      </c>
      <c r="D950" s="371" t="s">
        <v>94</v>
      </c>
      <c r="E950" s="371" t="s">
        <v>1449</v>
      </c>
      <c r="F950" s="360">
        <v>1</v>
      </c>
      <c r="G950" s="360">
        <v>0</v>
      </c>
      <c r="H950" s="360">
        <v>0</v>
      </c>
      <c r="I950" s="360">
        <v>0</v>
      </c>
      <c r="J950" s="360">
        <v>0</v>
      </c>
      <c r="K950" s="360">
        <v>1</v>
      </c>
      <c r="L950" s="360">
        <v>0</v>
      </c>
      <c r="M950" s="360">
        <v>0</v>
      </c>
      <c r="N950" s="360">
        <v>0</v>
      </c>
    </row>
    <row r="951" spans="2:14" x14ac:dyDescent="0.25">
      <c r="B951" s="371" t="s">
        <v>220</v>
      </c>
      <c r="C951" s="371" t="s">
        <v>2193</v>
      </c>
      <c r="D951" s="371" t="s">
        <v>94</v>
      </c>
      <c r="E951" s="371" t="s">
        <v>1450</v>
      </c>
      <c r="F951" s="360">
        <v>3</v>
      </c>
      <c r="G951" s="360">
        <v>2</v>
      </c>
      <c r="H951" s="360">
        <v>0</v>
      </c>
      <c r="I951" s="360">
        <v>1</v>
      </c>
      <c r="J951" s="360">
        <v>0</v>
      </c>
      <c r="K951" s="360">
        <v>0</v>
      </c>
      <c r="L951" s="360">
        <v>0</v>
      </c>
      <c r="M951" s="360">
        <v>0</v>
      </c>
      <c r="N951" s="360">
        <v>0</v>
      </c>
    </row>
    <row r="952" spans="2:14" x14ac:dyDescent="0.25">
      <c r="B952" s="371" t="s">
        <v>220</v>
      </c>
      <c r="C952" s="371" t="s">
        <v>2193</v>
      </c>
      <c r="D952" s="371" t="s">
        <v>94</v>
      </c>
      <c r="E952" s="371" t="s">
        <v>3776</v>
      </c>
      <c r="F952" s="360">
        <v>1</v>
      </c>
      <c r="G952" s="360">
        <v>1</v>
      </c>
      <c r="H952" s="360">
        <v>0</v>
      </c>
      <c r="I952" s="360">
        <v>0</v>
      </c>
      <c r="J952" s="360">
        <v>0</v>
      </c>
      <c r="K952" s="360">
        <v>0</v>
      </c>
      <c r="L952" s="360">
        <v>0</v>
      </c>
      <c r="M952" s="360">
        <v>0</v>
      </c>
      <c r="N952" s="360">
        <v>0</v>
      </c>
    </row>
    <row r="953" spans="2:14" x14ac:dyDescent="0.25">
      <c r="B953" s="371" t="s">
        <v>220</v>
      </c>
      <c r="C953" s="371" t="s">
        <v>2193</v>
      </c>
      <c r="D953" s="371" t="s">
        <v>94</v>
      </c>
      <c r="E953" s="371" t="s">
        <v>1451</v>
      </c>
      <c r="F953" s="360">
        <v>3</v>
      </c>
      <c r="G953" s="360">
        <v>1</v>
      </c>
      <c r="H953" s="360">
        <v>0</v>
      </c>
      <c r="I953" s="360">
        <v>1</v>
      </c>
      <c r="J953" s="360">
        <v>0</v>
      </c>
      <c r="K953" s="360">
        <v>1</v>
      </c>
      <c r="L953" s="360">
        <v>0</v>
      </c>
      <c r="M953" s="360">
        <v>0</v>
      </c>
      <c r="N953" s="360">
        <v>0</v>
      </c>
    </row>
    <row r="954" spans="2:14" x14ac:dyDescent="0.25">
      <c r="B954" s="371" t="s">
        <v>220</v>
      </c>
      <c r="C954" s="371" t="s">
        <v>2193</v>
      </c>
      <c r="D954" s="371" t="s">
        <v>94</v>
      </c>
      <c r="E954" s="371" t="s">
        <v>1452</v>
      </c>
      <c r="F954" s="360">
        <v>1</v>
      </c>
      <c r="G954" s="360">
        <v>0</v>
      </c>
      <c r="H954" s="360">
        <v>0</v>
      </c>
      <c r="I954" s="360">
        <v>0</v>
      </c>
      <c r="J954" s="360">
        <v>0</v>
      </c>
      <c r="K954" s="360">
        <v>1</v>
      </c>
      <c r="L954" s="360">
        <v>0</v>
      </c>
      <c r="M954" s="360">
        <v>0</v>
      </c>
      <c r="N954" s="360">
        <v>0</v>
      </c>
    </row>
    <row r="955" spans="2:14" x14ac:dyDescent="0.25">
      <c r="B955" s="371" t="s">
        <v>220</v>
      </c>
      <c r="C955" s="371" t="s">
        <v>2193</v>
      </c>
      <c r="D955" s="371" t="s">
        <v>94</v>
      </c>
      <c r="E955" s="371" t="s">
        <v>1454</v>
      </c>
      <c r="F955" s="360">
        <v>11</v>
      </c>
      <c r="G955" s="360">
        <v>6</v>
      </c>
      <c r="H955" s="360">
        <v>0</v>
      </c>
      <c r="I955" s="360">
        <v>1</v>
      </c>
      <c r="J955" s="360">
        <v>1</v>
      </c>
      <c r="K955" s="360">
        <v>2</v>
      </c>
      <c r="L955" s="360">
        <v>0</v>
      </c>
      <c r="M955" s="360">
        <v>0</v>
      </c>
      <c r="N955" s="360">
        <v>1</v>
      </c>
    </row>
    <row r="956" spans="2:14" x14ac:dyDescent="0.25">
      <c r="B956" s="371" t="s">
        <v>220</v>
      </c>
      <c r="C956" s="371" t="s">
        <v>2193</v>
      </c>
      <c r="D956" s="371" t="s">
        <v>94</v>
      </c>
      <c r="E956" s="371" t="s">
        <v>1455</v>
      </c>
      <c r="F956" s="360">
        <v>62</v>
      </c>
      <c r="G956" s="360">
        <v>27</v>
      </c>
      <c r="H956" s="360">
        <v>2</v>
      </c>
      <c r="I956" s="360">
        <v>6</v>
      </c>
      <c r="J956" s="360">
        <v>2</v>
      </c>
      <c r="K956" s="360">
        <v>17</v>
      </c>
      <c r="L956" s="360">
        <v>0</v>
      </c>
      <c r="M956" s="360">
        <v>0</v>
      </c>
      <c r="N956" s="360">
        <v>8</v>
      </c>
    </row>
    <row r="957" spans="2:14" x14ac:dyDescent="0.25">
      <c r="B957" s="371" t="s">
        <v>220</v>
      </c>
      <c r="C957" s="371" t="s">
        <v>2193</v>
      </c>
      <c r="D957" s="371" t="s">
        <v>94</v>
      </c>
      <c r="E957" s="371" t="s">
        <v>1456</v>
      </c>
      <c r="F957" s="360">
        <v>9</v>
      </c>
      <c r="G957" s="360">
        <v>2</v>
      </c>
      <c r="H957" s="360">
        <v>0</v>
      </c>
      <c r="I957" s="360">
        <v>2</v>
      </c>
      <c r="J957" s="360">
        <v>1</v>
      </c>
      <c r="K957" s="360">
        <v>4</v>
      </c>
      <c r="L957" s="360">
        <v>0</v>
      </c>
      <c r="M957" s="360">
        <v>0</v>
      </c>
      <c r="N957" s="360">
        <v>0</v>
      </c>
    </row>
    <row r="958" spans="2:14" x14ac:dyDescent="0.25">
      <c r="B958" s="371" t="s">
        <v>220</v>
      </c>
      <c r="C958" s="371" t="s">
        <v>2193</v>
      </c>
      <c r="D958" s="371" t="s">
        <v>94</v>
      </c>
      <c r="E958" s="371" t="s">
        <v>1457</v>
      </c>
      <c r="F958" s="360">
        <v>3</v>
      </c>
      <c r="G958" s="360">
        <v>1</v>
      </c>
      <c r="H958" s="360">
        <v>0</v>
      </c>
      <c r="I958" s="360">
        <v>0</v>
      </c>
      <c r="J958" s="360">
        <v>0</v>
      </c>
      <c r="K958" s="360">
        <v>1</v>
      </c>
      <c r="L958" s="360">
        <v>0</v>
      </c>
      <c r="M958" s="360">
        <v>0</v>
      </c>
      <c r="N958" s="360">
        <v>1</v>
      </c>
    </row>
    <row r="959" spans="2:14" x14ac:dyDescent="0.25">
      <c r="B959" s="371" t="s">
        <v>220</v>
      </c>
      <c r="C959" s="371" t="s">
        <v>2193</v>
      </c>
      <c r="D959" s="371" t="s">
        <v>94</v>
      </c>
      <c r="E959" s="371" t="s">
        <v>1458</v>
      </c>
      <c r="F959" s="360">
        <v>1</v>
      </c>
      <c r="G959" s="360">
        <v>1</v>
      </c>
      <c r="H959" s="360">
        <v>0</v>
      </c>
      <c r="I959" s="360">
        <v>0</v>
      </c>
      <c r="J959" s="360">
        <v>0</v>
      </c>
      <c r="K959" s="360">
        <v>0</v>
      </c>
      <c r="L959" s="360">
        <v>0</v>
      </c>
      <c r="M959" s="360">
        <v>0</v>
      </c>
      <c r="N959" s="360">
        <v>0</v>
      </c>
    </row>
    <row r="960" spans="2:14" x14ac:dyDescent="0.25">
      <c r="B960" s="371" t="s">
        <v>220</v>
      </c>
      <c r="C960" s="371" t="s">
        <v>2193</v>
      </c>
      <c r="D960" s="371" t="s">
        <v>434</v>
      </c>
      <c r="E960" s="371" t="s">
        <v>3387</v>
      </c>
      <c r="F960" s="360">
        <v>1</v>
      </c>
      <c r="G960" s="360">
        <v>0</v>
      </c>
      <c r="H960" s="360">
        <v>0</v>
      </c>
      <c r="I960" s="360">
        <v>0</v>
      </c>
      <c r="J960" s="360">
        <v>1</v>
      </c>
      <c r="K960" s="360">
        <v>0</v>
      </c>
      <c r="L960" s="360">
        <v>0</v>
      </c>
      <c r="M960" s="360">
        <v>0</v>
      </c>
      <c r="N960" s="360">
        <v>0</v>
      </c>
    </row>
    <row r="961" spans="2:14" x14ac:dyDescent="0.25">
      <c r="B961" s="371" t="s">
        <v>220</v>
      </c>
      <c r="C961" s="371" t="s">
        <v>2193</v>
      </c>
      <c r="D961" s="371" t="s">
        <v>434</v>
      </c>
      <c r="E961" s="371" t="s">
        <v>2738</v>
      </c>
      <c r="F961" s="360">
        <v>8</v>
      </c>
      <c r="G961" s="360">
        <v>0</v>
      </c>
      <c r="H961" s="360">
        <v>0</v>
      </c>
      <c r="I961" s="360">
        <v>0</v>
      </c>
      <c r="J961" s="360">
        <v>7</v>
      </c>
      <c r="K961" s="360">
        <v>1</v>
      </c>
      <c r="L961" s="360">
        <v>0</v>
      </c>
      <c r="M961" s="360">
        <v>0</v>
      </c>
      <c r="N961" s="360">
        <v>0</v>
      </c>
    </row>
    <row r="962" spans="2:14" x14ac:dyDescent="0.25">
      <c r="B962" s="371" t="s">
        <v>220</v>
      </c>
      <c r="C962" s="371" t="s">
        <v>2193</v>
      </c>
      <c r="D962" s="371" t="s">
        <v>434</v>
      </c>
      <c r="E962" s="371" t="s">
        <v>3782</v>
      </c>
      <c r="F962" s="360">
        <v>2</v>
      </c>
      <c r="G962" s="360">
        <v>2</v>
      </c>
      <c r="H962" s="360">
        <v>0</v>
      </c>
      <c r="I962" s="360">
        <v>0</v>
      </c>
      <c r="J962" s="360">
        <v>0</v>
      </c>
      <c r="K962" s="360">
        <v>0</v>
      </c>
      <c r="L962" s="360">
        <v>0</v>
      </c>
      <c r="M962" s="360">
        <v>0</v>
      </c>
      <c r="N962" s="360">
        <v>0</v>
      </c>
    </row>
    <row r="963" spans="2:14" x14ac:dyDescent="0.25">
      <c r="B963" s="371" t="s">
        <v>220</v>
      </c>
      <c r="C963" s="371" t="s">
        <v>2193</v>
      </c>
      <c r="D963" s="371" t="s">
        <v>434</v>
      </c>
      <c r="E963" s="371" t="s">
        <v>4033</v>
      </c>
      <c r="F963" s="360">
        <v>5</v>
      </c>
      <c r="G963" s="360">
        <v>0</v>
      </c>
      <c r="H963" s="360">
        <v>0</v>
      </c>
      <c r="I963" s="360">
        <v>0</v>
      </c>
      <c r="J963" s="360">
        <v>5</v>
      </c>
      <c r="K963" s="360">
        <v>0</v>
      </c>
      <c r="L963" s="360">
        <v>0</v>
      </c>
      <c r="M963" s="360">
        <v>0</v>
      </c>
      <c r="N963" s="360">
        <v>0</v>
      </c>
    </row>
    <row r="964" spans="2:14" x14ac:dyDescent="0.25">
      <c r="B964" s="371" t="s">
        <v>220</v>
      </c>
      <c r="C964" s="371" t="s">
        <v>2193</v>
      </c>
      <c r="D964" s="371" t="s">
        <v>434</v>
      </c>
      <c r="E964" s="371" t="s">
        <v>2850</v>
      </c>
      <c r="F964" s="360">
        <v>1</v>
      </c>
      <c r="G964" s="360">
        <v>1</v>
      </c>
      <c r="H964" s="360">
        <v>0</v>
      </c>
      <c r="I964" s="360">
        <v>0</v>
      </c>
      <c r="J964" s="360">
        <v>0</v>
      </c>
      <c r="K964" s="360">
        <v>0</v>
      </c>
      <c r="L964" s="360">
        <v>0</v>
      </c>
      <c r="M964" s="360">
        <v>0</v>
      </c>
      <c r="N964" s="360">
        <v>0</v>
      </c>
    </row>
    <row r="965" spans="2:14" x14ac:dyDescent="0.25">
      <c r="B965" s="371" t="s">
        <v>220</v>
      </c>
      <c r="C965" s="371" t="s">
        <v>2193</v>
      </c>
      <c r="D965" s="371" t="s">
        <v>434</v>
      </c>
      <c r="E965" s="371" t="s">
        <v>4035</v>
      </c>
      <c r="F965" s="360">
        <v>1</v>
      </c>
      <c r="G965" s="360">
        <v>0</v>
      </c>
      <c r="H965" s="360">
        <v>0</v>
      </c>
      <c r="I965" s="360">
        <v>0</v>
      </c>
      <c r="J965" s="360">
        <v>1</v>
      </c>
      <c r="K965" s="360">
        <v>0</v>
      </c>
      <c r="L965" s="360">
        <v>0</v>
      </c>
      <c r="M965" s="360">
        <v>0</v>
      </c>
      <c r="N965" s="360">
        <v>0</v>
      </c>
    </row>
    <row r="966" spans="2:14" x14ac:dyDescent="0.25">
      <c r="B966" s="371" t="s">
        <v>220</v>
      </c>
      <c r="C966" s="371" t="s">
        <v>2193</v>
      </c>
      <c r="D966" s="371" t="s">
        <v>434</v>
      </c>
      <c r="E966" s="371" t="s">
        <v>4036</v>
      </c>
      <c r="F966" s="360">
        <v>1</v>
      </c>
      <c r="G966" s="360">
        <v>0</v>
      </c>
      <c r="H966" s="360">
        <v>0</v>
      </c>
      <c r="I966" s="360">
        <v>0</v>
      </c>
      <c r="J966" s="360">
        <v>1</v>
      </c>
      <c r="K966" s="360">
        <v>0</v>
      </c>
      <c r="L966" s="360">
        <v>0</v>
      </c>
      <c r="M966" s="360">
        <v>0</v>
      </c>
      <c r="N966" s="360">
        <v>0</v>
      </c>
    </row>
    <row r="967" spans="2:14" x14ac:dyDescent="0.25">
      <c r="B967" s="371" t="s">
        <v>220</v>
      </c>
      <c r="C967" s="371" t="s">
        <v>2193</v>
      </c>
      <c r="D967" s="371" t="s">
        <v>434</v>
      </c>
      <c r="E967" s="371" t="s">
        <v>3246</v>
      </c>
      <c r="F967" s="360">
        <v>2</v>
      </c>
      <c r="G967" s="360">
        <v>0</v>
      </c>
      <c r="H967" s="360">
        <v>0</v>
      </c>
      <c r="I967" s="360">
        <v>0</v>
      </c>
      <c r="J967" s="360">
        <v>2</v>
      </c>
      <c r="K967" s="360">
        <v>0</v>
      </c>
      <c r="L967" s="360">
        <v>0</v>
      </c>
      <c r="M967" s="360">
        <v>0</v>
      </c>
      <c r="N967" s="360">
        <v>0</v>
      </c>
    </row>
    <row r="968" spans="2:14" x14ac:dyDescent="0.25">
      <c r="B968" s="371" t="s">
        <v>220</v>
      </c>
      <c r="C968" s="371" t="s">
        <v>2193</v>
      </c>
      <c r="D968" s="371" t="s">
        <v>434</v>
      </c>
      <c r="E968" s="371" t="s">
        <v>3388</v>
      </c>
      <c r="F968" s="360">
        <v>1</v>
      </c>
      <c r="G968" s="360">
        <v>0</v>
      </c>
      <c r="H968" s="360">
        <v>0</v>
      </c>
      <c r="I968" s="360">
        <v>0</v>
      </c>
      <c r="J968" s="360">
        <v>0</v>
      </c>
      <c r="K968" s="360">
        <v>1</v>
      </c>
      <c r="L968" s="360">
        <v>0</v>
      </c>
      <c r="M968" s="360">
        <v>0</v>
      </c>
      <c r="N968" s="360">
        <v>0</v>
      </c>
    </row>
    <row r="969" spans="2:14" x14ac:dyDescent="0.25">
      <c r="B969" s="371" t="s">
        <v>220</v>
      </c>
      <c r="C969" s="371" t="s">
        <v>2193</v>
      </c>
      <c r="D969" s="371" t="s">
        <v>434</v>
      </c>
      <c r="E969" s="371" t="s">
        <v>2948</v>
      </c>
      <c r="F969" s="360">
        <v>1</v>
      </c>
      <c r="G969" s="360">
        <v>0</v>
      </c>
      <c r="H969" s="360">
        <v>0</v>
      </c>
      <c r="I969" s="360">
        <v>0</v>
      </c>
      <c r="J969" s="360">
        <v>1</v>
      </c>
      <c r="K969" s="360">
        <v>0</v>
      </c>
      <c r="L969" s="360">
        <v>0</v>
      </c>
      <c r="M969" s="360">
        <v>0</v>
      </c>
      <c r="N969" s="360">
        <v>0</v>
      </c>
    </row>
    <row r="970" spans="2:14" x14ac:dyDescent="0.25">
      <c r="B970" s="371" t="s">
        <v>220</v>
      </c>
      <c r="C970" s="371" t="s">
        <v>2193</v>
      </c>
      <c r="D970" s="371" t="s">
        <v>434</v>
      </c>
      <c r="E970" s="371" t="s">
        <v>2320</v>
      </c>
      <c r="F970" s="360">
        <v>3</v>
      </c>
      <c r="G970" s="360">
        <v>0</v>
      </c>
      <c r="H970" s="360">
        <v>0</v>
      </c>
      <c r="I970" s="360">
        <v>0</v>
      </c>
      <c r="J970" s="360">
        <v>3</v>
      </c>
      <c r="K970" s="360">
        <v>0</v>
      </c>
      <c r="L970" s="360">
        <v>0</v>
      </c>
      <c r="M970" s="360">
        <v>0</v>
      </c>
      <c r="N970" s="360">
        <v>0</v>
      </c>
    </row>
    <row r="971" spans="2:14" x14ac:dyDescent="0.25">
      <c r="B971" s="371" t="s">
        <v>220</v>
      </c>
      <c r="C971" s="371" t="s">
        <v>2193</v>
      </c>
      <c r="D971" s="371" t="s">
        <v>434</v>
      </c>
      <c r="E971" s="371" t="s">
        <v>3788</v>
      </c>
      <c r="F971" s="360">
        <v>4</v>
      </c>
      <c r="G971" s="360">
        <v>4</v>
      </c>
      <c r="H971" s="360">
        <v>0</v>
      </c>
      <c r="I971" s="360">
        <v>0</v>
      </c>
      <c r="J971" s="360">
        <v>0</v>
      </c>
      <c r="K971" s="360">
        <v>0</v>
      </c>
      <c r="L971" s="360">
        <v>0</v>
      </c>
      <c r="M971" s="360">
        <v>0</v>
      </c>
      <c r="N971" s="360">
        <v>0</v>
      </c>
    </row>
    <row r="972" spans="2:14" x14ac:dyDescent="0.25">
      <c r="B972" s="371" t="s">
        <v>220</v>
      </c>
      <c r="C972" s="371" t="s">
        <v>2193</v>
      </c>
      <c r="D972" s="371" t="s">
        <v>434</v>
      </c>
      <c r="E972" s="371" t="s">
        <v>2321</v>
      </c>
      <c r="F972" s="360">
        <v>15</v>
      </c>
      <c r="G972" s="360">
        <v>0</v>
      </c>
      <c r="H972" s="360">
        <v>0</v>
      </c>
      <c r="I972" s="360">
        <v>0</v>
      </c>
      <c r="J972" s="360">
        <v>14</v>
      </c>
      <c r="K972" s="360">
        <v>1</v>
      </c>
      <c r="L972" s="360">
        <v>0</v>
      </c>
      <c r="M972" s="360">
        <v>0</v>
      </c>
      <c r="N972" s="360">
        <v>0</v>
      </c>
    </row>
    <row r="973" spans="2:14" x14ac:dyDescent="0.25">
      <c r="B973" s="371" t="s">
        <v>220</v>
      </c>
      <c r="C973" s="371" t="s">
        <v>2193</v>
      </c>
      <c r="D973" s="371" t="s">
        <v>434</v>
      </c>
      <c r="E973" s="371" t="s">
        <v>4040</v>
      </c>
      <c r="F973" s="360">
        <v>2</v>
      </c>
      <c r="G973" s="360">
        <v>0</v>
      </c>
      <c r="H973" s="360">
        <v>0</v>
      </c>
      <c r="I973" s="360">
        <v>0</v>
      </c>
      <c r="J973" s="360">
        <v>2</v>
      </c>
      <c r="K973" s="360">
        <v>0</v>
      </c>
      <c r="L973" s="360">
        <v>0</v>
      </c>
      <c r="M973" s="360">
        <v>0</v>
      </c>
      <c r="N973" s="360">
        <v>0</v>
      </c>
    </row>
    <row r="974" spans="2:14" x14ac:dyDescent="0.25">
      <c r="B974" s="371" t="s">
        <v>220</v>
      </c>
      <c r="C974" s="371" t="s">
        <v>2193</v>
      </c>
      <c r="D974" s="371" t="s">
        <v>434</v>
      </c>
      <c r="E974" s="371" t="s">
        <v>4041</v>
      </c>
      <c r="F974" s="360">
        <v>5</v>
      </c>
      <c r="G974" s="360">
        <v>0</v>
      </c>
      <c r="H974" s="360">
        <v>0</v>
      </c>
      <c r="I974" s="360">
        <v>0</v>
      </c>
      <c r="J974" s="360">
        <v>5</v>
      </c>
      <c r="K974" s="360">
        <v>0</v>
      </c>
      <c r="L974" s="360">
        <v>0</v>
      </c>
      <c r="M974" s="360">
        <v>0</v>
      </c>
      <c r="N974" s="360">
        <v>0</v>
      </c>
    </row>
    <row r="975" spans="2:14" x14ac:dyDescent="0.25">
      <c r="B975" s="371" t="s">
        <v>220</v>
      </c>
      <c r="C975" s="371" t="s">
        <v>2193</v>
      </c>
      <c r="D975" s="371" t="s">
        <v>434</v>
      </c>
      <c r="E975" s="371" t="s">
        <v>3789</v>
      </c>
      <c r="F975" s="360">
        <v>3</v>
      </c>
      <c r="G975" s="360">
        <v>0</v>
      </c>
      <c r="H975" s="360">
        <v>0</v>
      </c>
      <c r="I975" s="360">
        <v>0</v>
      </c>
      <c r="J975" s="360">
        <v>3</v>
      </c>
      <c r="K975" s="360">
        <v>0</v>
      </c>
      <c r="L975" s="360">
        <v>0</v>
      </c>
      <c r="M975" s="360">
        <v>0</v>
      </c>
      <c r="N975" s="360">
        <v>0</v>
      </c>
    </row>
    <row r="976" spans="2:14" x14ac:dyDescent="0.25">
      <c r="B976" s="371" t="s">
        <v>220</v>
      </c>
      <c r="C976" s="371" t="s">
        <v>2193</v>
      </c>
      <c r="D976" s="371" t="s">
        <v>434</v>
      </c>
      <c r="E976" s="371" t="s">
        <v>3167</v>
      </c>
      <c r="F976" s="360">
        <v>1</v>
      </c>
      <c r="G976" s="360">
        <v>0</v>
      </c>
      <c r="H976" s="360">
        <v>0</v>
      </c>
      <c r="I976" s="360">
        <v>0</v>
      </c>
      <c r="J976" s="360">
        <v>1</v>
      </c>
      <c r="K976" s="360">
        <v>0</v>
      </c>
      <c r="L976" s="360">
        <v>0</v>
      </c>
      <c r="M976" s="360">
        <v>0</v>
      </c>
      <c r="N976" s="360">
        <v>0</v>
      </c>
    </row>
    <row r="977" spans="2:14" x14ac:dyDescent="0.25">
      <c r="B977" s="371" t="s">
        <v>220</v>
      </c>
      <c r="C977" s="371" t="s">
        <v>2193</v>
      </c>
      <c r="D977" s="371" t="s">
        <v>434</v>
      </c>
      <c r="E977" s="371" t="s">
        <v>4042</v>
      </c>
      <c r="F977" s="360">
        <v>2</v>
      </c>
      <c r="G977" s="360">
        <v>0</v>
      </c>
      <c r="H977" s="360">
        <v>0</v>
      </c>
      <c r="I977" s="360">
        <v>0</v>
      </c>
      <c r="J977" s="360">
        <v>0</v>
      </c>
      <c r="K977" s="360">
        <v>2</v>
      </c>
      <c r="L977" s="360">
        <v>0</v>
      </c>
      <c r="M977" s="360">
        <v>0</v>
      </c>
      <c r="N977" s="360">
        <v>0</v>
      </c>
    </row>
    <row r="978" spans="2:14" x14ac:dyDescent="0.25">
      <c r="B978" s="371" t="s">
        <v>220</v>
      </c>
      <c r="C978" s="371" t="s">
        <v>2193</v>
      </c>
      <c r="D978" s="371" t="s">
        <v>434</v>
      </c>
      <c r="E978" s="371" t="s">
        <v>3247</v>
      </c>
      <c r="F978" s="360">
        <v>1</v>
      </c>
      <c r="G978" s="360">
        <v>0</v>
      </c>
      <c r="H978" s="360">
        <v>0</v>
      </c>
      <c r="I978" s="360">
        <v>0</v>
      </c>
      <c r="J978" s="360">
        <v>1</v>
      </c>
      <c r="K978" s="360">
        <v>0</v>
      </c>
      <c r="L978" s="360">
        <v>0</v>
      </c>
      <c r="M978" s="360">
        <v>0</v>
      </c>
      <c r="N978" s="360">
        <v>0</v>
      </c>
    </row>
    <row r="979" spans="2:14" x14ac:dyDescent="0.25">
      <c r="B979" s="371" t="s">
        <v>220</v>
      </c>
      <c r="C979" s="371" t="s">
        <v>2193</v>
      </c>
      <c r="D979" s="371" t="s">
        <v>434</v>
      </c>
      <c r="E979" s="371" t="s">
        <v>1744</v>
      </c>
      <c r="F979" s="360">
        <v>1</v>
      </c>
      <c r="G979" s="360">
        <v>0</v>
      </c>
      <c r="H979" s="360">
        <v>0</v>
      </c>
      <c r="I979" s="360">
        <v>0</v>
      </c>
      <c r="J979" s="360">
        <v>1</v>
      </c>
      <c r="K979" s="360">
        <v>0</v>
      </c>
      <c r="L979" s="360">
        <v>0</v>
      </c>
      <c r="M979" s="360">
        <v>0</v>
      </c>
      <c r="N979" s="360">
        <v>0</v>
      </c>
    </row>
    <row r="980" spans="2:14" x14ac:dyDescent="0.25">
      <c r="B980" s="371" t="s">
        <v>220</v>
      </c>
      <c r="C980" s="371" t="s">
        <v>2193</v>
      </c>
      <c r="D980" s="371" t="s">
        <v>434</v>
      </c>
      <c r="E980" s="371" t="s">
        <v>4043</v>
      </c>
      <c r="F980" s="360">
        <v>1</v>
      </c>
      <c r="G980" s="360">
        <v>0</v>
      </c>
      <c r="H980" s="360">
        <v>0</v>
      </c>
      <c r="I980" s="360">
        <v>0</v>
      </c>
      <c r="J980" s="360">
        <v>0</v>
      </c>
      <c r="K980" s="360">
        <v>0</v>
      </c>
      <c r="L980" s="360">
        <v>0</v>
      </c>
      <c r="M980" s="360">
        <v>0</v>
      </c>
      <c r="N980" s="360">
        <v>1</v>
      </c>
    </row>
    <row r="981" spans="2:14" x14ac:dyDescent="0.25">
      <c r="B981" s="371" t="s">
        <v>220</v>
      </c>
      <c r="C981" s="371" t="s">
        <v>2193</v>
      </c>
      <c r="D981" s="371" t="s">
        <v>434</v>
      </c>
      <c r="E981" s="371" t="s">
        <v>1745</v>
      </c>
      <c r="F981" s="360">
        <v>93</v>
      </c>
      <c r="G981" s="360">
        <v>39</v>
      </c>
      <c r="H981" s="360">
        <v>1</v>
      </c>
      <c r="I981" s="360">
        <v>4</v>
      </c>
      <c r="J981" s="360">
        <v>42</v>
      </c>
      <c r="K981" s="360">
        <v>6</v>
      </c>
      <c r="L981" s="360">
        <v>0</v>
      </c>
      <c r="M981" s="360">
        <v>0</v>
      </c>
      <c r="N981" s="360">
        <v>1</v>
      </c>
    </row>
    <row r="982" spans="2:14" x14ac:dyDescent="0.25">
      <c r="B982" s="371" t="s">
        <v>220</v>
      </c>
      <c r="C982" s="371" t="s">
        <v>2193</v>
      </c>
      <c r="D982" s="371" t="s">
        <v>434</v>
      </c>
      <c r="E982" s="371" t="s">
        <v>1746</v>
      </c>
      <c r="F982" s="360">
        <v>4</v>
      </c>
      <c r="G982" s="360">
        <v>0</v>
      </c>
      <c r="H982" s="360">
        <v>0</v>
      </c>
      <c r="I982" s="360">
        <v>0</v>
      </c>
      <c r="J982" s="360">
        <v>4</v>
      </c>
      <c r="K982" s="360">
        <v>0</v>
      </c>
      <c r="L982" s="360">
        <v>0</v>
      </c>
      <c r="M982" s="360">
        <v>0</v>
      </c>
      <c r="N982" s="360">
        <v>0</v>
      </c>
    </row>
    <row r="983" spans="2:14" x14ac:dyDescent="0.25">
      <c r="B983" s="371" t="s">
        <v>220</v>
      </c>
      <c r="C983" s="371" t="s">
        <v>2193</v>
      </c>
      <c r="D983" s="371" t="s">
        <v>434</v>
      </c>
      <c r="E983" s="371" t="s">
        <v>1747</v>
      </c>
      <c r="F983" s="360">
        <v>47</v>
      </c>
      <c r="G983" s="360">
        <v>1</v>
      </c>
      <c r="H983" s="360">
        <v>0</v>
      </c>
      <c r="I983" s="360">
        <v>0</v>
      </c>
      <c r="J983" s="360">
        <v>40</v>
      </c>
      <c r="K983" s="360">
        <v>3</v>
      </c>
      <c r="L983" s="360">
        <v>0</v>
      </c>
      <c r="M983" s="360">
        <v>0</v>
      </c>
      <c r="N983" s="360">
        <v>3</v>
      </c>
    </row>
    <row r="984" spans="2:14" x14ac:dyDescent="0.25">
      <c r="B984" s="371" t="s">
        <v>220</v>
      </c>
      <c r="C984" s="371" t="s">
        <v>2193</v>
      </c>
      <c r="D984" s="371" t="s">
        <v>434</v>
      </c>
      <c r="E984" s="371" t="s">
        <v>3543</v>
      </c>
      <c r="F984" s="360">
        <v>1</v>
      </c>
      <c r="G984" s="360">
        <v>0</v>
      </c>
      <c r="H984" s="360">
        <v>0</v>
      </c>
      <c r="I984" s="360">
        <v>0</v>
      </c>
      <c r="J984" s="360">
        <v>1</v>
      </c>
      <c r="K984" s="360">
        <v>0</v>
      </c>
      <c r="L984" s="360">
        <v>0</v>
      </c>
      <c r="M984" s="360">
        <v>0</v>
      </c>
      <c r="N984" s="360">
        <v>0</v>
      </c>
    </row>
    <row r="985" spans="2:14" x14ac:dyDescent="0.25">
      <c r="B985" s="371" t="s">
        <v>220</v>
      </c>
      <c r="C985" s="371" t="s">
        <v>2193</v>
      </c>
      <c r="D985" s="371" t="s">
        <v>434</v>
      </c>
      <c r="E985" s="371" t="s">
        <v>3544</v>
      </c>
      <c r="F985" s="360">
        <v>1</v>
      </c>
      <c r="G985" s="360">
        <v>0</v>
      </c>
      <c r="H985" s="360">
        <v>0</v>
      </c>
      <c r="I985" s="360">
        <v>0</v>
      </c>
      <c r="J985" s="360">
        <v>1</v>
      </c>
      <c r="K985" s="360">
        <v>0</v>
      </c>
      <c r="L985" s="360">
        <v>0</v>
      </c>
      <c r="M985" s="360">
        <v>0</v>
      </c>
      <c r="N985" s="360">
        <v>0</v>
      </c>
    </row>
    <row r="986" spans="2:14" x14ac:dyDescent="0.25">
      <c r="B986" s="371" t="s">
        <v>220</v>
      </c>
      <c r="C986" s="371" t="s">
        <v>2193</v>
      </c>
      <c r="D986" s="371" t="s">
        <v>434</v>
      </c>
      <c r="E986" s="371" t="s">
        <v>4044</v>
      </c>
      <c r="F986" s="360">
        <v>1</v>
      </c>
      <c r="G986" s="360">
        <v>0</v>
      </c>
      <c r="H986" s="360">
        <v>0</v>
      </c>
      <c r="I986" s="360">
        <v>0</v>
      </c>
      <c r="J986" s="360">
        <v>1</v>
      </c>
      <c r="K986" s="360">
        <v>0</v>
      </c>
      <c r="L986" s="360">
        <v>0</v>
      </c>
      <c r="M986" s="360">
        <v>0</v>
      </c>
      <c r="N986" s="360">
        <v>0</v>
      </c>
    </row>
    <row r="987" spans="2:14" x14ac:dyDescent="0.25">
      <c r="B987" s="371" t="s">
        <v>220</v>
      </c>
      <c r="C987" s="371" t="s">
        <v>2193</v>
      </c>
      <c r="D987" s="371" t="s">
        <v>434</v>
      </c>
      <c r="E987" s="371" t="s">
        <v>3790</v>
      </c>
      <c r="F987" s="360">
        <v>3</v>
      </c>
      <c r="G987" s="360">
        <v>1</v>
      </c>
      <c r="H987" s="360">
        <v>0</v>
      </c>
      <c r="I987" s="360">
        <v>2</v>
      </c>
      <c r="J987" s="360">
        <v>0</v>
      </c>
      <c r="K987" s="360">
        <v>0</v>
      </c>
      <c r="L987" s="360">
        <v>0</v>
      </c>
      <c r="M987" s="360">
        <v>0</v>
      </c>
      <c r="N987" s="360">
        <v>0</v>
      </c>
    </row>
    <row r="988" spans="2:14" x14ac:dyDescent="0.25">
      <c r="B988" s="371" t="s">
        <v>220</v>
      </c>
      <c r="C988" s="371" t="s">
        <v>2193</v>
      </c>
      <c r="D988" s="371" t="s">
        <v>434</v>
      </c>
      <c r="E988" s="371" t="s">
        <v>3651</v>
      </c>
      <c r="F988" s="360">
        <v>3</v>
      </c>
      <c r="G988" s="360">
        <v>0</v>
      </c>
      <c r="H988" s="360">
        <v>0</v>
      </c>
      <c r="I988" s="360">
        <v>0</v>
      </c>
      <c r="J988" s="360">
        <v>3</v>
      </c>
      <c r="K988" s="360">
        <v>0</v>
      </c>
      <c r="L988" s="360">
        <v>0</v>
      </c>
      <c r="M988" s="360">
        <v>0</v>
      </c>
      <c r="N988" s="360">
        <v>0</v>
      </c>
    </row>
    <row r="989" spans="2:14" x14ac:dyDescent="0.25">
      <c r="B989" s="371" t="s">
        <v>220</v>
      </c>
      <c r="C989" s="371" t="s">
        <v>2193</v>
      </c>
      <c r="D989" s="371" t="s">
        <v>434</v>
      </c>
      <c r="E989" s="371" t="s">
        <v>3791</v>
      </c>
      <c r="F989" s="360">
        <v>2</v>
      </c>
      <c r="G989" s="360">
        <v>1</v>
      </c>
      <c r="H989" s="360">
        <v>0</v>
      </c>
      <c r="I989" s="360">
        <v>0</v>
      </c>
      <c r="J989" s="360">
        <v>1</v>
      </c>
      <c r="K989" s="360">
        <v>0</v>
      </c>
      <c r="L989" s="360">
        <v>0</v>
      </c>
      <c r="M989" s="360">
        <v>0</v>
      </c>
      <c r="N989" s="360">
        <v>0</v>
      </c>
    </row>
    <row r="990" spans="2:14" x14ac:dyDescent="0.25">
      <c r="B990" s="371" t="s">
        <v>220</v>
      </c>
      <c r="C990" s="371" t="s">
        <v>2193</v>
      </c>
      <c r="D990" s="371" t="s">
        <v>434</v>
      </c>
      <c r="E990" s="371" t="s">
        <v>4045</v>
      </c>
      <c r="F990" s="360">
        <v>3</v>
      </c>
      <c r="G990" s="360">
        <v>0</v>
      </c>
      <c r="H990" s="360">
        <v>0</v>
      </c>
      <c r="I990" s="360">
        <v>3</v>
      </c>
      <c r="J990" s="360">
        <v>0</v>
      </c>
      <c r="K990" s="360">
        <v>0</v>
      </c>
      <c r="L990" s="360">
        <v>0</v>
      </c>
      <c r="M990" s="360">
        <v>0</v>
      </c>
      <c r="N990" s="360">
        <v>0</v>
      </c>
    </row>
    <row r="991" spans="2:14" x14ac:dyDescent="0.25">
      <c r="B991" s="371" t="s">
        <v>220</v>
      </c>
      <c r="C991" s="371" t="s">
        <v>2193</v>
      </c>
      <c r="D991" s="371" t="s">
        <v>434</v>
      </c>
      <c r="E991" s="371" t="s">
        <v>1966</v>
      </c>
      <c r="F991" s="360">
        <v>2</v>
      </c>
      <c r="G991" s="360">
        <v>0</v>
      </c>
      <c r="H991" s="360">
        <v>0</v>
      </c>
      <c r="I991" s="360">
        <v>0</v>
      </c>
      <c r="J991" s="360">
        <v>2</v>
      </c>
      <c r="K991" s="360">
        <v>0</v>
      </c>
      <c r="L991" s="360">
        <v>0</v>
      </c>
      <c r="M991" s="360">
        <v>0</v>
      </c>
      <c r="N991" s="360">
        <v>0</v>
      </c>
    </row>
    <row r="992" spans="2:14" x14ac:dyDescent="0.25">
      <c r="B992" s="371" t="s">
        <v>220</v>
      </c>
      <c r="C992" s="371" t="s">
        <v>2193</v>
      </c>
      <c r="D992" s="371" t="s">
        <v>434</v>
      </c>
      <c r="E992" s="371" t="s">
        <v>4046</v>
      </c>
      <c r="F992" s="360">
        <v>6</v>
      </c>
      <c r="G992" s="360">
        <v>0</v>
      </c>
      <c r="H992" s="360">
        <v>0</v>
      </c>
      <c r="I992" s="360">
        <v>0</v>
      </c>
      <c r="J992" s="360">
        <v>6</v>
      </c>
      <c r="K992" s="360">
        <v>0</v>
      </c>
      <c r="L992" s="360">
        <v>0</v>
      </c>
      <c r="M992" s="360">
        <v>0</v>
      </c>
      <c r="N992" s="360">
        <v>0</v>
      </c>
    </row>
    <row r="993" spans="2:14" x14ac:dyDescent="0.25">
      <c r="B993" s="371" t="s">
        <v>220</v>
      </c>
      <c r="C993" s="371" t="s">
        <v>2193</v>
      </c>
      <c r="D993" s="371" t="s">
        <v>434</v>
      </c>
      <c r="E993" s="371" t="s">
        <v>4047</v>
      </c>
      <c r="F993" s="360">
        <v>2</v>
      </c>
      <c r="G993" s="360">
        <v>0</v>
      </c>
      <c r="H993" s="360">
        <v>0</v>
      </c>
      <c r="I993" s="360">
        <v>0</v>
      </c>
      <c r="J993" s="360">
        <v>1</v>
      </c>
      <c r="K993" s="360">
        <v>0</v>
      </c>
      <c r="L993" s="360">
        <v>0</v>
      </c>
      <c r="M993" s="360">
        <v>0</v>
      </c>
      <c r="N993" s="360">
        <v>1</v>
      </c>
    </row>
    <row r="994" spans="2:14" x14ac:dyDescent="0.25">
      <c r="B994" s="371" t="s">
        <v>220</v>
      </c>
      <c r="C994" s="371" t="s">
        <v>2193</v>
      </c>
      <c r="D994" s="371" t="s">
        <v>434</v>
      </c>
      <c r="E994" s="371" t="s">
        <v>3794</v>
      </c>
      <c r="F994" s="360">
        <v>1</v>
      </c>
      <c r="G994" s="360">
        <v>0</v>
      </c>
      <c r="H994" s="360">
        <v>0</v>
      </c>
      <c r="I994" s="360">
        <v>0</v>
      </c>
      <c r="J994" s="360">
        <v>0</v>
      </c>
      <c r="K994" s="360">
        <v>1</v>
      </c>
      <c r="L994" s="360">
        <v>0</v>
      </c>
      <c r="M994" s="360">
        <v>0</v>
      </c>
      <c r="N994" s="360">
        <v>0</v>
      </c>
    </row>
    <row r="995" spans="2:14" x14ac:dyDescent="0.25">
      <c r="B995" s="371" t="s">
        <v>220</v>
      </c>
      <c r="C995" s="371" t="s">
        <v>2193</v>
      </c>
      <c r="D995" s="371" t="s">
        <v>434</v>
      </c>
      <c r="E995" s="371" t="s">
        <v>1748</v>
      </c>
      <c r="F995" s="360">
        <v>522</v>
      </c>
      <c r="G995" s="360">
        <v>157</v>
      </c>
      <c r="H995" s="360">
        <v>14</v>
      </c>
      <c r="I995" s="360">
        <v>33</v>
      </c>
      <c r="J995" s="360">
        <v>219</v>
      </c>
      <c r="K995" s="360">
        <v>81</v>
      </c>
      <c r="L995" s="360">
        <v>0</v>
      </c>
      <c r="M995" s="360">
        <v>0</v>
      </c>
      <c r="N995" s="360">
        <v>18</v>
      </c>
    </row>
    <row r="996" spans="2:14" x14ac:dyDescent="0.25">
      <c r="B996" s="371" t="s">
        <v>220</v>
      </c>
      <c r="C996" s="371" t="s">
        <v>2193</v>
      </c>
      <c r="D996" s="371" t="s">
        <v>434</v>
      </c>
      <c r="E996" s="371" t="s">
        <v>1967</v>
      </c>
      <c r="F996" s="360">
        <v>2</v>
      </c>
      <c r="G996" s="360">
        <v>0</v>
      </c>
      <c r="H996" s="360">
        <v>0</v>
      </c>
      <c r="I996" s="360">
        <v>0</v>
      </c>
      <c r="J996" s="360">
        <v>0</v>
      </c>
      <c r="K996" s="360">
        <v>0</v>
      </c>
      <c r="L996" s="360">
        <v>0</v>
      </c>
      <c r="M996" s="360">
        <v>0</v>
      </c>
      <c r="N996" s="360">
        <v>2</v>
      </c>
    </row>
    <row r="997" spans="2:14" x14ac:dyDescent="0.25">
      <c r="B997" s="371" t="s">
        <v>220</v>
      </c>
      <c r="C997" s="371" t="s">
        <v>2193</v>
      </c>
      <c r="D997" s="371" t="s">
        <v>434</v>
      </c>
      <c r="E997" s="371" t="s">
        <v>3548</v>
      </c>
      <c r="F997" s="360">
        <v>1</v>
      </c>
      <c r="G997" s="360">
        <v>0</v>
      </c>
      <c r="H997" s="360">
        <v>0</v>
      </c>
      <c r="I997" s="360">
        <v>0</v>
      </c>
      <c r="J997" s="360">
        <v>1</v>
      </c>
      <c r="K997" s="360">
        <v>0</v>
      </c>
      <c r="L997" s="360">
        <v>0</v>
      </c>
      <c r="M997" s="360">
        <v>0</v>
      </c>
      <c r="N997" s="360">
        <v>0</v>
      </c>
    </row>
    <row r="998" spans="2:14" x14ac:dyDescent="0.25">
      <c r="B998" s="371" t="s">
        <v>220</v>
      </c>
      <c r="C998" s="371" t="s">
        <v>2193</v>
      </c>
      <c r="D998" s="371" t="s">
        <v>434</v>
      </c>
      <c r="E998" s="371" t="s">
        <v>2950</v>
      </c>
      <c r="F998" s="360">
        <v>2</v>
      </c>
      <c r="G998" s="360">
        <v>0</v>
      </c>
      <c r="H998" s="360">
        <v>0</v>
      </c>
      <c r="I998" s="360">
        <v>0</v>
      </c>
      <c r="J998" s="360">
        <v>2</v>
      </c>
      <c r="K998" s="360">
        <v>0</v>
      </c>
      <c r="L998" s="360">
        <v>0</v>
      </c>
      <c r="M998" s="360">
        <v>0</v>
      </c>
      <c r="N998" s="360">
        <v>0</v>
      </c>
    </row>
    <row r="999" spans="2:14" x14ac:dyDescent="0.25">
      <c r="B999" s="371" t="s">
        <v>220</v>
      </c>
      <c r="C999" s="371" t="s">
        <v>2193</v>
      </c>
      <c r="D999" s="371" t="s">
        <v>434</v>
      </c>
      <c r="E999" s="371" t="s">
        <v>2691</v>
      </c>
      <c r="F999" s="360">
        <v>17</v>
      </c>
      <c r="G999" s="360">
        <v>1</v>
      </c>
      <c r="H999" s="360">
        <v>0</v>
      </c>
      <c r="I999" s="360">
        <v>0</v>
      </c>
      <c r="J999" s="360">
        <v>15</v>
      </c>
      <c r="K999" s="360">
        <v>1</v>
      </c>
      <c r="L999" s="360">
        <v>0</v>
      </c>
      <c r="M999" s="360">
        <v>0</v>
      </c>
      <c r="N999" s="360">
        <v>0</v>
      </c>
    </row>
    <row r="1000" spans="2:14" x14ac:dyDescent="0.25">
      <c r="B1000" s="371" t="s">
        <v>220</v>
      </c>
      <c r="C1000" s="371" t="s">
        <v>2193</v>
      </c>
      <c r="D1000" s="371" t="s">
        <v>434</v>
      </c>
      <c r="E1000" s="371" t="s">
        <v>1749</v>
      </c>
      <c r="F1000" s="360">
        <v>5</v>
      </c>
      <c r="G1000" s="360">
        <v>0</v>
      </c>
      <c r="H1000" s="360">
        <v>0</v>
      </c>
      <c r="I1000" s="360">
        <v>0</v>
      </c>
      <c r="J1000" s="360">
        <v>4</v>
      </c>
      <c r="K1000" s="360">
        <v>1</v>
      </c>
      <c r="L1000" s="360">
        <v>0</v>
      </c>
      <c r="M1000" s="360">
        <v>0</v>
      </c>
      <c r="N1000" s="360">
        <v>0</v>
      </c>
    </row>
    <row r="1001" spans="2:14" x14ac:dyDescent="0.25">
      <c r="B1001" s="371" t="s">
        <v>220</v>
      </c>
      <c r="C1001" s="371" t="s">
        <v>2193</v>
      </c>
      <c r="D1001" s="371" t="s">
        <v>434</v>
      </c>
      <c r="E1001" s="371" t="s">
        <v>2676</v>
      </c>
      <c r="F1001" s="360">
        <v>2</v>
      </c>
      <c r="G1001" s="360">
        <v>0</v>
      </c>
      <c r="H1001" s="360">
        <v>1</v>
      </c>
      <c r="I1001" s="360">
        <v>0</v>
      </c>
      <c r="J1001" s="360">
        <v>1</v>
      </c>
      <c r="K1001" s="360">
        <v>0</v>
      </c>
      <c r="L1001" s="360">
        <v>0</v>
      </c>
      <c r="M1001" s="360">
        <v>0</v>
      </c>
      <c r="N1001" s="360">
        <v>0</v>
      </c>
    </row>
    <row r="1002" spans="2:14" x14ac:dyDescent="0.25">
      <c r="B1002" s="371" t="s">
        <v>220</v>
      </c>
      <c r="C1002" s="371" t="s">
        <v>2193</v>
      </c>
      <c r="D1002" s="371" t="s">
        <v>434</v>
      </c>
      <c r="E1002" s="371" t="s">
        <v>3652</v>
      </c>
      <c r="F1002" s="360">
        <v>2</v>
      </c>
      <c r="G1002" s="360">
        <v>2</v>
      </c>
      <c r="H1002" s="360">
        <v>0</v>
      </c>
      <c r="I1002" s="360">
        <v>0</v>
      </c>
      <c r="J1002" s="360">
        <v>0</v>
      </c>
      <c r="K1002" s="360">
        <v>0</v>
      </c>
      <c r="L1002" s="360">
        <v>0</v>
      </c>
      <c r="M1002" s="360">
        <v>0</v>
      </c>
      <c r="N1002" s="360">
        <v>0</v>
      </c>
    </row>
    <row r="1003" spans="2:14" x14ac:dyDescent="0.25">
      <c r="B1003" s="371" t="s">
        <v>220</v>
      </c>
      <c r="C1003" s="371" t="s">
        <v>2193</v>
      </c>
      <c r="D1003" s="371" t="s">
        <v>434</v>
      </c>
      <c r="E1003" s="371" t="s">
        <v>2952</v>
      </c>
      <c r="F1003" s="360">
        <v>3</v>
      </c>
      <c r="G1003" s="360">
        <v>2</v>
      </c>
      <c r="H1003" s="360">
        <v>0</v>
      </c>
      <c r="I1003" s="360">
        <v>0</v>
      </c>
      <c r="J1003" s="360">
        <v>1</v>
      </c>
      <c r="K1003" s="360">
        <v>0</v>
      </c>
      <c r="L1003" s="360">
        <v>0</v>
      </c>
      <c r="M1003" s="360">
        <v>0</v>
      </c>
      <c r="N1003" s="360">
        <v>0</v>
      </c>
    </row>
    <row r="1004" spans="2:14" x14ac:dyDescent="0.25">
      <c r="B1004" s="371" t="s">
        <v>220</v>
      </c>
      <c r="C1004" s="371" t="s">
        <v>2193</v>
      </c>
      <c r="D1004" s="371" t="s">
        <v>434</v>
      </c>
      <c r="E1004" s="371" t="s">
        <v>3653</v>
      </c>
      <c r="F1004" s="360">
        <v>4</v>
      </c>
      <c r="G1004" s="360">
        <v>0</v>
      </c>
      <c r="H1004" s="360">
        <v>0</v>
      </c>
      <c r="I1004" s="360">
        <v>1</v>
      </c>
      <c r="J1004" s="360">
        <v>1</v>
      </c>
      <c r="K1004" s="360">
        <v>2</v>
      </c>
      <c r="L1004" s="360">
        <v>0</v>
      </c>
      <c r="M1004" s="360">
        <v>0</v>
      </c>
      <c r="N1004" s="360">
        <v>0</v>
      </c>
    </row>
    <row r="1005" spans="2:14" x14ac:dyDescent="0.25">
      <c r="B1005" s="371" t="s">
        <v>220</v>
      </c>
      <c r="C1005" s="371" t="s">
        <v>2193</v>
      </c>
      <c r="D1005" s="371" t="s">
        <v>434</v>
      </c>
      <c r="E1005" s="371" t="s">
        <v>3654</v>
      </c>
      <c r="F1005" s="360">
        <v>2</v>
      </c>
      <c r="G1005" s="360">
        <v>0</v>
      </c>
      <c r="H1005" s="360">
        <v>0</v>
      </c>
      <c r="I1005" s="360">
        <v>0</v>
      </c>
      <c r="J1005" s="360">
        <v>2</v>
      </c>
      <c r="K1005" s="360">
        <v>0</v>
      </c>
      <c r="L1005" s="360">
        <v>0</v>
      </c>
      <c r="M1005" s="360">
        <v>0</v>
      </c>
      <c r="N1005" s="360">
        <v>0</v>
      </c>
    </row>
    <row r="1006" spans="2:14" x14ac:dyDescent="0.25">
      <c r="B1006" s="371" t="s">
        <v>220</v>
      </c>
      <c r="C1006" s="371" t="s">
        <v>2193</v>
      </c>
      <c r="D1006" s="371" t="s">
        <v>434</v>
      </c>
      <c r="E1006" s="371" t="s">
        <v>1750</v>
      </c>
      <c r="F1006" s="360">
        <v>45</v>
      </c>
      <c r="G1006" s="360">
        <v>13</v>
      </c>
      <c r="H1006" s="360">
        <v>0</v>
      </c>
      <c r="I1006" s="360">
        <v>0</v>
      </c>
      <c r="J1006" s="360">
        <v>25</v>
      </c>
      <c r="K1006" s="360">
        <v>6</v>
      </c>
      <c r="L1006" s="360">
        <v>0</v>
      </c>
      <c r="M1006" s="360">
        <v>0</v>
      </c>
      <c r="N1006" s="360">
        <v>1</v>
      </c>
    </row>
    <row r="1007" spans="2:14" x14ac:dyDescent="0.25">
      <c r="B1007" s="371" t="s">
        <v>220</v>
      </c>
      <c r="C1007" s="371" t="s">
        <v>2193</v>
      </c>
      <c r="D1007" s="371" t="s">
        <v>434</v>
      </c>
      <c r="E1007" s="371" t="s">
        <v>3797</v>
      </c>
      <c r="F1007" s="360">
        <v>3</v>
      </c>
      <c r="G1007" s="360">
        <v>0</v>
      </c>
      <c r="H1007" s="360">
        <v>1</v>
      </c>
      <c r="I1007" s="360">
        <v>0</v>
      </c>
      <c r="J1007" s="360">
        <v>2</v>
      </c>
      <c r="K1007" s="360">
        <v>0</v>
      </c>
      <c r="L1007" s="360">
        <v>0</v>
      </c>
      <c r="M1007" s="360">
        <v>0</v>
      </c>
      <c r="N1007" s="360">
        <v>0</v>
      </c>
    </row>
    <row r="1008" spans="2:14" x14ac:dyDescent="0.25">
      <c r="B1008" s="371" t="s">
        <v>220</v>
      </c>
      <c r="C1008" s="371" t="s">
        <v>2193</v>
      </c>
      <c r="D1008" s="371" t="s">
        <v>434</v>
      </c>
      <c r="E1008" s="371" t="s">
        <v>1968</v>
      </c>
      <c r="F1008" s="360">
        <v>9</v>
      </c>
      <c r="G1008" s="360">
        <v>0</v>
      </c>
      <c r="H1008" s="360">
        <v>0</v>
      </c>
      <c r="I1008" s="360">
        <v>0</v>
      </c>
      <c r="J1008" s="360">
        <v>7</v>
      </c>
      <c r="K1008" s="360">
        <v>0</v>
      </c>
      <c r="L1008" s="360">
        <v>0</v>
      </c>
      <c r="M1008" s="360">
        <v>0</v>
      </c>
      <c r="N1008" s="360">
        <v>2</v>
      </c>
    </row>
    <row r="1009" spans="2:14" x14ac:dyDescent="0.25">
      <c r="B1009" s="371" t="s">
        <v>220</v>
      </c>
      <c r="C1009" s="371" t="s">
        <v>2193</v>
      </c>
      <c r="D1009" s="371" t="s">
        <v>434</v>
      </c>
      <c r="E1009" s="371" t="s">
        <v>3798</v>
      </c>
      <c r="F1009" s="360">
        <v>3</v>
      </c>
      <c r="G1009" s="360">
        <v>2</v>
      </c>
      <c r="H1009" s="360">
        <v>0</v>
      </c>
      <c r="I1009" s="360">
        <v>0</v>
      </c>
      <c r="J1009" s="360">
        <v>1</v>
      </c>
      <c r="K1009" s="360">
        <v>0</v>
      </c>
      <c r="L1009" s="360">
        <v>0</v>
      </c>
      <c r="M1009" s="360">
        <v>0</v>
      </c>
      <c r="N1009" s="360">
        <v>0</v>
      </c>
    </row>
    <row r="1010" spans="2:14" x14ac:dyDescent="0.25">
      <c r="B1010" s="371" t="s">
        <v>220</v>
      </c>
      <c r="C1010" s="371" t="s">
        <v>2193</v>
      </c>
      <c r="D1010" s="371" t="s">
        <v>434</v>
      </c>
      <c r="E1010" s="371" t="s">
        <v>2740</v>
      </c>
      <c r="F1010" s="360">
        <v>1</v>
      </c>
      <c r="G1010" s="360">
        <v>1</v>
      </c>
      <c r="H1010" s="360">
        <v>0</v>
      </c>
      <c r="I1010" s="360">
        <v>0</v>
      </c>
      <c r="J1010" s="360">
        <v>0</v>
      </c>
      <c r="K1010" s="360">
        <v>0</v>
      </c>
      <c r="L1010" s="360">
        <v>0</v>
      </c>
      <c r="M1010" s="360">
        <v>0</v>
      </c>
      <c r="N1010" s="360">
        <v>0</v>
      </c>
    </row>
    <row r="1011" spans="2:14" x14ac:dyDescent="0.25">
      <c r="B1011" s="371" t="s">
        <v>220</v>
      </c>
      <c r="C1011" s="371" t="s">
        <v>2193</v>
      </c>
      <c r="D1011" s="371" t="s">
        <v>434</v>
      </c>
      <c r="E1011" s="371" t="s">
        <v>2953</v>
      </c>
      <c r="F1011" s="360">
        <v>1</v>
      </c>
      <c r="G1011" s="360">
        <v>0</v>
      </c>
      <c r="H1011" s="360">
        <v>0</v>
      </c>
      <c r="I1011" s="360">
        <v>0</v>
      </c>
      <c r="J1011" s="360">
        <v>0</v>
      </c>
      <c r="K1011" s="360">
        <v>1</v>
      </c>
      <c r="L1011" s="360">
        <v>0</v>
      </c>
      <c r="M1011" s="360">
        <v>0</v>
      </c>
      <c r="N1011" s="360">
        <v>0</v>
      </c>
    </row>
    <row r="1012" spans="2:14" x14ac:dyDescent="0.25">
      <c r="B1012" s="371" t="s">
        <v>220</v>
      </c>
      <c r="C1012" s="371" t="s">
        <v>2193</v>
      </c>
      <c r="D1012" s="371" t="s">
        <v>434</v>
      </c>
      <c r="E1012" s="371" t="s">
        <v>3251</v>
      </c>
      <c r="F1012" s="360">
        <v>2</v>
      </c>
      <c r="G1012" s="360">
        <v>0</v>
      </c>
      <c r="H1012" s="360">
        <v>0</v>
      </c>
      <c r="I1012" s="360">
        <v>0</v>
      </c>
      <c r="J1012" s="360">
        <v>2</v>
      </c>
      <c r="K1012" s="360">
        <v>0</v>
      </c>
      <c r="L1012" s="360">
        <v>0</v>
      </c>
      <c r="M1012" s="360">
        <v>0</v>
      </c>
      <c r="N1012" s="360">
        <v>0</v>
      </c>
    </row>
    <row r="1013" spans="2:14" x14ac:dyDescent="0.25">
      <c r="B1013" s="371" t="s">
        <v>220</v>
      </c>
      <c r="C1013" s="371" t="s">
        <v>2193</v>
      </c>
      <c r="D1013" s="371" t="s">
        <v>434</v>
      </c>
      <c r="E1013" s="371" t="s">
        <v>3550</v>
      </c>
      <c r="F1013" s="360">
        <v>2</v>
      </c>
      <c r="G1013" s="360">
        <v>0</v>
      </c>
      <c r="H1013" s="360">
        <v>0</v>
      </c>
      <c r="I1013" s="360">
        <v>0</v>
      </c>
      <c r="J1013" s="360">
        <v>1</v>
      </c>
      <c r="K1013" s="360">
        <v>1</v>
      </c>
      <c r="L1013" s="360">
        <v>0</v>
      </c>
      <c r="M1013" s="360">
        <v>0</v>
      </c>
      <c r="N1013" s="360">
        <v>0</v>
      </c>
    </row>
    <row r="1014" spans="2:14" x14ac:dyDescent="0.25">
      <c r="B1014" s="371" t="s">
        <v>220</v>
      </c>
      <c r="C1014" s="371" t="s">
        <v>2193</v>
      </c>
      <c r="D1014" s="371" t="s">
        <v>434</v>
      </c>
      <c r="E1014" s="371" t="s">
        <v>3800</v>
      </c>
      <c r="F1014" s="360">
        <v>3</v>
      </c>
      <c r="G1014" s="360">
        <v>2</v>
      </c>
      <c r="H1014" s="360">
        <v>0</v>
      </c>
      <c r="I1014" s="360">
        <v>0</v>
      </c>
      <c r="J1014" s="360">
        <v>1</v>
      </c>
      <c r="K1014" s="360">
        <v>0</v>
      </c>
      <c r="L1014" s="360">
        <v>0</v>
      </c>
      <c r="M1014" s="360">
        <v>0</v>
      </c>
      <c r="N1014" s="360">
        <v>0</v>
      </c>
    </row>
    <row r="1015" spans="2:14" x14ac:dyDescent="0.25">
      <c r="B1015" s="371" t="s">
        <v>220</v>
      </c>
      <c r="C1015" s="371" t="s">
        <v>2193</v>
      </c>
      <c r="D1015" s="371" t="s">
        <v>434</v>
      </c>
      <c r="E1015" s="371" t="s">
        <v>1969</v>
      </c>
      <c r="F1015" s="360">
        <v>5</v>
      </c>
      <c r="G1015" s="360">
        <v>0</v>
      </c>
      <c r="H1015" s="360">
        <v>1</v>
      </c>
      <c r="I1015" s="360">
        <v>0</v>
      </c>
      <c r="J1015" s="360">
        <v>3</v>
      </c>
      <c r="K1015" s="360">
        <v>1</v>
      </c>
      <c r="L1015" s="360">
        <v>0</v>
      </c>
      <c r="M1015" s="360">
        <v>0</v>
      </c>
      <c r="N1015" s="360">
        <v>0</v>
      </c>
    </row>
    <row r="1016" spans="2:14" x14ac:dyDescent="0.25">
      <c r="B1016" s="371" t="s">
        <v>220</v>
      </c>
      <c r="C1016" s="371" t="s">
        <v>2193</v>
      </c>
      <c r="D1016" s="371" t="s">
        <v>434</v>
      </c>
      <c r="E1016" s="371" t="s">
        <v>2391</v>
      </c>
      <c r="F1016" s="360">
        <v>1</v>
      </c>
      <c r="G1016" s="360">
        <v>0</v>
      </c>
      <c r="H1016" s="360">
        <v>0</v>
      </c>
      <c r="I1016" s="360">
        <v>0</v>
      </c>
      <c r="J1016" s="360">
        <v>1</v>
      </c>
      <c r="K1016" s="360">
        <v>0</v>
      </c>
      <c r="L1016" s="360">
        <v>0</v>
      </c>
      <c r="M1016" s="360">
        <v>0</v>
      </c>
      <c r="N1016" s="360">
        <v>0</v>
      </c>
    </row>
    <row r="1017" spans="2:14" x14ac:dyDescent="0.25">
      <c r="B1017" s="371" t="s">
        <v>220</v>
      </c>
      <c r="C1017" s="371" t="s">
        <v>2193</v>
      </c>
      <c r="D1017" s="371" t="s">
        <v>434</v>
      </c>
      <c r="E1017" s="371" t="s">
        <v>1970</v>
      </c>
      <c r="F1017" s="360">
        <v>6</v>
      </c>
      <c r="G1017" s="360">
        <v>2</v>
      </c>
      <c r="H1017" s="360">
        <v>0</v>
      </c>
      <c r="I1017" s="360">
        <v>0</v>
      </c>
      <c r="J1017" s="360">
        <v>4</v>
      </c>
      <c r="K1017" s="360">
        <v>0</v>
      </c>
      <c r="L1017" s="360">
        <v>0</v>
      </c>
      <c r="M1017" s="360">
        <v>0</v>
      </c>
      <c r="N1017" s="360">
        <v>0</v>
      </c>
    </row>
    <row r="1018" spans="2:14" x14ac:dyDescent="0.25">
      <c r="B1018" s="371" t="s">
        <v>220</v>
      </c>
      <c r="C1018" s="371" t="s">
        <v>2193</v>
      </c>
      <c r="D1018" s="371" t="s">
        <v>434</v>
      </c>
      <c r="E1018" s="371" t="s">
        <v>1751</v>
      </c>
      <c r="F1018" s="360">
        <v>1</v>
      </c>
      <c r="G1018" s="360">
        <v>0</v>
      </c>
      <c r="H1018" s="360">
        <v>0</v>
      </c>
      <c r="I1018" s="360">
        <v>0</v>
      </c>
      <c r="J1018" s="360">
        <v>1</v>
      </c>
      <c r="K1018" s="360">
        <v>0</v>
      </c>
      <c r="L1018" s="360">
        <v>0</v>
      </c>
      <c r="M1018" s="360">
        <v>0</v>
      </c>
      <c r="N1018" s="360">
        <v>0</v>
      </c>
    </row>
    <row r="1019" spans="2:14" x14ac:dyDescent="0.25">
      <c r="B1019" s="371" t="s">
        <v>220</v>
      </c>
      <c r="C1019" s="371" t="s">
        <v>2193</v>
      </c>
      <c r="D1019" s="371" t="s">
        <v>434</v>
      </c>
      <c r="E1019" s="371" t="s">
        <v>1752</v>
      </c>
      <c r="F1019" s="360">
        <v>14</v>
      </c>
      <c r="G1019" s="360">
        <v>2</v>
      </c>
      <c r="H1019" s="360">
        <v>0</v>
      </c>
      <c r="I1019" s="360">
        <v>1</v>
      </c>
      <c r="J1019" s="360">
        <v>9</v>
      </c>
      <c r="K1019" s="360">
        <v>2</v>
      </c>
      <c r="L1019" s="360">
        <v>0</v>
      </c>
      <c r="M1019" s="360">
        <v>0</v>
      </c>
      <c r="N1019" s="360">
        <v>0</v>
      </c>
    </row>
    <row r="1020" spans="2:14" x14ac:dyDescent="0.25">
      <c r="B1020" s="371" t="s">
        <v>220</v>
      </c>
      <c r="C1020" s="371" t="s">
        <v>2193</v>
      </c>
      <c r="D1020" s="371" t="s">
        <v>434</v>
      </c>
      <c r="E1020" s="371" t="s">
        <v>2955</v>
      </c>
      <c r="F1020" s="360">
        <v>1</v>
      </c>
      <c r="G1020" s="360">
        <v>0</v>
      </c>
      <c r="H1020" s="360">
        <v>0</v>
      </c>
      <c r="I1020" s="360">
        <v>0</v>
      </c>
      <c r="J1020" s="360">
        <v>0</v>
      </c>
      <c r="K1020" s="360">
        <v>1</v>
      </c>
      <c r="L1020" s="360">
        <v>0</v>
      </c>
      <c r="M1020" s="360">
        <v>0</v>
      </c>
      <c r="N1020" s="360">
        <v>0</v>
      </c>
    </row>
    <row r="1021" spans="2:14" x14ac:dyDescent="0.25">
      <c r="B1021" s="371" t="s">
        <v>220</v>
      </c>
      <c r="C1021" s="371" t="s">
        <v>2193</v>
      </c>
      <c r="D1021" s="371" t="s">
        <v>434</v>
      </c>
      <c r="E1021" s="371" t="s">
        <v>1754</v>
      </c>
      <c r="F1021" s="360">
        <v>1</v>
      </c>
      <c r="G1021" s="360">
        <v>0</v>
      </c>
      <c r="H1021" s="360">
        <v>0</v>
      </c>
      <c r="I1021" s="360">
        <v>0</v>
      </c>
      <c r="J1021" s="360">
        <v>0</v>
      </c>
      <c r="K1021" s="360">
        <v>0</v>
      </c>
      <c r="L1021" s="360">
        <v>0</v>
      </c>
      <c r="M1021" s="360">
        <v>0</v>
      </c>
      <c r="N1021" s="360">
        <v>1</v>
      </c>
    </row>
    <row r="1022" spans="2:14" x14ac:dyDescent="0.25">
      <c r="B1022" s="371" t="s">
        <v>220</v>
      </c>
      <c r="C1022" s="371" t="s">
        <v>2193</v>
      </c>
      <c r="D1022" s="371" t="s">
        <v>434</v>
      </c>
      <c r="E1022" s="371" t="s">
        <v>1755</v>
      </c>
      <c r="F1022" s="360">
        <v>2</v>
      </c>
      <c r="G1022" s="360">
        <v>0</v>
      </c>
      <c r="H1022" s="360">
        <v>0</v>
      </c>
      <c r="I1022" s="360">
        <v>1</v>
      </c>
      <c r="J1022" s="360">
        <v>1</v>
      </c>
      <c r="K1022" s="360">
        <v>0</v>
      </c>
      <c r="L1022" s="360">
        <v>0</v>
      </c>
      <c r="M1022" s="360">
        <v>0</v>
      </c>
      <c r="N1022" s="360">
        <v>0</v>
      </c>
    </row>
    <row r="1023" spans="2:14" x14ac:dyDescent="0.25">
      <c r="B1023" s="371" t="s">
        <v>220</v>
      </c>
      <c r="C1023" s="371" t="s">
        <v>2193</v>
      </c>
      <c r="D1023" s="371" t="s">
        <v>434</v>
      </c>
      <c r="E1023" s="371" t="s">
        <v>1756</v>
      </c>
      <c r="F1023" s="360">
        <v>3</v>
      </c>
      <c r="G1023" s="360">
        <v>0</v>
      </c>
      <c r="H1023" s="360">
        <v>1</v>
      </c>
      <c r="I1023" s="360">
        <v>0</v>
      </c>
      <c r="J1023" s="360">
        <v>1</v>
      </c>
      <c r="K1023" s="360">
        <v>1</v>
      </c>
      <c r="L1023" s="360">
        <v>0</v>
      </c>
      <c r="M1023" s="360">
        <v>0</v>
      </c>
      <c r="N1023" s="360">
        <v>0</v>
      </c>
    </row>
    <row r="1024" spans="2:14" x14ac:dyDescent="0.25">
      <c r="B1024" s="371" t="s">
        <v>220</v>
      </c>
      <c r="C1024" s="371" t="s">
        <v>2193</v>
      </c>
      <c r="D1024" s="371" t="s">
        <v>434</v>
      </c>
      <c r="E1024" s="371" t="s">
        <v>1757</v>
      </c>
      <c r="F1024" s="360">
        <v>2</v>
      </c>
      <c r="G1024" s="360">
        <v>0</v>
      </c>
      <c r="H1024" s="360">
        <v>0</v>
      </c>
      <c r="I1024" s="360">
        <v>0</v>
      </c>
      <c r="J1024" s="360">
        <v>2</v>
      </c>
      <c r="K1024" s="360">
        <v>0</v>
      </c>
      <c r="L1024" s="360">
        <v>0</v>
      </c>
      <c r="M1024" s="360">
        <v>0</v>
      </c>
      <c r="N1024" s="360">
        <v>0</v>
      </c>
    </row>
    <row r="1025" spans="2:14" x14ac:dyDescent="0.25">
      <c r="B1025" s="371" t="s">
        <v>220</v>
      </c>
      <c r="C1025" s="371" t="s">
        <v>2193</v>
      </c>
      <c r="D1025" s="371" t="s">
        <v>434</v>
      </c>
      <c r="E1025" s="371" t="s">
        <v>1758</v>
      </c>
      <c r="F1025" s="360">
        <v>8</v>
      </c>
      <c r="G1025" s="360">
        <v>4</v>
      </c>
      <c r="H1025" s="360">
        <v>0</v>
      </c>
      <c r="I1025" s="360">
        <v>3</v>
      </c>
      <c r="J1025" s="360">
        <v>0</v>
      </c>
      <c r="K1025" s="360">
        <v>1</v>
      </c>
      <c r="L1025" s="360">
        <v>0</v>
      </c>
      <c r="M1025" s="360">
        <v>0</v>
      </c>
      <c r="N1025" s="360">
        <v>0</v>
      </c>
    </row>
    <row r="1026" spans="2:14" x14ac:dyDescent="0.25">
      <c r="B1026" s="371" t="s">
        <v>220</v>
      </c>
      <c r="C1026" s="371" t="s">
        <v>2193</v>
      </c>
      <c r="D1026" s="371" t="s">
        <v>434</v>
      </c>
      <c r="E1026" s="371" t="s">
        <v>1759</v>
      </c>
      <c r="F1026" s="360">
        <v>9</v>
      </c>
      <c r="G1026" s="360">
        <v>2</v>
      </c>
      <c r="H1026" s="360">
        <v>0</v>
      </c>
      <c r="I1026" s="360">
        <v>3</v>
      </c>
      <c r="J1026" s="360">
        <v>2</v>
      </c>
      <c r="K1026" s="360">
        <v>1</v>
      </c>
      <c r="L1026" s="360">
        <v>0</v>
      </c>
      <c r="M1026" s="360">
        <v>0</v>
      </c>
      <c r="N1026" s="360">
        <v>1</v>
      </c>
    </row>
    <row r="1027" spans="2:14" x14ac:dyDescent="0.25">
      <c r="B1027" s="371" t="s">
        <v>220</v>
      </c>
      <c r="C1027" s="371" t="s">
        <v>2193</v>
      </c>
      <c r="D1027" s="371" t="s">
        <v>434</v>
      </c>
      <c r="E1027" s="371" t="s">
        <v>1760</v>
      </c>
      <c r="F1027" s="360">
        <v>8</v>
      </c>
      <c r="G1027" s="360">
        <v>5</v>
      </c>
      <c r="H1027" s="360">
        <v>0</v>
      </c>
      <c r="I1027" s="360">
        <v>0</v>
      </c>
      <c r="J1027" s="360">
        <v>3</v>
      </c>
      <c r="K1027" s="360">
        <v>0</v>
      </c>
      <c r="L1027" s="360">
        <v>0</v>
      </c>
      <c r="M1027" s="360">
        <v>0</v>
      </c>
      <c r="N1027" s="360">
        <v>0</v>
      </c>
    </row>
    <row r="1028" spans="2:14" x14ac:dyDescent="0.25">
      <c r="B1028" s="371" t="s">
        <v>220</v>
      </c>
      <c r="C1028" s="371" t="s">
        <v>2193</v>
      </c>
      <c r="D1028" s="371" t="s">
        <v>434</v>
      </c>
      <c r="E1028" s="371" t="s">
        <v>1761</v>
      </c>
      <c r="F1028" s="360">
        <v>7</v>
      </c>
      <c r="G1028" s="360">
        <v>1</v>
      </c>
      <c r="H1028" s="360">
        <v>0</v>
      </c>
      <c r="I1028" s="360">
        <v>0</v>
      </c>
      <c r="J1028" s="360">
        <v>4</v>
      </c>
      <c r="K1028" s="360">
        <v>2</v>
      </c>
      <c r="L1028" s="360">
        <v>0</v>
      </c>
      <c r="M1028" s="360">
        <v>0</v>
      </c>
      <c r="N1028" s="360">
        <v>0</v>
      </c>
    </row>
    <row r="1029" spans="2:14" x14ac:dyDescent="0.25">
      <c r="B1029" s="371" t="s">
        <v>220</v>
      </c>
      <c r="C1029" s="371" t="s">
        <v>2193</v>
      </c>
      <c r="D1029" s="371" t="s">
        <v>434</v>
      </c>
      <c r="E1029" s="371" t="s">
        <v>1762</v>
      </c>
      <c r="F1029" s="360">
        <v>20</v>
      </c>
      <c r="G1029" s="360">
        <v>4</v>
      </c>
      <c r="H1029" s="360">
        <v>0</v>
      </c>
      <c r="I1029" s="360">
        <v>0</v>
      </c>
      <c r="J1029" s="360">
        <v>10</v>
      </c>
      <c r="K1029" s="360">
        <v>3</v>
      </c>
      <c r="L1029" s="360">
        <v>0</v>
      </c>
      <c r="M1029" s="360">
        <v>0</v>
      </c>
      <c r="N1029" s="360">
        <v>3</v>
      </c>
    </row>
    <row r="1030" spans="2:14" x14ac:dyDescent="0.25">
      <c r="B1030" s="371" t="s">
        <v>220</v>
      </c>
      <c r="C1030" s="371" t="s">
        <v>2193</v>
      </c>
      <c r="D1030" s="371" t="s">
        <v>77</v>
      </c>
      <c r="E1030" s="371" t="s">
        <v>1463</v>
      </c>
      <c r="F1030" s="360">
        <v>11</v>
      </c>
      <c r="G1030" s="360">
        <v>7</v>
      </c>
      <c r="H1030" s="360">
        <v>0</v>
      </c>
      <c r="I1030" s="360">
        <v>2</v>
      </c>
      <c r="J1030" s="360">
        <v>1</v>
      </c>
      <c r="K1030" s="360">
        <v>0</v>
      </c>
      <c r="L1030" s="360">
        <v>0</v>
      </c>
      <c r="M1030" s="360">
        <v>0</v>
      </c>
      <c r="N1030" s="360">
        <v>1</v>
      </c>
    </row>
    <row r="1031" spans="2:14" x14ac:dyDescent="0.25">
      <c r="B1031" s="371" t="s">
        <v>220</v>
      </c>
      <c r="C1031" s="371" t="s">
        <v>2193</v>
      </c>
      <c r="D1031" s="371" t="s">
        <v>77</v>
      </c>
      <c r="E1031" s="371" t="s">
        <v>1464</v>
      </c>
      <c r="F1031" s="360">
        <v>3</v>
      </c>
      <c r="G1031" s="360">
        <v>2</v>
      </c>
      <c r="H1031" s="360">
        <v>0</v>
      </c>
      <c r="I1031" s="360">
        <v>1</v>
      </c>
      <c r="J1031" s="360">
        <v>0</v>
      </c>
      <c r="K1031" s="360">
        <v>0</v>
      </c>
      <c r="L1031" s="360">
        <v>0</v>
      </c>
      <c r="M1031" s="360">
        <v>0</v>
      </c>
      <c r="N1031" s="360">
        <v>0</v>
      </c>
    </row>
    <row r="1032" spans="2:14" x14ac:dyDescent="0.25">
      <c r="B1032" s="371" t="s">
        <v>220</v>
      </c>
      <c r="C1032" s="371" t="s">
        <v>2193</v>
      </c>
      <c r="D1032" s="371" t="s">
        <v>97</v>
      </c>
      <c r="E1032" s="371" t="s">
        <v>1474</v>
      </c>
      <c r="F1032" s="360">
        <v>6</v>
      </c>
      <c r="G1032" s="360">
        <v>0</v>
      </c>
      <c r="H1032" s="360">
        <v>0</v>
      </c>
      <c r="I1032" s="360">
        <v>0</v>
      </c>
      <c r="J1032" s="360">
        <v>3</v>
      </c>
      <c r="K1032" s="360">
        <v>2</v>
      </c>
      <c r="L1032" s="360">
        <v>0</v>
      </c>
      <c r="M1032" s="360">
        <v>0</v>
      </c>
      <c r="N1032" s="360">
        <v>1</v>
      </c>
    </row>
    <row r="1033" spans="2:14" x14ac:dyDescent="0.25">
      <c r="B1033" s="371" t="s">
        <v>220</v>
      </c>
      <c r="C1033" s="371" t="s">
        <v>2193</v>
      </c>
      <c r="D1033" s="371" t="s">
        <v>97</v>
      </c>
      <c r="E1033" s="371" t="s">
        <v>1475</v>
      </c>
      <c r="F1033" s="360">
        <v>1</v>
      </c>
      <c r="G1033" s="360">
        <v>1</v>
      </c>
      <c r="H1033" s="360">
        <v>0</v>
      </c>
      <c r="I1033" s="360">
        <v>0</v>
      </c>
      <c r="J1033" s="360">
        <v>0</v>
      </c>
      <c r="K1033" s="360">
        <v>0</v>
      </c>
      <c r="L1033" s="360">
        <v>0</v>
      </c>
      <c r="M1033" s="360">
        <v>0</v>
      </c>
      <c r="N1033" s="360">
        <v>0</v>
      </c>
    </row>
    <row r="1034" spans="2:14" x14ac:dyDescent="0.25">
      <c r="B1034" s="371" t="s">
        <v>220</v>
      </c>
      <c r="C1034" s="371" t="s">
        <v>2193</v>
      </c>
      <c r="D1034" s="371" t="s">
        <v>97</v>
      </c>
      <c r="E1034" s="371" t="s">
        <v>1476</v>
      </c>
      <c r="F1034" s="360">
        <v>2</v>
      </c>
      <c r="G1034" s="360">
        <v>0</v>
      </c>
      <c r="H1034" s="360">
        <v>0</v>
      </c>
      <c r="I1034" s="360">
        <v>0</v>
      </c>
      <c r="J1034" s="360">
        <v>0</v>
      </c>
      <c r="K1034" s="360">
        <v>2</v>
      </c>
      <c r="L1034" s="360">
        <v>0</v>
      </c>
      <c r="M1034" s="360">
        <v>0</v>
      </c>
      <c r="N1034" s="360">
        <v>0</v>
      </c>
    </row>
    <row r="1035" spans="2:14" x14ac:dyDescent="0.25">
      <c r="B1035" s="371" t="s">
        <v>220</v>
      </c>
      <c r="C1035" s="371" t="s">
        <v>2193</v>
      </c>
      <c r="D1035" s="371" t="s">
        <v>97</v>
      </c>
      <c r="E1035" s="371" t="s">
        <v>1477</v>
      </c>
      <c r="F1035" s="360">
        <v>6</v>
      </c>
      <c r="G1035" s="360">
        <v>3</v>
      </c>
      <c r="H1035" s="360">
        <v>0</v>
      </c>
      <c r="I1035" s="360">
        <v>0</v>
      </c>
      <c r="J1035" s="360">
        <v>1</v>
      </c>
      <c r="K1035" s="360">
        <v>2</v>
      </c>
      <c r="L1035" s="360">
        <v>0</v>
      </c>
      <c r="M1035" s="360">
        <v>0</v>
      </c>
      <c r="N1035" s="360">
        <v>0</v>
      </c>
    </row>
    <row r="1036" spans="2:14" x14ac:dyDescent="0.25">
      <c r="B1036" s="371" t="s">
        <v>220</v>
      </c>
      <c r="C1036" s="371" t="s">
        <v>2193</v>
      </c>
      <c r="D1036" s="371" t="s">
        <v>97</v>
      </c>
      <c r="E1036" s="371" t="s">
        <v>1478</v>
      </c>
      <c r="F1036" s="360">
        <v>5</v>
      </c>
      <c r="G1036" s="360">
        <v>0</v>
      </c>
      <c r="H1036" s="360">
        <v>0</v>
      </c>
      <c r="I1036" s="360">
        <v>0</v>
      </c>
      <c r="J1036" s="360">
        <v>4</v>
      </c>
      <c r="K1036" s="360">
        <v>1</v>
      </c>
      <c r="L1036" s="360">
        <v>0</v>
      </c>
      <c r="M1036" s="360">
        <v>0</v>
      </c>
      <c r="N1036" s="360">
        <v>0</v>
      </c>
    </row>
    <row r="1037" spans="2:14" x14ac:dyDescent="0.25">
      <c r="B1037" s="371" t="s">
        <v>220</v>
      </c>
      <c r="C1037" s="371" t="s">
        <v>2193</v>
      </c>
      <c r="D1037" s="371" t="s">
        <v>97</v>
      </c>
      <c r="E1037" s="371" t="s">
        <v>1479</v>
      </c>
      <c r="F1037" s="360">
        <v>2</v>
      </c>
      <c r="G1037" s="360">
        <v>0</v>
      </c>
      <c r="H1037" s="360">
        <v>0</v>
      </c>
      <c r="I1037" s="360">
        <v>1</v>
      </c>
      <c r="J1037" s="360">
        <v>1</v>
      </c>
      <c r="K1037" s="360">
        <v>0</v>
      </c>
      <c r="L1037" s="360">
        <v>0</v>
      </c>
      <c r="M1037" s="360">
        <v>0</v>
      </c>
      <c r="N1037" s="360">
        <v>0</v>
      </c>
    </row>
    <row r="1038" spans="2:14" x14ac:dyDescent="0.25">
      <c r="B1038" s="371" t="s">
        <v>220</v>
      </c>
      <c r="C1038" s="371" t="s">
        <v>2193</v>
      </c>
      <c r="D1038" s="371" t="s">
        <v>97</v>
      </c>
      <c r="E1038" s="371" t="s">
        <v>1480</v>
      </c>
      <c r="F1038" s="360">
        <v>1</v>
      </c>
      <c r="G1038" s="360">
        <v>0</v>
      </c>
      <c r="H1038" s="360">
        <v>0</v>
      </c>
      <c r="I1038" s="360">
        <v>0</v>
      </c>
      <c r="J1038" s="360">
        <v>0</v>
      </c>
      <c r="K1038" s="360">
        <v>1</v>
      </c>
      <c r="L1038" s="360">
        <v>0</v>
      </c>
      <c r="M1038" s="360">
        <v>0</v>
      </c>
      <c r="N1038" s="360">
        <v>0</v>
      </c>
    </row>
    <row r="1039" spans="2:14" x14ac:dyDescent="0.25">
      <c r="B1039" s="371" t="s">
        <v>220</v>
      </c>
      <c r="C1039" s="371" t="s">
        <v>2193</v>
      </c>
      <c r="D1039" s="371" t="s">
        <v>97</v>
      </c>
      <c r="E1039" s="371" t="s">
        <v>1481</v>
      </c>
      <c r="F1039" s="360">
        <v>1</v>
      </c>
      <c r="G1039" s="360">
        <v>0</v>
      </c>
      <c r="H1039" s="360">
        <v>0</v>
      </c>
      <c r="I1039" s="360">
        <v>0</v>
      </c>
      <c r="J1039" s="360">
        <v>1</v>
      </c>
      <c r="K1039" s="360">
        <v>0</v>
      </c>
      <c r="L1039" s="360">
        <v>0</v>
      </c>
      <c r="M1039" s="360">
        <v>0</v>
      </c>
      <c r="N1039" s="360">
        <v>0</v>
      </c>
    </row>
    <row r="1040" spans="2:14" x14ac:dyDescent="0.25">
      <c r="B1040" s="371" t="s">
        <v>220</v>
      </c>
      <c r="C1040" s="371" t="s">
        <v>2193</v>
      </c>
      <c r="D1040" s="371" t="s">
        <v>97</v>
      </c>
      <c r="E1040" s="371" t="s">
        <v>1482</v>
      </c>
      <c r="F1040" s="360">
        <v>2</v>
      </c>
      <c r="G1040" s="360">
        <v>2</v>
      </c>
      <c r="H1040" s="360">
        <v>0</v>
      </c>
      <c r="I1040" s="360">
        <v>0</v>
      </c>
      <c r="J1040" s="360">
        <v>0</v>
      </c>
      <c r="K1040" s="360">
        <v>0</v>
      </c>
      <c r="L1040" s="360">
        <v>0</v>
      </c>
      <c r="M1040" s="360">
        <v>0</v>
      </c>
      <c r="N1040" s="360">
        <v>0</v>
      </c>
    </row>
    <row r="1041" spans="2:14" x14ac:dyDescent="0.25">
      <c r="B1041" s="371" t="s">
        <v>220</v>
      </c>
      <c r="C1041" s="371" t="s">
        <v>2193</v>
      </c>
      <c r="D1041" s="371" t="s">
        <v>97</v>
      </c>
      <c r="E1041" s="371" t="s">
        <v>1484</v>
      </c>
      <c r="F1041" s="360">
        <v>28</v>
      </c>
      <c r="G1041" s="360">
        <v>5</v>
      </c>
      <c r="H1041" s="360">
        <v>1</v>
      </c>
      <c r="I1041" s="360">
        <v>0</v>
      </c>
      <c r="J1041" s="360">
        <v>8</v>
      </c>
      <c r="K1041" s="360">
        <v>14</v>
      </c>
      <c r="L1041" s="360">
        <v>0</v>
      </c>
      <c r="M1041" s="360">
        <v>0</v>
      </c>
      <c r="N1041" s="360">
        <v>0</v>
      </c>
    </row>
    <row r="1042" spans="2:14" x14ac:dyDescent="0.25">
      <c r="B1042" s="371" t="s">
        <v>220</v>
      </c>
      <c r="C1042" s="371" t="s">
        <v>2193</v>
      </c>
      <c r="D1042" s="371" t="s">
        <v>97</v>
      </c>
      <c r="E1042" s="371" t="s">
        <v>1941</v>
      </c>
      <c r="F1042" s="360">
        <v>3</v>
      </c>
      <c r="G1042" s="360">
        <v>0</v>
      </c>
      <c r="H1042" s="360">
        <v>0</v>
      </c>
      <c r="I1042" s="360">
        <v>0</v>
      </c>
      <c r="J1042" s="360">
        <v>1</v>
      </c>
      <c r="K1042" s="360">
        <v>2</v>
      </c>
      <c r="L1042" s="360">
        <v>0</v>
      </c>
      <c r="M1042" s="360">
        <v>0</v>
      </c>
      <c r="N1042" s="360">
        <v>0</v>
      </c>
    </row>
    <row r="1043" spans="2:14" x14ac:dyDescent="0.25">
      <c r="B1043" s="371" t="s">
        <v>220</v>
      </c>
      <c r="C1043" s="371" t="s">
        <v>2193</v>
      </c>
      <c r="D1043" s="371" t="s">
        <v>97</v>
      </c>
      <c r="E1043" s="371" t="s">
        <v>1485</v>
      </c>
      <c r="F1043" s="360">
        <v>2</v>
      </c>
      <c r="G1043" s="360">
        <v>1</v>
      </c>
      <c r="H1043" s="360">
        <v>0</v>
      </c>
      <c r="I1043" s="360">
        <v>0</v>
      </c>
      <c r="J1043" s="360">
        <v>1</v>
      </c>
      <c r="K1043" s="360">
        <v>0</v>
      </c>
      <c r="L1043" s="360">
        <v>0</v>
      </c>
      <c r="M1043" s="360">
        <v>0</v>
      </c>
      <c r="N1043" s="360">
        <v>0</v>
      </c>
    </row>
    <row r="1044" spans="2:14" x14ac:dyDescent="0.25">
      <c r="B1044" s="371" t="s">
        <v>220</v>
      </c>
      <c r="C1044" s="371" t="s">
        <v>2193</v>
      </c>
      <c r="D1044" s="371" t="s">
        <v>97</v>
      </c>
      <c r="E1044" s="371" t="s">
        <v>3655</v>
      </c>
      <c r="F1044" s="360">
        <v>2</v>
      </c>
      <c r="G1044" s="360">
        <v>0</v>
      </c>
      <c r="H1044" s="360">
        <v>0</v>
      </c>
      <c r="I1044" s="360">
        <v>0</v>
      </c>
      <c r="J1044" s="360">
        <v>2</v>
      </c>
      <c r="K1044" s="360">
        <v>0</v>
      </c>
      <c r="L1044" s="360">
        <v>0</v>
      </c>
      <c r="M1044" s="360">
        <v>0</v>
      </c>
      <c r="N1044" s="360">
        <v>0</v>
      </c>
    </row>
    <row r="1045" spans="2:14" x14ac:dyDescent="0.25">
      <c r="B1045" s="371" t="s">
        <v>220</v>
      </c>
      <c r="C1045" s="371" t="s">
        <v>2193</v>
      </c>
      <c r="D1045" s="371" t="s">
        <v>97</v>
      </c>
      <c r="E1045" s="371" t="s">
        <v>3552</v>
      </c>
      <c r="F1045" s="360">
        <v>2</v>
      </c>
      <c r="G1045" s="360">
        <v>0</v>
      </c>
      <c r="H1045" s="360">
        <v>0</v>
      </c>
      <c r="I1045" s="360">
        <v>0</v>
      </c>
      <c r="J1045" s="360">
        <v>2</v>
      </c>
      <c r="K1045" s="360">
        <v>0</v>
      </c>
      <c r="L1045" s="360">
        <v>0</v>
      </c>
      <c r="M1045" s="360">
        <v>0</v>
      </c>
      <c r="N1045" s="360">
        <v>0</v>
      </c>
    </row>
    <row r="1046" spans="2:14" x14ac:dyDescent="0.25">
      <c r="B1046" s="371" t="s">
        <v>220</v>
      </c>
      <c r="C1046" s="371" t="s">
        <v>2193</v>
      </c>
      <c r="D1046" s="371" t="s">
        <v>97</v>
      </c>
      <c r="E1046" s="371" t="s">
        <v>2393</v>
      </c>
      <c r="F1046" s="360">
        <v>1</v>
      </c>
      <c r="G1046" s="360">
        <v>0</v>
      </c>
      <c r="H1046" s="360">
        <v>0</v>
      </c>
      <c r="I1046" s="360">
        <v>0</v>
      </c>
      <c r="J1046" s="360">
        <v>0</v>
      </c>
      <c r="K1046" s="360">
        <v>1</v>
      </c>
      <c r="L1046" s="360">
        <v>0</v>
      </c>
      <c r="M1046" s="360">
        <v>0</v>
      </c>
      <c r="N1046" s="360">
        <v>0</v>
      </c>
    </row>
    <row r="1047" spans="2:14" x14ac:dyDescent="0.25">
      <c r="B1047" s="371" t="s">
        <v>220</v>
      </c>
      <c r="C1047" s="371" t="s">
        <v>2193</v>
      </c>
      <c r="D1047" s="371" t="s">
        <v>97</v>
      </c>
      <c r="E1047" s="371" t="s">
        <v>1486</v>
      </c>
      <c r="F1047" s="360">
        <v>2</v>
      </c>
      <c r="G1047" s="360">
        <v>0</v>
      </c>
      <c r="H1047" s="360">
        <v>0</v>
      </c>
      <c r="I1047" s="360">
        <v>0</v>
      </c>
      <c r="J1047" s="360">
        <v>0</v>
      </c>
      <c r="K1047" s="360">
        <v>1</v>
      </c>
      <c r="L1047" s="360">
        <v>0</v>
      </c>
      <c r="M1047" s="360">
        <v>0</v>
      </c>
      <c r="N1047" s="360">
        <v>1</v>
      </c>
    </row>
    <row r="1048" spans="2:14" x14ac:dyDescent="0.25">
      <c r="B1048" s="371" t="s">
        <v>220</v>
      </c>
      <c r="C1048" s="371" t="s">
        <v>2193</v>
      </c>
      <c r="D1048" s="371" t="s">
        <v>97</v>
      </c>
      <c r="E1048" s="371" t="s">
        <v>2395</v>
      </c>
      <c r="F1048" s="360">
        <v>1</v>
      </c>
      <c r="G1048" s="360">
        <v>0</v>
      </c>
      <c r="H1048" s="360">
        <v>0</v>
      </c>
      <c r="I1048" s="360">
        <v>0</v>
      </c>
      <c r="J1048" s="360">
        <v>0</v>
      </c>
      <c r="K1048" s="360">
        <v>1</v>
      </c>
      <c r="L1048" s="360">
        <v>0</v>
      </c>
      <c r="M1048" s="360">
        <v>0</v>
      </c>
      <c r="N1048" s="360">
        <v>0</v>
      </c>
    </row>
    <row r="1049" spans="2:14" x14ac:dyDescent="0.25">
      <c r="B1049" s="371" t="s">
        <v>220</v>
      </c>
      <c r="C1049" s="371" t="s">
        <v>2193</v>
      </c>
      <c r="D1049" s="371" t="s">
        <v>97</v>
      </c>
      <c r="E1049" s="371" t="s">
        <v>1487</v>
      </c>
      <c r="F1049" s="360">
        <v>1</v>
      </c>
      <c r="G1049" s="360">
        <v>0</v>
      </c>
      <c r="H1049" s="360">
        <v>0</v>
      </c>
      <c r="I1049" s="360">
        <v>0</v>
      </c>
      <c r="J1049" s="360">
        <v>0</v>
      </c>
      <c r="K1049" s="360">
        <v>1</v>
      </c>
      <c r="L1049" s="360">
        <v>0</v>
      </c>
      <c r="M1049" s="360">
        <v>0</v>
      </c>
      <c r="N1049" s="360">
        <v>0</v>
      </c>
    </row>
    <row r="1050" spans="2:14" x14ac:dyDescent="0.25">
      <c r="B1050" s="371" t="s">
        <v>220</v>
      </c>
      <c r="C1050" s="371" t="s">
        <v>2193</v>
      </c>
      <c r="D1050" s="371" t="s">
        <v>97</v>
      </c>
      <c r="E1050" s="371" t="s">
        <v>3804</v>
      </c>
      <c r="F1050" s="360">
        <v>1</v>
      </c>
      <c r="G1050" s="360">
        <v>0</v>
      </c>
      <c r="H1050" s="360">
        <v>0</v>
      </c>
      <c r="I1050" s="360">
        <v>0</v>
      </c>
      <c r="J1050" s="360">
        <v>1</v>
      </c>
      <c r="K1050" s="360">
        <v>0</v>
      </c>
      <c r="L1050" s="360">
        <v>0</v>
      </c>
      <c r="M1050" s="360">
        <v>0</v>
      </c>
      <c r="N1050" s="360">
        <v>0</v>
      </c>
    </row>
    <row r="1051" spans="2:14" x14ac:dyDescent="0.25">
      <c r="B1051" s="371" t="s">
        <v>220</v>
      </c>
      <c r="C1051" s="371" t="s">
        <v>2196</v>
      </c>
      <c r="D1051" s="371" t="s">
        <v>76</v>
      </c>
      <c r="E1051" s="371" t="s">
        <v>1202</v>
      </c>
      <c r="F1051" s="360">
        <v>16</v>
      </c>
      <c r="G1051" s="360">
        <v>3</v>
      </c>
      <c r="H1051" s="360">
        <v>0</v>
      </c>
      <c r="I1051" s="360">
        <v>1</v>
      </c>
      <c r="J1051" s="360">
        <v>0</v>
      </c>
      <c r="K1051" s="360">
        <v>12</v>
      </c>
      <c r="L1051" s="360">
        <v>0</v>
      </c>
      <c r="M1051" s="360">
        <v>0</v>
      </c>
      <c r="N1051" s="360">
        <v>0</v>
      </c>
    </row>
    <row r="1052" spans="2:14" x14ac:dyDescent="0.25">
      <c r="B1052" s="371" t="s">
        <v>220</v>
      </c>
      <c r="C1052" s="371" t="s">
        <v>2196</v>
      </c>
      <c r="D1052" s="371" t="s">
        <v>76</v>
      </c>
      <c r="E1052" s="371" t="s">
        <v>1203</v>
      </c>
      <c r="F1052" s="360">
        <v>305</v>
      </c>
      <c r="G1052" s="360">
        <v>165</v>
      </c>
      <c r="H1052" s="360">
        <v>10</v>
      </c>
      <c r="I1052" s="360">
        <v>23</v>
      </c>
      <c r="J1052" s="360">
        <v>11</v>
      </c>
      <c r="K1052" s="360">
        <v>85</v>
      </c>
      <c r="L1052" s="360">
        <v>0</v>
      </c>
      <c r="M1052" s="360">
        <v>0</v>
      </c>
      <c r="N1052" s="360">
        <v>11</v>
      </c>
    </row>
    <row r="1053" spans="2:14" x14ac:dyDescent="0.25">
      <c r="B1053" s="371" t="s">
        <v>220</v>
      </c>
      <c r="C1053" s="371" t="s">
        <v>2196</v>
      </c>
      <c r="D1053" s="371" t="s">
        <v>76</v>
      </c>
      <c r="E1053" s="371" t="s">
        <v>1204</v>
      </c>
      <c r="F1053" s="360">
        <v>10</v>
      </c>
      <c r="G1053" s="360">
        <v>3</v>
      </c>
      <c r="H1053" s="360">
        <v>0</v>
      </c>
      <c r="I1053" s="360">
        <v>3</v>
      </c>
      <c r="J1053" s="360">
        <v>1</v>
      </c>
      <c r="K1053" s="360">
        <v>3</v>
      </c>
      <c r="L1053" s="360">
        <v>0</v>
      </c>
      <c r="M1053" s="360">
        <v>0</v>
      </c>
      <c r="N1053" s="360">
        <v>0</v>
      </c>
    </row>
    <row r="1054" spans="2:14" x14ac:dyDescent="0.25">
      <c r="B1054" s="371" t="s">
        <v>220</v>
      </c>
      <c r="C1054" s="371" t="s">
        <v>2196</v>
      </c>
      <c r="D1054" s="371" t="s">
        <v>76</v>
      </c>
      <c r="E1054" s="371" t="s">
        <v>1205</v>
      </c>
      <c r="F1054" s="360">
        <v>5</v>
      </c>
      <c r="G1054" s="360">
        <v>0</v>
      </c>
      <c r="H1054" s="360">
        <v>0</v>
      </c>
      <c r="I1054" s="360">
        <v>0</v>
      </c>
      <c r="J1054" s="360">
        <v>0</v>
      </c>
      <c r="K1054" s="360">
        <v>4</v>
      </c>
      <c r="L1054" s="360">
        <v>0</v>
      </c>
      <c r="M1054" s="360">
        <v>0</v>
      </c>
      <c r="N1054" s="360">
        <v>1</v>
      </c>
    </row>
    <row r="1055" spans="2:14" x14ac:dyDescent="0.25">
      <c r="B1055" s="371" t="s">
        <v>220</v>
      </c>
      <c r="C1055" s="371" t="s">
        <v>2196</v>
      </c>
      <c r="D1055" s="371" t="s">
        <v>80</v>
      </c>
      <c r="E1055" s="371" t="s">
        <v>1238</v>
      </c>
      <c r="F1055" s="360">
        <v>14</v>
      </c>
      <c r="G1055" s="360">
        <v>4</v>
      </c>
      <c r="H1055" s="360">
        <v>1</v>
      </c>
      <c r="I1055" s="360">
        <v>3</v>
      </c>
      <c r="J1055" s="360">
        <v>1</v>
      </c>
      <c r="K1055" s="360">
        <v>4</v>
      </c>
      <c r="L1055" s="360">
        <v>0</v>
      </c>
      <c r="M1055" s="360">
        <v>0</v>
      </c>
      <c r="N1055" s="360">
        <v>1</v>
      </c>
    </row>
    <row r="1056" spans="2:14" x14ac:dyDescent="0.25">
      <c r="B1056" s="371" t="s">
        <v>220</v>
      </c>
      <c r="C1056" s="371" t="s">
        <v>2196</v>
      </c>
      <c r="D1056" s="371" t="s">
        <v>80</v>
      </c>
      <c r="E1056" s="371" t="s">
        <v>1239</v>
      </c>
      <c r="F1056" s="360">
        <v>4</v>
      </c>
      <c r="G1056" s="360">
        <v>2</v>
      </c>
      <c r="H1056" s="360">
        <v>0</v>
      </c>
      <c r="I1056" s="360">
        <v>0</v>
      </c>
      <c r="J1056" s="360">
        <v>1</v>
      </c>
      <c r="K1056" s="360">
        <v>1</v>
      </c>
      <c r="L1056" s="360">
        <v>0</v>
      </c>
      <c r="M1056" s="360">
        <v>0</v>
      </c>
      <c r="N1056" s="360">
        <v>0</v>
      </c>
    </row>
    <row r="1057" spans="2:14" x14ac:dyDescent="0.25">
      <c r="B1057" s="371" t="s">
        <v>220</v>
      </c>
      <c r="C1057" s="371" t="s">
        <v>2196</v>
      </c>
      <c r="D1057" s="371" t="s">
        <v>81</v>
      </c>
      <c r="E1057" s="371" t="s">
        <v>1240</v>
      </c>
      <c r="F1057" s="360">
        <v>6</v>
      </c>
      <c r="G1057" s="360">
        <v>2</v>
      </c>
      <c r="H1057" s="360">
        <v>1</v>
      </c>
      <c r="I1057" s="360">
        <v>1</v>
      </c>
      <c r="J1057" s="360">
        <v>0</v>
      </c>
      <c r="K1057" s="360">
        <v>2</v>
      </c>
      <c r="L1057" s="360">
        <v>0</v>
      </c>
      <c r="M1057" s="360">
        <v>0</v>
      </c>
      <c r="N1057" s="360">
        <v>0</v>
      </c>
    </row>
    <row r="1058" spans="2:14" x14ac:dyDescent="0.25">
      <c r="B1058" s="371" t="s">
        <v>220</v>
      </c>
      <c r="C1058" s="371" t="s">
        <v>2196</v>
      </c>
      <c r="D1058" s="371" t="s">
        <v>81</v>
      </c>
      <c r="E1058" s="371" t="s">
        <v>1241</v>
      </c>
      <c r="F1058" s="360">
        <v>243</v>
      </c>
      <c r="G1058" s="360">
        <v>108</v>
      </c>
      <c r="H1058" s="360">
        <v>4</v>
      </c>
      <c r="I1058" s="360">
        <v>51</v>
      </c>
      <c r="J1058" s="360">
        <v>23</v>
      </c>
      <c r="K1058" s="360">
        <v>42</v>
      </c>
      <c r="L1058" s="360">
        <v>0</v>
      </c>
      <c r="M1058" s="360">
        <v>0</v>
      </c>
      <c r="N1058" s="360">
        <v>15</v>
      </c>
    </row>
    <row r="1059" spans="2:14" x14ac:dyDescent="0.25">
      <c r="B1059" s="371" t="s">
        <v>220</v>
      </c>
      <c r="C1059" s="371" t="s">
        <v>2196</v>
      </c>
      <c r="D1059" s="371" t="s">
        <v>81</v>
      </c>
      <c r="E1059" s="371" t="s">
        <v>1242</v>
      </c>
      <c r="F1059" s="360">
        <v>1</v>
      </c>
      <c r="G1059" s="360">
        <v>0</v>
      </c>
      <c r="H1059" s="360">
        <v>0</v>
      </c>
      <c r="I1059" s="360">
        <v>0</v>
      </c>
      <c r="J1059" s="360">
        <v>0</v>
      </c>
      <c r="K1059" s="360">
        <v>1</v>
      </c>
      <c r="L1059" s="360">
        <v>0</v>
      </c>
      <c r="M1059" s="360">
        <v>0</v>
      </c>
      <c r="N1059" s="360">
        <v>0</v>
      </c>
    </row>
    <row r="1060" spans="2:14" x14ac:dyDescent="0.25">
      <c r="B1060" s="371" t="s">
        <v>220</v>
      </c>
      <c r="C1060" s="371" t="s">
        <v>2196</v>
      </c>
      <c r="D1060" s="371" t="s">
        <v>81</v>
      </c>
      <c r="E1060" s="371" t="s">
        <v>1243</v>
      </c>
      <c r="F1060" s="360">
        <v>5</v>
      </c>
      <c r="G1060" s="360">
        <v>2</v>
      </c>
      <c r="H1060" s="360">
        <v>0</v>
      </c>
      <c r="I1060" s="360">
        <v>1</v>
      </c>
      <c r="J1060" s="360">
        <v>0</v>
      </c>
      <c r="K1060" s="360">
        <v>2</v>
      </c>
      <c r="L1060" s="360">
        <v>0</v>
      </c>
      <c r="M1060" s="360">
        <v>0</v>
      </c>
      <c r="N1060" s="360">
        <v>0</v>
      </c>
    </row>
    <row r="1061" spans="2:14" x14ac:dyDescent="0.25">
      <c r="B1061" s="371" t="s">
        <v>220</v>
      </c>
      <c r="C1061" s="371" t="s">
        <v>2196</v>
      </c>
      <c r="D1061" s="371" t="s">
        <v>81</v>
      </c>
      <c r="E1061" s="371" t="s">
        <v>1245</v>
      </c>
      <c r="F1061" s="360">
        <v>1</v>
      </c>
      <c r="G1061" s="360">
        <v>0</v>
      </c>
      <c r="H1061" s="360">
        <v>0</v>
      </c>
      <c r="I1061" s="360">
        <v>0</v>
      </c>
      <c r="J1061" s="360">
        <v>0</v>
      </c>
      <c r="K1061" s="360">
        <v>1</v>
      </c>
      <c r="L1061" s="360">
        <v>0</v>
      </c>
      <c r="M1061" s="360">
        <v>0</v>
      </c>
      <c r="N1061" s="360">
        <v>0</v>
      </c>
    </row>
    <row r="1062" spans="2:14" x14ac:dyDescent="0.25">
      <c r="B1062" s="371" t="s">
        <v>220</v>
      </c>
      <c r="C1062" s="371" t="s">
        <v>2196</v>
      </c>
      <c r="D1062" s="371" t="s">
        <v>81</v>
      </c>
      <c r="E1062" s="371" t="s">
        <v>1246</v>
      </c>
      <c r="F1062" s="360">
        <v>1</v>
      </c>
      <c r="G1062" s="360">
        <v>0</v>
      </c>
      <c r="H1062" s="360">
        <v>0</v>
      </c>
      <c r="I1062" s="360">
        <v>0</v>
      </c>
      <c r="J1062" s="360">
        <v>0</v>
      </c>
      <c r="K1062" s="360">
        <v>1</v>
      </c>
      <c r="L1062" s="360">
        <v>0</v>
      </c>
      <c r="M1062" s="360">
        <v>0</v>
      </c>
      <c r="N1062" s="360">
        <v>0</v>
      </c>
    </row>
    <row r="1063" spans="2:14" x14ac:dyDescent="0.25">
      <c r="B1063" s="371" t="s">
        <v>220</v>
      </c>
      <c r="C1063" s="371" t="s">
        <v>2196</v>
      </c>
      <c r="D1063" s="371" t="s">
        <v>81</v>
      </c>
      <c r="E1063" s="371" t="s">
        <v>1247</v>
      </c>
      <c r="F1063" s="360">
        <v>2</v>
      </c>
      <c r="G1063" s="360">
        <v>1</v>
      </c>
      <c r="H1063" s="360">
        <v>0</v>
      </c>
      <c r="I1063" s="360">
        <v>0</v>
      </c>
      <c r="J1063" s="360">
        <v>0</v>
      </c>
      <c r="K1063" s="360">
        <v>1</v>
      </c>
      <c r="L1063" s="360">
        <v>0</v>
      </c>
      <c r="M1063" s="360">
        <v>0</v>
      </c>
      <c r="N1063" s="360">
        <v>0</v>
      </c>
    </row>
    <row r="1064" spans="2:14" x14ac:dyDescent="0.25">
      <c r="B1064" s="371" t="s">
        <v>220</v>
      </c>
      <c r="C1064" s="371" t="s">
        <v>2196</v>
      </c>
      <c r="D1064" s="371" t="s">
        <v>85</v>
      </c>
      <c r="E1064" s="371" t="s">
        <v>1345</v>
      </c>
      <c r="F1064" s="360">
        <v>41</v>
      </c>
      <c r="G1064" s="360">
        <v>29</v>
      </c>
      <c r="H1064" s="360">
        <v>3</v>
      </c>
      <c r="I1064" s="360">
        <v>1</v>
      </c>
      <c r="J1064" s="360">
        <v>1</v>
      </c>
      <c r="K1064" s="360">
        <v>6</v>
      </c>
      <c r="L1064" s="360">
        <v>0</v>
      </c>
      <c r="M1064" s="360">
        <v>0</v>
      </c>
      <c r="N1064" s="360">
        <v>1</v>
      </c>
    </row>
    <row r="1065" spans="2:14" x14ac:dyDescent="0.25">
      <c r="B1065" s="371" t="s">
        <v>220</v>
      </c>
      <c r="C1065" s="371" t="s">
        <v>2196</v>
      </c>
      <c r="D1065" s="371" t="s">
        <v>84</v>
      </c>
      <c r="E1065" s="371" t="s">
        <v>1343</v>
      </c>
      <c r="F1065" s="360">
        <v>14</v>
      </c>
      <c r="G1065" s="360">
        <v>6</v>
      </c>
      <c r="H1065" s="360">
        <v>0</v>
      </c>
      <c r="I1065" s="360">
        <v>2</v>
      </c>
      <c r="J1065" s="360">
        <v>0</v>
      </c>
      <c r="K1065" s="360">
        <v>6</v>
      </c>
      <c r="L1065" s="360">
        <v>0</v>
      </c>
      <c r="M1065" s="360">
        <v>0</v>
      </c>
      <c r="N1065" s="360">
        <v>0</v>
      </c>
    </row>
    <row r="1066" spans="2:14" x14ac:dyDescent="0.25">
      <c r="B1066" s="371" t="s">
        <v>220</v>
      </c>
      <c r="C1066" s="371" t="s">
        <v>2196</v>
      </c>
      <c r="D1066" s="371" t="s">
        <v>84</v>
      </c>
      <c r="E1066" s="371" t="s">
        <v>2324</v>
      </c>
      <c r="F1066" s="360">
        <v>166</v>
      </c>
      <c r="G1066" s="360">
        <v>57</v>
      </c>
      <c r="H1066" s="360">
        <v>4</v>
      </c>
      <c r="I1066" s="360">
        <v>15</v>
      </c>
      <c r="J1066" s="360">
        <v>24</v>
      </c>
      <c r="K1066" s="360">
        <v>61</v>
      </c>
      <c r="L1066" s="360">
        <v>0</v>
      </c>
      <c r="M1066" s="360">
        <v>0</v>
      </c>
      <c r="N1066" s="360">
        <v>5</v>
      </c>
    </row>
    <row r="1067" spans="2:14" x14ac:dyDescent="0.25">
      <c r="B1067" s="371" t="s">
        <v>220</v>
      </c>
      <c r="C1067" s="371" t="s">
        <v>2196</v>
      </c>
      <c r="D1067" s="371" t="s">
        <v>84</v>
      </c>
      <c r="E1067" s="371" t="s">
        <v>1344</v>
      </c>
      <c r="F1067" s="360">
        <v>6</v>
      </c>
      <c r="G1067" s="360">
        <v>4</v>
      </c>
      <c r="H1067" s="360">
        <v>0</v>
      </c>
      <c r="I1067" s="360">
        <v>1</v>
      </c>
      <c r="J1067" s="360">
        <v>0</v>
      </c>
      <c r="K1067" s="360">
        <v>0</v>
      </c>
      <c r="L1067" s="360">
        <v>0</v>
      </c>
      <c r="M1067" s="360">
        <v>0</v>
      </c>
      <c r="N1067" s="360">
        <v>1</v>
      </c>
    </row>
    <row r="1068" spans="2:14" x14ac:dyDescent="0.25">
      <c r="B1068" s="371" t="s">
        <v>220</v>
      </c>
      <c r="C1068" s="371" t="s">
        <v>2196</v>
      </c>
      <c r="D1068" s="371" t="s">
        <v>420</v>
      </c>
      <c r="E1068" s="371" t="s">
        <v>201</v>
      </c>
      <c r="F1068" s="360">
        <v>15</v>
      </c>
      <c r="G1068" s="360">
        <v>6</v>
      </c>
      <c r="H1068" s="360">
        <v>0</v>
      </c>
      <c r="I1068" s="360">
        <v>6</v>
      </c>
      <c r="J1068" s="360">
        <v>1</v>
      </c>
      <c r="K1068" s="360">
        <v>1</v>
      </c>
      <c r="L1068" s="360">
        <v>0</v>
      </c>
      <c r="M1068" s="360">
        <v>0</v>
      </c>
      <c r="N1068" s="360">
        <v>1</v>
      </c>
    </row>
    <row r="1069" spans="2:14" x14ac:dyDescent="0.25">
      <c r="B1069" s="371" t="s">
        <v>220</v>
      </c>
      <c r="C1069" s="371" t="s">
        <v>2196</v>
      </c>
      <c r="D1069" s="371" t="s">
        <v>88</v>
      </c>
      <c r="E1069" s="371" t="s">
        <v>1381</v>
      </c>
      <c r="F1069" s="360">
        <v>6</v>
      </c>
      <c r="G1069" s="360">
        <v>4</v>
      </c>
      <c r="H1069" s="360">
        <v>0</v>
      </c>
      <c r="I1069" s="360">
        <v>0</v>
      </c>
      <c r="J1069" s="360">
        <v>2</v>
      </c>
      <c r="K1069" s="360">
        <v>0</v>
      </c>
      <c r="L1069" s="360">
        <v>0</v>
      </c>
      <c r="M1069" s="360">
        <v>0</v>
      </c>
      <c r="N1069" s="360">
        <v>0</v>
      </c>
    </row>
    <row r="1070" spans="2:14" x14ac:dyDescent="0.25">
      <c r="B1070" s="371" t="s">
        <v>220</v>
      </c>
      <c r="C1070" s="371" t="s">
        <v>2196</v>
      </c>
      <c r="D1070" s="371" t="s">
        <v>88</v>
      </c>
      <c r="E1070" s="371" t="s">
        <v>1383</v>
      </c>
      <c r="F1070" s="360">
        <v>20</v>
      </c>
      <c r="G1070" s="360">
        <v>6</v>
      </c>
      <c r="H1070" s="360">
        <v>1</v>
      </c>
      <c r="I1070" s="360">
        <v>7</v>
      </c>
      <c r="J1070" s="360">
        <v>0</v>
      </c>
      <c r="K1070" s="360">
        <v>5</v>
      </c>
      <c r="L1070" s="360">
        <v>0</v>
      </c>
      <c r="M1070" s="360">
        <v>0</v>
      </c>
      <c r="N1070" s="360">
        <v>1</v>
      </c>
    </row>
    <row r="1071" spans="2:14" x14ac:dyDescent="0.25">
      <c r="B1071" s="371" t="s">
        <v>220</v>
      </c>
      <c r="C1071" s="371" t="s">
        <v>2196</v>
      </c>
      <c r="D1071" s="371" t="s">
        <v>88</v>
      </c>
      <c r="E1071" s="371" t="s">
        <v>1936</v>
      </c>
      <c r="F1071" s="360">
        <v>2</v>
      </c>
      <c r="G1071" s="360">
        <v>0</v>
      </c>
      <c r="H1071" s="360">
        <v>0</v>
      </c>
      <c r="I1071" s="360">
        <v>1</v>
      </c>
      <c r="J1071" s="360">
        <v>1</v>
      </c>
      <c r="K1071" s="360">
        <v>0</v>
      </c>
      <c r="L1071" s="360">
        <v>0</v>
      </c>
      <c r="M1071" s="360">
        <v>0</v>
      </c>
      <c r="N1071" s="360">
        <v>0</v>
      </c>
    </row>
    <row r="1072" spans="2:14" x14ac:dyDescent="0.25">
      <c r="B1072" s="371" t="s">
        <v>220</v>
      </c>
      <c r="C1072" s="371" t="s">
        <v>2196</v>
      </c>
      <c r="D1072" s="371" t="s">
        <v>88</v>
      </c>
      <c r="E1072" s="371" t="s">
        <v>1384</v>
      </c>
      <c r="F1072" s="360">
        <v>2</v>
      </c>
      <c r="G1072" s="360">
        <v>0</v>
      </c>
      <c r="H1072" s="360">
        <v>1</v>
      </c>
      <c r="I1072" s="360">
        <v>0</v>
      </c>
      <c r="J1072" s="360">
        <v>0</v>
      </c>
      <c r="K1072" s="360">
        <v>1</v>
      </c>
      <c r="L1072" s="360">
        <v>0</v>
      </c>
      <c r="M1072" s="360">
        <v>0</v>
      </c>
      <c r="N1072" s="360">
        <v>0</v>
      </c>
    </row>
    <row r="1073" spans="2:14" x14ac:dyDescent="0.25">
      <c r="B1073" s="371" t="s">
        <v>220</v>
      </c>
      <c r="C1073" s="371" t="s">
        <v>2196</v>
      </c>
      <c r="D1073" s="371" t="s">
        <v>91</v>
      </c>
      <c r="E1073" s="371" t="s">
        <v>1413</v>
      </c>
      <c r="F1073" s="360">
        <v>47</v>
      </c>
      <c r="G1073" s="360">
        <v>22</v>
      </c>
      <c r="H1073" s="360">
        <v>0</v>
      </c>
      <c r="I1073" s="360">
        <v>7</v>
      </c>
      <c r="J1073" s="360">
        <v>3</v>
      </c>
      <c r="K1073" s="360">
        <v>13</v>
      </c>
      <c r="L1073" s="360">
        <v>0</v>
      </c>
      <c r="M1073" s="360">
        <v>1</v>
      </c>
      <c r="N1073" s="360">
        <v>1</v>
      </c>
    </row>
    <row r="1074" spans="2:14" x14ac:dyDescent="0.25">
      <c r="B1074" s="371" t="s">
        <v>220</v>
      </c>
      <c r="C1074" s="371" t="s">
        <v>2196</v>
      </c>
      <c r="D1074" s="371" t="s">
        <v>91</v>
      </c>
      <c r="E1074" s="371" t="s">
        <v>1414</v>
      </c>
      <c r="F1074" s="360">
        <v>12</v>
      </c>
      <c r="G1074" s="360">
        <v>6</v>
      </c>
      <c r="H1074" s="360">
        <v>0</v>
      </c>
      <c r="I1074" s="360">
        <v>2</v>
      </c>
      <c r="J1074" s="360">
        <v>0</v>
      </c>
      <c r="K1074" s="360">
        <v>4</v>
      </c>
      <c r="L1074" s="360">
        <v>0</v>
      </c>
      <c r="M1074" s="360">
        <v>0</v>
      </c>
      <c r="N1074" s="360">
        <v>0</v>
      </c>
    </row>
    <row r="1075" spans="2:14" x14ac:dyDescent="0.25">
      <c r="B1075" s="371" t="s">
        <v>220</v>
      </c>
      <c r="C1075" s="371" t="s">
        <v>2196</v>
      </c>
      <c r="D1075" s="371" t="s">
        <v>91</v>
      </c>
      <c r="E1075" s="371" t="s">
        <v>1415</v>
      </c>
      <c r="F1075" s="360">
        <v>46</v>
      </c>
      <c r="G1075" s="360">
        <v>16</v>
      </c>
      <c r="H1075" s="360">
        <v>1</v>
      </c>
      <c r="I1075" s="360">
        <v>3</v>
      </c>
      <c r="J1075" s="360">
        <v>0</v>
      </c>
      <c r="K1075" s="360">
        <v>25</v>
      </c>
      <c r="L1075" s="360">
        <v>0</v>
      </c>
      <c r="M1075" s="360">
        <v>0</v>
      </c>
      <c r="N1075" s="360">
        <v>1</v>
      </c>
    </row>
    <row r="1076" spans="2:14" x14ac:dyDescent="0.25">
      <c r="B1076" s="371" t="s">
        <v>220</v>
      </c>
      <c r="C1076" s="371" t="s">
        <v>2196</v>
      </c>
      <c r="D1076" s="371" t="s">
        <v>91</v>
      </c>
      <c r="E1076" s="371" t="s">
        <v>173</v>
      </c>
      <c r="F1076" s="360">
        <v>193</v>
      </c>
      <c r="G1076" s="360">
        <v>108</v>
      </c>
      <c r="H1076" s="360">
        <v>9</v>
      </c>
      <c r="I1076" s="360">
        <v>18</v>
      </c>
      <c r="J1076" s="360">
        <v>0</v>
      </c>
      <c r="K1076" s="360">
        <v>53</v>
      </c>
      <c r="L1076" s="360">
        <v>0</v>
      </c>
      <c r="M1076" s="360">
        <v>0</v>
      </c>
      <c r="N1076" s="360">
        <v>5</v>
      </c>
    </row>
    <row r="1077" spans="2:14" x14ac:dyDescent="0.25">
      <c r="B1077" s="371" t="s">
        <v>220</v>
      </c>
      <c r="C1077" s="371" t="s">
        <v>2196</v>
      </c>
      <c r="D1077" s="371" t="s">
        <v>95</v>
      </c>
      <c r="E1077" s="371" t="s">
        <v>1467</v>
      </c>
      <c r="F1077" s="360">
        <v>11</v>
      </c>
      <c r="G1077" s="360">
        <v>2</v>
      </c>
      <c r="H1077" s="360">
        <v>0</v>
      </c>
      <c r="I1077" s="360">
        <v>0</v>
      </c>
      <c r="J1077" s="360">
        <v>1</v>
      </c>
      <c r="K1077" s="360">
        <v>8</v>
      </c>
      <c r="L1077" s="360">
        <v>0</v>
      </c>
      <c r="M1077" s="360">
        <v>0</v>
      </c>
      <c r="N1077" s="360">
        <v>0</v>
      </c>
    </row>
    <row r="1078" spans="2:14" x14ac:dyDescent="0.25">
      <c r="B1078" s="371" t="s">
        <v>220</v>
      </c>
      <c r="C1078" s="371" t="s">
        <v>2196</v>
      </c>
      <c r="D1078" s="371" t="s">
        <v>95</v>
      </c>
      <c r="E1078" s="371" t="s">
        <v>1468</v>
      </c>
      <c r="F1078" s="360">
        <v>49</v>
      </c>
      <c r="G1078" s="360">
        <v>17</v>
      </c>
      <c r="H1078" s="360">
        <v>1</v>
      </c>
      <c r="I1078" s="360">
        <v>11</v>
      </c>
      <c r="J1078" s="360">
        <v>2</v>
      </c>
      <c r="K1078" s="360">
        <v>17</v>
      </c>
      <c r="L1078" s="360">
        <v>0</v>
      </c>
      <c r="M1078" s="360">
        <v>0</v>
      </c>
      <c r="N1078" s="360">
        <v>1</v>
      </c>
    </row>
    <row r="1079" spans="2:14" x14ac:dyDescent="0.25">
      <c r="B1079" s="371" t="s">
        <v>220</v>
      </c>
      <c r="C1079" s="371" t="s">
        <v>2196</v>
      </c>
      <c r="D1079" s="371" t="s">
        <v>95</v>
      </c>
      <c r="E1079" s="371" t="s">
        <v>1469</v>
      </c>
      <c r="F1079" s="360">
        <v>1</v>
      </c>
      <c r="G1079" s="360">
        <v>1</v>
      </c>
      <c r="H1079" s="360">
        <v>0</v>
      </c>
      <c r="I1079" s="360">
        <v>0</v>
      </c>
      <c r="J1079" s="360">
        <v>0</v>
      </c>
      <c r="K1079" s="360">
        <v>0</v>
      </c>
      <c r="L1079" s="360">
        <v>0</v>
      </c>
      <c r="M1079" s="360">
        <v>0</v>
      </c>
      <c r="N1079" s="360">
        <v>0</v>
      </c>
    </row>
    <row r="1080" spans="2:14" x14ac:dyDescent="0.25">
      <c r="B1080" s="371" t="s">
        <v>220</v>
      </c>
      <c r="C1080" s="371" t="s">
        <v>2196</v>
      </c>
      <c r="D1080" s="371" t="s">
        <v>95</v>
      </c>
      <c r="E1080" s="371" t="s">
        <v>1470</v>
      </c>
      <c r="F1080" s="360">
        <v>12</v>
      </c>
      <c r="G1080" s="360">
        <v>7</v>
      </c>
      <c r="H1080" s="360">
        <v>0</v>
      </c>
      <c r="I1080" s="360">
        <v>0</v>
      </c>
      <c r="J1080" s="360">
        <v>0</v>
      </c>
      <c r="K1080" s="360">
        <v>5</v>
      </c>
      <c r="L1080" s="360">
        <v>0</v>
      </c>
      <c r="M1080" s="360">
        <v>0</v>
      </c>
      <c r="N1080" s="360">
        <v>0</v>
      </c>
    </row>
    <row r="1081" spans="2:14" x14ac:dyDescent="0.25">
      <c r="B1081" s="371" t="s">
        <v>220</v>
      </c>
      <c r="C1081" s="371" t="s">
        <v>2196</v>
      </c>
      <c r="D1081" s="371" t="s">
        <v>95</v>
      </c>
      <c r="E1081" s="371" t="s">
        <v>1471</v>
      </c>
      <c r="F1081" s="360">
        <v>2</v>
      </c>
      <c r="G1081" s="360">
        <v>0</v>
      </c>
      <c r="H1081" s="360">
        <v>0</v>
      </c>
      <c r="I1081" s="360">
        <v>0</v>
      </c>
      <c r="J1081" s="360">
        <v>1</v>
      </c>
      <c r="K1081" s="360">
        <v>1</v>
      </c>
      <c r="L1081" s="360">
        <v>0</v>
      </c>
      <c r="M1081" s="360">
        <v>0</v>
      </c>
      <c r="N1081" s="360">
        <v>0</v>
      </c>
    </row>
    <row r="1082" spans="2:14" x14ac:dyDescent="0.25">
      <c r="B1082" s="371" t="s">
        <v>220</v>
      </c>
      <c r="C1082" s="371" t="s">
        <v>2196</v>
      </c>
      <c r="D1082" s="371" t="s">
        <v>95</v>
      </c>
      <c r="E1082" s="371" t="s">
        <v>1472</v>
      </c>
      <c r="F1082" s="360">
        <v>2</v>
      </c>
      <c r="G1082" s="360">
        <v>2</v>
      </c>
      <c r="H1082" s="360">
        <v>0</v>
      </c>
      <c r="I1082" s="360">
        <v>0</v>
      </c>
      <c r="J1082" s="360">
        <v>0</v>
      </c>
      <c r="K1082" s="360">
        <v>0</v>
      </c>
      <c r="L1082" s="360">
        <v>0</v>
      </c>
      <c r="M1082" s="360">
        <v>0</v>
      </c>
      <c r="N1082" s="360">
        <v>0</v>
      </c>
    </row>
    <row r="1083" spans="2:14" x14ac:dyDescent="0.25">
      <c r="B1083" s="371" t="s">
        <v>220</v>
      </c>
      <c r="C1083" s="371" t="s">
        <v>2196</v>
      </c>
      <c r="D1083" s="371" t="s">
        <v>95</v>
      </c>
      <c r="E1083" s="371" t="s">
        <v>1473</v>
      </c>
      <c r="F1083" s="360">
        <v>316</v>
      </c>
      <c r="G1083" s="360">
        <v>153</v>
      </c>
      <c r="H1083" s="360">
        <v>4</v>
      </c>
      <c r="I1083" s="360">
        <v>12</v>
      </c>
      <c r="J1083" s="360">
        <v>13</v>
      </c>
      <c r="K1083" s="360">
        <v>123</v>
      </c>
      <c r="L1083" s="360">
        <v>0</v>
      </c>
      <c r="M1083" s="360">
        <v>0</v>
      </c>
      <c r="N1083" s="360">
        <v>11</v>
      </c>
    </row>
    <row r="1084" spans="2:14" x14ac:dyDescent="0.25">
      <c r="B1084" s="371" t="s">
        <v>220</v>
      </c>
      <c r="C1084" s="371" t="s">
        <v>2196</v>
      </c>
      <c r="D1084" s="371" t="s">
        <v>214</v>
      </c>
      <c r="E1084" s="371" t="s">
        <v>1285</v>
      </c>
      <c r="F1084" s="360">
        <v>3</v>
      </c>
      <c r="G1084" s="360">
        <v>1</v>
      </c>
      <c r="H1084" s="360">
        <v>0</v>
      </c>
      <c r="I1084" s="360">
        <v>1</v>
      </c>
      <c r="J1084" s="360">
        <v>0</v>
      </c>
      <c r="K1084" s="360">
        <v>1</v>
      </c>
      <c r="L1084" s="360">
        <v>0</v>
      </c>
      <c r="M1084" s="360">
        <v>0</v>
      </c>
      <c r="N1084" s="360">
        <v>0</v>
      </c>
    </row>
    <row r="1085" spans="2:14" x14ac:dyDescent="0.25">
      <c r="B1085" s="371" t="s">
        <v>220</v>
      </c>
      <c r="C1085" s="371" t="s">
        <v>2196</v>
      </c>
      <c r="D1085" s="371" t="s">
        <v>214</v>
      </c>
      <c r="E1085" s="371" t="s">
        <v>1286</v>
      </c>
      <c r="F1085" s="360">
        <v>40</v>
      </c>
      <c r="G1085" s="360">
        <v>21</v>
      </c>
      <c r="H1085" s="360">
        <v>3</v>
      </c>
      <c r="I1085" s="360">
        <v>2</v>
      </c>
      <c r="J1085" s="360">
        <v>1</v>
      </c>
      <c r="K1085" s="360">
        <v>11</v>
      </c>
      <c r="L1085" s="360">
        <v>0</v>
      </c>
      <c r="M1085" s="360">
        <v>0</v>
      </c>
      <c r="N1085" s="360">
        <v>2</v>
      </c>
    </row>
    <row r="1086" spans="2:14" x14ac:dyDescent="0.25">
      <c r="B1086" s="371" t="s">
        <v>220</v>
      </c>
      <c r="C1086" s="371" t="s">
        <v>2196</v>
      </c>
      <c r="D1086" s="371" t="s">
        <v>214</v>
      </c>
      <c r="E1086" s="371" t="s">
        <v>1287</v>
      </c>
      <c r="F1086" s="360">
        <v>9</v>
      </c>
      <c r="G1086" s="360">
        <v>5</v>
      </c>
      <c r="H1086" s="360">
        <v>0</v>
      </c>
      <c r="I1086" s="360">
        <v>2</v>
      </c>
      <c r="J1086" s="360">
        <v>0</v>
      </c>
      <c r="K1086" s="360">
        <v>2</v>
      </c>
      <c r="L1086" s="360">
        <v>0</v>
      </c>
      <c r="M1086" s="360">
        <v>0</v>
      </c>
      <c r="N1086" s="360">
        <v>0</v>
      </c>
    </row>
    <row r="1087" spans="2:14" x14ac:dyDescent="0.25">
      <c r="B1087" s="371" t="s">
        <v>220</v>
      </c>
      <c r="C1087" s="371" t="s">
        <v>2196</v>
      </c>
      <c r="D1087" s="371" t="s">
        <v>214</v>
      </c>
      <c r="E1087" s="371" t="s">
        <v>175</v>
      </c>
      <c r="F1087" s="360">
        <v>20</v>
      </c>
      <c r="G1087" s="360">
        <v>4</v>
      </c>
      <c r="H1087" s="360">
        <v>0</v>
      </c>
      <c r="I1087" s="360">
        <v>2</v>
      </c>
      <c r="J1087" s="360">
        <v>3</v>
      </c>
      <c r="K1087" s="360">
        <v>7</v>
      </c>
      <c r="L1087" s="360">
        <v>0</v>
      </c>
      <c r="M1087" s="360">
        <v>0</v>
      </c>
      <c r="N1087" s="360">
        <v>4</v>
      </c>
    </row>
    <row r="1088" spans="2:14" x14ac:dyDescent="0.25">
      <c r="B1088" s="371" t="s">
        <v>220</v>
      </c>
      <c r="C1088" s="371" t="s">
        <v>2196</v>
      </c>
      <c r="D1088" s="371" t="s">
        <v>214</v>
      </c>
      <c r="E1088" s="371" t="s">
        <v>1288</v>
      </c>
      <c r="F1088" s="360">
        <v>69</v>
      </c>
      <c r="G1088" s="360">
        <v>34</v>
      </c>
      <c r="H1088" s="360">
        <v>0</v>
      </c>
      <c r="I1088" s="360">
        <v>7</v>
      </c>
      <c r="J1088" s="360">
        <v>2</v>
      </c>
      <c r="K1088" s="360">
        <v>20</v>
      </c>
      <c r="L1088" s="360">
        <v>0</v>
      </c>
      <c r="M1088" s="360">
        <v>0</v>
      </c>
      <c r="N1088" s="360">
        <v>6</v>
      </c>
    </row>
    <row r="1089" spans="2:14" x14ac:dyDescent="0.25">
      <c r="B1089" s="371" t="s">
        <v>220</v>
      </c>
      <c r="C1089" s="371" t="s">
        <v>2196</v>
      </c>
      <c r="D1089" s="371" t="s">
        <v>214</v>
      </c>
      <c r="E1089" s="371" t="s">
        <v>1289</v>
      </c>
      <c r="F1089" s="360">
        <v>12</v>
      </c>
      <c r="G1089" s="360">
        <v>5</v>
      </c>
      <c r="H1089" s="360">
        <v>0</v>
      </c>
      <c r="I1089" s="360">
        <v>6</v>
      </c>
      <c r="J1089" s="360">
        <v>1</v>
      </c>
      <c r="K1089" s="360">
        <v>0</v>
      </c>
      <c r="L1089" s="360">
        <v>0</v>
      </c>
      <c r="M1089" s="360">
        <v>0</v>
      </c>
      <c r="N1089" s="360">
        <v>0</v>
      </c>
    </row>
    <row r="1090" spans="2:14" x14ac:dyDescent="0.25">
      <c r="B1090" s="371" t="s">
        <v>220</v>
      </c>
      <c r="C1090" s="371" t="s">
        <v>2196</v>
      </c>
      <c r="D1090" s="371" t="s">
        <v>214</v>
      </c>
      <c r="E1090" s="371" t="s">
        <v>1290</v>
      </c>
      <c r="F1090" s="360">
        <v>6</v>
      </c>
      <c r="G1090" s="360">
        <v>3</v>
      </c>
      <c r="H1090" s="360">
        <v>0</v>
      </c>
      <c r="I1090" s="360">
        <v>2</v>
      </c>
      <c r="J1090" s="360">
        <v>0</v>
      </c>
      <c r="K1090" s="360">
        <v>1</v>
      </c>
      <c r="L1090" s="360">
        <v>0</v>
      </c>
      <c r="M1090" s="360">
        <v>0</v>
      </c>
      <c r="N1090" s="360">
        <v>0</v>
      </c>
    </row>
    <row r="1091" spans="2:14" x14ac:dyDescent="0.25">
      <c r="B1091" s="371" t="s">
        <v>220</v>
      </c>
      <c r="C1091" s="371" t="s">
        <v>2196</v>
      </c>
      <c r="D1091" s="371" t="s">
        <v>214</v>
      </c>
      <c r="E1091" s="371" t="s">
        <v>1291</v>
      </c>
      <c r="F1091" s="360">
        <v>7</v>
      </c>
      <c r="G1091" s="360">
        <v>6</v>
      </c>
      <c r="H1091" s="360">
        <v>0</v>
      </c>
      <c r="I1091" s="360">
        <v>1</v>
      </c>
      <c r="J1091" s="360">
        <v>0</v>
      </c>
      <c r="K1091" s="360">
        <v>0</v>
      </c>
      <c r="L1091" s="360">
        <v>0</v>
      </c>
      <c r="M1091" s="360">
        <v>0</v>
      </c>
      <c r="N1091" s="360">
        <v>0</v>
      </c>
    </row>
    <row r="1092" spans="2:14" x14ac:dyDescent="0.25">
      <c r="B1092" s="371" t="s">
        <v>220</v>
      </c>
      <c r="C1092" s="371" t="s">
        <v>2196</v>
      </c>
      <c r="D1092" s="371" t="s">
        <v>214</v>
      </c>
      <c r="E1092" s="371" t="s">
        <v>1292</v>
      </c>
      <c r="F1092" s="360">
        <v>8</v>
      </c>
      <c r="G1092" s="360">
        <v>0</v>
      </c>
      <c r="H1092" s="360">
        <v>0</v>
      </c>
      <c r="I1092" s="360">
        <v>2</v>
      </c>
      <c r="J1092" s="360">
        <v>4</v>
      </c>
      <c r="K1092" s="360">
        <v>0</v>
      </c>
      <c r="L1092" s="360">
        <v>0</v>
      </c>
      <c r="M1092" s="360">
        <v>0</v>
      </c>
      <c r="N1092" s="360">
        <v>2</v>
      </c>
    </row>
    <row r="1093" spans="2:14" x14ac:dyDescent="0.25">
      <c r="B1093" s="371" t="s">
        <v>220</v>
      </c>
      <c r="C1093" s="371" t="s">
        <v>2196</v>
      </c>
      <c r="D1093" s="371" t="s">
        <v>214</v>
      </c>
      <c r="E1093" s="371" t="s">
        <v>1293</v>
      </c>
      <c r="F1093" s="360">
        <v>2</v>
      </c>
      <c r="G1093" s="360">
        <v>1</v>
      </c>
      <c r="H1093" s="360">
        <v>0</v>
      </c>
      <c r="I1093" s="360">
        <v>0</v>
      </c>
      <c r="J1093" s="360">
        <v>1</v>
      </c>
      <c r="K1093" s="360">
        <v>0</v>
      </c>
      <c r="L1093" s="360">
        <v>0</v>
      </c>
      <c r="M1093" s="360">
        <v>0</v>
      </c>
      <c r="N1093" s="360">
        <v>0</v>
      </c>
    </row>
    <row r="1094" spans="2:14" x14ac:dyDescent="0.25">
      <c r="B1094" s="371" t="s">
        <v>220</v>
      </c>
      <c r="C1094" s="371" t="s">
        <v>2196</v>
      </c>
      <c r="D1094" s="371" t="s">
        <v>214</v>
      </c>
      <c r="E1094" s="371" t="s">
        <v>1294</v>
      </c>
      <c r="F1094" s="360">
        <v>16</v>
      </c>
      <c r="G1094" s="360">
        <v>1</v>
      </c>
      <c r="H1094" s="360">
        <v>0</v>
      </c>
      <c r="I1094" s="360">
        <v>3</v>
      </c>
      <c r="J1094" s="360">
        <v>11</v>
      </c>
      <c r="K1094" s="360">
        <v>1</v>
      </c>
      <c r="L1094" s="360">
        <v>0</v>
      </c>
      <c r="M1094" s="360">
        <v>0</v>
      </c>
      <c r="N1094" s="360">
        <v>0</v>
      </c>
    </row>
    <row r="1095" spans="2:14" x14ac:dyDescent="0.25">
      <c r="B1095" s="371" t="s">
        <v>220</v>
      </c>
      <c r="C1095" s="371" t="s">
        <v>2196</v>
      </c>
      <c r="D1095" s="371" t="s">
        <v>214</v>
      </c>
      <c r="E1095" s="371" t="s">
        <v>1295</v>
      </c>
      <c r="F1095" s="360">
        <v>19</v>
      </c>
      <c r="G1095" s="360">
        <v>9</v>
      </c>
      <c r="H1095" s="360">
        <v>0</v>
      </c>
      <c r="I1095" s="360">
        <v>0</v>
      </c>
      <c r="J1095" s="360">
        <v>3</v>
      </c>
      <c r="K1095" s="360">
        <v>6</v>
      </c>
      <c r="L1095" s="360">
        <v>0</v>
      </c>
      <c r="M1095" s="360">
        <v>0</v>
      </c>
      <c r="N1095" s="360">
        <v>1</v>
      </c>
    </row>
    <row r="1096" spans="2:14" x14ac:dyDescent="0.25">
      <c r="B1096" s="371" t="s">
        <v>220</v>
      </c>
      <c r="C1096" s="371" t="s">
        <v>2196</v>
      </c>
      <c r="D1096" s="371" t="s">
        <v>214</v>
      </c>
      <c r="E1096" s="371" t="s">
        <v>1296</v>
      </c>
      <c r="F1096" s="360">
        <v>1</v>
      </c>
      <c r="G1096" s="360">
        <v>0</v>
      </c>
      <c r="H1096" s="360">
        <v>0</v>
      </c>
      <c r="I1096" s="360">
        <v>0</v>
      </c>
      <c r="J1096" s="360">
        <v>0</v>
      </c>
      <c r="K1096" s="360">
        <v>1</v>
      </c>
      <c r="L1096" s="360">
        <v>0</v>
      </c>
      <c r="M1096" s="360">
        <v>0</v>
      </c>
      <c r="N1096" s="360">
        <v>0</v>
      </c>
    </row>
    <row r="1097" spans="2:14" x14ac:dyDescent="0.25">
      <c r="B1097" s="371" t="s">
        <v>220</v>
      </c>
      <c r="C1097" s="371" t="s">
        <v>2196</v>
      </c>
      <c r="D1097" s="371" t="s">
        <v>214</v>
      </c>
      <c r="E1097" s="371" t="s">
        <v>1297</v>
      </c>
      <c r="F1097" s="360">
        <v>4</v>
      </c>
      <c r="G1097" s="360">
        <v>2</v>
      </c>
      <c r="H1097" s="360">
        <v>0</v>
      </c>
      <c r="I1097" s="360">
        <v>0</v>
      </c>
      <c r="J1097" s="360">
        <v>0</v>
      </c>
      <c r="K1097" s="360">
        <v>2</v>
      </c>
      <c r="L1097" s="360">
        <v>0</v>
      </c>
      <c r="M1097" s="360">
        <v>0</v>
      </c>
      <c r="N1097" s="360">
        <v>0</v>
      </c>
    </row>
    <row r="1098" spans="2:14" x14ac:dyDescent="0.25">
      <c r="B1098" s="371" t="s">
        <v>220</v>
      </c>
      <c r="C1098" s="371" t="s">
        <v>2196</v>
      </c>
      <c r="D1098" s="371" t="s">
        <v>214</v>
      </c>
      <c r="E1098" s="371" t="s">
        <v>1298</v>
      </c>
      <c r="F1098" s="360">
        <v>2</v>
      </c>
      <c r="G1098" s="360">
        <v>0</v>
      </c>
      <c r="H1098" s="360">
        <v>0</v>
      </c>
      <c r="I1098" s="360">
        <v>0</v>
      </c>
      <c r="J1098" s="360">
        <v>0</v>
      </c>
      <c r="K1098" s="360">
        <v>2</v>
      </c>
      <c r="L1098" s="360">
        <v>0</v>
      </c>
      <c r="M1098" s="360">
        <v>0</v>
      </c>
      <c r="N1098" s="360">
        <v>0</v>
      </c>
    </row>
    <row r="1099" spans="2:14" x14ac:dyDescent="0.25">
      <c r="B1099" s="371" t="s">
        <v>220</v>
      </c>
      <c r="C1099" s="371" t="s">
        <v>2196</v>
      </c>
      <c r="D1099" s="371" t="s">
        <v>214</v>
      </c>
      <c r="E1099" s="371" t="s">
        <v>1302</v>
      </c>
      <c r="F1099" s="360">
        <v>1</v>
      </c>
      <c r="G1099" s="360">
        <v>0</v>
      </c>
      <c r="H1099" s="360">
        <v>0</v>
      </c>
      <c r="I1099" s="360">
        <v>0</v>
      </c>
      <c r="J1099" s="360">
        <v>1</v>
      </c>
      <c r="K1099" s="360">
        <v>0</v>
      </c>
      <c r="L1099" s="360">
        <v>0</v>
      </c>
      <c r="M1099" s="360">
        <v>0</v>
      </c>
      <c r="N1099" s="360">
        <v>0</v>
      </c>
    </row>
    <row r="1100" spans="2:14" x14ac:dyDescent="0.25">
      <c r="B1100" s="371" t="s">
        <v>220</v>
      </c>
      <c r="C1100" s="371" t="s">
        <v>2196</v>
      </c>
      <c r="D1100" s="371" t="s">
        <v>214</v>
      </c>
      <c r="E1100" s="371" t="s">
        <v>1303</v>
      </c>
      <c r="F1100" s="360">
        <v>73</v>
      </c>
      <c r="G1100" s="360">
        <v>31</v>
      </c>
      <c r="H1100" s="360">
        <v>1</v>
      </c>
      <c r="I1100" s="360">
        <v>8</v>
      </c>
      <c r="J1100" s="360">
        <v>6</v>
      </c>
      <c r="K1100" s="360">
        <v>25</v>
      </c>
      <c r="L1100" s="360">
        <v>0</v>
      </c>
      <c r="M1100" s="360">
        <v>0</v>
      </c>
      <c r="N1100" s="360">
        <v>2</v>
      </c>
    </row>
    <row r="1101" spans="2:14" x14ac:dyDescent="0.25">
      <c r="B1101" s="371" t="s">
        <v>220</v>
      </c>
      <c r="C1101" s="371" t="s">
        <v>2196</v>
      </c>
      <c r="D1101" s="371" t="s">
        <v>214</v>
      </c>
      <c r="E1101" s="371" t="s">
        <v>1304</v>
      </c>
      <c r="F1101" s="360">
        <v>1</v>
      </c>
      <c r="G1101" s="360">
        <v>0</v>
      </c>
      <c r="H1101" s="360">
        <v>0</v>
      </c>
      <c r="I1101" s="360">
        <v>0</v>
      </c>
      <c r="J1101" s="360">
        <v>1</v>
      </c>
      <c r="K1101" s="360">
        <v>0</v>
      </c>
      <c r="L1101" s="360">
        <v>0</v>
      </c>
      <c r="M1101" s="360">
        <v>0</v>
      </c>
      <c r="N1101" s="360">
        <v>0</v>
      </c>
    </row>
    <row r="1102" spans="2:14" x14ac:dyDescent="0.25">
      <c r="B1102" s="371" t="s">
        <v>220</v>
      </c>
      <c r="C1102" s="371" t="s">
        <v>2196</v>
      </c>
      <c r="D1102" s="371" t="s">
        <v>214</v>
      </c>
      <c r="E1102" s="371" t="s">
        <v>1305</v>
      </c>
      <c r="F1102" s="360">
        <v>2</v>
      </c>
      <c r="G1102" s="360">
        <v>0</v>
      </c>
      <c r="H1102" s="360">
        <v>0</v>
      </c>
      <c r="I1102" s="360">
        <v>0</v>
      </c>
      <c r="J1102" s="360">
        <v>1</v>
      </c>
      <c r="K1102" s="360">
        <v>1</v>
      </c>
      <c r="L1102" s="360">
        <v>0</v>
      </c>
      <c r="M1102" s="360">
        <v>0</v>
      </c>
      <c r="N1102" s="360">
        <v>0</v>
      </c>
    </row>
    <row r="1103" spans="2:14" x14ac:dyDescent="0.25">
      <c r="B1103" s="371" t="s">
        <v>220</v>
      </c>
      <c r="C1103" s="371" t="s">
        <v>2196</v>
      </c>
      <c r="D1103" s="371" t="s">
        <v>214</v>
      </c>
      <c r="E1103" s="371" t="s">
        <v>1306</v>
      </c>
      <c r="F1103" s="360">
        <v>32</v>
      </c>
      <c r="G1103" s="360">
        <v>10</v>
      </c>
      <c r="H1103" s="360">
        <v>0</v>
      </c>
      <c r="I1103" s="360">
        <v>3</v>
      </c>
      <c r="J1103" s="360">
        <v>1</v>
      </c>
      <c r="K1103" s="360">
        <v>18</v>
      </c>
      <c r="L1103" s="360">
        <v>0</v>
      </c>
      <c r="M1103" s="360">
        <v>0</v>
      </c>
      <c r="N1103" s="360">
        <v>0</v>
      </c>
    </row>
    <row r="1104" spans="2:14" x14ac:dyDescent="0.25">
      <c r="B1104" s="371" t="s">
        <v>220</v>
      </c>
      <c r="C1104" s="371" t="s">
        <v>2196</v>
      </c>
      <c r="D1104" s="371" t="s">
        <v>214</v>
      </c>
      <c r="E1104" s="371" t="s">
        <v>2743</v>
      </c>
      <c r="F1104" s="360">
        <v>1</v>
      </c>
      <c r="G1104" s="360">
        <v>0</v>
      </c>
      <c r="H1104" s="360">
        <v>0</v>
      </c>
      <c r="I1104" s="360">
        <v>0</v>
      </c>
      <c r="J1104" s="360">
        <v>0</v>
      </c>
      <c r="K1104" s="360">
        <v>1</v>
      </c>
      <c r="L1104" s="360">
        <v>0</v>
      </c>
      <c r="M1104" s="360">
        <v>0</v>
      </c>
      <c r="N1104" s="360">
        <v>0</v>
      </c>
    </row>
    <row r="1105" spans="2:14" x14ac:dyDescent="0.25">
      <c r="B1105" s="371" t="s">
        <v>220</v>
      </c>
      <c r="C1105" s="371" t="s">
        <v>2196</v>
      </c>
      <c r="D1105" s="371" t="s">
        <v>214</v>
      </c>
      <c r="E1105" s="371" t="s">
        <v>1308</v>
      </c>
      <c r="F1105" s="360">
        <v>1</v>
      </c>
      <c r="G1105" s="360">
        <v>0</v>
      </c>
      <c r="H1105" s="360">
        <v>0</v>
      </c>
      <c r="I1105" s="360">
        <v>0</v>
      </c>
      <c r="J1105" s="360">
        <v>0</v>
      </c>
      <c r="K1105" s="360">
        <v>0</v>
      </c>
      <c r="L1105" s="360">
        <v>0</v>
      </c>
      <c r="M1105" s="360">
        <v>0</v>
      </c>
      <c r="N1105" s="360">
        <v>1</v>
      </c>
    </row>
    <row r="1106" spans="2:14" x14ac:dyDescent="0.25">
      <c r="B1106" s="371" t="s">
        <v>220</v>
      </c>
      <c r="C1106" s="371" t="s">
        <v>2196</v>
      </c>
      <c r="D1106" s="371" t="s">
        <v>214</v>
      </c>
      <c r="E1106" s="371" t="s">
        <v>1309</v>
      </c>
      <c r="F1106" s="360">
        <v>4</v>
      </c>
      <c r="G1106" s="360">
        <v>2</v>
      </c>
      <c r="H1106" s="360">
        <v>0</v>
      </c>
      <c r="I1106" s="360">
        <v>0</v>
      </c>
      <c r="J1106" s="360">
        <v>0</v>
      </c>
      <c r="K1106" s="360">
        <v>2</v>
      </c>
      <c r="L1106" s="360">
        <v>0</v>
      </c>
      <c r="M1106" s="360">
        <v>0</v>
      </c>
      <c r="N1106" s="360">
        <v>0</v>
      </c>
    </row>
    <row r="1107" spans="2:14" x14ac:dyDescent="0.25">
      <c r="B1107" s="371" t="s">
        <v>220</v>
      </c>
      <c r="C1107" s="371" t="s">
        <v>2196</v>
      </c>
      <c r="D1107" s="371" t="s">
        <v>214</v>
      </c>
      <c r="E1107" s="371" t="s">
        <v>1311</v>
      </c>
      <c r="F1107" s="360">
        <v>11</v>
      </c>
      <c r="G1107" s="360">
        <v>3</v>
      </c>
      <c r="H1107" s="360">
        <v>0</v>
      </c>
      <c r="I1107" s="360">
        <v>0</v>
      </c>
      <c r="J1107" s="360">
        <v>2</v>
      </c>
      <c r="K1107" s="360">
        <v>6</v>
      </c>
      <c r="L1107" s="360">
        <v>0</v>
      </c>
      <c r="M1107" s="360">
        <v>0</v>
      </c>
      <c r="N1107" s="360">
        <v>0</v>
      </c>
    </row>
    <row r="1108" spans="2:14" x14ac:dyDescent="0.25">
      <c r="B1108" s="371" t="s">
        <v>220</v>
      </c>
      <c r="C1108" s="371" t="s">
        <v>2196</v>
      </c>
      <c r="D1108" s="371" t="s">
        <v>214</v>
      </c>
      <c r="E1108" s="371" t="s">
        <v>1313</v>
      </c>
      <c r="F1108" s="360">
        <v>2</v>
      </c>
      <c r="G1108" s="360">
        <v>0</v>
      </c>
      <c r="H1108" s="360">
        <v>0</v>
      </c>
      <c r="I1108" s="360">
        <v>0</v>
      </c>
      <c r="J1108" s="360">
        <v>2</v>
      </c>
      <c r="K1108" s="360">
        <v>0</v>
      </c>
      <c r="L1108" s="360">
        <v>0</v>
      </c>
      <c r="M1108" s="360">
        <v>0</v>
      </c>
      <c r="N1108" s="360">
        <v>0</v>
      </c>
    </row>
    <row r="1109" spans="2:14" x14ac:dyDescent="0.25">
      <c r="B1109" s="371" t="s">
        <v>220</v>
      </c>
      <c r="C1109" s="371" t="s">
        <v>2196</v>
      </c>
      <c r="D1109" s="371" t="s">
        <v>214</v>
      </c>
      <c r="E1109" s="371" t="s">
        <v>484</v>
      </c>
      <c r="F1109" s="360">
        <v>5107</v>
      </c>
      <c r="G1109" s="360">
        <v>2555</v>
      </c>
      <c r="H1109" s="360">
        <v>51</v>
      </c>
      <c r="I1109" s="360">
        <v>186</v>
      </c>
      <c r="J1109" s="360">
        <v>543</v>
      </c>
      <c r="K1109" s="360">
        <v>1623</v>
      </c>
      <c r="L1109" s="360">
        <v>0</v>
      </c>
      <c r="M1109" s="360">
        <v>3</v>
      </c>
      <c r="N1109" s="360">
        <v>146</v>
      </c>
    </row>
    <row r="1110" spans="2:14" x14ac:dyDescent="0.25">
      <c r="B1110" s="371" t="s">
        <v>220</v>
      </c>
      <c r="C1110" s="371" t="s">
        <v>2196</v>
      </c>
      <c r="D1110" s="371" t="s">
        <v>214</v>
      </c>
      <c r="E1110" s="371" t="s">
        <v>2960</v>
      </c>
      <c r="F1110" s="360">
        <v>1</v>
      </c>
      <c r="G1110" s="360">
        <v>0</v>
      </c>
      <c r="H1110" s="360">
        <v>0</v>
      </c>
      <c r="I1110" s="360">
        <v>0</v>
      </c>
      <c r="J1110" s="360">
        <v>0</v>
      </c>
      <c r="K1110" s="360">
        <v>1</v>
      </c>
      <c r="L1110" s="360">
        <v>0</v>
      </c>
      <c r="M1110" s="360">
        <v>0</v>
      </c>
      <c r="N1110" s="360">
        <v>0</v>
      </c>
    </row>
    <row r="1111" spans="2:14" x14ac:dyDescent="0.25">
      <c r="B1111" s="371" t="s">
        <v>220</v>
      </c>
      <c r="C1111" s="371" t="s">
        <v>2196</v>
      </c>
      <c r="D1111" s="371" t="s">
        <v>214</v>
      </c>
      <c r="E1111" s="371" t="s">
        <v>1314</v>
      </c>
      <c r="F1111" s="360">
        <v>3</v>
      </c>
      <c r="G1111" s="360">
        <v>2</v>
      </c>
      <c r="H1111" s="360">
        <v>0</v>
      </c>
      <c r="I1111" s="360">
        <v>0</v>
      </c>
      <c r="J1111" s="360">
        <v>0</v>
      </c>
      <c r="K1111" s="360">
        <v>1</v>
      </c>
      <c r="L1111" s="360">
        <v>0</v>
      </c>
      <c r="M1111" s="360">
        <v>0</v>
      </c>
      <c r="N1111" s="360">
        <v>0</v>
      </c>
    </row>
    <row r="1112" spans="2:14" x14ac:dyDescent="0.25">
      <c r="B1112" s="371" t="s">
        <v>220</v>
      </c>
      <c r="C1112" s="371" t="s">
        <v>2196</v>
      </c>
      <c r="D1112" s="371" t="s">
        <v>214</v>
      </c>
      <c r="E1112" s="371" t="s">
        <v>1315</v>
      </c>
      <c r="F1112" s="360">
        <v>190</v>
      </c>
      <c r="G1112" s="360">
        <v>69</v>
      </c>
      <c r="H1112" s="360">
        <v>5</v>
      </c>
      <c r="I1112" s="360">
        <v>8</v>
      </c>
      <c r="J1112" s="360">
        <v>29</v>
      </c>
      <c r="K1112" s="360">
        <v>64</v>
      </c>
      <c r="L1112" s="360">
        <v>0</v>
      </c>
      <c r="M1112" s="360">
        <v>0</v>
      </c>
      <c r="N1112" s="360">
        <v>15</v>
      </c>
    </row>
    <row r="1113" spans="2:14" x14ac:dyDescent="0.25">
      <c r="B1113" s="371" t="s">
        <v>220</v>
      </c>
      <c r="C1113" s="371" t="s">
        <v>2196</v>
      </c>
      <c r="D1113" s="371" t="s">
        <v>214</v>
      </c>
      <c r="E1113" s="371" t="s">
        <v>2961</v>
      </c>
      <c r="F1113" s="360">
        <v>3</v>
      </c>
      <c r="G1113" s="360">
        <v>3</v>
      </c>
      <c r="H1113" s="360">
        <v>0</v>
      </c>
      <c r="I1113" s="360">
        <v>0</v>
      </c>
      <c r="J1113" s="360">
        <v>0</v>
      </c>
      <c r="K1113" s="360">
        <v>0</v>
      </c>
      <c r="L1113" s="360">
        <v>0</v>
      </c>
      <c r="M1113" s="360">
        <v>0</v>
      </c>
      <c r="N1113" s="360">
        <v>0</v>
      </c>
    </row>
    <row r="1114" spans="2:14" x14ac:dyDescent="0.25">
      <c r="B1114" s="371" t="s">
        <v>220</v>
      </c>
      <c r="C1114" s="371" t="s">
        <v>2196</v>
      </c>
      <c r="D1114" s="371" t="s">
        <v>214</v>
      </c>
      <c r="E1114" s="371" t="s">
        <v>1316</v>
      </c>
      <c r="F1114" s="360">
        <v>41</v>
      </c>
      <c r="G1114" s="360">
        <v>16</v>
      </c>
      <c r="H1114" s="360">
        <v>0</v>
      </c>
      <c r="I1114" s="360">
        <v>0</v>
      </c>
      <c r="J1114" s="360">
        <v>11</v>
      </c>
      <c r="K1114" s="360">
        <v>13</v>
      </c>
      <c r="L1114" s="360">
        <v>0</v>
      </c>
      <c r="M1114" s="360">
        <v>0</v>
      </c>
      <c r="N1114" s="360">
        <v>1</v>
      </c>
    </row>
    <row r="1115" spans="2:14" x14ac:dyDescent="0.25">
      <c r="B1115" s="371" t="s">
        <v>220</v>
      </c>
      <c r="C1115" s="371" t="s">
        <v>2196</v>
      </c>
      <c r="D1115" s="371" t="s">
        <v>214</v>
      </c>
      <c r="E1115" s="371" t="s">
        <v>1317</v>
      </c>
      <c r="F1115" s="360">
        <v>7</v>
      </c>
      <c r="G1115" s="360">
        <v>3</v>
      </c>
      <c r="H1115" s="360">
        <v>0</v>
      </c>
      <c r="I1115" s="360">
        <v>0</v>
      </c>
      <c r="J1115" s="360">
        <v>1</v>
      </c>
      <c r="K1115" s="360">
        <v>3</v>
      </c>
      <c r="L1115" s="360">
        <v>0</v>
      </c>
      <c r="M1115" s="360">
        <v>0</v>
      </c>
      <c r="N1115" s="360">
        <v>0</v>
      </c>
    </row>
    <row r="1116" spans="2:14" x14ac:dyDescent="0.25">
      <c r="B1116" s="371" t="s">
        <v>220</v>
      </c>
      <c r="C1116" s="371" t="s">
        <v>2196</v>
      </c>
      <c r="D1116" s="371" t="s">
        <v>214</v>
      </c>
      <c r="E1116" s="371" t="s">
        <v>1318</v>
      </c>
      <c r="F1116" s="360">
        <v>3</v>
      </c>
      <c r="G1116" s="360">
        <v>1</v>
      </c>
      <c r="H1116" s="360">
        <v>0</v>
      </c>
      <c r="I1116" s="360">
        <v>0</v>
      </c>
      <c r="J1116" s="360">
        <v>2</v>
      </c>
      <c r="K1116" s="360">
        <v>0</v>
      </c>
      <c r="L1116" s="360">
        <v>0</v>
      </c>
      <c r="M1116" s="360">
        <v>0</v>
      </c>
      <c r="N1116" s="360">
        <v>0</v>
      </c>
    </row>
    <row r="1117" spans="2:14" x14ac:dyDescent="0.25">
      <c r="B1117" s="371" t="s">
        <v>220</v>
      </c>
      <c r="C1117" s="371" t="s">
        <v>2196</v>
      </c>
      <c r="D1117" s="371" t="s">
        <v>214</v>
      </c>
      <c r="E1117" s="371" t="s">
        <v>1319</v>
      </c>
      <c r="F1117" s="360">
        <v>5</v>
      </c>
      <c r="G1117" s="360">
        <v>4</v>
      </c>
      <c r="H1117" s="360">
        <v>0</v>
      </c>
      <c r="I1117" s="360">
        <v>1</v>
      </c>
      <c r="J1117" s="360">
        <v>0</v>
      </c>
      <c r="K1117" s="360">
        <v>0</v>
      </c>
      <c r="L1117" s="360">
        <v>0</v>
      </c>
      <c r="M1117" s="360">
        <v>0</v>
      </c>
      <c r="N1117" s="360">
        <v>0</v>
      </c>
    </row>
    <row r="1118" spans="2:14" x14ac:dyDescent="0.25">
      <c r="B1118" s="371" t="s">
        <v>220</v>
      </c>
      <c r="C1118" s="371" t="s">
        <v>2196</v>
      </c>
      <c r="D1118" s="371" t="s">
        <v>214</v>
      </c>
      <c r="E1118" s="371" t="s">
        <v>1320</v>
      </c>
      <c r="F1118" s="360">
        <v>10</v>
      </c>
      <c r="G1118" s="360">
        <v>1</v>
      </c>
      <c r="H1118" s="360">
        <v>0</v>
      </c>
      <c r="I1118" s="360">
        <v>3</v>
      </c>
      <c r="J1118" s="360">
        <v>2</v>
      </c>
      <c r="K1118" s="360">
        <v>0</v>
      </c>
      <c r="L1118" s="360">
        <v>0</v>
      </c>
      <c r="M1118" s="360">
        <v>0</v>
      </c>
      <c r="N1118" s="360">
        <v>4</v>
      </c>
    </row>
    <row r="1119" spans="2:14" x14ac:dyDescent="0.25">
      <c r="B1119" s="371" t="s">
        <v>220</v>
      </c>
      <c r="C1119" s="371" t="s">
        <v>2196</v>
      </c>
      <c r="D1119" s="371" t="s">
        <v>214</v>
      </c>
      <c r="E1119" s="371" t="s">
        <v>1935</v>
      </c>
      <c r="F1119" s="360">
        <v>3</v>
      </c>
      <c r="G1119" s="360">
        <v>0</v>
      </c>
      <c r="H1119" s="360">
        <v>0</v>
      </c>
      <c r="I1119" s="360">
        <v>0</v>
      </c>
      <c r="J1119" s="360">
        <v>2</v>
      </c>
      <c r="K1119" s="360">
        <v>1</v>
      </c>
      <c r="L1119" s="360">
        <v>0</v>
      </c>
      <c r="M1119" s="360">
        <v>0</v>
      </c>
      <c r="N1119" s="360">
        <v>0</v>
      </c>
    </row>
    <row r="1120" spans="2:14" x14ac:dyDescent="0.25">
      <c r="B1120" s="371" t="s">
        <v>220</v>
      </c>
      <c r="C1120" s="371" t="s">
        <v>2196</v>
      </c>
      <c r="D1120" s="371" t="s">
        <v>214</v>
      </c>
      <c r="E1120" s="371" t="s">
        <v>2966</v>
      </c>
      <c r="F1120" s="360">
        <v>1</v>
      </c>
      <c r="G1120" s="360">
        <v>1</v>
      </c>
      <c r="H1120" s="360">
        <v>0</v>
      </c>
      <c r="I1120" s="360">
        <v>0</v>
      </c>
      <c r="J1120" s="360">
        <v>0</v>
      </c>
      <c r="K1120" s="360">
        <v>0</v>
      </c>
      <c r="L1120" s="360">
        <v>0</v>
      </c>
      <c r="M1120" s="360">
        <v>0</v>
      </c>
      <c r="N1120" s="360">
        <v>0</v>
      </c>
    </row>
    <row r="1121" spans="2:14" x14ac:dyDescent="0.25">
      <c r="B1121" s="371" t="s">
        <v>220</v>
      </c>
      <c r="C1121" s="371" t="s">
        <v>2196</v>
      </c>
      <c r="D1121" s="371" t="s">
        <v>214</v>
      </c>
      <c r="E1121" s="371" t="s">
        <v>1321</v>
      </c>
      <c r="F1121" s="360">
        <v>1</v>
      </c>
      <c r="G1121" s="360">
        <v>1</v>
      </c>
      <c r="H1121" s="360">
        <v>0</v>
      </c>
      <c r="I1121" s="360">
        <v>0</v>
      </c>
      <c r="J1121" s="360">
        <v>0</v>
      </c>
      <c r="K1121" s="360">
        <v>0</v>
      </c>
      <c r="L1121" s="360">
        <v>0</v>
      </c>
      <c r="M1121" s="360">
        <v>0</v>
      </c>
      <c r="N1121" s="360">
        <v>0</v>
      </c>
    </row>
    <row r="1122" spans="2:14" x14ac:dyDescent="0.25">
      <c r="B1122" s="371" t="s">
        <v>220</v>
      </c>
      <c r="C1122" s="371" t="s">
        <v>2196</v>
      </c>
      <c r="D1122" s="371" t="s">
        <v>214</v>
      </c>
      <c r="E1122" s="371" t="s">
        <v>2973</v>
      </c>
      <c r="F1122" s="360">
        <v>1</v>
      </c>
      <c r="G1122" s="360">
        <v>1</v>
      </c>
      <c r="H1122" s="360">
        <v>0</v>
      </c>
      <c r="I1122" s="360">
        <v>0</v>
      </c>
      <c r="J1122" s="360">
        <v>0</v>
      </c>
      <c r="K1122" s="360">
        <v>0</v>
      </c>
      <c r="L1122" s="360">
        <v>0</v>
      </c>
      <c r="M1122" s="360">
        <v>0</v>
      </c>
      <c r="N1122" s="360">
        <v>0</v>
      </c>
    </row>
    <row r="1123" spans="2:14" x14ac:dyDescent="0.25">
      <c r="B1123" s="371" t="s">
        <v>220</v>
      </c>
      <c r="C1123" s="371" t="s">
        <v>2197</v>
      </c>
      <c r="D1123" s="371" t="s">
        <v>69</v>
      </c>
      <c r="E1123" s="371" t="s">
        <v>1088</v>
      </c>
      <c r="F1123" s="360">
        <v>4</v>
      </c>
      <c r="G1123" s="360">
        <v>2</v>
      </c>
      <c r="H1123" s="360">
        <v>0</v>
      </c>
      <c r="I1123" s="360">
        <v>1</v>
      </c>
      <c r="J1123" s="360">
        <v>0</v>
      </c>
      <c r="K1123" s="360">
        <v>1</v>
      </c>
      <c r="L1123" s="360">
        <v>0</v>
      </c>
      <c r="M1123" s="360">
        <v>0</v>
      </c>
      <c r="N1123" s="360">
        <v>0</v>
      </c>
    </row>
    <row r="1124" spans="2:14" x14ac:dyDescent="0.25">
      <c r="B1124" s="371" t="s">
        <v>220</v>
      </c>
      <c r="C1124" s="371" t="s">
        <v>2197</v>
      </c>
      <c r="D1124" s="371" t="s">
        <v>69</v>
      </c>
      <c r="E1124" s="371" t="s">
        <v>1089</v>
      </c>
      <c r="F1124" s="360">
        <v>7</v>
      </c>
      <c r="G1124" s="360">
        <v>5</v>
      </c>
      <c r="H1124" s="360">
        <v>0</v>
      </c>
      <c r="I1124" s="360">
        <v>1</v>
      </c>
      <c r="J1124" s="360">
        <v>0</v>
      </c>
      <c r="K1124" s="360">
        <v>0</v>
      </c>
      <c r="L1124" s="360">
        <v>0</v>
      </c>
      <c r="M1124" s="360">
        <v>0</v>
      </c>
      <c r="N1124" s="360">
        <v>1</v>
      </c>
    </row>
    <row r="1125" spans="2:14" x14ac:dyDescent="0.25">
      <c r="B1125" s="371" t="s">
        <v>220</v>
      </c>
      <c r="C1125" s="371" t="s">
        <v>2197</v>
      </c>
      <c r="D1125" s="371" t="s">
        <v>71</v>
      </c>
      <c r="E1125" s="371" t="s">
        <v>3254</v>
      </c>
      <c r="F1125" s="360">
        <v>1</v>
      </c>
      <c r="G1125" s="360">
        <v>1</v>
      </c>
      <c r="H1125" s="360">
        <v>0</v>
      </c>
      <c r="I1125" s="360">
        <v>0</v>
      </c>
      <c r="J1125" s="360">
        <v>0</v>
      </c>
      <c r="K1125" s="360">
        <v>0</v>
      </c>
      <c r="L1125" s="360">
        <v>0</v>
      </c>
      <c r="M1125" s="360">
        <v>0</v>
      </c>
      <c r="N1125" s="360">
        <v>0</v>
      </c>
    </row>
    <row r="1126" spans="2:14" x14ac:dyDescent="0.25">
      <c r="B1126" s="371" t="s">
        <v>220</v>
      </c>
      <c r="C1126" s="371" t="s">
        <v>2197</v>
      </c>
      <c r="D1126" s="371" t="s">
        <v>71</v>
      </c>
      <c r="E1126" s="371" t="s">
        <v>2327</v>
      </c>
      <c r="F1126" s="360">
        <v>4</v>
      </c>
      <c r="G1126" s="360">
        <v>0</v>
      </c>
      <c r="H1126" s="360">
        <v>0</v>
      </c>
      <c r="I1126" s="360">
        <v>0</v>
      </c>
      <c r="J1126" s="360">
        <v>0</v>
      </c>
      <c r="K1126" s="360">
        <v>4</v>
      </c>
      <c r="L1126" s="360">
        <v>0</v>
      </c>
      <c r="M1126" s="360">
        <v>0</v>
      </c>
      <c r="N1126" s="360">
        <v>0</v>
      </c>
    </row>
    <row r="1127" spans="2:14" x14ac:dyDescent="0.25">
      <c r="B1127" s="371" t="s">
        <v>220</v>
      </c>
      <c r="C1127" s="371" t="s">
        <v>2197</v>
      </c>
      <c r="D1127" s="371" t="s">
        <v>71</v>
      </c>
      <c r="E1127" s="371" t="s">
        <v>4049</v>
      </c>
      <c r="F1127" s="360">
        <v>1</v>
      </c>
      <c r="G1127" s="360">
        <v>0</v>
      </c>
      <c r="H1127" s="360">
        <v>0</v>
      </c>
      <c r="I1127" s="360">
        <v>0</v>
      </c>
      <c r="J1127" s="360">
        <v>0</v>
      </c>
      <c r="K1127" s="360">
        <v>0</v>
      </c>
      <c r="L1127" s="360">
        <v>0</v>
      </c>
      <c r="M1127" s="360">
        <v>0</v>
      </c>
      <c r="N1127" s="360">
        <v>1</v>
      </c>
    </row>
    <row r="1128" spans="2:14" x14ac:dyDescent="0.25">
      <c r="B1128" s="371" t="s">
        <v>220</v>
      </c>
      <c r="C1128" s="371" t="s">
        <v>2197</v>
      </c>
      <c r="D1128" s="371" t="s">
        <v>71</v>
      </c>
      <c r="E1128" s="371" t="s">
        <v>4050</v>
      </c>
      <c r="F1128" s="360">
        <v>1</v>
      </c>
      <c r="G1128" s="360">
        <v>0</v>
      </c>
      <c r="H1128" s="360">
        <v>0</v>
      </c>
      <c r="I1128" s="360">
        <v>0</v>
      </c>
      <c r="J1128" s="360">
        <v>0</v>
      </c>
      <c r="K1128" s="360">
        <v>1</v>
      </c>
      <c r="L1128" s="360">
        <v>0</v>
      </c>
      <c r="M1128" s="360">
        <v>0</v>
      </c>
      <c r="N1128" s="360">
        <v>0</v>
      </c>
    </row>
    <row r="1129" spans="2:14" x14ac:dyDescent="0.25">
      <c r="B1129" s="371" t="s">
        <v>220</v>
      </c>
      <c r="C1129" s="371" t="s">
        <v>2197</v>
      </c>
      <c r="D1129" s="371" t="s">
        <v>71</v>
      </c>
      <c r="E1129" s="371" t="s">
        <v>3554</v>
      </c>
      <c r="F1129" s="360">
        <v>1</v>
      </c>
      <c r="G1129" s="360">
        <v>0</v>
      </c>
      <c r="H1129" s="360">
        <v>0</v>
      </c>
      <c r="I1129" s="360">
        <v>0</v>
      </c>
      <c r="J1129" s="360">
        <v>0</v>
      </c>
      <c r="K1129" s="360">
        <v>1</v>
      </c>
      <c r="L1129" s="360">
        <v>0</v>
      </c>
      <c r="M1129" s="360">
        <v>0</v>
      </c>
      <c r="N1129" s="360">
        <v>0</v>
      </c>
    </row>
    <row r="1130" spans="2:14" x14ac:dyDescent="0.25">
      <c r="B1130" s="371" t="s">
        <v>220</v>
      </c>
      <c r="C1130" s="371" t="s">
        <v>2197</v>
      </c>
      <c r="D1130" s="371" t="s">
        <v>71</v>
      </c>
      <c r="E1130" s="371" t="s">
        <v>3392</v>
      </c>
      <c r="F1130" s="360">
        <v>2</v>
      </c>
      <c r="G1130" s="360">
        <v>1</v>
      </c>
      <c r="H1130" s="360">
        <v>0</v>
      </c>
      <c r="I1130" s="360">
        <v>1</v>
      </c>
      <c r="J1130" s="360">
        <v>0</v>
      </c>
      <c r="K1130" s="360">
        <v>0</v>
      </c>
      <c r="L1130" s="360">
        <v>0</v>
      </c>
      <c r="M1130" s="360">
        <v>0</v>
      </c>
      <c r="N1130" s="360">
        <v>0</v>
      </c>
    </row>
    <row r="1131" spans="2:14" x14ac:dyDescent="0.25">
      <c r="B1131" s="371" t="s">
        <v>220</v>
      </c>
      <c r="C1131" s="371" t="s">
        <v>2197</v>
      </c>
      <c r="D1131" s="371" t="s">
        <v>71</v>
      </c>
      <c r="E1131" s="371" t="s">
        <v>1090</v>
      </c>
      <c r="F1131" s="360">
        <v>17</v>
      </c>
      <c r="G1131" s="360">
        <v>6</v>
      </c>
      <c r="H1131" s="360">
        <v>0</v>
      </c>
      <c r="I1131" s="360">
        <v>0</v>
      </c>
      <c r="J1131" s="360">
        <v>0</v>
      </c>
      <c r="K1131" s="360">
        <v>11</v>
      </c>
      <c r="L1131" s="360">
        <v>0</v>
      </c>
      <c r="M1131" s="360">
        <v>0</v>
      </c>
      <c r="N1131" s="360">
        <v>0</v>
      </c>
    </row>
    <row r="1132" spans="2:14" x14ac:dyDescent="0.25">
      <c r="B1132" s="371" t="s">
        <v>220</v>
      </c>
      <c r="C1132" s="371" t="s">
        <v>2197</v>
      </c>
      <c r="D1132" s="371" t="s">
        <v>75</v>
      </c>
      <c r="E1132" s="371" t="s">
        <v>1332</v>
      </c>
      <c r="F1132" s="360">
        <v>12</v>
      </c>
      <c r="G1132" s="360">
        <v>12</v>
      </c>
      <c r="H1132" s="360">
        <v>0</v>
      </c>
      <c r="I1132" s="360">
        <v>0</v>
      </c>
      <c r="J1132" s="360">
        <v>0</v>
      </c>
      <c r="K1132" s="360">
        <v>0</v>
      </c>
      <c r="L1132" s="360">
        <v>0</v>
      </c>
      <c r="M1132" s="360">
        <v>0</v>
      </c>
      <c r="N1132" s="360">
        <v>0</v>
      </c>
    </row>
    <row r="1133" spans="2:14" x14ac:dyDescent="0.25">
      <c r="B1133" s="371" t="s">
        <v>220</v>
      </c>
      <c r="C1133" s="371" t="s">
        <v>2197</v>
      </c>
      <c r="D1133" s="371" t="s">
        <v>75</v>
      </c>
      <c r="E1133" s="371" t="s">
        <v>1333</v>
      </c>
      <c r="F1133" s="360">
        <v>36</v>
      </c>
      <c r="G1133" s="360">
        <v>31</v>
      </c>
      <c r="H1133" s="360">
        <v>0</v>
      </c>
      <c r="I1133" s="360">
        <v>2</v>
      </c>
      <c r="J1133" s="360">
        <v>1</v>
      </c>
      <c r="K1133" s="360">
        <v>2</v>
      </c>
      <c r="L1133" s="360">
        <v>0</v>
      </c>
      <c r="M1133" s="360">
        <v>0</v>
      </c>
      <c r="N1133" s="360">
        <v>0</v>
      </c>
    </row>
    <row r="1134" spans="2:14" x14ac:dyDescent="0.25">
      <c r="B1134" s="371" t="s">
        <v>220</v>
      </c>
      <c r="C1134" s="371" t="s">
        <v>2197</v>
      </c>
      <c r="D1134" s="371" t="s">
        <v>75</v>
      </c>
      <c r="E1134" s="371" t="s">
        <v>1334</v>
      </c>
      <c r="F1134" s="360">
        <v>51</v>
      </c>
      <c r="G1134" s="360">
        <v>36</v>
      </c>
      <c r="H1134" s="360">
        <v>2</v>
      </c>
      <c r="I1134" s="360">
        <v>2</v>
      </c>
      <c r="J1134" s="360">
        <v>1</v>
      </c>
      <c r="K1134" s="360">
        <v>7</v>
      </c>
      <c r="L1134" s="360">
        <v>0</v>
      </c>
      <c r="M1134" s="360">
        <v>0</v>
      </c>
      <c r="N1134" s="360">
        <v>3</v>
      </c>
    </row>
    <row r="1135" spans="2:14" x14ac:dyDescent="0.25">
      <c r="B1135" s="371" t="s">
        <v>220</v>
      </c>
      <c r="C1135" s="371" t="s">
        <v>2197</v>
      </c>
      <c r="D1135" s="371" t="s">
        <v>75</v>
      </c>
      <c r="E1135" s="371" t="s">
        <v>1335</v>
      </c>
      <c r="F1135" s="360">
        <v>9</v>
      </c>
      <c r="G1135" s="360">
        <v>8</v>
      </c>
      <c r="H1135" s="360">
        <v>0</v>
      </c>
      <c r="I1135" s="360">
        <v>1</v>
      </c>
      <c r="J1135" s="360">
        <v>0</v>
      </c>
      <c r="K1135" s="360">
        <v>0</v>
      </c>
      <c r="L1135" s="360">
        <v>0</v>
      </c>
      <c r="M1135" s="360">
        <v>0</v>
      </c>
      <c r="N1135" s="360">
        <v>0</v>
      </c>
    </row>
    <row r="1136" spans="2:14" x14ac:dyDescent="0.25">
      <c r="B1136" s="371" t="s">
        <v>220</v>
      </c>
      <c r="C1136" s="371" t="s">
        <v>2197</v>
      </c>
      <c r="D1136" s="371" t="s">
        <v>83</v>
      </c>
      <c r="E1136" s="371" t="s">
        <v>1325</v>
      </c>
      <c r="F1136" s="360">
        <v>1</v>
      </c>
      <c r="G1136" s="360">
        <v>0</v>
      </c>
      <c r="H1136" s="360">
        <v>1</v>
      </c>
      <c r="I1136" s="360">
        <v>0</v>
      </c>
      <c r="J1136" s="360">
        <v>0</v>
      </c>
      <c r="K1136" s="360">
        <v>0</v>
      </c>
      <c r="L1136" s="360">
        <v>0</v>
      </c>
      <c r="M1136" s="360">
        <v>0</v>
      </c>
      <c r="N1136" s="360">
        <v>0</v>
      </c>
    </row>
    <row r="1137" spans="2:14" x14ac:dyDescent="0.25">
      <c r="B1137" s="371" t="s">
        <v>220</v>
      </c>
      <c r="C1137" s="371" t="s">
        <v>2197</v>
      </c>
      <c r="D1137" s="371" t="s">
        <v>83</v>
      </c>
      <c r="E1137" s="371" t="s">
        <v>1326</v>
      </c>
      <c r="F1137" s="360">
        <v>1</v>
      </c>
      <c r="G1137" s="360">
        <v>1</v>
      </c>
      <c r="H1137" s="360">
        <v>0</v>
      </c>
      <c r="I1137" s="360">
        <v>0</v>
      </c>
      <c r="J1137" s="360">
        <v>0</v>
      </c>
      <c r="K1137" s="360">
        <v>0</v>
      </c>
      <c r="L1137" s="360">
        <v>0</v>
      </c>
      <c r="M1137" s="360">
        <v>0</v>
      </c>
      <c r="N1137" s="360">
        <v>0</v>
      </c>
    </row>
    <row r="1138" spans="2:14" x14ac:dyDescent="0.25">
      <c r="B1138" s="371" t="s">
        <v>220</v>
      </c>
      <c r="C1138" s="371" t="s">
        <v>2197</v>
      </c>
      <c r="D1138" s="371" t="s">
        <v>83</v>
      </c>
      <c r="E1138" s="371" t="s">
        <v>1327</v>
      </c>
      <c r="F1138" s="360">
        <v>10</v>
      </c>
      <c r="G1138" s="360">
        <v>8</v>
      </c>
      <c r="H1138" s="360">
        <v>0</v>
      </c>
      <c r="I1138" s="360">
        <v>0</v>
      </c>
      <c r="J1138" s="360">
        <v>0</v>
      </c>
      <c r="K1138" s="360">
        <v>2</v>
      </c>
      <c r="L1138" s="360">
        <v>0</v>
      </c>
      <c r="M1138" s="360">
        <v>0</v>
      </c>
      <c r="N1138" s="360">
        <v>0</v>
      </c>
    </row>
    <row r="1139" spans="2:14" x14ac:dyDescent="0.25">
      <c r="B1139" s="371" t="s">
        <v>220</v>
      </c>
      <c r="C1139" s="371" t="s">
        <v>2197</v>
      </c>
      <c r="D1139" s="371" t="s">
        <v>83</v>
      </c>
      <c r="E1139" s="371" t="s">
        <v>1328</v>
      </c>
      <c r="F1139" s="360">
        <v>2</v>
      </c>
      <c r="G1139" s="360">
        <v>2</v>
      </c>
      <c r="H1139" s="360">
        <v>0</v>
      </c>
      <c r="I1139" s="360">
        <v>0</v>
      </c>
      <c r="J1139" s="360">
        <v>0</v>
      </c>
      <c r="K1139" s="360">
        <v>0</v>
      </c>
      <c r="L1139" s="360">
        <v>0</v>
      </c>
      <c r="M1139" s="360">
        <v>0</v>
      </c>
      <c r="N1139" s="360">
        <v>0</v>
      </c>
    </row>
    <row r="1140" spans="2:14" x14ac:dyDescent="0.25">
      <c r="B1140" s="371" t="s">
        <v>220</v>
      </c>
      <c r="C1140" s="371" t="s">
        <v>2197</v>
      </c>
      <c r="D1140" s="371" t="s">
        <v>83</v>
      </c>
      <c r="E1140" s="371" t="s">
        <v>2749</v>
      </c>
      <c r="F1140" s="360">
        <v>2</v>
      </c>
      <c r="G1140" s="360">
        <v>2</v>
      </c>
      <c r="H1140" s="360">
        <v>0</v>
      </c>
      <c r="I1140" s="360">
        <v>0</v>
      </c>
      <c r="J1140" s="360">
        <v>0</v>
      </c>
      <c r="K1140" s="360">
        <v>0</v>
      </c>
      <c r="L1140" s="360">
        <v>0</v>
      </c>
      <c r="M1140" s="360">
        <v>0</v>
      </c>
      <c r="N1140" s="360">
        <v>0</v>
      </c>
    </row>
    <row r="1141" spans="2:14" x14ac:dyDescent="0.25">
      <c r="B1141" s="371" t="s">
        <v>220</v>
      </c>
      <c r="C1141" s="371" t="s">
        <v>2197</v>
      </c>
      <c r="D1141" s="371" t="s">
        <v>83</v>
      </c>
      <c r="E1141" s="371" t="s">
        <v>1330</v>
      </c>
      <c r="F1141" s="360">
        <v>293</v>
      </c>
      <c r="G1141" s="360">
        <v>237</v>
      </c>
      <c r="H1141" s="360">
        <v>5</v>
      </c>
      <c r="I1141" s="360">
        <v>28</v>
      </c>
      <c r="J1141" s="360">
        <v>2</v>
      </c>
      <c r="K1141" s="360">
        <v>10</v>
      </c>
      <c r="L1141" s="360">
        <v>0</v>
      </c>
      <c r="M1141" s="360">
        <v>0</v>
      </c>
      <c r="N1141" s="360">
        <v>11</v>
      </c>
    </row>
    <row r="1142" spans="2:14" x14ac:dyDescent="0.25">
      <c r="B1142" s="371" t="s">
        <v>220</v>
      </c>
      <c r="C1142" s="371" t="s">
        <v>2197</v>
      </c>
      <c r="D1142" s="371" t="s">
        <v>83</v>
      </c>
      <c r="E1142" s="371" t="s">
        <v>1331</v>
      </c>
      <c r="F1142" s="360">
        <v>2</v>
      </c>
      <c r="G1142" s="360">
        <v>2</v>
      </c>
      <c r="H1142" s="360">
        <v>0</v>
      </c>
      <c r="I1142" s="360">
        <v>0</v>
      </c>
      <c r="J1142" s="360">
        <v>0</v>
      </c>
      <c r="K1142" s="360">
        <v>0</v>
      </c>
      <c r="L1142" s="360">
        <v>0</v>
      </c>
      <c r="M1142" s="360">
        <v>0</v>
      </c>
      <c r="N1142" s="360">
        <v>0</v>
      </c>
    </row>
    <row r="1143" spans="2:14" x14ac:dyDescent="0.25">
      <c r="B1143" s="371" t="s">
        <v>220</v>
      </c>
      <c r="C1143" s="371" t="s">
        <v>2197</v>
      </c>
      <c r="D1143" s="371" t="s">
        <v>86</v>
      </c>
      <c r="E1143" s="371" t="s">
        <v>1346</v>
      </c>
      <c r="F1143" s="360">
        <v>10</v>
      </c>
      <c r="G1143" s="360">
        <v>4</v>
      </c>
      <c r="H1143" s="360">
        <v>0</v>
      </c>
      <c r="I1143" s="360">
        <v>0</v>
      </c>
      <c r="J1143" s="360">
        <v>0</v>
      </c>
      <c r="K1143" s="360">
        <v>6</v>
      </c>
      <c r="L1143" s="360">
        <v>0</v>
      </c>
      <c r="M1143" s="360">
        <v>0</v>
      </c>
      <c r="N1143" s="360">
        <v>0</v>
      </c>
    </row>
    <row r="1144" spans="2:14" x14ac:dyDescent="0.25">
      <c r="B1144" s="371" t="s">
        <v>220</v>
      </c>
      <c r="C1144" s="371" t="s">
        <v>2197</v>
      </c>
      <c r="D1144" s="371" t="s">
        <v>86</v>
      </c>
      <c r="E1144" s="371" t="s">
        <v>1347</v>
      </c>
      <c r="F1144" s="360">
        <v>482</v>
      </c>
      <c r="G1144" s="360">
        <v>206</v>
      </c>
      <c r="H1144" s="360">
        <v>14</v>
      </c>
      <c r="I1144" s="360">
        <v>19</v>
      </c>
      <c r="J1144" s="360">
        <v>21</v>
      </c>
      <c r="K1144" s="360">
        <v>209</v>
      </c>
      <c r="L1144" s="360">
        <v>0</v>
      </c>
      <c r="M1144" s="360">
        <v>1</v>
      </c>
      <c r="N1144" s="360">
        <v>12</v>
      </c>
    </row>
    <row r="1145" spans="2:14" x14ac:dyDescent="0.25">
      <c r="B1145" s="371" t="s">
        <v>220</v>
      </c>
      <c r="C1145" s="371" t="s">
        <v>2197</v>
      </c>
      <c r="D1145" s="371" t="s">
        <v>86</v>
      </c>
      <c r="E1145" s="371" t="s">
        <v>1348</v>
      </c>
      <c r="F1145" s="360">
        <v>64</v>
      </c>
      <c r="G1145" s="360">
        <v>18</v>
      </c>
      <c r="H1145" s="360">
        <v>0</v>
      </c>
      <c r="I1145" s="360">
        <v>2</v>
      </c>
      <c r="J1145" s="360">
        <v>0</v>
      </c>
      <c r="K1145" s="360">
        <v>40</v>
      </c>
      <c r="L1145" s="360">
        <v>0</v>
      </c>
      <c r="M1145" s="360">
        <v>0</v>
      </c>
      <c r="N1145" s="360">
        <v>4</v>
      </c>
    </row>
    <row r="1146" spans="2:14" x14ac:dyDescent="0.25">
      <c r="B1146" s="371" t="s">
        <v>220</v>
      </c>
      <c r="C1146" s="371" t="s">
        <v>2197</v>
      </c>
      <c r="D1146" s="371" t="s">
        <v>86</v>
      </c>
      <c r="E1146" s="371" t="s">
        <v>1349</v>
      </c>
      <c r="F1146" s="360">
        <v>70</v>
      </c>
      <c r="G1146" s="360">
        <v>29</v>
      </c>
      <c r="H1146" s="360">
        <v>0</v>
      </c>
      <c r="I1146" s="360">
        <v>3</v>
      </c>
      <c r="J1146" s="360">
        <v>5</v>
      </c>
      <c r="K1146" s="360">
        <v>33</v>
      </c>
      <c r="L1146" s="360">
        <v>0</v>
      </c>
      <c r="M1146" s="360">
        <v>0</v>
      </c>
      <c r="N1146" s="360">
        <v>0</v>
      </c>
    </row>
    <row r="1147" spans="2:14" x14ac:dyDescent="0.25">
      <c r="B1147" s="371" t="s">
        <v>220</v>
      </c>
      <c r="C1147" s="371" t="s">
        <v>2197</v>
      </c>
      <c r="D1147" s="371" t="s">
        <v>86</v>
      </c>
      <c r="E1147" s="371" t="s">
        <v>1350</v>
      </c>
      <c r="F1147" s="360">
        <v>1</v>
      </c>
      <c r="G1147" s="360">
        <v>0</v>
      </c>
      <c r="H1147" s="360">
        <v>0</v>
      </c>
      <c r="I1147" s="360">
        <v>0</v>
      </c>
      <c r="J1147" s="360">
        <v>0</v>
      </c>
      <c r="K1147" s="360">
        <v>1</v>
      </c>
      <c r="L1147" s="360">
        <v>0</v>
      </c>
      <c r="M1147" s="360">
        <v>0</v>
      </c>
      <c r="N1147" s="360">
        <v>0</v>
      </c>
    </row>
    <row r="1148" spans="2:14" x14ac:dyDescent="0.25">
      <c r="B1148" s="371" t="s">
        <v>220</v>
      </c>
      <c r="C1148" s="371" t="s">
        <v>2197</v>
      </c>
      <c r="D1148" s="371" t="s">
        <v>86</v>
      </c>
      <c r="E1148" s="371" t="s">
        <v>1351</v>
      </c>
      <c r="F1148" s="360">
        <v>3</v>
      </c>
      <c r="G1148" s="360">
        <v>1</v>
      </c>
      <c r="H1148" s="360">
        <v>0</v>
      </c>
      <c r="I1148" s="360">
        <v>1</v>
      </c>
      <c r="J1148" s="360">
        <v>0</v>
      </c>
      <c r="K1148" s="360">
        <v>1</v>
      </c>
      <c r="L1148" s="360">
        <v>0</v>
      </c>
      <c r="M1148" s="360">
        <v>0</v>
      </c>
      <c r="N1148" s="360">
        <v>0</v>
      </c>
    </row>
    <row r="1149" spans="2:14" x14ac:dyDescent="0.25">
      <c r="B1149" s="371" t="s">
        <v>220</v>
      </c>
      <c r="C1149" s="371" t="s">
        <v>2197</v>
      </c>
      <c r="D1149" s="371" t="s">
        <v>86</v>
      </c>
      <c r="E1149" s="371" t="s">
        <v>1352</v>
      </c>
      <c r="F1149" s="360">
        <v>18</v>
      </c>
      <c r="G1149" s="360">
        <v>4</v>
      </c>
      <c r="H1149" s="360">
        <v>0</v>
      </c>
      <c r="I1149" s="360">
        <v>2</v>
      </c>
      <c r="J1149" s="360">
        <v>2</v>
      </c>
      <c r="K1149" s="360">
        <v>10</v>
      </c>
      <c r="L1149" s="360">
        <v>0</v>
      </c>
      <c r="M1149" s="360">
        <v>0</v>
      </c>
      <c r="N1149" s="360">
        <v>0</v>
      </c>
    </row>
    <row r="1150" spans="2:14" x14ac:dyDescent="0.25">
      <c r="B1150" s="371" t="s">
        <v>220</v>
      </c>
      <c r="C1150" s="371" t="s">
        <v>2197</v>
      </c>
      <c r="D1150" s="371" t="s">
        <v>86</v>
      </c>
      <c r="E1150" s="371" t="s">
        <v>1353</v>
      </c>
      <c r="F1150" s="360">
        <v>29</v>
      </c>
      <c r="G1150" s="360">
        <v>20</v>
      </c>
      <c r="H1150" s="360">
        <v>0</v>
      </c>
      <c r="I1150" s="360">
        <v>0</v>
      </c>
      <c r="J1150" s="360">
        <v>1</v>
      </c>
      <c r="K1150" s="360">
        <v>7</v>
      </c>
      <c r="L1150" s="360">
        <v>0</v>
      </c>
      <c r="M1150" s="360">
        <v>0</v>
      </c>
      <c r="N1150" s="360">
        <v>1</v>
      </c>
    </row>
    <row r="1151" spans="2:14" x14ac:dyDescent="0.25">
      <c r="B1151" s="371" t="s">
        <v>220</v>
      </c>
      <c r="C1151" s="371" t="s">
        <v>2197</v>
      </c>
      <c r="D1151" s="371" t="s">
        <v>86</v>
      </c>
      <c r="E1151" s="371" t="s">
        <v>2328</v>
      </c>
      <c r="F1151" s="360">
        <v>10189</v>
      </c>
      <c r="G1151" s="360">
        <v>3994</v>
      </c>
      <c r="H1151" s="360">
        <v>60</v>
      </c>
      <c r="I1151" s="360">
        <v>317</v>
      </c>
      <c r="J1151" s="360">
        <v>153</v>
      </c>
      <c r="K1151" s="360">
        <v>5478</v>
      </c>
      <c r="L1151" s="360">
        <v>0</v>
      </c>
      <c r="M1151" s="360">
        <v>6</v>
      </c>
      <c r="N1151" s="360">
        <v>181</v>
      </c>
    </row>
    <row r="1152" spans="2:14" x14ac:dyDescent="0.25">
      <c r="B1152" s="371" t="s">
        <v>220</v>
      </c>
      <c r="C1152" s="371" t="s">
        <v>2197</v>
      </c>
      <c r="D1152" s="371" t="s">
        <v>86</v>
      </c>
      <c r="E1152" s="371" t="s">
        <v>2329</v>
      </c>
      <c r="F1152" s="360">
        <v>2</v>
      </c>
      <c r="G1152" s="360">
        <v>1</v>
      </c>
      <c r="H1152" s="360">
        <v>0</v>
      </c>
      <c r="I1152" s="360">
        <v>0</v>
      </c>
      <c r="J1152" s="360">
        <v>0</v>
      </c>
      <c r="K1152" s="360">
        <v>1</v>
      </c>
      <c r="L1152" s="360">
        <v>0</v>
      </c>
      <c r="M1152" s="360">
        <v>0</v>
      </c>
      <c r="N1152" s="360">
        <v>0</v>
      </c>
    </row>
    <row r="1153" spans="2:14" x14ac:dyDescent="0.25">
      <c r="B1153" s="371" t="s">
        <v>220</v>
      </c>
      <c r="C1153" s="371" t="s">
        <v>2197</v>
      </c>
      <c r="D1153" s="371" t="s">
        <v>86</v>
      </c>
      <c r="E1153" s="371" t="s">
        <v>1354</v>
      </c>
      <c r="F1153" s="360">
        <v>4</v>
      </c>
      <c r="G1153" s="360">
        <v>1</v>
      </c>
      <c r="H1153" s="360">
        <v>0</v>
      </c>
      <c r="I1153" s="360">
        <v>0</v>
      </c>
      <c r="J1153" s="360">
        <v>0</v>
      </c>
      <c r="K1153" s="360">
        <v>3</v>
      </c>
      <c r="L1153" s="360">
        <v>0</v>
      </c>
      <c r="M1153" s="360">
        <v>0</v>
      </c>
      <c r="N1153" s="360">
        <v>0</v>
      </c>
    </row>
    <row r="1154" spans="2:14" x14ac:dyDescent="0.25">
      <c r="B1154" s="371" t="s">
        <v>220</v>
      </c>
      <c r="C1154" s="371" t="s">
        <v>2197</v>
      </c>
      <c r="D1154" s="371" t="s">
        <v>86</v>
      </c>
      <c r="E1154" s="371" t="s">
        <v>1355</v>
      </c>
      <c r="F1154" s="360">
        <v>83</v>
      </c>
      <c r="G1154" s="360">
        <v>44</v>
      </c>
      <c r="H1154" s="360">
        <v>1</v>
      </c>
      <c r="I1154" s="360">
        <v>7</v>
      </c>
      <c r="J1154" s="360">
        <v>6</v>
      </c>
      <c r="K1154" s="360">
        <v>22</v>
      </c>
      <c r="L1154" s="360">
        <v>0</v>
      </c>
      <c r="M1154" s="360">
        <v>0</v>
      </c>
      <c r="N1154" s="360">
        <v>3</v>
      </c>
    </row>
    <row r="1155" spans="2:14" x14ac:dyDescent="0.25">
      <c r="B1155" s="371" t="s">
        <v>220</v>
      </c>
      <c r="C1155" s="371" t="s">
        <v>2197</v>
      </c>
      <c r="D1155" s="371" t="s">
        <v>86</v>
      </c>
      <c r="E1155" s="371" t="s">
        <v>1356</v>
      </c>
      <c r="F1155" s="360">
        <v>3</v>
      </c>
      <c r="G1155" s="360">
        <v>2</v>
      </c>
      <c r="H1155" s="360">
        <v>0</v>
      </c>
      <c r="I1155" s="360">
        <v>0</v>
      </c>
      <c r="J1155" s="360">
        <v>1</v>
      </c>
      <c r="K1155" s="360">
        <v>0</v>
      </c>
      <c r="L1155" s="360">
        <v>0</v>
      </c>
      <c r="M1155" s="360">
        <v>0</v>
      </c>
      <c r="N1155" s="360">
        <v>0</v>
      </c>
    </row>
    <row r="1156" spans="2:14" x14ac:dyDescent="0.25">
      <c r="B1156" s="371" t="s">
        <v>220</v>
      </c>
      <c r="C1156" s="371" t="s">
        <v>2197</v>
      </c>
      <c r="D1156" s="371" t="s">
        <v>86</v>
      </c>
      <c r="E1156" s="371" t="s">
        <v>1357</v>
      </c>
      <c r="F1156" s="360">
        <v>10</v>
      </c>
      <c r="G1156" s="360">
        <v>5</v>
      </c>
      <c r="H1156" s="360">
        <v>0</v>
      </c>
      <c r="I1156" s="360">
        <v>2</v>
      </c>
      <c r="J1156" s="360">
        <v>1</v>
      </c>
      <c r="K1156" s="360">
        <v>2</v>
      </c>
      <c r="L1156" s="360">
        <v>0</v>
      </c>
      <c r="M1156" s="360">
        <v>0</v>
      </c>
      <c r="N1156" s="360">
        <v>0</v>
      </c>
    </row>
    <row r="1157" spans="2:14" x14ac:dyDescent="0.25">
      <c r="B1157" s="371" t="s">
        <v>220</v>
      </c>
      <c r="C1157" s="371" t="s">
        <v>2197</v>
      </c>
      <c r="D1157" s="371" t="s">
        <v>86</v>
      </c>
      <c r="E1157" s="371" t="s">
        <v>1358</v>
      </c>
      <c r="F1157" s="360">
        <v>48</v>
      </c>
      <c r="G1157" s="360">
        <v>13</v>
      </c>
      <c r="H1157" s="360">
        <v>0</v>
      </c>
      <c r="I1157" s="360">
        <v>4</v>
      </c>
      <c r="J1157" s="360">
        <v>1</v>
      </c>
      <c r="K1157" s="360">
        <v>30</v>
      </c>
      <c r="L1157" s="360">
        <v>0</v>
      </c>
      <c r="M1157" s="360">
        <v>0</v>
      </c>
      <c r="N1157" s="360">
        <v>0</v>
      </c>
    </row>
    <row r="1158" spans="2:14" x14ac:dyDescent="0.25">
      <c r="B1158" s="371" t="s">
        <v>220</v>
      </c>
      <c r="C1158" s="371" t="s">
        <v>2197</v>
      </c>
      <c r="D1158" s="371" t="s">
        <v>86</v>
      </c>
      <c r="E1158" s="371" t="s">
        <v>1359</v>
      </c>
      <c r="F1158" s="360">
        <v>7</v>
      </c>
      <c r="G1158" s="360">
        <v>2</v>
      </c>
      <c r="H1158" s="360">
        <v>0</v>
      </c>
      <c r="I1158" s="360">
        <v>0</v>
      </c>
      <c r="J1158" s="360">
        <v>1</v>
      </c>
      <c r="K1158" s="360">
        <v>3</v>
      </c>
      <c r="L1158" s="360">
        <v>0</v>
      </c>
      <c r="M1158" s="360">
        <v>0</v>
      </c>
      <c r="N1158" s="360">
        <v>1</v>
      </c>
    </row>
    <row r="1159" spans="2:14" x14ac:dyDescent="0.25">
      <c r="B1159" s="371" t="s">
        <v>220</v>
      </c>
      <c r="C1159" s="371" t="s">
        <v>2197</v>
      </c>
      <c r="D1159" s="371" t="s">
        <v>86</v>
      </c>
      <c r="E1159" s="371" t="s">
        <v>1360</v>
      </c>
      <c r="F1159" s="360">
        <v>3</v>
      </c>
      <c r="G1159" s="360">
        <v>1</v>
      </c>
      <c r="H1159" s="360">
        <v>0</v>
      </c>
      <c r="I1159" s="360">
        <v>0</v>
      </c>
      <c r="J1159" s="360">
        <v>0</v>
      </c>
      <c r="K1159" s="360">
        <v>1</v>
      </c>
      <c r="L1159" s="360">
        <v>0</v>
      </c>
      <c r="M1159" s="360">
        <v>0</v>
      </c>
      <c r="N1159" s="360">
        <v>1</v>
      </c>
    </row>
    <row r="1160" spans="2:14" x14ac:dyDescent="0.25">
      <c r="B1160" s="371" t="s">
        <v>220</v>
      </c>
      <c r="C1160" s="371" t="s">
        <v>2197</v>
      </c>
      <c r="D1160" s="371" t="s">
        <v>86</v>
      </c>
      <c r="E1160" s="371" t="s">
        <v>1361</v>
      </c>
      <c r="F1160" s="360">
        <v>2</v>
      </c>
      <c r="G1160" s="360">
        <v>2</v>
      </c>
      <c r="H1160" s="360">
        <v>0</v>
      </c>
      <c r="I1160" s="360">
        <v>0</v>
      </c>
      <c r="J1160" s="360">
        <v>0</v>
      </c>
      <c r="K1160" s="360">
        <v>0</v>
      </c>
      <c r="L1160" s="360">
        <v>0</v>
      </c>
      <c r="M1160" s="360">
        <v>0</v>
      </c>
      <c r="N1160" s="360">
        <v>0</v>
      </c>
    </row>
    <row r="1161" spans="2:14" x14ac:dyDescent="0.25">
      <c r="B1161" s="371" t="s">
        <v>220</v>
      </c>
      <c r="C1161" s="371" t="s">
        <v>2197</v>
      </c>
      <c r="D1161" s="371" t="s">
        <v>86</v>
      </c>
      <c r="E1161" s="371" t="s">
        <v>1362</v>
      </c>
      <c r="F1161" s="360">
        <v>11</v>
      </c>
      <c r="G1161" s="360">
        <v>5</v>
      </c>
      <c r="H1161" s="360">
        <v>0</v>
      </c>
      <c r="I1161" s="360">
        <v>0</v>
      </c>
      <c r="J1161" s="360">
        <v>0</v>
      </c>
      <c r="K1161" s="360">
        <v>6</v>
      </c>
      <c r="L1161" s="360">
        <v>0</v>
      </c>
      <c r="M1161" s="360">
        <v>0</v>
      </c>
      <c r="N1161" s="360">
        <v>0</v>
      </c>
    </row>
    <row r="1162" spans="2:14" x14ac:dyDescent="0.25">
      <c r="B1162" s="371" t="s">
        <v>220</v>
      </c>
      <c r="C1162" s="371" t="s">
        <v>2197</v>
      </c>
      <c r="D1162" s="371" t="s">
        <v>86</v>
      </c>
      <c r="E1162" s="371" t="s">
        <v>2330</v>
      </c>
      <c r="F1162" s="360">
        <v>44</v>
      </c>
      <c r="G1162" s="360">
        <v>15</v>
      </c>
      <c r="H1162" s="360">
        <v>0</v>
      </c>
      <c r="I1162" s="360">
        <v>1</v>
      </c>
      <c r="J1162" s="360">
        <v>0</v>
      </c>
      <c r="K1162" s="360">
        <v>28</v>
      </c>
      <c r="L1162" s="360">
        <v>0</v>
      </c>
      <c r="M1162" s="360">
        <v>0</v>
      </c>
      <c r="N1162" s="360">
        <v>0</v>
      </c>
    </row>
    <row r="1163" spans="2:14" x14ac:dyDescent="0.25">
      <c r="B1163" s="371" t="s">
        <v>220</v>
      </c>
      <c r="C1163" s="371" t="s">
        <v>2197</v>
      </c>
      <c r="D1163" s="371" t="s">
        <v>86</v>
      </c>
      <c r="E1163" s="371" t="s">
        <v>172</v>
      </c>
      <c r="F1163" s="360">
        <v>4814</v>
      </c>
      <c r="G1163" s="360">
        <v>2609</v>
      </c>
      <c r="H1163" s="360">
        <v>48</v>
      </c>
      <c r="I1163" s="360">
        <v>303</v>
      </c>
      <c r="J1163" s="360">
        <v>120</v>
      </c>
      <c r="K1163" s="360">
        <v>1563</v>
      </c>
      <c r="L1163" s="360">
        <v>0</v>
      </c>
      <c r="M1163" s="360">
        <v>2</v>
      </c>
      <c r="N1163" s="360">
        <v>169</v>
      </c>
    </row>
    <row r="1164" spans="2:14" x14ac:dyDescent="0.25">
      <c r="B1164" s="371" t="s">
        <v>220</v>
      </c>
      <c r="C1164" s="371" t="s">
        <v>2197</v>
      </c>
      <c r="D1164" s="371" t="s">
        <v>86</v>
      </c>
      <c r="E1164" s="371" t="s">
        <v>1363</v>
      </c>
      <c r="F1164" s="360">
        <v>7</v>
      </c>
      <c r="G1164" s="360">
        <v>5</v>
      </c>
      <c r="H1164" s="360">
        <v>0</v>
      </c>
      <c r="I1164" s="360">
        <v>1</v>
      </c>
      <c r="J1164" s="360">
        <v>0</v>
      </c>
      <c r="K1164" s="360">
        <v>1</v>
      </c>
      <c r="L1164" s="360">
        <v>0</v>
      </c>
      <c r="M1164" s="360">
        <v>0</v>
      </c>
      <c r="N1164" s="360">
        <v>0</v>
      </c>
    </row>
    <row r="1165" spans="2:14" x14ac:dyDescent="0.25">
      <c r="B1165" s="371" t="s">
        <v>220</v>
      </c>
      <c r="C1165" s="371" t="s">
        <v>2197</v>
      </c>
      <c r="D1165" s="371" t="s">
        <v>86</v>
      </c>
      <c r="E1165" s="371" t="s">
        <v>1364</v>
      </c>
      <c r="F1165" s="360">
        <v>3</v>
      </c>
      <c r="G1165" s="360">
        <v>0</v>
      </c>
      <c r="H1165" s="360">
        <v>1</v>
      </c>
      <c r="I1165" s="360">
        <v>0</v>
      </c>
      <c r="J1165" s="360">
        <v>0</v>
      </c>
      <c r="K1165" s="360">
        <v>2</v>
      </c>
      <c r="L1165" s="360">
        <v>0</v>
      </c>
      <c r="M1165" s="360">
        <v>0</v>
      </c>
      <c r="N1165" s="360">
        <v>0</v>
      </c>
    </row>
    <row r="1166" spans="2:14" x14ac:dyDescent="0.25">
      <c r="B1166" s="371" t="s">
        <v>220</v>
      </c>
      <c r="C1166" s="371" t="s">
        <v>2197</v>
      </c>
      <c r="D1166" s="371" t="s">
        <v>86</v>
      </c>
      <c r="E1166" s="371" t="s">
        <v>1365</v>
      </c>
      <c r="F1166" s="360">
        <v>43</v>
      </c>
      <c r="G1166" s="360">
        <v>13</v>
      </c>
      <c r="H1166" s="360">
        <v>0</v>
      </c>
      <c r="I1166" s="360">
        <v>10</v>
      </c>
      <c r="J1166" s="360">
        <v>0</v>
      </c>
      <c r="K1166" s="360">
        <v>19</v>
      </c>
      <c r="L1166" s="360">
        <v>0</v>
      </c>
      <c r="M1166" s="360">
        <v>0</v>
      </c>
      <c r="N1166" s="360">
        <v>1</v>
      </c>
    </row>
    <row r="1167" spans="2:14" x14ac:dyDescent="0.25">
      <c r="B1167" s="371" t="s">
        <v>220</v>
      </c>
      <c r="C1167" s="371" t="s">
        <v>2197</v>
      </c>
      <c r="D1167" s="371" t="s">
        <v>86</v>
      </c>
      <c r="E1167" s="371" t="s">
        <v>1366</v>
      </c>
      <c r="F1167" s="360">
        <v>6</v>
      </c>
      <c r="G1167" s="360">
        <v>0</v>
      </c>
      <c r="H1167" s="360">
        <v>0</v>
      </c>
      <c r="I1167" s="360">
        <v>0</v>
      </c>
      <c r="J1167" s="360">
        <v>0</v>
      </c>
      <c r="K1167" s="360">
        <v>5</v>
      </c>
      <c r="L1167" s="360">
        <v>0</v>
      </c>
      <c r="M1167" s="360">
        <v>0</v>
      </c>
      <c r="N1167" s="360">
        <v>1</v>
      </c>
    </row>
    <row r="1168" spans="2:14" x14ac:dyDescent="0.25">
      <c r="B1168" s="371" t="s">
        <v>220</v>
      </c>
      <c r="C1168" s="371" t="s">
        <v>2197</v>
      </c>
      <c r="D1168" s="371" t="s">
        <v>86</v>
      </c>
      <c r="E1168" s="371" t="s">
        <v>2331</v>
      </c>
      <c r="F1168" s="360">
        <v>234</v>
      </c>
      <c r="G1168" s="360">
        <v>71</v>
      </c>
      <c r="H1168" s="360">
        <v>2</v>
      </c>
      <c r="I1168" s="360">
        <v>6</v>
      </c>
      <c r="J1168" s="360">
        <v>11</v>
      </c>
      <c r="K1168" s="360">
        <v>139</v>
      </c>
      <c r="L1168" s="360">
        <v>0</v>
      </c>
      <c r="M1168" s="360">
        <v>0</v>
      </c>
      <c r="N1168" s="360">
        <v>5</v>
      </c>
    </row>
    <row r="1169" spans="2:14" x14ac:dyDescent="0.25">
      <c r="B1169" s="371" t="s">
        <v>220</v>
      </c>
      <c r="C1169" s="371" t="s">
        <v>2197</v>
      </c>
      <c r="D1169" s="371" t="s">
        <v>86</v>
      </c>
      <c r="E1169" s="371" t="s">
        <v>1367</v>
      </c>
      <c r="F1169" s="360">
        <v>18</v>
      </c>
      <c r="G1169" s="360">
        <v>6</v>
      </c>
      <c r="H1169" s="360">
        <v>0</v>
      </c>
      <c r="I1169" s="360">
        <v>1</v>
      </c>
      <c r="J1169" s="360">
        <v>1</v>
      </c>
      <c r="K1169" s="360">
        <v>10</v>
      </c>
      <c r="L1169" s="360">
        <v>0</v>
      </c>
      <c r="M1169" s="360">
        <v>0</v>
      </c>
      <c r="N1169" s="360">
        <v>0</v>
      </c>
    </row>
    <row r="1170" spans="2:14" x14ac:dyDescent="0.25">
      <c r="B1170" s="371" t="s">
        <v>220</v>
      </c>
      <c r="C1170" s="371" t="s">
        <v>2197</v>
      </c>
      <c r="D1170" s="371" t="s">
        <v>86</v>
      </c>
      <c r="E1170" s="371" t="s">
        <v>1368</v>
      </c>
      <c r="F1170" s="360">
        <v>3</v>
      </c>
      <c r="G1170" s="360">
        <v>2</v>
      </c>
      <c r="H1170" s="360">
        <v>1</v>
      </c>
      <c r="I1170" s="360">
        <v>0</v>
      </c>
      <c r="J1170" s="360">
        <v>0</v>
      </c>
      <c r="K1170" s="360">
        <v>0</v>
      </c>
      <c r="L1170" s="360">
        <v>0</v>
      </c>
      <c r="M1170" s="360">
        <v>0</v>
      </c>
      <c r="N1170" s="360">
        <v>0</v>
      </c>
    </row>
    <row r="1171" spans="2:14" x14ac:dyDescent="0.25">
      <c r="B1171" s="371" t="s">
        <v>220</v>
      </c>
      <c r="C1171" s="371" t="s">
        <v>2197</v>
      </c>
      <c r="D1171" s="371" t="s">
        <v>86</v>
      </c>
      <c r="E1171" s="371" t="s">
        <v>1369</v>
      </c>
      <c r="F1171" s="360">
        <v>811</v>
      </c>
      <c r="G1171" s="360">
        <v>505</v>
      </c>
      <c r="H1171" s="360">
        <v>14</v>
      </c>
      <c r="I1171" s="360">
        <v>25</v>
      </c>
      <c r="J1171" s="360">
        <v>26</v>
      </c>
      <c r="K1171" s="360">
        <v>212</v>
      </c>
      <c r="L1171" s="360">
        <v>0</v>
      </c>
      <c r="M1171" s="360">
        <v>0</v>
      </c>
      <c r="N1171" s="360">
        <v>29</v>
      </c>
    </row>
    <row r="1172" spans="2:14" x14ac:dyDescent="0.25">
      <c r="B1172" s="371" t="s">
        <v>220</v>
      </c>
      <c r="C1172" s="371" t="s">
        <v>2197</v>
      </c>
      <c r="D1172" s="371" t="s">
        <v>86</v>
      </c>
      <c r="E1172" s="371" t="s">
        <v>1370</v>
      </c>
      <c r="F1172" s="360">
        <v>10</v>
      </c>
      <c r="G1172" s="360">
        <v>0</v>
      </c>
      <c r="H1172" s="360">
        <v>1</v>
      </c>
      <c r="I1172" s="360">
        <v>0</v>
      </c>
      <c r="J1172" s="360">
        <v>0</v>
      </c>
      <c r="K1172" s="360">
        <v>9</v>
      </c>
      <c r="L1172" s="360">
        <v>0</v>
      </c>
      <c r="M1172" s="360">
        <v>0</v>
      </c>
      <c r="N1172" s="360">
        <v>0</v>
      </c>
    </row>
    <row r="1173" spans="2:14" x14ac:dyDescent="0.25">
      <c r="B1173" s="371" t="s">
        <v>220</v>
      </c>
      <c r="C1173" s="371" t="s">
        <v>2197</v>
      </c>
      <c r="D1173" s="371" t="s">
        <v>86</v>
      </c>
      <c r="E1173" s="371" t="s">
        <v>1371</v>
      </c>
      <c r="F1173" s="360">
        <v>36</v>
      </c>
      <c r="G1173" s="360">
        <v>10</v>
      </c>
      <c r="H1173" s="360">
        <v>0</v>
      </c>
      <c r="I1173" s="360">
        <v>3</v>
      </c>
      <c r="J1173" s="360">
        <v>13</v>
      </c>
      <c r="K1173" s="360">
        <v>10</v>
      </c>
      <c r="L1173" s="360">
        <v>0</v>
      </c>
      <c r="M1173" s="360">
        <v>0</v>
      </c>
      <c r="N1173" s="360">
        <v>0</v>
      </c>
    </row>
    <row r="1174" spans="2:14" x14ac:dyDescent="0.25">
      <c r="B1174" s="371" t="s">
        <v>220</v>
      </c>
      <c r="C1174" s="371" t="s">
        <v>2197</v>
      </c>
      <c r="D1174" s="371" t="s">
        <v>86</v>
      </c>
      <c r="E1174" s="371" t="s">
        <v>1372</v>
      </c>
      <c r="F1174" s="360">
        <v>3</v>
      </c>
      <c r="G1174" s="360">
        <v>0</v>
      </c>
      <c r="H1174" s="360">
        <v>0</v>
      </c>
      <c r="I1174" s="360">
        <v>0</v>
      </c>
      <c r="J1174" s="360">
        <v>0</v>
      </c>
      <c r="K1174" s="360">
        <v>3</v>
      </c>
      <c r="L1174" s="360">
        <v>0</v>
      </c>
      <c r="M1174" s="360">
        <v>0</v>
      </c>
      <c r="N1174" s="360">
        <v>0</v>
      </c>
    </row>
    <row r="1175" spans="2:14" x14ac:dyDescent="0.25">
      <c r="B1175" s="371" t="s">
        <v>220</v>
      </c>
      <c r="C1175" s="371" t="s">
        <v>2197</v>
      </c>
      <c r="D1175" s="371" t="s">
        <v>86</v>
      </c>
      <c r="E1175" s="371" t="s">
        <v>1373</v>
      </c>
      <c r="F1175" s="360">
        <v>36</v>
      </c>
      <c r="G1175" s="360">
        <v>20</v>
      </c>
      <c r="H1175" s="360">
        <v>3</v>
      </c>
      <c r="I1175" s="360">
        <v>8</v>
      </c>
      <c r="J1175" s="360">
        <v>2</v>
      </c>
      <c r="K1175" s="360">
        <v>3</v>
      </c>
      <c r="L1175" s="360">
        <v>0</v>
      </c>
      <c r="M1175" s="360">
        <v>0</v>
      </c>
      <c r="N1175" s="360">
        <v>0</v>
      </c>
    </row>
    <row r="1176" spans="2:14" x14ac:dyDescent="0.25">
      <c r="B1176" s="371" t="s">
        <v>220</v>
      </c>
      <c r="C1176" s="371" t="s">
        <v>2197</v>
      </c>
      <c r="D1176" s="371" t="s">
        <v>86</v>
      </c>
      <c r="E1176" s="371" t="s">
        <v>1374</v>
      </c>
      <c r="F1176" s="360">
        <v>41</v>
      </c>
      <c r="G1176" s="360">
        <v>18</v>
      </c>
      <c r="H1176" s="360">
        <v>0</v>
      </c>
      <c r="I1176" s="360">
        <v>12</v>
      </c>
      <c r="J1176" s="360">
        <v>1</v>
      </c>
      <c r="K1176" s="360">
        <v>10</v>
      </c>
      <c r="L1176" s="360">
        <v>0</v>
      </c>
      <c r="M1176" s="360">
        <v>0</v>
      </c>
      <c r="N1176" s="360">
        <v>0</v>
      </c>
    </row>
    <row r="1177" spans="2:14" x14ac:dyDescent="0.25">
      <c r="B1177" s="371" t="s">
        <v>220</v>
      </c>
      <c r="C1177" s="371" t="s">
        <v>2197</v>
      </c>
      <c r="D1177" s="371" t="s">
        <v>86</v>
      </c>
      <c r="E1177" s="371" t="s">
        <v>1375</v>
      </c>
      <c r="F1177" s="360">
        <v>9</v>
      </c>
      <c r="G1177" s="360">
        <v>3</v>
      </c>
      <c r="H1177" s="360">
        <v>0</v>
      </c>
      <c r="I1177" s="360">
        <v>0</v>
      </c>
      <c r="J1177" s="360">
        <v>0</v>
      </c>
      <c r="K1177" s="360">
        <v>6</v>
      </c>
      <c r="L1177" s="360">
        <v>0</v>
      </c>
      <c r="M1177" s="360">
        <v>0</v>
      </c>
      <c r="N1177" s="360">
        <v>0</v>
      </c>
    </row>
    <row r="1178" spans="2:14" x14ac:dyDescent="0.25">
      <c r="B1178" s="371" t="s">
        <v>220</v>
      </c>
      <c r="C1178" s="371" t="s">
        <v>2197</v>
      </c>
      <c r="D1178" s="371" t="s">
        <v>86</v>
      </c>
      <c r="E1178" s="371" t="s">
        <v>1376</v>
      </c>
      <c r="F1178" s="360">
        <v>1017</v>
      </c>
      <c r="G1178" s="360">
        <v>349</v>
      </c>
      <c r="H1178" s="360">
        <v>1</v>
      </c>
      <c r="I1178" s="360">
        <v>22</v>
      </c>
      <c r="J1178" s="360">
        <v>7</v>
      </c>
      <c r="K1178" s="360">
        <v>617</v>
      </c>
      <c r="L1178" s="360">
        <v>0</v>
      </c>
      <c r="M1178" s="360">
        <v>0</v>
      </c>
      <c r="N1178" s="360">
        <v>21</v>
      </c>
    </row>
    <row r="1179" spans="2:14" x14ac:dyDescent="0.25">
      <c r="B1179" s="371" t="s">
        <v>220</v>
      </c>
      <c r="C1179" s="371" t="s">
        <v>2197</v>
      </c>
      <c r="D1179" s="371" t="s">
        <v>86</v>
      </c>
      <c r="E1179" s="371" t="s">
        <v>2332</v>
      </c>
      <c r="F1179" s="360">
        <v>3</v>
      </c>
      <c r="G1179" s="360">
        <v>0</v>
      </c>
      <c r="H1179" s="360">
        <v>0</v>
      </c>
      <c r="I1179" s="360">
        <v>0</v>
      </c>
      <c r="J1179" s="360">
        <v>0</v>
      </c>
      <c r="K1179" s="360">
        <v>3</v>
      </c>
      <c r="L1179" s="360">
        <v>0</v>
      </c>
      <c r="M1179" s="360">
        <v>0</v>
      </c>
      <c r="N1179" s="360">
        <v>0</v>
      </c>
    </row>
    <row r="1180" spans="2:14" x14ac:dyDescent="0.25">
      <c r="B1180" s="371" t="s">
        <v>220</v>
      </c>
      <c r="C1180" s="371" t="s">
        <v>2197</v>
      </c>
      <c r="D1180" s="371" t="s">
        <v>86</v>
      </c>
      <c r="E1180" s="371" t="s">
        <v>1378</v>
      </c>
      <c r="F1180" s="360">
        <v>346</v>
      </c>
      <c r="G1180" s="360">
        <v>150</v>
      </c>
      <c r="H1180" s="360">
        <v>4</v>
      </c>
      <c r="I1180" s="360">
        <v>28</v>
      </c>
      <c r="J1180" s="360">
        <v>24</v>
      </c>
      <c r="K1180" s="360">
        <v>122</v>
      </c>
      <c r="L1180" s="360">
        <v>0</v>
      </c>
      <c r="M1180" s="360">
        <v>0</v>
      </c>
      <c r="N1180" s="360">
        <v>18</v>
      </c>
    </row>
    <row r="1181" spans="2:14" x14ac:dyDescent="0.25">
      <c r="B1181" s="371" t="s">
        <v>220</v>
      </c>
      <c r="C1181" s="371" t="s">
        <v>2197</v>
      </c>
      <c r="D1181" s="371" t="s">
        <v>86</v>
      </c>
      <c r="E1181" s="371" t="s">
        <v>1379</v>
      </c>
      <c r="F1181" s="360">
        <v>5</v>
      </c>
      <c r="G1181" s="360">
        <v>2</v>
      </c>
      <c r="H1181" s="360">
        <v>0</v>
      </c>
      <c r="I1181" s="360">
        <v>3</v>
      </c>
      <c r="J1181" s="360">
        <v>0</v>
      </c>
      <c r="K1181" s="360">
        <v>0</v>
      </c>
      <c r="L1181" s="360">
        <v>0</v>
      </c>
      <c r="M1181" s="360">
        <v>0</v>
      </c>
      <c r="N1181" s="360">
        <v>0</v>
      </c>
    </row>
    <row r="1182" spans="2:14" x14ac:dyDescent="0.25">
      <c r="B1182" s="371" t="s">
        <v>220</v>
      </c>
      <c r="C1182" s="371" t="s">
        <v>2197</v>
      </c>
      <c r="D1182" s="371" t="s">
        <v>90</v>
      </c>
      <c r="E1182" s="371" t="s">
        <v>4051</v>
      </c>
      <c r="F1182" s="360">
        <v>1</v>
      </c>
      <c r="G1182" s="360">
        <v>0</v>
      </c>
      <c r="H1182" s="360">
        <v>0</v>
      </c>
      <c r="I1182" s="360">
        <v>0</v>
      </c>
      <c r="J1182" s="360">
        <v>1</v>
      </c>
      <c r="K1182" s="360">
        <v>0</v>
      </c>
      <c r="L1182" s="360">
        <v>0</v>
      </c>
      <c r="M1182" s="360">
        <v>0</v>
      </c>
      <c r="N1182" s="360">
        <v>0</v>
      </c>
    </row>
    <row r="1183" spans="2:14" x14ac:dyDescent="0.25">
      <c r="B1183" s="371" t="s">
        <v>220</v>
      </c>
      <c r="C1183" s="371" t="s">
        <v>2197</v>
      </c>
      <c r="D1183" s="371" t="s">
        <v>90</v>
      </c>
      <c r="E1183" s="371" t="s">
        <v>1389</v>
      </c>
      <c r="F1183" s="360">
        <v>16</v>
      </c>
      <c r="G1183" s="360">
        <v>7</v>
      </c>
      <c r="H1183" s="360">
        <v>0</v>
      </c>
      <c r="I1183" s="360">
        <v>0</v>
      </c>
      <c r="J1183" s="360">
        <v>9</v>
      </c>
      <c r="K1183" s="360">
        <v>0</v>
      </c>
      <c r="L1183" s="360">
        <v>0</v>
      </c>
      <c r="M1183" s="360">
        <v>0</v>
      </c>
      <c r="N1183" s="360">
        <v>0</v>
      </c>
    </row>
    <row r="1184" spans="2:14" x14ac:dyDescent="0.25">
      <c r="B1184" s="371" t="s">
        <v>220</v>
      </c>
      <c r="C1184" s="371" t="s">
        <v>2197</v>
      </c>
      <c r="D1184" s="371" t="s">
        <v>90</v>
      </c>
      <c r="E1184" s="371" t="s">
        <v>1390</v>
      </c>
      <c r="F1184" s="360">
        <v>36</v>
      </c>
      <c r="G1184" s="360">
        <v>4</v>
      </c>
      <c r="H1184" s="360">
        <v>1</v>
      </c>
      <c r="I1184" s="360">
        <v>3</v>
      </c>
      <c r="J1184" s="360">
        <v>22</v>
      </c>
      <c r="K1184" s="360">
        <v>4</v>
      </c>
      <c r="L1184" s="360">
        <v>0</v>
      </c>
      <c r="M1184" s="360">
        <v>0</v>
      </c>
      <c r="N1184" s="360">
        <v>2</v>
      </c>
    </row>
    <row r="1185" spans="2:14" x14ac:dyDescent="0.25">
      <c r="B1185" s="371" t="s">
        <v>220</v>
      </c>
      <c r="C1185" s="371" t="s">
        <v>2197</v>
      </c>
      <c r="D1185" s="371" t="s">
        <v>90</v>
      </c>
      <c r="E1185" s="371" t="s">
        <v>4054</v>
      </c>
      <c r="F1185" s="360">
        <v>1</v>
      </c>
      <c r="G1185" s="360">
        <v>1</v>
      </c>
      <c r="H1185" s="360">
        <v>0</v>
      </c>
      <c r="I1185" s="360">
        <v>0</v>
      </c>
      <c r="J1185" s="360">
        <v>0</v>
      </c>
      <c r="K1185" s="360">
        <v>0</v>
      </c>
      <c r="L1185" s="360">
        <v>0</v>
      </c>
      <c r="M1185" s="360">
        <v>0</v>
      </c>
      <c r="N1185" s="360">
        <v>0</v>
      </c>
    </row>
    <row r="1186" spans="2:14" x14ac:dyDescent="0.25">
      <c r="B1186" s="371" t="s">
        <v>220</v>
      </c>
      <c r="C1186" s="371" t="s">
        <v>2197</v>
      </c>
      <c r="D1186" s="371" t="s">
        <v>90</v>
      </c>
      <c r="E1186" s="371" t="s">
        <v>3812</v>
      </c>
      <c r="F1186" s="360">
        <v>1</v>
      </c>
      <c r="G1186" s="360">
        <v>0</v>
      </c>
      <c r="H1186" s="360">
        <v>0</v>
      </c>
      <c r="I1186" s="360">
        <v>1</v>
      </c>
      <c r="J1186" s="360">
        <v>0</v>
      </c>
      <c r="K1186" s="360">
        <v>0</v>
      </c>
      <c r="L1186" s="360">
        <v>0</v>
      </c>
      <c r="M1186" s="360">
        <v>0</v>
      </c>
      <c r="N1186" s="360">
        <v>0</v>
      </c>
    </row>
    <row r="1187" spans="2:14" x14ac:dyDescent="0.25">
      <c r="B1187" s="371" t="s">
        <v>220</v>
      </c>
      <c r="C1187" s="371" t="s">
        <v>2197</v>
      </c>
      <c r="D1187" s="371" t="s">
        <v>90</v>
      </c>
      <c r="E1187" s="371" t="s">
        <v>3657</v>
      </c>
      <c r="F1187" s="360">
        <v>1</v>
      </c>
      <c r="G1187" s="360">
        <v>0</v>
      </c>
      <c r="H1187" s="360">
        <v>0</v>
      </c>
      <c r="I1187" s="360">
        <v>0</v>
      </c>
      <c r="J1187" s="360">
        <v>1</v>
      </c>
      <c r="K1187" s="360">
        <v>0</v>
      </c>
      <c r="L1187" s="360">
        <v>0</v>
      </c>
      <c r="M1187" s="360">
        <v>0</v>
      </c>
      <c r="N1187" s="360">
        <v>0</v>
      </c>
    </row>
    <row r="1188" spans="2:14" x14ac:dyDescent="0.25">
      <c r="B1188" s="371" t="s">
        <v>220</v>
      </c>
      <c r="C1188" s="371" t="s">
        <v>2197</v>
      </c>
      <c r="D1188" s="371" t="s">
        <v>90</v>
      </c>
      <c r="E1188" s="371" t="s">
        <v>3813</v>
      </c>
      <c r="F1188" s="360">
        <v>1</v>
      </c>
      <c r="G1188" s="360">
        <v>1</v>
      </c>
      <c r="H1188" s="360">
        <v>0</v>
      </c>
      <c r="I1188" s="360">
        <v>0</v>
      </c>
      <c r="J1188" s="360">
        <v>0</v>
      </c>
      <c r="K1188" s="360">
        <v>0</v>
      </c>
      <c r="L1188" s="360">
        <v>0</v>
      </c>
      <c r="M1188" s="360">
        <v>0</v>
      </c>
      <c r="N1188" s="360">
        <v>0</v>
      </c>
    </row>
    <row r="1189" spans="2:14" x14ac:dyDescent="0.25">
      <c r="B1189" s="371" t="s">
        <v>220</v>
      </c>
      <c r="C1189" s="371" t="s">
        <v>2197</v>
      </c>
      <c r="D1189" s="371" t="s">
        <v>90</v>
      </c>
      <c r="E1189" s="371" t="s">
        <v>4055</v>
      </c>
      <c r="F1189" s="360">
        <v>2</v>
      </c>
      <c r="G1189" s="360">
        <v>0</v>
      </c>
      <c r="H1189" s="360">
        <v>0</v>
      </c>
      <c r="I1189" s="360">
        <v>0</v>
      </c>
      <c r="J1189" s="360">
        <v>2</v>
      </c>
      <c r="K1189" s="360">
        <v>0</v>
      </c>
      <c r="L1189" s="360">
        <v>0</v>
      </c>
      <c r="M1189" s="360">
        <v>0</v>
      </c>
      <c r="N1189" s="360">
        <v>0</v>
      </c>
    </row>
    <row r="1190" spans="2:14" x14ac:dyDescent="0.25">
      <c r="B1190" s="371" t="s">
        <v>220</v>
      </c>
      <c r="C1190" s="371" t="s">
        <v>2197</v>
      </c>
      <c r="D1190" s="371" t="s">
        <v>90</v>
      </c>
      <c r="E1190" s="371" t="s">
        <v>3814</v>
      </c>
      <c r="F1190" s="360">
        <v>4</v>
      </c>
      <c r="G1190" s="360">
        <v>0</v>
      </c>
      <c r="H1190" s="360">
        <v>0</v>
      </c>
      <c r="I1190" s="360">
        <v>0</v>
      </c>
      <c r="J1190" s="360">
        <v>4</v>
      </c>
      <c r="K1190" s="360">
        <v>0</v>
      </c>
      <c r="L1190" s="360">
        <v>0</v>
      </c>
      <c r="M1190" s="360">
        <v>0</v>
      </c>
      <c r="N1190" s="360">
        <v>0</v>
      </c>
    </row>
    <row r="1191" spans="2:14" x14ac:dyDescent="0.25">
      <c r="B1191" s="371" t="s">
        <v>220</v>
      </c>
      <c r="C1191" s="371" t="s">
        <v>2197</v>
      </c>
      <c r="D1191" s="371" t="s">
        <v>90</v>
      </c>
      <c r="E1191" s="371" t="s">
        <v>3557</v>
      </c>
      <c r="F1191" s="360">
        <v>3</v>
      </c>
      <c r="G1191" s="360">
        <v>2</v>
      </c>
      <c r="H1191" s="360">
        <v>0</v>
      </c>
      <c r="I1191" s="360">
        <v>0</v>
      </c>
      <c r="J1191" s="360">
        <v>1</v>
      </c>
      <c r="K1191" s="360">
        <v>0</v>
      </c>
      <c r="L1191" s="360">
        <v>0</v>
      </c>
      <c r="M1191" s="360">
        <v>0</v>
      </c>
      <c r="N1191" s="360">
        <v>0</v>
      </c>
    </row>
    <row r="1192" spans="2:14" x14ac:dyDescent="0.25">
      <c r="B1192" s="371" t="s">
        <v>220</v>
      </c>
      <c r="C1192" s="371" t="s">
        <v>2197</v>
      </c>
      <c r="D1192" s="371" t="s">
        <v>90</v>
      </c>
      <c r="E1192" s="371" t="s">
        <v>3257</v>
      </c>
      <c r="F1192" s="360">
        <v>1</v>
      </c>
      <c r="G1192" s="360">
        <v>1</v>
      </c>
      <c r="H1192" s="360">
        <v>0</v>
      </c>
      <c r="I1192" s="360">
        <v>0</v>
      </c>
      <c r="J1192" s="360">
        <v>0</v>
      </c>
      <c r="K1192" s="360">
        <v>0</v>
      </c>
      <c r="L1192" s="360">
        <v>0</v>
      </c>
      <c r="M1192" s="360">
        <v>0</v>
      </c>
      <c r="N1192" s="360">
        <v>0</v>
      </c>
    </row>
    <row r="1193" spans="2:14" x14ac:dyDescent="0.25">
      <c r="B1193" s="371" t="s">
        <v>220</v>
      </c>
      <c r="C1193" s="371" t="s">
        <v>2197</v>
      </c>
      <c r="D1193" s="371" t="s">
        <v>90</v>
      </c>
      <c r="E1193" s="371" t="s">
        <v>3659</v>
      </c>
      <c r="F1193" s="360">
        <v>1</v>
      </c>
      <c r="G1193" s="360">
        <v>0</v>
      </c>
      <c r="H1193" s="360">
        <v>0</v>
      </c>
      <c r="I1193" s="360">
        <v>0</v>
      </c>
      <c r="J1193" s="360">
        <v>1</v>
      </c>
      <c r="K1193" s="360">
        <v>0</v>
      </c>
      <c r="L1193" s="360">
        <v>0</v>
      </c>
      <c r="M1193" s="360">
        <v>0</v>
      </c>
      <c r="N1193" s="360">
        <v>0</v>
      </c>
    </row>
    <row r="1194" spans="2:14" x14ac:dyDescent="0.25">
      <c r="B1194" s="371" t="s">
        <v>220</v>
      </c>
      <c r="C1194" s="371" t="s">
        <v>2197</v>
      </c>
      <c r="D1194" s="371" t="s">
        <v>90</v>
      </c>
      <c r="E1194" s="371" t="s">
        <v>3815</v>
      </c>
      <c r="F1194" s="360">
        <v>1</v>
      </c>
      <c r="G1194" s="360">
        <v>0</v>
      </c>
      <c r="H1194" s="360">
        <v>0</v>
      </c>
      <c r="I1194" s="360">
        <v>0</v>
      </c>
      <c r="J1194" s="360">
        <v>1</v>
      </c>
      <c r="K1194" s="360">
        <v>0</v>
      </c>
      <c r="L1194" s="360">
        <v>0</v>
      </c>
      <c r="M1194" s="360">
        <v>0</v>
      </c>
      <c r="N1194" s="360">
        <v>0</v>
      </c>
    </row>
    <row r="1195" spans="2:14" x14ac:dyDescent="0.25">
      <c r="B1195" s="371" t="s">
        <v>220</v>
      </c>
      <c r="C1195" s="371" t="s">
        <v>2197</v>
      </c>
      <c r="D1195" s="371" t="s">
        <v>90</v>
      </c>
      <c r="E1195" s="371" t="s">
        <v>3393</v>
      </c>
      <c r="F1195" s="360">
        <v>1</v>
      </c>
      <c r="G1195" s="360">
        <v>0</v>
      </c>
      <c r="H1195" s="360">
        <v>0</v>
      </c>
      <c r="I1195" s="360">
        <v>0</v>
      </c>
      <c r="J1195" s="360">
        <v>1</v>
      </c>
      <c r="K1195" s="360">
        <v>0</v>
      </c>
      <c r="L1195" s="360">
        <v>0</v>
      </c>
      <c r="M1195" s="360">
        <v>0</v>
      </c>
      <c r="N1195" s="360">
        <v>0</v>
      </c>
    </row>
    <row r="1196" spans="2:14" x14ac:dyDescent="0.25">
      <c r="B1196" s="371" t="s">
        <v>220</v>
      </c>
      <c r="C1196" s="371" t="s">
        <v>2197</v>
      </c>
      <c r="D1196" s="371" t="s">
        <v>90</v>
      </c>
      <c r="E1196" s="371" t="s">
        <v>2977</v>
      </c>
      <c r="F1196" s="360">
        <v>3</v>
      </c>
      <c r="G1196" s="360">
        <v>1</v>
      </c>
      <c r="H1196" s="360">
        <v>0</v>
      </c>
      <c r="I1196" s="360">
        <v>0</v>
      </c>
      <c r="J1196" s="360">
        <v>2</v>
      </c>
      <c r="K1196" s="360">
        <v>0</v>
      </c>
      <c r="L1196" s="360">
        <v>0</v>
      </c>
      <c r="M1196" s="360">
        <v>0</v>
      </c>
      <c r="N1196" s="360">
        <v>0</v>
      </c>
    </row>
    <row r="1197" spans="2:14" x14ac:dyDescent="0.25">
      <c r="B1197" s="371" t="s">
        <v>220</v>
      </c>
      <c r="C1197" s="371" t="s">
        <v>2197</v>
      </c>
      <c r="D1197" s="371" t="s">
        <v>90</v>
      </c>
      <c r="E1197" s="371" t="s">
        <v>2978</v>
      </c>
      <c r="F1197" s="360">
        <v>1</v>
      </c>
      <c r="G1197" s="360">
        <v>0</v>
      </c>
      <c r="H1197" s="360">
        <v>0</v>
      </c>
      <c r="I1197" s="360">
        <v>0</v>
      </c>
      <c r="J1197" s="360">
        <v>1</v>
      </c>
      <c r="K1197" s="360">
        <v>0</v>
      </c>
      <c r="L1197" s="360">
        <v>0</v>
      </c>
      <c r="M1197" s="360">
        <v>0</v>
      </c>
      <c r="N1197" s="360">
        <v>0</v>
      </c>
    </row>
    <row r="1198" spans="2:14" x14ac:dyDescent="0.25">
      <c r="B1198" s="371" t="s">
        <v>220</v>
      </c>
      <c r="C1198" s="371" t="s">
        <v>2197</v>
      </c>
      <c r="D1198" s="371" t="s">
        <v>90</v>
      </c>
      <c r="E1198" s="371" t="s">
        <v>2979</v>
      </c>
      <c r="F1198" s="360">
        <v>8</v>
      </c>
      <c r="G1198" s="360">
        <v>1</v>
      </c>
      <c r="H1198" s="360">
        <v>1</v>
      </c>
      <c r="I1198" s="360">
        <v>1</v>
      </c>
      <c r="J1198" s="360">
        <v>5</v>
      </c>
      <c r="K1198" s="360">
        <v>0</v>
      </c>
      <c r="L1198" s="360">
        <v>0</v>
      </c>
      <c r="M1198" s="360">
        <v>0</v>
      </c>
      <c r="N1198" s="360">
        <v>0</v>
      </c>
    </row>
    <row r="1199" spans="2:14" x14ac:dyDescent="0.25">
      <c r="B1199" s="371" t="s">
        <v>220</v>
      </c>
      <c r="C1199" s="371" t="s">
        <v>2197</v>
      </c>
      <c r="D1199" s="371" t="s">
        <v>90</v>
      </c>
      <c r="E1199" s="371" t="s">
        <v>3394</v>
      </c>
      <c r="F1199" s="360">
        <v>1</v>
      </c>
      <c r="G1199" s="360">
        <v>0</v>
      </c>
      <c r="H1199" s="360">
        <v>0</v>
      </c>
      <c r="I1199" s="360">
        <v>0</v>
      </c>
      <c r="J1199" s="360">
        <v>1</v>
      </c>
      <c r="K1199" s="360">
        <v>0</v>
      </c>
      <c r="L1199" s="360">
        <v>0</v>
      </c>
      <c r="M1199" s="360">
        <v>0</v>
      </c>
      <c r="N1199" s="360">
        <v>0</v>
      </c>
    </row>
    <row r="1200" spans="2:14" x14ac:dyDescent="0.25">
      <c r="B1200" s="371" t="s">
        <v>220</v>
      </c>
      <c r="C1200" s="371" t="s">
        <v>2197</v>
      </c>
      <c r="D1200" s="371" t="s">
        <v>90</v>
      </c>
      <c r="E1200" s="371" t="s">
        <v>2980</v>
      </c>
      <c r="F1200" s="360">
        <v>12</v>
      </c>
      <c r="G1200" s="360">
        <v>2</v>
      </c>
      <c r="H1200" s="360">
        <v>0</v>
      </c>
      <c r="I1200" s="360">
        <v>1</v>
      </c>
      <c r="J1200" s="360">
        <v>9</v>
      </c>
      <c r="K1200" s="360">
        <v>0</v>
      </c>
      <c r="L1200" s="360">
        <v>0</v>
      </c>
      <c r="M1200" s="360">
        <v>0</v>
      </c>
      <c r="N1200" s="360">
        <v>0</v>
      </c>
    </row>
    <row r="1201" spans="2:14" x14ac:dyDescent="0.25">
      <c r="B1201" s="371" t="s">
        <v>220</v>
      </c>
      <c r="C1201" s="371" t="s">
        <v>2197</v>
      </c>
      <c r="D1201" s="371" t="s">
        <v>90</v>
      </c>
      <c r="E1201" s="371" t="s">
        <v>3171</v>
      </c>
      <c r="F1201" s="360">
        <v>13</v>
      </c>
      <c r="G1201" s="360">
        <v>4</v>
      </c>
      <c r="H1201" s="360">
        <v>0</v>
      </c>
      <c r="I1201" s="360">
        <v>1</v>
      </c>
      <c r="J1201" s="360">
        <v>7</v>
      </c>
      <c r="K1201" s="360">
        <v>1</v>
      </c>
      <c r="L1201" s="360">
        <v>0</v>
      </c>
      <c r="M1201" s="360">
        <v>0</v>
      </c>
      <c r="N1201" s="360">
        <v>0</v>
      </c>
    </row>
    <row r="1202" spans="2:14" x14ac:dyDescent="0.25">
      <c r="B1202" s="371" t="s">
        <v>220</v>
      </c>
      <c r="C1202" s="371" t="s">
        <v>2197</v>
      </c>
      <c r="D1202" s="371" t="s">
        <v>90</v>
      </c>
      <c r="E1202" s="371" t="s">
        <v>2981</v>
      </c>
      <c r="F1202" s="360">
        <v>1</v>
      </c>
      <c r="G1202" s="360">
        <v>0</v>
      </c>
      <c r="H1202" s="360">
        <v>0</v>
      </c>
      <c r="I1202" s="360">
        <v>0</v>
      </c>
      <c r="J1202" s="360">
        <v>1</v>
      </c>
      <c r="K1202" s="360">
        <v>0</v>
      </c>
      <c r="L1202" s="360">
        <v>0</v>
      </c>
      <c r="M1202" s="360">
        <v>0</v>
      </c>
      <c r="N1202" s="360">
        <v>0</v>
      </c>
    </row>
    <row r="1203" spans="2:14" x14ac:dyDescent="0.25">
      <c r="B1203" s="371" t="s">
        <v>220</v>
      </c>
      <c r="C1203" s="371" t="s">
        <v>2197</v>
      </c>
      <c r="D1203" s="371" t="s">
        <v>90</v>
      </c>
      <c r="E1203" s="371" t="s">
        <v>3817</v>
      </c>
      <c r="F1203" s="360">
        <v>1</v>
      </c>
      <c r="G1203" s="360">
        <v>0</v>
      </c>
      <c r="H1203" s="360">
        <v>1</v>
      </c>
      <c r="I1203" s="360">
        <v>0</v>
      </c>
      <c r="J1203" s="360">
        <v>0</v>
      </c>
      <c r="K1203" s="360">
        <v>0</v>
      </c>
      <c r="L1203" s="360">
        <v>0</v>
      </c>
      <c r="M1203" s="360">
        <v>0</v>
      </c>
      <c r="N1203" s="360">
        <v>0</v>
      </c>
    </row>
    <row r="1204" spans="2:14" x14ac:dyDescent="0.25">
      <c r="B1204" s="371" t="s">
        <v>220</v>
      </c>
      <c r="C1204" s="371" t="s">
        <v>2197</v>
      </c>
      <c r="D1204" s="371" t="s">
        <v>90</v>
      </c>
      <c r="E1204" s="371" t="s">
        <v>3172</v>
      </c>
      <c r="F1204" s="360">
        <v>2</v>
      </c>
      <c r="G1204" s="360">
        <v>0</v>
      </c>
      <c r="H1204" s="360">
        <v>0</v>
      </c>
      <c r="I1204" s="360">
        <v>1</v>
      </c>
      <c r="J1204" s="360">
        <v>1</v>
      </c>
      <c r="K1204" s="360">
        <v>0</v>
      </c>
      <c r="L1204" s="360">
        <v>0</v>
      </c>
      <c r="M1204" s="360">
        <v>0</v>
      </c>
      <c r="N1204" s="360">
        <v>0</v>
      </c>
    </row>
    <row r="1205" spans="2:14" x14ac:dyDescent="0.25">
      <c r="B1205" s="371" t="s">
        <v>220</v>
      </c>
      <c r="C1205" s="371" t="s">
        <v>2197</v>
      </c>
      <c r="D1205" s="371" t="s">
        <v>90</v>
      </c>
      <c r="E1205" s="371" t="s">
        <v>3559</v>
      </c>
      <c r="F1205" s="360">
        <v>1</v>
      </c>
      <c r="G1205" s="360">
        <v>0</v>
      </c>
      <c r="H1205" s="360">
        <v>0</v>
      </c>
      <c r="I1205" s="360">
        <v>0</v>
      </c>
      <c r="J1205" s="360">
        <v>1</v>
      </c>
      <c r="K1205" s="360">
        <v>0</v>
      </c>
      <c r="L1205" s="360">
        <v>0</v>
      </c>
      <c r="M1205" s="360">
        <v>0</v>
      </c>
      <c r="N1205" s="360">
        <v>0</v>
      </c>
    </row>
    <row r="1206" spans="2:14" x14ac:dyDescent="0.25">
      <c r="B1206" s="371" t="s">
        <v>220</v>
      </c>
      <c r="C1206" s="371" t="s">
        <v>2197</v>
      </c>
      <c r="D1206" s="371" t="s">
        <v>90</v>
      </c>
      <c r="E1206" s="371" t="s">
        <v>3258</v>
      </c>
      <c r="F1206" s="360">
        <v>1</v>
      </c>
      <c r="G1206" s="360">
        <v>0</v>
      </c>
      <c r="H1206" s="360">
        <v>0</v>
      </c>
      <c r="I1206" s="360">
        <v>0</v>
      </c>
      <c r="J1206" s="360">
        <v>1</v>
      </c>
      <c r="K1206" s="360">
        <v>0</v>
      </c>
      <c r="L1206" s="360">
        <v>0</v>
      </c>
      <c r="M1206" s="360">
        <v>0</v>
      </c>
      <c r="N1206" s="360">
        <v>0</v>
      </c>
    </row>
    <row r="1207" spans="2:14" x14ac:dyDescent="0.25">
      <c r="B1207" s="371" t="s">
        <v>220</v>
      </c>
      <c r="C1207" s="371" t="s">
        <v>2197</v>
      </c>
      <c r="D1207" s="371" t="s">
        <v>90</v>
      </c>
      <c r="E1207" s="371" t="s">
        <v>4057</v>
      </c>
      <c r="F1207" s="360">
        <v>1</v>
      </c>
      <c r="G1207" s="360">
        <v>1</v>
      </c>
      <c r="H1207" s="360">
        <v>0</v>
      </c>
      <c r="I1207" s="360">
        <v>0</v>
      </c>
      <c r="J1207" s="360">
        <v>0</v>
      </c>
      <c r="K1207" s="360">
        <v>0</v>
      </c>
      <c r="L1207" s="360">
        <v>0</v>
      </c>
      <c r="M1207" s="360">
        <v>0</v>
      </c>
      <c r="N1207" s="360">
        <v>0</v>
      </c>
    </row>
    <row r="1208" spans="2:14" x14ac:dyDescent="0.25">
      <c r="B1208" s="371" t="s">
        <v>220</v>
      </c>
      <c r="C1208" s="371" t="s">
        <v>2197</v>
      </c>
      <c r="D1208" s="371" t="s">
        <v>90</v>
      </c>
      <c r="E1208" s="371" t="s">
        <v>3819</v>
      </c>
      <c r="F1208" s="360">
        <v>15</v>
      </c>
      <c r="G1208" s="360">
        <v>0</v>
      </c>
      <c r="H1208" s="360">
        <v>0</v>
      </c>
      <c r="I1208" s="360">
        <v>0</v>
      </c>
      <c r="J1208" s="360">
        <v>15</v>
      </c>
      <c r="K1208" s="360">
        <v>0</v>
      </c>
      <c r="L1208" s="360">
        <v>0</v>
      </c>
      <c r="M1208" s="360">
        <v>0</v>
      </c>
      <c r="N1208" s="360">
        <v>0</v>
      </c>
    </row>
    <row r="1209" spans="2:14" x14ac:dyDescent="0.25">
      <c r="B1209" s="371" t="s">
        <v>220</v>
      </c>
      <c r="C1209" s="371" t="s">
        <v>2197</v>
      </c>
      <c r="D1209" s="371" t="s">
        <v>90</v>
      </c>
      <c r="E1209" s="371" t="s">
        <v>1391</v>
      </c>
      <c r="F1209" s="360">
        <v>1</v>
      </c>
      <c r="G1209" s="360">
        <v>0</v>
      </c>
      <c r="H1209" s="360">
        <v>0</v>
      </c>
      <c r="I1209" s="360">
        <v>0</v>
      </c>
      <c r="J1209" s="360">
        <v>1</v>
      </c>
      <c r="K1209" s="360">
        <v>0</v>
      </c>
      <c r="L1209" s="360">
        <v>0</v>
      </c>
      <c r="M1209" s="360">
        <v>0</v>
      </c>
      <c r="N1209" s="360">
        <v>0</v>
      </c>
    </row>
    <row r="1210" spans="2:14" x14ac:dyDescent="0.25">
      <c r="B1210" s="371" t="s">
        <v>220</v>
      </c>
      <c r="C1210" s="371" t="s">
        <v>2197</v>
      </c>
      <c r="D1210" s="371" t="s">
        <v>90</v>
      </c>
      <c r="E1210" s="371" t="s">
        <v>3173</v>
      </c>
      <c r="F1210" s="360">
        <v>5</v>
      </c>
      <c r="G1210" s="360">
        <v>0</v>
      </c>
      <c r="H1210" s="360">
        <v>0</v>
      </c>
      <c r="I1210" s="360">
        <v>0</v>
      </c>
      <c r="J1210" s="360">
        <v>5</v>
      </c>
      <c r="K1210" s="360">
        <v>0</v>
      </c>
      <c r="L1210" s="360">
        <v>0</v>
      </c>
      <c r="M1210" s="360">
        <v>0</v>
      </c>
      <c r="N1210" s="360">
        <v>0</v>
      </c>
    </row>
    <row r="1211" spans="2:14" x14ac:dyDescent="0.25">
      <c r="B1211" s="371" t="s">
        <v>220</v>
      </c>
      <c r="C1211" s="371" t="s">
        <v>2197</v>
      </c>
      <c r="D1211" s="371" t="s">
        <v>90</v>
      </c>
      <c r="E1211" s="371" t="s">
        <v>3823</v>
      </c>
      <c r="F1211" s="360">
        <v>2</v>
      </c>
      <c r="G1211" s="360">
        <v>0</v>
      </c>
      <c r="H1211" s="360">
        <v>0</v>
      </c>
      <c r="I1211" s="360">
        <v>0</v>
      </c>
      <c r="J1211" s="360">
        <v>2</v>
      </c>
      <c r="K1211" s="360">
        <v>0</v>
      </c>
      <c r="L1211" s="360">
        <v>0</v>
      </c>
      <c r="M1211" s="360">
        <v>0</v>
      </c>
      <c r="N1211" s="360">
        <v>0</v>
      </c>
    </row>
    <row r="1212" spans="2:14" x14ac:dyDescent="0.25">
      <c r="B1212" s="371" t="s">
        <v>220</v>
      </c>
      <c r="C1212" s="371" t="s">
        <v>2197</v>
      </c>
      <c r="D1212" s="371" t="s">
        <v>90</v>
      </c>
      <c r="E1212" s="371" t="s">
        <v>3259</v>
      </c>
      <c r="F1212" s="360">
        <v>3</v>
      </c>
      <c r="G1212" s="360">
        <v>1</v>
      </c>
      <c r="H1212" s="360">
        <v>0</v>
      </c>
      <c r="I1212" s="360">
        <v>0</v>
      </c>
      <c r="J1212" s="360">
        <v>2</v>
      </c>
      <c r="K1212" s="360">
        <v>0</v>
      </c>
      <c r="L1212" s="360">
        <v>0</v>
      </c>
      <c r="M1212" s="360">
        <v>0</v>
      </c>
      <c r="N1212" s="360">
        <v>0</v>
      </c>
    </row>
    <row r="1213" spans="2:14" x14ac:dyDescent="0.25">
      <c r="B1213" s="371" t="s">
        <v>220</v>
      </c>
      <c r="C1213" s="371" t="s">
        <v>2197</v>
      </c>
      <c r="D1213" s="371" t="s">
        <v>90</v>
      </c>
      <c r="E1213" s="371" t="s">
        <v>2982</v>
      </c>
      <c r="F1213" s="360">
        <v>56</v>
      </c>
      <c r="G1213" s="360">
        <v>6</v>
      </c>
      <c r="H1213" s="360">
        <v>0</v>
      </c>
      <c r="I1213" s="360">
        <v>0</v>
      </c>
      <c r="J1213" s="360">
        <v>50</v>
      </c>
      <c r="K1213" s="360">
        <v>0</v>
      </c>
      <c r="L1213" s="360">
        <v>0</v>
      </c>
      <c r="M1213" s="360">
        <v>0</v>
      </c>
      <c r="N1213" s="360">
        <v>0</v>
      </c>
    </row>
    <row r="1214" spans="2:14" x14ac:dyDescent="0.25">
      <c r="B1214" s="371" t="s">
        <v>220</v>
      </c>
      <c r="C1214" s="371" t="s">
        <v>2197</v>
      </c>
      <c r="D1214" s="371" t="s">
        <v>90</v>
      </c>
      <c r="E1214" s="371" t="s">
        <v>3174</v>
      </c>
      <c r="F1214" s="360">
        <v>4</v>
      </c>
      <c r="G1214" s="360">
        <v>1</v>
      </c>
      <c r="H1214" s="360">
        <v>0</v>
      </c>
      <c r="I1214" s="360">
        <v>0</v>
      </c>
      <c r="J1214" s="360">
        <v>3</v>
      </c>
      <c r="K1214" s="360">
        <v>0</v>
      </c>
      <c r="L1214" s="360">
        <v>0</v>
      </c>
      <c r="M1214" s="360">
        <v>0</v>
      </c>
      <c r="N1214" s="360">
        <v>0</v>
      </c>
    </row>
    <row r="1215" spans="2:14" x14ac:dyDescent="0.25">
      <c r="B1215" s="371" t="s">
        <v>220</v>
      </c>
      <c r="C1215" s="371" t="s">
        <v>2197</v>
      </c>
      <c r="D1215" s="371" t="s">
        <v>90</v>
      </c>
      <c r="E1215" s="371" t="s">
        <v>4058</v>
      </c>
      <c r="F1215" s="360">
        <v>1</v>
      </c>
      <c r="G1215" s="360">
        <v>0</v>
      </c>
      <c r="H1215" s="360">
        <v>0</v>
      </c>
      <c r="I1215" s="360">
        <v>0</v>
      </c>
      <c r="J1215" s="360">
        <v>1</v>
      </c>
      <c r="K1215" s="360">
        <v>0</v>
      </c>
      <c r="L1215" s="360">
        <v>0</v>
      </c>
      <c r="M1215" s="360">
        <v>0</v>
      </c>
      <c r="N1215" s="360">
        <v>0</v>
      </c>
    </row>
    <row r="1216" spans="2:14" x14ac:dyDescent="0.25">
      <c r="B1216" s="371" t="s">
        <v>220</v>
      </c>
      <c r="C1216" s="371" t="s">
        <v>2197</v>
      </c>
      <c r="D1216" s="371" t="s">
        <v>90</v>
      </c>
      <c r="E1216" s="371" t="s">
        <v>3260</v>
      </c>
      <c r="F1216" s="360">
        <v>1</v>
      </c>
      <c r="G1216" s="360">
        <v>1</v>
      </c>
      <c r="H1216" s="360">
        <v>0</v>
      </c>
      <c r="I1216" s="360">
        <v>0</v>
      </c>
      <c r="J1216" s="360">
        <v>0</v>
      </c>
      <c r="K1216" s="360">
        <v>0</v>
      </c>
      <c r="L1216" s="360">
        <v>0</v>
      </c>
      <c r="M1216" s="360">
        <v>0</v>
      </c>
      <c r="N1216" s="360">
        <v>0</v>
      </c>
    </row>
    <row r="1217" spans="2:14" x14ac:dyDescent="0.25">
      <c r="B1217" s="371" t="s">
        <v>220</v>
      </c>
      <c r="C1217" s="371" t="s">
        <v>2197</v>
      </c>
      <c r="D1217" s="371" t="s">
        <v>90</v>
      </c>
      <c r="E1217" s="371" t="s">
        <v>4059</v>
      </c>
      <c r="F1217" s="360">
        <v>1</v>
      </c>
      <c r="G1217" s="360">
        <v>0</v>
      </c>
      <c r="H1217" s="360">
        <v>0</v>
      </c>
      <c r="I1217" s="360">
        <v>0</v>
      </c>
      <c r="J1217" s="360">
        <v>1</v>
      </c>
      <c r="K1217" s="360">
        <v>0</v>
      </c>
      <c r="L1217" s="360">
        <v>0</v>
      </c>
      <c r="M1217" s="360">
        <v>0</v>
      </c>
      <c r="N1217" s="360">
        <v>0</v>
      </c>
    </row>
    <row r="1218" spans="2:14" x14ac:dyDescent="0.25">
      <c r="B1218" s="371" t="s">
        <v>220</v>
      </c>
      <c r="C1218" s="371" t="s">
        <v>2197</v>
      </c>
      <c r="D1218" s="371" t="s">
        <v>90</v>
      </c>
      <c r="E1218" s="371" t="s">
        <v>2752</v>
      </c>
      <c r="F1218" s="360">
        <v>3</v>
      </c>
      <c r="G1218" s="360">
        <v>1</v>
      </c>
      <c r="H1218" s="360">
        <v>0</v>
      </c>
      <c r="I1218" s="360">
        <v>0</v>
      </c>
      <c r="J1218" s="360">
        <v>2</v>
      </c>
      <c r="K1218" s="360">
        <v>0</v>
      </c>
      <c r="L1218" s="360">
        <v>0</v>
      </c>
      <c r="M1218" s="360">
        <v>0</v>
      </c>
      <c r="N1218" s="360">
        <v>0</v>
      </c>
    </row>
    <row r="1219" spans="2:14" x14ac:dyDescent="0.25">
      <c r="B1219" s="371" t="s">
        <v>220</v>
      </c>
      <c r="C1219" s="371" t="s">
        <v>2197</v>
      </c>
      <c r="D1219" s="371" t="s">
        <v>90</v>
      </c>
      <c r="E1219" s="371" t="s">
        <v>3395</v>
      </c>
      <c r="F1219" s="360">
        <v>2</v>
      </c>
      <c r="G1219" s="360">
        <v>0</v>
      </c>
      <c r="H1219" s="360">
        <v>0</v>
      </c>
      <c r="I1219" s="360">
        <v>0</v>
      </c>
      <c r="J1219" s="360">
        <v>2</v>
      </c>
      <c r="K1219" s="360">
        <v>0</v>
      </c>
      <c r="L1219" s="360">
        <v>0</v>
      </c>
      <c r="M1219" s="360">
        <v>0</v>
      </c>
      <c r="N1219" s="360">
        <v>0</v>
      </c>
    </row>
    <row r="1220" spans="2:14" x14ac:dyDescent="0.25">
      <c r="B1220" s="371" t="s">
        <v>220</v>
      </c>
      <c r="C1220" s="371" t="s">
        <v>2197</v>
      </c>
      <c r="D1220" s="371" t="s">
        <v>90</v>
      </c>
      <c r="E1220" s="371" t="s">
        <v>2983</v>
      </c>
      <c r="F1220" s="360">
        <v>23</v>
      </c>
      <c r="G1220" s="360">
        <v>2</v>
      </c>
      <c r="H1220" s="360">
        <v>2</v>
      </c>
      <c r="I1220" s="360">
        <v>1</v>
      </c>
      <c r="J1220" s="360">
        <v>14</v>
      </c>
      <c r="K1220" s="360">
        <v>2</v>
      </c>
      <c r="L1220" s="360">
        <v>0</v>
      </c>
      <c r="M1220" s="360">
        <v>0</v>
      </c>
      <c r="N1220" s="360">
        <v>2</v>
      </c>
    </row>
    <row r="1221" spans="2:14" x14ac:dyDescent="0.25">
      <c r="B1221" s="371" t="s">
        <v>220</v>
      </c>
      <c r="C1221" s="371" t="s">
        <v>2197</v>
      </c>
      <c r="D1221" s="371" t="s">
        <v>90</v>
      </c>
      <c r="E1221" s="371" t="s">
        <v>1392</v>
      </c>
      <c r="F1221" s="360">
        <v>8</v>
      </c>
      <c r="G1221" s="360">
        <v>3</v>
      </c>
      <c r="H1221" s="360">
        <v>0</v>
      </c>
      <c r="I1221" s="360">
        <v>0</v>
      </c>
      <c r="J1221" s="360">
        <v>4</v>
      </c>
      <c r="K1221" s="360">
        <v>1</v>
      </c>
      <c r="L1221" s="360">
        <v>0</v>
      </c>
      <c r="M1221" s="360">
        <v>0</v>
      </c>
      <c r="N1221" s="360">
        <v>0</v>
      </c>
    </row>
    <row r="1222" spans="2:14" x14ac:dyDescent="0.25">
      <c r="B1222" s="371" t="s">
        <v>220</v>
      </c>
      <c r="C1222" s="371" t="s">
        <v>2197</v>
      </c>
      <c r="D1222" s="371" t="s">
        <v>90</v>
      </c>
      <c r="E1222" s="371" t="s">
        <v>3661</v>
      </c>
      <c r="F1222" s="360">
        <v>1</v>
      </c>
      <c r="G1222" s="360">
        <v>0</v>
      </c>
      <c r="H1222" s="360">
        <v>0</v>
      </c>
      <c r="I1222" s="360">
        <v>0</v>
      </c>
      <c r="J1222" s="360">
        <v>1</v>
      </c>
      <c r="K1222" s="360">
        <v>0</v>
      </c>
      <c r="L1222" s="360">
        <v>0</v>
      </c>
      <c r="M1222" s="360">
        <v>0</v>
      </c>
      <c r="N1222" s="360">
        <v>0</v>
      </c>
    </row>
    <row r="1223" spans="2:14" x14ac:dyDescent="0.25">
      <c r="B1223" s="371" t="s">
        <v>220</v>
      </c>
      <c r="C1223" s="371" t="s">
        <v>2197</v>
      </c>
      <c r="D1223" s="371" t="s">
        <v>350</v>
      </c>
      <c r="E1223" s="371" t="s">
        <v>1393</v>
      </c>
      <c r="F1223" s="360">
        <v>12</v>
      </c>
      <c r="G1223" s="360">
        <v>10</v>
      </c>
      <c r="H1223" s="360">
        <v>1</v>
      </c>
      <c r="I1223" s="360">
        <v>0</v>
      </c>
      <c r="J1223" s="360">
        <v>0</v>
      </c>
      <c r="K1223" s="360">
        <v>0</v>
      </c>
      <c r="L1223" s="360">
        <v>0</v>
      </c>
      <c r="M1223" s="360">
        <v>0</v>
      </c>
      <c r="N1223" s="360">
        <v>1</v>
      </c>
    </row>
    <row r="1224" spans="2:14" x14ac:dyDescent="0.25">
      <c r="B1224" s="371" t="s">
        <v>220</v>
      </c>
      <c r="C1224" s="371" t="s">
        <v>2197</v>
      </c>
      <c r="D1224" s="371" t="s">
        <v>93</v>
      </c>
      <c r="E1224" s="371" t="s">
        <v>1441</v>
      </c>
      <c r="F1224" s="360">
        <v>16</v>
      </c>
      <c r="G1224" s="360">
        <v>8</v>
      </c>
      <c r="H1224" s="360">
        <v>0</v>
      </c>
      <c r="I1224" s="360">
        <v>1</v>
      </c>
      <c r="J1224" s="360">
        <v>5</v>
      </c>
      <c r="K1224" s="360">
        <v>2</v>
      </c>
      <c r="L1224" s="360">
        <v>0</v>
      </c>
      <c r="M1224" s="360">
        <v>0</v>
      </c>
      <c r="N1224" s="360">
        <v>0</v>
      </c>
    </row>
    <row r="1225" spans="2:14" x14ac:dyDescent="0.25">
      <c r="B1225" s="371" t="s">
        <v>220</v>
      </c>
      <c r="C1225" s="371" t="s">
        <v>2197</v>
      </c>
      <c r="D1225" s="371" t="s">
        <v>93</v>
      </c>
      <c r="E1225" s="371" t="s">
        <v>1442</v>
      </c>
      <c r="F1225" s="360">
        <v>23</v>
      </c>
      <c r="G1225" s="360">
        <v>5</v>
      </c>
      <c r="H1225" s="360">
        <v>0</v>
      </c>
      <c r="I1225" s="360">
        <v>1</v>
      </c>
      <c r="J1225" s="360">
        <v>8</v>
      </c>
      <c r="K1225" s="360">
        <v>8</v>
      </c>
      <c r="L1225" s="360">
        <v>0</v>
      </c>
      <c r="M1225" s="360">
        <v>0</v>
      </c>
      <c r="N1225" s="360">
        <v>1</v>
      </c>
    </row>
    <row r="1226" spans="2:14" x14ac:dyDescent="0.25">
      <c r="B1226" s="371" t="s">
        <v>220</v>
      </c>
      <c r="C1226" s="371" t="s">
        <v>2197</v>
      </c>
      <c r="D1226" s="371" t="s">
        <v>93</v>
      </c>
      <c r="E1226" s="371" t="s">
        <v>1443</v>
      </c>
      <c r="F1226" s="360">
        <v>11</v>
      </c>
      <c r="G1226" s="360">
        <v>6</v>
      </c>
      <c r="H1226" s="360">
        <v>0</v>
      </c>
      <c r="I1226" s="360">
        <v>0</v>
      </c>
      <c r="J1226" s="360">
        <v>0</v>
      </c>
      <c r="K1226" s="360">
        <v>3</v>
      </c>
      <c r="L1226" s="360">
        <v>0</v>
      </c>
      <c r="M1226" s="360">
        <v>0</v>
      </c>
      <c r="N1226" s="360">
        <v>2</v>
      </c>
    </row>
    <row r="1227" spans="2:14" x14ac:dyDescent="0.25">
      <c r="B1227" s="371" t="s">
        <v>220</v>
      </c>
      <c r="C1227" s="371" t="s">
        <v>2197</v>
      </c>
      <c r="D1227" s="371" t="s">
        <v>93</v>
      </c>
      <c r="E1227" s="371" t="s">
        <v>1444</v>
      </c>
      <c r="F1227" s="360">
        <v>35</v>
      </c>
      <c r="G1227" s="360">
        <v>9</v>
      </c>
      <c r="H1227" s="360">
        <v>2</v>
      </c>
      <c r="I1227" s="360">
        <v>1</v>
      </c>
      <c r="J1227" s="360">
        <v>6</v>
      </c>
      <c r="K1227" s="360">
        <v>8</v>
      </c>
      <c r="L1227" s="360">
        <v>0</v>
      </c>
      <c r="M1227" s="360">
        <v>2</v>
      </c>
      <c r="N1227" s="360">
        <v>7</v>
      </c>
    </row>
    <row r="1228" spans="2:14" x14ac:dyDescent="0.25">
      <c r="B1228" s="371" t="s">
        <v>220</v>
      </c>
      <c r="C1228" s="371" t="s">
        <v>2197</v>
      </c>
      <c r="D1228" s="371" t="s">
        <v>93</v>
      </c>
      <c r="E1228" s="371" t="s">
        <v>1445</v>
      </c>
      <c r="F1228" s="360">
        <v>4</v>
      </c>
      <c r="G1228" s="360">
        <v>2</v>
      </c>
      <c r="H1228" s="360">
        <v>0</v>
      </c>
      <c r="I1228" s="360">
        <v>0</v>
      </c>
      <c r="J1228" s="360">
        <v>0</v>
      </c>
      <c r="K1228" s="360">
        <v>2</v>
      </c>
      <c r="L1228" s="360">
        <v>0</v>
      </c>
      <c r="M1228" s="360">
        <v>0</v>
      </c>
      <c r="N1228" s="360">
        <v>0</v>
      </c>
    </row>
    <row r="1229" spans="2:14" x14ac:dyDescent="0.25">
      <c r="B1229" s="371" t="s">
        <v>220</v>
      </c>
      <c r="C1229" s="371" t="s">
        <v>2197</v>
      </c>
      <c r="D1229" s="371" t="s">
        <v>93</v>
      </c>
      <c r="E1229" s="371" t="s">
        <v>1446</v>
      </c>
      <c r="F1229" s="360">
        <v>838</v>
      </c>
      <c r="G1229" s="360">
        <v>367</v>
      </c>
      <c r="H1229" s="360">
        <v>28</v>
      </c>
      <c r="I1229" s="360">
        <v>76</v>
      </c>
      <c r="J1229" s="360">
        <v>182</v>
      </c>
      <c r="K1229" s="360">
        <v>158</v>
      </c>
      <c r="L1229" s="360">
        <v>0</v>
      </c>
      <c r="M1229" s="360">
        <v>0</v>
      </c>
      <c r="N1229" s="360">
        <v>27</v>
      </c>
    </row>
    <row r="1230" spans="2:14" x14ac:dyDescent="0.25">
      <c r="B1230" s="371" t="s">
        <v>220</v>
      </c>
      <c r="C1230" s="371" t="s">
        <v>2197</v>
      </c>
      <c r="D1230" s="371" t="s">
        <v>93</v>
      </c>
      <c r="E1230" s="371" t="s">
        <v>1447</v>
      </c>
      <c r="F1230" s="360">
        <v>2039</v>
      </c>
      <c r="G1230" s="360">
        <v>995</v>
      </c>
      <c r="H1230" s="360">
        <v>45</v>
      </c>
      <c r="I1230" s="360">
        <v>158</v>
      </c>
      <c r="J1230" s="360">
        <v>339</v>
      </c>
      <c r="K1230" s="360">
        <v>423</v>
      </c>
      <c r="L1230" s="360">
        <v>0</v>
      </c>
      <c r="M1230" s="360">
        <v>2</v>
      </c>
      <c r="N1230" s="360">
        <v>77</v>
      </c>
    </row>
    <row r="1231" spans="2:14" x14ac:dyDescent="0.25">
      <c r="B1231" s="371" t="s">
        <v>220</v>
      </c>
      <c r="C1231" s="371" t="s">
        <v>2197</v>
      </c>
      <c r="D1231" s="371" t="s">
        <v>93</v>
      </c>
      <c r="E1231" s="371" t="s">
        <v>1448</v>
      </c>
      <c r="F1231" s="360">
        <v>8</v>
      </c>
      <c r="G1231" s="360">
        <v>3</v>
      </c>
      <c r="H1231" s="360">
        <v>0</v>
      </c>
      <c r="I1231" s="360">
        <v>2</v>
      </c>
      <c r="J1231" s="360">
        <v>0</v>
      </c>
      <c r="K1231" s="360">
        <v>2</v>
      </c>
      <c r="L1231" s="360">
        <v>0</v>
      </c>
      <c r="M1231" s="360">
        <v>0</v>
      </c>
      <c r="N1231" s="360">
        <v>1</v>
      </c>
    </row>
    <row r="1232" spans="2:14" x14ac:dyDescent="0.25">
      <c r="B1232" s="371" t="s">
        <v>220</v>
      </c>
      <c r="C1232" s="371" t="s">
        <v>2197</v>
      </c>
      <c r="D1232" s="371" t="s">
        <v>423</v>
      </c>
      <c r="E1232" s="371" t="s">
        <v>1460</v>
      </c>
      <c r="F1232" s="360">
        <v>55</v>
      </c>
      <c r="G1232" s="360">
        <v>25</v>
      </c>
      <c r="H1232" s="360">
        <v>3</v>
      </c>
      <c r="I1232" s="360">
        <v>22</v>
      </c>
      <c r="J1232" s="360">
        <v>1</v>
      </c>
      <c r="K1232" s="360">
        <v>4</v>
      </c>
      <c r="L1232" s="360">
        <v>0</v>
      </c>
      <c r="M1232" s="360">
        <v>0</v>
      </c>
      <c r="N1232" s="360">
        <v>0</v>
      </c>
    </row>
    <row r="1233" spans="2:14" x14ac:dyDescent="0.25">
      <c r="B1233" s="371" t="s">
        <v>220</v>
      </c>
      <c r="C1233" s="371" t="s">
        <v>2197</v>
      </c>
      <c r="D1233" s="371" t="s">
        <v>423</v>
      </c>
      <c r="E1233" s="371" t="s">
        <v>2753</v>
      </c>
      <c r="F1233" s="360">
        <v>1</v>
      </c>
      <c r="G1233" s="360">
        <v>0</v>
      </c>
      <c r="H1233" s="360">
        <v>0</v>
      </c>
      <c r="I1233" s="360">
        <v>1</v>
      </c>
      <c r="J1233" s="360">
        <v>0</v>
      </c>
      <c r="K1233" s="360">
        <v>0</v>
      </c>
      <c r="L1233" s="360">
        <v>0</v>
      </c>
      <c r="M1233" s="360">
        <v>0</v>
      </c>
      <c r="N1233" s="360">
        <v>0</v>
      </c>
    </row>
    <row r="1234" spans="2:14" x14ac:dyDescent="0.25">
      <c r="B1234" s="371" t="s">
        <v>220</v>
      </c>
      <c r="C1234" s="371" t="s">
        <v>2197</v>
      </c>
      <c r="D1234" s="371" t="s">
        <v>423</v>
      </c>
      <c r="E1234" s="371" t="s">
        <v>3560</v>
      </c>
      <c r="F1234" s="360">
        <v>1</v>
      </c>
      <c r="G1234" s="360">
        <v>1</v>
      </c>
      <c r="H1234" s="360">
        <v>0</v>
      </c>
      <c r="I1234" s="360">
        <v>0</v>
      </c>
      <c r="J1234" s="360">
        <v>0</v>
      </c>
      <c r="K1234" s="360">
        <v>0</v>
      </c>
      <c r="L1234" s="360">
        <v>0</v>
      </c>
      <c r="M1234" s="360">
        <v>0</v>
      </c>
      <c r="N1234" s="360">
        <v>0</v>
      </c>
    </row>
    <row r="1235" spans="2:14" x14ac:dyDescent="0.25">
      <c r="B1235" s="371" t="s">
        <v>220</v>
      </c>
      <c r="C1235" s="371" t="s">
        <v>2197</v>
      </c>
      <c r="D1235" s="371" t="s">
        <v>78</v>
      </c>
      <c r="E1235" s="371" t="s">
        <v>1466</v>
      </c>
      <c r="F1235" s="360">
        <v>7</v>
      </c>
      <c r="G1235" s="360">
        <v>3</v>
      </c>
      <c r="H1235" s="360">
        <v>0</v>
      </c>
      <c r="I1235" s="360">
        <v>1</v>
      </c>
      <c r="J1235" s="360">
        <v>0</v>
      </c>
      <c r="K1235" s="360">
        <v>1</v>
      </c>
      <c r="L1235" s="360">
        <v>0</v>
      </c>
      <c r="M1235" s="360">
        <v>0</v>
      </c>
      <c r="N1235" s="360">
        <v>2</v>
      </c>
    </row>
    <row r="1236" spans="2:14" x14ac:dyDescent="0.25">
      <c r="B1236" s="371" t="s">
        <v>220</v>
      </c>
      <c r="C1236" s="371" t="s">
        <v>2197</v>
      </c>
      <c r="D1236" s="371" t="s">
        <v>79</v>
      </c>
      <c r="E1236" s="371" t="s">
        <v>1206</v>
      </c>
      <c r="F1236" s="360">
        <v>48</v>
      </c>
      <c r="G1236" s="360">
        <v>24</v>
      </c>
      <c r="H1236" s="360">
        <v>0</v>
      </c>
      <c r="I1236" s="360">
        <v>6</v>
      </c>
      <c r="J1236" s="360">
        <v>3</v>
      </c>
      <c r="K1236" s="360">
        <v>12</v>
      </c>
      <c r="L1236" s="360">
        <v>0</v>
      </c>
      <c r="M1236" s="360">
        <v>0</v>
      </c>
      <c r="N1236" s="360">
        <v>3</v>
      </c>
    </row>
    <row r="1237" spans="2:14" x14ac:dyDescent="0.25">
      <c r="B1237" s="371" t="s">
        <v>220</v>
      </c>
      <c r="C1237" s="371" t="s">
        <v>2197</v>
      </c>
      <c r="D1237" s="371" t="s">
        <v>79</v>
      </c>
      <c r="E1237" s="371" t="s">
        <v>1207</v>
      </c>
      <c r="F1237" s="360">
        <v>74</v>
      </c>
      <c r="G1237" s="360">
        <v>30</v>
      </c>
      <c r="H1237" s="360">
        <v>1</v>
      </c>
      <c r="I1237" s="360">
        <v>34</v>
      </c>
      <c r="J1237" s="360">
        <v>1</v>
      </c>
      <c r="K1237" s="360">
        <v>6</v>
      </c>
      <c r="L1237" s="360">
        <v>0</v>
      </c>
      <c r="M1237" s="360">
        <v>0</v>
      </c>
      <c r="N1237" s="360">
        <v>2</v>
      </c>
    </row>
    <row r="1238" spans="2:14" x14ac:dyDescent="0.25">
      <c r="B1238" s="371" t="s">
        <v>220</v>
      </c>
      <c r="C1238" s="371" t="s">
        <v>2197</v>
      </c>
      <c r="D1238" s="371" t="s">
        <v>79</v>
      </c>
      <c r="E1238" s="371" t="s">
        <v>1208</v>
      </c>
      <c r="F1238" s="360">
        <v>125</v>
      </c>
      <c r="G1238" s="360">
        <v>38</v>
      </c>
      <c r="H1238" s="360">
        <v>0</v>
      </c>
      <c r="I1238" s="360">
        <v>64</v>
      </c>
      <c r="J1238" s="360">
        <v>0</v>
      </c>
      <c r="K1238" s="360">
        <v>11</v>
      </c>
      <c r="L1238" s="360">
        <v>0</v>
      </c>
      <c r="M1238" s="360">
        <v>1</v>
      </c>
      <c r="N1238" s="360">
        <v>11</v>
      </c>
    </row>
    <row r="1239" spans="2:14" x14ac:dyDescent="0.25">
      <c r="B1239" s="371" t="s">
        <v>220</v>
      </c>
      <c r="C1239" s="371" t="s">
        <v>2197</v>
      </c>
      <c r="D1239" s="371" t="s">
        <v>79</v>
      </c>
      <c r="E1239" s="371" t="s">
        <v>1209</v>
      </c>
      <c r="F1239" s="360">
        <v>1897</v>
      </c>
      <c r="G1239" s="360">
        <v>526</v>
      </c>
      <c r="H1239" s="360">
        <v>17</v>
      </c>
      <c r="I1239" s="360">
        <v>99</v>
      </c>
      <c r="J1239" s="360">
        <v>99</v>
      </c>
      <c r="K1239" s="360">
        <v>1085</v>
      </c>
      <c r="L1239" s="360">
        <v>0</v>
      </c>
      <c r="M1239" s="360">
        <v>1</v>
      </c>
      <c r="N1239" s="360">
        <v>70</v>
      </c>
    </row>
    <row r="1240" spans="2:14" x14ac:dyDescent="0.25">
      <c r="B1240" s="371" t="s">
        <v>220</v>
      </c>
      <c r="C1240" s="371" t="s">
        <v>2197</v>
      </c>
      <c r="D1240" s="371" t="s">
        <v>79</v>
      </c>
      <c r="E1240" s="371" t="s">
        <v>2333</v>
      </c>
      <c r="F1240" s="360">
        <v>284</v>
      </c>
      <c r="G1240" s="360">
        <v>54</v>
      </c>
      <c r="H1240" s="360">
        <v>30</v>
      </c>
      <c r="I1240" s="360">
        <v>27</v>
      </c>
      <c r="J1240" s="360">
        <v>11</v>
      </c>
      <c r="K1240" s="360">
        <v>105</v>
      </c>
      <c r="L1240" s="360">
        <v>0</v>
      </c>
      <c r="M1240" s="360">
        <v>0</v>
      </c>
      <c r="N1240" s="360">
        <v>57</v>
      </c>
    </row>
    <row r="1241" spans="2:14" x14ac:dyDescent="0.25">
      <c r="B1241" s="371" t="s">
        <v>220</v>
      </c>
      <c r="C1241" s="371" t="s">
        <v>2197</v>
      </c>
      <c r="D1241" s="371" t="s">
        <v>79</v>
      </c>
      <c r="E1241" s="371" t="s">
        <v>1210</v>
      </c>
      <c r="F1241" s="360">
        <v>29</v>
      </c>
      <c r="G1241" s="360">
        <v>12</v>
      </c>
      <c r="H1241" s="360">
        <v>0</v>
      </c>
      <c r="I1241" s="360">
        <v>6</v>
      </c>
      <c r="J1241" s="360">
        <v>4</v>
      </c>
      <c r="K1241" s="360">
        <v>7</v>
      </c>
      <c r="L1241" s="360">
        <v>0</v>
      </c>
      <c r="M1241" s="360">
        <v>0</v>
      </c>
      <c r="N1241" s="360">
        <v>0</v>
      </c>
    </row>
    <row r="1242" spans="2:14" x14ac:dyDescent="0.25">
      <c r="B1242" s="371" t="s">
        <v>220</v>
      </c>
      <c r="C1242" s="371" t="s">
        <v>2197</v>
      </c>
      <c r="D1242" s="371" t="s">
        <v>79</v>
      </c>
      <c r="E1242" s="371" t="s">
        <v>2334</v>
      </c>
      <c r="F1242" s="360">
        <v>25</v>
      </c>
      <c r="G1242" s="360">
        <v>8</v>
      </c>
      <c r="H1242" s="360">
        <v>0</v>
      </c>
      <c r="I1242" s="360">
        <v>13</v>
      </c>
      <c r="J1242" s="360">
        <v>0</v>
      </c>
      <c r="K1242" s="360">
        <v>2</v>
      </c>
      <c r="L1242" s="360">
        <v>0</v>
      </c>
      <c r="M1242" s="360">
        <v>0</v>
      </c>
      <c r="N1242" s="360">
        <v>2</v>
      </c>
    </row>
    <row r="1243" spans="2:14" x14ac:dyDescent="0.25">
      <c r="B1243" s="371" t="s">
        <v>220</v>
      </c>
      <c r="C1243" s="371" t="s">
        <v>2197</v>
      </c>
      <c r="D1243" s="371" t="s">
        <v>79</v>
      </c>
      <c r="E1243" s="371" t="s">
        <v>1211</v>
      </c>
      <c r="F1243" s="360">
        <v>8</v>
      </c>
      <c r="G1243" s="360">
        <v>1</v>
      </c>
      <c r="H1243" s="360">
        <v>0</v>
      </c>
      <c r="I1243" s="360">
        <v>0</v>
      </c>
      <c r="J1243" s="360">
        <v>1</v>
      </c>
      <c r="K1243" s="360">
        <v>6</v>
      </c>
      <c r="L1243" s="360">
        <v>0</v>
      </c>
      <c r="M1243" s="360">
        <v>0</v>
      </c>
      <c r="N1243" s="360">
        <v>0</v>
      </c>
    </row>
    <row r="1244" spans="2:14" x14ac:dyDescent="0.25">
      <c r="B1244" s="371" t="s">
        <v>220</v>
      </c>
      <c r="C1244" s="371" t="s">
        <v>2197</v>
      </c>
      <c r="D1244" s="371" t="s">
        <v>79</v>
      </c>
      <c r="E1244" s="371" t="s">
        <v>2335</v>
      </c>
      <c r="F1244" s="360">
        <v>6</v>
      </c>
      <c r="G1244" s="360">
        <v>4</v>
      </c>
      <c r="H1244" s="360">
        <v>0</v>
      </c>
      <c r="I1244" s="360">
        <v>0</v>
      </c>
      <c r="J1244" s="360">
        <v>0</v>
      </c>
      <c r="K1244" s="360">
        <v>2</v>
      </c>
      <c r="L1244" s="360">
        <v>0</v>
      </c>
      <c r="M1244" s="360">
        <v>0</v>
      </c>
      <c r="N1244" s="360">
        <v>0</v>
      </c>
    </row>
    <row r="1245" spans="2:14" x14ac:dyDescent="0.25">
      <c r="B1245" s="371" t="s">
        <v>220</v>
      </c>
      <c r="C1245" s="371" t="s">
        <v>2197</v>
      </c>
      <c r="D1245" s="371" t="s">
        <v>79</v>
      </c>
      <c r="E1245" s="371" t="s">
        <v>2336</v>
      </c>
      <c r="F1245" s="360">
        <v>642</v>
      </c>
      <c r="G1245" s="360">
        <v>283</v>
      </c>
      <c r="H1245" s="360">
        <v>9</v>
      </c>
      <c r="I1245" s="360">
        <v>23</v>
      </c>
      <c r="J1245" s="360">
        <v>42</v>
      </c>
      <c r="K1245" s="360">
        <v>267</v>
      </c>
      <c r="L1245" s="360">
        <v>0</v>
      </c>
      <c r="M1245" s="360">
        <v>0</v>
      </c>
      <c r="N1245" s="360">
        <v>18</v>
      </c>
    </row>
    <row r="1246" spans="2:14" x14ac:dyDescent="0.25">
      <c r="B1246" s="371" t="s">
        <v>220</v>
      </c>
      <c r="C1246" s="371" t="s">
        <v>2197</v>
      </c>
      <c r="D1246" s="371" t="s">
        <v>79</v>
      </c>
      <c r="E1246" s="371" t="s">
        <v>1212</v>
      </c>
      <c r="F1246" s="360">
        <v>321</v>
      </c>
      <c r="G1246" s="360">
        <v>45</v>
      </c>
      <c r="H1246" s="360">
        <v>0</v>
      </c>
      <c r="I1246" s="360">
        <v>9</v>
      </c>
      <c r="J1246" s="360">
        <v>11</v>
      </c>
      <c r="K1246" s="360">
        <v>246</v>
      </c>
      <c r="L1246" s="360">
        <v>0</v>
      </c>
      <c r="M1246" s="360">
        <v>0</v>
      </c>
      <c r="N1246" s="360">
        <v>10</v>
      </c>
    </row>
    <row r="1247" spans="2:14" x14ac:dyDescent="0.25">
      <c r="B1247" s="371" t="s">
        <v>220</v>
      </c>
      <c r="C1247" s="371" t="s">
        <v>2197</v>
      </c>
      <c r="D1247" s="371" t="s">
        <v>79</v>
      </c>
      <c r="E1247" s="371" t="s">
        <v>2337</v>
      </c>
      <c r="F1247" s="360">
        <v>7</v>
      </c>
      <c r="G1247" s="360">
        <v>0</v>
      </c>
      <c r="H1247" s="360">
        <v>1</v>
      </c>
      <c r="I1247" s="360">
        <v>0</v>
      </c>
      <c r="J1247" s="360">
        <v>0</v>
      </c>
      <c r="K1247" s="360">
        <v>6</v>
      </c>
      <c r="L1247" s="360">
        <v>0</v>
      </c>
      <c r="M1247" s="360">
        <v>0</v>
      </c>
      <c r="N1247" s="360">
        <v>0</v>
      </c>
    </row>
    <row r="1248" spans="2:14" x14ac:dyDescent="0.25">
      <c r="B1248" s="371" t="s">
        <v>220</v>
      </c>
      <c r="C1248" s="371" t="s">
        <v>2197</v>
      </c>
      <c r="D1248" s="371" t="s">
        <v>79</v>
      </c>
      <c r="E1248" s="371" t="s">
        <v>171</v>
      </c>
      <c r="F1248" s="360">
        <v>72617</v>
      </c>
      <c r="G1248" s="360">
        <v>41279</v>
      </c>
      <c r="H1248" s="360">
        <v>783</v>
      </c>
      <c r="I1248" s="360">
        <v>2074</v>
      </c>
      <c r="J1248" s="360">
        <v>3523</v>
      </c>
      <c r="K1248" s="360">
        <v>22669</v>
      </c>
      <c r="L1248" s="360">
        <v>0</v>
      </c>
      <c r="M1248" s="360">
        <v>37</v>
      </c>
      <c r="N1248" s="360">
        <v>2252</v>
      </c>
    </row>
    <row r="1249" spans="2:14" x14ac:dyDescent="0.25">
      <c r="B1249" s="371" t="s">
        <v>220</v>
      </c>
      <c r="C1249" s="371" t="s">
        <v>2197</v>
      </c>
      <c r="D1249" s="371" t="s">
        <v>79</v>
      </c>
      <c r="E1249" s="371" t="s">
        <v>1213</v>
      </c>
      <c r="F1249" s="360">
        <v>32</v>
      </c>
      <c r="G1249" s="360">
        <v>5</v>
      </c>
      <c r="H1249" s="360">
        <v>0</v>
      </c>
      <c r="I1249" s="360">
        <v>0</v>
      </c>
      <c r="J1249" s="360">
        <v>3</v>
      </c>
      <c r="K1249" s="360">
        <v>24</v>
      </c>
      <c r="L1249" s="360">
        <v>0</v>
      </c>
      <c r="M1249" s="360">
        <v>0</v>
      </c>
      <c r="N1249" s="360">
        <v>0</v>
      </c>
    </row>
    <row r="1250" spans="2:14" x14ac:dyDescent="0.25">
      <c r="B1250" s="371" t="s">
        <v>220</v>
      </c>
      <c r="C1250" s="371" t="s">
        <v>2197</v>
      </c>
      <c r="D1250" s="371" t="s">
        <v>79</v>
      </c>
      <c r="E1250" s="371" t="s">
        <v>1214</v>
      </c>
      <c r="F1250" s="360">
        <v>2</v>
      </c>
      <c r="G1250" s="360">
        <v>0</v>
      </c>
      <c r="H1250" s="360">
        <v>0</v>
      </c>
      <c r="I1250" s="360">
        <v>0</v>
      </c>
      <c r="J1250" s="360">
        <v>1</v>
      </c>
      <c r="K1250" s="360">
        <v>1</v>
      </c>
      <c r="L1250" s="360">
        <v>0</v>
      </c>
      <c r="M1250" s="360">
        <v>0</v>
      </c>
      <c r="N1250" s="360">
        <v>0</v>
      </c>
    </row>
    <row r="1251" spans="2:14" x14ac:dyDescent="0.25">
      <c r="B1251" s="371" t="s">
        <v>220</v>
      </c>
      <c r="C1251" s="371" t="s">
        <v>2197</v>
      </c>
      <c r="D1251" s="371" t="s">
        <v>79</v>
      </c>
      <c r="E1251" s="371" t="s">
        <v>2239</v>
      </c>
      <c r="F1251" s="360">
        <v>5</v>
      </c>
      <c r="G1251" s="360">
        <v>0</v>
      </c>
      <c r="H1251" s="360">
        <v>0</v>
      </c>
      <c r="I1251" s="360">
        <v>0</v>
      </c>
      <c r="J1251" s="360">
        <v>1</v>
      </c>
      <c r="K1251" s="360">
        <v>4</v>
      </c>
      <c r="L1251" s="360">
        <v>0</v>
      </c>
      <c r="M1251" s="360">
        <v>0</v>
      </c>
      <c r="N1251" s="360">
        <v>0</v>
      </c>
    </row>
    <row r="1252" spans="2:14" x14ac:dyDescent="0.25">
      <c r="B1252" s="371" t="s">
        <v>220</v>
      </c>
      <c r="C1252" s="371" t="s">
        <v>2197</v>
      </c>
      <c r="D1252" s="371" t="s">
        <v>79</v>
      </c>
      <c r="E1252" s="371" t="s">
        <v>2338</v>
      </c>
      <c r="F1252" s="360">
        <v>2</v>
      </c>
      <c r="G1252" s="360">
        <v>2</v>
      </c>
      <c r="H1252" s="360">
        <v>0</v>
      </c>
      <c r="I1252" s="360">
        <v>0</v>
      </c>
      <c r="J1252" s="360">
        <v>0</v>
      </c>
      <c r="K1252" s="360">
        <v>0</v>
      </c>
      <c r="L1252" s="360">
        <v>0</v>
      </c>
      <c r="M1252" s="360">
        <v>0</v>
      </c>
      <c r="N1252" s="360">
        <v>0</v>
      </c>
    </row>
    <row r="1253" spans="2:14" x14ac:dyDescent="0.25">
      <c r="B1253" s="371" t="s">
        <v>220</v>
      </c>
      <c r="C1253" s="371" t="s">
        <v>2197</v>
      </c>
      <c r="D1253" s="371" t="s">
        <v>79</v>
      </c>
      <c r="E1253" s="371" t="s">
        <v>1215</v>
      </c>
      <c r="F1253" s="360">
        <v>94</v>
      </c>
      <c r="G1253" s="360">
        <v>25</v>
      </c>
      <c r="H1253" s="360">
        <v>3</v>
      </c>
      <c r="I1253" s="360">
        <v>3</v>
      </c>
      <c r="J1253" s="360">
        <v>8</v>
      </c>
      <c r="K1253" s="360">
        <v>51</v>
      </c>
      <c r="L1253" s="360">
        <v>0</v>
      </c>
      <c r="M1253" s="360">
        <v>2</v>
      </c>
      <c r="N1253" s="360">
        <v>2</v>
      </c>
    </row>
    <row r="1254" spans="2:14" x14ac:dyDescent="0.25">
      <c r="B1254" s="371" t="s">
        <v>220</v>
      </c>
      <c r="C1254" s="371" t="s">
        <v>2197</v>
      </c>
      <c r="D1254" s="371" t="s">
        <v>79</v>
      </c>
      <c r="E1254" s="371" t="s">
        <v>1216</v>
      </c>
      <c r="F1254" s="360">
        <v>185</v>
      </c>
      <c r="G1254" s="360">
        <v>91</v>
      </c>
      <c r="H1254" s="360">
        <v>3</v>
      </c>
      <c r="I1254" s="360">
        <v>10</v>
      </c>
      <c r="J1254" s="360">
        <v>9</v>
      </c>
      <c r="K1254" s="360">
        <v>64</v>
      </c>
      <c r="L1254" s="360">
        <v>0</v>
      </c>
      <c r="M1254" s="360">
        <v>0</v>
      </c>
      <c r="N1254" s="360">
        <v>8</v>
      </c>
    </row>
    <row r="1255" spans="2:14" x14ac:dyDescent="0.25">
      <c r="B1255" s="371" t="s">
        <v>220</v>
      </c>
      <c r="C1255" s="371" t="s">
        <v>2197</v>
      </c>
      <c r="D1255" s="371" t="s">
        <v>79</v>
      </c>
      <c r="E1255" s="371" t="s">
        <v>1932</v>
      </c>
      <c r="F1255" s="360">
        <v>37</v>
      </c>
      <c r="G1255" s="360">
        <v>12</v>
      </c>
      <c r="H1255" s="360">
        <v>0</v>
      </c>
      <c r="I1255" s="360">
        <v>3</v>
      </c>
      <c r="J1255" s="360">
        <v>2</v>
      </c>
      <c r="K1255" s="360">
        <v>18</v>
      </c>
      <c r="L1255" s="360">
        <v>0</v>
      </c>
      <c r="M1255" s="360">
        <v>1</v>
      </c>
      <c r="N1255" s="360">
        <v>1</v>
      </c>
    </row>
    <row r="1256" spans="2:14" x14ac:dyDescent="0.25">
      <c r="B1256" s="371" t="s">
        <v>220</v>
      </c>
      <c r="C1256" s="371" t="s">
        <v>2197</v>
      </c>
      <c r="D1256" s="371" t="s">
        <v>79</v>
      </c>
      <c r="E1256" s="371" t="s">
        <v>2339</v>
      </c>
      <c r="F1256" s="360">
        <v>13</v>
      </c>
      <c r="G1256" s="360">
        <v>4</v>
      </c>
      <c r="H1256" s="360">
        <v>0</v>
      </c>
      <c r="I1256" s="360">
        <v>0</v>
      </c>
      <c r="J1256" s="360">
        <v>3</v>
      </c>
      <c r="K1256" s="360">
        <v>6</v>
      </c>
      <c r="L1256" s="360">
        <v>0</v>
      </c>
      <c r="M1256" s="360">
        <v>0</v>
      </c>
      <c r="N1256" s="360">
        <v>0</v>
      </c>
    </row>
    <row r="1257" spans="2:14" x14ac:dyDescent="0.25">
      <c r="B1257" s="371" t="s">
        <v>220</v>
      </c>
      <c r="C1257" s="371" t="s">
        <v>2197</v>
      </c>
      <c r="D1257" s="371" t="s">
        <v>79</v>
      </c>
      <c r="E1257" s="371" t="s">
        <v>1217</v>
      </c>
      <c r="F1257" s="360">
        <v>8</v>
      </c>
      <c r="G1257" s="360">
        <v>1</v>
      </c>
      <c r="H1257" s="360">
        <v>0</v>
      </c>
      <c r="I1257" s="360">
        <v>0</v>
      </c>
      <c r="J1257" s="360">
        <v>1</v>
      </c>
      <c r="K1257" s="360">
        <v>6</v>
      </c>
      <c r="L1257" s="360">
        <v>0</v>
      </c>
      <c r="M1257" s="360">
        <v>0</v>
      </c>
      <c r="N1257" s="360">
        <v>0</v>
      </c>
    </row>
    <row r="1258" spans="2:14" x14ac:dyDescent="0.25">
      <c r="B1258" s="371" t="s">
        <v>220</v>
      </c>
      <c r="C1258" s="371" t="s">
        <v>2197</v>
      </c>
      <c r="D1258" s="371" t="s">
        <v>79</v>
      </c>
      <c r="E1258" s="371" t="s">
        <v>50</v>
      </c>
      <c r="F1258" s="360">
        <v>125</v>
      </c>
      <c r="G1258" s="360">
        <v>41</v>
      </c>
      <c r="H1258" s="360">
        <v>0</v>
      </c>
      <c r="I1258" s="360">
        <v>5</v>
      </c>
      <c r="J1258" s="360">
        <v>26</v>
      </c>
      <c r="K1258" s="360">
        <v>47</v>
      </c>
      <c r="L1258" s="360">
        <v>0</v>
      </c>
      <c r="M1258" s="360">
        <v>0</v>
      </c>
      <c r="N1258" s="360">
        <v>6</v>
      </c>
    </row>
    <row r="1259" spans="2:14" x14ac:dyDescent="0.25">
      <c r="B1259" s="371" t="s">
        <v>220</v>
      </c>
      <c r="C1259" s="371" t="s">
        <v>2197</v>
      </c>
      <c r="D1259" s="371" t="s">
        <v>79</v>
      </c>
      <c r="E1259" s="371" t="s">
        <v>2340</v>
      </c>
      <c r="F1259" s="360">
        <v>5</v>
      </c>
      <c r="G1259" s="360">
        <v>0</v>
      </c>
      <c r="H1259" s="360">
        <v>0</v>
      </c>
      <c r="I1259" s="360">
        <v>0</v>
      </c>
      <c r="J1259" s="360">
        <v>0</v>
      </c>
      <c r="K1259" s="360">
        <v>5</v>
      </c>
      <c r="L1259" s="360">
        <v>0</v>
      </c>
      <c r="M1259" s="360">
        <v>0</v>
      </c>
      <c r="N1259" s="360">
        <v>0</v>
      </c>
    </row>
    <row r="1260" spans="2:14" x14ac:dyDescent="0.25">
      <c r="B1260" s="371" t="s">
        <v>220</v>
      </c>
      <c r="C1260" s="371" t="s">
        <v>2197</v>
      </c>
      <c r="D1260" s="371" t="s">
        <v>79</v>
      </c>
      <c r="E1260" s="371" t="s">
        <v>1218</v>
      </c>
      <c r="F1260" s="360">
        <v>7</v>
      </c>
      <c r="G1260" s="360">
        <v>1</v>
      </c>
      <c r="H1260" s="360">
        <v>0</v>
      </c>
      <c r="I1260" s="360">
        <v>0</v>
      </c>
      <c r="J1260" s="360">
        <v>0</v>
      </c>
      <c r="K1260" s="360">
        <v>6</v>
      </c>
      <c r="L1260" s="360">
        <v>0</v>
      </c>
      <c r="M1260" s="360">
        <v>0</v>
      </c>
      <c r="N1260" s="360">
        <v>0</v>
      </c>
    </row>
    <row r="1261" spans="2:14" x14ac:dyDescent="0.25">
      <c r="B1261" s="371" t="s">
        <v>220</v>
      </c>
      <c r="C1261" s="371" t="s">
        <v>2197</v>
      </c>
      <c r="D1261" s="371" t="s">
        <v>79</v>
      </c>
      <c r="E1261" s="371" t="s">
        <v>1219</v>
      </c>
      <c r="F1261" s="360">
        <v>8</v>
      </c>
      <c r="G1261" s="360">
        <v>1</v>
      </c>
      <c r="H1261" s="360">
        <v>1</v>
      </c>
      <c r="I1261" s="360">
        <v>0</v>
      </c>
      <c r="J1261" s="360">
        <v>1</v>
      </c>
      <c r="K1261" s="360">
        <v>4</v>
      </c>
      <c r="L1261" s="360">
        <v>0</v>
      </c>
      <c r="M1261" s="360">
        <v>0</v>
      </c>
      <c r="N1261" s="360">
        <v>1</v>
      </c>
    </row>
    <row r="1262" spans="2:14" x14ac:dyDescent="0.25">
      <c r="B1262" s="371" t="s">
        <v>220</v>
      </c>
      <c r="C1262" s="371" t="s">
        <v>2197</v>
      </c>
      <c r="D1262" s="371" t="s">
        <v>79</v>
      </c>
      <c r="E1262" s="371" t="s">
        <v>1220</v>
      </c>
      <c r="F1262" s="360">
        <v>5</v>
      </c>
      <c r="G1262" s="360">
        <v>1</v>
      </c>
      <c r="H1262" s="360">
        <v>0</v>
      </c>
      <c r="I1262" s="360">
        <v>0</v>
      </c>
      <c r="J1262" s="360">
        <v>0</v>
      </c>
      <c r="K1262" s="360">
        <v>4</v>
      </c>
      <c r="L1262" s="360">
        <v>0</v>
      </c>
      <c r="M1262" s="360">
        <v>0</v>
      </c>
      <c r="N1262" s="360">
        <v>0</v>
      </c>
    </row>
    <row r="1263" spans="2:14" x14ac:dyDescent="0.25">
      <c r="B1263" s="371" t="s">
        <v>220</v>
      </c>
      <c r="C1263" s="371" t="s">
        <v>2197</v>
      </c>
      <c r="D1263" s="371" t="s">
        <v>79</v>
      </c>
      <c r="E1263" s="371" t="s">
        <v>2246</v>
      </c>
      <c r="F1263" s="360">
        <v>54</v>
      </c>
      <c r="G1263" s="360">
        <v>17</v>
      </c>
      <c r="H1263" s="360">
        <v>1</v>
      </c>
      <c r="I1263" s="360">
        <v>3</v>
      </c>
      <c r="J1263" s="360">
        <v>5</v>
      </c>
      <c r="K1263" s="360">
        <v>26</v>
      </c>
      <c r="L1263" s="360">
        <v>0</v>
      </c>
      <c r="M1263" s="360">
        <v>0</v>
      </c>
      <c r="N1263" s="360">
        <v>2</v>
      </c>
    </row>
    <row r="1264" spans="2:14" x14ac:dyDescent="0.25">
      <c r="B1264" s="371" t="s">
        <v>220</v>
      </c>
      <c r="C1264" s="371" t="s">
        <v>2197</v>
      </c>
      <c r="D1264" s="371" t="s">
        <v>79</v>
      </c>
      <c r="E1264" s="371" t="s">
        <v>2341</v>
      </c>
      <c r="F1264" s="360">
        <v>9</v>
      </c>
      <c r="G1264" s="360">
        <v>3</v>
      </c>
      <c r="H1264" s="360">
        <v>0</v>
      </c>
      <c r="I1264" s="360">
        <v>1</v>
      </c>
      <c r="J1264" s="360">
        <v>0</v>
      </c>
      <c r="K1264" s="360">
        <v>4</v>
      </c>
      <c r="L1264" s="360">
        <v>0</v>
      </c>
      <c r="M1264" s="360">
        <v>0</v>
      </c>
      <c r="N1264" s="360">
        <v>1</v>
      </c>
    </row>
    <row r="1265" spans="2:14" x14ac:dyDescent="0.25">
      <c r="B1265" s="371" t="s">
        <v>220</v>
      </c>
      <c r="C1265" s="371" t="s">
        <v>2197</v>
      </c>
      <c r="D1265" s="371" t="s">
        <v>79</v>
      </c>
      <c r="E1265" s="371" t="s">
        <v>2342</v>
      </c>
      <c r="F1265" s="360">
        <v>1</v>
      </c>
      <c r="G1265" s="360">
        <v>0</v>
      </c>
      <c r="H1265" s="360">
        <v>0</v>
      </c>
      <c r="I1265" s="360">
        <v>0</v>
      </c>
      <c r="J1265" s="360">
        <v>1</v>
      </c>
      <c r="K1265" s="360">
        <v>0</v>
      </c>
      <c r="L1265" s="360">
        <v>0</v>
      </c>
      <c r="M1265" s="360">
        <v>0</v>
      </c>
      <c r="N1265" s="360">
        <v>0</v>
      </c>
    </row>
    <row r="1266" spans="2:14" x14ac:dyDescent="0.25">
      <c r="B1266" s="371" t="s">
        <v>220</v>
      </c>
      <c r="C1266" s="371" t="s">
        <v>2197</v>
      </c>
      <c r="D1266" s="371" t="s">
        <v>79</v>
      </c>
      <c r="E1266" s="371" t="s">
        <v>163</v>
      </c>
      <c r="F1266" s="360">
        <v>15</v>
      </c>
      <c r="G1266" s="360">
        <v>12</v>
      </c>
      <c r="H1266" s="360">
        <v>0</v>
      </c>
      <c r="I1266" s="360">
        <v>1</v>
      </c>
      <c r="J1266" s="360">
        <v>0</v>
      </c>
      <c r="K1266" s="360">
        <v>2</v>
      </c>
      <c r="L1266" s="360">
        <v>0</v>
      </c>
      <c r="M1266" s="360">
        <v>0</v>
      </c>
      <c r="N1266" s="360">
        <v>0</v>
      </c>
    </row>
    <row r="1267" spans="2:14" x14ac:dyDescent="0.25">
      <c r="B1267" s="371" t="s">
        <v>220</v>
      </c>
      <c r="C1267" s="371" t="s">
        <v>2197</v>
      </c>
      <c r="D1267" s="371" t="s">
        <v>79</v>
      </c>
      <c r="E1267" s="371" t="s">
        <v>1221</v>
      </c>
      <c r="F1267" s="360">
        <v>27</v>
      </c>
      <c r="G1267" s="360">
        <v>7</v>
      </c>
      <c r="H1267" s="360">
        <v>0</v>
      </c>
      <c r="I1267" s="360">
        <v>1</v>
      </c>
      <c r="J1267" s="360">
        <v>1</v>
      </c>
      <c r="K1267" s="360">
        <v>16</v>
      </c>
      <c r="L1267" s="360">
        <v>0</v>
      </c>
      <c r="M1267" s="360">
        <v>0</v>
      </c>
      <c r="N1267" s="360">
        <v>2</v>
      </c>
    </row>
    <row r="1268" spans="2:14" x14ac:dyDescent="0.25">
      <c r="B1268" s="371" t="s">
        <v>220</v>
      </c>
      <c r="C1268" s="371" t="s">
        <v>2197</v>
      </c>
      <c r="D1268" s="371" t="s">
        <v>79</v>
      </c>
      <c r="E1268" s="371" t="s">
        <v>170</v>
      </c>
      <c r="F1268" s="360">
        <v>593</v>
      </c>
      <c r="G1268" s="360">
        <v>216</v>
      </c>
      <c r="H1268" s="360">
        <v>9</v>
      </c>
      <c r="I1268" s="360">
        <v>26</v>
      </c>
      <c r="J1268" s="360">
        <v>42</v>
      </c>
      <c r="K1268" s="360">
        <v>279</v>
      </c>
      <c r="L1268" s="360">
        <v>0</v>
      </c>
      <c r="M1268" s="360">
        <v>0</v>
      </c>
      <c r="N1268" s="360">
        <v>21</v>
      </c>
    </row>
    <row r="1269" spans="2:14" x14ac:dyDescent="0.25">
      <c r="B1269" s="371" t="s">
        <v>220</v>
      </c>
      <c r="C1269" s="371" t="s">
        <v>2197</v>
      </c>
      <c r="D1269" s="371" t="s">
        <v>79</v>
      </c>
      <c r="E1269" s="371" t="s">
        <v>169</v>
      </c>
      <c r="F1269" s="360">
        <v>11605</v>
      </c>
      <c r="G1269" s="360">
        <v>5791</v>
      </c>
      <c r="H1269" s="360">
        <v>98</v>
      </c>
      <c r="I1269" s="360">
        <v>354</v>
      </c>
      <c r="J1269" s="360">
        <v>639</v>
      </c>
      <c r="K1269" s="360">
        <v>4470</v>
      </c>
      <c r="L1269" s="360">
        <v>0</v>
      </c>
      <c r="M1269" s="360">
        <v>3</v>
      </c>
      <c r="N1269" s="360">
        <v>250</v>
      </c>
    </row>
    <row r="1270" spans="2:14" x14ac:dyDescent="0.25">
      <c r="B1270" s="371" t="s">
        <v>220</v>
      </c>
      <c r="C1270" s="371" t="s">
        <v>2197</v>
      </c>
      <c r="D1270" s="371" t="s">
        <v>79</v>
      </c>
      <c r="E1270" s="371" t="s">
        <v>1222</v>
      </c>
      <c r="F1270" s="360">
        <v>31</v>
      </c>
      <c r="G1270" s="360">
        <v>15</v>
      </c>
      <c r="H1270" s="360">
        <v>1</v>
      </c>
      <c r="I1270" s="360">
        <v>3</v>
      </c>
      <c r="J1270" s="360">
        <v>0</v>
      </c>
      <c r="K1270" s="360">
        <v>12</v>
      </c>
      <c r="L1270" s="360">
        <v>0</v>
      </c>
      <c r="M1270" s="360">
        <v>0</v>
      </c>
      <c r="N1270" s="360">
        <v>0</v>
      </c>
    </row>
    <row r="1271" spans="2:14" x14ac:dyDescent="0.25">
      <c r="B1271" s="371" t="s">
        <v>220</v>
      </c>
      <c r="C1271" s="371" t="s">
        <v>2197</v>
      </c>
      <c r="D1271" s="371" t="s">
        <v>79</v>
      </c>
      <c r="E1271" s="371" t="s">
        <v>1223</v>
      </c>
      <c r="F1271" s="360">
        <v>19</v>
      </c>
      <c r="G1271" s="360">
        <v>13</v>
      </c>
      <c r="H1271" s="360">
        <v>0</v>
      </c>
      <c r="I1271" s="360">
        <v>3</v>
      </c>
      <c r="J1271" s="360">
        <v>1</v>
      </c>
      <c r="K1271" s="360">
        <v>2</v>
      </c>
      <c r="L1271" s="360">
        <v>0</v>
      </c>
      <c r="M1271" s="360">
        <v>0</v>
      </c>
      <c r="N1271" s="360">
        <v>0</v>
      </c>
    </row>
    <row r="1272" spans="2:14" x14ac:dyDescent="0.25">
      <c r="B1272" s="371" t="s">
        <v>220</v>
      </c>
      <c r="C1272" s="371" t="s">
        <v>2197</v>
      </c>
      <c r="D1272" s="371" t="s">
        <v>79</v>
      </c>
      <c r="E1272" s="371" t="s">
        <v>1224</v>
      </c>
      <c r="F1272" s="360">
        <v>115</v>
      </c>
      <c r="G1272" s="360">
        <v>32</v>
      </c>
      <c r="H1272" s="360">
        <v>6</v>
      </c>
      <c r="I1272" s="360">
        <v>7</v>
      </c>
      <c r="J1272" s="360">
        <v>6</v>
      </c>
      <c r="K1272" s="360">
        <v>61</v>
      </c>
      <c r="L1272" s="360">
        <v>0</v>
      </c>
      <c r="M1272" s="360">
        <v>0</v>
      </c>
      <c r="N1272" s="360">
        <v>3</v>
      </c>
    </row>
    <row r="1273" spans="2:14" x14ac:dyDescent="0.25">
      <c r="B1273" s="371" t="s">
        <v>220</v>
      </c>
      <c r="C1273" s="371" t="s">
        <v>2197</v>
      </c>
      <c r="D1273" s="371" t="s">
        <v>79</v>
      </c>
      <c r="E1273" s="371" t="s">
        <v>1225</v>
      </c>
      <c r="F1273" s="360">
        <v>11</v>
      </c>
      <c r="G1273" s="360">
        <v>8</v>
      </c>
      <c r="H1273" s="360">
        <v>0</v>
      </c>
      <c r="I1273" s="360">
        <v>1</v>
      </c>
      <c r="J1273" s="360">
        <v>0</v>
      </c>
      <c r="K1273" s="360">
        <v>2</v>
      </c>
      <c r="L1273" s="360">
        <v>0</v>
      </c>
      <c r="M1273" s="360">
        <v>0</v>
      </c>
      <c r="N1273" s="360">
        <v>0</v>
      </c>
    </row>
    <row r="1274" spans="2:14" x14ac:dyDescent="0.25">
      <c r="B1274" s="371" t="s">
        <v>220</v>
      </c>
      <c r="C1274" s="371" t="s">
        <v>2197</v>
      </c>
      <c r="D1274" s="371" t="s">
        <v>79</v>
      </c>
      <c r="E1274" s="371" t="s">
        <v>1226</v>
      </c>
      <c r="F1274" s="360">
        <v>157</v>
      </c>
      <c r="G1274" s="360">
        <v>77</v>
      </c>
      <c r="H1274" s="360">
        <v>7</v>
      </c>
      <c r="I1274" s="360">
        <v>18</v>
      </c>
      <c r="J1274" s="360">
        <v>11</v>
      </c>
      <c r="K1274" s="360">
        <v>28</v>
      </c>
      <c r="L1274" s="360">
        <v>0</v>
      </c>
      <c r="M1274" s="360">
        <v>1</v>
      </c>
      <c r="N1274" s="360">
        <v>15</v>
      </c>
    </row>
    <row r="1275" spans="2:14" x14ac:dyDescent="0.25">
      <c r="B1275" s="371" t="s">
        <v>220</v>
      </c>
      <c r="C1275" s="371" t="s">
        <v>2197</v>
      </c>
      <c r="D1275" s="371" t="s">
        <v>79</v>
      </c>
      <c r="E1275" s="371" t="s">
        <v>1227</v>
      </c>
      <c r="F1275" s="360">
        <v>31</v>
      </c>
      <c r="G1275" s="360">
        <v>7</v>
      </c>
      <c r="H1275" s="360">
        <v>0</v>
      </c>
      <c r="I1275" s="360">
        <v>0</v>
      </c>
      <c r="J1275" s="360">
        <v>3</v>
      </c>
      <c r="K1275" s="360">
        <v>20</v>
      </c>
      <c r="L1275" s="360">
        <v>0</v>
      </c>
      <c r="M1275" s="360">
        <v>0</v>
      </c>
      <c r="N1275" s="360">
        <v>1</v>
      </c>
    </row>
    <row r="1276" spans="2:14" x14ac:dyDescent="0.25">
      <c r="B1276" s="371" t="s">
        <v>220</v>
      </c>
      <c r="C1276" s="371" t="s">
        <v>2197</v>
      </c>
      <c r="D1276" s="371" t="s">
        <v>79</v>
      </c>
      <c r="E1276" s="371" t="s">
        <v>1228</v>
      </c>
      <c r="F1276" s="360">
        <v>2653</v>
      </c>
      <c r="G1276" s="360">
        <v>975</v>
      </c>
      <c r="H1276" s="360">
        <v>26</v>
      </c>
      <c r="I1276" s="360">
        <v>63</v>
      </c>
      <c r="J1276" s="360">
        <v>347</v>
      </c>
      <c r="K1276" s="360">
        <v>1169</v>
      </c>
      <c r="L1276" s="360">
        <v>0</v>
      </c>
      <c r="M1276" s="360">
        <v>0</v>
      </c>
      <c r="N1276" s="360">
        <v>73</v>
      </c>
    </row>
    <row r="1277" spans="2:14" x14ac:dyDescent="0.25">
      <c r="B1277" s="371" t="s">
        <v>220</v>
      </c>
      <c r="C1277" s="371" t="s">
        <v>2197</v>
      </c>
      <c r="D1277" s="371" t="s">
        <v>79</v>
      </c>
      <c r="E1277" s="371" t="s">
        <v>1229</v>
      </c>
      <c r="F1277" s="360">
        <v>10</v>
      </c>
      <c r="G1277" s="360">
        <v>6</v>
      </c>
      <c r="H1277" s="360">
        <v>0</v>
      </c>
      <c r="I1277" s="360">
        <v>0</v>
      </c>
      <c r="J1277" s="360">
        <v>0</v>
      </c>
      <c r="K1277" s="360">
        <v>3</v>
      </c>
      <c r="L1277" s="360">
        <v>0</v>
      </c>
      <c r="M1277" s="360">
        <v>0</v>
      </c>
      <c r="N1277" s="360">
        <v>1</v>
      </c>
    </row>
    <row r="1278" spans="2:14" x14ac:dyDescent="0.25">
      <c r="B1278" s="371" t="s">
        <v>220</v>
      </c>
      <c r="C1278" s="371" t="s">
        <v>2197</v>
      </c>
      <c r="D1278" s="371" t="s">
        <v>79</v>
      </c>
      <c r="E1278" s="371" t="s">
        <v>1230</v>
      </c>
      <c r="F1278" s="360">
        <v>10</v>
      </c>
      <c r="G1278" s="360">
        <v>1</v>
      </c>
      <c r="H1278" s="360">
        <v>0</v>
      </c>
      <c r="I1278" s="360">
        <v>1</v>
      </c>
      <c r="J1278" s="360">
        <v>1</v>
      </c>
      <c r="K1278" s="360">
        <v>7</v>
      </c>
      <c r="L1278" s="360">
        <v>0</v>
      </c>
      <c r="M1278" s="360">
        <v>0</v>
      </c>
      <c r="N1278" s="360">
        <v>0</v>
      </c>
    </row>
    <row r="1279" spans="2:14" x14ac:dyDescent="0.25">
      <c r="B1279" s="371" t="s">
        <v>220</v>
      </c>
      <c r="C1279" s="371" t="s">
        <v>2197</v>
      </c>
      <c r="D1279" s="371" t="s">
        <v>79</v>
      </c>
      <c r="E1279" s="371" t="s">
        <v>1231</v>
      </c>
      <c r="F1279" s="360">
        <v>440</v>
      </c>
      <c r="G1279" s="360">
        <v>164</v>
      </c>
      <c r="H1279" s="360">
        <v>9</v>
      </c>
      <c r="I1279" s="360">
        <v>35</v>
      </c>
      <c r="J1279" s="360">
        <v>80</v>
      </c>
      <c r="K1279" s="360">
        <v>127</v>
      </c>
      <c r="L1279" s="360">
        <v>0</v>
      </c>
      <c r="M1279" s="360">
        <v>0</v>
      </c>
      <c r="N1279" s="360">
        <v>25</v>
      </c>
    </row>
    <row r="1280" spans="2:14" x14ac:dyDescent="0.25">
      <c r="B1280" s="371" t="s">
        <v>220</v>
      </c>
      <c r="C1280" s="371" t="s">
        <v>2197</v>
      </c>
      <c r="D1280" s="371" t="s">
        <v>79</v>
      </c>
      <c r="E1280" s="371" t="s">
        <v>1232</v>
      </c>
      <c r="F1280" s="360">
        <v>109</v>
      </c>
      <c r="G1280" s="360">
        <v>37</v>
      </c>
      <c r="H1280" s="360">
        <v>0</v>
      </c>
      <c r="I1280" s="360">
        <v>1</v>
      </c>
      <c r="J1280" s="360">
        <v>19</v>
      </c>
      <c r="K1280" s="360">
        <v>50</v>
      </c>
      <c r="L1280" s="360">
        <v>0</v>
      </c>
      <c r="M1280" s="360">
        <v>1</v>
      </c>
      <c r="N1280" s="360">
        <v>1</v>
      </c>
    </row>
    <row r="1281" spans="2:14" x14ac:dyDescent="0.25">
      <c r="B1281" s="371" t="s">
        <v>220</v>
      </c>
      <c r="C1281" s="371" t="s">
        <v>2197</v>
      </c>
      <c r="D1281" s="371" t="s">
        <v>79</v>
      </c>
      <c r="E1281" s="371" t="s">
        <v>1233</v>
      </c>
      <c r="F1281" s="360">
        <v>127</v>
      </c>
      <c r="G1281" s="360">
        <v>25</v>
      </c>
      <c r="H1281" s="360">
        <v>9</v>
      </c>
      <c r="I1281" s="360">
        <v>4</v>
      </c>
      <c r="J1281" s="360">
        <v>1</v>
      </c>
      <c r="K1281" s="360">
        <v>79</v>
      </c>
      <c r="L1281" s="360">
        <v>0</v>
      </c>
      <c r="M1281" s="360">
        <v>0</v>
      </c>
      <c r="N1281" s="360">
        <v>9</v>
      </c>
    </row>
    <row r="1282" spans="2:14" x14ac:dyDescent="0.25">
      <c r="B1282" s="371" t="s">
        <v>220</v>
      </c>
      <c r="C1282" s="371" t="s">
        <v>2197</v>
      </c>
      <c r="D1282" s="371" t="s">
        <v>79</v>
      </c>
      <c r="E1282" s="371" t="s">
        <v>1234</v>
      </c>
      <c r="F1282" s="360">
        <v>3</v>
      </c>
      <c r="G1282" s="360">
        <v>0</v>
      </c>
      <c r="H1282" s="360">
        <v>0</v>
      </c>
      <c r="I1282" s="360">
        <v>0</v>
      </c>
      <c r="J1282" s="360">
        <v>0</v>
      </c>
      <c r="K1282" s="360">
        <v>3</v>
      </c>
      <c r="L1282" s="360">
        <v>0</v>
      </c>
      <c r="M1282" s="360">
        <v>0</v>
      </c>
      <c r="N1282" s="360">
        <v>0</v>
      </c>
    </row>
    <row r="1283" spans="2:14" x14ac:dyDescent="0.25">
      <c r="B1283" s="371" t="s">
        <v>220</v>
      </c>
      <c r="C1283" s="371" t="s">
        <v>2197</v>
      </c>
      <c r="D1283" s="371" t="s">
        <v>79</v>
      </c>
      <c r="E1283" s="371" t="s">
        <v>2343</v>
      </c>
      <c r="F1283" s="360">
        <v>132</v>
      </c>
      <c r="G1283" s="360">
        <v>38</v>
      </c>
      <c r="H1283" s="360">
        <v>2</v>
      </c>
      <c r="I1283" s="360">
        <v>6</v>
      </c>
      <c r="J1283" s="360">
        <v>12</v>
      </c>
      <c r="K1283" s="360">
        <v>64</v>
      </c>
      <c r="L1283" s="360">
        <v>0</v>
      </c>
      <c r="M1283" s="360">
        <v>0</v>
      </c>
      <c r="N1283" s="360">
        <v>10</v>
      </c>
    </row>
    <row r="1284" spans="2:14" x14ac:dyDescent="0.25">
      <c r="B1284" s="371" t="s">
        <v>220</v>
      </c>
      <c r="C1284" s="371" t="s">
        <v>2197</v>
      </c>
      <c r="D1284" s="371" t="s">
        <v>79</v>
      </c>
      <c r="E1284" s="371" t="s">
        <v>2344</v>
      </c>
      <c r="F1284" s="360">
        <v>2</v>
      </c>
      <c r="G1284" s="360">
        <v>1</v>
      </c>
      <c r="H1284" s="360">
        <v>0</v>
      </c>
      <c r="I1284" s="360">
        <v>0</v>
      </c>
      <c r="J1284" s="360">
        <v>0</v>
      </c>
      <c r="K1284" s="360">
        <v>1</v>
      </c>
      <c r="L1284" s="360">
        <v>0</v>
      </c>
      <c r="M1284" s="360">
        <v>0</v>
      </c>
      <c r="N1284" s="360">
        <v>0</v>
      </c>
    </row>
    <row r="1285" spans="2:14" x14ac:dyDescent="0.25">
      <c r="B1285" s="371" t="s">
        <v>220</v>
      </c>
      <c r="C1285" s="371" t="s">
        <v>2197</v>
      </c>
      <c r="D1285" s="371" t="s">
        <v>79</v>
      </c>
      <c r="E1285" s="371" t="s">
        <v>538</v>
      </c>
      <c r="F1285" s="360">
        <v>30</v>
      </c>
      <c r="G1285" s="360">
        <v>12</v>
      </c>
      <c r="H1285" s="360">
        <v>0</v>
      </c>
      <c r="I1285" s="360">
        <v>2</v>
      </c>
      <c r="J1285" s="360">
        <v>7</v>
      </c>
      <c r="K1285" s="360">
        <v>8</v>
      </c>
      <c r="L1285" s="360">
        <v>0</v>
      </c>
      <c r="M1285" s="360">
        <v>0</v>
      </c>
      <c r="N1285" s="360">
        <v>1</v>
      </c>
    </row>
    <row r="1286" spans="2:14" x14ac:dyDescent="0.25">
      <c r="B1286" s="371" t="s">
        <v>220</v>
      </c>
      <c r="C1286" s="371" t="s">
        <v>2197</v>
      </c>
      <c r="D1286" s="371" t="s">
        <v>79</v>
      </c>
      <c r="E1286" s="371" t="s">
        <v>1933</v>
      </c>
      <c r="F1286" s="360">
        <v>1</v>
      </c>
      <c r="G1286" s="360">
        <v>1</v>
      </c>
      <c r="H1286" s="360">
        <v>0</v>
      </c>
      <c r="I1286" s="360">
        <v>0</v>
      </c>
      <c r="J1286" s="360">
        <v>0</v>
      </c>
      <c r="K1286" s="360">
        <v>0</v>
      </c>
      <c r="L1286" s="360">
        <v>0</v>
      </c>
      <c r="M1286" s="360">
        <v>0</v>
      </c>
      <c r="N1286" s="360">
        <v>0</v>
      </c>
    </row>
    <row r="1287" spans="2:14" x14ac:dyDescent="0.25">
      <c r="B1287" s="371" t="s">
        <v>220</v>
      </c>
      <c r="C1287" s="371" t="s">
        <v>2197</v>
      </c>
      <c r="D1287" s="371" t="s">
        <v>79</v>
      </c>
      <c r="E1287" s="371" t="s">
        <v>1235</v>
      </c>
      <c r="F1287" s="360">
        <v>552</v>
      </c>
      <c r="G1287" s="360">
        <v>175</v>
      </c>
      <c r="H1287" s="360">
        <v>9</v>
      </c>
      <c r="I1287" s="360">
        <v>21</v>
      </c>
      <c r="J1287" s="360">
        <v>56</v>
      </c>
      <c r="K1287" s="360">
        <v>258</v>
      </c>
      <c r="L1287" s="360">
        <v>0</v>
      </c>
      <c r="M1287" s="360">
        <v>0</v>
      </c>
      <c r="N1287" s="360">
        <v>33</v>
      </c>
    </row>
    <row r="1288" spans="2:14" x14ac:dyDescent="0.25">
      <c r="B1288" s="371" t="s">
        <v>220</v>
      </c>
      <c r="C1288" s="371" t="s">
        <v>2197</v>
      </c>
      <c r="D1288" s="371" t="s">
        <v>79</v>
      </c>
      <c r="E1288" s="371" t="s">
        <v>1236</v>
      </c>
      <c r="F1288" s="360">
        <v>1019</v>
      </c>
      <c r="G1288" s="360">
        <v>341</v>
      </c>
      <c r="H1288" s="360">
        <v>20</v>
      </c>
      <c r="I1288" s="360">
        <v>18</v>
      </c>
      <c r="J1288" s="360">
        <v>13</v>
      </c>
      <c r="K1288" s="360">
        <v>571</v>
      </c>
      <c r="L1288" s="360">
        <v>0</v>
      </c>
      <c r="M1288" s="360">
        <v>0</v>
      </c>
      <c r="N1288" s="360">
        <v>56</v>
      </c>
    </row>
    <row r="1289" spans="2:14" x14ac:dyDescent="0.25">
      <c r="B1289" s="371" t="s">
        <v>220</v>
      </c>
      <c r="C1289" s="371" t="s">
        <v>2197</v>
      </c>
      <c r="D1289" s="371" t="s">
        <v>79</v>
      </c>
      <c r="E1289" s="371" t="s">
        <v>1237</v>
      </c>
      <c r="F1289" s="360">
        <v>70</v>
      </c>
      <c r="G1289" s="360">
        <v>27</v>
      </c>
      <c r="H1289" s="360">
        <v>0</v>
      </c>
      <c r="I1289" s="360">
        <v>4</v>
      </c>
      <c r="J1289" s="360">
        <v>9</v>
      </c>
      <c r="K1289" s="360">
        <v>29</v>
      </c>
      <c r="L1289" s="360">
        <v>0</v>
      </c>
      <c r="M1289" s="360">
        <v>0</v>
      </c>
      <c r="N1289" s="360">
        <v>1</v>
      </c>
    </row>
    <row r="1290" spans="2:14" x14ac:dyDescent="0.25">
      <c r="B1290" s="371" t="s">
        <v>220</v>
      </c>
      <c r="C1290" s="371" t="s">
        <v>2197</v>
      </c>
      <c r="D1290" s="371" t="s">
        <v>421</v>
      </c>
      <c r="E1290" s="371" t="s">
        <v>1388</v>
      </c>
      <c r="F1290" s="360">
        <v>3</v>
      </c>
      <c r="G1290" s="360">
        <v>0</v>
      </c>
      <c r="H1290" s="360">
        <v>0</v>
      </c>
      <c r="I1290" s="360">
        <v>0</v>
      </c>
      <c r="J1290" s="360">
        <v>0</v>
      </c>
      <c r="K1290" s="360">
        <v>2</v>
      </c>
      <c r="L1290" s="360">
        <v>0</v>
      </c>
      <c r="M1290" s="360">
        <v>0</v>
      </c>
      <c r="N1290" s="360">
        <v>1</v>
      </c>
    </row>
    <row r="1291" spans="2:14" x14ac:dyDescent="0.25">
      <c r="B1291" s="371" t="s">
        <v>220</v>
      </c>
      <c r="C1291" s="371" t="s">
        <v>2200</v>
      </c>
      <c r="D1291" s="371" t="s">
        <v>72</v>
      </c>
      <c r="E1291" s="371" t="s">
        <v>1091</v>
      </c>
      <c r="F1291" s="360">
        <v>21</v>
      </c>
      <c r="G1291" s="360">
        <v>4</v>
      </c>
      <c r="H1291" s="360">
        <v>0</v>
      </c>
      <c r="I1291" s="360">
        <v>6</v>
      </c>
      <c r="J1291" s="360">
        <v>0</v>
      </c>
      <c r="K1291" s="360">
        <v>10</v>
      </c>
      <c r="L1291" s="360">
        <v>0</v>
      </c>
      <c r="M1291" s="360">
        <v>0</v>
      </c>
      <c r="N1291" s="360">
        <v>1</v>
      </c>
    </row>
    <row r="1292" spans="2:14" x14ac:dyDescent="0.25">
      <c r="B1292" s="371" t="s">
        <v>220</v>
      </c>
      <c r="C1292" s="371" t="s">
        <v>2200</v>
      </c>
      <c r="D1292" s="371" t="s">
        <v>72</v>
      </c>
      <c r="E1292" s="371" t="s">
        <v>1092</v>
      </c>
      <c r="F1292" s="360">
        <v>14</v>
      </c>
      <c r="G1292" s="360">
        <v>4</v>
      </c>
      <c r="H1292" s="360">
        <v>0</v>
      </c>
      <c r="I1292" s="360">
        <v>1</v>
      </c>
      <c r="J1292" s="360">
        <v>1</v>
      </c>
      <c r="K1292" s="360">
        <v>8</v>
      </c>
      <c r="L1292" s="360">
        <v>0</v>
      </c>
      <c r="M1292" s="360">
        <v>0</v>
      </c>
      <c r="N1292" s="360">
        <v>0</v>
      </c>
    </row>
    <row r="1293" spans="2:14" x14ac:dyDescent="0.25">
      <c r="B1293" s="371" t="s">
        <v>220</v>
      </c>
      <c r="C1293" s="371" t="s">
        <v>2200</v>
      </c>
      <c r="D1293" s="371" t="s">
        <v>72</v>
      </c>
      <c r="E1293" s="371" t="s">
        <v>1093</v>
      </c>
      <c r="F1293" s="360">
        <v>550</v>
      </c>
      <c r="G1293" s="360">
        <v>278</v>
      </c>
      <c r="H1293" s="360">
        <v>12</v>
      </c>
      <c r="I1293" s="360">
        <v>56</v>
      </c>
      <c r="J1293" s="360">
        <v>19</v>
      </c>
      <c r="K1293" s="360">
        <v>156</v>
      </c>
      <c r="L1293" s="360">
        <v>0</v>
      </c>
      <c r="M1293" s="360">
        <v>0</v>
      </c>
      <c r="N1293" s="360">
        <v>29</v>
      </c>
    </row>
    <row r="1294" spans="2:14" x14ac:dyDescent="0.25">
      <c r="B1294" s="371" t="s">
        <v>220</v>
      </c>
      <c r="C1294" s="371" t="s">
        <v>2200</v>
      </c>
      <c r="D1294" s="371" t="s">
        <v>72</v>
      </c>
      <c r="E1294" s="371" t="s">
        <v>1094</v>
      </c>
      <c r="F1294" s="360">
        <v>4</v>
      </c>
      <c r="G1294" s="360">
        <v>3</v>
      </c>
      <c r="H1294" s="360">
        <v>0</v>
      </c>
      <c r="I1294" s="360">
        <v>0</v>
      </c>
      <c r="J1294" s="360">
        <v>0</v>
      </c>
      <c r="K1294" s="360">
        <v>0</v>
      </c>
      <c r="L1294" s="360">
        <v>0</v>
      </c>
      <c r="M1294" s="360">
        <v>0</v>
      </c>
      <c r="N1294" s="360">
        <v>1</v>
      </c>
    </row>
    <row r="1295" spans="2:14" x14ac:dyDescent="0.25">
      <c r="B1295" s="371" t="s">
        <v>220</v>
      </c>
      <c r="C1295" s="371" t="s">
        <v>2200</v>
      </c>
      <c r="D1295" s="371" t="s">
        <v>72</v>
      </c>
      <c r="E1295" s="371" t="s">
        <v>1095</v>
      </c>
      <c r="F1295" s="360">
        <v>8</v>
      </c>
      <c r="G1295" s="360">
        <v>4</v>
      </c>
      <c r="H1295" s="360">
        <v>0</v>
      </c>
      <c r="I1295" s="360">
        <v>0</v>
      </c>
      <c r="J1295" s="360">
        <v>0</v>
      </c>
      <c r="K1295" s="360">
        <v>4</v>
      </c>
      <c r="L1295" s="360">
        <v>0</v>
      </c>
      <c r="M1295" s="360">
        <v>0</v>
      </c>
      <c r="N1295" s="360">
        <v>0</v>
      </c>
    </row>
    <row r="1296" spans="2:14" x14ac:dyDescent="0.25">
      <c r="B1296" s="371" t="s">
        <v>220</v>
      </c>
      <c r="C1296" s="371" t="s">
        <v>2200</v>
      </c>
      <c r="D1296" s="371" t="s">
        <v>73</v>
      </c>
      <c r="E1296" s="371" t="s">
        <v>1096</v>
      </c>
      <c r="F1296" s="360">
        <v>10</v>
      </c>
      <c r="G1296" s="360">
        <v>6</v>
      </c>
      <c r="H1296" s="360">
        <v>0</v>
      </c>
      <c r="I1296" s="360">
        <v>2</v>
      </c>
      <c r="J1296" s="360">
        <v>1</v>
      </c>
      <c r="K1296" s="360">
        <v>1</v>
      </c>
      <c r="L1296" s="360">
        <v>0</v>
      </c>
      <c r="M1296" s="360">
        <v>0</v>
      </c>
      <c r="N1296" s="360">
        <v>0</v>
      </c>
    </row>
    <row r="1297" spans="2:14" x14ac:dyDescent="0.25">
      <c r="B1297" s="371" t="s">
        <v>220</v>
      </c>
      <c r="C1297" s="371" t="s">
        <v>2200</v>
      </c>
      <c r="D1297" s="371" t="s">
        <v>73</v>
      </c>
      <c r="E1297" s="371" t="s">
        <v>1097</v>
      </c>
      <c r="F1297" s="360">
        <v>2</v>
      </c>
      <c r="G1297" s="360">
        <v>1</v>
      </c>
      <c r="H1297" s="360">
        <v>0</v>
      </c>
      <c r="I1297" s="360">
        <v>0</v>
      </c>
      <c r="J1297" s="360">
        <v>0</v>
      </c>
      <c r="K1297" s="360">
        <v>1</v>
      </c>
      <c r="L1297" s="360">
        <v>0</v>
      </c>
      <c r="M1297" s="360">
        <v>0</v>
      </c>
      <c r="N1297" s="360">
        <v>0</v>
      </c>
    </row>
    <row r="1298" spans="2:14" x14ac:dyDescent="0.25">
      <c r="B1298" s="371" t="s">
        <v>220</v>
      </c>
      <c r="C1298" s="371" t="s">
        <v>2200</v>
      </c>
      <c r="D1298" s="371" t="s">
        <v>73</v>
      </c>
      <c r="E1298" s="371" t="s">
        <v>1098</v>
      </c>
      <c r="F1298" s="360">
        <v>39</v>
      </c>
      <c r="G1298" s="360">
        <v>15</v>
      </c>
      <c r="H1298" s="360">
        <v>2</v>
      </c>
      <c r="I1298" s="360">
        <v>1</v>
      </c>
      <c r="J1298" s="360">
        <v>2</v>
      </c>
      <c r="K1298" s="360">
        <v>19</v>
      </c>
      <c r="L1298" s="360">
        <v>0</v>
      </c>
      <c r="M1298" s="360">
        <v>0</v>
      </c>
      <c r="N1298" s="360">
        <v>0</v>
      </c>
    </row>
    <row r="1299" spans="2:14" x14ac:dyDescent="0.25">
      <c r="B1299" s="371" t="s">
        <v>220</v>
      </c>
      <c r="C1299" s="371" t="s">
        <v>2200</v>
      </c>
      <c r="D1299" s="371" t="s">
        <v>73</v>
      </c>
      <c r="E1299" s="371" t="s">
        <v>1099</v>
      </c>
      <c r="F1299" s="360">
        <v>123</v>
      </c>
      <c r="G1299" s="360">
        <v>65</v>
      </c>
      <c r="H1299" s="360">
        <v>1</v>
      </c>
      <c r="I1299" s="360">
        <v>0</v>
      </c>
      <c r="J1299" s="360">
        <v>7</v>
      </c>
      <c r="K1299" s="360">
        <v>48</v>
      </c>
      <c r="L1299" s="360">
        <v>0</v>
      </c>
      <c r="M1299" s="360">
        <v>0</v>
      </c>
      <c r="N1299" s="360">
        <v>2</v>
      </c>
    </row>
    <row r="1300" spans="2:14" x14ac:dyDescent="0.25">
      <c r="B1300" s="371" t="s">
        <v>220</v>
      </c>
      <c r="C1300" s="371" t="s">
        <v>2200</v>
      </c>
      <c r="D1300" s="371" t="s">
        <v>73</v>
      </c>
      <c r="E1300" s="371" t="s">
        <v>1100</v>
      </c>
      <c r="F1300" s="360">
        <v>1175</v>
      </c>
      <c r="G1300" s="360">
        <v>441</v>
      </c>
      <c r="H1300" s="360">
        <v>21</v>
      </c>
      <c r="I1300" s="360">
        <v>54</v>
      </c>
      <c r="J1300" s="360">
        <v>83</v>
      </c>
      <c r="K1300" s="360">
        <v>545</v>
      </c>
      <c r="L1300" s="360">
        <v>0</v>
      </c>
      <c r="M1300" s="360">
        <v>0</v>
      </c>
      <c r="N1300" s="360">
        <v>31</v>
      </c>
    </row>
    <row r="1301" spans="2:14" x14ac:dyDescent="0.25">
      <c r="B1301" s="371" t="s">
        <v>220</v>
      </c>
      <c r="C1301" s="371" t="s">
        <v>2200</v>
      </c>
      <c r="D1301" s="371" t="s">
        <v>73</v>
      </c>
      <c r="E1301" s="371" t="s">
        <v>1101</v>
      </c>
      <c r="F1301" s="360">
        <v>3</v>
      </c>
      <c r="G1301" s="360">
        <v>2</v>
      </c>
      <c r="H1301" s="360">
        <v>0</v>
      </c>
      <c r="I1301" s="360">
        <v>0</v>
      </c>
      <c r="J1301" s="360">
        <v>1</v>
      </c>
      <c r="K1301" s="360">
        <v>0</v>
      </c>
      <c r="L1301" s="360">
        <v>0</v>
      </c>
      <c r="M1301" s="360">
        <v>0</v>
      </c>
      <c r="N1301" s="360">
        <v>0</v>
      </c>
    </row>
    <row r="1302" spans="2:14" x14ac:dyDescent="0.25">
      <c r="B1302" s="371" t="s">
        <v>220</v>
      </c>
      <c r="C1302" s="371" t="s">
        <v>2200</v>
      </c>
      <c r="D1302" s="371" t="s">
        <v>73</v>
      </c>
      <c r="E1302" s="371" t="s">
        <v>1102</v>
      </c>
      <c r="F1302" s="360">
        <v>9</v>
      </c>
      <c r="G1302" s="360">
        <v>2</v>
      </c>
      <c r="H1302" s="360">
        <v>0</v>
      </c>
      <c r="I1302" s="360">
        <v>3</v>
      </c>
      <c r="J1302" s="360">
        <v>2</v>
      </c>
      <c r="K1302" s="360">
        <v>2</v>
      </c>
      <c r="L1302" s="360">
        <v>0</v>
      </c>
      <c r="M1302" s="360">
        <v>0</v>
      </c>
      <c r="N1302" s="360">
        <v>0</v>
      </c>
    </row>
    <row r="1303" spans="2:14" x14ac:dyDescent="0.25">
      <c r="B1303" s="371" t="s">
        <v>220</v>
      </c>
      <c r="C1303" s="371" t="s">
        <v>2200</v>
      </c>
      <c r="D1303" s="371" t="s">
        <v>73</v>
      </c>
      <c r="E1303" s="371" t="s">
        <v>1103</v>
      </c>
      <c r="F1303" s="360">
        <v>2</v>
      </c>
      <c r="G1303" s="360">
        <v>1</v>
      </c>
      <c r="H1303" s="360">
        <v>0</v>
      </c>
      <c r="I1303" s="360">
        <v>0</v>
      </c>
      <c r="J1303" s="360">
        <v>0</v>
      </c>
      <c r="K1303" s="360">
        <v>1</v>
      </c>
      <c r="L1303" s="360">
        <v>0</v>
      </c>
      <c r="M1303" s="360">
        <v>0</v>
      </c>
      <c r="N1303" s="360">
        <v>0</v>
      </c>
    </row>
    <row r="1304" spans="2:14" x14ac:dyDescent="0.25">
      <c r="B1304" s="371" t="s">
        <v>220</v>
      </c>
      <c r="C1304" s="371" t="s">
        <v>2200</v>
      </c>
      <c r="D1304" s="371" t="s">
        <v>82</v>
      </c>
      <c r="E1304" s="371" t="s">
        <v>1248</v>
      </c>
      <c r="F1304" s="360">
        <v>86</v>
      </c>
      <c r="G1304" s="360">
        <v>50</v>
      </c>
      <c r="H1304" s="360">
        <v>4</v>
      </c>
      <c r="I1304" s="360">
        <v>2</v>
      </c>
      <c r="J1304" s="360">
        <v>2</v>
      </c>
      <c r="K1304" s="360">
        <v>22</v>
      </c>
      <c r="L1304" s="360">
        <v>0</v>
      </c>
      <c r="M1304" s="360">
        <v>0</v>
      </c>
      <c r="N1304" s="360">
        <v>6</v>
      </c>
    </row>
    <row r="1305" spans="2:14" x14ac:dyDescent="0.25">
      <c r="B1305" s="371" t="s">
        <v>220</v>
      </c>
      <c r="C1305" s="371" t="s">
        <v>2200</v>
      </c>
      <c r="D1305" s="371" t="s">
        <v>82</v>
      </c>
      <c r="E1305" s="371" t="s">
        <v>1249</v>
      </c>
      <c r="F1305" s="360">
        <v>3</v>
      </c>
      <c r="G1305" s="360">
        <v>2</v>
      </c>
      <c r="H1305" s="360">
        <v>1</v>
      </c>
      <c r="I1305" s="360">
        <v>0</v>
      </c>
      <c r="J1305" s="360">
        <v>0</v>
      </c>
      <c r="K1305" s="360">
        <v>0</v>
      </c>
      <c r="L1305" s="360">
        <v>0</v>
      </c>
      <c r="M1305" s="360">
        <v>0</v>
      </c>
      <c r="N1305" s="360">
        <v>0</v>
      </c>
    </row>
    <row r="1306" spans="2:14" x14ac:dyDescent="0.25">
      <c r="B1306" s="371" t="s">
        <v>220</v>
      </c>
      <c r="C1306" s="371" t="s">
        <v>2200</v>
      </c>
      <c r="D1306" s="371" t="s">
        <v>82</v>
      </c>
      <c r="E1306" s="371" t="s">
        <v>1250</v>
      </c>
      <c r="F1306" s="360">
        <v>5</v>
      </c>
      <c r="G1306" s="360">
        <v>2</v>
      </c>
      <c r="H1306" s="360">
        <v>0</v>
      </c>
      <c r="I1306" s="360">
        <v>1</v>
      </c>
      <c r="J1306" s="360">
        <v>0</v>
      </c>
      <c r="K1306" s="360">
        <v>1</v>
      </c>
      <c r="L1306" s="360">
        <v>0</v>
      </c>
      <c r="M1306" s="360">
        <v>0</v>
      </c>
      <c r="N1306" s="360">
        <v>1</v>
      </c>
    </row>
    <row r="1307" spans="2:14" x14ac:dyDescent="0.25">
      <c r="B1307" s="371" t="s">
        <v>220</v>
      </c>
      <c r="C1307" s="371" t="s">
        <v>2200</v>
      </c>
      <c r="D1307" s="371" t="s">
        <v>82</v>
      </c>
      <c r="E1307" s="371" t="s">
        <v>1251</v>
      </c>
      <c r="F1307" s="360">
        <v>14</v>
      </c>
      <c r="G1307" s="360">
        <v>5</v>
      </c>
      <c r="H1307" s="360">
        <v>0</v>
      </c>
      <c r="I1307" s="360">
        <v>4</v>
      </c>
      <c r="J1307" s="360">
        <v>1</v>
      </c>
      <c r="K1307" s="360">
        <v>4</v>
      </c>
      <c r="L1307" s="360">
        <v>0</v>
      </c>
      <c r="M1307" s="360">
        <v>0</v>
      </c>
      <c r="N1307" s="360">
        <v>0</v>
      </c>
    </row>
    <row r="1308" spans="2:14" x14ac:dyDescent="0.25">
      <c r="B1308" s="371" t="s">
        <v>220</v>
      </c>
      <c r="C1308" s="371" t="s">
        <v>2200</v>
      </c>
      <c r="D1308" s="371" t="s">
        <v>82</v>
      </c>
      <c r="E1308" s="371" t="s">
        <v>1252</v>
      </c>
      <c r="F1308" s="360">
        <v>244</v>
      </c>
      <c r="G1308" s="360">
        <v>95</v>
      </c>
      <c r="H1308" s="360">
        <v>13</v>
      </c>
      <c r="I1308" s="360">
        <v>26</v>
      </c>
      <c r="J1308" s="360">
        <v>7</v>
      </c>
      <c r="K1308" s="360">
        <v>66</v>
      </c>
      <c r="L1308" s="360">
        <v>0</v>
      </c>
      <c r="M1308" s="360">
        <v>0</v>
      </c>
      <c r="N1308" s="360">
        <v>37</v>
      </c>
    </row>
    <row r="1309" spans="2:14" x14ac:dyDescent="0.25">
      <c r="B1309" s="371" t="s">
        <v>220</v>
      </c>
      <c r="C1309" s="371" t="s">
        <v>2200</v>
      </c>
      <c r="D1309" s="371" t="s">
        <v>82</v>
      </c>
      <c r="E1309" s="371" t="s">
        <v>1253</v>
      </c>
      <c r="F1309" s="360">
        <v>276</v>
      </c>
      <c r="G1309" s="360">
        <v>104</v>
      </c>
      <c r="H1309" s="360">
        <v>10</v>
      </c>
      <c r="I1309" s="360">
        <v>10</v>
      </c>
      <c r="J1309" s="360">
        <v>26</v>
      </c>
      <c r="K1309" s="360">
        <v>104</v>
      </c>
      <c r="L1309" s="360">
        <v>0</v>
      </c>
      <c r="M1309" s="360">
        <v>0</v>
      </c>
      <c r="N1309" s="360">
        <v>22</v>
      </c>
    </row>
    <row r="1310" spans="2:14" x14ac:dyDescent="0.25">
      <c r="B1310" s="371" t="s">
        <v>220</v>
      </c>
      <c r="C1310" s="371" t="s">
        <v>2200</v>
      </c>
      <c r="D1310" s="371" t="s">
        <v>82</v>
      </c>
      <c r="E1310" s="371" t="s">
        <v>1254</v>
      </c>
      <c r="F1310" s="360">
        <v>3</v>
      </c>
      <c r="G1310" s="360">
        <v>2</v>
      </c>
      <c r="H1310" s="360">
        <v>0</v>
      </c>
      <c r="I1310" s="360">
        <v>0</v>
      </c>
      <c r="J1310" s="360">
        <v>0</v>
      </c>
      <c r="K1310" s="360">
        <v>0</v>
      </c>
      <c r="L1310" s="360">
        <v>0</v>
      </c>
      <c r="M1310" s="360">
        <v>0</v>
      </c>
      <c r="N1310" s="360">
        <v>1</v>
      </c>
    </row>
    <row r="1311" spans="2:14" x14ac:dyDescent="0.25">
      <c r="B1311" s="371" t="s">
        <v>220</v>
      </c>
      <c r="C1311" s="371" t="s">
        <v>2200</v>
      </c>
      <c r="D1311" s="371" t="s">
        <v>82</v>
      </c>
      <c r="E1311" s="371" t="s">
        <v>1255</v>
      </c>
      <c r="F1311" s="360">
        <v>9</v>
      </c>
      <c r="G1311" s="360">
        <v>2</v>
      </c>
      <c r="H1311" s="360">
        <v>0</v>
      </c>
      <c r="I1311" s="360">
        <v>0</v>
      </c>
      <c r="J1311" s="360">
        <v>2</v>
      </c>
      <c r="K1311" s="360">
        <v>4</v>
      </c>
      <c r="L1311" s="360">
        <v>0</v>
      </c>
      <c r="M1311" s="360">
        <v>0</v>
      </c>
      <c r="N1311" s="360">
        <v>1</v>
      </c>
    </row>
    <row r="1312" spans="2:14" x14ac:dyDescent="0.25">
      <c r="B1312" s="371" t="s">
        <v>220</v>
      </c>
      <c r="C1312" s="371" t="s">
        <v>2200</v>
      </c>
      <c r="D1312" s="371" t="s">
        <v>82</v>
      </c>
      <c r="E1312" s="371" t="s">
        <v>1256</v>
      </c>
      <c r="F1312" s="360">
        <v>8</v>
      </c>
      <c r="G1312" s="360">
        <v>4</v>
      </c>
      <c r="H1312" s="360">
        <v>1</v>
      </c>
      <c r="I1312" s="360">
        <v>1</v>
      </c>
      <c r="J1312" s="360">
        <v>0</v>
      </c>
      <c r="K1312" s="360">
        <v>2</v>
      </c>
      <c r="L1312" s="360">
        <v>0</v>
      </c>
      <c r="M1312" s="360">
        <v>0</v>
      </c>
      <c r="N1312" s="360">
        <v>0</v>
      </c>
    </row>
    <row r="1313" spans="2:14" x14ac:dyDescent="0.25">
      <c r="B1313" s="371" t="s">
        <v>220</v>
      </c>
      <c r="C1313" s="371" t="s">
        <v>2200</v>
      </c>
      <c r="D1313" s="371" t="s">
        <v>82</v>
      </c>
      <c r="E1313" s="371" t="s">
        <v>1257</v>
      </c>
      <c r="F1313" s="360">
        <v>22</v>
      </c>
      <c r="G1313" s="360">
        <v>11</v>
      </c>
      <c r="H1313" s="360">
        <v>0</v>
      </c>
      <c r="I1313" s="360">
        <v>0</v>
      </c>
      <c r="J1313" s="360">
        <v>1</v>
      </c>
      <c r="K1313" s="360">
        <v>9</v>
      </c>
      <c r="L1313" s="360">
        <v>0</v>
      </c>
      <c r="M1313" s="360">
        <v>0</v>
      </c>
      <c r="N1313" s="360">
        <v>1</v>
      </c>
    </row>
    <row r="1314" spans="2:14" x14ac:dyDescent="0.25">
      <c r="B1314" s="371" t="s">
        <v>220</v>
      </c>
      <c r="C1314" s="371" t="s">
        <v>2200</v>
      </c>
      <c r="D1314" s="371" t="s">
        <v>82</v>
      </c>
      <c r="E1314" s="371" t="s">
        <v>1258</v>
      </c>
      <c r="F1314" s="360">
        <v>5</v>
      </c>
      <c r="G1314" s="360">
        <v>3</v>
      </c>
      <c r="H1314" s="360">
        <v>1</v>
      </c>
      <c r="I1314" s="360">
        <v>0</v>
      </c>
      <c r="J1314" s="360">
        <v>0</v>
      </c>
      <c r="K1314" s="360">
        <v>1</v>
      </c>
      <c r="L1314" s="360">
        <v>0</v>
      </c>
      <c r="M1314" s="360">
        <v>0</v>
      </c>
      <c r="N1314" s="360">
        <v>0</v>
      </c>
    </row>
    <row r="1315" spans="2:14" x14ac:dyDescent="0.25">
      <c r="B1315" s="371" t="s">
        <v>220</v>
      </c>
      <c r="C1315" s="371" t="s">
        <v>2200</v>
      </c>
      <c r="D1315" s="371" t="s">
        <v>82</v>
      </c>
      <c r="E1315" s="371" t="s">
        <v>1259</v>
      </c>
      <c r="F1315" s="360">
        <v>37</v>
      </c>
      <c r="G1315" s="360">
        <v>15</v>
      </c>
      <c r="H1315" s="360">
        <v>2</v>
      </c>
      <c r="I1315" s="360">
        <v>2</v>
      </c>
      <c r="J1315" s="360">
        <v>9</v>
      </c>
      <c r="K1315" s="360">
        <v>8</v>
      </c>
      <c r="L1315" s="360">
        <v>0</v>
      </c>
      <c r="M1315" s="360">
        <v>0</v>
      </c>
      <c r="N1315" s="360">
        <v>1</v>
      </c>
    </row>
    <row r="1316" spans="2:14" x14ac:dyDescent="0.25">
      <c r="B1316" s="371" t="s">
        <v>220</v>
      </c>
      <c r="C1316" s="371" t="s">
        <v>2200</v>
      </c>
      <c r="D1316" s="371" t="s">
        <v>82</v>
      </c>
      <c r="E1316" s="371" t="s">
        <v>1260</v>
      </c>
      <c r="F1316" s="360">
        <v>2</v>
      </c>
      <c r="G1316" s="360">
        <v>1</v>
      </c>
      <c r="H1316" s="360">
        <v>0</v>
      </c>
      <c r="I1316" s="360">
        <v>0</v>
      </c>
      <c r="J1316" s="360">
        <v>0</v>
      </c>
      <c r="K1316" s="360">
        <v>1</v>
      </c>
      <c r="L1316" s="360">
        <v>0</v>
      </c>
      <c r="M1316" s="360">
        <v>0</v>
      </c>
      <c r="N1316" s="360">
        <v>0</v>
      </c>
    </row>
    <row r="1317" spans="2:14" x14ac:dyDescent="0.25">
      <c r="B1317" s="371" t="s">
        <v>220</v>
      </c>
      <c r="C1317" s="371" t="s">
        <v>2200</v>
      </c>
      <c r="D1317" s="371" t="s">
        <v>82</v>
      </c>
      <c r="E1317" s="371" t="s">
        <v>1261</v>
      </c>
      <c r="F1317" s="360">
        <v>16</v>
      </c>
      <c r="G1317" s="360">
        <v>10</v>
      </c>
      <c r="H1317" s="360">
        <v>0</v>
      </c>
      <c r="I1317" s="360">
        <v>0</v>
      </c>
      <c r="J1317" s="360">
        <v>0</v>
      </c>
      <c r="K1317" s="360">
        <v>6</v>
      </c>
      <c r="L1317" s="360">
        <v>0</v>
      </c>
      <c r="M1317" s="360">
        <v>0</v>
      </c>
      <c r="N1317" s="360">
        <v>0</v>
      </c>
    </row>
    <row r="1318" spans="2:14" x14ac:dyDescent="0.25">
      <c r="B1318" s="371" t="s">
        <v>220</v>
      </c>
      <c r="C1318" s="371" t="s">
        <v>2200</v>
      </c>
      <c r="D1318" s="371" t="s">
        <v>82</v>
      </c>
      <c r="E1318" s="371" t="s">
        <v>1262</v>
      </c>
      <c r="F1318" s="360">
        <v>1</v>
      </c>
      <c r="G1318" s="360">
        <v>0</v>
      </c>
      <c r="H1318" s="360">
        <v>0</v>
      </c>
      <c r="I1318" s="360">
        <v>0</v>
      </c>
      <c r="J1318" s="360">
        <v>0</v>
      </c>
      <c r="K1318" s="360">
        <v>1</v>
      </c>
      <c r="L1318" s="360">
        <v>0</v>
      </c>
      <c r="M1318" s="360">
        <v>0</v>
      </c>
      <c r="N1318" s="360">
        <v>0</v>
      </c>
    </row>
    <row r="1319" spans="2:14" x14ac:dyDescent="0.25">
      <c r="B1319" s="371" t="s">
        <v>220</v>
      </c>
      <c r="C1319" s="371" t="s">
        <v>2200</v>
      </c>
      <c r="D1319" s="371" t="s">
        <v>82</v>
      </c>
      <c r="E1319" s="371" t="s">
        <v>1263</v>
      </c>
      <c r="F1319" s="360">
        <v>176</v>
      </c>
      <c r="G1319" s="360">
        <v>79</v>
      </c>
      <c r="H1319" s="360">
        <v>7</v>
      </c>
      <c r="I1319" s="360">
        <v>26</v>
      </c>
      <c r="J1319" s="360">
        <v>12</v>
      </c>
      <c r="K1319" s="360">
        <v>42</v>
      </c>
      <c r="L1319" s="360">
        <v>0</v>
      </c>
      <c r="M1319" s="360">
        <v>0</v>
      </c>
      <c r="N1319" s="360">
        <v>10</v>
      </c>
    </row>
    <row r="1320" spans="2:14" x14ac:dyDescent="0.25">
      <c r="B1320" s="371" t="s">
        <v>220</v>
      </c>
      <c r="C1320" s="371" t="s">
        <v>2200</v>
      </c>
      <c r="D1320" s="371" t="s">
        <v>82</v>
      </c>
      <c r="E1320" s="371" t="s">
        <v>1264</v>
      </c>
      <c r="F1320" s="360">
        <v>3</v>
      </c>
      <c r="G1320" s="360">
        <v>1</v>
      </c>
      <c r="H1320" s="360">
        <v>0</v>
      </c>
      <c r="I1320" s="360">
        <v>0</v>
      </c>
      <c r="J1320" s="360">
        <v>0</v>
      </c>
      <c r="K1320" s="360">
        <v>2</v>
      </c>
      <c r="L1320" s="360">
        <v>0</v>
      </c>
      <c r="M1320" s="360">
        <v>0</v>
      </c>
      <c r="N1320" s="360">
        <v>0</v>
      </c>
    </row>
    <row r="1321" spans="2:14" x14ac:dyDescent="0.25">
      <c r="B1321" s="371" t="s">
        <v>220</v>
      </c>
      <c r="C1321" s="371" t="s">
        <v>2200</v>
      </c>
      <c r="D1321" s="371" t="s">
        <v>82</v>
      </c>
      <c r="E1321" s="371" t="s">
        <v>1265</v>
      </c>
      <c r="F1321" s="360">
        <v>2</v>
      </c>
      <c r="G1321" s="360">
        <v>0</v>
      </c>
      <c r="H1321" s="360">
        <v>0</v>
      </c>
      <c r="I1321" s="360">
        <v>0</v>
      </c>
      <c r="J1321" s="360">
        <v>0</v>
      </c>
      <c r="K1321" s="360">
        <v>2</v>
      </c>
      <c r="L1321" s="360">
        <v>0</v>
      </c>
      <c r="M1321" s="360">
        <v>0</v>
      </c>
      <c r="N1321" s="360">
        <v>0</v>
      </c>
    </row>
    <row r="1322" spans="2:14" x14ac:dyDescent="0.25">
      <c r="B1322" s="371" t="s">
        <v>220</v>
      </c>
      <c r="C1322" s="371" t="s">
        <v>2200</v>
      </c>
      <c r="D1322" s="371" t="s">
        <v>82</v>
      </c>
      <c r="E1322" s="371" t="s">
        <v>1266</v>
      </c>
      <c r="F1322" s="360">
        <v>2</v>
      </c>
      <c r="G1322" s="360">
        <v>0</v>
      </c>
      <c r="H1322" s="360">
        <v>0</v>
      </c>
      <c r="I1322" s="360">
        <v>0</v>
      </c>
      <c r="J1322" s="360">
        <v>0</v>
      </c>
      <c r="K1322" s="360">
        <v>2</v>
      </c>
      <c r="L1322" s="360">
        <v>0</v>
      </c>
      <c r="M1322" s="360">
        <v>0</v>
      </c>
      <c r="N1322" s="360">
        <v>0</v>
      </c>
    </row>
    <row r="1323" spans="2:14" x14ac:dyDescent="0.25">
      <c r="B1323" s="371" t="s">
        <v>220</v>
      </c>
      <c r="C1323" s="371" t="s">
        <v>2200</v>
      </c>
      <c r="D1323" s="371" t="s">
        <v>82</v>
      </c>
      <c r="E1323" s="371" t="s">
        <v>1267</v>
      </c>
      <c r="F1323" s="360">
        <v>2</v>
      </c>
      <c r="G1323" s="360">
        <v>2</v>
      </c>
      <c r="H1323" s="360">
        <v>0</v>
      </c>
      <c r="I1323" s="360">
        <v>0</v>
      </c>
      <c r="J1323" s="360">
        <v>0</v>
      </c>
      <c r="K1323" s="360">
        <v>0</v>
      </c>
      <c r="L1323" s="360">
        <v>0</v>
      </c>
      <c r="M1323" s="360">
        <v>0</v>
      </c>
      <c r="N1323" s="360">
        <v>0</v>
      </c>
    </row>
    <row r="1324" spans="2:14" x14ac:dyDescent="0.25">
      <c r="B1324" s="371" t="s">
        <v>220</v>
      </c>
      <c r="C1324" s="371" t="s">
        <v>2200</v>
      </c>
      <c r="D1324" s="371" t="s">
        <v>82</v>
      </c>
      <c r="E1324" s="371" t="s">
        <v>1268</v>
      </c>
      <c r="F1324" s="360">
        <v>5</v>
      </c>
      <c r="G1324" s="360">
        <v>0</v>
      </c>
      <c r="H1324" s="360">
        <v>0</v>
      </c>
      <c r="I1324" s="360">
        <v>1</v>
      </c>
      <c r="J1324" s="360">
        <v>0</v>
      </c>
      <c r="K1324" s="360">
        <v>3</v>
      </c>
      <c r="L1324" s="360">
        <v>0</v>
      </c>
      <c r="M1324" s="360">
        <v>0</v>
      </c>
      <c r="N1324" s="360">
        <v>1</v>
      </c>
    </row>
    <row r="1325" spans="2:14" x14ac:dyDescent="0.25">
      <c r="B1325" s="371" t="s">
        <v>220</v>
      </c>
      <c r="C1325" s="371" t="s">
        <v>2200</v>
      </c>
      <c r="D1325" s="371" t="s">
        <v>82</v>
      </c>
      <c r="E1325" s="371" t="s">
        <v>1269</v>
      </c>
      <c r="F1325" s="360">
        <v>5</v>
      </c>
      <c r="G1325" s="360">
        <v>3</v>
      </c>
      <c r="H1325" s="360">
        <v>0</v>
      </c>
      <c r="I1325" s="360">
        <v>1</v>
      </c>
      <c r="J1325" s="360">
        <v>0</v>
      </c>
      <c r="K1325" s="360">
        <v>1</v>
      </c>
      <c r="L1325" s="360">
        <v>0</v>
      </c>
      <c r="M1325" s="360">
        <v>0</v>
      </c>
      <c r="N1325" s="360">
        <v>0</v>
      </c>
    </row>
    <row r="1326" spans="2:14" x14ac:dyDescent="0.25">
      <c r="B1326" s="371" t="s">
        <v>220</v>
      </c>
      <c r="C1326" s="371" t="s">
        <v>2200</v>
      </c>
      <c r="D1326" s="371" t="s">
        <v>82</v>
      </c>
      <c r="E1326" s="371" t="s">
        <v>1270</v>
      </c>
      <c r="F1326" s="360">
        <v>9</v>
      </c>
      <c r="G1326" s="360">
        <v>4</v>
      </c>
      <c r="H1326" s="360">
        <v>0</v>
      </c>
      <c r="I1326" s="360">
        <v>2</v>
      </c>
      <c r="J1326" s="360">
        <v>0</v>
      </c>
      <c r="K1326" s="360">
        <v>3</v>
      </c>
      <c r="L1326" s="360">
        <v>0</v>
      </c>
      <c r="M1326" s="360">
        <v>0</v>
      </c>
      <c r="N1326" s="360">
        <v>0</v>
      </c>
    </row>
    <row r="1327" spans="2:14" x14ac:dyDescent="0.25">
      <c r="B1327" s="371" t="s">
        <v>220</v>
      </c>
      <c r="C1327" s="371" t="s">
        <v>2200</v>
      </c>
      <c r="D1327" s="371" t="s">
        <v>82</v>
      </c>
      <c r="E1327" s="371" t="s">
        <v>1271</v>
      </c>
      <c r="F1327" s="360">
        <v>4</v>
      </c>
      <c r="G1327" s="360">
        <v>2</v>
      </c>
      <c r="H1327" s="360">
        <v>0</v>
      </c>
      <c r="I1327" s="360">
        <v>0</v>
      </c>
      <c r="J1327" s="360">
        <v>0</v>
      </c>
      <c r="K1327" s="360">
        <v>1</v>
      </c>
      <c r="L1327" s="360">
        <v>0</v>
      </c>
      <c r="M1327" s="360">
        <v>0</v>
      </c>
      <c r="N1327" s="360">
        <v>1</v>
      </c>
    </row>
    <row r="1328" spans="2:14" x14ac:dyDescent="0.25">
      <c r="B1328" s="371" t="s">
        <v>220</v>
      </c>
      <c r="C1328" s="371" t="s">
        <v>2200</v>
      </c>
      <c r="D1328" s="371" t="s">
        <v>82</v>
      </c>
      <c r="E1328" s="371" t="s">
        <v>1272</v>
      </c>
      <c r="F1328" s="360">
        <v>94</v>
      </c>
      <c r="G1328" s="360">
        <v>37</v>
      </c>
      <c r="H1328" s="360">
        <v>5</v>
      </c>
      <c r="I1328" s="360">
        <v>9</v>
      </c>
      <c r="J1328" s="360">
        <v>4</v>
      </c>
      <c r="K1328" s="360">
        <v>33</v>
      </c>
      <c r="L1328" s="360">
        <v>0</v>
      </c>
      <c r="M1328" s="360">
        <v>0</v>
      </c>
      <c r="N1328" s="360">
        <v>6</v>
      </c>
    </row>
    <row r="1329" spans="2:14" x14ac:dyDescent="0.25">
      <c r="B1329" s="371" t="s">
        <v>220</v>
      </c>
      <c r="C1329" s="371" t="s">
        <v>2200</v>
      </c>
      <c r="D1329" s="371" t="s">
        <v>82</v>
      </c>
      <c r="E1329" s="371" t="s">
        <v>1273</v>
      </c>
      <c r="F1329" s="360">
        <v>6</v>
      </c>
      <c r="G1329" s="360">
        <v>3</v>
      </c>
      <c r="H1329" s="360">
        <v>0</v>
      </c>
      <c r="I1329" s="360">
        <v>3</v>
      </c>
      <c r="J1329" s="360">
        <v>0</v>
      </c>
      <c r="K1329" s="360">
        <v>0</v>
      </c>
      <c r="L1329" s="360">
        <v>0</v>
      </c>
      <c r="M1329" s="360">
        <v>0</v>
      </c>
      <c r="N1329" s="360">
        <v>0</v>
      </c>
    </row>
    <row r="1330" spans="2:14" x14ac:dyDescent="0.25">
      <c r="B1330" s="371" t="s">
        <v>220</v>
      </c>
      <c r="C1330" s="371" t="s">
        <v>2200</v>
      </c>
      <c r="D1330" s="371" t="s">
        <v>82</v>
      </c>
      <c r="E1330" s="371" t="s">
        <v>1274</v>
      </c>
      <c r="F1330" s="360">
        <v>8</v>
      </c>
      <c r="G1330" s="360">
        <v>1</v>
      </c>
      <c r="H1330" s="360">
        <v>0</v>
      </c>
      <c r="I1330" s="360">
        <v>4</v>
      </c>
      <c r="J1330" s="360">
        <v>2</v>
      </c>
      <c r="K1330" s="360">
        <v>1</v>
      </c>
      <c r="L1330" s="360">
        <v>0</v>
      </c>
      <c r="M1330" s="360">
        <v>0</v>
      </c>
      <c r="N1330" s="360">
        <v>0</v>
      </c>
    </row>
    <row r="1331" spans="2:14" x14ac:dyDescent="0.25">
      <c r="B1331" s="371" t="s">
        <v>220</v>
      </c>
      <c r="C1331" s="371" t="s">
        <v>2200</v>
      </c>
      <c r="D1331" s="371" t="s">
        <v>82</v>
      </c>
      <c r="E1331" s="371" t="s">
        <v>1275</v>
      </c>
      <c r="F1331" s="360">
        <v>3</v>
      </c>
      <c r="G1331" s="360">
        <v>2</v>
      </c>
      <c r="H1331" s="360">
        <v>0</v>
      </c>
      <c r="I1331" s="360">
        <v>0</v>
      </c>
      <c r="J1331" s="360">
        <v>0</v>
      </c>
      <c r="K1331" s="360">
        <v>1</v>
      </c>
      <c r="L1331" s="360">
        <v>0</v>
      </c>
      <c r="M1331" s="360">
        <v>0</v>
      </c>
      <c r="N1331" s="360">
        <v>0</v>
      </c>
    </row>
    <row r="1332" spans="2:14" x14ac:dyDescent="0.25">
      <c r="B1332" s="371" t="s">
        <v>220</v>
      </c>
      <c r="C1332" s="371" t="s">
        <v>2200</v>
      </c>
      <c r="D1332" s="371" t="s">
        <v>82</v>
      </c>
      <c r="E1332" s="371" t="s">
        <v>1276</v>
      </c>
      <c r="F1332" s="360">
        <v>1</v>
      </c>
      <c r="G1332" s="360">
        <v>0</v>
      </c>
      <c r="H1332" s="360">
        <v>0</v>
      </c>
      <c r="I1332" s="360">
        <v>0</v>
      </c>
      <c r="J1332" s="360">
        <v>0</v>
      </c>
      <c r="K1332" s="360">
        <v>1</v>
      </c>
      <c r="L1332" s="360">
        <v>0</v>
      </c>
      <c r="M1332" s="360">
        <v>0</v>
      </c>
      <c r="N1332" s="360">
        <v>0</v>
      </c>
    </row>
    <row r="1333" spans="2:14" x14ac:dyDescent="0.25">
      <c r="B1333" s="371" t="s">
        <v>220</v>
      </c>
      <c r="C1333" s="371" t="s">
        <v>2200</v>
      </c>
      <c r="D1333" s="371" t="s">
        <v>82</v>
      </c>
      <c r="E1333" s="371" t="s">
        <v>1277</v>
      </c>
      <c r="F1333" s="360">
        <v>145</v>
      </c>
      <c r="G1333" s="360">
        <v>53</v>
      </c>
      <c r="H1333" s="360">
        <v>3</v>
      </c>
      <c r="I1333" s="360">
        <v>3</v>
      </c>
      <c r="J1333" s="360">
        <v>17</v>
      </c>
      <c r="K1333" s="360">
        <v>47</v>
      </c>
      <c r="L1333" s="360">
        <v>0</v>
      </c>
      <c r="M1333" s="360">
        <v>0</v>
      </c>
      <c r="N1333" s="360">
        <v>22</v>
      </c>
    </row>
    <row r="1334" spans="2:14" x14ac:dyDescent="0.25">
      <c r="B1334" s="371" t="s">
        <v>220</v>
      </c>
      <c r="C1334" s="371" t="s">
        <v>2200</v>
      </c>
      <c r="D1334" s="371" t="s">
        <v>82</v>
      </c>
      <c r="E1334" s="371" t="s">
        <v>1278</v>
      </c>
      <c r="F1334" s="360">
        <v>17</v>
      </c>
      <c r="G1334" s="360">
        <v>9</v>
      </c>
      <c r="H1334" s="360">
        <v>1</v>
      </c>
      <c r="I1334" s="360">
        <v>0</v>
      </c>
      <c r="J1334" s="360">
        <v>3</v>
      </c>
      <c r="K1334" s="360">
        <v>4</v>
      </c>
      <c r="L1334" s="360">
        <v>0</v>
      </c>
      <c r="M1334" s="360">
        <v>0</v>
      </c>
      <c r="N1334" s="360">
        <v>0</v>
      </c>
    </row>
    <row r="1335" spans="2:14" x14ac:dyDescent="0.25">
      <c r="B1335" s="371" t="s">
        <v>220</v>
      </c>
      <c r="C1335" s="371" t="s">
        <v>2200</v>
      </c>
      <c r="D1335" s="371" t="s">
        <v>82</v>
      </c>
      <c r="E1335" s="371" t="s">
        <v>1279</v>
      </c>
      <c r="F1335" s="360">
        <v>14</v>
      </c>
      <c r="G1335" s="360">
        <v>3</v>
      </c>
      <c r="H1335" s="360">
        <v>0</v>
      </c>
      <c r="I1335" s="360">
        <v>0</v>
      </c>
      <c r="J1335" s="360">
        <v>5</v>
      </c>
      <c r="K1335" s="360">
        <v>5</v>
      </c>
      <c r="L1335" s="360">
        <v>0</v>
      </c>
      <c r="M1335" s="360">
        <v>0</v>
      </c>
      <c r="N1335" s="360">
        <v>1</v>
      </c>
    </row>
    <row r="1336" spans="2:14" x14ac:dyDescent="0.25">
      <c r="B1336" s="371" t="s">
        <v>220</v>
      </c>
      <c r="C1336" s="371" t="s">
        <v>2200</v>
      </c>
      <c r="D1336" s="371" t="s">
        <v>82</v>
      </c>
      <c r="E1336" s="371" t="s">
        <v>1280</v>
      </c>
      <c r="F1336" s="360">
        <v>6</v>
      </c>
      <c r="G1336" s="360">
        <v>4</v>
      </c>
      <c r="H1336" s="360">
        <v>1</v>
      </c>
      <c r="I1336" s="360">
        <v>0</v>
      </c>
      <c r="J1336" s="360">
        <v>1</v>
      </c>
      <c r="K1336" s="360">
        <v>0</v>
      </c>
      <c r="L1336" s="360">
        <v>0</v>
      </c>
      <c r="M1336" s="360">
        <v>0</v>
      </c>
      <c r="N1336" s="360">
        <v>0</v>
      </c>
    </row>
    <row r="1337" spans="2:14" x14ac:dyDescent="0.25">
      <c r="B1337" s="371" t="s">
        <v>220</v>
      </c>
      <c r="C1337" s="371" t="s">
        <v>2200</v>
      </c>
      <c r="D1337" s="371" t="s">
        <v>82</v>
      </c>
      <c r="E1337" s="371" t="s">
        <v>1281</v>
      </c>
      <c r="F1337" s="360">
        <v>6</v>
      </c>
      <c r="G1337" s="360">
        <v>3</v>
      </c>
      <c r="H1337" s="360">
        <v>0</v>
      </c>
      <c r="I1337" s="360">
        <v>1</v>
      </c>
      <c r="J1337" s="360">
        <v>1</v>
      </c>
      <c r="K1337" s="360">
        <v>1</v>
      </c>
      <c r="L1337" s="360">
        <v>0</v>
      </c>
      <c r="M1337" s="360">
        <v>0</v>
      </c>
      <c r="N1337" s="360">
        <v>0</v>
      </c>
    </row>
    <row r="1338" spans="2:14" x14ac:dyDescent="0.25">
      <c r="B1338" s="371" t="s">
        <v>220</v>
      </c>
      <c r="C1338" s="371" t="s">
        <v>2200</v>
      </c>
      <c r="D1338" s="371" t="s">
        <v>82</v>
      </c>
      <c r="E1338" s="371" t="s">
        <v>1934</v>
      </c>
      <c r="F1338" s="360">
        <v>16</v>
      </c>
      <c r="G1338" s="360">
        <v>6</v>
      </c>
      <c r="H1338" s="360">
        <v>1</v>
      </c>
      <c r="I1338" s="360">
        <v>1</v>
      </c>
      <c r="J1338" s="360">
        <v>2</v>
      </c>
      <c r="K1338" s="360">
        <v>5</v>
      </c>
      <c r="L1338" s="360">
        <v>0</v>
      </c>
      <c r="M1338" s="360">
        <v>0</v>
      </c>
      <c r="N1338" s="360">
        <v>1</v>
      </c>
    </row>
    <row r="1339" spans="2:14" x14ac:dyDescent="0.25">
      <c r="B1339" s="371" t="s">
        <v>220</v>
      </c>
      <c r="C1339" s="371" t="s">
        <v>2200</v>
      </c>
      <c r="D1339" s="371" t="s">
        <v>82</v>
      </c>
      <c r="E1339" s="371" t="s">
        <v>1282</v>
      </c>
      <c r="F1339" s="360">
        <v>2</v>
      </c>
      <c r="G1339" s="360">
        <v>0</v>
      </c>
      <c r="H1339" s="360">
        <v>0</v>
      </c>
      <c r="I1339" s="360">
        <v>0</v>
      </c>
      <c r="J1339" s="360">
        <v>1</v>
      </c>
      <c r="K1339" s="360">
        <v>0</v>
      </c>
      <c r="L1339" s="360">
        <v>0</v>
      </c>
      <c r="M1339" s="360">
        <v>0</v>
      </c>
      <c r="N1339" s="360">
        <v>1</v>
      </c>
    </row>
    <row r="1340" spans="2:14" x14ac:dyDescent="0.25">
      <c r="B1340" s="371" t="s">
        <v>220</v>
      </c>
      <c r="C1340" s="371" t="s">
        <v>2200</v>
      </c>
      <c r="D1340" s="371" t="s">
        <v>82</v>
      </c>
      <c r="E1340" s="371" t="s">
        <v>1283</v>
      </c>
      <c r="F1340" s="360">
        <v>3</v>
      </c>
      <c r="G1340" s="360">
        <v>1</v>
      </c>
      <c r="H1340" s="360">
        <v>0</v>
      </c>
      <c r="I1340" s="360">
        <v>0</v>
      </c>
      <c r="J1340" s="360">
        <v>0</v>
      </c>
      <c r="K1340" s="360">
        <v>2</v>
      </c>
      <c r="L1340" s="360">
        <v>0</v>
      </c>
      <c r="M1340" s="360">
        <v>0</v>
      </c>
      <c r="N1340" s="360">
        <v>0</v>
      </c>
    </row>
    <row r="1341" spans="2:14" x14ac:dyDescent="0.25">
      <c r="B1341" s="371" t="s">
        <v>220</v>
      </c>
      <c r="C1341" s="371" t="s">
        <v>2200</v>
      </c>
      <c r="D1341" s="371" t="s">
        <v>82</v>
      </c>
      <c r="E1341" s="371" t="s">
        <v>177</v>
      </c>
      <c r="F1341" s="360">
        <v>4669</v>
      </c>
      <c r="G1341" s="360">
        <v>2821</v>
      </c>
      <c r="H1341" s="360">
        <v>99</v>
      </c>
      <c r="I1341" s="360">
        <v>264</v>
      </c>
      <c r="J1341" s="360">
        <v>253</v>
      </c>
      <c r="K1341" s="360">
        <v>1064</v>
      </c>
      <c r="L1341" s="360">
        <v>0</v>
      </c>
      <c r="M1341" s="360">
        <v>1</v>
      </c>
      <c r="N1341" s="360">
        <v>167</v>
      </c>
    </row>
    <row r="1342" spans="2:14" x14ac:dyDescent="0.25">
      <c r="B1342" s="371" t="s">
        <v>220</v>
      </c>
      <c r="C1342" s="371" t="s">
        <v>2200</v>
      </c>
      <c r="D1342" s="371" t="s">
        <v>82</v>
      </c>
      <c r="E1342" s="371" t="s">
        <v>1284</v>
      </c>
      <c r="F1342" s="360">
        <v>19</v>
      </c>
      <c r="G1342" s="360">
        <v>6</v>
      </c>
      <c r="H1342" s="360">
        <v>0</v>
      </c>
      <c r="I1342" s="360">
        <v>0</v>
      </c>
      <c r="J1342" s="360">
        <v>0</v>
      </c>
      <c r="K1342" s="360">
        <v>12</v>
      </c>
      <c r="L1342" s="360">
        <v>0</v>
      </c>
      <c r="M1342" s="360">
        <v>0</v>
      </c>
      <c r="N1342" s="360">
        <v>1</v>
      </c>
    </row>
    <row r="1343" spans="2:14" x14ac:dyDescent="0.25">
      <c r="B1343" s="371" t="s">
        <v>220</v>
      </c>
      <c r="C1343" s="371" t="s">
        <v>2200</v>
      </c>
      <c r="D1343" s="371" t="s">
        <v>70</v>
      </c>
      <c r="E1343" s="371" t="s">
        <v>1131</v>
      </c>
      <c r="F1343" s="360">
        <v>2730</v>
      </c>
      <c r="G1343" s="360">
        <v>1218</v>
      </c>
      <c r="H1343" s="360">
        <v>80</v>
      </c>
      <c r="I1343" s="360">
        <v>142</v>
      </c>
      <c r="J1343" s="360">
        <v>369</v>
      </c>
      <c r="K1343" s="360">
        <v>796</v>
      </c>
      <c r="L1343" s="360">
        <v>0</v>
      </c>
      <c r="M1343" s="360">
        <v>0</v>
      </c>
      <c r="N1343" s="360">
        <v>125</v>
      </c>
    </row>
    <row r="1344" spans="2:14" x14ac:dyDescent="0.25">
      <c r="B1344" s="371" t="s">
        <v>220</v>
      </c>
      <c r="C1344" s="371" t="s">
        <v>2200</v>
      </c>
      <c r="D1344" s="371" t="s">
        <v>70</v>
      </c>
      <c r="E1344" s="371" t="s">
        <v>1132</v>
      </c>
      <c r="F1344" s="360">
        <v>1</v>
      </c>
      <c r="G1344" s="360">
        <v>0</v>
      </c>
      <c r="H1344" s="360">
        <v>0</v>
      </c>
      <c r="I1344" s="360">
        <v>0</v>
      </c>
      <c r="J1344" s="360">
        <v>1</v>
      </c>
      <c r="K1344" s="360">
        <v>0</v>
      </c>
      <c r="L1344" s="360">
        <v>0</v>
      </c>
      <c r="M1344" s="360">
        <v>0</v>
      </c>
      <c r="N1344" s="360">
        <v>0</v>
      </c>
    </row>
    <row r="1345" spans="2:14" x14ac:dyDescent="0.25">
      <c r="B1345" s="371" t="s">
        <v>220</v>
      </c>
      <c r="C1345" s="371" t="s">
        <v>2200</v>
      </c>
      <c r="D1345" s="371" t="s">
        <v>70</v>
      </c>
      <c r="E1345" s="371" t="s">
        <v>1133</v>
      </c>
      <c r="F1345" s="360">
        <v>7</v>
      </c>
      <c r="G1345" s="360">
        <v>2</v>
      </c>
      <c r="H1345" s="360">
        <v>0</v>
      </c>
      <c r="I1345" s="360">
        <v>3</v>
      </c>
      <c r="J1345" s="360">
        <v>0</v>
      </c>
      <c r="K1345" s="360">
        <v>2</v>
      </c>
      <c r="L1345" s="360">
        <v>0</v>
      </c>
      <c r="M1345" s="360">
        <v>0</v>
      </c>
      <c r="N1345" s="360">
        <v>0</v>
      </c>
    </row>
    <row r="1346" spans="2:14" x14ac:dyDescent="0.25">
      <c r="B1346" s="371" t="s">
        <v>220</v>
      </c>
      <c r="C1346" s="371" t="s">
        <v>2200</v>
      </c>
      <c r="D1346" s="371" t="s">
        <v>70</v>
      </c>
      <c r="E1346" s="371" t="s">
        <v>1134</v>
      </c>
      <c r="F1346" s="360">
        <v>2</v>
      </c>
      <c r="G1346" s="360">
        <v>0</v>
      </c>
      <c r="H1346" s="360">
        <v>0</v>
      </c>
      <c r="I1346" s="360">
        <v>0</v>
      </c>
      <c r="J1346" s="360">
        <v>0</v>
      </c>
      <c r="K1346" s="360">
        <v>2</v>
      </c>
      <c r="L1346" s="360">
        <v>0</v>
      </c>
      <c r="M1346" s="360">
        <v>0</v>
      </c>
      <c r="N1346" s="360">
        <v>0</v>
      </c>
    </row>
    <row r="1347" spans="2:14" x14ac:dyDescent="0.25">
      <c r="B1347" s="371" t="s">
        <v>220</v>
      </c>
      <c r="C1347" s="371" t="s">
        <v>2200</v>
      </c>
      <c r="D1347" s="371" t="s">
        <v>70</v>
      </c>
      <c r="E1347" s="371" t="s">
        <v>1135</v>
      </c>
      <c r="F1347" s="360">
        <v>4</v>
      </c>
      <c r="G1347" s="360">
        <v>1</v>
      </c>
      <c r="H1347" s="360">
        <v>0</v>
      </c>
      <c r="I1347" s="360">
        <v>0</v>
      </c>
      <c r="J1347" s="360">
        <v>0</v>
      </c>
      <c r="K1347" s="360">
        <v>3</v>
      </c>
      <c r="L1347" s="360">
        <v>0</v>
      </c>
      <c r="M1347" s="360">
        <v>0</v>
      </c>
      <c r="N1347" s="360">
        <v>0</v>
      </c>
    </row>
    <row r="1348" spans="2:14" x14ac:dyDescent="0.25">
      <c r="B1348" s="371" t="s">
        <v>220</v>
      </c>
      <c r="C1348" s="371" t="s">
        <v>2200</v>
      </c>
      <c r="D1348" s="371" t="s">
        <v>70</v>
      </c>
      <c r="E1348" s="371" t="s">
        <v>2755</v>
      </c>
      <c r="F1348" s="360">
        <v>4</v>
      </c>
      <c r="G1348" s="360">
        <v>4</v>
      </c>
      <c r="H1348" s="360">
        <v>0</v>
      </c>
      <c r="I1348" s="360">
        <v>0</v>
      </c>
      <c r="J1348" s="360">
        <v>0</v>
      </c>
      <c r="K1348" s="360">
        <v>0</v>
      </c>
      <c r="L1348" s="360">
        <v>0</v>
      </c>
      <c r="M1348" s="360">
        <v>0</v>
      </c>
      <c r="N1348" s="360">
        <v>0</v>
      </c>
    </row>
    <row r="1349" spans="2:14" x14ac:dyDescent="0.25">
      <c r="B1349" s="371" t="s">
        <v>220</v>
      </c>
      <c r="C1349" s="371" t="s">
        <v>2200</v>
      </c>
      <c r="D1349" s="371" t="s">
        <v>70</v>
      </c>
      <c r="E1349" s="371" t="s">
        <v>2345</v>
      </c>
      <c r="F1349" s="360">
        <v>1</v>
      </c>
      <c r="G1349" s="360">
        <v>0</v>
      </c>
      <c r="H1349" s="360">
        <v>0</v>
      </c>
      <c r="I1349" s="360">
        <v>0</v>
      </c>
      <c r="J1349" s="360">
        <v>0</v>
      </c>
      <c r="K1349" s="360">
        <v>1</v>
      </c>
      <c r="L1349" s="360">
        <v>0</v>
      </c>
      <c r="M1349" s="360">
        <v>0</v>
      </c>
      <c r="N1349" s="360">
        <v>0</v>
      </c>
    </row>
    <row r="1350" spans="2:14" x14ac:dyDescent="0.25">
      <c r="B1350" s="371" t="s">
        <v>220</v>
      </c>
      <c r="C1350" s="371" t="s">
        <v>2200</v>
      </c>
      <c r="D1350" s="371" t="s">
        <v>70</v>
      </c>
      <c r="E1350" s="371" t="s">
        <v>1136</v>
      </c>
      <c r="F1350" s="360">
        <v>3</v>
      </c>
      <c r="G1350" s="360">
        <v>0</v>
      </c>
      <c r="H1350" s="360">
        <v>0</v>
      </c>
      <c r="I1350" s="360">
        <v>1</v>
      </c>
      <c r="J1350" s="360">
        <v>0</v>
      </c>
      <c r="K1350" s="360">
        <v>2</v>
      </c>
      <c r="L1350" s="360">
        <v>0</v>
      </c>
      <c r="M1350" s="360">
        <v>0</v>
      </c>
      <c r="N1350" s="360">
        <v>0</v>
      </c>
    </row>
    <row r="1351" spans="2:14" x14ac:dyDescent="0.25">
      <c r="B1351" s="371" t="s">
        <v>220</v>
      </c>
      <c r="C1351" s="371" t="s">
        <v>2200</v>
      </c>
      <c r="D1351" s="371" t="s">
        <v>70</v>
      </c>
      <c r="E1351" s="371" t="s">
        <v>1137</v>
      </c>
      <c r="F1351" s="360">
        <v>2</v>
      </c>
      <c r="G1351" s="360">
        <v>0</v>
      </c>
      <c r="H1351" s="360">
        <v>0</v>
      </c>
      <c r="I1351" s="360">
        <v>0</v>
      </c>
      <c r="J1351" s="360">
        <v>0</v>
      </c>
      <c r="K1351" s="360">
        <v>2</v>
      </c>
      <c r="L1351" s="360">
        <v>0</v>
      </c>
      <c r="M1351" s="360">
        <v>0</v>
      </c>
      <c r="N1351" s="360">
        <v>0</v>
      </c>
    </row>
    <row r="1352" spans="2:14" x14ac:dyDescent="0.25">
      <c r="B1352" s="371" t="s">
        <v>220</v>
      </c>
      <c r="C1352" s="371" t="s">
        <v>2200</v>
      </c>
      <c r="D1352" s="371" t="s">
        <v>70</v>
      </c>
      <c r="E1352" s="371" t="s">
        <v>1138</v>
      </c>
      <c r="F1352" s="360">
        <v>2</v>
      </c>
      <c r="G1352" s="360">
        <v>0</v>
      </c>
      <c r="H1352" s="360">
        <v>0</v>
      </c>
      <c r="I1352" s="360">
        <v>0</v>
      </c>
      <c r="J1352" s="360">
        <v>0</v>
      </c>
      <c r="K1352" s="360">
        <v>2</v>
      </c>
      <c r="L1352" s="360">
        <v>0</v>
      </c>
      <c r="M1352" s="360">
        <v>0</v>
      </c>
      <c r="N1352" s="360">
        <v>0</v>
      </c>
    </row>
    <row r="1353" spans="2:14" x14ac:dyDescent="0.25">
      <c r="B1353" s="371" t="s">
        <v>220</v>
      </c>
      <c r="C1353" s="371" t="s">
        <v>2200</v>
      </c>
      <c r="D1353" s="371" t="s">
        <v>70</v>
      </c>
      <c r="E1353" s="371" t="s">
        <v>1139</v>
      </c>
      <c r="F1353" s="360">
        <v>282</v>
      </c>
      <c r="G1353" s="360">
        <v>117</v>
      </c>
      <c r="H1353" s="360">
        <v>2</v>
      </c>
      <c r="I1353" s="360">
        <v>12</v>
      </c>
      <c r="J1353" s="360">
        <v>33</v>
      </c>
      <c r="K1353" s="360">
        <v>110</v>
      </c>
      <c r="L1353" s="360">
        <v>0</v>
      </c>
      <c r="M1353" s="360">
        <v>0</v>
      </c>
      <c r="N1353" s="360">
        <v>8</v>
      </c>
    </row>
    <row r="1354" spans="2:14" x14ac:dyDescent="0.25">
      <c r="B1354" s="371" t="s">
        <v>220</v>
      </c>
      <c r="C1354" s="371" t="s">
        <v>2200</v>
      </c>
      <c r="D1354" s="371" t="s">
        <v>70</v>
      </c>
      <c r="E1354" s="371" t="s">
        <v>1140</v>
      </c>
      <c r="F1354" s="360">
        <v>1</v>
      </c>
      <c r="G1354" s="360">
        <v>1</v>
      </c>
      <c r="H1354" s="360">
        <v>0</v>
      </c>
      <c r="I1354" s="360">
        <v>0</v>
      </c>
      <c r="J1354" s="360">
        <v>0</v>
      </c>
      <c r="K1354" s="360">
        <v>0</v>
      </c>
      <c r="L1354" s="360">
        <v>0</v>
      </c>
      <c r="M1354" s="360">
        <v>0</v>
      </c>
      <c r="N1354" s="360">
        <v>0</v>
      </c>
    </row>
    <row r="1355" spans="2:14" x14ac:dyDescent="0.25">
      <c r="B1355" s="371" t="s">
        <v>220</v>
      </c>
      <c r="C1355" s="371" t="s">
        <v>2200</v>
      </c>
      <c r="D1355" s="371" t="s">
        <v>70</v>
      </c>
      <c r="E1355" s="371" t="s">
        <v>1141</v>
      </c>
      <c r="F1355" s="360">
        <v>3</v>
      </c>
      <c r="G1355" s="360">
        <v>0</v>
      </c>
      <c r="H1355" s="360">
        <v>0</v>
      </c>
      <c r="I1355" s="360">
        <v>0</v>
      </c>
      <c r="J1355" s="360">
        <v>0</v>
      </c>
      <c r="K1355" s="360">
        <v>3</v>
      </c>
      <c r="L1355" s="360">
        <v>0</v>
      </c>
      <c r="M1355" s="360">
        <v>0</v>
      </c>
      <c r="N1355" s="360">
        <v>0</v>
      </c>
    </row>
    <row r="1356" spans="2:14" x14ac:dyDescent="0.25">
      <c r="B1356" s="371" t="s">
        <v>220</v>
      </c>
      <c r="C1356" s="371" t="s">
        <v>2200</v>
      </c>
      <c r="D1356" s="371" t="s">
        <v>70</v>
      </c>
      <c r="E1356" s="371" t="s">
        <v>2396</v>
      </c>
      <c r="F1356" s="360">
        <v>2</v>
      </c>
      <c r="G1356" s="360">
        <v>0</v>
      </c>
      <c r="H1356" s="360">
        <v>0</v>
      </c>
      <c r="I1356" s="360">
        <v>0</v>
      </c>
      <c r="J1356" s="360">
        <v>0</v>
      </c>
      <c r="K1356" s="360">
        <v>2</v>
      </c>
      <c r="L1356" s="360">
        <v>0</v>
      </c>
      <c r="M1356" s="360">
        <v>0</v>
      </c>
      <c r="N1356" s="360">
        <v>0</v>
      </c>
    </row>
    <row r="1357" spans="2:14" x14ac:dyDescent="0.25">
      <c r="B1357" s="371" t="s">
        <v>220</v>
      </c>
      <c r="C1357" s="371" t="s">
        <v>2200</v>
      </c>
      <c r="D1357" s="371" t="s">
        <v>70</v>
      </c>
      <c r="E1357" s="371" t="s">
        <v>1142</v>
      </c>
      <c r="F1357" s="360">
        <v>5</v>
      </c>
      <c r="G1357" s="360">
        <v>1</v>
      </c>
      <c r="H1357" s="360">
        <v>0</v>
      </c>
      <c r="I1357" s="360">
        <v>1</v>
      </c>
      <c r="J1357" s="360">
        <v>1</v>
      </c>
      <c r="K1357" s="360">
        <v>2</v>
      </c>
      <c r="L1357" s="360">
        <v>0</v>
      </c>
      <c r="M1357" s="360">
        <v>0</v>
      </c>
      <c r="N1357" s="360">
        <v>0</v>
      </c>
    </row>
    <row r="1358" spans="2:14" x14ac:dyDescent="0.25">
      <c r="B1358" s="371" t="s">
        <v>220</v>
      </c>
      <c r="C1358" s="371" t="s">
        <v>2200</v>
      </c>
      <c r="D1358" s="371" t="s">
        <v>70</v>
      </c>
      <c r="E1358" s="371" t="s">
        <v>2346</v>
      </c>
      <c r="F1358" s="360">
        <v>1717</v>
      </c>
      <c r="G1358" s="360">
        <v>842</v>
      </c>
      <c r="H1358" s="360">
        <v>34</v>
      </c>
      <c r="I1358" s="360">
        <v>160</v>
      </c>
      <c r="J1358" s="360">
        <v>151</v>
      </c>
      <c r="K1358" s="360">
        <v>468</v>
      </c>
      <c r="L1358" s="360">
        <v>0</v>
      </c>
      <c r="M1358" s="360">
        <v>0</v>
      </c>
      <c r="N1358" s="360">
        <v>62</v>
      </c>
    </row>
    <row r="1359" spans="2:14" x14ac:dyDescent="0.25">
      <c r="B1359" s="371" t="s">
        <v>220</v>
      </c>
      <c r="C1359" s="371" t="s">
        <v>2200</v>
      </c>
      <c r="D1359" s="371" t="s">
        <v>70</v>
      </c>
      <c r="E1359" s="371" t="s">
        <v>1143</v>
      </c>
      <c r="F1359" s="360">
        <v>29</v>
      </c>
      <c r="G1359" s="360">
        <v>5</v>
      </c>
      <c r="H1359" s="360">
        <v>0</v>
      </c>
      <c r="I1359" s="360">
        <v>19</v>
      </c>
      <c r="J1359" s="360">
        <v>0</v>
      </c>
      <c r="K1359" s="360">
        <v>5</v>
      </c>
      <c r="L1359" s="360">
        <v>0</v>
      </c>
      <c r="M1359" s="360">
        <v>0</v>
      </c>
      <c r="N1359" s="360">
        <v>0</v>
      </c>
    </row>
    <row r="1360" spans="2:14" x14ac:dyDescent="0.25">
      <c r="B1360" s="371" t="s">
        <v>220</v>
      </c>
      <c r="C1360" s="371" t="s">
        <v>2200</v>
      </c>
      <c r="D1360" s="371" t="s">
        <v>70</v>
      </c>
      <c r="E1360" s="371" t="s">
        <v>1144</v>
      </c>
      <c r="F1360" s="360">
        <v>26</v>
      </c>
      <c r="G1360" s="360">
        <v>6</v>
      </c>
      <c r="H1360" s="360">
        <v>0</v>
      </c>
      <c r="I1360" s="360">
        <v>14</v>
      </c>
      <c r="J1360" s="360">
        <v>0</v>
      </c>
      <c r="K1360" s="360">
        <v>4</v>
      </c>
      <c r="L1360" s="360">
        <v>0</v>
      </c>
      <c r="M1360" s="360">
        <v>0</v>
      </c>
      <c r="N1360" s="360">
        <v>2</v>
      </c>
    </row>
    <row r="1361" spans="2:14" x14ac:dyDescent="0.25">
      <c r="B1361" s="371" t="s">
        <v>220</v>
      </c>
      <c r="C1361" s="371" t="s">
        <v>2200</v>
      </c>
      <c r="D1361" s="371" t="s">
        <v>70</v>
      </c>
      <c r="E1361" s="371" t="s">
        <v>1145</v>
      </c>
      <c r="F1361" s="360">
        <v>17</v>
      </c>
      <c r="G1361" s="360">
        <v>6</v>
      </c>
      <c r="H1361" s="360">
        <v>1</v>
      </c>
      <c r="I1361" s="360">
        <v>4</v>
      </c>
      <c r="J1361" s="360">
        <v>0</v>
      </c>
      <c r="K1361" s="360">
        <v>6</v>
      </c>
      <c r="L1361" s="360">
        <v>0</v>
      </c>
      <c r="M1361" s="360">
        <v>0</v>
      </c>
      <c r="N1361" s="360">
        <v>0</v>
      </c>
    </row>
    <row r="1362" spans="2:14" x14ac:dyDescent="0.25">
      <c r="B1362" s="371" t="s">
        <v>220</v>
      </c>
      <c r="C1362" s="371" t="s">
        <v>2200</v>
      </c>
      <c r="D1362" s="371" t="s">
        <v>70</v>
      </c>
      <c r="E1362" s="371" t="s">
        <v>1146</v>
      </c>
      <c r="F1362" s="360">
        <v>6</v>
      </c>
      <c r="G1362" s="360">
        <v>2</v>
      </c>
      <c r="H1362" s="360">
        <v>0</v>
      </c>
      <c r="I1362" s="360">
        <v>0</v>
      </c>
      <c r="J1362" s="360">
        <v>0</v>
      </c>
      <c r="K1362" s="360">
        <v>4</v>
      </c>
      <c r="L1362" s="360">
        <v>0</v>
      </c>
      <c r="M1362" s="360">
        <v>0</v>
      </c>
      <c r="N1362" s="360">
        <v>0</v>
      </c>
    </row>
    <row r="1363" spans="2:14" x14ac:dyDescent="0.25">
      <c r="B1363" s="371" t="s">
        <v>220</v>
      </c>
      <c r="C1363" s="371" t="s">
        <v>2200</v>
      </c>
      <c r="D1363" s="371" t="s">
        <v>70</v>
      </c>
      <c r="E1363" s="371" t="s">
        <v>1147</v>
      </c>
      <c r="F1363" s="360">
        <v>18</v>
      </c>
      <c r="G1363" s="360">
        <v>11</v>
      </c>
      <c r="H1363" s="360">
        <v>1</v>
      </c>
      <c r="I1363" s="360">
        <v>0</v>
      </c>
      <c r="J1363" s="360">
        <v>2</v>
      </c>
      <c r="K1363" s="360">
        <v>4</v>
      </c>
      <c r="L1363" s="360">
        <v>0</v>
      </c>
      <c r="M1363" s="360">
        <v>0</v>
      </c>
      <c r="N1363" s="360">
        <v>0</v>
      </c>
    </row>
    <row r="1364" spans="2:14" x14ac:dyDescent="0.25">
      <c r="B1364" s="371" t="s">
        <v>220</v>
      </c>
      <c r="C1364" s="371" t="s">
        <v>2200</v>
      </c>
      <c r="D1364" s="371" t="s">
        <v>70</v>
      </c>
      <c r="E1364" s="371" t="s">
        <v>1148</v>
      </c>
      <c r="F1364" s="360">
        <v>75</v>
      </c>
      <c r="G1364" s="360">
        <v>30</v>
      </c>
      <c r="H1364" s="360">
        <v>5</v>
      </c>
      <c r="I1364" s="360">
        <v>3</v>
      </c>
      <c r="J1364" s="360">
        <v>5</v>
      </c>
      <c r="K1364" s="360">
        <v>28</v>
      </c>
      <c r="L1364" s="360">
        <v>0</v>
      </c>
      <c r="M1364" s="360">
        <v>1</v>
      </c>
      <c r="N1364" s="360">
        <v>3</v>
      </c>
    </row>
    <row r="1365" spans="2:14" x14ac:dyDescent="0.25">
      <c r="B1365" s="371" t="s">
        <v>220</v>
      </c>
      <c r="C1365" s="371" t="s">
        <v>2200</v>
      </c>
      <c r="D1365" s="371" t="s">
        <v>70</v>
      </c>
      <c r="E1365" s="371" t="s">
        <v>1149</v>
      </c>
      <c r="F1365" s="360">
        <v>4</v>
      </c>
      <c r="G1365" s="360">
        <v>0</v>
      </c>
      <c r="H1365" s="360">
        <v>0</v>
      </c>
      <c r="I1365" s="360">
        <v>0</v>
      </c>
      <c r="J1365" s="360">
        <v>1</v>
      </c>
      <c r="K1365" s="360">
        <v>2</v>
      </c>
      <c r="L1365" s="360">
        <v>0</v>
      </c>
      <c r="M1365" s="360">
        <v>0</v>
      </c>
      <c r="N1365" s="360">
        <v>1</v>
      </c>
    </row>
    <row r="1366" spans="2:14" x14ac:dyDescent="0.25">
      <c r="B1366" s="371" t="s">
        <v>220</v>
      </c>
      <c r="C1366" s="371" t="s">
        <v>2200</v>
      </c>
      <c r="D1366" s="371" t="s">
        <v>70</v>
      </c>
      <c r="E1366" s="371" t="s">
        <v>1150</v>
      </c>
      <c r="F1366" s="360">
        <v>2</v>
      </c>
      <c r="G1366" s="360">
        <v>1</v>
      </c>
      <c r="H1366" s="360">
        <v>0</v>
      </c>
      <c r="I1366" s="360">
        <v>0</v>
      </c>
      <c r="J1366" s="360">
        <v>0</v>
      </c>
      <c r="K1366" s="360">
        <v>1</v>
      </c>
      <c r="L1366" s="360">
        <v>0</v>
      </c>
      <c r="M1366" s="360">
        <v>0</v>
      </c>
      <c r="N1366" s="360">
        <v>0</v>
      </c>
    </row>
    <row r="1367" spans="2:14" x14ac:dyDescent="0.25">
      <c r="B1367" s="371" t="s">
        <v>220</v>
      </c>
      <c r="C1367" s="371" t="s">
        <v>2200</v>
      </c>
      <c r="D1367" s="371" t="s">
        <v>70</v>
      </c>
      <c r="E1367" s="371" t="s">
        <v>1151</v>
      </c>
      <c r="F1367" s="360">
        <v>61</v>
      </c>
      <c r="G1367" s="360">
        <v>25</v>
      </c>
      <c r="H1367" s="360">
        <v>5</v>
      </c>
      <c r="I1367" s="360">
        <v>7</v>
      </c>
      <c r="J1367" s="360">
        <v>11</v>
      </c>
      <c r="K1367" s="360">
        <v>12</v>
      </c>
      <c r="L1367" s="360">
        <v>0</v>
      </c>
      <c r="M1367" s="360">
        <v>0</v>
      </c>
      <c r="N1367" s="360">
        <v>1</v>
      </c>
    </row>
    <row r="1368" spans="2:14" x14ac:dyDescent="0.25">
      <c r="B1368" s="371" t="s">
        <v>220</v>
      </c>
      <c r="C1368" s="371" t="s">
        <v>2200</v>
      </c>
      <c r="D1368" s="371" t="s">
        <v>70</v>
      </c>
      <c r="E1368" s="371" t="s">
        <v>1152</v>
      </c>
      <c r="F1368" s="360">
        <v>1</v>
      </c>
      <c r="G1368" s="360">
        <v>1</v>
      </c>
      <c r="H1368" s="360">
        <v>0</v>
      </c>
      <c r="I1368" s="360">
        <v>0</v>
      </c>
      <c r="J1368" s="360">
        <v>0</v>
      </c>
      <c r="K1368" s="360">
        <v>0</v>
      </c>
      <c r="L1368" s="360">
        <v>0</v>
      </c>
      <c r="M1368" s="360">
        <v>0</v>
      </c>
      <c r="N1368" s="360">
        <v>0</v>
      </c>
    </row>
    <row r="1369" spans="2:14" x14ac:dyDescent="0.25">
      <c r="B1369" s="371" t="s">
        <v>220</v>
      </c>
      <c r="C1369" s="371" t="s">
        <v>2200</v>
      </c>
      <c r="D1369" s="371" t="s">
        <v>70</v>
      </c>
      <c r="E1369" s="371" t="s">
        <v>1153</v>
      </c>
      <c r="F1369" s="360">
        <v>5</v>
      </c>
      <c r="G1369" s="360">
        <v>3</v>
      </c>
      <c r="H1369" s="360">
        <v>0</v>
      </c>
      <c r="I1369" s="360">
        <v>1</v>
      </c>
      <c r="J1369" s="360">
        <v>0</v>
      </c>
      <c r="K1369" s="360">
        <v>1</v>
      </c>
      <c r="L1369" s="360">
        <v>0</v>
      </c>
      <c r="M1369" s="360">
        <v>0</v>
      </c>
      <c r="N1369" s="360">
        <v>0</v>
      </c>
    </row>
    <row r="1370" spans="2:14" x14ac:dyDescent="0.25">
      <c r="B1370" s="371" t="s">
        <v>220</v>
      </c>
      <c r="C1370" s="371" t="s">
        <v>2200</v>
      </c>
      <c r="D1370" s="371" t="s">
        <v>70</v>
      </c>
      <c r="E1370" s="371" t="s">
        <v>1154</v>
      </c>
      <c r="F1370" s="360">
        <v>10</v>
      </c>
      <c r="G1370" s="360">
        <v>5</v>
      </c>
      <c r="H1370" s="360">
        <v>0</v>
      </c>
      <c r="I1370" s="360">
        <v>0</v>
      </c>
      <c r="J1370" s="360">
        <v>0</v>
      </c>
      <c r="K1370" s="360">
        <v>5</v>
      </c>
      <c r="L1370" s="360">
        <v>0</v>
      </c>
      <c r="M1370" s="360">
        <v>0</v>
      </c>
      <c r="N1370" s="360">
        <v>0</v>
      </c>
    </row>
    <row r="1371" spans="2:14" x14ac:dyDescent="0.25">
      <c r="B1371" s="371" t="s">
        <v>220</v>
      </c>
      <c r="C1371" s="371" t="s">
        <v>2200</v>
      </c>
      <c r="D1371" s="371" t="s">
        <v>70</v>
      </c>
      <c r="E1371" s="371" t="s">
        <v>1155</v>
      </c>
      <c r="F1371" s="360">
        <v>14</v>
      </c>
      <c r="G1371" s="360">
        <v>4</v>
      </c>
      <c r="H1371" s="360">
        <v>0</v>
      </c>
      <c r="I1371" s="360">
        <v>0</v>
      </c>
      <c r="J1371" s="360">
        <v>1</v>
      </c>
      <c r="K1371" s="360">
        <v>8</v>
      </c>
      <c r="L1371" s="360">
        <v>0</v>
      </c>
      <c r="M1371" s="360">
        <v>0</v>
      </c>
      <c r="N1371" s="360">
        <v>1</v>
      </c>
    </row>
    <row r="1372" spans="2:14" x14ac:dyDescent="0.25">
      <c r="B1372" s="371" t="s">
        <v>220</v>
      </c>
      <c r="C1372" s="371" t="s">
        <v>2200</v>
      </c>
      <c r="D1372" s="371" t="s">
        <v>70</v>
      </c>
      <c r="E1372" s="371" t="s">
        <v>1156</v>
      </c>
      <c r="F1372" s="360">
        <v>24</v>
      </c>
      <c r="G1372" s="360">
        <v>8</v>
      </c>
      <c r="H1372" s="360">
        <v>0</v>
      </c>
      <c r="I1372" s="360">
        <v>2</v>
      </c>
      <c r="J1372" s="360">
        <v>3</v>
      </c>
      <c r="K1372" s="360">
        <v>11</v>
      </c>
      <c r="L1372" s="360">
        <v>0</v>
      </c>
      <c r="M1372" s="360">
        <v>0</v>
      </c>
      <c r="N1372" s="360">
        <v>0</v>
      </c>
    </row>
    <row r="1373" spans="2:14" x14ac:dyDescent="0.25">
      <c r="B1373" s="371" t="s">
        <v>220</v>
      </c>
      <c r="C1373" s="371" t="s">
        <v>2200</v>
      </c>
      <c r="D1373" s="371" t="s">
        <v>70</v>
      </c>
      <c r="E1373" s="371" t="s">
        <v>1157</v>
      </c>
      <c r="F1373" s="360">
        <v>1034</v>
      </c>
      <c r="G1373" s="360">
        <v>419</v>
      </c>
      <c r="H1373" s="360">
        <v>39</v>
      </c>
      <c r="I1373" s="360">
        <v>90</v>
      </c>
      <c r="J1373" s="360">
        <v>88</v>
      </c>
      <c r="K1373" s="360">
        <v>354</v>
      </c>
      <c r="L1373" s="360">
        <v>0</v>
      </c>
      <c r="M1373" s="360">
        <v>0</v>
      </c>
      <c r="N1373" s="360">
        <v>44</v>
      </c>
    </row>
    <row r="1374" spans="2:14" x14ac:dyDescent="0.25">
      <c r="B1374" s="371" t="s">
        <v>220</v>
      </c>
      <c r="C1374" s="371" t="s">
        <v>2200</v>
      </c>
      <c r="D1374" s="371" t="s">
        <v>70</v>
      </c>
      <c r="E1374" s="371" t="s">
        <v>1158</v>
      </c>
      <c r="F1374" s="360">
        <v>1</v>
      </c>
      <c r="G1374" s="360">
        <v>0</v>
      </c>
      <c r="H1374" s="360">
        <v>0</v>
      </c>
      <c r="I1374" s="360">
        <v>0</v>
      </c>
      <c r="J1374" s="360">
        <v>0</v>
      </c>
      <c r="K1374" s="360">
        <v>1</v>
      </c>
      <c r="L1374" s="360">
        <v>0</v>
      </c>
      <c r="M1374" s="360">
        <v>0</v>
      </c>
      <c r="N1374" s="360">
        <v>0</v>
      </c>
    </row>
    <row r="1375" spans="2:14" x14ac:dyDescent="0.25">
      <c r="B1375" s="371" t="s">
        <v>220</v>
      </c>
      <c r="C1375" s="371" t="s">
        <v>2200</v>
      </c>
      <c r="D1375" s="371" t="s">
        <v>70</v>
      </c>
      <c r="E1375" s="371" t="s">
        <v>1159</v>
      </c>
      <c r="F1375" s="360">
        <v>4</v>
      </c>
      <c r="G1375" s="360">
        <v>3</v>
      </c>
      <c r="H1375" s="360">
        <v>0</v>
      </c>
      <c r="I1375" s="360">
        <v>0</v>
      </c>
      <c r="J1375" s="360">
        <v>0</v>
      </c>
      <c r="K1375" s="360">
        <v>1</v>
      </c>
      <c r="L1375" s="360">
        <v>0</v>
      </c>
      <c r="M1375" s="360">
        <v>0</v>
      </c>
      <c r="N1375" s="360">
        <v>0</v>
      </c>
    </row>
    <row r="1376" spans="2:14" x14ac:dyDescent="0.25">
      <c r="B1376" s="371" t="s">
        <v>220</v>
      </c>
      <c r="C1376" s="371" t="s">
        <v>2200</v>
      </c>
      <c r="D1376" s="371" t="s">
        <v>70</v>
      </c>
      <c r="E1376" s="371" t="s">
        <v>1160</v>
      </c>
      <c r="F1376" s="360">
        <v>6</v>
      </c>
      <c r="G1376" s="360">
        <v>2</v>
      </c>
      <c r="H1376" s="360">
        <v>0</v>
      </c>
      <c r="I1376" s="360">
        <v>3</v>
      </c>
      <c r="J1376" s="360">
        <v>0</v>
      </c>
      <c r="K1376" s="360">
        <v>1</v>
      </c>
      <c r="L1376" s="360">
        <v>0</v>
      </c>
      <c r="M1376" s="360">
        <v>0</v>
      </c>
      <c r="N1376" s="360">
        <v>0</v>
      </c>
    </row>
    <row r="1377" spans="2:14" x14ac:dyDescent="0.25">
      <c r="B1377" s="371" t="s">
        <v>220</v>
      </c>
      <c r="C1377" s="371" t="s">
        <v>2200</v>
      </c>
      <c r="D1377" s="371" t="s">
        <v>70</v>
      </c>
      <c r="E1377" s="371" t="s">
        <v>1161</v>
      </c>
      <c r="F1377" s="360">
        <v>13</v>
      </c>
      <c r="G1377" s="360">
        <v>8</v>
      </c>
      <c r="H1377" s="360">
        <v>0</v>
      </c>
      <c r="I1377" s="360">
        <v>0</v>
      </c>
      <c r="J1377" s="360">
        <v>1</v>
      </c>
      <c r="K1377" s="360">
        <v>4</v>
      </c>
      <c r="L1377" s="360">
        <v>0</v>
      </c>
      <c r="M1377" s="360">
        <v>0</v>
      </c>
      <c r="N1377" s="360">
        <v>0</v>
      </c>
    </row>
    <row r="1378" spans="2:14" x14ac:dyDescent="0.25">
      <c r="B1378" s="371" t="s">
        <v>220</v>
      </c>
      <c r="C1378" s="371" t="s">
        <v>2200</v>
      </c>
      <c r="D1378" s="371" t="s">
        <v>70</v>
      </c>
      <c r="E1378" s="371" t="s">
        <v>1162</v>
      </c>
      <c r="F1378" s="360">
        <v>3</v>
      </c>
      <c r="G1378" s="360">
        <v>1</v>
      </c>
      <c r="H1378" s="360">
        <v>0</v>
      </c>
      <c r="I1378" s="360">
        <v>0</v>
      </c>
      <c r="J1378" s="360">
        <v>2</v>
      </c>
      <c r="K1378" s="360">
        <v>0</v>
      </c>
      <c r="L1378" s="360">
        <v>0</v>
      </c>
      <c r="M1378" s="360">
        <v>0</v>
      </c>
      <c r="N1378" s="360">
        <v>0</v>
      </c>
    </row>
    <row r="1379" spans="2:14" x14ac:dyDescent="0.25">
      <c r="B1379" s="371" t="s">
        <v>220</v>
      </c>
      <c r="C1379" s="371" t="s">
        <v>2200</v>
      </c>
      <c r="D1379" s="371" t="s">
        <v>70</v>
      </c>
      <c r="E1379" s="371" t="s">
        <v>1930</v>
      </c>
      <c r="F1379" s="360">
        <v>2</v>
      </c>
      <c r="G1379" s="360">
        <v>1</v>
      </c>
      <c r="H1379" s="360">
        <v>0</v>
      </c>
      <c r="I1379" s="360">
        <v>0</v>
      </c>
      <c r="J1379" s="360">
        <v>0</v>
      </c>
      <c r="K1379" s="360">
        <v>1</v>
      </c>
      <c r="L1379" s="360">
        <v>0</v>
      </c>
      <c r="M1379" s="360">
        <v>0</v>
      </c>
      <c r="N1379" s="360">
        <v>0</v>
      </c>
    </row>
    <row r="1380" spans="2:14" x14ac:dyDescent="0.25">
      <c r="B1380" s="371" t="s">
        <v>220</v>
      </c>
      <c r="C1380" s="371" t="s">
        <v>2200</v>
      </c>
      <c r="D1380" s="371" t="s">
        <v>70</v>
      </c>
      <c r="E1380" s="371" t="s">
        <v>1163</v>
      </c>
      <c r="F1380" s="360">
        <v>4</v>
      </c>
      <c r="G1380" s="360">
        <v>0</v>
      </c>
      <c r="H1380" s="360">
        <v>0</v>
      </c>
      <c r="I1380" s="360">
        <v>0</v>
      </c>
      <c r="J1380" s="360">
        <v>1</v>
      </c>
      <c r="K1380" s="360">
        <v>3</v>
      </c>
      <c r="L1380" s="360">
        <v>0</v>
      </c>
      <c r="M1380" s="360">
        <v>0</v>
      </c>
      <c r="N1380" s="360">
        <v>0</v>
      </c>
    </row>
    <row r="1381" spans="2:14" x14ac:dyDescent="0.25">
      <c r="B1381" s="371" t="s">
        <v>220</v>
      </c>
      <c r="C1381" s="371" t="s">
        <v>2200</v>
      </c>
      <c r="D1381" s="371" t="s">
        <v>70</v>
      </c>
      <c r="E1381" s="371" t="s">
        <v>1164</v>
      </c>
      <c r="F1381" s="360">
        <v>4</v>
      </c>
      <c r="G1381" s="360">
        <v>1</v>
      </c>
      <c r="H1381" s="360">
        <v>0</v>
      </c>
      <c r="I1381" s="360">
        <v>0</v>
      </c>
      <c r="J1381" s="360">
        <v>0</v>
      </c>
      <c r="K1381" s="360">
        <v>3</v>
      </c>
      <c r="L1381" s="360">
        <v>0</v>
      </c>
      <c r="M1381" s="360">
        <v>0</v>
      </c>
      <c r="N1381" s="360">
        <v>0</v>
      </c>
    </row>
    <row r="1382" spans="2:14" x14ac:dyDescent="0.25">
      <c r="B1382" s="371" t="s">
        <v>220</v>
      </c>
      <c r="C1382" s="371" t="s">
        <v>2200</v>
      </c>
      <c r="D1382" s="371" t="s">
        <v>70</v>
      </c>
      <c r="E1382" s="371" t="s">
        <v>1165</v>
      </c>
      <c r="F1382" s="360">
        <v>4</v>
      </c>
      <c r="G1382" s="360">
        <v>1</v>
      </c>
      <c r="H1382" s="360">
        <v>0</v>
      </c>
      <c r="I1382" s="360">
        <v>0</v>
      </c>
      <c r="J1382" s="360">
        <v>0</v>
      </c>
      <c r="K1382" s="360">
        <v>3</v>
      </c>
      <c r="L1382" s="360">
        <v>0</v>
      </c>
      <c r="M1382" s="360">
        <v>0</v>
      </c>
      <c r="N1382" s="360">
        <v>0</v>
      </c>
    </row>
    <row r="1383" spans="2:14" x14ac:dyDescent="0.25">
      <c r="B1383" s="371" t="s">
        <v>220</v>
      </c>
      <c r="C1383" s="371" t="s">
        <v>2200</v>
      </c>
      <c r="D1383" s="371" t="s">
        <v>70</v>
      </c>
      <c r="E1383" s="371" t="s">
        <v>1166</v>
      </c>
      <c r="F1383" s="360">
        <v>4</v>
      </c>
      <c r="G1383" s="360">
        <v>4</v>
      </c>
      <c r="H1383" s="360">
        <v>0</v>
      </c>
      <c r="I1383" s="360">
        <v>0</v>
      </c>
      <c r="J1383" s="360">
        <v>0</v>
      </c>
      <c r="K1383" s="360">
        <v>0</v>
      </c>
      <c r="L1383" s="360">
        <v>0</v>
      </c>
      <c r="M1383" s="360">
        <v>0</v>
      </c>
      <c r="N1383" s="360">
        <v>0</v>
      </c>
    </row>
    <row r="1384" spans="2:14" x14ac:dyDescent="0.25">
      <c r="B1384" s="371" t="s">
        <v>220</v>
      </c>
      <c r="C1384" s="371" t="s">
        <v>2200</v>
      </c>
      <c r="D1384" s="371" t="s">
        <v>70</v>
      </c>
      <c r="E1384" s="371" t="s">
        <v>1167</v>
      </c>
      <c r="F1384" s="360">
        <v>5</v>
      </c>
      <c r="G1384" s="360">
        <v>3</v>
      </c>
      <c r="H1384" s="360">
        <v>1</v>
      </c>
      <c r="I1384" s="360">
        <v>0</v>
      </c>
      <c r="J1384" s="360">
        <v>0</v>
      </c>
      <c r="K1384" s="360">
        <v>1</v>
      </c>
      <c r="L1384" s="360">
        <v>0</v>
      </c>
      <c r="M1384" s="360">
        <v>0</v>
      </c>
      <c r="N1384" s="360">
        <v>0</v>
      </c>
    </row>
    <row r="1385" spans="2:14" x14ac:dyDescent="0.25">
      <c r="B1385" s="371" t="s">
        <v>220</v>
      </c>
      <c r="C1385" s="371" t="s">
        <v>2200</v>
      </c>
      <c r="D1385" s="371" t="s">
        <v>70</v>
      </c>
      <c r="E1385" s="371" t="s">
        <v>1168</v>
      </c>
      <c r="F1385" s="360">
        <v>130</v>
      </c>
      <c r="G1385" s="360">
        <v>53</v>
      </c>
      <c r="H1385" s="360">
        <v>13</v>
      </c>
      <c r="I1385" s="360">
        <v>8</v>
      </c>
      <c r="J1385" s="360">
        <v>10</v>
      </c>
      <c r="K1385" s="360">
        <v>42</v>
      </c>
      <c r="L1385" s="360">
        <v>0</v>
      </c>
      <c r="M1385" s="360">
        <v>0</v>
      </c>
      <c r="N1385" s="360">
        <v>4</v>
      </c>
    </row>
    <row r="1386" spans="2:14" x14ac:dyDescent="0.25">
      <c r="B1386" s="371" t="s">
        <v>220</v>
      </c>
      <c r="C1386" s="371" t="s">
        <v>2200</v>
      </c>
      <c r="D1386" s="371" t="s">
        <v>70</v>
      </c>
      <c r="E1386" s="371" t="s">
        <v>1169</v>
      </c>
      <c r="F1386" s="360">
        <v>6</v>
      </c>
      <c r="G1386" s="360">
        <v>0</v>
      </c>
      <c r="H1386" s="360">
        <v>0</v>
      </c>
      <c r="I1386" s="360">
        <v>0</v>
      </c>
      <c r="J1386" s="360">
        <v>0</v>
      </c>
      <c r="K1386" s="360">
        <v>4</v>
      </c>
      <c r="L1386" s="360">
        <v>0</v>
      </c>
      <c r="M1386" s="360">
        <v>0</v>
      </c>
      <c r="N1386" s="360">
        <v>2</v>
      </c>
    </row>
    <row r="1387" spans="2:14" x14ac:dyDescent="0.25">
      <c r="B1387" s="371" t="s">
        <v>220</v>
      </c>
      <c r="C1387" s="371" t="s">
        <v>2200</v>
      </c>
      <c r="D1387" s="371" t="s">
        <v>70</v>
      </c>
      <c r="E1387" s="371" t="s">
        <v>1170</v>
      </c>
      <c r="F1387" s="360">
        <v>20</v>
      </c>
      <c r="G1387" s="360">
        <v>1</v>
      </c>
      <c r="H1387" s="360">
        <v>0</v>
      </c>
      <c r="I1387" s="360">
        <v>9</v>
      </c>
      <c r="J1387" s="360">
        <v>5</v>
      </c>
      <c r="K1387" s="360">
        <v>5</v>
      </c>
      <c r="L1387" s="360">
        <v>0</v>
      </c>
      <c r="M1387" s="360">
        <v>0</v>
      </c>
      <c r="N1387" s="360">
        <v>0</v>
      </c>
    </row>
    <row r="1388" spans="2:14" x14ac:dyDescent="0.25">
      <c r="B1388" s="371" t="s">
        <v>220</v>
      </c>
      <c r="C1388" s="371" t="s">
        <v>2200</v>
      </c>
      <c r="D1388" s="371" t="s">
        <v>70</v>
      </c>
      <c r="E1388" s="371" t="s">
        <v>1171</v>
      </c>
      <c r="F1388" s="360">
        <v>31</v>
      </c>
      <c r="G1388" s="360">
        <v>7</v>
      </c>
      <c r="H1388" s="360">
        <v>0</v>
      </c>
      <c r="I1388" s="360">
        <v>0</v>
      </c>
      <c r="J1388" s="360">
        <v>3</v>
      </c>
      <c r="K1388" s="360">
        <v>21</v>
      </c>
      <c r="L1388" s="360">
        <v>0</v>
      </c>
      <c r="M1388" s="360">
        <v>0</v>
      </c>
      <c r="N1388" s="360">
        <v>0</v>
      </c>
    </row>
    <row r="1389" spans="2:14" x14ac:dyDescent="0.25">
      <c r="B1389" s="371" t="s">
        <v>220</v>
      </c>
      <c r="C1389" s="371" t="s">
        <v>2200</v>
      </c>
      <c r="D1389" s="371" t="s">
        <v>70</v>
      </c>
      <c r="E1389" s="371" t="s">
        <v>1172</v>
      </c>
      <c r="F1389" s="360">
        <v>1710</v>
      </c>
      <c r="G1389" s="360">
        <v>869</v>
      </c>
      <c r="H1389" s="360">
        <v>39</v>
      </c>
      <c r="I1389" s="360">
        <v>118</v>
      </c>
      <c r="J1389" s="360">
        <v>138</v>
      </c>
      <c r="K1389" s="360">
        <v>473</v>
      </c>
      <c r="L1389" s="360">
        <v>0</v>
      </c>
      <c r="M1389" s="360">
        <v>0</v>
      </c>
      <c r="N1389" s="360">
        <v>73</v>
      </c>
    </row>
    <row r="1390" spans="2:14" x14ac:dyDescent="0.25">
      <c r="B1390" s="371" t="s">
        <v>220</v>
      </c>
      <c r="C1390" s="371" t="s">
        <v>2200</v>
      </c>
      <c r="D1390" s="371" t="s">
        <v>70</v>
      </c>
      <c r="E1390" s="371" t="s">
        <v>1931</v>
      </c>
      <c r="F1390" s="360">
        <v>1</v>
      </c>
      <c r="G1390" s="360">
        <v>1</v>
      </c>
      <c r="H1390" s="360">
        <v>0</v>
      </c>
      <c r="I1390" s="360">
        <v>0</v>
      </c>
      <c r="J1390" s="360">
        <v>0</v>
      </c>
      <c r="K1390" s="360">
        <v>0</v>
      </c>
      <c r="L1390" s="360">
        <v>0</v>
      </c>
      <c r="M1390" s="360">
        <v>0</v>
      </c>
      <c r="N1390" s="360">
        <v>0</v>
      </c>
    </row>
    <row r="1391" spans="2:14" x14ac:dyDescent="0.25">
      <c r="B1391" s="371" t="s">
        <v>220</v>
      </c>
      <c r="C1391" s="371" t="s">
        <v>2200</v>
      </c>
      <c r="D1391" s="371" t="s">
        <v>70</v>
      </c>
      <c r="E1391" s="371" t="s">
        <v>1173</v>
      </c>
      <c r="F1391" s="360">
        <v>1</v>
      </c>
      <c r="G1391" s="360">
        <v>0</v>
      </c>
      <c r="H1391" s="360">
        <v>0</v>
      </c>
      <c r="I1391" s="360">
        <v>0</v>
      </c>
      <c r="J1391" s="360">
        <v>0</v>
      </c>
      <c r="K1391" s="360">
        <v>1</v>
      </c>
      <c r="L1391" s="360">
        <v>0</v>
      </c>
      <c r="M1391" s="360">
        <v>0</v>
      </c>
      <c r="N1391" s="360">
        <v>0</v>
      </c>
    </row>
    <row r="1392" spans="2:14" x14ac:dyDescent="0.25">
      <c r="B1392" s="371" t="s">
        <v>220</v>
      </c>
      <c r="C1392" s="371" t="s">
        <v>2200</v>
      </c>
      <c r="D1392" s="371" t="s">
        <v>70</v>
      </c>
      <c r="E1392" s="371" t="s">
        <v>1174</v>
      </c>
      <c r="F1392" s="360">
        <v>3</v>
      </c>
      <c r="G1392" s="360">
        <v>3</v>
      </c>
      <c r="H1392" s="360">
        <v>0</v>
      </c>
      <c r="I1392" s="360">
        <v>0</v>
      </c>
      <c r="J1392" s="360">
        <v>0</v>
      </c>
      <c r="K1392" s="360">
        <v>0</v>
      </c>
      <c r="L1392" s="360">
        <v>0</v>
      </c>
      <c r="M1392" s="360">
        <v>0</v>
      </c>
      <c r="N1392" s="360">
        <v>0</v>
      </c>
    </row>
    <row r="1393" spans="2:14" x14ac:dyDescent="0.25">
      <c r="B1393" s="371" t="s">
        <v>220</v>
      </c>
      <c r="C1393" s="371" t="s">
        <v>2200</v>
      </c>
      <c r="D1393" s="371" t="s">
        <v>70</v>
      </c>
      <c r="E1393" s="371" t="s">
        <v>1175</v>
      </c>
      <c r="F1393" s="360">
        <v>8</v>
      </c>
      <c r="G1393" s="360">
        <v>0</v>
      </c>
      <c r="H1393" s="360">
        <v>0</v>
      </c>
      <c r="I1393" s="360">
        <v>0</v>
      </c>
      <c r="J1393" s="360">
        <v>2</v>
      </c>
      <c r="K1393" s="360">
        <v>6</v>
      </c>
      <c r="L1393" s="360">
        <v>0</v>
      </c>
      <c r="M1393" s="360">
        <v>0</v>
      </c>
      <c r="N1393" s="360">
        <v>0</v>
      </c>
    </row>
    <row r="1394" spans="2:14" x14ac:dyDescent="0.25">
      <c r="B1394" s="371" t="s">
        <v>220</v>
      </c>
      <c r="C1394" s="371" t="s">
        <v>2200</v>
      </c>
      <c r="D1394" s="371" t="s">
        <v>70</v>
      </c>
      <c r="E1394" s="371" t="s">
        <v>1176</v>
      </c>
      <c r="F1394" s="360">
        <v>18</v>
      </c>
      <c r="G1394" s="360">
        <v>9</v>
      </c>
      <c r="H1394" s="360">
        <v>0</v>
      </c>
      <c r="I1394" s="360">
        <v>1</v>
      </c>
      <c r="J1394" s="360">
        <v>4</v>
      </c>
      <c r="K1394" s="360">
        <v>3</v>
      </c>
      <c r="L1394" s="360">
        <v>0</v>
      </c>
      <c r="M1394" s="360">
        <v>0</v>
      </c>
      <c r="N1394" s="360">
        <v>1</v>
      </c>
    </row>
    <row r="1395" spans="2:14" x14ac:dyDescent="0.25">
      <c r="B1395" s="371" t="s">
        <v>220</v>
      </c>
      <c r="C1395" s="371" t="s">
        <v>2200</v>
      </c>
      <c r="D1395" s="371" t="s">
        <v>70</v>
      </c>
      <c r="E1395" s="371" t="s">
        <v>1177</v>
      </c>
      <c r="F1395" s="360">
        <v>3</v>
      </c>
      <c r="G1395" s="360">
        <v>2</v>
      </c>
      <c r="H1395" s="360">
        <v>0</v>
      </c>
      <c r="I1395" s="360">
        <v>0</v>
      </c>
      <c r="J1395" s="360">
        <v>0</v>
      </c>
      <c r="K1395" s="360">
        <v>1</v>
      </c>
      <c r="L1395" s="360">
        <v>0</v>
      </c>
      <c r="M1395" s="360">
        <v>0</v>
      </c>
      <c r="N1395" s="360">
        <v>0</v>
      </c>
    </row>
    <row r="1396" spans="2:14" x14ac:dyDescent="0.25">
      <c r="B1396" s="371" t="s">
        <v>220</v>
      </c>
      <c r="C1396" s="371" t="s">
        <v>2200</v>
      </c>
      <c r="D1396" s="371" t="s">
        <v>70</v>
      </c>
      <c r="E1396" s="371" t="s">
        <v>1178</v>
      </c>
      <c r="F1396" s="360">
        <v>3</v>
      </c>
      <c r="G1396" s="360">
        <v>3</v>
      </c>
      <c r="H1396" s="360">
        <v>0</v>
      </c>
      <c r="I1396" s="360">
        <v>0</v>
      </c>
      <c r="J1396" s="360">
        <v>0</v>
      </c>
      <c r="K1396" s="360">
        <v>0</v>
      </c>
      <c r="L1396" s="360">
        <v>0</v>
      </c>
      <c r="M1396" s="360">
        <v>0</v>
      </c>
      <c r="N1396" s="360">
        <v>0</v>
      </c>
    </row>
    <row r="1397" spans="2:14" x14ac:dyDescent="0.25">
      <c r="B1397" s="371" t="s">
        <v>220</v>
      </c>
      <c r="C1397" s="371" t="s">
        <v>2200</v>
      </c>
      <c r="D1397" s="371" t="s">
        <v>70</v>
      </c>
      <c r="E1397" s="371" t="s">
        <v>1179</v>
      </c>
      <c r="F1397" s="360">
        <v>1</v>
      </c>
      <c r="G1397" s="360">
        <v>1</v>
      </c>
      <c r="H1397" s="360">
        <v>0</v>
      </c>
      <c r="I1397" s="360">
        <v>0</v>
      </c>
      <c r="J1397" s="360">
        <v>0</v>
      </c>
      <c r="K1397" s="360">
        <v>0</v>
      </c>
      <c r="L1397" s="360">
        <v>0</v>
      </c>
      <c r="M1397" s="360">
        <v>0</v>
      </c>
      <c r="N1397" s="360">
        <v>0</v>
      </c>
    </row>
    <row r="1398" spans="2:14" x14ac:dyDescent="0.25">
      <c r="B1398" s="371" t="s">
        <v>220</v>
      </c>
      <c r="C1398" s="371" t="s">
        <v>2200</v>
      </c>
      <c r="D1398" s="371" t="s">
        <v>70</v>
      </c>
      <c r="E1398" s="371" t="s">
        <v>1180</v>
      </c>
      <c r="F1398" s="360">
        <v>12</v>
      </c>
      <c r="G1398" s="360">
        <v>2</v>
      </c>
      <c r="H1398" s="360">
        <v>0</v>
      </c>
      <c r="I1398" s="360">
        <v>1</v>
      </c>
      <c r="J1398" s="360">
        <v>4</v>
      </c>
      <c r="K1398" s="360">
        <v>4</v>
      </c>
      <c r="L1398" s="360">
        <v>0</v>
      </c>
      <c r="M1398" s="360">
        <v>0</v>
      </c>
      <c r="N1398" s="360">
        <v>1</v>
      </c>
    </row>
    <row r="1399" spans="2:14" x14ac:dyDescent="0.25">
      <c r="B1399" s="371" t="s">
        <v>220</v>
      </c>
      <c r="C1399" s="371" t="s">
        <v>2200</v>
      </c>
      <c r="D1399" s="371" t="s">
        <v>70</v>
      </c>
      <c r="E1399" s="371" t="s">
        <v>1181</v>
      </c>
      <c r="F1399" s="360">
        <v>5</v>
      </c>
      <c r="G1399" s="360">
        <v>0</v>
      </c>
      <c r="H1399" s="360">
        <v>0</v>
      </c>
      <c r="I1399" s="360">
        <v>0</v>
      </c>
      <c r="J1399" s="360">
        <v>0</v>
      </c>
      <c r="K1399" s="360">
        <v>5</v>
      </c>
      <c r="L1399" s="360">
        <v>0</v>
      </c>
      <c r="M1399" s="360">
        <v>0</v>
      </c>
      <c r="N1399" s="360">
        <v>0</v>
      </c>
    </row>
    <row r="1400" spans="2:14" x14ac:dyDescent="0.25">
      <c r="B1400" s="371" t="s">
        <v>220</v>
      </c>
      <c r="C1400" s="371" t="s">
        <v>2200</v>
      </c>
      <c r="D1400" s="371" t="s">
        <v>70</v>
      </c>
      <c r="E1400" s="371" t="s">
        <v>1182</v>
      </c>
      <c r="F1400" s="360">
        <v>1</v>
      </c>
      <c r="G1400" s="360">
        <v>1</v>
      </c>
      <c r="H1400" s="360">
        <v>0</v>
      </c>
      <c r="I1400" s="360">
        <v>0</v>
      </c>
      <c r="J1400" s="360">
        <v>0</v>
      </c>
      <c r="K1400" s="360">
        <v>0</v>
      </c>
      <c r="L1400" s="360">
        <v>0</v>
      </c>
      <c r="M1400" s="360">
        <v>0</v>
      </c>
      <c r="N1400" s="360">
        <v>0</v>
      </c>
    </row>
    <row r="1401" spans="2:14" x14ac:dyDescent="0.25">
      <c r="B1401" s="371" t="s">
        <v>220</v>
      </c>
      <c r="C1401" s="371" t="s">
        <v>2200</v>
      </c>
      <c r="D1401" s="371" t="s">
        <v>70</v>
      </c>
      <c r="E1401" s="371" t="s">
        <v>1183</v>
      </c>
      <c r="F1401" s="360">
        <v>2</v>
      </c>
      <c r="G1401" s="360">
        <v>1</v>
      </c>
      <c r="H1401" s="360">
        <v>0</v>
      </c>
      <c r="I1401" s="360">
        <v>1</v>
      </c>
      <c r="J1401" s="360">
        <v>0</v>
      </c>
      <c r="K1401" s="360">
        <v>0</v>
      </c>
      <c r="L1401" s="360">
        <v>0</v>
      </c>
      <c r="M1401" s="360">
        <v>0</v>
      </c>
      <c r="N1401" s="360">
        <v>0</v>
      </c>
    </row>
    <row r="1402" spans="2:14" x14ac:dyDescent="0.25">
      <c r="B1402" s="371" t="s">
        <v>220</v>
      </c>
      <c r="C1402" s="371" t="s">
        <v>2200</v>
      </c>
      <c r="D1402" s="371" t="s">
        <v>70</v>
      </c>
      <c r="E1402" s="371" t="s">
        <v>2347</v>
      </c>
      <c r="F1402" s="360">
        <v>1</v>
      </c>
      <c r="G1402" s="360">
        <v>0</v>
      </c>
      <c r="H1402" s="360">
        <v>0</v>
      </c>
      <c r="I1402" s="360">
        <v>0</v>
      </c>
      <c r="J1402" s="360">
        <v>0</v>
      </c>
      <c r="K1402" s="360">
        <v>1</v>
      </c>
      <c r="L1402" s="360">
        <v>0</v>
      </c>
      <c r="M1402" s="360">
        <v>0</v>
      </c>
      <c r="N1402" s="360">
        <v>0</v>
      </c>
    </row>
    <row r="1403" spans="2:14" x14ac:dyDescent="0.25">
      <c r="B1403" s="371" t="s">
        <v>220</v>
      </c>
      <c r="C1403" s="371" t="s">
        <v>2200</v>
      </c>
      <c r="D1403" s="371" t="s">
        <v>70</v>
      </c>
      <c r="E1403" s="371" t="s">
        <v>1184</v>
      </c>
      <c r="F1403" s="360">
        <v>2</v>
      </c>
      <c r="G1403" s="360">
        <v>0</v>
      </c>
      <c r="H1403" s="360">
        <v>0</v>
      </c>
      <c r="I1403" s="360">
        <v>0</v>
      </c>
      <c r="J1403" s="360">
        <v>0</v>
      </c>
      <c r="K1403" s="360">
        <v>2</v>
      </c>
      <c r="L1403" s="360">
        <v>0</v>
      </c>
      <c r="M1403" s="360">
        <v>0</v>
      </c>
      <c r="N1403" s="360">
        <v>0</v>
      </c>
    </row>
    <row r="1404" spans="2:14" x14ac:dyDescent="0.25">
      <c r="B1404" s="371" t="s">
        <v>220</v>
      </c>
      <c r="C1404" s="371" t="s">
        <v>2200</v>
      </c>
      <c r="D1404" s="371" t="s">
        <v>70</v>
      </c>
      <c r="E1404" s="371" t="s">
        <v>1185</v>
      </c>
      <c r="F1404" s="360">
        <v>64</v>
      </c>
      <c r="G1404" s="360">
        <v>35</v>
      </c>
      <c r="H1404" s="360">
        <v>0</v>
      </c>
      <c r="I1404" s="360">
        <v>2</v>
      </c>
      <c r="J1404" s="360">
        <v>8</v>
      </c>
      <c r="K1404" s="360">
        <v>17</v>
      </c>
      <c r="L1404" s="360">
        <v>0</v>
      </c>
      <c r="M1404" s="360">
        <v>0</v>
      </c>
      <c r="N1404" s="360">
        <v>2</v>
      </c>
    </row>
    <row r="1405" spans="2:14" x14ac:dyDescent="0.25">
      <c r="B1405" s="371" t="s">
        <v>220</v>
      </c>
      <c r="C1405" s="371" t="s">
        <v>2200</v>
      </c>
      <c r="D1405" s="371" t="s">
        <v>70</v>
      </c>
      <c r="E1405" s="371" t="s">
        <v>1186</v>
      </c>
      <c r="F1405" s="360">
        <v>1</v>
      </c>
      <c r="G1405" s="360">
        <v>0</v>
      </c>
      <c r="H1405" s="360">
        <v>0</v>
      </c>
      <c r="I1405" s="360">
        <v>0</v>
      </c>
      <c r="J1405" s="360">
        <v>0</v>
      </c>
      <c r="K1405" s="360">
        <v>1</v>
      </c>
      <c r="L1405" s="360">
        <v>0</v>
      </c>
      <c r="M1405" s="360">
        <v>0</v>
      </c>
      <c r="N1405" s="360">
        <v>0</v>
      </c>
    </row>
    <row r="1406" spans="2:14" x14ac:dyDescent="0.25">
      <c r="B1406" s="371" t="s">
        <v>220</v>
      </c>
      <c r="C1406" s="371" t="s">
        <v>2200</v>
      </c>
      <c r="D1406" s="371" t="s">
        <v>70</v>
      </c>
      <c r="E1406" s="371" t="s">
        <v>1187</v>
      </c>
      <c r="F1406" s="360">
        <v>3</v>
      </c>
      <c r="G1406" s="360">
        <v>0</v>
      </c>
      <c r="H1406" s="360">
        <v>0</v>
      </c>
      <c r="I1406" s="360">
        <v>0</v>
      </c>
      <c r="J1406" s="360">
        <v>1</v>
      </c>
      <c r="K1406" s="360">
        <v>0</v>
      </c>
      <c r="L1406" s="360">
        <v>0</v>
      </c>
      <c r="M1406" s="360">
        <v>0</v>
      </c>
      <c r="N1406" s="360">
        <v>2</v>
      </c>
    </row>
    <row r="1407" spans="2:14" x14ac:dyDescent="0.25">
      <c r="B1407" s="371" t="s">
        <v>220</v>
      </c>
      <c r="C1407" s="371" t="s">
        <v>2200</v>
      </c>
      <c r="D1407" s="371" t="s">
        <v>70</v>
      </c>
      <c r="E1407" s="371" t="s">
        <v>1188</v>
      </c>
      <c r="F1407" s="360">
        <v>6</v>
      </c>
      <c r="G1407" s="360">
        <v>2</v>
      </c>
      <c r="H1407" s="360">
        <v>1</v>
      </c>
      <c r="I1407" s="360">
        <v>0</v>
      </c>
      <c r="J1407" s="360">
        <v>1</v>
      </c>
      <c r="K1407" s="360">
        <v>2</v>
      </c>
      <c r="L1407" s="360">
        <v>0</v>
      </c>
      <c r="M1407" s="360">
        <v>0</v>
      </c>
      <c r="N1407" s="360">
        <v>0</v>
      </c>
    </row>
    <row r="1408" spans="2:14" x14ac:dyDescent="0.25">
      <c r="B1408" s="371" t="s">
        <v>220</v>
      </c>
      <c r="C1408" s="371" t="s">
        <v>2200</v>
      </c>
      <c r="D1408" s="371" t="s">
        <v>70</v>
      </c>
      <c r="E1408" s="371" t="s">
        <v>1189</v>
      </c>
      <c r="F1408" s="360">
        <v>5</v>
      </c>
      <c r="G1408" s="360">
        <v>4</v>
      </c>
      <c r="H1408" s="360">
        <v>0</v>
      </c>
      <c r="I1408" s="360">
        <v>0</v>
      </c>
      <c r="J1408" s="360">
        <v>0</v>
      </c>
      <c r="K1408" s="360">
        <v>1</v>
      </c>
      <c r="L1408" s="360">
        <v>0</v>
      </c>
      <c r="M1408" s="360">
        <v>0</v>
      </c>
      <c r="N1408" s="360">
        <v>0</v>
      </c>
    </row>
    <row r="1409" spans="2:14" x14ac:dyDescent="0.25">
      <c r="B1409" s="371" t="s">
        <v>220</v>
      </c>
      <c r="C1409" s="371" t="s">
        <v>2200</v>
      </c>
      <c r="D1409" s="371" t="s">
        <v>70</v>
      </c>
      <c r="E1409" s="371" t="s">
        <v>1190</v>
      </c>
      <c r="F1409" s="360">
        <v>2</v>
      </c>
      <c r="G1409" s="360">
        <v>1</v>
      </c>
      <c r="H1409" s="360">
        <v>0</v>
      </c>
      <c r="I1409" s="360">
        <v>1</v>
      </c>
      <c r="J1409" s="360">
        <v>0</v>
      </c>
      <c r="K1409" s="360">
        <v>0</v>
      </c>
      <c r="L1409" s="360">
        <v>0</v>
      </c>
      <c r="M1409" s="360">
        <v>0</v>
      </c>
      <c r="N1409" s="360">
        <v>0</v>
      </c>
    </row>
    <row r="1410" spans="2:14" x14ac:dyDescent="0.25">
      <c r="B1410" s="371" t="s">
        <v>220</v>
      </c>
      <c r="C1410" s="371" t="s">
        <v>2200</v>
      </c>
      <c r="D1410" s="371" t="s">
        <v>70</v>
      </c>
      <c r="E1410" s="371" t="s">
        <v>1191</v>
      </c>
      <c r="F1410" s="360">
        <v>3</v>
      </c>
      <c r="G1410" s="360">
        <v>1</v>
      </c>
      <c r="H1410" s="360">
        <v>0</v>
      </c>
      <c r="I1410" s="360">
        <v>0</v>
      </c>
      <c r="J1410" s="360">
        <v>0</v>
      </c>
      <c r="K1410" s="360">
        <v>1</v>
      </c>
      <c r="L1410" s="360">
        <v>0</v>
      </c>
      <c r="M1410" s="360">
        <v>0</v>
      </c>
      <c r="N1410" s="360">
        <v>1</v>
      </c>
    </row>
    <row r="1411" spans="2:14" x14ac:dyDescent="0.25">
      <c r="B1411" s="371" t="s">
        <v>220</v>
      </c>
      <c r="C1411" s="371" t="s">
        <v>2200</v>
      </c>
      <c r="D1411" s="371" t="s">
        <v>70</v>
      </c>
      <c r="E1411" s="371" t="s">
        <v>1194</v>
      </c>
      <c r="F1411" s="360">
        <v>11</v>
      </c>
      <c r="G1411" s="360">
        <v>5</v>
      </c>
      <c r="H1411" s="360">
        <v>0</v>
      </c>
      <c r="I1411" s="360">
        <v>0</v>
      </c>
      <c r="J1411" s="360">
        <v>3</v>
      </c>
      <c r="K1411" s="360">
        <v>3</v>
      </c>
      <c r="L1411" s="360">
        <v>0</v>
      </c>
      <c r="M1411" s="360">
        <v>0</v>
      </c>
      <c r="N1411" s="360">
        <v>0</v>
      </c>
    </row>
    <row r="1412" spans="2:14" x14ac:dyDescent="0.25">
      <c r="B1412" s="371" t="s">
        <v>220</v>
      </c>
      <c r="C1412" s="371" t="s">
        <v>2200</v>
      </c>
      <c r="D1412" s="371" t="s">
        <v>70</v>
      </c>
      <c r="E1412" s="371" t="s">
        <v>1195</v>
      </c>
      <c r="F1412" s="360">
        <v>188</v>
      </c>
      <c r="G1412" s="360">
        <v>67</v>
      </c>
      <c r="H1412" s="360">
        <v>7</v>
      </c>
      <c r="I1412" s="360">
        <v>10</v>
      </c>
      <c r="J1412" s="360">
        <v>26</v>
      </c>
      <c r="K1412" s="360">
        <v>73</v>
      </c>
      <c r="L1412" s="360">
        <v>0</v>
      </c>
      <c r="M1412" s="360">
        <v>0</v>
      </c>
      <c r="N1412" s="360">
        <v>5</v>
      </c>
    </row>
    <row r="1413" spans="2:14" x14ac:dyDescent="0.25">
      <c r="B1413" s="371" t="s">
        <v>220</v>
      </c>
      <c r="C1413" s="371" t="s">
        <v>2200</v>
      </c>
      <c r="D1413" s="371" t="s">
        <v>70</v>
      </c>
      <c r="E1413" s="371" t="s">
        <v>2348</v>
      </c>
      <c r="F1413" s="360">
        <v>3</v>
      </c>
      <c r="G1413" s="360">
        <v>1</v>
      </c>
      <c r="H1413" s="360">
        <v>0</v>
      </c>
      <c r="I1413" s="360">
        <v>0</v>
      </c>
      <c r="J1413" s="360">
        <v>1</v>
      </c>
      <c r="K1413" s="360">
        <v>1</v>
      </c>
      <c r="L1413" s="360">
        <v>0</v>
      </c>
      <c r="M1413" s="360">
        <v>0</v>
      </c>
      <c r="N1413" s="360">
        <v>0</v>
      </c>
    </row>
    <row r="1414" spans="2:14" x14ac:dyDescent="0.25">
      <c r="B1414" s="371" t="s">
        <v>220</v>
      </c>
      <c r="C1414" s="371" t="s">
        <v>2200</v>
      </c>
      <c r="D1414" s="371" t="s">
        <v>70</v>
      </c>
      <c r="E1414" s="371" t="s">
        <v>1196</v>
      </c>
      <c r="F1414" s="360">
        <v>1089</v>
      </c>
      <c r="G1414" s="360">
        <v>490</v>
      </c>
      <c r="H1414" s="360">
        <v>14</v>
      </c>
      <c r="I1414" s="360">
        <v>29</v>
      </c>
      <c r="J1414" s="360">
        <v>74</v>
      </c>
      <c r="K1414" s="360">
        <v>448</v>
      </c>
      <c r="L1414" s="360">
        <v>0</v>
      </c>
      <c r="M1414" s="360">
        <v>0</v>
      </c>
      <c r="N1414" s="360">
        <v>34</v>
      </c>
    </row>
    <row r="1415" spans="2:14" x14ac:dyDescent="0.25">
      <c r="B1415" s="371" t="s">
        <v>220</v>
      </c>
      <c r="C1415" s="371" t="s">
        <v>2200</v>
      </c>
      <c r="D1415" s="371" t="s">
        <v>70</v>
      </c>
      <c r="E1415" s="371" t="s">
        <v>1197</v>
      </c>
      <c r="F1415" s="360">
        <v>1</v>
      </c>
      <c r="G1415" s="360">
        <v>0</v>
      </c>
      <c r="H1415" s="360">
        <v>0</v>
      </c>
      <c r="I1415" s="360">
        <v>0</v>
      </c>
      <c r="J1415" s="360">
        <v>0</v>
      </c>
      <c r="K1415" s="360">
        <v>0</v>
      </c>
      <c r="L1415" s="360">
        <v>0</v>
      </c>
      <c r="M1415" s="360">
        <v>0</v>
      </c>
      <c r="N1415" s="360">
        <v>1</v>
      </c>
    </row>
    <row r="1416" spans="2:14" x14ac:dyDescent="0.25">
      <c r="B1416" s="371" t="s">
        <v>220</v>
      </c>
      <c r="C1416" s="371" t="s">
        <v>2200</v>
      </c>
      <c r="D1416" s="371" t="s">
        <v>70</v>
      </c>
      <c r="E1416" s="371" t="s">
        <v>1198</v>
      </c>
      <c r="F1416" s="360">
        <v>6</v>
      </c>
      <c r="G1416" s="360">
        <v>2</v>
      </c>
      <c r="H1416" s="360">
        <v>1</v>
      </c>
      <c r="I1416" s="360">
        <v>1</v>
      </c>
      <c r="J1416" s="360">
        <v>0</v>
      </c>
      <c r="K1416" s="360">
        <v>2</v>
      </c>
      <c r="L1416" s="360">
        <v>0</v>
      </c>
      <c r="M1416" s="360">
        <v>0</v>
      </c>
      <c r="N1416" s="360">
        <v>0</v>
      </c>
    </row>
    <row r="1417" spans="2:14" x14ac:dyDescent="0.25">
      <c r="B1417" s="371" t="s">
        <v>220</v>
      </c>
      <c r="C1417" s="371" t="s">
        <v>2200</v>
      </c>
      <c r="D1417" s="371" t="s">
        <v>70</v>
      </c>
      <c r="E1417" s="371" t="s">
        <v>1199</v>
      </c>
      <c r="F1417" s="360">
        <v>1</v>
      </c>
      <c r="G1417" s="360">
        <v>0</v>
      </c>
      <c r="H1417" s="360">
        <v>0</v>
      </c>
      <c r="I1417" s="360">
        <v>0</v>
      </c>
      <c r="J1417" s="360">
        <v>1</v>
      </c>
      <c r="K1417" s="360">
        <v>0</v>
      </c>
      <c r="L1417" s="360">
        <v>0</v>
      </c>
      <c r="M1417" s="360">
        <v>0</v>
      </c>
      <c r="N1417" s="360">
        <v>0</v>
      </c>
    </row>
    <row r="1418" spans="2:14" x14ac:dyDescent="0.25">
      <c r="B1418" s="371" t="s">
        <v>220</v>
      </c>
      <c r="C1418" s="371" t="s">
        <v>2200</v>
      </c>
      <c r="D1418" s="371" t="s">
        <v>70</v>
      </c>
      <c r="E1418" s="371" t="s">
        <v>1200</v>
      </c>
      <c r="F1418" s="360">
        <v>67</v>
      </c>
      <c r="G1418" s="360">
        <v>37</v>
      </c>
      <c r="H1418" s="360">
        <v>0</v>
      </c>
      <c r="I1418" s="360">
        <v>0</v>
      </c>
      <c r="J1418" s="360">
        <v>6</v>
      </c>
      <c r="K1418" s="360">
        <v>22</v>
      </c>
      <c r="L1418" s="360">
        <v>0</v>
      </c>
      <c r="M1418" s="360">
        <v>0</v>
      </c>
      <c r="N1418" s="360">
        <v>2</v>
      </c>
    </row>
    <row r="1419" spans="2:14" x14ac:dyDescent="0.25">
      <c r="B1419" s="371" t="s">
        <v>220</v>
      </c>
      <c r="C1419" s="371" t="s">
        <v>2200</v>
      </c>
      <c r="D1419" s="371" t="s">
        <v>70</v>
      </c>
      <c r="E1419" s="371" t="s">
        <v>1201</v>
      </c>
      <c r="F1419" s="360">
        <v>51</v>
      </c>
      <c r="G1419" s="360">
        <v>21</v>
      </c>
      <c r="H1419" s="360">
        <v>0</v>
      </c>
      <c r="I1419" s="360">
        <v>4</v>
      </c>
      <c r="J1419" s="360">
        <v>4</v>
      </c>
      <c r="K1419" s="360">
        <v>18</v>
      </c>
      <c r="L1419" s="360">
        <v>0</v>
      </c>
      <c r="M1419" s="360">
        <v>0</v>
      </c>
      <c r="N1419" s="360">
        <v>4</v>
      </c>
    </row>
    <row r="1420" spans="2:14" x14ac:dyDescent="0.25">
      <c r="B1420" s="371" t="s">
        <v>220</v>
      </c>
      <c r="C1420" s="371" t="s">
        <v>2200</v>
      </c>
      <c r="D1420" s="371" t="s">
        <v>89</v>
      </c>
      <c r="E1420" s="371" t="s">
        <v>1385</v>
      </c>
      <c r="F1420" s="360">
        <v>109</v>
      </c>
      <c r="G1420" s="360">
        <v>54</v>
      </c>
      <c r="H1420" s="360">
        <v>2</v>
      </c>
      <c r="I1420" s="360">
        <v>1</v>
      </c>
      <c r="J1420" s="360">
        <v>0</v>
      </c>
      <c r="K1420" s="360">
        <v>51</v>
      </c>
      <c r="L1420" s="360">
        <v>0</v>
      </c>
      <c r="M1420" s="360">
        <v>0</v>
      </c>
      <c r="N1420" s="360">
        <v>1</v>
      </c>
    </row>
    <row r="1421" spans="2:14" x14ac:dyDescent="0.25">
      <c r="B1421" s="371" t="s">
        <v>220</v>
      </c>
      <c r="C1421" s="371" t="s">
        <v>2200</v>
      </c>
      <c r="D1421" s="371" t="s">
        <v>243</v>
      </c>
      <c r="E1421" s="371" t="s">
        <v>243</v>
      </c>
      <c r="F1421" s="360">
        <v>7</v>
      </c>
      <c r="G1421" s="360">
        <v>5</v>
      </c>
      <c r="H1421" s="360">
        <v>0</v>
      </c>
      <c r="I1421" s="360">
        <v>2</v>
      </c>
      <c r="J1421" s="360">
        <v>0</v>
      </c>
      <c r="K1421" s="360">
        <v>0</v>
      </c>
      <c r="L1421" s="360">
        <v>0</v>
      </c>
      <c r="M1421" s="360">
        <v>0</v>
      </c>
      <c r="N1421" s="360">
        <v>0</v>
      </c>
    </row>
    <row r="1422" spans="2:14" x14ac:dyDescent="0.25">
      <c r="B1422" s="371" t="s">
        <v>220</v>
      </c>
      <c r="C1422" s="371" t="s">
        <v>2200</v>
      </c>
      <c r="D1422" s="371" t="s">
        <v>243</v>
      </c>
      <c r="E1422" s="371" t="s">
        <v>2349</v>
      </c>
      <c r="F1422" s="360">
        <v>1</v>
      </c>
      <c r="G1422" s="360">
        <v>0</v>
      </c>
      <c r="H1422" s="360">
        <v>0</v>
      </c>
      <c r="I1422" s="360">
        <v>1</v>
      </c>
      <c r="J1422" s="360">
        <v>0</v>
      </c>
      <c r="K1422" s="360">
        <v>0</v>
      </c>
      <c r="L1422" s="360">
        <v>0</v>
      </c>
      <c r="M1422" s="360">
        <v>0</v>
      </c>
      <c r="N1422" s="360">
        <v>0</v>
      </c>
    </row>
    <row r="1423" spans="2:14" x14ac:dyDescent="0.25">
      <c r="B1423" s="371" t="s">
        <v>220</v>
      </c>
      <c r="C1423" s="371" t="s">
        <v>2200</v>
      </c>
      <c r="D1423" s="371" t="s">
        <v>422</v>
      </c>
      <c r="E1423" s="371" t="s">
        <v>1394</v>
      </c>
      <c r="F1423" s="360">
        <v>3</v>
      </c>
      <c r="G1423" s="360">
        <v>3</v>
      </c>
      <c r="H1423" s="360">
        <v>0</v>
      </c>
      <c r="I1423" s="360">
        <v>0</v>
      </c>
      <c r="J1423" s="360">
        <v>0</v>
      </c>
      <c r="K1423" s="360">
        <v>0</v>
      </c>
      <c r="L1423" s="360">
        <v>0</v>
      </c>
      <c r="M1423" s="360">
        <v>0</v>
      </c>
      <c r="N1423" s="360">
        <v>0</v>
      </c>
    </row>
    <row r="1424" spans="2:14" x14ac:dyDescent="0.25">
      <c r="B1424" s="371" t="s">
        <v>220</v>
      </c>
      <c r="C1424" s="371" t="s">
        <v>2200</v>
      </c>
      <c r="D1424" s="371" t="s">
        <v>422</v>
      </c>
      <c r="E1424" s="371" t="s">
        <v>1395</v>
      </c>
      <c r="F1424" s="360">
        <v>6</v>
      </c>
      <c r="G1424" s="360">
        <v>5</v>
      </c>
      <c r="H1424" s="360">
        <v>0</v>
      </c>
      <c r="I1424" s="360">
        <v>0</v>
      </c>
      <c r="J1424" s="360">
        <v>0</v>
      </c>
      <c r="K1424" s="360">
        <v>1</v>
      </c>
      <c r="L1424" s="360">
        <v>0</v>
      </c>
      <c r="M1424" s="360">
        <v>0</v>
      </c>
      <c r="N1424" s="360">
        <v>0</v>
      </c>
    </row>
    <row r="1425" spans="2:14" x14ac:dyDescent="0.25">
      <c r="B1425" s="371" t="s">
        <v>220</v>
      </c>
      <c r="C1425" s="371" t="s">
        <v>2200</v>
      </c>
      <c r="D1425" s="371" t="s">
        <v>422</v>
      </c>
      <c r="E1425" s="371" t="s">
        <v>1396</v>
      </c>
      <c r="F1425" s="360">
        <v>30</v>
      </c>
      <c r="G1425" s="360">
        <v>12</v>
      </c>
      <c r="H1425" s="360">
        <v>1</v>
      </c>
      <c r="I1425" s="360">
        <v>1</v>
      </c>
      <c r="J1425" s="360">
        <v>1</v>
      </c>
      <c r="K1425" s="360">
        <v>13</v>
      </c>
      <c r="L1425" s="360">
        <v>0</v>
      </c>
      <c r="M1425" s="360">
        <v>0</v>
      </c>
      <c r="N1425" s="360">
        <v>2</v>
      </c>
    </row>
    <row r="1426" spans="2:14" x14ac:dyDescent="0.25">
      <c r="B1426" s="371" t="s">
        <v>220</v>
      </c>
      <c r="C1426" s="371" t="s">
        <v>2200</v>
      </c>
      <c r="D1426" s="371" t="s">
        <v>422</v>
      </c>
      <c r="E1426" s="371" t="s">
        <v>1397</v>
      </c>
      <c r="F1426" s="360">
        <v>3353</v>
      </c>
      <c r="G1426" s="360">
        <v>2027</v>
      </c>
      <c r="H1426" s="360">
        <v>104</v>
      </c>
      <c r="I1426" s="360">
        <v>185</v>
      </c>
      <c r="J1426" s="360">
        <v>123</v>
      </c>
      <c r="K1426" s="360">
        <v>751</v>
      </c>
      <c r="L1426" s="360">
        <v>0</v>
      </c>
      <c r="M1426" s="360">
        <v>2</v>
      </c>
      <c r="N1426" s="360">
        <v>161</v>
      </c>
    </row>
    <row r="1427" spans="2:14" x14ac:dyDescent="0.25">
      <c r="B1427" s="371" t="s">
        <v>220</v>
      </c>
      <c r="C1427" s="371" t="s">
        <v>2200</v>
      </c>
      <c r="D1427" s="371" t="s">
        <v>422</v>
      </c>
      <c r="E1427" s="371" t="s">
        <v>1398</v>
      </c>
      <c r="F1427" s="360">
        <v>13</v>
      </c>
      <c r="G1427" s="360">
        <v>6</v>
      </c>
      <c r="H1427" s="360">
        <v>0</v>
      </c>
      <c r="I1427" s="360">
        <v>6</v>
      </c>
      <c r="J1427" s="360">
        <v>0</v>
      </c>
      <c r="K1427" s="360">
        <v>1</v>
      </c>
      <c r="L1427" s="360">
        <v>0</v>
      </c>
      <c r="M1427" s="360">
        <v>0</v>
      </c>
      <c r="N1427" s="360">
        <v>0</v>
      </c>
    </row>
    <row r="1428" spans="2:14" x14ac:dyDescent="0.25">
      <c r="B1428" s="371" t="s">
        <v>220</v>
      </c>
      <c r="C1428" s="371" t="s">
        <v>2200</v>
      </c>
      <c r="D1428" s="371" t="s">
        <v>422</v>
      </c>
      <c r="E1428" s="371" t="s">
        <v>1399</v>
      </c>
      <c r="F1428" s="360">
        <v>7</v>
      </c>
      <c r="G1428" s="360">
        <v>3</v>
      </c>
      <c r="H1428" s="360">
        <v>0</v>
      </c>
      <c r="I1428" s="360">
        <v>3</v>
      </c>
      <c r="J1428" s="360">
        <v>0</v>
      </c>
      <c r="K1428" s="360">
        <v>1</v>
      </c>
      <c r="L1428" s="360">
        <v>0</v>
      </c>
      <c r="M1428" s="360">
        <v>0</v>
      </c>
      <c r="N1428" s="360">
        <v>0</v>
      </c>
    </row>
    <row r="1429" spans="2:14" x14ac:dyDescent="0.25">
      <c r="B1429" s="371" t="s">
        <v>220</v>
      </c>
      <c r="C1429" s="371" t="s">
        <v>2200</v>
      </c>
      <c r="D1429" s="371" t="s">
        <v>422</v>
      </c>
      <c r="E1429" s="371" t="s">
        <v>1400</v>
      </c>
      <c r="F1429" s="360">
        <v>9</v>
      </c>
      <c r="G1429" s="360">
        <v>4</v>
      </c>
      <c r="H1429" s="360">
        <v>0</v>
      </c>
      <c r="I1429" s="360">
        <v>2</v>
      </c>
      <c r="J1429" s="360">
        <v>0</v>
      </c>
      <c r="K1429" s="360">
        <v>2</v>
      </c>
      <c r="L1429" s="360">
        <v>0</v>
      </c>
      <c r="M1429" s="360">
        <v>0</v>
      </c>
      <c r="N1429" s="360">
        <v>1</v>
      </c>
    </row>
    <row r="1430" spans="2:14" x14ac:dyDescent="0.25">
      <c r="B1430" s="371" t="s">
        <v>220</v>
      </c>
      <c r="C1430" s="371" t="s">
        <v>2200</v>
      </c>
      <c r="D1430" s="371" t="s">
        <v>422</v>
      </c>
      <c r="E1430" s="371" t="s">
        <v>1401</v>
      </c>
      <c r="F1430" s="360">
        <v>6</v>
      </c>
      <c r="G1430" s="360">
        <v>2</v>
      </c>
      <c r="H1430" s="360">
        <v>0</v>
      </c>
      <c r="I1430" s="360">
        <v>3</v>
      </c>
      <c r="J1430" s="360">
        <v>0</v>
      </c>
      <c r="K1430" s="360">
        <v>1</v>
      </c>
      <c r="L1430" s="360">
        <v>0</v>
      </c>
      <c r="M1430" s="360">
        <v>0</v>
      </c>
      <c r="N1430" s="360">
        <v>0</v>
      </c>
    </row>
    <row r="1431" spans="2:14" x14ac:dyDescent="0.25">
      <c r="B1431" s="371" t="s">
        <v>220</v>
      </c>
      <c r="C1431" s="371" t="s">
        <v>2200</v>
      </c>
      <c r="D1431" s="371" t="s">
        <v>422</v>
      </c>
      <c r="E1431" s="371" t="s">
        <v>1402</v>
      </c>
      <c r="F1431" s="360">
        <v>4</v>
      </c>
      <c r="G1431" s="360">
        <v>0</v>
      </c>
      <c r="H1431" s="360">
        <v>1</v>
      </c>
      <c r="I1431" s="360">
        <v>0</v>
      </c>
      <c r="J1431" s="360">
        <v>0</v>
      </c>
      <c r="K1431" s="360">
        <v>3</v>
      </c>
      <c r="L1431" s="360">
        <v>0</v>
      </c>
      <c r="M1431" s="360">
        <v>0</v>
      </c>
      <c r="N1431" s="360">
        <v>0</v>
      </c>
    </row>
    <row r="1432" spans="2:14" x14ac:dyDescent="0.25">
      <c r="B1432" s="371" t="s">
        <v>220</v>
      </c>
      <c r="C1432" s="371" t="s">
        <v>2200</v>
      </c>
      <c r="D1432" s="371" t="s">
        <v>422</v>
      </c>
      <c r="E1432" s="371" t="s">
        <v>1403</v>
      </c>
      <c r="F1432" s="360">
        <v>2</v>
      </c>
      <c r="G1432" s="360">
        <v>1</v>
      </c>
      <c r="H1432" s="360">
        <v>0</v>
      </c>
      <c r="I1432" s="360">
        <v>0</v>
      </c>
      <c r="J1432" s="360">
        <v>1</v>
      </c>
      <c r="K1432" s="360">
        <v>0</v>
      </c>
      <c r="L1432" s="360">
        <v>0</v>
      </c>
      <c r="M1432" s="360">
        <v>0</v>
      </c>
      <c r="N1432" s="360">
        <v>0</v>
      </c>
    </row>
    <row r="1433" spans="2:14" x14ac:dyDescent="0.25">
      <c r="B1433" s="371" t="s">
        <v>220</v>
      </c>
      <c r="C1433" s="371" t="s">
        <v>2200</v>
      </c>
      <c r="D1433" s="371" t="s">
        <v>422</v>
      </c>
      <c r="E1433" s="371" t="s">
        <v>1404</v>
      </c>
      <c r="F1433" s="360">
        <v>5</v>
      </c>
      <c r="G1433" s="360">
        <v>3</v>
      </c>
      <c r="H1433" s="360">
        <v>0</v>
      </c>
      <c r="I1433" s="360">
        <v>1</v>
      </c>
      <c r="J1433" s="360">
        <v>0</v>
      </c>
      <c r="K1433" s="360">
        <v>1</v>
      </c>
      <c r="L1433" s="360">
        <v>0</v>
      </c>
      <c r="M1433" s="360">
        <v>0</v>
      </c>
      <c r="N1433" s="360">
        <v>0</v>
      </c>
    </row>
    <row r="1434" spans="2:14" x14ac:dyDescent="0.25">
      <c r="B1434" s="371" t="s">
        <v>220</v>
      </c>
      <c r="C1434" s="371" t="s">
        <v>2200</v>
      </c>
      <c r="D1434" s="371" t="s">
        <v>422</v>
      </c>
      <c r="E1434" s="371" t="s">
        <v>1405</v>
      </c>
      <c r="F1434" s="360">
        <v>7</v>
      </c>
      <c r="G1434" s="360">
        <v>5</v>
      </c>
      <c r="H1434" s="360">
        <v>0</v>
      </c>
      <c r="I1434" s="360">
        <v>1</v>
      </c>
      <c r="J1434" s="360">
        <v>0</v>
      </c>
      <c r="K1434" s="360">
        <v>1</v>
      </c>
      <c r="L1434" s="360">
        <v>0</v>
      </c>
      <c r="M1434" s="360">
        <v>0</v>
      </c>
      <c r="N1434" s="360">
        <v>0</v>
      </c>
    </row>
    <row r="1435" spans="2:14" x14ac:dyDescent="0.25">
      <c r="B1435" s="371" t="s">
        <v>220</v>
      </c>
      <c r="C1435" s="371" t="s">
        <v>2200</v>
      </c>
      <c r="D1435" s="371" t="s">
        <v>422</v>
      </c>
      <c r="E1435" s="371" t="s">
        <v>1407</v>
      </c>
      <c r="F1435" s="360">
        <v>3</v>
      </c>
      <c r="G1435" s="360">
        <v>3</v>
      </c>
      <c r="H1435" s="360">
        <v>0</v>
      </c>
      <c r="I1435" s="360">
        <v>0</v>
      </c>
      <c r="J1435" s="360">
        <v>0</v>
      </c>
      <c r="K1435" s="360">
        <v>0</v>
      </c>
      <c r="L1435" s="360">
        <v>0</v>
      </c>
      <c r="M1435" s="360">
        <v>0</v>
      </c>
      <c r="N1435" s="360">
        <v>0</v>
      </c>
    </row>
    <row r="1436" spans="2:14" x14ac:dyDescent="0.25">
      <c r="B1436" s="371" t="s">
        <v>220</v>
      </c>
      <c r="C1436" s="371" t="s">
        <v>2200</v>
      </c>
      <c r="D1436" s="371" t="s">
        <v>422</v>
      </c>
      <c r="E1436" s="371" t="s">
        <v>1408</v>
      </c>
      <c r="F1436" s="360">
        <v>12</v>
      </c>
      <c r="G1436" s="360">
        <v>9</v>
      </c>
      <c r="H1436" s="360">
        <v>0</v>
      </c>
      <c r="I1436" s="360">
        <v>0</v>
      </c>
      <c r="J1436" s="360">
        <v>2</v>
      </c>
      <c r="K1436" s="360">
        <v>1</v>
      </c>
      <c r="L1436" s="360">
        <v>0</v>
      </c>
      <c r="M1436" s="360">
        <v>0</v>
      </c>
      <c r="N1436" s="360">
        <v>0</v>
      </c>
    </row>
    <row r="1437" spans="2:14" x14ac:dyDescent="0.25">
      <c r="B1437" s="371" t="s">
        <v>220</v>
      </c>
      <c r="C1437" s="371" t="s">
        <v>2200</v>
      </c>
      <c r="D1437" s="371" t="s">
        <v>422</v>
      </c>
      <c r="E1437" s="371" t="s">
        <v>1409</v>
      </c>
      <c r="F1437" s="360">
        <v>3</v>
      </c>
      <c r="G1437" s="360">
        <v>1</v>
      </c>
      <c r="H1437" s="360">
        <v>0</v>
      </c>
      <c r="I1437" s="360">
        <v>1</v>
      </c>
      <c r="J1437" s="360">
        <v>1</v>
      </c>
      <c r="K1437" s="360">
        <v>0</v>
      </c>
      <c r="L1437" s="360">
        <v>0</v>
      </c>
      <c r="M1437" s="360">
        <v>0</v>
      </c>
      <c r="N1437" s="360">
        <v>0</v>
      </c>
    </row>
    <row r="1438" spans="2:14" x14ac:dyDescent="0.25">
      <c r="B1438" s="371" t="s">
        <v>220</v>
      </c>
      <c r="C1438" s="371" t="s">
        <v>2200</v>
      </c>
      <c r="D1438" s="371" t="s">
        <v>422</v>
      </c>
      <c r="E1438" s="371" t="s">
        <v>1410</v>
      </c>
      <c r="F1438" s="360">
        <v>15</v>
      </c>
      <c r="G1438" s="360">
        <v>7</v>
      </c>
      <c r="H1438" s="360">
        <v>0</v>
      </c>
      <c r="I1438" s="360">
        <v>2</v>
      </c>
      <c r="J1438" s="360">
        <v>0</v>
      </c>
      <c r="K1438" s="360">
        <v>4</v>
      </c>
      <c r="L1438" s="360">
        <v>0</v>
      </c>
      <c r="M1438" s="360">
        <v>0</v>
      </c>
      <c r="N1438" s="360">
        <v>2</v>
      </c>
    </row>
    <row r="1439" spans="2:14" x14ac:dyDescent="0.25">
      <c r="B1439" s="371" t="s">
        <v>220</v>
      </c>
      <c r="C1439" s="371" t="s">
        <v>2200</v>
      </c>
      <c r="D1439" s="371" t="s">
        <v>422</v>
      </c>
      <c r="E1439" s="371" t="s">
        <v>3176</v>
      </c>
      <c r="F1439" s="360">
        <v>4</v>
      </c>
      <c r="G1439" s="360">
        <v>4</v>
      </c>
      <c r="H1439" s="360">
        <v>0</v>
      </c>
      <c r="I1439" s="360">
        <v>0</v>
      </c>
      <c r="J1439" s="360">
        <v>0</v>
      </c>
      <c r="K1439" s="360">
        <v>0</v>
      </c>
      <c r="L1439" s="360">
        <v>0</v>
      </c>
      <c r="M1439" s="360">
        <v>0</v>
      </c>
      <c r="N1439" s="360">
        <v>0</v>
      </c>
    </row>
    <row r="1440" spans="2:14" x14ac:dyDescent="0.25">
      <c r="B1440" s="371" t="s">
        <v>220</v>
      </c>
      <c r="C1440" s="371" t="s">
        <v>2200</v>
      </c>
      <c r="D1440" s="371" t="s">
        <v>422</v>
      </c>
      <c r="E1440" s="371" t="s">
        <v>1411</v>
      </c>
      <c r="F1440" s="360">
        <v>4</v>
      </c>
      <c r="G1440" s="360">
        <v>4</v>
      </c>
      <c r="H1440" s="360">
        <v>0</v>
      </c>
      <c r="I1440" s="360">
        <v>0</v>
      </c>
      <c r="J1440" s="360">
        <v>0</v>
      </c>
      <c r="K1440" s="360">
        <v>0</v>
      </c>
      <c r="L1440" s="360">
        <v>0</v>
      </c>
      <c r="M1440" s="360">
        <v>0</v>
      </c>
      <c r="N1440" s="360">
        <v>0</v>
      </c>
    </row>
    <row r="1441" spans="2:14" x14ac:dyDescent="0.25">
      <c r="B1441" s="371" t="s">
        <v>220</v>
      </c>
      <c r="C1441" s="371" t="s">
        <v>2200</v>
      </c>
      <c r="D1441" s="371" t="s">
        <v>422</v>
      </c>
      <c r="E1441" s="371" t="s">
        <v>3831</v>
      </c>
      <c r="F1441" s="360">
        <v>1</v>
      </c>
      <c r="G1441" s="360">
        <v>0</v>
      </c>
      <c r="H1441" s="360">
        <v>0</v>
      </c>
      <c r="I1441" s="360">
        <v>0</v>
      </c>
      <c r="J1441" s="360">
        <v>0</v>
      </c>
      <c r="K1441" s="360">
        <v>1</v>
      </c>
      <c r="L1441" s="360">
        <v>0</v>
      </c>
      <c r="M1441" s="360">
        <v>0</v>
      </c>
      <c r="N1441" s="360">
        <v>0</v>
      </c>
    </row>
    <row r="1442" spans="2:14" x14ac:dyDescent="0.25">
      <c r="B1442" s="371" t="s">
        <v>220</v>
      </c>
      <c r="C1442" s="371" t="s">
        <v>2200</v>
      </c>
      <c r="D1442" s="371" t="s">
        <v>422</v>
      </c>
      <c r="E1442" s="371" t="s">
        <v>1412</v>
      </c>
      <c r="F1442" s="360">
        <v>1</v>
      </c>
      <c r="G1442" s="360">
        <v>1</v>
      </c>
      <c r="H1442" s="360">
        <v>0</v>
      </c>
      <c r="I1442" s="360">
        <v>0</v>
      </c>
      <c r="J1442" s="360">
        <v>0</v>
      </c>
      <c r="K1442" s="360">
        <v>0</v>
      </c>
      <c r="L1442" s="360">
        <v>0</v>
      </c>
      <c r="M1442" s="360">
        <v>0</v>
      </c>
      <c r="N1442" s="360">
        <v>0</v>
      </c>
    </row>
    <row r="1443" spans="2:14" x14ac:dyDescent="0.25">
      <c r="B1443" s="371" t="s">
        <v>220</v>
      </c>
      <c r="C1443" s="371" t="s">
        <v>2200</v>
      </c>
      <c r="D1443" s="371" t="s">
        <v>422</v>
      </c>
      <c r="E1443" s="371" t="s">
        <v>2987</v>
      </c>
      <c r="F1443" s="360">
        <v>1</v>
      </c>
      <c r="G1443" s="360">
        <v>1</v>
      </c>
      <c r="H1443" s="360">
        <v>0</v>
      </c>
      <c r="I1443" s="360">
        <v>0</v>
      </c>
      <c r="J1443" s="360">
        <v>0</v>
      </c>
      <c r="K1443" s="360">
        <v>0</v>
      </c>
      <c r="L1443" s="360">
        <v>0</v>
      </c>
      <c r="M1443" s="360">
        <v>0</v>
      </c>
      <c r="N1443" s="360">
        <v>0</v>
      </c>
    </row>
    <row r="1444" spans="2:14" x14ac:dyDescent="0.25">
      <c r="B1444" s="371" t="s">
        <v>220</v>
      </c>
      <c r="C1444" s="371" t="s">
        <v>2200</v>
      </c>
      <c r="D1444" s="371" t="s">
        <v>96</v>
      </c>
      <c r="E1444" s="371" t="s">
        <v>1116</v>
      </c>
      <c r="F1444" s="360">
        <v>17</v>
      </c>
      <c r="G1444" s="360">
        <v>7</v>
      </c>
      <c r="H1444" s="360">
        <v>0</v>
      </c>
      <c r="I1444" s="360">
        <v>3</v>
      </c>
      <c r="J1444" s="360">
        <v>1</v>
      </c>
      <c r="K1444" s="360">
        <v>5</v>
      </c>
      <c r="L1444" s="360">
        <v>0</v>
      </c>
      <c r="M1444" s="360">
        <v>0</v>
      </c>
      <c r="N1444" s="360">
        <v>1</v>
      </c>
    </row>
    <row r="1445" spans="2:14" x14ac:dyDescent="0.25">
      <c r="B1445" s="371" t="s">
        <v>220</v>
      </c>
      <c r="C1445" s="371" t="s">
        <v>2200</v>
      </c>
      <c r="D1445" s="371" t="s">
        <v>96</v>
      </c>
      <c r="E1445" s="371" t="s">
        <v>1117</v>
      </c>
      <c r="F1445" s="360">
        <v>34</v>
      </c>
      <c r="G1445" s="360">
        <v>20</v>
      </c>
      <c r="H1445" s="360">
        <v>0</v>
      </c>
      <c r="I1445" s="360">
        <v>2</v>
      </c>
      <c r="J1445" s="360">
        <v>0</v>
      </c>
      <c r="K1445" s="360">
        <v>11</v>
      </c>
      <c r="L1445" s="360">
        <v>0</v>
      </c>
      <c r="M1445" s="360">
        <v>0</v>
      </c>
      <c r="N1445" s="360">
        <v>1</v>
      </c>
    </row>
    <row r="1446" spans="2:14" x14ac:dyDescent="0.25">
      <c r="B1446" s="371" t="s">
        <v>220</v>
      </c>
      <c r="C1446" s="371" t="s">
        <v>2200</v>
      </c>
      <c r="D1446" s="371" t="s">
        <v>96</v>
      </c>
      <c r="E1446" s="371" t="s">
        <v>1118</v>
      </c>
      <c r="F1446" s="360">
        <v>160</v>
      </c>
      <c r="G1446" s="360">
        <v>75</v>
      </c>
      <c r="H1446" s="360">
        <v>2</v>
      </c>
      <c r="I1446" s="360">
        <v>10</v>
      </c>
      <c r="J1446" s="360">
        <v>3</v>
      </c>
      <c r="K1446" s="360">
        <v>65</v>
      </c>
      <c r="L1446" s="360">
        <v>0</v>
      </c>
      <c r="M1446" s="360">
        <v>0</v>
      </c>
      <c r="N1446" s="360">
        <v>5</v>
      </c>
    </row>
    <row r="1447" spans="2:14" x14ac:dyDescent="0.25">
      <c r="B1447" s="371" t="s">
        <v>220</v>
      </c>
      <c r="C1447" s="371" t="s">
        <v>2200</v>
      </c>
      <c r="D1447" s="371" t="s">
        <v>96</v>
      </c>
      <c r="E1447" s="371" t="s">
        <v>1119</v>
      </c>
      <c r="F1447" s="360">
        <v>72</v>
      </c>
      <c r="G1447" s="360">
        <v>18</v>
      </c>
      <c r="H1447" s="360">
        <v>0</v>
      </c>
      <c r="I1447" s="360">
        <v>25</v>
      </c>
      <c r="J1447" s="360">
        <v>1</v>
      </c>
      <c r="K1447" s="360">
        <v>28</v>
      </c>
      <c r="L1447" s="360">
        <v>0</v>
      </c>
      <c r="M1447" s="360">
        <v>0</v>
      </c>
      <c r="N1447" s="360">
        <v>0</v>
      </c>
    </row>
    <row r="1448" spans="2:14" x14ac:dyDescent="0.25">
      <c r="B1448" s="371" t="s">
        <v>220</v>
      </c>
      <c r="C1448" s="371" t="s">
        <v>2200</v>
      </c>
      <c r="D1448" s="371" t="s">
        <v>96</v>
      </c>
      <c r="E1448" s="371" t="s">
        <v>1120</v>
      </c>
      <c r="F1448" s="360">
        <v>27</v>
      </c>
      <c r="G1448" s="360">
        <v>10</v>
      </c>
      <c r="H1448" s="360">
        <v>0</v>
      </c>
      <c r="I1448" s="360">
        <v>14</v>
      </c>
      <c r="J1448" s="360">
        <v>0</v>
      </c>
      <c r="K1448" s="360">
        <v>3</v>
      </c>
      <c r="L1448" s="360">
        <v>0</v>
      </c>
      <c r="M1448" s="360">
        <v>0</v>
      </c>
      <c r="N1448" s="360">
        <v>0</v>
      </c>
    </row>
    <row r="1449" spans="2:14" x14ac:dyDescent="0.25">
      <c r="B1449" s="371" t="s">
        <v>220</v>
      </c>
      <c r="C1449" s="371" t="s">
        <v>2200</v>
      </c>
      <c r="D1449" s="371" t="s">
        <v>96</v>
      </c>
      <c r="E1449" s="371" t="s">
        <v>1121</v>
      </c>
      <c r="F1449" s="360">
        <v>1533</v>
      </c>
      <c r="G1449" s="360">
        <v>839</v>
      </c>
      <c r="H1449" s="360">
        <v>26</v>
      </c>
      <c r="I1449" s="360">
        <v>95</v>
      </c>
      <c r="J1449" s="360">
        <v>38</v>
      </c>
      <c r="K1449" s="360">
        <v>474</v>
      </c>
      <c r="L1449" s="360">
        <v>0</v>
      </c>
      <c r="M1449" s="360">
        <v>0</v>
      </c>
      <c r="N1449" s="360">
        <v>61</v>
      </c>
    </row>
    <row r="1450" spans="2:14" x14ac:dyDescent="0.25">
      <c r="B1450" s="371" t="s">
        <v>220</v>
      </c>
      <c r="C1450" s="371" t="s">
        <v>2200</v>
      </c>
      <c r="D1450" s="371" t="s">
        <v>96</v>
      </c>
      <c r="E1450" s="371" t="s">
        <v>1122</v>
      </c>
      <c r="F1450" s="360">
        <v>1246</v>
      </c>
      <c r="G1450" s="360">
        <v>517</v>
      </c>
      <c r="H1450" s="360">
        <v>30</v>
      </c>
      <c r="I1450" s="360">
        <v>70</v>
      </c>
      <c r="J1450" s="360">
        <v>20</v>
      </c>
      <c r="K1450" s="360">
        <v>571</v>
      </c>
      <c r="L1450" s="360">
        <v>0</v>
      </c>
      <c r="M1450" s="360">
        <v>0</v>
      </c>
      <c r="N1450" s="360">
        <v>38</v>
      </c>
    </row>
    <row r="1451" spans="2:14" x14ac:dyDescent="0.25">
      <c r="B1451" s="371" t="s">
        <v>221</v>
      </c>
      <c r="C1451" s="371" t="s">
        <v>2350</v>
      </c>
      <c r="D1451" s="371" t="s">
        <v>429</v>
      </c>
      <c r="E1451" s="371" t="s">
        <v>1956</v>
      </c>
      <c r="F1451" s="360">
        <v>10</v>
      </c>
      <c r="G1451" s="360">
        <v>8</v>
      </c>
      <c r="H1451" s="360">
        <v>0</v>
      </c>
      <c r="I1451" s="360">
        <v>2</v>
      </c>
      <c r="J1451" s="360">
        <v>0</v>
      </c>
      <c r="K1451" s="360">
        <v>0</v>
      </c>
      <c r="L1451" s="360">
        <v>0</v>
      </c>
      <c r="M1451" s="360">
        <v>0</v>
      </c>
      <c r="N1451" s="360">
        <v>0</v>
      </c>
    </row>
    <row r="1452" spans="2:14" x14ac:dyDescent="0.25">
      <c r="B1452" s="371" t="s">
        <v>221</v>
      </c>
      <c r="C1452" s="371" t="s">
        <v>2350</v>
      </c>
      <c r="D1452" s="371" t="s">
        <v>429</v>
      </c>
      <c r="E1452" s="371" t="s">
        <v>1680</v>
      </c>
      <c r="F1452" s="360">
        <v>6</v>
      </c>
      <c r="G1452" s="360">
        <v>4</v>
      </c>
      <c r="H1452" s="360">
        <v>0</v>
      </c>
      <c r="I1452" s="360">
        <v>1</v>
      </c>
      <c r="J1452" s="360">
        <v>0</v>
      </c>
      <c r="K1452" s="360">
        <v>1</v>
      </c>
      <c r="L1452" s="360">
        <v>0</v>
      </c>
      <c r="M1452" s="360">
        <v>0</v>
      </c>
      <c r="N1452" s="360">
        <v>0</v>
      </c>
    </row>
    <row r="1453" spans="2:14" x14ac:dyDescent="0.25">
      <c r="B1453" s="371" t="s">
        <v>221</v>
      </c>
      <c r="C1453" s="371" t="s">
        <v>2350</v>
      </c>
      <c r="D1453" s="371" t="s">
        <v>429</v>
      </c>
      <c r="E1453" s="371" t="s">
        <v>1682</v>
      </c>
      <c r="F1453" s="360">
        <v>1</v>
      </c>
      <c r="G1453" s="360">
        <v>1</v>
      </c>
      <c r="H1453" s="360">
        <v>0</v>
      </c>
      <c r="I1453" s="360">
        <v>0</v>
      </c>
      <c r="J1453" s="360">
        <v>0</v>
      </c>
      <c r="K1453" s="360">
        <v>0</v>
      </c>
      <c r="L1453" s="360">
        <v>0</v>
      </c>
      <c r="M1453" s="360">
        <v>0</v>
      </c>
      <c r="N1453" s="360">
        <v>0</v>
      </c>
    </row>
    <row r="1454" spans="2:14" x14ac:dyDescent="0.25">
      <c r="B1454" s="371" t="s">
        <v>221</v>
      </c>
      <c r="C1454" s="371" t="s">
        <v>2350</v>
      </c>
      <c r="D1454" s="371" t="s">
        <v>429</v>
      </c>
      <c r="E1454" s="371" t="s">
        <v>3561</v>
      </c>
      <c r="F1454" s="360">
        <v>1</v>
      </c>
      <c r="G1454" s="360">
        <v>1</v>
      </c>
      <c r="H1454" s="360">
        <v>0</v>
      </c>
      <c r="I1454" s="360">
        <v>0</v>
      </c>
      <c r="J1454" s="360">
        <v>0</v>
      </c>
      <c r="K1454" s="360">
        <v>0</v>
      </c>
      <c r="L1454" s="360">
        <v>0</v>
      </c>
      <c r="M1454" s="360">
        <v>0</v>
      </c>
      <c r="N1454" s="360">
        <v>0</v>
      </c>
    </row>
    <row r="1455" spans="2:14" x14ac:dyDescent="0.25">
      <c r="B1455" s="371" t="s">
        <v>221</v>
      </c>
      <c r="C1455" s="371" t="s">
        <v>2350</v>
      </c>
      <c r="D1455" s="371" t="s">
        <v>429</v>
      </c>
      <c r="E1455" s="371" t="s">
        <v>2757</v>
      </c>
      <c r="F1455" s="360">
        <v>1</v>
      </c>
      <c r="G1455" s="360">
        <v>0</v>
      </c>
      <c r="H1455" s="360">
        <v>1</v>
      </c>
      <c r="I1455" s="360">
        <v>0</v>
      </c>
      <c r="J1455" s="360">
        <v>0</v>
      </c>
      <c r="K1455" s="360">
        <v>0</v>
      </c>
      <c r="L1455" s="360">
        <v>0</v>
      </c>
      <c r="M1455" s="360">
        <v>0</v>
      </c>
      <c r="N1455" s="360">
        <v>0</v>
      </c>
    </row>
    <row r="1456" spans="2:14" x14ac:dyDescent="0.25">
      <c r="B1456" s="371" t="s">
        <v>221</v>
      </c>
      <c r="C1456" s="371" t="s">
        <v>2350</v>
      </c>
      <c r="D1456" s="371" t="s">
        <v>430</v>
      </c>
      <c r="E1456" s="371" t="s">
        <v>2608</v>
      </c>
      <c r="F1456" s="360">
        <v>1</v>
      </c>
      <c r="G1456" s="360">
        <v>1</v>
      </c>
      <c r="H1456" s="360">
        <v>0</v>
      </c>
      <c r="I1456" s="360">
        <v>0</v>
      </c>
      <c r="J1456" s="360">
        <v>0</v>
      </c>
      <c r="K1456" s="360">
        <v>0</v>
      </c>
      <c r="L1456" s="360">
        <v>0</v>
      </c>
      <c r="M1456" s="360">
        <v>0</v>
      </c>
      <c r="N1456" s="360">
        <v>0</v>
      </c>
    </row>
    <row r="1457" spans="2:14" x14ac:dyDescent="0.25">
      <c r="B1457" s="371" t="s">
        <v>221</v>
      </c>
      <c r="C1457" s="371" t="s">
        <v>2350</v>
      </c>
      <c r="D1457" s="371" t="s">
        <v>430</v>
      </c>
      <c r="E1457" s="371" t="s">
        <v>1683</v>
      </c>
      <c r="F1457" s="360">
        <v>3</v>
      </c>
      <c r="G1457" s="360">
        <v>2</v>
      </c>
      <c r="H1457" s="360">
        <v>0</v>
      </c>
      <c r="I1457" s="360">
        <v>1</v>
      </c>
      <c r="J1457" s="360">
        <v>0</v>
      </c>
      <c r="K1457" s="360">
        <v>0</v>
      </c>
      <c r="L1457" s="360">
        <v>0</v>
      </c>
      <c r="M1457" s="360">
        <v>0</v>
      </c>
      <c r="N1457" s="360">
        <v>0</v>
      </c>
    </row>
    <row r="1458" spans="2:14" x14ac:dyDescent="0.25">
      <c r="B1458" s="371" t="s">
        <v>221</v>
      </c>
      <c r="C1458" s="371" t="s">
        <v>2350</v>
      </c>
      <c r="D1458" s="371" t="s">
        <v>436</v>
      </c>
      <c r="E1458" s="371" t="s">
        <v>4063</v>
      </c>
      <c r="F1458" s="360">
        <v>2</v>
      </c>
      <c r="G1458" s="360">
        <v>0</v>
      </c>
      <c r="H1458" s="360">
        <v>0</v>
      </c>
      <c r="I1458" s="360">
        <v>1</v>
      </c>
      <c r="J1458" s="360">
        <v>0</v>
      </c>
      <c r="K1458" s="360">
        <v>0</v>
      </c>
      <c r="L1458" s="360">
        <v>0</v>
      </c>
      <c r="M1458" s="360">
        <v>0</v>
      </c>
      <c r="N1458" s="360">
        <v>1</v>
      </c>
    </row>
    <row r="1459" spans="2:14" x14ac:dyDescent="0.25">
      <c r="B1459" s="371" t="s">
        <v>221</v>
      </c>
      <c r="C1459" s="371" t="s">
        <v>2350</v>
      </c>
      <c r="D1459" s="371" t="s">
        <v>436</v>
      </c>
      <c r="E1459" s="371" t="s">
        <v>4065</v>
      </c>
      <c r="F1459" s="360">
        <v>1</v>
      </c>
      <c r="G1459" s="360">
        <v>0</v>
      </c>
      <c r="H1459" s="360">
        <v>0</v>
      </c>
      <c r="I1459" s="360">
        <v>1</v>
      </c>
      <c r="J1459" s="360">
        <v>0</v>
      </c>
      <c r="K1459" s="360">
        <v>0</v>
      </c>
      <c r="L1459" s="360">
        <v>0</v>
      </c>
      <c r="M1459" s="360">
        <v>0</v>
      </c>
      <c r="N1459" s="360">
        <v>0</v>
      </c>
    </row>
    <row r="1460" spans="2:14" x14ac:dyDescent="0.25">
      <c r="B1460" s="371" t="s">
        <v>221</v>
      </c>
      <c r="C1460" s="371" t="s">
        <v>2350</v>
      </c>
      <c r="D1460" s="371" t="s">
        <v>436</v>
      </c>
      <c r="E1460" s="371" t="s">
        <v>3834</v>
      </c>
      <c r="F1460" s="360">
        <v>1</v>
      </c>
      <c r="G1460" s="360">
        <v>0</v>
      </c>
      <c r="H1460" s="360">
        <v>1</v>
      </c>
      <c r="I1460" s="360">
        <v>0</v>
      </c>
      <c r="J1460" s="360">
        <v>0</v>
      </c>
      <c r="K1460" s="360">
        <v>0</v>
      </c>
      <c r="L1460" s="360">
        <v>0</v>
      </c>
      <c r="M1460" s="360">
        <v>0</v>
      </c>
      <c r="N1460" s="360">
        <v>0</v>
      </c>
    </row>
    <row r="1461" spans="2:14" x14ac:dyDescent="0.25">
      <c r="B1461" s="371" t="s">
        <v>221</v>
      </c>
      <c r="C1461" s="371" t="s">
        <v>2350</v>
      </c>
      <c r="D1461" s="371" t="s">
        <v>436</v>
      </c>
      <c r="E1461" s="371" t="s">
        <v>2758</v>
      </c>
      <c r="F1461" s="360">
        <v>8</v>
      </c>
      <c r="G1461" s="360">
        <v>4</v>
      </c>
      <c r="H1461" s="360">
        <v>0</v>
      </c>
      <c r="I1461" s="360">
        <v>3</v>
      </c>
      <c r="J1461" s="360">
        <v>0</v>
      </c>
      <c r="K1461" s="360">
        <v>0</v>
      </c>
      <c r="L1461" s="360">
        <v>0</v>
      </c>
      <c r="M1461" s="360">
        <v>0</v>
      </c>
      <c r="N1461" s="360">
        <v>1</v>
      </c>
    </row>
    <row r="1462" spans="2:14" x14ac:dyDescent="0.25">
      <c r="B1462" s="371" t="s">
        <v>221</v>
      </c>
      <c r="C1462" s="371" t="s">
        <v>2350</v>
      </c>
      <c r="D1462" s="371" t="s">
        <v>436</v>
      </c>
      <c r="E1462" s="371" t="s">
        <v>3835</v>
      </c>
      <c r="F1462" s="360">
        <v>2</v>
      </c>
      <c r="G1462" s="360">
        <v>2</v>
      </c>
      <c r="H1462" s="360">
        <v>0</v>
      </c>
      <c r="I1462" s="360">
        <v>0</v>
      </c>
      <c r="J1462" s="360">
        <v>0</v>
      </c>
      <c r="K1462" s="360">
        <v>0</v>
      </c>
      <c r="L1462" s="360">
        <v>0</v>
      </c>
      <c r="M1462" s="360">
        <v>0</v>
      </c>
      <c r="N1462" s="360">
        <v>0</v>
      </c>
    </row>
    <row r="1463" spans="2:14" x14ac:dyDescent="0.25">
      <c r="B1463" s="371" t="s">
        <v>221</v>
      </c>
      <c r="C1463" s="371" t="s">
        <v>2350</v>
      </c>
      <c r="D1463" s="371" t="s">
        <v>436</v>
      </c>
      <c r="E1463" s="371" t="s">
        <v>3662</v>
      </c>
      <c r="F1463" s="360">
        <v>1</v>
      </c>
      <c r="G1463" s="360">
        <v>0</v>
      </c>
      <c r="H1463" s="360">
        <v>0</v>
      </c>
      <c r="I1463" s="360">
        <v>0</v>
      </c>
      <c r="J1463" s="360">
        <v>0</v>
      </c>
      <c r="K1463" s="360">
        <v>0</v>
      </c>
      <c r="L1463" s="360">
        <v>0</v>
      </c>
      <c r="M1463" s="360">
        <v>0</v>
      </c>
      <c r="N1463" s="360">
        <v>1</v>
      </c>
    </row>
    <row r="1464" spans="2:14" x14ac:dyDescent="0.25">
      <c r="B1464" s="371" t="s">
        <v>221</v>
      </c>
      <c r="C1464" s="371" t="s">
        <v>2350</v>
      </c>
      <c r="D1464" s="371" t="s">
        <v>436</v>
      </c>
      <c r="E1464" s="371" t="s">
        <v>2399</v>
      </c>
      <c r="F1464" s="360">
        <v>5</v>
      </c>
      <c r="G1464" s="360">
        <v>1</v>
      </c>
      <c r="H1464" s="360">
        <v>0</v>
      </c>
      <c r="I1464" s="360">
        <v>2</v>
      </c>
      <c r="J1464" s="360">
        <v>0</v>
      </c>
      <c r="K1464" s="360">
        <v>0</v>
      </c>
      <c r="L1464" s="360">
        <v>0</v>
      </c>
      <c r="M1464" s="360">
        <v>0</v>
      </c>
      <c r="N1464" s="360">
        <v>2</v>
      </c>
    </row>
    <row r="1465" spans="2:14" x14ac:dyDescent="0.25">
      <c r="B1465" s="371" t="s">
        <v>221</v>
      </c>
      <c r="C1465" s="371" t="s">
        <v>2352</v>
      </c>
      <c r="D1465" s="371" t="s">
        <v>427</v>
      </c>
      <c r="E1465" s="371" t="s">
        <v>2761</v>
      </c>
      <c r="F1465" s="360">
        <v>1</v>
      </c>
      <c r="G1465" s="360">
        <v>1</v>
      </c>
      <c r="H1465" s="360">
        <v>0</v>
      </c>
      <c r="I1465" s="360">
        <v>0</v>
      </c>
      <c r="J1465" s="360">
        <v>0</v>
      </c>
      <c r="K1465" s="360">
        <v>0</v>
      </c>
      <c r="L1465" s="360">
        <v>0</v>
      </c>
      <c r="M1465" s="360">
        <v>0</v>
      </c>
      <c r="N1465" s="360">
        <v>0</v>
      </c>
    </row>
    <row r="1466" spans="2:14" x14ac:dyDescent="0.25">
      <c r="B1466" s="371" t="s">
        <v>221</v>
      </c>
      <c r="C1466" s="371" t="s">
        <v>2352</v>
      </c>
      <c r="D1466" s="371" t="s">
        <v>427</v>
      </c>
      <c r="E1466" s="371" t="s">
        <v>3837</v>
      </c>
      <c r="F1466" s="360">
        <v>3</v>
      </c>
      <c r="G1466" s="360">
        <v>0</v>
      </c>
      <c r="H1466" s="360">
        <v>0</v>
      </c>
      <c r="I1466" s="360">
        <v>3</v>
      </c>
      <c r="J1466" s="360">
        <v>0</v>
      </c>
      <c r="K1466" s="360">
        <v>0</v>
      </c>
      <c r="L1466" s="360">
        <v>0</v>
      </c>
      <c r="M1466" s="360">
        <v>0</v>
      </c>
      <c r="N1466" s="360">
        <v>0</v>
      </c>
    </row>
    <row r="1467" spans="2:14" x14ac:dyDescent="0.25">
      <c r="B1467" s="371" t="s">
        <v>221</v>
      </c>
      <c r="C1467" s="371" t="s">
        <v>2352</v>
      </c>
      <c r="D1467" s="371" t="s">
        <v>427</v>
      </c>
      <c r="E1467" s="371" t="s">
        <v>3264</v>
      </c>
      <c r="F1467" s="360">
        <v>2</v>
      </c>
      <c r="G1467" s="360">
        <v>0</v>
      </c>
      <c r="H1467" s="360">
        <v>2</v>
      </c>
      <c r="I1467" s="360">
        <v>0</v>
      </c>
      <c r="J1467" s="360">
        <v>0</v>
      </c>
      <c r="K1467" s="360">
        <v>0</v>
      </c>
      <c r="L1467" s="360">
        <v>0</v>
      </c>
      <c r="M1467" s="360">
        <v>0</v>
      </c>
      <c r="N1467" s="360">
        <v>0</v>
      </c>
    </row>
    <row r="1468" spans="2:14" x14ac:dyDescent="0.25">
      <c r="B1468" s="371" t="s">
        <v>221</v>
      </c>
      <c r="C1468" s="371" t="s">
        <v>2352</v>
      </c>
      <c r="D1468" s="371" t="s">
        <v>427</v>
      </c>
      <c r="E1468" s="371" t="s">
        <v>1505</v>
      </c>
      <c r="F1468" s="360">
        <v>1</v>
      </c>
      <c r="G1468" s="360">
        <v>1</v>
      </c>
      <c r="H1468" s="360">
        <v>0</v>
      </c>
      <c r="I1468" s="360">
        <v>0</v>
      </c>
      <c r="J1468" s="360">
        <v>0</v>
      </c>
      <c r="K1468" s="360">
        <v>0</v>
      </c>
      <c r="L1468" s="360">
        <v>0</v>
      </c>
      <c r="M1468" s="360">
        <v>0</v>
      </c>
      <c r="N1468" s="360">
        <v>0</v>
      </c>
    </row>
    <row r="1469" spans="2:14" x14ac:dyDescent="0.25">
      <c r="B1469" s="371" t="s">
        <v>221</v>
      </c>
      <c r="C1469" s="371" t="s">
        <v>2352</v>
      </c>
      <c r="D1469" s="371" t="s">
        <v>427</v>
      </c>
      <c r="E1469" s="371" t="s">
        <v>3562</v>
      </c>
      <c r="F1469" s="360">
        <v>1</v>
      </c>
      <c r="G1469" s="360">
        <v>0</v>
      </c>
      <c r="H1469" s="360">
        <v>0</v>
      </c>
      <c r="I1469" s="360">
        <v>0</v>
      </c>
      <c r="J1469" s="360">
        <v>0</v>
      </c>
      <c r="K1469" s="360">
        <v>0</v>
      </c>
      <c r="L1469" s="360">
        <v>0</v>
      </c>
      <c r="M1469" s="360">
        <v>0</v>
      </c>
      <c r="N1469" s="360">
        <v>1</v>
      </c>
    </row>
    <row r="1470" spans="2:14" x14ac:dyDescent="0.25">
      <c r="B1470" s="371" t="s">
        <v>221</v>
      </c>
      <c r="C1470" s="371" t="s">
        <v>2352</v>
      </c>
      <c r="D1470" s="371" t="s">
        <v>427</v>
      </c>
      <c r="E1470" s="371" t="s">
        <v>2855</v>
      </c>
      <c r="F1470" s="360">
        <v>1</v>
      </c>
      <c r="G1470" s="360">
        <v>0</v>
      </c>
      <c r="H1470" s="360">
        <v>1</v>
      </c>
      <c r="I1470" s="360">
        <v>0</v>
      </c>
      <c r="J1470" s="360">
        <v>0</v>
      </c>
      <c r="K1470" s="360">
        <v>0</v>
      </c>
      <c r="L1470" s="360">
        <v>0</v>
      </c>
      <c r="M1470" s="360">
        <v>0</v>
      </c>
      <c r="N1470" s="360">
        <v>0</v>
      </c>
    </row>
    <row r="1471" spans="2:14" x14ac:dyDescent="0.25">
      <c r="B1471" s="371" t="s">
        <v>221</v>
      </c>
      <c r="C1471" s="371" t="s">
        <v>2352</v>
      </c>
      <c r="D1471" s="371" t="s">
        <v>427</v>
      </c>
      <c r="E1471" s="371" t="s">
        <v>3266</v>
      </c>
      <c r="F1471" s="360">
        <v>1</v>
      </c>
      <c r="G1471" s="360">
        <v>0</v>
      </c>
      <c r="H1471" s="360">
        <v>0</v>
      </c>
      <c r="I1471" s="360">
        <v>1</v>
      </c>
      <c r="J1471" s="360">
        <v>0</v>
      </c>
      <c r="K1471" s="360">
        <v>0</v>
      </c>
      <c r="L1471" s="360">
        <v>0</v>
      </c>
      <c r="M1471" s="360">
        <v>0</v>
      </c>
      <c r="N1471" s="360">
        <v>0</v>
      </c>
    </row>
    <row r="1472" spans="2:14" x14ac:dyDescent="0.25">
      <c r="B1472" s="371" t="s">
        <v>221</v>
      </c>
      <c r="C1472" s="371" t="s">
        <v>2352</v>
      </c>
      <c r="D1472" s="371" t="s">
        <v>427</v>
      </c>
      <c r="E1472" s="371" t="s">
        <v>3664</v>
      </c>
      <c r="F1472" s="360">
        <v>1</v>
      </c>
      <c r="G1472" s="360">
        <v>0</v>
      </c>
      <c r="H1472" s="360">
        <v>0</v>
      </c>
      <c r="I1472" s="360">
        <v>0</v>
      </c>
      <c r="J1472" s="360">
        <v>0</v>
      </c>
      <c r="K1472" s="360">
        <v>0</v>
      </c>
      <c r="L1472" s="360">
        <v>0</v>
      </c>
      <c r="M1472" s="360">
        <v>0</v>
      </c>
      <c r="N1472" s="360">
        <v>1</v>
      </c>
    </row>
    <row r="1473" spans="2:14" x14ac:dyDescent="0.25">
      <c r="B1473" s="371" t="s">
        <v>221</v>
      </c>
      <c r="C1473" s="371" t="s">
        <v>2352</v>
      </c>
      <c r="D1473" s="371" t="s">
        <v>427</v>
      </c>
      <c r="E1473" s="371" t="s">
        <v>3269</v>
      </c>
      <c r="F1473" s="360">
        <v>1</v>
      </c>
      <c r="G1473" s="360">
        <v>0</v>
      </c>
      <c r="H1473" s="360">
        <v>0</v>
      </c>
      <c r="I1473" s="360">
        <v>0</v>
      </c>
      <c r="J1473" s="360">
        <v>0</v>
      </c>
      <c r="K1473" s="360">
        <v>1</v>
      </c>
      <c r="L1473" s="360">
        <v>0</v>
      </c>
      <c r="M1473" s="360">
        <v>0</v>
      </c>
      <c r="N1473" s="360">
        <v>0</v>
      </c>
    </row>
    <row r="1474" spans="2:14" x14ac:dyDescent="0.25">
      <c r="B1474" s="371" t="s">
        <v>221</v>
      </c>
      <c r="C1474" s="371" t="s">
        <v>2352</v>
      </c>
      <c r="D1474" s="371" t="s">
        <v>427</v>
      </c>
      <c r="E1474" s="371" t="s">
        <v>3270</v>
      </c>
      <c r="F1474" s="360">
        <v>1</v>
      </c>
      <c r="G1474" s="360">
        <v>0</v>
      </c>
      <c r="H1474" s="360">
        <v>0</v>
      </c>
      <c r="I1474" s="360">
        <v>1</v>
      </c>
      <c r="J1474" s="360">
        <v>0</v>
      </c>
      <c r="K1474" s="360">
        <v>0</v>
      </c>
      <c r="L1474" s="360">
        <v>0</v>
      </c>
      <c r="M1474" s="360">
        <v>0</v>
      </c>
      <c r="N1474" s="360">
        <v>0</v>
      </c>
    </row>
    <row r="1475" spans="2:14" x14ac:dyDescent="0.25">
      <c r="B1475" s="371" t="s">
        <v>221</v>
      </c>
      <c r="C1475" s="371" t="s">
        <v>2352</v>
      </c>
      <c r="D1475" s="371" t="s">
        <v>427</v>
      </c>
      <c r="E1475" s="371" t="s">
        <v>2668</v>
      </c>
      <c r="F1475" s="360">
        <v>1</v>
      </c>
      <c r="G1475" s="360">
        <v>0</v>
      </c>
      <c r="H1475" s="360">
        <v>0</v>
      </c>
      <c r="I1475" s="360">
        <v>0</v>
      </c>
      <c r="J1475" s="360">
        <v>1</v>
      </c>
      <c r="K1475" s="360">
        <v>0</v>
      </c>
      <c r="L1475" s="360">
        <v>0</v>
      </c>
      <c r="M1475" s="360">
        <v>0</v>
      </c>
      <c r="N1475" s="360">
        <v>0</v>
      </c>
    </row>
    <row r="1476" spans="2:14" x14ac:dyDescent="0.25">
      <c r="B1476" s="371" t="s">
        <v>221</v>
      </c>
      <c r="C1476" s="371" t="s">
        <v>2352</v>
      </c>
      <c r="D1476" s="371" t="s">
        <v>427</v>
      </c>
      <c r="E1476" s="371" t="s">
        <v>2763</v>
      </c>
      <c r="F1476" s="360">
        <v>1</v>
      </c>
      <c r="G1476" s="360">
        <v>1</v>
      </c>
      <c r="H1476" s="360">
        <v>0</v>
      </c>
      <c r="I1476" s="360">
        <v>0</v>
      </c>
      <c r="J1476" s="360">
        <v>0</v>
      </c>
      <c r="K1476" s="360">
        <v>0</v>
      </c>
      <c r="L1476" s="360">
        <v>0</v>
      </c>
      <c r="M1476" s="360">
        <v>0</v>
      </c>
      <c r="N1476" s="360">
        <v>0</v>
      </c>
    </row>
    <row r="1477" spans="2:14" x14ac:dyDescent="0.25">
      <c r="B1477" s="371" t="s">
        <v>221</v>
      </c>
      <c r="C1477" s="371" t="s">
        <v>2352</v>
      </c>
      <c r="D1477" s="371" t="s">
        <v>427</v>
      </c>
      <c r="E1477" s="371" t="s">
        <v>2990</v>
      </c>
      <c r="F1477" s="360">
        <v>1</v>
      </c>
      <c r="G1477" s="360">
        <v>1</v>
      </c>
      <c r="H1477" s="360">
        <v>0</v>
      </c>
      <c r="I1477" s="360">
        <v>0</v>
      </c>
      <c r="J1477" s="360">
        <v>0</v>
      </c>
      <c r="K1477" s="360">
        <v>0</v>
      </c>
      <c r="L1477" s="360">
        <v>0</v>
      </c>
      <c r="M1477" s="360">
        <v>0</v>
      </c>
      <c r="N1477" s="360">
        <v>0</v>
      </c>
    </row>
    <row r="1478" spans="2:14" x14ac:dyDescent="0.25">
      <c r="B1478" s="371" t="s">
        <v>221</v>
      </c>
      <c r="C1478" s="371" t="s">
        <v>2352</v>
      </c>
      <c r="D1478" s="371" t="s">
        <v>427</v>
      </c>
      <c r="E1478" s="371" t="s">
        <v>1507</v>
      </c>
      <c r="F1478" s="360">
        <v>8</v>
      </c>
      <c r="G1478" s="360">
        <v>6</v>
      </c>
      <c r="H1478" s="360">
        <v>1</v>
      </c>
      <c r="I1478" s="360">
        <v>1</v>
      </c>
      <c r="J1478" s="360">
        <v>0</v>
      </c>
      <c r="K1478" s="360">
        <v>0</v>
      </c>
      <c r="L1478" s="360">
        <v>0</v>
      </c>
      <c r="M1478" s="360">
        <v>0</v>
      </c>
      <c r="N1478" s="360">
        <v>0</v>
      </c>
    </row>
    <row r="1479" spans="2:14" x14ac:dyDescent="0.25">
      <c r="B1479" s="371" t="s">
        <v>221</v>
      </c>
      <c r="C1479" s="371" t="s">
        <v>2352</v>
      </c>
      <c r="D1479" s="371" t="s">
        <v>427</v>
      </c>
      <c r="E1479" s="371" t="s">
        <v>2764</v>
      </c>
      <c r="F1479" s="360">
        <v>5</v>
      </c>
      <c r="G1479" s="360">
        <v>4</v>
      </c>
      <c r="H1479" s="360">
        <v>1</v>
      </c>
      <c r="I1479" s="360">
        <v>0</v>
      </c>
      <c r="J1479" s="360">
        <v>0</v>
      </c>
      <c r="K1479" s="360">
        <v>0</v>
      </c>
      <c r="L1479" s="360">
        <v>0</v>
      </c>
      <c r="M1479" s="360">
        <v>0</v>
      </c>
      <c r="N1479" s="360">
        <v>0</v>
      </c>
    </row>
    <row r="1480" spans="2:14" x14ac:dyDescent="0.25">
      <c r="B1480" s="371" t="s">
        <v>221</v>
      </c>
      <c r="C1480" s="371" t="s">
        <v>2352</v>
      </c>
      <c r="D1480" s="371" t="s">
        <v>427</v>
      </c>
      <c r="E1480" s="371" t="s">
        <v>1508</v>
      </c>
      <c r="F1480" s="360">
        <v>1</v>
      </c>
      <c r="G1480" s="360">
        <v>1</v>
      </c>
      <c r="H1480" s="360">
        <v>0</v>
      </c>
      <c r="I1480" s="360">
        <v>0</v>
      </c>
      <c r="J1480" s="360">
        <v>0</v>
      </c>
      <c r="K1480" s="360">
        <v>0</v>
      </c>
      <c r="L1480" s="360">
        <v>0</v>
      </c>
      <c r="M1480" s="360">
        <v>0</v>
      </c>
      <c r="N1480" s="360">
        <v>0</v>
      </c>
    </row>
    <row r="1481" spans="2:14" x14ac:dyDescent="0.25">
      <c r="B1481" s="371" t="s">
        <v>221</v>
      </c>
      <c r="C1481" s="371" t="s">
        <v>2352</v>
      </c>
      <c r="D1481" s="371" t="s">
        <v>427</v>
      </c>
      <c r="E1481" s="371" t="s">
        <v>1942</v>
      </c>
      <c r="F1481" s="360">
        <v>2</v>
      </c>
      <c r="G1481" s="360">
        <v>0</v>
      </c>
      <c r="H1481" s="360">
        <v>0</v>
      </c>
      <c r="I1481" s="360">
        <v>2</v>
      </c>
      <c r="J1481" s="360">
        <v>0</v>
      </c>
      <c r="K1481" s="360">
        <v>0</v>
      </c>
      <c r="L1481" s="360">
        <v>0</v>
      </c>
      <c r="M1481" s="360">
        <v>0</v>
      </c>
      <c r="N1481" s="360">
        <v>0</v>
      </c>
    </row>
    <row r="1482" spans="2:14" x14ac:dyDescent="0.25">
      <c r="B1482" s="371" t="s">
        <v>221</v>
      </c>
      <c r="C1482" s="371" t="s">
        <v>2352</v>
      </c>
      <c r="D1482" s="371" t="s">
        <v>427</v>
      </c>
      <c r="E1482" s="371" t="s">
        <v>1509</v>
      </c>
      <c r="F1482" s="360">
        <v>17</v>
      </c>
      <c r="G1482" s="360">
        <v>9</v>
      </c>
      <c r="H1482" s="360">
        <v>1</v>
      </c>
      <c r="I1482" s="360">
        <v>6</v>
      </c>
      <c r="J1482" s="360">
        <v>0</v>
      </c>
      <c r="K1482" s="360">
        <v>0</v>
      </c>
      <c r="L1482" s="360">
        <v>0</v>
      </c>
      <c r="M1482" s="360">
        <v>0</v>
      </c>
      <c r="N1482" s="360">
        <v>1</v>
      </c>
    </row>
    <row r="1483" spans="2:14" x14ac:dyDescent="0.25">
      <c r="B1483" s="371" t="s">
        <v>221</v>
      </c>
      <c r="C1483" s="371" t="s">
        <v>2352</v>
      </c>
      <c r="D1483" s="371" t="s">
        <v>427</v>
      </c>
      <c r="E1483" s="371" t="s">
        <v>1510</v>
      </c>
      <c r="F1483" s="360">
        <v>6</v>
      </c>
      <c r="G1483" s="360">
        <v>2</v>
      </c>
      <c r="H1483" s="360">
        <v>0</v>
      </c>
      <c r="I1483" s="360">
        <v>0</v>
      </c>
      <c r="J1483" s="360">
        <v>4</v>
      </c>
      <c r="K1483" s="360">
        <v>0</v>
      </c>
      <c r="L1483" s="360">
        <v>0</v>
      </c>
      <c r="M1483" s="360">
        <v>0</v>
      </c>
      <c r="N1483" s="360">
        <v>0</v>
      </c>
    </row>
    <row r="1484" spans="2:14" x14ac:dyDescent="0.25">
      <c r="B1484" s="371" t="s">
        <v>221</v>
      </c>
      <c r="C1484" s="371" t="s">
        <v>2352</v>
      </c>
      <c r="D1484" s="371" t="s">
        <v>427</v>
      </c>
      <c r="E1484" s="371" t="s">
        <v>1511</v>
      </c>
      <c r="F1484" s="360">
        <v>1</v>
      </c>
      <c r="G1484" s="360">
        <v>1</v>
      </c>
      <c r="H1484" s="360">
        <v>0</v>
      </c>
      <c r="I1484" s="360">
        <v>0</v>
      </c>
      <c r="J1484" s="360">
        <v>0</v>
      </c>
      <c r="K1484" s="360">
        <v>0</v>
      </c>
      <c r="L1484" s="360">
        <v>0</v>
      </c>
      <c r="M1484" s="360">
        <v>0</v>
      </c>
      <c r="N1484" s="360">
        <v>0</v>
      </c>
    </row>
    <row r="1485" spans="2:14" x14ac:dyDescent="0.25">
      <c r="B1485" s="371" t="s">
        <v>221</v>
      </c>
      <c r="C1485" s="371" t="s">
        <v>2352</v>
      </c>
      <c r="D1485" s="371" t="s">
        <v>427</v>
      </c>
      <c r="E1485" s="371" t="s">
        <v>1512</v>
      </c>
      <c r="F1485" s="360">
        <v>8</v>
      </c>
      <c r="G1485" s="360">
        <v>4</v>
      </c>
      <c r="H1485" s="360">
        <v>0</v>
      </c>
      <c r="I1485" s="360">
        <v>1</v>
      </c>
      <c r="J1485" s="360">
        <v>0</v>
      </c>
      <c r="K1485" s="360">
        <v>2</v>
      </c>
      <c r="L1485" s="360">
        <v>0</v>
      </c>
      <c r="M1485" s="360">
        <v>0</v>
      </c>
      <c r="N1485" s="360">
        <v>1</v>
      </c>
    </row>
    <row r="1486" spans="2:14" x14ac:dyDescent="0.25">
      <c r="B1486" s="371" t="s">
        <v>221</v>
      </c>
      <c r="C1486" s="371" t="s">
        <v>2352</v>
      </c>
      <c r="D1486" s="371" t="s">
        <v>427</v>
      </c>
      <c r="E1486" s="371" t="s">
        <v>1513</v>
      </c>
      <c r="F1486" s="360">
        <v>3</v>
      </c>
      <c r="G1486" s="360">
        <v>1</v>
      </c>
      <c r="H1486" s="360">
        <v>2</v>
      </c>
      <c r="I1486" s="360">
        <v>0</v>
      </c>
      <c r="J1486" s="360">
        <v>0</v>
      </c>
      <c r="K1486" s="360">
        <v>0</v>
      </c>
      <c r="L1486" s="360">
        <v>0</v>
      </c>
      <c r="M1486" s="360">
        <v>0</v>
      </c>
      <c r="N1486" s="360">
        <v>0</v>
      </c>
    </row>
    <row r="1487" spans="2:14" x14ac:dyDescent="0.25">
      <c r="B1487" s="371" t="s">
        <v>221</v>
      </c>
      <c r="C1487" s="371" t="s">
        <v>2352</v>
      </c>
      <c r="D1487" s="371" t="s">
        <v>427</v>
      </c>
      <c r="E1487" s="371" t="s">
        <v>1514</v>
      </c>
      <c r="F1487" s="360">
        <v>2</v>
      </c>
      <c r="G1487" s="360">
        <v>0</v>
      </c>
      <c r="H1487" s="360">
        <v>2</v>
      </c>
      <c r="I1487" s="360">
        <v>0</v>
      </c>
      <c r="J1487" s="360">
        <v>0</v>
      </c>
      <c r="K1487" s="360">
        <v>0</v>
      </c>
      <c r="L1487" s="360">
        <v>0</v>
      </c>
      <c r="M1487" s="360">
        <v>0</v>
      </c>
      <c r="N1487" s="360">
        <v>0</v>
      </c>
    </row>
    <row r="1488" spans="2:14" x14ac:dyDescent="0.25">
      <c r="B1488" s="371" t="s">
        <v>221</v>
      </c>
      <c r="C1488" s="371" t="s">
        <v>2352</v>
      </c>
      <c r="D1488" s="371" t="s">
        <v>427</v>
      </c>
      <c r="E1488" s="371" t="s">
        <v>1515</v>
      </c>
      <c r="F1488" s="360">
        <v>4</v>
      </c>
      <c r="G1488" s="360">
        <v>4</v>
      </c>
      <c r="H1488" s="360">
        <v>0</v>
      </c>
      <c r="I1488" s="360">
        <v>0</v>
      </c>
      <c r="J1488" s="360">
        <v>0</v>
      </c>
      <c r="K1488" s="360">
        <v>0</v>
      </c>
      <c r="L1488" s="360">
        <v>0</v>
      </c>
      <c r="M1488" s="360">
        <v>0</v>
      </c>
      <c r="N1488" s="360">
        <v>0</v>
      </c>
    </row>
    <row r="1489" spans="2:14" x14ac:dyDescent="0.25">
      <c r="B1489" s="371" t="s">
        <v>221</v>
      </c>
      <c r="C1489" s="371" t="s">
        <v>2352</v>
      </c>
      <c r="D1489" s="371" t="s">
        <v>427</v>
      </c>
      <c r="E1489" s="371" t="s">
        <v>2767</v>
      </c>
      <c r="F1489" s="360">
        <v>4</v>
      </c>
      <c r="G1489" s="360">
        <v>4</v>
      </c>
      <c r="H1489" s="360">
        <v>0</v>
      </c>
      <c r="I1489" s="360">
        <v>0</v>
      </c>
      <c r="J1489" s="360">
        <v>0</v>
      </c>
      <c r="K1489" s="360">
        <v>0</v>
      </c>
      <c r="L1489" s="360">
        <v>0</v>
      </c>
      <c r="M1489" s="360">
        <v>0</v>
      </c>
      <c r="N1489" s="360">
        <v>0</v>
      </c>
    </row>
    <row r="1490" spans="2:14" x14ac:dyDescent="0.25">
      <c r="B1490" s="371" t="s">
        <v>221</v>
      </c>
      <c r="C1490" s="371" t="s">
        <v>2352</v>
      </c>
      <c r="D1490" s="371" t="s">
        <v>427</v>
      </c>
      <c r="E1490" s="371" t="s">
        <v>1516</v>
      </c>
      <c r="F1490" s="360">
        <v>3</v>
      </c>
      <c r="G1490" s="360">
        <v>1</v>
      </c>
      <c r="H1490" s="360">
        <v>2</v>
      </c>
      <c r="I1490" s="360">
        <v>0</v>
      </c>
      <c r="J1490" s="360">
        <v>0</v>
      </c>
      <c r="K1490" s="360">
        <v>0</v>
      </c>
      <c r="L1490" s="360">
        <v>0</v>
      </c>
      <c r="M1490" s="360">
        <v>0</v>
      </c>
      <c r="N1490" s="360">
        <v>0</v>
      </c>
    </row>
    <row r="1491" spans="2:14" x14ac:dyDescent="0.25">
      <c r="B1491" s="371" t="s">
        <v>221</v>
      </c>
      <c r="C1491" s="371" t="s">
        <v>2352</v>
      </c>
      <c r="D1491" s="371" t="s">
        <v>427</v>
      </c>
      <c r="E1491" s="371" t="s">
        <v>1517</v>
      </c>
      <c r="F1491" s="360">
        <v>12</v>
      </c>
      <c r="G1491" s="360">
        <v>4</v>
      </c>
      <c r="H1491" s="360">
        <v>1</v>
      </c>
      <c r="I1491" s="360">
        <v>3</v>
      </c>
      <c r="J1491" s="360">
        <v>4</v>
      </c>
      <c r="K1491" s="360">
        <v>0</v>
      </c>
      <c r="L1491" s="360">
        <v>0</v>
      </c>
      <c r="M1491" s="360">
        <v>0</v>
      </c>
      <c r="N1491" s="360">
        <v>0</v>
      </c>
    </row>
    <row r="1492" spans="2:14" x14ac:dyDescent="0.25">
      <c r="B1492" s="371" t="s">
        <v>221</v>
      </c>
      <c r="C1492" s="371" t="s">
        <v>2352</v>
      </c>
      <c r="D1492" s="371" t="s">
        <v>427</v>
      </c>
      <c r="E1492" s="371" t="s">
        <v>1518</v>
      </c>
      <c r="F1492" s="360">
        <v>65</v>
      </c>
      <c r="G1492" s="360">
        <v>47</v>
      </c>
      <c r="H1492" s="360">
        <v>6</v>
      </c>
      <c r="I1492" s="360">
        <v>8</v>
      </c>
      <c r="J1492" s="360">
        <v>2</v>
      </c>
      <c r="K1492" s="360">
        <v>0</v>
      </c>
      <c r="L1492" s="360">
        <v>0</v>
      </c>
      <c r="M1492" s="360">
        <v>0</v>
      </c>
      <c r="N1492" s="360">
        <v>2</v>
      </c>
    </row>
    <row r="1493" spans="2:14" x14ac:dyDescent="0.25">
      <c r="B1493" s="371" t="s">
        <v>221</v>
      </c>
      <c r="C1493" s="371" t="s">
        <v>2352</v>
      </c>
      <c r="D1493" s="371" t="s">
        <v>427</v>
      </c>
      <c r="E1493" s="371" t="s">
        <v>3274</v>
      </c>
      <c r="F1493" s="360">
        <v>1</v>
      </c>
      <c r="G1493" s="360">
        <v>1</v>
      </c>
      <c r="H1493" s="360">
        <v>0</v>
      </c>
      <c r="I1493" s="360">
        <v>0</v>
      </c>
      <c r="J1493" s="360">
        <v>0</v>
      </c>
      <c r="K1493" s="360">
        <v>0</v>
      </c>
      <c r="L1493" s="360">
        <v>0</v>
      </c>
      <c r="M1493" s="360">
        <v>0</v>
      </c>
      <c r="N1493" s="360">
        <v>0</v>
      </c>
    </row>
    <row r="1494" spans="2:14" x14ac:dyDescent="0.25">
      <c r="B1494" s="371" t="s">
        <v>221</v>
      </c>
      <c r="C1494" s="371" t="s">
        <v>2352</v>
      </c>
      <c r="D1494" s="371" t="s">
        <v>427</v>
      </c>
      <c r="E1494" s="371" t="s">
        <v>2994</v>
      </c>
      <c r="F1494" s="360">
        <v>1</v>
      </c>
      <c r="G1494" s="360">
        <v>0</v>
      </c>
      <c r="H1494" s="360">
        <v>1</v>
      </c>
      <c r="I1494" s="360">
        <v>0</v>
      </c>
      <c r="J1494" s="360">
        <v>0</v>
      </c>
      <c r="K1494" s="360">
        <v>0</v>
      </c>
      <c r="L1494" s="360">
        <v>0</v>
      </c>
      <c r="M1494" s="360">
        <v>0</v>
      </c>
      <c r="N1494" s="360">
        <v>0</v>
      </c>
    </row>
    <row r="1495" spans="2:14" x14ac:dyDescent="0.25">
      <c r="B1495" s="371" t="s">
        <v>221</v>
      </c>
      <c r="C1495" s="371" t="s">
        <v>2352</v>
      </c>
      <c r="D1495" s="371" t="s">
        <v>427</v>
      </c>
      <c r="E1495" s="371" t="s">
        <v>3276</v>
      </c>
      <c r="F1495" s="360">
        <v>1</v>
      </c>
      <c r="G1495" s="360">
        <v>1</v>
      </c>
      <c r="H1495" s="360">
        <v>0</v>
      </c>
      <c r="I1495" s="360">
        <v>0</v>
      </c>
      <c r="J1495" s="360">
        <v>0</v>
      </c>
      <c r="K1495" s="360">
        <v>0</v>
      </c>
      <c r="L1495" s="360">
        <v>0</v>
      </c>
      <c r="M1495" s="360">
        <v>0</v>
      </c>
      <c r="N1495" s="360">
        <v>0</v>
      </c>
    </row>
    <row r="1496" spans="2:14" x14ac:dyDescent="0.25">
      <c r="B1496" s="371" t="s">
        <v>221</v>
      </c>
      <c r="C1496" s="371" t="s">
        <v>2352</v>
      </c>
      <c r="D1496" s="371" t="s">
        <v>427</v>
      </c>
      <c r="E1496" s="371" t="s">
        <v>2995</v>
      </c>
      <c r="F1496" s="360">
        <v>1</v>
      </c>
      <c r="G1496" s="360">
        <v>0</v>
      </c>
      <c r="H1496" s="360">
        <v>0</v>
      </c>
      <c r="I1496" s="360">
        <v>1</v>
      </c>
      <c r="J1496" s="360">
        <v>0</v>
      </c>
      <c r="K1496" s="360">
        <v>0</v>
      </c>
      <c r="L1496" s="360">
        <v>0</v>
      </c>
      <c r="M1496" s="360">
        <v>0</v>
      </c>
      <c r="N1496" s="360">
        <v>0</v>
      </c>
    </row>
    <row r="1497" spans="2:14" x14ac:dyDescent="0.25">
      <c r="B1497" s="371" t="s">
        <v>221</v>
      </c>
      <c r="C1497" s="371" t="s">
        <v>2352</v>
      </c>
      <c r="D1497" s="371" t="s">
        <v>427</v>
      </c>
      <c r="E1497" s="371" t="s">
        <v>3840</v>
      </c>
      <c r="F1497" s="360">
        <v>1</v>
      </c>
      <c r="G1497" s="360">
        <v>0</v>
      </c>
      <c r="H1497" s="360">
        <v>0</v>
      </c>
      <c r="I1497" s="360">
        <v>0</v>
      </c>
      <c r="J1497" s="360">
        <v>1</v>
      </c>
      <c r="K1497" s="360">
        <v>0</v>
      </c>
      <c r="L1497" s="360">
        <v>0</v>
      </c>
      <c r="M1497" s="360">
        <v>0</v>
      </c>
      <c r="N1497" s="360">
        <v>0</v>
      </c>
    </row>
    <row r="1498" spans="2:14" x14ac:dyDescent="0.25">
      <c r="B1498" s="371" t="s">
        <v>221</v>
      </c>
      <c r="C1498" s="371" t="s">
        <v>2352</v>
      </c>
      <c r="D1498" s="371" t="s">
        <v>427</v>
      </c>
      <c r="E1498" s="371" t="s">
        <v>3665</v>
      </c>
      <c r="F1498" s="360">
        <v>1</v>
      </c>
      <c r="G1498" s="360">
        <v>1</v>
      </c>
      <c r="H1498" s="360">
        <v>0</v>
      </c>
      <c r="I1498" s="360">
        <v>0</v>
      </c>
      <c r="J1498" s="360">
        <v>0</v>
      </c>
      <c r="K1498" s="360">
        <v>0</v>
      </c>
      <c r="L1498" s="360">
        <v>0</v>
      </c>
      <c r="M1498" s="360">
        <v>0</v>
      </c>
      <c r="N1498" s="360">
        <v>0</v>
      </c>
    </row>
    <row r="1499" spans="2:14" x14ac:dyDescent="0.25">
      <c r="B1499" s="371" t="s">
        <v>221</v>
      </c>
      <c r="C1499" s="371" t="s">
        <v>2352</v>
      </c>
      <c r="D1499" s="371" t="s">
        <v>427</v>
      </c>
      <c r="E1499" s="371" t="s">
        <v>3278</v>
      </c>
      <c r="F1499" s="360">
        <v>1</v>
      </c>
      <c r="G1499" s="360">
        <v>1</v>
      </c>
      <c r="H1499" s="360">
        <v>0</v>
      </c>
      <c r="I1499" s="360">
        <v>0</v>
      </c>
      <c r="J1499" s="360">
        <v>0</v>
      </c>
      <c r="K1499" s="360">
        <v>0</v>
      </c>
      <c r="L1499" s="360">
        <v>0</v>
      </c>
      <c r="M1499" s="360">
        <v>0</v>
      </c>
      <c r="N1499" s="360">
        <v>0</v>
      </c>
    </row>
    <row r="1500" spans="2:14" x14ac:dyDescent="0.25">
      <c r="B1500" s="371" t="s">
        <v>221</v>
      </c>
      <c r="C1500" s="371" t="s">
        <v>2352</v>
      </c>
      <c r="D1500" s="371" t="s">
        <v>427</v>
      </c>
      <c r="E1500" s="371" t="s">
        <v>1521</v>
      </c>
      <c r="F1500" s="360">
        <v>1</v>
      </c>
      <c r="G1500" s="360">
        <v>1</v>
      </c>
      <c r="H1500" s="360">
        <v>0</v>
      </c>
      <c r="I1500" s="360">
        <v>0</v>
      </c>
      <c r="J1500" s="360">
        <v>0</v>
      </c>
      <c r="K1500" s="360">
        <v>0</v>
      </c>
      <c r="L1500" s="360">
        <v>0</v>
      </c>
      <c r="M1500" s="360">
        <v>0</v>
      </c>
      <c r="N1500" s="360">
        <v>0</v>
      </c>
    </row>
    <row r="1501" spans="2:14" x14ac:dyDescent="0.25">
      <c r="B1501" s="371" t="s">
        <v>221</v>
      </c>
      <c r="C1501" s="371" t="s">
        <v>2352</v>
      </c>
      <c r="D1501" s="371" t="s">
        <v>427</v>
      </c>
      <c r="E1501" s="371" t="s">
        <v>2768</v>
      </c>
      <c r="F1501" s="360">
        <v>5</v>
      </c>
      <c r="G1501" s="360">
        <v>5</v>
      </c>
      <c r="H1501" s="360">
        <v>0</v>
      </c>
      <c r="I1501" s="360">
        <v>0</v>
      </c>
      <c r="J1501" s="360">
        <v>0</v>
      </c>
      <c r="K1501" s="360">
        <v>0</v>
      </c>
      <c r="L1501" s="360">
        <v>0</v>
      </c>
      <c r="M1501" s="360">
        <v>0</v>
      </c>
      <c r="N1501" s="360">
        <v>0</v>
      </c>
    </row>
    <row r="1502" spans="2:14" x14ac:dyDescent="0.25">
      <c r="B1502" s="371" t="s">
        <v>221</v>
      </c>
      <c r="C1502" s="371" t="s">
        <v>2352</v>
      </c>
      <c r="D1502" s="371" t="s">
        <v>427</v>
      </c>
      <c r="E1502" s="371" t="s">
        <v>1522</v>
      </c>
      <c r="F1502" s="360">
        <v>1</v>
      </c>
      <c r="G1502" s="360">
        <v>1</v>
      </c>
      <c r="H1502" s="360">
        <v>0</v>
      </c>
      <c r="I1502" s="360">
        <v>0</v>
      </c>
      <c r="J1502" s="360">
        <v>0</v>
      </c>
      <c r="K1502" s="360">
        <v>0</v>
      </c>
      <c r="L1502" s="360">
        <v>0</v>
      </c>
      <c r="M1502" s="360">
        <v>0</v>
      </c>
      <c r="N1502" s="360">
        <v>0</v>
      </c>
    </row>
    <row r="1503" spans="2:14" x14ac:dyDescent="0.25">
      <c r="B1503" s="371" t="s">
        <v>221</v>
      </c>
      <c r="C1503" s="371" t="s">
        <v>2352</v>
      </c>
      <c r="D1503" s="371" t="s">
        <v>427</v>
      </c>
      <c r="E1503" s="371" t="s">
        <v>2998</v>
      </c>
      <c r="F1503" s="360">
        <v>1</v>
      </c>
      <c r="G1503" s="360">
        <v>1</v>
      </c>
      <c r="H1503" s="360">
        <v>0</v>
      </c>
      <c r="I1503" s="360">
        <v>0</v>
      </c>
      <c r="J1503" s="360">
        <v>0</v>
      </c>
      <c r="K1503" s="360">
        <v>0</v>
      </c>
      <c r="L1503" s="360">
        <v>0</v>
      </c>
      <c r="M1503" s="360">
        <v>0</v>
      </c>
      <c r="N1503" s="360">
        <v>0</v>
      </c>
    </row>
    <row r="1504" spans="2:14" x14ac:dyDescent="0.25">
      <c r="B1504" s="371" t="s">
        <v>221</v>
      </c>
      <c r="C1504" s="371" t="s">
        <v>2352</v>
      </c>
      <c r="D1504" s="371" t="s">
        <v>427</v>
      </c>
      <c r="E1504" s="371" t="s">
        <v>2769</v>
      </c>
      <c r="F1504" s="360">
        <v>1</v>
      </c>
      <c r="G1504" s="360">
        <v>1</v>
      </c>
      <c r="H1504" s="360">
        <v>0</v>
      </c>
      <c r="I1504" s="360">
        <v>0</v>
      </c>
      <c r="J1504" s="360">
        <v>0</v>
      </c>
      <c r="K1504" s="360">
        <v>0</v>
      </c>
      <c r="L1504" s="360">
        <v>0</v>
      </c>
      <c r="M1504" s="360">
        <v>0</v>
      </c>
      <c r="N1504" s="360">
        <v>0</v>
      </c>
    </row>
    <row r="1505" spans="2:14" x14ac:dyDescent="0.25">
      <c r="B1505" s="371" t="s">
        <v>221</v>
      </c>
      <c r="C1505" s="371" t="s">
        <v>2352</v>
      </c>
      <c r="D1505" s="371" t="s">
        <v>427</v>
      </c>
      <c r="E1505" s="371" t="s">
        <v>1523</v>
      </c>
      <c r="F1505" s="360">
        <v>1226</v>
      </c>
      <c r="G1505" s="360">
        <v>673</v>
      </c>
      <c r="H1505" s="360">
        <v>151</v>
      </c>
      <c r="I1505" s="360">
        <v>156</v>
      </c>
      <c r="J1505" s="360">
        <v>100</v>
      </c>
      <c r="K1505" s="360">
        <v>50</v>
      </c>
      <c r="L1505" s="360">
        <v>0</v>
      </c>
      <c r="M1505" s="360">
        <v>0</v>
      </c>
      <c r="N1505" s="360">
        <v>96</v>
      </c>
    </row>
    <row r="1506" spans="2:14" x14ac:dyDescent="0.25">
      <c r="B1506" s="371" t="s">
        <v>221</v>
      </c>
      <c r="C1506" s="371" t="s">
        <v>2352</v>
      </c>
      <c r="D1506" s="371" t="s">
        <v>427</v>
      </c>
      <c r="E1506" s="371" t="s">
        <v>1524</v>
      </c>
      <c r="F1506" s="360">
        <v>5</v>
      </c>
      <c r="G1506" s="360">
        <v>2</v>
      </c>
      <c r="H1506" s="360">
        <v>1</v>
      </c>
      <c r="I1506" s="360">
        <v>2</v>
      </c>
      <c r="J1506" s="360">
        <v>0</v>
      </c>
      <c r="K1506" s="360">
        <v>0</v>
      </c>
      <c r="L1506" s="360">
        <v>0</v>
      </c>
      <c r="M1506" s="360">
        <v>0</v>
      </c>
      <c r="N1506" s="360">
        <v>0</v>
      </c>
    </row>
    <row r="1507" spans="2:14" x14ac:dyDescent="0.25">
      <c r="B1507" s="371" t="s">
        <v>221</v>
      </c>
      <c r="C1507" s="371" t="s">
        <v>2352</v>
      </c>
      <c r="D1507" s="371" t="s">
        <v>427</v>
      </c>
      <c r="E1507" s="371" t="s">
        <v>1525</v>
      </c>
      <c r="F1507" s="360">
        <v>17</v>
      </c>
      <c r="G1507" s="360">
        <v>15</v>
      </c>
      <c r="H1507" s="360">
        <v>0</v>
      </c>
      <c r="I1507" s="360">
        <v>1</v>
      </c>
      <c r="J1507" s="360">
        <v>0</v>
      </c>
      <c r="K1507" s="360">
        <v>1</v>
      </c>
      <c r="L1507" s="360">
        <v>0</v>
      </c>
      <c r="M1507" s="360">
        <v>0</v>
      </c>
      <c r="N1507" s="360">
        <v>0</v>
      </c>
    </row>
    <row r="1508" spans="2:14" x14ac:dyDescent="0.25">
      <c r="B1508" s="371" t="s">
        <v>221</v>
      </c>
      <c r="C1508" s="371" t="s">
        <v>2352</v>
      </c>
      <c r="D1508" s="371" t="s">
        <v>427</v>
      </c>
      <c r="E1508" s="371" t="s">
        <v>1526</v>
      </c>
      <c r="F1508" s="360">
        <v>3</v>
      </c>
      <c r="G1508" s="360">
        <v>2</v>
      </c>
      <c r="H1508" s="360">
        <v>0</v>
      </c>
      <c r="I1508" s="360">
        <v>1</v>
      </c>
      <c r="J1508" s="360">
        <v>0</v>
      </c>
      <c r="K1508" s="360">
        <v>0</v>
      </c>
      <c r="L1508" s="360">
        <v>0</v>
      </c>
      <c r="M1508" s="360">
        <v>0</v>
      </c>
      <c r="N1508" s="360">
        <v>0</v>
      </c>
    </row>
    <row r="1509" spans="2:14" x14ac:dyDescent="0.25">
      <c r="B1509" s="371" t="s">
        <v>221</v>
      </c>
      <c r="C1509" s="371" t="s">
        <v>2352</v>
      </c>
      <c r="D1509" s="371" t="s">
        <v>427</v>
      </c>
      <c r="E1509" s="371" t="s">
        <v>3177</v>
      </c>
      <c r="F1509" s="360">
        <v>2</v>
      </c>
      <c r="G1509" s="360">
        <v>1</v>
      </c>
      <c r="H1509" s="360">
        <v>0</v>
      </c>
      <c r="I1509" s="360">
        <v>0</v>
      </c>
      <c r="J1509" s="360">
        <v>0</v>
      </c>
      <c r="K1509" s="360">
        <v>0</v>
      </c>
      <c r="L1509" s="360">
        <v>0</v>
      </c>
      <c r="M1509" s="360">
        <v>0</v>
      </c>
      <c r="N1509" s="360">
        <v>1</v>
      </c>
    </row>
    <row r="1510" spans="2:14" x14ac:dyDescent="0.25">
      <c r="B1510" s="371" t="s">
        <v>221</v>
      </c>
      <c r="C1510" s="371" t="s">
        <v>2352</v>
      </c>
      <c r="D1510" s="371" t="s">
        <v>427</v>
      </c>
      <c r="E1510" s="371" t="s">
        <v>3000</v>
      </c>
      <c r="F1510" s="360">
        <v>2</v>
      </c>
      <c r="G1510" s="360">
        <v>2</v>
      </c>
      <c r="H1510" s="360">
        <v>0</v>
      </c>
      <c r="I1510" s="360">
        <v>0</v>
      </c>
      <c r="J1510" s="360">
        <v>0</v>
      </c>
      <c r="K1510" s="360">
        <v>0</v>
      </c>
      <c r="L1510" s="360">
        <v>0</v>
      </c>
      <c r="M1510" s="360">
        <v>0</v>
      </c>
      <c r="N1510" s="360">
        <v>0</v>
      </c>
    </row>
    <row r="1511" spans="2:14" x14ac:dyDescent="0.25">
      <c r="B1511" s="371" t="s">
        <v>221</v>
      </c>
      <c r="C1511" s="371" t="s">
        <v>2352</v>
      </c>
      <c r="D1511" s="371" t="s">
        <v>427</v>
      </c>
      <c r="E1511" s="371" t="s">
        <v>1527</v>
      </c>
      <c r="F1511" s="360">
        <v>2</v>
      </c>
      <c r="G1511" s="360">
        <v>2</v>
      </c>
      <c r="H1511" s="360">
        <v>0</v>
      </c>
      <c r="I1511" s="360">
        <v>0</v>
      </c>
      <c r="J1511" s="360">
        <v>0</v>
      </c>
      <c r="K1511" s="360">
        <v>0</v>
      </c>
      <c r="L1511" s="360">
        <v>0</v>
      </c>
      <c r="M1511" s="360">
        <v>0</v>
      </c>
      <c r="N1511" s="360">
        <v>0</v>
      </c>
    </row>
    <row r="1512" spans="2:14" x14ac:dyDescent="0.25">
      <c r="B1512" s="371" t="s">
        <v>221</v>
      </c>
      <c r="C1512" s="371" t="s">
        <v>2352</v>
      </c>
      <c r="D1512" s="371" t="s">
        <v>427</v>
      </c>
      <c r="E1512" s="371" t="s">
        <v>1528</v>
      </c>
      <c r="F1512" s="360">
        <v>3</v>
      </c>
      <c r="G1512" s="360">
        <v>2</v>
      </c>
      <c r="H1512" s="360">
        <v>0</v>
      </c>
      <c r="I1512" s="360">
        <v>1</v>
      </c>
      <c r="J1512" s="360">
        <v>0</v>
      </c>
      <c r="K1512" s="360">
        <v>0</v>
      </c>
      <c r="L1512" s="360">
        <v>0</v>
      </c>
      <c r="M1512" s="360">
        <v>0</v>
      </c>
      <c r="N1512" s="360">
        <v>0</v>
      </c>
    </row>
    <row r="1513" spans="2:14" x14ac:dyDescent="0.25">
      <c r="B1513" s="371" t="s">
        <v>221</v>
      </c>
      <c r="C1513" s="371" t="s">
        <v>2352</v>
      </c>
      <c r="D1513" s="371" t="s">
        <v>427</v>
      </c>
      <c r="E1513" s="371" t="s">
        <v>2772</v>
      </c>
      <c r="F1513" s="360">
        <v>1</v>
      </c>
      <c r="G1513" s="360">
        <v>0</v>
      </c>
      <c r="H1513" s="360">
        <v>0</v>
      </c>
      <c r="I1513" s="360">
        <v>1</v>
      </c>
      <c r="J1513" s="360">
        <v>0</v>
      </c>
      <c r="K1513" s="360">
        <v>0</v>
      </c>
      <c r="L1513" s="360">
        <v>0</v>
      </c>
      <c r="M1513" s="360">
        <v>0</v>
      </c>
      <c r="N1513" s="360">
        <v>0</v>
      </c>
    </row>
    <row r="1514" spans="2:14" x14ac:dyDescent="0.25">
      <c r="B1514" s="371" t="s">
        <v>221</v>
      </c>
      <c r="C1514" s="371" t="s">
        <v>2352</v>
      </c>
      <c r="D1514" s="371" t="s">
        <v>427</v>
      </c>
      <c r="E1514" s="371" t="s">
        <v>1530</v>
      </c>
      <c r="F1514" s="360">
        <v>4</v>
      </c>
      <c r="G1514" s="360">
        <v>1</v>
      </c>
      <c r="H1514" s="360">
        <v>0</v>
      </c>
      <c r="I1514" s="360">
        <v>1</v>
      </c>
      <c r="J1514" s="360">
        <v>1</v>
      </c>
      <c r="K1514" s="360">
        <v>0</v>
      </c>
      <c r="L1514" s="360">
        <v>0</v>
      </c>
      <c r="M1514" s="360">
        <v>0</v>
      </c>
      <c r="N1514" s="360">
        <v>1</v>
      </c>
    </row>
    <row r="1515" spans="2:14" x14ac:dyDescent="0.25">
      <c r="B1515" s="371" t="s">
        <v>221</v>
      </c>
      <c r="C1515" s="371" t="s">
        <v>2352</v>
      </c>
      <c r="D1515" s="371" t="s">
        <v>427</v>
      </c>
      <c r="E1515" s="371" t="s">
        <v>1531</v>
      </c>
      <c r="F1515" s="360">
        <v>1</v>
      </c>
      <c r="G1515" s="360">
        <v>0</v>
      </c>
      <c r="H1515" s="360">
        <v>0</v>
      </c>
      <c r="I1515" s="360">
        <v>1</v>
      </c>
      <c r="J1515" s="360">
        <v>0</v>
      </c>
      <c r="K1515" s="360">
        <v>0</v>
      </c>
      <c r="L1515" s="360">
        <v>0</v>
      </c>
      <c r="M1515" s="360">
        <v>0</v>
      </c>
      <c r="N1515" s="360">
        <v>0</v>
      </c>
    </row>
    <row r="1516" spans="2:14" x14ac:dyDescent="0.25">
      <c r="B1516" s="371" t="s">
        <v>221</v>
      </c>
      <c r="C1516" s="371" t="s">
        <v>2352</v>
      </c>
      <c r="D1516" s="371" t="s">
        <v>427</v>
      </c>
      <c r="E1516" s="371" t="s">
        <v>1532</v>
      </c>
      <c r="F1516" s="360">
        <v>1</v>
      </c>
      <c r="G1516" s="360">
        <v>0</v>
      </c>
      <c r="H1516" s="360">
        <v>0</v>
      </c>
      <c r="I1516" s="360">
        <v>0</v>
      </c>
      <c r="J1516" s="360">
        <v>1</v>
      </c>
      <c r="K1516" s="360">
        <v>0</v>
      </c>
      <c r="L1516" s="360">
        <v>0</v>
      </c>
      <c r="M1516" s="360">
        <v>0</v>
      </c>
      <c r="N1516" s="360">
        <v>0</v>
      </c>
    </row>
    <row r="1517" spans="2:14" x14ac:dyDescent="0.25">
      <c r="B1517" s="371" t="s">
        <v>221</v>
      </c>
      <c r="C1517" s="371" t="s">
        <v>2352</v>
      </c>
      <c r="D1517" s="371" t="s">
        <v>427</v>
      </c>
      <c r="E1517" s="371" t="s">
        <v>1533</v>
      </c>
      <c r="F1517" s="360">
        <v>3</v>
      </c>
      <c r="G1517" s="360">
        <v>2</v>
      </c>
      <c r="H1517" s="360">
        <v>0</v>
      </c>
      <c r="I1517" s="360">
        <v>0</v>
      </c>
      <c r="J1517" s="360">
        <v>0</v>
      </c>
      <c r="K1517" s="360">
        <v>0</v>
      </c>
      <c r="L1517" s="360">
        <v>0</v>
      </c>
      <c r="M1517" s="360">
        <v>0</v>
      </c>
      <c r="N1517" s="360">
        <v>1</v>
      </c>
    </row>
    <row r="1518" spans="2:14" x14ac:dyDescent="0.25">
      <c r="B1518" s="371" t="s">
        <v>221</v>
      </c>
      <c r="C1518" s="371" t="s">
        <v>2352</v>
      </c>
      <c r="D1518" s="371" t="s">
        <v>427</v>
      </c>
      <c r="E1518" s="371" t="s">
        <v>2774</v>
      </c>
      <c r="F1518" s="360">
        <v>2</v>
      </c>
      <c r="G1518" s="360">
        <v>1</v>
      </c>
      <c r="H1518" s="360">
        <v>0</v>
      </c>
      <c r="I1518" s="360">
        <v>1</v>
      </c>
      <c r="J1518" s="360">
        <v>0</v>
      </c>
      <c r="K1518" s="360">
        <v>0</v>
      </c>
      <c r="L1518" s="360">
        <v>0</v>
      </c>
      <c r="M1518" s="360">
        <v>0</v>
      </c>
      <c r="N1518" s="360">
        <v>0</v>
      </c>
    </row>
    <row r="1519" spans="2:14" x14ac:dyDescent="0.25">
      <c r="B1519" s="371" t="s">
        <v>221</v>
      </c>
      <c r="C1519" s="371" t="s">
        <v>2352</v>
      </c>
      <c r="D1519" s="371" t="s">
        <v>427</v>
      </c>
      <c r="E1519" s="371" t="s">
        <v>1534</v>
      </c>
      <c r="F1519" s="360">
        <v>6</v>
      </c>
      <c r="G1519" s="360">
        <v>2</v>
      </c>
      <c r="H1519" s="360">
        <v>0</v>
      </c>
      <c r="I1519" s="360">
        <v>2</v>
      </c>
      <c r="J1519" s="360">
        <v>2</v>
      </c>
      <c r="K1519" s="360">
        <v>0</v>
      </c>
      <c r="L1519" s="360">
        <v>0</v>
      </c>
      <c r="M1519" s="360">
        <v>0</v>
      </c>
      <c r="N1519" s="360">
        <v>0</v>
      </c>
    </row>
    <row r="1520" spans="2:14" x14ac:dyDescent="0.25">
      <c r="B1520" s="371" t="s">
        <v>221</v>
      </c>
      <c r="C1520" s="371" t="s">
        <v>2352</v>
      </c>
      <c r="D1520" s="371" t="s">
        <v>427</v>
      </c>
      <c r="E1520" s="371" t="s">
        <v>1535</v>
      </c>
      <c r="F1520" s="360">
        <v>18</v>
      </c>
      <c r="G1520" s="360">
        <v>10</v>
      </c>
      <c r="H1520" s="360">
        <v>0</v>
      </c>
      <c r="I1520" s="360">
        <v>8</v>
      </c>
      <c r="J1520" s="360">
        <v>0</v>
      </c>
      <c r="K1520" s="360">
        <v>0</v>
      </c>
      <c r="L1520" s="360">
        <v>0</v>
      </c>
      <c r="M1520" s="360">
        <v>0</v>
      </c>
      <c r="N1520" s="360">
        <v>0</v>
      </c>
    </row>
    <row r="1521" spans="2:14" x14ac:dyDescent="0.25">
      <c r="B1521" s="371" t="s">
        <v>221</v>
      </c>
      <c r="C1521" s="371" t="s">
        <v>2352</v>
      </c>
      <c r="D1521" s="371" t="s">
        <v>427</v>
      </c>
      <c r="E1521" s="371" t="s">
        <v>1536</v>
      </c>
      <c r="F1521" s="360">
        <v>8</v>
      </c>
      <c r="G1521" s="360">
        <v>5</v>
      </c>
      <c r="H1521" s="360">
        <v>0</v>
      </c>
      <c r="I1521" s="360">
        <v>3</v>
      </c>
      <c r="J1521" s="360">
        <v>0</v>
      </c>
      <c r="K1521" s="360">
        <v>0</v>
      </c>
      <c r="L1521" s="360">
        <v>0</v>
      </c>
      <c r="M1521" s="360">
        <v>0</v>
      </c>
      <c r="N1521" s="360">
        <v>0</v>
      </c>
    </row>
    <row r="1522" spans="2:14" x14ac:dyDescent="0.25">
      <c r="B1522" s="371" t="s">
        <v>221</v>
      </c>
      <c r="C1522" s="371" t="s">
        <v>2352</v>
      </c>
      <c r="D1522" s="371" t="s">
        <v>427</v>
      </c>
      <c r="E1522" s="371" t="s">
        <v>1537</v>
      </c>
      <c r="F1522" s="360">
        <v>9</v>
      </c>
      <c r="G1522" s="360">
        <v>6</v>
      </c>
      <c r="H1522" s="360">
        <v>1</v>
      </c>
      <c r="I1522" s="360">
        <v>2</v>
      </c>
      <c r="J1522" s="360">
        <v>0</v>
      </c>
      <c r="K1522" s="360">
        <v>0</v>
      </c>
      <c r="L1522" s="360">
        <v>0</v>
      </c>
      <c r="M1522" s="360">
        <v>0</v>
      </c>
      <c r="N1522" s="360">
        <v>0</v>
      </c>
    </row>
    <row r="1523" spans="2:14" x14ac:dyDescent="0.25">
      <c r="B1523" s="371" t="s">
        <v>221</v>
      </c>
      <c r="C1523" s="371" t="s">
        <v>2352</v>
      </c>
      <c r="D1523" s="371" t="s">
        <v>427</v>
      </c>
      <c r="E1523" s="371" t="s">
        <v>1538</v>
      </c>
      <c r="F1523" s="360">
        <v>6</v>
      </c>
      <c r="G1523" s="360">
        <v>1</v>
      </c>
      <c r="H1523" s="360">
        <v>0</v>
      </c>
      <c r="I1523" s="360">
        <v>3</v>
      </c>
      <c r="J1523" s="360">
        <v>1</v>
      </c>
      <c r="K1523" s="360">
        <v>1</v>
      </c>
      <c r="L1523" s="360">
        <v>0</v>
      </c>
      <c r="M1523" s="360">
        <v>0</v>
      </c>
      <c r="N1523" s="360">
        <v>0</v>
      </c>
    </row>
    <row r="1524" spans="2:14" x14ac:dyDescent="0.25">
      <c r="B1524" s="371" t="s">
        <v>221</v>
      </c>
      <c r="C1524" s="371" t="s">
        <v>2352</v>
      </c>
      <c r="D1524" s="371" t="s">
        <v>427</v>
      </c>
      <c r="E1524" s="371" t="s">
        <v>1539</v>
      </c>
      <c r="F1524" s="360">
        <v>38</v>
      </c>
      <c r="G1524" s="360">
        <v>27</v>
      </c>
      <c r="H1524" s="360">
        <v>7</v>
      </c>
      <c r="I1524" s="360">
        <v>0</v>
      </c>
      <c r="J1524" s="360">
        <v>0</v>
      </c>
      <c r="K1524" s="360">
        <v>0</v>
      </c>
      <c r="L1524" s="360">
        <v>0</v>
      </c>
      <c r="M1524" s="360">
        <v>0</v>
      </c>
      <c r="N1524" s="360">
        <v>4</v>
      </c>
    </row>
    <row r="1525" spans="2:14" x14ac:dyDescent="0.25">
      <c r="B1525" s="371" t="s">
        <v>221</v>
      </c>
      <c r="C1525" s="371" t="s">
        <v>2352</v>
      </c>
      <c r="D1525" s="371" t="s">
        <v>427</v>
      </c>
      <c r="E1525" s="371" t="s">
        <v>1540</v>
      </c>
      <c r="F1525" s="360">
        <v>3</v>
      </c>
      <c r="G1525" s="360">
        <v>2</v>
      </c>
      <c r="H1525" s="360">
        <v>1</v>
      </c>
      <c r="I1525" s="360">
        <v>0</v>
      </c>
      <c r="J1525" s="360">
        <v>0</v>
      </c>
      <c r="K1525" s="360">
        <v>0</v>
      </c>
      <c r="L1525" s="360">
        <v>0</v>
      </c>
      <c r="M1525" s="360">
        <v>0</v>
      </c>
      <c r="N1525" s="360">
        <v>0</v>
      </c>
    </row>
    <row r="1526" spans="2:14" x14ac:dyDescent="0.25">
      <c r="B1526" s="371" t="s">
        <v>221</v>
      </c>
      <c r="C1526" s="371" t="s">
        <v>2352</v>
      </c>
      <c r="D1526" s="371" t="s">
        <v>427</v>
      </c>
      <c r="E1526" s="371" t="s">
        <v>1541</v>
      </c>
      <c r="F1526" s="360">
        <v>17</v>
      </c>
      <c r="G1526" s="360">
        <v>12</v>
      </c>
      <c r="H1526" s="360">
        <v>2</v>
      </c>
      <c r="I1526" s="360">
        <v>1</v>
      </c>
      <c r="J1526" s="360">
        <v>1</v>
      </c>
      <c r="K1526" s="360">
        <v>1</v>
      </c>
      <c r="L1526" s="360">
        <v>0</v>
      </c>
      <c r="M1526" s="360">
        <v>0</v>
      </c>
      <c r="N1526" s="360">
        <v>0</v>
      </c>
    </row>
    <row r="1527" spans="2:14" x14ac:dyDescent="0.25">
      <c r="B1527" s="371" t="s">
        <v>221</v>
      </c>
      <c r="C1527" s="371" t="s">
        <v>2352</v>
      </c>
      <c r="D1527" s="371" t="s">
        <v>427</v>
      </c>
      <c r="E1527" s="371" t="s">
        <v>1543</v>
      </c>
      <c r="F1527" s="360">
        <v>2</v>
      </c>
      <c r="G1527" s="360">
        <v>0</v>
      </c>
      <c r="H1527" s="360">
        <v>0</v>
      </c>
      <c r="I1527" s="360">
        <v>0</v>
      </c>
      <c r="J1527" s="360">
        <v>0</v>
      </c>
      <c r="K1527" s="360">
        <v>0</v>
      </c>
      <c r="L1527" s="360">
        <v>0</v>
      </c>
      <c r="M1527" s="360">
        <v>0</v>
      </c>
      <c r="N1527" s="360">
        <v>2</v>
      </c>
    </row>
    <row r="1528" spans="2:14" x14ac:dyDescent="0.25">
      <c r="B1528" s="371" t="s">
        <v>221</v>
      </c>
      <c r="C1528" s="371" t="s">
        <v>2352</v>
      </c>
      <c r="D1528" s="371" t="s">
        <v>427</v>
      </c>
      <c r="E1528" s="371" t="s">
        <v>1547</v>
      </c>
      <c r="F1528" s="360">
        <v>10</v>
      </c>
      <c r="G1528" s="360">
        <v>6</v>
      </c>
      <c r="H1528" s="360">
        <v>0</v>
      </c>
      <c r="I1528" s="360">
        <v>2</v>
      </c>
      <c r="J1528" s="360">
        <v>1</v>
      </c>
      <c r="K1528" s="360">
        <v>0</v>
      </c>
      <c r="L1528" s="360">
        <v>0</v>
      </c>
      <c r="M1528" s="360">
        <v>0</v>
      </c>
      <c r="N1528" s="360">
        <v>1</v>
      </c>
    </row>
    <row r="1529" spans="2:14" x14ac:dyDescent="0.25">
      <c r="B1529" s="371" t="s">
        <v>221</v>
      </c>
      <c r="C1529" s="371" t="s">
        <v>2352</v>
      </c>
      <c r="D1529" s="371" t="s">
        <v>427</v>
      </c>
      <c r="E1529" s="371" t="s">
        <v>1548</v>
      </c>
      <c r="F1529" s="360">
        <v>270</v>
      </c>
      <c r="G1529" s="360">
        <v>153</v>
      </c>
      <c r="H1529" s="360">
        <v>42</v>
      </c>
      <c r="I1529" s="360">
        <v>46</v>
      </c>
      <c r="J1529" s="360">
        <v>10</v>
      </c>
      <c r="K1529" s="360">
        <v>14</v>
      </c>
      <c r="L1529" s="360">
        <v>0</v>
      </c>
      <c r="M1529" s="360">
        <v>0</v>
      </c>
      <c r="N1529" s="360">
        <v>5</v>
      </c>
    </row>
    <row r="1530" spans="2:14" x14ac:dyDescent="0.25">
      <c r="B1530" s="371" t="s">
        <v>221</v>
      </c>
      <c r="C1530" s="371" t="s">
        <v>2352</v>
      </c>
      <c r="D1530" s="371" t="s">
        <v>427</v>
      </c>
      <c r="E1530" s="371" t="s">
        <v>1549</v>
      </c>
      <c r="F1530" s="360">
        <v>3</v>
      </c>
      <c r="G1530" s="360">
        <v>3</v>
      </c>
      <c r="H1530" s="360">
        <v>0</v>
      </c>
      <c r="I1530" s="360">
        <v>0</v>
      </c>
      <c r="J1530" s="360">
        <v>0</v>
      </c>
      <c r="K1530" s="360">
        <v>0</v>
      </c>
      <c r="L1530" s="360">
        <v>0</v>
      </c>
      <c r="M1530" s="360">
        <v>0</v>
      </c>
      <c r="N1530" s="360">
        <v>0</v>
      </c>
    </row>
    <row r="1531" spans="2:14" x14ac:dyDescent="0.25">
      <c r="B1531" s="371" t="s">
        <v>221</v>
      </c>
      <c r="C1531" s="371" t="s">
        <v>2352</v>
      </c>
      <c r="D1531" s="371" t="s">
        <v>427</v>
      </c>
      <c r="E1531" s="371" t="s">
        <v>1550</v>
      </c>
      <c r="F1531" s="360">
        <v>29</v>
      </c>
      <c r="G1531" s="360">
        <v>15</v>
      </c>
      <c r="H1531" s="360">
        <v>8</v>
      </c>
      <c r="I1531" s="360">
        <v>6</v>
      </c>
      <c r="J1531" s="360">
        <v>0</v>
      </c>
      <c r="K1531" s="360">
        <v>0</v>
      </c>
      <c r="L1531" s="360">
        <v>0</v>
      </c>
      <c r="M1531" s="360">
        <v>0</v>
      </c>
      <c r="N1531" s="360">
        <v>0</v>
      </c>
    </row>
    <row r="1532" spans="2:14" x14ac:dyDescent="0.25">
      <c r="B1532" s="371" t="s">
        <v>221</v>
      </c>
      <c r="C1532" s="371" t="s">
        <v>2352</v>
      </c>
      <c r="D1532" s="371" t="s">
        <v>427</v>
      </c>
      <c r="E1532" s="371" t="s">
        <v>1551</v>
      </c>
      <c r="F1532" s="360">
        <v>10</v>
      </c>
      <c r="G1532" s="360">
        <v>4</v>
      </c>
      <c r="H1532" s="360">
        <v>0</v>
      </c>
      <c r="I1532" s="360">
        <v>5</v>
      </c>
      <c r="J1532" s="360">
        <v>0</v>
      </c>
      <c r="K1532" s="360">
        <v>0</v>
      </c>
      <c r="L1532" s="360">
        <v>0</v>
      </c>
      <c r="M1532" s="360">
        <v>0</v>
      </c>
      <c r="N1532" s="360">
        <v>1</v>
      </c>
    </row>
    <row r="1533" spans="2:14" x14ac:dyDescent="0.25">
      <c r="B1533" s="371" t="s">
        <v>221</v>
      </c>
      <c r="C1533" s="371" t="s">
        <v>2352</v>
      </c>
      <c r="D1533" s="371" t="s">
        <v>427</v>
      </c>
      <c r="E1533" s="371" t="s">
        <v>1552</v>
      </c>
      <c r="F1533" s="360">
        <v>4</v>
      </c>
      <c r="G1533" s="360">
        <v>2</v>
      </c>
      <c r="H1533" s="360">
        <v>0</v>
      </c>
      <c r="I1533" s="360">
        <v>1</v>
      </c>
      <c r="J1533" s="360">
        <v>0</v>
      </c>
      <c r="K1533" s="360">
        <v>1</v>
      </c>
      <c r="L1533" s="360">
        <v>0</v>
      </c>
      <c r="M1533" s="360">
        <v>0</v>
      </c>
      <c r="N1533" s="360">
        <v>0</v>
      </c>
    </row>
    <row r="1534" spans="2:14" x14ac:dyDescent="0.25">
      <c r="B1534" s="371" t="s">
        <v>221</v>
      </c>
      <c r="C1534" s="371" t="s">
        <v>2352</v>
      </c>
      <c r="D1534" s="371" t="s">
        <v>427</v>
      </c>
      <c r="E1534" s="371" t="s">
        <v>1553</v>
      </c>
      <c r="F1534" s="360">
        <v>30</v>
      </c>
      <c r="G1534" s="360">
        <v>18</v>
      </c>
      <c r="H1534" s="360">
        <v>5</v>
      </c>
      <c r="I1534" s="360">
        <v>2</v>
      </c>
      <c r="J1534" s="360">
        <v>3</v>
      </c>
      <c r="K1534" s="360">
        <v>1</v>
      </c>
      <c r="L1534" s="360">
        <v>0</v>
      </c>
      <c r="M1534" s="360">
        <v>0</v>
      </c>
      <c r="N1534" s="360">
        <v>1</v>
      </c>
    </row>
    <row r="1535" spans="2:14" x14ac:dyDescent="0.25">
      <c r="B1535" s="371" t="s">
        <v>221</v>
      </c>
      <c r="C1535" s="371" t="s">
        <v>2352</v>
      </c>
      <c r="D1535" s="371" t="s">
        <v>427</v>
      </c>
      <c r="E1535" s="371" t="s">
        <v>1554</v>
      </c>
      <c r="F1535" s="360">
        <v>8</v>
      </c>
      <c r="G1535" s="360">
        <v>3</v>
      </c>
      <c r="H1535" s="360">
        <v>0</v>
      </c>
      <c r="I1535" s="360">
        <v>0</v>
      </c>
      <c r="J1535" s="360">
        <v>4</v>
      </c>
      <c r="K1535" s="360">
        <v>0</v>
      </c>
      <c r="L1535" s="360">
        <v>0</v>
      </c>
      <c r="M1535" s="360">
        <v>0</v>
      </c>
      <c r="N1535" s="360">
        <v>1</v>
      </c>
    </row>
    <row r="1536" spans="2:14" x14ac:dyDescent="0.25">
      <c r="B1536" s="371" t="s">
        <v>221</v>
      </c>
      <c r="C1536" s="371" t="s">
        <v>2352</v>
      </c>
      <c r="D1536" s="371" t="s">
        <v>427</v>
      </c>
      <c r="E1536" s="371" t="s">
        <v>1555</v>
      </c>
      <c r="F1536" s="360">
        <v>1</v>
      </c>
      <c r="G1536" s="360">
        <v>0</v>
      </c>
      <c r="H1536" s="360">
        <v>0</v>
      </c>
      <c r="I1536" s="360">
        <v>1</v>
      </c>
      <c r="J1536" s="360">
        <v>0</v>
      </c>
      <c r="K1536" s="360">
        <v>0</v>
      </c>
      <c r="L1536" s="360">
        <v>0</v>
      </c>
      <c r="M1536" s="360">
        <v>0</v>
      </c>
      <c r="N1536" s="360">
        <v>0</v>
      </c>
    </row>
    <row r="1537" spans="2:14" x14ac:dyDescent="0.25">
      <c r="B1537" s="371" t="s">
        <v>221</v>
      </c>
      <c r="C1537" s="371" t="s">
        <v>2352</v>
      </c>
      <c r="D1537" s="371" t="s">
        <v>427</v>
      </c>
      <c r="E1537" s="371" t="s">
        <v>3005</v>
      </c>
      <c r="F1537" s="360">
        <v>1</v>
      </c>
      <c r="G1537" s="360">
        <v>1</v>
      </c>
      <c r="H1537" s="360">
        <v>0</v>
      </c>
      <c r="I1537" s="360">
        <v>0</v>
      </c>
      <c r="J1537" s="360">
        <v>0</v>
      </c>
      <c r="K1537" s="360">
        <v>0</v>
      </c>
      <c r="L1537" s="360">
        <v>0</v>
      </c>
      <c r="M1537" s="360">
        <v>0</v>
      </c>
      <c r="N1537" s="360">
        <v>0</v>
      </c>
    </row>
    <row r="1538" spans="2:14" x14ac:dyDescent="0.25">
      <c r="B1538" s="371" t="s">
        <v>221</v>
      </c>
      <c r="C1538" s="371" t="s">
        <v>2352</v>
      </c>
      <c r="D1538" s="371" t="s">
        <v>427</v>
      </c>
      <c r="E1538" s="371" t="s">
        <v>1556</v>
      </c>
      <c r="F1538" s="360">
        <v>1</v>
      </c>
      <c r="G1538" s="360">
        <v>1</v>
      </c>
      <c r="H1538" s="360">
        <v>0</v>
      </c>
      <c r="I1538" s="360">
        <v>0</v>
      </c>
      <c r="J1538" s="360">
        <v>0</v>
      </c>
      <c r="K1538" s="360">
        <v>0</v>
      </c>
      <c r="L1538" s="360">
        <v>0</v>
      </c>
      <c r="M1538" s="360">
        <v>0</v>
      </c>
      <c r="N1538" s="360">
        <v>0</v>
      </c>
    </row>
    <row r="1539" spans="2:14" x14ac:dyDescent="0.25">
      <c r="B1539" s="371" t="s">
        <v>221</v>
      </c>
      <c r="C1539" s="371" t="s">
        <v>2352</v>
      </c>
      <c r="D1539" s="371" t="s">
        <v>427</v>
      </c>
      <c r="E1539" s="371" t="s">
        <v>3285</v>
      </c>
      <c r="F1539" s="360">
        <v>10</v>
      </c>
      <c r="G1539" s="360">
        <v>5</v>
      </c>
      <c r="H1539" s="360">
        <v>1</v>
      </c>
      <c r="I1539" s="360">
        <v>4</v>
      </c>
      <c r="J1539" s="360">
        <v>0</v>
      </c>
      <c r="K1539" s="360">
        <v>0</v>
      </c>
      <c r="L1539" s="360">
        <v>0</v>
      </c>
      <c r="M1539" s="360">
        <v>0</v>
      </c>
      <c r="N1539" s="360">
        <v>0</v>
      </c>
    </row>
    <row r="1540" spans="2:14" x14ac:dyDescent="0.25">
      <c r="B1540" s="371" t="s">
        <v>221</v>
      </c>
      <c r="C1540" s="371" t="s">
        <v>2352</v>
      </c>
      <c r="D1540" s="371" t="s">
        <v>427</v>
      </c>
      <c r="E1540" s="371" t="s">
        <v>3287</v>
      </c>
      <c r="F1540" s="360">
        <v>1</v>
      </c>
      <c r="G1540" s="360">
        <v>0</v>
      </c>
      <c r="H1540" s="360">
        <v>1</v>
      </c>
      <c r="I1540" s="360">
        <v>0</v>
      </c>
      <c r="J1540" s="360">
        <v>0</v>
      </c>
      <c r="K1540" s="360">
        <v>0</v>
      </c>
      <c r="L1540" s="360">
        <v>0</v>
      </c>
      <c r="M1540" s="360">
        <v>0</v>
      </c>
      <c r="N1540" s="360">
        <v>0</v>
      </c>
    </row>
    <row r="1541" spans="2:14" x14ac:dyDescent="0.25">
      <c r="B1541" s="371" t="s">
        <v>221</v>
      </c>
      <c r="C1541" s="371" t="s">
        <v>2352</v>
      </c>
      <c r="D1541" s="371" t="s">
        <v>427</v>
      </c>
      <c r="E1541" s="371" t="s">
        <v>1559</v>
      </c>
      <c r="F1541" s="360">
        <v>2</v>
      </c>
      <c r="G1541" s="360">
        <v>0</v>
      </c>
      <c r="H1541" s="360">
        <v>2</v>
      </c>
      <c r="I1541" s="360">
        <v>0</v>
      </c>
      <c r="J1541" s="360">
        <v>0</v>
      </c>
      <c r="K1541" s="360">
        <v>0</v>
      </c>
      <c r="L1541" s="360">
        <v>0</v>
      </c>
      <c r="M1541" s="360">
        <v>0</v>
      </c>
      <c r="N1541" s="360">
        <v>0</v>
      </c>
    </row>
    <row r="1542" spans="2:14" x14ac:dyDescent="0.25">
      <c r="B1542" s="371" t="s">
        <v>221</v>
      </c>
      <c r="C1542" s="371" t="s">
        <v>2352</v>
      </c>
      <c r="D1542" s="371" t="s">
        <v>427</v>
      </c>
      <c r="E1542" s="371" t="s">
        <v>1560</v>
      </c>
      <c r="F1542" s="360">
        <v>2</v>
      </c>
      <c r="G1542" s="360">
        <v>2</v>
      </c>
      <c r="H1542" s="360">
        <v>0</v>
      </c>
      <c r="I1542" s="360">
        <v>0</v>
      </c>
      <c r="J1542" s="360">
        <v>0</v>
      </c>
      <c r="K1542" s="360">
        <v>0</v>
      </c>
      <c r="L1542" s="360">
        <v>0</v>
      </c>
      <c r="M1542" s="360">
        <v>0</v>
      </c>
      <c r="N1542" s="360">
        <v>0</v>
      </c>
    </row>
    <row r="1543" spans="2:14" x14ac:dyDescent="0.25">
      <c r="B1543" s="371" t="s">
        <v>221</v>
      </c>
      <c r="C1543" s="371" t="s">
        <v>2352</v>
      </c>
      <c r="D1543" s="371" t="s">
        <v>427</v>
      </c>
      <c r="E1543" s="371" t="s">
        <v>2353</v>
      </c>
      <c r="F1543" s="360">
        <v>6</v>
      </c>
      <c r="G1543" s="360">
        <v>5</v>
      </c>
      <c r="H1543" s="360">
        <v>0</v>
      </c>
      <c r="I1543" s="360">
        <v>1</v>
      </c>
      <c r="J1543" s="360">
        <v>0</v>
      </c>
      <c r="K1543" s="360">
        <v>0</v>
      </c>
      <c r="L1543" s="360">
        <v>0</v>
      </c>
      <c r="M1543" s="360">
        <v>0</v>
      </c>
      <c r="N1543" s="360">
        <v>0</v>
      </c>
    </row>
    <row r="1544" spans="2:14" x14ac:dyDescent="0.25">
      <c r="B1544" s="371" t="s">
        <v>221</v>
      </c>
      <c r="C1544" s="371" t="s">
        <v>2352</v>
      </c>
      <c r="D1544" s="371" t="s">
        <v>427</v>
      </c>
      <c r="E1544" s="371" t="s">
        <v>1561</v>
      </c>
      <c r="F1544" s="360">
        <v>1</v>
      </c>
      <c r="G1544" s="360">
        <v>0</v>
      </c>
      <c r="H1544" s="360">
        <v>1</v>
      </c>
      <c r="I1544" s="360">
        <v>0</v>
      </c>
      <c r="J1544" s="360">
        <v>0</v>
      </c>
      <c r="K1544" s="360">
        <v>0</v>
      </c>
      <c r="L1544" s="360">
        <v>0</v>
      </c>
      <c r="M1544" s="360">
        <v>0</v>
      </c>
      <c r="N1544" s="360">
        <v>0</v>
      </c>
    </row>
    <row r="1545" spans="2:14" x14ac:dyDescent="0.25">
      <c r="B1545" s="371" t="s">
        <v>221</v>
      </c>
      <c r="C1545" s="371" t="s">
        <v>2352</v>
      </c>
      <c r="D1545" s="371" t="s">
        <v>427</v>
      </c>
      <c r="E1545" s="371" t="s">
        <v>2777</v>
      </c>
      <c r="F1545" s="360">
        <v>1</v>
      </c>
      <c r="G1545" s="360">
        <v>0</v>
      </c>
      <c r="H1545" s="360">
        <v>1</v>
      </c>
      <c r="I1545" s="360">
        <v>0</v>
      </c>
      <c r="J1545" s="360">
        <v>0</v>
      </c>
      <c r="K1545" s="360">
        <v>0</v>
      </c>
      <c r="L1545" s="360">
        <v>0</v>
      </c>
      <c r="M1545" s="360">
        <v>0</v>
      </c>
      <c r="N1545" s="360">
        <v>0</v>
      </c>
    </row>
    <row r="1546" spans="2:14" x14ac:dyDescent="0.25">
      <c r="B1546" s="371" t="s">
        <v>221</v>
      </c>
      <c r="C1546" s="371" t="s">
        <v>2352</v>
      </c>
      <c r="D1546" s="371" t="s">
        <v>427</v>
      </c>
      <c r="E1546" s="371" t="s">
        <v>1562</v>
      </c>
      <c r="F1546" s="360">
        <v>2</v>
      </c>
      <c r="G1546" s="360">
        <v>0</v>
      </c>
      <c r="H1546" s="360">
        <v>0</v>
      </c>
      <c r="I1546" s="360">
        <v>0</v>
      </c>
      <c r="J1546" s="360">
        <v>2</v>
      </c>
      <c r="K1546" s="360">
        <v>0</v>
      </c>
      <c r="L1546" s="360">
        <v>0</v>
      </c>
      <c r="M1546" s="360">
        <v>0</v>
      </c>
      <c r="N1546" s="360">
        <v>0</v>
      </c>
    </row>
    <row r="1547" spans="2:14" x14ac:dyDescent="0.25">
      <c r="B1547" s="371" t="s">
        <v>221</v>
      </c>
      <c r="C1547" s="371" t="s">
        <v>2352</v>
      </c>
      <c r="D1547" s="371" t="s">
        <v>427</v>
      </c>
      <c r="E1547" s="371" t="s">
        <v>1563</v>
      </c>
      <c r="F1547" s="360">
        <v>9</v>
      </c>
      <c r="G1547" s="360">
        <v>8</v>
      </c>
      <c r="H1547" s="360">
        <v>0</v>
      </c>
      <c r="I1547" s="360">
        <v>0</v>
      </c>
      <c r="J1547" s="360">
        <v>0</v>
      </c>
      <c r="K1547" s="360">
        <v>0</v>
      </c>
      <c r="L1547" s="360">
        <v>0</v>
      </c>
      <c r="M1547" s="360">
        <v>0</v>
      </c>
      <c r="N1547" s="360">
        <v>1</v>
      </c>
    </row>
    <row r="1548" spans="2:14" x14ac:dyDescent="0.25">
      <c r="B1548" s="371" t="s">
        <v>221</v>
      </c>
      <c r="C1548" s="371" t="s">
        <v>2352</v>
      </c>
      <c r="D1548" s="371" t="s">
        <v>427</v>
      </c>
      <c r="E1548" s="371" t="s">
        <v>3008</v>
      </c>
      <c r="F1548" s="360">
        <v>5</v>
      </c>
      <c r="G1548" s="360">
        <v>2</v>
      </c>
      <c r="H1548" s="360">
        <v>0</v>
      </c>
      <c r="I1548" s="360">
        <v>0</v>
      </c>
      <c r="J1548" s="360">
        <v>0</v>
      </c>
      <c r="K1548" s="360">
        <v>3</v>
      </c>
      <c r="L1548" s="360">
        <v>0</v>
      </c>
      <c r="M1548" s="360">
        <v>0</v>
      </c>
      <c r="N1548" s="360">
        <v>0</v>
      </c>
    </row>
    <row r="1549" spans="2:14" x14ac:dyDescent="0.25">
      <c r="B1549" s="371" t="s">
        <v>221</v>
      </c>
      <c r="C1549" s="371" t="s">
        <v>2352</v>
      </c>
      <c r="D1549" s="371" t="s">
        <v>427</v>
      </c>
      <c r="E1549" s="371" t="s">
        <v>3009</v>
      </c>
      <c r="F1549" s="360">
        <v>2</v>
      </c>
      <c r="G1549" s="360">
        <v>1</v>
      </c>
      <c r="H1549" s="360">
        <v>0</v>
      </c>
      <c r="I1549" s="360">
        <v>0</v>
      </c>
      <c r="J1549" s="360">
        <v>1</v>
      </c>
      <c r="K1549" s="360">
        <v>0</v>
      </c>
      <c r="L1549" s="360">
        <v>0</v>
      </c>
      <c r="M1549" s="360">
        <v>0</v>
      </c>
      <c r="N1549" s="360">
        <v>0</v>
      </c>
    </row>
    <row r="1550" spans="2:14" x14ac:dyDescent="0.25">
      <c r="B1550" s="371" t="s">
        <v>221</v>
      </c>
      <c r="C1550" s="371" t="s">
        <v>2352</v>
      </c>
      <c r="D1550" s="371" t="s">
        <v>427</v>
      </c>
      <c r="E1550" s="371" t="s">
        <v>4069</v>
      </c>
      <c r="F1550" s="360">
        <v>2</v>
      </c>
      <c r="G1550" s="360">
        <v>2</v>
      </c>
      <c r="H1550" s="360">
        <v>0</v>
      </c>
      <c r="I1550" s="360">
        <v>0</v>
      </c>
      <c r="J1550" s="360">
        <v>0</v>
      </c>
      <c r="K1550" s="360">
        <v>0</v>
      </c>
      <c r="L1550" s="360">
        <v>0</v>
      </c>
      <c r="M1550" s="360">
        <v>0</v>
      </c>
      <c r="N1550" s="360">
        <v>0</v>
      </c>
    </row>
    <row r="1551" spans="2:14" x14ac:dyDescent="0.25">
      <c r="B1551" s="371" t="s">
        <v>221</v>
      </c>
      <c r="C1551" s="371" t="s">
        <v>2352</v>
      </c>
      <c r="D1551" s="371" t="s">
        <v>427</v>
      </c>
      <c r="E1551" s="371" t="s">
        <v>1564</v>
      </c>
      <c r="F1551" s="360">
        <v>1</v>
      </c>
      <c r="G1551" s="360">
        <v>0</v>
      </c>
      <c r="H1551" s="360">
        <v>1</v>
      </c>
      <c r="I1551" s="360">
        <v>0</v>
      </c>
      <c r="J1551" s="360">
        <v>0</v>
      </c>
      <c r="K1551" s="360">
        <v>0</v>
      </c>
      <c r="L1551" s="360">
        <v>0</v>
      </c>
      <c r="M1551" s="360">
        <v>0</v>
      </c>
      <c r="N1551" s="360">
        <v>0</v>
      </c>
    </row>
    <row r="1552" spans="2:14" x14ac:dyDescent="0.25">
      <c r="B1552" s="371" t="s">
        <v>221</v>
      </c>
      <c r="C1552" s="371" t="s">
        <v>2352</v>
      </c>
      <c r="D1552" s="371" t="s">
        <v>427</v>
      </c>
      <c r="E1552" s="371" t="s">
        <v>1565</v>
      </c>
      <c r="F1552" s="360">
        <v>5</v>
      </c>
      <c r="G1552" s="360">
        <v>2</v>
      </c>
      <c r="H1552" s="360">
        <v>0</v>
      </c>
      <c r="I1552" s="360">
        <v>0</v>
      </c>
      <c r="J1552" s="360">
        <v>0</v>
      </c>
      <c r="K1552" s="360">
        <v>3</v>
      </c>
      <c r="L1552" s="360">
        <v>0</v>
      </c>
      <c r="M1552" s="360">
        <v>0</v>
      </c>
      <c r="N1552" s="360">
        <v>0</v>
      </c>
    </row>
    <row r="1553" spans="2:14" x14ac:dyDescent="0.25">
      <c r="B1553" s="371" t="s">
        <v>221</v>
      </c>
      <c r="C1553" s="371" t="s">
        <v>2352</v>
      </c>
      <c r="D1553" s="371" t="s">
        <v>427</v>
      </c>
      <c r="E1553" s="371" t="s">
        <v>1566</v>
      </c>
      <c r="F1553" s="360">
        <v>10</v>
      </c>
      <c r="G1553" s="360">
        <v>9</v>
      </c>
      <c r="H1553" s="360">
        <v>0</v>
      </c>
      <c r="I1553" s="360">
        <v>0</v>
      </c>
      <c r="J1553" s="360">
        <v>0</v>
      </c>
      <c r="K1553" s="360">
        <v>0</v>
      </c>
      <c r="L1553" s="360">
        <v>0</v>
      </c>
      <c r="M1553" s="360">
        <v>0</v>
      </c>
      <c r="N1553" s="360">
        <v>1</v>
      </c>
    </row>
    <row r="1554" spans="2:14" x14ac:dyDescent="0.25">
      <c r="B1554" s="371" t="s">
        <v>221</v>
      </c>
      <c r="C1554" s="371" t="s">
        <v>2352</v>
      </c>
      <c r="D1554" s="371" t="s">
        <v>427</v>
      </c>
      <c r="E1554" s="371" t="s">
        <v>1567</v>
      </c>
      <c r="F1554" s="360">
        <v>1</v>
      </c>
      <c r="G1554" s="360">
        <v>0</v>
      </c>
      <c r="H1554" s="360">
        <v>0</v>
      </c>
      <c r="I1554" s="360">
        <v>0</v>
      </c>
      <c r="J1554" s="360">
        <v>1</v>
      </c>
      <c r="K1554" s="360">
        <v>0</v>
      </c>
      <c r="L1554" s="360">
        <v>0</v>
      </c>
      <c r="M1554" s="360">
        <v>0</v>
      </c>
      <c r="N1554" s="360">
        <v>0</v>
      </c>
    </row>
    <row r="1555" spans="2:14" x14ac:dyDescent="0.25">
      <c r="B1555" s="371" t="s">
        <v>221</v>
      </c>
      <c r="C1555" s="371" t="s">
        <v>2352</v>
      </c>
      <c r="D1555" s="371" t="s">
        <v>427</v>
      </c>
      <c r="E1555" s="371" t="s">
        <v>1568</v>
      </c>
      <c r="F1555" s="360">
        <v>4</v>
      </c>
      <c r="G1555" s="360">
        <v>1</v>
      </c>
      <c r="H1555" s="360">
        <v>0</v>
      </c>
      <c r="I1555" s="360">
        <v>2</v>
      </c>
      <c r="J1555" s="360">
        <v>0</v>
      </c>
      <c r="K1555" s="360">
        <v>1</v>
      </c>
      <c r="L1555" s="360">
        <v>0</v>
      </c>
      <c r="M1555" s="360">
        <v>0</v>
      </c>
      <c r="N1555" s="360">
        <v>0</v>
      </c>
    </row>
    <row r="1556" spans="2:14" x14ac:dyDescent="0.25">
      <c r="B1556" s="371" t="s">
        <v>221</v>
      </c>
      <c r="C1556" s="371" t="s">
        <v>2352</v>
      </c>
      <c r="D1556" s="371" t="s">
        <v>427</v>
      </c>
      <c r="E1556" s="371" t="s">
        <v>1569</v>
      </c>
      <c r="F1556" s="360">
        <v>2538</v>
      </c>
      <c r="G1556" s="360">
        <v>1559</v>
      </c>
      <c r="H1556" s="360">
        <v>471</v>
      </c>
      <c r="I1556" s="360">
        <v>214</v>
      </c>
      <c r="J1556" s="360">
        <v>74</v>
      </c>
      <c r="K1556" s="360">
        <v>75</v>
      </c>
      <c r="L1556" s="360">
        <v>0</v>
      </c>
      <c r="M1556" s="360">
        <v>0</v>
      </c>
      <c r="N1556" s="360">
        <v>145</v>
      </c>
    </row>
    <row r="1557" spans="2:14" x14ac:dyDescent="0.25">
      <c r="B1557" s="371" t="s">
        <v>221</v>
      </c>
      <c r="C1557" s="371" t="s">
        <v>2352</v>
      </c>
      <c r="D1557" s="371" t="s">
        <v>427</v>
      </c>
      <c r="E1557" s="371" t="s">
        <v>1570</v>
      </c>
      <c r="F1557" s="360">
        <v>12</v>
      </c>
      <c r="G1557" s="360">
        <v>8</v>
      </c>
      <c r="H1557" s="360">
        <v>2</v>
      </c>
      <c r="I1557" s="360">
        <v>1</v>
      </c>
      <c r="J1557" s="360">
        <v>0</v>
      </c>
      <c r="K1557" s="360">
        <v>1</v>
      </c>
      <c r="L1557" s="360">
        <v>0</v>
      </c>
      <c r="M1557" s="360">
        <v>0</v>
      </c>
      <c r="N1557" s="360">
        <v>0</v>
      </c>
    </row>
    <row r="1558" spans="2:14" x14ac:dyDescent="0.25">
      <c r="B1558" s="371" t="s">
        <v>221</v>
      </c>
      <c r="C1558" s="371" t="s">
        <v>2352</v>
      </c>
      <c r="D1558" s="371" t="s">
        <v>427</v>
      </c>
      <c r="E1558" s="371" t="s">
        <v>1571</v>
      </c>
      <c r="F1558" s="360">
        <v>3</v>
      </c>
      <c r="G1558" s="360">
        <v>1</v>
      </c>
      <c r="H1558" s="360">
        <v>1</v>
      </c>
      <c r="I1558" s="360">
        <v>1</v>
      </c>
      <c r="J1558" s="360">
        <v>0</v>
      </c>
      <c r="K1558" s="360">
        <v>0</v>
      </c>
      <c r="L1558" s="360">
        <v>0</v>
      </c>
      <c r="M1558" s="360">
        <v>0</v>
      </c>
      <c r="N1558" s="360">
        <v>0</v>
      </c>
    </row>
    <row r="1559" spans="2:14" x14ac:dyDescent="0.25">
      <c r="B1559" s="371" t="s">
        <v>221</v>
      </c>
      <c r="C1559" s="371" t="s">
        <v>2352</v>
      </c>
      <c r="D1559" s="371" t="s">
        <v>427</v>
      </c>
      <c r="E1559" s="371" t="s">
        <v>1572</v>
      </c>
      <c r="F1559" s="360">
        <v>2</v>
      </c>
      <c r="G1559" s="360">
        <v>0</v>
      </c>
      <c r="H1559" s="360">
        <v>0</v>
      </c>
      <c r="I1559" s="360">
        <v>0</v>
      </c>
      <c r="J1559" s="360">
        <v>2</v>
      </c>
      <c r="K1559" s="360">
        <v>0</v>
      </c>
      <c r="L1559" s="360">
        <v>0</v>
      </c>
      <c r="M1559" s="360">
        <v>0</v>
      </c>
      <c r="N1559" s="360">
        <v>0</v>
      </c>
    </row>
    <row r="1560" spans="2:14" x14ac:dyDescent="0.25">
      <c r="B1560" s="371" t="s">
        <v>221</v>
      </c>
      <c r="C1560" s="371" t="s">
        <v>2352</v>
      </c>
      <c r="D1560" s="371" t="s">
        <v>427</v>
      </c>
      <c r="E1560" s="371" t="s">
        <v>1573</v>
      </c>
      <c r="F1560" s="360">
        <v>12</v>
      </c>
      <c r="G1560" s="360">
        <v>9</v>
      </c>
      <c r="H1560" s="360">
        <v>0</v>
      </c>
      <c r="I1560" s="360">
        <v>0</v>
      </c>
      <c r="J1560" s="360">
        <v>2</v>
      </c>
      <c r="K1560" s="360">
        <v>0</v>
      </c>
      <c r="L1560" s="360">
        <v>0</v>
      </c>
      <c r="M1560" s="360">
        <v>0</v>
      </c>
      <c r="N1560" s="360">
        <v>1</v>
      </c>
    </row>
    <row r="1561" spans="2:14" x14ac:dyDescent="0.25">
      <c r="B1561" s="371" t="s">
        <v>221</v>
      </c>
      <c r="C1561" s="371" t="s">
        <v>2352</v>
      </c>
      <c r="D1561" s="371" t="s">
        <v>427</v>
      </c>
      <c r="E1561" s="371" t="s">
        <v>1574</v>
      </c>
      <c r="F1561" s="360">
        <v>4</v>
      </c>
      <c r="G1561" s="360">
        <v>2</v>
      </c>
      <c r="H1561" s="360">
        <v>0</v>
      </c>
      <c r="I1561" s="360">
        <v>2</v>
      </c>
      <c r="J1561" s="360">
        <v>0</v>
      </c>
      <c r="K1561" s="360">
        <v>0</v>
      </c>
      <c r="L1561" s="360">
        <v>0</v>
      </c>
      <c r="M1561" s="360">
        <v>0</v>
      </c>
      <c r="N1561" s="360">
        <v>0</v>
      </c>
    </row>
    <row r="1562" spans="2:14" x14ac:dyDescent="0.25">
      <c r="B1562" s="371" t="s">
        <v>221</v>
      </c>
      <c r="C1562" s="371" t="s">
        <v>2352</v>
      </c>
      <c r="D1562" s="371" t="s">
        <v>427</v>
      </c>
      <c r="E1562" s="371" t="s">
        <v>3011</v>
      </c>
      <c r="F1562" s="360">
        <v>2</v>
      </c>
      <c r="G1562" s="360">
        <v>1</v>
      </c>
      <c r="H1562" s="360">
        <v>0</v>
      </c>
      <c r="I1562" s="360">
        <v>0</v>
      </c>
      <c r="J1562" s="360">
        <v>0</v>
      </c>
      <c r="K1562" s="360">
        <v>1</v>
      </c>
      <c r="L1562" s="360">
        <v>0</v>
      </c>
      <c r="M1562" s="360">
        <v>0</v>
      </c>
      <c r="N1562" s="360">
        <v>0</v>
      </c>
    </row>
    <row r="1563" spans="2:14" x14ac:dyDescent="0.25">
      <c r="B1563" s="371" t="s">
        <v>221</v>
      </c>
      <c r="C1563" s="371" t="s">
        <v>2352</v>
      </c>
      <c r="D1563" s="371" t="s">
        <v>427</v>
      </c>
      <c r="E1563" s="371" t="s">
        <v>3012</v>
      </c>
      <c r="F1563" s="360">
        <v>2</v>
      </c>
      <c r="G1563" s="360">
        <v>1</v>
      </c>
      <c r="H1563" s="360">
        <v>1</v>
      </c>
      <c r="I1563" s="360">
        <v>0</v>
      </c>
      <c r="J1563" s="360">
        <v>0</v>
      </c>
      <c r="K1563" s="360">
        <v>0</v>
      </c>
      <c r="L1563" s="360">
        <v>0</v>
      </c>
      <c r="M1563" s="360">
        <v>0</v>
      </c>
      <c r="N1563" s="360">
        <v>0</v>
      </c>
    </row>
    <row r="1564" spans="2:14" x14ac:dyDescent="0.25">
      <c r="B1564" s="371" t="s">
        <v>221</v>
      </c>
      <c r="C1564" s="371" t="s">
        <v>2352</v>
      </c>
      <c r="D1564" s="371" t="s">
        <v>427</v>
      </c>
      <c r="E1564" s="371" t="s">
        <v>1576</v>
      </c>
      <c r="F1564" s="360">
        <v>16</v>
      </c>
      <c r="G1564" s="360">
        <v>12</v>
      </c>
      <c r="H1564" s="360">
        <v>2</v>
      </c>
      <c r="I1564" s="360">
        <v>2</v>
      </c>
      <c r="J1564" s="360">
        <v>0</v>
      </c>
      <c r="K1564" s="360">
        <v>0</v>
      </c>
      <c r="L1564" s="360">
        <v>0</v>
      </c>
      <c r="M1564" s="360">
        <v>0</v>
      </c>
      <c r="N1564" s="360">
        <v>0</v>
      </c>
    </row>
    <row r="1565" spans="2:14" x14ac:dyDescent="0.25">
      <c r="B1565" s="371" t="s">
        <v>221</v>
      </c>
      <c r="C1565" s="371" t="s">
        <v>2352</v>
      </c>
      <c r="D1565" s="371" t="s">
        <v>427</v>
      </c>
      <c r="E1565" s="371" t="s">
        <v>2355</v>
      </c>
      <c r="F1565" s="360">
        <v>5</v>
      </c>
      <c r="G1565" s="360">
        <v>5</v>
      </c>
      <c r="H1565" s="360">
        <v>0</v>
      </c>
      <c r="I1565" s="360">
        <v>0</v>
      </c>
      <c r="J1565" s="360">
        <v>0</v>
      </c>
      <c r="K1565" s="360">
        <v>0</v>
      </c>
      <c r="L1565" s="360">
        <v>0</v>
      </c>
      <c r="M1565" s="360">
        <v>0</v>
      </c>
      <c r="N1565" s="360">
        <v>0</v>
      </c>
    </row>
    <row r="1566" spans="2:14" x14ac:dyDescent="0.25">
      <c r="B1566" s="371" t="s">
        <v>221</v>
      </c>
      <c r="C1566" s="371" t="s">
        <v>2352</v>
      </c>
      <c r="D1566" s="371" t="s">
        <v>427</v>
      </c>
      <c r="E1566" s="371" t="s">
        <v>1578</v>
      </c>
      <c r="F1566" s="360">
        <v>5</v>
      </c>
      <c r="G1566" s="360">
        <v>3</v>
      </c>
      <c r="H1566" s="360">
        <v>1</v>
      </c>
      <c r="I1566" s="360">
        <v>1</v>
      </c>
      <c r="J1566" s="360">
        <v>0</v>
      </c>
      <c r="K1566" s="360">
        <v>0</v>
      </c>
      <c r="L1566" s="360">
        <v>0</v>
      </c>
      <c r="M1566" s="360">
        <v>0</v>
      </c>
      <c r="N1566" s="360">
        <v>0</v>
      </c>
    </row>
    <row r="1567" spans="2:14" x14ac:dyDescent="0.25">
      <c r="B1567" s="371" t="s">
        <v>221</v>
      </c>
      <c r="C1567" s="371" t="s">
        <v>2352</v>
      </c>
      <c r="D1567" s="371" t="s">
        <v>427</v>
      </c>
      <c r="E1567" s="371" t="s">
        <v>1579</v>
      </c>
      <c r="F1567" s="360">
        <v>7</v>
      </c>
      <c r="G1567" s="360">
        <v>5</v>
      </c>
      <c r="H1567" s="360">
        <v>1</v>
      </c>
      <c r="I1567" s="360">
        <v>0</v>
      </c>
      <c r="J1567" s="360">
        <v>0</v>
      </c>
      <c r="K1567" s="360">
        <v>0</v>
      </c>
      <c r="L1567" s="360">
        <v>0</v>
      </c>
      <c r="M1567" s="360">
        <v>0</v>
      </c>
      <c r="N1567" s="360">
        <v>1</v>
      </c>
    </row>
    <row r="1568" spans="2:14" x14ac:dyDescent="0.25">
      <c r="B1568" s="371" t="s">
        <v>221</v>
      </c>
      <c r="C1568" s="371" t="s">
        <v>2352</v>
      </c>
      <c r="D1568" s="371" t="s">
        <v>427</v>
      </c>
      <c r="E1568" s="371" t="s">
        <v>2858</v>
      </c>
      <c r="F1568" s="360">
        <v>3</v>
      </c>
      <c r="G1568" s="360">
        <v>1</v>
      </c>
      <c r="H1568" s="360">
        <v>0</v>
      </c>
      <c r="I1568" s="360">
        <v>2</v>
      </c>
      <c r="J1568" s="360">
        <v>0</v>
      </c>
      <c r="K1568" s="360">
        <v>0</v>
      </c>
      <c r="L1568" s="360">
        <v>0</v>
      </c>
      <c r="M1568" s="360">
        <v>0</v>
      </c>
      <c r="N1568" s="360">
        <v>0</v>
      </c>
    </row>
    <row r="1569" spans="2:14" x14ac:dyDescent="0.25">
      <c r="B1569" s="371" t="s">
        <v>221</v>
      </c>
      <c r="C1569" s="371" t="s">
        <v>2352</v>
      </c>
      <c r="D1569" s="371" t="s">
        <v>427</v>
      </c>
      <c r="E1569" s="371" t="s">
        <v>1581</v>
      </c>
      <c r="F1569" s="360">
        <v>19</v>
      </c>
      <c r="G1569" s="360">
        <v>11</v>
      </c>
      <c r="H1569" s="360">
        <v>3</v>
      </c>
      <c r="I1569" s="360">
        <v>3</v>
      </c>
      <c r="J1569" s="360">
        <v>0</v>
      </c>
      <c r="K1569" s="360">
        <v>1</v>
      </c>
      <c r="L1569" s="360">
        <v>0</v>
      </c>
      <c r="M1569" s="360">
        <v>0</v>
      </c>
      <c r="N1569" s="360">
        <v>1</v>
      </c>
    </row>
    <row r="1570" spans="2:14" x14ac:dyDescent="0.25">
      <c r="B1570" s="371" t="s">
        <v>221</v>
      </c>
      <c r="C1570" s="371" t="s">
        <v>2352</v>
      </c>
      <c r="D1570" s="371" t="s">
        <v>427</v>
      </c>
      <c r="E1570" s="371" t="s">
        <v>1582</v>
      </c>
      <c r="F1570" s="360">
        <v>511</v>
      </c>
      <c r="G1570" s="360">
        <v>318</v>
      </c>
      <c r="H1570" s="360">
        <v>49</v>
      </c>
      <c r="I1570" s="360">
        <v>60</v>
      </c>
      <c r="J1570" s="360">
        <v>24</v>
      </c>
      <c r="K1570" s="360">
        <v>46</v>
      </c>
      <c r="L1570" s="360">
        <v>0</v>
      </c>
      <c r="M1570" s="360">
        <v>0</v>
      </c>
      <c r="N1570" s="360">
        <v>14</v>
      </c>
    </row>
    <row r="1571" spans="2:14" x14ac:dyDescent="0.25">
      <c r="B1571" s="371" t="s">
        <v>221</v>
      </c>
      <c r="C1571" s="371" t="s">
        <v>2352</v>
      </c>
      <c r="D1571" s="371" t="s">
        <v>427</v>
      </c>
      <c r="E1571" s="371" t="s">
        <v>3847</v>
      </c>
      <c r="F1571" s="360">
        <v>1</v>
      </c>
      <c r="G1571" s="360">
        <v>0</v>
      </c>
      <c r="H1571" s="360">
        <v>0</v>
      </c>
      <c r="I1571" s="360">
        <v>1</v>
      </c>
      <c r="J1571" s="360">
        <v>0</v>
      </c>
      <c r="K1571" s="360">
        <v>0</v>
      </c>
      <c r="L1571" s="360">
        <v>0</v>
      </c>
      <c r="M1571" s="360">
        <v>0</v>
      </c>
      <c r="N1571" s="360">
        <v>0</v>
      </c>
    </row>
    <row r="1572" spans="2:14" x14ac:dyDescent="0.25">
      <c r="B1572" s="371" t="s">
        <v>221</v>
      </c>
      <c r="C1572" s="371" t="s">
        <v>2352</v>
      </c>
      <c r="D1572" s="371" t="s">
        <v>427</v>
      </c>
      <c r="E1572" s="371" t="s">
        <v>1947</v>
      </c>
      <c r="F1572" s="360">
        <v>1</v>
      </c>
      <c r="G1572" s="360">
        <v>0</v>
      </c>
      <c r="H1572" s="360">
        <v>0</v>
      </c>
      <c r="I1572" s="360">
        <v>1</v>
      </c>
      <c r="J1572" s="360">
        <v>0</v>
      </c>
      <c r="K1572" s="360">
        <v>0</v>
      </c>
      <c r="L1572" s="360">
        <v>0</v>
      </c>
      <c r="M1572" s="360">
        <v>0</v>
      </c>
      <c r="N1572" s="360">
        <v>0</v>
      </c>
    </row>
    <row r="1573" spans="2:14" x14ac:dyDescent="0.25">
      <c r="B1573" s="371" t="s">
        <v>221</v>
      </c>
      <c r="C1573" s="371" t="s">
        <v>2352</v>
      </c>
      <c r="D1573" s="371" t="s">
        <v>427</v>
      </c>
      <c r="E1573" s="371" t="s">
        <v>4070</v>
      </c>
      <c r="F1573" s="360">
        <v>2</v>
      </c>
      <c r="G1573" s="360">
        <v>2</v>
      </c>
      <c r="H1573" s="360">
        <v>0</v>
      </c>
      <c r="I1573" s="360">
        <v>0</v>
      </c>
      <c r="J1573" s="360">
        <v>0</v>
      </c>
      <c r="K1573" s="360">
        <v>0</v>
      </c>
      <c r="L1573" s="360">
        <v>0</v>
      </c>
      <c r="M1573" s="360">
        <v>0</v>
      </c>
      <c r="N1573" s="360">
        <v>0</v>
      </c>
    </row>
    <row r="1574" spans="2:14" x14ac:dyDescent="0.25">
      <c r="B1574" s="371" t="s">
        <v>221</v>
      </c>
      <c r="C1574" s="371" t="s">
        <v>2352</v>
      </c>
      <c r="D1574" s="371" t="s">
        <v>427</v>
      </c>
      <c r="E1574" s="371" t="s">
        <v>3017</v>
      </c>
      <c r="F1574" s="360">
        <v>2</v>
      </c>
      <c r="G1574" s="360">
        <v>1</v>
      </c>
      <c r="H1574" s="360">
        <v>0</v>
      </c>
      <c r="I1574" s="360">
        <v>1</v>
      </c>
      <c r="J1574" s="360">
        <v>0</v>
      </c>
      <c r="K1574" s="360">
        <v>0</v>
      </c>
      <c r="L1574" s="360">
        <v>0</v>
      </c>
      <c r="M1574" s="360">
        <v>0</v>
      </c>
      <c r="N1574" s="360">
        <v>0</v>
      </c>
    </row>
    <row r="1575" spans="2:14" x14ac:dyDescent="0.25">
      <c r="B1575" s="371" t="s">
        <v>221</v>
      </c>
      <c r="C1575" s="371" t="s">
        <v>2352</v>
      </c>
      <c r="D1575" s="371" t="s">
        <v>427</v>
      </c>
      <c r="E1575" s="371" t="s">
        <v>3018</v>
      </c>
      <c r="F1575" s="360">
        <v>1</v>
      </c>
      <c r="G1575" s="360">
        <v>1</v>
      </c>
      <c r="H1575" s="360">
        <v>0</v>
      </c>
      <c r="I1575" s="360">
        <v>0</v>
      </c>
      <c r="J1575" s="360">
        <v>0</v>
      </c>
      <c r="K1575" s="360">
        <v>0</v>
      </c>
      <c r="L1575" s="360">
        <v>0</v>
      </c>
      <c r="M1575" s="360">
        <v>0</v>
      </c>
      <c r="N1575" s="360">
        <v>0</v>
      </c>
    </row>
    <row r="1576" spans="2:14" x14ac:dyDescent="0.25">
      <c r="B1576" s="371" t="s">
        <v>221</v>
      </c>
      <c r="C1576" s="371" t="s">
        <v>2352</v>
      </c>
      <c r="D1576" s="371" t="s">
        <v>427</v>
      </c>
      <c r="E1576" s="371" t="s">
        <v>3300</v>
      </c>
      <c r="F1576" s="360">
        <v>6</v>
      </c>
      <c r="G1576" s="360">
        <v>2</v>
      </c>
      <c r="H1576" s="360">
        <v>3</v>
      </c>
      <c r="I1576" s="360">
        <v>1</v>
      </c>
      <c r="J1576" s="360">
        <v>0</v>
      </c>
      <c r="K1576" s="360">
        <v>0</v>
      </c>
      <c r="L1576" s="360">
        <v>0</v>
      </c>
      <c r="M1576" s="360">
        <v>0</v>
      </c>
      <c r="N1576" s="360">
        <v>0</v>
      </c>
    </row>
    <row r="1577" spans="2:14" x14ac:dyDescent="0.25">
      <c r="B1577" s="371" t="s">
        <v>221</v>
      </c>
      <c r="C1577" s="371" t="s">
        <v>2352</v>
      </c>
      <c r="D1577" s="371" t="s">
        <v>427</v>
      </c>
      <c r="E1577" s="371" t="s">
        <v>3855</v>
      </c>
      <c r="F1577" s="360">
        <v>1</v>
      </c>
      <c r="G1577" s="360">
        <v>0</v>
      </c>
      <c r="H1577" s="360">
        <v>1</v>
      </c>
      <c r="I1577" s="360">
        <v>0</v>
      </c>
      <c r="J1577" s="360">
        <v>0</v>
      </c>
      <c r="K1577" s="360">
        <v>0</v>
      </c>
      <c r="L1577" s="360">
        <v>0</v>
      </c>
      <c r="M1577" s="360">
        <v>0</v>
      </c>
      <c r="N1577" s="360">
        <v>0</v>
      </c>
    </row>
    <row r="1578" spans="2:14" x14ac:dyDescent="0.25">
      <c r="B1578" s="371" t="s">
        <v>221</v>
      </c>
      <c r="C1578" s="371" t="s">
        <v>2352</v>
      </c>
      <c r="D1578" s="371" t="s">
        <v>427</v>
      </c>
      <c r="E1578" s="371" t="s">
        <v>3856</v>
      </c>
      <c r="F1578" s="360">
        <v>1</v>
      </c>
      <c r="G1578" s="360">
        <v>1</v>
      </c>
      <c r="H1578" s="360">
        <v>0</v>
      </c>
      <c r="I1578" s="360">
        <v>0</v>
      </c>
      <c r="J1578" s="360">
        <v>0</v>
      </c>
      <c r="K1578" s="360">
        <v>0</v>
      </c>
      <c r="L1578" s="360">
        <v>0</v>
      </c>
      <c r="M1578" s="360">
        <v>0</v>
      </c>
      <c r="N1578" s="360">
        <v>0</v>
      </c>
    </row>
    <row r="1579" spans="2:14" x14ac:dyDescent="0.25">
      <c r="B1579" s="371" t="s">
        <v>221</v>
      </c>
      <c r="C1579" s="371" t="s">
        <v>2352</v>
      </c>
      <c r="D1579" s="371" t="s">
        <v>427</v>
      </c>
      <c r="E1579" s="371" t="s">
        <v>1583</v>
      </c>
      <c r="F1579" s="360">
        <v>111</v>
      </c>
      <c r="G1579" s="360">
        <v>65</v>
      </c>
      <c r="H1579" s="360">
        <v>9</v>
      </c>
      <c r="I1579" s="360">
        <v>17</v>
      </c>
      <c r="J1579" s="360">
        <v>13</v>
      </c>
      <c r="K1579" s="360">
        <v>2</v>
      </c>
      <c r="L1579" s="360">
        <v>0</v>
      </c>
      <c r="M1579" s="360">
        <v>0</v>
      </c>
      <c r="N1579" s="360">
        <v>5</v>
      </c>
    </row>
    <row r="1580" spans="2:14" x14ac:dyDescent="0.25">
      <c r="B1580" s="371" t="s">
        <v>221</v>
      </c>
      <c r="C1580" s="371" t="s">
        <v>2352</v>
      </c>
      <c r="D1580" s="371" t="s">
        <v>427</v>
      </c>
      <c r="E1580" s="371" t="s">
        <v>1584</v>
      </c>
      <c r="F1580" s="360">
        <v>10</v>
      </c>
      <c r="G1580" s="360">
        <v>9</v>
      </c>
      <c r="H1580" s="360">
        <v>0</v>
      </c>
      <c r="I1580" s="360">
        <v>0</v>
      </c>
      <c r="J1580" s="360">
        <v>1</v>
      </c>
      <c r="K1580" s="360">
        <v>0</v>
      </c>
      <c r="L1580" s="360">
        <v>0</v>
      </c>
      <c r="M1580" s="360">
        <v>0</v>
      </c>
      <c r="N1580" s="360">
        <v>0</v>
      </c>
    </row>
    <row r="1581" spans="2:14" x14ac:dyDescent="0.25">
      <c r="B1581" s="371" t="s">
        <v>221</v>
      </c>
      <c r="C1581" s="371" t="s">
        <v>2352</v>
      </c>
      <c r="D1581" s="371" t="s">
        <v>427</v>
      </c>
      <c r="E1581" s="371" t="s">
        <v>1585</v>
      </c>
      <c r="F1581" s="360">
        <v>19</v>
      </c>
      <c r="G1581" s="360">
        <v>11</v>
      </c>
      <c r="H1581" s="360">
        <v>5</v>
      </c>
      <c r="I1581" s="360">
        <v>0</v>
      </c>
      <c r="J1581" s="360">
        <v>2</v>
      </c>
      <c r="K1581" s="360">
        <v>1</v>
      </c>
      <c r="L1581" s="360">
        <v>0</v>
      </c>
      <c r="M1581" s="360">
        <v>0</v>
      </c>
      <c r="N1581" s="360">
        <v>0</v>
      </c>
    </row>
    <row r="1582" spans="2:14" x14ac:dyDescent="0.25">
      <c r="B1582" s="371" t="s">
        <v>221</v>
      </c>
      <c r="C1582" s="371" t="s">
        <v>2352</v>
      </c>
      <c r="D1582" s="371" t="s">
        <v>427</v>
      </c>
      <c r="E1582" s="371" t="s">
        <v>2782</v>
      </c>
      <c r="F1582" s="360">
        <v>1</v>
      </c>
      <c r="G1582" s="360">
        <v>1</v>
      </c>
      <c r="H1582" s="360">
        <v>0</v>
      </c>
      <c r="I1582" s="360">
        <v>0</v>
      </c>
      <c r="J1582" s="360">
        <v>0</v>
      </c>
      <c r="K1582" s="360">
        <v>0</v>
      </c>
      <c r="L1582" s="360">
        <v>0</v>
      </c>
      <c r="M1582" s="360">
        <v>0</v>
      </c>
      <c r="N1582" s="360">
        <v>0</v>
      </c>
    </row>
    <row r="1583" spans="2:14" x14ac:dyDescent="0.25">
      <c r="B1583" s="371" t="s">
        <v>221</v>
      </c>
      <c r="C1583" s="371" t="s">
        <v>2352</v>
      </c>
      <c r="D1583" s="371" t="s">
        <v>427</v>
      </c>
      <c r="E1583" s="371" t="s">
        <v>3570</v>
      </c>
      <c r="F1583" s="360">
        <v>1</v>
      </c>
      <c r="G1583" s="360">
        <v>0</v>
      </c>
      <c r="H1583" s="360">
        <v>0</v>
      </c>
      <c r="I1583" s="360">
        <v>0</v>
      </c>
      <c r="J1583" s="360">
        <v>1</v>
      </c>
      <c r="K1583" s="360">
        <v>0</v>
      </c>
      <c r="L1583" s="360">
        <v>0</v>
      </c>
      <c r="M1583" s="360">
        <v>0</v>
      </c>
      <c r="N1583" s="360">
        <v>0</v>
      </c>
    </row>
    <row r="1584" spans="2:14" x14ac:dyDescent="0.25">
      <c r="B1584" s="371" t="s">
        <v>221</v>
      </c>
      <c r="C1584" s="371" t="s">
        <v>2352</v>
      </c>
      <c r="D1584" s="371" t="s">
        <v>427</v>
      </c>
      <c r="E1584" s="371" t="s">
        <v>3571</v>
      </c>
      <c r="F1584" s="360">
        <v>1</v>
      </c>
      <c r="G1584" s="360">
        <v>1</v>
      </c>
      <c r="H1584" s="360">
        <v>0</v>
      </c>
      <c r="I1584" s="360">
        <v>0</v>
      </c>
      <c r="J1584" s="360">
        <v>0</v>
      </c>
      <c r="K1584" s="360">
        <v>0</v>
      </c>
      <c r="L1584" s="360">
        <v>0</v>
      </c>
      <c r="M1584" s="360">
        <v>0</v>
      </c>
      <c r="N1584" s="360">
        <v>0</v>
      </c>
    </row>
    <row r="1585" spans="2:14" x14ac:dyDescent="0.25">
      <c r="B1585" s="371" t="s">
        <v>221</v>
      </c>
      <c r="C1585" s="371" t="s">
        <v>2352</v>
      </c>
      <c r="D1585" s="371" t="s">
        <v>427</v>
      </c>
      <c r="E1585" s="371" t="s">
        <v>1586</v>
      </c>
      <c r="F1585" s="360">
        <v>5</v>
      </c>
      <c r="G1585" s="360">
        <v>3</v>
      </c>
      <c r="H1585" s="360">
        <v>1</v>
      </c>
      <c r="I1585" s="360">
        <v>1</v>
      </c>
      <c r="J1585" s="360">
        <v>0</v>
      </c>
      <c r="K1585" s="360">
        <v>0</v>
      </c>
      <c r="L1585" s="360">
        <v>0</v>
      </c>
      <c r="M1585" s="360">
        <v>0</v>
      </c>
      <c r="N1585" s="360">
        <v>0</v>
      </c>
    </row>
    <row r="1586" spans="2:14" x14ac:dyDescent="0.25">
      <c r="B1586" s="371" t="s">
        <v>221</v>
      </c>
      <c r="C1586" s="371" t="s">
        <v>2352</v>
      </c>
      <c r="D1586" s="371" t="s">
        <v>427</v>
      </c>
      <c r="E1586" s="371" t="s">
        <v>3020</v>
      </c>
      <c r="F1586" s="360">
        <v>2</v>
      </c>
      <c r="G1586" s="360">
        <v>0</v>
      </c>
      <c r="H1586" s="360">
        <v>0</v>
      </c>
      <c r="I1586" s="360">
        <v>0</v>
      </c>
      <c r="J1586" s="360">
        <v>0</v>
      </c>
      <c r="K1586" s="360">
        <v>0</v>
      </c>
      <c r="L1586" s="360">
        <v>0</v>
      </c>
      <c r="M1586" s="360">
        <v>0</v>
      </c>
      <c r="N1586" s="360">
        <v>2</v>
      </c>
    </row>
    <row r="1587" spans="2:14" x14ac:dyDescent="0.25">
      <c r="B1587" s="371" t="s">
        <v>221</v>
      </c>
      <c r="C1587" s="371" t="s">
        <v>2352</v>
      </c>
      <c r="D1587" s="371" t="s">
        <v>427</v>
      </c>
      <c r="E1587" s="371" t="s">
        <v>1587</v>
      </c>
      <c r="F1587" s="360">
        <v>3</v>
      </c>
      <c r="G1587" s="360">
        <v>3</v>
      </c>
      <c r="H1587" s="360">
        <v>0</v>
      </c>
      <c r="I1587" s="360">
        <v>0</v>
      </c>
      <c r="J1587" s="360">
        <v>0</v>
      </c>
      <c r="K1587" s="360">
        <v>0</v>
      </c>
      <c r="L1587" s="360">
        <v>0</v>
      </c>
      <c r="M1587" s="360">
        <v>0</v>
      </c>
      <c r="N1587" s="360">
        <v>0</v>
      </c>
    </row>
    <row r="1588" spans="2:14" x14ac:dyDescent="0.25">
      <c r="B1588" s="371" t="s">
        <v>221</v>
      </c>
      <c r="C1588" s="371" t="s">
        <v>2352</v>
      </c>
      <c r="D1588" s="371" t="s">
        <v>427</v>
      </c>
      <c r="E1588" s="371" t="s">
        <v>1588</v>
      </c>
      <c r="F1588" s="360">
        <v>4</v>
      </c>
      <c r="G1588" s="360">
        <v>1</v>
      </c>
      <c r="H1588" s="360">
        <v>0</v>
      </c>
      <c r="I1588" s="360">
        <v>1</v>
      </c>
      <c r="J1588" s="360">
        <v>0</v>
      </c>
      <c r="K1588" s="360">
        <v>2</v>
      </c>
      <c r="L1588" s="360">
        <v>0</v>
      </c>
      <c r="M1588" s="360">
        <v>0</v>
      </c>
      <c r="N1588" s="360">
        <v>0</v>
      </c>
    </row>
    <row r="1589" spans="2:14" x14ac:dyDescent="0.25">
      <c r="B1589" s="371" t="s">
        <v>221</v>
      </c>
      <c r="C1589" s="371" t="s">
        <v>2352</v>
      </c>
      <c r="D1589" s="371" t="s">
        <v>427</v>
      </c>
      <c r="E1589" s="371" t="s">
        <v>3021</v>
      </c>
      <c r="F1589" s="360">
        <v>4</v>
      </c>
      <c r="G1589" s="360">
        <v>3</v>
      </c>
      <c r="H1589" s="360">
        <v>0</v>
      </c>
      <c r="I1589" s="360">
        <v>0</v>
      </c>
      <c r="J1589" s="360">
        <v>1</v>
      </c>
      <c r="K1589" s="360">
        <v>0</v>
      </c>
      <c r="L1589" s="360">
        <v>0</v>
      </c>
      <c r="M1589" s="360">
        <v>0</v>
      </c>
      <c r="N1589" s="360">
        <v>0</v>
      </c>
    </row>
    <row r="1590" spans="2:14" x14ac:dyDescent="0.25">
      <c r="B1590" s="371" t="s">
        <v>221</v>
      </c>
      <c r="C1590" s="371" t="s">
        <v>2352</v>
      </c>
      <c r="D1590" s="371" t="s">
        <v>427</v>
      </c>
      <c r="E1590" s="371" t="s">
        <v>2356</v>
      </c>
      <c r="F1590" s="360">
        <v>1</v>
      </c>
      <c r="G1590" s="360">
        <v>1</v>
      </c>
      <c r="H1590" s="360">
        <v>0</v>
      </c>
      <c r="I1590" s="360">
        <v>0</v>
      </c>
      <c r="J1590" s="360">
        <v>0</v>
      </c>
      <c r="K1590" s="360">
        <v>0</v>
      </c>
      <c r="L1590" s="360">
        <v>0</v>
      </c>
      <c r="M1590" s="360">
        <v>0</v>
      </c>
      <c r="N1590" s="360">
        <v>0</v>
      </c>
    </row>
    <row r="1591" spans="2:14" x14ac:dyDescent="0.25">
      <c r="B1591" s="371" t="s">
        <v>221</v>
      </c>
      <c r="C1591" s="371" t="s">
        <v>2352</v>
      </c>
      <c r="D1591" s="371" t="s">
        <v>427</v>
      </c>
      <c r="E1591" s="371" t="s">
        <v>3303</v>
      </c>
      <c r="F1591" s="360">
        <v>1</v>
      </c>
      <c r="G1591" s="360">
        <v>1</v>
      </c>
      <c r="H1591" s="360">
        <v>0</v>
      </c>
      <c r="I1591" s="360">
        <v>0</v>
      </c>
      <c r="J1591" s="360">
        <v>0</v>
      </c>
      <c r="K1591" s="360">
        <v>0</v>
      </c>
      <c r="L1591" s="360">
        <v>0</v>
      </c>
      <c r="M1591" s="360">
        <v>0</v>
      </c>
      <c r="N1591" s="360">
        <v>0</v>
      </c>
    </row>
    <row r="1592" spans="2:14" x14ac:dyDescent="0.25">
      <c r="B1592" s="371" t="s">
        <v>221</v>
      </c>
      <c r="C1592" s="371" t="s">
        <v>2352</v>
      </c>
      <c r="D1592" s="371" t="s">
        <v>427</v>
      </c>
      <c r="E1592" s="371" t="s">
        <v>3304</v>
      </c>
      <c r="F1592" s="360">
        <v>2</v>
      </c>
      <c r="G1592" s="360">
        <v>1</v>
      </c>
      <c r="H1592" s="360">
        <v>0</v>
      </c>
      <c r="I1592" s="360">
        <v>1</v>
      </c>
      <c r="J1592" s="360">
        <v>0</v>
      </c>
      <c r="K1592" s="360">
        <v>0</v>
      </c>
      <c r="L1592" s="360">
        <v>0</v>
      </c>
      <c r="M1592" s="360">
        <v>0</v>
      </c>
      <c r="N1592" s="360">
        <v>0</v>
      </c>
    </row>
    <row r="1593" spans="2:14" x14ac:dyDescent="0.25">
      <c r="B1593" s="371" t="s">
        <v>221</v>
      </c>
      <c r="C1593" s="371" t="s">
        <v>2352</v>
      </c>
      <c r="D1593" s="371" t="s">
        <v>427</v>
      </c>
      <c r="E1593" s="371" t="s">
        <v>1590</v>
      </c>
      <c r="F1593" s="360">
        <v>1</v>
      </c>
      <c r="G1593" s="360">
        <v>0</v>
      </c>
      <c r="H1593" s="360">
        <v>0</v>
      </c>
      <c r="I1593" s="360">
        <v>0</v>
      </c>
      <c r="J1593" s="360">
        <v>1</v>
      </c>
      <c r="K1593" s="360">
        <v>0</v>
      </c>
      <c r="L1593" s="360">
        <v>0</v>
      </c>
      <c r="M1593" s="360">
        <v>0</v>
      </c>
      <c r="N1593" s="360">
        <v>0</v>
      </c>
    </row>
    <row r="1594" spans="2:14" x14ac:dyDescent="0.25">
      <c r="B1594" s="371" t="s">
        <v>221</v>
      </c>
      <c r="C1594" s="371" t="s">
        <v>2352</v>
      </c>
      <c r="D1594" s="371" t="s">
        <v>427</v>
      </c>
      <c r="E1594" s="371" t="s">
        <v>3023</v>
      </c>
      <c r="F1594" s="360">
        <v>1</v>
      </c>
      <c r="G1594" s="360">
        <v>0</v>
      </c>
      <c r="H1594" s="360">
        <v>0</v>
      </c>
      <c r="I1594" s="360">
        <v>1</v>
      </c>
      <c r="J1594" s="360">
        <v>0</v>
      </c>
      <c r="K1594" s="360">
        <v>0</v>
      </c>
      <c r="L1594" s="360">
        <v>0</v>
      </c>
      <c r="M1594" s="360">
        <v>0</v>
      </c>
      <c r="N1594" s="360">
        <v>0</v>
      </c>
    </row>
    <row r="1595" spans="2:14" x14ac:dyDescent="0.25">
      <c r="B1595" s="371" t="s">
        <v>221</v>
      </c>
      <c r="C1595" s="371" t="s">
        <v>2352</v>
      </c>
      <c r="D1595" s="371" t="s">
        <v>427</v>
      </c>
      <c r="E1595" s="371" t="s">
        <v>3024</v>
      </c>
      <c r="F1595" s="360">
        <v>2</v>
      </c>
      <c r="G1595" s="360">
        <v>1</v>
      </c>
      <c r="H1595" s="360">
        <v>1</v>
      </c>
      <c r="I1595" s="360">
        <v>0</v>
      </c>
      <c r="J1595" s="360">
        <v>0</v>
      </c>
      <c r="K1595" s="360">
        <v>0</v>
      </c>
      <c r="L1595" s="360">
        <v>0</v>
      </c>
      <c r="M1595" s="360">
        <v>0</v>
      </c>
      <c r="N1595" s="360">
        <v>0</v>
      </c>
    </row>
    <row r="1596" spans="2:14" x14ac:dyDescent="0.25">
      <c r="B1596" s="371" t="s">
        <v>221</v>
      </c>
      <c r="C1596" s="371" t="s">
        <v>2352</v>
      </c>
      <c r="D1596" s="371" t="s">
        <v>427</v>
      </c>
      <c r="E1596" s="371" t="s">
        <v>3025</v>
      </c>
      <c r="F1596" s="360">
        <v>7</v>
      </c>
      <c r="G1596" s="360">
        <v>4</v>
      </c>
      <c r="H1596" s="360">
        <v>0</v>
      </c>
      <c r="I1596" s="360">
        <v>1</v>
      </c>
      <c r="J1596" s="360">
        <v>2</v>
      </c>
      <c r="K1596" s="360">
        <v>0</v>
      </c>
      <c r="L1596" s="360">
        <v>0</v>
      </c>
      <c r="M1596" s="360">
        <v>0</v>
      </c>
      <c r="N1596" s="360">
        <v>0</v>
      </c>
    </row>
    <row r="1597" spans="2:14" x14ac:dyDescent="0.25">
      <c r="B1597" s="371" t="s">
        <v>221</v>
      </c>
      <c r="C1597" s="371" t="s">
        <v>2352</v>
      </c>
      <c r="D1597" s="371" t="s">
        <v>427</v>
      </c>
      <c r="E1597" s="371" t="s">
        <v>1591</v>
      </c>
      <c r="F1597" s="360">
        <v>3</v>
      </c>
      <c r="G1597" s="360">
        <v>1</v>
      </c>
      <c r="H1597" s="360">
        <v>1</v>
      </c>
      <c r="I1597" s="360">
        <v>0</v>
      </c>
      <c r="J1597" s="360">
        <v>0</v>
      </c>
      <c r="K1597" s="360">
        <v>0</v>
      </c>
      <c r="L1597" s="360">
        <v>0</v>
      </c>
      <c r="M1597" s="360">
        <v>0</v>
      </c>
      <c r="N1597" s="360">
        <v>1</v>
      </c>
    </row>
    <row r="1598" spans="2:14" x14ac:dyDescent="0.25">
      <c r="B1598" s="371" t="s">
        <v>221</v>
      </c>
      <c r="C1598" s="371" t="s">
        <v>2352</v>
      </c>
      <c r="D1598" s="371" t="s">
        <v>427</v>
      </c>
      <c r="E1598" s="371" t="s">
        <v>4071</v>
      </c>
      <c r="F1598" s="360">
        <v>1</v>
      </c>
      <c r="G1598" s="360">
        <v>1</v>
      </c>
      <c r="H1598" s="360">
        <v>0</v>
      </c>
      <c r="I1598" s="360">
        <v>0</v>
      </c>
      <c r="J1598" s="360">
        <v>0</v>
      </c>
      <c r="K1598" s="360">
        <v>0</v>
      </c>
      <c r="L1598" s="360">
        <v>0</v>
      </c>
      <c r="M1598" s="360">
        <v>0</v>
      </c>
      <c r="N1598" s="360">
        <v>0</v>
      </c>
    </row>
    <row r="1599" spans="2:14" x14ac:dyDescent="0.25">
      <c r="B1599" s="371" t="s">
        <v>221</v>
      </c>
      <c r="C1599" s="371" t="s">
        <v>2352</v>
      </c>
      <c r="D1599" s="371" t="s">
        <v>427</v>
      </c>
      <c r="E1599" s="371" t="s">
        <v>3026</v>
      </c>
      <c r="F1599" s="360">
        <v>4</v>
      </c>
      <c r="G1599" s="360">
        <v>0</v>
      </c>
      <c r="H1599" s="360">
        <v>0</v>
      </c>
      <c r="I1599" s="360">
        <v>1</v>
      </c>
      <c r="J1599" s="360">
        <v>0</v>
      </c>
      <c r="K1599" s="360">
        <v>0</v>
      </c>
      <c r="L1599" s="360">
        <v>0</v>
      </c>
      <c r="M1599" s="360">
        <v>0</v>
      </c>
      <c r="N1599" s="360">
        <v>3</v>
      </c>
    </row>
    <row r="1600" spans="2:14" x14ac:dyDescent="0.25">
      <c r="B1600" s="371" t="s">
        <v>221</v>
      </c>
      <c r="C1600" s="371" t="s">
        <v>2352</v>
      </c>
      <c r="D1600" s="371" t="s">
        <v>427</v>
      </c>
      <c r="E1600" s="371" t="s">
        <v>1592</v>
      </c>
      <c r="F1600" s="360">
        <v>30</v>
      </c>
      <c r="G1600" s="360">
        <v>11</v>
      </c>
      <c r="H1600" s="360">
        <v>12</v>
      </c>
      <c r="I1600" s="360">
        <v>4</v>
      </c>
      <c r="J1600" s="360">
        <v>1</v>
      </c>
      <c r="K1600" s="360">
        <v>0</v>
      </c>
      <c r="L1600" s="360">
        <v>0</v>
      </c>
      <c r="M1600" s="360">
        <v>0</v>
      </c>
      <c r="N1600" s="360">
        <v>2</v>
      </c>
    </row>
    <row r="1601" spans="2:14" x14ac:dyDescent="0.25">
      <c r="B1601" s="371" t="s">
        <v>221</v>
      </c>
      <c r="C1601" s="371" t="s">
        <v>2352</v>
      </c>
      <c r="D1601" s="371" t="s">
        <v>427</v>
      </c>
      <c r="E1601" s="371" t="s">
        <v>1593</v>
      </c>
      <c r="F1601" s="360">
        <v>9</v>
      </c>
      <c r="G1601" s="360">
        <v>8</v>
      </c>
      <c r="H1601" s="360">
        <v>0</v>
      </c>
      <c r="I1601" s="360">
        <v>0</v>
      </c>
      <c r="J1601" s="360">
        <v>0</v>
      </c>
      <c r="K1601" s="360">
        <v>1</v>
      </c>
      <c r="L1601" s="360">
        <v>0</v>
      </c>
      <c r="M1601" s="360">
        <v>0</v>
      </c>
      <c r="N1601" s="360">
        <v>0</v>
      </c>
    </row>
    <row r="1602" spans="2:14" x14ac:dyDescent="0.25">
      <c r="B1602" s="371" t="s">
        <v>221</v>
      </c>
      <c r="C1602" s="371" t="s">
        <v>2352</v>
      </c>
      <c r="D1602" s="371" t="s">
        <v>427</v>
      </c>
      <c r="E1602" s="371" t="s">
        <v>1594</v>
      </c>
      <c r="F1602" s="360">
        <v>2</v>
      </c>
      <c r="G1602" s="360">
        <v>1</v>
      </c>
      <c r="H1602" s="360">
        <v>0</v>
      </c>
      <c r="I1602" s="360">
        <v>1</v>
      </c>
      <c r="J1602" s="360">
        <v>0</v>
      </c>
      <c r="K1602" s="360">
        <v>0</v>
      </c>
      <c r="L1602" s="360">
        <v>0</v>
      </c>
      <c r="M1602" s="360">
        <v>0</v>
      </c>
      <c r="N1602" s="360">
        <v>0</v>
      </c>
    </row>
    <row r="1603" spans="2:14" x14ac:dyDescent="0.25">
      <c r="B1603" s="371" t="s">
        <v>221</v>
      </c>
      <c r="C1603" s="371" t="s">
        <v>2352</v>
      </c>
      <c r="D1603" s="371" t="s">
        <v>427</v>
      </c>
      <c r="E1603" s="371" t="s">
        <v>2786</v>
      </c>
      <c r="F1603" s="360">
        <v>1</v>
      </c>
      <c r="G1603" s="360">
        <v>0</v>
      </c>
      <c r="H1603" s="360">
        <v>0</v>
      </c>
      <c r="I1603" s="360">
        <v>0</v>
      </c>
      <c r="J1603" s="360">
        <v>1</v>
      </c>
      <c r="K1603" s="360">
        <v>0</v>
      </c>
      <c r="L1603" s="360">
        <v>0</v>
      </c>
      <c r="M1603" s="360">
        <v>0</v>
      </c>
      <c r="N1603" s="360">
        <v>0</v>
      </c>
    </row>
    <row r="1604" spans="2:14" x14ac:dyDescent="0.25">
      <c r="B1604" s="371" t="s">
        <v>221</v>
      </c>
      <c r="C1604" s="371" t="s">
        <v>2352</v>
      </c>
      <c r="D1604" s="371" t="s">
        <v>427</v>
      </c>
      <c r="E1604" s="371" t="s">
        <v>1948</v>
      </c>
      <c r="F1604" s="360">
        <v>3</v>
      </c>
      <c r="G1604" s="360">
        <v>2</v>
      </c>
      <c r="H1604" s="360">
        <v>0</v>
      </c>
      <c r="I1604" s="360">
        <v>0</v>
      </c>
      <c r="J1604" s="360">
        <v>1</v>
      </c>
      <c r="K1604" s="360">
        <v>0</v>
      </c>
      <c r="L1604" s="360">
        <v>0</v>
      </c>
      <c r="M1604" s="360">
        <v>0</v>
      </c>
      <c r="N1604" s="360">
        <v>0</v>
      </c>
    </row>
    <row r="1605" spans="2:14" x14ac:dyDescent="0.25">
      <c r="B1605" s="371" t="s">
        <v>221</v>
      </c>
      <c r="C1605" s="371" t="s">
        <v>2352</v>
      </c>
      <c r="D1605" s="371" t="s">
        <v>427</v>
      </c>
      <c r="E1605" s="371" t="s">
        <v>2859</v>
      </c>
      <c r="F1605" s="360">
        <v>1</v>
      </c>
      <c r="G1605" s="360">
        <v>1</v>
      </c>
      <c r="H1605" s="360">
        <v>0</v>
      </c>
      <c r="I1605" s="360">
        <v>0</v>
      </c>
      <c r="J1605" s="360">
        <v>0</v>
      </c>
      <c r="K1605" s="360">
        <v>0</v>
      </c>
      <c r="L1605" s="360">
        <v>0</v>
      </c>
      <c r="M1605" s="360">
        <v>0</v>
      </c>
      <c r="N1605" s="360">
        <v>0</v>
      </c>
    </row>
    <row r="1606" spans="2:14" x14ac:dyDescent="0.25">
      <c r="B1606" s="371" t="s">
        <v>221</v>
      </c>
      <c r="C1606" s="371" t="s">
        <v>2352</v>
      </c>
      <c r="D1606" s="371" t="s">
        <v>427</v>
      </c>
      <c r="E1606" s="371" t="s">
        <v>4072</v>
      </c>
      <c r="F1606" s="360">
        <v>1</v>
      </c>
      <c r="G1606" s="360">
        <v>1</v>
      </c>
      <c r="H1606" s="360">
        <v>0</v>
      </c>
      <c r="I1606" s="360">
        <v>0</v>
      </c>
      <c r="J1606" s="360">
        <v>0</v>
      </c>
      <c r="K1606" s="360">
        <v>0</v>
      </c>
      <c r="L1606" s="360">
        <v>0</v>
      </c>
      <c r="M1606" s="360">
        <v>0</v>
      </c>
      <c r="N1606" s="360">
        <v>0</v>
      </c>
    </row>
    <row r="1607" spans="2:14" x14ac:dyDescent="0.25">
      <c r="B1607" s="371" t="s">
        <v>221</v>
      </c>
      <c r="C1607" s="371" t="s">
        <v>2352</v>
      </c>
      <c r="D1607" s="371" t="s">
        <v>427</v>
      </c>
      <c r="E1607" s="371" t="s">
        <v>1595</v>
      </c>
      <c r="F1607" s="360">
        <v>3</v>
      </c>
      <c r="G1607" s="360">
        <v>3</v>
      </c>
      <c r="H1607" s="360">
        <v>0</v>
      </c>
      <c r="I1607" s="360">
        <v>0</v>
      </c>
      <c r="J1607" s="360">
        <v>0</v>
      </c>
      <c r="K1607" s="360">
        <v>0</v>
      </c>
      <c r="L1607" s="360">
        <v>0</v>
      </c>
      <c r="M1607" s="360">
        <v>0</v>
      </c>
      <c r="N1607" s="360">
        <v>0</v>
      </c>
    </row>
    <row r="1608" spans="2:14" x14ac:dyDescent="0.25">
      <c r="B1608" s="371" t="s">
        <v>221</v>
      </c>
      <c r="C1608" s="371" t="s">
        <v>2352</v>
      </c>
      <c r="D1608" s="371" t="s">
        <v>427</v>
      </c>
      <c r="E1608" s="371" t="s">
        <v>1596</v>
      </c>
      <c r="F1608" s="360">
        <v>12</v>
      </c>
      <c r="G1608" s="360">
        <v>3</v>
      </c>
      <c r="H1608" s="360">
        <v>2</v>
      </c>
      <c r="I1608" s="360">
        <v>0</v>
      </c>
      <c r="J1608" s="360">
        <v>7</v>
      </c>
      <c r="K1608" s="360">
        <v>0</v>
      </c>
      <c r="L1608" s="360">
        <v>0</v>
      </c>
      <c r="M1608" s="360">
        <v>0</v>
      </c>
      <c r="N1608" s="360">
        <v>0</v>
      </c>
    </row>
    <row r="1609" spans="2:14" x14ac:dyDescent="0.25">
      <c r="B1609" s="371" t="s">
        <v>221</v>
      </c>
      <c r="C1609" s="371" t="s">
        <v>2352</v>
      </c>
      <c r="D1609" s="371" t="s">
        <v>427</v>
      </c>
      <c r="E1609" s="371" t="s">
        <v>1597</v>
      </c>
      <c r="F1609" s="360">
        <v>1</v>
      </c>
      <c r="G1609" s="360">
        <v>0</v>
      </c>
      <c r="H1609" s="360">
        <v>0</v>
      </c>
      <c r="I1609" s="360">
        <v>0</v>
      </c>
      <c r="J1609" s="360">
        <v>1</v>
      </c>
      <c r="K1609" s="360">
        <v>0</v>
      </c>
      <c r="L1609" s="360">
        <v>0</v>
      </c>
      <c r="M1609" s="360">
        <v>0</v>
      </c>
      <c r="N1609" s="360">
        <v>0</v>
      </c>
    </row>
    <row r="1610" spans="2:14" x14ac:dyDescent="0.25">
      <c r="B1610" s="371" t="s">
        <v>221</v>
      </c>
      <c r="C1610" s="371" t="s">
        <v>2352</v>
      </c>
      <c r="D1610" s="371" t="s">
        <v>427</v>
      </c>
      <c r="E1610" s="371" t="s">
        <v>1706</v>
      </c>
      <c r="F1610" s="360">
        <v>1</v>
      </c>
      <c r="G1610" s="360">
        <v>0</v>
      </c>
      <c r="H1610" s="360">
        <v>0</v>
      </c>
      <c r="I1610" s="360">
        <v>0</v>
      </c>
      <c r="J1610" s="360">
        <v>0</v>
      </c>
      <c r="K1610" s="360">
        <v>1</v>
      </c>
      <c r="L1610" s="360">
        <v>0</v>
      </c>
      <c r="M1610" s="360">
        <v>0</v>
      </c>
      <c r="N1610" s="360">
        <v>0</v>
      </c>
    </row>
    <row r="1611" spans="2:14" x14ac:dyDescent="0.25">
      <c r="B1611" s="371" t="s">
        <v>221</v>
      </c>
      <c r="C1611" s="371" t="s">
        <v>2352</v>
      </c>
      <c r="D1611" s="371" t="s">
        <v>427</v>
      </c>
      <c r="E1611" s="371" t="s">
        <v>1598</v>
      </c>
      <c r="F1611" s="360">
        <v>2</v>
      </c>
      <c r="G1611" s="360">
        <v>2</v>
      </c>
      <c r="H1611" s="360">
        <v>0</v>
      </c>
      <c r="I1611" s="360">
        <v>0</v>
      </c>
      <c r="J1611" s="360">
        <v>0</v>
      </c>
      <c r="K1611" s="360">
        <v>0</v>
      </c>
      <c r="L1611" s="360">
        <v>0</v>
      </c>
      <c r="M1611" s="360">
        <v>0</v>
      </c>
      <c r="N1611" s="360">
        <v>0</v>
      </c>
    </row>
    <row r="1612" spans="2:14" x14ac:dyDescent="0.25">
      <c r="B1612" s="371" t="s">
        <v>221</v>
      </c>
      <c r="C1612" s="371" t="s">
        <v>2352</v>
      </c>
      <c r="D1612" s="371" t="s">
        <v>427</v>
      </c>
      <c r="E1612" s="371" t="s">
        <v>2357</v>
      </c>
      <c r="F1612" s="360">
        <v>2</v>
      </c>
      <c r="G1612" s="360">
        <v>0</v>
      </c>
      <c r="H1612" s="360">
        <v>0</v>
      </c>
      <c r="I1612" s="360">
        <v>0</v>
      </c>
      <c r="J1612" s="360">
        <v>2</v>
      </c>
      <c r="K1612" s="360">
        <v>0</v>
      </c>
      <c r="L1612" s="360">
        <v>0</v>
      </c>
      <c r="M1612" s="360">
        <v>0</v>
      </c>
      <c r="N1612" s="360">
        <v>0</v>
      </c>
    </row>
    <row r="1613" spans="2:14" x14ac:dyDescent="0.25">
      <c r="B1613" s="371" t="s">
        <v>221</v>
      </c>
      <c r="C1613" s="371" t="s">
        <v>2352</v>
      </c>
      <c r="D1613" s="371" t="s">
        <v>427</v>
      </c>
      <c r="E1613" s="371" t="s">
        <v>3307</v>
      </c>
      <c r="F1613" s="360">
        <v>1</v>
      </c>
      <c r="G1613" s="360">
        <v>1</v>
      </c>
      <c r="H1613" s="360">
        <v>0</v>
      </c>
      <c r="I1613" s="360">
        <v>0</v>
      </c>
      <c r="J1613" s="360">
        <v>0</v>
      </c>
      <c r="K1613" s="360">
        <v>0</v>
      </c>
      <c r="L1613" s="360">
        <v>0</v>
      </c>
      <c r="M1613" s="360">
        <v>0</v>
      </c>
      <c r="N1613" s="360">
        <v>0</v>
      </c>
    </row>
    <row r="1614" spans="2:14" x14ac:dyDescent="0.25">
      <c r="B1614" s="371" t="s">
        <v>221</v>
      </c>
      <c r="C1614" s="371" t="s">
        <v>2352</v>
      </c>
      <c r="D1614" s="371" t="s">
        <v>427</v>
      </c>
      <c r="E1614" s="371" t="s">
        <v>2401</v>
      </c>
      <c r="F1614" s="360">
        <v>1</v>
      </c>
      <c r="G1614" s="360">
        <v>0</v>
      </c>
      <c r="H1614" s="360">
        <v>0</v>
      </c>
      <c r="I1614" s="360">
        <v>0</v>
      </c>
      <c r="J1614" s="360">
        <v>0</v>
      </c>
      <c r="K1614" s="360">
        <v>1</v>
      </c>
      <c r="L1614" s="360">
        <v>0</v>
      </c>
      <c r="M1614" s="360">
        <v>0</v>
      </c>
      <c r="N1614" s="360">
        <v>0</v>
      </c>
    </row>
    <row r="1615" spans="2:14" x14ac:dyDescent="0.25">
      <c r="B1615" s="371" t="s">
        <v>221</v>
      </c>
      <c r="C1615" s="371" t="s">
        <v>2352</v>
      </c>
      <c r="D1615" s="371" t="s">
        <v>427</v>
      </c>
      <c r="E1615" s="371" t="s">
        <v>2669</v>
      </c>
      <c r="F1615" s="360">
        <v>1</v>
      </c>
      <c r="G1615" s="360">
        <v>0</v>
      </c>
      <c r="H1615" s="360">
        <v>0</v>
      </c>
      <c r="I1615" s="360">
        <v>0</v>
      </c>
      <c r="J1615" s="360">
        <v>1</v>
      </c>
      <c r="K1615" s="360">
        <v>0</v>
      </c>
      <c r="L1615" s="360">
        <v>0</v>
      </c>
      <c r="M1615" s="360">
        <v>0</v>
      </c>
      <c r="N1615" s="360">
        <v>0</v>
      </c>
    </row>
    <row r="1616" spans="2:14" x14ac:dyDescent="0.25">
      <c r="B1616" s="371" t="s">
        <v>221</v>
      </c>
      <c r="C1616" s="371" t="s">
        <v>2352</v>
      </c>
      <c r="D1616" s="371" t="s">
        <v>427</v>
      </c>
      <c r="E1616" s="371" t="s">
        <v>1599</v>
      </c>
      <c r="F1616" s="360">
        <v>1</v>
      </c>
      <c r="G1616" s="360">
        <v>1</v>
      </c>
      <c r="H1616" s="360">
        <v>0</v>
      </c>
      <c r="I1616" s="360">
        <v>0</v>
      </c>
      <c r="J1616" s="360">
        <v>0</v>
      </c>
      <c r="K1616" s="360">
        <v>0</v>
      </c>
      <c r="L1616" s="360">
        <v>0</v>
      </c>
      <c r="M1616" s="360">
        <v>0</v>
      </c>
      <c r="N1616" s="360">
        <v>0</v>
      </c>
    </row>
    <row r="1617" spans="2:14" x14ac:dyDescent="0.25">
      <c r="B1617" s="371" t="s">
        <v>221</v>
      </c>
      <c r="C1617" s="371" t="s">
        <v>2352</v>
      </c>
      <c r="D1617" s="371" t="s">
        <v>427</v>
      </c>
      <c r="E1617" s="371" t="s">
        <v>1600</v>
      </c>
      <c r="F1617" s="360">
        <v>4</v>
      </c>
      <c r="G1617" s="360">
        <v>2</v>
      </c>
      <c r="H1617" s="360">
        <v>0</v>
      </c>
      <c r="I1617" s="360">
        <v>0</v>
      </c>
      <c r="J1617" s="360">
        <v>0</v>
      </c>
      <c r="K1617" s="360">
        <v>0</v>
      </c>
      <c r="L1617" s="360">
        <v>0</v>
      </c>
      <c r="M1617" s="360">
        <v>0</v>
      </c>
      <c r="N1617" s="360">
        <v>2</v>
      </c>
    </row>
    <row r="1618" spans="2:14" x14ac:dyDescent="0.25">
      <c r="B1618" s="371" t="s">
        <v>221</v>
      </c>
      <c r="C1618" s="371" t="s">
        <v>2352</v>
      </c>
      <c r="D1618" s="371" t="s">
        <v>427</v>
      </c>
      <c r="E1618" s="371" t="s">
        <v>3573</v>
      </c>
      <c r="F1618" s="360">
        <v>1</v>
      </c>
      <c r="G1618" s="360">
        <v>0</v>
      </c>
      <c r="H1618" s="360">
        <v>0</v>
      </c>
      <c r="I1618" s="360">
        <v>0</v>
      </c>
      <c r="J1618" s="360">
        <v>0</v>
      </c>
      <c r="K1618" s="360">
        <v>0</v>
      </c>
      <c r="L1618" s="360">
        <v>0</v>
      </c>
      <c r="M1618" s="360">
        <v>0</v>
      </c>
      <c r="N1618" s="360">
        <v>1</v>
      </c>
    </row>
    <row r="1619" spans="2:14" x14ac:dyDescent="0.25">
      <c r="B1619" s="371" t="s">
        <v>221</v>
      </c>
      <c r="C1619" s="371" t="s">
        <v>2352</v>
      </c>
      <c r="D1619" s="371" t="s">
        <v>427</v>
      </c>
      <c r="E1619" s="371" t="s">
        <v>2358</v>
      </c>
      <c r="F1619" s="360">
        <v>1</v>
      </c>
      <c r="G1619" s="360">
        <v>1</v>
      </c>
      <c r="H1619" s="360">
        <v>0</v>
      </c>
      <c r="I1619" s="360">
        <v>0</v>
      </c>
      <c r="J1619" s="360">
        <v>0</v>
      </c>
      <c r="K1619" s="360">
        <v>0</v>
      </c>
      <c r="L1619" s="360">
        <v>0</v>
      </c>
      <c r="M1619" s="360">
        <v>0</v>
      </c>
      <c r="N1619" s="360">
        <v>0</v>
      </c>
    </row>
    <row r="1620" spans="2:14" x14ac:dyDescent="0.25">
      <c r="B1620" s="371" t="s">
        <v>221</v>
      </c>
      <c r="C1620" s="371" t="s">
        <v>2352</v>
      </c>
      <c r="D1620" s="371" t="s">
        <v>427</v>
      </c>
      <c r="E1620" s="371" t="s">
        <v>2402</v>
      </c>
      <c r="F1620" s="360">
        <v>4</v>
      </c>
      <c r="G1620" s="360">
        <v>4</v>
      </c>
      <c r="H1620" s="360">
        <v>0</v>
      </c>
      <c r="I1620" s="360">
        <v>0</v>
      </c>
      <c r="J1620" s="360">
        <v>0</v>
      </c>
      <c r="K1620" s="360">
        <v>0</v>
      </c>
      <c r="L1620" s="360">
        <v>0</v>
      </c>
      <c r="M1620" s="360">
        <v>0</v>
      </c>
      <c r="N1620" s="360">
        <v>0</v>
      </c>
    </row>
    <row r="1621" spans="2:14" x14ac:dyDescent="0.25">
      <c r="B1621" s="371" t="s">
        <v>221</v>
      </c>
      <c r="C1621" s="371" t="s">
        <v>2352</v>
      </c>
      <c r="D1621" s="371" t="s">
        <v>427</v>
      </c>
      <c r="E1621" s="371" t="s">
        <v>2404</v>
      </c>
      <c r="F1621" s="360">
        <v>1</v>
      </c>
      <c r="G1621" s="360">
        <v>1</v>
      </c>
      <c r="H1621" s="360">
        <v>0</v>
      </c>
      <c r="I1621" s="360">
        <v>0</v>
      </c>
      <c r="J1621" s="360">
        <v>0</v>
      </c>
      <c r="K1621" s="360">
        <v>0</v>
      </c>
      <c r="L1621" s="360">
        <v>0</v>
      </c>
      <c r="M1621" s="360">
        <v>0</v>
      </c>
      <c r="N1621" s="360">
        <v>0</v>
      </c>
    </row>
    <row r="1622" spans="2:14" x14ac:dyDescent="0.25">
      <c r="B1622" s="371" t="s">
        <v>221</v>
      </c>
      <c r="C1622" s="371" t="s">
        <v>2352</v>
      </c>
      <c r="D1622" s="371" t="s">
        <v>427</v>
      </c>
      <c r="E1622" s="371" t="s">
        <v>3311</v>
      </c>
      <c r="F1622" s="360">
        <v>2</v>
      </c>
      <c r="G1622" s="360">
        <v>2</v>
      </c>
      <c r="H1622" s="360">
        <v>0</v>
      </c>
      <c r="I1622" s="360">
        <v>0</v>
      </c>
      <c r="J1622" s="360">
        <v>0</v>
      </c>
      <c r="K1622" s="360">
        <v>0</v>
      </c>
      <c r="L1622" s="360">
        <v>0</v>
      </c>
      <c r="M1622" s="360">
        <v>0</v>
      </c>
      <c r="N1622" s="360">
        <v>0</v>
      </c>
    </row>
    <row r="1623" spans="2:14" x14ac:dyDescent="0.25">
      <c r="B1623" s="371" t="s">
        <v>221</v>
      </c>
      <c r="C1623" s="371" t="s">
        <v>2352</v>
      </c>
      <c r="D1623" s="371" t="s">
        <v>427</v>
      </c>
      <c r="E1623" s="371" t="s">
        <v>3313</v>
      </c>
      <c r="F1623" s="360">
        <v>1</v>
      </c>
      <c r="G1623" s="360">
        <v>1</v>
      </c>
      <c r="H1623" s="360">
        <v>0</v>
      </c>
      <c r="I1623" s="360">
        <v>0</v>
      </c>
      <c r="J1623" s="360">
        <v>0</v>
      </c>
      <c r="K1623" s="360">
        <v>0</v>
      </c>
      <c r="L1623" s="360">
        <v>0</v>
      </c>
      <c r="M1623" s="360">
        <v>0</v>
      </c>
      <c r="N1623" s="360">
        <v>0</v>
      </c>
    </row>
    <row r="1624" spans="2:14" x14ac:dyDescent="0.25">
      <c r="B1624" s="371" t="s">
        <v>221</v>
      </c>
      <c r="C1624" s="371" t="s">
        <v>2352</v>
      </c>
      <c r="D1624" s="371" t="s">
        <v>2359</v>
      </c>
      <c r="E1624" s="371" t="s">
        <v>3034</v>
      </c>
      <c r="F1624" s="360">
        <v>1</v>
      </c>
      <c r="G1624" s="360">
        <v>0</v>
      </c>
      <c r="H1624" s="360">
        <v>0</v>
      </c>
      <c r="I1624" s="360">
        <v>1</v>
      </c>
      <c r="J1624" s="360">
        <v>0</v>
      </c>
      <c r="K1624" s="360">
        <v>0</v>
      </c>
      <c r="L1624" s="360">
        <v>0</v>
      </c>
      <c r="M1624" s="360">
        <v>0</v>
      </c>
      <c r="N1624" s="360">
        <v>0</v>
      </c>
    </row>
    <row r="1625" spans="2:14" x14ac:dyDescent="0.25">
      <c r="B1625" s="371" t="s">
        <v>221</v>
      </c>
      <c r="C1625" s="371" t="s">
        <v>2352</v>
      </c>
      <c r="D1625" s="371" t="s">
        <v>2359</v>
      </c>
      <c r="E1625" s="371" t="s">
        <v>3036</v>
      </c>
      <c r="F1625" s="360">
        <v>1</v>
      </c>
      <c r="G1625" s="360">
        <v>1</v>
      </c>
      <c r="H1625" s="360">
        <v>0</v>
      </c>
      <c r="I1625" s="360">
        <v>0</v>
      </c>
      <c r="J1625" s="360">
        <v>0</v>
      </c>
      <c r="K1625" s="360">
        <v>0</v>
      </c>
      <c r="L1625" s="360">
        <v>0</v>
      </c>
      <c r="M1625" s="360">
        <v>0</v>
      </c>
      <c r="N1625" s="360">
        <v>0</v>
      </c>
    </row>
    <row r="1626" spans="2:14" x14ac:dyDescent="0.25">
      <c r="B1626" s="371" t="s">
        <v>221</v>
      </c>
      <c r="C1626" s="371" t="s">
        <v>2352</v>
      </c>
      <c r="D1626" s="371" t="s">
        <v>2359</v>
      </c>
      <c r="E1626" s="371" t="s">
        <v>1794</v>
      </c>
      <c r="F1626" s="360">
        <v>9</v>
      </c>
      <c r="G1626" s="360">
        <v>2</v>
      </c>
      <c r="H1626" s="360">
        <v>0</v>
      </c>
      <c r="I1626" s="360">
        <v>4</v>
      </c>
      <c r="J1626" s="360">
        <v>0</v>
      </c>
      <c r="K1626" s="360">
        <v>2</v>
      </c>
      <c r="L1626" s="360">
        <v>0</v>
      </c>
      <c r="M1626" s="360">
        <v>0</v>
      </c>
      <c r="N1626" s="360">
        <v>1</v>
      </c>
    </row>
    <row r="1627" spans="2:14" x14ac:dyDescent="0.25">
      <c r="B1627" s="371" t="s">
        <v>221</v>
      </c>
      <c r="C1627" s="371" t="s">
        <v>2352</v>
      </c>
      <c r="D1627" s="371" t="s">
        <v>2359</v>
      </c>
      <c r="E1627" s="371" t="s">
        <v>2405</v>
      </c>
      <c r="F1627" s="360">
        <v>4</v>
      </c>
      <c r="G1627" s="360">
        <v>2</v>
      </c>
      <c r="H1627" s="360">
        <v>0</v>
      </c>
      <c r="I1627" s="360">
        <v>0</v>
      </c>
      <c r="J1627" s="360">
        <v>0</v>
      </c>
      <c r="K1627" s="360">
        <v>2</v>
      </c>
      <c r="L1627" s="360">
        <v>0</v>
      </c>
      <c r="M1627" s="360">
        <v>0</v>
      </c>
      <c r="N1627" s="360">
        <v>0</v>
      </c>
    </row>
    <row r="1628" spans="2:14" x14ac:dyDescent="0.25">
      <c r="B1628" s="371" t="s">
        <v>221</v>
      </c>
      <c r="C1628" s="371" t="s">
        <v>2352</v>
      </c>
      <c r="D1628" s="371" t="s">
        <v>2359</v>
      </c>
      <c r="E1628" s="371" t="s">
        <v>1795</v>
      </c>
      <c r="F1628" s="360">
        <v>3</v>
      </c>
      <c r="G1628" s="360">
        <v>3</v>
      </c>
      <c r="H1628" s="360">
        <v>0</v>
      </c>
      <c r="I1628" s="360">
        <v>0</v>
      </c>
      <c r="J1628" s="360">
        <v>0</v>
      </c>
      <c r="K1628" s="360">
        <v>0</v>
      </c>
      <c r="L1628" s="360">
        <v>0</v>
      </c>
      <c r="M1628" s="360">
        <v>0</v>
      </c>
      <c r="N1628" s="360">
        <v>0</v>
      </c>
    </row>
    <row r="1629" spans="2:14" x14ac:dyDescent="0.25">
      <c r="B1629" s="371" t="s">
        <v>221</v>
      </c>
      <c r="C1629" s="371" t="s">
        <v>2352</v>
      </c>
      <c r="D1629" s="371" t="s">
        <v>2359</v>
      </c>
      <c r="E1629" s="371" t="s">
        <v>1796</v>
      </c>
      <c r="F1629" s="360">
        <v>4</v>
      </c>
      <c r="G1629" s="360">
        <v>4</v>
      </c>
      <c r="H1629" s="360">
        <v>0</v>
      </c>
      <c r="I1629" s="360">
        <v>0</v>
      </c>
      <c r="J1629" s="360">
        <v>0</v>
      </c>
      <c r="K1629" s="360">
        <v>0</v>
      </c>
      <c r="L1629" s="360">
        <v>0</v>
      </c>
      <c r="M1629" s="360">
        <v>0</v>
      </c>
      <c r="N1629" s="360">
        <v>0</v>
      </c>
    </row>
    <row r="1630" spans="2:14" x14ac:dyDescent="0.25">
      <c r="B1630" s="371" t="s">
        <v>221</v>
      </c>
      <c r="C1630" s="371" t="s">
        <v>2352</v>
      </c>
      <c r="D1630" s="371" t="s">
        <v>2359</v>
      </c>
      <c r="E1630" s="371" t="s">
        <v>1797</v>
      </c>
      <c r="F1630" s="360">
        <v>1</v>
      </c>
      <c r="G1630" s="360">
        <v>0</v>
      </c>
      <c r="H1630" s="360">
        <v>0</v>
      </c>
      <c r="I1630" s="360">
        <v>1</v>
      </c>
      <c r="J1630" s="360">
        <v>0</v>
      </c>
      <c r="K1630" s="360">
        <v>0</v>
      </c>
      <c r="L1630" s="360">
        <v>0</v>
      </c>
      <c r="M1630" s="360">
        <v>0</v>
      </c>
      <c r="N1630" s="360">
        <v>0</v>
      </c>
    </row>
    <row r="1631" spans="2:14" x14ac:dyDescent="0.25">
      <c r="B1631" s="371" t="s">
        <v>221</v>
      </c>
      <c r="C1631" s="371" t="s">
        <v>2352</v>
      </c>
      <c r="D1631" s="371" t="s">
        <v>2359</v>
      </c>
      <c r="E1631" s="371" t="s">
        <v>1798</v>
      </c>
      <c r="F1631" s="360">
        <v>4</v>
      </c>
      <c r="G1631" s="360">
        <v>3</v>
      </c>
      <c r="H1631" s="360">
        <v>0</v>
      </c>
      <c r="I1631" s="360">
        <v>0</v>
      </c>
      <c r="J1631" s="360">
        <v>0</v>
      </c>
      <c r="K1631" s="360">
        <v>1</v>
      </c>
      <c r="L1631" s="360">
        <v>0</v>
      </c>
      <c r="M1631" s="360">
        <v>0</v>
      </c>
      <c r="N1631" s="360">
        <v>0</v>
      </c>
    </row>
    <row r="1632" spans="2:14" x14ac:dyDescent="0.25">
      <c r="B1632" s="371" t="s">
        <v>221</v>
      </c>
      <c r="C1632" s="371" t="s">
        <v>2352</v>
      </c>
      <c r="D1632" s="371" t="s">
        <v>2359</v>
      </c>
      <c r="E1632" s="371" t="s">
        <v>1799</v>
      </c>
      <c r="F1632" s="360">
        <v>8</v>
      </c>
      <c r="G1632" s="360">
        <v>2</v>
      </c>
      <c r="H1632" s="360">
        <v>1</v>
      </c>
      <c r="I1632" s="360">
        <v>2</v>
      </c>
      <c r="J1632" s="360">
        <v>1</v>
      </c>
      <c r="K1632" s="360">
        <v>0</v>
      </c>
      <c r="L1632" s="360">
        <v>0</v>
      </c>
      <c r="M1632" s="360">
        <v>0</v>
      </c>
      <c r="N1632" s="360">
        <v>2</v>
      </c>
    </row>
    <row r="1633" spans="2:14" x14ac:dyDescent="0.25">
      <c r="B1633" s="371" t="s">
        <v>221</v>
      </c>
      <c r="C1633" s="371" t="s">
        <v>2352</v>
      </c>
      <c r="D1633" s="371" t="s">
        <v>2359</v>
      </c>
      <c r="E1633" s="371" t="s">
        <v>1800</v>
      </c>
      <c r="F1633" s="360">
        <v>157</v>
      </c>
      <c r="G1633" s="360">
        <v>90</v>
      </c>
      <c r="H1633" s="360">
        <v>10</v>
      </c>
      <c r="I1633" s="360">
        <v>12</v>
      </c>
      <c r="J1633" s="360">
        <v>23</v>
      </c>
      <c r="K1633" s="360">
        <v>17</v>
      </c>
      <c r="L1633" s="360">
        <v>0</v>
      </c>
      <c r="M1633" s="360">
        <v>0</v>
      </c>
      <c r="N1633" s="360">
        <v>5</v>
      </c>
    </row>
    <row r="1634" spans="2:14" x14ac:dyDescent="0.25">
      <c r="B1634" s="371" t="s">
        <v>221</v>
      </c>
      <c r="C1634" s="371" t="s">
        <v>2352</v>
      </c>
      <c r="D1634" s="371" t="s">
        <v>2359</v>
      </c>
      <c r="E1634" s="371" t="s">
        <v>1801</v>
      </c>
      <c r="F1634" s="360">
        <v>1</v>
      </c>
      <c r="G1634" s="360">
        <v>1</v>
      </c>
      <c r="H1634" s="360">
        <v>0</v>
      </c>
      <c r="I1634" s="360">
        <v>0</v>
      </c>
      <c r="J1634" s="360">
        <v>0</v>
      </c>
      <c r="K1634" s="360">
        <v>0</v>
      </c>
      <c r="L1634" s="360">
        <v>0</v>
      </c>
      <c r="M1634" s="360">
        <v>0</v>
      </c>
      <c r="N1634" s="360">
        <v>0</v>
      </c>
    </row>
    <row r="1635" spans="2:14" x14ac:dyDescent="0.25">
      <c r="B1635" s="371" t="s">
        <v>221</v>
      </c>
      <c r="C1635" s="371" t="s">
        <v>2352</v>
      </c>
      <c r="D1635" s="371" t="s">
        <v>2359</v>
      </c>
      <c r="E1635" s="371" t="s">
        <v>1802</v>
      </c>
      <c r="F1635" s="360">
        <v>5</v>
      </c>
      <c r="G1635" s="360">
        <v>4</v>
      </c>
      <c r="H1635" s="360">
        <v>0</v>
      </c>
      <c r="I1635" s="360">
        <v>0</v>
      </c>
      <c r="J1635" s="360">
        <v>1</v>
      </c>
      <c r="K1635" s="360">
        <v>0</v>
      </c>
      <c r="L1635" s="360">
        <v>0</v>
      </c>
      <c r="M1635" s="360">
        <v>0</v>
      </c>
      <c r="N1635" s="360">
        <v>0</v>
      </c>
    </row>
    <row r="1636" spans="2:14" x14ac:dyDescent="0.25">
      <c r="B1636" s="371" t="s">
        <v>221</v>
      </c>
      <c r="C1636" s="371" t="s">
        <v>2352</v>
      </c>
      <c r="D1636" s="371" t="s">
        <v>2359</v>
      </c>
      <c r="E1636" s="371" t="s">
        <v>1803</v>
      </c>
      <c r="F1636" s="360">
        <v>2</v>
      </c>
      <c r="G1636" s="360">
        <v>0</v>
      </c>
      <c r="H1636" s="360">
        <v>2</v>
      </c>
      <c r="I1636" s="360">
        <v>0</v>
      </c>
      <c r="J1636" s="360">
        <v>0</v>
      </c>
      <c r="K1636" s="360">
        <v>0</v>
      </c>
      <c r="L1636" s="360">
        <v>0</v>
      </c>
      <c r="M1636" s="360">
        <v>0</v>
      </c>
      <c r="N1636" s="360">
        <v>0</v>
      </c>
    </row>
    <row r="1637" spans="2:14" x14ac:dyDescent="0.25">
      <c r="B1637" s="371" t="s">
        <v>221</v>
      </c>
      <c r="C1637" s="371" t="s">
        <v>2352</v>
      </c>
      <c r="D1637" s="371" t="s">
        <v>2360</v>
      </c>
      <c r="E1637" s="371" t="s">
        <v>3315</v>
      </c>
      <c r="F1637" s="360">
        <v>2</v>
      </c>
      <c r="G1637" s="360">
        <v>1</v>
      </c>
      <c r="H1637" s="360">
        <v>0</v>
      </c>
      <c r="I1637" s="360">
        <v>1</v>
      </c>
      <c r="J1637" s="360">
        <v>0</v>
      </c>
      <c r="K1637" s="360">
        <v>0</v>
      </c>
      <c r="L1637" s="360">
        <v>0</v>
      </c>
      <c r="M1637" s="360">
        <v>0</v>
      </c>
      <c r="N1637" s="360">
        <v>0</v>
      </c>
    </row>
    <row r="1638" spans="2:14" x14ac:dyDescent="0.25">
      <c r="B1638" s="371" t="s">
        <v>221</v>
      </c>
      <c r="C1638" s="371" t="s">
        <v>2352</v>
      </c>
      <c r="D1638" s="371" t="s">
        <v>2360</v>
      </c>
      <c r="E1638" s="371" t="s">
        <v>3183</v>
      </c>
      <c r="F1638" s="360">
        <v>6</v>
      </c>
      <c r="G1638" s="360">
        <v>3</v>
      </c>
      <c r="H1638" s="360">
        <v>3</v>
      </c>
      <c r="I1638" s="360">
        <v>0</v>
      </c>
      <c r="J1638" s="360">
        <v>0</v>
      </c>
      <c r="K1638" s="360">
        <v>0</v>
      </c>
      <c r="L1638" s="360">
        <v>0</v>
      </c>
      <c r="M1638" s="360">
        <v>0</v>
      </c>
      <c r="N1638" s="360">
        <v>0</v>
      </c>
    </row>
    <row r="1639" spans="2:14" x14ac:dyDescent="0.25">
      <c r="B1639" s="371" t="s">
        <v>221</v>
      </c>
      <c r="C1639" s="371" t="s">
        <v>2352</v>
      </c>
      <c r="D1639" s="371" t="s">
        <v>2360</v>
      </c>
      <c r="E1639" s="371" t="s">
        <v>1601</v>
      </c>
      <c r="F1639" s="360">
        <v>11</v>
      </c>
      <c r="G1639" s="360">
        <v>10</v>
      </c>
      <c r="H1639" s="360">
        <v>0</v>
      </c>
      <c r="I1639" s="360">
        <v>1</v>
      </c>
      <c r="J1639" s="360">
        <v>0</v>
      </c>
      <c r="K1639" s="360">
        <v>0</v>
      </c>
      <c r="L1639" s="360">
        <v>0</v>
      </c>
      <c r="M1639" s="360">
        <v>0</v>
      </c>
      <c r="N1639" s="360">
        <v>0</v>
      </c>
    </row>
    <row r="1640" spans="2:14" x14ac:dyDescent="0.25">
      <c r="B1640" s="371" t="s">
        <v>221</v>
      </c>
      <c r="C1640" s="371" t="s">
        <v>2352</v>
      </c>
      <c r="D1640" s="371" t="s">
        <v>2360</v>
      </c>
      <c r="E1640" s="371" t="s">
        <v>1602</v>
      </c>
      <c r="F1640" s="360">
        <v>11</v>
      </c>
      <c r="G1640" s="360">
        <v>6</v>
      </c>
      <c r="H1640" s="360">
        <v>2</v>
      </c>
      <c r="I1640" s="360">
        <v>2</v>
      </c>
      <c r="J1640" s="360">
        <v>0</v>
      </c>
      <c r="K1640" s="360">
        <v>1</v>
      </c>
      <c r="L1640" s="360">
        <v>0</v>
      </c>
      <c r="M1640" s="360">
        <v>0</v>
      </c>
      <c r="N1640" s="360">
        <v>0</v>
      </c>
    </row>
    <row r="1641" spans="2:14" x14ac:dyDescent="0.25">
      <c r="B1641" s="371" t="s">
        <v>221</v>
      </c>
      <c r="C1641" s="371" t="s">
        <v>2352</v>
      </c>
      <c r="D1641" s="371" t="s">
        <v>2360</v>
      </c>
      <c r="E1641" s="371" t="s">
        <v>1603</v>
      </c>
      <c r="F1641" s="360">
        <v>6</v>
      </c>
      <c r="G1641" s="360">
        <v>4</v>
      </c>
      <c r="H1641" s="360">
        <v>0</v>
      </c>
      <c r="I1641" s="360">
        <v>1</v>
      </c>
      <c r="J1641" s="360">
        <v>0</v>
      </c>
      <c r="K1641" s="360">
        <v>1</v>
      </c>
      <c r="L1641" s="360">
        <v>0</v>
      </c>
      <c r="M1641" s="360">
        <v>0</v>
      </c>
      <c r="N1641" s="360">
        <v>0</v>
      </c>
    </row>
    <row r="1642" spans="2:14" x14ac:dyDescent="0.25">
      <c r="B1642" s="371" t="s">
        <v>221</v>
      </c>
      <c r="C1642" s="371" t="s">
        <v>2352</v>
      </c>
      <c r="D1642" s="371" t="s">
        <v>2360</v>
      </c>
      <c r="E1642" s="371" t="s">
        <v>1604</v>
      </c>
      <c r="F1642" s="360">
        <v>18</v>
      </c>
      <c r="G1642" s="360">
        <v>15</v>
      </c>
      <c r="H1642" s="360">
        <v>0</v>
      </c>
      <c r="I1642" s="360">
        <v>1</v>
      </c>
      <c r="J1642" s="360">
        <v>0</v>
      </c>
      <c r="K1642" s="360">
        <v>1</v>
      </c>
      <c r="L1642" s="360">
        <v>0</v>
      </c>
      <c r="M1642" s="360">
        <v>0</v>
      </c>
      <c r="N1642" s="360">
        <v>1</v>
      </c>
    </row>
    <row r="1643" spans="2:14" x14ac:dyDescent="0.25">
      <c r="B1643" s="371" t="s">
        <v>221</v>
      </c>
      <c r="C1643" s="371" t="s">
        <v>2352</v>
      </c>
      <c r="D1643" s="371" t="s">
        <v>2360</v>
      </c>
      <c r="E1643" s="371" t="s">
        <v>1286</v>
      </c>
      <c r="F1643" s="360">
        <v>50</v>
      </c>
      <c r="G1643" s="360">
        <v>27</v>
      </c>
      <c r="H1643" s="360">
        <v>5</v>
      </c>
      <c r="I1643" s="360">
        <v>2</v>
      </c>
      <c r="J1643" s="360">
        <v>1</v>
      </c>
      <c r="K1643" s="360">
        <v>6</v>
      </c>
      <c r="L1643" s="360">
        <v>0</v>
      </c>
      <c r="M1643" s="360">
        <v>0</v>
      </c>
      <c r="N1643" s="360">
        <v>9</v>
      </c>
    </row>
    <row r="1644" spans="2:14" x14ac:dyDescent="0.25">
      <c r="B1644" s="371" t="s">
        <v>221</v>
      </c>
      <c r="C1644" s="371" t="s">
        <v>2352</v>
      </c>
      <c r="D1644" s="371" t="s">
        <v>2360</v>
      </c>
      <c r="E1644" s="371" t="s">
        <v>3862</v>
      </c>
      <c r="F1644" s="360">
        <v>1</v>
      </c>
      <c r="G1644" s="360">
        <v>1</v>
      </c>
      <c r="H1644" s="360">
        <v>0</v>
      </c>
      <c r="I1644" s="360">
        <v>0</v>
      </c>
      <c r="J1644" s="360">
        <v>0</v>
      </c>
      <c r="K1644" s="360">
        <v>0</v>
      </c>
      <c r="L1644" s="360">
        <v>0</v>
      </c>
      <c r="M1644" s="360">
        <v>0</v>
      </c>
      <c r="N1644" s="360">
        <v>0</v>
      </c>
    </row>
    <row r="1645" spans="2:14" x14ac:dyDescent="0.25">
      <c r="B1645" s="371" t="s">
        <v>221</v>
      </c>
      <c r="C1645" s="371" t="s">
        <v>2352</v>
      </c>
      <c r="D1645" s="371" t="s">
        <v>2360</v>
      </c>
      <c r="E1645" s="371" t="s">
        <v>3576</v>
      </c>
      <c r="F1645" s="360">
        <v>3</v>
      </c>
      <c r="G1645" s="360">
        <v>3</v>
      </c>
      <c r="H1645" s="360">
        <v>0</v>
      </c>
      <c r="I1645" s="360">
        <v>0</v>
      </c>
      <c r="J1645" s="360">
        <v>0</v>
      </c>
      <c r="K1645" s="360">
        <v>0</v>
      </c>
      <c r="L1645" s="360">
        <v>0</v>
      </c>
      <c r="M1645" s="360">
        <v>0</v>
      </c>
      <c r="N1645" s="360">
        <v>0</v>
      </c>
    </row>
    <row r="1646" spans="2:14" x14ac:dyDescent="0.25">
      <c r="B1646" s="371" t="s">
        <v>221</v>
      </c>
      <c r="C1646" s="371" t="s">
        <v>2352</v>
      </c>
      <c r="D1646" s="371" t="s">
        <v>2360</v>
      </c>
      <c r="E1646" s="371" t="s">
        <v>4073</v>
      </c>
      <c r="F1646" s="360">
        <v>1</v>
      </c>
      <c r="G1646" s="360">
        <v>1</v>
      </c>
      <c r="H1646" s="360">
        <v>0</v>
      </c>
      <c r="I1646" s="360">
        <v>0</v>
      </c>
      <c r="J1646" s="360">
        <v>0</v>
      </c>
      <c r="K1646" s="360">
        <v>0</v>
      </c>
      <c r="L1646" s="360">
        <v>0</v>
      </c>
      <c r="M1646" s="360">
        <v>0</v>
      </c>
      <c r="N1646" s="360">
        <v>0</v>
      </c>
    </row>
    <row r="1647" spans="2:14" x14ac:dyDescent="0.25">
      <c r="B1647" s="371" t="s">
        <v>221</v>
      </c>
      <c r="C1647" s="371" t="s">
        <v>2352</v>
      </c>
      <c r="D1647" s="371" t="s">
        <v>2360</v>
      </c>
      <c r="E1647" s="371" t="s">
        <v>4074</v>
      </c>
      <c r="F1647" s="360">
        <v>2</v>
      </c>
      <c r="G1647" s="360">
        <v>2</v>
      </c>
      <c r="H1647" s="360">
        <v>0</v>
      </c>
      <c r="I1647" s="360">
        <v>0</v>
      </c>
      <c r="J1647" s="360">
        <v>0</v>
      </c>
      <c r="K1647" s="360">
        <v>0</v>
      </c>
      <c r="L1647" s="360">
        <v>0</v>
      </c>
      <c r="M1647" s="360">
        <v>0</v>
      </c>
      <c r="N1647" s="360">
        <v>0</v>
      </c>
    </row>
    <row r="1648" spans="2:14" x14ac:dyDescent="0.25">
      <c r="B1648" s="371" t="s">
        <v>221</v>
      </c>
      <c r="C1648" s="371" t="s">
        <v>2352</v>
      </c>
      <c r="D1648" s="371" t="s">
        <v>2360</v>
      </c>
      <c r="E1648" s="371" t="s">
        <v>3667</v>
      </c>
      <c r="F1648" s="360">
        <v>4</v>
      </c>
      <c r="G1648" s="360">
        <v>4</v>
      </c>
      <c r="H1648" s="360">
        <v>0</v>
      </c>
      <c r="I1648" s="360">
        <v>0</v>
      </c>
      <c r="J1648" s="360">
        <v>0</v>
      </c>
      <c r="K1648" s="360">
        <v>0</v>
      </c>
      <c r="L1648" s="360">
        <v>0</v>
      </c>
      <c r="M1648" s="360">
        <v>0</v>
      </c>
      <c r="N1648" s="360">
        <v>0</v>
      </c>
    </row>
    <row r="1649" spans="2:14" x14ac:dyDescent="0.25">
      <c r="B1649" s="371" t="s">
        <v>221</v>
      </c>
      <c r="C1649" s="371" t="s">
        <v>2352</v>
      </c>
      <c r="D1649" s="371" t="s">
        <v>2360</v>
      </c>
      <c r="E1649" s="371" t="s">
        <v>4075</v>
      </c>
      <c r="F1649" s="360">
        <v>2</v>
      </c>
      <c r="G1649" s="360">
        <v>2</v>
      </c>
      <c r="H1649" s="360">
        <v>0</v>
      </c>
      <c r="I1649" s="360">
        <v>0</v>
      </c>
      <c r="J1649" s="360">
        <v>0</v>
      </c>
      <c r="K1649" s="360">
        <v>0</v>
      </c>
      <c r="L1649" s="360">
        <v>0</v>
      </c>
      <c r="M1649" s="360">
        <v>0</v>
      </c>
      <c r="N1649" s="360">
        <v>0</v>
      </c>
    </row>
    <row r="1650" spans="2:14" x14ac:dyDescent="0.25">
      <c r="B1650" s="371" t="s">
        <v>221</v>
      </c>
      <c r="C1650" s="371" t="s">
        <v>2352</v>
      </c>
      <c r="D1650" s="371" t="s">
        <v>2360</v>
      </c>
      <c r="E1650" s="371" t="s">
        <v>3669</v>
      </c>
      <c r="F1650" s="360">
        <v>2</v>
      </c>
      <c r="G1650" s="360">
        <v>1</v>
      </c>
      <c r="H1650" s="360">
        <v>0</v>
      </c>
      <c r="I1650" s="360">
        <v>0</v>
      </c>
      <c r="J1650" s="360">
        <v>0</v>
      </c>
      <c r="K1650" s="360">
        <v>1</v>
      </c>
      <c r="L1650" s="360">
        <v>0</v>
      </c>
      <c r="M1650" s="360">
        <v>0</v>
      </c>
      <c r="N1650" s="360">
        <v>0</v>
      </c>
    </row>
    <row r="1651" spans="2:14" x14ac:dyDescent="0.25">
      <c r="B1651" s="371" t="s">
        <v>221</v>
      </c>
      <c r="C1651" s="371" t="s">
        <v>2352</v>
      </c>
      <c r="D1651" s="371" t="s">
        <v>2360</v>
      </c>
      <c r="E1651" s="371" t="s">
        <v>3671</v>
      </c>
      <c r="F1651" s="360">
        <v>1</v>
      </c>
      <c r="G1651" s="360">
        <v>0</v>
      </c>
      <c r="H1651" s="360">
        <v>0</v>
      </c>
      <c r="I1651" s="360">
        <v>0</v>
      </c>
      <c r="J1651" s="360">
        <v>0</v>
      </c>
      <c r="K1651" s="360">
        <v>1</v>
      </c>
      <c r="L1651" s="360">
        <v>0</v>
      </c>
      <c r="M1651" s="360">
        <v>0</v>
      </c>
      <c r="N1651" s="360">
        <v>0</v>
      </c>
    </row>
    <row r="1652" spans="2:14" x14ac:dyDescent="0.25">
      <c r="B1652" s="371" t="s">
        <v>221</v>
      </c>
      <c r="C1652" s="371" t="s">
        <v>2352</v>
      </c>
      <c r="D1652" s="371" t="s">
        <v>2360</v>
      </c>
      <c r="E1652" s="371" t="s">
        <v>3037</v>
      </c>
      <c r="F1652" s="360">
        <v>5</v>
      </c>
      <c r="G1652" s="360">
        <v>3</v>
      </c>
      <c r="H1652" s="360">
        <v>1</v>
      </c>
      <c r="I1652" s="360">
        <v>1</v>
      </c>
      <c r="J1652" s="360">
        <v>0</v>
      </c>
      <c r="K1652" s="360">
        <v>0</v>
      </c>
      <c r="L1652" s="360">
        <v>0</v>
      </c>
      <c r="M1652" s="360">
        <v>0</v>
      </c>
      <c r="N1652" s="360">
        <v>0</v>
      </c>
    </row>
    <row r="1653" spans="2:14" x14ac:dyDescent="0.25">
      <c r="B1653" s="371" t="s">
        <v>221</v>
      </c>
      <c r="C1653" s="371" t="s">
        <v>2352</v>
      </c>
      <c r="D1653" s="371" t="s">
        <v>2360</v>
      </c>
      <c r="E1653" s="371" t="s">
        <v>105</v>
      </c>
      <c r="F1653" s="360">
        <v>319</v>
      </c>
      <c r="G1653" s="360">
        <v>174</v>
      </c>
      <c r="H1653" s="360">
        <v>42</v>
      </c>
      <c r="I1653" s="360">
        <v>53</v>
      </c>
      <c r="J1653" s="360">
        <v>8</v>
      </c>
      <c r="K1653" s="360">
        <v>24</v>
      </c>
      <c r="L1653" s="360">
        <v>0</v>
      </c>
      <c r="M1653" s="360">
        <v>0</v>
      </c>
      <c r="N1653" s="360">
        <v>18</v>
      </c>
    </row>
    <row r="1654" spans="2:14" x14ac:dyDescent="0.25">
      <c r="B1654" s="371" t="s">
        <v>221</v>
      </c>
      <c r="C1654" s="371" t="s">
        <v>2352</v>
      </c>
      <c r="D1654" s="371" t="s">
        <v>2360</v>
      </c>
      <c r="E1654" s="371" t="s">
        <v>3038</v>
      </c>
      <c r="F1654" s="360">
        <v>1</v>
      </c>
      <c r="G1654" s="360">
        <v>0</v>
      </c>
      <c r="H1654" s="360">
        <v>0</v>
      </c>
      <c r="I1654" s="360">
        <v>1</v>
      </c>
      <c r="J1654" s="360">
        <v>0</v>
      </c>
      <c r="K1654" s="360">
        <v>0</v>
      </c>
      <c r="L1654" s="360">
        <v>0</v>
      </c>
      <c r="M1654" s="360">
        <v>0</v>
      </c>
      <c r="N1654" s="360">
        <v>0</v>
      </c>
    </row>
    <row r="1655" spans="2:14" x14ac:dyDescent="0.25">
      <c r="B1655" s="371" t="s">
        <v>221</v>
      </c>
      <c r="C1655" s="371" t="s">
        <v>2352</v>
      </c>
      <c r="D1655" s="371" t="s">
        <v>2360</v>
      </c>
      <c r="E1655" s="371" t="s">
        <v>3317</v>
      </c>
      <c r="F1655" s="360">
        <v>1</v>
      </c>
      <c r="G1655" s="360">
        <v>1</v>
      </c>
      <c r="H1655" s="360">
        <v>0</v>
      </c>
      <c r="I1655" s="360">
        <v>0</v>
      </c>
      <c r="J1655" s="360">
        <v>0</v>
      </c>
      <c r="K1655" s="360">
        <v>0</v>
      </c>
      <c r="L1655" s="360">
        <v>0</v>
      </c>
      <c r="M1655" s="360">
        <v>0</v>
      </c>
      <c r="N1655" s="360">
        <v>0</v>
      </c>
    </row>
    <row r="1656" spans="2:14" x14ac:dyDescent="0.25">
      <c r="B1656" s="371" t="s">
        <v>221</v>
      </c>
      <c r="C1656" s="371" t="s">
        <v>2352</v>
      </c>
      <c r="D1656" s="371" t="s">
        <v>2360</v>
      </c>
      <c r="E1656" s="371" t="s">
        <v>3184</v>
      </c>
      <c r="F1656" s="360">
        <v>3</v>
      </c>
      <c r="G1656" s="360">
        <v>2</v>
      </c>
      <c r="H1656" s="360">
        <v>0</v>
      </c>
      <c r="I1656" s="360">
        <v>0</v>
      </c>
      <c r="J1656" s="360">
        <v>0</v>
      </c>
      <c r="K1656" s="360">
        <v>0</v>
      </c>
      <c r="L1656" s="360">
        <v>0</v>
      </c>
      <c r="M1656" s="360">
        <v>0</v>
      </c>
      <c r="N1656" s="360">
        <v>1</v>
      </c>
    </row>
    <row r="1657" spans="2:14" x14ac:dyDescent="0.25">
      <c r="B1657" s="371" t="s">
        <v>221</v>
      </c>
      <c r="C1657" s="371" t="s">
        <v>2352</v>
      </c>
      <c r="D1657" s="371" t="s">
        <v>2360</v>
      </c>
      <c r="E1657" s="371" t="s">
        <v>3185</v>
      </c>
      <c r="F1657" s="360">
        <v>1</v>
      </c>
      <c r="G1657" s="360">
        <v>1</v>
      </c>
      <c r="H1657" s="360">
        <v>0</v>
      </c>
      <c r="I1657" s="360">
        <v>0</v>
      </c>
      <c r="J1657" s="360">
        <v>0</v>
      </c>
      <c r="K1657" s="360">
        <v>0</v>
      </c>
      <c r="L1657" s="360">
        <v>0</v>
      </c>
      <c r="M1657" s="360">
        <v>0</v>
      </c>
      <c r="N1657" s="360">
        <v>0</v>
      </c>
    </row>
    <row r="1658" spans="2:14" x14ac:dyDescent="0.25">
      <c r="B1658" s="371" t="s">
        <v>221</v>
      </c>
      <c r="C1658" s="371" t="s">
        <v>2352</v>
      </c>
      <c r="D1658" s="371" t="s">
        <v>2360</v>
      </c>
      <c r="E1658" s="371" t="s">
        <v>3186</v>
      </c>
      <c r="F1658" s="360">
        <v>3</v>
      </c>
      <c r="G1658" s="360">
        <v>3</v>
      </c>
      <c r="H1658" s="360">
        <v>0</v>
      </c>
      <c r="I1658" s="360">
        <v>0</v>
      </c>
      <c r="J1658" s="360">
        <v>0</v>
      </c>
      <c r="K1658" s="360">
        <v>0</v>
      </c>
      <c r="L1658" s="360">
        <v>0</v>
      </c>
      <c r="M1658" s="360">
        <v>0</v>
      </c>
      <c r="N1658" s="360">
        <v>0</v>
      </c>
    </row>
    <row r="1659" spans="2:14" x14ac:dyDescent="0.25">
      <c r="B1659" s="371" t="s">
        <v>221</v>
      </c>
      <c r="C1659" s="371" t="s">
        <v>2352</v>
      </c>
      <c r="D1659" s="371" t="s">
        <v>2360</v>
      </c>
      <c r="E1659" s="371" t="s">
        <v>3578</v>
      </c>
      <c r="F1659" s="360">
        <v>1</v>
      </c>
      <c r="G1659" s="360">
        <v>1</v>
      </c>
      <c r="H1659" s="360">
        <v>0</v>
      </c>
      <c r="I1659" s="360">
        <v>0</v>
      </c>
      <c r="J1659" s="360">
        <v>0</v>
      </c>
      <c r="K1659" s="360">
        <v>0</v>
      </c>
      <c r="L1659" s="360">
        <v>0</v>
      </c>
      <c r="M1659" s="360">
        <v>0</v>
      </c>
      <c r="N1659" s="360">
        <v>0</v>
      </c>
    </row>
    <row r="1660" spans="2:14" x14ac:dyDescent="0.25">
      <c r="B1660" s="371" t="s">
        <v>221</v>
      </c>
      <c r="C1660" s="371" t="s">
        <v>2352</v>
      </c>
      <c r="D1660" s="371" t="s">
        <v>2360</v>
      </c>
      <c r="E1660" s="371" t="s">
        <v>3399</v>
      </c>
      <c r="F1660" s="360">
        <v>2</v>
      </c>
      <c r="G1660" s="360">
        <v>2</v>
      </c>
      <c r="H1660" s="360">
        <v>0</v>
      </c>
      <c r="I1660" s="360">
        <v>0</v>
      </c>
      <c r="J1660" s="360">
        <v>0</v>
      </c>
      <c r="K1660" s="360">
        <v>0</v>
      </c>
      <c r="L1660" s="360">
        <v>0</v>
      </c>
      <c r="M1660" s="360">
        <v>0</v>
      </c>
      <c r="N1660" s="360">
        <v>0</v>
      </c>
    </row>
    <row r="1661" spans="2:14" x14ac:dyDescent="0.25">
      <c r="B1661" s="371" t="s">
        <v>221</v>
      </c>
      <c r="C1661" s="371" t="s">
        <v>2352</v>
      </c>
      <c r="D1661" s="371" t="s">
        <v>109</v>
      </c>
      <c r="E1661" s="371" t="s">
        <v>3039</v>
      </c>
      <c r="F1661" s="360">
        <v>1</v>
      </c>
      <c r="G1661" s="360">
        <v>1</v>
      </c>
      <c r="H1661" s="360">
        <v>0</v>
      </c>
      <c r="I1661" s="360">
        <v>0</v>
      </c>
      <c r="J1661" s="360">
        <v>0</v>
      </c>
      <c r="K1661" s="360">
        <v>0</v>
      </c>
      <c r="L1661" s="360">
        <v>0</v>
      </c>
      <c r="M1661" s="360">
        <v>0</v>
      </c>
      <c r="N1661" s="360">
        <v>0</v>
      </c>
    </row>
    <row r="1662" spans="2:14" x14ac:dyDescent="0.25">
      <c r="B1662" s="371" t="s">
        <v>221</v>
      </c>
      <c r="C1662" s="371" t="s">
        <v>2352</v>
      </c>
      <c r="D1662" s="371" t="s">
        <v>109</v>
      </c>
      <c r="E1662" s="371" t="s">
        <v>3318</v>
      </c>
      <c r="F1662" s="360">
        <v>1</v>
      </c>
      <c r="G1662" s="360">
        <v>0</v>
      </c>
      <c r="H1662" s="360">
        <v>0</v>
      </c>
      <c r="I1662" s="360">
        <v>0</v>
      </c>
      <c r="J1662" s="360">
        <v>0</v>
      </c>
      <c r="K1662" s="360">
        <v>1</v>
      </c>
      <c r="L1662" s="360">
        <v>0</v>
      </c>
      <c r="M1662" s="360">
        <v>0</v>
      </c>
      <c r="N1662" s="360">
        <v>0</v>
      </c>
    </row>
    <row r="1663" spans="2:14" x14ac:dyDescent="0.25">
      <c r="B1663" s="371" t="s">
        <v>221</v>
      </c>
      <c r="C1663" s="371" t="s">
        <v>2352</v>
      </c>
      <c r="D1663" s="371" t="s">
        <v>109</v>
      </c>
      <c r="E1663" s="371" t="s">
        <v>3040</v>
      </c>
      <c r="F1663" s="360">
        <v>11</v>
      </c>
      <c r="G1663" s="360">
        <v>2</v>
      </c>
      <c r="H1663" s="360">
        <v>3</v>
      </c>
      <c r="I1663" s="360">
        <v>1</v>
      </c>
      <c r="J1663" s="360">
        <v>0</v>
      </c>
      <c r="K1663" s="360">
        <v>1</v>
      </c>
      <c r="L1663" s="360">
        <v>0</v>
      </c>
      <c r="M1663" s="360">
        <v>0</v>
      </c>
      <c r="N1663" s="360">
        <v>4</v>
      </c>
    </row>
    <row r="1664" spans="2:14" x14ac:dyDescent="0.25">
      <c r="B1664" s="371" t="s">
        <v>221</v>
      </c>
      <c r="C1664" s="371" t="s">
        <v>2352</v>
      </c>
      <c r="D1664" s="371" t="s">
        <v>109</v>
      </c>
      <c r="E1664" s="371" t="s">
        <v>2361</v>
      </c>
      <c r="F1664" s="360">
        <v>4</v>
      </c>
      <c r="G1664" s="360">
        <v>4</v>
      </c>
      <c r="H1664" s="360">
        <v>0</v>
      </c>
      <c r="I1664" s="360">
        <v>0</v>
      </c>
      <c r="J1664" s="360">
        <v>0</v>
      </c>
      <c r="K1664" s="360">
        <v>0</v>
      </c>
      <c r="L1664" s="360">
        <v>0</v>
      </c>
      <c r="M1664" s="360">
        <v>0</v>
      </c>
      <c r="N1664" s="360">
        <v>0</v>
      </c>
    </row>
    <row r="1665" spans="2:14" x14ac:dyDescent="0.25">
      <c r="B1665" s="371" t="s">
        <v>221</v>
      </c>
      <c r="C1665" s="371" t="s">
        <v>2352</v>
      </c>
      <c r="D1665" s="371" t="s">
        <v>109</v>
      </c>
      <c r="E1665" s="371" t="s">
        <v>3580</v>
      </c>
      <c r="F1665" s="360">
        <v>1</v>
      </c>
      <c r="G1665" s="360">
        <v>1</v>
      </c>
      <c r="H1665" s="360">
        <v>0</v>
      </c>
      <c r="I1665" s="360">
        <v>0</v>
      </c>
      <c r="J1665" s="360">
        <v>0</v>
      </c>
      <c r="K1665" s="360">
        <v>0</v>
      </c>
      <c r="L1665" s="360">
        <v>0</v>
      </c>
      <c r="M1665" s="360">
        <v>0</v>
      </c>
      <c r="N1665" s="360">
        <v>0</v>
      </c>
    </row>
    <row r="1666" spans="2:14" x14ac:dyDescent="0.25">
      <c r="B1666" s="371" t="s">
        <v>221</v>
      </c>
      <c r="C1666" s="371" t="s">
        <v>2352</v>
      </c>
      <c r="D1666" s="371" t="s">
        <v>109</v>
      </c>
      <c r="E1666" s="371" t="s">
        <v>2793</v>
      </c>
      <c r="F1666" s="360">
        <v>1</v>
      </c>
      <c r="G1666" s="360">
        <v>0</v>
      </c>
      <c r="H1666" s="360">
        <v>0</v>
      </c>
      <c r="I1666" s="360">
        <v>0</v>
      </c>
      <c r="J1666" s="360">
        <v>0</v>
      </c>
      <c r="K1666" s="360">
        <v>1</v>
      </c>
      <c r="L1666" s="360">
        <v>0</v>
      </c>
      <c r="M1666" s="360">
        <v>0</v>
      </c>
      <c r="N1666" s="360">
        <v>0</v>
      </c>
    </row>
    <row r="1667" spans="2:14" x14ac:dyDescent="0.25">
      <c r="B1667" s="371" t="s">
        <v>221</v>
      </c>
      <c r="C1667" s="371" t="s">
        <v>2352</v>
      </c>
      <c r="D1667" s="371" t="s">
        <v>109</v>
      </c>
      <c r="E1667" s="371" t="s">
        <v>1658</v>
      </c>
      <c r="F1667" s="360">
        <v>6</v>
      </c>
      <c r="G1667" s="360">
        <v>5</v>
      </c>
      <c r="H1667" s="360">
        <v>0</v>
      </c>
      <c r="I1667" s="360">
        <v>0</v>
      </c>
      <c r="J1667" s="360">
        <v>0</v>
      </c>
      <c r="K1667" s="360">
        <v>1</v>
      </c>
      <c r="L1667" s="360">
        <v>0</v>
      </c>
      <c r="M1667" s="360">
        <v>0</v>
      </c>
      <c r="N1667" s="360">
        <v>0</v>
      </c>
    </row>
    <row r="1668" spans="2:14" x14ac:dyDescent="0.25">
      <c r="B1668" s="371" t="s">
        <v>221</v>
      </c>
      <c r="C1668" s="371" t="s">
        <v>2352</v>
      </c>
      <c r="D1668" s="371" t="s">
        <v>109</v>
      </c>
      <c r="E1668" s="371" t="s">
        <v>3319</v>
      </c>
      <c r="F1668" s="360">
        <v>1</v>
      </c>
      <c r="G1668" s="360">
        <v>0</v>
      </c>
      <c r="H1668" s="360">
        <v>0</v>
      </c>
      <c r="I1668" s="360">
        <v>0</v>
      </c>
      <c r="J1668" s="360">
        <v>1</v>
      </c>
      <c r="K1668" s="360">
        <v>0</v>
      </c>
      <c r="L1668" s="360">
        <v>0</v>
      </c>
      <c r="M1668" s="360">
        <v>0</v>
      </c>
      <c r="N1668" s="360">
        <v>0</v>
      </c>
    </row>
    <row r="1669" spans="2:14" x14ac:dyDescent="0.25">
      <c r="B1669" s="371" t="s">
        <v>221</v>
      </c>
      <c r="C1669" s="371" t="s">
        <v>2352</v>
      </c>
      <c r="D1669" s="371" t="s">
        <v>109</v>
      </c>
      <c r="E1669" s="371" t="s">
        <v>3044</v>
      </c>
      <c r="F1669" s="360">
        <v>3</v>
      </c>
      <c r="G1669" s="360">
        <v>1</v>
      </c>
      <c r="H1669" s="360">
        <v>0</v>
      </c>
      <c r="I1669" s="360">
        <v>2</v>
      </c>
      <c r="J1669" s="360">
        <v>0</v>
      </c>
      <c r="K1669" s="360">
        <v>0</v>
      </c>
      <c r="L1669" s="360">
        <v>0</v>
      </c>
      <c r="M1669" s="360">
        <v>0</v>
      </c>
      <c r="N1669" s="360">
        <v>0</v>
      </c>
    </row>
    <row r="1670" spans="2:14" x14ac:dyDescent="0.25">
      <c r="B1670" s="371" t="s">
        <v>221</v>
      </c>
      <c r="C1670" s="371" t="s">
        <v>2352</v>
      </c>
      <c r="D1670" s="371" t="s">
        <v>109</v>
      </c>
      <c r="E1670" s="371" t="s">
        <v>1659</v>
      </c>
      <c r="F1670" s="360">
        <v>115</v>
      </c>
      <c r="G1670" s="360">
        <v>86</v>
      </c>
      <c r="H1670" s="360">
        <v>1</v>
      </c>
      <c r="I1670" s="360">
        <v>5</v>
      </c>
      <c r="J1670" s="360">
        <v>5</v>
      </c>
      <c r="K1670" s="360">
        <v>16</v>
      </c>
      <c r="L1670" s="360">
        <v>0</v>
      </c>
      <c r="M1670" s="360">
        <v>0</v>
      </c>
      <c r="N1670" s="360">
        <v>2</v>
      </c>
    </row>
    <row r="1671" spans="2:14" x14ac:dyDescent="0.25">
      <c r="B1671" s="371" t="s">
        <v>221</v>
      </c>
      <c r="C1671" s="371" t="s">
        <v>2352</v>
      </c>
      <c r="D1671" s="371" t="s">
        <v>109</v>
      </c>
      <c r="E1671" s="371" t="s">
        <v>4078</v>
      </c>
      <c r="F1671" s="360">
        <v>1</v>
      </c>
      <c r="G1671" s="360">
        <v>0</v>
      </c>
      <c r="H1671" s="360">
        <v>0</v>
      </c>
      <c r="I1671" s="360">
        <v>1</v>
      </c>
      <c r="J1671" s="360">
        <v>0</v>
      </c>
      <c r="K1671" s="360">
        <v>0</v>
      </c>
      <c r="L1671" s="360">
        <v>0</v>
      </c>
      <c r="M1671" s="360">
        <v>0</v>
      </c>
      <c r="N1671" s="360">
        <v>0</v>
      </c>
    </row>
    <row r="1672" spans="2:14" x14ac:dyDescent="0.25">
      <c r="B1672" s="371" t="s">
        <v>221</v>
      </c>
      <c r="C1672" s="371" t="s">
        <v>2352</v>
      </c>
      <c r="D1672" s="371" t="s">
        <v>109</v>
      </c>
      <c r="E1672" s="371" t="s">
        <v>3046</v>
      </c>
      <c r="F1672" s="360">
        <v>3</v>
      </c>
      <c r="G1672" s="360">
        <v>1</v>
      </c>
      <c r="H1672" s="360">
        <v>1</v>
      </c>
      <c r="I1672" s="360">
        <v>1</v>
      </c>
      <c r="J1672" s="360">
        <v>0</v>
      </c>
      <c r="K1672" s="360">
        <v>0</v>
      </c>
      <c r="L1672" s="360">
        <v>0</v>
      </c>
      <c r="M1672" s="360">
        <v>0</v>
      </c>
      <c r="N1672" s="360">
        <v>0</v>
      </c>
    </row>
    <row r="1673" spans="2:14" x14ac:dyDescent="0.25">
      <c r="B1673" s="371" t="s">
        <v>221</v>
      </c>
      <c r="C1673" s="371" t="s">
        <v>2352</v>
      </c>
      <c r="D1673" s="371" t="s">
        <v>109</v>
      </c>
      <c r="E1673" s="371" t="s">
        <v>3321</v>
      </c>
      <c r="F1673" s="360">
        <v>3</v>
      </c>
      <c r="G1673" s="360">
        <v>1</v>
      </c>
      <c r="H1673" s="360">
        <v>0</v>
      </c>
      <c r="I1673" s="360">
        <v>0</v>
      </c>
      <c r="J1673" s="360">
        <v>0</v>
      </c>
      <c r="K1673" s="360">
        <v>0</v>
      </c>
      <c r="L1673" s="360">
        <v>0</v>
      </c>
      <c r="M1673" s="360">
        <v>0</v>
      </c>
      <c r="N1673" s="360">
        <v>2</v>
      </c>
    </row>
    <row r="1674" spans="2:14" x14ac:dyDescent="0.25">
      <c r="B1674" s="371" t="s">
        <v>221</v>
      </c>
      <c r="C1674" s="371" t="s">
        <v>2352</v>
      </c>
      <c r="D1674" s="371" t="s">
        <v>109</v>
      </c>
      <c r="E1674" s="371" t="s">
        <v>3187</v>
      </c>
      <c r="F1674" s="360">
        <v>1</v>
      </c>
      <c r="G1674" s="360">
        <v>1</v>
      </c>
      <c r="H1674" s="360">
        <v>0</v>
      </c>
      <c r="I1674" s="360">
        <v>0</v>
      </c>
      <c r="J1674" s="360">
        <v>0</v>
      </c>
      <c r="K1674" s="360">
        <v>0</v>
      </c>
      <c r="L1674" s="360">
        <v>0</v>
      </c>
      <c r="M1674" s="360">
        <v>0</v>
      </c>
      <c r="N1674" s="360">
        <v>0</v>
      </c>
    </row>
    <row r="1675" spans="2:14" x14ac:dyDescent="0.25">
      <c r="B1675" s="371" t="s">
        <v>221</v>
      </c>
      <c r="C1675" s="371" t="s">
        <v>2352</v>
      </c>
      <c r="D1675" s="371" t="s">
        <v>109</v>
      </c>
      <c r="E1675" s="371" t="s">
        <v>3585</v>
      </c>
      <c r="F1675" s="360">
        <v>1</v>
      </c>
      <c r="G1675" s="360">
        <v>1</v>
      </c>
      <c r="H1675" s="360">
        <v>0</v>
      </c>
      <c r="I1675" s="360">
        <v>0</v>
      </c>
      <c r="J1675" s="360">
        <v>0</v>
      </c>
      <c r="K1675" s="360">
        <v>0</v>
      </c>
      <c r="L1675" s="360">
        <v>0</v>
      </c>
      <c r="M1675" s="360">
        <v>0</v>
      </c>
      <c r="N1675" s="360">
        <v>0</v>
      </c>
    </row>
    <row r="1676" spans="2:14" x14ac:dyDescent="0.25">
      <c r="B1676" s="371" t="s">
        <v>221</v>
      </c>
      <c r="C1676" s="371" t="s">
        <v>2352</v>
      </c>
      <c r="D1676" s="371" t="s">
        <v>109</v>
      </c>
      <c r="E1676" s="371" t="s">
        <v>3047</v>
      </c>
      <c r="F1676" s="360">
        <v>4</v>
      </c>
      <c r="G1676" s="360">
        <v>3</v>
      </c>
      <c r="H1676" s="360">
        <v>1</v>
      </c>
      <c r="I1676" s="360">
        <v>0</v>
      </c>
      <c r="J1676" s="360">
        <v>0</v>
      </c>
      <c r="K1676" s="360">
        <v>0</v>
      </c>
      <c r="L1676" s="360">
        <v>0</v>
      </c>
      <c r="M1676" s="360">
        <v>0</v>
      </c>
      <c r="N1676" s="360">
        <v>0</v>
      </c>
    </row>
    <row r="1677" spans="2:14" x14ac:dyDescent="0.25">
      <c r="B1677" s="371" t="s">
        <v>221</v>
      </c>
      <c r="C1677" s="371" t="s">
        <v>2352</v>
      </c>
      <c r="D1677" s="371" t="s">
        <v>109</v>
      </c>
      <c r="E1677" s="371" t="s">
        <v>1660</v>
      </c>
      <c r="F1677" s="360">
        <v>16</v>
      </c>
      <c r="G1677" s="360">
        <v>16</v>
      </c>
      <c r="H1677" s="360">
        <v>0</v>
      </c>
      <c r="I1677" s="360">
        <v>0</v>
      </c>
      <c r="J1677" s="360">
        <v>0</v>
      </c>
      <c r="K1677" s="360">
        <v>0</v>
      </c>
      <c r="L1677" s="360">
        <v>0</v>
      </c>
      <c r="M1677" s="360">
        <v>0</v>
      </c>
      <c r="N1677" s="360">
        <v>0</v>
      </c>
    </row>
    <row r="1678" spans="2:14" x14ac:dyDescent="0.25">
      <c r="B1678" s="371" t="s">
        <v>221</v>
      </c>
      <c r="C1678" s="371" t="s">
        <v>2352</v>
      </c>
      <c r="D1678" s="371" t="s">
        <v>109</v>
      </c>
      <c r="E1678" s="371" t="s">
        <v>1661</v>
      </c>
      <c r="F1678" s="360">
        <v>13</v>
      </c>
      <c r="G1678" s="360">
        <v>8</v>
      </c>
      <c r="H1678" s="360">
        <v>1</v>
      </c>
      <c r="I1678" s="360">
        <v>2</v>
      </c>
      <c r="J1678" s="360">
        <v>1</v>
      </c>
      <c r="K1678" s="360">
        <v>0</v>
      </c>
      <c r="L1678" s="360">
        <v>0</v>
      </c>
      <c r="M1678" s="360">
        <v>0</v>
      </c>
      <c r="N1678" s="360">
        <v>1</v>
      </c>
    </row>
    <row r="1679" spans="2:14" x14ac:dyDescent="0.25">
      <c r="B1679" s="371" t="s">
        <v>221</v>
      </c>
      <c r="C1679" s="371" t="s">
        <v>2352</v>
      </c>
      <c r="D1679" s="371" t="s">
        <v>109</v>
      </c>
      <c r="E1679" s="371" t="s">
        <v>1662</v>
      </c>
      <c r="F1679" s="360">
        <v>1363</v>
      </c>
      <c r="G1679" s="360">
        <v>1045</v>
      </c>
      <c r="H1679" s="360">
        <v>49</v>
      </c>
      <c r="I1679" s="360">
        <v>120</v>
      </c>
      <c r="J1679" s="360">
        <v>42</v>
      </c>
      <c r="K1679" s="360">
        <v>47</v>
      </c>
      <c r="L1679" s="360">
        <v>0</v>
      </c>
      <c r="M1679" s="360">
        <v>0</v>
      </c>
      <c r="N1679" s="360">
        <v>60</v>
      </c>
    </row>
    <row r="1680" spans="2:14" x14ac:dyDescent="0.25">
      <c r="B1680" s="371" t="s">
        <v>221</v>
      </c>
      <c r="C1680" s="371" t="s">
        <v>2352</v>
      </c>
      <c r="D1680" s="371" t="s">
        <v>109</v>
      </c>
      <c r="E1680" s="371" t="s">
        <v>4080</v>
      </c>
      <c r="F1680" s="360">
        <v>1</v>
      </c>
      <c r="G1680" s="360">
        <v>1</v>
      </c>
      <c r="H1680" s="360">
        <v>0</v>
      </c>
      <c r="I1680" s="360">
        <v>0</v>
      </c>
      <c r="J1680" s="360">
        <v>0</v>
      </c>
      <c r="K1680" s="360">
        <v>0</v>
      </c>
      <c r="L1680" s="360">
        <v>0</v>
      </c>
      <c r="M1680" s="360">
        <v>0</v>
      </c>
      <c r="N1680" s="360">
        <v>0</v>
      </c>
    </row>
    <row r="1681" spans="2:14" x14ac:dyDescent="0.25">
      <c r="B1681" s="371" t="s">
        <v>221</v>
      </c>
      <c r="C1681" s="371" t="s">
        <v>2352</v>
      </c>
      <c r="D1681" s="371" t="s">
        <v>109</v>
      </c>
      <c r="E1681" s="371" t="s">
        <v>4081</v>
      </c>
      <c r="F1681" s="360">
        <v>2</v>
      </c>
      <c r="G1681" s="360">
        <v>2</v>
      </c>
      <c r="H1681" s="360">
        <v>0</v>
      </c>
      <c r="I1681" s="360">
        <v>0</v>
      </c>
      <c r="J1681" s="360">
        <v>0</v>
      </c>
      <c r="K1681" s="360">
        <v>0</v>
      </c>
      <c r="L1681" s="360">
        <v>0</v>
      </c>
      <c r="M1681" s="360">
        <v>0</v>
      </c>
      <c r="N1681" s="360">
        <v>0</v>
      </c>
    </row>
    <row r="1682" spans="2:14" x14ac:dyDescent="0.25">
      <c r="B1682" s="371" t="s">
        <v>221</v>
      </c>
      <c r="C1682" s="371" t="s">
        <v>2352</v>
      </c>
      <c r="D1682" s="371" t="s">
        <v>109</v>
      </c>
      <c r="E1682" s="371" t="s">
        <v>3875</v>
      </c>
      <c r="F1682" s="360">
        <v>1</v>
      </c>
      <c r="G1682" s="360">
        <v>1</v>
      </c>
      <c r="H1682" s="360">
        <v>0</v>
      </c>
      <c r="I1682" s="360">
        <v>0</v>
      </c>
      <c r="J1682" s="360">
        <v>0</v>
      </c>
      <c r="K1682" s="360">
        <v>0</v>
      </c>
      <c r="L1682" s="360">
        <v>0</v>
      </c>
      <c r="M1682" s="360">
        <v>0</v>
      </c>
      <c r="N1682" s="360">
        <v>0</v>
      </c>
    </row>
    <row r="1683" spans="2:14" x14ac:dyDescent="0.25">
      <c r="B1683" s="371" t="s">
        <v>221</v>
      </c>
      <c r="C1683" s="371" t="s">
        <v>2352</v>
      </c>
      <c r="D1683" s="371" t="s">
        <v>109</v>
      </c>
      <c r="E1683" s="371" t="s">
        <v>3324</v>
      </c>
      <c r="F1683" s="360">
        <v>1</v>
      </c>
      <c r="G1683" s="360">
        <v>1</v>
      </c>
      <c r="H1683" s="360">
        <v>0</v>
      </c>
      <c r="I1683" s="360">
        <v>0</v>
      </c>
      <c r="J1683" s="360">
        <v>0</v>
      </c>
      <c r="K1683" s="360">
        <v>0</v>
      </c>
      <c r="L1683" s="360">
        <v>0</v>
      </c>
      <c r="M1683" s="360">
        <v>0</v>
      </c>
      <c r="N1683" s="360">
        <v>0</v>
      </c>
    </row>
    <row r="1684" spans="2:14" x14ac:dyDescent="0.25">
      <c r="B1684" s="371" t="s">
        <v>221</v>
      </c>
      <c r="C1684" s="371" t="s">
        <v>2352</v>
      </c>
      <c r="D1684" s="371" t="s">
        <v>109</v>
      </c>
      <c r="E1684" s="371" t="s">
        <v>3879</v>
      </c>
      <c r="F1684" s="360">
        <v>1</v>
      </c>
      <c r="G1684" s="360">
        <v>1</v>
      </c>
      <c r="H1684" s="360">
        <v>0</v>
      </c>
      <c r="I1684" s="360">
        <v>0</v>
      </c>
      <c r="J1684" s="360">
        <v>0</v>
      </c>
      <c r="K1684" s="360">
        <v>0</v>
      </c>
      <c r="L1684" s="360">
        <v>0</v>
      </c>
      <c r="M1684" s="360">
        <v>0</v>
      </c>
      <c r="N1684" s="360">
        <v>0</v>
      </c>
    </row>
    <row r="1685" spans="2:14" x14ac:dyDescent="0.25">
      <c r="B1685" s="371" t="s">
        <v>221</v>
      </c>
      <c r="C1685" s="371" t="s">
        <v>2352</v>
      </c>
      <c r="D1685" s="371" t="s">
        <v>109</v>
      </c>
      <c r="E1685" s="371" t="s">
        <v>3049</v>
      </c>
      <c r="F1685" s="360">
        <v>1</v>
      </c>
      <c r="G1685" s="360">
        <v>0</v>
      </c>
      <c r="H1685" s="360">
        <v>0</v>
      </c>
      <c r="I1685" s="360">
        <v>0</v>
      </c>
      <c r="J1685" s="360">
        <v>0</v>
      </c>
      <c r="K1685" s="360">
        <v>1</v>
      </c>
      <c r="L1685" s="360">
        <v>0</v>
      </c>
      <c r="M1685" s="360">
        <v>0</v>
      </c>
      <c r="N1685" s="360">
        <v>0</v>
      </c>
    </row>
    <row r="1686" spans="2:14" x14ac:dyDescent="0.25">
      <c r="B1686" s="371" t="s">
        <v>221</v>
      </c>
      <c r="C1686" s="371" t="s">
        <v>2352</v>
      </c>
      <c r="D1686" s="371" t="s">
        <v>109</v>
      </c>
      <c r="E1686" s="371" t="s">
        <v>1663</v>
      </c>
      <c r="F1686" s="360">
        <v>3</v>
      </c>
      <c r="G1686" s="360">
        <v>2</v>
      </c>
      <c r="H1686" s="360">
        <v>0</v>
      </c>
      <c r="I1686" s="360">
        <v>1</v>
      </c>
      <c r="J1686" s="360">
        <v>0</v>
      </c>
      <c r="K1686" s="360">
        <v>0</v>
      </c>
      <c r="L1686" s="360">
        <v>0</v>
      </c>
      <c r="M1686" s="360">
        <v>0</v>
      </c>
      <c r="N1686" s="360">
        <v>0</v>
      </c>
    </row>
    <row r="1687" spans="2:14" x14ac:dyDescent="0.25">
      <c r="B1687" s="371" t="s">
        <v>221</v>
      </c>
      <c r="C1687" s="371" t="s">
        <v>2352</v>
      </c>
      <c r="D1687" s="371" t="s">
        <v>109</v>
      </c>
      <c r="E1687" s="371" t="s">
        <v>1664</v>
      </c>
      <c r="F1687" s="360">
        <v>1</v>
      </c>
      <c r="G1687" s="360">
        <v>1</v>
      </c>
      <c r="H1687" s="360">
        <v>0</v>
      </c>
      <c r="I1687" s="360">
        <v>0</v>
      </c>
      <c r="J1687" s="360">
        <v>0</v>
      </c>
      <c r="K1687" s="360">
        <v>0</v>
      </c>
      <c r="L1687" s="360">
        <v>0</v>
      </c>
      <c r="M1687" s="360">
        <v>0</v>
      </c>
      <c r="N1687" s="360">
        <v>0</v>
      </c>
    </row>
    <row r="1688" spans="2:14" x14ac:dyDescent="0.25">
      <c r="B1688" s="371" t="s">
        <v>221</v>
      </c>
      <c r="C1688" s="371" t="s">
        <v>2352</v>
      </c>
      <c r="D1688" s="371" t="s">
        <v>109</v>
      </c>
      <c r="E1688" s="371" t="s">
        <v>1665</v>
      </c>
      <c r="F1688" s="360">
        <v>8</v>
      </c>
      <c r="G1688" s="360">
        <v>6</v>
      </c>
      <c r="H1688" s="360">
        <v>1</v>
      </c>
      <c r="I1688" s="360">
        <v>0</v>
      </c>
      <c r="J1688" s="360">
        <v>1</v>
      </c>
      <c r="K1688" s="360">
        <v>0</v>
      </c>
      <c r="L1688" s="360">
        <v>0</v>
      </c>
      <c r="M1688" s="360">
        <v>0</v>
      </c>
      <c r="N1688" s="360">
        <v>0</v>
      </c>
    </row>
    <row r="1689" spans="2:14" x14ac:dyDescent="0.25">
      <c r="B1689" s="371" t="s">
        <v>221</v>
      </c>
      <c r="C1689" s="371" t="s">
        <v>2352</v>
      </c>
      <c r="D1689" s="371" t="s">
        <v>109</v>
      </c>
      <c r="E1689" s="371" t="s">
        <v>3050</v>
      </c>
      <c r="F1689" s="360">
        <v>1</v>
      </c>
      <c r="G1689" s="360">
        <v>1</v>
      </c>
      <c r="H1689" s="360">
        <v>0</v>
      </c>
      <c r="I1689" s="360">
        <v>0</v>
      </c>
      <c r="J1689" s="360">
        <v>0</v>
      </c>
      <c r="K1689" s="360">
        <v>0</v>
      </c>
      <c r="L1689" s="360">
        <v>0</v>
      </c>
      <c r="M1689" s="360">
        <v>0</v>
      </c>
      <c r="N1689" s="360">
        <v>0</v>
      </c>
    </row>
    <row r="1690" spans="2:14" x14ac:dyDescent="0.25">
      <c r="B1690" s="371" t="s">
        <v>221</v>
      </c>
      <c r="C1690" s="371" t="s">
        <v>2352</v>
      </c>
      <c r="D1690" s="371" t="s">
        <v>109</v>
      </c>
      <c r="E1690" s="371" t="s">
        <v>3588</v>
      </c>
      <c r="F1690" s="360">
        <v>1</v>
      </c>
      <c r="G1690" s="360">
        <v>1</v>
      </c>
      <c r="H1690" s="360">
        <v>0</v>
      </c>
      <c r="I1690" s="360">
        <v>0</v>
      </c>
      <c r="J1690" s="360">
        <v>0</v>
      </c>
      <c r="K1690" s="360">
        <v>0</v>
      </c>
      <c r="L1690" s="360">
        <v>0</v>
      </c>
      <c r="M1690" s="360">
        <v>0</v>
      </c>
      <c r="N1690" s="360">
        <v>0</v>
      </c>
    </row>
    <row r="1691" spans="2:14" x14ac:dyDescent="0.25">
      <c r="B1691" s="371" t="s">
        <v>221</v>
      </c>
      <c r="C1691" s="371" t="s">
        <v>2352</v>
      </c>
      <c r="D1691" s="371" t="s">
        <v>109</v>
      </c>
      <c r="E1691" s="371" t="s">
        <v>1666</v>
      </c>
      <c r="F1691" s="360">
        <v>1</v>
      </c>
      <c r="G1691" s="360">
        <v>0</v>
      </c>
      <c r="H1691" s="360">
        <v>0</v>
      </c>
      <c r="I1691" s="360">
        <v>0</v>
      </c>
      <c r="J1691" s="360">
        <v>0</v>
      </c>
      <c r="K1691" s="360">
        <v>1</v>
      </c>
      <c r="L1691" s="360">
        <v>0</v>
      </c>
      <c r="M1691" s="360">
        <v>0</v>
      </c>
      <c r="N1691" s="360">
        <v>0</v>
      </c>
    </row>
    <row r="1692" spans="2:14" x14ac:dyDescent="0.25">
      <c r="B1692" s="371" t="s">
        <v>221</v>
      </c>
      <c r="C1692" s="371" t="s">
        <v>2352</v>
      </c>
      <c r="D1692" s="371" t="s">
        <v>109</v>
      </c>
      <c r="E1692" s="371" t="s">
        <v>1668</v>
      </c>
      <c r="F1692" s="360">
        <v>1</v>
      </c>
      <c r="G1692" s="360">
        <v>1</v>
      </c>
      <c r="H1692" s="360">
        <v>0</v>
      </c>
      <c r="I1692" s="360">
        <v>0</v>
      </c>
      <c r="J1692" s="360">
        <v>0</v>
      </c>
      <c r="K1692" s="360">
        <v>0</v>
      </c>
      <c r="L1692" s="360">
        <v>0</v>
      </c>
      <c r="M1692" s="360">
        <v>0</v>
      </c>
      <c r="N1692" s="360">
        <v>0</v>
      </c>
    </row>
    <row r="1693" spans="2:14" x14ac:dyDescent="0.25">
      <c r="B1693" s="371" t="s">
        <v>221</v>
      </c>
      <c r="C1693" s="371" t="s">
        <v>2352</v>
      </c>
      <c r="D1693" s="371" t="s">
        <v>109</v>
      </c>
      <c r="E1693" s="371" t="s">
        <v>3052</v>
      </c>
      <c r="F1693" s="360">
        <v>1</v>
      </c>
      <c r="G1693" s="360">
        <v>0</v>
      </c>
      <c r="H1693" s="360">
        <v>0</v>
      </c>
      <c r="I1693" s="360">
        <v>0</v>
      </c>
      <c r="J1693" s="360">
        <v>0</v>
      </c>
      <c r="K1693" s="360">
        <v>1</v>
      </c>
      <c r="L1693" s="360">
        <v>0</v>
      </c>
      <c r="M1693" s="360">
        <v>0</v>
      </c>
      <c r="N1693" s="360">
        <v>0</v>
      </c>
    </row>
    <row r="1694" spans="2:14" x14ac:dyDescent="0.25">
      <c r="B1694" s="371" t="s">
        <v>221</v>
      </c>
      <c r="C1694" s="371" t="s">
        <v>2352</v>
      </c>
      <c r="D1694" s="371" t="s">
        <v>109</v>
      </c>
      <c r="E1694" s="371" t="s">
        <v>3054</v>
      </c>
      <c r="F1694" s="360">
        <v>1</v>
      </c>
      <c r="G1694" s="360">
        <v>1</v>
      </c>
      <c r="H1694" s="360">
        <v>0</v>
      </c>
      <c r="I1694" s="360">
        <v>0</v>
      </c>
      <c r="J1694" s="360">
        <v>0</v>
      </c>
      <c r="K1694" s="360">
        <v>0</v>
      </c>
      <c r="L1694" s="360">
        <v>0</v>
      </c>
      <c r="M1694" s="360">
        <v>0</v>
      </c>
      <c r="N1694" s="360">
        <v>0</v>
      </c>
    </row>
    <row r="1695" spans="2:14" x14ac:dyDescent="0.25">
      <c r="B1695" s="371" t="s">
        <v>221</v>
      </c>
      <c r="C1695" s="371" t="s">
        <v>2352</v>
      </c>
      <c r="D1695" s="371" t="s">
        <v>109</v>
      </c>
      <c r="E1695" s="371" t="s">
        <v>3055</v>
      </c>
      <c r="F1695" s="360">
        <v>3</v>
      </c>
      <c r="G1695" s="360">
        <v>2</v>
      </c>
      <c r="H1695" s="360">
        <v>0</v>
      </c>
      <c r="I1695" s="360">
        <v>1</v>
      </c>
      <c r="J1695" s="360">
        <v>0</v>
      </c>
      <c r="K1695" s="360">
        <v>0</v>
      </c>
      <c r="L1695" s="360">
        <v>0</v>
      </c>
      <c r="M1695" s="360">
        <v>0</v>
      </c>
      <c r="N1695" s="360">
        <v>0</v>
      </c>
    </row>
    <row r="1696" spans="2:14" x14ac:dyDescent="0.25">
      <c r="B1696" s="371" t="s">
        <v>221</v>
      </c>
      <c r="C1696" s="371" t="s">
        <v>2352</v>
      </c>
      <c r="D1696" s="371" t="s">
        <v>109</v>
      </c>
      <c r="E1696" s="371" t="s">
        <v>1669</v>
      </c>
      <c r="F1696" s="360">
        <v>13</v>
      </c>
      <c r="G1696" s="360">
        <v>6</v>
      </c>
      <c r="H1696" s="360">
        <v>0</v>
      </c>
      <c r="I1696" s="360">
        <v>4</v>
      </c>
      <c r="J1696" s="360">
        <v>0</v>
      </c>
      <c r="K1696" s="360">
        <v>1</v>
      </c>
      <c r="L1696" s="360">
        <v>0</v>
      </c>
      <c r="M1696" s="360">
        <v>0</v>
      </c>
      <c r="N1696" s="360">
        <v>2</v>
      </c>
    </row>
    <row r="1697" spans="2:14" x14ac:dyDescent="0.25">
      <c r="B1697" s="371" t="s">
        <v>221</v>
      </c>
      <c r="C1697" s="371" t="s">
        <v>2352</v>
      </c>
      <c r="D1697" s="371" t="s">
        <v>109</v>
      </c>
      <c r="E1697" s="371" t="s">
        <v>1670</v>
      </c>
      <c r="F1697" s="360">
        <v>4</v>
      </c>
      <c r="G1697" s="360">
        <v>2</v>
      </c>
      <c r="H1697" s="360">
        <v>0</v>
      </c>
      <c r="I1697" s="360">
        <v>2</v>
      </c>
      <c r="J1697" s="360">
        <v>0</v>
      </c>
      <c r="K1697" s="360">
        <v>0</v>
      </c>
      <c r="L1697" s="360">
        <v>0</v>
      </c>
      <c r="M1697" s="360">
        <v>0</v>
      </c>
      <c r="N1697" s="360">
        <v>0</v>
      </c>
    </row>
    <row r="1698" spans="2:14" x14ac:dyDescent="0.25">
      <c r="B1698" s="371" t="s">
        <v>221</v>
      </c>
      <c r="C1698" s="371" t="s">
        <v>2352</v>
      </c>
      <c r="D1698" s="371" t="s">
        <v>109</v>
      </c>
      <c r="E1698" s="371" t="s">
        <v>1671</v>
      </c>
      <c r="F1698" s="360">
        <v>11</v>
      </c>
      <c r="G1698" s="360">
        <v>8</v>
      </c>
      <c r="H1698" s="360">
        <v>0</v>
      </c>
      <c r="I1698" s="360">
        <v>1</v>
      </c>
      <c r="J1698" s="360">
        <v>0</v>
      </c>
      <c r="K1698" s="360">
        <v>1</v>
      </c>
      <c r="L1698" s="360">
        <v>0</v>
      </c>
      <c r="M1698" s="360">
        <v>0</v>
      </c>
      <c r="N1698" s="360">
        <v>1</v>
      </c>
    </row>
    <row r="1699" spans="2:14" x14ac:dyDescent="0.25">
      <c r="B1699" s="371" t="s">
        <v>221</v>
      </c>
      <c r="C1699" s="371" t="s">
        <v>2352</v>
      </c>
      <c r="D1699" s="371" t="s">
        <v>109</v>
      </c>
      <c r="E1699" s="371" t="s">
        <v>1672</v>
      </c>
      <c r="F1699" s="360">
        <v>4</v>
      </c>
      <c r="G1699" s="360">
        <v>3</v>
      </c>
      <c r="H1699" s="360">
        <v>0</v>
      </c>
      <c r="I1699" s="360">
        <v>0</v>
      </c>
      <c r="J1699" s="360">
        <v>0</v>
      </c>
      <c r="K1699" s="360">
        <v>0</v>
      </c>
      <c r="L1699" s="360">
        <v>0</v>
      </c>
      <c r="M1699" s="360">
        <v>0</v>
      </c>
      <c r="N1699" s="360">
        <v>1</v>
      </c>
    </row>
    <row r="1700" spans="2:14" x14ac:dyDescent="0.25">
      <c r="B1700" s="371" t="s">
        <v>221</v>
      </c>
      <c r="C1700" s="371" t="s">
        <v>2352</v>
      </c>
      <c r="D1700" s="371" t="s">
        <v>109</v>
      </c>
      <c r="E1700" s="371" t="s">
        <v>1673</v>
      </c>
      <c r="F1700" s="360">
        <v>11</v>
      </c>
      <c r="G1700" s="360">
        <v>8</v>
      </c>
      <c r="H1700" s="360">
        <v>1</v>
      </c>
      <c r="I1700" s="360">
        <v>1</v>
      </c>
      <c r="J1700" s="360">
        <v>0</v>
      </c>
      <c r="K1700" s="360">
        <v>1</v>
      </c>
      <c r="L1700" s="360">
        <v>0</v>
      </c>
      <c r="M1700" s="360">
        <v>0</v>
      </c>
      <c r="N1700" s="360">
        <v>0</v>
      </c>
    </row>
    <row r="1701" spans="2:14" x14ac:dyDescent="0.25">
      <c r="B1701" s="371" t="s">
        <v>221</v>
      </c>
      <c r="C1701" s="371" t="s">
        <v>2352</v>
      </c>
      <c r="D1701" s="371" t="s">
        <v>109</v>
      </c>
      <c r="E1701" s="371" t="s">
        <v>1674</v>
      </c>
      <c r="F1701" s="360">
        <v>22</v>
      </c>
      <c r="G1701" s="360">
        <v>20</v>
      </c>
      <c r="H1701" s="360">
        <v>0</v>
      </c>
      <c r="I1701" s="360">
        <v>1</v>
      </c>
      <c r="J1701" s="360">
        <v>0</v>
      </c>
      <c r="K1701" s="360">
        <v>1</v>
      </c>
      <c r="L1701" s="360">
        <v>0</v>
      </c>
      <c r="M1701" s="360">
        <v>0</v>
      </c>
      <c r="N1701" s="360">
        <v>0</v>
      </c>
    </row>
    <row r="1702" spans="2:14" x14ac:dyDescent="0.25">
      <c r="B1702" s="371" t="s">
        <v>221</v>
      </c>
      <c r="C1702" s="371" t="s">
        <v>2352</v>
      </c>
      <c r="D1702" s="371" t="s">
        <v>109</v>
      </c>
      <c r="E1702" s="371" t="s">
        <v>3327</v>
      </c>
      <c r="F1702" s="360">
        <v>1</v>
      </c>
      <c r="G1702" s="360">
        <v>0</v>
      </c>
      <c r="H1702" s="360">
        <v>0</v>
      </c>
      <c r="I1702" s="360">
        <v>0</v>
      </c>
      <c r="J1702" s="360">
        <v>0</v>
      </c>
      <c r="K1702" s="360">
        <v>1</v>
      </c>
      <c r="L1702" s="360">
        <v>0</v>
      </c>
      <c r="M1702" s="360">
        <v>0</v>
      </c>
      <c r="N1702" s="360">
        <v>0</v>
      </c>
    </row>
    <row r="1703" spans="2:14" x14ac:dyDescent="0.25">
      <c r="B1703" s="371" t="s">
        <v>221</v>
      </c>
      <c r="C1703" s="371" t="s">
        <v>2352</v>
      </c>
      <c r="D1703" s="371" t="s">
        <v>109</v>
      </c>
      <c r="E1703" s="371" t="s">
        <v>3057</v>
      </c>
      <c r="F1703" s="360">
        <v>1</v>
      </c>
      <c r="G1703" s="360">
        <v>0</v>
      </c>
      <c r="H1703" s="360">
        <v>0</v>
      </c>
      <c r="I1703" s="360">
        <v>0</v>
      </c>
      <c r="J1703" s="360">
        <v>1</v>
      </c>
      <c r="K1703" s="360">
        <v>0</v>
      </c>
      <c r="L1703" s="360">
        <v>0</v>
      </c>
      <c r="M1703" s="360">
        <v>0</v>
      </c>
      <c r="N1703" s="360">
        <v>0</v>
      </c>
    </row>
    <row r="1704" spans="2:14" x14ac:dyDescent="0.25">
      <c r="B1704" s="371" t="s">
        <v>221</v>
      </c>
      <c r="C1704" s="371" t="s">
        <v>2352</v>
      </c>
      <c r="D1704" s="371" t="s">
        <v>109</v>
      </c>
      <c r="E1704" s="371" t="s">
        <v>1675</v>
      </c>
      <c r="F1704" s="360">
        <v>1</v>
      </c>
      <c r="G1704" s="360">
        <v>1</v>
      </c>
      <c r="H1704" s="360">
        <v>0</v>
      </c>
      <c r="I1704" s="360">
        <v>0</v>
      </c>
      <c r="J1704" s="360">
        <v>0</v>
      </c>
      <c r="K1704" s="360">
        <v>0</v>
      </c>
      <c r="L1704" s="360">
        <v>0</v>
      </c>
      <c r="M1704" s="360">
        <v>0</v>
      </c>
      <c r="N1704" s="360">
        <v>0</v>
      </c>
    </row>
    <row r="1705" spans="2:14" x14ac:dyDescent="0.25">
      <c r="B1705" s="371" t="s">
        <v>221</v>
      </c>
      <c r="C1705" s="371" t="s">
        <v>2352</v>
      </c>
      <c r="D1705" s="371" t="s">
        <v>109</v>
      </c>
      <c r="E1705" s="371" t="s">
        <v>1676</v>
      </c>
      <c r="F1705" s="360">
        <v>7</v>
      </c>
      <c r="G1705" s="360">
        <v>5</v>
      </c>
      <c r="H1705" s="360">
        <v>0</v>
      </c>
      <c r="I1705" s="360">
        <v>0</v>
      </c>
      <c r="J1705" s="360">
        <v>0</v>
      </c>
      <c r="K1705" s="360">
        <v>0</v>
      </c>
      <c r="L1705" s="360">
        <v>0</v>
      </c>
      <c r="M1705" s="360">
        <v>0</v>
      </c>
      <c r="N1705" s="360">
        <v>2</v>
      </c>
    </row>
    <row r="1706" spans="2:14" x14ac:dyDescent="0.25">
      <c r="B1706" s="371" t="s">
        <v>221</v>
      </c>
      <c r="C1706" s="371" t="s">
        <v>2352</v>
      </c>
      <c r="D1706" s="371" t="s">
        <v>109</v>
      </c>
      <c r="E1706" s="371" t="s">
        <v>3058</v>
      </c>
      <c r="F1706" s="360">
        <v>5</v>
      </c>
      <c r="G1706" s="360">
        <v>1</v>
      </c>
      <c r="H1706" s="360">
        <v>1</v>
      </c>
      <c r="I1706" s="360">
        <v>2</v>
      </c>
      <c r="J1706" s="360">
        <v>0</v>
      </c>
      <c r="K1706" s="360">
        <v>0</v>
      </c>
      <c r="L1706" s="360">
        <v>0</v>
      </c>
      <c r="M1706" s="360">
        <v>0</v>
      </c>
      <c r="N1706" s="360">
        <v>1</v>
      </c>
    </row>
    <row r="1707" spans="2:14" x14ac:dyDescent="0.25">
      <c r="B1707" s="371" t="s">
        <v>221</v>
      </c>
      <c r="C1707" s="371" t="s">
        <v>2352</v>
      </c>
      <c r="D1707" s="371" t="s">
        <v>109</v>
      </c>
      <c r="E1707" s="371" t="s">
        <v>3882</v>
      </c>
      <c r="F1707" s="360">
        <v>10</v>
      </c>
      <c r="G1707" s="360">
        <v>1</v>
      </c>
      <c r="H1707" s="360">
        <v>7</v>
      </c>
      <c r="I1707" s="360">
        <v>0</v>
      </c>
      <c r="J1707" s="360">
        <v>0</v>
      </c>
      <c r="K1707" s="360">
        <v>0</v>
      </c>
      <c r="L1707" s="360">
        <v>0</v>
      </c>
      <c r="M1707" s="360">
        <v>0</v>
      </c>
      <c r="N1707" s="360">
        <v>2</v>
      </c>
    </row>
    <row r="1708" spans="2:14" x14ac:dyDescent="0.25">
      <c r="B1708" s="371" t="s">
        <v>221</v>
      </c>
      <c r="C1708" s="371" t="s">
        <v>2352</v>
      </c>
      <c r="D1708" s="371" t="s">
        <v>109</v>
      </c>
      <c r="E1708" s="371" t="s">
        <v>1677</v>
      </c>
      <c r="F1708" s="360">
        <v>1</v>
      </c>
      <c r="G1708" s="360">
        <v>0</v>
      </c>
      <c r="H1708" s="360">
        <v>0</v>
      </c>
      <c r="I1708" s="360">
        <v>1</v>
      </c>
      <c r="J1708" s="360">
        <v>0</v>
      </c>
      <c r="K1708" s="360">
        <v>0</v>
      </c>
      <c r="L1708" s="360">
        <v>0</v>
      </c>
      <c r="M1708" s="360">
        <v>0</v>
      </c>
      <c r="N1708" s="360">
        <v>0</v>
      </c>
    </row>
    <row r="1709" spans="2:14" x14ac:dyDescent="0.25">
      <c r="B1709" s="371" t="s">
        <v>221</v>
      </c>
      <c r="C1709" s="371" t="s">
        <v>2352</v>
      </c>
      <c r="D1709" s="371" t="s">
        <v>109</v>
      </c>
      <c r="E1709" s="371" t="s">
        <v>3591</v>
      </c>
      <c r="F1709" s="360">
        <v>1</v>
      </c>
      <c r="G1709" s="360">
        <v>0</v>
      </c>
      <c r="H1709" s="360">
        <v>0</v>
      </c>
      <c r="I1709" s="360">
        <v>1</v>
      </c>
      <c r="J1709" s="360">
        <v>0</v>
      </c>
      <c r="K1709" s="360">
        <v>0</v>
      </c>
      <c r="L1709" s="360">
        <v>0</v>
      </c>
      <c r="M1709" s="360">
        <v>0</v>
      </c>
      <c r="N1709" s="360">
        <v>0</v>
      </c>
    </row>
    <row r="1710" spans="2:14" x14ac:dyDescent="0.25">
      <c r="B1710" s="371" t="s">
        <v>221</v>
      </c>
      <c r="C1710" s="371" t="s">
        <v>2352</v>
      </c>
      <c r="D1710" s="371" t="s">
        <v>109</v>
      </c>
      <c r="E1710" s="371" t="s">
        <v>1678</v>
      </c>
      <c r="F1710" s="360">
        <v>12</v>
      </c>
      <c r="G1710" s="360">
        <v>11</v>
      </c>
      <c r="H1710" s="360">
        <v>0</v>
      </c>
      <c r="I1710" s="360">
        <v>0</v>
      </c>
      <c r="J1710" s="360">
        <v>1</v>
      </c>
      <c r="K1710" s="360">
        <v>0</v>
      </c>
      <c r="L1710" s="360">
        <v>0</v>
      </c>
      <c r="M1710" s="360">
        <v>0</v>
      </c>
      <c r="N1710" s="360">
        <v>0</v>
      </c>
    </row>
    <row r="1711" spans="2:14" x14ac:dyDescent="0.25">
      <c r="B1711" s="371" t="s">
        <v>221</v>
      </c>
      <c r="C1711" s="371" t="s">
        <v>2352</v>
      </c>
      <c r="D1711" s="371" t="s">
        <v>109</v>
      </c>
      <c r="E1711" s="371" t="s">
        <v>4086</v>
      </c>
      <c r="F1711" s="360">
        <v>1</v>
      </c>
      <c r="G1711" s="360">
        <v>0</v>
      </c>
      <c r="H1711" s="360">
        <v>0</v>
      </c>
      <c r="I1711" s="360">
        <v>0</v>
      </c>
      <c r="J1711" s="360">
        <v>0</v>
      </c>
      <c r="K1711" s="360">
        <v>0</v>
      </c>
      <c r="L1711" s="360">
        <v>0</v>
      </c>
      <c r="M1711" s="360">
        <v>0</v>
      </c>
      <c r="N1711" s="360">
        <v>1</v>
      </c>
    </row>
    <row r="1712" spans="2:14" x14ac:dyDescent="0.25">
      <c r="B1712" s="371" t="s">
        <v>221</v>
      </c>
      <c r="C1712" s="371" t="s">
        <v>2352</v>
      </c>
      <c r="D1712" s="371" t="s">
        <v>109</v>
      </c>
      <c r="E1712" s="371" t="s">
        <v>3189</v>
      </c>
      <c r="F1712" s="360">
        <v>1</v>
      </c>
      <c r="G1712" s="360">
        <v>0</v>
      </c>
      <c r="H1712" s="360">
        <v>0</v>
      </c>
      <c r="I1712" s="360">
        <v>0</v>
      </c>
      <c r="J1712" s="360">
        <v>0</v>
      </c>
      <c r="K1712" s="360">
        <v>1</v>
      </c>
      <c r="L1712" s="360">
        <v>0</v>
      </c>
      <c r="M1712" s="360">
        <v>0</v>
      </c>
      <c r="N1712" s="360">
        <v>0</v>
      </c>
    </row>
    <row r="1713" spans="2:14" x14ac:dyDescent="0.25">
      <c r="B1713" s="371" t="s">
        <v>221</v>
      </c>
      <c r="C1713" s="371" t="s">
        <v>2352</v>
      </c>
      <c r="D1713" s="371" t="s">
        <v>109</v>
      </c>
      <c r="E1713" s="371" t="s">
        <v>3062</v>
      </c>
      <c r="F1713" s="360">
        <v>1</v>
      </c>
      <c r="G1713" s="360">
        <v>0</v>
      </c>
      <c r="H1713" s="360">
        <v>0</v>
      </c>
      <c r="I1713" s="360">
        <v>1</v>
      </c>
      <c r="J1713" s="360">
        <v>0</v>
      </c>
      <c r="K1713" s="360">
        <v>0</v>
      </c>
      <c r="L1713" s="360">
        <v>0</v>
      </c>
      <c r="M1713" s="360">
        <v>0</v>
      </c>
      <c r="N1713" s="360">
        <v>0</v>
      </c>
    </row>
    <row r="1714" spans="2:14" x14ac:dyDescent="0.25">
      <c r="B1714" s="371" t="s">
        <v>221</v>
      </c>
      <c r="C1714" s="371" t="s">
        <v>2352</v>
      </c>
      <c r="D1714" s="371" t="s">
        <v>109</v>
      </c>
      <c r="E1714" s="371" t="s">
        <v>1679</v>
      </c>
      <c r="F1714" s="360">
        <v>5</v>
      </c>
      <c r="G1714" s="360">
        <v>4</v>
      </c>
      <c r="H1714" s="360">
        <v>0</v>
      </c>
      <c r="I1714" s="360">
        <v>0</v>
      </c>
      <c r="J1714" s="360">
        <v>0</v>
      </c>
      <c r="K1714" s="360">
        <v>0</v>
      </c>
      <c r="L1714" s="360">
        <v>0</v>
      </c>
      <c r="M1714" s="360">
        <v>0</v>
      </c>
      <c r="N1714" s="360">
        <v>1</v>
      </c>
    </row>
    <row r="1715" spans="2:14" x14ac:dyDescent="0.25">
      <c r="B1715" s="371" t="s">
        <v>221</v>
      </c>
      <c r="C1715" s="371" t="s">
        <v>2352</v>
      </c>
      <c r="D1715" s="371" t="s">
        <v>2362</v>
      </c>
      <c r="E1715" s="371" t="s">
        <v>3331</v>
      </c>
      <c r="F1715" s="360">
        <v>3</v>
      </c>
      <c r="G1715" s="360">
        <v>3</v>
      </c>
      <c r="H1715" s="360">
        <v>0</v>
      </c>
      <c r="I1715" s="360">
        <v>0</v>
      </c>
      <c r="J1715" s="360">
        <v>0</v>
      </c>
      <c r="K1715" s="360">
        <v>0</v>
      </c>
      <c r="L1715" s="360">
        <v>0</v>
      </c>
      <c r="M1715" s="360">
        <v>0</v>
      </c>
      <c r="N1715" s="360">
        <v>0</v>
      </c>
    </row>
    <row r="1716" spans="2:14" x14ac:dyDescent="0.25">
      <c r="B1716" s="371" t="s">
        <v>221</v>
      </c>
      <c r="C1716" s="371" t="s">
        <v>2352</v>
      </c>
      <c r="D1716" s="371" t="s">
        <v>2363</v>
      </c>
      <c r="E1716" s="371" t="s">
        <v>1686</v>
      </c>
      <c r="F1716" s="360">
        <v>12</v>
      </c>
      <c r="G1716" s="360">
        <v>10</v>
      </c>
      <c r="H1716" s="360">
        <v>0</v>
      </c>
      <c r="I1716" s="360">
        <v>0</v>
      </c>
      <c r="J1716" s="360">
        <v>0</v>
      </c>
      <c r="K1716" s="360">
        <v>2</v>
      </c>
      <c r="L1716" s="360">
        <v>0</v>
      </c>
      <c r="M1716" s="360">
        <v>0</v>
      </c>
      <c r="N1716" s="360">
        <v>0</v>
      </c>
    </row>
    <row r="1717" spans="2:14" x14ac:dyDescent="0.25">
      <c r="B1717" s="371" t="s">
        <v>221</v>
      </c>
      <c r="C1717" s="371" t="s">
        <v>2352</v>
      </c>
      <c r="D1717" s="371" t="s">
        <v>2363</v>
      </c>
      <c r="E1717" s="371" t="s">
        <v>1687</v>
      </c>
      <c r="F1717" s="360">
        <v>5</v>
      </c>
      <c r="G1717" s="360">
        <v>5</v>
      </c>
      <c r="H1717" s="360">
        <v>0</v>
      </c>
      <c r="I1717" s="360">
        <v>0</v>
      </c>
      <c r="J1717" s="360">
        <v>0</v>
      </c>
      <c r="K1717" s="360">
        <v>0</v>
      </c>
      <c r="L1717" s="360">
        <v>0</v>
      </c>
      <c r="M1717" s="360">
        <v>0</v>
      </c>
      <c r="N1717" s="360">
        <v>0</v>
      </c>
    </row>
    <row r="1718" spans="2:14" x14ac:dyDescent="0.25">
      <c r="B1718" s="371" t="s">
        <v>221</v>
      </c>
      <c r="C1718" s="371" t="s">
        <v>2352</v>
      </c>
      <c r="D1718" s="371" t="s">
        <v>2363</v>
      </c>
      <c r="E1718" s="371" t="s">
        <v>3064</v>
      </c>
      <c r="F1718" s="360">
        <v>14</v>
      </c>
      <c r="G1718" s="360">
        <v>5</v>
      </c>
      <c r="H1718" s="360">
        <v>3</v>
      </c>
      <c r="I1718" s="360">
        <v>1</v>
      </c>
      <c r="J1718" s="360">
        <v>0</v>
      </c>
      <c r="K1718" s="360">
        <v>1</v>
      </c>
      <c r="L1718" s="360">
        <v>0</v>
      </c>
      <c r="M1718" s="360">
        <v>0</v>
      </c>
      <c r="N1718" s="360">
        <v>4</v>
      </c>
    </row>
    <row r="1719" spans="2:14" x14ac:dyDescent="0.25">
      <c r="B1719" s="371" t="s">
        <v>221</v>
      </c>
      <c r="C1719" s="371" t="s">
        <v>2352</v>
      </c>
      <c r="D1719" s="371" t="s">
        <v>2363</v>
      </c>
      <c r="E1719" s="371" t="s">
        <v>3332</v>
      </c>
      <c r="F1719" s="360">
        <v>4</v>
      </c>
      <c r="G1719" s="360">
        <v>4</v>
      </c>
      <c r="H1719" s="360">
        <v>0</v>
      </c>
      <c r="I1719" s="360">
        <v>0</v>
      </c>
      <c r="J1719" s="360">
        <v>0</v>
      </c>
      <c r="K1719" s="360">
        <v>0</v>
      </c>
      <c r="L1719" s="360">
        <v>0</v>
      </c>
      <c r="M1719" s="360">
        <v>0</v>
      </c>
      <c r="N1719" s="360">
        <v>0</v>
      </c>
    </row>
    <row r="1720" spans="2:14" x14ac:dyDescent="0.25">
      <c r="B1720" s="371" t="s">
        <v>221</v>
      </c>
      <c r="C1720" s="371" t="s">
        <v>2352</v>
      </c>
      <c r="D1720" s="371" t="s">
        <v>2363</v>
      </c>
      <c r="E1720" s="371" t="s">
        <v>1688</v>
      </c>
      <c r="F1720" s="360">
        <v>5</v>
      </c>
      <c r="G1720" s="360">
        <v>0</v>
      </c>
      <c r="H1720" s="360">
        <v>0</v>
      </c>
      <c r="I1720" s="360">
        <v>5</v>
      </c>
      <c r="J1720" s="360">
        <v>0</v>
      </c>
      <c r="K1720" s="360">
        <v>0</v>
      </c>
      <c r="L1720" s="360">
        <v>0</v>
      </c>
      <c r="M1720" s="360">
        <v>0</v>
      </c>
      <c r="N1720" s="360">
        <v>0</v>
      </c>
    </row>
    <row r="1721" spans="2:14" x14ac:dyDescent="0.25">
      <c r="B1721" s="371" t="s">
        <v>221</v>
      </c>
      <c r="C1721" s="371" t="s">
        <v>2352</v>
      </c>
      <c r="D1721" s="371" t="s">
        <v>2363</v>
      </c>
      <c r="E1721" s="371" t="s">
        <v>1689</v>
      </c>
      <c r="F1721" s="360">
        <v>3</v>
      </c>
      <c r="G1721" s="360">
        <v>3</v>
      </c>
      <c r="H1721" s="360">
        <v>0</v>
      </c>
      <c r="I1721" s="360">
        <v>0</v>
      </c>
      <c r="J1721" s="360">
        <v>0</v>
      </c>
      <c r="K1721" s="360">
        <v>0</v>
      </c>
      <c r="L1721" s="360">
        <v>0</v>
      </c>
      <c r="M1721" s="360">
        <v>0</v>
      </c>
      <c r="N1721" s="360">
        <v>0</v>
      </c>
    </row>
    <row r="1722" spans="2:14" x14ac:dyDescent="0.25">
      <c r="B1722" s="371" t="s">
        <v>221</v>
      </c>
      <c r="C1722" s="371" t="s">
        <v>2352</v>
      </c>
      <c r="D1722" s="371" t="s">
        <v>2363</v>
      </c>
      <c r="E1722" s="371" t="s">
        <v>3068</v>
      </c>
      <c r="F1722" s="360">
        <v>1</v>
      </c>
      <c r="G1722" s="360">
        <v>1</v>
      </c>
      <c r="H1722" s="360">
        <v>0</v>
      </c>
      <c r="I1722" s="360">
        <v>0</v>
      </c>
      <c r="J1722" s="360">
        <v>0</v>
      </c>
      <c r="K1722" s="360">
        <v>0</v>
      </c>
      <c r="L1722" s="360">
        <v>0</v>
      </c>
      <c r="M1722" s="360">
        <v>0</v>
      </c>
      <c r="N1722" s="360">
        <v>0</v>
      </c>
    </row>
    <row r="1723" spans="2:14" x14ac:dyDescent="0.25">
      <c r="B1723" s="371" t="s">
        <v>221</v>
      </c>
      <c r="C1723" s="371" t="s">
        <v>2352</v>
      </c>
      <c r="D1723" s="371" t="s">
        <v>2363</v>
      </c>
      <c r="E1723" s="371" t="s">
        <v>1690</v>
      </c>
      <c r="F1723" s="360">
        <v>1</v>
      </c>
      <c r="G1723" s="360">
        <v>1</v>
      </c>
      <c r="H1723" s="360">
        <v>0</v>
      </c>
      <c r="I1723" s="360">
        <v>0</v>
      </c>
      <c r="J1723" s="360">
        <v>0</v>
      </c>
      <c r="K1723" s="360">
        <v>0</v>
      </c>
      <c r="L1723" s="360">
        <v>0</v>
      </c>
      <c r="M1723" s="360">
        <v>0</v>
      </c>
      <c r="N1723" s="360">
        <v>0</v>
      </c>
    </row>
    <row r="1724" spans="2:14" x14ac:dyDescent="0.25">
      <c r="B1724" s="371" t="s">
        <v>221</v>
      </c>
      <c r="C1724" s="371" t="s">
        <v>2352</v>
      </c>
      <c r="D1724" s="371" t="s">
        <v>2363</v>
      </c>
      <c r="E1724" s="371" t="s">
        <v>3894</v>
      </c>
      <c r="F1724" s="360">
        <v>1</v>
      </c>
      <c r="G1724" s="360">
        <v>1</v>
      </c>
      <c r="H1724" s="360">
        <v>0</v>
      </c>
      <c r="I1724" s="360">
        <v>0</v>
      </c>
      <c r="J1724" s="360">
        <v>0</v>
      </c>
      <c r="K1724" s="360">
        <v>0</v>
      </c>
      <c r="L1724" s="360">
        <v>0</v>
      </c>
      <c r="M1724" s="360">
        <v>0</v>
      </c>
      <c r="N1724" s="360">
        <v>0</v>
      </c>
    </row>
    <row r="1725" spans="2:14" x14ac:dyDescent="0.25">
      <c r="B1725" s="371" t="s">
        <v>221</v>
      </c>
      <c r="C1725" s="371" t="s">
        <v>2352</v>
      </c>
      <c r="D1725" s="371" t="s">
        <v>2363</v>
      </c>
      <c r="E1725" s="371" t="s">
        <v>1691</v>
      </c>
      <c r="F1725" s="360">
        <v>12</v>
      </c>
      <c r="G1725" s="360">
        <v>8</v>
      </c>
      <c r="H1725" s="360">
        <v>0</v>
      </c>
      <c r="I1725" s="360">
        <v>0</v>
      </c>
      <c r="J1725" s="360">
        <v>1</v>
      </c>
      <c r="K1725" s="360">
        <v>3</v>
      </c>
      <c r="L1725" s="360">
        <v>0</v>
      </c>
      <c r="M1725" s="360">
        <v>0</v>
      </c>
      <c r="N1725" s="360">
        <v>0</v>
      </c>
    </row>
    <row r="1726" spans="2:14" x14ac:dyDescent="0.25">
      <c r="B1726" s="371" t="s">
        <v>221</v>
      </c>
      <c r="C1726" s="371" t="s">
        <v>2352</v>
      </c>
      <c r="D1726" s="371" t="s">
        <v>2363</v>
      </c>
      <c r="E1726" s="371" t="s">
        <v>1959</v>
      </c>
      <c r="F1726" s="360">
        <v>1</v>
      </c>
      <c r="G1726" s="360">
        <v>1</v>
      </c>
      <c r="H1726" s="360">
        <v>0</v>
      </c>
      <c r="I1726" s="360">
        <v>0</v>
      </c>
      <c r="J1726" s="360">
        <v>0</v>
      </c>
      <c r="K1726" s="360">
        <v>0</v>
      </c>
      <c r="L1726" s="360">
        <v>0</v>
      </c>
      <c r="M1726" s="360">
        <v>0</v>
      </c>
      <c r="N1726" s="360">
        <v>0</v>
      </c>
    </row>
    <row r="1727" spans="2:14" x14ac:dyDescent="0.25">
      <c r="B1727" s="371" t="s">
        <v>221</v>
      </c>
      <c r="C1727" s="371" t="s">
        <v>2352</v>
      </c>
      <c r="D1727" s="371" t="s">
        <v>2363</v>
      </c>
      <c r="E1727" s="371" t="s">
        <v>2795</v>
      </c>
      <c r="F1727" s="360">
        <v>2</v>
      </c>
      <c r="G1727" s="360">
        <v>1</v>
      </c>
      <c r="H1727" s="360">
        <v>1</v>
      </c>
      <c r="I1727" s="360">
        <v>0</v>
      </c>
      <c r="J1727" s="360">
        <v>0</v>
      </c>
      <c r="K1727" s="360">
        <v>0</v>
      </c>
      <c r="L1727" s="360">
        <v>0</v>
      </c>
      <c r="M1727" s="360">
        <v>0</v>
      </c>
      <c r="N1727" s="360">
        <v>0</v>
      </c>
    </row>
    <row r="1728" spans="2:14" x14ac:dyDescent="0.25">
      <c r="B1728" s="371" t="s">
        <v>221</v>
      </c>
      <c r="C1728" s="371" t="s">
        <v>2352</v>
      </c>
      <c r="D1728" s="371" t="s">
        <v>2363</v>
      </c>
      <c r="E1728" s="371" t="s">
        <v>3334</v>
      </c>
      <c r="F1728" s="360">
        <v>1</v>
      </c>
      <c r="G1728" s="360">
        <v>0</v>
      </c>
      <c r="H1728" s="360">
        <v>0</v>
      </c>
      <c r="I1728" s="360">
        <v>0</v>
      </c>
      <c r="J1728" s="360">
        <v>1</v>
      </c>
      <c r="K1728" s="360">
        <v>0</v>
      </c>
      <c r="L1728" s="360">
        <v>0</v>
      </c>
      <c r="M1728" s="360">
        <v>0</v>
      </c>
      <c r="N1728" s="360">
        <v>0</v>
      </c>
    </row>
    <row r="1729" spans="2:14" x14ac:dyDescent="0.25">
      <c r="B1729" s="371" t="s">
        <v>221</v>
      </c>
      <c r="C1729" s="371" t="s">
        <v>2352</v>
      </c>
      <c r="D1729" s="371" t="s">
        <v>2363</v>
      </c>
      <c r="E1729" s="371" t="s">
        <v>1692</v>
      </c>
      <c r="F1729" s="360">
        <v>2</v>
      </c>
      <c r="G1729" s="360">
        <v>0</v>
      </c>
      <c r="H1729" s="360">
        <v>0</v>
      </c>
      <c r="I1729" s="360">
        <v>0</v>
      </c>
      <c r="J1729" s="360">
        <v>0</v>
      </c>
      <c r="K1729" s="360">
        <v>2</v>
      </c>
      <c r="L1729" s="360">
        <v>0</v>
      </c>
      <c r="M1729" s="360">
        <v>0</v>
      </c>
      <c r="N1729" s="360">
        <v>0</v>
      </c>
    </row>
    <row r="1730" spans="2:14" x14ac:dyDescent="0.25">
      <c r="B1730" s="371" t="s">
        <v>221</v>
      </c>
      <c r="C1730" s="371" t="s">
        <v>2352</v>
      </c>
      <c r="D1730" s="371" t="s">
        <v>2363</v>
      </c>
      <c r="E1730" s="371" t="s">
        <v>1693</v>
      </c>
      <c r="F1730" s="360">
        <v>1</v>
      </c>
      <c r="G1730" s="360">
        <v>1</v>
      </c>
      <c r="H1730" s="360">
        <v>0</v>
      </c>
      <c r="I1730" s="360">
        <v>0</v>
      </c>
      <c r="J1730" s="360">
        <v>0</v>
      </c>
      <c r="K1730" s="360">
        <v>0</v>
      </c>
      <c r="L1730" s="360">
        <v>0</v>
      </c>
      <c r="M1730" s="360">
        <v>0</v>
      </c>
      <c r="N1730" s="360">
        <v>0</v>
      </c>
    </row>
    <row r="1731" spans="2:14" x14ac:dyDescent="0.25">
      <c r="B1731" s="371" t="s">
        <v>221</v>
      </c>
      <c r="C1731" s="371" t="s">
        <v>2352</v>
      </c>
      <c r="D1731" s="371" t="s">
        <v>2363</v>
      </c>
      <c r="E1731" s="371" t="s">
        <v>1694</v>
      </c>
      <c r="F1731" s="360">
        <v>3</v>
      </c>
      <c r="G1731" s="360">
        <v>3</v>
      </c>
      <c r="H1731" s="360">
        <v>0</v>
      </c>
      <c r="I1731" s="360">
        <v>0</v>
      </c>
      <c r="J1731" s="360">
        <v>0</v>
      </c>
      <c r="K1731" s="360">
        <v>0</v>
      </c>
      <c r="L1731" s="360">
        <v>0</v>
      </c>
      <c r="M1731" s="360">
        <v>0</v>
      </c>
      <c r="N1731" s="360">
        <v>0</v>
      </c>
    </row>
    <row r="1732" spans="2:14" x14ac:dyDescent="0.25">
      <c r="B1732" s="371" t="s">
        <v>221</v>
      </c>
      <c r="C1732" s="371" t="s">
        <v>2352</v>
      </c>
      <c r="D1732" s="371" t="s">
        <v>2363</v>
      </c>
      <c r="E1732" s="371" t="s">
        <v>1695</v>
      </c>
      <c r="F1732" s="360">
        <v>5</v>
      </c>
      <c r="G1732" s="360">
        <v>1</v>
      </c>
      <c r="H1732" s="360">
        <v>0</v>
      </c>
      <c r="I1732" s="360">
        <v>2</v>
      </c>
      <c r="J1732" s="360">
        <v>0</v>
      </c>
      <c r="K1732" s="360">
        <v>0</v>
      </c>
      <c r="L1732" s="360">
        <v>0</v>
      </c>
      <c r="M1732" s="360">
        <v>0</v>
      </c>
      <c r="N1732" s="360">
        <v>2</v>
      </c>
    </row>
    <row r="1733" spans="2:14" x14ac:dyDescent="0.25">
      <c r="B1733" s="371" t="s">
        <v>221</v>
      </c>
      <c r="C1733" s="371" t="s">
        <v>2352</v>
      </c>
      <c r="D1733" s="371" t="s">
        <v>2363</v>
      </c>
      <c r="E1733" s="371" t="s">
        <v>1696</v>
      </c>
      <c r="F1733" s="360">
        <v>4</v>
      </c>
      <c r="G1733" s="360">
        <v>3</v>
      </c>
      <c r="H1733" s="360">
        <v>0</v>
      </c>
      <c r="I1733" s="360">
        <v>1</v>
      </c>
      <c r="J1733" s="360">
        <v>0</v>
      </c>
      <c r="K1733" s="360">
        <v>0</v>
      </c>
      <c r="L1733" s="360">
        <v>0</v>
      </c>
      <c r="M1733" s="360">
        <v>0</v>
      </c>
      <c r="N1733" s="360">
        <v>0</v>
      </c>
    </row>
    <row r="1734" spans="2:14" x14ac:dyDescent="0.25">
      <c r="B1734" s="371" t="s">
        <v>221</v>
      </c>
      <c r="C1734" s="371" t="s">
        <v>2352</v>
      </c>
      <c r="D1734" s="371" t="s">
        <v>2363</v>
      </c>
      <c r="E1734" s="371" t="s">
        <v>1697</v>
      </c>
      <c r="F1734" s="360">
        <v>3</v>
      </c>
      <c r="G1734" s="360">
        <v>3</v>
      </c>
      <c r="H1734" s="360">
        <v>0</v>
      </c>
      <c r="I1734" s="360">
        <v>0</v>
      </c>
      <c r="J1734" s="360">
        <v>0</v>
      </c>
      <c r="K1734" s="360">
        <v>0</v>
      </c>
      <c r="L1734" s="360">
        <v>0</v>
      </c>
      <c r="M1734" s="360">
        <v>0</v>
      </c>
      <c r="N1734" s="360">
        <v>0</v>
      </c>
    </row>
    <row r="1735" spans="2:14" x14ac:dyDescent="0.25">
      <c r="B1735" s="371" t="s">
        <v>221</v>
      </c>
      <c r="C1735" s="371" t="s">
        <v>2352</v>
      </c>
      <c r="D1735" s="371" t="s">
        <v>2363</v>
      </c>
      <c r="E1735" s="371" t="s">
        <v>1698</v>
      </c>
      <c r="F1735" s="360">
        <v>4</v>
      </c>
      <c r="G1735" s="360">
        <v>3</v>
      </c>
      <c r="H1735" s="360">
        <v>0</v>
      </c>
      <c r="I1735" s="360">
        <v>1</v>
      </c>
      <c r="J1735" s="360">
        <v>0</v>
      </c>
      <c r="K1735" s="360">
        <v>0</v>
      </c>
      <c r="L1735" s="360">
        <v>0</v>
      </c>
      <c r="M1735" s="360">
        <v>0</v>
      </c>
      <c r="N1735" s="360">
        <v>0</v>
      </c>
    </row>
    <row r="1736" spans="2:14" x14ac:dyDescent="0.25">
      <c r="B1736" s="371" t="s">
        <v>221</v>
      </c>
      <c r="C1736" s="371" t="s">
        <v>2352</v>
      </c>
      <c r="D1736" s="371" t="s">
        <v>2363</v>
      </c>
      <c r="E1736" s="371" t="s">
        <v>1699</v>
      </c>
      <c r="F1736" s="360">
        <v>7</v>
      </c>
      <c r="G1736" s="360">
        <v>7</v>
      </c>
      <c r="H1736" s="360">
        <v>0</v>
      </c>
      <c r="I1736" s="360">
        <v>0</v>
      </c>
      <c r="J1736" s="360">
        <v>0</v>
      </c>
      <c r="K1736" s="360">
        <v>0</v>
      </c>
      <c r="L1736" s="360">
        <v>0</v>
      </c>
      <c r="M1736" s="360">
        <v>0</v>
      </c>
      <c r="N1736" s="360">
        <v>0</v>
      </c>
    </row>
    <row r="1737" spans="2:14" x14ac:dyDescent="0.25">
      <c r="B1737" s="371" t="s">
        <v>221</v>
      </c>
      <c r="C1737" s="371" t="s">
        <v>2352</v>
      </c>
      <c r="D1737" s="371" t="s">
        <v>2363</v>
      </c>
      <c r="E1737" s="371" t="s">
        <v>1961</v>
      </c>
      <c r="F1737" s="360">
        <v>1</v>
      </c>
      <c r="G1737" s="360">
        <v>1</v>
      </c>
      <c r="H1737" s="360">
        <v>0</v>
      </c>
      <c r="I1737" s="360">
        <v>0</v>
      </c>
      <c r="J1737" s="360">
        <v>0</v>
      </c>
      <c r="K1737" s="360">
        <v>0</v>
      </c>
      <c r="L1737" s="360">
        <v>0</v>
      </c>
      <c r="M1737" s="360">
        <v>0</v>
      </c>
      <c r="N1737" s="360">
        <v>0</v>
      </c>
    </row>
    <row r="1738" spans="2:14" x14ac:dyDescent="0.25">
      <c r="B1738" s="371" t="s">
        <v>221</v>
      </c>
      <c r="C1738" s="371" t="s">
        <v>2352</v>
      </c>
      <c r="D1738" s="371" t="s">
        <v>2363</v>
      </c>
      <c r="E1738" s="371" t="s">
        <v>1700</v>
      </c>
      <c r="F1738" s="360">
        <v>1</v>
      </c>
      <c r="G1738" s="360">
        <v>1</v>
      </c>
      <c r="H1738" s="360">
        <v>0</v>
      </c>
      <c r="I1738" s="360">
        <v>0</v>
      </c>
      <c r="J1738" s="360">
        <v>0</v>
      </c>
      <c r="K1738" s="360">
        <v>0</v>
      </c>
      <c r="L1738" s="360">
        <v>0</v>
      </c>
      <c r="M1738" s="360">
        <v>0</v>
      </c>
      <c r="N1738" s="360">
        <v>0</v>
      </c>
    </row>
    <row r="1739" spans="2:14" x14ac:dyDescent="0.25">
      <c r="B1739" s="371" t="s">
        <v>221</v>
      </c>
      <c r="C1739" s="371" t="s">
        <v>2352</v>
      </c>
      <c r="D1739" s="371" t="s">
        <v>2363</v>
      </c>
      <c r="E1739" s="371" t="s">
        <v>1701</v>
      </c>
      <c r="F1739" s="360">
        <v>5</v>
      </c>
      <c r="G1739" s="360">
        <v>3</v>
      </c>
      <c r="H1739" s="360">
        <v>0</v>
      </c>
      <c r="I1739" s="360">
        <v>1</v>
      </c>
      <c r="J1739" s="360">
        <v>0</v>
      </c>
      <c r="K1739" s="360">
        <v>1</v>
      </c>
      <c r="L1739" s="360">
        <v>0</v>
      </c>
      <c r="M1739" s="360">
        <v>0</v>
      </c>
      <c r="N1739" s="360">
        <v>0</v>
      </c>
    </row>
    <row r="1740" spans="2:14" x14ac:dyDescent="0.25">
      <c r="B1740" s="371" t="s">
        <v>221</v>
      </c>
      <c r="C1740" s="371" t="s">
        <v>2352</v>
      </c>
      <c r="D1740" s="371" t="s">
        <v>2363</v>
      </c>
      <c r="E1740" s="371" t="s">
        <v>3335</v>
      </c>
      <c r="F1740" s="360">
        <v>1</v>
      </c>
      <c r="G1740" s="360">
        <v>1</v>
      </c>
      <c r="H1740" s="360">
        <v>0</v>
      </c>
      <c r="I1740" s="360">
        <v>0</v>
      </c>
      <c r="J1740" s="360">
        <v>0</v>
      </c>
      <c r="K1740" s="360">
        <v>0</v>
      </c>
      <c r="L1740" s="360">
        <v>0</v>
      </c>
      <c r="M1740" s="360">
        <v>0</v>
      </c>
      <c r="N1740" s="360">
        <v>0</v>
      </c>
    </row>
    <row r="1741" spans="2:14" x14ac:dyDescent="0.25">
      <c r="B1741" s="371" t="s">
        <v>221</v>
      </c>
      <c r="C1741" s="371" t="s">
        <v>2352</v>
      </c>
      <c r="D1741" s="371" t="s">
        <v>2363</v>
      </c>
      <c r="E1741" s="371" t="s">
        <v>3070</v>
      </c>
      <c r="F1741" s="360">
        <v>1</v>
      </c>
      <c r="G1741" s="360">
        <v>1</v>
      </c>
      <c r="H1741" s="360">
        <v>0</v>
      </c>
      <c r="I1741" s="360">
        <v>0</v>
      </c>
      <c r="J1741" s="360">
        <v>0</v>
      </c>
      <c r="K1741" s="360">
        <v>0</v>
      </c>
      <c r="L1741" s="360">
        <v>0</v>
      </c>
      <c r="M1741" s="360">
        <v>0</v>
      </c>
      <c r="N1741" s="360">
        <v>0</v>
      </c>
    </row>
    <row r="1742" spans="2:14" x14ac:dyDescent="0.25">
      <c r="B1742" s="371" t="s">
        <v>221</v>
      </c>
      <c r="C1742" s="371" t="s">
        <v>2352</v>
      </c>
      <c r="D1742" s="371" t="s">
        <v>2363</v>
      </c>
      <c r="E1742" s="371" t="s">
        <v>1702</v>
      </c>
      <c r="F1742" s="360">
        <v>911</v>
      </c>
      <c r="G1742" s="360">
        <v>566</v>
      </c>
      <c r="H1742" s="360">
        <v>43</v>
      </c>
      <c r="I1742" s="360">
        <v>118</v>
      </c>
      <c r="J1742" s="360">
        <v>84</v>
      </c>
      <c r="K1742" s="360">
        <v>35</v>
      </c>
      <c r="L1742" s="360">
        <v>0</v>
      </c>
      <c r="M1742" s="360">
        <v>2</v>
      </c>
      <c r="N1742" s="360">
        <v>63</v>
      </c>
    </row>
    <row r="1743" spans="2:14" x14ac:dyDescent="0.25">
      <c r="B1743" s="371" t="s">
        <v>221</v>
      </c>
      <c r="C1743" s="371" t="s">
        <v>2352</v>
      </c>
      <c r="D1743" s="371" t="s">
        <v>112</v>
      </c>
      <c r="E1743" s="371" t="s">
        <v>1706</v>
      </c>
      <c r="F1743" s="360">
        <v>1</v>
      </c>
      <c r="G1743" s="360">
        <v>0</v>
      </c>
      <c r="H1743" s="360">
        <v>0</v>
      </c>
      <c r="I1743" s="360">
        <v>1</v>
      </c>
      <c r="J1743" s="360">
        <v>0</v>
      </c>
      <c r="K1743" s="360">
        <v>0</v>
      </c>
      <c r="L1743" s="360">
        <v>0</v>
      </c>
      <c r="M1743" s="360">
        <v>0</v>
      </c>
      <c r="N1743" s="360">
        <v>0</v>
      </c>
    </row>
    <row r="1744" spans="2:14" x14ac:dyDescent="0.25">
      <c r="B1744" s="371" t="s">
        <v>221</v>
      </c>
      <c r="C1744" s="371" t="s">
        <v>2352</v>
      </c>
      <c r="D1744" s="371" t="s">
        <v>203</v>
      </c>
      <c r="E1744" s="371" t="s">
        <v>1710</v>
      </c>
      <c r="F1744" s="360">
        <v>1</v>
      </c>
      <c r="G1744" s="360">
        <v>1</v>
      </c>
      <c r="H1744" s="360">
        <v>0</v>
      </c>
      <c r="I1744" s="360">
        <v>0</v>
      </c>
      <c r="J1744" s="360">
        <v>0</v>
      </c>
      <c r="K1744" s="360">
        <v>0</v>
      </c>
      <c r="L1744" s="360">
        <v>0</v>
      </c>
      <c r="M1744" s="360">
        <v>0</v>
      </c>
      <c r="N1744" s="360">
        <v>0</v>
      </c>
    </row>
    <row r="1745" spans="2:14" x14ac:dyDescent="0.25">
      <c r="B1745" s="371" t="s">
        <v>221</v>
      </c>
      <c r="C1745" s="371" t="s">
        <v>2201</v>
      </c>
      <c r="D1745" s="371" t="s">
        <v>244</v>
      </c>
      <c r="E1745" s="371" t="s">
        <v>4089</v>
      </c>
      <c r="F1745" s="360">
        <v>3</v>
      </c>
      <c r="G1745" s="360">
        <v>0</v>
      </c>
      <c r="H1745" s="360">
        <v>0</v>
      </c>
      <c r="I1745" s="360">
        <v>3</v>
      </c>
      <c r="J1745" s="360">
        <v>0</v>
      </c>
      <c r="K1745" s="360">
        <v>0</v>
      </c>
      <c r="L1745" s="360">
        <v>0</v>
      </c>
      <c r="M1745" s="360">
        <v>0</v>
      </c>
      <c r="N1745" s="360">
        <v>0</v>
      </c>
    </row>
    <row r="1746" spans="2:14" x14ac:dyDescent="0.25">
      <c r="B1746" s="371" t="s">
        <v>221</v>
      </c>
      <c r="C1746" s="371" t="s">
        <v>2201</v>
      </c>
      <c r="D1746" s="371" t="s">
        <v>244</v>
      </c>
      <c r="E1746" s="371" t="s">
        <v>4090</v>
      </c>
      <c r="F1746" s="360">
        <v>1</v>
      </c>
      <c r="G1746" s="360">
        <v>1</v>
      </c>
      <c r="H1746" s="360">
        <v>0</v>
      </c>
      <c r="I1746" s="360">
        <v>0</v>
      </c>
      <c r="J1746" s="360">
        <v>0</v>
      </c>
      <c r="K1746" s="360">
        <v>0</v>
      </c>
      <c r="L1746" s="360">
        <v>0</v>
      </c>
      <c r="M1746" s="360">
        <v>0</v>
      </c>
      <c r="N1746" s="360">
        <v>0</v>
      </c>
    </row>
    <row r="1747" spans="2:14" x14ac:dyDescent="0.25">
      <c r="B1747" s="371" t="s">
        <v>221</v>
      </c>
      <c r="C1747" s="371" t="s">
        <v>2201</v>
      </c>
      <c r="D1747" s="371" t="s">
        <v>244</v>
      </c>
      <c r="E1747" s="371" t="s">
        <v>1489</v>
      </c>
      <c r="F1747" s="360">
        <v>3</v>
      </c>
      <c r="G1747" s="360">
        <v>3</v>
      </c>
      <c r="H1747" s="360">
        <v>0</v>
      </c>
      <c r="I1747" s="360">
        <v>0</v>
      </c>
      <c r="J1747" s="360">
        <v>0</v>
      </c>
      <c r="K1747" s="360">
        <v>0</v>
      </c>
      <c r="L1747" s="360">
        <v>0</v>
      </c>
      <c r="M1747" s="360">
        <v>0</v>
      </c>
      <c r="N1747" s="360">
        <v>0</v>
      </c>
    </row>
    <row r="1748" spans="2:14" x14ac:dyDescent="0.25">
      <c r="B1748" s="371" t="s">
        <v>221</v>
      </c>
      <c r="C1748" s="371" t="s">
        <v>2201</v>
      </c>
      <c r="D1748" s="371" t="s">
        <v>244</v>
      </c>
      <c r="E1748" s="371" t="s">
        <v>3896</v>
      </c>
      <c r="F1748" s="360">
        <v>1</v>
      </c>
      <c r="G1748" s="360">
        <v>1</v>
      </c>
      <c r="H1748" s="360">
        <v>0</v>
      </c>
      <c r="I1748" s="360">
        <v>0</v>
      </c>
      <c r="J1748" s="360">
        <v>0</v>
      </c>
      <c r="K1748" s="360">
        <v>0</v>
      </c>
      <c r="L1748" s="360">
        <v>0</v>
      </c>
      <c r="M1748" s="360">
        <v>0</v>
      </c>
      <c r="N1748" s="360">
        <v>0</v>
      </c>
    </row>
    <row r="1749" spans="2:14" x14ac:dyDescent="0.25">
      <c r="B1749" s="371" t="s">
        <v>221</v>
      </c>
      <c r="C1749" s="371" t="s">
        <v>2201</v>
      </c>
      <c r="D1749" s="371" t="s">
        <v>244</v>
      </c>
      <c r="E1749" s="371" t="s">
        <v>3897</v>
      </c>
      <c r="F1749" s="360">
        <v>2</v>
      </c>
      <c r="G1749" s="360">
        <v>2</v>
      </c>
      <c r="H1749" s="360">
        <v>0</v>
      </c>
      <c r="I1749" s="360">
        <v>0</v>
      </c>
      <c r="J1749" s="360">
        <v>0</v>
      </c>
      <c r="K1749" s="360">
        <v>0</v>
      </c>
      <c r="L1749" s="360">
        <v>0</v>
      </c>
      <c r="M1749" s="360">
        <v>0</v>
      </c>
      <c r="N1749" s="360">
        <v>0</v>
      </c>
    </row>
    <row r="1750" spans="2:14" x14ac:dyDescent="0.25">
      <c r="B1750" s="371" t="s">
        <v>221</v>
      </c>
      <c r="C1750" s="371" t="s">
        <v>2201</v>
      </c>
      <c r="D1750" s="371" t="s">
        <v>100</v>
      </c>
      <c r="E1750" s="371" t="s">
        <v>1498</v>
      </c>
      <c r="F1750" s="360">
        <v>7</v>
      </c>
      <c r="G1750" s="360">
        <v>4</v>
      </c>
      <c r="H1750" s="360">
        <v>0</v>
      </c>
      <c r="I1750" s="360">
        <v>1</v>
      </c>
      <c r="J1750" s="360">
        <v>0</v>
      </c>
      <c r="K1750" s="360">
        <v>2</v>
      </c>
      <c r="L1750" s="360">
        <v>0</v>
      </c>
      <c r="M1750" s="360">
        <v>0</v>
      </c>
      <c r="N1750" s="360">
        <v>0</v>
      </c>
    </row>
    <row r="1751" spans="2:14" x14ac:dyDescent="0.25">
      <c r="B1751" s="371" t="s">
        <v>221</v>
      </c>
      <c r="C1751" s="371" t="s">
        <v>2201</v>
      </c>
      <c r="D1751" s="371" t="s">
        <v>100</v>
      </c>
      <c r="E1751" s="371" t="s">
        <v>2796</v>
      </c>
      <c r="F1751" s="360">
        <v>2</v>
      </c>
      <c r="G1751" s="360">
        <v>2</v>
      </c>
      <c r="H1751" s="360">
        <v>0</v>
      </c>
      <c r="I1751" s="360">
        <v>0</v>
      </c>
      <c r="J1751" s="360">
        <v>0</v>
      </c>
      <c r="K1751" s="360">
        <v>0</v>
      </c>
      <c r="L1751" s="360">
        <v>0</v>
      </c>
      <c r="M1751" s="360">
        <v>0</v>
      </c>
      <c r="N1751" s="360">
        <v>0</v>
      </c>
    </row>
    <row r="1752" spans="2:14" x14ac:dyDescent="0.25">
      <c r="B1752" s="371" t="s">
        <v>221</v>
      </c>
      <c r="C1752" s="371" t="s">
        <v>2201</v>
      </c>
      <c r="D1752" s="371" t="s">
        <v>100</v>
      </c>
      <c r="E1752" s="371" t="s">
        <v>1500</v>
      </c>
      <c r="F1752" s="360">
        <v>1</v>
      </c>
      <c r="G1752" s="360">
        <v>1</v>
      </c>
      <c r="H1752" s="360">
        <v>0</v>
      </c>
      <c r="I1752" s="360">
        <v>0</v>
      </c>
      <c r="J1752" s="360">
        <v>0</v>
      </c>
      <c r="K1752" s="360">
        <v>0</v>
      </c>
      <c r="L1752" s="360">
        <v>0</v>
      </c>
      <c r="M1752" s="360">
        <v>0</v>
      </c>
      <c r="N1752" s="360">
        <v>0</v>
      </c>
    </row>
    <row r="1753" spans="2:14" x14ac:dyDescent="0.25">
      <c r="B1753" s="371" t="s">
        <v>221</v>
      </c>
      <c r="C1753" s="371" t="s">
        <v>2201</v>
      </c>
      <c r="D1753" s="371" t="s">
        <v>100</v>
      </c>
      <c r="E1753" s="371" t="s">
        <v>1501</v>
      </c>
      <c r="F1753" s="360">
        <v>2</v>
      </c>
      <c r="G1753" s="360">
        <v>1</v>
      </c>
      <c r="H1753" s="360">
        <v>0</v>
      </c>
      <c r="I1753" s="360">
        <v>0</v>
      </c>
      <c r="J1753" s="360">
        <v>0</v>
      </c>
      <c r="K1753" s="360">
        <v>1</v>
      </c>
      <c r="L1753" s="360">
        <v>0</v>
      </c>
      <c r="M1753" s="360">
        <v>0</v>
      </c>
      <c r="N1753" s="360">
        <v>0</v>
      </c>
    </row>
    <row r="1754" spans="2:14" x14ac:dyDescent="0.25">
      <c r="B1754" s="371" t="s">
        <v>221</v>
      </c>
      <c r="C1754" s="371" t="s">
        <v>2201</v>
      </c>
      <c r="D1754" s="371" t="s">
        <v>198</v>
      </c>
      <c r="E1754" s="371" t="s">
        <v>1705</v>
      </c>
      <c r="F1754" s="360">
        <v>13</v>
      </c>
      <c r="G1754" s="360">
        <v>6</v>
      </c>
      <c r="H1754" s="360">
        <v>2</v>
      </c>
      <c r="I1754" s="360">
        <v>4</v>
      </c>
      <c r="J1754" s="360">
        <v>0</v>
      </c>
      <c r="K1754" s="360">
        <v>1</v>
      </c>
      <c r="L1754" s="360">
        <v>0</v>
      </c>
      <c r="M1754" s="360">
        <v>0</v>
      </c>
      <c r="N1754" s="360">
        <v>0</v>
      </c>
    </row>
    <row r="1755" spans="2:14" x14ac:dyDescent="0.25">
      <c r="B1755" s="371" t="s">
        <v>221</v>
      </c>
      <c r="C1755" s="371" t="s">
        <v>2201</v>
      </c>
      <c r="D1755" s="371" t="s">
        <v>198</v>
      </c>
      <c r="E1755" s="371" t="s">
        <v>3072</v>
      </c>
      <c r="F1755" s="360">
        <v>2</v>
      </c>
      <c r="G1755" s="360">
        <v>1</v>
      </c>
      <c r="H1755" s="360">
        <v>1</v>
      </c>
      <c r="I1755" s="360">
        <v>0</v>
      </c>
      <c r="J1755" s="360">
        <v>0</v>
      </c>
      <c r="K1755" s="360">
        <v>0</v>
      </c>
      <c r="L1755" s="360">
        <v>0</v>
      </c>
      <c r="M1755" s="360">
        <v>0</v>
      </c>
      <c r="N1755" s="360">
        <v>0</v>
      </c>
    </row>
    <row r="1756" spans="2:14" x14ac:dyDescent="0.25">
      <c r="B1756" s="371" t="s">
        <v>221</v>
      </c>
      <c r="C1756" s="371" t="s">
        <v>2201</v>
      </c>
      <c r="D1756" s="371" t="s">
        <v>198</v>
      </c>
      <c r="E1756" s="371" t="s">
        <v>3682</v>
      </c>
      <c r="F1756" s="360">
        <v>2</v>
      </c>
      <c r="G1756" s="360">
        <v>0</v>
      </c>
      <c r="H1756" s="360">
        <v>0</v>
      </c>
      <c r="I1756" s="360">
        <v>1</v>
      </c>
      <c r="J1756" s="360">
        <v>0</v>
      </c>
      <c r="K1756" s="360">
        <v>1</v>
      </c>
      <c r="L1756" s="360">
        <v>0</v>
      </c>
      <c r="M1756" s="360">
        <v>0</v>
      </c>
      <c r="N1756" s="360">
        <v>0</v>
      </c>
    </row>
    <row r="1757" spans="2:14" x14ac:dyDescent="0.25">
      <c r="B1757" s="371" t="s">
        <v>221</v>
      </c>
      <c r="C1757" s="371" t="s">
        <v>2201</v>
      </c>
      <c r="D1757" s="371" t="s">
        <v>198</v>
      </c>
      <c r="E1757" s="371" t="s">
        <v>3902</v>
      </c>
      <c r="F1757" s="360">
        <v>1</v>
      </c>
      <c r="G1757" s="360">
        <v>0</v>
      </c>
      <c r="H1757" s="360">
        <v>1</v>
      </c>
      <c r="I1757" s="360">
        <v>0</v>
      </c>
      <c r="J1757" s="360">
        <v>0</v>
      </c>
      <c r="K1757" s="360">
        <v>0</v>
      </c>
      <c r="L1757" s="360">
        <v>0</v>
      </c>
      <c r="M1757" s="360">
        <v>0</v>
      </c>
      <c r="N1757" s="360">
        <v>0</v>
      </c>
    </row>
    <row r="1758" spans="2:14" x14ac:dyDescent="0.25">
      <c r="B1758" s="371" t="s">
        <v>221</v>
      </c>
      <c r="C1758" s="371" t="s">
        <v>2201</v>
      </c>
      <c r="D1758" s="371" t="s">
        <v>106</v>
      </c>
      <c r="E1758" s="371" t="s">
        <v>3073</v>
      </c>
      <c r="F1758" s="360">
        <v>1</v>
      </c>
      <c r="G1758" s="360">
        <v>1</v>
      </c>
      <c r="H1758" s="360">
        <v>0</v>
      </c>
      <c r="I1758" s="360">
        <v>0</v>
      </c>
      <c r="J1758" s="360">
        <v>0</v>
      </c>
      <c r="K1758" s="360">
        <v>0</v>
      </c>
      <c r="L1758" s="360">
        <v>0</v>
      </c>
      <c r="M1758" s="360">
        <v>0</v>
      </c>
      <c r="N1758" s="360">
        <v>0</v>
      </c>
    </row>
    <row r="1759" spans="2:14" x14ac:dyDescent="0.25">
      <c r="B1759" s="371" t="s">
        <v>221</v>
      </c>
      <c r="C1759" s="371" t="s">
        <v>2201</v>
      </c>
      <c r="D1759" s="371" t="s">
        <v>106</v>
      </c>
      <c r="E1759" s="371" t="s">
        <v>1611</v>
      </c>
      <c r="F1759" s="360">
        <v>4</v>
      </c>
      <c r="G1759" s="360">
        <v>3</v>
      </c>
      <c r="H1759" s="360">
        <v>0</v>
      </c>
      <c r="I1759" s="360">
        <v>0</v>
      </c>
      <c r="J1759" s="360">
        <v>0</v>
      </c>
      <c r="K1759" s="360">
        <v>1</v>
      </c>
      <c r="L1759" s="360">
        <v>0</v>
      </c>
      <c r="M1759" s="360">
        <v>0</v>
      </c>
      <c r="N1759" s="360">
        <v>0</v>
      </c>
    </row>
    <row r="1760" spans="2:14" x14ac:dyDescent="0.25">
      <c r="B1760" s="371" t="s">
        <v>221</v>
      </c>
      <c r="C1760" s="371" t="s">
        <v>2201</v>
      </c>
      <c r="D1760" s="371" t="s">
        <v>106</v>
      </c>
      <c r="E1760" s="371" t="s">
        <v>1612</v>
      </c>
      <c r="F1760" s="360">
        <v>1</v>
      </c>
      <c r="G1760" s="360">
        <v>1</v>
      </c>
      <c r="H1760" s="360">
        <v>0</v>
      </c>
      <c r="I1760" s="360">
        <v>0</v>
      </c>
      <c r="J1760" s="360">
        <v>0</v>
      </c>
      <c r="K1760" s="360">
        <v>0</v>
      </c>
      <c r="L1760" s="360">
        <v>0</v>
      </c>
      <c r="M1760" s="360">
        <v>0</v>
      </c>
      <c r="N1760" s="360">
        <v>0</v>
      </c>
    </row>
    <row r="1761" spans="2:14" x14ac:dyDescent="0.25">
      <c r="B1761" s="371" t="s">
        <v>221</v>
      </c>
      <c r="C1761" s="371" t="s">
        <v>2201</v>
      </c>
      <c r="D1761" s="371" t="s">
        <v>106</v>
      </c>
      <c r="E1761" s="371" t="s">
        <v>3074</v>
      </c>
      <c r="F1761" s="360">
        <v>3</v>
      </c>
      <c r="G1761" s="360">
        <v>1</v>
      </c>
      <c r="H1761" s="360">
        <v>0</v>
      </c>
      <c r="I1761" s="360">
        <v>0</v>
      </c>
      <c r="J1761" s="360">
        <v>1</v>
      </c>
      <c r="K1761" s="360">
        <v>0</v>
      </c>
      <c r="L1761" s="360">
        <v>0</v>
      </c>
      <c r="M1761" s="360">
        <v>0</v>
      </c>
      <c r="N1761" s="360">
        <v>1</v>
      </c>
    </row>
    <row r="1762" spans="2:14" x14ac:dyDescent="0.25">
      <c r="B1762" s="371" t="s">
        <v>221</v>
      </c>
      <c r="C1762" s="371" t="s">
        <v>2201</v>
      </c>
      <c r="D1762" s="371" t="s">
        <v>106</v>
      </c>
      <c r="E1762" s="371" t="s">
        <v>1614</v>
      </c>
      <c r="F1762" s="360">
        <v>2</v>
      </c>
      <c r="G1762" s="360">
        <v>0</v>
      </c>
      <c r="H1762" s="360">
        <v>0</v>
      </c>
      <c r="I1762" s="360">
        <v>1</v>
      </c>
      <c r="J1762" s="360">
        <v>0</v>
      </c>
      <c r="K1762" s="360">
        <v>0</v>
      </c>
      <c r="L1762" s="360">
        <v>0</v>
      </c>
      <c r="M1762" s="360">
        <v>0</v>
      </c>
      <c r="N1762" s="360">
        <v>1</v>
      </c>
    </row>
    <row r="1763" spans="2:14" x14ac:dyDescent="0.25">
      <c r="B1763" s="371" t="s">
        <v>221</v>
      </c>
      <c r="C1763" s="371" t="s">
        <v>2201</v>
      </c>
      <c r="D1763" s="371" t="s">
        <v>106</v>
      </c>
      <c r="E1763" s="371" t="s">
        <v>4094</v>
      </c>
      <c r="F1763" s="360">
        <v>1</v>
      </c>
      <c r="G1763" s="360">
        <v>1</v>
      </c>
      <c r="H1763" s="360">
        <v>0</v>
      </c>
      <c r="I1763" s="360">
        <v>0</v>
      </c>
      <c r="J1763" s="360">
        <v>0</v>
      </c>
      <c r="K1763" s="360">
        <v>0</v>
      </c>
      <c r="L1763" s="360">
        <v>0</v>
      </c>
      <c r="M1763" s="360">
        <v>0</v>
      </c>
      <c r="N1763" s="360">
        <v>0</v>
      </c>
    </row>
    <row r="1764" spans="2:14" x14ac:dyDescent="0.25">
      <c r="B1764" s="371" t="s">
        <v>221</v>
      </c>
      <c r="C1764" s="371" t="s">
        <v>2201</v>
      </c>
      <c r="D1764" s="371" t="s">
        <v>106</v>
      </c>
      <c r="E1764" s="371" t="s">
        <v>3075</v>
      </c>
      <c r="F1764" s="360">
        <v>2</v>
      </c>
      <c r="G1764" s="360">
        <v>0</v>
      </c>
      <c r="H1764" s="360">
        <v>1</v>
      </c>
      <c r="I1764" s="360">
        <v>0</v>
      </c>
      <c r="J1764" s="360">
        <v>0</v>
      </c>
      <c r="K1764" s="360">
        <v>0</v>
      </c>
      <c r="L1764" s="360">
        <v>0</v>
      </c>
      <c r="M1764" s="360">
        <v>0</v>
      </c>
      <c r="N1764" s="360">
        <v>1</v>
      </c>
    </row>
    <row r="1765" spans="2:14" x14ac:dyDescent="0.25">
      <c r="B1765" s="371" t="s">
        <v>221</v>
      </c>
      <c r="C1765" s="371" t="s">
        <v>2201</v>
      </c>
      <c r="D1765" s="371" t="s">
        <v>106</v>
      </c>
      <c r="E1765" s="371" t="s">
        <v>1615</v>
      </c>
      <c r="F1765" s="360">
        <v>130</v>
      </c>
      <c r="G1765" s="360">
        <v>78</v>
      </c>
      <c r="H1765" s="360">
        <v>5</v>
      </c>
      <c r="I1765" s="360">
        <v>27</v>
      </c>
      <c r="J1765" s="360">
        <v>5</v>
      </c>
      <c r="K1765" s="360">
        <v>9</v>
      </c>
      <c r="L1765" s="360">
        <v>0</v>
      </c>
      <c r="M1765" s="360">
        <v>0</v>
      </c>
      <c r="N1765" s="360">
        <v>6</v>
      </c>
    </row>
    <row r="1766" spans="2:14" x14ac:dyDescent="0.25">
      <c r="B1766" s="371" t="s">
        <v>221</v>
      </c>
      <c r="C1766" s="371" t="s">
        <v>2201</v>
      </c>
      <c r="D1766" s="371" t="s">
        <v>106</v>
      </c>
      <c r="E1766" s="371" t="s">
        <v>1616</v>
      </c>
      <c r="F1766" s="360">
        <v>1</v>
      </c>
      <c r="G1766" s="360">
        <v>1</v>
      </c>
      <c r="H1766" s="360">
        <v>0</v>
      </c>
      <c r="I1766" s="360">
        <v>0</v>
      </c>
      <c r="J1766" s="360">
        <v>0</v>
      </c>
      <c r="K1766" s="360">
        <v>0</v>
      </c>
      <c r="L1766" s="360">
        <v>0</v>
      </c>
      <c r="M1766" s="360">
        <v>0</v>
      </c>
      <c r="N1766" s="360">
        <v>0</v>
      </c>
    </row>
    <row r="1767" spans="2:14" x14ac:dyDescent="0.25">
      <c r="B1767" s="371" t="s">
        <v>221</v>
      </c>
      <c r="C1767" s="371" t="s">
        <v>2201</v>
      </c>
      <c r="D1767" s="371" t="s">
        <v>106</v>
      </c>
      <c r="E1767" s="371" t="s">
        <v>3076</v>
      </c>
      <c r="F1767" s="360">
        <v>1</v>
      </c>
      <c r="G1767" s="360">
        <v>0</v>
      </c>
      <c r="H1767" s="360">
        <v>0</v>
      </c>
      <c r="I1767" s="360">
        <v>0</v>
      </c>
      <c r="J1767" s="360">
        <v>0</v>
      </c>
      <c r="K1767" s="360">
        <v>1</v>
      </c>
      <c r="L1767" s="360">
        <v>0</v>
      </c>
      <c r="M1767" s="360">
        <v>0</v>
      </c>
      <c r="N1767" s="360">
        <v>0</v>
      </c>
    </row>
    <row r="1768" spans="2:14" x14ac:dyDescent="0.25">
      <c r="B1768" s="371" t="s">
        <v>221</v>
      </c>
      <c r="C1768" s="371" t="s">
        <v>2201</v>
      </c>
      <c r="D1768" s="371" t="s">
        <v>106</v>
      </c>
      <c r="E1768" s="371" t="s">
        <v>3077</v>
      </c>
      <c r="F1768" s="360">
        <v>2</v>
      </c>
      <c r="G1768" s="360">
        <v>1</v>
      </c>
      <c r="H1768" s="360">
        <v>1</v>
      </c>
      <c r="I1768" s="360">
        <v>0</v>
      </c>
      <c r="J1768" s="360">
        <v>0</v>
      </c>
      <c r="K1768" s="360">
        <v>0</v>
      </c>
      <c r="L1768" s="360">
        <v>0</v>
      </c>
      <c r="M1768" s="360">
        <v>0</v>
      </c>
      <c r="N1768" s="360">
        <v>0</v>
      </c>
    </row>
    <row r="1769" spans="2:14" x14ac:dyDescent="0.25">
      <c r="B1769" s="371" t="s">
        <v>221</v>
      </c>
      <c r="C1769" s="371" t="s">
        <v>2201</v>
      </c>
      <c r="D1769" s="371" t="s">
        <v>106</v>
      </c>
      <c r="E1769" s="371" t="s">
        <v>4095</v>
      </c>
      <c r="F1769" s="360">
        <v>1</v>
      </c>
      <c r="G1769" s="360">
        <v>1</v>
      </c>
      <c r="H1769" s="360">
        <v>0</v>
      </c>
      <c r="I1769" s="360">
        <v>0</v>
      </c>
      <c r="J1769" s="360">
        <v>0</v>
      </c>
      <c r="K1769" s="360">
        <v>0</v>
      </c>
      <c r="L1769" s="360">
        <v>0</v>
      </c>
      <c r="M1769" s="360">
        <v>0</v>
      </c>
      <c r="N1769" s="360">
        <v>0</v>
      </c>
    </row>
    <row r="1770" spans="2:14" x14ac:dyDescent="0.25">
      <c r="B1770" s="371" t="s">
        <v>221</v>
      </c>
      <c r="C1770" s="371" t="s">
        <v>2201</v>
      </c>
      <c r="D1770" s="371" t="s">
        <v>106</v>
      </c>
      <c r="E1770" s="371" t="s">
        <v>3906</v>
      </c>
      <c r="F1770" s="360">
        <v>1</v>
      </c>
      <c r="G1770" s="360">
        <v>0</v>
      </c>
      <c r="H1770" s="360">
        <v>1</v>
      </c>
      <c r="I1770" s="360">
        <v>0</v>
      </c>
      <c r="J1770" s="360">
        <v>0</v>
      </c>
      <c r="K1770" s="360">
        <v>0</v>
      </c>
      <c r="L1770" s="360">
        <v>0</v>
      </c>
      <c r="M1770" s="360">
        <v>0</v>
      </c>
      <c r="N1770" s="360">
        <v>0</v>
      </c>
    </row>
    <row r="1771" spans="2:14" x14ac:dyDescent="0.25">
      <c r="B1771" s="371" t="s">
        <v>221</v>
      </c>
      <c r="C1771" s="371" t="s">
        <v>2201</v>
      </c>
      <c r="D1771" s="371" t="s">
        <v>106</v>
      </c>
      <c r="E1771" s="371" t="s">
        <v>1617</v>
      </c>
      <c r="F1771" s="360">
        <v>5</v>
      </c>
      <c r="G1771" s="360">
        <v>1</v>
      </c>
      <c r="H1771" s="360">
        <v>2</v>
      </c>
      <c r="I1771" s="360">
        <v>1</v>
      </c>
      <c r="J1771" s="360">
        <v>0</v>
      </c>
      <c r="K1771" s="360">
        <v>0</v>
      </c>
      <c r="L1771" s="360">
        <v>0</v>
      </c>
      <c r="M1771" s="360">
        <v>0</v>
      </c>
      <c r="N1771" s="360">
        <v>1</v>
      </c>
    </row>
    <row r="1772" spans="2:14" x14ac:dyDescent="0.25">
      <c r="B1772" s="371" t="s">
        <v>221</v>
      </c>
      <c r="C1772" s="371" t="s">
        <v>2201</v>
      </c>
      <c r="D1772" s="371" t="s">
        <v>106</v>
      </c>
      <c r="E1772" s="371" t="s">
        <v>2797</v>
      </c>
      <c r="F1772" s="360">
        <v>1</v>
      </c>
      <c r="G1772" s="360">
        <v>1</v>
      </c>
      <c r="H1772" s="360">
        <v>0</v>
      </c>
      <c r="I1772" s="360">
        <v>0</v>
      </c>
      <c r="J1772" s="360">
        <v>0</v>
      </c>
      <c r="K1772" s="360">
        <v>0</v>
      </c>
      <c r="L1772" s="360">
        <v>0</v>
      </c>
      <c r="M1772" s="360">
        <v>0</v>
      </c>
      <c r="N1772" s="360">
        <v>0</v>
      </c>
    </row>
    <row r="1773" spans="2:14" x14ac:dyDescent="0.25">
      <c r="B1773" s="371" t="s">
        <v>221</v>
      </c>
      <c r="C1773" s="371" t="s">
        <v>2201</v>
      </c>
      <c r="D1773" s="371" t="s">
        <v>106</v>
      </c>
      <c r="E1773" s="371" t="s">
        <v>4097</v>
      </c>
      <c r="F1773" s="360">
        <v>1</v>
      </c>
      <c r="G1773" s="360">
        <v>0</v>
      </c>
      <c r="H1773" s="360">
        <v>0</v>
      </c>
      <c r="I1773" s="360">
        <v>0</v>
      </c>
      <c r="J1773" s="360">
        <v>0</v>
      </c>
      <c r="K1773" s="360">
        <v>1</v>
      </c>
      <c r="L1773" s="360">
        <v>0</v>
      </c>
      <c r="M1773" s="360">
        <v>0</v>
      </c>
      <c r="N1773" s="360">
        <v>0</v>
      </c>
    </row>
    <row r="1774" spans="2:14" x14ac:dyDescent="0.25">
      <c r="B1774" s="371" t="s">
        <v>221</v>
      </c>
      <c r="C1774" s="371" t="s">
        <v>2201</v>
      </c>
      <c r="D1774" s="371" t="s">
        <v>106</v>
      </c>
      <c r="E1774" s="371" t="s">
        <v>4099</v>
      </c>
      <c r="F1774" s="360">
        <v>2</v>
      </c>
      <c r="G1774" s="360">
        <v>2</v>
      </c>
      <c r="H1774" s="360">
        <v>0</v>
      </c>
      <c r="I1774" s="360">
        <v>0</v>
      </c>
      <c r="J1774" s="360">
        <v>0</v>
      </c>
      <c r="K1774" s="360">
        <v>0</v>
      </c>
      <c r="L1774" s="360">
        <v>0</v>
      </c>
      <c r="M1774" s="360">
        <v>0</v>
      </c>
      <c r="N1774" s="360">
        <v>0</v>
      </c>
    </row>
    <row r="1775" spans="2:14" x14ac:dyDescent="0.25">
      <c r="B1775" s="371" t="s">
        <v>221</v>
      </c>
      <c r="C1775" s="371" t="s">
        <v>2201</v>
      </c>
      <c r="D1775" s="371" t="s">
        <v>106</v>
      </c>
      <c r="E1775" s="371" t="s">
        <v>3406</v>
      </c>
      <c r="F1775" s="360">
        <v>1</v>
      </c>
      <c r="G1775" s="360">
        <v>1</v>
      </c>
      <c r="H1775" s="360">
        <v>0</v>
      </c>
      <c r="I1775" s="360">
        <v>0</v>
      </c>
      <c r="J1775" s="360">
        <v>0</v>
      </c>
      <c r="K1775" s="360">
        <v>0</v>
      </c>
      <c r="L1775" s="360">
        <v>0</v>
      </c>
      <c r="M1775" s="360">
        <v>0</v>
      </c>
      <c r="N1775" s="360">
        <v>0</v>
      </c>
    </row>
    <row r="1776" spans="2:14" x14ac:dyDescent="0.25">
      <c r="B1776" s="371" t="s">
        <v>221</v>
      </c>
      <c r="C1776" s="371" t="s">
        <v>2201</v>
      </c>
      <c r="D1776" s="371" t="s">
        <v>106</v>
      </c>
      <c r="E1776" s="371" t="s">
        <v>4100</v>
      </c>
      <c r="F1776" s="360">
        <v>1</v>
      </c>
      <c r="G1776" s="360">
        <v>0</v>
      </c>
      <c r="H1776" s="360">
        <v>0</v>
      </c>
      <c r="I1776" s="360">
        <v>0</v>
      </c>
      <c r="J1776" s="360">
        <v>0</v>
      </c>
      <c r="K1776" s="360">
        <v>0</v>
      </c>
      <c r="L1776" s="360">
        <v>0</v>
      </c>
      <c r="M1776" s="360">
        <v>0</v>
      </c>
      <c r="N1776" s="360">
        <v>1</v>
      </c>
    </row>
    <row r="1777" spans="2:14" x14ac:dyDescent="0.25">
      <c r="B1777" s="371" t="s">
        <v>221</v>
      </c>
      <c r="C1777" s="371" t="s">
        <v>2201</v>
      </c>
      <c r="D1777" s="371" t="s">
        <v>106</v>
      </c>
      <c r="E1777" s="371" t="s">
        <v>1619</v>
      </c>
      <c r="F1777" s="360">
        <v>50</v>
      </c>
      <c r="G1777" s="360">
        <v>31</v>
      </c>
      <c r="H1777" s="360">
        <v>1</v>
      </c>
      <c r="I1777" s="360">
        <v>7</v>
      </c>
      <c r="J1777" s="360">
        <v>6</v>
      </c>
      <c r="K1777" s="360">
        <v>3</v>
      </c>
      <c r="L1777" s="360">
        <v>0</v>
      </c>
      <c r="M1777" s="360">
        <v>0</v>
      </c>
      <c r="N1777" s="360">
        <v>2</v>
      </c>
    </row>
    <row r="1778" spans="2:14" x14ac:dyDescent="0.25">
      <c r="B1778" s="371" t="s">
        <v>221</v>
      </c>
      <c r="C1778" s="371" t="s">
        <v>2201</v>
      </c>
      <c r="D1778" s="371" t="s">
        <v>106</v>
      </c>
      <c r="E1778" s="371" t="s">
        <v>1620</v>
      </c>
      <c r="F1778" s="360">
        <v>1</v>
      </c>
      <c r="G1778" s="360">
        <v>1</v>
      </c>
      <c r="H1778" s="360">
        <v>0</v>
      </c>
      <c r="I1778" s="360">
        <v>0</v>
      </c>
      <c r="J1778" s="360">
        <v>0</v>
      </c>
      <c r="K1778" s="360">
        <v>0</v>
      </c>
      <c r="L1778" s="360">
        <v>0</v>
      </c>
      <c r="M1778" s="360">
        <v>0</v>
      </c>
      <c r="N1778" s="360">
        <v>0</v>
      </c>
    </row>
    <row r="1779" spans="2:14" x14ac:dyDescent="0.25">
      <c r="B1779" s="371" t="s">
        <v>221</v>
      </c>
      <c r="C1779" s="371" t="s">
        <v>2201</v>
      </c>
      <c r="D1779" s="371" t="s">
        <v>106</v>
      </c>
      <c r="E1779" s="371" t="s">
        <v>3915</v>
      </c>
      <c r="F1779" s="360">
        <v>1</v>
      </c>
      <c r="G1779" s="360">
        <v>0</v>
      </c>
      <c r="H1779" s="360">
        <v>1</v>
      </c>
      <c r="I1779" s="360">
        <v>0</v>
      </c>
      <c r="J1779" s="360">
        <v>0</v>
      </c>
      <c r="K1779" s="360">
        <v>0</v>
      </c>
      <c r="L1779" s="360">
        <v>0</v>
      </c>
      <c r="M1779" s="360">
        <v>0</v>
      </c>
      <c r="N1779" s="360">
        <v>0</v>
      </c>
    </row>
    <row r="1780" spans="2:14" x14ac:dyDescent="0.25">
      <c r="B1780" s="371" t="s">
        <v>221</v>
      </c>
      <c r="C1780" s="371" t="s">
        <v>2201</v>
      </c>
      <c r="D1780" s="371" t="s">
        <v>106</v>
      </c>
      <c r="E1780" s="371" t="s">
        <v>3916</v>
      </c>
      <c r="F1780" s="360">
        <v>1</v>
      </c>
      <c r="G1780" s="360">
        <v>1</v>
      </c>
      <c r="H1780" s="360">
        <v>0</v>
      </c>
      <c r="I1780" s="360">
        <v>0</v>
      </c>
      <c r="J1780" s="360">
        <v>0</v>
      </c>
      <c r="K1780" s="360">
        <v>0</v>
      </c>
      <c r="L1780" s="360">
        <v>0</v>
      </c>
      <c r="M1780" s="360">
        <v>0</v>
      </c>
      <c r="N1780" s="360">
        <v>0</v>
      </c>
    </row>
    <row r="1781" spans="2:14" x14ac:dyDescent="0.25">
      <c r="B1781" s="371" t="s">
        <v>221</v>
      </c>
      <c r="C1781" s="371" t="s">
        <v>2201</v>
      </c>
      <c r="D1781" s="371" t="s">
        <v>106</v>
      </c>
      <c r="E1781" s="371" t="s">
        <v>1621</v>
      </c>
      <c r="F1781" s="360">
        <v>8</v>
      </c>
      <c r="G1781" s="360">
        <v>7</v>
      </c>
      <c r="H1781" s="360">
        <v>0</v>
      </c>
      <c r="I1781" s="360">
        <v>1</v>
      </c>
      <c r="J1781" s="360">
        <v>0</v>
      </c>
      <c r="K1781" s="360">
        <v>0</v>
      </c>
      <c r="L1781" s="360">
        <v>0</v>
      </c>
      <c r="M1781" s="360">
        <v>0</v>
      </c>
      <c r="N1781" s="360">
        <v>0</v>
      </c>
    </row>
    <row r="1782" spans="2:14" x14ac:dyDescent="0.25">
      <c r="B1782" s="371" t="s">
        <v>221</v>
      </c>
      <c r="C1782" s="371" t="s">
        <v>2201</v>
      </c>
      <c r="D1782" s="371" t="s">
        <v>106</v>
      </c>
      <c r="E1782" s="371" t="s">
        <v>1622</v>
      </c>
      <c r="F1782" s="360">
        <v>72</v>
      </c>
      <c r="G1782" s="360">
        <v>46</v>
      </c>
      <c r="H1782" s="360">
        <v>3</v>
      </c>
      <c r="I1782" s="360">
        <v>10</v>
      </c>
      <c r="J1782" s="360">
        <v>6</v>
      </c>
      <c r="K1782" s="360">
        <v>4</v>
      </c>
      <c r="L1782" s="360">
        <v>0</v>
      </c>
      <c r="M1782" s="360">
        <v>0</v>
      </c>
      <c r="N1782" s="360">
        <v>3</v>
      </c>
    </row>
    <row r="1783" spans="2:14" x14ac:dyDescent="0.25">
      <c r="B1783" s="371" t="s">
        <v>221</v>
      </c>
      <c r="C1783" s="371" t="s">
        <v>2201</v>
      </c>
      <c r="D1783" s="371" t="s">
        <v>106</v>
      </c>
      <c r="E1783" s="371" t="s">
        <v>3917</v>
      </c>
      <c r="F1783" s="360">
        <v>1</v>
      </c>
      <c r="G1783" s="360">
        <v>0</v>
      </c>
      <c r="H1783" s="360">
        <v>0</v>
      </c>
      <c r="I1783" s="360">
        <v>0</v>
      </c>
      <c r="J1783" s="360">
        <v>1</v>
      </c>
      <c r="K1783" s="360">
        <v>0</v>
      </c>
      <c r="L1783" s="360">
        <v>0</v>
      </c>
      <c r="M1783" s="360">
        <v>0</v>
      </c>
      <c r="N1783" s="360">
        <v>0</v>
      </c>
    </row>
    <row r="1784" spans="2:14" x14ac:dyDescent="0.25">
      <c r="B1784" s="371" t="s">
        <v>221</v>
      </c>
      <c r="C1784" s="371" t="s">
        <v>2201</v>
      </c>
      <c r="D1784" s="371" t="s">
        <v>106</v>
      </c>
      <c r="E1784" s="371" t="s">
        <v>3340</v>
      </c>
      <c r="F1784" s="360">
        <v>1</v>
      </c>
      <c r="G1784" s="360">
        <v>1</v>
      </c>
      <c r="H1784" s="360">
        <v>0</v>
      </c>
      <c r="I1784" s="360">
        <v>0</v>
      </c>
      <c r="J1784" s="360">
        <v>0</v>
      </c>
      <c r="K1784" s="360">
        <v>0</v>
      </c>
      <c r="L1784" s="360">
        <v>0</v>
      </c>
      <c r="M1784" s="360">
        <v>0</v>
      </c>
      <c r="N1784" s="360">
        <v>0</v>
      </c>
    </row>
    <row r="1785" spans="2:14" x14ac:dyDescent="0.25">
      <c r="B1785" s="371" t="s">
        <v>221</v>
      </c>
      <c r="C1785" s="371" t="s">
        <v>2201</v>
      </c>
      <c r="D1785" s="371" t="s">
        <v>106</v>
      </c>
      <c r="E1785" s="371" t="s">
        <v>4101</v>
      </c>
      <c r="F1785" s="360">
        <v>1</v>
      </c>
      <c r="G1785" s="360">
        <v>1</v>
      </c>
      <c r="H1785" s="360">
        <v>0</v>
      </c>
      <c r="I1785" s="360">
        <v>0</v>
      </c>
      <c r="J1785" s="360">
        <v>0</v>
      </c>
      <c r="K1785" s="360">
        <v>0</v>
      </c>
      <c r="L1785" s="360">
        <v>0</v>
      </c>
      <c r="M1785" s="360">
        <v>0</v>
      </c>
      <c r="N1785" s="360">
        <v>0</v>
      </c>
    </row>
    <row r="1786" spans="2:14" x14ac:dyDescent="0.25">
      <c r="B1786" s="371" t="s">
        <v>221</v>
      </c>
      <c r="C1786" s="371" t="s">
        <v>2201</v>
      </c>
      <c r="D1786" s="371" t="s">
        <v>106</v>
      </c>
      <c r="E1786" s="371" t="s">
        <v>3603</v>
      </c>
      <c r="F1786" s="360">
        <v>1</v>
      </c>
      <c r="G1786" s="360">
        <v>1</v>
      </c>
      <c r="H1786" s="360">
        <v>0</v>
      </c>
      <c r="I1786" s="360">
        <v>0</v>
      </c>
      <c r="J1786" s="360">
        <v>0</v>
      </c>
      <c r="K1786" s="360">
        <v>0</v>
      </c>
      <c r="L1786" s="360">
        <v>0</v>
      </c>
      <c r="M1786" s="360">
        <v>0</v>
      </c>
      <c r="N1786" s="360">
        <v>0</v>
      </c>
    </row>
    <row r="1787" spans="2:14" x14ac:dyDescent="0.25">
      <c r="B1787" s="371" t="s">
        <v>221</v>
      </c>
      <c r="C1787" s="371" t="s">
        <v>2201</v>
      </c>
      <c r="D1787" s="371" t="s">
        <v>106</v>
      </c>
      <c r="E1787" s="371" t="s">
        <v>4102</v>
      </c>
      <c r="F1787" s="360">
        <v>1</v>
      </c>
      <c r="G1787" s="360">
        <v>1</v>
      </c>
      <c r="H1787" s="360">
        <v>0</v>
      </c>
      <c r="I1787" s="360">
        <v>0</v>
      </c>
      <c r="J1787" s="360">
        <v>0</v>
      </c>
      <c r="K1787" s="360">
        <v>0</v>
      </c>
      <c r="L1787" s="360">
        <v>0</v>
      </c>
      <c r="M1787" s="360">
        <v>0</v>
      </c>
      <c r="N1787" s="360">
        <v>0</v>
      </c>
    </row>
    <row r="1788" spans="2:14" x14ac:dyDescent="0.25">
      <c r="B1788" s="371" t="s">
        <v>221</v>
      </c>
      <c r="C1788" s="371" t="s">
        <v>2201</v>
      </c>
      <c r="D1788" s="371" t="s">
        <v>106</v>
      </c>
      <c r="E1788" s="371" t="s">
        <v>4103</v>
      </c>
      <c r="F1788" s="360">
        <v>1</v>
      </c>
      <c r="G1788" s="360">
        <v>0</v>
      </c>
      <c r="H1788" s="360">
        <v>0</v>
      </c>
      <c r="I1788" s="360">
        <v>0</v>
      </c>
      <c r="J1788" s="360">
        <v>1</v>
      </c>
      <c r="K1788" s="360">
        <v>0</v>
      </c>
      <c r="L1788" s="360">
        <v>0</v>
      </c>
      <c r="M1788" s="360">
        <v>0</v>
      </c>
      <c r="N1788" s="360">
        <v>0</v>
      </c>
    </row>
    <row r="1789" spans="2:14" x14ac:dyDescent="0.25">
      <c r="B1789" s="371" t="s">
        <v>221</v>
      </c>
      <c r="C1789" s="371" t="s">
        <v>2201</v>
      </c>
      <c r="D1789" s="371" t="s">
        <v>106</v>
      </c>
      <c r="E1789" s="371" t="s">
        <v>4105</v>
      </c>
      <c r="F1789" s="360">
        <v>1</v>
      </c>
      <c r="G1789" s="360">
        <v>0</v>
      </c>
      <c r="H1789" s="360">
        <v>0</v>
      </c>
      <c r="I1789" s="360">
        <v>0</v>
      </c>
      <c r="J1789" s="360">
        <v>1</v>
      </c>
      <c r="K1789" s="360">
        <v>0</v>
      </c>
      <c r="L1789" s="360">
        <v>0</v>
      </c>
      <c r="M1789" s="360">
        <v>0</v>
      </c>
      <c r="N1789" s="360">
        <v>0</v>
      </c>
    </row>
    <row r="1790" spans="2:14" x14ac:dyDescent="0.25">
      <c r="B1790" s="371" t="s">
        <v>221</v>
      </c>
      <c r="C1790" s="371" t="s">
        <v>2201</v>
      </c>
      <c r="D1790" s="371" t="s">
        <v>106</v>
      </c>
      <c r="E1790" s="371" t="s">
        <v>3925</v>
      </c>
      <c r="F1790" s="360">
        <v>6</v>
      </c>
      <c r="G1790" s="360">
        <v>5</v>
      </c>
      <c r="H1790" s="360">
        <v>0</v>
      </c>
      <c r="I1790" s="360">
        <v>0</v>
      </c>
      <c r="J1790" s="360">
        <v>0</v>
      </c>
      <c r="K1790" s="360">
        <v>1</v>
      </c>
      <c r="L1790" s="360">
        <v>0</v>
      </c>
      <c r="M1790" s="360">
        <v>0</v>
      </c>
      <c r="N1790" s="360">
        <v>0</v>
      </c>
    </row>
    <row r="1791" spans="2:14" x14ac:dyDescent="0.25">
      <c r="B1791" s="371" t="s">
        <v>221</v>
      </c>
      <c r="C1791" s="371" t="s">
        <v>2201</v>
      </c>
      <c r="D1791" s="371" t="s">
        <v>106</v>
      </c>
      <c r="E1791" s="371" t="s">
        <v>2407</v>
      </c>
      <c r="F1791" s="360">
        <v>1</v>
      </c>
      <c r="G1791" s="360">
        <v>1</v>
      </c>
      <c r="H1791" s="360">
        <v>0</v>
      </c>
      <c r="I1791" s="360">
        <v>0</v>
      </c>
      <c r="J1791" s="360">
        <v>0</v>
      </c>
      <c r="K1791" s="360">
        <v>0</v>
      </c>
      <c r="L1791" s="360">
        <v>0</v>
      </c>
      <c r="M1791" s="360">
        <v>0</v>
      </c>
      <c r="N1791" s="360">
        <v>0</v>
      </c>
    </row>
    <row r="1792" spans="2:14" x14ac:dyDescent="0.25">
      <c r="B1792" s="371" t="s">
        <v>221</v>
      </c>
      <c r="C1792" s="371" t="s">
        <v>2201</v>
      </c>
      <c r="D1792" s="371" t="s">
        <v>106</v>
      </c>
      <c r="E1792" s="371" t="s">
        <v>1626</v>
      </c>
      <c r="F1792" s="360">
        <v>7</v>
      </c>
      <c r="G1792" s="360">
        <v>2</v>
      </c>
      <c r="H1792" s="360">
        <v>0</v>
      </c>
      <c r="I1792" s="360">
        <v>1</v>
      </c>
      <c r="J1792" s="360">
        <v>3</v>
      </c>
      <c r="K1792" s="360">
        <v>0</v>
      </c>
      <c r="L1792" s="360">
        <v>0</v>
      </c>
      <c r="M1792" s="360">
        <v>0</v>
      </c>
      <c r="N1792" s="360">
        <v>1</v>
      </c>
    </row>
    <row r="1793" spans="2:14" x14ac:dyDescent="0.25">
      <c r="B1793" s="371" t="s">
        <v>221</v>
      </c>
      <c r="C1793" s="371" t="s">
        <v>2201</v>
      </c>
      <c r="D1793" s="371" t="s">
        <v>106</v>
      </c>
      <c r="E1793" s="371" t="s">
        <v>3342</v>
      </c>
      <c r="F1793" s="360">
        <v>1</v>
      </c>
      <c r="G1793" s="360">
        <v>1</v>
      </c>
      <c r="H1793" s="360">
        <v>0</v>
      </c>
      <c r="I1793" s="360">
        <v>0</v>
      </c>
      <c r="J1793" s="360">
        <v>0</v>
      </c>
      <c r="K1793" s="360">
        <v>0</v>
      </c>
      <c r="L1793" s="360">
        <v>0</v>
      </c>
      <c r="M1793" s="360">
        <v>0</v>
      </c>
      <c r="N1793" s="360">
        <v>0</v>
      </c>
    </row>
    <row r="1794" spans="2:14" x14ac:dyDescent="0.25">
      <c r="B1794" s="371" t="s">
        <v>221</v>
      </c>
      <c r="C1794" s="371" t="s">
        <v>2201</v>
      </c>
      <c r="D1794" s="371" t="s">
        <v>106</v>
      </c>
      <c r="E1794" s="371" t="s">
        <v>4109</v>
      </c>
      <c r="F1794" s="360">
        <v>1</v>
      </c>
      <c r="G1794" s="360">
        <v>1</v>
      </c>
      <c r="H1794" s="360">
        <v>0</v>
      </c>
      <c r="I1794" s="360">
        <v>0</v>
      </c>
      <c r="J1794" s="360">
        <v>0</v>
      </c>
      <c r="K1794" s="360">
        <v>0</v>
      </c>
      <c r="L1794" s="360">
        <v>0</v>
      </c>
      <c r="M1794" s="360">
        <v>0</v>
      </c>
      <c r="N1794" s="360">
        <v>0</v>
      </c>
    </row>
    <row r="1795" spans="2:14" x14ac:dyDescent="0.25">
      <c r="B1795" s="371" t="s">
        <v>221</v>
      </c>
      <c r="C1795" s="371" t="s">
        <v>2201</v>
      </c>
      <c r="D1795" s="371" t="s">
        <v>106</v>
      </c>
      <c r="E1795" s="371" t="s">
        <v>3928</v>
      </c>
      <c r="F1795" s="360">
        <v>1</v>
      </c>
      <c r="G1795" s="360">
        <v>0</v>
      </c>
      <c r="H1795" s="360">
        <v>0</v>
      </c>
      <c r="I1795" s="360">
        <v>0</v>
      </c>
      <c r="J1795" s="360">
        <v>1</v>
      </c>
      <c r="K1795" s="360">
        <v>0</v>
      </c>
      <c r="L1795" s="360">
        <v>0</v>
      </c>
      <c r="M1795" s="360">
        <v>0</v>
      </c>
      <c r="N1795" s="360">
        <v>0</v>
      </c>
    </row>
    <row r="1796" spans="2:14" x14ac:dyDescent="0.25">
      <c r="B1796" s="371" t="s">
        <v>221</v>
      </c>
      <c r="C1796" s="371" t="s">
        <v>2201</v>
      </c>
      <c r="D1796" s="371" t="s">
        <v>106</v>
      </c>
      <c r="E1796" s="371" t="s">
        <v>3606</v>
      </c>
      <c r="F1796" s="360">
        <v>1</v>
      </c>
      <c r="G1796" s="360">
        <v>0</v>
      </c>
      <c r="H1796" s="360">
        <v>0</v>
      </c>
      <c r="I1796" s="360">
        <v>0</v>
      </c>
      <c r="J1796" s="360">
        <v>0</v>
      </c>
      <c r="K1796" s="360">
        <v>0</v>
      </c>
      <c r="L1796" s="360">
        <v>0</v>
      </c>
      <c r="M1796" s="360">
        <v>0</v>
      </c>
      <c r="N1796" s="360">
        <v>1</v>
      </c>
    </row>
    <row r="1797" spans="2:14" x14ac:dyDescent="0.25">
      <c r="B1797" s="371" t="s">
        <v>221</v>
      </c>
      <c r="C1797" s="371" t="s">
        <v>2201</v>
      </c>
      <c r="D1797" s="371" t="s">
        <v>106</v>
      </c>
      <c r="E1797" s="371" t="s">
        <v>3080</v>
      </c>
      <c r="F1797" s="360">
        <v>1</v>
      </c>
      <c r="G1797" s="360">
        <v>1</v>
      </c>
      <c r="H1797" s="360">
        <v>0</v>
      </c>
      <c r="I1797" s="360">
        <v>0</v>
      </c>
      <c r="J1797" s="360">
        <v>0</v>
      </c>
      <c r="K1797" s="360">
        <v>0</v>
      </c>
      <c r="L1797" s="360">
        <v>0</v>
      </c>
      <c r="M1797" s="360">
        <v>0</v>
      </c>
      <c r="N1797" s="360">
        <v>0</v>
      </c>
    </row>
    <row r="1798" spans="2:14" x14ac:dyDescent="0.25">
      <c r="B1798" s="371" t="s">
        <v>221</v>
      </c>
      <c r="C1798" s="371" t="s">
        <v>2201</v>
      </c>
      <c r="D1798" s="371" t="s">
        <v>106</v>
      </c>
      <c r="E1798" s="371" t="s">
        <v>3936</v>
      </c>
      <c r="F1798" s="360">
        <v>1</v>
      </c>
      <c r="G1798" s="360">
        <v>1</v>
      </c>
      <c r="H1798" s="360">
        <v>0</v>
      </c>
      <c r="I1798" s="360">
        <v>0</v>
      </c>
      <c r="J1798" s="360">
        <v>0</v>
      </c>
      <c r="K1798" s="360">
        <v>0</v>
      </c>
      <c r="L1798" s="360">
        <v>0</v>
      </c>
      <c r="M1798" s="360">
        <v>0</v>
      </c>
      <c r="N1798" s="360">
        <v>0</v>
      </c>
    </row>
    <row r="1799" spans="2:14" x14ac:dyDescent="0.25">
      <c r="B1799" s="371" t="s">
        <v>221</v>
      </c>
      <c r="C1799" s="371" t="s">
        <v>2201</v>
      </c>
      <c r="D1799" s="371" t="s">
        <v>106</v>
      </c>
      <c r="E1799" s="371" t="s">
        <v>1717</v>
      </c>
      <c r="F1799" s="360">
        <v>1</v>
      </c>
      <c r="G1799" s="360">
        <v>1</v>
      </c>
      <c r="H1799" s="360">
        <v>0</v>
      </c>
      <c r="I1799" s="360">
        <v>0</v>
      </c>
      <c r="J1799" s="360">
        <v>0</v>
      </c>
      <c r="K1799" s="360">
        <v>0</v>
      </c>
      <c r="L1799" s="360">
        <v>0</v>
      </c>
      <c r="M1799" s="360">
        <v>0</v>
      </c>
      <c r="N1799" s="360">
        <v>0</v>
      </c>
    </row>
    <row r="1800" spans="2:14" x14ac:dyDescent="0.25">
      <c r="B1800" s="371" t="s">
        <v>221</v>
      </c>
      <c r="C1800" s="371" t="s">
        <v>2201</v>
      </c>
      <c r="D1800" s="371" t="s">
        <v>106</v>
      </c>
      <c r="E1800" s="371" t="s">
        <v>3192</v>
      </c>
      <c r="F1800" s="360">
        <v>1</v>
      </c>
      <c r="G1800" s="360">
        <v>1</v>
      </c>
      <c r="H1800" s="360">
        <v>0</v>
      </c>
      <c r="I1800" s="360">
        <v>0</v>
      </c>
      <c r="J1800" s="360">
        <v>0</v>
      </c>
      <c r="K1800" s="360">
        <v>0</v>
      </c>
      <c r="L1800" s="360">
        <v>0</v>
      </c>
      <c r="M1800" s="360">
        <v>0</v>
      </c>
      <c r="N1800" s="360">
        <v>0</v>
      </c>
    </row>
    <row r="1801" spans="2:14" x14ac:dyDescent="0.25">
      <c r="B1801" s="371" t="s">
        <v>221</v>
      </c>
      <c r="C1801" s="371" t="s">
        <v>2201</v>
      </c>
      <c r="D1801" s="371" t="s">
        <v>106</v>
      </c>
      <c r="E1801" s="371" t="s">
        <v>4112</v>
      </c>
      <c r="F1801" s="360">
        <v>1</v>
      </c>
      <c r="G1801" s="360">
        <v>1</v>
      </c>
      <c r="H1801" s="360">
        <v>0</v>
      </c>
      <c r="I1801" s="360">
        <v>0</v>
      </c>
      <c r="J1801" s="360">
        <v>0</v>
      </c>
      <c r="K1801" s="360">
        <v>0</v>
      </c>
      <c r="L1801" s="360">
        <v>0</v>
      </c>
      <c r="M1801" s="360">
        <v>0</v>
      </c>
      <c r="N1801" s="360">
        <v>0</v>
      </c>
    </row>
    <row r="1802" spans="2:14" x14ac:dyDescent="0.25">
      <c r="B1802" s="371" t="s">
        <v>221</v>
      </c>
      <c r="C1802" s="371" t="s">
        <v>2201</v>
      </c>
      <c r="D1802" s="371" t="s">
        <v>106</v>
      </c>
      <c r="E1802" s="371" t="s">
        <v>1628</v>
      </c>
      <c r="F1802" s="360">
        <v>1</v>
      </c>
      <c r="G1802" s="360">
        <v>0</v>
      </c>
      <c r="H1802" s="360">
        <v>0</v>
      </c>
      <c r="I1802" s="360">
        <v>1</v>
      </c>
      <c r="J1802" s="360">
        <v>0</v>
      </c>
      <c r="K1802" s="360">
        <v>0</v>
      </c>
      <c r="L1802" s="360">
        <v>0</v>
      </c>
      <c r="M1802" s="360">
        <v>0</v>
      </c>
      <c r="N1802" s="360">
        <v>0</v>
      </c>
    </row>
    <row r="1803" spans="2:14" x14ac:dyDescent="0.25">
      <c r="B1803" s="371" t="s">
        <v>221</v>
      </c>
      <c r="C1803" s="371" t="s">
        <v>2201</v>
      </c>
      <c r="D1803" s="371" t="s">
        <v>106</v>
      </c>
      <c r="E1803" s="371" t="s">
        <v>3083</v>
      </c>
      <c r="F1803" s="360">
        <v>2</v>
      </c>
      <c r="G1803" s="360">
        <v>1</v>
      </c>
      <c r="H1803" s="360">
        <v>0</v>
      </c>
      <c r="I1803" s="360">
        <v>0</v>
      </c>
      <c r="J1803" s="360">
        <v>1</v>
      </c>
      <c r="K1803" s="360">
        <v>0</v>
      </c>
      <c r="L1803" s="360">
        <v>0</v>
      </c>
      <c r="M1803" s="360">
        <v>0</v>
      </c>
      <c r="N1803" s="360">
        <v>0</v>
      </c>
    </row>
    <row r="1804" spans="2:14" x14ac:dyDescent="0.25">
      <c r="B1804" s="371" t="s">
        <v>221</v>
      </c>
      <c r="C1804" s="371" t="s">
        <v>2201</v>
      </c>
      <c r="D1804" s="371" t="s">
        <v>106</v>
      </c>
      <c r="E1804" s="371" t="s">
        <v>3942</v>
      </c>
      <c r="F1804" s="360">
        <v>2</v>
      </c>
      <c r="G1804" s="360">
        <v>2</v>
      </c>
      <c r="H1804" s="360">
        <v>0</v>
      </c>
      <c r="I1804" s="360">
        <v>0</v>
      </c>
      <c r="J1804" s="360">
        <v>0</v>
      </c>
      <c r="K1804" s="360">
        <v>0</v>
      </c>
      <c r="L1804" s="360">
        <v>0</v>
      </c>
      <c r="M1804" s="360">
        <v>0</v>
      </c>
      <c r="N1804" s="360">
        <v>0</v>
      </c>
    </row>
    <row r="1805" spans="2:14" x14ac:dyDescent="0.25">
      <c r="B1805" s="371" t="s">
        <v>221</v>
      </c>
      <c r="C1805" s="371" t="s">
        <v>2201</v>
      </c>
      <c r="D1805" s="371" t="s">
        <v>106</v>
      </c>
      <c r="E1805" s="371" t="s">
        <v>3084</v>
      </c>
      <c r="F1805" s="360">
        <v>1</v>
      </c>
      <c r="G1805" s="360">
        <v>0</v>
      </c>
      <c r="H1805" s="360">
        <v>1</v>
      </c>
      <c r="I1805" s="360">
        <v>0</v>
      </c>
      <c r="J1805" s="360">
        <v>0</v>
      </c>
      <c r="K1805" s="360">
        <v>0</v>
      </c>
      <c r="L1805" s="360">
        <v>0</v>
      </c>
      <c r="M1805" s="360">
        <v>0</v>
      </c>
      <c r="N1805" s="360">
        <v>0</v>
      </c>
    </row>
    <row r="1806" spans="2:14" x14ac:dyDescent="0.25">
      <c r="B1806" s="371" t="s">
        <v>221</v>
      </c>
      <c r="C1806" s="371" t="s">
        <v>2201</v>
      </c>
      <c r="D1806" s="371" t="s">
        <v>106</v>
      </c>
      <c r="E1806" s="371" t="s">
        <v>2863</v>
      </c>
      <c r="F1806" s="360">
        <v>1</v>
      </c>
      <c r="G1806" s="360">
        <v>0</v>
      </c>
      <c r="H1806" s="360">
        <v>0</v>
      </c>
      <c r="I1806" s="360">
        <v>0</v>
      </c>
      <c r="J1806" s="360">
        <v>0</v>
      </c>
      <c r="K1806" s="360">
        <v>1</v>
      </c>
      <c r="L1806" s="360">
        <v>0</v>
      </c>
      <c r="M1806" s="360">
        <v>0</v>
      </c>
      <c r="N1806" s="360">
        <v>0</v>
      </c>
    </row>
    <row r="1807" spans="2:14" x14ac:dyDescent="0.25">
      <c r="B1807" s="371" t="s">
        <v>221</v>
      </c>
      <c r="C1807" s="371" t="s">
        <v>2201</v>
      </c>
      <c r="D1807" s="371" t="s">
        <v>106</v>
      </c>
      <c r="E1807" s="371" t="s">
        <v>4113</v>
      </c>
      <c r="F1807" s="360">
        <v>2</v>
      </c>
      <c r="G1807" s="360">
        <v>0</v>
      </c>
      <c r="H1807" s="360">
        <v>1</v>
      </c>
      <c r="I1807" s="360">
        <v>0</v>
      </c>
      <c r="J1807" s="360">
        <v>0</v>
      </c>
      <c r="K1807" s="360">
        <v>0</v>
      </c>
      <c r="L1807" s="360">
        <v>0</v>
      </c>
      <c r="M1807" s="360">
        <v>0</v>
      </c>
      <c r="N1807" s="360">
        <v>1</v>
      </c>
    </row>
    <row r="1808" spans="2:14" x14ac:dyDescent="0.25">
      <c r="B1808" s="371" t="s">
        <v>221</v>
      </c>
      <c r="C1808" s="371" t="s">
        <v>2201</v>
      </c>
      <c r="D1808" s="371" t="s">
        <v>106</v>
      </c>
      <c r="E1808" s="371" t="s">
        <v>1629</v>
      </c>
      <c r="F1808" s="360">
        <v>1</v>
      </c>
      <c r="G1808" s="360">
        <v>0</v>
      </c>
      <c r="H1808" s="360">
        <v>0</v>
      </c>
      <c r="I1808" s="360">
        <v>0</v>
      </c>
      <c r="J1808" s="360">
        <v>1</v>
      </c>
      <c r="K1808" s="360">
        <v>0</v>
      </c>
      <c r="L1808" s="360">
        <v>0</v>
      </c>
      <c r="M1808" s="360">
        <v>0</v>
      </c>
      <c r="N1808" s="360">
        <v>0</v>
      </c>
    </row>
    <row r="1809" spans="2:14" x14ac:dyDescent="0.25">
      <c r="B1809" s="371" t="s">
        <v>221</v>
      </c>
      <c r="C1809" s="371" t="s">
        <v>2201</v>
      </c>
      <c r="D1809" s="371" t="s">
        <v>106</v>
      </c>
      <c r="E1809" s="371" t="s">
        <v>3345</v>
      </c>
      <c r="F1809" s="360">
        <v>2</v>
      </c>
      <c r="G1809" s="360">
        <v>2</v>
      </c>
      <c r="H1809" s="360">
        <v>0</v>
      </c>
      <c r="I1809" s="360">
        <v>0</v>
      </c>
      <c r="J1809" s="360">
        <v>0</v>
      </c>
      <c r="K1809" s="360">
        <v>0</v>
      </c>
      <c r="L1809" s="360">
        <v>0</v>
      </c>
      <c r="M1809" s="360">
        <v>0</v>
      </c>
      <c r="N1809" s="360">
        <v>0</v>
      </c>
    </row>
    <row r="1810" spans="2:14" x14ac:dyDescent="0.25">
      <c r="B1810" s="371" t="s">
        <v>221</v>
      </c>
      <c r="C1810" s="371" t="s">
        <v>2201</v>
      </c>
      <c r="D1810" s="371" t="s">
        <v>106</v>
      </c>
      <c r="E1810" s="371" t="s">
        <v>3688</v>
      </c>
      <c r="F1810" s="360">
        <v>1</v>
      </c>
      <c r="G1810" s="360">
        <v>1</v>
      </c>
      <c r="H1810" s="360">
        <v>0</v>
      </c>
      <c r="I1810" s="360">
        <v>0</v>
      </c>
      <c r="J1810" s="360">
        <v>0</v>
      </c>
      <c r="K1810" s="360">
        <v>0</v>
      </c>
      <c r="L1810" s="360">
        <v>0</v>
      </c>
      <c r="M1810" s="360">
        <v>0</v>
      </c>
      <c r="N1810" s="360">
        <v>0</v>
      </c>
    </row>
    <row r="1811" spans="2:14" x14ac:dyDescent="0.25">
      <c r="B1811" s="371" t="s">
        <v>221</v>
      </c>
      <c r="C1811" s="371" t="s">
        <v>2201</v>
      </c>
      <c r="D1811" s="371" t="s">
        <v>106</v>
      </c>
      <c r="E1811" s="371" t="s">
        <v>3085</v>
      </c>
      <c r="F1811" s="360">
        <v>1</v>
      </c>
      <c r="G1811" s="360">
        <v>0</v>
      </c>
      <c r="H1811" s="360">
        <v>0</v>
      </c>
      <c r="I1811" s="360">
        <v>0</v>
      </c>
      <c r="J1811" s="360">
        <v>0</v>
      </c>
      <c r="K1811" s="360">
        <v>1</v>
      </c>
      <c r="L1811" s="360">
        <v>0</v>
      </c>
      <c r="M1811" s="360">
        <v>0</v>
      </c>
      <c r="N1811" s="360">
        <v>0</v>
      </c>
    </row>
    <row r="1812" spans="2:14" x14ac:dyDescent="0.25">
      <c r="B1812" s="371" t="s">
        <v>221</v>
      </c>
      <c r="C1812" s="371" t="s">
        <v>2201</v>
      </c>
      <c r="D1812" s="371" t="s">
        <v>106</v>
      </c>
      <c r="E1812" s="371" t="s">
        <v>3608</v>
      </c>
      <c r="F1812" s="360">
        <v>1</v>
      </c>
      <c r="G1812" s="360">
        <v>1</v>
      </c>
      <c r="H1812" s="360">
        <v>0</v>
      </c>
      <c r="I1812" s="360">
        <v>0</v>
      </c>
      <c r="J1812" s="360">
        <v>0</v>
      </c>
      <c r="K1812" s="360">
        <v>0</v>
      </c>
      <c r="L1812" s="360">
        <v>0</v>
      </c>
      <c r="M1812" s="360">
        <v>0</v>
      </c>
      <c r="N1812" s="360">
        <v>0</v>
      </c>
    </row>
    <row r="1813" spans="2:14" x14ac:dyDescent="0.25">
      <c r="B1813" s="371" t="s">
        <v>221</v>
      </c>
      <c r="C1813" s="371" t="s">
        <v>2201</v>
      </c>
      <c r="D1813" s="371" t="s">
        <v>106</v>
      </c>
      <c r="E1813" s="371" t="s">
        <v>3346</v>
      </c>
      <c r="F1813" s="360">
        <v>2</v>
      </c>
      <c r="G1813" s="360">
        <v>2</v>
      </c>
      <c r="H1813" s="360">
        <v>0</v>
      </c>
      <c r="I1813" s="360">
        <v>0</v>
      </c>
      <c r="J1813" s="360">
        <v>0</v>
      </c>
      <c r="K1813" s="360">
        <v>0</v>
      </c>
      <c r="L1813" s="360">
        <v>0</v>
      </c>
      <c r="M1813" s="360">
        <v>0</v>
      </c>
      <c r="N1813" s="360">
        <v>0</v>
      </c>
    </row>
    <row r="1814" spans="2:14" x14ac:dyDescent="0.25">
      <c r="B1814" s="371" t="s">
        <v>221</v>
      </c>
      <c r="C1814" s="371" t="s">
        <v>2201</v>
      </c>
      <c r="D1814" s="371" t="s">
        <v>106</v>
      </c>
      <c r="E1814" s="371" t="s">
        <v>1633</v>
      </c>
      <c r="F1814" s="360">
        <v>13</v>
      </c>
      <c r="G1814" s="360">
        <v>11</v>
      </c>
      <c r="H1814" s="360">
        <v>1</v>
      </c>
      <c r="I1814" s="360">
        <v>0</v>
      </c>
      <c r="J1814" s="360">
        <v>0</v>
      </c>
      <c r="K1814" s="360">
        <v>0</v>
      </c>
      <c r="L1814" s="360">
        <v>0</v>
      </c>
      <c r="M1814" s="360">
        <v>0</v>
      </c>
      <c r="N1814" s="360">
        <v>1</v>
      </c>
    </row>
    <row r="1815" spans="2:14" x14ac:dyDescent="0.25">
      <c r="B1815" s="371" t="s">
        <v>221</v>
      </c>
      <c r="C1815" s="371" t="s">
        <v>2201</v>
      </c>
      <c r="D1815" s="371" t="s">
        <v>106</v>
      </c>
      <c r="E1815" s="371" t="s">
        <v>1634</v>
      </c>
      <c r="F1815" s="360">
        <v>6</v>
      </c>
      <c r="G1815" s="360">
        <v>6</v>
      </c>
      <c r="H1815" s="360">
        <v>0</v>
      </c>
      <c r="I1815" s="360">
        <v>0</v>
      </c>
      <c r="J1815" s="360">
        <v>0</v>
      </c>
      <c r="K1815" s="360">
        <v>0</v>
      </c>
      <c r="L1815" s="360">
        <v>0</v>
      </c>
      <c r="M1815" s="360">
        <v>0</v>
      </c>
      <c r="N1815" s="360">
        <v>0</v>
      </c>
    </row>
    <row r="1816" spans="2:14" x14ac:dyDescent="0.25">
      <c r="B1816" s="371" t="s">
        <v>221</v>
      </c>
      <c r="C1816" s="371" t="s">
        <v>2201</v>
      </c>
      <c r="D1816" s="371" t="s">
        <v>106</v>
      </c>
      <c r="E1816" s="371" t="s">
        <v>1636</v>
      </c>
      <c r="F1816" s="360">
        <v>3</v>
      </c>
      <c r="G1816" s="360">
        <v>1</v>
      </c>
      <c r="H1816" s="360">
        <v>0</v>
      </c>
      <c r="I1816" s="360">
        <v>2</v>
      </c>
      <c r="J1816" s="360">
        <v>0</v>
      </c>
      <c r="K1816" s="360">
        <v>0</v>
      </c>
      <c r="L1816" s="360">
        <v>0</v>
      </c>
      <c r="M1816" s="360">
        <v>0</v>
      </c>
      <c r="N1816" s="360">
        <v>0</v>
      </c>
    </row>
    <row r="1817" spans="2:14" x14ac:dyDescent="0.25">
      <c r="B1817" s="371" t="s">
        <v>221</v>
      </c>
      <c r="C1817" s="371" t="s">
        <v>2201</v>
      </c>
      <c r="D1817" s="371" t="s">
        <v>106</v>
      </c>
      <c r="E1817" s="371" t="s">
        <v>1637</v>
      </c>
      <c r="F1817" s="360">
        <v>3</v>
      </c>
      <c r="G1817" s="360">
        <v>2</v>
      </c>
      <c r="H1817" s="360">
        <v>0</v>
      </c>
      <c r="I1817" s="360">
        <v>0</v>
      </c>
      <c r="J1817" s="360">
        <v>1</v>
      </c>
      <c r="K1817" s="360">
        <v>0</v>
      </c>
      <c r="L1817" s="360">
        <v>0</v>
      </c>
      <c r="M1817" s="360">
        <v>0</v>
      </c>
      <c r="N1817" s="360">
        <v>0</v>
      </c>
    </row>
    <row r="1818" spans="2:14" x14ac:dyDescent="0.25">
      <c r="B1818" s="371" t="s">
        <v>221</v>
      </c>
      <c r="C1818" s="371" t="s">
        <v>2201</v>
      </c>
      <c r="D1818" s="371" t="s">
        <v>106</v>
      </c>
      <c r="E1818" s="371" t="s">
        <v>1638</v>
      </c>
      <c r="F1818" s="360">
        <v>6</v>
      </c>
      <c r="G1818" s="360">
        <v>1</v>
      </c>
      <c r="H1818" s="360">
        <v>0</v>
      </c>
      <c r="I1818" s="360">
        <v>3</v>
      </c>
      <c r="J1818" s="360">
        <v>0</v>
      </c>
      <c r="K1818" s="360">
        <v>0</v>
      </c>
      <c r="L1818" s="360">
        <v>0</v>
      </c>
      <c r="M1818" s="360">
        <v>0</v>
      </c>
      <c r="N1818" s="360">
        <v>2</v>
      </c>
    </row>
    <row r="1819" spans="2:14" x14ac:dyDescent="0.25">
      <c r="B1819" s="371" t="s">
        <v>221</v>
      </c>
      <c r="C1819" s="371" t="s">
        <v>2201</v>
      </c>
      <c r="D1819" s="371" t="s">
        <v>106</v>
      </c>
      <c r="E1819" s="371" t="s">
        <v>3347</v>
      </c>
      <c r="F1819" s="360">
        <v>1</v>
      </c>
      <c r="G1819" s="360">
        <v>0</v>
      </c>
      <c r="H1819" s="360">
        <v>0</v>
      </c>
      <c r="I1819" s="360">
        <v>0</v>
      </c>
      <c r="J1819" s="360">
        <v>0</v>
      </c>
      <c r="K1819" s="360">
        <v>1</v>
      </c>
      <c r="L1819" s="360">
        <v>0</v>
      </c>
      <c r="M1819" s="360">
        <v>0</v>
      </c>
      <c r="N1819" s="360">
        <v>0</v>
      </c>
    </row>
    <row r="1820" spans="2:14" x14ac:dyDescent="0.25">
      <c r="B1820" s="371" t="s">
        <v>221</v>
      </c>
      <c r="C1820" s="371" t="s">
        <v>2201</v>
      </c>
      <c r="D1820" s="371" t="s">
        <v>2202</v>
      </c>
      <c r="E1820" s="371" t="s">
        <v>3690</v>
      </c>
      <c r="F1820" s="360">
        <v>1</v>
      </c>
      <c r="G1820" s="360">
        <v>1</v>
      </c>
      <c r="H1820" s="360">
        <v>0</v>
      </c>
      <c r="I1820" s="360">
        <v>0</v>
      </c>
      <c r="J1820" s="360">
        <v>0</v>
      </c>
      <c r="K1820" s="360">
        <v>0</v>
      </c>
      <c r="L1820" s="360">
        <v>0</v>
      </c>
      <c r="M1820" s="360">
        <v>0</v>
      </c>
      <c r="N1820" s="360">
        <v>0</v>
      </c>
    </row>
    <row r="1821" spans="2:14" x14ac:dyDescent="0.25">
      <c r="B1821" s="371" t="s">
        <v>221</v>
      </c>
      <c r="C1821" s="371" t="s">
        <v>2201</v>
      </c>
      <c r="D1821" s="371" t="s">
        <v>2202</v>
      </c>
      <c r="E1821" s="371" t="s">
        <v>4114</v>
      </c>
      <c r="F1821" s="360">
        <v>3</v>
      </c>
      <c r="G1821" s="360">
        <v>0</v>
      </c>
      <c r="H1821" s="360">
        <v>0</v>
      </c>
      <c r="I1821" s="360">
        <v>0</v>
      </c>
      <c r="J1821" s="360">
        <v>0</v>
      </c>
      <c r="K1821" s="360">
        <v>3</v>
      </c>
      <c r="L1821" s="360">
        <v>0</v>
      </c>
      <c r="M1821" s="360">
        <v>0</v>
      </c>
      <c r="N1821" s="360">
        <v>0</v>
      </c>
    </row>
    <row r="1822" spans="2:14" x14ac:dyDescent="0.25">
      <c r="B1822" s="371" t="s">
        <v>221</v>
      </c>
      <c r="C1822" s="371" t="s">
        <v>2201</v>
      </c>
      <c r="D1822" s="371" t="s">
        <v>2202</v>
      </c>
      <c r="E1822" s="371" t="s">
        <v>1640</v>
      </c>
      <c r="F1822" s="360">
        <v>5</v>
      </c>
      <c r="G1822" s="360">
        <v>4</v>
      </c>
      <c r="H1822" s="360">
        <v>0</v>
      </c>
      <c r="I1822" s="360">
        <v>0</v>
      </c>
      <c r="J1822" s="360">
        <v>0</v>
      </c>
      <c r="K1822" s="360">
        <v>0</v>
      </c>
      <c r="L1822" s="360">
        <v>0</v>
      </c>
      <c r="M1822" s="360">
        <v>0</v>
      </c>
      <c r="N1822" s="360">
        <v>1</v>
      </c>
    </row>
    <row r="1823" spans="2:14" x14ac:dyDescent="0.25">
      <c r="B1823" s="371" t="s">
        <v>221</v>
      </c>
      <c r="C1823" s="371" t="s">
        <v>2201</v>
      </c>
      <c r="D1823" s="371" t="s">
        <v>113</v>
      </c>
      <c r="E1823" s="371" t="s">
        <v>1963</v>
      </c>
      <c r="F1823" s="360">
        <v>3</v>
      </c>
      <c r="G1823" s="360">
        <v>1</v>
      </c>
      <c r="H1823" s="360">
        <v>1</v>
      </c>
      <c r="I1823" s="360">
        <v>1</v>
      </c>
      <c r="J1823" s="360">
        <v>0</v>
      </c>
      <c r="K1823" s="360">
        <v>0</v>
      </c>
      <c r="L1823" s="360">
        <v>0</v>
      </c>
      <c r="M1823" s="360">
        <v>0</v>
      </c>
      <c r="N1823" s="360">
        <v>0</v>
      </c>
    </row>
    <row r="1824" spans="2:14" x14ac:dyDescent="0.25">
      <c r="B1824" s="371" t="s">
        <v>221</v>
      </c>
      <c r="C1824" s="371" t="s">
        <v>2201</v>
      </c>
      <c r="D1824" s="371" t="s">
        <v>114</v>
      </c>
      <c r="E1824" s="371" t="s">
        <v>1717</v>
      </c>
      <c r="F1824" s="360">
        <v>2</v>
      </c>
      <c r="G1824" s="360">
        <v>2</v>
      </c>
      <c r="H1824" s="360">
        <v>0</v>
      </c>
      <c r="I1824" s="360">
        <v>0</v>
      </c>
      <c r="J1824" s="360">
        <v>0</v>
      </c>
      <c r="K1824" s="360">
        <v>0</v>
      </c>
      <c r="L1824" s="360">
        <v>0</v>
      </c>
      <c r="M1824" s="360">
        <v>0</v>
      </c>
      <c r="N1824" s="360">
        <v>0</v>
      </c>
    </row>
    <row r="1825" spans="2:14" x14ac:dyDescent="0.25">
      <c r="B1825" s="371" t="s">
        <v>221</v>
      </c>
      <c r="C1825" s="371" t="s">
        <v>2201</v>
      </c>
      <c r="D1825" s="371" t="s">
        <v>114</v>
      </c>
      <c r="E1825" s="371" t="s">
        <v>2409</v>
      </c>
      <c r="F1825" s="360">
        <v>1</v>
      </c>
      <c r="G1825" s="360">
        <v>1</v>
      </c>
      <c r="H1825" s="360">
        <v>0</v>
      </c>
      <c r="I1825" s="360">
        <v>0</v>
      </c>
      <c r="J1825" s="360">
        <v>0</v>
      </c>
      <c r="K1825" s="360">
        <v>0</v>
      </c>
      <c r="L1825" s="360">
        <v>0</v>
      </c>
      <c r="M1825" s="360">
        <v>0</v>
      </c>
      <c r="N1825" s="360">
        <v>0</v>
      </c>
    </row>
    <row r="1826" spans="2:14" x14ac:dyDescent="0.25">
      <c r="B1826" s="371" t="s">
        <v>221</v>
      </c>
      <c r="C1826" s="371" t="s">
        <v>2201</v>
      </c>
      <c r="D1826" s="371" t="s">
        <v>114</v>
      </c>
      <c r="E1826" s="371" t="s">
        <v>1719</v>
      </c>
      <c r="F1826" s="360">
        <v>19</v>
      </c>
      <c r="G1826" s="360">
        <v>14</v>
      </c>
      <c r="H1826" s="360">
        <v>0</v>
      </c>
      <c r="I1826" s="360">
        <v>5</v>
      </c>
      <c r="J1826" s="360">
        <v>0</v>
      </c>
      <c r="K1826" s="360">
        <v>0</v>
      </c>
      <c r="L1826" s="360">
        <v>0</v>
      </c>
      <c r="M1826" s="360">
        <v>0</v>
      </c>
      <c r="N1826" s="360">
        <v>0</v>
      </c>
    </row>
    <row r="1827" spans="2:14" x14ac:dyDescent="0.25">
      <c r="B1827" s="371" t="s">
        <v>221</v>
      </c>
      <c r="C1827" s="371" t="s">
        <v>2201</v>
      </c>
      <c r="D1827" s="371" t="s">
        <v>238</v>
      </c>
      <c r="E1827" s="371" t="s">
        <v>3948</v>
      </c>
      <c r="F1827" s="360">
        <v>1</v>
      </c>
      <c r="G1827" s="360">
        <v>1</v>
      </c>
      <c r="H1827" s="360">
        <v>0</v>
      </c>
      <c r="I1827" s="360">
        <v>0</v>
      </c>
      <c r="J1827" s="360">
        <v>0</v>
      </c>
      <c r="K1827" s="360">
        <v>0</v>
      </c>
      <c r="L1827" s="360">
        <v>0</v>
      </c>
      <c r="M1827" s="360">
        <v>0</v>
      </c>
      <c r="N1827" s="360">
        <v>0</v>
      </c>
    </row>
    <row r="1828" spans="2:14" x14ac:dyDescent="0.25">
      <c r="B1828" s="371" t="s">
        <v>221</v>
      </c>
      <c r="C1828" s="371" t="s">
        <v>2201</v>
      </c>
      <c r="D1828" s="371" t="s">
        <v>238</v>
      </c>
      <c r="E1828" s="371" t="s">
        <v>1721</v>
      </c>
      <c r="F1828" s="360">
        <v>3</v>
      </c>
      <c r="G1828" s="360">
        <v>2</v>
      </c>
      <c r="H1828" s="360">
        <v>0</v>
      </c>
      <c r="I1828" s="360">
        <v>0</v>
      </c>
      <c r="J1828" s="360">
        <v>0</v>
      </c>
      <c r="K1828" s="360">
        <v>0</v>
      </c>
      <c r="L1828" s="360">
        <v>0</v>
      </c>
      <c r="M1828" s="360">
        <v>0</v>
      </c>
      <c r="N1828" s="360">
        <v>1</v>
      </c>
    </row>
    <row r="1829" spans="2:14" x14ac:dyDescent="0.25">
      <c r="B1829" s="371" t="s">
        <v>221</v>
      </c>
      <c r="C1829" s="371" t="s">
        <v>2201</v>
      </c>
      <c r="D1829" s="371" t="s">
        <v>238</v>
      </c>
      <c r="E1829" s="371" t="s">
        <v>4119</v>
      </c>
      <c r="F1829" s="360">
        <v>1</v>
      </c>
      <c r="G1829" s="360">
        <v>0</v>
      </c>
      <c r="H1829" s="360">
        <v>0</v>
      </c>
      <c r="I1829" s="360">
        <v>1</v>
      </c>
      <c r="J1829" s="360">
        <v>0</v>
      </c>
      <c r="K1829" s="360">
        <v>0</v>
      </c>
      <c r="L1829" s="360">
        <v>0</v>
      </c>
      <c r="M1829" s="360">
        <v>0</v>
      </c>
      <c r="N1829" s="360">
        <v>0</v>
      </c>
    </row>
    <row r="1830" spans="2:14" x14ac:dyDescent="0.25">
      <c r="B1830" s="371" t="s">
        <v>221</v>
      </c>
      <c r="C1830" s="371" t="s">
        <v>2201</v>
      </c>
      <c r="D1830" s="371" t="s">
        <v>238</v>
      </c>
      <c r="E1830" s="371" t="s">
        <v>1722</v>
      </c>
      <c r="F1830" s="360">
        <v>21</v>
      </c>
      <c r="G1830" s="360">
        <v>14</v>
      </c>
      <c r="H1830" s="360">
        <v>0</v>
      </c>
      <c r="I1830" s="360">
        <v>2</v>
      </c>
      <c r="J1830" s="360">
        <v>0</v>
      </c>
      <c r="K1830" s="360">
        <v>4</v>
      </c>
      <c r="L1830" s="360">
        <v>0</v>
      </c>
      <c r="M1830" s="360">
        <v>0</v>
      </c>
      <c r="N1830" s="360">
        <v>1</v>
      </c>
    </row>
    <row r="1831" spans="2:14" x14ac:dyDescent="0.25">
      <c r="B1831" s="371" t="s">
        <v>221</v>
      </c>
      <c r="C1831" s="371" t="s">
        <v>2201</v>
      </c>
      <c r="D1831" s="371" t="s">
        <v>238</v>
      </c>
      <c r="E1831" s="371" t="s">
        <v>3411</v>
      </c>
      <c r="F1831" s="360">
        <v>1</v>
      </c>
      <c r="G1831" s="360">
        <v>1</v>
      </c>
      <c r="H1831" s="360">
        <v>0</v>
      </c>
      <c r="I1831" s="360">
        <v>0</v>
      </c>
      <c r="J1831" s="360">
        <v>0</v>
      </c>
      <c r="K1831" s="360">
        <v>0</v>
      </c>
      <c r="L1831" s="360">
        <v>0</v>
      </c>
      <c r="M1831" s="360">
        <v>0</v>
      </c>
      <c r="N1831" s="360">
        <v>0</v>
      </c>
    </row>
    <row r="1832" spans="2:14" x14ac:dyDescent="0.25">
      <c r="B1832" s="371" t="s">
        <v>221</v>
      </c>
      <c r="C1832" s="371" t="s">
        <v>2201</v>
      </c>
      <c r="D1832" s="371" t="s">
        <v>238</v>
      </c>
      <c r="E1832" s="371" t="s">
        <v>1723</v>
      </c>
      <c r="F1832" s="360">
        <v>4</v>
      </c>
      <c r="G1832" s="360">
        <v>1</v>
      </c>
      <c r="H1832" s="360">
        <v>0</v>
      </c>
      <c r="I1832" s="360">
        <v>1</v>
      </c>
      <c r="J1832" s="360">
        <v>0</v>
      </c>
      <c r="K1832" s="360">
        <v>2</v>
      </c>
      <c r="L1832" s="360">
        <v>0</v>
      </c>
      <c r="M1832" s="360">
        <v>0</v>
      </c>
      <c r="N1832" s="360">
        <v>0</v>
      </c>
    </row>
    <row r="1833" spans="2:14" x14ac:dyDescent="0.25">
      <c r="B1833" s="371" t="s">
        <v>221</v>
      </c>
      <c r="C1833" s="371" t="s">
        <v>2201</v>
      </c>
      <c r="D1833" s="371" t="s">
        <v>238</v>
      </c>
      <c r="E1833" s="371" t="s">
        <v>1724</v>
      </c>
      <c r="F1833" s="360">
        <v>2</v>
      </c>
      <c r="G1833" s="360">
        <v>2</v>
      </c>
      <c r="H1833" s="360">
        <v>0</v>
      </c>
      <c r="I1833" s="360">
        <v>0</v>
      </c>
      <c r="J1833" s="360">
        <v>0</v>
      </c>
      <c r="K1833" s="360">
        <v>0</v>
      </c>
      <c r="L1833" s="360">
        <v>0</v>
      </c>
      <c r="M1833" s="360">
        <v>0</v>
      </c>
      <c r="N1833" s="360">
        <v>0</v>
      </c>
    </row>
    <row r="1834" spans="2:14" x14ac:dyDescent="0.25">
      <c r="B1834" s="371" t="s">
        <v>221</v>
      </c>
      <c r="C1834" s="371" t="s">
        <v>2201</v>
      </c>
      <c r="D1834" s="371" t="s">
        <v>238</v>
      </c>
      <c r="E1834" s="371" t="s">
        <v>1725</v>
      </c>
      <c r="F1834" s="360">
        <v>4</v>
      </c>
      <c r="G1834" s="360">
        <v>3</v>
      </c>
      <c r="H1834" s="360">
        <v>0</v>
      </c>
      <c r="I1834" s="360">
        <v>0</v>
      </c>
      <c r="J1834" s="360">
        <v>0</v>
      </c>
      <c r="K1834" s="360">
        <v>1</v>
      </c>
      <c r="L1834" s="360">
        <v>0</v>
      </c>
      <c r="M1834" s="360">
        <v>0</v>
      </c>
      <c r="N1834" s="360">
        <v>0</v>
      </c>
    </row>
    <row r="1835" spans="2:14" x14ac:dyDescent="0.25">
      <c r="B1835" s="371" t="s">
        <v>221</v>
      </c>
      <c r="C1835" s="371" t="s">
        <v>2201</v>
      </c>
      <c r="D1835" s="371" t="s">
        <v>238</v>
      </c>
      <c r="E1835" s="371" t="s">
        <v>1727</v>
      </c>
      <c r="F1835" s="360">
        <v>5</v>
      </c>
      <c r="G1835" s="360">
        <v>3</v>
      </c>
      <c r="H1835" s="360">
        <v>1</v>
      </c>
      <c r="I1835" s="360">
        <v>0</v>
      </c>
      <c r="J1835" s="360">
        <v>0</v>
      </c>
      <c r="K1835" s="360">
        <v>1</v>
      </c>
      <c r="L1835" s="360">
        <v>0</v>
      </c>
      <c r="M1835" s="360">
        <v>0</v>
      </c>
      <c r="N1835" s="360">
        <v>0</v>
      </c>
    </row>
    <row r="1836" spans="2:14" x14ac:dyDescent="0.25">
      <c r="B1836" s="371" t="s">
        <v>221</v>
      </c>
      <c r="C1836" s="371" t="s">
        <v>2201</v>
      </c>
      <c r="D1836" s="371" t="s">
        <v>238</v>
      </c>
      <c r="E1836" s="371" t="s">
        <v>1728</v>
      </c>
      <c r="F1836" s="360">
        <v>1</v>
      </c>
      <c r="G1836" s="360">
        <v>0</v>
      </c>
      <c r="H1836" s="360">
        <v>0</v>
      </c>
      <c r="I1836" s="360">
        <v>0</v>
      </c>
      <c r="J1836" s="360">
        <v>0</v>
      </c>
      <c r="K1836" s="360">
        <v>1</v>
      </c>
      <c r="L1836" s="360">
        <v>0</v>
      </c>
      <c r="M1836" s="360">
        <v>0</v>
      </c>
      <c r="N1836" s="360">
        <v>0</v>
      </c>
    </row>
    <row r="1837" spans="2:14" x14ac:dyDescent="0.25">
      <c r="B1837" s="371" t="s">
        <v>221</v>
      </c>
      <c r="C1837" s="371" t="s">
        <v>2201</v>
      </c>
      <c r="D1837" s="371" t="s">
        <v>238</v>
      </c>
      <c r="E1837" s="371" t="s">
        <v>2410</v>
      </c>
      <c r="F1837" s="360">
        <v>1</v>
      </c>
      <c r="G1837" s="360">
        <v>0</v>
      </c>
      <c r="H1837" s="360">
        <v>0</v>
      </c>
      <c r="I1837" s="360">
        <v>1</v>
      </c>
      <c r="J1837" s="360">
        <v>0</v>
      </c>
      <c r="K1837" s="360">
        <v>0</v>
      </c>
      <c r="L1837" s="360">
        <v>0</v>
      </c>
      <c r="M1837" s="360">
        <v>0</v>
      </c>
      <c r="N1837" s="360">
        <v>0</v>
      </c>
    </row>
    <row r="1838" spans="2:14" x14ac:dyDescent="0.25">
      <c r="B1838" s="371" t="s">
        <v>221</v>
      </c>
      <c r="C1838" s="371" t="s">
        <v>2201</v>
      </c>
      <c r="D1838" s="371" t="s">
        <v>238</v>
      </c>
      <c r="E1838" s="371" t="s">
        <v>2671</v>
      </c>
      <c r="F1838" s="360">
        <v>1</v>
      </c>
      <c r="G1838" s="360">
        <v>0</v>
      </c>
      <c r="H1838" s="360">
        <v>0</v>
      </c>
      <c r="I1838" s="360">
        <v>1</v>
      </c>
      <c r="J1838" s="360">
        <v>0</v>
      </c>
      <c r="K1838" s="360">
        <v>0</v>
      </c>
      <c r="L1838" s="360">
        <v>0</v>
      </c>
      <c r="M1838" s="360">
        <v>0</v>
      </c>
      <c r="N1838" s="360">
        <v>0</v>
      </c>
    </row>
    <row r="1839" spans="2:14" x14ac:dyDescent="0.25">
      <c r="B1839" s="371" t="s">
        <v>221</v>
      </c>
      <c r="C1839" s="371" t="s">
        <v>2201</v>
      </c>
      <c r="D1839" s="371" t="s">
        <v>238</v>
      </c>
      <c r="E1839" s="371" t="s">
        <v>2799</v>
      </c>
      <c r="F1839" s="360">
        <v>1</v>
      </c>
      <c r="G1839" s="360">
        <v>0</v>
      </c>
      <c r="H1839" s="360">
        <v>0</v>
      </c>
      <c r="I1839" s="360">
        <v>0</v>
      </c>
      <c r="J1839" s="360">
        <v>0</v>
      </c>
      <c r="K1839" s="360">
        <v>0</v>
      </c>
      <c r="L1839" s="360">
        <v>0</v>
      </c>
      <c r="M1839" s="360">
        <v>0</v>
      </c>
      <c r="N1839" s="360">
        <v>1</v>
      </c>
    </row>
    <row r="1840" spans="2:14" x14ac:dyDescent="0.25">
      <c r="B1840" s="371" t="s">
        <v>221</v>
      </c>
      <c r="C1840" s="371" t="s">
        <v>2201</v>
      </c>
      <c r="D1840" s="371" t="s">
        <v>238</v>
      </c>
      <c r="E1840" s="371" t="s">
        <v>2365</v>
      </c>
      <c r="F1840" s="360">
        <v>1</v>
      </c>
      <c r="G1840" s="360">
        <v>1</v>
      </c>
      <c r="H1840" s="360">
        <v>0</v>
      </c>
      <c r="I1840" s="360">
        <v>0</v>
      </c>
      <c r="J1840" s="360">
        <v>0</v>
      </c>
      <c r="K1840" s="360">
        <v>0</v>
      </c>
      <c r="L1840" s="360">
        <v>0</v>
      </c>
      <c r="M1840" s="360">
        <v>0</v>
      </c>
      <c r="N1840" s="360">
        <v>0</v>
      </c>
    </row>
    <row r="1841" spans="2:14" x14ac:dyDescent="0.25">
      <c r="B1841" s="371" t="s">
        <v>221</v>
      </c>
      <c r="C1841" s="371" t="s">
        <v>2201</v>
      </c>
      <c r="D1841" s="371" t="s">
        <v>238</v>
      </c>
      <c r="E1841" s="371" t="s">
        <v>3611</v>
      </c>
      <c r="F1841" s="360">
        <v>1</v>
      </c>
      <c r="G1841" s="360">
        <v>1</v>
      </c>
      <c r="H1841" s="360">
        <v>0</v>
      </c>
      <c r="I1841" s="360">
        <v>0</v>
      </c>
      <c r="J1841" s="360">
        <v>0</v>
      </c>
      <c r="K1841" s="360">
        <v>0</v>
      </c>
      <c r="L1841" s="360">
        <v>0</v>
      </c>
      <c r="M1841" s="360">
        <v>0</v>
      </c>
      <c r="N1841" s="360">
        <v>0</v>
      </c>
    </row>
    <row r="1842" spans="2:14" x14ac:dyDescent="0.25">
      <c r="B1842" s="371" t="s">
        <v>221</v>
      </c>
      <c r="C1842" s="371" t="s">
        <v>2201</v>
      </c>
      <c r="D1842" s="371" t="s">
        <v>238</v>
      </c>
      <c r="E1842" s="371" t="s">
        <v>3350</v>
      </c>
      <c r="F1842" s="360">
        <v>1</v>
      </c>
      <c r="G1842" s="360">
        <v>1</v>
      </c>
      <c r="H1842" s="360">
        <v>0</v>
      </c>
      <c r="I1842" s="360">
        <v>0</v>
      </c>
      <c r="J1842" s="360">
        <v>0</v>
      </c>
      <c r="K1842" s="360">
        <v>0</v>
      </c>
      <c r="L1842" s="360">
        <v>0</v>
      </c>
      <c r="M1842" s="360">
        <v>0</v>
      </c>
      <c r="N1842" s="360">
        <v>0</v>
      </c>
    </row>
    <row r="1843" spans="2:14" x14ac:dyDescent="0.25">
      <c r="B1843" s="371" t="s">
        <v>221</v>
      </c>
      <c r="C1843" s="371" t="s">
        <v>2201</v>
      </c>
      <c r="D1843" s="371" t="s">
        <v>238</v>
      </c>
      <c r="E1843" s="371" t="s">
        <v>1729</v>
      </c>
      <c r="F1843" s="360">
        <v>8</v>
      </c>
      <c r="G1843" s="360">
        <v>6</v>
      </c>
      <c r="H1843" s="360">
        <v>0</v>
      </c>
      <c r="I1843" s="360">
        <v>0</v>
      </c>
      <c r="J1843" s="360">
        <v>0</v>
      </c>
      <c r="K1843" s="360">
        <v>2</v>
      </c>
      <c r="L1843" s="360">
        <v>0</v>
      </c>
      <c r="M1843" s="360">
        <v>0</v>
      </c>
      <c r="N1843" s="360">
        <v>0</v>
      </c>
    </row>
    <row r="1844" spans="2:14" x14ac:dyDescent="0.25">
      <c r="B1844" s="371" t="s">
        <v>221</v>
      </c>
      <c r="C1844" s="371" t="s">
        <v>2201</v>
      </c>
      <c r="D1844" s="371" t="s">
        <v>238</v>
      </c>
      <c r="E1844" s="371" t="s">
        <v>4121</v>
      </c>
      <c r="F1844" s="360">
        <v>1</v>
      </c>
      <c r="G1844" s="360">
        <v>1</v>
      </c>
      <c r="H1844" s="360">
        <v>0</v>
      </c>
      <c r="I1844" s="360">
        <v>0</v>
      </c>
      <c r="J1844" s="360">
        <v>0</v>
      </c>
      <c r="K1844" s="360">
        <v>0</v>
      </c>
      <c r="L1844" s="360">
        <v>0</v>
      </c>
      <c r="M1844" s="360">
        <v>0</v>
      </c>
      <c r="N1844" s="360">
        <v>0</v>
      </c>
    </row>
    <row r="1845" spans="2:14" x14ac:dyDescent="0.25">
      <c r="B1845" s="371" t="s">
        <v>221</v>
      </c>
      <c r="C1845" s="371" t="s">
        <v>2201</v>
      </c>
      <c r="D1845" s="371" t="s">
        <v>238</v>
      </c>
      <c r="E1845" s="371" t="s">
        <v>1730</v>
      </c>
      <c r="F1845" s="360">
        <v>3</v>
      </c>
      <c r="G1845" s="360">
        <v>1</v>
      </c>
      <c r="H1845" s="360">
        <v>1</v>
      </c>
      <c r="I1845" s="360">
        <v>0</v>
      </c>
      <c r="J1845" s="360">
        <v>0</v>
      </c>
      <c r="K1845" s="360">
        <v>0</v>
      </c>
      <c r="L1845" s="360">
        <v>0</v>
      </c>
      <c r="M1845" s="360">
        <v>0</v>
      </c>
      <c r="N1845" s="360">
        <v>1</v>
      </c>
    </row>
    <row r="1846" spans="2:14" x14ac:dyDescent="0.25">
      <c r="B1846" s="371" t="s">
        <v>221</v>
      </c>
      <c r="C1846" s="371" t="s">
        <v>2201</v>
      </c>
      <c r="D1846" s="371" t="s">
        <v>238</v>
      </c>
      <c r="E1846" s="371" t="s">
        <v>4122</v>
      </c>
      <c r="F1846" s="360">
        <v>1</v>
      </c>
      <c r="G1846" s="360">
        <v>1</v>
      </c>
      <c r="H1846" s="360">
        <v>0</v>
      </c>
      <c r="I1846" s="360">
        <v>0</v>
      </c>
      <c r="J1846" s="360">
        <v>0</v>
      </c>
      <c r="K1846" s="360">
        <v>0</v>
      </c>
      <c r="L1846" s="360">
        <v>0</v>
      </c>
      <c r="M1846" s="360">
        <v>0</v>
      </c>
      <c r="N1846" s="360">
        <v>0</v>
      </c>
    </row>
    <row r="1847" spans="2:14" x14ac:dyDescent="0.25">
      <c r="B1847" s="371" t="s">
        <v>221</v>
      </c>
      <c r="C1847" s="371" t="s">
        <v>2201</v>
      </c>
      <c r="D1847" s="371" t="s">
        <v>238</v>
      </c>
      <c r="E1847" s="371" t="s">
        <v>3955</v>
      </c>
      <c r="F1847" s="360">
        <v>1</v>
      </c>
      <c r="G1847" s="360">
        <v>1</v>
      </c>
      <c r="H1847" s="360">
        <v>0</v>
      </c>
      <c r="I1847" s="360">
        <v>0</v>
      </c>
      <c r="J1847" s="360">
        <v>0</v>
      </c>
      <c r="K1847" s="360">
        <v>0</v>
      </c>
      <c r="L1847" s="360">
        <v>0</v>
      </c>
      <c r="M1847" s="360">
        <v>0</v>
      </c>
      <c r="N1847" s="360">
        <v>0</v>
      </c>
    </row>
    <row r="1848" spans="2:14" x14ac:dyDescent="0.25">
      <c r="B1848" s="371" t="s">
        <v>221</v>
      </c>
      <c r="C1848" s="371" t="s">
        <v>2201</v>
      </c>
      <c r="D1848" s="371" t="s">
        <v>238</v>
      </c>
      <c r="E1848" s="371" t="s">
        <v>1731</v>
      </c>
      <c r="F1848" s="360">
        <v>1</v>
      </c>
      <c r="G1848" s="360">
        <v>1</v>
      </c>
      <c r="H1848" s="360">
        <v>0</v>
      </c>
      <c r="I1848" s="360">
        <v>0</v>
      </c>
      <c r="J1848" s="360">
        <v>0</v>
      </c>
      <c r="K1848" s="360">
        <v>0</v>
      </c>
      <c r="L1848" s="360">
        <v>0</v>
      </c>
      <c r="M1848" s="360">
        <v>0</v>
      </c>
      <c r="N1848" s="360">
        <v>0</v>
      </c>
    </row>
    <row r="1849" spans="2:14" x14ac:dyDescent="0.25">
      <c r="B1849" s="371" t="s">
        <v>221</v>
      </c>
      <c r="C1849" s="371" t="s">
        <v>2201</v>
      </c>
      <c r="D1849" s="371" t="s">
        <v>238</v>
      </c>
      <c r="E1849" s="371" t="s">
        <v>3614</v>
      </c>
      <c r="F1849" s="360">
        <v>1</v>
      </c>
      <c r="G1849" s="360">
        <v>0</v>
      </c>
      <c r="H1849" s="360">
        <v>0</v>
      </c>
      <c r="I1849" s="360">
        <v>0</v>
      </c>
      <c r="J1849" s="360">
        <v>0</v>
      </c>
      <c r="K1849" s="360">
        <v>1</v>
      </c>
      <c r="L1849" s="360">
        <v>0</v>
      </c>
      <c r="M1849" s="360">
        <v>0</v>
      </c>
      <c r="N1849" s="360">
        <v>0</v>
      </c>
    </row>
    <row r="1850" spans="2:14" x14ac:dyDescent="0.25">
      <c r="B1850" s="371" t="s">
        <v>221</v>
      </c>
      <c r="C1850" s="371" t="s">
        <v>2201</v>
      </c>
      <c r="D1850" s="371" t="s">
        <v>238</v>
      </c>
      <c r="E1850" s="371" t="s">
        <v>2866</v>
      </c>
      <c r="F1850" s="360">
        <v>2</v>
      </c>
      <c r="G1850" s="360">
        <v>0</v>
      </c>
      <c r="H1850" s="360">
        <v>0</v>
      </c>
      <c r="I1850" s="360">
        <v>0</v>
      </c>
      <c r="J1850" s="360">
        <v>0</v>
      </c>
      <c r="K1850" s="360">
        <v>2</v>
      </c>
      <c r="L1850" s="360">
        <v>0</v>
      </c>
      <c r="M1850" s="360">
        <v>0</v>
      </c>
      <c r="N1850" s="360">
        <v>0</v>
      </c>
    </row>
    <row r="1851" spans="2:14" x14ac:dyDescent="0.25">
      <c r="B1851" s="371" t="s">
        <v>221</v>
      </c>
      <c r="C1851" s="371" t="s">
        <v>2585</v>
      </c>
      <c r="D1851" s="371" t="s">
        <v>101</v>
      </c>
      <c r="E1851" s="371" t="s">
        <v>2800</v>
      </c>
      <c r="F1851" s="360">
        <v>12</v>
      </c>
      <c r="G1851" s="360">
        <v>12</v>
      </c>
      <c r="H1851" s="360">
        <v>0</v>
      </c>
      <c r="I1851" s="360">
        <v>0</v>
      </c>
      <c r="J1851" s="360">
        <v>0</v>
      </c>
      <c r="K1851" s="360">
        <v>0</v>
      </c>
      <c r="L1851" s="360">
        <v>0</v>
      </c>
      <c r="M1851" s="360">
        <v>0</v>
      </c>
      <c r="N1851" s="360">
        <v>0</v>
      </c>
    </row>
    <row r="1852" spans="2:14" x14ac:dyDescent="0.25">
      <c r="B1852" s="371" t="s">
        <v>221</v>
      </c>
      <c r="C1852" s="371" t="s">
        <v>2585</v>
      </c>
      <c r="D1852" s="371" t="s">
        <v>431</v>
      </c>
      <c r="E1852" s="371" t="s">
        <v>1958</v>
      </c>
      <c r="F1852" s="360">
        <v>2</v>
      </c>
      <c r="G1852" s="360">
        <v>1</v>
      </c>
      <c r="H1852" s="360">
        <v>1</v>
      </c>
      <c r="I1852" s="360">
        <v>0</v>
      </c>
      <c r="J1852" s="360">
        <v>0</v>
      </c>
      <c r="K1852" s="360">
        <v>0</v>
      </c>
      <c r="L1852" s="360">
        <v>0</v>
      </c>
      <c r="M1852" s="360">
        <v>0</v>
      </c>
      <c r="N1852" s="360">
        <v>0</v>
      </c>
    </row>
    <row r="1853" spans="2:14" x14ac:dyDescent="0.25">
      <c r="B1853" s="371" t="s">
        <v>221</v>
      </c>
      <c r="C1853" s="371" t="s">
        <v>2585</v>
      </c>
      <c r="D1853" s="371" t="s">
        <v>431</v>
      </c>
      <c r="E1853" s="371" t="s">
        <v>1685</v>
      </c>
      <c r="F1853" s="360">
        <v>7</v>
      </c>
      <c r="G1853" s="360">
        <v>1</v>
      </c>
      <c r="H1853" s="360">
        <v>0</v>
      </c>
      <c r="I1853" s="360">
        <v>1</v>
      </c>
      <c r="J1853" s="360">
        <v>0</v>
      </c>
      <c r="K1853" s="360">
        <v>5</v>
      </c>
      <c r="L1853" s="360">
        <v>0</v>
      </c>
      <c r="M1853" s="360">
        <v>0</v>
      </c>
      <c r="N1853" s="360">
        <v>0</v>
      </c>
    </row>
    <row r="1854" spans="2:14" x14ac:dyDescent="0.25">
      <c r="B1854" s="371" t="s">
        <v>221</v>
      </c>
      <c r="C1854" s="371" t="s">
        <v>2585</v>
      </c>
      <c r="D1854" s="371" t="s">
        <v>107</v>
      </c>
      <c r="E1854" s="371" t="s">
        <v>2801</v>
      </c>
      <c r="F1854" s="360">
        <v>1</v>
      </c>
      <c r="G1854" s="360">
        <v>1</v>
      </c>
      <c r="H1854" s="360">
        <v>0</v>
      </c>
      <c r="I1854" s="360">
        <v>0</v>
      </c>
      <c r="J1854" s="360">
        <v>0</v>
      </c>
      <c r="K1854" s="360">
        <v>0</v>
      </c>
      <c r="L1854" s="360">
        <v>0</v>
      </c>
      <c r="M1854" s="360">
        <v>0</v>
      </c>
      <c r="N1854" s="360">
        <v>0</v>
      </c>
    </row>
    <row r="1855" spans="2:14" x14ac:dyDescent="0.25">
      <c r="B1855" s="371" t="s">
        <v>221</v>
      </c>
      <c r="C1855" s="371" t="s">
        <v>2585</v>
      </c>
      <c r="D1855" s="371" t="s">
        <v>107</v>
      </c>
      <c r="E1855" s="371" t="s">
        <v>3196</v>
      </c>
      <c r="F1855" s="360">
        <v>2</v>
      </c>
      <c r="G1855" s="360">
        <v>2</v>
      </c>
      <c r="H1855" s="360">
        <v>0</v>
      </c>
      <c r="I1855" s="360">
        <v>0</v>
      </c>
      <c r="J1855" s="360">
        <v>0</v>
      </c>
      <c r="K1855" s="360">
        <v>0</v>
      </c>
      <c r="L1855" s="360">
        <v>0</v>
      </c>
      <c r="M1855" s="360">
        <v>0</v>
      </c>
      <c r="N1855" s="360">
        <v>0</v>
      </c>
    </row>
    <row r="1856" spans="2:14" x14ac:dyDescent="0.25">
      <c r="B1856" s="371" t="s">
        <v>221</v>
      </c>
      <c r="C1856" s="371" t="s">
        <v>2585</v>
      </c>
      <c r="D1856" s="371" t="s">
        <v>107</v>
      </c>
      <c r="E1856" s="371" t="s">
        <v>1605</v>
      </c>
      <c r="F1856" s="360">
        <v>42</v>
      </c>
      <c r="G1856" s="360">
        <v>18</v>
      </c>
      <c r="H1856" s="360">
        <v>10</v>
      </c>
      <c r="I1856" s="360">
        <v>5</v>
      </c>
      <c r="J1856" s="360">
        <v>1</v>
      </c>
      <c r="K1856" s="360">
        <v>6</v>
      </c>
      <c r="L1856" s="360">
        <v>0</v>
      </c>
      <c r="M1856" s="360">
        <v>0</v>
      </c>
      <c r="N1856" s="360">
        <v>2</v>
      </c>
    </row>
    <row r="1857" spans="2:14" x14ac:dyDescent="0.25">
      <c r="B1857" s="371" t="s">
        <v>221</v>
      </c>
      <c r="C1857" s="371" t="s">
        <v>2585</v>
      </c>
      <c r="D1857" s="371" t="s">
        <v>107</v>
      </c>
      <c r="E1857" s="371" t="s">
        <v>1606</v>
      </c>
      <c r="F1857" s="360">
        <v>1</v>
      </c>
      <c r="G1857" s="360">
        <v>0</v>
      </c>
      <c r="H1857" s="360">
        <v>0</v>
      </c>
      <c r="I1857" s="360">
        <v>1</v>
      </c>
      <c r="J1857" s="360">
        <v>0</v>
      </c>
      <c r="K1857" s="360">
        <v>0</v>
      </c>
      <c r="L1857" s="360">
        <v>0</v>
      </c>
      <c r="M1857" s="360">
        <v>0</v>
      </c>
      <c r="N1857" s="360">
        <v>0</v>
      </c>
    </row>
    <row r="1858" spans="2:14" x14ac:dyDescent="0.25">
      <c r="B1858" s="371" t="s">
        <v>221</v>
      </c>
      <c r="C1858" s="371" t="s">
        <v>2585</v>
      </c>
      <c r="D1858" s="371" t="s">
        <v>107</v>
      </c>
      <c r="E1858" s="371" t="s">
        <v>1952</v>
      </c>
      <c r="F1858" s="360">
        <v>1</v>
      </c>
      <c r="G1858" s="360">
        <v>1</v>
      </c>
      <c r="H1858" s="360">
        <v>0</v>
      </c>
      <c r="I1858" s="360">
        <v>0</v>
      </c>
      <c r="J1858" s="360">
        <v>0</v>
      </c>
      <c r="K1858" s="360">
        <v>0</v>
      </c>
      <c r="L1858" s="360">
        <v>0</v>
      </c>
      <c r="M1858" s="360">
        <v>0</v>
      </c>
      <c r="N1858" s="360">
        <v>0</v>
      </c>
    </row>
    <row r="1859" spans="2:14" x14ac:dyDescent="0.25">
      <c r="B1859" s="371" t="s">
        <v>221</v>
      </c>
      <c r="C1859" s="371" t="s">
        <v>2585</v>
      </c>
      <c r="D1859" s="371" t="s">
        <v>107</v>
      </c>
      <c r="E1859" s="371" t="s">
        <v>1608</v>
      </c>
      <c r="F1859" s="360">
        <v>75</v>
      </c>
      <c r="G1859" s="360">
        <v>57</v>
      </c>
      <c r="H1859" s="360">
        <v>3</v>
      </c>
      <c r="I1859" s="360">
        <v>7</v>
      </c>
      <c r="J1859" s="360">
        <v>1</v>
      </c>
      <c r="K1859" s="360">
        <v>5</v>
      </c>
      <c r="L1859" s="360">
        <v>0</v>
      </c>
      <c r="M1859" s="360">
        <v>0</v>
      </c>
      <c r="N1859" s="360">
        <v>2</v>
      </c>
    </row>
    <row r="1860" spans="2:14" x14ac:dyDescent="0.25">
      <c r="B1860" s="371" t="s">
        <v>221</v>
      </c>
      <c r="C1860" s="371" t="s">
        <v>2585</v>
      </c>
      <c r="D1860" s="371" t="s">
        <v>107</v>
      </c>
      <c r="E1860" s="371" t="s">
        <v>1609</v>
      </c>
      <c r="F1860" s="360">
        <v>2</v>
      </c>
      <c r="G1860" s="360">
        <v>1</v>
      </c>
      <c r="H1860" s="360">
        <v>1</v>
      </c>
      <c r="I1860" s="360">
        <v>0</v>
      </c>
      <c r="J1860" s="360">
        <v>0</v>
      </c>
      <c r="K1860" s="360">
        <v>0</v>
      </c>
      <c r="L1860" s="360">
        <v>0</v>
      </c>
      <c r="M1860" s="360">
        <v>0</v>
      </c>
      <c r="N1860" s="360">
        <v>0</v>
      </c>
    </row>
    <row r="1861" spans="2:14" x14ac:dyDescent="0.25">
      <c r="B1861" s="371" t="s">
        <v>221</v>
      </c>
      <c r="C1861" s="371" t="s">
        <v>2585</v>
      </c>
      <c r="D1861" s="371" t="s">
        <v>107</v>
      </c>
      <c r="E1861" s="371" t="s">
        <v>1610</v>
      </c>
      <c r="F1861" s="360">
        <v>2</v>
      </c>
      <c r="G1861" s="360">
        <v>1</v>
      </c>
      <c r="H1861" s="360">
        <v>1</v>
      </c>
      <c r="I1861" s="360">
        <v>0</v>
      </c>
      <c r="J1861" s="360">
        <v>0</v>
      </c>
      <c r="K1861" s="360">
        <v>0</v>
      </c>
      <c r="L1861" s="360">
        <v>0</v>
      </c>
      <c r="M1861" s="360">
        <v>0</v>
      </c>
      <c r="N1861" s="360">
        <v>0</v>
      </c>
    </row>
    <row r="1862" spans="2:14" x14ac:dyDescent="0.25">
      <c r="B1862" s="371" t="s">
        <v>221</v>
      </c>
      <c r="C1862" s="371" t="s">
        <v>2585</v>
      </c>
      <c r="D1862" s="371" t="s">
        <v>107</v>
      </c>
      <c r="E1862" s="371" t="s">
        <v>2868</v>
      </c>
      <c r="F1862" s="360">
        <v>1</v>
      </c>
      <c r="G1862" s="360">
        <v>1</v>
      </c>
      <c r="H1862" s="360">
        <v>0</v>
      </c>
      <c r="I1862" s="360">
        <v>0</v>
      </c>
      <c r="J1862" s="360">
        <v>0</v>
      </c>
      <c r="K1862" s="360">
        <v>0</v>
      </c>
      <c r="L1862" s="360">
        <v>0</v>
      </c>
      <c r="M1862" s="360">
        <v>0</v>
      </c>
      <c r="N1862" s="360">
        <v>0</v>
      </c>
    </row>
    <row r="1863" spans="2:14" x14ac:dyDescent="0.25">
      <c r="B1863" s="371" t="s">
        <v>221</v>
      </c>
      <c r="C1863" s="371" t="s">
        <v>2585</v>
      </c>
      <c r="D1863" s="371" t="s">
        <v>107</v>
      </c>
      <c r="E1863" s="371" t="s">
        <v>3090</v>
      </c>
      <c r="F1863" s="360">
        <v>2</v>
      </c>
      <c r="G1863" s="360">
        <v>2</v>
      </c>
      <c r="H1863" s="360">
        <v>0</v>
      </c>
      <c r="I1863" s="360">
        <v>0</v>
      </c>
      <c r="J1863" s="360">
        <v>0</v>
      </c>
      <c r="K1863" s="360">
        <v>0</v>
      </c>
      <c r="L1863" s="360">
        <v>0</v>
      </c>
      <c r="M1863" s="360">
        <v>0</v>
      </c>
      <c r="N1863" s="360">
        <v>0</v>
      </c>
    </row>
    <row r="1864" spans="2:14" x14ac:dyDescent="0.25">
      <c r="B1864" s="371" t="s">
        <v>221</v>
      </c>
      <c r="C1864" s="371" t="s">
        <v>2585</v>
      </c>
      <c r="D1864" s="371" t="s">
        <v>107</v>
      </c>
      <c r="E1864" s="371" t="s">
        <v>4124</v>
      </c>
      <c r="F1864" s="360">
        <v>2</v>
      </c>
      <c r="G1864" s="360">
        <v>2</v>
      </c>
      <c r="H1864" s="360">
        <v>0</v>
      </c>
      <c r="I1864" s="360">
        <v>0</v>
      </c>
      <c r="J1864" s="360">
        <v>0</v>
      </c>
      <c r="K1864" s="360">
        <v>0</v>
      </c>
      <c r="L1864" s="360">
        <v>0</v>
      </c>
      <c r="M1864" s="360">
        <v>0</v>
      </c>
      <c r="N1864" s="360">
        <v>0</v>
      </c>
    </row>
    <row r="1865" spans="2:14" x14ac:dyDescent="0.25">
      <c r="B1865" s="371" t="s">
        <v>221</v>
      </c>
      <c r="C1865" s="371" t="s">
        <v>2585</v>
      </c>
      <c r="D1865" s="371" t="s">
        <v>107</v>
      </c>
      <c r="E1865" s="371" t="s">
        <v>3351</v>
      </c>
      <c r="F1865" s="360">
        <v>2</v>
      </c>
      <c r="G1865" s="360">
        <v>0</v>
      </c>
      <c r="H1865" s="360">
        <v>1</v>
      </c>
      <c r="I1865" s="360">
        <v>0</v>
      </c>
      <c r="J1865" s="360">
        <v>0</v>
      </c>
      <c r="K1865" s="360">
        <v>1</v>
      </c>
      <c r="L1865" s="360">
        <v>0</v>
      </c>
      <c r="M1865" s="360">
        <v>0</v>
      </c>
      <c r="N1865" s="360">
        <v>0</v>
      </c>
    </row>
    <row r="1866" spans="2:14" x14ac:dyDescent="0.25">
      <c r="B1866" s="371" t="s">
        <v>221</v>
      </c>
      <c r="C1866" s="371" t="s">
        <v>2585</v>
      </c>
      <c r="D1866" s="371" t="s">
        <v>2888</v>
      </c>
      <c r="E1866" s="371" t="s">
        <v>3092</v>
      </c>
      <c r="F1866" s="360">
        <v>1</v>
      </c>
      <c r="G1866" s="360">
        <v>1</v>
      </c>
      <c r="H1866" s="360">
        <v>0</v>
      </c>
      <c r="I1866" s="360">
        <v>0</v>
      </c>
      <c r="J1866" s="360">
        <v>0</v>
      </c>
      <c r="K1866" s="360">
        <v>0</v>
      </c>
      <c r="L1866" s="360">
        <v>0</v>
      </c>
      <c r="M1866" s="360">
        <v>0</v>
      </c>
      <c r="N1866" s="360">
        <v>0</v>
      </c>
    </row>
    <row r="1867" spans="2:14" x14ac:dyDescent="0.25">
      <c r="B1867" s="371" t="s">
        <v>221</v>
      </c>
      <c r="C1867" s="371" t="s">
        <v>2585</v>
      </c>
      <c r="D1867" s="371" t="s">
        <v>351</v>
      </c>
      <c r="E1867" s="371" t="s">
        <v>3616</v>
      </c>
      <c r="F1867" s="360">
        <v>1</v>
      </c>
      <c r="G1867" s="360">
        <v>1</v>
      </c>
      <c r="H1867" s="360">
        <v>0</v>
      </c>
      <c r="I1867" s="360">
        <v>0</v>
      </c>
      <c r="J1867" s="360">
        <v>0</v>
      </c>
      <c r="K1867" s="360">
        <v>0</v>
      </c>
      <c r="L1867" s="360">
        <v>0</v>
      </c>
      <c r="M1867" s="360">
        <v>0</v>
      </c>
      <c r="N1867" s="360">
        <v>0</v>
      </c>
    </row>
    <row r="1868" spans="2:14" x14ac:dyDescent="0.25">
      <c r="B1868" s="371" t="s">
        <v>221</v>
      </c>
      <c r="C1868" s="371" t="s">
        <v>2585</v>
      </c>
      <c r="D1868" s="371" t="s">
        <v>351</v>
      </c>
      <c r="E1868" s="371" t="s">
        <v>1711</v>
      </c>
      <c r="F1868" s="360">
        <v>51</v>
      </c>
      <c r="G1868" s="360">
        <v>31</v>
      </c>
      <c r="H1868" s="360">
        <v>7</v>
      </c>
      <c r="I1868" s="360">
        <v>2</v>
      </c>
      <c r="J1868" s="360">
        <v>0</v>
      </c>
      <c r="K1868" s="360">
        <v>6</v>
      </c>
      <c r="L1868" s="360">
        <v>0</v>
      </c>
      <c r="M1868" s="360">
        <v>0</v>
      </c>
      <c r="N1868" s="360">
        <v>5</v>
      </c>
    </row>
    <row r="1869" spans="2:14" x14ac:dyDescent="0.25">
      <c r="B1869" s="371" t="s">
        <v>221</v>
      </c>
      <c r="C1869" s="371" t="s">
        <v>2585</v>
      </c>
      <c r="D1869" s="371" t="s">
        <v>351</v>
      </c>
      <c r="E1869" s="371" t="s">
        <v>3093</v>
      </c>
      <c r="F1869" s="360">
        <v>2</v>
      </c>
      <c r="G1869" s="360">
        <v>2</v>
      </c>
      <c r="H1869" s="360">
        <v>0</v>
      </c>
      <c r="I1869" s="360">
        <v>0</v>
      </c>
      <c r="J1869" s="360">
        <v>0</v>
      </c>
      <c r="K1869" s="360">
        <v>0</v>
      </c>
      <c r="L1869" s="360">
        <v>0</v>
      </c>
      <c r="M1869" s="360">
        <v>0</v>
      </c>
      <c r="N1869" s="360">
        <v>0</v>
      </c>
    </row>
    <row r="1870" spans="2:14" x14ac:dyDescent="0.25">
      <c r="B1870" s="371" t="s">
        <v>221</v>
      </c>
      <c r="C1870" s="371" t="s">
        <v>2585</v>
      </c>
      <c r="D1870" s="371" t="s">
        <v>351</v>
      </c>
      <c r="E1870" s="371" t="s">
        <v>3617</v>
      </c>
      <c r="F1870" s="360">
        <v>1</v>
      </c>
      <c r="G1870" s="360">
        <v>0</v>
      </c>
      <c r="H1870" s="360">
        <v>0</v>
      </c>
      <c r="I1870" s="360">
        <v>1</v>
      </c>
      <c r="J1870" s="360">
        <v>0</v>
      </c>
      <c r="K1870" s="360">
        <v>0</v>
      </c>
      <c r="L1870" s="360">
        <v>0</v>
      </c>
      <c r="M1870" s="360">
        <v>0</v>
      </c>
      <c r="N1870" s="360">
        <v>0</v>
      </c>
    </row>
    <row r="1871" spans="2:14" x14ac:dyDescent="0.25">
      <c r="B1871" s="371" t="s">
        <v>221</v>
      </c>
      <c r="C1871" s="371" t="s">
        <v>2585</v>
      </c>
      <c r="D1871" s="371" t="s">
        <v>351</v>
      </c>
      <c r="E1871" s="371" t="s">
        <v>3095</v>
      </c>
      <c r="F1871" s="360">
        <v>2</v>
      </c>
      <c r="G1871" s="360">
        <v>2</v>
      </c>
      <c r="H1871" s="360">
        <v>0</v>
      </c>
      <c r="I1871" s="360">
        <v>0</v>
      </c>
      <c r="J1871" s="360">
        <v>0</v>
      </c>
      <c r="K1871" s="360">
        <v>0</v>
      </c>
      <c r="L1871" s="360">
        <v>0</v>
      </c>
      <c r="M1871" s="360">
        <v>0</v>
      </c>
      <c r="N1871" s="360">
        <v>0</v>
      </c>
    </row>
    <row r="1872" spans="2:14" x14ac:dyDescent="0.25">
      <c r="B1872" s="371" t="s">
        <v>221</v>
      </c>
      <c r="C1872" s="371" t="s">
        <v>2585</v>
      </c>
      <c r="D1872" s="371" t="s">
        <v>351</v>
      </c>
      <c r="E1872" s="371" t="s">
        <v>1712</v>
      </c>
      <c r="F1872" s="360">
        <v>1</v>
      </c>
      <c r="G1872" s="360">
        <v>0</v>
      </c>
      <c r="H1872" s="360">
        <v>0</v>
      </c>
      <c r="I1872" s="360">
        <v>0</v>
      </c>
      <c r="J1872" s="360">
        <v>0</v>
      </c>
      <c r="K1872" s="360">
        <v>0</v>
      </c>
      <c r="L1872" s="360">
        <v>0</v>
      </c>
      <c r="M1872" s="360">
        <v>0</v>
      </c>
      <c r="N1872" s="360">
        <v>1</v>
      </c>
    </row>
    <row r="1873" spans="2:14" x14ac:dyDescent="0.25">
      <c r="B1873" s="371" t="s">
        <v>221</v>
      </c>
      <c r="C1873" s="371" t="s">
        <v>2585</v>
      </c>
      <c r="D1873" s="371" t="s">
        <v>351</v>
      </c>
      <c r="E1873" s="371" t="s">
        <v>1713</v>
      </c>
      <c r="F1873" s="360">
        <v>1</v>
      </c>
      <c r="G1873" s="360">
        <v>1</v>
      </c>
      <c r="H1873" s="360">
        <v>0</v>
      </c>
      <c r="I1873" s="360">
        <v>0</v>
      </c>
      <c r="J1873" s="360">
        <v>0</v>
      </c>
      <c r="K1873" s="360">
        <v>0</v>
      </c>
      <c r="L1873" s="360">
        <v>0</v>
      </c>
      <c r="M1873" s="360">
        <v>0</v>
      </c>
      <c r="N1873" s="360">
        <v>0</v>
      </c>
    </row>
    <row r="1874" spans="2:14" x14ac:dyDescent="0.25">
      <c r="B1874" s="371" t="s">
        <v>221</v>
      </c>
      <c r="C1874" s="371" t="s">
        <v>2585</v>
      </c>
      <c r="D1874" s="371" t="s">
        <v>351</v>
      </c>
      <c r="E1874" s="371" t="s">
        <v>1714</v>
      </c>
      <c r="F1874" s="360">
        <v>4</v>
      </c>
      <c r="G1874" s="360">
        <v>2</v>
      </c>
      <c r="H1874" s="360">
        <v>1</v>
      </c>
      <c r="I1874" s="360">
        <v>0</v>
      </c>
      <c r="J1874" s="360">
        <v>0</v>
      </c>
      <c r="K1874" s="360">
        <v>0</v>
      </c>
      <c r="L1874" s="360">
        <v>0</v>
      </c>
      <c r="M1874" s="360">
        <v>0</v>
      </c>
      <c r="N1874" s="360">
        <v>1</v>
      </c>
    </row>
    <row r="1875" spans="2:14" x14ac:dyDescent="0.25">
      <c r="B1875" s="371" t="s">
        <v>221</v>
      </c>
      <c r="C1875" s="371" t="s">
        <v>2585</v>
      </c>
      <c r="D1875" s="371" t="s">
        <v>351</v>
      </c>
      <c r="E1875" s="371" t="s">
        <v>3096</v>
      </c>
      <c r="F1875" s="360">
        <v>1</v>
      </c>
      <c r="G1875" s="360">
        <v>0</v>
      </c>
      <c r="H1875" s="360">
        <v>0</v>
      </c>
      <c r="I1875" s="360">
        <v>1</v>
      </c>
      <c r="J1875" s="360">
        <v>0</v>
      </c>
      <c r="K1875" s="360">
        <v>0</v>
      </c>
      <c r="L1875" s="360">
        <v>0</v>
      </c>
      <c r="M1875" s="360">
        <v>0</v>
      </c>
      <c r="N1875" s="360">
        <v>0</v>
      </c>
    </row>
    <row r="1876" spans="2:14" x14ac:dyDescent="0.25">
      <c r="B1876" s="371" t="s">
        <v>221</v>
      </c>
      <c r="C1876" s="371" t="s">
        <v>2585</v>
      </c>
      <c r="D1876" s="371" t="s">
        <v>351</v>
      </c>
      <c r="E1876" s="371" t="s">
        <v>3412</v>
      </c>
      <c r="F1876" s="360">
        <v>3</v>
      </c>
      <c r="G1876" s="360">
        <v>2</v>
      </c>
      <c r="H1876" s="360">
        <v>0</v>
      </c>
      <c r="I1876" s="360">
        <v>0</v>
      </c>
      <c r="J1876" s="360">
        <v>0</v>
      </c>
      <c r="K1876" s="360">
        <v>1</v>
      </c>
      <c r="L1876" s="360">
        <v>0</v>
      </c>
      <c r="M1876" s="360">
        <v>0</v>
      </c>
      <c r="N1876" s="360">
        <v>0</v>
      </c>
    </row>
    <row r="1877" spans="2:14" x14ac:dyDescent="0.25">
      <c r="B1877" s="371" t="s">
        <v>221</v>
      </c>
      <c r="C1877" s="371" t="s">
        <v>2585</v>
      </c>
      <c r="D1877" s="371" t="s">
        <v>351</v>
      </c>
      <c r="E1877" s="371" t="s">
        <v>3352</v>
      </c>
      <c r="F1877" s="360">
        <v>1</v>
      </c>
      <c r="G1877" s="360">
        <v>1</v>
      </c>
      <c r="H1877" s="360">
        <v>0</v>
      </c>
      <c r="I1877" s="360">
        <v>0</v>
      </c>
      <c r="J1877" s="360">
        <v>0</v>
      </c>
      <c r="K1877" s="360">
        <v>0</v>
      </c>
      <c r="L1877" s="360">
        <v>0</v>
      </c>
      <c r="M1877" s="360">
        <v>0</v>
      </c>
      <c r="N1877" s="360">
        <v>0</v>
      </c>
    </row>
    <row r="1878" spans="2:14" x14ac:dyDescent="0.25">
      <c r="B1878" s="371" t="s">
        <v>221</v>
      </c>
      <c r="C1878" s="371" t="s">
        <v>2585</v>
      </c>
      <c r="D1878" s="371" t="s">
        <v>351</v>
      </c>
      <c r="E1878" s="371" t="s">
        <v>2804</v>
      </c>
      <c r="F1878" s="360">
        <v>1</v>
      </c>
      <c r="G1878" s="360">
        <v>1</v>
      </c>
      <c r="H1878" s="360">
        <v>0</v>
      </c>
      <c r="I1878" s="360">
        <v>0</v>
      </c>
      <c r="J1878" s="360">
        <v>0</v>
      </c>
      <c r="K1878" s="360">
        <v>0</v>
      </c>
      <c r="L1878" s="360">
        <v>0</v>
      </c>
      <c r="M1878" s="360">
        <v>0</v>
      </c>
      <c r="N1878" s="360">
        <v>0</v>
      </c>
    </row>
    <row r="1879" spans="2:14" x14ac:dyDescent="0.25">
      <c r="B1879" s="371" t="s">
        <v>221</v>
      </c>
      <c r="C1879" s="371" t="s">
        <v>2585</v>
      </c>
      <c r="D1879" s="371" t="s">
        <v>351</v>
      </c>
      <c r="E1879" s="371" t="s">
        <v>3097</v>
      </c>
      <c r="F1879" s="360">
        <v>1</v>
      </c>
      <c r="G1879" s="360">
        <v>1</v>
      </c>
      <c r="H1879" s="360">
        <v>0</v>
      </c>
      <c r="I1879" s="360">
        <v>0</v>
      </c>
      <c r="J1879" s="360">
        <v>0</v>
      </c>
      <c r="K1879" s="360">
        <v>0</v>
      </c>
      <c r="L1879" s="360">
        <v>0</v>
      </c>
      <c r="M1879" s="360">
        <v>0</v>
      </c>
      <c r="N1879" s="360">
        <v>0</v>
      </c>
    </row>
    <row r="1880" spans="2:14" x14ac:dyDescent="0.25">
      <c r="B1880" s="371" t="s">
        <v>221</v>
      </c>
      <c r="C1880" s="371" t="s">
        <v>2585</v>
      </c>
      <c r="D1880" s="371" t="s">
        <v>351</v>
      </c>
      <c r="E1880" s="371" t="s">
        <v>1715</v>
      </c>
      <c r="F1880" s="360">
        <v>3</v>
      </c>
      <c r="G1880" s="360">
        <v>1</v>
      </c>
      <c r="H1880" s="360">
        <v>0</v>
      </c>
      <c r="I1880" s="360">
        <v>0</v>
      </c>
      <c r="J1880" s="360">
        <v>0</v>
      </c>
      <c r="K1880" s="360">
        <v>0</v>
      </c>
      <c r="L1880" s="360">
        <v>0</v>
      </c>
      <c r="M1880" s="360">
        <v>0</v>
      </c>
      <c r="N1880" s="360">
        <v>2</v>
      </c>
    </row>
    <row r="1881" spans="2:14" x14ac:dyDescent="0.25">
      <c r="B1881" s="371" t="s">
        <v>221</v>
      </c>
      <c r="C1881" s="371" t="s">
        <v>2585</v>
      </c>
      <c r="D1881" s="371" t="s">
        <v>351</v>
      </c>
      <c r="E1881" s="371" t="s">
        <v>1716</v>
      </c>
      <c r="F1881" s="360">
        <v>5</v>
      </c>
      <c r="G1881" s="360">
        <v>1</v>
      </c>
      <c r="H1881" s="360">
        <v>0</v>
      </c>
      <c r="I1881" s="360">
        <v>1</v>
      </c>
      <c r="J1881" s="360">
        <v>0</v>
      </c>
      <c r="K1881" s="360">
        <v>1</v>
      </c>
      <c r="L1881" s="360">
        <v>0</v>
      </c>
      <c r="M1881" s="360">
        <v>0</v>
      </c>
      <c r="N1881" s="360">
        <v>2</v>
      </c>
    </row>
    <row r="1882" spans="2:14" x14ac:dyDescent="0.25">
      <c r="B1882" s="371" t="s">
        <v>221</v>
      </c>
      <c r="C1882" s="371" t="s">
        <v>2585</v>
      </c>
      <c r="D1882" s="371" t="s">
        <v>103</v>
      </c>
      <c r="E1882" s="371" t="s">
        <v>3413</v>
      </c>
      <c r="F1882" s="360">
        <v>1</v>
      </c>
      <c r="G1882" s="360">
        <v>0</v>
      </c>
      <c r="H1882" s="360">
        <v>0</v>
      </c>
      <c r="I1882" s="360">
        <v>0</v>
      </c>
      <c r="J1882" s="360">
        <v>0</v>
      </c>
      <c r="K1882" s="360">
        <v>1</v>
      </c>
      <c r="L1882" s="360">
        <v>0</v>
      </c>
      <c r="M1882" s="360">
        <v>0</v>
      </c>
      <c r="N1882" s="360">
        <v>0</v>
      </c>
    </row>
    <row r="1883" spans="2:14" x14ac:dyDescent="0.25">
      <c r="B1883" s="371" t="s">
        <v>221</v>
      </c>
      <c r="C1883" s="371" t="s">
        <v>2585</v>
      </c>
      <c r="D1883" s="371" t="s">
        <v>103</v>
      </c>
      <c r="E1883" s="371" t="s">
        <v>3619</v>
      </c>
      <c r="F1883" s="360">
        <v>2</v>
      </c>
      <c r="G1883" s="360">
        <v>2</v>
      </c>
      <c r="H1883" s="360">
        <v>0</v>
      </c>
      <c r="I1883" s="360">
        <v>0</v>
      </c>
      <c r="J1883" s="360">
        <v>0</v>
      </c>
      <c r="K1883" s="360">
        <v>0</v>
      </c>
      <c r="L1883" s="360">
        <v>0</v>
      </c>
      <c r="M1883" s="360">
        <v>0</v>
      </c>
      <c r="N1883" s="360">
        <v>0</v>
      </c>
    </row>
    <row r="1884" spans="2:14" x14ac:dyDescent="0.25">
      <c r="B1884" s="371" t="s">
        <v>221</v>
      </c>
      <c r="C1884" s="371" t="s">
        <v>2585</v>
      </c>
      <c r="D1884" s="371" t="s">
        <v>103</v>
      </c>
      <c r="E1884" s="371" t="s">
        <v>1732</v>
      </c>
      <c r="F1884" s="360">
        <v>5</v>
      </c>
      <c r="G1884" s="360">
        <v>4</v>
      </c>
      <c r="H1884" s="360">
        <v>0</v>
      </c>
      <c r="I1884" s="360">
        <v>0</v>
      </c>
      <c r="J1884" s="360">
        <v>0</v>
      </c>
      <c r="K1884" s="360">
        <v>0</v>
      </c>
      <c r="L1884" s="360">
        <v>0</v>
      </c>
      <c r="M1884" s="360">
        <v>0</v>
      </c>
      <c r="N1884" s="360">
        <v>1</v>
      </c>
    </row>
    <row r="1885" spans="2:14" x14ac:dyDescent="0.25">
      <c r="B1885" s="371" t="s">
        <v>221</v>
      </c>
      <c r="C1885" s="371" t="s">
        <v>2585</v>
      </c>
      <c r="D1885" s="371" t="s">
        <v>103</v>
      </c>
      <c r="E1885" s="371" t="s">
        <v>3101</v>
      </c>
      <c r="F1885" s="360">
        <v>1</v>
      </c>
      <c r="G1885" s="360">
        <v>0</v>
      </c>
      <c r="H1885" s="360">
        <v>0</v>
      </c>
      <c r="I1885" s="360">
        <v>1</v>
      </c>
      <c r="J1885" s="360">
        <v>0</v>
      </c>
      <c r="K1885" s="360">
        <v>0</v>
      </c>
      <c r="L1885" s="360">
        <v>0</v>
      </c>
      <c r="M1885" s="360">
        <v>0</v>
      </c>
      <c r="N1885" s="360">
        <v>0</v>
      </c>
    </row>
    <row r="1886" spans="2:14" x14ac:dyDescent="0.25">
      <c r="B1886" s="371" t="s">
        <v>221</v>
      </c>
      <c r="C1886" s="371" t="s">
        <v>2585</v>
      </c>
      <c r="D1886" s="371" t="s">
        <v>103</v>
      </c>
      <c r="E1886" s="371" t="s">
        <v>2366</v>
      </c>
      <c r="F1886" s="360">
        <v>3</v>
      </c>
      <c r="G1886" s="360">
        <v>2</v>
      </c>
      <c r="H1886" s="360">
        <v>0</v>
      </c>
      <c r="I1886" s="360">
        <v>0</v>
      </c>
      <c r="J1886" s="360">
        <v>0</v>
      </c>
      <c r="K1886" s="360">
        <v>1</v>
      </c>
      <c r="L1886" s="360">
        <v>0</v>
      </c>
      <c r="M1886" s="360">
        <v>0</v>
      </c>
      <c r="N1886" s="360">
        <v>0</v>
      </c>
    </row>
    <row r="1887" spans="2:14" x14ac:dyDescent="0.25">
      <c r="B1887" s="371" t="s">
        <v>221</v>
      </c>
      <c r="C1887" s="371" t="s">
        <v>2585</v>
      </c>
      <c r="D1887" s="371" t="s">
        <v>103</v>
      </c>
      <c r="E1887" s="371" t="s">
        <v>1733</v>
      </c>
      <c r="F1887" s="360">
        <v>1</v>
      </c>
      <c r="G1887" s="360">
        <v>1</v>
      </c>
      <c r="H1887" s="360">
        <v>0</v>
      </c>
      <c r="I1887" s="360">
        <v>0</v>
      </c>
      <c r="J1887" s="360">
        <v>0</v>
      </c>
      <c r="K1887" s="360">
        <v>0</v>
      </c>
      <c r="L1887" s="360">
        <v>0</v>
      </c>
      <c r="M1887" s="360">
        <v>0</v>
      </c>
      <c r="N1887" s="360">
        <v>0</v>
      </c>
    </row>
    <row r="1888" spans="2:14" x14ac:dyDescent="0.25">
      <c r="B1888" s="371" t="s">
        <v>221</v>
      </c>
      <c r="C1888" s="371" t="s">
        <v>2585</v>
      </c>
      <c r="D1888" s="371" t="s">
        <v>103</v>
      </c>
      <c r="E1888" s="371" t="s">
        <v>1734</v>
      </c>
      <c r="F1888" s="360">
        <v>1</v>
      </c>
      <c r="G1888" s="360">
        <v>0</v>
      </c>
      <c r="H1888" s="360">
        <v>1</v>
      </c>
      <c r="I1888" s="360">
        <v>0</v>
      </c>
      <c r="J1888" s="360">
        <v>0</v>
      </c>
      <c r="K1888" s="360">
        <v>0</v>
      </c>
      <c r="L1888" s="360">
        <v>0</v>
      </c>
      <c r="M1888" s="360">
        <v>0</v>
      </c>
      <c r="N1888" s="360">
        <v>0</v>
      </c>
    </row>
    <row r="1889" spans="2:14" x14ac:dyDescent="0.25">
      <c r="B1889" s="371" t="s">
        <v>221</v>
      </c>
      <c r="C1889" s="371" t="s">
        <v>2585</v>
      </c>
      <c r="D1889" s="371" t="s">
        <v>103</v>
      </c>
      <c r="E1889" s="371" t="s">
        <v>4131</v>
      </c>
      <c r="F1889" s="360">
        <v>1</v>
      </c>
      <c r="G1889" s="360">
        <v>1</v>
      </c>
      <c r="H1889" s="360">
        <v>0</v>
      </c>
      <c r="I1889" s="360">
        <v>0</v>
      </c>
      <c r="J1889" s="360">
        <v>0</v>
      </c>
      <c r="K1889" s="360">
        <v>0</v>
      </c>
      <c r="L1889" s="360">
        <v>0</v>
      </c>
      <c r="M1889" s="360">
        <v>0</v>
      </c>
      <c r="N1889" s="360">
        <v>0</v>
      </c>
    </row>
    <row r="1890" spans="2:14" x14ac:dyDescent="0.25">
      <c r="B1890" s="371" t="s">
        <v>221</v>
      </c>
      <c r="C1890" s="371" t="s">
        <v>2585</v>
      </c>
      <c r="D1890" s="371" t="s">
        <v>103</v>
      </c>
      <c r="E1890" s="371" t="s">
        <v>3355</v>
      </c>
      <c r="F1890" s="360">
        <v>1</v>
      </c>
      <c r="G1890" s="360">
        <v>0</v>
      </c>
      <c r="H1890" s="360">
        <v>0</v>
      </c>
      <c r="I1890" s="360">
        <v>1</v>
      </c>
      <c r="J1890" s="360">
        <v>0</v>
      </c>
      <c r="K1890" s="360">
        <v>0</v>
      </c>
      <c r="L1890" s="360">
        <v>0</v>
      </c>
      <c r="M1890" s="360">
        <v>0</v>
      </c>
      <c r="N1890" s="360">
        <v>0</v>
      </c>
    </row>
    <row r="1891" spans="2:14" x14ac:dyDescent="0.25">
      <c r="B1891" s="371" t="s">
        <v>221</v>
      </c>
      <c r="C1891" s="371" t="s">
        <v>2585</v>
      </c>
      <c r="D1891" s="371" t="s">
        <v>103</v>
      </c>
      <c r="E1891" s="371" t="s">
        <v>3103</v>
      </c>
      <c r="F1891" s="360">
        <v>1</v>
      </c>
      <c r="G1891" s="360">
        <v>1</v>
      </c>
      <c r="H1891" s="360">
        <v>0</v>
      </c>
      <c r="I1891" s="360">
        <v>0</v>
      </c>
      <c r="J1891" s="360">
        <v>0</v>
      </c>
      <c r="K1891" s="360">
        <v>0</v>
      </c>
      <c r="L1891" s="360">
        <v>0</v>
      </c>
      <c r="M1891" s="360">
        <v>0</v>
      </c>
      <c r="N1891" s="360">
        <v>0</v>
      </c>
    </row>
    <row r="1892" spans="2:14" x14ac:dyDescent="0.25">
      <c r="B1892" s="371" t="s">
        <v>221</v>
      </c>
      <c r="C1892" s="371" t="s">
        <v>2585</v>
      </c>
      <c r="D1892" s="371" t="s">
        <v>103</v>
      </c>
      <c r="E1892" s="371" t="s">
        <v>1736</v>
      </c>
      <c r="F1892" s="360">
        <v>83</v>
      </c>
      <c r="G1892" s="360">
        <v>53</v>
      </c>
      <c r="H1892" s="360">
        <v>6</v>
      </c>
      <c r="I1892" s="360">
        <v>13</v>
      </c>
      <c r="J1892" s="360">
        <v>0</v>
      </c>
      <c r="K1892" s="360">
        <v>6</v>
      </c>
      <c r="L1892" s="360">
        <v>0</v>
      </c>
      <c r="M1892" s="360">
        <v>0</v>
      </c>
      <c r="N1892" s="360">
        <v>5</v>
      </c>
    </row>
    <row r="1893" spans="2:14" x14ac:dyDescent="0.25">
      <c r="B1893" s="371" t="s">
        <v>221</v>
      </c>
      <c r="C1893" s="371" t="s">
        <v>2585</v>
      </c>
      <c r="D1893" s="371" t="s">
        <v>103</v>
      </c>
      <c r="E1893" s="371" t="s">
        <v>3105</v>
      </c>
      <c r="F1893" s="360">
        <v>2</v>
      </c>
      <c r="G1893" s="360">
        <v>1</v>
      </c>
      <c r="H1893" s="360">
        <v>0</v>
      </c>
      <c r="I1893" s="360">
        <v>1</v>
      </c>
      <c r="J1893" s="360">
        <v>0</v>
      </c>
      <c r="K1893" s="360">
        <v>0</v>
      </c>
      <c r="L1893" s="360">
        <v>0</v>
      </c>
      <c r="M1893" s="360">
        <v>0</v>
      </c>
      <c r="N1893" s="360">
        <v>0</v>
      </c>
    </row>
    <row r="1894" spans="2:14" x14ac:dyDescent="0.25">
      <c r="B1894" s="371" t="s">
        <v>221</v>
      </c>
      <c r="C1894" s="371" t="s">
        <v>2585</v>
      </c>
      <c r="D1894" s="371" t="s">
        <v>103</v>
      </c>
      <c r="E1894" s="371" t="s">
        <v>1737</v>
      </c>
      <c r="F1894" s="360">
        <v>3</v>
      </c>
      <c r="G1894" s="360">
        <v>3</v>
      </c>
      <c r="H1894" s="360">
        <v>0</v>
      </c>
      <c r="I1894" s="360">
        <v>0</v>
      </c>
      <c r="J1894" s="360">
        <v>0</v>
      </c>
      <c r="K1894" s="360">
        <v>0</v>
      </c>
      <c r="L1894" s="360">
        <v>0</v>
      </c>
      <c r="M1894" s="360">
        <v>0</v>
      </c>
      <c r="N1894" s="360">
        <v>0</v>
      </c>
    </row>
    <row r="1895" spans="2:14" x14ac:dyDescent="0.25">
      <c r="B1895" s="371" t="s">
        <v>221</v>
      </c>
      <c r="C1895" s="371" t="s">
        <v>2585</v>
      </c>
      <c r="D1895" s="371" t="s">
        <v>103</v>
      </c>
      <c r="E1895" s="371" t="s">
        <v>3109</v>
      </c>
      <c r="F1895" s="360">
        <v>3</v>
      </c>
      <c r="G1895" s="360">
        <v>1</v>
      </c>
      <c r="H1895" s="360">
        <v>0</v>
      </c>
      <c r="I1895" s="360">
        <v>0</v>
      </c>
      <c r="J1895" s="360">
        <v>1</v>
      </c>
      <c r="K1895" s="360">
        <v>1</v>
      </c>
      <c r="L1895" s="360">
        <v>0</v>
      </c>
      <c r="M1895" s="360">
        <v>0</v>
      </c>
      <c r="N1895" s="360">
        <v>0</v>
      </c>
    </row>
    <row r="1896" spans="2:14" x14ac:dyDescent="0.25">
      <c r="B1896" s="371" t="s">
        <v>221</v>
      </c>
      <c r="C1896" s="371" t="s">
        <v>2585</v>
      </c>
      <c r="D1896" s="371" t="s">
        <v>103</v>
      </c>
      <c r="E1896" s="371" t="s">
        <v>1738</v>
      </c>
      <c r="F1896" s="360">
        <v>1</v>
      </c>
      <c r="G1896" s="360">
        <v>0</v>
      </c>
      <c r="H1896" s="360">
        <v>0</v>
      </c>
      <c r="I1896" s="360">
        <v>1</v>
      </c>
      <c r="J1896" s="360">
        <v>0</v>
      </c>
      <c r="K1896" s="360">
        <v>0</v>
      </c>
      <c r="L1896" s="360">
        <v>0</v>
      </c>
      <c r="M1896" s="360">
        <v>0</v>
      </c>
      <c r="N1896" s="360">
        <v>0</v>
      </c>
    </row>
    <row r="1897" spans="2:14" x14ac:dyDescent="0.25">
      <c r="B1897" s="371" t="s">
        <v>221</v>
      </c>
      <c r="C1897" s="371" t="s">
        <v>2585</v>
      </c>
      <c r="D1897" s="371" t="s">
        <v>103</v>
      </c>
      <c r="E1897" s="371" t="s">
        <v>1739</v>
      </c>
      <c r="F1897" s="360">
        <v>1</v>
      </c>
      <c r="G1897" s="360">
        <v>0</v>
      </c>
      <c r="H1897" s="360">
        <v>0</v>
      </c>
      <c r="I1897" s="360">
        <v>1</v>
      </c>
      <c r="J1897" s="360">
        <v>0</v>
      </c>
      <c r="K1897" s="360">
        <v>0</v>
      </c>
      <c r="L1897" s="360">
        <v>0</v>
      </c>
      <c r="M1897" s="360">
        <v>0</v>
      </c>
      <c r="N1897" s="360">
        <v>0</v>
      </c>
    </row>
    <row r="1898" spans="2:14" x14ac:dyDescent="0.25">
      <c r="B1898" s="371" t="s">
        <v>221</v>
      </c>
      <c r="C1898" s="371" t="s">
        <v>2585</v>
      </c>
      <c r="D1898" s="371" t="s">
        <v>103</v>
      </c>
      <c r="E1898" s="371" t="s">
        <v>4132</v>
      </c>
      <c r="F1898" s="360">
        <v>1</v>
      </c>
      <c r="G1898" s="360">
        <v>1</v>
      </c>
      <c r="H1898" s="360">
        <v>0</v>
      </c>
      <c r="I1898" s="360">
        <v>0</v>
      </c>
      <c r="J1898" s="360">
        <v>0</v>
      </c>
      <c r="K1898" s="360">
        <v>0</v>
      </c>
      <c r="L1898" s="360">
        <v>0</v>
      </c>
      <c r="M1898" s="360">
        <v>0</v>
      </c>
      <c r="N1898" s="360">
        <v>0</v>
      </c>
    </row>
    <row r="1899" spans="2:14" x14ac:dyDescent="0.25">
      <c r="B1899" s="371" t="s">
        <v>221</v>
      </c>
      <c r="C1899" s="371" t="s">
        <v>2585</v>
      </c>
      <c r="D1899" s="371" t="s">
        <v>115</v>
      </c>
      <c r="E1899" s="371" t="s">
        <v>1769</v>
      </c>
      <c r="F1899" s="360">
        <v>357</v>
      </c>
      <c r="G1899" s="360">
        <v>230</v>
      </c>
      <c r="H1899" s="360">
        <v>22</v>
      </c>
      <c r="I1899" s="360">
        <v>41</v>
      </c>
      <c r="J1899" s="360">
        <v>8</v>
      </c>
      <c r="K1899" s="360">
        <v>11</v>
      </c>
      <c r="L1899" s="360">
        <v>0</v>
      </c>
      <c r="M1899" s="360">
        <v>1</v>
      </c>
      <c r="N1899" s="360">
        <v>44</v>
      </c>
    </row>
    <row r="1900" spans="2:14" x14ac:dyDescent="0.25">
      <c r="B1900" s="371" t="s">
        <v>221</v>
      </c>
      <c r="C1900" s="371" t="s">
        <v>2585</v>
      </c>
      <c r="D1900" s="371" t="s">
        <v>437</v>
      </c>
      <c r="E1900" s="371" t="s">
        <v>1804</v>
      </c>
      <c r="F1900" s="360">
        <v>2</v>
      </c>
      <c r="G1900" s="360">
        <v>1</v>
      </c>
      <c r="H1900" s="360">
        <v>0</v>
      </c>
      <c r="I1900" s="360">
        <v>0</v>
      </c>
      <c r="J1900" s="360">
        <v>0</v>
      </c>
      <c r="K1900" s="360">
        <v>1</v>
      </c>
      <c r="L1900" s="360">
        <v>0</v>
      </c>
      <c r="M1900" s="360">
        <v>0</v>
      </c>
      <c r="N1900" s="360">
        <v>0</v>
      </c>
    </row>
    <row r="1901" spans="2:14" x14ac:dyDescent="0.25">
      <c r="B1901" s="371" t="s">
        <v>221</v>
      </c>
      <c r="C1901" s="371" t="s">
        <v>2585</v>
      </c>
      <c r="D1901" s="371" t="s">
        <v>437</v>
      </c>
      <c r="E1901" s="371" t="s">
        <v>1805</v>
      </c>
      <c r="F1901" s="360">
        <v>7</v>
      </c>
      <c r="G1901" s="360">
        <v>4</v>
      </c>
      <c r="H1901" s="360">
        <v>1</v>
      </c>
      <c r="I1901" s="360">
        <v>2</v>
      </c>
      <c r="J1901" s="360">
        <v>0</v>
      </c>
      <c r="K1901" s="360">
        <v>0</v>
      </c>
      <c r="L1901" s="360">
        <v>0</v>
      </c>
      <c r="M1901" s="360">
        <v>0</v>
      </c>
      <c r="N1901" s="360">
        <v>0</v>
      </c>
    </row>
    <row r="1902" spans="2:14" x14ac:dyDescent="0.25">
      <c r="B1902" s="371" t="s">
        <v>221</v>
      </c>
      <c r="C1902" s="371" t="s">
        <v>2585</v>
      </c>
      <c r="D1902" s="371" t="s">
        <v>437</v>
      </c>
      <c r="E1902" s="371" t="s">
        <v>1806</v>
      </c>
      <c r="F1902" s="360">
        <v>2</v>
      </c>
      <c r="G1902" s="360">
        <v>1</v>
      </c>
      <c r="H1902" s="360">
        <v>0</v>
      </c>
      <c r="I1902" s="360">
        <v>1</v>
      </c>
      <c r="J1902" s="360">
        <v>0</v>
      </c>
      <c r="K1902" s="360">
        <v>0</v>
      </c>
      <c r="L1902" s="360">
        <v>0</v>
      </c>
      <c r="M1902" s="360">
        <v>0</v>
      </c>
      <c r="N1902" s="360">
        <v>0</v>
      </c>
    </row>
    <row r="1903" spans="2:14" x14ac:dyDescent="0.25">
      <c r="B1903" s="371" t="s">
        <v>221</v>
      </c>
      <c r="C1903" s="371" t="s">
        <v>2585</v>
      </c>
      <c r="D1903" s="371" t="s">
        <v>437</v>
      </c>
      <c r="E1903" s="371" t="s">
        <v>1807</v>
      </c>
      <c r="F1903" s="360">
        <v>12</v>
      </c>
      <c r="G1903" s="360">
        <v>9</v>
      </c>
      <c r="H1903" s="360">
        <v>1</v>
      </c>
      <c r="I1903" s="360">
        <v>0</v>
      </c>
      <c r="J1903" s="360">
        <v>0</v>
      </c>
      <c r="K1903" s="360">
        <v>2</v>
      </c>
      <c r="L1903" s="360">
        <v>0</v>
      </c>
      <c r="M1903" s="360">
        <v>0</v>
      </c>
      <c r="N1903" s="360">
        <v>0</v>
      </c>
    </row>
    <row r="1904" spans="2:14" x14ac:dyDescent="0.25">
      <c r="B1904" s="371" t="s">
        <v>221</v>
      </c>
      <c r="C1904" s="371" t="s">
        <v>2585</v>
      </c>
      <c r="D1904" s="371" t="s">
        <v>437</v>
      </c>
      <c r="E1904" s="371" t="s">
        <v>3198</v>
      </c>
      <c r="F1904" s="360">
        <v>5</v>
      </c>
      <c r="G1904" s="360">
        <v>0</v>
      </c>
      <c r="H1904" s="360">
        <v>1</v>
      </c>
      <c r="I1904" s="360">
        <v>2</v>
      </c>
      <c r="J1904" s="360">
        <v>0</v>
      </c>
      <c r="K1904" s="360">
        <v>2</v>
      </c>
      <c r="L1904" s="360">
        <v>0</v>
      </c>
      <c r="M1904" s="360">
        <v>0</v>
      </c>
      <c r="N1904" s="360">
        <v>0</v>
      </c>
    </row>
    <row r="1905" spans="2:14" x14ac:dyDescent="0.25">
      <c r="B1905" s="371" t="s">
        <v>221</v>
      </c>
      <c r="C1905" s="371" t="s">
        <v>2585</v>
      </c>
      <c r="D1905" s="371" t="s">
        <v>437</v>
      </c>
      <c r="E1905" s="371" t="s">
        <v>3112</v>
      </c>
      <c r="F1905" s="360">
        <v>3</v>
      </c>
      <c r="G1905" s="360">
        <v>1</v>
      </c>
      <c r="H1905" s="360">
        <v>1</v>
      </c>
      <c r="I1905" s="360">
        <v>0</v>
      </c>
      <c r="J1905" s="360">
        <v>0</v>
      </c>
      <c r="K1905" s="360">
        <v>1</v>
      </c>
      <c r="L1905" s="360">
        <v>0</v>
      </c>
      <c r="M1905" s="360">
        <v>0</v>
      </c>
      <c r="N1905" s="360">
        <v>0</v>
      </c>
    </row>
    <row r="1906" spans="2:14" x14ac:dyDescent="0.25">
      <c r="B1906" s="371" t="s">
        <v>221</v>
      </c>
      <c r="C1906" s="371" t="s">
        <v>2585</v>
      </c>
      <c r="D1906" s="371" t="s">
        <v>437</v>
      </c>
      <c r="E1906" s="371" t="s">
        <v>1809</v>
      </c>
      <c r="F1906" s="360">
        <v>45</v>
      </c>
      <c r="G1906" s="360">
        <v>13</v>
      </c>
      <c r="H1906" s="360">
        <v>8</v>
      </c>
      <c r="I1906" s="360">
        <v>4</v>
      </c>
      <c r="J1906" s="360">
        <v>0</v>
      </c>
      <c r="K1906" s="360">
        <v>12</v>
      </c>
      <c r="L1906" s="360">
        <v>0</v>
      </c>
      <c r="M1906" s="360">
        <v>0</v>
      </c>
      <c r="N1906" s="360">
        <v>8</v>
      </c>
    </row>
    <row r="1907" spans="2:14" x14ac:dyDescent="0.25">
      <c r="B1907" s="371" t="s">
        <v>221</v>
      </c>
      <c r="C1907" s="371" t="s">
        <v>2585</v>
      </c>
      <c r="D1907" s="371" t="s">
        <v>437</v>
      </c>
      <c r="E1907" s="371" t="s">
        <v>1974</v>
      </c>
      <c r="F1907" s="360">
        <v>22</v>
      </c>
      <c r="G1907" s="360">
        <v>13</v>
      </c>
      <c r="H1907" s="360">
        <v>2</v>
      </c>
      <c r="I1907" s="360">
        <v>2</v>
      </c>
      <c r="J1907" s="360">
        <v>0</v>
      </c>
      <c r="K1907" s="360">
        <v>2</v>
      </c>
      <c r="L1907" s="360">
        <v>0</v>
      </c>
      <c r="M1907" s="360">
        <v>0</v>
      </c>
      <c r="N1907" s="360">
        <v>3</v>
      </c>
    </row>
    <row r="1908" spans="2:14" x14ac:dyDescent="0.25">
      <c r="B1908" s="371" t="s">
        <v>221</v>
      </c>
      <c r="C1908" s="371" t="s">
        <v>2585</v>
      </c>
      <c r="D1908" s="371" t="s">
        <v>437</v>
      </c>
      <c r="E1908" s="371" t="s">
        <v>3623</v>
      </c>
      <c r="F1908" s="360">
        <v>1</v>
      </c>
      <c r="G1908" s="360">
        <v>0</v>
      </c>
      <c r="H1908" s="360">
        <v>0</v>
      </c>
      <c r="I1908" s="360">
        <v>1</v>
      </c>
      <c r="J1908" s="360">
        <v>0</v>
      </c>
      <c r="K1908" s="360">
        <v>0</v>
      </c>
      <c r="L1908" s="360">
        <v>0</v>
      </c>
      <c r="M1908" s="360">
        <v>0</v>
      </c>
      <c r="N1908" s="360">
        <v>0</v>
      </c>
    </row>
    <row r="1909" spans="2:14" x14ac:dyDescent="0.25">
      <c r="B1909" s="371" t="s">
        <v>221</v>
      </c>
      <c r="C1909" s="371" t="s">
        <v>2585</v>
      </c>
      <c r="D1909" s="371" t="s">
        <v>437</v>
      </c>
      <c r="E1909" s="371" t="s">
        <v>2869</v>
      </c>
      <c r="F1909" s="360">
        <v>3</v>
      </c>
      <c r="G1909" s="360">
        <v>2</v>
      </c>
      <c r="H1909" s="360">
        <v>0</v>
      </c>
      <c r="I1909" s="360">
        <v>1</v>
      </c>
      <c r="J1909" s="360">
        <v>0</v>
      </c>
      <c r="K1909" s="360">
        <v>0</v>
      </c>
      <c r="L1909" s="360">
        <v>0</v>
      </c>
      <c r="M1909" s="360">
        <v>0</v>
      </c>
      <c r="N1909" s="360">
        <v>0</v>
      </c>
    </row>
    <row r="1910" spans="2:14" x14ac:dyDescent="0.25">
      <c r="B1910" s="371" t="s">
        <v>221</v>
      </c>
      <c r="C1910" s="371" t="s">
        <v>2585</v>
      </c>
      <c r="D1910" s="371" t="s">
        <v>437</v>
      </c>
      <c r="E1910" s="371" t="s">
        <v>3624</v>
      </c>
      <c r="F1910" s="360">
        <v>3</v>
      </c>
      <c r="G1910" s="360">
        <v>3</v>
      </c>
      <c r="H1910" s="360">
        <v>0</v>
      </c>
      <c r="I1910" s="360">
        <v>0</v>
      </c>
      <c r="J1910" s="360">
        <v>0</v>
      </c>
      <c r="K1910" s="360">
        <v>0</v>
      </c>
      <c r="L1910" s="360">
        <v>0</v>
      </c>
      <c r="M1910" s="360">
        <v>0</v>
      </c>
      <c r="N1910" s="360">
        <v>0</v>
      </c>
    </row>
    <row r="1911" spans="2:14" x14ac:dyDescent="0.25">
      <c r="B1911" s="371" t="s">
        <v>221</v>
      </c>
      <c r="C1911" s="371" t="s">
        <v>2585</v>
      </c>
      <c r="D1911" s="371" t="s">
        <v>437</v>
      </c>
      <c r="E1911" s="371" t="s">
        <v>1810</v>
      </c>
      <c r="F1911" s="360">
        <v>6</v>
      </c>
      <c r="G1911" s="360">
        <v>3</v>
      </c>
      <c r="H1911" s="360">
        <v>0</v>
      </c>
      <c r="I1911" s="360">
        <v>0</v>
      </c>
      <c r="J1911" s="360">
        <v>0</v>
      </c>
      <c r="K1911" s="360">
        <v>3</v>
      </c>
      <c r="L1911" s="360">
        <v>0</v>
      </c>
      <c r="M1911" s="360">
        <v>0</v>
      </c>
      <c r="N1911" s="360">
        <v>0</v>
      </c>
    </row>
    <row r="1912" spans="2:14" x14ac:dyDescent="0.25">
      <c r="B1912" s="371" t="s">
        <v>221</v>
      </c>
      <c r="C1912" s="371" t="s">
        <v>2585</v>
      </c>
      <c r="D1912" s="371" t="s">
        <v>116</v>
      </c>
      <c r="E1912" s="371" t="s">
        <v>1771</v>
      </c>
      <c r="F1912" s="360">
        <v>8</v>
      </c>
      <c r="G1912" s="360">
        <v>8</v>
      </c>
      <c r="H1912" s="360">
        <v>0</v>
      </c>
      <c r="I1912" s="360">
        <v>0</v>
      </c>
      <c r="J1912" s="360">
        <v>0</v>
      </c>
      <c r="K1912" s="360">
        <v>0</v>
      </c>
      <c r="L1912" s="360">
        <v>0</v>
      </c>
      <c r="M1912" s="360">
        <v>0</v>
      </c>
      <c r="N1912" s="360">
        <v>0</v>
      </c>
    </row>
    <row r="1913" spans="2:14" x14ac:dyDescent="0.25">
      <c r="B1913" s="371" t="s">
        <v>221</v>
      </c>
      <c r="C1913" s="371" t="s">
        <v>2585</v>
      </c>
      <c r="D1913" s="371" t="s">
        <v>116</v>
      </c>
      <c r="E1913" s="371" t="s">
        <v>3113</v>
      </c>
      <c r="F1913" s="360">
        <v>4</v>
      </c>
      <c r="G1913" s="360">
        <v>4</v>
      </c>
      <c r="H1913" s="360">
        <v>0</v>
      </c>
      <c r="I1913" s="360">
        <v>0</v>
      </c>
      <c r="J1913" s="360">
        <v>0</v>
      </c>
      <c r="K1913" s="360">
        <v>0</v>
      </c>
      <c r="L1913" s="360">
        <v>0</v>
      </c>
      <c r="M1913" s="360">
        <v>0</v>
      </c>
      <c r="N1913" s="360">
        <v>0</v>
      </c>
    </row>
    <row r="1914" spans="2:14" x14ac:dyDescent="0.25">
      <c r="B1914" s="371" t="s">
        <v>221</v>
      </c>
      <c r="C1914" s="371" t="s">
        <v>2585</v>
      </c>
      <c r="D1914" s="371" t="s">
        <v>116</v>
      </c>
      <c r="E1914" s="371" t="s">
        <v>3969</v>
      </c>
      <c r="F1914" s="360">
        <v>2</v>
      </c>
      <c r="G1914" s="360">
        <v>1</v>
      </c>
      <c r="H1914" s="360">
        <v>0</v>
      </c>
      <c r="I1914" s="360">
        <v>1</v>
      </c>
      <c r="J1914" s="360">
        <v>0</v>
      </c>
      <c r="K1914" s="360">
        <v>0</v>
      </c>
      <c r="L1914" s="360">
        <v>0</v>
      </c>
      <c r="M1914" s="360">
        <v>0</v>
      </c>
      <c r="N1914" s="360">
        <v>0</v>
      </c>
    </row>
    <row r="1915" spans="2:14" x14ac:dyDescent="0.25">
      <c r="B1915" s="371" t="s">
        <v>221</v>
      </c>
      <c r="C1915" s="371" t="s">
        <v>2585</v>
      </c>
      <c r="D1915" s="371" t="s">
        <v>116</v>
      </c>
      <c r="E1915" s="371" t="s">
        <v>2870</v>
      </c>
      <c r="F1915" s="360">
        <v>2</v>
      </c>
      <c r="G1915" s="360">
        <v>1</v>
      </c>
      <c r="H1915" s="360">
        <v>0</v>
      </c>
      <c r="I1915" s="360">
        <v>0</v>
      </c>
      <c r="J1915" s="360">
        <v>0</v>
      </c>
      <c r="K1915" s="360">
        <v>0</v>
      </c>
      <c r="L1915" s="360">
        <v>0</v>
      </c>
      <c r="M1915" s="360">
        <v>0</v>
      </c>
      <c r="N1915" s="360">
        <v>1</v>
      </c>
    </row>
    <row r="1916" spans="2:14" x14ac:dyDescent="0.25">
      <c r="B1916" s="371" t="s">
        <v>221</v>
      </c>
      <c r="C1916" s="371" t="s">
        <v>2585</v>
      </c>
      <c r="D1916" s="371" t="s">
        <v>116</v>
      </c>
      <c r="E1916" s="371" t="s">
        <v>1772</v>
      </c>
      <c r="F1916" s="360">
        <v>9</v>
      </c>
      <c r="G1916" s="360">
        <v>7</v>
      </c>
      <c r="H1916" s="360">
        <v>0</v>
      </c>
      <c r="I1916" s="360">
        <v>1</v>
      </c>
      <c r="J1916" s="360">
        <v>0</v>
      </c>
      <c r="K1916" s="360">
        <v>0</v>
      </c>
      <c r="L1916" s="360">
        <v>0</v>
      </c>
      <c r="M1916" s="360">
        <v>0</v>
      </c>
      <c r="N1916" s="360">
        <v>1</v>
      </c>
    </row>
    <row r="1917" spans="2:14" x14ac:dyDescent="0.25">
      <c r="B1917" s="371" t="s">
        <v>221</v>
      </c>
      <c r="C1917" s="371" t="s">
        <v>2585</v>
      </c>
      <c r="D1917" s="371" t="s">
        <v>116</v>
      </c>
      <c r="E1917" s="371" t="s">
        <v>1773</v>
      </c>
      <c r="F1917" s="360">
        <v>777</v>
      </c>
      <c r="G1917" s="360">
        <v>706</v>
      </c>
      <c r="H1917" s="360">
        <v>3</v>
      </c>
      <c r="I1917" s="360">
        <v>26</v>
      </c>
      <c r="J1917" s="360">
        <v>9</v>
      </c>
      <c r="K1917" s="360">
        <v>16</v>
      </c>
      <c r="L1917" s="360">
        <v>0</v>
      </c>
      <c r="M1917" s="360">
        <v>1</v>
      </c>
      <c r="N1917" s="360">
        <v>16</v>
      </c>
    </row>
    <row r="1918" spans="2:14" x14ac:dyDescent="0.25">
      <c r="B1918" s="371" t="s">
        <v>221</v>
      </c>
      <c r="C1918" s="371" t="s">
        <v>2585</v>
      </c>
      <c r="D1918" s="371" t="s">
        <v>116</v>
      </c>
      <c r="E1918" s="371" t="s">
        <v>1774</v>
      </c>
      <c r="F1918" s="360">
        <v>14</v>
      </c>
      <c r="G1918" s="360">
        <v>13</v>
      </c>
      <c r="H1918" s="360">
        <v>0</v>
      </c>
      <c r="I1918" s="360">
        <v>0</v>
      </c>
      <c r="J1918" s="360">
        <v>0</v>
      </c>
      <c r="K1918" s="360">
        <v>1</v>
      </c>
      <c r="L1918" s="360">
        <v>0</v>
      </c>
      <c r="M1918" s="360">
        <v>0</v>
      </c>
      <c r="N1918" s="360">
        <v>0</v>
      </c>
    </row>
    <row r="1919" spans="2:14" x14ac:dyDescent="0.25">
      <c r="B1919" s="371" t="s">
        <v>221</v>
      </c>
      <c r="C1919" s="371" t="s">
        <v>2204</v>
      </c>
      <c r="D1919" s="371" t="s">
        <v>425</v>
      </c>
      <c r="E1919" s="371" t="s">
        <v>1496</v>
      </c>
      <c r="F1919" s="360">
        <v>25</v>
      </c>
      <c r="G1919" s="360">
        <v>15</v>
      </c>
      <c r="H1919" s="360">
        <v>0</v>
      </c>
      <c r="I1919" s="360">
        <v>5</v>
      </c>
      <c r="J1919" s="360">
        <v>0</v>
      </c>
      <c r="K1919" s="360">
        <v>3</v>
      </c>
      <c r="L1919" s="360">
        <v>0</v>
      </c>
      <c r="M1919" s="360">
        <v>0</v>
      </c>
      <c r="N1919" s="360">
        <v>2</v>
      </c>
    </row>
    <row r="1920" spans="2:14" x14ac:dyDescent="0.25">
      <c r="B1920" s="371" t="s">
        <v>221</v>
      </c>
      <c r="C1920" s="371" t="s">
        <v>2204</v>
      </c>
      <c r="D1920" s="371" t="s">
        <v>425</v>
      </c>
      <c r="E1920" s="371" t="s">
        <v>1497</v>
      </c>
      <c r="F1920" s="360">
        <v>3</v>
      </c>
      <c r="G1920" s="360">
        <v>2</v>
      </c>
      <c r="H1920" s="360">
        <v>0</v>
      </c>
      <c r="I1920" s="360">
        <v>0</v>
      </c>
      <c r="J1920" s="360">
        <v>0</v>
      </c>
      <c r="K1920" s="360">
        <v>1</v>
      </c>
      <c r="L1920" s="360">
        <v>0</v>
      </c>
      <c r="M1920" s="360">
        <v>0</v>
      </c>
      <c r="N1920" s="360">
        <v>0</v>
      </c>
    </row>
    <row r="1921" spans="2:14" x14ac:dyDescent="0.25">
      <c r="B1921" s="371" t="s">
        <v>221</v>
      </c>
      <c r="C1921" s="371" t="s">
        <v>2204</v>
      </c>
      <c r="D1921" s="371" t="s">
        <v>426</v>
      </c>
      <c r="E1921" s="371" t="s">
        <v>1503</v>
      </c>
      <c r="F1921" s="360">
        <v>6</v>
      </c>
      <c r="G1921" s="360">
        <v>4</v>
      </c>
      <c r="H1921" s="360">
        <v>0</v>
      </c>
      <c r="I1921" s="360">
        <v>1</v>
      </c>
      <c r="J1921" s="360">
        <v>0</v>
      </c>
      <c r="K1921" s="360">
        <v>1</v>
      </c>
      <c r="L1921" s="360">
        <v>0</v>
      </c>
      <c r="M1921" s="360">
        <v>0</v>
      </c>
      <c r="N1921" s="360">
        <v>0</v>
      </c>
    </row>
    <row r="1922" spans="2:14" x14ac:dyDescent="0.25">
      <c r="B1922" s="371" t="s">
        <v>221</v>
      </c>
      <c r="C1922" s="371" t="s">
        <v>2204</v>
      </c>
      <c r="D1922" s="371" t="s">
        <v>426</v>
      </c>
      <c r="E1922" s="371" t="s">
        <v>1504</v>
      </c>
      <c r="F1922" s="360">
        <v>17</v>
      </c>
      <c r="G1922" s="360">
        <v>9</v>
      </c>
      <c r="H1922" s="360">
        <v>1</v>
      </c>
      <c r="I1922" s="360">
        <v>1</v>
      </c>
      <c r="J1922" s="360">
        <v>0</v>
      </c>
      <c r="K1922" s="360">
        <v>6</v>
      </c>
      <c r="L1922" s="360">
        <v>0</v>
      </c>
      <c r="M1922" s="360">
        <v>0</v>
      </c>
      <c r="N1922" s="360">
        <v>0</v>
      </c>
    </row>
    <row r="1923" spans="2:14" x14ac:dyDescent="0.25">
      <c r="B1923" s="371" t="s">
        <v>221</v>
      </c>
      <c r="C1923" s="371" t="s">
        <v>2204</v>
      </c>
      <c r="D1923" s="371" t="s">
        <v>99</v>
      </c>
      <c r="E1923" s="371" t="s">
        <v>2367</v>
      </c>
      <c r="F1923" s="360">
        <v>3</v>
      </c>
      <c r="G1923" s="360">
        <v>2</v>
      </c>
      <c r="H1923" s="360">
        <v>0</v>
      </c>
      <c r="I1923" s="360">
        <v>0</v>
      </c>
      <c r="J1923" s="360">
        <v>1</v>
      </c>
      <c r="K1923" s="360">
        <v>0</v>
      </c>
      <c r="L1923" s="360">
        <v>0</v>
      </c>
      <c r="M1923" s="360">
        <v>0</v>
      </c>
      <c r="N1923" s="360">
        <v>0</v>
      </c>
    </row>
    <row r="1924" spans="2:14" x14ac:dyDescent="0.25">
      <c r="B1924" s="371" t="s">
        <v>221</v>
      </c>
      <c r="C1924" s="371" t="s">
        <v>2204</v>
      </c>
      <c r="D1924" s="371" t="s">
        <v>99</v>
      </c>
      <c r="E1924" s="371" t="s">
        <v>1494</v>
      </c>
      <c r="F1924" s="360">
        <v>6</v>
      </c>
      <c r="G1924" s="360">
        <v>6</v>
      </c>
      <c r="H1924" s="360">
        <v>0</v>
      </c>
      <c r="I1924" s="360">
        <v>0</v>
      </c>
      <c r="J1924" s="360">
        <v>0</v>
      </c>
      <c r="K1924" s="360">
        <v>0</v>
      </c>
      <c r="L1924" s="360">
        <v>0</v>
      </c>
      <c r="M1924" s="360">
        <v>0</v>
      </c>
      <c r="N1924" s="360">
        <v>0</v>
      </c>
    </row>
    <row r="1925" spans="2:14" x14ac:dyDescent="0.25">
      <c r="B1925" s="371" t="s">
        <v>221</v>
      </c>
      <c r="C1925" s="371" t="s">
        <v>2204</v>
      </c>
      <c r="D1925" s="371" t="s">
        <v>99</v>
      </c>
      <c r="E1925" s="371" t="s">
        <v>1495</v>
      </c>
      <c r="F1925" s="360">
        <v>10</v>
      </c>
      <c r="G1925" s="360">
        <v>10</v>
      </c>
      <c r="H1925" s="360">
        <v>0</v>
      </c>
      <c r="I1925" s="360">
        <v>0</v>
      </c>
      <c r="J1925" s="360">
        <v>0</v>
      </c>
      <c r="K1925" s="360">
        <v>0</v>
      </c>
      <c r="L1925" s="360">
        <v>0</v>
      </c>
      <c r="M1925" s="360">
        <v>0</v>
      </c>
      <c r="N1925" s="360">
        <v>0</v>
      </c>
    </row>
    <row r="1926" spans="2:14" x14ac:dyDescent="0.25">
      <c r="B1926" s="371" t="s">
        <v>221</v>
      </c>
      <c r="C1926" s="371" t="s">
        <v>2204</v>
      </c>
      <c r="D1926" s="371" t="s">
        <v>102</v>
      </c>
      <c r="E1926" s="371" t="s">
        <v>1123</v>
      </c>
      <c r="F1926" s="360">
        <v>6</v>
      </c>
      <c r="G1926" s="360">
        <v>2</v>
      </c>
      <c r="H1926" s="360">
        <v>0</v>
      </c>
      <c r="I1926" s="360">
        <v>1</v>
      </c>
      <c r="J1926" s="360">
        <v>0</v>
      </c>
      <c r="K1926" s="360">
        <v>2</v>
      </c>
      <c r="L1926" s="360">
        <v>0</v>
      </c>
      <c r="M1926" s="360">
        <v>0</v>
      </c>
      <c r="N1926" s="360">
        <v>1</v>
      </c>
    </row>
    <row r="1927" spans="2:14" x14ac:dyDescent="0.25">
      <c r="B1927" s="371" t="s">
        <v>221</v>
      </c>
      <c r="C1927" s="371" t="s">
        <v>2204</v>
      </c>
      <c r="D1927" s="371" t="s">
        <v>102</v>
      </c>
      <c r="E1927" s="371" t="s">
        <v>1124</v>
      </c>
      <c r="F1927" s="360">
        <v>4</v>
      </c>
      <c r="G1927" s="360">
        <v>2</v>
      </c>
      <c r="H1927" s="360">
        <v>0</v>
      </c>
      <c r="I1927" s="360">
        <v>1</v>
      </c>
      <c r="J1927" s="360">
        <v>0</v>
      </c>
      <c r="K1927" s="360">
        <v>1</v>
      </c>
      <c r="L1927" s="360">
        <v>0</v>
      </c>
      <c r="M1927" s="360">
        <v>0</v>
      </c>
      <c r="N1927" s="360">
        <v>0</v>
      </c>
    </row>
    <row r="1928" spans="2:14" x14ac:dyDescent="0.25">
      <c r="B1928" s="371" t="s">
        <v>221</v>
      </c>
      <c r="C1928" s="371" t="s">
        <v>2204</v>
      </c>
      <c r="D1928" s="371" t="s">
        <v>104</v>
      </c>
      <c r="E1928" s="371" t="s">
        <v>1323</v>
      </c>
      <c r="F1928" s="360">
        <v>12</v>
      </c>
      <c r="G1928" s="360">
        <v>5</v>
      </c>
      <c r="H1928" s="360">
        <v>0</v>
      </c>
      <c r="I1928" s="360">
        <v>2</v>
      </c>
      <c r="J1928" s="360">
        <v>1</v>
      </c>
      <c r="K1928" s="360">
        <v>0</v>
      </c>
      <c r="L1928" s="360">
        <v>0</v>
      </c>
      <c r="M1928" s="360">
        <v>0</v>
      </c>
      <c r="N1928" s="360">
        <v>4</v>
      </c>
    </row>
    <row r="1929" spans="2:14" x14ac:dyDescent="0.25">
      <c r="B1929" s="371" t="s">
        <v>221</v>
      </c>
      <c r="C1929" s="371" t="s">
        <v>2204</v>
      </c>
      <c r="D1929" s="371" t="s">
        <v>104</v>
      </c>
      <c r="E1929" s="371" t="s">
        <v>2806</v>
      </c>
      <c r="F1929" s="360">
        <v>5</v>
      </c>
      <c r="G1929" s="360">
        <v>5</v>
      </c>
      <c r="H1929" s="360">
        <v>0</v>
      </c>
      <c r="I1929" s="360">
        <v>0</v>
      </c>
      <c r="J1929" s="360">
        <v>0</v>
      </c>
      <c r="K1929" s="360">
        <v>0</v>
      </c>
      <c r="L1929" s="360">
        <v>0</v>
      </c>
      <c r="M1929" s="360">
        <v>0</v>
      </c>
      <c r="N1929" s="360">
        <v>0</v>
      </c>
    </row>
    <row r="1930" spans="2:14" x14ac:dyDescent="0.25">
      <c r="B1930" s="371" t="s">
        <v>221</v>
      </c>
      <c r="C1930" s="371" t="s">
        <v>2204</v>
      </c>
      <c r="D1930" s="371" t="s">
        <v>104</v>
      </c>
      <c r="E1930" s="371" t="s">
        <v>1324</v>
      </c>
      <c r="F1930" s="360">
        <v>3</v>
      </c>
      <c r="G1930" s="360">
        <v>1</v>
      </c>
      <c r="H1930" s="360">
        <v>0</v>
      </c>
      <c r="I1930" s="360">
        <v>2</v>
      </c>
      <c r="J1930" s="360">
        <v>0</v>
      </c>
      <c r="K1930" s="360">
        <v>0</v>
      </c>
      <c r="L1930" s="360">
        <v>0</v>
      </c>
      <c r="M1930" s="360">
        <v>0</v>
      </c>
      <c r="N1930" s="360">
        <v>0</v>
      </c>
    </row>
    <row r="1931" spans="2:14" x14ac:dyDescent="0.25">
      <c r="B1931" s="371" t="s">
        <v>221</v>
      </c>
      <c r="C1931" s="371" t="s">
        <v>2204</v>
      </c>
      <c r="D1931" s="371" t="s">
        <v>428</v>
      </c>
      <c r="E1931" s="371" t="s">
        <v>1642</v>
      </c>
      <c r="F1931" s="360">
        <v>17</v>
      </c>
      <c r="G1931" s="360">
        <v>1</v>
      </c>
      <c r="H1931" s="360">
        <v>7</v>
      </c>
      <c r="I1931" s="360">
        <v>1</v>
      </c>
      <c r="J1931" s="360">
        <v>0</v>
      </c>
      <c r="K1931" s="360">
        <v>3</v>
      </c>
      <c r="L1931" s="360">
        <v>0</v>
      </c>
      <c r="M1931" s="360">
        <v>0</v>
      </c>
      <c r="N1931" s="360">
        <v>5</v>
      </c>
    </row>
    <row r="1932" spans="2:14" x14ac:dyDescent="0.25">
      <c r="B1932" s="371" t="s">
        <v>221</v>
      </c>
      <c r="C1932" s="371" t="s">
        <v>2204</v>
      </c>
      <c r="D1932" s="371" t="s">
        <v>428</v>
      </c>
      <c r="E1932" s="371" t="s">
        <v>3116</v>
      </c>
      <c r="F1932" s="360">
        <v>3</v>
      </c>
      <c r="G1932" s="360">
        <v>0</v>
      </c>
      <c r="H1932" s="360">
        <v>2</v>
      </c>
      <c r="I1932" s="360">
        <v>0</v>
      </c>
      <c r="J1932" s="360">
        <v>0</v>
      </c>
      <c r="K1932" s="360">
        <v>1</v>
      </c>
      <c r="L1932" s="360">
        <v>0</v>
      </c>
      <c r="M1932" s="360">
        <v>0</v>
      </c>
      <c r="N1932" s="360">
        <v>0</v>
      </c>
    </row>
    <row r="1933" spans="2:14" x14ac:dyDescent="0.25">
      <c r="B1933" s="371" t="s">
        <v>221</v>
      </c>
      <c r="C1933" s="371" t="s">
        <v>2204</v>
      </c>
      <c r="D1933" s="371" t="s">
        <v>428</v>
      </c>
      <c r="E1933" s="371" t="s">
        <v>1643</v>
      </c>
      <c r="F1933" s="360">
        <v>9</v>
      </c>
      <c r="G1933" s="360">
        <v>1</v>
      </c>
      <c r="H1933" s="360">
        <v>2</v>
      </c>
      <c r="I1933" s="360">
        <v>0</v>
      </c>
      <c r="J1933" s="360">
        <v>0</v>
      </c>
      <c r="K1933" s="360">
        <v>5</v>
      </c>
      <c r="L1933" s="360">
        <v>0</v>
      </c>
      <c r="M1933" s="360">
        <v>0</v>
      </c>
      <c r="N1933" s="360">
        <v>1</v>
      </c>
    </row>
    <row r="1934" spans="2:14" x14ac:dyDescent="0.25">
      <c r="B1934" s="371" t="s">
        <v>221</v>
      </c>
      <c r="C1934" s="371" t="s">
        <v>2204</v>
      </c>
      <c r="D1934" s="371" t="s">
        <v>428</v>
      </c>
      <c r="E1934" s="371" t="s">
        <v>1644</v>
      </c>
      <c r="F1934" s="360">
        <v>4</v>
      </c>
      <c r="G1934" s="360">
        <v>0</v>
      </c>
      <c r="H1934" s="360">
        <v>1</v>
      </c>
      <c r="I1934" s="360">
        <v>0</v>
      </c>
      <c r="J1934" s="360">
        <v>0</v>
      </c>
      <c r="K1934" s="360">
        <v>2</v>
      </c>
      <c r="L1934" s="360">
        <v>0</v>
      </c>
      <c r="M1934" s="360">
        <v>0</v>
      </c>
      <c r="N1934" s="360">
        <v>1</v>
      </c>
    </row>
    <row r="1935" spans="2:14" x14ac:dyDescent="0.25">
      <c r="B1935" s="371" t="s">
        <v>221</v>
      </c>
      <c r="C1935" s="371" t="s">
        <v>2204</v>
      </c>
      <c r="D1935" s="371" t="s">
        <v>428</v>
      </c>
      <c r="E1935" s="371" t="s">
        <v>1954</v>
      </c>
      <c r="F1935" s="360">
        <v>9</v>
      </c>
      <c r="G1935" s="360">
        <v>1</v>
      </c>
      <c r="H1935" s="360">
        <v>2</v>
      </c>
      <c r="I1935" s="360">
        <v>0</v>
      </c>
      <c r="J1935" s="360">
        <v>0</v>
      </c>
      <c r="K1935" s="360">
        <v>4</v>
      </c>
      <c r="L1935" s="360">
        <v>0</v>
      </c>
      <c r="M1935" s="360">
        <v>0</v>
      </c>
      <c r="N1935" s="360">
        <v>2</v>
      </c>
    </row>
    <row r="1936" spans="2:14" x14ac:dyDescent="0.25">
      <c r="B1936" s="371" t="s">
        <v>221</v>
      </c>
      <c r="C1936" s="371" t="s">
        <v>2204</v>
      </c>
      <c r="D1936" s="371" t="s">
        <v>428</v>
      </c>
      <c r="E1936" s="371" t="s">
        <v>3626</v>
      </c>
      <c r="F1936" s="360">
        <v>1</v>
      </c>
      <c r="G1936" s="360">
        <v>0</v>
      </c>
      <c r="H1936" s="360">
        <v>0</v>
      </c>
      <c r="I1936" s="360">
        <v>0</v>
      </c>
      <c r="J1936" s="360">
        <v>0</v>
      </c>
      <c r="K1936" s="360">
        <v>0</v>
      </c>
      <c r="L1936" s="360">
        <v>0</v>
      </c>
      <c r="M1936" s="360">
        <v>0</v>
      </c>
      <c r="N1936" s="360">
        <v>1</v>
      </c>
    </row>
    <row r="1937" spans="2:14" x14ac:dyDescent="0.25">
      <c r="B1937" s="371" t="s">
        <v>221</v>
      </c>
      <c r="C1937" s="371" t="s">
        <v>2204</v>
      </c>
      <c r="D1937" s="371" t="s">
        <v>428</v>
      </c>
      <c r="E1937" s="371" t="s">
        <v>3627</v>
      </c>
      <c r="F1937" s="360">
        <v>1</v>
      </c>
      <c r="G1937" s="360">
        <v>0</v>
      </c>
      <c r="H1937" s="360">
        <v>0</v>
      </c>
      <c r="I1937" s="360">
        <v>0</v>
      </c>
      <c r="J1937" s="360">
        <v>0</v>
      </c>
      <c r="K1937" s="360">
        <v>1</v>
      </c>
      <c r="L1937" s="360">
        <v>0</v>
      </c>
      <c r="M1937" s="360">
        <v>0</v>
      </c>
      <c r="N1937" s="360">
        <v>0</v>
      </c>
    </row>
    <row r="1938" spans="2:14" x14ac:dyDescent="0.25">
      <c r="B1938" s="371" t="s">
        <v>221</v>
      </c>
      <c r="C1938" s="371" t="s">
        <v>2204</v>
      </c>
      <c r="D1938" s="371" t="s">
        <v>428</v>
      </c>
      <c r="E1938" s="371" t="s">
        <v>3971</v>
      </c>
      <c r="F1938" s="360">
        <v>2</v>
      </c>
      <c r="G1938" s="360">
        <v>0</v>
      </c>
      <c r="H1938" s="360">
        <v>0</v>
      </c>
      <c r="I1938" s="360">
        <v>0</v>
      </c>
      <c r="J1938" s="360">
        <v>0</v>
      </c>
      <c r="K1938" s="360">
        <v>0</v>
      </c>
      <c r="L1938" s="360">
        <v>0</v>
      </c>
      <c r="M1938" s="360">
        <v>0</v>
      </c>
      <c r="N1938" s="360">
        <v>2</v>
      </c>
    </row>
    <row r="1939" spans="2:14" x14ac:dyDescent="0.25">
      <c r="B1939" s="371" t="s">
        <v>221</v>
      </c>
      <c r="C1939" s="371" t="s">
        <v>2204</v>
      </c>
      <c r="D1939" s="371" t="s">
        <v>428</v>
      </c>
      <c r="E1939" s="371" t="s">
        <v>4133</v>
      </c>
      <c r="F1939" s="360">
        <v>1</v>
      </c>
      <c r="G1939" s="360">
        <v>0</v>
      </c>
      <c r="H1939" s="360">
        <v>1</v>
      </c>
      <c r="I1939" s="360">
        <v>0</v>
      </c>
      <c r="J1939" s="360">
        <v>0</v>
      </c>
      <c r="K1939" s="360">
        <v>0</v>
      </c>
      <c r="L1939" s="360">
        <v>0</v>
      </c>
      <c r="M1939" s="360">
        <v>0</v>
      </c>
      <c r="N1939" s="360">
        <v>0</v>
      </c>
    </row>
    <row r="1940" spans="2:14" x14ac:dyDescent="0.25">
      <c r="B1940" s="371" t="s">
        <v>221</v>
      </c>
      <c r="C1940" s="371" t="s">
        <v>2204</v>
      </c>
      <c r="D1940" s="371" t="s">
        <v>108</v>
      </c>
      <c r="E1940" s="371" t="s">
        <v>1645</v>
      </c>
      <c r="F1940" s="360">
        <v>1</v>
      </c>
      <c r="G1940" s="360">
        <v>1</v>
      </c>
      <c r="H1940" s="360">
        <v>0</v>
      </c>
      <c r="I1940" s="360">
        <v>0</v>
      </c>
      <c r="J1940" s="360">
        <v>0</v>
      </c>
      <c r="K1940" s="360">
        <v>0</v>
      </c>
      <c r="L1940" s="360">
        <v>0</v>
      </c>
      <c r="M1940" s="360">
        <v>0</v>
      </c>
      <c r="N1940" s="360">
        <v>0</v>
      </c>
    </row>
    <row r="1941" spans="2:14" x14ac:dyDescent="0.25">
      <c r="B1941" s="371" t="s">
        <v>221</v>
      </c>
      <c r="C1941" s="371" t="s">
        <v>2204</v>
      </c>
      <c r="D1941" s="371" t="s">
        <v>108</v>
      </c>
      <c r="E1941" s="371" t="s">
        <v>1646</v>
      </c>
      <c r="F1941" s="360">
        <v>6</v>
      </c>
      <c r="G1941" s="360">
        <v>6</v>
      </c>
      <c r="H1941" s="360">
        <v>0</v>
      </c>
      <c r="I1941" s="360">
        <v>0</v>
      </c>
      <c r="J1941" s="360">
        <v>0</v>
      </c>
      <c r="K1941" s="360">
        <v>0</v>
      </c>
      <c r="L1941" s="360">
        <v>0</v>
      </c>
      <c r="M1941" s="360">
        <v>0</v>
      </c>
      <c r="N1941" s="360">
        <v>0</v>
      </c>
    </row>
    <row r="1942" spans="2:14" x14ac:dyDescent="0.25">
      <c r="B1942" s="371" t="s">
        <v>221</v>
      </c>
      <c r="C1942" s="371" t="s">
        <v>2204</v>
      </c>
      <c r="D1942" s="371" t="s">
        <v>108</v>
      </c>
      <c r="E1942" s="371" t="s">
        <v>1647</v>
      </c>
      <c r="F1942" s="360">
        <v>2</v>
      </c>
      <c r="G1942" s="360">
        <v>0</v>
      </c>
      <c r="H1942" s="360">
        <v>0</v>
      </c>
      <c r="I1942" s="360">
        <v>0</v>
      </c>
      <c r="J1942" s="360">
        <v>0</v>
      </c>
      <c r="K1942" s="360">
        <v>1</v>
      </c>
      <c r="L1942" s="360">
        <v>0</v>
      </c>
      <c r="M1942" s="360">
        <v>0</v>
      </c>
      <c r="N1942" s="360">
        <v>1</v>
      </c>
    </row>
    <row r="1943" spans="2:14" x14ac:dyDescent="0.25">
      <c r="B1943" s="371" t="s">
        <v>221</v>
      </c>
      <c r="C1943" s="371" t="s">
        <v>2204</v>
      </c>
      <c r="D1943" s="371" t="s">
        <v>108</v>
      </c>
      <c r="E1943" s="371" t="s">
        <v>1650</v>
      </c>
      <c r="F1943" s="360">
        <v>3</v>
      </c>
      <c r="G1943" s="360">
        <v>1</v>
      </c>
      <c r="H1943" s="360">
        <v>0</v>
      </c>
      <c r="I1943" s="360">
        <v>0</v>
      </c>
      <c r="J1943" s="360">
        <v>0</v>
      </c>
      <c r="K1943" s="360">
        <v>2</v>
      </c>
      <c r="L1943" s="360">
        <v>0</v>
      </c>
      <c r="M1943" s="360">
        <v>0</v>
      </c>
      <c r="N1943" s="360">
        <v>0</v>
      </c>
    </row>
    <row r="1944" spans="2:14" x14ac:dyDescent="0.25">
      <c r="B1944" s="371" t="s">
        <v>221</v>
      </c>
      <c r="C1944" s="371" t="s">
        <v>2204</v>
      </c>
      <c r="D1944" s="371" t="s">
        <v>108</v>
      </c>
      <c r="E1944" s="371" t="s">
        <v>1651</v>
      </c>
      <c r="F1944" s="360">
        <v>9</v>
      </c>
      <c r="G1944" s="360">
        <v>8</v>
      </c>
      <c r="H1944" s="360">
        <v>0</v>
      </c>
      <c r="I1944" s="360">
        <v>0</v>
      </c>
      <c r="J1944" s="360">
        <v>0</v>
      </c>
      <c r="K1944" s="360">
        <v>0</v>
      </c>
      <c r="L1944" s="360">
        <v>0</v>
      </c>
      <c r="M1944" s="360">
        <v>0</v>
      </c>
      <c r="N1944" s="360">
        <v>1</v>
      </c>
    </row>
    <row r="1945" spans="2:14" x14ac:dyDescent="0.25">
      <c r="B1945" s="371" t="s">
        <v>221</v>
      </c>
      <c r="C1945" s="371" t="s">
        <v>2204</v>
      </c>
      <c r="D1945" s="371" t="s">
        <v>108</v>
      </c>
      <c r="E1945" s="371" t="s">
        <v>1652</v>
      </c>
      <c r="F1945" s="360">
        <v>763</v>
      </c>
      <c r="G1945" s="360">
        <v>627</v>
      </c>
      <c r="H1945" s="360">
        <v>5</v>
      </c>
      <c r="I1945" s="360">
        <v>38</v>
      </c>
      <c r="J1945" s="360">
        <v>10</v>
      </c>
      <c r="K1945" s="360">
        <v>54</v>
      </c>
      <c r="L1945" s="360">
        <v>0</v>
      </c>
      <c r="M1945" s="360">
        <v>0</v>
      </c>
      <c r="N1945" s="360">
        <v>29</v>
      </c>
    </row>
    <row r="1946" spans="2:14" x14ac:dyDescent="0.25">
      <c r="B1946" s="371" t="s">
        <v>221</v>
      </c>
      <c r="C1946" s="371" t="s">
        <v>2204</v>
      </c>
      <c r="D1946" s="371" t="s">
        <v>108</v>
      </c>
      <c r="E1946" s="371" t="s">
        <v>1653</v>
      </c>
      <c r="F1946" s="360">
        <v>1</v>
      </c>
      <c r="G1946" s="360">
        <v>1</v>
      </c>
      <c r="H1946" s="360">
        <v>0</v>
      </c>
      <c r="I1946" s="360">
        <v>0</v>
      </c>
      <c r="J1946" s="360">
        <v>0</v>
      </c>
      <c r="K1946" s="360">
        <v>0</v>
      </c>
      <c r="L1946" s="360">
        <v>0</v>
      </c>
      <c r="M1946" s="360">
        <v>0</v>
      </c>
      <c r="N1946" s="360">
        <v>0</v>
      </c>
    </row>
    <row r="1947" spans="2:14" x14ac:dyDescent="0.25">
      <c r="B1947" s="371" t="s">
        <v>221</v>
      </c>
      <c r="C1947" s="371" t="s">
        <v>2204</v>
      </c>
      <c r="D1947" s="371" t="s">
        <v>108</v>
      </c>
      <c r="E1947" s="371" t="s">
        <v>2368</v>
      </c>
      <c r="F1947" s="360">
        <v>35</v>
      </c>
      <c r="G1947" s="360">
        <v>30</v>
      </c>
      <c r="H1947" s="360">
        <v>0</v>
      </c>
      <c r="I1947" s="360">
        <v>1</v>
      </c>
      <c r="J1947" s="360">
        <v>0</v>
      </c>
      <c r="K1947" s="360">
        <v>4</v>
      </c>
      <c r="L1947" s="360">
        <v>0</v>
      </c>
      <c r="M1947" s="360">
        <v>0</v>
      </c>
      <c r="N1947" s="360">
        <v>0</v>
      </c>
    </row>
    <row r="1948" spans="2:14" x14ac:dyDescent="0.25">
      <c r="B1948" s="371" t="s">
        <v>221</v>
      </c>
      <c r="C1948" s="371" t="s">
        <v>2204</v>
      </c>
      <c r="D1948" s="371" t="s">
        <v>108</v>
      </c>
      <c r="E1948" s="371" t="s">
        <v>1654</v>
      </c>
      <c r="F1948" s="360">
        <v>1</v>
      </c>
      <c r="G1948" s="360">
        <v>0</v>
      </c>
      <c r="H1948" s="360">
        <v>1</v>
      </c>
      <c r="I1948" s="360">
        <v>0</v>
      </c>
      <c r="J1948" s="360">
        <v>0</v>
      </c>
      <c r="K1948" s="360">
        <v>0</v>
      </c>
      <c r="L1948" s="360">
        <v>0</v>
      </c>
      <c r="M1948" s="360">
        <v>0</v>
      </c>
      <c r="N1948" s="360">
        <v>0</v>
      </c>
    </row>
    <row r="1949" spans="2:14" x14ac:dyDescent="0.25">
      <c r="B1949" s="371" t="s">
        <v>221</v>
      </c>
      <c r="C1949" s="371" t="s">
        <v>2204</v>
      </c>
      <c r="D1949" s="371" t="s">
        <v>110</v>
      </c>
      <c r="E1949" s="371" t="s">
        <v>1656</v>
      </c>
      <c r="F1949" s="360">
        <v>60</v>
      </c>
      <c r="G1949" s="360">
        <v>48</v>
      </c>
      <c r="H1949" s="360">
        <v>3</v>
      </c>
      <c r="I1949" s="360">
        <v>2</v>
      </c>
      <c r="J1949" s="360">
        <v>0</v>
      </c>
      <c r="K1949" s="360">
        <v>3</v>
      </c>
      <c r="L1949" s="360">
        <v>0</v>
      </c>
      <c r="M1949" s="360">
        <v>0</v>
      </c>
      <c r="N1949" s="360">
        <v>4</v>
      </c>
    </row>
    <row r="1950" spans="2:14" x14ac:dyDescent="0.25">
      <c r="B1950" s="371" t="s">
        <v>221</v>
      </c>
      <c r="C1950" s="371" t="s">
        <v>2204</v>
      </c>
      <c r="D1950" s="371" t="s">
        <v>110</v>
      </c>
      <c r="E1950" s="371" t="s">
        <v>1657</v>
      </c>
      <c r="F1950" s="360">
        <v>3</v>
      </c>
      <c r="G1950" s="360">
        <v>2</v>
      </c>
      <c r="H1950" s="360">
        <v>0</v>
      </c>
      <c r="I1950" s="360">
        <v>1</v>
      </c>
      <c r="J1950" s="360">
        <v>0</v>
      </c>
      <c r="K1950" s="360">
        <v>0</v>
      </c>
      <c r="L1950" s="360">
        <v>0</v>
      </c>
      <c r="M1950" s="360">
        <v>0</v>
      </c>
      <c r="N1950" s="360">
        <v>0</v>
      </c>
    </row>
    <row r="1951" spans="2:14" x14ac:dyDescent="0.25">
      <c r="B1951" s="371" t="s">
        <v>221</v>
      </c>
      <c r="C1951" s="371" t="s">
        <v>2204</v>
      </c>
      <c r="D1951" s="371" t="s">
        <v>111</v>
      </c>
      <c r="E1951" s="371" t="s">
        <v>1703</v>
      </c>
      <c r="F1951" s="360">
        <v>60</v>
      </c>
      <c r="G1951" s="360">
        <v>6</v>
      </c>
      <c r="H1951" s="360">
        <v>3</v>
      </c>
      <c r="I1951" s="360">
        <v>4</v>
      </c>
      <c r="J1951" s="360">
        <v>0</v>
      </c>
      <c r="K1951" s="360">
        <v>38</v>
      </c>
      <c r="L1951" s="360">
        <v>0</v>
      </c>
      <c r="M1951" s="360">
        <v>0</v>
      </c>
      <c r="N1951" s="360">
        <v>9</v>
      </c>
    </row>
    <row r="1952" spans="2:14" x14ac:dyDescent="0.25">
      <c r="B1952" s="371" t="s">
        <v>221</v>
      </c>
      <c r="C1952" s="371" t="s">
        <v>2204</v>
      </c>
      <c r="D1952" s="371" t="s">
        <v>245</v>
      </c>
      <c r="E1952" s="371" t="s">
        <v>1704</v>
      </c>
      <c r="F1952" s="360">
        <v>4</v>
      </c>
      <c r="G1952" s="360">
        <v>4</v>
      </c>
      <c r="H1952" s="360">
        <v>0</v>
      </c>
      <c r="I1952" s="360">
        <v>0</v>
      </c>
      <c r="J1952" s="360">
        <v>0</v>
      </c>
      <c r="K1952" s="360">
        <v>0</v>
      </c>
      <c r="L1952" s="360">
        <v>0</v>
      </c>
      <c r="M1952" s="360">
        <v>0</v>
      </c>
      <c r="N1952" s="360">
        <v>0</v>
      </c>
    </row>
    <row r="1953" spans="2:14" x14ac:dyDescent="0.25">
      <c r="B1953" s="371" t="s">
        <v>221</v>
      </c>
      <c r="C1953" s="371" t="s">
        <v>2204</v>
      </c>
      <c r="D1953" s="371" t="s">
        <v>245</v>
      </c>
      <c r="E1953" s="371" t="s">
        <v>176</v>
      </c>
      <c r="F1953" s="360">
        <v>39</v>
      </c>
      <c r="G1953" s="360">
        <v>27</v>
      </c>
      <c r="H1953" s="360">
        <v>1</v>
      </c>
      <c r="I1953" s="360">
        <v>4</v>
      </c>
      <c r="J1953" s="360">
        <v>0</v>
      </c>
      <c r="K1953" s="360">
        <v>4</v>
      </c>
      <c r="L1953" s="360">
        <v>0</v>
      </c>
      <c r="M1953" s="360">
        <v>0</v>
      </c>
      <c r="N1953" s="360">
        <v>3</v>
      </c>
    </row>
    <row r="1954" spans="2:14" x14ac:dyDescent="0.25">
      <c r="B1954" s="371" t="s">
        <v>221</v>
      </c>
      <c r="C1954" s="371" t="s">
        <v>2204</v>
      </c>
      <c r="D1954" s="371" t="s">
        <v>247</v>
      </c>
      <c r="E1954" s="371" t="s">
        <v>1720</v>
      </c>
      <c r="F1954" s="360">
        <v>54</v>
      </c>
      <c r="G1954" s="360">
        <v>12</v>
      </c>
      <c r="H1954" s="360">
        <v>2</v>
      </c>
      <c r="I1954" s="360">
        <v>4</v>
      </c>
      <c r="J1954" s="360">
        <v>1</v>
      </c>
      <c r="K1954" s="360">
        <v>28</v>
      </c>
      <c r="L1954" s="360">
        <v>0</v>
      </c>
      <c r="M1954" s="360">
        <v>0</v>
      </c>
      <c r="N1954" s="360">
        <v>7</v>
      </c>
    </row>
    <row r="1955" spans="2:14" x14ac:dyDescent="0.25">
      <c r="B1955" s="371" t="s">
        <v>221</v>
      </c>
      <c r="C1955" s="371" t="s">
        <v>2204</v>
      </c>
      <c r="D1955" s="371" t="s">
        <v>433</v>
      </c>
      <c r="E1955" s="371" t="s">
        <v>1743</v>
      </c>
      <c r="F1955" s="360">
        <v>311</v>
      </c>
      <c r="G1955" s="360">
        <v>99</v>
      </c>
      <c r="H1955" s="360">
        <v>16</v>
      </c>
      <c r="I1955" s="360">
        <v>16</v>
      </c>
      <c r="J1955" s="360">
        <v>4</v>
      </c>
      <c r="K1955" s="360">
        <v>158</v>
      </c>
      <c r="L1955" s="360">
        <v>0</v>
      </c>
      <c r="M1955" s="360">
        <v>0</v>
      </c>
      <c r="N1955" s="360">
        <v>18</v>
      </c>
    </row>
    <row r="1956" spans="2:14" x14ac:dyDescent="0.25">
      <c r="B1956" s="371" t="s">
        <v>221</v>
      </c>
      <c r="C1956" s="371" t="s">
        <v>2204</v>
      </c>
      <c r="D1956" s="371" t="s">
        <v>98</v>
      </c>
      <c r="E1956" s="371" t="s">
        <v>1763</v>
      </c>
      <c r="F1956" s="360">
        <v>26</v>
      </c>
      <c r="G1956" s="360">
        <v>14</v>
      </c>
      <c r="H1956" s="360">
        <v>1</v>
      </c>
      <c r="I1956" s="360">
        <v>3</v>
      </c>
      <c r="J1956" s="360">
        <v>3</v>
      </c>
      <c r="K1956" s="360">
        <v>2</v>
      </c>
      <c r="L1956" s="360">
        <v>0</v>
      </c>
      <c r="M1956" s="360">
        <v>0</v>
      </c>
      <c r="N1956" s="360">
        <v>3</v>
      </c>
    </row>
    <row r="1957" spans="2:14" x14ac:dyDescent="0.25">
      <c r="B1957" s="371" t="s">
        <v>221</v>
      </c>
      <c r="C1957" s="371" t="s">
        <v>2204</v>
      </c>
      <c r="D1957" s="371" t="s">
        <v>98</v>
      </c>
      <c r="E1957" s="371" t="s">
        <v>1764</v>
      </c>
      <c r="F1957" s="360">
        <v>99</v>
      </c>
      <c r="G1957" s="360">
        <v>11</v>
      </c>
      <c r="H1957" s="360">
        <v>13</v>
      </c>
      <c r="I1957" s="360">
        <v>10</v>
      </c>
      <c r="J1957" s="360">
        <v>7</v>
      </c>
      <c r="K1957" s="360">
        <v>49</v>
      </c>
      <c r="L1957" s="360">
        <v>0</v>
      </c>
      <c r="M1957" s="360">
        <v>0</v>
      </c>
      <c r="N1957" s="360">
        <v>9</v>
      </c>
    </row>
    <row r="1958" spans="2:14" x14ac:dyDescent="0.25">
      <c r="B1958" s="371" t="s">
        <v>221</v>
      </c>
      <c r="C1958" s="371" t="s">
        <v>2204</v>
      </c>
      <c r="D1958" s="371" t="s">
        <v>98</v>
      </c>
      <c r="E1958" s="371" t="s">
        <v>1765</v>
      </c>
      <c r="F1958" s="360">
        <v>47</v>
      </c>
      <c r="G1958" s="360">
        <v>8</v>
      </c>
      <c r="H1958" s="360">
        <v>5</v>
      </c>
      <c r="I1958" s="360">
        <v>3</v>
      </c>
      <c r="J1958" s="360">
        <v>11</v>
      </c>
      <c r="K1958" s="360">
        <v>15</v>
      </c>
      <c r="L1958" s="360">
        <v>0</v>
      </c>
      <c r="M1958" s="360">
        <v>0</v>
      </c>
      <c r="N1958" s="360">
        <v>5</v>
      </c>
    </row>
    <row r="1959" spans="2:14" x14ac:dyDescent="0.25">
      <c r="B1959" s="371" t="s">
        <v>221</v>
      </c>
      <c r="C1959" s="371" t="s">
        <v>2204</v>
      </c>
      <c r="D1959" s="371" t="s">
        <v>98</v>
      </c>
      <c r="E1959" s="371" t="s">
        <v>1766</v>
      </c>
      <c r="F1959" s="360">
        <v>7</v>
      </c>
      <c r="G1959" s="360">
        <v>3</v>
      </c>
      <c r="H1959" s="360">
        <v>0</v>
      </c>
      <c r="I1959" s="360">
        <v>0</v>
      </c>
      <c r="J1959" s="360">
        <v>0</v>
      </c>
      <c r="K1959" s="360">
        <v>4</v>
      </c>
      <c r="L1959" s="360">
        <v>0</v>
      </c>
      <c r="M1959" s="360">
        <v>0</v>
      </c>
      <c r="N1959" s="360">
        <v>0</v>
      </c>
    </row>
    <row r="1960" spans="2:14" x14ac:dyDescent="0.25">
      <c r="B1960" s="371" t="s">
        <v>221</v>
      </c>
      <c r="C1960" s="371" t="s">
        <v>2204</v>
      </c>
      <c r="D1960" s="371" t="s">
        <v>98</v>
      </c>
      <c r="E1960" s="371" t="s">
        <v>1767</v>
      </c>
      <c r="F1960" s="360">
        <v>81</v>
      </c>
      <c r="G1960" s="360">
        <v>28</v>
      </c>
      <c r="H1960" s="360">
        <v>7</v>
      </c>
      <c r="I1960" s="360">
        <v>5</v>
      </c>
      <c r="J1960" s="360">
        <v>3</v>
      </c>
      <c r="K1960" s="360">
        <v>27</v>
      </c>
      <c r="L1960" s="360">
        <v>0</v>
      </c>
      <c r="M1960" s="360">
        <v>0</v>
      </c>
      <c r="N1960" s="360">
        <v>11</v>
      </c>
    </row>
    <row r="1961" spans="2:14" x14ac:dyDescent="0.25">
      <c r="B1961" s="371" t="s">
        <v>221</v>
      </c>
      <c r="C1961" s="371" t="s">
        <v>2204</v>
      </c>
      <c r="D1961" s="371" t="s">
        <v>98</v>
      </c>
      <c r="E1961" s="371" t="s">
        <v>1768</v>
      </c>
      <c r="F1961" s="360">
        <v>2</v>
      </c>
      <c r="G1961" s="360">
        <v>0</v>
      </c>
      <c r="H1961" s="360">
        <v>0</v>
      </c>
      <c r="I1961" s="360">
        <v>0</v>
      </c>
      <c r="J1961" s="360">
        <v>1</v>
      </c>
      <c r="K1961" s="360">
        <v>1</v>
      </c>
      <c r="L1961" s="360">
        <v>0</v>
      </c>
      <c r="M1961" s="360">
        <v>0</v>
      </c>
      <c r="N1961" s="360">
        <v>0</v>
      </c>
    </row>
    <row r="1962" spans="2:14" x14ac:dyDescent="0.25">
      <c r="B1962" s="371" t="s">
        <v>221</v>
      </c>
      <c r="C1962" s="371" t="s">
        <v>2204</v>
      </c>
      <c r="D1962" s="371" t="s">
        <v>98</v>
      </c>
      <c r="E1962" s="371" t="s">
        <v>2810</v>
      </c>
      <c r="F1962" s="360">
        <v>1</v>
      </c>
      <c r="G1962" s="360">
        <v>0</v>
      </c>
      <c r="H1962" s="360">
        <v>0</v>
      </c>
      <c r="I1962" s="360">
        <v>0</v>
      </c>
      <c r="J1962" s="360">
        <v>0</v>
      </c>
      <c r="K1962" s="360">
        <v>0</v>
      </c>
      <c r="L1962" s="360">
        <v>0</v>
      </c>
      <c r="M1962" s="360">
        <v>0</v>
      </c>
      <c r="N1962" s="360">
        <v>1</v>
      </c>
    </row>
    <row r="1963" spans="2:14" x14ac:dyDescent="0.25">
      <c r="B1963" s="371" t="s">
        <v>221</v>
      </c>
      <c r="C1963" s="371" t="s">
        <v>2204</v>
      </c>
      <c r="D1963" s="371" t="s">
        <v>435</v>
      </c>
      <c r="E1963" s="371" t="s">
        <v>3628</v>
      </c>
      <c r="F1963" s="360">
        <v>1</v>
      </c>
      <c r="G1963" s="360">
        <v>0</v>
      </c>
      <c r="H1963" s="360">
        <v>0</v>
      </c>
      <c r="I1963" s="360">
        <v>0</v>
      </c>
      <c r="J1963" s="360">
        <v>0</v>
      </c>
      <c r="K1963" s="360">
        <v>0</v>
      </c>
      <c r="L1963" s="360">
        <v>0</v>
      </c>
      <c r="M1963" s="360">
        <v>0</v>
      </c>
      <c r="N1963" s="360">
        <v>1</v>
      </c>
    </row>
    <row r="1964" spans="2:14" x14ac:dyDescent="0.25">
      <c r="B1964" s="371" t="s">
        <v>221</v>
      </c>
      <c r="C1964" s="371" t="s">
        <v>2204</v>
      </c>
      <c r="D1964" s="371" t="s">
        <v>435</v>
      </c>
      <c r="E1964" s="371" t="s">
        <v>3117</v>
      </c>
      <c r="F1964" s="360">
        <v>1</v>
      </c>
      <c r="G1964" s="360">
        <v>0</v>
      </c>
      <c r="H1964" s="360">
        <v>0</v>
      </c>
      <c r="I1964" s="360">
        <v>0</v>
      </c>
      <c r="J1964" s="360">
        <v>0</v>
      </c>
      <c r="K1964" s="360">
        <v>0</v>
      </c>
      <c r="L1964" s="360">
        <v>0</v>
      </c>
      <c r="M1964" s="360">
        <v>0</v>
      </c>
      <c r="N1964" s="360">
        <v>1</v>
      </c>
    </row>
    <row r="1965" spans="2:14" x14ac:dyDescent="0.25">
      <c r="B1965" s="371" t="s">
        <v>221</v>
      </c>
      <c r="C1965" s="371" t="s">
        <v>2204</v>
      </c>
      <c r="D1965" s="371" t="s">
        <v>435</v>
      </c>
      <c r="E1965" s="371" t="s">
        <v>1770</v>
      </c>
      <c r="F1965" s="360">
        <v>1</v>
      </c>
      <c r="G1965" s="360">
        <v>0</v>
      </c>
      <c r="H1965" s="360">
        <v>0</v>
      </c>
      <c r="I1965" s="360">
        <v>0</v>
      </c>
      <c r="J1965" s="360">
        <v>0</v>
      </c>
      <c r="K1965" s="360">
        <v>1</v>
      </c>
      <c r="L1965" s="360">
        <v>0</v>
      </c>
      <c r="M1965" s="360">
        <v>0</v>
      </c>
      <c r="N1965" s="360">
        <v>0</v>
      </c>
    </row>
    <row r="1966" spans="2:14" x14ac:dyDescent="0.25">
      <c r="B1966" s="371" t="s">
        <v>221</v>
      </c>
      <c r="C1966" s="371" t="s">
        <v>2204</v>
      </c>
      <c r="D1966" s="371" t="s">
        <v>435</v>
      </c>
      <c r="E1966" s="371" t="s">
        <v>3973</v>
      </c>
      <c r="F1966" s="360">
        <v>1</v>
      </c>
      <c r="G1966" s="360">
        <v>1</v>
      </c>
      <c r="H1966" s="360">
        <v>0</v>
      </c>
      <c r="I1966" s="360">
        <v>0</v>
      </c>
      <c r="J1966" s="360">
        <v>0</v>
      </c>
      <c r="K1966" s="360">
        <v>0</v>
      </c>
      <c r="L1966" s="360">
        <v>0</v>
      </c>
      <c r="M1966" s="360">
        <v>0</v>
      </c>
      <c r="N1966" s="360">
        <v>0</v>
      </c>
    </row>
    <row r="1967" spans="2:14" x14ac:dyDescent="0.25">
      <c r="B1967" s="371" t="s">
        <v>221</v>
      </c>
      <c r="C1967" s="371" t="s">
        <v>2204</v>
      </c>
      <c r="D1967" s="371" t="s">
        <v>246</v>
      </c>
      <c r="E1967" s="371" t="s">
        <v>1490</v>
      </c>
      <c r="F1967" s="360">
        <v>10</v>
      </c>
      <c r="G1967" s="360">
        <v>1</v>
      </c>
      <c r="H1967" s="360">
        <v>0</v>
      </c>
      <c r="I1967" s="360">
        <v>7</v>
      </c>
      <c r="J1967" s="360">
        <v>0</v>
      </c>
      <c r="K1967" s="360">
        <v>0</v>
      </c>
      <c r="L1967" s="360">
        <v>0</v>
      </c>
      <c r="M1967" s="360">
        <v>0</v>
      </c>
      <c r="N1967" s="360">
        <v>2</v>
      </c>
    </row>
    <row r="1968" spans="2:14" x14ac:dyDescent="0.25">
      <c r="B1968" s="371" t="s">
        <v>221</v>
      </c>
      <c r="C1968" s="371" t="s">
        <v>2204</v>
      </c>
      <c r="D1968" s="371" t="s">
        <v>246</v>
      </c>
      <c r="E1968" s="371" t="s">
        <v>1491</v>
      </c>
      <c r="F1968" s="360">
        <v>242</v>
      </c>
      <c r="G1968" s="360">
        <v>80</v>
      </c>
      <c r="H1968" s="360">
        <v>15</v>
      </c>
      <c r="I1968" s="360">
        <v>53</v>
      </c>
      <c r="J1968" s="360">
        <v>10</v>
      </c>
      <c r="K1968" s="360">
        <v>54</v>
      </c>
      <c r="L1968" s="360">
        <v>0</v>
      </c>
      <c r="M1968" s="360">
        <v>0</v>
      </c>
      <c r="N1968" s="360">
        <v>30</v>
      </c>
    </row>
    <row r="1969" spans="2:14" x14ac:dyDescent="0.25">
      <c r="B1969" s="371" t="s">
        <v>221</v>
      </c>
      <c r="C1969" s="371" t="s">
        <v>2204</v>
      </c>
      <c r="D1969" s="371" t="s">
        <v>246</v>
      </c>
      <c r="E1969" s="371" t="s">
        <v>1492</v>
      </c>
      <c r="F1969" s="360">
        <v>2023</v>
      </c>
      <c r="G1969" s="360">
        <v>1303</v>
      </c>
      <c r="H1969" s="360">
        <v>76</v>
      </c>
      <c r="I1969" s="360">
        <v>120</v>
      </c>
      <c r="J1969" s="360">
        <v>186</v>
      </c>
      <c r="K1969" s="360">
        <v>259</v>
      </c>
      <c r="L1969" s="360">
        <v>0</v>
      </c>
      <c r="M1969" s="360">
        <v>2</v>
      </c>
      <c r="N1969" s="360">
        <v>77</v>
      </c>
    </row>
    <row r="1970" spans="2:14" x14ac:dyDescent="0.25">
      <c r="B1970" s="371" t="s">
        <v>221</v>
      </c>
      <c r="C1970" s="371" t="s">
        <v>2204</v>
      </c>
      <c r="D1970" s="371" t="s">
        <v>248</v>
      </c>
      <c r="E1970" s="371" t="s">
        <v>1775</v>
      </c>
      <c r="F1970" s="360">
        <v>12</v>
      </c>
      <c r="G1970" s="360">
        <v>4</v>
      </c>
      <c r="H1970" s="360">
        <v>0</v>
      </c>
      <c r="I1970" s="360">
        <v>6</v>
      </c>
      <c r="J1970" s="360">
        <v>0</v>
      </c>
      <c r="K1970" s="360">
        <v>0</v>
      </c>
      <c r="L1970" s="360">
        <v>0</v>
      </c>
      <c r="M1970" s="360">
        <v>0</v>
      </c>
      <c r="N1970" s="360">
        <v>2</v>
      </c>
    </row>
    <row r="1971" spans="2:14" x14ac:dyDescent="0.25">
      <c r="B1971" s="371" t="s">
        <v>221</v>
      </c>
      <c r="C1971" s="371" t="s">
        <v>2204</v>
      </c>
      <c r="D1971" s="371" t="s">
        <v>248</v>
      </c>
      <c r="E1971" s="371" t="s">
        <v>2376</v>
      </c>
      <c r="F1971" s="360">
        <v>2</v>
      </c>
      <c r="G1971" s="360">
        <v>2</v>
      </c>
      <c r="H1971" s="360">
        <v>0</v>
      </c>
      <c r="I1971" s="360">
        <v>0</v>
      </c>
      <c r="J1971" s="360">
        <v>0</v>
      </c>
      <c r="K1971" s="360">
        <v>0</v>
      </c>
      <c r="L1971" s="360">
        <v>0</v>
      </c>
      <c r="M1971" s="360">
        <v>0</v>
      </c>
      <c r="N1971" s="360">
        <v>0</v>
      </c>
    </row>
    <row r="1972" spans="2:14" x14ac:dyDescent="0.25">
      <c r="B1972" s="371" t="s">
        <v>221</v>
      </c>
      <c r="C1972" s="371" t="s">
        <v>2204</v>
      </c>
      <c r="D1972" s="371" t="s">
        <v>248</v>
      </c>
      <c r="E1972" s="371" t="s">
        <v>1972</v>
      </c>
      <c r="F1972" s="360">
        <v>4</v>
      </c>
      <c r="G1972" s="360">
        <v>3</v>
      </c>
      <c r="H1972" s="360">
        <v>1</v>
      </c>
      <c r="I1972" s="360">
        <v>0</v>
      </c>
      <c r="J1972" s="360">
        <v>0</v>
      </c>
      <c r="K1972" s="360">
        <v>0</v>
      </c>
      <c r="L1972" s="360">
        <v>0</v>
      </c>
      <c r="M1972" s="360">
        <v>0</v>
      </c>
      <c r="N1972" s="360">
        <v>0</v>
      </c>
    </row>
    <row r="1973" spans="2:14" x14ac:dyDescent="0.25">
      <c r="B1973" s="371" t="s">
        <v>221</v>
      </c>
      <c r="C1973" s="371" t="s">
        <v>2204</v>
      </c>
      <c r="D1973" s="371" t="s">
        <v>248</v>
      </c>
      <c r="E1973" s="371" t="s">
        <v>2672</v>
      </c>
      <c r="F1973" s="360">
        <v>2</v>
      </c>
      <c r="G1973" s="360">
        <v>2</v>
      </c>
      <c r="H1973" s="360">
        <v>0</v>
      </c>
      <c r="I1973" s="360">
        <v>0</v>
      </c>
      <c r="J1973" s="360">
        <v>0</v>
      </c>
      <c r="K1973" s="360">
        <v>0</v>
      </c>
      <c r="L1973" s="360">
        <v>0</v>
      </c>
      <c r="M1973" s="360">
        <v>0</v>
      </c>
      <c r="N1973" s="360">
        <v>0</v>
      </c>
    </row>
    <row r="1974" spans="2:14" x14ac:dyDescent="0.25">
      <c r="B1974" s="371" t="s">
        <v>221</v>
      </c>
      <c r="C1974" s="371" t="s">
        <v>2204</v>
      </c>
      <c r="D1974" s="371" t="s">
        <v>248</v>
      </c>
      <c r="E1974" s="371" t="s">
        <v>2811</v>
      </c>
      <c r="F1974" s="360">
        <v>2</v>
      </c>
      <c r="G1974" s="360">
        <v>2</v>
      </c>
      <c r="H1974" s="360">
        <v>0</v>
      </c>
      <c r="I1974" s="360">
        <v>0</v>
      </c>
      <c r="J1974" s="360">
        <v>0</v>
      </c>
      <c r="K1974" s="360">
        <v>0</v>
      </c>
      <c r="L1974" s="360">
        <v>0</v>
      </c>
      <c r="M1974" s="360">
        <v>0</v>
      </c>
      <c r="N1974" s="360">
        <v>0</v>
      </c>
    </row>
    <row r="1975" spans="2:14" x14ac:dyDescent="0.25">
      <c r="B1975" s="371" t="s">
        <v>221</v>
      </c>
      <c r="C1975" s="371" t="s">
        <v>2204</v>
      </c>
      <c r="D1975" s="371" t="s">
        <v>248</v>
      </c>
      <c r="E1975" s="371" t="s">
        <v>1777</v>
      </c>
      <c r="F1975" s="360">
        <v>4</v>
      </c>
      <c r="G1975" s="360">
        <v>3</v>
      </c>
      <c r="H1975" s="360">
        <v>1</v>
      </c>
      <c r="I1975" s="360">
        <v>0</v>
      </c>
      <c r="J1975" s="360">
        <v>0</v>
      </c>
      <c r="K1975" s="360">
        <v>0</v>
      </c>
      <c r="L1975" s="360">
        <v>0</v>
      </c>
      <c r="M1975" s="360">
        <v>0</v>
      </c>
      <c r="N1975" s="360">
        <v>0</v>
      </c>
    </row>
    <row r="1976" spans="2:14" x14ac:dyDescent="0.25">
      <c r="B1976" s="371" t="s">
        <v>221</v>
      </c>
      <c r="C1976" s="371" t="s">
        <v>2204</v>
      </c>
      <c r="D1976" s="371" t="s">
        <v>248</v>
      </c>
      <c r="E1976" s="371" t="s">
        <v>2812</v>
      </c>
      <c r="F1976" s="360">
        <v>2</v>
      </c>
      <c r="G1976" s="360">
        <v>2</v>
      </c>
      <c r="H1976" s="360">
        <v>0</v>
      </c>
      <c r="I1976" s="360">
        <v>0</v>
      </c>
      <c r="J1976" s="360">
        <v>0</v>
      </c>
      <c r="K1976" s="360">
        <v>0</v>
      </c>
      <c r="L1976" s="360">
        <v>0</v>
      </c>
      <c r="M1976" s="360">
        <v>0</v>
      </c>
      <c r="N1976" s="360">
        <v>0</v>
      </c>
    </row>
    <row r="1977" spans="2:14" x14ac:dyDescent="0.25">
      <c r="B1977" s="371" t="s">
        <v>221</v>
      </c>
      <c r="C1977" s="371" t="s">
        <v>2204</v>
      </c>
      <c r="D1977" s="371" t="s">
        <v>248</v>
      </c>
      <c r="E1977" s="371" t="s">
        <v>3974</v>
      </c>
      <c r="F1977" s="360">
        <v>1</v>
      </c>
      <c r="G1977" s="360">
        <v>0</v>
      </c>
      <c r="H1977" s="360">
        <v>1</v>
      </c>
      <c r="I1977" s="360">
        <v>0</v>
      </c>
      <c r="J1977" s="360">
        <v>0</v>
      </c>
      <c r="K1977" s="360">
        <v>0</v>
      </c>
      <c r="L1977" s="360">
        <v>0</v>
      </c>
      <c r="M1977" s="360">
        <v>0</v>
      </c>
      <c r="N1977" s="360">
        <v>0</v>
      </c>
    </row>
    <row r="1978" spans="2:14" x14ac:dyDescent="0.25">
      <c r="B1978" s="371" t="s">
        <v>221</v>
      </c>
      <c r="C1978" s="371" t="s">
        <v>2204</v>
      </c>
      <c r="D1978" s="371" t="s">
        <v>248</v>
      </c>
      <c r="E1978" s="371" t="s">
        <v>3359</v>
      </c>
      <c r="F1978" s="360">
        <v>2</v>
      </c>
      <c r="G1978" s="360">
        <v>2</v>
      </c>
      <c r="H1978" s="360">
        <v>0</v>
      </c>
      <c r="I1978" s="360">
        <v>0</v>
      </c>
      <c r="J1978" s="360">
        <v>0</v>
      </c>
      <c r="K1978" s="360">
        <v>0</v>
      </c>
      <c r="L1978" s="360">
        <v>0</v>
      </c>
      <c r="M1978" s="360">
        <v>0</v>
      </c>
      <c r="N1978" s="360">
        <v>0</v>
      </c>
    </row>
    <row r="1979" spans="2:14" x14ac:dyDescent="0.25">
      <c r="B1979" s="371" t="s">
        <v>221</v>
      </c>
      <c r="C1979" s="371" t="s">
        <v>2204</v>
      </c>
      <c r="D1979" s="371" t="s">
        <v>248</v>
      </c>
      <c r="E1979" s="371" t="s">
        <v>1778</v>
      </c>
      <c r="F1979" s="360">
        <v>5</v>
      </c>
      <c r="G1979" s="360">
        <v>5</v>
      </c>
      <c r="H1979" s="360">
        <v>0</v>
      </c>
      <c r="I1979" s="360">
        <v>0</v>
      </c>
      <c r="J1979" s="360">
        <v>0</v>
      </c>
      <c r="K1979" s="360">
        <v>0</v>
      </c>
      <c r="L1979" s="360">
        <v>0</v>
      </c>
      <c r="M1979" s="360">
        <v>0</v>
      </c>
      <c r="N1979" s="360">
        <v>0</v>
      </c>
    </row>
    <row r="1980" spans="2:14" x14ac:dyDescent="0.25">
      <c r="B1980" s="371" t="s">
        <v>221</v>
      </c>
      <c r="C1980" s="371" t="s">
        <v>2204</v>
      </c>
      <c r="D1980" s="371" t="s">
        <v>248</v>
      </c>
      <c r="E1980" s="371" t="s">
        <v>1779</v>
      </c>
      <c r="F1980" s="360">
        <v>9</v>
      </c>
      <c r="G1980" s="360">
        <v>8</v>
      </c>
      <c r="H1980" s="360">
        <v>0</v>
      </c>
      <c r="I1980" s="360">
        <v>0</v>
      </c>
      <c r="J1980" s="360">
        <v>0</v>
      </c>
      <c r="K1980" s="360">
        <v>0</v>
      </c>
      <c r="L1980" s="360">
        <v>0</v>
      </c>
      <c r="M1980" s="360">
        <v>0</v>
      </c>
      <c r="N1980" s="360">
        <v>1</v>
      </c>
    </row>
    <row r="1981" spans="2:14" x14ac:dyDescent="0.25">
      <c r="B1981" s="371" t="s">
        <v>221</v>
      </c>
      <c r="C1981" s="371" t="s">
        <v>2204</v>
      </c>
      <c r="D1981" s="371" t="s">
        <v>248</v>
      </c>
      <c r="E1981" s="371" t="s">
        <v>2873</v>
      </c>
      <c r="F1981" s="360">
        <v>2</v>
      </c>
      <c r="G1981" s="360">
        <v>2</v>
      </c>
      <c r="H1981" s="360">
        <v>0</v>
      </c>
      <c r="I1981" s="360">
        <v>0</v>
      </c>
      <c r="J1981" s="360">
        <v>0</v>
      </c>
      <c r="K1981" s="360">
        <v>0</v>
      </c>
      <c r="L1981" s="360">
        <v>0</v>
      </c>
      <c r="M1981" s="360">
        <v>0</v>
      </c>
      <c r="N1981" s="360">
        <v>0</v>
      </c>
    </row>
    <row r="1982" spans="2:14" x14ac:dyDescent="0.25">
      <c r="B1982" s="371" t="s">
        <v>221</v>
      </c>
      <c r="C1982" s="371" t="s">
        <v>2204</v>
      </c>
      <c r="D1982" s="371" t="s">
        <v>248</v>
      </c>
      <c r="E1982" s="371" t="s">
        <v>2813</v>
      </c>
      <c r="F1982" s="360">
        <v>3</v>
      </c>
      <c r="G1982" s="360">
        <v>3</v>
      </c>
      <c r="H1982" s="360">
        <v>0</v>
      </c>
      <c r="I1982" s="360">
        <v>0</v>
      </c>
      <c r="J1982" s="360">
        <v>0</v>
      </c>
      <c r="K1982" s="360">
        <v>0</v>
      </c>
      <c r="L1982" s="360">
        <v>0</v>
      </c>
      <c r="M1982" s="360">
        <v>0</v>
      </c>
      <c r="N1982" s="360">
        <v>0</v>
      </c>
    </row>
    <row r="1983" spans="2:14" x14ac:dyDescent="0.25">
      <c r="B1983" s="371" t="s">
        <v>221</v>
      </c>
      <c r="C1983" s="371" t="s">
        <v>2204</v>
      </c>
      <c r="D1983" s="371" t="s">
        <v>248</v>
      </c>
      <c r="E1983" s="371" t="s">
        <v>1781</v>
      </c>
      <c r="F1983" s="360">
        <v>10</v>
      </c>
      <c r="G1983" s="360">
        <v>9</v>
      </c>
      <c r="H1983" s="360">
        <v>0</v>
      </c>
      <c r="I1983" s="360">
        <v>0</v>
      </c>
      <c r="J1983" s="360">
        <v>0</v>
      </c>
      <c r="K1983" s="360">
        <v>0</v>
      </c>
      <c r="L1983" s="360">
        <v>0</v>
      </c>
      <c r="M1983" s="360">
        <v>0</v>
      </c>
      <c r="N1983" s="360">
        <v>1</v>
      </c>
    </row>
    <row r="1984" spans="2:14" x14ac:dyDescent="0.25">
      <c r="B1984" s="371" t="s">
        <v>221</v>
      </c>
      <c r="C1984" s="371" t="s">
        <v>2204</v>
      </c>
      <c r="D1984" s="371" t="s">
        <v>248</v>
      </c>
      <c r="E1984" s="371" t="s">
        <v>1782</v>
      </c>
      <c r="F1984" s="360">
        <v>5760</v>
      </c>
      <c r="G1984" s="360">
        <v>5300</v>
      </c>
      <c r="H1984" s="360">
        <v>57</v>
      </c>
      <c r="I1984" s="360">
        <v>114</v>
      </c>
      <c r="J1984" s="360">
        <v>94</v>
      </c>
      <c r="K1984" s="360">
        <v>75</v>
      </c>
      <c r="L1984" s="360">
        <v>0</v>
      </c>
      <c r="M1984" s="360">
        <v>6</v>
      </c>
      <c r="N1984" s="360">
        <v>114</v>
      </c>
    </row>
    <row r="1985" spans="2:14" x14ac:dyDescent="0.25">
      <c r="B1985" s="371" t="s">
        <v>221</v>
      </c>
      <c r="C1985" s="371" t="s">
        <v>2204</v>
      </c>
      <c r="D1985" s="371" t="s">
        <v>248</v>
      </c>
      <c r="E1985" s="371" t="s">
        <v>1783</v>
      </c>
      <c r="F1985" s="360">
        <v>8</v>
      </c>
      <c r="G1985" s="360">
        <v>0</v>
      </c>
      <c r="H1985" s="360">
        <v>5</v>
      </c>
      <c r="I1985" s="360">
        <v>2</v>
      </c>
      <c r="J1985" s="360">
        <v>0</v>
      </c>
      <c r="K1985" s="360">
        <v>0</v>
      </c>
      <c r="L1985" s="360">
        <v>0</v>
      </c>
      <c r="M1985" s="360">
        <v>0</v>
      </c>
      <c r="N1985" s="360">
        <v>1</v>
      </c>
    </row>
    <row r="1986" spans="2:14" x14ac:dyDescent="0.25">
      <c r="B1986" s="371" t="s">
        <v>221</v>
      </c>
      <c r="C1986" s="371" t="s">
        <v>2204</v>
      </c>
      <c r="D1986" s="371" t="s">
        <v>248</v>
      </c>
      <c r="E1986" s="371" t="s">
        <v>1784</v>
      </c>
      <c r="F1986" s="360">
        <v>51</v>
      </c>
      <c r="G1986" s="360">
        <v>49</v>
      </c>
      <c r="H1986" s="360">
        <v>0</v>
      </c>
      <c r="I1986" s="360">
        <v>0</v>
      </c>
      <c r="J1986" s="360">
        <v>0</v>
      </c>
      <c r="K1986" s="360">
        <v>1</v>
      </c>
      <c r="L1986" s="360">
        <v>0</v>
      </c>
      <c r="M1986" s="360">
        <v>0</v>
      </c>
      <c r="N1986" s="360">
        <v>1</v>
      </c>
    </row>
    <row r="1987" spans="2:14" x14ac:dyDescent="0.25">
      <c r="B1987" s="371" t="s">
        <v>221</v>
      </c>
      <c r="C1987" s="371" t="s">
        <v>2204</v>
      </c>
      <c r="D1987" s="371" t="s">
        <v>248</v>
      </c>
      <c r="E1987" s="371" t="s">
        <v>1785</v>
      </c>
      <c r="F1987" s="360">
        <v>16</v>
      </c>
      <c r="G1987" s="360">
        <v>14</v>
      </c>
      <c r="H1987" s="360">
        <v>0</v>
      </c>
      <c r="I1987" s="360">
        <v>1</v>
      </c>
      <c r="J1987" s="360">
        <v>0</v>
      </c>
      <c r="K1987" s="360">
        <v>1</v>
      </c>
      <c r="L1987" s="360">
        <v>0</v>
      </c>
      <c r="M1987" s="360">
        <v>0</v>
      </c>
      <c r="N1987" s="360">
        <v>0</v>
      </c>
    </row>
    <row r="1988" spans="2:14" x14ac:dyDescent="0.25">
      <c r="B1988" s="371" t="s">
        <v>221</v>
      </c>
      <c r="C1988" s="371" t="s">
        <v>2204</v>
      </c>
      <c r="D1988" s="371" t="s">
        <v>248</v>
      </c>
      <c r="E1988" s="371" t="s">
        <v>1786</v>
      </c>
      <c r="F1988" s="360">
        <v>14</v>
      </c>
      <c r="G1988" s="360">
        <v>12</v>
      </c>
      <c r="H1988" s="360">
        <v>0</v>
      </c>
      <c r="I1988" s="360">
        <v>2</v>
      </c>
      <c r="J1988" s="360">
        <v>0</v>
      </c>
      <c r="K1988" s="360">
        <v>0</v>
      </c>
      <c r="L1988" s="360">
        <v>0</v>
      </c>
      <c r="M1988" s="360">
        <v>0</v>
      </c>
      <c r="N1988" s="360">
        <v>0</v>
      </c>
    </row>
    <row r="1989" spans="2:14" x14ac:dyDescent="0.25">
      <c r="B1989" s="371" t="s">
        <v>221</v>
      </c>
      <c r="C1989" s="371" t="s">
        <v>2204</v>
      </c>
      <c r="D1989" s="371" t="s">
        <v>248</v>
      </c>
      <c r="E1989" s="371" t="s">
        <v>1787</v>
      </c>
      <c r="F1989" s="360">
        <v>24</v>
      </c>
      <c r="G1989" s="360">
        <v>14</v>
      </c>
      <c r="H1989" s="360">
        <v>0</v>
      </c>
      <c r="I1989" s="360">
        <v>10</v>
      </c>
      <c r="J1989" s="360">
        <v>0</v>
      </c>
      <c r="K1989" s="360">
        <v>0</v>
      </c>
      <c r="L1989" s="360">
        <v>0</v>
      </c>
      <c r="M1989" s="360">
        <v>0</v>
      </c>
      <c r="N1989" s="360">
        <v>0</v>
      </c>
    </row>
    <row r="1990" spans="2:14" x14ac:dyDescent="0.25">
      <c r="B1990" s="371" t="s">
        <v>221</v>
      </c>
      <c r="C1990" s="371" t="s">
        <v>2204</v>
      </c>
      <c r="D1990" s="371" t="s">
        <v>248</v>
      </c>
      <c r="E1990" s="371" t="s">
        <v>1788</v>
      </c>
      <c r="F1990" s="360">
        <v>12</v>
      </c>
      <c r="G1990" s="360">
        <v>9</v>
      </c>
      <c r="H1990" s="360">
        <v>0</v>
      </c>
      <c r="I1990" s="360">
        <v>3</v>
      </c>
      <c r="J1990" s="360">
        <v>0</v>
      </c>
      <c r="K1990" s="360">
        <v>0</v>
      </c>
      <c r="L1990" s="360">
        <v>0</v>
      </c>
      <c r="M1990" s="360">
        <v>0</v>
      </c>
      <c r="N1990" s="360">
        <v>0</v>
      </c>
    </row>
    <row r="1991" spans="2:14" x14ac:dyDescent="0.25">
      <c r="B1991" s="371" t="s">
        <v>221</v>
      </c>
      <c r="C1991" s="371" t="s">
        <v>2204</v>
      </c>
      <c r="D1991" s="371" t="s">
        <v>248</v>
      </c>
      <c r="E1991" s="371" t="s">
        <v>1789</v>
      </c>
      <c r="F1991" s="360">
        <v>6</v>
      </c>
      <c r="G1991" s="360">
        <v>4</v>
      </c>
      <c r="H1991" s="360">
        <v>0</v>
      </c>
      <c r="I1991" s="360">
        <v>1</v>
      </c>
      <c r="J1991" s="360">
        <v>0</v>
      </c>
      <c r="K1991" s="360">
        <v>0</v>
      </c>
      <c r="L1991" s="360">
        <v>0</v>
      </c>
      <c r="M1991" s="360">
        <v>0</v>
      </c>
      <c r="N1991" s="360">
        <v>1</v>
      </c>
    </row>
    <row r="1992" spans="2:14" x14ac:dyDescent="0.25">
      <c r="B1992" s="371" t="s">
        <v>221</v>
      </c>
      <c r="C1992" s="371" t="s">
        <v>2204</v>
      </c>
      <c r="D1992" s="371" t="s">
        <v>248</v>
      </c>
      <c r="E1992" s="371" t="s">
        <v>1790</v>
      </c>
      <c r="F1992" s="360">
        <v>30</v>
      </c>
      <c r="G1992" s="360">
        <v>19</v>
      </c>
      <c r="H1992" s="360">
        <v>4</v>
      </c>
      <c r="I1992" s="360">
        <v>0</v>
      </c>
      <c r="J1992" s="360">
        <v>2</v>
      </c>
      <c r="K1992" s="360">
        <v>2</v>
      </c>
      <c r="L1992" s="360">
        <v>0</v>
      </c>
      <c r="M1992" s="360">
        <v>0</v>
      </c>
      <c r="N1992" s="360">
        <v>3</v>
      </c>
    </row>
    <row r="1993" spans="2:14" x14ac:dyDescent="0.25">
      <c r="B1993" s="371" t="s">
        <v>221</v>
      </c>
      <c r="C1993" s="371" t="s">
        <v>2204</v>
      </c>
      <c r="D1993" s="371" t="s">
        <v>248</v>
      </c>
      <c r="E1993" s="371" t="s">
        <v>1791</v>
      </c>
      <c r="F1993" s="360">
        <v>9</v>
      </c>
      <c r="G1993" s="360">
        <v>2</v>
      </c>
      <c r="H1993" s="360">
        <v>0</v>
      </c>
      <c r="I1993" s="360">
        <v>5</v>
      </c>
      <c r="J1993" s="360">
        <v>0</v>
      </c>
      <c r="K1993" s="360">
        <v>1</v>
      </c>
      <c r="L1993" s="360">
        <v>0</v>
      </c>
      <c r="M1993" s="360">
        <v>0</v>
      </c>
      <c r="N1993" s="360">
        <v>1</v>
      </c>
    </row>
    <row r="1994" spans="2:14" x14ac:dyDescent="0.25">
      <c r="B1994" s="371" t="s">
        <v>221</v>
      </c>
      <c r="C1994" s="371" t="s">
        <v>2204</v>
      </c>
      <c r="D1994" s="371" t="s">
        <v>248</v>
      </c>
      <c r="E1994" s="371" t="s">
        <v>3415</v>
      </c>
      <c r="F1994" s="360">
        <v>3</v>
      </c>
      <c r="G1994" s="360">
        <v>3</v>
      </c>
      <c r="H1994" s="360">
        <v>0</v>
      </c>
      <c r="I1994" s="360">
        <v>0</v>
      </c>
      <c r="J1994" s="360">
        <v>0</v>
      </c>
      <c r="K1994" s="360">
        <v>0</v>
      </c>
      <c r="L1994" s="360">
        <v>0</v>
      </c>
      <c r="M1994" s="360">
        <v>0</v>
      </c>
      <c r="N1994" s="360">
        <v>0</v>
      </c>
    </row>
    <row r="1995" spans="2:14" x14ac:dyDescent="0.25">
      <c r="B1995" s="371" t="s">
        <v>221</v>
      </c>
      <c r="C1995" s="371" t="s">
        <v>2204</v>
      </c>
      <c r="D1995" s="371" t="s">
        <v>248</v>
      </c>
      <c r="E1995" s="371" t="s">
        <v>2814</v>
      </c>
      <c r="F1995" s="360">
        <v>1</v>
      </c>
      <c r="G1995" s="360">
        <v>1</v>
      </c>
      <c r="H1995" s="360">
        <v>0</v>
      </c>
      <c r="I1995" s="360">
        <v>0</v>
      </c>
      <c r="J1995" s="360">
        <v>0</v>
      </c>
      <c r="K1995" s="360">
        <v>0</v>
      </c>
      <c r="L1995" s="360">
        <v>0</v>
      </c>
      <c r="M1995" s="360">
        <v>0</v>
      </c>
      <c r="N1995" s="360">
        <v>0</v>
      </c>
    </row>
    <row r="1996" spans="2:14" x14ac:dyDescent="0.25">
      <c r="B1996" s="371" t="s">
        <v>221</v>
      </c>
      <c r="C1996" s="371" t="s">
        <v>2204</v>
      </c>
      <c r="D1996" s="371" t="s">
        <v>248</v>
      </c>
      <c r="E1996" s="371" t="s">
        <v>1792</v>
      </c>
      <c r="F1996" s="360">
        <v>1</v>
      </c>
      <c r="G1996" s="360">
        <v>0</v>
      </c>
      <c r="H1996" s="360">
        <v>0</v>
      </c>
      <c r="I1996" s="360">
        <v>1</v>
      </c>
      <c r="J1996" s="360">
        <v>0</v>
      </c>
      <c r="K1996" s="360">
        <v>0</v>
      </c>
      <c r="L1996" s="360">
        <v>0</v>
      </c>
      <c r="M1996" s="360">
        <v>0</v>
      </c>
      <c r="N1996" s="360">
        <v>0</v>
      </c>
    </row>
    <row r="1997" spans="2:14" x14ac:dyDescent="0.25">
      <c r="B1997" s="371" t="s">
        <v>221</v>
      </c>
      <c r="C1997" s="371" t="s">
        <v>2204</v>
      </c>
      <c r="D1997" s="371" t="s">
        <v>248</v>
      </c>
      <c r="E1997" s="371" t="s">
        <v>1793</v>
      </c>
      <c r="F1997" s="360">
        <v>4</v>
      </c>
      <c r="G1997" s="360">
        <v>4</v>
      </c>
      <c r="H1997" s="360">
        <v>0</v>
      </c>
      <c r="I1997" s="360">
        <v>0</v>
      </c>
      <c r="J1997" s="360">
        <v>0</v>
      </c>
      <c r="K1997" s="360">
        <v>0</v>
      </c>
      <c r="L1997" s="360">
        <v>0</v>
      </c>
      <c r="M1997" s="360">
        <v>0</v>
      </c>
      <c r="N1997" s="360">
        <v>0</v>
      </c>
    </row>
    <row r="1998" spans="2:14" x14ac:dyDescent="0.25">
      <c r="B1998" s="371" t="s">
        <v>221</v>
      </c>
      <c r="C1998" s="371" t="s">
        <v>2204</v>
      </c>
      <c r="D1998" s="371" t="s">
        <v>248</v>
      </c>
      <c r="E1998" s="371" t="s">
        <v>2815</v>
      </c>
      <c r="F1998" s="360">
        <v>6</v>
      </c>
      <c r="G1998" s="360">
        <v>6</v>
      </c>
      <c r="H1998" s="360">
        <v>0</v>
      </c>
      <c r="I1998" s="360">
        <v>0</v>
      </c>
      <c r="J1998" s="360">
        <v>0</v>
      </c>
      <c r="K1998" s="360">
        <v>0</v>
      </c>
      <c r="L1998" s="360">
        <v>0</v>
      </c>
      <c r="M1998" s="360">
        <v>0</v>
      </c>
      <c r="N1998" s="360">
        <v>0</v>
      </c>
    </row>
    <row r="1999" spans="2:14" x14ac:dyDescent="0.25">
      <c r="B1999" s="371" t="s">
        <v>221</v>
      </c>
      <c r="C1999" s="371" t="s">
        <v>2204</v>
      </c>
      <c r="D1999" s="371" t="s">
        <v>248</v>
      </c>
      <c r="E1999" s="371" t="s">
        <v>3199</v>
      </c>
      <c r="F1999" s="360">
        <v>1</v>
      </c>
      <c r="G1999" s="360">
        <v>1</v>
      </c>
      <c r="H1999" s="360">
        <v>0</v>
      </c>
      <c r="I1999" s="360">
        <v>0</v>
      </c>
      <c r="J1999" s="360">
        <v>0</v>
      </c>
      <c r="K1999" s="360">
        <v>0</v>
      </c>
      <c r="L1999" s="360">
        <v>0</v>
      </c>
      <c r="M1999" s="360">
        <v>0</v>
      </c>
      <c r="N1999" s="360">
        <v>0</v>
      </c>
    </row>
    <row r="2000" spans="2:14" x14ac:dyDescent="0.25">
      <c r="B2000" s="371" t="s">
        <v>221</v>
      </c>
      <c r="C2000" s="371" t="s">
        <v>2204</v>
      </c>
      <c r="D2000" s="371" t="s">
        <v>248</v>
      </c>
      <c r="E2000" s="371" t="s">
        <v>2369</v>
      </c>
      <c r="F2000" s="360">
        <v>1</v>
      </c>
      <c r="G2000" s="360">
        <v>1</v>
      </c>
      <c r="H2000" s="360">
        <v>0</v>
      </c>
      <c r="I2000" s="360">
        <v>0</v>
      </c>
      <c r="J2000" s="360">
        <v>0</v>
      </c>
      <c r="K2000" s="360">
        <v>0</v>
      </c>
      <c r="L2000" s="360">
        <v>0</v>
      </c>
      <c r="M2000" s="360">
        <v>0</v>
      </c>
      <c r="N2000" s="360">
        <v>0</v>
      </c>
    </row>
    <row r="2001" spans="2:14" x14ac:dyDescent="0.25">
      <c r="B2001" s="371" t="s">
        <v>222</v>
      </c>
      <c r="C2001" s="371" t="s">
        <v>2206</v>
      </c>
      <c r="D2001" s="371" t="s">
        <v>2207</v>
      </c>
      <c r="E2001" s="371" t="s">
        <v>3629</v>
      </c>
      <c r="F2001" s="360">
        <v>1</v>
      </c>
      <c r="G2001" s="360">
        <v>0</v>
      </c>
      <c r="H2001" s="360">
        <v>0</v>
      </c>
      <c r="I2001" s="360">
        <v>0</v>
      </c>
      <c r="J2001" s="360">
        <v>0</v>
      </c>
      <c r="K2001" s="360">
        <v>1</v>
      </c>
      <c r="L2001" s="360">
        <v>0</v>
      </c>
      <c r="M2001" s="360">
        <v>0</v>
      </c>
      <c r="N2001" s="360">
        <v>0</v>
      </c>
    </row>
    <row r="2002" spans="2:14" x14ac:dyDescent="0.25">
      <c r="B2002" s="371" t="s">
        <v>222</v>
      </c>
      <c r="C2002" s="371" t="s">
        <v>2206</v>
      </c>
      <c r="D2002" s="371" t="s">
        <v>2207</v>
      </c>
      <c r="E2002" s="371" t="s">
        <v>1843</v>
      </c>
      <c r="F2002" s="360">
        <v>18</v>
      </c>
      <c r="G2002" s="360">
        <v>4</v>
      </c>
      <c r="H2002" s="360">
        <v>3</v>
      </c>
      <c r="I2002" s="360">
        <v>1</v>
      </c>
      <c r="J2002" s="360">
        <v>0</v>
      </c>
      <c r="K2002" s="360">
        <v>9</v>
      </c>
      <c r="L2002" s="360">
        <v>0</v>
      </c>
      <c r="M2002" s="360">
        <v>0</v>
      </c>
      <c r="N2002" s="360">
        <v>1</v>
      </c>
    </row>
    <row r="2003" spans="2:14" x14ac:dyDescent="0.25">
      <c r="B2003" s="371" t="s">
        <v>222</v>
      </c>
      <c r="C2003" s="371" t="s">
        <v>2206</v>
      </c>
      <c r="D2003" s="371" t="s">
        <v>2207</v>
      </c>
      <c r="E2003" s="371" t="s">
        <v>3981</v>
      </c>
      <c r="F2003" s="360">
        <v>1</v>
      </c>
      <c r="G2003" s="360">
        <v>1</v>
      </c>
      <c r="H2003" s="360">
        <v>0</v>
      </c>
      <c r="I2003" s="360">
        <v>0</v>
      </c>
      <c r="J2003" s="360">
        <v>0</v>
      </c>
      <c r="K2003" s="360">
        <v>0</v>
      </c>
      <c r="L2003" s="360">
        <v>0</v>
      </c>
      <c r="M2003" s="360">
        <v>0</v>
      </c>
      <c r="N2003" s="360">
        <v>0</v>
      </c>
    </row>
    <row r="2004" spans="2:14" x14ac:dyDescent="0.25">
      <c r="B2004" s="371" t="s">
        <v>222</v>
      </c>
      <c r="C2004" s="371" t="s">
        <v>2206</v>
      </c>
      <c r="D2004" s="371" t="s">
        <v>2207</v>
      </c>
      <c r="E2004" s="371" t="s">
        <v>3416</v>
      </c>
      <c r="F2004" s="360">
        <v>1</v>
      </c>
      <c r="G2004" s="360">
        <v>0</v>
      </c>
      <c r="H2004" s="360">
        <v>0</v>
      </c>
      <c r="I2004" s="360">
        <v>1</v>
      </c>
      <c r="J2004" s="360">
        <v>0</v>
      </c>
      <c r="K2004" s="360">
        <v>0</v>
      </c>
      <c r="L2004" s="360">
        <v>0</v>
      </c>
      <c r="M2004" s="360">
        <v>0</v>
      </c>
      <c r="N2004" s="360">
        <v>0</v>
      </c>
    </row>
    <row r="2005" spans="2:14" x14ac:dyDescent="0.25">
      <c r="B2005" s="371" t="s">
        <v>222</v>
      </c>
      <c r="C2005" s="371" t="s">
        <v>2206</v>
      </c>
      <c r="D2005" s="371" t="s">
        <v>2207</v>
      </c>
      <c r="E2005" s="371" t="s">
        <v>3982</v>
      </c>
      <c r="F2005" s="360">
        <v>2</v>
      </c>
      <c r="G2005" s="360">
        <v>1</v>
      </c>
      <c r="H2005" s="360">
        <v>0</v>
      </c>
      <c r="I2005" s="360">
        <v>0</v>
      </c>
      <c r="J2005" s="360">
        <v>0</v>
      </c>
      <c r="K2005" s="360">
        <v>1</v>
      </c>
      <c r="L2005" s="360">
        <v>0</v>
      </c>
      <c r="M2005" s="360">
        <v>0</v>
      </c>
      <c r="N2005" s="360">
        <v>0</v>
      </c>
    </row>
    <row r="2006" spans="2:14" x14ac:dyDescent="0.25">
      <c r="B2006" s="371" t="s">
        <v>222</v>
      </c>
      <c r="C2006" s="371" t="s">
        <v>2206</v>
      </c>
      <c r="D2006" s="371" t="s">
        <v>2207</v>
      </c>
      <c r="E2006" s="371" t="s">
        <v>3120</v>
      </c>
      <c r="F2006" s="360">
        <v>1</v>
      </c>
      <c r="G2006" s="360">
        <v>1</v>
      </c>
      <c r="H2006" s="360">
        <v>0</v>
      </c>
      <c r="I2006" s="360">
        <v>0</v>
      </c>
      <c r="J2006" s="360">
        <v>0</v>
      </c>
      <c r="K2006" s="360">
        <v>0</v>
      </c>
      <c r="L2006" s="360">
        <v>0</v>
      </c>
      <c r="M2006" s="360">
        <v>0</v>
      </c>
      <c r="N2006" s="360">
        <v>0</v>
      </c>
    </row>
    <row r="2007" spans="2:14" x14ac:dyDescent="0.25">
      <c r="B2007" s="371" t="s">
        <v>222</v>
      </c>
      <c r="C2007" s="371" t="s">
        <v>2206</v>
      </c>
      <c r="D2007" s="371" t="s">
        <v>124</v>
      </c>
      <c r="E2007" s="371" t="s">
        <v>3361</v>
      </c>
      <c r="F2007" s="360">
        <v>1</v>
      </c>
      <c r="G2007" s="360">
        <v>0</v>
      </c>
      <c r="H2007" s="360">
        <v>0</v>
      </c>
      <c r="I2007" s="360">
        <v>0</v>
      </c>
      <c r="J2007" s="360">
        <v>0</v>
      </c>
      <c r="K2007" s="360">
        <v>0</v>
      </c>
      <c r="L2007" s="360">
        <v>0</v>
      </c>
      <c r="M2007" s="360">
        <v>0</v>
      </c>
      <c r="N2007" s="360">
        <v>1</v>
      </c>
    </row>
    <row r="2008" spans="2:14" x14ac:dyDescent="0.25">
      <c r="B2008" s="371" t="s">
        <v>222</v>
      </c>
      <c r="C2008" s="371" t="s">
        <v>2206</v>
      </c>
      <c r="D2008" s="371" t="s">
        <v>442</v>
      </c>
      <c r="E2008" s="371" t="s">
        <v>3121</v>
      </c>
      <c r="F2008" s="360">
        <v>1</v>
      </c>
      <c r="G2008" s="360">
        <v>0</v>
      </c>
      <c r="H2008" s="360">
        <v>1</v>
      </c>
      <c r="I2008" s="360">
        <v>0</v>
      </c>
      <c r="J2008" s="360">
        <v>0</v>
      </c>
      <c r="K2008" s="360">
        <v>0</v>
      </c>
      <c r="L2008" s="360">
        <v>0</v>
      </c>
      <c r="M2008" s="360">
        <v>0</v>
      </c>
      <c r="N2008" s="360">
        <v>0</v>
      </c>
    </row>
    <row r="2009" spans="2:14" x14ac:dyDescent="0.25">
      <c r="B2009" s="371" t="s">
        <v>222</v>
      </c>
      <c r="C2009" s="371" t="s">
        <v>2206</v>
      </c>
      <c r="D2009" s="371" t="s">
        <v>443</v>
      </c>
      <c r="E2009" s="371" t="s">
        <v>1848</v>
      </c>
      <c r="F2009" s="360">
        <v>2</v>
      </c>
      <c r="G2009" s="360">
        <v>1</v>
      </c>
      <c r="H2009" s="360">
        <v>0</v>
      </c>
      <c r="I2009" s="360">
        <v>1</v>
      </c>
      <c r="J2009" s="360">
        <v>0</v>
      </c>
      <c r="K2009" s="360">
        <v>0</v>
      </c>
      <c r="L2009" s="360">
        <v>0</v>
      </c>
      <c r="M2009" s="360">
        <v>0</v>
      </c>
      <c r="N2009" s="360">
        <v>0</v>
      </c>
    </row>
    <row r="2010" spans="2:14" x14ac:dyDescent="0.25">
      <c r="B2010" s="371" t="s">
        <v>222</v>
      </c>
      <c r="C2010" s="371" t="s">
        <v>2206</v>
      </c>
      <c r="D2010" s="371" t="s">
        <v>443</v>
      </c>
      <c r="E2010" s="371" t="s">
        <v>1849</v>
      </c>
      <c r="F2010" s="360">
        <v>5</v>
      </c>
      <c r="G2010" s="360">
        <v>3</v>
      </c>
      <c r="H2010" s="360">
        <v>1</v>
      </c>
      <c r="I2010" s="360">
        <v>0</v>
      </c>
      <c r="J2010" s="360">
        <v>0</v>
      </c>
      <c r="K2010" s="360">
        <v>0</v>
      </c>
      <c r="L2010" s="360">
        <v>0</v>
      </c>
      <c r="M2010" s="360">
        <v>0</v>
      </c>
      <c r="N2010" s="360">
        <v>1</v>
      </c>
    </row>
    <row r="2011" spans="2:14" x14ac:dyDescent="0.25">
      <c r="B2011" s="371" t="s">
        <v>222</v>
      </c>
      <c r="C2011" s="371" t="s">
        <v>2206</v>
      </c>
      <c r="D2011" s="371" t="s">
        <v>443</v>
      </c>
      <c r="E2011" s="371" t="s">
        <v>3122</v>
      </c>
      <c r="F2011" s="360">
        <v>2</v>
      </c>
      <c r="G2011" s="360">
        <v>0</v>
      </c>
      <c r="H2011" s="360">
        <v>0</v>
      </c>
      <c r="I2011" s="360">
        <v>1</v>
      </c>
      <c r="J2011" s="360">
        <v>0</v>
      </c>
      <c r="K2011" s="360">
        <v>0</v>
      </c>
      <c r="L2011" s="360">
        <v>0</v>
      </c>
      <c r="M2011" s="360">
        <v>0</v>
      </c>
      <c r="N2011" s="360">
        <v>1</v>
      </c>
    </row>
    <row r="2012" spans="2:14" x14ac:dyDescent="0.25">
      <c r="B2012" s="371" t="s">
        <v>222</v>
      </c>
      <c r="C2012" s="371" t="s">
        <v>2206</v>
      </c>
      <c r="D2012" s="371" t="s">
        <v>443</v>
      </c>
      <c r="E2012" s="371" t="s">
        <v>1850</v>
      </c>
      <c r="F2012" s="360">
        <v>87</v>
      </c>
      <c r="G2012" s="360">
        <v>45</v>
      </c>
      <c r="H2012" s="360">
        <v>9</v>
      </c>
      <c r="I2012" s="360">
        <v>12</v>
      </c>
      <c r="J2012" s="360">
        <v>0</v>
      </c>
      <c r="K2012" s="360">
        <v>11</v>
      </c>
      <c r="L2012" s="360">
        <v>0</v>
      </c>
      <c r="M2012" s="360">
        <v>0</v>
      </c>
      <c r="N2012" s="360">
        <v>10</v>
      </c>
    </row>
    <row r="2013" spans="2:14" x14ac:dyDescent="0.25">
      <c r="B2013" s="371" t="s">
        <v>222</v>
      </c>
      <c r="C2013" s="371" t="s">
        <v>2206</v>
      </c>
      <c r="D2013" s="371" t="s">
        <v>443</v>
      </c>
      <c r="E2013" s="371" t="s">
        <v>3123</v>
      </c>
      <c r="F2013" s="360">
        <v>2</v>
      </c>
      <c r="G2013" s="360">
        <v>1</v>
      </c>
      <c r="H2013" s="360">
        <v>0</v>
      </c>
      <c r="I2013" s="360">
        <v>0</v>
      </c>
      <c r="J2013" s="360">
        <v>1</v>
      </c>
      <c r="K2013" s="360">
        <v>0</v>
      </c>
      <c r="L2013" s="360">
        <v>0</v>
      </c>
      <c r="M2013" s="360">
        <v>0</v>
      </c>
      <c r="N2013" s="360">
        <v>0</v>
      </c>
    </row>
    <row r="2014" spans="2:14" x14ac:dyDescent="0.25">
      <c r="B2014" s="371" t="s">
        <v>222</v>
      </c>
      <c r="C2014" s="371" t="s">
        <v>2206</v>
      </c>
      <c r="D2014" s="371" t="s">
        <v>443</v>
      </c>
      <c r="E2014" s="371" t="s">
        <v>3124</v>
      </c>
      <c r="F2014" s="360">
        <v>1</v>
      </c>
      <c r="G2014" s="360">
        <v>1</v>
      </c>
      <c r="H2014" s="360">
        <v>0</v>
      </c>
      <c r="I2014" s="360">
        <v>0</v>
      </c>
      <c r="J2014" s="360">
        <v>0</v>
      </c>
      <c r="K2014" s="360">
        <v>0</v>
      </c>
      <c r="L2014" s="360">
        <v>0</v>
      </c>
      <c r="M2014" s="360">
        <v>0</v>
      </c>
      <c r="N2014" s="360">
        <v>0</v>
      </c>
    </row>
    <row r="2015" spans="2:14" x14ac:dyDescent="0.25">
      <c r="B2015" s="371" t="s">
        <v>222</v>
      </c>
      <c r="C2015" s="371" t="s">
        <v>2206</v>
      </c>
      <c r="D2015" s="371" t="s">
        <v>443</v>
      </c>
      <c r="E2015" s="371" t="s">
        <v>1851</v>
      </c>
      <c r="F2015" s="360">
        <v>1</v>
      </c>
      <c r="G2015" s="360">
        <v>1</v>
      </c>
      <c r="H2015" s="360">
        <v>0</v>
      </c>
      <c r="I2015" s="360">
        <v>0</v>
      </c>
      <c r="J2015" s="360">
        <v>0</v>
      </c>
      <c r="K2015" s="360">
        <v>0</v>
      </c>
      <c r="L2015" s="360">
        <v>0</v>
      </c>
      <c r="M2015" s="360">
        <v>0</v>
      </c>
      <c r="N2015" s="360">
        <v>0</v>
      </c>
    </row>
    <row r="2016" spans="2:14" x14ac:dyDescent="0.25">
      <c r="B2016" s="371" t="s">
        <v>222</v>
      </c>
      <c r="C2016" s="371" t="s">
        <v>2206</v>
      </c>
      <c r="D2016" s="371" t="s">
        <v>130</v>
      </c>
      <c r="E2016" s="371" t="s">
        <v>3125</v>
      </c>
      <c r="F2016" s="360">
        <v>5</v>
      </c>
      <c r="G2016" s="360">
        <v>4</v>
      </c>
      <c r="H2016" s="360">
        <v>0</v>
      </c>
      <c r="I2016" s="360">
        <v>0</v>
      </c>
      <c r="J2016" s="360">
        <v>0</v>
      </c>
      <c r="K2016" s="360">
        <v>0</v>
      </c>
      <c r="L2016" s="360">
        <v>0</v>
      </c>
      <c r="M2016" s="360">
        <v>0</v>
      </c>
      <c r="N2016" s="360">
        <v>1</v>
      </c>
    </row>
    <row r="2017" spans="2:14" x14ac:dyDescent="0.25">
      <c r="B2017" s="371" t="s">
        <v>222</v>
      </c>
      <c r="C2017" s="371" t="s">
        <v>2206</v>
      </c>
      <c r="D2017" s="371" t="s">
        <v>132</v>
      </c>
      <c r="E2017" s="371" t="s">
        <v>3127</v>
      </c>
      <c r="F2017" s="360">
        <v>1</v>
      </c>
      <c r="G2017" s="360">
        <v>0</v>
      </c>
      <c r="H2017" s="360">
        <v>0</v>
      </c>
      <c r="I2017" s="360">
        <v>0</v>
      </c>
      <c r="J2017" s="360">
        <v>0</v>
      </c>
      <c r="K2017" s="360">
        <v>0</v>
      </c>
      <c r="L2017" s="360">
        <v>0</v>
      </c>
      <c r="M2017" s="360">
        <v>0</v>
      </c>
      <c r="N2017" s="360">
        <v>1</v>
      </c>
    </row>
    <row r="2018" spans="2:14" x14ac:dyDescent="0.25">
      <c r="B2018" s="371" t="s">
        <v>222</v>
      </c>
      <c r="C2018" s="371" t="s">
        <v>2206</v>
      </c>
      <c r="D2018" s="371" t="s">
        <v>132</v>
      </c>
      <c r="E2018" s="371" t="s">
        <v>3128</v>
      </c>
      <c r="F2018" s="360">
        <v>2</v>
      </c>
      <c r="G2018" s="360">
        <v>2</v>
      </c>
      <c r="H2018" s="360">
        <v>0</v>
      </c>
      <c r="I2018" s="360">
        <v>0</v>
      </c>
      <c r="J2018" s="360">
        <v>0</v>
      </c>
      <c r="K2018" s="360">
        <v>0</v>
      </c>
      <c r="L2018" s="360">
        <v>0</v>
      </c>
      <c r="M2018" s="360">
        <v>0</v>
      </c>
      <c r="N2018" s="360">
        <v>0</v>
      </c>
    </row>
    <row r="2019" spans="2:14" x14ac:dyDescent="0.25">
      <c r="B2019" s="371" t="s">
        <v>222</v>
      </c>
      <c r="C2019" s="371" t="s">
        <v>2206</v>
      </c>
      <c r="D2019" s="371" t="s">
        <v>134</v>
      </c>
      <c r="E2019" s="371" t="s">
        <v>1860</v>
      </c>
      <c r="F2019" s="360">
        <v>8</v>
      </c>
      <c r="G2019" s="360">
        <v>2</v>
      </c>
      <c r="H2019" s="360">
        <v>0</v>
      </c>
      <c r="I2019" s="360">
        <v>0</v>
      </c>
      <c r="J2019" s="360">
        <v>0</v>
      </c>
      <c r="K2019" s="360">
        <v>6</v>
      </c>
      <c r="L2019" s="360">
        <v>0</v>
      </c>
      <c r="M2019" s="360">
        <v>0</v>
      </c>
      <c r="N2019" s="360">
        <v>0</v>
      </c>
    </row>
    <row r="2020" spans="2:14" x14ac:dyDescent="0.25">
      <c r="B2020" s="371" t="s">
        <v>222</v>
      </c>
      <c r="C2020" s="371" t="s">
        <v>2206</v>
      </c>
      <c r="D2020" s="371" t="s">
        <v>445</v>
      </c>
      <c r="E2020" s="371" t="s">
        <v>1867</v>
      </c>
      <c r="F2020" s="360">
        <v>13</v>
      </c>
      <c r="G2020" s="360">
        <v>6</v>
      </c>
      <c r="H2020" s="360">
        <v>0</v>
      </c>
      <c r="I2020" s="360">
        <v>6</v>
      </c>
      <c r="J2020" s="360">
        <v>1</v>
      </c>
      <c r="K2020" s="360">
        <v>0</v>
      </c>
      <c r="L2020" s="360">
        <v>0</v>
      </c>
      <c r="M2020" s="360">
        <v>0</v>
      </c>
      <c r="N2020" s="360">
        <v>0</v>
      </c>
    </row>
    <row r="2021" spans="2:14" x14ac:dyDescent="0.25">
      <c r="B2021" s="371" t="s">
        <v>222</v>
      </c>
      <c r="C2021" s="371" t="s">
        <v>2206</v>
      </c>
      <c r="D2021" s="371" t="s">
        <v>378</v>
      </c>
      <c r="E2021" s="371" t="s">
        <v>2370</v>
      </c>
      <c r="F2021" s="360">
        <v>19</v>
      </c>
      <c r="G2021" s="360">
        <v>2</v>
      </c>
      <c r="H2021" s="360">
        <v>1</v>
      </c>
      <c r="I2021" s="360">
        <v>5</v>
      </c>
      <c r="J2021" s="360">
        <v>0</v>
      </c>
      <c r="K2021" s="360">
        <v>0</v>
      </c>
      <c r="L2021" s="360">
        <v>0</v>
      </c>
      <c r="M2021" s="360">
        <v>6</v>
      </c>
      <c r="N2021" s="360">
        <v>5</v>
      </c>
    </row>
    <row r="2022" spans="2:14" x14ac:dyDescent="0.25">
      <c r="B2022" s="371" t="s">
        <v>222</v>
      </c>
      <c r="C2022" s="371" t="s">
        <v>2206</v>
      </c>
      <c r="D2022" s="371" t="s">
        <v>378</v>
      </c>
      <c r="E2022" s="371" t="s">
        <v>2817</v>
      </c>
      <c r="F2022" s="360">
        <v>1</v>
      </c>
      <c r="G2022" s="360">
        <v>1</v>
      </c>
      <c r="H2022" s="360">
        <v>0</v>
      </c>
      <c r="I2022" s="360">
        <v>0</v>
      </c>
      <c r="J2022" s="360">
        <v>0</v>
      </c>
      <c r="K2022" s="360">
        <v>0</v>
      </c>
      <c r="L2022" s="360">
        <v>0</v>
      </c>
      <c r="M2022" s="360">
        <v>0</v>
      </c>
      <c r="N2022" s="360">
        <v>0</v>
      </c>
    </row>
    <row r="2023" spans="2:14" x14ac:dyDescent="0.25">
      <c r="B2023" s="371" t="s">
        <v>222</v>
      </c>
      <c r="C2023" s="371" t="s">
        <v>2206</v>
      </c>
      <c r="D2023" s="371" t="s">
        <v>378</v>
      </c>
      <c r="E2023" s="371" t="s">
        <v>3363</v>
      </c>
      <c r="F2023" s="360">
        <v>1</v>
      </c>
      <c r="G2023" s="360">
        <v>1</v>
      </c>
      <c r="H2023" s="360">
        <v>0</v>
      </c>
      <c r="I2023" s="360">
        <v>0</v>
      </c>
      <c r="J2023" s="360">
        <v>0</v>
      </c>
      <c r="K2023" s="360">
        <v>0</v>
      </c>
      <c r="L2023" s="360">
        <v>0</v>
      </c>
      <c r="M2023" s="360">
        <v>0</v>
      </c>
      <c r="N2023" s="360">
        <v>0</v>
      </c>
    </row>
    <row r="2024" spans="2:14" x14ac:dyDescent="0.25">
      <c r="B2024" s="371" t="s">
        <v>222</v>
      </c>
      <c r="C2024" s="371" t="s">
        <v>2206</v>
      </c>
      <c r="D2024" s="371" t="s">
        <v>378</v>
      </c>
      <c r="E2024" s="371" t="s">
        <v>2818</v>
      </c>
      <c r="F2024" s="360">
        <v>3</v>
      </c>
      <c r="G2024" s="360">
        <v>0</v>
      </c>
      <c r="H2024" s="360">
        <v>0</v>
      </c>
      <c r="I2024" s="360">
        <v>2</v>
      </c>
      <c r="J2024" s="360">
        <v>0</v>
      </c>
      <c r="K2024" s="360">
        <v>0</v>
      </c>
      <c r="L2024" s="360">
        <v>0</v>
      </c>
      <c r="M2024" s="360">
        <v>1</v>
      </c>
      <c r="N2024" s="360">
        <v>0</v>
      </c>
    </row>
    <row r="2025" spans="2:14" x14ac:dyDescent="0.25">
      <c r="B2025" s="371" t="s">
        <v>222</v>
      </c>
      <c r="C2025" s="371" t="s">
        <v>2206</v>
      </c>
      <c r="D2025" s="371" t="s">
        <v>378</v>
      </c>
      <c r="E2025" s="371" t="s">
        <v>1871</v>
      </c>
      <c r="F2025" s="360">
        <v>7</v>
      </c>
      <c r="G2025" s="360">
        <v>1</v>
      </c>
      <c r="H2025" s="360">
        <v>1</v>
      </c>
      <c r="I2025" s="360">
        <v>4</v>
      </c>
      <c r="J2025" s="360">
        <v>0</v>
      </c>
      <c r="K2025" s="360">
        <v>0</v>
      </c>
      <c r="L2025" s="360">
        <v>0</v>
      </c>
      <c r="M2025" s="360">
        <v>0</v>
      </c>
      <c r="N2025" s="360">
        <v>1</v>
      </c>
    </row>
    <row r="2026" spans="2:14" x14ac:dyDescent="0.25">
      <c r="B2026" s="371" t="s">
        <v>222</v>
      </c>
      <c r="C2026" s="371" t="s">
        <v>2206</v>
      </c>
      <c r="D2026" s="371" t="s">
        <v>138</v>
      </c>
      <c r="E2026" s="371" t="s">
        <v>2819</v>
      </c>
      <c r="F2026" s="360">
        <v>3</v>
      </c>
      <c r="G2026" s="360">
        <v>0</v>
      </c>
      <c r="H2026" s="360">
        <v>1</v>
      </c>
      <c r="I2026" s="360">
        <v>1</v>
      </c>
      <c r="J2026" s="360">
        <v>0</v>
      </c>
      <c r="K2026" s="360">
        <v>0</v>
      </c>
      <c r="L2026" s="360">
        <v>0</v>
      </c>
      <c r="M2026" s="360">
        <v>0</v>
      </c>
      <c r="N2026" s="360">
        <v>1</v>
      </c>
    </row>
    <row r="2027" spans="2:14" x14ac:dyDescent="0.25">
      <c r="B2027" s="371" t="s">
        <v>222</v>
      </c>
      <c r="C2027" s="371" t="s">
        <v>2206</v>
      </c>
      <c r="D2027" s="371" t="s">
        <v>446</v>
      </c>
      <c r="E2027" s="371" t="s">
        <v>1896</v>
      </c>
      <c r="F2027" s="360">
        <v>2</v>
      </c>
      <c r="G2027" s="360">
        <v>0</v>
      </c>
      <c r="H2027" s="360">
        <v>1</v>
      </c>
      <c r="I2027" s="360">
        <v>1</v>
      </c>
      <c r="J2027" s="360">
        <v>0</v>
      </c>
      <c r="K2027" s="360">
        <v>0</v>
      </c>
      <c r="L2027" s="360">
        <v>0</v>
      </c>
      <c r="M2027" s="360">
        <v>0</v>
      </c>
      <c r="N2027" s="360">
        <v>0</v>
      </c>
    </row>
    <row r="2028" spans="2:14" x14ac:dyDescent="0.25">
      <c r="B2028" s="371" t="s">
        <v>222</v>
      </c>
      <c r="C2028" s="371" t="s">
        <v>2206</v>
      </c>
      <c r="D2028" s="371" t="s">
        <v>446</v>
      </c>
      <c r="E2028" s="371" t="s">
        <v>1897</v>
      </c>
      <c r="F2028" s="360">
        <v>4</v>
      </c>
      <c r="G2028" s="360">
        <v>0</v>
      </c>
      <c r="H2028" s="360">
        <v>1</v>
      </c>
      <c r="I2028" s="360">
        <v>2</v>
      </c>
      <c r="J2028" s="360">
        <v>1</v>
      </c>
      <c r="K2028" s="360">
        <v>0</v>
      </c>
      <c r="L2028" s="360">
        <v>0</v>
      </c>
      <c r="M2028" s="360">
        <v>0</v>
      </c>
      <c r="N2028" s="360">
        <v>0</v>
      </c>
    </row>
    <row r="2029" spans="2:14" x14ac:dyDescent="0.25">
      <c r="B2029" s="371" t="s">
        <v>222</v>
      </c>
      <c r="C2029" s="371" t="s">
        <v>2206</v>
      </c>
      <c r="D2029" s="371" t="s">
        <v>2371</v>
      </c>
      <c r="E2029" s="371" t="s">
        <v>3630</v>
      </c>
      <c r="F2029" s="360">
        <v>1</v>
      </c>
      <c r="G2029" s="360">
        <v>1</v>
      </c>
      <c r="H2029" s="360">
        <v>0</v>
      </c>
      <c r="I2029" s="360">
        <v>0</v>
      </c>
      <c r="J2029" s="360">
        <v>0</v>
      </c>
      <c r="K2029" s="360">
        <v>0</v>
      </c>
      <c r="L2029" s="360">
        <v>0</v>
      </c>
      <c r="M2029" s="360">
        <v>0</v>
      </c>
      <c r="N2029" s="360">
        <v>0</v>
      </c>
    </row>
    <row r="2030" spans="2:14" x14ac:dyDescent="0.25">
      <c r="B2030" s="371" t="s">
        <v>222</v>
      </c>
      <c r="C2030" s="371" t="s">
        <v>2206</v>
      </c>
      <c r="D2030" s="371" t="s">
        <v>2371</v>
      </c>
      <c r="E2030" s="371" t="s">
        <v>2696</v>
      </c>
      <c r="F2030" s="360">
        <v>1</v>
      </c>
      <c r="G2030" s="360">
        <v>0</v>
      </c>
      <c r="H2030" s="360">
        <v>0</v>
      </c>
      <c r="I2030" s="360">
        <v>0</v>
      </c>
      <c r="J2030" s="360">
        <v>0</v>
      </c>
      <c r="K2030" s="360">
        <v>1</v>
      </c>
      <c r="L2030" s="360">
        <v>0</v>
      </c>
      <c r="M2030" s="360">
        <v>0</v>
      </c>
      <c r="N2030" s="360">
        <v>0</v>
      </c>
    </row>
    <row r="2031" spans="2:14" x14ac:dyDescent="0.25">
      <c r="B2031" s="371" t="s">
        <v>222</v>
      </c>
      <c r="C2031" s="371" t="s">
        <v>2206</v>
      </c>
      <c r="D2031" s="371" t="s">
        <v>2371</v>
      </c>
      <c r="E2031" s="371" t="s">
        <v>1870</v>
      </c>
      <c r="F2031" s="360">
        <v>3</v>
      </c>
      <c r="G2031" s="360">
        <v>0</v>
      </c>
      <c r="H2031" s="360">
        <v>0</v>
      </c>
      <c r="I2031" s="360">
        <v>0</v>
      </c>
      <c r="J2031" s="360">
        <v>0</v>
      </c>
      <c r="K2031" s="360">
        <v>1</v>
      </c>
      <c r="L2031" s="360">
        <v>0</v>
      </c>
      <c r="M2031" s="360">
        <v>0</v>
      </c>
      <c r="N2031" s="360">
        <v>2</v>
      </c>
    </row>
    <row r="2032" spans="2:14" x14ac:dyDescent="0.25">
      <c r="B2032" s="371" t="s">
        <v>222</v>
      </c>
      <c r="C2032" s="371" t="s">
        <v>2206</v>
      </c>
      <c r="D2032" s="371" t="s">
        <v>140</v>
      </c>
      <c r="E2032" s="371" t="s">
        <v>1880</v>
      </c>
      <c r="F2032" s="360">
        <v>11</v>
      </c>
      <c r="G2032" s="360">
        <v>4</v>
      </c>
      <c r="H2032" s="360">
        <v>1</v>
      </c>
      <c r="I2032" s="360">
        <v>4</v>
      </c>
      <c r="J2032" s="360">
        <v>0</v>
      </c>
      <c r="K2032" s="360">
        <v>0</v>
      </c>
      <c r="L2032" s="360">
        <v>0</v>
      </c>
      <c r="M2032" s="360">
        <v>0</v>
      </c>
      <c r="N2032" s="360">
        <v>2</v>
      </c>
    </row>
    <row r="2033" spans="2:14" x14ac:dyDescent="0.25">
      <c r="B2033" s="371" t="s">
        <v>222</v>
      </c>
      <c r="C2033" s="371" t="s">
        <v>2206</v>
      </c>
      <c r="D2033" s="371" t="s">
        <v>2600</v>
      </c>
      <c r="E2033" s="371" t="s">
        <v>2601</v>
      </c>
      <c r="F2033" s="360">
        <v>2</v>
      </c>
      <c r="G2033" s="360">
        <v>1</v>
      </c>
      <c r="H2033" s="360">
        <v>0</v>
      </c>
      <c r="I2033" s="360">
        <v>0</v>
      </c>
      <c r="J2033" s="360">
        <v>0</v>
      </c>
      <c r="K2033" s="360">
        <v>0</v>
      </c>
      <c r="L2033" s="360">
        <v>0</v>
      </c>
      <c r="M2033" s="360">
        <v>0</v>
      </c>
      <c r="N2033" s="360">
        <v>1</v>
      </c>
    </row>
    <row r="2034" spans="2:14" x14ac:dyDescent="0.25">
      <c r="B2034" s="371" t="s">
        <v>222</v>
      </c>
      <c r="C2034" s="371" t="s">
        <v>2206</v>
      </c>
      <c r="D2034" s="371" t="s">
        <v>2600</v>
      </c>
      <c r="E2034" s="371" t="s">
        <v>2674</v>
      </c>
      <c r="F2034" s="360">
        <v>2</v>
      </c>
      <c r="G2034" s="360">
        <v>1</v>
      </c>
      <c r="H2034" s="360">
        <v>0</v>
      </c>
      <c r="I2034" s="360">
        <v>0</v>
      </c>
      <c r="J2034" s="360">
        <v>0</v>
      </c>
      <c r="K2034" s="360">
        <v>1</v>
      </c>
      <c r="L2034" s="360">
        <v>0</v>
      </c>
      <c r="M2034" s="360">
        <v>0</v>
      </c>
      <c r="N2034" s="360">
        <v>0</v>
      </c>
    </row>
    <row r="2035" spans="2:14" x14ac:dyDescent="0.25">
      <c r="B2035" s="371" t="s">
        <v>222</v>
      </c>
      <c r="C2035" s="371" t="s">
        <v>2206</v>
      </c>
      <c r="D2035" s="371" t="s">
        <v>2600</v>
      </c>
      <c r="E2035" s="371" t="s">
        <v>1877</v>
      </c>
      <c r="F2035" s="360">
        <v>4</v>
      </c>
      <c r="G2035" s="360">
        <v>0</v>
      </c>
      <c r="H2035" s="360">
        <v>0</v>
      </c>
      <c r="I2035" s="360">
        <v>1</v>
      </c>
      <c r="J2035" s="360">
        <v>0</v>
      </c>
      <c r="K2035" s="360">
        <v>3</v>
      </c>
      <c r="L2035" s="360">
        <v>0</v>
      </c>
      <c r="M2035" s="360">
        <v>0</v>
      </c>
      <c r="N2035" s="360">
        <v>0</v>
      </c>
    </row>
    <row r="2036" spans="2:14" x14ac:dyDescent="0.25">
      <c r="B2036" s="371" t="s">
        <v>222</v>
      </c>
      <c r="C2036" s="371" t="s">
        <v>2206</v>
      </c>
      <c r="D2036" s="371" t="s">
        <v>2600</v>
      </c>
      <c r="E2036" s="371" t="s">
        <v>1878</v>
      </c>
      <c r="F2036" s="360">
        <v>14</v>
      </c>
      <c r="G2036" s="360">
        <v>13</v>
      </c>
      <c r="H2036" s="360">
        <v>0</v>
      </c>
      <c r="I2036" s="360">
        <v>0</v>
      </c>
      <c r="J2036" s="360">
        <v>0</v>
      </c>
      <c r="K2036" s="360">
        <v>1</v>
      </c>
      <c r="L2036" s="360">
        <v>0</v>
      </c>
      <c r="M2036" s="360">
        <v>0</v>
      </c>
      <c r="N2036" s="360">
        <v>0</v>
      </c>
    </row>
    <row r="2037" spans="2:14" x14ac:dyDescent="0.25">
      <c r="B2037" s="371" t="s">
        <v>222</v>
      </c>
      <c r="C2037" s="371" t="s">
        <v>2206</v>
      </c>
      <c r="D2037" s="371" t="s">
        <v>2600</v>
      </c>
      <c r="E2037" s="371" t="s">
        <v>3631</v>
      </c>
      <c r="F2037" s="360">
        <v>4</v>
      </c>
      <c r="G2037" s="360">
        <v>3</v>
      </c>
      <c r="H2037" s="360">
        <v>1</v>
      </c>
      <c r="I2037" s="360">
        <v>0</v>
      </c>
      <c r="J2037" s="360">
        <v>0</v>
      </c>
      <c r="K2037" s="360">
        <v>0</v>
      </c>
      <c r="L2037" s="360">
        <v>0</v>
      </c>
      <c r="M2037" s="360">
        <v>0</v>
      </c>
      <c r="N2037" s="360">
        <v>0</v>
      </c>
    </row>
    <row r="2038" spans="2:14" x14ac:dyDescent="0.25">
      <c r="B2038" s="371" t="s">
        <v>222</v>
      </c>
      <c r="C2038" s="371" t="s">
        <v>2206</v>
      </c>
      <c r="D2038" s="371" t="s">
        <v>2600</v>
      </c>
      <c r="E2038" s="371" t="s">
        <v>1879</v>
      </c>
      <c r="F2038" s="360">
        <v>11</v>
      </c>
      <c r="G2038" s="360">
        <v>7</v>
      </c>
      <c r="H2038" s="360">
        <v>3</v>
      </c>
      <c r="I2038" s="360">
        <v>1</v>
      </c>
      <c r="J2038" s="360">
        <v>0</v>
      </c>
      <c r="K2038" s="360">
        <v>0</v>
      </c>
      <c r="L2038" s="360">
        <v>0</v>
      </c>
      <c r="M2038" s="360">
        <v>0</v>
      </c>
      <c r="N2038" s="360">
        <v>0</v>
      </c>
    </row>
    <row r="2039" spans="2:14" x14ac:dyDescent="0.25">
      <c r="B2039" s="371" t="s">
        <v>222</v>
      </c>
      <c r="C2039" s="371" t="s">
        <v>2206</v>
      </c>
      <c r="D2039" s="371" t="s">
        <v>2600</v>
      </c>
      <c r="E2039" s="371" t="s">
        <v>2413</v>
      </c>
      <c r="F2039" s="360">
        <v>2</v>
      </c>
      <c r="G2039" s="360">
        <v>2</v>
      </c>
      <c r="H2039" s="360">
        <v>0</v>
      </c>
      <c r="I2039" s="360">
        <v>0</v>
      </c>
      <c r="J2039" s="360">
        <v>0</v>
      </c>
      <c r="K2039" s="360">
        <v>0</v>
      </c>
      <c r="L2039" s="360">
        <v>0</v>
      </c>
      <c r="M2039" s="360">
        <v>0</v>
      </c>
      <c r="N2039" s="360">
        <v>0</v>
      </c>
    </row>
    <row r="2040" spans="2:14" x14ac:dyDescent="0.25">
      <c r="B2040" s="371" t="s">
        <v>222</v>
      </c>
      <c r="C2040" s="371" t="s">
        <v>2206</v>
      </c>
      <c r="D2040" s="371" t="s">
        <v>141</v>
      </c>
      <c r="E2040" s="371" t="s">
        <v>1895</v>
      </c>
      <c r="F2040" s="360">
        <v>1</v>
      </c>
      <c r="G2040" s="360">
        <v>0</v>
      </c>
      <c r="H2040" s="360">
        <v>0</v>
      </c>
      <c r="I2040" s="360">
        <v>0</v>
      </c>
      <c r="J2040" s="360">
        <v>0</v>
      </c>
      <c r="K2040" s="360">
        <v>1</v>
      </c>
      <c r="L2040" s="360">
        <v>0</v>
      </c>
      <c r="M2040" s="360">
        <v>0</v>
      </c>
      <c r="N2040" s="360">
        <v>0</v>
      </c>
    </row>
    <row r="2041" spans="2:14" x14ac:dyDescent="0.25">
      <c r="B2041" s="371" t="s">
        <v>222</v>
      </c>
      <c r="C2041" s="371" t="s">
        <v>2206</v>
      </c>
      <c r="D2041" s="371" t="s">
        <v>141</v>
      </c>
      <c r="E2041" s="371" t="s">
        <v>3130</v>
      </c>
      <c r="F2041" s="360">
        <v>3</v>
      </c>
      <c r="G2041" s="360">
        <v>1</v>
      </c>
      <c r="H2041" s="360">
        <v>0</v>
      </c>
      <c r="I2041" s="360">
        <v>2</v>
      </c>
      <c r="J2041" s="360">
        <v>0</v>
      </c>
      <c r="K2041" s="360">
        <v>0</v>
      </c>
      <c r="L2041" s="360">
        <v>0</v>
      </c>
      <c r="M2041" s="360">
        <v>0</v>
      </c>
      <c r="N2041" s="360">
        <v>0</v>
      </c>
    </row>
    <row r="2042" spans="2:14" x14ac:dyDescent="0.25">
      <c r="B2042" s="371" t="s">
        <v>222</v>
      </c>
      <c r="C2042" s="371" t="s">
        <v>2206</v>
      </c>
      <c r="D2042" s="371" t="s">
        <v>141</v>
      </c>
      <c r="E2042" s="371" t="s">
        <v>3417</v>
      </c>
      <c r="F2042" s="360">
        <v>1</v>
      </c>
      <c r="G2042" s="360">
        <v>0</v>
      </c>
      <c r="H2042" s="360">
        <v>1</v>
      </c>
      <c r="I2042" s="360">
        <v>0</v>
      </c>
      <c r="J2042" s="360">
        <v>0</v>
      </c>
      <c r="K2042" s="360">
        <v>0</v>
      </c>
      <c r="L2042" s="360">
        <v>0</v>
      </c>
      <c r="M2042" s="360">
        <v>0</v>
      </c>
      <c r="N2042" s="360">
        <v>0</v>
      </c>
    </row>
    <row r="2043" spans="2:14" x14ac:dyDescent="0.25">
      <c r="B2043" s="371" t="s">
        <v>222</v>
      </c>
      <c r="C2043" s="371" t="s">
        <v>2206</v>
      </c>
      <c r="D2043" s="371" t="s">
        <v>141</v>
      </c>
      <c r="E2043" s="371" t="s">
        <v>3985</v>
      </c>
      <c r="F2043" s="360">
        <v>3</v>
      </c>
      <c r="G2043" s="360">
        <v>2</v>
      </c>
      <c r="H2043" s="360">
        <v>0</v>
      </c>
      <c r="I2043" s="360">
        <v>0</v>
      </c>
      <c r="J2043" s="360">
        <v>0</v>
      </c>
      <c r="K2043" s="360">
        <v>1</v>
      </c>
      <c r="L2043" s="360">
        <v>0</v>
      </c>
      <c r="M2043" s="360">
        <v>0</v>
      </c>
      <c r="N2043" s="360">
        <v>0</v>
      </c>
    </row>
    <row r="2044" spans="2:14" x14ac:dyDescent="0.25">
      <c r="B2044" s="371" t="s">
        <v>222</v>
      </c>
      <c r="C2044" s="371" t="s">
        <v>2208</v>
      </c>
      <c r="D2044" s="371" t="s">
        <v>117</v>
      </c>
      <c r="E2044" s="371" t="s">
        <v>1812</v>
      </c>
      <c r="F2044" s="360">
        <v>3</v>
      </c>
      <c r="G2044" s="360">
        <v>2</v>
      </c>
      <c r="H2044" s="360">
        <v>0</v>
      </c>
      <c r="I2044" s="360">
        <v>0</v>
      </c>
      <c r="J2044" s="360">
        <v>0</v>
      </c>
      <c r="K2044" s="360">
        <v>0</v>
      </c>
      <c r="L2044" s="360">
        <v>0</v>
      </c>
      <c r="M2044" s="360">
        <v>0</v>
      </c>
      <c r="N2044" s="360">
        <v>1</v>
      </c>
    </row>
    <row r="2045" spans="2:14" x14ac:dyDescent="0.25">
      <c r="B2045" s="371" t="s">
        <v>222</v>
      </c>
      <c r="C2045" s="371" t="s">
        <v>2208</v>
      </c>
      <c r="D2045" s="371" t="s">
        <v>117</v>
      </c>
      <c r="E2045" s="371" t="s">
        <v>1813</v>
      </c>
      <c r="F2045" s="360">
        <v>3</v>
      </c>
      <c r="G2045" s="360">
        <v>2</v>
      </c>
      <c r="H2045" s="360">
        <v>1</v>
      </c>
      <c r="I2045" s="360">
        <v>0</v>
      </c>
      <c r="J2045" s="360">
        <v>0</v>
      </c>
      <c r="K2045" s="360">
        <v>0</v>
      </c>
      <c r="L2045" s="360">
        <v>0</v>
      </c>
      <c r="M2045" s="360">
        <v>0</v>
      </c>
      <c r="N2045" s="360">
        <v>0</v>
      </c>
    </row>
    <row r="2046" spans="2:14" x14ac:dyDescent="0.25">
      <c r="B2046" s="371" t="s">
        <v>222</v>
      </c>
      <c r="C2046" s="371" t="s">
        <v>2208</v>
      </c>
      <c r="D2046" s="371" t="s">
        <v>117</v>
      </c>
      <c r="E2046" s="371" t="s">
        <v>4135</v>
      </c>
      <c r="F2046" s="360">
        <v>2</v>
      </c>
      <c r="G2046" s="360">
        <v>0</v>
      </c>
      <c r="H2046" s="360">
        <v>0</v>
      </c>
      <c r="I2046" s="360">
        <v>0</v>
      </c>
      <c r="J2046" s="360">
        <v>0</v>
      </c>
      <c r="K2046" s="360">
        <v>1</v>
      </c>
      <c r="L2046" s="360">
        <v>0</v>
      </c>
      <c r="M2046" s="360">
        <v>0</v>
      </c>
      <c r="N2046" s="360">
        <v>1</v>
      </c>
    </row>
    <row r="2047" spans="2:14" x14ac:dyDescent="0.25">
      <c r="B2047" s="371" t="s">
        <v>222</v>
      </c>
      <c r="C2047" s="371" t="s">
        <v>2208</v>
      </c>
      <c r="D2047" s="371" t="s">
        <v>117</v>
      </c>
      <c r="E2047" s="371" t="s">
        <v>2820</v>
      </c>
      <c r="F2047" s="360">
        <v>1</v>
      </c>
      <c r="G2047" s="360">
        <v>1</v>
      </c>
      <c r="H2047" s="360">
        <v>0</v>
      </c>
      <c r="I2047" s="360">
        <v>0</v>
      </c>
      <c r="J2047" s="360">
        <v>0</v>
      </c>
      <c r="K2047" s="360">
        <v>0</v>
      </c>
      <c r="L2047" s="360">
        <v>0</v>
      </c>
      <c r="M2047" s="360">
        <v>0</v>
      </c>
      <c r="N2047" s="360">
        <v>0</v>
      </c>
    </row>
    <row r="2048" spans="2:14" x14ac:dyDescent="0.25">
      <c r="B2048" s="371" t="s">
        <v>222</v>
      </c>
      <c r="C2048" s="371" t="s">
        <v>2208</v>
      </c>
      <c r="D2048" s="371" t="s">
        <v>117</v>
      </c>
      <c r="E2048" s="371" t="s">
        <v>1814</v>
      </c>
      <c r="F2048" s="360">
        <v>2</v>
      </c>
      <c r="G2048" s="360">
        <v>1</v>
      </c>
      <c r="H2048" s="360">
        <v>0</v>
      </c>
      <c r="I2048" s="360">
        <v>1</v>
      </c>
      <c r="J2048" s="360">
        <v>0</v>
      </c>
      <c r="K2048" s="360">
        <v>0</v>
      </c>
      <c r="L2048" s="360">
        <v>0</v>
      </c>
      <c r="M2048" s="360">
        <v>0</v>
      </c>
      <c r="N2048" s="360">
        <v>0</v>
      </c>
    </row>
    <row r="2049" spans="2:14" x14ac:dyDescent="0.25">
      <c r="B2049" s="371" t="s">
        <v>222</v>
      </c>
      <c r="C2049" s="371" t="s">
        <v>2208</v>
      </c>
      <c r="D2049" s="371" t="s">
        <v>117</v>
      </c>
      <c r="E2049" s="371" t="s">
        <v>1815</v>
      </c>
      <c r="F2049" s="360">
        <v>4</v>
      </c>
      <c r="G2049" s="360">
        <v>2</v>
      </c>
      <c r="H2049" s="360">
        <v>1</v>
      </c>
      <c r="I2049" s="360">
        <v>1</v>
      </c>
      <c r="J2049" s="360">
        <v>0</v>
      </c>
      <c r="K2049" s="360">
        <v>0</v>
      </c>
      <c r="L2049" s="360">
        <v>0</v>
      </c>
      <c r="M2049" s="360">
        <v>0</v>
      </c>
      <c r="N2049" s="360">
        <v>0</v>
      </c>
    </row>
    <row r="2050" spans="2:14" x14ac:dyDescent="0.25">
      <c r="B2050" s="371" t="s">
        <v>222</v>
      </c>
      <c r="C2050" s="371" t="s">
        <v>2208</v>
      </c>
      <c r="D2050" s="371" t="s">
        <v>117</v>
      </c>
      <c r="E2050" s="371" t="s">
        <v>1816</v>
      </c>
      <c r="F2050" s="360">
        <v>18</v>
      </c>
      <c r="G2050" s="360">
        <v>1</v>
      </c>
      <c r="H2050" s="360">
        <v>5</v>
      </c>
      <c r="I2050" s="360">
        <v>1</v>
      </c>
      <c r="J2050" s="360">
        <v>0</v>
      </c>
      <c r="K2050" s="360">
        <v>7</v>
      </c>
      <c r="L2050" s="360">
        <v>0</v>
      </c>
      <c r="M2050" s="360">
        <v>0</v>
      </c>
      <c r="N2050" s="360">
        <v>4</v>
      </c>
    </row>
    <row r="2051" spans="2:14" x14ac:dyDescent="0.25">
      <c r="B2051" s="371" t="s">
        <v>222</v>
      </c>
      <c r="C2051" s="371" t="s">
        <v>2208</v>
      </c>
      <c r="D2051" s="371" t="s">
        <v>117</v>
      </c>
      <c r="E2051" s="371" t="s">
        <v>1817</v>
      </c>
      <c r="F2051" s="360">
        <v>1</v>
      </c>
      <c r="G2051" s="360">
        <v>1</v>
      </c>
      <c r="H2051" s="360">
        <v>0</v>
      </c>
      <c r="I2051" s="360">
        <v>0</v>
      </c>
      <c r="J2051" s="360">
        <v>0</v>
      </c>
      <c r="K2051" s="360">
        <v>0</v>
      </c>
      <c r="L2051" s="360">
        <v>0</v>
      </c>
      <c r="M2051" s="360">
        <v>0</v>
      </c>
      <c r="N2051" s="360">
        <v>0</v>
      </c>
    </row>
    <row r="2052" spans="2:14" x14ac:dyDescent="0.25">
      <c r="B2052" s="371" t="s">
        <v>222</v>
      </c>
      <c r="C2052" s="371" t="s">
        <v>2208</v>
      </c>
      <c r="D2052" s="371" t="s">
        <v>249</v>
      </c>
      <c r="E2052" s="371" t="s">
        <v>1826</v>
      </c>
      <c r="F2052" s="360">
        <v>1</v>
      </c>
      <c r="G2052" s="360">
        <v>1</v>
      </c>
      <c r="H2052" s="360">
        <v>0</v>
      </c>
      <c r="I2052" s="360">
        <v>0</v>
      </c>
      <c r="J2052" s="360">
        <v>0</v>
      </c>
      <c r="K2052" s="360">
        <v>0</v>
      </c>
      <c r="L2052" s="360">
        <v>0</v>
      </c>
      <c r="M2052" s="360">
        <v>0</v>
      </c>
      <c r="N2052" s="360">
        <v>0</v>
      </c>
    </row>
    <row r="2053" spans="2:14" x14ac:dyDescent="0.25">
      <c r="B2053" s="371" t="s">
        <v>222</v>
      </c>
      <c r="C2053" s="371" t="s">
        <v>2208</v>
      </c>
      <c r="D2053" s="371" t="s">
        <v>249</v>
      </c>
      <c r="E2053" s="371" t="s">
        <v>3200</v>
      </c>
      <c r="F2053" s="360">
        <v>1</v>
      </c>
      <c r="G2053" s="360">
        <v>0</v>
      </c>
      <c r="H2053" s="360">
        <v>0</v>
      </c>
      <c r="I2053" s="360">
        <v>1</v>
      </c>
      <c r="J2053" s="360">
        <v>0</v>
      </c>
      <c r="K2053" s="360">
        <v>0</v>
      </c>
      <c r="L2053" s="360">
        <v>0</v>
      </c>
      <c r="M2053" s="360">
        <v>0</v>
      </c>
      <c r="N2053" s="360">
        <v>0</v>
      </c>
    </row>
    <row r="2054" spans="2:14" x14ac:dyDescent="0.25">
      <c r="B2054" s="371" t="s">
        <v>222</v>
      </c>
      <c r="C2054" s="371" t="s">
        <v>2208</v>
      </c>
      <c r="D2054" s="371" t="s">
        <v>249</v>
      </c>
      <c r="E2054" s="371" t="s">
        <v>1828</v>
      </c>
      <c r="F2054" s="360">
        <v>3</v>
      </c>
      <c r="G2054" s="360">
        <v>1</v>
      </c>
      <c r="H2054" s="360">
        <v>0</v>
      </c>
      <c r="I2054" s="360">
        <v>1</v>
      </c>
      <c r="J2054" s="360">
        <v>0</v>
      </c>
      <c r="K2054" s="360">
        <v>1</v>
      </c>
      <c r="L2054" s="360">
        <v>0</v>
      </c>
      <c r="M2054" s="360">
        <v>0</v>
      </c>
      <c r="N2054" s="360">
        <v>0</v>
      </c>
    </row>
    <row r="2055" spans="2:14" x14ac:dyDescent="0.25">
      <c r="B2055" s="371" t="s">
        <v>222</v>
      </c>
      <c r="C2055" s="371" t="s">
        <v>2208</v>
      </c>
      <c r="D2055" s="371" t="s">
        <v>249</v>
      </c>
      <c r="E2055" s="371" t="s">
        <v>1829</v>
      </c>
      <c r="F2055" s="360">
        <v>2</v>
      </c>
      <c r="G2055" s="360">
        <v>0</v>
      </c>
      <c r="H2055" s="360">
        <v>0</v>
      </c>
      <c r="I2055" s="360">
        <v>0</v>
      </c>
      <c r="J2055" s="360">
        <v>0</v>
      </c>
      <c r="K2055" s="360">
        <v>2</v>
      </c>
      <c r="L2055" s="360">
        <v>0</v>
      </c>
      <c r="M2055" s="360">
        <v>0</v>
      </c>
      <c r="N2055" s="360">
        <v>0</v>
      </c>
    </row>
    <row r="2056" spans="2:14" x14ac:dyDescent="0.25">
      <c r="B2056" s="371" t="s">
        <v>222</v>
      </c>
      <c r="C2056" s="371" t="s">
        <v>2208</v>
      </c>
      <c r="D2056" s="371" t="s">
        <v>440</v>
      </c>
      <c r="E2056" s="371" t="s">
        <v>1822</v>
      </c>
      <c r="F2056" s="360">
        <v>9</v>
      </c>
      <c r="G2056" s="360">
        <v>4</v>
      </c>
      <c r="H2056" s="360">
        <v>0</v>
      </c>
      <c r="I2056" s="360">
        <v>0</v>
      </c>
      <c r="J2056" s="360">
        <v>0</v>
      </c>
      <c r="K2056" s="360">
        <v>2</v>
      </c>
      <c r="L2056" s="360">
        <v>0</v>
      </c>
      <c r="M2056" s="360">
        <v>0</v>
      </c>
      <c r="N2056" s="360">
        <v>3</v>
      </c>
    </row>
    <row r="2057" spans="2:14" x14ac:dyDescent="0.25">
      <c r="B2057" s="371" t="s">
        <v>222</v>
      </c>
      <c r="C2057" s="371" t="s">
        <v>2208</v>
      </c>
      <c r="D2057" s="371" t="s">
        <v>120</v>
      </c>
      <c r="E2057" s="371" t="s">
        <v>1872</v>
      </c>
      <c r="F2057" s="360">
        <v>1</v>
      </c>
      <c r="G2057" s="360">
        <v>0</v>
      </c>
      <c r="H2057" s="360">
        <v>0</v>
      </c>
      <c r="I2057" s="360">
        <v>0</v>
      </c>
      <c r="J2057" s="360">
        <v>0</v>
      </c>
      <c r="K2057" s="360">
        <v>0</v>
      </c>
      <c r="L2057" s="360">
        <v>0</v>
      </c>
      <c r="M2057" s="360">
        <v>0</v>
      </c>
      <c r="N2057" s="360">
        <v>1</v>
      </c>
    </row>
    <row r="2058" spans="2:14" x14ac:dyDescent="0.25">
      <c r="B2058" s="371" t="s">
        <v>222</v>
      </c>
      <c r="C2058" s="371" t="s">
        <v>2208</v>
      </c>
      <c r="D2058" s="371" t="s">
        <v>122</v>
      </c>
      <c r="E2058" s="371" t="s">
        <v>1830</v>
      </c>
      <c r="F2058" s="360">
        <v>4</v>
      </c>
      <c r="G2058" s="360">
        <v>2</v>
      </c>
      <c r="H2058" s="360">
        <v>1</v>
      </c>
      <c r="I2058" s="360">
        <v>0</v>
      </c>
      <c r="J2058" s="360">
        <v>0</v>
      </c>
      <c r="K2058" s="360">
        <v>1</v>
      </c>
      <c r="L2058" s="360">
        <v>0</v>
      </c>
      <c r="M2058" s="360">
        <v>0</v>
      </c>
      <c r="N2058" s="360">
        <v>0</v>
      </c>
    </row>
    <row r="2059" spans="2:14" x14ac:dyDescent="0.25">
      <c r="B2059" s="371" t="s">
        <v>222</v>
      </c>
      <c r="C2059" s="371" t="s">
        <v>2208</v>
      </c>
      <c r="D2059" s="371" t="s">
        <v>122</v>
      </c>
      <c r="E2059" s="371" t="s">
        <v>1975</v>
      </c>
      <c r="F2059" s="360">
        <v>17</v>
      </c>
      <c r="G2059" s="360">
        <v>3</v>
      </c>
      <c r="H2059" s="360">
        <v>8</v>
      </c>
      <c r="I2059" s="360">
        <v>0</v>
      </c>
      <c r="J2059" s="360">
        <v>0</v>
      </c>
      <c r="K2059" s="360">
        <v>4</v>
      </c>
      <c r="L2059" s="360">
        <v>0</v>
      </c>
      <c r="M2059" s="360">
        <v>0</v>
      </c>
      <c r="N2059" s="360">
        <v>2</v>
      </c>
    </row>
    <row r="2060" spans="2:14" x14ac:dyDescent="0.25">
      <c r="B2060" s="371" t="s">
        <v>222</v>
      </c>
      <c r="C2060" s="371" t="s">
        <v>2208</v>
      </c>
      <c r="D2060" s="371" t="s">
        <v>2209</v>
      </c>
      <c r="E2060" s="371" t="s">
        <v>2876</v>
      </c>
      <c r="F2060" s="360">
        <v>3</v>
      </c>
      <c r="G2060" s="360">
        <v>2</v>
      </c>
      <c r="H2060" s="360">
        <v>1</v>
      </c>
      <c r="I2060" s="360">
        <v>0</v>
      </c>
      <c r="J2060" s="360">
        <v>0</v>
      </c>
      <c r="K2060" s="360">
        <v>0</v>
      </c>
      <c r="L2060" s="360">
        <v>0</v>
      </c>
      <c r="M2060" s="360">
        <v>0</v>
      </c>
      <c r="N2060" s="360">
        <v>0</v>
      </c>
    </row>
    <row r="2061" spans="2:14" x14ac:dyDescent="0.25">
      <c r="B2061" s="371" t="s">
        <v>222</v>
      </c>
      <c r="C2061" s="371" t="s">
        <v>2208</v>
      </c>
      <c r="D2061" s="371" t="s">
        <v>2209</v>
      </c>
      <c r="E2061" s="371" t="s">
        <v>3986</v>
      </c>
      <c r="F2061" s="360">
        <v>1</v>
      </c>
      <c r="G2061" s="360">
        <v>0</v>
      </c>
      <c r="H2061" s="360">
        <v>0</v>
      </c>
      <c r="I2061" s="360">
        <v>0</v>
      </c>
      <c r="J2061" s="360">
        <v>0</v>
      </c>
      <c r="K2061" s="360">
        <v>0</v>
      </c>
      <c r="L2061" s="360">
        <v>0</v>
      </c>
      <c r="M2061" s="360">
        <v>0</v>
      </c>
      <c r="N2061" s="360">
        <v>1</v>
      </c>
    </row>
    <row r="2062" spans="2:14" x14ac:dyDescent="0.25">
      <c r="B2062" s="371" t="s">
        <v>222</v>
      </c>
      <c r="C2062" s="371" t="s">
        <v>2208</v>
      </c>
      <c r="D2062" s="371" t="s">
        <v>2209</v>
      </c>
      <c r="E2062" s="371" t="s">
        <v>2821</v>
      </c>
      <c r="F2062" s="360">
        <v>1</v>
      </c>
      <c r="G2062" s="360">
        <v>0</v>
      </c>
      <c r="H2062" s="360">
        <v>0</v>
      </c>
      <c r="I2062" s="360">
        <v>1</v>
      </c>
      <c r="J2062" s="360">
        <v>0</v>
      </c>
      <c r="K2062" s="360">
        <v>0</v>
      </c>
      <c r="L2062" s="360">
        <v>0</v>
      </c>
      <c r="M2062" s="360">
        <v>0</v>
      </c>
      <c r="N2062" s="360">
        <v>0</v>
      </c>
    </row>
    <row r="2063" spans="2:14" x14ac:dyDescent="0.25">
      <c r="B2063" s="371" t="s">
        <v>222</v>
      </c>
      <c r="C2063" s="371" t="s">
        <v>2208</v>
      </c>
      <c r="D2063" s="371" t="s">
        <v>2209</v>
      </c>
      <c r="E2063" s="371" t="s">
        <v>4136</v>
      </c>
      <c r="F2063" s="360">
        <v>1</v>
      </c>
      <c r="G2063" s="360">
        <v>1</v>
      </c>
      <c r="H2063" s="360">
        <v>0</v>
      </c>
      <c r="I2063" s="360">
        <v>0</v>
      </c>
      <c r="J2063" s="360">
        <v>0</v>
      </c>
      <c r="K2063" s="360">
        <v>0</v>
      </c>
      <c r="L2063" s="360">
        <v>0</v>
      </c>
      <c r="M2063" s="360">
        <v>0</v>
      </c>
      <c r="N2063" s="360">
        <v>0</v>
      </c>
    </row>
    <row r="2064" spans="2:14" x14ac:dyDescent="0.25">
      <c r="B2064" s="371" t="s">
        <v>222</v>
      </c>
      <c r="C2064" s="371" t="s">
        <v>2208</v>
      </c>
      <c r="D2064" s="371" t="s">
        <v>127</v>
      </c>
      <c r="E2064" s="371" t="s">
        <v>1847</v>
      </c>
      <c r="F2064" s="360">
        <v>11</v>
      </c>
      <c r="G2064" s="360">
        <v>2</v>
      </c>
      <c r="H2064" s="360">
        <v>1</v>
      </c>
      <c r="I2064" s="360">
        <v>1</v>
      </c>
      <c r="J2064" s="360">
        <v>0</v>
      </c>
      <c r="K2064" s="360">
        <v>5</v>
      </c>
      <c r="L2064" s="360">
        <v>0</v>
      </c>
      <c r="M2064" s="360">
        <v>0</v>
      </c>
      <c r="N2064" s="360">
        <v>2</v>
      </c>
    </row>
    <row r="2065" spans="2:14" x14ac:dyDescent="0.25">
      <c r="B2065" s="371" t="s">
        <v>222</v>
      </c>
      <c r="C2065" s="371" t="s">
        <v>2208</v>
      </c>
      <c r="D2065" s="371" t="s">
        <v>252</v>
      </c>
      <c r="E2065" s="371" t="s">
        <v>1844</v>
      </c>
      <c r="F2065" s="360">
        <v>5</v>
      </c>
      <c r="G2065" s="360">
        <v>0</v>
      </c>
      <c r="H2065" s="360">
        <v>1</v>
      </c>
      <c r="I2065" s="360">
        <v>0</v>
      </c>
      <c r="J2065" s="360">
        <v>0</v>
      </c>
      <c r="K2065" s="360">
        <v>2</v>
      </c>
      <c r="L2065" s="360">
        <v>0</v>
      </c>
      <c r="M2065" s="360">
        <v>0</v>
      </c>
      <c r="N2065" s="360">
        <v>2</v>
      </c>
    </row>
    <row r="2066" spans="2:14" x14ac:dyDescent="0.25">
      <c r="B2066" s="371" t="s">
        <v>222</v>
      </c>
      <c r="C2066" s="371" t="s">
        <v>2208</v>
      </c>
      <c r="D2066" s="371" t="s">
        <v>2210</v>
      </c>
      <c r="E2066" s="371" t="s">
        <v>4137</v>
      </c>
      <c r="F2066" s="360">
        <v>1</v>
      </c>
      <c r="G2066" s="360">
        <v>0</v>
      </c>
      <c r="H2066" s="360">
        <v>1</v>
      </c>
      <c r="I2066" s="360">
        <v>0</v>
      </c>
      <c r="J2066" s="360">
        <v>0</v>
      </c>
      <c r="K2066" s="360">
        <v>0</v>
      </c>
      <c r="L2066" s="360">
        <v>0</v>
      </c>
      <c r="M2066" s="360">
        <v>0</v>
      </c>
      <c r="N2066" s="360">
        <v>0</v>
      </c>
    </row>
    <row r="2067" spans="2:14" x14ac:dyDescent="0.25">
      <c r="B2067" s="371" t="s">
        <v>222</v>
      </c>
      <c r="C2067" s="371" t="s">
        <v>2208</v>
      </c>
      <c r="D2067" s="371" t="s">
        <v>2210</v>
      </c>
      <c r="E2067" s="371" t="s">
        <v>51</v>
      </c>
      <c r="F2067" s="360">
        <v>1</v>
      </c>
      <c r="G2067" s="360">
        <v>0</v>
      </c>
      <c r="H2067" s="360">
        <v>0</v>
      </c>
      <c r="I2067" s="360">
        <v>1</v>
      </c>
      <c r="J2067" s="360">
        <v>0</v>
      </c>
      <c r="K2067" s="360">
        <v>0</v>
      </c>
      <c r="L2067" s="360">
        <v>0</v>
      </c>
      <c r="M2067" s="360">
        <v>0</v>
      </c>
      <c r="N2067" s="360">
        <v>0</v>
      </c>
    </row>
    <row r="2068" spans="2:14" x14ac:dyDescent="0.25">
      <c r="B2068" s="371" t="s">
        <v>222</v>
      </c>
      <c r="C2068" s="371" t="s">
        <v>2208</v>
      </c>
      <c r="D2068" s="371" t="s">
        <v>2210</v>
      </c>
      <c r="E2068" s="371" t="s">
        <v>3988</v>
      </c>
      <c r="F2068" s="360">
        <v>2</v>
      </c>
      <c r="G2068" s="360">
        <v>0</v>
      </c>
      <c r="H2068" s="360">
        <v>2</v>
      </c>
      <c r="I2068" s="360">
        <v>0</v>
      </c>
      <c r="J2068" s="360">
        <v>0</v>
      </c>
      <c r="K2068" s="360">
        <v>0</v>
      </c>
      <c r="L2068" s="360">
        <v>0</v>
      </c>
      <c r="M2068" s="360">
        <v>0</v>
      </c>
      <c r="N2068" s="360">
        <v>0</v>
      </c>
    </row>
    <row r="2069" spans="2:14" x14ac:dyDescent="0.25">
      <c r="B2069" s="371" t="s">
        <v>222</v>
      </c>
      <c r="C2069" s="371" t="s">
        <v>2211</v>
      </c>
      <c r="D2069" s="371" t="s">
        <v>118</v>
      </c>
      <c r="E2069" s="371" t="s">
        <v>1832</v>
      </c>
      <c r="F2069" s="360">
        <v>3</v>
      </c>
      <c r="G2069" s="360">
        <v>2</v>
      </c>
      <c r="H2069" s="360">
        <v>0</v>
      </c>
      <c r="I2069" s="360">
        <v>0</v>
      </c>
      <c r="J2069" s="360">
        <v>0</v>
      </c>
      <c r="K2069" s="360">
        <v>1</v>
      </c>
      <c r="L2069" s="360">
        <v>0</v>
      </c>
      <c r="M2069" s="360">
        <v>0</v>
      </c>
      <c r="N2069" s="360">
        <v>0</v>
      </c>
    </row>
    <row r="2070" spans="2:14" x14ac:dyDescent="0.25">
      <c r="B2070" s="371" t="s">
        <v>222</v>
      </c>
      <c r="C2070" s="371" t="s">
        <v>2211</v>
      </c>
      <c r="D2070" s="371" t="s">
        <v>118</v>
      </c>
      <c r="E2070" s="371" t="s">
        <v>4138</v>
      </c>
      <c r="F2070" s="360">
        <v>1</v>
      </c>
      <c r="G2070" s="360">
        <v>1</v>
      </c>
      <c r="H2070" s="360">
        <v>0</v>
      </c>
      <c r="I2070" s="360">
        <v>0</v>
      </c>
      <c r="J2070" s="360">
        <v>0</v>
      </c>
      <c r="K2070" s="360">
        <v>0</v>
      </c>
      <c r="L2070" s="360">
        <v>0</v>
      </c>
      <c r="M2070" s="360">
        <v>0</v>
      </c>
      <c r="N2070" s="360">
        <v>0</v>
      </c>
    </row>
    <row r="2071" spans="2:14" x14ac:dyDescent="0.25">
      <c r="B2071" s="371" t="s">
        <v>222</v>
      </c>
      <c r="C2071" s="371" t="s">
        <v>2211</v>
      </c>
      <c r="D2071" s="371" t="s">
        <v>118</v>
      </c>
      <c r="E2071" s="371" t="s">
        <v>1833</v>
      </c>
      <c r="F2071" s="360">
        <v>3</v>
      </c>
      <c r="G2071" s="360">
        <v>0</v>
      </c>
      <c r="H2071" s="360">
        <v>1</v>
      </c>
      <c r="I2071" s="360">
        <v>0</v>
      </c>
      <c r="J2071" s="360">
        <v>0</v>
      </c>
      <c r="K2071" s="360">
        <v>0</v>
      </c>
      <c r="L2071" s="360">
        <v>0</v>
      </c>
      <c r="M2071" s="360">
        <v>2</v>
      </c>
      <c r="N2071" s="360">
        <v>0</v>
      </c>
    </row>
    <row r="2072" spans="2:14" x14ac:dyDescent="0.25">
      <c r="B2072" s="371" t="s">
        <v>222</v>
      </c>
      <c r="C2072" s="371" t="s">
        <v>2211</v>
      </c>
      <c r="D2072" s="371" t="s">
        <v>118</v>
      </c>
      <c r="E2072" s="371" t="s">
        <v>2877</v>
      </c>
      <c r="F2072" s="360">
        <v>7</v>
      </c>
      <c r="G2072" s="360">
        <v>7</v>
      </c>
      <c r="H2072" s="360">
        <v>0</v>
      </c>
      <c r="I2072" s="360">
        <v>0</v>
      </c>
      <c r="J2072" s="360">
        <v>0</v>
      </c>
      <c r="K2072" s="360">
        <v>0</v>
      </c>
      <c r="L2072" s="360">
        <v>0</v>
      </c>
      <c r="M2072" s="360">
        <v>0</v>
      </c>
      <c r="N2072" s="360">
        <v>0</v>
      </c>
    </row>
    <row r="2073" spans="2:14" x14ac:dyDescent="0.25">
      <c r="B2073" s="371" t="s">
        <v>222</v>
      </c>
      <c r="C2073" s="371" t="s">
        <v>2211</v>
      </c>
      <c r="D2073" s="371" t="s">
        <v>118</v>
      </c>
      <c r="E2073" s="371" t="s">
        <v>1834</v>
      </c>
      <c r="F2073" s="360">
        <v>4</v>
      </c>
      <c r="G2073" s="360">
        <v>3</v>
      </c>
      <c r="H2073" s="360">
        <v>0</v>
      </c>
      <c r="I2073" s="360">
        <v>0</v>
      </c>
      <c r="J2073" s="360">
        <v>0</v>
      </c>
      <c r="K2073" s="360">
        <v>0</v>
      </c>
      <c r="L2073" s="360">
        <v>0</v>
      </c>
      <c r="M2073" s="360">
        <v>0</v>
      </c>
      <c r="N2073" s="360">
        <v>1</v>
      </c>
    </row>
    <row r="2074" spans="2:14" x14ac:dyDescent="0.25">
      <c r="B2074" s="371" t="s">
        <v>222</v>
      </c>
      <c r="C2074" s="371" t="s">
        <v>2211</v>
      </c>
      <c r="D2074" s="371" t="s">
        <v>129</v>
      </c>
      <c r="E2074" s="371" t="s">
        <v>3133</v>
      </c>
      <c r="F2074" s="360">
        <v>4</v>
      </c>
      <c r="G2074" s="360">
        <v>2</v>
      </c>
      <c r="H2074" s="360">
        <v>0</v>
      </c>
      <c r="I2074" s="360">
        <v>0</v>
      </c>
      <c r="J2074" s="360">
        <v>0</v>
      </c>
      <c r="K2074" s="360">
        <v>0</v>
      </c>
      <c r="L2074" s="360">
        <v>0</v>
      </c>
      <c r="M2074" s="360">
        <v>0</v>
      </c>
      <c r="N2074" s="360">
        <v>2</v>
      </c>
    </row>
    <row r="2075" spans="2:14" x14ac:dyDescent="0.25">
      <c r="B2075" s="371" t="s">
        <v>222</v>
      </c>
      <c r="C2075" s="371" t="s">
        <v>2211</v>
      </c>
      <c r="D2075" s="371" t="s">
        <v>129</v>
      </c>
      <c r="E2075" s="371" t="s">
        <v>1853</v>
      </c>
      <c r="F2075" s="360">
        <v>1</v>
      </c>
      <c r="G2075" s="360">
        <v>1</v>
      </c>
      <c r="H2075" s="360">
        <v>0</v>
      </c>
      <c r="I2075" s="360">
        <v>0</v>
      </c>
      <c r="J2075" s="360">
        <v>0</v>
      </c>
      <c r="K2075" s="360">
        <v>0</v>
      </c>
      <c r="L2075" s="360">
        <v>0</v>
      </c>
      <c r="M2075" s="360">
        <v>0</v>
      </c>
      <c r="N2075" s="360">
        <v>0</v>
      </c>
    </row>
    <row r="2076" spans="2:14" x14ac:dyDescent="0.25">
      <c r="B2076" s="371" t="s">
        <v>222</v>
      </c>
      <c r="C2076" s="371" t="s">
        <v>2211</v>
      </c>
      <c r="D2076" s="371" t="s">
        <v>129</v>
      </c>
      <c r="E2076" s="371" t="s">
        <v>1854</v>
      </c>
      <c r="F2076" s="360">
        <v>1</v>
      </c>
      <c r="G2076" s="360">
        <v>0</v>
      </c>
      <c r="H2076" s="360">
        <v>0</v>
      </c>
      <c r="I2076" s="360">
        <v>0</v>
      </c>
      <c r="J2076" s="360">
        <v>0</v>
      </c>
      <c r="K2076" s="360">
        <v>1</v>
      </c>
      <c r="L2076" s="360">
        <v>0</v>
      </c>
      <c r="M2076" s="360">
        <v>0</v>
      </c>
      <c r="N2076" s="360">
        <v>0</v>
      </c>
    </row>
    <row r="2077" spans="2:14" x14ac:dyDescent="0.25">
      <c r="B2077" s="371" t="s">
        <v>222</v>
      </c>
      <c r="C2077" s="371" t="s">
        <v>2211</v>
      </c>
      <c r="D2077" s="371" t="s">
        <v>131</v>
      </c>
      <c r="E2077" s="371" t="s">
        <v>1855</v>
      </c>
      <c r="F2077" s="360">
        <v>3</v>
      </c>
      <c r="G2077" s="360">
        <v>2</v>
      </c>
      <c r="H2077" s="360">
        <v>0</v>
      </c>
      <c r="I2077" s="360">
        <v>1</v>
      </c>
      <c r="J2077" s="360">
        <v>0</v>
      </c>
      <c r="K2077" s="360">
        <v>0</v>
      </c>
      <c r="L2077" s="360">
        <v>0</v>
      </c>
      <c r="M2077" s="360">
        <v>0</v>
      </c>
      <c r="N2077" s="360">
        <v>0</v>
      </c>
    </row>
    <row r="2078" spans="2:14" x14ac:dyDescent="0.25">
      <c r="B2078" s="371" t="s">
        <v>222</v>
      </c>
      <c r="C2078" s="371" t="s">
        <v>2211</v>
      </c>
      <c r="D2078" s="371" t="s">
        <v>131</v>
      </c>
      <c r="E2078" s="371" t="s">
        <v>1856</v>
      </c>
      <c r="F2078" s="360">
        <v>20</v>
      </c>
      <c r="G2078" s="360">
        <v>12</v>
      </c>
      <c r="H2078" s="360">
        <v>1</v>
      </c>
      <c r="I2078" s="360">
        <v>2</v>
      </c>
      <c r="J2078" s="360">
        <v>0</v>
      </c>
      <c r="K2078" s="360">
        <v>1</v>
      </c>
      <c r="L2078" s="360">
        <v>0</v>
      </c>
      <c r="M2078" s="360">
        <v>0</v>
      </c>
      <c r="N2078" s="360">
        <v>4</v>
      </c>
    </row>
    <row r="2079" spans="2:14" x14ac:dyDescent="0.25">
      <c r="B2079" s="371" t="s">
        <v>222</v>
      </c>
      <c r="C2079" s="371" t="s">
        <v>2211</v>
      </c>
      <c r="D2079" s="371" t="s">
        <v>131</v>
      </c>
      <c r="E2079" s="371" t="s">
        <v>1976</v>
      </c>
      <c r="F2079" s="360">
        <v>9</v>
      </c>
      <c r="G2079" s="360">
        <v>8</v>
      </c>
      <c r="H2079" s="360">
        <v>0</v>
      </c>
      <c r="I2079" s="360">
        <v>1</v>
      </c>
      <c r="J2079" s="360">
        <v>0</v>
      </c>
      <c r="K2079" s="360">
        <v>0</v>
      </c>
      <c r="L2079" s="360">
        <v>0</v>
      </c>
      <c r="M2079" s="360">
        <v>0</v>
      </c>
      <c r="N2079" s="360">
        <v>0</v>
      </c>
    </row>
    <row r="2080" spans="2:14" x14ac:dyDescent="0.25">
      <c r="B2080" s="371" t="s">
        <v>222</v>
      </c>
      <c r="C2080" s="371" t="s">
        <v>2211</v>
      </c>
      <c r="D2080" s="371" t="s">
        <v>131</v>
      </c>
      <c r="E2080" s="371" t="s">
        <v>1857</v>
      </c>
      <c r="F2080" s="360">
        <v>107</v>
      </c>
      <c r="G2080" s="360">
        <v>69</v>
      </c>
      <c r="H2080" s="360">
        <v>3</v>
      </c>
      <c r="I2080" s="360">
        <v>25</v>
      </c>
      <c r="J2080" s="360">
        <v>1</v>
      </c>
      <c r="K2080" s="360">
        <v>2</v>
      </c>
      <c r="L2080" s="360">
        <v>0</v>
      </c>
      <c r="M2080" s="360">
        <v>0</v>
      </c>
      <c r="N2080" s="360">
        <v>7</v>
      </c>
    </row>
    <row r="2081" spans="2:14" x14ac:dyDescent="0.25">
      <c r="B2081" s="371" t="s">
        <v>222</v>
      </c>
      <c r="C2081" s="371" t="s">
        <v>2211</v>
      </c>
      <c r="D2081" s="371" t="s">
        <v>131</v>
      </c>
      <c r="E2081" s="371" t="s">
        <v>3991</v>
      </c>
      <c r="F2081" s="360">
        <v>1</v>
      </c>
      <c r="G2081" s="360">
        <v>0</v>
      </c>
      <c r="H2081" s="360">
        <v>0</v>
      </c>
      <c r="I2081" s="360">
        <v>0</v>
      </c>
      <c r="J2081" s="360">
        <v>1</v>
      </c>
      <c r="K2081" s="360">
        <v>0</v>
      </c>
      <c r="L2081" s="360">
        <v>0</v>
      </c>
      <c r="M2081" s="360">
        <v>0</v>
      </c>
      <c r="N2081" s="360">
        <v>0</v>
      </c>
    </row>
    <row r="2082" spans="2:14" x14ac:dyDescent="0.25">
      <c r="B2082" s="371" t="s">
        <v>222</v>
      </c>
      <c r="C2082" s="371" t="s">
        <v>2211</v>
      </c>
      <c r="D2082" s="371" t="s">
        <v>131</v>
      </c>
      <c r="E2082" s="371" t="s">
        <v>2414</v>
      </c>
      <c r="F2082" s="360">
        <v>2</v>
      </c>
      <c r="G2082" s="360">
        <v>2</v>
      </c>
      <c r="H2082" s="360">
        <v>0</v>
      </c>
      <c r="I2082" s="360">
        <v>0</v>
      </c>
      <c r="J2082" s="360">
        <v>0</v>
      </c>
      <c r="K2082" s="360">
        <v>0</v>
      </c>
      <c r="L2082" s="360">
        <v>0</v>
      </c>
      <c r="M2082" s="360">
        <v>0</v>
      </c>
      <c r="N2082" s="360">
        <v>0</v>
      </c>
    </row>
    <row r="2083" spans="2:14" x14ac:dyDescent="0.25">
      <c r="B2083" s="371" t="s">
        <v>222</v>
      </c>
      <c r="C2083" s="371" t="s">
        <v>2211</v>
      </c>
      <c r="D2083" s="371" t="s">
        <v>131</v>
      </c>
      <c r="E2083" s="371" t="s">
        <v>1858</v>
      </c>
      <c r="F2083" s="360">
        <v>55</v>
      </c>
      <c r="G2083" s="360">
        <v>38</v>
      </c>
      <c r="H2083" s="360">
        <v>1</v>
      </c>
      <c r="I2083" s="360">
        <v>10</v>
      </c>
      <c r="J2083" s="360">
        <v>0</v>
      </c>
      <c r="K2083" s="360">
        <v>1</v>
      </c>
      <c r="L2083" s="360">
        <v>0</v>
      </c>
      <c r="M2083" s="360">
        <v>0</v>
      </c>
      <c r="N2083" s="360">
        <v>5</v>
      </c>
    </row>
    <row r="2084" spans="2:14" x14ac:dyDescent="0.25">
      <c r="B2084" s="371" t="s">
        <v>222</v>
      </c>
      <c r="C2084" s="371" t="s">
        <v>2211</v>
      </c>
      <c r="D2084" s="371" t="s">
        <v>131</v>
      </c>
      <c r="E2084" s="371" t="s">
        <v>3134</v>
      </c>
      <c r="F2084" s="360">
        <v>3</v>
      </c>
      <c r="G2084" s="360">
        <v>3</v>
      </c>
      <c r="H2084" s="360">
        <v>0</v>
      </c>
      <c r="I2084" s="360">
        <v>0</v>
      </c>
      <c r="J2084" s="360">
        <v>0</v>
      </c>
      <c r="K2084" s="360">
        <v>0</v>
      </c>
      <c r="L2084" s="360">
        <v>0</v>
      </c>
      <c r="M2084" s="360">
        <v>0</v>
      </c>
      <c r="N2084" s="360">
        <v>0</v>
      </c>
    </row>
    <row r="2085" spans="2:14" x14ac:dyDescent="0.25">
      <c r="B2085" s="371" t="s">
        <v>222</v>
      </c>
      <c r="C2085" s="371" t="s">
        <v>2211</v>
      </c>
      <c r="D2085" s="371" t="s">
        <v>131</v>
      </c>
      <c r="E2085" s="371" t="s">
        <v>4139</v>
      </c>
      <c r="F2085" s="360">
        <v>1</v>
      </c>
      <c r="G2085" s="360">
        <v>1</v>
      </c>
      <c r="H2085" s="360">
        <v>0</v>
      </c>
      <c r="I2085" s="360">
        <v>0</v>
      </c>
      <c r="J2085" s="360">
        <v>0</v>
      </c>
      <c r="K2085" s="360">
        <v>0</v>
      </c>
      <c r="L2085" s="360">
        <v>0</v>
      </c>
      <c r="M2085" s="360">
        <v>0</v>
      </c>
      <c r="N2085" s="360">
        <v>0</v>
      </c>
    </row>
    <row r="2086" spans="2:14" x14ac:dyDescent="0.25">
      <c r="B2086" s="371" t="s">
        <v>222</v>
      </c>
      <c r="C2086" s="371" t="s">
        <v>2211</v>
      </c>
      <c r="D2086" s="371" t="s">
        <v>131</v>
      </c>
      <c r="E2086" s="371" t="s">
        <v>1391</v>
      </c>
      <c r="F2086" s="360">
        <v>14</v>
      </c>
      <c r="G2086" s="360">
        <v>4</v>
      </c>
      <c r="H2086" s="360">
        <v>1</v>
      </c>
      <c r="I2086" s="360">
        <v>4</v>
      </c>
      <c r="J2086" s="360">
        <v>0</v>
      </c>
      <c r="K2086" s="360">
        <v>1</v>
      </c>
      <c r="L2086" s="360">
        <v>0</v>
      </c>
      <c r="M2086" s="360">
        <v>0</v>
      </c>
      <c r="N2086" s="360">
        <v>4</v>
      </c>
    </row>
    <row r="2087" spans="2:14" x14ac:dyDescent="0.25">
      <c r="B2087" s="371" t="s">
        <v>222</v>
      </c>
      <c r="C2087" s="371" t="s">
        <v>2211</v>
      </c>
      <c r="D2087" s="371" t="s">
        <v>131</v>
      </c>
      <c r="E2087" s="371" t="s">
        <v>3135</v>
      </c>
      <c r="F2087" s="360">
        <v>1</v>
      </c>
      <c r="G2087" s="360">
        <v>1</v>
      </c>
      <c r="H2087" s="360">
        <v>0</v>
      </c>
      <c r="I2087" s="360">
        <v>0</v>
      </c>
      <c r="J2087" s="360">
        <v>0</v>
      </c>
      <c r="K2087" s="360">
        <v>0</v>
      </c>
      <c r="L2087" s="360">
        <v>0</v>
      </c>
      <c r="M2087" s="360">
        <v>0</v>
      </c>
      <c r="N2087" s="360">
        <v>0</v>
      </c>
    </row>
    <row r="2088" spans="2:14" x14ac:dyDescent="0.25">
      <c r="B2088" s="371" t="s">
        <v>222</v>
      </c>
      <c r="C2088" s="371" t="s">
        <v>2211</v>
      </c>
      <c r="D2088" s="371" t="s">
        <v>131</v>
      </c>
      <c r="E2088" s="371" t="s">
        <v>3633</v>
      </c>
      <c r="F2088" s="360">
        <v>1</v>
      </c>
      <c r="G2088" s="360">
        <v>1</v>
      </c>
      <c r="H2088" s="360">
        <v>0</v>
      </c>
      <c r="I2088" s="360">
        <v>0</v>
      </c>
      <c r="J2088" s="360">
        <v>0</v>
      </c>
      <c r="K2088" s="360">
        <v>0</v>
      </c>
      <c r="L2088" s="360">
        <v>0</v>
      </c>
      <c r="M2088" s="360">
        <v>0</v>
      </c>
      <c r="N2088" s="360">
        <v>0</v>
      </c>
    </row>
    <row r="2089" spans="2:14" x14ac:dyDescent="0.25">
      <c r="B2089" s="371" t="s">
        <v>222</v>
      </c>
      <c r="C2089" s="371" t="s">
        <v>2211</v>
      </c>
      <c r="D2089" s="371" t="s">
        <v>2212</v>
      </c>
      <c r="E2089" s="371" t="s">
        <v>3993</v>
      </c>
      <c r="F2089" s="360">
        <v>1</v>
      </c>
      <c r="G2089" s="360">
        <v>0</v>
      </c>
      <c r="H2089" s="360">
        <v>1</v>
      </c>
      <c r="I2089" s="360">
        <v>0</v>
      </c>
      <c r="J2089" s="360">
        <v>0</v>
      </c>
      <c r="K2089" s="360">
        <v>0</v>
      </c>
      <c r="L2089" s="360">
        <v>0</v>
      </c>
      <c r="M2089" s="360">
        <v>0</v>
      </c>
      <c r="N2089" s="360">
        <v>0</v>
      </c>
    </row>
    <row r="2090" spans="2:14" x14ac:dyDescent="0.25">
      <c r="B2090" s="371" t="s">
        <v>222</v>
      </c>
      <c r="C2090" s="371" t="s">
        <v>2211</v>
      </c>
      <c r="D2090" s="371" t="s">
        <v>2213</v>
      </c>
      <c r="E2090" s="371" t="s">
        <v>1870</v>
      </c>
      <c r="F2090" s="360">
        <v>2</v>
      </c>
      <c r="G2090" s="360">
        <v>1</v>
      </c>
      <c r="H2090" s="360">
        <v>0</v>
      </c>
      <c r="I2090" s="360">
        <v>0</v>
      </c>
      <c r="J2090" s="360">
        <v>0</v>
      </c>
      <c r="K2090" s="360">
        <v>1</v>
      </c>
      <c r="L2090" s="360">
        <v>0</v>
      </c>
      <c r="M2090" s="360">
        <v>0</v>
      </c>
      <c r="N2090" s="360">
        <v>0</v>
      </c>
    </row>
    <row r="2091" spans="2:14" x14ac:dyDescent="0.25">
      <c r="B2091" s="371" t="s">
        <v>222</v>
      </c>
      <c r="C2091" s="371" t="s">
        <v>2211</v>
      </c>
      <c r="D2091" s="371" t="s">
        <v>253</v>
      </c>
      <c r="E2091" s="371" t="s">
        <v>1875</v>
      </c>
      <c r="F2091" s="360">
        <v>5</v>
      </c>
      <c r="G2091" s="360">
        <v>3</v>
      </c>
      <c r="H2091" s="360">
        <v>0</v>
      </c>
      <c r="I2091" s="360">
        <v>0</v>
      </c>
      <c r="J2091" s="360">
        <v>0</v>
      </c>
      <c r="K2091" s="360">
        <v>1</v>
      </c>
      <c r="L2091" s="360">
        <v>0</v>
      </c>
      <c r="M2091" s="360">
        <v>0</v>
      </c>
      <c r="N2091" s="360">
        <v>1</v>
      </c>
    </row>
    <row r="2092" spans="2:14" x14ac:dyDescent="0.25">
      <c r="B2092" s="371" t="s">
        <v>222</v>
      </c>
      <c r="C2092" s="371" t="s">
        <v>2211</v>
      </c>
      <c r="D2092" s="371" t="s">
        <v>253</v>
      </c>
      <c r="E2092" s="371" t="s">
        <v>1876</v>
      </c>
      <c r="F2092" s="360">
        <v>10</v>
      </c>
      <c r="G2092" s="360">
        <v>2</v>
      </c>
      <c r="H2092" s="360">
        <v>0</v>
      </c>
      <c r="I2092" s="360">
        <v>4</v>
      </c>
      <c r="J2092" s="360">
        <v>0</v>
      </c>
      <c r="K2092" s="360">
        <v>4</v>
      </c>
      <c r="L2092" s="360">
        <v>0</v>
      </c>
      <c r="M2092" s="360">
        <v>0</v>
      </c>
      <c r="N2092" s="360">
        <v>0</v>
      </c>
    </row>
    <row r="2093" spans="2:14" x14ac:dyDescent="0.25">
      <c r="B2093" s="371" t="s">
        <v>222</v>
      </c>
      <c r="C2093" s="371" t="s">
        <v>2211</v>
      </c>
      <c r="D2093" s="371" t="s">
        <v>253</v>
      </c>
      <c r="E2093" s="371" t="s">
        <v>3996</v>
      </c>
      <c r="F2093" s="360">
        <v>1</v>
      </c>
      <c r="G2093" s="360">
        <v>0</v>
      </c>
      <c r="H2093" s="360">
        <v>0</v>
      </c>
      <c r="I2093" s="360">
        <v>0</v>
      </c>
      <c r="J2093" s="360">
        <v>0</v>
      </c>
      <c r="K2093" s="360">
        <v>1</v>
      </c>
      <c r="L2093" s="360">
        <v>0</v>
      </c>
      <c r="M2093" s="360">
        <v>0</v>
      </c>
      <c r="N2093" s="360">
        <v>0</v>
      </c>
    </row>
    <row r="2094" spans="2:14" x14ac:dyDescent="0.25">
      <c r="B2094" s="371" t="s">
        <v>222</v>
      </c>
      <c r="C2094" s="371" t="s">
        <v>2211</v>
      </c>
      <c r="D2094" s="371" t="s">
        <v>123</v>
      </c>
      <c r="E2094" s="371" t="s">
        <v>1836</v>
      </c>
      <c r="F2094" s="360">
        <v>7</v>
      </c>
      <c r="G2094" s="360">
        <v>6</v>
      </c>
      <c r="H2094" s="360">
        <v>0</v>
      </c>
      <c r="I2094" s="360">
        <v>0</v>
      </c>
      <c r="J2094" s="360">
        <v>0</v>
      </c>
      <c r="K2094" s="360">
        <v>0</v>
      </c>
      <c r="L2094" s="360">
        <v>0</v>
      </c>
      <c r="M2094" s="360">
        <v>0</v>
      </c>
      <c r="N2094" s="360">
        <v>1</v>
      </c>
    </row>
    <row r="2095" spans="2:14" x14ac:dyDescent="0.25">
      <c r="B2095" s="371" t="s">
        <v>222</v>
      </c>
      <c r="C2095" s="371" t="s">
        <v>2211</v>
      </c>
      <c r="D2095" s="371" t="s">
        <v>123</v>
      </c>
      <c r="E2095" s="371" t="s">
        <v>1837</v>
      </c>
      <c r="F2095" s="360">
        <v>17</v>
      </c>
      <c r="G2095" s="360">
        <v>12</v>
      </c>
      <c r="H2095" s="360">
        <v>0</v>
      </c>
      <c r="I2095" s="360">
        <v>2</v>
      </c>
      <c r="J2095" s="360">
        <v>0</v>
      </c>
      <c r="K2095" s="360">
        <v>2</v>
      </c>
      <c r="L2095" s="360">
        <v>0</v>
      </c>
      <c r="M2095" s="360">
        <v>0</v>
      </c>
      <c r="N2095" s="360">
        <v>1</v>
      </c>
    </row>
    <row r="2096" spans="2:14" x14ac:dyDescent="0.25">
      <c r="B2096" s="371" t="s">
        <v>222</v>
      </c>
      <c r="C2096" s="371" t="s">
        <v>2211</v>
      </c>
      <c r="D2096" s="371" t="s">
        <v>123</v>
      </c>
      <c r="E2096" s="371" t="s">
        <v>4140</v>
      </c>
      <c r="F2096" s="360">
        <v>2</v>
      </c>
      <c r="G2096" s="360">
        <v>1</v>
      </c>
      <c r="H2096" s="360">
        <v>0</v>
      </c>
      <c r="I2096" s="360">
        <v>0</v>
      </c>
      <c r="J2096" s="360">
        <v>0</v>
      </c>
      <c r="K2096" s="360">
        <v>0</v>
      </c>
      <c r="L2096" s="360">
        <v>0</v>
      </c>
      <c r="M2096" s="360">
        <v>0</v>
      </c>
      <c r="N2096" s="360">
        <v>1</v>
      </c>
    </row>
    <row r="2097" spans="2:14" x14ac:dyDescent="0.25">
      <c r="B2097" s="371" t="s">
        <v>222</v>
      </c>
      <c r="C2097" s="371" t="s">
        <v>2211</v>
      </c>
      <c r="D2097" s="371" t="s">
        <v>123</v>
      </c>
      <c r="E2097" s="371" t="s">
        <v>1838</v>
      </c>
      <c r="F2097" s="360">
        <v>7</v>
      </c>
      <c r="G2097" s="360">
        <v>7</v>
      </c>
      <c r="H2097" s="360">
        <v>0</v>
      </c>
      <c r="I2097" s="360">
        <v>0</v>
      </c>
      <c r="J2097" s="360">
        <v>0</v>
      </c>
      <c r="K2097" s="360">
        <v>0</v>
      </c>
      <c r="L2097" s="360">
        <v>0</v>
      </c>
      <c r="M2097" s="360">
        <v>0</v>
      </c>
      <c r="N2097" s="360">
        <v>0</v>
      </c>
    </row>
    <row r="2098" spans="2:14" x14ac:dyDescent="0.25">
      <c r="B2098" s="371" t="s">
        <v>222</v>
      </c>
      <c r="C2098" s="371" t="s">
        <v>2211</v>
      </c>
      <c r="D2098" s="371" t="s">
        <v>123</v>
      </c>
      <c r="E2098" s="371" t="s">
        <v>1839</v>
      </c>
      <c r="F2098" s="360">
        <v>1</v>
      </c>
      <c r="G2098" s="360">
        <v>0</v>
      </c>
      <c r="H2098" s="360">
        <v>0</v>
      </c>
      <c r="I2098" s="360">
        <v>1</v>
      </c>
      <c r="J2098" s="360">
        <v>0</v>
      </c>
      <c r="K2098" s="360">
        <v>0</v>
      </c>
      <c r="L2098" s="360">
        <v>0</v>
      </c>
      <c r="M2098" s="360">
        <v>0</v>
      </c>
      <c r="N2098" s="360">
        <v>0</v>
      </c>
    </row>
    <row r="2099" spans="2:14" x14ac:dyDescent="0.25">
      <c r="B2099" s="371" t="s">
        <v>222</v>
      </c>
      <c r="C2099" s="371" t="s">
        <v>2211</v>
      </c>
      <c r="D2099" s="371" t="s">
        <v>123</v>
      </c>
      <c r="E2099" s="371" t="s">
        <v>2825</v>
      </c>
      <c r="F2099" s="360">
        <v>9</v>
      </c>
      <c r="G2099" s="360">
        <v>8</v>
      </c>
      <c r="H2099" s="360">
        <v>0</v>
      </c>
      <c r="I2099" s="360">
        <v>1</v>
      </c>
      <c r="J2099" s="360">
        <v>0</v>
      </c>
      <c r="K2099" s="360">
        <v>0</v>
      </c>
      <c r="L2099" s="360">
        <v>0</v>
      </c>
      <c r="M2099" s="360">
        <v>0</v>
      </c>
      <c r="N2099" s="360">
        <v>0</v>
      </c>
    </row>
    <row r="2100" spans="2:14" x14ac:dyDescent="0.25">
      <c r="B2100" s="371" t="s">
        <v>222</v>
      </c>
      <c r="C2100" s="371" t="s">
        <v>2211</v>
      </c>
      <c r="D2100" s="371" t="s">
        <v>123</v>
      </c>
      <c r="E2100" s="371" t="s">
        <v>2826</v>
      </c>
      <c r="F2100" s="360">
        <v>2</v>
      </c>
      <c r="G2100" s="360">
        <v>1</v>
      </c>
      <c r="H2100" s="360">
        <v>0</v>
      </c>
      <c r="I2100" s="360">
        <v>0</v>
      </c>
      <c r="J2100" s="360">
        <v>0</v>
      </c>
      <c r="K2100" s="360">
        <v>0</v>
      </c>
      <c r="L2100" s="360">
        <v>0</v>
      </c>
      <c r="M2100" s="360">
        <v>0</v>
      </c>
      <c r="N2100" s="360">
        <v>1</v>
      </c>
    </row>
    <row r="2101" spans="2:14" x14ac:dyDescent="0.25">
      <c r="B2101" s="371" t="s">
        <v>222</v>
      </c>
      <c r="C2101" s="371" t="s">
        <v>2211</v>
      </c>
      <c r="D2101" s="371" t="s">
        <v>123</v>
      </c>
      <c r="E2101" s="371" t="s">
        <v>3366</v>
      </c>
      <c r="F2101" s="360">
        <v>2</v>
      </c>
      <c r="G2101" s="360">
        <v>2</v>
      </c>
      <c r="H2101" s="360">
        <v>0</v>
      </c>
      <c r="I2101" s="360">
        <v>0</v>
      </c>
      <c r="J2101" s="360">
        <v>0</v>
      </c>
      <c r="K2101" s="360">
        <v>0</v>
      </c>
      <c r="L2101" s="360">
        <v>0</v>
      </c>
      <c r="M2101" s="360">
        <v>0</v>
      </c>
      <c r="N2101" s="360">
        <v>0</v>
      </c>
    </row>
    <row r="2102" spans="2:14" x14ac:dyDescent="0.25">
      <c r="B2102" s="371" t="s">
        <v>222</v>
      </c>
      <c r="C2102" s="371" t="s">
        <v>2211</v>
      </c>
      <c r="D2102" s="371" t="s">
        <v>123</v>
      </c>
      <c r="E2102" s="371" t="s">
        <v>1841</v>
      </c>
      <c r="F2102" s="360">
        <v>897</v>
      </c>
      <c r="G2102" s="360">
        <v>838</v>
      </c>
      <c r="H2102" s="360">
        <v>4</v>
      </c>
      <c r="I2102" s="360">
        <v>20</v>
      </c>
      <c r="J2102" s="360">
        <v>2</v>
      </c>
      <c r="K2102" s="360">
        <v>17</v>
      </c>
      <c r="L2102" s="360">
        <v>0</v>
      </c>
      <c r="M2102" s="360">
        <v>0</v>
      </c>
      <c r="N2102" s="360">
        <v>16</v>
      </c>
    </row>
    <row r="2103" spans="2:14" x14ac:dyDescent="0.25">
      <c r="B2103" s="371" t="s">
        <v>222</v>
      </c>
      <c r="C2103" s="371" t="s">
        <v>2211</v>
      </c>
      <c r="D2103" s="371" t="s">
        <v>123</v>
      </c>
      <c r="E2103" s="371" t="s">
        <v>3136</v>
      </c>
      <c r="F2103" s="360">
        <v>5</v>
      </c>
      <c r="G2103" s="360">
        <v>2</v>
      </c>
      <c r="H2103" s="360">
        <v>0</v>
      </c>
      <c r="I2103" s="360">
        <v>0</v>
      </c>
      <c r="J2103" s="360">
        <v>0</v>
      </c>
      <c r="K2103" s="360">
        <v>2</v>
      </c>
      <c r="L2103" s="360">
        <v>0</v>
      </c>
      <c r="M2103" s="360">
        <v>0</v>
      </c>
      <c r="N2103" s="360">
        <v>1</v>
      </c>
    </row>
    <row r="2104" spans="2:14" x14ac:dyDescent="0.25">
      <c r="B2104" s="371" t="s">
        <v>222</v>
      </c>
      <c r="C2104" s="371" t="s">
        <v>2211</v>
      </c>
      <c r="D2104" s="371" t="s">
        <v>123</v>
      </c>
      <c r="E2104" s="371" t="s">
        <v>3137</v>
      </c>
      <c r="F2104" s="360">
        <v>2</v>
      </c>
      <c r="G2104" s="360">
        <v>2</v>
      </c>
      <c r="H2104" s="360">
        <v>0</v>
      </c>
      <c r="I2104" s="360">
        <v>0</v>
      </c>
      <c r="J2104" s="360">
        <v>0</v>
      </c>
      <c r="K2104" s="360">
        <v>0</v>
      </c>
      <c r="L2104" s="360">
        <v>0</v>
      </c>
      <c r="M2104" s="360">
        <v>0</v>
      </c>
      <c r="N2104" s="360">
        <v>0</v>
      </c>
    </row>
    <row r="2105" spans="2:14" x14ac:dyDescent="0.25">
      <c r="B2105" s="371" t="s">
        <v>222</v>
      </c>
      <c r="C2105" s="371" t="s">
        <v>2211</v>
      </c>
      <c r="D2105" s="371" t="s">
        <v>123</v>
      </c>
      <c r="E2105" s="371" t="s">
        <v>2878</v>
      </c>
      <c r="F2105" s="360">
        <v>1</v>
      </c>
      <c r="G2105" s="360">
        <v>0</v>
      </c>
      <c r="H2105" s="360">
        <v>0</v>
      </c>
      <c r="I2105" s="360">
        <v>0</v>
      </c>
      <c r="J2105" s="360">
        <v>0</v>
      </c>
      <c r="K2105" s="360">
        <v>1</v>
      </c>
      <c r="L2105" s="360">
        <v>0</v>
      </c>
      <c r="M2105" s="360">
        <v>0</v>
      </c>
      <c r="N2105" s="360">
        <v>0</v>
      </c>
    </row>
    <row r="2106" spans="2:14" x14ac:dyDescent="0.25">
      <c r="B2106" s="371" t="s">
        <v>222</v>
      </c>
      <c r="C2106" s="371" t="s">
        <v>2214</v>
      </c>
      <c r="D2106" s="371" t="s">
        <v>2886</v>
      </c>
      <c r="E2106" s="371" t="s">
        <v>3139</v>
      </c>
      <c r="F2106" s="360">
        <v>7</v>
      </c>
      <c r="G2106" s="360">
        <v>0</v>
      </c>
      <c r="H2106" s="360">
        <v>0</v>
      </c>
      <c r="I2106" s="360">
        <v>0</v>
      </c>
      <c r="J2106" s="360">
        <v>0</v>
      </c>
      <c r="K2106" s="360">
        <v>4</v>
      </c>
      <c r="L2106" s="360">
        <v>0</v>
      </c>
      <c r="M2106" s="360">
        <v>0</v>
      </c>
      <c r="N2106" s="360">
        <v>3</v>
      </c>
    </row>
    <row r="2107" spans="2:14" x14ac:dyDescent="0.25">
      <c r="B2107" s="371" t="s">
        <v>222</v>
      </c>
      <c r="C2107" s="371" t="s">
        <v>2214</v>
      </c>
      <c r="D2107" s="371" t="s">
        <v>2889</v>
      </c>
      <c r="E2107" s="371" t="s">
        <v>3140</v>
      </c>
      <c r="F2107" s="360">
        <v>6</v>
      </c>
      <c r="G2107" s="360">
        <v>6</v>
      </c>
      <c r="H2107" s="360">
        <v>0</v>
      </c>
      <c r="I2107" s="360">
        <v>0</v>
      </c>
      <c r="J2107" s="360">
        <v>0</v>
      </c>
      <c r="K2107" s="360">
        <v>0</v>
      </c>
      <c r="L2107" s="360">
        <v>0</v>
      </c>
      <c r="M2107" s="360">
        <v>0</v>
      </c>
      <c r="N2107" s="360">
        <v>0</v>
      </c>
    </row>
    <row r="2108" spans="2:14" x14ac:dyDescent="0.25">
      <c r="B2108" s="371" t="s">
        <v>222</v>
      </c>
      <c r="C2108" s="371" t="s">
        <v>2214</v>
      </c>
      <c r="D2108" s="371" t="s">
        <v>135</v>
      </c>
      <c r="E2108" s="371" t="s">
        <v>3141</v>
      </c>
      <c r="F2108" s="360">
        <v>2</v>
      </c>
      <c r="G2108" s="360">
        <v>1</v>
      </c>
      <c r="H2108" s="360">
        <v>1</v>
      </c>
      <c r="I2108" s="360">
        <v>0</v>
      </c>
      <c r="J2108" s="360">
        <v>0</v>
      </c>
      <c r="K2108" s="360">
        <v>0</v>
      </c>
      <c r="L2108" s="360">
        <v>0</v>
      </c>
      <c r="M2108" s="360">
        <v>0</v>
      </c>
      <c r="N2108" s="360">
        <v>0</v>
      </c>
    </row>
    <row r="2109" spans="2:14" x14ac:dyDescent="0.25">
      <c r="B2109" s="371" t="s">
        <v>222</v>
      </c>
      <c r="C2109" s="371" t="s">
        <v>2214</v>
      </c>
      <c r="D2109" s="371" t="s">
        <v>250</v>
      </c>
      <c r="E2109" s="371" t="s">
        <v>4141</v>
      </c>
      <c r="F2109" s="360">
        <v>1</v>
      </c>
      <c r="G2109" s="360">
        <v>1</v>
      </c>
      <c r="H2109" s="360">
        <v>0</v>
      </c>
      <c r="I2109" s="360">
        <v>0</v>
      </c>
      <c r="J2109" s="360">
        <v>0</v>
      </c>
      <c r="K2109" s="360">
        <v>0</v>
      </c>
      <c r="L2109" s="360">
        <v>0</v>
      </c>
      <c r="M2109" s="360">
        <v>0</v>
      </c>
      <c r="N2109" s="360">
        <v>0</v>
      </c>
    </row>
    <row r="2110" spans="2:14" x14ac:dyDescent="0.25">
      <c r="B2110" s="371" t="s">
        <v>222</v>
      </c>
      <c r="C2110" s="371" t="s">
        <v>2214</v>
      </c>
      <c r="D2110" s="371" t="s">
        <v>250</v>
      </c>
      <c r="E2110" s="371" t="s">
        <v>3368</v>
      </c>
      <c r="F2110" s="360">
        <v>1</v>
      </c>
      <c r="G2110" s="360">
        <v>0</v>
      </c>
      <c r="H2110" s="360">
        <v>0</v>
      </c>
      <c r="I2110" s="360">
        <v>0</v>
      </c>
      <c r="J2110" s="360">
        <v>0</v>
      </c>
      <c r="K2110" s="360">
        <v>0</v>
      </c>
      <c r="L2110" s="360">
        <v>0</v>
      </c>
      <c r="M2110" s="360">
        <v>0</v>
      </c>
      <c r="N2110" s="360">
        <v>1</v>
      </c>
    </row>
    <row r="2111" spans="2:14" x14ac:dyDescent="0.25">
      <c r="B2111" s="371" t="s">
        <v>222</v>
      </c>
      <c r="C2111" s="371" t="s">
        <v>2214</v>
      </c>
      <c r="D2111" s="371" t="s">
        <v>250</v>
      </c>
      <c r="E2111" s="371" t="s">
        <v>1882</v>
      </c>
      <c r="F2111" s="360">
        <v>3</v>
      </c>
      <c r="G2111" s="360">
        <v>3</v>
      </c>
      <c r="H2111" s="360">
        <v>0</v>
      </c>
      <c r="I2111" s="360">
        <v>0</v>
      </c>
      <c r="J2111" s="360">
        <v>0</v>
      </c>
      <c r="K2111" s="360">
        <v>0</v>
      </c>
      <c r="L2111" s="360">
        <v>0</v>
      </c>
      <c r="M2111" s="360">
        <v>0</v>
      </c>
      <c r="N2111" s="360">
        <v>0</v>
      </c>
    </row>
    <row r="2112" spans="2:14" x14ac:dyDescent="0.25">
      <c r="B2112" s="371" t="s">
        <v>222</v>
      </c>
      <c r="C2112" s="371" t="s">
        <v>2214</v>
      </c>
      <c r="D2112" s="371" t="s">
        <v>250</v>
      </c>
      <c r="E2112" s="371" t="s">
        <v>2827</v>
      </c>
      <c r="F2112" s="360">
        <v>1</v>
      </c>
      <c r="G2112" s="360">
        <v>0</v>
      </c>
      <c r="H2112" s="360">
        <v>0</v>
      </c>
      <c r="I2112" s="360">
        <v>1</v>
      </c>
      <c r="J2112" s="360">
        <v>0</v>
      </c>
      <c r="K2112" s="360">
        <v>0</v>
      </c>
      <c r="L2112" s="360">
        <v>0</v>
      </c>
      <c r="M2112" s="360">
        <v>0</v>
      </c>
      <c r="N2112" s="360">
        <v>0</v>
      </c>
    </row>
    <row r="2113" spans="2:14" x14ac:dyDescent="0.25">
      <c r="B2113" s="371" t="s">
        <v>222</v>
      </c>
      <c r="C2113" s="371" t="s">
        <v>2214</v>
      </c>
      <c r="D2113" s="371" t="s">
        <v>250</v>
      </c>
      <c r="E2113" s="371" t="s">
        <v>1883</v>
      </c>
      <c r="F2113" s="360">
        <v>1</v>
      </c>
      <c r="G2113" s="360">
        <v>0</v>
      </c>
      <c r="H2113" s="360">
        <v>0</v>
      </c>
      <c r="I2113" s="360">
        <v>0</v>
      </c>
      <c r="J2113" s="360">
        <v>0</v>
      </c>
      <c r="K2113" s="360">
        <v>0</v>
      </c>
      <c r="L2113" s="360">
        <v>0</v>
      </c>
      <c r="M2113" s="360">
        <v>0</v>
      </c>
      <c r="N2113" s="360">
        <v>1</v>
      </c>
    </row>
    <row r="2114" spans="2:14" x14ac:dyDescent="0.25">
      <c r="B2114" s="371" t="s">
        <v>222</v>
      </c>
      <c r="C2114" s="371" t="s">
        <v>2214</v>
      </c>
      <c r="D2114" s="371" t="s">
        <v>250</v>
      </c>
      <c r="E2114" s="371" t="s">
        <v>2373</v>
      </c>
      <c r="F2114" s="360">
        <v>1</v>
      </c>
      <c r="G2114" s="360">
        <v>0</v>
      </c>
      <c r="H2114" s="360">
        <v>0</v>
      </c>
      <c r="I2114" s="360">
        <v>0</v>
      </c>
      <c r="J2114" s="360">
        <v>0</v>
      </c>
      <c r="K2114" s="360">
        <v>1</v>
      </c>
      <c r="L2114" s="360">
        <v>0</v>
      </c>
      <c r="M2114" s="360">
        <v>0</v>
      </c>
      <c r="N2114" s="360">
        <v>0</v>
      </c>
    </row>
    <row r="2115" spans="2:14" x14ac:dyDescent="0.25">
      <c r="B2115" s="371" t="s">
        <v>222</v>
      </c>
      <c r="C2115" s="371" t="s">
        <v>2214</v>
      </c>
      <c r="D2115" s="371" t="s">
        <v>250</v>
      </c>
      <c r="E2115" s="371" t="s">
        <v>3201</v>
      </c>
      <c r="F2115" s="360">
        <v>4</v>
      </c>
      <c r="G2115" s="360">
        <v>4</v>
      </c>
      <c r="H2115" s="360">
        <v>0</v>
      </c>
      <c r="I2115" s="360">
        <v>0</v>
      </c>
      <c r="J2115" s="360">
        <v>0</v>
      </c>
      <c r="K2115" s="360">
        <v>0</v>
      </c>
      <c r="L2115" s="360">
        <v>0</v>
      </c>
      <c r="M2115" s="360">
        <v>0</v>
      </c>
      <c r="N2115" s="360">
        <v>0</v>
      </c>
    </row>
    <row r="2116" spans="2:14" x14ac:dyDescent="0.25">
      <c r="B2116" s="371" t="s">
        <v>222</v>
      </c>
      <c r="C2116" s="371" t="s">
        <v>2214</v>
      </c>
      <c r="D2116" s="371" t="s">
        <v>250</v>
      </c>
      <c r="E2116" s="371" t="s">
        <v>1884</v>
      </c>
      <c r="F2116" s="360">
        <v>4</v>
      </c>
      <c r="G2116" s="360">
        <v>3</v>
      </c>
      <c r="H2116" s="360">
        <v>0</v>
      </c>
      <c r="I2116" s="360">
        <v>1</v>
      </c>
      <c r="J2116" s="360">
        <v>0</v>
      </c>
      <c r="K2116" s="360">
        <v>0</v>
      </c>
      <c r="L2116" s="360">
        <v>0</v>
      </c>
      <c r="M2116" s="360">
        <v>0</v>
      </c>
      <c r="N2116" s="360">
        <v>0</v>
      </c>
    </row>
    <row r="2117" spans="2:14" x14ac:dyDescent="0.25">
      <c r="B2117" s="371" t="s">
        <v>222</v>
      </c>
      <c r="C2117" s="371" t="s">
        <v>2214</v>
      </c>
      <c r="D2117" s="371" t="s">
        <v>250</v>
      </c>
      <c r="E2117" s="371" t="s">
        <v>1885</v>
      </c>
      <c r="F2117" s="360">
        <v>2</v>
      </c>
      <c r="G2117" s="360">
        <v>2</v>
      </c>
      <c r="H2117" s="360">
        <v>0</v>
      </c>
      <c r="I2117" s="360">
        <v>0</v>
      </c>
      <c r="J2117" s="360">
        <v>0</v>
      </c>
      <c r="K2117" s="360">
        <v>0</v>
      </c>
      <c r="L2117" s="360">
        <v>0</v>
      </c>
      <c r="M2117" s="360">
        <v>0</v>
      </c>
      <c r="N2117" s="360">
        <v>0</v>
      </c>
    </row>
    <row r="2118" spans="2:14" x14ac:dyDescent="0.25">
      <c r="B2118" s="371" t="s">
        <v>222</v>
      </c>
      <c r="C2118" s="371" t="s">
        <v>2214</v>
      </c>
      <c r="D2118" s="371" t="s">
        <v>250</v>
      </c>
      <c r="E2118" s="371" t="s">
        <v>1886</v>
      </c>
      <c r="F2118" s="360">
        <v>59</v>
      </c>
      <c r="G2118" s="360">
        <v>42</v>
      </c>
      <c r="H2118" s="360">
        <v>0</v>
      </c>
      <c r="I2118" s="360">
        <v>9</v>
      </c>
      <c r="J2118" s="360">
        <v>3</v>
      </c>
      <c r="K2118" s="360">
        <v>2</v>
      </c>
      <c r="L2118" s="360">
        <v>0</v>
      </c>
      <c r="M2118" s="360">
        <v>0</v>
      </c>
      <c r="N2118" s="360">
        <v>3</v>
      </c>
    </row>
    <row r="2119" spans="2:14" x14ac:dyDescent="0.25">
      <c r="B2119" s="371" t="s">
        <v>222</v>
      </c>
      <c r="C2119" s="371" t="s">
        <v>2214</v>
      </c>
      <c r="D2119" s="371" t="s">
        <v>250</v>
      </c>
      <c r="E2119" s="371" t="s">
        <v>1887</v>
      </c>
      <c r="F2119" s="360">
        <v>4</v>
      </c>
      <c r="G2119" s="360">
        <v>3</v>
      </c>
      <c r="H2119" s="360">
        <v>0</v>
      </c>
      <c r="I2119" s="360">
        <v>0</v>
      </c>
      <c r="J2119" s="360">
        <v>1</v>
      </c>
      <c r="K2119" s="360">
        <v>0</v>
      </c>
      <c r="L2119" s="360">
        <v>0</v>
      </c>
      <c r="M2119" s="360">
        <v>0</v>
      </c>
      <c r="N2119" s="360">
        <v>0</v>
      </c>
    </row>
    <row r="2120" spans="2:14" x14ac:dyDescent="0.25">
      <c r="B2120" s="371" t="s">
        <v>222</v>
      </c>
      <c r="C2120" s="371" t="s">
        <v>2214</v>
      </c>
      <c r="D2120" s="371" t="s">
        <v>250</v>
      </c>
      <c r="E2120" s="371" t="s">
        <v>1888</v>
      </c>
      <c r="F2120" s="360">
        <v>4</v>
      </c>
      <c r="G2120" s="360">
        <v>2</v>
      </c>
      <c r="H2120" s="360">
        <v>2</v>
      </c>
      <c r="I2120" s="360">
        <v>0</v>
      </c>
      <c r="J2120" s="360">
        <v>0</v>
      </c>
      <c r="K2120" s="360">
        <v>0</v>
      </c>
      <c r="L2120" s="360">
        <v>0</v>
      </c>
      <c r="M2120" s="360">
        <v>0</v>
      </c>
      <c r="N2120" s="360">
        <v>0</v>
      </c>
    </row>
    <row r="2121" spans="2:14" x14ac:dyDescent="0.25">
      <c r="B2121" s="371" t="s">
        <v>222</v>
      </c>
      <c r="C2121" s="371" t="s">
        <v>2214</v>
      </c>
      <c r="D2121" s="371" t="s">
        <v>250</v>
      </c>
      <c r="E2121" s="371" t="s">
        <v>2828</v>
      </c>
      <c r="F2121" s="360">
        <v>1</v>
      </c>
      <c r="G2121" s="360">
        <v>1</v>
      </c>
      <c r="H2121" s="360">
        <v>0</v>
      </c>
      <c r="I2121" s="360">
        <v>0</v>
      </c>
      <c r="J2121" s="360">
        <v>0</v>
      </c>
      <c r="K2121" s="360">
        <v>0</v>
      </c>
      <c r="L2121" s="360">
        <v>0</v>
      </c>
      <c r="M2121" s="360">
        <v>0</v>
      </c>
      <c r="N2121" s="360">
        <v>0</v>
      </c>
    </row>
    <row r="2122" spans="2:14" x14ac:dyDescent="0.25">
      <c r="B2122" s="371" t="s">
        <v>222</v>
      </c>
      <c r="C2122" s="371" t="s">
        <v>2214</v>
      </c>
      <c r="D2122" s="371" t="s">
        <v>250</v>
      </c>
      <c r="E2122" s="371" t="s">
        <v>1889</v>
      </c>
      <c r="F2122" s="360">
        <v>123</v>
      </c>
      <c r="G2122" s="360">
        <v>93</v>
      </c>
      <c r="H2122" s="360">
        <v>4</v>
      </c>
      <c r="I2122" s="360">
        <v>10</v>
      </c>
      <c r="J2122" s="360">
        <v>0</v>
      </c>
      <c r="K2122" s="360">
        <v>6</v>
      </c>
      <c r="L2122" s="360">
        <v>0</v>
      </c>
      <c r="M2122" s="360">
        <v>0</v>
      </c>
      <c r="N2122" s="360">
        <v>10</v>
      </c>
    </row>
    <row r="2123" spans="2:14" x14ac:dyDescent="0.25">
      <c r="B2123" s="371" t="s">
        <v>222</v>
      </c>
      <c r="C2123" s="371" t="s">
        <v>2214</v>
      </c>
      <c r="D2123" s="371" t="s">
        <v>250</v>
      </c>
      <c r="E2123" s="371" t="s">
        <v>1891</v>
      </c>
      <c r="F2123" s="360">
        <v>4</v>
      </c>
      <c r="G2123" s="360">
        <v>4</v>
      </c>
      <c r="H2123" s="360">
        <v>0</v>
      </c>
      <c r="I2123" s="360">
        <v>0</v>
      </c>
      <c r="J2123" s="360">
        <v>0</v>
      </c>
      <c r="K2123" s="360">
        <v>0</v>
      </c>
      <c r="L2123" s="360">
        <v>0</v>
      </c>
      <c r="M2123" s="360">
        <v>0</v>
      </c>
      <c r="N2123" s="360">
        <v>0</v>
      </c>
    </row>
    <row r="2124" spans="2:14" x14ac:dyDescent="0.25">
      <c r="B2124" s="371" t="s">
        <v>222</v>
      </c>
      <c r="C2124" s="371" t="s">
        <v>2214</v>
      </c>
      <c r="D2124" s="371" t="s">
        <v>250</v>
      </c>
      <c r="E2124" s="371" t="s">
        <v>3143</v>
      </c>
      <c r="F2124" s="360">
        <v>2</v>
      </c>
      <c r="G2124" s="360">
        <v>1</v>
      </c>
      <c r="H2124" s="360">
        <v>0</v>
      </c>
      <c r="I2124" s="360">
        <v>1</v>
      </c>
      <c r="J2124" s="360">
        <v>0</v>
      </c>
      <c r="K2124" s="360">
        <v>0</v>
      </c>
      <c r="L2124" s="360">
        <v>0</v>
      </c>
      <c r="M2124" s="360">
        <v>0</v>
      </c>
      <c r="N2124" s="360">
        <v>0</v>
      </c>
    </row>
    <row r="2125" spans="2:14" x14ac:dyDescent="0.25">
      <c r="B2125" s="371" t="s">
        <v>222</v>
      </c>
      <c r="C2125" s="371" t="s">
        <v>2214</v>
      </c>
      <c r="D2125" s="371" t="s">
        <v>250</v>
      </c>
      <c r="E2125" s="371" t="s">
        <v>1892</v>
      </c>
      <c r="F2125" s="360">
        <v>2</v>
      </c>
      <c r="G2125" s="360">
        <v>1</v>
      </c>
      <c r="H2125" s="360">
        <v>0</v>
      </c>
      <c r="I2125" s="360">
        <v>0</v>
      </c>
      <c r="J2125" s="360">
        <v>1</v>
      </c>
      <c r="K2125" s="360">
        <v>0</v>
      </c>
      <c r="L2125" s="360">
        <v>0</v>
      </c>
      <c r="M2125" s="360">
        <v>0</v>
      </c>
      <c r="N2125" s="360">
        <v>0</v>
      </c>
    </row>
    <row r="2126" spans="2:14" x14ac:dyDescent="0.25">
      <c r="B2126" s="371" t="s">
        <v>222</v>
      </c>
      <c r="C2126" s="371" t="s">
        <v>2214</v>
      </c>
      <c r="D2126" s="371" t="s">
        <v>250</v>
      </c>
      <c r="E2126" s="371" t="s">
        <v>1893</v>
      </c>
      <c r="F2126" s="360">
        <v>5</v>
      </c>
      <c r="G2126" s="360">
        <v>3</v>
      </c>
      <c r="H2126" s="360">
        <v>0</v>
      </c>
      <c r="I2126" s="360">
        <v>2</v>
      </c>
      <c r="J2126" s="360">
        <v>0</v>
      </c>
      <c r="K2126" s="360">
        <v>0</v>
      </c>
      <c r="L2126" s="360">
        <v>0</v>
      </c>
      <c r="M2126" s="360">
        <v>0</v>
      </c>
      <c r="N2126" s="360">
        <v>0</v>
      </c>
    </row>
    <row r="2127" spans="2:14" x14ac:dyDescent="0.25">
      <c r="B2127" s="371" t="s">
        <v>222</v>
      </c>
      <c r="C2127" s="371" t="s">
        <v>2214</v>
      </c>
      <c r="D2127" s="371" t="s">
        <v>250</v>
      </c>
      <c r="E2127" s="371" t="s">
        <v>1894</v>
      </c>
      <c r="F2127" s="360">
        <v>9</v>
      </c>
      <c r="G2127" s="360">
        <v>7</v>
      </c>
      <c r="H2127" s="360">
        <v>0</v>
      </c>
      <c r="I2127" s="360">
        <v>0</v>
      </c>
      <c r="J2127" s="360">
        <v>1</v>
      </c>
      <c r="K2127" s="360">
        <v>1</v>
      </c>
      <c r="L2127" s="360">
        <v>0</v>
      </c>
      <c r="M2127" s="360">
        <v>0</v>
      </c>
      <c r="N2127" s="360">
        <v>0</v>
      </c>
    </row>
    <row r="2128" spans="2:14" x14ac:dyDescent="0.25">
      <c r="B2128" s="371" t="s">
        <v>222</v>
      </c>
      <c r="C2128" s="371" t="s">
        <v>2215</v>
      </c>
      <c r="D2128" s="371" t="s">
        <v>2216</v>
      </c>
      <c r="E2128" s="371" t="s">
        <v>1831</v>
      </c>
      <c r="F2128" s="360">
        <v>5</v>
      </c>
      <c r="G2128" s="360">
        <v>1</v>
      </c>
      <c r="H2128" s="360">
        <v>0</v>
      </c>
      <c r="I2128" s="360">
        <v>0</v>
      </c>
      <c r="J2128" s="360">
        <v>0</v>
      </c>
      <c r="K2128" s="360">
        <v>0</v>
      </c>
      <c r="L2128" s="360">
        <v>0</v>
      </c>
      <c r="M2128" s="360">
        <v>3</v>
      </c>
      <c r="N2128" s="360">
        <v>1</v>
      </c>
    </row>
    <row r="2129" spans="2:14" x14ac:dyDescent="0.25">
      <c r="B2129" s="371" t="s">
        <v>222</v>
      </c>
      <c r="C2129" s="371" t="s">
        <v>2215</v>
      </c>
      <c r="D2129" s="371" t="s">
        <v>251</v>
      </c>
      <c r="E2129" s="371" t="s">
        <v>1818</v>
      </c>
      <c r="F2129" s="360">
        <v>13</v>
      </c>
      <c r="G2129" s="360">
        <v>1</v>
      </c>
      <c r="H2129" s="360">
        <v>2</v>
      </c>
      <c r="I2129" s="360">
        <v>3</v>
      </c>
      <c r="J2129" s="360">
        <v>0</v>
      </c>
      <c r="K2129" s="360">
        <v>3</v>
      </c>
      <c r="L2129" s="360">
        <v>0</v>
      </c>
      <c r="M2129" s="360">
        <v>0</v>
      </c>
      <c r="N2129" s="360">
        <v>4</v>
      </c>
    </row>
    <row r="2130" spans="2:14" x14ac:dyDescent="0.25">
      <c r="B2130" s="371" t="s">
        <v>222</v>
      </c>
      <c r="C2130" s="371" t="s">
        <v>2215</v>
      </c>
      <c r="D2130" s="371" t="s">
        <v>251</v>
      </c>
      <c r="E2130" s="371" t="s">
        <v>2697</v>
      </c>
      <c r="F2130" s="360">
        <v>1</v>
      </c>
      <c r="G2130" s="360">
        <v>1</v>
      </c>
      <c r="H2130" s="360">
        <v>0</v>
      </c>
      <c r="I2130" s="360">
        <v>0</v>
      </c>
      <c r="J2130" s="360">
        <v>0</v>
      </c>
      <c r="K2130" s="360">
        <v>0</v>
      </c>
      <c r="L2130" s="360">
        <v>0</v>
      </c>
      <c r="M2130" s="360">
        <v>0</v>
      </c>
      <c r="N2130" s="360">
        <v>0</v>
      </c>
    </row>
    <row r="2131" spans="2:14" x14ac:dyDescent="0.25">
      <c r="B2131" s="371" t="s">
        <v>222</v>
      </c>
      <c r="C2131" s="371" t="s">
        <v>2215</v>
      </c>
      <c r="D2131" s="371" t="s">
        <v>251</v>
      </c>
      <c r="E2131" s="371" t="s">
        <v>2374</v>
      </c>
      <c r="F2131" s="360">
        <v>2</v>
      </c>
      <c r="G2131" s="360">
        <v>0</v>
      </c>
      <c r="H2131" s="360">
        <v>0</v>
      </c>
      <c r="I2131" s="360">
        <v>0</v>
      </c>
      <c r="J2131" s="360">
        <v>0</v>
      </c>
      <c r="K2131" s="360">
        <v>1</v>
      </c>
      <c r="L2131" s="360">
        <v>0</v>
      </c>
      <c r="M2131" s="360">
        <v>0</v>
      </c>
      <c r="N2131" s="360">
        <v>1</v>
      </c>
    </row>
    <row r="2132" spans="2:14" x14ac:dyDescent="0.25">
      <c r="B2132" s="371" t="s">
        <v>222</v>
      </c>
      <c r="C2132" s="371" t="s">
        <v>2215</v>
      </c>
      <c r="D2132" s="371" t="s">
        <v>3753</v>
      </c>
      <c r="E2132" s="371" t="s">
        <v>4000</v>
      </c>
      <c r="F2132" s="360">
        <v>1</v>
      </c>
      <c r="G2132" s="360">
        <v>1</v>
      </c>
      <c r="H2132" s="360">
        <v>0</v>
      </c>
      <c r="I2132" s="360">
        <v>0</v>
      </c>
      <c r="J2132" s="360">
        <v>0</v>
      </c>
      <c r="K2132" s="360">
        <v>0</v>
      </c>
      <c r="L2132" s="360">
        <v>0</v>
      </c>
      <c r="M2132" s="360">
        <v>0</v>
      </c>
      <c r="N2132" s="360">
        <v>0</v>
      </c>
    </row>
    <row r="2133" spans="2:14" x14ac:dyDescent="0.25">
      <c r="B2133" s="371" t="s">
        <v>222</v>
      </c>
      <c r="C2133" s="371" t="s">
        <v>2215</v>
      </c>
      <c r="D2133" s="371" t="s">
        <v>125</v>
      </c>
      <c r="E2133" s="371" t="s">
        <v>3145</v>
      </c>
      <c r="F2133" s="360">
        <v>1</v>
      </c>
      <c r="G2133" s="360">
        <v>0</v>
      </c>
      <c r="H2133" s="360">
        <v>1</v>
      </c>
      <c r="I2133" s="360">
        <v>0</v>
      </c>
      <c r="J2133" s="360">
        <v>0</v>
      </c>
      <c r="K2133" s="360">
        <v>0</v>
      </c>
      <c r="L2133" s="360">
        <v>0</v>
      </c>
      <c r="M2133" s="360">
        <v>0</v>
      </c>
      <c r="N2133" s="360">
        <v>0</v>
      </c>
    </row>
    <row r="2134" spans="2:14" x14ac:dyDescent="0.25">
      <c r="B2134" s="371" t="s">
        <v>222</v>
      </c>
      <c r="C2134" s="371" t="s">
        <v>2215</v>
      </c>
      <c r="D2134" s="371" t="s">
        <v>125</v>
      </c>
      <c r="E2134" s="371" t="s">
        <v>1845</v>
      </c>
      <c r="F2134" s="360">
        <v>24</v>
      </c>
      <c r="G2134" s="360">
        <v>4</v>
      </c>
      <c r="H2134" s="360">
        <v>4</v>
      </c>
      <c r="I2134" s="360">
        <v>7</v>
      </c>
      <c r="J2134" s="360">
        <v>0</v>
      </c>
      <c r="K2134" s="360">
        <v>3</v>
      </c>
      <c r="L2134" s="360">
        <v>0</v>
      </c>
      <c r="M2134" s="360">
        <v>0</v>
      </c>
      <c r="N2134" s="360">
        <v>6</v>
      </c>
    </row>
    <row r="2135" spans="2:14" x14ac:dyDescent="0.25">
      <c r="B2135" s="371" t="s">
        <v>222</v>
      </c>
      <c r="C2135" s="371" t="s">
        <v>2215</v>
      </c>
      <c r="D2135" s="371" t="s">
        <v>126</v>
      </c>
      <c r="E2135" s="371" t="s">
        <v>1846</v>
      </c>
      <c r="F2135" s="360">
        <v>2</v>
      </c>
      <c r="G2135" s="360">
        <v>2</v>
      </c>
      <c r="H2135" s="360">
        <v>0</v>
      </c>
      <c r="I2135" s="360">
        <v>0</v>
      </c>
      <c r="J2135" s="360">
        <v>0</v>
      </c>
      <c r="K2135" s="360">
        <v>0</v>
      </c>
      <c r="L2135" s="360">
        <v>0</v>
      </c>
      <c r="M2135" s="360">
        <v>0</v>
      </c>
      <c r="N2135" s="360">
        <v>0</v>
      </c>
    </row>
    <row r="2136" spans="2:14" x14ac:dyDescent="0.25">
      <c r="B2136" s="371" t="s">
        <v>222</v>
      </c>
      <c r="C2136" s="371" t="s">
        <v>2215</v>
      </c>
      <c r="D2136" s="371" t="s">
        <v>441</v>
      </c>
      <c r="E2136" s="371" t="s">
        <v>1823</v>
      </c>
      <c r="F2136" s="360">
        <v>17</v>
      </c>
      <c r="G2136" s="360">
        <v>5</v>
      </c>
      <c r="H2136" s="360">
        <v>4</v>
      </c>
      <c r="I2136" s="360">
        <v>3</v>
      </c>
      <c r="J2136" s="360">
        <v>1</v>
      </c>
      <c r="K2136" s="360">
        <v>3</v>
      </c>
      <c r="L2136" s="360">
        <v>0</v>
      </c>
      <c r="M2136" s="360">
        <v>1</v>
      </c>
      <c r="N2136" s="360">
        <v>0</v>
      </c>
    </row>
    <row r="2137" spans="2:14" x14ac:dyDescent="0.25">
      <c r="B2137" s="371" t="s">
        <v>222</v>
      </c>
      <c r="C2137" s="371" t="s">
        <v>2215</v>
      </c>
      <c r="D2137" s="371" t="s">
        <v>441</v>
      </c>
      <c r="E2137" s="371" t="s">
        <v>1825</v>
      </c>
      <c r="F2137" s="360">
        <v>1</v>
      </c>
      <c r="G2137" s="360">
        <v>1</v>
      </c>
      <c r="H2137" s="360">
        <v>0</v>
      </c>
      <c r="I2137" s="360">
        <v>0</v>
      </c>
      <c r="J2137" s="360">
        <v>0</v>
      </c>
      <c r="K2137" s="360">
        <v>0</v>
      </c>
      <c r="L2137" s="360">
        <v>0</v>
      </c>
      <c r="M2137" s="360">
        <v>0</v>
      </c>
      <c r="N2137" s="360">
        <v>0</v>
      </c>
    </row>
    <row r="2138" spans="2:14" x14ac:dyDescent="0.25">
      <c r="B2138" s="371" t="s">
        <v>222</v>
      </c>
      <c r="C2138" s="371" t="s">
        <v>2215</v>
      </c>
      <c r="D2138" s="371" t="s">
        <v>133</v>
      </c>
      <c r="E2138" s="371" t="s">
        <v>1861</v>
      </c>
      <c r="F2138" s="360">
        <v>2</v>
      </c>
      <c r="G2138" s="360">
        <v>0</v>
      </c>
      <c r="H2138" s="360">
        <v>2</v>
      </c>
      <c r="I2138" s="360">
        <v>0</v>
      </c>
      <c r="J2138" s="360">
        <v>0</v>
      </c>
      <c r="K2138" s="360">
        <v>0</v>
      </c>
      <c r="L2138" s="360">
        <v>0</v>
      </c>
      <c r="M2138" s="360">
        <v>0</v>
      </c>
      <c r="N2138" s="360">
        <v>0</v>
      </c>
    </row>
    <row r="2139" spans="2:14" x14ac:dyDescent="0.25">
      <c r="B2139" s="371" t="s">
        <v>222</v>
      </c>
      <c r="C2139" s="371" t="s">
        <v>2215</v>
      </c>
      <c r="D2139" s="371" t="s">
        <v>444</v>
      </c>
      <c r="E2139" s="371" t="s">
        <v>1977</v>
      </c>
      <c r="F2139" s="360">
        <v>1</v>
      </c>
      <c r="G2139" s="360">
        <v>0</v>
      </c>
      <c r="H2139" s="360">
        <v>0</v>
      </c>
      <c r="I2139" s="360">
        <v>0</v>
      </c>
      <c r="J2139" s="360">
        <v>0</v>
      </c>
      <c r="K2139" s="360">
        <v>0</v>
      </c>
      <c r="L2139" s="360">
        <v>0</v>
      </c>
      <c r="M2139" s="360">
        <v>0</v>
      </c>
      <c r="N2139" s="360">
        <v>1</v>
      </c>
    </row>
    <row r="2140" spans="2:14" x14ac:dyDescent="0.25">
      <c r="B2140" s="371" t="s">
        <v>222</v>
      </c>
      <c r="C2140" s="371" t="s">
        <v>2215</v>
      </c>
      <c r="D2140" s="371" t="s">
        <v>444</v>
      </c>
      <c r="E2140" s="371" t="s">
        <v>1862</v>
      </c>
      <c r="F2140" s="360">
        <v>1</v>
      </c>
      <c r="G2140" s="360">
        <v>0</v>
      </c>
      <c r="H2140" s="360">
        <v>0</v>
      </c>
      <c r="I2140" s="360">
        <v>1</v>
      </c>
      <c r="J2140" s="360">
        <v>0</v>
      </c>
      <c r="K2140" s="360">
        <v>0</v>
      </c>
      <c r="L2140" s="360">
        <v>0</v>
      </c>
      <c r="M2140" s="360">
        <v>0</v>
      </c>
      <c r="N2140" s="360">
        <v>0</v>
      </c>
    </row>
    <row r="2141" spans="2:14" x14ac:dyDescent="0.25">
      <c r="B2141" s="371" t="s">
        <v>222</v>
      </c>
      <c r="C2141" s="371" t="s">
        <v>2215</v>
      </c>
      <c r="D2141" s="371" t="s">
        <v>136</v>
      </c>
      <c r="E2141" s="371" t="s">
        <v>1863</v>
      </c>
      <c r="F2141" s="360">
        <v>1</v>
      </c>
      <c r="G2141" s="360">
        <v>1</v>
      </c>
      <c r="H2141" s="360">
        <v>0</v>
      </c>
      <c r="I2141" s="360">
        <v>0</v>
      </c>
      <c r="J2141" s="360">
        <v>0</v>
      </c>
      <c r="K2141" s="360">
        <v>0</v>
      </c>
      <c r="L2141" s="360">
        <v>0</v>
      </c>
      <c r="M2141" s="360">
        <v>0</v>
      </c>
      <c r="N2141" s="360">
        <v>0</v>
      </c>
    </row>
    <row r="2142" spans="2:14" x14ac:dyDescent="0.25">
      <c r="B2142" s="371" t="s">
        <v>222</v>
      </c>
      <c r="C2142" s="371" t="s">
        <v>2215</v>
      </c>
      <c r="D2142" s="371" t="s">
        <v>136</v>
      </c>
      <c r="E2142" s="371" t="s">
        <v>1865</v>
      </c>
      <c r="F2142" s="360">
        <v>1</v>
      </c>
      <c r="G2142" s="360">
        <v>1</v>
      </c>
      <c r="H2142" s="360">
        <v>0</v>
      </c>
      <c r="I2142" s="360">
        <v>0</v>
      </c>
      <c r="J2142" s="360">
        <v>0</v>
      </c>
      <c r="K2142" s="360">
        <v>0</v>
      </c>
      <c r="L2142" s="360">
        <v>0</v>
      </c>
      <c r="M2142" s="360">
        <v>0</v>
      </c>
      <c r="N2142" s="360">
        <v>0</v>
      </c>
    </row>
    <row r="2143" spans="2:14" x14ac:dyDescent="0.25">
      <c r="B2143" s="371" t="s">
        <v>222</v>
      </c>
      <c r="C2143" s="371" t="s">
        <v>2215</v>
      </c>
      <c r="D2143" s="371" t="s">
        <v>136</v>
      </c>
      <c r="E2143" s="371" t="s">
        <v>3147</v>
      </c>
      <c r="F2143" s="360">
        <v>1</v>
      </c>
      <c r="G2143" s="360">
        <v>1</v>
      </c>
      <c r="H2143" s="360">
        <v>0</v>
      </c>
      <c r="I2143" s="360">
        <v>0</v>
      </c>
      <c r="J2143" s="360">
        <v>0</v>
      </c>
      <c r="K2143" s="360">
        <v>0</v>
      </c>
      <c r="L2143" s="360">
        <v>0</v>
      </c>
      <c r="M2143" s="360">
        <v>0</v>
      </c>
      <c r="N2143" s="360">
        <v>0</v>
      </c>
    </row>
    <row r="2144" spans="2:14" x14ac:dyDescent="0.25">
      <c r="B2144" s="371" t="s">
        <v>222</v>
      </c>
      <c r="C2144" s="371" t="s">
        <v>2215</v>
      </c>
      <c r="D2144" s="371" t="s">
        <v>136</v>
      </c>
      <c r="E2144" s="371" t="s">
        <v>4143</v>
      </c>
      <c r="F2144" s="360">
        <v>1</v>
      </c>
      <c r="G2144" s="360">
        <v>1</v>
      </c>
      <c r="H2144" s="360">
        <v>0</v>
      </c>
      <c r="I2144" s="360">
        <v>0</v>
      </c>
      <c r="J2144" s="360">
        <v>0</v>
      </c>
      <c r="K2144" s="360">
        <v>0</v>
      </c>
      <c r="L2144" s="360">
        <v>0</v>
      </c>
      <c r="M2144" s="360">
        <v>0</v>
      </c>
      <c r="N2144" s="360">
        <v>0</v>
      </c>
    </row>
    <row r="2145" spans="2:14" x14ac:dyDescent="0.25">
      <c r="B2145" s="371" t="s">
        <v>222</v>
      </c>
      <c r="C2145" s="371" t="s">
        <v>2215</v>
      </c>
      <c r="D2145" s="371" t="s">
        <v>136</v>
      </c>
      <c r="E2145" s="371" t="s">
        <v>1866</v>
      </c>
      <c r="F2145" s="360">
        <v>16</v>
      </c>
      <c r="G2145" s="360">
        <v>11</v>
      </c>
      <c r="H2145" s="360">
        <v>2</v>
      </c>
      <c r="I2145" s="360">
        <v>1</v>
      </c>
      <c r="J2145" s="360">
        <v>0</v>
      </c>
      <c r="K2145" s="360">
        <v>2</v>
      </c>
      <c r="L2145" s="360">
        <v>0</v>
      </c>
      <c r="M2145" s="360">
        <v>0</v>
      </c>
      <c r="N2145" s="360">
        <v>0</v>
      </c>
    </row>
    <row r="2146" spans="2:14" x14ac:dyDescent="0.25">
      <c r="B2146" s="371" t="s">
        <v>222</v>
      </c>
      <c r="C2146" s="371" t="s">
        <v>2215</v>
      </c>
      <c r="D2146" s="371" t="s">
        <v>2218</v>
      </c>
      <c r="E2146" s="371" t="s">
        <v>2832</v>
      </c>
      <c r="F2146" s="360">
        <v>1</v>
      </c>
      <c r="G2146" s="360">
        <v>0</v>
      </c>
      <c r="H2146" s="360">
        <v>1</v>
      </c>
      <c r="I2146" s="360">
        <v>0</v>
      </c>
      <c r="J2146" s="360">
        <v>0</v>
      </c>
      <c r="K2146" s="360">
        <v>0</v>
      </c>
      <c r="L2146" s="360">
        <v>0</v>
      </c>
      <c r="M2146" s="360">
        <v>0</v>
      </c>
      <c r="N2146" s="360">
        <v>0</v>
      </c>
    </row>
    <row r="2147" spans="2:14" x14ac:dyDescent="0.25">
      <c r="B2147" s="371" t="s">
        <v>222</v>
      </c>
      <c r="C2147" s="371" t="s">
        <v>2215</v>
      </c>
      <c r="D2147" s="371" t="s">
        <v>137</v>
      </c>
      <c r="E2147" s="371" t="s">
        <v>4145</v>
      </c>
      <c r="F2147" s="360">
        <v>1</v>
      </c>
      <c r="G2147" s="360">
        <v>0</v>
      </c>
      <c r="H2147" s="360">
        <v>0</v>
      </c>
      <c r="I2147" s="360">
        <v>0</v>
      </c>
      <c r="J2147" s="360">
        <v>0</v>
      </c>
      <c r="K2147" s="360">
        <v>1</v>
      </c>
      <c r="L2147" s="360">
        <v>0</v>
      </c>
      <c r="M2147" s="360">
        <v>0</v>
      </c>
      <c r="N2147" s="360">
        <v>0</v>
      </c>
    </row>
    <row r="2148" spans="2:14" x14ac:dyDescent="0.25">
      <c r="B2148" s="371" t="s">
        <v>222</v>
      </c>
      <c r="C2148" s="371" t="s">
        <v>2215</v>
      </c>
      <c r="D2148" s="371" t="s">
        <v>137</v>
      </c>
      <c r="E2148" s="371" t="s">
        <v>2833</v>
      </c>
      <c r="F2148" s="360">
        <v>1</v>
      </c>
      <c r="G2148" s="360">
        <v>0</v>
      </c>
      <c r="H2148" s="360">
        <v>0</v>
      </c>
      <c r="I2148" s="360">
        <v>0</v>
      </c>
      <c r="J2148" s="360">
        <v>0</v>
      </c>
      <c r="K2148" s="360">
        <v>1</v>
      </c>
      <c r="L2148" s="360">
        <v>0</v>
      </c>
      <c r="M2148" s="360">
        <v>0</v>
      </c>
      <c r="N2148" s="360">
        <v>0</v>
      </c>
    </row>
    <row r="2149" spans="2:14" x14ac:dyDescent="0.25">
      <c r="B2149" s="371" t="s">
        <v>222</v>
      </c>
      <c r="C2149" s="371" t="s">
        <v>2215</v>
      </c>
      <c r="D2149" s="371" t="s">
        <v>137</v>
      </c>
      <c r="E2149" s="371" t="s">
        <v>1868</v>
      </c>
      <c r="F2149" s="360">
        <v>12</v>
      </c>
      <c r="G2149" s="360">
        <v>1</v>
      </c>
      <c r="H2149" s="360">
        <v>2</v>
      </c>
      <c r="I2149" s="360">
        <v>3</v>
      </c>
      <c r="J2149" s="360">
        <v>0</v>
      </c>
      <c r="K2149" s="360">
        <v>5</v>
      </c>
      <c r="L2149" s="360">
        <v>0</v>
      </c>
      <c r="M2149" s="360">
        <v>0</v>
      </c>
      <c r="N2149" s="360">
        <v>1</v>
      </c>
    </row>
    <row r="2150" spans="2:14" x14ac:dyDescent="0.25">
      <c r="B2150" s="371" t="s">
        <v>222</v>
      </c>
      <c r="C2150" s="371" t="s">
        <v>2215</v>
      </c>
      <c r="D2150" s="371" t="s">
        <v>139</v>
      </c>
      <c r="E2150" s="371" t="s">
        <v>1873</v>
      </c>
      <c r="F2150" s="360">
        <v>1</v>
      </c>
      <c r="G2150" s="360">
        <v>1</v>
      </c>
      <c r="H2150" s="360">
        <v>0</v>
      </c>
      <c r="I2150" s="360">
        <v>0</v>
      </c>
      <c r="J2150" s="360">
        <v>0</v>
      </c>
      <c r="K2150" s="360">
        <v>0</v>
      </c>
      <c r="L2150" s="360">
        <v>0</v>
      </c>
      <c r="M2150" s="360">
        <v>0</v>
      </c>
      <c r="N2150" s="360">
        <v>0</v>
      </c>
    </row>
    <row r="2151" spans="2:14" x14ac:dyDescent="0.25">
      <c r="B2151" s="371" t="s">
        <v>222</v>
      </c>
      <c r="C2151" s="371" t="s">
        <v>2215</v>
      </c>
      <c r="D2151" s="371" t="s">
        <v>439</v>
      </c>
      <c r="E2151" s="371" t="s">
        <v>1819</v>
      </c>
      <c r="F2151" s="360">
        <v>3</v>
      </c>
      <c r="G2151" s="360">
        <v>0</v>
      </c>
      <c r="H2151" s="360">
        <v>1</v>
      </c>
      <c r="I2151" s="360">
        <v>0</v>
      </c>
      <c r="J2151" s="360">
        <v>0</v>
      </c>
      <c r="K2151" s="360">
        <v>1</v>
      </c>
      <c r="L2151" s="360">
        <v>0</v>
      </c>
      <c r="M2151" s="360">
        <v>0</v>
      </c>
      <c r="N2151" s="360">
        <v>1</v>
      </c>
    </row>
    <row r="2152" spans="2:14" x14ac:dyDescent="0.25">
      <c r="B2152" s="371" t="s">
        <v>222</v>
      </c>
      <c r="C2152" s="371" t="s">
        <v>2215</v>
      </c>
      <c r="D2152" s="371" t="s">
        <v>439</v>
      </c>
      <c r="E2152" s="371" t="s">
        <v>1820</v>
      </c>
      <c r="F2152" s="360">
        <v>2</v>
      </c>
      <c r="G2152" s="360">
        <v>0</v>
      </c>
      <c r="H2152" s="360">
        <v>2</v>
      </c>
      <c r="I2152" s="360">
        <v>0</v>
      </c>
      <c r="J2152" s="360">
        <v>0</v>
      </c>
      <c r="K2152" s="360">
        <v>0</v>
      </c>
      <c r="L2152" s="360">
        <v>0</v>
      </c>
      <c r="M2152" s="360">
        <v>0</v>
      </c>
      <c r="N2152" s="360">
        <v>0</v>
      </c>
    </row>
    <row r="2153" spans="2:14" x14ac:dyDescent="0.25">
      <c r="B2153" s="371" t="s">
        <v>223</v>
      </c>
      <c r="C2153" s="371" t="s">
        <v>2220</v>
      </c>
      <c r="D2153" s="371" t="s">
        <v>142</v>
      </c>
      <c r="E2153" s="371" t="s">
        <v>1980</v>
      </c>
      <c r="F2153" s="360">
        <v>29</v>
      </c>
      <c r="G2153" s="360">
        <v>4</v>
      </c>
      <c r="H2153" s="360">
        <v>0</v>
      </c>
      <c r="I2153" s="360">
        <v>2</v>
      </c>
      <c r="J2153" s="360">
        <v>17</v>
      </c>
      <c r="K2153" s="360">
        <v>6</v>
      </c>
      <c r="L2153" s="360">
        <v>0</v>
      </c>
      <c r="M2153" s="360">
        <v>0</v>
      </c>
      <c r="N2153" s="360">
        <v>0</v>
      </c>
    </row>
    <row r="2154" spans="2:14" x14ac:dyDescent="0.25">
      <c r="B2154" s="371" t="s">
        <v>223</v>
      </c>
      <c r="C2154" s="371" t="s">
        <v>2220</v>
      </c>
      <c r="D2154" s="371" t="s">
        <v>142</v>
      </c>
      <c r="E2154" s="371" t="s">
        <v>3148</v>
      </c>
      <c r="F2154" s="360">
        <v>4</v>
      </c>
      <c r="G2154" s="360">
        <v>2</v>
      </c>
      <c r="H2154" s="360">
        <v>0</v>
      </c>
      <c r="I2154" s="360">
        <v>0</v>
      </c>
      <c r="J2154" s="360">
        <v>0</v>
      </c>
      <c r="K2154" s="360">
        <v>2</v>
      </c>
      <c r="L2154" s="360">
        <v>0</v>
      </c>
      <c r="M2154" s="360">
        <v>0</v>
      </c>
      <c r="N2154" s="360">
        <v>0</v>
      </c>
    </row>
    <row r="2155" spans="2:14" x14ac:dyDescent="0.25">
      <c r="B2155" s="371" t="s">
        <v>223</v>
      </c>
      <c r="C2155" s="371" t="s">
        <v>2220</v>
      </c>
      <c r="D2155" s="371" t="s">
        <v>142</v>
      </c>
      <c r="E2155" s="371" t="s">
        <v>1981</v>
      </c>
      <c r="F2155" s="360">
        <v>3</v>
      </c>
      <c r="G2155" s="360">
        <v>3</v>
      </c>
      <c r="H2155" s="360">
        <v>0</v>
      </c>
      <c r="I2155" s="360">
        <v>0</v>
      </c>
      <c r="J2155" s="360">
        <v>0</v>
      </c>
      <c r="K2155" s="360">
        <v>0</v>
      </c>
      <c r="L2155" s="360">
        <v>0</v>
      </c>
      <c r="M2155" s="360">
        <v>0</v>
      </c>
      <c r="N2155" s="360">
        <v>0</v>
      </c>
    </row>
    <row r="2156" spans="2:14" x14ac:dyDescent="0.25">
      <c r="B2156" s="371" t="s">
        <v>223</v>
      </c>
      <c r="C2156" s="371" t="s">
        <v>2220</v>
      </c>
      <c r="D2156" s="371" t="s">
        <v>142</v>
      </c>
      <c r="E2156" s="371" t="s">
        <v>1982</v>
      </c>
      <c r="F2156" s="360">
        <v>6</v>
      </c>
      <c r="G2156" s="360">
        <v>2</v>
      </c>
      <c r="H2156" s="360">
        <v>0</v>
      </c>
      <c r="I2156" s="360">
        <v>2</v>
      </c>
      <c r="J2156" s="360">
        <v>1</v>
      </c>
      <c r="K2156" s="360">
        <v>1</v>
      </c>
      <c r="L2156" s="360">
        <v>0</v>
      </c>
      <c r="M2156" s="360">
        <v>0</v>
      </c>
      <c r="N2156" s="360">
        <v>0</v>
      </c>
    </row>
    <row r="2157" spans="2:14" x14ac:dyDescent="0.25">
      <c r="B2157" s="371" t="s">
        <v>223</v>
      </c>
      <c r="C2157" s="371" t="s">
        <v>2220</v>
      </c>
      <c r="D2157" s="371" t="s">
        <v>142</v>
      </c>
      <c r="E2157" s="371" t="s">
        <v>3149</v>
      </c>
      <c r="F2157" s="360">
        <v>2</v>
      </c>
      <c r="G2157" s="360">
        <v>1</v>
      </c>
      <c r="H2157" s="360">
        <v>0</v>
      </c>
      <c r="I2157" s="360">
        <v>0</v>
      </c>
      <c r="J2157" s="360">
        <v>1</v>
      </c>
      <c r="K2157" s="360">
        <v>0</v>
      </c>
      <c r="L2157" s="360">
        <v>0</v>
      </c>
      <c r="M2157" s="360">
        <v>0</v>
      </c>
      <c r="N2157" s="360">
        <v>0</v>
      </c>
    </row>
    <row r="2158" spans="2:14" x14ac:dyDescent="0.25">
      <c r="B2158" s="371" t="s">
        <v>223</v>
      </c>
      <c r="C2158" s="371" t="s">
        <v>2220</v>
      </c>
      <c r="D2158" s="371" t="s">
        <v>142</v>
      </c>
      <c r="E2158" s="371" t="s">
        <v>1983</v>
      </c>
      <c r="F2158" s="360">
        <v>31</v>
      </c>
      <c r="G2158" s="360">
        <v>12</v>
      </c>
      <c r="H2158" s="360">
        <v>0</v>
      </c>
      <c r="I2158" s="360">
        <v>6</v>
      </c>
      <c r="J2158" s="360">
        <v>4</v>
      </c>
      <c r="K2158" s="360">
        <v>9</v>
      </c>
      <c r="L2158" s="360">
        <v>0</v>
      </c>
      <c r="M2158" s="360">
        <v>0</v>
      </c>
      <c r="N2158" s="360">
        <v>0</v>
      </c>
    </row>
    <row r="2159" spans="2:14" x14ac:dyDescent="0.25">
      <c r="B2159" s="371" t="s">
        <v>223</v>
      </c>
      <c r="C2159" s="371" t="s">
        <v>2220</v>
      </c>
      <c r="D2159" s="371" t="s">
        <v>142</v>
      </c>
      <c r="E2159" s="371" t="s">
        <v>1984</v>
      </c>
      <c r="F2159" s="360">
        <v>9</v>
      </c>
      <c r="G2159" s="360">
        <v>2</v>
      </c>
      <c r="H2159" s="360">
        <v>0</v>
      </c>
      <c r="I2159" s="360">
        <v>3</v>
      </c>
      <c r="J2159" s="360">
        <v>2</v>
      </c>
      <c r="K2159" s="360">
        <v>2</v>
      </c>
      <c r="L2159" s="360">
        <v>0</v>
      </c>
      <c r="M2159" s="360">
        <v>0</v>
      </c>
      <c r="N2159" s="360">
        <v>0</v>
      </c>
    </row>
    <row r="2160" spans="2:14" x14ac:dyDescent="0.25">
      <c r="B2160" s="371" t="s">
        <v>223</v>
      </c>
      <c r="C2160" s="371" t="s">
        <v>2220</v>
      </c>
      <c r="D2160" s="371" t="s">
        <v>142</v>
      </c>
      <c r="E2160" s="371" t="s">
        <v>1883</v>
      </c>
      <c r="F2160" s="360">
        <v>7</v>
      </c>
      <c r="G2160" s="360">
        <v>1</v>
      </c>
      <c r="H2160" s="360">
        <v>0</v>
      </c>
      <c r="I2160" s="360">
        <v>0</v>
      </c>
      <c r="J2160" s="360">
        <v>3</v>
      </c>
      <c r="K2160" s="360">
        <v>3</v>
      </c>
      <c r="L2160" s="360">
        <v>0</v>
      </c>
      <c r="M2160" s="360">
        <v>0</v>
      </c>
      <c r="N2160" s="360">
        <v>0</v>
      </c>
    </row>
    <row r="2161" spans="2:14" x14ac:dyDescent="0.25">
      <c r="B2161" s="371" t="s">
        <v>223</v>
      </c>
      <c r="C2161" s="371" t="s">
        <v>2220</v>
      </c>
      <c r="D2161" s="371" t="s">
        <v>142</v>
      </c>
      <c r="E2161" s="371" t="s">
        <v>1985</v>
      </c>
      <c r="F2161" s="360">
        <v>829</v>
      </c>
      <c r="G2161" s="360">
        <v>329</v>
      </c>
      <c r="H2161" s="360">
        <v>22</v>
      </c>
      <c r="I2161" s="360">
        <v>36</v>
      </c>
      <c r="J2161" s="360">
        <v>237</v>
      </c>
      <c r="K2161" s="360">
        <v>177</v>
      </c>
      <c r="L2161" s="360">
        <v>0</v>
      </c>
      <c r="M2161" s="360">
        <v>0</v>
      </c>
      <c r="N2161" s="360">
        <v>28</v>
      </c>
    </row>
    <row r="2162" spans="2:14" x14ac:dyDescent="0.25">
      <c r="B2162" s="371" t="s">
        <v>223</v>
      </c>
      <c r="C2162" s="371" t="s">
        <v>2220</v>
      </c>
      <c r="D2162" s="371" t="s">
        <v>142</v>
      </c>
      <c r="E2162" s="371" t="s">
        <v>1986</v>
      </c>
      <c r="F2162" s="360">
        <v>78</v>
      </c>
      <c r="G2162" s="360">
        <v>38</v>
      </c>
      <c r="H2162" s="360">
        <v>1</v>
      </c>
      <c r="I2162" s="360">
        <v>5</v>
      </c>
      <c r="J2162" s="360">
        <v>14</v>
      </c>
      <c r="K2162" s="360">
        <v>20</v>
      </c>
      <c r="L2162" s="360">
        <v>0</v>
      </c>
      <c r="M2162" s="360">
        <v>0</v>
      </c>
      <c r="N2162" s="360">
        <v>0</v>
      </c>
    </row>
    <row r="2163" spans="2:14" x14ac:dyDescent="0.25">
      <c r="B2163" s="371" t="s">
        <v>223</v>
      </c>
      <c r="C2163" s="371" t="s">
        <v>2220</v>
      </c>
      <c r="D2163" s="371" t="s">
        <v>142</v>
      </c>
      <c r="E2163" s="371" t="s">
        <v>3150</v>
      </c>
      <c r="F2163" s="360">
        <v>2</v>
      </c>
      <c r="G2163" s="360">
        <v>0</v>
      </c>
      <c r="H2163" s="360">
        <v>0</v>
      </c>
      <c r="I2163" s="360">
        <v>2</v>
      </c>
      <c r="J2163" s="360">
        <v>0</v>
      </c>
      <c r="K2163" s="360">
        <v>0</v>
      </c>
      <c r="L2163" s="360">
        <v>0</v>
      </c>
      <c r="M2163" s="360">
        <v>0</v>
      </c>
      <c r="N2163" s="360">
        <v>0</v>
      </c>
    </row>
    <row r="2164" spans="2:14" x14ac:dyDescent="0.25">
      <c r="B2164" s="371" t="s">
        <v>223</v>
      </c>
      <c r="C2164" s="371" t="s">
        <v>2220</v>
      </c>
      <c r="D2164" s="371" t="s">
        <v>142</v>
      </c>
      <c r="E2164" s="371" t="s">
        <v>3151</v>
      </c>
      <c r="F2164" s="360">
        <v>1</v>
      </c>
      <c r="G2164" s="360">
        <v>1</v>
      </c>
      <c r="H2164" s="360">
        <v>0</v>
      </c>
      <c r="I2164" s="360">
        <v>0</v>
      </c>
      <c r="J2164" s="360">
        <v>0</v>
      </c>
      <c r="K2164" s="360">
        <v>0</v>
      </c>
      <c r="L2164" s="360">
        <v>0</v>
      </c>
      <c r="M2164" s="360">
        <v>0</v>
      </c>
      <c r="N2164" s="360">
        <v>0</v>
      </c>
    </row>
    <row r="2165" spans="2:14" x14ac:dyDescent="0.25">
      <c r="B2165" s="371" t="s">
        <v>223</v>
      </c>
      <c r="C2165" s="371" t="s">
        <v>2220</v>
      </c>
      <c r="D2165" s="371" t="s">
        <v>142</v>
      </c>
      <c r="E2165" s="371" t="s">
        <v>1987</v>
      </c>
      <c r="F2165" s="360">
        <v>11</v>
      </c>
      <c r="G2165" s="360">
        <v>0</v>
      </c>
      <c r="H2165" s="360">
        <v>2</v>
      </c>
      <c r="I2165" s="360">
        <v>3</v>
      </c>
      <c r="J2165" s="360">
        <v>2</v>
      </c>
      <c r="K2165" s="360">
        <v>2</v>
      </c>
      <c r="L2165" s="360">
        <v>0</v>
      </c>
      <c r="M2165" s="360">
        <v>0</v>
      </c>
      <c r="N2165" s="360">
        <v>2</v>
      </c>
    </row>
    <row r="2166" spans="2:14" x14ac:dyDescent="0.25">
      <c r="B2166" s="371" t="s">
        <v>223</v>
      </c>
      <c r="C2166" s="371" t="s">
        <v>2220</v>
      </c>
      <c r="D2166" s="371" t="s">
        <v>142</v>
      </c>
      <c r="E2166" s="371" t="s">
        <v>1988</v>
      </c>
      <c r="F2166" s="360">
        <v>16</v>
      </c>
      <c r="G2166" s="360">
        <v>7</v>
      </c>
      <c r="H2166" s="360">
        <v>0</v>
      </c>
      <c r="I2166" s="360">
        <v>1</v>
      </c>
      <c r="J2166" s="360">
        <v>3</v>
      </c>
      <c r="K2166" s="360">
        <v>5</v>
      </c>
      <c r="L2166" s="360">
        <v>0</v>
      </c>
      <c r="M2166" s="360">
        <v>0</v>
      </c>
      <c r="N2166" s="360">
        <v>0</v>
      </c>
    </row>
    <row r="2167" spans="2:14" x14ac:dyDescent="0.25">
      <c r="B2167" s="371" t="s">
        <v>223</v>
      </c>
      <c r="C2167" s="371" t="s">
        <v>2220</v>
      </c>
      <c r="D2167" s="371" t="s">
        <v>142</v>
      </c>
      <c r="E2167" s="371" t="s">
        <v>1989</v>
      </c>
      <c r="F2167" s="360">
        <v>59</v>
      </c>
      <c r="G2167" s="360">
        <v>6</v>
      </c>
      <c r="H2167" s="360">
        <v>0</v>
      </c>
      <c r="I2167" s="360">
        <v>1</v>
      </c>
      <c r="J2167" s="360">
        <v>31</v>
      </c>
      <c r="K2167" s="360">
        <v>16</v>
      </c>
      <c r="L2167" s="360">
        <v>0</v>
      </c>
      <c r="M2167" s="360">
        <v>0</v>
      </c>
      <c r="N2167" s="360">
        <v>5</v>
      </c>
    </row>
    <row r="2168" spans="2:14" x14ac:dyDescent="0.25">
      <c r="B2168" s="371" t="s">
        <v>223</v>
      </c>
      <c r="C2168" s="371" t="s">
        <v>2220</v>
      </c>
      <c r="D2168" s="371" t="s">
        <v>142</v>
      </c>
      <c r="E2168" s="371" t="s">
        <v>1990</v>
      </c>
      <c r="F2168" s="360">
        <v>298</v>
      </c>
      <c r="G2168" s="360">
        <v>83</v>
      </c>
      <c r="H2168" s="360">
        <v>3</v>
      </c>
      <c r="I2168" s="360">
        <v>5</v>
      </c>
      <c r="J2168" s="360">
        <v>142</v>
      </c>
      <c r="K2168" s="360">
        <v>56</v>
      </c>
      <c r="L2168" s="360">
        <v>0</v>
      </c>
      <c r="M2168" s="360">
        <v>0</v>
      </c>
      <c r="N2168" s="360">
        <v>9</v>
      </c>
    </row>
    <row r="2169" spans="2:14" x14ac:dyDescent="0.25">
      <c r="B2169" s="371" t="s">
        <v>223</v>
      </c>
      <c r="C2169" s="371" t="s">
        <v>2220</v>
      </c>
      <c r="D2169" s="371" t="s">
        <v>142</v>
      </c>
      <c r="E2169" s="371" t="s">
        <v>1991</v>
      </c>
      <c r="F2169" s="360">
        <v>343</v>
      </c>
      <c r="G2169" s="360">
        <v>122</v>
      </c>
      <c r="H2169" s="360">
        <v>8</v>
      </c>
      <c r="I2169" s="360">
        <v>26</v>
      </c>
      <c r="J2169" s="360">
        <v>100</v>
      </c>
      <c r="K2169" s="360">
        <v>70</v>
      </c>
      <c r="L2169" s="360">
        <v>0</v>
      </c>
      <c r="M2169" s="360">
        <v>0</v>
      </c>
      <c r="N2169" s="360">
        <v>17</v>
      </c>
    </row>
    <row r="2170" spans="2:14" x14ac:dyDescent="0.25">
      <c r="B2170" s="371" t="s">
        <v>223</v>
      </c>
      <c r="C2170" s="371" t="s">
        <v>2220</v>
      </c>
      <c r="D2170" s="371" t="s">
        <v>142</v>
      </c>
      <c r="E2170" s="371" t="s">
        <v>3152</v>
      </c>
      <c r="F2170" s="360">
        <v>3</v>
      </c>
      <c r="G2170" s="360">
        <v>0</v>
      </c>
      <c r="H2170" s="360">
        <v>0</v>
      </c>
      <c r="I2170" s="360">
        <v>0</v>
      </c>
      <c r="J2170" s="360">
        <v>2</v>
      </c>
      <c r="K2170" s="360">
        <v>1</v>
      </c>
      <c r="L2170" s="360">
        <v>0</v>
      </c>
      <c r="M2170" s="360">
        <v>0</v>
      </c>
      <c r="N2170" s="360">
        <v>0</v>
      </c>
    </row>
    <row r="2171" spans="2:14" x14ac:dyDescent="0.25">
      <c r="B2171" s="371" t="s">
        <v>223</v>
      </c>
      <c r="C2171" s="371" t="s">
        <v>2220</v>
      </c>
      <c r="D2171" s="371" t="s">
        <v>144</v>
      </c>
      <c r="E2171" s="371" t="s">
        <v>1994</v>
      </c>
      <c r="F2171" s="360">
        <v>8</v>
      </c>
      <c r="G2171" s="360">
        <v>3</v>
      </c>
      <c r="H2171" s="360">
        <v>0</v>
      </c>
      <c r="I2171" s="360">
        <v>1</v>
      </c>
      <c r="J2171" s="360">
        <v>2</v>
      </c>
      <c r="K2171" s="360">
        <v>2</v>
      </c>
      <c r="L2171" s="360">
        <v>0</v>
      </c>
      <c r="M2171" s="360">
        <v>0</v>
      </c>
      <c r="N2171" s="360">
        <v>0</v>
      </c>
    </row>
    <row r="2172" spans="2:14" x14ac:dyDescent="0.25">
      <c r="B2172" s="371" t="s">
        <v>223</v>
      </c>
      <c r="C2172" s="371" t="s">
        <v>2220</v>
      </c>
      <c r="D2172" s="371" t="s">
        <v>144</v>
      </c>
      <c r="E2172" s="371" t="s">
        <v>1995</v>
      </c>
      <c r="F2172" s="360">
        <v>140</v>
      </c>
      <c r="G2172" s="360">
        <v>45</v>
      </c>
      <c r="H2172" s="360">
        <v>5</v>
      </c>
      <c r="I2172" s="360">
        <v>8</v>
      </c>
      <c r="J2172" s="360">
        <v>25</v>
      </c>
      <c r="K2172" s="360">
        <v>49</v>
      </c>
      <c r="L2172" s="360">
        <v>0</v>
      </c>
      <c r="M2172" s="360">
        <v>4</v>
      </c>
      <c r="N2172" s="360">
        <v>4</v>
      </c>
    </row>
    <row r="2173" spans="2:14" x14ac:dyDescent="0.25">
      <c r="B2173" s="371" t="s">
        <v>223</v>
      </c>
      <c r="C2173" s="371" t="s">
        <v>2220</v>
      </c>
      <c r="D2173" s="371" t="s">
        <v>144</v>
      </c>
      <c r="E2173" s="371" t="s">
        <v>1996</v>
      </c>
      <c r="F2173" s="360">
        <v>13</v>
      </c>
      <c r="G2173" s="360">
        <v>7</v>
      </c>
      <c r="H2173" s="360">
        <v>0</v>
      </c>
      <c r="I2173" s="360">
        <v>1</v>
      </c>
      <c r="J2173" s="360">
        <v>1</v>
      </c>
      <c r="K2173" s="360">
        <v>1</v>
      </c>
      <c r="L2173" s="360">
        <v>0</v>
      </c>
      <c r="M2173" s="360">
        <v>0</v>
      </c>
      <c r="N2173" s="360">
        <v>3</v>
      </c>
    </row>
    <row r="2174" spans="2:14" x14ac:dyDescent="0.25">
      <c r="B2174" s="371" t="s">
        <v>223</v>
      </c>
      <c r="C2174" s="371" t="s">
        <v>2220</v>
      </c>
      <c r="D2174" s="371" t="s">
        <v>144</v>
      </c>
      <c r="E2174" s="371" t="s">
        <v>1997</v>
      </c>
      <c r="F2174" s="360">
        <v>15</v>
      </c>
      <c r="G2174" s="360">
        <v>6</v>
      </c>
      <c r="H2174" s="360">
        <v>1</v>
      </c>
      <c r="I2174" s="360">
        <v>2</v>
      </c>
      <c r="J2174" s="360">
        <v>2</v>
      </c>
      <c r="K2174" s="360">
        <v>3</v>
      </c>
      <c r="L2174" s="360">
        <v>0</v>
      </c>
      <c r="M2174" s="360">
        <v>0</v>
      </c>
      <c r="N2174" s="360">
        <v>1</v>
      </c>
    </row>
    <row r="2175" spans="2:14" x14ac:dyDescent="0.25">
      <c r="B2175" s="371" t="s">
        <v>223</v>
      </c>
      <c r="C2175" s="371" t="s">
        <v>2220</v>
      </c>
      <c r="D2175" s="371" t="s">
        <v>144</v>
      </c>
      <c r="E2175" s="371" t="s">
        <v>817</v>
      </c>
      <c r="F2175" s="360">
        <v>7</v>
      </c>
      <c r="G2175" s="360">
        <v>4</v>
      </c>
      <c r="H2175" s="360">
        <v>1</v>
      </c>
      <c r="I2175" s="360">
        <v>0</v>
      </c>
      <c r="J2175" s="360">
        <v>1</v>
      </c>
      <c r="K2175" s="360">
        <v>0</v>
      </c>
      <c r="L2175" s="360">
        <v>0</v>
      </c>
      <c r="M2175" s="360">
        <v>1</v>
      </c>
      <c r="N2175" s="360">
        <v>0</v>
      </c>
    </row>
    <row r="2176" spans="2:14" x14ac:dyDescent="0.25">
      <c r="B2176" s="371" t="s">
        <v>223</v>
      </c>
      <c r="C2176" s="371" t="s">
        <v>2220</v>
      </c>
      <c r="D2176" s="371" t="s">
        <v>144</v>
      </c>
      <c r="E2176" s="371" t="s">
        <v>3203</v>
      </c>
      <c r="F2176" s="360">
        <v>1</v>
      </c>
      <c r="G2176" s="360">
        <v>1</v>
      </c>
      <c r="H2176" s="360">
        <v>0</v>
      </c>
      <c r="I2176" s="360">
        <v>0</v>
      </c>
      <c r="J2176" s="360">
        <v>0</v>
      </c>
      <c r="K2176" s="360">
        <v>0</v>
      </c>
      <c r="L2176" s="360">
        <v>0</v>
      </c>
      <c r="M2176" s="360">
        <v>0</v>
      </c>
      <c r="N2176" s="360">
        <v>0</v>
      </c>
    </row>
    <row r="2177" spans="2:14" x14ac:dyDescent="0.25">
      <c r="B2177" s="371" t="s">
        <v>223</v>
      </c>
      <c r="C2177" s="371" t="s">
        <v>2220</v>
      </c>
      <c r="D2177" s="371" t="s">
        <v>4146</v>
      </c>
      <c r="E2177" s="371" t="s">
        <v>4147</v>
      </c>
      <c r="F2177" s="360">
        <v>1</v>
      </c>
      <c r="G2177" s="360">
        <v>1</v>
      </c>
      <c r="H2177" s="360">
        <v>0</v>
      </c>
      <c r="I2177" s="360">
        <v>0</v>
      </c>
      <c r="J2177" s="360">
        <v>0</v>
      </c>
      <c r="K2177" s="360">
        <v>0</v>
      </c>
      <c r="L2177" s="360">
        <v>0</v>
      </c>
      <c r="M2177" s="360">
        <v>0</v>
      </c>
      <c r="N2177" s="360">
        <v>0</v>
      </c>
    </row>
    <row r="2178" spans="2:14" x14ac:dyDescent="0.25">
      <c r="B2178" s="371" t="s">
        <v>223</v>
      </c>
      <c r="C2178" s="371" t="s">
        <v>2221</v>
      </c>
      <c r="D2178" s="371" t="s">
        <v>2887</v>
      </c>
      <c r="E2178" s="371" t="s">
        <v>4148</v>
      </c>
      <c r="F2178" s="360">
        <v>1</v>
      </c>
      <c r="G2178" s="360">
        <v>0</v>
      </c>
      <c r="H2178" s="360">
        <v>1</v>
      </c>
      <c r="I2178" s="360">
        <v>0</v>
      </c>
      <c r="J2178" s="360">
        <v>0</v>
      </c>
      <c r="K2178" s="360">
        <v>0</v>
      </c>
      <c r="L2178" s="360">
        <v>0</v>
      </c>
      <c r="M2178" s="360">
        <v>0</v>
      </c>
      <c r="N2178" s="360">
        <v>0</v>
      </c>
    </row>
    <row r="2179" spans="2:14" x14ac:dyDescent="0.25">
      <c r="B2179" s="371" t="s">
        <v>223</v>
      </c>
      <c r="C2179" s="371" t="s">
        <v>2221</v>
      </c>
      <c r="D2179" s="371" t="s">
        <v>2887</v>
      </c>
      <c r="E2179" s="371" t="s">
        <v>3703</v>
      </c>
      <c r="F2179" s="360">
        <v>1</v>
      </c>
      <c r="G2179" s="360">
        <v>0</v>
      </c>
      <c r="H2179" s="360">
        <v>1</v>
      </c>
      <c r="I2179" s="360">
        <v>0</v>
      </c>
      <c r="J2179" s="360">
        <v>0</v>
      </c>
      <c r="K2179" s="360">
        <v>0</v>
      </c>
      <c r="L2179" s="360">
        <v>0</v>
      </c>
      <c r="M2179" s="360">
        <v>0</v>
      </c>
      <c r="N2179" s="360">
        <v>0</v>
      </c>
    </row>
    <row r="2180" spans="2:14" x14ac:dyDescent="0.25">
      <c r="B2180" s="371" t="s">
        <v>223</v>
      </c>
      <c r="C2180" s="371" t="s">
        <v>2221</v>
      </c>
      <c r="D2180" s="371" t="s">
        <v>2887</v>
      </c>
      <c r="E2180" s="371" t="s">
        <v>4149</v>
      </c>
      <c r="F2180" s="360">
        <v>9</v>
      </c>
      <c r="G2180" s="360">
        <v>2</v>
      </c>
      <c r="H2180" s="360">
        <v>0</v>
      </c>
      <c r="I2180" s="360">
        <v>0</v>
      </c>
      <c r="J2180" s="360">
        <v>0</v>
      </c>
      <c r="K2180" s="360">
        <v>0</v>
      </c>
      <c r="L2180" s="360">
        <v>0</v>
      </c>
      <c r="M2180" s="360">
        <v>7</v>
      </c>
      <c r="N2180" s="360">
        <v>0</v>
      </c>
    </row>
    <row r="2181" spans="2:14" x14ac:dyDescent="0.25">
      <c r="B2181" s="371" t="s">
        <v>223</v>
      </c>
      <c r="C2181" s="371" t="s">
        <v>2221</v>
      </c>
      <c r="D2181" s="371" t="s">
        <v>447</v>
      </c>
      <c r="E2181" s="371" t="s">
        <v>3153</v>
      </c>
      <c r="F2181" s="360">
        <v>1</v>
      </c>
      <c r="G2181" s="360">
        <v>0</v>
      </c>
      <c r="H2181" s="360">
        <v>0</v>
      </c>
      <c r="I2181" s="360">
        <v>0</v>
      </c>
      <c r="J2181" s="360">
        <v>0</v>
      </c>
      <c r="K2181" s="360">
        <v>0</v>
      </c>
      <c r="L2181" s="360">
        <v>0</v>
      </c>
      <c r="M2181" s="360">
        <v>0</v>
      </c>
      <c r="N2181" s="360">
        <v>1</v>
      </c>
    </row>
    <row r="2182" spans="2:14" x14ac:dyDescent="0.25">
      <c r="B2182" s="371" t="s">
        <v>223</v>
      </c>
      <c r="C2182" s="371" t="s">
        <v>2221</v>
      </c>
      <c r="D2182" s="371" t="s">
        <v>447</v>
      </c>
      <c r="E2182" s="371" t="s">
        <v>3155</v>
      </c>
      <c r="F2182" s="360">
        <v>1</v>
      </c>
      <c r="G2182" s="360">
        <v>0</v>
      </c>
      <c r="H2182" s="360">
        <v>0</v>
      </c>
      <c r="I2182" s="360">
        <v>0</v>
      </c>
      <c r="J2182" s="360">
        <v>0</v>
      </c>
      <c r="K2182" s="360">
        <v>0</v>
      </c>
      <c r="L2182" s="360">
        <v>0</v>
      </c>
      <c r="M2182" s="360">
        <v>0</v>
      </c>
      <c r="N2182" s="360">
        <v>1</v>
      </c>
    </row>
    <row r="2183" spans="2:14" x14ac:dyDescent="0.25">
      <c r="B2183" s="371" t="s">
        <v>223</v>
      </c>
      <c r="C2183" s="371" t="s">
        <v>2221</v>
      </c>
      <c r="D2183" s="371" t="s">
        <v>447</v>
      </c>
      <c r="E2183" s="371" t="s">
        <v>4004</v>
      </c>
      <c r="F2183" s="360">
        <v>1</v>
      </c>
      <c r="G2183" s="360">
        <v>0</v>
      </c>
      <c r="H2183" s="360">
        <v>0</v>
      </c>
      <c r="I2183" s="360">
        <v>0</v>
      </c>
      <c r="J2183" s="360">
        <v>0</v>
      </c>
      <c r="K2183" s="360">
        <v>0</v>
      </c>
      <c r="L2183" s="360">
        <v>0</v>
      </c>
      <c r="M2183" s="360">
        <v>1</v>
      </c>
      <c r="N2183" s="360">
        <v>0</v>
      </c>
    </row>
    <row r="2184" spans="2:14" x14ac:dyDescent="0.25">
      <c r="B2184" s="371" t="s">
        <v>223</v>
      </c>
      <c r="C2184" s="371" t="s">
        <v>2221</v>
      </c>
      <c r="D2184" s="371" t="s">
        <v>447</v>
      </c>
      <c r="E2184" s="371" t="s">
        <v>4151</v>
      </c>
      <c r="F2184" s="360">
        <v>1</v>
      </c>
      <c r="G2184" s="360">
        <v>1</v>
      </c>
      <c r="H2184" s="360">
        <v>0</v>
      </c>
      <c r="I2184" s="360">
        <v>0</v>
      </c>
      <c r="J2184" s="360">
        <v>0</v>
      </c>
      <c r="K2184" s="360">
        <v>0</v>
      </c>
      <c r="L2184" s="360">
        <v>0</v>
      </c>
      <c r="M2184" s="360">
        <v>0</v>
      </c>
      <c r="N2184" s="360">
        <v>0</v>
      </c>
    </row>
    <row r="2185" spans="2:14" x14ac:dyDescent="0.25">
      <c r="B2185" s="371" t="s">
        <v>223</v>
      </c>
      <c r="C2185" s="371" t="s">
        <v>2221</v>
      </c>
      <c r="D2185" s="371" t="s">
        <v>205</v>
      </c>
      <c r="E2185" s="371" t="s">
        <v>4154</v>
      </c>
      <c r="F2185" s="360">
        <v>1</v>
      </c>
      <c r="G2185" s="360">
        <v>1</v>
      </c>
      <c r="H2185" s="360">
        <v>0</v>
      </c>
      <c r="I2185" s="360">
        <v>0</v>
      </c>
      <c r="J2185" s="360">
        <v>0</v>
      </c>
      <c r="K2185" s="360">
        <v>0</v>
      </c>
      <c r="L2185" s="360">
        <v>0</v>
      </c>
      <c r="M2185" s="360">
        <v>0</v>
      </c>
      <c r="N2185" s="360">
        <v>0</v>
      </c>
    </row>
    <row r="2186" spans="2:14" x14ac:dyDescent="0.25">
      <c r="B2186" s="371" t="s">
        <v>223</v>
      </c>
      <c r="C2186" s="371" t="s">
        <v>2221</v>
      </c>
      <c r="D2186" s="371" t="s">
        <v>205</v>
      </c>
      <c r="E2186" s="371" t="s">
        <v>4155</v>
      </c>
      <c r="F2186" s="360">
        <v>2</v>
      </c>
      <c r="G2186" s="360">
        <v>2</v>
      </c>
      <c r="H2186" s="360">
        <v>0</v>
      </c>
      <c r="I2186" s="360">
        <v>0</v>
      </c>
      <c r="J2186" s="360">
        <v>0</v>
      </c>
      <c r="K2186" s="360">
        <v>0</v>
      </c>
      <c r="L2186" s="360">
        <v>0</v>
      </c>
      <c r="M2186" s="360">
        <v>0</v>
      </c>
      <c r="N2186" s="360">
        <v>0</v>
      </c>
    </row>
    <row r="2187" spans="2:14" x14ac:dyDescent="0.25">
      <c r="B2187" s="371" t="s">
        <v>223</v>
      </c>
      <c r="C2187" s="371" t="s">
        <v>2221</v>
      </c>
      <c r="D2187" s="371" t="s">
        <v>205</v>
      </c>
      <c r="E2187" s="371" t="s">
        <v>3373</v>
      </c>
      <c r="F2187" s="360">
        <v>2</v>
      </c>
      <c r="G2187" s="360">
        <v>0</v>
      </c>
      <c r="H2187" s="360">
        <v>0</v>
      </c>
      <c r="I2187" s="360">
        <v>0</v>
      </c>
      <c r="J2187" s="360">
        <v>0</v>
      </c>
      <c r="K2187" s="360">
        <v>2</v>
      </c>
      <c r="L2187" s="360">
        <v>0</v>
      </c>
      <c r="M2187" s="360">
        <v>0</v>
      </c>
      <c r="N2187" s="360">
        <v>0</v>
      </c>
    </row>
    <row r="2188" spans="2:14" x14ac:dyDescent="0.25">
      <c r="B2188" s="371" t="s">
        <v>223</v>
      </c>
      <c r="C2188" s="371" t="s">
        <v>2221</v>
      </c>
      <c r="D2188" s="371" t="s">
        <v>205</v>
      </c>
      <c r="E2188" s="371" t="s">
        <v>4008</v>
      </c>
      <c r="F2188" s="360">
        <v>7</v>
      </c>
      <c r="G2188" s="360">
        <v>7</v>
      </c>
      <c r="H2188" s="360">
        <v>0</v>
      </c>
      <c r="I2188" s="360">
        <v>0</v>
      </c>
      <c r="J2188" s="360">
        <v>0</v>
      </c>
      <c r="K2188" s="360">
        <v>0</v>
      </c>
      <c r="L2188" s="360">
        <v>0</v>
      </c>
      <c r="M2188" s="360">
        <v>0</v>
      </c>
      <c r="N2188" s="360">
        <v>0</v>
      </c>
    </row>
    <row r="2189" spans="2:14" x14ac:dyDescent="0.25">
      <c r="B2189" s="371" t="s">
        <v>223</v>
      </c>
      <c r="C2189" s="371" t="s">
        <v>2221</v>
      </c>
      <c r="D2189" s="371" t="s">
        <v>449</v>
      </c>
      <c r="E2189" s="371" t="s">
        <v>1998</v>
      </c>
      <c r="F2189" s="360">
        <v>3</v>
      </c>
      <c r="G2189" s="360">
        <v>1</v>
      </c>
      <c r="H2189" s="360">
        <v>1</v>
      </c>
      <c r="I2189" s="360">
        <v>0</v>
      </c>
      <c r="J2189" s="360">
        <v>0</v>
      </c>
      <c r="K2189" s="360">
        <v>0</v>
      </c>
      <c r="L2189" s="360">
        <v>0</v>
      </c>
      <c r="M2189" s="360">
        <v>0</v>
      </c>
      <c r="N2189" s="360">
        <v>1</v>
      </c>
    </row>
    <row r="2190" spans="2:14" x14ac:dyDescent="0.25">
      <c r="B2190" s="371" t="s">
        <v>223</v>
      </c>
      <c r="C2190" s="371" t="s">
        <v>2222</v>
      </c>
      <c r="D2190" s="371" t="s">
        <v>143</v>
      </c>
      <c r="E2190" s="371" t="s">
        <v>3374</v>
      </c>
      <c r="F2190" s="360">
        <v>6</v>
      </c>
      <c r="G2190" s="360">
        <v>1</v>
      </c>
      <c r="H2190" s="360">
        <v>0</v>
      </c>
      <c r="I2190" s="360">
        <v>2</v>
      </c>
      <c r="J2190" s="360">
        <v>0</v>
      </c>
      <c r="K2190" s="360">
        <v>0</v>
      </c>
      <c r="L2190" s="360">
        <v>0</v>
      </c>
      <c r="M2190" s="360">
        <v>0</v>
      </c>
      <c r="N2190" s="360">
        <v>3</v>
      </c>
    </row>
    <row r="2191" spans="2:14" x14ac:dyDescent="0.25">
      <c r="B2191" s="371" t="s">
        <v>223</v>
      </c>
      <c r="C2191" s="371" t="s">
        <v>2222</v>
      </c>
      <c r="D2191" s="371" t="s">
        <v>143</v>
      </c>
      <c r="E2191" s="371" t="s">
        <v>3420</v>
      </c>
      <c r="F2191" s="360">
        <v>1</v>
      </c>
      <c r="G2191" s="360">
        <v>0</v>
      </c>
      <c r="H2191" s="360">
        <v>0</v>
      </c>
      <c r="I2191" s="360">
        <v>0</v>
      </c>
      <c r="J2191" s="360">
        <v>0</v>
      </c>
      <c r="K2191" s="360">
        <v>0</v>
      </c>
      <c r="L2191" s="360">
        <v>0</v>
      </c>
      <c r="M2191" s="360">
        <v>0</v>
      </c>
      <c r="N2191" s="360">
        <v>1</v>
      </c>
    </row>
    <row r="2192" spans="2:14" x14ac:dyDescent="0.25">
      <c r="B2192" s="371" t="s">
        <v>223</v>
      </c>
      <c r="C2192" s="371" t="s">
        <v>2222</v>
      </c>
      <c r="D2192" s="371" t="s">
        <v>143</v>
      </c>
      <c r="E2192" s="371" t="s">
        <v>3375</v>
      </c>
      <c r="F2192" s="360">
        <v>29</v>
      </c>
      <c r="G2192" s="360">
        <v>1</v>
      </c>
      <c r="H2192" s="360">
        <v>0</v>
      </c>
      <c r="I2192" s="360">
        <v>0</v>
      </c>
      <c r="J2192" s="360">
        <v>0</v>
      </c>
      <c r="K2192" s="360">
        <v>0</v>
      </c>
      <c r="L2192" s="360">
        <v>0</v>
      </c>
      <c r="M2192" s="360">
        <v>26</v>
      </c>
      <c r="N2192" s="360">
        <v>2</v>
      </c>
    </row>
    <row r="2193" spans="2:14" x14ac:dyDescent="0.25">
      <c r="B2193" s="371" t="s">
        <v>223</v>
      </c>
      <c r="C2193" s="371" t="s">
        <v>2222</v>
      </c>
      <c r="D2193" s="371" t="s">
        <v>143</v>
      </c>
      <c r="E2193" s="371" t="s">
        <v>3421</v>
      </c>
      <c r="F2193" s="360">
        <v>32</v>
      </c>
      <c r="G2193" s="360">
        <v>0</v>
      </c>
      <c r="H2193" s="360">
        <v>0</v>
      </c>
      <c r="I2193" s="360">
        <v>0</v>
      </c>
      <c r="J2193" s="360">
        <v>0</v>
      </c>
      <c r="K2193" s="360">
        <v>1</v>
      </c>
      <c r="L2193" s="360">
        <v>0</v>
      </c>
      <c r="M2193" s="360">
        <v>31</v>
      </c>
      <c r="N2193" s="360">
        <v>0</v>
      </c>
    </row>
    <row r="2194" spans="2:14" x14ac:dyDescent="0.25">
      <c r="B2194" s="371" t="s">
        <v>223</v>
      </c>
      <c r="C2194" s="371" t="s">
        <v>2222</v>
      </c>
      <c r="D2194" s="371" t="s">
        <v>143</v>
      </c>
      <c r="E2194" s="371" t="s">
        <v>3422</v>
      </c>
      <c r="F2194" s="360">
        <v>3</v>
      </c>
      <c r="G2194" s="360">
        <v>1</v>
      </c>
      <c r="H2194" s="360">
        <v>0</v>
      </c>
      <c r="I2194" s="360">
        <v>0</v>
      </c>
      <c r="J2194" s="360">
        <v>0</v>
      </c>
      <c r="K2194" s="360">
        <v>0</v>
      </c>
      <c r="L2194" s="360">
        <v>0</v>
      </c>
      <c r="M2194" s="360">
        <v>0</v>
      </c>
      <c r="N2194" s="360">
        <v>2</v>
      </c>
    </row>
    <row r="2195" spans="2:14" x14ac:dyDescent="0.25">
      <c r="B2195" s="371" t="s">
        <v>223</v>
      </c>
      <c r="C2195" s="371" t="s">
        <v>2222</v>
      </c>
      <c r="D2195" s="371" t="s">
        <v>143</v>
      </c>
      <c r="E2195" s="371" t="s">
        <v>1992</v>
      </c>
      <c r="F2195" s="360">
        <v>3</v>
      </c>
      <c r="G2195" s="360">
        <v>0</v>
      </c>
      <c r="H2195" s="360">
        <v>2</v>
      </c>
      <c r="I2195" s="360">
        <v>0</v>
      </c>
      <c r="J2195" s="360">
        <v>0</v>
      </c>
      <c r="K2195" s="360">
        <v>0</v>
      </c>
      <c r="L2195" s="360">
        <v>0</v>
      </c>
      <c r="M2195" s="360">
        <v>0</v>
      </c>
      <c r="N2195" s="360">
        <v>1</v>
      </c>
    </row>
    <row r="2196" spans="2:14" x14ac:dyDescent="0.25">
      <c r="B2196" s="371" t="s">
        <v>223</v>
      </c>
      <c r="C2196" s="371" t="s">
        <v>2222</v>
      </c>
      <c r="D2196" s="371" t="s">
        <v>143</v>
      </c>
      <c r="E2196" s="371" t="s">
        <v>3642</v>
      </c>
      <c r="F2196" s="360">
        <v>30</v>
      </c>
      <c r="G2196" s="360">
        <v>26</v>
      </c>
      <c r="H2196" s="360">
        <v>0</v>
      </c>
      <c r="I2196" s="360">
        <v>1</v>
      </c>
      <c r="J2196" s="360">
        <v>0</v>
      </c>
      <c r="K2196" s="360">
        <v>0</v>
      </c>
      <c r="L2196" s="360">
        <v>0</v>
      </c>
      <c r="M2196" s="360">
        <v>2</v>
      </c>
      <c r="N2196" s="360">
        <v>1</v>
      </c>
    </row>
    <row r="2197" spans="2:14" x14ac:dyDescent="0.25">
      <c r="B2197" s="371" t="s">
        <v>223</v>
      </c>
      <c r="C2197" s="371" t="s">
        <v>2222</v>
      </c>
      <c r="D2197" s="371" t="s">
        <v>143</v>
      </c>
      <c r="E2197" s="371" t="s">
        <v>3376</v>
      </c>
      <c r="F2197" s="360">
        <v>1</v>
      </c>
      <c r="G2197" s="360">
        <v>1</v>
      </c>
      <c r="H2197" s="360">
        <v>0</v>
      </c>
      <c r="I2197" s="360">
        <v>0</v>
      </c>
      <c r="J2197" s="360">
        <v>0</v>
      </c>
      <c r="K2197" s="360">
        <v>0</v>
      </c>
      <c r="L2197" s="360">
        <v>0</v>
      </c>
      <c r="M2197" s="360">
        <v>0</v>
      </c>
      <c r="N2197" s="360">
        <v>0</v>
      </c>
    </row>
    <row r="2198" spans="2:14" x14ac:dyDescent="0.25">
      <c r="B2198" s="371" t="s">
        <v>223</v>
      </c>
      <c r="C2198" s="371" t="s">
        <v>2222</v>
      </c>
      <c r="D2198" s="371" t="s">
        <v>143</v>
      </c>
      <c r="E2198" s="371" t="s">
        <v>3643</v>
      </c>
      <c r="F2198" s="360">
        <v>1</v>
      </c>
      <c r="G2198" s="360">
        <v>1</v>
      </c>
      <c r="H2198" s="360">
        <v>0</v>
      </c>
      <c r="I2198" s="360">
        <v>0</v>
      </c>
      <c r="J2198" s="360">
        <v>0</v>
      </c>
      <c r="K2198" s="360">
        <v>0</v>
      </c>
      <c r="L2198" s="360">
        <v>0</v>
      </c>
      <c r="M2198" s="360">
        <v>0</v>
      </c>
      <c r="N2198" s="360">
        <v>0</v>
      </c>
    </row>
    <row r="2199" spans="2:14" x14ac:dyDescent="0.25">
      <c r="B2199" s="371" t="s">
        <v>223</v>
      </c>
      <c r="C2199" s="371" t="s">
        <v>2222</v>
      </c>
      <c r="D2199" s="371" t="s">
        <v>4157</v>
      </c>
      <c r="E2199" s="371" t="s">
        <v>4157</v>
      </c>
      <c r="F2199" s="360">
        <v>1</v>
      </c>
      <c r="G2199" s="360">
        <v>0</v>
      </c>
      <c r="H2199" s="360">
        <v>0</v>
      </c>
      <c r="I2199" s="360">
        <v>0</v>
      </c>
      <c r="J2199" s="360">
        <v>0</v>
      </c>
      <c r="K2199" s="360">
        <v>0</v>
      </c>
      <c r="L2199" s="360">
        <v>0</v>
      </c>
      <c r="M2199" s="360">
        <v>0</v>
      </c>
      <c r="N2199" s="360">
        <v>1</v>
      </c>
    </row>
    <row r="2200" spans="2:14" x14ac:dyDescent="0.25">
      <c r="B2200" s="371" t="s">
        <v>223</v>
      </c>
      <c r="C2200" s="371" t="s">
        <v>2222</v>
      </c>
      <c r="D2200" s="371" t="s">
        <v>4158</v>
      </c>
      <c r="E2200" s="371" t="s">
        <v>4160</v>
      </c>
      <c r="F2200" s="360">
        <v>1</v>
      </c>
      <c r="G2200" s="360">
        <v>1</v>
      </c>
      <c r="H2200" s="360">
        <v>0</v>
      </c>
      <c r="I2200" s="360">
        <v>0</v>
      </c>
      <c r="J2200" s="360">
        <v>0</v>
      </c>
      <c r="K2200" s="360">
        <v>0</v>
      </c>
      <c r="L2200" s="360">
        <v>0</v>
      </c>
      <c r="M2200" s="360">
        <v>0</v>
      </c>
      <c r="N2200" s="360">
        <v>0</v>
      </c>
    </row>
    <row r="2201" spans="2:14" x14ac:dyDescent="0.25">
      <c r="B2201" s="371" t="s">
        <v>223</v>
      </c>
      <c r="C2201" s="371" t="s">
        <v>2222</v>
      </c>
      <c r="D2201" s="371" t="s">
        <v>4158</v>
      </c>
      <c r="E2201" s="371" t="s">
        <v>4161</v>
      </c>
      <c r="F2201" s="360">
        <v>2</v>
      </c>
      <c r="G2201" s="360">
        <v>2</v>
      </c>
      <c r="H2201" s="360">
        <v>0</v>
      </c>
      <c r="I2201" s="360">
        <v>0</v>
      </c>
      <c r="J2201" s="360">
        <v>0</v>
      </c>
      <c r="K2201" s="360">
        <v>0</v>
      </c>
      <c r="L2201" s="360">
        <v>0</v>
      </c>
      <c r="M2201" s="360">
        <v>0</v>
      </c>
      <c r="N2201" s="360">
        <v>0</v>
      </c>
    </row>
    <row r="2202" spans="2:14" x14ac:dyDescent="0.25">
      <c r="B2202" s="371" t="s">
        <v>223</v>
      </c>
      <c r="C2202" s="371" t="s">
        <v>2224</v>
      </c>
      <c r="D2202" s="371" t="s">
        <v>2004</v>
      </c>
      <c r="E2202" s="371" t="s">
        <v>3157</v>
      </c>
      <c r="F2202" s="360">
        <v>1</v>
      </c>
      <c r="G2202" s="360">
        <v>0</v>
      </c>
      <c r="H2202" s="360">
        <v>0</v>
      </c>
      <c r="I2202" s="360">
        <v>0</v>
      </c>
      <c r="J2202" s="360">
        <v>0</v>
      </c>
      <c r="K2202" s="360">
        <v>1</v>
      </c>
      <c r="L2202" s="360">
        <v>0</v>
      </c>
      <c r="M2202" s="360">
        <v>0</v>
      </c>
      <c r="N2202" s="360">
        <v>0</v>
      </c>
    </row>
    <row r="2203" spans="2:14" x14ac:dyDescent="0.25">
      <c r="B2203" s="371" t="s">
        <v>223</v>
      </c>
      <c r="C2203" s="371" t="s">
        <v>2224</v>
      </c>
      <c r="D2203" s="371" t="s">
        <v>2004</v>
      </c>
      <c r="E2203" s="371" t="s">
        <v>3377</v>
      </c>
      <c r="F2203" s="360">
        <v>1</v>
      </c>
      <c r="G2203" s="360">
        <v>0</v>
      </c>
      <c r="H2203" s="360">
        <v>1</v>
      </c>
      <c r="I2203" s="360">
        <v>0</v>
      </c>
      <c r="J2203" s="360">
        <v>0</v>
      </c>
      <c r="K2203" s="360">
        <v>0</v>
      </c>
      <c r="L2203" s="360">
        <v>0</v>
      </c>
      <c r="M2203" s="360">
        <v>0</v>
      </c>
      <c r="N2203" s="360">
        <v>0</v>
      </c>
    </row>
    <row r="2204" spans="2:14" x14ac:dyDescent="0.25">
      <c r="B2204" s="371" t="s">
        <v>223</v>
      </c>
      <c r="C2204" s="371" t="s">
        <v>2224</v>
      </c>
      <c r="D2204" s="371" t="s">
        <v>2004</v>
      </c>
      <c r="E2204" s="371" t="s">
        <v>3378</v>
      </c>
      <c r="F2204" s="360">
        <v>1</v>
      </c>
      <c r="G2204" s="360">
        <v>0</v>
      </c>
      <c r="H2204" s="360">
        <v>0</v>
      </c>
      <c r="I2204" s="360">
        <v>0</v>
      </c>
      <c r="J2204" s="360">
        <v>0</v>
      </c>
      <c r="K2204" s="360">
        <v>1</v>
      </c>
      <c r="L2204" s="360">
        <v>0</v>
      </c>
      <c r="M2204" s="360">
        <v>0</v>
      </c>
      <c r="N2204" s="360">
        <v>0</v>
      </c>
    </row>
    <row r="2205" spans="2:14" x14ac:dyDescent="0.25">
      <c r="B2205" s="371" t="s">
        <v>223</v>
      </c>
      <c r="C2205" s="371" t="s">
        <v>2224</v>
      </c>
      <c r="D2205" s="371" t="s">
        <v>2004</v>
      </c>
      <c r="E2205" s="371" t="s">
        <v>1979</v>
      </c>
      <c r="F2205" s="360">
        <v>27</v>
      </c>
      <c r="G2205" s="360">
        <v>1</v>
      </c>
      <c r="H2205" s="360">
        <v>5</v>
      </c>
      <c r="I2205" s="360">
        <v>0</v>
      </c>
      <c r="J2205" s="360">
        <v>0</v>
      </c>
      <c r="K2205" s="360">
        <v>3</v>
      </c>
      <c r="L2205" s="360">
        <v>0</v>
      </c>
      <c r="M2205" s="360">
        <v>14</v>
      </c>
      <c r="N2205" s="360">
        <v>4</v>
      </c>
    </row>
    <row r="2206" spans="2:14" x14ac:dyDescent="0.25">
      <c r="B2206" s="371" t="s">
        <v>223</v>
      </c>
      <c r="C2206" s="371" t="s">
        <v>2224</v>
      </c>
      <c r="D2206" s="371" t="s">
        <v>2225</v>
      </c>
      <c r="E2206" s="371" t="s">
        <v>1999</v>
      </c>
      <c r="F2206" s="360">
        <v>1</v>
      </c>
      <c r="G2206" s="360">
        <v>1</v>
      </c>
      <c r="H2206" s="360">
        <v>0</v>
      </c>
      <c r="I2206" s="360">
        <v>0</v>
      </c>
      <c r="J2206" s="360">
        <v>0</v>
      </c>
      <c r="K2206" s="360">
        <v>0</v>
      </c>
      <c r="L2206" s="360">
        <v>0</v>
      </c>
      <c r="M2206" s="360">
        <v>0</v>
      </c>
      <c r="N2206" s="360">
        <v>0</v>
      </c>
    </row>
    <row r="2207" spans="2:14" x14ac:dyDescent="0.25">
      <c r="B2207" s="371" t="s">
        <v>223</v>
      </c>
      <c r="C2207" s="371" t="s">
        <v>2224</v>
      </c>
      <c r="D2207" s="371" t="s">
        <v>2225</v>
      </c>
      <c r="E2207" s="371" t="s">
        <v>2000</v>
      </c>
      <c r="F2207" s="360">
        <v>6</v>
      </c>
      <c r="G2207" s="360">
        <v>3</v>
      </c>
      <c r="H2207" s="360">
        <v>1</v>
      </c>
      <c r="I2207" s="360">
        <v>0</v>
      </c>
      <c r="J2207" s="360">
        <v>0</v>
      </c>
      <c r="K2207" s="360">
        <v>0</v>
      </c>
      <c r="L2207" s="360">
        <v>0</v>
      </c>
      <c r="M2207" s="360">
        <v>2</v>
      </c>
      <c r="N2207" s="360">
        <v>0</v>
      </c>
    </row>
    <row r="2208" spans="2:14" x14ac:dyDescent="0.25">
      <c r="B2208" s="371" t="s">
        <v>223</v>
      </c>
      <c r="C2208" s="371" t="s">
        <v>2224</v>
      </c>
      <c r="D2208" s="371" t="s">
        <v>2225</v>
      </c>
      <c r="E2208" s="371" t="s">
        <v>2001</v>
      </c>
      <c r="F2208" s="360">
        <v>3</v>
      </c>
      <c r="G2208" s="360">
        <v>3</v>
      </c>
      <c r="H2208" s="360">
        <v>0</v>
      </c>
      <c r="I2208" s="360">
        <v>0</v>
      </c>
      <c r="J2208" s="360">
        <v>0</v>
      </c>
      <c r="K2208" s="360">
        <v>0</v>
      </c>
      <c r="L2208" s="360">
        <v>0</v>
      </c>
      <c r="M2208" s="360">
        <v>0</v>
      </c>
      <c r="N2208" s="360">
        <v>0</v>
      </c>
    </row>
    <row r="2209" spans="2:14" x14ac:dyDescent="0.25">
      <c r="B2209" s="371" t="s">
        <v>223</v>
      </c>
      <c r="C2209" s="371" t="s">
        <v>2224</v>
      </c>
      <c r="D2209" s="371" t="s">
        <v>450</v>
      </c>
      <c r="E2209" s="371" t="s">
        <v>4015</v>
      </c>
      <c r="F2209" s="360">
        <v>6</v>
      </c>
      <c r="G2209" s="360">
        <v>0</v>
      </c>
      <c r="H2209" s="360">
        <v>0</v>
      </c>
      <c r="I2209" s="360">
        <v>0</v>
      </c>
      <c r="J2209" s="360">
        <v>0</v>
      </c>
      <c r="K2209" s="360">
        <v>0</v>
      </c>
      <c r="L2209" s="360">
        <v>0</v>
      </c>
      <c r="M2209" s="360">
        <v>5</v>
      </c>
      <c r="N2209" s="360">
        <v>1</v>
      </c>
    </row>
    <row r="2210" spans="2:14" x14ac:dyDescent="0.25">
      <c r="B2210" s="371" t="s">
        <v>223</v>
      </c>
      <c r="C2210" s="371" t="s">
        <v>2224</v>
      </c>
      <c r="D2210" s="371" t="s">
        <v>450</v>
      </c>
      <c r="E2210" s="371" t="s">
        <v>2003</v>
      </c>
      <c r="F2210" s="360">
        <v>11</v>
      </c>
      <c r="G2210" s="360">
        <v>0</v>
      </c>
      <c r="H2210" s="360">
        <v>0</v>
      </c>
      <c r="I2210" s="360">
        <v>0</v>
      </c>
      <c r="J2210" s="360">
        <v>0</v>
      </c>
      <c r="K2210" s="360">
        <v>0</v>
      </c>
      <c r="L2210" s="360">
        <v>0</v>
      </c>
      <c r="M2210" s="360">
        <v>11</v>
      </c>
      <c r="N2210" s="360">
        <v>0</v>
      </c>
    </row>
    <row r="2211" spans="2:14" x14ac:dyDescent="0.25">
      <c r="B2211" s="371" t="s">
        <v>223</v>
      </c>
      <c r="C2211" s="371" t="s">
        <v>2224</v>
      </c>
      <c r="D2211" s="371" t="s">
        <v>450</v>
      </c>
      <c r="E2211" s="371" t="s">
        <v>3157</v>
      </c>
      <c r="F2211" s="360">
        <v>6</v>
      </c>
      <c r="G2211" s="360">
        <v>0</v>
      </c>
      <c r="H2211" s="360">
        <v>0</v>
      </c>
      <c r="I2211" s="360">
        <v>2</v>
      </c>
      <c r="J2211" s="360">
        <v>0</v>
      </c>
      <c r="K2211" s="360">
        <v>0</v>
      </c>
      <c r="L2211" s="360">
        <v>0</v>
      </c>
      <c r="M2211" s="360">
        <v>0</v>
      </c>
      <c r="N2211" s="360">
        <v>4</v>
      </c>
    </row>
    <row r="2212" spans="2:14" x14ac:dyDescent="0.25">
      <c r="B2212" s="371" t="s">
        <v>1898</v>
      </c>
      <c r="C2212" s="371" t="s">
        <v>1898</v>
      </c>
      <c r="D2212" s="371" t="s">
        <v>1898</v>
      </c>
      <c r="E2212" s="371" t="s">
        <v>3380</v>
      </c>
      <c r="F2212" s="360">
        <v>1</v>
      </c>
      <c r="G2212" s="360">
        <v>1</v>
      </c>
      <c r="H2212" s="360">
        <v>0</v>
      </c>
      <c r="I2212" s="360">
        <v>0</v>
      </c>
      <c r="J2212" s="360">
        <v>0</v>
      </c>
      <c r="K2212" s="360">
        <v>0</v>
      </c>
      <c r="L2212" s="360">
        <v>0</v>
      </c>
      <c r="M2212" s="360">
        <v>0</v>
      </c>
      <c r="N2212" s="360">
        <v>0</v>
      </c>
    </row>
    <row r="2213" spans="2:14" x14ac:dyDescent="0.25">
      <c r="B2213" s="371" t="s">
        <v>1898</v>
      </c>
      <c r="C2213" s="371" t="s">
        <v>1898</v>
      </c>
      <c r="D2213" s="371" t="s">
        <v>1898</v>
      </c>
      <c r="E2213" s="371" t="s">
        <v>4016</v>
      </c>
      <c r="F2213" s="360">
        <v>1</v>
      </c>
      <c r="G2213" s="360">
        <v>0</v>
      </c>
      <c r="H2213" s="360">
        <v>0</v>
      </c>
      <c r="I2213" s="360">
        <v>0</v>
      </c>
      <c r="J2213" s="360">
        <v>0</v>
      </c>
      <c r="K2213" s="360">
        <v>0</v>
      </c>
      <c r="L2213" s="360">
        <v>0</v>
      </c>
      <c r="M2213" s="360">
        <v>0</v>
      </c>
      <c r="N2213" s="360">
        <v>1</v>
      </c>
    </row>
    <row r="2214" spans="2:14" x14ac:dyDescent="0.25">
      <c r="B2214" s="371" t="s">
        <v>1898</v>
      </c>
      <c r="C2214" s="371" t="s">
        <v>1898</v>
      </c>
      <c r="D2214" s="371" t="s">
        <v>1898</v>
      </c>
      <c r="E2214" s="371" t="s">
        <v>4018</v>
      </c>
      <c r="F2214" s="360">
        <v>1</v>
      </c>
      <c r="G2214" s="360">
        <v>0</v>
      </c>
      <c r="H2214" s="360">
        <v>0</v>
      </c>
      <c r="I2214" s="360">
        <v>0</v>
      </c>
      <c r="J2214" s="360">
        <v>0</v>
      </c>
      <c r="K2214" s="360">
        <v>0</v>
      </c>
      <c r="L2214" s="360">
        <v>0</v>
      </c>
      <c r="M2214" s="360">
        <v>0</v>
      </c>
      <c r="N2214" s="360">
        <v>1</v>
      </c>
    </row>
    <row r="2215" spans="2:14" x14ac:dyDescent="0.25">
      <c r="B2215" s="371" t="s">
        <v>1898</v>
      </c>
      <c r="C2215" s="371" t="s">
        <v>1898</v>
      </c>
      <c r="D2215" s="371" t="s">
        <v>1898</v>
      </c>
      <c r="E2215" s="371" t="s">
        <v>3381</v>
      </c>
      <c r="F2215" s="360">
        <v>2</v>
      </c>
      <c r="G2215" s="360">
        <v>0</v>
      </c>
      <c r="H2215" s="360">
        <v>0</v>
      </c>
      <c r="I2215" s="360">
        <v>2</v>
      </c>
      <c r="J2215" s="360">
        <v>0</v>
      </c>
      <c r="K2215" s="360">
        <v>0</v>
      </c>
      <c r="L2215" s="360">
        <v>0</v>
      </c>
      <c r="M2215" s="360">
        <v>0</v>
      </c>
      <c r="N2215" s="360">
        <v>0</v>
      </c>
    </row>
    <row r="2216" spans="2:14" x14ac:dyDescent="0.25">
      <c r="B2216" s="371" t="s">
        <v>254</v>
      </c>
      <c r="C2216" s="371" t="s">
        <v>254</v>
      </c>
      <c r="D2216" s="371" t="s">
        <v>254</v>
      </c>
      <c r="E2216" s="371" t="s">
        <v>3158</v>
      </c>
      <c r="F2216" s="360">
        <v>3735</v>
      </c>
      <c r="G2216" s="360">
        <v>162</v>
      </c>
      <c r="H2216" s="360">
        <v>0</v>
      </c>
      <c r="I2216" s="360">
        <v>0</v>
      </c>
      <c r="J2216" s="360">
        <v>0</v>
      </c>
      <c r="K2216" s="360">
        <v>44</v>
      </c>
      <c r="L2216" s="360">
        <v>0</v>
      </c>
      <c r="M2216" s="360">
        <v>3466</v>
      </c>
      <c r="N2216" s="360">
        <v>63</v>
      </c>
    </row>
    <row r="2217" spans="2:14" x14ac:dyDescent="0.25">
      <c r="B2217" s="371" t="s">
        <v>254</v>
      </c>
      <c r="C2217" s="371" t="s">
        <v>254</v>
      </c>
      <c r="D2217" s="371" t="s">
        <v>254</v>
      </c>
      <c r="E2217" s="371" t="s">
        <v>4167</v>
      </c>
      <c r="F2217" s="360">
        <v>52</v>
      </c>
      <c r="G2217" s="360">
        <v>7</v>
      </c>
      <c r="H2217" s="360">
        <v>0</v>
      </c>
      <c r="I2217" s="360">
        <v>2</v>
      </c>
      <c r="J2217" s="360">
        <v>0</v>
      </c>
      <c r="K2217" s="360">
        <v>0</v>
      </c>
      <c r="L2217" s="360">
        <v>0</v>
      </c>
      <c r="M2217" s="360">
        <v>0</v>
      </c>
      <c r="N2217" s="360">
        <v>43</v>
      </c>
    </row>
    <row r="2219" spans="2:14" x14ac:dyDescent="0.25">
      <c r="B2219" s="258"/>
    </row>
    <row r="2220" spans="2:14" x14ac:dyDescent="0.25">
      <c r="B2220" s="258"/>
    </row>
    <row r="2221" spans="2:14" x14ac:dyDescent="0.25">
      <c r="B2221" s="251"/>
    </row>
    <row r="2222" spans="2:14" x14ac:dyDescent="0.25">
      <c r="B2222" s="251"/>
    </row>
    <row r="2223" spans="2:14" x14ac:dyDescent="0.25">
      <c r="B2223" s="251"/>
    </row>
    <row r="2224" spans="2:14" ht="13.8" x14ac:dyDescent="0.3">
      <c r="B2224" s="268"/>
    </row>
  </sheetData>
  <mergeCells count="8">
    <mergeCell ref="D8:K8"/>
    <mergeCell ref="D9:K9"/>
    <mergeCell ref="D10:K10"/>
    <mergeCell ref="B12:B13"/>
    <mergeCell ref="C12:C13"/>
    <mergeCell ref="D12:D13"/>
    <mergeCell ref="E12:E13"/>
    <mergeCell ref="F12:N12"/>
  </mergeCells>
  <hyperlinks>
    <hyperlink ref="B9" location="INDICE!B53" display="INDICE" xr:uid="{00000000-0004-0000-2600-000000000000}"/>
  </hyperlinks>
  <printOptions horizontalCentered="1"/>
  <pageMargins left="0" right="0" top="1.1811023622047245" bottom="0.78740157480314965" header="0" footer="0.19685039370078741"/>
  <pageSetup paperSize="9" firstPageNumber="136" orientation="landscape" useFirstPageNumber="1" r:id="rId1"/>
  <headerFooter scaleWithDoc="0">
    <oddHeader>&amp;C
&amp;G</oddHeader>
    <oddFooter>&amp;C&amp;P</oddFooter>
    <evenFooter>&amp;L&amp;G&amp;C&amp;P&amp;R&amp;G</evenFooter>
  </headerFooter>
  <drawing r:id="rId2"/>
  <legacyDrawingHF r:id="rId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B1:N2479"/>
  <sheetViews>
    <sheetView showGridLines="0" zoomScaleNormal="100" workbookViewId="0">
      <selection activeCell="A11" sqref="A11"/>
    </sheetView>
  </sheetViews>
  <sheetFormatPr baseColWidth="10" defaultColWidth="11.44140625" defaultRowHeight="13.2" x14ac:dyDescent="0.25"/>
  <cols>
    <col min="1" max="1" width="3.33203125" style="14" customWidth="1"/>
    <col min="2" max="2" width="15" style="150" customWidth="1"/>
    <col min="3" max="3" width="25.6640625" style="14" bestFit="1" customWidth="1"/>
    <col min="4" max="4" width="25.6640625" style="42" customWidth="1"/>
    <col min="5" max="5" width="27.33203125" style="42" customWidth="1"/>
    <col min="6" max="6" width="14.5546875" style="42" customWidth="1"/>
    <col min="7" max="7" width="11.88671875" style="42" customWidth="1"/>
    <col min="8" max="9" width="15.5546875" style="42" customWidth="1"/>
    <col min="10" max="10" width="11.44140625" style="42"/>
    <col min="11" max="16384" width="11.44140625" style="14"/>
  </cols>
  <sheetData>
    <row r="1" spans="2:14" ht="24.9" customHeight="1" x14ac:dyDescent="0.25"/>
    <row r="2" spans="2:14" ht="24.9" customHeight="1" x14ac:dyDescent="0.25"/>
    <row r="3" spans="2:14" ht="24.9" customHeight="1" x14ac:dyDescent="0.25"/>
    <row r="4" spans="2:14" ht="24.9" customHeight="1" x14ac:dyDescent="0.25"/>
    <row r="5" spans="2:14" ht="24.9" customHeight="1" x14ac:dyDescent="0.25"/>
    <row r="8" spans="2:14" x14ac:dyDescent="0.25">
      <c r="C8" s="310"/>
      <c r="D8" s="463" t="s">
        <v>357</v>
      </c>
      <c r="E8" s="463"/>
      <c r="F8" s="463"/>
      <c r="G8" s="463"/>
      <c r="H8" s="463"/>
      <c r="I8" s="463"/>
      <c r="J8" s="463"/>
    </row>
    <row r="9" spans="2:14" x14ac:dyDescent="0.25">
      <c r="B9" s="391" t="s">
        <v>234</v>
      </c>
      <c r="C9" s="310"/>
      <c r="D9" s="463" t="s">
        <v>2628</v>
      </c>
      <c r="E9" s="463"/>
      <c r="F9" s="463"/>
      <c r="G9" s="463"/>
      <c r="H9" s="463"/>
      <c r="I9" s="463"/>
      <c r="J9" s="463"/>
      <c r="L9" s="315"/>
      <c r="M9" s="315"/>
    </row>
    <row r="10" spans="2:14" x14ac:dyDescent="0.25">
      <c r="C10" s="310"/>
      <c r="D10" s="463" t="s">
        <v>3751</v>
      </c>
      <c r="E10" s="463"/>
      <c r="F10" s="463"/>
      <c r="G10" s="463"/>
      <c r="H10" s="463"/>
      <c r="I10" s="463"/>
      <c r="J10" s="463"/>
    </row>
    <row r="11" spans="2:14" x14ac:dyDescent="0.25">
      <c r="B11" s="171"/>
      <c r="C11" s="171"/>
      <c r="D11" s="171"/>
      <c r="E11" s="171"/>
      <c r="F11" s="171"/>
      <c r="G11" s="171"/>
      <c r="H11" s="171"/>
      <c r="I11" s="171"/>
      <c r="J11" s="171"/>
    </row>
    <row r="12" spans="2:14" ht="13.5" customHeight="1" x14ac:dyDescent="0.25">
      <c r="B12" s="456" t="s">
        <v>2606</v>
      </c>
      <c r="C12" s="456" t="s">
        <v>2586</v>
      </c>
      <c r="D12" s="456" t="s">
        <v>2587</v>
      </c>
      <c r="E12" s="456" t="s">
        <v>3383</v>
      </c>
      <c r="F12" s="456" t="s">
        <v>3426</v>
      </c>
      <c r="G12" s="456"/>
      <c r="H12" s="456"/>
      <c r="I12" s="456"/>
      <c r="J12" s="456"/>
      <c r="K12" s="456"/>
      <c r="L12" s="456"/>
      <c r="M12" s="456"/>
      <c r="N12" s="456"/>
    </row>
    <row r="13" spans="2:14" x14ac:dyDescent="0.25">
      <c r="B13" s="456"/>
      <c r="C13" s="456"/>
      <c r="D13" s="456"/>
      <c r="E13" s="456"/>
      <c r="F13" s="373" t="s">
        <v>10</v>
      </c>
      <c r="G13" s="373" t="s">
        <v>193</v>
      </c>
      <c r="H13" s="373" t="s">
        <v>194</v>
      </c>
      <c r="I13" s="373" t="s">
        <v>195</v>
      </c>
      <c r="J13" s="373" t="s">
        <v>196</v>
      </c>
      <c r="K13" s="373" t="s">
        <v>3425</v>
      </c>
      <c r="L13" s="373" t="s">
        <v>3427</v>
      </c>
      <c r="M13" s="373" t="s">
        <v>3428</v>
      </c>
      <c r="N13" s="373" t="s">
        <v>197</v>
      </c>
    </row>
    <row r="14" spans="2:14" x14ac:dyDescent="0.25">
      <c r="B14" s="363" t="s">
        <v>10</v>
      </c>
      <c r="C14" s="363" t="s">
        <v>10</v>
      </c>
      <c r="D14" s="363" t="s">
        <v>10</v>
      </c>
      <c r="E14" s="363" t="s">
        <v>10</v>
      </c>
      <c r="F14" s="372">
        <f t="shared" ref="F14:N14" si="0">+SUM(F15:F2472)</f>
        <v>1357873</v>
      </c>
      <c r="G14" s="372">
        <f t="shared" si="0"/>
        <v>778483</v>
      </c>
      <c r="H14" s="372">
        <f t="shared" si="0"/>
        <v>32825</v>
      </c>
      <c r="I14" s="372">
        <f t="shared" si="0"/>
        <v>67616</v>
      </c>
      <c r="J14" s="372">
        <f t="shared" si="0"/>
        <v>2138</v>
      </c>
      <c r="K14" s="372">
        <f t="shared" si="0"/>
        <v>333212</v>
      </c>
      <c r="L14" s="372">
        <f t="shared" si="0"/>
        <v>8283</v>
      </c>
      <c r="M14" s="372">
        <f t="shared" si="0"/>
        <v>75110</v>
      </c>
      <c r="N14" s="372">
        <f t="shared" si="0"/>
        <v>60206</v>
      </c>
    </row>
    <row r="15" spans="2:14" x14ac:dyDescent="0.25">
      <c r="B15" s="371" t="s">
        <v>218</v>
      </c>
      <c r="C15" s="371" t="s">
        <v>2191</v>
      </c>
      <c r="D15" s="371" t="s">
        <v>413</v>
      </c>
      <c r="E15" s="371" t="s">
        <v>815</v>
      </c>
      <c r="F15" s="360">
        <v>1</v>
      </c>
      <c r="G15" s="360">
        <v>0</v>
      </c>
      <c r="H15" s="360">
        <v>0</v>
      </c>
      <c r="I15" s="360">
        <v>0</v>
      </c>
      <c r="J15" s="360">
        <v>0</v>
      </c>
      <c r="K15" s="360">
        <v>1</v>
      </c>
      <c r="L15" s="360">
        <v>0</v>
      </c>
      <c r="M15" s="360">
        <v>0</v>
      </c>
      <c r="N15" s="360">
        <v>0</v>
      </c>
    </row>
    <row r="16" spans="2:14" x14ac:dyDescent="0.25">
      <c r="B16" s="371" t="s">
        <v>218</v>
      </c>
      <c r="C16" s="371" t="s">
        <v>2191</v>
      </c>
      <c r="D16" s="371" t="s">
        <v>413</v>
      </c>
      <c r="E16" s="371" t="s">
        <v>1911</v>
      </c>
      <c r="F16" s="360">
        <v>3</v>
      </c>
      <c r="G16" s="360">
        <v>3</v>
      </c>
      <c r="H16" s="360">
        <v>0</v>
      </c>
      <c r="I16" s="360">
        <v>0</v>
      </c>
      <c r="J16" s="360">
        <v>0</v>
      </c>
      <c r="K16" s="360">
        <v>0</v>
      </c>
      <c r="L16" s="360">
        <v>0</v>
      </c>
      <c r="M16" s="360">
        <v>0</v>
      </c>
      <c r="N16" s="360">
        <v>0</v>
      </c>
    </row>
    <row r="17" spans="2:14" x14ac:dyDescent="0.25">
      <c r="B17" s="371" t="s">
        <v>218</v>
      </c>
      <c r="C17" s="371" t="s">
        <v>2191</v>
      </c>
      <c r="D17" s="371" t="s">
        <v>413</v>
      </c>
      <c r="E17" s="371" t="s">
        <v>817</v>
      </c>
      <c r="F17" s="360">
        <v>16</v>
      </c>
      <c r="G17" s="360">
        <v>13</v>
      </c>
      <c r="H17" s="360">
        <v>0</v>
      </c>
      <c r="I17" s="360">
        <v>0</v>
      </c>
      <c r="J17" s="360">
        <v>0</v>
      </c>
      <c r="K17" s="360">
        <v>3</v>
      </c>
      <c r="L17" s="360">
        <v>0</v>
      </c>
      <c r="M17" s="360">
        <v>0</v>
      </c>
      <c r="N17" s="360">
        <v>0</v>
      </c>
    </row>
    <row r="18" spans="2:14" x14ac:dyDescent="0.25">
      <c r="B18" s="371" t="s">
        <v>218</v>
      </c>
      <c r="C18" s="371" t="s">
        <v>2191</v>
      </c>
      <c r="D18" s="371" t="s">
        <v>413</v>
      </c>
      <c r="E18" s="371" t="s">
        <v>818</v>
      </c>
      <c r="F18" s="360">
        <v>2</v>
      </c>
      <c r="G18" s="360">
        <v>1</v>
      </c>
      <c r="H18" s="360">
        <v>0</v>
      </c>
      <c r="I18" s="360">
        <v>0</v>
      </c>
      <c r="J18" s="360">
        <v>0</v>
      </c>
      <c r="K18" s="360">
        <v>1</v>
      </c>
      <c r="L18" s="360">
        <v>0</v>
      </c>
      <c r="M18" s="360">
        <v>0</v>
      </c>
      <c r="N18" s="360">
        <v>0</v>
      </c>
    </row>
    <row r="19" spans="2:14" x14ac:dyDescent="0.25">
      <c r="B19" s="371" t="s">
        <v>218</v>
      </c>
      <c r="C19" s="371" t="s">
        <v>2191</v>
      </c>
      <c r="D19" s="371" t="s">
        <v>38</v>
      </c>
      <c r="E19" s="371" t="s">
        <v>451</v>
      </c>
      <c r="F19" s="360">
        <v>5</v>
      </c>
      <c r="G19" s="360">
        <v>5</v>
      </c>
      <c r="H19" s="360">
        <v>0</v>
      </c>
      <c r="I19" s="360">
        <v>0</v>
      </c>
      <c r="J19" s="360">
        <v>0</v>
      </c>
      <c r="K19" s="360">
        <v>0</v>
      </c>
      <c r="L19" s="360">
        <v>0</v>
      </c>
      <c r="M19" s="360">
        <v>0</v>
      </c>
      <c r="N19" s="360">
        <v>0</v>
      </c>
    </row>
    <row r="20" spans="2:14" x14ac:dyDescent="0.25">
      <c r="B20" s="371" t="s">
        <v>218</v>
      </c>
      <c r="C20" s="371" t="s">
        <v>2191</v>
      </c>
      <c r="D20" s="371" t="s">
        <v>38</v>
      </c>
      <c r="E20" s="371" t="s">
        <v>452</v>
      </c>
      <c r="F20" s="360">
        <v>47</v>
      </c>
      <c r="G20" s="360">
        <v>37</v>
      </c>
      <c r="H20" s="360">
        <v>0</v>
      </c>
      <c r="I20" s="360">
        <v>2</v>
      </c>
      <c r="J20" s="360">
        <v>0</v>
      </c>
      <c r="K20" s="360">
        <v>7</v>
      </c>
      <c r="L20" s="360">
        <v>0</v>
      </c>
      <c r="M20" s="360">
        <v>0</v>
      </c>
      <c r="N20" s="360">
        <v>1</v>
      </c>
    </row>
    <row r="21" spans="2:14" x14ac:dyDescent="0.25">
      <c r="B21" s="371" t="s">
        <v>218</v>
      </c>
      <c r="C21" s="371" t="s">
        <v>2191</v>
      </c>
      <c r="D21" s="371" t="s">
        <v>38</v>
      </c>
      <c r="E21" s="371" t="s">
        <v>453</v>
      </c>
      <c r="F21" s="360">
        <v>5</v>
      </c>
      <c r="G21" s="360">
        <v>5</v>
      </c>
      <c r="H21" s="360">
        <v>0</v>
      </c>
      <c r="I21" s="360">
        <v>0</v>
      </c>
      <c r="J21" s="360">
        <v>0</v>
      </c>
      <c r="K21" s="360">
        <v>0</v>
      </c>
      <c r="L21" s="360">
        <v>0</v>
      </c>
      <c r="M21" s="360">
        <v>0</v>
      </c>
      <c r="N21" s="360">
        <v>0</v>
      </c>
    </row>
    <row r="22" spans="2:14" x14ac:dyDescent="0.25">
      <c r="B22" s="371" t="s">
        <v>218</v>
      </c>
      <c r="C22" s="371" t="s">
        <v>2191</v>
      </c>
      <c r="D22" s="371" t="s">
        <v>38</v>
      </c>
      <c r="E22" s="371" t="s">
        <v>454</v>
      </c>
      <c r="F22" s="360">
        <v>72</v>
      </c>
      <c r="G22" s="360">
        <v>54</v>
      </c>
      <c r="H22" s="360">
        <v>1</v>
      </c>
      <c r="I22" s="360">
        <v>0</v>
      </c>
      <c r="J22" s="360">
        <v>0</v>
      </c>
      <c r="K22" s="360">
        <v>16</v>
      </c>
      <c r="L22" s="360">
        <v>0</v>
      </c>
      <c r="M22" s="360">
        <v>0</v>
      </c>
      <c r="N22" s="360">
        <v>1</v>
      </c>
    </row>
    <row r="23" spans="2:14" x14ac:dyDescent="0.25">
      <c r="B23" s="371" t="s">
        <v>218</v>
      </c>
      <c r="C23" s="371" t="s">
        <v>2191</v>
      </c>
      <c r="D23" s="371" t="s">
        <v>38</v>
      </c>
      <c r="E23" s="371" t="s">
        <v>455</v>
      </c>
      <c r="F23" s="360">
        <v>8</v>
      </c>
      <c r="G23" s="360">
        <v>7</v>
      </c>
      <c r="H23" s="360">
        <v>0</v>
      </c>
      <c r="I23" s="360">
        <v>1</v>
      </c>
      <c r="J23" s="360">
        <v>0</v>
      </c>
      <c r="K23" s="360">
        <v>0</v>
      </c>
      <c r="L23" s="360">
        <v>0</v>
      </c>
      <c r="M23" s="360">
        <v>0</v>
      </c>
      <c r="N23" s="360">
        <v>0</v>
      </c>
    </row>
    <row r="24" spans="2:14" x14ac:dyDescent="0.25">
      <c r="B24" s="371" t="s">
        <v>218</v>
      </c>
      <c r="C24" s="371" t="s">
        <v>2191</v>
      </c>
      <c r="D24" s="371" t="s">
        <v>38</v>
      </c>
      <c r="E24" s="371" t="s">
        <v>456</v>
      </c>
      <c r="F24" s="360">
        <v>5</v>
      </c>
      <c r="G24" s="360">
        <v>5</v>
      </c>
      <c r="H24" s="360">
        <v>0</v>
      </c>
      <c r="I24" s="360">
        <v>0</v>
      </c>
      <c r="J24" s="360">
        <v>0</v>
      </c>
      <c r="K24" s="360">
        <v>0</v>
      </c>
      <c r="L24" s="360">
        <v>0</v>
      </c>
      <c r="M24" s="360">
        <v>0</v>
      </c>
      <c r="N24" s="360">
        <v>0</v>
      </c>
    </row>
    <row r="25" spans="2:14" x14ac:dyDescent="0.25">
      <c r="B25" s="371" t="s">
        <v>218</v>
      </c>
      <c r="C25" s="371" t="s">
        <v>2191</v>
      </c>
      <c r="D25" s="371" t="s">
        <v>38</v>
      </c>
      <c r="E25" s="371" t="s">
        <v>457</v>
      </c>
      <c r="F25" s="360">
        <v>19</v>
      </c>
      <c r="G25" s="360">
        <v>12</v>
      </c>
      <c r="H25" s="360">
        <v>0</v>
      </c>
      <c r="I25" s="360">
        <v>4</v>
      </c>
      <c r="J25" s="360">
        <v>0</v>
      </c>
      <c r="K25" s="360">
        <v>0</v>
      </c>
      <c r="L25" s="360">
        <v>0</v>
      </c>
      <c r="M25" s="360">
        <v>0</v>
      </c>
      <c r="N25" s="360">
        <v>3</v>
      </c>
    </row>
    <row r="26" spans="2:14" x14ac:dyDescent="0.25">
      <c r="B26" s="371" t="s">
        <v>218</v>
      </c>
      <c r="C26" s="371" t="s">
        <v>2191</v>
      </c>
      <c r="D26" s="371" t="s">
        <v>38</v>
      </c>
      <c r="E26" s="371" t="s">
        <v>458</v>
      </c>
      <c r="F26" s="360">
        <v>408</v>
      </c>
      <c r="G26" s="360">
        <v>310</v>
      </c>
      <c r="H26" s="360">
        <v>5</v>
      </c>
      <c r="I26" s="360">
        <v>20</v>
      </c>
      <c r="J26" s="360">
        <v>2</v>
      </c>
      <c r="K26" s="360">
        <v>55</v>
      </c>
      <c r="L26" s="360">
        <v>0</v>
      </c>
      <c r="M26" s="360">
        <v>0</v>
      </c>
      <c r="N26" s="360">
        <v>16</v>
      </c>
    </row>
    <row r="27" spans="2:14" x14ac:dyDescent="0.25">
      <c r="B27" s="371" t="s">
        <v>218</v>
      </c>
      <c r="C27" s="371" t="s">
        <v>2191</v>
      </c>
      <c r="D27" s="371" t="s">
        <v>38</v>
      </c>
      <c r="E27" s="371" t="s">
        <v>459</v>
      </c>
      <c r="F27" s="360">
        <v>15</v>
      </c>
      <c r="G27" s="360">
        <v>7</v>
      </c>
      <c r="H27" s="360">
        <v>0</v>
      </c>
      <c r="I27" s="360">
        <v>0</v>
      </c>
      <c r="J27" s="360">
        <v>0</v>
      </c>
      <c r="K27" s="360">
        <v>8</v>
      </c>
      <c r="L27" s="360">
        <v>0</v>
      </c>
      <c r="M27" s="360">
        <v>0</v>
      </c>
      <c r="N27" s="360">
        <v>0</v>
      </c>
    </row>
    <row r="28" spans="2:14" x14ac:dyDescent="0.25">
      <c r="B28" s="371" t="s">
        <v>218</v>
      </c>
      <c r="C28" s="371" t="s">
        <v>2191</v>
      </c>
      <c r="D28" s="371" t="s">
        <v>38</v>
      </c>
      <c r="E28" s="371" t="s">
        <v>460</v>
      </c>
      <c r="F28" s="360">
        <v>2</v>
      </c>
      <c r="G28" s="360">
        <v>1</v>
      </c>
      <c r="H28" s="360">
        <v>0</v>
      </c>
      <c r="I28" s="360">
        <v>0</v>
      </c>
      <c r="J28" s="360">
        <v>0</v>
      </c>
      <c r="K28" s="360">
        <v>1</v>
      </c>
      <c r="L28" s="360">
        <v>0</v>
      </c>
      <c r="M28" s="360">
        <v>0</v>
      </c>
      <c r="N28" s="360">
        <v>0</v>
      </c>
    </row>
    <row r="29" spans="2:14" x14ac:dyDescent="0.25">
      <c r="B29" s="371" t="s">
        <v>218</v>
      </c>
      <c r="C29" s="371" t="s">
        <v>2191</v>
      </c>
      <c r="D29" s="371" t="s">
        <v>38</v>
      </c>
      <c r="E29" s="371" t="s">
        <v>461</v>
      </c>
      <c r="F29" s="360">
        <v>4</v>
      </c>
      <c r="G29" s="360">
        <v>4</v>
      </c>
      <c r="H29" s="360">
        <v>0</v>
      </c>
      <c r="I29" s="360">
        <v>0</v>
      </c>
      <c r="J29" s="360">
        <v>0</v>
      </c>
      <c r="K29" s="360">
        <v>0</v>
      </c>
      <c r="L29" s="360">
        <v>0</v>
      </c>
      <c r="M29" s="360">
        <v>0</v>
      </c>
      <c r="N29" s="360">
        <v>0</v>
      </c>
    </row>
    <row r="30" spans="2:14" x14ac:dyDescent="0.25">
      <c r="B30" s="371" t="s">
        <v>218</v>
      </c>
      <c r="C30" s="371" t="s">
        <v>2191</v>
      </c>
      <c r="D30" s="371" t="s">
        <v>38</v>
      </c>
      <c r="E30" s="371" t="s">
        <v>462</v>
      </c>
      <c r="F30" s="360">
        <v>39</v>
      </c>
      <c r="G30" s="360">
        <v>29</v>
      </c>
      <c r="H30" s="360">
        <v>1</v>
      </c>
      <c r="I30" s="360">
        <v>3</v>
      </c>
      <c r="J30" s="360">
        <v>0</v>
      </c>
      <c r="K30" s="360">
        <v>4</v>
      </c>
      <c r="L30" s="360">
        <v>0</v>
      </c>
      <c r="M30" s="360">
        <v>1</v>
      </c>
      <c r="N30" s="360">
        <v>1</v>
      </c>
    </row>
    <row r="31" spans="2:14" x14ac:dyDescent="0.25">
      <c r="B31" s="371" t="s">
        <v>218</v>
      </c>
      <c r="C31" s="371" t="s">
        <v>2191</v>
      </c>
      <c r="D31" s="371" t="s">
        <v>38</v>
      </c>
      <c r="E31" s="371" t="s">
        <v>463</v>
      </c>
      <c r="F31" s="360">
        <v>141</v>
      </c>
      <c r="G31" s="360">
        <v>54</v>
      </c>
      <c r="H31" s="360">
        <v>0</v>
      </c>
      <c r="I31" s="360">
        <v>45</v>
      </c>
      <c r="J31" s="360">
        <v>0</v>
      </c>
      <c r="K31" s="360">
        <v>19</v>
      </c>
      <c r="L31" s="360">
        <v>0</v>
      </c>
      <c r="M31" s="360">
        <v>19</v>
      </c>
      <c r="N31" s="360">
        <v>4</v>
      </c>
    </row>
    <row r="32" spans="2:14" x14ac:dyDescent="0.25">
      <c r="B32" s="371" t="s">
        <v>218</v>
      </c>
      <c r="C32" s="371" t="s">
        <v>2191</v>
      </c>
      <c r="D32" s="371" t="s">
        <v>38</v>
      </c>
      <c r="E32" s="371" t="s">
        <v>464</v>
      </c>
      <c r="F32" s="360">
        <v>5</v>
      </c>
      <c r="G32" s="360">
        <v>4</v>
      </c>
      <c r="H32" s="360">
        <v>0</v>
      </c>
      <c r="I32" s="360">
        <v>0</v>
      </c>
      <c r="J32" s="360">
        <v>1</v>
      </c>
      <c r="K32" s="360">
        <v>0</v>
      </c>
      <c r="L32" s="360">
        <v>0</v>
      </c>
      <c r="M32" s="360">
        <v>0</v>
      </c>
      <c r="N32" s="360">
        <v>0</v>
      </c>
    </row>
    <row r="33" spans="2:14" x14ac:dyDescent="0.25">
      <c r="B33" s="371" t="s">
        <v>218</v>
      </c>
      <c r="C33" s="371" t="s">
        <v>2191</v>
      </c>
      <c r="D33" s="371" t="s">
        <v>38</v>
      </c>
      <c r="E33" s="371" t="s">
        <v>465</v>
      </c>
      <c r="F33" s="360">
        <v>9</v>
      </c>
      <c r="G33" s="360">
        <v>7</v>
      </c>
      <c r="H33" s="360">
        <v>0</v>
      </c>
      <c r="I33" s="360">
        <v>0</v>
      </c>
      <c r="J33" s="360">
        <v>0</v>
      </c>
      <c r="K33" s="360">
        <v>2</v>
      </c>
      <c r="L33" s="360">
        <v>0</v>
      </c>
      <c r="M33" s="360">
        <v>0</v>
      </c>
      <c r="N33" s="360">
        <v>0</v>
      </c>
    </row>
    <row r="34" spans="2:14" x14ac:dyDescent="0.25">
      <c r="B34" s="371" t="s">
        <v>218</v>
      </c>
      <c r="C34" s="371" t="s">
        <v>2191</v>
      </c>
      <c r="D34" s="371" t="s">
        <v>38</v>
      </c>
      <c r="E34" s="371" t="s">
        <v>817</v>
      </c>
      <c r="F34" s="360">
        <v>50</v>
      </c>
      <c r="G34" s="360">
        <v>41</v>
      </c>
      <c r="H34" s="360">
        <v>0</v>
      </c>
      <c r="I34" s="360">
        <v>2</v>
      </c>
      <c r="J34" s="360">
        <v>0</v>
      </c>
      <c r="K34" s="360">
        <v>6</v>
      </c>
      <c r="L34" s="360">
        <v>0</v>
      </c>
      <c r="M34" s="360">
        <v>0</v>
      </c>
      <c r="N34" s="360">
        <v>1</v>
      </c>
    </row>
    <row r="35" spans="2:14" x14ac:dyDescent="0.25">
      <c r="B35" s="371" t="s">
        <v>218</v>
      </c>
      <c r="C35" s="371" t="s">
        <v>2191</v>
      </c>
      <c r="D35" s="371" t="s">
        <v>38</v>
      </c>
      <c r="E35" s="371" t="s">
        <v>466</v>
      </c>
      <c r="F35" s="360">
        <v>127</v>
      </c>
      <c r="G35" s="360">
        <v>79</v>
      </c>
      <c r="H35" s="360">
        <v>1</v>
      </c>
      <c r="I35" s="360">
        <v>24</v>
      </c>
      <c r="J35" s="360">
        <v>0</v>
      </c>
      <c r="K35" s="360">
        <v>22</v>
      </c>
      <c r="L35" s="360">
        <v>0</v>
      </c>
      <c r="M35" s="360">
        <v>1</v>
      </c>
      <c r="N35" s="360">
        <v>0</v>
      </c>
    </row>
    <row r="36" spans="2:14" x14ac:dyDescent="0.25">
      <c r="B36" s="371" t="s">
        <v>218</v>
      </c>
      <c r="C36" s="371" t="s">
        <v>2191</v>
      </c>
      <c r="D36" s="371" t="s">
        <v>38</v>
      </c>
      <c r="E36" s="371" t="s">
        <v>467</v>
      </c>
      <c r="F36" s="360">
        <v>1964</v>
      </c>
      <c r="G36" s="360">
        <v>1445</v>
      </c>
      <c r="H36" s="360">
        <v>28</v>
      </c>
      <c r="I36" s="360">
        <v>37</v>
      </c>
      <c r="J36" s="360">
        <v>1</v>
      </c>
      <c r="K36" s="360">
        <v>230</v>
      </c>
      <c r="L36" s="360">
        <v>1</v>
      </c>
      <c r="M36" s="360">
        <v>174</v>
      </c>
      <c r="N36" s="360">
        <v>48</v>
      </c>
    </row>
    <row r="37" spans="2:14" x14ac:dyDescent="0.25">
      <c r="B37" s="371" t="s">
        <v>218</v>
      </c>
      <c r="C37" s="371" t="s">
        <v>2191</v>
      </c>
      <c r="D37" s="371" t="s">
        <v>38</v>
      </c>
      <c r="E37" s="371" t="s">
        <v>468</v>
      </c>
      <c r="F37" s="360">
        <v>184</v>
      </c>
      <c r="G37" s="360">
        <v>156</v>
      </c>
      <c r="H37" s="360">
        <v>1</v>
      </c>
      <c r="I37" s="360">
        <v>4</v>
      </c>
      <c r="J37" s="360">
        <v>0</v>
      </c>
      <c r="K37" s="360">
        <v>16</v>
      </c>
      <c r="L37" s="360">
        <v>0</v>
      </c>
      <c r="M37" s="360">
        <v>0</v>
      </c>
      <c r="N37" s="360">
        <v>7</v>
      </c>
    </row>
    <row r="38" spans="2:14" x14ac:dyDescent="0.25">
      <c r="B38" s="371" t="s">
        <v>218</v>
      </c>
      <c r="C38" s="371" t="s">
        <v>2191</v>
      </c>
      <c r="D38" s="371" t="s">
        <v>38</v>
      </c>
      <c r="E38" s="371" t="s">
        <v>469</v>
      </c>
      <c r="F38" s="360">
        <v>31</v>
      </c>
      <c r="G38" s="360">
        <v>24</v>
      </c>
      <c r="H38" s="360">
        <v>0</v>
      </c>
      <c r="I38" s="360">
        <v>0</v>
      </c>
      <c r="J38" s="360">
        <v>0</v>
      </c>
      <c r="K38" s="360">
        <v>6</v>
      </c>
      <c r="L38" s="360">
        <v>0</v>
      </c>
      <c r="M38" s="360">
        <v>0</v>
      </c>
      <c r="N38" s="360">
        <v>1</v>
      </c>
    </row>
    <row r="39" spans="2:14" x14ac:dyDescent="0.25">
      <c r="B39" s="371" t="s">
        <v>218</v>
      </c>
      <c r="C39" s="371" t="s">
        <v>2191</v>
      </c>
      <c r="D39" s="371" t="s">
        <v>38</v>
      </c>
      <c r="E39" s="371" t="s">
        <v>470</v>
      </c>
      <c r="F39" s="360">
        <v>257</v>
      </c>
      <c r="G39" s="360">
        <v>191</v>
      </c>
      <c r="H39" s="360">
        <v>1</v>
      </c>
      <c r="I39" s="360">
        <v>5</v>
      </c>
      <c r="J39" s="360">
        <v>1</v>
      </c>
      <c r="K39" s="360">
        <v>47</v>
      </c>
      <c r="L39" s="360">
        <v>0</v>
      </c>
      <c r="M39" s="360">
        <v>0</v>
      </c>
      <c r="N39" s="360">
        <v>12</v>
      </c>
    </row>
    <row r="40" spans="2:14" x14ac:dyDescent="0.25">
      <c r="B40" s="371" t="s">
        <v>218</v>
      </c>
      <c r="C40" s="371" t="s">
        <v>2191</v>
      </c>
      <c r="D40" s="371" t="s">
        <v>38</v>
      </c>
      <c r="E40" s="371" t="s">
        <v>471</v>
      </c>
      <c r="F40" s="360">
        <v>25</v>
      </c>
      <c r="G40" s="360">
        <v>22</v>
      </c>
      <c r="H40" s="360">
        <v>0</v>
      </c>
      <c r="I40" s="360">
        <v>0</v>
      </c>
      <c r="J40" s="360">
        <v>0</v>
      </c>
      <c r="K40" s="360">
        <v>2</v>
      </c>
      <c r="L40" s="360">
        <v>0</v>
      </c>
      <c r="M40" s="360">
        <v>0</v>
      </c>
      <c r="N40" s="360">
        <v>1</v>
      </c>
    </row>
    <row r="41" spans="2:14" x14ac:dyDescent="0.25">
      <c r="B41" s="371" t="s">
        <v>218</v>
      </c>
      <c r="C41" s="371" t="s">
        <v>2191</v>
      </c>
      <c r="D41" s="371" t="s">
        <v>38</v>
      </c>
      <c r="E41" s="371" t="s">
        <v>472</v>
      </c>
      <c r="F41" s="360">
        <v>1003</v>
      </c>
      <c r="G41" s="360">
        <v>767</v>
      </c>
      <c r="H41" s="360">
        <v>16</v>
      </c>
      <c r="I41" s="360">
        <v>32</v>
      </c>
      <c r="J41" s="360">
        <v>1</v>
      </c>
      <c r="K41" s="360">
        <v>138</v>
      </c>
      <c r="L41" s="360">
        <v>1</v>
      </c>
      <c r="M41" s="360">
        <v>1</v>
      </c>
      <c r="N41" s="360">
        <v>47</v>
      </c>
    </row>
    <row r="42" spans="2:14" x14ac:dyDescent="0.25">
      <c r="B42" s="371" t="s">
        <v>218</v>
      </c>
      <c r="C42" s="371" t="s">
        <v>2191</v>
      </c>
      <c r="D42" s="371" t="s">
        <v>38</v>
      </c>
      <c r="E42" s="371" t="s">
        <v>145</v>
      </c>
      <c r="F42" s="360">
        <v>3671</v>
      </c>
      <c r="G42" s="360">
        <v>2828</v>
      </c>
      <c r="H42" s="360">
        <v>21</v>
      </c>
      <c r="I42" s="360">
        <v>66</v>
      </c>
      <c r="J42" s="360">
        <v>7</v>
      </c>
      <c r="K42" s="360">
        <v>650</v>
      </c>
      <c r="L42" s="360">
        <v>2</v>
      </c>
      <c r="M42" s="360">
        <v>2</v>
      </c>
      <c r="N42" s="360">
        <v>95</v>
      </c>
    </row>
    <row r="43" spans="2:14" x14ac:dyDescent="0.25">
      <c r="B43" s="371" t="s">
        <v>218</v>
      </c>
      <c r="C43" s="371" t="s">
        <v>2191</v>
      </c>
      <c r="D43" s="371" t="s">
        <v>38</v>
      </c>
      <c r="E43" s="371" t="s">
        <v>146</v>
      </c>
      <c r="F43" s="360">
        <v>16091</v>
      </c>
      <c r="G43" s="360">
        <v>10969</v>
      </c>
      <c r="H43" s="360">
        <v>91</v>
      </c>
      <c r="I43" s="360">
        <v>541</v>
      </c>
      <c r="J43" s="360">
        <v>14</v>
      </c>
      <c r="K43" s="360">
        <v>3969</v>
      </c>
      <c r="L43" s="360">
        <v>4</v>
      </c>
      <c r="M43" s="360">
        <v>58</v>
      </c>
      <c r="N43" s="360">
        <v>445</v>
      </c>
    </row>
    <row r="44" spans="2:14" x14ac:dyDescent="0.25">
      <c r="B44" s="371" t="s">
        <v>218</v>
      </c>
      <c r="C44" s="371" t="s">
        <v>2191</v>
      </c>
      <c r="D44" s="371" t="s">
        <v>38</v>
      </c>
      <c r="E44" s="371" t="s">
        <v>473</v>
      </c>
      <c r="F44" s="360">
        <v>8</v>
      </c>
      <c r="G44" s="360">
        <v>7</v>
      </c>
      <c r="H44" s="360">
        <v>0</v>
      </c>
      <c r="I44" s="360">
        <v>0</v>
      </c>
      <c r="J44" s="360">
        <v>0</v>
      </c>
      <c r="K44" s="360">
        <v>1</v>
      </c>
      <c r="L44" s="360">
        <v>0</v>
      </c>
      <c r="M44" s="360">
        <v>0</v>
      </c>
      <c r="N44" s="360">
        <v>0</v>
      </c>
    </row>
    <row r="45" spans="2:14" x14ac:dyDescent="0.25">
      <c r="B45" s="371" t="s">
        <v>218</v>
      </c>
      <c r="C45" s="371" t="s">
        <v>2191</v>
      </c>
      <c r="D45" s="371" t="s">
        <v>38</v>
      </c>
      <c r="E45" s="371" t="s">
        <v>474</v>
      </c>
      <c r="F45" s="360">
        <v>7</v>
      </c>
      <c r="G45" s="360">
        <v>6</v>
      </c>
      <c r="H45" s="360">
        <v>0</v>
      </c>
      <c r="I45" s="360">
        <v>0</v>
      </c>
      <c r="J45" s="360">
        <v>0</v>
      </c>
      <c r="K45" s="360">
        <v>1</v>
      </c>
      <c r="L45" s="360">
        <v>0</v>
      </c>
      <c r="M45" s="360">
        <v>0</v>
      </c>
      <c r="N45" s="360">
        <v>0</v>
      </c>
    </row>
    <row r="46" spans="2:14" x14ac:dyDescent="0.25">
      <c r="B46" s="371" t="s">
        <v>218</v>
      </c>
      <c r="C46" s="371" t="s">
        <v>2191</v>
      </c>
      <c r="D46" s="371" t="s">
        <v>38</v>
      </c>
      <c r="E46" s="371" t="s">
        <v>2893</v>
      </c>
      <c r="F46" s="360">
        <v>11</v>
      </c>
      <c r="G46" s="360">
        <v>11</v>
      </c>
      <c r="H46" s="360">
        <v>0</v>
      </c>
      <c r="I46" s="360">
        <v>0</v>
      </c>
      <c r="J46" s="360">
        <v>0</v>
      </c>
      <c r="K46" s="360">
        <v>0</v>
      </c>
      <c r="L46" s="360">
        <v>0</v>
      </c>
      <c r="M46" s="360">
        <v>0</v>
      </c>
      <c r="N46" s="360">
        <v>0</v>
      </c>
    </row>
    <row r="47" spans="2:14" x14ac:dyDescent="0.25">
      <c r="B47" s="371" t="s">
        <v>218</v>
      </c>
      <c r="C47" s="371" t="s">
        <v>2191</v>
      </c>
      <c r="D47" s="371" t="s">
        <v>38</v>
      </c>
      <c r="E47" s="371" t="s">
        <v>475</v>
      </c>
      <c r="F47" s="360">
        <v>120</v>
      </c>
      <c r="G47" s="360">
        <v>72</v>
      </c>
      <c r="H47" s="360">
        <v>0</v>
      </c>
      <c r="I47" s="360">
        <v>1</v>
      </c>
      <c r="J47" s="360">
        <v>0</v>
      </c>
      <c r="K47" s="360">
        <v>9</v>
      </c>
      <c r="L47" s="360">
        <v>0</v>
      </c>
      <c r="M47" s="360">
        <v>38</v>
      </c>
      <c r="N47" s="360">
        <v>0</v>
      </c>
    </row>
    <row r="48" spans="2:14" x14ac:dyDescent="0.25">
      <c r="B48" s="371" t="s">
        <v>218</v>
      </c>
      <c r="C48" s="371" t="s">
        <v>2191</v>
      </c>
      <c r="D48" s="371" t="s">
        <v>38</v>
      </c>
      <c r="E48" s="371" t="s">
        <v>476</v>
      </c>
      <c r="F48" s="360">
        <v>202</v>
      </c>
      <c r="G48" s="360">
        <v>157</v>
      </c>
      <c r="H48" s="360">
        <v>0</v>
      </c>
      <c r="I48" s="360">
        <v>8</v>
      </c>
      <c r="J48" s="360">
        <v>0</v>
      </c>
      <c r="K48" s="360">
        <v>31</v>
      </c>
      <c r="L48" s="360">
        <v>0</v>
      </c>
      <c r="M48" s="360">
        <v>1</v>
      </c>
      <c r="N48" s="360">
        <v>5</v>
      </c>
    </row>
    <row r="49" spans="2:14" x14ac:dyDescent="0.25">
      <c r="B49" s="371" t="s">
        <v>218</v>
      </c>
      <c r="C49" s="371" t="s">
        <v>2191</v>
      </c>
      <c r="D49" s="371" t="s">
        <v>38</v>
      </c>
      <c r="E49" s="371" t="s">
        <v>2226</v>
      </c>
      <c r="F49" s="360">
        <v>6</v>
      </c>
      <c r="G49" s="360">
        <v>3</v>
      </c>
      <c r="H49" s="360">
        <v>0</v>
      </c>
      <c r="I49" s="360">
        <v>0</v>
      </c>
      <c r="J49" s="360">
        <v>0</v>
      </c>
      <c r="K49" s="360">
        <v>3</v>
      </c>
      <c r="L49" s="360">
        <v>0</v>
      </c>
      <c r="M49" s="360">
        <v>0</v>
      </c>
      <c r="N49" s="360">
        <v>0</v>
      </c>
    </row>
    <row r="50" spans="2:14" x14ac:dyDescent="0.25">
      <c r="B50" s="371" t="s">
        <v>218</v>
      </c>
      <c r="C50" s="371" t="s">
        <v>2191</v>
      </c>
      <c r="D50" s="371" t="s">
        <v>38</v>
      </c>
      <c r="E50" s="371" t="s">
        <v>477</v>
      </c>
      <c r="F50" s="360">
        <v>19</v>
      </c>
      <c r="G50" s="360">
        <v>16</v>
      </c>
      <c r="H50" s="360">
        <v>0</v>
      </c>
      <c r="I50" s="360">
        <v>1</v>
      </c>
      <c r="J50" s="360">
        <v>0</v>
      </c>
      <c r="K50" s="360">
        <v>2</v>
      </c>
      <c r="L50" s="360">
        <v>0</v>
      </c>
      <c r="M50" s="360">
        <v>0</v>
      </c>
      <c r="N50" s="360">
        <v>0</v>
      </c>
    </row>
    <row r="51" spans="2:14" x14ac:dyDescent="0.25">
      <c r="B51" s="371" t="s">
        <v>218</v>
      </c>
      <c r="C51" s="371" t="s">
        <v>2191</v>
      </c>
      <c r="D51" s="371" t="s">
        <v>38</v>
      </c>
      <c r="E51" s="371" t="s">
        <v>1296</v>
      </c>
      <c r="F51" s="360">
        <v>66</v>
      </c>
      <c r="G51" s="360">
        <v>44</v>
      </c>
      <c r="H51" s="360">
        <v>2</v>
      </c>
      <c r="I51" s="360">
        <v>11</v>
      </c>
      <c r="J51" s="360">
        <v>0</v>
      </c>
      <c r="K51" s="360">
        <v>9</v>
      </c>
      <c r="L51" s="360">
        <v>0</v>
      </c>
      <c r="M51" s="360">
        <v>0</v>
      </c>
      <c r="N51" s="360">
        <v>0</v>
      </c>
    </row>
    <row r="52" spans="2:14" x14ac:dyDescent="0.25">
      <c r="B52" s="371" t="s">
        <v>218</v>
      </c>
      <c r="C52" s="371" t="s">
        <v>2191</v>
      </c>
      <c r="D52" s="371" t="s">
        <v>38</v>
      </c>
      <c r="E52" s="371" t="s">
        <v>478</v>
      </c>
      <c r="F52" s="360">
        <v>12</v>
      </c>
      <c r="G52" s="360">
        <v>10</v>
      </c>
      <c r="H52" s="360">
        <v>0</v>
      </c>
      <c r="I52" s="360">
        <v>0</v>
      </c>
      <c r="J52" s="360">
        <v>0</v>
      </c>
      <c r="K52" s="360">
        <v>1</v>
      </c>
      <c r="L52" s="360">
        <v>0</v>
      </c>
      <c r="M52" s="360">
        <v>0</v>
      </c>
      <c r="N52" s="360">
        <v>1</v>
      </c>
    </row>
    <row r="53" spans="2:14" x14ac:dyDescent="0.25">
      <c r="B53" s="371" t="s">
        <v>218</v>
      </c>
      <c r="C53" s="371" t="s">
        <v>2191</v>
      </c>
      <c r="D53" s="371" t="s">
        <v>38</v>
      </c>
      <c r="E53" s="371" t="s">
        <v>151</v>
      </c>
      <c r="F53" s="360">
        <v>10</v>
      </c>
      <c r="G53" s="360">
        <v>8</v>
      </c>
      <c r="H53" s="360">
        <v>0</v>
      </c>
      <c r="I53" s="360">
        <v>1</v>
      </c>
      <c r="J53" s="360">
        <v>0</v>
      </c>
      <c r="K53" s="360">
        <v>1</v>
      </c>
      <c r="L53" s="360">
        <v>0</v>
      </c>
      <c r="M53" s="360">
        <v>0</v>
      </c>
      <c r="N53" s="360">
        <v>0</v>
      </c>
    </row>
    <row r="54" spans="2:14" x14ac:dyDescent="0.25">
      <c r="B54" s="371" t="s">
        <v>218</v>
      </c>
      <c r="C54" s="371" t="s">
        <v>2191</v>
      </c>
      <c r="D54" s="371" t="s">
        <v>38</v>
      </c>
      <c r="E54" s="371" t="s">
        <v>479</v>
      </c>
      <c r="F54" s="360">
        <v>21</v>
      </c>
      <c r="G54" s="360">
        <v>21</v>
      </c>
      <c r="H54" s="360">
        <v>0</v>
      </c>
      <c r="I54" s="360">
        <v>0</v>
      </c>
      <c r="J54" s="360">
        <v>0</v>
      </c>
      <c r="K54" s="360">
        <v>0</v>
      </c>
      <c r="L54" s="360">
        <v>0</v>
      </c>
      <c r="M54" s="360">
        <v>0</v>
      </c>
      <c r="N54" s="360">
        <v>0</v>
      </c>
    </row>
    <row r="55" spans="2:14" x14ac:dyDescent="0.25">
      <c r="B55" s="371" t="s">
        <v>218</v>
      </c>
      <c r="C55" s="371" t="s">
        <v>2191</v>
      </c>
      <c r="D55" s="371" t="s">
        <v>38</v>
      </c>
      <c r="E55" s="371" t="s">
        <v>2894</v>
      </c>
      <c r="F55" s="360">
        <v>2</v>
      </c>
      <c r="G55" s="360">
        <v>2</v>
      </c>
      <c r="H55" s="360">
        <v>0</v>
      </c>
      <c r="I55" s="360">
        <v>0</v>
      </c>
      <c r="J55" s="360">
        <v>0</v>
      </c>
      <c r="K55" s="360">
        <v>0</v>
      </c>
      <c r="L55" s="360">
        <v>0</v>
      </c>
      <c r="M55" s="360">
        <v>0</v>
      </c>
      <c r="N55" s="360">
        <v>0</v>
      </c>
    </row>
    <row r="56" spans="2:14" x14ac:dyDescent="0.25">
      <c r="B56" s="371" t="s">
        <v>218</v>
      </c>
      <c r="C56" s="371" t="s">
        <v>2191</v>
      </c>
      <c r="D56" s="371" t="s">
        <v>38</v>
      </c>
      <c r="E56" s="371" t="s">
        <v>480</v>
      </c>
      <c r="F56" s="360">
        <v>13</v>
      </c>
      <c r="G56" s="360">
        <v>10</v>
      </c>
      <c r="H56" s="360">
        <v>0</v>
      </c>
      <c r="I56" s="360">
        <v>0</v>
      </c>
      <c r="J56" s="360">
        <v>0</v>
      </c>
      <c r="K56" s="360">
        <v>3</v>
      </c>
      <c r="L56" s="360">
        <v>0</v>
      </c>
      <c r="M56" s="360">
        <v>0</v>
      </c>
      <c r="N56" s="360">
        <v>0</v>
      </c>
    </row>
    <row r="57" spans="2:14" x14ac:dyDescent="0.25">
      <c r="B57" s="371" t="s">
        <v>218</v>
      </c>
      <c r="C57" s="371" t="s">
        <v>2191</v>
      </c>
      <c r="D57" s="371" t="s">
        <v>38</v>
      </c>
      <c r="E57" s="371" t="s">
        <v>481</v>
      </c>
      <c r="F57" s="360">
        <v>491</v>
      </c>
      <c r="G57" s="360">
        <v>369</v>
      </c>
      <c r="H57" s="360">
        <v>1</v>
      </c>
      <c r="I57" s="360">
        <v>6</v>
      </c>
      <c r="J57" s="360">
        <v>1</v>
      </c>
      <c r="K57" s="360">
        <v>44</v>
      </c>
      <c r="L57" s="360">
        <v>0</v>
      </c>
      <c r="M57" s="360">
        <v>40</v>
      </c>
      <c r="N57" s="360">
        <v>30</v>
      </c>
    </row>
    <row r="58" spans="2:14" x14ac:dyDescent="0.25">
      <c r="B58" s="371" t="s">
        <v>218</v>
      </c>
      <c r="C58" s="371" t="s">
        <v>2191</v>
      </c>
      <c r="D58" s="371" t="s">
        <v>38</v>
      </c>
      <c r="E58" s="371" t="s">
        <v>2895</v>
      </c>
      <c r="F58" s="360">
        <v>7</v>
      </c>
      <c r="G58" s="360">
        <v>7</v>
      </c>
      <c r="H58" s="360">
        <v>0</v>
      </c>
      <c r="I58" s="360">
        <v>0</v>
      </c>
      <c r="J58" s="360">
        <v>0</v>
      </c>
      <c r="K58" s="360">
        <v>0</v>
      </c>
      <c r="L58" s="360">
        <v>0</v>
      </c>
      <c r="M58" s="360">
        <v>0</v>
      </c>
      <c r="N58" s="360">
        <v>0</v>
      </c>
    </row>
    <row r="59" spans="2:14" x14ac:dyDescent="0.25">
      <c r="B59" s="371" t="s">
        <v>218</v>
      </c>
      <c r="C59" s="371" t="s">
        <v>2191</v>
      </c>
      <c r="D59" s="371" t="s">
        <v>38</v>
      </c>
      <c r="E59" s="371" t="s">
        <v>482</v>
      </c>
      <c r="F59" s="360">
        <v>2</v>
      </c>
      <c r="G59" s="360">
        <v>1</v>
      </c>
      <c r="H59" s="360">
        <v>0</v>
      </c>
      <c r="I59" s="360">
        <v>0</v>
      </c>
      <c r="J59" s="360">
        <v>0</v>
      </c>
      <c r="K59" s="360">
        <v>1</v>
      </c>
      <c r="L59" s="360">
        <v>0</v>
      </c>
      <c r="M59" s="360">
        <v>0</v>
      </c>
      <c r="N59" s="360">
        <v>0</v>
      </c>
    </row>
    <row r="60" spans="2:14" x14ac:dyDescent="0.25">
      <c r="B60" s="371" t="s">
        <v>218</v>
      </c>
      <c r="C60" s="371" t="s">
        <v>2191</v>
      </c>
      <c r="D60" s="371" t="s">
        <v>38</v>
      </c>
      <c r="E60" s="371" t="s">
        <v>483</v>
      </c>
      <c r="F60" s="360">
        <v>63</v>
      </c>
      <c r="G60" s="360">
        <v>51</v>
      </c>
      <c r="H60" s="360">
        <v>2</v>
      </c>
      <c r="I60" s="360">
        <v>3</v>
      </c>
      <c r="J60" s="360">
        <v>0</v>
      </c>
      <c r="K60" s="360">
        <v>7</v>
      </c>
      <c r="L60" s="360">
        <v>0</v>
      </c>
      <c r="M60" s="360">
        <v>0</v>
      </c>
      <c r="N60" s="360">
        <v>0</v>
      </c>
    </row>
    <row r="61" spans="2:14" x14ac:dyDescent="0.25">
      <c r="B61" s="371" t="s">
        <v>218</v>
      </c>
      <c r="C61" s="371" t="s">
        <v>2191</v>
      </c>
      <c r="D61" s="371" t="s">
        <v>38</v>
      </c>
      <c r="E61" s="371" t="s">
        <v>484</v>
      </c>
      <c r="F61" s="360">
        <v>58</v>
      </c>
      <c r="G61" s="360">
        <v>48</v>
      </c>
      <c r="H61" s="360">
        <v>0</v>
      </c>
      <c r="I61" s="360">
        <v>3</v>
      </c>
      <c r="J61" s="360">
        <v>0</v>
      </c>
      <c r="K61" s="360">
        <v>5</v>
      </c>
      <c r="L61" s="360">
        <v>0</v>
      </c>
      <c r="M61" s="360">
        <v>2</v>
      </c>
      <c r="N61" s="360">
        <v>0</v>
      </c>
    </row>
    <row r="62" spans="2:14" x14ac:dyDescent="0.25">
      <c r="B62" s="371" t="s">
        <v>218</v>
      </c>
      <c r="C62" s="371" t="s">
        <v>2191</v>
      </c>
      <c r="D62" s="371" t="s">
        <v>38</v>
      </c>
      <c r="E62" s="371" t="s">
        <v>485</v>
      </c>
      <c r="F62" s="360">
        <v>31</v>
      </c>
      <c r="G62" s="360">
        <v>26</v>
      </c>
      <c r="H62" s="360">
        <v>0</v>
      </c>
      <c r="I62" s="360">
        <v>0</v>
      </c>
      <c r="J62" s="360">
        <v>0</v>
      </c>
      <c r="K62" s="360">
        <v>5</v>
      </c>
      <c r="L62" s="360">
        <v>0</v>
      </c>
      <c r="M62" s="360">
        <v>0</v>
      </c>
      <c r="N62" s="360">
        <v>0</v>
      </c>
    </row>
    <row r="63" spans="2:14" x14ac:dyDescent="0.25">
      <c r="B63" s="371" t="s">
        <v>218</v>
      </c>
      <c r="C63" s="371" t="s">
        <v>2191</v>
      </c>
      <c r="D63" s="371" t="s">
        <v>38</v>
      </c>
      <c r="E63" s="371" t="s">
        <v>486</v>
      </c>
      <c r="F63" s="360">
        <v>4</v>
      </c>
      <c r="G63" s="360">
        <v>3</v>
      </c>
      <c r="H63" s="360">
        <v>0</v>
      </c>
      <c r="I63" s="360">
        <v>0</v>
      </c>
      <c r="J63" s="360">
        <v>0</v>
      </c>
      <c r="K63" s="360">
        <v>1</v>
      </c>
      <c r="L63" s="360">
        <v>0</v>
      </c>
      <c r="M63" s="360">
        <v>0</v>
      </c>
      <c r="N63" s="360">
        <v>0</v>
      </c>
    </row>
    <row r="64" spans="2:14" x14ac:dyDescent="0.25">
      <c r="B64" s="371" t="s">
        <v>218</v>
      </c>
      <c r="C64" s="371" t="s">
        <v>2191</v>
      </c>
      <c r="D64" s="371" t="s">
        <v>38</v>
      </c>
      <c r="E64" s="371" t="s">
        <v>487</v>
      </c>
      <c r="F64" s="360">
        <v>14</v>
      </c>
      <c r="G64" s="360">
        <v>8</v>
      </c>
      <c r="H64" s="360">
        <v>0</v>
      </c>
      <c r="I64" s="360">
        <v>1</v>
      </c>
      <c r="J64" s="360">
        <v>0</v>
      </c>
      <c r="K64" s="360">
        <v>5</v>
      </c>
      <c r="L64" s="360">
        <v>0</v>
      </c>
      <c r="M64" s="360">
        <v>0</v>
      </c>
      <c r="N64" s="360">
        <v>0</v>
      </c>
    </row>
    <row r="65" spans="2:14" x14ac:dyDescent="0.25">
      <c r="B65" s="371" t="s">
        <v>218</v>
      </c>
      <c r="C65" s="371" t="s">
        <v>2191</v>
      </c>
      <c r="D65" s="371" t="s">
        <v>38</v>
      </c>
      <c r="E65" s="371" t="s">
        <v>3755</v>
      </c>
      <c r="F65" s="360">
        <v>1</v>
      </c>
      <c r="G65" s="360">
        <v>1</v>
      </c>
      <c r="H65" s="360">
        <v>0</v>
      </c>
      <c r="I65" s="360">
        <v>0</v>
      </c>
      <c r="J65" s="360">
        <v>0</v>
      </c>
      <c r="K65" s="360">
        <v>0</v>
      </c>
      <c r="L65" s="360">
        <v>0</v>
      </c>
      <c r="M65" s="360">
        <v>0</v>
      </c>
      <c r="N65" s="360">
        <v>0</v>
      </c>
    </row>
    <row r="66" spans="2:14" x14ac:dyDescent="0.25">
      <c r="B66" s="371" t="s">
        <v>218</v>
      </c>
      <c r="C66" s="371" t="s">
        <v>2191</v>
      </c>
      <c r="D66" s="371" t="s">
        <v>38</v>
      </c>
      <c r="E66" s="371" t="s">
        <v>488</v>
      </c>
      <c r="F66" s="360">
        <v>67</v>
      </c>
      <c r="G66" s="360">
        <v>24</v>
      </c>
      <c r="H66" s="360">
        <v>0</v>
      </c>
      <c r="I66" s="360">
        <v>30</v>
      </c>
      <c r="J66" s="360">
        <v>0</v>
      </c>
      <c r="K66" s="360">
        <v>10</v>
      </c>
      <c r="L66" s="360">
        <v>0</v>
      </c>
      <c r="M66" s="360">
        <v>0</v>
      </c>
      <c r="N66" s="360">
        <v>3</v>
      </c>
    </row>
    <row r="67" spans="2:14" x14ac:dyDescent="0.25">
      <c r="B67" s="371" t="s">
        <v>218</v>
      </c>
      <c r="C67" s="371" t="s">
        <v>2191</v>
      </c>
      <c r="D67" s="371" t="s">
        <v>38</v>
      </c>
      <c r="E67" s="371" t="s">
        <v>489</v>
      </c>
      <c r="F67" s="360">
        <v>24</v>
      </c>
      <c r="G67" s="360">
        <v>17</v>
      </c>
      <c r="H67" s="360">
        <v>0</v>
      </c>
      <c r="I67" s="360">
        <v>1</v>
      </c>
      <c r="J67" s="360">
        <v>0</v>
      </c>
      <c r="K67" s="360">
        <v>6</v>
      </c>
      <c r="L67" s="360">
        <v>0</v>
      </c>
      <c r="M67" s="360">
        <v>0</v>
      </c>
      <c r="N67" s="360">
        <v>0</v>
      </c>
    </row>
    <row r="68" spans="2:14" x14ac:dyDescent="0.25">
      <c r="B68" s="371" t="s">
        <v>218</v>
      </c>
      <c r="C68" s="371" t="s">
        <v>2191</v>
      </c>
      <c r="D68" s="371" t="s">
        <v>38</v>
      </c>
      <c r="E68" s="371" t="s">
        <v>490</v>
      </c>
      <c r="F68" s="360">
        <v>8</v>
      </c>
      <c r="G68" s="360">
        <v>7</v>
      </c>
      <c r="H68" s="360">
        <v>0</v>
      </c>
      <c r="I68" s="360">
        <v>1</v>
      </c>
      <c r="J68" s="360">
        <v>0</v>
      </c>
      <c r="K68" s="360">
        <v>0</v>
      </c>
      <c r="L68" s="360">
        <v>0</v>
      </c>
      <c r="M68" s="360">
        <v>0</v>
      </c>
      <c r="N68" s="360">
        <v>0</v>
      </c>
    </row>
    <row r="69" spans="2:14" x14ac:dyDescent="0.25">
      <c r="B69" s="371" t="s">
        <v>218</v>
      </c>
      <c r="C69" s="371" t="s">
        <v>2191</v>
      </c>
      <c r="D69" s="371" t="s">
        <v>2189</v>
      </c>
      <c r="E69" s="371" t="s">
        <v>553</v>
      </c>
      <c r="F69" s="360">
        <v>35</v>
      </c>
      <c r="G69" s="360">
        <v>32</v>
      </c>
      <c r="H69" s="360">
        <v>0</v>
      </c>
      <c r="I69" s="360">
        <v>0</v>
      </c>
      <c r="J69" s="360">
        <v>0</v>
      </c>
      <c r="K69" s="360">
        <v>3</v>
      </c>
      <c r="L69" s="360">
        <v>0</v>
      </c>
      <c r="M69" s="360">
        <v>0</v>
      </c>
      <c r="N69" s="360">
        <v>0</v>
      </c>
    </row>
    <row r="70" spans="2:14" x14ac:dyDescent="0.25">
      <c r="B70" s="371" t="s">
        <v>218</v>
      </c>
      <c r="C70" s="371" t="s">
        <v>2191</v>
      </c>
      <c r="D70" s="371" t="s">
        <v>2189</v>
      </c>
      <c r="E70" s="371" t="s">
        <v>554</v>
      </c>
      <c r="F70" s="360">
        <v>8561</v>
      </c>
      <c r="G70" s="360">
        <v>5279</v>
      </c>
      <c r="H70" s="360">
        <v>116</v>
      </c>
      <c r="I70" s="360">
        <v>394</v>
      </c>
      <c r="J70" s="360">
        <v>9</v>
      </c>
      <c r="K70" s="360">
        <v>2342</v>
      </c>
      <c r="L70" s="360">
        <v>4</v>
      </c>
      <c r="M70" s="360">
        <v>21</v>
      </c>
      <c r="N70" s="360">
        <v>396</v>
      </c>
    </row>
    <row r="71" spans="2:14" x14ac:dyDescent="0.25">
      <c r="B71" s="371" t="s">
        <v>218</v>
      </c>
      <c r="C71" s="371" t="s">
        <v>2191</v>
      </c>
      <c r="D71" s="371" t="s">
        <v>2189</v>
      </c>
      <c r="E71" s="371" t="s">
        <v>555</v>
      </c>
      <c r="F71" s="360">
        <v>25</v>
      </c>
      <c r="G71" s="360">
        <v>19</v>
      </c>
      <c r="H71" s="360">
        <v>0</v>
      </c>
      <c r="I71" s="360">
        <v>0</v>
      </c>
      <c r="J71" s="360">
        <v>0</v>
      </c>
      <c r="K71" s="360">
        <v>6</v>
      </c>
      <c r="L71" s="360">
        <v>0</v>
      </c>
      <c r="M71" s="360">
        <v>0</v>
      </c>
      <c r="N71" s="360">
        <v>0</v>
      </c>
    </row>
    <row r="72" spans="2:14" x14ac:dyDescent="0.25">
      <c r="B72" s="371" t="s">
        <v>218</v>
      </c>
      <c r="C72" s="371" t="s">
        <v>2191</v>
      </c>
      <c r="D72" s="371" t="s">
        <v>2189</v>
      </c>
      <c r="E72" s="371" t="s">
        <v>556</v>
      </c>
      <c r="F72" s="360">
        <v>5</v>
      </c>
      <c r="G72" s="360">
        <v>5</v>
      </c>
      <c r="H72" s="360">
        <v>0</v>
      </c>
      <c r="I72" s="360">
        <v>0</v>
      </c>
      <c r="J72" s="360">
        <v>0</v>
      </c>
      <c r="K72" s="360">
        <v>0</v>
      </c>
      <c r="L72" s="360">
        <v>0</v>
      </c>
      <c r="M72" s="360">
        <v>0</v>
      </c>
      <c r="N72" s="360">
        <v>0</v>
      </c>
    </row>
    <row r="73" spans="2:14" x14ac:dyDescent="0.25">
      <c r="B73" s="371" t="s">
        <v>218</v>
      </c>
      <c r="C73" s="371" t="s">
        <v>2191</v>
      </c>
      <c r="D73" s="371" t="s">
        <v>2189</v>
      </c>
      <c r="E73" s="371" t="s">
        <v>557</v>
      </c>
      <c r="F73" s="360">
        <v>144</v>
      </c>
      <c r="G73" s="360">
        <v>62</v>
      </c>
      <c r="H73" s="360">
        <v>1</v>
      </c>
      <c r="I73" s="360">
        <v>8</v>
      </c>
      <c r="J73" s="360">
        <v>0</v>
      </c>
      <c r="K73" s="360">
        <v>27</v>
      </c>
      <c r="L73" s="360">
        <v>0</v>
      </c>
      <c r="M73" s="360">
        <v>19</v>
      </c>
      <c r="N73" s="360">
        <v>27</v>
      </c>
    </row>
    <row r="74" spans="2:14" x14ac:dyDescent="0.25">
      <c r="B74" s="371" t="s">
        <v>218</v>
      </c>
      <c r="C74" s="371" t="s">
        <v>2191</v>
      </c>
      <c r="D74" s="371" t="s">
        <v>2189</v>
      </c>
      <c r="E74" s="371" t="s">
        <v>558</v>
      </c>
      <c r="F74" s="360">
        <v>18</v>
      </c>
      <c r="G74" s="360">
        <v>13</v>
      </c>
      <c r="H74" s="360">
        <v>0</v>
      </c>
      <c r="I74" s="360">
        <v>0</v>
      </c>
      <c r="J74" s="360">
        <v>1</v>
      </c>
      <c r="K74" s="360">
        <v>3</v>
      </c>
      <c r="L74" s="360">
        <v>0</v>
      </c>
      <c r="M74" s="360">
        <v>0</v>
      </c>
      <c r="N74" s="360">
        <v>1</v>
      </c>
    </row>
    <row r="75" spans="2:14" x14ac:dyDescent="0.25">
      <c r="B75" s="371" t="s">
        <v>218</v>
      </c>
      <c r="C75" s="371" t="s">
        <v>2191</v>
      </c>
      <c r="D75" s="371" t="s">
        <v>2189</v>
      </c>
      <c r="E75" s="371" t="s">
        <v>559</v>
      </c>
      <c r="F75" s="360">
        <v>9</v>
      </c>
      <c r="G75" s="360">
        <v>4</v>
      </c>
      <c r="H75" s="360">
        <v>0</v>
      </c>
      <c r="I75" s="360">
        <v>0</v>
      </c>
      <c r="J75" s="360">
        <v>0</v>
      </c>
      <c r="K75" s="360">
        <v>5</v>
      </c>
      <c r="L75" s="360">
        <v>0</v>
      </c>
      <c r="M75" s="360">
        <v>0</v>
      </c>
      <c r="N75" s="360">
        <v>0</v>
      </c>
    </row>
    <row r="76" spans="2:14" x14ac:dyDescent="0.25">
      <c r="B76" s="371" t="s">
        <v>218</v>
      </c>
      <c r="C76" s="371" t="s">
        <v>2191</v>
      </c>
      <c r="D76" s="371" t="s">
        <v>2189</v>
      </c>
      <c r="E76" s="371" t="s">
        <v>560</v>
      </c>
      <c r="F76" s="360">
        <v>30</v>
      </c>
      <c r="G76" s="360">
        <v>25</v>
      </c>
      <c r="H76" s="360">
        <v>0</v>
      </c>
      <c r="I76" s="360">
        <v>0</v>
      </c>
      <c r="J76" s="360">
        <v>1</v>
      </c>
      <c r="K76" s="360">
        <v>4</v>
      </c>
      <c r="L76" s="360">
        <v>0</v>
      </c>
      <c r="M76" s="360">
        <v>0</v>
      </c>
      <c r="N76" s="360">
        <v>0</v>
      </c>
    </row>
    <row r="77" spans="2:14" x14ac:dyDescent="0.25">
      <c r="B77" s="371" t="s">
        <v>218</v>
      </c>
      <c r="C77" s="371" t="s">
        <v>2191</v>
      </c>
      <c r="D77" s="371" t="s">
        <v>2189</v>
      </c>
      <c r="E77" s="371" t="s">
        <v>561</v>
      </c>
      <c r="F77" s="360">
        <v>27</v>
      </c>
      <c r="G77" s="360">
        <v>15</v>
      </c>
      <c r="H77" s="360">
        <v>0</v>
      </c>
      <c r="I77" s="360">
        <v>1</v>
      </c>
      <c r="J77" s="360">
        <v>0</v>
      </c>
      <c r="K77" s="360">
        <v>7</v>
      </c>
      <c r="L77" s="360">
        <v>0</v>
      </c>
      <c r="M77" s="360">
        <v>3</v>
      </c>
      <c r="N77" s="360">
        <v>1</v>
      </c>
    </row>
    <row r="78" spans="2:14" x14ac:dyDescent="0.25">
      <c r="B78" s="371" t="s">
        <v>218</v>
      </c>
      <c r="C78" s="371" t="s">
        <v>2191</v>
      </c>
      <c r="D78" s="371" t="s">
        <v>2189</v>
      </c>
      <c r="E78" s="371" t="s">
        <v>562</v>
      </c>
      <c r="F78" s="360">
        <v>38</v>
      </c>
      <c r="G78" s="360">
        <v>32</v>
      </c>
      <c r="H78" s="360">
        <v>1</v>
      </c>
      <c r="I78" s="360">
        <v>0</v>
      </c>
      <c r="J78" s="360">
        <v>0</v>
      </c>
      <c r="K78" s="360">
        <v>2</v>
      </c>
      <c r="L78" s="360">
        <v>0</v>
      </c>
      <c r="M78" s="360">
        <v>0</v>
      </c>
      <c r="N78" s="360">
        <v>3</v>
      </c>
    </row>
    <row r="79" spans="2:14" x14ac:dyDescent="0.25">
      <c r="B79" s="371" t="s">
        <v>218</v>
      </c>
      <c r="C79" s="371" t="s">
        <v>2191</v>
      </c>
      <c r="D79" s="371" t="s">
        <v>2189</v>
      </c>
      <c r="E79" s="371" t="s">
        <v>563</v>
      </c>
      <c r="F79" s="360">
        <v>7</v>
      </c>
      <c r="G79" s="360">
        <v>4</v>
      </c>
      <c r="H79" s="360">
        <v>0</v>
      </c>
      <c r="I79" s="360">
        <v>0</v>
      </c>
      <c r="J79" s="360">
        <v>0</v>
      </c>
      <c r="K79" s="360">
        <v>3</v>
      </c>
      <c r="L79" s="360">
        <v>0</v>
      </c>
      <c r="M79" s="360">
        <v>0</v>
      </c>
      <c r="N79" s="360">
        <v>0</v>
      </c>
    </row>
    <row r="80" spans="2:14" x14ac:dyDescent="0.25">
      <c r="B80" s="371" t="s">
        <v>218</v>
      </c>
      <c r="C80" s="371" t="s">
        <v>2191</v>
      </c>
      <c r="D80" s="371" t="s">
        <v>2189</v>
      </c>
      <c r="E80" s="371" t="s">
        <v>564</v>
      </c>
      <c r="F80" s="360">
        <v>16</v>
      </c>
      <c r="G80" s="360">
        <v>10</v>
      </c>
      <c r="H80" s="360">
        <v>0</v>
      </c>
      <c r="I80" s="360">
        <v>1</v>
      </c>
      <c r="J80" s="360">
        <v>0</v>
      </c>
      <c r="K80" s="360">
        <v>5</v>
      </c>
      <c r="L80" s="360">
        <v>0</v>
      </c>
      <c r="M80" s="360">
        <v>0</v>
      </c>
      <c r="N80" s="360">
        <v>0</v>
      </c>
    </row>
    <row r="81" spans="2:14" x14ac:dyDescent="0.25">
      <c r="B81" s="371" t="s">
        <v>218</v>
      </c>
      <c r="C81" s="371" t="s">
        <v>2191</v>
      </c>
      <c r="D81" s="371" t="s">
        <v>2189</v>
      </c>
      <c r="E81" s="371" t="s">
        <v>565</v>
      </c>
      <c r="F81" s="360">
        <v>767</v>
      </c>
      <c r="G81" s="360">
        <v>470</v>
      </c>
      <c r="H81" s="360">
        <v>1</v>
      </c>
      <c r="I81" s="360">
        <v>8</v>
      </c>
      <c r="J81" s="360">
        <v>1</v>
      </c>
      <c r="K81" s="360">
        <v>280</v>
      </c>
      <c r="L81" s="360">
        <v>1</v>
      </c>
      <c r="M81" s="360">
        <v>4</v>
      </c>
      <c r="N81" s="360">
        <v>2</v>
      </c>
    </row>
    <row r="82" spans="2:14" x14ac:dyDescent="0.25">
      <c r="B82" s="371" t="s">
        <v>218</v>
      </c>
      <c r="C82" s="371" t="s">
        <v>2191</v>
      </c>
      <c r="D82" s="371" t="s">
        <v>2189</v>
      </c>
      <c r="E82" s="371" t="s">
        <v>566</v>
      </c>
      <c r="F82" s="360">
        <v>346</v>
      </c>
      <c r="G82" s="360">
        <v>166</v>
      </c>
      <c r="H82" s="360">
        <v>1</v>
      </c>
      <c r="I82" s="360">
        <v>6</v>
      </c>
      <c r="J82" s="360">
        <v>0</v>
      </c>
      <c r="K82" s="360">
        <v>165</v>
      </c>
      <c r="L82" s="360">
        <v>0</v>
      </c>
      <c r="M82" s="360">
        <v>2</v>
      </c>
      <c r="N82" s="360">
        <v>6</v>
      </c>
    </row>
    <row r="83" spans="2:14" x14ac:dyDescent="0.25">
      <c r="B83" s="371" t="s">
        <v>218</v>
      </c>
      <c r="C83" s="371" t="s">
        <v>2191</v>
      </c>
      <c r="D83" s="371" t="s">
        <v>2189</v>
      </c>
      <c r="E83" s="371" t="s">
        <v>567</v>
      </c>
      <c r="F83" s="360">
        <v>59</v>
      </c>
      <c r="G83" s="360">
        <v>39</v>
      </c>
      <c r="H83" s="360">
        <v>0</v>
      </c>
      <c r="I83" s="360">
        <v>1</v>
      </c>
      <c r="J83" s="360">
        <v>0</v>
      </c>
      <c r="K83" s="360">
        <v>17</v>
      </c>
      <c r="L83" s="360">
        <v>0</v>
      </c>
      <c r="M83" s="360">
        <v>0</v>
      </c>
      <c r="N83" s="360">
        <v>2</v>
      </c>
    </row>
    <row r="84" spans="2:14" x14ac:dyDescent="0.25">
      <c r="B84" s="371" t="s">
        <v>218</v>
      </c>
      <c r="C84" s="371" t="s">
        <v>2191</v>
      </c>
      <c r="D84" s="371" t="s">
        <v>2189</v>
      </c>
      <c r="E84" s="371" t="s">
        <v>568</v>
      </c>
      <c r="F84" s="360">
        <v>6</v>
      </c>
      <c r="G84" s="360">
        <v>6</v>
      </c>
      <c r="H84" s="360">
        <v>0</v>
      </c>
      <c r="I84" s="360">
        <v>0</v>
      </c>
      <c r="J84" s="360">
        <v>0</v>
      </c>
      <c r="K84" s="360">
        <v>0</v>
      </c>
      <c r="L84" s="360">
        <v>0</v>
      </c>
      <c r="M84" s="360">
        <v>0</v>
      </c>
      <c r="N84" s="360">
        <v>0</v>
      </c>
    </row>
    <row r="85" spans="2:14" x14ac:dyDescent="0.25">
      <c r="B85" s="371" t="s">
        <v>218</v>
      </c>
      <c r="C85" s="371" t="s">
        <v>2191</v>
      </c>
      <c r="D85" s="371" t="s">
        <v>2189</v>
      </c>
      <c r="E85" s="371" t="s">
        <v>569</v>
      </c>
      <c r="F85" s="360">
        <v>734</v>
      </c>
      <c r="G85" s="360">
        <v>603</v>
      </c>
      <c r="H85" s="360">
        <v>5</v>
      </c>
      <c r="I85" s="360">
        <v>15</v>
      </c>
      <c r="J85" s="360">
        <v>7</v>
      </c>
      <c r="K85" s="360">
        <v>88</v>
      </c>
      <c r="L85" s="360">
        <v>0</v>
      </c>
      <c r="M85" s="360">
        <v>0</v>
      </c>
      <c r="N85" s="360">
        <v>16</v>
      </c>
    </row>
    <row r="86" spans="2:14" x14ac:dyDescent="0.25">
      <c r="B86" s="371" t="s">
        <v>218</v>
      </c>
      <c r="C86" s="371" t="s">
        <v>2191</v>
      </c>
      <c r="D86" s="371" t="s">
        <v>2189</v>
      </c>
      <c r="E86" s="371" t="s">
        <v>570</v>
      </c>
      <c r="F86" s="360">
        <v>85</v>
      </c>
      <c r="G86" s="360">
        <v>50</v>
      </c>
      <c r="H86" s="360">
        <v>1</v>
      </c>
      <c r="I86" s="360">
        <v>5</v>
      </c>
      <c r="J86" s="360">
        <v>0</v>
      </c>
      <c r="K86" s="360">
        <v>24</v>
      </c>
      <c r="L86" s="360">
        <v>0</v>
      </c>
      <c r="M86" s="360">
        <v>0</v>
      </c>
      <c r="N86" s="360">
        <v>5</v>
      </c>
    </row>
    <row r="87" spans="2:14" x14ac:dyDescent="0.25">
      <c r="B87" s="371" t="s">
        <v>218</v>
      </c>
      <c r="C87" s="371" t="s">
        <v>2191</v>
      </c>
      <c r="D87" s="371" t="s">
        <v>2189</v>
      </c>
      <c r="E87" s="371" t="s">
        <v>571</v>
      </c>
      <c r="F87" s="360">
        <v>2537</v>
      </c>
      <c r="G87" s="360">
        <v>2025</v>
      </c>
      <c r="H87" s="360">
        <v>9</v>
      </c>
      <c r="I87" s="360">
        <v>50</v>
      </c>
      <c r="J87" s="360">
        <v>1</v>
      </c>
      <c r="K87" s="360">
        <v>384</v>
      </c>
      <c r="L87" s="360">
        <v>3</v>
      </c>
      <c r="M87" s="360">
        <v>6</v>
      </c>
      <c r="N87" s="360">
        <v>59</v>
      </c>
    </row>
    <row r="88" spans="2:14" x14ac:dyDescent="0.25">
      <c r="B88" s="371" t="s">
        <v>218</v>
      </c>
      <c r="C88" s="371" t="s">
        <v>2191</v>
      </c>
      <c r="D88" s="371" t="s">
        <v>2189</v>
      </c>
      <c r="E88" s="371" t="s">
        <v>572</v>
      </c>
      <c r="F88" s="360">
        <v>41</v>
      </c>
      <c r="G88" s="360">
        <v>33</v>
      </c>
      <c r="H88" s="360">
        <v>0</v>
      </c>
      <c r="I88" s="360">
        <v>1</v>
      </c>
      <c r="J88" s="360">
        <v>0</v>
      </c>
      <c r="K88" s="360">
        <v>4</v>
      </c>
      <c r="L88" s="360">
        <v>0</v>
      </c>
      <c r="M88" s="360">
        <v>0</v>
      </c>
      <c r="N88" s="360">
        <v>3</v>
      </c>
    </row>
    <row r="89" spans="2:14" x14ac:dyDescent="0.25">
      <c r="B89" s="371" t="s">
        <v>218</v>
      </c>
      <c r="C89" s="371" t="s">
        <v>2191</v>
      </c>
      <c r="D89" s="371" t="s">
        <v>2189</v>
      </c>
      <c r="E89" s="371" t="s">
        <v>573</v>
      </c>
      <c r="F89" s="360">
        <v>74</v>
      </c>
      <c r="G89" s="360">
        <v>50</v>
      </c>
      <c r="H89" s="360">
        <v>0</v>
      </c>
      <c r="I89" s="360">
        <v>6</v>
      </c>
      <c r="J89" s="360">
        <v>0</v>
      </c>
      <c r="K89" s="360">
        <v>14</v>
      </c>
      <c r="L89" s="360">
        <v>0</v>
      </c>
      <c r="M89" s="360">
        <v>0</v>
      </c>
      <c r="N89" s="360">
        <v>4</v>
      </c>
    </row>
    <row r="90" spans="2:14" x14ac:dyDescent="0.25">
      <c r="B90" s="371" t="s">
        <v>218</v>
      </c>
      <c r="C90" s="371" t="s">
        <v>2191</v>
      </c>
      <c r="D90" s="371" t="s">
        <v>2189</v>
      </c>
      <c r="E90" s="371" t="s">
        <v>574</v>
      </c>
      <c r="F90" s="360">
        <v>36</v>
      </c>
      <c r="G90" s="360">
        <v>30</v>
      </c>
      <c r="H90" s="360">
        <v>0</v>
      </c>
      <c r="I90" s="360">
        <v>0</v>
      </c>
      <c r="J90" s="360">
        <v>0</v>
      </c>
      <c r="K90" s="360">
        <v>6</v>
      </c>
      <c r="L90" s="360">
        <v>0</v>
      </c>
      <c r="M90" s="360">
        <v>0</v>
      </c>
      <c r="N90" s="360">
        <v>0</v>
      </c>
    </row>
    <row r="91" spans="2:14" x14ac:dyDescent="0.25">
      <c r="B91" s="371" t="s">
        <v>218</v>
      </c>
      <c r="C91" s="371" t="s">
        <v>2191</v>
      </c>
      <c r="D91" s="371" t="s">
        <v>2189</v>
      </c>
      <c r="E91" s="371" t="s">
        <v>575</v>
      </c>
      <c r="F91" s="360">
        <v>3281</v>
      </c>
      <c r="G91" s="360">
        <v>2041</v>
      </c>
      <c r="H91" s="360">
        <v>27</v>
      </c>
      <c r="I91" s="360">
        <v>140</v>
      </c>
      <c r="J91" s="360">
        <v>4</v>
      </c>
      <c r="K91" s="360">
        <v>936</v>
      </c>
      <c r="L91" s="360">
        <v>2</v>
      </c>
      <c r="M91" s="360">
        <v>9</v>
      </c>
      <c r="N91" s="360">
        <v>122</v>
      </c>
    </row>
    <row r="92" spans="2:14" x14ac:dyDescent="0.25">
      <c r="B92" s="371" t="s">
        <v>218</v>
      </c>
      <c r="C92" s="371" t="s">
        <v>2191</v>
      </c>
      <c r="D92" s="371" t="s">
        <v>2189</v>
      </c>
      <c r="E92" s="371" t="s">
        <v>576</v>
      </c>
      <c r="F92" s="360">
        <v>7</v>
      </c>
      <c r="G92" s="360">
        <v>6</v>
      </c>
      <c r="H92" s="360">
        <v>0</v>
      </c>
      <c r="I92" s="360">
        <v>1</v>
      </c>
      <c r="J92" s="360">
        <v>0</v>
      </c>
      <c r="K92" s="360">
        <v>0</v>
      </c>
      <c r="L92" s="360">
        <v>0</v>
      </c>
      <c r="M92" s="360">
        <v>0</v>
      </c>
      <c r="N92" s="360">
        <v>0</v>
      </c>
    </row>
    <row r="93" spans="2:14" x14ac:dyDescent="0.25">
      <c r="B93" s="371" t="s">
        <v>218</v>
      </c>
      <c r="C93" s="371" t="s">
        <v>2191</v>
      </c>
      <c r="D93" s="371" t="s">
        <v>2189</v>
      </c>
      <c r="E93" s="371" t="s">
        <v>577</v>
      </c>
      <c r="F93" s="360">
        <v>116</v>
      </c>
      <c r="G93" s="360">
        <v>26</v>
      </c>
      <c r="H93" s="360">
        <v>0</v>
      </c>
      <c r="I93" s="360">
        <v>1</v>
      </c>
      <c r="J93" s="360">
        <v>0</v>
      </c>
      <c r="K93" s="360">
        <v>2</v>
      </c>
      <c r="L93" s="360">
        <v>0</v>
      </c>
      <c r="M93" s="360">
        <v>69</v>
      </c>
      <c r="N93" s="360">
        <v>18</v>
      </c>
    </row>
    <row r="94" spans="2:14" x14ac:dyDescent="0.25">
      <c r="B94" s="371" t="s">
        <v>218</v>
      </c>
      <c r="C94" s="371" t="s">
        <v>2191</v>
      </c>
      <c r="D94" s="371" t="s">
        <v>2189</v>
      </c>
      <c r="E94" s="371" t="s">
        <v>578</v>
      </c>
      <c r="F94" s="360">
        <v>76</v>
      </c>
      <c r="G94" s="360">
        <v>63</v>
      </c>
      <c r="H94" s="360">
        <v>0</v>
      </c>
      <c r="I94" s="360">
        <v>2</v>
      </c>
      <c r="J94" s="360">
        <v>0</v>
      </c>
      <c r="K94" s="360">
        <v>9</v>
      </c>
      <c r="L94" s="360">
        <v>0</v>
      </c>
      <c r="M94" s="360">
        <v>0</v>
      </c>
      <c r="N94" s="360">
        <v>2</v>
      </c>
    </row>
    <row r="95" spans="2:14" x14ac:dyDescent="0.25">
      <c r="B95" s="371" t="s">
        <v>218</v>
      </c>
      <c r="C95" s="371" t="s">
        <v>2191</v>
      </c>
      <c r="D95" s="371" t="s">
        <v>2189</v>
      </c>
      <c r="E95" s="371" t="s">
        <v>579</v>
      </c>
      <c r="F95" s="360">
        <v>32</v>
      </c>
      <c r="G95" s="360">
        <v>23</v>
      </c>
      <c r="H95" s="360">
        <v>0</v>
      </c>
      <c r="I95" s="360">
        <v>2</v>
      </c>
      <c r="J95" s="360">
        <v>0</v>
      </c>
      <c r="K95" s="360">
        <v>6</v>
      </c>
      <c r="L95" s="360">
        <v>0</v>
      </c>
      <c r="M95" s="360">
        <v>0</v>
      </c>
      <c r="N95" s="360">
        <v>1</v>
      </c>
    </row>
    <row r="96" spans="2:14" x14ac:dyDescent="0.25">
      <c r="B96" s="371" t="s">
        <v>218</v>
      </c>
      <c r="C96" s="371" t="s">
        <v>2191</v>
      </c>
      <c r="D96" s="371" t="s">
        <v>2189</v>
      </c>
      <c r="E96" s="371" t="s">
        <v>580</v>
      </c>
      <c r="F96" s="360">
        <v>54</v>
      </c>
      <c r="G96" s="360">
        <v>36</v>
      </c>
      <c r="H96" s="360">
        <v>0</v>
      </c>
      <c r="I96" s="360">
        <v>0</v>
      </c>
      <c r="J96" s="360">
        <v>0</v>
      </c>
      <c r="K96" s="360">
        <v>15</v>
      </c>
      <c r="L96" s="360">
        <v>1</v>
      </c>
      <c r="M96" s="360">
        <v>0</v>
      </c>
      <c r="N96" s="360">
        <v>2</v>
      </c>
    </row>
    <row r="97" spans="2:14" x14ac:dyDescent="0.25">
      <c r="B97" s="371" t="s">
        <v>218</v>
      </c>
      <c r="C97" s="371" t="s">
        <v>2191</v>
      </c>
      <c r="D97" s="371" t="s">
        <v>2189</v>
      </c>
      <c r="E97" s="371" t="s">
        <v>581</v>
      </c>
      <c r="F97" s="360">
        <v>306</v>
      </c>
      <c r="G97" s="360">
        <v>212</v>
      </c>
      <c r="H97" s="360">
        <v>0</v>
      </c>
      <c r="I97" s="360">
        <v>10</v>
      </c>
      <c r="J97" s="360">
        <v>1</v>
      </c>
      <c r="K97" s="360">
        <v>75</v>
      </c>
      <c r="L97" s="360">
        <v>0</v>
      </c>
      <c r="M97" s="360">
        <v>1</v>
      </c>
      <c r="N97" s="360">
        <v>7</v>
      </c>
    </row>
    <row r="98" spans="2:14" x14ac:dyDescent="0.25">
      <c r="B98" s="371" t="s">
        <v>218</v>
      </c>
      <c r="C98" s="371" t="s">
        <v>2191</v>
      </c>
      <c r="D98" s="371" t="s">
        <v>2189</v>
      </c>
      <c r="E98" s="371" t="s">
        <v>582</v>
      </c>
      <c r="F98" s="360">
        <v>30</v>
      </c>
      <c r="G98" s="360">
        <v>23</v>
      </c>
      <c r="H98" s="360">
        <v>1</v>
      </c>
      <c r="I98" s="360">
        <v>0</v>
      </c>
      <c r="J98" s="360">
        <v>0</v>
      </c>
      <c r="K98" s="360">
        <v>6</v>
      </c>
      <c r="L98" s="360">
        <v>0</v>
      </c>
      <c r="M98" s="360">
        <v>0</v>
      </c>
      <c r="N98" s="360">
        <v>0</v>
      </c>
    </row>
    <row r="99" spans="2:14" x14ac:dyDescent="0.25">
      <c r="B99" s="371" t="s">
        <v>218</v>
      </c>
      <c r="C99" s="371" t="s">
        <v>2191</v>
      </c>
      <c r="D99" s="371" t="s">
        <v>2189</v>
      </c>
      <c r="E99" s="371" t="s">
        <v>583</v>
      </c>
      <c r="F99" s="360">
        <v>106</v>
      </c>
      <c r="G99" s="360">
        <v>75</v>
      </c>
      <c r="H99" s="360">
        <v>2</v>
      </c>
      <c r="I99" s="360">
        <v>3</v>
      </c>
      <c r="J99" s="360">
        <v>1</v>
      </c>
      <c r="K99" s="360">
        <v>20</v>
      </c>
      <c r="L99" s="360">
        <v>0</v>
      </c>
      <c r="M99" s="360">
        <v>0</v>
      </c>
      <c r="N99" s="360">
        <v>5</v>
      </c>
    </row>
    <row r="100" spans="2:14" x14ac:dyDescent="0.25">
      <c r="B100" s="371" t="s">
        <v>218</v>
      </c>
      <c r="C100" s="371" t="s">
        <v>2191</v>
      </c>
      <c r="D100" s="371" t="s">
        <v>2189</v>
      </c>
      <c r="E100" s="371" t="s">
        <v>584</v>
      </c>
      <c r="F100" s="360">
        <v>104</v>
      </c>
      <c r="G100" s="360">
        <v>82</v>
      </c>
      <c r="H100" s="360">
        <v>2</v>
      </c>
      <c r="I100" s="360">
        <v>3</v>
      </c>
      <c r="J100" s="360">
        <v>0</v>
      </c>
      <c r="K100" s="360">
        <v>13</v>
      </c>
      <c r="L100" s="360">
        <v>0</v>
      </c>
      <c r="M100" s="360">
        <v>0</v>
      </c>
      <c r="N100" s="360">
        <v>4</v>
      </c>
    </row>
    <row r="101" spans="2:14" x14ac:dyDescent="0.25">
      <c r="B101" s="371" t="s">
        <v>218</v>
      </c>
      <c r="C101" s="371" t="s">
        <v>2191</v>
      </c>
      <c r="D101" s="371" t="s">
        <v>2189</v>
      </c>
      <c r="E101" s="371" t="s">
        <v>585</v>
      </c>
      <c r="F101" s="360">
        <v>399</v>
      </c>
      <c r="G101" s="360">
        <v>322</v>
      </c>
      <c r="H101" s="360">
        <v>1</v>
      </c>
      <c r="I101" s="360">
        <v>3</v>
      </c>
      <c r="J101" s="360">
        <v>5</v>
      </c>
      <c r="K101" s="360">
        <v>56</v>
      </c>
      <c r="L101" s="360">
        <v>1</v>
      </c>
      <c r="M101" s="360">
        <v>0</v>
      </c>
      <c r="N101" s="360">
        <v>11</v>
      </c>
    </row>
    <row r="102" spans="2:14" x14ac:dyDescent="0.25">
      <c r="B102" s="371" t="s">
        <v>218</v>
      </c>
      <c r="C102" s="371" t="s">
        <v>2191</v>
      </c>
      <c r="D102" s="371" t="s">
        <v>2189</v>
      </c>
      <c r="E102" s="371" t="s">
        <v>586</v>
      </c>
      <c r="F102" s="360">
        <v>18</v>
      </c>
      <c r="G102" s="360">
        <v>12</v>
      </c>
      <c r="H102" s="360">
        <v>0</v>
      </c>
      <c r="I102" s="360">
        <v>4</v>
      </c>
      <c r="J102" s="360">
        <v>0</v>
      </c>
      <c r="K102" s="360">
        <v>2</v>
      </c>
      <c r="L102" s="360">
        <v>0</v>
      </c>
      <c r="M102" s="360">
        <v>0</v>
      </c>
      <c r="N102" s="360">
        <v>0</v>
      </c>
    </row>
    <row r="103" spans="2:14" x14ac:dyDescent="0.25">
      <c r="B103" s="371" t="s">
        <v>218</v>
      </c>
      <c r="C103" s="371" t="s">
        <v>2191</v>
      </c>
      <c r="D103" s="371" t="s">
        <v>2189</v>
      </c>
      <c r="E103" s="371" t="s">
        <v>587</v>
      </c>
      <c r="F103" s="360">
        <v>382</v>
      </c>
      <c r="G103" s="360">
        <v>264</v>
      </c>
      <c r="H103" s="360">
        <v>6</v>
      </c>
      <c r="I103" s="360">
        <v>19</v>
      </c>
      <c r="J103" s="360">
        <v>0</v>
      </c>
      <c r="K103" s="360">
        <v>84</v>
      </c>
      <c r="L103" s="360">
        <v>0</v>
      </c>
      <c r="M103" s="360">
        <v>0</v>
      </c>
      <c r="N103" s="360">
        <v>9</v>
      </c>
    </row>
    <row r="104" spans="2:14" x14ac:dyDescent="0.25">
      <c r="B104" s="371" t="s">
        <v>218</v>
      </c>
      <c r="C104" s="371" t="s">
        <v>2191</v>
      </c>
      <c r="D104" s="371" t="s">
        <v>2189</v>
      </c>
      <c r="E104" s="371" t="s">
        <v>588</v>
      </c>
      <c r="F104" s="360">
        <v>28</v>
      </c>
      <c r="G104" s="360">
        <v>23</v>
      </c>
      <c r="H104" s="360">
        <v>0</v>
      </c>
      <c r="I104" s="360">
        <v>0</v>
      </c>
      <c r="J104" s="360">
        <v>0</v>
      </c>
      <c r="K104" s="360">
        <v>3</v>
      </c>
      <c r="L104" s="360">
        <v>0</v>
      </c>
      <c r="M104" s="360">
        <v>0</v>
      </c>
      <c r="N104" s="360">
        <v>2</v>
      </c>
    </row>
    <row r="105" spans="2:14" x14ac:dyDescent="0.25">
      <c r="B105" s="371" t="s">
        <v>218</v>
      </c>
      <c r="C105" s="371" t="s">
        <v>2191</v>
      </c>
      <c r="D105" s="371" t="s">
        <v>2189</v>
      </c>
      <c r="E105" s="371" t="s">
        <v>589</v>
      </c>
      <c r="F105" s="360">
        <v>43</v>
      </c>
      <c r="G105" s="360">
        <v>38</v>
      </c>
      <c r="H105" s="360">
        <v>1</v>
      </c>
      <c r="I105" s="360">
        <v>1</v>
      </c>
      <c r="J105" s="360">
        <v>0</v>
      </c>
      <c r="K105" s="360">
        <v>3</v>
      </c>
      <c r="L105" s="360">
        <v>0</v>
      </c>
      <c r="M105" s="360">
        <v>0</v>
      </c>
      <c r="N105" s="360">
        <v>0</v>
      </c>
    </row>
    <row r="106" spans="2:14" x14ac:dyDescent="0.25">
      <c r="B106" s="371" t="s">
        <v>218</v>
      </c>
      <c r="C106" s="371" t="s">
        <v>2191</v>
      </c>
      <c r="D106" s="371" t="s">
        <v>2189</v>
      </c>
      <c r="E106" s="371" t="s">
        <v>590</v>
      </c>
      <c r="F106" s="360">
        <v>376</v>
      </c>
      <c r="G106" s="360">
        <v>290</v>
      </c>
      <c r="H106" s="360">
        <v>2</v>
      </c>
      <c r="I106" s="360">
        <v>14</v>
      </c>
      <c r="J106" s="360">
        <v>1</v>
      </c>
      <c r="K106" s="360">
        <v>58</v>
      </c>
      <c r="L106" s="360">
        <v>0</v>
      </c>
      <c r="M106" s="360">
        <v>0</v>
      </c>
      <c r="N106" s="360">
        <v>11</v>
      </c>
    </row>
    <row r="107" spans="2:14" x14ac:dyDescent="0.25">
      <c r="B107" s="371" t="s">
        <v>218</v>
      </c>
      <c r="C107" s="371" t="s">
        <v>2191</v>
      </c>
      <c r="D107" s="371" t="s">
        <v>2189</v>
      </c>
      <c r="E107" s="371" t="s">
        <v>591</v>
      </c>
      <c r="F107" s="360">
        <v>25</v>
      </c>
      <c r="G107" s="360">
        <v>20</v>
      </c>
      <c r="H107" s="360">
        <v>0</v>
      </c>
      <c r="I107" s="360">
        <v>0</v>
      </c>
      <c r="J107" s="360">
        <v>0</v>
      </c>
      <c r="K107" s="360">
        <v>5</v>
      </c>
      <c r="L107" s="360">
        <v>0</v>
      </c>
      <c r="M107" s="360">
        <v>0</v>
      </c>
      <c r="N107" s="360">
        <v>0</v>
      </c>
    </row>
    <row r="108" spans="2:14" x14ac:dyDescent="0.25">
      <c r="B108" s="371" t="s">
        <v>218</v>
      </c>
      <c r="C108" s="371" t="s">
        <v>2191</v>
      </c>
      <c r="D108" s="371" t="s">
        <v>2189</v>
      </c>
      <c r="E108" s="371" t="s">
        <v>592</v>
      </c>
      <c r="F108" s="360">
        <v>11446</v>
      </c>
      <c r="G108" s="360">
        <v>6582</v>
      </c>
      <c r="H108" s="360">
        <v>46</v>
      </c>
      <c r="I108" s="360">
        <v>480</v>
      </c>
      <c r="J108" s="360">
        <v>12</v>
      </c>
      <c r="K108" s="360">
        <v>3824</v>
      </c>
      <c r="L108" s="360">
        <v>9</v>
      </c>
      <c r="M108" s="360">
        <v>39</v>
      </c>
      <c r="N108" s="360">
        <v>454</v>
      </c>
    </row>
    <row r="109" spans="2:14" x14ac:dyDescent="0.25">
      <c r="B109" s="371" t="s">
        <v>218</v>
      </c>
      <c r="C109" s="371" t="s">
        <v>2191</v>
      </c>
      <c r="D109" s="371" t="s">
        <v>2189</v>
      </c>
      <c r="E109" s="371" t="s">
        <v>593</v>
      </c>
      <c r="F109" s="360">
        <v>66</v>
      </c>
      <c r="G109" s="360">
        <v>59</v>
      </c>
      <c r="H109" s="360">
        <v>0</v>
      </c>
      <c r="I109" s="360">
        <v>0</v>
      </c>
      <c r="J109" s="360">
        <v>0</v>
      </c>
      <c r="K109" s="360">
        <v>7</v>
      </c>
      <c r="L109" s="360">
        <v>0</v>
      </c>
      <c r="M109" s="360">
        <v>0</v>
      </c>
      <c r="N109" s="360">
        <v>0</v>
      </c>
    </row>
    <row r="110" spans="2:14" x14ac:dyDescent="0.25">
      <c r="B110" s="371" t="s">
        <v>218</v>
      </c>
      <c r="C110" s="371" t="s">
        <v>2191</v>
      </c>
      <c r="D110" s="371" t="s">
        <v>2189</v>
      </c>
      <c r="E110" s="371" t="s">
        <v>594</v>
      </c>
      <c r="F110" s="360">
        <v>2361</v>
      </c>
      <c r="G110" s="360">
        <v>1269</v>
      </c>
      <c r="H110" s="360">
        <v>17</v>
      </c>
      <c r="I110" s="360">
        <v>107</v>
      </c>
      <c r="J110" s="360">
        <v>2</v>
      </c>
      <c r="K110" s="360">
        <v>854</v>
      </c>
      <c r="L110" s="360">
        <v>1</v>
      </c>
      <c r="M110" s="360">
        <v>1</v>
      </c>
      <c r="N110" s="360">
        <v>110</v>
      </c>
    </row>
    <row r="111" spans="2:14" x14ac:dyDescent="0.25">
      <c r="B111" s="371" t="s">
        <v>218</v>
      </c>
      <c r="C111" s="371" t="s">
        <v>2191</v>
      </c>
      <c r="D111" s="371" t="s">
        <v>2189</v>
      </c>
      <c r="E111" s="371" t="s">
        <v>595</v>
      </c>
      <c r="F111" s="360">
        <v>524</v>
      </c>
      <c r="G111" s="360">
        <v>304</v>
      </c>
      <c r="H111" s="360">
        <v>1</v>
      </c>
      <c r="I111" s="360">
        <v>11</v>
      </c>
      <c r="J111" s="360">
        <v>0</v>
      </c>
      <c r="K111" s="360">
        <v>141</v>
      </c>
      <c r="L111" s="360">
        <v>0</v>
      </c>
      <c r="M111" s="360">
        <v>34</v>
      </c>
      <c r="N111" s="360">
        <v>33</v>
      </c>
    </row>
    <row r="112" spans="2:14" x14ac:dyDescent="0.25">
      <c r="B112" s="371" t="s">
        <v>218</v>
      </c>
      <c r="C112" s="371" t="s">
        <v>2191</v>
      </c>
      <c r="D112" s="371" t="s">
        <v>2189</v>
      </c>
      <c r="E112" s="371" t="s">
        <v>596</v>
      </c>
      <c r="F112" s="360">
        <v>92</v>
      </c>
      <c r="G112" s="360">
        <v>66</v>
      </c>
      <c r="H112" s="360">
        <v>0</v>
      </c>
      <c r="I112" s="360">
        <v>4</v>
      </c>
      <c r="J112" s="360">
        <v>1</v>
      </c>
      <c r="K112" s="360">
        <v>17</v>
      </c>
      <c r="L112" s="360">
        <v>0</v>
      </c>
      <c r="M112" s="360">
        <v>0</v>
      </c>
      <c r="N112" s="360">
        <v>4</v>
      </c>
    </row>
    <row r="113" spans="2:14" x14ac:dyDescent="0.25">
      <c r="B113" s="371" t="s">
        <v>218</v>
      </c>
      <c r="C113" s="371" t="s">
        <v>2191</v>
      </c>
      <c r="D113" s="371" t="s">
        <v>2189</v>
      </c>
      <c r="E113" s="371" t="s">
        <v>597</v>
      </c>
      <c r="F113" s="360">
        <v>47</v>
      </c>
      <c r="G113" s="360">
        <v>36</v>
      </c>
      <c r="H113" s="360">
        <v>0</v>
      </c>
      <c r="I113" s="360">
        <v>0</v>
      </c>
      <c r="J113" s="360">
        <v>0</v>
      </c>
      <c r="K113" s="360">
        <v>10</v>
      </c>
      <c r="L113" s="360">
        <v>0</v>
      </c>
      <c r="M113" s="360">
        <v>0</v>
      </c>
      <c r="N113" s="360">
        <v>1</v>
      </c>
    </row>
    <row r="114" spans="2:14" x14ac:dyDescent="0.25">
      <c r="B114" s="371" t="s">
        <v>218</v>
      </c>
      <c r="C114" s="371" t="s">
        <v>2191</v>
      </c>
      <c r="D114" s="371" t="s">
        <v>2189</v>
      </c>
      <c r="E114" s="371" t="s">
        <v>598</v>
      </c>
      <c r="F114" s="360">
        <v>405</v>
      </c>
      <c r="G114" s="360">
        <v>252</v>
      </c>
      <c r="H114" s="360">
        <v>2</v>
      </c>
      <c r="I114" s="360">
        <v>8</v>
      </c>
      <c r="J114" s="360">
        <v>2</v>
      </c>
      <c r="K114" s="360">
        <v>133</v>
      </c>
      <c r="L114" s="360">
        <v>0</v>
      </c>
      <c r="M114" s="360">
        <v>0</v>
      </c>
      <c r="N114" s="360">
        <v>8</v>
      </c>
    </row>
    <row r="115" spans="2:14" x14ac:dyDescent="0.25">
      <c r="B115" s="371" t="s">
        <v>218</v>
      </c>
      <c r="C115" s="371" t="s">
        <v>2191</v>
      </c>
      <c r="D115" s="371" t="s">
        <v>2189</v>
      </c>
      <c r="E115" s="371" t="s">
        <v>599</v>
      </c>
      <c r="F115" s="360">
        <v>10</v>
      </c>
      <c r="G115" s="360">
        <v>9</v>
      </c>
      <c r="H115" s="360">
        <v>0</v>
      </c>
      <c r="I115" s="360">
        <v>0</v>
      </c>
      <c r="J115" s="360">
        <v>0</v>
      </c>
      <c r="K115" s="360">
        <v>1</v>
      </c>
      <c r="L115" s="360">
        <v>0</v>
      </c>
      <c r="M115" s="360">
        <v>0</v>
      </c>
      <c r="N115" s="360">
        <v>0</v>
      </c>
    </row>
    <row r="116" spans="2:14" x14ac:dyDescent="0.25">
      <c r="B116" s="371" t="s">
        <v>218</v>
      </c>
      <c r="C116" s="371" t="s">
        <v>2191</v>
      </c>
      <c r="D116" s="371" t="s">
        <v>2189</v>
      </c>
      <c r="E116" s="371" t="s">
        <v>600</v>
      </c>
      <c r="F116" s="360">
        <v>34</v>
      </c>
      <c r="G116" s="360">
        <v>21</v>
      </c>
      <c r="H116" s="360">
        <v>0</v>
      </c>
      <c r="I116" s="360">
        <v>0</v>
      </c>
      <c r="J116" s="360">
        <v>0</v>
      </c>
      <c r="K116" s="360">
        <v>10</v>
      </c>
      <c r="L116" s="360">
        <v>0</v>
      </c>
      <c r="M116" s="360">
        <v>0</v>
      </c>
      <c r="N116" s="360">
        <v>3</v>
      </c>
    </row>
    <row r="117" spans="2:14" x14ac:dyDescent="0.25">
      <c r="B117" s="371" t="s">
        <v>218</v>
      </c>
      <c r="C117" s="371" t="s">
        <v>2191</v>
      </c>
      <c r="D117" s="371" t="s">
        <v>2189</v>
      </c>
      <c r="E117" s="371" t="s">
        <v>601</v>
      </c>
      <c r="F117" s="360">
        <v>75</v>
      </c>
      <c r="G117" s="360">
        <v>54</v>
      </c>
      <c r="H117" s="360">
        <v>0</v>
      </c>
      <c r="I117" s="360">
        <v>0</v>
      </c>
      <c r="J117" s="360">
        <v>0</v>
      </c>
      <c r="K117" s="360">
        <v>19</v>
      </c>
      <c r="L117" s="360">
        <v>0</v>
      </c>
      <c r="M117" s="360">
        <v>1</v>
      </c>
      <c r="N117" s="360">
        <v>1</v>
      </c>
    </row>
    <row r="118" spans="2:14" x14ac:dyDescent="0.25">
      <c r="B118" s="371" t="s">
        <v>218</v>
      </c>
      <c r="C118" s="371" t="s">
        <v>2191</v>
      </c>
      <c r="D118" s="371" t="s">
        <v>2189</v>
      </c>
      <c r="E118" s="371" t="s">
        <v>602</v>
      </c>
      <c r="F118" s="360">
        <v>44</v>
      </c>
      <c r="G118" s="360">
        <v>32</v>
      </c>
      <c r="H118" s="360">
        <v>0</v>
      </c>
      <c r="I118" s="360">
        <v>4</v>
      </c>
      <c r="J118" s="360">
        <v>0</v>
      </c>
      <c r="K118" s="360">
        <v>7</v>
      </c>
      <c r="L118" s="360">
        <v>0</v>
      </c>
      <c r="M118" s="360">
        <v>0</v>
      </c>
      <c r="N118" s="360">
        <v>1</v>
      </c>
    </row>
    <row r="119" spans="2:14" x14ac:dyDescent="0.25">
      <c r="B119" s="371" t="s">
        <v>218</v>
      </c>
      <c r="C119" s="371" t="s">
        <v>2191</v>
      </c>
      <c r="D119" s="371" t="s">
        <v>2189</v>
      </c>
      <c r="E119" s="371" t="s">
        <v>603</v>
      </c>
      <c r="F119" s="360">
        <v>28</v>
      </c>
      <c r="G119" s="360">
        <v>22</v>
      </c>
      <c r="H119" s="360">
        <v>0</v>
      </c>
      <c r="I119" s="360">
        <v>0</v>
      </c>
      <c r="J119" s="360">
        <v>0</v>
      </c>
      <c r="K119" s="360">
        <v>6</v>
      </c>
      <c r="L119" s="360">
        <v>0</v>
      </c>
      <c r="M119" s="360">
        <v>0</v>
      </c>
      <c r="N119" s="360">
        <v>0</v>
      </c>
    </row>
    <row r="120" spans="2:14" x14ac:dyDescent="0.25">
      <c r="B120" s="371" t="s">
        <v>218</v>
      </c>
      <c r="C120" s="371" t="s">
        <v>2191</v>
      </c>
      <c r="D120" s="371" t="s">
        <v>2189</v>
      </c>
      <c r="E120" s="371" t="s">
        <v>604</v>
      </c>
      <c r="F120" s="360">
        <v>26</v>
      </c>
      <c r="G120" s="360">
        <v>20</v>
      </c>
      <c r="H120" s="360">
        <v>0</v>
      </c>
      <c r="I120" s="360">
        <v>0</v>
      </c>
      <c r="J120" s="360">
        <v>0</v>
      </c>
      <c r="K120" s="360">
        <v>5</v>
      </c>
      <c r="L120" s="360">
        <v>0</v>
      </c>
      <c r="M120" s="360">
        <v>0</v>
      </c>
      <c r="N120" s="360">
        <v>1</v>
      </c>
    </row>
    <row r="121" spans="2:14" x14ac:dyDescent="0.25">
      <c r="B121" s="371" t="s">
        <v>218</v>
      </c>
      <c r="C121" s="371" t="s">
        <v>2191</v>
      </c>
      <c r="D121" s="371" t="s">
        <v>2189</v>
      </c>
      <c r="E121" s="371" t="s">
        <v>605</v>
      </c>
      <c r="F121" s="360">
        <v>782</v>
      </c>
      <c r="G121" s="360">
        <v>447</v>
      </c>
      <c r="H121" s="360">
        <v>0</v>
      </c>
      <c r="I121" s="360">
        <v>6</v>
      </c>
      <c r="J121" s="360">
        <v>0</v>
      </c>
      <c r="K121" s="360">
        <v>283</v>
      </c>
      <c r="L121" s="360">
        <v>0</v>
      </c>
      <c r="M121" s="360">
        <v>6</v>
      </c>
      <c r="N121" s="360">
        <v>40</v>
      </c>
    </row>
    <row r="122" spans="2:14" x14ac:dyDescent="0.25">
      <c r="B122" s="371" t="s">
        <v>218</v>
      </c>
      <c r="C122" s="371" t="s">
        <v>2191</v>
      </c>
      <c r="D122" s="371" t="s">
        <v>2189</v>
      </c>
      <c r="E122" s="371" t="s">
        <v>606</v>
      </c>
      <c r="F122" s="360">
        <v>32</v>
      </c>
      <c r="G122" s="360">
        <v>17</v>
      </c>
      <c r="H122" s="360">
        <v>0</v>
      </c>
      <c r="I122" s="360">
        <v>0</v>
      </c>
      <c r="J122" s="360">
        <v>0</v>
      </c>
      <c r="K122" s="360">
        <v>6</v>
      </c>
      <c r="L122" s="360">
        <v>0</v>
      </c>
      <c r="M122" s="360">
        <v>6</v>
      </c>
      <c r="N122" s="360">
        <v>3</v>
      </c>
    </row>
    <row r="123" spans="2:14" x14ac:dyDescent="0.25">
      <c r="B123" s="371" t="s">
        <v>218</v>
      </c>
      <c r="C123" s="371" t="s">
        <v>2191</v>
      </c>
      <c r="D123" s="371" t="s">
        <v>2189</v>
      </c>
      <c r="E123" s="371" t="s">
        <v>607</v>
      </c>
      <c r="F123" s="360">
        <v>167</v>
      </c>
      <c r="G123" s="360">
        <v>108</v>
      </c>
      <c r="H123" s="360">
        <v>1</v>
      </c>
      <c r="I123" s="360">
        <v>4</v>
      </c>
      <c r="J123" s="360">
        <v>0</v>
      </c>
      <c r="K123" s="360">
        <v>40</v>
      </c>
      <c r="L123" s="360">
        <v>0</v>
      </c>
      <c r="M123" s="360">
        <v>2</v>
      </c>
      <c r="N123" s="360">
        <v>12</v>
      </c>
    </row>
    <row r="124" spans="2:14" x14ac:dyDescent="0.25">
      <c r="B124" s="371" t="s">
        <v>218</v>
      </c>
      <c r="C124" s="371" t="s">
        <v>2191</v>
      </c>
      <c r="D124" s="371" t="s">
        <v>2189</v>
      </c>
      <c r="E124" s="371" t="s">
        <v>608</v>
      </c>
      <c r="F124" s="360">
        <v>5358</v>
      </c>
      <c r="G124" s="360">
        <v>3505</v>
      </c>
      <c r="H124" s="360">
        <v>20</v>
      </c>
      <c r="I124" s="360">
        <v>199</v>
      </c>
      <c r="J124" s="360">
        <v>18</v>
      </c>
      <c r="K124" s="360">
        <v>1446</v>
      </c>
      <c r="L124" s="360">
        <v>4</v>
      </c>
      <c r="M124" s="360">
        <v>7</v>
      </c>
      <c r="N124" s="360">
        <v>159</v>
      </c>
    </row>
    <row r="125" spans="2:14" x14ac:dyDescent="0.25">
      <c r="B125" s="371" t="s">
        <v>218</v>
      </c>
      <c r="C125" s="371" t="s">
        <v>2191</v>
      </c>
      <c r="D125" s="371" t="s">
        <v>2189</v>
      </c>
      <c r="E125" s="371" t="s">
        <v>609</v>
      </c>
      <c r="F125" s="360">
        <v>138</v>
      </c>
      <c r="G125" s="360">
        <v>108</v>
      </c>
      <c r="H125" s="360">
        <v>2</v>
      </c>
      <c r="I125" s="360">
        <v>2</v>
      </c>
      <c r="J125" s="360">
        <v>0</v>
      </c>
      <c r="K125" s="360">
        <v>21</v>
      </c>
      <c r="L125" s="360">
        <v>0</v>
      </c>
      <c r="M125" s="360">
        <v>0</v>
      </c>
      <c r="N125" s="360">
        <v>5</v>
      </c>
    </row>
    <row r="126" spans="2:14" x14ac:dyDescent="0.25">
      <c r="B126" s="371" t="s">
        <v>218</v>
      </c>
      <c r="C126" s="371" t="s">
        <v>2191</v>
      </c>
      <c r="D126" s="371" t="s">
        <v>2189</v>
      </c>
      <c r="E126" s="371" t="s">
        <v>610</v>
      </c>
      <c r="F126" s="360">
        <v>211</v>
      </c>
      <c r="G126" s="360">
        <v>177</v>
      </c>
      <c r="H126" s="360">
        <v>1</v>
      </c>
      <c r="I126" s="360">
        <v>10</v>
      </c>
      <c r="J126" s="360">
        <v>0</v>
      </c>
      <c r="K126" s="360">
        <v>13</v>
      </c>
      <c r="L126" s="360">
        <v>1</v>
      </c>
      <c r="M126" s="360">
        <v>0</v>
      </c>
      <c r="N126" s="360">
        <v>9</v>
      </c>
    </row>
    <row r="127" spans="2:14" x14ac:dyDescent="0.25">
      <c r="B127" s="371" t="s">
        <v>218</v>
      </c>
      <c r="C127" s="371" t="s">
        <v>2191</v>
      </c>
      <c r="D127" s="371" t="s">
        <v>2189</v>
      </c>
      <c r="E127" s="371" t="s">
        <v>611</v>
      </c>
      <c r="F127" s="360">
        <v>132</v>
      </c>
      <c r="G127" s="360">
        <v>114</v>
      </c>
      <c r="H127" s="360">
        <v>2</v>
      </c>
      <c r="I127" s="360">
        <v>0</v>
      </c>
      <c r="J127" s="360">
        <v>0</v>
      </c>
      <c r="K127" s="360">
        <v>16</v>
      </c>
      <c r="L127" s="360">
        <v>0</v>
      </c>
      <c r="M127" s="360">
        <v>0</v>
      </c>
      <c r="N127" s="360">
        <v>0</v>
      </c>
    </row>
    <row r="128" spans="2:14" x14ac:dyDescent="0.25">
      <c r="B128" s="371" t="s">
        <v>218</v>
      </c>
      <c r="C128" s="371" t="s">
        <v>2191</v>
      </c>
      <c r="D128" s="371" t="s">
        <v>2189</v>
      </c>
      <c r="E128" s="371" t="s">
        <v>612</v>
      </c>
      <c r="F128" s="360">
        <v>66</v>
      </c>
      <c r="G128" s="360">
        <v>54</v>
      </c>
      <c r="H128" s="360">
        <v>0</v>
      </c>
      <c r="I128" s="360">
        <v>0</v>
      </c>
      <c r="J128" s="360">
        <v>0</v>
      </c>
      <c r="K128" s="360">
        <v>11</v>
      </c>
      <c r="L128" s="360">
        <v>0</v>
      </c>
      <c r="M128" s="360">
        <v>0</v>
      </c>
      <c r="N128" s="360">
        <v>1</v>
      </c>
    </row>
    <row r="129" spans="2:14" x14ac:dyDescent="0.25">
      <c r="B129" s="371" t="s">
        <v>218</v>
      </c>
      <c r="C129" s="371" t="s">
        <v>2191</v>
      </c>
      <c r="D129" s="371" t="s">
        <v>2189</v>
      </c>
      <c r="E129" s="371" t="s">
        <v>613</v>
      </c>
      <c r="F129" s="360">
        <v>104</v>
      </c>
      <c r="G129" s="360">
        <v>82</v>
      </c>
      <c r="H129" s="360">
        <v>0</v>
      </c>
      <c r="I129" s="360">
        <v>0</v>
      </c>
      <c r="J129" s="360">
        <v>0</v>
      </c>
      <c r="K129" s="360">
        <v>21</v>
      </c>
      <c r="L129" s="360">
        <v>0</v>
      </c>
      <c r="M129" s="360">
        <v>0</v>
      </c>
      <c r="N129" s="360">
        <v>1</v>
      </c>
    </row>
    <row r="130" spans="2:14" x14ac:dyDescent="0.25">
      <c r="B130" s="371" t="s">
        <v>218</v>
      </c>
      <c r="C130" s="371" t="s">
        <v>2191</v>
      </c>
      <c r="D130" s="371" t="s">
        <v>2189</v>
      </c>
      <c r="E130" s="371" t="s">
        <v>614</v>
      </c>
      <c r="F130" s="360">
        <v>61</v>
      </c>
      <c r="G130" s="360">
        <v>33</v>
      </c>
      <c r="H130" s="360">
        <v>0</v>
      </c>
      <c r="I130" s="360">
        <v>0</v>
      </c>
      <c r="J130" s="360">
        <v>0</v>
      </c>
      <c r="K130" s="360">
        <v>7</v>
      </c>
      <c r="L130" s="360">
        <v>0</v>
      </c>
      <c r="M130" s="360">
        <v>1</v>
      </c>
      <c r="N130" s="360">
        <v>20</v>
      </c>
    </row>
    <row r="131" spans="2:14" x14ac:dyDescent="0.25">
      <c r="B131" s="371" t="s">
        <v>218</v>
      </c>
      <c r="C131" s="371" t="s">
        <v>2191</v>
      </c>
      <c r="D131" s="371" t="s">
        <v>2189</v>
      </c>
      <c r="E131" s="371" t="s">
        <v>615</v>
      </c>
      <c r="F131" s="360">
        <v>3</v>
      </c>
      <c r="G131" s="360">
        <v>2</v>
      </c>
      <c r="H131" s="360">
        <v>0</v>
      </c>
      <c r="I131" s="360">
        <v>0</v>
      </c>
      <c r="J131" s="360">
        <v>0</v>
      </c>
      <c r="K131" s="360">
        <v>1</v>
      </c>
      <c r="L131" s="360">
        <v>0</v>
      </c>
      <c r="M131" s="360">
        <v>0</v>
      </c>
      <c r="N131" s="360">
        <v>0</v>
      </c>
    </row>
    <row r="132" spans="2:14" x14ac:dyDescent="0.25">
      <c r="B132" s="371" t="s">
        <v>218</v>
      </c>
      <c r="C132" s="371" t="s">
        <v>2191</v>
      </c>
      <c r="D132" s="371" t="s">
        <v>2189</v>
      </c>
      <c r="E132" s="371" t="s">
        <v>616</v>
      </c>
      <c r="F132" s="360">
        <v>40</v>
      </c>
      <c r="G132" s="360">
        <v>19</v>
      </c>
      <c r="H132" s="360">
        <v>0</v>
      </c>
      <c r="I132" s="360">
        <v>1</v>
      </c>
      <c r="J132" s="360">
        <v>0</v>
      </c>
      <c r="K132" s="360">
        <v>1</v>
      </c>
      <c r="L132" s="360">
        <v>0</v>
      </c>
      <c r="M132" s="360">
        <v>17</v>
      </c>
      <c r="N132" s="360">
        <v>2</v>
      </c>
    </row>
    <row r="133" spans="2:14" x14ac:dyDescent="0.25">
      <c r="B133" s="371" t="s">
        <v>218</v>
      </c>
      <c r="C133" s="371" t="s">
        <v>2191</v>
      </c>
      <c r="D133" s="371" t="s">
        <v>2189</v>
      </c>
      <c r="E133" s="371" t="s">
        <v>617</v>
      </c>
      <c r="F133" s="360">
        <v>1209</v>
      </c>
      <c r="G133" s="360">
        <v>757</v>
      </c>
      <c r="H133" s="360">
        <v>3</v>
      </c>
      <c r="I133" s="360">
        <v>48</v>
      </c>
      <c r="J133" s="360">
        <v>2</v>
      </c>
      <c r="K133" s="360">
        <v>342</v>
      </c>
      <c r="L133" s="360">
        <v>1</v>
      </c>
      <c r="M133" s="360">
        <v>1</v>
      </c>
      <c r="N133" s="360">
        <v>55</v>
      </c>
    </row>
    <row r="134" spans="2:14" x14ac:dyDescent="0.25">
      <c r="B134" s="371" t="s">
        <v>218</v>
      </c>
      <c r="C134" s="371" t="s">
        <v>2191</v>
      </c>
      <c r="D134" s="371" t="s">
        <v>2189</v>
      </c>
      <c r="E134" s="371" t="s">
        <v>618</v>
      </c>
      <c r="F134" s="360">
        <v>99</v>
      </c>
      <c r="G134" s="360">
        <v>83</v>
      </c>
      <c r="H134" s="360">
        <v>0</v>
      </c>
      <c r="I134" s="360">
        <v>1</v>
      </c>
      <c r="J134" s="360">
        <v>0</v>
      </c>
      <c r="K134" s="360">
        <v>14</v>
      </c>
      <c r="L134" s="360">
        <v>0</v>
      </c>
      <c r="M134" s="360">
        <v>0</v>
      </c>
      <c r="N134" s="360">
        <v>1</v>
      </c>
    </row>
    <row r="135" spans="2:14" x14ac:dyDescent="0.25">
      <c r="B135" s="371" t="s">
        <v>218</v>
      </c>
      <c r="C135" s="371" t="s">
        <v>2191</v>
      </c>
      <c r="D135" s="371" t="s">
        <v>2189</v>
      </c>
      <c r="E135" s="371" t="s">
        <v>619</v>
      </c>
      <c r="F135" s="360">
        <v>1542</v>
      </c>
      <c r="G135" s="360">
        <v>965</v>
      </c>
      <c r="H135" s="360">
        <v>9</v>
      </c>
      <c r="I135" s="360">
        <v>47</v>
      </c>
      <c r="J135" s="360">
        <v>4</v>
      </c>
      <c r="K135" s="360">
        <v>454</v>
      </c>
      <c r="L135" s="360">
        <v>1</v>
      </c>
      <c r="M135" s="360">
        <v>6</v>
      </c>
      <c r="N135" s="360">
        <v>56</v>
      </c>
    </row>
    <row r="136" spans="2:14" x14ac:dyDescent="0.25">
      <c r="B136" s="371" t="s">
        <v>218</v>
      </c>
      <c r="C136" s="371" t="s">
        <v>2191</v>
      </c>
      <c r="D136" s="371" t="s">
        <v>2189</v>
      </c>
      <c r="E136" s="371" t="s">
        <v>620</v>
      </c>
      <c r="F136" s="360">
        <v>14</v>
      </c>
      <c r="G136" s="360">
        <v>7</v>
      </c>
      <c r="H136" s="360">
        <v>0</v>
      </c>
      <c r="I136" s="360">
        <v>4</v>
      </c>
      <c r="J136" s="360">
        <v>0</v>
      </c>
      <c r="K136" s="360">
        <v>3</v>
      </c>
      <c r="L136" s="360">
        <v>0</v>
      </c>
      <c r="M136" s="360">
        <v>0</v>
      </c>
      <c r="N136" s="360">
        <v>0</v>
      </c>
    </row>
    <row r="137" spans="2:14" x14ac:dyDescent="0.25">
      <c r="B137" s="371" t="s">
        <v>218</v>
      </c>
      <c r="C137" s="371" t="s">
        <v>2191</v>
      </c>
      <c r="D137" s="371" t="s">
        <v>2189</v>
      </c>
      <c r="E137" s="371" t="s">
        <v>621</v>
      </c>
      <c r="F137" s="360">
        <v>64</v>
      </c>
      <c r="G137" s="360">
        <v>52</v>
      </c>
      <c r="H137" s="360">
        <v>0</v>
      </c>
      <c r="I137" s="360">
        <v>1</v>
      </c>
      <c r="J137" s="360">
        <v>0</v>
      </c>
      <c r="K137" s="360">
        <v>7</v>
      </c>
      <c r="L137" s="360">
        <v>0</v>
      </c>
      <c r="M137" s="360">
        <v>0</v>
      </c>
      <c r="N137" s="360">
        <v>4</v>
      </c>
    </row>
    <row r="138" spans="2:14" x14ac:dyDescent="0.25">
      <c r="B138" s="371" t="s">
        <v>218</v>
      </c>
      <c r="C138" s="371" t="s">
        <v>2191</v>
      </c>
      <c r="D138" s="371" t="s">
        <v>2189</v>
      </c>
      <c r="E138" s="371" t="s">
        <v>622</v>
      </c>
      <c r="F138" s="360">
        <v>9</v>
      </c>
      <c r="G138" s="360">
        <v>8</v>
      </c>
      <c r="H138" s="360">
        <v>0</v>
      </c>
      <c r="I138" s="360">
        <v>1</v>
      </c>
      <c r="J138" s="360">
        <v>0</v>
      </c>
      <c r="K138" s="360">
        <v>0</v>
      </c>
      <c r="L138" s="360">
        <v>0</v>
      </c>
      <c r="M138" s="360">
        <v>0</v>
      </c>
      <c r="N138" s="360">
        <v>0</v>
      </c>
    </row>
    <row r="139" spans="2:14" x14ac:dyDescent="0.25">
      <c r="B139" s="371" t="s">
        <v>218</v>
      </c>
      <c r="C139" s="371" t="s">
        <v>2191</v>
      </c>
      <c r="D139" s="371" t="s">
        <v>2189</v>
      </c>
      <c r="E139" s="371" t="s">
        <v>623</v>
      </c>
      <c r="F139" s="360">
        <v>35694</v>
      </c>
      <c r="G139" s="360">
        <v>25868</v>
      </c>
      <c r="H139" s="360">
        <v>247</v>
      </c>
      <c r="I139" s="360">
        <v>495</v>
      </c>
      <c r="J139" s="360">
        <v>108</v>
      </c>
      <c r="K139" s="360">
        <v>5028</v>
      </c>
      <c r="L139" s="360">
        <v>21</v>
      </c>
      <c r="M139" s="360">
        <v>2352</v>
      </c>
      <c r="N139" s="360">
        <v>1575</v>
      </c>
    </row>
    <row r="140" spans="2:14" x14ac:dyDescent="0.25">
      <c r="B140" s="371" t="s">
        <v>218</v>
      </c>
      <c r="C140" s="371" t="s">
        <v>2191</v>
      </c>
      <c r="D140" s="371" t="s">
        <v>2189</v>
      </c>
      <c r="E140" s="371" t="s">
        <v>624</v>
      </c>
      <c r="F140" s="360">
        <v>72</v>
      </c>
      <c r="G140" s="360">
        <v>40</v>
      </c>
      <c r="H140" s="360">
        <v>0</v>
      </c>
      <c r="I140" s="360">
        <v>1</v>
      </c>
      <c r="J140" s="360">
        <v>0</v>
      </c>
      <c r="K140" s="360">
        <v>26</v>
      </c>
      <c r="L140" s="360">
        <v>0</v>
      </c>
      <c r="M140" s="360">
        <v>5</v>
      </c>
      <c r="N140" s="360">
        <v>0</v>
      </c>
    </row>
    <row r="141" spans="2:14" x14ac:dyDescent="0.25">
      <c r="B141" s="371" t="s">
        <v>218</v>
      </c>
      <c r="C141" s="371" t="s">
        <v>2191</v>
      </c>
      <c r="D141" s="371" t="s">
        <v>2189</v>
      </c>
      <c r="E141" s="371" t="s">
        <v>625</v>
      </c>
      <c r="F141" s="360">
        <v>90</v>
      </c>
      <c r="G141" s="360">
        <v>75</v>
      </c>
      <c r="H141" s="360">
        <v>0</v>
      </c>
      <c r="I141" s="360">
        <v>4</v>
      </c>
      <c r="J141" s="360">
        <v>0</v>
      </c>
      <c r="K141" s="360">
        <v>9</v>
      </c>
      <c r="L141" s="360">
        <v>0</v>
      </c>
      <c r="M141" s="360">
        <v>0</v>
      </c>
      <c r="N141" s="360">
        <v>2</v>
      </c>
    </row>
    <row r="142" spans="2:14" x14ac:dyDescent="0.25">
      <c r="B142" s="371" t="s">
        <v>218</v>
      </c>
      <c r="C142" s="371" t="s">
        <v>2191</v>
      </c>
      <c r="D142" s="371" t="s">
        <v>2189</v>
      </c>
      <c r="E142" s="371" t="s">
        <v>626</v>
      </c>
      <c r="F142" s="360">
        <v>105</v>
      </c>
      <c r="G142" s="360">
        <v>61</v>
      </c>
      <c r="H142" s="360">
        <v>0</v>
      </c>
      <c r="I142" s="360">
        <v>16</v>
      </c>
      <c r="J142" s="360">
        <v>1</v>
      </c>
      <c r="K142" s="360">
        <v>24</v>
      </c>
      <c r="L142" s="360">
        <v>0</v>
      </c>
      <c r="M142" s="360">
        <v>2</v>
      </c>
      <c r="N142" s="360">
        <v>1</v>
      </c>
    </row>
    <row r="143" spans="2:14" x14ac:dyDescent="0.25">
      <c r="B143" s="371" t="s">
        <v>218</v>
      </c>
      <c r="C143" s="371" t="s">
        <v>2191</v>
      </c>
      <c r="D143" s="371" t="s">
        <v>2189</v>
      </c>
      <c r="E143" s="371" t="s">
        <v>627</v>
      </c>
      <c r="F143" s="360">
        <v>114</v>
      </c>
      <c r="G143" s="360">
        <v>87</v>
      </c>
      <c r="H143" s="360">
        <v>1</v>
      </c>
      <c r="I143" s="360">
        <v>4</v>
      </c>
      <c r="J143" s="360">
        <v>0</v>
      </c>
      <c r="K143" s="360">
        <v>17</v>
      </c>
      <c r="L143" s="360">
        <v>0</v>
      </c>
      <c r="M143" s="360">
        <v>0</v>
      </c>
      <c r="N143" s="360">
        <v>5</v>
      </c>
    </row>
    <row r="144" spans="2:14" x14ac:dyDescent="0.25">
      <c r="B144" s="371" t="s">
        <v>218</v>
      </c>
      <c r="C144" s="371" t="s">
        <v>2191</v>
      </c>
      <c r="D144" s="371" t="s">
        <v>2189</v>
      </c>
      <c r="E144" s="371" t="s">
        <v>628</v>
      </c>
      <c r="F144" s="360">
        <v>146</v>
      </c>
      <c r="G144" s="360">
        <v>94</v>
      </c>
      <c r="H144" s="360">
        <v>0</v>
      </c>
      <c r="I144" s="360">
        <v>17</v>
      </c>
      <c r="J144" s="360">
        <v>1</v>
      </c>
      <c r="K144" s="360">
        <v>24</v>
      </c>
      <c r="L144" s="360">
        <v>0</v>
      </c>
      <c r="M144" s="360">
        <v>6</v>
      </c>
      <c r="N144" s="360">
        <v>4</v>
      </c>
    </row>
    <row r="145" spans="2:14" x14ac:dyDescent="0.25">
      <c r="B145" s="371" t="s">
        <v>218</v>
      </c>
      <c r="C145" s="371" t="s">
        <v>2191</v>
      </c>
      <c r="D145" s="371" t="s">
        <v>2189</v>
      </c>
      <c r="E145" s="371" t="s">
        <v>629</v>
      </c>
      <c r="F145" s="360">
        <v>220</v>
      </c>
      <c r="G145" s="360">
        <v>159</v>
      </c>
      <c r="H145" s="360">
        <v>0</v>
      </c>
      <c r="I145" s="360">
        <v>31</v>
      </c>
      <c r="J145" s="360">
        <v>0</v>
      </c>
      <c r="K145" s="360">
        <v>26</v>
      </c>
      <c r="L145" s="360">
        <v>0</v>
      </c>
      <c r="M145" s="360">
        <v>0</v>
      </c>
      <c r="N145" s="360">
        <v>4</v>
      </c>
    </row>
    <row r="146" spans="2:14" x14ac:dyDescent="0.25">
      <c r="B146" s="371" t="s">
        <v>218</v>
      </c>
      <c r="C146" s="371" t="s">
        <v>2191</v>
      </c>
      <c r="D146" s="371" t="s">
        <v>2189</v>
      </c>
      <c r="E146" s="371" t="s">
        <v>630</v>
      </c>
      <c r="F146" s="360">
        <v>534</v>
      </c>
      <c r="G146" s="360">
        <v>211</v>
      </c>
      <c r="H146" s="360">
        <v>1</v>
      </c>
      <c r="I146" s="360">
        <v>177</v>
      </c>
      <c r="J146" s="360">
        <v>0</v>
      </c>
      <c r="K146" s="360">
        <v>111</v>
      </c>
      <c r="L146" s="360">
        <v>0</v>
      </c>
      <c r="M146" s="360">
        <v>9</v>
      </c>
      <c r="N146" s="360">
        <v>25</v>
      </c>
    </row>
    <row r="147" spans="2:14" x14ac:dyDescent="0.25">
      <c r="B147" s="371" t="s">
        <v>218</v>
      </c>
      <c r="C147" s="371" t="s">
        <v>2191</v>
      </c>
      <c r="D147" s="371" t="s">
        <v>2189</v>
      </c>
      <c r="E147" s="371" t="s">
        <v>631</v>
      </c>
      <c r="F147" s="360">
        <v>828</v>
      </c>
      <c r="G147" s="360">
        <v>242</v>
      </c>
      <c r="H147" s="360">
        <v>1</v>
      </c>
      <c r="I147" s="360">
        <v>347</v>
      </c>
      <c r="J147" s="360">
        <v>0</v>
      </c>
      <c r="K147" s="360">
        <v>197</v>
      </c>
      <c r="L147" s="360">
        <v>0</v>
      </c>
      <c r="M147" s="360">
        <v>14</v>
      </c>
      <c r="N147" s="360">
        <v>27</v>
      </c>
    </row>
    <row r="148" spans="2:14" x14ac:dyDescent="0.25">
      <c r="B148" s="371" t="s">
        <v>218</v>
      </c>
      <c r="C148" s="371" t="s">
        <v>2191</v>
      </c>
      <c r="D148" s="371" t="s">
        <v>2189</v>
      </c>
      <c r="E148" s="371" t="s">
        <v>632</v>
      </c>
      <c r="F148" s="360">
        <v>1218</v>
      </c>
      <c r="G148" s="360">
        <v>384</v>
      </c>
      <c r="H148" s="360">
        <v>1</v>
      </c>
      <c r="I148" s="360">
        <v>444</v>
      </c>
      <c r="J148" s="360">
        <v>0</v>
      </c>
      <c r="K148" s="360">
        <v>287</v>
      </c>
      <c r="L148" s="360">
        <v>2</v>
      </c>
      <c r="M148" s="360">
        <v>53</v>
      </c>
      <c r="N148" s="360">
        <v>47</v>
      </c>
    </row>
    <row r="149" spans="2:14" x14ac:dyDescent="0.25">
      <c r="B149" s="371" t="s">
        <v>218</v>
      </c>
      <c r="C149" s="371" t="s">
        <v>2191</v>
      </c>
      <c r="D149" s="371" t="s">
        <v>2189</v>
      </c>
      <c r="E149" s="371" t="s">
        <v>633</v>
      </c>
      <c r="F149" s="360">
        <v>762</v>
      </c>
      <c r="G149" s="360">
        <v>310</v>
      </c>
      <c r="H149" s="360">
        <v>1</v>
      </c>
      <c r="I149" s="360">
        <v>199</v>
      </c>
      <c r="J149" s="360">
        <v>0</v>
      </c>
      <c r="K149" s="360">
        <v>164</v>
      </c>
      <c r="L149" s="360">
        <v>0</v>
      </c>
      <c r="M149" s="360">
        <v>59</v>
      </c>
      <c r="N149" s="360">
        <v>29</v>
      </c>
    </row>
    <row r="150" spans="2:14" x14ac:dyDescent="0.25">
      <c r="B150" s="371" t="s">
        <v>218</v>
      </c>
      <c r="C150" s="371" t="s">
        <v>2191</v>
      </c>
      <c r="D150" s="371" t="s">
        <v>2189</v>
      </c>
      <c r="E150" s="371" t="s">
        <v>2228</v>
      </c>
      <c r="F150" s="360">
        <v>403</v>
      </c>
      <c r="G150" s="360">
        <v>261</v>
      </c>
      <c r="H150" s="360">
        <v>2</v>
      </c>
      <c r="I150" s="360">
        <v>35</v>
      </c>
      <c r="J150" s="360">
        <v>1</v>
      </c>
      <c r="K150" s="360">
        <v>87</v>
      </c>
      <c r="L150" s="360">
        <v>1</v>
      </c>
      <c r="M150" s="360">
        <v>5</v>
      </c>
      <c r="N150" s="360">
        <v>11</v>
      </c>
    </row>
    <row r="151" spans="2:14" x14ac:dyDescent="0.25">
      <c r="B151" s="371" t="s">
        <v>218</v>
      </c>
      <c r="C151" s="371" t="s">
        <v>2191</v>
      </c>
      <c r="D151" s="371" t="s">
        <v>2189</v>
      </c>
      <c r="E151" s="371" t="s">
        <v>634</v>
      </c>
      <c r="F151" s="360">
        <v>233</v>
      </c>
      <c r="G151" s="360">
        <v>152</v>
      </c>
      <c r="H151" s="360">
        <v>1</v>
      </c>
      <c r="I151" s="360">
        <v>15</v>
      </c>
      <c r="J151" s="360">
        <v>1</v>
      </c>
      <c r="K151" s="360">
        <v>56</v>
      </c>
      <c r="L151" s="360">
        <v>0</v>
      </c>
      <c r="M151" s="360">
        <v>2</v>
      </c>
      <c r="N151" s="360">
        <v>6</v>
      </c>
    </row>
    <row r="152" spans="2:14" x14ac:dyDescent="0.25">
      <c r="B152" s="371" t="s">
        <v>218</v>
      </c>
      <c r="C152" s="371" t="s">
        <v>2191</v>
      </c>
      <c r="D152" s="371" t="s">
        <v>2189</v>
      </c>
      <c r="E152" s="371" t="s">
        <v>635</v>
      </c>
      <c r="F152" s="360">
        <v>359</v>
      </c>
      <c r="G152" s="360">
        <v>244</v>
      </c>
      <c r="H152" s="360">
        <v>0</v>
      </c>
      <c r="I152" s="360">
        <v>25</v>
      </c>
      <c r="J152" s="360">
        <v>0</v>
      </c>
      <c r="K152" s="360">
        <v>70</v>
      </c>
      <c r="L152" s="360">
        <v>0</v>
      </c>
      <c r="M152" s="360">
        <v>9</v>
      </c>
      <c r="N152" s="360">
        <v>11</v>
      </c>
    </row>
    <row r="153" spans="2:14" x14ac:dyDescent="0.25">
      <c r="B153" s="371" t="s">
        <v>218</v>
      </c>
      <c r="C153" s="371" t="s">
        <v>2191</v>
      </c>
      <c r="D153" s="371" t="s">
        <v>2189</v>
      </c>
      <c r="E153" s="371" t="s">
        <v>636</v>
      </c>
      <c r="F153" s="360">
        <v>519</v>
      </c>
      <c r="G153" s="360">
        <v>347</v>
      </c>
      <c r="H153" s="360">
        <v>3</v>
      </c>
      <c r="I153" s="360">
        <v>13</v>
      </c>
      <c r="J153" s="360">
        <v>0</v>
      </c>
      <c r="K153" s="360">
        <v>139</v>
      </c>
      <c r="L153" s="360">
        <v>0</v>
      </c>
      <c r="M153" s="360">
        <v>0</v>
      </c>
      <c r="N153" s="360">
        <v>17</v>
      </c>
    </row>
    <row r="154" spans="2:14" x14ac:dyDescent="0.25">
      <c r="B154" s="371" t="s">
        <v>218</v>
      </c>
      <c r="C154" s="371" t="s">
        <v>2191</v>
      </c>
      <c r="D154" s="371" t="s">
        <v>2189</v>
      </c>
      <c r="E154" s="371" t="s">
        <v>637</v>
      </c>
      <c r="F154" s="360">
        <v>6</v>
      </c>
      <c r="G154" s="360">
        <v>4</v>
      </c>
      <c r="H154" s="360">
        <v>0</v>
      </c>
      <c r="I154" s="360">
        <v>1</v>
      </c>
      <c r="J154" s="360">
        <v>0</v>
      </c>
      <c r="K154" s="360">
        <v>1</v>
      </c>
      <c r="L154" s="360">
        <v>0</v>
      </c>
      <c r="M154" s="360">
        <v>0</v>
      </c>
      <c r="N154" s="360">
        <v>0</v>
      </c>
    </row>
    <row r="155" spans="2:14" x14ac:dyDescent="0.25">
      <c r="B155" s="371" t="s">
        <v>218</v>
      </c>
      <c r="C155" s="371" t="s">
        <v>2191</v>
      </c>
      <c r="D155" s="371" t="s">
        <v>2189</v>
      </c>
      <c r="E155" s="371" t="s">
        <v>638</v>
      </c>
      <c r="F155" s="360">
        <v>79</v>
      </c>
      <c r="G155" s="360">
        <v>63</v>
      </c>
      <c r="H155" s="360">
        <v>0</v>
      </c>
      <c r="I155" s="360">
        <v>1</v>
      </c>
      <c r="J155" s="360">
        <v>0</v>
      </c>
      <c r="K155" s="360">
        <v>11</v>
      </c>
      <c r="L155" s="360">
        <v>0</v>
      </c>
      <c r="M155" s="360">
        <v>0</v>
      </c>
      <c r="N155" s="360">
        <v>4</v>
      </c>
    </row>
    <row r="156" spans="2:14" x14ac:dyDescent="0.25">
      <c r="B156" s="371" t="s">
        <v>218</v>
      </c>
      <c r="C156" s="371" t="s">
        <v>2191</v>
      </c>
      <c r="D156" s="371" t="s">
        <v>2189</v>
      </c>
      <c r="E156" s="371" t="s">
        <v>639</v>
      </c>
      <c r="F156" s="360">
        <v>10</v>
      </c>
      <c r="G156" s="360">
        <v>7</v>
      </c>
      <c r="H156" s="360">
        <v>0</v>
      </c>
      <c r="I156" s="360">
        <v>0</v>
      </c>
      <c r="J156" s="360">
        <v>0</v>
      </c>
      <c r="K156" s="360">
        <v>2</v>
      </c>
      <c r="L156" s="360">
        <v>0</v>
      </c>
      <c r="M156" s="360">
        <v>0</v>
      </c>
      <c r="N156" s="360">
        <v>1</v>
      </c>
    </row>
    <row r="157" spans="2:14" x14ac:dyDescent="0.25">
      <c r="B157" s="371" t="s">
        <v>218</v>
      </c>
      <c r="C157" s="371" t="s">
        <v>2191</v>
      </c>
      <c r="D157" s="371" t="s">
        <v>2189</v>
      </c>
      <c r="E157" s="371" t="s">
        <v>640</v>
      </c>
      <c r="F157" s="360">
        <v>48</v>
      </c>
      <c r="G157" s="360">
        <v>35</v>
      </c>
      <c r="H157" s="360">
        <v>2</v>
      </c>
      <c r="I157" s="360">
        <v>3</v>
      </c>
      <c r="J157" s="360">
        <v>0</v>
      </c>
      <c r="K157" s="360">
        <v>5</v>
      </c>
      <c r="L157" s="360">
        <v>0</v>
      </c>
      <c r="M157" s="360">
        <v>0</v>
      </c>
      <c r="N157" s="360">
        <v>3</v>
      </c>
    </row>
    <row r="158" spans="2:14" x14ac:dyDescent="0.25">
      <c r="B158" s="371" t="s">
        <v>218</v>
      </c>
      <c r="C158" s="371" t="s">
        <v>2191</v>
      </c>
      <c r="D158" s="371" t="s">
        <v>2189</v>
      </c>
      <c r="E158" s="371" t="s">
        <v>641</v>
      </c>
      <c r="F158" s="360">
        <v>40</v>
      </c>
      <c r="G158" s="360">
        <v>30</v>
      </c>
      <c r="H158" s="360">
        <v>0</v>
      </c>
      <c r="I158" s="360">
        <v>1</v>
      </c>
      <c r="J158" s="360">
        <v>0</v>
      </c>
      <c r="K158" s="360">
        <v>5</v>
      </c>
      <c r="L158" s="360">
        <v>0</v>
      </c>
      <c r="M158" s="360">
        <v>2</v>
      </c>
      <c r="N158" s="360">
        <v>2</v>
      </c>
    </row>
    <row r="159" spans="2:14" x14ac:dyDescent="0.25">
      <c r="B159" s="371" t="s">
        <v>218</v>
      </c>
      <c r="C159" s="371" t="s">
        <v>2191</v>
      </c>
      <c r="D159" s="371" t="s">
        <v>2189</v>
      </c>
      <c r="E159" s="371" t="s">
        <v>642</v>
      </c>
      <c r="F159" s="360">
        <v>2727</v>
      </c>
      <c r="G159" s="360">
        <v>1779</v>
      </c>
      <c r="H159" s="360">
        <v>14</v>
      </c>
      <c r="I159" s="360">
        <v>129</v>
      </c>
      <c r="J159" s="360">
        <v>7</v>
      </c>
      <c r="K159" s="360">
        <v>690</v>
      </c>
      <c r="L159" s="360">
        <v>1</v>
      </c>
      <c r="M159" s="360">
        <v>8</v>
      </c>
      <c r="N159" s="360">
        <v>99</v>
      </c>
    </row>
    <row r="160" spans="2:14" x14ac:dyDescent="0.25">
      <c r="B160" s="371" t="s">
        <v>218</v>
      </c>
      <c r="C160" s="371" t="s">
        <v>2191</v>
      </c>
      <c r="D160" s="371" t="s">
        <v>2189</v>
      </c>
      <c r="E160" s="371" t="s">
        <v>643</v>
      </c>
      <c r="F160" s="360">
        <v>131</v>
      </c>
      <c r="G160" s="360">
        <v>115</v>
      </c>
      <c r="H160" s="360">
        <v>0</v>
      </c>
      <c r="I160" s="360">
        <v>0</v>
      </c>
      <c r="J160" s="360">
        <v>1</v>
      </c>
      <c r="K160" s="360">
        <v>14</v>
      </c>
      <c r="L160" s="360">
        <v>0</v>
      </c>
      <c r="M160" s="360">
        <v>0</v>
      </c>
      <c r="N160" s="360">
        <v>1</v>
      </c>
    </row>
    <row r="161" spans="2:14" x14ac:dyDescent="0.25">
      <c r="B161" s="371" t="s">
        <v>218</v>
      </c>
      <c r="C161" s="371" t="s">
        <v>2191</v>
      </c>
      <c r="D161" s="371" t="s">
        <v>2189</v>
      </c>
      <c r="E161" s="371" t="s">
        <v>644</v>
      </c>
      <c r="F161" s="360">
        <v>60</v>
      </c>
      <c r="G161" s="360">
        <v>48</v>
      </c>
      <c r="H161" s="360">
        <v>0</v>
      </c>
      <c r="I161" s="360">
        <v>0</v>
      </c>
      <c r="J161" s="360">
        <v>0</v>
      </c>
      <c r="K161" s="360">
        <v>9</v>
      </c>
      <c r="L161" s="360">
        <v>0</v>
      </c>
      <c r="M161" s="360">
        <v>2</v>
      </c>
      <c r="N161" s="360">
        <v>1</v>
      </c>
    </row>
    <row r="162" spans="2:14" x14ac:dyDescent="0.25">
      <c r="B162" s="371" t="s">
        <v>218</v>
      </c>
      <c r="C162" s="371" t="s">
        <v>2191</v>
      </c>
      <c r="D162" s="371" t="s">
        <v>2189</v>
      </c>
      <c r="E162" s="371" t="s">
        <v>645</v>
      </c>
      <c r="F162" s="360">
        <v>80</v>
      </c>
      <c r="G162" s="360">
        <v>48</v>
      </c>
      <c r="H162" s="360">
        <v>0</v>
      </c>
      <c r="I162" s="360">
        <v>3</v>
      </c>
      <c r="J162" s="360">
        <v>0</v>
      </c>
      <c r="K162" s="360">
        <v>25</v>
      </c>
      <c r="L162" s="360">
        <v>0</v>
      </c>
      <c r="M162" s="360">
        <v>3</v>
      </c>
      <c r="N162" s="360">
        <v>1</v>
      </c>
    </row>
    <row r="163" spans="2:14" x14ac:dyDescent="0.25">
      <c r="B163" s="371" t="s">
        <v>218</v>
      </c>
      <c r="C163" s="371" t="s">
        <v>2191</v>
      </c>
      <c r="D163" s="371" t="s">
        <v>2189</v>
      </c>
      <c r="E163" s="371" t="s">
        <v>646</v>
      </c>
      <c r="F163" s="360">
        <v>114682</v>
      </c>
      <c r="G163" s="360">
        <v>63727</v>
      </c>
      <c r="H163" s="360">
        <v>1178</v>
      </c>
      <c r="I163" s="360">
        <v>3444</v>
      </c>
      <c r="J163" s="360">
        <v>120</v>
      </c>
      <c r="K163" s="360">
        <v>35631</v>
      </c>
      <c r="L163" s="360">
        <v>186</v>
      </c>
      <c r="M163" s="360">
        <v>5868</v>
      </c>
      <c r="N163" s="360">
        <v>4528</v>
      </c>
    </row>
    <row r="164" spans="2:14" x14ac:dyDescent="0.25">
      <c r="B164" s="371" t="s">
        <v>218</v>
      </c>
      <c r="C164" s="371" t="s">
        <v>2191</v>
      </c>
      <c r="D164" s="371" t="s">
        <v>2189</v>
      </c>
      <c r="E164" s="371" t="s">
        <v>647</v>
      </c>
      <c r="F164" s="360">
        <v>10</v>
      </c>
      <c r="G164" s="360">
        <v>8</v>
      </c>
      <c r="H164" s="360">
        <v>0</v>
      </c>
      <c r="I164" s="360">
        <v>0</v>
      </c>
      <c r="J164" s="360">
        <v>0</v>
      </c>
      <c r="K164" s="360">
        <v>1</v>
      </c>
      <c r="L164" s="360">
        <v>0</v>
      </c>
      <c r="M164" s="360">
        <v>1</v>
      </c>
      <c r="N164" s="360">
        <v>0</v>
      </c>
    </row>
    <row r="165" spans="2:14" x14ac:dyDescent="0.25">
      <c r="B165" s="371" t="s">
        <v>218</v>
      </c>
      <c r="C165" s="371" t="s">
        <v>2191</v>
      </c>
      <c r="D165" s="371" t="s">
        <v>2189</v>
      </c>
      <c r="E165" s="371" t="s">
        <v>648</v>
      </c>
      <c r="F165" s="360">
        <v>22</v>
      </c>
      <c r="G165" s="360">
        <v>16</v>
      </c>
      <c r="H165" s="360">
        <v>0</v>
      </c>
      <c r="I165" s="360">
        <v>2</v>
      </c>
      <c r="J165" s="360">
        <v>0</v>
      </c>
      <c r="K165" s="360">
        <v>2</v>
      </c>
      <c r="L165" s="360">
        <v>0</v>
      </c>
      <c r="M165" s="360">
        <v>0</v>
      </c>
      <c r="N165" s="360">
        <v>2</v>
      </c>
    </row>
    <row r="166" spans="2:14" x14ac:dyDescent="0.25">
      <c r="B166" s="371" t="s">
        <v>218</v>
      </c>
      <c r="C166" s="371" t="s">
        <v>2191</v>
      </c>
      <c r="D166" s="371" t="s">
        <v>2189</v>
      </c>
      <c r="E166" s="371" t="s">
        <v>649</v>
      </c>
      <c r="F166" s="360">
        <v>251</v>
      </c>
      <c r="G166" s="360">
        <v>171</v>
      </c>
      <c r="H166" s="360">
        <v>5</v>
      </c>
      <c r="I166" s="360">
        <v>10</v>
      </c>
      <c r="J166" s="360">
        <v>0</v>
      </c>
      <c r="K166" s="360">
        <v>54</v>
      </c>
      <c r="L166" s="360">
        <v>0</v>
      </c>
      <c r="M166" s="360">
        <v>0</v>
      </c>
      <c r="N166" s="360">
        <v>11</v>
      </c>
    </row>
    <row r="167" spans="2:14" x14ac:dyDescent="0.25">
      <c r="B167" s="371" t="s">
        <v>218</v>
      </c>
      <c r="C167" s="371" t="s">
        <v>2191</v>
      </c>
      <c r="D167" s="371" t="s">
        <v>2189</v>
      </c>
      <c r="E167" s="371" t="s">
        <v>650</v>
      </c>
      <c r="F167" s="360">
        <v>28</v>
      </c>
      <c r="G167" s="360">
        <v>21</v>
      </c>
      <c r="H167" s="360">
        <v>0</v>
      </c>
      <c r="I167" s="360">
        <v>0</v>
      </c>
      <c r="J167" s="360">
        <v>0</v>
      </c>
      <c r="K167" s="360">
        <v>7</v>
      </c>
      <c r="L167" s="360">
        <v>0</v>
      </c>
      <c r="M167" s="360">
        <v>0</v>
      </c>
      <c r="N167" s="360">
        <v>0</v>
      </c>
    </row>
    <row r="168" spans="2:14" x14ac:dyDescent="0.25">
      <c r="B168" s="371" t="s">
        <v>218</v>
      </c>
      <c r="C168" s="371" t="s">
        <v>2191</v>
      </c>
      <c r="D168" s="371" t="s">
        <v>2189</v>
      </c>
      <c r="E168" s="371" t="s">
        <v>651</v>
      </c>
      <c r="F168" s="360">
        <v>20</v>
      </c>
      <c r="G168" s="360">
        <v>8</v>
      </c>
      <c r="H168" s="360">
        <v>0</v>
      </c>
      <c r="I168" s="360">
        <v>2</v>
      </c>
      <c r="J168" s="360">
        <v>0</v>
      </c>
      <c r="K168" s="360">
        <v>7</v>
      </c>
      <c r="L168" s="360">
        <v>0</v>
      </c>
      <c r="M168" s="360">
        <v>0</v>
      </c>
      <c r="N168" s="360">
        <v>3</v>
      </c>
    </row>
    <row r="169" spans="2:14" x14ac:dyDescent="0.25">
      <c r="B169" s="371" t="s">
        <v>218</v>
      </c>
      <c r="C169" s="371" t="s">
        <v>2191</v>
      </c>
      <c r="D169" s="371" t="s">
        <v>2189</v>
      </c>
      <c r="E169" s="371" t="s">
        <v>652</v>
      </c>
      <c r="F169" s="360">
        <v>55</v>
      </c>
      <c r="G169" s="360">
        <v>45</v>
      </c>
      <c r="H169" s="360">
        <v>1</v>
      </c>
      <c r="I169" s="360">
        <v>1</v>
      </c>
      <c r="J169" s="360">
        <v>0</v>
      </c>
      <c r="K169" s="360">
        <v>5</v>
      </c>
      <c r="L169" s="360">
        <v>1</v>
      </c>
      <c r="M169" s="360">
        <v>0</v>
      </c>
      <c r="N169" s="360">
        <v>2</v>
      </c>
    </row>
    <row r="170" spans="2:14" x14ac:dyDescent="0.25">
      <c r="B170" s="371" t="s">
        <v>218</v>
      </c>
      <c r="C170" s="371" t="s">
        <v>2191</v>
      </c>
      <c r="D170" s="371" t="s">
        <v>2189</v>
      </c>
      <c r="E170" s="371" t="s">
        <v>653</v>
      </c>
      <c r="F170" s="360">
        <v>554</v>
      </c>
      <c r="G170" s="360">
        <v>410</v>
      </c>
      <c r="H170" s="360">
        <v>1</v>
      </c>
      <c r="I170" s="360">
        <v>10</v>
      </c>
      <c r="J170" s="360">
        <v>3</v>
      </c>
      <c r="K170" s="360">
        <v>120</v>
      </c>
      <c r="L170" s="360">
        <v>0</v>
      </c>
      <c r="M170" s="360">
        <v>1</v>
      </c>
      <c r="N170" s="360">
        <v>9</v>
      </c>
    </row>
    <row r="171" spans="2:14" x14ac:dyDescent="0.25">
      <c r="B171" s="371" t="s">
        <v>218</v>
      </c>
      <c r="C171" s="371" t="s">
        <v>2191</v>
      </c>
      <c r="D171" s="371" t="s">
        <v>2189</v>
      </c>
      <c r="E171" s="371" t="s">
        <v>654</v>
      </c>
      <c r="F171" s="360">
        <v>12</v>
      </c>
      <c r="G171" s="360">
        <v>10</v>
      </c>
      <c r="H171" s="360">
        <v>1</v>
      </c>
      <c r="I171" s="360">
        <v>0</v>
      </c>
      <c r="J171" s="360">
        <v>0</v>
      </c>
      <c r="K171" s="360">
        <v>1</v>
      </c>
      <c r="L171" s="360">
        <v>0</v>
      </c>
      <c r="M171" s="360">
        <v>0</v>
      </c>
      <c r="N171" s="360">
        <v>0</v>
      </c>
    </row>
    <row r="172" spans="2:14" x14ac:dyDescent="0.25">
      <c r="B172" s="371" t="s">
        <v>218</v>
      </c>
      <c r="C172" s="371" t="s">
        <v>2191</v>
      </c>
      <c r="D172" s="371" t="s">
        <v>2189</v>
      </c>
      <c r="E172" s="371" t="s">
        <v>655</v>
      </c>
      <c r="F172" s="360">
        <v>12</v>
      </c>
      <c r="G172" s="360">
        <v>8</v>
      </c>
      <c r="H172" s="360">
        <v>0</v>
      </c>
      <c r="I172" s="360">
        <v>0</v>
      </c>
      <c r="J172" s="360">
        <v>0</v>
      </c>
      <c r="K172" s="360">
        <v>3</v>
      </c>
      <c r="L172" s="360">
        <v>0</v>
      </c>
      <c r="M172" s="360">
        <v>0</v>
      </c>
      <c r="N172" s="360">
        <v>1</v>
      </c>
    </row>
    <row r="173" spans="2:14" x14ac:dyDescent="0.25">
      <c r="B173" s="371" t="s">
        <v>218</v>
      </c>
      <c r="C173" s="371" t="s">
        <v>2191</v>
      </c>
      <c r="D173" s="371" t="s">
        <v>2189</v>
      </c>
      <c r="E173" s="371" t="s">
        <v>656</v>
      </c>
      <c r="F173" s="360">
        <v>154</v>
      </c>
      <c r="G173" s="360">
        <v>104</v>
      </c>
      <c r="H173" s="360">
        <v>2</v>
      </c>
      <c r="I173" s="360">
        <v>5</v>
      </c>
      <c r="J173" s="360">
        <v>0</v>
      </c>
      <c r="K173" s="360">
        <v>29</v>
      </c>
      <c r="L173" s="360">
        <v>0</v>
      </c>
      <c r="M173" s="360">
        <v>1</v>
      </c>
      <c r="N173" s="360">
        <v>13</v>
      </c>
    </row>
    <row r="174" spans="2:14" x14ac:dyDescent="0.25">
      <c r="B174" s="371" t="s">
        <v>218</v>
      </c>
      <c r="C174" s="371" t="s">
        <v>2191</v>
      </c>
      <c r="D174" s="371" t="s">
        <v>2189</v>
      </c>
      <c r="E174" s="371" t="s">
        <v>2227</v>
      </c>
      <c r="F174" s="360">
        <v>11825</v>
      </c>
      <c r="G174" s="360">
        <v>7175</v>
      </c>
      <c r="H174" s="360">
        <v>80</v>
      </c>
      <c r="I174" s="360">
        <v>501</v>
      </c>
      <c r="J174" s="360">
        <v>17</v>
      </c>
      <c r="K174" s="360">
        <v>3486</v>
      </c>
      <c r="L174" s="360">
        <v>22</v>
      </c>
      <c r="M174" s="360">
        <v>91</v>
      </c>
      <c r="N174" s="360">
        <v>453</v>
      </c>
    </row>
    <row r="175" spans="2:14" x14ac:dyDescent="0.25">
      <c r="B175" s="371" t="s">
        <v>218</v>
      </c>
      <c r="C175" s="371" t="s">
        <v>2191</v>
      </c>
      <c r="D175" s="371" t="s">
        <v>2189</v>
      </c>
      <c r="E175" s="371" t="s">
        <v>657</v>
      </c>
      <c r="F175" s="360">
        <v>190</v>
      </c>
      <c r="G175" s="360">
        <v>104</v>
      </c>
      <c r="H175" s="360">
        <v>0</v>
      </c>
      <c r="I175" s="360">
        <v>0</v>
      </c>
      <c r="J175" s="360">
        <v>0</v>
      </c>
      <c r="K175" s="360">
        <v>11</v>
      </c>
      <c r="L175" s="360">
        <v>0</v>
      </c>
      <c r="M175" s="360">
        <v>10</v>
      </c>
      <c r="N175" s="360">
        <v>65</v>
      </c>
    </row>
    <row r="176" spans="2:14" x14ac:dyDescent="0.25">
      <c r="B176" s="371" t="s">
        <v>218</v>
      </c>
      <c r="C176" s="371" t="s">
        <v>2191</v>
      </c>
      <c r="D176" s="371" t="s">
        <v>2189</v>
      </c>
      <c r="E176" s="371" t="s">
        <v>658</v>
      </c>
      <c r="F176" s="360">
        <v>60</v>
      </c>
      <c r="G176" s="360">
        <v>33</v>
      </c>
      <c r="H176" s="360">
        <v>0</v>
      </c>
      <c r="I176" s="360">
        <v>4</v>
      </c>
      <c r="J176" s="360">
        <v>0</v>
      </c>
      <c r="K176" s="360">
        <v>16</v>
      </c>
      <c r="L176" s="360">
        <v>0</v>
      </c>
      <c r="M176" s="360">
        <v>3</v>
      </c>
      <c r="N176" s="360">
        <v>4</v>
      </c>
    </row>
    <row r="177" spans="2:14" x14ac:dyDescent="0.25">
      <c r="B177" s="371" t="s">
        <v>218</v>
      </c>
      <c r="C177" s="371" t="s">
        <v>2191</v>
      </c>
      <c r="D177" s="371" t="s">
        <v>2189</v>
      </c>
      <c r="E177" s="371" t="s">
        <v>659</v>
      </c>
      <c r="F177" s="360">
        <v>49</v>
      </c>
      <c r="G177" s="360">
        <v>37</v>
      </c>
      <c r="H177" s="360">
        <v>0</v>
      </c>
      <c r="I177" s="360">
        <v>2</v>
      </c>
      <c r="J177" s="360">
        <v>0</v>
      </c>
      <c r="K177" s="360">
        <v>8</v>
      </c>
      <c r="L177" s="360">
        <v>0</v>
      </c>
      <c r="M177" s="360">
        <v>0</v>
      </c>
      <c r="N177" s="360">
        <v>2</v>
      </c>
    </row>
    <row r="178" spans="2:14" x14ac:dyDescent="0.25">
      <c r="B178" s="371" t="s">
        <v>218</v>
      </c>
      <c r="C178" s="371" t="s">
        <v>2191</v>
      </c>
      <c r="D178" s="371" t="s">
        <v>2189</v>
      </c>
      <c r="E178" s="371" t="s">
        <v>660</v>
      </c>
      <c r="F178" s="360">
        <v>158</v>
      </c>
      <c r="G178" s="360">
        <v>119</v>
      </c>
      <c r="H178" s="360">
        <v>3</v>
      </c>
      <c r="I178" s="360">
        <v>4</v>
      </c>
      <c r="J178" s="360">
        <v>2</v>
      </c>
      <c r="K178" s="360">
        <v>27</v>
      </c>
      <c r="L178" s="360">
        <v>0</v>
      </c>
      <c r="M178" s="360">
        <v>0</v>
      </c>
      <c r="N178" s="360">
        <v>3</v>
      </c>
    </row>
    <row r="179" spans="2:14" x14ac:dyDescent="0.25">
      <c r="B179" s="371" t="s">
        <v>218</v>
      </c>
      <c r="C179" s="371" t="s">
        <v>2191</v>
      </c>
      <c r="D179" s="371" t="s">
        <v>2189</v>
      </c>
      <c r="E179" s="371" t="s">
        <v>661</v>
      </c>
      <c r="F179" s="360">
        <v>1340</v>
      </c>
      <c r="G179" s="360">
        <v>680</v>
      </c>
      <c r="H179" s="360">
        <v>6</v>
      </c>
      <c r="I179" s="360">
        <v>53</v>
      </c>
      <c r="J179" s="360">
        <v>0</v>
      </c>
      <c r="K179" s="360">
        <v>551</v>
      </c>
      <c r="L179" s="360">
        <v>2</v>
      </c>
      <c r="M179" s="360">
        <v>7</v>
      </c>
      <c r="N179" s="360">
        <v>41</v>
      </c>
    </row>
    <row r="180" spans="2:14" x14ac:dyDescent="0.25">
      <c r="B180" s="371" t="s">
        <v>218</v>
      </c>
      <c r="C180" s="371" t="s">
        <v>2191</v>
      </c>
      <c r="D180" s="371" t="s">
        <v>2189</v>
      </c>
      <c r="E180" s="371" t="s">
        <v>662</v>
      </c>
      <c r="F180" s="360">
        <v>15</v>
      </c>
      <c r="G180" s="360">
        <v>9</v>
      </c>
      <c r="H180" s="360">
        <v>0</v>
      </c>
      <c r="I180" s="360">
        <v>0</v>
      </c>
      <c r="J180" s="360">
        <v>0</v>
      </c>
      <c r="K180" s="360">
        <v>4</v>
      </c>
      <c r="L180" s="360">
        <v>0</v>
      </c>
      <c r="M180" s="360">
        <v>2</v>
      </c>
      <c r="N180" s="360">
        <v>0</v>
      </c>
    </row>
    <row r="181" spans="2:14" x14ac:dyDescent="0.25">
      <c r="B181" s="371" t="s">
        <v>218</v>
      </c>
      <c r="C181" s="371" t="s">
        <v>2191</v>
      </c>
      <c r="D181" s="371" t="s">
        <v>2189</v>
      </c>
      <c r="E181" s="371" t="s">
        <v>663</v>
      </c>
      <c r="F181" s="360">
        <v>41</v>
      </c>
      <c r="G181" s="360">
        <v>34</v>
      </c>
      <c r="H181" s="360">
        <v>0</v>
      </c>
      <c r="I181" s="360">
        <v>0</v>
      </c>
      <c r="J181" s="360">
        <v>0</v>
      </c>
      <c r="K181" s="360">
        <v>7</v>
      </c>
      <c r="L181" s="360">
        <v>0</v>
      </c>
      <c r="M181" s="360">
        <v>0</v>
      </c>
      <c r="N181" s="360">
        <v>0</v>
      </c>
    </row>
    <row r="182" spans="2:14" x14ac:dyDescent="0.25">
      <c r="B182" s="371" t="s">
        <v>218</v>
      </c>
      <c r="C182" s="371" t="s">
        <v>2191</v>
      </c>
      <c r="D182" s="371" t="s">
        <v>2189</v>
      </c>
      <c r="E182" s="371" t="s">
        <v>664</v>
      </c>
      <c r="F182" s="360">
        <v>6</v>
      </c>
      <c r="G182" s="360">
        <v>4</v>
      </c>
      <c r="H182" s="360">
        <v>0</v>
      </c>
      <c r="I182" s="360">
        <v>0</v>
      </c>
      <c r="J182" s="360">
        <v>0</v>
      </c>
      <c r="K182" s="360">
        <v>2</v>
      </c>
      <c r="L182" s="360">
        <v>0</v>
      </c>
      <c r="M182" s="360">
        <v>0</v>
      </c>
      <c r="N182" s="360">
        <v>0</v>
      </c>
    </row>
    <row r="183" spans="2:14" x14ac:dyDescent="0.25">
      <c r="B183" s="371" t="s">
        <v>218</v>
      </c>
      <c r="C183" s="371" t="s">
        <v>2191</v>
      </c>
      <c r="D183" s="371" t="s">
        <v>2189</v>
      </c>
      <c r="E183" s="371" t="s">
        <v>665</v>
      </c>
      <c r="F183" s="360">
        <v>5</v>
      </c>
      <c r="G183" s="360">
        <v>5</v>
      </c>
      <c r="H183" s="360">
        <v>0</v>
      </c>
      <c r="I183" s="360">
        <v>0</v>
      </c>
      <c r="J183" s="360">
        <v>0</v>
      </c>
      <c r="K183" s="360">
        <v>0</v>
      </c>
      <c r="L183" s="360">
        <v>0</v>
      </c>
      <c r="M183" s="360">
        <v>0</v>
      </c>
      <c r="N183" s="360">
        <v>0</v>
      </c>
    </row>
    <row r="184" spans="2:14" x14ac:dyDescent="0.25">
      <c r="B184" s="371" t="s">
        <v>218</v>
      </c>
      <c r="C184" s="371" t="s">
        <v>2191</v>
      </c>
      <c r="D184" s="371" t="s">
        <v>2189</v>
      </c>
      <c r="E184" s="371" t="s">
        <v>666</v>
      </c>
      <c r="F184" s="360">
        <v>67</v>
      </c>
      <c r="G184" s="360">
        <v>43</v>
      </c>
      <c r="H184" s="360">
        <v>1</v>
      </c>
      <c r="I184" s="360">
        <v>3</v>
      </c>
      <c r="J184" s="360">
        <v>0</v>
      </c>
      <c r="K184" s="360">
        <v>20</v>
      </c>
      <c r="L184" s="360">
        <v>0</v>
      </c>
      <c r="M184" s="360">
        <v>0</v>
      </c>
      <c r="N184" s="360">
        <v>0</v>
      </c>
    </row>
    <row r="185" spans="2:14" x14ac:dyDescent="0.25">
      <c r="B185" s="371" t="s">
        <v>218</v>
      </c>
      <c r="C185" s="371" t="s">
        <v>2191</v>
      </c>
      <c r="D185" s="371" t="s">
        <v>2189</v>
      </c>
      <c r="E185" s="371" t="s">
        <v>667</v>
      </c>
      <c r="F185" s="360">
        <v>80</v>
      </c>
      <c r="G185" s="360">
        <v>63</v>
      </c>
      <c r="H185" s="360">
        <v>0</v>
      </c>
      <c r="I185" s="360">
        <v>2</v>
      </c>
      <c r="J185" s="360">
        <v>0</v>
      </c>
      <c r="K185" s="360">
        <v>11</v>
      </c>
      <c r="L185" s="360">
        <v>0</v>
      </c>
      <c r="M185" s="360">
        <v>3</v>
      </c>
      <c r="N185" s="360">
        <v>1</v>
      </c>
    </row>
    <row r="186" spans="2:14" x14ac:dyDescent="0.25">
      <c r="B186" s="371" t="s">
        <v>218</v>
      </c>
      <c r="C186" s="371" t="s">
        <v>2191</v>
      </c>
      <c r="D186" s="371" t="s">
        <v>2189</v>
      </c>
      <c r="E186" s="371" t="s">
        <v>668</v>
      </c>
      <c r="F186" s="360">
        <v>6</v>
      </c>
      <c r="G186" s="360">
        <v>4</v>
      </c>
      <c r="H186" s="360">
        <v>0</v>
      </c>
      <c r="I186" s="360">
        <v>0</v>
      </c>
      <c r="J186" s="360">
        <v>1</v>
      </c>
      <c r="K186" s="360">
        <v>1</v>
      </c>
      <c r="L186" s="360">
        <v>0</v>
      </c>
      <c r="M186" s="360">
        <v>0</v>
      </c>
      <c r="N186" s="360">
        <v>0</v>
      </c>
    </row>
    <row r="187" spans="2:14" x14ac:dyDescent="0.25">
      <c r="B187" s="371" t="s">
        <v>218</v>
      </c>
      <c r="C187" s="371" t="s">
        <v>2191</v>
      </c>
      <c r="D187" s="371" t="s">
        <v>2189</v>
      </c>
      <c r="E187" s="371" t="s">
        <v>669</v>
      </c>
      <c r="F187" s="360">
        <v>104</v>
      </c>
      <c r="G187" s="360">
        <v>82</v>
      </c>
      <c r="H187" s="360">
        <v>1</v>
      </c>
      <c r="I187" s="360">
        <v>4</v>
      </c>
      <c r="J187" s="360">
        <v>1</v>
      </c>
      <c r="K187" s="360">
        <v>16</v>
      </c>
      <c r="L187" s="360">
        <v>0</v>
      </c>
      <c r="M187" s="360">
        <v>0</v>
      </c>
      <c r="N187" s="360">
        <v>0</v>
      </c>
    </row>
    <row r="188" spans="2:14" x14ac:dyDescent="0.25">
      <c r="B188" s="371" t="s">
        <v>218</v>
      </c>
      <c r="C188" s="371" t="s">
        <v>2191</v>
      </c>
      <c r="D188" s="371" t="s">
        <v>2189</v>
      </c>
      <c r="E188" s="371" t="s">
        <v>670</v>
      </c>
      <c r="F188" s="360">
        <v>577</v>
      </c>
      <c r="G188" s="360">
        <v>403</v>
      </c>
      <c r="H188" s="360">
        <v>9</v>
      </c>
      <c r="I188" s="360">
        <v>19</v>
      </c>
      <c r="J188" s="360">
        <v>3</v>
      </c>
      <c r="K188" s="360">
        <v>126</v>
      </c>
      <c r="L188" s="360">
        <v>1</v>
      </c>
      <c r="M188" s="360">
        <v>3</v>
      </c>
      <c r="N188" s="360">
        <v>13</v>
      </c>
    </row>
    <row r="189" spans="2:14" x14ac:dyDescent="0.25">
      <c r="B189" s="371" t="s">
        <v>218</v>
      </c>
      <c r="C189" s="371" t="s">
        <v>2191</v>
      </c>
      <c r="D189" s="371" t="s">
        <v>2189</v>
      </c>
      <c r="E189" s="371" t="s">
        <v>671</v>
      </c>
      <c r="F189" s="360">
        <v>16</v>
      </c>
      <c r="G189" s="360">
        <v>14</v>
      </c>
      <c r="H189" s="360">
        <v>0</v>
      </c>
      <c r="I189" s="360">
        <v>0</v>
      </c>
      <c r="J189" s="360">
        <v>0</v>
      </c>
      <c r="K189" s="360">
        <v>1</v>
      </c>
      <c r="L189" s="360">
        <v>0</v>
      </c>
      <c r="M189" s="360">
        <v>0</v>
      </c>
      <c r="N189" s="360">
        <v>1</v>
      </c>
    </row>
    <row r="190" spans="2:14" x14ac:dyDescent="0.25">
      <c r="B190" s="371" t="s">
        <v>218</v>
      </c>
      <c r="C190" s="371" t="s">
        <v>2191</v>
      </c>
      <c r="D190" s="371" t="s">
        <v>2189</v>
      </c>
      <c r="E190" s="371" t="s">
        <v>672</v>
      </c>
      <c r="F190" s="360">
        <v>957</v>
      </c>
      <c r="G190" s="360">
        <v>395</v>
      </c>
      <c r="H190" s="360">
        <v>2</v>
      </c>
      <c r="I190" s="360">
        <v>63</v>
      </c>
      <c r="J190" s="360">
        <v>0</v>
      </c>
      <c r="K190" s="360">
        <v>477</v>
      </c>
      <c r="L190" s="360">
        <v>0</v>
      </c>
      <c r="M190" s="360">
        <v>0</v>
      </c>
      <c r="N190" s="360">
        <v>20</v>
      </c>
    </row>
    <row r="191" spans="2:14" x14ac:dyDescent="0.25">
      <c r="B191" s="371" t="s">
        <v>218</v>
      </c>
      <c r="C191" s="371" t="s">
        <v>2191</v>
      </c>
      <c r="D191" s="371" t="s">
        <v>2189</v>
      </c>
      <c r="E191" s="371" t="s">
        <v>673</v>
      </c>
      <c r="F191" s="360">
        <v>378</v>
      </c>
      <c r="G191" s="360">
        <v>223</v>
      </c>
      <c r="H191" s="360">
        <v>4</v>
      </c>
      <c r="I191" s="360">
        <v>15</v>
      </c>
      <c r="J191" s="360">
        <v>2</v>
      </c>
      <c r="K191" s="360">
        <v>110</v>
      </c>
      <c r="L191" s="360">
        <v>1</v>
      </c>
      <c r="M191" s="360">
        <v>12</v>
      </c>
      <c r="N191" s="360">
        <v>11</v>
      </c>
    </row>
    <row r="192" spans="2:14" x14ac:dyDescent="0.25">
      <c r="B192" s="371" t="s">
        <v>218</v>
      </c>
      <c r="C192" s="371" t="s">
        <v>2191</v>
      </c>
      <c r="D192" s="371" t="s">
        <v>2189</v>
      </c>
      <c r="E192" s="371" t="s">
        <v>674</v>
      </c>
      <c r="F192" s="360">
        <v>170</v>
      </c>
      <c r="G192" s="360">
        <v>136</v>
      </c>
      <c r="H192" s="360">
        <v>0</v>
      </c>
      <c r="I192" s="360">
        <v>5</v>
      </c>
      <c r="J192" s="360">
        <v>0</v>
      </c>
      <c r="K192" s="360">
        <v>24</v>
      </c>
      <c r="L192" s="360">
        <v>0</v>
      </c>
      <c r="M192" s="360">
        <v>4</v>
      </c>
      <c r="N192" s="360">
        <v>1</v>
      </c>
    </row>
    <row r="193" spans="2:14" x14ac:dyDescent="0.25">
      <c r="B193" s="371" t="s">
        <v>218</v>
      </c>
      <c r="C193" s="371" t="s">
        <v>2191</v>
      </c>
      <c r="D193" s="371" t="s">
        <v>2189</v>
      </c>
      <c r="E193" s="371" t="s">
        <v>675</v>
      </c>
      <c r="F193" s="360">
        <v>5</v>
      </c>
      <c r="G193" s="360">
        <v>5</v>
      </c>
      <c r="H193" s="360">
        <v>0</v>
      </c>
      <c r="I193" s="360">
        <v>0</v>
      </c>
      <c r="J193" s="360">
        <v>0</v>
      </c>
      <c r="K193" s="360">
        <v>0</v>
      </c>
      <c r="L193" s="360">
        <v>0</v>
      </c>
      <c r="M193" s="360">
        <v>0</v>
      </c>
      <c r="N193" s="360">
        <v>0</v>
      </c>
    </row>
    <row r="194" spans="2:14" x14ac:dyDescent="0.25">
      <c r="B194" s="371" t="s">
        <v>218</v>
      </c>
      <c r="C194" s="371" t="s">
        <v>2191</v>
      </c>
      <c r="D194" s="371" t="s">
        <v>2189</v>
      </c>
      <c r="E194" s="371" t="s">
        <v>676</v>
      </c>
      <c r="F194" s="360">
        <v>2</v>
      </c>
      <c r="G194" s="360">
        <v>2</v>
      </c>
      <c r="H194" s="360">
        <v>0</v>
      </c>
      <c r="I194" s="360">
        <v>0</v>
      </c>
      <c r="J194" s="360">
        <v>0</v>
      </c>
      <c r="K194" s="360">
        <v>0</v>
      </c>
      <c r="L194" s="360">
        <v>0</v>
      </c>
      <c r="M194" s="360">
        <v>0</v>
      </c>
      <c r="N194" s="360">
        <v>0</v>
      </c>
    </row>
    <row r="195" spans="2:14" x14ac:dyDescent="0.25">
      <c r="B195" s="371" t="s">
        <v>218</v>
      </c>
      <c r="C195" s="371" t="s">
        <v>2191</v>
      </c>
      <c r="D195" s="371" t="s">
        <v>2189</v>
      </c>
      <c r="E195" s="371" t="s">
        <v>677</v>
      </c>
      <c r="F195" s="360">
        <v>7</v>
      </c>
      <c r="G195" s="360">
        <v>7</v>
      </c>
      <c r="H195" s="360">
        <v>0</v>
      </c>
      <c r="I195" s="360">
        <v>0</v>
      </c>
      <c r="J195" s="360">
        <v>0</v>
      </c>
      <c r="K195" s="360">
        <v>0</v>
      </c>
      <c r="L195" s="360">
        <v>0</v>
      </c>
      <c r="M195" s="360">
        <v>0</v>
      </c>
      <c r="N195" s="360">
        <v>0</v>
      </c>
    </row>
    <row r="196" spans="2:14" x14ac:dyDescent="0.25">
      <c r="B196" s="371" t="s">
        <v>218</v>
      </c>
      <c r="C196" s="371" t="s">
        <v>2191</v>
      </c>
      <c r="D196" s="371" t="s">
        <v>2189</v>
      </c>
      <c r="E196" s="371" t="s">
        <v>2230</v>
      </c>
      <c r="F196" s="360">
        <v>570</v>
      </c>
      <c r="G196" s="360">
        <v>439</v>
      </c>
      <c r="H196" s="360">
        <v>7</v>
      </c>
      <c r="I196" s="360">
        <v>19</v>
      </c>
      <c r="J196" s="360">
        <v>3</v>
      </c>
      <c r="K196" s="360">
        <v>88</v>
      </c>
      <c r="L196" s="360">
        <v>0</v>
      </c>
      <c r="M196" s="360">
        <v>3</v>
      </c>
      <c r="N196" s="360">
        <v>11</v>
      </c>
    </row>
    <row r="197" spans="2:14" x14ac:dyDescent="0.25">
      <c r="B197" s="371" t="s">
        <v>218</v>
      </c>
      <c r="C197" s="371" t="s">
        <v>2191</v>
      </c>
      <c r="D197" s="371" t="s">
        <v>2189</v>
      </c>
      <c r="E197" s="371" t="s">
        <v>678</v>
      </c>
      <c r="F197" s="360">
        <v>526</v>
      </c>
      <c r="G197" s="360">
        <v>288</v>
      </c>
      <c r="H197" s="360">
        <v>2</v>
      </c>
      <c r="I197" s="360">
        <v>22</v>
      </c>
      <c r="J197" s="360">
        <v>0</v>
      </c>
      <c r="K197" s="360">
        <v>200</v>
      </c>
      <c r="L197" s="360">
        <v>0</v>
      </c>
      <c r="M197" s="360">
        <v>5</v>
      </c>
      <c r="N197" s="360">
        <v>9</v>
      </c>
    </row>
    <row r="198" spans="2:14" x14ac:dyDescent="0.25">
      <c r="B198" s="371" t="s">
        <v>218</v>
      </c>
      <c r="C198" s="371" t="s">
        <v>2191</v>
      </c>
      <c r="D198" s="371" t="s">
        <v>2189</v>
      </c>
      <c r="E198" s="371" t="s">
        <v>679</v>
      </c>
      <c r="F198" s="360">
        <v>70</v>
      </c>
      <c r="G198" s="360">
        <v>55</v>
      </c>
      <c r="H198" s="360">
        <v>1</v>
      </c>
      <c r="I198" s="360">
        <v>1</v>
      </c>
      <c r="J198" s="360">
        <v>0</v>
      </c>
      <c r="K198" s="360">
        <v>6</v>
      </c>
      <c r="L198" s="360">
        <v>0</v>
      </c>
      <c r="M198" s="360">
        <v>2</v>
      </c>
      <c r="N198" s="360">
        <v>5</v>
      </c>
    </row>
    <row r="199" spans="2:14" x14ac:dyDescent="0.25">
      <c r="B199" s="371" t="s">
        <v>218</v>
      </c>
      <c r="C199" s="371" t="s">
        <v>2191</v>
      </c>
      <c r="D199" s="371" t="s">
        <v>2189</v>
      </c>
      <c r="E199" s="371" t="s">
        <v>680</v>
      </c>
      <c r="F199" s="360">
        <v>45</v>
      </c>
      <c r="G199" s="360">
        <v>20</v>
      </c>
      <c r="H199" s="360">
        <v>1</v>
      </c>
      <c r="I199" s="360">
        <v>0</v>
      </c>
      <c r="J199" s="360">
        <v>0</v>
      </c>
      <c r="K199" s="360">
        <v>4</v>
      </c>
      <c r="L199" s="360">
        <v>0</v>
      </c>
      <c r="M199" s="360">
        <v>20</v>
      </c>
      <c r="N199" s="360">
        <v>0</v>
      </c>
    </row>
    <row r="200" spans="2:14" x14ac:dyDescent="0.25">
      <c r="B200" s="371" t="s">
        <v>218</v>
      </c>
      <c r="C200" s="371" t="s">
        <v>2191</v>
      </c>
      <c r="D200" s="371" t="s">
        <v>2189</v>
      </c>
      <c r="E200" s="371" t="s">
        <v>681</v>
      </c>
      <c r="F200" s="360">
        <v>29582</v>
      </c>
      <c r="G200" s="360">
        <v>19684</v>
      </c>
      <c r="H200" s="360">
        <v>317</v>
      </c>
      <c r="I200" s="360">
        <v>566</v>
      </c>
      <c r="J200" s="360">
        <v>43</v>
      </c>
      <c r="K200" s="360">
        <v>5857</v>
      </c>
      <c r="L200" s="360">
        <v>45</v>
      </c>
      <c r="M200" s="360">
        <v>1537</v>
      </c>
      <c r="N200" s="360">
        <v>1533</v>
      </c>
    </row>
    <row r="201" spans="2:14" x14ac:dyDescent="0.25">
      <c r="B201" s="371" t="s">
        <v>218</v>
      </c>
      <c r="C201" s="371" t="s">
        <v>2191</v>
      </c>
      <c r="D201" s="371" t="s">
        <v>2189</v>
      </c>
      <c r="E201" s="371" t="s">
        <v>682</v>
      </c>
      <c r="F201" s="360">
        <v>203</v>
      </c>
      <c r="G201" s="360">
        <v>132</v>
      </c>
      <c r="H201" s="360">
        <v>0</v>
      </c>
      <c r="I201" s="360">
        <v>6</v>
      </c>
      <c r="J201" s="360">
        <v>1</v>
      </c>
      <c r="K201" s="360">
        <v>55</v>
      </c>
      <c r="L201" s="360">
        <v>0</v>
      </c>
      <c r="M201" s="360">
        <v>0</v>
      </c>
      <c r="N201" s="360">
        <v>9</v>
      </c>
    </row>
    <row r="202" spans="2:14" x14ac:dyDescent="0.25">
      <c r="B202" s="371" t="s">
        <v>218</v>
      </c>
      <c r="C202" s="371" t="s">
        <v>2191</v>
      </c>
      <c r="D202" s="371" t="s">
        <v>2189</v>
      </c>
      <c r="E202" s="371" t="s">
        <v>683</v>
      </c>
      <c r="F202" s="360">
        <v>34</v>
      </c>
      <c r="G202" s="360">
        <v>24</v>
      </c>
      <c r="H202" s="360">
        <v>0</v>
      </c>
      <c r="I202" s="360">
        <v>1</v>
      </c>
      <c r="J202" s="360">
        <v>0</v>
      </c>
      <c r="K202" s="360">
        <v>7</v>
      </c>
      <c r="L202" s="360">
        <v>0</v>
      </c>
      <c r="M202" s="360">
        <v>0</v>
      </c>
      <c r="N202" s="360">
        <v>2</v>
      </c>
    </row>
    <row r="203" spans="2:14" x14ac:dyDescent="0.25">
      <c r="B203" s="371" t="s">
        <v>218</v>
      </c>
      <c r="C203" s="371" t="s">
        <v>2191</v>
      </c>
      <c r="D203" s="371" t="s">
        <v>2189</v>
      </c>
      <c r="E203" s="371" t="s">
        <v>684</v>
      </c>
      <c r="F203" s="360">
        <v>13</v>
      </c>
      <c r="G203" s="360">
        <v>7</v>
      </c>
      <c r="H203" s="360">
        <v>0</v>
      </c>
      <c r="I203" s="360">
        <v>2</v>
      </c>
      <c r="J203" s="360">
        <v>0</v>
      </c>
      <c r="K203" s="360">
        <v>4</v>
      </c>
      <c r="L203" s="360">
        <v>0</v>
      </c>
      <c r="M203" s="360">
        <v>0</v>
      </c>
      <c r="N203" s="360">
        <v>0</v>
      </c>
    </row>
    <row r="204" spans="2:14" x14ac:dyDescent="0.25">
      <c r="B204" s="371" t="s">
        <v>218</v>
      </c>
      <c r="C204" s="371" t="s">
        <v>2191</v>
      </c>
      <c r="D204" s="371" t="s">
        <v>2189</v>
      </c>
      <c r="E204" s="371" t="s">
        <v>685</v>
      </c>
      <c r="F204" s="360">
        <v>23</v>
      </c>
      <c r="G204" s="360">
        <v>20</v>
      </c>
      <c r="H204" s="360">
        <v>0</v>
      </c>
      <c r="I204" s="360">
        <v>0</v>
      </c>
      <c r="J204" s="360">
        <v>0</v>
      </c>
      <c r="K204" s="360">
        <v>2</v>
      </c>
      <c r="L204" s="360">
        <v>0</v>
      </c>
      <c r="M204" s="360">
        <v>0</v>
      </c>
      <c r="N204" s="360">
        <v>1</v>
      </c>
    </row>
    <row r="205" spans="2:14" x14ac:dyDescent="0.25">
      <c r="B205" s="371" t="s">
        <v>218</v>
      </c>
      <c r="C205" s="371" t="s">
        <v>2191</v>
      </c>
      <c r="D205" s="371" t="s">
        <v>2189</v>
      </c>
      <c r="E205" s="371" t="s">
        <v>686</v>
      </c>
      <c r="F205" s="360">
        <v>242</v>
      </c>
      <c r="G205" s="360">
        <v>148</v>
      </c>
      <c r="H205" s="360">
        <v>3</v>
      </c>
      <c r="I205" s="360">
        <v>18</v>
      </c>
      <c r="J205" s="360">
        <v>2</v>
      </c>
      <c r="K205" s="360">
        <v>46</v>
      </c>
      <c r="L205" s="360">
        <v>2</v>
      </c>
      <c r="M205" s="360">
        <v>8</v>
      </c>
      <c r="N205" s="360">
        <v>15</v>
      </c>
    </row>
    <row r="206" spans="2:14" x14ac:dyDescent="0.25">
      <c r="B206" s="371" t="s">
        <v>218</v>
      </c>
      <c r="C206" s="371" t="s">
        <v>2191</v>
      </c>
      <c r="D206" s="371" t="s">
        <v>2189</v>
      </c>
      <c r="E206" s="371" t="s">
        <v>687</v>
      </c>
      <c r="F206" s="360">
        <v>65</v>
      </c>
      <c r="G206" s="360">
        <v>24</v>
      </c>
      <c r="H206" s="360">
        <v>1</v>
      </c>
      <c r="I206" s="360">
        <v>2</v>
      </c>
      <c r="J206" s="360">
        <v>1</v>
      </c>
      <c r="K206" s="360">
        <v>34</v>
      </c>
      <c r="L206" s="360">
        <v>0</v>
      </c>
      <c r="M206" s="360">
        <v>0</v>
      </c>
      <c r="N206" s="360">
        <v>3</v>
      </c>
    </row>
    <row r="207" spans="2:14" x14ac:dyDescent="0.25">
      <c r="B207" s="371" t="s">
        <v>218</v>
      </c>
      <c r="C207" s="371" t="s">
        <v>2191</v>
      </c>
      <c r="D207" s="371" t="s">
        <v>2189</v>
      </c>
      <c r="E207" s="371" t="s">
        <v>688</v>
      </c>
      <c r="F207" s="360">
        <v>68</v>
      </c>
      <c r="G207" s="360">
        <v>60</v>
      </c>
      <c r="H207" s="360">
        <v>0</v>
      </c>
      <c r="I207" s="360">
        <v>0</v>
      </c>
      <c r="J207" s="360">
        <v>0</v>
      </c>
      <c r="K207" s="360">
        <v>8</v>
      </c>
      <c r="L207" s="360">
        <v>0</v>
      </c>
      <c r="M207" s="360">
        <v>0</v>
      </c>
      <c r="N207" s="360">
        <v>0</v>
      </c>
    </row>
    <row r="208" spans="2:14" x14ac:dyDescent="0.25">
      <c r="B208" s="371" t="s">
        <v>218</v>
      </c>
      <c r="C208" s="371" t="s">
        <v>2191</v>
      </c>
      <c r="D208" s="371" t="s">
        <v>2189</v>
      </c>
      <c r="E208" s="371" t="s">
        <v>689</v>
      </c>
      <c r="F208" s="360">
        <v>108</v>
      </c>
      <c r="G208" s="360">
        <v>84</v>
      </c>
      <c r="H208" s="360">
        <v>0</v>
      </c>
      <c r="I208" s="360">
        <v>3</v>
      </c>
      <c r="J208" s="360">
        <v>0</v>
      </c>
      <c r="K208" s="360">
        <v>19</v>
      </c>
      <c r="L208" s="360">
        <v>0</v>
      </c>
      <c r="M208" s="360">
        <v>0</v>
      </c>
      <c r="N208" s="360">
        <v>2</v>
      </c>
    </row>
    <row r="209" spans="2:14" x14ac:dyDescent="0.25">
      <c r="B209" s="371" t="s">
        <v>218</v>
      </c>
      <c r="C209" s="371" t="s">
        <v>2191</v>
      </c>
      <c r="D209" s="371" t="s">
        <v>2189</v>
      </c>
      <c r="E209" s="371" t="s">
        <v>690</v>
      </c>
      <c r="F209" s="360">
        <v>5</v>
      </c>
      <c r="G209" s="360">
        <v>4</v>
      </c>
      <c r="H209" s="360">
        <v>0</v>
      </c>
      <c r="I209" s="360">
        <v>0</v>
      </c>
      <c r="J209" s="360">
        <v>0</v>
      </c>
      <c r="K209" s="360">
        <v>1</v>
      </c>
      <c r="L209" s="360">
        <v>0</v>
      </c>
      <c r="M209" s="360">
        <v>0</v>
      </c>
      <c r="N209" s="360">
        <v>0</v>
      </c>
    </row>
    <row r="210" spans="2:14" x14ac:dyDescent="0.25">
      <c r="B210" s="371" t="s">
        <v>218</v>
      </c>
      <c r="C210" s="371" t="s">
        <v>2191</v>
      </c>
      <c r="D210" s="371" t="s">
        <v>2189</v>
      </c>
      <c r="E210" s="371" t="s">
        <v>2234</v>
      </c>
      <c r="F210" s="360">
        <v>9</v>
      </c>
      <c r="G210" s="360">
        <v>7</v>
      </c>
      <c r="H210" s="360">
        <v>0</v>
      </c>
      <c r="I210" s="360">
        <v>0</v>
      </c>
      <c r="J210" s="360">
        <v>0</v>
      </c>
      <c r="K210" s="360">
        <v>1</v>
      </c>
      <c r="L210" s="360">
        <v>0</v>
      </c>
      <c r="M210" s="360">
        <v>0</v>
      </c>
      <c r="N210" s="360">
        <v>1</v>
      </c>
    </row>
    <row r="211" spans="2:14" x14ac:dyDescent="0.25">
      <c r="B211" s="371" t="s">
        <v>218</v>
      </c>
      <c r="C211" s="371" t="s">
        <v>2191</v>
      </c>
      <c r="D211" s="371" t="s">
        <v>2189</v>
      </c>
      <c r="E211" s="371" t="s">
        <v>691</v>
      </c>
      <c r="F211" s="360">
        <v>26</v>
      </c>
      <c r="G211" s="360">
        <v>3</v>
      </c>
      <c r="H211" s="360">
        <v>0</v>
      </c>
      <c r="I211" s="360">
        <v>0</v>
      </c>
      <c r="J211" s="360">
        <v>0</v>
      </c>
      <c r="K211" s="360">
        <v>3</v>
      </c>
      <c r="L211" s="360">
        <v>0</v>
      </c>
      <c r="M211" s="360">
        <v>20</v>
      </c>
      <c r="N211" s="360">
        <v>0</v>
      </c>
    </row>
    <row r="212" spans="2:14" x14ac:dyDescent="0.25">
      <c r="B212" s="371" t="s">
        <v>218</v>
      </c>
      <c r="C212" s="371" t="s">
        <v>2191</v>
      </c>
      <c r="D212" s="371" t="s">
        <v>2189</v>
      </c>
      <c r="E212" s="371" t="s">
        <v>692</v>
      </c>
      <c r="F212" s="360">
        <v>31</v>
      </c>
      <c r="G212" s="360">
        <v>20</v>
      </c>
      <c r="H212" s="360">
        <v>0</v>
      </c>
      <c r="I212" s="360">
        <v>0</v>
      </c>
      <c r="J212" s="360">
        <v>0</v>
      </c>
      <c r="K212" s="360">
        <v>7</v>
      </c>
      <c r="L212" s="360">
        <v>0</v>
      </c>
      <c r="M212" s="360">
        <v>0</v>
      </c>
      <c r="N212" s="360">
        <v>4</v>
      </c>
    </row>
    <row r="213" spans="2:14" x14ac:dyDescent="0.25">
      <c r="B213" s="371" t="s">
        <v>218</v>
      </c>
      <c r="C213" s="371" t="s">
        <v>2191</v>
      </c>
      <c r="D213" s="371" t="s">
        <v>2189</v>
      </c>
      <c r="E213" s="371" t="s">
        <v>693</v>
      </c>
      <c r="F213" s="360">
        <v>8</v>
      </c>
      <c r="G213" s="360">
        <v>8</v>
      </c>
      <c r="H213" s="360">
        <v>0</v>
      </c>
      <c r="I213" s="360">
        <v>0</v>
      </c>
      <c r="J213" s="360">
        <v>0</v>
      </c>
      <c r="K213" s="360">
        <v>0</v>
      </c>
      <c r="L213" s="360">
        <v>0</v>
      </c>
      <c r="M213" s="360">
        <v>0</v>
      </c>
      <c r="N213" s="360">
        <v>0</v>
      </c>
    </row>
    <row r="214" spans="2:14" x14ac:dyDescent="0.25">
      <c r="B214" s="371" t="s">
        <v>218</v>
      </c>
      <c r="C214" s="371" t="s">
        <v>2191</v>
      </c>
      <c r="D214" s="371" t="s">
        <v>2189</v>
      </c>
      <c r="E214" s="371" t="s">
        <v>694</v>
      </c>
      <c r="F214" s="360">
        <v>5</v>
      </c>
      <c r="G214" s="360">
        <v>3</v>
      </c>
      <c r="H214" s="360">
        <v>0</v>
      </c>
      <c r="I214" s="360">
        <v>0</v>
      </c>
      <c r="J214" s="360">
        <v>0</v>
      </c>
      <c r="K214" s="360">
        <v>1</v>
      </c>
      <c r="L214" s="360">
        <v>0</v>
      </c>
      <c r="M214" s="360">
        <v>0</v>
      </c>
      <c r="N214" s="360">
        <v>1</v>
      </c>
    </row>
    <row r="215" spans="2:14" x14ac:dyDescent="0.25">
      <c r="B215" s="371" t="s">
        <v>218</v>
      </c>
      <c r="C215" s="371" t="s">
        <v>2191</v>
      </c>
      <c r="D215" s="371" t="s">
        <v>2189</v>
      </c>
      <c r="E215" s="371" t="s">
        <v>695</v>
      </c>
      <c r="F215" s="360">
        <v>38</v>
      </c>
      <c r="G215" s="360">
        <v>24</v>
      </c>
      <c r="H215" s="360">
        <v>0</v>
      </c>
      <c r="I215" s="360">
        <v>2</v>
      </c>
      <c r="J215" s="360">
        <v>0</v>
      </c>
      <c r="K215" s="360">
        <v>11</v>
      </c>
      <c r="L215" s="360">
        <v>0</v>
      </c>
      <c r="M215" s="360">
        <v>0</v>
      </c>
      <c r="N215" s="360">
        <v>1</v>
      </c>
    </row>
    <row r="216" spans="2:14" x14ac:dyDescent="0.25">
      <c r="B216" s="371" t="s">
        <v>218</v>
      </c>
      <c r="C216" s="371" t="s">
        <v>2191</v>
      </c>
      <c r="D216" s="371" t="s">
        <v>2189</v>
      </c>
      <c r="E216" s="371" t="s">
        <v>696</v>
      </c>
      <c r="F216" s="360">
        <v>28</v>
      </c>
      <c r="G216" s="360">
        <v>9</v>
      </c>
      <c r="H216" s="360">
        <v>0</v>
      </c>
      <c r="I216" s="360">
        <v>1</v>
      </c>
      <c r="J216" s="360">
        <v>0</v>
      </c>
      <c r="K216" s="360">
        <v>18</v>
      </c>
      <c r="L216" s="360">
        <v>0</v>
      </c>
      <c r="M216" s="360">
        <v>0</v>
      </c>
      <c r="N216" s="360">
        <v>0</v>
      </c>
    </row>
    <row r="217" spans="2:14" x14ac:dyDescent="0.25">
      <c r="B217" s="371" t="s">
        <v>218</v>
      </c>
      <c r="C217" s="371" t="s">
        <v>2191</v>
      </c>
      <c r="D217" s="371" t="s">
        <v>2189</v>
      </c>
      <c r="E217" s="371" t="s">
        <v>697</v>
      </c>
      <c r="F217" s="360">
        <v>27</v>
      </c>
      <c r="G217" s="360">
        <v>12</v>
      </c>
      <c r="H217" s="360">
        <v>0</v>
      </c>
      <c r="I217" s="360">
        <v>0</v>
      </c>
      <c r="J217" s="360">
        <v>0</v>
      </c>
      <c r="K217" s="360">
        <v>9</v>
      </c>
      <c r="L217" s="360">
        <v>0</v>
      </c>
      <c r="M217" s="360">
        <v>0</v>
      </c>
      <c r="N217" s="360">
        <v>6</v>
      </c>
    </row>
    <row r="218" spans="2:14" x14ac:dyDescent="0.25">
      <c r="B218" s="371" t="s">
        <v>218</v>
      </c>
      <c r="C218" s="371" t="s">
        <v>2191</v>
      </c>
      <c r="D218" s="371" t="s">
        <v>2189</v>
      </c>
      <c r="E218" s="371" t="s">
        <v>698</v>
      </c>
      <c r="F218" s="360">
        <v>21</v>
      </c>
      <c r="G218" s="360">
        <v>15</v>
      </c>
      <c r="H218" s="360">
        <v>1</v>
      </c>
      <c r="I218" s="360">
        <v>2</v>
      </c>
      <c r="J218" s="360">
        <v>0</v>
      </c>
      <c r="K218" s="360">
        <v>3</v>
      </c>
      <c r="L218" s="360">
        <v>0</v>
      </c>
      <c r="M218" s="360">
        <v>0</v>
      </c>
      <c r="N218" s="360">
        <v>0</v>
      </c>
    </row>
    <row r="219" spans="2:14" x14ac:dyDescent="0.25">
      <c r="B219" s="371" t="s">
        <v>218</v>
      </c>
      <c r="C219" s="371" t="s">
        <v>2191</v>
      </c>
      <c r="D219" s="371" t="s">
        <v>2189</v>
      </c>
      <c r="E219" s="371" t="s">
        <v>699</v>
      </c>
      <c r="F219" s="360">
        <v>25</v>
      </c>
      <c r="G219" s="360">
        <v>9</v>
      </c>
      <c r="H219" s="360">
        <v>1</v>
      </c>
      <c r="I219" s="360">
        <v>4</v>
      </c>
      <c r="J219" s="360">
        <v>0</v>
      </c>
      <c r="K219" s="360">
        <v>6</v>
      </c>
      <c r="L219" s="360">
        <v>0</v>
      </c>
      <c r="M219" s="360">
        <v>2</v>
      </c>
      <c r="N219" s="360">
        <v>3</v>
      </c>
    </row>
    <row r="220" spans="2:14" x14ac:dyDescent="0.25">
      <c r="B220" s="371" t="s">
        <v>218</v>
      </c>
      <c r="C220" s="371" t="s">
        <v>2191</v>
      </c>
      <c r="D220" s="371" t="s">
        <v>2189</v>
      </c>
      <c r="E220" s="371" t="s">
        <v>700</v>
      </c>
      <c r="F220" s="360">
        <v>48</v>
      </c>
      <c r="G220" s="360">
        <v>34</v>
      </c>
      <c r="H220" s="360">
        <v>0</v>
      </c>
      <c r="I220" s="360">
        <v>2</v>
      </c>
      <c r="J220" s="360">
        <v>0</v>
      </c>
      <c r="K220" s="360">
        <v>10</v>
      </c>
      <c r="L220" s="360">
        <v>0</v>
      </c>
      <c r="M220" s="360">
        <v>0</v>
      </c>
      <c r="N220" s="360">
        <v>2</v>
      </c>
    </row>
    <row r="221" spans="2:14" x14ac:dyDescent="0.25">
      <c r="B221" s="371" t="s">
        <v>218</v>
      </c>
      <c r="C221" s="371" t="s">
        <v>2191</v>
      </c>
      <c r="D221" s="371" t="s">
        <v>2189</v>
      </c>
      <c r="E221" s="371" t="s">
        <v>701</v>
      </c>
      <c r="F221" s="360">
        <v>11776</v>
      </c>
      <c r="G221" s="360">
        <v>4224</v>
      </c>
      <c r="H221" s="360">
        <v>42</v>
      </c>
      <c r="I221" s="360">
        <v>767</v>
      </c>
      <c r="J221" s="360">
        <v>3</v>
      </c>
      <c r="K221" s="360">
        <v>5988</v>
      </c>
      <c r="L221" s="360">
        <v>12</v>
      </c>
      <c r="M221" s="360">
        <v>473</v>
      </c>
      <c r="N221" s="360">
        <v>267</v>
      </c>
    </row>
    <row r="222" spans="2:14" x14ac:dyDescent="0.25">
      <c r="B222" s="371" t="s">
        <v>218</v>
      </c>
      <c r="C222" s="371" t="s">
        <v>2191</v>
      </c>
      <c r="D222" s="371" t="s">
        <v>2189</v>
      </c>
      <c r="E222" s="371" t="s">
        <v>702</v>
      </c>
      <c r="F222" s="360">
        <v>122</v>
      </c>
      <c r="G222" s="360">
        <v>48</v>
      </c>
      <c r="H222" s="360">
        <v>1</v>
      </c>
      <c r="I222" s="360">
        <v>5</v>
      </c>
      <c r="J222" s="360">
        <v>0</v>
      </c>
      <c r="K222" s="360">
        <v>62</v>
      </c>
      <c r="L222" s="360">
        <v>1</v>
      </c>
      <c r="M222" s="360">
        <v>2</v>
      </c>
      <c r="N222" s="360">
        <v>3</v>
      </c>
    </row>
    <row r="223" spans="2:14" x14ac:dyDescent="0.25">
      <c r="B223" s="371" t="s">
        <v>218</v>
      </c>
      <c r="C223" s="371" t="s">
        <v>2191</v>
      </c>
      <c r="D223" s="371" t="s">
        <v>2189</v>
      </c>
      <c r="E223" s="371" t="s">
        <v>703</v>
      </c>
      <c r="F223" s="360">
        <v>39</v>
      </c>
      <c r="G223" s="360">
        <v>29</v>
      </c>
      <c r="H223" s="360">
        <v>0</v>
      </c>
      <c r="I223" s="360">
        <v>0</v>
      </c>
      <c r="J223" s="360">
        <v>2</v>
      </c>
      <c r="K223" s="360">
        <v>7</v>
      </c>
      <c r="L223" s="360">
        <v>0</v>
      </c>
      <c r="M223" s="360">
        <v>0</v>
      </c>
      <c r="N223" s="360">
        <v>1</v>
      </c>
    </row>
    <row r="224" spans="2:14" x14ac:dyDescent="0.25">
      <c r="B224" s="371" t="s">
        <v>218</v>
      </c>
      <c r="C224" s="371" t="s">
        <v>2191</v>
      </c>
      <c r="D224" s="371" t="s">
        <v>2189</v>
      </c>
      <c r="E224" s="371" t="s">
        <v>704</v>
      </c>
      <c r="F224" s="360">
        <v>15</v>
      </c>
      <c r="G224" s="360">
        <v>9</v>
      </c>
      <c r="H224" s="360">
        <v>0</v>
      </c>
      <c r="I224" s="360">
        <v>2</v>
      </c>
      <c r="J224" s="360">
        <v>0</v>
      </c>
      <c r="K224" s="360">
        <v>4</v>
      </c>
      <c r="L224" s="360">
        <v>0</v>
      </c>
      <c r="M224" s="360">
        <v>0</v>
      </c>
      <c r="N224" s="360">
        <v>0</v>
      </c>
    </row>
    <row r="225" spans="2:14" x14ac:dyDescent="0.25">
      <c r="B225" s="371" t="s">
        <v>218</v>
      </c>
      <c r="C225" s="371" t="s">
        <v>2191</v>
      </c>
      <c r="D225" s="371" t="s">
        <v>2189</v>
      </c>
      <c r="E225" s="371" t="s">
        <v>705</v>
      </c>
      <c r="F225" s="360">
        <v>72</v>
      </c>
      <c r="G225" s="360">
        <v>42</v>
      </c>
      <c r="H225" s="360">
        <v>1</v>
      </c>
      <c r="I225" s="360">
        <v>1</v>
      </c>
      <c r="J225" s="360">
        <v>0</v>
      </c>
      <c r="K225" s="360">
        <v>26</v>
      </c>
      <c r="L225" s="360">
        <v>0</v>
      </c>
      <c r="M225" s="360">
        <v>1</v>
      </c>
      <c r="N225" s="360">
        <v>1</v>
      </c>
    </row>
    <row r="226" spans="2:14" x14ac:dyDescent="0.25">
      <c r="B226" s="371" t="s">
        <v>218</v>
      </c>
      <c r="C226" s="371" t="s">
        <v>2191</v>
      </c>
      <c r="D226" s="371" t="s">
        <v>2189</v>
      </c>
      <c r="E226" s="371" t="s">
        <v>706</v>
      </c>
      <c r="F226" s="360">
        <v>39</v>
      </c>
      <c r="G226" s="360">
        <v>31</v>
      </c>
      <c r="H226" s="360">
        <v>0</v>
      </c>
      <c r="I226" s="360">
        <v>0</v>
      </c>
      <c r="J226" s="360">
        <v>0</v>
      </c>
      <c r="K226" s="360">
        <v>8</v>
      </c>
      <c r="L226" s="360">
        <v>0</v>
      </c>
      <c r="M226" s="360">
        <v>0</v>
      </c>
      <c r="N226" s="360">
        <v>0</v>
      </c>
    </row>
    <row r="227" spans="2:14" x14ac:dyDescent="0.25">
      <c r="B227" s="371" t="s">
        <v>218</v>
      </c>
      <c r="C227" s="371" t="s">
        <v>2191</v>
      </c>
      <c r="D227" s="371" t="s">
        <v>2189</v>
      </c>
      <c r="E227" s="371" t="s">
        <v>707</v>
      </c>
      <c r="F227" s="360">
        <v>58</v>
      </c>
      <c r="G227" s="360">
        <v>45</v>
      </c>
      <c r="H227" s="360">
        <v>0</v>
      </c>
      <c r="I227" s="360">
        <v>3</v>
      </c>
      <c r="J227" s="360">
        <v>1</v>
      </c>
      <c r="K227" s="360">
        <v>8</v>
      </c>
      <c r="L227" s="360">
        <v>0</v>
      </c>
      <c r="M227" s="360">
        <v>0</v>
      </c>
      <c r="N227" s="360">
        <v>1</v>
      </c>
    </row>
    <row r="228" spans="2:14" x14ac:dyDescent="0.25">
      <c r="B228" s="371" t="s">
        <v>218</v>
      </c>
      <c r="C228" s="371" t="s">
        <v>2191</v>
      </c>
      <c r="D228" s="371" t="s">
        <v>2189</v>
      </c>
      <c r="E228" s="371" t="s">
        <v>2231</v>
      </c>
      <c r="F228" s="360">
        <v>91</v>
      </c>
      <c r="G228" s="360">
        <v>72</v>
      </c>
      <c r="H228" s="360">
        <v>1</v>
      </c>
      <c r="I228" s="360">
        <v>1</v>
      </c>
      <c r="J228" s="360">
        <v>1</v>
      </c>
      <c r="K228" s="360">
        <v>16</v>
      </c>
      <c r="L228" s="360">
        <v>0</v>
      </c>
      <c r="M228" s="360">
        <v>0</v>
      </c>
      <c r="N228" s="360">
        <v>0</v>
      </c>
    </row>
    <row r="229" spans="2:14" x14ac:dyDescent="0.25">
      <c r="B229" s="371" t="s">
        <v>218</v>
      </c>
      <c r="C229" s="371" t="s">
        <v>2191</v>
      </c>
      <c r="D229" s="371" t="s">
        <v>2189</v>
      </c>
      <c r="E229" s="371" t="s">
        <v>2701</v>
      </c>
      <c r="F229" s="360">
        <v>14</v>
      </c>
      <c r="G229" s="360">
        <v>11</v>
      </c>
      <c r="H229" s="360">
        <v>0</v>
      </c>
      <c r="I229" s="360">
        <v>0</v>
      </c>
      <c r="J229" s="360">
        <v>0</v>
      </c>
      <c r="K229" s="360">
        <v>2</v>
      </c>
      <c r="L229" s="360">
        <v>0</v>
      </c>
      <c r="M229" s="360">
        <v>0</v>
      </c>
      <c r="N229" s="360">
        <v>1</v>
      </c>
    </row>
    <row r="230" spans="2:14" x14ac:dyDescent="0.25">
      <c r="B230" s="371" t="s">
        <v>218</v>
      </c>
      <c r="C230" s="371" t="s">
        <v>2191</v>
      </c>
      <c r="D230" s="371" t="s">
        <v>2189</v>
      </c>
      <c r="E230" s="371" t="s">
        <v>708</v>
      </c>
      <c r="F230" s="360">
        <v>979</v>
      </c>
      <c r="G230" s="360">
        <v>509</v>
      </c>
      <c r="H230" s="360">
        <v>3</v>
      </c>
      <c r="I230" s="360">
        <v>48</v>
      </c>
      <c r="J230" s="360">
        <v>3</v>
      </c>
      <c r="K230" s="360">
        <v>363</v>
      </c>
      <c r="L230" s="360">
        <v>0</v>
      </c>
      <c r="M230" s="360">
        <v>10</v>
      </c>
      <c r="N230" s="360">
        <v>43</v>
      </c>
    </row>
    <row r="231" spans="2:14" x14ac:dyDescent="0.25">
      <c r="B231" s="371" t="s">
        <v>218</v>
      </c>
      <c r="C231" s="371" t="s">
        <v>2191</v>
      </c>
      <c r="D231" s="371" t="s">
        <v>2189</v>
      </c>
      <c r="E231" s="371" t="s">
        <v>709</v>
      </c>
      <c r="F231" s="360">
        <v>3</v>
      </c>
      <c r="G231" s="360">
        <v>1</v>
      </c>
      <c r="H231" s="360">
        <v>0</v>
      </c>
      <c r="I231" s="360">
        <v>1</v>
      </c>
      <c r="J231" s="360">
        <v>0</v>
      </c>
      <c r="K231" s="360">
        <v>1</v>
      </c>
      <c r="L231" s="360">
        <v>0</v>
      </c>
      <c r="M231" s="360">
        <v>0</v>
      </c>
      <c r="N231" s="360">
        <v>0</v>
      </c>
    </row>
    <row r="232" spans="2:14" x14ac:dyDescent="0.25">
      <c r="B232" s="371" t="s">
        <v>218</v>
      </c>
      <c r="C232" s="371" t="s">
        <v>2191</v>
      </c>
      <c r="D232" s="371" t="s">
        <v>2189</v>
      </c>
      <c r="E232" s="371" t="s">
        <v>710</v>
      </c>
      <c r="F232" s="360">
        <v>99</v>
      </c>
      <c r="G232" s="360">
        <v>63</v>
      </c>
      <c r="H232" s="360">
        <v>0</v>
      </c>
      <c r="I232" s="360">
        <v>11</v>
      </c>
      <c r="J232" s="360">
        <v>1</v>
      </c>
      <c r="K232" s="360">
        <v>18</v>
      </c>
      <c r="L232" s="360">
        <v>0</v>
      </c>
      <c r="M232" s="360">
        <v>0</v>
      </c>
      <c r="N232" s="360">
        <v>6</v>
      </c>
    </row>
    <row r="233" spans="2:14" x14ac:dyDescent="0.25">
      <c r="B233" s="371" t="s">
        <v>218</v>
      </c>
      <c r="C233" s="371" t="s">
        <v>2191</v>
      </c>
      <c r="D233" s="371" t="s">
        <v>2189</v>
      </c>
      <c r="E233" s="371" t="s">
        <v>711</v>
      </c>
      <c r="F233" s="360">
        <v>74</v>
      </c>
      <c r="G233" s="360">
        <v>60</v>
      </c>
      <c r="H233" s="360">
        <v>0</v>
      </c>
      <c r="I233" s="360">
        <v>1</v>
      </c>
      <c r="J233" s="360">
        <v>0</v>
      </c>
      <c r="K233" s="360">
        <v>13</v>
      </c>
      <c r="L233" s="360">
        <v>0</v>
      </c>
      <c r="M233" s="360">
        <v>0</v>
      </c>
      <c r="N233" s="360">
        <v>0</v>
      </c>
    </row>
    <row r="234" spans="2:14" x14ac:dyDescent="0.25">
      <c r="B234" s="371" t="s">
        <v>218</v>
      </c>
      <c r="C234" s="371" t="s">
        <v>2191</v>
      </c>
      <c r="D234" s="371" t="s">
        <v>2189</v>
      </c>
      <c r="E234" s="371" t="s">
        <v>712</v>
      </c>
      <c r="F234" s="360">
        <v>2</v>
      </c>
      <c r="G234" s="360">
        <v>2</v>
      </c>
      <c r="H234" s="360">
        <v>0</v>
      </c>
      <c r="I234" s="360">
        <v>0</v>
      </c>
      <c r="J234" s="360">
        <v>0</v>
      </c>
      <c r="K234" s="360">
        <v>0</v>
      </c>
      <c r="L234" s="360">
        <v>0</v>
      </c>
      <c r="M234" s="360">
        <v>0</v>
      </c>
      <c r="N234" s="360">
        <v>0</v>
      </c>
    </row>
    <row r="235" spans="2:14" x14ac:dyDescent="0.25">
      <c r="B235" s="371" t="s">
        <v>218</v>
      </c>
      <c r="C235" s="371" t="s">
        <v>2191</v>
      </c>
      <c r="D235" s="371" t="s">
        <v>2189</v>
      </c>
      <c r="E235" s="371" t="s">
        <v>713</v>
      </c>
      <c r="F235" s="360">
        <v>121</v>
      </c>
      <c r="G235" s="360">
        <v>59</v>
      </c>
      <c r="H235" s="360">
        <v>0</v>
      </c>
      <c r="I235" s="360">
        <v>1</v>
      </c>
      <c r="J235" s="360">
        <v>0</v>
      </c>
      <c r="K235" s="360">
        <v>58</v>
      </c>
      <c r="L235" s="360">
        <v>0</v>
      </c>
      <c r="M235" s="360">
        <v>0</v>
      </c>
      <c r="N235" s="360">
        <v>3</v>
      </c>
    </row>
    <row r="236" spans="2:14" x14ac:dyDescent="0.25">
      <c r="B236" s="371" t="s">
        <v>218</v>
      </c>
      <c r="C236" s="371" t="s">
        <v>2191</v>
      </c>
      <c r="D236" s="371" t="s">
        <v>2189</v>
      </c>
      <c r="E236" s="371" t="s">
        <v>714</v>
      </c>
      <c r="F236" s="360">
        <v>20</v>
      </c>
      <c r="G236" s="360">
        <v>16</v>
      </c>
      <c r="H236" s="360">
        <v>1</v>
      </c>
      <c r="I236" s="360">
        <v>0</v>
      </c>
      <c r="J236" s="360">
        <v>0</v>
      </c>
      <c r="K236" s="360">
        <v>1</v>
      </c>
      <c r="L236" s="360">
        <v>0</v>
      </c>
      <c r="M236" s="360">
        <v>0</v>
      </c>
      <c r="N236" s="360">
        <v>2</v>
      </c>
    </row>
    <row r="237" spans="2:14" x14ac:dyDescent="0.25">
      <c r="B237" s="371" t="s">
        <v>218</v>
      </c>
      <c r="C237" s="371" t="s">
        <v>2191</v>
      </c>
      <c r="D237" s="371" t="s">
        <v>2189</v>
      </c>
      <c r="E237" s="371" t="s">
        <v>715</v>
      </c>
      <c r="F237" s="360">
        <v>21</v>
      </c>
      <c r="G237" s="360">
        <v>11</v>
      </c>
      <c r="H237" s="360">
        <v>0</v>
      </c>
      <c r="I237" s="360">
        <v>1</v>
      </c>
      <c r="J237" s="360">
        <v>0</v>
      </c>
      <c r="K237" s="360">
        <v>9</v>
      </c>
      <c r="L237" s="360">
        <v>0</v>
      </c>
      <c r="M237" s="360">
        <v>0</v>
      </c>
      <c r="N237" s="360">
        <v>0</v>
      </c>
    </row>
    <row r="238" spans="2:14" x14ac:dyDescent="0.25">
      <c r="B238" s="371" t="s">
        <v>218</v>
      </c>
      <c r="C238" s="371" t="s">
        <v>2191</v>
      </c>
      <c r="D238" s="371" t="s">
        <v>2189</v>
      </c>
      <c r="E238" s="371" t="s">
        <v>716</v>
      </c>
      <c r="F238" s="360">
        <v>33</v>
      </c>
      <c r="G238" s="360">
        <v>27</v>
      </c>
      <c r="H238" s="360">
        <v>0</v>
      </c>
      <c r="I238" s="360">
        <v>0</v>
      </c>
      <c r="J238" s="360">
        <v>0</v>
      </c>
      <c r="K238" s="360">
        <v>6</v>
      </c>
      <c r="L238" s="360">
        <v>0</v>
      </c>
      <c r="M238" s="360">
        <v>0</v>
      </c>
      <c r="N238" s="360">
        <v>0</v>
      </c>
    </row>
    <row r="239" spans="2:14" x14ac:dyDescent="0.25">
      <c r="B239" s="371" t="s">
        <v>218</v>
      </c>
      <c r="C239" s="371" t="s">
        <v>2191</v>
      </c>
      <c r="D239" s="371" t="s">
        <v>2189</v>
      </c>
      <c r="E239" s="371" t="s">
        <v>717</v>
      </c>
      <c r="F239" s="360">
        <v>67</v>
      </c>
      <c r="G239" s="360">
        <v>48</v>
      </c>
      <c r="H239" s="360">
        <v>1</v>
      </c>
      <c r="I239" s="360">
        <v>1</v>
      </c>
      <c r="J239" s="360">
        <v>0</v>
      </c>
      <c r="K239" s="360">
        <v>14</v>
      </c>
      <c r="L239" s="360">
        <v>0</v>
      </c>
      <c r="M239" s="360">
        <v>0</v>
      </c>
      <c r="N239" s="360">
        <v>3</v>
      </c>
    </row>
    <row r="240" spans="2:14" x14ac:dyDescent="0.25">
      <c r="B240" s="371" t="s">
        <v>218</v>
      </c>
      <c r="C240" s="371" t="s">
        <v>2191</v>
      </c>
      <c r="D240" s="371" t="s">
        <v>2189</v>
      </c>
      <c r="E240" s="371" t="s">
        <v>718</v>
      </c>
      <c r="F240" s="360">
        <v>145</v>
      </c>
      <c r="G240" s="360">
        <v>103</v>
      </c>
      <c r="H240" s="360">
        <v>1</v>
      </c>
      <c r="I240" s="360">
        <v>8</v>
      </c>
      <c r="J240" s="360">
        <v>0</v>
      </c>
      <c r="K240" s="360">
        <v>25</v>
      </c>
      <c r="L240" s="360">
        <v>0</v>
      </c>
      <c r="M240" s="360">
        <v>2</v>
      </c>
      <c r="N240" s="360">
        <v>6</v>
      </c>
    </row>
    <row r="241" spans="2:14" x14ac:dyDescent="0.25">
      <c r="B241" s="371" t="s">
        <v>218</v>
      </c>
      <c r="C241" s="371" t="s">
        <v>2191</v>
      </c>
      <c r="D241" s="371" t="s">
        <v>2189</v>
      </c>
      <c r="E241" s="371" t="s">
        <v>719</v>
      </c>
      <c r="F241" s="360">
        <v>4</v>
      </c>
      <c r="G241" s="360">
        <v>3</v>
      </c>
      <c r="H241" s="360">
        <v>0</v>
      </c>
      <c r="I241" s="360">
        <v>0</v>
      </c>
      <c r="J241" s="360">
        <v>0</v>
      </c>
      <c r="K241" s="360">
        <v>1</v>
      </c>
      <c r="L241" s="360">
        <v>0</v>
      </c>
      <c r="M241" s="360">
        <v>0</v>
      </c>
      <c r="N241" s="360">
        <v>0</v>
      </c>
    </row>
    <row r="242" spans="2:14" x14ac:dyDescent="0.25">
      <c r="B242" s="371" t="s">
        <v>218</v>
      </c>
      <c r="C242" s="371" t="s">
        <v>2191</v>
      </c>
      <c r="D242" s="371" t="s">
        <v>2189</v>
      </c>
      <c r="E242" s="371" t="s">
        <v>2702</v>
      </c>
      <c r="F242" s="360">
        <v>4</v>
      </c>
      <c r="G242" s="360">
        <v>3</v>
      </c>
      <c r="H242" s="360">
        <v>0</v>
      </c>
      <c r="I242" s="360">
        <v>0</v>
      </c>
      <c r="J242" s="360">
        <v>0</v>
      </c>
      <c r="K242" s="360">
        <v>1</v>
      </c>
      <c r="L242" s="360">
        <v>0</v>
      </c>
      <c r="M242" s="360">
        <v>0</v>
      </c>
      <c r="N242" s="360">
        <v>0</v>
      </c>
    </row>
    <row r="243" spans="2:14" x14ac:dyDescent="0.25">
      <c r="B243" s="371" t="s">
        <v>218</v>
      </c>
      <c r="C243" s="371" t="s">
        <v>2191</v>
      </c>
      <c r="D243" s="371" t="s">
        <v>2189</v>
      </c>
      <c r="E243" s="371" t="s">
        <v>720</v>
      </c>
      <c r="F243" s="360">
        <v>29</v>
      </c>
      <c r="G243" s="360">
        <v>18</v>
      </c>
      <c r="H243" s="360">
        <v>1</v>
      </c>
      <c r="I243" s="360">
        <v>1</v>
      </c>
      <c r="J243" s="360">
        <v>0</v>
      </c>
      <c r="K243" s="360">
        <v>8</v>
      </c>
      <c r="L243" s="360">
        <v>0</v>
      </c>
      <c r="M243" s="360">
        <v>0</v>
      </c>
      <c r="N243" s="360">
        <v>1</v>
      </c>
    </row>
    <row r="244" spans="2:14" x14ac:dyDescent="0.25">
      <c r="B244" s="371" t="s">
        <v>218</v>
      </c>
      <c r="C244" s="371" t="s">
        <v>2191</v>
      </c>
      <c r="D244" s="371" t="s">
        <v>2189</v>
      </c>
      <c r="E244" s="371" t="s">
        <v>721</v>
      </c>
      <c r="F244" s="360">
        <v>21</v>
      </c>
      <c r="G244" s="360">
        <v>12</v>
      </c>
      <c r="H244" s="360">
        <v>0</v>
      </c>
      <c r="I244" s="360">
        <v>0</v>
      </c>
      <c r="J244" s="360">
        <v>0</v>
      </c>
      <c r="K244" s="360">
        <v>7</v>
      </c>
      <c r="L244" s="360">
        <v>0</v>
      </c>
      <c r="M244" s="360">
        <v>0</v>
      </c>
      <c r="N244" s="360">
        <v>2</v>
      </c>
    </row>
    <row r="245" spans="2:14" x14ac:dyDescent="0.25">
      <c r="B245" s="371" t="s">
        <v>218</v>
      </c>
      <c r="C245" s="371" t="s">
        <v>2191</v>
      </c>
      <c r="D245" s="371" t="s">
        <v>2189</v>
      </c>
      <c r="E245" s="371" t="s">
        <v>722</v>
      </c>
      <c r="F245" s="360">
        <v>10</v>
      </c>
      <c r="G245" s="360">
        <v>7</v>
      </c>
      <c r="H245" s="360">
        <v>0</v>
      </c>
      <c r="I245" s="360">
        <v>0</v>
      </c>
      <c r="J245" s="360">
        <v>0</v>
      </c>
      <c r="K245" s="360">
        <v>3</v>
      </c>
      <c r="L245" s="360">
        <v>0</v>
      </c>
      <c r="M245" s="360">
        <v>0</v>
      </c>
      <c r="N245" s="360">
        <v>0</v>
      </c>
    </row>
    <row r="246" spans="2:14" x14ac:dyDescent="0.25">
      <c r="B246" s="371" t="s">
        <v>218</v>
      </c>
      <c r="C246" s="371" t="s">
        <v>2191</v>
      </c>
      <c r="D246" s="371" t="s">
        <v>2189</v>
      </c>
      <c r="E246" s="371" t="s">
        <v>723</v>
      </c>
      <c r="F246" s="360">
        <v>93</v>
      </c>
      <c r="G246" s="360">
        <v>68</v>
      </c>
      <c r="H246" s="360">
        <v>1</v>
      </c>
      <c r="I246" s="360">
        <v>3</v>
      </c>
      <c r="J246" s="360">
        <v>0</v>
      </c>
      <c r="K246" s="360">
        <v>19</v>
      </c>
      <c r="L246" s="360">
        <v>0</v>
      </c>
      <c r="M246" s="360">
        <v>0</v>
      </c>
      <c r="N246" s="360">
        <v>2</v>
      </c>
    </row>
    <row r="247" spans="2:14" x14ac:dyDescent="0.25">
      <c r="B247" s="371" t="s">
        <v>218</v>
      </c>
      <c r="C247" s="371" t="s">
        <v>2191</v>
      </c>
      <c r="D247" s="371" t="s">
        <v>2189</v>
      </c>
      <c r="E247" s="371" t="s">
        <v>724</v>
      </c>
      <c r="F247" s="360">
        <v>3844</v>
      </c>
      <c r="G247" s="360">
        <v>1697</v>
      </c>
      <c r="H247" s="360">
        <v>12</v>
      </c>
      <c r="I247" s="360">
        <v>175</v>
      </c>
      <c r="J247" s="360">
        <v>0</v>
      </c>
      <c r="K247" s="360">
        <v>1753</v>
      </c>
      <c r="L247" s="360">
        <v>5</v>
      </c>
      <c r="M247" s="360">
        <v>20</v>
      </c>
      <c r="N247" s="360">
        <v>182</v>
      </c>
    </row>
    <row r="248" spans="2:14" x14ac:dyDescent="0.25">
      <c r="B248" s="371" t="s">
        <v>218</v>
      </c>
      <c r="C248" s="371" t="s">
        <v>2191</v>
      </c>
      <c r="D248" s="371" t="s">
        <v>2189</v>
      </c>
      <c r="E248" s="371" t="s">
        <v>725</v>
      </c>
      <c r="F248" s="360">
        <v>27</v>
      </c>
      <c r="G248" s="360">
        <v>17</v>
      </c>
      <c r="H248" s="360">
        <v>0</v>
      </c>
      <c r="I248" s="360">
        <v>0</v>
      </c>
      <c r="J248" s="360">
        <v>1</v>
      </c>
      <c r="K248" s="360">
        <v>7</v>
      </c>
      <c r="L248" s="360">
        <v>0</v>
      </c>
      <c r="M248" s="360">
        <v>0</v>
      </c>
      <c r="N248" s="360">
        <v>2</v>
      </c>
    </row>
    <row r="249" spans="2:14" x14ac:dyDescent="0.25">
      <c r="B249" s="371" t="s">
        <v>218</v>
      </c>
      <c r="C249" s="371" t="s">
        <v>2191</v>
      </c>
      <c r="D249" s="371" t="s">
        <v>2189</v>
      </c>
      <c r="E249" s="371" t="s">
        <v>726</v>
      </c>
      <c r="F249" s="360">
        <v>29</v>
      </c>
      <c r="G249" s="360">
        <v>22</v>
      </c>
      <c r="H249" s="360">
        <v>0</v>
      </c>
      <c r="I249" s="360">
        <v>0</v>
      </c>
      <c r="J249" s="360">
        <v>0</v>
      </c>
      <c r="K249" s="360">
        <v>6</v>
      </c>
      <c r="L249" s="360">
        <v>0</v>
      </c>
      <c r="M249" s="360">
        <v>0</v>
      </c>
      <c r="N249" s="360">
        <v>1</v>
      </c>
    </row>
    <row r="250" spans="2:14" x14ac:dyDescent="0.25">
      <c r="B250" s="371" t="s">
        <v>218</v>
      </c>
      <c r="C250" s="371" t="s">
        <v>2191</v>
      </c>
      <c r="D250" s="371" t="s">
        <v>2189</v>
      </c>
      <c r="E250" s="371" t="s">
        <v>727</v>
      </c>
      <c r="F250" s="360">
        <v>19</v>
      </c>
      <c r="G250" s="360">
        <v>9</v>
      </c>
      <c r="H250" s="360">
        <v>0</v>
      </c>
      <c r="I250" s="360">
        <v>1</v>
      </c>
      <c r="J250" s="360">
        <v>0</v>
      </c>
      <c r="K250" s="360">
        <v>9</v>
      </c>
      <c r="L250" s="360">
        <v>0</v>
      </c>
      <c r="M250" s="360">
        <v>0</v>
      </c>
      <c r="N250" s="360">
        <v>0</v>
      </c>
    </row>
    <row r="251" spans="2:14" x14ac:dyDescent="0.25">
      <c r="B251" s="371" t="s">
        <v>218</v>
      </c>
      <c r="C251" s="371" t="s">
        <v>2191</v>
      </c>
      <c r="D251" s="371" t="s">
        <v>2189</v>
      </c>
      <c r="E251" s="371" t="s">
        <v>728</v>
      </c>
      <c r="F251" s="360">
        <v>12</v>
      </c>
      <c r="G251" s="360">
        <v>10</v>
      </c>
      <c r="H251" s="360">
        <v>0</v>
      </c>
      <c r="I251" s="360">
        <v>0</v>
      </c>
      <c r="J251" s="360">
        <v>0</v>
      </c>
      <c r="K251" s="360">
        <v>1</v>
      </c>
      <c r="L251" s="360">
        <v>0</v>
      </c>
      <c r="M251" s="360">
        <v>0</v>
      </c>
      <c r="N251" s="360">
        <v>1</v>
      </c>
    </row>
    <row r="252" spans="2:14" x14ac:dyDescent="0.25">
      <c r="B252" s="371" t="s">
        <v>218</v>
      </c>
      <c r="C252" s="371" t="s">
        <v>2191</v>
      </c>
      <c r="D252" s="371" t="s">
        <v>2189</v>
      </c>
      <c r="E252" s="371" t="s">
        <v>729</v>
      </c>
      <c r="F252" s="360">
        <v>6</v>
      </c>
      <c r="G252" s="360">
        <v>5</v>
      </c>
      <c r="H252" s="360">
        <v>0</v>
      </c>
      <c r="I252" s="360">
        <v>0</v>
      </c>
      <c r="J252" s="360">
        <v>0</v>
      </c>
      <c r="K252" s="360">
        <v>1</v>
      </c>
      <c r="L252" s="360">
        <v>0</v>
      </c>
      <c r="M252" s="360">
        <v>0</v>
      </c>
      <c r="N252" s="360">
        <v>0</v>
      </c>
    </row>
    <row r="253" spans="2:14" x14ac:dyDescent="0.25">
      <c r="B253" s="371" t="s">
        <v>218</v>
      </c>
      <c r="C253" s="371" t="s">
        <v>2191</v>
      </c>
      <c r="D253" s="371" t="s">
        <v>2189</v>
      </c>
      <c r="E253" s="371" t="s">
        <v>730</v>
      </c>
      <c r="F253" s="360">
        <v>14</v>
      </c>
      <c r="G253" s="360">
        <v>11</v>
      </c>
      <c r="H253" s="360">
        <v>0</v>
      </c>
      <c r="I253" s="360">
        <v>0</v>
      </c>
      <c r="J253" s="360">
        <v>0</v>
      </c>
      <c r="K253" s="360">
        <v>3</v>
      </c>
      <c r="L253" s="360">
        <v>0</v>
      </c>
      <c r="M253" s="360">
        <v>0</v>
      </c>
      <c r="N253" s="360">
        <v>0</v>
      </c>
    </row>
    <row r="254" spans="2:14" x14ac:dyDescent="0.25">
      <c r="B254" s="371" t="s">
        <v>218</v>
      </c>
      <c r="C254" s="371" t="s">
        <v>2191</v>
      </c>
      <c r="D254" s="371" t="s">
        <v>2189</v>
      </c>
      <c r="E254" s="371" t="s">
        <v>731</v>
      </c>
      <c r="F254" s="360">
        <v>111</v>
      </c>
      <c r="G254" s="360">
        <v>66</v>
      </c>
      <c r="H254" s="360">
        <v>0</v>
      </c>
      <c r="I254" s="360">
        <v>2</v>
      </c>
      <c r="J254" s="360">
        <v>0</v>
      </c>
      <c r="K254" s="360">
        <v>38</v>
      </c>
      <c r="L254" s="360">
        <v>0</v>
      </c>
      <c r="M254" s="360">
        <v>0</v>
      </c>
      <c r="N254" s="360">
        <v>5</v>
      </c>
    </row>
    <row r="255" spans="2:14" x14ac:dyDescent="0.25">
      <c r="B255" s="371" t="s">
        <v>218</v>
      </c>
      <c r="C255" s="371" t="s">
        <v>2191</v>
      </c>
      <c r="D255" s="371" t="s">
        <v>2189</v>
      </c>
      <c r="E255" s="371" t="s">
        <v>732</v>
      </c>
      <c r="F255" s="360">
        <v>68</v>
      </c>
      <c r="G255" s="360">
        <v>34</v>
      </c>
      <c r="H255" s="360">
        <v>1</v>
      </c>
      <c r="I255" s="360">
        <v>2</v>
      </c>
      <c r="J255" s="360">
        <v>0</v>
      </c>
      <c r="K255" s="360">
        <v>24</v>
      </c>
      <c r="L255" s="360">
        <v>0</v>
      </c>
      <c r="M255" s="360">
        <v>0</v>
      </c>
      <c r="N255" s="360">
        <v>7</v>
      </c>
    </row>
    <row r="256" spans="2:14" x14ac:dyDescent="0.25">
      <c r="B256" s="371" t="s">
        <v>218</v>
      </c>
      <c r="C256" s="371" t="s">
        <v>2191</v>
      </c>
      <c r="D256" s="371" t="s">
        <v>2189</v>
      </c>
      <c r="E256" s="371" t="s">
        <v>733</v>
      </c>
      <c r="F256" s="360">
        <v>122</v>
      </c>
      <c r="G256" s="360">
        <v>74</v>
      </c>
      <c r="H256" s="360">
        <v>0</v>
      </c>
      <c r="I256" s="360">
        <v>9</v>
      </c>
      <c r="J256" s="360">
        <v>0</v>
      </c>
      <c r="K256" s="360">
        <v>36</v>
      </c>
      <c r="L256" s="360">
        <v>0</v>
      </c>
      <c r="M256" s="360">
        <v>0</v>
      </c>
      <c r="N256" s="360">
        <v>3</v>
      </c>
    </row>
    <row r="257" spans="2:14" x14ac:dyDescent="0.25">
      <c r="B257" s="371" t="s">
        <v>218</v>
      </c>
      <c r="C257" s="371" t="s">
        <v>2191</v>
      </c>
      <c r="D257" s="371" t="s">
        <v>2189</v>
      </c>
      <c r="E257" s="371" t="s">
        <v>734</v>
      </c>
      <c r="F257" s="360">
        <v>12</v>
      </c>
      <c r="G257" s="360">
        <v>10</v>
      </c>
      <c r="H257" s="360">
        <v>0</v>
      </c>
      <c r="I257" s="360">
        <v>0</v>
      </c>
      <c r="J257" s="360">
        <v>0</v>
      </c>
      <c r="K257" s="360">
        <v>2</v>
      </c>
      <c r="L257" s="360">
        <v>0</v>
      </c>
      <c r="M257" s="360">
        <v>0</v>
      </c>
      <c r="N257" s="360">
        <v>0</v>
      </c>
    </row>
    <row r="258" spans="2:14" x14ac:dyDescent="0.25">
      <c r="B258" s="371" t="s">
        <v>218</v>
      </c>
      <c r="C258" s="371" t="s">
        <v>2191</v>
      </c>
      <c r="D258" s="371" t="s">
        <v>2189</v>
      </c>
      <c r="E258" s="371" t="s">
        <v>735</v>
      </c>
      <c r="F258" s="360">
        <v>60</v>
      </c>
      <c r="G258" s="360">
        <v>45</v>
      </c>
      <c r="H258" s="360">
        <v>0</v>
      </c>
      <c r="I258" s="360">
        <v>1</v>
      </c>
      <c r="J258" s="360">
        <v>0</v>
      </c>
      <c r="K258" s="360">
        <v>8</v>
      </c>
      <c r="L258" s="360">
        <v>0</v>
      </c>
      <c r="M258" s="360">
        <v>0</v>
      </c>
      <c r="N258" s="360">
        <v>6</v>
      </c>
    </row>
    <row r="259" spans="2:14" x14ac:dyDescent="0.25">
      <c r="B259" s="371" t="s">
        <v>218</v>
      </c>
      <c r="C259" s="371" t="s">
        <v>2191</v>
      </c>
      <c r="D259" s="371" t="s">
        <v>2189</v>
      </c>
      <c r="E259" s="371" t="s">
        <v>2229</v>
      </c>
      <c r="F259" s="360">
        <v>673</v>
      </c>
      <c r="G259" s="360">
        <v>514</v>
      </c>
      <c r="H259" s="360">
        <v>1</v>
      </c>
      <c r="I259" s="360">
        <v>18</v>
      </c>
      <c r="J259" s="360">
        <v>3</v>
      </c>
      <c r="K259" s="360">
        <v>118</v>
      </c>
      <c r="L259" s="360">
        <v>1</v>
      </c>
      <c r="M259" s="360">
        <v>4</v>
      </c>
      <c r="N259" s="360">
        <v>14</v>
      </c>
    </row>
    <row r="260" spans="2:14" x14ac:dyDescent="0.25">
      <c r="B260" s="371" t="s">
        <v>218</v>
      </c>
      <c r="C260" s="371" t="s">
        <v>2191</v>
      </c>
      <c r="D260" s="371" t="s">
        <v>2189</v>
      </c>
      <c r="E260" s="371" t="s">
        <v>736</v>
      </c>
      <c r="F260" s="360">
        <v>32</v>
      </c>
      <c r="G260" s="360">
        <v>5</v>
      </c>
      <c r="H260" s="360">
        <v>0</v>
      </c>
      <c r="I260" s="360">
        <v>0</v>
      </c>
      <c r="J260" s="360">
        <v>0</v>
      </c>
      <c r="K260" s="360">
        <v>4</v>
      </c>
      <c r="L260" s="360">
        <v>0</v>
      </c>
      <c r="M260" s="360">
        <v>22</v>
      </c>
      <c r="N260" s="360">
        <v>1</v>
      </c>
    </row>
    <row r="261" spans="2:14" x14ac:dyDescent="0.25">
      <c r="B261" s="371" t="s">
        <v>218</v>
      </c>
      <c r="C261" s="371" t="s">
        <v>2191</v>
      </c>
      <c r="D261" s="371" t="s">
        <v>2189</v>
      </c>
      <c r="E261" s="371" t="s">
        <v>2703</v>
      </c>
      <c r="F261" s="360">
        <v>4</v>
      </c>
      <c r="G261" s="360">
        <v>2</v>
      </c>
      <c r="H261" s="360">
        <v>0</v>
      </c>
      <c r="I261" s="360">
        <v>0</v>
      </c>
      <c r="J261" s="360">
        <v>0</v>
      </c>
      <c r="K261" s="360">
        <v>2</v>
      </c>
      <c r="L261" s="360">
        <v>0</v>
      </c>
      <c r="M261" s="360">
        <v>0</v>
      </c>
      <c r="N261" s="360">
        <v>0</v>
      </c>
    </row>
    <row r="262" spans="2:14" x14ac:dyDescent="0.25">
      <c r="B262" s="371" t="s">
        <v>218</v>
      </c>
      <c r="C262" s="371" t="s">
        <v>2191</v>
      </c>
      <c r="D262" s="371" t="s">
        <v>2189</v>
      </c>
      <c r="E262" s="371" t="s">
        <v>1908</v>
      </c>
      <c r="F262" s="360">
        <v>13</v>
      </c>
      <c r="G262" s="360">
        <v>0</v>
      </c>
      <c r="H262" s="360">
        <v>0</v>
      </c>
      <c r="I262" s="360">
        <v>9</v>
      </c>
      <c r="J262" s="360">
        <v>0</v>
      </c>
      <c r="K262" s="360">
        <v>0</v>
      </c>
      <c r="L262" s="360">
        <v>0</v>
      </c>
      <c r="M262" s="360">
        <v>3</v>
      </c>
      <c r="N262" s="360">
        <v>1</v>
      </c>
    </row>
    <row r="263" spans="2:14" x14ac:dyDescent="0.25">
      <c r="B263" s="371" t="s">
        <v>218</v>
      </c>
      <c r="C263" s="371" t="s">
        <v>2191</v>
      </c>
      <c r="D263" s="371" t="s">
        <v>2189</v>
      </c>
      <c r="E263" s="371" t="s">
        <v>737</v>
      </c>
      <c r="F263" s="360">
        <v>3</v>
      </c>
      <c r="G263" s="360">
        <v>1</v>
      </c>
      <c r="H263" s="360">
        <v>0</v>
      </c>
      <c r="I263" s="360">
        <v>0</v>
      </c>
      <c r="J263" s="360">
        <v>0</v>
      </c>
      <c r="K263" s="360">
        <v>2</v>
      </c>
      <c r="L263" s="360">
        <v>0</v>
      </c>
      <c r="M263" s="360">
        <v>0</v>
      </c>
      <c r="N263" s="360">
        <v>0</v>
      </c>
    </row>
    <row r="264" spans="2:14" x14ac:dyDescent="0.25">
      <c r="B264" s="371" t="s">
        <v>218</v>
      </c>
      <c r="C264" s="371" t="s">
        <v>2191</v>
      </c>
      <c r="D264" s="371" t="s">
        <v>2189</v>
      </c>
      <c r="E264" s="371" t="s">
        <v>738</v>
      </c>
      <c r="F264" s="360">
        <v>23</v>
      </c>
      <c r="G264" s="360">
        <v>13</v>
      </c>
      <c r="H264" s="360">
        <v>0</v>
      </c>
      <c r="I264" s="360">
        <v>2</v>
      </c>
      <c r="J264" s="360">
        <v>0</v>
      </c>
      <c r="K264" s="360">
        <v>8</v>
      </c>
      <c r="L264" s="360">
        <v>0</v>
      </c>
      <c r="M264" s="360">
        <v>0</v>
      </c>
      <c r="N264" s="360">
        <v>0</v>
      </c>
    </row>
    <row r="265" spans="2:14" x14ac:dyDescent="0.25">
      <c r="B265" s="371" t="s">
        <v>218</v>
      </c>
      <c r="C265" s="371" t="s">
        <v>2191</v>
      </c>
      <c r="D265" s="371" t="s">
        <v>2189</v>
      </c>
      <c r="E265" s="371" t="s">
        <v>739</v>
      </c>
      <c r="F265" s="360">
        <v>348</v>
      </c>
      <c r="G265" s="360">
        <v>274</v>
      </c>
      <c r="H265" s="360">
        <v>1</v>
      </c>
      <c r="I265" s="360">
        <v>17</v>
      </c>
      <c r="J265" s="360">
        <v>0</v>
      </c>
      <c r="K265" s="360">
        <v>46</v>
      </c>
      <c r="L265" s="360">
        <v>0</v>
      </c>
      <c r="M265" s="360">
        <v>0</v>
      </c>
      <c r="N265" s="360">
        <v>10</v>
      </c>
    </row>
    <row r="266" spans="2:14" x14ac:dyDescent="0.25">
      <c r="B266" s="371" t="s">
        <v>218</v>
      </c>
      <c r="C266" s="371" t="s">
        <v>2191</v>
      </c>
      <c r="D266" s="371" t="s">
        <v>2189</v>
      </c>
      <c r="E266" s="371" t="s">
        <v>740</v>
      </c>
      <c r="F266" s="360">
        <v>933</v>
      </c>
      <c r="G266" s="360">
        <v>665</v>
      </c>
      <c r="H266" s="360">
        <v>5</v>
      </c>
      <c r="I266" s="360">
        <v>42</v>
      </c>
      <c r="J266" s="360">
        <v>3</v>
      </c>
      <c r="K266" s="360">
        <v>183</v>
      </c>
      <c r="L266" s="360">
        <v>0</v>
      </c>
      <c r="M266" s="360">
        <v>5</v>
      </c>
      <c r="N266" s="360">
        <v>30</v>
      </c>
    </row>
    <row r="267" spans="2:14" x14ac:dyDescent="0.25">
      <c r="B267" s="371" t="s">
        <v>218</v>
      </c>
      <c r="C267" s="371" t="s">
        <v>2191</v>
      </c>
      <c r="D267" s="371" t="s">
        <v>2189</v>
      </c>
      <c r="E267" s="371" t="s">
        <v>741</v>
      </c>
      <c r="F267" s="360">
        <v>1572</v>
      </c>
      <c r="G267" s="360">
        <v>1040</v>
      </c>
      <c r="H267" s="360">
        <v>11</v>
      </c>
      <c r="I267" s="360">
        <v>63</v>
      </c>
      <c r="J267" s="360">
        <v>1</v>
      </c>
      <c r="K267" s="360">
        <v>389</v>
      </c>
      <c r="L267" s="360">
        <v>0</v>
      </c>
      <c r="M267" s="360">
        <v>7</v>
      </c>
      <c r="N267" s="360">
        <v>61</v>
      </c>
    </row>
    <row r="268" spans="2:14" x14ac:dyDescent="0.25">
      <c r="B268" s="371" t="s">
        <v>218</v>
      </c>
      <c r="C268" s="371" t="s">
        <v>2191</v>
      </c>
      <c r="D268" s="371" t="s">
        <v>2189</v>
      </c>
      <c r="E268" s="371" t="s">
        <v>742</v>
      </c>
      <c r="F268" s="360">
        <v>6</v>
      </c>
      <c r="G268" s="360">
        <v>5</v>
      </c>
      <c r="H268" s="360">
        <v>0</v>
      </c>
      <c r="I268" s="360">
        <v>0</v>
      </c>
      <c r="J268" s="360">
        <v>0</v>
      </c>
      <c r="K268" s="360">
        <v>1</v>
      </c>
      <c r="L268" s="360">
        <v>0</v>
      </c>
      <c r="M268" s="360">
        <v>0</v>
      </c>
      <c r="N268" s="360">
        <v>0</v>
      </c>
    </row>
    <row r="269" spans="2:14" x14ac:dyDescent="0.25">
      <c r="B269" s="371" t="s">
        <v>218</v>
      </c>
      <c r="C269" s="371" t="s">
        <v>2191</v>
      </c>
      <c r="D269" s="371" t="s">
        <v>2189</v>
      </c>
      <c r="E269" s="371" t="s">
        <v>743</v>
      </c>
      <c r="F269" s="360">
        <v>18</v>
      </c>
      <c r="G269" s="360">
        <v>13</v>
      </c>
      <c r="H269" s="360">
        <v>0</v>
      </c>
      <c r="I269" s="360">
        <v>0</v>
      </c>
      <c r="J269" s="360">
        <v>0</v>
      </c>
      <c r="K269" s="360">
        <v>4</v>
      </c>
      <c r="L269" s="360">
        <v>0</v>
      </c>
      <c r="M269" s="360">
        <v>0</v>
      </c>
      <c r="N269" s="360">
        <v>1</v>
      </c>
    </row>
    <row r="270" spans="2:14" x14ac:dyDescent="0.25">
      <c r="B270" s="371" t="s">
        <v>218</v>
      </c>
      <c r="C270" s="371" t="s">
        <v>2191</v>
      </c>
      <c r="D270" s="371" t="s">
        <v>2189</v>
      </c>
      <c r="E270" s="371" t="s">
        <v>744</v>
      </c>
      <c r="F270" s="360">
        <v>14</v>
      </c>
      <c r="G270" s="360">
        <v>11</v>
      </c>
      <c r="H270" s="360">
        <v>0</v>
      </c>
      <c r="I270" s="360">
        <v>0</v>
      </c>
      <c r="J270" s="360">
        <v>0</v>
      </c>
      <c r="K270" s="360">
        <v>2</v>
      </c>
      <c r="L270" s="360">
        <v>0</v>
      </c>
      <c r="M270" s="360">
        <v>0</v>
      </c>
      <c r="N270" s="360">
        <v>1</v>
      </c>
    </row>
    <row r="271" spans="2:14" x14ac:dyDescent="0.25">
      <c r="B271" s="371" t="s">
        <v>218</v>
      </c>
      <c r="C271" s="371" t="s">
        <v>2191</v>
      </c>
      <c r="D271" s="371" t="s">
        <v>2189</v>
      </c>
      <c r="E271" s="371" t="s">
        <v>745</v>
      </c>
      <c r="F271" s="360">
        <v>21</v>
      </c>
      <c r="G271" s="360">
        <v>8</v>
      </c>
      <c r="H271" s="360">
        <v>0</v>
      </c>
      <c r="I271" s="360">
        <v>0</v>
      </c>
      <c r="J271" s="360">
        <v>0</v>
      </c>
      <c r="K271" s="360">
        <v>10</v>
      </c>
      <c r="L271" s="360">
        <v>0</v>
      </c>
      <c r="M271" s="360">
        <v>0</v>
      </c>
      <c r="N271" s="360">
        <v>3</v>
      </c>
    </row>
    <row r="272" spans="2:14" x14ac:dyDescent="0.25">
      <c r="B272" s="371" t="s">
        <v>218</v>
      </c>
      <c r="C272" s="371" t="s">
        <v>2191</v>
      </c>
      <c r="D272" s="371" t="s">
        <v>2189</v>
      </c>
      <c r="E272" s="371" t="s">
        <v>746</v>
      </c>
      <c r="F272" s="360">
        <v>41</v>
      </c>
      <c r="G272" s="360">
        <v>22</v>
      </c>
      <c r="H272" s="360">
        <v>0</v>
      </c>
      <c r="I272" s="360">
        <v>5</v>
      </c>
      <c r="J272" s="360">
        <v>0</v>
      </c>
      <c r="K272" s="360">
        <v>11</v>
      </c>
      <c r="L272" s="360">
        <v>0</v>
      </c>
      <c r="M272" s="360">
        <v>0</v>
      </c>
      <c r="N272" s="360">
        <v>3</v>
      </c>
    </row>
    <row r="273" spans="2:14" x14ac:dyDescent="0.25">
      <c r="B273" s="371" t="s">
        <v>218</v>
      </c>
      <c r="C273" s="371" t="s">
        <v>2191</v>
      </c>
      <c r="D273" s="371" t="s">
        <v>2189</v>
      </c>
      <c r="E273" s="371" t="s">
        <v>747</v>
      </c>
      <c r="F273" s="360">
        <v>7</v>
      </c>
      <c r="G273" s="360">
        <v>5</v>
      </c>
      <c r="H273" s="360">
        <v>0</v>
      </c>
      <c r="I273" s="360">
        <v>0</v>
      </c>
      <c r="J273" s="360">
        <v>0</v>
      </c>
      <c r="K273" s="360">
        <v>2</v>
      </c>
      <c r="L273" s="360">
        <v>0</v>
      </c>
      <c r="M273" s="360">
        <v>0</v>
      </c>
      <c r="N273" s="360">
        <v>0</v>
      </c>
    </row>
    <row r="274" spans="2:14" x14ac:dyDescent="0.25">
      <c r="B274" s="371" t="s">
        <v>218</v>
      </c>
      <c r="C274" s="371" t="s">
        <v>2191</v>
      </c>
      <c r="D274" s="371" t="s">
        <v>2189</v>
      </c>
      <c r="E274" s="371" t="s">
        <v>748</v>
      </c>
      <c r="F274" s="360">
        <v>31</v>
      </c>
      <c r="G274" s="360">
        <v>30</v>
      </c>
      <c r="H274" s="360">
        <v>0</v>
      </c>
      <c r="I274" s="360">
        <v>0</v>
      </c>
      <c r="J274" s="360">
        <v>0</v>
      </c>
      <c r="K274" s="360">
        <v>1</v>
      </c>
      <c r="L274" s="360">
        <v>0</v>
      </c>
      <c r="M274" s="360">
        <v>0</v>
      </c>
      <c r="N274" s="360">
        <v>0</v>
      </c>
    </row>
    <row r="275" spans="2:14" x14ac:dyDescent="0.25">
      <c r="B275" s="371" t="s">
        <v>218</v>
      </c>
      <c r="C275" s="371" t="s">
        <v>2191</v>
      </c>
      <c r="D275" s="371" t="s">
        <v>2189</v>
      </c>
      <c r="E275" s="371" t="s">
        <v>749</v>
      </c>
      <c r="F275" s="360">
        <v>27</v>
      </c>
      <c r="G275" s="360">
        <v>24</v>
      </c>
      <c r="H275" s="360">
        <v>0</v>
      </c>
      <c r="I275" s="360">
        <v>0</v>
      </c>
      <c r="J275" s="360">
        <v>0</v>
      </c>
      <c r="K275" s="360">
        <v>3</v>
      </c>
      <c r="L275" s="360">
        <v>0</v>
      </c>
      <c r="M275" s="360">
        <v>0</v>
      </c>
      <c r="N275" s="360">
        <v>0</v>
      </c>
    </row>
    <row r="276" spans="2:14" x14ac:dyDescent="0.25">
      <c r="B276" s="371" t="s">
        <v>218</v>
      </c>
      <c r="C276" s="371" t="s">
        <v>2191</v>
      </c>
      <c r="D276" s="371" t="s">
        <v>2189</v>
      </c>
      <c r="E276" s="371" t="s">
        <v>750</v>
      </c>
      <c r="F276" s="360">
        <v>3</v>
      </c>
      <c r="G276" s="360">
        <v>2</v>
      </c>
      <c r="H276" s="360">
        <v>0</v>
      </c>
      <c r="I276" s="360">
        <v>0</v>
      </c>
      <c r="J276" s="360">
        <v>0</v>
      </c>
      <c r="K276" s="360">
        <v>1</v>
      </c>
      <c r="L276" s="360">
        <v>0</v>
      </c>
      <c r="M276" s="360">
        <v>0</v>
      </c>
      <c r="N276" s="360">
        <v>0</v>
      </c>
    </row>
    <row r="277" spans="2:14" x14ac:dyDescent="0.25">
      <c r="B277" s="371" t="s">
        <v>218</v>
      </c>
      <c r="C277" s="371" t="s">
        <v>2191</v>
      </c>
      <c r="D277" s="371" t="s">
        <v>2189</v>
      </c>
      <c r="E277" s="371" t="s">
        <v>751</v>
      </c>
      <c r="F277" s="360">
        <v>9</v>
      </c>
      <c r="G277" s="360">
        <v>6</v>
      </c>
      <c r="H277" s="360">
        <v>0</v>
      </c>
      <c r="I277" s="360">
        <v>0</v>
      </c>
      <c r="J277" s="360">
        <v>0</v>
      </c>
      <c r="K277" s="360">
        <v>3</v>
      </c>
      <c r="L277" s="360">
        <v>0</v>
      </c>
      <c r="M277" s="360">
        <v>0</v>
      </c>
      <c r="N277" s="360">
        <v>0</v>
      </c>
    </row>
    <row r="278" spans="2:14" x14ac:dyDescent="0.25">
      <c r="B278" s="371" t="s">
        <v>218</v>
      </c>
      <c r="C278" s="371" t="s">
        <v>2191</v>
      </c>
      <c r="D278" s="371" t="s">
        <v>2189</v>
      </c>
      <c r="E278" s="371" t="s">
        <v>752</v>
      </c>
      <c r="F278" s="360">
        <v>33</v>
      </c>
      <c r="G278" s="360">
        <v>26</v>
      </c>
      <c r="H278" s="360">
        <v>0</v>
      </c>
      <c r="I278" s="360">
        <v>2</v>
      </c>
      <c r="J278" s="360">
        <v>0</v>
      </c>
      <c r="K278" s="360">
        <v>3</v>
      </c>
      <c r="L278" s="360">
        <v>0</v>
      </c>
      <c r="M278" s="360">
        <v>0</v>
      </c>
      <c r="N278" s="360">
        <v>2</v>
      </c>
    </row>
    <row r="279" spans="2:14" x14ac:dyDescent="0.25">
      <c r="B279" s="371" t="s">
        <v>218</v>
      </c>
      <c r="C279" s="371" t="s">
        <v>2191</v>
      </c>
      <c r="D279" s="371" t="s">
        <v>2189</v>
      </c>
      <c r="E279" s="371" t="s">
        <v>753</v>
      </c>
      <c r="F279" s="360">
        <v>988</v>
      </c>
      <c r="G279" s="360">
        <v>696</v>
      </c>
      <c r="H279" s="360">
        <v>3</v>
      </c>
      <c r="I279" s="360">
        <v>43</v>
      </c>
      <c r="J279" s="360">
        <v>2</v>
      </c>
      <c r="K279" s="360">
        <v>211</v>
      </c>
      <c r="L279" s="360">
        <v>3</v>
      </c>
      <c r="M279" s="360">
        <v>4</v>
      </c>
      <c r="N279" s="360">
        <v>26</v>
      </c>
    </row>
    <row r="280" spans="2:14" x14ac:dyDescent="0.25">
      <c r="B280" s="371" t="s">
        <v>218</v>
      </c>
      <c r="C280" s="371" t="s">
        <v>2191</v>
      </c>
      <c r="D280" s="371" t="s">
        <v>2189</v>
      </c>
      <c r="E280" s="371" t="s">
        <v>754</v>
      </c>
      <c r="F280" s="360">
        <v>3</v>
      </c>
      <c r="G280" s="360">
        <v>1</v>
      </c>
      <c r="H280" s="360">
        <v>0</v>
      </c>
      <c r="I280" s="360">
        <v>2</v>
      </c>
      <c r="J280" s="360">
        <v>0</v>
      </c>
      <c r="K280" s="360">
        <v>0</v>
      </c>
      <c r="L280" s="360">
        <v>0</v>
      </c>
      <c r="M280" s="360">
        <v>0</v>
      </c>
      <c r="N280" s="360">
        <v>0</v>
      </c>
    </row>
    <row r="281" spans="2:14" x14ac:dyDescent="0.25">
      <c r="B281" s="371" t="s">
        <v>218</v>
      </c>
      <c r="C281" s="371" t="s">
        <v>2191</v>
      </c>
      <c r="D281" s="371" t="s">
        <v>2189</v>
      </c>
      <c r="E281" s="371" t="s">
        <v>755</v>
      </c>
      <c r="F281" s="360">
        <v>69</v>
      </c>
      <c r="G281" s="360">
        <v>38</v>
      </c>
      <c r="H281" s="360">
        <v>0</v>
      </c>
      <c r="I281" s="360">
        <v>3</v>
      </c>
      <c r="J281" s="360">
        <v>0</v>
      </c>
      <c r="K281" s="360">
        <v>24</v>
      </c>
      <c r="L281" s="360">
        <v>0</v>
      </c>
      <c r="M281" s="360">
        <v>0</v>
      </c>
      <c r="N281" s="360">
        <v>4</v>
      </c>
    </row>
    <row r="282" spans="2:14" x14ac:dyDescent="0.25">
      <c r="B282" s="371" t="s">
        <v>218</v>
      </c>
      <c r="C282" s="371" t="s">
        <v>2191</v>
      </c>
      <c r="D282" s="371" t="s">
        <v>2189</v>
      </c>
      <c r="E282" s="371" t="s">
        <v>756</v>
      </c>
      <c r="F282" s="360">
        <v>8</v>
      </c>
      <c r="G282" s="360">
        <v>4</v>
      </c>
      <c r="H282" s="360">
        <v>0</v>
      </c>
      <c r="I282" s="360">
        <v>1</v>
      </c>
      <c r="J282" s="360">
        <v>0</v>
      </c>
      <c r="K282" s="360">
        <v>3</v>
      </c>
      <c r="L282" s="360">
        <v>0</v>
      </c>
      <c r="M282" s="360">
        <v>0</v>
      </c>
      <c r="N282" s="360">
        <v>0</v>
      </c>
    </row>
    <row r="283" spans="2:14" x14ac:dyDescent="0.25">
      <c r="B283" s="371" t="s">
        <v>218</v>
      </c>
      <c r="C283" s="371" t="s">
        <v>2191</v>
      </c>
      <c r="D283" s="371" t="s">
        <v>2189</v>
      </c>
      <c r="E283" s="371" t="s">
        <v>757</v>
      </c>
      <c r="F283" s="360">
        <v>127</v>
      </c>
      <c r="G283" s="360">
        <v>84</v>
      </c>
      <c r="H283" s="360">
        <v>0</v>
      </c>
      <c r="I283" s="360">
        <v>4</v>
      </c>
      <c r="J283" s="360">
        <v>0</v>
      </c>
      <c r="K283" s="360">
        <v>34</v>
      </c>
      <c r="L283" s="360">
        <v>0</v>
      </c>
      <c r="M283" s="360">
        <v>2</v>
      </c>
      <c r="N283" s="360">
        <v>3</v>
      </c>
    </row>
    <row r="284" spans="2:14" x14ac:dyDescent="0.25">
      <c r="B284" s="371" t="s">
        <v>218</v>
      </c>
      <c r="C284" s="371" t="s">
        <v>2191</v>
      </c>
      <c r="D284" s="371" t="s">
        <v>2189</v>
      </c>
      <c r="E284" s="371" t="s">
        <v>758</v>
      </c>
      <c r="F284" s="360">
        <v>63</v>
      </c>
      <c r="G284" s="360">
        <v>51</v>
      </c>
      <c r="H284" s="360">
        <v>0</v>
      </c>
      <c r="I284" s="360">
        <v>0</v>
      </c>
      <c r="J284" s="360">
        <v>0</v>
      </c>
      <c r="K284" s="360">
        <v>10</v>
      </c>
      <c r="L284" s="360">
        <v>0</v>
      </c>
      <c r="M284" s="360">
        <v>0</v>
      </c>
      <c r="N284" s="360">
        <v>2</v>
      </c>
    </row>
    <row r="285" spans="2:14" x14ac:dyDescent="0.25">
      <c r="B285" s="371" t="s">
        <v>218</v>
      </c>
      <c r="C285" s="371" t="s">
        <v>2191</v>
      </c>
      <c r="D285" s="371" t="s">
        <v>2189</v>
      </c>
      <c r="E285" s="371" t="s">
        <v>759</v>
      </c>
      <c r="F285" s="360">
        <v>33</v>
      </c>
      <c r="G285" s="360">
        <v>25</v>
      </c>
      <c r="H285" s="360">
        <v>0</v>
      </c>
      <c r="I285" s="360">
        <v>2</v>
      </c>
      <c r="J285" s="360">
        <v>0</v>
      </c>
      <c r="K285" s="360">
        <v>4</v>
      </c>
      <c r="L285" s="360">
        <v>0</v>
      </c>
      <c r="M285" s="360">
        <v>0</v>
      </c>
      <c r="N285" s="360">
        <v>2</v>
      </c>
    </row>
    <row r="286" spans="2:14" x14ac:dyDescent="0.25">
      <c r="B286" s="371" t="s">
        <v>218</v>
      </c>
      <c r="C286" s="371" t="s">
        <v>2191</v>
      </c>
      <c r="D286" s="371" t="s">
        <v>2189</v>
      </c>
      <c r="E286" s="371" t="s">
        <v>760</v>
      </c>
      <c r="F286" s="360">
        <v>55</v>
      </c>
      <c r="G286" s="360">
        <v>39</v>
      </c>
      <c r="H286" s="360">
        <v>1</v>
      </c>
      <c r="I286" s="360">
        <v>0</v>
      </c>
      <c r="J286" s="360">
        <v>0</v>
      </c>
      <c r="K286" s="360">
        <v>12</v>
      </c>
      <c r="L286" s="360">
        <v>0</v>
      </c>
      <c r="M286" s="360">
        <v>0</v>
      </c>
      <c r="N286" s="360">
        <v>3</v>
      </c>
    </row>
    <row r="287" spans="2:14" x14ac:dyDescent="0.25">
      <c r="B287" s="371" t="s">
        <v>218</v>
      </c>
      <c r="C287" s="371" t="s">
        <v>2191</v>
      </c>
      <c r="D287" s="371" t="s">
        <v>2189</v>
      </c>
      <c r="E287" s="371" t="s">
        <v>761</v>
      </c>
      <c r="F287" s="360">
        <v>20943</v>
      </c>
      <c r="G287" s="360">
        <v>9116</v>
      </c>
      <c r="H287" s="360">
        <v>32</v>
      </c>
      <c r="I287" s="360">
        <v>1022</v>
      </c>
      <c r="J287" s="360">
        <v>14</v>
      </c>
      <c r="K287" s="360">
        <v>9624</v>
      </c>
      <c r="L287" s="360">
        <v>15</v>
      </c>
      <c r="M287" s="360">
        <v>65</v>
      </c>
      <c r="N287" s="360">
        <v>1055</v>
      </c>
    </row>
    <row r="288" spans="2:14" x14ac:dyDescent="0.25">
      <c r="B288" s="371" t="s">
        <v>218</v>
      </c>
      <c r="C288" s="371" t="s">
        <v>2191</v>
      </c>
      <c r="D288" s="371" t="s">
        <v>2189</v>
      </c>
      <c r="E288" s="371" t="s">
        <v>762</v>
      </c>
      <c r="F288" s="360">
        <v>131239</v>
      </c>
      <c r="G288" s="360">
        <v>62245</v>
      </c>
      <c r="H288" s="360">
        <v>212</v>
      </c>
      <c r="I288" s="360">
        <v>6849</v>
      </c>
      <c r="J288" s="360">
        <v>48</v>
      </c>
      <c r="K288" s="360">
        <v>54465</v>
      </c>
      <c r="L288" s="360">
        <v>163</v>
      </c>
      <c r="M288" s="360">
        <v>2320</v>
      </c>
      <c r="N288" s="360">
        <v>4937</v>
      </c>
    </row>
    <row r="289" spans="2:14" x14ac:dyDescent="0.25">
      <c r="B289" s="371" t="s">
        <v>218</v>
      </c>
      <c r="C289" s="371" t="s">
        <v>2191</v>
      </c>
      <c r="D289" s="371" t="s">
        <v>2189</v>
      </c>
      <c r="E289" s="371" t="s">
        <v>763</v>
      </c>
      <c r="F289" s="360">
        <v>872</v>
      </c>
      <c r="G289" s="360">
        <v>304</v>
      </c>
      <c r="H289" s="360">
        <v>5</v>
      </c>
      <c r="I289" s="360">
        <v>26</v>
      </c>
      <c r="J289" s="360">
        <v>1</v>
      </c>
      <c r="K289" s="360">
        <v>195</v>
      </c>
      <c r="L289" s="360">
        <v>0</v>
      </c>
      <c r="M289" s="360">
        <v>298</v>
      </c>
      <c r="N289" s="360">
        <v>43</v>
      </c>
    </row>
    <row r="290" spans="2:14" x14ac:dyDescent="0.25">
      <c r="B290" s="371" t="s">
        <v>218</v>
      </c>
      <c r="C290" s="371" t="s">
        <v>2191</v>
      </c>
      <c r="D290" s="371" t="s">
        <v>2189</v>
      </c>
      <c r="E290" s="371" t="s">
        <v>764</v>
      </c>
      <c r="F290" s="360">
        <v>253</v>
      </c>
      <c r="G290" s="360">
        <v>145</v>
      </c>
      <c r="H290" s="360">
        <v>0</v>
      </c>
      <c r="I290" s="360">
        <v>11</v>
      </c>
      <c r="J290" s="360">
        <v>1</v>
      </c>
      <c r="K290" s="360">
        <v>91</v>
      </c>
      <c r="L290" s="360">
        <v>0</v>
      </c>
      <c r="M290" s="360">
        <v>0</v>
      </c>
      <c r="N290" s="360">
        <v>5</v>
      </c>
    </row>
    <row r="291" spans="2:14" x14ac:dyDescent="0.25">
      <c r="B291" s="371" t="s">
        <v>218</v>
      </c>
      <c r="C291" s="371" t="s">
        <v>2191</v>
      </c>
      <c r="D291" s="371" t="s">
        <v>2189</v>
      </c>
      <c r="E291" s="371" t="s">
        <v>765</v>
      </c>
      <c r="F291" s="360">
        <v>460</v>
      </c>
      <c r="G291" s="360">
        <v>266</v>
      </c>
      <c r="H291" s="360">
        <v>0</v>
      </c>
      <c r="I291" s="360">
        <v>5</v>
      </c>
      <c r="J291" s="360">
        <v>0</v>
      </c>
      <c r="K291" s="360">
        <v>186</v>
      </c>
      <c r="L291" s="360">
        <v>0</v>
      </c>
      <c r="M291" s="360">
        <v>0</v>
      </c>
      <c r="N291" s="360">
        <v>3</v>
      </c>
    </row>
    <row r="292" spans="2:14" x14ac:dyDescent="0.25">
      <c r="B292" s="371" t="s">
        <v>218</v>
      </c>
      <c r="C292" s="371" t="s">
        <v>2191</v>
      </c>
      <c r="D292" s="371" t="s">
        <v>2189</v>
      </c>
      <c r="E292" s="371" t="s">
        <v>766</v>
      </c>
      <c r="F292" s="360">
        <v>46</v>
      </c>
      <c r="G292" s="360">
        <v>17</v>
      </c>
      <c r="H292" s="360">
        <v>0</v>
      </c>
      <c r="I292" s="360">
        <v>1</v>
      </c>
      <c r="J292" s="360">
        <v>0</v>
      </c>
      <c r="K292" s="360">
        <v>6</v>
      </c>
      <c r="L292" s="360">
        <v>0</v>
      </c>
      <c r="M292" s="360">
        <v>22</v>
      </c>
      <c r="N292" s="360">
        <v>0</v>
      </c>
    </row>
    <row r="293" spans="2:14" x14ac:dyDescent="0.25">
      <c r="B293" s="371" t="s">
        <v>218</v>
      </c>
      <c r="C293" s="371" t="s">
        <v>2191</v>
      </c>
      <c r="D293" s="371" t="s">
        <v>2189</v>
      </c>
      <c r="E293" s="371" t="s">
        <v>767</v>
      </c>
      <c r="F293" s="360">
        <v>23</v>
      </c>
      <c r="G293" s="360">
        <v>16</v>
      </c>
      <c r="H293" s="360">
        <v>0</v>
      </c>
      <c r="I293" s="360">
        <v>0</v>
      </c>
      <c r="J293" s="360">
        <v>0</v>
      </c>
      <c r="K293" s="360">
        <v>5</v>
      </c>
      <c r="L293" s="360">
        <v>0</v>
      </c>
      <c r="M293" s="360">
        <v>0</v>
      </c>
      <c r="N293" s="360">
        <v>2</v>
      </c>
    </row>
    <row r="294" spans="2:14" x14ac:dyDescent="0.25">
      <c r="B294" s="371" t="s">
        <v>218</v>
      </c>
      <c r="C294" s="371" t="s">
        <v>2191</v>
      </c>
      <c r="D294" s="371" t="s">
        <v>2189</v>
      </c>
      <c r="E294" s="371" t="s">
        <v>768</v>
      </c>
      <c r="F294" s="360">
        <v>20</v>
      </c>
      <c r="G294" s="360">
        <v>12</v>
      </c>
      <c r="H294" s="360">
        <v>0</v>
      </c>
      <c r="I294" s="360">
        <v>0</v>
      </c>
      <c r="J294" s="360">
        <v>0</v>
      </c>
      <c r="K294" s="360">
        <v>5</v>
      </c>
      <c r="L294" s="360">
        <v>0</v>
      </c>
      <c r="M294" s="360">
        <v>0</v>
      </c>
      <c r="N294" s="360">
        <v>3</v>
      </c>
    </row>
    <row r="295" spans="2:14" x14ac:dyDescent="0.25">
      <c r="B295" s="371" t="s">
        <v>218</v>
      </c>
      <c r="C295" s="371" t="s">
        <v>2191</v>
      </c>
      <c r="D295" s="371" t="s">
        <v>2189</v>
      </c>
      <c r="E295" s="371" t="s">
        <v>769</v>
      </c>
      <c r="F295" s="360">
        <v>29</v>
      </c>
      <c r="G295" s="360">
        <v>27</v>
      </c>
      <c r="H295" s="360">
        <v>0</v>
      </c>
      <c r="I295" s="360">
        <v>0</v>
      </c>
      <c r="J295" s="360">
        <v>0</v>
      </c>
      <c r="K295" s="360">
        <v>2</v>
      </c>
      <c r="L295" s="360">
        <v>0</v>
      </c>
      <c r="M295" s="360">
        <v>0</v>
      </c>
      <c r="N295" s="360">
        <v>0</v>
      </c>
    </row>
    <row r="296" spans="2:14" x14ac:dyDescent="0.25">
      <c r="B296" s="371" t="s">
        <v>218</v>
      </c>
      <c r="C296" s="371" t="s">
        <v>2191</v>
      </c>
      <c r="D296" s="371" t="s">
        <v>2189</v>
      </c>
      <c r="E296" s="371" t="s">
        <v>770</v>
      </c>
      <c r="F296" s="360">
        <v>54</v>
      </c>
      <c r="G296" s="360">
        <v>40</v>
      </c>
      <c r="H296" s="360">
        <v>0</v>
      </c>
      <c r="I296" s="360">
        <v>1</v>
      </c>
      <c r="J296" s="360">
        <v>0</v>
      </c>
      <c r="K296" s="360">
        <v>13</v>
      </c>
      <c r="L296" s="360">
        <v>0</v>
      </c>
      <c r="M296" s="360">
        <v>0</v>
      </c>
      <c r="N296" s="360">
        <v>0</v>
      </c>
    </row>
    <row r="297" spans="2:14" x14ac:dyDescent="0.25">
      <c r="B297" s="371" t="s">
        <v>218</v>
      </c>
      <c r="C297" s="371" t="s">
        <v>2191</v>
      </c>
      <c r="D297" s="371" t="s">
        <v>2189</v>
      </c>
      <c r="E297" s="371" t="s">
        <v>771</v>
      </c>
      <c r="F297" s="360">
        <v>8</v>
      </c>
      <c r="G297" s="360">
        <v>4</v>
      </c>
      <c r="H297" s="360">
        <v>0</v>
      </c>
      <c r="I297" s="360">
        <v>1</v>
      </c>
      <c r="J297" s="360">
        <v>0</v>
      </c>
      <c r="K297" s="360">
        <v>3</v>
      </c>
      <c r="L297" s="360">
        <v>0</v>
      </c>
      <c r="M297" s="360">
        <v>0</v>
      </c>
      <c r="N297" s="360">
        <v>0</v>
      </c>
    </row>
    <row r="298" spans="2:14" x14ac:dyDescent="0.25">
      <c r="B298" s="371" t="s">
        <v>218</v>
      </c>
      <c r="C298" s="371" t="s">
        <v>2191</v>
      </c>
      <c r="D298" s="371" t="s">
        <v>2189</v>
      </c>
      <c r="E298" s="371" t="s">
        <v>772</v>
      </c>
      <c r="F298" s="360">
        <v>21</v>
      </c>
      <c r="G298" s="360">
        <v>16</v>
      </c>
      <c r="H298" s="360">
        <v>1</v>
      </c>
      <c r="I298" s="360">
        <v>0</v>
      </c>
      <c r="J298" s="360">
        <v>0</v>
      </c>
      <c r="K298" s="360">
        <v>3</v>
      </c>
      <c r="L298" s="360">
        <v>0</v>
      </c>
      <c r="M298" s="360">
        <v>0</v>
      </c>
      <c r="N298" s="360">
        <v>1</v>
      </c>
    </row>
    <row r="299" spans="2:14" x14ac:dyDescent="0.25">
      <c r="B299" s="371" t="s">
        <v>218</v>
      </c>
      <c r="C299" s="371" t="s">
        <v>2191</v>
      </c>
      <c r="D299" s="371" t="s">
        <v>2189</v>
      </c>
      <c r="E299" s="371" t="s">
        <v>773</v>
      </c>
      <c r="F299" s="360">
        <v>1250</v>
      </c>
      <c r="G299" s="360">
        <v>978</v>
      </c>
      <c r="H299" s="360">
        <v>5</v>
      </c>
      <c r="I299" s="360">
        <v>35</v>
      </c>
      <c r="J299" s="360">
        <v>1</v>
      </c>
      <c r="K299" s="360">
        <v>193</v>
      </c>
      <c r="L299" s="360">
        <v>1</v>
      </c>
      <c r="M299" s="360">
        <v>8</v>
      </c>
      <c r="N299" s="360">
        <v>29</v>
      </c>
    </row>
    <row r="300" spans="2:14" x14ac:dyDescent="0.25">
      <c r="B300" s="371" t="s">
        <v>218</v>
      </c>
      <c r="C300" s="371" t="s">
        <v>2191</v>
      </c>
      <c r="D300" s="371" t="s">
        <v>2189</v>
      </c>
      <c r="E300" s="371" t="s">
        <v>774</v>
      </c>
      <c r="F300" s="360">
        <v>13</v>
      </c>
      <c r="G300" s="360">
        <v>8</v>
      </c>
      <c r="H300" s="360">
        <v>0</v>
      </c>
      <c r="I300" s="360">
        <v>1</v>
      </c>
      <c r="J300" s="360">
        <v>0</v>
      </c>
      <c r="K300" s="360">
        <v>3</v>
      </c>
      <c r="L300" s="360">
        <v>0</v>
      </c>
      <c r="M300" s="360">
        <v>0</v>
      </c>
      <c r="N300" s="360">
        <v>1</v>
      </c>
    </row>
    <row r="301" spans="2:14" x14ac:dyDescent="0.25">
      <c r="B301" s="371" t="s">
        <v>218</v>
      </c>
      <c r="C301" s="371" t="s">
        <v>2191</v>
      </c>
      <c r="D301" s="371" t="s">
        <v>2189</v>
      </c>
      <c r="E301" s="371" t="s">
        <v>775</v>
      </c>
      <c r="F301" s="360">
        <v>57</v>
      </c>
      <c r="G301" s="360">
        <v>38</v>
      </c>
      <c r="H301" s="360">
        <v>0</v>
      </c>
      <c r="I301" s="360">
        <v>5</v>
      </c>
      <c r="J301" s="360">
        <v>0</v>
      </c>
      <c r="K301" s="360">
        <v>14</v>
      </c>
      <c r="L301" s="360">
        <v>0</v>
      </c>
      <c r="M301" s="360">
        <v>0</v>
      </c>
      <c r="N301" s="360">
        <v>0</v>
      </c>
    </row>
    <row r="302" spans="2:14" x14ac:dyDescent="0.25">
      <c r="B302" s="371" t="s">
        <v>218</v>
      </c>
      <c r="C302" s="371" t="s">
        <v>2191</v>
      </c>
      <c r="D302" s="371" t="s">
        <v>2189</v>
      </c>
      <c r="E302" s="371" t="s">
        <v>776</v>
      </c>
      <c r="F302" s="360">
        <v>12</v>
      </c>
      <c r="G302" s="360">
        <v>9</v>
      </c>
      <c r="H302" s="360">
        <v>0</v>
      </c>
      <c r="I302" s="360">
        <v>0</v>
      </c>
      <c r="J302" s="360">
        <v>0</v>
      </c>
      <c r="K302" s="360">
        <v>3</v>
      </c>
      <c r="L302" s="360">
        <v>0</v>
      </c>
      <c r="M302" s="360">
        <v>0</v>
      </c>
      <c r="N302" s="360">
        <v>0</v>
      </c>
    </row>
    <row r="303" spans="2:14" x14ac:dyDescent="0.25">
      <c r="B303" s="371" t="s">
        <v>218</v>
      </c>
      <c r="C303" s="371" t="s">
        <v>2191</v>
      </c>
      <c r="D303" s="371" t="s">
        <v>2189</v>
      </c>
      <c r="E303" s="371" t="s">
        <v>777</v>
      </c>
      <c r="F303" s="360">
        <v>10</v>
      </c>
      <c r="G303" s="360">
        <v>9</v>
      </c>
      <c r="H303" s="360">
        <v>0</v>
      </c>
      <c r="I303" s="360">
        <v>0</v>
      </c>
      <c r="J303" s="360">
        <v>0</v>
      </c>
      <c r="K303" s="360">
        <v>1</v>
      </c>
      <c r="L303" s="360">
        <v>0</v>
      </c>
      <c r="M303" s="360">
        <v>0</v>
      </c>
      <c r="N303" s="360">
        <v>0</v>
      </c>
    </row>
    <row r="304" spans="2:14" x14ac:dyDescent="0.25">
      <c r="B304" s="371" t="s">
        <v>218</v>
      </c>
      <c r="C304" s="371" t="s">
        <v>2191</v>
      </c>
      <c r="D304" s="371" t="s">
        <v>2189</v>
      </c>
      <c r="E304" s="371" t="s">
        <v>778</v>
      </c>
      <c r="F304" s="360">
        <v>33</v>
      </c>
      <c r="G304" s="360">
        <v>15</v>
      </c>
      <c r="H304" s="360">
        <v>0</v>
      </c>
      <c r="I304" s="360">
        <v>1</v>
      </c>
      <c r="J304" s="360">
        <v>0</v>
      </c>
      <c r="K304" s="360">
        <v>15</v>
      </c>
      <c r="L304" s="360">
        <v>0</v>
      </c>
      <c r="M304" s="360">
        <v>0</v>
      </c>
      <c r="N304" s="360">
        <v>2</v>
      </c>
    </row>
    <row r="305" spans="2:14" x14ac:dyDescent="0.25">
      <c r="B305" s="371" t="s">
        <v>218</v>
      </c>
      <c r="C305" s="371" t="s">
        <v>2191</v>
      </c>
      <c r="D305" s="371" t="s">
        <v>2189</v>
      </c>
      <c r="E305" s="371" t="s">
        <v>779</v>
      </c>
      <c r="F305" s="360">
        <v>120</v>
      </c>
      <c r="G305" s="360">
        <v>78</v>
      </c>
      <c r="H305" s="360">
        <v>1</v>
      </c>
      <c r="I305" s="360">
        <v>15</v>
      </c>
      <c r="J305" s="360">
        <v>0</v>
      </c>
      <c r="K305" s="360">
        <v>22</v>
      </c>
      <c r="L305" s="360">
        <v>0</v>
      </c>
      <c r="M305" s="360">
        <v>0</v>
      </c>
      <c r="N305" s="360">
        <v>4</v>
      </c>
    </row>
    <row r="306" spans="2:14" x14ac:dyDescent="0.25">
      <c r="B306" s="371" t="s">
        <v>218</v>
      </c>
      <c r="C306" s="371" t="s">
        <v>2191</v>
      </c>
      <c r="D306" s="371" t="s">
        <v>2189</v>
      </c>
      <c r="E306" s="371" t="s">
        <v>2588</v>
      </c>
      <c r="F306" s="360">
        <v>67</v>
      </c>
      <c r="G306" s="360">
        <v>45</v>
      </c>
      <c r="H306" s="360">
        <v>0</v>
      </c>
      <c r="I306" s="360">
        <v>0</v>
      </c>
      <c r="J306" s="360">
        <v>0</v>
      </c>
      <c r="K306" s="360">
        <v>11</v>
      </c>
      <c r="L306" s="360">
        <v>0</v>
      </c>
      <c r="M306" s="360">
        <v>9</v>
      </c>
      <c r="N306" s="360">
        <v>2</v>
      </c>
    </row>
    <row r="307" spans="2:14" x14ac:dyDescent="0.25">
      <c r="B307" s="371" t="s">
        <v>218</v>
      </c>
      <c r="C307" s="371" t="s">
        <v>2191</v>
      </c>
      <c r="D307" s="371" t="s">
        <v>2189</v>
      </c>
      <c r="E307" s="371" t="s">
        <v>780</v>
      </c>
      <c r="F307" s="360">
        <v>4229</v>
      </c>
      <c r="G307" s="360">
        <v>3235</v>
      </c>
      <c r="H307" s="360">
        <v>34</v>
      </c>
      <c r="I307" s="360">
        <v>100</v>
      </c>
      <c r="J307" s="360">
        <v>7</v>
      </c>
      <c r="K307" s="360">
        <v>740</v>
      </c>
      <c r="L307" s="360">
        <v>1</v>
      </c>
      <c r="M307" s="360">
        <v>6</v>
      </c>
      <c r="N307" s="360">
        <v>106</v>
      </c>
    </row>
    <row r="308" spans="2:14" x14ac:dyDescent="0.25">
      <c r="B308" s="371" t="s">
        <v>218</v>
      </c>
      <c r="C308" s="371" t="s">
        <v>2191</v>
      </c>
      <c r="D308" s="371" t="s">
        <v>2189</v>
      </c>
      <c r="E308" s="371" t="s">
        <v>781</v>
      </c>
      <c r="F308" s="360">
        <v>1273</v>
      </c>
      <c r="G308" s="360">
        <v>972</v>
      </c>
      <c r="H308" s="360">
        <v>6</v>
      </c>
      <c r="I308" s="360">
        <v>44</v>
      </c>
      <c r="J308" s="360">
        <v>2</v>
      </c>
      <c r="K308" s="360">
        <v>199</v>
      </c>
      <c r="L308" s="360">
        <v>0</v>
      </c>
      <c r="M308" s="360">
        <v>10</v>
      </c>
      <c r="N308" s="360">
        <v>40</v>
      </c>
    </row>
    <row r="309" spans="2:14" x14ac:dyDescent="0.25">
      <c r="B309" s="371" t="s">
        <v>218</v>
      </c>
      <c r="C309" s="371" t="s">
        <v>2191</v>
      </c>
      <c r="D309" s="371" t="s">
        <v>2189</v>
      </c>
      <c r="E309" s="371" t="s">
        <v>782</v>
      </c>
      <c r="F309" s="360">
        <v>1</v>
      </c>
      <c r="G309" s="360">
        <v>1</v>
      </c>
      <c r="H309" s="360">
        <v>0</v>
      </c>
      <c r="I309" s="360">
        <v>0</v>
      </c>
      <c r="J309" s="360">
        <v>0</v>
      </c>
      <c r="K309" s="360">
        <v>0</v>
      </c>
      <c r="L309" s="360">
        <v>0</v>
      </c>
      <c r="M309" s="360">
        <v>0</v>
      </c>
      <c r="N309" s="360">
        <v>0</v>
      </c>
    </row>
    <row r="310" spans="2:14" x14ac:dyDescent="0.25">
      <c r="B310" s="371" t="s">
        <v>218</v>
      </c>
      <c r="C310" s="371" t="s">
        <v>2191</v>
      </c>
      <c r="D310" s="371" t="s">
        <v>2189</v>
      </c>
      <c r="E310" s="371" t="s">
        <v>783</v>
      </c>
      <c r="F310" s="360">
        <v>17</v>
      </c>
      <c r="G310" s="360">
        <v>14</v>
      </c>
      <c r="H310" s="360">
        <v>0</v>
      </c>
      <c r="I310" s="360">
        <v>0</v>
      </c>
      <c r="J310" s="360">
        <v>0</v>
      </c>
      <c r="K310" s="360">
        <v>2</v>
      </c>
      <c r="L310" s="360">
        <v>0</v>
      </c>
      <c r="M310" s="360">
        <v>0</v>
      </c>
      <c r="N310" s="360">
        <v>1</v>
      </c>
    </row>
    <row r="311" spans="2:14" x14ac:dyDescent="0.25">
      <c r="B311" s="371" t="s">
        <v>218</v>
      </c>
      <c r="C311" s="371" t="s">
        <v>2191</v>
      </c>
      <c r="D311" s="371" t="s">
        <v>2189</v>
      </c>
      <c r="E311" s="371" t="s">
        <v>784</v>
      </c>
      <c r="F311" s="360">
        <v>449</v>
      </c>
      <c r="G311" s="360">
        <v>271</v>
      </c>
      <c r="H311" s="360">
        <v>4</v>
      </c>
      <c r="I311" s="360">
        <v>26</v>
      </c>
      <c r="J311" s="360">
        <v>1</v>
      </c>
      <c r="K311" s="360">
        <v>121</v>
      </c>
      <c r="L311" s="360">
        <v>0</v>
      </c>
      <c r="M311" s="360">
        <v>0</v>
      </c>
      <c r="N311" s="360">
        <v>26</v>
      </c>
    </row>
    <row r="312" spans="2:14" x14ac:dyDescent="0.25">
      <c r="B312" s="371" t="s">
        <v>218</v>
      </c>
      <c r="C312" s="371" t="s">
        <v>2191</v>
      </c>
      <c r="D312" s="371" t="s">
        <v>2189</v>
      </c>
      <c r="E312" s="371" t="s">
        <v>785</v>
      </c>
      <c r="F312" s="360">
        <v>992</v>
      </c>
      <c r="G312" s="360">
        <v>639</v>
      </c>
      <c r="H312" s="360">
        <v>12</v>
      </c>
      <c r="I312" s="360">
        <v>78</v>
      </c>
      <c r="J312" s="360">
        <v>1</v>
      </c>
      <c r="K312" s="360">
        <v>201</v>
      </c>
      <c r="L312" s="360">
        <v>0</v>
      </c>
      <c r="M312" s="360">
        <v>1</v>
      </c>
      <c r="N312" s="360">
        <v>60</v>
      </c>
    </row>
    <row r="313" spans="2:14" x14ac:dyDescent="0.25">
      <c r="B313" s="371" t="s">
        <v>218</v>
      </c>
      <c r="C313" s="371" t="s">
        <v>2191</v>
      </c>
      <c r="D313" s="371" t="s">
        <v>2189</v>
      </c>
      <c r="E313" s="371" t="s">
        <v>2704</v>
      </c>
      <c r="F313" s="360">
        <v>6</v>
      </c>
      <c r="G313" s="360">
        <v>6</v>
      </c>
      <c r="H313" s="360">
        <v>0</v>
      </c>
      <c r="I313" s="360">
        <v>0</v>
      </c>
      <c r="J313" s="360">
        <v>0</v>
      </c>
      <c r="K313" s="360">
        <v>0</v>
      </c>
      <c r="L313" s="360">
        <v>0</v>
      </c>
      <c r="M313" s="360">
        <v>0</v>
      </c>
      <c r="N313" s="360">
        <v>0</v>
      </c>
    </row>
    <row r="314" spans="2:14" x14ac:dyDescent="0.25">
      <c r="B314" s="371" t="s">
        <v>218</v>
      </c>
      <c r="C314" s="371" t="s">
        <v>2191</v>
      </c>
      <c r="D314" s="371" t="s">
        <v>2189</v>
      </c>
      <c r="E314" s="371" t="s">
        <v>2233</v>
      </c>
      <c r="F314" s="360">
        <v>18</v>
      </c>
      <c r="G314" s="360">
        <v>13</v>
      </c>
      <c r="H314" s="360">
        <v>0</v>
      </c>
      <c r="I314" s="360">
        <v>3</v>
      </c>
      <c r="J314" s="360">
        <v>0</v>
      </c>
      <c r="K314" s="360">
        <v>2</v>
      </c>
      <c r="L314" s="360">
        <v>0</v>
      </c>
      <c r="M314" s="360">
        <v>0</v>
      </c>
      <c r="N314" s="360">
        <v>0</v>
      </c>
    </row>
    <row r="315" spans="2:14" x14ac:dyDescent="0.25">
      <c r="B315" s="371" t="s">
        <v>218</v>
      </c>
      <c r="C315" s="371" t="s">
        <v>2191</v>
      </c>
      <c r="D315" s="371" t="s">
        <v>2189</v>
      </c>
      <c r="E315" s="371" t="s">
        <v>786</v>
      </c>
      <c r="F315" s="360">
        <v>3</v>
      </c>
      <c r="G315" s="360">
        <v>1</v>
      </c>
      <c r="H315" s="360">
        <v>0</v>
      </c>
      <c r="I315" s="360">
        <v>2</v>
      </c>
      <c r="J315" s="360">
        <v>0</v>
      </c>
      <c r="K315" s="360">
        <v>0</v>
      </c>
      <c r="L315" s="360">
        <v>0</v>
      </c>
      <c r="M315" s="360">
        <v>0</v>
      </c>
      <c r="N315" s="360">
        <v>0</v>
      </c>
    </row>
    <row r="316" spans="2:14" x14ac:dyDescent="0.25">
      <c r="B316" s="371" t="s">
        <v>218</v>
      </c>
      <c r="C316" s="371" t="s">
        <v>2191</v>
      </c>
      <c r="D316" s="371" t="s">
        <v>2189</v>
      </c>
      <c r="E316" s="371" t="s">
        <v>787</v>
      </c>
      <c r="F316" s="360">
        <v>32</v>
      </c>
      <c r="G316" s="360">
        <v>17</v>
      </c>
      <c r="H316" s="360">
        <v>0</v>
      </c>
      <c r="I316" s="360">
        <v>0</v>
      </c>
      <c r="J316" s="360">
        <v>0</v>
      </c>
      <c r="K316" s="360">
        <v>13</v>
      </c>
      <c r="L316" s="360">
        <v>0</v>
      </c>
      <c r="M316" s="360">
        <v>0</v>
      </c>
      <c r="N316" s="360">
        <v>2</v>
      </c>
    </row>
    <row r="317" spans="2:14" x14ac:dyDescent="0.25">
      <c r="B317" s="371" t="s">
        <v>218</v>
      </c>
      <c r="C317" s="371" t="s">
        <v>2191</v>
      </c>
      <c r="D317" s="371" t="s">
        <v>2189</v>
      </c>
      <c r="E317" s="371" t="s">
        <v>788</v>
      </c>
      <c r="F317" s="360">
        <v>195</v>
      </c>
      <c r="G317" s="360">
        <v>136</v>
      </c>
      <c r="H317" s="360">
        <v>1</v>
      </c>
      <c r="I317" s="360">
        <v>13</v>
      </c>
      <c r="J317" s="360">
        <v>1</v>
      </c>
      <c r="K317" s="360">
        <v>37</v>
      </c>
      <c r="L317" s="360">
        <v>0</v>
      </c>
      <c r="M317" s="360">
        <v>0</v>
      </c>
      <c r="N317" s="360">
        <v>7</v>
      </c>
    </row>
    <row r="318" spans="2:14" x14ac:dyDescent="0.25">
      <c r="B318" s="371" t="s">
        <v>218</v>
      </c>
      <c r="C318" s="371" t="s">
        <v>2191</v>
      </c>
      <c r="D318" s="371" t="s">
        <v>2189</v>
      </c>
      <c r="E318" s="371" t="s">
        <v>789</v>
      </c>
      <c r="F318" s="360">
        <v>308</v>
      </c>
      <c r="G318" s="360">
        <v>223</v>
      </c>
      <c r="H318" s="360">
        <v>3</v>
      </c>
      <c r="I318" s="360">
        <v>7</v>
      </c>
      <c r="J318" s="360">
        <v>1</v>
      </c>
      <c r="K318" s="360">
        <v>57</v>
      </c>
      <c r="L318" s="360">
        <v>0</v>
      </c>
      <c r="M318" s="360">
        <v>0</v>
      </c>
      <c r="N318" s="360">
        <v>17</v>
      </c>
    </row>
    <row r="319" spans="2:14" x14ac:dyDescent="0.25">
      <c r="B319" s="371" t="s">
        <v>218</v>
      </c>
      <c r="C319" s="371" t="s">
        <v>2191</v>
      </c>
      <c r="D319" s="371" t="s">
        <v>2189</v>
      </c>
      <c r="E319" s="371" t="s">
        <v>790</v>
      </c>
      <c r="F319" s="360">
        <v>4</v>
      </c>
      <c r="G319" s="360">
        <v>2</v>
      </c>
      <c r="H319" s="360">
        <v>0</v>
      </c>
      <c r="I319" s="360">
        <v>0</v>
      </c>
      <c r="J319" s="360">
        <v>0</v>
      </c>
      <c r="K319" s="360">
        <v>2</v>
      </c>
      <c r="L319" s="360">
        <v>0</v>
      </c>
      <c r="M319" s="360">
        <v>0</v>
      </c>
      <c r="N319" s="360">
        <v>0</v>
      </c>
    </row>
    <row r="320" spans="2:14" x14ac:dyDescent="0.25">
      <c r="B320" s="371" t="s">
        <v>218</v>
      </c>
      <c r="C320" s="371" t="s">
        <v>2191</v>
      </c>
      <c r="D320" s="371" t="s">
        <v>2189</v>
      </c>
      <c r="E320" s="371" t="s">
        <v>791</v>
      </c>
      <c r="F320" s="360">
        <v>3</v>
      </c>
      <c r="G320" s="360">
        <v>2</v>
      </c>
      <c r="H320" s="360">
        <v>0</v>
      </c>
      <c r="I320" s="360">
        <v>1</v>
      </c>
      <c r="J320" s="360">
        <v>0</v>
      </c>
      <c r="K320" s="360">
        <v>0</v>
      </c>
      <c r="L320" s="360">
        <v>0</v>
      </c>
      <c r="M320" s="360">
        <v>0</v>
      </c>
      <c r="N320" s="360">
        <v>0</v>
      </c>
    </row>
    <row r="321" spans="2:14" x14ac:dyDescent="0.25">
      <c r="B321" s="371" t="s">
        <v>218</v>
      </c>
      <c r="C321" s="371" t="s">
        <v>2191</v>
      </c>
      <c r="D321" s="371" t="s">
        <v>2189</v>
      </c>
      <c r="E321" s="371" t="s">
        <v>792</v>
      </c>
      <c r="F321" s="360">
        <v>50</v>
      </c>
      <c r="G321" s="360">
        <v>34</v>
      </c>
      <c r="H321" s="360">
        <v>0</v>
      </c>
      <c r="I321" s="360">
        <v>0</v>
      </c>
      <c r="J321" s="360">
        <v>0</v>
      </c>
      <c r="K321" s="360">
        <v>12</v>
      </c>
      <c r="L321" s="360">
        <v>0</v>
      </c>
      <c r="M321" s="360">
        <v>0</v>
      </c>
      <c r="N321" s="360">
        <v>4</v>
      </c>
    </row>
    <row r="322" spans="2:14" x14ac:dyDescent="0.25">
      <c r="B322" s="371" t="s">
        <v>218</v>
      </c>
      <c r="C322" s="371" t="s">
        <v>2191</v>
      </c>
      <c r="D322" s="371" t="s">
        <v>2189</v>
      </c>
      <c r="E322" s="371" t="s">
        <v>793</v>
      </c>
      <c r="F322" s="360">
        <v>51</v>
      </c>
      <c r="G322" s="360">
        <v>33</v>
      </c>
      <c r="H322" s="360">
        <v>0</v>
      </c>
      <c r="I322" s="360">
        <v>3</v>
      </c>
      <c r="J322" s="360">
        <v>0</v>
      </c>
      <c r="K322" s="360">
        <v>10</v>
      </c>
      <c r="L322" s="360">
        <v>0</v>
      </c>
      <c r="M322" s="360">
        <v>1</v>
      </c>
      <c r="N322" s="360">
        <v>4</v>
      </c>
    </row>
    <row r="323" spans="2:14" x14ac:dyDescent="0.25">
      <c r="B323" s="371" t="s">
        <v>218</v>
      </c>
      <c r="C323" s="371" t="s">
        <v>2191</v>
      </c>
      <c r="D323" s="371" t="s">
        <v>2189</v>
      </c>
      <c r="E323" s="371" t="s">
        <v>794</v>
      </c>
      <c r="F323" s="360">
        <v>25</v>
      </c>
      <c r="G323" s="360">
        <v>17</v>
      </c>
      <c r="H323" s="360">
        <v>0</v>
      </c>
      <c r="I323" s="360">
        <v>6</v>
      </c>
      <c r="J323" s="360">
        <v>0</v>
      </c>
      <c r="K323" s="360">
        <v>2</v>
      </c>
      <c r="L323" s="360">
        <v>0</v>
      </c>
      <c r="M323" s="360">
        <v>0</v>
      </c>
      <c r="N323" s="360">
        <v>0</v>
      </c>
    </row>
    <row r="324" spans="2:14" x14ac:dyDescent="0.25">
      <c r="B324" s="371" t="s">
        <v>218</v>
      </c>
      <c r="C324" s="371" t="s">
        <v>2191</v>
      </c>
      <c r="D324" s="371" t="s">
        <v>2189</v>
      </c>
      <c r="E324" s="371" t="s">
        <v>795</v>
      </c>
      <c r="F324" s="360">
        <v>357</v>
      </c>
      <c r="G324" s="360">
        <v>275</v>
      </c>
      <c r="H324" s="360">
        <v>2</v>
      </c>
      <c r="I324" s="360">
        <v>14</v>
      </c>
      <c r="J324" s="360">
        <v>1</v>
      </c>
      <c r="K324" s="360">
        <v>54</v>
      </c>
      <c r="L324" s="360">
        <v>0</v>
      </c>
      <c r="M324" s="360">
        <v>0</v>
      </c>
      <c r="N324" s="360">
        <v>11</v>
      </c>
    </row>
    <row r="325" spans="2:14" x14ac:dyDescent="0.25">
      <c r="B325" s="371" t="s">
        <v>218</v>
      </c>
      <c r="C325" s="371" t="s">
        <v>2191</v>
      </c>
      <c r="D325" s="371" t="s">
        <v>2189</v>
      </c>
      <c r="E325" s="371" t="s">
        <v>796</v>
      </c>
      <c r="F325" s="360">
        <v>43</v>
      </c>
      <c r="G325" s="360">
        <v>33</v>
      </c>
      <c r="H325" s="360">
        <v>0</v>
      </c>
      <c r="I325" s="360">
        <v>0</v>
      </c>
      <c r="J325" s="360">
        <v>0</v>
      </c>
      <c r="K325" s="360">
        <v>7</v>
      </c>
      <c r="L325" s="360">
        <v>0</v>
      </c>
      <c r="M325" s="360">
        <v>0</v>
      </c>
      <c r="N325" s="360">
        <v>3</v>
      </c>
    </row>
    <row r="326" spans="2:14" x14ac:dyDescent="0.25">
      <c r="B326" s="371" t="s">
        <v>218</v>
      </c>
      <c r="C326" s="371" t="s">
        <v>2191</v>
      </c>
      <c r="D326" s="371" t="s">
        <v>2189</v>
      </c>
      <c r="E326" s="371" t="s">
        <v>797</v>
      </c>
      <c r="F326" s="360">
        <v>74</v>
      </c>
      <c r="G326" s="360">
        <v>54</v>
      </c>
      <c r="H326" s="360">
        <v>1</v>
      </c>
      <c r="I326" s="360">
        <v>0</v>
      </c>
      <c r="J326" s="360">
        <v>0</v>
      </c>
      <c r="K326" s="360">
        <v>15</v>
      </c>
      <c r="L326" s="360">
        <v>0</v>
      </c>
      <c r="M326" s="360">
        <v>0</v>
      </c>
      <c r="N326" s="360">
        <v>4</v>
      </c>
    </row>
    <row r="327" spans="2:14" x14ac:dyDescent="0.25">
      <c r="B327" s="371" t="s">
        <v>218</v>
      </c>
      <c r="C327" s="371" t="s">
        <v>2191</v>
      </c>
      <c r="D327" s="371" t="s">
        <v>2189</v>
      </c>
      <c r="E327" s="371" t="s">
        <v>147</v>
      </c>
      <c r="F327" s="360">
        <v>11824</v>
      </c>
      <c r="G327" s="360">
        <v>4610</v>
      </c>
      <c r="H327" s="360">
        <v>60</v>
      </c>
      <c r="I327" s="360">
        <v>554</v>
      </c>
      <c r="J327" s="360">
        <v>3</v>
      </c>
      <c r="K327" s="360">
        <v>6092</v>
      </c>
      <c r="L327" s="360">
        <v>9</v>
      </c>
      <c r="M327" s="360">
        <v>48</v>
      </c>
      <c r="N327" s="360">
        <v>448</v>
      </c>
    </row>
    <row r="328" spans="2:14" x14ac:dyDescent="0.25">
      <c r="B328" s="371" t="s">
        <v>218</v>
      </c>
      <c r="C328" s="371" t="s">
        <v>2191</v>
      </c>
      <c r="D328" s="371" t="s">
        <v>2189</v>
      </c>
      <c r="E328" s="371" t="s">
        <v>798</v>
      </c>
      <c r="F328" s="360">
        <v>95</v>
      </c>
      <c r="G328" s="360">
        <v>59</v>
      </c>
      <c r="H328" s="360">
        <v>2</v>
      </c>
      <c r="I328" s="360">
        <v>1</v>
      </c>
      <c r="J328" s="360">
        <v>0</v>
      </c>
      <c r="K328" s="360">
        <v>31</v>
      </c>
      <c r="L328" s="360">
        <v>0</v>
      </c>
      <c r="M328" s="360">
        <v>0</v>
      </c>
      <c r="N328" s="360">
        <v>2</v>
      </c>
    </row>
    <row r="329" spans="2:14" x14ac:dyDescent="0.25">
      <c r="B329" s="371" t="s">
        <v>218</v>
      </c>
      <c r="C329" s="371" t="s">
        <v>2191</v>
      </c>
      <c r="D329" s="371" t="s">
        <v>2189</v>
      </c>
      <c r="E329" s="371" t="s">
        <v>799</v>
      </c>
      <c r="F329" s="360">
        <v>26</v>
      </c>
      <c r="G329" s="360">
        <v>13</v>
      </c>
      <c r="H329" s="360">
        <v>1</v>
      </c>
      <c r="I329" s="360">
        <v>3</v>
      </c>
      <c r="J329" s="360">
        <v>0</v>
      </c>
      <c r="K329" s="360">
        <v>7</v>
      </c>
      <c r="L329" s="360">
        <v>0</v>
      </c>
      <c r="M329" s="360">
        <v>0</v>
      </c>
      <c r="N329" s="360">
        <v>2</v>
      </c>
    </row>
    <row r="330" spans="2:14" x14ac:dyDescent="0.25">
      <c r="B330" s="371" t="s">
        <v>218</v>
      </c>
      <c r="C330" s="371" t="s">
        <v>2191</v>
      </c>
      <c r="D330" s="371" t="s">
        <v>2189</v>
      </c>
      <c r="E330" s="371" t="s">
        <v>800</v>
      </c>
      <c r="F330" s="360">
        <v>141</v>
      </c>
      <c r="G330" s="360">
        <v>93</v>
      </c>
      <c r="H330" s="360">
        <v>0</v>
      </c>
      <c r="I330" s="360">
        <v>6</v>
      </c>
      <c r="J330" s="360">
        <v>0</v>
      </c>
      <c r="K330" s="360">
        <v>27</v>
      </c>
      <c r="L330" s="360">
        <v>0</v>
      </c>
      <c r="M330" s="360">
        <v>0</v>
      </c>
      <c r="N330" s="360">
        <v>15</v>
      </c>
    </row>
    <row r="331" spans="2:14" x14ac:dyDescent="0.25">
      <c r="B331" s="371" t="s">
        <v>218</v>
      </c>
      <c r="C331" s="371" t="s">
        <v>2191</v>
      </c>
      <c r="D331" s="371" t="s">
        <v>2189</v>
      </c>
      <c r="E331" s="371" t="s">
        <v>801</v>
      </c>
      <c r="F331" s="360">
        <v>17</v>
      </c>
      <c r="G331" s="360">
        <v>14</v>
      </c>
      <c r="H331" s="360">
        <v>0</v>
      </c>
      <c r="I331" s="360">
        <v>0</v>
      </c>
      <c r="J331" s="360">
        <v>0</v>
      </c>
      <c r="K331" s="360">
        <v>3</v>
      </c>
      <c r="L331" s="360">
        <v>0</v>
      </c>
      <c r="M331" s="360">
        <v>0</v>
      </c>
      <c r="N331" s="360">
        <v>0</v>
      </c>
    </row>
    <row r="332" spans="2:14" x14ac:dyDescent="0.25">
      <c r="B332" s="371" t="s">
        <v>218</v>
      </c>
      <c r="C332" s="371" t="s">
        <v>2191</v>
      </c>
      <c r="D332" s="371" t="s">
        <v>2189</v>
      </c>
      <c r="E332" s="371" t="s">
        <v>802</v>
      </c>
      <c r="F332" s="360">
        <v>34</v>
      </c>
      <c r="G332" s="360">
        <v>26</v>
      </c>
      <c r="H332" s="360">
        <v>0</v>
      </c>
      <c r="I332" s="360">
        <v>1</v>
      </c>
      <c r="J332" s="360">
        <v>0</v>
      </c>
      <c r="K332" s="360">
        <v>6</v>
      </c>
      <c r="L332" s="360">
        <v>0</v>
      </c>
      <c r="M332" s="360">
        <v>0</v>
      </c>
      <c r="N332" s="360">
        <v>1</v>
      </c>
    </row>
    <row r="333" spans="2:14" x14ac:dyDescent="0.25">
      <c r="B333" s="371" t="s">
        <v>218</v>
      </c>
      <c r="C333" s="371" t="s">
        <v>2191</v>
      </c>
      <c r="D333" s="371" t="s">
        <v>2189</v>
      </c>
      <c r="E333" s="371" t="s">
        <v>803</v>
      </c>
      <c r="F333" s="360">
        <v>317</v>
      </c>
      <c r="G333" s="360">
        <v>230</v>
      </c>
      <c r="H333" s="360">
        <v>0</v>
      </c>
      <c r="I333" s="360">
        <v>14</v>
      </c>
      <c r="J333" s="360">
        <v>1</v>
      </c>
      <c r="K333" s="360">
        <v>47</v>
      </c>
      <c r="L333" s="360">
        <v>0</v>
      </c>
      <c r="M333" s="360">
        <v>5</v>
      </c>
      <c r="N333" s="360">
        <v>20</v>
      </c>
    </row>
    <row r="334" spans="2:14" x14ac:dyDescent="0.25">
      <c r="B334" s="371" t="s">
        <v>218</v>
      </c>
      <c r="C334" s="371" t="s">
        <v>219</v>
      </c>
      <c r="D334" s="371" t="s">
        <v>44</v>
      </c>
      <c r="E334" s="371" t="s">
        <v>814</v>
      </c>
      <c r="F334" s="360">
        <v>8</v>
      </c>
      <c r="G334" s="360">
        <v>6</v>
      </c>
      <c r="H334" s="360">
        <v>0</v>
      </c>
      <c r="I334" s="360">
        <v>1</v>
      </c>
      <c r="J334" s="360">
        <v>0</v>
      </c>
      <c r="K334" s="360">
        <v>1</v>
      </c>
      <c r="L334" s="360">
        <v>0</v>
      </c>
      <c r="M334" s="360">
        <v>0</v>
      </c>
      <c r="N334" s="360">
        <v>0</v>
      </c>
    </row>
    <row r="335" spans="2:14" x14ac:dyDescent="0.25">
      <c r="B335" s="371" t="s">
        <v>218</v>
      </c>
      <c r="C335" s="371" t="s">
        <v>219</v>
      </c>
      <c r="D335" s="371" t="s">
        <v>44</v>
      </c>
      <c r="E335" s="371" t="s">
        <v>44</v>
      </c>
      <c r="F335" s="360">
        <v>55</v>
      </c>
      <c r="G335" s="360">
        <v>36</v>
      </c>
      <c r="H335" s="360">
        <v>3</v>
      </c>
      <c r="I335" s="360">
        <v>5</v>
      </c>
      <c r="J335" s="360">
        <v>0</v>
      </c>
      <c r="K335" s="360">
        <v>6</v>
      </c>
      <c r="L335" s="360">
        <v>0</v>
      </c>
      <c r="M335" s="360">
        <v>0</v>
      </c>
      <c r="N335" s="360">
        <v>5</v>
      </c>
    </row>
    <row r="336" spans="2:14" x14ac:dyDescent="0.25">
      <c r="B336" s="371" t="s">
        <v>218</v>
      </c>
      <c r="C336" s="371" t="s">
        <v>219</v>
      </c>
      <c r="D336" s="371" t="s">
        <v>44</v>
      </c>
      <c r="E336" s="371" t="s">
        <v>2705</v>
      </c>
      <c r="F336" s="360">
        <v>2</v>
      </c>
      <c r="G336" s="360">
        <v>2</v>
      </c>
      <c r="H336" s="360">
        <v>0</v>
      </c>
      <c r="I336" s="360">
        <v>0</v>
      </c>
      <c r="J336" s="360">
        <v>0</v>
      </c>
      <c r="K336" s="360">
        <v>0</v>
      </c>
      <c r="L336" s="360">
        <v>0</v>
      </c>
      <c r="M336" s="360">
        <v>0</v>
      </c>
      <c r="N336" s="360">
        <v>0</v>
      </c>
    </row>
    <row r="337" spans="2:14" x14ac:dyDescent="0.25">
      <c r="B337" s="371" t="s">
        <v>218</v>
      </c>
      <c r="C337" s="371" t="s">
        <v>219</v>
      </c>
      <c r="D337" s="371" t="s">
        <v>44</v>
      </c>
      <c r="E337" s="371" t="s">
        <v>3384</v>
      </c>
      <c r="F337" s="360">
        <v>1</v>
      </c>
      <c r="G337" s="360">
        <v>1</v>
      </c>
      <c r="H337" s="360">
        <v>0</v>
      </c>
      <c r="I337" s="360">
        <v>0</v>
      </c>
      <c r="J337" s="360">
        <v>0</v>
      </c>
      <c r="K337" s="360">
        <v>0</v>
      </c>
      <c r="L337" s="360">
        <v>0</v>
      </c>
      <c r="M337" s="360">
        <v>0</v>
      </c>
      <c r="N337" s="360">
        <v>0</v>
      </c>
    </row>
    <row r="338" spans="2:14" x14ac:dyDescent="0.25">
      <c r="B338" s="371" t="s">
        <v>218</v>
      </c>
      <c r="C338" s="371" t="s">
        <v>219</v>
      </c>
      <c r="D338" s="371" t="s">
        <v>44</v>
      </c>
      <c r="E338" s="371" t="s">
        <v>3385</v>
      </c>
      <c r="F338" s="360">
        <v>1</v>
      </c>
      <c r="G338" s="360">
        <v>1</v>
      </c>
      <c r="H338" s="360">
        <v>0</v>
      </c>
      <c r="I338" s="360">
        <v>0</v>
      </c>
      <c r="J338" s="360">
        <v>0</v>
      </c>
      <c r="K338" s="360">
        <v>0</v>
      </c>
      <c r="L338" s="360">
        <v>0</v>
      </c>
      <c r="M338" s="360">
        <v>0</v>
      </c>
      <c r="N338" s="360">
        <v>0</v>
      </c>
    </row>
    <row r="339" spans="2:14" x14ac:dyDescent="0.25">
      <c r="B339" s="371" t="s">
        <v>218</v>
      </c>
      <c r="C339" s="371" t="s">
        <v>219</v>
      </c>
      <c r="D339" s="371" t="s">
        <v>44</v>
      </c>
      <c r="E339" s="371" t="s">
        <v>3756</v>
      </c>
      <c r="F339" s="360">
        <v>2</v>
      </c>
      <c r="G339" s="360">
        <v>1</v>
      </c>
      <c r="H339" s="360">
        <v>0</v>
      </c>
      <c r="I339" s="360">
        <v>0</v>
      </c>
      <c r="J339" s="360">
        <v>0</v>
      </c>
      <c r="K339" s="360">
        <v>1</v>
      </c>
      <c r="L339" s="360">
        <v>0</v>
      </c>
      <c r="M339" s="360">
        <v>0</v>
      </c>
      <c r="N339" s="360">
        <v>0</v>
      </c>
    </row>
    <row r="340" spans="2:14" x14ac:dyDescent="0.25">
      <c r="B340" s="371" t="s">
        <v>218</v>
      </c>
      <c r="C340" s="371" t="s">
        <v>219</v>
      </c>
      <c r="D340" s="371" t="s">
        <v>45</v>
      </c>
      <c r="E340" s="371" t="s">
        <v>2235</v>
      </c>
      <c r="F340" s="360">
        <v>137</v>
      </c>
      <c r="G340" s="360">
        <v>86</v>
      </c>
      <c r="H340" s="360">
        <v>6</v>
      </c>
      <c r="I340" s="360">
        <v>21</v>
      </c>
      <c r="J340" s="360">
        <v>0</v>
      </c>
      <c r="K340" s="360">
        <v>9</v>
      </c>
      <c r="L340" s="360">
        <v>0</v>
      </c>
      <c r="M340" s="360">
        <v>7</v>
      </c>
      <c r="N340" s="360">
        <v>8</v>
      </c>
    </row>
    <row r="341" spans="2:14" x14ac:dyDescent="0.25">
      <c r="B341" s="371" t="s">
        <v>218</v>
      </c>
      <c r="C341" s="371" t="s">
        <v>219</v>
      </c>
      <c r="D341" s="371" t="s">
        <v>45</v>
      </c>
      <c r="E341" s="371" t="s">
        <v>821</v>
      </c>
      <c r="F341" s="360">
        <v>265</v>
      </c>
      <c r="G341" s="360">
        <v>178</v>
      </c>
      <c r="H341" s="360">
        <v>9</v>
      </c>
      <c r="I341" s="360">
        <v>27</v>
      </c>
      <c r="J341" s="360">
        <v>0</v>
      </c>
      <c r="K341" s="360">
        <v>24</v>
      </c>
      <c r="L341" s="360">
        <v>3</v>
      </c>
      <c r="M341" s="360">
        <v>17</v>
      </c>
      <c r="N341" s="360">
        <v>7</v>
      </c>
    </row>
    <row r="342" spans="2:14" x14ac:dyDescent="0.25">
      <c r="B342" s="371" t="s">
        <v>218</v>
      </c>
      <c r="C342" s="371" t="s">
        <v>219</v>
      </c>
      <c r="D342" s="371" t="s">
        <v>45</v>
      </c>
      <c r="E342" s="371" t="s">
        <v>2589</v>
      </c>
      <c r="F342" s="360">
        <v>13973</v>
      </c>
      <c r="G342" s="360">
        <v>8496</v>
      </c>
      <c r="H342" s="360">
        <v>603</v>
      </c>
      <c r="I342" s="360">
        <v>951</v>
      </c>
      <c r="J342" s="360">
        <v>31</v>
      </c>
      <c r="K342" s="360">
        <v>1565</v>
      </c>
      <c r="L342" s="360">
        <v>111</v>
      </c>
      <c r="M342" s="360">
        <v>1713</v>
      </c>
      <c r="N342" s="360">
        <v>503</v>
      </c>
    </row>
    <row r="343" spans="2:14" x14ac:dyDescent="0.25">
      <c r="B343" s="371" t="s">
        <v>218</v>
      </c>
      <c r="C343" s="371" t="s">
        <v>219</v>
      </c>
      <c r="D343" s="371" t="s">
        <v>45</v>
      </c>
      <c r="E343" s="371" t="s">
        <v>2661</v>
      </c>
      <c r="F343" s="360">
        <v>290</v>
      </c>
      <c r="G343" s="360">
        <v>233</v>
      </c>
      <c r="H343" s="360">
        <v>0</v>
      </c>
      <c r="I343" s="360">
        <v>33</v>
      </c>
      <c r="J343" s="360">
        <v>0</v>
      </c>
      <c r="K343" s="360">
        <v>7</v>
      </c>
      <c r="L343" s="360">
        <v>0</v>
      </c>
      <c r="M343" s="360">
        <v>16</v>
      </c>
      <c r="N343" s="360">
        <v>1</v>
      </c>
    </row>
    <row r="344" spans="2:14" x14ac:dyDescent="0.25">
      <c r="B344" s="371" t="s">
        <v>218</v>
      </c>
      <c r="C344" s="371" t="s">
        <v>219</v>
      </c>
      <c r="D344" s="371" t="s">
        <v>45</v>
      </c>
      <c r="E344" s="371" t="s">
        <v>2679</v>
      </c>
      <c r="F344" s="360">
        <v>285</v>
      </c>
      <c r="G344" s="360">
        <v>202</v>
      </c>
      <c r="H344" s="360">
        <v>2</v>
      </c>
      <c r="I344" s="360">
        <v>4</v>
      </c>
      <c r="J344" s="360">
        <v>0</v>
      </c>
      <c r="K344" s="360">
        <v>15</v>
      </c>
      <c r="L344" s="360">
        <v>0</v>
      </c>
      <c r="M344" s="360">
        <v>55</v>
      </c>
      <c r="N344" s="360">
        <v>7</v>
      </c>
    </row>
    <row r="345" spans="2:14" x14ac:dyDescent="0.25">
      <c r="B345" s="371" t="s">
        <v>218</v>
      </c>
      <c r="C345" s="371" t="s">
        <v>219</v>
      </c>
      <c r="D345" s="371" t="s">
        <v>49</v>
      </c>
      <c r="E345" s="371" t="s">
        <v>876</v>
      </c>
      <c r="F345" s="360">
        <v>36</v>
      </c>
      <c r="G345" s="360">
        <v>19</v>
      </c>
      <c r="H345" s="360">
        <v>1</v>
      </c>
      <c r="I345" s="360">
        <v>13</v>
      </c>
      <c r="J345" s="360">
        <v>0</v>
      </c>
      <c r="K345" s="360">
        <v>1</v>
      </c>
      <c r="L345" s="360">
        <v>0</v>
      </c>
      <c r="M345" s="360">
        <v>2</v>
      </c>
      <c r="N345" s="360">
        <v>0</v>
      </c>
    </row>
    <row r="346" spans="2:14" x14ac:dyDescent="0.25">
      <c r="B346" s="371" t="s">
        <v>218</v>
      </c>
      <c r="C346" s="371" t="s">
        <v>219</v>
      </c>
      <c r="D346" s="371" t="s">
        <v>49</v>
      </c>
      <c r="E346" s="371" t="s">
        <v>877</v>
      </c>
      <c r="F346" s="360">
        <v>34</v>
      </c>
      <c r="G346" s="360">
        <v>25</v>
      </c>
      <c r="H346" s="360">
        <v>0</v>
      </c>
      <c r="I346" s="360">
        <v>7</v>
      </c>
      <c r="J346" s="360">
        <v>0</v>
      </c>
      <c r="K346" s="360">
        <v>1</v>
      </c>
      <c r="L346" s="360">
        <v>0</v>
      </c>
      <c r="M346" s="360">
        <v>1</v>
      </c>
      <c r="N346" s="360">
        <v>0</v>
      </c>
    </row>
    <row r="347" spans="2:14" x14ac:dyDescent="0.25">
      <c r="B347" s="371" t="s">
        <v>218</v>
      </c>
      <c r="C347" s="371" t="s">
        <v>219</v>
      </c>
      <c r="D347" s="371" t="s">
        <v>49</v>
      </c>
      <c r="E347" s="371" t="s">
        <v>878</v>
      </c>
      <c r="F347" s="360">
        <v>24</v>
      </c>
      <c r="G347" s="360">
        <v>7</v>
      </c>
      <c r="H347" s="360">
        <v>0</v>
      </c>
      <c r="I347" s="360">
        <v>13</v>
      </c>
      <c r="J347" s="360">
        <v>0</v>
      </c>
      <c r="K347" s="360">
        <v>2</v>
      </c>
      <c r="L347" s="360">
        <v>1</v>
      </c>
      <c r="M347" s="360">
        <v>0</v>
      </c>
      <c r="N347" s="360">
        <v>1</v>
      </c>
    </row>
    <row r="348" spans="2:14" x14ac:dyDescent="0.25">
      <c r="B348" s="371" t="s">
        <v>218</v>
      </c>
      <c r="C348" s="371" t="s">
        <v>219</v>
      </c>
      <c r="D348" s="371" t="s">
        <v>49</v>
      </c>
      <c r="E348" s="371" t="s">
        <v>879</v>
      </c>
      <c r="F348" s="360">
        <v>9</v>
      </c>
      <c r="G348" s="360">
        <v>5</v>
      </c>
      <c r="H348" s="360">
        <v>0</v>
      </c>
      <c r="I348" s="360">
        <v>1</v>
      </c>
      <c r="J348" s="360">
        <v>0</v>
      </c>
      <c r="K348" s="360">
        <v>2</v>
      </c>
      <c r="L348" s="360">
        <v>0</v>
      </c>
      <c r="M348" s="360">
        <v>0</v>
      </c>
      <c r="N348" s="360">
        <v>1</v>
      </c>
    </row>
    <row r="349" spans="2:14" x14ac:dyDescent="0.25">
      <c r="B349" s="371" t="s">
        <v>218</v>
      </c>
      <c r="C349" s="371" t="s">
        <v>219</v>
      </c>
      <c r="D349" s="371" t="s">
        <v>49</v>
      </c>
      <c r="E349" s="371" t="s">
        <v>880</v>
      </c>
      <c r="F349" s="360">
        <v>85</v>
      </c>
      <c r="G349" s="360">
        <v>47</v>
      </c>
      <c r="H349" s="360">
        <v>3</v>
      </c>
      <c r="I349" s="360">
        <v>0</v>
      </c>
      <c r="J349" s="360">
        <v>0</v>
      </c>
      <c r="K349" s="360">
        <v>13</v>
      </c>
      <c r="L349" s="360">
        <v>1</v>
      </c>
      <c r="M349" s="360">
        <v>19</v>
      </c>
      <c r="N349" s="360">
        <v>2</v>
      </c>
    </row>
    <row r="350" spans="2:14" x14ac:dyDescent="0.25">
      <c r="B350" s="371" t="s">
        <v>218</v>
      </c>
      <c r="C350" s="371" t="s">
        <v>219</v>
      </c>
      <c r="D350" s="371" t="s">
        <v>49</v>
      </c>
      <c r="E350" s="371" t="s">
        <v>881</v>
      </c>
      <c r="F350" s="360">
        <v>96</v>
      </c>
      <c r="G350" s="360">
        <v>59</v>
      </c>
      <c r="H350" s="360">
        <v>5</v>
      </c>
      <c r="I350" s="360">
        <v>6</v>
      </c>
      <c r="J350" s="360">
        <v>0</v>
      </c>
      <c r="K350" s="360">
        <v>20</v>
      </c>
      <c r="L350" s="360">
        <v>0</v>
      </c>
      <c r="M350" s="360">
        <v>0</v>
      </c>
      <c r="N350" s="360">
        <v>6</v>
      </c>
    </row>
    <row r="351" spans="2:14" x14ac:dyDescent="0.25">
      <c r="B351" s="371" t="s">
        <v>218</v>
      </c>
      <c r="C351" s="371" t="s">
        <v>219</v>
      </c>
      <c r="D351" s="371" t="s">
        <v>49</v>
      </c>
      <c r="E351" s="371" t="s">
        <v>882</v>
      </c>
      <c r="F351" s="360">
        <v>76</v>
      </c>
      <c r="G351" s="360">
        <v>28</v>
      </c>
      <c r="H351" s="360">
        <v>2</v>
      </c>
      <c r="I351" s="360">
        <v>6</v>
      </c>
      <c r="J351" s="360">
        <v>3</v>
      </c>
      <c r="K351" s="360">
        <v>6</v>
      </c>
      <c r="L351" s="360">
        <v>0</v>
      </c>
      <c r="M351" s="360">
        <v>28</v>
      </c>
      <c r="N351" s="360">
        <v>3</v>
      </c>
    </row>
    <row r="352" spans="2:14" x14ac:dyDescent="0.25">
      <c r="B352" s="371" t="s">
        <v>218</v>
      </c>
      <c r="C352" s="371" t="s">
        <v>219</v>
      </c>
      <c r="D352" s="371" t="s">
        <v>49</v>
      </c>
      <c r="E352" s="371" t="s">
        <v>149</v>
      </c>
      <c r="F352" s="360">
        <v>5052</v>
      </c>
      <c r="G352" s="360">
        <v>2996</v>
      </c>
      <c r="H352" s="360">
        <v>198</v>
      </c>
      <c r="I352" s="360">
        <v>412</v>
      </c>
      <c r="J352" s="360">
        <v>35</v>
      </c>
      <c r="K352" s="360">
        <v>902</v>
      </c>
      <c r="L352" s="360">
        <v>14</v>
      </c>
      <c r="M352" s="360">
        <v>168</v>
      </c>
      <c r="N352" s="360">
        <v>327</v>
      </c>
    </row>
    <row r="353" spans="2:14" x14ac:dyDescent="0.25">
      <c r="B353" s="371" t="s">
        <v>218</v>
      </c>
      <c r="C353" s="371" t="s">
        <v>219</v>
      </c>
      <c r="D353" s="371" t="s">
        <v>49</v>
      </c>
      <c r="E353" s="371" t="s">
        <v>2002</v>
      </c>
      <c r="F353" s="360">
        <v>14</v>
      </c>
      <c r="G353" s="360">
        <v>8</v>
      </c>
      <c r="H353" s="360">
        <v>2</v>
      </c>
      <c r="I353" s="360">
        <v>4</v>
      </c>
      <c r="J353" s="360">
        <v>0</v>
      </c>
      <c r="K353" s="360">
        <v>0</v>
      </c>
      <c r="L353" s="360">
        <v>0</v>
      </c>
      <c r="M353" s="360">
        <v>0</v>
      </c>
      <c r="N353" s="360">
        <v>0</v>
      </c>
    </row>
    <row r="354" spans="2:14" x14ac:dyDescent="0.25">
      <c r="B354" s="371" t="s">
        <v>218</v>
      </c>
      <c r="C354" s="371" t="s">
        <v>219</v>
      </c>
      <c r="D354" s="371" t="s">
        <v>49</v>
      </c>
      <c r="E354" s="371" t="s">
        <v>1912</v>
      </c>
      <c r="F354" s="360">
        <v>6</v>
      </c>
      <c r="G354" s="360">
        <v>6</v>
      </c>
      <c r="H354" s="360">
        <v>0</v>
      </c>
      <c r="I354" s="360">
        <v>0</v>
      </c>
      <c r="J354" s="360">
        <v>0</v>
      </c>
      <c r="K354" s="360">
        <v>0</v>
      </c>
      <c r="L354" s="360">
        <v>0</v>
      </c>
      <c r="M354" s="360">
        <v>0</v>
      </c>
      <c r="N354" s="360">
        <v>0</v>
      </c>
    </row>
    <row r="355" spans="2:14" x14ac:dyDescent="0.25">
      <c r="B355" s="371" t="s">
        <v>218</v>
      </c>
      <c r="C355" s="371" t="s">
        <v>219</v>
      </c>
      <c r="D355" s="371" t="s">
        <v>49</v>
      </c>
      <c r="E355" s="371" t="s">
        <v>883</v>
      </c>
      <c r="F355" s="360">
        <v>21</v>
      </c>
      <c r="G355" s="360">
        <v>14</v>
      </c>
      <c r="H355" s="360">
        <v>0</v>
      </c>
      <c r="I355" s="360">
        <v>3</v>
      </c>
      <c r="J355" s="360">
        <v>0</v>
      </c>
      <c r="K355" s="360">
        <v>4</v>
      </c>
      <c r="L355" s="360">
        <v>0</v>
      </c>
      <c r="M355" s="360">
        <v>0</v>
      </c>
      <c r="N355" s="360">
        <v>0</v>
      </c>
    </row>
    <row r="356" spans="2:14" x14ac:dyDescent="0.25">
      <c r="B356" s="371" t="s">
        <v>218</v>
      </c>
      <c r="C356" s="371" t="s">
        <v>219</v>
      </c>
      <c r="D356" s="371" t="s">
        <v>49</v>
      </c>
      <c r="E356" s="371" t="s">
        <v>2706</v>
      </c>
      <c r="F356" s="360">
        <v>55</v>
      </c>
      <c r="G356" s="360">
        <v>46</v>
      </c>
      <c r="H356" s="360">
        <v>0</v>
      </c>
      <c r="I356" s="360">
        <v>1</v>
      </c>
      <c r="J356" s="360">
        <v>0</v>
      </c>
      <c r="K356" s="360">
        <v>6</v>
      </c>
      <c r="L356" s="360">
        <v>0</v>
      </c>
      <c r="M356" s="360">
        <v>0</v>
      </c>
      <c r="N356" s="360">
        <v>2</v>
      </c>
    </row>
    <row r="357" spans="2:14" x14ac:dyDescent="0.25">
      <c r="B357" s="371" t="s">
        <v>218</v>
      </c>
      <c r="C357" s="371" t="s">
        <v>219</v>
      </c>
      <c r="D357" s="371" t="s">
        <v>52</v>
      </c>
      <c r="E357" s="371" t="s">
        <v>846</v>
      </c>
      <c r="F357" s="360">
        <v>190</v>
      </c>
      <c r="G357" s="360">
        <v>58</v>
      </c>
      <c r="H357" s="360">
        <v>3</v>
      </c>
      <c r="I357" s="360">
        <v>28</v>
      </c>
      <c r="J357" s="360">
        <v>0</v>
      </c>
      <c r="K357" s="360">
        <v>12</v>
      </c>
      <c r="L357" s="360">
        <v>0</v>
      </c>
      <c r="M357" s="360">
        <v>85</v>
      </c>
      <c r="N357" s="360">
        <v>4</v>
      </c>
    </row>
    <row r="358" spans="2:14" x14ac:dyDescent="0.25">
      <c r="B358" s="371" t="s">
        <v>218</v>
      </c>
      <c r="C358" s="371" t="s">
        <v>219</v>
      </c>
      <c r="D358" s="371" t="s">
        <v>52</v>
      </c>
      <c r="E358" s="371" t="s">
        <v>52</v>
      </c>
      <c r="F358" s="360">
        <v>5337</v>
      </c>
      <c r="G358" s="360">
        <v>2953</v>
      </c>
      <c r="H358" s="360">
        <v>358</v>
      </c>
      <c r="I358" s="360">
        <v>714</v>
      </c>
      <c r="J358" s="360">
        <v>40</v>
      </c>
      <c r="K358" s="360">
        <v>848</v>
      </c>
      <c r="L358" s="360">
        <v>7</v>
      </c>
      <c r="M358" s="360">
        <v>70</v>
      </c>
      <c r="N358" s="360">
        <v>347</v>
      </c>
    </row>
    <row r="359" spans="2:14" x14ac:dyDescent="0.25">
      <c r="B359" s="371" t="s">
        <v>218</v>
      </c>
      <c r="C359" s="371" t="s">
        <v>219</v>
      </c>
      <c r="D359" s="371" t="s">
        <v>53</v>
      </c>
      <c r="E359" s="371" t="s">
        <v>847</v>
      </c>
      <c r="F359" s="360">
        <v>410</v>
      </c>
      <c r="G359" s="360">
        <v>213</v>
      </c>
      <c r="H359" s="360">
        <v>23</v>
      </c>
      <c r="I359" s="360">
        <v>66</v>
      </c>
      <c r="J359" s="360">
        <v>5</v>
      </c>
      <c r="K359" s="360">
        <v>76</v>
      </c>
      <c r="L359" s="360">
        <v>2</v>
      </c>
      <c r="M359" s="360">
        <v>7</v>
      </c>
      <c r="N359" s="360">
        <v>18</v>
      </c>
    </row>
    <row r="360" spans="2:14" x14ac:dyDescent="0.25">
      <c r="B360" s="371" t="s">
        <v>218</v>
      </c>
      <c r="C360" s="371" t="s">
        <v>219</v>
      </c>
      <c r="D360" s="371" t="s">
        <v>53</v>
      </c>
      <c r="E360" s="371" t="s">
        <v>848</v>
      </c>
      <c r="F360" s="360">
        <v>38</v>
      </c>
      <c r="G360" s="360">
        <v>23</v>
      </c>
      <c r="H360" s="360">
        <v>1</v>
      </c>
      <c r="I360" s="360">
        <v>8</v>
      </c>
      <c r="J360" s="360">
        <v>0</v>
      </c>
      <c r="K360" s="360">
        <v>5</v>
      </c>
      <c r="L360" s="360">
        <v>0</v>
      </c>
      <c r="M360" s="360">
        <v>0</v>
      </c>
      <c r="N360" s="360">
        <v>1</v>
      </c>
    </row>
    <row r="361" spans="2:14" x14ac:dyDescent="0.25">
      <c r="B361" s="371" t="s">
        <v>218</v>
      </c>
      <c r="C361" s="371" t="s">
        <v>219</v>
      </c>
      <c r="D361" s="371" t="s">
        <v>53</v>
      </c>
      <c r="E361" s="371" t="s">
        <v>150</v>
      </c>
      <c r="F361" s="360">
        <v>1534</v>
      </c>
      <c r="G361" s="360">
        <v>862</v>
      </c>
      <c r="H361" s="360">
        <v>69</v>
      </c>
      <c r="I361" s="360">
        <v>277</v>
      </c>
      <c r="J361" s="360">
        <v>24</v>
      </c>
      <c r="K361" s="360">
        <v>230</v>
      </c>
      <c r="L361" s="360">
        <v>1</v>
      </c>
      <c r="M361" s="360">
        <v>10</v>
      </c>
      <c r="N361" s="360">
        <v>61</v>
      </c>
    </row>
    <row r="362" spans="2:14" x14ac:dyDescent="0.25">
      <c r="B362" s="371" t="s">
        <v>218</v>
      </c>
      <c r="C362" s="371" t="s">
        <v>219</v>
      </c>
      <c r="D362" s="371" t="s">
        <v>53</v>
      </c>
      <c r="E362" s="371" t="s">
        <v>849</v>
      </c>
      <c r="F362" s="360">
        <v>66</v>
      </c>
      <c r="G362" s="360">
        <v>26</v>
      </c>
      <c r="H362" s="360">
        <v>3</v>
      </c>
      <c r="I362" s="360">
        <v>5</v>
      </c>
      <c r="J362" s="360">
        <v>0</v>
      </c>
      <c r="K362" s="360">
        <v>6</v>
      </c>
      <c r="L362" s="360">
        <v>0</v>
      </c>
      <c r="M362" s="360">
        <v>24</v>
      </c>
      <c r="N362" s="360">
        <v>2</v>
      </c>
    </row>
    <row r="363" spans="2:14" x14ac:dyDescent="0.25">
      <c r="B363" s="371" t="s">
        <v>218</v>
      </c>
      <c r="C363" s="371" t="s">
        <v>219</v>
      </c>
      <c r="D363" s="371" t="s">
        <v>53</v>
      </c>
      <c r="E363" s="371" t="s">
        <v>850</v>
      </c>
      <c r="F363" s="360">
        <v>90</v>
      </c>
      <c r="G363" s="360">
        <v>52</v>
      </c>
      <c r="H363" s="360">
        <v>5</v>
      </c>
      <c r="I363" s="360">
        <v>22</v>
      </c>
      <c r="J363" s="360">
        <v>0</v>
      </c>
      <c r="K363" s="360">
        <v>7</v>
      </c>
      <c r="L363" s="360">
        <v>1</v>
      </c>
      <c r="M363" s="360">
        <v>0</v>
      </c>
      <c r="N363" s="360">
        <v>3</v>
      </c>
    </row>
    <row r="364" spans="2:14" x14ac:dyDescent="0.25">
      <c r="B364" s="371" t="s">
        <v>218</v>
      </c>
      <c r="C364" s="371" t="s">
        <v>219</v>
      </c>
      <c r="D364" s="371" t="s">
        <v>53</v>
      </c>
      <c r="E364" s="371" t="s">
        <v>851</v>
      </c>
      <c r="F364" s="360">
        <v>155</v>
      </c>
      <c r="G364" s="360">
        <v>102</v>
      </c>
      <c r="H364" s="360">
        <v>4</v>
      </c>
      <c r="I364" s="360">
        <v>23</v>
      </c>
      <c r="J364" s="360">
        <v>1</v>
      </c>
      <c r="K364" s="360">
        <v>14</v>
      </c>
      <c r="L364" s="360">
        <v>0</v>
      </c>
      <c r="M364" s="360">
        <v>0</v>
      </c>
      <c r="N364" s="360">
        <v>11</v>
      </c>
    </row>
    <row r="365" spans="2:14" x14ac:dyDescent="0.25">
      <c r="B365" s="371" t="s">
        <v>218</v>
      </c>
      <c r="C365" s="371" t="s">
        <v>219</v>
      </c>
      <c r="D365" s="371" t="s">
        <v>39</v>
      </c>
      <c r="E365" s="371" t="s">
        <v>491</v>
      </c>
      <c r="F365" s="360">
        <v>4</v>
      </c>
      <c r="G365" s="360">
        <v>2</v>
      </c>
      <c r="H365" s="360">
        <v>1</v>
      </c>
      <c r="I365" s="360">
        <v>1</v>
      </c>
      <c r="J365" s="360">
        <v>0</v>
      </c>
      <c r="K365" s="360">
        <v>0</v>
      </c>
      <c r="L365" s="360">
        <v>0</v>
      </c>
      <c r="M365" s="360">
        <v>0</v>
      </c>
      <c r="N365" s="360">
        <v>0</v>
      </c>
    </row>
    <row r="366" spans="2:14" x14ac:dyDescent="0.25">
      <c r="B366" s="371" t="s">
        <v>218</v>
      </c>
      <c r="C366" s="371" t="s">
        <v>219</v>
      </c>
      <c r="D366" s="371" t="s">
        <v>39</v>
      </c>
      <c r="E366" s="371" t="s">
        <v>492</v>
      </c>
      <c r="F366" s="360">
        <v>207</v>
      </c>
      <c r="G366" s="360">
        <v>99</v>
      </c>
      <c r="H366" s="360">
        <v>2</v>
      </c>
      <c r="I366" s="360">
        <v>24</v>
      </c>
      <c r="J366" s="360">
        <v>0</v>
      </c>
      <c r="K366" s="360">
        <v>23</v>
      </c>
      <c r="L366" s="360">
        <v>0</v>
      </c>
      <c r="M366" s="360">
        <v>53</v>
      </c>
      <c r="N366" s="360">
        <v>6</v>
      </c>
    </row>
    <row r="367" spans="2:14" x14ac:dyDescent="0.25">
      <c r="B367" s="371" t="s">
        <v>218</v>
      </c>
      <c r="C367" s="371" t="s">
        <v>219</v>
      </c>
      <c r="D367" s="371" t="s">
        <v>39</v>
      </c>
      <c r="E367" s="371" t="s">
        <v>493</v>
      </c>
      <c r="F367" s="360">
        <v>86</v>
      </c>
      <c r="G367" s="360">
        <v>41</v>
      </c>
      <c r="H367" s="360">
        <v>10</v>
      </c>
      <c r="I367" s="360">
        <v>17</v>
      </c>
      <c r="J367" s="360">
        <v>0</v>
      </c>
      <c r="K367" s="360">
        <v>11</v>
      </c>
      <c r="L367" s="360">
        <v>0</v>
      </c>
      <c r="M367" s="360">
        <v>4</v>
      </c>
      <c r="N367" s="360">
        <v>3</v>
      </c>
    </row>
    <row r="368" spans="2:14" x14ac:dyDescent="0.25">
      <c r="B368" s="371" t="s">
        <v>218</v>
      </c>
      <c r="C368" s="371" t="s">
        <v>219</v>
      </c>
      <c r="D368" s="371" t="s">
        <v>39</v>
      </c>
      <c r="E368" s="371" t="s">
        <v>494</v>
      </c>
      <c r="F368" s="360">
        <v>31</v>
      </c>
      <c r="G368" s="360">
        <v>19</v>
      </c>
      <c r="H368" s="360">
        <v>2</v>
      </c>
      <c r="I368" s="360">
        <v>5</v>
      </c>
      <c r="J368" s="360">
        <v>1</v>
      </c>
      <c r="K368" s="360">
        <v>3</v>
      </c>
      <c r="L368" s="360">
        <v>0</v>
      </c>
      <c r="M368" s="360">
        <v>1</v>
      </c>
      <c r="N368" s="360">
        <v>0</v>
      </c>
    </row>
    <row r="369" spans="2:14" x14ac:dyDescent="0.25">
      <c r="B369" s="371" t="s">
        <v>218</v>
      </c>
      <c r="C369" s="371" t="s">
        <v>219</v>
      </c>
      <c r="D369" s="371" t="s">
        <v>39</v>
      </c>
      <c r="E369" s="371" t="s">
        <v>495</v>
      </c>
      <c r="F369" s="360">
        <v>103</v>
      </c>
      <c r="G369" s="360">
        <v>39</v>
      </c>
      <c r="H369" s="360">
        <v>2</v>
      </c>
      <c r="I369" s="360">
        <v>43</v>
      </c>
      <c r="J369" s="360">
        <v>0</v>
      </c>
      <c r="K369" s="360">
        <v>16</v>
      </c>
      <c r="L369" s="360">
        <v>0</v>
      </c>
      <c r="M369" s="360">
        <v>0</v>
      </c>
      <c r="N369" s="360">
        <v>3</v>
      </c>
    </row>
    <row r="370" spans="2:14" x14ac:dyDescent="0.25">
      <c r="B370" s="371" t="s">
        <v>218</v>
      </c>
      <c r="C370" s="371" t="s">
        <v>219</v>
      </c>
      <c r="D370" s="371" t="s">
        <v>39</v>
      </c>
      <c r="E370" s="371" t="s">
        <v>496</v>
      </c>
      <c r="F370" s="360">
        <v>2012</v>
      </c>
      <c r="G370" s="360">
        <v>752</v>
      </c>
      <c r="H370" s="360">
        <v>34</v>
      </c>
      <c r="I370" s="360">
        <v>136</v>
      </c>
      <c r="J370" s="360">
        <v>1</v>
      </c>
      <c r="K370" s="360">
        <v>1038</v>
      </c>
      <c r="L370" s="360">
        <v>4</v>
      </c>
      <c r="M370" s="360">
        <v>7</v>
      </c>
      <c r="N370" s="360">
        <v>40</v>
      </c>
    </row>
    <row r="371" spans="2:14" x14ac:dyDescent="0.25">
      <c r="B371" s="371" t="s">
        <v>218</v>
      </c>
      <c r="C371" s="371" t="s">
        <v>219</v>
      </c>
      <c r="D371" s="371" t="s">
        <v>39</v>
      </c>
      <c r="E371" s="371" t="s">
        <v>497</v>
      </c>
      <c r="F371" s="360">
        <v>42</v>
      </c>
      <c r="G371" s="360">
        <v>11</v>
      </c>
      <c r="H371" s="360">
        <v>0</v>
      </c>
      <c r="I371" s="360">
        <v>22</v>
      </c>
      <c r="J371" s="360">
        <v>0</v>
      </c>
      <c r="K371" s="360">
        <v>7</v>
      </c>
      <c r="L371" s="360">
        <v>0</v>
      </c>
      <c r="M371" s="360">
        <v>0</v>
      </c>
      <c r="N371" s="360">
        <v>2</v>
      </c>
    </row>
    <row r="372" spans="2:14" x14ac:dyDescent="0.25">
      <c r="B372" s="371" t="s">
        <v>218</v>
      </c>
      <c r="C372" s="371" t="s">
        <v>219</v>
      </c>
      <c r="D372" s="371" t="s">
        <v>39</v>
      </c>
      <c r="E372" s="371" t="s">
        <v>498</v>
      </c>
      <c r="F372" s="360">
        <v>6</v>
      </c>
      <c r="G372" s="360">
        <v>1</v>
      </c>
      <c r="H372" s="360">
        <v>0</v>
      </c>
      <c r="I372" s="360">
        <v>3</v>
      </c>
      <c r="J372" s="360">
        <v>0</v>
      </c>
      <c r="K372" s="360">
        <v>2</v>
      </c>
      <c r="L372" s="360">
        <v>0</v>
      </c>
      <c r="M372" s="360">
        <v>0</v>
      </c>
      <c r="N372" s="360">
        <v>0</v>
      </c>
    </row>
    <row r="373" spans="2:14" x14ac:dyDescent="0.25">
      <c r="B373" s="371" t="s">
        <v>218</v>
      </c>
      <c r="C373" s="371" t="s">
        <v>219</v>
      </c>
      <c r="D373" s="371" t="s">
        <v>39</v>
      </c>
      <c r="E373" s="371" t="s">
        <v>499</v>
      </c>
      <c r="F373" s="360">
        <v>3</v>
      </c>
      <c r="G373" s="360">
        <v>0</v>
      </c>
      <c r="H373" s="360">
        <v>0</v>
      </c>
      <c r="I373" s="360">
        <v>3</v>
      </c>
      <c r="J373" s="360">
        <v>0</v>
      </c>
      <c r="K373" s="360">
        <v>0</v>
      </c>
      <c r="L373" s="360">
        <v>0</v>
      </c>
      <c r="M373" s="360">
        <v>0</v>
      </c>
      <c r="N373" s="360">
        <v>0</v>
      </c>
    </row>
    <row r="374" spans="2:14" x14ac:dyDescent="0.25">
      <c r="B374" s="371" t="s">
        <v>218</v>
      </c>
      <c r="C374" s="371" t="s">
        <v>219</v>
      </c>
      <c r="D374" s="371" t="s">
        <v>39</v>
      </c>
      <c r="E374" s="371" t="s">
        <v>500</v>
      </c>
      <c r="F374" s="360">
        <v>3</v>
      </c>
      <c r="G374" s="360">
        <v>1</v>
      </c>
      <c r="H374" s="360">
        <v>0</v>
      </c>
      <c r="I374" s="360">
        <v>0</v>
      </c>
      <c r="J374" s="360">
        <v>0</v>
      </c>
      <c r="K374" s="360">
        <v>2</v>
      </c>
      <c r="L374" s="360">
        <v>0</v>
      </c>
      <c r="M374" s="360">
        <v>0</v>
      </c>
      <c r="N374" s="360">
        <v>0</v>
      </c>
    </row>
    <row r="375" spans="2:14" x14ac:dyDescent="0.25">
      <c r="B375" s="371" t="s">
        <v>218</v>
      </c>
      <c r="C375" s="371" t="s">
        <v>219</v>
      </c>
      <c r="D375" s="371" t="s">
        <v>39</v>
      </c>
      <c r="E375" s="371" t="s">
        <v>501</v>
      </c>
      <c r="F375" s="360">
        <v>82</v>
      </c>
      <c r="G375" s="360">
        <v>42</v>
      </c>
      <c r="H375" s="360">
        <v>7</v>
      </c>
      <c r="I375" s="360">
        <v>9</v>
      </c>
      <c r="J375" s="360">
        <v>0</v>
      </c>
      <c r="K375" s="360">
        <v>14</v>
      </c>
      <c r="L375" s="360">
        <v>0</v>
      </c>
      <c r="M375" s="360">
        <v>0</v>
      </c>
      <c r="N375" s="360">
        <v>10</v>
      </c>
    </row>
    <row r="376" spans="2:14" x14ac:dyDescent="0.25">
      <c r="B376" s="371" t="s">
        <v>218</v>
      </c>
      <c r="C376" s="371" t="s">
        <v>219</v>
      </c>
      <c r="D376" s="371" t="s">
        <v>39</v>
      </c>
      <c r="E376" s="371" t="s">
        <v>1899</v>
      </c>
      <c r="F376" s="360">
        <v>1</v>
      </c>
      <c r="G376" s="360">
        <v>0</v>
      </c>
      <c r="H376" s="360">
        <v>0</v>
      </c>
      <c r="I376" s="360">
        <v>0</v>
      </c>
      <c r="J376" s="360">
        <v>0</v>
      </c>
      <c r="K376" s="360">
        <v>0</v>
      </c>
      <c r="L376" s="360">
        <v>0</v>
      </c>
      <c r="M376" s="360">
        <v>0</v>
      </c>
      <c r="N376" s="360">
        <v>1</v>
      </c>
    </row>
    <row r="377" spans="2:14" x14ac:dyDescent="0.25">
      <c r="B377" s="371" t="s">
        <v>218</v>
      </c>
      <c r="C377" s="371" t="s">
        <v>219</v>
      </c>
      <c r="D377" s="371" t="s">
        <v>39</v>
      </c>
      <c r="E377" s="371" t="s">
        <v>1900</v>
      </c>
      <c r="F377" s="360">
        <v>3</v>
      </c>
      <c r="G377" s="360">
        <v>0</v>
      </c>
      <c r="H377" s="360">
        <v>0</v>
      </c>
      <c r="I377" s="360">
        <v>1</v>
      </c>
      <c r="J377" s="360">
        <v>0</v>
      </c>
      <c r="K377" s="360">
        <v>2</v>
      </c>
      <c r="L377" s="360">
        <v>0</v>
      </c>
      <c r="M377" s="360">
        <v>0</v>
      </c>
      <c r="N377" s="360">
        <v>0</v>
      </c>
    </row>
    <row r="378" spans="2:14" x14ac:dyDescent="0.25">
      <c r="B378" s="371" t="s">
        <v>218</v>
      </c>
      <c r="C378" s="371" t="s">
        <v>219</v>
      </c>
      <c r="D378" s="371" t="s">
        <v>39</v>
      </c>
      <c r="E378" s="371" t="s">
        <v>502</v>
      </c>
      <c r="F378" s="360">
        <v>4</v>
      </c>
      <c r="G378" s="360">
        <v>1</v>
      </c>
      <c r="H378" s="360">
        <v>1</v>
      </c>
      <c r="I378" s="360">
        <v>0</v>
      </c>
      <c r="J378" s="360">
        <v>0</v>
      </c>
      <c r="K378" s="360">
        <v>2</v>
      </c>
      <c r="L378" s="360">
        <v>0</v>
      </c>
      <c r="M378" s="360">
        <v>0</v>
      </c>
      <c r="N378" s="360">
        <v>0</v>
      </c>
    </row>
    <row r="379" spans="2:14" x14ac:dyDescent="0.25">
      <c r="B379" s="371" t="s">
        <v>218</v>
      </c>
      <c r="C379" s="371" t="s">
        <v>219</v>
      </c>
      <c r="D379" s="371" t="s">
        <v>39</v>
      </c>
      <c r="E379" s="371" t="s">
        <v>2897</v>
      </c>
      <c r="F379" s="360">
        <v>2</v>
      </c>
      <c r="G379" s="360">
        <v>2</v>
      </c>
      <c r="H379" s="360">
        <v>0</v>
      </c>
      <c r="I379" s="360">
        <v>0</v>
      </c>
      <c r="J379" s="360">
        <v>0</v>
      </c>
      <c r="K379" s="360">
        <v>0</v>
      </c>
      <c r="L379" s="360">
        <v>0</v>
      </c>
      <c r="M379" s="360">
        <v>0</v>
      </c>
      <c r="N379" s="360">
        <v>0</v>
      </c>
    </row>
    <row r="380" spans="2:14" x14ac:dyDescent="0.25">
      <c r="B380" s="371" t="s">
        <v>218</v>
      </c>
      <c r="C380" s="371" t="s">
        <v>219</v>
      </c>
      <c r="D380" s="371" t="s">
        <v>39</v>
      </c>
      <c r="E380" s="371" t="s">
        <v>503</v>
      </c>
      <c r="F380" s="360">
        <v>2</v>
      </c>
      <c r="G380" s="360">
        <v>1</v>
      </c>
      <c r="H380" s="360">
        <v>0</v>
      </c>
      <c r="I380" s="360">
        <v>0</v>
      </c>
      <c r="J380" s="360">
        <v>0</v>
      </c>
      <c r="K380" s="360">
        <v>1</v>
      </c>
      <c r="L380" s="360">
        <v>0</v>
      </c>
      <c r="M380" s="360">
        <v>0</v>
      </c>
      <c r="N380" s="360">
        <v>0</v>
      </c>
    </row>
    <row r="381" spans="2:14" x14ac:dyDescent="0.25">
      <c r="B381" s="371" t="s">
        <v>218</v>
      </c>
      <c r="C381" s="371" t="s">
        <v>219</v>
      </c>
      <c r="D381" s="371" t="s">
        <v>39</v>
      </c>
      <c r="E381" s="371" t="s">
        <v>504</v>
      </c>
      <c r="F381" s="360">
        <v>14</v>
      </c>
      <c r="G381" s="360">
        <v>11</v>
      </c>
      <c r="H381" s="360">
        <v>1</v>
      </c>
      <c r="I381" s="360">
        <v>0</v>
      </c>
      <c r="J381" s="360">
        <v>0</v>
      </c>
      <c r="K381" s="360">
        <v>2</v>
      </c>
      <c r="L381" s="360">
        <v>0</v>
      </c>
      <c r="M381" s="360">
        <v>0</v>
      </c>
      <c r="N381" s="360">
        <v>0</v>
      </c>
    </row>
    <row r="382" spans="2:14" x14ac:dyDescent="0.25">
      <c r="B382" s="371" t="s">
        <v>218</v>
      </c>
      <c r="C382" s="371" t="s">
        <v>219</v>
      </c>
      <c r="D382" s="371" t="s">
        <v>39</v>
      </c>
      <c r="E382" s="371" t="s">
        <v>2237</v>
      </c>
      <c r="F382" s="360">
        <v>1</v>
      </c>
      <c r="G382" s="360">
        <v>1</v>
      </c>
      <c r="H382" s="360">
        <v>0</v>
      </c>
      <c r="I382" s="360">
        <v>0</v>
      </c>
      <c r="J382" s="360">
        <v>0</v>
      </c>
      <c r="K382" s="360">
        <v>0</v>
      </c>
      <c r="L382" s="360">
        <v>0</v>
      </c>
      <c r="M382" s="360">
        <v>0</v>
      </c>
      <c r="N382" s="360">
        <v>0</v>
      </c>
    </row>
    <row r="383" spans="2:14" x14ac:dyDescent="0.25">
      <c r="B383" s="371" t="s">
        <v>218</v>
      </c>
      <c r="C383" s="371" t="s">
        <v>219</v>
      </c>
      <c r="D383" s="371" t="s">
        <v>39</v>
      </c>
      <c r="E383" s="371" t="s">
        <v>3757</v>
      </c>
      <c r="F383" s="360">
        <v>1</v>
      </c>
      <c r="G383" s="360">
        <v>0</v>
      </c>
      <c r="H383" s="360">
        <v>0</v>
      </c>
      <c r="I383" s="360">
        <v>1</v>
      </c>
      <c r="J383" s="360">
        <v>0</v>
      </c>
      <c r="K383" s="360">
        <v>0</v>
      </c>
      <c r="L383" s="360">
        <v>0</v>
      </c>
      <c r="M383" s="360">
        <v>0</v>
      </c>
      <c r="N383" s="360">
        <v>0</v>
      </c>
    </row>
    <row r="384" spans="2:14" x14ac:dyDescent="0.25">
      <c r="B384" s="371" t="s">
        <v>218</v>
      </c>
      <c r="C384" s="371" t="s">
        <v>219</v>
      </c>
      <c r="D384" s="371" t="s">
        <v>39</v>
      </c>
      <c r="E384" s="371" t="s">
        <v>505</v>
      </c>
      <c r="F384" s="360">
        <v>3</v>
      </c>
      <c r="G384" s="360">
        <v>2</v>
      </c>
      <c r="H384" s="360">
        <v>0</v>
      </c>
      <c r="I384" s="360">
        <v>1</v>
      </c>
      <c r="J384" s="360">
        <v>0</v>
      </c>
      <c r="K384" s="360">
        <v>0</v>
      </c>
      <c r="L384" s="360">
        <v>0</v>
      </c>
      <c r="M384" s="360">
        <v>0</v>
      </c>
      <c r="N384" s="360">
        <v>0</v>
      </c>
    </row>
    <row r="385" spans="2:14" x14ac:dyDescent="0.25">
      <c r="B385" s="371" t="s">
        <v>218</v>
      </c>
      <c r="C385" s="371" t="s">
        <v>219</v>
      </c>
      <c r="D385" s="371" t="s">
        <v>39</v>
      </c>
      <c r="E385" s="371" t="s">
        <v>2607</v>
      </c>
      <c r="F385" s="360">
        <v>1</v>
      </c>
      <c r="G385" s="360">
        <v>1</v>
      </c>
      <c r="H385" s="360">
        <v>0</v>
      </c>
      <c r="I385" s="360">
        <v>0</v>
      </c>
      <c r="J385" s="360">
        <v>0</v>
      </c>
      <c r="K385" s="360">
        <v>0</v>
      </c>
      <c r="L385" s="360">
        <v>0</v>
      </c>
      <c r="M385" s="360">
        <v>0</v>
      </c>
      <c r="N385" s="360">
        <v>0</v>
      </c>
    </row>
    <row r="386" spans="2:14" x14ac:dyDescent="0.25">
      <c r="B386" s="371" t="s">
        <v>218</v>
      </c>
      <c r="C386" s="371" t="s">
        <v>219</v>
      </c>
      <c r="D386" s="371" t="s">
        <v>39</v>
      </c>
      <c r="E386" s="371" t="s">
        <v>1902</v>
      </c>
      <c r="F386" s="360">
        <v>2</v>
      </c>
      <c r="G386" s="360">
        <v>0</v>
      </c>
      <c r="H386" s="360">
        <v>0</v>
      </c>
      <c r="I386" s="360">
        <v>2</v>
      </c>
      <c r="J386" s="360">
        <v>0</v>
      </c>
      <c r="K386" s="360">
        <v>0</v>
      </c>
      <c r="L386" s="360">
        <v>0</v>
      </c>
      <c r="M386" s="360">
        <v>0</v>
      </c>
      <c r="N386" s="360">
        <v>0</v>
      </c>
    </row>
    <row r="387" spans="2:14" x14ac:dyDescent="0.25">
      <c r="B387" s="371" t="s">
        <v>218</v>
      </c>
      <c r="C387" s="371" t="s">
        <v>219</v>
      </c>
      <c r="D387" s="371" t="s">
        <v>39</v>
      </c>
      <c r="E387" s="371" t="s">
        <v>2898</v>
      </c>
      <c r="F387" s="360">
        <v>1</v>
      </c>
      <c r="G387" s="360">
        <v>0</v>
      </c>
      <c r="H387" s="360">
        <v>0</v>
      </c>
      <c r="I387" s="360">
        <v>0</v>
      </c>
      <c r="J387" s="360">
        <v>0</v>
      </c>
      <c r="K387" s="360">
        <v>1</v>
      </c>
      <c r="L387" s="360">
        <v>0</v>
      </c>
      <c r="M387" s="360">
        <v>0</v>
      </c>
      <c r="N387" s="360">
        <v>0</v>
      </c>
    </row>
    <row r="388" spans="2:14" x14ac:dyDescent="0.25">
      <c r="B388" s="371" t="s">
        <v>218</v>
      </c>
      <c r="C388" s="371" t="s">
        <v>219</v>
      </c>
      <c r="D388" s="371" t="s">
        <v>39</v>
      </c>
      <c r="E388" s="371" t="s">
        <v>1903</v>
      </c>
      <c r="F388" s="360">
        <v>26</v>
      </c>
      <c r="G388" s="360">
        <v>22</v>
      </c>
      <c r="H388" s="360">
        <v>0</v>
      </c>
      <c r="I388" s="360">
        <v>2</v>
      </c>
      <c r="J388" s="360">
        <v>0</v>
      </c>
      <c r="K388" s="360">
        <v>0</v>
      </c>
      <c r="L388" s="360">
        <v>0</v>
      </c>
      <c r="M388" s="360">
        <v>0</v>
      </c>
      <c r="N388" s="360">
        <v>2</v>
      </c>
    </row>
    <row r="389" spans="2:14" x14ac:dyDescent="0.25">
      <c r="B389" s="371" t="s">
        <v>218</v>
      </c>
      <c r="C389" s="371" t="s">
        <v>219</v>
      </c>
      <c r="D389" s="371" t="s">
        <v>39</v>
      </c>
      <c r="E389" s="371" t="s">
        <v>3758</v>
      </c>
      <c r="F389" s="360">
        <v>2</v>
      </c>
      <c r="G389" s="360">
        <v>2</v>
      </c>
      <c r="H389" s="360">
        <v>0</v>
      </c>
      <c r="I389" s="360">
        <v>0</v>
      </c>
      <c r="J389" s="360">
        <v>0</v>
      </c>
      <c r="K389" s="360">
        <v>0</v>
      </c>
      <c r="L389" s="360">
        <v>0</v>
      </c>
      <c r="M389" s="360">
        <v>0</v>
      </c>
      <c r="N389" s="360">
        <v>0</v>
      </c>
    </row>
    <row r="390" spans="2:14" x14ac:dyDescent="0.25">
      <c r="B390" s="371" t="s">
        <v>218</v>
      </c>
      <c r="C390" s="371" t="s">
        <v>219</v>
      </c>
      <c r="D390" s="371" t="s">
        <v>39</v>
      </c>
      <c r="E390" s="371" t="s">
        <v>506</v>
      </c>
      <c r="F390" s="360">
        <v>5</v>
      </c>
      <c r="G390" s="360">
        <v>4</v>
      </c>
      <c r="H390" s="360">
        <v>0</v>
      </c>
      <c r="I390" s="360">
        <v>1</v>
      </c>
      <c r="J390" s="360">
        <v>0</v>
      </c>
      <c r="K390" s="360">
        <v>0</v>
      </c>
      <c r="L390" s="360">
        <v>0</v>
      </c>
      <c r="M390" s="360">
        <v>0</v>
      </c>
      <c r="N390" s="360">
        <v>0</v>
      </c>
    </row>
    <row r="391" spans="2:14" x14ac:dyDescent="0.25">
      <c r="B391" s="371" t="s">
        <v>218</v>
      </c>
      <c r="C391" s="371" t="s">
        <v>219</v>
      </c>
      <c r="D391" s="371" t="s">
        <v>39</v>
      </c>
      <c r="E391" s="371" t="s">
        <v>507</v>
      </c>
      <c r="F391" s="360">
        <v>25</v>
      </c>
      <c r="G391" s="360">
        <v>17</v>
      </c>
      <c r="H391" s="360">
        <v>1</v>
      </c>
      <c r="I391" s="360">
        <v>4</v>
      </c>
      <c r="J391" s="360">
        <v>0</v>
      </c>
      <c r="K391" s="360">
        <v>3</v>
      </c>
      <c r="L391" s="360">
        <v>0</v>
      </c>
      <c r="M391" s="360">
        <v>0</v>
      </c>
      <c r="N391" s="360">
        <v>0</v>
      </c>
    </row>
    <row r="392" spans="2:14" x14ac:dyDescent="0.25">
      <c r="B392" s="371" t="s">
        <v>218</v>
      </c>
      <c r="C392" s="371" t="s">
        <v>219</v>
      </c>
      <c r="D392" s="371" t="s">
        <v>39</v>
      </c>
      <c r="E392" s="371" t="s">
        <v>508</v>
      </c>
      <c r="F392" s="360">
        <v>22</v>
      </c>
      <c r="G392" s="360">
        <v>14</v>
      </c>
      <c r="H392" s="360">
        <v>1</v>
      </c>
      <c r="I392" s="360">
        <v>2</v>
      </c>
      <c r="J392" s="360">
        <v>1</v>
      </c>
      <c r="K392" s="360">
        <v>3</v>
      </c>
      <c r="L392" s="360">
        <v>0</v>
      </c>
      <c r="M392" s="360">
        <v>0</v>
      </c>
      <c r="N392" s="360">
        <v>1</v>
      </c>
    </row>
    <row r="393" spans="2:14" x14ac:dyDescent="0.25">
      <c r="B393" s="371" t="s">
        <v>218</v>
      </c>
      <c r="C393" s="371" t="s">
        <v>219</v>
      </c>
      <c r="D393" s="371" t="s">
        <v>39</v>
      </c>
      <c r="E393" s="371" t="s">
        <v>509</v>
      </c>
      <c r="F393" s="360">
        <v>27</v>
      </c>
      <c r="G393" s="360">
        <v>11</v>
      </c>
      <c r="H393" s="360">
        <v>6</v>
      </c>
      <c r="I393" s="360">
        <v>1</v>
      </c>
      <c r="J393" s="360">
        <v>0</v>
      </c>
      <c r="K393" s="360">
        <v>8</v>
      </c>
      <c r="L393" s="360">
        <v>0</v>
      </c>
      <c r="M393" s="360">
        <v>0</v>
      </c>
      <c r="N393" s="360">
        <v>1</v>
      </c>
    </row>
    <row r="394" spans="2:14" x14ac:dyDescent="0.25">
      <c r="B394" s="371" t="s">
        <v>218</v>
      </c>
      <c r="C394" s="371" t="s">
        <v>219</v>
      </c>
      <c r="D394" s="371" t="s">
        <v>39</v>
      </c>
      <c r="E394" s="371" t="s">
        <v>510</v>
      </c>
      <c r="F394" s="360">
        <v>14</v>
      </c>
      <c r="G394" s="360">
        <v>9</v>
      </c>
      <c r="H394" s="360">
        <v>3</v>
      </c>
      <c r="I394" s="360">
        <v>0</v>
      </c>
      <c r="J394" s="360">
        <v>0</v>
      </c>
      <c r="K394" s="360">
        <v>1</v>
      </c>
      <c r="L394" s="360">
        <v>0</v>
      </c>
      <c r="M394" s="360">
        <v>0</v>
      </c>
      <c r="N394" s="360">
        <v>1</v>
      </c>
    </row>
    <row r="395" spans="2:14" x14ac:dyDescent="0.25">
      <c r="B395" s="371" t="s">
        <v>218</v>
      </c>
      <c r="C395" s="371" t="s">
        <v>219</v>
      </c>
      <c r="D395" s="371" t="s">
        <v>39</v>
      </c>
      <c r="E395" s="371" t="s">
        <v>511</v>
      </c>
      <c r="F395" s="360">
        <v>3</v>
      </c>
      <c r="G395" s="360">
        <v>0</v>
      </c>
      <c r="H395" s="360">
        <v>0</v>
      </c>
      <c r="I395" s="360">
        <v>0</v>
      </c>
      <c r="J395" s="360">
        <v>0</v>
      </c>
      <c r="K395" s="360">
        <v>1</v>
      </c>
      <c r="L395" s="360">
        <v>0</v>
      </c>
      <c r="M395" s="360">
        <v>2</v>
      </c>
      <c r="N395" s="360">
        <v>0</v>
      </c>
    </row>
    <row r="396" spans="2:14" x14ac:dyDescent="0.25">
      <c r="B396" s="371" t="s">
        <v>218</v>
      </c>
      <c r="C396" s="371" t="s">
        <v>219</v>
      </c>
      <c r="D396" s="371" t="s">
        <v>39</v>
      </c>
      <c r="E396" s="371" t="s">
        <v>1904</v>
      </c>
      <c r="F396" s="360">
        <v>5</v>
      </c>
      <c r="G396" s="360">
        <v>1</v>
      </c>
      <c r="H396" s="360">
        <v>0</v>
      </c>
      <c r="I396" s="360">
        <v>0</v>
      </c>
      <c r="J396" s="360">
        <v>0</v>
      </c>
      <c r="K396" s="360">
        <v>0</v>
      </c>
      <c r="L396" s="360">
        <v>0</v>
      </c>
      <c r="M396" s="360">
        <v>4</v>
      </c>
      <c r="N396" s="360">
        <v>0</v>
      </c>
    </row>
    <row r="397" spans="2:14" x14ac:dyDescent="0.25">
      <c r="B397" s="371" t="s">
        <v>218</v>
      </c>
      <c r="C397" s="371" t="s">
        <v>219</v>
      </c>
      <c r="D397" s="371" t="s">
        <v>39</v>
      </c>
      <c r="E397" s="371" t="s">
        <v>2378</v>
      </c>
      <c r="F397" s="360">
        <v>3</v>
      </c>
      <c r="G397" s="360">
        <v>1</v>
      </c>
      <c r="H397" s="360">
        <v>0</v>
      </c>
      <c r="I397" s="360">
        <v>0</v>
      </c>
      <c r="J397" s="360">
        <v>0</v>
      </c>
      <c r="K397" s="360">
        <v>2</v>
      </c>
      <c r="L397" s="360">
        <v>0</v>
      </c>
      <c r="M397" s="360">
        <v>0</v>
      </c>
      <c r="N397" s="360">
        <v>0</v>
      </c>
    </row>
    <row r="398" spans="2:14" x14ac:dyDescent="0.25">
      <c r="B398" s="371" t="s">
        <v>218</v>
      </c>
      <c r="C398" s="371" t="s">
        <v>219</v>
      </c>
      <c r="D398" s="371" t="s">
        <v>39</v>
      </c>
      <c r="E398" s="371" t="s">
        <v>2695</v>
      </c>
      <c r="F398" s="360">
        <v>2</v>
      </c>
      <c r="G398" s="360">
        <v>0</v>
      </c>
      <c r="H398" s="360">
        <v>0</v>
      </c>
      <c r="I398" s="360">
        <v>0</v>
      </c>
      <c r="J398" s="360">
        <v>0</v>
      </c>
      <c r="K398" s="360">
        <v>0</v>
      </c>
      <c r="L398" s="360">
        <v>0</v>
      </c>
      <c r="M398" s="360">
        <v>2</v>
      </c>
      <c r="N398" s="360">
        <v>0</v>
      </c>
    </row>
    <row r="399" spans="2:14" x14ac:dyDescent="0.25">
      <c r="B399" s="371" t="s">
        <v>218</v>
      </c>
      <c r="C399" s="371" t="s">
        <v>219</v>
      </c>
      <c r="D399" s="371" t="s">
        <v>39</v>
      </c>
      <c r="E399" s="371" t="s">
        <v>512</v>
      </c>
      <c r="F399" s="360">
        <v>927</v>
      </c>
      <c r="G399" s="360">
        <v>488</v>
      </c>
      <c r="H399" s="360">
        <v>78</v>
      </c>
      <c r="I399" s="360">
        <v>154</v>
      </c>
      <c r="J399" s="360">
        <v>6</v>
      </c>
      <c r="K399" s="360">
        <v>170</v>
      </c>
      <c r="L399" s="360">
        <v>0</v>
      </c>
      <c r="M399" s="360">
        <v>1</v>
      </c>
      <c r="N399" s="360">
        <v>30</v>
      </c>
    </row>
    <row r="400" spans="2:14" x14ac:dyDescent="0.25">
      <c r="B400" s="371" t="s">
        <v>218</v>
      </c>
      <c r="C400" s="371" t="s">
        <v>219</v>
      </c>
      <c r="D400" s="371" t="s">
        <v>39</v>
      </c>
      <c r="E400" s="371" t="s">
        <v>51</v>
      </c>
      <c r="F400" s="360">
        <v>5</v>
      </c>
      <c r="G400" s="360">
        <v>3</v>
      </c>
      <c r="H400" s="360">
        <v>0</v>
      </c>
      <c r="I400" s="360">
        <v>2</v>
      </c>
      <c r="J400" s="360">
        <v>0</v>
      </c>
      <c r="K400" s="360">
        <v>0</v>
      </c>
      <c r="L400" s="360">
        <v>0</v>
      </c>
      <c r="M400" s="360">
        <v>0</v>
      </c>
      <c r="N400" s="360">
        <v>0</v>
      </c>
    </row>
    <row r="401" spans="2:14" x14ac:dyDescent="0.25">
      <c r="B401" s="371" t="s">
        <v>218</v>
      </c>
      <c r="C401" s="371" t="s">
        <v>219</v>
      </c>
      <c r="D401" s="371" t="s">
        <v>39</v>
      </c>
      <c r="E401" s="371" t="s">
        <v>514</v>
      </c>
      <c r="F401" s="360">
        <v>51</v>
      </c>
      <c r="G401" s="360">
        <v>22</v>
      </c>
      <c r="H401" s="360">
        <v>4</v>
      </c>
      <c r="I401" s="360">
        <v>7</v>
      </c>
      <c r="J401" s="360">
        <v>0</v>
      </c>
      <c r="K401" s="360">
        <v>12</v>
      </c>
      <c r="L401" s="360">
        <v>0</v>
      </c>
      <c r="M401" s="360">
        <v>0</v>
      </c>
      <c r="N401" s="360">
        <v>6</v>
      </c>
    </row>
    <row r="402" spans="2:14" x14ac:dyDescent="0.25">
      <c r="B402" s="371" t="s">
        <v>218</v>
      </c>
      <c r="C402" s="371" t="s">
        <v>219</v>
      </c>
      <c r="D402" s="371" t="s">
        <v>39</v>
      </c>
      <c r="E402" s="371" t="s">
        <v>515</v>
      </c>
      <c r="F402" s="360">
        <v>7</v>
      </c>
      <c r="G402" s="360">
        <v>3</v>
      </c>
      <c r="H402" s="360">
        <v>3</v>
      </c>
      <c r="I402" s="360">
        <v>0</v>
      </c>
      <c r="J402" s="360">
        <v>0</v>
      </c>
      <c r="K402" s="360">
        <v>1</v>
      </c>
      <c r="L402" s="360">
        <v>0</v>
      </c>
      <c r="M402" s="360">
        <v>0</v>
      </c>
      <c r="N402" s="360">
        <v>0</v>
      </c>
    </row>
    <row r="403" spans="2:14" x14ac:dyDescent="0.25">
      <c r="B403" s="371" t="s">
        <v>218</v>
      </c>
      <c r="C403" s="371" t="s">
        <v>219</v>
      </c>
      <c r="D403" s="371" t="s">
        <v>39</v>
      </c>
      <c r="E403" s="371" t="s">
        <v>2238</v>
      </c>
      <c r="F403" s="360">
        <v>3</v>
      </c>
      <c r="G403" s="360">
        <v>1</v>
      </c>
      <c r="H403" s="360">
        <v>0</v>
      </c>
      <c r="I403" s="360">
        <v>2</v>
      </c>
      <c r="J403" s="360">
        <v>0</v>
      </c>
      <c r="K403" s="360">
        <v>0</v>
      </c>
      <c r="L403" s="360">
        <v>0</v>
      </c>
      <c r="M403" s="360">
        <v>0</v>
      </c>
      <c r="N403" s="360">
        <v>0</v>
      </c>
    </row>
    <row r="404" spans="2:14" x14ac:dyDescent="0.25">
      <c r="B404" s="371" t="s">
        <v>218</v>
      </c>
      <c r="C404" s="371" t="s">
        <v>219</v>
      </c>
      <c r="D404" s="371" t="s">
        <v>39</v>
      </c>
      <c r="E404" s="371" t="s">
        <v>2834</v>
      </c>
      <c r="F404" s="360">
        <v>2</v>
      </c>
      <c r="G404" s="360">
        <v>2</v>
      </c>
      <c r="H404" s="360">
        <v>0</v>
      </c>
      <c r="I404" s="360">
        <v>0</v>
      </c>
      <c r="J404" s="360">
        <v>0</v>
      </c>
      <c r="K404" s="360">
        <v>0</v>
      </c>
      <c r="L404" s="360">
        <v>0</v>
      </c>
      <c r="M404" s="360">
        <v>0</v>
      </c>
      <c r="N404" s="360">
        <v>0</v>
      </c>
    </row>
    <row r="405" spans="2:14" x14ac:dyDescent="0.25">
      <c r="B405" s="371" t="s">
        <v>218</v>
      </c>
      <c r="C405" s="371" t="s">
        <v>219</v>
      </c>
      <c r="D405" s="371" t="s">
        <v>39</v>
      </c>
      <c r="E405" s="371" t="s">
        <v>516</v>
      </c>
      <c r="F405" s="360">
        <v>6</v>
      </c>
      <c r="G405" s="360">
        <v>1</v>
      </c>
      <c r="H405" s="360">
        <v>0</v>
      </c>
      <c r="I405" s="360">
        <v>2</v>
      </c>
      <c r="J405" s="360">
        <v>0</v>
      </c>
      <c r="K405" s="360">
        <v>0</v>
      </c>
      <c r="L405" s="360">
        <v>0</v>
      </c>
      <c r="M405" s="360">
        <v>2</v>
      </c>
      <c r="N405" s="360">
        <v>1</v>
      </c>
    </row>
    <row r="406" spans="2:14" x14ac:dyDescent="0.25">
      <c r="B406" s="371" t="s">
        <v>218</v>
      </c>
      <c r="C406" s="371" t="s">
        <v>219</v>
      </c>
      <c r="D406" s="371" t="s">
        <v>39</v>
      </c>
      <c r="E406" s="371" t="s">
        <v>1905</v>
      </c>
      <c r="F406" s="360">
        <v>5</v>
      </c>
      <c r="G406" s="360">
        <v>2</v>
      </c>
      <c r="H406" s="360">
        <v>0</v>
      </c>
      <c r="I406" s="360">
        <v>1</v>
      </c>
      <c r="J406" s="360">
        <v>0</v>
      </c>
      <c r="K406" s="360">
        <v>0</v>
      </c>
      <c r="L406" s="360">
        <v>0</v>
      </c>
      <c r="M406" s="360">
        <v>2</v>
      </c>
      <c r="N406" s="360">
        <v>0</v>
      </c>
    </row>
    <row r="407" spans="2:14" x14ac:dyDescent="0.25">
      <c r="B407" s="371" t="s">
        <v>218</v>
      </c>
      <c r="C407" s="371" t="s">
        <v>219</v>
      </c>
      <c r="D407" s="371" t="s">
        <v>39</v>
      </c>
      <c r="E407" s="371" t="s">
        <v>156</v>
      </c>
      <c r="F407" s="360">
        <v>13</v>
      </c>
      <c r="G407" s="360">
        <v>11</v>
      </c>
      <c r="H407" s="360">
        <v>0</v>
      </c>
      <c r="I407" s="360">
        <v>0</v>
      </c>
      <c r="J407" s="360">
        <v>0</v>
      </c>
      <c r="K407" s="360">
        <v>1</v>
      </c>
      <c r="L407" s="360">
        <v>0</v>
      </c>
      <c r="M407" s="360">
        <v>1</v>
      </c>
      <c r="N407" s="360">
        <v>0</v>
      </c>
    </row>
    <row r="408" spans="2:14" x14ac:dyDescent="0.25">
      <c r="B408" s="371" t="s">
        <v>218</v>
      </c>
      <c r="C408" s="371" t="s">
        <v>219</v>
      </c>
      <c r="D408" s="371" t="s">
        <v>39</v>
      </c>
      <c r="E408" s="371" t="s">
        <v>2239</v>
      </c>
      <c r="F408" s="360">
        <v>45</v>
      </c>
      <c r="G408" s="360">
        <v>24</v>
      </c>
      <c r="H408" s="360">
        <v>4</v>
      </c>
      <c r="I408" s="360">
        <v>12</v>
      </c>
      <c r="J408" s="360">
        <v>0</v>
      </c>
      <c r="K408" s="360">
        <v>3</v>
      </c>
      <c r="L408" s="360">
        <v>0</v>
      </c>
      <c r="M408" s="360">
        <v>0</v>
      </c>
      <c r="N408" s="360">
        <v>2</v>
      </c>
    </row>
    <row r="409" spans="2:14" x14ac:dyDescent="0.25">
      <c r="B409" s="371" t="s">
        <v>218</v>
      </c>
      <c r="C409" s="371" t="s">
        <v>219</v>
      </c>
      <c r="D409" s="371" t="s">
        <v>39</v>
      </c>
      <c r="E409" s="371" t="s">
        <v>517</v>
      </c>
      <c r="F409" s="360">
        <v>13</v>
      </c>
      <c r="G409" s="360">
        <v>11</v>
      </c>
      <c r="H409" s="360">
        <v>0</v>
      </c>
      <c r="I409" s="360">
        <v>2</v>
      </c>
      <c r="J409" s="360">
        <v>0</v>
      </c>
      <c r="K409" s="360">
        <v>0</v>
      </c>
      <c r="L409" s="360">
        <v>0</v>
      </c>
      <c r="M409" s="360">
        <v>0</v>
      </c>
      <c r="N409" s="360">
        <v>0</v>
      </c>
    </row>
    <row r="410" spans="2:14" x14ac:dyDescent="0.25">
      <c r="B410" s="371" t="s">
        <v>218</v>
      </c>
      <c r="C410" s="371" t="s">
        <v>219</v>
      </c>
      <c r="D410" s="371" t="s">
        <v>39</v>
      </c>
      <c r="E410" s="371" t="s">
        <v>518</v>
      </c>
      <c r="F410" s="360">
        <v>286</v>
      </c>
      <c r="G410" s="360">
        <v>27</v>
      </c>
      <c r="H410" s="360">
        <v>6</v>
      </c>
      <c r="I410" s="360">
        <v>4</v>
      </c>
      <c r="J410" s="360">
        <v>0</v>
      </c>
      <c r="K410" s="360">
        <v>10</v>
      </c>
      <c r="L410" s="360">
        <v>0</v>
      </c>
      <c r="M410" s="360">
        <v>213</v>
      </c>
      <c r="N410" s="360">
        <v>26</v>
      </c>
    </row>
    <row r="411" spans="2:14" x14ac:dyDescent="0.25">
      <c r="B411" s="371" t="s">
        <v>218</v>
      </c>
      <c r="C411" s="371" t="s">
        <v>219</v>
      </c>
      <c r="D411" s="371" t="s">
        <v>39</v>
      </c>
      <c r="E411" s="371" t="s">
        <v>519</v>
      </c>
      <c r="F411" s="360">
        <v>2</v>
      </c>
      <c r="G411" s="360">
        <v>2</v>
      </c>
      <c r="H411" s="360">
        <v>0</v>
      </c>
      <c r="I411" s="360">
        <v>0</v>
      </c>
      <c r="J411" s="360">
        <v>0</v>
      </c>
      <c r="K411" s="360">
        <v>0</v>
      </c>
      <c r="L411" s="360">
        <v>0</v>
      </c>
      <c r="M411" s="360">
        <v>0</v>
      </c>
      <c r="N411" s="360">
        <v>0</v>
      </c>
    </row>
    <row r="412" spans="2:14" x14ac:dyDescent="0.25">
      <c r="B412" s="371" t="s">
        <v>218</v>
      </c>
      <c r="C412" s="371" t="s">
        <v>219</v>
      </c>
      <c r="D412" s="371" t="s">
        <v>39</v>
      </c>
      <c r="E412" s="371" t="s">
        <v>520</v>
      </c>
      <c r="F412" s="360">
        <v>144</v>
      </c>
      <c r="G412" s="360">
        <v>49</v>
      </c>
      <c r="H412" s="360">
        <v>7</v>
      </c>
      <c r="I412" s="360">
        <v>7</v>
      </c>
      <c r="J412" s="360">
        <v>1</v>
      </c>
      <c r="K412" s="360">
        <v>9</v>
      </c>
      <c r="L412" s="360">
        <v>0</v>
      </c>
      <c r="M412" s="360">
        <v>66</v>
      </c>
      <c r="N412" s="360">
        <v>5</v>
      </c>
    </row>
    <row r="413" spans="2:14" x14ac:dyDescent="0.25">
      <c r="B413" s="371" t="s">
        <v>218</v>
      </c>
      <c r="C413" s="371" t="s">
        <v>219</v>
      </c>
      <c r="D413" s="371" t="s">
        <v>39</v>
      </c>
      <c r="E413" s="371" t="s">
        <v>521</v>
      </c>
      <c r="F413" s="360">
        <v>142</v>
      </c>
      <c r="G413" s="360">
        <v>51</v>
      </c>
      <c r="H413" s="360">
        <v>4</v>
      </c>
      <c r="I413" s="360">
        <v>17</v>
      </c>
      <c r="J413" s="360">
        <v>0</v>
      </c>
      <c r="K413" s="360">
        <v>33</v>
      </c>
      <c r="L413" s="360">
        <v>0</v>
      </c>
      <c r="M413" s="360">
        <v>24</v>
      </c>
      <c r="N413" s="360">
        <v>13</v>
      </c>
    </row>
    <row r="414" spans="2:14" x14ac:dyDescent="0.25">
      <c r="B414" s="371" t="s">
        <v>218</v>
      </c>
      <c r="C414" s="371" t="s">
        <v>219</v>
      </c>
      <c r="D414" s="371" t="s">
        <v>39</v>
      </c>
      <c r="E414" s="371" t="s">
        <v>522</v>
      </c>
      <c r="F414" s="360">
        <v>505</v>
      </c>
      <c r="G414" s="360">
        <v>325</v>
      </c>
      <c r="H414" s="360">
        <v>24</v>
      </c>
      <c r="I414" s="360">
        <v>33</v>
      </c>
      <c r="J414" s="360">
        <v>1</v>
      </c>
      <c r="K414" s="360">
        <v>92</v>
      </c>
      <c r="L414" s="360">
        <v>1</v>
      </c>
      <c r="M414" s="360">
        <v>3</v>
      </c>
      <c r="N414" s="360">
        <v>26</v>
      </c>
    </row>
    <row r="415" spans="2:14" x14ac:dyDescent="0.25">
      <c r="B415" s="371" t="s">
        <v>218</v>
      </c>
      <c r="C415" s="371" t="s">
        <v>219</v>
      </c>
      <c r="D415" s="371" t="s">
        <v>39</v>
      </c>
      <c r="E415" s="371" t="s">
        <v>523</v>
      </c>
      <c r="F415" s="360">
        <v>18349</v>
      </c>
      <c r="G415" s="360">
        <v>9501</v>
      </c>
      <c r="H415" s="360">
        <v>1367</v>
      </c>
      <c r="I415" s="360">
        <v>2368</v>
      </c>
      <c r="J415" s="360">
        <v>82</v>
      </c>
      <c r="K415" s="360">
        <v>3666</v>
      </c>
      <c r="L415" s="360">
        <v>33</v>
      </c>
      <c r="M415" s="360">
        <v>198</v>
      </c>
      <c r="N415" s="360">
        <v>1134</v>
      </c>
    </row>
    <row r="416" spans="2:14" x14ac:dyDescent="0.25">
      <c r="B416" s="371" t="s">
        <v>218</v>
      </c>
      <c r="C416" s="371" t="s">
        <v>219</v>
      </c>
      <c r="D416" s="371" t="s">
        <v>39</v>
      </c>
      <c r="E416" s="371" t="s">
        <v>524</v>
      </c>
      <c r="F416" s="360">
        <v>10</v>
      </c>
      <c r="G416" s="360">
        <v>3</v>
      </c>
      <c r="H416" s="360">
        <v>1</v>
      </c>
      <c r="I416" s="360">
        <v>3</v>
      </c>
      <c r="J416" s="360">
        <v>0</v>
      </c>
      <c r="K416" s="360">
        <v>3</v>
      </c>
      <c r="L416" s="360">
        <v>0</v>
      </c>
      <c r="M416" s="360">
        <v>0</v>
      </c>
      <c r="N416" s="360">
        <v>0</v>
      </c>
    </row>
    <row r="417" spans="2:14" x14ac:dyDescent="0.25">
      <c r="B417" s="371" t="s">
        <v>218</v>
      </c>
      <c r="C417" s="371" t="s">
        <v>219</v>
      </c>
      <c r="D417" s="371" t="s">
        <v>39</v>
      </c>
      <c r="E417" s="371" t="s">
        <v>2707</v>
      </c>
      <c r="F417" s="360">
        <v>5</v>
      </c>
      <c r="G417" s="360">
        <v>4</v>
      </c>
      <c r="H417" s="360">
        <v>0</v>
      </c>
      <c r="I417" s="360">
        <v>0</v>
      </c>
      <c r="J417" s="360">
        <v>0</v>
      </c>
      <c r="K417" s="360">
        <v>1</v>
      </c>
      <c r="L417" s="360">
        <v>0</v>
      </c>
      <c r="M417" s="360">
        <v>0</v>
      </c>
      <c r="N417" s="360">
        <v>0</v>
      </c>
    </row>
    <row r="418" spans="2:14" x14ac:dyDescent="0.25">
      <c r="B418" s="371" t="s">
        <v>218</v>
      </c>
      <c r="C418" s="371" t="s">
        <v>219</v>
      </c>
      <c r="D418" s="371" t="s">
        <v>39</v>
      </c>
      <c r="E418" s="371" t="s">
        <v>525</v>
      </c>
      <c r="F418" s="360">
        <v>1095</v>
      </c>
      <c r="G418" s="360">
        <v>572</v>
      </c>
      <c r="H418" s="360">
        <v>87</v>
      </c>
      <c r="I418" s="360">
        <v>146</v>
      </c>
      <c r="J418" s="360">
        <v>4</v>
      </c>
      <c r="K418" s="360">
        <v>208</v>
      </c>
      <c r="L418" s="360">
        <v>0</v>
      </c>
      <c r="M418" s="360">
        <v>8</v>
      </c>
      <c r="N418" s="360">
        <v>70</v>
      </c>
    </row>
    <row r="419" spans="2:14" x14ac:dyDescent="0.25">
      <c r="B419" s="371" t="s">
        <v>218</v>
      </c>
      <c r="C419" s="371" t="s">
        <v>219</v>
      </c>
      <c r="D419" s="371" t="s">
        <v>39</v>
      </c>
      <c r="E419" s="371" t="s">
        <v>526</v>
      </c>
      <c r="F419" s="360">
        <v>75</v>
      </c>
      <c r="G419" s="360">
        <v>31</v>
      </c>
      <c r="H419" s="360">
        <v>2</v>
      </c>
      <c r="I419" s="360">
        <v>11</v>
      </c>
      <c r="J419" s="360">
        <v>0</v>
      </c>
      <c r="K419" s="360">
        <v>8</v>
      </c>
      <c r="L419" s="360">
        <v>0</v>
      </c>
      <c r="M419" s="360">
        <v>23</v>
      </c>
      <c r="N419" s="360">
        <v>0</v>
      </c>
    </row>
    <row r="420" spans="2:14" x14ac:dyDescent="0.25">
      <c r="B420" s="371" t="s">
        <v>218</v>
      </c>
      <c r="C420" s="371" t="s">
        <v>219</v>
      </c>
      <c r="D420" s="371" t="s">
        <v>39</v>
      </c>
      <c r="E420" s="371" t="s">
        <v>527</v>
      </c>
      <c r="F420" s="360">
        <v>1</v>
      </c>
      <c r="G420" s="360">
        <v>0</v>
      </c>
      <c r="H420" s="360">
        <v>0</v>
      </c>
      <c r="I420" s="360">
        <v>0</v>
      </c>
      <c r="J420" s="360">
        <v>0</v>
      </c>
      <c r="K420" s="360">
        <v>1</v>
      </c>
      <c r="L420" s="360">
        <v>0</v>
      </c>
      <c r="M420" s="360">
        <v>0</v>
      </c>
      <c r="N420" s="360">
        <v>0</v>
      </c>
    </row>
    <row r="421" spans="2:14" x14ac:dyDescent="0.25">
      <c r="B421" s="371" t="s">
        <v>218</v>
      </c>
      <c r="C421" s="371" t="s">
        <v>219</v>
      </c>
      <c r="D421" s="371" t="s">
        <v>39</v>
      </c>
      <c r="E421" s="371" t="s">
        <v>528</v>
      </c>
      <c r="F421" s="360">
        <v>5</v>
      </c>
      <c r="G421" s="360">
        <v>5</v>
      </c>
      <c r="H421" s="360">
        <v>0</v>
      </c>
      <c r="I421" s="360">
        <v>0</v>
      </c>
      <c r="J421" s="360">
        <v>0</v>
      </c>
      <c r="K421" s="360">
        <v>0</v>
      </c>
      <c r="L421" s="360">
        <v>0</v>
      </c>
      <c r="M421" s="360">
        <v>0</v>
      </c>
      <c r="N421" s="360">
        <v>0</v>
      </c>
    </row>
    <row r="422" spans="2:14" x14ac:dyDescent="0.25">
      <c r="B422" s="371" t="s">
        <v>218</v>
      </c>
      <c r="C422" s="371" t="s">
        <v>219</v>
      </c>
      <c r="D422" s="371" t="s">
        <v>39</v>
      </c>
      <c r="E422" s="371" t="s">
        <v>529</v>
      </c>
      <c r="F422" s="360">
        <v>20</v>
      </c>
      <c r="G422" s="360">
        <v>11</v>
      </c>
      <c r="H422" s="360">
        <v>1</v>
      </c>
      <c r="I422" s="360">
        <v>2</v>
      </c>
      <c r="J422" s="360">
        <v>0</v>
      </c>
      <c r="K422" s="360">
        <v>5</v>
      </c>
      <c r="L422" s="360">
        <v>0</v>
      </c>
      <c r="M422" s="360">
        <v>0</v>
      </c>
      <c r="N422" s="360">
        <v>1</v>
      </c>
    </row>
    <row r="423" spans="2:14" x14ac:dyDescent="0.25">
      <c r="B423" s="371" t="s">
        <v>218</v>
      </c>
      <c r="C423" s="371" t="s">
        <v>219</v>
      </c>
      <c r="D423" s="371" t="s">
        <v>39</v>
      </c>
      <c r="E423" s="371" t="s">
        <v>531</v>
      </c>
      <c r="F423" s="360">
        <v>33</v>
      </c>
      <c r="G423" s="360">
        <v>10</v>
      </c>
      <c r="H423" s="360">
        <v>2</v>
      </c>
      <c r="I423" s="360">
        <v>18</v>
      </c>
      <c r="J423" s="360">
        <v>0</v>
      </c>
      <c r="K423" s="360">
        <v>1</v>
      </c>
      <c r="L423" s="360">
        <v>0</v>
      </c>
      <c r="M423" s="360">
        <v>2</v>
      </c>
      <c r="N423" s="360">
        <v>0</v>
      </c>
    </row>
    <row r="424" spans="2:14" x14ac:dyDescent="0.25">
      <c r="B424" s="371" t="s">
        <v>218</v>
      </c>
      <c r="C424" s="371" t="s">
        <v>219</v>
      </c>
      <c r="D424" s="371" t="s">
        <v>39</v>
      </c>
      <c r="E424" s="371" t="s">
        <v>532</v>
      </c>
      <c r="F424" s="360">
        <v>20</v>
      </c>
      <c r="G424" s="360">
        <v>18</v>
      </c>
      <c r="H424" s="360">
        <v>0</v>
      </c>
      <c r="I424" s="360">
        <v>1</v>
      </c>
      <c r="J424" s="360">
        <v>0</v>
      </c>
      <c r="K424" s="360">
        <v>0</v>
      </c>
      <c r="L424" s="360">
        <v>0</v>
      </c>
      <c r="M424" s="360">
        <v>0</v>
      </c>
      <c r="N424" s="360">
        <v>1</v>
      </c>
    </row>
    <row r="425" spans="2:14" x14ac:dyDescent="0.25">
      <c r="B425" s="371" t="s">
        <v>218</v>
      </c>
      <c r="C425" s="371" t="s">
        <v>219</v>
      </c>
      <c r="D425" s="371" t="s">
        <v>39</v>
      </c>
      <c r="E425" s="371" t="s">
        <v>2379</v>
      </c>
      <c r="F425" s="360">
        <v>4</v>
      </c>
      <c r="G425" s="360">
        <v>1</v>
      </c>
      <c r="H425" s="360">
        <v>0</v>
      </c>
      <c r="I425" s="360">
        <v>2</v>
      </c>
      <c r="J425" s="360">
        <v>0</v>
      </c>
      <c r="K425" s="360">
        <v>1</v>
      </c>
      <c r="L425" s="360">
        <v>0</v>
      </c>
      <c r="M425" s="360">
        <v>0</v>
      </c>
      <c r="N425" s="360">
        <v>0</v>
      </c>
    </row>
    <row r="426" spans="2:14" x14ac:dyDescent="0.25">
      <c r="B426" s="371" t="s">
        <v>218</v>
      </c>
      <c r="C426" s="371" t="s">
        <v>219</v>
      </c>
      <c r="D426" s="371" t="s">
        <v>39</v>
      </c>
      <c r="E426" s="371" t="s">
        <v>533</v>
      </c>
      <c r="F426" s="360">
        <v>14</v>
      </c>
      <c r="G426" s="360">
        <v>10</v>
      </c>
      <c r="H426" s="360">
        <v>0</v>
      </c>
      <c r="I426" s="360">
        <v>1</v>
      </c>
      <c r="J426" s="360">
        <v>0</v>
      </c>
      <c r="K426" s="360">
        <v>3</v>
      </c>
      <c r="L426" s="360">
        <v>0</v>
      </c>
      <c r="M426" s="360">
        <v>0</v>
      </c>
      <c r="N426" s="360">
        <v>0</v>
      </c>
    </row>
    <row r="427" spans="2:14" x14ac:dyDescent="0.25">
      <c r="B427" s="371" t="s">
        <v>218</v>
      </c>
      <c r="C427" s="371" t="s">
        <v>219</v>
      </c>
      <c r="D427" s="371" t="s">
        <v>39</v>
      </c>
      <c r="E427" s="371" t="s">
        <v>534</v>
      </c>
      <c r="F427" s="360">
        <v>140</v>
      </c>
      <c r="G427" s="360">
        <v>91</v>
      </c>
      <c r="H427" s="360">
        <v>6</v>
      </c>
      <c r="I427" s="360">
        <v>19</v>
      </c>
      <c r="J427" s="360">
        <v>2</v>
      </c>
      <c r="K427" s="360">
        <v>16</v>
      </c>
      <c r="L427" s="360">
        <v>0</v>
      </c>
      <c r="M427" s="360">
        <v>0</v>
      </c>
      <c r="N427" s="360">
        <v>6</v>
      </c>
    </row>
    <row r="428" spans="2:14" x14ac:dyDescent="0.25">
      <c r="B428" s="371" t="s">
        <v>218</v>
      </c>
      <c r="C428" s="371" t="s">
        <v>219</v>
      </c>
      <c r="D428" s="371" t="s">
        <v>39</v>
      </c>
      <c r="E428" s="371" t="s">
        <v>535</v>
      </c>
      <c r="F428" s="360">
        <v>34</v>
      </c>
      <c r="G428" s="360">
        <v>20</v>
      </c>
      <c r="H428" s="360">
        <v>0</v>
      </c>
      <c r="I428" s="360">
        <v>4</v>
      </c>
      <c r="J428" s="360">
        <v>0</v>
      </c>
      <c r="K428" s="360">
        <v>3</v>
      </c>
      <c r="L428" s="360">
        <v>0</v>
      </c>
      <c r="M428" s="360">
        <v>6</v>
      </c>
      <c r="N428" s="360">
        <v>1</v>
      </c>
    </row>
    <row r="429" spans="2:14" x14ac:dyDescent="0.25">
      <c r="B429" s="371" t="s">
        <v>218</v>
      </c>
      <c r="C429" s="371" t="s">
        <v>219</v>
      </c>
      <c r="D429" s="371" t="s">
        <v>39</v>
      </c>
      <c r="E429" s="371" t="s">
        <v>536</v>
      </c>
      <c r="F429" s="360">
        <v>190</v>
      </c>
      <c r="G429" s="360">
        <v>107</v>
      </c>
      <c r="H429" s="360">
        <v>26</v>
      </c>
      <c r="I429" s="360">
        <v>28</v>
      </c>
      <c r="J429" s="360">
        <v>0</v>
      </c>
      <c r="K429" s="360">
        <v>15</v>
      </c>
      <c r="L429" s="360">
        <v>0</v>
      </c>
      <c r="M429" s="360">
        <v>3</v>
      </c>
      <c r="N429" s="360">
        <v>11</v>
      </c>
    </row>
    <row r="430" spans="2:14" x14ac:dyDescent="0.25">
      <c r="B430" s="371" t="s">
        <v>218</v>
      </c>
      <c r="C430" s="371" t="s">
        <v>219</v>
      </c>
      <c r="D430" s="371" t="s">
        <v>39</v>
      </c>
      <c r="E430" s="371" t="s">
        <v>537</v>
      </c>
      <c r="F430" s="360">
        <v>3</v>
      </c>
      <c r="G430" s="360">
        <v>2</v>
      </c>
      <c r="H430" s="360">
        <v>0</v>
      </c>
      <c r="I430" s="360">
        <v>1</v>
      </c>
      <c r="J430" s="360">
        <v>0</v>
      </c>
      <c r="K430" s="360">
        <v>0</v>
      </c>
      <c r="L430" s="360">
        <v>0</v>
      </c>
      <c r="M430" s="360">
        <v>0</v>
      </c>
      <c r="N430" s="360">
        <v>0</v>
      </c>
    </row>
    <row r="431" spans="2:14" x14ac:dyDescent="0.25">
      <c r="B431" s="371" t="s">
        <v>218</v>
      </c>
      <c r="C431" s="371" t="s">
        <v>219</v>
      </c>
      <c r="D431" s="371" t="s">
        <v>39</v>
      </c>
      <c r="E431" s="371" t="s">
        <v>538</v>
      </c>
      <c r="F431" s="360">
        <v>3</v>
      </c>
      <c r="G431" s="360">
        <v>2</v>
      </c>
      <c r="H431" s="360">
        <v>0</v>
      </c>
      <c r="I431" s="360">
        <v>1</v>
      </c>
      <c r="J431" s="360">
        <v>0</v>
      </c>
      <c r="K431" s="360">
        <v>0</v>
      </c>
      <c r="L431" s="360">
        <v>0</v>
      </c>
      <c r="M431" s="360">
        <v>0</v>
      </c>
      <c r="N431" s="360">
        <v>0</v>
      </c>
    </row>
    <row r="432" spans="2:14" x14ac:dyDescent="0.25">
      <c r="B432" s="371" t="s">
        <v>218</v>
      </c>
      <c r="C432" s="371" t="s">
        <v>219</v>
      </c>
      <c r="D432" s="371" t="s">
        <v>39</v>
      </c>
      <c r="E432" s="371" t="s">
        <v>539</v>
      </c>
      <c r="F432" s="360">
        <v>6</v>
      </c>
      <c r="G432" s="360">
        <v>4</v>
      </c>
      <c r="H432" s="360">
        <v>0</v>
      </c>
      <c r="I432" s="360">
        <v>0</v>
      </c>
      <c r="J432" s="360">
        <v>0</v>
      </c>
      <c r="K432" s="360">
        <v>2</v>
      </c>
      <c r="L432" s="360">
        <v>0</v>
      </c>
      <c r="M432" s="360">
        <v>0</v>
      </c>
      <c r="N432" s="360">
        <v>0</v>
      </c>
    </row>
    <row r="433" spans="2:14" x14ac:dyDescent="0.25">
      <c r="B433" s="371" t="s">
        <v>218</v>
      </c>
      <c r="C433" s="371" t="s">
        <v>219</v>
      </c>
      <c r="D433" s="371" t="s">
        <v>39</v>
      </c>
      <c r="E433" s="371" t="s">
        <v>540</v>
      </c>
      <c r="F433" s="360">
        <v>68</v>
      </c>
      <c r="G433" s="360">
        <v>38</v>
      </c>
      <c r="H433" s="360">
        <v>3</v>
      </c>
      <c r="I433" s="360">
        <v>23</v>
      </c>
      <c r="J433" s="360">
        <v>0</v>
      </c>
      <c r="K433" s="360">
        <v>2</v>
      </c>
      <c r="L433" s="360">
        <v>0</v>
      </c>
      <c r="M433" s="360">
        <v>0</v>
      </c>
      <c r="N433" s="360">
        <v>2</v>
      </c>
    </row>
    <row r="434" spans="2:14" x14ac:dyDescent="0.25">
      <c r="B434" s="371" t="s">
        <v>218</v>
      </c>
      <c r="C434" s="371" t="s">
        <v>219</v>
      </c>
      <c r="D434" s="371" t="s">
        <v>39</v>
      </c>
      <c r="E434" s="371" t="s">
        <v>2590</v>
      </c>
      <c r="F434" s="360">
        <v>7</v>
      </c>
      <c r="G434" s="360">
        <v>7</v>
      </c>
      <c r="H434" s="360">
        <v>0</v>
      </c>
      <c r="I434" s="360">
        <v>0</v>
      </c>
      <c r="J434" s="360">
        <v>0</v>
      </c>
      <c r="K434" s="360">
        <v>0</v>
      </c>
      <c r="L434" s="360">
        <v>0</v>
      </c>
      <c r="M434" s="360">
        <v>0</v>
      </c>
      <c r="N434" s="360">
        <v>0</v>
      </c>
    </row>
    <row r="435" spans="2:14" x14ac:dyDescent="0.25">
      <c r="B435" s="371" t="s">
        <v>218</v>
      </c>
      <c r="C435" s="371" t="s">
        <v>219</v>
      </c>
      <c r="D435" s="371" t="s">
        <v>39</v>
      </c>
      <c r="E435" s="371" t="s">
        <v>2663</v>
      </c>
      <c r="F435" s="360">
        <v>2</v>
      </c>
      <c r="G435" s="360">
        <v>2</v>
      </c>
      <c r="H435" s="360">
        <v>0</v>
      </c>
      <c r="I435" s="360">
        <v>0</v>
      </c>
      <c r="J435" s="360">
        <v>0</v>
      </c>
      <c r="K435" s="360">
        <v>0</v>
      </c>
      <c r="L435" s="360">
        <v>0</v>
      </c>
      <c r="M435" s="360">
        <v>0</v>
      </c>
      <c r="N435" s="360">
        <v>0</v>
      </c>
    </row>
    <row r="436" spans="2:14" x14ac:dyDescent="0.25">
      <c r="B436" s="371" t="s">
        <v>218</v>
      </c>
      <c r="C436" s="371" t="s">
        <v>219</v>
      </c>
      <c r="D436" s="371" t="s">
        <v>39</v>
      </c>
      <c r="E436" s="371" t="s">
        <v>541</v>
      </c>
      <c r="F436" s="360">
        <v>16</v>
      </c>
      <c r="G436" s="360">
        <v>4</v>
      </c>
      <c r="H436" s="360">
        <v>2</v>
      </c>
      <c r="I436" s="360">
        <v>6</v>
      </c>
      <c r="J436" s="360">
        <v>1</v>
      </c>
      <c r="K436" s="360">
        <v>2</v>
      </c>
      <c r="L436" s="360">
        <v>0</v>
      </c>
      <c r="M436" s="360">
        <v>0</v>
      </c>
      <c r="N436" s="360">
        <v>1</v>
      </c>
    </row>
    <row r="437" spans="2:14" x14ac:dyDescent="0.25">
      <c r="B437" s="371" t="s">
        <v>218</v>
      </c>
      <c r="C437" s="371" t="s">
        <v>219</v>
      </c>
      <c r="D437" s="371" t="s">
        <v>39</v>
      </c>
      <c r="E437" s="371" t="s">
        <v>542</v>
      </c>
      <c r="F437" s="360">
        <v>29</v>
      </c>
      <c r="G437" s="360">
        <v>10</v>
      </c>
      <c r="H437" s="360">
        <v>2</v>
      </c>
      <c r="I437" s="360">
        <v>1</v>
      </c>
      <c r="J437" s="360">
        <v>0</v>
      </c>
      <c r="K437" s="360">
        <v>6</v>
      </c>
      <c r="L437" s="360">
        <v>0</v>
      </c>
      <c r="M437" s="360">
        <v>10</v>
      </c>
      <c r="N437" s="360">
        <v>0</v>
      </c>
    </row>
    <row r="438" spans="2:14" x14ac:dyDescent="0.25">
      <c r="B438" s="371" t="s">
        <v>218</v>
      </c>
      <c r="C438" s="371" t="s">
        <v>219</v>
      </c>
      <c r="D438" s="371" t="s">
        <v>39</v>
      </c>
      <c r="E438" s="371" t="s">
        <v>1906</v>
      </c>
      <c r="F438" s="360">
        <v>1</v>
      </c>
      <c r="G438" s="360">
        <v>0</v>
      </c>
      <c r="H438" s="360">
        <v>0</v>
      </c>
      <c r="I438" s="360">
        <v>1</v>
      </c>
      <c r="J438" s="360">
        <v>0</v>
      </c>
      <c r="K438" s="360">
        <v>0</v>
      </c>
      <c r="L438" s="360">
        <v>0</v>
      </c>
      <c r="M438" s="360">
        <v>0</v>
      </c>
      <c r="N438" s="360">
        <v>0</v>
      </c>
    </row>
    <row r="439" spans="2:14" x14ac:dyDescent="0.25">
      <c r="B439" s="371" t="s">
        <v>218</v>
      </c>
      <c r="C439" s="371" t="s">
        <v>219</v>
      </c>
      <c r="D439" s="371" t="s">
        <v>39</v>
      </c>
      <c r="E439" s="371" t="s">
        <v>3159</v>
      </c>
      <c r="F439" s="360">
        <v>1</v>
      </c>
      <c r="G439" s="360">
        <v>1</v>
      </c>
      <c r="H439" s="360">
        <v>0</v>
      </c>
      <c r="I439" s="360">
        <v>0</v>
      </c>
      <c r="J439" s="360">
        <v>0</v>
      </c>
      <c r="K439" s="360">
        <v>0</v>
      </c>
      <c r="L439" s="360">
        <v>0</v>
      </c>
      <c r="M439" s="360">
        <v>0</v>
      </c>
      <c r="N439" s="360">
        <v>0</v>
      </c>
    </row>
    <row r="440" spans="2:14" x14ac:dyDescent="0.25">
      <c r="B440" s="371" t="s">
        <v>218</v>
      </c>
      <c r="C440" s="371" t="s">
        <v>219</v>
      </c>
      <c r="D440" s="371" t="s">
        <v>39</v>
      </c>
      <c r="E440" s="371" t="s">
        <v>2709</v>
      </c>
      <c r="F440" s="360">
        <v>4</v>
      </c>
      <c r="G440" s="360">
        <v>2</v>
      </c>
      <c r="H440" s="360">
        <v>0</v>
      </c>
      <c r="I440" s="360">
        <v>2</v>
      </c>
      <c r="J440" s="360">
        <v>0</v>
      </c>
      <c r="K440" s="360">
        <v>0</v>
      </c>
      <c r="L440" s="360">
        <v>0</v>
      </c>
      <c r="M440" s="360">
        <v>0</v>
      </c>
      <c r="N440" s="360">
        <v>0</v>
      </c>
    </row>
    <row r="441" spans="2:14" x14ac:dyDescent="0.25">
      <c r="B441" s="371" t="s">
        <v>218</v>
      </c>
      <c r="C441" s="371" t="s">
        <v>219</v>
      </c>
      <c r="D441" s="371" t="s">
        <v>39</v>
      </c>
      <c r="E441" s="371" t="s">
        <v>2710</v>
      </c>
      <c r="F441" s="360">
        <v>1</v>
      </c>
      <c r="G441" s="360">
        <v>1</v>
      </c>
      <c r="H441" s="360">
        <v>0</v>
      </c>
      <c r="I441" s="360">
        <v>0</v>
      </c>
      <c r="J441" s="360">
        <v>0</v>
      </c>
      <c r="K441" s="360">
        <v>0</v>
      </c>
      <c r="L441" s="360">
        <v>0</v>
      </c>
      <c r="M441" s="360">
        <v>0</v>
      </c>
      <c r="N441" s="360">
        <v>0</v>
      </c>
    </row>
    <row r="442" spans="2:14" x14ac:dyDescent="0.25">
      <c r="B442" s="371" t="s">
        <v>218</v>
      </c>
      <c r="C442" s="371" t="s">
        <v>219</v>
      </c>
      <c r="D442" s="371" t="s">
        <v>39</v>
      </c>
      <c r="E442" s="371" t="s">
        <v>543</v>
      </c>
      <c r="F442" s="360">
        <v>66</v>
      </c>
      <c r="G442" s="360">
        <v>42</v>
      </c>
      <c r="H442" s="360">
        <v>2</v>
      </c>
      <c r="I442" s="360">
        <v>9</v>
      </c>
      <c r="J442" s="360">
        <v>0</v>
      </c>
      <c r="K442" s="360">
        <v>9</v>
      </c>
      <c r="L442" s="360">
        <v>0</v>
      </c>
      <c r="M442" s="360">
        <v>2</v>
      </c>
      <c r="N442" s="360">
        <v>2</v>
      </c>
    </row>
    <row r="443" spans="2:14" x14ac:dyDescent="0.25">
      <c r="B443" s="371" t="s">
        <v>218</v>
      </c>
      <c r="C443" s="371" t="s">
        <v>219</v>
      </c>
      <c r="D443" s="371" t="s">
        <v>39</v>
      </c>
      <c r="E443" s="371" t="s">
        <v>2900</v>
      </c>
      <c r="F443" s="360">
        <v>1</v>
      </c>
      <c r="G443" s="360">
        <v>0</v>
      </c>
      <c r="H443" s="360">
        <v>0</v>
      </c>
      <c r="I443" s="360">
        <v>0</v>
      </c>
      <c r="J443" s="360">
        <v>0</v>
      </c>
      <c r="K443" s="360">
        <v>1</v>
      </c>
      <c r="L443" s="360">
        <v>0</v>
      </c>
      <c r="M443" s="360">
        <v>0</v>
      </c>
      <c r="N443" s="360">
        <v>0</v>
      </c>
    </row>
    <row r="444" spans="2:14" x14ac:dyDescent="0.25">
      <c r="B444" s="371" t="s">
        <v>218</v>
      </c>
      <c r="C444" s="371" t="s">
        <v>219</v>
      </c>
      <c r="D444" s="371" t="s">
        <v>39</v>
      </c>
      <c r="E444" s="371" t="s">
        <v>3528</v>
      </c>
      <c r="F444" s="360">
        <v>2</v>
      </c>
      <c r="G444" s="360">
        <v>1</v>
      </c>
      <c r="H444" s="360">
        <v>0</v>
      </c>
      <c r="I444" s="360">
        <v>0</v>
      </c>
      <c r="J444" s="360">
        <v>1</v>
      </c>
      <c r="K444" s="360">
        <v>0</v>
      </c>
      <c r="L444" s="360">
        <v>0</v>
      </c>
      <c r="M444" s="360">
        <v>0</v>
      </c>
      <c r="N444" s="360">
        <v>0</v>
      </c>
    </row>
    <row r="445" spans="2:14" x14ac:dyDescent="0.25">
      <c r="B445" s="371" t="s">
        <v>218</v>
      </c>
      <c r="C445" s="371" t="s">
        <v>219</v>
      </c>
      <c r="D445" s="371" t="s">
        <v>39</v>
      </c>
      <c r="E445" s="371" t="s">
        <v>544</v>
      </c>
      <c r="F445" s="360">
        <v>73</v>
      </c>
      <c r="G445" s="360">
        <v>25</v>
      </c>
      <c r="H445" s="360">
        <v>9</v>
      </c>
      <c r="I445" s="360">
        <v>9</v>
      </c>
      <c r="J445" s="360">
        <v>0</v>
      </c>
      <c r="K445" s="360">
        <v>17</v>
      </c>
      <c r="L445" s="360">
        <v>0</v>
      </c>
      <c r="M445" s="360">
        <v>8</v>
      </c>
      <c r="N445" s="360">
        <v>5</v>
      </c>
    </row>
    <row r="446" spans="2:14" x14ac:dyDescent="0.25">
      <c r="B446" s="371" t="s">
        <v>218</v>
      </c>
      <c r="C446" s="371" t="s">
        <v>219</v>
      </c>
      <c r="D446" s="371" t="s">
        <v>39</v>
      </c>
      <c r="E446" s="371" t="s">
        <v>545</v>
      </c>
      <c r="F446" s="360">
        <v>17</v>
      </c>
      <c r="G446" s="360">
        <v>7</v>
      </c>
      <c r="H446" s="360">
        <v>1</v>
      </c>
      <c r="I446" s="360">
        <v>6</v>
      </c>
      <c r="J446" s="360">
        <v>0</v>
      </c>
      <c r="K446" s="360">
        <v>2</v>
      </c>
      <c r="L446" s="360">
        <v>0</v>
      </c>
      <c r="M446" s="360">
        <v>0</v>
      </c>
      <c r="N446" s="360">
        <v>1</v>
      </c>
    </row>
    <row r="447" spans="2:14" x14ac:dyDescent="0.25">
      <c r="B447" s="371" t="s">
        <v>218</v>
      </c>
      <c r="C447" s="371" t="s">
        <v>219</v>
      </c>
      <c r="D447" s="371" t="s">
        <v>39</v>
      </c>
      <c r="E447" s="371" t="s">
        <v>546</v>
      </c>
      <c r="F447" s="360">
        <v>15</v>
      </c>
      <c r="G447" s="360">
        <v>5</v>
      </c>
      <c r="H447" s="360">
        <v>0</v>
      </c>
      <c r="I447" s="360">
        <v>1</v>
      </c>
      <c r="J447" s="360">
        <v>0</v>
      </c>
      <c r="K447" s="360">
        <v>9</v>
      </c>
      <c r="L447" s="360">
        <v>0</v>
      </c>
      <c r="M447" s="360">
        <v>0</v>
      </c>
      <c r="N447" s="360">
        <v>0</v>
      </c>
    </row>
    <row r="448" spans="2:14" x14ac:dyDescent="0.25">
      <c r="B448" s="371" t="s">
        <v>218</v>
      </c>
      <c r="C448" s="371" t="s">
        <v>219</v>
      </c>
      <c r="D448" s="371" t="s">
        <v>39</v>
      </c>
      <c r="E448" s="371" t="s">
        <v>547</v>
      </c>
      <c r="F448" s="360">
        <v>19</v>
      </c>
      <c r="G448" s="360">
        <v>13</v>
      </c>
      <c r="H448" s="360">
        <v>0</v>
      </c>
      <c r="I448" s="360">
        <v>1</v>
      </c>
      <c r="J448" s="360">
        <v>0</v>
      </c>
      <c r="K448" s="360">
        <v>5</v>
      </c>
      <c r="L448" s="360">
        <v>0</v>
      </c>
      <c r="M448" s="360">
        <v>0</v>
      </c>
      <c r="N448" s="360">
        <v>0</v>
      </c>
    </row>
    <row r="449" spans="2:14" x14ac:dyDescent="0.25">
      <c r="B449" s="371" t="s">
        <v>218</v>
      </c>
      <c r="C449" s="371" t="s">
        <v>219</v>
      </c>
      <c r="D449" s="371" t="s">
        <v>39</v>
      </c>
      <c r="E449" s="371" t="s">
        <v>2686</v>
      </c>
      <c r="F449" s="360">
        <v>3</v>
      </c>
      <c r="G449" s="360">
        <v>0</v>
      </c>
      <c r="H449" s="360">
        <v>0</v>
      </c>
      <c r="I449" s="360">
        <v>1</v>
      </c>
      <c r="J449" s="360">
        <v>1</v>
      </c>
      <c r="K449" s="360">
        <v>1</v>
      </c>
      <c r="L449" s="360">
        <v>0</v>
      </c>
      <c r="M449" s="360">
        <v>0</v>
      </c>
      <c r="N449" s="360">
        <v>0</v>
      </c>
    </row>
    <row r="450" spans="2:14" x14ac:dyDescent="0.25">
      <c r="B450" s="371" t="s">
        <v>218</v>
      </c>
      <c r="C450" s="371" t="s">
        <v>219</v>
      </c>
      <c r="D450" s="371" t="s">
        <v>39</v>
      </c>
      <c r="E450" s="371" t="s">
        <v>548</v>
      </c>
      <c r="F450" s="360">
        <v>139</v>
      </c>
      <c r="G450" s="360">
        <v>82</v>
      </c>
      <c r="H450" s="360">
        <v>11</v>
      </c>
      <c r="I450" s="360">
        <v>23</v>
      </c>
      <c r="J450" s="360">
        <v>0</v>
      </c>
      <c r="K450" s="360">
        <v>5</v>
      </c>
      <c r="L450" s="360">
        <v>1</v>
      </c>
      <c r="M450" s="360">
        <v>10</v>
      </c>
      <c r="N450" s="360">
        <v>7</v>
      </c>
    </row>
    <row r="451" spans="2:14" x14ac:dyDescent="0.25">
      <c r="B451" s="371" t="s">
        <v>218</v>
      </c>
      <c r="C451" s="371" t="s">
        <v>219</v>
      </c>
      <c r="D451" s="371" t="s">
        <v>39</v>
      </c>
      <c r="E451" s="371" t="s">
        <v>549</v>
      </c>
      <c r="F451" s="360">
        <v>43</v>
      </c>
      <c r="G451" s="360">
        <v>15</v>
      </c>
      <c r="H451" s="360">
        <v>7</v>
      </c>
      <c r="I451" s="360">
        <v>3</v>
      </c>
      <c r="J451" s="360">
        <v>0</v>
      </c>
      <c r="K451" s="360">
        <v>12</v>
      </c>
      <c r="L451" s="360">
        <v>0</v>
      </c>
      <c r="M451" s="360">
        <v>0</v>
      </c>
      <c r="N451" s="360">
        <v>6</v>
      </c>
    </row>
    <row r="452" spans="2:14" x14ac:dyDescent="0.25">
      <c r="B452" s="371" t="s">
        <v>218</v>
      </c>
      <c r="C452" s="371" t="s">
        <v>219</v>
      </c>
      <c r="D452" s="371" t="s">
        <v>39</v>
      </c>
      <c r="E452" s="371" t="s">
        <v>550</v>
      </c>
      <c r="F452" s="360">
        <v>1</v>
      </c>
      <c r="G452" s="360">
        <v>0</v>
      </c>
      <c r="H452" s="360">
        <v>0</v>
      </c>
      <c r="I452" s="360">
        <v>0</v>
      </c>
      <c r="J452" s="360">
        <v>1</v>
      </c>
      <c r="K452" s="360">
        <v>0</v>
      </c>
      <c r="L452" s="360">
        <v>0</v>
      </c>
      <c r="M452" s="360">
        <v>0</v>
      </c>
      <c r="N452" s="360">
        <v>0</v>
      </c>
    </row>
    <row r="453" spans="2:14" x14ac:dyDescent="0.25">
      <c r="B453" s="371" t="s">
        <v>218</v>
      </c>
      <c r="C453" s="371" t="s">
        <v>219</v>
      </c>
      <c r="D453" s="371" t="s">
        <v>39</v>
      </c>
      <c r="E453" s="371" t="s">
        <v>551</v>
      </c>
      <c r="F453" s="360">
        <v>2</v>
      </c>
      <c r="G453" s="360">
        <v>0</v>
      </c>
      <c r="H453" s="360">
        <v>0</v>
      </c>
      <c r="I453" s="360">
        <v>1</v>
      </c>
      <c r="J453" s="360">
        <v>0</v>
      </c>
      <c r="K453" s="360">
        <v>0</v>
      </c>
      <c r="L453" s="360">
        <v>0</v>
      </c>
      <c r="M453" s="360">
        <v>0</v>
      </c>
      <c r="N453" s="360">
        <v>1</v>
      </c>
    </row>
    <row r="454" spans="2:14" x14ac:dyDescent="0.25">
      <c r="B454" s="371" t="s">
        <v>218</v>
      </c>
      <c r="C454" s="371" t="s">
        <v>219</v>
      </c>
      <c r="D454" s="371" t="s">
        <v>39</v>
      </c>
      <c r="E454" s="371" t="s">
        <v>552</v>
      </c>
      <c r="F454" s="360">
        <v>43</v>
      </c>
      <c r="G454" s="360">
        <v>25</v>
      </c>
      <c r="H454" s="360">
        <v>3</v>
      </c>
      <c r="I454" s="360">
        <v>8</v>
      </c>
      <c r="J454" s="360">
        <v>0</v>
      </c>
      <c r="K454" s="360">
        <v>4</v>
      </c>
      <c r="L454" s="360">
        <v>0</v>
      </c>
      <c r="M454" s="360">
        <v>0</v>
      </c>
      <c r="N454" s="360">
        <v>3</v>
      </c>
    </row>
    <row r="455" spans="2:14" x14ac:dyDescent="0.25">
      <c r="B455" s="371" t="s">
        <v>218</v>
      </c>
      <c r="C455" s="371" t="s">
        <v>219</v>
      </c>
      <c r="D455" s="371" t="s">
        <v>39</v>
      </c>
      <c r="E455" s="371" t="s">
        <v>2711</v>
      </c>
      <c r="F455" s="360">
        <v>2</v>
      </c>
      <c r="G455" s="360">
        <v>2</v>
      </c>
      <c r="H455" s="360">
        <v>0</v>
      </c>
      <c r="I455" s="360">
        <v>0</v>
      </c>
      <c r="J455" s="360">
        <v>0</v>
      </c>
      <c r="K455" s="360">
        <v>0</v>
      </c>
      <c r="L455" s="360">
        <v>0</v>
      </c>
      <c r="M455" s="360">
        <v>0</v>
      </c>
      <c r="N455" s="360">
        <v>0</v>
      </c>
    </row>
    <row r="456" spans="2:14" x14ac:dyDescent="0.25">
      <c r="B456" s="371" t="s">
        <v>218</v>
      </c>
      <c r="C456" s="371" t="s">
        <v>219</v>
      </c>
      <c r="D456" s="371" t="s">
        <v>39</v>
      </c>
      <c r="E456" s="371" t="s">
        <v>3760</v>
      </c>
      <c r="F456" s="360">
        <v>7</v>
      </c>
      <c r="G456" s="360">
        <v>7</v>
      </c>
      <c r="H456" s="360">
        <v>0</v>
      </c>
      <c r="I456" s="360">
        <v>0</v>
      </c>
      <c r="J456" s="360">
        <v>0</v>
      </c>
      <c r="K456" s="360">
        <v>0</v>
      </c>
      <c r="L456" s="360">
        <v>0</v>
      </c>
      <c r="M456" s="360">
        <v>0</v>
      </c>
      <c r="N456" s="360">
        <v>0</v>
      </c>
    </row>
    <row r="457" spans="2:14" x14ac:dyDescent="0.25">
      <c r="B457" s="371" t="s">
        <v>218</v>
      </c>
      <c r="C457" s="371" t="s">
        <v>219</v>
      </c>
      <c r="D457" s="371" t="s">
        <v>55</v>
      </c>
      <c r="E457" s="371" t="s">
        <v>864</v>
      </c>
      <c r="F457" s="360">
        <v>35</v>
      </c>
      <c r="G457" s="360">
        <v>6</v>
      </c>
      <c r="H457" s="360">
        <v>0</v>
      </c>
      <c r="I457" s="360">
        <v>7</v>
      </c>
      <c r="J457" s="360">
        <v>0</v>
      </c>
      <c r="K457" s="360">
        <v>4</v>
      </c>
      <c r="L457" s="360">
        <v>0</v>
      </c>
      <c r="M457" s="360">
        <v>17</v>
      </c>
      <c r="N457" s="360">
        <v>1</v>
      </c>
    </row>
    <row r="458" spans="2:14" x14ac:dyDescent="0.25">
      <c r="B458" s="371" t="s">
        <v>218</v>
      </c>
      <c r="C458" s="371" t="s">
        <v>219</v>
      </c>
      <c r="D458" s="371" t="s">
        <v>55</v>
      </c>
      <c r="E458" s="371" t="s">
        <v>152</v>
      </c>
      <c r="F458" s="360">
        <v>1024</v>
      </c>
      <c r="G458" s="360">
        <v>494</v>
      </c>
      <c r="H458" s="360">
        <v>44</v>
      </c>
      <c r="I458" s="360">
        <v>148</v>
      </c>
      <c r="J458" s="360">
        <v>4</v>
      </c>
      <c r="K458" s="360">
        <v>190</v>
      </c>
      <c r="L458" s="360">
        <v>0</v>
      </c>
      <c r="M458" s="360">
        <v>108</v>
      </c>
      <c r="N458" s="360">
        <v>36</v>
      </c>
    </row>
    <row r="459" spans="2:14" x14ac:dyDescent="0.25">
      <c r="B459" s="371" t="s">
        <v>218</v>
      </c>
      <c r="C459" s="371" t="s">
        <v>219</v>
      </c>
      <c r="D459" s="371" t="s">
        <v>55</v>
      </c>
      <c r="E459" s="371" t="s">
        <v>865</v>
      </c>
      <c r="F459" s="360">
        <v>108</v>
      </c>
      <c r="G459" s="360">
        <v>31</v>
      </c>
      <c r="H459" s="360">
        <v>0</v>
      </c>
      <c r="I459" s="360">
        <v>11</v>
      </c>
      <c r="J459" s="360">
        <v>1</v>
      </c>
      <c r="K459" s="360">
        <v>5</v>
      </c>
      <c r="L459" s="360">
        <v>0</v>
      </c>
      <c r="M459" s="360">
        <v>59</v>
      </c>
      <c r="N459" s="360">
        <v>1</v>
      </c>
    </row>
    <row r="460" spans="2:14" x14ac:dyDescent="0.25">
      <c r="B460" s="371" t="s">
        <v>218</v>
      </c>
      <c r="C460" s="371" t="s">
        <v>219</v>
      </c>
      <c r="D460" s="371" t="s">
        <v>55</v>
      </c>
      <c r="E460" s="371" t="s">
        <v>866</v>
      </c>
      <c r="F460" s="360">
        <v>97</v>
      </c>
      <c r="G460" s="360">
        <v>31</v>
      </c>
      <c r="H460" s="360">
        <v>1</v>
      </c>
      <c r="I460" s="360">
        <v>5</v>
      </c>
      <c r="J460" s="360">
        <v>0</v>
      </c>
      <c r="K460" s="360">
        <v>8</v>
      </c>
      <c r="L460" s="360">
        <v>0</v>
      </c>
      <c r="M460" s="360">
        <v>49</v>
      </c>
      <c r="N460" s="360">
        <v>3</v>
      </c>
    </row>
    <row r="461" spans="2:14" x14ac:dyDescent="0.25">
      <c r="B461" s="371" t="s">
        <v>218</v>
      </c>
      <c r="C461" s="371" t="s">
        <v>219</v>
      </c>
      <c r="D461" s="371" t="s">
        <v>55</v>
      </c>
      <c r="E461" s="371" t="s">
        <v>2239</v>
      </c>
      <c r="F461" s="360">
        <v>21</v>
      </c>
      <c r="G461" s="360">
        <v>9</v>
      </c>
      <c r="H461" s="360">
        <v>1</v>
      </c>
      <c r="I461" s="360">
        <v>6</v>
      </c>
      <c r="J461" s="360">
        <v>0</v>
      </c>
      <c r="K461" s="360">
        <v>2</v>
      </c>
      <c r="L461" s="360">
        <v>0</v>
      </c>
      <c r="M461" s="360">
        <v>1</v>
      </c>
      <c r="N461" s="360">
        <v>2</v>
      </c>
    </row>
    <row r="462" spans="2:14" x14ac:dyDescent="0.25">
      <c r="B462" s="371" t="s">
        <v>218</v>
      </c>
      <c r="C462" s="371" t="s">
        <v>219</v>
      </c>
      <c r="D462" s="371" t="s">
        <v>56</v>
      </c>
      <c r="E462" s="371" t="s">
        <v>2040</v>
      </c>
      <c r="F462" s="360">
        <v>41916</v>
      </c>
      <c r="G462" s="360">
        <v>15067</v>
      </c>
      <c r="H462" s="360">
        <v>1730</v>
      </c>
      <c r="I462" s="360">
        <v>1818</v>
      </c>
      <c r="J462" s="360">
        <v>36</v>
      </c>
      <c r="K462" s="360">
        <v>7069</v>
      </c>
      <c r="L462" s="360">
        <v>105</v>
      </c>
      <c r="M462" s="360">
        <v>13702</v>
      </c>
      <c r="N462" s="360">
        <v>2389</v>
      </c>
    </row>
    <row r="463" spans="2:14" x14ac:dyDescent="0.25">
      <c r="B463" s="371" t="s">
        <v>218</v>
      </c>
      <c r="C463" s="371" t="s">
        <v>219</v>
      </c>
      <c r="D463" s="371" t="s">
        <v>56</v>
      </c>
      <c r="E463" s="371" t="s">
        <v>2241</v>
      </c>
      <c r="F463" s="360">
        <v>2560</v>
      </c>
      <c r="G463" s="360">
        <v>661</v>
      </c>
      <c r="H463" s="360">
        <v>2</v>
      </c>
      <c r="I463" s="360">
        <v>31</v>
      </c>
      <c r="J463" s="360">
        <v>0</v>
      </c>
      <c r="K463" s="360">
        <v>37</v>
      </c>
      <c r="L463" s="360">
        <v>0</v>
      </c>
      <c r="M463" s="360">
        <v>1724</v>
      </c>
      <c r="N463" s="360">
        <v>105</v>
      </c>
    </row>
    <row r="464" spans="2:14" x14ac:dyDescent="0.25">
      <c r="B464" s="371" t="s">
        <v>218</v>
      </c>
      <c r="C464" s="371" t="s">
        <v>219</v>
      </c>
      <c r="D464" s="371" t="s">
        <v>56</v>
      </c>
      <c r="E464" s="371" t="s">
        <v>867</v>
      </c>
      <c r="F464" s="360">
        <v>151</v>
      </c>
      <c r="G464" s="360">
        <v>26</v>
      </c>
      <c r="H464" s="360">
        <v>0</v>
      </c>
      <c r="I464" s="360">
        <v>38</v>
      </c>
      <c r="J464" s="360">
        <v>0</v>
      </c>
      <c r="K464" s="360">
        <v>12</v>
      </c>
      <c r="L464" s="360">
        <v>0</v>
      </c>
      <c r="M464" s="360">
        <v>71</v>
      </c>
      <c r="N464" s="360">
        <v>4</v>
      </c>
    </row>
    <row r="465" spans="2:14" x14ac:dyDescent="0.25">
      <c r="B465" s="371" t="s">
        <v>218</v>
      </c>
      <c r="C465" s="371" t="s">
        <v>224</v>
      </c>
      <c r="D465" s="371" t="s">
        <v>58</v>
      </c>
      <c r="E465" s="371" t="s">
        <v>898</v>
      </c>
      <c r="F465" s="360">
        <v>57</v>
      </c>
      <c r="G465" s="360">
        <v>29</v>
      </c>
      <c r="H465" s="360">
        <v>0</v>
      </c>
      <c r="I465" s="360">
        <v>3</v>
      </c>
      <c r="J465" s="360">
        <v>0</v>
      </c>
      <c r="K465" s="360">
        <v>3</v>
      </c>
      <c r="L465" s="360">
        <v>1</v>
      </c>
      <c r="M465" s="360">
        <v>0</v>
      </c>
      <c r="N465" s="360">
        <v>21</v>
      </c>
    </row>
    <row r="466" spans="2:14" x14ac:dyDescent="0.25">
      <c r="B466" s="371" t="s">
        <v>218</v>
      </c>
      <c r="C466" s="371" t="s">
        <v>224</v>
      </c>
      <c r="D466" s="371" t="s">
        <v>58</v>
      </c>
      <c r="E466" s="371" t="s">
        <v>899</v>
      </c>
      <c r="F466" s="360">
        <v>596</v>
      </c>
      <c r="G466" s="360">
        <v>102</v>
      </c>
      <c r="H466" s="360">
        <v>11</v>
      </c>
      <c r="I466" s="360">
        <v>33</v>
      </c>
      <c r="J466" s="360">
        <v>0</v>
      </c>
      <c r="K466" s="360">
        <v>33</v>
      </c>
      <c r="L466" s="360">
        <v>0</v>
      </c>
      <c r="M466" s="360">
        <v>303</v>
      </c>
      <c r="N466" s="360">
        <v>114</v>
      </c>
    </row>
    <row r="467" spans="2:14" x14ac:dyDescent="0.25">
      <c r="B467" s="371" t="s">
        <v>218</v>
      </c>
      <c r="C467" s="371" t="s">
        <v>224</v>
      </c>
      <c r="D467" s="371" t="s">
        <v>58</v>
      </c>
      <c r="E467" s="371" t="s">
        <v>154</v>
      </c>
      <c r="F467" s="360">
        <v>414</v>
      </c>
      <c r="G467" s="360">
        <v>209</v>
      </c>
      <c r="H467" s="360">
        <v>19</v>
      </c>
      <c r="I467" s="360">
        <v>58</v>
      </c>
      <c r="J467" s="360">
        <v>4</v>
      </c>
      <c r="K467" s="360">
        <v>101</v>
      </c>
      <c r="L467" s="360">
        <v>4</v>
      </c>
      <c r="M467" s="360">
        <v>0</v>
      </c>
      <c r="N467" s="360">
        <v>19</v>
      </c>
    </row>
    <row r="468" spans="2:14" x14ac:dyDescent="0.25">
      <c r="B468" s="371" t="s">
        <v>218</v>
      </c>
      <c r="C468" s="371" t="s">
        <v>224</v>
      </c>
      <c r="D468" s="371" t="s">
        <v>58</v>
      </c>
      <c r="E468" s="371" t="s">
        <v>2242</v>
      </c>
      <c r="F468" s="360">
        <v>17</v>
      </c>
      <c r="G468" s="360">
        <v>11</v>
      </c>
      <c r="H468" s="360">
        <v>1</v>
      </c>
      <c r="I468" s="360">
        <v>2</v>
      </c>
      <c r="J468" s="360">
        <v>1</v>
      </c>
      <c r="K468" s="360">
        <v>2</v>
      </c>
      <c r="L468" s="360">
        <v>0</v>
      </c>
      <c r="M468" s="360">
        <v>0</v>
      </c>
      <c r="N468" s="360">
        <v>0</v>
      </c>
    </row>
    <row r="469" spans="2:14" x14ac:dyDescent="0.25">
      <c r="B469" s="371" t="s">
        <v>218</v>
      </c>
      <c r="C469" s="371" t="s">
        <v>224</v>
      </c>
      <c r="D469" s="371" t="s">
        <v>58</v>
      </c>
      <c r="E469" s="371" t="s">
        <v>2243</v>
      </c>
      <c r="F469" s="360">
        <v>46</v>
      </c>
      <c r="G469" s="360">
        <v>14</v>
      </c>
      <c r="H469" s="360">
        <v>0</v>
      </c>
      <c r="I469" s="360">
        <v>27</v>
      </c>
      <c r="J469" s="360">
        <v>0</v>
      </c>
      <c r="K469" s="360">
        <v>2</v>
      </c>
      <c r="L469" s="360">
        <v>0</v>
      </c>
      <c r="M469" s="360">
        <v>0</v>
      </c>
      <c r="N469" s="360">
        <v>3</v>
      </c>
    </row>
    <row r="470" spans="2:14" x14ac:dyDescent="0.25">
      <c r="B470" s="371" t="s">
        <v>218</v>
      </c>
      <c r="C470" s="371" t="s">
        <v>224</v>
      </c>
      <c r="D470" s="371" t="s">
        <v>58</v>
      </c>
      <c r="E470" s="371" t="s">
        <v>2244</v>
      </c>
      <c r="F470" s="360">
        <v>81</v>
      </c>
      <c r="G470" s="360">
        <v>12</v>
      </c>
      <c r="H470" s="360">
        <v>0</v>
      </c>
      <c r="I470" s="360">
        <v>3</v>
      </c>
      <c r="J470" s="360">
        <v>0</v>
      </c>
      <c r="K470" s="360">
        <v>6</v>
      </c>
      <c r="L470" s="360">
        <v>0</v>
      </c>
      <c r="M470" s="360">
        <v>58</v>
      </c>
      <c r="N470" s="360">
        <v>2</v>
      </c>
    </row>
    <row r="471" spans="2:14" x14ac:dyDescent="0.25">
      <c r="B471" s="371" t="s">
        <v>218</v>
      </c>
      <c r="C471" s="371" t="s">
        <v>224</v>
      </c>
      <c r="D471" s="371" t="s">
        <v>58</v>
      </c>
      <c r="E471" s="371" t="s">
        <v>900</v>
      </c>
      <c r="F471" s="360">
        <v>18</v>
      </c>
      <c r="G471" s="360">
        <v>14</v>
      </c>
      <c r="H471" s="360">
        <v>0</v>
      </c>
      <c r="I471" s="360">
        <v>1</v>
      </c>
      <c r="J471" s="360">
        <v>0</v>
      </c>
      <c r="K471" s="360">
        <v>1</v>
      </c>
      <c r="L471" s="360">
        <v>1</v>
      </c>
      <c r="M471" s="360">
        <v>0</v>
      </c>
      <c r="N471" s="360">
        <v>1</v>
      </c>
    </row>
    <row r="472" spans="2:14" x14ac:dyDescent="0.25">
      <c r="B472" s="371" t="s">
        <v>218</v>
      </c>
      <c r="C472" s="371" t="s">
        <v>224</v>
      </c>
      <c r="D472" s="371" t="s">
        <v>58</v>
      </c>
      <c r="E472" s="371" t="s">
        <v>901</v>
      </c>
      <c r="F472" s="360">
        <v>56</v>
      </c>
      <c r="G472" s="360">
        <v>23</v>
      </c>
      <c r="H472" s="360">
        <v>0</v>
      </c>
      <c r="I472" s="360">
        <v>25</v>
      </c>
      <c r="J472" s="360">
        <v>0</v>
      </c>
      <c r="K472" s="360">
        <v>6</v>
      </c>
      <c r="L472" s="360">
        <v>0</v>
      </c>
      <c r="M472" s="360">
        <v>0</v>
      </c>
      <c r="N472" s="360">
        <v>2</v>
      </c>
    </row>
    <row r="473" spans="2:14" x14ac:dyDescent="0.25">
      <c r="B473" s="371" t="s">
        <v>218</v>
      </c>
      <c r="C473" s="371" t="s">
        <v>224</v>
      </c>
      <c r="D473" s="371" t="s">
        <v>58</v>
      </c>
      <c r="E473" s="371" t="s">
        <v>902</v>
      </c>
      <c r="F473" s="360">
        <v>48</v>
      </c>
      <c r="G473" s="360">
        <v>14</v>
      </c>
      <c r="H473" s="360">
        <v>0</v>
      </c>
      <c r="I473" s="360">
        <v>21</v>
      </c>
      <c r="J473" s="360">
        <v>0</v>
      </c>
      <c r="K473" s="360">
        <v>8</v>
      </c>
      <c r="L473" s="360">
        <v>0</v>
      </c>
      <c r="M473" s="360">
        <v>5</v>
      </c>
      <c r="N473" s="360">
        <v>0</v>
      </c>
    </row>
    <row r="474" spans="2:14" x14ac:dyDescent="0.25">
      <c r="B474" s="371" t="s">
        <v>218</v>
      </c>
      <c r="C474" s="371" t="s">
        <v>224</v>
      </c>
      <c r="D474" s="371" t="s">
        <v>58</v>
      </c>
      <c r="E474" s="371" t="s">
        <v>2245</v>
      </c>
      <c r="F474" s="360">
        <v>30</v>
      </c>
      <c r="G474" s="360">
        <v>23</v>
      </c>
      <c r="H474" s="360">
        <v>2</v>
      </c>
      <c r="I474" s="360">
        <v>2</v>
      </c>
      <c r="J474" s="360">
        <v>0</v>
      </c>
      <c r="K474" s="360">
        <v>1</v>
      </c>
      <c r="L474" s="360">
        <v>1</v>
      </c>
      <c r="M474" s="360">
        <v>0</v>
      </c>
      <c r="N474" s="360">
        <v>1</v>
      </c>
    </row>
    <row r="475" spans="2:14" x14ac:dyDescent="0.25">
      <c r="B475" s="371" t="s">
        <v>218</v>
      </c>
      <c r="C475" s="371" t="s">
        <v>224</v>
      </c>
      <c r="D475" s="371" t="s">
        <v>58</v>
      </c>
      <c r="E475" s="371" t="s">
        <v>2903</v>
      </c>
      <c r="F475" s="360">
        <v>5</v>
      </c>
      <c r="G475" s="360">
        <v>2</v>
      </c>
      <c r="H475" s="360">
        <v>0</v>
      </c>
      <c r="I475" s="360">
        <v>1</v>
      </c>
      <c r="J475" s="360">
        <v>0</v>
      </c>
      <c r="K475" s="360">
        <v>1</v>
      </c>
      <c r="L475" s="360">
        <v>0</v>
      </c>
      <c r="M475" s="360">
        <v>0</v>
      </c>
      <c r="N475" s="360">
        <v>1</v>
      </c>
    </row>
    <row r="476" spans="2:14" x14ac:dyDescent="0.25">
      <c r="B476" s="371" t="s">
        <v>218</v>
      </c>
      <c r="C476" s="371" t="s">
        <v>224</v>
      </c>
      <c r="D476" s="371" t="s">
        <v>58</v>
      </c>
      <c r="E476" s="371" t="s">
        <v>872</v>
      </c>
      <c r="F476" s="360">
        <v>131</v>
      </c>
      <c r="G476" s="360">
        <v>37</v>
      </c>
      <c r="H476" s="360">
        <v>1</v>
      </c>
      <c r="I476" s="360">
        <v>3</v>
      </c>
      <c r="J476" s="360">
        <v>1</v>
      </c>
      <c r="K476" s="360">
        <v>2</v>
      </c>
      <c r="L476" s="360">
        <v>0</v>
      </c>
      <c r="M476" s="360">
        <v>82</v>
      </c>
      <c r="N476" s="360">
        <v>5</v>
      </c>
    </row>
    <row r="477" spans="2:14" x14ac:dyDescent="0.25">
      <c r="B477" s="371" t="s">
        <v>218</v>
      </c>
      <c r="C477" s="371" t="s">
        <v>224</v>
      </c>
      <c r="D477" s="371" t="s">
        <v>58</v>
      </c>
      <c r="E477" s="371" t="s">
        <v>903</v>
      </c>
      <c r="F477" s="360">
        <v>26</v>
      </c>
      <c r="G477" s="360">
        <v>21</v>
      </c>
      <c r="H477" s="360">
        <v>0</v>
      </c>
      <c r="I477" s="360">
        <v>5</v>
      </c>
      <c r="J477" s="360">
        <v>0</v>
      </c>
      <c r="K477" s="360">
        <v>0</v>
      </c>
      <c r="L477" s="360">
        <v>0</v>
      </c>
      <c r="M477" s="360">
        <v>0</v>
      </c>
      <c r="N477" s="360">
        <v>0</v>
      </c>
    </row>
    <row r="478" spans="2:14" x14ac:dyDescent="0.25">
      <c r="B478" s="371" t="s">
        <v>218</v>
      </c>
      <c r="C478" s="371" t="s">
        <v>224</v>
      </c>
      <c r="D478" s="371" t="s">
        <v>58</v>
      </c>
      <c r="E478" s="371" t="s">
        <v>904</v>
      </c>
      <c r="F478" s="360">
        <v>239</v>
      </c>
      <c r="G478" s="360">
        <v>41</v>
      </c>
      <c r="H478" s="360">
        <v>3</v>
      </c>
      <c r="I478" s="360">
        <v>52</v>
      </c>
      <c r="J478" s="360">
        <v>1</v>
      </c>
      <c r="K478" s="360">
        <v>3</v>
      </c>
      <c r="L478" s="360">
        <v>0</v>
      </c>
      <c r="M478" s="360">
        <v>128</v>
      </c>
      <c r="N478" s="360">
        <v>11</v>
      </c>
    </row>
    <row r="479" spans="2:14" x14ac:dyDescent="0.25">
      <c r="B479" s="371" t="s">
        <v>218</v>
      </c>
      <c r="C479" s="371" t="s">
        <v>224</v>
      </c>
      <c r="D479" s="371" t="s">
        <v>58</v>
      </c>
      <c r="E479" s="371" t="s">
        <v>905</v>
      </c>
      <c r="F479" s="360">
        <v>115</v>
      </c>
      <c r="G479" s="360">
        <v>69</v>
      </c>
      <c r="H479" s="360">
        <v>4</v>
      </c>
      <c r="I479" s="360">
        <v>17</v>
      </c>
      <c r="J479" s="360">
        <v>0</v>
      </c>
      <c r="K479" s="360">
        <v>18</v>
      </c>
      <c r="L479" s="360">
        <v>1</v>
      </c>
      <c r="M479" s="360">
        <v>2</v>
      </c>
      <c r="N479" s="360">
        <v>4</v>
      </c>
    </row>
    <row r="480" spans="2:14" x14ac:dyDescent="0.25">
      <c r="B480" s="371" t="s">
        <v>218</v>
      </c>
      <c r="C480" s="371" t="s">
        <v>224</v>
      </c>
      <c r="D480" s="371" t="s">
        <v>58</v>
      </c>
      <c r="E480" s="371" t="s">
        <v>153</v>
      </c>
      <c r="F480" s="360">
        <v>20385</v>
      </c>
      <c r="G480" s="360">
        <v>11296</v>
      </c>
      <c r="H480" s="360">
        <v>923</v>
      </c>
      <c r="I480" s="360">
        <v>2332</v>
      </c>
      <c r="J480" s="360">
        <v>52</v>
      </c>
      <c r="K480" s="360">
        <v>3831</v>
      </c>
      <c r="L480" s="360">
        <v>641</v>
      </c>
      <c r="M480" s="360">
        <v>177</v>
      </c>
      <c r="N480" s="360">
        <v>1133</v>
      </c>
    </row>
    <row r="481" spans="2:14" x14ac:dyDescent="0.25">
      <c r="B481" s="371" t="s">
        <v>218</v>
      </c>
      <c r="C481" s="371" t="s">
        <v>224</v>
      </c>
      <c r="D481" s="371" t="s">
        <v>58</v>
      </c>
      <c r="E481" s="371" t="s">
        <v>2246</v>
      </c>
      <c r="F481" s="360">
        <v>733</v>
      </c>
      <c r="G481" s="360">
        <v>434</v>
      </c>
      <c r="H481" s="360">
        <v>32</v>
      </c>
      <c r="I481" s="360">
        <v>101</v>
      </c>
      <c r="J481" s="360">
        <v>3</v>
      </c>
      <c r="K481" s="360">
        <v>119</v>
      </c>
      <c r="L481" s="360">
        <v>7</v>
      </c>
      <c r="M481" s="360">
        <v>1</v>
      </c>
      <c r="N481" s="360">
        <v>36</v>
      </c>
    </row>
    <row r="482" spans="2:14" x14ac:dyDescent="0.25">
      <c r="B482" s="371" t="s">
        <v>218</v>
      </c>
      <c r="C482" s="371" t="s">
        <v>224</v>
      </c>
      <c r="D482" s="371" t="s">
        <v>59</v>
      </c>
      <c r="E482" s="371" t="s">
        <v>156</v>
      </c>
      <c r="F482" s="360">
        <v>2423</v>
      </c>
      <c r="G482" s="360">
        <v>1493</v>
      </c>
      <c r="H482" s="360">
        <v>58</v>
      </c>
      <c r="I482" s="360">
        <v>294</v>
      </c>
      <c r="J482" s="360">
        <v>27</v>
      </c>
      <c r="K482" s="360">
        <v>409</v>
      </c>
      <c r="L482" s="360">
        <v>34</v>
      </c>
      <c r="M482" s="360">
        <v>6</v>
      </c>
      <c r="N482" s="360">
        <v>102</v>
      </c>
    </row>
    <row r="483" spans="2:14" x14ac:dyDescent="0.25">
      <c r="B483" s="371" t="s">
        <v>218</v>
      </c>
      <c r="C483" s="371" t="s">
        <v>224</v>
      </c>
      <c r="D483" s="371" t="s">
        <v>59</v>
      </c>
      <c r="E483" s="371" t="s">
        <v>907</v>
      </c>
      <c r="F483" s="360">
        <v>17</v>
      </c>
      <c r="G483" s="360">
        <v>8</v>
      </c>
      <c r="H483" s="360">
        <v>0</v>
      </c>
      <c r="I483" s="360">
        <v>4</v>
      </c>
      <c r="J483" s="360">
        <v>0</v>
      </c>
      <c r="K483" s="360">
        <v>5</v>
      </c>
      <c r="L483" s="360">
        <v>0</v>
      </c>
      <c r="M483" s="360">
        <v>0</v>
      </c>
      <c r="N483" s="360">
        <v>0</v>
      </c>
    </row>
    <row r="484" spans="2:14" x14ac:dyDescent="0.25">
      <c r="B484" s="371" t="s">
        <v>218</v>
      </c>
      <c r="C484" s="371" t="s">
        <v>224</v>
      </c>
      <c r="D484" s="371" t="s">
        <v>59</v>
      </c>
      <c r="E484" s="371" t="s">
        <v>155</v>
      </c>
      <c r="F484" s="360">
        <v>207</v>
      </c>
      <c r="G484" s="360">
        <v>120</v>
      </c>
      <c r="H484" s="360">
        <v>8</v>
      </c>
      <c r="I484" s="360">
        <v>42</v>
      </c>
      <c r="J484" s="360">
        <v>1</v>
      </c>
      <c r="K484" s="360">
        <v>26</v>
      </c>
      <c r="L484" s="360">
        <v>0</v>
      </c>
      <c r="M484" s="360">
        <v>0</v>
      </c>
      <c r="N484" s="360">
        <v>10</v>
      </c>
    </row>
    <row r="485" spans="2:14" x14ac:dyDescent="0.25">
      <c r="B485" s="371" t="s">
        <v>218</v>
      </c>
      <c r="C485" s="371" t="s">
        <v>224</v>
      </c>
      <c r="D485" s="371" t="s">
        <v>59</v>
      </c>
      <c r="E485" s="371" t="s">
        <v>908</v>
      </c>
      <c r="F485" s="360">
        <v>22</v>
      </c>
      <c r="G485" s="360">
        <v>10</v>
      </c>
      <c r="H485" s="360">
        <v>0</v>
      </c>
      <c r="I485" s="360">
        <v>2</v>
      </c>
      <c r="J485" s="360">
        <v>0</v>
      </c>
      <c r="K485" s="360">
        <v>7</v>
      </c>
      <c r="L485" s="360">
        <v>0</v>
      </c>
      <c r="M485" s="360">
        <v>0</v>
      </c>
      <c r="N485" s="360">
        <v>3</v>
      </c>
    </row>
    <row r="486" spans="2:14" x14ac:dyDescent="0.25">
      <c r="B486" s="371" t="s">
        <v>218</v>
      </c>
      <c r="C486" s="371" t="s">
        <v>224</v>
      </c>
      <c r="D486" s="371" t="s">
        <v>59</v>
      </c>
      <c r="E486" s="371" t="s">
        <v>909</v>
      </c>
      <c r="F486" s="360">
        <v>17</v>
      </c>
      <c r="G486" s="360">
        <v>8</v>
      </c>
      <c r="H486" s="360">
        <v>2</v>
      </c>
      <c r="I486" s="360">
        <v>2</v>
      </c>
      <c r="J486" s="360">
        <v>0</v>
      </c>
      <c r="K486" s="360">
        <v>0</v>
      </c>
      <c r="L486" s="360">
        <v>0</v>
      </c>
      <c r="M486" s="360">
        <v>0</v>
      </c>
      <c r="N486" s="360">
        <v>5</v>
      </c>
    </row>
    <row r="487" spans="2:14" x14ac:dyDescent="0.25">
      <c r="B487" s="371" t="s">
        <v>218</v>
      </c>
      <c r="C487" s="371" t="s">
        <v>224</v>
      </c>
      <c r="D487" s="371" t="s">
        <v>59</v>
      </c>
      <c r="E487" s="371" t="s">
        <v>910</v>
      </c>
      <c r="F487" s="360">
        <v>1167</v>
      </c>
      <c r="G487" s="360">
        <v>572</v>
      </c>
      <c r="H487" s="360">
        <v>57</v>
      </c>
      <c r="I487" s="360">
        <v>188</v>
      </c>
      <c r="J487" s="360">
        <v>8</v>
      </c>
      <c r="K487" s="360">
        <v>271</v>
      </c>
      <c r="L487" s="360">
        <v>12</v>
      </c>
      <c r="M487" s="360">
        <v>3</v>
      </c>
      <c r="N487" s="360">
        <v>56</v>
      </c>
    </row>
    <row r="488" spans="2:14" x14ac:dyDescent="0.25">
      <c r="B488" s="371" t="s">
        <v>218</v>
      </c>
      <c r="C488" s="371" t="s">
        <v>224</v>
      </c>
      <c r="D488" s="371" t="s">
        <v>59</v>
      </c>
      <c r="E488" s="371" t="s">
        <v>2247</v>
      </c>
      <c r="F488" s="360">
        <v>23</v>
      </c>
      <c r="G488" s="360">
        <v>13</v>
      </c>
      <c r="H488" s="360">
        <v>0</v>
      </c>
      <c r="I488" s="360">
        <v>9</v>
      </c>
      <c r="J488" s="360">
        <v>0</v>
      </c>
      <c r="K488" s="360">
        <v>1</v>
      </c>
      <c r="L488" s="360">
        <v>0</v>
      </c>
      <c r="M488" s="360">
        <v>0</v>
      </c>
      <c r="N488" s="360">
        <v>0</v>
      </c>
    </row>
    <row r="489" spans="2:14" x14ac:dyDescent="0.25">
      <c r="B489" s="371" t="s">
        <v>218</v>
      </c>
      <c r="C489" s="371" t="s">
        <v>224</v>
      </c>
      <c r="D489" s="371" t="s">
        <v>59</v>
      </c>
      <c r="E489" s="371" t="s">
        <v>911</v>
      </c>
      <c r="F489" s="360">
        <v>21</v>
      </c>
      <c r="G489" s="360">
        <v>10</v>
      </c>
      <c r="H489" s="360">
        <v>0</v>
      </c>
      <c r="I489" s="360">
        <v>6</v>
      </c>
      <c r="J489" s="360">
        <v>0</v>
      </c>
      <c r="K489" s="360">
        <v>1</v>
      </c>
      <c r="L489" s="360">
        <v>0</v>
      </c>
      <c r="M489" s="360">
        <v>0</v>
      </c>
      <c r="N489" s="360">
        <v>4</v>
      </c>
    </row>
    <row r="490" spans="2:14" x14ac:dyDescent="0.25">
      <c r="B490" s="371" t="s">
        <v>218</v>
      </c>
      <c r="C490" s="371" t="s">
        <v>224</v>
      </c>
      <c r="D490" s="371" t="s">
        <v>60</v>
      </c>
      <c r="E490" s="371" t="s">
        <v>2591</v>
      </c>
      <c r="F490" s="360">
        <v>8</v>
      </c>
      <c r="G490" s="360">
        <v>1</v>
      </c>
      <c r="H490" s="360">
        <v>2</v>
      </c>
      <c r="I490" s="360">
        <v>0</v>
      </c>
      <c r="J490" s="360">
        <v>0</v>
      </c>
      <c r="K490" s="360">
        <v>1</v>
      </c>
      <c r="L490" s="360">
        <v>0</v>
      </c>
      <c r="M490" s="360">
        <v>4</v>
      </c>
      <c r="N490" s="360">
        <v>0</v>
      </c>
    </row>
    <row r="491" spans="2:14" x14ac:dyDescent="0.25">
      <c r="B491" s="371" t="s">
        <v>218</v>
      </c>
      <c r="C491" s="371" t="s">
        <v>224</v>
      </c>
      <c r="D491" s="371" t="s">
        <v>60</v>
      </c>
      <c r="E491" s="371" t="s">
        <v>3529</v>
      </c>
      <c r="F491" s="360">
        <v>2</v>
      </c>
      <c r="G491" s="360">
        <v>2</v>
      </c>
      <c r="H491" s="360">
        <v>0</v>
      </c>
      <c r="I491" s="360">
        <v>0</v>
      </c>
      <c r="J491" s="360">
        <v>0</v>
      </c>
      <c r="K491" s="360">
        <v>0</v>
      </c>
      <c r="L491" s="360">
        <v>0</v>
      </c>
      <c r="M491" s="360">
        <v>0</v>
      </c>
      <c r="N491" s="360">
        <v>0</v>
      </c>
    </row>
    <row r="492" spans="2:14" x14ac:dyDescent="0.25">
      <c r="B492" s="371" t="s">
        <v>218</v>
      </c>
      <c r="C492" s="371" t="s">
        <v>224</v>
      </c>
      <c r="D492" s="371" t="s">
        <v>60</v>
      </c>
      <c r="E492" s="371" t="s">
        <v>2248</v>
      </c>
      <c r="F492" s="360">
        <v>7</v>
      </c>
      <c r="G492" s="360">
        <v>3</v>
      </c>
      <c r="H492" s="360">
        <v>1</v>
      </c>
      <c r="I492" s="360">
        <v>0</v>
      </c>
      <c r="J492" s="360">
        <v>0</v>
      </c>
      <c r="K492" s="360">
        <v>1</v>
      </c>
      <c r="L492" s="360">
        <v>0</v>
      </c>
      <c r="M492" s="360">
        <v>0</v>
      </c>
      <c r="N492" s="360">
        <v>2</v>
      </c>
    </row>
    <row r="493" spans="2:14" x14ac:dyDescent="0.25">
      <c r="B493" s="371" t="s">
        <v>218</v>
      </c>
      <c r="C493" s="371" t="s">
        <v>224</v>
      </c>
      <c r="D493" s="371" t="s">
        <v>60</v>
      </c>
      <c r="E493" s="371" t="s">
        <v>912</v>
      </c>
      <c r="F493" s="360">
        <v>29</v>
      </c>
      <c r="G493" s="360">
        <v>3</v>
      </c>
      <c r="H493" s="360">
        <v>1</v>
      </c>
      <c r="I493" s="360">
        <v>4</v>
      </c>
      <c r="J493" s="360">
        <v>0</v>
      </c>
      <c r="K493" s="360">
        <v>1</v>
      </c>
      <c r="L493" s="360">
        <v>0</v>
      </c>
      <c r="M493" s="360">
        <v>19</v>
      </c>
      <c r="N493" s="360">
        <v>1</v>
      </c>
    </row>
    <row r="494" spans="2:14" x14ac:dyDescent="0.25">
      <c r="B494" s="371" t="s">
        <v>218</v>
      </c>
      <c r="C494" s="371" t="s">
        <v>224</v>
      </c>
      <c r="D494" s="371" t="s">
        <v>60</v>
      </c>
      <c r="E494" s="371" t="s">
        <v>913</v>
      </c>
      <c r="F494" s="360">
        <v>38</v>
      </c>
      <c r="G494" s="360">
        <v>5</v>
      </c>
      <c r="H494" s="360">
        <v>1</v>
      </c>
      <c r="I494" s="360">
        <v>2</v>
      </c>
      <c r="J494" s="360">
        <v>0</v>
      </c>
      <c r="K494" s="360">
        <v>1</v>
      </c>
      <c r="L494" s="360">
        <v>0</v>
      </c>
      <c r="M494" s="360">
        <v>29</v>
      </c>
      <c r="N494" s="360">
        <v>0</v>
      </c>
    </row>
    <row r="495" spans="2:14" x14ac:dyDescent="0.25">
      <c r="B495" s="371" t="s">
        <v>218</v>
      </c>
      <c r="C495" s="371" t="s">
        <v>224</v>
      </c>
      <c r="D495" s="371" t="s">
        <v>60</v>
      </c>
      <c r="E495" s="371" t="s">
        <v>914</v>
      </c>
      <c r="F495" s="360">
        <v>14</v>
      </c>
      <c r="G495" s="360">
        <v>7</v>
      </c>
      <c r="H495" s="360">
        <v>2</v>
      </c>
      <c r="I495" s="360">
        <v>4</v>
      </c>
      <c r="J495" s="360">
        <v>0</v>
      </c>
      <c r="K495" s="360">
        <v>1</v>
      </c>
      <c r="L495" s="360">
        <v>0</v>
      </c>
      <c r="M495" s="360">
        <v>0</v>
      </c>
      <c r="N495" s="360">
        <v>0</v>
      </c>
    </row>
    <row r="496" spans="2:14" x14ac:dyDescent="0.25">
      <c r="B496" s="371" t="s">
        <v>218</v>
      </c>
      <c r="C496" s="371" t="s">
        <v>224</v>
      </c>
      <c r="D496" s="371" t="s">
        <v>60</v>
      </c>
      <c r="E496" s="371" t="s">
        <v>2904</v>
      </c>
      <c r="F496" s="360">
        <v>4</v>
      </c>
      <c r="G496" s="360">
        <v>3</v>
      </c>
      <c r="H496" s="360">
        <v>1</v>
      </c>
      <c r="I496" s="360">
        <v>0</v>
      </c>
      <c r="J496" s="360">
        <v>0</v>
      </c>
      <c r="K496" s="360">
        <v>0</v>
      </c>
      <c r="L496" s="360">
        <v>0</v>
      </c>
      <c r="M496" s="360">
        <v>0</v>
      </c>
      <c r="N496" s="360">
        <v>0</v>
      </c>
    </row>
    <row r="497" spans="2:14" x14ac:dyDescent="0.25">
      <c r="B497" s="371" t="s">
        <v>218</v>
      </c>
      <c r="C497" s="371" t="s">
        <v>224</v>
      </c>
      <c r="D497" s="371" t="s">
        <v>60</v>
      </c>
      <c r="E497" s="371" t="s">
        <v>915</v>
      </c>
      <c r="F497" s="360">
        <v>225</v>
      </c>
      <c r="G497" s="360">
        <v>152</v>
      </c>
      <c r="H497" s="360">
        <v>4</v>
      </c>
      <c r="I497" s="360">
        <v>34</v>
      </c>
      <c r="J497" s="360">
        <v>0</v>
      </c>
      <c r="K497" s="360">
        <v>22</v>
      </c>
      <c r="L497" s="360">
        <v>0</v>
      </c>
      <c r="M497" s="360">
        <v>2</v>
      </c>
      <c r="N497" s="360">
        <v>11</v>
      </c>
    </row>
    <row r="498" spans="2:14" x14ac:dyDescent="0.25">
      <c r="B498" s="371" t="s">
        <v>218</v>
      </c>
      <c r="C498" s="371" t="s">
        <v>224</v>
      </c>
      <c r="D498" s="371" t="s">
        <v>60</v>
      </c>
      <c r="E498" s="371" t="s">
        <v>2249</v>
      </c>
      <c r="F498" s="360">
        <v>48</v>
      </c>
      <c r="G498" s="360">
        <v>26</v>
      </c>
      <c r="H498" s="360">
        <v>12</v>
      </c>
      <c r="I498" s="360">
        <v>4</v>
      </c>
      <c r="J498" s="360">
        <v>0</v>
      </c>
      <c r="K498" s="360">
        <v>4</v>
      </c>
      <c r="L498" s="360">
        <v>0</v>
      </c>
      <c r="M498" s="360">
        <v>1</v>
      </c>
      <c r="N498" s="360">
        <v>1</v>
      </c>
    </row>
    <row r="499" spans="2:14" x14ac:dyDescent="0.25">
      <c r="B499" s="371" t="s">
        <v>218</v>
      </c>
      <c r="C499" s="371" t="s">
        <v>224</v>
      </c>
      <c r="D499" s="371" t="s">
        <v>60</v>
      </c>
      <c r="E499" s="371" t="s">
        <v>2250</v>
      </c>
      <c r="F499" s="360">
        <v>89</v>
      </c>
      <c r="G499" s="360">
        <v>29</v>
      </c>
      <c r="H499" s="360">
        <v>6</v>
      </c>
      <c r="I499" s="360">
        <v>42</v>
      </c>
      <c r="J499" s="360">
        <v>0</v>
      </c>
      <c r="K499" s="360">
        <v>5</v>
      </c>
      <c r="L499" s="360">
        <v>0</v>
      </c>
      <c r="M499" s="360">
        <v>4</v>
      </c>
      <c r="N499" s="360">
        <v>3</v>
      </c>
    </row>
    <row r="500" spans="2:14" x14ac:dyDescent="0.25">
      <c r="B500" s="371" t="s">
        <v>218</v>
      </c>
      <c r="C500" s="371" t="s">
        <v>224</v>
      </c>
      <c r="D500" s="371" t="s">
        <v>60</v>
      </c>
      <c r="E500" s="371" t="s">
        <v>916</v>
      </c>
      <c r="F500" s="360">
        <v>90</v>
      </c>
      <c r="G500" s="360">
        <v>56</v>
      </c>
      <c r="H500" s="360">
        <v>4</v>
      </c>
      <c r="I500" s="360">
        <v>18</v>
      </c>
      <c r="J500" s="360">
        <v>0</v>
      </c>
      <c r="K500" s="360">
        <v>8</v>
      </c>
      <c r="L500" s="360">
        <v>0</v>
      </c>
      <c r="M500" s="360">
        <v>2</v>
      </c>
      <c r="N500" s="360">
        <v>2</v>
      </c>
    </row>
    <row r="501" spans="2:14" x14ac:dyDescent="0.25">
      <c r="B501" s="371" t="s">
        <v>218</v>
      </c>
      <c r="C501" s="371" t="s">
        <v>224</v>
      </c>
      <c r="D501" s="371" t="s">
        <v>60</v>
      </c>
      <c r="E501" s="371" t="s">
        <v>917</v>
      </c>
      <c r="F501" s="360">
        <v>208</v>
      </c>
      <c r="G501" s="360">
        <v>116</v>
      </c>
      <c r="H501" s="360">
        <v>7</v>
      </c>
      <c r="I501" s="360">
        <v>36</v>
      </c>
      <c r="J501" s="360">
        <v>0</v>
      </c>
      <c r="K501" s="360">
        <v>33</v>
      </c>
      <c r="L501" s="360">
        <v>0</v>
      </c>
      <c r="M501" s="360">
        <v>2</v>
      </c>
      <c r="N501" s="360">
        <v>14</v>
      </c>
    </row>
    <row r="502" spans="2:14" x14ac:dyDescent="0.25">
      <c r="B502" s="371" t="s">
        <v>218</v>
      </c>
      <c r="C502" s="371" t="s">
        <v>224</v>
      </c>
      <c r="D502" s="371" t="s">
        <v>60</v>
      </c>
      <c r="E502" s="371" t="s">
        <v>918</v>
      </c>
      <c r="F502" s="360">
        <v>36</v>
      </c>
      <c r="G502" s="360">
        <v>9</v>
      </c>
      <c r="H502" s="360">
        <v>0</v>
      </c>
      <c r="I502" s="360">
        <v>20</v>
      </c>
      <c r="J502" s="360">
        <v>0</v>
      </c>
      <c r="K502" s="360">
        <v>6</v>
      </c>
      <c r="L502" s="360">
        <v>0</v>
      </c>
      <c r="M502" s="360">
        <v>1</v>
      </c>
      <c r="N502" s="360">
        <v>0</v>
      </c>
    </row>
    <row r="503" spans="2:14" x14ac:dyDescent="0.25">
      <c r="B503" s="371" t="s">
        <v>218</v>
      </c>
      <c r="C503" s="371" t="s">
        <v>224</v>
      </c>
      <c r="D503" s="371" t="s">
        <v>60</v>
      </c>
      <c r="E503" s="371" t="s">
        <v>919</v>
      </c>
      <c r="F503" s="360">
        <v>18</v>
      </c>
      <c r="G503" s="360">
        <v>6</v>
      </c>
      <c r="H503" s="360">
        <v>4</v>
      </c>
      <c r="I503" s="360">
        <v>3</v>
      </c>
      <c r="J503" s="360">
        <v>0</v>
      </c>
      <c r="K503" s="360">
        <v>4</v>
      </c>
      <c r="L503" s="360">
        <v>0</v>
      </c>
      <c r="M503" s="360">
        <v>1</v>
      </c>
      <c r="N503" s="360">
        <v>0</v>
      </c>
    </row>
    <row r="504" spans="2:14" x14ac:dyDescent="0.25">
      <c r="B504" s="371" t="s">
        <v>218</v>
      </c>
      <c r="C504" s="371" t="s">
        <v>224</v>
      </c>
      <c r="D504" s="371" t="s">
        <v>60</v>
      </c>
      <c r="E504" s="371" t="s">
        <v>920</v>
      </c>
      <c r="F504" s="360">
        <v>9</v>
      </c>
      <c r="G504" s="360">
        <v>4</v>
      </c>
      <c r="H504" s="360">
        <v>1</v>
      </c>
      <c r="I504" s="360">
        <v>2</v>
      </c>
      <c r="J504" s="360">
        <v>1</v>
      </c>
      <c r="K504" s="360">
        <v>0</v>
      </c>
      <c r="L504" s="360">
        <v>0</v>
      </c>
      <c r="M504" s="360">
        <v>1</v>
      </c>
      <c r="N504" s="360">
        <v>0</v>
      </c>
    </row>
    <row r="505" spans="2:14" x14ac:dyDescent="0.25">
      <c r="B505" s="371" t="s">
        <v>218</v>
      </c>
      <c r="C505" s="371" t="s">
        <v>224</v>
      </c>
      <c r="D505" s="371" t="s">
        <v>60</v>
      </c>
      <c r="E505" s="371" t="s">
        <v>2251</v>
      </c>
      <c r="F505" s="360">
        <v>6</v>
      </c>
      <c r="G505" s="360">
        <v>6</v>
      </c>
      <c r="H505" s="360">
        <v>0</v>
      </c>
      <c r="I505" s="360">
        <v>0</v>
      </c>
      <c r="J505" s="360">
        <v>0</v>
      </c>
      <c r="K505" s="360">
        <v>0</v>
      </c>
      <c r="L505" s="360">
        <v>0</v>
      </c>
      <c r="M505" s="360">
        <v>0</v>
      </c>
      <c r="N505" s="360">
        <v>0</v>
      </c>
    </row>
    <row r="506" spans="2:14" x14ac:dyDescent="0.25">
      <c r="B506" s="371" t="s">
        <v>218</v>
      </c>
      <c r="C506" s="371" t="s">
        <v>224</v>
      </c>
      <c r="D506" s="371" t="s">
        <v>60</v>
      </c>
      <c r="E506" s="371" t="s">
        <v>921</v>
      </c>
      <c r="F506" s="360">
        <v>11</v>
      </c>
      <c r="G506" s="360">
        <v>1</v>
      </c>
      <c r="H506" s="360">
        <v>1</v>
      </c>
      <c r="I506" s="360">
        <v>4</v>
      </c>
      <c r="J506" s="360">
        <v>0</v>
      </c>
      <c r="K506" s="360">
        <v>3</v>
      </c>
      <c r="L506" s="360">
        <v>0</v>
      </c>
      <c r="M506" s="360">
        <v>2</v>
      </c>
      <c r="N506" s="360">
        <v>0</v>
      </c>
    </row>
    <row r="507" spans="2:14" x14ac:dyDescent="0.25">
      <c r="B507" s="371" t="s">
        <v>218</v>
      </c>
      <c r="C507" s="371" t="s">
        <v>224</v>
      </c>
      <c r="D507" s="371" t="s">
        <v>60</v>
      </c>
      <c r="E507" s="371" t="s">
        <v>2712</v>
      </c>
      <c r="F507" s="360">
        <v>1</v>
      </c>
      <c r="G507" s="360">
        <v>1</v>
      </c>
      <c r="H507" s="360">
        <v>0</v>
      </c>
      <c r="I507" s="360">
        <v>0</v>
      </c>
      <c r="J507" s="360">
        <v>0</v>
      </c>
      <c r="K507" s="360">
        <v>0</v>
      </c>
      <c r="L507" s="360">
        <v>0</v>
      </c>
      <c r="M507" s="360">
        <v>0</v>
      </c>
      <c r="N507" s="360">
        <v>0</v>
      </c>
    </row>
    <row r="508" spans="2:14" x14ac:dyDescent="0.25">
      <c r="B508" s="371" t="s">
        <v>218</v>
      </c>
      <c r="C508" s="371" t="s">
        <v>224</v>
      </c>
      <c r="D508" s="371" t="s">
        <v>60</v>
      </c>
      <c r="E508" s="371" t="s">
        <v>922</v>
      </c>
      <c r="F508" s="360">
        <v>13</v>
      </c>
      <c r="G508" s="360">
        <v>8</v>
      </c>
      <c r="H508" s="360">
        <v>2</v>
      </c>
      <c r="I508" s="360">
        <v>1</v>
      </c>
      <c r="J508" s="360">
        <v>0</v>
      </c>
      <c r="K508" s="360">
        <v>1</v>
      </c>
      <c r="L508" s="360">
        <v>0</v>
      </c>
      <c r="M508" s="360">
        <v>0</v>
      </c>
      <c r="N508" s="360">
        <v>1</v>
      </c>
    </row>
    <row r="509" spans="2:14" x14ac:dyDescent="0.25">
      <c r="B509" s="371" t="s">
        <v>218</v>
      </c>
      <c r="C509" s="371" t="s">
        <v>224</v>
      </c>
      <c r="D509" s="371" t="s">
        <v>60</v>
      </c>
      <c r="E509" s="371" t="s">
        <v>923</v>
      </c>
      <c r="F509" s="360">
        <v>42</v>
      </c>
      <c r="G509" s="360">
        <v>39</v>
      </c>
      <c r="H509" s="360">
        <v>2</v>
      </c>
      <c r="I509" s="360">
        <v>1</v>
      </c>
      <c r="J509" s="360">
        <v>0</v>
      </c>
      <c r="K509" s="360">
        <v>0</v>
      </c>
      <c r="L509" s="360">
        <v>0</v>
      </c>
      <c r="M509" s="360">
        <v>0</v>
      </c>
      <c r="N509" s="360">
        <v>0</v>
      </c>
    </row>
    <row r="510" spans="2:14" x14ac:dyDescent="0.25">
      <c r="B510" s="371" t="s">
        <v>218</v>
      </c>
      <c r="C510" s="371" t="s">
        <v>224</v>
      </c>
      <c r="D510" s="371" t="s">
        <v>60</v>
      </c>
      <c r="E510" s="371" t="s">
        <v>924</v>
      </c>
      <c r="F510" s="360">
        <v>25</v>
      </c>
      <c r="G510" s="360">
        <v>17</v>
      </c>
      <c r="H510" s="360">
        <v>2</v>
      </c>
      <c r="I510" s="360">
        <v>2</v>
      </c>
      <c r="J510" s="360">
        <v>0</v>
      </c>
      <c r="K510" s="360">
        <v>3</v>
      </c>
      <c r="L510" s="360">
        <v>0</v>
      </c>
      <c r="M510" s="360">
        <v>0</v>
      </c>
      <c r="N510" s="360">
        <v>1</v>
      </c>
    </row>
    <row r="511" spans="2:14" x14ac:dyDescent="0.25">
      <c r="B511" s="371" t="s">
        <v>218</v>
      </c>
      <c r="C511" s="371" t="s">
        <v>224</v>
      </c>
      <c r="D511" s="371" t="s">
        <v>60</v>
      </c>
      <c r="E511" s="371" t="s">
        <v>925</v>
      </c>
      <c r="F511" s="360">
        <v>28</v>
      </c>
      <c r="G511" s="360">
        <v>20</v>
      </c>
      <c r="H511" s="360">
        <v>4</v>
      </c>
      <c r="I511" s="360">
        <v>3</v>
      </c>
      <c r="J511" s="360">
        <v>0</v>
      </c>
      <c r="K511" s="360">
        <v>0</v>
      </c>
      <c r="L511" s="360">
        <v>0</v>
      </c>
      <c r="M511" s="360">
        <v>1</v>
      </c>
      <c r="N511" s="360">
        <v>0</v>
      </c>
    </row>
    <row r="512" spans="2:14" x14ac:dyDescent="0.25">
      <c r="B512" s="371" t="s">
        <v>218</v>
      </c>
      <c r="C512" s="371" t="s">
        <v>224</v>
      </c>
      <c r="D512" s="371" t="s">
        <v>60</v>
      </c>
      <c r="E512" s="371" t="s">
        <v>2252</v>
      </c>
      <c r="F512" s="360">
        <v>25</v>
      </c>
      <c r="G512" s="360">
        <v>17</v>
      </c>
      <c r="H512" s="360">
        <v>2</v>
      </c>
      <c r="I512" s="360">
        <v>1</v>
      </c>
      <c r="J512" s="360">
        <v>0</v>
      </c>
      <c r="K512" s="360">
        <v>2</v>
      </c>
      <c r="L512" s="360">
        <v>0</v>
      </c>
      <c r="M512" s="360">
        <v>0</v>
      </c>
      <c r="N512" s="360">
        <v>3</v>
      </c>
    </row>
    <row r="513" spans="2:14" x14ac:dyDescent="0.25">
      <c r="B513" s="371" t="s">
        <v>218</v>
      </c>
      <c r="C513" s="371" t="s">
        <v>224</v>
      </c>
      <c r="D513" s="371" t="s">
        <v>60</v>
      </c>
      <c r="E513" s="371" t="s">
        <v>926</v>
      </c>
      <c r="F513" s="360">
        <v>6</v>
      </c>
      <c r="G513" s="360">
        <v>3</v>
      </c>
      <c r="H513" s="360">
        <v>0</v>
      </c>
      <c r="I513" s="360">
        <v>2</v>
      </c>
      <c r="J513" s="360">
        <v>0</v>
      </c>
      <c r="K513" s="360">
        <v>1</v>
      </c>
      <c r="L513" s="360">
        <v>0</v>
      </c>
      <c r="M513" s="360">
        <v>0</v>
      </c>
      <c r="N513" s="360">
        <v>0</v>
      </c>
    </row>
    <row r="514" spans="2:14" x14ac:dyDescent="0.25">
      <c r="B514" s="371" t="s">
        <v>218</v>
      </c>
      <c r="C514" s="371" t="s">
        <v>224</v>
      </c>
      <c r="D514" s="371" t="s">
        <v>60</v>
      </c>
      <c r="E514" s="371" t="s">
        <v>2253</v>
      </c>
      <c r="F514" s="360">
        <v>16</v>
      </c>
      <c r="G514" s="360">
        <v>8</v>
      </c>
      <c r="H514" s="360">
        <v>0</v>
      </c>
      <c r="I514" s="360">
        <v>1</v>
      </c>
      <c r="J514" s="360">
        <v>0</v>
      </c>
      <c r="K514" s="360">
        <v>4</v>
      </c>
      <c r="L514" s="360">
        <v>0</v>
      </c>
      <c r="M514" s="360">
        <v>3</v>
      </c>
      <c r="N514" s="360">
        <v>0</v>
      </c>
    </row>
    <row r="515" spans="2:14" x14ac:dyDescent="0.25">
      <c r="B515" s="371" t="s">
        <v>218</v>
      </c>
      <c r="C515" s="371" t="s">
        <v>224</v>
      </c>
      <c r="D515" s="371" t="s">
        <v>60</v>
      </c>
      <c r="E515" s="371" t="s">
        <v>2713</v>
      </c>
      <c r="F515" s="360">
        <v>16</v>
      </c>
      <c r="G515" s="360">
        <v>10</v>
      </c>
      <c r="H515" s="360">
        <v>1</v>
      </c>
      <c r="I515" s="360">
        <v>3</v>
      </c>
      <c r="J515" s="360">
        <v>0</v>
      </c>
      <c r="K515" s="360">
        <v>0</v>
      </c>
      <c r="L515" s="360">
        <v>0</v>
      </c>
      <c r="M515" s="360">
        <v>0</v>
      </c>
      <c r="N515" s="360">
        <v>2</v>
      </c>
    </row>
    <row r="516" spans="2:14" x14ac:dyDescent="0.25">
      <c r="B516" s="371" t="s">
        <v>218</v>
      </c>
      <c r="C516" s="371" t="s">
        <v>224</v>
      </c>
      <c r="D516" s="371" t="s">
        <v>60</v>
      </c>
      <c r="E516" s="371" t="s">
        <v>927</v>
      </c>
      <c r="F516" s="360">
        <v>9</v>
      </c>
      <c r="G516" s="360">
        <v>3</v>
      </c>
      <c r="H516" s="360">
        <v>1</v>
      </c>
      <c r="I516" s="360">
        <v>0</v>
      </c>
      <c r="J516" s="360">
        <v>0</v>
      </c>
      <c r="K516" s="360">
        <v>0</v>
      </c>
      <c r="L516" s="360">
        <v>0</v>
      </c>
      <c r="M516" s="360">
        <v>3</v>
      </c>
      <c r="N516" s="360">
        <v>2</v>
      </c>
    </row>
    <row r="517" spans="2:14" x14ac:dyDescent="0.25">
      <c r="B517" s="371" t="s">
        <v>218</v>
      </c>
      <c r="C517" s="371" t="s">
        <v>224</v>
      </c>
      <c r="D517" s="371" t="s">
        <v>60</v>
      </c>
      <c r="E517" s="371" t="s">
        <v>928</v>
      </c>
      <c r="F517" s="360">
        <v>6</v>
      </c>
      <c r="G517" s="360">
        <v>2</v>
      </c>
      <c r="H517" s="360">
        <v>2</v>
      </c>
      <c r="I517" s="360">
        <v>2</v>
      </c>
      <c r="J517" s="360">
        <v>0</v>
      </c>
      <c r="K517" s="360">
        <v>0</v>
      </c>
      <c r="L517" s="360">
        <v>0</v>
      </c>
      <c r="M517" s="360">
        <v>0</v>
      </c>
      <c r="N517" s="360">
        <v>0</v>
      </c>
    </row>
    <row r="518" spans="2:14" x14ac:dyDescent="0.25">
      <c r="B518" s="371" t="s">
        <v>218</v>
      </c>
      <c r="C518" s="371" t="s">
        <v>224</v>
      </c>
      <c r="D518" s="371" t="s">
        <v>60</v>
      </c>
      <c r="E518" s="371" t="s">
        <v>929</v>
      </c>
      <c r="F518" s="360">
        <v>37</v>
      </c>
      <c r="G518" s="360">
        <v>19</v>
      </c>
      <c r="H518" s="360">
        <v>1</v>
      </c>
      <c r="I518" s="360">
        <v>4</v>
      </c>
      <c r="J518" s="360">
        <v>0</v>
      </c>
      <c r="K518" s="360">
        <v>11</v>
      </c>
      <c r="L518" s="360">
        <v>0</v>
      </c>
      <c r="M518" s="360">
        <v>0</v>
      </c>
      <c r="N518" s="360">
        <v>2</v>
      </c>
    </row>
    <row r="519" spans="2:14" x14ac:dyDescent="0.25">
      <c r="B519" s="371" t="s">
        <v>218</v>
      </c>
      <c r="C519" s="371" t="s">
        <v>224</v>
      </c>
      <c r="D519" s="371" t="s">
        <v>60</v>
      </c>
      <c r="E519" s="371" t="s">
        <v>2254</v>
      </c>
      <c r="F519" s="360">
        <v>5</v>
      </c>
      <c r="G519" s="360">
        <v>3</v>
      </c>
      <c r="H519" s="360">
        <v>0</v>
      </c>
      <c r="I519" s="360">
        <v>0</v>
      </c>
      <c r="J519" s="360">
        <v>0</v>
      </c>
      <c r="K519" s="360">
        <v>2</v>
      </c>
      <c r="L519" s="360">
        <v>0</v>
      </c>
      <c r="M519" s="360">
        <v>0</v>
      </c>
      <c r="N519" s="360">
        <v>0</v>
      </c>
    </row>
    <row r="520" spans="2:14" x14ac:dyDescent="0.25">
      <c r="B520" s="371" t="s">
        <v>218</v>
      </c>
      <c r="C520" s="371" t="s">
        <v>224</v>
      </c>
      <c r="D520" s="371" t="s">
        <v>60</v>
      </c>
      <c r="E520" s="371" t="s">
        <v>930</v>
      </c>
      <c r="F520" s="360">
        <v>409</v>
      </c>
      <c r="G520" s="360">
        <v>226</v>
      </c>
      <c r="H520" s="360">
        <v>24</v>
      </c>
      <c r="I520" s="360">
        <v>83</v>
      </c>
      <c r="J520" s="360">
        <v>0</v>
      </c>
      <c r="K520" s="360">
        <v>59</v>
      </c>
      <c r="L520" s="360">
        <v>0</v>
      </c>
      <c r="M520" s="360">
        <v>1</v>
      </c>
      <c r="N520" s="360">
        <v>16</v>
      </c>
    </row>
    <row r="521" spans="2:14" x14ac:dyDescent="0.25">
      <c r="B521" s="371" t="s">
        <v>218</v>
      </c>
      <c r="C521" s="371" t="s">
        <v>224</v>
      </c>
      <c r="D521" s="371" t="s">
        <v>60</v>
      </c>
      <c r="E521" s="371" t="s">
        <v>931</v>
      </c>
      <c r="F521" s="360">
        <v>61</v>
      </c>
      <c r="G521" s="360">
        <v>38</v>
      </c>
      <c r="H521" s="360">
        <v>1</v>
      </c>
      <c r="I521" s="360">
        <v>6</v>
      </c>
      <c r="J521" s="360">
        <v>0</v>
      </c>
      <c r="K521" s="360">
        <v>13</v>
      </c>
      <c r="L521" s="360">
        <v>0</v>
      </c>
      <c r="M521" s="360">
        <v>0</v>
      </c>
      <c r="N521" s="360">
        <v>3</v>
      </c>
    </row>
    <row r="522" spans="2:14" x14ac:dyDescent="0.25">
      <c r="B522" s="371" t="s">
        <v>218</v>
      </c>
      <c r="C522" s="371" t="s">
        <v>224</v>
      </c>
      <c r="D522" s="371" t="s">
        <v>60</v>
      </c>
      <c r="E522" s="371" t="s">
        <v>2836</v>
      </c>
      <c r="F522" s="360">
        <v>2</v>
      </c>
      <c r="G522" s="360">
        <v>2</v>
      </c>
      <c r="H522" s="360">
        <v>0</v>
      </c>
      <c r="I522" s="360">
        <v>0</v>
      </c>
      <c r="J522" s="360">
        <v>0</v>
      </c>
      <c r="K522" s="360">
        <v>0</v>
      </c>
      <c r="L522" s="360">
        <v>0</v>
      </c>
      <c r="M522" s="360">
        <v>0</v>
      </c>
      <c r="N522" s="360">
        <v>0</v>
      </c>
    </row>
    <row r="523" spans="2:14" x14ac:dyDescent="0.25">
      <c r="B523" s="371" t="s">
        <v>218</v>
      </c>
      <c r="C523" s="371" t="s">
        <v>224</v>
      </c>
      <c r="D523" s="371" t="s">
        <v>60</v>
      </c>
      <c r="E523" s="371" t="s">
        <v>932</v>
      </c>
      <c r="F523" s="360">
        <v>14</v>
      </c>
      <c r="G523" s="360">
        <v>9</v>
      </c>
      <c r="H523" s="360">
        <v>3</v>
      </c>
      <c r="I523" s="360">
        <v>2</v>
      </c>
      <c r="J523" s="360">
        <v>0</v>
      </c>
      <c r="K523" s="360">
        <v>0</v>
      </c>
      <c r="L523" s="360">
        <v>0</v>
      </c>
      <c r="M523" s="360">
        <v>0</v>
      </c>
      <c r="N523" s="360">
        <v>0</v>
      </c>
    </row>
    <row r="524" spans="2:14" x14ac:dyDescent="0.25">
      <c r="B524" s="371" t="s">
        <v>218</v>
      </c>
      <c r="C524" s="371" t="s">
        <v>224</v>
      </c>
      <c r="D524" s="371" t="s">
        <v>60</v>
      </c>
      <c r="E524" s="371" t="s">
        <v>933</v>
      </c>
      <c r="F524" s="360">
        <v>1</v>
      </c>
      <c r="G524" s="360">
        <v>1</v>
      </c>
      <c r="H524" s="360">
        <v>0</v>
      </c>
      <c r="I524" s="360">
        <v>0</v>
      </c>
      <c r="J524" s="360">
        <v>0</v>
      </c>
      <c r="K524" s="360">
        <v>0</v>
      </c>
      <c r="L524" s="360">
        <v>0</v>
      </c>
      <c r="M524" s="360">
        <v>0</v>
      </c>
      <c r="N524" s="360">
        <v>0</v>
      </c>
    </row>
    <row r="525" spans="2:14" x14ac:dyDescent="0.25">
      <c r="B525" s="371" t="s">
        <v>218</v>
      </c>
      <c r="C525" s="371" t="s">
        <v>224</v>
      </c>
      <c r="D525" s="371" t="s">
        <v>60</v>
      </c>
      <c r="E525" s="371" t="s">
        <v>934</v>
      </c>
      <c r="F525" s="360">
        <v>1</v>
      </c>
      <c r="G525" s="360">
        <v>0</v>
      </c>
      <c r="H525" s="360">
        <v>1</v>
      </c>
      <c r="I525" s="360">
        <v>0</v>
      </c>
      <c r="J525" s="360">
        <v>0</v>
      </c>
      <c r="K525" s="360">
        <v>0</v>
      </c>
      <c r="L525" s="360">
        <v>0</v>
      </c>
      <c r="M525" s="360">
        <v>0</v>
      </c>
      <c r="N525" s="360">
        <v>0</v>
      </c>
    </row>
    <row r="526" spans="2:14" x14ac:dyDescent="0.25">
      <c r="B526" s="371" t="s">
        <v>218</v>
      </c>
      <c r="C526" s="371" t="s">
        <v>224</v>
      </c>
      <c r="D526" s="371" t="s">
        <v>60</v>
      </c>
      <c r="E526" s="371" t="s">
        <v>3761</v>
      </c>
      <c r="F526" s="360">
        <v>2</v>
      </c>
      <c r="G526" s="360">
        <v>1</v>
      </c>
      <c r="H526" s="360">
        <v>0</v>
      </c>
      <c r="I526" s="360">
        <v>1</v>
      </c>
      <c r="J526" s="360">
        <v>0</v>
      </c>
      <c r="K526" s="360">
        <v>0</v>
      </c>
      <c r="L526" s="360">
        <v>0</v>
      </c>
      <c r="M526" s="360">
        <v>0</v>
      </c>
      <c r="N526" s="360">
        <v>0</v>
      </c>
    </row>
    <row r="527" spans="2:14" x14ac:dyDescent="0.25">
      <c r="B527" s="371" t="s">
        <v>218</v>
      </c>
      <c r="C527" s="371" t="s">
        <v>224</v>
      </c>
      <c r="D527" s="371" t="s">
        <v>60</v>
      </c>
      <c r="E527" s="371" t="s">
        <v>2906</v>
      </c>
      <c r="F527" s="360">
        <v>2</v>
      </c>
      <c r="G527" s="360">
        <v>2</v>
      </c>
      <c r="H527" s="360">
        <v>0</v>
      </c>
      <c r="I527" s="360">
        <v>0</v>
      </c>
      <c r="J527" s="360">
        <v>0</v>
      </c>
      <c r="K527" s="360">
        <v>0</v>
      </c>
      <c r="L527" s="360">
        <v>0</v>
      </c>
      <c r="M527" s="360">
        <v>0</v>
      </c>
      <c r="N527" s="360">
        <v>0</v>
      </c>
    </row>
    <row r="528" spans="2:14" x14ac:dyDescent="0.25">
      <c r="B528" s="371" t="s">
        <v>218</v>
      </c>
      <c r="C528" s="371" t="s">
        <v>224</v>
      </c>
      <c r="D528" s="371" t="s">
        <v>60</v>
      </c>
      <c r="E528" s="371" t="s">
        <v>2714</v>
      </c>
      <c r="F528" s="360">
        <v>7</v>
      </c>
      <c r="G528" s="360">
        <v>5</v>
      </c>
      <c r="H528" s="360">
        <v>0</v>
      </c>
      <c r="I528" s="360">
        <v>2</v>
      </c>
      <c r="J528" s="360">
        <v>0</v>
      </c>
      <c r="K528" s="360">
        <v>0</v>
      </c>
      <c r="L528" s="360">
        <v>0</v>
      </c>
      <c r="M528" s="360">
        <v>0</v>
      </c>
      <c r="N528" s="360">
        <v>0</v>
      </c>
    </row>
    <row r="529" spans="2:14" x14ac:dyDescent="0.25">
      <c r="B529" s="371" t="s">
        <v>218</v>
      </c>
      <c r="C529" s="371" t="s">
        <v>224</v>
      </c>
      <c r="D529" s="371" t="s">
        <v>60</v>
      </c>
      <c r="E529" s="371" t="s">
        <v>2907</v>
      </c>
      <c r="F529" s="360">
        <v>1</v>
      </c>
      <c r="G529" s="360">
        <v>0</v>
      </c>
      <c r="H529" s="360">
        <v>0</v>
      </c>
      <c r="I529" s="360">
        <v>0</v>
      </c>
      <c r="J529" s="360">
        <v>0</v>
      </c>
      <c r="K529" s="360">
        <v>0</v>
      </c>
      <c r="L529" s="360">
        <v>0</v>
      </c>
      <c r="M529" s="360">
        <v>0</v>
      </c>
      <c r="N529" s="360">
        <v>1</v>
      </c>
    </row>
    <row r="530" spans="2:14" x14ac:dyDescent="0.25">
      <c r="B530" s="371" t="s">
        <v>218</v>
      </c>
      <c r="C530" s="371" t="s">
        <v>224</v>
      </c>
      <c r="D530" s="371" t="s">
        <v>60</v>
      </c>
      <c r="E530" s="371" t="s">
        <v>2256</v>
      </c>
      <c r="F530" s="360">
        <v>3</v>
      </c>
      <c r="G530" s="360">
        <v>3</v>
      </c>
      <c r="H530" s="360">
        <v>0</v>
      </c>
      <c r="I530" s="360">
        <v>0</v>
      </c>
      <c r="J530" s="360">
        <v>0</v>
      </c>
      <c r="K530" s="360">
        <v>0</v>
      </c>
      <c r="L530" s="360">
        <v>0</v>
      </c>
      <c r="M530" s="360">
        <v>0</v>
      </c>
      <c r="N530" s="360">
        <v>0</v>
      </c>
    </row>
    <row r="531" spans="2:14" x14ac:dyDescent="0.25">
      <c r="B531" s="371" t="s">
        <v>218</v>
      </c>
      <c r="C531" s="371" t="s">
        <v>224</v>
      </c>
      <c r="D531" s="371" t="s">
        <v>60</v>
      </c>
      <c r="E531" s="371" t="s">
        <v>1916</v>
      </c>
      <c r="F531" s="360">
        <v>5</v>
      </c>
      <c r="G531" s="360">
        <v>3</v>
      </c>
      <c r="H531" s="360">
        <v>0</v>
      </c>
      <c r="I531" s="360">
        <v>1</v>
      </c>
      <c r="J531" s="360">
        <v>0</v>
      </c>
      <c r="K531" s="360">
        <v>0</v>
      </c>
      <c r="L531" s="360">
        <v>0</v>
      </c>
      <c r="M531" s="360">
        <v>0</v>
      </c>
      <c r="N531" s="360">
        <v>1</v>
      </c>
    </row>
    <row r="532" spans="2:14" x14ac:dyDescent="0.25">
      <c r="B532" s="371" t="s">
        <v>218</v>
      </c>
      <c r="C532" s="371" t="s">
        <v>224</v>
      </c>
      <c r="D532" s="371" t="s">
        <v>60</v>
      </c>
      <c r="E532" s="371" t="s">
        <v>2715</v>
      </c>
      <c r="F532" s="360">
        <v>2</v>
      </c>
      <c r="G532" s="360">
        <v>1</v>
      </c>
      <c r="H532" s="360">
        <v>0</v>
      </c>
      <c r="I532" s="360">
        <v>1</v>
      </c>
      <c r="J532" s="360">
        <v>0</v>
      </c>
      <c r="K532" s="360">
        <v>0</v>
      </c>
      <c r="L532" s="360">
        <v>0</v>
      </c>
      <c r="M532" s="360">
        <v>0</v>
      </c>
      <c r="N532" s="360">
        <v>0</v>
      </c>
    </row>
    <row r="533" spans="2:14" x14ac:dyDescent="0.25">
      <c r="B533" s="371" t="s">
        <v>218</v>
      </c>
      <c r="C533" s="371" t="s">
        <v>224</v>
      </c>
      <c r="D533" s="371" t="s">
        <v>60</v>
      </c>
      <c r="E533" s="371" t="s">
        <v>3530</v>
      </c>
      <c r="F533" s="360">
        <v>1</v>
      </c>
      <c r="G533" s="360">
        <v>0</v>
      </c>
      <c r="H533" s="360">
        <v>0</v>
      </c>
      <c r="I533" s="360">
        <v>1</v>
      </c>
      <c r="J533" s="360">
        <v>0</v>
      </c>
      <c r="K533" s="360">
        <v>0</v>
      </c>
      <c r="L533" s="360">
        <v>0</v>
      </c>
      <c r="M533" s="360">
        <v>0</v>
      </c>
      <c r="N533" s="360">
        <v>0</v>
      </c>
    </row>
    <row r="534" spans="2:14" x14ac:dyDescent="0.25">
      <c r="B534" s="371" t="s">
        <v>218</v>
      </c>
      <c r="C534" s="371" t="s">
        <v>224</v>
      </c>
      <c r="D534" s="371" t="s">
        <v>60</v>
      </c>
      <c r="E534" s="371" t="s">
        <v>935</v>
      </c>
      <c r="F534" s="360">
        <v>5</v>
      </c>
      <c r="G534" s="360">
        <v>1</v>
      </c>
      <c r="H534" s="360">
        <v>0</v>
      </c>
      <c r="I534" s="360">
        <v>2</v>
      </c>
      <c r="J534" s="360">
        <v>0</v>
      </c>
      <c r="K534" s="360">
        <v>2</v>
      </c>
      <c r="L534" s="360">
        <v>0</v>
      </c>
      <c r="M534" s="360">
        <v>0</v>
      </c>
      <c r="N534" s="360">
        <v>0</v>
      </c>
    </row>
    <row r="535" spans="2:14" x14ac:dyDescent="0.25">
      <c r="B535" s="371" t="s">
        <v>218</v>
      </c>
      <c r="C535" s="371" t="s">
        <v>224</v>
      </c>
      <c r="D535" s="371" t="s">
        <v>60</v>
      </c>
      <c r="E535" s="371" t="s">
        <v>1917</v>
      </c>
      <c r="F535" s="360">
        <v>5</v>
      </c>
      <c r="G535" s="360">
        <v>4</v>
      </c>
      <c r="H535" s="360">
        <v>0</v>
      </c>
      <c r="I535" s="360">
        <v>0</v>
      </c>
      <c r="J535" s="360">
        <v>1</v>
      </c>
      <c r="K535" s="360">
        <v>0</v>
      </c>
      <c r="L535" s="360">
        <v>0</v>
      </c>
      <c r="M535" s="360">
        <v>0</v>
      </c>
      <c r="N535" s="360">
        <v>0</v>
      </c>
    </row>
    <row r="536" spans="2:14" x14ac:dyDescent="0.25">
      <c r="B536" s="371" t="s">
        <v>218</v>
      </c>
      <c r="C536" s="371" t="s">
        <v>224</v>
      </c>
      <c r="D536" s="371" t="s">
        <v>60</v>
      </c>
      <c r="E536" s="371" t="s">
        <v>3228</v>
      </c>
      <c r="F536" s="360">
        <v>4</v>
      </c>
      <c r="G536" s="360">
        <v>3</v>
      </c>
      <c r="H536" s="360">
        <v>1</v>
      </c>
      <c r="I536" s="360">
        <v>0</v>
      </c>
      <c r="J536" s="360">
        <v>0</v>
      </c>
      <c r="K536" s="360">
        <v>0</v>
      </c>
      <c r="L536" s="360">
        <v>0</v>
      </c>
      <c r="M536" s="360">
        <v>0</v>
      </c>
      <c r="N536" s="360">
        <v>0</v>
      </c>
    </row>
    <row r="537" spans="2:14" x14ac:dyDescent="0.25">
      <c r="B537" s="371" t="s">
        <v>218</v>
      </c>
      <c r="C537" s="371" t="s">
        <v>224</v>
      </c>
      <c r="D537" s="371" t="s">
        <v>60</v>
      </c>
      <c r="E537" s="371" t="s">
        <v>936</v>
      </c>
      <c r="F537" s="360">
        <v>8</v>
      </c>
      <c r="G537" s="360">
        <v>5</v>
      </c>
      <c r="H537" s="360">
        <v>1</v>
      </c>
      <c r="I537" s="360">
        <v>0</v>
      </c>
      <c r="J537" s="360">
        <v>0</v>
      </c>
      <c r="K537" s="360">
        <v>1</v>
      </c>
      <c r="L537" s="360">
        <v>0</v>
      </c>
      <c r="M537" s="360">
        <v>0</v>
      </c>
      <c r="N537" s="360">
        <v>1</v>
      </c>
    </row>
    <row r="538" spans="2:14" x14ac:dyDescent="0.25">
      <c r="B538" s="371" t="s">
        <v>218</v>
      </c>
      <c r="C538" s="371" t="s">
        <v>224</v>
      </c>
      <c r="D538" s="371" t="s">
        <v>60</v>
      </c>
      <c r="E538" s="371" t="s">
        <v>937</v>
      </c>
      <c r="F538" s="360">
        <v>10</v>
      </c>
      <c r="G538" s="360">
        <v>4</v>
      </c>
      <c r="H538" s="360">
        <v>4</v>
      </c>
      <c r="I538" s="360">
        <v>2</v>
      </c>
      <c r="J538" s="360">
        <v>0</v>
      </c>
      <c r="K538" s="360">
        <v>0</v>
      </c>
      <c r="L538" s="360">
        <v>0</v>
      </c>
      <c r="M538" s="360">
        <v>0</v>
      </c>
      <c r="N538" s="360">
        <v>0</v>
      </c>
    </row>
    <row r="539" spans="2:14" x14ac:dyDescent="0.25">
      <c r="B539" s="371" t="s">
        <v>218</v>
      </c>
      <c r="C539" s="371" t="s">
        <v>224</v>
      </c>
      <c r="D539" s="371" t="s">
        <v>60</v>
      </c>
      <c r="E539" s="371" t="s">
        <v>938</v>
      </c>
      <c r="F539" s="360">
        <v>8</v>
      </c>
      <c r="G539" s="360">
        <v>6</v>
      </c>
      <c r="H539" s="360">
        <v>0</v>
      </c>
      <c r="I539" s="360">
        <v>0</v>
      </c>
      <c r="J539" s="360">
        <v>0</v>
      </c>
      <c r="K539" s="360">
        <v>0</v>
      </c>
      <c r="L539" s="360">
        <v>0</v>
      </c>
      <c r="M539" s="360">
        <v>0</v>
      </c>
      <c r="N539" s="360">
        <v>2</v>
      </c>
    </row>
    <row r="540" spans="2:14" x14ac:dyDescent="0.25">
      <c r="B540" s="371" t="s">
        <v>218</v>
      </c>
      <c r="C540" s="371" t="s">
        <v>224</v>
      </c>
      <c r="D540" s="371" t="s">
        <v>60</v>
      </c>
      <c r="E540" s="371" t="s">
        <v>939</v>
      </c>
      <c r="F540" s="360">
        <v>6</v>
      </c>
      <c r="G540" s="360">
        <v>4</v>
      </c>
      <c r="H540" s="360">
        <v>1</v>
      </c>
      <c r="I540" s="360">
        <v>0</v>
      </c>
      <c r="J540" s="360">
        <v>1</v>
      </c>
      <c r="K540" s="360">
        <v>0</v>
      </c>
      <c r="L540" s="360">
        <v>0</v>
      </c>
      <c r="M540" s="360">
        <v>0</v>
      </c>
      <c r="N540" s="360">
        <v>0</v>
      </c>
    </row>
    <row r="541" spans="2:14" x14ac:dyDescent="0.25">
      <c r="B541" s="371" t="s">
        <v>218</v>
      </c>
      <c r="C541" s="371" t="s">
        <v>224</v>
      </c>
      <c r="D541" s="371" t="s">
        <v>60</v>
      </c>
      <c r="E541" s="371" t="s">
        <v>2257</v>
      </c>
      <c r="F541" s="360">
        <v>417</v>
      </c>
      <c r="G541" s="360">
        <v>207</v>
      </c>
      <c r="H541" s="360">
        <v>55</v>
      </c>
      <c r="I541" s="360">
        <v>59</v>
      </c>
      <c r="J541" s="360">
        <v>4</v>
      </c>
      <c r="K541" s="360">
        <v>27</v>
      </c>
      <c r="L541" s="360">
        <v>1</v>
      </c>
      <c r="M541" s="360">
        <v>31</v>
      </c>
      <c r="N541" s="360">
        <v>33</v>
      </c>
    </row>
    <row r="542" spans="2:14" x14ac:dyDescent="0.25">
      <c r="B542" s="371" t="s">
        <v>218</v>
      </c>
      <c r="C542" s="371" t="s">
        <v>224</v>
      </c>
      <c r="D542" s="371" t="s">
        <v>60</v>
      </c>
      <c r="E542" s="371" t="s">
        <v>940</v>
      </c>
      <c r="F542" s="360">
        <v>8</v>
      </c>
      <c r="G542" s="360">
        <v>3</v>
      </c>
      <c r="H542" s="360">
        <v>1</v>
      </c>
      <c r="I542" s="360">
        <v>2</v>
      </c>
      <c r="J542" s="360">
        <v>0</v>
      </c>
      <c r="K542" s="360">
        <v>1</v>
      </c>
      <c r="L542" s="360">
        <v>0</v>
      </c>
      <c r="M542" s="360">
        <v>0</v>
      </c>
      <c r="N542" s="360">
        <v>1</v>
      </c>
    </row>
    <row r="543" spans="2:14" x14ac:dyDescent="0.25">
      <c r="B543" s="371" t="s">
        <v>218</v>
      </c>
      <c r="C543" s="371" t="s">
        <v>224</v>
      </c>
      <c r="D543" s="371" t="s">
        <v>60</v>
      </c>
      <c r="E543" s="371" t="s">
        <v>2258</v>
      </c>
      <c r="F543" s="360">
        <v>5</v>
      </c>
      <c r="G543" s="360">
        <v>2</v>
      </c>
      <c r="H543" s="360">
        <v>0</v>
      </c>
      <c r="I543" s="360">
        <v>2</v>
      </c>
      <c r="J543" s="360">
        <v>0</v>
      </c>
      <c r="K543" s="360">
        <v>0</v>
      </c>
      <c r="L543" s="360">
        <v>0</v>
      </c>
      <c r="M543" s="360">
        <v>0</v>
      </c>
      <c r="N543" s="360">
        <v>1</v>
      </c>
    </row>
    <row r="544" spans="2:14" x14ac:dyDescent="0.25">
      <c r="B544" s="371" t="s">
        <v>218</v>
      </c>
      <c r="C544" s="371" t="s">
        <v>224</v>
      </c>
      <c r="D544" s="371" t="s">
        <v>60</v>
      </c>
      <c r="E544" s="371" t="s">
        <v>2908</v>
      </c>
      <c r="F544" s="360">
        <v>5</v>
      </c>
      <c r="G544" s="360">
        <v>4</v>
      </c>
      <c r="H544" s="360">
        <v>0</v>
      </c>
      <c r="I544" s="360">
        <v>0</v>
      </c>
      <c r="J544" s="360">
        <v>0</v>
      </c>
      <c r="K544" s="360">
        <v>0</v>
      </c>
      <c r="L544" s="360">
        <v>0</v>
      </c>
      <c r="M544" s="360">
        <v>0</v>
      </c>
      <c r="N544" s="360">
        <v>1</v>
      </c>
    </row>
    <row r="545" spans="2:14" x14ac:dyDescent="0.25">
      <c r="B545" s="371" t="s">
        <v>218</v>
      </c>
      <c r="C545" s="371" t="s">
        <v>224</v>
      </c>
      <c r="D545" s="371" t="s">
        <v>60</v>
      </c>
      <c r="E545" s="371" t="s">
        <v>2909</v>
      </c>
      <c r="F545" s="360">
        <v>1</v>
      </c>
      <c r="G545" s="360">
        <v>0</v>
      </c>
      <c r="H545" s="360">
        <v>1</v>
      </c>
      <c r="I545" s="360">
        <v>0</v>
      </c>
      <c r="J545" s="360">
        <v>0</v>
      </c>
      <c r="K545" s="360">
        <v>0</v>
      </c>
      <c r="L545" s="360">
        <v>0</v>
      </c>
      <c r="M545" s="360">
        <v>0</v>
      </c>
      <c r="N545" s="360">
        <v>0</v>
      </c>
    </row>
    <row r="546" spans="2:14" x14ac:dyDescent="0.25">
      <c r="B546" s="371" t="s">
        <v>218</v>
      </c>
      <c r="C546" s="371" t="s">
        <v>224</v>
      </c>
      <c r="D546" s="371" t="s">
        <v>60</v>
      </c>
      <c r="E546" s="371" t="s">
        <v>1918</v>
      </c>
      <c r="F546" s="360">
        <v>6</v>
      </c>
      <c r="G546" s="360">
        <v>4</v>
      </c>
      <c r="H546" s="360">
        <v>0</v>
      </c>
      <c r="I546" s="360">
        <v>0</v>
      </c>
      <c r="J546" s="360">
        <v>1</v>
      </c>
      <c r="K546" s="360">
        <v>0</v>
      </c>
      <c r="L546" s="360">
        <v>0</v>
      </c>
      <c r="M546" s="360">
        <v>0</v>
      </c>
      <c r="N546" s="360">
        <v>1</v>
      </c>
    </row>
    <row r="547" spans="2:14" x14ac:dyDescent="0.25">
      <c r="B547" s="371" t="s">
        <v>218</v>
      </c>
      <c r="C547" s="371" t="s">
        <v>224</v>
      </c>
      <c r="D547" s="371" t="s">
        <v>60</v>
      </c>
      <c r="E547" s="371" t="s">
        <v>2716</v>
      </c>
      <c r="F547" s="360">
        <v>7</v>
      </c>
      <c r="G547" s="360">
        <v>7</v>
      </c>
      <c r="H547" s="360">
        <v>0</v>
      </c>
      <c r="I547" s="360">
        <v>0</v>
      </c>
      <c r="J547" s="360">
        <v>0</v>
      </c>
      <c r="K547" s="360">
        <v>0</v>
      </c>
      <c r="L547" s="360">
        <v>0</v>
      </c>
      <c r="M547" s="360">
        <v>0</v>
      </c>
      <c r="N547" s="360">
        <v>0</v>
      </c>
    </row>
    <row r="548" spans="2:14" x14ac:dyDescent="0.25">
      <c r="B548" s="371" t="s">
        <v>218</v>
      </c>
      <c r="C548" s="371" t="s">
        <v>224</v>
      </c>
      <c r="D548" s="371" t="s">
        <v>60</v>
      </c>
      <c r="E548" s="371" t="s">
        <v>3229</v>
      </c>
      <c r="F548" s="360">
        <v>1</v>
      </c>
      <c r="G548" s="360">
        <v>1</v>
      </c>
      <c r="H548" s="360">
        <v>0</v>
      </c>
      <c r="I548" s="360">
        <v>0</v>
      </c>
      <c r="J548" s="360">
        <v>0</v>
      </c>
      <c r="K548" s="360">
        <v>0</v>
      </c>
      <c r="L548" s="360">
        <v>0</v>
      </c>
      <c r="M548" s="360">
        <v>0</v>
      </c>
      <c r="N548" s="360">
        <v>0</v>
      </c>
    </row>
    <row r="549" spans="2:14" x14ac:dyDescent="0.25">
      <c r="B549" s="371" t="s">
        <v>218</v>
      </c>
      <c r="C549" s="371" t="s">
        <v>224</v>
      </c>
      <c r="D549" s="371" t="s">
        <v>60</v>
      </c>
      <c r="E549" s="371" t="s">
        <v>2259</v>
      </c>
      <c r="F549" s="360">
        <v>229</v>
      </c>
      <c r="G549" s="360">
        <v>118</v>
      </c>
      <c r="H549" s="360">
        <v>22</v>
      </c>
      <c r="I549" s="360">
        <v>28</v>
      </c>
      <c r="J549" s="360">
        <v>0</v>
      </c>
      <c r="K549" s="360">
        <v>40</v>
      </c>
      <c r="L549" s="360">
        <v>0</v>
      </c>
      <c r="M549" s="360">
        <v>13</v>
      </c>
      <c r="N549" s="360">
        <v>8</v>
      </c>
    </row>
    <row r="550" spans="2:14" x14ac:dyDescent="0.25">
      <c r="B550" s="371" t="s">
        <v>218</v>
      </c>
      <c r="C550" s="371" t="s">
        <v>224</v>
      </c>
      <c r="D550" s="371" t="s">
        <v>60</v>
      </c>
      <c r="E550" s="371" t="s">
        <v>941</v>
      </c>
      <c r="F550" s="360">
        <v>88</v>
      </c>
      <c r="G550" s="360">
        <v>57</v>
      </c>
      <c r="H550" s="360">
        <v>3</v>
      </c>
      <c r="I550" s="360">
        <v>10</v>
      </c>
      <c r="J550" s="360">
        <v>0</v>
      </c>
      <c r="K550" s="360">
        <v>15</v>
      </c>
      <c r="L550" s="360">
        <v>0</v>
      </c>
      <c r="M550" s="360">
        <v>0</v>
      </c>
      <c r="N550" s="360">
        <v>3</v>
      </c>
    </row>
    <row r="551" spans="2:14" x14ac:dyDescent="0.25">
      <c r="B551" s="371" t="s">
        <v>218</v>
      </c>
      <c r="C551" s="371" t="s">
        <v>224</v>
      </c>
      <c r="D551" s="371" t="s">
        <v>60</v>
      </c>
      <c r="E551" s="371" t="s">
        <v>2260</v>
      </c>
      <c r="F551" s="360">
        <v>17</v>
      </c>
      <c r="G551" s="360">
        <v>10</v>
      </c>
      <c r="H551" s="360">
        <v>2</v>
      </c>
      <c r="I551" s="360">
        <v>0</v>
      </c>
      <c r="J551" s="360">
        <v>1</v>
      </c>
      <c r="K551" s="360">
        <v>4</v>
      </c>
      <c r="L551" s="360">
        <v>0</v>
      </c>
      <c r="M551" s="360">
        <v>0</v>
      </c>
      <c r="N551" s="360">
        <v>0</v>
      </c>
    </row>
    <row r="552" spans="2:14" x14ac:dyDescent="0.25">
      <c r="B552" s="371" t="s">
        <v>218</v>
      </c>
      <c r="C552" s="371" t="s">
        <v>224</v>
      </c>
      <c r="D552" s="371" t="s">
        <v>60</v>
      </c>
      <c r="E552" s="371" t="s">
        <v>943</v>
      </c>
      <c r="F552" s="360">
        <v>2</v>
      </c>
      <c r="G552" s="360">
        <v>0</v>
      </c>
      <c r="H552" s="360">
        <v>2</v>
      </c>
      <c r="I552" s="360">
        <v>0</v>
      </c>
      <c r="J552" s="360">
        <v>0</v>
      </c>
      <c r="K552" s="360">
        <v>0</v>
      </c>
      <c r="L552" s="360">
        <v>0</v>
      </c>
      <c r="M552" s="360">
        <v>0</v>
      </c>
      <c r="N552" s="360">
        <v>0</v>
      </c>
    </row>
    <row r="553" spans="2:14" x14ac:dyDescent="0.25">
      <c r="B553" s="371" t="s">
        <v>218</v>
      </c>
      <c r="C553" s="371" t="s">
        <v>224</v>
      </c>
      <c r="D553" s="371" t="s">
        <v>60</v>
      </c>
      <c r="E553" s="371" t="s">
        <v>944</v>
      </c>
      <c r="F553" s="360">
        <v>19</v>
      </c>
      <c r="G553" s="360">
        <v>11</v>
      </c>
      <c r="H553" s="360">
        <v>1</v>
      </c>
      <c r="I553" s="360">
        <v>1</v>
      </c>
      <c r="J553" s="360">
        <v>0</v>
      </c>
      <c r="K553" s="360">
        <v>5</v>
      </c>
      <c r="L553" s="360">
        <v>0</v>
      </c>
      <c r="M553" s="360">
        <v>0</v>
      </c>
      <c r="N553" s="360">
        <v>1</v>
      </c>
    </row>
    <row r="554" spans="2:14" x14ac:dyDescent="0.25">
      <c r="B554" s="371" t="s">
        <v>218</v>
      </c>
      <c r="C554" s="371" t="s">
        <v>224</v>
      </c>
      <c r="D554" s="371" t="s">
        <v>60</v>
      </c>
      <c r="E554" s="371" t="s">
        <v>2261</v>
      </c>
      <c r="F554" s="360">
        <v>2</v>
      </c>
      <c r="G554" s="360">
        <v>1</v>
      </c>
      <c r="H554" s="360">
        <v>1</v>
      </c>
      <c r="I554" s="360">
        <v>0</v>
      </c>
      <c r="J554" s="360">
        <v>0</v>
      </c>
      <c r="K554" s="360">
        <v>0</v>
      </c>
      <c r="L554" s="360">
        <v>0</v>
      </c>
      <c r="M554" s="360">
        <v>0</v>
      </c>
      <c r="N554" s="360">
        <v>0</v>
      </c>
    </row>
    <row r="555" spans="2:14" x14ac:dyDescent="0.25">
      <c r="B555" s="371" t="s">
        <v>218</v>
      </c>
      <c r="C555" s="371" t="s">
        <v>224</v>
      </c>
      <c r="D555" s="371" t="s">
        <v>60</v>
      </c>
      <c r="E555" s="371" t="s">
        <v>945</v>
      </c>
      <c r="F555" s="360">
        <v>10</v>
      </c>
      <c r="G555" s="360">
        <v>3</v>
      </c>
      <c r="H555" s="360">
        <v>0</v>
      </c>
      <c r="I555" s="360">
        <v>4</v>
      </c>
      <c r="J555" s="360">
        <v>0</v>
      </c>
      <c r="K555" s="360">
        <v>2</v>
      </c>
      <c r="L555" s="360">
        <v>0</v>
      </c>
      <c r="M555" s="360">
        <v>0</v>
      </c>
      <c r="N555" s="360">
        <v>1</v>
      </c>
    </row>
    <row r="556" spans="2:14" x14ac:dyDescent="0.25">
      <c r="B556" s="371" t="s">
        <v>218</v>
      </c>
      <c r="C556" s="371" t="s">
        <v>224</v>
      </c>
      <c r="D556" s="371" t="s">
        <v>60</v>
      </c>
      <c r="E556" s="371" t="s">
        <v>946</v>
      </c>
      <c r="F556" s="360">
        <v>23</v>
      </c>
      <c r="G556" s="360">
        <v>7</v>
      </c>
      <c r="H556" s="360">
        <v>4</v>
      </c>
      <c r="I556" s="360">
        <v>3</v>
      </c>
      <c r="J556" s="360">
        <v>0</v>
      </c>
      <c r="K556" s="360">
        <v>4</v>
      </c>
      <c r="L556" s="360">
        <v>0</v>
      </c>
      <c r="M556" s="360">
        <v>5</v>
      </c>
      <c r="N556" s="360">
        <v>0</v>
      </c>
    </row>
    <row r="557" spans="2:14" x14ac:dyDescent="0.25">
      <c r="B557" s="371" t="s">
        <v>218</v>
      </c>
      <c r="C557" s="371" t="s">
        <v>224</v>
      </c>
      <c r="D557" s="371" t="s">
        <v>60</v>
      </c>
      <c r="E557" s="371" t="s">
        <v>947</v>
      </c>
      <c r="F557" s="360">
        <v>649</v>
      </c>
      <c r="G557" s="360">
        <v>296</v>
      </c>
      <c r="H557" s="360">
        <v>43</v>
      </c>
      <c r="I557" s="360">
        <v>76</v>
      </c>
      <c r="J557" s="360">
        <v>1</v>
      </c>
      <c r="K557" s="360">
        <v>94</v>
      </c>
      <c r="L557" s="360">
        <v>0</v>
      </c>
      <c r="M557" s="360">
        <v>123</v>
      </c>
      <c r="N557" s="360">
        <v>16</v>
      </c>
    </row>
    <row r="558" spans="2:14" x14ac:dyDescent="0.25">
      <c r="B558" s="371" t="s">
        <v>218</v>
      </c>
      <c r="C558" s="371" t="s">
        <v>224</v>
      </c>
      <c r="D558" s="371" t="s">
        <v>60</v>
      </c>
      <c r="E558" s="371" t="s">
        <v>2262</v>
      </c>
      <c r="F558" s="360">
        <v>1</v>
      </c>
      <c r="G558" s="360">
        <v>0</v>
      </c>
      <c r="H558" s="360">
        <v>0</v>
      </c>
      <c r="I558" s="360">
        <v>0</v>
      </c>
      <c r="J558" s="360">
        <v>0</v>
      </c>
      <c r="K558" s="360">
        <v>1</v>
      </c>
      <c r="L558" s="360">
        <v>0</v>
      </c>
      <c r="M558" s="360">
        <v>0</v>
      </c>
      <c r="N558" s="360">
        <v>0</v>
      </c>
    </row>
    <row r="559" spans="2:14" x14ac:dyDescent="0.25">
      <c r="B559" s="371" t="s">
        <v>218</v>
      </c>
      <c r="C559" s="371" t="s">
        <v>224</v>
      </c>
      <c r="D559" s="371" t="s">
        <v>60</v>
      </c>
      <c r="E559" s="371" t="s">
        <v>948</v>
      </c>
      <c r="F559" s="360">
        <v>9</v>
      </c>
      <c r="G559" s="360">
        <v>5</v>
      </c>
      <c r="H559" s="360">
        <v>2</v>
      </c>
      <c r="I559" s="360">
        <v>2</v>
      </c>
      <c r="J559" s="360">
        <v>0</v>
      </c>
      <c r="K559" s="360">
        <v>0</v>
      </c>
      <c r="L559" s="360">
        <v>0</v>
      </c>
      <c r="M559" s="360">
        <v>0</v>
      </c>
      <c r="N559" s="360">
        <v>0</v>
      </c>
    </row>
    <row r="560" spans="2:14" x14ac:dyDescent="0.25">
      <c r="B560" s="371" t="s">
        <v>218</v>
      </c>
      <c r="C560" s="371" t="s">
        <v>224</v>
      </c>
      <c r="D560" s="371" t="s">
        <v>60</v>
      </c>
      <c r="E560" s="371" t="s">
        <v>2263</v>
      </c>
      <c r="F560" s="360">
        <v>2</v>
      </c>
      <c r="G560" s="360">
        <v>1</v>
      </c>
      <c r="H560" s="360">
        <v>0</v>
      </c>
      <c r="I560" s="360">
        <v>0</v>
      </c>
      <c r="J560" s="360">
        <v>0</v>
      </c>
      <c r="K560" s="360">
        <v>0</v>
      </c>
      <c r="L560" s="360">
        <v>0</v>
      </c>
      <c r="M560" s="360">
        <v>0</v>
      </c>
      <c r="N560" s="360">
        <v>1</v>
      </c>
    </row>
    <row r="561" spans="2:14" x14ac:dyDescent="0.25">
      <c r="B561" s="371" t="s">
        <v>218</v>
      </c>
      <c r="C561" s="371" t="s">
        <v>224</v>
      </c>
      <c r="D561" s="371" t="s">
        <v>60</v>
      </c>
      <c r="E561" s="371" t="s">
        <v>2717</v>
      </c>
      <c r="F561" s="360">
        <v>1</v>
      </c>
      <c r="G561" s="360">
        <v>1</v>
      </c>
      <c r="H561" s="360">
        <v>0</v>
      </c>
      <c r="I561" s="360">
        <v>0</v>
      </c>
      <c r="J561" s="360">
        <v>0</v>
      </c>
      <c r="K561" s="360">
        <v>0</v>
      </c>
      <c r="L561" s="360">
        <v>0</v>
      </c>
      <c r="M561" s="360">
        <v>0</v>
      </c>
      <c r="N561" s="360">
        <v>0</v>
      </c>
    </row>
    <row r="562" spans="2:14" x14ac:dyDescent="0.25">
      <c r="B562" s="371" t="s">
        <v>218</v>
      </c>
      <c r="C562" s="371" t="s">
        <v>224</v>
      </c>
      <c r="D562" s="371" t="s">
        <v>60</v>
      </c>
      <c r="E562" s="371" t="s">
        <v>2264</v>
      </c>
      <c r="F562" s="360">
        <v>4</v>
      </c>
      <c r="G562" s="360">
        <v>4</v>
      </c>
      <c r="H562" s="360">
        <v>0</v>
      </c>
      <c r="I562" s="360">
        <v>0</v>
      </c>
      <c r="J562" s="360">
        <v>0</v>
      </c>
      <c r="K562" s="360">
        <v>0</v>
      </c>
      <c r="L562" s="360">
        <v>0</v>
      </c>
      <c r="M562" s="360">
        <v>0</v>
      </c>
      <c r="N562" s="360">
        <v>0</v>
      </c>
    </row>
    <row r="563" spans="2:14" x14ac:dyDescent="0.25">
      <c r="B563" s="371" t="s">
        <v>218</v>
      </c>
      <c r="C563" s="371" t="s">
        <v>224</v>
      </c>
      <c r="D563" s="371" t="s">
        <v>60</v>
      </c>
      <c r="E563" s="371" t="s">
        <v>1920</v>
      </c>
      <c r="F563" s="360">
        <v>8</v>
      </c>
      <c r="G563" s="360">
        <v>6</v>
      </c>
      <c r="H563" s="360">
        <v>1</v>
      </c>
      <c r="I563" s="360">
        <v>0</v>
      </c>
      <c r="J563" s="360">
        <v>0</v>
      </c>
      <c r="K563" s="360">
        <v>1</v>
      </c>
      <c r="L563" s="360">
        <v>0</v>
      </c>
      <c r="M563" s="360">
        <v>0</v>
      </c>
      <c r="N563" s="360">
        <v>0</v>
      </c>
    </row>
    <row r="564" spans="2:14" x14ac:dyDescent="0.25">
      <c r="B564" s="371" t="s">
        <v>218</v>
      </c>
      <c r="C564" s="371" t="s">
        <v>224</v>
      </c>
      <c r="D564" s="371" t="s">
        <v>60</v>
      </c>
      <c r="E564" s="371" t="s">
        <v>949</v>
      </c>
      <c r="F564" s="360">
        <v>6</v>
      </c>
      <c r="G564" s="360">
        <v>4</v>
      </c>
      <c r="H564" s="360">
        <v>1</v>
      </c>
      <c r="I564" s="360">
        <v>1</v>
      </c>
      <c r="J564" s="360">
        <v>0</v>
      </c>
      <c r="K564" s="360">
        <v>0</v>
      </c>
      <c r="L564" s="360">
        <v>0</v>
      </c>
      <c r="M564" s="360">
        <v>0</v>
      </c>
      <c r="N564" s="360">
        <v>0</v>
      </c>
    </row>
    <row r="565" spans="2:14" x14ac:dyDescent="0.25">
      <c r="B565" s="371" t="s">
        <v>218</v>
      </c>
      <c r="C565" s="371" t="s">
        <v>224</v>
      </c>
      <c r="D565" s="371" t="s">
        <v>60</v>
      </c>
      <c r="E565" s="371" t="s">
        <v>2838</v>
      </c>
      <c r="F565" s="360">
        <v>1</v>
      </c>
      <c r="G565" s="360">
        <v>0</v>
      </c>
      <c r="H565" s="360">
        <v>0</v>
      </c>
      <c r="I565" s="360">
        <v>0</v>
      </c>
      <c r="J565" s="360">
        <v>0</v>
      </c>
      <c r="K565" s="360">
        <v>0</v>
      </c>
      <c r="L565" s="360">
        <v>0</v>
      </c>
      <c r="M565" s="360">
        <v>0</v>
      </c>
      <c r="N565" s="360">
        <v>1</v>
      </c>
    </row>
    <row r="566" spans="2:14" x14ac:dyDescent="0.25">
      <c r="B566" s="371" t="s">
        <v>218</v>
      </c>
      <c r="C566" s="371" t="s">
        <v>224</v>
      </c>
      <c r="D566" s="371" t="s">
        <v>60</v>
      </c>
      <c r="E566" s="371" t="s">
        <v>3231</v>
      </c>
      <c r="F566" s="360">
        <v>1</v>
      </c>
      <c r="G566" s="360">
        <v>0</v>
      </c>
      <c r="H566" s="360">
        <v>0</v>
      </c>
      <c r="I566" s="360">
        <v>1</v>
      </c>
      <c r="J566" s="360">
        <v>0</v>
      </c>
      <c r="K566" s="360">
        <v>0</v>
      </c>
      <c r="L566" s="360">
        <v>0</v>
      </c>
      <c r="M566" s="360">
        <v>0</v>
      </c>
      <c r="N566" s="360">
        <v>0</v>
      </c>
    </row>
    <row r="567" spans="2:14" x14ac:dyDescent="0.25">
      <c r="B567" s="371" t="s">
        <v>218</v>
      </c>
      <c r="C567" s="371" t="s">
        <v>224</v>
      </c>
      <c r="D567" s="371" t="s">
        <v>60</v>
      </c>
      <c r="E567" s="371" t="s">
        <v>950</v>
      </c>
      <c r="F567" s="360">
        <v>12</v>
      </c>
      <c r="G567" s="360">
        <v>6</v>
      </c>
      <c r="H567" s="360">
        <v>1</v>
      </c>
      <c r="I567" s="360">
        <v>3</v>
      </c>
      <c r="J567" s="360">
        <v>1</v>
      </c>
      <c r="K567" s="360">
        <v>1</v>
      </c>
      <c r="L567" s="360">
        <v>0</v>
      </c>
      <c r="M567" s="360">
        <v>0</v>
      </c>
      <c r="N567" s="360">
        <v>0</v>
      </c>
    </row>
    <row r="568" spans="2:14" x14ac:dyDescent="0.25">
      <c r="B568" s="371" t="s">
        <v>218</v>
      </c>
      <c r="C568" s="371" t="s">
        <v>224</v>
      </c>
      <c r="D568" s="371" t="s">
        <v>60</v>
      </c>
      <c r="E568" s="371" t="s">
        <v>951</v>
      </c>
      <c r="F568" s="360">
        <v>1</v>
      </c>
      <c r="G568" s="360">
        <v>0</v>
      </c>
      <c r="H568" s="360">
        <v>0</v>
      </c>
      <c r="I568" s="360">
        <v>0</v>
      </c>
      <c r="J568" s="360">
        <v>0</v>
      </c>
      <c r="K568" s="360">
        <v>1</v>
      </c>
      <c r="L568" s="360">
        <v>0</v>
      </c>
      <c r="M568" s="360">
        <v>0</v>
      </c>
      <c r="N568" s="360">
        <v>0</v>
      </c>
    </row>
    <row r="569" spans="2:14" x14ac:dyDescent="0.25">
      <c r="B569" s="371" t="s">
        <v>218</v>
      </c>
      <c r="C569" s="371" t="s">
        <v>224</v>
      </c>
      <c r="D569" s="371" t="s">
        <v>60</v>
      </c>
      <c r="E569" s="371" t="s">
        <v>952</v>
      </c>
      <c r="F569" s="360">
        <v>16</v>
      </c>
      <c r="G569" s="360">
        <v>5</v>
      </c>
      <c r="H569" s="360">
        <v>6</v>
      </c>
      <c r="I569" s="360">
        <v>3</v>
      </c>
      <c r="J569" s="360">
        <v>0</v>
      </c>
      <c r="K569" s="360">
        <v>2</v>
      </c>
      <c r="L569" s="360">
        <v>0</v>
      </c>
      <c r="M569" s="360">
        <v>0</v>
      </c>
      <c r="N569" s="360">
        <v>0</v>
      </c>
    </row>
    <row r="570" spans="2:14" x14ac:dyDescent="0.25">
      <c r="B570" s="371" t="s">
        <v>218</v>
      </c>
      <c r="C570" s="371" t="s">
        <v>224</v>
      </c>
      <c r="D570" s="371" t="s">
        <v>60</v>
      </c>
      <c r="E570" s="371" t="s">
        <v>2913</v>
      </c>
      <c r="F570" s="360">
        <v>1</v>
      </c>
      <c r="G570" s="360">
        <v>0</v>
      </c>
      <c r="H570" s="360">
        <v>1</v>
      </c>
      <c r="I570" s="360">
        <v>0</v>
      </c>
      <c r="J570" s="360">
        <v>0</v>
      </c>
      <c r="K570" s="360">
        <v>0</v>
      </c>
      <c r="L570" s="360">
        <v>0</v>
      </c>
      <c r="M570" s="360">
        <v>0</v>
      </c>
      <c r="N570" s="360">
        <v>0</v>
      </c>
    </row>
    <row r="571" spans="2:14" x14ac:dyDescent="0.25">
      <c r="B571" s="371" t="s">
        <v>218</v>
      </c>
      <c r="C571" s="371" t="s">
        <v>224</v>
      </c>
      <c r="D571" s="371" t="s">
        <v>60</v>
      </c>
      <c r="E571" s="371" t="s">
        <v>3763</v>
      </c>
      <c r="F571" s="360">
        <v>1</v>
      </c>
      <c r="G571" s="360">
        <v>1</v>
      </c>
      <c r="H571" s="360">
        <v>0</v>
      </c>
      <c r="I571" s="360">
        <v>0</v>
      </c>
      <c r="J571" s="360">
        <v>0</v>
      </c>
      <c r="K571" s="360">
        <v>0</v>
      </c>
      <c r="L571" s="360">
        <v>0</v>
      </c>
      <c r="M571" s="360">
        <v>0</v>
      </c>
      <c r="N571" s="360">
        <v>0</v>
      </c>
    </row>
    <row r="572" spans="2:14" x14ac:dyDescent="0.25">
      <c r="B572" s="371" t="s">
        <v>218</v>
      </c>
      <c r="C572" s="371" t="s">
        <v>224</v>
      </c>
      <c r="D572" s="371" t="s">
        <v>60</v>
      </c>
      <c r="E572" s="371" t="s">
        <v>2914</v>
      </c>
      <c r="F572" s="360">
        <v>1</v>
      </c>
      <c r="G572" s="360">
        <v>1</v>
      </c>
      <c r="H572" s="360">
        <v>0</v>
      </c>
      <c r="I572" s="360">
        <v>0</v>
      </c>
      <c r="J572" s="360">
        <v>0</v>
      </c>
      <c r="K572" s="360">
        <v>0</v>
      </c>
      <c r="L572" s="360">
        <v>0</v>
      </c>
      <c r="M572" s="360">
        <v>0</v>
      </c>
      <c r="N572" s="360">
        <v>0</v>
      </c>
    </row>
    <row r="573" spans="2:14" x14ac:dyDescent="0.25">
      <c r="B573" s="371" t="s">
        <v>218</v>
      </c>
      <c r="C573" s="371" t="s">
        <v>224</v>
      </c>
      <c r="D573" s="371" t="s">
        <v>60</v>
      </c>
      <c r="E573" s="371" t="s">
        <v>953</v>
      </c>
      <c r="F573" s="360">
        <v>3</v>
      </c>
      <c r="G573" s="360">
        <v>3</v>
      </c>
      <c r="H573" s="360">
        <v>0</v>
      </c>
      <c r="I573" s="360">
        <v>0</v>
      </c>
      <c r="J573" s="360">
        <v>0</v>
      </c>
      <c r="K573" s="360">
        <v>0</v>
      </c>
      <c r="L573" s="360">
        <v>0</v>
      </c>
      <c r="M573" s="360">
        <v>0</v>
      </c>
      <c r="N573" s="360">
        <v>0</v>
      </c>
    </row>
    <row r="574" spans="2:14" x14ac:dyDescent="0.25">
      <c r="B574" s="371" t="s">
        <v>218</v>
      </c>
      <c r="C574" s="371" t="s">
        <v>224</v>
      </c>
      <c r="D574" s="371" t="s">
        <v>60</v>
      </c>
      <c r="E574" s="371" t="s">
        <v>954</v>
      </c>
      <c r="F574" s="360">
        <v>6</v>
      </c>
      <c r="G574" s="360">
        <v>5</v>
      </c>
      <c r="H574" s="360">
        <v>1</v>
      </c>
      <c r="I574" s="360">
        <v>0</v>
      </c>
      <c r="J574" s="360">
        <v>0</v>
      </c>
      <c r="K574" s="360">
        <v>0</v>
      </c>
      <c r="L574" s="360">
        <v>0</v>
      </c>
      <c r="M574" s="360">
        <v>0</v>
      </c>
      <c r="N574" s="360">
        <v>0</v>
      </c>
    </row>
    <row r="575" spans="2:14" x14ac:dyDescent="0.25">
      <c r="B575" s="371" t="s">
        <v>218</v>
      </c>
      <c r="C575" s="371" t="s">
        <v>224</v>
      </c>
      <c r="D575" s="371" t="s">
        <v>60</v>
      </c>
      <c r="E575" s="371" t="s">
        <v>2916</v>
      </c>
      <c r="F575" s="360">
        <v>1</v>
      </c>
      <c r="G575" s="360">
        <v>1</v>
      </c>
      <c r="H575" s="360">
        <v>0</v>
      </c>
      <c r="I575" s="360">
        <v>0</v>
      </c>
      <c r="J575" s="360">
        <v>0</v>
      </c>
      <c r="K575" s="360">
        <v>0</v>
      </c>
      <c r="L575" s="360">
        <v>0</v>
      </c>
      <c r="M575" s="360">
        <v>0</v>
      </c>
      <c r="N575" s="360">
        <v>0</v>
      </c>
    </row>
    <row r="576" spans="2:14" x14ac:dyDescent="0.25">
      <c r="B576" s="371" t="s">
        <v>218</v>
      </c>
      <c r="C576" s="371" t="s">
        <v>224</v>
      </c>
      <c r="D576" s="371" t="s">
        <v>60</v>
      </c>
      <c r="E576" s="371" t="s">
        <v>955</v>
      </c>
      <c r="F576" s="360">
        <v>6</v>
      </c>
      <c r="G576" s="360">
        <v>5</v>
      </c>
      <c r="H576" s="360">
        <v>1</v>
      </c>
      <c r="I576" s="360">
        <v>0</v>
      </c>
      <c r="J576" s="360">
        <v>0</v>
      </c>
      <c r="K576" s="360">
        <v>0</v>
      </c>
      <c r="L576" s="360">
        <v>0</v>
      </c>
      <c r="M576" s="360">
        <v>0</v>
      </c>
      <c r="N576" s="360">
        <v>0</v>
      </c>
    </row>
    <row r="577" spans="2:14" x14ac:dyDescent="0.25">
      <c r="B577" s="371" t="s">
        <v>218</v>
      </c>
      <c r="C577" s="371" t="s">
        <v>224</v>
      </c>
      <c r="D577" s="371" t="s">
        <v>60</v>
      </c>
      <c r="E577" s="371" t="s">
        <v>2266</v>
      </c>
      <c r="F577" s="360">
        <v>34</v>
      </c>
      <c r="G577" s="360">
        <v>23</v>
      </c>
      <c r="H577" s="360">
        <v>1</v>
      </c>
      <c r="I577" s="360">
        <v>4</v>
      </c>
      <c r="J577" s="360">
        <v>0</v>
      </c>
      <c r="K577" s="360">
        <v>4</v>
      </c>
      <c r="L577" s="360">
        <v>0</v>
      </c>
      <c r="M577" s="360">
        <v>2</v>
      </c>
      <c r="N577" s="360">
        <v>0</v>
      </c>
    </row>
    <row r="578" spans="2:14" x14ac:dyDescent="0.25">
      <c r="B578" s="371" t="s">
        <v>218</v>
      </c>
      <c r="C578" s="371" t="s">
        <v>224</v>
      </c>
      <c r="D578" s="371" t="s">
        <v>60</v>
      </c>
      <c r="E578" s="371" t="s">
        <v>956</v>
      </c>
      <c r="F578" s="360">
        <v>10</v>
      </c>
      <c r="G578" s="360">
        <v>0</v>
      </c>
      <c r="H578" s="360">
        <v>4</v>
      </c>
      <c r="I578" s="360">
        <v>1</v>
      </c>
      <c r="J578" s="360">
        <v>0</v>
      </c>
      <c r="K578" s="360">
        <v>4</v>
      </c>
      <c r="L578" s="360">
        <v>0</v>
      </c>
      <c r="M578" s="360">
        <v>1</v>
      </c>
      <c r="N578" s="360">
        <v>0</v>
      </c>
    </row>
    <row r="579" spans="2:14" x14ac:dyDescent="0.25">
      <c r="B579" s="371" t="s">
        <v>218</v>
      </c>
      <c r="C579" s="371" t="s">
        <v>224</v>
      </c>
      <c r="D579" s="371" t="s">
        <v>60</v>
      </c>
      <c r="E579" s="371" t="s">
        <v>2267</v>
      </c>
      <c r="F579" s="360">
        <v>18</v>
      </c>
      <c r="G579" s="360">
        <v>12</v>
      </c>
      <c r="H579" s="360">
        <v>0</v>
      </c>
      <c r="I579" s="360">
        <v>2</v>
      </c>
      <c r="J579" s="360">
        <v>0</v>
      </c>
      <c r="K579" s="360">
        <v>4</v>
      </c>
      <c r="L579" s="360">
        <v>0</v>
      </c>
      <c r="M579" s="360">
        <v>0</v>
      </c>
      <c r="N579" s="360">
        <v>0</v>
      </c>
    </row>
    <row r="580" spans="2:14" x14ac:dyDescent="0.25">
      <c r="B580" s="371" t="s">
        <v>218</v>
      </c>
      <c r="C580" s="371" t="s">
        <v>224</v>
      </c>
      <c r="D580" s="371" t="s">
        <v>60</v>
      </c>
      <c r="E580" s="371" t="s">
        <v>2268</v>
      </c>
      <c r="F580" s="360">
        <v>809</v>
      </c>
      <c r="G580" s="360">
        <v>146</v>
      </c>
      <c r="H580" s="360">
        <v>5</v>
      </c>
      <c r="I580" s="360">
        <v>27</v>
      </c>
      <c r="J580" s="360">
        <v>1</v>
      </c>
      <c r="K580" s="360">
        <v>28</v>
      </c>
      <c r="L580" s="360">
        <v>0</v>
      </c>
      <c r="M580" s="360">
        <v>581</v>
      </c>
      <c r="N580" s="360">
        <v>21</v>
      </c>
    </row>
    <row r="581" spans="2:14" x14ac:dyDescent="0.25">
      <c r="B581" s="371" t="s">
        <v>218</v>
      </c>
      <c r="C581" s="371" t="s">
        <v>224</v>
      </c>
      <c r="D581" s="371" t="s">
        <v>60</v>
      </c>
      <c r="E581" s="371" t="s">
        <v>2381</v>
      </c>
      <c r="F581" s="360">
        <v>7</v>
      </c>
      <c r="G581" s="360">
        <v>5</v>
      </c>
      <c r="H581" s="360">
        <v>0</v>
      </c>
      <c r="I581" s="360">
        <v>1</v>
      </c>
      <c r="J581" s="360">
        <v>0</v>
      </c>
      <c r="K581" s="360">
        <v>0</v>
      </c>
      <c r="L581" s="360">
        <v>0</v>
      </c>
      <c r="M581" s="360">
        <v>1</v>
      </c>
      <c r="N581" s="360">
        <v>0</v>
      </c>
    </row>
    <row r="582" spans="2:14" x14ac:dyDescent="0.25">
      <c r="B582" s="371" t="s">
        <v>218</v>
      </c>
      <c r="C582" s="371" t="s">
        <v>224</v>
      </c>
      <c r="D582" s="371" t="s">
        <v>60</v>
      </c>
      <c r="E582" s="371" t="s">
        <v>1921</v>
      </c>
      <c r="F582" s="360">
        <v>10</v>
      </c>
      <c r="G582" s="360">
        <v>4</v>
      </c>
      <c r="H582" s="360">
        <v>1</v>
      </c>
      <c r="I582" s="360">
        <v>2</v>
      </c>
      <c r="J582" s="360">
        <v>0</v>
      </c>
      <c r="K582" s="360">
        <v>3</v>
      </c>
      <c r="L582" s="360">
        <v>0</v>
      </c>
      <c r="M582" s="360">
        <v>0</v>
      </c>
      <c r="N582" s="360">
        <v>0</v>
      </c>
    </row>
    <row r="583" spans="2:14" x14ac:dyDescent="0.25">
      <c r="B583" s="371" t="s">
        <v>218</v>
      </c>
      <c r="C583" s="371" t="s">
        <v>224</v>
      </c>
      <c r="D583" s="371" t="s">
        <v>60</v>
      </c>
      <c r="E583" s="371" t="s">
        <v>957</v>
      </c>
      <c r="F583" s="360">
        <v>3</v>
      </c>
      <c r="G583" s="360">
        <v>2</v>
      </c>
      <c r="H583" s="360">
        <v>1</v>
      </c>
      <c r="I583" s="360">
        <v>0</v>
      </c>
      <c r="J583" s="360">
        <v>0</v>
      </c>
      <c r="K583" s="360">
        <v>0</v>
      </c>
      <c r="L583" s="360">
        <v>0</v>
      </c>
      <c r="M583" s="360">
        <v>0</v>
      </c>
      <c r="N583" s="360">
        <v>0</v>
      </c>
    </row>
    <row r="584" spans="2:14" x14ac:dyDescent="0.25">
      <c r="B584" s="371" t="s">
        <v>218</v>
      </c>
      <c r="C584" s="371" t="s">
        <v>224</v>
      </c>
      <c r="D584" s="371" t="s">
        <v>60</v>
      </c>
      <c r="E584" s="371" t="s">
        <v>2269</v>
      </c>
      <c r="F584" s="360">
        <v>3</v>
      </c>
      <c r="G584" s="360">
        <v>3</v>
      </c>
      <c r="H584" s="360">
        <v>0</v>
      </c>
      <c r="I584" s="360">
        <v>0</v>
      </c>
      <c r="J584" s="360">
        <v>0</v>
      </c>
      <c r="K584" s="360">
        <v>0</v>
      </c>
      <c r="L584" s="360">
        <v>0</v>
      </c>
      <c r="M584" s="360">
        <v>0</v>
      </c>
      <c r="N584" s="360">
        <v>0</v>
      </c>
    </row>
    <row r="585" spans="2:14" x14ac:dyDescent="0.25">
      <c r="B585" s="371" t="s">
        <v>218</v>
      </c>
      <c r="C585" s="371" t="s">
        <v>224</v>
      </c>
      <c r="D585" s="371" t="s">
        <v>60</v>
      </c>
      <c r="E585" s="371" t="s">
        <v>2719</v>
      </c>
      <c r="F585" s="360">
        <v>7</v>
      </c>
      <c r="G585" s="360">
        <v>3</v>
      </c>
      <c r="H585" s="360">
        <v>0</v>
      </c>
      <c r="I585" s="360">
        <v>4</v>
      </c>
      <c r="J585" s="360">
        <v>0</v>
      </c>
      <c r="K585" s="360">
        <v>0</v>
      </c>
      <c r="L585" s="360">
        <v>0</v>
      </c>
      <c r="M585" s="360">
        <v>0</v>
      </c>
      <c r="N585" s="360">
        <v>0</v>
      </c>
    </row>
    <row r="586" spans="2:14" x14ac:dyDescent="0.25">
      <c r="B586" s="371" t="s">
        <v>218</v>
      </c>
      <c r="C586" s="371" t="s">
        <v>224</v>
      </c>
      <c r="D586" s="371" t="s">
        <v>60</v>
      </c>
      <c r="E586" s="371" t="s">
        <v>3764</v>
      </c>
      <c r="F586" s="360">
        <v>1</v>
      </c>
      <c r="G586" s="360">
        <v>1</v>
      </c>
      <c r="H586" s="360">
        <v>0</v>
      </c>
      <c r="I586" s="360">
        <v>0</v>
      </c>
      <c r="J586" s="360">
        <v>0</v>
      </c>
      <c r="K586" s="360">
        <v>0</v>
      </c>
      <c r="L586" s="360">
        <v>0</v>
      </c>
      <c r="M586" s="360">
        <v>0</v>
      </c>
      <c r="N586" s="360">
        <v>0</v>
      </c>
    </row>
    <row r="587" spans="2:14" x14ac:dyDescent="0.25">
      <c r="B587" s="371" t="s">
        <v>218</v>
      </c>
      <c r="C587" s="371" t="s">
        <v>224</v>
      </c>
      <c r="D587" s="371" t="s">
        <v>60</v>
      </c>
      <c r="E587" s="371" t="s">
        <v>958</v>
      </c>
      <c r="F587" s="360">
        <v>6</v>
      </c>
      <c r="G587" s="360">
        <v>6</v>
      </c>
      <c r="H587" s="360">
        <v>0</v>
      </c>
      <c r="I587" s="360">
        <v>0</v>
      </c>
      <c r="J587" s="360">
        <v>0</v>
      </c>
      <c r="K587" s="360">
        <v>0</v>
      </c>
      <c r="L587" s="360">
        <v>0</v>
      </c>
      <c r="M587" s="360">
        <v>0</v>
      </c>
      <c r="N587" s="360">
        <v>0</v>
      </c>
    </row>
    <row r="588" spans="2:14" x14ac:dyDescent="0.25">
      <c r="B588" s="371" t="s">
        <v>218</v>
      </c>
      <c r="C588" s="371" t="s">
        <v>224</v>
      </c>
      <c r="D588" s="371" t="s">
        <v>60</v>
      </c>
      <c r="E588" s="371" t="s">
        <v>3531</v>
      </c>
      <c r="F588" s="360">
        <v>3</v>
      </c>
      <c r="G588" s="360">
        <v>2</v>
      </c>
      <c r="H588" s="360">
        <v>1</v>
      </c>
      <c r="I588" s="360">
        <v>0</v>
      </c>
      <c r="J588" s="360">
        <v>0</v>
      </c>
      <c r="K588" s="360">
        <v>0</v>
      </c>
      <c r="L588" s="360">
        <v>0</v>
      </c>
      <c r="M588" s="360">
        <v>0</v>
      </c>
      <c r="N588" s="360">
        <v>0</v>
      </c>
    </row>
    <row r="589" spans="2:14" x14ac:dyDescent="0.25">
      <c r="B589" s="371" t="s">
        <v>218</v>
      </c>
      <c r="C589" s="371" t="s">
        <v>224</v>
      </c>
      <c r="D589" s="371" t="s">
        <v>60</v>
      </c>
      <c r="E589" s="371" t="s">
        <v>2270</v>
      </c>
      <c r="F589" s="360">
        <v>46</v>
      </c>
      <c r="G589" s="360">
        <v>19</v>
      </c>
      <c r="H589" s="360">
        <v>3</v>
      </c>
      <c r="I589" s="360">
        <v>2</v>
      </c>
      <c r="J589" s="360">
        <v>4</v>
      </c>
      <c r="K589" s="360">
        <v>18</v>
      </c>
      <c r="L589" s="360">
        <v>0</v>
      </c>
      <c r="M589" s="360">
        <v>0</v>
      </c>
      <c r="N589" s="360">
        <v>0</v>
      </c>
    </row>
    <row r="590" spans="2:14" x14ac:dyDescent="0.25">
      <c r="B590" s="371" t="s">
        <v>218</v>
      </c>
      <c r="C590" s="371" t="s">
        <v>224</v>
      </c>
      <c r="D590" s="371" t="s">
        <v>60</v>
      </c>
      <c r="E590" s="371" t="s">
        <v>2271</v>
      </c>
      <c r="F590" s="360">
        <v>5</v>
      </c>
      <c r="G590" s="360">
        <v>4</v>
      </c>
      <c r="H590" s="360">
        <v>0</v>
      </c>
      <c r="I590" s="360">
        <v>1</v>
      </c>
      <c r="J590" s="360">
        <v>0</v>
      </c>
      <c r="K590" s="360">
        <v>0</v>
      </c>
      <c r="L590" s="360">
        <v>0</v>
      </c>
      <c r="M590" s="360">
        <v>0</v>
      </c>
      <c r="N590" s="360">
        <v>0</v>
      </c>
    </row>
    <row r="591" spans="2:14" x14ac:dyDescent="0.25">
      <c r="B591" s="371" t="s">
        <v>218</v>
      </c>
      <c r="C591" s="371" t="s">
        <v>224</v>
      </c>
      <c r="D591" s="371" t="s">
        <v>60</v>
      </c>
      <c r="E591" s="371" t="s">
        <v>2917</v>
      </c>
      <c r="F591" s="360">
        <v>2</v>
      </c>
      <c r="G591" s="360">
        <v>1</v>
      </c>
      <c r="H591" s="360">
        <v>0</v>
      </c>
      <c r="I591" s="360">
        <v>0</v>
      </c>
      <c r="J591" s="360">
        <v>0</v>
      </c>
      <c r="K591" s="360">
        <v>1</v>
      </c>
      <c r="L591" s="360">
        <v>0</v>
      </c>
      <c r="M591" s="360">
        <v>0</v>
      </c>
      <c r="N591" s="360">
        <v>0</v>
      </c>
    </row>
    <row r="592" spans="2:14" x14ac:dyDescent="0.25">
      <c r="B592" s="371" t="s">
        <v>218</v>
      </c>
      <c r="C592" s="371" t="s">
        <v>224</v>
      </c>
      <c r="D592" s="371" t="s">
        <v>60</v>
      </c>
      <c r="E592" s="371" t="s">
        <v>2272</v>
      </c>
      <c r="F592" s="360">
        <v>1</v>
      </c>
      <c r="G592" s="360">
        <v>1</v>
      </c>
      <c r="H592" s="360">
        <v>0</v>
      </c>
      <c r="I592" s="360">
        <v>0</v>
      </c>
      <c r="J592" s="360">
        <v>0</v>
      </c>
      <c r="K592" s="360">
        <v>0</v>
      </c>
      <c r="L592" s="360">
        <v>0</v>
      </c>
      <c r="M592" s="360">
        <v>0</v>
      </c>
      <c r="N592" s="360">
        <v>0</v>
      </c>
    </row>
    <row r="593" spans="2:14" x14ac:dyDescent="0.25">
      <c r="B593" s="371" t="s">
        <v>218</v>
      </c>
      <c r="C593" s="371" t="s">
        <v>224</v>
      </c>
      <c r="D593" s="371" t="s">
        <v>60</v>
      </c>
      <c r="E593" s="371" t="s">
        <v>2273</v>
      </c>
      <c r="F593" s="360">
        <v>1</v>
      </c>
      <c r="G593" s="360">
        <v>0</v>
      </c>
      <c r="H593" s="360">
        <v>0</v>
      </c>
      <c r="I593" s="360">
        <v>0</v>
      </c>
      <c r="J593" s="360">
        <v>0</v>
      </c>
      <c r="K593" s="360">
        <v>1</v>
      </c>
      <c r="L593" s="360">
        <v>0</v>
      </c>
      <c r="M593" s="360">
        <v>0</v>
      </c>
      <c r="N593" s="360">
        <v>0</v>
      </c>
    </row>
    <row r="594" spans="2:14" x14ac:dyDescent="0.25">
      <c r="B594" s="371" t="s">
        <v>218</v>
      </c>
      <c r="C594" s="371" t="s">
        <v>224</v>
      </c>
      <c r="D594" s="371" t="s">
        <v>60</v>
      </c>
      <c r="E594" s="371" t="s">
        <v>2274</v>
      </c>
      <c r="F594" s="360">
        <v>1</v>
      </c>
      <c r="G594" s="360">
        <v>1</v>
      </c>
      <c r="H594" s="360">
        <v>0</v>
      </c>
      <c r="I594" s="360">
        <v>0</v>
      </c>
      <c r="J594" s="360">
        <v>0</v>
      </c>
      <c r="K594" s="360">
        <v>0</v>
      </c>
      <c r="L594" s="360">
        <v>0</v>
      </c>
      <c r="M594" s="360">
        <v>0</v>
      </c>
      <c r="N594" s="360">
        <v>0</v>
      </c>
    </row>
    <row r="595" spans="2:14" x14ac:dyDescent="0.25">
      <c r="B595" s="371" t="s">
        <v>218</v>
      </c>
      <c r="C595" s="371" t="s">
        <v>224</v>
      </c>
      <c r="D595" s="371" t="s">
        <v>60</v>
      </c>
      <c r="E595" s="371" t="s">
        <v>959</v>
      </c>
      <c r="F595" s="360">
        <v>3</v>
      </c>
      <c r="G595" s="360">
        <v>1</v>
      </c>
      <c r="H595" s="360">
        <v>2</v>
      </c>
      <c r="I595" s="360">
        <v>0</v>
      </c>
      <c r="J595" s="360">
        <v>0</v>
      </c>
      <c r="K595" s="360">
        <v>0</v>
      </c>
      <c r="L595" s="360">
        <v>0</v>
      </c>
      <c r="M595" s="360">
        <v>0</v>
      </c>
      <c r="N595" s="360">
        <v>0</v>
      </c>
    </row>
    <row r="596" spans="2:14" x14ac:dyDescent="0.25">
      <c r="B596" s="371" t="s">
        <v>218</v>
      </c>
      <c r="C596" s="371" t="s">
        <v>224</v>
      </c>
      <c r="D596" s="371" t="s">
        <v>60</v>
      </c>
      <c r="E596" s="371" t="s">
        <v>961</v>
      </c>
      <c r="F596" s="360">
        <v>11</v>
      </c>
      <c r="G596" s="360">
        <v>4</v>
      </c>
      <c r="H596" s="360">
        <v>1</v>
      </c>
      <c r="I596" s="360">
        <v>5</v>
      </c>
      <c r="J596" s="360">
        <v>0</v>
      </c>
      <c r="K596" s="360">
        <v>0</v>
      </c>
      <c r="L596" s="360">
        <v>0</v>
      </c>
      <c r="M596" s="360">
        <v>0</v>
      </c>
      <c r="N596" s="360">
        <v>1</v>
      </c>
    </row>
    <row r="597" spans="2:14" x14ac:dyDescent="0.25">
      <c r="B597" s="371" t="s">
        <v>218</v>
      </c>
      <c r="C597" s="371" t="s">
        <v>224</v>
      </c>
      <c r="D597" s="371" t="s">
        <v>60</v>
      </c>
      <c r="E597" s="371" t="s">
        <v>962</v>
      </c>
      <c r="F597" s="360">
        <v>49</v>
      </c>
      <c r="G597" s="360">
        <v>18</v>
      </c>
      <c r="H597" s="360">
        <v>3</v>
      </c>
      <c r="I597" s="360">
        <v>2</v>
      </c>
      <c r="J597" s="360">
        <v>0</v>
      </c>
      <c r="K597" s="360">
        <v>1</v>
      </c>
      <c r="L597" s="360">
        <v>0</v>
      </c>
      <c r="M597" s="360">
        <v>23</v>
      </c>
      <c r="N597" s="360">
        <v>2</v>
      </c>
    </row>
    <row r="598" spans="2:14" x14ac:dyDescent="0.25">
      <c r="B598" s="371" t="s">
        <v>218</v>
      </c>
      <c r="C598" s="371" t="s">
        <v>224</v>
      </c>
      <c r="D598" s="371" t="s">
        <v>60</v>
      </c>
      <c r="E598" s="371" t="s">
        <v>963</v>
      </c>
      <c r="F598" s="360">
        <v>5</v>
      </c>
      <c r="G598" s="360">
        <v>5</v>
      </c>
      <c r="H598" s="360">
        <v>0</v>
      </c>
      <c r="I598" s="360">
        <v>0</v>
      </c>
      <c r="J598" s="360">
        <v>0</v>
      </c>
      <c r="K598" s="360">
        <v>0</v>
      </c>
      <c r="L598" s="360">
        <v>0</v>
      </c>
      <c r="M598" s="360">
        <v>0</v>
      </c>
      <c r="N598" s="360">
        <v>0</v>
      </c>
    </row>
    <row r="599" spans="2:14" x14ac:dyDescent="0.25">
      <c r="B599" s="371" t="s">
        <v>218</v>
      </c>
      <c r="C599" s="371" t="s">
        <v>224</v>
      </c>
      <c r="D599" s="371" t="s">
        <v>60</v>
      </c>
      <c r="E599" s="371" t="s">
        <v>2275</v>
      </c>
      <c r="F599" s="360">
        <v>4</v>
      </c>
      <c r="G599" s="360">
        <v>4</v>
      </c>
      <c r="H599" s="360">
        <v>0</v>
      </c>
      <c r="I599" s="360">
        <v>0</v>
      </c>
      <c r="J599" s="360">
        <v>0</v>
      </c>
      <c r="K599" s="360">
        <v>0</v>
      </c>
      <c r="L599" s="360">
        <v>0</v>
      </c>
      <c r="M599" s="360">
        <v>0</v>
      </c>
      <c r="N599" s="360">
        <v>0</v>
      </c>
    </row>
    <row r="600" spans="2:14" x14ac:dyDescent="0.25">
      <c r="B600" s="371" t="s">
        <v>218</v>
      </c>
      <c r="C600" s="371" t="s">
        <v>224</v>
      </c>
      <c r="D600" s="371" t="s">
        <v>60</v>
      </c>
      <c r="E600" s="371" t="s">
        <v>3765</v>
      </c>
      <c r="F600" s="360">
        <v>2</v>
      </c>
      <c r="G600" s="360">
        <v>0</v>
      </c>
      <c r="H600" s="360">
        <v>1</v>
      </c>
      <c r="I600" s="360">
        <v>1</v>
      </c>
      <c r="J600" s="360">
        <v>0</v>
      </c>
      <c r="K600" s="360">
        <v>0</v>
      </c>
      <c r="L600" s="360">
        <v>0</v>
      </c>
      <c r="M600" s="360">
        <v>0</v>
      </c>
      <c r="N600" s="360">
        <v>0</v>
      </c>
    </row>
    <row r="601" spans="2:14" x14ac:dyDescent="0.25">
      <c r="B601" s="371" t="s">
        <v>218</v>
      </c>
      <c r="C601" s="371" t="s">
        <v>224</v>
      </c>
      <c r="D601" s="371" t="s">
        <v>60</v>
      </c>
      <c r="E601" s="371" t="s">
        <v>3766</v>
      </c>
      <c r="F601" s="360">
        <v>1</v>
      </c>
      <c r="G601" s="360">
        <v>0</v>
      </c>
      <c r="H601" s="360">
        <v>0</v>
      </c>
      <c r="I601" s="360">
        <v>1</v>
      </c>
      <c r="J601" s="360">
        <v>0</v>
      </c>
      <c r="K601" s="360">
        <v>0</v>
      </c>
      <c r="L601" s="360">
        <v>0</v>
      </c>
      <c r="M601" s="360">
        <v>0</v>
      </c>
      <c r="N601" s="360">
        <v>0</v>
      </c>
    </row>
    <row r="602" spans="2:14" x14ac:dyDescent="0.25">
      <c r="B602" s="371" t="s">
        <v>218</v>
      </c>
      <c r="C602" s="371" t="s">
        <v>224</v>
      </c>
      <c r="D602" s="371" t="s">
        <v>60</v>
      </c>
      <c r="E602" s="371" t="s">
        <v>964</v>
      </c>
      <c r="F602" s="360">
        <v>1</v>
      </c>
      <c r="G602" s="360">
        <v>1</v>
      </c>
      <c r="H602" s="360">
        <v>0</v>
      </c>
      <c r="I602" s="360">
        <v>0</v>
      </c>
      <c r="J602" s="360">
        <v>0</v>
      </c>
      <c r="K602" s="360">
        <v>0</v>
      </c>
      <c r="L602" s="360">
        <v>0</v>
      </c>
      <c r="M602" s="360">
        <v>0</v>
      </c>
      <c r="N602" s="360">
        <v>0</v>
      </c>
    </row>
    <row r="603" spans="2:14" x14ac:dyDescent="0.25">
      <c r="B603" s="371" t="s">
        <v>218</v>
      </c>
      <c r="C603" s="371" t="s">
        <v>224</v>
      </c>
      <c r="D603" s="371" t="s">
        <v>60</v>
      </c>
      <c r="E603" s="371" t="s">
        <v>3232</v>
      </c>
      <c r="F603" s="360">
        <v>2</v>
      </c>
      <c r="G603" s="360">
        <v>0</v>
      </c>
      <c r="H603" s="360">
        <v>1</v>
      </c>
      <c r="I603" s="360">
        <v>1</v>
      </c>
      <c r="J603" s="360">
        <v>0</v>
      </c>
      <c r="K603" s="360">
        <v>0</v>
      </c>
      <c r="L603" s="360">
        <v>0</v>
      </c>
      <c r="M603" s="360">
        <v>0</v>
      </c>
      <c r="N603" s="360">
        <v>0</v>
      </c>
    </row>
    <row r="604" spans="2:14" x14ac:dyDescent="0.25">
      <c r="B604" s="371" t="s">
        <v>218</v>
      </c>
      <c r="C604" s="371" t="s">
        <v>224</v>
      </c>
      <c r="D604" s="371" t="s">
        <v>60</v>
      </c>
      <c r="E604" s="371" t="s">
        <v>965</v>
      </c>
      <c r="F604" s="360">
        <v>6</v>
      </c>
      <c r="G604" s="360">
        <v>3</v>
      </c>
      <c r="H604" s="360">
        <v>0</v>
      </c>
      <c r="I604" s="360">
        <v>3</v>
      </c>
      <c r="J604" s="360">
        <v>0</v>
      </c>
      <c r="K604" s="360">
        <v>0</v>
      </c>
      <c r="L604" s="360">
        <v>0</v>
      </c>
      <c r="M604" s="360">
        <v>0</v>
      </c>
      <c r="N604" s="360">
        <v>0</v>
      </c>
    </row>
    <row r="605" spans="2:14" x14ac:dyDescent="0.25">
      <c r="B605" s="371" t="s">
        <v>218</v>
      </c>
      <c r="C605" s="371" t="s">
        <v>224</v>
      </c>
      <c r="D605" s="371" t="s">
        <v>60</v>
      </c>
      <c r="E605" s="371" t="s">
        <v>2840</v>
      </c>
      <c r="F605" s="360">
        <v>1</v>
      </c>
      <c r="G605" s="360">
        <v>0</v>
      </c>
      <c r="H605" s="360">
        <v>0</v>
      </c>
      <c r="I605" s="360">
        <v>1</v>
      </c>
      <c r="J605" s="360">
        <v>0</v>
      </c>
      <c r="K605" s="360">
        <v>0</v>
      </c>
      <c r="L605" s="360">
        <v>0</v>
      </c>
      <c r="M605" s="360">
        <v>0</v>
      </c>
      <c r="N605" s="360">
        <v>0</v>
      </c>
    </row>
    <row r="606" spans="2:14" x14ac:dyDescent="0.25">
      <c r="B606" s="371" t="s">
        <v>218</v>
      </c>
      <c r="C606" s="371" t="s">
        <v>224</v>
      </c>
      <c r="D606" s="371" t="s">
        <v>60</v>
      </c>
      <c r="E606" s="371" t="s">
        <v>3386</v>
      </c>
      <c r="F606" s="360">
        <v>1</v>
      </c>
      <c r="G606" s="360">
        <v>0</v>
      </c>
      <c r="H606" s="360">
        <v>0</v>
      </c>
      <c r="I606" s="360">
        <v>1</v>
      </c>
      <c r="J606" s="360">
        <v>0</v>
      </c>
      <c r="K606" s="360">
        <v>0</v>
      </c>
      <c r="L606" s="360">
        <v>0</v>
      </c>
      <c r="M606" s="360">
        <v>0</v>
      </c>
      <c r="N606" s="360">
        <v>0</v>
      </c>
    </row>
    <row r="607" spans="2:14" x14ac:dyDescent="0.25">
      <c r="B607" s="371" t="s">
        <v>218</v>
      </c>
      <c r="C607" s="371" t="s">
        <v>224</v>
      </c>
      <c r="D607" s="371" t="s">
        <v>60</v>
      </c>
      <c r="E607" s="371" t="s">
        <v>966</v>
      </c>
      <c r="F607" s="360">
        <v>4</v>
      </c>
      <c r="G607" s="360">
        <v>3</v>
      </c>
      <c r="H607" s="360">
        <v>1</v>
      </c>
      <c r="I607" s="360">
        <v>0</v>
      </c>
      <c r="J607" s="360">
        <v>0</v>
      </c>
      <c r="K607" s="360">
        <v>0</v>
      </c>
      <c r="L607" s="360">
        <v>0</v>
      </c>
      <c r="M607" s="360">
        <v>0</v>
      </c>
      <c r="N607" s="360">
        <v>0</v>
      </c>
    </row>
    <row r="608" spans="2:14" x14ac:dyDescent="0.25">
      <c r="B608" s="371" t="s">
        <v>218</v>
      </c>
      <c r="C608" s="371" t="s">
        <v>224</v>
      </c>
      <c r="D608" s="371" t="s">
        <v>60</v>
      </c>
      <c r="E608" s="371" t="s">
        <v>2688</v>
      </c>
      <c r="F608" s="360">
        <v>1</v>
      </c>
      <c r="G608" s="360">
        <v>1</v>
      </c>
      <c r="H608" s="360">
        <v>0</v>
      </c>
      <c r="I608" s="360">
        <v>0</v>
      </c>
      <c r="J608" s="360">
        <v>0</v>
      </c>
      <c r="K608" s="360">
        <v>0</v>
      </c>
      <c r="L608" s="360">
        <v>0</v>
      </c>
      <c r="M608" s="360">
        <v>0</v>
      </c>
      <c r="N608" s="360">
        <v>0</v>
      </c>
    </row>
    <row r="609" spans="2:14" x14ac:dyDescent="0.25">
      <c r="B609" s="371" t="s">
        <v>218</v>
      </c>
      <c r="C609" s="371" t="s">
        <v>224</v>
      </c>
      <c r="D609" s="371" t="s">
        <v>60</v>
      </c>
      <c r="E609" s="371" t="s">
        <v>2276</v>
      </c>
      <c r="F609" s="360">
        <v>570</v>
      </c>
      <c r="G609" s="360">
        <v>304</v>
      </c>
      <c r="H609" s="360">
        <v>67</v>
      </c>
      <c r="I609" s="360">
        <v>98</v>
      </c>
      <c r="J609" s="360">
        <v>3</v>
      </c>
      <c r="K609" s="360">
        <v>68</v>
      </c>
      <c r="L609" s="360">
        <v>0</v>
      </c>
      <c r="M609" s="360">
        <v>1</v>
      </c>
      <c r="N609" s="360">
        <v>29</v>
      </c>
    </row>
    <row r="610" spans="2:14" x14ac:dyDescent="0.25">
      <c r="B610" s="371" t="s">
        <v>218</v>
      </c>
      <c r="C610" s="371" t="s">
        <v>224</v>
      </c>
      <c r="D610" s="371" t="s">
        <v>60</v>
      </c>
      <c r="E610" s="371" t="s">
        <v>967</v>
      </c>
      <c r="F610" s="360">
        <v>7</v>
      </c>
      <c r="G610" s="360">
        <v>4</v>
      </c>
      <c r="H610" s="360">
        <v>0</v>
      </c>
      <c r="I610" s="360">
        <v>0</v>
      </c>
      <c r="J610" s="360">
        <v>1</v>
      </c>
      <c r="K610" s="360">
        <v>1</v>
      </c>
      <c r="L610" s="360">
        <v>0</v>
      </c>
      <c r="M610" s="360">
        <v>0</v>
      </c>
      <c r="N610" s="360">
        <v>1</v>
      </c>
    </row>
    <row r="611" spans="2:14" x14ac:dyDescent="0.25">
      <c r="B611" s="371" t="s">
        <v>218</v>
      </c>
      <c r="C611" s="371" t="s">
        <v>224</v>
      </c>
      <c r="D611" s="371" t="s">
        <v>60</v>
      </c>
      <c r="E611" s="371" t="s">
        <v>968</v>
      </c>
      <c r="F611" s="360">
        <v>6</v>
      </c>
      <c r="G611" s="360">
        <v>0</v>
      </c>
      <c r="H611" s="360">
        <v>1</v>
      </c>
      <c r="I611" s="360">
        <v>0</v>
      </c>
      <c r="J611" s="360">
        <v>0</v>
      </c>
      <c r="K611" s="360">
        <v>5</v>
      </c>
      <c r="L611" s="360">
        <v>0</v>
      </c>
      <c r="M611" s="360">
        <v>0</v>
      </c>
      <c r="N611" s="360">
        <v>0</v>
      </c>
    </row>
    <row r="612" spans="2:14" x14ac:dyDescent="0.25">
      <c r="B612" s="371" t="s">
        <v>218</v>
      </c>
      <c r="C612" s="371" t="s">
        <v>224</v>
      </c>
      <c r="D612" s="371" t="s">
        <v>60</v>
      </c>
      <c r="E612" s="371" t="s">
        <v>2720</v>
      </c>
      <c r="F612" s="360">
        <v>4</v>
      </c>
      <c r="G612" s="360">
        <v>2</v>
      </c>
      <c r="H612" s="360">
        <v>0</v>
      </c>
      <c r="I612" s="360">
        <v>2</v>
      </c>
      <c r="J612" s="360">
        <v>0</v>
      </c>
      <c r="K612" s="360">
        <v>0</v>
      </c>
      <c r="L612" s="360">
        <v>0</v>
      </c>
      <c r="M612" s="360">
        <v>0</v>
      </c>
      <c r="N612" s="360">
        <v>0</v>
      </c>
    </row>
    <row r="613" spans="2:14" x14ac:dyDescent="0.25">
      <c r="B613" s="371" t="s">
        <v>218</v>
      </c>
      <c r="C613" s="371" t="s">
        <v>224</v>
      </c>
      <c r="D613" s="371" t="s">
        <v>60</v>
      </c>
      <c r="E613" s="371" t="s">
        <v>2919</v>
      </c>
      <c r="F613" s="360">
        <v>2</v>
      </c>
      <c r="G613" s="360">
        <v>2</v>
      </c>
      <c r="H613" s="360">
        <v>0</v>
      </c>
      <c r="I613" s="360">
        <v>0</v>
      </c>
      <c r="J613" s="360">
        <v>0</v>
      </c>
      <c r="K613" s="360">
        <v>0</v>
      </c>
      <c r="L613" s="360">
        <v>0</v>
      </c>
      <c r="M613" s="360">
        <v>0</v>
      </c>
      <c r="N613" s="360">
        <v>0</v>
      </c>
    </row>
    <row r="614" spans="2:14" x14ac:dyDescent="0.25">
      <c r="B614" s="371" t="s">
        <v>218</v>
      </c>
      <c r="C614" s="371" t="s">
        <v>224</v>
      </c>
      <c r="D614" s="371" t="s">
        <v>60</v>
      </c>
      <c r="E614" s="371" t="s">
        <v>2920</v>
      </c>
      <c r="F614" s="360">
        <v>3</v>
      </c>
      <c r="G614" s="360">
        <v>0</v>
      </c>
      <c r="H614" s="360">
        <v>1</v>
      </c>
      <c r="I614" s="360">
        <v>2</v>
      </c>
      <c r="J614" s="360">
        <v>0</v>
      </c>
      <c r="K614" s="360">
        <v>0</v>
      </c>
      <c r="L614" s="360">
        <v>0</v>
      </c>
      <c r="M614" s="360">
        <v>0</v>
      </c>
      <c r="N614" s="360">
        <v>0</v>
      </c>
    </row>
    <row r="615" spans="2:14" x14ac:dyDescent="0.25">
      <c r="B615" s="371" t="s">
        <v>218</v>
      </c>
      <c r="C615" s="371" t="s">
        <v>224</v>
      </c>
      <c r="D615" s="371" t="s">
        <v>60</v>
      </c>
      <c r="E615" s="371" t="s">
        <v>2277</v>
      </c>
      <c r="F615" s="360">
        <v>1</v>
      </c>
      <c r="G615" s="360">
        <v>1</v>
      </c>
      <c r="H615" s="360">
        <v>0</v>
      </c>
      <c r="I615" s="360">
        <v>0</v>
      </c>
      <c r="J615" s="360">
        <v>0</v>
      </c>
      <c r="K615" s="360">
        <v>0</v>
      </c>
      <c r="L615" s="360">
        <v>0</v>
      </c>
      <c r="M615" s="360">
        <v>0</v>
      </c>
      <c r="N615" s="360">
        <v>0</v>
      </c>
    </row>
    <row r="616" spans="2:14" x14ac:dyDescent="0.25">
      <c r="B616" s="371" t="s">
        <v>218</v>
      </c>
      <c r="C616" s="371" t="s">
        <v>224</v>
      </c>
      <c r="D616" s="371" t="s">
        <v>60</v>
      </c>
      <c r="E616" s="371" t="s">
        <v>969</v>
      </c>
      <c r="F616" s="360">
        <v>70</v>
      </c>
      <c r="G616" s="360">
        <v>37</v>
      </c>
      <c r="H616" s="360">
        <v>2</v>
      </c>
      <c r="I616" s="360">
        <v>10</v>
      </c>
      <c r="J616" s="360">
        <v>1</v>
      </c>
      <c r="K616" s="360">
        <v>16</v>
      </c>
      <c r="L616" s="360">
        <v>0</v>
      </c>
      <c r="M616" s="360">
        <v>0</v>
      </c>
      <c r="N616" s="360">
        <v>4</v>
      </c>
    </row>
    <row r="617" spans="2:14" x14ac:dyDescent="0.25">
      <c r="B617" s="371" t="s">
        <v>218</v>
      </c>
      <c r="C617" s="371" t="s">
        <v>224</v>
      </c>
      <c r="D617" s="371" t="s">
        <v>60</v>
      </c>
      <c r="E617" s="371" t="s">
        <v>2278</v>
      </c>
      <c r="F617" s="360">
        <v>3</v>
      </c>
      <c r="G617" s="360">
        <v>2</v>
      </c>
      <c r="H617" s="360">
        <v>0</v>
      </c>
      <c r="I617" s="360">
        <v>0</v>
      </c>
      <c r="J617" s="360">
        <v>0</v>
      </c>
      <c r="K617" s="360">
        <v>1</v>
      </c>
      <c r="L617" s="360">
        <v>0</v>
      </c>
      <c r="M617" s="360">
        <v>0</v>
      </c>
      <c r="N617" s="360">
        <v>0</v>
      </c>
    </row>
    <row r="618" spans="2:14" x14ac:dyDescent="0.25">
      <c r="B618" s="371" t="s">
        <v>218</v>
      </c>
      <c r="C618" s="371" t="s">
        <v>224</v>
      </c>
      <c r="D618" s="371" t="s">
        <v>60</v>
      </c>
      <c r="E618" s="371" t="s">
        <v>2921</v>
      </c>
      <c r="F618" s="360">
        <v>5</v>
      </c>
      <c r="G618" s="360">
        <v>2</v>
      </c>
      <c r="H618" s="360">
        <v>0</v>
      </c>
      <c r="I618" s="360">
        <v>2</v>
      </c>
      <c r="J618" s="360">
        <v>0</v>
      </c>
      <c r="K618" s="360">
        <v>1</v>
      </c>
      <c r="L618" s="360">
        <v>0</v>
      </c>
      <c r="M618" s="360">
        <v>0</v>
      </c>
      <c r="N618" s="360">
        <v>0</v>
      </c>
    </row>
    <row r="619" spans="2:14" x14ac:dyDescent="0.25">
      <c r="B619" s="371" t="s">
        <v>218</v>
      </c>
      <c r="C619" s="371" t="s">
        <v>224</v>
      </c>
      <c r="D619" s="371" t="s">
        <v>60</v>
      </c>
      <c r="E619" s="371" t="s">
        <v>1922</v>
      </c>
      <c r="F619" s="360">
        <v>4</v>
      </c>
      <c r="G619" s="360">
        <v>0</v>
      </c>
      <c r="H619" s="360">
        <v>0</v>
      </c>
      <c r="I619" s="360">
        <v>3</v>
      </c>
      <c r="J619" s="360">
        <v>0</v>
      </c>
      <c r="K619" s="360">
        <v>0</v>
      </c>
      <c r="L619" s="360">
        <v>0</v>
      </c>
      <c r="M619" s="360">
        <v>0</v>
      </c>
      <c r="N619" s="360">
        <v>1</v>
      </c>
    </row>
    <row r="620" spans="2:14" x14ac:dyDescent="0.25">
      <c r="B620" s="371" t="s">
        <v>218</v>
      </c>
      <c r="C620" s="371" t="s">
        <v>224</v>
      </c>
      <c r="D620" s="371" t="s">
        <v>60</v>
      </c>
      <c r="E620" s="371" t="s">
        <v>970</v>
      </c>
      <c r="F620" s="360">
        <v>44</v>
      </c>
      <c r="G620" s="360">
        <v>29</v>
      </c>
      <c r="H620" s="360">
        <v>0</v>
      </c>
      <c r="I620" s="360">
        <v>5</v>
      </c>
      <c r="J620" s="360">
        <v>0</v>
      </c>
      <c r="K620" s="360">
        <v>3</v>
      </c>
      <c r="L620" s="360">
        <v>0</v>
      </c>
      <c r="M620" s="360">
        <v>4</v>
      </c>
      <c r="N620" s="360">
        <v>3</v>
      </c>
    </row>
    <row r="621" spans="2:14" x14ac:dyDescent="0.25">
      <c r="B621" s="371" t="s">
        <v>218</v>
      </c>
      <c r="C621" s="371" t="s">
        <v>224</v>
      </c>
      <c r="D621" s="371" t="s">
        <v>60</v>
      </c>
      <c r="E621" s="371" t="s">
        <v>2279</v>
      </c>
      <c r="F621" s="360">
        <v>176</v>
      </c>
      <c r="G621" s="360">
        <v>123</v>
      </c>
      <c r="H621" s="360">
        <v>10</v>
      </c>
      <c r="I621" s="360">
        <v>19</v>
      </c>
      <c r="J621" s="360">
        <v>0</v>
      </c>
      <c r="K621" s="360">
        <v>15</v>
      </c>
      <c r="L621" s="360">
        <v>0</v>
      </c>
      <c r="M621" s="360">
        <v>8</v>
      </c>
      <c r="N621" s="360">
        <v>1</v>
      </c>
    </row>
    <row r="622" spans="2:14" x14ac:dyDescent="0.25">
      <c r="B622" s="371" t="s">
        <v>218</v>
      </c>
      <c r="C622" s="371" t="s">
        <v>224</v>
      </c>
      <c r="D622" s="371" t="s">
        <v>60</v>
      </c>
      <c r="E622" s="371" t="s">
        <v>2280</v>
      </c>
      <c r="F622" s="360">
        <v>17</v>
      </c>
      <c r="G622" s="360">
        <v>10</v>
      </c>
      <c r="H622" s="360">
        <v>0</v>
      </c>
      <c r="I622" s="360">
        <v>0</v>
      </c>
      <c r="J622" s="360">
        <v>0</v>
      </c>
      <c r="K622" s="360">
        <v>6</v>
      </c>
      <c r="L622" s="360">
        <v>0</v>
      </c>
      <c r="M622" s="360">
        <v>0</v>
      </c>
      <c r="N622" s="360">
        <v>1</v>
      </c>
    </row>
    <row r="623" spans="2:14" x14ac:dyDescent="0.25">
      <c r="B623" s="371" t="s">
        <v>218</v>
      </c>
      <c r="C623" s="371" t="s">
        <v>224</v>
      </c>
      <c r="D623" s="371" t="s">
        <v>60</v>
      </c>
      <c r="E623" s="371" t="s">
        <v>2281</v>
      </c>
      <c r="F623" s="360">
        <v>94</v>
      </c>
      <c r="G623" s="360">
        <v>4</v>
      </c>
      <c r="H623" s="360">
        <v>1</v>
      </c>
      <c r="I623" s="360">
        <v>2</v>
      </c>
      <c r="J623" s="360">
        <v>0</v>
      </c>
      <c r="K623" s="360">
        <v>0</v>
      </c>
      <c r="L623" s="360">
        <v>0</v>
      </c>
      <c r="M623" s="360">
        <v>63</v>
      </c>
      <c r="N623" s="360">
        <v>24</v>
      </c>
    </row>
    <row r="624" spans="2:14" x14ac:dyDescent="0.25">
      <c r="B624" s="371" t="s">
        <v>218</v>
      </c>
      <c r="C624" s="371" t="s">
        <v>224</v>
      </c>
      <c r="D624" s="371" t="s">
        <v>60</v>
      </c>
      <c r="E624" s="371" t="s">
        <v>2721</v>
      </c>
      <c r="F624" s="360">
        <v>4</v>
      </c>
      <c r="G624" s="360">
        <v>3</v>
      </c>
      <c r="H624" s="360">
        <v>1</v>
      </c>
      <c r="I624" s="360">
        <v>0</v>
      </c>
      <c r="J624" s="360">
        <v>0</v>
      </c>
      <c r="K624" s="360">
        <v>0</v>
      </c>
      <c r="L624" s="360">
        <v>0</v>
      </c>
      <c r="M624" s="360">
        <v>0</v>
      </c>
      <c r="N624" s="360">
        <v>0</v>
      </c>
    </row>
    <row r="625" spans="2:14" x14ac:dyDescent="0.25">
      <c r="B625" s="371" t="s">
        <v>218</v>
      </c>
      <c r="C625" s="371" t="s">
        <v>224</v>
      </c>
      <c r="D625" s="371" t="s">
        <v>60</v>
      </c>
      <c r="E625" s="371" t="s">
        <v>2282</v>
      </c>
      <c r="F625" s="360">
        <v>3031</v>
      </c>
      <c r="G625" s="360">
        <v>1596</v>
      </c>
      <c r="H625" s="360">
        <v>128</v>
      </c>
      <c r="I625" s="360">
        <v>369</v>
      </c>
      <c r="J625" s="360">
        <v>9</v>
      </c>
      <c r="K625" s="360">
        <v>732</v>
      </c>
      <c r="L625" s="360">
        <v>10</v>
      </c>
      <c r="M625" s="360">
        <v>71</v>
      </c>
      <c r="N625" s="360">
        <v>116</v>
      </c>
    </row>
    <row r="626" spans="2:14" x14ac:dyDescent="0.25">
      <c r="B626" s="371" t="s">
        <v>218</v>
      </c>
      <c r="C626" s="371" t="s">
        <v>224</v>
      </c>
      <c r="D626" s="371" t="s">
        <v>60</v>
      </c>
      <c r="E626" s="371" t="s">
        <v>2922</v>
      </c>
      <c r="F626" s="360">
        <v>7</v>
      </c>
      <c r="G626" s="360">
        <v>3</v>
      </c>
      <c r="H626" s="360">
        <v>1</v>
      </c>
      <c r="I626" s="360">
        <v>0</v>
      </c>
      <c r="J626" s="360">
        <v>0</v>
      </c>
      <c r="K626" s="360">
        <v>3</v>
      </c>
      <c r="L626" s="360">
        <v>0</v>
      </c>
      <c r="M626" s="360">
        <v>0</v>
      </c>
      <c r="N626" s="360">
        <v>0</v>
      </c>
    </row>
    <row r="627" spans="2:14" x14ac:dyDescent="0.25">
      <c r="B627" s="371" t="s">
        <v>218</v>
      </c>
      <c r="C627" s="371" t="s">
        <v>224</v>
      </c>
      <c r="D627" s="371" t="s">
        <v>60</v>
      </c>
      <c r="E627" s="371" t="s">
        <v>971</v>
      </c>
      <c r="F627" s="360">
        <v>22</v>
      </c>
      <c r="G627" s="360">
        <v>17</v>
      </c>
      <c r="H627" s="360">
        <v>1</v>
      </c>
      <c r="I627" s="360">
        <v>2</v>
      </c>
      <c r="J627" s="360">
        <v>0</v>
      </c>
      <c r="K627" s="360">
        <v>2</v>
      </c>
      <c r="L627" s="360">
        <v>0</v>
      </c>
      <c r="M627" s="360">
        <v>0</v>
      </c>
      <c r="N627" s="360">
        <v>0</v>
      </c>
    </row>
    <row r="628" spans="2:14" x14ac:dyDescent="0.25">
      <c r="B628" s="371" t="s">
        <v>218</v>
      </c>
      <c r="C628" s="371" t="s">
        <v>224</v>
      </c>
      <c r="D628" s="371" t="s">
        <v>60</v>
      </c>
      <c r="E628" s="371" t="s">
        <v>2283</v>
      </c>
      <c r="F628" s="360">
        <v>102</v>
      </c>
      <c r="G628" s="360">
        <v>53</v>
      </c>
      <c r="H628" s="360">
        <v>5</v>
      </c>
      <c r="I628" s="360">
        <v>17</v>
      </c>
      <c r="J628" s="360">
        <v>0</v>
      </c>
      <c r="K628" s="360">
        <v>16</v>
      </c>
      <c r="L628" s="360">
        <v>2</v>
      </c>
      <c r="M628" s="360">
        <v>6</v>
      </c>
      <c r="N628" s="360">
        <v>3</v>
      </c>
    </row>
    <row r="629" spans="2:14" x14ac:dyDescent="0.25">
      <c r="B629" s="371" t="s">
        <v>218</v>
      </c>
      <c r="C629" s="371" t="s">
        <v>224</v>
      </c>
      <c r="D629" s="371" t="s">
        <v>60</v>
      </c>
      <c r="E629" s="371" t="s">
        <v>2284</v>
      </c>
      <c r="F629" s="360">
        <v>18</v>
      </c>
      <c r="G629" s="360">
        <v>10</v>
      </c>
      <c r="H629" s="360">
        <v>2</v>
      </c>
      <c r="I629" s="360">
        <v>3</v>
      </c>
      <c r="J629" s="360">
        <v>0</v>
      </c>
      <c r="K629" s="360">
        <v>1</v>
      </c>
      <c r="L629" s="360">
        <v>0</v>
      </c>
      <c r="M629" s="360">
        <v>0</v>
      </c>
      <c r="N629" s="360">
        <v>2</v>
      </c>
    </row>
    <row r="630" spans="2:14" x14ac:dyDescent="0.25">
      <c r="B630" s="371" t="s">
        <v>218</v>
      </c>
      <c r="C630" s="371" t="s">
        <v>224</v>
      </c>
      <c r="D630" s="371" t="s">
        <v>60</v>
      </c>
      <c r="E630" s="371" t="s">
        <v>972</v>
      </c>
      <c r="F630" s="360">
        <v>27</v>
      </c>
      <c r="G630" s="360">
        <v>16</v>
      </c>
      <c r="H630" s="360">
        <v>3</v>
      </c>
      <c r="I630" s="360">
        <v>3</v>
      </c>
      <c r="J630" s="360">
        <v>0</v>
      </c>
      <c r="K630" s="360">
        <v>4</v>
      </c>
      <c r="L630" s="360">
        <v>0</v>
      </c>
      <c r="M630" s="360">
        <v>0</v>
      </c>
      <c r="N630" s="360">
        <v>1</v>
      </c>
    </row>
    <row r="631" spans="2:14" x14ac:dyDescent="0.25">
      <c r="B631" s="371" t="s">
        <v>218</v>
      </c>
      <c r="C631" s="371" t="s">
        <v>224</v>
      </c>
      <c r="D631" s="371" t="s">
        <v>60</v>
      </c>
      <c r="E631" s="371" t="s">
        <v>973</v>
      </c>
      <c r="F631" s="360">
        <v>4</v>
      </c>
      <c r="G631" s="360">
        <v>2</v>
      </c>
      <c r="H631" s="360">
        <v>0</v>
      </c>
      <c r="I631" s="360">
        <v>0</v>
      </c>
      <c r="J631" s="360">
        <v>0</v>
      </c>
      <c r="K631" s="360">
        <v>2</v>
      </c>
      <c r="L631" s="360">
        <v>0</v>
      </c>
      <c r="M631" s="360">
        <v>0</v>
      </c>
      <c r="N631" s="360">
        <v>0</v>
      </c>
    </row>
    <row r="632" spans="2:14" x14ac:dyDescent="0.25">
      <c r="B632" s="371" t="s">
        <v>218</v>
      </c>
      <c r="C632" s="371" t="s">
        <v>224</v>
      </c>
      <c r="D632" s="371" t="s">
        <v>60</v>
      </c>
      <c r="E632" s="371" t="s">
        <v>2285</v>
      </c>
      <c r="F632" s="360">
        <v>12</v>
      </c>
      <c r="G632" s="360">
        <v>11</v>
      </c>
      <c r="H632" s="360">
        <v>0</v>
      </c>
      <c r="I632" s="360">
        <v>0</v>
      </c>
      <c r="J632" s="360">
        <v>0</v>
      </c>
      <c r="K632" s="360">
        <v>1</v>
      </c>
      <c r="L632" s="360">
        <v>0</v>
      </c>
      <c r="M632" s="360">
        <v>0</v>
      </c>
      <c r="N632" s="360">
        <v>0</v>
      </c>
    </row>
    <row r="633" spans="2:14" x14ac:dyDescent="0.25">
      <c r="B633" s="371" t="s">
        <v>218</v>
      </c>
      <c r="C633" s="371" t="s">
        <v>224</v>
      </c>
      <c r="D633" s="371" t="s">
        <v>60</v>
      </c>
      <c r="E633" s="371" t="s">
        <v>975</v>
      </c>
      <c r="F633" s="360">
        <v>1</v>
      </c>
      <c r="G633" s="360">
        <v>0</v>
      </c>
      <c r="H633" s="360">
        <v>0</v>
      </c>
      <c r="I633" s="360">
        <v>0</v>
      </c>
      <c r="J633" s="360">
        <v>0</v>
      </c>
      <c r="K633" s="360">
        <v>1</v>
      </c>
      <c r="L633" s="360">
        <v>0</v>
      </c>
      <c r="M633" s="360">
        <v>0</v>
      </c>
      <c r="N633" s="360">
        <v>0</v>
      </c>
    </row>
    <row r="634" spans="2:14" x14ac:dyDescent="0.25">
      <c r="B634" s="371" t="s">
        <v>218</v>
      </c>
      <c r="C634" s="371" t="s">
        <v>224</v>
      </c>
      <c r="D634" s="371" t="s">
        <v>60</v>
      </c>
      <c r="E634" s="371" t="s">
        <v>976</v>
      </c>
      <c r="F634" s="360">
        <v>7</v>
      </c>
      <c r="G634" s="360">
        <v>4</v>
      </c>
      <c r="H634" s="360">
        <v>0</v>
      </c>
      <c r="I634" s="360">
        <v>2</v>
      </c>
      <c r="J634" s="360">
        <v>0</v>
      </c>
      <c r="K634" s="360">
        <v>0</v>
      </c>
      <c r="L634" s="360">
        <v>0</v>
      </c>
      <c r="M634" s="360">
        <v>0</v>
      </c>
      <c r="N634" s="360">
        <v>1</v>
      </c>
    </row>
    <row r="635" spans="2:14" x14ac:dyDescent="0.25">
      <c r="B635" s="371" t="s">
        <v>218</v>
      </c>
      <c r="C635" s="371" t="s">
        <v>224</v>
      </c>
      <c r="D635" s="371" t="s">
        <v>60</v>
      </c>
      <c r="E635" s="371" t="s">
        <v>977</v>
      </c>
      <c r="F635" s="360">
        <v>212</v>
      </c>
      <c r="G635" s="360">
        <v>125</v>
      </c>
      <c r="H635" s="360">
        <v>26</v>
      </c>
      <c r="I635" s="360">
        <v>26</v>
      </c>
      <c r="J635" s="360">
        <v>2</v>
      </c>
      <c r="K635" s="360">
        <v>29</v>
      </c>
      <c r="L635" s="360">
        <v>0</v>
      </c>
      <c r="M635" s="360">
        <v>1</v>
      </c>
      <c r="N635" s="360">
        <v>3</v>
      </c>
    </row>
    <row r="636" spans="2:14" x14ac:dyDescent="0.25">
      <c r="B636" s="371" t="s">
        <v>218</v>
      </c>
      <c r="C636" s="371" t="s">
        <v>224</v>
      </c>
      <c r="D636" s="371" t="s">
        <v>60</v>
      </c>
      <c r="E636" s="371" t="s">
        <v>978</v>
      </c>
      <c r="F636" s="360">
        <v>268</v>
      </c>
      <c r="G636" s="360">
        <v>182</v>
      </c>
      <c r="H636" s="360">
        <v>21</v>
      </c>
      <c r="I636" s="360">
        <v>10</v>
      </c>
      <c r="J636" s="360">
        <v>0</v>
      </c>
      <c r="K636" s="360">
        <v>32</v>
      </c>
      <c r="L636" s="360">
        <v>0</v>
      </c>
      <c r="M636" s="360">
        <v>6</v>
      </c>
      <c r="N636" s="360">
        <v>17</v>
      </c>
    </row>
    <row r="637" spans="2:14" x14ac:dyDescent="0.25">
      <c r="B637" s="371" t="s">
        <v>218</v>
      </c>
      <c r="C637" s="371" t="s">
        <v>224</v>
      </c>
      <c r="D637" s="371" t="s">
        <v>60</v>
      </c>
      <c r="E637" s="371" t="s">
        <v>979</v>
      </c>
      <c r="F637" s="360">
        <v>7</v>
      </c>
      <c r="G637" s="360">
        <v>5</v>
      </c>
      <c r="H637" s="360">
        <v>0</v>
      </c>
      <c r="I637" s="360">
        <v>1</v>
      </c>
      <c r="J637" s="360">
        <v>0</v>
      </c>
      <c r="K637" s="360">
        <v>0</v>
      </c>
      <c r="L637" s="360">
        <v>0</v>
      </c>
      <c r="M637" s="360">
        <v>0</v>
      </c>
      <c r="N637" s="360">
        <v>1</v>
      </c>
    </row>
    <row r="638" spans="2:14" x14ac:dyDescent="0.25">
      <c r="B638" s="371" t="s">
        <v>218</v>
      </c>
      <c r="C638" s="371" t="s">
        <v>224</v>
      </c>
      <c r="D638" s="371" t="s">
        <v>60</v>
      </c>
      <c r="E638" s="371" t="s">
        <v>980</v>
      </c>
      <c r="F638" s="360">
        <v>29</v>
      </c>
      <c r="G638" s="360">
        <v>13</v>
      </c>
      <c r="H638" s="360">
        <v>1</v>
      </c>
      <c r="I638" s="360">
        <v>3</v>
      </c>
      <c r="J638" s="360">
        <v>0</v>
      </c>
      <c r="K638" s="360">
        <v>6</v>
      </c>
      <c r="L638" s="360">
        <v>0</v>
      </c>
      <c r="M638" s="360">
        <v>6</v>
      </c>
      <c r="N638" s="360">
        <v>0</v>
      </c>
    </row>
    <row r="639" spans="2:14" x14ac:dyDescent="0.25">
      <c r="B639" s="371" t="s">
        <v>218</v>
      </c>
      <c r="C639" s="371" t="s">
        <v>224</v>
      </c>
      <c r="D639" s="371" t="s">
        <v>60</v>
      </c>
      <c r="E639" s="371" t="s">
        <v>2286</v>
      </c>
      <c r="F639" s="360">
        <v>4</v>
      </c>
      <c r="G639" s="360">
        <v>2</v>
      </c>
      <c r="H639" s="360">
        <v>0</v>
      </c>
      <c r="I639" s="360">
        <v>1</v>
      </c>
      <c r="J639" s="360">
        <v>0</v>
      </c>
      <c r="K639" s="360">
        <v>1</v>
      </c>
      <c r="L639" s="360">
        <v>0</v>
      </c>
      <c r="M639" s="360">
        <v>0</v>
      </c>
      <c r="N639" s="360">
        <v>0</v>
      </c>
    </row>
    <row r="640" spans="2:14" x14ac:dyDescent="0.25">
      <c r="B640" s="371" t="s">
        <v>218</v>
      </c>
      <c r="C640" s="371" t="s">
        <v>224</v>
      </c>
      <c r="D640" s="371" t="s">
        <v>60</v>
      </c>
      <c r="E640" s="371" t="s">
        <v>2287</v>
      </c>
      <c r="F640" s="360">
        <v>3</v>
      </c>
      <c r="G640" s="360">
        <v>2</v>
      </c>
      <c r="H640" s="360">
        <v>0</v>
      </c>
      <c r="I640" s="360">
        <v>0</v>
      </c>
      <c r="J640" s="360">
        <v>0</v>
      </c>
      <c r="K640" s="360">
        <v>0</v>
      </c>
      <c r="L640" s="360">
        <v>0</v>
      </c>
      <c r="M640" s="360">
        <v>0</v>
      </c>
      <c r="N640" s="360">
        <v>1</v>
      </c>
    </row>
    <row r="641" spans="2:14" x14ac:dyDescent="0.25">
      <c r="B641" s="371" t="s">
        <v>218</v>
      </c>
      <c r="C641" s="371" t="s">
        <v>224</v>
      </c>
      <c r="D641" s="371" t="s">
        <v>60</v>
      </c>
      <c r="E641" s="371" t="s">
        <v>2592</v>
      </c>
      <c r="F641" s="360">
        <v>4</v>
      </c>
      <c r="G641" s="360">
        <v>2</v>
      </c>
      <c r="H641" s="360">
        <v>0</v>
      </c>
      <c r="I641" s="360">
        <v>0</v>
      </c>
      <c r="J641" s="360">
        <v>0</v>
      </c>
      <c r="K641" s="360">
        <v>1</v>
      </c>
      <c r="L641" s="360">
        <v>0</v>
      </c>
      <c r="M641" s="360">
        <v>1</v>
      </c>
      <c r="N641" s="360">
        <v>0</v>
      </c>
    </row>
    <row r="642" spans="2:14" x14ac:dyDescent="0.25">
      <c r="B642" s="371" t="s">
        <v>218</v>
      </c>
      <c r="C642" s="371" t="s">
        <v>224</v>
      </c>
      <c r="D642" s="371" t="s">
        <v>60</v>
      </c>
      <c r="E642" s="371" t="s">
        <v>2593</v>
      </c>
      <c r="F642" s="360">
        <v>2</v>
      </c>
      <c r="G642" s="360">
        <v>0</v>
      </c>
      <c r="H642" s="360">
        <v>0</v>
      </c>
      <c r="I642" s="360">
        <v>0</v>
      </c>
      <c r="J642" s="360">
        <v>0</v>
      </c>
      <c r="K642" s="360">
        <v>1</v>
      </c>
      <c r="L642" s="360">
        <v>0</v>
      </c>
      <c r="M642" s="360">
        <v>1</v>
      </c>
      <c r="N642" s="360">
        <v>0</v>
      </c>
    </row>
    <row r="643" spans="2:14" x14ac:dyDescent="0.25">
      <c r="B643" s="371" t="s">
        <v>218</v>
      </c>
      <c r="C643" s="371" t="s">
        <v>224</v>
      </c>
      <c r="D643" s="371" t="s">
        <v>60</v>
      </c>
      <c r="E643" s="371" t="s">
        <v>2722</v>
      </c>
      <c r="F643" s="360">
        <v>2</v>
      </c>
      <c r="G643" s="360">
        <v>0</v>
      </c>
      <c r="H643" s="360">
        <v>2</v>
      </c>
      <c r="I643" s="360">
        <v>0</v>
      </c>
      <c r="J643" s="360">
        <v>0</v>
      </c>
      <c r="K643" s="360">
        <v>0</v>
      </c>
      <c r="L643" s="360">
        <v>0</v>
      </c>
      <c r="M643" s="360">
        <v>0</v>
      </c>
      <c r="N643" s="360">
        <v>0</v>
      </c>
    </row>
    <row r="644" spans="2:14" x14ac:dyDescent="0.25">
      <c r="B644" s="371" t="s">
        <v>218</v>
      </c>
      <c r="C644" s="371" t="s">
        <v>224</v>
      </c>
      <c r="D644" s="371" t="s">
        <v>60</v>
      </c>
      <c r="E644" s="371" t="s">
        <v>2594</v>
      </c>
      <c r="F644" s="360">
        <v>10</v>
      </c>
      <c r="G644" s="360">
        <v>3</v>
      </c>
      <c r="H644" s="360">
        <v>2</v>
      </c>
      <c r="I644" s="360">
        <v>3</v>
      </c>
      <c r="J644" s="360">
        <v>0</v>
      </c>
      <c r="K644" s="360">
        <v>0</v>
      </c>
      <c r="L644" s="360">
        <v>0</v>
      </c>
      <c r="M644" s="360">
        <v>1</v>
      </c>
      <c r="N644" s="360">
        <v>1</v>
      </c>
    </row>
    <row r="645" spans="2:14" x14ac:dyDescent="0.25">
      <c r="B645" s="371" t="s">
        <v>218</v>
      </c>
      <c r="C645" s="371" t="s">
        <v>224</v>
      </c>
      <c r="D645" s="371" t="s">
        <v>60</v>
      </c>
      <c r="E645" s="371" t="s">
        <v>1923</v>
      </c>
      <c r="F645" s="360">
        <v>12</v>
      </c>
      <c r="G645" s="360">
        <v>8</v>
      </c>
      <c r="H645" s="360">
        <v>1</v>
      </c>
      <c r="I645" s="360">
        <v>3</v>
      </c>
      <c r="J645" s="360">
        <v>0</v>
      </c>
      <c r="K645" s="360">
        <v>0</v>
      </c>
      <c r="L645" s="360">
        <v>0</v>
      </c>
      <c r="M645" s="360">
        <v>0</v>
      </c>
      <c r="N645" s="360">
        <v>0</v>
      </c>
    </row>
    <row r="646" spans="2:14" x14ac:dyDescent="0.25">
      <c r="B646" s="371" t="s">
        <v>218</v>
      </c>
      <c r="C646" s="371" t="s">
        <v>224</v>
      </c>
      <c r="D646" s="371" t="s">
        <v>60</v>
      </c>
      <c r="E646" s="371" t="s">
        <v>157</v>
      </c>
      <c r="F646" s="360">
        <v>10049</v>
      </c>
      <c r="G646" s="360">
        <v>5322</v>
      </c>
      <c r="H646" s="360">
        <v>969</v>
      </c>
      <c r="I646" s="360">
        <v>1452</v>
      </c>
      <c r="J646" s="360">
        <v>35</v>
      </c>
      <c r="K646" s="360">
        <v>1349</v>
      </c>
      <c r="L646" s="360">
        <v>28</v>
      </c>
      <c r="M646" s="360">
        <v>289</v>
      </c>
      <c r="N646" s="360">
        <v>605</v>
      </c>
    </row>
    <row r="647" spans="2:14" x14ac:dyDescent="0.25">
      <c r="B647" s="371" t="s">
        <v>218</v>
      </c>
      <c r="C647" s="371" t="s">
        <v>224</v>
      </c>
      <c r="D647" s="371" t="s">
        <v>60</v>
      </c>
      <c r="E647" s="371" t="s">
        <v>981</v>
      </c>
      <c r="F647" s="360">
        <v>6</v>
      </c>
      <c r="G647" s="360">
        <v>4</v>
      </c>
      <c r="H647" s="360">
        <v>1</v>
      </c>
      <c r="I647" s="360">
        <v>0</v>
      </c>
      <c r="J647" s="360">
        <v>0</v>
      </c>
      <c r="K647" s="360">
        <v>1</v>
      </c>
      <c r="L647" s="360">
        <v>0</v>
      </c>
      <c r="M647" s="360">
        <v>0</v>
      </c>
      <c r="N647" s="360">
        <v>0</v>
      </c>
    </row>
    <row r="648" spans="2:14" x14ac:dyDescent="0.25">
      <c r="B648" s="371" t="s">
        <v>218</v>
      </c>
      <c r="C648" s="371" t="s">
        <v>224</v>
      </c>
      <c r="D648" s="371" t="s">
        <v>60</v>
      </c>
      <c r="E648" s="371" t="s">
        <v>982</v>
      </c>
      <c r="F648" s="360">
        <v>26</v>
      </c>
      <c r="G648" s="360">
        <v>16</v>
      </c>
      <c r="H648" s="360">
        <v>2</v>
      </c>
      <c r="I648" s="360">
        <v>0</v>
      </c>
      <c r="J648" s="360">
        <v>0</v>
      </c>
      <c r="K648" s="360">
        <v>2</v>
      </c>
      <c r="L648" s="360">
        <v>0</v>
      </c>
      <c r="M648" s="360">
        <v>1</v>
      </c>
      <c r="N648" s="360">
        <v>5</v>
      </c>
    </row>
    <row r="649" spans="2:14" x14ac:dyDescent="0.25">
      <c r="B649" s="371" t="s">
        <v>218</v>
      </c>
      <c r="C649" s="371" t="s">
        <v>224</v>
      </c>
      <c r="D649" s="371" t="s">
        <v>60</v>
      </c>
      <c r="E649" s="371" t="s">
        <v>983</v>
      </c>
      <c r="F649" s="360">
        <v>873</v>
      </c>
      <c r="G649" s="360">
        <v>494</v>
      </c>
      <c r="H649" s="360">
        <v>39</v>
      </c>
      <c r="I649" s="360">
        <v>135</v>
      </c>
      <c r="J649" s="360">
        <v>8</v>
      </c>
      <c r="K649" s="360">
        <v>112</v>
      </c>
      <c r="L649" s="360">
        <v>3</v>
      </c>
      <c r="M649" s="360">
        <v>17</v>
      </c>
      <c r="N649" s="360">
        <v>65</v>
      </c>
    </row>
    <row r="650" spans="2:14" x14ac:dyDescent="0.25">
      <c r="B650" s="371" t="s">
        <v>218</v>
      </c>
      <c r="C650" s="371" t="s">
        <v>224</v>
      </c>
      <c r="D650" s="371" t="s">
        <v>60</v>
      </c>
      <c r="E650" s="371" t="s">
        <v>2289</v>
      </c>
      <c r="F650" s="360">
        <v>16</v>
      </c>
      <c r="G650" s="360">
        <v>11</v>
      </c>
      <c r="H650" s="360">
        <v>2</v>
      </c>
      <c r="I650" s="360">
        <v>0</v>
      </c>
      <c r="J650" s="360">
        <v>0</v>
      </c>
      <c r="K650" s="360">
        <v>2</v>
      </c>
      <c r="L650" s="360">
        <v>0</v>
      </c>
      <c r="M650" s="360">
        <v>1</v>
      </c>
      <c r="N650" s="360">
        <v>0</v>
      </c>
    </row>
    <row r="651" spans="2:14" x14ac:dyDescent="0.25">
      <c r="B651" s="371" t="s">
        <v>218</v>
      </c>
      <c r="C651" s="371" t="s">
        <v>224</v>
      </c>
      <c r="D651" s="371" t="s">
        <v>60</v>
      </c>
      <c r="E651" s="371" t="s">
        <v>2923</v>
      </c>
      <c r="F651" s="360">
        <v>2</v>
      </c>
      <c r="G651" s="360">
        <v>1</v>
      </c>
      <c r="H651" s="360">
        <v>0</v>
      </c>
      <c r="I651" s="360">
        <v>0</v>
      </c>
      <c r="J651" s="360">
        <v>0</v>
      </c>
      <c r="K651" s="360">
        <v>0</v>
      </c>
      <c r="L651" s="360">
        <v>0</v>
      </c>
      <c r="M651" s="360">
        <v>0</v>
      </c>
      <c r="N651" s="360">
        <v>1</v>
      </c>
    </row>
    <row r="652" spans="2:14" x14ac:dyDescent="0.25">
      <c r="B652" s="371" t="s">
        <v>218</v>
      </c>
      <c r="C652" s="371" t="s">
        <v>224</v>
      </c>
      <c r="D652" s="371" t="s">
        <v>60</v>
      </c>
      <c r="E652" s="371" t="s">
        <v>2723</v>
      </c>
      <c r="F652" s="360">
        <v>3</v>
      </c>
      <c r="G652" s="360">
        <v>2</v>
      </c>
      <c r="H652" s="360">
        <v>1</v>
      </c>
      <c r="I652" s="360">
        <v>0</v>
      </c>
      <c r="J652" s="360">
        <v>0</v>
      </c>
      <c r="K652" s="360">
        <v>0</v>
      </c>
      <c r="L652" s="360">
        <v>0</v>
      </c>
      <c r="M652" s="360">
        <v>0</v>
      </c>
      <c r="N652" s="360">
        <v>0</v>
      </c>
    </row>
    <row r="653" spans="2:14" x14ac:dyDescent="0.25">
      <c r="B653" s="371" t="s">
        <v>218</v>
      </c>
      <c r="C653" s="371" t="s">
        <v>224</v>
      </c>
      <c r="D653" s="371" t="s">
        <v>60</v>
      </c>
      <c r="E653" s="371" t="s">
        <v>985</v>
      </c>
      <c r="F653" s="360">
        <v>15</v>
      </c>
      <c r="G653" s="360">
        <v>7</v>
      </c>
      <c r="H653" s="360">
        <v>1</v>
      </c>
      <c r="I653" s="360">
        <v>2</v>
      </c>
      <c r="J653" s="360">
        <v>0</v>
      </c>
      <c r="K653" s="360">
        <v>2</v>
      </c>
      <c r="L653" s="360">
        <v>0</v>
      </c>
      <c r="M653" s="360">
        <v>2</v>
      </c>
      <c r="N653" s="360">
        <v>1</v>
      </c>
    </row>
    <row r="654" spans="2:14" x14ac:dyDescent="0.25">
      <c r="B654" s="371" t="s">
        <v>218</v>
      </c>
      <c r="C654" s="371" t="s">
        <v>224</v>
      </c>
      <c r="D654" s="371" t="s">
        <v>60</v>
      </c>
      <c r="E654" s="371" t="s">
        <v>2924</v>
      </c>
      <c r="F654" s="360">
        <v>1</v>
      </c>
      <c r="G654" s="360">
        <v>1</v>
      </c>
      <c r="H654" s="360">
        <v>0</v>
      </c>
      <c r="I654" s="360">
        <v>0</v>
      </c>
      <c r="J654" s="360">
        <v>0</v>
      </c>
      <c r="K654" s="360">
        <v>0</v>
      </c>
      <c r="L654" s="360">
        <v>0</v>
      </c>
      <c r="M654" s="360">
        <v>0</v>
      </c>
      <c r="N654" s="360">
        <v>0</v>
      </c>
    </row>
    <row r="655" spans="2:14" x14ac:dyDescent="0.25">
      <c r="B655" s="371" t="s">
        <v>218</v>
      </c>
      <c r="C655" s="371" t="s">
        <v>224</v>
      </c>
      <c r="D655" s="371" t="s">
        <v>60</v>
      </c>
      <c r="E655" s="371" t="s">
        <v>2290</v>
      </c>
      <c r="F655" s="360">
        <v>10</v>
      </c>
      <c r="G655" s="360">
        <v>6</v>
      </c>
      <c r="H655" s="360">
        <v>1</v>
      </c>
      <c r="I655" s="360">
        <v>1</v>
      </c>
      <c r="J655" s="360">
        <v>0</v>
      </c>
      <c r="K655" s="360">
        <v>1</v>
      </c>
      <c r="L655" s="360">
        <v>0</v>
      </c>
      <c r="M655" s="360">
        <v>0</v>
      </c>
      <c r="N655" s="360">
        <v>1</v>
      </c>
    </row>
    <row r="656" spans="2:14" x14ac:dyDescent="0.25">
      <c r="B656" s="371" t="s">
        <v>218</v>
      </c>
      <c r="C656" s="371" t="s">
        <v>224</v>
      </c>
      <c r="D656" s="371" t="s">
        <v>60</v>
      </c>
      <c r="E656" s="371" t="s">
        <v>2841</v>
      </c>
      <c r="F656" s="360">
        <v>2</v>
      </c>
      <c r="G656" s="360">
        <v>1</v>
      </c>
      <c r="H656" s="360">
        <v>0</v>
      </c>
      <c r="I656" s="360">
        <v>1</v>
      </c>
      <c r="J656" s="360">
        <v>0</v>
      </c>
      <c r="K656" s="360">
        <v>0</v>
      </c>
      <c r="L656" s="360">
        <v>0</v>
      </c>
      <c r="M656" s="360">
        <v>0</v>
      </c>
      <c r="N656" s="360">
        <v>0</v>
      </c>
    </row>
    <row r="657" spans="2:14" x14ac:dyDescent="0.25">
      <c r="B657" s="371" t="s">
        <v>218</v>
      </c>
      <c r="C657" s="371" t="s">
        <v>224</v>
      </c>
      <c r="D657" s="371" t="s">
        <v>60</v>
      </c>
      <c r="E657" s="371" t="s">
        <v>2291</v>
      </c>
      <c r="F657" s="360">
        <v>3</v>
      </c>
      <c r="G657" s="360">
        <v>2</v>
      </c>
      <c r="H657" s="360">
        <v>0</v>
      </c>
      <c r="I657" s="360">
        <v>0</v>
      </c>
      <c r="J657" s="360">
        <v>0</v>
      </c>
      <c r="K657" s="360">
        <v>1</v>
      </c>
      <c r="L657" s="360">
        <v>0</v>
      </c>
      <c r="M657" s="360">
        <v>0</v>
      </c>
      <c r="N657" s="360">
        <v>0</v>
      </c>
    </row>
    <row r="658" spans="2:14" x14ac:dyDescent="0.25">
      <c r="B658" s="371" t="s">
        <v>218</v>
      </c>
      <c r="C658" s="371" t="s">
        <v>224</v>
      </c>
      <c r="D658" s="371" t="s">
        <v>60</v>
      </c>
      <c r="E658" s="371" t="s">
        <v>986</v>
      </c>
      <c r="F658" s="360">
        <v>2</v>
      </c>
      <c r="G658" s="360">
        <v>2</v>
      </c>
      <c r="H658" s="360">
        <v>0</v>
      </c>
      <c r="I658" s="360">
        <v>0</v>
      </c>
      <c r="J658" s="360">
        <v>0</v>
      </c>
      <c r="K658" s="360">
        <v>0</v>
      </c>
      <c r="L658" s="360">
        <v>0</v>
      </c>
      <c r="M658" s="360">
        <v>0</v>
      </c>
      <c r="N658" s="360">
        <v>0</v>
      </c>
    </row>
    <row r="659" spans="2:14" x14ac:dyDescent="0.25">
      <c r="B659" s="371" t="s">
        <v>218</v>
      </c>
      <c r="C659" s="371" t="s">
        <v>224</v>
      </c>
      <c r="D659" s="371" t="s">
        <v>60</v>
      </c>
      <c r="E659" s="371" t="s">
        <v>2292</v>
      </c>
      <c r="F659" s="360">
        <v>3</v>
      </c>
      <c r="G659" s="360">
        <v>1</v>
      </c>
      <c r="H659" s="360">
        <v>1</v>
      </c>
      <c r="I659" s="360">
        <v>1</v>
      </c>
      <c r="J659" s="360">
        <v>0</v>
      </c>
      <c r="K659" s="360">
        <v>0</v>
      </c>
      <c r="L659" s="360">
        <v>0</v>
      </c>
      <c r="M659" s="360">
        <v>0</v>
      </c>
      <c r="N659" s="360">
        <v>0</v>
      </c>
    </row>
    <row r="660" spans="2:14" x14ac:dyDescent="0.25">
      <c r="B660" s="371" t="s">
        <v>218</v>
      </c>
      <c r="C660" s="371" t="s">
        <v>224</v>
      </c>
      <c r="D660" s="371" t="s">
        <v>60</v>
      </c>
      <c r="E660" s="371" t="s">
        <v>987</v>
      </c>
      <c r="F660" s="360">
        <v>2</v>
      </c>
      <c r="G660" s="360">
        <v>2</v>
      </c>
      <c r="H660" s="360">
        <v>0</v>
      </c>
      <c r="I660" s="360">
        <v>0</v>
      </c>
      <c r="J660" s="360">
        <v>0</v>
      </c>
      <c r="K660" s="360">
        <v>0</v>
      </c>
      <c r="L660" s="360">
        <v>0</v>
      </c>
      <c r="M660" s="360">
        <v>0</v>
      </c>
      <c r="N660" s="360">
        <v>0</v>
      </c>
    </row>
    <row r="661" spans="2:14" x14ac:dyDescent="0.25">
      <c r="B661" s="371" t="s">
        <v>218</v>
      </c>
      <c r="C661" s="371" t="s">
        <v>224</v>
      </c>
      <c r="D661" s="371" t="s">
        <v>60</v>
      </c>
      <c r="E661" s="371" t="s">
        <v>2926</v>
      </c>
      <c r="F661" s="360">
        <v>2</v>
      </c>
      <c r="G661" s="360">
        <v>1</v>
      </c>
      <c r="H661" s="360">
        <v>0</v>
      </c>
      <c r="I661" s="360">
        <v>0</v>
      </c>
      <c r="J661" s="360">
        <v>0</v>
      </c>
      <c r="K661" s="360">
        <v>1</v>
      </c>
      <c r="L661" s="360">
        <v>0</v>
      </c>
      <c r="M661" s="360">
        <v>0</v>
      </c>
      <c r="N661" s="360">
        <v>0</v>
      </c>
    </row>
    <row r="662" spans="2:14" x14ac:dyDescent="0.25">
      <c r="B662" s="371" t="s">
        <v>218</v>
      </c>
      <c r="C662" s="371" t="s">
        <v>224</v>
      </c>
      <c r="D662" s="371" t="s">
        <v>60</v>
      </c>
      <c r="E662" s="371" t="s">
        <v>988</v>
      </c>
      <c r="F662" s="360">
        <v>2</v>
      </c>
      <c r="G662" s="360">
        <v>0</v>
      </c>
      <c r="H662" s="360">
        <v>0</v>
      </c>
      <c r="I662" s="360">
        <v>0</v>
      </c>
      <c r="J662" s="360">
        <v>0</v>
      </c>
      <c r="K662" s="360">
        <v>1</v>
      </c>
      <c r="L662" s="360">
        <v>0</v>
      </c>
      <c r="M662" s="360">
        <v>0</v>
      </c>
      <c r="N662" s="360">
        <v>1</v>
      </c>
    </row>
    <row r="663" spans="2:14" x14ac:dyDescent="0.25">
      <c r="B663" s="371" t="s">
        <v>218</v>
      </c>
      <c r="C663" s="371" t="s">
        <v>224</v>
      </c>
      <c r="D663" s="371" t="s">
        <v>60</v>
      </c>
      <c r="E663" s="371" t="s">
        <v>989</v>
      </c>
      <c r="F663" s="360">
        <v>3</v>
      </c>
      <c r="G663" s="360">
        <v>0</v>
      </c>
      <c r="H663" s="360">
        <v>1</v>
      </c>
      <c r="I663" s="360">
        <v>0</v>
      </c>
      <c r="J663" s="360">
        <v>0</v>
      </c>
      <c r="K663" s="360">
        <v>2</v>
      </c>
      <c r="L663" s="360">
        <v>0</v>
      </c>
      <c r="M663" s="360">
        <v>0</v>
      </c>
      <c r="N663" s="360">
        <v>0</v>
      </c>
    </row>
    <row r="664" spans="2:14" x14ac:dyDescent="0.25">
      <c r="B664" s="371" t="s">
        <v>218</v>
      </c>
      <c r="C664" s="371" t="s">
        <v>224</v>
      </c>
      <c r="D664" s="371" t="s">
        <v>60</v>
      </c>
      <c r="E664" s="371" t="s">
        <v>990</v>
      </c>
      <c r="F664" s="360">
        <v>1</v>
      </c>
      <c r="G664" s="360">
        <v>0</v>
      </c>
      <c r="H664" s="360">
        <v>0</v>
      </c>
      <c r="I664" s="360">
        <v>1</v>
      </c>
      <c r="J664" s="360">
        <v>0</v>
      </c>
      <c r="K664" s="360">
        <v>0</v>
      </c>
      <c r="L664" s="360">
        <v>0</v>
      </c>
      <c r="M664" s="360">
        <v>0</v>
      </c>
      <c r="N664" s="360">
        <v>0</v>
      </c>
    </row>
    <row r="665" spans="2:14" x14ac:dyDescent="0.25">
      <c r="B665" s="371" t="s">
        <v>218</v>
      </c>
      <c r="C665" s="371" t="s">
        <v>224</v>
      </c>
      <c r="D665" s="371" t="s">
        <v>60</v>
      </c>
      <c r="E665" s="371" t="s">
        <v>993</v>
      </c>
      <c r="F665" s="360">
        <v>7</v>
      </c>
      <c r="G665" s="360">
        <v>0</v>
      </c>
      <c r="H665" s="360">
        <v>1</v>
      </c>
      <c r="I665" s="360">
        <v>1</v>
      </c>
      <c r="J665" s="360">
        <v>0</v>
      </c>
      <c r="K665" s="360">
        <v>5</v>
      </c>
      <c r="L665" s="360">
        <v>0</v>
      </c>
      <c r="M665" s="360">
        <v>0</v>
      </c>
      <c r="N665" s="360">
        <v>0</v>
      </c>
    </row>
    <row r="666" spans="2:14" x14ac:dyDescent="0.25">
      <c r="B666" s="371" t="s">
        <v>218</v>
      </c>
      <c r="C666" s="371" t="s">
        <v>224</v>
      </c>
      <c r="D666" s="371" t="s">
        <v>60</v>
      </c>
      <c r="E666" s="371" t="s">
        <v>994</v>
      </c>
      <c r="F666" s="360">
        <v>36</v>
      </c>
      <c r="G666" s="360">
        <v>21</v>
      </c>
      <c r="H666" s="360">
        <v>2</v>
      </c>
      <c r="I666" s="360">
        <v>3</v>
      </c>
      <c r="J666" s="360">
        <v>0</v>
      </c>
      <c r="K666" s="360">
        <v>7</v>
      </c>
      <c r="L666" s="360">
        <v>2</v>
      </c>
      <c r="M666" s="360">
        <v>1</v>
      </c>
      <c r="N666" s="360">
        <v>0</v>
      </c>
    </row>
    <row r="667" spans="2:14" x14ac:dyDescent="0.25">
      <c r="B667" s="371" t="s">
        <v>218</v>
      </c>
      <c r="C667" s="371" t="s">
        <v>224</v>
      </c>
      <c r="D667" s="371" t="s">
        <v>60</v>
      </c>
      <c r="E667" s="371" t="s">
        <v>2689</v>
      </c>
      <c r="F667" s="360">
        <v>2</v>
      </c>
      <c r="G667" s="360">
        <v>1</v>
      </c>
      <c r="H667" s="360">
        <v>1</v>
      </c>
      <c r="I667" s="360">
        <v>0</v>
      </c>
      <c r="J667" s="360">
        <v>0</v>
      </c>
      <c r="K667" s="360">
        <v>0</v>
      </c>
      <c r="L667" s="360">
        <v>0</v>
      </c>
      <c r="M667" s="360">
        <v>0</v>
      </c>
      <c r="N667" s="360">
        <v>0</v>
      </c>
    </row>
    <row r="668" spans="2:14" x14ac:dyDescent="0.25">
      <c r="B668" s="371" t="s">
        <v>218</v>
      </c>
      <c r="C668" s="371" t="s">
        <v>224</v>
      </c>
      <c r="D668" s="371" t="s">
        <v>60</v>
      </c>
      <c r="E668" s="371" t="s">
        <v>2293</v>
      </c>
      <c r="F668" s="360">
        <v>2</v>
      </c>
      <c r="G668" s="360">
        <v>1</v>
      </c>
      <c r="H668" s="360">
        <v>1</v>
      </c>
      <c r="I668" s="360">
        <v>0</v>
      </c>
      <c r="J668" s="360">
        <v>0</v>
      </c>
      <c r="K668" s="360">
        <v>0</v>
      </c>
      <c r="L668" s="360">
        <v>0</v>
      </c>
      <c r="M668" s="360">
        <v>0</v>
      </c>
      <c r="N668" s="360">
        <v>0</v>
      </c>
    </row>
    <row r="669" spans="2:14" x14ac:dyDescent="0.25">
      <c r="B669" s="371" t="s">
        <v>218</v>
      </c>
      <c r="C669" s="371" t="s">
        <v>224</v>
      </c>
      <c r="D669" s="371" t="s">
        <v>61</v>
      </c>
      <c r="E669" s="371" t="s">
        <v>996</v>
      </c>
      <c r="F669" s="360">
        <v>9</v>
      </c>
      <c r="G669" s="360">
        <v>6</v>
      </c>
      <c r="H669" s="360">
        <v>0</v>
      </c>
      <c r="I669" s="360">
        <v>2</v>
      </c>
      <c r="J669" s="360">
        <v>0</v>
      </c>
      <c r="K669" s="360">
        <v>1</v>
      </c>
      <c r="L669" s="360">
        <v>0</v>
      </c>
      <c r="M669" s="360">
        <v>0</v>
      </c>
      <c r="N669" s="360">
        <v>0</v>
      </c>
    </row>
    <row r="670" spans="2:14" x14ac:dyDescent="0.25">
      <c r="B670" s="371" t="s">
        <v>218</v>
      </c>
      <c r="C670" s="371" t="s">
        <v>224</v>
      </c>
      <c r="D670" s="371" t="s">
        <v>61</v>
      </c>
      <c r="E670" s="371" t="s">
        <v>997</v>
      </c>
      <c r="F670" s="360">
        <v>12</v>
      </c>
      <c r="G670" s="360">
        <v>9</v>
      </c>
      <c r="H670" s="360">
        <v>0</v>
      </c>
      <c r="I670" s="360">
        <v>1</v>
      </c>
      <c r="J670" s="360">
        <v>0</v>
      </c>
      <c r="K670" s="360">
        <v>1</v>
      </c>
      <c r="L670" s="360">
        <v>0</v>
      </c>
      <c r="M670" s="360">
        <v>0</v>
      </c>
      <c r="N670" s="360">
        <v>1</v>
      </c>
    </row>
    <row r="671" spans="2:14" x14ac:dyDescent="0.25">
      <c r="B671" s="371" t="s">
        <v>218</v>
      </c>
      <c r="C671" s="371" t="s">
        <v>224</v>
      </c>
      <c r="D671" s="371" t="s">
        <v>61</v>
      </c>
      <c r="E671" s="371" t="s">
        <v>998</v>
      </c>
      <c r="F671" s="360">
        <v>14</v>
      </c>
      <c r="G671" s="360">
        <v>8</v>
      </c>
      <c r="H671" s="360">
        <v>0</v>
      </c>
      <c r="I671" s="360">
        <v>2</v>
      </c>
      <c r="J671" s="360">
        <v>0</v>
      </c>
      <c r="K671" s="360">
        <v>1</v>
      </c>
      <c r="L671" s="360">
        <v>0</v>
      </c>
      <c r="M671" s="360">
        <v>2</v>
      </c>
      <c r="N671" s="360">
        <v>1</v>
      </c>
    </row>
    <row r="672" spans="2:14" x14ac:dyDescent="0.25">
      <c r="B672" s="371" t="s">
        <v>218</v>
      </c>
      <c r="C672" s="371" t="s">
        <v>224</v>
      </c>
      <c r="D672" s="371" t="s">
        <v>61</v>
      </c>
      <c r="E672" s="371" t="s">
        <v>2294</v>
      </c>
      <c r="F672" s="360">
        <v>130</v>
      </c>
      <c r="G672" s="360">
        <v>63</v>
      </c>
      <c r="H672" s="360">
        <v>3</v>
      </c>
      <c r="I672" s="360">
        <v>37</v>
      </c>
      <c r="J672" s="360">
        <v>1</v>
      </c>
      <c r="K672" s="360">
        <v>13</v>
      </c>
      <c r="L672" s="360">
        <v>0</v>
      </c>
      <c r="M672" s="360">
        <v>8</v>
      </c>
      <c r="N672" s="360">
        <v>5</v>
      </c>
    </row>
    <row r="673" spans="2:14" x14ac:dyDescent="0.25">
      <c r="B673" s="371" t="s">
        <v>218</v>
      </c>
      <c r="C673" s="371" t="s">
        <v>224</v>
      </c>
      <c r="D673" s="371" t="s">
        <v>61</v>
      </c>
      <c r="E673" s="371" t="s">
        <v>999</v>
      </c>
      <c r="F673" s="360">
        <v>53</v>
      </c>
      <c r="G673" s="360">
        <v>22</v>
      </c>
      <c r="H673" s="360">
        <v>3</v>
      </c>
      <c r="I673" s="360">
        <v>20</v>
      </c>
      <c r="J673" s="360">
        <v>0</v>
      </c>
      <c r="K673" s="360">
        <v>2</v>
      </c>
      <c r="L673" s="360">
        <v>0</v>
      </c>
      <c r="M673" s="360">
        <v>4</v>
      </c>
      <c r="N673" s="360">
        <v>2</v>
      </c>
    </row>
    <row r="674" spans="2:14" x14ac:dyDescent="0.25">
      <c r="B674" s="371" t="s">
        <v>218</v>
      </c>
      <c r="C674" s="371" t="s">
        <v>224</v>
      </c>
      <c r="D674" s="371" t="s">
        <v>61</v>
      </c>
      <c r="E674" s="371" t="s">
        <v>2295</v>
      </c>
      <c r="F674" s="360">
        <v>64</v>
      </c>
      <c r="G674" s="360">
        <v>14</v>
      </c>
      <c r="H674" s="360">
        <v>2</v>
      </c>
      <c r="I674" s="360">
        <v>6</v>
      </c>
      <c r="J674" s="360">
        <v>0</v>
      </c>
      <c r="K674" s="360">
        <v>6</v>
      </c>
      <c r="L674" s="360">
        <v>0</v>
      </c>
      <c r="M674" s="360">
        <v>31</v>
      </c>
      <c r="N674" s="360">
        <v>5</v>
      </c>
    </row>
    <row r="675" spans="2:14" x14ac:dyDescent="0.25">
      <c r="B675" s="371" t="s">
        <v>218</v>
      </c>
      <c r="C675" s="371" t="s">
        <v>224</v>
      </c>
      <c r="D675" s="371" t="s">
        <v>61</v>
      </c>
      <c r="E675" s="371" t="s">
        <v>1000</v>
      </c>
      <c r="F675" s="360">
        <v>8</v>
      </c>
      <c r="G675" s="360">
        <v>3</v>
      </c>
      <c r="H675" s="360">
        <v>1</v>
      </c>
      <c r="I675" s="360">
        <v>2</v>
      </c>
      <c r="J675" s="360">
        <v>0</v>
      </c>
      <c r="K675" s="360">
        <v>2</v>
      </c>
      <c r="L675" s="360">
        <v>0</v>
      </c>
      <c r="M675" s="360">
        <v>0</v>
      </c>
      <c r="N675" s="360">
        <v>0</v>
      </c>
    </row>
    <row r="676" spans="2:14" x14ac:dyDescent="0.25">
      <c r="B676" s="371" t="s">
        <v>218</v>
      </c>
      <c r="C676" s="371" t="s">
        <v>224</v>
      </c>
      <c r="D676" s="371" t="s">
        <v>61</v>
      </c>
      <c r="E676" s="371" t="s">
        <v>1001</v>
      </c>
      <c r="F676" s="360">
        <v>11</v>
      </c>
      <c r="G676" s="360">
        <v>5</v>
      </c>
      <c r="H676" s="360">
        <v>1</v>
      </c>
      <c r="I676" s="360">
        <v>1</v>
      </c>
      <c r="J676" s="360">
        <v>0</v>
      </c>
      <c r="K676" s="360">
        <v>4</v>
      </c>
      <c r="L676" s="360">
        <v>0</v>
      </c>
      <c r="M676" s="360">
        <v>0</v>
      </c>
      <c r="N676" s="360">
        <v>0</v>
      </c>
    </row>
    <row r="677" spans="2:14" x14ac:dyDescent="0.25">
      <c r="B677" s="371" t="s">
        <v>218</v>
      </c>
      <c r="C677" s="371" t="s">
        <v>224</v>
      </c>
      <c r="D677" s="371" t="s">
        <v>61</v>
      </c>
      <c r="E677" s="371" t="s">
        <v>1002</v>
      </c>
      <c r="F677" s="360">
        <v>30</v>
      </c>
      <c r="G677" s="360">
        <v>6</v>
      </c>
      <c r="H677" s="360">
        <v>0</v>
      </c>
      <c r="I677" s="360">
        <v>0</v>
      </c>
      <c r="J677" s="360">
        <v>0</v>
      </c>
      <c r="K677" s="360">
        <v>0</v>
      </c>
      <c r="L677" s="360">
        <v>0</v>
      </c>
      <c r="M677" s="360">
        <v>21</v>
      </c>
      <c r="N677" s="360">
        <v>3</v>
      </c>
    </row>
    <row r="678" spans="2:14" x14ac:dyDescent="0.25">
      <c r="B678" s="371" t="s">
        <v>218</v>
      </c>
      <c r="C678" s="371" t="s">
        <v>224</v>
      </c>
      <c r="D678" s="371" t="s">
        <v>61</v>
      </c>
      <c r="E678" s="371" t="s">
        <v>1003</v>
      </c>
      <c r="F678" s="360">
        <v>30</v>
      </c>
      <c r="G678" s="360">
        <v>17</v>
      </c>
      <c r="H678" s="360">
        <v>3</v>
      </c>
      <c r="I678" s="360">
        <v>8</v>
      </c>
      <c r="J678" s="360">
        <v>0</v>
      </c>
      <c r="K678" s="360">
        <v>2</v>
      </c>
      <c r="L678" s="360">
        <v>0</v>
      </c>
      <c r="M678" s="360">
        <v>0</v>
      </c>
      <c r="N678" s="360">
        <v>0</v>
      </c>
    </row>
    <row r="679" spans="2:14" x14ac:dyDescent="0.25">
      <c r="B679" s="371" t="s">
        <v>218</v>
      </c>
      <c r="C679" s="371" t="s">
        <v>224</v>
      </c>
      <c r="D679" s="371" t="s">
        <v>61</v>
      </c>
      <c r="E679" s="371" t="s">
        <v>160</v>
      </c>
      <c r="F679" s="360">
        <v>23815</v>
      </c>
      <c r="G679" s="360">
        <v>13939</v>
      </c>
      <c r="H679" s="360">
        <v>1427</v>
      </c>
      <c r="I679" s="360">
        <v>2181</v>
      </c>
      <c r="J679" s="360">
        <v>50</v>
      </c>
      <c r="K679" s="360">
        <v>3962</v>
      </c>
      <c r="L679" s="360">
        <v>68</v>
      </c>
      <c r="M679" s="360">
        <v>1170</v>
      </c>
      <c r="N679" s="360">
        <v>1018</v>
      </c>
    </row>
    <row r="680" spans="2:14" x14ac:dyDescent="0.25">
      <c r="B680" s="371" t="s">
        <v>218</v>
      </c>
      <c r="C680" s="371" t="s">
        <v>224</v>
      </c>
      <c r="D680" s="371" t="s">
        <v>61</v>
      </c>
      <c r="E680" s="371" t="s">
        <v>1004</v>
      </c>
      <c r="F680" s="360">
        <v>112</v>
      </c>
      <c r="G680" s="360">
        <v>67</v>
      </c>
      <c r="H680" s="360">
        <v>6</v>
      </c>
      <c r="I680" s="360">
        <v>7</v>
      </c>
      <c r="J680" s="360">
        <v>0</v>
      </c>
      <c r="K680" s="360">
        <v>22</v>
      </c>
      <c r="L680" s="360">
        <v>0</v>
      </c>
      <c r="M680" s="360">
        <v>5</v>
      </c>
      <c r="N680" s="360">
        <v>5</v>
      </c>
    </row>
    <row r="681" spans="2:14" x14ac:dyDescent="0.25">
      <c r="B681" s="371" t="s">
        <v>218</v>
      </c>
      <c r="C681" s="371" t="s">
        <v>224</v>
      </c>
      <c r="D681" s="371" t="s">
        <v>61</v>
      </c>
      <c r="E681" s="371" t="s">
        <v>1005</v>
      </c>
      <c r="F681" s="360">
        <v>13</v>
      </c>
      <c r="G681" s="360">
        <v>10</v>
      </c>
      <c r="H681" s="360">
        <v>0</v>
      </c>
      <c r="I681" s="360">
        <v>0</v>
      </c>
      <c r="J681" s="360">
        <v>0</v>
      </c>
      <c r="K681" s="360">
        <v>2</v>
      </c>
      <c r="L681" s="360">
        <v>0</v>
      </c>
      <c r="M681" s="360">
        <v>0</v>
      </c>
      <c r="N681" s="360">
        <v>1</v>
      </c>
    </row>
    <row r="682" spans="2:14" x14ac:dyDescent="0.25">
      <c r="B682" s="371" t="s">
        <v>218</v>
      </c>
      <c r="C682" s="371" t="s">
        <v>224</v>
      </c>
      <c r="D682" s="371" t="s">
        <v>61</v>
      </c>
      <c r="E682" s="371" t="s">
        <v>2296</v>
      </c>
      <c r="F682" s="360">
        <v>1</v>
      </c>
      <c r="G682" s="360">
        <v>0</v>
      </c>
      <c r="H682" s="360">
        <v>0</v>
      </c>
      <c r="I682" s="360">
        <v>0</v>
      </c>
      <c r="J682" s="360">
        <v>0</v>
      </c>
      <c r="K682" s="360">
        <v>0</v>
      </c>
      <c r="L682" s="360">
        <v>1</v>
      </c>
      <c r="M682" s="360">
        <v>0</v>
      </c>
      <c r="N682" s="360">
        <v>0</v>
      </c>
    </row>
    <row r="683" spans="2:14" x14ac:dyDescent="0.25">
      <c r="B683" s="371" t="s">
        <v>218</v>
      </c>
      <c r="C683" s="371" t="s">
        <v>224</v>
      </c>
      <c r="D683" s="371" t="s">
        <v>61</v>
      </c>
      <c r="E683" s="371" t="s">
        <v>1006</v>
      </c>
      <c r="F683" s="360">
        <v>27</v>
      </c>
      <c r="G683" s="360">
        <v>15</v>
      </c>
      <c r="H683" s="360">
        <v>0</v>
      </c>
      <c r="I683" s="360">
        <v>1</v>
      </c>
      <c r="J683" s="360">
        <v>0</v>
      </c>
      <c r="K683" s="360">
        <v>11</v>
      </c>
      <c r="L683" s="360">
        <v>0</v>
      </c>
      <c r="M683" s="360">
        <v>0</v>
      </c>
      <c r="N683" s="360">
        <v>0</v>
      </c>
    </row>
    <row r="684" spans="2:14" x14ac:dyDescent="0.25">
      <c r="B684" s="371" t="s">
        <v>218</v>
      </c>
      <c r="C684" s="371" t="s">
        <v>224</v>
      </c>
      <c r="D684" s="371" t="s">
        <v>61</v>
      </c>
      <c r="E684" s="371" t="s">
        <v>1007</v>
      </c>
      <c r="F684" s="360">
        <v>20</v>
      </c>
      <c r="G684" s="360">
        <v>12</v>
      </c>
      <c r="H684" s="360">
        <v>0</v>
      </c>
      <c r="I684" s="360">
        <v>4</v>
      </c>
      <c r="J684" s="360">
        <v>0</v>
      </c>
      <c r="K684" s="360">
        <v>4</v>
      </c>
      <c r="L684" s="360">
        <v>0</v>
      </c>
      <c r="M684" s="360">
        <v>0</v>
      </c>
      <c r="N684" s="360">
        <v>0</v>
      </c>
    </row>
    <row r="685" spans="2:14" x14ac:dyDescent="0.25">
      <c r="B685" s="371" t="s">
        <v>218</v>
      </c>
      <c r="C685" s="371" t="s">
        <v>224</v>
      </c>
      <c r="D685" s="371" t="s">
        <v>61</v>
      </c>
      <c r="E685" s="371" t="s">
        <v>2725</v>
      </c>
      <c r="F685" s="360">
        <v>4</v>
      </c>
      <c r="G685" s="360">
        <v>2</v>
      </c>
      <c r="H685" s="360">
        <v>2</v>
      </c>
      <c r="I685" s="360">
        <v>0</v>
      </c>
      <c r="J685" s="360">
        <v>0</v>
      </c>
      <c r="K685" s="360">
        <v>0</v>
      </c>
      <c r="L685" s="360">
        <v>0</v>
      </c>
      <c r="M685" s="360">
        <v>0</v>
      </c>
      <c r="N685" s="360">
        <v>0</v>
      </c>
    </row>
    <row r="686" spans="2:14" x14ac:dyDescent="0.25">
      <c r="B686" s="371" t="s">
        <v>218</v>
      </c>
      <c r="C686" s="371" t="s">
        <v>224</v>
      </c>
      <c r="D686" s="371" t="s">
        <v>61</v>
      </c>
      <c r="E686" s="371" t="s">
        <v>2928</v>
      </c>
      <c r="F686" s="360">
        <v>2</v>
      </c>
      <c r="G686" s="360">
        <v>2</v>
      </c>
      <c r="H686" s="360">
        <v>0</v>
      </c>
      <c r="I686" s="360">
        <v>0</v>
      </c>
      <c r="J686" s="360">
        <v>0</v>
      </c>
      <c r="K686" s="360">
        <v>0</v>
      </c>
      <c r="L686" s="360">
        <v>0</v>
      </c>
      <c r="M686" s="360">
        <v>0</v>
      </c>
      <c r="N686" s="360">
        <v>0</v>
      </c>
    </row>
    <row r="687" spans="2:14" x14ac:dyDescent="0.25">
      <c r="B687" s="371" t="s">
        <v>218</v>
      </c>
      <c r="C687" s="371" t="s">
        <v>224</v>
      </c>
      <c r="D687" s="371" t="s">
        <v>61</v>
      </c>
      <c r="E687" s="371" t="s">
        <v>2297</v>
      </c>
      <c r="F687" s="360">
        <v>2</v>
      </c>
      <c r="G687" s="360">
        <v>0</v>
      </c>
      <c r="H687" s="360">
        <v>0</v>
      </c>
      <c r="I687" s="360">
        <v>1</v>
      </c>
      <c r="J687" s="360">
        <v>0</v>
      </c>
      <c r="K687" s="360">
        <v>0</v>
      </c>
      <c r="L687" s="360">
        <v>0</v>
      </c>
      <c r="M687" s="360">
        <v>1</v>
      </c>
      <c r="N687" s="360">
        <v>0</v>
      </c>
    </row>
    <row r="688" spans="2:14" x14ac:dyDescent="0.25">
      <c r="B688" s="371" t="s">
        <v>218</v>
      </c>
      <c r="C688" s="371" t="s">
        <v>224</v>
      </c>
      <c r="D688" s="371" t="s">
        <v>61</v>
      </c>
      <c r="E688" s="371" t="s">
        <v>1008</v>
      </c>
      <c r="F688" s="360">
        <v>12</v>
      </c>
      <c r="G688" s="360">
        <v>7</v>
      </c>
      <c r="H688" s="360">
        <v>1</v>
      </c>
      <c r="I688" s="360">
        <v>3</v>
      </c>
      <c r="J688" s="360">
        <v>0</v>
      </c>
      <c r="K688" s="360">
        <v>0</v>
      </c>
      <c r="L688" s="360">
        <v>0</v>
      </c>
      <c r="M688" s="360">
        <v>0</v>
      </c>
      <c r="N688" s="360">
        <v>1</v>
      </c>
    </row>
    <row r="689" spans="2:14" x14ac:dyDescent="0.25">
      <c r="B689" s="371" t="s">
        <v>218</v>
      </c>
      <c r="C689" s="371" t="s">
        <v>224</v>
      </c>
      <c r="D689" s="371" t="s">
        <v>61</v>
      </c>
      <c r="E689" s="371" t="s">
        <v>2298</v>
      </c>
      <c r="F689" s="360">
        <v>8</v>
      </c>
      <c r="G689" s="360">
        <v>3</v>
      </c>
      <c r="H689" s="360">
        <v>0</v>
      </c>
      <c r="I689" s="360">
        <v>5</v>
      </c>
      <c r="J689" s="360">
        <v>0</v>
      </c>
      <c r="K689" s="360">
        <v>0</v>
      </c>
      <c r="L689" s="360">
        <v>0</v>
      </c>
      <c r="M689" s="360">
        <v>0</v>
      </c>
      <c r="N689" s="360">
        <v>0</v>
      </c>
    </row>
    <row r="690" spans="2:14" x14ac:dyDescent="0.25">
      <c r="B690" s="371" t="s">
        <v>218</v>
      </c>
      <c r="C690" s="371" t="s">
        <v>224</v>
      </c>
      <c r="D690" s="371" t="s">
        <v>61</v>
      </c>
      <c r="E690" s="371" t="s">
        <v>158</v>
      </c>
      <c r="F690" s="360">
        <v>205</v>
      </c>
      <c r="G690" s="360">
        <v>113</v>
      </c>
      <c r="H690" s="360">
        <v>3</v>
      </c>
      <c r="I690" s="360">
        <v>24</v>
      </c>
      <c r="J690" s="360">
        <v>0</v>
      </c>
      <c r="K690" s="360">
        <v>32</v>
      </c>
      <c r="L690" s="360">
        <v>1</v>
      </c>
      <c r="M690" s="360">
        <v>29</v>
      </c>
      <c r="N690" s="360">
        <v>3</v>
      </c>
    </row>
    <row r="691" spans="2:14" x14ac:dyDescent="0.25">
      <c r="B691" s="371" t="s">
        <v>218</v>
      </c>
      <c r="C691" s="371" t="s">
        <v>224</v>
      </c>
      <c r="D691" s="371" t="s">
        <v>61</v>
      </c>
      <c r="E691" s="371" t="s">
        <v>159</v>
      </c>
      <c r="F691" s="360">
        <v>154</v>
      </c>
      <c r="G691" s="360">
        <v>58</v>
      </c>
      <c r="H691" s="360">
        <v>0</v>
      </c>
      <c r="I691" s="360">
        <v>4</v>
      </c>
      <c r="J691" s="360">
        <v>0</v>
      </c>
      <c r="K691" s="360">
        <v>5</v>
      </c>
      <c r="L691" s="360">
        <v>2</v>
      </c>
      <c r="M691" s="360">
        <v>75</v>
      </c>
      <c r="N691" s="360">
        <v>10</v>
      </c>
    </row>
    <row r="692" spans="2:14" x14ac:dyDescent="0.25">
      <c r="B692" s="371" t="s">
        <v>218</v>
      </c>
      <c r="C692" s="371" t="s">
        <v>224</v>
      </c>
      <c r="D692" s="371" t="s">
        <v>61</v>
      </c>
      <c r="E692" s="371" t="s">
        <v>1009</v>
      </c>
      <c r="F692" s="360">
        <v>33</v>
      </c>
      <c r="G692" s="360">
        <v>19</v>
      </c>
      <c r="H692" s="360">
        <v>1</v>
      </c>
      <c r="I692" s="360">
        <v>6</v>
      </c>
      <c r="J692" s="360">
        <v>0</v>
      </c>
      <c r="K692" s="360">
        <v>3</v>
      </c>
      <c r="L692" s="360">
        <v>0</v>
      </c>
      <c r="M692" s="360">
        <v>3</v>
      </c>
      <c r="N692" s="360">
        <v>1</v>
      </c>
    </row>
    <row r="693" spans="2:14" x14ac:dyDescent="0.25">
      <c r="B693" s="371" t="s">
        <v>218</v>
      </c>
      <c r="C693" s="371" t="s">
        <v>224</v>
      </c>
      <c r="D693" s="371" t="s">
        <v>61</v>
      </c>
      <c r="E693" s="371" t="s">
        <v>1010</v>
      </c>
      <c r="F693" s="360">
        <v>29</v>
      </c>
      <c r="G693" s="360">
        <v>20</v>
      </c>
      <c r="H693" s="360">
        <v>0</v>
      </c>
      <c r="I693" s="360">
        <v>3</v>
      </c>
      <c r="J693" s="360">
        <v>0</v>
      </c>
      <c r="K693" s="360">
        <v>5</v>
      </c>
      <c r="L693" s="360">
        <v>0</v>
      </c>
      <c r="M693" s="360">
        <v>0</v>
      </c>
      <c r="N693" s="360">
        <v>1</v>
      </c>
    </row>
    <row r="694" spans="2:14" x14ac:dyDescent="0.25">
      <c r="B694" s="371" t="s">
        <v>218</v>
      </c>
      <c r="C694" s="371" t="s">
        <v>224</v>
      </c>
      <c r="D694" s="371" t="s">
        <v>61</v>
      </c>
      <c r="E694" s="371" t="s">
        <v>2299</v>
      </c>
      <c r="F694" s="360">
        <v>5</v>
      </c>
      <c r="G694" s="360">
        <v>4</v>
      </c>
      <c r="H694" s="360">
        <v>1</v>
      </c>
      <c r="I694" s="360">
        <v>0</v>
      </c>
      <c r="J694" s="360">
        <v>0</v>
      </c>
      <c r="K694" s="360">
        <v>0</v>
      </c>
      <c r="L694" s="360">
        <v>0</v>
      </c>
      <c r="M694" s="360">
        <v>0</v>
      </c>
      <c r="N694" s="360">
        <v>0</v>
      </c>
    </row>
    <row r="695" spans="2:14" x14ac:dyDescent="0.25">
      <c r="B695" s="371" t="s">
        <v>218</v>
      </c>
      <c r="C695" s="371" t="s">
        <v>224</v>
      </c>
      <c r="D695" s="371" t="s">
        <v>61</v>
      </c>
      <c r="E695" s="371" t="s">
        <v>1011</v>
      </c>
      <c r="F695" s="360">
        <v>1</v>
      </c>
      <c r="G695" s="360">
        <v>1</v>
      </c>
      <c r="H695" s="360">
        <v>0</v>
      </c>
      <c r="I695" s="360">
        <v>0</v>
      </c>
      <c r="J695" s="360">
        <v>0</v>
      </c>
      <c r="K695" s="360">
        <v>0</v>
      </c>
      <c r="L695" s="360">
        <v>0</v>
      </c>
      <c r="M695" s="360">
        <v>0</v>
      </c>
      <c r="N695" s="360">
        <v>0</v>
      </c>
    </row>
    <row r="696" spans="2:14" x14ac:dyDescent="0.25">
      <c r="B696" s="371" t="s">
        <v>218</v>
      </c>
      <c r="C696" s="371" t="s">
        <v>224</v>
      </c>
      <c r="D696" s="371" t="s">
        <v>61</v>
      </c>
      <c r="E696" s="371" t="s">
        <v>2929</v>
      </c>
      <c r="F696" s="360">
        <v>2</v>
      </c>
      <c r="G696" s="360">
        <v>1</v>
      </c>
      <c r="H696" s="360">
        <v>0</v>
      </c>
      <c r="I696" s="360">
        <v>0</v>
      </c>
      <c r="J696" s="360">
        <v>0</v>
      </c>
      <c r="K696" s="360">
        <v>0</v>
      </c>
      <c r="L696" s="360">
        <v>0</v>
      </c>
      <c r="M696" s="360">
        <v>0</v>
      </c>
      <c r="N696" s="360">
        <v>1</v>
      </c>
    </row>
    <row r="697" spans="2:14" x14ac:dyDescent="0.25">
      <c r="B697" s="371" t="s">
        <v>218</v>
      </c>
      <c r="C697" s="371" t="s">
        <v>224</v>
      </c>
      <c r="D697" s="371" t="s">
        <v>61</v>
      </c>
      <c r="E697" s="371" t="s">
        <v>1012</v>
      </c>
      <c r="F697" s="360">
        <v>21</v>
      </c>
      <c r="G697" s="360">
        <v>10</v>
      </c>
      <c r="H697" s="360">
        <v>0</v>
      </c>
      <c r="I697" s="360">
        <v>3</v>
      </c>
      <c r="J697" s="360">
        <v>0</v>
      </c>
      <c r="K697" s="360">
        <v>3</v>
      </c>
      <c r="L697" s="360">
        <v>0</v>
      </c>
      <c r="M697" s="360">
        <v>0</v>
      </c>
      <c r="N697" s="360">
        <v>5</v>
      </c>
    </row>
    <row r="698" spans="2:14" x14ac:dyDescent="0.25">
      <c r="B698" s="371" t="s">
        <v>218</v>
      </c>
      <c r="C698" s="371" t="s">
        <v>224</v>
      </c>
      <c r="D698" s="371" t="s">
        <v>61</v>
      </c>
      <c r="E698" s="371" t="s">
        <v>1013</v>
      </c>
      <c r="F698" s="360">
        <v>6</v>
      </c>
      <c r="G698" s="360">
        <v>3</v>
      </c>
      <c r="H698" s="360">
        <v>0</v>
      </c>
      <c r="I698" s="360">
        <v>1</v>
      </c>
      <c r="J698" s="360">
        <v>0</v>
      </c>
      <c r="K698" s="360">
        <v>1</v>
      </c>
      <c r="L698" s="360">
        <v>0</v>
      </c>
      <c r="M698" s="360">
        <v>0</v>
      </c>
      <c r="N698" s="360">
        <v>1</v>
      </c>
    </row>
    <row r="699" spans="2:14" x14ac:dyDescent="0.25">
      <c r="B699" s="371" t="s">
        <v>218</v>
      </c>
      <c r="C699" s="371" t="s">
        <v>224</v>
      </c>
      <c r="D699" s="371" t="s">
        <v>61</v>
      </c>
      <c r="E699" s="371" t="s">
        <v>1014</v>
      </c>
      <c r="F699" s="360">
        <v>73</v>
      </c>
      <c r="G699" s="360">
        <v>28</v>
      </c>
      <c r="H699" s="360">
        <v>0</v>
      </c>
      <c r="I699" s="360">
        <v>4</v>
      </c>
      <c r="J699" s="360">
        <v>0</v>
      </c>
      <c r="K699" s="360">
        <v>0</v>
      </c>
      <c r="L699" s="360">
        <v>0</v>
      </c>
      <c r="M699" s="360">
        <v>38</v>
      </c>
      <c r="N699" s="360">
        <v>3</v>
      </c>
    </row>
    <row r="700" spans="2:14" x14ac:dyDescent="0.25">
      <c r="B700" s="371" t="s">
        <v>218</v>
      </c>
      <c r="C700" s="371" t="s">
        <v>224</v>
      </c>
      <c r="D700" s="371" t="s">
        <v>61</v>
      </c>
      <c r="E700" s="371" t="s">
        <v>1015</v>
      </c>
      <c r="F700" s="360">
        <v>1</v>
      </c>
      <c r="G700" s="360">
        <v>1</v>
      </c>
      <c r="H700" s="360">
        <v>0</v>
      </c>
      <c r="I700" s="360">
        <v>0</v>
      </c>
      <c r="J700" s="360">
        <v>0</v>
      </c>
      <c r="K700" s="360">
        <v>0</v>
      </c>
      <c r="L700" s="360">
        <v>0</v>
      </c>
      <c r="M700" s="360">
        <v>0</v>
      </c>
      <c r="N700" s="360">
        <v>0</v>
      </c>
    </row>
    <row r="701" spans="2:14" x14ac:dyDescent="0.25">
      <c r="B701" s="371" t="s">
        <v>218</v>
      </c>
      <c r="C701" s="371" t="s">
        <v>224</v>
      </c>
      <c r="D701" s="371" t="s">
        <v>62</v>
      </c>
      <c r="E701" s="371" t="s">
        <v>1016</v>
      </c>
      <c r="F701" s="360">
        <v>11</v>
      </c>
      <c r="G701" s="360">
        <v>9</v>
      </c>
      <c r="H701" s="360">
        <v>0</v>
      </c>
      <c r="I701" s="360">
        <v>1</v>
      </c>
      <c r="J701" s="360">
        <v>0</v>
      </c>
      <c r="K701" s="360">
        <v>1</v>
      </c>
      <c r="L701" s="360">
        <v>0</v>
      </c>
      <c r="M701" s="360">
        <v>0</v>
      </c>
      <c r="N701" s="360">
        <v>0</v>
      </c>
    </row>
    <row r="702" spans="2:14" x14ac:dyDescent="0.25">
      <c r="B702" s="371" t="s">
        <v>218</v>
      </c>
      <c r="C702" s="371" t="s">
        <v>224</v>
      </c>
      <c r="D702" s="371" t="s">
        <v>62</v>
      </c>
      <c r="E702" s="371" t="s">
        <v>1017</v>
      </c>
      <c r="F702" s="360">
        <v>5</v>
      </c>
      <c r="G702" s="360">
        <v>3</v>
      </c>
      <c r="H702" s="360">
        <v>2</v>
      </c>
      <c r="I702" s="360">
        <v>0</v>
      </c>
      <c r="J702" s="360">
        <v>0</v>
      </c>
      <c r="K702" s="360">
        <v>0</v>
      </c>
      <c r="L702" s="360">
        <v>0</v>
      </c>
      <c r="M702" s="360">
        <v>0</v>
      </c>
      <c r="N702" s="360">
        <v>0</v>
      </c>
    </row>
    <row r="703" spans="2:14" x14ac:dyDescent="0.25">
      <c r="B703" s="371" t="s">
        <v>218</v>
      </c>
      <c r="C703" s="371" t="s">
        <v>224</v>
      </c>
      <c r="D703" s="371" t="s">
        <v>62</v>
      </c>
      <c r="E703" s="371" t="s">
        <v>1926</v>
      </c>
      <c r="F703" s="360">
        <v>1</v>
      </c>
      <c r="G703" s="360">
        <v>1</v>
      </c>
      <c r="H703" s="360">
        <v>0</v>
      </c>
      <c r="I703" s="360">
        <v>0</v>
      </c>
      <c r="J703" s="360">
        <v>0</v>
      </c>
      <c r="K703" s="360">
        <v>0</v>
      </c>
      <c r="L703" s="360">
        <v>0</v>
      </c>
      <c r="M703" s="360">
        <v>0</v>
      </c>
      <c r="N703" s="360">
        <v>0</v>
      </c>
    </row>
    <row r="704" spans="2:14" x14ac:dyDescent="0.25">
      <c r="B704" s="371" t="s">
        <v>218</v>
      </c>
      <c r="C704" s="371" t="s">
        <v>224</v>
      </c>
      <c r="D704" s="371" t="s">
        <v>62</v>
      </c>
      <c r="E704" s="371" t="s">
        <v>2665</v>
      </c>
      <c r="F704" s="360">
        <v>7</v>
      </c>
      <c r="G704" s="360">
        <v>5</v>
      </c>
      <c r="H704" s="360">
        <v>0</v>
      </c>
      <c r="I704" s="360">
        <v>1</v>
      </c>
      <c r="J704" s="360">
        <v>0</v>
      </c>
      <c r="K704" s="360">
        <v>1</v>
      </c>
      <c r="L704" s="360">
        <v>0</v>
      </c>
      <c r="M704" s="360">
        <v>0</v>
      </c>
      <c r="N704" s="360">
        <v>0</v>
      </c>
    </row>
    <row r="705" spans="2:14" x14ac:dyDescent="0.25">
      <c r="B705" s="371" t="s">
        <v>218</v>
      </c>
      <c r="C705" s="371" t="s">
        <v>224</v>
      </c>
      <c r="D705" s="371" t="s">
        <v>62</v>
      </c>
      <c r="E705" s="371" t="s">
        <v>1018</v>
      </c>
      <c r="F705" s="360">
        <v>8</v>
      </c>
      <c r="G705" s="360">
        <v>6</v>
      </c>
      <c r="H705" s="360">
        <v>0</v>
      </c>
      <c r="I705" s="360">
        <v>2</v>
      </c>
      <c r="J705" s="360">
        <v>0</v>
      </c>
      <c r="K705" s="360">
        <v>0</v>
      </c>
      <c r="L705" s="360">
        <v>0</v>
      </c>
      <c r="M705" s="360">
        <v>0</v>
      </c>
      <c r="N705" s="360">
        <v>0</v>
      </c>
    </row>
    <row r="706" spans="2:14" x14ac:dyDescent="0.25">
      <c r="B706" s="371" t="s">
        <v>218</v>
      </c>
      <c r="C706" s="371" t="s">
        <v>224</v>
      </c>
      <c r="D706" s="371" t="s">
        <v>62</v>
      </c>
      <c r="E706" s="371" t="s">
        <v>1019</v>
      </c>
      <c r="F706" s="360">
        <v>782</v>
      </c>
      <c r="G706" s="360">
        <v>281</v>
      </c>
      <c r="H706" s="360">
        <v>16</v>
      </c>
      <c r="I706" s="360">
        <v>29</v>
      </c>
      <c r="J706" s="360">
        <v>0</v>
      </c>
      <c r="K706" s="360">
        <v>286</v>
      </c>
      <c r="L706" s="360">
        <v>3</v>
      </c>
      <c r="M706" s="360">
        <v>155</v>
      </c>
      <c r="N706" s="360">
        <v>12</v>
      </c>
    </row>
    <row r="707" spans="2:14" x14ac:dyDescent="0.25">
      <c r="B707" s="371" t="s">
        <v>218</v>
      </c>
      <c r="C707" s="371" t="s">
        <v>224</v>
      </c>
      <c r="D707" s="371" t="s">
        <v>62</v>
      </c>
      <c r="E707" s="371" t="s">
        <v>1020</v>
      </c>
      <c r="F707" s="360">
        <v>40</v>
      </c>
      <c r="G707" s="360">
        <v>28</v>
      </c>
      <c r="H707" s="360">
        <v>1</v>
      </c>
      <c r="I707" s="360">
        <v>4</v>
      </c>
      <c r="J707" s="360">
        <v>1</v>
      </c>
      <c r="K707" s="360">
        <v>5</v>
      </c>
      <c r="L707" s="360">
        <v>0</v>
      </c>
      <c r="M707" s="360">
        <v>0</v>
      </c>
      <c r="N707" s="360">
        <v>1</v>
      </c>
    </row>
    <row r="708" spans="2:14" x14ac:dyDescent="0.25">
      <c r="B708" s="371" t="s">
        <v>218</v>
      </c>
      <c r="C708" s="371" t="s">
        <v>224</v>
      </c>
      <c r="D708" s="371" t="s">
        <v>62</v>
      </c>
      <c r="E708" s="371" t="s">
        <v>1021</v>
      </c>
      <c r="F708" s="360">
        <v>1414</v>
      </c>
      <c r="G708" s="360">
        <v>639</v>
      </c>
      <c r="H708" s="360">
        <v>39</v>
      </c>
      <c r="I708" s="360">
        <v>105</v>
      </c>
      <c r="J708" s="360">
        <v>6</v>
      </c>
      <c r="K708" s="360">
        <v>576</v>
      </c>
      <c r="L708" s="360">
        <v>5</v>
      </c>
      <c r="M708" s="360">
        <v>6</v>
      </c>
      <c r="N708" s="360">
        <v>38</v>
      </c>
    </row>
    <row r="709" spans="2:14" x14ac:dyDescent="0.25">
      <c r="B709" s="371" t="s">
        <v>218</v>
      </c>
      <c r="C709" s="371" t="s">
        <v>224</v>
      </c>
      <c r="D709" s="371" t="s">
        <v>62</v>
      </c>
      <c r="E709" s="371" t="s">
        <v>1022</v>
      </c>
      <c r="F709" s="360">
        <v>107614</v>
      </c>
      <c r="G709" s="360">
        <v>103221</v>
      </c>
      <c r="H709" s="360">
        <v>36</v>
      </c>
      <c r="I709" s="360">
        <v>339</v>
      </c>
      <c r="J709" s="360">
        <v>25</v>
      </c>
      <c r="K709" s="360">
        <v>2602</v>
      </c>
      <c r="L709" s="360">
        <v>1119</v>
      </c>
      <c r="M709" s="360">
        <v>26</v>
      </c>
      <c r="N709" s="360">
        <v>246</v>
      </c>
    </row>
    <row r="710" spans="2:14" x14ac:dyDescent="0.25">
      <c r="B710" s="371" t="s">
        <v>218</v>
      </c>
      <c r="C710" s="371" t="s">
        <v>224</v>
      </c>
      <c r="D710" s="371" t="s">
        <v>62</v>
      </c>
      <c r="E710" s="371" t="s">
        <v>1023</v>
      </c>
      <c r="F710" s="360">
        <v>11957</v>
      </c>
      <c r="G710" s="360">
        <v>9522</v>
      </c>
      <c r="H710" s="360">
        <v>13</v>
      </c>
      <c r="I710" s="360">
        <v>77</v>
      </c>
      <c r="J710" s="360">
        <v>0</v>
      </c>
      <c r="K710" s="360">
        <v>1811</v>
      </c>
      <c r="L710" s="360">
        <v>424</v>
      </c>
      <c r="M710" s="360">
        <v>9</v>
      </c>
      <c r="N710" s="360">
        <v>101</v>
      </c>
    </row>
    <row r="711" spans="2:14" x14ac:dyDescent="0.25">
      <c r="B711" s="371" t="s">
        <v>218</v>
      </c>
      <c r="C711" s="371" t="s">
        <v>224</v>
      </c>
      <c r="D711" s="371" t="s">
        <v>62</v>
      </c>
      <c r="E711" s="371" t="s">
        <v>1024</v>
      </c>
      <c r="F711" s="360">
        <v>142</v>
      </c>
      <c r="G711" s="360">
        <v>61</v>
      </c>
      <c r="H711" s="360">
        <v>0</v>
      </c>
      <c r="I711" s="360">
        <v>23</v>
      </c>
      <c r="J711" s="360">
        <v>0</v>
      </c>
      <c r="K711" s="360">
        <v>55</v>
      </c>
      <c r="L711" s="360">
        <v>1</v>
      </c>
      <c r="M711" s="360">
        <v>1</v>
      </c>
      <c r="N711" s="360">
        <v>1</v>
      </c>
    </row>
    <row r="712" spans="2:14" x14ac:dyDescent="0.25">
      <c r="B712" s="371" t="s">
        <v>218</v>
      </c>
      <c r="C712" s="371" t="s">
        <v>224</v>
      </c>
      <c r="D712" s="371" t="s">
        <v>62</v>
      </c>
      <c r="E712" s="371" t="s">
        <v>1025</v>
      </c>
      <c r="F712" s="360">
        <v>33</v>
      </c>
      <c r="G712" s="360">
        <v>25</v>
      </c>
      <c r="H712" s="360">
        <v>0</v>
      </c>
      <c r="I712" s="360">
        <v>4</v>
      </c>
      <c r="J712" s="360">
        <v>0</v>
      </c>
      <c r="K712" s="360">
        <v>3</v>
      </c>
      <c r="L712" s="360">
        <v>0</v>
      </c>
      <c r="M712" s="360">
        <v>0</v>
      </c>
      <c r="N712" s="360">
        <v>1</v>
      </c>
    </row>
    <row r="713" spans="2:14" x14ac:dyDescent="0.25">
      <c r="B713" s="371" t="s">
        <v>218</v>
      </c>
      <c r="C713" s="371" t="s">
        <v>224</v>
      </c>
      <c r="D713" s="371" t="s">
        <v>62</v>
      </c>
      <c r="E713" s="371" t="s">
        <v>1026</v>
      </c>
      <c r="F713" s="360">
        <v>82</v>
      </c>
      <c r="G713" s="360">
        <v>46</v>
      </c>
      <c r="H713" s="360">
        <v>6</v>
      </c>
      <c r="I713" s="360">
        <v>4</v>
      </c>
      <c r="J713" s="360">
        <v>3</v>
      </c>
      <c r="K713" s="360">
        <v>21</v>
      </c>
      <c r="L713" s="360">
        <v>0</v>
      </c>
      <c r="M713" s="360">
        <v>1</v>
      </c>
      <c r="N713" s="360">
        <v>1</v>
      </c>
    </row>
    <row r="714" spans="2:14" x14ac:dyDescent="0.25">
      <c r="B714" s="371" t="s">
        <v>218</v>
      </c>
      <c r="C714" s="371" t="s">
        <v>224</v>
      </c>
      <c r="D714" s="371" t="s">
        <v>62</v>
      </c>
      <c r="E714" s="371" t="s">
        <v>1027</v>
      </c>
      <c r="F714" s="360">
        <v>104</v>
      </c>
      <c r="G714" s="360">
        <v>49</v>
      </c>
      <c r="H714" s="360">
        <v>4</v>
      </c>
      <c r="I714" s="360">
        <v>10</v>
      </c>
      <c r="J714" s="360">
        <v>3</v>
      </c>
      <c r="K714" s="360">
        <v>33</v>
      </c>
      <c r="L714" s="360">
        <v>0</v>
      </c>
      <c r="M714" s="360">
        <v>0</v>
      </c>
      <c r="N714" s="360">
        <v>5</v>
      </c>
    </row>
    <row r="715" spans="2:14" x14ac:dyDescent="0.25">
      <c r="B715" s="371" t="s">
        <v>218</v>
      </c>
      <c r="C715" s="371" t="s">
        <v>224</v>
      </c>
      <c r="D715" s="371" t="s">
        <v>62</v>
      </c>
      <c r="E715" s="371" t="s">
        <v>2039</v>
      </c>
      <c r="F715" s="360">
        <v>16066</v>
      </c>
      <c r="G715" s="360">
        <v>7397</v>
      </c>
      <c r="H715" s="360">
        <v>1019</v>
      </c>
      <c r="I715" s="360">
        <v>1297</v>
      </c>
      <c r="J715" s="360">
        <v>31</v>
      </c>
      <c r="K715" s="360">
        <v>4876</v>
      </c>
      <c r="L715" s="360">
        <v>83</v>
      </c>
      <c r="M715" s="360">
        <v>658</v>
      </c>
      <c r="N715" s="360">
        <v>705</v>
      </c>
    </row>
    <row r="716" spans="2:14" x14ac:dyDescent="0.25">
      <c r="B716" s="371" t="s">
        <v>218</v>
      </c>
      <c r="C716" s="371" t="s">
        <v>224</v>
      </c>
      <c r="D716" s="371" t="s">
        <v>62</v>
      </c>
      <c r="E716" s="371" t="s">
        <v>1028</v>
      </c>
      <c r="F716" s="360">
        <v>280</v>
      </c>
      <c r="G716" s="360">
        <v>159</v>
      </c>
      <c r="H716" s="360">
        <v>10</v>
      </c>
      <c r="I716" s="360">
        <v>66</v>
      </c>
      <c r="J716" s="360">
        <v>1</v>
      </c>
      <c r="K716" s="360">
        <v>38</v>
      </c>
      <c r="L716" s="360">
        <v>0</v>
      </c>
      <c r="M716" s="360">
        <v>0</v>
      </c>
      <c r="N716" s="360">
        <v>6</v>
      </c>
    </row>
    <row r="717" spans="2:14" x14ac:dyDescent="0.25">
      <c r="B717" s="371" t="s">
        <v>218</v>
      </c>
      <c r="C717" s="371" t="s">
        <v>224</v>
      </c>
      <c r="D717" s="371" t="s">
        <v>62</v>
      </c>
      <c r="E717" s="371" t="s">
        <v>1029</v>
      </c>
      <c r="F717" s="360">
        <v>14</v>
      </c>
      <c r="G717" s="360">
        <v>13</v>
      </c>
      <c r="H717" s="360">
        <v>0</v>
      </c>
      <c r="I717" s="360">
        <v>1</v>
      </c>
      <c r="J717" s="360">
        <v>0</v>
      </c>
      <c r="K717" s="360">
        <v>0</v>
      </c>
      <c r="L717" s="360">
        <v>0</v>
      </c>
      <c r="M717" s="360">
        <v>0</v>
      </c>
      <c r="N717" s="360">
        <v>0</v>
      </c>
    </row>
    <row r="718" spans="2:14" x14ac:dyDescent="0.25">
      <c r="B718" s="371" t="s">
        <v>218</v>
      </c>
      <c r="C718" s="371" t="s">
        <v>224</v>
      </c>
      <c r="D718" s="371" t="s">
        <v>62</v>
      </c>
      <c r="E718" s="371" t="s">
        <v>2300</v>
      </c>
      <c r="F718" s="360">
        <v>129</v>
      </c>
      <c r="G718" s="360">
        <v>79</v>
      </c>
      <c r="H718" s="360">
        <v>8</v>
      </c>
      <c r="I718" s="360">
        <v>8</v>
      </c>
      <c r="J718" s="360">
        <v>0</v>
      </c>
      <c r="K718" s="360">
        <v>33</v>
      </c>
      <c r="L718" s="360">
        <v>0</v>
      </c>
      <c r="M718" s="360">
        <v>1</v>
      </c>
      <c r="N718" s="360">
        <v>0</v>
      </c>
    </row>
    <row r="719" spans="2:14" x14ac:dyDescent="0.25">
      <c r="B719" s="371" t="s">
        <v>218</v>
      </c>
      <c r="C719" s="371" t="s">
        <v>224</v>
      </c>
      <c r="D719" s="371" t="s">
        <v>62</v>
      </c>
      <c r="E719" s="371" t="s">
        <v>1030</v>
      </c>
      <c r="F719" s="360">
        <v>16</v>
      </c>
      <c r="G719" s="360">
        <v>10</v>
      </c>
      <c r="H719" s="360">
        <v>2</v>
      </c>
      <c r="I719" s="360">
        <v>0</v>
      </c>
      <c r="J719" s="360">
        <v>0</v>
      </c>
      <c r="K719" s="360">
        <v>2</v>
      </c>
      <c r="L719" s="360">
        <v>0</v>
      </c>
      <c r="M719" s="360">
        <v>0</v>
      </c>
      <c r="N719" s="360">
        <v>2</v>
      </c>
    </row>
    <row r="720" spans="2:14" x14ac:dyDescent="0.25">
      <c r="B720" s="371" t="s">
        <v>218</v>
      </c>
      <c r="C720" s="371" t="s">
        <v>224</v>
      </c>
      <c r="D720" s="371" t="s">
        <v>62</v>
      </c>
      <c r="E720" s="371" t="s">
        <v>2301</v>
      </c>
      <c r="F720" s="360">
        <v>3</v>
      </c>
      <c r="G720" s="360">
        <v>2</v>
      </c>
      <c r="H720" s="360">
        <v>0</v>
      </c>
      <c r="I720" s="360">
        <v>0</v>
      </c>
      <c r="J720" s="360">
        <v>0</v>
      </c>
      <c r="K720" s="360">
        <v>1</v>
      </c>
      <c r="L720" s="360">
        <v>0</v>
      </c>
      <c r="M720" s="360">
        <v>0</v>
      </c>
      <c r="N720" s="360">
        <v>0</v>
      </c>
    </row>
    <row r="721" spans="2:14" x14ac:dyDescent="0.25">
      <c r="B721" s="371" t="s">
        <v>218</v>
      </c>
      <c r="C721" s="371" t="s">
        <v>224</v>
      </c>
      <c r="D721" s="371" t="s">
        <v>62</v>
      </c>
      <c r="E721" s="371" t="s">
        <v>1031</v>
      </c>
      <c r="F721" s="360">
        <v>7</v>
      </c>
      <c r="G721" s="360">
        <v>3</v>
      </c>
      <c r="H721" s="360">
        <v>0</v>
      </c>
      <c r="I721" s="360">
        <v>2</v>
      </c>
      <c r="J721" s="360">
        <v>0</v>
      </c>
      <c r="K721" s="360">
        <v>2</v>
      </c>
      <c r="L721" s="360">
        <v>0</v>
      </c>
      <c r="M721" s="360">
        <v>0</v>
      </c>
      <c r="N721" s="360">
        <v>0</v>
      </c>
    </row>
    <row r="722" spans="2:14" x14ac:dyDescent="0.25">
      <c r="B722" s="371" t="s">
        <v>218</v>
      </c>
      <c r="C722" s="371" t="s">
        <v>224</v>
      </c>
      <c r="D722" s="371" t="s">
        <v>62</v>
      </c>
      <c r="E722" s="371" t="s">
        <v>1032</v>
      </c>
      <c r="F722" s="360">
        <v>10</v>
      </c>
      <c r="G722" s="360">
        <v>3</v>
      </c>
      <c r="H722" s="360">
        <v>0</v>
      </c>
      <c r="I722" s="360">
        <v>5</v>
      </c>
      <c r="J722" s="360">
        <v>0</v>
      </c>
      <c r="K722" s="360">
        <v>2</v>
      </c>
      <c r="L722" s="360">
        <v>0</v>
      </c>
      <c r="M722" s="360">
        <v>0</v>
      </c>
      <c r="N722" s="360">
        <v>0</v>
      </c>
    </row>
    <row r="723" spans="2:14" x14ac:dyDescent="0.25">
      <c r="B723" s="371" t="s">
        <v>218</v>
      </c>
      <c r="C723" s="371" t="s">
        <v>224</v>
      </c>
      <c r="D723" s="371" t="s">
        <v>62</v>
      </c>
      <c r="E723" s="371" t="s">
        <v>1033</v>
      </c>
      <c r="F723" s="360">
        <v>4</v>
      </c>
      <c r="G723" s="360">
        <v>2</v>
      </c>
      <c r="H723" s="360">
        <v>0</v>
      </c>
      <c r="I723" s="360">
        <v>0</v>
      </c>
      <c r="J723" s="360">
        <v>0</v>
      </c>
      <c r="K723" s="360">
        <v>2</v>
      </c>
      <c r="L723" s="360">
        <v>0</v>
      </c>
      <c r="M723" s="360">
        <v>0</v>
      </c>
      <c r="N723" s="360">
        <v>0</v>
      </c>
    </row>
    <row r="724" spans="2:14" x14ac:dyDescent="0.25">
      <c r="B724" s="371" t="s">
        <v>218</v>
      </c>
      <c r="C724" s="371" t="s">
        <v>224</v>
      </c>
      <c r="D724" s="371" t="s">
        <v>62</v>
      </c>
      <c r="E724" s="371" t="s">
        <v>2302</v>
      </c>
      <c r="F724" s="360">
        <v>1245</v>
      </c>
      <c r="G724" s="360">
        <v>307</v>
      </c>
      <c r="H724" s="360">
        <v>5</v>
      </c>
      <c r="I724" s="360">
        <v>39</v>
      </c>
      <c r="J724" s="360">
        <v>1</v>
      </c>
      <c r="K724" s="360">
        <v>858</v>
      </c>
      <c r="L724" s="360">
        <v>6</v>
      </c>
      <c r="M724" s="360">
        <v>6</v>
      </c>
      <c r="N724" s="360">
        <v>23</v>
      </c>
    </row>
    <row r="725" spans="2:14" x14ac:dyDescent="0.25">
      <c r="B725" s="371" t="s">
        <v>218</v>
      </c>
      <c r="C725" s="371" t="s">
        <v>224</v>
      </c>
      <c r="D725" s="371" t="s">
        <v>62</v>
      </c>
      <c r="E725" s="371" t="s">
        <v>2235</v>
      </c>
      <c r="F725" s="360">
        <v>9</v>
      </c>
      <c r="G725" s="360">
        <v>6</v>
      </c>
      <c r="H725" s="360">
        <v>0</v>
      </c>
      <c r="I725" s="360">
        <v>0</v>
      </c>
      <c r="J725" s="360">
        <v>0</v>
      </c>
      <c r="K725" s="360">
        <v>2</v>
      </c>
      <c r="L725" s="360">
        <v>0</v>
      </c>
      <c r="M725" s="360">
        <v>0</v>
      </c>
      <c r="N725" s="360">
        <v>1</v>
      </c>
    </row>
    <row r="726" spans="2:14" x14ac:dyDescent="0.25">
      <c r="B726" s="371" t="s">
        <v>218</v>
      </c>
      <c r="C726" s="371" t="s">
        <v>224</v>
      </c>
      <c r="D726" s="371" t="s">
        <v>62</v>
      </c>
      <c r="E726" s="371" t="s">
        <v>1034</v>
      </c>
      <c r="F726" s="360">
        <v>3454</v>
      </c>
      <c r="G726" s="360">
        <v>1460</v>
      </c>
      <c r="H726" s="360">
        <v>72</v>
      </c>
      <c r="I726" s="360">
        <v>163</v>
      </c>
      <c r="J726" s="360">
        <v>6</v>
      </c>
      <c r="K726" s="360">
        <v>1459</v>
      </c>
      <c r="L726" s="360">
        <v>100</v>
      </c>
      <c r="M726" s="360">
        <v>108</v>
      </c>
      <c r="N726" s="360">
        <v>86</v>
      </c>
    </row>
    <row r="727" spans="2:14" x14ac:dyDescent="0.25">
      <c r="B727" s="371" t="s">
        <v>218</v>
      </c>
      <c r="C727" s="371" t="s">
        <v>224</v>
      </c>
      <c r="D727" s="371" t="s">
        <v>62</v>
      </c>
      <c r="E727" s="371" t="s">
        <v>162</v>
      </c>
      <c r="F727" s="360">
        <v>4967</v>
      </c>
      <c r="G727" s="360">
        <v>2296</v>
      </c>
      <c r="H727" s="360">
        <v>303</v>
      </c>
      <c r="I727" s="360">
        <v>494</v>
      </c>
      <c r="J727" s="360">
        <v>18</v>
      </c>
      <c r="K727" s="360">
        <v>1626</v>
      </c>
      <c r="L727" s="360">
        <v>25</v>
      </c>
      <c r="M727" s="360">
        <v>26</v>
      </c>
      <c r="N727" s="360">
        <v>179</v>
      </c>
    </row>
    <row r="728" spans="2:14" x14ac:dyDescent="0.25">
      <c r="B728" s="371" t="s">
        <v>218</v>
      </c>
      <c r="C728" s="371" t="s">
        <v>224</v>
      </c>
      <c r="D728" s="371" t="s">
        <v>62</v>
      </c>
      <c r="E728" s="371" t="s">
        <v>1035</v>
      </c>
      <c r="F728" s="360">
        <v>4</v>
      </c>
      <c r="G728" s="360">
        <v>3</v>
      </c>
      <c r="H728" s="360">
        <v>0</v>
      </c>
      <c r="I728" s="360">
        <v>0</v>
      </c>
      <c r="J728" s="360">
        <v>0</v>
      </c>
      <c r="K728" s="360">
        <v>1</v>
      </c>
      <c r="L728" s="360">
        <v>0</v>
      </c>
      <c r="M728" s="360">
        <v>0</v>
      </c>
      <c r="N728" s="360">
        <v>0</v>
      </c>
    </row>
    <row r="729" spans="2:14" x14ac:dyDescent="0.25">
      <c r="B729" s="371" t="s">
        <v>218</v>
      </c>
      <c r="C729" s="371" t="s">
        <v>224</v>
      </c>
      <c r="D729" s="371" t="s">
        <v>62</v>
      </c>
      <c r="E729" s="371" t="s">
        <v>1036</v>
      </c>
      <c r="F729" s="360">
        <v>2022</v>
      </c>
      <c r="G729" s="360">
        <v>51</v>
      </c>
      <c r="H729" s="360">
        <v>0</v>
      </c>
      <c r="I729" s="360">
        <v>18</v>
      </c>
      <c r="J729" s="360">
        <v>0</v>
      </c>
      <c r="K729" s="360">
        <v>5</v>
      </c>
      <c r="L729" s="360">
        <v>3</v>
      </c>
      <c r="M729" s="360">
        <v>1573</v>
      </c>
      <c r="N729" s="360">
        <v>372</v>
      </c>
    </row>
    <row r="730" spans="2:14" x14ac:dyDescent="0.25">
      <c r="B730" s="371" t="s">
        <v>218</v>
      </c>
      <c r="C730" s="371" t="s">
        <v>224</v>
      </c>
      <c r="D730" s="371" t="s">
        <v>62</v>
      </c>
      <c r="E730" s="371" t="s">
        <v>1037</v>
      </c>
      <c r="F730" s="360">
        <v>884</v>
      </c>
      <c r="G730" s="360">
        <v>391</v>
      </c>
      <c r="H730" s="360">
        <v>42</v>
      </c>
      <c r="I730" s="360">
        <v>185</v>
      </c>
      <c r="J730" s="360">
        <v>6</v>
      </c>
      <c r="K730" s="360">
        <v>221</v>
      </c>
      <c r="L730" s="360">
        <v>5</v>
      </c>
      <c r="M730" s="360">
        <v>22</v>
      </c>
      <c r="N730" s="360">
        <v>12</v>
      </c>
    </row>
    <row r="731" spans="2:14" x14ac:dyDescent="0.25">
      <c r="B731" s="371" t="s">
        <v>218</v>
      </c>
      <c r="C731" s="371" t="s">
        <v>224</v>
      </c>
      <c r="D731" s="371" t="s">
        <v>62</v>
      </c>
      <c r="E731" s="371" t="s">
        <v>2008</v>
      </c>
      <c r="F731" s="360">
        <v>108342</v>
      </c>
      <c r="G731" s="360">
        <v>52826</v>
      </c>
      <c r="H731" s="360">
        <v>9998</v>
      </c>
      <c r="I731" s="360">
        <v>10074</v>
      </c>
      <c r="J731" s="360">
        <v>318</v>
      </c>
      <c r="K731" s="360">
        <v>23050</v>
      </c>
      <c r="L731" s="360">
        <v>773</v>
      </c>
      <c r="M731" s="360">
        <v>3569</v>
      </c>
      <c r="N731" s="360">
        <v>7734</v>
      </c>
    </row>
    <row r="732" spans="2:14" x14ac:dyDescent="0.25">
      <c r="B732" s="371" t="s">
        <v>218</v>
      </c>
      <c r="C732" s="371" t="s">
        <v>224</v>
      </c>
      <c r="D732" s="371" t="s">
        <v>62</v>
      </c>
      <c r="E732" s="371" t="s">
        <v>1038</v>
      </c>
      <c r="F732" s="360">
        <v>215</v>
      </c>
      <c r="G732" s="360">
        <v>74</v>
      </c>
      <c r="H732" s="360">
        <v>1</v>
      </c>
      <c r="I732" s="360">
        <v>111</v>
      </c>
      <c r="J732" s="360">
        <v>0</v>
      </c>
      <c r="K732" s="360">
        <v>14</v>
      </c>
      <c r="L732" s="360">
        <v>0</v>
      </c>
      <c r="M732" s="360">
        <v>7</v>
      </c>
      <c r="N732" s="360">
        <v>8</v>
      </c>
    </row>
    <row r="733" spans="2:14" x14ac:dyDescent="0.25">
      <c r="B733" s="371" t="s">
        <v>218</v>
      </c>
      <c r="C733" s="371" t="s">
        <v>224</v>
      </c>
      <c r="D733" s="371" t="s">
        <v>62</v>
      </c>
      <c r="E733" s="371" t="s">
        <v>161</v>
      </c>
      <c r="F733" s="360">
        <v>1497</v>
      </c>
      <c r="G733" s="360">
        <v>663</v>
      </c>
      <c r="H733" s="360">
        <v>78</v>
      </c>
      <c r="I733" s="360">
        <v>188</v>
      </c>
      <c r="J733" s="360">
        <v>9</v>
      </c>
      <c r="K733" s="360">
        <v>475</v>
      </c>
      <c r="L733" s="360">
        <v>2</v>
      </c>
      <c r="M733" s="360">
        <v>39</v>
      </c>
      <c r="N733" s="360">
        <v>43</v>
      </c>
    </row>
    <row r="734" spans="2:14" x14ac:dyDescent="0.25">
      <c r="B734" s="371" t="s">
        <v>218</v>
      </c>
      <c r="C734" s="371" t="s">
        <v>224</v>
      </c>
      <c r="D734" s="371" t="s">
        <v>62</v>
      </c>
      <c r="E734" s="371" t="s">
        <v>1039</v>
      </c>
      <c r="F734" s="360">
        <v>182</v>
      </c>
      <c r="G734" s="360">
        <v>101</v>
      </c>
      <c r="H734" s="360">
        <v>8</v>
      </c>
      <c r="I734" s="360">
        <v>21</v>
      </c>
      <c r="J734" s="360">
        <v>0</v>
      </c>
      <c r="K734" s="360">
        <v>43</v>
      </c>
      <c r="L734" s="360">
        <v>0</v>
      </c>
      <c r="M734" s="360">
        <v>0</v>
      </c>
      <c r="N734" s="360">
        <v>9</v>
      </c>
    </row>
    <row r="735" spans="2:14" x14ac:dyDescent="0.25">
      <c r="B735" s="371" t="s">
        <v>218</v>
      </c>
      <c r="C735" s="371" t="s">
        <v>224</v>
      </c>
      <c r="D735" s="371" t="s">
        <v>62</v>
      </c>
      <c r="E735" s="371" t="s">
        <v>99</v>
      </c>
      <c r="F735" s="360">
        <v>313</v>
      </c>
      <c r="G735" s="360">
        <v>152</v>
      </c>
      <c r="H735" s="360">
        <v>9</v>
      </c>
      <c r="I735" s="360">
        <v>29</v>
      </c>
      <c r="J735" s="360">
        <v>2</v>
      </c>
      <c r="K735" s="360">
        <v>115</v>
      </c>
      <c r="L735" s="360">
        <v>0</v>
      </c>
      <c r="M735" s="360">
        <v>0</v>
      </c>
      <c r="N735" s="360">
        <v>6</v>
      </c>
    </row>
    <row r="736" spans="2:14" x14ac:dyDescent="0.25">
      <c r="B736" s="371" t="s">
        <v>218</v>
      </c>
      <c r="C736" s="371" t="s">
        <v>224</v>
      </c>
      <c r="D736" s="371" t="s">
        <v>62</v>
      </c>
      <c r="E736" s="371" t="s">
        <v>1040</v>
      </c>
      <c r="F736" s="360">
        <v>9</v>
      </c>
      <c r="G736" s="360">
        <v>6</v>
      </c>
      <c r="H736" s="360">
        <v>1</v>
      </c>
      <c r="I736" s="360">
        <v>0</v>
      </c>
      <c r="J736" s="360">
        <v>0</v>
      </c>
      <c r="K736" s="360">
        <v>1</v>
      </c>
      <c r="L736" s="360">
        <v>0</v>
      </c>
      <c r="M736" s="360">
        <v>0</v>
      </c>
      <c r="N736" s="360">
        <v>1</v>
      </c>
    </row>
    <row r="737" spans="2:14" x14ac:dyDescent="0.25">
      <c r="B737" s="371" t="s">
        <v>218</v>
      </c>
      <c r="C737" s="371" t="s">
        <v>224</v>
      </c>
      <c r="D737" s="371" t="s">
        <v>62</v>
      </c>
      <c r="E737" s="371" t="s">
        <v>3234</v>
      </c>
      <c r="F737" s="360">
        <v>496</v>
      </c>
      <c r="G737" s="360">
        <v>191</v>
      </c>
      <c r="H737" s="360">
        <v>2</v>
      </c>
      <c r="I737" s="360">
        <v>30</v>
      </c>
      <c r="J737" s="360">
        <v>1</v>
      </c>
      <c r="K737" s="360">
        <v>252</v>
      </c>
      <c r="L737" s="360">
        <v>6</v>
      </c>
      <c r="M737" s="360">
        <v>10</v>
      </c>
      <c r="N737" s="360">
        <v>4</v>
      </c>
    </row>
    <row r="738" spans="2:14" x14ac:dyDescent="0.25">
      <c r="B738" s="371" t="s">
        <v>218</v>
      </c>
      <c r="C738" s="371" t="s">
        <v>224</v>
      </c>
      <c r="D738" s="371" t="s">
        <v>62</v>
      </c>
      <c r="E738" s="371" t="s">
        <v>3235</v>
      </c>
      <c r="F738" s="360">
        <v>727</v>
      </c>
      <c r="G738" s="360">
        <v>676</v>
      </c>
      <c r="H738" s="360">
        <v>1</v>
      </c>
      <c r="I738" s="360">
        <v>3</v>
      </c>
      <c r="J738" s="360">
        <v>0</v>
      </c>
      <c r="K738" s="360">
        <v>3</v>
      </c>
      <c r="L738" s="360">
        <v>3</v>
      </c>
      <c r="M738" s="360">
        <v>38</v>
      </c>
      <c r="N738" s="360">
        <v>3</v>
      </c>
    </row>
    <row r="739" spans="2:14" x14ac:dyDescent="0.25">
      <c r="B739" s="371" t="s">
        <v>218</v>
      </c>
      <c r="C739" s="371" t="s">
        <v>224</v>
      </c>
      <c r="D739" s="371" t="s">
        <v>62</v>
      </c>
      <c r="E739" s="371" t="s">
        <v>3236</v>
      </c>
      <c r="F739" s="360">
        <v>5</v>
      </c>
      <c r="G739" s="360">
        <v>4</v>
      </c>
      <c r="H739" s="360">
        <v>0</v>
      </c>
      <c r="I739" s="360">
        <v>0</v>
      </c>
      <c r="J739" s="360">
        <v>0</v>
      </c>
      <c r="K739" s="360">
        <v>1</v>
      </c>
      <c r="L739" s="360">
        <v>0</v>
      </c>
      <c r="M739" s="360">
        <v>0</v>
      </c>
      <c r="N739" s="360">
        <v>0</v>
      </c>
    </row>
    <row r="740" spans="2:14" x14ac:dyDescent="0.25">
      <c r="B740" s="371" t="s">
        <v>218</v>
      </c>
      <c r="C740" s="371" t="s">
        <v>224</v>
      </c>
      <c r="D740" s="371" t="s">
        <v>417</v>
      </c>
      <c r="E740" s="371" t="s">
        <v>1042</v>
      </c>
      <c r="F740" s="360">
        <v>37</v>
      </c>
      <c r="G740" s="360">
        <v>8</v>
      </c>
      <c r="H740" s="360">
        <v>1</v>
      </c>
      <c r="I740" s="360">
        <v>0</v>
      </c>
      <c r="J740" s="360">
        <v>0</v>
      </c>
      <c r="K740" s="360">
        <v>2</v>
      </c>
      <c r="L740" s="360">
        <v>0</v>
      </c>
      <c r="M740" s="360">
        <v>3</v>
      </c>
      <c r="N740" s="360">
        <v>23</v>
      </c>
    </row>
    <row r="741" spans="2:14" x14ac:dyDescent="0.25">
      <c r="B741" s="371" t="s">
        <v>218</v>
      </c>
      <c r="C741" s="371" t="s">
        <v>224</v>
      </c>
      <c r="D741" s="371" t="s">
        <v>63</v>
      </c>
      <c r="E741" s="371" t="s">
        <v>896</v>
      </c>
      <c r="F741" s="360">
        <v>603</v>
      </c>
      <c r="G741" s="360">
        <v>37</v>
      </c>
      <c r="H741" s="360">
        <v>6</v>
      </c>
      <c r="I741" s="360">
        <v>2</v>
      </c>
      <c r="J741" s="360">
        <v>0</v>
      </c>
      <c r="K741" s="360">
        <v>22</v>
      </c>
      <c r="L741" s="360">
        <v>0</v>
      </c>
      <c r="M741" s="360">
        <v>526</v>
      </c>
      <c r="N741" s="360">
        <v>10</v>
      </c>
    </row>
    <row r="742" spans="2:14" x14ac:dyDescent="0.25">
      <c r="B742" s="371" t="s">
        <v>218</v>
      </c>
      <c r="C742" s="371" t="s">
        <v>224</v>
      </c>
      <c r="D742" s="371" t="s">
        <v>64</v>
      </c>
      <c r="E742" s="371" t="s">
        <v>1062</v>
      </c>
      <c r="F742" s="360">
        <v>5</v>
      </c>
      <c r="G742" s="360">
        <v>2</v>
      </c>
      <c r="H742" s="360">
        <v>0</v>
      </c>
      <c r="I742" s="360">
        <v>2</v>
      </c>
      <c r="J742" s="360">
        <v>0</v>
      </c>
      <c r="K742" s="360">
        <v>1</v>
      </c>
      <c r="L742" s="360">
        <v>0</v>
      </c>
      <c r="M742" s="360">
        <v>0</v>
      </c>
      <c r="N742" s="360">
        <v>0</v>
      </c>
    </row>
    <row r="743" spans="2:14" x14ac:dyDescent="0.25">
      <c r="B743" s="371" t="s">
        <v>218</v>
      </c>
      <c r="C743" s="371" t="s">
        <v>224</v>
      </c>
      <c r="D743" s="371" t="s">
        <v>64</v>
      </c>
      <c r="E743" s="371" t="s">
        <v>2303</v>
      </c>
      <c r="F743" s="360">
        <v>1969</v>
      </c>
      <c r="G743" s="360">
        <v>884</v>
      </c>
      <c r="H743" s="360">
        <v>77</v>
      </c>
      <c r="I743" s="360">
        <v>457</v>
      </c>
      <c r="J743" s="360">
        <v>8</v>
      </c>
      <c r="K743" s="360">
        <v>376</v>
      </c>
      <c r="L743" s="360">
        <v>12</v>
      </c>
      <c r="M743" s="360">
        <v>25</v>
      </c>
      <c r="N743" s="360">
        <v>130</v>
      </c>
    </row>
    <row r="744" spans="2:14" x14ac:dyDescent="0.25">
      <c r="B744" s="371" t="s">
        <v>218</v>
      </c>
      <c r="C744" s="371" t="s">
        <v>224</v>
      </c>
      <c r="D744" s="371" t="s">
        <v>64</v>
      </c>
      <c r="E744" s="371" t="s">
        <v>1063</v>
      </c>
      <c r="F744" s="360">
        <v>10</v>
      </c>
      <c r="G744" s="360">
        <v>6</v>
      </c>
      <c r="H744" s="360">
        <v>0</v>
      </c>
      <c r="I744" s="360">
        <v>2</v>
      </c>
      <c r="J744" s="360">
        <v>0</v>
      </c>
      <c r="K744" s="360">
        <v>1</v>
      </c>
      <c r="L744" s="360">
        <v>0</v>
      </c>
      <c r="M744" s="360">
        <v>0</v>
      </c>
      <c r="N744" s="360">
        <v>1</v>
      </c>
    </row>
    <row r="745" spans="2:14" x14ac:dyDescent="0.25">
      <c r="B745" s="371" t="s">
        <v>218</v>
      </c>
      <c r="C745" s="371" t="s">
        <v>224</v>
      </c>
      <c r="D745" s="371" t="s">
        <v>64</v>
      </c>
      <c r="E745" s="371" t="s">
        <v>32</v>
      </c>
      <c r="F745" s="360">
        <v>7</v>
      </c>
      <c r="G745" s="360">
        <v>4</v>
      </c>
      <c r="H745" s="360">
        <v>0</v>
      </c>
      <c r="I745" s="360">
        <v>3</v>
      </c>
      <c r="J745" s="360">
        <v>0</v>
      </c>
      <c r="K745" s="360">
        <v>0</v>
      </c>
      <c r="L745" s="360">
        <v>0</v>
      </c>
      <c r="M745" s="360">
        <v>0</v>
      </c>
      <c r="N745" s="360">
        <v>0</v>
      </c>
    </row>
    <row r="746" spans="2:14" x14ac:dyDescent="0.25">
      <c r="B746" s="371" t="s">
        <v>218</v>
      </c>
      <c r="C746" s="371" t="s">
        <v>224</v>
      </c>
      <c r="D746" s="371" t="s">
        <v>64</v>
      </c>
      <c r="E746" s="371" t="s">
        <v>1064</v>
      </c>
      <c r="F746" s="360">
        <v>13</v>
      </c>
      <c r="G746" s="360">
        <v>7</v>
      </c>
      <c r="H746" s="360">
        <v>0</v>
      </c>
      <c r="I746" s="360">
        <v>2</v>
      </c>
      <c r="J746" s="360">
        <v>0</v>
      </c>
      <c r="K746" s="360">
        <v>2</v>
      </c>
      <c r="L746" s="360">
        <v>0</v>
      </c>
      <c r="M746" s="360">
        <v>0</v>
      </c>
      <c r="N746" s="360">
        <v>2</v>
      </c>
    </row>
    <row r="747" spans="2:14" x14ac:dyDescent="0.25">
      <c r="B747" s="371" t="s">
        <v>218</v>
      </c>
      <c r="C747" s="371" t="s">
        <v>224</v>
      </c>
      <c r="D747" s="371" t="s">
        <v>64</v>
      </c>
      <c r="E747" s="371" t="s">
        <v>2304</v>
      </c>
      <c r="F747" s="360">
        <v>11</v>
      </c>
      <c r="G747" s="360">
        <v>9</v>
      </c>
      <c r="H747" s="360">
        <v>0</v>
      </c>
      <c r="I747" s="360">
        <v>0</v>
      </c>
      <c r="J747" s="360">
        <v>0</v>
      </c>
      <c r="K747" s="360">
        <v>1</v>
      </c>
      <c r="L747" s="360">
        <v>0</v>
      </c>
      <c r="M747" s="360">
        <v>0</v>
      </c>
      <c r="N747" s="360">
        <v>1</v>
      </c>
    </row>
    <row r="748" spans="2:14" x14ac:dyDescent="0.25">
      <c r="B748" s="371" t="s">
        <v>218</v>
      </c>
      <c r="C748" s="371" t="s">
        <v>224</v>
      </c>
      <c r="D748" s="371" t="s">
        <v>64</v>
      </c>
      <c r="E748" s="371" t="s">
        <v>2305</v>
      </c>
      <c r="F748" s="360">
        <v>8</v>
      </c>
      <c r="G748" s="360">
        <v>2</v>
      </c>
      <c r="H748" s="360">
        <v>0</v>
      </c>
      <c r="I748" s="360">
        <v>5</v>
      </c>
      <c r="J748" s="360">
        <v>0</v>
      </c>
      <c r="K748" s="360">
        <v>0</v>
      </c>
      <c r="L748" s="360">
        <v>0</v>
      </c>
      <c r="M748" s="360">
        <v>0</v>
      </c>
      <c r="N748" s="360">
        <v>1</v>
      </c>
    </row>
    <row r="749" spans="2:14" x14ac:dyDescent="0.25">
      <c r="B749" s="371" t="s">
        <v>218</v>
      </c>
      <c r="C749" s="371" t="s">
        <v>224</v>
      </c>
      <c r="D749" s="371" t="s">
        <v>65</v>
      </c>
      <c r="E749" s="371" t="s">
        <v>1043</v>
      </c>
      <c r="F749" s="360">
        <v>18</v>
      </c>
      <c r="G749" s="360">
        <v>4</v>
      </c>
      <c r="H749" s="360">
        <v>2</v>
      </c>
      <c r="I749" s="360">
        <v>11</v>
      </c>
      <c r="J749" s="360">
        <v>1</v>
      </c>
      <c r="K749" s="360">
        <v>0</v>
      </c>
      <c r="L749" s="360">
        <v>0</v>
      </c>
      <c r="M749" s="360">
        <v>0</v>
      </c>
      <c r="N749" s="360">
        <v>0</v>
      </c>
    </row>
    <row r="750" spans="2:14" x14ac:dyDescent="0.25">
      <c r="B750" s="371" t="s">
        <v>218</v>
      </c>
      <c r="C750" s="371" t="s">
        <v>224</v>
      </c>
      <c r="D750" s="371" t="s">
        <v>65</v>
      </c>
      <c r="E750" s="371" t="s">
        <v>1044</v>
      </c>
      <c r="F750" s="360">
        <v>84715</v>
      </c>
      <c r="G750" s="360">
        <v>56289</v>
      </c>
      <c r="H750" s="360">
        <v>34</v>
      </c>
      <c r="I750" s="360">
        <v>161</v>
      </c>
      <c r="J750" s="360">
        <v>14</v>
      </c>
      <c r="K750" s="360">
        <v>9338</v>
      </c>
      <c r="L750" s="360">
        <v>2202</v>
      </c>
      <c r="M750" s="360">
        <v>12157</v>
      </c>
      <c r="N750" s="360">
        <v>4520</v>
      </c>
    </row>
    <row r="751" spans="2:14" x14ac:dyDescent="0.25">
      <c r="B751" s="371" t="s">
        <v>218</v>
      </c>
      <c r="C751" s="371" t="s">
        <v>224</v>
      </c>
      <c r="D751" s="371" t="s">
        <v>65</v>
      </c>
      <c r="E751" s="371" t="s">
        <v>1045</v>
      </c>
      <c r="F751" s="360">
        <v>800</v>
      </c>
      <c r="G751" s="360">
        <v>637</v>
      </c>
      <c r="H751" s="360">
        <v>6</v>
      </c>
      <c r="I751" s="360">
        <v>10</v>
      </c>
      <c r="J751" s="360">
        <v>1</v>
      </c>
      <c r="K751" s="360">
        <v>12</v>
      </c>
      <c r="L751" s="360">
        <v>1</v>
      </c>
      <c r="M751" s="360">
        <v>74</v>
      </c>
      <c r="N751" s="360">
        <v>59</v>
      </c>
    </row>
    <row r="752" spans="2:14" x14ac:dyDescent="0.25">
      <c r="B752" s="371" t="s">
        <v>218</v>
      </c>
      <c r="C752" s="371" t="s">
        <v>224</v>
      </c>
      <c r="D752" s="371" t="s">
        <v>65</v>
      </c>
      <c r="E752" s="371" t="s">
        <v>1046</v>
      </c>
      <c r="F752" s="360">
        <v>6</v>
      </c>
      <c r="G752" s="360">
        <v>0</v>
      </c>
      <c r="H752" s="360">
        <v>2</v>
      </c>
      <c r="I752" s="360">
        <v>3</v>
      </c>
      <c r="J752" s="360">
        <v>0</v>
      </c>
      <c r="K752" s="360">
        <v>0</v>
      </c>
      <c r="L752" s="360">
        <v>0</v>
      </c>
      <c r="M752" s="360">
        <v>0</v>
      </c>
      <c r="N752" s="360">
        <v>1</v>
      </c>
    </row>
    <row r="753" spans="2:14" x14ac:dyDescent="0.25">
      <c r="B753" s="371" t="s">
        <v>218</v>
      </c>
      <c r="C753" s="371" t="s">
        <v>224</v>
      </c>
      <c r="D753" s="371" t="s">
        <v>65</v>
      </c>
      <c r="E753" s="371" t="s">
        <v>1047</v>
      </c>
      <c r="F753" s="360">
        <v>23</v>
      </c>
      <c r="G753" s="360">
        <v>20</v>
      </c>
      <c r="H753" s="360">
        <v>0</v>
      </c>
      <c r="I753" s="360">
        <v>0</v>
      </c>
      <c r="J753" s="360">
        <v>0</v>
      </c>
      <c r="K753" s="360">
        <v>0</v>
      </c>
      <c r="L753" s="360">
        <v>0</v>
      </c>
      <c r="M753" s="360">
        <v>3</v>
      </c>
      <c r="N753" s="360">
        <v>0</v>
      </c>
    </row>
    <row r="754" spans="2:14" x14ac:dyDescent="0.25">
      <c r="B754" s="371" t="s">
        <v>218</v>
      </c>
      <c r="C754" s="371" t="s">
        <v>224</v>
      </c>
      <c r="D754" s="371" t="s">
        <v>65</v>
      </c>
      <c r="E754" s="371" t="s">
        <v>1048</v>
      </c>
      <c r="F754" s="360">
        <v>9</v>
      </c>
      <c r="G754" s="360">
        <v>6</v>
      </c>
      <c r="H754" s="360">
        <v>0</v>
      </c>
      <c r="I754" s="360">
        <v>1</v>
      </c>
      <c r="J754" s="360">
        <v>0</v>
      </c>
      <c r="K754" s="360">
        <v>1</v>
      </c>
      <c r="L754" s="360">
        <v>0</v>
      </c>
      <c r="M754" s="360">
        <v>0</v>
      </c>
      <c r="N754" s="360">
        <v>1</v>
      </c>
    </row>
    <row r="755" spans="2:14" x14ac:dyDescent="0.25">
      <c r="B755" s="371" t="s">
        <v>218</v>
      </c>
      <c r="C755" s="371" t="s">
        <v>224</v>
      </c>
      <c r="D755" s="371" t="s">
        <v>65</v>
      </c>
      <c r="E755" s="371" t="s">
        <v>164</v>
      </c>
      <c r="F755" s="360">
        <v>140</v>
      </c>
      <c r="G755" s="360">
        <v>77</v>
      </c>
      <c r="H755" s="360">
        <v>5</v>
      </c>
      <c r="I755" s="360">
        <v>13</v>
      </c>
      <c r="J755" s="360">
        <v>3</v>
      </c>
      <c r="K755" s="360">
        <v>25</v>
      </c>
      <c r="L755" s="360">
        <v>1</v>
      </c>
      <c r="M755" s="360">
        <v>9</v>
      </c>
      <c r="N755" s="360">
        <v>7</v>
      </c>
    </row>
    <row r="756" spans="2:14" x14ac:dyDescent="0.25">
      <c r="B756" s="371" t="s">
        <v>218</v>
      </c>
      <c r="C756" s="371" t="s">
        <v>224</v>
      </c>
      <c r="D756" s="371" t="s">
        <v>65</v>
      </c>
      <c r="E756" s="371" t="s">
        <v>1049</v>
      </c>
      <c r="F756" s="360">
        <v>23</v>
      </c>
      <c r="G756" s="360">
        <v>10</v>
      </c>
      <c r="H756" s="360">
        <v>0</v>
      </c>
      <c r="I756" s="360">
        <v>11</v>
      </c>
      <c r="J756" s="360">
        <v>0</v>
      </c>
      <c r="K756" s="360">
        <v>2</v>
      </c>
      <c r="L756" s="360">
        <v>0</v>
      </c>
      <c r="M756" s="360">
        <v>0</v>
      </c>
      <c r="N756" s="360">
        <v>0</v>
      </c>
    </row>
    <row r="757" spans="2:14" x14ac:dyDescent="0.25">
      <c r="B757" s="371" t="s">
        <v>218</v>
      </c>
      <c r="C757" s="371" t="s">
        <v>224</v>
      </c>
      <c r="D757" s="371" t="s">
        <v>65</v>
      </c>
      <c r="E757" s="371" t="s">
        <v>1050</v>
      </c>
      <c r="F757" s="360">
        <v>4357</v>
      </c>
      <c r="G757" s="360">
        <v>4289</v>
      </c>
      <c r="H757" s="360">
        <v>0</v>
      </c>
      <c r="I757" s="360">
        <v>28</v>
      </c>
      <c r="J757" s="360">
        <v>0</v>
      </c>
      <c r="K757" s="360">
        <v>16</v>
      </c>
      <c r="L757" s="360">
        <v>0</v>
      </c>
      <c r="M757" s="360">
        <v>21</v>
      </c>
      <c r="N757" s="360">
        <v>3</v>
      </c>
    </row>
    <row r="758" spans="2:14" x14ac:dyDescent="0.25">
      <c r="B758" s="371" t="s">
        <v>218</v>
      </c>
      <c r="C758" s="371" t="s">
        <v>224</v>
      </c>
      <c r="D758" s="371" t="s">
        <v>65</v>
      </c>
      <c r="E758" s="371" t="s">
        <v>1051</v>
      </c>
      <c r="F758" s="360">
        <v>215</v>
      </c>
      <c r="G758" s="360">
        <v>47</v>
      </c>
      <c r="H758" s="360">
        <v>1</v>
      </c>
      <c r="I758" s="360">
        <v>103</v>
      </c>
      <c r="J758" s="360">
        <v>0</v>
      </c>
      <c r="K758" s="360">
        <v>15</v>
      </c>
      <c r="L758" s="360">
        <v>2</v>
      </c>
      <c r="M758" s="360">
        <v>31</v>
      </c>
      <c r="N758" s="360">
        <v>16</v>
      </c>
    </row>
    <row r="759" spans="2:14" x14ac:dyDescent="0.25">
      <c r="B759" s="371" t="s">
        <v>218</v>
      </c>
      <c r="C759" s="371" t="s">
        <v>224</v>
      </c>
      <c r="D759" s="371" t="s">
        <v>65</v>
      </c>
      <c r="E759" s="371" t="s">
        <v>1052</v>
      </c>
      <c r="F759" s="360">
        <v>169</v>
      </c>
      <c r="G759" s="360">
        <v>31</v>
      </c>
      <c r="H759" s="360">
        <v>0</v>
      </c>
      <c r="I759" s="360">
        <v>95</v>
      </c>
      <c r="J759" s="360">
        <v>0</v>
      </c>
      <c r="K759" s="360">
        <v>1</v>
      </c>
      <c r="L759" s="360">
        <v>1</v>
      </c>
      <c r="M759" s="360">
        <v>35</v>
      </c>
      <c r="N759" s="360">
        <v>6</v>
      </c>
    </row>
    <row r="760" spans="2:14" x14ac:dyDescent="0.25">
      <c r="B760" s="371" t="s">
        <v>218</v>
      </c>
      <c r="C760" s="371" t="s">
        <v>224</v>
      </c>
      <c r="D760" s="371" t="s">
        <v>65</v>
      </c>
      <c r="E760" s="371" t="s">
        <v>1053</v>
      </c>
      <c r="F760" s="360">
        <v>14</v>
      </c>
      <c r="G760" s="360">
        <v>1</v>
      </c>
      <c r="H760" s="360">
        <v>0</v>
      </c>
      <c r="I760" s="360">
        <v>11</v>
      </c>
      <c r="J760" s="360">
        <v>0</v>
      </c>
      <c r="K760" s="360">
        <v>0</v>
      </c>
      <c r="L760" s="360">
        <v>1</v>
      </c>
      <c r="M760" s="360">
        <v>0</v>
      </c>
      <c r="N760" s="360">
        <v>1</v>
      </c>
    </row>
    <row r="761" spans="2:14" x14ac:dyDescent="0.25">
      <c r="B761" s="371" t="s">
        <v>218</v>
      </c>
      <c r="C761" s="371" t="s">
        <v>224</v>
      </c>
      <c r="D761" s="371" t="s">
        <v>65</v>
      </c>
      <c r="E761" s="371" t="s">
        <v>1054</v>
      </c>
      <c r="F761" s="360">
        <v>1731</v>
      </c>
      <c r="G761" s="360">
        <v>1571</v>
      </c>
      <c r="H761" s="360">
        <v>3</v>
      </c>
      <c r="I761" s="360">
        <v>29</v>
      </c>
      <c r="J761" s="360">
        <v>2</v>
      </c>
      <c r="K761" s="360">
        <v>82</v>
      </c>
      <c r="L761" s="360">
        <v>12</v>
      </c>
      <c r="M761" s="360">
        <v>7</v>
      </c>
      <c r="N761" s="360">
        <v>25</v>
      </c>
    </row>
    <row r="762" spans="2:14" x14ac:dyDescent="0.25">
      <c r="B762" s="371" t="s">
        <v>218</v>
      </c>
      <c r="C762" s="371" t="s">
        <v>224</v>
      </c>
      <c r="D762" s="371" t="s">
        <v>65</v>
      </c>
      <c r="E762" s="371" t="s">
        <v>1055</v>
      </c>
      <c r="F762" s="360">
        <v>8</v>
      </c>
      <c r="G762" s="360">
        <v>4</v>
      </c>
      <c r="H762" s="360">
        <v>0</v>
      </c>
      <c r="I762" s="360">
        <v>3</v>
      </c>
      <c r="J762" s="360">
        <v>1</v>
      </c>
      <c r="K762" s="360">
        <v>0</v>
      </c>
      <c r="L762" s="360">
        <v>0</v>
      </c>
      <c r="M762" s="360">
        <v>0</v>
      </c>
      <c r="N762" s="360">
        <v>0</v>
      </c>
    </row>
    <row r="763" spans="2:14" x14ac:dyDescent="0.25">
      <c r="B763" s="371" t="s">
        <v>218</v>
      </c>
      <c r="C763" s="371" t="s">
        <v>224</v>
      </c>
      <c r="D763" s="371" t="s">
        <v>65</v>
      </c>
      <c r="E763" s="371" t="s">
        <v>1056</v>
      </c>
      <c r="F763" s="360">
        <v>9</v>
      </c>
      <c r="G763" s="360">
        <v>1</v>
      </c>
      <c r="H763" s="360">
        <v>0</v>
      </c>
      <c r="I763" s="360">
        <v>0</v>
      </c>
      <c r="J763" s="360">
        <v>0</v>
      </c>
      <c r="K763" s="360">
        <v>7</v>
      </c>
      <c r="L763" s="360">
        <v>0</v>
      </c>
      <c r="M763" s="360">
        <v>0</v>
      </c>
      <c r="N763" s="360">
        <v>1</v>
      </c>
    </row>
    <row r="764" spans="2:14" x14ac:dyDescent="0.25">
      <c r="B764" s="371" t="s">
        <v>218</v>
      </c>
      <c r="C764" s="371" t="s">
        <v>224</v>
      </c>
      <c r="D764" s="371" t="s">
        <v>65</v>
      </c>
      <c r="E764" s="371" t="s">
        <v>1057</v>
      </c>
      <c r="F764" s="360">
        <v>15113</v>
      </c>
      <c r="G764" s="360">
        <v>12105</v>
      </c>
      <c r="H764" s="360">
        <v>32</v>
      </c>
      <c r="I764" s="360">
        <v>179</v>
      </c>
      <c r="J764" s="360">
        <v>10</v>
      </c>
      <c r="K764" s="360">
        <v>1709</v>
      </c>
      <c r="L764" s="360">
        <v>169</v>
      </c>
      <c r="M764" s="360">
        <v>174</v>
      </c>
      <c r="N764" s="360">
        <v>735</v>
      </c>
    </row>
    <row r="765" spans="2:14" x14ac:dyDescent="0.25">
      <c r="B765" s="371" t="s">
        <v>218</v>
      </c>
      <c r="C765" s="371" t="s">
        <v>224</v>
      </c>
      <c r="D765" s="371" t="s">
        <v>65</v>
      </c>
      <c r="E765" s="371" t="s">
        <v>1058</v>
      </c>
      <c r="F765" s="360">
        <v>1406</v>
      </c>
      <c r="G765" s="360">
        <v>13</v>
      </c>
      <c r="H765" s="360">
        <v>1</v>
      </c>
      <c r="I765" s="360">
        <v>10</v>
      </c>
      <c r="J765" s="360">
        <v>0</v>
      </c>
      <c r="K765" s="360">
        <v>12</v>
      </c>
      <c r="L765" s="360">
        <v>1</v>
      </c>
      <c r="M765" s="360">
        <v>1188</v>
      </c>
      <c r="N765" s="360">
        <v>181</v>
      </c>
    </row>
    <row r="766" spans="2:14" x14ac:dyDescent="0.25">
      <c r="B766" s="371" t="s">
        <v>218</v>
      </c>
      <c r="C766" s="371" t="s">
        <v>224</v>
      </c>
      <c r="D766" s="371" t="s">
        <v>65</v>
      </c>
      <c r="E766" s="371" t="s">
        <v>165</v>
      </c>
      <c r="F766" s="360">
        <v>68596</v>
      </c>
      <c r="G766" s="360">
        <v>43735</v>
      </c>
      <c r="H766" s="360">
        <v>4474</v>
      </c>
      <c r="I766" s="360">
        <v>5699</v>
      </c>
      <c r="J766" s="360">
        <v>239</v>
      </c>
      <c r="K766" s="360">
        <v>8630</v>
      </c>
      <c r="L766" s="360">
        <v>1171</v>
      </c>
      <c r="M766" s="360">
        <v>738</v>
      </c>
      <c r="N766" s="360">
        <v>3910</v>
      </c>
    </row>
    <row r="767" spans="2:14" x14ac:dyDescent="0.25">
      <c r="B767" s="371" t="s">
        <v>218</v>
      </c>
      <c r="C767" s="371" t="s">
        <v>224</v>
      </c>
      <c r="D767" s="371" t="s">
        <v>65</v>
      </c>
      <c r="E767" s="371" t="s">
        <v>1059</v>
      </c>
      <c r="F767" s="360">
        <v>19</v>
      </c>
      <c r="G767" s="360">
        <v>15</v>
      </c>
      <c r="H767" s="360">
        <v>1</v>
      </c>
      <c r="I767" s="360">
        <v>2</v>
      </c>
      <c r="J767" s="360">
        <v>0</v>
      </c>
      <c r="K767" s="360">
        <v>1</v>
      </c>
      <c r="L767" s="360">
        <v>0</v>
      </c>
      <c r="M767" s="360">
        <v>0</v>
      </c>
      <c r="N767" s="360">
        <v>0</v>
      </c>
    </row>
    <row r="768" spans="2:14" x14ac:dyDescent="0.25">
      <c r="B768" s="371" t="s">
        <v>218</v>
      </c>
      <c r="C768" s="371" t="s">
        <v>224</v>
      </c>
      <c r="D768" s="371" t="s">
        <v>65</v>
      </c>
      <c r="E768" s="371" t="s">
        <v>1060</v>
      </c>
      <c r="F768" s="360">
        <v>367</v>
      </c>
      <c r="G768" s="360">
        <v>301</v>
      </c>
      <c r="H768" s="360">
        <v>0</v>
      </c>
      <c r="I768" s="360">
        <v>8</v>
      </c>
      <c r="J768" s="360">
        <v>1</v>
      </c>
      <c r="K768" s="360">
        <v>28</v>
      </c>
      <c r="L768" s="360">
        <v>2</v>
      </c>
      <c r="M768" s="360">
        <v>19</v>
      </c>
      <c r="N768" s="360">
        <v>8</v>
      </c>
    </row>
    <row r="769" spans="2:14" x14ac:dyDescent="0.25">
      <c r="B769" s="371" t="s">
        <v>218</v>
      </c>
      <c r="C769" s="371" t="s">
        <v>224</v>
      </c>
      <c r="D769" s="371" t="s">
        <v>65</v>
      </c>
      <c r="E769" s="371" t="s">
        <v>1061</v>
      </c>
      <c r="F769" s="360">
        <v>323</v>
      </c>
      <c r="G769" s="360">
        <v>143</v>
      </c>
      <c r="H769" s="360">
        <v>7</v>
      </c>
      <c r="I769" s="360">
        <v>14</v>
      </c>
      <c r="J769" s="360">
        <v>0</v>
      </c>
      <c r="K769" s="360">
        <v>28</v>
      </c>
      <c r="L769" s="360">
        <v>3</v>
      </c>
      <c r="M769" s="360">
        <v>95</v>
      </c>
      <c r="N769" s="360">
        <v>33</v>
      </c>
    </row>
    <row r="770" spans="2:14" x14ac:dyDescent="0.25">
      <c r="B770" s="371" t="s">
        <v>218</v>
      </c>
      <c r="C770" s="371" t="s">
        <v>224</v>
      </c>
      <c r="D770" s="371" t="s">
        <v>65</v>
      </c>
      <c r="E770" s="371" t="s">
        <v>1927</v>
      </c>
      <c r="F770" s="360">
        <v>2</v>
      </c>
      <c r="G770" s="360">
        <v>0</v>
      </c>
      <c r="H770" s="360">
        <v>0</v>
      </c>
      <c r="I770" s="360">
        <v>0</v>
      </c>
      <c r="J770" s="360">
        <v>0</v>
      </c>
      <c r="K770" s="360">
        <v>2</v>
      </c>
      <c r="L770" s="360">
        <v>0</v>
      </c>
      <c r="M770" s="360">
        <v>0</v>
      </c>
      <c r="N770" s="360">
        <v>0</v>
      </c>
    </row>
    <row r="771" spans="2:14" x14ac:dyDescent="0.25">
      <c r="B771" s="371" t="s">
        <v>218</v>
      </c>
      <c r="C771" s="371" t="s">
        <v>224</v>
      </c>
      <c r="D771" s="371" t="s">
        <v>65</v>
      </c>
      <c r="E771" s="371" t="s">
        <v>2931</v>
      </c>
      <c r="F771" s="360">
        <v>1</v>
      </c>
      <c r="G771" s="360">
        <v>0</v>
      </c>
      <c r="H771" s="360">
        <v>0</v>
      </c>
      <c r="I771" s="360">
        <v>1</v>
      </c>
      <c r="J771" s="360">
        <v>0</v>
      </c>
      <c r="K771" s="360">
        <v>0</v>
      </c>
      <c r="L771" s="360">
        <v>0</v>
      </c>
      <c r="M771" s="360">
        <v>0</v>
      </c>
      <c r="N771" s="360">
        <v>0</v>
      </c>
    </row>
    <row r="772" spans="2:14" x14ac:dyDescent="0.25">
      <c r="B772" s="371" t="s">
        <v>218</v>
      </c>
      <c r="C772" s="371" t="s">
        <v>224</v>
      </c>
      <c r="D772" s="371" t="s">
        <v>65</v>
      </c>
      <c r="E772" s="371" t="s">
        <v>2690</v>
      </c>
      <c r="F772" s="360">
        <v>2506</v>
      </c>
      <c r="G772" s="360">
        <v>739</v>
      </c>
      <c r="H772" s="360">
        <v>0</v>
      </c>
      <c r="I772" s="360">
        <v>108</v>
      </c>
      <c r="J772" s="360">
        <v>1</v>
      </c>
      <c r="K772" s="360">
        <v>6</v>
      </c>
      <c r="L772" s="360">
        <v>1</v>
      </c>
      <c r="M772" s="360">
        <v>1484</v>
      </c>
      <c r="N772" s="360">
        <v>167</v>
      </c>
    </row>
    <row r="773" spans="2:14" x14ac:dyDescent="0.25">
      <c r="B773" s="371" t="s">
        <v>218</v>
      </c>
      <c r="C773" s="371" t="s">
        <v>224</v>
      </c>
      <c r="D773" s="371" t="s">
        <v>66</v>
      </c>
      <c r="E773" s="371" t="s">
        <v>1065</v>
      </c>
      <c r="F773" s="360">
        <v>135</v>
      </c>
      <c r="G773" s="360">
        <v>52</v>
      </c>
      <c r="H773" s="360">
        <v>4</v>
      </c>
      <c r="I773" s="360">
        <v>11</v>
      </c>
      <c r="J773" s="360">
        <v>0</v>
      </c>
      <c r="K773" s="360">
        <v>19</v>
      </c>
      <c r="L773" s="360">
        <v>0</v>
      </c>
      <c r="M773" s="360">
        <v>43</v>
      </c>
      <c r="N773" s="360">
        <v>6</v>
      </c>
    </row>
    <row r="774" spans="2:14" x14ac:dyDescent="0.25">
      <c r="B774" s="371" t="s">
        <v>218</v>
      </c>
      <c r="C774" s="371" t="s">
        <v>224</v>
      </c>
      <c r="D774" s="371" t="s">
        <v>67</v>
      </c>
      <c r="E774" s="371" t="s">
        <v>1066</v>
      </c>
      <c r="F774" s="360">
        <v>69</v>
      </c>
      <c r="G774" s="360">
        <v>40</v>
      </c>
      <c r="H774" s="360">
        <v>4</v>
      </c>
      <c r="I774" s="360">
        <v>15</v>
      </c>
      <c r="J774" s="360">
        <v>0</v>
      </c>
      <c r="K774" s="360">
        <v>7</v>
      </c>
      <c r="L774" s="360">
        <v>0</v>
      </c>
      <c r="M774" s="360">
        <v>1</v>
      </c>
      <c r="N774" s="360">
        <v>2</v>
      </c>
    </row>
    <row r="775" spans="2:14" x14ac:dyDescent="0.25">
      <c r="B775" s="371" t="s">
        <v>218</v>
      </c>
      <c r="C775" s="371" t="s">
        <v>224</v>
      </c>
      <c r="D775" s="371" t="s">
        <v>67</v>
      </c>
      <c r="E775" s="371" t="s">
        <v>166</v>
      </c>
      <c r="F775" s="360">
        <v>2638</v>
      </c>
      <c r="G775" s="360">
        <v>1445</v>
      </c>
      <c r="H775" s="360">
        <v>148</v>
      </c>
      <c r="I775" s="360">
        <v>382</v>
      </c>
      <c r="J775" s="360">
        <v>11</v>
      </c>
      <c r="K775" s="360">
        <v>473</v>
      </c>
      <c r="L775" s="360">
        <v>7</v>
      </c>
      <c r="M775" s="360">
        <v>16</v>
      </c>
      <c r="N775" s="360">
        <v>156</v>
      </c>
    </row>
    <row r="776" spans="2:14" x14ac:dyDescent="0.25">
      <c r="B776" s="371" t="s">
        <v>218</v>
      </c>
      <c r="C776" s="371" t="s">
        <v>224</v>
      </c>
      <c r="D776" s="371" t="s">
        <v>68</v>
      </c>
      <c r="E776" s="371" t="s">
        <v>1067</v>
      </c>
      <c r="F776" s="360">
        <v>11</v>
      </c>
      <c r="G776" s="360">
        <v>4</v>
      </c>
      <c r="H776" s="360">
        <v>0</v>
      </c>
      <c r="I776" s="360">
        <v>0</v>
      </c>
      <c r="J776" s="360">
        <v>0</v>
      </c>
      <c r="K776" s="360">
        <v>7</v>
      </c>
      <c r="L776" s="360">
        <v>0</v>
      </c>
      <c r="M776" s="360">
        <v>0</v>
      </c>
      <c r="N776" s="360">
        <v>0</v>
      </c>
    </row>
    <row r="777" spans="2:14" x14ac:dyDescent="0.25">
      <c r="B777" s="371" t="s">
        <v>218</v>
      </c>
      <c r="C777" s="371" t="s">
        <v>224</v>
      </c>
      <c r="D777" s="371" t="s">
        <v>68</v>
      </c>
      <c r="E777" s="371" t="s">
        <v>1068</v>
      </c>
      <c r="F777" s="360">
        <v>178</v>
      </c>
      <c r="G777" s="360">
        <v>55</v>
      </c>
      <c r="H777" s="360">
        <v>4</v>
      </c>
      <c r="I777" s="360">
        <v>5</v>
      </c>
      <c r="J777" s="360">
        <v>1</v>
      </c>
      <c r="K777" s="360">
        <v>109</v>
      </c>
      <c r="L777" s="360">
        <v>0</v>
      </c>
      <c r="M777" s="360">
        <v>2</v>
      </c>
      <c r="N777" s="360">
        <v>2</v>
      </c>
    </row>
    <row r="778" spans="2:14" x14ac:dyDescent="0.25">
      <c r="B778" s="371" t="s">
        <v>218</v>
      </c>
      <c r="C778" s="371" t="s">
        <v>224</v>
      </c>
      <c r="D778" s="371" t="s">
        <v>68</v>
      </c>
      <c r="E778" s="371" t="s">
        <v>837</v>
      </c>
      <c r="F778" s="360">
        <v>104</v>
      </c>
      <c r="G778" s="360">
        <v>15</v>
      </c>
      <c r="H778" s="360">
        <v>0</v>
      </c>
      <c r="I778" s="360">
        <v>4</v>
      </c>
      <c r="J778" s="360">
        <v>0</v>
      </c>
      <c r="K778" s="360">
        <v>83</v>
      </c>
      <c r="L778" s="360">
        <v>0</v>
      </c>
      <c r="M778" s="360">
        <v>1</v>
      </c>
      <c r="N778" s="360">
        <v>1</v>
      </c>
    </row>
    <row r="779" spans="2:14" x14ac:dyDescent="0.25">
      <c r="B779" s="371" t="s">
        <v>218</v>
      </c>
      <c r="C779" s="371" t="s">
        <v>224</v>
      </c>
      <c r="D779" s="371" t="s">
        <v>68</v>
      </c>
      <c r="E779" s="371" t="s">
        <v>2844</v>
      </c>
      <c r="F779" s="360">
        <v>16</v>
      </c>
      <c r="G779" s="360">
        <v>2</v>
      </c>
      <c r="H779" s="360">
        <v>0</v>
      </c>
      <c r="I779" s="360">
        <v>0</v>
      </c>
      <c r="J779" s="360">
        <v>0</v>
      </c>
      <c r="K779" s="360">
        <v>10</v>
      </c>
      <c r="L779" s="360">
        <v>0</v>
      </c>
      <c r="M779" s="360">
        <v>4</v>
      </c>
      <c r="N779" s="360">
        <v>0</v>
      </c>
    </row>
    <row r="780" spans="2:14" x14ac:dyDescent="0.25">
      <c r="B780" s="371" t="s">
        <v>218</v>
      </c>
      <c r="C780" s="371" t="s">
        <v>224</v>
      </c>
      <c r="D780" s="371" t="s">
        <v>68</v>
      </c>
      <c r="E780" s="371" t="s">
        <v>1069</v>
      </c>
      <c r="F780" s="360">
        <v>20</v>
      </c>
      <c r="G780" s="360">
        <v>6</v>
      </c>
      <c r="H780" s="360">
        <v>0</v>
      </c>
      <c r="I780" s="360">
        <v>0</v>
      </c>
      <c r="J780" s="360">
        <v>0</v>
      </c>
      <c r="K780" s="360">
        <v>14</v>
      </c>
      <c r="L780" s="360">
        <v>0</v>
      </c>
      <c r="M780" s="360">
        <v>0</v>
      </c>
      <c r="N780" s="360">
        <v>0</v>
      </c>
    </row>
    <row r="781" spans="2:14" x14ac:dyDescent="0.25">
      <c r="B781" s="371" t="s">
        <v>218</v>
      </c>
      <c r="C781" s="371" t="s">
        <v>224</v>
      </c>
      <c r="D781" s="371" t="s">
        <v>68</v>
      </c>
      <c r="E781" s="371" t="s">
        <v>1070</v>
      </c>
      <c r="F781" s="360">
        <v>4</v>
      </c>
      <c r="G781" s="360">
        <v>2</v>
      </c>
      <c r="H781" s="360">
        <v>0</v>
      </c>
      <c r="I781" s="360">
        <v>0</v>
      </c>
      <c r="J781" s="360">
        <v>0</v>
      </c>
      <c r="K781" s="360">
        <v>2</v>
      </c>
      <c r="L781" s="360">
        <v>0</v>
      </c>
      <c r="M781" s="360">
        <v>0</v>
      </c>
      <c r="N781" s="360">
        <v>0</v>
      </c>
    </row>
    <row r="782" spans="2:14" x14ac:dyDescent="0.25">
      <c r="B782" s="371" t="s">
        <v>218</v>
      </c>
      <c r="C782" s="371" t="s">
        <v>224</v>
      </c>
      <c r="D782" s="371" t="s">
        <v>68</v>
      </c>
      <c r="E782" s="371" t="s">
        <v>1071</v>
      </c>
      <c r="F782" s="360">
        <v>17</v>
      </c>
      <c r="G782" s="360">
        <v>1</v>
      </c>
      <c r="H782" s="360">
        <v>0</v>
      </c>
      <c r="I782" s="360">
        <v>0</v>
      </c>
      <c r="J782" s="360">
        <v>0</v>
      </c>
      <c r="K782" s="360">
        <v>16</v>
      </c>
      <c r="L782" s="360">
        <v>0</v>
      </c>
      <c r="M782" s="360">
        <v>0</v>
      </c>
      <c r="N782" s="360">
        <v>0</v>
      </c>
    </row>
    <row r="783" spans="2:14" x14ac:dyDescent="0.25">
      <c r="B783" s="371" t="s">
        <v>218</v>
      </c>
      <c r="C783" s="371" t="s">
        <v>224</v>
      </c>
      <c r="D783" s="371" t="s">
        <v>68</v>
      </c>
      <c r="E783" s="371" t="s">
        <v>1072</v>
      </c>
      <c r="F783" s="360">
        <v>112</v>
      </c>
      <c r="G783" s="360">
        <v>19</v>
      </c>
      <c r="H783" s="360">
        <v>0</v>
      </c>
      <c r="I783" s="360">
        <v>5</v>
      </c>
      <c r="J783" s="360">
        <v>1</v>
      </c>
      <c r="K783" s="360">
        <v>84</v>
      </c>
      <c r="L783" s="360">
        <v>0</v>
      </c>
      <c r="M783" s="360">
        <v>1</v>
      </c>
      <c r="N783" s="360">
        <v>2</v>
      </c>
    </row>
    <row r="784" spans="2:14" x14ac:dyDescent="0.25">
      <c r="B784" s="371" t="s">
        <v>218</v>
      </c>
      <c r="C784" s="371" t="s">
        <v>224</v>
      </c>
      <c r="D784" s="371" t="s">
        <v>68</v>
      </c>
      <c r="E784" s="371" t="s">
        <v>1073</v>
      </c>
      <c r="F784" s="360">
        <v>10</v>
      </c>
      <c r="G784" s="360">
        <v>2</v>
      </c>
      <c r="H784" s="360">
        <v>0</v>
      </c>
      <c r="I784" s="360">
        <v>0</v>
      </c>
      <c r="J784" s="360">
        <v>0</v>
      </c>
      <c r="K784" s="360">
        <v>8</v>
      </c>
      <c r="L784" s="360">
        <v>0</v>
      </c>
      <c r="M784" s="360">
        <v>0</v>
      </c>
      <c r="N784" s="360">
        <v>0</v>
      </c>
    </row>
    <row r="785" spans="2:14" x14ac:dyDescent="0.25">
      <c r="B785" s="371" t="s">
        <v>218</v>
      </c>
      <c r="C785" s="371" t="s">
        <v>224</v>
      </c>
      <c r="D785" s="371" t="s">
        <v>68</v>
      </c>
      <c r="E785" s="371" t="s">
        <v>1074</v>
      </c>
      <c r="F785" s="360">
        <v>36</v>
      </c>
      <c r="G785" s="360">
        <v>8</v>
      </c>
      <c r="H785" s="360">
        <v>0</v>
      </c>
      <c r="I785" s="360">
        <v>1</v>
      </c>
      <c r="J785" s="360">
        <v>1</v>
      </c>
      <c r="K785" s="360">
        <v>26</v>
      </c>
      <c r="L785" s="360">
        <v>0</v>
      </c>
      <c r="M785" s="360">
        <v>0</v>
      </c>
      <c r="N785" s="360">
        <v>0</v>
      </c>
    </row>
    <row r="786" spans="2:14" x14ac:dyDescent="0.25">
      <c r="B786" s="371" t="s">
        <v>218</v>
      </c>
      <c r="C786" s="371" t="s">
        <v>224</v>
      </c>
      <c r="D786" s="371" t="s">
        <v>68</v>
      </c>
      <c r="E786" s="371" t="s">
        <v>168</v>
      </c>
      <c r="F786" s="360">
        <v>272</v>
      </c>
      <c r="G786" s="360">
        <v>61</v>
      </c>
      <c r="H786" s="360">
        <v>2</v>
      </c>
      <c r="I786" s="360">
        <v>11</v>
      </c>
      <c r="J786" s="360">
        <v>0</v>
      </c>
      <c r="K786" s="360">
        <v>181</v>
      </c>
      <c r="L786" s="360">
        <v>0</v>
      </c>
      <c r="M786" s="360">
        <v>5</v>
      </c>
      <c r="N786" s="360">
        <v>12</v>
      </c>
    </row>
    <row r="787" spans="2:14" x14ac:dyDescent="0.25">
      <c r="B787" s="371" t="s">
        <v>218</v>
      </c>
      <c r="C787" s="371" t="s">
        <v>224</v>
      </c>
      <c r="D787" s="371" t="s">
        <v>68</v>
      </c>
      <c r="E787" s="371" t="s">
        <v>1075</v>
      </c>
      <c r="F787" s="360">
        <v>4</v>
      </c>
      <c r="G787" s="360">
        <v>1</v>
      </c>
      <c r="H787" s="360">
        <v>0</v>
      </c>
      <c r="I787" s="360">
        <v>0</v>
      </c>
      <c r="J787" s="360">
        <v>0</v>
      </c>
      <c r="K787" s="360">
        <v>3</v>
      </c>
      <c r="L787" s="360">
        <v>0</v>
      </c>
      <c r="M787" s="360">
        <v>0</v>
      </c>
      <c r="N787" s="360">
        <v>0</v>
      </c>
    </row>
    <row r="788" spans="2:14" x14ac:dyDescent="0.25">
      <c r="B788" s="371" t="s">
        <v>218</v>
      </c>
      <c r="C788" s="371" t="s">
        <v>224</v>
      </c>
      <c r="D788" s="371" t="s">
        <v>68</v>
      </c>
      <c r="E788" s="371" t="s">
        <v>2727</v>
      </c>
      <c r="F788" s="360">
        <v>12</v>
      </c>
      <c r="G788" s="360">
        <v>5</v>
      </c>
      <c r="H788" s="360">
        <v>0</v>
      </c>
      <c r="I788" s="360">
        <v>0</v>
      </c>
      <c r="J788" s="360">
        <v>0</v>
      </c>
      <c r="K788" s="360">
        <v>7</v>
      </c>
      <c r="L788" s="360">
        <v>0</v>
      </c>
      <c r="M788" s="360">
        <v>0</v>
      </c>
      <c r="N788" s="360">
        <v>0</v>
      </c>
    </row>
    <row r="789" spans="2:14" x14ac:dyDescent="0.25">
      <c r="B789" s="371" t="s">
        <v>218</v>
      </c>
      <c r="C789" s="371" t="s">
        <v>224</v>
      </c>
      <c r="D789" s="371" t="s">
        <v>68</v>
      </c>
      <c r="E789" s="371" t="s">
        <v>1076</v>
      </c>
      <c r="F789" s="360">
        <v>2</v>
      </c>
      <c r="G789" s="360">
        <v>1</v>
      </c>
      <c r="H789" s="360">
        <v>0</v>
      </c>
      <c r="I789" s="360">
        <v>0</v>
      </c>
      <c r="J789" s="360">
        <v>0</v>
      </c>
      <c r="K789" s="360">
        <v>1</v>
      </c>
      <c r="L789" s="360">
        <v>0</v>
      </c>
      <c r="M789" s="360">
        <v>0</v>
      </c>
      <c r="N789" s="360">
        <v>0</v>
      </c>
    </row>
    <row r="790" spans="2:14" x14ac:dyDescent="0.25">
      <c r="B790" s="371" t="s">
        <v>218</v>
      </c>
      <c r="C790" s="371" t="s">
        <v>224</v>
      </c>
      <c r="D790" s="371" t="s">
        <v>68</v>
      </c>
      <c r="E790" s="371" t="s">
        <v>1077</v>
      </c>
      <c r="F790" s="360">
        <v>2</v>
      </c>
      <c r="G790" s="360">
        <v>0</v>
      </c>
      <c r="H790" s="360">
        <v>0</v>
      </c>
      <c r="I790" s="360">
        <v>0</v>
      </c>
      <c r="J790" s="360">
        <v>0</v>
      </c>
      <c r="K790" s="360">
        <v>2</v>
      </c>
      <c r="L790" s="360">
        <v>0</v>
      </c>
      <c r="M790" s="360">
        <v>0</v>
      </c>
      <c r="N790" s="360">
        <v>0</v>
      </c>
    </row>
    <row r="791" spans="2:14" x14ac:dyDescent="0.25">
      <c r="B791" s="371" t="s">
        <v>218</v>
      </c>
      <c r="C791" s="371" t="s">
        <v>224</v>
      </c>
      <c r="D791" s="371" t="s">
        <v>68</v>
      </c>
      <c r="E791" s="371" t="s">
        <v>1078</v>
      </c>
      <c r="F791" s="360">
        <v>25</v>
      </c>
      <c r="G791" s="360">
        <v>6</v>
      </c>
      <c r="H791" s="360">
        <v>0</v>
      </c>
      <c r="I791" s="360">
        <v>0</v>
      </c>
      <c r="J791" s="360">
        <v>0</v>
      </c>
      <c r="K791" s="360">
        <v>19</v>
      </c>
      <c r="L791" s="360">
        <v>0</v>
      </c>
      <c r="M791" s="360">
        <v>0</v>
      </c>
      <c r="N791" s="360">
        <v>0</v>
      </c>
    </row>
    <row r="792" spans="2:14" x14ac:dyDescent="0.25">
      <c r="B792" s="371" t="s">
        <v>218</v>
      </c>
      <c r="C792" s="371" t="s">
        <v>224</v>
      </c>
      <c r="D792" s="371" t="s">
        <v>68</v>
      </c>
      <c r="E792" s="371" t="s">
        <v>1079</v>
      </c>
      <c r="F792" s="360">
        <v>27</v>
      </c>
      <c r="G792" s="360">
        <v>4</v>
      </c>
      <c r="H792" s="360">
        <v>0</v>
      </c>
      <c r="I792" s="360">
        <v>0</v>
      </c>
      <c r="J792" s="360">
        <v>0</v>
      </c>
      <c r="K792" s="360">
        <v>21</v>
      </c>
      <c r="L792" s="360">
        <v>0</v>
      </c>
      <c r="M792" s="360">
        <v>1</v>
      </c>
      <c r="N792" s="360">
        <v>1</v>
      </c>
    </row>
    <row r="793" spans="2:14" x14ac:dyDescent="0.25">
      <c r="B793" s="371" t="s">
        <v>218</v>
      </c>
      <c r="C793" s="371" t="s">
        <v>224</v>
      </c>
      <c r="D793" s="371" t="s">
        <v>68</v>
      </c>
      <c r="E793" s="371" t="s">
        <v>1080</v>
      </c>
      <c r="F793" s="360">
        <v>32</v>
      </c>
      <c r="G793" s="360">
        <v>9</v>
      </c>
      <c r="H793" s="360">
        <v>1</v>
      </c>
      <c r="I793" s="360">
        <v>1</v>
      </c>
      <c r="J793" s="360">
        <v>0</v>
      </c>
      <c r="K793" s="360">
        <v>15</v>
      </c>
      <c r="L793" s="360">
        <v>0</v>
      </c>
      <c r="M793" s="360">
        <v>2</v>
      </c>
      <c r="N793" s="360">
        <v>4</v>
      </c>
    </row>
    <row r="794" spans="2:14" x14ac:dyDescent="0.25">
      <c r="B794" s="371" t="s">
        <v>218</v>
      </c>
      <c r="C794" s="371" t="s">
        <v>224</v>
      </c>
      <c r="D794" s="371" t="s">
        <v>68</v>
      </c>
      <c r="E794" s="371" t="s">
        <v>1081</v>
      </c>
      <c r="F794" s="360">
        <v>45</v>
      </c>
      <c r="G794" s="360">
        <v>8</v>
      </c>
      <c r="H794" s="360">
        <v>0</v>
      </c>
      <c r="I794" s="360">
        <v>3</v>
      </c>
      <c r="J794" s="360">
        <v>0</v>
      </c>
      <c r="K794" s="360">
        <v>33</v>
      </c>
      <c r="L794" s="360">
        <v>0</v>
      </c>
      <c r="M794" s="360">
        <v>0</v>
      </c>
      <c r="N794" s="360">
        <v>1</v>
      </c>
    </row>
    <row r="795" spans="2:14" x14ac:dyDescent="0.25">
      <c r="B795" s="371" t="s">
        <v>218</v>
      </c>
      <c r="C795" s="371" t="s">
        <v>224</v>
      </c>
      <c r="D795" s="371" t="s">
        <v>68</v>
      </c>
      <c r="E795" s="371" t="s">
        <v>1082</v>
      </c>
      <c r="F795" s="360">
        <v>93</v>
      </c>
      <c r="G795" s="360">
        <v>21</v>
      </c>
      <c r="H795" s="360">
        <v>0</v>
      </c>
      <c r="I795" s="360">
        <v>7</v>
      </c>
      <c r="J795" s="360">
        <v>0</v>
      </c>
      <c r="K795" s="360">
        <v>61</v>
      </c>
      <c r="L795" s="360">
        <v>0</v>
      </c>
      <c r="M795" s="360">
        <v>1</v>
      </c>
      <c r="N795" s="360">
        <v>3</v>
      </c>
    </row>
    <row r="796" spans="2:14" x14ac:dyDescent="0.25">
      <c r="B796" s="371" t="s">
        <v>218</v>
      </c>
      <c r="C796" s="371" t="s">
        <v>224</v>
      </c>
      <c r="D796" s="371" t="s">
        <v>68</v>
      </c>
      <c r="E796" s="371" t="s">
        <v>2728</v>
      </c>
      <c r="F796" s="360">
        <v>18</v>
      </c>
      <c r="G796" s="360">
        <v>4</v>
      </c>
      <c r="H796" s="360">
        <v>0</v>
      </c>
      <c r="I796" s="360">
        <v>4</v>
      </c>
      <c r="J796" s="360">
        <v>0</v>
      </c>
      <c r="K796" s="360">
        <v>9</v>
      </c>
      <c r="L796" s="360">
        <v>0</v>
      </c>
      <c r="M796" s="360">
        <v>0</v>
      </c>
      <c r="N796" s="360">
        <v>1</v>
      </c>
    </row>
    <row r="797" spans="2:14" x14ac:dyDescent="0.25">
      <c r="B797" s="371" t="s">
        <v>218</v>
      </c>
      <c r="C797" s="371" t="s">
        <v>224</v>
      </c>
      <c r="D797" s="371" t="s">
        <v>68</v>
      </c>
      <c r="E797" s="371" t="s">
        <v>1083</v>
      </c>
      <c r="F797" s="360">
        <v>30</v>
      </c>
      <c r="G797" s="360">
        <v>6</v>
      </c>
      <c r="H797" s="360">
        <v>0</v>
      </c>
      <c r="I797" s="360">
        <v>1</v>
      </c>
      <c r="J797" s="360">
        <v>0</v>
      </c>
      <c r="K797" s="360">
        <v>22</v>
      </c>
      <c r="L797" s="360">
        <v>0</v>
      </c>
      <c r="M797" s="360">
        <v>0</v>
      </c>
      <c r="N797" s="360">
        <v>1</v>
      </c>
    </row>
    <row r="798" spans="2:14" x14ac:dyDescent="0.25">
      <c r="B798" s="371" t="s">
        <v>218</v>
      </c>
      <c r="C798" s="371" t="s">
        <v>224</v>
      </c>
      <c r="D798" s="371" t="s">
        <v>68</v>
      </c>
      <c r="E798" s="371" t="s">
        <v>167</v>
      </c>
      <c r="F798" s="360">
        <v>4125</v>
      </c>
      <c r="G798" s="360">
        <v>964</v>
      </c>
      <c r="H798" s="360">
        <v>91</v>
      </c>
      <c r="I798" s="360">
        <v>233</v>
      </c>
      <c r="J798" s="360">
        <v>3</v>
      </c>
      <c r="K798" s="360">
        <v>2572</v>
      </c>
      <c r="L798" s="360">
        <v>9</v>
      </c>
      <c r="M798" s="360">
        <v>138</v>
      </c>
      <c r="N798" s="360">
        <v>115</v>
      </c>
    </row>
    <row r="799" spans="2:14" x14ac:dyDescent="0.25">
      <c r="B799" s="371" t="s">
        <v>218</v>
      </c>
      <c r="C799" s="371" t="s">
        <v>224</v>
      </c>
      <c r="D799" s="371" t="s">
        <v>68</v>
      </c>
      <c r="E799" s="371" t="s">
        <v>2729</v>
      </c>
      <c r="F799" s="360">
        <v>1</v>
      </c>
      <c r="G799" s="360">
        <v>0</v>
      </c>
      <c r="H799" s="360">
        <v>0</v>
      </c>
      <c r="I799" s="360">
        <v>0</v>
      </c>
      <c r="J799" s="360">
        <v>0</v>
      </c>
      <c r="K799" s="360">
        <v>1</v>
      </c>
      <c r="L799" s="360">
        <v>0</v>
      </c>
      <c r="M799" s="360">
        <v>0</v>
      </c>
      <c r="N799" s="360">
        <v>0</v>
      </c>
    </row>
    <row r="800" spans="2:14" x14ac:dyDescent="0.25">
      <c r="B800" s="371" t="s">
        <v>218</v>
      </c>
      <c r="C800" s="371" t="s">
        <v>224</v>
      </c>
      <c r="D800" s="371" t="s">
        <v>68</v>
      </c>
      <c r="E800" s="371" t="s">
        <v>1084</v>
      </c>
      <c r="F800" s="360">
        <v>2</v>
      </c>
      <c r="G800" s="360">
        <v>1</v>
      </c>
      <c r="H800" s="360">
        <v>0</v>
      </c>
      <c r="I800" s="360">
        <v>0</v>
      </c>
      <c r="J800" s="360">
        <v>0</v>
      </c>
      <c r="K800" s="360">
        <v>1</v>
      </c>
      <c r="L800" s="360">
        <v>0</v>
      </c>
      <c r="M800" s="360">
        <v>0</v>
      </c>
      <c r="N800" s="360">
        <v>0</v>
      </c>
    </row>
    <row r="801" spans="2:14" x14ac:dyDescent="0.25">
      <c r="B801" s="371" t="s">
        <v>218</v>
      </c>
      <c r="C801" s="371" t="s">
        <v>224</v>
      </c>
      <c r="D801" s="371" t="s">
        <v>68</v>
      </c>
      <c r="E801" s="371" t="s">
        <v>1085</v>
      </c>
      <c r="F801" s="360">
        <v>6</v>
      </c>
      <c r="G801" s="360">
        <v>0</v>
      </c>
      <c r="H801" s="360">
        <v>0</v>
      </c>
      <c r="I801" s="360">
        <v>0</v>
      </c>
      <c r="J801" s="360">
        <v>0</v>
      </c>
      <c r="K801" s="360">
        <v>6</v>
      </c>
      <c r="L801" s="360">
        <v>0</v>
      </c>
      <c r="M801" s="360">
        <v>0</v>
      </c>
      <c r="N801" s="360">
        <v>0</v>
      </c>
    </row>
    <row r="802" spans="2:14" x14ac:dyDescent="0.25">
      <c r="B802" s="371" t="s">
        <v>218</v>
      </c>
      <c r="C802" s="371" t="s">
        <v>224</v>
      </c>
      <c r="D802" s="371" t="s">
        <v>68</v>
      </c>
      <c r="E802" s="371" t="s">
        <v>2932</v>
      </c>
      <c r="F802" s="360">
        <v>1</v>
      </c>
      <c r="G802" s="360">
        <v>0</v>
      </c>
      <c r="H802" s="360">
        <v>0</v>
      </c>
      <c r="I802" s="360">
        <v>0</v>
      </c>
      <c r="J802" s="360">
        <v>0</v>
      </c>
      <c r="K802" s="360">
        <v>1</v>
      </c>
      <c r="L802" s="360">
        <v>0</v>
      </c>
      <c r="M802" s="360">
        <v>0</v>
      </c>
      <c r="N802" s="360">
        <v>0</v>
      </c>
    </row>
    <row r="803" spans="2:14" x14ac:dyDescent="0.25">
      <c r="B803" s="371" t="s">
        <v>218</v>
      </c>
      <c r="C803" s="371" t="s">
        <v>224</v>
      </c>
      <c r="D803" s="371" t="s">
        <v>68</v>
      </c>
      <c r="E803" s="371" t="s">
        <v>1086</v>
      </c>
      <c r="F803" s="360">
        <v>9</v>
      </c>
      <c r="G803" s="360">
        <v>0</v>
      </c>
      <c r="H803" s="360">
        <v>0</v>
      </c>
      <c r="I803" s="360">
        <v>0</v>
      </c>
      <c r="J803" s="360">
        <v>0</v>
      </c>
      <c r="K803" s="360">
        <v>9</v>
      </c>
      <c r="L803" s="360">
        <v>0</v>
      </c>
      <c r="M803" s="360">
        <v>0</v>
      </c>
      <c r="N803" s="360">
        <v>0</v>
      </c>
    </row>
    <row r="804" spans="2:14" x14ac:dyDescent="0.25">
      <c r="B804" s="371" t="s">
        <v>218</v>
      </c>
      <c r="C804" s="371" t="s">
        <v>224</v>
      </c>
      <c r="D804" s="371" t="s">
        <v>68</v>
      </c>
      <c r="E804" s="371" t="s">
        <v>1087</v>
      </c>
      <c r="F804" s="360">
        <v>37</v>
      </c>
      <c r="G804" s="360">
        <v>7</v>
      </c>
      <c r="H804" s="360">
        <v>0</v>
      </c>
      <c r="I804" s="360">
        <v>0</v>
      </c>
      <c r="J804" s="360">
        <v>0</v>
      </c>
      <c r="K804" s="360">
        <v>17</v>
      </c>
      <c r="L804" s="360">
        <v>0</v>
      </c>
      <c r="M804" s="360">
        <v>13</v>
      </c>
      <c r="N804" s="360">
        <v>0</v>
      </c>
    </row>
    <row r="805" spans="2:14" x14ac:dyDescent="0.25">
      <c r="B805" s="371" t="s">
        <v>218</v>
      </c>
      <c r="C805" s="371" t="s">
        <v>2192</v>
      </c>
      <c r="D805" s="371" t="s">
        <v>40</v>
      </c>
      <c r="E805" s="371" t="s">
        <v>809</v>
      </c>
      <c r="F805" s="360">
        <v>14</v>
      </c>
      <c r="G805" s="360">
        <v>7</v>
      </c>
      <c r="H805" s="360">
        <v>0</v>
      </c>
      <c r="I805" s="360">
        <v>2</v>
      </c>
      <c r="J805" s="360">
        <v>0</v>
      </c>
      <c r="K805" s="360">
        <v>3</v>
      </c>
      <c r="L805" s="360">
        <v>0</v>
      </c>
      <c r="M805" s="360">
        <v>2</v>
      </c>
      <c r="N805" s="360">
        <v>0</v>
      </c>
    </row>
    <row r="806" spans="2:14" x14ac:dyDescent="0.25">
      <c r="B806" s="371" t="s">
        <v>218</v>
      </c>
      <c r="C806" s="371" t="s">
        <v>2192</v>
      </c>
      <c r="D806" s="371" t="s">
        <v>40</v>
      </c>
      <c r="E806" s="371" t="s">
        <v>1380</v>
      </c>
      <c r="F806" s="360">
        <v>1</v>
      </c>
      <c r="G806" s="360">
        <v>0</v>
      </c>
      <c r="H806" s="360">
        <v>0</v>
      </c>
      <c r="I806" s="360">
        <v>0</v>
      </c>
      <c r="J806" s="360">
        <v>0</v>
      </c>
      <c r="K806" s="360">
        <v>1</v>
      </c>
      <c r="L806" s="360">
        <v>0</v>
      </c>
      <c r="M806" s="360">
        <v>0</v>
      </c>
      <c r="N806" s="360">
        <v>0</v>
      </c>
    </row>
    <row r="807" spans="2:14" x14ac:dyDescent="0.25">
      <c r="B807" s="371" t="s">
        <v>218</v>
      </c>
      <c r="C807" s="371" t="s">
        <v>2192</v>
      </c>
      <c r="D807" s="371" t="s">
        <v>40</v>
      </c>
      <c r="E807" s="371" t="s">
        <v>810</v>
      </c>
      <c r="F807" s="360">
        <v>1</v>
      </c>
      <c r="G807" s="360">
        <v>0</v>
      </c>
      <c r="H807" s="360">
        <v>0</v>
      </c>
      <c r="I807" s="360">
        <v>0</v>
      </c>
      <c r="J807" s="360">
        <v>0</v>
      </c>
      <c r="K807" s="360">
        <v>1</v>
      </c>
      <c r="L807" s="360">
        <v>0</v>
      </c>
      <c r="M807" s="360">
        <v>0</v>
      </c>
      <c r="N807" s="360">
        <v>0</v>
      </c>
    </row>
    <row r="808" spans="2:14" x14ac:dyDescent="0.25">
      <c r="B808" s="371" t="s">
        <v>218</v>
      </c>
      <c r="C808" s="371" t="s">
        <v>2192</v>
      </c>
      <c r="D808" s="371" t="s">
        <v>42</v>
      </c>
      <c r="E808" s="371" t="s">
        <v>813</v>
      </c>
      <c r="F808" s="360">
        <v>158</v>
      </c>
      <c r="G808" s="360">
        <v>50</v>
      </c>
      <c r="H808" s="360">
        <v>1</v>
      </c>
      <c r="I808" s="360">
        <v>21</v>
      </c>
      <c r="J808" s="360">
        <v>0</v>
      </c>
      <c r="K808" s="360">
        <v>24</v>
      </c>
      <c r="L808" s="360">
        <v>0</v>
      </c>
      <c r="M808" s="360">
        <v>55</v>
      </c>
      <c r="N808" s="360">
        <v>7</v>
      </c>
    </row>
    <row r="809" spans="2:14" x14ac:dyDescent="0.25">
      <c r="B809" s="371" t="s">
        <v>218</v>
      </c>
      <c r="C809" s="371" t="s">
        <v>2192</v>
      </c>
      <c r="D809" s="371" t="s">
        <v>43</v>
      </c>
      <c r="E809" s="371" t="s">
        <v>2933</v>
      </c>
      <c r="F809" s="360">
        <v>1</v>
      </c>
      <c r="G809" s="360">
        <v>1</v>
      </c>
      <c r="H809" s="360">
        <v>0</v>
      </c>
      <c r="I809" s="360">
        <v>0</v>
      </c>
      <c r="J809" s="360">
        <v>0</v>
      </c>
      <c r="K809" s="360">
        <v>0</v>
      </c>
      <c r="L809" s="360">
        <v>0</v>
      </c>
      <c r="M809" s="360">
        <v>0</v>
      </c>
      <c r="N809" s="360">
        <v>0</v>
      </c>
    </row>
    <row r="810" spans="2:14" x14ac:dyDescent="0.25">
      <c r="B810" s="371" t="s">
        <v>218</v>
      </c>
      <c r="C810" s="371" t="s">
        <v>2192</v>
      </c>
      <c r="D810" s="371" t="s">
        <v>43</v>
      </c>
      <c r="E810" s="371" t="s">
        <v>2934</v>
      </c>
      <c r="F810" s="360">
        <v>1</v>
      </c>
      <c r="G810" s="360">
        <v>0</v>
      </c>
      <c r="H810" s="360">
        <v>0</v>
      </c>
      <c r="I810" s="360">
        <v>1</v>
      </c>
      <c r="J810" s="360">
        <v>0</v>
      </c>
      <c r="K810" s="360">
        <v>0</v>
      </c>
      <c r="L810" s="360">
        <v>0</v>
      </c>
      <c r="M810" s="360">
        <v>0</v>
      </c>
      <c r="N810" s="360">
        <v>0</v>
      </c>
    </row>
    <row r="811" spans="2:14" x14ac:dyDescent="0.25">
      <c r="B811" s="371" t="s">
        <v>218</v>
      </c>
      <c r="C811" s="371" t="s">
        <v>2192</v>
      </c>
      <c r="D811" s="371" t="s">
        <v>43</v>
      </c>
      <c r="E811" s="371" t="s">
        <v>2382</v>
      </c>
      <c r="F811" s="360">
        <v>3</v>
      </c>
      <c r="G811" s="360">
        <v>3</v>
      </c>
      <c r="H811" s="360">
        <v>0</v>
      </c>
      <c r="I811" s="360">
        <v>0</v>
      </c>
      <c r="J811" s="360">
        <v>0</v>
      </c>
      <c r="K811" s="360">
        <v>0</v>
      </c>
      <c r="L811" s="360">
        <v>0</v>
      </c>
      <c r="M811" s="360">
        <v>0</v>
      </c>
      <c r="N811" s="360">
        <v>0</v>
      </c>
    </row>
    <row r="812" spans="2:14" x14ac:dyDescent="0.25">
      <c r="B812" s="371" t="s">
        <v>218</v>
      </c>
      <c r="C812" s="371" t="s">
        <v>2192</v>
      </c>
      <c r="D812" s="371" t="s">
        <v>43</v>
      </c>
      <c r="E812" s="371" t="s">
        <v>819</v>
      </c>
      <c r="F812" s="360">
        <v>1</v>
      </c>
      <c r="G812" s="360">
        <v>1</v>
      </c>
      <c r="H812" s="360">
        <v>0</v>
      </c>
      <c r="I812" s="360">
        <v>0</v>
      </c>
      <c r="J812" s="360">
        <v>0</v>
      </c>
      <c r="K812" s="360">
        <v>0</v>
      </c>
      <c r="L812" s="360">
        <v>0</v>
      </c>
      <c r="M812" s="360">
        <v>0</v>
      </c>
      <c r="N812" s="360">
        <v>0</v>
      </c>
    </row>
    <row r="813" spans="2:14" x14ac:dyDescent="0.25">
      <c r="B813" s="371" t="s">
        <v>218</v>
      </c>
      <c r="C813" s="371" t="s">
        <v>2192</v>
      </c>
      <c r="D813" s="371" t="s">
        <v>43</v>
      </c>
      <c r="E813" s="371" t="s">
        <v>3537</v>
      </c>
      <c r="F813" s="360">
        <v>1</v>
      </c>
      <c r="G813" s="360">
        <v>1</v>
      </c>
      <c r="H813" s="360">
        <v>0</v>
      </c>
      <c r="I813" s="360">
        <v>0</v>
      </c>
      <c r="J813" s="360">
        <v>0</v>
      </c>
      <c r="K813" s="360">
        <v>0</v>
      </c>
      <c r="L813" s="360">
        <v>0</v>
      </c>
      <c r="M813" s="360">
        <v>0</v>
      </c>
      <c r="N813" s="360">
        <v>0</v>
      </c>
    </row>
    <row r="814" spans="2:14" x14ac:dyDescent="0.25">
      <c r="B814" s="371" t="s">
        <v>218</v>
      </c>
      <c r="C814" s="371" t="s">
        <v>2192</v>
      </c>
      <c r="D814" s="371" t="s">
        <v>43</v>
      </c>
      <c r="E814" s="371" t="s">
        <v>820</v>
      </c>
      <c r="F814" s="360">
        <v>109</v>
      </c>
      <c r="G814" s="360">
        <v>77</v>
      </c>
      <c r="H814" s="360">
        <v>2</v>
      </c>
      <c r="I814" s="360">
        <v>8</v>
      </c>
      <c r="J814" s="360">
        <v>0</v>
      </c>
      <c r="K814" s="360">
        <v>14</v>
      </c>
      <c r="L814" s="360">
        <v>0</v>
      </c>
      <c r="M814" s="360">
        <v>7</v>
      </c>
      <c r="N814" s="360">
        <v>1</v>
      </c>
    </row>
    <row r="815" spans="2:14" x14ac:dyDescent="0.25">
      <c r="B815" s="371" t="s">
        <v>218</v>
      </c>
      <c r="C815" s="371" t="s">
        <v>2192</v>
      </c>
      <c r="D815" s="371" t="s">
        <v>2187</v>
      </c>
      <c r="E815" s="371" t="s">
        <v>2845</v>
      </c>
      <c r="F815" s="360">
        <v>2</v>
      </c>
      <c r="G815" s="360">
        <v>2</v>
      </c>
      <c r="H815" s="360">
        <v>0</v>
      </c>
      <c r="I815" s="360">
        <v>0</v>
      </c>
      <c r="J815" s="360">
        <v>0</v>
      </c>
      <c r="K815" s="360">
        <v>0</v>
      </c>
      <c r="L815" s="360">
        <v>0</v>
      </c>
      <c r="M815" s="360">
        <v>0</v>
      </c>
      <c r="N815" s="360">
        <v>0</v>
      </c>
    </row>
    <row r="816" spans="2:14" x14ac:dyDescent="0.25">
      <c r="B816" s="371" t="s">
        <v>218</v>
      </c>
      <c r="C816" s="371" t="s">
        <v>2192</v>
      </c>
      <c r="D816" s="371" t="s">
        <v>2187</v>
      </c>
      <c r="E816" s="371" t="s">
        <v>2846</v>
      </c>
      <c r="F816" s="360">
        <v>2</v>
      </c>
      <c r="G816" s="360">
        <v>0</v>
      </c>
      <c r="H816" s="360">
        <v>0</v>
      </c>
      <c r="I816" s="360">
        <v>0</v>
      </c>
      <c r="J816" s="360">
        <v>0</v>
      </c>
      <c r="K816" s="360">
        <v>0</v>
      </c>
      <c r="L816" s="360">
        <v>0</v>
      </c>
      <c r="M816" s="360">
        <v>2</v>
      </c>
      <c r="N816" s="360">
        <v>0</v>
      </c>
    </row>
    <row r="817" spans="2:14" x14ac:dyDescent="0.25">
      <c r="B817" s="371" t="s">
        <v>218</v>
      </c>
      <c r="C817" s="371" t="s">
        <v>2192</v>
      </c>
      <c r="D817" s="371" t="s">
        <v>2187</v>
      </c>
      <c r="E817" s="371" t="s">
        <v>3538</v>
      </c>
      <c r="F817" s="360">
        <v>1</v>
      </c>
      <c r="G817" s="360">
        <v>1</v>
      </c>
      <c r="H817" s="360">
        <v>0</v>
      </c>
      <c r="I817" s="360">
        <v>0</v>
      </c>
      <c r="J817" s="360">
        <v>0</v>
      </c>
      <c r="K817" s="360">
        <v>0</v>
      </c>
      <c r="L817" s="360">
        <v>0</v>
      </c>
      <c r="M817" s="360">
        <v>0</v>
      </c>
      <c r="N817" s="360">
        <v>0</v>
      </c>
    </row>
    <row r="818" spans="2:14" x14ac:dyDescent="0.25">
      <c r="B818" s="371" t="s">
        <v>218</v>
      </c>
      <c r="C818" s="371" t="s">
        <v>2192</v>
      </c>
      <c r="D818" s="371" t="s">
        <v>2187</v>
      </c>
      <c r="E818" s="371" t="s">
        <v>897</v>
      </c>
      <c r="F818" s="360">
        <v>6</v>
      </c>
      <c r="G818" s="360">
        <v>5</v>
      </c>
      <c r="H818" s="360">
        <v>0</v>
      </c>
      <c r="I818" s="360">
        <v>1</v>
      </c>
      <c r="J818" s="360">
        <v>0</v>
      </c>
      <c r="K818" s="360">
        <v>0</v>
      </c>
      <c r="L818" s="360">
        <v>0</v>
      </c>
      <c r="M818" s="360">
        <v>0</v>
      </c>
      <c r="N818" s="360">
        <v>0</v>
      </c>
    </row>
    <row r="819" spans="2:14" x14ac:dyDescent="0.25">
      <c r="B819" s="371" t="s">
        <v>218</v>
      </c>
      <c r="C819" s="371" t="s">
        <v>2192</v>
      </c>
      <c r="D819" s="371" t="s">
        <v>241</v>
      </c>
      <c r="E819" s="371" t="s">
        <v>832</v>
      </c>
      <c r="F819" s="360">
        <v>5</v>
      </c>
      <c r="G819" s="360">
        <v>2</v>
      </c>
      <c r="H819" s="360">
        <v>0</v>
      </c>
      <c r="I819" s="360">
        <v>1</v>
      </c>
      <c r="J819" s="360">
        <v>0</v>
      </c>
      <c r="K819" s="360">
        <v>2</v>
      </c>
      <c r="L819" s="360">
        <v>0</v>
      </c>
      <c r="M819" s="360">
        <v>0</v>
      </c>
      <c r="N819" s="360">
        <v>0</v>
      </c>
    </row>
    <row r="820" spans="2:14" x14ac:dyDescent="0.25">
      <c r="B820" s="371" t="s">
        <v>218</v>
      </c>
      <c r="C820" s="371" t="s">
        <v>2192</v>
      </c>
      <c r="D820" s="371" t="s">
        <v>241</v>
      </c>
      <c r="E820" s="371" t="s">
        <v>833</v>
      </c>
      <c r="F820" s="360">
        <v>14</v>
      </c>
      <c r="G820" s="360">
        <v>9</v>
      </c>
      <c r="H820" s="360">
        <v>0</v>
      </c>
      <c r="I820" s="360">
        <v>1</v>
      </c>
      <c r="J820" s="360">
        <v>0</v>
      </c>
      <c r="K820" s="360">
        <v>1</v>
      </c>
      <c r="L820" s="360">
        <v>0</v>
      </c>
      <c r="M820" s="360">
        <v>3</v>
      </c>
      <c r="N820" s="360">
        <v>0</v>
      </c>
    </row>
    <row r="821" spans="2:14" x14ac:dyDescent="0.25">
      <c r="B821" s="371" t="s">
        <v>218</v>
      </c>
      <c r="C821" s="371" t="s">
        <v>2192</v>
      </c>
      <c r="D821" s="371" t="s">
        <v>241</v>
      </c>
      <c r="E821" s="371" t="s">
        <v>834</v>
      </c>
      <c r="F821" s="360">
        <v>26</v>
      </c>
      <c r="G821" s="360">
        <v>17</v>
      </c>
      <c r="H821" s="360">
        <v>0</v>
      </c>
      <c r="I821" s="360">
        <v>1</v>
      </c>
      <c r="J821" s="360">
        <v>0</v>
      </c>
      <c r="K821" s="360">
        <v>0</v>
      </c>
      <c r="L821" s="360">
        <v>0</v>
      </c>
      <c r="M821" s="360">
        <v>8</v>
      </c>
      <c r="N821" s="360">
        <v>0</v>
      </c>
    </row>
    <row r="822" spans="2:14" x14ac:dyDescent="0.25">
      <c r="B822" s="371" t="s">
        <v>218</v>
      </c>
      <c r="C822" s="371" t="s">
        <v>2192</v>
      </c>
      <c r="D822" s="371" t="s">
        <v>46</v>
      </c>
      <c r="E822" s="371" t="s">
        <v>822</v>
      </c>
      <c r="F822" s="360">
        <v>25</v>
      </c>
      <c r="G822" s="360">
        <v>10</v>
      </c>
      <c r="H822" s="360">
        <v>0</v>
      </c>
      <c r="I822" s="360">
        <v>1</v>
      </c>
      <c r="J822" s="360">
        <v>0</v>
      </c>
      <c r="K822" s="360">
        <v>14</v>
      </c>
      <c r="L822" s="360">
        <v>0</v>
      </c>
      <c r="M822" s="360">
        <v>0</v>
      </c>
      <c r="N822" s="360">
        <v>0</v>
      </c>
    </row>
    <row r="823" spans="2:14" x14ac:dyDescent="0.25">
      <c r="B823" s="371" t="s">
        <v>218</v>
      </c>
      <c r="C823" s="371" t="s">
        <v>2192</v>
      </c>
      <c r="D823" s="371" t="s">
        <v>46</v>
      </c>
      <c r="E823" s="371" t="s">
        <v>823</v>
      </c>
      <c r="F823" s="360">
        <v>66</v>
      </c>
      <c r="G823" s="360">
        <v>10</v>
      </c>
      <c r="H823" s="360">
        <v>0</v>
      </c>
      <c r="I823" s="360">
        <v>2</v>
      </c>
      <c r="J823" s="360">
        <v>0</v>
      </c>
      <c r="K823" s="360">
        <v>21</v>
      </c>
      <c r="L823" s="360">
        <v>0</v>
      </c>
      <c r="M823" s="360">
        <v>31</v>
      </c>
      <c r="N823" s="360">
        <v>2</v>
      </c>
    </row>
    <row r="824" spans="2:14" x14ac:dyDescent="0.25">
      <c r="B824" s="371" t="s">
        <v>218</v>
      </c>
      <c r="C824" s="371" t="s">
        <v>2192</v>
      </c>
      <c r="D824" s="371" t="s">
        <v>46</v>
      </c>
      <c r="E824" s="371" t="s">
        <v>1041</v>
      </c>
      <c r="F824" s="360">
        <v>149</v>
      </c>
      <c r="G824" s="360">
        <v>23</v>
      </c>
      <c r="H824" s="360">
        <v>0</v>
      </c>
      <c r="I824" s="360">
        <v>0</v>
      </c>
      <c r="J824" s="360">
        <v>0</v>
      </c>
      <c r="K824" s="360">
        <v>125</v>
      </c>
      <c r="L824" s="360">
        <v>0</v>
      </c>
      <c r="M824" s="360">
        <v>0</v>
      </c>
      <c r="N824" s="360">
        <v>1</v>
      </c>
    </row>
    <row r="825" spans="2:14" x14ac:dyDescent="0.25">
      <c r="B825" s="371" t="s">
        <v>218</v>
      </c>
      <c r="C825" s="371" t="s">
        <v>2192</v>
      </c>
      <c r="D825" s="371" t="s">
        <v>46</v>
      </c>
      <c r="E825" s="371" t="s">
        <v>2307</v>
      </c>
      <c r="F825" s="360">
        <v>11</v>
      </c>
      <c r="G825" s="360">
        <v>3</v>
      </c>
      <c r="H825" s="360">
        <v>0</v>
      </c>
      <c r="I825" s="360">
        <v>0</v>
      </c>
      <c r="J825" s="360">
        <v>0</v>
      </c>
      <c r="K825" s="360">
        <v>6</v>
      </c>
      <c r="L825" s="360">
        <v>0</v>
      </c>
      <c r="M825" s="360">
        <v>0</v>
      </c>
      <c r="N825" s="360">
        <v>2</v>
      </c>
    </row>
    <row r="826" spans="2:14" x14ac:dyDescent="0.25">
      <c r="B826" s="371" t="s">
        <v>218</v>
      </c>
      <c r="C826" s="371" t="s">
        <v>2192</v>
      </c>
      <c r="D826" s="371" t="s">
        <v>46</v>
      </c>
      <c r="E826" s="371" t="s">
        <v>824</v>
      </c>
      <c r="F826" s="360">
        <v>8</v>
      </c>
      <c r="G826" s="360">
        <v>1</v>
      </c>
      <c r="H826" s="360">
        <v>0</v>
      </c>
      <c r="I826" s="360">
        <v>0</v>
      </c>
      <c r="J826" s="360">
        <v>0</v>
      </c>
      <c r="K826" s="360">
        <v>7</v>
      </c>
      <c r="L826" s="360">
        <v>0</v>
      </c>
      <c r="M826" s="360">
        <v>0</v>
      </c>
      <c r="N826" s="360">
        <v>0</v>
      </c>
    </row>
    <row r="827" spans="2:14" x14ac:dyDescent="0.25">
      <c r="B827" s="371" t="s">
        <v>218</v>
      </c>
      <c r="C827" s="371" t="s">
        <v>2192</v>
      </c>
      <c r="D827" s="371" t="s">
        <v>46</v>
      </c>
      <c r="E827" s="371" t="s">
        <v>825</v>
      </c>
      <c r="F827" s="360">
        <v>24</v>
      </c>
      <c r="G827" s="360">
        <v>10</v>
      </c>
      <c r="H827" s="360">
        <v>1</v>
      </c>
      <c r="I827" s="360">
        <v>1</v>
      </c>
      <c r="J827" s="360">
        <v>0</v>
      </c>
      <c r="K827" s="360">
        <v>12</v>
      </c>
      <c r="L827" s="360">
        <v>0</v>
      </c>
      <c r="M827" s="360">
        <v>0</v>
      </c>
      <c r="N827" s="360">
        <v>0</v>
      </c>
    </row>
    <row r="828" spans="2:14" x14ac:dyDescent="0.25">
      <c r="B828" s="371" t="s">
        <v>218</v>
      </c>
      <c r="C828" s="371" t="s">
        <v>2192</v>
      </c>
      <c r="D828" s="371" t="s">
        <v>46</v>
      </c>
      <c r="E828" s="371" t="s">
        <v>826</v>
      </c>
      <c r="F828" s="360">
        <v>33</v>
      </c>
      <c r="G828" s="360">
        <v>11</v>
      </c>
      <c r="H828" s="360">
        <v>0</v>
      </c>
      <c r="I828" s="360">
        <v>4</v>
      </c>
      <c r="J828" s="360">
        <v>0</v>
      </c>
      <c r="K828" s="360">
        <v>17</v>
      </c>
      <c r="L828" s="360">
        <v>0</v>
      </c>
      <c r="M828" s="360">
        <v>0</v>
      </c>
      <c r="N828" s="360">
        <v>1</v>
      </c>
    </row>
    <row r="829" spans="2:14" x14ac:dyDescent="0.25">
      <c r="B829" s="371" t="s">
        <v>218</v>
      </c>
      <c r="C829" s="371" t="s">
        <v>2192</v>
      </c>
      <c r="D829" s="371" t="s">
        <v>46</v>
      </c>
      <c r="E829" s="371" t="s">
        <v>827</v>
      </c>
      <c r="F829" s="360">
        <v>72</v>
      </c>
      <c r="G829" s="360">
        <v>30</v>
      </c>
      <c r="H829" s="360">
        <v>0</v>
      </c>
      <c r="I829" s="360">
        <v>10</v>
      </c>
      <c r="J829" s="360">
        <v>0</v>
      </c>
      <c r="K829" s="360">
        <v>30</v>
      </c>
      <c r="L829" s="360">
        <v>0</v>
      </c>
      <c r="M829" s="360">
        <v>2</v>
      </c>
      <c r="N829" s="360">
        <v>0</v>
      </c>
    </row>
    <row r="830" spans="2:14" x14ac:dyDescent="0.25">
      <c r="B830" s="371" t="s">
        <v>218</v>
      </c>
      <c r="C830" s="371" t="s">
        <v>2192</v>
      </c>
      <c r="D830" s="371" t="s">
        <v>46</v>
      </c>
      <c r="E830" s="371" t="s">
        <v>148</v>
      </c>
      <c r="F830" s="360">
        <v>7094</v>
      </c>
      <c r="G830" s="360">
        <v>1726</v>
      </c>
      <c r="H830" s="360">
        <v>40</v>
      </c>
      <c r="I830" s="360">
        <v>229</v>
      </c>
      <c r="J830" s="360">
        <v>18</v>
      </c>
      <c r="K830" s="360">
        <v>4865</v>
      </c>
      <c r="L830" s="360">
        <v>7</v>
      </c>
      <c r="M830" s="360">
        <v>6</v>
      </c>
      <c r="N830" s="360">
        <v>203</v>
      </c>
    </row>
    <row r="831" spans="2:14" x14ac:dyDescent="0.25">
      <c r="B831" s="371" t="s">
        <v>218</v>
      </c>
      <c r="C831" s="371" t="s">
        <v>2192</v>
      </c>
      <c r="D831" s="371" t="s">
        <v>46</v>
      </c>
      <c r="E831" s="371" t="s">
        <v>828</v>
      </c>
      <c r="F831" s="360">
        <v>22</v>
      </c>
      <c r="G831" s="360">
        <v>5</v>
      </c>
      <c r="H831" s="360">
        <v>0</v>
      </c>
      <c r="I831" s="360">
        <v>7</v>
      </c>
      <c r="J831" s="360">
        <v>0</v>
      </c>
      <c r="K831" s="360">
        <v>7</v>
      </c>
      <c r="L831" s="360">
        <v>0</v>
      </c>
      <c r="M831" s="360">
        <v>0</v>
      </c>
      <c r="N831" s="360">
        <v>3</v>
      </c>
    </row>
    <row r="832" spans="2:14" x14ac:dyDescent="0.25">
      <c r="B832" s="371" t="s">
        <v>218</v>
      </c>
      <c r="C832" s="371" t="s">
        <v>2192</v>
      </c>
      <c r="D832" s="371" t="s">
        <v>46</v>
      </c>
      <c r="E832" s="371" t="s">
        <v>829</v>
      </c>
      <c r="F832" s="360">
        <v>21</v>
      </c>
      <c r="G832" s="360">
        <v>5</v>
      </c>
      <c r="H832" s="360">
        <v>0</v>
      </c>
      <c r="I832" s="360">
        <v>4</v>
      </c>
      <c r="J832" s="360">
        <v>0</v>
      </c>
      <c r="K832" s="360">
        <v>11</v>
      </c>
      <c r="L832" s="360">
        <v>0</v>
      </c>
      <c r="M832" s="360">
        <v>0</v>
      </c>
      <c r="N832" s="360">
        <v>1</v>
      </c>
    </row>
    <row r="833" spans="2:14" x14ac:dyDescent="0.25">
      <c r="B833" s="371" t="s">
        <v>218</v>
      </c>
      <c r="C833" s="371" t="s">
        <v>2192</v>
      </c>
      <c r="D833" s="371" t="s">
        <v>46</v>
      </c>
      <c r="E833" s="371" t="s">
        <v>830</v>
      </c>
      <c r="F833" s="360">
        <v>30</v>
      </c>
      <c r="G833" s="360">
        <v>10</v>
      </c>
      <c r="H833" s="360">
        <v>0</v>
      </c>
      <c r="I833" s="360">
        <v>3</v>
      </c>
      <c r="J833" s="360">
        <v>0</v>
      </c>
      <c r="K833" s="360">
        <v>17</v>
      </c>
      <c r="L833" s="360">
        <v>0</v>
      </c>
      <c r="M833" s="360">
        <v>0</v>
      </c>
      <c r="N833" s="360">
        <v>0</v>
      </c>
    </row>
    <row r="834" spans="2:14" x14ac:dyDescent="0.25">
      <c r="B834" s="371" t="s">
        <v>218</v>
      </c>
      <c r="C834" s="371" t="s">
        <v>2192</v>
      </c>
      <c r="D834" s="371" t="s">
        <v>48</v>
      </c>
      <c r="E834" s="371" t="s">
        <v>2308</v>
      </c>
      <c r="F834" s="360">
        <v>1</v>
      </c>
      <c r="G834" s="360">
        <v>0</v>
      </c>
      <c r="H834" s="360">
        <v>0</v>
      </c>
      <c r="I834" s="360">
        <v>1</v>
      </c>
      <c r="J834" s="360">
        <v>0</v>
      </c>
      <c r="K834" s="360">
        <v>0</v>
      </c>
      <c r="L834" s="360">
        <v>0</v>
      </c>
      <c r="M834" s="360">
        <v>0</v>
      </c>
      <c r="N834" s="360">
        <v>0</v>
      </c>
    </row>
    <row r="835" spans="2:14" x14ac:dyDescent="0.25">
      <c r="B835" s="371" t="s">
        <v>218</v>
      </c>
      <c r="C835" s="371" t="s">
        <v>2192</v>
      </c>
      <c r="D835" s="371" t="s">
        <v>48</v>
      </c>
      <c r="E835" s="371" t="s">
        <v>3767</v>
      </c>
      <c r="F835" s="360">
        <v>1</v>
      </c>
      <c r="G835" s="360">
        <v>0</v>
      </c>
      <c r="H835" s="360">
        <v>0</v>
      </c>
      <c r="I835" s="360">
        <v>1</v>
      </c>
      <c r="J835" s="360">
        <v>0</v>
      </c>
      <c r="K835" s="360">
        <v>0</v>
      </c>
      <c r="L835" s="360">
        <v>0</v>
      </c>
      <c r="M835" s="360">
        <v>0</v>
      </c>
      <c r="N835" s="360">
        <v>0</v>
      </c>
    </row>
    <row r="836" spans="2:14" x14ac:dyDescent="0.25">
      <c r="B836" s="371" t="s">
        <v>218</v>
      </c>
      <c r="C836" s="371" t="s">
        <v>2192</v>
      </c>
      <c r="D836" s="371" t="s">
        <v>48</v>
      </c>
      <c r="E836" s="371" t="s">
        <v>48</v>
      </c>
      <c r="F836" s="360">
        <v>2</v>
      </c>
      <c r="G836" s="360">
        <v>1</v>
      </c>
      <c r="H836" s="360">
        <v>0</v>
      </c>
      <c r="I836" s="360">
        <v>0</v>
      </c>
      <c r="J836" s="360">
        <v>0</v>
      </c>
      <c r="K836" s="360">
        <v>1</v>
      </c>
      <c r="L836" s="360">
        <v>0</v>
      </c>
      <c r="M836" s="360">
        <v>0</v>
      </c>
      <c r="N836" s="360">
        <v>0</v>
      </c>
    </row>
    <row r="837" spans="2:14" x14ac:dyDescent="0.25">
      <c r="B837" s="371" t="s">
        <v>218</v>
      </c>
      <c r="C837" s="371" t="s">
        <v>2192</v>
      </c>
      <c r="D837" s="371" t="s">
        <v>264</v>
      </c>
      <c r="E837" s="371" t="s">
        <v>835</v>
      </c>
      <c r="F837" s="360">
        <v>55</v>
      </c>
      <c r="G837" s="360">
        <v>29</v>
      </c>
      <c r="H837" s="360">
        <v>0</v>
      </c>
      <c r="I837" s="360">
        <v>6</v>
      </c>
      <c r="J837" s="360">
        <v>0</v>
      </c>
      <c r="K837" s="360">
        <v>17</v>
      </c>
      <c r="L837" s="360">
        <v>0</v>
      </c>
      <c r="M837" s="360">
        <v>0</v>
      </c>
      <c r="N837" s="360">
        <v>3</v>
      </c>
    </row>
    <row r="838" spans="2:14" x14ac:dyDescent="0.25">
      <c r="B838" s="371" t="s">
        <v>218</v>
      </c>
      <c r="C838" s="371" t="s">
        <v>2192</v>
      </c>
      <c r="D838" s="371" t="s">
        <v>264</v>
      </c>
      <c r="E838" s="371" t="s">
        <v>836</v>
      </c>
      <c r="F838" s="360">
        <v>10</v>
      </c>
      <c r="G838" s="360">
        <v>7</v>
      </c>
      <c r="H838" s="360">
        <v>0</v>
      </c>
      <c r="I838" s="360">
        <v>1</v>
      </c>
      <c r="J838" s="360">
        <v>0</v>
      </c>
      <c r="K838" s="360">
        <v>1</v>
      </c>
      <c r="L838" s="360">
        <v>1</v>
      </c>
      <c r="M838" s="360">
        <v>0</v>
      </c>
      <c r="N838" s="360">
        <v>0</v>
      </c>
    </row>
    <row r="839" spans="2:14" x14ac:dyDescent="0.25">
      <c r="B839" s="371" t="s">
        <v>218</v>
      </c>
      <c r="C839" s="371" t="s">
        <v>2192</v>
      </c>
      <c r="D839" s="371" t="s">
        <v>264</v>
      </c>
      <c r="E839" s="371" t="s">
        <v>2309</v>
      </c>
      <c r="F839" s="360">
        <v>29</v>
      </c>
      <c r="G839" s="360">
        <v>14</v>
      </c>
      <c r="H839" s="360">
        <v>0</v>
      </c>
      <c r="I839" s="360">
        <v>7</v>
      </c>
      <c r="J839" s="360">
        <v>0</v>
      </c>
      <c r="K839" s="360">
        <v>5</v>
      </c>
      <c r="L839" s="360">
        <v>0</v>
      </c>
      <c r="M839" s="360">
        <v>0</v>
      </c>
      <c r="N839" s="360">
        <v>3</v>
      </c>
    </row>
    <row r="840" spans="2:14" x14ac:dyDescent="0.25">
      <c r="B840" s="371" t="s">
        <v>218</v>
      </c>
      <c r="C840" s="371" t="s">
        <v>2192</v>
      </c>
      <c r="D840" s="371" t="s">
        <v>264</v>
      </c>
      <c r="E840" s="371" t="s">
        <v>837</v>
      </c>
      <c r="F840" s="360">
        <v>58</v>
      </c>
      <c r="G840" s="360">
        <v>29</v>
      </c>
      <c r="H840" s="360">
        <v>0</v>
      </c>
      <c r="I840" s="360">
        <v>16</v>
      </c>
      <c r="J840" s="360">
        <v>0</v>
      </c>
      <c r="K840" s="360">
        <v>8</v>
      </c>
      <c r="L840" s="360">
        <v>0</v>
      </c>
      <c r="M840" s="360">
        <v>0</v>
      </c>
      <c r="N840" s="360">
        <v>5</v>
      </c>
    </row>
    <row r="841" spans="2:14" x14ac:dyDescent="0.25">
      <c r="B841" s="371" t="s">
        <v>218</v>
      </c>
      <c r="C841" s="371" t="s">
        <v>2192</v>
      </c>
      <c r="D841" s="371" t="s">
        <v>264</v>
      </c>
      <c r="E841" s="371" t="s">
        <v>838</v>
      </c>
      <c r="F841" s="360">
        <v>21</v>
      </c>
      <c r="G841" s="360">
        <v>6</v>
      </c>
      <c r="H841" s="360">
        <v>0</v>
      </c>
      <c r="I841" s="360">
        <v>13</v>
      </c>
      <c r="J841" s="360">
        <v>1</v>
      </c>
      <c r="K841" s="360">
        <v>0</v>
      </c>
      <c r="L841" s="360">
        <v>0</v>
      </c>
      <c r="M841" s="360">
        <v>0</v>
      </c>
      <c r="N841" s="360">
        <v>1</v>
      </c>
    </row>
    <row r="842" spans="2:14" x14ac:dyDescent="0.25">
      <c r="B842" s="371" t="s">
        <v>218</v>
      </c>
      <c r="C842" s="371" t="s">
        <v>2192</v>
      </c>
      <c r="D842" s="371" t="s">
        <v>264</v>
      </c>
      <c r="E842" s="371" t="s">
        <v>839</v>
      </c>
      <c r="F842" s="360">
        <v>10</v>
      </c>
      <c r="G842" s="360">
        <v>6</v>
      </c>
      <c r="H842" s="360">
        <v>0</v>
      </c>
      <c r="I842" s="360">
        <v>4</v>
      </c>
      <c r="J842" s="360">
        <v>0</v>
      </c>
      <c r="K842" s="360">
        <v>0</v>
      </c>
      <c r="L842" s="360">
        <v>0</v>
      </c>
      <c r="M842" s="360">
        <v>0</v>
      </c>
      <c r="N842" s="360">
        <v>0</v>
      </c>
    </row>
    <row r="843" spans="2:14" x14ac:dyDescent="0.25">
      <c r="B843" s="371" t="s">
        <v>218</v>
      </c>
      <c r="C843" s="371" t="s">
        <v>2192</v>
      </c>
      <c r="D843" s="371" t="s">
        <v>264</v>
      </c>
      <c r="E843" s="371" t="s">
        <v>840</v>
      </c>
      <c r="F843" s="360">
        <v>3388</v>
      </c>
      <c r="G843" s="360">
        <v>1749</v>
      </c>
      <c r="H843" s="360">
        <v>104</v>
      </c>
      <c r="I843" s="360">
        <v>606</v>
      </c>
      <c r="J843" s="360">
        <v>13</v>
      </c>
      <c r="K843" s="360">
        <v>680</v>
      </c>
      <c r="L843" s="360">
        <v>2</v>
      </c>
      <c r="M843" s="360">
        <v>24</v>
      </c>
      <c r="N843" s="360">
        <v>210</v>
      </c>
    </row>
    <row r="844" spans="2:14" x14ac:dyDescent="0.25">
      <c r="B844" s="371" t="s">
        <v>218</v>
      </c>
      <c r="C844" s="371" t="s">
        <v>2192</v>
      </c>
      <c r="D844" s="371" t="s">
        <v>264</v>
      </c>
      <c r="E844" s="371" t="s">
        <v>841</v>
      </c>
      <c r="F844" s="360">
        <v>113</v>
      </c>
      <c r="G844" s="360">
        <v>62</v>
      </c>
      <c r="H844" s="360">
        <v>8</v>
      </c>
      <c r="I844" s="360">
        <v>25</v>
      </c>
      <c r="J844" s="360">
        <v>1</v>
      </c>
      <c r="K844" s="360">
        <v>9</v>
      </c>
      <c r="L844" s="360">
        <v>0</v>
      </c>
      <c r="M844" s="360">
        <v>0</v>
      </c>
      <c r="N844" s="360">
        <v>8</v>
      </c>
    </row>
    <row r="845" spans="2:14" x14ac:dyDescent="0.25">
      <c r="B845" s="371" t="s">
        <v>218</v>
      </c>
      <c r="C845" s="371" t="s">
        <v>2192</v>
      </c>
      <c r="D845" s="371" t="s">
        <v>264</v>
      </c>
      <c r="E845" s="371" t="s">
        <v>842</v>
      </c>
      <c r="F845" s="360">
        <v>26</v>
      </c>
      <c r="G845" s="360">
        <v>7</v>
      </c>
      <c r="H845" s="360">
        <v>0</v>
      </c>
      <c r="I845" s="360">
        <v>14</v>
      </c>
      <c r="J845" s="360">
        <v>0</v>
      </c>
      <c r="K845" s="360">
        <v>4</v>
      </c>
      <c r="L845" s="360">
        <v>0</v>
      </c>
      <c r="M845" s="360">
        <v>0</v>
      </c>
      <c r="N845" s="360">
        <v>1</v>
      </c>
    </row>
    <row r="846" spans="2:14" x14ac:dyDescent="0.25">
      <c r="B846" s="371" t="s">
        <v>218</v>
      </c>
      <c r="C846" s="371" t="s">
        <v>2192</v>
      </c>
      <c r="D846" s="371" t="s">
        <v>264</v>
      </c>
      <c r="E846" s="371" t="s">
        <v>843</v>
      </c>
      <c r="F846" s="360">
        <v>4890</v>
      </c>
      <c r="G846" s="360">
        <v>1925</v>
      </c>
      <c r="H846" s="360">
        <v>59</v>
      </c>
      <c r="I846" s="360">
        <v>235</v>
      </c>
      <c r="J846" s="360">
        <v>22</v>
      </c>
      <c r="K846" s="360">
        <v>2378</v>
      </c>
      <c r="L846" s="360">
        <v>38</v>
      </c>
      <c r="M846" s="360">
        <v>83</v>
      </c>
      <c r="N846" s="360">
        <v>150</v>
      </c>
    </row>
    <row r="847" spans="2:14" x14ac:dyDescent="0.25">
      <c r="B847" s="371" t="s">
        <v>218</v>
      </c>
      <c r="C847" s="371" t="s">
        <v>2192</v>
      </c>
      <c r="D847" s="371" t="s">
        <v>50</v>
      </c>
      <c r="E847" s="371" t="s">
        <v>2936</v>
      </c>
      <c r="F847" s="360">
        <v>1</v>
      </c>
      <c r="G847" s="360">
        <v>0</v>
      </c>
      <c r="H847" s="360">
        <v>0</v>
      </c>
      <c r="I847" s="360">
        <v>1</v>
      </c>
      <c r="J847" s="360">
        <v>0</v>
      </c>
      <c r="K847" s="360">
        <v>0</v>
      </c>
      <c r="L847" s="360">
        <v>0</v>
      </c>
      <c r="M847" s="360">
        <v>0</v>
      </c>
      <c r="N847" s="360">
        <v>0</v>
      </c>
    </row>
    <row r="848" spans="2:14" x14ac:dyDescent="0.25">
      <c r="B848" s="371" t="s">
        <v>218</v>
      </c>
      <c r="C848" s="371" t="s">
        <v>2192</v>
      </c>
      <c r="D848" s="371" t="s">
        <v>50</v>
      </c>
      <c r="E848" s="371" t="s">
        <v>845</v>
      </c>
      <c r="F848" s="360">
        <v>3</v>
      </c>
      <c r="G848" s="360">
        <v>1</v>
      </c>
      <c r="H848" s="360">
        <v>0</v>
      </c>
      <c r="I848" s="360">
        <v>1</v>
      </c>
      <c r="J848" s="360">
        <v>0</v>
      </c>
      <c r="K848" s="360">
        <v>1</v>
      </c>
      <c r="L848" s="360">
        <v>0</v>
      </c>
      <c r="M848" s="360">
        <v>0</v>
      </c>
      <c r="N848" s="360">
        <v>0</v>
      </c>
    </row>
    <row r="849" spans="2:14" x14ac:dyDescent="0.25">
      <c r="B849" s="371" t="s">
        <v>218</v>
      </c>
      <c r="C849" s="371" t="s">
        <v>2192</v>
      </c>
      <c r="D849" s="371" t="s">
        <v>51</v>
      </c>
      <c r="E849" s="371" t="s">
        <v>844</v>
      </c>
      <c r="F849" s="360">
        <v>183</v>
      </c>
      <c r="G849" s="360">
        <v>4</v>
      </c>
      <c r="H849" s="360">
        <v>2</v>
      </c>
      <c r="I849" s="360">
        <v>0</v>
      </c>
      <c r="J849" s="360">
        <v>0</v>
      </c>
      <c r="K849" s="360">
        <v>1</v>
      </c>
      <c r="L849" s="360">
        <v>0</v>
      </c>
      <c r="M849" s="360">
        <v>176</v>
      </c>
      <c r="N849" s="360">
        <v>0</v>
      </c>
    </row>
    <row r="850" spans="2:14" x14ac:dyDescent="0.25">
      <c r="B850" s="371" t="s">
        <v>218</v>
      </c>
      <c r="C850" s="371" t="s">
        <v>2192</v>
      </c>
      <c r="D850" s="371" t="s">
        <v>239</v>
      </c>
      <c r="E850" s="371" t="s">
        <v>852</v>
      </c>
      <c r="F850" s="360">
        <v>1</v>
      </c>
      <c r="G850" s="360">
        <v>1</v>
      </c>
      <c r="H850" s="360">
        <v>0</v>
      </c>
      <c r="I850" s="360">
        <v>0</v>
      </c>
      <c r="J850" s="360">
        <v>0</v>
      </c>
      <c r="K850" s="360">
        <v>0</v>
      </c>
      <c r="L850" s="360">
        <v>0</v>
      </c>
      <c r="M850" s="360">
        <v>0</v>
      </c>
      <c r="N850" s="360">
        <v>0</v>
      </c>
    </row>
    <row r="851" spans="2:14" x14ac:dyDescent="0.25">
      <c r="B851" s="371" t="s">
        <v>218</v>
      </c>
      <c r="C851" s="371" t="s">
        <v>2192</v>
      </c>
      <c r="D851" s="371" t="s">
        <v>239</v>
      </c>
      <c r="E851" s="371" t="s">
        <v>853</v>
      </c>
      <c r="F851" s="360">
        <v>12</v>
      </c>
      <c r="G851" s="360">
        <v>7</v>
      </c>
      <c r="H851" s="360">
        <v>1</v>
      </c>
      <c r="I851" s="360">
        <v>0</v>
      </c>
      <c r="J851" s="360">
        <v>0</v>
      </c>
      <c r="K851" s="360">
        <v>3</v>
      </c>
      <c r="L851" s="360">
        <v>0</v>
      </c>
      <c r="M851" s="360">
        <v>0</v>
      </c>
      <c r="N851" s="360">
        <v>1</v>
      </c>
    </row>
    <row r="852" spans="2:14" x14ac:dyDescent="0.25">
      <c r="B852" s="371" t="s">
        <v>218</v>
      </c>
      <c r="C852" s="371" t="s">
        <v>2192</v>
      </c>
      <c r="D852" s="371" t="s">
        <v>239</v>
      </c>
      <c r="E852" s="371" t="s">
        <v>854</v>
      </c>
      <c r="F852" s="360">
        <v>5</v>
      </c>
      <c r="G852" s="360">
        <v>5</v>
      </c>
      <c r="H852" s="360">
        <v>0</v>
      </c>
      <c r="I852" s="360">
        <v>0</v>
      </c>
      <c r="J852" s="360">
        <v>0</v>
      </c>
      <c r="K852" s="360">
        <v>0</v>
      </c>
      <c r="L852" s="360">
        <v>0</v>
      </c>
      <c r="M852" s="360">
        <v>0</v>
      </c>
      <c r="N852" s="360">
        <v>0</v>
      </c>
    </row>
    <row r="853" spans="2:14" x14ac:dyDescent="0.25">
      <c r="B853" s="371" t="s">
        <v>218</v>
      </c>
      <c r="C853" s="371" t="s">
        <v>2192</v>
      </c>
      <c r="D853" s="371" t="s">
        <v>239</v>
      </c>
      <c r="E853" s="371" t="s">
        <v>855</v>
      </c>
      <c r="F853" s="360">
        <v>1</v>
      </c>
      <c r="G853" s="360">
        <v>1</v>
      </c>
      <c r="H853" s="360">
        <v>0</v>
      </c>
      <c r="I853" s="360">
        <v>0</v>
      </c>
      <c r="J853" s="360">
        <v>0</v>
      </c>
      <c r="K853" s="360">
        <v>0</v>
      </c>
      <c r="L853" s="360">
        <v>0</v>
      </c>
      <c r="M853" s="360">
        <v>0</v>
      </c>
      <c r="N853" s="360">
        <v>0</v>
      </c>
    </row>
    <row r="854" spans="2:14" x14ac:dyDescent="0.25">
      <c r="B854" s="371" t="s">
        <v>218</v>
      </c>
      <c r="C854" s="371" t="s">
        <v>2192</v>
      </c>
      <c r="D854" s="371" t="s">
        <v>239</v>
      </c>
      <c r="E854" s="371" t="s">
        <v>856</v>
      </c>
      <c r="F854" s="360">
        <v>24</v>
      </c>
      <c r="G854" s="360">
        <v>15</v>
      </c>
      <c r="H854" s="360">
        <v>0</v>
      </c>
      <c r="I854" s="360">
        <v>2</v>
      </c>
      <c r="J854" s="360">
        <v>0</v>
      </c>
      <c r="K854" s="360">
        <v>3</v>
      </c>
      <c r="L854" s="360">
        <v>1</v>
      </c>
      <c r="M854" s="360">
        <v>2</v>
      </c>
      <c r="N854" s="360">
        <v>1</v>
      </c>
    </row>
    <row r="855" spans="2:14" x14ac:dyDescent="0.25">
      <c r="B855" s="371" t="s">
        <v>218</v>
      </c>
      <c r="C855" s="371" t="s">
        <v>2192</v>
      </c>
      <c r="D855" s="371" t="s">
        <v>54</v>
      </c>
      <c r="E855" s="371" t="s">
        <v>857</v>
      </c>
      <c r="F855" s="360">
        <v>109</v>
      </c>
      <c r="G855" s="360">
        <v>43</v>
      </c>
      <c r="H855" s="360">
        <v>3</v>
      </c>
      <c r="I855" s="360">
        <v>9</v>
      </c>
      <c r="J855" s="360">
        <v>1</v>
      </c>
      <c r="K855" s="360">
        <v>25</v>
      </c>
      <c r="L855" s="360">
        <v>0</v>
      </c>
      <c r="M855" s="360">
        <v>25</v>
      </c>
      <c r="N855" s="360">
        <v>3</v>
      </c>
    </row>
    <row r="856" spans="2:14" x14ac:dyDescent="0.25">
      <c r="B856" s="371" t="s">
        <v>218</v>
      </c>
      <c r="C856" s="371" t="s">
        <v>2192</v>
      </c>
      <c r="D856" s="371" t="s">
        <v>54</v>
      </c>
      <c r="E856" s="371" t="s">
        <v>858</v>
      </c>
      <c r="F856" s="360">
        <v>59</v>
      </c>
      <c r="G856" s="360">
        <v>19</v>
      </c>
      <c r="H856" s="360">
        <v>1</v>
      </c>
      <c r="I856" s="360">
        <v>3</v>
      </c>
      <c r="J856" s="360">
        <v>0</v>
      </c>
      <c r="K856" s="360">
        <v>33</v>
      </c>
      <c r="L856" s="360">
        <v>0</v>
      </c>
      <c r="M856" s="360">
        <v>0</v>
      </c>
      <c r="N856" s="360">
        <v>3</v>
      </c>
    </row>
    <row r="857" spans="2:14" x14ac:dyDescent="0.25">
      <c r="B857" s="371" t="s">
        <v>218</v>
      </c>
      <c r="C857" s="371" t="s">
        <v>2192</v>
      </c>
      <c r="D857" s="371" t="s">
        <v>258</v>
      </c>
      <c r="E857" s="371" t="s">
        <v>863</v>
      </c>
      <c r="F857" s="360">
        <v>4</v>
      </c>
      <c r="G857" s="360">
        <v>4</v>
      </c>
      <c r="H857" s="360">
        <v>0</v>
      </c>
      <c r="I857" s="360">
        <v>0</v>
      </c>
      <c r="J857" s="360">
        <v>0</v>
      </c>
      <c r="K857" s="360">
        <v>0</v>
      </c>
      <c r="L857" s="360">
        <v>0</v>
      </c>
      <c r="M857" s="360">
        <v>0</v>
      </c>
      <c r="N857" s="360">
        <v>0</v>
      </c>
    </row>
    <row r="858" spans="2:14" x14ac:dyDescent="0.25">
      <c r="B858" s="371" t="s">
        <v>218</v>
      </c>
      <c r="C858" s="371" t="s">
        <v>2192</v>
      </c>
      <c r="D858" s="371" t="s">
        <v>47</v>
      </c>
      <c r="E858" s="371" t="s">
        <v>831</v>
      </c>
      <c r="F858" s="360">
        <v>452</v>
      </c>
      <c r="G858" s="360">
        <v>208</v>
      </c>
      <c r="H858" s="360">
        <v>5</v>
      </c>
      <c r="I858" s="360">
        <v>21</v>
      </c>
      <c r="J858" s="360">
        <v>0</v>
      </c>
      <c r="K858" s="360">
        <v>206</v>
      </c>
      <c r="L858" s="360">
        <v>5</v>
      </c>
      <c r="M858" s="360">
        <v>3</v>
      </c>
      <c r="N858" s="360">
        <v>4</v>
      </c>
    </row>
    <row r="859" spans="2:14" x14ac:dyDescent="0.25">
      <c r="B859" s="371" t="s">
        <v>218</v>
      </c>
      <c r="C859" s="371" t="s">
        <v>2192</v>
      </c>
      <c r="D859" s="371" t="s">
        <v>41</v>
      </c>
      <c r="E859" s="371" t="s">
        <v>804</v>
      </c>
      <c r="F859" s="360">
        <v>5</v>
      </c>
      <c r="G859" s="360">
        <v>1</v>
      </c>
      <c r="H859" s="360">
        <v>0</v>
      </c>
      <c r="I859" s="360">
        <v>0</v>
      </c>
      <c r="J859" s="360">
        <v>0</v>
      </c>
      <c r="K859" s="360">
        <v>3</v>
      </c>
      <c r="L859" s="360">
        <v>0</v>
      </c>
      <c r="M859" s="360">
        <v>0</v>
      </c>
      <c r="N859" s="360">
        <v>1</v>
      </c>
    </row>
    <row r="860" spans="2:14" x14ac:dyDescent="0.25">
      <c r="B860" s="371" t="s">
        <v>218</v>
      </c>
      <c r="C860" s="371" t="s">
        <v>2192</v>
      </c>
      <c r="D860" s="371" t="s">
        <v>41</v>
      </c>
      <c r="E860" s="371" t="s">
        <v>41</v>
      </c>
      <c r="F860" s="360">
        <v>698</v>
      </c>
      <c r="G860" s="360">
        <v>294</v>
      </c>
      <c r="H860" s="360">
        <v>6</v>
      </c>
      <c r="I860" s="360">
        <v>36</v>
      </c>
      <c r="J860" s="360">
        <v>0</v>
      </c>
      <c r="K860" s="360">
        <v>334</v>
      </c>
      <c r="L860" s="360">
        <v>5</v>
      </c>
      <c r="M860" s="360">
        <v>16</v>
      </c>
      <c r="N860" s="360">
        <v>7</v>
      </c>
    </row>
    <row r="861" spans="2:14" x14ac:dyDescent="0.25">
      <c r="B861" s="371" t="s">
        <v>218</v>
      </c>
      <c r="C861" s="371" t="s">
        <v>2192</v>
      </c>
      <c r="D861" s="371" t="s">
        <v>41</v>
      </c>
      <c r="E861" s="371" t="s">
        <v>805</v>
      </c>
      <c r="F861" s="360">
        <v>3</v>
      </c>
      <c r="G861" s="360">
        <v>0</v>
      </c>
      <c r="H861" s="360">
        <v>0</v>
      </c>
      <c r="I861" s="360">
        <v>0</v>
      </c>
      <c r="J861" s="360">
        <v>0</v>
      </c>
      <c r="K861" s="360">
        <v>3</v>
      </c>
      <c r="L861" s="360">
        <v>0</v>
      </c>
      <c r="M861" s="360">
        <v>0</v>
      </c>
      <c r="N861" s="360">
        <v>0</v>
      </c>
    </row>
    <row r="862" spans="2:14" x14ac:dyDescent="0.25">
      <c r="B862" s="371" t="s">
        <v>218</v>
      </c>
      <c r="C862" s="371" t="s">
        <v>2192</v>
      </c>
      <c r="D862" s="371" t="s">
        <v>41</v>
      </c>
      <c r="E862" s="371" t="s">
        <v>806</v>
      </c>
      <c r="F862" s="360">
        <v>5</v>
      </c>
      <c r="G862" s="360">
        <v>2</v>
      </c>
      <c r="H862" s="360">
        <v>0</v>
      </c>
      <c r="I862" s="360">
        <v>0</v>
      </c>
      <c r="J862" s="360">
        <v>0</v>
      </c>
      <c r="K862" s="360">
        <v>2</v>
      </c>
      <c r="L862" s="360">
        <v>0</v>
      </c>
      <c r="M862" s="360">
        <v>0</v>
      </c>
      <c r="N862" s="360">
        <v>1</v>
      </c>
    </row>
    <row r="863" spans="2:14" x14ac:dyDescent="0.25">
      <c r="B863" s="371" t="s">
        <v>218</v>
      </c>
      <c r="C863" s="371" t="s">
        <v>2192</v>
      </c>
      <c r="D863" s="371" t="s">
        <v>41</v>
      </c>
      <c r="E863" s="371" t="s">
        <v>807</v>
      </c>
      <c r="F863" s="360">
        <v>3</v>
      </c>
      <c r="G863" s="360">
        <v>2</v>
      </c>
      <c r="H863" s="360">
        <v>0</v>
      </c>
      <c r="I863" s="360">
        <v>1</v>
      </c>
      <c r="J863" s="360">
        <v>0</v>
      </c>
      <c r="K863" s="360">
        <v>0</v>
      </c>
      <c r="L863" s="360">
        <v>0</v>
      </c>
      <c r="M863" s="360">
        <v>0</v>
      </c>
      <c r="N863" s="360">
        <v>0</v>
      </c>
    </row>
    <row r="864" spans="2:14" x14ac:dyDescent="0.25">
      <c r="B864" s="371" t="s">
        <v>218</v>
      </c>
      <c r="C864" s="371" t="s">
        <v>2192</v>
      </c>
      <c r="D864" s="371" t="s">
        <v>41</v>
      </c>
      <c r="E864" s="371" t="s">
        <v>808</v>
      </c>
      <c r="F864" s="360">
        <v>27</v>
      </c>
      <c r="G864" s="360">
        <v>14</v>
      </c>
      <c r="H864" s="360">
        <v>1</v>
      </c>
      <c r="I864" s="360">
        <v>2</v>
      </c>
      <c r="J864" s="360">
        <v>0</v>
      </c>
      <c r="K864" s="360">
        <v>10</v>
      </c>
      <c r="L864" s="360">
        <v>0</v>
      </c>
      <c r="M864" s="360">
        <v>0</v>
      </c>
      <c r="N864" s="360">
        <v>0</v>
      </c>
    </row>
    <row r="865" spans="2:14" x14ac:dyDescent="0.25">
      <c r="B865" s="371" t="s">
        <v>218</v>
      </c>
      <c r="C865" s="371" t="s">
        <v>2192</v>
      </c>
      <c r="D865" s="371" t="s">
        <v>41</v>
      </c>
      <c r="E865" s="371" t="s">
        <v>2730</v>
      </c>
      <c r="F865" s="360">
        <v>3</v>
      </c>
      <c r="G865" s="360">
        <v>2</v>
      </c>
      <c r="H865" s="360">
        <v>0</v>
      </c>
      <c r="I865" s="360">
        <v>1</v>
      </c>
      <c r="J865" s="360">
        <v>0</v>
      </c>
      <c r="K865" s="360">
        <v>0</v>
      </c>
      <c r="L865" s="360">
        <v>0</v>
      </c>
      <c r="M865" s="360">
        <v>0</v>
      </c>
      <c r="N865" s="360">
        <v>0</v>
      </c>
    </row>
    <row r="866" spans="2:14" x14ac:dyDescent="0.25">
      <c r="B866" s="371" t="s">
        <v>218</v>
      </c>
      <c r="C866" s="371" t="s">
        <v>2192</v>
      </c>
      <c r="D866" s="371" t="s">
        <v>41</v>
      </c>
      <c r="E866" s="371" t="s">
        <v>34</v>
      </c>
      <c r="F866" s="360">
        <v>3</v>
      </c>
      <c r="G866" s="360">
        <v>2</v>
      </c>
      <c r="H866" s="360">
        <v>0</v>
      </c>
      <c r="I866" s="360">
        <v>0</v>
      </c>
      <c r="J866" s="360">
        <v>0</v>
      </c>
      <c r="K866" s="360">
        <v>1</v>
      </c>
      <c r="L866" s="360">
        <v>0</v>
      </c>
      <c r="M866" s="360">
        <v>0</v>
      </c>
      <c r="N866" s="360">
        <v>0</v>
      </c>
    </row>
    <row r="867" spans="2:14" x14ac:dyDescent="0.25">
      <c r="B867" s="371" t="s">
        <v>218</v>
      </c>
      <c r="C867" s="371" t="s">
        <v>2192</v>
      </c>
      <c r="D867" s="371" t="s">
        <v>41</v>
      </c>
      <c r="E867" s="371" t="s">
        <v>3238</v>
      </c>
      <c r="F867" s="360">
        <v>1</v>
      </c>
      <c r="G867" s="360">
        <v>1</v>
      </c>
      <c r="H867" s="360">
        <v>0</v>
      </c>
      <c r="I867" s="360">
        <v>0</v>
      </c>
      <c r="J867" s="360">
        <v>0</v>
      </c>
      <c r="K867" s="360">
        <v>0</v>
      </c>
      <c r="L867" s="360">
        <v>0</v>
      </c>
      <c r="M867" s="360">
        <v>0</v>
      </c>
      <c r="N867" s="360">
        <v>0</v>
      </c>
    </row>
    <row r="868" spans="2:14" x14ac:dyDescent="0.25">
      <c r="B868" s="371" t="s">
        <v>218</v>
      </c>
      <c r="C868" s="371" t="s">
        <v>2192</v>
      </c>
      <c r="D868" s="371" t="s">
        <v>415</v>
      </c>
      <c r="E868" s="371" t="s">
        <v>1913</v>
      </c>
      <c r="F868" s="360">
        <v>6</v>
      </c>
      <c r="G868" s="360">
        <v>3</v>
      </c>
      <c r="H868" s="360">
        <v>0</v>
      </c>
      <c r="I868" s="360">
        <v>0</v>
      </c>
      <c r="J868" s="360">
        <v>0</v>
      </c>
      <c r="K868" s="360">
        <v>3</v>
      </c>
      <c r="L868" s="360">
        <v>0</v>
      </c>
      <c r="M868" s="360">
        <v>0</v>
      </c>
      <c r="N868" s="360">
        <v>0</v>
      </c>
    </row>
    <row r="869" spans="2:14" x14ac:dyDescent="0.25">
      <c r="B869" s="371" t="s">
        <v>218</v>
      </c>
      <c r="C869" s="371" t="s">
        <v>2192</v>
      </c>
      <c r="D869" s="371" t="s">
        <v>415</v>
      </c>
      <c r="E869" s="371" t="s">
        <v>884</v>
      </c>
      <c r="F869" s="360">
        <v>2</v>
      </c>
      <c r="G869" s="360">
        <v>2</v>
      </c>
      <c r="H869" s="360">
        <v>0</v>
      </c>
      <c r="I869" s="360">
        <v>0</v>
      </c>
      <c r="J869" s="360">
        <v>0</v>
      </c>
      <c r="K869" s="360">
        <v>0</v>
      </c>
      <c r="L869" s="360">
        <v>0</v>
      </c>
      <c r="M869" s="360">
        <v>0</v>
      </c>
      <c r="N869" s="360">
        <v>0</v>
      </c>
    </row>
    <row r="870" spans="2:14" x14ac:dyDescent="0.25">
      <c r="B870" s="371" t="s">
        <v>218</v>
      </c>
      <c r="C870" s="371" t="s">
        <v>2192</v>
      </c>
      <c r="D870" s="371" t="s">
        <v>415</v>
      </c>
      <c r="E870" s="371" t="s">
        <v>885</v>
      </c>
      <c r="F870" s="360">
        <v>7</v>
      </c>
      <c r="G870" s="360">
        <v>0</v>
      </c>
      <c r="H870" s="360">
        <v>0</v>
      </c>
      <c r="I870" s="360">
        <v>0</v>
      </c>
      <c r="J870" s="360">
        <v>0</v>
      </c>
      <c r="K870" s="360">
        <v>3</v>
      </c>
      <c r="L870" s="360">
        <v>0</v>
      </c>
      <c r="M870" s="360">
        <v>4</v>
      </c>
      <c r="N870" s="360">
        <v>0</v>
      </c>
    </row>
    <row r="871" spans="2:14" x14ac:dyDescent="0.25">
      <c r="B871" s="371" t="s">
        <v>218</v>
      </c>
      <c r="C871" s="371" t="s">
        <v>2192</v>
      </c>
      <c r="D871" s="371" t="s">
        <v>415</v>
      </c>
      <c r="E871" s="371" t="s">
        <v>886</v>
      </c>
      <c r="F871" s="360">
        <v>5</v>
      </c>
      <c r="G871" s="360">
        <v>2</v>
      </c>
      <c r="H871" s="360">
        <v>1</v>
      </c>
      <c r="I871" s="360">
        <v>0</v>
      </c>
      <c r="J871" s="360">
        <v>0</v>
      </c>
      <c r="K871" s="360">
        <v>2</v>
      </c>
      <c r="L871" s="360">
        <v>0</v>
      </c>
      <c r="M871" s="360">
        <v>0</v>
      </c>
      <c r="N871" s="360">
        <v>0</v>
      </c>
    </row>
    <row r="872" spans="2:14" x14ac:dyDescent="0.25">
      <c r="B872" s="371" t="s">
        <v>218</v>
      </c>
      <c r="C872" s="371" t="s">
        <v>2192</v>
      </c>
      <c r="D872" s="371" t="s">
        <v>412</v>
      </c>
      <c r="E872" s="371" t="s">
        <v>2731</v>
      </c>
      <c r="F872" s="360">
        <v>1</v>
      </c>
      <c r="G872" s="360">
        <v>1</v>
      </c>
      <c r="H872" s="360">
        <v>0</v>
      </c>
      <c r="I872" s="360">
        <v>0</v>
      </c>
      <c r="J872" s="360">
        <v>0</v>
      </c>
      <c r="K872" s="360">
        <v>0</v>
      </c>
      <c r="L872" s="360">
        <v>0</v>
      </c>
      <c r="M872" s="360">
        <v>0</v>
      </c>
      <c r="N872" s="360">
        <v>0</v>
      </c>
    </row>
    <row r="873" spans="2:14" x14ac:dyDescent="0.25">
      <c r="B873" s="371" t="s">
        <v>218</v>
      </c>
      <c r="C873" s="371" t="s">
        <v>2192</v>
      </c>
      <c r="D873" s="371" t="s">
        <v>412</v>
      </c>
      <c r="E873" s="371" t="s">
        <v>812</v>
      </c>
      <c r="F873" s="360">
        <v>29</v>
      </c>
      <c r="G873" s="360">
        <v>19</v>
      </c>
      <c r="H873" s="360">
        <v>0</v>
      </c>
      <c r="I873" s="360">
        <v>4</v>
      </c>
      <c r="J873" s="360">
        <v>0</v>
      </c>
      <c r="K873" s="360">
        <v>3</v>
      </c>
      <c r="L873" s="360">
        <v>0</v>
      </c>
      <c r="M873" s="360">
        <v>0</v>
      </c>
      <c r="N873" s="360">
        <v>3</v>
      </c>
    </row>
    <row r="874" spans="2:14" x14ac:dyDescent="0.25">
      <c r="B874" s="371" t="s">
        <v>218</v>
      </c>
      <c r="C874" s="371" t="s">
        <v>2192</v>
      </c>
      <c r="D874" s="371" t="s">
        <v>2188</v>
      </c>
      <c r="E874" s="371" t="s">
        <v>2847</v>
      </c>
      <c r="F874" s="360">
        <v>2</v>
      </c>
      <c r="G874" s="360">
        <v>2</v>
      </c>
      <c r="H874" s="360">
        <v>0</v>
      </c>
      <c r="I874" s="360">
        <v>0</v>
      </c>
      <c r="J874" s="360">
        <v>0</v>
      </c>
      <c r="K874" s="360">
        <v>0</v>
      </c>
      <c r="L874" s="360">
        <v>0</v>
      </c>
      <c r="M874" s="360">
        <v>0</v>
      </c>
      <c r="N874" s="360">
        <v>0</v>
      </c>
    </row>
    <row r="875" spans="2:14" x14ac:dyDescent="0.25">
      <c r="B875" s="371" t="s">
        <v>218</v>
      </c>
      <c r="C875" s="371" t="s">
        <v>2192</v>
      </c>
      <c r="D875" s="371" t="s">
        <v>2188</v>
      </c>
      <c r="E875" s="371" t="s">
        <v>859</v>
      </c>
      <c r="F875" s="360">
        <v>4</v>
      </c>
      <c r="G875" s="360">
        <v>3</v>
      </c>
      <c r="H875" s="360">
        <v>0</v>
      </c>
      <c r="I875" s="360">
        <v>1</v>
      </c>
      <c r="J875" s="360">
        <v>0</v>
      </c>
      <c r="K875" s="360">
        <v>0</v>
      </c>
      <c r="L875" s="360">
        <v>0</v>
      </c>
      <c r="M875" s="360">
        <v>0</v>
      </c>
      <c r="N875" s="360">
        <v>0</v>
      </c>
    </row>
    <row r="876" spans="2:14" x14ac:dyDescent="0.25">
      <c r="B876" s="371" t="s">
        <v>218</v>
      </c>
      <c r="C876" s="371" t="s">
        <v>2192</v>
      </c>
      <c r="D876" s="371" t="s">
        <v>2188</v>
      </c>
      <c r="E876" s="371" t="s">
        <v>2310</v>
      </c>
      <c r="F876" s="360">
        <v>1</v>
      </c>
      <c r="G876" s="360">
        <v>0</v>
      </c>
      <c r="H876" s="360">
        <v>0</v>
      </c>
      <c r="I876" s="360">
        <v>1</v>
      </c>
      <c r="J876" s="360">
        <v>0</v>
      </c>
      <c r="K876" s="360">
        <v>0</v>
      </c>
      <c r="L876" s="360">
        <v>0</v>
      </c>
      <c r="M876" s="360">
        <v>0</v>
      </c>
      <c r="N876" s="360">
        <v>0</v>
      </c>
    </row>
    <row r="877" spans="2:14" x14ac:dyDescent="0.25">
      <c r="B877" s="371" t="s">
        <v>218</v>
      </c>
      <c r="C877" s="371" t="s">
        <v>2192</v>
      </c>
      <c r="D877" s="371" t="s">
        <v>57</v>
      </c>
      <c r="E877" s="371" t="s">
        <v>868</v>
      </c>
      <c r="F877" s="360">
        <v>16</v>
      </c>
      <c r="G877" s="360">
        <v>10</v>
      </c>
      <c r="H877" s="360">
        <v>0</v>
      </c>
      <c r="I877" s="360">
        <v>3</v>
      </c>
      <c r="J877" s="360">
        <v>0</v>
      </c>
      <c r="K877" s="360">
        <v>2</v>
      </c>
      <c r="L877" s="360">
        <v>0</v>
      </c>
      <c r="M877" s="360">
        <v>0</v>
      </c>
      <c r="N877" s="360">
        <v>1</v>
      </c>
    </row>
    <row r="878" spans="2:14" x14ac:dyDescent="0.25">
      <c r="B878" s="371" t="s">
        <v>218</v>
      </c>
      <c r="C878" s="371" t="s">
        <v>2192</v>
      </c>
      <c r="D878" s="371" t="s">
        <v>57</v>
      </c>
      <c r="E878" s="371" t="s">
        <v>869</v>
      </c>
      <c r="F878" s="360">
        <v>34</v>
      </c>
      <c r="G878" s="360">
        <v>21</v>
      </c>
      <c r="H878" s="360">
        <v>0</v>
      </c>
      <c r="I878" s="360">
        <v>10</v>
      </c>
      <c r="J878" s="360">
        <v>0</v>
      </c>
      <c r="K878" s="360">
        <v>2</v>
      </c>
      <c r="L878" s="360">
        <v>0</v>
      </c>
      <c r="M878" s="360">
        <v>0</v>
      </c>
      <c r="N878" s="360">
        <v>1</v>
      </c>
    </row>
    <row r="879" spans="2:14" x14ac:dyDescent="0.25">
      <c r="B879" s="371" t="s">
        <v>218</v>
      </c>
      <c r="C879" s="371" t="s">
        <v>2192</v>
      </c>
      <c r="D879" s="371" t="s">
        <v>57</v>
      </c>
      <c r="E879" s="371" t="s">
        <v>870</v>
      </c>
      <c r="F879" s="360">
        <v>40</v>
      </c>
      <c r="G879" s="360">
        <v>28</v>
      </c>
      <c r="H879" s="360">
        <v>0</v>
      </c>
      <c r="I879" s="360">
        <v>4</v>
      </c>
      <c r="J879" s="360">
        <v>0</v>
      </c>
      <c r="K879" s="360">
        <v>4</v>
      </c>
      <c r="L879" s="360">
        <v>0</v>
      </c>
      <c r="M879" s="360">
        <v>0</v>
      </c>
      <c r="N879" s="360">
        <v>4</v>
      </c>
    </row>
    <row r="880" spans="2:14" x14ac:dyDescent="0.25">
      <c r="B880" s="371" t="s">
        <v>218</v>
      </c>
      <c r="C880" s="371" t="s">
        <v>2192</v>
      </c>
      <c r="D880" s="371" t="s">
        <v>57</v>
      </c>
      <c r="E880" s="371" t="s">
        <v>871</v>
      </c>
      <c r="F880" s="360">
        <v>60</v>
      </c>
      <c r="G880" s="360">
        <v>42</v>
      </c>
      <c r="H880" s="360">
        <v>0</v>
      </c>
      <c r="I880" s="360">
        <v>2</v>
      </c>
      <c r="J880" s="360">
        <v>0</v>
      </c>
      <c r="K880" s="360">
        <v>14</v>
      </c>
      <c r="L880" s="360">
        <v>0</v>
      </c>
      <c r="M880" s="360">
        <v>0</v>
      </c>
      <c r="N880" s="360">
        <v>2</v>
      </c>
    </row>
    <row r="881" spans="2:14" x14ac:dyDescent="0.25">
      <c r="B881" s="371" t="s">
        <v>218</v>
      </c>
      <c r="C881" s="371" t="s">
        <v>2192</v>
      </c>
      <c r="D881" s="371" t="s">
        <v>57</v>
      </c>
      <c r="E881" s="371" t="s">
        <v>872</v>
      </c>
      <c r="F881" s="360">
        <v>2449</v>
      </c>
      <c r="G881" s="360">
        <v>1506</v>
      </c>
      <c r="H881" s="360">
        <v>51</v>
      </c>
      <c r="I881" s="360">
        <v>348</v>
      </c>
      <c r="J881" s="360">
        <v>1</v>
      </c>
      <c r="K881" s="360">
        <v>452</v>
      </c>
      <c r="L881" s="360">
        <v>4</v>
      </c>
      <c r="M881" s="360">
        <v>9</v>
      </c>
      <c r="N881" s="360">
        <v>78</v>
      </c>
    </row>
    <row r="882" spans="2:14" x14ac:dyDescent="0.25">
      <c r="B882" s="371" t="s">
        <v>218</v>
      </c>
      <c r="C882" s="371" t="s">
        <v>2192</v>
      </c>
      <c r="D882" s="371" t="s">
        <v>57</v>
      </c>
      <c r="E882" s="371" t="s">
        <v>873</v>
      </c>
      <c r="F882" s="360">
        <v>14</v>
      </c>
      <c r="G882" s="360">
        <v>7</v>
      </c>
      <c r="H882" s="360">
        <v>0</v>
      </c>
      <c r="I882" s="360">
        <v>5</v>
      </c>
      <c r="J882" s="360">
        <v>0</v>
      </c>
      <c r="K882" s="360">
        <v>2</v>
      </c>
      <c r="L882" s="360">
        <v>0</v>
      </c>
      <c r="M882" s="360">
        <v>0</v>
      </c>
      <c r="N882" s="360">
        <v>0</v>
      </c>
    </row>
    <row r="883" spans="2:14" x14ac:dyDescent="0.25">
      <c r="B883" s="371" t="s">
        <v>218</v>
      </c>
      <c r="C883" s="371" t="s">
        <v>2192</v>
      </c>
      <c r="D883" s="371" t="s">
        <v>57</v>
      </c>
      <c r="E883" s="371" t="s">
        <v>874</v>
      </c>
      <c r="F883" s="360">
        <v>27</v>
      </c>
      <c r="G883" s="360">
        <v>20</v>
      </c>
      <c r="H883" s="360">
        <v>0</v>
      </c>
      <c r="I883" s="360">
        <v>3</v>
      </c>
      <c r="J883" s="360">
        <v>0</v>
      </c>
      <c r="K883" s="360">
        <v>3</v>
      </c>
      <c r="L883" s="360">
        <v>0</v>
      </c>
      <c r="M883" s="360">
        <v>0</v>
      </c>
      <c r="N883" s="360">
        <v>1</v>
      </c>
    </row>
    <row r="884" spans="2:14" x14ac:dyDescent="0.25">
      <c r="B884" s="371" t="s">
        <v>218</v>
      </c>
      <c r="C884" s="371" t="s">
        <v>2192</v>
      </c>
      <c r="D884" s="371" t="s">
        <v>57</v>
      </c>
      <c r="E884" s="371" t="s">
        <v>875</v>
      </c>
      <c r="F884" s="360">
        <v>29</v>
      </c>
      <c r="G884" s="360">
        <v>24</v>
      </c>
      <c r="H884" s="360">
        <v>0</v>
      </c>
      <c r="I884" s="360">
        <v>3</v>
      </c>
      <c r="J884" s="360">
        <v>0</v>
      </c>
      <c r="K884" s="360">
        <v>2</v>
      </c>
      <c r="L884" s="360">
        <v>0</v>
      </c>
      <c r="M884" s="360">
        <v>0</v>
      </c>
      <c r="N884" s="360">
        <v>0</v>
      </c>
    </row>
    <row r="885" spans="2:14" x14ac:dyDescent="0.25">
      <c r="B885" s="371" t="s">
        <v>218</v>
      </c>
      <c r="C885" s="371" t="s">
        <v>2192</v>
      </c>
      <c r="D885" s="371" t="s">
        <v>2937</v>
      </c>
      <c r="E885" s="371" t="s">
        <v>3239</v>
      </c>
      <c r="F885" s="360">
        <v>1</v>
      </c>
      <c r="G885" s="360">
        <v>1</v>
      </c>
      <c r="H885" s="360">
        <v>0</v>
      </c>
      <c r="I885" s="360">
        <v>0</v>
      </c>
      <c r="J885" s="360">
        <v>0</v>
      </c>
      <c r="K885" s="360">
        <v>0</v>
      </c>
      <c r="L885" s="360">
        <v>0</v>
      </c>
      <c r="M885" s="360">
        <v>0</v>
      </c>
      <c r="N885" s="360">
        <v>0</v>
      </c>
    </row>
    <row r="886" spans="2:14" x14ac:dyDescent="0.25">
      <c r="B886" s="371" t="s">
        <v>218</v>
      </c>
      <c r="C886" s="371" t="s">
        <v>2192</v>
      </c>
      <c r="D886" s="371" t="s">
        <v>414</v>
      </c>
      <c r="E886" s="371" t="s">
        <v>2938</v>
      </c>
      <c r="F886" s="360">
        <v>4</v>
      </c>
      <c r="G886" s="360">
        <v>0</v>
      </c>
      <c r="H886" s="360">
        <v>0</v>
      </c>
      <c r="I886" s="360">
        <v>1</v>
      </c>
      <c r="J886" s="360">
        <v>0</v>
      </c>
      <c r="K886" s="360">
        <v>0</v>
      </c>
      <c r="L886" s="360">
        <v>0</v>
      </c>
      <c r="M886" s="360">
        <v>3</v>
      </c>
      <c r="N886" s="360">
        <v>0</v>
      </c>
    </row>
    <row r="887" spans="2:14" x14ac:dyDescent="0.25">
      <c r="B887" s="371" t="s">
        <v>218</v>
      </c>
      <c r="C887" s="371" t="s">
        <v>2192</v>
      </c>
      <c r="D887" s="371" t="s">
        <v>2940</v>
      </c>
      <c r="E887" s="371" t="s">
        <v>3165</v>
      </c>
      <c r="F887" s="360">
        <v>1</v>
      </c>
      <c r="G887" s="360">
        <v>0</v>
      </c>
      <c r="H887" s="360">
        <v>0</v>
      </c>
      <c r="I887" s="360">
        <v>0</v>
      </c>
      <c r="J887" s="360">
        <v>0</v>
      </c>
      <c r="K887" s="360">
        <v>1</v>
      </c>
      <c r="L887" s="360">
        <v>0</v>
      </c>
      <c r="M887" s="360">
        <v>0</v>
      </c>
      <c r="N887" s="360">
        <v>0</v>
      </c>
    </row>
    <row r="888" spans="2:14" x14ac:dyDescent="0.25">
      <c r="B888" s="371" t="s">
        <v>218</v>
      </c>
      <c r="C888" s="371" t="s">
        <v>2192</v>
      </c>
      <c r="D888" s="371" t="s">
        <v>2595</v>
      </c>
      <c r="E888" s="371" t="s">
        <v>860</v>
      </c>
      <c r="F888" s="360">
        <v>2</v>
      </c>
      <c r="G888" s="360">
        <v>1</v>
      </c>
      <c r="H888" s="360">
        <v>0</v>
      </c>
      <c r="I888" s="360">
        <v>0</v>
      </c>
      <c r="J888" s="360">
        <v>0</v>
      </c>
      <c r="K888" s="360">
        <v>1</v>
      </c>
      <c r="L888" s="360">
        <v>0</v>
      </c>
      <c r="M888" s="360">
        <v>0</v>
      </c>
      <c r="N888" s="360">
        <v>0</v>
      </c>
    </row>
    <row r="889" spans="2:14" x14ac:dyDescent="0.25">
      <c r="B889" s="371" t="s">
        <v>218</v>
      </c>
      <c r="C889" s="371" t="s">
        <v>2192</v>
      </c>
      <c r="D889" s="371" t="s">
        <v>2595</v>
      </c>
      <c r="E889" s="371" t="s">
        <v>861</v>
      </c>
      <c r="F889" s="360">
        <v>9</v>
      </c>
      <c r="G889" s="360">
        <v>2</v>
      </c>
      <c r="H889" s="360">
        <v>0</v>
      </c>
      <c r="I889" s="360">
        <v>0</v>
      </c>
      <c r="J889" s="360">
        <v>0</v>
      </c>
      <c r="K889" s="360">
        <v>7</v>
      </c>
      <c r="L889" s="360">
        <v>0</v>
      </c>
      <c r="M889" s="360">
        <v>0</v>
      </c>
      <c r="N889" s="360">
        <v>0</v>
      </c>
    </row>
    <row r="890" spans="2:14" x14ac:dyDescent="0.25">
      <c r="B890" s="371" t="s">
        <v>218</v>
      </c>
      <c r="C890" s="371" t="s">
        <v>2192</v>
      </c>
      <c r="D890" s="371" t="s">
        <v>2595</v>
      </c>
      <c r="E890" s="371" t="s">
        <v>885</v>
      </c>
      <c r="F890" s="360">
        <v>4</v>
      </c>
      <c r="G890" s="360">
        <v>0</v>
      </c>
      <c r="H890" s="360">
        <v>0</v>
      </c>
      <c r="I890" s="360">
        <v>0</v>
      </c>
      <c r="J890" s="360">
        <v>0</v>
      </c>
      <c r="K890" s="360">
        <v>4</v>
      </c>
      <c r="L890" s="360">
        <v>0</v>
      </c>
      <c r="M890" s="360">
        <v>0</v>
      </c>
      <c r="N890" s="360">
        <v>0</v>
      </c>
    </row>
    <row r="891" spans="2:14" x14ac:dyDescent="0.25">
      <c r="B891" s="371" t="s">
        <v>218</v>
      </c>
      <c r="C891" s="371" t="s">
        <v>2192</v>
      </c>
      <c r="D891" s="371" t="s">
        <v>2595</v>
      </c>
      <c r="E891" s="371" t="s">
        <v>862</v>
      </c>
      <c r="F891" s="360">
        <v>1</v>
      </c>
      <c r="G891" s="360">
        <v>1</v>
      </c>
      <c r="H891" s="360">
        <v>0</v>
      </c>
      <c r="I891" s="360">
        <v>0</v>
      </c>
      <c r="J891" s="360">
        <v>0</v>
      </c>
      <c r="K891" s="360">
        <v>0</v>
      </c>
      <c r="L891" s="360">
        <v>0</v>
      </c>
      <c r="M891" s="360">
        <v>0</v>
      </c>
      <c r="N891" s="360">
        <v>0</v>
      </c>
    </row>
    <row r="892" spans="2:14" x14ac:dyDescent="0.25">
      <c r="B892" s="371" t="s">
        <v>218</v>
      </c>
      <c r="C892" s="371" t="s">
        <v>2192</v>
      </c>
      <c r="D892" s="371" t="s">
        <v>416</v>
      </c>
      <c r="E892" s="371" t="s">
        <v>3240</v>
      </c>
      <c r="F892" s="360">
        <v>1</v>
      </c>
      <c r="G892" s="360">
        <v>0</v>
      </c>
      <c r="H892" s="360">
        <v>0</v>
      </c>
      <c r="I892" s="360">
        <v>0</v>
      </c>
      <c r="J892" s="360">
        <v>0</v>
      </c>
      <c r="K892" s="360">
        <v>1</v>
      </c>
      <c r="L892" s="360">
        <v>0</v>
      </c>
      <c r="M892" s="360">
        <v>0</v>
      </c>
      <c r="N892" s="360">
        <v>0</v>
      </c>
    </row>
    <row r="893" spans="2:14" x14ac:dyDescent="0.25">
      <c r="B893" s="371" t="s">
        <v>218</v>
      </c>
      <c r="C893" s="371" t="s">
        <v>2192</v>
      </c>
      <c r="D893" s="371" t="s">
        <v>416</v>
      </c>
      <c r="E893" s="371" t="s">
        <v>2675</v>
      </c>
      <c r="F893" s="360">
        <v>1</v>
      </c>
      <c r="G893" s="360">
        <v>0</v>
      </c>
      <c r="H893" s="360">
        <v>1</v>
      </c>
      <c r="I893" s="360">
        <v>0</v>
      </c>
      <c r="J893" s="360">
        <v>0</v>
      </c>
      <c r="K893" s="360">
        <v>0</v>
      </c>
      <c r="L893" s="360">
        <v>0</v>
      </c>
      <c r="M893" s="360">
        <v>0</v>
      </c>
      <c r="N893" s="360">
        <v>0</v>
      </c>
    </row>
    <row r="894" spans="2:14" x14ac:dyDescent="0.25">
      <c r="B894" s="371" t="s">
        <v>218</v>
      </c>
      <c r="C894" s="371" t="s">
        <v>2192</v>
      </c>
      <c r="D894" s="371" t="s">
        <v>204</v>
      </c>
      <c r="E894" s="371" t="s">
        <v>3770</v>
      </c>
      <c r="F894" s="360">
        <v>1</v>
      </c>
      <c r="G894" s="360">
        <v>1</v>
      </c>
      <c r="H894" s="360">
        <v>0</v>
      </c>
      <c r="I894" s="360">
        <v>0</v>
      </c>
      <c r="J894" s="360">
        <v>0</v>
      </c>
      <c r="K894" s="360">
        <v>0</v>
      </c>
      <c r="L894" s="360">
        <v>0</v>
      </c>
      <c r="M894" s="360">
        <v>0</v>
      </c>
      <c r="N894" s="360">
        <v>0</v>
      </c>
    </row>
    <row r="895" spans="2:14" x14ac:dyDescent="0.25">
      <c r="B895" s="371" t="s">
        <v>218</v>
      </c>
      <c r="C895" s="371" t="s">
        <v>2192</v>
      </c>
      <c r="D895" s="371" t="s">
        <v>204</v>
      </c>
      <c r="E895" s="371" t="s">
        <v>2732</v>
      </c>
      <c r="F895" s="360">
        <v>1</v>
      </c>
      <c r="G895" s="360">
        <v>1</v>
      </c>
      <c r="H895" s="360">
        <v>0</v>
      </c>
      <c r="I895" s="360">
        <v>0</v>
      </c>
      <c r="J895" s="360">
        <v>0</v>
      </c>
      <c r="K895" s="360">
        <v>0</v>
      </c>
      <c r="L895" s="360">
        <v>0</v>
      </c>
      <c r="M895" s="360">
        <v>0</v>
      </c>
      <c r="N895" s="360">
        <v>0</v>
      </c>
    </row>
    <row r="896" spans="2:14" x14ac:dyDescent="0.25">
      <c r="B896" s="371" t="s">
        <v>218</v>
      </c>
      <c r="C896" s="371" t="s">
        <v>2192</v>
      </c>
      <c r="D896" s="371" t="s">
        <v>204</v>
      </c>
      <c r="E896" s="371" t="s">
        <v>3771</v>
      </c>
      <c r="F896" s="360">
        <v>1</v>
      </c>
      <c r="G896" s="360">
        <v>1</v>
      </c>
      <c r="H896" s="360">
        <v>0</v>
      </c>
      <c r="I896" s="360">
        <v>0</v>
      </c>
      <c r="J896" s="360">
        <v>0</v>
      </c>
      <c r="K896" s="360">
        <v>0</v>
      </c>
      <c r="L896" s="360">
        <v>0</v>
      </c>
      <c r="M896" s="360">
        <v>0</v>
      </c>
      <c r="N896" s="360">
        <v>0</v>
      </c>
    </row>
    <row r="897" spans="2:14" x14ac:dyDescent="0.25">
      <c r="B897" s="371" t="s">
        <v>218</v>
      </c>
      <c r="C897" s="371" t="s">
        <v>2192</v>
      </c>
      <c r="D897" s="371" t="s">
        <v>204</v>
      </c>
      <c r="E897" s="371" t="s">
        <v>3772</v>
      </c>
      <c r="F897" s="360">
        <v>3</v>
      </c>
      <c r="G897" s="360">
        <v>1</v>
      </c>
      <c r="H897" s="360">
        <v>0</v>
      </c>
      <c r="I897" s="360">
        <v>0</v>
      </c>
      <c r="J897" s="360">
        <v>0</v>
      </c>
      <c r="K897" s="360">
        <v>2</v>
      </c>
      <c r="L897" s="360">
        <v>0</v>
      </c>
      <c r="M897" s="360">
        <v>0</v>
      </c>
      <c r="N897" s="360">
        <v>0</v>
      </c>
    </row>
    <row r="898" spans="2:14" x14ac:dyDescent="0.25">
      <c r="B898" s="371" t="s">
        <v>218</v>
      </c>
      <c r="C898" s="371" t="s">
        <v>2192</v>
      </c>
      <c r="D898" s="371" t="s">
        <v>204</v>
      </c>
      <c r="E898" s="371" t="s">
        <v>888</v>
      </c>
      <c r="F898" s="360">
        <v>1</v>
      </c>
      <c r="G898" s="360">
        <v>0</v>
      </c>
      <c r="H898" s="360">
        <v>0</v>
      </c>
      <c r="I898" s="360">
        <v>0</v>
      </c>
      <c r="J898" s="360">
        <v>0</v>
      </c>
      <c r="K898" s="360">
        <v>0</v>
      </c>
      <c r="L898" s="360">
        <v>0</v>
      </c>
      <c r="M898" s="360">
        <v>0</v>
      </c>
      <c r="N898" s="360">
        <v>1</v>
      </c>
    </row>
    <row r="899" spans="2:14" x14ac:dyDescent="0.25">
      <c r="B899" s="371" t="s">
        <v>218</v>
      </c>
      <c r="C899" s="371" t="s">
        <v>2192</v>
      </c>
      <c r="D899" s="371" t="s">
        <v>204</v>
      </c>
      <c r="E899" s="371" t="s">
        <v>2941</v>
      </c>
      <c r="F899" s="360">
        <v>2</v>
      </c>
      <c r="G899" s="360">
        <v>2</v>
      </c>
      <c r="H899" s="360">
        <v>0</v>
      </c>
      <c r="I899" s="360">
        <v>0</v>
      </c>
      <c r="J899" s="360">
        <v>0</v>
      </c>
      <c r="K899" s="360">
        <v>0</v>
      </c>
      <c r="L899" s="360">
        <v>0</v>
      </c>
      <c r="M899" s="360">
        <v>0</v>
      </c>
      <c r="N899" s="360">
        <v>0</v>
      </c>
    </row>
    <row r="900" spans="2:14" x14ac:dyDescent="0.25">
      <c r="B900" s="371" t="s">
        <v>218</v>
      </c>
      <c r="C900" s="371" t="s">
        <v>2192</v>
      </c>
      <c r="D900" s="371" t="s">
        <v>204</v>
      </c>
      <c r="E900" s="371" t="s">
        <v>889</v>
      </c>
      <c r="F900" s="360">
        <v>5</v>
      </c>
      <c r="G900" s="360">
        <v>3</v>
      </c>
      <c r="H900" s="360">
        <v>0</v>
      </c>
      <c r="I900" s="360">
        <v>0</v>
      </c>
      <c r="J900" s="360">
        <v>0</v>
      </c>
      <c r="K900" s="360">
        <v>0</v>
      </c>
      <c r="L900" s="360">
        <v>0</v>
      </c>
      <c r="M900" s="360">
        <v>0</v>
      </c>
      <c r="N900" s="360">
        <v>2</v>
      </c>
    </row>
    <row r="901" spans="2:14" x14ac:dyDescent="0.25">
      <c r="B901" s="371" t="s">
        <v>218</v>
      </c>
      <c r="C901" s="371" t="s">
        <v>2192</v>
      </c>
      <c r="D901" s="371" t="s">
        <v>204</v>
      </c>
      <c r="E901" s="371" t="s">
        <v>890</v>
      </c>
      <c r="F901" s="360">
        <v>2</v>
      </c>
      <c r="G901" s="360">
        <v>1</v>
      </c>
      <c r="H901" s="360">
        <v>1</v>
      </c>
      <c r="I901" s="360">
        <v>0</v>
      </c>
      <c r="J901" s="360">
        <v>0</v>
      </c>
      <c r="K901" s="360">
        <v>0</v>
      </c>
      <c r="L901" s="360">
        <v>0</v>
      </c>
      <c r="M901" s="360">
        <v>0</v>
      </c>
      <c r="N901" s="360">
        <v>0</v>
      </c>
    </row>
    <row r="902" spans="2:14" x14ac:dyDescent="0.25">
      <c r="B902" s="371" t="s">
        <v>218</v>
      </c>
      <c r="C902" s="371" t="s">
        <v>2192</v>
      </c>
      <c r="D902" s="371" t="s">
        <v>204</v>
      </c>
      <c r="E902" s="371" t="s">
        <v>891</v>
      </c>
      <c r="F902" s="360">
        <v>25</v>
      </c>
      <c r="G902" s="360">
        <v>21</v>
      </c>
      <c r="H902" s="360">
        <v>0</v>
      </c>
      <c r="I902" s="360">
        <v>1</v>
      </c>
      <c r="J902" s="360">
        <v>0</v>
      </c>
      <c r="K902" s="360">
        <v>3</v>
      </c>
      <c r="L902" s="360">
        <v>0</v>
      </c>
      <c r="M902" s="360">
        <v>0</v>
      </c>
      <c r="N902" s="360">
        <v>0</v>
      </c>
    </row>
    <row r="903" spans="2:14" x14ac:dyDescent="0.25">
      <c r="B903" s="371" t="s">
        <v>218</v>
      </c>
      <c r="C903" s="371" t="s">
        <v>2192</v>
      </c>
      <c r="D903" s="371" t="s">
        <v>204</v>
      </c>
      <c r="E903" s="371" t="s">
        <v>892</v>
      </c>
      <c r="F903" s="360">
        <v>6</v>
      </c>
      <c r="G903" s="360">
        <v>5</v>
      </c>
      <c r="H903" s="360">
        <v>0</v>
      </c>
      <c r="I903" s="360">
        <v>1</v>
      </c>
      <c r="J903" s="360">
        <v>0</v>
      </c>
      <c r="K903" s="360">
        <v>0</v>
      </c>
      <c r="L903" s="360">
        <v>0</v>
      </c>
      <c r="M903" s="360">
        <v>0</v>
      </c>
      <c r="N903" s="360">
        <v>0</v>
      </c>
    </row>
    <row r="904" spans="2:14" x14ac:dyDescent="0.25">
      <c r="B904" s="371" t="s">
        <v>218</v>
      </c>
      <c r="C904" s="371" t="s">
        <v>2192</v>
      </c>
      <c r="D904" s="371" t="s">
        <v>204</v>
      </c>
      <c r="E904" s="371" t="s">
        <v>893</v>
      </c>
      <c r="F904" s="360">
        <v>59</v>
      </c>
      <c r="G904" s="360">
        <v>19</v>
      </c>
      <c r="H904" s="360">
        <v>6</v>
      </c>
      <c r="I904" s="360">
        <v>10</v>
      </c>
      <c r="J904" s="360">
        <v>0</v>
      </c>
      <c r="K904" s="360">
        <v>9</v>
      </c>
      <c r="L904" s="360">
        <v>0</v>
      </c>
      <c r="M904" s="360">
        <v>15</v>
      </c>
      <c r="N904" s="360">
        <v>0</v>
      </c>
    </row>
    <row r="905" spans="2:14" x14ac:dyDescent="0.25">
      <c r="B905" s="371" t="s">
        <v>218</v>
      </c>
      <c r="C905" s="371" t="s">
        <v>2192</v>
      </c>
      <c r="D905" s="371" t="s">
        <v>204</v>
      </c>
      <c r="E905" s="371" t="s">
        <v>2848</v>
      </c>
      <c r="F905" s="360">
        <v>3</v>
      </c>
      <c r="G905" s="360">
        <v>3</v>
      </c>
      <c r="H905" s="360">
        <v>0</v>
      </c>
      <c r="I905" s="360">
        <v>0</v>
      </c>
      <c r="J905" s="360">
        <v>0</v>
      </c>
      <c r="K905" s="360">
        <v>0</v>
      </c>
      <c r="L905" s="360">
        <v>0</v>
      </c>
      <c r="M905" s="360">
        <v>0</v>
      </c>
      <c r="N905" s="360">
        <v>0</v>
      </c>
    </row>
    <row r="906" spans="2:14" x14ac:dyDescent="0.25">
      <c r="B906" s="371" t="s">
        <v>218</v>
      </c>
      <c r="C906" s="371" t="s">
        <v>2192</v>
      </c>
      <c r="D906" s="371" t="s">
        <v>204</v>
      </c>
      <c r="E906" s="371" t="s">
        <v>872</v>
      </c>
      <c r="F906" s="360">
        <v>1</v>
      </c>
      <c r="G906" s="360">
        <v>0</v>
      </c>
      <c r="H906" s="360">
        <v>0</v>
      </c>
      <c r="I906" s="360">
        <v>1</v>
      </c>
      <c r="J906" s="360">
        <v>0</v>
      </c>
      <c r="K906" s="360">
        <v>0</v>
      </c>
      <c r="L906" s="360">
        <v>0</v>
      </c>
      <c r="M906" s="360">
        <v>0</v>
      </c>
      <c r="N906" s="360">
        <v>0</v>
      </c>
    </row>
    <row r="907" spans="2:14" x14ac:dyDescent="0.25">
      <c r="B907" s="371" t="s">
        <v>218</v>
      </c>
      <c r="C907" s="371" t="s">
        <v>2192</v>
      </c>
      <c r="D907" s="371" t="s">
        <v>204</v>
      </c>
      <c r="E907" s="371" t="s">
        <v>894</v>
      </c>
      <c r="F907" s="360">
        <v>2</v>
      </c>
      <c r="G907" s="360">
        <v>2</v>
      </c>
      <c r="H907" s="360">
        <v>0</v>
      </c>
      <c r="I907" s="360">
        <v>0</v>
      </c>
      <c r="J907" s="360">
        <v>0</v>
      </c>
      <c r="K907" s="360">
        <v>0</v>
      </c>
      <c r="L907" s="360">
        <v>0</v>
      </c>
      <c r="M907" s="360">
        <v>0</v>
      </c>
      <c r="N907" s="360">
        <v>0</v>
      </c>
    </row>
    <row r="908" spans="2:14" x14ac:dyDescent="0.25">
      <c r="B908" s="371" t="s">
        <v>218</v>
      </c>
      <c r="C908" s="371" t="s">
        <v>2192</v>
      </c>
      <c r="D908" s="371" t="s">
        <v>204</v>
      </c>
      <c r="E908" s="371" t="s">
        <v>895</v>
      </c>
      <c r="F908" s="360">
        <v>10</v>
      </c>
      <c r="G908" s="360">
        <v>2</v>
      </c>
      <c r="H908" s="360">
        <v>1</v>
      </c>
      <c r="I908" s="360">
        <v>1</v>
      </c>
      <c r="J908" s="360">
        <v>0</v>
      </c>
      <c r="K908" s="360">
        <v>1</v>
      </c>
      <c r="L908" s="360">
        <v>0</v>
      </c>
      <c r="M908" s="360">
        <v>5</v>
      </c>
      <c r="N908" s="360">
        <v>0</v>
      </c>
    </row>
    <row r="909" spans="2:14" x14ac:dyDescent="0.25">
      <c r="B909" s="371" t="s">
        <v>218</v>
      </c>
      <c r="C909" s="371" t="s">
        <v>2192</v>
      </c>
      <c r="D909" s="371" t="s">
        <v>1915</v>
      </c>
      <c r="E909" s="371" t="s">
        <v>2311</v>
      </c>
      <c r="F909" s="360">
        <v>6</v>
      </c>
      <c r="G909" s="360">
        <v>6</v>
      </c>
      <c r="H909" s="360">
        <v>0</v>
      </c>
      <c r="I909" s="360">
        <v>0</v>
      </c>
      <c r="J909" s="360">
        <v>0</v>
      </c>
      <c r="K909" s="360">
        <v>0</v>
      </c>
      <c r="L909" s="360">
        <v>0</v>
      </c>
      <c r="M909" s="360">
        <v>0</v>
      </c>
      <c r="N909" s="360">
        <v>0</v>
      </c>
    </row>
    <row r="910" spans="2:14" x14ac:dyDescent="0.25">
      <c r="B910" s="371" t="s">
        <v>218</v>
      </c>
      <c r="C910" s="371" t="s">
        <v>2192</v>
      </c>
      <c r="D910" s="371" t="s">
        <v>2190</v>
      </c>
      <c r="E910" s="371" t="s">
        <v>3647</v>
      </c>
      <c r="F910" s="360">
        <v>1</v>
      </c>
      <c r="G910" s="360">
        <v>1</v>
      </c>
      <c r="H910" s="360">
        <v>0</v>
      </c>
      <c r="I910" s="360">
        <v>0</v>
      </c>
      <c r="J910" s="360">
        <v>0</v>
      </c>
      <c r="K910" s="360">
        <v>0</v>
      </c>
      <c r="L910" s="360">
        <v>0</v>
      </c>
      <c r="M910" s="360">
        <v>0</v>
      </c>
      <c r="N910" s="360">
        <v>0</v>
      </c>
    </row>
    <row r="911" spans="2:14" x14ac:dyDescent="0.25">
      <c r="B911" s="371" t="s">
        <v>218</v>
      </c>
      <c r="C911" s="371" t="s">
        <v>2192</v>
      </c>
      <c r="D911" s="371" t="s">
        <v>2190</v>
      </c>
      <c r="E911" s="371" t="s">
        <v>3648</v>
      </c>
      <c r="F911" s="360">
        <v>1</v>
      </c>
      <c r="G911" s="360">
        <v>1</v>
      </c>
      <c r="H911" s="360">
        <v>0</v>
      </c>
      <c r="I911" s="360">
        <v>0</v>
      </c>
      <c r="J911" s="360">
        <v>0</v>
      </c>
      <c r="K911" s="360">
        <v>0</v>
      </c>
      <c r="L911" s="360">
        <v>0</v>
      </c>
      <c r="M911" s="360">
        <v>0</v>
      </c>
      <c r="N911" s="360">
        <v>0</v>
      </c>
    </row>
    <row r="912" spans="2:14" x14ac:dyDescent="0.25">
      <c r="B912" s="371" t="s">
        <v>220</v>
      </c>
      <c r="C912" s="371" t="s">
        <v>2193</v>
      </c>
      <c r="D912" s="371" t="s">
        <v>74</v>
      </c>
      <c r="E912" s="371" t="s">
        <v>1104</v>
      </c>
      <c r="F912" s="360">
        <v>13</v>
      </c>
      <c r="G912" s="360">
        <v>9</v>
      </c>
      <c r="H912" s="360">
        <v>2</v>
      </c>
      <c r="I912" s="360">
        <v>1</v>
      </c>
      <c r="J912" s="360">
        <v>0</v>
      </c>
      <c r="K912" s="360">
        <v>0</v>
      </c>
      <c r="L912" s="360">
        <v>0</v>
      </c>
      <c r="M912" s="360">
        <v>0</v>
      </c>
      <c r="N912" s="360">
        <v>1</v>
      </c>
    </row>
    <row r="913" spans="2:14" x14ac:dyDescent="0.25">
      <c r="B913" s="371" t="s">
        <v>220</v>
      </c>
      <c r="C913" s="371" t="s">
        <v>2193</v>
      </c>
      <c r="D913" s="371" t="s">
        <v>74</v>
      </c>
      <c r="E913" s="371" t="s">
        <v>1105</v>
      </c>
      <c r="F913" s="360">
        <v>10</v>
      </c>
      <c r="G913" s="360">
        <v>9</v>
      </c>
      <c r="H913" s="360">
        <v>0</v>
      </c>
      <c r="I913" s="360">
        <v>0</v>
      </c>
      <c r="J913" s="360">
        <v>0</v>
      </c>
      <c r="K913" s="360">
        <v>0</v>
      </c>
      <c r="L913" s="360">
        <v>0</v>
      </c>
      <c r="M913" s="360">
        <v>1</v>
      </c>
      <c r="N913" s="360">
        <v>0</v>
      </c>
    </row>
    <row r="914" spans="2:14" x14ac:dyDescent="0.25">
      <c r="B914" s="371" t="s">
        <v>220</v>
      </c>
      <c r="C914" s="371" t="s">
        <v>2193</v>
      </c>
      <c r="D914" s="371" t="s">
        <v>74</v>
      </c>
      <c r="E914" s="371" t="s">
        <v>1106</v>
      </c>
      <c r="F914" s="360">
        <v>10</v>
      </c>
      <c r="G914" s="360">
        <v>4</v>
      </c>
      <c r="H914" s="360">
        <v>0</v>
      </c>
      <c r="I914" s="360">
        <v>0</v>
      </c>
      <c r="J914" s="360">
        <v>0</v>
      </c>
      <c r="K914" s="360">
        <v>0</v>
      </c>
      <c r="L914" s="360">
        <v>0</v>
      </c>
      <c r="M914" s="360">
        <v>5</v>
      </c>
      <c r="N914" s="360">
        <v>1</v>
      </c>
    </row>
    <row r="915" spans="2:14" x14ac:dyDescent="0.25">
      <c r="B915" s="371" t="s">
        <v>220</v>
      </c>
      <c r="C915" s="371" t="s">
        <v>2193</v>
      </c>
      <c r="D915" s="371" t="s">
        <v>74</v>
      </c>
      <c r="E915" s="371" t="s">
        <v>2312</v>
      </c>
      <c r="F915" s="360">
        <v>69</v>
      </c>
      <c r="G915" s="360">
        <v>53</v>
      </c>
      <c r="H915" s="360">
        <v>6</v>
      </c>
      <c r="I915" s="360">
        <v>0</v>
      </c>
      <c r="J915" s="360">
        <v>0</v>
      </c>
      <c r="K915" s="360">
        <v>8</v>
      </c>
      <c r="L915" s="360">
        <v>0</v>
      </c>
      <c r="M915" s="360">
        <v>1</v>
      </c>
      <c r="N915" s="360">
        <v>1</v>
      </c>
    </row>
    <row r="916" spans="2:14" x14ac:dyDescent="0.25">
      <c r="B916" s="371" t="s">
        <v>220</v>
      </c>
      <c r="C916" s="371" t="s">
        <v>2193</v>
      </c>
      <c r="D916" s="371" t="s">
        <v>74</v>
      </c>
      <c r="E916" s="371" t="s">
        <v>1107</v>
      </c>
      <c r="F916" s="360">
        <v>66</v>
      </c>
      <c r="G916" s="360">
        <v>48</v>
      </c>
      <c r="H916" s="360">
        <v>4</v>
      </c>
      <c r="I916" s="360">
        <v>3</v>
      </c>
      <c r="J916" s="360">
        <v>1</v>
      </c>
      <c r="K916" s="360">
        <v>2</v>
      </c>
      <c r="L916" s="360">
        <v>0</v>
      </c>
      <c r="M916" s="360">
        <v>6</v>
      </c>
      <c r="N916" s="360">
        <v>2</v>
      </c>
    </row>
    <row r="917" spans="2:14" x14ac:dyDescent="0.25">
      <c r="B917" s="371" t="s">
        <v>220</v>
      </c>
      <c r="C917" s="371" t="s">
        <v>2193</v>
      </c>
      <c r="D917" s="371" t="s">
        <v>74</v>
      </c>
      <c r="E917" s="371" t="s">
        <v>2313</v>
      </c>
      <c r="F917" s="360">
        <v>18</v>
      </c>
      <c r="G917" s="360">
        <v>10</v>
      </c>
      <c r="H917" s="360">
        <v>1</v>
      </c>
      <c r="I917" s="360">
        <v>3</v>
      </c>
      <c r="J917" s="360">
        <v>0</v>
      </c>
      <c r="K917" s="360">
        <v>0</v>
      </c>
      <c r="L917" s="360">
        <v>0</v>
      </c>
      <c r="M917" s="360">
        <v>4</v>
      </c>
      <c r="N917" s="360">
        <v>0</v>
      </c>
    </row>
    <row r="918" spans="2:14" x14ac:dyDescent="0.25">
      <c r="B918" s="371" t="s">
        <v>220</v>
      </c>
      <c r="C918" s="371" t="s">
        <v>2193</v>
      </c>
      <c r="D918" s="371" t="s">
        <v>419</v>
      </c>
      <c r="E918" s="371" t="s">
        <v>1109</v>
      </c>
      <c r="F918" s="360">
        <v>13</v>
      </c>
      <c r="G918" s="360">
        <v>9</v>
      </c>
      <c r="H918" s="360">
        <v>0</v>
      </c>
      <c r="I918" s="360">
        <v>1</v>
      </c>
      <c r="J918" s="360">
        <v>0</v>
      </c>
      <c r="K918" s="360">
        <v>3</v>
      </c>
      <c r="L918" s="360">
        <v>0</v>
      </c>
      <c r="M918" s="360">
        <v>0</v>
      </c>
      <c r="N918" s="360">
        <v>0</v>
      </c>
    </row>
    <row r="919" spans="2:14" x14ac:dyDescent="0.25">
      <c r="B919" s="371" t="s">
        <v>220</v>
      </c>
      <c r="C919" s="371" t="s">
        <v>2193</v>
      </c>
      <c r="D919" s="371" t="s">
        <v>419</v>
      </c>
      <c r="E919" s="371" t="s">
        <v>1928</v>
      </c>
      <c r="F919" s="360">
        <v>7</v>
      </c>
      <c r="G919" s="360">
        <v>1</v>
      </c>
      <c r="H919" s="360">
        <v>0</v>
      </c>
      <c r="I919" s="360">
        <v>2</v>
      </c>
      <c r="J919" s="360">
        <v>0</v>
      </c>
      <c r="K919" s="360">
        <v>0</v>
      </c>
      <c r="L919" s="360">
        <v>0</v>
      </c>
      <c r="M919" s="360">
        <v>0</v>
      </c>
      <c r="N919" s="360">
        <v>4</v>
      </c>
    </row>
    <row r="920" spans="2:14" x14ac:dyDescent="0.25">
      <c r="B920" s="371" t="s">
        <v>220</v>
      </c>
      <c r="C920" s="371" t="s">
        <v>2193</v>
      </c>
      <c r="D920" s="371" t="s">
        <v>419</v>
      </c>
      <c r="E920" s="371" t="s">
        <v>3649</v>
      </c>
      <c r="F920" s="360">
        <v>2</v>
      </c>
      <c r="G920" s="360">
        <v>2</v>
      </c>
      <c r="H920" s="360">
        <v>0</v>
      </c>
      <c r="I920" s="360">
        <v>0</v>
      </c>
      <c r="J920" s="360">
        <v>0</v>
      </c>
      <c r="K920" s="360">
        <v>0</v>
      </c>
      <c r="L920" s="360">
        <v>0</v>
      </c>
      <c r="M920" s="360">
        <v>0</v>
      </c>
      <c r="N920" s="360">
        <v>0</v>
      </c>
    </row>
    <row r="921" spans="2:14" x14ac:dyDescent="0.25">
      <c r="B921" s="371" t="s">
        <v>220</v>
      </c>
      <c r="C921" s="371" t="s">
        <v>2193</v>
      </c>
      <c r="D921" s="371" t="s">
        <v>419</v>
      </c>
      <c r="E921" s="371" t="s">
        <v>3541</v>
      </c>
      <c r="F921" s="360">
        <v>1</v>
      </c>
      <c r="G921" s="360">
        <v>0</v>
      </c>
      <c r="H921" s="360">
        <v>0</v>
      </c>
      <c r="I921" s="360">
        <v>0</v>
      </c>
      <c r="J921" s="360">
        <v>0</v>
      </c>
      <c r="K921" s="360">
        <v>1</v>
      </c>
      <c r="L921" s="360">
        <v>0</v>
      </c>
      <c r="M921" s="360">
        <v>0</v>
      </c>
      <c r="N921" s="360">
        <v>0</v>
      </c>
    </row>
    <row r="922" spans="2:14" x14ac:dyDescent="0.25">
      <c r="B922" s="371" t="s">
        <v>220</v>
      </c>
      <c r="C922" s="371" t="s">
        <v>2193</v>
      </c>
      <c r="D922" s="371" t="s">
        <v>419</v>
      </c>
      <c r="E922" s="371" t="s">
        <v>3774</v>
      </c>
      <c r="F922" s="360">
        <v>3</v>
      </c>
      <c r="G922" s="360">
        <v>3</v>
      </c>
      <c r="H922" s="360">
        <v>0</v>
      </c>
      <c r="I922" s="360">
        <v>0</v>
      </c>
      <c r="J922" s="360">
        <v>0</v>
      </c>
      <c r="K922" s="360">
        <v>0</v>
      </c>
      <c r="L922" s="360">
        <v>0</v>
      </c>
      <c r="M922" s="360">
        <v>0</v>
      </c>
      <c r="N922" s="360">
        <v>0</v>
      </c>
    </row>
    <row r="923" spans="2:14" x14ac:dyDescent="0.25">
      <c r="B923" s="371" t="s">
        <v>220</v>
      </c>
      <c r="C923" s="371" t="s">
        <v>2193</v>
      </c>
      <c r="D923" s="371" t="s">
        <v>419</v>
      </c>
      <c r="E923" s="371" t="s">
        <v>2942</v>
      </c>
      <c r="F923" s="360">
        <v>1</v>
      </c>
      <c r="G923" s="360">
        <v>1</v>
      </c>
      <c r="H923" s="360">
        <v>0</v>
      </c>
      <c r="I923" s="360">
        <v>0</v>
      </c>
      <c r="J923" s="360">
        <v>0</v>
      </c>
      <c r="K923" s="360">
        <v>0</v>
      </c>
      <c r="L923" s="360">
        <v>0</v>
      </c>
      <c r="M923" s="360">
        <v>0</v>
      </c>
      <c r="N923" s="360">
        <v>0</v>
      </c>
    </row>
    <row r="924" spans="2:14" x14ac:dyDescent="0.25">
      <c r="B924" s="371" t="s">
        <v>220</v>
      </c>
      <c r="C924" s="371" t="s">
        <v>2193</v>
      </c>
      <c r="D924" s="371" t="s">
        <v>419</v>
      </c>
      <c r="E924" s="371" t="s">
        <v>1110</v>
      </c>
      <c r="F924" s="360">
        <v>3</v>
      </c>
      <c r="G924" s="360">
        <v>3</v>
      </c>
      <c r="H924" s="360">
        <v>0</v>
      </c>
      <c r="I924" s="360">
        <v>0</v>
      </c>
      <c r="J924" s="360">
        <v>0</v>
      </c>
      <c r="K924" s="360">
        <v>0</v>
      </c>
      <c r="L924" s="360">
        <v>0</v>
      </c>
      <c r="M924" s="360">
        <v>0</v>
      </c>
      <c r="N924" s="360">
        <v>0</v>
      </c>
    </row>
    <row r="925" spans="2:14" x14ac:dyDescent="0.25">
      <c r="B925" s="371" t="s">
        <v>220</v>
      </c>
      <c r="C925" s="371" t="s">
        <v>2193</v>
      </c>
      <c r="D925" s="371" t="s">
        <v>419</v>
      </c>
      <c r="E925" s="371" t="s">
        <v>1111</v>
      </c>
      <c r="F925" s="360">
        <v>13</v>
      </c>
      <c r="G925" s="360">
        <v>10</v>
      </c>
      <c r="H925" s="360">
        <v>0</v>
      </c>
      <c r="I925" s="360">
        <v>0</v>
      </c>
      <c r="J925" s="360">
        <v>0</v>
      </c>
      <c r="K925" s="360">
        <v>3</v>
      </c>
      <c r="L925" s="360">
        <v>0</v>
      </c>
      <c r="M925" s="360">
        <v>0</v>
      </c>
      <c r="N925" s="360">
        <v>0</v>
      </c>
    </row>
    <row r="926" spans="2:14" x14ac:dyDescent="0.25">
      <c r="B926" s="371" t="s">
        <v>220</v>
      </c>
      <c r="C926" s="371" t="s">
        <v>2193</v>
      </c>
      <c r="D926" s="371" t="s">
        <v>419</v>
      </c>
      <c r="E926" s="371" t="s">
        <v>1112</v>
      </c>
      <c r="F926" s="360">
        <v>3</v>
      </c>
      <c r="G926" s="360">
        <v>3</v>
      </c>
      <c r="H926" s="360">
        <v>0</v>
      </c>
      <c r="I926" s="360">
        <v>0</v>
      </c>
      <c r="J926" s="360">
        <v>0</v>
      </c>
      <c r="K926" s="360">
        <v>0</v>
      </c>
      <c r="L926" s="360">
        <v>0</v>
      </c>
      <c r="M926" s="360">
        <v>0</v>
      </c>
      <c r="N926" s="360">
        <v>0</v>
      </c>
    </row>
    <row r="927" spans="2:14" x14ac:dyDescent="0.25">
      <c r="B927" s="371" t="s">
        <v>220</v>
      </c>
      <c r="C927" s="371" t="s">
        <v>2193</v>
      </c>
      <c r="D927" s="371" t="s">
        <v>419</v>
      </c>
      <c r="E927" s="371" t="s">
        <v>1113</v>
      </c>
      <c r="F927" s="360">
        <v>2</v>
      </c>
      <c r="G927" s="360">
        <v>2</v>
      </c>
      <c r="H927" s="360">
        <v>0</v>
      </c>
      <c r="I927" s="360">
        <v>0</v>
      </c>
      <c r="J927" s="360">
        <v>0</v>
      </c>
      <c r="K927" s="360">
        <v>0</v>
      </c>
      <c r="L927" s="360">
        <v>0</v>
      </c>
      <c r="M927" s="360">
        <v>0</v>
      </c>
      <c r="N927" s="360">
        <v>0</v>
      </c>
    </row>
    <row r="928" spans="2:14" x14ac:dyDescent="0.25">
      <c r="B928" s="371" t="s">
        <v>220</v>
      </c>
      <c r="C928" s="371" t="s">
        <v>2193</v>
      </c>
      <c r="D928" s="371" t="s">
        <v>419</v>
      </c>
      <c r="E928" s="371" t="s">
        <v>1114</v>
      </c>
      <c r="F928" s="360">
        <v>3</v>
      </c>
      <c r="G928" s="360">
        <v>3</v>
      </c>
      <c r="H928" s="360">
        <v>0</v>
      </c>
      <c r="I928" s="360">
        <v>0</v>
      </c>
      <c r="J928" s="360">
        <v>0</v>
      </c>
      <c r="K928" s="360">
        <v>0</v>
      </c>
      <c r="L928" s="360">
        <v>0</v>
      </c>
      <c r="M928" s="360">
        <v>0</v>
      </c>
      <c r="N928" s="360">
        <v>0</v>
      </c>
    </row>
    <row r="929" spans="2:14" x14ac:dyDescent="0.25">
      <c r="B929" s="371" t="s">
        <v>220</v>
      </c>
      <c r="C929" s="371" t="s">
        <v>2193</v>
      </c>
      <c r="D929" s="371" t="s">
        <v>419</v>
      </c>
      <c r="E929" s="371" t="s">
        <v>1270</v>
      </c>
      <c r="F929" s="360">
        <v>7</v>
      </c>
      <c r="G929" s="360">
        <v>4</v>
      </c>
      <c r="H929" s="360">
        <v>0</v>
      </c>
      <c r="I929" s="360">
        <v>1</v>
      </c>
      <c r="J929" s="360">
        <v>0</v>
      </c>
      <c r="K929" s="360">
        <v>0</v>
      </c>
      <c r="L929" s="360">
        <v>0</v>
      </c>
      <c r="M929" s="360">
        <v>1</v>
      </c>
      <c r="N929" s="360">
        <v>1</v>
      </c>
    </row>
    <row r="930" spans="2:14" x14ac:dyDescent="0.25">
      <c r="B930" s="371" t="s">
        <v>220</v>
      </c>
      <c r="C930" s="371" t="s">
        <v>2193</v>
      </c>
      <c r="D930" s="371" t="s">
        <v>419</v>
      </c>
      <c r="E930" s="371" t="s">
        <v>1115</v>
      </c>
      <c r="F930" s="360">
        <v>1</v>
      </c>
      <c r="G930" s="360">
        <v>1</v>
      </c>
      <c r="H930" s="360">
        <v>0</v>
      </c>
      <c r="I930" s="360">
        <v>0</v>
      </c>
      <c r="J930" s="360">
        <v>0</v>
      </c>
      <c r="K930" s="360">
        <v>0</v>
      </c>
      <c r="L930" s="360">
        <v>0</v>
      </c>
      <c r="M930" s="360">
        <v>0</v>
      </c>
      <c r="N930" s="360">
        <v>0</v>
      </c>
    </row>
    <row r="931" spans="2:14" x14ac:dyDescent="0.25">
      <c r="B931" s="371" t="s">
        <v>220</v>
      </c>
      <c r="C931" s="371" t="s">
        <v>2193</v>
      </c>
      <c r="D931" s="371" t="s">
        <v>2194</v>
      </c>
      <c r="E931" s="371" t="s">
        <v>1125</v>
      </c>
      <c r="F931" s="360">
        <v>682</v>
      </c>
      <c r="G931" s="360">
        <v>613</v>
      </c>
      <c r="H931" s="360">
        <v>1</v>
      </c>
      <c r="I931" s="360">
        <v>8</v>
      </c>
      <c r="J931" s="360">
        <v>1</v>
      </c>
      <c r="K931" s="360">
        <v>38</v>
      </c>
      <c r="L931" s="360">
        <v>2</v>
      </c>
      <c r="M931" s="360">
        <v>1</v>
      </c>
      <c r="N931" s="360">
        <v>18</v>
      </c>
    </row>
    <row r="932" spans="2:14" x14ac:dyDescent="0.25">
      <c r="B932" s="371" t="s">
        <v>220</v>
      </c>
      <c r="C932" s="371" t="s">
        <v>2193</v>
      </c>
      <c r="D932" s="371" t="s">
        <v>2194</v>
      </c>
      <c r="E932" s="371" t="s">
        <v>1126</v>
      </c>
      <c r="F932" s="360">
        <v>26</v>
      </c>
      <c r="G932" s="360">
        <v>25</v>
      </c>
      <c r="H932" s="360">
        <v>0</v>
      </c>
      <c r="I932" s="360">
        <v>0</v>
      </c>
      <c r="J932" s="360">
        <v>0</v>
      </c>
      <c r="K932" s="360">
        <v>0</v>
      </c>
      <c r="L932" s="360">
        <v>0</v>
      </c>
      <c r="M932" s="360">
        <v>0</v>
      </c>
      <c r="N932" s="360">
        <v>1</v>
      </c>
    </row>
    <row r="933" spans="2:14" x14ac:dyDescent="0.25">
      <c r="B933" s="371" t="s">
        <v>220</v>
      </c>
      <c r="C933" s="371" t="s">
        <v>2193</v>
      </c>
      <c r="D933" s="371" t="s">
        <v>2194</v>
      </c>
      <c r="E933" s="371" t="s">
        <v>1127</v>
      </c>
      <c r="F933" s="360">
        <v>39</v>
      </c>
      <c r="G933" s="360">
        <v>35</v>
      </c>
      <c r="H933" s="360">
        <v>0</v>
      </c>
      <c r="I933" s="360">
        <v>2</v>
      </c>
      <c r="J933" s="360">
        <v>0</v>
      </c>
      <c r="K933" s="360">
        <v>2</v>
      </c>
      <c r="L933" s="360">
        <v>0</v>
      </c>
      <c r="M933" s="360">
        <v>0</v>
      </c>
      <c r="N933" s="360">
        <v>0</v>
      </c>
    </row>
    <row r="934" spans="2:14" x14ac:dyDescent="0.25">
      <c r="B934" s="371" t="s">
        <v>220</v>
      </c>
      <c r="C934" s="371" t="s">
        <v>2193</v>
      </c>
      <c r="D934" s="371" t="s">
        <v>2194</v>
      </c>
      <c r="E934" s="371" t="s">
        <v>1128</v>
      </c>
      <c r="F934" s="360">
        <v>73</v>
      </c>
      <c r="G934" s="360">
        <v>71</v>
      </c>
      <c r="H934" s="360">
        <v>0</v>
      </c>
      <c r="I934" s="360">
        <v>0</v>
      </c>
      <c r="J934" s="360">
        <v>0</v>
      </c>
      <c r="K934" s="360">
        <v>1</v>
      </c>
      <c r="L934" s="360">
        <v>0</v>
      </c>
      <c r="M934" s="360">
        <v>0</v>
      </c>
      <c r="N934" s="360">
        <v>1</v>
      </c>
    </row>
    <row r="935" spans="2:14" x14ac:dyDescent="0.25">
      <c r="B935" s="371" t="s">
        <v>220</v>
      </c>
      <c r="C935" s="371" t="s">
        <v>2193</v>
      </c>
      <c r="D935" s="371" t="s">
        <v>2194</v>
      </c>
      <c r="E935" s="371" t="s">
        <v>1129</v>
      </c>
      <c r="F935" s="360">
        <v>29</v>
      </c>
      <c r="G935" s="360">
        <v>26</v>
      </c>
      <c r="H935" s="360">
        <v>0</v>
      </c>
      <c r="I935" s="360">
        <v>2</v>
      </c>
      <c r="J935" s="360">
        <v>0</v>
      </c>
      <c r="K935" s="360">
        <v>0</v>
      </c>
      <c r="L935" s="360">
        <v>0</v>
      </c>
      <c r="M935" s="360">
        <v>0</v>
      </c>
      <c r="N935" s="360">
        <v>1</v>
      </c>
    </row>
    <row r="936" spans="2:14" x14ac:dyDescent="0.25">
      <c r="B936" s="371" t="s">
        <v>220</v>
      </c>
      <c r="C936" s="371" t="s">
        <v>2193</v>
      </c>
      <c r="D936" s="371" t="s">
        <v>2194</v>
      </c>
      <c r="E936" s="371" t="s">
        <v>1130</v>
      </c>
      <c r="F936" s="360">
        <v>88</v>
      </c>
      <c r="G936" s="360">
        <v>81</v>
      </c>
      <c r="H936" s="360">
        <v>2</v>
      </c>
      <c r="I936" s="360">
        <v>3</v>
      </c>
      <c r="J936" s="360">
        <v>0</v>
      </c>
      <c r="K936" s="360">
        <v>2</v>
      </c>
      <c r="L936" s="360">
        <v>0</v>
      </c>
      <c r="M936" s="360">
        <v>0</v>
      </c>
      <c r="N936" s="360">
        <v>0</v>
      </c>
    </row>
    <row r="937" spans="2:14" x14ac:dyDescent="0.25">
      <c r="B937" s="371" t="s">
        <v>220</v>
      </c>
      <c r="C937" s="371" t="s">
        <v>2193</v>
      </c>
      <c r="D937" s="371" t="s">
        <v>242</v>
      </c>
      <c r="E937" s="371" t="s">
        <v>1336</v>
      </c>
      <c r="F937" s="360">
        <v>9</v>
      </c>
      <c r="G937" s="360">
        <v>8</v>
      </c>
      <c r="H937" s="360">
        <v>0</v>
      </c>
      <c r="I937" s="360">
        <v>1</v>
      </c>
      <c r="J937" s="360">
        <v>0</v>
      </c>
      <c r="K937" s="360">
        <v>0</v>
      </c>
      <c r="L937" s="360">
        <v>0</v>
      </c>
      <c r="M937" s="360">
        <v>0</v>
      </c>
      <c r="N937" s="360">
        <v>0</v>
      </c>
    </row>
    <row r="938" spans="2:14" x14ac:dyDescent="0.25">
      <c r="B938" s="371" t="s">
        <v>220</v>
      </c>
      <c r="C938" s="371" t="s">
        <v>2193</v>
      </c>
      <c r="D938" s="371" t="s">
        <v>242</v>
      </c>
      <c r="E938" s="371" t="s">
        <v>1337</v>
      </c>
      <c r="F938" s="360">
        <v>16</v>
      </c>
      <c r="G938" s="360">
        <v>9</v>
      </c>
      <c r="H938" s="360">
        <v>0</v>
      </c>
      <c r="I938" s="360">
        <v>3</v>
      </c>
      <c r="J938" s="360">
        <v>1</v>
      </c>
      <c r="K938" s="360">
        <v>2</v>
      </c>
      <c r="L938" s="360">
        <v>0</v>
      </c>
      <c r="M938" s="360">
        <v>0</v>
      </c>
      <c r="N938" s="360">
        <v>1</v>
      </c>
    </row>
    <row r="939" spans="2:14" x14ac:dyDescent="0.25">
      <c r="B939" s="371" t="s">
        <v>220</v>
      </c>
      <c r="C939" s="371" t="s">
        <v>2193</v>
      </c>
      <c r="D939" s="371" t="s">
        <v>242</v>
      </c>
      <c r="E939" s="371" t="s">
        <v>1338</v>
      </c>
      <c r="F939" s="360">
        <v>17</v>
      </c>
      <c r="G939" s="360">
        <v>14</v>
      </c>
      <c r="H939" s="360">
        <v>0</v>
      </c>
      <c r="I939" s="360">
        <v>0</v>
      </c>
      <c r="J939" s="360">
        <v>1</v>
      </c>
      <c r="K939" s="360">
        <v>1</v>
      </c>
      <c r="L939" s="360">
        <v>0</v>
      </c>
      <c r="M939" s="360">
        <v>0</v>
      </c>
      <c r="N939" s="360">
        <v>1</v>
      </c>
    </row>
    <row r="940" spans="2:14" x14ac:dyDescent="0.25">
      <c r="B940" s="371" t="s">
        <v>220</v>
      </c>
      <c r="C940" s="371" t="s">
        <v>2193</v>
      </c>
      <c r="D940" s="371" t="s">
        <v>242</v>
      </c>
      <c r="E940" s="371" t="s">
        <v>1339</v>
      </c>
      <c r="F940" s="360">
        <v>6</v>
      </c>
      <c r="G940" s="360">
        <v>5</v>
      </c>
      <c r="H940" s="360">
        <v>0</v>
      </c>
      <c r="I940" s="360">
        <v>1</v>
      </c>
      <c r="J940" s="360">
        <v>0</v>
      </c>
      <c r="K940" s="360">
        <v>0</v>
      </c>
      <c r="L940" s="360">
        <v>0</v>
      </c>
      <c r="M940" s="360">
        <v>0</v>
      </c>
      <c r="N940" s="360">
        <v>0</v>
      </c>
    </row>
    <row r="941" spans="2:14" x14ac:dyDescent="0.25">
      <c r="B941" s="371" t="s">
        <v>220</v>
      </c>
      <c r="C941" s="371" t="s">
        <v>2193</v>
      </c>
      <c r="D941" s="371" t="s">
        <v>242</v>
      </c>
      <c r="E941" s="371" t="s">
        <v>1340</v>
      </c>
      <c r="F941" s="360">
        <v>7</v>
      </c>
      <c r="G941" s="360">
        <v>5</v>
      </c>
      <c r="H941" s="360">
        <v>0</v>
      </c>
      <c r="I941" s="360">
        <v>2</v>
      </c>
      <c r="J941" s="360">
        <v>0</v>
      </c>
      <c r="K941" s="360">
        <v>0</v>
      </c>
      <c r="L941" s="360">
        <v>0</v>
      </c>
      <c r="M941" s="360">
        <v>0</v>
      </c>
      <c r="N941" s="360">
        <v>0</v>
      </c>
    </row>
    <row r="942" spans="2:14" x14ac:dyDescent="0.25">
      <c r="B942" s="371" t="s">
        <v>220</v>
      </c>
      <c r="C942" s="371" t="s">
        <v>2193</v>
      </c>
      <c r="D942" s="371" t="s">
        <v>242</v>
      </c>
      <c r="E942" s="371" t="s">
        <v>3242</v>
      </c>
      <c r="F942" s="360">
        <v>9</v>
      </c>
      <c r="G942" s="360">
        <v>8</v>
      </c>
      <c r="H942" s="360">
        <v>0</v>
      </c>
      <c r="I942" s="360">
        <v>0</v>
      </c>
      <c r="J942" s="360">
        <v>0</v>
      </c>
      <c r="K942" s="360">
        <v>0</v>
      </c>
      <c r="L942" s="360">
        <v>0</v>
      </c>
      <c r="M942" s="360">
        <v>0</v>
      </c>
      <c r="N942" s="360">
        <v>1</v>
      </c>
    </row>
    <row r="943" spans="2:14" x14ac:dyDescent="0.25">
      <c r="B943" s="371" t="s">
        <v>220</v>
      </c>
      <c r="C943" s="371" t="s">
        <v>2193</v>
      </c>
      <c r="D943" s="371" t="s">
        <v>242</v>
      </c>
      <c r="E943" s="371" t="s">
        <v>1341</v>
      </c>
      <c r="F943" s="360">
        <v>347</v>
      </c>
      <c r="G943" s="360">
        <v>278</v>
      </c>
      <c r="H943" s="360">
        <v>4</v>
      </c>
      <c r="I943" s="360">
        <v>3</v>
      </c>
      <c r="J943" s="360">
        <v>0</v>
      </c>
      <c r="K943" s="360">
        <v>52</v>
      </c>
      <c r="L943" s="360">
        <v>0</v>
      </c>
      <c r="M943" s="360">
        <v>0</v>
      </c>
      <c r="N943" s="360">
        <v>10</v>
      </c>
    </row>
    <row r="944" spans="2:14" x14ac:dyDescent="0.25">
      <c r="B944" s="371" t="s">
        <v>220</v>
      </c>
      <c r="C944" s="371" t="s">
        <v>2193</v>
      </c>
      <c r="D944" s="371" t="s">
        <v>242</v>
      </c>
      <c r="E944" s="371" t="s">
        <v>1342</v>
      </c>
      <c r="F944" s="360">
        <v>16</v>
      </c>
      <c r="G944" s="360">
        <v>12</v>
      </c>
      <c r="H944" s="360">
        <v>0</v>
      </c>
      <c r="I944" s="360">
        <v>2</v>
      </c>
      <c r="J944" s="360">
        <v>0</v>
      </c>
      <c r="K944" s="360">
        <v>2</v>
      </c>
      <c r="L944" s="360">
        <v>0</v>
      </c>
      <c r="M944" s="360">
        <v>0</v>
      </c>
      <c r="N944" s="360">
        <v>0</v>
      </c>
    </row>
    <row r="945" spans="2:14" x14ac:dyDescent="0.25">
      <c r="B945" s="371" t="s">
        <v>220</v>
      </c>
      <c r="C945" s="371" t="s">
        <v>2193</v>
      </c>
      <c r="D945" s="371" t="s">
        <v>242</v>
      </c>
      <c r="E945" s="371" t="s">
        <v>2943</v>
      </c>
      <c r="F945" s="360">
        <v>3</v>
      </c>
      <c r="G945" s="360">
        <v>3</v>
      </c>
      <c r="H945" s="360">
        <v>0</v>
      </c>
      <c r="I945" s="360">
        <v>0</v>
      </c>
      <c r="J945" s="360">
        <v>0</v>
      </c>
      <c r="K945" s="360">
        <v>0</v>
      </c>
      <c r="L945" s="360">
        <v>0</v>
      </c>
      <c r="M945" s="360">
        <v>0</v>
      </c>
      <c r="N945" s="360">
        <v>0</v>
      </c>
    </row>
    <row r="946" spans="2:14" x14ac:dyDescent="0.25">
      <c r="B946" s="371" t="s">
        <v>220</v>
      </c>
      <c r="C946" s="371" t="s">
        <v>2193</v>
      </c>
      <c r="D946" s="371" t="s">
        <v>2195</v>
      </c>
      <c r="E946" s="371" t="s">
        <v>2944</v>
      </c>
      <c r="F946" s="360">
        <v>7</v>
      </c>
      <c r="G946" s="360">
        <v>5</v>
      </c>
      <c r="H946" s="360">
        <v>0</v>
      </c>
      <c r="I946" s="360">
        <v>1</v>
      </c>
      <c r="J946" s="360">
        <v>0</v>
      </c>
      <c r="K946" s="360">
        <v>0</v>
      </c>
      <c r="L946" s="360">
        <v>0</v>
      </c>
      <c r="M946" s="360">
        <v>1</v>
      </c>
      <c r="N946" s="360">
        <v>0</v>
      </c>
    </row>
    <row r="947" spans="2:14" x14ac:dyDescent="0.25">
      <c r="B947" s="371" t="s">
        <v>220</v>
      </c>
      <c r="C947" s="371" t="s">
        <v>2193</v>
      </c>
      <c r="D947" s="371" t="s">
        <v>2195</v>
      </c>
      <c r="E947" s="371" t="s">
        <v>2383</v>
      </c>
      <c r="F947" s="360">
        <v>7</v>
      </c>
      <c r="G947" s="360">
        <v>5</v>
      </c>
      <c r="H947" s="360">
        <v>0</v>
      </c>
      <c r="I947" s="360">
        <v>0</v>
      </c>
      <c r="J947" s="360">
        <v>0</v>
      </c>
      <c r="K947" s="360">
        <v>1</v>
      </c>
      <c r="L947" s="360">
        <v>0</v>
      </c>
      <c r="M947" s="360">
        <v>1</v>
      </c>
      <c r="N947" s="360">
        <v>0</v>
      </c>
    </row>
    <row r="948" spans="2:14" x14ac:dyDescent="0.25">
      <c r="B948" s="371" t="s">
        <v>220</v>
      </c>
      <c r="C948" s="371" t="s">
        <v>2193</v>
      </c>
      <c r="D948" s="371" t="s">
        <v>2195</v>
      </c>
      <c r="E948" s="371" t="s">
        <v>1387</v>
      </c>
      <c r="F948" s="360">
        <v>17</v>
      </c>
      <c r="G948" s="360">
        <v>7</v>
      </c>
      <c r="H948" s="360">
        <v>0</v>
      </c>
      <c r="I948" s="360">
        <v>0</v>
      </c>
      <c r="J948" s="360">
        <v>0</v>
      </c>
      <c r="K948" s="360">
        <v>3</v>
      </c>
      <c r="L948" s="360">
        <v>0</v>
      </c>
      <c r="M948" s="360">
        <v>6</v>
      </c>
      <c r="N948" s="360">
        <v>1</v>
      </c>
    </row>
    <row r="949" spans="2:14" x14ac:dyDescent="0.25">
      <c r="B949" s="371" t="s">
        <v>220</v>
      </c>
      <c r="C949" s="371" t="s">
        <v>2193</v>
      </c>
      <c r="D949" s="371" t="s">
        <v>92</v>
      </c>
      <c r="E949" s="371" t="s">
        <v>1416</v>
      </c>
      <c r="F949" s="360">
        <v>14</v>
      </c>
      <c r="G949" s="360">
        <v>14</v>
      </c>
      <c r="H949" s="360">
        <v>0</v>
      </c>
      <c r="I949" s="360">
        <v>0</v>
      </c>
      <c r="J949" s="360">
        <v>0</v>
      </c>
      <c r="K949" s="360">
        <v>0</v>
      </c>
      <c r="L949" s="360">
        <v>0</v>
      </c>
      <c r="M949" s="360">
        <v>0</v>
      </c>
      <c r="N949" s="360">
        <v>0</v>
      </c>
    </row>
    <row r="950" spans="2:14" x14ac:dyDescent="0.25">
      <c r="B950" s="371" t="s">
        <v>220</v>
      </c>
      <c r="C950" s="371" t="s">
        <v>2193</v>
      </c>
      <c r="D950" s="371" t="s">
        <v>92</v>
      </c>
      <c r="E950" s="371" t="s">
        <v>3243</v>
      </c>
      <c r="F950" s="360">
        <v>1</v>
      </c>
      <c r="G950" s="360">
        <v>1</v>
      </c>
      <c r="H950" s="360">
        <v>0</v>
      </c>
      <c r="I950" s="360">
        <v>0</v>
      </c>
      <c r="J950" s="360">
        <v>0</v>
      </c>
      <c r="K950" s="360">
        <v>0</v>
      </c>
      <c r="L950" s="360">
        <v>0</v>
      </c>
      <c r="M950" s="360">
        <v>0</v>
      </c>
      <c r="N950" s="360">
        <v>0</v>
      </c>
    </row>
    <row r="951" spans="2:14" x14ac:dyDescent="0.25">
      <c r="B951" s="371" t="s">
        <v>220</v>
      </c>
      <c r="C951" s="371" t="s">
        <v>2193</v>
      </c>
      <c r="D951" s="371" t="s">
        <v>92</v>
      </c>
      <c r="E951" s="371" t="s">
        <v>1417</v>
      </c>
      <c r="F951" s="360">
        <v>11</v>
      </c>
      <c r="G951" s="360">
        <v>11</v>
      </c>
      <c r="H951" s="360">
        <v>0</v>
      </c>
      <c r="I951" s="360">
        <v>0</v>
      </c>
      <c r="J951" s="360">
        <v>0</v>
      </c>
      <c r="K951" s="360">
        <v>0</v>
      </c>
      <c r="L951" s="360">
        <v>0</v>
      </c>
      <c r="M951" s="360">
        <v>0</v>
      </c>
      <c r="N951" s="360">
        <v>0</v>
      </c>
    </row>
    <row r="952" spans="2:14" x14ac:dyDescent="0.25">
      <c r="B952" s="371" t="s">
        <v>220</v>
      </c>
      <c r="C952" s="371" t="s">
        <v>2193</v>
      </c>
      <c r="D952" s="371" t="s">
        <v>92</v>
      </c>
      <c r="E952" s="371" t="s">
        <v>1418</v>
      </c>
      <c r="F952" s="360">
        <v>65</v>
      </c>
      <c r="G952" s="360">
        <v>59</v>
      </c>
      <c r="H952" s="360">
        <v>1</v>
      </c>
      <c r="I952" s="360">
        <v>0</v>
      </c>
      <c r="J952" s="360">
        <v>0</v>
      </c>
      <c r="K952" s="360">
        <v>2</v>
      </c>
      <c r="L952" s="360">
        <v>0</v>
      </c>
      <c r="M952" s="360">
        <v>3</v>
      </c>
      <c r="N952" s="360">
        <v>0</v>
      </c>
    </row>
    <row r="953" spans="2:14" x14ac:dyDescent="0.25">
      <c r="B953" s="371" t="s">
        <v>220</v>
      </c>
      <c r="C953" s="371" t="s">
        <v>2193</v>
      </c>
      <c r="D953" s="371" t="s">
        <v>92</v>
      </c>
      <c r="E953" s="371" t="s">
        <v>2384</v>
      </c>
      <c r="F953" s="360">
        <v>12</v>
      </c>
      <c r="G953" s="360">
        <v>9</v>
      </c>
      <c r="H953" s="360">
        <v>1</v>
      </c>
      <c r="I953" s="360">
        <v>0</v>
      </c>
      <c r="J953" s="360">
        <v>0</v>
      </c>
      <c r="K953" s="360">
        <v>2</v>
      </c>
      <c r="L953" s="360">
        <v>0</v>
      </c>
      <c r="M953" s="360">
        <v>0</v>
      </c>
      <c r="N953" s="360">
        <v>0</v>
      </c>
    </row>
    <row r="954" spans="2:14" x14ac:dyDescent="0.25">
      <c r="B954" s="371" t="s">
        <v>220</v>
      </c>
      <c r="C954" s="371" t="s">
        <v>2193</v>
      </c>
      <c r="D954" s="371" t="s">
        <v>92</v>
      </c>
      <c r="E954" s="371" t="s">
        <v>2734</v>
      </c>
      <c r="F954" s="360">
        <v>4</v>
      </c>
      <c r="G954" s="360">
        <v>4</v>
      </c>
      <c r="H954" s="360">
        <v>0</v>
      </c>
      <c r="I954" s="360">
        <v>0</v>
      </c>
      <c r="J954" s="360">
        <v>0</v>
      </c>
      <c r="K954" s="360">
        <v>0</v>
      </c>
      <c r="L954" s="360">
        <v>0</v>
      </c>
      <c r="M954" s="360">
        <v>0</v>
      </c>
      <c r="N954" s="360">
        <v>0</v>
      </c>
    </row>
    <row r="955" spans="2:14" x14ac:dyDescent="0.25">
      <c r="B955" s="371" t="s">
        <v>220</v>
      </c>
      <c r="C955" s="371" t="s">
        <v>2193</v>
      </c>
      <c r="D955" s="371" t="s">
        <v>92</v>
      </c>
      <c r="E955" s="371" t="s">
        <v>3775</v>
      </c>
      <c r="F955" s="360">
        <v>2</v>
      </c>
      <c r="G955" s="360">
        <v>1</v>
      </c>
      <c r="H955" s="360">
        <v>0</v>
      </c>
      <c r="I955" s="360">
        <v>0</v>
      </c>
      <c r="J955" s="360">
        <v>0</v>
      </c>
      <c r="K955" s="360">
        <v>0</v>
      </c>
      <c r="L955" s="360">
        <v>0</v>
      </c>
      <c r="M955" s="360">
        <v>0</v>
      </c>
      <c r="N955" s="360">
        <v>1</v>
      </c>
    </row>
    <row r="956" spans="2:14" x14ac:dyDescent="0.25">
      <c r="B956" s="371" t="s">
        <v>220</v>
      </c>
      <c r="C956" s="371" t="s">
        <v>2193</v>
      </c>
      <c r="D956" s="371" t="s">
        <v>92</v>
      </c>
      <c r="E956" s="371" t="s">
        <v>2735</v>
      </c>
      <c r="F956" s="360">
        <v>3</v>
      </c>
      <c r="G956" s="360">
        <v>2</v>
      </c>
      <c r="H956" s="360">
        <v>0</v>
      </c>
      <c r="I956" s="360">
        <v>0</v>
      </c>
      <c r="J956" s="360">
        <v>0</v>
      </c>
      <c r="K956" s="360">
        <v>0</v>
      </c>
      <c r="L956" s="360">
        <v>0</v>
      </c>
      <c r="M956" s="360">
        <v>0</v>
      </c>
      <c r="N956" s="360">
        <v>1</v>
      </c>
    </row>
    <row r="957" spans="2:14" x14ac:dyDescent="0.25">
      <c r="B957" s="371" t="s">
        <v>220</v>
      </c>
      <c r="C957" s="371" t="s">
        <v>2193</v>
      </c>
      <c r="D957" s="371" t="s">
        <v>92</v>
      </c>
      <c r="E957" s="371" t="s">
        <v>1419</v>
      </c>
      <c r="F957" s="360">
        <v>28</v>
      </c>
      <c r="G957" s="360">
        <v>22</v>
      </c>
      <c r="H957" s="360">
        <v>2</v>
      </c>
      <c r="I957" s="360">
        <v>1</v>
      </c>
      <c r="J957" s="360">
        <v>0</v>
      </c>
      <c r="K957" s="360">
        <v>3</v>
      </c>
      <c r="L957" s="360">
        <v>0</v>
      </c>
      <c r="M957" s="360">
        <v>0</v>
      </c>
      <c r="N957" s="360">
        <v>0</v>
      </c>
    </row>
    <row r="958" spans="2:14" x14ac:dyDescent="0.25">
      <c r="B958" s="371" t="s">
        <v>220</v>
      </c>
      <c r="C958" s="371" t="s">
        <v>2193</v>
      </c>
      <c r="D958" s="371" t="s">
        <v>92</v>
      </c>
      <c r="E958" s="371" t="s">
        <v>1420</v>
      </c>
      <c r="F958" s="360">
        <v>224</v>
      </c>
      <c r="G958" s="360">
        <v>203</v>
      </c>
      <c r="H958" s="360">
        <v>4</v>
      </c>
      <c r="I958" s="360">
        <v>3</v>
      </c>
      <c r="J958" s="360">
        <v>0</v>
      </c>
      <c r="K958" s="360">
        <v>11</v>
      </c>
      <c r="L958" s="360">
        <v>0</v>
      </c>
      <c r="M958" s="360">
        <v>0</v>
      </c>
      <c r="N958" s="360">
        <v>3</v>
      </c>
    </row>
    <row r="959" spans="2:14" x14ac:dyDescent="0.25">
      <c r="B959" s="371" t="s">
        <v>220</v>
      </c>
      <c r="C959" s="371" t="s">
        <v>2193</v>
      </c>
      <c r="D959" s="371" t="s">
        <v>92</v>
      </c>
      <c r="E959" s="371" t="s">
        <v>2315</v>
      </c>
      <c r="F959" s="360">
        <v>2</v>
      </c>
      <c r="G959" s="360">
        <v>2</v>
      </c>
      <c r="H959" s="360">
        <v>0</v>
      </c>
      <c r="I959" s="360">
        <v>0</v>
      </c>
      <c r="J959" s="360">
        <v>0</v>
      </c>
      <c r="K959" s="360">
        <v>0</v>
      </c>
      <c r="L959" s="360">
        <v>0</v>
      </c>
      <c r="M959" s="360">
        <v>0</v>
      </c>
      <c r="N959" s="360">
        <v>0</v>
      </c>
    </row>
    <row r="960" spans="2:14" x14ac:dyDescent="0.25">
      <c r="B960" s="371" t="s">
        <v>220</v>
      </c>
      <c r="C960" s="371" t="s">
        <v>2193</v>
      </c>
      <c r="D960" s="371" t="s">
        <v>92</v>
      </c>
      <c r="E960" s="371" t="s">
        <v>1421</v>
      </c>
      <c r="F960" s="360">
        <v>1</v>
      </c>
      <c r="G960" s="360">
        <v>1</v>
      </c>
      <c r="H960" s="360">
        <v>0</v>
      </c>
      <c r="I960" s="360">
        <v>0</v>
      </c>
      <c r="J960" s="360">
        <v>0</v>
      </c>
      <c r="K960" s="360">
        <v>0</v>
      </c>
      <c r="L960" s="360">
        <v>0</v>
      </c>
      <c r="M960" s="360">
        <v>0</v>
      </c>
      <c r="N960" s="360">
        <v>0</v>
      </c>
    </row>
    <row r="961" spans="2:14" x14ac:dyDescent="0.25">
      <c r="B961" s="371" t="s">
        <v>220</v>
      </c>
      <c r="C961" s="371" t="s">
        <v>2193</v>
      </c>
      <c r="D961" s="371" t="s">
        <v>92</v>
      </c>
      <c r="E961" s="371" t="s">
        <v>2385</v>
      </c>
      <c r="F961" s="360">
        <v>6</v>
      </c>
      <c r="G961" s="360">
        <v>5</v>
      </c>
      <c r="H961" s="360">
        <v>0</v>
      </c>
      <c r="I961" s="360">
        <v>0</v>
      </c>
      <c r="J961" s="360">
        <v>0</v>
      </c>
      <c r="K961" s="360">
        <v>1</v>
      </c>
      <c r="L961" s="360">
        <v>0</v>
      </c>
      <c r="M961" s="360">
        <v>0</v>
      </c>
      <c r="N961" s="360">
        <v>0</v>
      </c>
    </row>
    <row r="962" spans="2:14" x14ac:dyDescent="0.25">
      <c r="B962" s="371" t="s">
        <v>220</v>
      </c>
      <c r="C962" s="371" t="s">
        <v>2193</v>
      </c>
      <c r="D962" s="371" t="s">
        <v>92</v>
      </c>
      <c r="E962" s="371" t="s">
        <v>1937</v>
      </c>
      <c r="F962" s="360">
        <v>13</v>
      </c>
      <c r="G962" s="360">
        <v>9</v>
      </c>
      <c r="H962" s="360">
        <v>0</v>
      </c>
      <c r="I962" s="360">
        <v>2</v>
      </c>
      <c r="J962" s="360">
        <v>0</v>
      </c>
      <c r="K962" s="360">
        <v>1</v>
      </c>
      <c r="L962" s="360">
        <v>0</v>
      </c>
      <c r="M962" s="360">
        <v>0</v>
      </c>
      <c r="N962" s="360">
        <v>1</v>
      </c>
    </row>
    <row r="963" spans="2:14" x14ac:dyDescent="0.25">
      <c r="B963" s="371" t="s">
        <v>220</v>
      </c>
      <c r="C963" s="371" t="s">
        <v>2193</v>
      </c>
      <c r="D963" s="371" t="s">
        <v>92</v>
      </c>
      <c r="E963" s="371" t="s">
        <v>1422</v>
      </c>
      <c r="F963" s="360">
        <v>11</v>
      </c>
      <c r="G963" s="360">
        <v>7</v>
      </c>
      <c r="H963" s="360">
        <v>0</v>
      </c>
      <c r="I963" s="360">
        <v>0</v>
      </c>
      <c r="J963" s="360">
        <v>0</v>
      </c>
      <c r="K963" s="360">
        <v>3</v>
      </c>
      <c r="L963" s="360">
        <v>0</v>
      </c>
      <c r="M963" s="360">
        <v>1</v>
      </c>
      <c r="N963" s="360">
        <v>0</v>
      </c>
    </row>
    <row r="964" spans="2:14" x14ac:dyDescent="0.25">
      <c r="B964" s="371" t="s">
        <v>220</v>
      </c>
      <c r="C964" s="371" t="s">
        <v>2193</v>
      </c>
      <c r="D964" s="371" t="s">
        <v>92</v>
      </c>
      <c r="E964" s="371" t="s">
        <v>1423</v>
      </c>
      <c r="F964" s="360">
        <v>5</v>
      </c>
      <c r="G964" s="360">
        <v>4</v>
      </c>
      <c r="H964" s="360">
        <v>0</v>
      </c>
      <c r="I964" s="360">
        <v>0</v>
      </c>
      <c r="J964" s="360">
        <v>1</v>
      </c>
      <c r="K964" s="360">
        <v>0</v>
      </c>
      <c r="L964" s="360">
        <v>0</v>
      </c>
      <c r="M964" s="360">
        <v>0</v>
      </c>
      <c r="N964" s="360">
        <v>0</v>
      </c>
    </row>
    <row r="965" spans="2:14" x14ac:dyDescent="0.25">
      <c r="B965" s="371" t="s">
        <v>220</v>
      </c>
      <c r="C965" s="371" t="s">
        <v>2193</v>
      </c>
      <c r="D965" s="371" t="s">
        <v>92</v>
      </c>
      <c r="E965" s="371" t="s">
        <v>1424</v>
      </c>
      <c r="F965" s="360">
        <v>9</v>
      </c>
      <c r="G965" s="360">
        <v>9</v>
      </c>
      <c r="H965" s="360">
        <v>0</v>
      </c>
      <c r="I965" s="360">
        <v>0</v>
      </c>
      <c r="J965" s="360">
        <v>0</v>
      </c>
      <c r="K965" s="360">
        <v>0</v>
      </c>
      <c r="L965" s="360">
        <v>0</v>
      </c>
      <c r="M965" s="360">
        <v>0</v>
      </c>
      <c r="N965" s="360">
        <v>0</v>
      </c>
    </row>
    <row r="966" spans="2:14" x14ac:dyDescent="0.25">
      <c r="B966" s="371" t="s">
        <v>220</v>
      </c>
      <c r="C966" s="371" t="s">
        <v>2193</v>
      </c>
      <c r="D966" s="371" t="s">
        <v>92</v>
      </c>
      <c r="E966" s="371" t="s">
        <v>174</v>
      </c>
      <c r="F966" s="360">
        <v>337</v>
      </c>
      <c r="G966" s="360">
        <v>294</v>
      </c>
      <c r="H966" s="360">
        <v>1</v>
      </c>
      <c r="I966" s="360">
        <v>5</v>
      </c>
      <c r="J966" s="360">
        <v>0</v>
      </c>
      <c r="K966" s="360">
        <v>25</v>
      </c>
      <c r="L966" s="360">
        <v>1</v>
      </c>
      <c r="M966" s="360">
        <v>4</v>
      </c>
      <c r="N966" s="360">
        <v>7</v>
      </c>
    </row>
    <row r="967" spans="2:14" x14ac:dyDescent="0.25">
      <c r="B967" s="371" t="s">
        <v>220</v>
      </c>
      <c r="C967" s="371" t="s">
        <v>2193</v>
      </c>
      <c r="D967" s="371" t="s">
        <v>92</v>
      </c>
      <c r="E967" s="371" t="s">
        <v>1425</v>
      </c>
      <c r="F967" s="360">
        <v>17</v>
      </c>
      <c r="G967" s="360">
        <v>15</v>
      </c>
      <c r="H967" s="360">
        <v>0</v>
      </c>
      <c r="I967" s="360">
        <v>0</v>
      </c>
      <c r="J967" s="360">
        <v>0</v>
      </c>
      <c r="K967" s="360">
        <v>2</v>
      </c>
      <c r="L967" s="360">
        <v>0</v>
      </c>
      <c r="M967" s="360">
        <v>0</v>
      </c>
      <c r="N967" s="360">
        <v>0</v>
      </c>
    </row>
    <row r="968" spans="2:14" x14ac:dyDescent="0.25">
      <c r="B968" s="371" t="s">
        <v>220</v>
      </c>
      <c r="C968" s="371" t="s">
        <v>2193</v>
      </c>
      <c r="D968" s="371" t="s">
        <v>92</v>
      </c>
      <c r="E968" s="371" t="s">
        <v>1426</v>
      </c>
      <c r="F968" s="360">
        <v>68</v>
      </c>
      <c r="G968" s="360">
        <v>61</v>
      </c>
      <c r="H968" s="360">
        <v>0</v>
      </c>
      <c r="I968" s="360">
        <v>5</v>
      </c>
      <c r="J968" s="360">
        <v>0</v>
      </c>
      <c r="K968" s="360">
        <v>0</v>
      </c>
      <c r="L968" s="360">
        <v>0</v>
      </c>
      <c r="M968" s="360">
        <v>0</v>
      </c>
      <c r="N968" s="360">
        <v>2</v>
      </c>
    </row>
    <row r="969" spans="2:14" x14ac:dyDescent="0.25">
      <c r="B969" s="371" t="s">
        <v>220</v>
      </c>
      <c r="C969" s="371" t="s">
        <v>2193</v>
      </c>
      <c r="D969" s="371" t="s">
        <v>92</v>
      </c>
      <c r="E969" s="371" t="s">
        <v>1427</v>
      </c>
      <c r="F969" s="360">
        <v>172</v>
      </c>
      <c r="G969" s="360">
        <v>157</v>
      </c>
      <c r="H969" s="360">
        <v>1</v>
      </c>
      <c r="I969" s="360">
        <v>3</v>
      </c>
      <c r="J969" s="360">
        <v>0</v>
      </c>
      <c r="K969" s="360">
        <v>7</v>
      </c>
      <c r="L969" s="360">
        <v>1</v>
      </c>
      <c r="M969" s="360">
        <v>1</v>
      </c>
      <c r="N969" s="360">
        <v>2</v>
      </c>
    </row>
    <row r="970" spans="2:14" x14ac:dyDescent="0.25">
      <c r="B970" s="371" t="s">
        <v>220</v>
      </c>
      <c r="C970" s="371" t="s">
        <v>2193</v>
      </c>
      <c r="D970" s="371" t="s">
        <v>92</v>
      </c>
      <c r="E970" s="371" t="s">
        <v>1428</v>
      </c>
      <c r="F970" s="360">
        <v>39</v>
      </c>
      <c r="G970" s="360">
        <v>37</v>
      </c>
      <c r="H970" s="360">
        <v>0</v>
      </c>
      <c r="I970" s="360">
        <v>1</v>
      </c>
      <c r="J970" s="360">
        <v>0</v>
      </c>
      <c r="K970" s="360">
        <v>1</v>
      </c>
      <c r="L970" s="360">
        <v>0</v>
      </c>
      <c r="M970" s="360">
        <v>0</v>
      </c>
      <c r="N970" s="360">
        <v>0</v>
      </c>
    </row>
    <row r="971" spans="2:14" x14ac:dyDescent="0.25">
      <c r="B971" s="371" t="s">
        <v>220</v>
      </c>
      <c r="C971" s="371" t="s">
        <v>2193</v>
      </c>
      <c r="D971" s="371" t="s">
        <v>92</v>
      </c>
      <c r="E971" s="371" t="s">
        <v>1429</v>
      </c>
      <c r="F971" s="360">
        <v>11</v>
      </c>
      <c r="G971" s="360">
        <v>5</v>
      </c>
      <c r="H971" s="360">
        <v>0</v>
      </c>
      <c r="I971" s="360">
        <v>1</v>
      </c>
      <c r="J971" s="360">
        <v>0</v>
      </c>
      <c r="K971" s="360">
        <v>5</v>
      </c>
      <c r="L971" s="360">
        <v>0</v>
      </c>
      <c r="M971" s="360">
        <v>0</v>
      </c>
      <c r="N971" s="360">
        <v>0</v>
      </c>
    </row>
    <row r="972" spans="2:14" x14ac:dyDescent="0.25">
      <c r="B972" s="371" t="s">
        <v>220</v>
      </c>
      <c r="C972" s="371" t="s">
        <v>2193</v>
      </c>
      <c r="D972" s="371" t="s">
        <v>92</v>
      </c>
      <c r="E972" s="371" t="s">
        <v>1430</v>
      </c>
      <c r="F972" s="360">
        <v>11</v>
      </c>
      <c r="G972" s="360">
        <v>9</v>
      </c>
      <c r="H972" s="360">
        <v>0</v>
      </c>
      <c r="I972" s="360">
        <v>0</v>
      </c>
      <c r="J972" s="360">
        <v>0</v>
      </c>
      <c r="K972" s="360">
        <v>1</v>
      </c>
      <c r="L972" s="360">
        <v>0</v>
      </c>
      <c r="M972" s="360">
        <v>0</v>
      </c>
      <c r="N972" s="360">
        <v>1</v>
      </c>
    </row>
    <row r="973" spans="2:14" x14ac:dyDescent="0.25">
      <c r="B973" s="371" t="s">
        <v>220</v>
      </c>
      <c r="C973" s="371" t="s">
        <v>2193</v>
      </c>
      <c r="D973" s="371" t="s">
        <v>92</v>
      </c>
      <c r="E973" s="371" t="s">
        <v>1431</v>
      </c>
      <c r="F973" s="360">
        <v>31</v>
      </c>
      <c r="G973" s="360">
        <v>25</v>
      </c>
      <c r="H973" s="360">
        <v>0</v>
      </c>
      <c r="I973" s="360">
        <v>0</v>
      </c>
      <c r="J973" s="360">
        <v>0</v>
      </c>
      <c r="K973" s="360">
        <v>5</v>
      </c>
      <c r="L973" s="360">
        <v>0</v>
      </c>
      <c r="M973" s="360">
        <v>1</v>
      </c>
      <c r="N973" s="360">
        <v>0</v>
      </c>
    </row>
    <row r="974" spans="2:14" x14ac:dyDescent="0.25">
      <c r="B974" s="371" t="s">
        <v>220</v>
      </c>
      <c r="C974" s="371" t="s">
        <v>2193</v>
      </c>
      <c r="D974" s="371" t="s">
        <v>92</v>
      </c>
      <c r="E974" s="371" t="s">
        <v>2386</v>
      </c>
      <c r="F974" s="360">
        <v>12</v>
      </c>
      <c r="G974" s="360">
        <v>10</v>
      </c>
      <c r="H974" s="360">
        <v>0</v>
      </c>
      <c r="I974" s="360">
        <v>1</v>
      </c>
      <c r="J974" s="360">
        <v>0</v>
      </c>
      <c r="K974" s="360">
        <v>1</v>
      </c>
      <c r="L974" s="360">
        <v>0</v>
      </c>
      <c r="M974" s="360">
        <v>0</v>
      </c>
      <c r="N974" s="360">
        <v>0</v>
      </c>
    </row>
    <row r="975" spans="2:14" x14ac:dyDescent="0.25">
      <c r="B975" s="371" t="s">
        <v>220</v>
      </c>
      <c r="C975" s="371" t="s">
        <v>2193</v>
      </c>
      <c r="D975" s="371" t="s">
        <v>92</v>
      </c>
      <c r="E975" s="371" t="s">
        <v>2316</v>
      </c>
      <c r="F975" s="360">
        <v>8</v>
      </c>
      <c r="G975" s="360">
        <v>7</v>
      </c>
      <c r="H975" s="360">
        <v>1</v>
      </c>
      <c r="I975" s="360">
        <v>0</v>
      </c>
      <c r="J975" s="360">
        <v>0</v>
      </c>
      <c r="K975" s="360">
        <v>0</v>
      </c>
      <c r="L975" s="360">
        <v>0</v>
      </c>
      <c r="M975" s="360">
        <v>0</v>
      </c>
      <c r="N975" s="360">
        <v>0</v>
      </c>
    </row>
    <row r="976" spans="2:14" x14ac:dyDescent="0.25">
      <c r="B976" s="371" t="s">
        <v>220</v>
      </c>
      <c r="C976" s="371" t="s">
        <v>2193</v>
      </c>
      <c r="D976" s="371" t="s">
        <v>92</v>
      </c>
      <c r="E976" s="371" t="s">
        <v>1432</v>
      </c>
      <c r="F976" s="360">
        <v>30</v>
      </c>
      <c r="G976" s="360">
        <v>29</v>
      </c>
      <c r="H976" s="360">
        <v>0</v>
      </c>
      <c r="I976" s="360">
        <v>0</v>
      </c>
      <c r="J976" s="360">
        <v>0</v>
      </c>
      <c r="K976" s="360">
        <v>1</v>
      </c>
      <c r="L976" s="360">
        <v>0</v>
      </c>
      <c r="M976" s="360">
        <v>0</v>
      </c>
      <c r="N976" s="360">
        <v>0</v>
      </c>
    </row>
    <row r="977" spans="2:14" x14ac:dyDescent="0.25">
      <c r="B977" s="371" t="s">
        <v>220</v>
      </c>
      <c r="C977" s="371" t="s">
        <v>2193</v>
      </c>
      <c r="D977" s="371" t="s">
        <v>92</v>
      </c>
      <c r="E977" s="371" t="s">
        <v>1433</v>
      </c>
      <c r="F977" s="360">
        <v>8</v>
      </c>
      <c r="G977" s="360">
        <v>8</v>
      </c>
      <c r="H977" s="360">
        <v>0</v>
      </c>
      <c r="I977" s="360">
        <v>0</v>
      </c>
      <c r="J977" s="360">
        <v>0</v>
      </c>
      <c r="K977" s="360">
        <v>0</v>
      </c>
      <c r="L977" s="360">
        <v>0</v>
      </c>
      <c r="M977" s="360">
        <v>0</v>
      </c>
      <c r="N977" s="360">
        <v>0</v>
      </c>
    </row>
    <row r="978" spans="2:14" x14ac:dyDescent="0.25">
      <c r="B978" s="371" t="s">
        <v>220</v>
      </c>
      <c r="C978" s="371" t="s">
        <v>2193</v>
      </c>
      <c r="D978" s="371" t="s">
        <v>92</v>
      </c>
      <c r="E978" s="371" t="s">
        <v>1434</v>
      </c>
      <c r="F978" s="360">
        <v>22</v>
      </c>
      <c r="G978" s="360">
        <v>17</v>
      </c>
      <c r="H978" s="360">
        <v>1</v>
      </c>
      <c r="I978" s="360">
        <v>1</v>
      </c>
      <c r="J978" s="360">
        <v>0</v>
      </c>
      <c r="K978" s="360">
        <v>1</v>
      </c>
      <c r="L978" s="360">
        <v>2</v>
      </c>
      <c r="M978" s="360">
        <v>0</v>
      </c>
      <c r="N978" s="360">
        <v>0</v>
      </c>
    </row>
    <row r="979" spans="2:14" x14ac:dyDescent="0.25">
      <c r="B979" s="371" t="s">
        <v>220</v>
      </c>
      <c r="C979" s="371" t="s">
        <v>2193</v>
      </c>
      <c r="D979" s="371" t="s">
        <v>92</v>
      </c>
      <c r="E979" s="371" t="s">
        <v>1938</v>
      </c>
      <c r="F979" s="360">
        <v>18</v>
      </c>
      <c r="G979" s="360">
        <v>16</v>
      </c>
      <c r="H979" s="360">
        <v>0</v>
      </c>
      <c r="I979" s="360">
        <v>0</v>
      </c>
      <c r="J979" s="360">
        <v>0</v>
      </c>
      <c r="K979" s="360">
        <v>2</v>
      </c>
      <c r="L979" s="360">
        <v>0</v>
      </c>
      <c r="M979" s="360">
        <v>0</v>
      </c>
      <c r="N979" s="360">
        <v>0</v>
      </c>
    </row>
    <row r="980" spans="2:14" x14ac:dyDescent="0.25">
      <c r="B980" s="371" t="s">
        <v>220</v>
      </c>
      <c r="C980" s="371" t="s">
        <v>2193</v>
      </c>
      <c r="D980" s="371" t="s">
        <v>92</v>
      </c>
      <c r="E980" s="371" t="s">
        <v>1435</v>
      </c>
      <c r="F980" s="360">
        <v>13</v>
      </c>
      <c r="G980" s="360">
        <v>12</v>
      </c>
      <c r="H980" s="360">
        <v>0</v>
      </c>
      <c r="I980" s="360">
        <v>0</v>
      </c>
      <c r="J980" s="360">
        <v>0</v>
      </c>
      <c r="K980" s="360">
        <v>1</v>
      </c>
      <c r="L980" s="360">
        <v>0</v>
      </c>
      <c r="M980" s="360">
        <v>0</v>
      </c>
      <c r="N980" s="360">
        <v>0</v>
      </c>
    </row>
    <row r="981" spans="2:14" x14ac:dyDescent="0.25">
      <c r="B981" s="371" t="s">
        <v>220</v>
      </c>
      <c r="C981" s="371" t="s">
        <v>2193</v>
      </c>
      <c r="D981" s="371" t="s">
        <v>92</v>
      </c>
      <c r="E981" s="371" t="s">
        <v>2317</v>
      </c>
      <c r="F981" s="360">
        <v>5</v>
      </c>
      <c r="G981" s="360">
        <v>5</v>
      </c>
      <c r="H981" s="360">
        <v>0</v>
      </c>
      <c r="I981" s="360">
        <v>0</v>
      </c>
      <c r="J981" s="360">
        <v>0</v>
      </c>
      <c r="K981" s="360">
        <v>0</v>
      </c>
      <c r="L981" s="360">
        <v>0</v>
      </c>
      <c r="M981" s="360">
        <v>0</v>
      </c>
      <c r="N981" s="360">
        <v>0</v>
      </c>
    </row>
    <row r="982" spans="2:14" x14ac:dyDescent="0.25">
      <c r="B982" s="371" t="s">
        <v>220</v>
      </c>
      <c r="C982" s="371" t="s">
        <v>2193</v>
      </c>
      <c r="D982" s="371" t="s">
        <v>92</v>
      </c>
      <c r="E982" s="371" t="s">
        <v>1436</v>
      </c>
      <c r="F982" s="360">
        <v>81</v>
      </c>
      <c r="G982" s="360">
        <v>62</v>
      </c>
      <c r="H982" s="360">
        <v>3</v>
      </c>
      <c r="I982" s="360">
        <v>1</v>
      </c>
      <c r="J982" s="360">
        <v>0</v>
      </c>
      <c r="K982" s="360">
        <v>14</v>
      </c>
      <c r="L982" s="360">
        <v>0</v>
      </c>
      <c r="M982" s="360">
        <v>1</v>
      </c>
      <c r="N982" s="360">
        <v>0</v>
      </c>
    </row>
    <row r="983" spans="2:14" x14ac:dyDescent="0.25">
      <c r="B983" s="371" t="s">
        <v>220</v>
      </c>
      <c r="C983" s="371" t="s">
        <v>2193</v>
      </c>
      <c r="D983" s="371" t="s">
        <v>92</v>
      </c>
      <c r="E983" s="371" t="s">
        <v>1437</v>
      </c>
      <c r="F983" s="360">
        <v>11</v>
      </c>
      <c r="G983" s="360">
        <v>9</v>
      </c>
      <c r="H983" s="360">
        <v>0</v>
      </c>
      <c r="I983" s="360">
        <v>2</v>
      </c>
      <c r="J983" s="360">
        <v>0</v>
      </c>
      <c r="K983" s="360">
        <v>0</v>
      </c>
      <c r="L983" s="360">
        <v>0</v>
      </c>
      <c r="M983" s="360">
        <v>0</v>
      </c>
      <c r="N983" s="360">
        <v>0</v>
      </c>
    </row>
    <row r="984" spans="2:14" x14ac:dyDescent="0.25">
      <c r="B984" s="371" t="s">
        <v>220</v>
      </c>
      <c r="C984" s="371" t="s">
        <v>2193</v>
      </c>
      <c r="D984" s="371" t="s">
        <v>92</v>
      </c>
      <c r="E984" s="371" t="s">
        <v>3244</v>
      </c>
      <c r="F984" s="360">
        <v>3</v>
      </c>
      <c r="G984" s="360">
        <v>3</v>
      </c>
      <c r="H984" s="360">
        <v>0</v>
      </c>
      <c r="I984" s="360">
        <v>0</v>
      </c>
      <c r="J984" s="360">
        <v>0</v>
      </c>
      <c r="K984" s="360">
        <v>0</v>
      </c>
      <c r="L984" s="360">
        <v>0</v>
      </c>
      <c r="M984" s="360">
        <v>0</v>
      </c>
      <c r="N984" s="360">
        <v>0</v>
      </c>
    </row>
    <row r="985" spans="2:14" x14ac:dyDescent="0.25">
      <c r="B985" s="371" t="s">
        <v>220</v>
      </c>
      <c r="C985" s="371" t="s">
        <v>2193</v>
      </c>
      <c r="D985" s="371" t="s">
        <v>92</v>
      </c>
      <c r="E985" s="371" t="s">
        <v>2318</v>
      </c>
      <c r="F985" s="360">
        <v>3</v>
      </c>
      <c r="G985" s="360">
        <v>3</v>
      </c>
      <c r="H985" s="360">
        <v>0</v>
      </c>
      <c r="I985" s="360">
        <v>0</v>
      </c>
      <c r="J985" s="360">
        <v>0</v>
      </c>
      <c r="K985" s="360">
        <v>0</v>
      </c>
      <c r="L985" s="360">
        <v>0</v>
      </c>
      <c r="M985" s="360">
        <v>0</v>
      </c>
      <c r="N985" s="360">
        <v>0</v>
      </c>
    </row>
    <row r="986" spans="2:14" x14ac:dyDescent="0.25">
      <c r="B986" s="371" t="s">
        <v>220</v>
      </c>
      <c r="C986" s="371" t="s">
        <v>2193</v>
      </c>
      <c r="D986" s="371" t="s">
        <v>92</v>
      </c>
      <c r="E986" s="371" t="s">
        <v>2945</v>
      </c>
      <c r="F986" s="360">
        <v>8</v>
      </c>
      <c r="G986" s="360">
        <v>5</v>
      </c>
      <c r="H986" s="360">
        <v>0</v>
      </c>
      <c r="I986" s="360">
        <v>0</v>
      </c>
      <c r="J986" s="360">
        <v>0</v>
      </c>
      <c r="K986" s="360">
        <v>1</v>
      </c>
      <c r="L986" s="360">
        <v>0</v>
      </c>
      <c r="M986" s="360">
        <v>1</v>
      </c>
      <c r="N986" s="360">
        <v>1</v>
      </c>
    </row>
    <row r="987" spans="2:14" x14ac:dyDescent="0.25">
      <c r="B987" s="371" t="s">
        <v>220</v>
      </c>
      <c r="C987" s="371" t="s">
        <v>2193</v>
      </c>
      <c r="D987" s="371" t="s">
        <v>92</v>
      </c>
      <c r="E987" s="371" t="s">
        <v>1438</v>
      </c>
      <c r="F987" s="360">
        <v>249</v>
      </c>
      <c r="G987" s="360">
        <v>234</v>
      </c>
      <c r="H987" s="360">
        <v>1</v>
      </c>
      <c r="I987" s="360">
        <v>2</v>
      </c>
      <c r="J987" s="360">
        <v>0</v>
      </c>
      <c r="K987" s="360">
        <v>8</v>
      </c>
      <c r="L987" s="360">
        <v>0</v>
      </c>
      <c r="M987" s="360">
        <v>1</v>
      </c>
      <c r="N987" s="360">
        <v>3</v>
      </c>
    </row>
    <row r="988" spans="2:14" x14ac:dyDescent="0.25">
      <c r="B988" s="371" t="s">
        <v>220</v>
      </c>
      <c r="C988" s="371" t="s">
        <v>2193</v>
      </c>
      <c r="D988" s="371" t="s">
        <v>92</v>
      </c>
      <c r="E988" s="371" t="s">
        <v>1439</v>
      </c>
      <c r="F988" s="360">
        <v>79</v>
      </c>
      <c r="G988" s="360">
        <v>70</v>
      </c>
      <c r="H988" s="360">
        <v>2</v>
      </c>
      <c r="I988" s="360">
        <v>3</v>
      </c>
      <c r="J988" s="360">
        <v>0</v>
      </c>
      <c r="K988" s="360">
        <v>3</v>
      </c>
      <c r="L988" s="360">
        <v>0</v>
      </c>
      <c r="M988" s="360">
        <v>0</v>
      </c>
      <c r="N988" s="360">
        <v>1</v>
      </c>
    </row>
    <row r="989" spans="2:14" x14ac:dyDescent="0.25">
      <c r="B989" s="371" t="s">
        <v>220</v>
      </c>
      <c r="C989" s="371" t="s">
        <v>2193</v>
      </c>
      <c r="D989" s="371" t="s">
        <v>92</v>
      </c>
      <c r="E989" s="371" t="s">
        <v>1440</v>
      </c>
      <c r="F989" s="360">
        <v>46</v>
      </c>
      <c r="G989" s="360">
        <v>45</v>
      </c>
      <c r="H989" s="360">
        <v>0</v>
      </c>
      <c r="I989" s="360">
        <v>0</v>
      </c>
      <c r="J989" s="360">
        <v>0</v>
      </c>
      <c r="K989" s="360">
        <v>1</v>
      </c>
      <c r="L989" s="360">
        <v>0</v>
      </c>
      <c r="M989" s="360">
        <v>0</v>
      </c>
      <c r="N989" s="360">
        <v>0</v>
      </c>
    </row>
    <row r="990" spans="2:14" x14ac:dyDescent="0.25">
      <c r="B990" s="371" t="s">
        <v>220</v>
      </c>
      <c r="C990" s="371" t="s">
        <v>2193</v>
      </c>
      <c r="D990" s="371" t="s">
        <v>94</v>
      </c>
      <c r="E990" s="371" t="s">
        <v>2736</v>
      </c>
      <c r="F990" s="360">
        <v>6</v>
      </c>
      <c r="G990" s="360">
        <v>4</v>
      </c>
      <c r="H990" s="360">
        <v>0</v>
      </c>
      <c r="I990" s="360">
        <v>0</v>
      </c>
      <c r="J990" s="360">
        <v>0</v>
      </c>
      <c r="K990" s="360">
        <v>0</v>
      </c>
      <c r="L990" s="360">
        <v>0</v>
      </c>
      <c r="M990" s="360">
        <v>0</v>
      </c>
      <c r="N990" s="360">
        <v>2</v>
      </c>
    </row>
    <row r="991" spans="2:14" x14ac:dyDescent="0.25">
      <c r="B991" s="371" t="s">
        <v>220</v>
      </c>
      <c r="C991" s="371" t="s">
        <v>2193</v>
      </c>
      <c r="D991" s="371" t="s">
        <v>94</v>
      </c>
      <c r="E991" s="371" t="s">
        <v>2387</v>
      </c>
      <c r="F991" s="360">
        <v>3</v>
      </c>
      <c r="G991" s="360">
        <v>2</v>
      </c>
      <c r="H991" s="360">
        <v>0</v>
      </c>
      <c r="I991" s="360">
        <v>0</v>
      </c>
      <c r="J991" s="360">
        <v>0</v>
      </c>
      <c r="K991" s="360">
        <v>1</v>
      </c>
      <c r="L991" s="360">
        <v>0</v>
      </c>
      <c r="M991" s="360">
        <v>0</v>
      </c>
      <c r="N991" s="360">
        <v>0</v>
      </c>
    </row>
    <row r="992" spans="2:14" x14ac:dyDescent="0.25">
      <c r="B992" s="371" t="s">
        <v>220</v>
      </c>
      <c r="C992" s="371" t="s">
        <v>2193</v>
      </c>
      <c r="D992" s="371" t="s">
        <v>94</v>
      </c>
      <c r="E992" s="371" t="s">
        <v>1449</v>
      </c>
      <c r="F992" s="360">
        <v>4</v>
      </c>
      <c r="G992" s="360">
        <v>3</v>
      </c>
      <c r="H992" s="360">
        <v>1</v>
      </c>
      <c r="I992" s="360">
        <v>0</v>
      </c>
      <c r="J992" s="360">
        <v>0</v>
      </c>
      <c r="K992" s="360">
        <v>0</v>
      </c>
      <c r="L992" s="360">
        <v>0</v>
      </c>
      <c r="M992" s="360">
        <v>0</v>
      </c>
      <c r="N992" s="360">
        <v>0</v>
      </c>
    </row>
    <row r="993" spans="2:14" x14ac:dyDescent="0.25">
      <c r="B993" s="371" t="s">
        <v>220</v>
      </c>
      <c r="C993" s="371" t="s">
        <v>2193</v>
      </c>
      <c r="D993" s="371" t="s">
        <v>94</v>
      </c>
      <c r="E993" s="371" t="s">
        <v>1450</v>
      </c>
      <c r="F993" s="360">
        <v>68</v>
      </c>
      <c r="G993" s="360">
        <v>61</v>
      </c>
      <c r="H993" s="360">
        <v>1</v>
      </c>
      <c r="I993" s="360">
        <v>0</v>
      </c>
      <c r="J993" s="360">
        <v>0</v>
      </c>
      <c r="K993" s="360">
        <v>6</v>
      </c>
      <c r="L993" s="360">
        <v>0</v>
      </c>
      <c r="M993" s="360">
        <v>0</v>
      </c>
      <c r="N993" s="360">
        <v>0</v>
      </c>
    </row>
    <row r="994" spans="2:14" x14ac:dyDescent="0.25">
      <c r="B994" s="371" t="s">
        <v>220</v>
      </c>
      <c r="C994" s="371" t="s">
        <v>2193</v>
      </c>
      <c r="D994" s="371" t="s">
        <v>94</v>
      </c>
      <c r="E994" s="371" t="s">
        <v>3776</v>
      </c>
      <c r="F994" s="360">
        <v>2</v>
      </c>
      <c r="G994" s="360">
        <v>1</v>
      </c>
      <c r="H994" s="360">
        <v>1</v>
      </c>
      <c r="I994" s="360">
        <v>0</v>
      </c>
      <c r="J994" s="360">
        <v>0</v>
      </c>
      <c r="K994" s="360">
        <v>0</v>
      </c>
      <c r="L994" s="360">
        <v>0</v>
      </c>
      <c r="M994" s="360">
        <v>0</v>
      </c>
      <c r="N994" s="360">
        <v>0</v>
      </c>
    </row>
    <row r="995" spans="2:14" x14ac:dyDescent="0.25">
      <c r="B995" s="371" t="s">
        <v>220</v>
      </c>
      <c r="C995" s="371" t="s">
        <v>2193</v>
      </c>
      <c r="D995" s="371" t="s">
        <v>94</v>
      </c>
      <c r="E995" s="371" t="s">
        <v>1451</v>
      </c>
      <c r="F995" s="360">
        <v>53</v>
      </c>
      <c r="G995" s="360">
        <v>49</v>
      </c>
      <c r="H995" s="360">
        <v>0</v>
      </c>
      <c r="I995" s="360">
        <v>0</v>
      </c>
      <c r="J995" s="360">
        <v>0</v>
      </c>
      <c r="K995" s="360">
        <v>2</v>
      </c>
      <c r="L995" s="360">
        <v>0</v>
      </c>
      <c r="M995" s="360">
        <v>0</v>
      </c>
      <c r="N995" s="360">
        <v>2</v>
      </c>
    </row>
    <row r="996" spans="2:14" x14ac:dyDescent="0.25">
      <c r="B996" s="371" t="s">
        <v>220</v>
      </c>
      <c r="C996" s="371" t="s">
        <v>2193</v>
      </c>
      <c r="D996" s="371" t="s">
        <v>94</v>
      </c>
      <c r="E996" s="371" t="s">
        <v>2737</v>
      </c>
      <c r="F996" s="360">
        <v>2</v>
      </c>
      <c r="G996" s="360">
        <v>2</v>
      </c>
      <c r="H996" s="360">
        <v>0</v>
      </c>
      <c r="I996" s="360">
        <v>0</v>
      </c>
      <c r="J996" s="360">
        <v>0</v>
      </c>
      <c r="K996" s="360">
        <v>0</v>
      </c>
      <c r="L996" s="360">
        <v>0</v>
      </c>
      <c r="M996" s="360">
        <v>0</v>
      </c>
      <c r="N996" s="360">
        <v>0</v>
      </c>
    </row>
    <row r="997" spans="2:14" x14ac:dyDescent="0.25">
      <c r="B997" s="371" t="s">
        <v>220</v>
      </c>
      <c r="C997" s="371" t="s">
        <v>2193</v>
      </c>
      <c r="D997" s="371" t="s">
        <v>94</v>
      </c>
      <c r="E997" s="371" t="s">
        <v>3777</v>
      </c>
      <c r="F997" s="360">
        <v>4</v>
      </c>
      <c r="G997" s="360">
        <v>4</v>
      </c>
      <c r="H997" s="360">
        <v>0</v>
      </c>
      <c r="I997" s="360">
        <v>0</v>
      </c>
      <c r="J997" s="360">
        <v>0</v>
      </c>
      <c r="K997" s="360">
        <v>0</v>
      </c>
      <c r="L997" s="360">
        <v>0</v>
      </c>
      <c r="M997" s="360">
        <v>0</v>
      </c>
      <c r="N997" s="360">
        <v>0</v>
      </c>
    </row>
    <row r="998" spans="2:14" x14ac:dyDescent="0.25">
      <c r="B998" s="371" t="s">
        <v>220</v>
      </c>
      <c r="C998" s="371" t="s">
        <v>2193</v>
      </c>
      <c r="D998" s="371" t="s">
        <v>94</v>
      </c>
      <c r="E998" s="371" t="s">
        <v>1452</v>
      </c>
      <c r="F998" s="360">
        <v>3</v>
      </c>
      <c r="G998" s="360">
        <v>3</v>
      </c>
      <c r="H998" s="360">
        <v>0</v>
      </c>
      <c r="I998" s="360">
        <v>0</v>
      </c>
      <c r="J998" s="360">
        <v>0</v>
      </c>
      <c r="K998" s="360">
        <v>0</v>
      </c>
      <c r="L998" s="360">
        <v>0</v>
      </c>
      <c r="M998" s="360">
        <v>0</v>
      </c>
      <c r="N998" s="360">
        <v>0</v>
      </c>
    </row>
    <row r="999" spans="2:14" x14ac:dyDescent="0.25">
      <c r="B999" s="371" t="s">
        <v>220</v>
      </c>
      <c r="C999" s="371" t="s">
        <v>2193</v>
      </c>
      <c r="D999" s="371" t="s">
        <v>94</v>
      </c>
      <c r="E999" s="371" t="s">
        <v>1453</v>
      </c>
      <c r="F999" s="360">
        <v>6</v>
      </c>
      <c r="G999" s="360">
        <v>2</v>
      </c>
      <c r="H999" s="360">
        <v>0</v>
      </c>
      <c r="I999" s="360">
        <v>1</v>
      </c>
      <c r="J999" s="360">
        <v>0</v>
      </c>
      <c r="K999" s="360">
        <v>0</v>
      </c>
      <c r="L999" s="360">
        <v>0</v>
      </c>
      <c r="M999" s="360">
        <v>0</v>
      </c>
      <c r="N999" s="360">
        <v>3</v>
      </c>
    </row>
    <row r="1000" spans="2:14" x14ac:dyDescent="0.25">
      <c r="B1000" s="371" t="s">
        <v>220</v>
      </c>
      <c r="C1000" s="371" t="s">
        <v>2193</v>
      </c>
      <c r="D1000" s="371" t="s">
        <v>94</v>
      </c>
      <c r="E1000" s="371" t="s">
        <v>1454</v>
      </c>
      <c r="F1000" s="360">
        <v>1</v>
      </c>
      <c r="G1000" s="360">
        <v>1</v>
      </c>
      <c r="H1000" s="360">
        <v>0</v>
      </c>
      <c r="I1000" s="360">
        <v>0</v>
      </c>
      <c r="J1000" s="360">
        <v>0</v>
      </c>
      <c r="K1000" s="360">
        <v>0</v>
      </c>
      <c r="L1000" s="360">
        <v>0</v>
      </c>
      <c r="M1000" s="360">
        <v>0</v>
      </c>
      <c r="N1000" s="360">
        <v>0</v>
      </c>
    </row>
    <row r="1001" spans="2:14" x14ac:dyDescent="0.25">
      <c r="B1001" s="371" t="s">
        <v>220</v>
      </c>
      <c r="C1001" s="371" t="s">
        <v>2193</v>
      </c>
      <c r="D1001" s="371" t="s">
        <v>94</v>
      </c>
      <c r="E1001" s="371" t="s">
        <v>2946</v>
      </c>
      <c r="F1001" s="360">
        <v>7</v>
      </c>
      <c r="G1001" s="360">
        <v>6</v>
      </c>
      <c r="H1001" s="360">
        <v>0</v>
      </c>
      <c r="I1001" s="360">
        <v>0</v>
      </c>
      <c r="J1001" s="360">
        <v>0</v>
      </c>
      <c r="K1001" s="360">
        <v>1</v>
      </c>
      <c r="L1001" s="360">
        <v>0</v>
      </c>
      <c r="M1001" s="360">
        <v>0</v>
      </c>
      <c r="N1001" s="360">
        <v>0</v>
      </c>
    </row>
    <row r="1002" spans="2:14" x14ac:dyDescent="0.25">
      <c r="B1002" s="371" t="s">
        <v>220</v>
      </c>
      <c r="C1002" s="371" t="s">
        <v>2193</v>
      </c>
      <c r="D1002" s="371" t="s">
        <v>94</v>
      </c>
      <c r="E1002" s="371" t="s">
        <v>1455</v>
      </c>
      <c r="F1002" s="360">
        <v>179</v>
      </c>
      <c r="G1002" s="360">
        <v>156</v>
      </c>
      <c r="H1002" s="360">
        <v>3</v>
      </c>
      <c r="I1002" s="360">
        <v>4</v>
      </c>
      <c r="J1002" s="360">
        <v>1</v>
      </c>
      <c r="K1002" s="360">
        <v>11</v>
      </c>
      <c r="L1002" s="360">
        <v>0</v>
      </c>
      <c r="M1002" s="360">
        <v>2</v>
      </c>
      <c r="N1002" s="360">
        <v>2</v>
      </c>
    </row>
    <row r="1003" spans="2:14" x14ac:dyDescent="0.25">
      <c r="B1003" s="371" t="s">
        <v>220</v>
      </c>
      <c r="C1003" s="371" t="s">
        <v>2193</v>
      </c>
      <c r="D1003" s="371" t="s">
        <v>94</v>
      </c>
      <c r="E1003" s="371" t="s">
        <v>1456</v>
      </c>
      <c r="F1003" s="360">
        <v>21</v>
      </c>
      <c r="G1003" s="360">
        <v>17</v>
      </c>
      <c r="H1003" s="360">
        <v>2</v>
      </c>
      <c r="I1003" s="360">
        <v>0</v>
      </c>
      <c r="J1003" s="360">
        <v>0</v>
      </c>
      <c r="K1003" s="360">
        <v>0</v>
      </c>
      <c r="L1003" s="360">
        <v>0</v>
      </c>
      <c r="M1003" s="360">
        <v>2</v>
      </c>
      <c r="N1003" s="360">
        <v>0</v>
      </c>
    </row>
    <row r="1004" spans="2:14" x14ac:dyDescent="0.25">
      <c r="B1004" s="371" t="s">
        <v>220</v>
      </c>
      <c r="C1004" s="371" t="s">
        <v>2193</v>
      </c>
      <c r="D1004" s="371" t="s">
        <v>94</v>
      </c>
      <c r="E1004" s="371" t="s">
        <v>1457</v>
      </c>
      <c r="F1004" s="360">
        <v>14</v>
      </c>
      <c r="G1004" s="360">
        <v>13</v>
      </c>
      <c r="H1004" s="360">
        <v>0</v>
      </c>
      <c r="I1004" s="360">
        <v>1</v>
      </c>
      <c r="J1004" s="360">
        <v>0</v>
      </c>
      <c r="K1004" s="360">
        <v>0</v>
      </c>
      <c r="L1004" s="360">
        <v>0</v>
      </c>
      <c r="M1004" s="360">
        <v>0</v>
      </c>
      <c r="N1004" s="360">
        <v>0</v>
      </c>
    </row>
    <row r="1005" spans="2:14" x14ac:dyDescent="0.25">
      <c r="B1005" s="371" t="s">
        <v>220</v>
      </c>
      <c r="C1005" s="371" t="s">
        <v>2193</v>
      </c>
      <c r="D1005" s="371" t="s">
        <v>94</v>
      </c>
      <c r="E1005" s="371" t="s">
        <v>1458</v>
      </c>
      <c r="F1005" s="360">
        <v>29</v>
      </c>
      <c r="G1005" s="360">
        <v>24</v>
      </c>
      <c r="H1005" s="360">
        <v>1</v>
      </c>
      <c r="I1005" s="360">
        <v>1</v>
      </c>
      <c r="J1005" s="360">
        <v>0</v>
      </c>
      <c r="K1005" s="360">
        <v>1</v>
      </c>
      <c r="L1005" s="360">
        <v>0</v>
      </c>
      <c r="M1005" s="360">
        <v>1</v>
      </c>
      <c r="N1005" s="360">
        <v>1</v>
      </c>
    </row>
    <row r="1006" spans="2:14" x14ac:dyDescent="0.25">
      <c r="B1006" s="371" t="s">
        <v>220</v>
      </c>
      <c r="C1006" s="371" t="s">
        <v>2193</v>
      </c>
      <c r="D1006" s="371" t="s">
        <v>94</v>
      </c>
      <c r="E1006" s="371" t="s">
        <v>1459</v>
      </c>
      <c r="F1006" s="360">
        <v>7</v>
      </c>
      <c r="G1006" s="360">
        <v>6</v>
      </c>
      <c r="H1006" s="360">
        <v>0</v>
      </c>
      <c r="I1006" s="360">
        <v>0</v>
      </c>
      <c r="J1006" s="360">
        <v>0</v>
      </c>
      <c r="K1006" s="360">
        <v>1</v>
      </c>
      <c r="L1006" s="360">
        <v>0</v>
      </c>
      <c r="M1006" s="360">
        <v>0</v>
      </c>
      <c r="N1006" s="360">
        <v>0</v>
      </c>
    </row>
    <row r="1007" spans="2:14" x14ac:dyDescent="0.25">
      <c r="B1007" s="371" t="s">
        <v>220</v>
      </c>
      <c r="C1007" s="371" t="s">
        <v>2193</v>
      </c>
      <c r="D1007" s="371" t="s">
        <v>94</v>
      </c>
      <c r="E1007" s="371" t="s">
        <v>1939</v>
      </c>
      <c r="F1007" s="360">
        <v>2</v>
      </c>
      <c r="G1007" s="360">
        <v>2</v>
      </c>
      <c r="H1007" s="360">
        <v>0</v>
      </c>
      <c r="I1007" s="360">
        <v>0</v>
      </c>
      <c r="J1007" s="360">
        <v>0</v>
      </c>
      <c r="K1007" s="360">
        <v>0</v>
      </c>
      <c r="L1007" s="360">
        <v>0</v>
      </c>
      <c r="M1007" s="360">
        <v>0</v>
      </c>
      <c r="N1007" s="360">
        <v>0</v>
      </c>
    </row>
    <row r="1008" spans="2:14" x14ac:dyDescent="0.25">
      <c r="B1008" s="371" t="s">
        <v>220</v>
      </c>
      <c r="C1008" s="371" t="s">
        <v>2193</v>
      </c>
      <c r="D1008" s="371" t="s">
        <v>94</v>
      </c>
      <c r="E1008" s="371" t="s">
        <v>3778</v>
      </c>
      <c r="F1008" s="360">
        <v>1</v>
      </c>
      <c r="G1008" s="360">
        <v>0</v>
      </c>
      <c r="H1008" s="360">
        <v>1</v>
      </c>
      <c r="I1008" s="360">
        <v>0</v>
      </c>
      <c r="J1008" s="360">
        <v>0</v>
      </c>
      <c r="K1008" s="360">
        <v>0</v>
      </c>
      <c r="L1008" s="360">
        <v>0</v>
      </c>
      <c r="M1008" s="360">
        <v>0</v>
      </c>
      <c r="N1008" s="360">
        <v>0</v>
      </c>
    </row>
    <row r="1009" spans="2:14" x14ac:dyDescent="0.25">
      <c r="B1009" s="371" t="s">
        <v>220</v>
      </c>
      <c r="C1009" s="371" t="s">
        <v>2193</v>
      </c>
      <c r="D1009" s="371" t="s">
        <v>94</v>
      </c>
      <c r="E1009" s="371" t="s">
        <v>3245</v>
      </c>
      <c r="F1009" s="360">
        <v>1</v>
      </c>
      <c r="G1009" s="360">
        <v>1</v>
      </c>
      <c r="H1009" s="360">
        <v>0</v>
      </c>
      <c r="I1009" s="360">
        <v>0</v>
      </c>
      <c r="J1009" s="360">
        <v>0</v>
      </c>
      <c r="K1009" s="360">
        <v>0</v>
      </c>
      <c r="L1009" s="360">
        <v>0</v>
      </c>
      <c r="M1009" s="360">
        <v>0</v>
      </c>
      <c r="N1009" s="360">
        <v>0</v>
      </c>
    </row>
    <row r="1010" spans="2:14" x14ac:dyDescent="0.25">
      <c r="B1010" s="371" t="s">
        <v>220</v>
      </c>
      <c r="C1010" s="371" t="s">
        <v>2193</v>
      </c>
      <c r="D1010" s="371" t="s">
        <v>94</v>
      </c>
      <c r="E1010" s="371" t="s">
        <v>3779</v>
      </c>
      <c r="F1010" s="360">
        <v>1</v>
      </c>
      <c r="G1010" s="360">
        <v>1</v>
      </c>
      <c r="H1010" s="360">
        <v>0</v>
      </c>
      <c r="I1010" s="360">
        <v>0</v>
      </c>
      <c r="J1010" s="360">
        <v>0</v>
      </c>
      <c r="K1010" s="360">
        <v>0</v>
      </c>
      <c r="L1010" s="360">
        <v>0</v>
      </c>
      <c r="M1010" s="360">
        <v>0</v>
      </c>
      <c r="N1010" s="360">
        <v>0</v>
      </c>
    </row>
    <row r="1011" spans="2:14" x14ac:dyDescent="0.25">
      <c r="B1011" s="371" t="s">
        <v>220</v>
      </c>
      <c r="C1011" s="371" t="s">
        <v>2193</v>
      </c>
      <c r="D1011" s="371" t="s">
        <v>94</v>
      </c>
      <c r="E1011" s="371" t="s">
        <v>2319</v>
      </c>
      <c r="F1011" s="360">
        <v>2</v>
      </c>
      <c r="G1011" s="360">
        <v>2</v>
      </c>
      <c r="H1011" s="360">
        <v>0</v>
      </c>
      <c r="I1011" s="360">
        <v>0</v>
      </c>
      <c r="J1011" s="360">
        <v>0</v>
      </c>
      <c r="K1011" s="360">
        <v>0</v>
      </c>
      <c r="L1011" s="360">
        <v>0</v>
      </c>
      <c r="M1011" s="360">
        <v>0</v>
      </c>
      <c r="N1011" s="360">
        <v>0</v>
      </c>
    </row>
    <row r="1012" spans="2:14" x14ac:dyDescent="0.25">
      <c r="B1012" s="371" t="s">
        <v>220</v>
      </c>
      <c r="C1012" s="371" t="s">
        <v>2193</v>
      </c>
      <c r="D1012" s="371" t="s">
        <v>94</v>
      </c>
      <c r="E1012" s="371" t="s">
        <v>2389</v>
      </c>
      <c r="F1012" s="360">
        <v>2</v>
      </c>
      <c r="G1012" s="360">
        <v>2</v>
      </c>
      <c r="H1012" s="360">
        <v>0</v>
      </c>
      <c r="I1012" s="360">
        <v>0</v>
      </c>
      <c r="J1012" s="360">
        <v>0</v>
      </c>
      <c r="K1012" s="360">
        <v>0</v>
      </c>
      <c r="L1012" s="360">
        <v>0</v>
      </c>
      <c r="M1012" s="360">
        <v>0</v>
      </c>
      <c r="N1012" s="360">
        <v>0</v>
      </c>
    </row>
    <row r="1013" spans="2:14" x14ac:dyDescent="0.25">
      <c r="B1013" s="371" t="s">
        <v>220</v>
      </c>
      <c r="C1013" s="371" t="s">
        <v>2193</v>
      </c>
      <c r="D1013" s="371" t="s">
        <v>434</v>
      </c>
      <c r="E1013" s="371" t="s">
        <v>3781</v>
      </c>
      <c r="F1013" s="360">
        <v>1</v>
      </c>
      <c r="G1013" s="360">
        <v>1</v>
      </c>
      <c r="H1013" s="360">
        <v>0</v>
      </c>
      <c r="I1013" s="360">
        <v>0</v>
      </c>
      <c r="J1013" s="360">
        <v>0</v>
      </c>
      <c r="K1013" s="360">
        <v>0</v>
      </c>
      <c r="L1013" s="360">
        <v>0</v>
      </c>
      <c r="M1013" s="360">
        <v>0</v>
      </c>
      <c r="N1013" s="360">
        <v>0</v>
      </c>
    </row>
    <row r="1014" spans="2:14" x14ac:dyDescent="0.25">
      <c r="B1014" s="371" t="s">
        <v>220</v>
      </c>
      <c r="C1014" s="371" t="s">
        <v>2193</v>
      </c>
      <c r="D1014" s="371" t="s">
        <v>434</v>
      </c>
      <c r="E1014" s="371" t="s">
        <v>3387</v>
      </c>
      <c r="F1014" s="360">
        <v>1</v>
      </c>
      <c r="G1014" s="360">
        <v>0</v>
      </c>
      <c r="H1014" s="360">
        <v>0</v>
      </c>
      <c r="I1014" s="360">
        <v>0</v>
      </c>
      <c r="J1014" s="360">
        <v>0</v>
      </c>
      <c r="K1014" s="360">
        <v>0</v>
      </c>
      <c r="L1014" s="360">
        <v>0</v>
      </c>
      <c r="M1014" s="360">
        <v>1</v>
      </c>
      <c r="N1014" s="360">
        <v>0</v>
      </c>
    </row>
    <row r="1015" spans="2:14" x14ac:dyDescent="0.25">
      <c r="B1015" s="371" t="s">
        <v>220</v>
      </c>
      <c r="C1015" s="371" t="s">
        <v>2193</v>
      </c>
      <c r="D1015" s="371" t="s">
        <v>434</v>
      </c>
      <c r="E1015" s="371" t="s">
        <v>2738</v>
      </c>
      <c r="F1015" s="360">
        <v>1</v>
      </c>
      <c r="G1015" s="360">
        <v>0</v>
      </c>
      <c r="H1015" s="360">
        <v>0</v>
      </c>
      <c r="I1015" s="360">
        <v>0</v>
      </c>
      <c r="J1015" s="360">
        <v>0</v>
      </c>
      <c r="K1015" s="360">
        <v>1</v>
      </c>
      <c r="L1015" s="360">
        <v>0</v>
      </c>
      <c r="M1015" s="360">
        <v>0</v>
      </c>
      <c r="N1015" s="360">
        <v>0</v>
      </c>
    </row>
    <row r="1016" spans="2:14" x14ac:dyDescent="0.25">
      <c r="B1016" s="371" t="s">
        <v>220</v>
      </c>
      <c r="C1016" s="371" t="s">
        <v>2193</v>
      </c>
      <c r="D1016" s="371" t="s">
        <v>434</v>
      </c>
      <c r="E1016" s="371" t="s">
        <v>3782</v>
      </c>
      <c r="F1016" s="360">
        <v>1</v>
      </c>
      <c r="G1016" s="360">
        <v>1</v>
      </c>
      <c r="H1016" s="360">
        <v>0</v>
      </c>
      <c r="I1016" s="360">
        <v>0</v>
      </c>
      <c r="J1016" s="360">
        <v>0</v>
      </c>
      <c r="K1016" s="360">
        <v>0</v>
      </c>
      <c r="L1016" s="360">
        <v>0</v>
      </c>
      <c r="M1016" s="360">
        <v>0</v>
      </c>
      <c r="N1016" s="360">
        <v>0</v>
      </c>
    </row>
    <row r="1017" spans="2:14" x14ac:dyDescent="0.25">
      <c r="B1017" s="371" t="s">
        <v>220</v>
      </c>
      <c r="C1017" s="371" t="s">
        <v>2193</v>
      </c>
      <c r="D1017" s="371" t="s">
        <v>434</v>
      </c>
      <c r="E1017" s="371" t="s">
        <v>3784</v>
      </c>
      <c r="F1017" s="360">
        <v>1</v>
      </c>
      <c r="G1017" s="360">
        <v>1</v>
      </c>
      <c r="H1017" s="360">
        <v>0</v>
      </c>
      <c r="I1017" s="360">
        <v>0</v>
      </c>
      <c r="J1017" s="360">
        <v>0</v>
      </c>
      <c r="K1017" s="360">
        <v>0</v>
      </c>
      <c r="L1017" s="360">
        <v>0</v>
      </c>
      <c r="M1017" s="360">
        <v>0</v>
      </c>
      <c r="N1017" s="360">
        <v>0</v>
      </c>
    </row>
    <row r="1018" spans="2:14" x14ac:dyDescent="0.25">
      <c r="B1018" s="371" t="s">
        <v>220</v>
      </c>
      <c r="C1018" s="371" t="s">
        <v>2193</v>
      </c>
      <c r="D1018" s="371" t="s">
        <v>434</v>
      </c>
      <c r="E1018" s="371" t="s">
        <v>3786</v>
      </c>
      <c r="F1018" s="360">
        <v>1</v>
      </c>
      <c r="G1018" s="360">
        <v>1</v>
      </c>
      <c r="H1018" s="360">
        <v>0</v>
      </c>
      <c r="I1018" s="360">
        <v>0</v>
      </c>
      <c r="J1018" s="360">
        <v>0</v>
      </c>
      <c r="K1018" s="360">
        <v>0</v>
      </c>
      <c r="L1018" s="360">
        <v>0</v>
      </c>
      <c r="M1018" s="360">
        <v>0</v>
      </c>
      <c r="N1018" s="360">
        <v>0</v>
      </c>
    </row>
    <row r="1019" spans="2:14" x14ac:dyDescent="0.25">
      <c r="B1019" s="371" t="s">
        <v>220</v>
      </c>
      <c r="C1019" s="371" t="s">
        <v>2193</v>
      </c>
      <c r="D1019" s="371" t="s">
        <v>434</v>
      </c>
      <c r="E1019" s="371" t="s">
        <v>1964</v>
      </c>
      <c r="F1019" s="360">
        <v>1</v>
      </c>
      <c r="G1019" s="360">
        <v>0</v>
      </c>
      <c r="H1019" s="360">
        <v>0</v>
      </c>
      <c r="I1019" s="360">
        <v>0</v>
      </c>
      <c r="J1019" s="360">
        <v>0</v>
      </c>
      <c r="K1019" s="360">
        <v>1</v>
      </c>
      <c r="L1019" s="360">
        <v>0</v>
      </c>
      <c r="M1019" s="360">
        <v>0</v>
      </c>
      <c r="N1019" s="360">
        <v>0</v>
      </c>
    </row>
    <row r="1020" spans="2:14" x14ac:dyDescent="0.25">
      <c r="B1020" s="371" t="s">
        <v>220</v>
      </c>
      <c r="C1020" s="371" t="s">
        <v>2193</v>
      </c>
      <c r="D1020" s="371" t="s">
        <v>434</v>
      </c>
      <c r="E1020" s="371" t="s">
        <v>2948</v>
      </c>
      <c r="F1020" s="360">
        <v>1</v>
      </c>
      <c r="G1020" s="360">
        <v>0</v>
      </c>
      <c r="H1020" s="360">
        <v>0</v>
      </c>
      <c r="I1020" s="360">
        <v>0</v>
      </c>
      <c r="J1020" s="360">
        <v>0</v>
      </c>
      <c r="K1020" s="360">
        <v>1</v>
      </c>
      <c r="L1020" s="360">
        <v>0</v>
      </c>
      <c r="M1020" s="360">
        <v>0</v>
      </c>
      <c r="N1020" s="360">
        <v>0</v>
      </c>
    </row>
    <row r="1021" spans="2:14" x14ac:dyDescent="0.25">
      <c r="B1021" s="371" t="s">
        <v>220</v>
      </c>
      <c r="C1021" s="371" t="s">
        <v>2193</v>
      </c>
      <c r="D1021" s="371" t="s">
        <v>434</v>
      </c>
      <c r="E1021" s="371" t="s">
        <v>3542</v>
      </c>
      <c r="F1021" s="360">
        <v>1</v>
      </c>
      <c r="G1021" s="360">
        <v>0</v>
      </c>
      <c r="H1021" s="360">
        <v>0</v>
      </c>
      <c r="I1021" s="360">
        <v>0</v>
      </c>
      <c r="J1021" s="360">
        <v>0</v>
      </c>
      <c r="K1021" s="360">
        <v>0</v>
      </c>
      <c r="L1021" s="360">
        <v>0</v>
      </c>
      <c r="M1021" s="360">
        <v>1</v>
      </c>
      <c r="N1021" s="360">
        <v>0</v>
      </c>
    </row>
    <row r="1022" spans="2:14" x14ac:dyDescent="0.25">
      <c r="B1022" s="371" t="s">
        <v>220</v>
      </c>
      <c r="C1022" s="371" t="s">
        <v>2193</v>
      </c>
      <c r="D1022" s="371" t="s">
        <v>434</v>
      </c>
      <c r="E1022" s="371" t="s">
        <v>2320</v>
      </c>
      <c r="F1022" s="360">
        <v>1</v>
      </c>
      <c r="G1022" s="360">
        <v>0</v>
      </c>
      <c r="H1022" s="360">
        <v>0</v>
      </c>
      <c r="I1022" s="360">
        <v>0</v>
      </c>
      <c r="J1022" s="360">
        <v>0</v>
      </c>
      <c r="K1022" s="360">
        <v>1</v>
      </c>
      <c r="L1022" s="360">
        <v>0</v>
      </c>
      <c r="M1022" s="360">
        <v>0</v>
      </c>
      <c r="N1022" s="360">
        <v>0</v>
      </c>
    </row>
    <row r="1023" spans="2:14" x14ac:dyDescent="0.25">
      <c r="B1023" s="371" t="s">
        <v>220</v>
      </c>
      <c r="C1023" s="371" t="s">
        <v>2193</v>
      </c>
      <c r="D1023" s="371" t="s">
        <v>434</v>
      </c>
      <c r="E1023" s="371" t="s">
        <v>3788</v>
      </c>
      <c r="F1023" s="360">
        <v>1</v>
      </c>
      <c r="G1023" s="360">
        <v>1</v>
      </c>
      <c r="H1023" s="360">
        <v>0</v>
      </c>
      <c r="I1023" s="360">
        <v>0</v>
      </c>
      <c r="J1023" s="360">
        <v>0</v>
      </c>
      <c r="K1023" s="360">
        <v>0</v>
      </c>
      <c r="L1023" s="360">
        <v>0</v>
      </c>
      <c r="M1023" s="360">
        <v>0</v>
      </c>
      <c r="N1023" s="360">
        <v>0</v>
      </c>
    </row>
    <row r="1024" spans="2:14" x14ac:dyDescent="0.25">
      <c r="B1024" s="371" t="s">
        <v>220</v>
      </c>
      <c r="C1024" s="371" t="s">
        <v>2193</v>
      </c>
      <c r="D1024" s="371" t="s">
        <v>434</v>
      </c>
      <c r="E1024" s="371" t="s">
        <v>2321</v>
      </c>
      <c r="F1024" s="360">
        <v>1</v>
      </c>
      <c r="G1024" s="360">
        <v>1</v>
      </c>
      <c r="H1024" s="360">
        <v>0</v>
      </c>
      <c r="I1024" s="360">
        <v>0</v>
      </c>
      <c r="J1024" s="360">
        <v>0</v>
      </c>
      <c r="K1024" s="360">
        <v>0</v>
      </c>
      <c r="L1024" s="360">
        <v>0</v>
      </c>
      <c r="M1024" s="360">
        <v>0</v>
      </c>
      <c r="N1024" s="360">
        <v>0</v>
      </c>
    </row>
    <row r="1025" spans="2:14" x14ac:dyDescent="0.25">
      <c r="B1025" s="371" t="s">
        <v>220</v>
      </c>
      <c r="C1025" s="371" t="s">
        <v>2193</v>
      </c>
      <c r="D1025" s="371" t="s">
        <v>434</v>
      </c>
      <c r="E1025" s="371" t="s">
        <v>3789</v>
      </c>
      <c r="F1025" s="360">
        <v>2</v>
      </c>
      <c r="G1025" s="360">
        <v>2</v>
      </c>
      <c r="H1025" s="360">
        <v>0</v>
      </c>
      <c r="I1025" s="360">
        <v>0</v>
      </c>
      <c r="J1025" s="360">
        <v>0</v>
      </c>
      <c r="K1025" s="360">
        <v>0</v>
      </c>
      <c r="L1025" s="360">
        <v>0</v>
      </c>
      <c r="M1025" s="360">
        <v>0</v>
      </c>
      <c r="N1025" s="360">
        <v>0</v>
      </c>
    </row>
    <row r="1026" spans="2:14" x14ac:dyDescent="0.25">
      <c r="B1026" s="371" t="s">
        <v>220</v>
      </c>
      <c r="C1026" s="371" t="s">
        <v>2193</v>
      </c>
      <c r="D1026" s="371" t="s">
        <v>434</v>
      </c>
      <c r="E1026" s="371" t="s">
        <v>1744</v>
      </c>
      <c r="F1026" s="360">
        <v>1</v>
      </c>
      <c r="G1026" s="360">
        <v>1</v>
      </c>
      <c r="H1026" s="360">
        <v>0</v>
      </c>
      <c r="I1026" s="360">
        <v>0</v>
      </c>
      <c r="J1026" s="360">
        <v>0</v>
      </c>
      <c r="K1026" s="360">
        <v>0</v>
      </c>
      <c r="L1026" s="360">
        <v>0</v>
      </c>
      <c r="M1026" s="360">
        <v>0</v>
      </c>
      <c r="N1026" s="360">
        <v>0</v>
      </c>
    </row>
    <row r="1027" spans="2:14" x14ac:dyDescent="0.25">
      <c r="B1027" s="371" t="s">
        <v>220</v>
      </c>
      <c r="C1027" s="371" t="s">
        <v>2193</v>
      </c>
      <c r="D1027" s="371" t="s">
        <v>434</v>
      </c>
      <c r="E1027" s="371" t="s">
        <v>1745</v>
      </c>
      <c r="F1027" s="360">
        <v>165</v>
      </c>
      <c r="G1027" s="360">
        <v>17</v>
      </c>
      <c r="H1027" s="360">
        <v>2</v>
      </c>
      <c r="I1027" s="360">
        <v>0</v>
      </c>
      <c r="J1027" s="360">
        <v>0</v>
      </c>
      <c r="K1027" s="360">
        <v>7</v>
      </c>
      <c r="L1027" s="360">
        <v>0</v>
      </c>
      <c r="M1027" s="360">
        <v>129</v>
      </c>
      <c r="N1027" s="360">
        <v>10</v>
      </c>
    </row>
    <row r="1028" spans="2:14" x14ac:dyDescent="0.25">
      <c r="B1028" s="371" t="s">
        <v>220</v>
      </c>
      <c r="C1028" s="371" t="s">
        <v>2193</v>
      </c>
      <c r="D1028" s="371" t="s">
        <v>434</v>
      </c>
      <c r="E1028" s="371" t="s">
        <v>1746</v>
      </c>
      <c r="F1028" s="360">
        <v>5</v>
      </c>
      <c r="G1028" s="360">
        <v>5</v>
      </c>
      <c r="H1028" s="360">
        <v>0</v>
      </c>
      <c r="I1028" s="360">
        <v>0</v>
      </c>
      <c r="J1028" s="360">
        <v>0</v>
      </c>
      <c r="K1028" s="360">
        <v>0</v>
      </c>
      <c r="L1028" s="360">
        <v>0</v>
      </c>
      <c r="M1028" s="360">
        <v>0</v>
      </c>
      <c r="N1028" s="360">
        <v>0</v>
      </c>
    </row>
    <row r="1029" spans="2:14" x14ac:dyDescent="0.25">
      <c r="B1029" s="371" t="s">
        <v>220</v>
      </c>
      <c r="C1029" s="371" t="s">
        <v>2193</v>
      </c>
      <c r="D1029" s="371" t="s">
        <v>434</v>
      </c>
      <c r="E1029" s="371" t="s">
        <v>1747</v>
      </c>
      <c r="F1029" s="360">
        <v>1</v>
      </c>
      <c r="G1029" s="360">
        <v>0</v>
      </c>
      <c r="H1029" s="360">
        <v>0</v>
      </c>
      <c r="I1029" s="360">
        <v>0</v>
      </c>
      <c r="J1029" s="360">
        <v>0</v>
      </c>
      <c r="K1029" s="360">
        <v>1</v>
      </c>
      <c r="L1029" s="360">
        <v>0</v>
      </c>
      <c r="M1029" s="360">
        <v>0</v>
      </c>
      <c r="N1029" s="360">
        <v>0</v>
      </c>
    </row>
    <row r="1030" spans="2:14" x14ac:dyDescent="0.25">
      <c r="B1030" s="371" t="s">
        <v>220</v>
      </c>
      <c r="C1030" s="371" t="s">
        <v>2193</v>
      </c>
      <c r="D1030" s="371" t="s">
        <v>434</v>
      </c>
      <c r="E1030" s="371" t="s">
        <v>3544</v>
      </c>
      <c r="F1030" s="360">
        <v>4</v>
      </c>
      <c r="G1030" s="360">
        <v>0</v>
      </c>
      <c r="H1030" s="360">
        <v>0</v>
      </c>
      <c r="I1030" s="360">
        <v>3</v>
      </c>
      <c r="J1030" s="360">
        <v>0</v>
      </c>
      <c r="K1030" s="360">
        <v>0</v>
      </c>
      <c r="L1030" s="360">
        <v>0</v>
      </c>
      <c r="M1030" s="360">
        <v>1</v>
      </c>
      <c r="N1030" s="360">
        <v>0</v>
      </c>
    </row>
    <row r="1031" spans="2:14" x14ac:dyDescent="0.25">
      <c r="B1031" s="371" t="s">
        <v>220</v>
      </c>
      <c r="C1031" s="371" t="s">
        <v>2193</v>
      </c>
      <c r="D1031" s="371" t="s">
        <v>434</v>
      </c>
      <c r="E1031" s="371" t="s">
        <v>1965</v>
      </c>
      <c r="F1031" s="360">
        <v>1</v>
      </c>
      <c r="G1031" s="360">
        <v>1</v>
      </c>
      <c r="H1031" s="360">
        <v>0</v>
      </c>
      <c r="I1031" s="360">
        <v>0</v>
      </c>
      <c r="J1031" s="360">
        <v>0</v>
      </c>
      <c r="K1031" s="360">
        <v>0</v>
      </c>
      <c r="L1031" s="360">
        <v>0</v>
      </c>
      <c r="M1031" s="360">
        <v>0</v>
      </c>
      <c r="N1031" s="360">
        <v>0</v>
      </c>
    </row>
    <row r="1032" spans="2:14" x14ac:dyDescent="0.25">
      <c r="B1032" s="371" t="s">
        <v>220</v>
      </c>
      <c r="C1032" s="371" t="s">
        <v>2193</v>
      </c>
      <c r="D1032" s="371" t="s">
        <v>434</v>
      </c>
      <c r="E1032" s="371" t="s">
        <v>3168</v>
      </c>
      <c r="F1032" s="360">
        <v>1</v>
      </c>
      <c r="G1032" s="360">
        <v>1</v>
      </c>
      <c r="H1032" s="360">
        <v>0</v>
      </c>
      <c r="I1032" s="360">
        <v>0</v>
      </c>
      <c r="J1032" s="360">
        <v>0</v>
      </c>
      <c r="K1032" s="360">
        <v>0</v>
      </c>
      <c r="L1032" s="360">
        <v>0</v>
      </c>
      <c r="M1032" s="360">
        <v>0</v>
      </c>
      <c r="N1032" s="360">
        <v>0</v>
      </c>
    </row>
    <row r="1033" spans="2:14" x14ac:dyDescent="0.25">
      <c r="B1033" s="371" t="s">
        <v>220</v>
      </c>
      <c r="C1033" s="371" t="s">
        <v>2193</v>
      </c>
      <c r="D1033" s="371" t="s">
        <v>434</v>
      </c>
      <c r="E1033" s="371" t="s">
        <v>3248</v>
      </c>
      <c r="F1033" s="360">
        <v>1</v>
      </c>
      <c r="G1033" s="360">
        <v>0</v>
      </c>
      <c r="H1033" s="360">
        <v>0</v>
      </c>
      <c r="I1033" s="360">
        <v>0</v>
      </c>
      <c r="J1033" s="360">
        <v>0</v>
      </c>
      <c r="K1033" s="360">
        <v>0</v>
      </c>
      <c r="L1033" s="360">
        <v>0</v>
      </c>
      <c r="M1033" s="360">
        <v>0</v>
      </c>
      <c r="N1033" s="360">
        <v>1</v>
      </c>
    </row>
    <row r="1034" spans="2:14" x14ac:dyDescent="0.25">
      <c r="B1034" s="371" t="s">
        <v>220</v>
      </c>
      <c r="C1034" s="371" t="s">
        <v>2193</v>
      </c>
      <c r="D1034" s="371" t="s">
        <v>434</v>
      </c>
      <c r="E1034" s="371" t="s">
        <v>2949</v>
      </c>
      <c r="F1034" s="360">
        <v>3</v>
      </c>
      <c r="G1034" s="360">
        <v>3</v>
      </c>
      <c r="H1034" s="360">
        <v>0</v>
      </c>
      <c r="I1034" s="360">
        <v>0</v>
      </c>
      <c r="J1034" s="360">
        <v>0</v>
      </c>
      <c r="K1034" s="360">
        <v>0</v>
      </c>
      <c r="L1034" s="360">
        <v>0</v>
      </c>
      <c r="M1034" s="360">
        <v>0</v>
      </c>
      <c r="N1034" s="360">
        <v>0</v>
      </c>
    </row>
    <row r="1035" spans="2:14" x14ac:dyDescent="0.25">
      <c r="B1035" s="371" t="s">
        <v>220</v>
      </c>
      <c r="C1035" s="371" t="s">
        <v>2193</v>
      </c>
      <c r="D1035" s="371" t="s">
        <v>434</v>
      </c>
      <c r="E1035" s="371" t="s">
        <v>3791</v>
      </c>
      <c r="F1035" s="360">
        <v>1</v>
      </c>
      <c r="G1035" s="360">
        <v>0</v>
      </c>
      <c r="H1035" s="360">
        <v>1</v>
      </c>
      <c r="I1035" s="360">
        <v>0</v>
      </c>
      <c r="J1035" s="360">
        <v>0</v>
      </c>
      <c r="K1035" s="360">
        <v>0</v>
      </c>
      <c r="L1035" s="360">
        <v>0</v>
      </c>
      <c r="M1035" s="360">
        <v>0</v>
      </c>
      <c r="N1035" s="360">
        <v>0</v>
      </c>
    </row>
    <row r="1036" spans="2:14" x14ac:dyDescent="0.25">
      <c r="B1036" s="371" t="s">
        <v>220</v>
      </c>
      <c r="C1036" s="371" t="s">
        <v>2193</v>
      </c>
      <c r="D1036" s="371" t="s">
        <v>434</v>
      </c>
      <c r="E1036" s="371" t="s">
        <v>1966</v>
      </c>
      <c r="F1036" s="360">
        <v>1</v>
      </c>
      <c r="G1036" s="360">
        <v>1</v>
      </c>
      <c r="H1036" s="360">
        <v>0</v>
      </c>
      <c r="I1036" s="360">
        <v>0</v>
      </c>
      <c r="J1036" s="360">
        <v>0</v>
      </c>
      <c r="K1036" s="360">
        <v>0</v>
      </c>
      <c r="L1036" s="360">
        <v>0</v>
      </c>
      <c r="M1036" s="360">
        <v>0</v>
      </c>
      <c r="N1036" s="360">
        <v>0</v>
      </c>
    </row>
    <row r="1037" spans="2:14" x14ac:dyDescent="0.25">
      <c r="B1037" s="371" t="s">
        <v>220</v>
      </c>
      <c r="C1037" s="371" t="s">
        <v>2193</v>
      </c>
      <c r="D1037" s="371" t="s">
        <v>434</v>
      </c>
      <c r="E1037" s="371" t="s">
        <v>3792</v>
      </c>
      <c r="F1037" s="360">
        <v>2</v>
      </c>
      <c r="G1037" s="360">
        <v>2</v>
      </c>
      <c r="H1037" s="360">
        <v>0</v>
      </c>
      <c r="I1037" s="360">
        <v>0</v>
      </c>
      <c r="J1037" s="360">
        <v>0</v>
      </c>
      <c r="K1037" s="360">
        <v>0</v>
      </c>
      <c r="L1037" s="360">
        <v>0</v>
      </c>
      <c r="M1037" s="360">
        <v>0</v>
      </c>
      <c r="N1037" s="360">
        <v>0</v>
      </c>
    </row>
    <row r="1038" spans="2:14" x14ac:dyDescent="0.25">
      <c r="B1038" s="371" t="s">
        <v>220</v>
      </c>
      <c r="C1038" s="371" t="s">
        <v>2193</v>
      </c>
      <c r="D1038" s="371" t="s">
        <v>434</v>
      </c>
      <c r="E1038" s="371" t="s">
        <v>3794</v>
      </c>
      <c r="F1038" s="360">
        <v>1</v>
      </c>
      <c r="G1038" s="360">
        <v>1</v>
      </c>
      <c r="H1038" s="360">
        <v>0</v>
      </c>
      <c r="I1038" s="360">
        <v>0</v>
      </c>
      <c r="J1038" s="360">
        <v>0</v>
      </c>
      <c r="K1038" s="360">
        <v>0</v>
      </c>
      <c r="L1038" s="360">
        <v>0</v>
      </c>
      <c r="M1038" s="360">
        <v>0</v>
      </c>
      <c r="N1038" s="360">
        <v>0</v>
      </c>
    </row>
    <row r="1039" spans="2:14" x14ac:dyDescent="0.25">
      <c r="B1039" s="371" t="s">
        <v>220</v>
      </c>
      <c r="C1039" s="371" t="s">
        <v>2193</v>
      </c>
      <c r="D1039" s="371" t="s">
        <v>434</v>
      </c>
      <c r="E1039" s="371" t="s">
        <v>1748</v>
      </c>
      <c r="F1039" s="360">
        <v>572</v>
      </c>
      <c r="G1039" s="360">
        <v>330</v>
      </c>
      <c r="H1039" s="360">
        <v>21</v>
      </c>
      <c r="I1039" s="360">
        <v>44</v>
      </c>
      <c r="J1039" s="360">
        <v>0</v>
      </c>
      <c r="K1039" s="360">
        <v>110</v>
      </c>
      <c r="L1039" s="360">
        <v>0</v>
      </c>
      <c r="M1039" s="360">
        <v>27</v>
      </c>
      <c r="N1039" s="360">
        <v>40</v>
      </c>
    </row>
    <row r="1040" spans="2:14" x14ac:dyDescent="0.25">
      <c r="B1040" s="371" t="s">
        <v>220</v>
      </c>
      <c r="C1040" s="371" t="s">
        <v>2193</v>
      </c>
      <c r="D1040" s="371" t="s">
        <v>434</v>
      </c>
      <c r="E1040" s="371" t="s">
        <v>3249</v>
      </c>
      <c r="F1040" s="360">
        <v>1</v>
      </c>
      <c r="G1040" s="360">
        <v>0</v>
      </c>
      <c r="H1040" s="360">
        <v>0</v>
      </c>
      <c r="I1040" s="360">
        <v>0</v>
      </c>
      <c r="J1040" s="360">
        <v>0</v>
      </c>
      <c r="K1040" s="360">
        <v>1</v>
      </c>
      <c r="L1040" s="360">
        <v>0</v>
      </c>
      <c r="M1040" s="360">
        <v>0</v>
      </c>
      <c r="N1040" s="360">
        <v>0</v>
      </c>
    </row>
    <row r="1041" spans="2:14" x14ac:dyDescent="0.25">
      <c r="B1041" s="371" t="s">
        <v>220</v>
      </c>
      <c r="C1041" s="371" t="s">
        <v>2193</v>
      </c>
      <c r="D1041" s="371" t="s">
        <v>434</v>
      </c>
      <c r="E1041" s="371" t="s">
        <v>3547</v>
      </c>
      <c r="F1041" s="360">
        <v>1</v>
      </c>
      <c r="G1041" s="360">
        <v>1</v>
      </c>
      <c r="H1041" s="360">
        <v>0</v>
      </c>
      <c r="I1041" s="360">
        <v>0</v>
      </c>
      <c r="J1041" s="360">
        <v>0</v>
      </c>
      <c r="K1041" s="360">
        <v>0</v>
      </c>
      <c r="L1041" s="360">
        <v>0</v>
      </c>
      <c r="M1041" s="360">
        <v>0</v>
      </c>
      <c r="N1041" s="360">
        <v>0</v>
      </c>
    </row>
    <row r="1042" spans="2:14" x14ac:dyDescent="0.25">
      <c r="B1042" s="371" t="s">
        <v>220</v>
      </c>
      <c r="C1042" s="371" t="s">
        <v>2193</v>
      </c>
      <c r="D1042" s="371" t="s">
        <v>434</v>
      </c>
      <c r="E1042" s="371" t="s">
        <v>1967</v>
      </c>
      <c r="F1042" s="360">
        <v>2</v>
      </c>
      <c r="G1042" s="360">
        <v>1</v>
      </c>
      <c r="H1042" s="360">
        <v>0</v>
      </c>
      <c r="I1042" s="360">
        <v>0</v>
      </c>
      <c r="J1042" s="360">
        <v>0</v>
      </c>
      <c r="K1042" s="360">
        <v>1</v>
      </c>
      <c r="L1042" s="360">
        <v>0</v>
      </c>
      <c r="M1042" s="360">
        <v>0</v>
      </c>
      <c r="N1042" s="360">
        <v>0</v>
      </c>
    </row>
    <row r="1043" spans="2:14" x14ac:dyDescent="0.25">
      <c r="B1043" s="371" t="s">
        <v>220</v>
      </c>
      <c r="C1043" s="371" t="s">
        <v>2193</v>
      </c>
      <c r="D1043" s="371" t="s">
        <v>434</v>
      </c>
      <c r="E1043" s="371" t="s">
        <v>2851</v>
      </c>
      <c r="F1043" s="360">
        <v>21</v>
      </c>
      <c r="G1043" s="360">
        <v>0</v>
      </c>
      <c r="H1043" s="360">
        <v>0</v>
      </c>
      <c r="I1043" s="360">
        <v>0</v>
      </c>
      <c r="J1043" s="360">
        <v>0</v>
      </c>
      <c r="K1043" s="360">
        <v>0</v>
      </c>
      <c r="L1043" s="360">
        <v>0</v>
      </c>
      <c r="M1043" s="360">
        <v>21</v>
      </c>
      <c r="N1043" s="360">
        <v>0</v>
      </c>
    </row>
    <row r="1044" spans="2:14" x14ac:dyDescent="0.25">
      <c r="B1044" s="371" t="s">
        <v>220</v>
      </c>
      <c r="C1044" s="371" t="s">
        <v>2193</v>
      </c>
      <c r="D1044" s="371" t="s">
        <v>434</v>
      </c>
      <c r="E1044" s="371" t="s">
        <v>1749</v>
      </c>
      <c r="F1044" s="360">
        <v>1</v>
      </c>
      <c r="G1044" s="360">
        <v>1</v>
      </c>
      <c r="H1044" s="360">
        <v>0</v>
      </c>
      <c r="I1044" s="360">
        <v>0</v>
      </c>
      <c r="J1044" s="360">
        <v>0</v>
      </c>
      <c r="K1044" s="360">
        <v>0</v>
      </c>
      <c r="L1044" s="360">
        <v>0</v>
      </c>
      <c r="M1044" s="360">
        <v>0</v>
      </c>
      <c r="N1044" s="360">
        <v>0</v>
      </c>
    </row>
    <row r="1045" spans="2:14" x14ac:dyDescent="0.25">
      <c r="B1045" s="371" t="s">
        <v>220</v>
      </c>
      <c r="C1045" s="371" t="s">
        <v>2193</v>
      </c>
      <c r="D1045" s="371" t="s">
        <v>434</v>
      </c>
      <c r="E1045" s="371" t="s">
        <v>2676</v>
      </c>
      <c r="F1045" s="360">
        <v>6</v>
      </c>
      <c r="G1045" s="360">
        <v>2</v>
      </c>
      <c r="H1045" s="360">
        <v>1</v>
      </c>
      <c r="I1045" s="360">
        <v>2</v>
      </c>
      <c r="J1045" s="360">
        <v>0</v>
      </c>
      <c r="K1045" s="360">
        <v>0</v>
      </c>
      <c r="L1045" s="360">
        <v>0</v>
      </c>
      <c r="M1045" s="360">
        <v>1</v>
      </c>
      <c r="N1045" s="360">
        <v>0</v>
      </c>
    </row>
    <row r="1046" spans="2:14" x14ac:dyDescent="0.25">
      <c r="B1046" s="371" t="s">
        <v>220</v>
      </c>
      <c r="C1046" s="371" t="s">
        <v>2193</v>
      </c>
      <c r="D1046" s="371" t="s">
        <v>434</v>
      </c>
      <c r="E1046" s="371" t="s">
        <v>2951</v>
      </c>
      <c r="F1046" s="360">
        <v>2</v>
      </c>
      <c r="G1046" s="360">
        <v>2</v>
      </c>
      <c r="H1046" s="360">
        <v>0</v>
      </c>
      <c r="I1046" s="360">
        <v>0</v>
      </c>
      <c r="J1046" s="360">
        <v>0</v>
      </c>
      <c r="K1046" s="360">
        <v>0</v>
      </c>
      <c r="L1046" s="360">
        <v>0</v>
      </c>
      <c r="M1046" s="360">
        <v>0</v>
      </c>
      <c r="N1046" s="360">
        <v>0</v>
      </c>
    </row>
    <row r="1047" spans="2:14" x14ac:dyDescent="0.25">
      <c r="B1047" s="371" t="s">
        <v>220</v>
      </c>
      <c r="C1047" s="371" t="s">
        <v>2193</v>
      </c>
      <c r="D1047" s="371" t="s">
        <v>434</v>
      </c>
      <c r="E1047" s="371" t="s">
        <v>2952</v>
      </c>
      <c r="F1047" s="360">
        <v>2</v>
      </c>
      <c r="G1047" s="360">
        <v>2</v>
      </c>
      <c r="H1047" s="360">
        <v>0</v>
      </c>
      <c r="I1047" s="360">
        <v>0</v>
      </c>
      <c r="J1047" s="360">
        <v>0</v>
      </c>
      <c r="K1047" s="360">
        <v>0</v>
      </c>
      <c r="L1047" s="360">
        <v>0</v>
      </c>
      <c r="M1047" s="360">
        <v>0</v>
      </c>
      <c r="N1047" s="360">
        <v>0</v>
      </c>
    </row>
    <row r="1048" spans="2:14" x14ac:dyDescent="0.25">
      <c r="B1048" s="371" t="s">
        <v>220</v>
      </c>
      <c r="C1048" s="371" t="s">
        <v>2193</v>
      </c>
      <c r="D1048" s="371" t="s">
        <v>434</v>
      </c>
      <c r="E1048" s="371" t="s">
        <v>2322</v>
      </c>
      <c r="F1048" s="360">
        <v>2</v>
      </c>
      <c r="G1048" s="360">
        <v>2</v>
      </c>
      <c r="H1048" s="360">
        <v>0</v>
      </c>
      <c r="I1048" s="360">
        <v>0</v>
      </c>
      <c r="J1048" s="360">
        <v>0</v>
      </c>
      <c r="K1048" s="360">
        <v>0</v>
      </c>
      <c r="L1048" s="360">
        <v>0</v>
      </c>
      <c r="M1048" s="360">
        <v>0</v>
      </c>
      <c r="N1048" s="360">
        <v>0</v>
      </c>
    </row>
    <row r="1049" spans="2:14" x14ac:dyDescent="0.25">
      <c r="B1049" s="371" t="s">
        <v>220</v>
      </c>
      <c r="C1049" s="371" t="s">
        <v>2193</v>
      </c>
      <c r="D1049" s="371" t="s">
        <v>434</v>
      </c>
      <c r="E1049" s="371" t="s">
        <v>3796</v>
      </c>
      <c r="F1049" s="360">
        <v>4</v>
      </c>
      <c r="G1049" s="360">
        <v>4</v>
      </c>
      <c r="H1049" s="360">
        <v>0</v>
      </c>
      <c r="I1049" s="360">
        <v>0</v>
      </c>
      <c r="J1049" s="360">
        <v>0</v>
      </c>
      <c r="K1049" s="360">
        <v>0</v>
      </c>
      <c r="L1049" s="360">
        <v>0</v>
      </c>
      <c r="M1049" s="360">
        <v>0</v>
      </c>
      <c r="N1049" s="360">
        <v>0</v>
      </c>
    </row>
    <row r="1050" spans="2:14" x14ac:dyDescent="0.25">
      <c r="B1050" s="371" t="s">
        <v>220</v>
      </c>
      <c r="C1050" s="371" t="s">
        <v>2193</v>
      </c>
      <c r="D1050" s="371" t="s">
        <v>434</v>
      </c>
      <c r="E1050" s="371" t="s">
        <v>3390</v>
      </c>
      <c r="F1050" s="360">
        <v>3</v>
      </c>
      <c r="G1050" s="360">
        <v>2</v>
      </c>
      <c r="H1050" s="360">
        <v>1</v>
      </c>
      <c r="I1050" s="360">
        <v>0</v>
      </c>
      <c r="J1050" s="360">
        <v>0</v>
      </c>
      <c r="K1050" s="360">
        <v>0</v>
      </c>
      <c r="L1050" s="360">
        <v>0</v>
      </c>
      <c r="M1050" s="360">
        <v>0</v>
      </c>
      <c r="N1050" s="360">
        <v>0</v>
      </c>
    </row>
    <row r="1051" spans="2:14" x14ac:dyDescent="0.25">
      <c r="B1051" s="371" t="s">
        <v>220</v>
      </c>
      <c r="C1051" s="371" t="s">
        <v>2193</v>
      </c>
      <c r="D1051" s="371" t="s">
        <v>434</v>
      </c>
      <c r="E1051" s="371" t="s">
        <v>1750</v>
      </c>
      <c r="F1051" s="360">
        <v>8</v>
      </c>
      <c r="G1051" s="360">
        <v>6</v>
      </c>
      <c r="H1051" s="360">
        <v>0</v>
      </c>
      <c r="I1051" s="360">
        <v>0</v>
      </c>
      <c r="J1051" s="360">
        <v>0</v>
      </c>
      <c r="K1051" s="360">
        <v>2</v>
      </c>
      <c r="L1051" s="360">
        <v>0</v>
      </c>
      <c r="M1051" s="360">
        <v>0</v>
      </c>
      <c r="N1051" s="360">
        <v>0</v>
      </c>
    </row>
    <row r="1052" spans="2:14" x14ac:dyDescent="0.25">
      <c r="B1052" s="371" t="s">
        <v>220</v>
      </c>
      <c r="C1052" s="371" t="s">
        <v>2193</v>
      </c>
      <c r="D1052" s="371" t="s">
        <v>434</v>
      </c>
      <c r="E1052" s="371" t="s">
        <v>3797</v>
      </c>
      <c r="F1052" s="360">
        <v>1</v>
      </c>
      <c r="G1052" s="360">
        <v>1</v>
      </c>
      <c r="H1052" s="360">
        <v>0</v>
      </c>
      <c r="I1052" s="360">
        <v>0</v>
      </c>
      <c r="J1052" s="360">
        <v>0</v>
      </c>
      <c r="K1052" s="360">
        <v>0</v>
      </c>
      <c r="L1052" s="360">
        <v>0</v>
      </c>
      <c r="M1052" s="360">
        <v>0</v>
      </c>
      <c r="N1052" s="360">
        <v>0</v>
      </c>
    </row>
    <row r="1053" spans="2:14" x14ac:dyDescent="0.25">
      <c r="B1053" s="371" t="s">
        <v>220</v>
      </c>
      <c r="C1053" s="371" t="s">
        <v>2193</v>
      </c>
      <c r="D1053" s="371" t="s">
        <v>434</v>
      </c>
      <c r="E1053" s="371" t="s">
        <v>1968</v>
      </c>
      <c r="F1053" s="360">
        <v>7</v>
      </c>
      <c r="G1053" s="360">
        <v>2</v>
      </c>
      <c r="H1053" s="360">
        <v>0</v>
      </c>
      <c r="I1053" s="360">
        <v>0</v>
      </c>
      <c r="J1053" s="360">
        <v>0</v>
      </c>
      <c r="K1053" s="360">
        <v>0</v>
      </c>
      <c r="L1053" s="360">
        <v>0</v>
      </c>
      <c r="M1053" s="360">
        <v>5</v>
      </c>
      <c r="N1053" s="360">
        <v>0</v>
      </c>
    </row>
    <row r="1054" spans="2:14" x14ac:dyDescent="0.25">
      <c r="B1054" s="371" t="s">
        <v>220</v>
      </c>
      <c r="C1054" s="371" t="s">
        <v>2193</v>
      </c>
      <c r="D1054" s="371" t="s">
        <v>434</v>
      </c>
      <c r="E1054" s="371" t="s">
        <v>2740</v>
      </c>
      <c r="F1054" s="360">
        <v>2</v>
      </c>
      <c r="G1054" s="360">
        <v>2</v>
      </c>
      <c r="H1054" s="360">
        <v>0</v>
      </c>
      <c r="I1054" s="360">
        <v>0</v>
      </c>
      <c r="J1054" s="360">
        <v>0</v>
      </c>
      <c r="K1054" s="360">
        <v>0</v>
      </c>
      <c r="L1054" s="360">
        <v>0</v>
      </c>
      <c r="M1054" s="360">
        <v>0</v>
      </c>
      <c r="N1054" s="360">
        <v>0</v>
      </c>
    </row>
    <row r="1055" spans="2:14" x14ac:dyDescent="0.25">
      <c r="B1055" s="371" t="s">
        <v>220</v>
      </c>
      <c r="C1055" s="371" t="s">
        <v>2193</v>
      </c>
      <c r="D1055" s="371" t="s">
        <v>434</v>
      </c>
      <c r="E1055" s="371" t="s">
        <v>2692</v>
      </c>
      <c r="F1055" s="360">
        <v>1</v>
      </c>
      <c r="G1055" s="360">
        <v>1</v>
      </c>
      <c r="H1055" s="360">
        <v>0</v>
      </c>
      <c r="I1055" s="360">
        <v>0</v>
      </c>
      <c r="J1055" s="360">
        <v>0</v>
      </c>
      <c r="K1055" s="360">
        <v>0</v>
      </c>
      <c r="L1055" s="360">
        <v>0</v>
      </c>
      <c r="M1055" s="360">
        <v>0</v>
      </c>
      <c r="N1055" s="360">
        <v>0</v>
      </c>
    </row>
    <row r="1056" spans="2:14" x14ac:dyDescent="0.25">
      <c r="B1056" s="371" t="s">
        <v>220</v>
      </c>
      <c r="C1056" s="371" t="s">
        <v>2193</v>
      </c>
      <c r="D1056" s="371" t="s">
        <v>434</v>
      </c>
      <c r="E1056" s="371" t="s">
        <v>3549</v>
      </c>
      <c r="F1056" s="360">
        <v>1</v>
      </c>
      <c r="G1056" s="360">
        <v>0</v>
      </c>
      <c r="H1056" s="360">
        <v>1</v>
      </c>
      <c r="I1056" s="360">
        <v>0</v>
      </c>
      <c r="J1056" s="360">
        <v>0</v>
      </c>
      <c r="K1056" s="360">
        <v>0</v>
      </c>
      <c r="L1056" s="360">
        <v>0</v>
      </c>
      <c r="M1056" s="360">
        <v>0</v>
      </c>
      <c r="N1056" s="360">
        <v>0</v>
      </c>
    </row>
    <row r="1057" spans="2:14" x14ac:dyDescent="0.25">
      <c r="B1057" s="371" t="s">
        <v>220</v>
      </c>
      <c r="C1057" s="371" t="s">
        <v>2193</v>
      </c>
      <c r="D1057" s="371" t="s">
        <v>434</v>
      </c>
      <c r="E1057" s="371" t="s">
        <v>3391</v>
      </c>
      <c r="F1057" s="360">
        <v>4</v>
      </c>
      <c r="G1057" s="360">
        <v>3</v>
      </c>
      <c r="H1057" s="360">
        <v>1</v>
      </c>
      <c r="I1057" s="360">
        <v>0</v>
      </c>
      <c r="J1057" s="360">
        <v>0</v>
      </c>
      <c r="K1057" s="360">
        <v>0</v>
      </c>
      <c r="L1057" s="360">
        <v>0</v>
      </c>
      <c r="M1057" s="360">
        <v>0</v>
      </c>
      <c r="N1057" s="360">
        <v>0</v>
      </c>
    </row>
    <row r="1058" spans="2:14" x14ac:dyDescent="0.25">
      <c r="B1058" s="371" t="s">
        <v>220</v>
      </c>
      <c r="C1058" s="371" t="s">
        <v>2193</v>
      </c>
      <c r="D1058" s="371" t="s">
        <v>434</v>
      </c>
      <c r="E1058" s="371" t="s">
        <v>3251</v>
      </c>
      <c r="F1058" s="360">
        <v>1</v>
      </c>
      <c r="G1058" s="360">
        <v>1</v>
      </c>
      <c r="H1058" s="360">
        <v>0</v>
      </c>
      <c r="I1058" s="360">
        <v>0</v>
      </c>
      <c r="J1058" s="360">
        <v>0</v>
      </c>
      <c r="K1058" s="360">
        <v>0</v>
      </c>
      <c r="L1058" s="360">
        <v>0</v>
      </c>
      <c r="M1058" s="360">
        <v>0</v>
      </c>
      <c r="N1058" s="360">
        <v>0</v>
      </c>
    </row>
    <row r="1059" spans="2:14" x14ac:dyDescent="0.25">
      <c r="B1059" s="371" t="s">
        <v>220</v>
      </c>
      <c r="C1059" s="371" t="s">
        <v>2193</v>
      </c>
      <c r="D1059" s="371" t="s">
        <v>434</v>
      </c>
      <c r="E1059" s="371" t="s">
        <v>3550</v>
      </c>
      <c r="F1059" s="360">
        <v>3</v>
      </c>
      <c r="G1059" s="360">
        <v>2</v>
      </c>
      <c r="H1059" s="360">
        <v>0</v>
      </c>
      <c r="I1059" s="360">
        <v>0</v>
      </c>
      <c r="J1059" s="360">
        <v>0</v>
      </c>
      <c r="K1059" s="360">
        <v>0</v>
      </c>
      <c r="L1059" s="360">
        <v>0</v>
      </c>
      <c r="M1059" s="360">
        <v>0</v>
      </c>
      <c r="N1059" s="360">
        <v>1</v>
      </c>
    </row>
    <row r="1060" spans="2:14" x14ac:dyDescent="0.25">
      <c r="B1060" s="371" t="s">
        <v>220</v>
      </c>
      <c r="C1060" s="371" t="s">
        <v>2193</v>
      </c>
      <c r="D1060" s="371" t="s">
        <v>434</v>
      </c>
      <c r="E1060" s="371" t="s">
        <v>2741</v>
      </c>
      <c r="F1060" s="360">
        <v>3</v>
      </c>
      <c r="G1060" s="360">
        <v>2</v>
      </c>
      <c r="H1060" s="360">
        <v>0</v>
      </c>
      <c r="I1060" s="360">
        <v>1</v>
      </c>
      <c r="J1060" s="360">
        <v>0</v>
      </c>
      <c r="K1060" s="360">
        <v>0</v>
      </c>
      <c r="L1060" s="360">
        <v>0</v>
      </c>
      <c r="M1060" s="360">
        <v>0</v>
      </c>
      <c r="N1060" s="360">
        <v>0</v>
      </c>
    </row>
    <row r="1061" spans="2:14" x14ac:dyDescent="0.25">
      <c r="B1061" s="371" t="s">
        <v>220</v>
      </c>
      <c r="C1061" s="371" t="s">
        <v>2193</v>
      </c>
      <c r="D1061" s="371" t="s">
        <v>434</v>
      </c>
      <c r="E1061" s="371" t="s">
        <v>2390</v>
      </c>
      <c r="F1061" s="360">
        <v>1</v>
      </c>
      <c r="G1061" s="360">
        <v>1</v>
      </c>
      <c r="H1061" s="360">
        <v>0</v>
      </c>
      <c r="I1061" s="360">
        <v>0</v>
      </c>
      <c r="J1061" s="360">
        <v>0</v>
      </c>
      <c r="K1061" s="360">
        <v>0</v>
      </c>
      <c r="L1061" s="360">
        <v>0</v>
      </c>
      <c r="M1061" s="360">
        <v>0</v>
      </c>
      <c r="N1061" s="360">
        <v>0</v>
      </c>
    </row>
    <row r="1062" spans="2:14" x14ac:dyDescent="0.25">
      <c r="B1062" s="371" t="s">
        <v>220</v>
      </c>
      <c r="C1062" s="371" t="s">
        <v>2193</v>
      </c>
      <c r="D1062" s="371" t="s">
        <v>434</v>
      </c>
      <c r="E1062" s="371" t="s">
        <v>3799</v>
      </c>
      <c r="F1062" s="360">
        <v>1</v>
      </c>
      <c r="G1062" s="360">
        <v>1</v>
      </c>
      <c r="H1062" s="360">
        <v>0</v>
      </c>
      <c r="I1062" s="360">
        <v>0</v>
      </c>
      <c r="J1062" s="360">
        <v>0</v>
      </c>
      <c r="K1062" s="360">
        <v>0</v>
      </c>
      <c r="L1062" s="360">
        <v>0</v>
      </c>
      <c r="M1062" s="360">
        <v>0</v>
      </c>
      <c r="N1062" s="360">
        <v>0</v>
      </c>
    </row>
    <row r="1063" spans="2:14" x14ac:dyDescent="0.25">
      <c r="B1063" s="371" t="s">
        <v>220</v>
      </c>
      <c r="C1063" s="371" t="s">
        <v>2193</v>
      </c>
      <c r="D1063" s="371" t="s">
        <v>434</v>
      </c>
      <c r="E1063" s="371" t="s">
        <v>3800</v>
      </c>
      <c r="F1063" s="360">
        <v>1</v>
      </c>
      <c r="G1063" s="360">
        <v>1</v>
      </c>
      <c r="H1063" s="360">
        <v>0</v>
      </c>
      <c r="I1063" s="360">
        <v>0</v>
      </c>
      <c r="J1063" s="360">
        <v>0</v>
      </c>
      <c r="K1063" s="360">
        <v>0</v>
      </c>
      <c r="L1063" s="360">
        <v>0</v>
      </c>
      <c r="M1063" s="360">
        <v>0</v>
      </c>
      <c r="N1063" s="360">
        <v>0</v>
      </c>
    </row>
    <row r="1064" spans="2:14" x14ac:dyDescent="0.25">
      <c r="B1064" s="371" t="s">
        <v>220</v>
      </c>
      <c r="C1064" s="371" t="s">
        <v>2193</v>
      </c>
      <c r="D1064" s="371" t="s">
        <v>434</v>
      </c>
      <c r="E1064" s="371" t="s">
        <v>1969</v>
      </c>
      <c r="F1064" s="360">
        <v>3</v>
      </c>
      <c r="G1064" s="360">
        <v>2</v>
      </c>
      <c r="H1064" s="360">
        <v>0</v>
      </c>
      <c r="I1064" s="360">
        <v>0</v>
      </c>
      <c r="J1064" s="360">
        <v>0</v>
      </c>
      <c r="K1064" s="360">
        <v>1</v>
      </c>
      <c r="L1064" s="360">
        <v>0</v>
      </c>
      <c r="M1064" s="360">
        <v>0</v>
      </c>
      <c r="N1064" s="360">
        <v>0</v>
      </c>
    </row>
    <row r="1065" spans="2:14" x14ac:dyDescent="0.25">
      <c r="B1065" s="371" t="s">
        <v>220</v>
      </c>
      <c r="C1065" s="371" t="s">
        <v>2193</v>
      </c>
      <c r="D1065" s="371" t="s">
        <v>434</v>
      </c>
      <c r="E1065" s="371" t="s">
        <v>2954</v>
      </c>
      <c r="F1065" s="360">
        <v>2</v>
      </c>
      <c r="G1065" s="360">
        <v>1</v>
      </c>
      <c r="H1065" s="360">
        <v>0</v>
      </c>
      <c r="I1065" s="360">
        <v>0</v>
      </c>
      <c r="J1065" s="360">
        <v>0</v>
      </c>
      <c r="K1065" s="360">
        <v>0</v>
      </c>
      <c r="L1065" s="360">
        <v>0</v>
      </c>
      <c r="M1065" s="360">
        <v>1</v>
      </c>
      <c r="N1065" s="360">
        <v>0</v>
      </c>
    </row>
    <row r="1066" spans="2:14" x14ac:dyDescent="0.25">
      <c r="B1066" s="371" t="s">
        <v>220</v>
      </c>
      <c r="C1066" s="371" t="s">
        <v>2193</v>
      </c>
      <c r="D1066" s="371" t="s">
        <v>434</v>
      </c>
      <c r="E1066" s="371" t="s">
        <v>1970</v>
      </c>
      <c r="F1066" s="360">
        <v>4</v>
      </c>
      <c r="G1066" s="360">
        <v>4</v>
      </c>
      <c r="H1066" s="360">
        <v>0</v>
      </c>
      <c r="I1066" s="360">
        <v>0</v>
      </c>
      <c r="J1066" s="360">
        <v>0</v>
      </c>
      <c r="K1066" s="360">
        <v>0</v>
      </c>
      <c r="L1066" s="360">
        <v>0</v>
      </c>
      <c r="M1066" s="360">
        <v>0</v>
      </c>
      <c r="N1066" s="360">
        <v>0</v>
      </c>
    </row>
    <row r="1067" spans="2:14" x14ac:dyDescent="0.25">
      <c r="B1067" s="371" t="s">
        <v>220</v>
      </c>
      <c r="C1067" s="371" t="s">
        <v>2193</v>
      </c>
      <c r="D1067" s="371" t="s">
        <v>434</v>
      </c>
      <c r="E1067" s="371" t="s">
        <v>1751</v>
      </c>
      <c r="F1067" s="360">
        <v>7</v>
      </c>
      <c r="G1067" s="360">
        <v>5</v>
      </c>
      <c r="H1067" s="360">
        <v>0</v>
      </c>
      <c r="I1067" s="360">
        <v>0</v>
      </c>
      <c r="J1067" s="360">
        <v>0</v>
      </c>
      <c r="K1067" s="360">
        <v>0</v>
      </c>
      <c r="L1067" s="360">
        <v>0</v>
      </c>
      <c r="M1067" s="360">
        <v>0</v>
      </c>
      <c r="N1067" s="360">
        <v>2</v>
      </c>
    </row>
    <row r="1068" spans="2:14" x14ac:dyDescent="0.25">
      <c r="B1068" s="371" t="s">
        <v>220</v>
      </c>
      <c r="C1068" s="371" t="s">
        <v>2193</v>
      </c>
      <c r="D1068" s="371" t="s">
        <v>434</v>
      </c>
      <c r="E1068" s="371" t="s">
        <v>1752</v>
      </c>
      <c r="F1068" s="360">
        <v>7</v>
      </c>
      <c r="G1068" s="360">
        <v>5</v>
      </c>
      <c r="H1068" s="360">
        <v>1</v>
      </c>
      <c r="I1068" s="360">
        <v>0</v>
      </c>
      <c r="J1068" s="360">
        <v>0</v>
      </c>
      <c r="K1068" s="360">
        <v>1</v>
      </c>
      <c r="L1068" s="360">
        <v>0</v>
      </c>
      <c r="M1068" s="360">
        <v>0</v>
      </c>
      <c r="N1068" s="360">
        <v>0</v>
      </c>
    </row>
    <row r="1069" spans="2:14" x14ac:dyDescent="0.25">
      <c r="B1069" s="371" t="s">
        <v>220</v>
      </c>
      <c r="C1069" s="371" t="s">
        <v>2193</v>
      </c>
      <c r="D1069" s="371" t="s">
        <v>434</v>
      </c>
      <c r="E1069" s="371" t="s">
        <v>1753</v>
      </c>
      <c r="F1069" s="360">
        <v>1</v>
      </c>
      <c r="G1069" s="360">
        <v>0</v>
      </c>
      <c r="H1069" s="360">
        <v>0</v>
      </c>
      <c r="I1069" s="360">
        <v>0</v>
      </c>
      <c r="J1069" s="360">
        <v>0</v>
      </c>
      <c r="K1069" s="360">
        <v>0</v>
      </c>
      <c r="L1069" s="360">
        <v>0</v>
      </c>
      <c r="M1069" s="360">
        <v>0</v>
      </c>
      <c r="N1069" s="360">
        <v>1</v>
      </c>
    </row>
    <row r="1070" spans="2:14" x14ac:dyDescent="0.25">
      <c r="B1070" s="371" t="s">
        <v>220</v>
      </c>
      <c r="C1070" s="371" t="s">
        <v>2193</v>
      </c>
      <c r="D1070" s="371" t="s">
        <v>434</v>
      </c>
      <c r="E1070" s="371" t="s">
        <v>1971</v>
      </c>
      <c r="F1070" s="360">
        <v>1</v>
      </c>
      <c r="G1070" s="360">
        <v>1</v>
      </c>
      <c r="H1070" s="360">
        <v>0</v>
      </c>
      <c r="I1070" s="360">
        <v>0</v>
      </c>
      <c r="J1070" s="360">
        <v>0</v>
      </c>
      <c r="K1070" s="360">
        <v>0</v>
      </c>
      <c r="L1070" s="360">
        <v>0</v>
      </c>
      <c r="M1070" s="360">
        <v>0</v>
      </c>
      <c r="N1070" s="360">
        <v>0</v>
      </c>
    </row>
    <row r="1071" spans="2:14" x14ac:dyDescent="0.25">
      <c r="B1071" s="371" t="s">
        <v>220</v>
      </c>
      <c r="C1071" s="371" t="s">
        <v>2193</v>
      </c>
      <c r="D1071" s="371" t="s">
        <v>434</v>
      </c>
      <c r="E1071" s="371" t="s">
        <v>2955</v>
      </c>
      <c r="F1071" s="360">
        <v>3</v>
      </c>
      <c r="G1071" s="360">
        <v>3</v>
      </c>
      <c r="H1071" s="360">
        <v>0</v>
      </c>
      <c r="I1071" s="360">
        <v>0</v>
      </c>
      <c r="J1071" s="360">
        <v>0</v>
      </c>
      <c r="K1071" s="360">
        <v>0</v>
      </c>
      <c r="L1071" s="360">
        <v>0</v>
      </c>
      <c r="M1071" s="360">
        <v>0</v>
      </c>
      <c r="N1071" s="360">
        <v>0</v>
      </c>
    </row>
    <row r="1072" spans="2:14" x14ac:dyDescent="0.25">
      <c r="B1072" s="371" t="s">
        <v>220</v>
      </c>
      <c r="C1072" s="371" t="s">
        <v>2193</v>
      </c>
      <c r="D1072" s="371" t="s">
        <v>434</v>
      </c>
      <c r="E1072" s="371" t="s">
        <v>1754</v>
      </c>
      <c r="F1072" s="360">
        <v>3</v>
      </c>
      <c r="G1072" s="360">
        <v>3</v>
      </c>
      <c r="H1072" s="360">
        <v>0</v>
      </c>
      <c r="I1072" s="360">
        <v>0</v>
      </c>
      <c r="J1072" s="360">
        <v>0</v>
      </c>
      <c r="K1072" s="360">
        <v>0</v>
      </c>
      <c r="L1072" s="360">
        <v>0</v>
      </c>
      <c r="M1072" s="360">
        <v>0</v>
      </c>
      <c r="N1072" s="360">
        <v>0</v>
      </c>
    </row>
    <row r="1073" spans="2:14" x14ac:dyDescent="0.25">
      <c r="B1073" s="371" t="s">
        <v>220</v>
      </c>
      <c r="C1073" s="371" t="s">
        <v>2193</v>
      </c>
      <c r="D1073" s="371" t="s">
        <v>434</v>
      </c>
      <c r="E1073" s="371" t="s">
        <v>1755</v>
      </c>
      <c r="F1073" s="360">
        <v>5</v>
      </c>
      <c r="G1073" s="360">
        <v>4</v>
      </c>
      <c r="H1073" s="360">
        <v>0</v>
      </c>
      <c r="I1073" s="360">
        <v>0</v>
      </c>
      <c r="J1073" s="360">
        <v>0</v>
      </c>
      <c r="K1073" s="360">
        <v>0</v>
      </c>
      <c r="L1073" s="360">
        <v>0</v>
      </c>
      <c r="M1073" s="360">
        <v>0</v>
      </c>
      <c r="N1073" s="360">
        <v>1</v>
      </c>
    </row>
    <row r="1074" spans="2:14" x14ac:dyDescent="0.25">
      <c r="B1074" s="371" t="s">
        <v>220</v>
      </c>
      <c r="C1074" s="371" t="s">
        <v>2193</v>
      </c>
      <c r="D1074" s="371" t="s">
        <v>434</v>
      </c>
      <c r="E1074" s="371" t="s">
        <v>1756</v>
      </c>
      <c r="F1074" s="360">
        <v>12</v>
      </c>
      <c r="G1074" s="360">
        <v>6</v>
      </c>
      <c r="H1074" s="360">
        <v>0</v>
      </c>
      <c r="I1074" s="360">
        <v>1</v>
      </c>
      <c r="J1074" s="360">
        <v>0</v>
      </c>
      <c r="K1074" s="360">
        <v>5</v>
      </c>
      <c r="L1074" s="360">
        <v>0</v>
      </c>
      <c r="M1074" s="360">
        <v>0</v>
      </c>
      <c r="N1074" s="360">
        <v>0</v>
      </c>
    </row>
    <row r="1075" spans="2:14" x14ac:dyDescent="0.25">
      <c r="B1075" s="371" t="s">
        <v>220</v>
      </c>
      <c r="C1075" s="371" t="s">
        <v>2193</v>
      </c>
      <c r="D1075" s="371" t="s">
        <v>434</v>
      </c>
      <c r="E1075" s="371" t="s">
        <v>1757</v>
      </c>
      <c r="F1075" s="360">
        <v>5</v>
      </c>
      <c r="G1075" s="360">
        <v>3</v>
      </c>
      <c r="H1075" s="360">
        <v>0</v>
      </c>
      <c r="I1075" s="360">
        <v>0</v>
      </c>
      <c r="J1075" s="360">
        <v>0</v>
      </c>
      <c r="K1075" s="360">
        <v>1</v>
      </c>
      <c r="L1075" s="360">
        <v>0</v>
      </c>
      <c r="M1075" s="360">
        <v>0</v>
      </c>
      <c r="N1075" s="360">
        <v>1</v>
      </c>
    </row>
    <row r="1076" spans="2:14" x14ac:dyDescent="0.25">
      <c r="B1076" s="371" t="s">
        <v>220</v>
      </c>
      <c r="C1076" s="371" t="s">
        <v>2193</v>
      </c>
      <c r="D1076" s="371" t="s">
        <v>434</v>
      </c>
      <c r="E1076" s="371" t="s">
        <v>1758</v>
      </c>
      <c r="F1076" s="360">
        <v>15</v>
      </c>
      <c r="G1076" s="360">
        <v>11</v>
      </c>
      <c r="H1076" s="360">
        <v>0</v>
      </c>
      <c r="I1076" s="360">
        <v>0</v>
      </c>
      <c r="J1076" s="360">
        <v>0</v>
      </c>
      <c r="K1076" s="360">
        <v>3</v>
      </c>
      <c r="L1076" s="360">
        <v>0</v>
      </c>
      <c r="M1076" s="360">
        <v>1</v>
      </c>
      <c r="N1076" s="360">
        <v>0</v>
      </c>
    </row>
    <row r="1077" spans="2:14" x14ac:dyDescent="0.25">
      <c r="B1077" s="371" t="s">
        <v>220</v>
      </c>
      <c r="C1077" s="371" t="s">
        <v>2193</v>
      </c>
      <c r="D1077" s="371" t="s">
        <v>434</v>
      </c>
      <c r="E1077" s="371" t="s">
        <v>1759</v>
      </c>
      <c r="F1077" s="360">
        <v>14</v>
      </c>
      <c r="G1077" s="360">
        <v>12</v>
      </c>
      <c r="H1077" s="360">
        <v>0</v>
      </c>
      <c r="I1077" s="360">
        <v>2</v>
      </c>
      <c r="J1077" s="360">
        <v>0</v>
      </c>
      <c r="K1077" s="360">
        <v>0</v>
      </c>
      <c r="L1077" s="360">
        <v>0</v>
      </c>
      <c r="M1077" s="360">
        <v>0</v>
      </c>
      <c r="N1077" s="360">
        <v>0</v>
      </c>
    </row>
    <row r="1078" spans="2:14" x14ac:dyDescent="0.25">
      <c r="B1078" s="371" t="s">
        <v>220</v>
      </c>
      <c r="C1078" s="371" t="s">
        <v>2193</v>
      </c>
      <c r="D1078" s="371" t="s">
        <v>434</v>
      </c>
      <c r="E1078" s="371" t="s">
        <v>1760</v>
      </c>
      <c r="F1078" s="360">
        <v>12</v>
      </c>
      <c r="G1078" s="360">
        <v>9</v>
      </c>
      <c r="H1078" s="360">
        <v>0</v>
      </c>
      <c r="I1078" s="360">
        <v>1</v>
      </c>
      <c r="J1078" s="360">
        <v>0</v>
      </c>
      <c r="K1078" s="360">
        <v>2</v>
      </c>
      <c r="L1078" s="360">
        <v>0</v>
      </c>
      <c r="M1078" s="360">
        <v>0</v>
      </c>
      <c r="N1078" s="360">
        <v>0</v>
      </c>
    </row>
    <row r="1079" spans="2:14" x14ac:dyDescent="0.25">
      <c r="B1079" s="371" t="s">
        <v>220</v>
      </c>
      <c r="C1079" s="371" t="s">
        <v>2193</v>
      </c>
      <c r="D1079" s="371" t="s">
        <v>434</v>
      </c>
      <c r="E1079" s="371" t="s">
        <v>1761</v>
      </c>
      <c r="F1079" s="360">
        <v>16</v>
      </c>
      <c r="G1079" s="360">
        <v>14</v>
      </c>
      <c r="H1079" s="360">
        <v>0</v>
      </c>
      <c r="I1079" s="360">
        <v>0</v>
      </c>
      <c r="J1079" s="360">
        <v>0</v>
      </c>
      <c r="K1079" s="360">
        <v>0</v>
      </c>
      <c r="L1079" s="360">
        <v>0</v>
      </c>
      <c r="M1079" s="360">
        <v>1</v>
      </c>
      <c r="N1079" s="360">
        <v>1</v>
      </c>
    </row>
    <row r="1080" spans="2:14" x14ac:dyDescent="0.25">
      <c r="B1080" s="371" t="s">
        <v>220</v>
      </c>
      <c r="C1080" s="371" t="s">
        <v>2193</v>
      </c>
      <c r="D1080" s="371" t="s">
        <v>434</v>
      </c>
      <c r="E1080" s="371" t="s">
        <v>1762</v>
      </c>
      <c r="F1080" s="360">
        <v>51</v>
      </c>
      <c r="G1080" s="360">
        <v>36</v>
      </c>
      <c r="H1080" s="360">
        <v>0</v>
      </c>
      <c r="I1080" s="360">
        <v>1</v>
      </c>
      <c r="J1080" s="360">
        <v>0</v>
      </c>
      <c r="K1080" s="360">
        <v>9</v>
      </c>
      <c r="L1080" s="360">
        <v>0</v>
      </c>
      <c r="M1080" s="360">
        <v>1</v>
      </c>
      <c r="N1080" s="360">
        <v>4</v>
      </c>
    </row>
    <row r="1081" spans="2:14" x14ac:dyDescent="0.25">
      <c r="B1081" s="371" t="s">
        <v>220</v>
      </c>
      <c r="C1081" s="371" t="s">
        <v>2193</v>
      </c>
      <c r="D1081" s="371" t="s">
        <v>77</v>
      </c>
      <c r="E1081" s="371" t="s">
        <v>1463</v>
      </c>
      <c r="F1081" s="360">
        <v>165</v>
      </c>
      <c r="G1081" s="360">
        <v>154</v>
      </c>
      <c r="H1081" s="360">
        <v>1</v>
      </c>
      <c r="I1081" s="360">
        <v>0</v>
      </c>
      <c r="J1081" s="360">
        <v>0</v>
      </c>
      <c r="K1081" s="360">
        <v>9</v>
      </c>
      <c r="L1081" s="360">
        <v>0</v>
      </c>
      <c r="M1081" s="360">
        <v>0</v>
      </c>
      <c r="N1081" s="360">
        <v>1</v>
      </c>
    </row>
    <row r="1082" spans="2:14" x14ac:dyDescent="0.25">
      <c r="B1082" s="371" t="s">
        <v>220</v>
      </c>
      <c r="C1082" s="371" t="s">
        <v>2193</v>
      </c>
      <c r="D1082" s="371" t="s">
        <v>77</v>
      </c>
      <c r="E1082" s="371" t="s">
        <v>1464</v>
      </c>
      <c r="F1082" s="360">
        <v>72</v>
      </c>
      <c r="G1082" s="360">
        <v>65</v>
      </c>
      <c r="H1082" s="360">
        <v>0</v>
      </c>
      <c r="I1082" s="360">
        <v>3</v>
      </c>
      <c r="J1082" s="360">
        <v>0</v>
      </c>
      <c r="K1082" s="360">
        <v>4</v>
      </c>
      <c r="L1082" s="360">
        <v>0</v>
      </c>
      <c r="M1082" s="360">
        <v>0</v>
      </c>
      <c r="N1082" s="360">
        <v>0</v>
      </c>
    </row>
    <row r="1083" spans="2:14" x14ac:dyDescent="0.25">
      <c r="B1083" s="371" t="s">
        <v>220</v>
      </c>
      <c r="C1083" s="371" t="s">
        <v>2193</v>
      </c>
      <c r="D1083" s="371" t="s">
        <v>97</v>
      </c>
      <c r="E1083" s="371" t="s">
        <v>3801</v>
      </c>
      <c r="F1083" s="360">
        <v>3</v>
      </c>
      <c r="G1083" s="360">
        <v>3</v>
      </c>
      <c r="H1083" s="360">
        <v>0</v>
      </c>
      <c r="I1083" s="360">
        <v>0</v>
      </c>
      <c r="J1083" s="360">
        <v>0</v>
      </c>
      <c r="K1083" s="360">
        <v>0</v>
      </c>
      <c r="L1083" s="360">
        <v>0</v>
      </c>
      <c r="M1083" s="360">
        <v>0</v>
      </c>
      <c r="N1083" s="360">
        <v>0</v>
      </c>
    </row>
    <row r="1084" spans="2:14" x14ac:dyDescent="0.25">
      <c r="B1084" s="371" t="s">
        <v>220</v>
      </c>
      <c r="C1084" s="371" t="s">
        <v>2193</v>
      </c>
      <c r="D1084" s="371" t="s">
        <v>97</v>
      </c>
      <c r="E1084" s="371" t="s">
        <v>1474</v>
      </c>
      <c r="F1084" s="360">
        <v>32</v>
      </c>
      <c r="G1084" s="360">
        <v>20</v>
      </c>
      <c r="H1084" s="360">
        <v>1</v>
      </c>
      <c r="I1084" s="360">
        <v>2</v>
      </c>
      <c r="J1084" s="360">
        <v>0</v>
      </c>
      <c r="K1084" s="360">
        <v>1</v>
      </c>
      <c r="L1084" s="360">
        <v>0</v>
      </c>
      <c r="M1084" s="360">
        <v>8</v>
      </c>
      <c r="N1084" s="360">
        <v>0</v>
      </c>
    </row>
    <row r="1085" spans="2:14" x14ac:dyDescent="0.25">
      <c r="B1085" s="371" t="s">
        <v>220</v>
      </c>
      <c r="C1085" s="371" t="s">
        <v>2193</v>
      </c>
      <c r="D1085" s="371" t="s">
        <v>97</v>
      </c>
      <c r="E1085" s="371" t="s">
        <v>1475</v>
      </c>
      <c r="F1085" s="360">
        <v>14</v>
      </c>
      <c r="G1085" s="360">
        <v>10</v>
      </c>
      <c r="H1085" s="360">
        <v>1</v>
      </c>
      <c r="I1085" s="360">
        <v>0</v>
      </c>
      <c r="J1085" s="360">
        <v>0</v>
      </c>
      <c r="K1085" s="360">
        <v>0</v>
      </c>
      <c r="L1085" s="360">
        <v>0</v>
      </c>
      <c r="M1085" s="360">
        <v>3</v>
      </c>
      <c r="N1085" s="360">
        <v>0</v>
      </c>
    </row>
    <row r="1086" spans="2:14" x14ac:dyDescent="0.25">
      <c r="B1086" s="371" t="s">
        <v>220</v>
      </c>
      <c r="C1086" s="371" t="s">
        <v>2193</v>
      </c>
      <c r="D1086" s="371" t="s">
        <v>97</v>
      </c>
      <c r="E1086" s="371" t="s">
        <v>1476</v>
      </c>
      <c r="F1086" s="360">
        <v>18</v>
      </c>
      <c r="G1086" s="360">
        <v>15</v>
      </c>
      <c r="H1086" s="360">
        <v>0</v>
      </c>
      <c r="I1086" s="360">
        <v>1</v>
      </c>
      <c r="J1086" s="360">
        <v>0</v>
      </c>
      <c r="K1086" s="360">
        <v>0</v>
      </c>
      <c r="L1086" s="360">
        <v>0</v>
      </c>
      <c r="M1086" s="360">
        <v>2</v>
      </c>
      <c r="N1086" s="360">
        <v>0</v>
      </c>
    </row>
    <row r="1087" spans="2:14" x14ac:dyDescent="0.25">
      <c r="B1087" s="371" t="s">
        <v>220</v>
      </c>
      <c r="C1087" s="371" t="s">
        <v>2193</v>
      </c>
      <c r="D1087" s="371" t="s">
        <v>97</v>
      </c>
      <c r="E1087" s="371" t="s">
        <v>1477</v>
      </c>
      <c r="F1087" s="360">
        <v>10</v>
      </c>
      <c r="G1087" s="360">
        <v>7</v>
      </c>
      <c r="H1087" s="360">
        <v>0</v>
      </c>
      <c r="I1087" s="360">
        <v>1</v>
      </c>
      <c r="J1087" s="360">
        <v>0</v>
      </c>
      <c r="K1087" s="360">
        <v>1</v>
      </c>
      <c r="L1087" s="360">
        <v>0</v>
      </c>
      <c r="M1087" s="360">
        <v>1</v>
      </c>
      <c r="N1087" s="360">
        <v>0</v>
      </c>
    </row>
    <row r="1088" spans="2:14" x14ac:dyDescent="0.25">
      <c r="B1088" s="371" t="s">
        <v>220</v>
      </c>
      <c r="C1088" s="371" t="s">
        <v>2193</v>
      </c>
      <c r="D1088" s="371" t="s">
        <v>97</v>
      </c>
      <c r="E1088" s="371" t="s">
        <v>1478</v>
      </c>
      <c r="F1088" s="360">
        <v>5</v>
      </c>
      <c r="G1088" s="360">
        <v>5</v>
      </c>
      <c r="H1088" s="360">
        <v>0</v>
      </c>
      <c r="I1088" s="360">
        <v>0</v>
      </c>
      <c r="J1088" s="360">
        <v>0</v>
      </c>
      <c r="K1088" s="360">
        <v>0</v>
      </c>
      <c r="L1088" s="360">
        <v>0</v>
      </c>
      <c r="M1088" s="360">
        <v>0</v>
      </c>
      <c r="N1088" s="360">
        <v>0</v>
      </c>
    </row>
    <row r="1089" spans="2:14" x14ac:dyDescent="0.25">
      <c r="B1089" s="371" t="s">
        <v>220</v>
      </c>
      <c r="C1089" s="371" t="s">
        <v>2193</v>
      </c>
      <c r="D1089" s="371" t="s">
        <v>97</v>
      </c>
      <c r="E1089" s="371" t="s">
        <v>1479</v>
      </c>
      <c r="F1089" s="360">
        <v>5</v>
      </c>
      <c r="G1089" s="360">
        <v>5</v>
      </c>
      <c r="H1089" s="360">
        <v>0</v>
      </c>
      <c r="I1089" s="360">
        <v>0</v>
      </c>
      <c r="J1089" s="360">
        <v>0</v>
      </c>
      <c r="K1089" s="360">
        <v>0</v>
      </c>
      <c r="L1089" s="360">
        <v>0</v>
      </c>
      <c r="M1089" s="360">
        <v>0</v>
      </c>
      <c r="N1089" s="360">
        <v>0</v>
      </c>
    </row>
    <row r="1090" spans="2:14" x14ac:dyDescent="0.25">
      <c r="B1090" s="371" t="s">
        <v>220</v>
      </c>
      <c r="C1090" s="371" t="s">
        <v>2193</v>
      </c>
      <c r="D1090" s="371" t="s">
        <v>97</v>
      </c>
      <c r="E1090" s="371" t="s">
        <v>2392</v>
      </c>
      <c r="F1090" s="360">
        <v>1</v>
      </c>
      <c r="G1090" s="360">
        <v>1</v>
      </c>
      <c r="H1090" s="360">
        <v>0</v>
      </c>
      <c r="I1090" s="360">
        <v>0</v>
      </c>
      <c r="J1090" s="360">
        <v>0</v>
      </c>
      <c r="K1090" s="360">
        <v>0</v>
      </c>
      <c r="L1090" s="360">
        <v>0</v>
      </c>
      <c r="M1090" s="360">
        <v>0</v>
      </c>
      <c r="N1090" s="360">
        <v>0</v>
      </c>
    </row>
    <row r="1091" spans="2:14" x14ac:dyDescent="0.25">
      <c r="B1091" s="371" t="s">
        <v>220</v>
      </c>
      <c r="C1091" s="371" t="s">
        <v>2193</v>
      </c>
      <c r="D1091" s="371" t="s">
        <v>97</v>
      </c>
      <c r="E1091" s="371" t="s">
        <v>1480</v>
      </c>
      <c r="F1091" s="360">
        <v>7</v>
      </c>
      <c r="G1091" s="360">
        <v>4</v>
      </c>
      <c r="H1091" s="360">
        <v>0</v>
      </c>
      <c r="I1091" s="360">
        <v>0</v>
      </c>
      <c r="J1091" s="360">
        <v>0</v>
      </c>
      <c r="K1091" s="360">
        <v>2</v>
      </c>
      <c r="L1091" s="360">
        <v>0</v>
      </c>
      <c r="M1091" s="360">
        <v>1</v>
      </c>
      <c r="N1091" s="360">
        <v>0</v>
      </c>
    </row>
    <row r="1092" spans="2:14" x14ac:dyDescent="0.25">
      <c r="B1092" s="371" t="s">
        <v>220</v>
      </c>
      <c r="C1092" s="371" t="s">
        <v>2193</v>
      </c>
      <c r="D1092" s="371" t="s">
        <v>97</v>
      </c>
      <c r="E1092" s="371" t="s">
        <v>3551</v>
      </c>
      <c r="F1092" s="360">
        <v>1</v>
      </c>
      <c r="G1092" s="360">
        <v>0</v>
      </c>
      <c r="H1092" s="360">
        <v>0</v>
      </c>
      <c r="I1092" s="360">
        <v>0</v>
      </c>
      <c r="J1092" s="360">
        <v>0</v>
      </c>
      <c r="K1092" s="360">
        <v>1</v>
      </c>
      <c r="L1092" s="360">
        <v>0</v>
      </c>
      <c r="M1092" s="360">
        <v>0</v>
      </c>
      <c r="N1092" s="360">
        <v>0</v>
      </c>
    </row>
    <row r="1093" spans="2:14" x14ac:dyDescent="0.25">
      <c r="B1093" s="371" t="s">
        <v>220</v>
      </c>
      <c r="C1093" s="371" t="s">
        <v>2193</v>
      </c>
      <c r="D1093" s="371" t="s">
        <v>97</v>
      </c>
      <c r="E1093" s="371" t="s">
        <v>1481</v>
      </c>
      <c r="F1093" s="360">
        <v>5</v>
      </c>
      <c r="G1093" s="360">
        <v>3</v>
      </c>
      <c r="H1093" s="360">
        <v>2</v>
      </c>
      <c r="I1093" s="360">
        <v>0</v>
      </c>
      <c r="J1093" s="360">
        <v>0</v>
      </c>
      <c r="K1093" s="360">
        <v>0</v>
      </c>
      <c r="L1093" s="360">
        <v>0</v>
      </c>
      <c r="M1093" s="360">
        <v>0</v>
      </c>
      <c r="N1093" s="360">
        <v>0</v>
      </c>
    </row>
    <row r="1094" spans="2:14" x14ac:dyDescent="0.25">
      <c r="B1094" s="371" t="s">
        <v>220</v>
      </c>
      <c r="C1094" s="371" t="s">
        <v>2193</v>
      </c>
      <c r="D1094" s="371" t="s">
        <v>97</v>
      </c>
      <c r="E1094" s="371" t="s">
        <v>1940</v>
      </c>
      <c r="F1094" s="360">
        <v>1</v>
      </c>
      <c r="G1094" s="360">
        <v>1</v>
      </c>
      <c r="H1094" s="360">
        <v>0</v>
      </c>
      <c r="I1094" s="360">
        <v>0</v>
      </c>
      <c r="J1094" s="360">
        <v>0</v>
      </c>
      <c r="K1094" s="360">
        <v>0</v>
      </c>
      <c r="L1094" s="360">
        <v>0</v>
      </c>
      <c r="M1094" s="360">
        <v>0</v>
      </c>
      <c r="N1094" s="360">
        <v>0</v>
      </c>
    </row>
    <row r="1095" spans="2:14" x14ac:dyDescent="0.25">
      <c r="B1095" s="371" t="s">
        <v>220</v>
      </c>
      <c r="C1095" s="371" t="s">
        <v>2193</v>
      </c>
      <c r="D1095" s="371" t="s">
        <v>97</v>
      </c>
      <c r="E1095" s="371" t="s">
        <v>1482</v>
      </c>
      <c r="F1095" s="360">
        <v>1</v>
      </c>
      <c r="G1095" s="360">
        <v>1</v>
      </c>
      <c r="H1095" s="360">
        <v>0</v>
      </c>
      <c r="I1095" s="360">
        <v>0</v>
      </c>
      <c r="J1095" s="360">
        <v>0</v>
      </c>
      <c r="K1095" s="360">
        <v>0</v>
      </c>
      <c r="L1095" s="360">
        <v>0</v>
      </c>
      <c r="M1095" s="360">
        <v>0</v>
      </c>
      <c r="N1095" s="360">
        <v>0</v>
      </c>
    </row>
    <row r="1096" spans="2:14" x14ac:dyDescent="0.25">
      <c r="B1096" s="371" t="s">
        <v>220</v>
      </c>
      <c r="C1096" s="371" t="s">
        <v>2193</v>
      </c>
      <c r="D1096" s="371" t="s">
        <v>97</v>
      </c>
      <c r="E1096" s="371" t="s">
        <v>1484</v>
      </c>
      <c r="F1096" s="360">
        <v>43</v>
      </c>
      <c r="G1096" s="360">
        <v>33</v>
      </c>
      <c r="H1096" s="360">
        <v>2</v>
      </c>
      <c r="I1096" s="360">
        <v>1</v>
      </c>
      <c r="J1096" s="360">
        <v>0</v>
      </c>
      <c r="K1096" s="360">
        <v>0</v>
      </c>
      <c r="L1096" s="360">
        <v>0</v>
      </c>
      <c r="M1096" s="360">
        <v>5</v>
      </c>
      <c r="N1096" s="360">
        <v>2</v>
      </c>
    </row>
    <row r="1097" spans="2:14" x14ac:dyDescent="0.25">
      <c r="B1097" s="371" t="s">
        <v>220</v>
      </c>
      <c r="C1097" s="371" t="s">
        <v>2193</v>
      </c>
      <c r="D1097" s="371" t="s">
        <v>97</v>
      </c>
      <c r="E1097" s="371" t="s">
        <v>2957</v>
      </c>
      <c r="F1097" s="360">
        <v>1</v>
      </c>
      <c r="G1097" s="360">
        <v>1</v>
      </c>
      <c r="H1097" s="360">
        <v>0</v>
      </c>
      <c r="I1097" s="360">
        <v>0</v>
      </c>
      <c r="J1097" s="360">
        <v>0</v>
      </c>
      <c r="K1097" s="360">
        <v>0</v>
      </c>
      <c r="L1097" s="360">
        <v>0</v>
      </c>
      <c r="M1097" s="360">
        <v>0</v>
      </c>
      <c r="N1097" s="360">
        <v>0</v>
      </c>
    </row>
    <row r="1098" spans="2:14" x14ac:dyDescent="0.25">
      <c r="B1098" s="371" t="s">
        <v>220</v>
      </c>
      <c r="C1098" s="371" t="s">
        <v>2193</v>
      </c>
      <c r="D1098" s="371" t="s">
        <v>97</v>
      </c>
      <c r="E1098" s="371" t="s">
        <v>1941</v>
      </c>
      <c r="F1098" s="360">
        <v>1</v>
      </c>
      <c r="G1098" s="360">
        <v>1</v>
      </c>
      <c r="H1098" s="360">
        <v>0</v>
      </c>
      <c r="I1098" s="360">
        <v>0</v>
      </c>
      <c r="J1098" s="360">
        <v>0</v>
      </c>
      <c r="K1098" s="360">
        <v>0</v>
      </c>
      <c r="L1098" s="360">
        <v>0</v>
      </c>
      <c r="M1098" s="360">
        <v>0</v>
      </c>
      <c r="N1098" s="360">
        <v>0</v>
      </c>
    </row>
    <row r="1099" spans="2:14" x14ac:dyDescent="0.25">
      <c r="B1099" s="371" t="s">
        <v>220</v>
      </c>
      <c r="C1099" s="371" t="s">
        <v>2193</v>
      </c>
      <c r="D1099" s="371" t="s">
        <v>97</v>
      </c>
      <c r="E1099" s="371" t="s">
        <v>3655</v>
      </c>
      <c r="F1099" s="360">
        <v>3</v>
      </c>
      <c r="G1099" s="360">
        <v>1</v>
      </c>
      <c r="H1099" s="360">
        <v>0</v>
      </c>
      <c r="I1099" s="360">
        <v>0</v>
      </c>
      <c r="J1099" s="360">
        <v>0</v>
      </c>
      <c r="K1099" s="360">
        <v>1</v>
      </c>
      <c r="L1099" s="360">
        <v>0</v>
      </c>
      <c r="M1099" s="360">
        <v>0</v>
      </c>
      <c r="N1099" s="360">
        <v>1</v>
      </c>
    </row>
    <row r="1100" spans="2:14" x14ac:dyDescent="0.25">
      <c r="B1100" s="371" t="s">
        <v>220</v>
      </c>
      <c r="C1100" s="371" t="s">
        <v>2193</v>
      </c>
      <c r="D1100" s="371" t="s">
        <v>97</v>
      </c>
      <c r="E1100" s="371" t="s">
        <v>3552</v>
      </c>
      <c r="F1100" s="360">
        <v>1</v>
      </c>
      <c r="G1100" s="360">
        <v>1</v>
      </c>
      <c r="H1100" s="360">
        <v>0</v>
      </c>
      <c r="I1100" s="360">
        <v>0</v>
      </c>
      <c r="J1100" s="360">
        <v>0</v>
      </c>
      <c r="K1100" s="360">
        <v>0</v>
      </c>
      <c r="L1100" s="360">
        <v>0</v>
      </c>
      <c r="M1100" s="360">
        <v>0</v>
      </c>
      <c r="N1100" s="360">
        <v>0</v>
      </c>
    </row>
    <row r="1101" spans="2:14" x14ac:dyDescent="0.25">
      <c r="B1101" s="371" t="s">
        <v>220</v>
      </c>
      <c r="C1101" s="371" t="s">
        <v>2193</v>
      </c>
      <c r="D1101" s="371" t="s">
        <v>97</v>
      </c>
      <c r="E1101" s="371" t="s">
        <v>3252</v>
      </c>
      <c r="F1101" s="360">
        <v>2</v>
      </c>
      <c r="G1101" s="360">
        <v>0</v>
      </c>
      <c r="H1101" s="360">
        <v>0</v>
      </c>
      <c r="I1101" s="360">
        <v>0</v>
      </c>
      <c r="J1101" s="360">
        <v>0</v>
      </c>
      <c r="K1101" s="360">
        <v>0</v>
      </c>
      <c r="L1101" s="360">
        <v>0</v>
      </c>
      <c r="M1101" s="360">
        <v>2</v>
      </c>
      <c r="N1101" s="360">
        <v>0</v>
      </c>
    </row>
    <row r="1102" spans="2:14" x14ac:dyDescent="0.25">
      <c r="B1102" s="371" t="s">
        <v>220</v>
      </c>
      <c r="C1102" s="371" t="s">
        <v>2193</v>
      </c>
      <c r="D1102" s="371" t="s">
        <v>97</v>
      </c>
      <c r="E1102" s="371" t="s">
        <v>1486</v>
      </c>
      <c r="F1102" s="360">
        <v>8</v>
      </c>
      <c r="G1102" s="360">
        <v>5</v>
      </c>
      <c r="H1102" s="360">
        <v>0</v>
      </c>
      <c r="I1102" s="360">
        <v>0</v>
      </c>
      <c r="J1102" s="360">
        <v>0</v>
      </c>
      <c r="K1102" s="360">
        <v>2</v>
      </c>
      <c r="L1102" s="360">
        <v>0</v>
      </c>
      <c r="M1102" s="360">
        <v>1</v>
      </c>
      <c r="N1102" s="360">
        <v>0</v>
      </c>
    </row>
    <row r="1103" spans="2:14" x14ac:dyDescent="0.25">
      <c r="B1103" s="371" t="s">
        <v>220</v>
      </c>
      <c r="C1103" s="371" t="s">
        <v>2193</v>
      </c>
      <c r="D1103" s="371" t="s">
        <v>97</v>
      </c>
      <c r="E1103" s="371" t="s">
        <v>2394</v>
      </c>
      <c r="F1103" s="360">
        <v>2</v>
      </c>
      <c r="G1103" s="360">
        <v>1</v>
      </c>
      <c r="H1103" s="360">
        <v>0</v>
      </c>
      <c r="I1103" s="360">
        <v>0</v>
      </c>
      <c r="J1103" s="360">
        <v>0</v>
      </c>
      <c r="K1103" s="360">
        <v>0</v>
      </c>
      <c r="L1103" s="360">
        <v>0</v>
      </c>
      <c r="M1103" s="360">
        <v>1</v>
      </c>
      <c r="N1103" s="360">
        <v>0</v>
      </c>
    </row>
    <row r="1104" spans="2:14" x14ac:dyDescent="0.25">
      <c r="B1104" s="371" t="s">
        <v>220</v>
      </c>
      <c r="C1104" s="371" t="s">
        <v>2193</v>
      </c>
      <c r="D1104" s="371" t="s">
        <v>97</v>
      </c>
      <c r="E1104" s="371" t="s">
        <v>2395</v>
      </c>
      <c r="F1104" s="360">
        <v>2</v>
      </c>
      <c r="G1104" s="360">
        <v>2</v>
      </c>
      <c r="H1104" s="360">
        <v>0</v>
      </c>
      <c r="I1104" s="360">
        <v>0</v>
      </c>
      <c r="J1104" s="360">
        <v>0</v>
      </c>
      <c r="K1104" s="360">
        <v>0</v>
      </c>
      <c r="L1104" s="360">
        <v>0</v>
      </c>
      <c r="M1104" s="360">
        <v>0</v>
      </c>
      <c r="N1104" s="360">
        <v>0</v>
      </c>
    </row>
    <row r="1105" spans="2:14" x14ac:dyDescent="0.25">
      <c r="B1105" s="371" t="s">
        <v>220</v>
      </c>
      <c r="C1105" s="371" t="s">
        <v>2193</v>
      </c>
      <c r="D1105" s="371" t="s">
        <v>97</v>
      </c>
      <c r="E1105" s="371" t="s">
        <v>2958</v>
      </c>
      <c r="F1105" s="360">
        <v>1</v>
      </c>
      <c r="G1105" s="360">
        <v>1</v>
      </c>
      <c r="H1105" s="360">
        <v>0</v>
      </c>
      <c r="I1105" s="360">
        <v>0</v>
      </c>
      <c r="J1105" s="360">
        <v>0</v>
      </c>
      <c r="K1105" s="360">
        <v>0</v>
      </c>
      <c r="L1105" s="360">
        <v>0</v>
      </c>
      <c r="M1105" s="360">
        <v>0</v>
      </c>
      <c r="N1105" s="360">
        <v>0</v>
      </c>
    </row>
    <row r="1106" spans="2:14" x14ac:dyDescent="0.25">
      <c r="B1106" s="371" t="s">
        <v>220</v>
      </c>
      <c r="C1106" s="371" t="s">
        <v>2193</v>
      </c>
      <c r="D1106" s="371" t="s">
        <v>97</v>
      </c>
      <c r="E1106" s="371" t="s">
        <v>3802</v>
      </c>
      <c r="F1106" s="360">
        <v>1</v>
      </c>
      <c r="G1106" s="360">
        <v>1</v>
      </c>
      <c r="H1106" s="360">
        <v>0</v>
      </c>
      <c r="I1106" s="360">
        <v>0</v>
      </c>
      <c r="J1106" s="360">
        <v>0</v>
      </c>
      <c r="K1106" s="360">
        <v>0</v>
      </c>
      <c r="L1106" s="360">
        <v>0</v>
      </c>
      <c r="M1106" s="360">
        <v>0</v>
      </c>
      <c r="N1106" s="360">
        <v>0</v>
      </c>
    </row>
    <row r="1107" spans="2:14" x14ac:dyDescent="0.25">
      <c r="B1107" s="371" t="s">
        <v>220</v>
      </c>
      <c r="C1107" s="371" t="s">
        <v>2193</v>
      </c>
      <c r="D1107" s="371" t="s">
        <v>97</v>
      </c>
      <c r="E1107" s="371" t="s">
        <v>3803</v>
      </c>
      <c r="F1107" s="360">
        <v>3</v>
      </c>
      <c r="G1107" s="360">
        <v>2</v>
      </c>
      <c r="H1107" s="360">
        <v>0</v>
      </c>
      <c r="I1107" s="360">
        <v>0</v>
      </c>
      <c r="J1107" s="360">
        <v>0</v>
      </c>
      <c r="K1107" s="360">
        <v>1</v>
      </c>
      <c r="L1107" s="360">
        <v>0</v>
      </c>
      <c r="M1107" s="360">
        <v>0</v>
      </c>
      <c r="N1107" s="360">
        <v>0</v>
      </c>
    </row>
    <row r="1108" spans="2:14" x14ac:dyDescent="0.25">
      <c r="B1108" s="371" t="s">
        <v>220</v>
      </c>
      <c r="C1108" s="371" t="s">
        <v>2193</v>
      </c>
      <c r="D1108" s="371" t="s">
        <v>97</v>
      </c>
      <c r="E1108" s="371" t="s">
        <v>3804</v>
      </c>
      <c r="F1108" s="360">
        <v>5</v>
      </c>
      <c r="G1108" s="360">
        <v>2</v>
      </c>
      <c r="H1108" s="360">
        <v>0</v>
      </c>
      <c r="I1108" s="360">
        <v>0</v>
      </c>
      <c r="J1108" s="360">
        <v>0</v>
      </c>
      <c r="K1108" s="360">
        <v>0</v>
      </c>
      <c r="L1108" s="360">
        <v>0</v>
      </c>
      <c r="M1108" s="360">
        <v>3</v>
      </c>
      <c r="N1108" s="360">
        <v>0</v>
      </c>
    </row>
    <row r="1109" spans="2:14" x14ac:dyDescent="0.25">
      <c r="B1109" s="371" t="s">
        <v>220</v>
      </c>
      <c r="C1109" s="371" t="s">
        <v>2196</v>
      </c>
      <c r="D1109" s="371" t="s">
        <v>76</v>
      </c>
      <c r="E1109" s="371" t="s">
        <v>1202</v>
      </c>
      <c r="F1109" s="360">
        <v>184</v>
      </c>
      <c r="G1109" s="360">
        <v>170</v>
      </c>
      <c r="H1109" s="360">
        <v>1</v>
      </c>
      <c r="I1109" s="360">
        <v>3</v>
      </c>
      <c r="J1109" s="360">
        <v>0</v>
      </c>
      <c r="K1109" s="360">
        <v>8</v>
      </c>
      <c r="L1109" s="360">
        <v>0</v>
      </c>
      <c r="M1109" s="360">
        <v>1</v>
      </c>
      <c r="N1109" s="360">
        <v>1</v>
      </c>
    </row>
    <row r="1110" spans="2:14" x14ac:dyDescent="0.25">
      <c r="B1110" s="371" t="s">
        <v>220</v>
      </c>
      <c r="C1110" s="371" t="s">
        <v>2196</v>
      </c>
      <c r="D1110" s="371" t="s">
        <v>76</v>
      </c>
      <c r="E1110" s="371" t="s">
        <v>1203</v>
      </c>
      <c r="F1110" s="360">
        <v>1081</v>
      </c>
      <c r="G1110" s="360">
        <v>955</v>
      </c>
      <c r="H1110" s="360">
        <v>16</v>
      </c>
      <c r="I1110" s="360">
        <v>24</v>
      </c>
      <c r="J1110" s="360">
        <v>1</v>
      </c>
      <c r="K1110" s="360">
        <v>64</v>
      </c>
      <c r="L1110" s="360">
        <v>0</v>
      </c>
      <c r="M1110" s="360">
        <v>7</v>
      </c>
      <c r="N1110" s="360">
        <v>14</v>
      </c>
    </row>
    <row r="1111" spans="2:14" x14ac:dyDescent="0.25">
      <c r="B1111" s="371" t="s">
        <v>220</v>
      </c>
      <c r="C1111" s="371" t="s">
        <v>2196</v>
      </c>
      <c r="D1111" s="371" t="s">
        <v>76</v>
      </c>
      <c r="E1111" s="371" t="s">
        <v>1204</v>
      </c>
      <c r="F1111" s="360">
        <v>110</v>
      </c>
      <c r="G1111" s="360">
        <v>106</v>
      </c>
      <c r="H1111" s="360">
        <v>1</v>
      </c>
      <c r="I1111" s="360">
        <v>1</v>
      </c>
      <c r="J1111" s="360">
        <v>0</v>
      </c>
      <c r="K1111" s="360">
        <v>2</v>
      </c>
      <c r="L1111" s="360">
        <v>0</v>
      </c>
      <c r="M1111" s="360">
        <v>0</v>
      </c>
      <c r="N1111" s="360">
        <v>0</v>
      </c>
    </row>
    <row r="1112" spans="2:14" x14ac:dyDescent="0.25">
      <c r="B1112" s="371" t="s">
        <v>220</v>
      </c>
      <c r="C1112" s="371" t="s">
        <v>2196</v>
      </c>
      <c r="D1112" s="371" t="s">
        <v>76</v>
      </c>
      <c r="E1112" s="371" t="s">
        <v>1205</v>
      </c>
      <c r="F1112" s="360">
        <v>94</v>
      </c>
      <c r="G1112" s="360">
        <v>79</v>
      </c>
      <c r="H1112" s="360">
        <v>1</v>
      </c>
      <c r="I1112" s="360">
        <v>9</v>
      </c>
      <c r="J1112" s="360">
        <v>0</v>
      </c>
      <c r="K1112" s="360">
        <v>1</v>
      </c>
      <c r="L1112" s="360">
        <v>0</v>
      </c>
      <c r="M1112" s="360">
        <v>2</v>
      </c>
      <c r="N1112" s="360">
        <v>2</v>
      </c>
    </row>
    <row r="1113" spans="2:14" x14ac:dyDescent="0.25">
      <c r="B1113" s="371" t="s">
        <v>220</v>
      </c>
      <c r="C1113" s="371" t="s">
        <v>2196</v>
      </c>
      <c r="D1113" s="371" t="s">
        <v>80</v>
      </c>
      <c r="E1113" s="371" t="s">
        <v>1238</v>
      </c>
      <c r="F1113" s="360">
        <v>66</v>
      </c>
      <c r="G1113" s="360">
        <v>52</v>
      </c>
      <c r="H1113" s="360">
        <v>1</v>
      </c>
      <c r="I1113" s="360">
        <v>4</v>
      </c>
      <c r="J1113" s="360">
        <v>0</v>
      </c>
      <c r="K1113" s="360">
        <v>5</v>
      </c>
      <c r="L1113" s="360">
        <v>0</v>
      </c>
      <c r="M1113" s="360">
        <v>2</v>
      </c>
      <c r="N1113" s="360">
        <v>2</v>
      </c>
    </row>
    <row r="1114" spans="2:14" x14ac:dyDescent="0.25">
      <c r="B1114" s="371" t="s">
        <v>220</v>
      </c>
      <c r="C1114" s="371" t="s">
        <v>2196</v>
      </c>
      <c r="D1114" s="371" t="s">
        <v>80</v>
      </c>
      <c r="E1114" s="371" t="s">
        <v>1239</v>
      </c>
      <c r="F1114" s="360">
        <v>20</v>
      </c>
      <c r="G1114" s="360">
        <v>17</v>
      </c>
      <c r="H1114" s="360">
        <v>0</v>
      </c>
      <c r="I1114" s="360">
        <v>3</v>
      </c>
      <c r="J1114" s="360">
        <v>0</v>
      </c>
      <c r="K1114" s="360">
        <v>0</v>
      </c>
      <c r="L1114" s="360">
        <v>0</v>
      </c>
      <c r="M1114" s="360">
        <v>0</v>
      </c>
      <c r="N1114" s="360">
        <v>0</v>
      </c>
    </row>
    <row r="1115" spans="2:14" x14ac:dyDescent="0.25">
      <c r="B1115" s="371" t="s">
        <v>220</v>
      </c>
      <c r="C1115" s="371" t="s">
        <v>2196</v>
      </c>
      <c r="D1115" s="371" t="s">
        <v>81</v>
      </c>
      <c r="E1115" s="371" t="s">
        <v>1240</v>
      </c>
      <c r="F1115" s="360">
        <v>57</v>
      </c>
      <c r="G1115" s="360">
        <v>45</v>
      </c>
      <c r="H1115" s="360">
        <v>0</v>
      </c>
      <c r="I1115" s="360">
        <v>4</v>
      </c>
      <c r="J1115" s="360">
        <v>2</v>
      </c>
      <c r="K1115" s="360">
        <v>4</v>
      </c>
      <c r="L1115" s="360">
        <v>0</v>
      </c>
      <c r="M1115" s="360">
        <v>0</v>
      </c>
      <c r="N1115" s="360">
        <v>2</v>
      </c>
    </row>
    <row r="1116" spans="2:14" x14ac:dyDescent="0.25">
      <c r="B1116" s="371" t="s">
        <v>220</v>
      </c>
      <c r="C1116" s="371" t="s">
        <v>2196</v>
      </c>
      <c r="D1116" s="371" t="s">
        <v>81</v>
      </c>
      <c r="E1116" s="371" t="s">
        <v>1241</v>
      </c>
      <c r="F1116" s="360">
        <v>218</v>
      </c>
      <c r="G1116" s="360">
        <v>163</v>
      </c>
      <c r="H1116" s="360">
        <v>6</v>
      </c>
      <c r="I1116" s="360">
        <v>5</v>
      </c>
      <c r="J1116" s="360">
        <v>0</v>
      </c>
      <c r="K1116" s="360">
        <v>36</v>
      </c>
      <c r="L1116" s="360">
        <v>0</v>
      </c>
      <c r="M1116" s="360">
        <v>3</v>
      </c>
      <c r="N1116" s="360">
        <v>5</v>
      </c>
    </row>
    <row r="1117" spans="2:14" x14ac:dyDescent="0.25">
      <c r="B1117" s="371" t="s">
        <v>220</v>
      </c>
      <c r="C1117" s="371" t="s">
        <v>2196</v>
      </c>
      <c r="D1117" s="371" t="s">
        <v>81</v>
      </c>
      <c r="E1117" s="371" t="s">
        <v>1242</v>
      </c>
      <c r="F1117" s="360">
        <v>6</v>
      </c>
      <c r="G1117" s="360">
        <v>5</v>
      </c>
      <c r="H1117" s="360">
        <v>0</v>
      </c>
      <c r="I1117" s="360">
        <v>1</v>
      </c>
      <c r="J1117" s="360">
        <v>0</v>
      </c>
      <c r="K1117" s="360">
        <v>0</v>
      </c>
      <c r="L1117" s="360">
        <v>0</v>
      </c>
      <c r="M1117" s="360">
        <v>0</v>
      </c>
      <c r="N1117" s="360">
        <v>0</v>
      </c>
    </row>
    <row r="1118" spans="2:14" x14ac:dyDescent="0.25">
      <c r="B1118" s="371" t="s">
        <v>220</v>
      </c>
      <c r="C1118" s="371" t="s">
        <v>2196</v>
      </c>
      <c r="D1118" s="371" t="s">
        <v>81</v>
      </c>
      <c r="E1118" s="371" t="s">
        <v>1243</v>
      </c>
      <c r="F1118" s="360">
        <v>13</v>
      </c>
      <c r="G1118" s="360">
        <v>11</v>
      </c>
      <c r="H1118" s="360">
        <v>0</v>
      </c>
      <c r="I1118" s="360">
        <v>2</v>
      </c>
      <c r="J1118" s="360">
        <v>0</v>
      </c>
      <c r="K1118" s="360">
        <v>0</v>
      </c>
      <c r="L1118" s="360">
        <v>0</v>
      </c>
      <c r="M1118" s="360">
        <v>0</v>
      </c>
      <c r="N1118" s="360">
        <v>0</v>
      </c>
    </row>
    <row r="1119" spans="2:14" x14ac:dyDescent="0.25">
      <c r="B1119" s="371" t="s">
        <v>220</v>
      </c>
      <c r="C1119" s="371" t="s">
        <v>2196</v>
      </c>
      <c r="D1119" s="371" t="s">
        <v>81</v>
      </c>
      <c r="E1119" s="371" t="s">
        <v>1244</v>
      </c>
      <c r="F1119" s="360">
        <v>14</v>
      </c>
      <c r="G1119" s="360">
        <v>10</v>
      </c>
      <c r="H1119" s="360">
        <v>0</v>
      </c>
      <c r="I1119" s="360">
        <v>1</v>
      </c>
      <c r="J1119" s="360">
        <v>1</v>
      </c>
      <c r="K1119" s="360">
        <v>2</v>
      </c>
      <c r="L1119" s="360">
        <v>0</v>
      </c>
      <c r="M1119" s="360">
        <v>0</v>
      </c>
      <c r="N1119" s="360">
        <v>0</v>
      </c>
    </row>
    <row r="1120" spans="2:14" x14ac:dyDescent="0.25">
      <c r="B1120" s="371" t="s">
        <v>220</v>
      </c>
      <c r="C1120" s="371" t="s">
        <v>2196</v>
      </c>
      <c r="D1120" s="371" t="s">
        <v>81</v>
      </c>
      <c r="E1120" s="371" t="s">
        <v>1245</v>
      </c>
      <c r="F1120" s="360">
        <v>11</v>
      </c>
      <c r="G1120" s="360">
        <v>8</v>
      </c>
      <c r="H1120" s="360">
        <v>0</v>
      </c>
      <c r="I1120" s="360">
        <v>2</v>
      </c>
      <c r="J1120" s="360">
        <v>0</v>
      </c>
      <c r="K1120" s="360">
        <v>0</v>
      </c>
      <c r="L1120" s="360">
        <v>0</v>
      </c>
      <c r="M1120" s="360">
        <v>0</v>
      </c>
      <c r="N1120" s="360">
        <v>1</v>
      </c>
    </row>
    <row r="1121" spans="2:14" x14ac:dyDescent="0.25">
      <c r="B1121" s="371" t="s">
        <v>220</v>
      </c>
      <c r="C1121" s="371" t="s">
        <v>2196</v>
      </c>
      <c r="D1121" s="371" t="s">
        <v>81</v>
      </c>
      <c r="E1121" s="371" t="s">
        <v>1246</v>
      </c>
      <c r="F1121" s="360">
        <v>12</v>
      </c>
      <c r="G1121" s="360">
        <v>11</v>
      </c>
      <c r="H1121" s="360">
        <v>0</v>
      </c>
      <c r="I1121" s="360">
        <v>1</v>
      </c>
      <c r="J1121" s="360">
        <v>0</v>
      </c>
      <c r="K1121" s="360">
        <v>0</v>
      </c>
      <c r="L1121" s="360">
        <v>0</v>
      </c>
      <c r="M1121" s="360">
        <v>0</v>
      </c>
      <c r="N1121" s="360">
        <v>0</v>
      </c>
    </row>
    <row r="1122" spans="2:14" x14ac:dyDescent="0.25">
      <c r="B1122" s="371" t="s">
        <v>220</v>
      </c>
      <c r="C1122" s="371" t="s">
        <v>2196</v>
      </c>
      <c r="D1122" s="371" t="s">
        <v>81</v>
      </c>
      <c r="E1122" s="371" t="s">
        <v>1247</v>
      </c>
      <c r="F1122" s="360">
        <v>6</v>
      </c>
      <c r="G1122" s="360">
        <v>6</v>
      </c>
      <c r="H1122" s="360">
        <v>0</v>
      </c>
      <c r="I1122" s="360">
        <v>0</v>
      </c>
      <c r="J1122" s="360">
        <v>0</v>
      </c>
      <c r="K1122" s="360">
        <v>0</v>
      </c>
      <c r="L1122" s="360">
        <v>0</v>
      </c>
      <c r="M1122" s="360">
        <v>0</v>
      </c>
      <c r="N1122" s="360">
        <v>0</v>
      </c>
    </row>
    <row r="1123" spans="2:14" x14ac:dyDescent="0.25">
      <c r="B1123" s="371" t="s">
        <v>220</v>
      </c>
      <c r="C1123" s="371" t="s">
        <v>2196</v>
      </c>
      <c r="D1123" s="371" t="s">
        <v>85</v>
      </c>
      <c r="E1123" s="371" t="s">
        <v>1345</v>
      </c>
      <c r="F1123" s="360">
        <v>46</v>
      </c>
      <c r="G1123" s="360">
        <v>34</v>
      </c>
      <c r="H1123" s="360">
        <v>0</v>
      </c>
      <c r="I1123" s="360">
        <v>2</v>
      </c>
      <c r="J1123" s="360">
        <v>0</v>
      </c>
      <c r="K1123" s="360">
        <v>10</v>
      </c>
      <c r="L1123" s="360">
        <v>0</v>
      </c>
      <c r="M1123" s="360">
        <v>0</v>
      </c>
      <c r="N1123" s="360">
        <v>0</v>
      </c>
    </row>
    <row r="1124" spans="2:14" x14ac:dyDescent="0.25">
      <c r="B1124" s="371" t="s">
        <v>220</v>
      </c>
      <c r="C1124" s="371" t="s">
        <v>2196</v>
      </c>
      <c r="D1124" s="371" t="s">
        <v>84</v>
      </c>
      <c r="E1124" s="371" t="s">
        <v>1343</v>
      </c>
      <c r="F1124" s="360">
        <v>107</v>
      </c>
      <c r="G1124" s="360">
        <v>94</v>
      </c>
      <c r="H1124" s="360">
        <v>2</v>
      </c>
      <c r="I1124" s="360">
        <v>0</v>
      </c>
      <c r="J1124" s="360">
        <v>0</v>
      </c>
      <c r="K1124" s="360">
        <v>9</v>
      </c>
      <c r="L1124" s="360">
        <v>0</v>
      </c>
      <c r="M1124" s="360">
        <v>0</v>
      </c>
      <c r="N1124" s="360">
        <v>2</v>
      </c>
    </row>
    <row r="1125" spans="2:14" x14ac:dyDescent="0.25">
      <c r="B1125" s="371" t="s">
        <v>220</v>
      </c>
      <c r="C1125" s="371" t="s">
        <v>2196</v>
      </c>
      <c r="D1125" s="371" t="s">
        <v>84</v>
      </c>
      <c r="E1125" s="371" t="s">
        <v>2324</v>
      </c>
      <c r="F1125" s="360">
        <v>473</v>
      </c>
      <c r="G1125" s="360">
        <v>375</v>
      </c>
      <c r="H1125" s="360">
        <v>2</v>
      </c>
      <c r="I1125" s="360">
        <v>10</v>
      </c>
      <c r="J1125" s="360">
        <v>1</v>
      </c>
      <c r="K1125" s="360">
        <v>66</v>
      </c>
      <c r="L1125" s="360">
        <v>1</v>
      </c>
      <c r="M1125" s="360">
        <v>0</v>
      </c>
      <c r="N1125" s="360">
        <v>18</v>
      </c>
    </row>
    <row r="1126" spans="2:14" x14ac:dyDescent="0.25">
      <c r="B1126" s="371" t="s">
        <v>220</v>
      </c>
      <c r="C1126" s="371" t="s">
        <v>2196</v>
      </c>
      <c r="D1126" s="371" t="s">
        <v>84</v>
      </c>
      <c r="E1126" s="371" t="s">
        <v>1344</v>
      </c>
      <c r="F1126" s="360">
        <v>26</v>
      </c>
      <c r="G1126" s="360">
        <v>21</v>
      </c>
      <c r="H1126" s="360">
        <v>1</v>
      </c>
      <c r="I1126" s="360">
        <v>2</v>
      </c>
      <c r="J1126" s="360">
        <v>0</v>
      </c>
      <c r="K1126" s="360">
        <v>2</v>
      </c>
      <c r="L1126" s="360">
        <v>0</v>
      </c>
      <c r="M1126" s="360">
        <v>0</v>
      </c>
      <c r="N1126" s="360">
        <v>0</v>
      </c>
    </row>
    <row r="1127" spans="2:14" x14ac:dyDescent="0.25">
      <c r="B1127" s="371" t="s">
        <v>220</v>
      </c>
      <c r="C1127" s="371" t="s">
        <v>2196</v>
      </c>
      <c r="D1127" s="371" t="s">
        <v>420</v>
      </c>
      <c r="E1127" s="371" t="s">
        <v>201</v>
      </c>
      <c r="F1127" s="360">
        <v>64</v>
      </c>
      <c r="G1127" s="360">
        <v>54</v>
      </c>
      <c r="H1127" s="360">
        <v>0</v>
      </c>
      <c r="I1127" s="360">
        <v>3</v>
      </c>
      <c r="J1127" s="360">
        <v>0</v>
      </c>
      <c r="K1127" s="360">
        <v>4</v>
      </c>
      <c r="L1127" s="360">
        <v>0</v>
      </c>
      <c r="M1127" s="360">
        <v>3</v>
      </c>
      <c r="N1127" s="360">
        <v>0</v>
      </c>
    </row>
    <row r="1128" spans="2:14" x14ac:dyDescent="0.25">
      <c r="B1128" s="371" t="s">
        <v>220</v>
      </c>
      <c r="C1128" s="371" t="s">
        <v>2196</v>
      </c>
      <c r="D1128" s="371" t="s">
        <v>420</v>
      </c>
      <c r="E1128" s="371" t="s">
        <v>1386</v>
      </c>
      <c r="F1128" s="360">
        <v>41</v>
      </c>
      <c r="G1128" s="360">
        <v>39</v>
      </c>
      <c r="H1128" s="360">
        <v>0</v>
      </c>
      <c r="I1128" s="360">
        <v>0</v>
      </c>
      <c r="J1128" s="360">
        <v>0</v>
      </c>
      <c r="K1128" s="360">
        <v>1</v>
      </c>
      <c r="L1128" s="360">
        <v>0</v>
      </c>
      <c r="M1128" s="360">
        <v>1</v>
      </c>
      <c r="N1128" s="360">
        <v>0</v>
      </c>
    </row>
    <row r="1129" spans="2:14" x14ac:dyDescent="0.25">
      <c r="B1129" s="371" t="s">
        <v>220</v>
      </c>
      <c r="C1129" s="371" t="s">
        <v>2196</v>
      </c>
      <c r="D1129" s="371" t="s">
        <v>88</v>
      </c>
      <c r="E1129" s="371" t="s">
        <v>1381</v>
      </c>
      <c r="F1129" s="360">
        <v>26</v>
      </c>
      <c r="G1129" s="360">
        <v>22</v>
      </c>
      <c r="H1129" s="360">
        <v>0</v>
      </c>
      <c r="I1129" s="360">
        <v>1</v>
      </c>
      <c r="J1129" s="360">
        <v>0</v>
      </c>
      <c r="K1129" s="360">
        <v>1</v>
      </c>
      <c r="L1129" s="360">
        <v>0</v>
      </c>
      <c r="M1129" s="360">
        <v>1</v>
      </c>
      <c r="N1129" s="360">
        <v>1</v>
      </c>
    </row>
    <row r="1130" spans="2:14" x14ac:dyDescent="0.25">
      <c r="B1130" s="371" t="s">
        <v>220</v>
      </c>
      <c r="C1130" s="371" t="s">
        <v>2196</v>
      </c>
      <c r="D1130" s="371" t="s">
        <v>88</v>
      </c>
      <c r="E1130" s="371" t="s">
        <v>1382</v>
      </c>
      <c r="F1130" s="360">
        <v>11</v>
      </c>
      <c r="G1130" s="360">
        <v>8</v>
      </c>
      <c r="H1130" s="360">
        <v>0</v>
      </c>
      <c r="I1130" s="360">
        <v>0</v>
      </c>
      <c r="J1130" s="360">
        <v>0</v>
      </c>
      <c r="K1130" s="360">
        <v>2</v>
      </c>
      <c r="L1130" s="360">
        <v>0</v>
      </c>
      <c r="M1130" s="360">
        <v>0</v>
      </c>
      <c r="N1130" s="360">
        <v>1</v>
      </c>
    </row>
    <row r="1131" spans="2:14" x14ac:dyDescent="0.25">
      <c r="B1131" s="371" t="s">
        <v>220</v>
      </c>
      <c r="C1131" s="371" t="s">
        <v>2196</v>
      </c>
      <c r="D1131" s="371" t="s">
        <v>88</v>
      </c>
      <c r="E1131" s="371" t="s">
        <v>1383</v>
      </c>
      <c r="F1131" s="360">
        <v>27</v>
      </c>
      <c r="G1131" s="360">
        <v>25</v>
      </c>
      <c r="H1131" s="360">
        <v>0</v>
      </c>
      <c r="I1131" s="360">
        <v>1</v>
      </c>
      <c r="J1131" s="360">
        <v>0</v>
      </c>
      <c r="K1131" s="360">
        <v>0</v>
      </c>
      <c r="L1131" s="360">
        <v>0</v>
      </c>
      <c r="M1131" s="360">
        <v>1</v>
      </c>
      <c r="N1131" s="360">
        <v>0</v>
      </c>
    </row>
    <row r="1132" spans="2:14" x14ac:dyDescent="0.25">
      <c r="B1132" s="371" t="s">
        <v>220</v>
      </c>
      <c r="C1132" s="371" t="s">
        <v>2196</v>
      </c>
      <c r="D1132" s="371" t="s">
        <v>88</v>
      </c>
      <c r="E1132" s="371" t="s">
        <v>1936</v>
      </c>
      <c r="F1132" s="360">
        <v>3</v>
      </c>
      <c r="G1132" s="360">
        <v>3</v>
      </c>
      <c r="H1132" s="360">
        <v>0</v>
      </c>
      <c r="I1132" s="360">
        <v>0</v>
      </c>
      <c r="J1132" s="360">
        <v>0</v>
      </c>
      <c r="K1132" s="360">
        <v>0</v>
      </c>
      <c r="L1132" s="360">
        <v>0</v>
      </c>
      <c r="M1132" s="360">
        <v>0</v>
      </c>
      <c r="N1132" s="360">
        <v>0</v>
      </c>
    </row>
    <row r="1133" spans="2:14" x14ac:dyDescent="0.25">
      <c r="B1133" s="371" t="s">
        <v>220</v>
      </c>
      <c r="C1133" s="371" t="s">
        <v>2196</v>
      </c>
      <c r="D1133" s="371" t="s">
        <v>88</v>
      </c>
      <c r="E1133" s="371" t="s">
        <v>1384</v>
      </c>
      <c r="F1133" s="360">
        <v>11</v>
      </c>
      <c r="G1133" s="360">
        <v>8</v>
      </c>
      <c r="H1133" s="360">
        <v>0</v>
      </c>
      <c r="I1133" s="360">
        <v>0</v>
      </c>
      <c r="J1133" s="360">
        <v>0</v>
      </c>
      <c r="K1133" s="360">
        <v>1</v>
      </c>
      <c r="L1133" s="360">
        <v>0</v>
      </c>
      <c r="M1133" s="360">
        <v>0</v>
      </c>
      <c r="N1133" s="360">
        <v>2</v>
      </c>
    </row>
    <row r="1134" spans="2:14" x14ac:dyDescent="0.25">
      <c r="B1134" s="371" t="s">
        <v>220</v>
      </c>
      <c r="C1134" s="371" t="s">
        <v>2196</v>
      </c>
      <c r="D1134" s="371" t="s">
        <v>91</v>
      </c>
      <c r="E1134" s="371" t="s">
        <v>1413</v>
      </c>
      <c r="F1134" s="360">
        <v>122</v>
      </c>
      <c r="G1134" s="360">
        <v>91</v>
      </c>
      <c r="H1134" s="360">
        <v>3</v>
      </c>
      <c r="I1134" s="360">
        <v>6</v>
      </c>
      <c r="J1134" s="360">
        <v>1</v>
      </c>
      <c r="K1134" s="360">
        <v>19</v>
      </c>
      <c r="L1134" s="360">
        <v>0</v>
      </c>
      <c r="M1134" s="360">
        <v>0</v>
      </c>
      <c r="N1134" s="360">
        <v>2</v>
      </c>
    </row>
    <row r="1135" spans="2:14" x14ac:dyDescent="0.25">
      <c r="B1135" s="371" t="s">
        <v>220</v>
      </c>
      <c r="C1135" s="371" t="s">
        <v>2196</v>
      </c>
      <c r="D1135" s="371" t="s">
        <v>91</v>
      </c>
      <c r="E1135" s="371" t="s">
        <v>1414</v>
      </c>
      <c r="F1135" s="360">
        <v>38</v>
      </c>
      <c r="G1135" s="360">
        <v>28</v>
      </c>
      <c r="H1135" s="360">
        <v>1</v>
      </c>
      <c r="I1135" s="360">
        <v>5</v>
      </c>
      <c r="J1135" s="360">
        <v>0</v>
      </c>
      <c r="K1135" s="360">
        <v>3</v>
      </c>
      <c r="L1135" s="360">
        <v>0</v>
      </c>
      <c r="M1135" s="360">
        <v>0</v>
      </c>
      <c r="N1135" s="360">
        <v>1</v>
      </c>
    </row>
    <row r="1136" spans="2:14" x14ac:dyDescent="0.25">
      <c r="B1136" s="371" t="s">
        <v>220</v>
      </c>
      <c r="C1136" s="371" t="s">
        <v>2196</v>
      </c>
      <c r="D1136" s="371" t="s">
        <v>91</v>
      </c>
      <c r="E1136" s="371" t="s">
        <v>1415</v>
      </c>
      <c r="F1136" s="360">
        <v>70</v>
      </c>
      <c r="G1136" s="360">
        <v>52</v>
      </c>
      <c r="H1136" s="360">
        <v>4</v>
      </c>
      <c r="I1136" s="360">
        <v>2</v>
      </c>
      <c r="J1136" s="360">
        <v>0</v>
      </c>
      <c r="K1136" s="360">
        <v>10</v>
      </c>
      <c r="L1136" s="360">
        <v>0</v>
      </c>
      <c r="M1136" s="360">
        <v>0</v>
      </c>
      <c r="N1136" s="360">
        <v>2</v>
      </c>
    </row>
    <row r="1137" spans="2:14" x14ac:dyDescent="0.25">
      <c r="B1137" s="371" t="s">
        <v>220</v>
      </c>
      <c r="C1137" s="371" t="s">
        <v>2196</v>
      </c>
      <c r="D1137" s="371" t="s">
        <v>91</v>
      </c>
      <c r="E1137" s="371" t="s">
        <v>173</v>
      </c>
      <c r="F1137" s="360">
        <v>552</v>
      </c>
      <c r="G1137" s="360">
        <v>401</v>
      </c>
      <c r="H1137" s="360">
        <v>8</v>
      </c>
      <c r="I1137" s="360">
        <v>15</v>
      </c>
      <c r="J1137" s="360">
        <v>0</v>
      </c>
      <c r="K1137" s="360">
        <v>88</v>
      </c>
      <c r="L1137" s="360">
        <v>2</v>
      </c>
      <c r="M1137" s="360">
        <v>23</v>
      </c>
      <c r="N1137" s="360">
        <v>15</v>
      </c>
    </row>
    <row r="1138" spans="2:14" x14ac:dyDescent="0.25">
      <c r="B1138" s="371" t="s">
        <v>220</v>
      </c>
      <c r="C1138" s="371" t="s">
        <v>2196</v>
      </c>
      <c r="D1138" s="371" t="s">
        <v>95</v>
      </c>
      <c r="E1138" s="371" t="s">
        <v>1467</v>
      </c>
      <c r="F1138" s="360">
        <v>70</v>
      </c>
      <c r="G1138" s="360">
        <v>49</v>
      </c>
      <c r="H1138" s="360">
        <v>0</v>
      </c>
      <c r="I1138" s="360">
        <v>2</v>
      </c>
      <c r="J1138" s="360">
        <v>0</v>
      </c>
      <c r="K1138" s="360">
        <v>18</v>
      </c>
      <c r="L1138" s="360">
        <v>0</v>
      </c>
      <c r="M1138" s="360">
        <v>0</v>
      </c>
      <c r="N1138" s="360">
        <v>1</v>
      </c>
    </row>
    <row r="1139" spans="2:14" x14ac:dyDescent="0.25">
      <c r="B1139" s="371" t="s">
        <v>220</v>
      </c>
      <c r="C1139" s="371" t="s">
        <v>2196</v>
      </c>
      <c r="D1139" s="371" t="s">
        <v>95</v>
      </c>
      <c r="E1139" s="371" t="s">
        <v>1468</v>
      </c>
      <c r="F1139" s="360">
        <v>178</v>
      </c>
      <c r="G1139" s="360">
        <v>129</v>
      </c>
      <c r="H1139" s="360">
        <v>3</v>
      </c>
      <c r="I1139" s="360">
        <v>2</v>
      </c>
      <c r="J1139" s="360">
        <v>3</v>
      </c>
      <c r="K1139" s="360">
        <v>33</v>
      </c>
      <c r="L1139" s="360">
        <v>0</v>
      </c>
      <c r="M1139" s="360">
        <v>0</v>
      </c>
      <c r="N1139" s="360">
        <v>8</v>
      </c>
    </row>
    <row r="1140" spans="2:14" x14ac:dyDescent="0.25">
      <c r="B1140" s="371" t="s">
        <v>220</v>
      </c>
      <c r="C1140" s="371" t="s">
        <v>2196</v>
      </c>
      <c r="D1140" s="371" t="s">
        <v>95</v>
      </c>
      <c r="E1140" s="371" t="s">
        <v>1469</v>
      </c>
      <c r="F1140" s="360">
        <v>7</v>
      </c>
      <c r="G1140" s="360">
        <v>5</v>
      </c>
      <c r="H1140" s="360">
        <v>0</v>
      </c>
      <c r="I1140" s="360">
        <v>0</v>
      </c>
      <c r="J1140" s="360">
        <v>0</v>
      </c>
      <c r="K1140" s="360">
        <v>1</v>
      </c>
      <c r="L1140" s="360">
        <v>0</v>
      </c>
      <c r="M1140" s="360">
        <v>0</v>
      </c>
      <c r="N1140" s="360">
        <v>1</v>
      </c>
    </row>
    <row r="1141" spans="2:14" x14ac:dyDescent="0.25">
      <c r="B1141" s="371" t="s">
        <v>220</v>
      </c>
      <c r="C1141" s="371" t="s">
        <v>2196</v>
      </c>
      <c r="D1141" s="371" t="s">
        <v>95</v>
      </c>
      <c r="E1141" s="371" t="s">
        <v>1470</v>
      </c>
      <c r="F1141" s="360">
        <v>116</v>
      </c>
      <c r="G1141" s="360">
        <v>93</v>
      </c>
      <c r="H1141" s="360">
        <v>1</v>
      </c>
      <c r="I1141" s="360">
        <v>4</v>
      </c>
      <c r="J1141" s="360">
        <v>0</v>
      </c>
      <c r="K1141" s="360">
        <v>15</v>
      </c>
      <c r="L1141" s="360">
        <v>0</v>
      </c>
      <c r="M1141" s="360">
        <v>0</v>
      </c>
      <c r="N1141" s="360">
        <v>3</v>
      </c>
    </row>
    <row r="1142" spans="2:14" x14ac:dyDescent="0.25">
      <c r="B1142" s="371" t="s">
        <v>220</v>
      </c>
      <c r="C1142" s="371" t="s">
        <v>2196</v>
      </c>
      <c r="D1142" s="371" t="s">
        <v>95</v>
      </c>
      <c r="E1142" s="371" t="s">
        <v>1471</v>
      </c>
      <c r="F1142" s="360">
        <v>17</v>
      </c>
      <c r="G1142" s="360">
        <v>13</v>
      </c>
      <c r="H1142" s="360">
        <v>0</v>
      </c>
      <c r="I1142" s="360">
        <v>0</v>
      </c>
      <c r="J1142" s="360">
        <v>0</v>
      </c>
      <c r="K1142" s="360">
        <v>3</v>
      </c>
      <c r="L1142" s="360">
        <v>0</v>
      </c>
      <c r="M1142" s="360">
        <v>0</v>
      </c>
      <c r="N1142" s="360">
        <v>1</v>
      </c>
    </row>
    <row r="1143" spans="2:14" x14ac:dyDescent="0.25">
      <c r="B1143" s="371" t="s">
        <v>220</v>
      </c>
      <c r="C1143" s="371" t="s">
        <v>2196</v>
      </c>
      <c r="D1143" s="371" t="s">
        <v>95</v>
      </c>
      <c r="E1143" s="371" t="s">
        <v>1472</v>
      </c>
      <c r="F1143" s="360">
        <v>39</v>
      </c>
      <c r="G1143" s="360">
        <v>26</v>
      </c>
      <c r="H1143" s="360">
        <v>0</v>
      </c>
      <c r="I1143" s="360">
        <v>3</v>
      </c>
      <c r="J1143" s="360">
        <v>0</v>
      </c>
      <c r="K1143" s="360">
        <v>8</v>
      </c>
      <c r="L1143" s="360">
        <v>0</v>
      </c>
      <c r="M1143" s="360">
        <v>0</v>
      </c>
      <c r="N1143" s="360">
        <v>2</v>
      </c>
    </row>
    <row r="1144" spans="2:14" x14ac:dyDescent="0.25">
      <c r="B1144" s="371" t="s">
        <v>220</v>
      </c>
      <c r="C1144" s="371" t="s">
        <v>2196</v>
      </c>
      <c r="D1144" s="371" t="s">
        <v>95</v>
      </c>
      <c r="E1144" s="371" t="s">
        <v>1473</v>
      </c>
      <c r="F1144" s="360">
        <v>713</v>
      </c>
      <c r="G1144" s="360">
        <v>464</v>
      </c>
      <c r="H1144" s="360">
        <v>6</v>
      </c>
      <c r="I1144" s="360">
        <v>32</v>
      </c>
      <c r="J1144" s="360">
        <v>1</v>
      </c>
      <c r="K1144" s="360">
        <v>176</v>
      </c>
      <c r="L1144" s="360">
        <v>0</v>
      </c>
      <c r="M1144" s="360">
        <v>0</v>
      </c>
      <c r="N1144" s="360">
        <v>34</v>
      </c>
    </row>
    <row r="1145" spans="2:14" x14ac:dyDescent="0.25">
      <c r="B1145" s="371" t="s">
        <v>220</v>
      </c>
      <c r="C1145" s="371" t="s">
        <v>2196</v>
      </c>
      <c r="D1145" s="371" t="s">
        <v>214</v>
      </c>
      <c r="E1145" s="371" t="s">
        <v>1285</v>
      </c>
      <c r="F1145" s="360">
        <v>6</v>
      </c>
      <c r="G1145" s="360">
        <v>4</v>
      </c>
      <c r="H1145" s="360">
        <v>1</v>
      </c>
      <c r="I1145" s="360">
        <v>0</v>
      </c>
      <c r="J1145" s="360">
        <v>0</v>
      </c>
      <c r="K1145" s="360">
        <v>1</v>
      </c>
      <c r="L1145" s="360">
        <v>0</v>
      </c>
      <c r="M1145" s="360">
        <v>0</v>
      </c>
      <c r="N1145" s="360">
        <v>0</v>
      </c>
    </row>
    <row r="1146" spans="2:14" x14ac:dyDescent="0.25">
      <c r="B1146" s="371" t="s">
        <v>220</v>
      </c>
      <c r="C1146" s="371" t="s">
        <v>2196</v>
      </c>
      <c r="D1146" s="371" t="s">
        <v>214</v>
      </c>
      <c r="E1146" s="371" t="s">
        <v>1286</v>
      </c>
      <c r="F1146" s="360">
        <v>138</v>
      </c>
      <c r="G1146" s="360">
        <v>105</v>
      </c>
      <c r="H1146" s="360">
        <v>0</v>
      </c>
      <c r="I1146" s="360">
        <v>3</v>
      </c>
      <c r="J1146" s="360">
        <v>0</v>
      </c>
      <c r="K1146" s="360">
        <v>20</v>
      </c>
      <c r="L1146" s="360">
        <v>0</v>
      </c>
      <c r="M1146" s="360">
        <v>0</v>
      </c>
      <c r="N1146" s="360">
        <v>10</v>
      </c>
    </row>
    <row r="1147" spans="2:14" x14ac:dyDescent="0.25">
      <c r="B1147" s="371" t="s">
        <v>220</v>
      </c>
      <c r="C1147" s="371" t="s">
        <v>2196</v>
      </c>
      <c r="D1147" s="371" t="s">
        <v>214</v>
      </c>
      <c r="E1147" s="371" t="s">
        <v>1287</v>
      </c>
      <c r="F1147" s="360">
        <v>66</v>
      </c>
      <c r="G1147" s="360">
        <v>54</v>
      </c>
      <c r="H1147" s="360">
        <v>0</v>
      </c>
      <c r="I1147" s="360">
        <v>1</v>
      </c>
      <c r="J1147" s="360">
        <v>0</v>
      </c>
      <c r="K1147" s="360">
        <v>11</v>
      </c>
      <c r="L1147" s="360">
        <v>0</v>
      </c>
      <c r="M1147" s="360">
        <v>0</v>
      </c>
      <c r="N1147" s="360">
        <v>0</v>
      </c>
    </row>
    <row r="1148" spans="2:14" x14ac:dyDescent="0.25">
      <c r="B1148" s="371" t="s">
        <v>220</v>
      </c>
      <c r="C1148" s="371" t="s">
        <v>2196</v>
      </c>
      <c r="D1148" s="371" t="s">
        <v>214</v>
      </c>
      <c r="E1148" s="371" t="s">
        <v>175</v>
      </c>
      <c r="F1148" s="360">
        <v>90</v>
      </c>
      <c r="G1148" s="360">
        <v>57</v>
      </c>
      <c r="H1148" s="360">
        <v>1</v>
      </c>
      <c r="I1148" s="360">
        <v>20</v>
      </c>
      <c r="J1148" s="360">
        <v>0</v>
      </c>
      <c r="K1148" s="360">
        <v>11</v>
      </c>
      <c r="L1148" s="360">
        <v>0</v>
      </c>
      <c r="M1148" s="360">
        <v>0</v>
      </c>
      <c r="N1148" s="360">
        <v>1</v>
      </c>
    </row>
    <row r="1149" spans="2:14" x14ac:dyDescent="0.25">
      <c r="B1149" s="371" t="s">
        <v>220</v>
      </c>
      <c r="C1149" s="371" t="s">
        <v>2196</v>
      </c>
      <c r="D1149" s="371" t="s">
        <v>214</v>
      </c>
      <c r="E1149" s="371" t="s">
        <v>1288</v>
      </c>
      <c r="F1149" s="360">
        <v>175</v>
      </c>
      <c r="G1149" s="360">
        <v>107</v>
      </c>
      <c r="H1149" s="360">
        <v>1</v>
      </c>
      <c r="I1149" s="360">
        <v>31</v>
      </c>
      <c r="J1149" s="360">
        <v>0</v>
      </c>
      <c r="K1149" s="360">
        <v>30</v>
      </c>
      <c r="L1149" s="360">
        <v>0</v>
      </c>
      <c r="M1149" s="360">
        <v>0</v>
      </c>
      <c r="N1149" s="360">
        <v>6</v>
      </c>
    </row>
    <row r="1150" spans="2:14" x14ac:dyDescent="0.25">
      <c r="B1150" s="371" t="s">
        <v>220</v>
      </c>
      <c r="C1150" s="371" t="s">
        <v>2196</v>
      </c>
      <c r="D1150" s="371" t="s">
        <v>214</v>
      </c>
      <c r="E1150" s="371" t="s">
        <v>1289</v>
      </c>
      <c r="F1150" s="360">
        <v>68</v>
      </c>
      <c r="G1150" s="360">
        <v>17</v>
      </c>
      <c r="H1150" s="360">
        <v>0</v>
      </c>
      <c r="I1150" s="360">
        <v>42</v>
      </c>
      <c r="J1150" s="360">
        <v>0</v>
      </c>
      <c r="K1150" s="360">
        <v>7</v>
      </c>
      <c r="L1150" s="360">
        <v>0</v>
      </c>
      <c r="M1150" s="360">
        <v>0</v>
      </c>
      <c r="N1150" s="360">
        <v>2</v>
      </c>
    </row>
    <row r="1151" spans="2:14" x14ac:dyDescent="0.25">
      <c r="B1151" s="371" t="s">
        <v>220</v>
      </c>
      <c r="C1151" s="371" t="s">
        <v>2196</v>
      </c>
      <c r="D1151" s="371" t="s">
        <v>214</v>
      </c>
      <c r="E1151" s="371" t="s">
        <v>1290</v>
      </c>
      <c r="F1151" s="360">
        <v>30</v>
      </c>
      <c r="G1151" s="360">
        <v>15</v>
      </c>
      <c r="H1151" s="360">
        <v>0</v>
      </c>
      <c r="I1151" s="360">
        <v>11</v>
      </c>
      <c r="J1151" s="360">
        <v>0</v>
      </c>
      <c r="K1151" s="360">
        <v>3</v>
      </c>
      <c r="L1151" s="360">
        <v>0</v>
      </c>
      <c r="M1151" s="360">
        <v>0</v>
      </c>
      <c r="N1151" s="360">
        <v>1</v>
      </c>
    </row>
    <row r="1152" spans="2:14" x14ac:dyDescent="0.25">
      <c r="B1152" s="371" t="s">
        <v>220</v>
      </c>
      <c r="C1152" s="371" t="s">
        <v>2196</v>
      </c>
      <c r="D1152" s="371" t="s">
        <v>214</v>
      </c>
      <c r="E1152" s="371" t="s">
        <v>1291</v>
      </c>
      <c r="F1152" s="360">
        <v>31</v>
      </c>
      <c r="G1152" s="360">
        <v>22</v>
      </c>
      <c r="H1152" s="360">
        <v>2</v>
      </c>
      <c r="I1152" s="360">
        <v>2</v>
      </c>
      <c r="J1152" s="360">
        <v>0</v>
      </c>
      <c r="K1152" s="360">
        <v>2</v>
      </c>
      <c r="L1152" s="360">
        <v>0</v>
      </c>
      <c r="M1152" s="360">
        <v>0</v>
      </c>
      <c r="N1152" s="360">
        <v>3</v>
      </c>
    </row>
    <row r="1153" spans="2:14" x14ac:dyDescent="0.25">
      <c r="B1153" s="371" t="s">
        <v>220</v>
      </c>
      <c r="C1153" s="371" t="s">
        <v>2196</v>
      </c>
      <c r="D1153" s="371" t="s">
        <v>214</v>
      </c>
      <c r="E1153" s="371" t="s">
        <v>1292</v>
      </c>
      <c r="F1153" s="360">
        <v>12</v>
      </c>
      <c r="G1153" s="360">
        <v>11</v>
      </c>
      <c r="H1153" s="360">
        <v>0</v>
      </c>
      <c r="I1153" s="360">
        <v>0</v>
      </c>
      <c r="J1153" s="360">
        <v>0</v>
      </c>
      <c r="K1153" s="360">
        <v>1</v>
      </c>
      <c r="L1153" s="360">
        <v>0</v>
      </c>
      <c r="M1153" s="360">
        <v>0</v>
      </c>
      <c r="N1153" s="360">
        <v>0</v>
      </c>
    </row>
    <row r="1154" spans="2:14" x14ac:dyDescent="0.25">
      <c r="B1154" s="371" t="s">
        <v>220</v>
      </c>
      <c r="C1154" s="371" t="s">
        <v>2196</v>
      </c>
      <c r="D1154" s="371" t="s">
        <v>214</v>
      </c>
      <c r="E1154" s="371" t="s">
        <v>1293</v>
      </c>
      <c r="F1154" s="360">
        <v>10</v>
      </c>
      <c r="G1154" s="360">
        <v>8</v>
      </c>
      <c r="H1154" s="360">
        <v>0</v>
      </c>
      <c r="I1154" s="360">
        <v>0</v>
      </c>
      <c r="J1154" s="360">
        <v>0</v>
      </c>
      <c r="K1154" s="360">
        <v>2</v>
      </c>
      <c r="L1154" s="360">
        <v>0</v>
      </c>
      <c r="M1154" s="360">
        <v>0</v>
      </c>
      <c r="N1154" s="360">
        <v>0</v>
      </c>
    </row>
    <row r="1155" spans="2:14" x14ac:dyDescent="0.25">
      <c r="B1155" s="371" t="s">
        <v>220</v>
      </c>
      <c r="C1155" s="371" t="s">
        <v>2196</v>
      </c>
      <c r="D1155" s="371" t="s">
        <v>214</v>
      </c>
      <c r="E1155" s="371" t="s">
        <v>1294</v>
      </c>
      <c r="F1155" s="360">
        <v>25</v>
      </c>
      <c r="G1155" s="360">
        <v>17</v>
      </c>
      <c r="H1155" s="360">
        <v>0</v>
      </c>
      <c r="I1155" s="360">
        <v>4</v>
      </c>
      <c r="J1155" s="360">
        <v>0</v>
      </c>
      <c r="K1155" s="360">
        <v>2</v>
      </c>
      <c r="L1155" s="360">
        <v>0</v>
      </c>
      <c r="M1155" s="360">
        <v>0</v>
      </c>
      <c r="N1155" s="360">
        <v>2</v>
      </c>
    </row>
    <row r="1156" spans="2:14" x14ac:dyDescent="0.25">
      <c r="B1156" s="371" t="s">
        <v>220</v>
      </c>
      <c r="C1156" s="371" t="s">
        <v>2196</v>
      </c>
      <c r="D1156" s="371" t="s">
        <v>214</v>
      </c>
      <c r="E1156" s="371" t="s">
        <v>1295</v>
      </c>
      <c r="F1156" s="360">
        <v>50</v>
      </c>
      <c r="G1156" s="360">
        <v>39</v>
      </c>
      <c r="H1156" s="360">
        <v>0</v>
      </c>
      <c r="I1156" s="360">
        <v>1</v>
      </c>
      <c r="J1156" s="360">
        <v>0</v>
      </c>
      <c r="K1156" s="360">
        <v>9</v>
      </c>
      <c r="L1156" s="360">
        <v>0</v>
      </c>
      <c r="M1156" s="360">
        <v>0</v>
      </c>
      <c r="N1156" s="360">
        <v>1</v>
      </c>
    </row>
    <row r="1157" spans="2:14" x14ac:dyDescent="0.25">
      <c r="B1157" s="371" t="s">
        <v>220</v>
      </c>
      <c r="C1157" s="371" t="s">
        <v>2196</v>
      </c>
      <c r="D1157" s="371" t="s">
        <v>214</v>
      </c>
      <c r="E1157" s="371" t="s">
        <v>1296</v>
      </c>
      <c r="F1157" s="360">
        <v>18</v>
      </c>
      <c r="G1157" s="360">
        <v>15</v>
      </c>
      <c r="H1157" s="360">
        <v>0</v>
      </c>
      <c r="I1157" s="360">
        <v>0</v>
      </c>
      <c r="J1157" s="360">
        <v>0</v>
      </c>
      <c r="K1157" s="360">
        <v>1</v>
      </c>
      <c r="L1157" s="360">
        <v>0</v>
      </c>
      <c r="M1157" s="360">
        <v>0</v>
      </c>
      <c r="N1157" s="360">
        <v>2</v>
      </c>
    </row>
    <row r="1158" spans="2:14" x14ac:dyDescent="0.25">
      <c r="B1158" s="371" t="s">
        <v>220</v>
      </c>
      <c r="C1158" s="371" t="s">
        <v>2196</v>
      </c>
      <c r="D1158" s="371" t="s">
        <v>214</v>
      </c>
      <c r="E1158" s="371" t="s">
        <v>1297</v>
      </c>
      <c r="F1158" s="360">
        <v>3</v>
      </c>
      <c r="G1158" s="360">
        <v>2</v>
      </c>
      <c r="H1158" s="360">
        <v>0</v>
      </c>
      <c r="I1158" s="360">
        <v>0</v>
      </c>
      <c r="J1158" s="360">
        <v>0</v>
      </c>
      <c r="K1158" s="360">
        <v>0</v>
      </c>
      <c r="L1158" s="360">
        <v>1</v>
      </c>
      <c r="M1158" s="360">
        <v>0</v>
      </c>
      <c r="N1158" s="360">
        <v>0</v>
      </c>
    </row>
    <row r="1159" spans="2:14" x14ac:dyDescent="0.25">
      <c r="B1159" s="371" t="s">
        <v>220</v>
      </c>
      <c r="C1159" s="371" t="s">
        <v>2196</v>
      </c>
      <c r="D1159" s="371" t="s">
        <v>214</v>
      </c>
      <c r="E1159" s="371" t="s">
        <v>2325</v>
      </c>
      <c r="F1159" s="360">
        <v>1</v>
      </c>
      <c r="G1159" s="360">
        <v>0</v>
      </c>
      <c r="H1159" s="360">
        <v>0</v>
      </c>
      <c r="I1159" s="360">
        <v>0</v>
      </c>
      <c r="J1159" s="360">
        <v>0</v>
      </c>
      <c r="K1159" s="360">
        <v>1</v>
      </c>
      <c r="L1159" s="360">
        <v>0</v>
      </c>
      <c r="M1159" s="360">
        <v>0</v>
      </c>
      <c r="N1159" s="360">
        <v>0</v>
      </c>
    </row>
    <row r="1160" spans="2:14" x14ac:dyDescent="0.25">
      <c r="B1160" s="371" t="s">
        <v>220</v>
      </c>
      <c r="C1160" s="371" t="s">
        <v>2196</v>
      </c>
      <c r="D1160" s="371" t="s">
        <v>214</v>
      </c>
      <c r="E1160" s="371" t="s">
        <v>3253</v>
      </c>
      <c r="F1160" s="360">
        <v>2</v>
      </c>
      <c r="G1160" s="360">
        <v>1</v>
      </c>
      <c r="H1160" s="360">
        <v>0</v>
      </c>
      <c r="I1160" s="360">
        <v>0</v>
      </c>
      <c r="J1160" s="360">
        <v>0</v>
      </c>
      <c r="K1160" s="360">
        <v>1</v>
      </c>
      <c r="L1160" s="360">
        <v>0</v>
      </c>
      <c r="M1160" s="360">
        <v>0</v>
      </c>
      <c r="N1160" s="360">
        <v>0</v>
      </c>
    </row>
    <row r="1161" spans="2:14" x14ac:dyDescent="0.25">
      <c r="B1161" s="371" t="s">
        <v>220</v>
      </c>
      <c r="C1161" s="371" t="s">
        <v>2196</v>
      </c>
      <c r="D1161" s="371" t="s">
        <v>214</v>
      </c>
      <c r="E1161" s="371" t="s">
        <v>1298</v>
      </c>
      <c r="F1161" s="360">
        <v>2</v>
      </c>
      <c r="G1161" s="360">
        <v>2</v>
      </c>
      <c r="H1161" s="360">
        <v>0</v>
      </c>
      <c r="I1161" s="360">
        <v>0</v>
      </c>
      <c r="J1161" s="360">
        <v>0</v>
      </c>
      <c r="K1161" s="360">
        <v>0</v>
      </c>
      <c r="L1161" s="360">
        <v>0</v>
      </c>
      <c r="M1161" s="360">
        <v>0</v>
      </c>
      <c r="N1161" s="360">
        <v>0</v>
      </c>
    </row>
    <row r="1162" spans="2:14" x14ac:dyDescent="0.25">
      <c r="B1162" s="371" t="s">
        <v>220</v>
      </c>
      <c r="C1162" s="371" t="s">
        <v>2196</v>
      </c>
      <c r="D1162" s="371" t="s">
        <v>214</v>
      </c>
      <c r="E1162" s="371" t="s">
        <v>1299</v>
      </c>
      <c r="F1162" s="360">
        <v>5</v>
      </c>
      <c r="G1162" s="360">
        <v>4</v>
      </c>
      <c r="H1162" s="360">
        <v>0</v>
      </c>
      <c r="I1162" s="360">
        <v>0</v>
      </c>
      <c r="J1162" s="360">
        <v>0</v>
      </c>
      <c r="K1162" s="360">
        <v>1</v>
      </c>
      <c r="L1162" s="360">
        <v>0</v>
      </c>
      <c r="M1162" s="360">
        <v>0</v>
      </c>
      <c r="N1162" s="360">
        <v>0</v>
      </c>
    </row>
    <row r="1163" spans="2:14" x14ac:dyDescent="0.25">
      <c r="B1163" s="371" t="s">
        <v>220</v>
      </c>
      <c r="C1163" s="371" t="s">
        <v>2196</v>
      </c>
      <c r="D1163" s="371" t="s">
        <v>214</v>
      </c>
      <c r="E1163" s="371" t="s">
        <v>2959</v>
      </c>
      <c r="F1163" s="360">
        <v>1</v>
      </c>
      <c r="G1163" s="360">
        <v>1</v>
      </c>
      <c r="H1163" s="360">
        <v>0</v>
      </c>
      <c r="I1163" s="360">
        <v>0</v>
      </c>
      <c r="J1163" s="360">
        <v>0</v>
      </c>
      <c r="K1163" s="360">
        <v>0</v>
      </c>
      <c r="L1163" s="360">
        <v>0</v>
      </c>
      <c r="M1163" s="360">
        <v>0</v>
      </c>
      <c r="N1163" s="360">
        <v>0</v>
      </c>
    </row>
    <row r="1164" spans="2:14" x14ac:dyDescent="0.25">
      <c r="B1164" s="371" t="s">
        <v>220</v>
      </c>
      <c r="C1164" s="371" t="s">
        <v>2196</v>
      </c>
      <c r="D1164" s="371" t="s">
        <v>214</v>
      </c>
      <c r="E1164" s="371" t="s">
        <v>1300</v>
      </c>
      <c r="F1164" s="360">
        <v>25</v>
      </c>
      <c r="G1164" s="360">
        <v>3</v>
      </c>
      <c r="H1164" s="360">
        <v>0</v>
      </c>
      <c r="I1164" s="360">
        <v>0</v>
      </c>
      <c r="J1164" s="360">
        <v>0</v>
      </c>
      <c r="K1164" s="360">
        <v>0</v>
      </c>
      <c r="L1164" s="360">
        <v>0</v>
      </c>
      <c r="M1164" s="360">
        <v>22</v>
      </c>
      <c r="N1164" s="360">
        <v>0</v>
      </c>
    </row>
    <row r="1165" spans="2:14" x14ac:dyDescent="0.25">
      <c r="B1165" s="371" t="s">
        <v>220</v>
      </c>
      <c r="C1165" s="371" t="s">
        <v>2196</v>
      </c>
      <c r="D1165" s="371" t="s">
        <v>214</v>
      </c>
      <c r="E1165" s="371" t="s">
        <v>1301</v>
      </c>
      <c r="F1165" s="360">
        <v>6</v>
      </c>
      <c r="G1165" s="360">
        <v>6</v>
      </c>
      <c r="H1165" s="360">
        <v>0</v>
      </c>
      <c r="I1165" s="360">
        <v>0</v>
      </c>
      <c r="J1165" s="360">
        <v>0</v>
      </c>
      <c r="K1165" s="360">
        <v>0</v>
      </c>
      <c r="L1165" s="360">
        <v>0</v>
      </c>
      <c r="M1165" s="360">
        <v>0</v>
      </c>
      <c r="N1165" s="360">
        <v>0</v>
      </c>
    </row>
    <row r="1166" spans="2:14" x14ac:dyDescent="0.25">
      <c r="B1166" s="371" t="s">
        <v>220</v>
      </c>
      <c r="C1166" s="371" t="s">
        <v>2196</v>
      </c>
      <c r="D1166" s="371" t="s">
        <v>214</v>
      </c>
      <c r="E1166" s="371" t="s">
        <v>1302</v>
      </c>
      <c r="F1166" s="360">
        <v>6</v>
      </c>
      <c r="G1166" s="360">
        <v>6</v>
      </c>
      <c r="H1166" s="360">
        <v>0</v>
      </c>
      <c r="I1166" s="360">
        <v>0</v>
      </c>
      <c r="J1166" s="360">
        <v>0</v>
      </c>
      <c r="K1166" s="360">
        <v>0</v>
      </c>
      <c r="L1166" s="360">
        <v>0</v>
      </c>
      <c r="M1166" s="360">
        <v>0</v>
      </c>
      <c r="N1166" s="360">
        <v>0</v>
      </c>
    </row>
    <row r="1167" spans="2:14" x14ac:dyDescent="0.25">
      <c r="B1167" s="371" t="s">
        <v>220</v>
      </c>
      <c r="C1167" s="371" t="s">
        <v>2196</v>
      </c>
      <c r="D1167" s="371" t="s">
        <v>214</v>
      </c>
      <c r="E1167" s="371" t="s">
        <v>1303</v>
      </c>
      <c r="F1167" s="360">
        <v>79</v>
      </c>
      <c r="G1167" s="360">
        <v>48</v>
      </c>
      <c r="H1167" s="360">
        <v>0</v>
      </c>
      <c r="I1167" s="360">
        <v>3</v>
      </c>
      <c r="J1167" s="360">
        <v>0</v>
      </c>
      <c r="K1167" s="360">
        <v>22</v>
      </c>
      <c r="L1167" s="360">
        <v>0</v>
      </c>
      <c r="M1167" s="360">
        <v>0</v>
      </c>
      <c r="N1167" s="360">
        <v>6</v>
      </c>
    </row>
    <row r="1168" spans="2:14" x14ac:dyDescent="0.25">
      <c r="B1168" s="371" t="s">
        <v>220</v>
      </c>
      <c r="C1168" s="371" t="s">
        <v>2196</v>
      </c>
      <c r="D1168" s="371" t="s">
        <v>214</v>
      </c>
      <c r="E1168" s="371" t="s">
        <v>1305</v>
      </c>
      <c r="F1168" s="360">
        <v>7</v>
      </c>
      <c r="G1168" s="360">
        <v>5</v>
      </c>
      <c r="H1168" s="360">
        <v>0</v>
      </c>
      <c r="I1168" s="360">
        <v>0</v>
      </c>
      <c r="J1168" s="360">
        <v>0</v>
      </c>
      <c r="K1168" s="360">
        <v>2</v>
      </c>
      <c r="L1168" s="360">
        <v>0</v>
      </c>
      <c r="M1168" s="360">
        <v>0</v>
      </c>
      <c r="N1168" s="360">
        <v>0</v>
      </c>
    </row>
    <row r="1169" spans="2:14" x14ac:dyDescent="0.25">
      <c r="B1169" s="371" t="s">
        <v>220</v>
      </c>
      <c r="C1169" s="371" t="s">
        <v>2196</v>
      </c>
      <c r="D1169" s="371" t="s">
        <v>214</v>
      </c>
      <c r="E1169" s="371" t="s">
        <v>1306</v>
      </c>
      <c r="F1169" s="360">
        <v>35</v>
      </c>
      <c r="G1169" s="360">
        <v>25</v>
      </c>
      <c r="H1169" s="360">
        <v>0</v>
      </c>
      <c r="I1169" s="360">
        <v>0</v>
      </c>
      <c r="J1169" s="360">
        <v>0</v>
      </c>
      <c r="K1169" s="360">
        <v>8</v>
      </c>
      <c r="L1169" s="360">
        <v>0</v>
      </c>
      <c r="M1169" s="360">
        <v>1</v>
      </c>
      <c r="N1169" s="360">
        <v>1</v>
      </c>
    </row>
    <row r="1170" spans="2:14" x14ac:dyDescent="0.25">
      <c r="B1170" s="371" t="s">
        <v>220</v>
      </c>
      <c r="C1170" s="371" t="s">
        <v>2196</v>
      </c>
      <c r="D1170" s="371" t="s">
        <v>214</v>
      </c>
      <c r="E1170" s="371" t="s">
        <v>2743</v>
      </c>
      <c r="F1170" s="360">
        <v>7</v>
      </c>
      <c r="G1170" s="360">
        <v>7</v>
      </c>
      <c r="H1170" s="360">
        <v>0</v>
      </c>
      <c r="I1170" s="360">
        <v>0</v>
      </c>
      <c r="J1170" s="360">
        <v>0</v>
      </c>
      <c r="K1170" s="360">
        <v>0</v>
      </c>
      <c r="L1170" s="360">
        <v>0</v>
      </c>
      <c r="M1170" s="360">
        <v>0</v>
      </c>
      <c r="N1170" s="360">
        <v>0</v>
      </c>
    </row>
    <row r="1171" spans="2:14" x14ac:dyDescent="0.25">
      <c r="B1171" s="371" t="s">
        <v>220</v>
      </c>
      <c r="C1171" s="371" t="s">
        <v>2196</v>
      </c>
      <c r="D1171" s="371" t="s">
        <v>214</v>
      </c>
      <c r="E1171" s="371" t="s">
        <v>1307</v>
      </c>
      <c r="F1171" s="360">
        <v>7</v>
      </c>
      <c r="G1171" s="360">
        <v>6</v>
      </c>
      <c r="H1171" s="360">
        <v>0</v>
      </c>
      <c r="I1171" s="360">
        <v>0</v>
      </c>
      <c r="J1171" s="360">
        <v>0</v>
      </c>
      <c r="K1171" s="360">
        <v>1</v>
      </c>
      <c r="L1171" s="360">
        <v>0</v>
      </c>
      <c r="M1171" s="360">
        <v>0</v>
      </c>
      <c r="N1171" s="360">
        <v>0</v>
      </c>
    </row>
    <row r="1172" spans="2:14" x14ac:dyDescent="0.25">
      <c r="B1172" s="371" t="s">
        <v>220</v>
      </c>
      <c r="C1172" s="371" t="s">
        <v>2196</v>
      </c>
      <c r="D1172" s="371" t="s">
        <v>214</v>
      </c>
      <c r="E1172" s="371" t="s">
        <v>1308</v>
      </c>
      <c r="F1172" s="360">
        <v>4</v>
      </c>
      <c r="G1172" s="360">
        <v>4</v>
      </c>
      <c r="H1172" s="360">
        <v>0</v>
      </c>
      <c r="I1172" s="360">
        <v>0</v>
      </c>
      <c r="J1172" s="360">
        <v>0</v>
      </c>
      <c r="K1172" s="360">
        <v>0</v>
      </c>
      <c r="L1172" s="360">
        <v>0</v>
      </c>
      <c r="M1172" s="360">
        <v>0</v>
      </c>
      <c r="N1172" s="360">
        <v>0</v>
      </c>
    </row>
    <row r="1173" spans="2:14" x14ac:dyDescent="0.25">
      <c r="B1173" s="371" t="s">
        <v>220</v>
      </c>
      <c r="C1173" s="371" t="s">
        <v>2196</v>
      </c>
      <c r="D1173" s="371" t="s">
        <v>214</v>
      </c>
      <c r="E1173" s="371" t="s">
        <v>1309</v>
      </c>
      <c r="F1173" s="360">
        <v>6</v>
      </c>
      <c r="G1173" s="360">
        <v>5</v>
      </c>
      <c r="H1173" s="360">
        <v>0</v>
      </c>
      <c r="I1173" s="360">
        <v>0</v>
      </c>
      <c r="J1173" s="360">
        <v>0</v>
      </c>
      <c r="K1173" s="360">
        <v>1</v>
      </c>
      <c r="L1173" s="360">
        <v>0</v>
      </c>
      <c r="M1173" s="360">
        <v>0</v>
      </c>
      <c r="N1173" s="360">
        <v>0</v>
      </c>
    </row>
    <row r="1174" spans="2:14" x14ac:dyDescent="0.25">
      <c r="B1174" s="371" t="s">
        <v>220</v>
      </c>
      <c r="C1174" s="371" t="s">
        <v>2196</v>
      </c>
      <c r="D1174" s="371" t="s">
        <v>214</v>
      </c>
      <c r="E1174" s="371" t="s">
        <v>1310</v>
      </c>
      <c r="F1174" s="360">
        <v>15</v>
      </c>
      <c r="G1174" s="360">
        <v>12</v>
      </c>
      <c r="H1174" s="360">
        <v>0</v>
      </c>
      <c r="I1174" s="360">
        <v>0</v>
      </c>
      <c r="J1174" s="360">
        <v>0</v>
      </c>
      <c r="K1174" s="360">
        <v>3</v>
      </c>
      <c r="L1174" s="360">
        <v>0</v>
      </c>
      <c r="M1174" s="360">
        <v>0</v>
      </c>
      <c r="N1174" s="360">
        <v>0</v>
      </c>
    </row>
    <row r="1175" spans="2:14" x14ac:dyDescent="0.25">
      <c r="B1175" s="371" t="s">
        <v>220</v>
      </c>
      <c r="C1175" s="371" t="s">
        <v>2196</v>
      </c>
      <c r="D1175" s="371" t="s">
        <v>214</v>
      </c>
      <c r="E1175" s="371" t="s">
        <v>1311</v>
      </c>
      <c r="F1175" s="360">
        <v>38</v>
      </c>
      <c r="G1175" s="360">
        <v>22</v>
      </c>
      <c r="H1175" s="360">
        <v>0</v>
      </c>
      <c r="I1175" s="360">
        <v>0</v>
      </c>
      <c r="J1175" s="360">
        <v>2</v>
      </c>
      <c r="K1175" s="360">
        <v>14</v>
      </c>
      <c r="L1175" s="360">
        <v>0</v>
      </c>
      <c r="M1175" s="360">
        <v>0</v>
      </c>
      <c r="N1175" s="360">
        <v>0</v>
      </c>
    </row>
    <row r="1176" spans="2:14" x14ac:dyDescent="0.25">
      <c r="B1176" s="371" t="s">
        <v>220</v>
      </c>
      <c r="C1176" s="371" t="s">
        <v>2196</v>
      </c>
      <c r="D1176" s="371" t="s">
        <v>214</v>
      </c>
      <c r="E1176" s="371" t="s">
        <v>1312</v>
      </c>
      <c r="F1176" s="360">
        <v>5</v>
      </c>
      <c r="G1176" s="360">
        <v>3</v>
      </c>
      <c r="H1176" s="360">
        <v>0</v>
      </c>
      <c r="I1176" s="360">
        <v>0</v>
      </c>
      <c r="J1176" s="360">
        <v>0</v>
      </c>
      <c r="K1176" s="360">
        <v>2</v>
      </c>
      <c r="L1176" s="360">
        <v>0</v>
      </c>
      <c r="M1176" s="360">
        <v>0</v>
      </c>
      <c r="N1176" s="360">
        <v>0</v>
      </c>
    </row>
    <row r="1177" spans="2:14" x14ac:dyDescent="0.25">
      <c r="B1177" s="371" t="s">
        <v>220</v>
      </c>
      <c r="C1177" s="371" t="s">
        <v>2196</v>
      </c>
      <c r="D1177" s="371" t="s">
        <v>214</v>
      </c>
      <c r="E1177" s="371" t="s">
        <v>1313</v>
      </c>
      <c r="F1177" s="360">
        <v>19</v>
      </c>
      <c r="G1177" s="360">
        <v>16</v>
      </c>
      <c r="H1177" s="360">
        <v>0</v>
      </c>
      <c r="I1177" s="360">
        <v>0</v>
      </c>
      <c r="J1177" s="360">
        <v>0</v>
      </c>
      <c r="K1177" s="360">
        <v>3</v>
      </c>
      <c r="L1177" s="360">
        <v>0</v>
      </c>
      <c r="M1177" s="360">
        <v>0</v>
      </c>
      <c r="N1177" s="360">
        <v>0</v>
      </c>
    </row>
    <row r="1178" spans="2:14" x14ac:dyDescent="0.25">
      <c r="B1178" s="371" t="s">
        <v>220</v>
      </c>
      <c r="C1178" s="371" t="s">
        <v>2196</v>
      </c>
      <c r="D1178" s="371" t="s">
        <v>214</v>
      </c>
      <c r="E1178" s="371" t="s">
        <v>484</v>
      </c>
      <c r="F1178" s="360">
        <v>13752</v>
      </c>
      <c r="G1178" s="360">
        <v>9879</v>
      </c>
      <c r="H1178" s="360">
        <v>81</v>
      </c>
      <c r="I1178" s="360">
        <v>286</v>
      </c>
      <c r="J1178" s="360">
        <v>9</v>
      </c>
      <c r="K1178" s="360">
        <v>2893</v>
      </c>
      <c r="L1178" s="360">
        <v>6</v>
      </c>
      <c r="M1178" s="360">
        <v>42</v>
      </c>
      <c r="N1178" s="360">
        <v>556</v>
      </c>
    </row>
    <row r="1179" spans="2:14" x14ac:dyDescent="0.25">
      <c r="B1179" s="371" t="s">
        <v>220</v>
      </c>
      <c r="C1179" s="371" t="s">
        <v>2196</v>
      </c>
      <c r="D1179" s="371" t="s">
        <v>214</v>
      </c>
      <c r="E1179" s="371" t="s">
        <v>2960</v>
      </c>
      <c r="F1179" s="360">
        <v>4</v>
      </c>
      <c r="G1179" s="360">
        <v>4</v>
      </c>
      <c r="H1179" s="360">
        <v>0</v>
      </c>
      <c r="I1179" s="360">
        <v>0</v>
      </c>
      <c r="J1179" s="360">
        <v>0</v>
      </c>
      <c r="K1179" s="360">
        <v>0</v>
      </c>
      <c r="L1179" s="360">
        <v>0</v>
      </c>
      <c r="M1179" s="360">
        <v>0</v>
      </c>
      <c r="N1179" s="360">
        <v>0</v>
      </c>
    </row>
    <row r="1180" spans="2:14" x14ac:dyDescent="0.25">
      <c r="B1180" s="371" t="s">
        <v>220</v>
      </c>
      <c r="C1180" s="371" t="s">
        <v>2196</v>
      </c>
      <c r="D1180" s="371" t="s">
        <v>214</v>
      </c>
      <c r="E1180" s="371" t="s">
        <v>1314</v>
      </c>
      <c r="F1180" s="360">
        <v>4</v>
      </c>
      <c r="G1180" s="360">
        <v>2</v>
      </c>
      <c r="H1180" s="360">
        <v>0</v>
      </c>
      <c r="I1180" s="360">
        <v>0</v>
      </c>
      <c r="J1180" s="360">
        <v>0</v>
      </c>
      <c r="K1180" s="360">
        <v>2</v>
      </c>
      <c r="L1180" s="360">
        <v>0</v>
      </c>
      <c r="M1180" s="360">
        <v>0</v>
      </c>
      <c r="N1180" s="360">
        <v>0</v>
      </c>
    </row>
    <row r="1181" spans="2:14" x14ac:dyDescent="0.25">
      <c r="B1181" s="371" t="s">
        <v>220</v>
      </c>
      <c r="C1181" s="371" t="s">
        <v>2196</v>
      </c>
      <c r="D1181" s="371" t="s">
        <v>214</v>
      </c>
      <c r="E1181" s="371" t="s">
        <v>1315</v>
      </c>
      <c r="F1181" s="360">
        <v>364</v>
      </c>
      <c r="G1181" s="360">
        <v>290</v>
      </c>
      <c r="H1181" s="360">
        <v>3</v>
      </c>
      <c r="I1181" s="360">
        <v>7</v>
      </c>
      <c r="J1181" s="360">
        <v>1</v>
      </c>
      <c r="K1181" s="360">
        <v>53</v>
      </c>
      <c r="L1181" s="360">
        <v>0</v>
      </c>
      <c r="M1181" s="360">
        <v>0</v>
      </c>
      <c r="N1181" s="360">
        <v>10</v>
      </c>
    </row>
    <row r="1182" spans="2:14" x14ac:dyDescent="0.25">
      <c r="B1182" s="371" t="s">
        <v>220</v>
      </c>
      <c r="C1182" s="371" t="s">
        <v>2196</v>
      </c>
      <c r="D1182" s="371" t="s">
        <v>214</v>
      </c>
      <c r="E1182" s="371" t="s">
        <v>2961</v>
      </c>
      <c r="F1182" s="360">
        <v>3</v>
      </c>
      <c r="G1182" s="360">
        <v>3</v>
      </c>
      <c r="H1182" s="360">
        <v>0</v>
      </c>
      <c r="I1182" s="360">
        <v>0</v>
      </c>
      <c r="J1182" s="360">
        <v>0</v>
      </c>
      <c r="K1182" s="360">
        <v>0</v>
      </c>
      <c r="L1182" s="360">
        <v>0</v>
      </c>
      <c r="M1182" s="360">
        <v>0</v>
      </c>
      <c r="N1182" s="360">
        <v>0</v>
      </c>
    </row>
    <row r="1183" spans="2:14" x14ac:dyDescent="0.25">
      <c r="B1183" s="371" t="s">
        <v>220</v>
      </c>
      <c r="C1183" s="371" t="s">
        <v>2196</v>
      </c>
      <c r="D1183" s="371" t="s">
        <v>214</v>
      </c>
      <c r="E1183" s="371" t="s">
        <v>3805</v>
      </c>
      <c r="F1183" s="360">
        <v>3</v>
      </c>
      <c r="G1183" s="360">
        <v>2</v>
      </c>
      <c r="H1183" s="360">
        <v>0</v>
      </c>
      <c r="I1183" s="360">
        <v>0</v>
      </c>
      <c r="J1183" s="360">
        <v>0</v>
      </c>
      <c r="K1183" s="360">
        <v>0</v>
      </c>
      <c r="L1183" s="360">
        <v>0</v>
      </c>
      <c r="M1183" s="360">
        <v>0</v>
      </c>
      <c r="N1183" s="360">
        <v>1</v>
      </c>
    </row>
    <row r="1184" spans="2:14" x14ac:dyDescent="0.25">
      <c r="B1184" s="371" t="s">
        <v>220</v>
      </c>
      <c r="C1184" s="371" t="s">
        <v>2196</v>
      </c>
      <c r="D1184" s="371" t="s">
        <v>214</v>
      </c>
      <c r="E1184" s="371" t="s">
        <v>1316</v>
      </c>
      <c r="F1184" s="360">
        <v>45</v>
      </c>
      <c r="G1184" s="360">
        <v>38</v>
      </c>
      <c r="H1184" s="360">
        <v>1</v>
      </c>
      <c r="I1184" s="360">
        <v>0</v>
      </c>
      <c r="J1184" s="360">
        <v>0</v>
      </c>
      <c r="K1184" s="360">
        <v>5</v>
      </c>
      <c r="L1184" s="360">
        <v>0</v>
      </c>
      <c r="M1184" s="360">
        <v>1</v>
      </c>
      <c r="N1184" s="360">
        <v>0</v>
      </c>
    </row>
    <row r="1185" spans="2:14" x14ac:dyDescent="0.25">
      <c r="B1185" s="371" t="s">
        <v>220</v>
      </c>
      <c r="C1185" s="371" t="s">
        <v>2196</v>
      </c>
      <c r="D1185" s="371" t="s">
        <v>214</v>
      </c>
      <c r="E1185" s="371" t="s">
        <v>2962</v>
      </c>
      <c r="F1185" s="360">
        <v>1</v>
      </c>
      <c r="G1185" s="360">
        <v>1</v>
      </c>
      <c r="H1185" s="360">
        <v>0</v>
      </c>
      <c r="I1185" s="360">
        <v>0</v>
      </c>
      <c r="J1185" s="360">
        <v>0</v>
      </c>
      <c r="K1185" s="360">
        <v>0</v>
      </c>
      <c r="L1185" s="360">
        <v>0</v>
      </c>
      <c r="M1185" s="360">
        <v>0</v>
      </c>
      <c r="N1185" s="360">
        <v>0</v>
      </c>
    </row>
    <row r="1186" spans="2:14" x14ac:dyDescent="0.25">
      <c r="B1186" s="371" t="s">
        <v>220</v>
      </c>
      <c r="C1186" s="371" t="s">
        <v>2196</v>
      </c>
      <c r="D1186" s="371" t="s">
        <v>214</v>
      </c>
      <c r="E1186" s="371" t="s">
        <v>2963</v>
      </c>
      <c r="F1186" s="360">
        <v>1</v>
      </c>
      <c r="G1186" s="360">
        <v>1</v>
      </c>
      <c r="H1186" s="360">
        <v>0</v>
      </c>
      <c r="I1186" s="360">
        <v>0</v>
      </c>
      <c r="J1186" s="360">
        <v>0</v>
      </c>
      <c r="K1186" s="360">
        <v>0</v>
      </c>
      <c r="L1186" s="360">
        <v>0</v>
      </c>
      <c r="M1186" s="360">
        <v>0</v>
      </c>
      <c r="N1186" s="360">
        <v>0</v>
      </c>
    </row>
    <row r="1187" spans="2:14" x14ac:dyDescent="0.25">
      <c r="B1187" s="371" t="s">
        <v>220</v>
      </c>
      <c r="C1187" s="371" t="s">
        <v>2196</v>
      </c>
      <c r="D1187" s="371" t="s">
        <v>214</v>
      </c>
      <c r="E1187" s="371" t="s">
        <v>1317</v>
      </c>
      <c r="F1187" s="360">
        <v>8</v>
      </c>
      <c r="G1187" s="360">
        <v>5</v>
      </c>
      <c r="H1187" s="360">
        <v>0</v>
      </c>
      <c r="I1187" s="360">
        <v>0</v>
      </c>
      <c r="J1187" s="360">
        <v>0</v>
      </c>
      <c r="K1187" s="360">
        <v>1</v>
      </c>
      <c r="L1187" s="360">
        <v>0</v>
      </c>
      <c r="M1187" s="360">
        <v>0</v>
      </c>
      <c r="N1187" s="360">
        <v>2</v>
      </c>
    </row>
    <row r="1188" spans="2:14" x14ac:dyDescent="0.25">
      <c r="B1188" s="371" t="s">
        <v>220</v>
      </c>
      <c r="C1188" s="371" t="s">
        <v>2196</v>
      </c>
      <c r="D1188" s="371" t="s">
        <v>214</v>
      </c>
      <c r="E1188" s="371" t="s">
        <v>1318</v>
      </c>
      <c r="F1188" s="360">
        <v>7</v>
      </c>
      <c r="G1188" s="360">
        <v>6</v>
      </c>
      <c r="H1188" s="360">
        <v>0</v>
      </c>
      <c r="I1188" s="360">
        <v>0</v>
      </c>
      <c r="J1188" s="360">
        <v>0</v>
      </c>
      <c r="K1188" s="360">
        <v>1</v>
      </c>
      <c r="L1188" s="360">
        <v>0</v>
      </c>
      <c r="M1188" s="360">
        <v>0</v>
      </c>
      <c r="N1188" s="360">
        <v>0</v>
      </c>
    </row>
    <row r="1189" spans="2:14" x14ac:dyDescent="0.25">
      <c r="B1189" s="371" t="s">
        <v>220</v>
      </c>
      <c r="C1189" s="371" t="s">
        <v>2196</v>
      </c>
      <c r="D1189" s="371" t="s">
        <v>214</v>
      </c>
      <c r="E1189" s="371" t="s">
        <v>1319</v>
      </c>
      <c r="F1189" s="360">
        <v>47</v>
      </c>
      <c r="G1189" s="360">
        <v>35</v>
      </c>
      <c r="H1189" s="360">
        <v>1</v>
      </c>
      <c r="I1189" s="360">
        <v>1</v>
      </c>
      <c r="J1189" s="360">
        <v>0</v>
      </c>
      <c r="K1189" s="360">
        <v>9</v>
      </c>
      <c r="L1189" s="360">
        <v>0</v>
      </c>
      <c r="M1189" s="360">
        <v>0</v>
      </c>
      <c r="N1189" s="360">
        <v>1</v>
      </c>
    </row>
    <row r="1190" spans="2:14" x14ac:dyDescent="0.25">
      <c r="B1190" s="371" t="s">
        <v>220</v>
      </c>
      <c r="C1190" s="371" t="s">
        <v>2196</v>
      </c>
      <c r="D1190" s="371" t="s">
        <v>214</v>
      </c>
      <c r="E1190" s="371" t="s">
        <v>1320</v>
      </c>
      <c r="F1190" s="360">
        <v>11</v>
      </c>
      <c r="G1190" s="360">
        <v>10</v>
      </c>
      <c r="H1190" s="360">
        <v>0</v>
      </c>
      <c r="I1190" s="360">
        <v>0</v>
      </c>
      <c r="J1190" s="360">
        <v>0</v>
      </c>
      <c r="K1190" s="360">
        <v>1</v>
      </c>
      <c r="L1190" s="360">
        <v>0</v>
      </c>
      <c r="M1190" s="360">
        <v>0</v>
      </c>
      <c r="N1190" s="360">
        <v>0</v>
      </c>
    </row>
    <row r="1191" spans="2:14" x14ac:dyDescent="0.25">
      <c r="B1191" s="371" t="s">
        <v>220</v>
      </c>
      <c r="C1191" s="371" t="s">
        <v>2196</v>
      </c>
      <c r="D1191" s="371" t="s">
        <v>214</v>
      </c>
      <c r="E1191" s="371" t="s">
        <v>2964</v>
      </c>
      <c r="F1191" s="360">
        <v>4</v>
      </c>
      <c r="G1191" s="360">
        <v>4</v>
      </c>
      <c r="H1191" s="360">
        <v>0</v>
      </c>
      <c r="I1191" s="360">
        <v>0</v>
      </c>
      <c r="J1191" s="360">
        <v>0</v>
      </c>
      <c r="K1191" s="360">
        <v>0</v>
      </c>
      <c r="L1191" s="360">
        <v>0</v>
      </c>
      <c r="M1191" s="360">
        <v>0</v>
      </c>
      <c r="N1191" s="360">
        <v>0</v>
      </c>
    </row>
    <row r="1192" spans="2:14" x14ac:dyDescent="0.25">
      <c r="B1192" s="371" t="s">
        <v>220</v>
      </c>
      <c r="C1192" s="371" t="s">
        <v>2196</v>
      </c>
      <c r="D1192" s="371" t="s">
        <v>214</v>
      </c>
      <c r="E1192" s="371" t="s">
        <v>2965</v>
      </c>
      <c r="F1192" s="360">
        <v>2</v>
      </c>
      <c r="G1192" s="360">
        <v>2</v>
      </c>
      <c r="H1192" s="360">
        <v>0</v>
      </c>
      <c r="I1192" s="360">
        <v>0</v>
      </c>
      <c r="J1192" s="360">
        <v>0</v>
      </c>
      <c r="K1192" s="360">
        <v>0</v>
      </c>
      <c r="L1192" s="360">
        <v>0</v>
      </c>
      <c r="M1192" s="360">
        <v>0</v>
      </c>
      <c r="N1192" s="360">
        <v>0</v>
      </c>
    </row>
    <row r="1193" spans="2:14" x14ac:dyDescent="0.25">
      <c r="B1193" s="371" t="s">
        <v>220</v>
      </c>
      <c r="C1193" s="371" t="s">
        <v>2196</v>
      </c>
      <c r="D1193" s="371" t="s">
        <v>214</v>
      </c>
      <c r="E1193" s="371" t="s">
        <v>2935</v>
      </c>
      <c r="F1193" s="360">
        <v>5</v>
      </c>
      <c r="G1193" s="360">
        <v>5</v>
      </c>
      <c r="H1193" s="360">
        <v>0</v>
      </c>
      <c r="I1193" s="360">
        <v>0</v>
      </c>
      <c r="J1193" s="360">
        <v>0</v>
      </c>
      <c r="K1193" s="360">
        <v>0</v>
      </c>
      <c r="L1193" s="360">
        <v>0</v>
      </c>
      <c r="M1193" s="360">
        <v>0</v>
      </c>
      <c r="N1193" s="360">
        <v>0</v>
      </c>
    </row>
    <row r="1194" spans="2:14" x14ac:dyDescent="0.25">
      <c r="B1194" s="371" t="s">
        <v>220</v>
      </c>
      <c r="C1194" s="371" t="s">
        <v>2196</v>
      </c>
      <c r="D1194" s="371" t="s">
        <v>214</v>
      </c>
      <c r="E1194" s="371" t="s">
        <v>2966</v>
      </c>
      <c r="F1194" s="360">
        <v>4</v>
      </c>
      <c r="G1194" s="360">
        <v>4</v>
      </c>
      <c r="H1194" s="360">
        <v>0</v>
      </c>
      <c r="I1194" s="360">
        <v>0</v>
      </c>
      <c r="J1194" s="360">
        <v>0</v>
      </c>
      <c r="K1194" s="360">
        <v>0</v>
      </c>
      <c r="L1194" s="360">
        <v>0</v>
      </c>
      <c r="M1194" s="360">
        <v>0</v>
      </c>
      <c r="N1194" s="360">
        <v>0</v>
      </c>
    </row>
    <row r="1195" spans="2:14" x14ac:dyDescent="0.25">
      <c r="B1195" s="371" t="s">
        <v>220</v>
      </c>
      <c r="C1195" s="371" t="s">
        <v>2196</v>
      </c>
      <c r="D1195" s="371" t="s">
        <v>214</v>
      </c>
      <c r="E1195" s="371" t="s">
        <v>1321</v>
      </c>
      <c r="F1195" s="360">
        <v>6</v>
      </c>
      <c r="G1195" s="360">
        <v>4</v>
      </c>
      <c r="H1195" s="360">
        <v>0</v>
      </c>
      <c r="I1195" s="360">
        <v>1</v>
      </c>
      <c r="J1195" s="360">
        <v>0</v>
      </c>
      <c r="K1195" s="360">
        <v>1</v>
      </c>
      <c r="L1195" s="360">
        <v>0</v>
      </c>
      <c r="M1195" s="360">
        <v>0</v>
      </c>
      <c r="N1195" s="360">
        <v>0</v>
      </c>
    </row>
    <row r="1196" spans="2:14" x14ac:dyDescent="0.25">
      <c r="B1196" s="371" t="s">
        <v>220</v>
      </c>
      <c r="C1196" s="371" t="s">
        <v>2196</v>
      </c>
      <c r="D1196" s="371" t="s">
        <v>214</v>
      </c>
      <c r="E1196" s="371" t="s">
        <v>2967</v>
      </c>
      <c r="F1196" s="360">
        <v>1</v>
      </c>
      <c r="G1196" s="360">
        <v>0</v>
      </c>
      <c r="H1196" s="360">
        <v>0</v>
      </c>
      <c r="I1196" s="360">
        <v>0</v>
      </c>
      <c r="J1196" s="360">
        <v>0</v>
      </c>
      <c r="K1196" s="360">
        <v>1</v>
      </c>
      <c r="L1196" s="360">
        <v>0</v>
      </c>
      <c r="M1196" s="360">
        <v>0</v>
      </c>
      <c r="N1196" s="360">
        <v>0</v>
      </c>
    </row>
    <row r="1197" spans="2:14" x14ac:dyDescent="0.25">
      <c r="B1197" s="371" t="s">
        <v>220</v>
      </c>
      <c r="C1197" s="371" t="s">
        <v>2196</v>
      </c>
      <c r="D1197" s="371" t="s">
        <v>214</v>
      </c>
      <c r="E1197" s="371" t="s">
        <v>2968</v>
      </c>
      <c r="F1197" s="360">
        <v>6</v>
      </c>
      <c r="G1197" s="360">
        <v>4</v>
      </c>
      <c r="H1197" s="360">
        <v>0</v>
      </c>
      <c r="I1197" s="360">
        <v>0</v>
      </c>
      <c r="J1197" s="360">
        <v>0</v>
      </c>
      <c r="K1197" s="360">
        <v>2</v>
      </c>
      <c r="L1197" s="360">
        <v>0</v>
      </c>
      <c r="M1197" s="360">
        <v>0</v>
      </c>
      <c r="N1197" s="360">
        <v>0</v>
      </c>
    </row>
    <row r="1198" spans="2:14" x14ac:dyDescent="0.25">
      <c r="B1198" s="371" t="s">
        <v>220</v>
      </c>
      <c r="C1198" s="371" t="s">
        <v>2196</v>
      </c>
      <c r="D1198" s="371" t="s">
        <v>214</v>
      </c>
      <c r="E1198" s="371" t="s">
        <v>2744</v>
      </c>
      <c r="F1198" s="360">
        <v>2</v>
      </c>
      <c r="G1198" s="360">
        <v>2</v>
      </c>
      <c r="H1198" s="360">
        <v>0</v>
      </c>
      <c r="I1198" s="360">
        <v>0</v>
      </c>
      <c r="J1198" s="360">
        <v>0</v>
      </c>
      <c r="K1198" s="360">
        <v>0</v>
      </c>
      <c r="L1198" s="360">
        <v>0</v>
      </c>
      <c r="M1198" s="360">
        <v>0</v>
      </c>
      <c r="N1198" s="360">
        <v>0</v>
      </c>
    </row>
    <row r="1199" spans="2:14" x14ac:dyDescent="0.25">
      <c r="B1199" s="371" t="s">
        <v>220</v>
      </c>
      <c r="C1199" s="371" t="s">
        <v>2196</v>
      </c>
      <c r="D1199" s="371" t="s">
        <v>214</v>
      </c>
      <c r="E1199" s="371" t="s">
        <v>2745</v>
      </c>
      <c r="F1199" s="360">
        <v>5</v>
      </c>
      <c r="G1199" s="360">
        <v>4</v>
      </c>
      <c r="H1199" s="360">
        <v>0</v>
      </c>
      <c r="I1199" s="360">
        <v>0</v>
      </c>
      <c r="J1199" s="360">
        <v>0</v>
      </c>
      <c r="K1199" s="360">
        <v>1</v>
      </c>
      <c r="L1199" s="360">
        <v>0</v>
      </c>
      <c r="M1199" s="360">
        <v>0</v>
      </c>
      <c r="N1199" s="360">
        <v>0</v>
      </c>
    </row>
    <row r="1200" spans="2:14" x14ac:dyDescent="0.25">
      <c r="B1200" s="371" t="s">
        <v>220</v>
      </c>
      <c r="C1200" s="371" t="s">
        <v>2196</v>
      </c>
      <c r="D1200" s="371" t="s">
        <v>214</v>
      </c>
      <c r="E1200" s="371" t="s">
        <v>1322</v>
      </c>
      <c r="F1200" s="360">
        <v>8</v>
      </c>
      <c r="G1200" s="360">
        <v>7</v>
      </c>
      <c r="H1200" s="360">
        <v>0</v>
      </c>
      <c r="I1200" s="360">
        <v>1</v>
      </c>
      <c r="J1200" s="360">
        <v>0</v>
      </c>
      <c r="K1200" s="360">
        <v>0</v>
      </c>
      <c r="L1200" s="360">
        <v>0</v>
      </c>
      <c r="M1200" s="360">
        <v>0</v>
      </c>
      <c r="N1200" s="360">
        <v>0</v>
      </c>
    </row>
    <row r="1201" spans="2:14" x14ac:dyDescent="0.25">
      <c r="B1201" s="371" t="s">
        <v>220</v>
      </c>
      <c r="C1201" s="371" t="s">
        <v>2196</v>
      </c>
      <c r="D1201" s="371" t="s">
        <v>214</v>
      </c>
      <c r="E1201" s="371" t="s">
        <v>2969</v>
      </c>
      <c r="F1201" s="360">
        <v>2</v>
      </c>
      <c r="G1201" s="360">
        <v>2</v>
      </c>
      <c r="H1201" s="360">
        <v>0</v>
      </c>
      <c r="I1201" s="360">
        <v>0</v>
      </c>
      <c r="J1201" s="360">
        <v>0</v>
      </c>
      <c r="K1201" s="360">
        <v>0</v>
      </c>
      <c r="L1201" s="360">
        <v>0</v>
      </c>
      <c r="M1201" s="360">
        <v>0</v>
      </c>
      <c r="N1201" s="360">
        <v>0</v>
      </c>
    </row>
    <row r="1202" spans="2:14" x14ac:dyDescent="0.25">
      <c r="B1202" s="371" t="s">
        <v>220</v>
      </c>
      <c r="C1202" s="371" t="s">
        <v>2196</v>
      </c>
      <c r="D1202" s="371" t="s">
        <v>214</v>
      </c>
      <c r="E1202" s="371" t="s">
        <v>2970</v>
      </c>
      <c r="F1202" s="360">
        <v>2</v>
      </c>
      <c r="G1202" s="360">
        <v>2</v>
      </c>
      <c r="H1202" s="360">
        <v>0</v>
      </c>
      <c r="I1202" s="360">
        <v>0</v>
      </c>
      <c r="J1202" s="360">
        <v>0</v>
      </c>
      <c r="K1202" s="360">
        <v>0</v>
      </c>
      <c r="L1202" s="360">
        <v>0</v>
      </c>
      <c r="M1202" s="360">
        <v>0</v>
      </c>
      <c r="N1202" s="360">
        <v>0</v>
      </c>
    </row>
    <row r="1203" spans="2:14" x14ac:dyDescent="0.25">
      <c r="B1203" s="371" t="s">
        <v>220</v>
      </c>
      <c r="C1203" s="371" t="s">
        <v>2196</v>
      </c>
      <c r="D1203" s="371" t="s">
        <v>214</v>
      </c>
      <c r="E1203" s="371" t="s">
        <v>2747</v>
      </c>
      <c r="F1203" s="360">
        <v>2</v>
      </c>
      <c r="G1203" s="360">
        <v>2</v>
      </c>
      <c r="H1203" s="360">
        <v>0</v>
      </c>
      <c r="I1203" s="360">
        <v>0</v>
      </c>
      <c r="J1203" s="360">
        <v>0</v>
      </c>
      <c r="K1203" s="360">
        <v>0</v>
      </c>
      <c r="L1203" s="360">
        <v>0</v>
      </c>
      <c r="M1203" s="360">
        <v>0</v>
      </c>
      <c r="N1203" s="360">
        <v>0</v>
      </c>
    </row>
    <row r="1204" spans="2:14" x14ac:dyDescent="0.25">
      <c r="B1204" s="371" t="s">
        <v>220</v>
      </c>
      <c r="C1204" s="371" t="s">
        <v>2196</v>
      </c>
      <c r="D1204" s="371" t="s">
        <v>214</v>
      </c>
      <c r="E1204" s="371" t="s">
        <v>2971</v>
      </c>
      <c r="F1204" s="360">
        <v>3</v>
      </c>
      <c r="G1204" s="360">
        <v>2</v>
      </c>
      <c r="H1204" s="360">
        <v>0</v>
      </c>
      <c r="I1204" s="360">
        <v>0</v>
      </c>
      <c r="J1204" s="360">
        <v>0</v>
      </c>
      <c r="K1204" s="360">
        <v>1</v>
      </c>
      <c r="L1204" s="360">
        <v>0</v>
      </c>
      <c r="M1204" s="360">
        <v>0</v>
      </c>
      <c r="N1204" s="360">
        <v>0</v>
      </c>
    </row>
    <row r="1205" spans="2:14" x14ac:dyDescent="0.25">
      <c r="B1205" s="371" t="s">
        <v>220</v>
      </c>
      <c r="C1205" s="371" t="s">
        <v>2196</v>
      </c>
      <c r="D1205" s="371" t="s">
        <v>214</v>
      </c>
      <c r="E1205" s="371" t="s">
        <v>3806</v>
      </c>
      <c r="F1205" s="360">
        <v>2</v>
      </c>
      <c r="G1205" s="360">
        <v>2</v>
      </c>
      <c r="H1205" s="360">
        <v>0</v>
      </c>
      <c r="I1205" s="360">
        <v>0</v>
      </c>
      <c r="J1205" s="360">
        <v>0</v>
      </c>
      <c r="K1205" s="360">
        <v>0</v>
      </c>
      <c r="L1205" s="360">
        <v>0</v>
      </c>
      <c r="M1205" s="360">
        <v>0</v>
      </c>
      <c r="N1205" s="360">
        <v>0</v>
      </c>
    </row>
    <row r="1206" spans="2:14" x14ac:dyDescent="0.25">
      <c r="B1206" s="371" t="s">
        <v>220</v>
      </c>
      <c r="C1206" s="371" t="s">
        <v>2196</v>
      </c>
      <c r="D1206" s="371" t="s">
        <v>214</v>
      </c>
      <c r="E1206" s="371" t="s">
        <v>2972</v>
      </c>
      <c r="F1206" s="360">
        <v>6</v>
      </c>
      <c r="G1206" s="360">
        <v>4</v>
      </c>
      <c r="H1206" s="360">
        <v>0</v>
      </c>
      <c r="I1206" s="360">
        <v>0</v>
      </c>
      <c r="J1206" s="360">
        <v>0</v>
      </c>
      <c r="K1206" s="360">
        <v>2</v>
      </c>
      <c r="L1206" s="360">
        <v>0</v>
      </c>
      <c r="M1206" s="360">
        <v>0</v>
      </c>
      <c r="N1206" s="360">
        <v>0</v>
      </c>
    </row>
    <row r="1207" spans="2:14" x14ac:dyDescent="0.25">
      <c r="B1207" s="371" t="s">
        <v>220</v>
      </c>
      <c r="C1207" s="371" t="s">
        <v>2196</v>
      </c>
      <c r="D1207" s="371" t="s">
        <v>214</v>
      </c>
      <c r="E1207" s="371" t="s">
        <v>2326</v>
      </c>
      <c r="F1207" s="360">
        <v>3</v>
      </c>
      <c r="G1207" s="360">
        <v>2</v>
      </c>
      <c r="H1207" s="360">
        <v>0</v>
      </c>
      <c r="I1207" s="360">
        <v>0</v>
      </c>
      <c r="J1207" s="360">
        <v>0</v>
      </c>
      <c r="K1207" s="360">
        <v>0</v>
      </c>
      <c r="L1207" s="360">
        <v>0</v>
      </c>
      <c r="M1207" s="360">
        <v>0</v>
      </c>
      <c r="N1207" s="360">
        <v>1</v>
      </c>
    </row>
    <row r="1208" spans="2:14" x14ac:dyDescent="0.25">
      <c r="B1208" s="371" t="s">
        <v>220</v>
      </c>
      <c r="C1208" s="371" t="s">
        <v>2196</v>
      </c>
      <c r="D1208" s="371" t="s">
        <v>214</v>
      </c>
      <c r="E1208" s="371" t="s">
        <v>2973</v>
      </c>
      <c r="F1208" s="360">
        <v>1</v>
      </c>
      <c r="G1208" s="360">
        <v>0</v>
      </c>
      <c r="H1208" s="360">
        <v>0</v>
      </c>
      <c r="I1208" s="360">
        <v>0</v>
      </c>
      <c r="J1208" s="360">
        <v>0</v>
      </c>
      <c r="K1208" s="360">
        <v>1</v>
      </c>
      <c r="L1208" s="360">
        <v>0</v>
      </c>
      <c r="M1208" s="360">
        <v>0</v>
      </c>
      <c r="N1208" s="360">
        <v>0</v>
      </c>
    </row>
    <row r="1209" spans="2:14" x14ac:dyDescent="0.25">
      <c r="B1209" s="371" t="s">
        <v>220</v>
      </c>
      <c r="C1209" s="371" t="s">
        <v>2196</v>
      </c>
      <c r="D1209" s="371" t="s">
        <v>214</v>
      </c>
      <c r="E1209" s="371" t="s">
        <v>2974</v>
      </c>
      <c r="F1209" s="360">
        <v>10</v>
      </c>
      <c r="G1209" s="360">
        <v>7</v>
      </c>
      <c r="H1209" s="360">
        <v>1</v>
      </c>
      <c r="I1209" s="360">
        <v>0</v>
      </c>
      <c r="J1209" s="360">
        <v>0</v>
      </c>
      <c r="K1209" s="360">
        <v>1</v>
      </c>
      <c r="L1209" s="360">
        <v>0</v>
      </c>
      <c r="M1209" s="360">
        <v>0</v>
      </c>
      <c r="N1209" s="360">
        <v>1</v>
      </c>
    </row>
    <row r="1210" spans="2:14" x14ac:dyDescent="0.25">
      <c r="B1210" s="371" t="s">
        <v>220</v>
      </c>
      <c r="C1210" s="371" t="s">
        <v>2196</v>
      </c>
      <c r="D1210" s="371" t="s">
        <v>3807</v>
      </c>
      <c r="E1210" s="371" t="s">
        <v>3807</v>
      </c>
      <c r="F1210" s="360">
        <v>1</v>
      </c>
      <c r="G1210" s="360">
        <v>1</v>
      </c>
      <c r="H1210" s="360">
        <v>0</v>
      </c>
      <c r="I1210" s="360">
        <v>0</v>
      </c>
      <c r="J1210" s="360">
        <v>0</v>
      </c>
      <c r="K1210" s="360">
        <v>0</v>
      </c>
      <c r="L1210" s="360">
        <v>0</v>
      </c>
      <c r="M1210" s="360">
        <v>0</v>
      </c>
      <c r="N1210" s="360">
        <v>0</v>
      </c>
    </row>
    <row r="1211" spans="2:14" x14ac:dyDescent="0.25">
      <c r="B1211" s="371" t="s">
        <v>220</v>
      </c>
      <c r="C1211" s="371" t="s">
        <v>2196</v>
      </c>
      <c r="D1211" s="371" t="s">
        <v>3808</v>
      </c>
      <c r="E1211" s="371" t="s">
        <v>3809</v>
      </c>
      <c r="F1211" s="360">
        <v>1</v>
      </c>
      <c r="G1211" s="360">
        <v>1</v>
      </c>
      <c r="H1211" s="360">
        <v>0</v>
      </c>
      <c r="I1211" s="360">
        <v>0</v>
      </c>
      <c r="J1211" s="360">
        <v>0</v>
      </c>
      <c r="K1211" s="360">
        <v>0</v>
      </c>
      <c r="L1211" s="360">
        <v>0</v>
      </c>
      <c r="M1211" s="360">
        <v>0</v>
      </c>
      <c r="N1211" s="360">
        <v>0</v>
      </c>
    </row>
    <row r="1212" spans="2:14" x14ac:dyDescent="0.25">
      <c r="B1212" s="371" t="s">
        <v>220</v>
      </c>
      <c r="C1212" s="371" t="s">
        <v>2197</v>
      </c>
      <c r="D1212" s="371" t="s">
        <v>69</v>
      </c>
      <c r="E1212" s="371" t="s">
        <v>1088</v>
      </c>
      <c r="F1212" s="360">
        <v>5</v>
      </c>
      <c r="G1212" s="360">
        <v>3</v>
      </c>
      <c r="H1212" s="360">
        <v>0</v>
      </c>
      <c r="I1212" s="360">
        <v>2</v>
      </c>
      <c r="J1212" s="360">
        <v>0</v>
      </c>
      <c r="K1212" s="360">
        <v>0</v>
      </c>
      <c r="L1212" s="360">
        <v>0</v>
      </c>
      <c r="M1212" s="360">
        <v>0</v>
      </c>
      <c r="N1212" s="360">
        <v>0</v>
      </c>
    </row>
    <row r="1213" spans="2:14" x14ac:dyDescent="0.25">
      <c r="B1213" s="371" t="s">
        <v>220</v>
      </c>
      <c r="C1213" s="371" t="s">
        <v>2197</v>
      </c>
      <c r="D1213" s="371" t="s">
        <v>69</v>
      </c>
      <c r="E1213" s="371" t="s">
        <v>1089</v>
      </c>
      <c r="F1213" s="360">
        <v>3</v>
      </c>
      <c r="G1213" s="360">
        <v>2</v>
      </c>
      <c r="H1213" s="360">
        <v>0</v>
      </c>
      <c r="I1213" s="360">
        <v>0</v>
      </c>
      <c r="J1213" s="360">
        <v>0</v>
      </c>
      <c r="K1213" s="360">
        <v>1</v>
      </c>
      <c r="L1213" s="360">
        <v>0</v>
      </c>
      <c r="M1213" s="360">
        <v>0</v>
      </c>
      <c r="N1213" s="360">
        <v>0</v>
      </c>
    </row>
    <row r="1214" spans="2:14" x14ac:dyDescent="0.25">
      <c r="B1214" s="371" t="s">
        <v>220</v>
      </c>
      <c r="C1214" s="371" t="s">
        <v>2197</v>
      </c>
      <c r="D1214" s="371" t="s">
        <v>71</v>
      </c>
      <c r="E1214" s="371" t="s">
        <v>2327</v>
      </c>
      <c r="F1214" s="360">
        <v>2</v>
      </c>
      <c r="G1214" s="360">
        <v>0</v>
      </c>
      <c r="H1214" s="360">
        <v>0</v>
      </c>
      <c r="I1214" s="360">
        <v>0</v>
      </c>
      <c r="J1214" s="360">
        <v>0</v>
      </c>
      <c r="K1214" s="360">
        <v>2</v>
      </c>
      <c r="L1214" s="360">
        <v>0</v>
      </c>
      <c r="M1214" s="360">
        <v>0</v>
      </c>
      <c r="N1214" s="360">
        <v>0</v>
      </c>
    </row>
    <row r="1215" spans="2:14" x14ac:dyDescent="0.25">
      <c r="B1215" s="371" t="s">
        <v>220</v>
      </c>
      <c r="C1215" s="371" t="s">
        <v>2197</v>
      </c>
      <c r="D1215" s="371" t="s">
        <v>71</v>
      </c>
      <c r="E1215" s="371" t="s">
        <v>1090</v>
      </c>
      <c r="F1215" s="360">
        <v>5</v>
      </c>
      <c r="G1215" s="360">
        <v>3</v>
      </c>
      <c r="H1215" s="360">
        <v>0</v>
      </c>
      <c r="I1215" s="360">
        <v>2</v>
      </c>
      <c r="J1215" s="360">
        <v>0</v>
      </c>
      <c r="K1215" s="360">
        <v>0</v>
      </c>
      <c r="L1215" s="360">
        <v>0</v>
      </c>
      <c r="M1215" s="360">
        <v>0</v>
      </c>
      <c r="N1215" s="360">
        <v>0</v>
      </c>
    </row>
    <row r="1216" spans="2:14" x14ac:dyDescent="0.25">
      <c r="B1216" s="371" t="s">
        <v>220</v>
      </c>
      <c r="C1216" s="371" t="s">
        <v>2197</v>
      </c>
      <c r="D1216" s="371" t="s">
        <v>418</v>
      </c>
      <c r="E1216" s="371" t="s">
        <v>2975</v>
      </c>
      <c r="F1216" s="360">
        <v>1</v>
      </c>
      <c r="G1216" s="360">
        <v>1</v>
      </c>
      <c r="H1216" s="360">
        <v>0</v>
      </c>
      <c r="I1216" s="360">
        <v>0</v>
      </c>
      <c r="J1216" s="360">
        <v>0</v>
      </c>
      <c r="K1216" s="360">
        <v>0</v>
      </c>
      <c r="L1216" s="360">
        <v>0</v>
      </c>
      <c r="M1216" s="360">
        <v>0</v>
      </c>
      <c r="N1216" s="360">
        <v>0</v>
      </c>
    </row>
    <row r="1217" spans="2:14" x14ac:dyDescent="0.25">
      <c r="B1217" s="371" t="s">
        <v>220</v>
      </c>
      <c r="C1217" s="371" t="s">
        <v>2197</v>
      </c>
      <c r="D1217" s="371" t="s">
        <v>418</v>
      </c>
      <c r="E1217" s="371" t="s">
        <v>3555</v>
      </c>
      <c r="F1217" s="360">
        <v>1</v>
      </c>
      <c r="G1217" s="360">
        <v>1</v>
      </c>
      <c r="H1217" s="360">
        <v>0</v>
      </c>
      <c r="I1217" s="360">
        <v>0</v>
      </c>
      <c r="J1217" s="360">
        <v>0</v>
      </c>
      <c r="K1217" s="360">
        <v>0</v>
      </c>
      <c r="L1217" s="360">
        <v>0</v>
      </c>
      <c r="M1217" s="360">
        <v>0</v>
      </c>
      <c r="N1217" s="360">
        <v>0</v>
      </c>
    </row>
    <row r="1218" spans="2:14" x14ac:dyDescent="0.25">
      <c r="B1218" s="371" t="s">
        <v>220</v>
      </c>
      <c r="C1218" s="371" t="s">
        <v>2197</v>
      </c>
      <c r="D1218" s="371" t="s">
        <v>418</v>
      </c>
      <c r="E1218" s="371" t="s">
        <v>1108</v>
      </c>
      <c r="F1218" s="360">
        <v>2</v>
      </c>
      <c r="G1218" s="360">
        <v>1</v>
      </c>
      <c r="H1218" s="360">
        <v>0</v>
      </c>
      <c r="I1218" s="360">
        <v>0</v>
      </c>
      <c r="J1218" s="360">
        <v>0</v>
      </c>
      <c r="K1218" s="360">
        <v>0</v>
      </c>
      <c r="L1218" s="360">
        <v>0</v>
      </c>
      <c r="M1218" s="360">
        <v>0</v>
      </c>
      <c r="N1218" s="360">
        <v>1</v>
      </c>
    </row>
    <row r="1219" spans="2:14" x14ac:dyDescent="0.25">
      <c r="B1219" s="371" t="s">
        <v>220</v>
      </c>
      <c r="C1219" s="371" t="s">
        <v>2197</v>
      </c>
      <c r="D1219" s="371" t="s">
        <v>75</v>
      </c>
      <c r="E1219" s="371" t="s">
        <v>1332</v>
      </c>
      <c r="F1219" s="360">
        <v>52</v>
      </c>
      <c r="G1219" s="360">
        <v>23</v>
      </c>
      <c r="H1219" s="360">
        <v>0</v>
      </c>
      <c r="I1219" s="360">
        <v>3</v>
      </c>
      <c r="J1219" s="360">
        <v>0</v>
      </c>
      <c r="K1219" s="360">
        <v>14</v>
      </c>
      <c r="L1219" s="360">
        <v>0</v>
      </c>
      <c r="M1219" s="360">
        <v>10</v>
      </c>
      <c r="N1219" s="360">
        <v>2</v>
      </c>
    </row>
    <row r="1220" spans="2:14" x14ac:dyDescent="0.25">
      <c r="B1220" s="371" t="s">
        <v>220</v>
      </c>
      <c r="C1220" s="371" t="s">
        <v>2197</v>
      </c>
      <c r="D1220" s="371" t="s">
        <v>75</v>
      </c>
      <c r="E1220" s="371" t="s">
        <v>1333</v>
      </c>
      <c r="F1220" s="360">
        <v>56</v>
      </c>
      <c r="G1220" s="360">
        <v>13</v>
      </c>
      <c r="H1220" s="360">
        <v>3</v>
      </c>
      <c r="I1220" s="360">
        <v>1</v>
      </c>
      <c r="J1220" s="360">
        <v>0</v>
      </c>
      <c r="K1220" s="360">
        <v>12</v>
      </c>
      <c r="L1220" s="360">
        <v>0</v>
      </c>
      <c r="M1220" s="360">
        <v>22</v>
      </c>
      <c r="N1220" s="360">
        <v>5</v>
      </c>
    </row>
    <row r="1221" spans="2:14" x14ac:dyDescent="0.25">
      <c r="B1221" s="371" t="s">
        <v>220</v>
      </c>
      <c r="C1221" s="371" t="s">
        <v>2197</v>
      </c>
      <c r="D1221" s="371" t="s">
        <v>75</v>
      </c>
      <c r="E1221" s="371" t="s">
        <v>1334</v>
      </c>
      <c r="F1221" s="360">
        <v>78</v>
      </c>
      <c r="G1221" s="360">
        <v>35</v>
      </c>
      <c r="H1221" s="360">
        <v>3</v>
      </c>
      <c r="I1221" s="360">
        <v>4</v>
      </c>
      <c r="J1221" s="360">
        <v>0</v>
      </c>
      <c r="K1221" s="360">
        <v>20</v>
      </c>
      <c r="L1221" s="360">
        <v>0</v>
      </c>
      <c r="M1221" s="360">
        <v>13</v>
      </c>
      <c r="N1221" s="360">
        <v>3</v>
      </c>
    </row>
    <row r="1222" spans="2:14" x14ac:dyDescent="0.25">
      <c r="B1222" s="371" t="s">
        <v>220</v>
      </c>
      <c r="C1222" s="371" t="s">
        <v>2197</v>
      </c>
      <c r="D1222" s="371" t="s">
        <v>75</v>
      </c>
      <c r="E1222" s="371" t="s">
        <v>1335</v>
      </c>
      <c r="F1222" s="360">
        <v>27</v>
      </c>
      <c r="G1222" s="360">
        <v>15</v>
      </c>
      <c r="H1222" s="360">
        <v>2</v>
      </c>
      <c r="I1222" s="360">
        <v>1</v>
      </c>
      <c r="J1222" s="360">
        <v>0</v>
      </c>
      <c r="K1222" s="360">
        <v>6</v>
      </c>
      <c r="L1222" s="360">
        <v>0</v>
      </c>
      <c r="M1222" s="360">
        <v>2</v>
      </c>
      <c r="N1222" s="360">
        <v>1</v>
      </c>
    </row>
    <row r="1223" spans="2:14" x14ac:dyDescent="0.25">
      <c r="B1223" s="371" t="s">
        <v>220</v>
      </c>
      <c r="C1223" s="371" t="s">
        <v>2197</v>
      </c>
      <c r="D1223" s="371" t="s">
        <v>3556</v>
      </c>
      <c r="E1223" s="371" t="s">
        <v>3556</v>
      </c>
      <c r="F1223" s="360">
        <v>1</v>
      </c>
      <c r="G1223" s="360">
        <v>0</v>
      </c>
      <c r="H1223" s="360">
        <v>0</v>
      </c>
      <c r="I1223" s="360">
        <v>0</v>
      </c>
      <c r="J1223" s="360">
        <v>0</v>
      </c>
      <c r="K1223" s="360">
        <v>0</v>
      </c>
      <c r="L1223" s="360">
        <v>0</v>
      </c>
      <c r="M1223" s="360">
        <v>1</v>
      </c>
      <c r="N1223" s="360">
        <v>0</v>
      </c>
    </row>
    <row r="1224" spans="2:14" x14ac:dyDescent="0.25">
      <c r="B1224" s="371" t="s">
        <v>220</v>
      </c>
      <c r="C1224" s="371" t="s">
        <v>2197</v>
      </c>
      <c r="D1224" s="371" t="s">
        <v>83</v>
      </c>
      <c r="E1224" s="371" t="s">
        <v>1326</v>
      </c>
      <c r="F1224" s="360">
        <v>5</v>
      </c>
      <c r="G1224" s="360">
        <v>3</v>
      </c>
      <c r="H1224" s="360">
        <v>0</v>
      </c>
      <c r="I1224" s="360">
        <v>0</v>
      </c>
      <c r="J1224" s="360">
        <v>0</v>
      </c>
      <c r="K1224" s="360">
        <v>1</v>
      </c>
      <c r="L1224" s="360">
        <v>0</v>
      </c>
      <c r="M1224" s="360">
        <v>0</v>
      </c>
      <c r="N1224" s="360">
        <v>1</v>
      </c>
    </row>
    <row r="1225" spans="2:14" x14ac:dyDescent="0.25">
      <c r="B1225" s="371" t="s">
        <v>220</v>
      </c>
      <c r="C1225" s="371" t="s">
        <v>2197</v>
      </c>
      <c r="D1225" s="371" t="s">
        <v>83</v>
      </c>
      <c r="E1225" s="371" t="s">
        <v>1327</v>
      </c>
      <c r="F1225" s="360">
        <v>4</v>
      </c>
      <c r="G1225" s="360">
        <v>0</v>
      </c>
      <c r="H1225" s="360">
        <v>2</v>
      </c>
      <c r="I1225" s="360">
        <v>1</v>
      </c>
      <c r="J1225" s="360">
        <v>0</v>
      </c>
      <c r="K1225" s="360">
        <v>1</v>
      </c>
      <c r="L1225" s="360">
        <v>0</v>
      </c>
      <c r="M1225" s="360">
        <v>0</v>
      </c>
      <c r="N1225" s="360">
        <v>0</v>
      </c>
    </row>
    <row r="1226" spans="2:14" x14ac:dyDescent="0.25">
      <c r="B1226" s="371" t="s">
        <v>220</v>
      </c>
      <c r="C1226" s="371" t="s">
        <v>2197</v>
      </c>
      <c r="D1226" s="371" t="s">
        <v>83</v>
      </c>
      <c r="E1226" s="371" t="s">
        <v>2748</v>
      </c>
      <c r="F1226" s="360">
        <v>1</v>
      </c>
      <c r="G1226" s="360">
        <v>0</v>
      </c>
      <c r="H1226" s="360">
        <v>0</v>
      </c>
      <c r="I1226" s="360">
        <v>0</v>
      </c>
      <c r="J1226" s="360">
        <v>0</v>
      </c>
      <c r="K1226" s="360">
        <v>1</v>
      </c>
      <c r="L1226" s="360">
        <v>0</v>
      </c>
      <c r="M1226" s="360">
        <v>0</v>
      </c>
      <c r="N1226" s="360">
        <v>0</v>
      </c>
    </row>
    <row r="1227" spans="2:14" x14ac:dyDescent="0.25">
      <c r="B1227" s="371" t="s">
        <v>220</v>
      </c>
      <c r="C1227" s="371" t="s">
        <v>2197</v>
      </c>
      <c r="D1227" s="371" t="s">
        <v>83</v>
      </c>
      <c r="E1227" s="371" t="s">
        <v>1328</v>
      </c>
      <c r="F1227" s="360">
        <v>9</v>
      </c>
      <c r="G1227" s="360">
        <v>5</v>
      </c>
      <c r="H1227" s="360">
        <v>1</v>
      </c>
      <c r="I1227" s="360">
        <v>0</v>
      </c>
      <c r="J1227" s="360">
        <v>0</v>
      </c>
      <c r="K1227" s="360">
        <v>1</v>
      </c>
      <c r="L1227" s="360">
        <v>0</v>
      </c>
      <c r="M1227" s="360">
        <v>2</v>
      </c>
      <c r="N1227" s="360">
        <v>0</v>
      </c>
    </row>
    <row r="1228" spans="2:14" x14ac:dyDescent="0.25">
      <c r="B1228" s="371" t="s">
        <v>220</v>
      </c>
      <c r="C1228" s="371" t="s">
        <v>2197</v>
      </c>
      <c r="D1228" s="371" t="s">
        <v>83</v>
      </c>
      <c r="E1228" s="371" t="s">
        <v>1329</v>
      </c>
      <c r="F1228" s="360">
        <v>4</v>
      </c>
      <c r="G1228" s="360">
        <v>1</v>
      </c>
      <c r="H1228" s="360">
        <v>0</v>
      </c>
      <c r="I1228" s="360">
        <v>2</v>
      </c>
      <c r="J1228" s="360">
        <v>0</v>
      </c>
      <c r="K1228" s="360">
        <v>1</v>
      </c>
      <c r="L1228" s="360">
        <v>0</v>
      </c>
      <c r="M1228" s="360">
        <v>0</v>
      </c>
      <c r="N1228" s="360">
        <v>0</v>
      </c>
    </row>
    <row r="1229" spans="2:14" x14ac:dyDescent="0.25">
      <c r="B1229" s="371" t="s">
        <v>220</v>
      </c>
      <c r="C1229" s="371" t="s">
        <v>2197</v>
      </c>
      <c r="D1229" s="371" t="s">
        <v>83</v>
      </c>
      <c r="E1229" s="371" t="s">
        <v>2749</v>
      </c>
      <c r="F1229" s="360">
        <v>2</v>
      </c>
      <c r="G1229" s="360">
        <v>1</v>
      </c>
      <c r="H1229" s="360">
        <v>1</v>
      </c>
      <c r="I1229" s="360">
        <v>0</v>
      </c>
      <c r="J1229" s="360">
        <v>0</v>
      </c>
      <c r="K1229" s="360">
        <v>0</v>
      </c>
      <c r="L1229" s="360">
        <v>0</v>
      </c>
      <c r="M1229" s="360">
        <v>0</v>
      </c>
      <c r="N1229" s="360">
        <v>0</v>
      </c>
    </row>
    <row r="1230" spans="2:14" x14ac:dyDescent="0.25">
      <c r="B1230" s="371" t="s">
        <v>220</v>
      </c>
      <c r="C1230" s="371" t="s">
        <v>2197</v>
      </c>
      <c r="D1230" s="371" t="s">
        <v>83</v>
      </c>
      <c r="E1230" s="371" t="s">
        <v>1330</v>
      </c>
      <c r="F1230" s="360">
        <v>180</v>
      </c>
      <c r="G1230" s="360">
        <v>103</v>
      </c>
      <c r="H1230" s="360">
        <v>6</v>
      </c>
      <c r="I1230" s="360">
        <v>20</v>
      </c>
      <c r="J1230" s="360">
        <v>0</v>
      </c>
      <c r="K1230" s="360">
        <v>34</v>
      </c>
      <c r="L1230" s="360">
        <v>0</v>
      </c>
      <c r="M1230" s="360">
        <v>9</v>
      </c>
      <c r="N1230" s="360">
        <v>8</v>
      </c>
    </row>
    <row r="1231" spans="2:14" x14ac:dyDescent="0.25">
      <c r="B1231" s="371" t="s">
        <v>220</v>
      </c>
      <c r="C1231" s="371" t="s">
        <v>2197</v>
      </c>
      <c r="D1231" s="371" t="s">
        <v>83</v>
      </c>
      <c r="E1231" s="371" t="s">
        <v>1331</v>
      </c>
      <c r="F1231" s="360">
        <v>5</v>
      </c>
      <c r="G1231" s="360">
        <v>3</v>
      </c>
      <c r="H1231" s="360">
        <v>0</v>
      </c>
      <c r="I1231" s="360">
        <v>1</v>
      </c>
      <c r="J1231" s="360">
        <v>0</v>
      </c>
      <c r="K1231" s="360">
        <v>0</v>
      </c>
      <c r="L1231" s="360">
        <v>0</v>
      </c>
      <c r="M1231" s="360">
        <v>1</v>
      </c>
      <c r="N1231" s="360">
        <v>0</v>
      </c>
    </row>
    <row r="1232" spans="2:14" x14ac:dyDescent="0.25">
      <c r="B1232" s="371" t="s">
        <v>220</v>
      </c>
      <c r="C1232" s="371" t="s">
        <v>2197</v>
      </c>
      <c r="D1232" s="371" t="s">
        <v>83</v>
      </c>
      <c r="E1232" s="371" t="s">
        <v>2750</v>
      </c>
      <c r="F1232" s="360">
        <v>5</v>
      </c>
      <c r="G1232" s="360">
        <v>3</v>
      </c>
      <c r="H1232" s="360">
        <v>0</v>
      </c>
      <c r="I1232" s="360">
        <v>2</v>
      </c>
      <c r="J1232" s="360">
        <v>0</v>
      </c>
      <c r="K1232" s="360">
        <v>0</v>
      </c>
      <c r="L1232" s="360">
        <v>0</v>
      </c>
      <c r="M1232" s="360">
        <v>0</v>
      </c>
      <c r="N1232" s="360">
        <v>0</v>
      </c>
    </row>
    <row r="1233" spans="2:14" x14ac:dyDescent="0.25">
      <c r="B1233" s="371" t="s">
        <v>220</v>
      </c>
      <c r="C1233" s="371" t="s">
        <v>2197</v>
      </c>
      <c r="D1233" s="371" t="s">
        <v>2198</v>
      </c>
      <c r="E1233" s="371" t="s">
        <v>2852</v>
      </c>
      <c r="F1233" s="360">
        <v>1</v>
      </c>
      <c r="G1233" s="360">
        <v>0</v>
      </c>
      <c r="H1233" s="360">
        <v>0</v>
      </c>
      <c r="I1233" s="360">
        <v>1</v>
      </c>
      <c r="J1233" s="360">
        <v>0</v>
      </c>
      <c r="K1233" s="360">
        <v>0</v>
      </c>
      <c r="L1233" s="360">
        <v>0</v>
      </c>
      <c r="M1233" s="360">
        <v>0</v>
      </c>
      <c r="N1233" s="360">
        <v>0</v>
      </c>
    </row>
    <row r="1234" spans="2:14" x14ac:dyDescent="0.25">
      <c r="B1234" s="371" t="s">
        <v>220</v>
      </c>
      <c r="C1234" s="371" t="s">
        <v>2197</v>
      </c>
      <c r="D1234" s="371" t="s">
        <v>86</v>
      </c>
      <c r="E1234" s="371" t="s">
        <v>1346</v>
      </c>
      <c r="F1234" s="360">
        <v>26</v>
      </c>
      <c r="G1234" s="360">
        <v>18</v>
      </c>
      <c r="H1234" s="360">
        <v>1</v>
      </c>
      <c r="I1234" s="360">
        <v>1</v>
      </c>
      <c r="J1234" s="360">
        <v>0</v>
      </c>
      <c r="K1234" s="360">
        <v>6</v>
      </c>
      <c r="L1234" s="360">
        <v>0</v>
      </c>
      <c r="M1234" s="360">
        <v>0</v>
      </c>
      <c r="N1234" s="360">
        <v>0</v>
      </c>
    </row>
    <row r="1235" spans="2:14" x14ac:dyDescent="0.25">
      <c r="B1235" s="371" t="s">
        <v>220</v>
      </c>
      <c r="C1235" s="371" t="s">
        <v>2197</v>
      </c>
      <c r="D1235" s="371" t="s">
        <v>86</v>
      </c>
      <c r="E1235" s="371" t="s">
        <v>1347</v>
      </c>
      <c r="F1235" s="360">
        <v>510</v>
      </c>
      <c r="G1235" s="360">
        <v>299</v>
      </c>
      <c r="H1235" s="360">
        <v>24</v>
      </c>
      <c r="I1235" s="360">
        <v>23</v>
      </c>
      <c r="J1235" s="360">
        <v>1</v>
      </c>
      <c r="K1235" s="360">
        <v>138</v>
      </c>
      <c r="L1235" s="360">
        <v>0</v>
      </c>
      <c r="M1235" s="360">
        <v>1</v>
      </c>
      <c r="N1235" s="360">
        <v>24</v>
      </c>
    </row>
    <row r="1236" spans="2:14" x14ac:dyDescent="0.25">
      <c r="B1236" s="371" t="s">
        <v>220</v>
      </c>
      <c r="C1236" s="371" t="s">
        <v>2197</v>
      </c>
      <c r="D1236" s="371" t="s">
        <v>86</v>
      </c>
      <c r="E1236" s="371" t="s">
        <v>1348</v>
      </c>
      <c r="F1236" s="360">
        <v>126</v>
      </c>
      <c r="G1236" s="360">
        <v>76</v>
      </c>
      <c r="H1236" s="360">
        <v>4</v>
      </c>
      <c r="I1236" s="360">
        <v>5</v>
      </c>
      <c r="J1236" s="360">
        <v>0</v>
      </c>
      <c r="K1236" s="360">
        <v>33</v>
      </c>
      <c r="L1236" s="360">
        <v>0</v>
      </c>
      <c r="M1236" s="360">
        <v>0</v>
      </c>
      <c r="N1236" s="360">
        <v>8</v>
      </c>
    </row>
    <row r="1237" spans="2:14" x14ac:dyDescent="0.25">
      <c r="B1237" s="371" t="s">
        <v>220</v>
      </c>
      <c r="C1237" s="371" t="s">
        <v>2197</v>
      </c>
      <c r="D1237" s="371" t="s">
        <v>86</v>
      </c>
      <c r="E1237" s="371" t="s">
        <v>1349</v>
      </c>
      <c r="F1237" s="360">
        <v>134</v>
      </c>
      <c r="G1237" s="360">
        <v>84</v>
      </c>
      <c r="H1237" s="360">
        <v>1</v>
      </c>
      <c r="I1237" s="360">
        <v>4</v>
      </c>
      <c r="J1237" s="360">
        <v>0</v>
      </c>
      <c r="K1237" s="360">
        <v>33</v>
      </c>
      <c r="L1237" s="360">
        <v>0</v>
      </c>
      <c r="M1237" s="360">
        <v>0</v>
      </c>
      <c r="N1237" s="360">
        <v>12</v>
      </c>
    </row>
    <row r="1238" spans="2:14" x14ac:dyDescent="0.25">
      <c r="B1238" s="371" t="s">
        <v>220</v>
      </c>
      <c r="C1238" s="371" t="s">
        <v>2197</v>
      </c>
      <c r="D1238" s="371" t="s">
        <v>86</v>
      </c>
      <c r="E1238" s="371" t="s">
        <v>1350</v>
      </c>
      <c r="F1238" s="360">
        <v>5</v>
      </c>
      <c r="G1238" s="360">
        <v>4</v>
      </c>
      <c r="H1238" s="360">
        <v>0</v>
      </c>
      <c r="I1238" s="360">
        <v>0</v>
      </c>
      <c r="J1238" s="360">
        <v>0</v>
      </c>
      <c r="K1238" s="360">
        <v>1</v>
      </c>
      <c r="L1238" s="360">
        <v>0</v>
      </c>
      <c r="M1238" s="360">
        <v>0</v>
      </c>
      <c r="N1238" s="360">
        <v>0</v>
      </c>
    </row>
    <row r="1239" spans="2:14" x14ac:dyDescent="0.25">
      <c r="B1239" s="371" t="s">
        <v>220</v>
      </c>
      <c r="C1239" s="371" t="s">
        <v>2197</v>
      </c>
      <c r="D1239" s="371" t="s">
        <v>86</v>
      </c>
      <c r="E1239" s="371" t="s">
        <v>1351</v>
      </c>
      <c r="F1239" s="360">
        <v>1</v>
      </c>
      <c r="G1239" s="360">
        <v>0</v>
      </c>
      <c r="H1239" s="360">
        <v>0</v>
      </c>
      <c r="I1239" s="360">
        <v>0</v>
      </c>
      <c r="J1239" s="360">
        <v>0</v>
      </c>
      <c r="K1239" s="360">
        <v>1</v>
      </c>
      <c r="L1239" s="360">
        <v>0</v>
      </c>
      <c r="M1239" s="360">
        <v>0</v>
      </c>
      <c r="N1239" s="360">
        <v>0</v>
      </c>
    </row>
    <row r="1240" spans="2:14" x14ac:dyDescent="0.25">
      <c r="B1240" s="371" t="s">
        <v>220</v>
      </c>
      <c r="C1240" s="371" t="s">
        <v>2197</v>
      </c>
      <c r="D1240" s="371" t="s">
        <v>86</v>
      </c>
      <c r="E1240" s="371" t="s">
        <v>1352</v>
      </c>
      <c r="F1240" s="360">
        <v>15</v>
      </c>
      <c r="G1240" s="360">
        <v>9</v>
      </c>
      <c r="H1240" s="360">
        <v>0</v>
      </c>
      <c r="I1240" s="360">
        <v>1</v>
      </c>
      <c r="J1240" s="360">
        <v>0</v>
      </c>
      <c r="K1240" s="360">
        <v>4</v>
      </c>
      <c r="L1240" s="360">
        <v>1</v>
      </c>
      <c r="M1240" s="360">
        <v>0</v>
      </c>
      <c r="N1240" s="360">
        <v>0</v>
      </c>
    </row>
    <row r="1241" spans="2:14" x14ac:dyDescent="0.25">
      <c r="B1241" s="371" t="s">
        <v>220</v>
      </c>
      <c r="C1241" s="371" t="s">
        <v>2197</v>
      </c>
      <c r="D1241" s="371" t="s">
        <v>86</v>
      </c>
      <c r="E1241" s="371" t="s">
        <v>1353</v>
      </c>
      <c r="F1241" s="360">
        <v>48</v>
      </c>
      <c r="G1241" s="360">
        <v>17</v>
      </c>
      <c r="H1241" s="360">
        <v>0</v>
      </c>
      <c r="I1241" s="360">
        <v>1</v>
      </c>
      <c r="J1241" s="360">
        <v>0</v>
      </c>
      <c r="K1241" s="360">
        <v>24</v>
      </c>
      <c r="L1241" s="360">
        <v>0</v>
      </c>
      <c r="M1241" s="360">
        <v>4</v>
      </c>
      <c r="N1241" s="360">
        <v>2</v>
      </c>
    </row>
    <row r="1242" spans="2:14" x14ac:dyDescent="0.25">
      <c r="B1242" s="371" t="s">
        <v>220</v>
      </c>
      <c r="C1242" s="371" t="s">
        <v>2197</v>
      </c>
      <c r="D1242" s="371" t="s">
        <v>86</v>
      </c>
      <c r="E1242" s="371" t="s">
        <v>2328</v>
      </c>
      <c r="F1242" s="360">
        <v>5937</v>
      </c>
      <c r="G1242" s="360">
        <v>2734</v>
      </c>
      <c r="H1242" s="360">
        <v>74</v>
      </c>
      <c r="I1242" s="360">
        <v>374</v>
      </c>
      <c r="J1242" s="360">
        <v>4</v>
      </c>
      <c r="K1242" s="360">
        <v>2486</v>
      </c>
      <c r="L1242" s="360">
        <v>13</v>
      </c>
      <c r="M1242" s="360">
        <v>9</v>
      </c>
      <c r="N1242" s="360">
        <v>243</v>
      </c>
    </row>
    <row r="1243" spans="2:14" x14ac:dyDescent="0.25">
      <c r="B1243" s="371" t="s">
        <v>220</v>
      </c>
      <c r="C1243" s="371" t="s">
        <v>2197</v>
      </c>
      <c r="D1243" s="371" t="s">
        <v>86</v>
      </c>
      <c r="E1243" s="371" t="s">
        <v>2329</v>
      </c>
      <c r="F1243" s="360">
        <v>12</v>
      </c>
      <c r="G1243" s="360">
        <v>7</v>
      </c>
      <c r="H1243" s="360">
        <v>3</v>
      </c>
      <c r="I1243" s="360">
        <v>0</v>
      </c>
      <c r="J1243" s="360">
        <v>0</v>
      </c>
      <c r="K1243" s="360">
        <v>2</v>
      </c>
      <c r="L1243" s="360">
        <v>0</v>
      </c>
      <c r="M1243" s="360">
        <v>0</v>
      </c>
      <c r="N1243" s="360">
        <v>0</v>
      </c>
    </row>
    <row r="1244" spans="2:14" x14ac:dyDescent="0.25">
      <c r="B1244" s="371" t="s">
        <v>220</v>
      </c>
      <c r="C1244" s="371" t="s">
        <v>2197</v>
      </c>
      <c r="D1244" s="371" t="s">
        <v>86</v>
      </c>
      <c r="E1244" s="371" t="s">
        <v>1354</v>
      </c>
      <c r="F1244" s="360">
        <v>21</v>
      </c>
      <c r="G1244" s="360">
        <v>9</v>
      </c>
      <c r="H1244" s="360">
        <v>0</v>
      </c>
      <c r="I1244" s="360">
        <v>0</v>
      </c>
      <c r="J1244" s="360">
        <v>0</v>
      </c>
      <c r="K1244" s="360">
        <v>11</v>
      </c>
      <c r="L1244" s="360">
        <v>0</v>
      </c>
      <c r="M1244" s="360">
        <v>0</v>
      </c>
      <c r="N1244" s="360">
        <v>1</v>
      </c>
    </row>
    <row r="1245" spans="2:14" x14ac:dyDescent="0.25">
      <c r="B1245" s="371" t="s">
        <v>220</v>
      </c>
      <c r="C1245" s="371" t="s">
        <v>2197</v>
      </c>
      <c r="D1245" s="371" t="s">
        <v>86</v>
      </c>
      <c r="E1245" s="371" t="s">
        <v>1355</v>
      </c>
      <c r="F1245" s="360">
        <v>121</v>
      </c>
      <c r="G1245" s="360">
        <v>69</v>
      </c>
      <c r="H1245" s="360">
        <v>5</v>
      </c>
      <c r="I1245" s="360">
        <v>5</v>
      </c>
      <c r="J1245" s="360">
        <v>0</v>
      </c>
      <c r="K1245" s="360">
        <v>32</v>
      </c>
      <c r="L1245" s="360">
        <v>0</v>
      </c>
      <c r="M1245" s="360">
        <v>4</v>
      </c>
      <c r="N1245" s="360">
        <v>6</v>
      </c>
    </row>
    <row r="1246" spans="2:14" x14ac:dyDescent="0.25">
      <c r="B1246" s="371" t="s">
        <v>220</v>
      </c>
      <c r="C1246" s="371" t="s">
        <v>2197</v>
      </c>
      <c r="D1246" s="371" t="s">
        <v>86</v>
      </c>
      <c r="E1246" s="371" t="s">
        <v>1356</v>
      </c>
      <c r="F1246" s="360">
        <v>4</v>
      </c>
      <c r="G1246" s="360">
        <v>2</v>
      </c>
      <c r="H1246" s="360">
        <v>0</v>
      </c>
      <c r="I1246" s="360">
        <v>0</v>
      </c>
      <c r="J1246" s="360">
        <v>0</v>
      </c>
      <c r="K1246" s="360">
        <v>2</v>
      </c>
      <c r="L1246" s="360">
        <v>0</v>
      </c>
      <c r="M1246" s="360">
        <v>0</v>
      </c>
      <c r="N1246" s="360">
        <v>0</v>
      </c>
    </row>
    <row r="1247" spans="2:14" x14ac:dyDescent="0.25">
      <c r="B1247" s="371" t="s">
        <v>220</v>
      </c>
      <c r="C1247" s="371" t="s">
        <v>2197</v>
      </c>
      <c r="D1247" s="371" t="s">
        <v>86</v>
      </c>
      <c r="E1247" s="371" t="s">
        <v>1357</v>
      </c>
      <c r="F1247" s="360">
        <v>27</v>
      </c>
      <c r="G1247" s="360">
        <v>12</v>
      </c>
      <c r="H1247" s="360">
        <v>1</v>
      </c>
      <c r="I1247" s="360">
        <v>0</v>
      </c>
      <c r="J1247" s="360">
        <v>0</v>
      </c>
      <c r="K1247" s="360">
        <v>11</v>
      </c>
      <c r="L1247" s="360">
        <v>0</v>
      </c>
      <c r="M1247" s="360">
        <v>0</v>
      </c>
      <c r="N1247" s="360">
        <v>3</v>
      </c>
    </row>
    <row r="1248" spans="2:14" x14ac:dyDescent="0.25">
      <c r="B1248" s="371" t="s">
        <v>220</v>
      </c>
      <c r="C1248" s="371" t="s">
        <v>2197</v>
      </c>
      <c r="D1248" s="371" t="s">
        <v>86</v>
      </c>
      <c r="E1248" s="371" t="s">
        <v>1358</v>
      </c>
      <c r="F1248" s="360">
        <v>27</v>
      </c>
      <c r="G1248" s="360">
        <v>16</v>
      </c>
      <c r="H1248" s="360">
        <v>0</v>
      </c>
      <c r="I1248" s="360">
        <v>1</v>
      </c>
      <c r="J1248" s="360">
        <v>0</v>
      </c>
      <c r="K1248" s="360">
        <v>10</v>
      </c>
      <c r="L1248" s="360">
        <v>0</v>
      </c>
      <c r="M1248" s="360">
        <v>0</v>
      </c>
      <c r="N1248" s="360">
        <v>0</v>
      </c>
    </row>
    <row r="1249" spans="2:14" x14ac:dyDescent="0.25">
      <c r="B1249" s="371" t="s">
        <v>220</v>
      </c>
      <c r="C1249" s="371" t="s">
        <v>2197</v>
      </c>
      <c r="D1249" s="371" t="s">
        <v>86</v>
      </c>
      <c r="E1249" s="371" t="s">
        <v>1359</v>
      </c>
      <c r="F1249" s="360">
        <v>40</v>
      </c>
      <c r="G1249" s="360">
        <v>27</v>
      </c>
      <c r="H1249" s="360">
        <v>3</v>
      </c>
      <c r="I1249" s="360">
        <v>1</v>
      </c>
      <c r="J1249" s="360">
        <v>2</v>
      </c>
      <c r="K1249" s="360">
        <v>6</v>
      </c>
      <c r="L1249" s="360">
        <v>0</v>
      </c>
      <c r="M1249" s="360">
        <v>0</v>
      </c>
      <c r="N1249" s="360">
        <v>1</v>
      </c>
    </row>
    <row r="1250" spans="2:14" x14ac:dyDescent="0.25">
      <c r="B1250" s="371" t="s">
        <v>220</v>
      </c>
      <c r="C1250" s="371" t="s">
        <v>2197</v>
      </c>
      <c r="D1250" s="371" t="s">
        <v>86</v>
      </c>
      <c r="E1250" s="371" t="s">
        <v>1360</v>
      </c>
      <c r="F1250" s="360">
        <v>10</v>
      </c>
      <c r="G1250" s="360">
        <v>9</v>
      </c>
      <c r="H1250" s="360">
        <v>0</v>
      </c>
      <c r="I1250" s="360">
        <v>0</v>
      </c>
      <c r="J1250" s="360">
        <v>0</v>
      </c>
      <c r="K1250" s="360">
        <v>1</v>
      </c>
      <c r="L1250" s="360">
        <v>0</v>
      </c>
      <c r="M1250" s="360">
        <v>0</v>
      </c>
      <c r="N1250" s="360">
        <v>0</v>
      </c>
    </row>
    <row r="1251" spans="2:14" x14ac:dyDescent="0.25">
      <c r="B1251" s="371" t="s">
        <v>220</v>
      </c>
      <c r="C1251" s="371" t="s">
        <v>2197</v>
      </c>
      <c r="D1251" s="371" t="s">
        <v>86</v>
      </c>
      <c r="E1251" s="371" t="s">
        <v>1361</v>
      </c>
      <c r="F1251" s="360">
        <v>1</v>
      </c>
      <c r="G1251" s="360">
        <v>0</v>
      </c>
      <c r="H1251" s="360">
        <v>0</v>
      </c>
      <c r="I1251" s="360">
        <v>0</v>
      </c>
      <c r="J1251" s="360">
        <v>0</v>
      </c>
      <c r="K1251" s="360">
        <v>1</v>
      </c>
      <c r="L1251" s="360">
        <v>0</v>
      </c>
      <c r="M1251" s="360">
        <v>0</v>
      </c>
      <c r="N1251" s="360">
        <v>0</v>
      </c>
    </row>
    <row r="1252" spans="2:14" x14ac:dyDescent="0.25">
      <c r="B1252" s="371" t="s">
        <v>220</v>
      </c>
      <c r="C1252" s="371" t="s">
        <v>2197</v>
      </c>
      <c r="D1252" s="371" t="s">
        <v>86</v>
      </c>
      <c r="E1252" s="371" t="s">
        <v>1362</v>
      </c>
      <c r="F1252" s="360">
        <v>6</v>
      </c>
      <c r="G1252" s="360">
        <v>5</v>
      </c>
      <c r="H1252" s="360">
        <v>0</v>
      </c>
      <c r="I1252" s="360">
        <v>0</v>
      </c>
      <c r="J1252" s="360">
        <v>0</v>
      </c>
      <c r="K1252" s="360">
        <v>1</v>
      </c>
      <c r="L1252" s="360">
        <v>0</v>
      </c>
      <c r="M1252" s="360">
        <v>0</v>
      </c>
      <c r="N1252" s="360">
        <v>0</v>
      </c>
    </row>
    <row r="1253" spans="2:14" x14ac:dyDescent="0.25">
      <c r="B1253" s="371" t="s">
        <v>220</v>
      </c>
      <c r="C1253" s="371" t="s">
        <v>2197</v>
      </c>
      <c r="D1253" s="371" t="s">
        <v>86</v>
      </c>
      <c r="E1253" s="371" t="s">
        <v>2330</v>
      </c>
      <c r="F1253" s="360">
        <v>38</v>
      </c>
      <c r="G1253" s="360">
        <v>12</v>
      </c>
      <c r="H1253" s="360">
        <v>2</v>
      </c>
      <c r="I1253" s="360">
        <v>4</v>
      </c>
      <c r="J1253" s="360">
        <v>0</v>
      </c>
      <c r="K1253" s="360">
        <v>17</v>
      </c>
      <c r="L1253" s="360">
        <v>0</v>
      </c>
      <c r="M1253" s="360">
        <v>0</v>
      </c>
      <c r="N1253" s="360">
        <v>3</v>
      </c>
    </row>
    <row r="1254" spans="2:14" x14ac:dyDescent="0.25">
      <c r="B1254" s="371" t="s">
        <v>220</v>
      </c>
      <c r="C1254" s="371" t="s">
        <v>2197</v>
      </c>
      <c r="D1254" s="371" t="s">
        <v>86</v>
      </c>
      <c r="E1254" s="371" t="s">
        <v>172</v>
      </c>
      <c r="F1254" s="360">
        <v>2395</v>
      </c>
      <c r="G1254" s="360">
        <v>1357</v>
      </c>
      <c r="H1254" s="360">
        <v>41</v>
      </c>
      <c r="I1254" s="360">
        <v>87</v>
      </c>
      <c r="J1254" s="360">
        <v>5</v>
      </c>
      <c r="K1254" s="360">
        <v>753</v>
      </c>
      <c r="L1254" s="360">
        <v>3</v>
      </c>
      <c r="M1254" s="360">
        <v>9</v>
      </c>
      <c r="N1254" s="360">
        <v>140</v>
      </c>
    </row>
    <row r="1255" spans="2:14" x14ac:dyDescent="0.25">
      <c r="B1255" s="371" t="s">
        <v>220</v>
      </c>
      <c r="C1255" s="371" t="s">
        <v>2197</v>
      </c>
      <c r="D1255" s="371" t="s">
        <v>86</v>
      </c>
      <c r="E1255" s="371" t="s">
        <v>1363</v>
      </c>
      <c r="F1255" s="360">
        <v>17</v>
      </c>
      <c r="G1255" s="360">
        <v>7</v>
      </c>
      <c r="H1255" s="360">
        <v>0</v>
      </c>
      <c r="I1255" s="360">
        <v>3</v>
      </c>
      <c r="J1255" s="360">
        <v>0</v>
      </c>
      <c r="K1255" s="360">
        <v>6</v>
      </c>
      <c r="L1255" s="360">
        <v>0</v>
      </c>
      <c r="M1255" s="360">
        <v>0</v>
      </c>
      <c r="N1255" s="360">
        <v>1</v>
      </c>
    </row>
    <row r="1256" spans="2:14" x14ac:dyDescent="0.25">
      <c r="B1256" s="371" t="s">
        <v>220</v>
      </c>
      <c r="C1256" s="371" t="s">
        <v>2197</v>
      </c>
      <c r="D1256" s="371" t="s">
        <v>86</v>
      </c>
      <c r="E1256" s="371" t="s">
        <v>1364</v>
      </c>
      <c r="F1256" s="360">
        <v>10</v>
      </c>
      <c r="G1256" s="360">
        <v>5</v>
      </c>
      <c r="H1256" s="360">
        <v>0</v>
      </c>
      <c r="I1256" s="360">
        <v>2</v>
      </c>
      <c r="J1256" s="360">
        <v>0</v>
      </c>
      <c r="K1256" s="360">
        <v>3</v>
      </c>
      <c r="L1256" s="360">
        <v>0</v>
      </c>
      <c r="M1256" s="360">
        <v>0</v>
      </c>
      <c r="N1256" s="360">
        <v>0</v>
      </c>
    </row>
    <row r="1257" spans="2:14" x14ac:dyDescent="0.25">
      <c r="B1257" s="371" t="s">
        <v>220</v>
      </c>
      <c r="C1257" s="371" t="s">
        <v>2197</v>
      </c>
      <c r="D1257" s="371" t="s">
        <v>86</v>
      </c>
      <c r="E1257" s="371" t="s">
        <v>2751</v>
      </c>
      <c r="F1257" s="360">
        <v>3</v>
      </c>
      <c r="G1257" s="360">
        <v>2</v>
      </c>
      <c r="H1257" s="360">
        <v>0</v>
      </c>
      <c r="I1257" s="360">
        <v>0</v>
      </c>
      <c r="J1257" s="360">
        <v>0</v>
      </c>
      <c r="K1257" s="360">
        <v>1</v>
      </c>
      <c r="L1257" s="360">
        <v>0</v>
      </c>
      <c r="M1257" s="360">
        <v>0</v>
      </c>
      <c r="N1257" s="360">
        <v>0</v>
      </c>
    </row>
    <row r="1258" spans="2:14" x14ac:dyDescent="0.25">
      <c r="B1258" s="371" t="s">
        <v>220</v>
      </c>
      <c r="C1258" s="371" t="s">
        <v>2197</v>
      </c>
      <c r="D1258" s="371" t="s">
        <v>86</v>
      </c>
      <c r="E1258" s="371" t="s">
        <v>1365</v>
      </c>
      <c r="F1258" s="360">
        <v>74</v>
      </c>
      <c r="G1258" s="360">
        <v>36</v>
      </c>
      <c r="H1258" s="360">
        <v>1</v>
      </c>
      <c r="I1258" s="360">
        <v>11</v>
      </c>
      <c r="J1258" s="360">
        <v>1</v>
      </c>
      <c r="K1258" s="360">
        <v>21</v>
      </c>
      <c r="L1258" s="360">
        <v>0</v>
      </c>
      <c r="M1258" s="360">
        <v>0</v>
      </c>
      <c r="N1258" s="360">
        <v>4</v>
      </c>
    </row>
    <row r="1259" spans="2:14" x14ac:dyDescent="0.25">
      <c r="B1259" s="371" t="s">
        <v>220</v>
      </c>
      <c r="C1259" s="371" t="s">
        <v>2197</v>
      </c>
      <c r="D1259" s="371" t="s">
        <v>86</v>
      </c>
      <c r="E1259" s="371" t="s">
        <v>1366</v>
      </c>
      <c r="F1259" s="360">
        <v>8</v>
      </c>
      <c r="G1259" s="360">
        <v>7</v>
      </c>
      <c r="H1259" s="360">
        <v>0</v>
      </c>
      <c r="I1259" s="360">
        <v>0</v>
      </c>
      <c r="J1259" s="360">
        <v>1</v>
      </c>
      <c r="K1259" s="360">
        <v>0</v>
      </c>
      <c r="L1259" s="360">
        <v>0</v>
      </c>
      <c r="M1259" s="360">
        <v>0</v>
      </c>
      <c r="N1259" s="360">
        <v>0</v>
      </c>
    </row>
    <row r="1260" spans="2:14" x14ac:dyDescent="0.25">
      <c r="B1260" s="371" t="s">
        <v>220</v>
      </c>
      <c r="C1260" s="371" t="s">
        <v>2197</v>
      </c>
      <c r="D1260" s="371" t="s">
        <v>86</v>
      </c>
      <c r="E1260" s="371" t="s">
        <v>2331</v>
      </c>
      <c r="F1260" s="360">
        <v>163</v>
      </c>
      <c r="G1260" s="360">
        <v>73</v>
      </c>
      <c r="H1260" s="360">
        <v>3</v>
      </c>
      <c r="I1260" s="360">
        <v>10</v>
      </c>
      <c r="J1260" s="360">
        <v>1</v>
      </c>
      <c r="K1260" s="360">
        <v>63</v>
      </c>
      <c r="L1260" s="360">
        <v>0</v>
      </c>
      <c r="M1260" s="360">
        <v>0</v>
      </c>
      <c r="N1260" s="360">
        <v>13</v>
      </c>
    </row>
    <row r="1261" spans="2:14" x14ac:dyDescent="0.25">
      <c r="B1261" s="371" t="s">
        <v>220</v>
      </c>
      <c r="C1261" s="371" t="s">
        <v>2197</v>
      </c>
      <c r="D1261" s="371" t="s">
        <v>86</v>
      </c>
      <c r="E1261" s="371" t="s">
        <v>1367</v>
      </c>
      <c r="F1261" s="360">
        <v>34</v>
      </c>
      <c r="G1261" s="360">
        <v>26</v>
      </c>
      <c r="H1261" s="360">
        <v>1</v>
      </c>
      <c r="I1261" s="360">
        <v>1</v>
      </c>
      <c r="J1261" s="360">
        <v>0</v>
      </c>
      <c r="K1261" s="360">
        <v>6</v>
      </c>
      <c r="L1261" s="360">
        <v>0</v>
      </c>
      <c r="M1261" s="360">
        <v>0</v>
      </c>
      <c r="N1261" s="360">
        <v>0</v>
      </c>
    </row>
    <row r="1262" spans="2:14" x14ac:dyDescent="0.25">
      <c r="B1262" s="371" t="s">
        <v>220</v>
      </c>
      <c r="C1262" s="371" t="s">
        <v>2197</v>
      </c>
      <c r="D1262" s="371" t="s">
        <v>86</v>
      </c>
      <c r="E1262" s="371" t="s">
        <v>1368</v>
      </c>
      <c r="F1262" s="360">
        <v>14</v>
      </c>
      <c r="G1262" s="360">
        <v>9</v>
      </c>
      <c r="H1262" s="360">
        <v>0</v>
      </c>
      <c r="I1262" s="360">
        <v>0</v>
      </c>
      <c r="J1262" s="360">
        <v>0</v>
      </c>
      <c r="K1262" s="360">
        <v>2</v>
      </c>
      <c r="L1262" s="360">
        <v>0</v>
      </c>
      <c r="M1262" s="360">
        <v>0</v>
      </c>
      <c r="N1262" s="360">
        <v>3</v>
      </c>
    </row>
    <row r="1263" spans="2:14" x14ac:dyDescent="0.25">
      <c r="B1263" s="371" t="s">
        <v>220</v>
      </c>
      <c r="C1263" s="371" t="s">
        <v>2197</v>
      </c>
      <c r="D1263" s="371" t="s">
        <v>86</v>
      </c>
      <c r="E1263" s="371" t="s">
        <v>1369</v>
      </c>
      <c r="F1263" s="360">
        <v>524</v>
      </c>
      <c r="G1263" s="360">
        <v>271</v>
      </c>
      <c r="H1263" s="360">
        <v>34</v>
      </c>
      <c r="I1263" s="360">
        <v>22</v>
      </c>
      <c r="J1263" s="360">
        <v>7</v>
      </c>
      <c r="K1263" s="360">
        <v>161</v>
      </c>
      <c r="L1263" s="360">
        <v>3</v>
      </c>
      <c r="M1263" s="360">
        <v>5</v>
      </c>
      <c r="N1263" s="360">
        <v>21</v>
      </c>
    </row>
    <row r="1264" spans="2:14" x14ac:dyDescent="0.25">
      <c r="B1264" s="371" t="s">
        <v>220</v>
      </c>
      <c r="C1264" s="371" t="s">
        <v>2197</v>
      </c>
      <c r="D1264" s="371" t="s">
        <v>86</v>
      </c>
      <c r="E1264" s="371" t="s">
        <v>1370</v>
      </c>
      <c r="F1264" s="360">
        <v>27</v>
      </c>
      <c r="G1264" s="360">
        <v>18</v>
      </c>
      <c r="H1264" s="360">
        <v>1</v>
      </c>
      <c r="I1264" s="360">
        <v>2</v>
      </c>
      <c r="J1264" s="360">
        <v>0</v>
      </c>
      <c r="K1264" s="360">
        <v>5</v>
      </c>
      <c r="L1264" s="360">
        <v>0</v>
      </c>
      <c r="M1264" s="360">
        <v>0</v>
      </c>
      <c r="N1264" s="360">
        <v>1</v>
      </c>
    </row>
    <row r="1265" spans="2:14" x14ac:dyDescent="0.25">
      <c r="B1265" s="371" t="s">
        <v>220</v>
      </c>
      <c r="C1265" s="371" t="s">
        <v>2197</v>
      </c>
      <c r="D1265" s="371" t="s">
        <v>86</v>
      </c>
      <c r="E1265" s="371" t="s">
        <v>1371</v>
      </c>
      <c r="F1265" s="360">
        <v>75</v>
      </c>
      <c r="G1265" s="360">
        <v>50</v>
      </c>
      <c r="H1265" s="360">
        <v>2</v>
      </c>
      <c r="I1265" s="360">
        <v>3</v>
      </c>
      <c r="J1265" s="360">
        <v>1</v>
      </c>
      <c r="K1265" s="360">
        <v>13</v>
      </c>
      <c r="L1265" s="360">
        <v>0</v>
      </c>
      <c r="M1265" s="360">
        <v>0</v>
      </c>
      <c r="N1265" s="360">
        <v>6</v>
      </c>
    </row>
    <row r="1266" spans="2:14" x14ac:dyDescent="0.25">
      <c r="B1266" s="371" t="s">
        <v>220</v>
      </c>
      <c r="C1266" s="371" t="s">
        <v>2197</v>
      </c>
      <c r="D1266" s="371" t="s">
        <v>86</v>
      </c>
      <c r="E1266" s="371" t="s">
        <v>1372</v>
      </c>
      <c r="F1266" s="360">
        <v>9</v>
      </c>
      <c r="G1266" s="360">
        <v>8</v>
      </c>
      <c r="H1266" s="360">
        <v>0</v>
      </c>
      <c r="I1266" s="360">
        <v>0</v>
      </c>
      <c r="J1266" s="360">
        <v>0</v>
      </c>
      <c r="K1266" s="360">
        <v>1</v>
      </c>
      <c r="L1266" s="360">
        <v>0</v>
      </c>
      <c r="M1266" s="360">
        <v>0</v>
      </c>
      <c r="N1266" s="360">
        <v>0</v>
      </c>
    </row>
    <row r="1267" spans="2:14" x14ac:dyDescent="0.25">
      <c r="B1267" s="371" t="s">
        <v>220</v>
      </c>
      <c r="C1267" s="371" t="s">
        <v>2197</v>
      </c>
      <c r="D1267" s="371" t="s">
        <v>86</v>
      </c>
      <c r="E1267" s="371" t="s">
        <v>1373</v>
      </c>
      <c r="F1267" s="360">
        <v>47</v>
      </c>
      <c r="G1267" s="360">
        <v>28</v>
      </c>
      <c r="H1267" s="360">
        <v>0</v>
      </c>
      <c r="I1267" s="360">
        <v>11</v>
      </c>
      <c r="J1267" s="360">
        <v>0</v>
      </c>
      <c r="K1267" s="360">
        <v>8</v>
      </c>
      <c r="L1267" s="360">
        <v>0</v>
      </c>
      <c r="M1267" s="360">
        <v>0</v>
      </c>
      <c r="N1267" s="360">
        <v>0</v>
      </c>
    </row>
    <row r="1268" spans="2:14" x14ac:dyDescent="0.25">
      <c r="B1268" s="371" t="s">
        <v>220</v>
      </c>
      <c r="C1268" s="371" t="s">
        <v>2197</v>
      </c>
      <c r="D1268" s="371" t="s">
        <v>86</v>
      </c>
      <c r="E1268" s="371" t="s">
        <v>1374</v>
      </c>
      <c r="F1268" s="360">
        <v>68</v>
      </c>
      <c r="G1268" s="360">
        <v>38</v>
      </c>
      <c r="H1268" s="360">
        <v>0</v>
      </c>
      <c r="I1268" s="360">
        <v>13</v>
      </c>
      <c r="J1268" s="360">
        <v>0</v>
      </c>
      <c r="K1268" s="360">
        <v>17</v>
      </c>
      <c r="L1268" s="360">
        <v>0</v>
      </c>
      <c r="M1268" s="360">
        <v>0</v>
      </c>
      <c r="N1268" s="360">
        <v>0</v>
      </c>
    </row>
    <row r="1269" spans="2:14" x14ac:dyDescent="0.25">
      <c r="B1269" s="371" t="s">
        <v>220</v>
      </c>
      <c r="C1269" s="371" t="s">
        <v>2197</v>
      </c>
      <c r="D1269" s="371" t="s">
        <v>86</v>
      </c>
      <c r="E1269" s="371" t="s">
        <v>1375</v>
      </c>
      <c r="F1269" s="360">
        <v>4</v>
      </c>
      <c r="G1269" s="360">
        <v>3</v>
      </c>
      <c r="H1269" s="360">
        <v>0</v>
      </c>
      <c r="I1269" s="360">
        <v>0</v>
      </c>
      <c r="J1269" s="360">
        <v>0</v>
      </c>
      <c r="K1269" s="360">
        <v>1</v>
      </c>
      <c r="L1269" s="360">
        <v>0</v>
      </c>
      <c r="M1269" s="360">
        <v>0</v>
      </c>
      <c r="N1269" s="360">
        <v>0</v>
      </c>
    </row>
    <row r="1270" spans="2:14" x14ac:dyDescent="0.25">
      <c r="B1270" s="371" t="s">
        <v>220</v>
      </c>
      <c r="C1270" s="371" t="s">
        <v>2197</v>
      </c>
      <c r="D1270" s="371" t="s">
        <v>86</v>
      </c>
      <c r="E1270" s="371" t="s">
        <v>1376</v>
      </c>
      <c r="F1270" s="360">
        <v>759</v>
      </c>
      <c r="G1270" s="360">
        <v>225</v>
      </c>
      <c r="H1270" s="360">
        <v>4</v>
      </c>
      <c r="I1270" s="360">
        <v>76</v>
      </c>
      <c r="J1270" s="360">
        <v>0</v>
      </c>
      <c r="K1270" s="360">
        <v>435</v>
      </c>
      <c r="L1270" s="360">
        <v>0</v>
      </c>
      <c r="M1270" s="360">
        <v>0</v>
      </c>
      <c r="N1270" s="360">
        <v>19</v>
      </c>
    </row>
    <row r="1271" spans="2:14" x14ac:dyDescent="0.25">
      <c r="B1271" s="371" t="s">
        <v>220</v>
      </c>
      <c r="C1271" s="371" t="s">
        <v>2197</v>
      </c>
      <c r="D1271" s="371" t="s">
        <v>86</v>
      </c>
      <c r="E1271" s="371" t="s">
        <v>1377</v>
      </c>
      <c r="F1271" s="360">
        <v>8</v>
      </c>
      <c r="G1271" s="360">
        <v>7</v>
      </c>
      <c r="H1271" s="360">
        <v>0</v>
      </c>
      <c r="I1271" s="360">
        <v>0</v>
      </c>
      <c r="J1271" s="360">
        <v>0</v>
      </c>
      <c r="K1271" s="360">
        <v>1</v>
      </c>
      <c r="L1271" s="360">
        <v>0</v>
      </c>
      <c r="M1271" s="360">
        <v>0</v>
      </c>
      <c r="N1271" s="360">
        <v>0</v>
      </c>
    </row>
    <row r="1272" spans="2:14" x14ac:dyDescent="0.25">
      <c r="B1272" s="371" t="s">
        <v>220</v>
      </c>
      <c r="C1272" s="371" t="s">
        <v>2197</v>
      </c>
      <c r="D1272" s="371" t="s">
        <v>86</v>
      </c>
      <c r="E1272" s="371" t="s">
        <v>2332</v>
      </c>
      <c r="F1272" s="360">
        <v>5</v>
      </c>
      <c r="G1272" s="360">
        <v>5</v>
      </c>
      <c r="H1272" s="360">
        <v>0</v>
      </c>
      <c r="I1272" s="360">
        <v>0</v>
      </c>
      <c r="J1272" s="360">
        <v>0</v>
      </c>
      <c r="K1272" s="360">
        <v>0</v>
      </c>
      <c r="L1272" s="360">
        <v>0</v>
      </c>
      <c r="M1272" s="360">
        <v>0</v>
      </c>
      <c r="N1272" s="360">
        <v>0</v>
      </c>
    </row>
    <row r="1273" spans="2:14" x14ac:dyDescent="0.25">
      <c r="B1273" s="371" t="s">
        <v>220</v>
      </c>
      <c r="C1273" s="371" t="s">
        <v>2197</v>
      </c>
      <c r="D1273" s="371" t="s">
        <v>86</v>
      </c>
      <c r="E1273" s="371" t="s">
        <v>1378</v>
      </c>
      <c r="F1273" s="360">
        <v>190</v>
      </c>
      <c r="G1273" s="360">
        <v>97</v>
      </c>
      <c r="H1273" s="360">
        <v>6</v>
      </c>
      <c r="I1273" s="360">
        <v>8</v>
      </c>
      <c r="J1273" s="360">
        <v>1</v>
      </c>
      <c r="K1273" s="360">
        <v>70</v>
      </c>
      <c r="L1273" s="360">
        <v>0</v>
      </c>
      <c r="M1273" s="360">
        <v>0</v>
      </c>
      <c r="N1273" s="360">
        <v>8</v>
      </c>
    </row>
    <row r="1274" spans="2:14" x14ac:dyDescent="0.25">
      <c r="B1274" s="371" t="s">
        <v>220</v>
      </c>
      <c r="C1274" s="371" t="s">
        <v>2197</v>
      </c>
      <c r="D1274" s="371" t="s">
        <v>86</v>
      </c>
      <c r="E1274" s="371" t="s">
        <v>1379</v>
      </c>
      <c r="F1274" s="360">
        <v>23</v>
      </c>
      <c r="G1274" s="360">
        <v>12</v>
      </c>
      <c r="H1274" s="360">
        <v>1</v>
      </c>
      <c r="I1274" s="360">
        <v>4</v>
      </c>
      <c r="J1274" s="360">
        <v>0</v>
      </c>
      <c r="K1274" s="360">
        <v>5</v>
      </c>
      <c r="L1274" s="360">
        <v>0</v>
      </c>
      <c r="M1274" s="360">
        <v>0</v>
      </c>
      <c r="N1274" s="360">
        <v>1</v>
      </c>
    </row>
    <row r="1275" spans="2:14" x14ac:dyDescent="0.25">
      <c r="B1275" s="371" t="s">
        <v>220</v>
      </c>
      <c r="C1275" s="371" t="s">
        <v>2197</v>
      </c>
      <c r="D1275" s="371" t="s">
        <v>90</v>
      </c>
      <c r="E1275" s="371" t="s">
        <v>1389</v>
      </c>
      <c r="F1275" s="360">
        <v>20</v>
      </c>
      <c r="G1275" s="360">
        <v>18</v>
      </c>
      <c r="H1275" s="360">
        <v>0</v>
      </c>
      <c r="I1275" s="360">
        <v>0</v>
      </c>
      <c r="J1275" s="360">
        <v>0</v>
      </c>
      <c r="K1275" s="360">
        <v>1</v>
      </c>
      <c r="L1275" s="360">
        <v>0</v>
      </c>
      <c r="M1275" s="360">
        <v>0</v>
      </c>
      <c r="N1275" s="360">
        <v>1</v>
      </c>
    </row>
    <row r="1276" spans="2:14" x14ac:dyDescent="0.25">
      <c r="B1276" s="371" t="s">
        <v>220</v>
      </c>
      <c r="C1276" s="371" t="s">
        <v>2197</v>
      </c>
      <c r="D1276" s="371" t="s">
        <v>90</v>
      </c>
      <c r="E1276" s="371" t="s">
        <v>1390</v>
      </c>
      <c r="F1276" s="360">
        <v>20</v>
      </c>
      <c r="G1276" s="360">
        <v>20</v>
      </c>
      <c r="H1276" s="360">
        <v>0</v>
      </c>
      <c r="I1276" s="360">
        <v>0</v>
      </c>
      <c r="J1276" s="360">
        <v>0</v>
      </c>
      <c r="K1276" s="360">
        <v>0</v>
      </c>
      <c r="L1276" s="360">
        <v>0</v>
      </c>
      <c r="M1276" s="360">
        <v>0</v>
      </c>
      <c r="N1276" s="360">
        <v>0</v>
      </c>
    </row>
    <row r="1277" spans="2:14" x14ac:dyDescent="0.25">
      <c r="B1277" s="371" t="s">
        <v>220</v>
      </c>
      <c r="C1277" s="371" t="s">
        <v>2197</v>
      </c>
      <c r="D1277" s="371" t="s">
        <v>90</v>
      </c>
      <c r="E1277" s="371" t="s">
        <v>3812</v>
      </c>
      <c r="F1277" s="360">
        <v>2</v>
      </c>
      <c r="G1277" s="360">
        <v>2</v>
      </c>
      <c r="H1277" s="360">
        <v>0</v>
      </c>
      <c r="I1277" s="360">
        <v>0</v>
      </c>
      <c r="J1277" s="360">
        <v>0</v>
      </c>
      <c r="K1277" s="360">
        <v>0</v>
      </c>
      <c r="L1277" s="360">
        <v>0</v>
      </c>
      <c r="M1277" s="360">
        <v>0</v>
      </c>
      <c r="N1277" s="360">
        <v>0</v>
      </c>
    </row>
    <row r="1278" spans="2:14" x14ac:dyDescent="0.25">
      <c r="B1278" s="371" t="s">
        <v>220</v>
      </c>
      <c r="C1278" s="371" t="s">
        <v>2197</v>
      </c>
      <c r="D1278" s="371" t="s">
        <v>90</v>
      </c>
      <c r="E1278" s="371" t="s">
        <v>3813</v>
      </c>
      <c r="F1278" s="360">
        <v>2</v>
      </c>
      <c r="G1278" s="360">
        <v>2</v>
      </c>
      <c r="H1278" s="360">
        <v>0</v>
      </c>
      <c r="I1278" s="360">
        <v>0</v>
      </c>
      <c r="J1278" s="360">
        <v>0</v>
      </c>
      <c r="K1278" s="360">
        <v>0</v>
      </c>
      <c r="L1278" s="360">
        <v>0</v>
      </c>
      <c r="M1278" s="360">
        <v>0</v>
      </c>
      <c r="N1278" s="360">
        <v>0</v>
      </c>
    </row>
    <row r="1279" spans="2:14" x14ac:dyDescent="0.25">
      <c r="B1279" s="371" t="s">
        <v>220</v>
      </c>
      <c r="C1279" s="371" t="s">
        <v>2197</v>
      </c>
      <c r="D1279" s="371" t="s">
        <v>90</v>
      </c>
      <c r="E1279" s="371" t="s">
        <v>3256</v>
      </c>
      <c r="F1279" s="360">
        <v>4</v>
      </c>
      <c r="G1279" s="360">
        <v>4</v>
      </c>
      <c r="H1279" s="360">
        <v>0</v>
      </c>
      <c r="I1279" s="360">
        <v>0</v>
      </c>
      <c r="J1279" s="360">
        <v>0</v>
      </c>
      <c r="K1279" s="360">
        <v>0</v>
      </c>
      <c r="L1279" s="360">
        <v>0</v>
      </c>
      <c r="M1279" s="360">
        <v>0</v>
      </c>
      <c r="N1279" s="360">
        <v>0</v>
      </c>
    </row>
    <row r="1280" spans="2:14" x14ac:dyDescent="0.25">
      <c r="B1280" s="371" t="s">
        <v>220</v>
      </c>
      <c r="C1280" s="371" t="s">
        <v>2197</v>
      </c>
      <c r="D1280" s="371" t="s">
        <v>90</v>
      </c>
      <c r="E1280" s="371" t="s">
        <v>3814</v>
      </c>
      <c r="F1280" s="360">
        <v>10</v>
      </c>
      <c r="G1280" s="360">
        <v>10</v>
      </c>
      <c r="H1280" s="360">
        <v>0</v>
      </c>
      <c r="I1280" s="360">
        <v>0</v>
      </c>
      <c r="J1280" s="360">
        <v>0</v>
      </c>
      <c r="K1280" s="360">
        <v>0</v>
      </c>
      <c r="L1280" s="360">
        <v>0</v>
      </c>
      <c r="M1280" s="360">
        <v>0</v>
      </c>
      <c r="N1280" s="360">
        <v>0</v>
      </c>
    </row>
    <row r="1281" spans="2:14" x14ac:dyDescent="0.25">
      <c r="B1281" s="371" t="s">
        <v>220</v>
      </c>
      <c r="C1281" s="371" t="s">
        <v>2197</v>
      </c>
      <c r="D1281" s="371" t="s">
        <v>90</v>
      </c>
      <c r="E1281" s="371" t="s">
        <v>3557</v>
      </c>
      <c r="F1281" s="360">
        <v>2</v>
      </c>
      <c r="G1281" s="360">
        <v>2</v>
      </c>
      <c r="H1281" s="360">
        <v>0</v>
      </c>
      <c r="I1281" s="360">
        <v>0</v>
      </c>
      <c r="J1281" s="360">
        <v>0</v>
      </c>
      <c r="K1281" s="360">
        <v>0</v>
      </c>
      <c r="L1281" s="360">
        <v>0</v>
      </c>
      <c r="M1281" s="360">
        <v>0</v>
      </c>
      <c r="N1281" s="360">
        <v>0</v>
      </c>
    </row>
    <row r="1282" spans="2:14" x14ac:dyDescent="0.25">
      <c r="B1282" s="371" t="s">
        <v>220</v>
      </c>
      <c r="C1282" s="371" t="s">
        <v>2197</v>
      </c>
      <c r="D1282" s="371" t="s">
        <v>90</v>
      </c>
      <c r="E1282" s="371" t="s">
        <v>3659</v>
      </c>
      <c r="F1282" s="360">
        <v>5</v>
      </c>
      <c r="G1282" s="360">
        <v>5</v>
      </c>
      <c r="H1282" s="360">
        <v>0</v>
      </c>
      <c r="I1282" s="360">
        <v>0</v>
      </c>
      <c r="J1282" s="360">
        <v>0</v>
      </c>
      <c r="K1282" s="360">
        <v>0</v>
      </c>
      <c r="L1282" s="360">
        <v>0</v>
      </c>
      <c r="M1282" s="360">
        <v>0</v>
      </c>
      <c r="N1282" s="360">
        <v>0</v>
      </c>
    </row>
    <row r="1283" spans="2:14" x14ac:dyDescent="0.25">
      <c r="B1283" s="371" t="s">
        <v>220</v>
      </c>
      <c r="C1283" s="371" t="s">
        <v>2197</v>
      </c>
      <c r="D1283" s="371" t="s">
        <v>90</v>
      </c>
      <c r="E1283" s="371" t="s">
        <v>2976</v>
      </c>
      <c r="F1283" s="360">
        <v>1</v>
      </c>
      <c r="G1283" s="360">
        <v>1</v>
      </c>
      <c r="H1283" s="360">
        <v>0</v>
      </c>
      <c r="I1283" s="360">
        <v>0</v>
      </c>
      <c r="J1283" s="360">
        <v>0</v>
      </c>
      <c r="K1283" s="360">
        <v>0</v>
      </c>
      <c r="L1283" s="360">
        <v>0</v>
      </c>
      <c r="M1283" s="360">
        <v>0</v>
      </c>
      <c r="N1283" s="360">
        <v>0</v>
      </c>
    </row>
    <row r="1284" spans="2:14" x14ac:dyDescent="0.25">
      <c r="B1284" s="371" t="s">
        <v>220</v>
      </c>
      <c r="C1284" s="371" t="s">
        <v>2197</v>
      </c>
      <c r="D1284" s="371" t="s">
        <v>90</v>
      </c>
      <c r="E1284" s="371" t="s">
        <v>3393</v>
      </c>
      <c r="F1284" s="360">
        <v>3</v>
      </c>
      <c r="G1284" s="360">
        <v>3</v>
      </c>
      <c r="H1284" s="360">
        <v>0</v>
      </c>
      <c r="I1284" s="360">
        <v>0</v>
      </c>
      <c r="J1284" s="360">
        <v>0</v>
      </c>
      <c r="K1284" s="360">
        <v>0</v>
      </c>
      <c r="L1284" s="360">
        <v>0</v>
      </c>
      <c r="M1284" s="360">
        <v>0</v>
      </c>
      <c r="N1284" s="360">
        <v>0</v>
      </c>
    </row>
    <row r="1285" spans="2:14" x14ac:dyDescent="0.25">
      <c r="B1285" s="371" t="s">
        <v>220</v>
      </c>
      <c r="C1285" s="371" t="s">
        <v>2197</v>
      </c>
      <c r="D1285" s="371" t="s">
        <v>90</v>
      </c>
      <c r="E1285" s="371" t="s">
        <v>2977</v>
      </c>
      <c r="F1285" s="360">
        <v>2</v>
      </c>
      <c r="G1285" s="360">
        <v>2</v>
      </c>
      <c r="H1285" s="360">
        <v>0</v>
      </c>
      <c r="I1285" s="360">
        <v>0</v>
      </c>
      <c r="J1285" s="360">
        <v>0</v>
      </c>
      <c r="K1285" s="360">
        <v>0</v>
      </c>
      <c r="L1285" s="360">
        <v>0</v>
      </c>
      <c r="M1285" s="360">
        <v>0</v>
      </c>
      <c r="N1285" s="360">
        <v>0</v>
      </c>
    </row>
    <row r="1286" spans="2:14" x14ac:dyDescent="0.25">
      <c r="B1286" s="371" t="s">
        <v>220</v>
      </c>
      <c r="C1286" s="371" t="s">
        <v>2197</v>
      </c>
      <c r="D1286" s="371" t="s">
        <v>90</v>
      </c>
      <c r="E1286" s="371" t="s">
        <v>3558</v>
      </c>
      <c r="F1286" s="360">
        <v>2</v>
      </c>
      <c r="G1286" s="360">
        <v>2</v>
      </c>
      <c r="H1286" s="360">
        <v>0</v>
      </c>
      <c r="I1286" s="360">
        <v>0</v>
      </c>
      <c r="J1286" s="360">
        <v>0</v>
      </c>
      <c r="K1286" s="360">
        <v>0</v>
      </c>
      <c r="L1286" s="360">
        <v>0</v>
      </c>
      <c r="M1286" s="360">
        <v>0</v>
      </c>
      <c r="N1286" s="360">
        <v>0</v>
      </c>
    </row>
    <row r="1287" spans="2:14" x14ac:dyDescent="0.25">
      <c r="B1287" s="371" t="s">
        <v>220</v>
      </c>
      <c r="C1287" s="371" t="s">
        <v>2197</v>
      </c>
      <c r="D1287" s="371" t="s">
        <v>90</v>
      </c>
      <c r="E1287" s="371" t="s">
        <v>2979</v>
      </c>
      <c r="F1287" s="360">
        <v>4</v>
      </c>
      <c r="G1287" s="360">
        <v>2</v>
      </c>
      <c r="H1287" s="360">
        <v>0</v>
      </c>
      <c r="I1287" s="360">
        <v>2</v>
      </c>
      <c r="J1287" s="360">
        <v>0</v>
      </c>
      <c r="K1287" s="360">
        <v>0</v>
      </c>
      <c r="L1287" s="360">
        <v>0</v>
      </c>
      <c r="M1287" s="360">
        <v>0</v>
      </c>
      <c r="N1287" s="360">
        <v>0</v>
      </c>
    </row>
    <row r="1288" spans="2:14" x14ac:dyDescent="0.25">
      <c r="B1288" s="371" t="s">
        <v>220</v>
      </c>
      <c r="C1288" s="371" t="s">
        <v>2197</v>
      </c>
      <c r="D1288" s="371" t="s">
        <v>90</v>
      </c>
      <c r="E1288" s="371" t="s">
        <v>2980</v>
      </c>
      <c r="F1288" s="360">
        <v>3</v>
      </c>
      <c r="G1288" s="360">
        <v>3</v>
      </c>
      <c r="H1288" s="360">
        <v>0</v>
      </c>
      <c r="I1288" s="360">
        <v>0</v>
      </c>
      <c r="J1288" s="360">
        <v>0</v>
      </c>
      <c r="K1288" s="360">
        <v>0</v>
      </c>
      <c r="L1288" s="360">
        <v>0</v>
      </c>
      <c r="M1288" s="360">
        <v>0</v>
      </c>
      <c r="N1288" s="360">
        <v>0</v>
      </c>
    </row>
    <row r="1289" spans="2:14" x14ac:dyDescent="0.25">
      <c r="B1289" s="371" t="s">
        <v>220</v>
      </c>
      <c r="C1289" s="371" t="s">
        <v>2197</v>
      </c>
      <c r="D1289" s="371" t="s">
        <v>90</v>
      </c>
      <c r="E1289" s="371" t="s">
        <v>3171</v>
      </c>
      <c r="F1289" s="360">
        <v>2</v>
      </c>
      <c r="G1289" s="360">
        <v>2</v>
      </c>
      <c r="H1289" s="360">
        <v>0</v>
      </c>
      <c r="I1289" s="360">
        <v>0</v>
      </c>
      <c r="J1289" s="360">
        <v>0</v>
      </c>
      <c r="K1289" s="360">
        <v>0</v>
      </c>
      <c r="L1289" s="360">
        <v>0</v>
      </c>
      <c r="M1289" s="360">
        <v>0</v>
      </c>
      <c r="N1289" s="360">
        <v>0</v>
      </c>
    </row>
    <row r="1290" spans="2:14" x14ac:dyDescent="0.25">
      <c r="B1290" s="371" t="s">
        <v>220</v>
      </c>
      <c r="C1290" s="371" t="s">
        <v>2197</v>
      </c>
      <c r="D1290" s="371" t="s">
        <v>90</v>
      </c>
      <c r="E1290" s="371" t="s">
        <v>3816</v>
      </c>
      <c r="F1290" s="360">
        <v>1</v>
      </c>
      <c r="G1290" s="360">
        <v>1</v>
      </c>
      <c r="H1290" s="360">
        <v>0</v>
      </c>
      <c r="I1290" s="360">
        <v>0</v>
      </c>
      <c r="J1290" s="360">
        <v>0</v>
      </c>
      <c r="K1290" s="360">
        <v>0</v>
      </c>
      <c r="L1290" s="360">
        <v>0</v>
      </c>
      <c r="M1290" s="360">
        <v>0</v>
      </c>
      <c r="N1290" s="360">
        <v>0</v>
      </c>
    </row>
    <row r="1291" spans="2:14" x14ac:dyDescent="0.25">
      <c r="B1291" s="371" t="s">
        <v>220</v>
      </c>
      <c r="C1291" s="371" t="s">
        <v>2197</v>
      </c>
      <c r="D1291" s="371" t="s">
        <v>90</v>
      </c>
      <c r="E1291" s="371" t="s">
        <v>2981</v>
      </c>
      <c r="F1291" s="360">
        <v>1</v>
      </c>
      <c r="G1291" s="360">
        <v>0</v>
      </c>
      <c r="H1291" s="360">
        <v>0</v>
      </c>
      <c r="I1291" s="360">
        <v>0</v>
      </c>
      <c r="J1291" s="360">
        <v>0</v>
      </c>
      <c r="K1291" s="360">
        <v>1</v>
      </c>
      <c r="L1291" s="360">
        <v>0</v>
      </c>
      <c r="M1291" s="360">
        <v>0</v>
      </c>
      <c r="N1291" s="360">
        <v>0</v>
      </c>
    </row>
    <row r="1292" spans="2:14" x14ac:dyDescent="0.25">
      <c r="B1292" s="371" t="s">
        <v>220</v>
      </c>
      <c r="C1292" s="371" t="s">
        <v>2197</v>
      </c>
      <c r="D1292" s="371" t="s">
        <v>90</v>
      </c>
      <c r="E1292" s="371" t="s">
        <v>3817</v>
      </c>
      <c r="F1292" s="360">
        <v>1</v>
      </c>
      <c r="G1292" s="360">
        <v>1</v>
      </c>
      <c r="H1292" s="360">
        <v>0</v>
      </c>
      <c r="I1292" s="360">
        <v>0</v>
      </c>
      <c r="J1292" s="360">
        <v>0</v>
      </c>
      <c r="K1292" s="360">
        <v>0</v>
      </c>
      <c r="L1292" s="360">
        <v>0</v>
      </c>
      <c r="M1292" s="360">
        <v>0</v>
      </c>
      <c r="N1292" s="360">
        <v>0</v>
      </c>
    </row>
    <row r="1293" spans="2:14" x14ac:dyDescent="0.25">
      <c r="B1293" s="371" t="s">
        <v>220</v>
      </c>
      <c r="C1293" s="371" t="s">
        <v>2197</v>
      </c>
      <c r="D1293" s="371" t="s">
        <v>90</v>
      </c>
      <c r="E1293" s="371" t="s">
        <v>3172</v>
      </c>
      <c r="F1293" s="360">
        <v>4</v>
      </c>
      <c r="G1293" s="360">
        <v>4</v>
      </c>
      <c r="H1293" s="360">
        <v>0</v>
      </c>
      <c r="I1293" s="360">
        <v>0</v>
      </c>
      <c r="J1293" s="360">
        <v>0</v>
      </c>
      <c r="K1293" s="360">
        <v>0</v>
      </c>
      <c r="L1293" s="360">
        <v>0</v>
      </c>
      <c r="M1293" s="360">
        <v>0</v>
      </c>
      <c r="N1293" s="360">
        <v>0</v>
      </c>
    </row>
    <row r="1294" spans="2:14" x14ac:dyDescent="0.25">
      <c r="B1294" s="371" t="s">
        <v>220</v>
      </c>
      <c r="C1294" s="371" t="s">
        <v>2197</v>
      </c>
      <c r="D1294" s="371" t="s">
        <v>90</v>
      </c>
      <c r="E1294" s="371" t="s">
        <v>3818</v>
      </c>
      <c r="F1294" s="360">
        <v>1</v>
      </c>
      <c r="G1294" s="360">
        <v>1</v>
      </c>
      <c r="H1294" s="360">
        <v>0</v>
      </c>
      <c r="I1294" s="360">
        <v>0</v>
      </c>
      <c r="J1294" s="360">
        <v>0</v>
      </c>
      <c r="K1294" s="360">
        <v>0</v>
      </c>
      <c r="L1294" s="360">
        <v>0</v>
      </c>
      <c r="M1294" s="360">
        <v>0</v>
      </c>
      <c r="N1294" s="360">
        <v>0</v>
      </c>
    </row>
    <row r="1295" spans="2:14" x14ac:dyDescent="0.25">
      <c r="B1295" s="371" t="s">
        <v>220</v>
      </c>
      <c r="C1295" s="371" t="s">
        <v>2197</v>
      </c>
      <c r="D1295" s="371" t="s">
        <v>90</v>
      </c>
      <c r="E1295" s="371" t="s">
        <v>3819</v>
      </c>
      <c r="F1295" s="360">
        <v>1</v>
      </c>
      <c r="G1295" s="360">
        <v>1</v>
      </c>
      <c r="H1295" s="360">
        <v>0</v>
      </c>
      <c r="I1295" s="360">
        <v>0</v>
      </c>
      <c r="J1295" s="360">
        <v>0</v>
      </c>
      <c r="K1295" s="360">
        <v>0</v>
      </c>
      <c r="L1295" s="360">
        <v>0</v>
      </c>
      <c r="M1295" s="360">
        <v>0</v>
      </c>
      <c r="N1295" s="360">
        <v>0</v>
      </c>
    </row>
    <row r="1296" spans="2:14" x14ac:dyDescent="0.25">
      <c r="B1296" s="371" t="s">
        <v>220</v>
      </c>
      <c r="C1296" s="371" t="s">
        <v>2197</v>
      </c>
      <c r="D1296" s="371" t="s">
        <v>90</v>
      </c>
      <c r="E1296" s="371" t="s">
        <v>3820</v>
      </c>
      <c r="F1296" s="360">
        <v>1</v>
      </c>
      <c r="G1296" s="360">
        <v>1</v>
      </c>
      <c r="H1296" s="360">
        <v>0</v>
      </c>
      <c r="I1296" s="360">
        <v>0</v>
      </c>
      <c r="J1296" s="360">
        <v>0</v>
      </c>
      <c r="K1296" s="360">
        <v>0</v>
      </c>
      <c r="L1296" s="360">
        <v>0</v>
      </c>
      <c r="M1296" s="360">
        <v>0</v>
      </c>
      <c r="N1296" s="360">
        <v>0</v>
      </c>
    </row>
    <row r="1297" spans="2:14" x14ac:dyDescent="0.25">
      <c r="B1297" s="371" t="s">
        <v>220</v>
      </c>
      <c r="C1297" s="371" t="s">
        <v>2197</v>
      </c>
      <c r="D1297" s="371" t="s">
        <v>90</v>
      </c>
      <c r="E1297" s="371" t="s">
        <v>3821</v>
      </c>
      <c r="F1297" s="360">
        <v>2</v>
      </c>
      <c r="G1297" s="360">
        <v>2</v>
      </c>
      <c r="H1297" s="360">
        <v>0</v>
      </c>
      <c r="I1297" s="360">
        <v>0</v>
      </c>
      <c r="J1297" s="360">
        <v>0</v>
      </c>
      <c r="K1297" s="360">
        <v>0</v>
      </c>
      <c r="L1297" s="360">
        <v>0</v>
      </c>
      <c r="M1297" s="360">
        <v>0</v>
      </c>
      <c r="N1297" s="360">
        <v>0</v>
      </c>
    </row>
    <row r="1298" spans="2:14" x14ac:dyDescent="0.25">
      <c r="B1298" s="371" t="s">
        <v>220</v>
      </c>
      <c r="C1298" s="371" t="s">
        <v>2197</v>
      </c>
      <c r="D1298" s="371" t="s">
        <v>90</v>
      </c>
      <c r="E1298" s="371" t="s">
        <v>3173</v>
      </c>
      <c r="F1298" s="360">
        <v>2</v>
      </c>
      <c r="G1298" s="360">
        <v>1</v>
      </c>
      <c r="H1298" s="360">
        <v>0</v>
      </c>
      <c r="I1298" s="360">
        <v>0</v>
      </c>
      <c r="J1298" s="360">
        <v>0</v>
      </c>
      <c r="K1298" s="360">
        <v>1</v>
      </c>
      <c r="L1298" s="360">
        <v>0</v>
      </c>
      <c r="M1298" s="360">
        <v>0</v>
      </c>
      <c r="N1298" s="360">
        <v>0</v>
      </c>
    </row>
    <row r="1299" spans="2:14" x14ac:dyDescent="0.25">
      <c r="B1299" s="371" t="s">
        <v>220</v>
      </c>
      <c r="C1299" s="371" t="s">
        <v>2197</v>
      </c>
      <c r="D1299" s="371" t="s">
        <v>90</v>
      </c>
      <c r="E1299" s="371" t="s">
        <v>3259</v>
      </c>
      <c r="F1299" s="360">
        <v>1</v>
      </c>
      <c r="G1299" s="360">
        <v>1</v>
      </c>
      <c r="H1299" s="360">
        <v>0</v>
      </c>
      <c r="I1299" s="360">
        <v>0</v>
      </c>
      <c r="J1299" s="360">
        <v>0</v>
      </c>
      <c r="K1299" s="360">
        <v>0</v>
      </c>
      <c r="L1299" s="360">
        <v>0</v>
      </c>
      <c r="M1299" s="360">
        <v>0</v>
      </c>
      <c r="N1299" s="360">
        <v>0</v>
      </c>
    </row>
    <row r="1300" spans="2:14" x14ac:dyDescent="0.25">
      <c r="B1300" s="371" t="s">
        <v>220</v>
      </c>
      <c r="C1300" s="371" t="s">
        <v>2197</v>
      </c>
      <c r="D1300" s="371" t="s">
        <v>90</v>
      </c>
      <c r="E1300" s="371" t="s">
        <v>2982</v>
      </c>
      <c r="F1300" s="360">
        <v>2</v>
      </c>
      <c r="G1300" s="360">
        <v>1</v>
      </c>
      <c r="H1300" s="360">
        <v>0</v>
      </c>
      <c r="I1300" s="360">
        <v>0</v>
      </c>
      <c r="J1300" s="360">
        <v>0</v>
      </c>
      <c r="K1300" s="360">
        <v>1</v>
      </c>
      <c r="L1300" s="360">
        <v>0</v>
      </c>
      <c r="M1300" s="360">
        <v>0</v>
      </c>
      <c r="N1300" s="360">
        <v>0</v>
      </c>
    </row>
    <row r="1301" spans="2:14" x14ac:dyDescent="0.25">
      <c r="B1301" s="371" t="s">
        <v>220</v>
      </c>
      <c r="C1301" s="371" t="s">
        <v>2197</v>
      </c>
      <c r="D1301" s="371" t="s">
        <v>90</v>
      </c>
      <c r="E1301" s="371" t="s">
        <v>3260</v>
      </c>
      <c r="F1301" s="360">
        <v>1</v>
      </c>
      <c r="G1301" s="360">
        <v>1</v>
      </c>
      <c r="H1301" s="360">
        <v>0</v>
      </c>
      <c r="I1301" s="360">
        <v>0</v>
      </c>
      <c r="J1301" s="360">
        <v>0</v>
      </c>
      <c r="K1301" s="360">
        <v>0</v>
      </c>
      <c r="L1301" s="360">
        <v>0</v>
      </c>
      <c r="M1301" s="360">
        <v>0</v>
      </c>
      <c r="N1301" s="360">
        <v>0</v>
      </c>
    </row>
    <row r="1302" spans="2:14" x14ac:dyDescent="0.25">
      <c r="B1302" s="371" t="s">
        <v>220</v>
      </c>
      <c r="C1302" s="371" t="s">
        <v>2197</v>
      </c>
      <c r="D1302" s="371" t="s">
        <v>90</v>
      </c>
      <c r="E1302" s="371" t="s">
        <v>2983</v>
      </c>
      <c r="F1302" s="360">
        <v>8</v>
      </c>
      <c r="G1302" s="360">
        <v>6</v>
      </c>
      <c r="H1302" s="360">
        <v>0</v>
      </c>
      <c r="I1302" s="360">
        <v>0</v>
      </c>
      <c r="J1302" s="360">
        <v>0</v>
      </c>
      <c r="K1302" s="360">
        <v>2</v>
      </c>
      <c r="L1302" s="360">
        <v>0</v>
      </c>
      <c r="M1302" s="360">
        <v>0</v>
      </c>
      <c r="N1302" s="360">
        <v>0</v>
      </c>
    </row>
    <row r="1303" spans="2:14" x14ac:dyDescent="0.25">
      <c r="B1303" s="371" t="s">
        <v>220</v>
      </c>
      <c r="C1303" s="371" t="s">
        <v>2197</v>
      </c>
      <c r="D1303" s="371" t="s">
        <v>90</v>
      </c>
      <c r="E1303" s="371" t="s">
        <v>2818</v>
      </c>
      <c r="F1303" s="360">
        <v>3</v>
      </c>
      <c r="G1303" s="360">
        <v>2</v>
      </c>
      <c r="H1303" s="360">
        <v>0</v>
      </c>
      <c r="I1303" s="360">
        <v>0</v>
      </c>
      <c r="J1303" s="360">
        <v>0</v>
      </c>
      <c r="K1303" s="360">
        <v>0</v>
      </c>
      <c r="L1303" s="360">
        <v>0</v>
      </c>
      <c r="M1303" s="360">
        <v>0</v>
      </c>
      <c r="N1303" s="360">
        <v>1</v>
      </c>
    </row>
    <row r="1304" spans="2:14" x14ac:dyDescent="0.25">
      <c r="B1304" s="371" t="s">
        <v>220</v>
      </c>
      <c r="C1304" s="371" t="s">
        <v>2197</v>
      </c>
      <c r="D1304" s="371" t="s">
        <v>90</v>
      </c>
      <c r="E1304" s="371" t="s">
        <v>3824</v>
      </c>
      <c r="F1304" s="360">
        <v>1</v>
      </c>
      <c r="G1304" s="360">
        <v>1</v>
      </c>
      <c r="H1304" s="360">
        <v>0</v>
      </c>
      <c r="I1304" s="360">
        <v>0</v>
      </c>
      <c r="J1304" s="360">
        <v>0</v>
      </c>
      <c r="K1304" s="360">
        <v>0</v>
      </c>
      <c r="L1304" s="360">
        <v>0</v>
      </c>
      <c r="M1304" s="360">
        <v>0</v>
      </c>
      <c r="N1304" s="360">
        <v>0</v>
      </c>
    </row>
    <row r="1305" spans="2:14" x14ac:dyDescent="0.25">
      <c r="B1305" s="371" t="s">
        <v>220</v>
      </c>
      <c r="C1305" s="371" t="s">
        <v>2197</v>
      </c>
      <c r="D1305" s="371" t="s">
        <v>90</v>
      </c>
      <c r="E1305" s="371" t="s">
        <v>1392</v>
      </c>
      <c r="F1305" s="360">
        <v>2</v>
      </c>
      <c r="G1305" s="360">
        <v>2</v>
      </c>
      <c r="H1305" s="360">
        <v>0</v>
      </c>
      <c r="I1305" s="360">
        <v>0</v>
      </c>
      <c r="J1305" s="360">
        <v>0</v>
      </c>
      <c r="K1305" s="360">
        <v>0</v>
      </c>
      <c r="L1305" s="360">
        <v>0</v>
      </c>
      <c r="M1305" s="360">
        <v>0</v>
      </c>
      <c r="N1305" s="360">
        <v>0</v>
      </c>
    </row>
    <row r="1306" spans="2:14" x14ac:dyDescent="0.25">
      <c r="B1306" s="371" t="s">
        <v>220</v>
      </c>
      <c r="C1306" s="371" t="s">
        <v>2197</v>
      </c>
      <c r="D1306" s="371" t="s">
        <v>350</v>
      </c>
      <c r="E1306" s="371" t="s">
        <v>1393</v>
      </c>
      <c r="F1306" s="360">
        <v>1</v>
      </c>
      <c r="G1306" s="360">
        <v>0</v>
      </c>
      <c r="H1306" s="360">
        <v>0</v>
      </c>
      <c r="I1306" s="360">
        <v>0</v>
      </c>
      <c r="J1306" s="360">
        <v>0</v>
      </c>
      <c r="K1306" s="360">
        <v>1</v>
      </c>
      <c r="L1306" s="360">
        <v>0</v>
      </c>
      <c r="M1306" s="360">
        <v>0</v>
      </c>
      <c r="N1306" s="360">
        <v>0</v>
      </c>
    </row>
    <row r="1307" spans="2:14" x14ac:dyDescent="0.25">
      <c r="B1307" s="371" t="s">
        <v>220</v>
      </c>
      <c r="C1307" s="371" t="s">
        <v>2197</v>
      </c>
      <c r="D1307" s="371" t="s">
        <v>93</v>
      </c>
      <c r="E1307" s="371" t="s">
        <v>1441</v>
      </c>
      <c r="F1307" s="360">
        <v>14</v>
      </c>
      <c r="G1307" s="360">
        <v>5</v>
      </c>
      <c r="H1307" s="360">
        <v>2</v>
      </c>
      <c r="I1307" s="360">
        <v>2</v>
      </c>
      <c r="J1307" s="360">
        <v>0</v>
      </c>
      <c r="K1307" s="360">
        <v>3</v>
      </c>
      <c r="L1307" s="360">
        <v>0</v>
      </c>
      <c r="M1307" s="360">
        <v>0</v>
      </c>
      <c r="N1307" s="360">
        <v>2</v>
      </c>
    </row>
    <row r="1308" spans="2:14" x14ac:dyDescent="0.25">
      <c r="B1308" s="371" t="s">
        <v>220</v>
      </c>
      <c r="C1308" s="371" t="s">
        <v>2197</v>
      </c>
      <c r="D1308" s="371" t="s">
        <v>93</v>
      </c>
      <c r="E1308" s="371" t="s">
        <v>1442</v>
      </c>
      <c r="F1308" s="360">
        <v>45</v>
      </c>
      <c r="G1308" s="360">
        <v>25</v>
      </c>
      <c r="H1308" s="360">
        <v>1</v>
      </c>
      <c r="I1308" s="360">
        <v>3</v>
      </c>
      <c r="J1308" s="360">
        <v>0</v>
      </c>
      <c r="K1308" s="360">
        <v>13</v>
      </c>
      <c r="L1308" s="360">
        <v>0</v>
      </c>
      <c r="M1308" s="360">
        <v>3</v>
      </c>
      <c r="N1308" s="360">
        <v>0</v>
      </c>
    </row>
    <row r="1309" spans="2:14" x14ac:dyDescent="0.25">
      <c r="B1309" s="371" t="s">
        <v>220</v>
      </c>
      <c r="C1309" s="371" t="s">
        <v>2197</v>
      </c>
      <c r="D1309" s="371" t="s">
        <v>93</v>
      </c>
      <c r="E1309" s="371" t="s">
        <v>1443</v>
      </c>
      <c r="F1309" s="360">
        <v>35</v>
      </c>
      <c r="G1309" s="360">
        <v>21</v>
      </c>
      <c r="H1309" s="360">
        <v>0</v>
      </c>
      <c r="I1309" s="360">
        <v>2</v>
      </c>
      <c r="J1309" s="360">
        <v>0</v>
      </c>
      <c r="K1309" s="360">
        <v>9</v>
      </c>
      <c r="L1309" s="360">
        <v>0</v>
      </c>
      <c r="M1309" s="360">
        <v>3</v>
      </c>
      <c r="N1309" s="360">
        <v>0</v>
      </c>
    </row>
    <row r="1310" spans="2:14" x14ac:dyDescent="0.25">
      <c r="B1310" s="371" t="s">
        <v>220</v>
      </c>
      <c r="C1310" s="371" t="s">
        <v>2197</v>
      </c>
      <c r="D1310" s="371" t="s">
        <v>93</v>
      </c>
      <c r="E1310" s="371" t="s">
        <v>1444</v>
      </c>
      <c r="F1310" s="360">
        <v>55</v>
      </c>
      <c r="G1310" s="360">
        <v>38</v>
      </c>
      <c r="H1310" s="360">
        <v>0</v>
      </c>
      <c r="I1310" s="360">
        <v>0</v>
      </c>
      <c r="J1310" s="360">
        <v>0</v>
      </c>
      <c r="K1310" s="360">
        <v>16</v>
      </c>
      <c r="L1310" s="360">
        <v>0</v>
      </c>
      <c r="M1310" s="360">
        <v>0</v>
      </c>
      <c r="N1310" s="360">
        <v>1</v>
      </c>
    </row>
    <row r="1311" spans="2:14" x14ac:dyDescent="0.25">
      <c r="B1311" s="371" t="s">
        <v>220</v>
      </c>
      <c r="C1311" s="371" t="s">
        <v>2197</v>
      </c>
      <c r="D1311" s="371" t="s">
        <v>93</v>
      </c>
      <c r="E1311" s="371" t="s">
        <v>1445</v>
      </c>
      <c r="F1311" s="360">
        <v>3</v>
      </c>
      <c r="G1311" s="360">
        <v>3</v>
      </c>
      <c r="H1311" s="360">
        <v>0</v>
      </c>
      <c r="I1311" s="360">
        <v>0</v>
      </c>
      <c r="J1311" s="360">
        <v>0</v>
      </c>
      <c r="K1311" s="360">
        <v>0</v>
      </c>
      <c r="L1311" s="360">
        <v>0</v>
      </c>
      <c r="M1311" s="360">
        <v>0</v>
      </c>
      <c r="N1311" s="360">
        <v>0</v>
      </c>
    </row>
    <row r="1312" spans="2:14" x14ac:dyDescent="0.25">
      <c r="B1312" s="371" t="s">
        <v>220</v>
      </c>
      <c r="C1312" s="371" t="s">
        <v>2197</v>
      </c>
      <c r="D1312" s="371" t="s">
        <v>93</v>
      </c>
      <c r="E1312" s="371" t="s">
        <v>1446</v>
      </c>
      <c r="F1312" s="360">
        <v>287</v>
      </c>
      <c r="G1312" s="360">
        <v>187</v>
      </c>
      <c r="H1312" s="360">
        <v>12</v>
      </c>
      <c r="I1312" s="360">
        <v>13</v>
      </c>
      <c r="J1312" s="360">
        <v>1</v>
      </c>
      <c r="K1312" s="360">
        <v>55</v>
      </c>
      <c r="L1312" s="360">
        <v>1</v>
      </c>
      <c r="M1312" s="360">
        <v>3</v>
      </c>
      <c r="N1312" s="360">
        <v>15</v>
      </c>
    </row>
    <row r="1313" spans="2:14" x14ac:dyDescent="0.25">
      <c r="B1313" s="371" t="s">
        <v>220</v>
      </c>
      <c r="C1313" s="371" t="s">
        <v>2197</v>
      </c>
      <c r="D1313" s="371" t="s">
        <v>93</v>
      </c>
      <c r="E1313" s="371" t="s">
        <v>1447</v>
      </c>
      <c r="F1313" s="360">
        <v>665</v>
      </c>
      <c r="G1313" s="360">
        <v>340</v>
      </c>
      <c r="H1313" s="360">
        <v>27</v>
      </c>
      <c r="I1313" s="360">
        <v>39</v>
      </c>
      <c r="J1313" s="360">
        <v>0</v>
      </c>
      <c r="K1313" s="360">
        <v>175</v>
      </c>
      <c r="L1313" s="360">
        <v>1</v>
      </c>
      <c r="M1313" s="360">
        <v>49</v>
      </c>
      <c r="N1313" s="360">
        <v>34</v>
      </c>
    </row>
    <row r="1314" spans="2:14" x14ac:dyDescent="0.25">
      <c r="B1314" s="371" t="s">
        <v>220</v>
      </c>
      <c r="C1314" s="371" t="s">
        <v>2197</v>
      </c>
      <c r="D1314" s="371" t="s">
        <v>93</v>
      </c>
      <c r="E1314" s="371" t="s">
        <v>1448</v>
      </c>
      <c r="F1314" s="360">
        <v>15</v>
      </c>
      <c r="G1314" s="360">
        <v>5</v>
      </c>
      <c r="H1314" s="360">
        <v>0</v>
      </c>
      <c r="I1314" s="360">
        <v>1</v>
      </c>
      <c r="J1314" s="360">
        <v>0</v>
      </c>
      <c r="K1314" s="360">
        <v>4</v>
      </c>
      <c r="L1314" s="360">
        <v>0</v>
      </c>
      <c r="M1314" s="360">
        <v>5</v>
      </c>
      <c r="N1314" s="360">
        <v>0</v>
      </c>
    </row>
    <row r="1315" spans="2:14" x14ac:dyDescent="0.25">
      <c r="B1315" s="371" t="s">
        <v>220</v>
      </c>
      <c r="C1315" s="371" t="s">
        <v>2197</v>
      </c>
      <c r="D1315" s="371" t="s">
        <v>2199</v>
      </c>
      <c r="E1315" s="371" t="s">
        <v>3262</v>
      </c>
      <c r="F1315" s="360">
        <v>1</v>
      </c>
      <c r="G1315" s="360">
        <v>0</v>
      </c>
      <c r="H1315" s="360">
        <v>0</v>
      </c>
      <c r="I1315" s="360">
        <v>0</v>
      </c>
      <c r="J1315" s="360">
        <v>0</v>
      </c>
      <c r="K1315" s="360">
        <v>0</v>
      </c>
      <c r="L1315" s="360">
        <v>0</v>
      </c>
      <c r="M1315" s="360">
        <v>0</v>
      </c>
      <c r="N1315" s="360">
        <v>1</v>
      </c>
    </row>
    <row r="1316" spans="2:14" x14ac:dyDescent="0.25">
      <c r="B1316" s="371" t="s">
        <v>220</v>
      </c>
      <c r="C1316" s="371" t="s">
        <v>2197</v>
      </c>
      <c r="D1316" s="371" t="s">
        <v>423</v>
      </c>
      <c r="E1316" s="371" t="s">
        <v>1460</v>
      </c>
      <c r="F1316" s="360">
        <v>42</v>
      </c>
      <c r="G1316" s="360">
        <v>32</v>
      </c>
      <c r="H1316" s="360">
        <v>1</v>
      </c>
      <c r="I1316" s="360">
        <v>5</v>
      </c>
      <c r="J1316" s="360">
        <v>0</v>
      </c>
      <c r="K1316" s="360">
        <v>1</v>
      </c>
      <c r="L1316" s="360">
        <v>0</v>
      </c>
      <c r="M1316" s="360">
        <v>1</v>
      </c>
      <c r="N1316" s="360">
        <v>2</v>
      </c>
    </row>
    <row r="1317" spans="2:14" x14ac:dyDescent="0.25">
      <c r="B1317" s="371" t="s">
        <v>220</v>
      </c>
      <c r="C1317" s="371" t="s">
        <v>2197</v>
      </c>
      <c r="D1317" s="371" t="s">
        <v>423</v>
      </c>
      <c r="E1317" s="371" t="s">
        <v>2984</v>
      </c>
      <c r="F1317" s="360">
        <v>5</v>
      </c>
      <c r="G1317" s="360">
        <v>4</v>
      </c>
      <c r="H1317" s="360">
        <v>1</v>
      </c>
      <c r="I1317" s="360">
        <v>0</v>
      </c>
      <c r="J1317" s="360">
        <v>0</v>
      </c>
      <c r="K1317" s="360">
        <v>0</v>
      </c>
      <c r="L1317" s="360">
        <v>0</v>
      </c>
      <c r="M1317" s="360">
        <v>0</v>
      </c>
      <c r="N1317" s="360">
        <v>0</v>
      </c>
    </row>
    <row r="1318" spans="2:14" x14ac:dyDescent="0.25">
      <c r="B1318" s="371" t="s">
        <v>220</v>
      </c>
      <c r="C1318" s="371" t="s">
        <v>2197</v>
      </c>
      <c r="D1318" s="371" t="s">
        <v>423</v>
      </c>
      <c r="E1318" s="371" t="s">
        <v>2753</v>
      </c>
      <c r="F1318" s="360">
        <v>1</v>
      </c>
      <c r="G1318" s="360">
        <v>0</v>
      </c>
      <c r="H1318" s="360">
        <v>0</v>
      </c>
      <c r="I1318" s="360">
        <v>0</v>
      </c>
      <c r="J1318" s="360">
        <v>0</v>
      </c>
      <c r="K1318" s="360">
        <v>1</v>
      </c>
      <c r="L1318" s="360">
        <v>0</v>
      </c>
      <c r="M1318" s="360">
        <v>0</v>
      </c>
      <c r="N1318" s="360">
        <v>0</v>
      </c>
    </row>
    <row r="1319" spans="2:14" x14ac:dyDescent="0.25">
      <c r="B1319" s="371" t="s">
        <v>220</v>
      </c>
      <c r="C1319" s="371" t="s">
        <v>2197</v>
      </c>
      <c r="D1319" s="371" t="s">
        <v>423</v>
      </c>
      <c r="E1319" s="371" t="s">
        <v>3560</v>
      </c>
      <c r="F1319" s="360">
        <v>1</v>
      </c>
      <c r="G1319" s="360">
        <v>0</v>
      </c>
      <c r="H1319" s="360">
        <v>0</v>
      </c>
      <c r="I1319" s="360">
        <v>1</v>
      </c>
      <c r="J1319" s="360">
        <v>0</v>
      </c>
      <c r="K1319" s="360">
        <v>0</v>
      </c>
      <c r="L1319" s="360">
        <v>0</v>
      </c>
      <c r="M1319" s="360">
        <v>0</v>
      </c>
      <c r="N1319" s="360">
        <v>0</v>
      </c>
    </row>
    <row r="1320" spans="2:14" x14ac:dyDescent="0.25">
      <c r="B1320" s="371" t="s">
        <v>220</v>
      </c>
      <c r="C1320" s="371" t="s">
        <v>2197</v>
      </c>
      <c r="D1320" s="371" t="s">
        <v>423</v>
      </c>
      <c r="E1320" s="371" t="s">
        <v>2985</v>
      </c>
      <c r="F1320" s="360">
        <v>2</v>
      </c>
      <c r="G1320" s="360">
        <v>0</v>
      </c>
      <c r="H1320" s="360">
        <v>0</v>
      </c>
      <c r="I1320" s="360">
        <v>1</v>
      </c>
      <c r="J1320" s="360">
        <v>0</v>
      </c>
      <c r="K1320" s="360">
        <v>0</v>
      </c>
      <c r="L1320" s="360">
        <v>0</v>
      </c>
      <c r="M1320" s="360">
        <v>1</v>
      </c>
      <c r="N1320" s="360">
        <v>0</v>
      </c>
    </row>
    <row r="1321" spans="2:14" x14ac:dyDescent="0.25">
      <c r="B1321" s="371" t="s">
        <v>220</v>
      </c>
      <c r="C1321" s="371" t="s">
        <v>2197</v>
      </c>
      <c r="D1321" s="371" t="s">
        <v>423</v>
      </c>
      <c r="E1321" s="371" t="s">
        <v>2754</v>
      </c>
      <c r="F1321" s="360">
        <v>5</v>
      </c>
      <c r="G1321" s="360">
        <v>3</v>
      </c>
      <c r="H1321" s="360">
        <v>1</v>
      </c>
      <c r="I1321" s="360">
        <v>1</v>
      </c>
      <c r="J1321" s="360">
        <v>0</v>
      </c>
      <c r="K1321" s="360">
        <v>0</v>
      </c>
      <c r="L1321" s="360">
        <v>0</v>
      </c>
      <c r="M1321" s="360">
        <v>0</v>
      </c>
      <c r="N1321" s="360">
        <v>0</v>
      </c>
    </row>
    <row r="1322" spans="2:14" x14ac:dyDescent="0.25">
      <c r="B1322" s="371" t="s">
        <v>220</v>
      </c>
      <c r="C1322" s="371" t="s">
        <v>2197</v>
      </c>
      <c r="D1322" s="371" t="s">
        <v>423</v>
      </c>
      <c r="E1322" s="371" t="s">
        <v>2853</v>
      </c>
      <c r="F1322" s="360">
        <v>2</v>
      </c>
      <c r="G1322" s="360">
        <v>1</v>
      </c>
      <c r="H1322" s="360">
        <v>0</v>
      </c>
      <c r="I1322" s="360">
        <v>0</v>
      </c>
      <c r="J1322" s="360">
        <v>0</v>
      </c>
      <c r="K1322" s="360">
        <v>1</v>
      </c>
      <c r="L1322" s="360">
        <v>0</v>
      </c>
      <c r="M1322" s="360">
        <v>0</v>
      </c>
      <c r="N1322" s="360">
        <v>0</v>
      </c>
    </row>
    <row r="1323" spans="2:14" x14ac:dyDescent="0.25">
      <c r="B1323" s="371" t="s">
        <v>220</v>
      </c>
      <c r="C1323" s="371" t="s">
        <v>2197</v>
      </c>
      <c r="D1323" s="371" t="s">
        <v>423</v>
      </c>
      <c r="E1323" s="371" t="s">
        <v>1462</v>
      </c>
      <c r="F1323" s="360">
        <v>5</v>
      </c>
      <c r="G1323" s="360">
        <v>5</v>
      </c>
      <c r="H1323" s="360">
        <v>0</v>
      </c>
      <c r="I1323" s="360">
        <v>0</v>
      </c>
      <c r="J1323" s="360">
        <v>0</v>
      </c>
      <c r="K1323" s="360">
        <v>0</v>
      </c>
      <c r="L1323" s="360">
        <v>0</v>
      </c>
      <c r="M1323" s="360">
        <v>0</v>
      </c>
      <c r="N1323" s="360">
        <v>0</v>
      </c>
    </row>
    <row r="1324" spans="2:14" x14ac:dyDescent="0.25">
      <c r="B1324" s="371" t="s">
        <v>220</v>
      </c>
      <c r="C1324" s="371" t="s">
        <v>2197</v>
      </c>
      <c r="D1324" s="371" t="s">
        <v>78</v>
      </c>
      <c r="E1324" s="371" t="s">
        <v>1465</v>
      </c>
      <c r="F1324" s="360">
        <v>58</v>
      </c>
      <c r="G1324" s="360">
        <v>53</v>
      </c>
      <c r="H1324" s="360">
        <v>2</v>
      </c>
      <c r="I1324" s="360">
        <v>3</v>
      </c>
      <c r="J1324" s="360">
        <v>0</v>
      </c>
      <c r="K1324" s="360">
        <v>0</v>
      </c>
      <c r="L1324" s="360">
        <v>0</v>
      </c>
      <c r="M1324" s="360">
        <v>0</v>
      </c>
      <c r="N1324" s="360">
        <v>0</v>
      </c>
    </row>
    <row r="1325" spans="2:14" x14ac:dyDescent="0.25">
      <c r="B1325" s="371" t="s">
        <v>220</v>
      </c>
      <c r="C1325" s="371" t="s">
        <v>2197</v>
      </c>
      <c r="D1325" s="371" t="s">
        <v>78</v>
      </c>
      <c r="E1325" s="371" t="s">
        <v>1466</v>
      </c>
      <c r="F1325" s="360">
        <v>97</v>
      </c>
      <c r="G1325" s="360">
        <v>92</v>
      </c>
      <c r="H1325" s="360">
        <v>1</v>
      </c>
      <c r="I1325" s="360">
        <v>0</v>
      </c>
      <c r="J1325" s="360">
        <v>0</v>
      </c>
      <c r="K1325" s="360">
        <v>1</v>
      </c>
      <c r="L1325" s="360">
        <v>0</v>
      </c>
      <c r="M1325" s="360">
        <v>0</v>
      </c>
      <c r="N1325" s="360">
        <v>3</v>
      </c>
    </row>
    <row r="1326" spans="2:14" x14ac:dyDescent="0.25">
      <c r="B1326" s="371" t="s">
        <v>220</v>
      </c>
      <c r="C1326" s="371" t="s">
        <v>2197</v>
      </c>
      <c r="D1326" s="371" t="s">
        <v>79</v>
      </c>
      <c r="E1326" s="371" t="s">
        <v>1206</v>
      </c>
      <c r="F1326" s="360">
        <v>16</v>
      </c>
      <c r="G1326" s="360">
        <v>6</v>
      </c>
      <c r="H1326" s="360">
        <v>0</v>
      </c>
      <c r="I1326" s="360">
        <v>3</v>
      </c>
      <c r="J1326" s="360">
        <v>0</v>
      </c>
      <c r="K1326" s="360">
        <v>6</v>
      </c>
      <c r="L1326" s="360">
        <v>0</v>
      </c>
      <c r="M1326" s="360">
        <v>0</v>
      </c>
      <c r="N1326" s="360">
        <v>1</v>
      </c>
    </row>
    <row r="1327" spans="2:14" x14ac:dyDescent="0.25">
      <c r="B1327" s="371" t="s">
        <v>220</v>
      </c>
      <c r="C1327" s="371" t="s">
        <v>2197</v>
      </c>
      <c r="D1327" s="371" t="s">
        <v>79</v>
      </c>
      <c r="E1327" s="371" t="s">
        <v>1207</v>
      </c>
      <c r="F1327" s="360">
        <v>139</v>
      </c>
      <c r="G1327" s="360">
        <v>23</v>
      </c>
      <c r="H1327" s="360">
        <v>0</v>
      </c>
      <c r="I1327" s="360">
        <v>29</v>
      </c>
      <c r="J1327" s="360">
        <v>0</v>
      </c>
      <c r="K1327" s="360">
        <v>47</v>
      </c>
      <c r="L1327" s="360">
        <v>1</v>
      </c>
      <c r="M1327" s="360">
        <v>33</v>
      </c>
      <c r="N1327" s="360">
        <v>6</v>
      </c>
    </row>
    <row r="1328" spans="2:14" x14ac:dyDescent="0.25">
      <c r="B1328" s="371" t="s">
        <v>220</v>
      </c>
      <c r="C1328" s="371" t="s">
        <v>2197</v>
      </c>
      <c r="D1328" s="371" t="s">
        <v>79</v>
      </c>
      <c r="E1328" s="371" t="s">
        <v>1208</v>
      </c>
      <c r="F1328" s="360">
        <v>213</v>
      </c>
      <c r="G1328" s="360">
        <v>42</v>
      </c>
      <c r="H1328" s="360">
        <v>0</v>
      </c>
      <c r="I1328" s="360">
        <v>53</v>
      </c>
      <c r="J1328" s="360">
        <v>0</v>
      </c>
      <c r="K1328" s="360">
        <v>103</v>
      </c>
      <c r="L1328" s="360">
        <v>0</v>
      </c>
      <c r="M1328" s="360">
        <v>2</v>
      </c>
      <c r="N1328" s="360">
        <v>13</v>
      </c>
    </row>
    <row r="1329" spans="2:14" x14ac:dyDescent="0.25">
      <c r="B1329" s="371" t="s">
        <v>220</v>
      </c>
      <c r="C1329" s="371" t="s">
        <v>2197</v>
      </c>
      <c r="D1329" s="371" t="s">
        <v>79</v>
      </c>
      <c r="E1329" s="371" t="s">
        <v>1209</v>
      </c>
      <c r="F1329" s="360">
        <v>1400</v>
      </c>
      <c r="G1329" s="360">
        <v>378</v>
      </c>
      <c r="H1329" s="360">
        <v>3</v>
      </c>
      <c r="I1329" s="360">
        <v>128</v>
      </c>
      <c r="J1329" s="360">
        <v>0</v>
      </c>
      <c r="K1329" s="360">
        <v>754</v>
      </c>
      <c r="L1329" s="360">
        <v>2</v>
      </c>
      <c r="M1329" s="360">
        <v>45</v>
      </c>
      <c r="N1329" s="360">
        <v>90</v>
      </c>
    </row>
    <row r="1330" spans="2:14" x14ac:dyDescent="0.25">
      <c r="B1330" s="371" t="s">
        <v>220</v>
      </c>
      <c r="C1330" s="371" t="s">
        <v>2197</v>
      </c>
      <c r="D1330" s="371" t="s">
        <v>79</v>
      </c>
      <c r="E1330" s="371" t="s">
        <v>2333</v>
      </c>
      <c r="F1330" s="360">
        <v>185</v>
      </c>
      <c r="G1330" s="360">
        <v>46</v>
      </c>
      <c r="H1330" s="360">
        <v>1</v>
      </c>
      <c r="I1330" s="360">
        <v>22</v>
      </c>
      <c r="J1330" s="360">
        <v>0</v>
      </c>
      <c r="K1330" s="360">
        <v>105</v>
      </c>
      <c r="L1330" s="360">
        <v>0</v>
      </c>
      <c r="M1330" s="360">
        <v>1</v>
      </c>
      <c r="N1330" s="360">
        <v>10</v>
      </c>
    </row>
    <row r="1331" spans="2:14" x14ac:dyDescent="0.25">
      <c r="B1331" s="371" t="s">
        <v>220</v>
      </c>
      <c r="C1331" s="371" t="s">
        <v>2197</v>
      </c>
      <c r="D1331" s="371" t="s">
        <v>79</v>
      </c>
      <c r="E1331" s="371" t="s">
        <v>1210</v>
      </c>
      <c r="F1331" s="360">
        <v>46</v>
      </c>
      <c r="G1331" s="360">
        <v>13</v>
      </c>
      <c r="H1331" s="360">
        <v>0</v>
      </c>
      <c r="I1331" s="360">
        <v>2</v>
      </c>
      <c r="J1331" s="360">
        <v>0</v>
      </c>
      <c r="K1331" s="360">
        <v>28</v>
      </c>
      <c r="L1331" s="360">
        <v>0</v>
      </c>
      <c r="M1331" s="360">
        <v>0</v>
      </c>
      <c r="N1331" s="360">
        <v>3</v>
      </c>
    </row>
    <row r="1332" spans="2:14" x14ac:dyDescent="0.25">
      <c r="B1332" s="371" t="s">
        <v>220</v>
      </c>
      <c r="C1332" s="371" t="s">
        <v>2197</v>
      </c>
      <c r="D1332" s="371" t="s">
        <v>79</v>
      </c>
      <c r="E1332" s="371" t="s">
        <v>2334</v>
      </c>
      <c r="F1332" s="360">
        <v>65</v>
      </c>
      <c r="G1332" s="360">
        <v>13</v>
      </c>
      <c r="H1332" s="360">
        <v>0</v>
      </c>
      <c r="I1332" s="360">
        <v>18</v>
      </c>
      <c r="J1332" s="360">
        <v>0</v>
      </c>
      <c r="K1332" s="360">
        <v>19</v>
      </c>
      <c r="L1332" s="360">
        <v>0</v>
      </c>
      <c r="M1332" s="360">
        <v>11</v>
      </c>
      <c r="N1332" s="360">
        <v>4</v>
      </c>
    </row>
    <row r="1333" spans="2:14" x14ac:dyDescent="0.25">
      <c r="B1333" s="371" t="s">
        <v>220</v>
      </c>
      <c r="C1333" s="371" t="s">
        <v>2197</v>
      </c>
      <c r="D1333" s="371" t="s">
        <v>79</v>
      </c>
      <c r="E1333" s="371" t="s">
        <v>1211</v>
      </c>
      <c r="F1333" s="360">
        <v>4</v>
      </c>
      <c r="G1333" s="360">
        <v>0</v>
      </c>
      <c r="H1333" s="360">
        <v>0</v>
      </c>
      <c r="I1333" s="360">
        <v>1</v>
      </c>
      <c r="J1333" s="360">
        <v>0</v>
      </c>
      <c r="K1333" s="360">
        <v>3</v>
      </c>
      <c r="L1333" s="360">
        <v>0</v>
      </c>
      <c r="M1333" s="360">
        <v>0</v>
      </c>
      <c r="N1333" s="360">
        <v>0</v>
      </c>
    </row>
    <row r="1334" spans="2:14" x14ac:dyDescent="0.25">
      <c r="B1334" s="371" t="s">
        <v>220</v>
      </c>
      <c r="C1334" s="371" t="s">
        <v>2197</v>
      </c>
      <c r="D1334" s="371" t="s">
        <v>79</v>
      </c>
      <c r="E1334" s="371" t="s">
        <v>2335</v>
      </c>
      <c r="F1334" s="360">
        <v>5</v>
      </c>
      <c r="G1334" s="360">
        <v>2</v>
      </c>
      <c r="H1334" s="360">
        <v>0</v>
      </c>
      <c r="I1334" s="360">
        <v>0</v>
      </c>
      <c r="J1334" s="360">
        <v>0</v>
      </c>
      <c r="K1334" s="360">
        <v>3</v>
      </c>
      <c r="L1334" s="360">
        <v>0</v>
      </c>
      <c r="M1334" s="360">
        <v>0</v>
      </c>
      <c r="N1334" s="360">
        <v>0</v>
      </c>
    </row>
    <row r="1335" spans="2:14" x14ac:dyDescent="0.25">
      <c r="B1335" s="371" t="s">
        <v>220</v>
      </c>
      <c r="C1335" s="371" t="s">
        <v>2197</v>
      </c>
      <c r="D1335" s="371" t="s">
        <v>79</v>
      </c>
      <c r="E1335" s="371" t="s">
        <v>2336</v>
      </c>
      <c r="F1335" s="360">
        <v>504</v>
      </c>
      <c r="G1335" s="360">
        <v>181</v>
      </c>
      <c r="H1335" s="360">
        <v>3</v>
      </c>
      <c r="I1335" s="360">
        <v>38</v>
      </c>
      <c r="J1335" s="360">
        <v>1</v>
      </c>
      <c r="K1335" s="360">
        <v>259</v>
      </c>
      <c r="L1335" s="360">
        <v>0</v>
      </c>
      <c r="M1335" s="360">
        <v>0</v>
      </c>
      <c r="N1335" s="360">
        <v>22</v>
      </c>
    </row>
    <row r="1336" spans="2:14" x14ac:dyDescent="0.25">
      <c r="B1336" s="371" t="s">
        <v>220</v>
      </c>
      <c r="C1336" s="371" t="s">
        <v>2197</v>
      </c>
      <c r="D1336" s="371" t="s">
        <v>79</v>
      </c>
      <c r="E1336" s="371" t="s">
        <v>1212</v>
      </c>
      <c r="F1336" s="360">
        <v>659</v>
      </c>
      <c r="G1336" s="360">
        <v>228</v>
      </c>
      <c r="H1336" s="360">
        <v>3</v>
      </c>
      <c r="I1336" s="360">
        <v>47</v>
      </c>
      <c r="J1336" s="360">
        <v>0</v>
      </c>
      <c r="K1336" s="360">
        <v>345</v>
      </c>
      <c r="L1336" s="360">
        <v>0</v>
      </c>
      <c r="M1336" s="360">
        <v>1</v>
      </c>
      <c r="N1336" s="360">
        <v>35</v>
      </c>
    </row>
    <row r="1337" spans="2:14" x14ac:dyDescent="0.25">
      <c r="B1337" s="371" t="s">
        <v>220</v>
      </c>
      <c r="C1337" s="371" t="s">
        <v>2197</v>
      </c>
      <c r="D1337" s="371" t="s">
        <v>79</v>
      </c>
      <c r="E1337" s="371" t="s">
        <v>2337</v>
      </c>
      <c r="F1337" s="360">
        <v>4</v>
      </c>
      <c r="G1337" s="360">
        <v>2</v>
      </c>
      <c r="H1337" s="360">
        <v>0</v>
      </c>
      <c r="I1337" s="360">
        <v>0</v>
      </c>
      <c r="J1337" s="360">
        <v>0</v>
      </c>
      <c r="K1337" s="360">
        <v>2</v>
      </c>
      <c r="L1337" s="360">
        <v>0</v>
      </c>
      <c r="M1337" s="360">
        <v>0</v>
      </c>
      <c r="N1337" s="360">
        <v>0</v>
      </c>
    </row>
    <row r="1338" spans="2:14" x14ac:dyDescent="0.25">
      <c r="B1338" s="371" t="s">
        <v>220</v>
      </c>
      <c r="C1338" s="371" t="s">
        <v>2197</v>
      </c>
      <c r="D1338" s="371" t="s">
        <v>79</v>
      </c>
      <c r="E1338" s="371" t="s">
        <v>171</v>
      </c>
      <c r="F1338" s="360">
        <v>102692</v>
      </c>
      <c r="G1338" s="360">
        <v>38614</v>
      </c>
      <c r="H1338" s="360">
        <v>886</v>
      </c>
      <c r="I1338" s="360">
        <v>3966</v>
      </c>
      <c r="J1338" s="360">
        <v>68</v>
      </c>
      <c r="K1338" s="360">
        <v>44264</v>
      </c>
      <c r="L1338" s="360">
        <v>302</v>
      </c>
      <c r="M1338" s="360">
        <v>8392</v>
      </c>
      <c r="N1338" s="360">
        <v>6200</v>
      </c>
    </row>
    <row r="1339" spans="2:14" x14ac:dyDescent="0.25">
      <c r="B1339" s="371" t="s">
        <v>220</v>
      </c>
      <c r="C1339" s="371" t="s">
        <v>2197</v>
      </c>
      <c r="D1339" s="371" t="s">
        <v>79</v>
      </c>
      <c r="E1339" s="371" t="s">
        <v>1213</v>
      </c>
      <c r="F1339" s="360">
        <v>29</v>
      </c>
      <c r="G1339" s="360">
        <v>8</v>
      </c>
      <c r="H1339" s="360">
        <v>0</v>
      </c>
      <c r="I1339" s="360">
        <v>1</v>
      </c>
      <c r="J1339" s="360">
        <v>0</v>
      </c>
      <c r="K1339" s="360">
        <v>14</v>
      </c>
      <c r="L1339" s="360">
        <v>0</v>
      </c>
      <c r="M1339" s="360">
        <v>0</v>
      </c>
      <c r="N1339" s="360">
        <v>6</v>
      </c>
    </row>
    <row r="1340" spans="2:14" x14ac:dyDescent="0.25">
      <c r="B1340" s="371" t="s">
        <v>220</v>
      </c>
      <c r="C1340" s="371" t="s">
        <v>2197</v>
      </c>
      <c r="D1340" s="371" t="s">
        <v>79</v>
      </c>
      <c r="E1340" s="371" t="s">
        <v>1214</v>
      </c>
      <c r="F1340" s="360">
        <v>5</v>
      </c>
      <c r="G1340" s="360">
        <v>2</v>
      </c>
      <c r="H1340" s="360">
        <v>0</v>
      </c>
      <c r="I1340" s="360">
        <v>3</v>
      </c>
      <c r="J1340" s="360">
        <v>0</v>
      </c>
      <c r="K1340" s="360">
        <v>0</v>
      </c>
      <c r="L1340" s="360">
        <v>0</v>
      </c>
      <c r="M1340" s="360">
        <v>0</v>
      </c>
      <c r="N1340" s="360">
        <v>0</v>
      </c>
    </row>
    <row r="1341" spans="2:14" x14ac:dyDescent="0.25">
      <c r="B1341" s="371" t="s">
        <v>220</v>
      </c>
      <c r="C1341" s="371" t="s">
        <v>2197</v>
      </c>
      <c r="D1341" s="371" t="s">
        <v>79</v>
      </c>
      <c r="E1341" s="371" t="s">
        <v>2239</v>
      </c>
      <c r="F1341" s="360">
        <v>21</v>
      </c>
      <c r="G1341" s="360">
        <v>10</v>
      </c>
      <c r="H1341" s="360">
        <v>0</v>
      </c>
      <c r="I1341" s="360">
        <v>2</v>
      </c>
      <c r="J1341" s="360">
        <v>0</v>
      </c>
      <c r="K1341" s="360">
        <v>8</v>
      </c>
      <c r="L1341" s="360">
        <v>0</v>
      </c>
      <c r="M1341" s="360">
        <v>0</v>
      </c>
      <c r="N1341" s="360">
        <v>1</v>
      </c>
    </row>
    <row r="1342" spans="2:14" x14ac:dyDescent="0.25">
      <c r="B1342" s="371" t="s">
        <v>220</v>
      </c>
      <c r="C1342" s="371" t="s">
        <v>2197</v>
      </c>
      <c r="D1342" s="371" t="s">
        <v>79</v>
      </c>
      <c r="E1342" s="371" t="s">
        <v>2338</v>
      </c>
      <c r="F1342" s="360">
        <v>8</v>
      </c>
      <c r="G1342" s="360">
        <v>5</v>
      </c>
      <c r="H1342" s="360">
        <v>0</v>
      </c>
      <c r="I1342" s="360">
        <v>0</v>
      </c>
      <c r="J1342" s="360">
        <v>0</v>
      </c>
      <c r="K1342" s="360">
        <v>3</v>
      </c>
      <c r="L1342" s="360">
        <v>0</v>
      </c>
      <c r="M1342" s="360">
        <v>0</v>
      </c>
      <c r="N1342" s="360">
        <v>0</v>
      </c>
    </row>
    <row r="1343" spans="2:14" x14ac:dyDescent="0.25">
      <c r="B1343" s="371" t="s">
        <v>220</v>
      </c>
      <c r="C1343" s="371" t="s">
        <v>2197</v>
      </c>
      <c r="D1343" s="371" t="s">
        <v>79</v>
      </c>
      <c r="E1343" s="371" t="s">
        <v>1215</v>
      </c>
      <c r="F1343" s="360">
        <v>136</v>
      </c>
      <c r="G1343" s="360">
        <v>56</v>
      </c>
      <c r="H1343" s="360">
        <v>4</v>
      </c>
      <c r="I1343" s="360">
        <v>5</v>
      </c>
      <c r="J1343" s="360">
        <v>0</v>
      </c>
      <c r="K1343" s="360">
        <v>53</v>
      </c>
      <c r="L1343" s="360">
        <v>0</v>
      </c>
      <c r="M1343" s="360">
        <v>6</v>
      </c>
      <c r="N1343" s="360">
        <v>12</v>
      </c>
    </row>
    <row r="1344" spans="2:14" x14ac:dyDescent="0.25">
      <c r="B1344" s="371" t="s">
        <v>220</v>
      </c>
      <c r="C1344" s="371" t="s">
        <v>2197</v>
      </c>
      <c r="D1344" s="371" t="s">
        <v>79</v>
      </c>
      <c r="E1344" s="371" t="s">
        <v>1216</v>
      </c>
      <c r="F1344" s="360">
        <v>212</v>
      </c>
      <c r="G1344" s="360">
        <v>97</v>
      </c>
      <c r="H1344" s="360">
        <v>1</v>
      </c>
      <c r="I1344" s="360">
        <v>10</v>
      </c>
      <c r="J1344" s="360">
        <v>0</v>
      </c>
      <c r="K1344" s="360">
        <v>77</v>
      </c>
      <c r="L1344" s="360">
        <v>0</v>
      </c>
      <c r="M1344" s="360">
        <v>8</v>
      </c>
      <c r="N1344" s="360">
        <v>19</v>
      </c>
    </row>
    <row r="1345" spans="2:14" x14ac:dyDescent="0.25">
      <c r="B1345" s="371" t="s">
        <v>220</v>
      </c>
      <c r="C1345" s="371" t="s">
        <v>2197</v>
      </c>
      <c r="D1345" s="371" t="s">
        <v>79</v>
      </c>
      <c r="E1345" s="371" t="s">
        <v>1932</v>
      </c>
      <c r="F1345" s="360">
        <v>8</v>
      </c>
      <c r="G1345" s="360">
        <v>3</v>
      </c>
      <c r="H1345" s="360">
        <v>0</v>
      </c>
      <c r="I1345" s="360">
        <v>1</v>
      </c>
      <c r="J1345" s="360">
        <v>0</v>
      </c>
      <c r="K1345" s="360">
        <v>4</v>
      </c>
      <c r="L1345" s="360">
        <v>0</v>
      </c>
      <c r="M1345" s="360">
        <v>0</v>
      </c>
      <c r="N1345" s="360">
        <v>0</v>
      </c>
    </row>
    <row r="1346" spans="2:14" x14ac:dyDescent="0.25">
      <c r="B1346" s="371" t="s">
        <v>220</v>
      </c>
      <c r="C1346" s="371" t="s">
        <v>2197</v>
      </c>
      <c r="D1346" s="371" t="s">
        <v>79</v>
      </c>
      <c r="E1346" s="371" t="s">
        <v>2339</v>
      </c>
      <c r="F1346" s="360">
        <v>11</v>
      </c>
      <c r="G1346" s="360">
        <v>4</v>
      </c>
      <c r="H1346" s="360">
        <v>1</v>
      </c>
      <c r="I1346" s="360">
        <v>2</v>
      </c>
      <c r="J1346" s="360">
        <v>0</v>
      </c>
      <c r="K1346" s="360">
        <v>4</v>
      </c>
      <c r="L1346" s="360">
        <v>0</v>
      </c>
      <c r="M1346" s="360">
        <v>0</v>
      </c>
      <c r="N1346" s="360">
        <v>0</v>
      </c>
    </row>
    <row r="1347" spans="2:14" x14ac:dyDescent="0.25">
      <c r="B1347" s="371" t="s">
        <v>220</v>
      </c>
      <c r="C1347" s="371" t="s">
        <v>2197</v>
      </c>
      <c r="D1347" s="371" t="s">
        <v>79</v>
      </c>
      <c r="E1347" s="371" t="s">
        <v>1217</v>
      </c>
      <c r="F1347" s="360">
        <v>8</v>
      </c>
      <c r="G1347" s="360">
        <v>2</v>
      </c>
      <c r="H1347" s="360">
        <v>0</v>
      </c>
      <c r="I1347" s="360">
        <v>2</v>
      </c>
      <c r="J1347" s="360">
        <v>0</v>
      </c>
      <c r="K1347" s="360">
        <v>4</v>
      </c>
      <c r="L1347" s="360">
        <v>0</v>
      </c>
      <c r="M1347" s="360">
        <v>0</v>
      </c>
      <c r="N1347" s="360">
        <v>0</v>
      </c>
    </row>
    <row r="1348" spans="2:14" x14ac:dyDescent="0.25">
      <c r="B1348" s="371" t="s">
        <v>220</v>
      </c>
      <c r="C1348" s="371" t="s">
        <v>2197</v>
      </c>
      <c r="D1348" s="371" t="s">
        <v>79</v>
      </c>
      <c r="E1348" s="371" t="s">
        <v>2667</v>
      </c>
      <c r="F1348" s="360">
        <v>3</v>
      </c>
      <c r="G1348" s="360">
        <v>2</v>
      </c>
      <c r="H1348" s="360">
        <v>0</v>
      </c>
      <c r="I1348" s="360">
        <v>0</v>
      </c>
      <c r="J1348" s="360">
        <v>0</v>
      </c>
      <c r="K1348" s="360">
        <v>1</v>
      </c>
      <c r="L1348" s="360">
        <v>0</v>
      </c>
      <c r="M1348" s="360">
        <v>0</v>
      </c>
      <c r="N1348" s="360">
        <v>0</v>
      </c>
    </row>
    <row r="1349" spans="2:14" x14ac:dyDescent="0.25">
      <c r="B1349" s="371" t="s">
        <v>220</v>
      </c>
      <c r="C1349" s="371" t="s">
        <v>2197</v>
      </c>
      <c r="D1349" s="371" t="s">
        <v>79</v>
      </c>
      <c r="E1349" s="371" t="s">
        <v>50</v>
      </c>
      <c r="F1349" s="360">
        <v>85</v>
      </c>
      <c r="G1349" s="360">
        <v>37</v>
      </c>
      <c r="H1349" s="360">
        <v>0</v>
      </c>
      <c r="I1349" s="360">
        <v>3</v>
      </c>
      <c r="J1349" s="360">
        <v>0</v>
      </c>
      <c r="K1349" s="360">
        <v>31</v>
      </c>
      <c r="L1349" s="360">
        <v>1</v>
      </c>
      <c r="M1349" s="360">
        <v>0</v>
      </c>
      <c r="N1349" s="360">
        <v>13</v>
      </c>
    </row>
    <row r="1350" spans="2:14" x14ac:dyDescent="0.25">
      <c r="B1350" s="371" t="s">
        <v>220</v>
      </c>
      <c r="C1350" s="371" t="s">
        <v>2197</v>
      </c>
      <c r="D1350" s="371" t="s">
        <v>79</v>
      </c>
      <c r="E1350" s="371" t="s">
        <v>2340</v>
      </c>
      <c r="F1350" s="360">
        <v>24</v>
      </c>
      <c r="G1350" s="360">
        <v>9</v>
      </c>
      <c r="H1350" s="360">
        <v>0</v>
      </c>
      <c r="I1350" s="360">
        <v>1</v>
      </c>
      <c r="J1350" s="360">
        <v>0</v>
      </c>
      <c r="K1350" s="360">
        <v>13</v>
      </c>
      <c r="L1350" s="360">
        <v>0</v>
      </c>
      <c r="M1350" s="360">
        <v>0</v>
      </c>
      <c r="N1350" s="360">
        <v>1</v>
      </c>
    </row>
    <row r="1351" spans="2:14" x14ac:dyDescent="0.25">
      <c r="B1351" s="371" t="s">
        <v>220</v>
      </c>
      <c r="C1351" s="371" t="s">
        <v>2197</v>
      </c>
      <c r="D1351" s="371" t="s">
        <v>79</v>
      </c>
      <c r="E1351" s="371" t="s">
        <v>1218</v>
      </c>
      <c r="F1351" s="360">
        <v>5</v>
      </c>
      <c r="G1351" s="360">
        <v>4</v>
      </c>
      <c r="H1351" s="360">
        <v>0</v>
      </c>
      <c r="I1351" s="360">
        <v>0</v>
      </c>
      <c r="J1351" s="360">
        <v>0</v>
      </c>
      <c r="K1351" s="360">
        <v>1</v>
      </c>
      <c r="L1351" s="360">
        <v>0</v>
      </c>
      <c r="M1351" s="360">
        <v>0</v>
      </c>
      <c r="N1351" s="360">
        <v>0</v>
      </c>
    </row>
    <row r="1352" spans="2:14" x14ac:dyDescent="0.25">
      <c r="B1352" s="371" t="s">
        <v>220</v>
      </c>
      <c r="C1352" s="371" t="s">
        <v>2197</v>
      </c>
      <c r="D1352" s="371" t="s">
        <v>79</v>
      </c>
      <c r="E1352" s="371" t="s">
        <v>1219</v>
      </c>
      <c r="F1352" s="360">
        <v>8</v>
      </c>
      <c r="G1352" s="360">
        <v>6</v>
      </c>
      <c r="H1352" s="360">
        <v>0</v>
      </c>
      <c r="I1352" s="360">
        <v>0</v>
      </c>
      <c r="J1352" s="360">
        <v>0</v>
      </c>
      <c r="K1352" s="360">
        <v>2</v>
      </c>
      <c r="L1352" s="360">
        <v>0</v>
      </c>
      <c r="M1352" s="360">
        <v>0</v>
      </c>
      <c r="N1352" s="360">
        <v>0</v>
      </c>
    </row>
    <row r="1353" spans="2:14" x14ac:dyDescent="0.25">
      <c r="B1353" s="371" t="s">
        <v>220</v>
      </c>
      <c r="C1353" s="371" t="s">
        <v>2197</v>
      </c>
      <c r="D1353" s="371" t="s">
        <v>79</v>
      </c>
      <c r="E1353" s="371" t="s">
        <v>1220</v>
      </c>
      <c r="F1353" s="360">
        <v>2</v>
      </c>
      <c r="G1353" s="360">
        <v>1</v>
      </c>
      <c r="H1353" s="360">
        <v>0</v>
      </c>
      <c r="I1353" s="360">
        <v>1</v>
      </c>
      <c r="J1353" s="360">
        <v>0</v>
      </c>
      <c r="K1353" s="360">
        <v>0</v>
      </c>
      <c r="L1353" s="360">
        <v>0</v>
      </c>
      <c r="M1353" s="360">
        <v>0</v>
      </c>
      <c r="N1353" s="360">
        <v>0</v>
      </c>
    </row>
    <row r="1354" spans="2:14" x14ac:dyDescent="0.25">
      <c r="B1354" s="371" t="s">
        <v>220</v>
      </c>
      <c r="C1354" s="371" t="s">
        <v>2197</v>
      </c>
      <c r="D1354" s="371" t="s">
        <v>79</v>
      </c>
      <c r="E1354" s="371" t="s">
        <v>2246</v>
      </c>
      <c r="F1354" s="360">
        <v>59</v>
      </c>
      <c r="G1354" s="360">
        <v>15</v>
      </c>
      <c r="H1354" s="360">
        <v>0</v>
      </c>
      <c r="I1354" s="360">
        <v>4</v>
      </c>
      <c r="J1354" s="360">
        <v>1</v>
      </c>
      <c r="K1354" s="360">
        <v>38</v>
      </c>
      <c r="L1354" s="360">
        <v>0</v>
      </c>
      <c r="M1354" s="360">
        <v>0</v>
      </c>
      <c r="N1354" s="360">
        <v>1</v>
      </c>
    </row>
    <row r="1355" spans="2:14" x14ac:dyDescent="0.25">
      <c r="B1355" s="371" t="s">
        <v>220</v>
      </c>
      <c r="C1355" s="371" t="s">
        <v>2197</v>
      </c>
      <c r="D1355" s="371" t="s">
        <v>79</v>
      </c>
      <c r="E1355" s="371" t="s">
        <v>2341</v>
      </c>
      <c r="F1355" s="360">
        <v>23</v>
      </c>
      <c r="G1355" s="360">
        <v>6</v>
      </c>
      <c r="H1355" s="360">
        <v>1</v>
      </c>
      <c r="I1355" s="360">
        <v>0</v>
      </c>
      <c r="J1355" s="360">
        <v>0</v>
      </c>
      <c r="K1355" s="360">
        <v>5</v>
      </c>
      <c r="L1355" s="360">
        <v>0</v>
      </c>
      <c r="M1355" s="360">
        <v>10</v>
      </c>
      <c r="N1355" s="360">
        <v>1</v>
      </c>
    </row>
    <row r="1356" spans="2:14" x14ac:dyDescent="0.25">
      <c r="B1356" s="371" t="s">
        <v>220</v>
      </c>
      <c r="C1356" s="371" t="s">
        <v>2197</v>
      </c>
      <c r="D1356" s="371" t="s">
        <v>79</v>
      </c>
      <c r="E1356" s="371" t="s">
        <v>2342</v>
      </c>
      <c r="F1356" s="360">
        <v>13</v>
      </c>
      <c r="G1356" s="360">
        <v>6</v>
      </c>
      <c r="H1356" s="360">
        <v>0</v>
      </c>
      <c r="I1356" s="360">
        <v>0</v>
      </c>
      <c r="J1356" s="360">
        <v>1</v>
      </c>
      <c r="K1356" s="360">
        <v>6</v>
      </c>
      <c r="L1356" s="360">
        <v>0</v>
      </c>
      <c r="M1356" s="360">
        <v>0</v>
      </c>
      <c r="N1356" s="360">
        <v>0</v>
      </c>
    </row>
    <row r="1357" spans="2:14" x14ac:dyDescent="0.25">
      <c r="B1357" s="371" t="s">
        <v>220</v>
      </c>
      <c r="C1357" s="371" t="s">
        <v>2197</v>
      </c>
      <c r="D1357" s="371" t="s">
        <v>79</v>
      </c>
      <c r="E1357" s="371" t="s">
        <v>163</v>
      </c>
      <c r="F1357" s="360">
        <v>24</v>
      </c>
      <c r="G1357" s="360">
        <v>11</v>
      </c>
      <c r="H1357" s="360">
        <v>0</v>
      </c>
      <c r="I1357" s="360">
        <v>1</v>
      </c>
      <c r="J1357" s="360">
        <v>0</v>
      </c>
      <c r="K1357" s="360">
        <v>10</v>
      </c>
      <c r="L1357" s="360">
        <v>0</v>
      </c>
      <c r="M1357" s="360">
        <v>0</v>
      </c>
      <c r="N1357" s="360">
        <v>2</v>
      </c>
    </row>
    <row r="1358" spans="2:14" x14ac:dyDescent="0.25">
      <c r="B1358" s="371" t="s">
        <v>220</v>
      </c>
      <c r="C1358" s="371" t="s">
        <v>2197</v>
      </c>
      <c r="D1358" s="371" t="s">
        <v>79</v>
      </c>
      <c r="E1358" s="371" t="s">
        <v>1221</v>
      </c>
      <c r="F1358" s="360">
        <v>50</v>
      </c>
      <c r="G1358" s="360">
        <v>23</v>
      </c>
      <c r="H1358" s="360">
        <v>0</v>
      </c>
      <c r="I1358" s="360">
        <v>3</v>
      </c>
      <c r="J1358" s="360">
        <v>0</v>
      </c>
      <c r="K1358" s="360">
        <v>19</v>
      </c>
      <c r="L1358" s="360">
        <v>0</v>
      </c>
      <c r="M1358" s="360">
        <v>0</v>
      </c>
      <c r="N1358" s="360">
        <v>5</v>
      </c>
    </row>
    <row r="1359" spans="2:14" x14ac:dyDescent="0.25">
      <c r="B1359" s="371" t="s">
        <v>220</v>
      </c>
      <c r="C1359" s="371" t="s">
        <v>2197</v>
      </c>
      <c r="D1359" s="371" t="s">
        <v>79</v>
      </c>
      <c r="E1359" s="371" t="s">
        <v>170</v>
      </c>
      <c r="F1359" s="360">
        <v>610</v>
      </c>
      <c r="G1359" s="360">
        <v>236</v>
      </c>
      <c r="H1359" s="360">
        <v>19</v>
      </c>
      <c r="I1359" s="360">
        <v>39</v>
      </c>
      <c r="J1359" s="360">
        <v>0</v>
      </c>
      <c r="K1359" s="360">
        <v>250</v>
      </c>
      <c r="L1359" s="360">
        <v>0</v>
      </c>
      <c r="M1359" s="360">
        <v>31</v>
      </c>
      <c r="N1359" s="360">
        <v>35</v>
      </c>
    </row>
    <row r="1360" spans="2:14" x14ac:dyDescent="0.25">
      <c r="B1360" s="371" t="s">
        <v>220</v>
      </c>
      <c r="C1360" s="371" t="s">
        <v>2197</v>
      </c>
      <c r="D1360" s="371" t="s">
        <v>79</v>
      </c>
      <c r="E1360" s="371" t="s">
        <v>169</v>
      </c>
      <c r="F1360" s="360">
        <v>11008</v>
      </c>
      <c r="G1360" s="360">
        <v>3423</v>
      </c>
      <c r="H1360" s="360">
        <v>78</v>
      </c>
      <c r="I1360" s="360">
        <v>803</v>
      </c>
      <c r="J1360" s="360">
        <v>4</v>
      </c>
      <c r="K1360" s="360">
        <v>6112</v>
      </c>
      <c r="L1360" s="360">
        <v>3</v>
      </c>
      <c r="M1360" s="360">
        <v>36</v>
      </c>
      <c r="N1360" s="360">
        <v>549</v>
      </c>
    </row>
    <row r="1361" spans="2:14" x14ac:dyDescent="0.25">
      <c r="B1361" s="371" t="s">
        <v>220</v>
      </c>
      <c r="C1361" s="371" t="s">
        <v>2197</v>
      </c>
      <c r="D1361" s="371" t="s">
        <v>79</v>
      </c>
      <c r="E1361" s="371" t="s">
        <v>1222</v>
      </c>
      <c r="F1361" s="360">
        <v>32</v>
      </c>
      <c r="G1361" s="360">
        <v>8</v>
      </c>
      <c r="H1361" s="360">
        <v>0</v>
      </c>
      <c r="I1361" s="360">
        <v>3</v>
      </c>
      <c r="J1361" s="360">
        <v>0</v>
      </c>
      <c r="K1361" s="360">
        <v>18</v>
      </c>
      <c r="L1361" s="360">
        <v>0</v>
      </c>
      <c r="M1361" s="360">
        <v>0</v>
      </c>
      <c r="N1361" s="360">
        <v>3</v>
      </c>
    </row>
    <row r="1362" spans="2:14" x14ac:dyDescent="0.25">
      <c r="B1362" s="371" t="s">
        <v>220</v>
      </c>
      <c r="C1362" s="371" t="s">
        <v>2197</v>
      </c>
      <c r="D1362" s="371" t="s">
        <v>79</v>
      </c>
      <c r="E1362" s="371" t="s">
        <v>1223</v>
      </c>
      <c r="F1362" s="360">
        <v>5</v>
      </c>
      <c r="G1362" s="360">
        <v>0</v>
      </c>
      <c r="H1362" s="360">
        <v>0</v>
      </c>
      <c r="I1362" s="360">
        <v>2</v>
      </c>
      <c r="J1362" s="360">
        <v>0</v>
      </c>
      <c r="K1362" s="360">
        <v>2</v>
      </c>
      <c r="L1362" s="360">
        <v>0</v>
      </c>
      <c r="M1362" s="360">
        <v>0</v>
      </c>
      <c r="N1362" s="360">
        <v>1</v>
      </c>
    </row>
    <row r="1363" spans="2:14" x14ac:dyDescent="0.25">
      <c r="B1363" s="371" t="s">
        <v>220</v>
      </c>
      <c r="C1363" s="371" t="s">
        <v>2197</v>
      </c>
      <c r="D1363" s="371" t="s">
        <v>79</v>
      </c>
      <c r="E1363" s="371" t="s">
        <v>1224</v>
      </c>
      <c r="F1363" s="360">
        <v>262</v>
      </c>
      <c r="G1363" s="360">
        <v>113</v>
      </c>
      <c r="H1363" s="360">
        <v>0</v>
      </c>
      <c r="I1363" s="360">
        <v>11</v>
      </c>
      <c r="J1363" s="360">
        <v>0</v>
      </c>
      <c r="K1363" s="360">
        <v>121</v>
      </c>
      <c r="L1363" s="360">
        <v>0</v>
      </c>
      <c r="M1363" s="360">
        <v>0</v>
      </c>
      <c r="N1363" s="360">
        <v>17</v>
      </c>
    </row>
    <row r="1364" spans="2:14" x14ac:dyDescent="0.25">
      <c r="B1364" s="371" t="s">
        <v>220</v>
      </c>
      <c r="C1364" s="371" t="s">
        <v>2197</v>
      </c>
      <c r="D1364" s="371" t="s">
        <v>79</v>
      </c>
      <c r="E1364" s="371" t="s">
        <v>1225</v>
      </c>
      <c r="F1364" s="360">
        <v>14</v>
      </c>
      <c r="G1364" s="360">
        <v>9</v>
      </c>
      <c r="H1364" s="360">
        <v>0</v>
      </c>
      <c r="I1364" s="360">
        <v>1</v>
      </c>
      <c r="J1364" s="360">
        <v>0</v>
      </c>
      <c r="K1364" s="360">
        <v>4</v>
      </c>
      <c r="L1364" s="360">
        <v>0</v>
      </c>
      <c r="M1364" s="360">
        <v>0</v>
      </c>
      <c r="N1364" s="360">
        <v>0</v>
      </c>
    </row>
    <row r="1365" spans="2:14" x14ac:dyDescent="0.25">
      <c r="B1365" s="371" t="s">
        <v>220</v>
      </c>
      <c r="C1365" s="371" t="s">
        <v>2197</v>
      </c>
      <c r="D1365" s="371" t="s">
        <v>79</v>
      </c>
      <c r="E1365" s="371" t="s">
        <v>1226</v>
      </c>
      <c r="F1365" s="360">
        <v>99</v>
      </c>
      <c r="G1365" s="360">
        <v>39</v>
      </c>
      <c r="H1365" s="360">
        <v>10</v>
      </c>
      <c r="I1365" s="360">
        <v>3</v>
      </c>
      <c r="J1365" s="360">
        <v>0</v>
      </c>
      <c r="K1365" s="360">
        <v>38</v>
      </c>
      <c r="L1365" s="360">
        <v>0</v>
      </c>
      <c r="M1365" s="360">
        <v>2</v>
      </c>
      <c r="N1365" s="360">
        <v>7</v>
      </c>
    </row>
    <row r="1366" spans="2:14" x14ac:dyDescent="0.25">
      <c r="B1366" s="371" t="s">
        <v>220</v>
      </c>
      <c r="C1366" s="371" t="s">
        <v>2197</v>
      </c>
      <c r="D1366" s="371" t="s">
        <v>79</v>
      </c>
      <c r="E1366" s="371" t="s">
        <v>1227</v>
      </c>
      <c r="F1366" s="360">
        <v>30</v>
      </c>
      <c r="G1366" s="360">
        <v>11</v>
      </c>
      <c r="H1366" s="360">
        <v>0</v>
      </c>
      <c r="I1366" s="360">
        <v>2</v>
      </c>
      <c r="J1366" s="360">
        <v>0</v>
      </c>
      <c r="K1366" s="360">
        <v>16</v>
      </c>
      <c r="L1366" s="360">
        <v>0</v>
      </c>
      <c r="M1366" s="360">
        <v>0</v>
      </c>
      <c r="N1366" s="360">
        <v>1</v>
      </c>
    </row>
    <row r="1367" spans="2:14" x14ac:dyDescent="0.25">
      <c r="B1367" s="371" t="s">
        <v>220</v>
      </c>
      <c r="C1367" s="371" t="s">
        <v>2197</v>
      </c>
      <c r="D1367" s="371" t="s">
        <v>79</v>
      </c>
      <c r="E1367" s="371" t="s">
        <v>1228</v>
      </c>
      <c r="F1367" s="360">
        <v>1818</v>
      </c>
      <c r="G1367" s="360">
        <v>656</v>
      </c>
      <c r="H1367" s="360">
        <v>19</v>
      </c>
      <c r="I1367" s="360">
        <v>123</v>
      </c>
      <c r="J1367" s="360">
        <v>0</v>
      </c>
      <c r="K1367" s="360">
        <v>888</v>
      </c>
      <c r="L1367" s="360">
        <v>2</v>
      </c>
      <c r="M1367" s="360">
        <v>2</v>
      </c>
      <c r="N1367" s="360">
        <v>128</v>
      </c>
    </row>
    <row r="1368" spans="2:14" x14ac:dyDescent="0.25">
      <c r="B1368" s="371" t="s">
        <v>220</v>
      </c>
      <c r="C1368" s="371" t="s">
        <v>2197</v>
      </c>
      <c r="D1368" s="371" t="s">
        <v>79</v>
      </c>
      <c r="E1368" s="371" t="s">
        <v>1229</v>
      </c>
      <c r="F1368" s="360">
        <v>16</v>
      </c>
      <c r="G1368" s="360">
        <v>6</v>
      </c>
      <c r="H1368" s="360">
        <v>0</v>
      </c>
      <c r="I1368" s="360">
        <v>0</v>
      </c>
      <c r="J1368" s="360">
        <v>0</v>
      </c>
      <c r="K1368" s="360">
        <v>7</v>
      </c>
      <c r="L1368" s="360">
        <v>0</v>
      </c>
      <c r="M1368" s="360">
        <v>0</v>
      </c>
      <c r="N1368" s="360">
        <v>3</v>
      </c>
    </row>
    <row r="1369" spans="2:14" x14ac:dyDescent="0.25">
      <c r="B1369" s="371" t="s">
        <v>220</v>
      </c>
      <c r="C1369" s="371" t="s">
        <v>2197</v>
      </c>
      <c r="D1369" s="371" t="s">
        <v>79</v>
      </c>
      <c r="E1369" s="371" t="s">
        <v>1230</v>
      </c>
      <c r="F1369" s="360">
        <v>16</v>
      </c>
      <c r="G1369" s="360">
        <v>5</v>
      </c>
      <c r="H1369" s="360">
        <v>0</v>
      </c>
      <c r="I1369" s="360">
        <v>1</v>
      </c>
      <c r="J1369" s="360">
        <v>0</v>
      </c>
      <c r="K1369" s="360">
        <v>9</v>
      </c>
      <c r="L1369" s="360">
        <v>0</v>
      </c>
      <c r="M1369" s="360">
        <v>0</v>
      </c>
      <c r="N1369" s="360">
        <v>1</v>
      </c>
    </row>
    <row r="1370" spans="2:14" x14ac:dyDescent="0.25">
      <c r="B1370" s="371" t="s">
        <v>220</v>
      </c>
      <c r="C1370" s="371" t="s">
        <v>2197</v>
      </c>
      <c r="D1370" s="371" t="s">
        <v>79</v>
      </c>
      <c r="E1370" s="371" t="s">
        <v>1231</v>
      </c>
      <c r="F1370" s="360">
        <v>268</v>
      </c>
      <c r="G1370" s="360">
        <v>95</v>
      </c>
      <c r="H1370" s="360">
        <v>3</v>
      </c>
      <c r="I1370" s="360">
        <v>24</v>
      </c>
      <c r="J1370" s="360">
        <v>0</v>
      </c>
      <c r="K1370" s="360">
        <v>132</v>
      </c>
      <c r="L1370" s="360">
        <v>0</v>
      </c>
      <c r="M1370" s="360">
        <v>0</v>
      </c>
      <c r="N1370" s="360">
        <v>14</v>
      </c>
    </row>
    <row r="1371" spans="2:14" x14ac:dyDescent="0.25">
      <c r="B1371" s="371" t="s">
        <v>220</v>
      </c>
      <c r="C1371" s="371" t="s">
        <v>2197</v>
      </c>
      <c r="D1371" s="371" t="s">
        <v>79</v>
      </c>
      <c r="E1371" s="371" t="s">
        <v>1232</v>
      </c>
      <c r="F1371" s="360">
        <v>71</v>
      </c>
      <c r="G1371" s="360">
        <v>16</v>
      </c>
      <c r="H1371" s="360">
        <v>1</v>
      </c>
      <c r="I1371" s="360">
        <v>7</v>
      </c>
      <c r="J1371" s="360">
        <v>0</v>
      </c>
      <c r="K1371" s="360">
        <v>36</v>
      </c>
      <c r="L1371" s="360">
        <v>0</v>
      </c>
      <c r="M1371" s="360">
        <v>0</v>
      </c>
      <c r="N1371" s="360">
        <v>11</v>
      </c>
    </row>
    <row r="1372" spans="2:14" x14ac:dyDescent="0.25">
      <c r="B1372" s="371" t="s">
        <v>220</v>
      </c>
      <c r="C1372" s="371" t="s">
        <v>2197</v>
      </c>
      <c r="D1372" s="371" t="s">
        <v>79</v>
      </c>
      <c r="E1372" s="371" t="s">
        <v>1233</v>
      </c>
      <c r="F1372" s="360">
        <v>66</v>
      </c>
      <c r="G1372" s="360">
        <v>30</v>
      </c>
      <c r="H1372" s="360">
        <v>0</v>
      </c>
      <c r="I1372" s="360">
        <v>3</v>
      </c>
      <c r="J1372" s="360">
        <v>0</v>
      </c>
      <c r="K1372" s="360">
        <v>31</v>
      </c>
      <c r="L1372" s="360">
        <v>0</v>
      </c>
      <c r="M1372" s="360">
        <v>0</v>
      </c>
      <c r="N1372" s="360">
        <v>2</v>
      </c>
    </row>
    <row r="1373" spans="2:14" x14ac:dyDescent="0.25">
      <c r="B1373" s="371" t="s">
        <v>220</v>
      </c>
      <c r="C1373" s="371" t="s">
        <v>2197</v>
      </c>
      <c r="D1373" s="371" t="s">
        <v>79</v>
      </c>
      <c r="E1373" s="371" t="s">
        <v>1234</v>
      </c>
      <c r="F1373" s="360">
        <v>2</v>
      </c>
      <c r="G1373" s="360">
        <v>0</v>
      </c>
      <c r="H1373" s="360">
        <v>0</v>
      </c>
      <c r="I1373" s="360">
        <v>0</v>
      </c>
      <c r="J1373" s="360">
        <v>0</v>
      </c>
      <c r="K1373" s="360">
        <v>2</v>
      </c>
      <c r="L1373" s="360">
        <v>0</v>
      </c>
      <c r="M1373" s="360">
        <v>0</v>
      </c>
      <c r="N1373" s="360">
        <v>0</v>
      </c>
    </row>
    <row r="1374" spans="2:14" x14ac:dyDescent="0.25">
      <c r="B1374" s="371" t="s">
        <v>220</v>
      </c>
      <c r="C1374" s="371" t="s">
        <v>2197</v>
      </c>
      <c r="D1374" s="371" t="s">
        <v>79</v>
      </c>
      <c r="E1374" s="371" t="s">
        <v>2343</v>
      </c>
      <c r="F1374" s="360">
        <v>150</v>
      </c>
      <c r="G1374" s="360">
        <v>54</v>
      </c>
      <c r="H1374" s="360">
        <v>0</v>
      </c>
      <c r="I1374" s="360">
        <v>8</v>
      </c>
      <c r="J1374" s="360">
        <v>0</v>
      </c>
      <c r="K1374" s="360">
        <v>74</v>
      </c>
      <c r="L1374" s="360">
        <v>0</v>
      </c>
      <c r="M1374" s="360">
        <v>0</v>
      </c>
      <c r="N1374" s="360">
        <v>14</v>
      </c>
    </row>
    <row r="1375" spans="2:14" x14ac:dyDescent="0.25">
      <c r="B1375" s="371" t="s">
        <v>220</v>
      </c>
      <c r="C1375" s="371" t="s">
        <v>2197</v>
      </c>
      <c r="D1375" s="371" t="s">
        <v>79</v>
      </c>
      <c r="E1375" s="371" t="s">
        <v>2344</v>
      </c>
      <c r="F1375" s="360">
        <v>7</v>
      </c>
      <c r="G1375" s="360">
        <v>4</v>
      </c>
      <c r="H1375" s="360">
        <v>0</v>
      </c>
      <c r="I1375" s="360">
        <v>1</v>
      </c>
      <c r="J1375" s="360">
        <v>0</v>
      </c>
      <c r="K1375" s="360">
        <v>2</v>
      </c>
      <c r="L1375" s="360">
        <v>0</v>
      </c>
      <c r="M1375" s="360">
        <v>0</v>
      </c>
      <c r="N1375" s="360">
        <v>0</v>
      </c>
    </row>
    <row r="1376" spans="2:14" x14ac:dyDescent="0.25">
      <c r="B1376" s="371" t="s">
        <v>220</v>
      </c>
      <c r="C1376" s="371" t="s">
        <v>2197</v>
      </c>
      <c r="D1376" s="371" t="s">
        <v>79</v>
      </c>
      <c r="E1376" s="371" t="s">
        <v>538</v>
      </c>
      <c r="F1376" s="360">
        <v>10</v>
      </c>
      <c r="G1376" s="360">
        <v>4</v>
      </c>
      <c r="H1376" s="360">
        <v>0</v>
      </c>
      <c r="I1376" s="360">
        <v>1</v>
      </c>
      <c r="J1376" s="360">
        <v>0</v>
      </c>
      <c r="K1376" s="360">
        <v>4</v>
      </c>
      <c r="L1376" s="360">
        <v>0</v>
      </c>
      <c r="M1376" s="360">
        <v>0</v>
      </c>
      <c r="N1376" s="360">
        <v>1</v>
      </c>
    </row>
    <row r="1377" spans="2:14" x14ac:dyDescent="0.25">
      <c r="B1377" s="371" t="s">
        <v>220</v>
      </c>
      <c r="C1377" s="371" t="s">
        <v>2197</v>
      </c>
      <c r="D1377" s="371" t="s">
        <v>79</v>
      </c>
      <c r="E1377" s="371" t="s">
        <v>1933</v>
      </c>
      <c r="F1377" s="360">
        <v>5</v>
      </c>
      <c r="G1377" s="360">
        <v>3</v>
      </c>
      <c r="H1377" s="360">
        <v>0</v>
      </c>
      <c r="I1377" s="360">
        <v>0</v>
      </c>
      <c r="J1377" s="360">
        <v>0</v>
      </c>
      <c r="K1377" s="360">
        <v>2</v>
      </c>
      <c r="L1377" s="360">
        <v>0</v>
      </c>
      <c r="M1377" s="360">
        <v>0</v>
      </c>
      <c r="N1377" s="360">
        <v>0</v>
      </c>
    </row>
    <row r="1378" spans="2:14" x14ac:dyDescent="0.25">
      <c r="B1378" s="371" t="s">
        <v>220</v>
      </c>
      <c r="C1378" s="371" t="s">
        <v>2197</v>
      </c>
      <c r="D1378" s="371" t="s">
        <v>79</v>
      </c>
      <c r="E1378" s="371" t="s">
        <v>1235</v>
      </c>
      <c r="F1378" s="360">
        <v>559</v>
      </c>
      <c r="G1378" s="360">
        <v>210</v>
      </c>
      <c r="H1378" s="360">
        <v>0</v>
      </c>
      <c r="I1378" s="360">
        <v>32</v>
      </c>
      <c r="J1378" s="360">
        <v>0</v>
      </c>
      <c r="K1378" s="360">
        <v>284</v>
      </c>
      <c r="L1378" s="360">
        <v>0</v>
      </c>
      <c r="M1378" s="360">
        <v>0</v>
      </c>
      <c r="N1378" s="360">
        <v>33</v>
      </c>
    </row>
    <row r="1379" spans="2:14" x14ac:dyDescent="0.25">
      <c r="B1379" s="371" t="s">
        <v>220</v>
      </c>
      <c r="C1379" s="371" t="s">
        <v>2197</v>
      </c>
      <c r="D1379" s="371" t="s">
        <v>79</v>
      </c>
      <c r="E1379" s="371" t="s">
        <v>1236</v>
      </c>
      <c r="F1379" s="360">
        <v>937</v>
      </c>
      <c r="G1379" s="360">
        <v>281</v>
      </c>
      <c r="H1379" s="360">
        <v>3</v>
      </c>
      <c r="I1379" s="360">
        <v>56</v>
      </c>
      <c r="J1379" s="360">
        <v>0</v>
      </c>
      <c r="K1379" s="360">
        <v>528</v>
      </c>
      <c r="L1379" s="360">
        <v>1</v>
      </c>
      <c r="M1379" s="360">
        <v>2</v>
      </c>
      <c r="N1379" s="360">
        <v>66</v>
      </c>
    </row>
    <row r="1380" spans="2:14" x14ac:dyDescent="0.25">
      <c r="B1380" s="371" t="s">
        <v>220</v>
      </c>
      <c r="C1380" s="371" t="s">
        <v>2197</v>
      </c>
      <c r="D1380" s="371" t="s">
        <v>79</v>
      </c>
      <c r="E1380" s="371" t="s">
        <v>1237</v>
      </c>
      <c r="F1380" s="360">
        <v>53</v>
      </c>
      <c r="G1380" s="360">
        <v>22</v>
      </c>
      <c r="H1380" s="360">
        <v>0</v>
      </c>
      <c r="I1380" s="360">
        <v>5</v>
      </c>
      <c r="J1380" s="360">
        <v>0</v>
      </c>
      <c r="K1380" s="360">
        <v>17</v>
      </c>
      <c r="L1380" s="360">
        <v>0</v>
      </c>
      <c r="M1380" s="360">
        <v>0</v>
      </c>
      <c r="N1380" s="360">
        <v>9</v>
      </c>
    </row>
    <row r="1381" spans="2:14" x14ac:dyDescent="0.25">
      <c r="B1381" s="371" t="s">
        <v>220</v>
      </c>
      <c r="C1381" s="371" t="s">
        <v>2197</v>
      </c>
      <c r="D1381" s="371" t="s">
        <v>421</v>
      </c>
      <c r="E1381" s="371" t="s">
        <v>1388</v>
      </c>
      <c r="F1381" s="360">
        <v>16</v>
      </c>
      <c r="G1381" s="360">
        <v>14</v>
      </c>
      <c r="H1381" s="360">
        <v>0</v>
      </c>
      <c r="I1381" s="360">
        <v>0</v>
      </c>
      <c r="J1381" s="360">
        <v>0</v>
      </c>
      <c r="K1381" s="360">
        <v>2</v>
      </c>
      <c r="L1381" s="360">
        <v>0</v>
      </c>
      <c r="M1381" s="360">
        <v>0</v>
      </c>
      <c r="N1381" s="360">
        <v>0</v>
      </c>
    </row>
    <row r="1382" spans="2:14" x14ac:dyDescent="0.25">
      <c r="B1382" s="371" t="s">
        <v>220</v>
      </c>
      <c r="C1382" s="371" t="s">
        <v>2200</v>
      </c>
      <c r="D1382" s="371" t="s">
        <v>72</v>
      </c>
      <c r="E1382" s="371" t="s">
        <v>1091</v>
      </c>
      <c r="F1382" s="360">
        <v>68</v>
      </c>
      <c r="G1382" s="360">
        <v>59</v>
      </c>
      <c r="H1382" s="360">
        <v>1</v>
      </c>
      <c r="I1382" s="360">
        <v>2</v>
      </c>
      <c r="J1382" s="360">
        <v>0</v>
      </c>
      <c r="K1382" s="360">
        <v>6</v>
      </c>
      <c r="L1382" s="360">
        <v>0</v>
      </c>
      <c r="M1382" s="360">
        <v>0</v>
      </c>
      <c r="N1382" s="360">
        <v>0</v>
      </c>
    </row>
    <row r="1383" spans="2:14" x14ac:dyDescent="0.25">
      <c r="B1383" s="371" t="s">
        <v>220</v>
      </c>
      <c r="C1383" s="371" t="s">
        <v>2200</v>
      </c>
      <c r="D1383" s="371" t="s">
        <v>72</v>
      </c>
      <c r="E1383" s="371" t="s">
        <v>1092</v>
      </c>
      <c r="F1383" s="360">
        <v>71</v>
      </c>
      <c r="G1383" s="360">
        <v>59</v>
      </c>
      <c r="H1383" s="360">
        <v>2</v>
      </c>
      <c r="I1383" s="360">
        <v>2</v>
      </c>
      <c r="J1383" s="360">
        <v>0</v>
      </c>
      <c r="K1383" s="360">
        <v>7</v>
      </c>
      <c r="L1383" s="360">
        <v>0</v>
      </c>
      <c r="M1383" s="360">
        <v>0</v>
      </c>
      <c r="N1383" s="360">
        <v>1</v>
      </c>
    </row>
    <row r="1384" spans="2:14" x14ac:dyDescent="0.25">
      <c r="B1384" s="371" t="s">
        <v>220</v>
      </c>
      <c r="C1384" s="371" t="s">
        <v>2200</v>
      </c>
      <c r="D1384" s="371" t="s">
        <v>72</v>
      </c>
      <c r="E1384" s="371" t="s">
        <v>1093</v>
      </c>
      <c r="F1384" s="360">
        <v>956</v>
      </c>
      <c r="G1384" s="360">
        <v>760</v>
      </c>
      <c r="H1384" s="360">
        <v>17</v>
      </c>
      <c r="I1384" s="360">
        <v>21</v>
      </c>
      <c r="J1384" s="360">
        <v>1</v>
      </c>
      <c r="K1384" s="360">
        <v>118</v>
      </c>
      <c r="L1384" s="360">
        <v>1</v>
      </c>
      <c r="M1384" s="360">
        <v>0</v>
      </c>
      <c r="N1384" s="360">
        <v>38</v>
      </c>
    </row>
    <row r="1385" spans="2:14" x14ac:dyDescent="0.25">
      <c r="B1385" s="371" t="s">
        <v>220</v>
      </c>
      <c r="C1385" s="371" t="s">
        <v>2200</v>
      </c>
      <c r="D1385" s="371" t="s">
        <v>72</v>
      </c>
      <c r="E1385" s="371" t="s">
        <v>1094</v>
      </c>
      <c r="F1385" s="360">
        <v>55</v>
      </c>
      <c r="G1385" s="360">
        <v>47</v>
      </c>
      <c r="H1385" s="360">
        <v>0</v>
      </c>
      <c r="I1385" s="360">
        <v>3</v>
      </c>
      <c r="J1385" s="360">
        <v>0</v>
      </c>
      <c r="K1385" s="360">
        <v>4</v>
      </c>
      <c r="L1385" s="360">
        <v>0</v>
      </c>
      <c r="M1385" s="360">
        <v>0</v>
      </c>
      <c r="N1385" s="360">
        <v>1</v>
      </c>
    </row>
    <row r="1386" spans="2:14" x14ac:dyDescent="0.25">
      <c r="B1386" s="371" t="s">
        <v>220</v>
      </c>
      <c r="C1386" s="371" t="s">
        <v>2200</v>
      </c>
      <c r="D1386" s="371" t="s">
        <v>72</v>
      </c>
      <c r="E1386" s="371" t="s">
        <v>1095</v>
      </c>
      <c r="F1386" s="360">
        <v>119</v>
      </c>
      <c r="G1386" s="360">
        <v>101</v>
      </c>
      <c r="H1386" s="360">
        <v>2</v>
      </c>
      <c r="I1386" s="360">
        <v>7</v>
      </c>
      <c r="J1386" s="360">
        <v>0</v>
      </c>
      <c r="K1386" s="360">
        <v>8</v>
      </c>
      <c r="L1386" s="360">
        <v>0</v>
      </c>
      <c r="M1386" s="360">
        <v>1</v>
      </c>
      <c r="N1386" s="360">
        <v>0</v>
      </c>
    </row>
    <row r="1387" spans="2:14" x14ac:dyDescent="0.25">
      <c r="B1387" s="371" t="s">
        <v>220</v>
      </c>
      <c r="C1387" s="371" t="s">
        <v>2200</v>
      </c>
      <c r="D1387" s="371" t="s">
        <v>73</v>
      </c>
      <c r="E1387" s="371" t="s">
        <v>1096</v>
      </c>
      <c r="F1387" s="360">
        <v>20</v>
      </c>
      <c r="G1387" s="360">
        <v>10</v>
      </c>
      <c r="H1387" s="360">
        <v>0</v>
      </c>
      <c r="I1387" s="360">
        <v>6</v>
      </c>
      <c r="J1387" s="360">
        <v>0</v>
      </c>
      <c r="K1387" s="360">
        <v>2</v>
      </c>
      <c r="L1387" s="360">
        <v>0</v>
      </c>
      <c r="M1387" s="360">
        <v>0</v>
      </c>
      <c r="N1387" s="360">
        <v>2</v>
      </c>
    </row>
    <row r="1388" spans="2:14" x14ac:dyDescent="0.25">
      <c r="B1388" s="371" t="s">
        <v>220</v>
      </c>
      <c r="C1388" s="371" t="s">
        <v>2200</v>
      </c>
      <c r="D1388" s="371" t="s">
        <v>73</v>
      </c>
      <c r="E1388" s="371" t="s">
        <v>1097</v>
      </c>
      <c r="F1388" s="360">
        <v>10</v>
      </c>
      <c r="G1388" s="360">
        <v>7</v>
      </c>
      <c r="H1388" s="360">
        <v>0</v>
      </c>
      <c r="I1388" s="360">
        <v>0</v>
      </c>
      <c r="J1388" s="360">
        <v>0</v>
      </c>
      <c r="K1388" s="360">
        <v>3</v>
      </c>
      <c r="L1388" s="360">
        <v>0</v>
      </c>
      <c r="M1388" s="360">
        <v>0</v>
      </c>
      <c r="N1388" s="360">
        <v>0</v>
      </c>
    </row>
    <row r="1389" spans="2:14" x14ac:dyDescent="0.25">
      <c r="B1389" s="371" t="s">
        <v>220</v>
      </c>
      <c r="C1389" s="371" t="s">
        <v>2200</v>
      </c>
      <c r="D1389" s="371" t="s">
        <v>73</v>
      </c>
      <c r="E1389" s="371" t="s">
        <v>1098</v>
      </c>
      <c r="F1389" s="360">
        <v>199</v>
      </c>
      <c r="G1389" s="360">
        <v>131</v>
      </c>
      <c r="H1389" s="360">
        <v>3</v>
      </c>
      <c r="I1389" s="360">
        <v>7</v>
      </c>
      <c r="J1389" s="360">
        <v>0</v>
      </c>
      <c r="K1389" s="360">
        <v>44</v>
      </c>
      <c r="L1389" s="360">
        <v>0</v>
      </c>
      <c r="M1389" s="360">
        <v>3</v>
      </c>
      <c r="N1389" s="360">
        <v>11</v>
      </c>
    </row>
    <row r="1390" spans="2:14" x14ac:dyDescent="0.25">
      <c r="B1390" s="371" t="s">
        <v>220</v>
      </c>
      <c r="C1390" s="371" t="s">
        <v>2200</v>
      </c>
      <c r="D1390" s="371" t="s">
        <v>73</v>
      </c>
      <c r="E1390" s="371" t="s">
        <v>1099</v>
      </c>
      <c r="F1390" s="360">
        <v>326</v>
      </c>
      <c r="G1390" s="360">
        <v>224</v>
      </c>
      <c r="H1390" s="360">
        <v>4</v>
      </c>
      <c r="I1390" s="360">
        <v>7</v>
      </c>
      <c r="J1390" s="360">
        <v>1</v>
      </c>
      <c r="K1390" s="360">
        <v>84</v>
      </c>
      <c r="L1390" s="360">
        <v>2</v>
      </c>
      <c r="M1390" s="360">
        <v>0</v>
      </c>
      <c r="N1390" s="360">
        <v>4</v>
      </c>
    </row>
    <row r="1391" spans="2:14" x14ac:dyDescent="0.25">
      <c r="B1391" s="371" t="s">
        <v>220</v>
      </c>
      <c r="C1391" s="371" t="s">
        <v>2200</v>
      </c>
      <c r="D1391" s="371" t="s">
        <v>73</v>
      </c>
      <c r="E1391" s="371" t="s">
        <v>1100</v>
      </c>
      <c r="F1391" s="360">
        <v>2958</v>
      </c>
      <c r="G1391" s="360">
        <v>1831</v>
      </c>
      <c r="H1391" s="360">
        <v>41</v>
      </c>
      <c r="I1391" s="360">
        <v>124</v>
      </c>
      <c r="J1391" s="360">
        <v>15</v>
      </c>
      <c r="K1391" s="360">
        <v>768</v>
      </c>
      <c r="L1391" s="360">
        <v>0</v>
      </c>
      <c r="M1391" s="360">
        <v>17</v>
      </c>
      <c r="N1391" s="360">
        <v>162</v>
      </c>
    </row>
    <row r="1392" spans="2:14" x14ac:dyDescent="0.25">
      <c r="B1392" s="371" t="s">
        <v>220</v>
      </c>
      <c r="C1392" s="371" t="s">
        <v>2200</v>
      </c>
      <c r="D1392" s="371" t="s">
        <v>73</v>
      </c>
      <c r="E1392" s="371" t="s">
        <v>1101</v>
      </c>
      <c r="F1392" s="360">
        <v>26</v>
      </c>
      <c r="G1392" s="360">
        <v>10</v>
      </c>
      <c r="H1392" s="360">
        <v>1</v>
      </c>
      <c r="I1392" s="360">
        <v>8</v>
      </c>
      <c r="J1392" s="360">
        <v>0</v>
      </c>
      <c r="K1392" s="360">
        <v>7</v>
      </c>
      <c r="L1392" s="360">
        <v>0</v>
      </c>
      <c r="M1392" s="360">
        <v>0</v>
      </c>
      <c r="N1392" s="360">
        <v>0</v>
      </c>
    </row>
    <row r="1393" spans="2:14" x14ac:dyDescent="0.25">
      <c r="B1393" s="371" t="s">
        <v>220</v>
      </c>
      <c r="C1393" s="371" t="s">
        <v>2200</v>
      </c>
      <c r="D1393" s="371" t="s">
        <v>73</v>
      </c>
      <c r="E1393" s="371" t="s">
        <v>1102</v>
      </c>
      <c r="F1393" s="360">
        <v>42</v>
      </c>
      <c r="G1393" s="360">
        <v>15</v>
      </c>
      <c r="H1393" s="360">
        <v>0</v>
      </c>
      <c r="I1393" s="360">
        <v>12</v>
      </c>
      <c r="J1393" s="360">
        <v>0</v>
      </c>
      <c r="K1393" s="360">
        <v>10</v>
      </c>
      <c r="L1393" s="360">
        <v>0</v>
      </c>
      <c r="M1393" s="360">
        <v>1</v>
      </c>
      <c r="N1393" s="360">
        <v>4</v>
      </c>
    </row>
    <row r="1394" spans="2:14" x14ac:dyDescent="0.25">
      <c r="B1394" s="371" t="s">
        <v>220</v>
      </c>
      <c r="C1394" s="371" t="s">
        <v>2200</v>
      </c>
      <c r="D1394" s="371" t="s">
        <v>73</v>
      </c>
      <c r="E1394" s="371" t="s">
        <v>1103</v>
      </c>
      <c r="F1394" s="360">
        <v>20</v>
      </c>
      <c r="G1394" s="360">
        <v>18</v>
      </c>
      <c r="H1394" s="360">
        <v>0</v>
      </c>
      <c r="I1394" s="360">
        <v>0</v>
      </c>
      <c r="J1394" s="360">
        <v>0</v>
      </c>
      <c r="K1394" s="360">
        <v>2</v>
      </c>
      <c r="L1394" s="360">
        <v>0</v>
      </c>
      <c r="M1394" s="360">
        <v>0</v>
      </c>
      <c r="N1394" s="360">
        <v>0</v>
      </c>
    </row>
    <row r="1395" spans="2:14" x14ac:dyDescent="0.25">
      <c r="B1395" s="371" t="s">
        <v>220</v>
      </c>
      <c r="C1395" s="371" t="s">
        <v>2200</v>
      </c>
      <c r="D1395" s="371" t="s">
        <v>82</v>
      </c>
      <c r="E1395" s="371" t="s">
        <v>1248</v>
      </c>
      <c r="F1395" s="360">
        <v>98</v>
      </c>
      <c r="G1395" s="360">
        <v>52</v>
      </c>
      <c r="H1395" s="360">
        <v>6</v>
      </c>
      <c r="I1395" s="360">
        <v>5</v>
      </c>
      <c r="J1395" s="360">
        <v>2</v>
      </c>
      <c r="K1395" s="360">
        <v>31</v>
      </c>
      <c r="L1395" s="360">
        <v>0</v>
      </c>
      <c r="M1395" s="360">
        <v>0</v>
      </c>
      <c r="N1395" s="360">
        <v>2</v>
      </c>
    </row>
    <row r="1396" spans="2:14" x14ac:dyDescent="0.25">
      <c r="B1396" s="371" t="s">
        <v>220</v>
      </c>
      <c r="C1396" s="371" t="s">
        <v>2200</v>
      </c>
      <c r="D1396" s="371" t="s">
        <v>82</v>
      </c>
      <c r="E1396" s="371" t="s">
        <v>1249</v>
      </c>
      <c r="F1396" s="360">
        <v>1</v>
      </c>
      <c r="G1396" s="360">
        <v>0</v>
      </c>
      <c r="H1396" s="360">
        <v>0</v>
      </c>
      <c r="I1396" s="360">
        <v>0</v>
      </c>
      <c r="J1396" s="360">
        <v>0</v>
      </c>
      <c r="K1396" s="360">
        <v>1</v>
      </c>
      <c r="L1396" s="360">
        <v>0</v>
      </c>
      <c r="M1396" s="360">
        <v>0</v>
      </c>
      <c r="N1396" s="360">
        <v>0</v>
      </c>
    </row>
    <row r="1397" spans="2:14" x14ac:dyDescent="0.25">
      <c r="B1397" s="371" t="s">
        <v>220</v>
      </c>
      <c r="C1397" s="371" t="s">
        <v>2200</v>
      </c>
      <c r="D1397" s="371" t="s">
        <v>82</v>
      </c>
      <c r="E1397" s="371" t="s">
        <v>1250</v>
      </c>
      <c r="F1397" s="360">
        <v>14</v>
      </c>
      <c r="G1397" s="360">
        <v>10</v>
      </c>
      <c r="H1397" s="360">
        <v>1</v>
      </c>
      <c r="I1397" s="360">
        <v>1</v>
      </c>
      <c r="J1397" s="360">
        <v>0</v>
      </c>
      <c r="K1397" s="360">
        <v>2</v>
      </c>
      <c r="L1397" s="360">
        <v>0</v>
      </c>
      <c r="M1397" s="360">
        <v>0</v>
      </c>
      <c r="N1397" s="360">
        <v>0</v>
      </c>
    </row>
    <row r="1398" spans="2:14" x14ac:dyDescent="0.25">
      <c r="B1398" s="371" t="s">
        <v>220</v>
      </c>
      <c r="C1398" s="371" t="s">
        <v>2200</v>
      </c>
      <c r="D1398" s="371" t="s">
        <v>82</v>
      </c>
      <c r="E1398" s="371" t="s">
        <v>1251</v>
      </c>
      <c r="F1398" s="360">
        <v>52</v>
      </c>
      <c r="G1398" s="360">
        <v>31</v>
      </c>
      <c r="H1398" s="360">
        <v>0</v>
      </c>
      <c r="I1398" s="360">
        <v>14</v>
      </c>
      <c r="J1398" s="360">
        <v>1</v>
      </c>
      <c r="K1398" s="360">
        <v>5</v>
      </c>
      <c r="L1398" s="360">
        <v>0</v>
      </c>
      <c r="M1398" s="360">
        <v>0</v>
      </c>
      <c r="N1398" s="360">
        <v>1</v>
      </c>
    </row>
    <row r="1399" spans="2:14" x14ac:dyDescent="0.25">
      <c r="B1399" s="371" t="s">
        <v>220</v>
      </c>
      <c r="C1399" s="371" t="s">
        <v>2200</v>
      </c>
      <c r="D1399" s="371" t="s">
        <v>82</v>
      </c>
      <c r="E1399" s="371" t="s">
        <v>1252</v>
      </c>
      <c r="F1399" s="360">
        <v>350</v>
      </c>
      <c r="G1399" s="360">
        <v>218</v>
      </c>
      <c r="H1399" s="360">
        <v>8</v>
      </c>
      <c r="I1399" s="360">
        <v>8</v>
      </c>
      <c r="J1399" s="360">
        <v>0</v>
      </c>
      <c r="K1399" s="360">
        <v>77</v>
      </c>
      <c r="L1399" s="360">
        <v>0</v>
      </c>
      <c r="M1399" s="360">
        <v>24</v>
      </c>
      <c r="N1399" s="360">
        <v>15</v>
      </c>
    </row>
    <row r="1400" spans="2:14" x14ac:dyDescent="0.25">
      <c r="B1400" s="371" t="s">
        <v>220</v>
      </c>
      <c r="C1400" s="371" t="s">
        <v>2200</v>
      </c>
      <c r="D1400" s="371" t="s">
        <v>82</v>
      </c>
      <c r="E1400" s="371" t="s">
        <v>1253</v>
      </c>
      <c r="F1400" s="360">
        <v>405</v>
      </c>
      <c r="G1400" s="360">
        <v>284</v>
      </c>
      <c r="H1400" s="360">
        <v>8</v>
      </c>
      <c r="I1400" s="360">
        <v>23</v>
      </c>
      <c r="J1400" s="360">
        <v>1</v>
      </c>
      <c r="K1400" s="360">
        <v>73</v>
      </c>
      <c r="L1400" s="360">
        <v>1</v>
      </c>
      <c r="M1400" s="360">
        <v>0</v>
      </c>
      <c r="N1400" s="360">
        <v>15</v>
      </c>
    </row>
    <row r="1401" spans="2:14" x14ac:dyDescent="0.25">
      <c r="B1401" s="371" t="s">
        <v>220</v>
      </c>
      <c r="C1401" s="371" t="s">
        <v>2200</v>
      </c>
      <c r="D1401" s="371" t="s">
        <v>82</v>
      </c>
      <c r="E1401" s="371" t="s">
        <v>1254</v>
      </c>
      <c r="F1401" s="360">
        <v>15</v>
      </c>
      <c r="G1401" s="360">
        <v>8</v>
      </c>
      <c r="H1401" s="360">
        <v>1</v>
      </c>
      <c r="I1401" s="360">
        <v>0</v>
      </c>
      <c r="J1401" s="360">
        <v>0</v>
      </c>
      <c r="K1401" s="360">
        <v>5</v>
      </c>
      <c r="L1401" s="360">
        <v>0</v>
      </c>
      <c r="M1401" s="360">
        <v>0</v>
      </c>
      <c r="N1401" s="360">
        <v>1</v>
      </c>
    </row>
    <row r="1402" spans="2:14" x14ac:dyDescent="0.25">
      <c r="B1402" s="371" t="s">
        <v>220</v>
      </c>
      <c r="C1402" s="371" t="s">
        <v>2200</v>
      </c>
      <c r="D1402" s="371" t="s">
        <v>82</v>
      </c>
      <c r="E1402" s="371" t="s">
        <v>1255</v>
      </c>
      <c r="F1402" s="360">
        <v>31</v>
      </c>
      <c r="G1402" s="360">
        <v>24</v>
      </c>
      <c r="H1402" s="360">
        <v>0</v>
      </c>
      <c r="I1402" s="360">
        <v>0</v>
      </c>
      <c r="J1402" s="360">
        <v>0</v>
      </c>
      <c r="K1402" s="360">
        <v>6</v>
      </c>
      <c r="L1402" s="360">
        <v>0</v>
      </c>
      <c r="M1402" s="360">
        <v>0</v>
      </c>
      <c r="N1402" s="360">
        <v>1</v>
      </c>
    </row>
    <row r="1403" spans="2:14" x14ac:dyDescent="0.25">
      <c r="B1403" s="371" t="s">
        <v>220</v>
      </c>
      <c r="C1403" s="371" t="s">
        <v>2200</v>
      </c>
      <c r="D1403" s="371" t="s">
        <v>82</v>
      </c>
      <c r="E1403" s="371" t="s">
        <v>1256</v>
      </c>
      <c r="F1403" s="360">
        <v>91</v>
      </c>
      <c r="G1403" s="360">
        <v>70</v>
      </c>
      <c r="H1403" s="360">
        <v>2</v>
      </c>
      <c r="I1403" s="360">
        <v>6</v>
      </c>
      <c r="J1403" s="360">
        <v>0</v>
      </c>
      <c r="K1403" s="360">
        <v>12</v>
      </c>
      <c r="L1403" s="360">
        <v>1</v>
      </c>
      <c r="M1403" s="360">
        <v>0</v>
      </c>
      <c r="N1403" s="360">
        <v>0</v>
      </c>
    </row>
    <row r="1404" spans="2:14" x14ac:dyDescent="0.25">
      <c r="B1404" s="371" t="s">
        <v>220</v>
      </c>
      <c r="C1404" s="371" t="s">
        <v>2200</v>
      </c>
      <c r="D1404" s="371" t="s">
        <v>82</v>
      </c>
      <c r="E1404" s="371" t="s">
        <v>1257</v>
      </c>
      <c r="F1404" s="360">
        <v>87</v>
      </c>
      <c r="G1404" s="360">
        <v>69</v>
      </c>
      <c r="H1404" s="360">
        <v>0</v>
      </c>
      <c r="I1404" s="360">
        <v>0</v>
      </c>
      <c r="J1404" s="360">
        <v>1</v>
      </c>
      <c r="K1404" s="360">
        <v>12</v>
      </c>
      <c r="L1404" s="360">
        <v>0</v>
      </c>
      <c r="M1404" s="360">
        <v>0</v>
      </c>
      <c r="N1404" s="360">
        <v>5</v>
      </c>
    </row>
    <row r="1405" spans="2:14" x14ac:dyDescent="0.25">
      <c r="B1405" s="371" t="s">
        <v>220</v>
      </c>
      <c r="C1405" s="371" t="s">
        <v>2200</v>
      </c>
      <c r="D1405" s="371" t="s">
        <v>82</v>
      </c>
      <c r="E1405" s="371" t="s">
        <v>1258</v>
      </c>
      <c r="F1405" s="360">
        <v>4</v>
      </c>
      <c r="G1405" s="360">
        <v>1</v>
      </c>
      <c r="H1405" s="360">
        <v>0</v>
      </c>
      <c r="I1405" s="360">
        <v>0</v>
      </c>
      <c r="J1405" s="360">
        <v>0</v>
      </c>
      <c r="K1405" s="360">
        <v>3</v>
      </c>
      <c r="L1405" s="360">
        <v>0</v>
      </c>
      <c r="M1405" s="360">
        <v>0</v>
      </c>
      <c r="N1405" s="360">
        <v>0</v>
      </c>
    </row>
    <row r="1406" spans="2:14" x14ac:dyDescent="0.25">
      <c r="B1406" s="371" t="s">
        <v>220</v>
      </c>
      <c r="C1406" s="371" t="s">
        <v>2200</v>
      </c>
      <c r="D1406" s="371" t="s">
        <v>82</v>
      </c>
      <c r="E1406" s="371" t="s">
        <v>1259</v>
      </c>
      <c r="F1406" s="360">
        <v>47</v>
      </c>
      <c r="G1406" s="360">
        <v>26</v>
      </c>
      <c r="H1406" s="360">
        <v>2</v>
      </c>
      <c r="I1406" s="360">
        <v>3</v>
      </c>
      <c r="J1406" s="360">
        <v>0</v>
      </c>
      <c r="K1406" s="360">
        <v>12</v>
      </c>
      <c r="L1406" s="360">
        <v>0</v>
      </c>
      <c r="M1406" s="360">
        <v>1</v>
      </c>
      <c r="N1406" s="360">
        <v>3</v>
      </c>
    </row>
    <row r="1407" spans="2:14" x14ac:dyDescent="0.25">
      <c r="B1407" s="371" t="s">
        <v>220</v>
      </c>
      <c r="C1407" s="371" t="s">
        <v>2200</v>
      </c>
      <c r="D1407" s="371" t="s">
        <v>82</v>
      </c>
      <c r="E1407" s="371" t="s">
        <v>1260</v>
      </c>
      <c r="F1407" s="360">
        <v>23</v>
      </c>
      <c r="G1407" s="360">
        <v>23</v>
      </c>
      <c r="H1407" s="360">
        <v>0</v>
      </c>
      <c r="I1407" s="360">
        <v>0</v>
      </c>
      <c r="J1407" s="360">
        <v>0</v>
      </c>
      <c r="K1407" s="360">
        <v>0</v>
      </c>
      <c r="L1407" s="360">
        <v>0</v>
      </c>
      <c r="M1407" s="360">
        <v>0</v>
      </c>
      <c r="N1407" s="360">
        <v>0</v>
      </c>
    </row>
    <row r="1408" spans="2:14" x14ac:dyDescent="0.25">
      <c r="B1408" s="371" t="s">
        <v>220</v>
      </c>
      <c r="C1408" s="371" t="s">
        <v>2200</v>
      </c>
      <c r="D1408" s="371" t="s">
        <v>82</v>
      </c>
      <c r="E1408" s="371" t="s">
        <v>1261</v>
      </c>
      <c r="F1408" s="360">
        <v>17</v>
      </c>
      <c r="G1408" s="360">
        <v>17</v>
      </c>
      <c r="H1408" s="360">
        <v>0</v>
      </c>
      <c r="I1408" s="360">
        <v>0</v>
      </c>
      <c r="J1408" s="360">
        <v>0</v>
      </c>
      <c r="K1408" s="360">
        <v>0</v>
      </c>
      <c r="L1408" s="360">
        <v>0</v>
      </c>
      <c r="M1408" s="360">
        <v>0</v>
      </c>
      <c r="N1408" s="360">
        <v>0</v>
      </c>
    </row>
    <row r="1409" spans="2:14" x14ac:dyDescent="0.25">
      <c r="B1409" s="371" t="s">
        <v>220</v>
      </c>
      <c r="C1409" s="371" t="s">
        <v>2200</v>
      </c>
      <c r="D1409" s="371" t="s">
        <v>82</v>
      </c>
      <c r="E1409" s="371" t="s">
        <v>1262</v>
      </c>
      <c r="F1409" s="360">
        <v>21</v>
      </c>
      <c r="G1409" s="360">
        <v>17</v>
      </c>
      <c r="H1409" s="360">
        <v>0</v>
      </c>
      <c r="I1409" s="360">
        <v>0</v>
      </c>
      <c r="J1409" s="360">
        <v>0</v>
      </c>
      <c r="K1409" s="360">
        <v>4</v>
      </c>
      <c r="L1409" s="360">
        <v>0</v>
      </c>
      <c r="M1409" s="360">
        <v>0</v>
      </c>
      <c r="N1409" s="360">
        <v>0</v>
      </c>
    </row>
    <row r="1410" spans="2:14" x14ac:dyDescent="0.25">
      <c r="B1410" s="371" t="s">
        <v>220</v>
      </c>
      <c r="C1410" s="371" t="s">
        <v>2200</v>
      </c>
      <c r="D1410" s="371" t="s">
        <v>82</v>
      </c>
      <c r="E1410" s="371" t="s">
        <v>1263</v>
      </c>
      <c r="F1410" s="360">
        <v>141</v>
      </c>
      <c r="G1410" s="360">
        <v>82</v>
      </c>
      <c r="H1410" s="360">
        <v>0</v>
      </c>
      <c r="I1410" s="360">
        <v>7</v>
      </c>
      <c r="J1410" s="360">
        <v>2</v>
      </c>
      <c r="K1410" s="360">
        <v>39</v>
      </c>
      <c r="L1410" s="360">
        <v>0</v>
      </c>
      <c r="M1410" s="360">
        <v>2</v>
      </c>
      <c r="N1410" s="360">
        <v>9</v>
      </c>
    </row>
    <row r="1411" spans="2:14" x14ac:dyDescent="0.25">
      <c r="B1411" s="371" t="s">
        <v>220</v>
      </c>
      <c r="C1411" s="371" t="s">
        <v>2200</v>
      </c>
      <c r="D1411" s="371" t="s">
        <v>82</v>
      </c>
      <c r="E1411" s="371" t="s">
        <v>1264</v>
      </c>
      <c r="F1411" s="360">
        <v>5</v>
      </c>
      <c r="G1411" s="360">
        <v>5</v>
      </c>
      <c r="H1411" s="360">
        <v>0</v>
      </c>
      <c r="I1411" s="360">
        <v>0</v>
      </c>
      <c r="J1411" s="360">
        <v>0</v>
      </c>
      <c r="K1411" s="360">
        <v>0</v>
      </c>
      <c r="L1411" s="360">
        <v>0</v>
      </c>
      <c r="M1411" s="360">
        <v>0</v>
      </c>
      <c r="N1411" s="360">
        <v>0</v>
      </c>
    </row>
    <row r="1412" spans="2:14" x14ac:dyDescent="0.25">
      <c r="B1412" s="371" t="s">
        <v>220</v>
      </c>
      <c r="C1412" s="371" t="s">
        <v>2200</v>
      </c>
      <c r="D1412" s="371" t="s">
        <v>82</v>
      </c>
      <c r="E1412" s="371" t="s">
        <v>1265</v>
      </c>
      <c r="F1412" s="360">
        <v>11</v>
      </c>
      <c r="G1412" s="360">
        <v>10</v>
      </c>
      <c r="H1412" s="360">
        <v>0</v>
      </c>
      <c r="I1412" s="360">
        <v>0</v>
      </c>
      <c r="J1412" s="360">
        <v>0</v>
      </c>
      <c r="K1412" s="360">
        <v>1</v>
      </c>
      <c r="L1412" s="360">
        <v>0</v>
      </c>
      <c r="M1412" s="360">
        <v>0</v>
      </c>
      <c r="N1412" s="360">
        <v>0</v>
      </c>
    </row>
    <row r="1413" spans="2:14" x14ac:dyDescent="0.25">
      <c r="B1413" s="371" t="s">
        <v>220</v>
      </c>
      <c r="C1413" s="371" t="s">
        <v>2200</v>
      </c>
      <c r="D1413" s="371" t="s">
        <v>82</v>
      </c>
      <c r="E1413" s="371" t="s">
        <v>1266</v>
      </c>
      <c r="F1413" s="360">
        <v>18</v>
      </c>
      <c r="G1413" s="360">
        <v>13</v>
      </c>
      <c r="H1413" s="360">
        <v>0</v>
      </c>
      <c r="I1413" s="360">
        <v>2</v>
      </c>
      <c r="J1413" s="360">
        <v>0</v>
      </c>
      <c r="K1413" s="360">
        <v>2</v>
      </c>
      <c r="L1413" s="360">
        <v>0</v>
      </c>
      <c r="M1413" s="360">
        <v>0</v>
      </c>
      <c r="N1413" s="360">
        <v>1</v>
      </c>
    </row>
    <row r="1414" spans="2:14" x14ac:dyDescent="0.25">
      <c r="B1414" s="371" t="s">
        <v>220</v>
      </c>
      <c r="C1414" s="371" t="s">
        <v>2200</v>
      </c>
      <c r="D1414" s="371" t="s">
        <v>82</v>
      </c>
      <c r="E1414" s="371" t="s">
        <v>1267</v>
      </c>
      <c r="F1414" s="360">
        <v>16</v>
      </c>
      <c r="G1414" s="360">
        <v>12</v>
      </c>
      <c r="H1414" s="360">
        <v>0</v>
      </c>
      <c r="I1414" s="360">
        <v>1</v>
      </c>
      <c r="J1414" s="360">
        <v>0</v>
      </c>
      <c r="K1414" s="360">
        <v>1</v>
      </c>
      <c r="L1414" s="360">
        <v>1</v>
      </c>
      <c r="M1414" s="360">
        <v>0</v>
      </c>
      <c r="N1414" s="360">
        <v>1</v>
      </c>
    </row>
    <row r="1415" spans="2:14" x14ac:dyDescent="0.25">
      <c r="B1415" s="371" t="s">
        <v>220</v>
      </c>
      <c r="C1415" s="371" t="s">
        <v>2200</v>
      </c>
      <c r="D1415" s="371" t="s">
        <v>82</v>
      </c>
      <c r="E1415" s="371" t="s">
        <v>1268</v>
      </c>
      <c r="F1415" s="360">
        <v>5</v>
      </c>
      <c r="G1415" s="360">
        <v>4</v>
      </c>
      <c r="H1415" s="360">
        <v>0</v>
      </c>
      <c r="I1415" s="360">
        <v>0</v>
      </c>
      <c r="J1415" s="360">
        <v>0</v>
      </c>
      <c r="K1415" s="360">
        <v>1</v>
      </c>
      <c r="L1415" s="360">
        <v>0</v>
      </c>
      <c r="M1415" s="360">
        <v>0</v>
      </c>
      <c r="N1415" s="360">
        <v>0</v>
      </c>
    </row>
    <row r="1416" spans="2:14" x14ac:dyDescent="0.25">
      <c r="B1416" s="371" t="s">
        <v>220</v>
      </c>
      <c r="C1416" s="371" t="s">
        <v>2200</v>
      </c>
      <c r="D1416" s="371" t="s">
        <v>82</v>
      </c>
      <c r="E1416" s="371" t="s">
        <v>1269</v>
      </c>
      <c r="F1416" s="360">
        <v>9</v>
      </c>
      <c r="G1416" s="360">
        <v>6</v>
      </c>
      <c r="H1416" s="360">
        <v>1</v>
      </c>
      <c r="I1416" s="360">
        <v>0</v>
      </c>
      <c r="J1416" s="360">
        <v>0</v>
      </c>
      <c r="K1416" s="360">
        <v>1</v>
      </c>
      <c r="L1416" s="360">
        <v>0</v>
      </c>
      <c r="M1416" s="360">
        <v>0</v>
      </c>
      <c r="N1416" s="360">
        <v>1</v>
      </c>
    </row>
    <row r="1417" spans="2:14" x14ac:dyDescent="0.25">
      <c r="B1417" s="371" t="s">
        <v>220</v>
      </c>
      <c r="C1417" s="371" t="s">
        <v>2200</v>
      </c>
      <c r="D1417" s="371" t="s">
        <v>82</v>
      </c>
      <c r="E1417" s="371" t="s">
        <v>1270</v>
      </c>
      <c r="F1417" s="360">
        <v>25</v>
      </c>
      <c r="G1417" s="360">
        <v>16</v>
      </c>
      <c r="H1417" s="360">
        <v>1</v>
      </c>
      <c r="I1417" s="360">
        <v>0</v>
      </c>
      <c r="J1417" s="360">
        <v>0</v>
      </c>
      <c r="K1417" s="360">
        <v>7</v>
      </c>
      <c r="L1417" s="360">
        <v>0</v>
      </c>
      <c r="M1417" s="360">
        <v>0</v>
      </c>
      <c r="N1417" s="360">
        <v>1</v>
      </c>
    </row>
    <row r="1418" spans="2:14" x14ac:dyDescent="0.25">
      <c r="B1418" s="371" t="s">
        <v>220</v>
      </c>
      <c r="C1418" s="371" t="s">
        <v>2200</v>
      </c>
      <c r="D1418" s="371" t="s">
        <v>82</v>
      </c>
      <c r="E1418" s="371" t="s">
        <v>1271</v>
      </c>
      <c r="F1418" s="360">
        <v>22</v>
      </c>
      <c r="G1418" s="360">
        <v>14</v>
      </c>
      <c r="H1418" s="360">
        <v>1</v>
      </c>
      <c r="I1418" s="360">
        <v>0</v>
      </c>
      <c r="J1418" s="360">
        <v>0</v>
      </c>
      <c r="K1418" s="360">
        <v>5</v>
      </c>
      <c r="L1418" s="360">
        <v>0</v>
      </c>
      <c r="M1418" s="360">
        <v>0</v>
      </c>
      <c r="N1418" s="360">
        <v>2</v>
      </c>
    </row>
    <row r="1419" spans="2:14" x14ac:dyDescent="0.25">
      <c r="B1419" s="371" t="s">
        <v>220</v>
      </c>
      <c r="C1419" s="371" t="s">
        <v>2200</v>
      </c>
      <c r="D1419" s="371" t="s">
        <v>82</v>
      </c>
      <c r="E1419" s="371" t="s">
        <v>1272</v>
      </c>
      <c r="F1419" s="360">
        <v>171</v>
      </c>
      <c r="G1419" s="360">
        <v>91</v>
      </c>
      <c r="H1419" s="360">
        <v>1</v>
      </c>
      <c r="I1419" s="360">
        <v>6</v>
      </c>
      <c r="J1419" s="360">
        <v>3</v>
      </c>
      <c r="K1419" s="360">
        <v>63</v>
      </c>
      <c r="L1419" s="360">
        <v>0</v>
      </c>
      <c r="M1419" s="360">
        <v>0</v>
      </c>
      <c r="N1419" s="360">
        <v>7</v>
      </c>
    </row>
    <row r="1420" spans="2:14" x14ac:dyDescent="0.25">
      <c r="B1420" s="371" t="s">
        <v>220</v>
      </c>
      <c r="C1420" s="371" t="s">
        <v>2200</v>
      </c>
      <c r="D1420" s="371" t="s">
        <v>82</v>
      </c>
      <c r="E1420" s="371" t="s">
        <v>1273</v>
      </c>
      <c r="F1420" s="360">
        <v>27</v>
      </c>
      <c r="G1420" s="360">
        <v>15</v>
      </c>
      <c r="H1420" s="360">
        <v>1</v>
      </c>
      <c r="I1420" s="360">
        <v>4</v>
      </c>
      <c r="J1420" s="360">
        <v>0</v>
      </c>
      <c r="K1420" s="360">
        <v>6</v>
      </c>
      <c r="L1420" s="360">
        <v>0</v>
      </c>
      <c r="M1420" s="360">
        <v>0</v>
      </c>
      <c r="N1420" s="360">
        <v>1</v>
      </c>
    </row>
    <row r="1421" spans="2:14" x14ac:dyDescent="0.25">
      <c r="B1421" s="371" t="s">
        <v>220</v>
      </c>
      <c r="C1421" s="371" t="s">
        <v>2200</v>
      </c>
      <c r="D1421" s="371" t="s">
        <v>82</v>
      </c>
      <c r="E1421" s="371" t="s">
        <v>1274</v>
      </c>
      <c r="F1421" s="360">
        <v>52</v>
      </c>
      <c r="G1421" s="360">
        <v>15</v>
      </c>
      <c r="H1421" s="360">
        <v>0</v>
      </c>
      <c r="I1421" s="360">
        <v>26</v>
      </c>
      <c r="J1421" s="360">
        <v>0</v>
      </c>
      <c r="K1421" s="360">
        <v>10</v>
      </c>
      <c r="L1421" s="360">
        <v>0</v>
      </c>
      <c r="M1421" s="360">
        <v>0</v>
      </c>
      <c r="N1421" s="360">
        <v>1</v>
      </c>
    </row>
    <row r="1422" spans="2:14" x14ac:dyDescent="0.25">
      <c r="B1422" s="371" t="s">
        <v>220</v>
      </c>
      <c r="C1422" s="371" t="s">
        <v>2200</v>
      </c>
      <c r="D1422" s="371" t="s">
        <v>82</v>
      </c>
      <c r="E1422" s="371" t="s">
        <v>1275</v>
      </c>
      <c r="F1422" s="360">
        <v>15</v>
      </c>
      <c r="G1422" s="360">
        <v>11</v>
      </c>
      <c r="H1422" s="360">
        <v>0</v>
      </c>
      <c r="I1422" s="360">
        <v>1</v>
      </c>
      <c r="J1422" s="360">
        <v>0</v>
      </c>
      <c r="K1422" s="360">
        <v>2</v>
      </c>
      <c r="L1422" s="360">
        <v>0</v>
      </c>
      <c r="M1422" s="360">
        <v>0</v>
      </c>
      <c r="N1422" s="360">
        <v>1</v>
      </c>
    </row>
    <row r="1423" spans="2:14" x14ac:dyDescent="0.25">
      <c r="B1423" s="371" t="s">
        <v>220</v>
      </c>
      <c r="C1423" s="371" t="s">
        <v>2200</v>
      </c>
      <c r="D1423" s="371" t="s">
        <v>82</v>
      </c>
      <c r="E1423" s="371" t="s">
        <v>1276</v>
      </c>
      <c r="F1423" s="360">
        <v>15</v>
      </c>
      <c r="G1423" s="360">
        <v>11</v>
      </c>
      <c r="H1423" s="360">
        <v>0</v>
      </c>
      <c r="I1423" s="360">
        <v>2</v>
      </c>
      <c r="J1423" s="360">
        <v>0</v>
      </c>
      <c r="K1423" s="360">
        <v>1</v>
      </c>
      <c r="L1423" s="360">
        <v>0</v>
      </c>
      <c r="M1423" s="360">
        <v>0</v>
      </c>
      <c r="N1423" s="360">
        <v>1</v>
      </c>
    </row>
    <row r="1424" spans="2:14" x14ac:dyDescent="0.25">
      <c r="B1424" s="371" t="s">
        <v>220</v>
      </c>
      <c r="C1424" s="371" t="s">
        <v>2200</v>
      </c>
      <c r="D1424" s="371" t="s">
        <v>82</v>
      </c>
      <c r="E1424" s="371" t="s">
        <v>1277</v>
      </c>
      <c r="F1424" s="360">
        <v>210</v>
      </c>
      <c r="G1424" s="360">
        <v>158</v>
      </c>
      <c r="H1424" s="360">
        <v>7</v>
      </c>
      <c r="I1424" s="360">
        <v>8</v>
      </c>
      <c r="J1424" s="360">
        <v>5</v>
      </c>
      <c r="K1424" s="360">
        <v>26</v>
      </c>
      <c r="L1424" s="360">
        <v>0</v>
      </c>
      <c r="M1424" s="360">
        <v>0</v>
      </c>
      <c r="N1424" s="360">
        <v>6</v>
      </c>
    </row>
    <row r="1425" spans="2:14" x14ac:dyDescent="0.25">
      <c r="B1425" s="371" t="s">
        <v>220</v>
      </c>
      <c r="C1425" s="371" t="s">
        <v>2200</v>
      </c>
      <c r="D1425" s="371" t="s">
        <v>82</v>
      </c>
      <c r="E1425" s="371" t="s">
        <v>1278</v>
      </c>
      <c r="F1425" s="360">
        <v>47</v>
      </c>
      <c r="G1425" s="360">
        <v>35</v>
      </c>
      <c r="H1425" s="360">
        <v>1</v>
      </c>
      <c r="I1425" s="360">
        <v>1</v>
      </c>
      <c r="J1425" s="360">
        <v>1</v>
      </c>
      <c r="K1425" s="360">
        <v>6</v>
      </c>
      <c r="L1425" s="360">
        <v>0</v>
      </c>
      <c r="M1425" s="360">
        <v>0</v>
      </c>
      <c r="N1425" s="360">
        <v>3</v>
      </c>
    </row>
    <row r="1426" spans="2:14" x14ac:dyDescent="0.25">
      <c r="B1426" s="371" t="s">
        <v>220</v>
      </c>
      <c r="C1426" s="371" t="s">
        <v>2200</v>
      </c>
      <c r="D1426" s="371" t="s">
        <v>82</v>
      </c>
      <c r="E1426" s="371" t="s">
        <v>1279</v>
      </c>
      <c r="F1426" s="360">
        <v>15</v>
      </c>
      <c r="G1426" s="360">
        <v>12</v>
      </c>
      <c r="H1426" s="360">
        <v>0</v>
      </c>
      <c r="I1426" s="360">
        <v>0</v>
      </c>
      <c r="J1426" s="360">
        <v>0</v>
      </c>
      <c r="K1426" s="360">
        <v>2</v>
      </c>
      <c r="L1426" s="360">
        <v>0</v>
      </c>
      <c r="M1426" s="360">
        <v>0</v>
      </c>
      <c r="N1426" s="360">
        <v>1</v>
      </c>
    </row>
    <row r="1427" spans="2:14" x14ac:dyDescent="0.25">
      <c r="B1427" s="371" t="s">
        <v>220</v>
      </c>
      <c r="C1427" s="371" t="s">
        <v>2200</v>
      </c>
      <c r="D1427" s="371" t="s">
        <v>82</v>
      </c>
      <c r="E1427" s="371" t="s">
        <v>1280</v>
      </c>
      <c r="F1427" s="360">
        <v>12</v>
      </c>
      <c r="G1427" s="360">
        <v>9</v>
      </c>
      <c r="H1427" s="360">
        <v>0</v>
      </c>
      <c r="I1427" s="360">
        <v>1</v>
      </c>
      <c r="J1427" s="360">
        <v>0</v>
      </c>
      <c r="K1427" s="360">
        <v>2</v>
      </c>
      <c r="L1427" s="360">
        <v>0</v>
      </c>
      <c r="M1427" s="360">
        <v>0</v>
      </c>
      <c r="N1427" s="360">
        <v>0</v>
      </c>
    </row>
    <row r="1428" spans="2:14" x14ac:dyDescent="0.25">
      <c r="B1428" s="371" t="s">
        <v>220</v>
      </c>
      <c r="C1428" s="371" t="s">
        <v>2200</v>
      </c>
      <c r="D1428" s="371" t="s">
        <v>82</v>
      </c>
      <c r="E1428" s="371" t="s">
        <v>1281</v>
      </c>
      <c r="F1428" s="360">
        <v>11</v>
      </c>
      <c r="G1428" s="360">
        <v>10</v>
      </c>
      <c r="H1428" s="360">
        <v>1</v>
      </c>
      <c r="I1428" s="360">
        <v>0</v>
      </c>
      <c r="J1428" s="360">
        <v>0</v>
      </c>
      <c r="K1428" s="360">
        <v>0</v>
      </c>
      <c r="L1428" s="360">
        <v>0</v>
      </c>
      <c r="M1428" s="360">
        <v>0</v>
      </c>
      <c r="N1428" s="360">
        <v>0</v>
      </c>
    </row>
    <row r="1429" spans="2:14" x14ac:dyDescent="0.25">
      <c r="B1429" s="371" t="s">
        <v>220</v>
      </c>
      <c r="C1429" s="371" t="s">
        <v>2200</v>
      </c>
      <c r="D1429" s="371" t="s">
        <v>82</v>
      </c>
      <c r="E1429" s="371" t="s">
        <v>1934</v>
      </c>
      <c r="F1429" s="360">
        <v>12</v>
      </c>
      <c r="G1429" s="360">
        <v>8</v>
      </c>
      <c r="H1429" s="360">
        <v>0</v>
      </c>
      <c r="I1429" s="360">
        <v>1</v>
      </c>
      <c r="J1429" s="360">
        <v>1</v>
      </c>
      <c r="K1429" s="360">
        <v>2</v>
      </c>
      <c r="L1429" s="360">
        <v>0</v>
      </c>
      <c r="M1429" s="360">
        <v>0</v>
      </c>
      <c r="N1429" s="360">
        <v>0</v>
      </c>
    </row>
    <row r="1430" spans="2:14" x14ac:dyDescent="0.25">
      <c r="B1430" s="371" t="s">
        <v>220</v>
      </c>
      <c r="C1430" s="371" t="s">
        <v>2200</v>
      </c>
      <c r="D1430" s="371" t="s">
        <v>82</v>
      </c>
      <c r="E1430" s="371" t="s">
        <v>1282</v>
      </c>
      <c r="F1430" s="360">
        <v>9</v>
      </c>
      <c r="G1430" s="360">
        <v>6</v>
      </c>
      <c r="H1430" s="360">
        <v>0</v>
      </c>
      <c r="I1430" s="360">
        <v>0</v>
      </c>
      <c r="J1430" s="360">
        <v>0</v>
      </c>
      <c r="K1430" s="360">
        <v>3</v>
      </c>
      <c r="L1430" s="360">
        <v>0</v>
      </c>
      <c r="M1430" s="360">
        <v>0</v>
      </c>
      <c r="N1430" s="360">
        <v>0</v>
      </c>
    </row>
    <row r="1431" spans="2:14" x14ac:dyDescent="0.25">
      <c r="B1431" s="371" t="s">
        <v>220</v>
      </c>
      <c r="C1431" s="371" t="s">
        <v>2200</v>
      </c>
      <c r="D1431" s="371" t="s">
        <v>82</v>
      </c>
      <c r="E1431" s="371" t="s">
        <v>1283</v>
      </c>
      <c r="F1431" s="360">
        <v>17</v>
      </c>
      <c r="G1431" s="360">
        <v>9</v>
      </c>
      <c r="H1431" s="360">
        <v>0</v>
      </c>
      <c r="I1431" s="360">
        <v>1</v>
      </c>
      <c r="J1431" s="360">
        <v>0</v>
      </c>
      <c r="K1431" s="360">
        <v>6</v>
      </c>
      <c r="L1431" s="360">
        <v>0</v>
      </c>
      <c r="M1431" s="360">
        <v>0</v>
      </c>
      <c r="N1431" s="360">
        <v>1</v>
      </c>
    </row>
    <row r="1432" spans="2:14" x14ac:dyDescent="0.25">
      <c r="B1432" s="371" t="s">
        <v>220</v>
      </c>
      <c r="C1432" s="371" t="s">
        <v>2200</v>
      </c>
      <c r="D1432" s="371" t="s">
        <v>82</v>
      </c>
      <c r="E1432" s="371" t="s">
        <v>177</v>
      </c>
      <c r="F1432" s="360">
        <v>6135</v>
      </c>
      <c r="G1432" s="360">
        <v>4357</v>
      </c>
      <c r="H1432" s="360">
        <v>105</v>
      </c>
      <c r="I1432" s="360">
        <v>151</v>
      </c>
      <c r="J1432" s="360">
        <v>34</v>
      </c>
      <c r="K1432" s="360">
        <v>1272</v>
      </c>
      <c r="L1432" s="360">
        <v>12</v>
      </c>
      <c r="M1432" s="360">
        <v>23</v>
      </c>
      <c r="N1432" s="360">
        <v>181</v>
      </c>
    </row>
    <row r="1433" spans="2:14" x14ac:dyDescent="0.25">
      <c r="B1433" s="371" t="s">
        <v>220</v>
      </c>
      <c r="C1433" s="371" t="s">
        <v>2200</v>
      </c>
      <c r="D1433" s="371" t="s">
        <v>82</v>
      </c>
      <c r="E1433" s="371" t="s">
        <v>1284</v>
      </c>
      <c r="F1433" s="360">
        <v>108</v>
      </c>
      <c r="G1433" s="360">
        <v>85</v>
      </c>
      <c r="H1433" s="360">
        <v>0</v>
      </c>
      <c r="I1433" s="360">
        <v>2</v>
      </c>
      <c r="J1433" s="360">
        <v>1</v>
      </c>
      <c r="K1433" s="360">
        <v>12</v>
      </c>
      <c r="L1433" s="360">
        <v>0</v>
      </c>
      <c r="M1433" s="360">
        <v>0</v>
      </c>
      <c r="N1433" s="360">
        <v>8</v>
      </c>
    </row>
    <row r="1434" spans="2:14" x14ac:dyDescent="0.25">
      <c r="B1434" s="371" t="s">
        <v>220</v>
      </c>
      <c r="C1434" s="371" t="s">
        <v>2200</v>
      </c>
      <c r="D1434" s="371" t="s">
        <v>70</v>
      </c>
      <c r="E1434" s="371" t="s">
        <v>1131</v>
      </c>
      <c r="F1434" s="360">
        <v>4726</v>
      </c>
      <c r="G1434" s="360">
        <v>3637</v>
      </c>
      <c r="H1434" s="360">
        <v>55</v>
      </c>
      <c r="I1434" s="360">
        <v>107</v>
      </c>
      <c r="J1434" s="360">
        <v>21</v>
      </c>
      <c r="K1434" s="360">
        <v>697</v>
      </c>
      <c r="L1434" s="360">
        <v>5</v>
      </c>
      <c r="M1434" s="360">
        <v>4</v>
      </c>
      <c r="N1434" s="360">
        <v>200</v>
      </c>
    </row>
    <row r="1435" spans="2:14" x14ac:dyDescent="0.25">
      <c r="B1435" s="371" t="s">
        <v>220</v>
      </c>
      <c r="C1435" s="371" t="s">
        <v>2200</v>
      </c>
      <c r="D1435" s="371" t="s">
        <v>70</v>
      </c>
      <c r="E1435" s="371" t="s">
        <v>1132</v>
      </c>
      <c r="F1435" s="360">
        <v>8</v>
      </c>
      <c r="G1435" s="360">
        <v>8</v>
      </c>
      <c r="H1435" s="360">
        <v>0</v>
      </c>
      <c r="I1435" s="360">
        <v>0</v>
      </c>
      <c r="J1435" s="360">
        <v>0</v>
      </c>
      <c r="K1435" s="360">
        <v>0</v>
      </c>
      <c r="L1435" s="360">
        <v>0</v>
      </c>
      <c r="M1435" s="360">
        <v>0</v>
      </c>
      <c r="N1435" s="360">
        <v>0</v>
      </c>
    </row>
    <row r="1436" spans="2:14" x14ac:dyDescent="0.25">
      <c r="B1436" s="371" t="s">
        <v>220</v>
      </c>
      <c r="C1436" s="371" t="s">
        <v>2200</v>
      </c>
      <c r="D1436" s="371" t="s">
        <v>70</v>
      </c>
      <c r="E1436" s="371" t="s">
        <v>1133</v>
      </c>
      <c r="F1436" s="360">
        <v>38</v>
      </c>
      <c r="G1436" s="360">
        <v>30</v>
      </c>
      <c r="H1436" s="360">
        <v>0</v>
      </c>
      <c r="I1436" s="360">
        <v>0</v>
      </c>
      <c r="J1436" s="360">
        <v>0</v>
      </c>
      <c r="K1436" s="360">
        <v>7</v>
      </c>
      <c r="L1436" s="360">
        <v>0</v>
      </c>
      <c r="M1436" s="360">
        <v>1</v>
      </c>
      <c r="N1436" s="360">
        <v>0</v>
      </c>
    </row>
    <row r="1437" spans="2:14" x14ac:dyDescent="0.25">
      <c r="B1437" s="371" t="s">
        <v>220</v>
      </c>
      <c r="C1437" s="371" t="s">
        <v>2200</v>
      </c>
      <c r="D1437" s="371" t="s">
        <v>70</v>
      </c>
      <c r="E1437" s="371" t="s">
        <v>1134</v>
      </c>
      <c r="F1437" s="360">
        <v>2</v>
      </c>
      <c r="G1437" s="360">
        <v>0</v>
      </c>
      <c r="H1437" s="360">
        <v>1</v>
      </c>
      <c r="I1437" s="360">
        <v>0</v>
      </c>
      <c r="J1437" s="360">
        <v>0</v>
      </c>
      <c r="K1437" s="360">
        <v>1</v>
      </c>
      <c r="L1437" s="360">
        <v>0</v>
      </c>
      <c r="M1437" s="360">
        <v>0</v>
      </c>
      <c r="N1437" s="360">
        <v>0</v>
      </c>
    </row>
    <row r="1438" spans="2:14" x14ac:dyDescent="0.25">
      <c r="B1438" s="371" t="s">
        <v>220</v>
      </c>
      <c r="C1438" s="371" t="s">
        <v>2200</v>
      </c>
      <c r="D1438" s="371" t="s">
        <v>70</v>
      </c>
      <c r="E1438" s="371" t="s">
        <v>1135</v>
      </c>
      <c r="F1438" s="360">
        <v>12</v>
      </c>
      <c r="G1438" s="360">
        <v>10</v>
      </c>
      <c r="H1438" s="360">
        <v>0</v>
      </c>
      <c r="I1438" s="360">
        <v>0</v>
      </c>
      <c r="J1438" s="360">
        <v>0</v>
      </c>
      <c r="K1438" s="360">
        <v>2</v>
      </c>
      <c r="L1438" s="360">
        <v>0</v>
      </c>
      <c r="M1438" s="360">
        <v>0</v>
      </c>
      <c r="N1438" s="360">
        <v>0</v>
      </c>
    </row>
    <row r="1439" spans="2:14" x14ac:dyDescent="0.25">
      <c r="B1439" s="371" t="s">
        <v>220</v>
      </c>
      <c r="C1439" s="371" t="s">
        <v>2200</v>
      </c>
      <c r="D1439" s="371" t="s">
        <v>70</v>
      </c>
      <c r="E1439" s="371" t="s">
        <v>2755</v>
      </c>
      <c r="F1439" s="360">
        <v>4</v>
      </c>
      <c r="G1439" s="360">
        <v>3</v>
      </c>
      <c r="H1439" s="360">
        <v>0</v>
      </c>
      <c r="I1439" s="360">
        <v>0</v>
      </c>
      <c r="J1439" s="360">
        <v>0</v>
      </c>
      <c r="K1439" s="360">
        <v>1</v>
      </c>
      <c r="L1439" s="360">
        <v>0</v>
      </c>
      <c r="M1439" s="360">
        <v>0</v>
      </c>
      <c r="N1439" s="360">
        <v>0</v>
      </c>
    </row>
    <row r="1440" spans="2:14" x14ac:dyDescent="0.25">
      <c r="B1440" s="371" t="s">
        <v>220</v>
      </c>
      <c r="C1440" s="371" t="s">
        <v>2200</v>
      </c>
      <c r="D1440" s="371" t="s">
        <v>70</v>
      </c>
      <c r="E1440" s="371" t="s">
        <v>2345</v>
      </c>
      <c r="F1440" s="360">
        <v>10</v>
      </c>
      <c r="G1440" s="360">
        <v>9</v>
      </c>
      <c r="H1440" s="360">
        <v>0</v>
      </c>
      <c r="I1440" s="360">
        <v>0</v>
      </c>
      <c r="J1440" s="360">
        <v>0</v>
      </c>
      <c r="K1440" s="360">
        <v>0</v>
      </c>
      <c r="L1440" s="360">
        <v>0</v>
      </c>
      <c r="M1440" s="360">
        <v>0</v>
      </c>
      <c r="N1440" s="360">
        <v>1</v>
      </c>
    </row>
    <row r="1441" spans="2:14" x14ac:dyDescent="0.25">
      <c r="B1441" s="371" t="s">
        <v>220</v>
      </c>
      <c r="C1441" s="371" t="s">
        <v>2200</v>
      </c>
      <c r="D1441" s="371" t="s">
        <v>70</v>
      </c>
      <c r="E1441" s="371" t="s">
        <v>1136</v>
      </c>
      <c r="F1441" s="360">
        <v>4</v>
      </c>
      <c r="G1441" s="360">
        <v>3</v>
      </c>
      <c r="H1441" s="360">
        <v>0</v>
      </c>
      <c r="I1441" s="360">
        <v>0</v>
      </c>
      <c r="J1441" s="360">
        <v>0</v>
      </c>
      <c r="K1441" s="360">
        <v>1</v>
      </c>
      <c r="L1441" s="360">
        <v>0</v>
      </c>
      <c r="M1441" s="360">
        <v>0</v>
      </c>
      <c r="N1441" s="360">
        <v>0</v>
      </c>
    </row>
    <row r="1442" spans="2:14" x14ac:dyDescent="0.25">
      <c r="B1442" s="371" t="s">
        <v>220</v>
      </c>
      <c r="C1442" s="371" t="s">
        <v>2200</v>
      </c>
      <c r="D1442" s="371" t="s">
        <v>70</v>
      </c>
      <c r="E1442" s="371" t="s">
        <v>1137</v>
      </c>
      <c r="F1442" s="360">
        <v>7</v>
      </c>
      <c r="G1442" s="360">
        <v>7</v>
      </c>
      <c r="H1442" s="360">
        <v>0</v>
      </c>
      <c r="I1442" s="360">
        <v>0</v>
      </c>
      <c r="J1442" s="360">
        <v>0</v>
      </c>
      <c r="K1442" s="360">
        <v>0</v>
      </c>
      <c r="L1442" s="360">
        <v>0</v>
      </c>
      <c r="M1442" s="360">
        <v>0</v>
      </c>
      <c r="N1442" s="360">
        <v>0</v>
      </c>
    </row>
    <row r="1443" spans="2:14" x14ac:dyDescent="0.25">
      <c r="B1443" s="371" t="s">
        <v>220</v>
      </c>
      <c r="C1443" s="371" t="s">
        <v>2200</v>
      </c>
      <c r="D1443" s="371" t="s">
        <v>70</v>
      </c>
      <c r="E1443" s="371" t="s">
        <v>1138</v>
      </c>
      <c r="F1443" s="360">
        <v>5</v>
      </c>
      <c r="G1443" s="360">
        <v>3</v>
      </c>
      <c r="H1443" s="360">
        <v>1</v>
      </c>
      <c r="I1443" s="360">
        <v>0</v>
      </c>
      <c r="J1443" s="360">
        <v>0</v>
      </c>
      <c r="K1443" s="360">
        <v>1</v>
      </c>
      <c r="L1443" s="360">
        <v>0</v>
      </c>
      <c r="M1443" s="360">
        <v>0</v>
      </c>
      <c r="N1443" s="360">
        <v>0</v>
      </c>
    </row>
    <row r="1444" spans="2:14" x14ac:dyDescent="0.25">
      <c r="B1444" s="371" t="s">
        <v>220</v>
      </c>
      <c r="C1444" s="371" t="s">
        <v>2200</v>
      </c>
      <c r="D1444" s="371" t="s">
        <v>70</v>
      </c>
      <c r="E1444" s="371" t="s">
        <v>1139</v>
      </c>
      <c r="F1444" s="360">
        <v>305</v>
      </c>
      <c r="G1444" s="360">
        <v>218</v>
      </c>
      <c r="H1444" s="360">
        <v>3</v>
      </c>
      <c r="I1444" s="360">
        <v>7</v>
      </c>
      <c r="J1444" s="360">
        <v>1</v>
      </c>
      <c r="K1444" s="360">
        <v>68</v>
      </c>
      <c r="L1444" s="360">
        <v>0</v>
      </c>
      <c r="M1444" s="360">
        <v>0</v>
      </c>
      <c r="N1444" s="360">
        <v>8</v>
      </c>
    </row>
    <row r="1445" spans="2:14" x14ac:dyDescent="0.25">
      <c r="B1445" s="371" t="s">
        <v>220</v>
      </c>
      <c r="C1445" s="371" t="s">
        <v>2200</v>
      </c>
      <c r="D1445" s="371" t="s">
        <v>70</v>
      </c>
      <c r="E1445" s="371" t="s">
        <v>1140</v>
      </c>
      <c r="F1445" s="360">
        <v>6</v>
      </c>
      <c r="G1445" s="360">
        <v>5</v>
      </c>
      <c r="H1445" s="360">
        <v>0</v>
      </c>
      <c r="I1445" s="360">
        <v>0</v>
      </c>
      <c r="J1445" s="360">
        <v>0</v>
      </c>
      <c r="K1445" s="360">
        <v>1</v>
      </c>
      <c r="L1445" s="360">
        <v>0</v>
      </c>
      <c r="M1445" s="360">
        <v>0</v>
      </c>
      <c r="N1445" s="360">
        <v>0</v>
      </c>
    </row>
    <row r="1446" spans="2:14" x14ac:dyDescent="0.25">
      <c r="B1446" s="371" t="s">
        <v>220</v>
      </c>
      <c r="C1446" s="371" t="s">
        <v>2200</v>
      </c>
      <c r="D1446" s="371" t="s">
        <v>70</v>
      </c>
      <c r="E1446" s="371" t="s">
        <v>2756</v>
      </c>
      <c r="F1446" s="360">
        <v>5</v>
      </c>
      <c r="G1446" s="360">
        <v>2</v>
      </c>
      <c r="H1446" s="360">
        <v>1</v>
      </c>
      <c r="I1446" s="360">
        <v>0</v>
      </c>
      <c r="J1446" s="360">
        <v>0</v>
      </c>
      <c r="K1446" s="360">
        <v>1</v>
      </c>
      <c r="L1446" s="360">
        <v>0</v>
      </c>
      <c r="M1446" s="360">
        <v>0</v>
      </c>
      <c r="N1446" s="360">
        <v>1</v>
      </c>
    </row>
    <row r="1447" spans="2:14" x14ac:dyDescent="0.25">
      <c r="B1447" s="371" t="s">
        <v>220</v>
      </c>
      <c r="C1447" s="371" t="s">
        <v>2200</v>
      </c>
      <c r="D1447" s="371" t="s">
        <v>70</v>
      </c>
      <c r="E1447" s="371" t="s">
        <v>1141</v>
      </c>
      <c r="F1447" s="360">
        <v>4</v>
      </c>
      <c r="G1447" s="360">
        <v>3</v>
      </c>
      <c r="H1447" s="360">
        <v>0</v>
      </c>
      <c r="I1447" s="360">
        <v>0</v>
      </c>
      <c r="J1447" s="360">
        <v>0</v>
      </c>
      <c r="K1447" s="360">
        <v>1</v>
      </c>
      <c r="L1447" s="360">
        <v>0</v>
      </c>
      <c r="M1447" s="360">
        <v>0</v>
      </c>
      <c r="N1447" s="360">
        <v>0</v>
      </c>
    </row>
    <row r="1448" spans="2:14" x14ac:dyDescent="0.25">
      <c r="B1448" s="371" t="s">
        <v>220</v>
      </c>
      <c r="C1448" s="371" t="s">
        <v>2200</v>
      </c>
      <c r="D1448" s="371" t="s">
        <v>70</v>
      </c>
      <c r="E1448" s="371" t="s">
        <v>2396</v>
      </c>
      <c r="F1448" s="360">
        <v>8</v>
      </c>
      <c r="G1448" s="360">
        <v>7</v>
      </c>
      <c r="H1448" s="360">
        <v>0</v>
      </c>
      <c r="I1448" s="360">
        <v>0</v>
      </c>
      <c r="J1448" s="360">
        <v>0</v>
      </c>
      <c r="K1448" s="360">
        <v>1</v>
      </c>
      <c r="L1448" s="360">
        <v>0</v>
      </c>
      <c r="M1448" s="360">
        <v>0</v>
      </c>
      <c r="N1448" s="360">
        <v>0</v>
      </c>
    </row>
    <row r="1449" spans="2:14" x14ac:dyDescent="0.25">
      <c r="B1449" s="371" t="s">
        <v>220</v>
      </c>
      <c r="C1449" s="371" t="s">
        <v>2200</v>
      </c>
      <c r="D1449" s="371" t="s">
        <v>70</v>
      </c>
      <c r="E1449" s="371" t="s">
        <v>1142</v>
      </c>
      <c r="F1449" s="360">
        <v>13</v>
      </c>
      <c r="G1449" s="360">
        <v>12</v>
      </c>
      <c r="H1449" s="360">
        <v>0</v>
      </c>
      <c r="I1449" s="360">
        <v>0</v>
      </c>
      <c r="J1449" s="360">
        <v>0</v>
      </c>
      <c r="K1449" s="360">
        <v>1</v>
      </c>
      <c r="L1449" s="360">
        <v>0</v>
      </c>
      <c r="M1449" s="360">
        <v>0</v>
      </c>
      <c r="N1449" s="360">
        <v>0</v>
      </c>
    </row>
    <row r="1450" spans="2:14" x14ac:dyDescent="0.25">
      <c r="B1450" s="371" t="s">
        <v>220</v>
      </c>
      <c r="C1450" s="371" t="s">
        <v>2200</v>
      </c>
      <c r="D1450" s="371" t="s">
        <v>70</v>
      </c>
      <c r="E1450" s="371" t="s">
        <v>2346</v>
      </c>
      <c r="F1450" s="360">
        <v>2607</v>
      </c>
      <c r="G1450" s="360">
        <v>2006</v>
      </c>
      <c r="H1450" s="360">
        <v>21</v>
      </c>
      <c r="I1450" s="360">
        <v>71</v>
      </c>
      <c r="J1450" s="360">
        <v>27</v>
      </c>
      <c r="K1450" s="360">
        <v>411</v>
      </c>
      <c r="L1450" s="360">
        <v>1</v>
      </c>
      <c r="M1450" s="360">
        <v>3</v>
      </c>
      <c r="N1450" s="360">
        <v>67</v>
      </c>
    </row>
    <row r="1451" spans="2:14" x14ac:dyDescent="0.25">
      <c r="B1451" s="371" t="s">
        <v>220</v>
      </c>
      <c r="C1451" s="371" t="s">
        <v>2200</v>
      </c>
      <c r="D1451" s="371" t="s">
        <v>70</v>
      </c>
      <c r="E1451" s="371" t="s">
        <v>1143</v>
      </c>
      <c r="F1451" s="360">
        <v>111</v>
      </c>
      <c r="G1451" s="360">
        <v>63</v>
      </c>
      <c r="H1451" s="360">
        <v>1</v>
      </c>
      <c r="I1451" s="360">
        <v>35</v>
      </c>
      <c r="J1451" s="360">
        <v>0</v>
      </c>
      <c r="K1451" s="360">
        <v>8</v>
      </c>
      <c r="L1451" s="360">
        <v>0</v>
      </c>
      <c r="M1451" s="360">
        <v>0</v>
      </c>
      <c r="N1451" s="360">
        <v>4</v>
      </c>
    </row>
    <row r="1452" spans="2:14" x14ac:dyDescent="0.25">
      <c r="B1452" s="371" t="s">
        <v>220</v>
      </c>
      <c r="C1452" s="371" t="s">
        <v>2200</v>
      </c>
      <c r="D1452" s="371" t="s">
        <v>70</v>
      </c>
      <c r="E1452" s="371" t="s">
        <v>1144</v>
      </c>
      <c r="F1452" s="360">
        <v>70</v>
      </c>
      <c r="G1452" s="360">
        <v>37</v>
      </c>
      <c r="H1452" s="360">
        <v>0</v>
      </c>
      <c r="I1452" s="360">
        <v>21</v>
      </c>
      <c r="J1452" s="360">
        <v>0</v>
      </c>
      <c r="K1452" s="360">
        <v>10</v>
      </c>
      <c r="L1452" s="360">
        <v>0</v>
      </c>
      <c r="M1452" s="360">
        <v>0</v>
      </c>
      <c r="N1452" s="360">
        <v>2</v>
      </c>
    </row>
    <row r="1453" spans="2:14" x14ac:dyDescent="0.25">
      <c r="B1453" s="371" t="s">
        <v>220</v>
      </c>
      <c r="C1453" s="371" t="s">
        <v>2200</v>
      </c>
      <c r="D1453" s="371" t="s">
        <v>70</v>
      </c>
      <c r="E1453" s="371" t="s">
        <v>1145</v>
      </c>
      <c r="F1453" s="360">
        <v>109</v>
      </c>
      <c r="G1453" s="360">
        <v>60</v>
      </c>
      <c r="H1453" s="360">
        <v>1</v>
      </c>
      <c r="I1453" s="360">
        <v>4</v>
      </c>
      <c r="J1453" s="360">
        <v>0</v>
      </c>
      <c r="K1453" s="360">
        <v>34</v>
      </c>
      <c r="L1453" s="360">
        <v>0</v>
      </c>
      <c r="M1453" s="360">
        <v>0</v>
      </c>
      <c r="N1453" s="360">
        <v>10</v>
      </c>
    </row>
    <row r="1454" spans="2:14" x14ac:dyDescent="0.25">
      <c r="B1454" s="371" t="s">
        <v>220</v>
      </c>
      <c r="C1454" s="371" t="s">
        <v>2200</v>
      </c>
      <c r="D1454" s="371" t="s">
        <v>70</v>
      </c>
      <c r="E1454" s="371" t="s">
        <v>1146</v>
      </c>
      <c r="F1454" s="360">
        <v>10</v>
      </c>
      <c r="G1454" s="360">
        <v>9</v>
      </c>
      <c r="H1454" s="360">
        <v>0</v>
      </c>
      <c r="I1454" s="360">
        <v>0</v>
      </c>
      <c r="J1454" s="360">
        <v>0</v>
      </c>
      <c r="K1454" s="360">
        <v>1</v>
      </c>
      <c r="L1454" s="360">
        <v>0</v>
      </c>
      <c r="M1454" s="360">
        <v>0</v>
      </c>
      <c r="N1454" s="360">
        <v>0</v>
      </c>
    </row>
    <row r="1455" spans="2:14" x14ac:dyDescent="0.25">
      <c r="B1455" s="371" t="s">
        <v>220</v>
      </c>
      <c r="C1455" s="371" t="s">
        <v>2200</v>
      </c>
      <c r="D1455" s="371" t="s">
        <v>70</v>
      </c>
      <c r="E1455" s="371" t="s">
        <v>1147</v>
      </c>
      <c r="F1455" s="360">
        <v>30</v>
      </c>
      <c r="G1455" s="360">
        <v>24</v>
      </c>
      <c r="H1455" s="360">
        <v>0</v>
      </c>
      <c r="I1455" s="360">
        <v>0</v>
      </c>
      <c r="J1455" s="360">
        <v>0</v>
      </c>
      <c r="K1455" s="360">
        <v>6</v>
      </c>
      <c r="L1455" s="360">
        <v>0</v>
      </c>
      <c r="M1455" s="360">
        <v>0</v>
      </c>
      <c r="N1455" s="360">
        <v>0</v>
      </c>
    </row>
    <row r="1456" spans="2:14" x14ac:dyDescent="0.25">
      <c r="B1456" s="371" t="s">
        <v>220</v>
      </c>
      <c r="C1456" s="371" t="s">
        <v>2200</v>
      </c>
      <c r="D1456" s="371" t="s">
        <v>70</v>
      </c>
      <c r="E1456" s="371" t="s">
        <v>1148</v>
      </c>
      <c r="F1456" s="360">
        <v>99</v>
      </c>
      <c r="G1456" s="360">
        <v>73</v>
      </c>
      <c r="H1456" s="360">
        <v>1</v>
      </c>
      <c r="I1456" s="360">
        <v>2</v>
      </c>
      <c r="J1456" s="360">
        <v>0</v>
      </c>
      <c r="K1456" s="360">
        <v>21</v>
      </c>
      <c r="L1456" s="360">
        <v>0</v>
      </c>
      <c r="M1456" s="360">
        <v>0</v>
      </c>
      <c r="N1456" s="360">
        <v>2</v>
      </c>
    </row>
    <row r="1457" spans="2:14" x14ac:dyDescent="0.25">
      <c r="B1457" s="371" t="s">
        <v>220</v>
      </c>
      <c r="C1457" s="371" t="s">
        <v>2200</v>
      </c>
      <c r="D1457" s="371" t="s">
        <v>70</v>
      </c>
      <c r="E1457" s="371" t="s">
        <v>1149</v>
      </c>
      <c r="F1457" s="360">
        <v>15</v>
      </c>
      <c r="G1457" s="360">
        <v>13</v>
      </c>
      <c r="H1457" s="360">
        <v>0</v>
      </c>
      <c r="I1457" s="360">
        <v>0</v>
      </c>
      <c r="J1457" s="360">
        <v>0</v>
      </c>
      <c r="K1457" s="360">
        <v>2</v>
      </c>
      <c r="L1457" s="360">
        <v>0</v>
      </c>
      <c r="M1457" s="360">
        <v>0</v>
      </c>
      <c r="N1457" s="360">
        <v>0</v>
      </c>
    </row>
    <row r="1458" spans="2:14" x14ac:dyDescent="0.25">
      <c r="B1458" s="371" t="s">
        <v>220</v>
      </c>
      <c r="C1458" s="371" t="s">
        <v>2200</v>
      </c>
      <c r="D1458" s="371" t="s">
        <v>70</v>
      </c>
      <c r="E1458" s="371" t="s">
        <v>1150</v>
      </c>
      <c r="F1458" s="360">
        <v>13</v>
      </c>
      <c r="G1458" s="360">
        <v>11</v>
      </c>
      <c r="H1458" s="360">
        <v>0</v>
      </c>
      <c r="I1458" s="360">
        <v>0</v>
      </c>
      <c r="J1458" s="360">
        <v>0</v>
      </c>
      <c r="K1458" s="360">
        <v>2</v>
      </c>
      <c r="L1458" s="360">
        <v>0</v>
      </c>
      <c r="M1458" s="360">
        <v>0</v>
      </c>
      <c r="N1458" s="360">
        <v>0</v>
      </c>
    </row>
    <row r="1459" spans="2:14" x14ac:dyDescent="0.25">
      <c r="B1459" s="371" t="s">
        <v>220</v>
      </c>
      <c r="C1459" s="371" t="s">
        <v>2200</v>
      </c>
      <c r="D1459" s="371" t="s">
        <v>70</v>
      </c>
      <c r="E1459" s="371" t="s">
        <v>1151</v>
      </c>
      <c r="F1459" s="360">
        <v>145</v>
      </c>
      <c r="G1459" s="360">
        <v>102</v>
      </c>
      <c r="H1459" s="360">
        <v>0</v>
      </c>
      <c r="I1459" s="360">
        <v>4</v>
      </c>
      <c r="J1459" s="360">
        <v>0</v>
      </c>
      <c r="K1459" s="360">
        <v>26</v>
      </c>
      <c r="L1459" s="360">
        <v>0</v>
      </c>
      <c r="M1459" s="360">
        <v>1</v>
      </c>
      <c r="N1459" s="360">
        <v>12</v>
      </c>
    </row>
    <row r="1460" spans="2:14" x14ac:dyDescent="0.25">
      <c r="B1460" s="371" t="s">
        <v>220</v>
      </c>
      <c r="C1460" s="371" t="s">
        <v>2200</v>
      </c>
      <c r="D1460" s="371" t="s">
        <v>70</v>
      </c>
      <c r="E1460" s="371" t="s">
        <v>1152</v>
      </c>
      <c r="F1460" s="360">
        <v>8</v>
      </c>
      <c r="G1460" s="360">
        <v>6</v>
      </c>
      <c r="H1460" s="360">
        <v>0</v>
      </c>
      <c r="I1460" s="360">
        <v>0</v>
      </c>
      <c r="J1460" s="360">
        <v>0</v>
      </c>
      <c r="K1460" s="360">
        <v>2</v>
      </c>
      <c r="L1460" s="360">
        <v>0</v>
      </c>
      <c r="M1460" s="360">
        <v>0</v>
      </c>
      <c r="N1460" s="360">
        <v>0</v>
      </c>
    </row>
    <row r="1461" spans="2:14" x14ac:dyDescent="0.25">
      <c r="B1461" s="371" t="s">
        <v>220</v>
      </c>
      <c r="C1461" s="371" t="s">
        <v>2200</v>
      </c>
      <c r="D1461" s="371" t="s">
        <v>70</v>
      </c>
      <c r="E1461" s="371" t="s">
        <v>1153</v>
      </c>
      <c r="F1461" s="360">
        <v>30</v>
      </c>
      <c r="G1461" s="360">
        <v>26</v>
      </c>
      <c r="H1461" s="360">
        <v>1</v>
      </c>
      <c r="I1461" s="360">
        <v>1</v>
      </c>
      <c r="J1461" s="360">
        <v>0</v>
      </c>
      <c r="K1461" s="360">
        <v>2</v>
      </c>
      <c r="L1461" s="360">
        <v>0</v>
      </c>
      <c r="M1461" s="360">
        <v>0</v>
      </c>
      <c r="N1461" s="360">
        <v>0</v>
      </c>
    </row>
    <row r="1462" spans="2:14" x14ac:dyDescent="0.25">
      <c r="B1462" s="371" t="s">
        <v>220</v>
      </c>
      <c r="C1462" s="371" t="s">
        <v>2200</v>
      </c>
      <c r="D1462" s="371" t="s">
        <v>70</v>
      </c>
      <c r="E1462" s="371" t="s">
        <v>1154</v>
      </c>
      <c r="F1462" s="360">
        <v>41</v>
      </c>
      <c r="G1462" s="360">
        <v>35</v>
      </c>
      <c r="H1462" s="360">
        <v>1</v>
      </c>
      <c r="I1462" s="360">
        <v>0</v>
      </c>
      <c r="J1462" s="360">
        <v>0</v>
      </c>
      <c r="K1462" s="360">
        <v>5</v>
      </c>
      <c r="L1462" s="360">
        <v>0</v>
      </c>
      <c r="M1462" s="360">
        <v>0</v>
      </c>
      <c r="N1462" s="360">
        <v>0</v>
      </c>
    </row>
    <row r="1463" spans="2:14" x14ac:dyDescent="0.25">
      <c r="B1463" s="371" t="s">
        <v>220</v>
      </c>
      <c r="C1463" s="371" t="s">
        <v>2200</v>
      </c>
      <c r="D1463" s="371" t="s">
        <v>70</v>
      </c>
      <c r="E1463" s="371" t="s">
        <v>1155</v>
      </c>
      <c r="F1463" s="360">
        <v>31</v>
      </c>
      <c r="G1463" s="360">
        <v>27</v>
      </c>
      <c r="H1463" s="360">
        <v>0</v>
      </c>
      <c r="I1463" s="360">
        <v>0</v>
      </c>
      <c r="J1463" s="360">
        <v>0</v>
      </c>
      <c r="K1463" s="360">
        <v>4</v>
      </c>
      <c r="L1463" s="360">
        <v>0</v>
      </c>
      <c r="M1463" s="360">
        <v>0</v>
      </c>
      <c r="N1463" s="360">
        <v>0</v>
      </c>
    </row>
    <row r="1464" spans="2:14" x14ac:dyDescent="0.25">
      <c r="B1464" s="371" t="s">
        <v>220</v>
      </c>
      <c r="C1464" s="371" t="s">
        <v>2200</v>
      </c>
      <c r="D1464" s="371" t="s">
        <v>70</v>
      </c>
      <c r="E1464" s="371" t="s">
        <v>1156</v>
      </c>
      <c r="F1464" s="360">
        <v>38</v>
      </c>
      <c r="G1464" s="360">
        <v>31</v>
      </c>
      <c r="H1464" s="360">
        <v>0</v>
      </c>
      <c r="I1464" s="360">
        <v>0</v>
      </c>
      <c r="J1464" s="360">
        <v>1</v>
      </c>
      <c r="K1464" s="360">
        <v>6</v>
      </c>
      <c r="L1464" s="360">
        <v>0</v>
      </c>
      <c r="M1464" s="360">
        <v>0</v>
      </c>
      <c r="N1464" s="360">
        <v>0</v>
      </c>
    </row>
    <row r="1465" spans="2:14" x14ac:dyDescent="0.25">
      <c r="B1465" s="371" t="s">
        <v>220</v>
      </c>
      <c r="C1465" s="371" t="s">
        <v>2200</v>
      </c>
      <c r="D1465" s="371" t="s">
        <v>70</v>
      </c>
      <c r="E1465" s="371" t="s">
        <v>1157</v>
      </c>
      <c r="F1465" s="360">
        <v>766</v>
      </c>
      <c r="G1465" s="360">
        <v>495</v>
      </c>
      <c r="H1465" s="360">
        <v>12</v>
      </c>
      <c r="I1465" s="360">
        <v>45</v>
      </c>
      <c r="J1465" s="360">
        <v>3</v>
      </c>
      <c r="K1465" s="360">
        <v>187</v>
      </c>
      <c r="L1465" s="360">
        <v>0</v>
      </c>
      <c r="M1465" s="360">
        <v>1</v>
      </c>
      <c r="N1465" s="360">
        <v>23</v>
      </c>
    </row>
    <row r="1466" spans="2:14" x14ac:dyDescent="0.25">
      <c r="B1466" s="371" t="s">
        <v>220</v>
      </c>
      <c r="C1466" s="371" t="s">
        <v>2200</v>
      </c>
      <c r="D1466" s="371" t="s">
        <v>70</v>
      </c>
      <c r="E1466" s="371" t="s">
        <v>1158</v>
      </c>
      <c r="F1466" s="360">
        <v>28</v>
      </c>
      <c r="G1466" s="360">
        <v>16</v>
      </c>
      <c r="H1466" s="360">
        <v>0</v>
      </c>
      <c r="I1466" s="360">
        <v>1</v>
      </c>
      <c r="J1466" s="360">
        <v>0</v>
      </c>
      <c r="K1466" s="360">
        <v>11</v>
      </c>
      <c r="L1466" s="360">
        <v>0</v>
      </c>
      <c r="M1466" s="360">
        <v>0</v>
      </c>
      <c r="N1466" s="360">
        <v>0</v>
      </c>
    </row>
    <row r="1467" spans="2:14" x14ac:dyDescent="0.25">
      <c r="B1467" s="371" t="s">
        <v>220</v>
      </c>
      <c r="C1467" s="371" t="s">
        <v>2200</v>
      </c>
      <c r="D1467" s="371" t="s">
        <v>70</v>
      </c>
      <c r="E1467" s="371" t="s">
        <v>1159</v>
      </c>
      <c r="F1467" s="360">
        <v>17</v>
      </c>
      <c r="G1467" s="360">
        <v>17</v>
      </c>
      <c r="H1467" s="360">
        <v>0</v>
      </c>
      <c r="I1467" s="360">
        <v>0</v>
      </c>
      <c r="J1467" s="360">
        <v>0</v>
      </c>
      <c r="K1467" s="360">
        <v>0</v>
      </c>
      <c r="L1467" s="360">
        <v>0</v>
      </c>
      <c r="M1467" s="360">
        <v>0</v>
      </c>
      <c r="N1467" s="360">
        <v>0</v>
      </c>
    </row>
    <row r="1468" spans="2:14" x14ac:dyDescent="0.25">
      <c r="B1468" s="371" t="s">
        <v>220</v>
      </c>
      <c r="C1468" s="371" t="s">
        <v>2200</v>
      </c>
      <c r="D1468" s="371" t="s">
        <v>70</v>
      </c>
      <c r="E1468" s="371" t="s">
        <v>1160</v>
      </c>
      <c r="F1468" s="360">
        <v>17</v>
      </c>
      <c r="G1468" s="360">
        <v>13</v>
      </c>
      <c r="H1468" s="360">
        <v>0</v>
      </c>
      <c r="I1468" s="360">
        <v>0</v>
      </c>
      <c r="J1468" s="360">
        <v>0</v>
      </c>
      <c r="K1468" s="360">
        <v>4</v>
      </c>
      <c r="L1468" s="360">
        <v>0</v>
      </c>
      <c r="M1468" s="360">
        <v>0</v>
      </c>
      <c r="N1468" s="360">
        <v>0</v>
      </c>
    </row>
    <row r="1469" spans="2:14" x14ac:dyDescent="0.25">
      <c r="B1469" s="371" t="s">
        <v>220</v>
      </c>
      <c r="C1469" s="371" t="s">
        <v>2200</v>
      </c>
      <c r="D1469" s="371" t="s">
        <v>70</v>
      </c>
      <c r="E1469" s="371" t="s">
        <v>1161</v>
      </c>
      <c r="F1469" s="360">
        <v>21</v>
      </c>
      <c r="G1469" s="360">
        <v>16</v>
      </c>
      <c r="H1469" s="360">
        <v>0</v>
      </c>
      <c r="I1469" s="360">
        <v>2</v>
      </c>
      <c r="J1469" s="360">
        <v>0</v>
      </c>
      <c r="K1469" s="360">
        <v>3</v>
      </c>
      <c r="L1469" s="360">
        <v>0</v>
      </c>
      <c r="M1469" s="360">
        <v>0</v>
      </c>
      <c r="N1469" s="360">
        <v>0</v>
      </c>
    </row>
    <row r="1470" spans="2:14" x14ac:dyDescent="0.25">
      <c r="B1470" s="371" t="s">
        <v>220</v>
      </c>
      <c r="C1470" s="371" t="s">
        <v>2200</v>
      </c>
      <c r="D1470" s="371" t="s">
        <v>70</v>
      </c>
      <c r="E1470" s="371" t="s">
        <v>1162</v>
      </c>
      <c r="F1470" s="360">
        <v>5</v>
      </c>
      <c r="G1470" s="360">
        <v>5</v>
      </c>
      <c r="H1470" s="360">
        <v>0</v>
      </c>
      <c r="I1470" s="360">
        <v>0</v>
      </c>
      <c r="J1470" s="360">
        <v>0</v>
      </c>
      <c r="K1470" s="360">
        <v>0</v>
      </c>
      <c r="L1470" s="360">
        <v>0</v>
      </c>
      <c r="M1470" s="360">
        <v>0</v>
      </c>
      <c r="N1470" s="360">
        <v>0</v>
      </c>
    </row>
    <row r="1471" spans="2:14" x14ac:dyDescent="0.25">
      <c r="B1471" s="371" t="s">
        <v>220</v>
      </c>
      <c r="C1471" s="371" t="s">
        <v>2200</v>
      </c>
      <c r="D1471" s="371" t="s">
        <v>70</v>
      </c>
      <c r="E1471" s="371" t="s">
        <v>1930</v>
      </c>
      <c r="F1471" s="360">
        <v>4</v>
      </c>
      <c r="G1471" s="360">
        <v>4</v>
      </c>
      <c r="H1471" s="360">
        <v>0</v>
      </c>
      <c r="I1471" s="360">
        <v>0</v>
      </c>
      <c r="J1471" s="360">
        <v>0</v>
      </c>
      <c r="K1471" s="360">
        <v>0</v>
      </c>
      <c r="L1471" s="360">
        <v>0</v>
      </c>
      <c r="M1471" s="360">
        <v>0</v>
      </c>
      <c r="N1471" s="360">
        <v>0</v>
      </c>
    </row>
    <row r="1472" spans="2:14" x14ac:dyDescent="0.25">
      <c r="B1472" s="371" t="s">
        <v>220</v>
      </c>
      <c r="C1472" s="371" t="s">
        <v>2200</v>
      </c>
      <c r="D1472" s="371" t="s">
        <v>70</v>
      </c>
      <c r="E1472" s="371" t="s">
        <v>1163</v>
      </c>
      <c r="F1472" s="360">
        <v>5</v>
      </c>
      <c r="G1472" s="360">
        <v>2</v>
      </c>
      <c r="H1472" s="360">
        <v>1</v>
      </c>
      <c r="I1472" s="360">
        <v>0</v>
      </c>
      <c r="J1472" s="360">
        <v>0</v>
      </c>
      <c r="K1472" s="360">
        <v>2</v>
      </c>
      <c r="L1472" s="360">
        <v>0</v>
      </c>
      <c r="M1472" s="360">
        <v>0</v>
      </c>
      <c r="N1472" s="360">
        <v>0</v>
      </c>
    </row>
    <row r="1473" spans="2:14" x14ac:dyDescent="0.25">
      <c r="B1473" s="371" t="s">
        <v>220</v>
      </c>
      <c r="C1473" s="371" t="s">
        <v>2200</v>
      </c>
      <c r="D1473" s="371" t="s">
        <v>70</v>
      </c>
      <c r="E1473" s="371" t="s">
        <v>1164</v>
      </c>
      <c r="F1473" s="360">
        <v>4</v>
      </c>
      <c r="G1473" s="360">
        <v>4</v>
      </c>
      <c r="H1473" s="360">
        <v>0</v>
      </c>
      <c r="I1473" s="360">
        <v>0</v>
      </c>
      <c r="J1473" s="360">
        <v>0</v>
      </c>
      <c r="K1473" s="360">
        <v>0</v>
      </c>
      <c r="L1473" s="360">
        <v>0</v>
      </c>
      <c r="M1473" s="360">
        <v>0</v>
      </c>
      <c r="N1473" s="360">
        <v>0</v>
      </c>
    </row>
    <row r="1474" spans="2:14" x14ac:dyDescent="0.25">
      <c r="B1474" s="371" t="s">
        <v>220</v>
      </c>
      <c r="C1474" s="371" t="s">
        <v>2200</v>
      </c>
      <c r="D1474" s="371" t="s">
        <v>70</v>
      </c>
      <c r="E1474" s="371" t="s">
        <v>1165</v>
      </c>
      <c r="F1474" s="360">
        <v>15</v>
      </c>
      <c r="G1474" s="360">
        <v>11</v>
      </c>
      <c r="H1474" s="360">
        <v>0</v>
      </c>
      <c r="I1474" s="360">
        <v>1</v>
      </c>
      <c r="J1474" s="360">
        <v>0</v>
      </c>
      <c r="K1474" s="360">
        <v>3</v>
      </c>
      <c r="L1474" s="360">
        <v>0</v>
      </c>
      <c r="M1474" s="360">
        <v>0</v>
      </c>
      <c r="N1474" s="360">
        <v>0</v>
      </c>
    </row>
    <row r="1475" spans="2:14" x14ac:dyDescent="0.25">
      <c r="B1475" s="371" t="s">
        <v>220</v>
      </c>
      <c r="C1475" s="371" t="s">
        <v>2200</v>
      </c>
      <c r="D1475" s="371" t="s">
        <v>70</v>
      </c>
      <c r="E1475" s="371" t="s">
        <v>1166</v>
      </c>
      <c r="F1475" s="360">
        <v>5</v>
      </c>
      <c r="G1475" s="360">
        <v>4</v>
      </c>
      <c r="H1475" s="360">
        <v>0</v>
      </c>
      <c r="I1475" s="360">
        <v>0</v>
      </c>
      <c r="J1475" s="360">
        <v>0</v>
      </c>
      <c r="K1475" s="360">
        <v>1</v>
      </c>
      <c r="L1475" s="360">
        <v>0</v>
      </c>
      <c r="M1475" s="360">
        <v>0</v>
      </c>
      <c r="N1475" s="360">
        <v>0</v>
      </c>
    </row>
    <row r="1476" spans="2:14" x14ac:dyDescent="0.25">
      <c r="B1476" s="371" t="s">
        <v>220</v>
      </c>
      <c r="C1476" s="371" t="s">
        <v>2200</v>
      </c>
      <c r="D1476" s="371" t="s">
        <v>70</v>
      </c>
      <c r="E1476" s="371" t="s">
        <v>1167</v>
      </c>
      <c r="F1476" s="360">
        <v>11</v>
      </c>
      <c r="G1476" s="360">
        <v>9</v>
      </c>
      <c r="H1476" s="360">
        <v>0</v>
      </c>
      <c r="I1476" s="360">
        <v>0</v>
      </c>
      <c r="J1476" s="360">
        <v>0</v>
      </c>
      <c r="K1476" s="360">
        <v>2</v>
      </c>
      <c r="L1476" s="360">
        <v>0</v>
      </c>
      <c r="M1476" s="360">
        <v>0</v>
      </c>
      <c r="N1476" s="360">
        <v>0</v>
      </c>
    </row>
    <row r="1477" spans="2:14" x14ac:dyDescent="0.25">
      <c r="B1477" s="371" t="s">
        <v>220</v>
      </c>
      <c r="C1477" s="371" t="s">
        <v>2200</v>
      </c>
      <c r="D1477" s="371" t="s">
        <v>70</v>
      </c>
      <c r="E1477" s="371" t="s">
        <v>1168</v>
      </c>
      <c r="F1477" s="360">
        <v>107</v>
      </c>
      <c r="G1477" s="360">
        <v>66</v>
      </c>
      <c r="H1477" s="360">
        <v>1</v>
      </c>
      <c r="I1477" s="360">
        <v>4</v>
      </c>
      <c r="J1477" s="360">
        <v>0</v>
      </c>
      <c r="K1477" s="360">
        <v>30</v>
      </c>
      <c r="L1477" s="360">
        <v>0</v>
      </c>
      <c r="M1477" s="360">
        <v>0</v>
      </c>
      <c r="N1477" s="360">
        <v>6</v>
      </c>
    </row>
    <row r="1478" spans="2:14" x14ac:dyDescent="0.25">
      <c r="B1478" s="371" t="s">
        <v>220</v>
      </c>
      <c r="C1478" s="371" t="s">
        <v>2200</v>
      </c>
      <c r="D1478" s="371" t="s">
        <v>70</v>
      </c>
      <c r="E1478" s="371" t="s">
        <v>1169</v>
      </c>
      <c r="F1478" s="360">
        <v>18</v>
      </c>
      <c r="G1478" s="360">
        <v>18</v>
      </c>
      <c r="H1478" s="360">
        <v>0</v>
      </c>
      <c r="I1478" s="360">
        <v>0</v>
      </c>
      <c r="J1478" s="360">
        <v>0</v>
      </c>
      <c r="K1478" s="360">
        <v>0</v>
      </c>
      <c r="L1478" s="360">
        <v>0</v>
      </c>
      <c r="M1478" s="360">
        <v>0</v>
      </c>
      <c r="N1478" s="360">
        <v>0</v>
      </c>
    </row>
    <row r="1479" spans="2:14" x14ac:dyDescent="0.25">
      <c r="B1479" s="371" t="s">
        <v>220</v>
      </c>
      <c r="C1479" s="371" t="s">
        <v>2200</v>
      </c>
      <c r="D1479" s="371" t="s">
        <v>70</v>
      </c>
      <c r="E1479" s="371" t="s">
        <v>1170</v>
      </c>
      <c r="F1479" s="360">
        <v>21</v>
      </c>
      <c r="G1479" s="360">
        <v>13</v>
      </c>
      <c r="H1479" s="360">
        <v>0</v>
      </c>
      <c r="I1479" s="360">
        <v>0</v>
      </c>
      <c r="J1479" s="360">
        <v>0</v>
      </c>
      <c r="K1479" s="360">
        <v>7</v>
      </c>
      <c r="L1479" s="360">
        <v>0</v>
      </c>
      <c r="M1479" s="360">
        <v>0</v>
      </c>
      <c r="N1479" s="360">
        <v>1</v>
      </c>
    </row>
    <row r="1480" spans="2:14" x14ac:dyDescent="0.25">
      <c r="B1480" s="371" t="s">
        <v>220</v>
      </c>
      <c r="C1480" s="371" t="s">
        <v>2200</v>
      </c>
      <c r="D1480" s="371" t="s">
        <v>70</v>
      </c>
      <c r="E1480" s="371" t="s">
        <v>1171</v>
      </c>
      <c r="F1480" s="360">
        <v>84</v>
      </c>
      <c r="G1480" s="360">
        <v>72</v>
      </c>
      <c r="H1480" s="360">
        <v>0</v>
      </c>
      <c r="I1480" s="360">
        <v>2</v>
      </c>
      <c r="J1480" s="360">
        <v>0</v>
      </c>
      <c r="K1480" s="360">
        <v>10</v>
      </c>
      <c r="L1480" s="360">
        <v>0</v>
      </c>
      <c r="M1480" s="360">
        <v>0</v>
      </c>
      <c r="N1480" s="360">
        <v>0</v>
      </c>
    </row>
    <row r="1481" spans="2:14" x14ac:dyDescent="0.25">
      <c r="B1481" s="371" t="s">
        <v>220</v>
      </c>
      <c r="C1481" s="371" t="s">
        <v>2200</v>
      </c>
      <c r="D1481" s="371" t="s">
        <v>70</v>
      </c>
      <c r="E1481" s="371" t="s">
        <v>1172</v>
      </c>
      <c r="F1481" s="360">
        <v>1956</v>
      </c>
      <c r="G1481" s="360">
        <v>1510</v>
      </c>
      <c r="H1481" s="360">
        <v>17</v>
      </c>
      <c r="I1481" s="360">
        <v>33</v>
      </c>
      <c r="J1481" s="360">
        <v>6</v>
      </c>
      <c r="K1481" s="360">
        <v>327</v>
      </c>
      <c r="L1481" s="360">
        <v>4</v>
      </c>
      <c r="M1481" s="360">
        <v>2</v>
      </c>
      <c r="N1481" s="360">
        <v>57</v>
      </c>
    </row>
    <row r="1482" spans="2:14" x14ac:dyDescent="0.25">
      <c r="B1482" s="371" t="s">
        <v>220</v>
      </c>
      <c r="C1482" s="371" t="s">
        <v>2200</v>
      </c>
      <c r="D1482" s="371" t="s">
        <v>70</v>
      </c>
      <c r="E1482" s="371" t="s">
        <v>1931</v>
      </c>
      <c r="F1482" s="360">
        <v>2</v>
      </c>
      <c r="G1482" s="360">
        <v>1</v>
      </c>
      <c r="H1482" s="360">
        <v>0</v>
      </c>
      <c r="I1482" s="360">
        <v>1</v>
      </c>
      <c r="J1482" s="360">
        <v>0</v>
      </c>
      <c r="K1482" s="360">
        <v>0</v>
      </c>
      <c r="L1482" s="360">
        <v>0</v>
      </c>
      <c r="M1482" s="360">
        <v>0</v>
      </c>
      <c r="N1482" s="360">
        <v>0</v>
      </c>
    </row>
    <row r="1483" spans="2:14" x14ac:dyDescent="0.25">
      <c r="B1483" s="371" t="s">
        <v>220</v>
      </c>
      <c r="C1483" s="371" t="s">
        <v>2200</v>
      </c>
      <c r="D1483" s="371" t="s">
        <v>70</v>
      </c>
      <c r="E1483" s="371" t="s">
        <v>1173</v>
      </c>
      <c r="F1483" s="360">
        <v>4</v>
      </c>
      <c r="G1483" s="360">
        <v>3</v>
      </c>
      <c r="H1483" s="360">
        <v>0</v>
      </c>
      <c r="I1483" s="360">
        <v>0</v>
      </c>
      <c r="J1483" s="360">
        <v>0</v>
      </c>
      <c r="K1483" s="360">
        <v>1</v>
      </c>
      <c r="L1483" s="360">
        <v>0</v>
      </c>
      <c r="M1483" s="360">
        <v>0</v>
      </c>
      <c r="N1483" s="360">
        <v>0</v>
      </c>
    </row>
    <row r="1484" spans="2:14" x14ac:dyDescent="0.25">
      <c r="B1484" s="371" t="s">
        <v>220</v>
      </c>
      <c r="C1484" s="371" t="s">
        <v>2200</v>
      </c>
      <c r="D1484" s="371" t="s">
        <v>70</v>
      </c>
      <c r="E1484" s="371" t="s">
        <v>1174</v>
      </c>
      <c r="F1484" s="360">
        <v>12</v>
      </c>
      <c r="G1484" s="360">
        <v>8</v>
      </c>
      <c r="H1484" s="360">
        <v>0</v>
      </c>
      <c r="I1484" s="360">
        <v>0</v>
      </c>
      <c r="J1484" s="360">
        <v>0</v>
      </c>
      <c r="K1484" s="360">
        <v>2</v>
      </c>
      <c r="L1484" s="360">
        <v>0</v>
      </c>
      <c r="M1484" s="360">
        <v>0</v>
      </c>
      <c r="N1484" s="360">
        <v>2</v>
      </c>
    </row>
    <row r="1485" spans="2:14" x14ac:dyDescent="0.25">
      <c r="B1485" s="371" t="s">
        <v>220</v>
      </c>
      <c r="C1485" s="371" t="s">
        <v>2200</v>
      </c>
      <c r="D1485" s="371" t="s">
        <v>70</v>
      </c>
      <c r="E1485" s="371" t="s">
        <v>1175</v>
      </c>
      <c r="F1485" s="360">
        <v>11</v>
      </c>
      <c r="G1485" s="360">
        <v>7</v>
      </c>
      <c r="H1485" s="360">
        <v>0</v>
      </c>
      <c r="I1485" s="360">
        <v>1</v>
      </c>
      <c r="J1485" s="360">
        <v>0</v>
      </c>
      <c r="K1485" s="360">
        <v>1</v>
      </c>
      <c r="L1485" s="360">
        <v>0</v>
      </c>
      <c r="M1485" s="360">
        <v>0</v>
      </c>
      <c r="N1485" s="360">
        <v>2</v>
      </c>
    </row>
    <row r="1486" spans="2:14" x14ac:dyDescent="0.25">
      <c r="B1486" s="371" t="s">
        <v>220</v>
      </c>
      <c r="C1486" s="371" t="s">
        <v>2200</v>
      </c>
      <c r="D1486" s="371" t="s">
        <v>70</v>
      </c>
      <c r="E1486" s="371" t="s">
        <v>1176</v>
      </c>
      <c r="F1486" s="360">
        <v>90</v>
      </c>
      <c r="G1486" s="360">
        <v>78</v>
      </c>
      <c r="H1486" s="360">
        <v>0</v>
      </c>
      <c r="I1486" s="360">
        <v>1</v>
      </c>
      <c r="J1486" s="360">
        <v>0</v>
      </c>
      <c r="K1486" s="360">
        <v>8</v>
      </c>
      <c r="L1486" s="360">
        <v>0</v>
      </c>
      <c r="M1486" s="360">
        <v>0</v>
      </c>
      <c r="N1486" s="360">
        <v>3</v>
      </c>
    </row>
    <row r="1487" spans="2:14" x14ac:dyDescent="0.25">
      <c r="B1487" s="371" t="s">
        <v>220</v>
      </c>
      <c r="C1487" s="371" t="s">
        <v>2200</v>
      </c>
      <c r="D1487" s="371" t="s">
        <v>70</v>
      </c>
      <c r="E1487" s="371" t="s">
        <v>1177</v>
      </c>
      <c r="F1487" s="360">
        <v>3</v>
      </c>
      <c r="G1487" s="360">
        <v>0</v>
      </c>
      <c r="H1487" s="360">
        <v>0</v>
      </c>
      <c r="I1487" s="360">
        <v>1</v>
      </c>
      <c r="J1487" s="360">
        <v>0</v>
      </c>
      <c r="K1487" s="360">
        <v>2</v>
      </c>
      <c r="L1487" s="360">
        <v>0</v>
      </c>
      <c r="M1487" s="360">
        <v>0</v>
      </c>
      <c r="N1487" s="360">
        <v>0</v>
      </c>
    </row>
    <row r="1488" spans="2:14" x14ac:dyDescent="0.25">
      <c r="B1488" s="371" t="s">
        <v>220</v>
      </c>
      <c r="C1488" s="371" t="s">
        <v>2200</v>
      </c>
      <c r="D1488" s="371" t="s">
        <v>70</v>
      </c>
      <c r="E1488" s="371" t="s">
        <v>1178</v>
      </c>
      <c r="F1488" s="360">
        <v>4</v>
      </c>
      <c r="G1488" s="360">
        <v>2</v>
      </c>
      <c r="H1488" s="360">
        <v>0</v>
      </c>
      <c r="I1488" s="360">
        <v>1</v>
      </c>
      <c r="J1488" s="360">
        <v>1</v>
      </c>
      <c r="K1488" s="360">
        <v>0</v>
      </c>
      <c r="L1488" s="360">
        <v>0</v>
      </c>
      <c r="M1488" s="360">
        <v>0</v>
      </c>
      <c r="N1488" s="360">
        <v>0</v>
      </c>
    </row>
    <row r="1489" spans="2:14" x14ac:dyDescent="0.25">
      <c r="B1489" s="371" t="s">
        <v>220</v>
      </c>
      <c r="C1489" s="371" t="s">
        <v>2200</v>
      </c>
      <c r="D1489" s="371" t="s">
        <v>70</v>
      </c>
      <c r="E1489" s="371" t="s">
        <v>1179</v>
      </c>
      <c r="F1489" s="360">
        <v>6</v>
      </c>
      <c r="G1489" s="360">
        <v>5</v>
      </c>
      <c r="H1489" s="360">
        <v>1</v>
      </c>
      <c r="I1489" s="360">
        <v>0</v>
      </c>
      <c r="J1489" s="360">
        <v>0</v>
      </c>
      <c r="K1489" s="360">
        <v>0</v>
      </c>
      <c r="L1489" s="360">
        <v>0</v>
      </c>
      <c r="M1489" s="360">
        <v>0</v>
      </c>
      <c r="N1489" s="360">
        <v>0</v>
      </c>
    </row>
    <row r="1490" spans="2:14" x14ac:dyDescent="0.25">
      <c r="B1490" s="371" t="s">
        <v>220</v>
      </c>
      <c r="C1490" s="371" t="s">
        <v>2200</v>
      </c>
      <c r="D1490" s="371" t="s">
        <v>70</v>
      </c>
      <c r="E1490" s="371" t="s">
        <v>1180</v>
      </c>
      <c r="F1490" s="360">
        <v>52</v>
      </c>
      <c r="G1490" s="360">
        <v>44</v>
      </c>
      <c r="H1490" s="360">
        <v>0</v>
      </c>
      <c r="I1490" s="360">
        <v>3</v>
      </c>
      <c r="J1490" s="360">
        <v>0</v>
      </c>
      <c r="K1490" s="360">
        <v>5</v>
      </c>
      <c r="L1490" s="360">
        <v>0</v>
      </c>
      <c r="M1490" s="360">
        <v>0</v>
      </c>
      <c r="N1490" s="360">
        <v>0</v>
      </c>
    </row>
    <row r="1491" spans="2:14" x14ac:dyDescent="0.25">
      <c r="B1491" s="371" t="s">
        <v>220</v>
      </c>
      <c r="C1491" s="371" t="s">
        <v>2200</v>
      </c>
      <c r="D1491" s="371" t="s">
        <v>70</v>
      </c>
      <c r="E1491" s="371" t="s">
        <v>1181</v>
      </c>
      <c r="F1491" s="360">
        <v>8</v>
      </c>
      <c r="G1491" s="360">
        <v>8</v>
      </c>
      <c r="H1491" s="360">
        <v>0</v>
      </c>
      <c r="I1491" s="360">
        <v>0</v>
      </c>
      <c r="J1491" s="360">
        <v>0</v>
      </c>
      <c r="K1491" s="360">
        <v>0</v>
      </c>
      <c r="L1491" s="360">
        <v>0</v>
      </c>
      <c r="M1491" s="360">
        <v>0</v>
      </c>
      <c r="N1491" s="360">
        <v>0</v>
      </c>
    </row>
    <row r="1492" spans="2:14" x14ac:dyDescent="0.25">
      <c r="B1492" s="371" t="s">
        <v>220</v>
      </c>
      <c r="C1492" s="371" t="s">
        <v>2200</v>
      </c>
      <c r="D1492" s="371" t="s">
        <v>70</v>
      </c>
      <c r="E1492" s="371" t="s">
        <v>1182</v>
      </c>
      <c r="F1492" s="360">
        <v>8</v>
      </c>
      <c r="G1492" s="360">
        <v>7</v>
      </c>
      <c r="H1492" s="360">
        <v>0</v>
      </c>
      <c r="I1492" s="360">
        <v>0</v>
      </c>
      <c r="J1492" s="360">
        <v>1</v>
      </c>
      <c r="K1492" s="360">
        <v>0</v>
      </c>
      <c r="L1492" s="360">
        <v>0</v>
      </c>
      <c r="M1492" s="360">
        <v>0</v>
      </c>
      <c r="N1492" s="360">
        <v>0</v>
      </c>
    </row>
    <row r="1493" spans="2:14" x14ac:dyDescent="0.25">
      <c r="B1493" s="371" t="s">
        <v>220</v>
      </c>
      <c r="C1493" s="371" t="s">
        <v>2200</v>
      </c>
      <c r="D1493" s="371" t="s">
        <v>70</v>
      </c>
      <c r="E1493" s="371" t="s">
        <v>2347</v>
      </c>
      <c r="F1493" s="360">
        <v>2</v>
      </c>
      <c r="G1493" s="360">
        <v>1</v>
      </c>
      <c r="H1493" s="360">
        <v>0</v>
      </c>
      <c r="I1493" s="360">
        <v>0</v>
      </c>
      <c r="J1493" s="360">
        <v>0</v>
      </c>
      <c r="K1493" s="360">
        <v>1</v>
      </c>
      <c r="L1493" s="360">
        <v>0</v>
      </c>
      <c r="M1493" s="360">
        <v>0</v>
      </c>
      <c r="N1493" s="360">
        <v>0</v>
      </c>
    </row>
    <row r="1494" spans="2:14" x14ac:dyDescent="0.25">
      <c r="B1494" s="371" t="s">
        <v>220</v>
      </c>
      <c r="C1494" s="371" t="s">
        <v>2200</v>
      </c>
      <c r="D1494" s="371" t="s">
        <v>70</v>
      </c>
      <c r="E1494" s="371" t="s">
        <v>1185</v>
      </c>
      <c r="F1494" s="360">
        <v>485</v>
      </c>
      <c r="G1494" s="360">
        <v>385</v>
      </c>
      <c r="H1494" s="360">
        <v>2</v>
      </c>
      <c r="I1494" s="360">
        <v>4</v>
      </c>
      <c r="J1494" s="360">
        <v>0</v>
      </c>
      <c r="K1494" s="360">
        <v>74</v>
      </c>
      <c r="L1494" s="360">
        <v>0</v>
      </c>
      <c r="M1494" s="360">
        <v>0</v>
      </c>
      <c r="N1494" s="360">
        <v>20</v>
      </c>
    </row>
    <row r="1495" spans="2:14" x14ac:dyDescent="0.25">
      <c r="B1495" s="371" t="s">
        <v>220</v>
      </c>
      <c r="C1495" s="371" t="s">
        <v>2200</v>
      </c>
      <c r="D1495" s="371" t="s">
        <v>70</v>
      </c>
      <c r="E1495" s="371" t="s">
        <v>1186</v>
      </c>
      <c r="F1495" s="360">
        <v>5</v>
      </c>
      <c r="G1495" s="360">
        <v>3</v>
      </c>
      <c r="H1495" s="360">
        <v>0</v>
      </c>
      <c r="I1495" s="360">
        <v>1</v>
      </c>
      <c r="J1495" s="360">
        <v>0</v>
      </c>
      <c r="K1495" s="360">
        <v>1</v>
      </c>
      <c r="L1495" s="360">
        <v>0</v>
      </c>
      <c r="M1495" s="360">
        <v>0</v>
      </c>
      <c r="N1495" s="360">
        <v>0</v>
      </c>
    </row>
    <row r="1496" spans="2:14" x14ac:dyDescent="0.25">
      <c r="B1496" s="371" t="s">
        <v>220</v>
      </c>
      <c r="C1496" s="371" t="s">
        <v>2200</v>
      </c>
      <c r="D1496" s="371" t="s">
        <v>70</v>
      </c>
      <c r="E1496" s="371" t="s">
        <v>1187</v>
      </c>
      <c r="F1496" s="360">
        <v>5</v>
      </c>
      <c r="G1496" s="360">
        <v>3</v>
      </c>
      <c r="H1496" s="360">
        <v>0</v>
      </c>
      <c r="I1496" s="360">
        <v>0</v>
      </c>
      <c r="J1496" s="360">
        <v>0</v>
      </c>
      <c r="K1496" s="360">
        <v>2</v>
      </c>
      <c r="L1496" s="360">
        <v>0</v>
      </c>
      <c r="M1496" s="360">
        <v>0</v>
      </c>
      <c r="N1496" s="360">
        <v>0</v>
      </c>
    </row>
    <row r="1497" spans="2:14" x14ac:dyDescent="0.25">
      <c r="B1497" s="371" t="s">
        <v>220</v>
      </c>
      <c r="C1497" s="371" t="s">
        <v>2200</v>
      </c>
      <c r="D1497" s="371" t="s">
        <v>70</v>
      </c>
      <c r="E1497" s="371" t="s">
        <v>1188</v>
      </c>
      <c r="F1497" s="360">
        <v>7</v>
      </c>
      <c r="G1497" s="360">
        <v>4</v>
      </c>
      <c r="H1497" s="360">
        <v>0</v>
      </c>
      <c r="I1497" s="360">
        <v>1</v>
      </c>
      <c r="J1497" s="360">
        <v>0</v>
      </c>
      <c r="K1497" s="360">
        <v>2</v>
      </c>
      <c r="L1497" s="360">
        <v>0</v>
      </c>
      <c r="M1497" s="360">
        <v>0</v>
      </c>
      <c r="N1497" s="360">
        <v>0</v>
      </c>
    </row>
    <row r="1498" spans="2:14" x14ac:dyDescent="0.25">
      <c r="B1498" s="371" t="s">
        <v>220</v>
      </c>
      <c r="C1498" s="371" t="s">
        <v>2200</v>
      </c>
      <c r="D1498" s="371" t="s">
        <v>70</v>
      </c>
      <c r="E1498" s="371" t="s">
        <v>1189</v>
      </c>
      <c r="F1498" s="360">
        <v>19</v>
      </c>
      <c r="G1498" s="360">
        <v>12</v>
      </c>
      <c r="H1498" s="360">
        <v>0</v>
      </c>
      <c r="I1498" s="360">
        <v>0</v>
      </c>
      <c r="J1498" s="360">
        <v>0</v>
      </c>
      <c r="K1498" s="360">
        <v>6</v>
      </c>
      <c r="L1498" s="360">
        <v>1</v>
      </c>
      <c r="M1498" s="360">
        <v>0</v>
      </c>
      <c r="N1498" s="360">
        <v>0</v>
      </c>
    </row>
    <row r="1499" spans="2:14" x14ac:dyDescent="0.25">
      <c r="B1499" s="371" t="s">
        <v>220</v>
      </c>
      <c r="C1499" s="371" t="s">
        <v>2200</v>
      </c>
      <c r="D1499" s="371" t="s">
        <v>70</v>
      </c>
      <c r="E1499" s="371" t="s">
        <v>1190</v>
      </c>
      <c r="F1499" s="360">
        <v>8</v>
      </c>
      <c r="G1499" s="360">
        <v>3</v>
      </c>
      <c r="H1499" s="360">
        <v>0</v>
      </c>
      <c r="I1499" s="360">
        <v>0</v>
      </c>
      <c r="J1499" s="360">
        <v>0</v>
      </c>
      <c r="K1499" s="360">
        <v>4</v>
      </c>
      <c r="L1499" s="360">
        <v>0</v>
      </c>
      <c r="M1499" s="360">
        <v>0</v>
      </c>
      <c r="N1499" s="360">
        <v>1</v>
      </c>
    </row>
    <row r="1500" spans="2:14" x14ac:dyDescent="0.25">
      <c r="B1500" s="371" t="s">
        <v>220</v>
      </c>
      <c r="C1500" s="371" t="s">
        <v>2200</v>
      </c>
      <c r="D1500" s="371" t="s">
        <v>70</v>
      </c>
      <c r="E1500" s="371" t="s">
        <v>1191</v>
      </c>
      <c r="F1500" s="360">
        <v>4</v>
      </c>
      <c r="G1500" s="360">
        <v>4</v>
      </c>
      <c r="H1500" s="360">
        <v>0</v>
      </c>
      <c r="I1500" s="360">
        <v>0</v>
      </c>
      <c r="J1500" s="360">
        <v>0</v>
      </c>
      <c r="K1500" s="360">
        <v>0</v>
      </c>
      <c r="L1500" s="360">
        <v>0</v>
      </c>
      <c r="M1500" s="360">
        <v>0</v>
      </c>
      <c r="N1500" s="360">
        <v>0</v>
      </c>
    </row>
    <row r="1501" spans="2:14" x14ac:dyDescent="0.25">
      <c r="B1501" s="371" t="s">
        <v>220</v>
      </c>
      <c r="C1501" s="371" t="s">
        <v>2200</v>
      </c>
      <c r="D1501" s="371" t="s">
        <v>70</v>
      </c>
      <c r="E1501" s="371" t="s">
        <v>1192</v>
      </c>
      <c r="F1501" s="360">
        <v>13</v>
      </c>
      <c r="G1501" s="360">
        <v>13</v>
      </c>
      <c r="H1501" s="360">
        <v>0</v>
      </c>
      <c r="I1501" s="360">
        <v>0</v>
      </c>
      <c r="J1501" s="360">
        <v>0</v>
      </c>
      <c r="K1501" s="360">
        <v>0</v>
      </c>
      <c r="L1501" s="360">
        <v>0</v>
      </c>
      <c r="M1501" s="360">
        <v>0</v>
      </c>
      <c r="N1501" s="360">
        <v>0</v>
      </c>
    </row>
    <row r="1502" spans="2:14" x14ac:dyDescent="0.25">
      <c r="B1502" s="371" t="s">
        <v>220</v>
      </c>
      <c r="C1502" s="371" t="s">
        <v>2200</v>
      </c>
      <c r="D1502" s="371" t="s">
        <v>70</v>
      </c>
      <c r="E1502" s="371" t="s">
        <v>2986</v>
      </c>
      <c r="F1502" s="360">
        <v>1</v>
      </c>
      <c r="G1502" s="360">
        <v>0</v>
      </c>
      <c r="H1502" s="360">
        <v>0</v>
      </c>
      <c r="I1502" s="360">
        <v>0</v>
      </c>
      <c r="J1502" s="360">
        <v>0</v>
      </c>
      <c r="K1502" s="360">
        <v>1</v>
      </c>
      <c r="L1502" s="360">
        <v>0</v>
      </c>
      <c r="M1502" s="360">
        <v>0</v>
      </c>
      <c r="N1502" s="360">
        <v>0</v>
      </c>
    </row>
    <row r="1503" spans="2:14" x14ac:dyDescent="0.25">
      <c r="B1503" s="371" t="s">
        <v>220</v>
      </c>
      <c r="C1503" s="371" t="s">
        <v>2200</v>
      </c>
      <c r="D1503" s="371" t="s">
        <v>70</v>
      </c>
      <c r="E1503" s="371" t="s">
        <v>1193</v>
      </c>
      <c r="F1503" s="360">
        <v>4</v>
      </c>
      <c r="G1503" s="360">
        <v>3</v>
      </c>
      <c r="H1503" s="360">
        <v>0</v>
      </c>
      <c r="I1503" s="360">
        <v>0</v>
      </c>
      <c r="J1503" s="360">
        <v>0</v>
      </c>
      <c r="K1503" s="360">
        <v>1</v>
      </c>
      <c r="L1503" s="360">
        <v>0</v>
      </c>
      <c r="M1503" s="360">
        <v>0</v>
      </c>
      <c r="N1503" s="360">
        <v>0</v>
      </c>
    </row>
    <row r="1504" spans="2:14" x14ac:dyDescent="0.25">
      <c r="B1504" s="371" t="s">
        <v>220</v>
      </c>
      <c r="C1504" s="371" t="s">
        <v>2200</v>
      </c>
      <c r="D1504" s="371" t="s">
        <v>70</v>
      </c>
      <c r="E1504" s="371" t="s">
        <v>1194</v>
      </c>
      <c r="F1504" s="360">
        <v>35</v>
      </c>
      <c r="G1504" s="360">
        <v>19</v>
      </c>
      <c r="H1504" s="360">
        <v>1</v>
      </c>
      <c r="I1504" s="360">
        <v>5</v>
      </c>
      <c r="J1504" s="360">
        <v>0</v>
      </c>
      <c r="K1504" s="360">
        <v>4</v>
      </c>
      <c r="L1504" s="360">
        <v>0</v>
      </c>
      <c r="M1504" s="360">
        <v>0</v>
      </c>
      <c r="N1504" s="360">
        <v>6</v>
      </c>
    </row>
    <row r="1505" spans="2:14" x14ac:dyDescent="0.25">
      <c r="B1505" s="371" t="s">
        <v>220</v>
      </c>
      <c r="C1505" s="371" t="s">
        <v>2200</v>
      </c>
      <c r="D1505" s="371" t="s">
        <v>70</v>
      </c>
      <c r="E1505" s="371" t="s">
        <v>1195</v>
      </c>
      <c r="F1505" s="360">
        <v>118</v>
      </c>
      <c r="G1505" s="360">
        <v>89</v>
      </c>
      <c r="H1505" s="360">
        <v>1</v>
      </c>
      <c r="I1505" s="360">
        <v>4</v>
      </c>
      <c r="J1505" s="360">
        <v>0</v>
      </c>
      <c r="K1505" s="360">
        <v>19</v>
      </c>
      <c r="L1505" s="360">
        <v>0</v>
      </c>
      <c r="M1505" s="360">
        <v>0</v>
      </c>
      <c r="N1505" s="360">
        <v>5</v>
      </c>
    </row>
    <row r="1506" spans="2:14" x14ac:dyDescent="0.25">
      <c r="B1506" s="371" t="s">
        <v>220</v>
      </c>
      <c r="C1506" s="371" t="s">
        <v>2200</v>
      </c>
      <c r="D1506" s="371" t="s">
        <v>70</v>
      </c>
      <c r="E1506" s="371" t="s">
        <v>2348</v>
      </c>
      <c r="F1506" s="360">
        <v>3</v>
      </c>
      <c r="G1506" s="360">
        <v>1</v>
      </c>
      <c r="H1506" s="360">
        <v>0</v>
      </c>
      <c r="I1506" s="360">
        <v>0</v>
      </c>
      <c r="J1506" s="360">
        <v>0</v>
      </c>
      <c r="K1506" s="360">
        <v>2</v>
      </c>
      <c r="L1506" s="360">
        <v>0</v>
      </c>
      <c r="M1506" s="360">
        <v>0</v>
      </c>
      <c r="N1506" s="360">
        <v>0</v>
      </c>
    </row>
    <row r="1507" spans="2:14" x14ac:dyDescent="0.25">
      <c r="B1507" s="371" t="s">
        <v>220</v>
      </c>
      <c r="C1507" s="371" t="s">
        <v>2200</v>
      </c>
      <c r="D1507" s="371" t="s">
        <v>70</v>
      </c>
      <c r="E1507" s="371" t="s">
        <v>1196</v>
      </c>
      <c r="F1507" s="360">
        <v>1141</v>
      </c>
      <c r="G1507" s="360">
        <v>635</v>
      </c>
      <c r="H1507" s="360">
        <v>17</v>
      </c>
      <c r="I1507" s="360">
        <v>55</v>
      </c>
      <c r="J1507" s="360">
        <v>4</v>
      </c>
      <c r="K1507" s="360">
        <v>380</v>
      </c>
      <c r="L1507" s="360">
        <v>0</v>
      </c>
      <c r="M1507" s="360">
        <v>0</v>
      </c>
      <c r="N1507" s="360">
        <v>50</v>
      </c>
    </row>
    <row r="1508" spans="2:14" x14ac:dyDescent="0.25">
      <c r="B1508" s="371" t="s">
        <v>220</v>
      </c>
      <c r="C1508" s="371" t="s">
        <v>2200</v>
      </c>
      <c r="D1508" s="371" t="s">
        <v>70</v>
      </c>
      <c r="E1508" s="371" t="s">
        <v>1197</v>
      </c>
      <c r="F1508" s="360">
        <v>6</v>
      </c>
      <c r="G1508" s="360">
        <v>5</v>
      </c>
      <c r="H1508" s="360">
        <v>0</v>
      </c>
      <c r="I1508" s="360">
        <v>0</v>
      </c>
      <c r="J1508" s="360">
        <v>0</v>
      </c>
      <c r="K1508" s="360">
        <v>1</v>
      </c>
      <c r="L1508" s="360">
        <v>0</v>
      </c>
      <c r="M1508" s="360">
        <v>0</v>
      </c>
      <c r="N1508" s="360">
        <v>0</v>
      </c>
    </row>
    <row r="1509" spans="2:14" x14ac:dyDescent="0.25">
      <c r="B1509" s="371" t="s">
        <v>220</v>
      </c>
      <c r="C1509" s="371" t="s">
        <v>2200</v>
      </c>
      <c r="D1509" s="371" t="s">
        <v>70</v>
      </c>
      <c r="E1509" s="371" t="s">
        <v>1198</v>
      </c>
      <c r="F1509" s="360">
        <v>31</v>
      </c>
      <c r="G1509" s="360">
        <v>22</v>
      </c>
      <c r="H1509" s="360">
        <v>0</v>
      </c>
      <c r="I1509" s="360">
        <v>0</v>
      </c>
      <c r="J1509" s="360">
        <v>0</v>
      </c>
      <c r="K1509" s="360">
        <v>9</v>
      </c>
      <c r="L1509" s="360">
        <v>0</v>
      </c>
      <c r="M1509" s="360">
        <v>0</v>
      </c>
      <c r="N1509" s="360">
        <v>0</v>
      </c>
    </row>
    <row r="1510" spans="2:14" x14ac:dyDescent="0.25">
      <c r="B1510" s="371" t="s">
        <v>220</v>
      </c>
      <c r="C1510" s="371" t="s">
        <v>2200</v>
      </c>
      <c r="D1510" s="371" t="s">
        <v>70</v>
      </c>
      <c r="E1510" s="371" t="s">
        <v>1199</v>
      </c>
      <c r="F1510" s="360">
        <v>14</v>
      </c>
      <c r="G1510" s="360">
        <v>12</v>
      </c>
      <c r="H1510" s="360">
        <v>0</v>
      </c>
      <c r="I1510" s="360">
        <v>0</v>
      </c>
      <c r="J1510" s="360">
        <v>0</v>
      </c>
      <c r="K1510" s="360">
        <v>2</v>
      </c>
      <c r="L1510" s="360">
        <v>0</v>
      </c>
      <c r="M1510" s="360">
        <v>0</v>
      </c>
      <c r="N1510" s="360">
        <v>0</v>
      </c>
    </row>
    <row r="1511" spans="2:14" x14ac:dyDescent="0.25">
      <c r="B1511" s="371" t="s">
        <v>220</v>
      </c>
      <c r="C1511" s="371" t="s">
        <v>2200</v>
      </c>
      <c r="D1511" s="371" t="s">
        <v>70</v>
      </c>
      <c r="E1511" s="371" t="s">
        <v>1200</v>
      </c>
      <c r="F1511" s="360">
        <v>277</v>
      </c>
      <c r="G1511" s="360">
        <v>221</v>
      </c>
      <c r="H1511" s="360">
        <v>2</v>
      </c>
      <c r="I1511" s="360">
        <v>5</v>
      </c>
      <c r="J1511" s="360">
        <v>0</v>
      </c>
      <c r="K1511" s="360">
        <v>44</v>
      </c>
      <c r="L1511" s="360">
        <v>1</v>
      </c>
      <c r="M1511" s="360">
        <v>0</v>
      </c>
      <c r="N1511" s="360">
        <v>4</v>
      </c>
    </row>
    <row r="1512" spans="2:14" x14ac:dyDescent="0.25">
      <c r="B1512" s="371" t="s">
        <v>220</v>
      </c>
      <c r="C1512" s="371" t="s">
        <v>2200</v>
      </c>
      <c r="D1512" s="371" t="s">
        <v>70</v>
      </c>
      <c r="E1512" s="371" t="s">
        <v>1201</v>
      </c>
      <c r="F1512" s="360">
        <v>366</v>
      </c>
      <c r="G1512" s="360">
        <v>294</v>
      </c>
      <c r="H1512" s="360">
        <v>4</v>
      </c>
      <c r="I1512" s="360">
        <v>13</v>
      </c>
      <c r="J1512" s="360">
        <v>3</v>
      </c>
      <c r="K1512" s="360">
        <v>39</v>
      </c>
      <c r="L1512" s="360">
        <v>0</v>
      </c>
      <c r="M1512" s="360">
        <v>0</v>
      </c>
      <c r="N1512" s="360">
        <v>13</v>
      </c>
    </row>
    <row r="1513" spans="2:14" x14ac:dyDescent="0.25">
      <c r="B1513" s="371" t="s">
        <v>220</v>
      </c>
      <c r="C1513" s="371" t="s">
        <v>2200</v>
      </c>
      <c r="D1513" s="371" t="s">
        <v>87</v>
      </c>
      <c r="E1513" s="371" t="s">
        <v>3826</v>
      </c>
      <c r="F1513" s="360">
        <v>2</v>
      </c>
      <c r="G1513" s="360">
        <v>0</v>
      </c>
      <c r="H1513" s="360">
        <v>0</v>
      </c>
      <c r="I1513" s="360">
        <v>0</v>
      </c>
      <c r="J1513" s="360">
        <v>0</v>
      </c>
      <c r="K1513" s="360">
        <v>1</v>
      </c>
      <c r="L1513" s="360">
        <v>0</v>
      </c>
      <c r="M1513" s="360">
        <v>0</v>
      </c>
      <c r="N1513" s="360">
        <v>1</v>
      </c>
    </row>
    <row r="1514" spans="2:14" x14ac:dyDescent="0.25">
      <c r="B1514" s="371" t="s">
        <v>220</v>
      </c>
      <c r="C1514" s="371" t="s">
        <v>2200</v>
      </c>
      <c r="D1514" s="371" t="s">
        <v>87</v>
      </c>
      <c r="E1514" s="371" t="s">
        <v>3827</v>
      </c>
      <c r="F1514" s="360">
        <v>1</v>
      </c>
      <c r="G1514" s="360">
        <v>0</v>
      </c>
      <c r="H1514" s="360">
        <v>0</v>
      </c>
      <c r="I1514" s="360">
        <v>0</v>
      </c>
      <c r="J1514" s="360">
        <v>0</v>
      </c>
      <c r="K1514" s="360">
        <v>1</v>
      </c>
      <c r="L1514" s="360">
        <v>0</v>
      </c>
      <c r="M1514" s="360">
        <v>0</v>
      </c>
      <c r="N1514" s="360">
        <v>0</v>
      </c>
    </row>
    <row r="1515" spans="2:14" x14ac:dyDescent="0.25">
      <c r="B1515" s="371" t="s">
        <v>220</v>
      </c>
      <c r="C1515" s="371" t="s">
        <v>2200</v>
      </c>
      <c r="D1515" s="371" t="s">
        <v>87</v>
      </c>
      <c r="E1515" s="371" t="s">
        <v>3828</v>
      </c>
      <c r="F1515" s="360">
        <v>1</v>
      </c>
      <c r="G1515" s="360">
        <v>1</v>
      </c>
      <c r="H1515" s="360">
        <v>0</v>
      </c>
      <c r="I1515" s="360">
        <v>0</v>
      </c>
      <c r="J1515" s="360">
        <v>0</v>
      </c>
      <c r="K1515" s="360">
        <v>0</v>
      </c>
      <c r="L1515" s="360">
        <v>0</v>
      </c>
      <c r="M1515" s="360">
        <v>0</v>
      </c>
      <c r="N1515" s="360">
        <v>0</v>
      </c>
    </row>
    <row r="1516" spans="2:14" x14ac:dyDescent="0.25">
      <c r="B1516" s="371" t="s">
        <v>220</v>
      </c>
      <c r="C1516" s="371" t="s">
        <v>2200</v>
      </c>
      <c r="D1516" s="371" t="s">
        <v>87</v>
      </c>
      <c r="E1516" s="371" t="s">
        <v>3829</v>
      </c>
      <c r="F1516" s="360">
        <v>3</v>
      </c>
      <c r="G1516" s="360">
        <v>3</v>
      </c>
      <c r="H1516" s="360">
        <v>0</v>
      </c>
      <c r="I1516" s="360">
        <v>0</v>
      </c>
      <c r="J1516" s="360">
        <v>0</v>
      </c>
      <c r="K1516" s="360">
        <v>0</v>
      </c>
      <c r="L1516" s="360">
        <v>0</v>
      </c>
      <c r="M1516" s="360">
        <v>0</v>
      </c>
      <c r="N1516" s="360">
        <v>0</v>
      </c>
    </row>
    <row r="1517" spans="2:14" x14ac:dyDescent="0.25">
      <c r="B1517" s="371" t="s">
        <v>220</v>
      </c>
      <c r="C1517" s="371" t="s">
        <v>2200</v>
      </c>
      <c r="D1517" s="371" t="s">
        <v>87</v>
      </c>
      <c r="E1517" s="371" t="s">
        <v>3175</v>
      </c>
      <c r="F1517" s="360">
        <v>12</v>
      </c>
      <c r="G1517" s="360">
        <v>11</v>
      </c>
      <c r="H1517" s="360">
        <v>0</v>
      </c>
      <c r="I1517" s="360">
        <v>0</v>
      </c>
      <c r="J1517" s="360">
        <v>0</v>
      </c>
      <c r="K1517" s="360">
        <v>0</v>
      </c>
      <c r="L1517" s="360">
        <v>0</v>
      </c>
      <c r="M1517" s="360">
        <v>1</v>
      </c>
      <c r="N1517" s="360">
        <v>0</v>
      </c>
    </row>
    <row r="1518" spans="2:14" x14ac:dyDescent="0.25">
      <c r="B1518" s="371" t="s">
        <v>220</v>
      </c>
      <c r="C1518" s="371" t="s">
        <v>2200</v>
      </c>
      <c r="D1518" s="371" t="s">
        <v>87</v>
      </c>
      <c r="E1518" s="371" t="s">
        <v>3830</v>
      </c>
      <c r="F1518" s="360">
        <v>2</v>
      </c>
      <c r="G1518" s="360">
        <v>2</v>
      </c>
      <c r="H1518" s="360">
        <v>0</v>
      </c>
      <c r="I1518" s="360">
        <v>0</v>
      </c>
      <c r="J1518" s="360">
        <v>0</v>
      </c>
      <c r="K1518" s="360">
        <v>0</v>
      </c>
      <c r="L1518" s="360">
        <v>0</v>
      </c>
      <c r="M1518" s="360">
        <v>0</v>
      </c>
      <c r="N1518" s="360">
        <v>0</v>
      </c>
    </row>
    <row r="1519" spans="2:14" x14ac:dyDescent="0.25">
      <c r="B1519" s="371" t="s">
        <v>220</v>
      </c>
      <c r="C1519" s="371" t="s">
        <v>2200</v>
      </c>
      <c r="D1519" s="371" t="s">
        <v>89</v>
      </c>
      <c r="E1519" s="371" t="s">
        <v>1385</v>
      </c>
      <c r="F1519" s="360">
        <v>195</v>
      </c>
      <c r="G1519" s="360">
        <v>135</v>
      </c>
      <c r="H1519" s="360">
        <v>1</v>
      </c>
      <c r="I1519" s="360">
        <v>6</v>
      </c>
      <c r="J1519" s="360">
        <v>0</v>
      </c>
      <c r="K1519" s="360">
        <v>39</v>
      </c>
      <c r="L1519" s="360">
        <v>0</v>
      </c>
      <c r="M1519" s="360">
        <v>0</v>
      </c>
      <c r="N1519" s="360">
        <v>14</v>
      </c>
    </row>
    <row r="1520" spans="2:14" x14ac:dyDescent="0.25">
      <c r="B1520" s="371" t="s">
        <v>220</v>
      </c>
      <c r="C1520" s="371" t="s">
        <v>2200</v>
      </c>
      <c r="D1520" s="371" t="s">
        <v>243</v>
      </c>
      <c r="E1520" s="371" t="s">
        <v>243</v>
      </c>
      <c r="F1520" s="360">
        <v>13</v>
      </c>
      <c r="G1520" s="360">
        <v>11</v>
      </c>
      <c r="H1520" s="360">
        <v>0</v>
      </c>
      <c r="I1520" s="360">
        <v>0</v>
      </c>
      <c r="J1520" s="360">
        <v>0</v>
      </c>
      <c r="K1520" s="360">
        <v>2</v>
      </c>
      <c r="L1520" s="360">
        <v>0</v>
      </c>
      <c r="M1520" s="360">
        <v>0</v>
      </c>
      <c r="N1520" s="360">
        <v>0</v>
      </c>
    </row>
    <row r="1521" spans="2:14" x14ac:dyDescent="0.25">
      <c r="B1521" s="371" t="s">
        <v>220</v>
      </c>
      <c r="C1521" s="371" t="s">
        <v>2200</v>
      </c>
      <c r="D1521" s="371" t="s">
        <v>243</v>
      </c>
      <c r="E1521" s="371" t="s">
        <v>2349</v>
      </c>
      <c r="F1521" s="360">
        <v>1</v>
      </c>
      <c r="G1521" s="360">
        <v>1</v>
      </c>
      <c r="H1521" s="360">
        <v>0</v>
      </c>
      <c r="I1521" s="360">
        <v>0</v>
      </c>
      <c r="J1521" s="360">
        <v>0</v>
      </c>
      <c r="K1521" s="360">
        <v>0</v>
      </c>
      <c r="L1521" s="360">
        <v>0</v>
      </c>
      <c r="M1521" s="360">
        <v>0</v>
      </c>
      <c r="N1521" s="360">
        <v>0</v>
      </c>
    </row>
    <row r="1522" spans="2:14" x14ac:dyDescent="0.25">
      <c r="B1522" s="371" t="s">
        <v>220</v>
      </c>
      <c r="C1522" s="371" t="s">
        <v>2200</v>
      </c>
      <c r="D1522" s="371" t="s">
        <v>422</v>
      </c>
      <c r="E1522" s="371" t="s">
        <v>1394</v>
      </c>
      <c r="F1522" s="360">
        <v>6</v>
      </c>
      <c r="G1522" s="360">
        <v>3</v>
      </c>
      <c r="H1522" s="360">
        <v>0</v>
      </c>
      <c r="I1522" s="360">
        <v>0</v>
      </c>
      <c r="J1522" s="360">
        <v>0</v>
      </c>
      <c r="K1522" s="360">
        <v>2</v>
      </c>
      <c r="L1522" s="360">
        <v>0</v>
      </c>
      <c r="M1522" s="360">
        <v>0</v>
      </c>
      <c r="N1522" s="360">
        <v>1</v>
      </c>
    </row>
    <row r="1523" spans="2:14" x14ac:dyDescent="0.25">
      <c r="B1523" s="371" t="s">
        <v>220</v>
      </c>
      <c r="C1523" s="371" t="s">
        <v>2200</v>
      </c>
      <c r="D1523" s="371" t="s">
        <v>422</v>
      </c>
      <c r="E1523" s="371" t="s">
        <v>1395</v>
      </c>
      <c r="F1523" s="360">
        <v>62</v>
      </c>
      <c r="G1523" s="360">
        <v>45</v>
      </c>
      <c r="H1523" s="360">
        <v>1</v>
      </c>
      <c r="I1523" s="360">
        <v>1</v>
      </c>
      <c r="J1523" s="360">
        <v>0</v>
      </c>
      <c r="K1523" s="360">
        <v>4</v>
      </c>
      <c r="L1523" s="360">
        <v>0</v>
      </c>
      <c r="M1523" s="360">
        <v>11</v>
      </c>
      <c r="N1523" s="360">
        <v>0</v>
      </c>
    </row>
    <row r="1524" spans="2:14" x14ac:dyDescent="0.25">
      <c r="B1524" s="371" t="s">
        <v>220</v>
      </c>
      <c r="C1524" s="371" t="s">
        <v>2200</v>
      </c>
      <c r="D1524" s="371" t="s">
        <v>422</v>
      </c>
      <c r="E1524" s="371" t="s">
        <v>1396</v>
      </c>
      <c r="F1524" s="360">
        <v>179</v>
      </c>
      <c r="G1524" s="360">
        <v>129</v>
      </c>
      <c r="H1524" s="360">
        <v>4</v>
      </c>
      <c r="I1524" s="360">
        <v>1</v>
      </c>
      <c r="J1524" s="360">
        <v>1</v>
      </c>
      <c r="K1524" s="360">
        <v>23</v>
      </c>
      <c r="L1524" s="360">
        <v>0</v>
      </c>
      <c r="M1524" s="360">
        <v>13</v>
      </c>
      <c r="N1524" s="360">
        <v>8</v>
      </c>
    </row>
    <row r="1525" spans="2:14" x14ac:dyDescent="0.25">
      <c r="B1525" s="371" t="s">
        <v>220</v>
      </c>
      <c r="C1525" s="371" t="s">
        <v>2200</v>
      </c>
      <c r="D1525" s="371" t="s">
        <v>422</v>
      </c>
      <c r="E1525" s="371" t="s">
        <v>1397</v>
      </c>
      <c r="F1525" s="360">
        <v>14740</v>
      </c>
      <c r="G1525" s="360">
        <v>8317</v>
      </c>
      <c r="H1525" s="360">
        <v>308</v>
      </c>
      <c r="I1525" s="360">
        <v>202</v>
      </c>
      <c r="J1525" s="360">
        <v>21</v>
      </c>
      <c r="K1525" s="360">
        <v>2371</v>
      </c>
      <c r="L1525" s="360">
        <v>19</v>
      </c>
      <c r="M1525" s="360">
        <v>2845</v>
      </c>
      <c r="N1525" s="360">
        <v>657</v>
      </c>
    </row>
    <row r="1526" spans="2:14" x14ac:dyDescent="0.25">
      <c r="B1526" s="371" t="s">
        <v>220</v>
      </c>
      <c r="C1526" s="371" t="s">
        <v>2200</v>
      </c>
      <c r="D1526" s="371" t="s">
        <v>422</v>
      </c>
      <c r="E1526" s="371" t="s">
        <v>1398</v>
      </c>
      <c r="F1526" s="360">
        <v>45</v>
      </c>
      <c r="G1526" s="360">
        <v>6</v>
      </c>
      <c r="H1526" s="360">
        <v>0</v>
      </c>
      <c r="I1526" s="360">
        <v>10</v>
      </c>
      <c r="J1526" s="360">
        <v>0</v>
      </c>
      <c r="K1526" s="360">
        <v>11</v>
      </c>
      <c r="L1526" s="360">
        <v>0</v>
      </c>
      <c r="M1526" s="360">
        <v>18</v>
      </c>
      <c r="N1526" s="360">
        <v>0</v>
      </c>
    </row>
    <row r="1527" spans="2:14" x14ac:dyDescent="0.25">
      <c r="B1527" s="371" t="s">
        <v>220</v>
      </c>
      <c r="C1527" s="371" t="s">
        <v>2200</v>
      </c>
      <c r="D1527" s="371" t="s">
        <v>422</v>
      </c>
      <c r="E1527" s="371" t="s">
        <v>1399</v>
      </c>
      <c r="F1527" s="360">
        <v>47</v>
      </c>
      <c r="G1527" s="360">
        <v>8</v>
      </c>
      <c r="H1527" s="360">
        <v>0</v>
      </c>
      <c r="I1527" s="360">
        <v>19</v>
      </c>
      <c r="J1527" s="360">
        <v>0</v>
      </c>
      <c r="K1527" s="360">
        <v>4</v>
      </c>
      <c r="L1527" s="360">
        <v>0</v>
      </c>
      <c r="M1527" s="360">
        <v>12</v>
      </c>
      <c r="N1527" s="360">
        <v>4</v>
      </c>
    </row>
    <row r="1528" spans="2:14" x14ac:dyDescent="0.25">
      <c r="B1528" s="371" t="s">
        <v>220</v>
      </c>
      <c r="C1528" s="371" t="s">
        <v>2200</v>
      </c>
      <c r="D1528" s="371" t="s">
        <v>422</v>
      </c>
      <c r="E1528" s="371" t="s">
        <v>1400</v>
      </c>
      <c r="F1528" s="360">
        <v>15</v>
      </c>
      <c r="G1528" s="360">
        <v>10</v>
      </c>
      <c r="H1528" s="360">
        <v>0</v>
      </c>
      <c r="I1528" s="360">
        <v>3</v>
      </c>
      <c r="J1528" s="360">
        <v>0</v>
      </c>
      <c r="K1528" s="360">
        <v>2</v>
      </c>
      <c r="L1528" s="360">
        <v>0</v>
      </c>
      <c r="M1528" s="360">
        <v>0</v>
      </c>
      <c r="N1528" s="360">
        <v>0</v>
      </c>
    </row>
    <row r="1529" spans="2:14" x14ac:dyDescent="0.25">
      <c r="B1529" s="371" t="s">
        <v>220</v>
      </c>
      <c r="C1529" s="371" t="s">
        <v>2200</v>
      </c>
      <c r="D1529" s="371" t="s">
        <v>422</v>
      </c>
      <c r="E1529" s="371" t="s">
        <v>1401</v>
      </c>
      <c r="F1529" s="360">
        <v>12</v>
      </c>
      <c r="G1529" s="360">
        <v>9</v>
      </c>
      <c r="H1529" s="360">
        <v>0</v>
      </c>
      <c r="I1529" s="360">
        <v>1</v>
      </c>
      <c r="J1529" s="360">
        <v>0</v>
      </c>
      <c r="K1529" s="360">
        <v>1</v>
      </c>
      <c r="L1529" s="360">
        <v>0</v>
      </c>
      <c r="M1529" s="360">
        <v>0</v>
      </c>
      <c r="N1529" s="360">
        <v>1</v>
      </c>
    </row>
    <row r="1530" spans="2:14" x14ac:dyDescent="0.25">
      <c r="B1530" s="371" t="s">
        <v>220</v>
      </c>
      <c r="C1530" s="371" t="s">
        <v>2200</v>
      </c>
      <c r="D1530" s="371" t="s">
        <v>422</v>
      </c>
      <c r="E1530" s="371" t="s">
        <v>1402</v>
      </c>
      <c r="F1530" s="360">
        <v>9</v>
      </c>
      <c r="G1530" s="360">
        <v>7</v>
      </c>
      <c r="H1530" s="360">
        <v>0</v>
      </c>
      <c r="I1530" s="360">
        <v>0</v>
      </c>
      <c r="J1530" s="360">
        <v>0</v>
      </c>
      <c r="K1530" s="360">
        <v>2</v>
      </c>
      <c r="L1530" s="360">
        <v>0</v>
      </c>
      <c r="M1530" s="360">
        <v>0</v>
      </c>
      <c r="N1530" s="360">
        <v>0</v>
      </c>
    </row>
    <row r="1531" spans="2:14" x14ac:dyDescent="0.25">
      <c r="B1531" s="371" t="s">
        <v>220</v>
      </c>
      <c r="C1531" s="371" t="s">
        <v>2200</v>
      </c>
      <c r="D1531" s="371" t="s">
        <v>422</v>
      </c>
      <c r="E1531" s="371" t="s">
        <v>1403</v>
      </c>
      <c r="F1531" s="360">
        <v>4</v>
      </c>
      <c r="G1531" s="360">
        <v>4</v>
      </c>
      <c r="H1531" s="360">
        <v>0</v>
      </c>
      <c r="I1531" s="360">
        <v>0</v>
      </c>
      <c r="J1531" s="360">
        <v>0</v>
      </c>
      <c r="K1531" s="360">
        <v>0</v>
      </c>
      <c r="L1531" s="360">
        <v>0</v>
      </c>
      <c r="M1531" s="360">
        <v>0</v>
      </c>
      <c r="N1531" s="360">
        <v>0</v>
      </c>
    </row>
    <row r="1532" spans="2:14" x14ac:dyDescent="0.25">
      <c r="B1532" s="371" t="s">
        <v>220</v>
      </c>
      <c r="C1532" s="371" t="s">
        <v>2200</v>
      </c>
      <c r="D1532" s="371" t="s">
        <v>422</v>
      </c>
      <c r="E1532" s="371" t="s">
        <v>1404</v>
      </c>
      <c r="F1532" s="360">
        <v>8</v>
      </c>
      <c r="G1532" s="360">
        <v>7</v>
      </c>
      <c r="H1532" s="360">
        <v>0</v>
      </c>
      <c r="I1532" s="360">
        <v>0</v>
      </c>
      <c r="J1532" s="360">
        <v>0</v>
      </c>
      <c r="K1532" s="360">
        <v>1</v>
      </c>
      <c r="L1532" s="360">
        <v>0</v>
      </c>
      <c r="M1532" s="360">
        <v>0</v>
      </c>
      <c r="N1532" s="360">
        <v>0</v>
      </c>
    </row>
    <row r="1533" spans="2:14" x14ac:dyDescent="0.25">
      <c r="B1533" s="371" t="s">
        <v>220</v>
      </c>
      <c r="C1533" s="371" t="s">
        <v>2200</v>
      </c>
      <c r="D1533" s="371" t="s">
        <v>422</v>
      </c>
      <c r="E1533" s="371" t="s">
        <v>1405</v>
      </c>
      <c r="F1533" s="360">
        <v>26</v>
      </c>
      <c r="G1533" s="360">
        <v>22</v>
      </c>
      <c r="H1533" s="360">
        <v>0</v>
      </c>
      <c r="I1533" s="360">
        <v>0</v>
      </c>
      <c r="J1533" s="360">
        <v>0</v>
      </c>
      <c r="K1533" s="360">
        <v>3</v>
      </c>
      <c r="L1533" s="360">
        <v>0</v>
      </c>
      <c r="M1533" s="360">
        <v>0</v>
      </c>
      <c r="N1533" s="360">
        <v>1</v>
      </c>
    </row>
    <row r="1534" spans="2:14" x14ac:dyDescent="0.25">
      <c r="B1534" s="371" t="s">
        <v>220</v>
      </c>
      <c r="C1534" s="371" t="s">
        <v>2200</v>
      </c>
      <c r="D1534" s="371" t="s">
        <v>422</v>
      </c>
      <c r="E1534" s="371" t="s">
        <v>1406</v>
      </c>
      <c r="F1534" s="360">
        <v>5</v>
      </c>
      <c r="G1534" s="360">
        <v>3</v>
      </c>
      <c r="H1534" s="360">
        <v>0</v>
      </c>
      <c r="I1534" s="360">
        <v>0</v>
      </c>
      <c r="J1534" s="360">
        <v>0</v>
      </c>
      <c r="K1534" s="360">
        <v>1</v>
      </c>
      <c r="L1534" s="360">
        <v>0</v>
      </c>
      <c r="M1534" s="360">
        <v>0</v>
      </c>
      <c r="N1534" s="360">
        <v>1</v>
      </c>
    </row>
    <row r="1535" spans="2:14" x14ac:dyDescent="0.25">
      <c r="B1535" s="371" t="s">
        <v>220</v>
      </c>
      <c r="C1535" s="371" t="s">
        <v>2200</v>
      </c>
      <c r="D1535" s="371" t="s">
        <v>422</v>
      </c>
      <c r="E1535" s="371" t="s">
        <v>1407</v>
      </c>
      <c r="F1535" s="360">
        <v>9</v>
      </c>
      <c r="G1535" s="360">
        <v>9</v>
      </c>
      <c r="H1535" s="360">
        <v>0</v>
      </c>
      <c r="I1535" s="360">
        <v>0</v>
      </c>
      <c r="J1535" s="360">
        <v>0</v>
      </c>
      <c r="K1535" s="360">
        <v>0</v>
      </c>
      <c r="L1535" s="360">
        <v>0</v>
      </c>
      <c r="M1535" s="360">
        <v>0</v>
      </c>
      <c r="N1535" s="360">
        <v>0</v>
      </c>
    </row>
    <row r="1536" spans="2:14" x14ac:dyDescent="0.25">
      <c r="B1536" s="371" t="s">
        <v>220</v>
      </c>
      <c r="C1536" s="371" t="s">
        <v>2200</v>
      </c>
      <c r="D1536" s="371" t="s">
        <v>422</v>
      </c>
      <c r="E1536" s="371" t="s">
        <v>1408</v>
      </c>
      <c r="F1536" s="360">
        <v>39</v>
      </c>
      <c r="G1536" s="360">
        <v>36</v>
      </c>
      <c r="H1536" s="360">
        <v>0</v>
      </c>
      <c r="I1536" s="360">
        <v>0</v>
      </c>
      <c r="J1536" s="360">
        <v>0</v>
      </c>
      <c r="K1536" s="360">
        <v>2</v>
      </c>
      <c r="L1536" s="360">
        <v>0</v>
      </c>
      <c r="M1536" s="360">
        <v>1</v>
      </c>
      <c r="N1536" s="360">
        <v>0</v>
      </c>
    </row>
    <row r="1537" spans="2:14" x14ac:dyDescent="0.25">
      <c r="B1537" s="371" t="s">
        <v>220</v>
      </c>
      <c r="C1537" s="371" t="s">
        <v>2200</v>
      </c>
      <c r="D1537" s="371" t="s">
        <v>422</v>
      </c>
      <c r="E1537" s="371" t="s">
        <v>1409</v>
      </c>
      <c r="F1537" s="360">
        <v>14</v>
      </c>
      <c r="G1537" s="360">
        <v>11</v>
      </c>
      <c r="H1537" s="360">
        <v>0</v>
      </c>
      <c r="I1537" s="360">
        <v>0</v>
      </c>
      <c r="J1537" s="360">
        <v>0</v>
      </c>
      <c r="K1537" s="360">
        <v>3</v>
      </c>
      <c r="L1537" s="360">
        <v>0</v>
      </c>
      <c r="M1537" s="360">
        <v>0</v>
      </c>
      <c r="N1537" s="360">
        <v>0</v>
      </c>
    </row>
    <row r="1538" spans="2:14" x14ac:dyDescent="0.25">
      <c r="B1538" s="371" t="s">
        <v>220</v>
      </c>
      <c r="C1538" s="371" t="s">
        <v>2200</v>
      </c>
      <c r="D1538" s="371" t="s">
        <v>422</v>
      </c>
      <c r="E1538" s="371" t="s">
        <v>1410</v>
      </c>
      <c r="F1538" s="360">
        <v>28</v>
      </c>
      <c r="G1538" s="360">
        <v>18</v>
      </c>
      <c r="H1538" s="360">
        <v>0</v>
      </c>
      <c r="I1538" s="360">
        <v>2</v>
      </c>
      <c r="J1538" s="360">
        <v>0</v>
      </c>
      <c r="K1538" s="360">
        <v>8</v>
      </c>
      <c r="L1538" s="360">
        <v>0</v>
      </c>
      <c r="M1538" s="360">
        <v>0</v>
      </c>
      <c r="N1538" s="360">
        <v>0</v>
      </c>
    </row>
    <row r="1539" spans="2:14" x14ac:dyDescent="0.25">
      <c r="B1539" s="371" t="s">
        <v>220</v>
      </c>
      <c r="C1539" s="371" t="s">
        <v>2200</v>
      </c>
      <c r="D1539" s="371" t="s">
        <v>422</v>
      </c>
      <c r="E1539" s="371" t="s">
        <v>3176</v>
      </c>
      <c r="F1539" s="360">
        <v>1</v>
      </c>
      <c r="G1539" s="360">
        <v>1</v>
      </c>
      <c r="H1539" s="360">
        <v>0</v>
      </c>
      <c r="I1539" s="360">
        <v>0</v>
      </c>
      <c r="J1539" s="360">
        <v>0</v>
      </c>
      <c r="K1539" s="360">
        <v>0</v>
      </c>
      <c r="L1539" s="360">
        <v>0</v>
      </c>
      <c r="M1539" s="360">
        <v>0</v>
      </c>
      <c r="N1539" s="360">
        <v>0</v>
      </c>
    </row>
    <row r="1540" spans="2:14" x14ac:dyDescent="0.25">
      <c r="B1540" s="371" t="s">
        <v>220</v>
      </c>
      <c r="C1540" s="371" t="s">
        <v>2200</v>
      </c>
      <c r="D1540" s="371" t="s">
        <v>422</v>
      </c>
      <c r="E1540" s="371" t="s">
        <v>3831</v>
      </c>
      <c r="F1540" s="360">
        <v>2</v>
      </c>
      <c r="G1540" s="360">
        <v>2</v>
      </c>
      <c r="H1540" s="360">
        <v>0</v>
      </c>
      <c r="I1540" s="360">
        <v>0</v>
      </c>
      <c r="J1540" s="360">
        <v>0</v>
      </c>
      <c r="K1540" s="360">
        <v>0</v>
      </c>
      <c r="L1540" s="360">
        <v>0</v>
      </c>
      <c r="M1540" s="360">
        <v>0</v>
      </c>
      <c r="N1540" s="360">
        <v>0</v>
      </c>
    </row>
    <row r="1541" spans="2:14" x14ac:dyDescent="0.25">
      <c r="B1541" s="371" t="s">
        <v>220</v>
      </c>
      <c r="C1541" s="371" t="s">
        <v>2200</v>
      </c>
      <c r="D1541" s="371" t="s">
        <v>422</v>
      </c>
      <c r="E1541" s="371" t="s">
        <v>1412</v>
      </c>
      <c r="F1541" s="360">
        <v>5</v>
      </c>
      <c r="G1541" s="360">
        <v>4</v>
      </c>
      <c r="H1541" s="360">
        <v>0</v>
      </c>
      <c r="I1541" s="360">
        <v>0</v>
      </c>
      <c r="J1541" s="360">
        <v>0</v>
      </c>
      <c r="K1541" s="360">
        <v>1</v>
      </c>
      <c r="L1541" s="360">
        <v>0</v>
      </c>
      <c r="M1541" s="360">
        <v>0</v>
      </c>
      <c r="N1541" s="360">
        <v>0</v>
      </c>
    </row>
    <row r="1542" spans="2:14" x14ac:dyDescent="0.25">
      <c r="B1542" s="371" t="s">
        <v>220</v>
      </c>
      <c r="C1542" s="371" t="s">
        <v>2200</v>
      </c>
      <c r="D1542" s="371" t="s">
        <v>422</v>
      </c>
      <c r="E1542" s="371" t="s">
        <v>2987</v>
      </c>
      <c r="F1542" s="360">
        <v>1</v>
      </c>
      <c r="G1542" s="360">
        <v>1</v>
      </c>
      <c r="H1542" s="360">
        <v>0</v>
      </c>
      <c r="I1542" s="360">
        <v>0</v>
      </c>
      <c r="J1542" s="360">
        <v>0</v>
      </c>
      <c r="K1542" s="360">
        <v>0</v>
      </c>
      <c r="L1542" s="360">
        <v>0</v>
      </c>
      <c r="M1542" s="360">
        <v>0</v>
      </c>
      <c r="N1542" s="360">
        <v>0</v>
      </c>
    </row>
    <row r="1543" spans="2:14" x14ac:dyDescent="0.25">
      <c r="B1543" s="371" t="s">
        <v>220</v>
      </c>
      <c r="C1543" s="371" t="s">
        <v>2200</v>
      </c>
      <c r="D1543" s="371" t="s">
        <v>96</v>
      </c>
      <c r="E1543" s="371" t="s">
        <v>1116</v>
      </c>
      <c r="F1543" s="360">
        <v>74</v>
      </c>
      <c r="G1543" s="360">
        <v>40</v>
      </c>
      <c r="H1543" s="360">
        <v>0</v>
      </c>
      <c r="I1543" s="360">
        <v>21</v>
      </c>
      <c r="J1543" s="360">
        <v>0</v>
      </c>
      <c r="K1543" s="360">
        <v>12</v>
      </c>
      <c r="L1543" s="360">
        <v>0</v>
      </c>
      <c r="M1543" s="360">
        <v>0</v>
      </c>
      <c r="N1543" s="360">
        <v>1</v>
      </c>
    </row>
    <row r="1544" spans="2:14" x14ac:dyDescent="0.25">
      <c r="B1544" s="371" t="s">
        <v>220</v>
      </c>
      <c r="C1544" s="371" t="s">
        <v>2200</v>
      </c>
      <c r="D1544" s="371" t="s">
        <v>96</v>
      </c>
      <c r="E1544" s="371" t="s">
        <v>1117</v>
      </c>
      <c r="F1544" s="360">
        <v>151</v>
      </c>
      <c r="G1544" s="360">
        <v>113</v>
      </c>
      <c r="H1544" s="360">
        <v>1</v>
      </c>
      <c r="I1544" s="360">
        <v>6</v>
      </c>
      <c r="J1544" s="360">
        <v>0</v>
      </c>
      <c r="K1544" s="360">
        <v>27</v>
      </c>
      <c r="L1544" s="360">
        <v>0</v>
      </c>
      <c r="M1544" s="360">
        <v>0</v>
      </c>
      <c r="N1544" s="360">
        <v>4</v>
      </c>
    </row>
    <row r="1545" spans="2:14" x14ac:dyDescent="0.25">
      <c r="B1545" s="371" t="s">
        <v>220</v>
      </c>
      <c r="C1545" s="371" t="s">
        <v>2200</v>
      </c>
      <c r="D1545" s="371" t="s">
        <v>96</v>
      </c>
      <c r="E1545" s="371" t="s">
        <v>1118</v>
      </c>
      <c r="F1545" s="360">
        <v>410</v>
      </c>
      <c r="G1545" s="360">
        <v>265</v>
      </c>
      <c r="H1545" s="360">
        <v>7</v>
      </c>
      <c r="I1545" s="360">
        <v>10</v>
      </c>
      <c r="J1545" s="360">
        <v>1</v>
      </c>
      <c r="K1545" s="360">
        <v>104</v>
      </c>
      <c r="L1545" s="360">
        <v>0</v>
      </c>
      <c r="M1545" s="360">
        <v>1</v>
      </c>
      <c r="N1545" s="360">
        <v>22</v>
      </c>
    </row>
    <row r="1546" spans="2:14" x14ac:dyDescent="0.25">
      <c r="B1546" s="371" t="s">
        <v>220</v>
      </c>
      <c r="C1546" s="371" t="s">
        <v>2200</v>
      </c>
      <c r="D1546" s="371" t="s">
        <v>96</v>
      </c>
      <c r="E1546" s="371" t="s">
        <v>1119</v>
      </c>
      <c r="F1546" s="360">
        <v>202</v>
      </c>
      <c r="G1546" s="360">
        <v>128</v>
      </c>
      <c r="H1546" s="360">
        <v>1</v>
      </c>
      <c r="I1546" s="360">
        <v>9</v>
      </c>
      <c r="J1546" s="360">
        <v>0</v>
      </c>
      <c r="K1546" s="360">
        <v>48</v>
      </c>
      <c r="L1546" s="360">
        <v>0</v>
      </c>
      <c r="M1546" s="360">
        <v>0</v>
      </c>
      <c r="N1546" s="360">
        <v>16</v>
      </c>
    </row>
    <row r="1547" spans="2:14" x14ac:dyDescent="0.25">
      <c r="B1547" s="371" t="s">
        <v>220</v>
      </c>
      <c r="C1547" s="371" t="s">
        <v>2200</v>
      </c>
      <c r="D1547" s="371" t="s">
        <v>96</v>
      </c>
      <c r="E1547" s="371" t="s">
        <v>1120</v>
      </c>
      <c r="F1547" s="360">
        <v>35</v>
      </c>
      <c r="G1547" s="360">
        <v>25</v>
      </c>
      <c r="H1547" s="360">
        <v>0</v>
      </c>
      <c r="I1547" s="360">
        <v>2</v>
      </c>
      <c r="J1547" s="360">
        <v>1</v>
      </c>
      <c r="K1547" s="360">
        <v>4</v>
      </c>
      <c r="L1547" s="360">
        <v>0</v>
      </c>
      <c r="M1547" s="360">
        <v>0</v>
      </c>
      <c r="N1547" s="360">
        <v>3</v>
      </c>
    </row>
    <row r="1548" spans="2:14" x14ac:dyDescent="0.25">
      <c r="B1548" s="371" t="s">
        <v>220</v>
      </c>
      <c r="C1548" s="371" t="s">
        <v>2200</v>
      </c>
      <c r="D1548" s="371" t="s">
        <v>96</v>
      </c>
      <c r="E1548" s="371" t="s">
        <v>1121</v>
      </c>
      <c r="F1548" s="360">
        <v>3065</v>
      </c>
      <c r="G1548" s="360">
        <v>2028</v>
      </c>
      <c r="H1548" s="360">
        <v>23</v>
      </c>
      <c r="I1548" s="360">
        <v>105</v>
      </c>
      <c r="J1548" s="360">
        <v>2</v>
      </c>
      <c r="K1548" s="360">
        <v>752</v>
      </c>
      <c r="L1548" s="360">
        <v>3</v>
      </c>
      <c r="M1548" s="360">
        <v>4</v>
      </c>
      <c r="N1548" s="360">
        <v>148</v>
      </c>
    </row>
    <row r="1549" spans="2:14" x14ac:dyDescent="0.25">
      <c r="B1549" s="371" t="s">
        <v>220</v>
      </c>
      <c r="C1549" s="371" t="s">
        <v>2200</v>
      </c>
      <c r="D1549" s="371" t="s">
        <v>96</v>
      </c>
      <c r="E1549" s="371" t="s">
        <v>1122</v>
      </c>
      <c r="F1549" s="360">
        <v>1466</v>
      </c>
      <c r="G1549" s="360">
        <v>892</v>
      </c>
      <c r="H1549" s="360">
        <v>10</v>
      </c>
      <c r="I1549" s="360">
        <v>55</v>
      </c>
      <c r="J1549" s="360">
        <v>3</v>
      </c>
      <c r="K1549" s="360">
        <v>438</v>
      </c>
      <c r="L1549" s="360">
        <v>2</v>
      </c>
      <c r="M1549" s="360">
        <v>2</v>
      </c>
      <c r="N1549" s="360">
        <v>64</v>
      </c>
    </row>
    <row r="1550" spans="2:14" x14ac:dyDescent="0.25">
      <c r="B1550" s="371" t="s">
        <v>221</v>
      </c>
      <c r="C1550" s="371" t="s">
        <v>2350</v>
      </c>
      <c r="D1550" s="371" t="s">
        <v>429</v>
      </c>
      <c r="E1550" s="371" t="s">
        <v>1956</v>
      </c>
      <c r="F1550" s="360">
        <v>3</v>
      </c>
      <c r="G1550" s="360">
        <v>2</v>
      </c>
      <c r="H1550" s="360">
        <v>0</v>
      </c>
      <c r="I1550" s="360">
        <v>0</v>
      </c>
      <c r="J1550" s="360">
        <v>0</v>
      </c>
      <c r="K1550" s="360">
        <v>1</v>
      </c>
      <c r="L1550" s="360">
        <v>0</v>
      </c>
      <c r="M1550" s="360">
        <v>0</v>
      </c>
      <c r="N1550" s="360">
        <v>0</v>
      </c>
    </row>
    <row r="1551" spans="2:14" x14ac:dyDescent="0.25">
      <c r="B1551" s="371" t="s">
        <v>221</v>
      </c>
      <c r="C1551" s="371" t="s">
        <v>2350</v>
      </c>
      <c r="D1551" s="371" t="s">
        <v>429</v>
      </c>
      <c r="E1551" s="371" t="s">
        <v>1680</v>
      </c>
      <c r="F1551" s="360">
        <v>11</v>
      </c>
      <c r="G1551" s="360">
        <v>8</v>
      </c>
      <c r="H1551" s="360">
        <v>0</v>
      </c>
      <c r="I1551" s="360">
        <v>0</v>
      </c>
      <c r="J1551" s="360">
        <v>0</v>
      </c>
      <c r="K1551" s="360">
        <v>2</v>
      </c>
      <c r="L1551" s="360">
        <v>0</v>
      </c>
      <c r="M1551" s="360">
        <v>0</v>
      </c>
      <c r="N1551" s="360">
        <v>1</v>
      </c>
    </row>
    <row r="1552" spans="2:14" x14ac:dyDescent="0.25">
      <c r="B1552" s="371" t="s">
        <v>221</v>
      </c>
      <c r="C1552" s="371" t="s">
        <v>2350</v>
      </c>
      <c r="D1552" s="371" t="s">
        <v>429</v>
      </c>
      <c r="E1552" s="371" t="s">
        <v>1681</v>
      </c>
      <c r="F1552" s="360">
        <v>2</v>
      </c>
      <c r="G1552" s="360">
        <v>2</v>
      </c>
      <c r="H1552" s="360">
        <v>0</v>
      </c>
      <c r="I1552" s="360">
        <v>0</v>
      </c>
      <c r="J1552" s="360">
        <v>0</v>
      </c>
      <c r="K1552" s="360">
        <v>0</v>
      </c>
      <c r="L1552" s="360">
        <v>0</v>
      </c>
      <c r="M1552" s="360">
        <v>0</v>
      </c>
      <c r="N1552" s="360">
        <v>0</v>
      </c>
    </row>
    <row r="1553" spans="2:14" x14ac:dyDescent="0.25">
      <c r="B1553" s="371" t="s">
        <v>221</v>
      </c>
      <c r="C1553" s="371" t="s">
        <v>2350</v>
      </c>
      <c r="D1553" s="371" t="s">
        <v>429</v>
      </c>
      <c r="E1553" s="371" t="s">
        <v>1682</v>
      </c>
      <c r="F1553" s="360">
        <v>6</v>
      </c>
      <c r="G1553" s="360">
        <v>3</v>
      </c>
      <c r="H1553" s="360">
        <v>0</v>
      </c>
      <c r="I1553" s="360">
        <v>0</v>
      </c>
      <c r="J1553" s="360">
        <v>0</v>
      </c>
      <c r="K1553" s="360">
        <v>2</v>
      </c>
      <c r="L1553" s="360">
        <v>0</v>
      </c>
      <c r="M1553" s="360">
        <v>0</v>
      </c>
      <c r="N1553" s="360">
        <v>1</v>
      </c>
    </row>
    <row r="1554" spans="2:14" x14ac:dyDescent="0.25">
      <c r="B1554" s="371" t="s">
        <v>221</v>
      </c>
      <c r="C1554" s="371" t="s">
        <v>2350</v>
      </c>
      <c r="D1554" s="371" t="s">
        <v>429</v>
      </c>
      <c r="E1554" s="371" t="s">
        <v>3832</v>
      </c>
      <c r="F1554" s="360">
        <v>1</v>
      </c>
      <c r="G1554" s="360">
        <v>1</v>
      </c>
      <c r="H1554" s="360">
        <v>0</v>
      </c>
      <c r="I1554" s="360">
        <v>0</v>
      </c>
      <c r="J1554" s="360">
        <v>0</v>
      </c>
      <c r="K1554" s="360">
        <v>0</v>
      </c>
      <c r="L1554" s="360">
        <v>0</v>
      </c>
      <c r="M1554" s="360">
        <v>0</v>
      </c>
      <c r="N1554" s="360">
        <v>0</v>
      </c>
    </row>
    <row r="1555" spans="2:14" x14ac:dyDescent="0.25">
      <c r="B1555" s="371" t="s">
        <v>221</v>
      </c>
      <c r="C1555" s="371" t="s">
        <v>2350</v>
      </c>
      <c r="D1555" s="371" t="s">
        <v>429</v>
      </c>
      <c r="E1555" s="371" t="s">
        <v>2854</v>
      </c>
      <c r="F1555" s="360">
        <v>2</v>
      </c>
      <c r="G1555" s="360">
        <v>2</v>
      </c>
      <c r="H1555" s="360">
        <v>0</v>
      </c>
      <c r="I1555" s="360">
        <v>0</v>
      </c>
      <c r="J1555" s="360">
        <v>0</v>
      </c>
      <c r="K1555" s="360">
        <v>0</v>
      </c>
      <c r="L1555" s="360">
        <v>0</v>
      </c>
      <c r="M1555" s="360">
        <v>0</v>
      </c>
      <c r="N1555" s="360">
        <v>0</v>
      </c>
    </row>
    <row r="1556" spans="2:14" x14ac:dyDescent="0.25">
      <c r="B1556" s="371" t="s">
        <v>221</v>
      </c>
      <c r="C1556" s="371" t="s">
        <v>2350</v>
      </c>
      <c r="D1556" s="371" t="s">
        <v>429</v>
      </c>
      <c r="E1556" s="371" t="s">
        <v>1957</v>
      </c>
      <c r="F1556" s="360">
        <v>1</v>
      </c>
      <c r="G1556" s="360">
        <v>1</v>
      </c>
      <c r="H1556" s="360">
        <v>0</v>
      </c>
      <c r="I1556" s="360">
        <v>0</v>
      </c>
      <c r="J1556" s="360">
        <v>0</v>
      </c>
      <c r="K1556" s="360">
        <v>0</v>
      </c>
      <c r="L1556" s="360">
        <v>0</v>
      </c>
      <c r="M1556" s="360">
        <v>0</v>
      </c>
      <c r="N1556" s="360">
        <v>0</v>
      </c>
    </row>
    <row r="1557" spans="2:14" x14ac:dyDescent="0.25">
      <c r="B1557" s="371" t="s">
        <v>221</v>
      </c>
      <c r="C1557" s="371" t="s">
        <v>2350</v>
      </c>
      <c r="D1557" s="371" t="s">
        <v>430</v>
      </c>
      <c r="E1557" s="371" t="s">
        <v>2608</v>
      </c>
      <c r="F1557" s="360">
        <v>1</v>
      </c>
      <c r="G1557" s="360">
        <v>1</v>
      </c>
      <c r="H1557" s="360">
        <v>0</v>
      </c>
      <c r="I1557" s="360">
        <v>0</v>
      </c>
      <c r="J1557" s="360">
        <v>0</v>
      </c>
      <c r="K1557" s="360">
        <v>0</v>
      </c>
      <c r="L1557" s="360">
        <v>0</v>
      </c>
      <c r="M1557" s="360">
        <v>0</v>
      </c>
      <c r="N1557" s="360">
        <v>0</v>
      </c>
    </row>
    <row r="1558" spans="2:14" x14ac:dyDescent="0.25">
      <c r="B1558" s="371" t="s">
        <v>221</v>
      </c>
      <c r="C1558" s="371" t="s">
        <v>2350</v>
      </c>
      <c r="D1558" s="371" t="s">
        <v>430</v>
      </c>
      <c r="E1558" s="371" t="s">
        <v>1683</v>
      </c>
      <c r="F1558" s="360">
        <v>3</v>
      </c>
      <c r="G1558" s="360">
        <v>0</v>
      </c>
      <c r="H1558" s="360">
        <v>0</v>
      </c>
      <c r="I1558" s="360">
        <v>0</v>
      </c>
      <c r="J1558" s="360">
        <v>0</v>
      </c>
      <c r="K1558" s="360">
        <v>3</v>
      </c>
      <c r="L1558" s="360">
        <v>0</v>
      </c>
      <c r="M1558" s="360">
        <v>0</v>
      </c>
      <c r="N1558" s="360">
        <v>0</v>
      </c>
    </row>
    <row r="1559" spans="2:14" x14ac:dyDescent="0.25">
      <c r="B1559" s="371" t="s">
        <v>221</v>
      </c>
      <c r="C1559" s="371" t="s">
        <v>2350</v>
      </c>
      <c r="D1559" s="371" t="s">
        <v>2397</v>
      </c>
      <c r="E1559" s="371" t="s">
        <v>2398</v>
      </c>
      <c r="F1559" s="360">
        <v>2</v>
      </c>
      <c r="G1559" s="360">
        <v>0</v>
      </c>
      <c r="H1559" s="360">
        <v>0</v>
      </c>
      <c r="I1559" s="360">
        <v>0</v>
      </c>
      <c r="J1559" s="360">
        <v>0</v>
      </c>
      <c r="K1559" s="360">
        <v>2</v>
      </c>
      <c r="L1559" s="360">
        <v>0</v>
      </c>
      <c r="M1559" s="360">
        <v>0</v>
      </c>
      <c r="N1559" s="360">
        <v>0</v>
      </c>
    </row>
    <row r="1560" spans="2:14" x14ac:dyDescent="0.25">
      <c r="B1560" s="371" t="s">
        <v>221</v>
      </c>
      <c r="C1560" s="371" t="s">
        <v>2350</v>
      </c>
      <c r="D1560" s="371" t="s">
        <v>2397</v>
      </c>
      <c r="E1560" s="371" t="s">
        <v>3833</v>
      </c>
      <c r="F1560" s="360">
        <v>2</v>
      </c>
      <c r="G1560" s="360">
        <v>0</v>
      </c>
      <c r="H1560" s="360">
        <v>0</v>
      </c>
      <c r="I1560" s="360">
        <v>0</v>
      </c>
      <c r="J1560" s="360">
        <v>0</v>
      </c>
      <c r="K1560" s="360">
        <v>2</v>
      </c>
      <c r="L1560" s="360">
        <v>0</v>
      </c>
      <c r="M1560" s="360">
        <v>0</v>
      </c>
      <c r="N1560" s="360">
        <v>0</v>
      </c>
    </row>
    <row r="1561" spans="2:14" x14ac:dyDescent="0.25">
      <c r="B1561" s="371" t="s">
        <v>221</v>
      </c>
      <c r="C1561" s="371" t="s">
        <v>2350</v>
      </c>
      <c r="D1561" s="371" t="s">
        <v>2351</v>
      </c>
      <c r="E1561" s="371" t="s">
        <v>2988</v>
      </c>
      <c r="F1561" s="360">
        <v>1</v>
      </c>
      <c r="G1561" s="360">
        <v>0</v>
      </c>
      <c r="H1561" s="360">
        <v>0</v>
      </c>
      <c r="I1561" s="360">
        <v>0</v>
      </c>
      <c r="J1561" s="360">
        <v>0</v>
      </c>
      <c r="K1561" s="360">
        <v>1</v>
      </c>
      <c r="L1561" s="360">
        <v>0</v>
      </c>
      <c r="M1561" s="360">
        <v>0</v>
      </c>
      <c r="N1561" s="360">
        <v>0</v>
      </c>
    </row>
    <row r="1562" spans="2:14" x14ac:dyDescent="0.25">
      <c r="B1562" s="371" t="s">
        <v>221</v>
      </c>
      <c r="C1562" s="371" t="s">
        <v>2350</v>
      </c>
      <c r="D1562" s="371" t="s">
        <v>436</v>
      </c>
      <c r="E1562" s="371" t="s">
        <v>2758</v>
      </c>
      <c r="F1562" s="360">
        <v>2</v>
      </c>
      <c r="G1562" s="360">
        <v>0</v>
      </c>
      <c r="H1562" s="360">
        <v>1</v>
      </c>
      <c r="I1562" s="360">
        <v>0</v>
      </c>
      <c r="J1562" s="360">
        <v>0</v>
      </c>
      <c r="K1562" s="360">
        <v>1</v>
      </c>
      <c r="L1562" s="360">
        <v>0</v>
      </c>
      <c r="M1562" s="360">
        <v>0</v>
      </c>
      <c r="N1562" s="360">
        <v>0</v>
      </c>
    </row>
    <row r="1563" spans="2:14" x14ac:dyDescent="0.25">
      <c r="B1563" s="371" t="s">
        <v>221</v>
      </c>
      <c r="C1563" s="371" t="s">
        <v>2350</v>
      </c>
      <c r="D1563" s="371" t="s">
        <v>436</v>
      </c>
      <c r="E1563" s="371" t="s">
        <v>2759</v>
      </c>
      <c r="F1563" s="360">
        <v>1</v>
      </c>
      <c r="G1563" s="360">
        <v>0</v>
      </c>
      <c r="H1563" s="360">
        <v>0</v>
      </c>
      <c r="I1563" s="360">
        <v>0</v>
      </c>
      <c r="J1563" s="360">
        <v>0</v>
      </c>
      <c r="K1563" s="360">
        <v>1</v>
      </c>
      <c r="L1563" s="360">
        <v>0</v>
      </c>
      <c r="M1563" s="360">
        <v>0</v>
      </c>
      <c r="N1563" s="360">
        <v>0</v>
      </c>
    </row>
    <row r="1564" spans="2:14" x14ac:dyDescent="0.25">
      <c r="B1564" s="371" t="s">
        <v>221</v>
      </c>
      <c r="C1564" s="371" t="s">
        <v>2350</v>
      </c>
      <c r="D1564" s="371" t="s">
        <v>436</v>
      </c>
      <c r="E1564" s="371" t="s">
        <v>2399</v>
      </c>
      <c r="F1564" s="360">
        <v>2</v>
      </c>
      <c r="G1564" s="360">
        <v>0</v>
      </c>
      <c r="H1564" s="360">
        <v>0</v>
      </c>
      <c r="I1564" s="360">
        <v>0</v>
      </c>
      <c r="J1564" s="360">
        <v>0</v>
      </c>
      <c r="K1564" s="360">
        <v>2</v>
      </c>
      <c r="L1564" s="360">
        <v>0</v>
      </c>
      <c r="M1564" s="360">
        <v>0</v>
      </c>
      <c r="N1564" s="360">
        <v>0</v>
      </c>
    </row>
    <row r="1565" spans="2:14" x14ac:dyDescent="0.25">
      <c r="B1565" s="371" t="s">
        <v>221</v>
      </c>
      <c r="C1565" s="371" t="s">
        <v>2352</v>
      </c>
      <c r="D1565" s="371" t="s">
        <v>427</v>
      </c>
      <c r="E1565" s="371" t="s">
        <v>3836</v>
      </c>
      <c r="F1565" s="360">
        <v>2</v>
      </c>
      <c r="G1565" s="360">
        <v>2</v>
      </c>
      <c r="H1565" s="360">
        <v>0</v>
      </c>
      <c r="I1565" s="360">
        <v>0</v>
      </c>
      <c r="J1565" s="360">
        <v>0</v>
      </c>
      <c r="K1565" s="360">
        <v>0</v>
      </c>
      <c r="L1565" s="360">
        <v>0</v>
      </c>
      <c r="M1565" s="360">
        <v>0</v>
      </c>
      <c r="N1565" s="360">
        <v>0</v>
      </c>
    </row>
    <row r="1566" spans="2:14" x14ac:dyDescent="0.25">
      <c r="B1566" s="371" t="s">
        <v>221</v>
      </c>
      <c r="C1566" s="371" t="s">
        <v>2352</v>
      </c>
      <c r="D1566" s="371" t="s">
        <v>427</v>
      </c>
      <c r="E1566" s="371" t="s">
        <v>3263</v>
      </c>
      <c r="F1566" s="360">
        <v>1</v>
      </c>
      <c r="G1566" s="360">
        <v>0</v>
      </c>
      <c r="H1566" s="360">
        <v>0</v>
      </c>
      <c r="I1566" s="360">
        <v>0</v>
      </c>
      <c r="J1566" s="360">
        <v>0</v>
      </c>
      <c r="K1566" s="360">
        <v>1</v>
      </c>
      <c r="L1566" s="360">
        <v>0</v>
      </c>
      <c r="M1566" s="360">
        <v>0</v>
      </c>
      <c r="N1566" s="360">
        <v>0</v>
      </c>
    </row>
    <row r="1567" spans="2:14" x14ac:dyDescent="0.25">
      <c r="B1567" s="371" t="s">
        <v>221</v>
      </c>
      <c r="C1567" s="371" t="s">
        <v>2352</v>
      </c>
      <c r="D1567" s="371" t="s">
        <v>427</v>
      </c>
      <c r="E1567" s="371" t="s">
        <v>2761</v>
      </c>
      <c r="F1567" s="360">
        <v>1</v>
      </c>
      <c r="G1567" s="360">
        <v>0</v>
      </c>
      <c r="H1567" s="360">
        <v>0</v>
      </c>
      <c r="I1567" s="360">
        <v>0</v>
      </c>
      <c r="J1567" s="360">
        <v>0</v>
      </c>
      <c r="K1567" s="360">
        <v>0</v>
      </c>
      <c r="L1567" s="360">
        <v>0</v>
      </c>
      <c r="M1567" s="360">
        <v>0</v>
      </c>
      <c r="N1567" s="360">
        <v>1</v>
      </c>
    </row>
    <row r="1568" spans="2:14" x14ac:dyDescent="0.25">
      <c r="B1568" s="371" t="s">
        <v>221</v>
      </c>
      <c r="C1568" s="371" t="s">
        <v>2352</v>
      </c>
      <c r="D1568" s="371" t="s">
        <v>427</v>
      </c>
      <c r="E1568" s="371" t="s">
        <v>3837</v>
      </c>
      <c r="F1568" s="360">
        <v>1</v>
      </c>
      <c r="G1568" s="360">
        <v>0</v>
      </c>
      <c r="H1568" s="360">
        <v>0</v>
      </c>
      <c r="I1568" s="360">
        <v>1</v>
      </c>
      <c r="J1568" s="360">
        <v>0</v>
      </c>
      <c r="K1568" s="360">
        <v>0</v>
      </c>
      <c r="L1568" s="360">
        <v>0</v>
      </c>
      <c r="M1568" s="360">
        <v>0</v>
      </c>
      <c r="N1568" s="360">
        <v>0</v>
      </c>
    </row>
    <row r="1569" spans="2:14" x14ac:dyDescent="0.25">
      <c r="B1569" s="371" t="s">
        <v>221</v>
      </c>
      <c r="C1569" s="371" t="s">
        <v>2352</v>
      </c>
      <c r="D1569" s="371" t="s">
        <v>427</v>
      </c>
      <c r="E1569" s="371" t="s">
        <v>1505</v>
      </c>
      <c r="F1569" s="360">
        <v>2</v>
      </c>
      <c r="G1569" s="360">
        <v>0</v>
      </c>
      <c r="H1569" s="360">
        <v>0</v>
      </c>
      <c r="I1569" s="360">
        <v>0</v>
      </c>
      <c r="J1569" s="360">
        <v>0</v>
      </c>
      <c r="K1569" s="360">
        <v>2</v>
      </c>
      <c r="L1569" s="360">
        <v>0</v>
      </c>
      <c r="M1569" s="360">
        <v>0</v>
      </c>
      <c r="N1569" s="360">
        <v>0</v>
      </c>
    </row>
    <row r="1570" spans="2:14" x14ac:dyDescent="0.25">
      <c r="B1570" s="371" t="s">
        <v>221</v>
      </c>
      <c r="C1570" s="371" t="s">
        <v>2352</v>
      </c>
      <c r="D1570" s="371" t="s">
        <v>427</v>
      </c>
      <c r="E1570" s="371" t="s">
        <v>3265</v>
      </c>
      <c r="F1570" s="360">
        <v>1</v>
      </c>
      <c r="G1570" s="360">
        <v>0</v>
      </c>
      <c r="H1570" s="360">
        <v>0</v>
      </c>
      <c r="I1570" s="360">
        <v>0</v>
      </c>
      <c r="J1570" s="360">
        <v>0</v>
      </c>
      <c r="K1570" s="360">
        <v>1</v>
      </c>
      <c r="L1570" s="360">
        <v>0</v>
      </c>
      <c r="M1570" s="360">
        <v>0</v>
      </c>
      <c r="N1570" s="360">
        <v>0</v>
      </c>
    </row>
    <row r="1571" spans="2:14" x14ac:dyDescent="0.25">
      <c r="B1571" s="371" t="s">
        <v>221</v>
      </c>
      <c r="C1571" s="371" t="s">
        <v>2352</v>
      </c>
      <c r="D1571" s="371" t="s">
        <v>427</v>
      </c>
      <c r="E1571" s="371" t="s">
        <v>3663</v>
      </c>
      <c r="F1571" s="360">
        <v>1</v>
      </c>
      <c r="G1571" s="360">
        <v>0</v>
      </c>
      <c r="H1571" s="360">
        <v>1</v>
      </c>
      <c r="I1571" s="360">
        <v>0</v>
      </c>
      <c r="J1571" s="360">
        <v>0</v>
      </c>
      <c r="K1571" s="360">
        <v>0</v>
      </c>
      <c r="L1571" s="360">
        <v>0</v>
      </c>
      <c r="M1571" s="360">
        <v>0</v>
      </c>
      <c r="N1571" s="360">
        <v>0</v>
      </c>
    </row>
    <row r="1572" spans="2:14" x14ac:dyDescent="0.25">
      <c r="B1572" s="371" t="s">
        <v>221</v>
      </c>
      <c r="C1572" s="371" t="s">
        <v>2352</v>
      </c>
      <c r="D1572" s="371" t="s">
        <v>427</v>
      </c>
      <c r="E1572" s="371" t="s">
        <v>3838</v>
      </c>
      <c r="F1572" s="360">
        <v>2</v>
      </c>
      <c r="G1572" s="360">
        <v>0</v>
      </c>
      <c r="H1572" s="360">
        <v>0</v>
      </c>
      <c r="I1572" s="360">
        <v>0</v>
      </c>
      <c r="J1572" s="360">
        <v>0</v>
      </c>
      <c r="K1572" s="360">
        <v>2</v>
      </c>
      <c r="L1572" s="360">
        <v>0</v>
      </c>
      <c r="M1572" s="360">
        <v>0</v>
      </c>
      <c r="N1572" s="360">
        <v>0</v>
      </c>
    </row>
    <row r="1573" spans="2:14" x14ac:dyDescent="0.25">
      <c r="B1573" s="371" t="s">
        <v>221</v>
      </c>
      <c r="C1573" s="371" t="s">
        <v>2352</v>
      </c>
      <c r="D1573" s="371" t="s">
        <v>427</v>
      </c>
      <c r="E1573" s="371" t="s">
        <v>2855</v>
      </c>
      <c r="F1573" s="360">
        <v>2</v>
      </c>
      <c r="G1573" s="360">
        <v>1</v>
      </c>
      <c r="H1573" s="360">
        <v>0</v>
      </c>
      <c r="I1573" s="360">
        <v>0</v>
      </c>
      <c r="J1573" s="360">
        <v>0</v>
      </c>
      <c r="K1573" s="360">
        <v>1</v>
      </c>
      <c r="L1573" s="360">
        <v>0</v>
      </c>
      <c r="M1573" s="360">
        <v>0</v>
      </c>
      <c r="N1573" s="360">
        <v>0</v>
      </c>
    </row>
    <row r="1574" spans="2:14" x14ac:dyDescent="0.25">
      <c r="B1574" s="371" t="s">
        <v>221</v>
      </c>
      <c r="C1574" s="371" t="s">
        <v>2352</v>
      </c>
      <c r="D1574" s="371" t="s">
        <v>427</v>
      </c>
      <c r="E1574" s="371" t="s">
        <v>3266</v>
      </c>
      <c r="F1574" s="360">
        <v>4</v>
      </c>
      <c r="G1574" s="360">
        <v>1</v>
      </c>
      <c r="H1574" s="360">
        <v>0</v>
      </c>
      <c r="I1574" s="360">
        <v>0</v>
      </c>
      <c r="J1574" s="360">
        <v>0</v>
      </c>
      <c r="K1574" s="360">
        <v>1</v>
      </c>
      <c r="L1574" s="360">
        <v>0</v>
      </c>
      <c r="M1574" s="360">
        <v>0</v>
      </c>
      <c r="N1574" s="360">
        <v>2</v>
      </c>
    </row>
    <row r="1575" spans="2:14" x14ac:dyDescent="0.25">
      <c r="B1575" s="371" t="s">
        <v>221</v>
      </c>
      <c r="C1575" s="371" t="s">
        <v>2352</v>
      </c>
      <c r="D1575" s="371" t="s">
        <v>427</v>
      </c>
      <c r="E1575" s="371" t="s">
        <v>3267</v>
      </c>
      <c r="F1575" s="360">
        <v>1</v>
      </c>
      <c r="G1575" s="360">
        <v>0</v>
      </c>
      <c r="H1575" s="360">
        <v>1</v>
      </c>
      <c r="I1575" s="360">
        <v>0</v>
      </c>
      <c r="J1575" s="360">
        <v>0</v>
      </c>
      <c r="K1575" s="360">
        <v>0</v>
      </c>
      <c r="L1575" s="360">
        <v>0</v>
      </c>
      <c r="M1575" s="360">
        <v>0</v>
      </c>
      <c r="N1575" s="360">
        <v>0</v>
      </c>
    </row>
    <row r="1576" spans="2:14" x14ac:dyDescent="0.25">
      <c r="B1576" s="371" t="s">
        <v>221</v>
      </c>
      <c r="C1576" s="371" t="s">
        <v>2352</v>
      </c>
      <c r="D1576" s="371" t="s">
        <v>427</v>
      </c>
      <c r="E1576" s="371" t="s">
        <v>3269</v>
      </c>
      <c r="F1576" s="360">
        <v>1</v>
      </c>
      <c r="G1576" s="360">
        <v>1</v>
      </c>
      <c r="H1576" s="360">
        <v>0</v>
      </c>
      <c r="I1576" s="360">
        <v>0</v>
      </c>
      <c r="J1576" s="360">
        <v>0</v>
      </c>
      <c r="K1576" s="360">
        <v>0</v>
      </c>
      <c r="L1576" s="360">
        <v>0</v>
      </c>
      <c r="M1576" s="360">
        <v>0</v>
      </c>
      <c r="N1576" s="360">
        <v>0</v>
      </c>
    </row>
    <row r="1577" spans="2:14" x14ac:dyDescent="0.25">
      <c r="B1577" s="371" t="s">
        <v>221</v>
      </c>
      <c r="C1577" s="371" t="s">
        <v>2352</v>
      </c>
      <c r="D1577" s="371" t="s">
        <v>427</v>
      </c>
      <c r="E1577" s="371" t="s">
        <v>2762</v>
      </c>
      <c r="F1577" s="360">
        <v>1</v>
      </c>
      <c r="G1577" s="360">
        <v>0</v>
      </c>
      <c r="H1577" s="360">
        <v>1</v>
      </c>
      <c r="I1577" s="360">
        <v>0</v>
      </c>
      <c r="J1577" s="360">
        <v>0</v>
      </c>
      <c r="K1577" s="360">
        <v>0</v>
      </c>
      <c r="L1577" s="360">
        <v>0</v>
      </c>
      <c r="M1577" s="360">
        <v>0</v>
      </c>
      <c r="N1577" s="360">
        <v>0</v>
      </c>
    </row>
    <row r="1578" spans="2:14" x14ac:dyDescent="0.25">
      <c r="B1578" s="371" t="s">
        <v>221</v>
      </c>
      <c r="C1578" s="371" t="s">
        <v>2352</v>
      </c>
      <c r="D1578" s="371" t="s">
        <v>427</v>
      </c>
      <c r="E1578" s="371" t="s">
        <v>2668</v>
      </c>
      <c r="F1578" s="360">
        <v>2</v>
      </c>
      <c r="G1578" s="360">
        <v>1</v>
      </c>
      <c r="H1578" s="360">
        <v>1</v>
      </c>
      <c r="I1578" s="360">
        <v>0</v>
      </c>
      <c r="J1578" s="360">
        <v>0</v>
      </c>
      <c r="K1578" s="360">
        <v>0</v>
      </c>
      <c r="L1578" s="360">
        <v>0</v>
      </c>
      <c r="M1578" s="360">
        <v>0</v>
      </c>
      <c r="N1578" s="360">
        <v>0</v>
      </c>
    </row>
    <row r="1579" spans="2:14" x14ac:dyDescent="0.25">
      <c r="B1579" s="371" t="s">
        <v>221</v>
      </c>
      <c r="C1579" s="371" t="s">
        <v>2352</v>
      </c>
      <c r="D1579" s="371" t="s">
        <v>427</v>
      </c>
      <c r="E1579" s="371" t="s">
        <v>3272</v>
      </c>
      <c r="F1579" s="360">
        <v>3</v>
      </c>
      <c r="G1579" s="360">
        <v>0</v>
      </c>
      <c r="H1579" s="360">
        <v>0</v>
      </c>
      <c r="I1579" s="360">
        <v>0</v>
      </c>
      <c r="J1579" s="360">
        <v>0</v>
      </c>
      <c r="K1579" s="360">
        <v>1</v>
      </c>
      <c r="L1579" s="360">
        <v>0</v>
      </c>
      <c r="M1579" s="360">
        <v>2</v>
      </c>
      <c r="N1579" s="360">
        <v>0</v>
      </c>
    </row>
    <row r="1580" spans="2:14" x14ac:dyDescent="0.25">
      <c r="B1580" s="371" t="s">
        <v>221</v>
      </c>
      <c r="C1580" s="371" t="s">
        <v>2352</v>
      </c>
      <c r="D1580" s="371" t="s">
        <v>427</v>
      </c>
      <c r="E1580" s="371" t="s">
        <v>2763</v>
      </c>
      <c r="F1580" s="360">
        <v>1</v>
      </c>
      <c r="G1580" s="360">
        <v>0</v>
      </c>
      <c r="H1580" s="360">
        <v>0</v>
      </c>
      <c r="I1580" s="360">
        <v>0</v>
      </c>
      <c r="J1580" s="360">
        <v>0</v>
      </c>
      <c r="K1580" s="360">
        <v>1</v>
      </c>
      <c r="L1580" s="360">
        <v>0</v>
      </c>
      <c r="M1580" s="360">
        <v>0</v>
      </c>
      <c r="N1580" s="360">
        <v>0</v>
      </c>
    </row>
    <row r="1581" spans="2:14" x14ac:dyDescent="0.25">
      <c r="B1581" s="371" t="s">
        <v>221</v>
      </c>
      <c r="C1581" s="371" t="s">
        <v>2352</v>
      </c>
      <c r="D1581" s="371" t="s">
        <v>427</v>
      </c>
      <c r="E1581" s="371" t="s">
        <v>3273</v>
      </c>
      <c r="F1581" s="360">
        <v>2</v>
      </c>
      <c r="G1581" s="360">
        <v>1</v>
      </c>
      <c r="H1581" s="360">
        <v>1</v>
      </c>
      <c r="I1581" s="360">
        <v>0</v>
      </c>
      <c r="J1581" s="360">
        <v>0</v>
      </c>
      <c r="K1581" s="360">
        <v>0</v>
      </c>
      <c r="L1581" s="360">
        <v>0</v>
      </c>
      <c r="M1581" s="360">
        <v>0</v>
      </c>
      <c r="N1581" s="360">
        <v>0</v>
      </c>
    </row>
    <row r="1582" spans="2:14" x14ac:dyDescent="0.25">
      <c r="B1582" s="371" t="s">
        <v>221</v>
      </c>
      <c r="C1582" s="371" t="s">
        <v>2352</v>
      </c>
      <c r="D1582" s="371" t="s">
        <v>427</v>
      </c>
      <c r="E1582" s="371" t="s">
        <v>1506</v>
      </c>
      <c r="F1582" s="360">
        <v>4</v>
      </c>
      <c r="G1582" s="360">
        <v>4</v>
      </c>
      <c r="H1582" s="360">
        <v>0</v>
      </c>
      <c r="I1582" s="360">
        <v>0</v>
      </c>
      <c r="J1582" s="360">
        <v>0</v>
      </c>
      <c r="K1582" s="360">
        <v>0</v>
      </c>
      <c r="L1582" s="360">
        <v>0</v>
      </c>
      <c r="M1582" s="360">
        <v>0</v>
      </c>
      <c r="N1582" s="360">
        <v>0</v>
      </c>
    </row>
    <row r="1583" spans="2:14" x14ac:dyDescent="0.25">
      <c r="B1583" s="371" t="s">
        <v>221</v>
      </c>
      <c r="C1583" s="371" t="s">
        <v>2352</v>
      </c>
      <c r="D1583" s="371" t="s">
        <v>427</v>
      </c>
      <c r="E1583" s="371" t="s">
        <v>2990</v>
      </c>
      <c r="F1583" s="360">
        <v>2</v>
      </c>
      <c r="G1583" s="360">
        <v>0</v>
      </c>
      <c r="H1583" s="360">
        <v>1</v>
      </c>
      <c r="I1583" s="360">
        <v>0</v>
      </c>
      <c r="J1583" s="360">
        <v>0</v>
      </c>
      <c r="K1583" s="360">
        <v>1</v>
      </c>
      <c r="L1583" s="360">
        <v>0</v>
      </c>
      <c r="M1583" s="360">
        <v>0</v>
      </c>
      <c r="N1583" s="360">
        <v>0</v>
      </c>
    </row>
    <row r="1584" spans="2:14" x14ac:dyDescent="0.25">
      <c r="B1584" s="371" t="s">
        <v>221</v>
      </c>
      <c r="C1584" s="371" t="s">
        <v>2352</v>
      </c>
      <c r="D1584" s="371" t="s">
        <v>427</v>
      </c>
      <c r="E1584" s="371" t="s">
        <v>1507</v>
      </c>
      <c r="F1584" s="360">
        <v>20</v>
      </c>
      <c r="G1584" s="360">
        <v>3</v>
      </c>
      <c r="H1584" s="360">
        <v>6</v>
      </c>
      <c r="I1584" s="360">
        <v>2</v>
      </c>
      <c r="J1584" s="360">
        <v>0</v>
      </c>
      <c r="K1584" s="360">
        <v>5</v>
      </c>
      <c r="L1584" s="360">
        <v>0</v>
      </c>
      <c r="M1584" s="360">
        <v>0</v>
      </c>
      <c r="N1584" s="360">
        <v>4</v>
      </c>
    </row>
    <row r="1585" spans="2:14" x14ac:dyDescent="0.25">
      <c r="B1585" s="371" t="s">
        <v>221</v>
      </c>
      <c r="C1585" s="371" t="s">
        <v>2352</v>
      </c>
      <c r="D1585" s="371" t="s">
        <v>427</v>
      </c>
      <c r="E1585" s="371" t="s">
        <v>2764</v>
      </c>
      <c r="F1585" s="360">
        <v>6</v>
      </c>
      <c r="G1585" s="360">
        <v>0</v>
      </c>
      <c r="H1585" s="360">
        <v>0</v>
      </c>
      <c r="I1585" s="360">
        <v>0</v>
      </c>
      <c r="J1585" s="360">
        <v>0</v>
      </c>
      <c r="K1585" s="360">
        <v>2</v>
      </c>
      <c r="L1585" s="360">
        <v>0</v>
      </c>
      <c r="M1585" s="360">
        <v>0</v>
      </c>
      <c r="N1585" s="360">
        <v>4</v>
      </c>
    </row>
    <row r="1586" spans="2:14" x14ac:dyDescent="0.25">
      <c r="B1586" s="371" t="s">
        <v>221</v>
      </c>
      <c r="C1586" s="371" t="s">
        <v>2352</v>
      </c>
      <c r="D1586" s="371" t="s">
        <v>427</v>
      </c>
      <c r="E1586" s="371" t="s">
        <v>2765</v>
      </c>
      <c r="F1586" s="360">
        <v>1</v>
      </c>
      <c r="G1586" s="360">
        <v>1</v>
      </c>
      <c r="H1586" s="360">
        <v>0</v>
      </c>
      <c r="I1586" s="360">
        <v>0</v>
      </c>
      <c r="J1586" s="360">
        <v>0</v>
      </c>
      <c r="K1586" s="360">
        <v>0</v>
      </c>
      <c r="L1586" s="360">
        <v>0</v>
      </c>
      <c r="M1586" s="360">
        <v>0</v>
      </c>
      <c r="N1586" s="360">
        <v>0</v>
      </c>
    </row>
    <row r="1587" spans="2:14" x14ac:dyDescent="0.25">
      <c r="B1587" s="371" t="s">
        <v>221</v>
      </c>
      <c r="C1587" s="371" t="s">
        <v>2352</v>
      </c>
      <c r="D1587" s="371" t="s">
        <v>427</v>
      </c>
      <c r="E1587" s="371" t="s">
        <v>1508</v>
      </c>
      <c r="F1587" s="360">
        <v>10</v>
      </c>
      <c r="G1587" s="360">
        <v>4</v>
      </c>
      <c r="H1587" s="360">
        <v>2</v>
      </c>
      <c r="I1587" s="360">
        <v>1</v>
      </c>
      <c r="J1587" s="360">
        <v>0</v>
      </c>
      <c r="K1587" s="360">
        <v>1</v>
      </c>
      <c r="L1587" s="360">
        <v>0</v>
      </c>
      <c r="M1587" s="360">
        <v>0</v>
      </c>
      <c r="N1587" s="360">
        <v>2</v>
      </c>
    </row>
    <row r="1588" spans="2:14" x14ac:dyDescent="0.25">
      <c r="B1588" s="371" t="s">
        <v>221</v>
      </c>
      <c r="C1588" s="371" t="s">
        <v>2352</v>
      </c>
      <c r="D1588" s="371" t="s">
        <v>427</v>
      </c>
      <c r="E1588" s="371" t="s">
        <v>1942</v>
      </c>
      <c r="F1588" s="360">
        <v>1</v>
      </c>
      <c r="G1588" s="360">
        <v>0</v>
      </c>
      <c r="H1588" s="360">
        <v>0</v>
      </c>
      <c r="I1588" s="360">
        <v>0</v>
      </c>
      <c r="J1588" s="360">
        <v>0</v>
      </c>
      <c r="K1588" s="360">
        <v>1</v>
      </c>
      <c r="L1588" s="360">
        <v>0</v>
      </c>
      <c r="M1588" s="360">
        <v>0</v>
      </c>
      <c r="N1588" s="360">
        <v>0</v>
      </c>
    </row>
    <row r="1589" spans="2:14" x14ac:dyDescent="0.25">
      <c r="B1589" s="371" t="s">
        <v>221</v>
      </c>
      <c r="C1589" s="371" t="s">
        <v>2352</v>
      </c>
      <c r="D1589" s="371" t="s">
        <v>427</v>
      </c>
      <c r="E1589" s="371" t="s">
        <v>1509</v>
      </c>
      <c r="F1589" s="360">
        <v>3</v>
      </c>
      <c r="G1589" s="360">
        <v>2</v>
      </c>
      <c r="H1589" s="360">
        <v>0</v>
      </c>
      <c r="I1589" s="360">
        <v>1</v>
      </c>
      <c r="J1589" s="360">
        <v>0</v>
      </c>
      <c r="K1589" s="360">
        <v>0</v>
      </c>
      <c r="L1589" s="360">
        <v>0</v>
      </c>
      <c r="M1589" s="360">
        <v>0</v>
      </c>
      <c r="N1589" s="360">
        <v>0</v>
      </c>
    </row>
    <row r="1590" spans="2:14" x14ac:dyDescent="0.25">
      <c r="B1590" s="371" t="s">
        <v>221</v>
      </c>
      <c r="C1590" s="371" t="s">
        <v>2352</v>
      </c>
      <c r="D1590" s="371" t="s">
        <v>427</v>
      </c>
      <c r="E1590" s="371" t="s">
        <v>1510</v>
      </c>
      <c r="F1590" s="360">
        <v>1</v>
      </c>
      <c r="G1590" s="360">
        <v>1</v>
      </c>
      <c r="H1590" s="360">
        <v>0</v>
      </c>
      <c r="I1590" s="360">
        <v>0</v>
      </c>
      <c r="J1590" s="360">
        <v>0</v>
      </c>
      <c r="K1590" s="360">
        <v>0</v>
      </c>
      <c r="L1590" s="360">
        <v>0</v>
      </c>
      <c r="M1590" s="360">
        <v>0</v>
      </c>
      <c r="N1590" s="360">
        <v>0</v>
      </c>
    </row>
    <row r="1591" spans="2:14" x14ac:dyDescent="0.25">
      <c r="B1591" s="371" t="s">
        <v>221</v>
      </c>
      <c r="C1591" s="371" t="s">
        <v>2352</v>
      </c>
      <c r="D1591" s="371" t="s">
        <v>427</v>
      </c>
      <c r="E1591" s="371" t="s">
        <v>1511</v>
      </c>
      <c r="F1591" s="360">
        <v>2</v>
      </c>
      <c r="G1591" s="360">
        <v>1</v>
      </c>
      <c r="H1591" s="360">
        <v>0</v>
      </c>
      <c r="I1591" s="360">
        <v>1</v>
      </c>
      <c r="J1591" s="360">
        <v>0</v>
      </c>
      <c r="K1591" s="360">
        <v>0</v>
      </c>
      <c r="L1591" s="360">
        <v>0</v>
      </c>
      <c r="M1591" s="360">
        <v>0</v>
      </c>
      <c r="N1591" s="360">
        <v>0</v>
      </c>
    </row>
    <row r="1592" spans="2:14" x14ac:dyDescent="0.25">
      <c r="B1592" s="371" t="s">
        <v>221</v>
      </c>
      <c r="C1592" s="371" t="s">
        <v>2352</v>
      </c>
      <c r="D1592" s="371" t="s">
        <v>427</v>
      </c>
      <c r="E1592" s="371" t="s">
        <v>2766</v>
      </c>
      <c r="F1592" s="360">
        <v>2</v>
      </c>
      <c r="G1592" s="360">
        <v>0</v>
      </c>
      <c r="H1592" s="360">
        <v>0</v>
      </c>
      <c r="I1592" s="360">
        <v>0</v>
      </c>
      <c r="J1592" s="360">
        <v>0</v>
      </c>
      <c r="K1592" s="360">
        <v>2</v>
      </c>
      <c r="L1592" s="360">
        <v>0</v>
      </c>
      <c r="M1592" s="360">
        <v>0</v>
      </c>
      <c r="N1592" s="360">
        <v>0</v>
      </c>
    </row>
    <row r="1593" spans="2:14" x14ac:dyDescent="0.25">
      <c r="B1593" s="371" t="s">
        <v>221</v>
      </c>
      <c r="C1593" s="371" t="s">
        <v>2352</v>
      </c>
      <c r="D1593" s="371" t="s">
        <v>427</v>
      </c>
      <c r="E1593" s="371" t="s">
        <v>2991</v>
      </c>
      <c r="F1593" s="360">
        <v>5</v>
      </c>
      <c r="G1593" s="360">
        <v>0</v>
      </c>
      <c r="H1593" s="360">
        <v>3</v>
      </c>
      <c r="I1593" s="360">
        <v>0</v>
      </c>
      <c r="J1593" s="360">
        <v>0</v>
      </c>
      <c r="K1593" s="360">
        <v>2</v>
      </c>
      <c r="L1593" s="360">
        <v>0</v>
      </c>
      <c r="M1593" s="360">
        <v>0</v>
      </c>
      <c r="N1593" s="360">
        <v>0</v>
      </c>
    </row>
    <row r="1594" spans="2:14" x14ac:dyDescent="0.25">
      <c r="B1594" s="371" t="s">
        <v>221</v>
      </c>
      <c r="C1594" s="371" t="s">
        <v>2352</v>
      </c>
      <c r="D1594" s="371" t="s">
        <v>427</v>
      </c>
      <c r="E1594" s="371" t="s">
        <v>3563</v>
      </c>
      <c r="F1594" s="360">
        <v>1</v>
      </c>
      <c r="G1594" s="360">
        <v>0</v>
      </c>
      <c r="H1594" s="360">
        <v>0</v>
      </c>
      <c r="I1594" s="360">
        <v>1</v>
      </c>
      <c r="J1594" s="360">
        <v>0</v>
      </c>
      <c r="K1594" s="360">
        <v>0</v>
      </c>
      <c r="L1594" s="360">
        <v>0</v>
      </c>
      <c r="M1594" s="360">
        <v>0</v>
      </c>
      <c r="N1594" s="360">
        <v>0</v>
      </c>
    </row>
    <row r="1595" spans="2:14" x14ac:dyDescent="0.25">
      <c r="B1595" s="371" t="s">
        <v>221</v>
      </c>
      <c r="C1595" s="371" t="s">
        <v>2352</v>
      </c>
      <c r="D1595" s="371" t="s">
        <v>427</v>
      </c>
      <c r="E1595" s="371" t="s">
        <v>1512</v>
      </c>
      <c r="F1595" s="360">
        <v>13</v>
      </c>
      <c r="G1595" s="360">
        <v>3</v>
      </c>
      <c r="H1595" s="360">
        <v>1</v>
      </c>
      <c r="I1595" s="360">
        <v>0</v>
      </c>
      <c r="J1595" s="360">
        <v>1</v>
      </c>
      <c r="K1595" s="360">
        <v>2</v>
      </c>
      <c r="L1595" s="360">
        <v>0</v>
      </c>
      <c r="M1595" s="360">
        <v>0</v>
      </c>
      <c r="N1595" s="360">
        <v>6</v>
      </c>
    </row>
    <row r="1596" spans="2:14" x14ac:dyDescent="0.25">
      <c r="B1596" s="371" t="s">
        <v>221</v>
      </c>
      <c r="C1596" s="371" t="s">
        <v>2352</v>
      </c>
      <c r="D1596" s="371" t="s">
        <v>427</v>
      </c>
      <c r="E1596" s="371" t="s">
        <v>1513</v>
      </c>
      <c r="F1596" s="360">
        <v>7</v>
      </c>
      <c r="G1596" s="360">
        <v>2</v>
      </c>
      <c r="H1596" s="360">
        <v>2</v>
      </c>
      <c r="I1596" s="360">
        <v>0</v>
      </c>
      <c r="J1596" s="360">
        <v>0</v>
      </c>
      <c r="K1596" s="360">
        <v>2</v>
      </c>
      <c r="L1596" s="360">
        <v>0</v>
      </c>
      <c r="M1596" s="360">
        <v>0</v>
      </c>
      <c r="N1596" s="360">
        <v>1</v>
      </c>
    </row>
    <row r="1597" spans="2:14" x14ac:dyDescent="0.25">
      <c r="B1597" s="371" t="s">
        <v>221</v>
      </c>
      <c r="C1597" s="371" t="s">
        <v>2352</v>
      </c>
      <c r="D1597" s="371" t="s">
        <v>427</v>
      </c>
      <c r="E1597" s="371" t="s">
        <v>1514</v>
      </c>
      <c r="F1597" s="360">
        <v>8</v>
      </c>
      <c r="G1597" s="360">
        <v>4</v>
      </c>
      <c r="H1597" s="360">
        <v>1</v>
      </c>
      <c r="I1597" s="360">
        <v>0</v>
      </c>
      <c r="J1597" s="360">
        <v>0</v>
      </c>
      <c r="K1597" s="360">
        <v>3</v>
      </c>
      <c r="L1597" s="360">
        <v>0</v>
      </c>
      <c r="M1597" s="360">
        <v>0</v>
      </c>
      <c r="N1597" s="360">
        <v>0</v>
      </c>
    </row>
    <row r="1598" spans="2:14" x14ac:dyDescent="0.25">
      <c r="B1598" s="371" t="s">
        <v>221</v>
      </c>
      <c r="C1598" s="371" t="s">
        <v>2352</v>
      </c>
      <c r="D1598" s="371" t="s">
        <v>427</v>
      </c>
      <c r="E1598" s="371" t="s">
        <v>1515</v>
      </c>
      <c r="F1598" s="360">
        <v>15</v>
      </c>
      <c r="G1598" s="360">
        <v>8</v>
      </c>
      <c r="H1598" s="360">
        <v>2</v>
      </c>
      <c r="I1598" s="360">
        <v>0</v>
      </c>
      <c r="J1598" s="360">
        <v>0</v>
      </c>
      <c r="K1598" s="360">
        <v>2</v>
      </c>
      <c r="L1598" s="360">
        <v>0</v>
      </c>
      <c r="M1598" s="360">
        <v>0</v>
      </c>
      <c r="N1598" s="360">
        <v>3</v>
      </c>
    </row>
    <row r="1599" spans="2:14" x14ac:dyDescent="0.25">
      <c r="B1599" s="371" t="s">
        <v>221</v>
      </c>
      <c r="C1599" s="371" t="s">
        <v>2352</v>
      </c>
      <c r="D1599" s="371" t="s">
        <v>427</v>
      </c>
      <c r="E1599" s="371" t="s">
        <v>2767</v>
      </c>
      <c r="F1599" s="360">
        <v>6</v>
      </c>
      <c r="G1599" s="360">
        <v>2</v>
      </c>
      <c r="H1599" s="360">
        <v>1</v>
      </c>
      <c r="I1599" s="360">
        <v>0</v>
      </c>
      <c r="J1599" s="360">
        <v>0</v>
      </c>
      <c r="K1599" s="360">
        <v>3</v>
      </c>
      <c r="L1599" s="360">
        <v>0</v>
      </c>
      <c r="M1599" s="360">
        <v>0</v>
      </c>
      <c r="N1599" s="360">
        <v>0</v>
      </c>
    </row>
    <row r="1600" spans="2:14" x14ac:dyDescent="0.25">
      <c r="B1600" s="371" t="s">
        <v>221</v>
      </c>
      <c r="C1600" s="371" t="s">
        <v>2352</v>
      </c>
      <c r="D1600" s="371" t="s">
        <v>427</v>
      </c>
      <c r="E1600" s="371" t="s">
        <v>1516</v>
      </c>
      <c r="F1600" s="360">
        <v>5</v>
      </c>
      <c r="G1600" s="360">
        <v>3</v>
      </c>
      <c r="H1600" s="360">
        <v>0</v>
      </c>
      <c r="I1600" s="360">
        <v>0</v>
      </c>
      <c r="J1600" s="360">
        <v>0</v>
      </c>
      <c r="K1600" s="360">
        <v>2</v>
      </c>
      <c r="L1600" s="360">
        <v>0</v>
      </c>
      <c r="M1600" s="360">
        <v>0</v>
      </c>
      <c r="N1600" s="360">
        <v>0</v>
      </c>
    </row>
    <row r="1601" spans="2:14" x14ac:dyDescent="0.25">
      <c r="B1601" s="371" t="s">
        <v>221</v>
      </c>
      <c r="C1601" s="371" t="s">
        <v>2352</v>
      </c>
      <c r="D1601" s="371" t="s">
        <v>427</v>
      </c>
      <c r="E1601" s="371" t="s">
        <v>1517</v>
      </c>
      <c r="F1601" s="360">
        <v>18</v>
      </c>
      <c r="G1601" s="360">
        <v>5</v>
      </c>
      <c r="H1601" s="360">
        <v>3</v>
      </c>
      <c r="I1601" s="360">
        <v>0</v>
      </c>
      <c r="J1601" s="360">
        <v>0</v>
      </c>
      <c r="K1601" s="360">
        <v>8</v>
      </c>
      <c r="L1601" s="360">
        <v>0</v>
      </c>
      <c r="M1601" s="360">
        <v>0</v>
      </c>
      <c r="N1601" s="360">
        <v>2</v>
      </c>
    </row>
    <row r="1602" spans="2:14" x14ac:dyDescent="0.25">
      <c r="B1602" s="371" t="s">
        <v>221</v>
      </c>
      <c r="C1602" s="371" t="s">
        <v>2352</v>
      </c>
      <c r="D1602" s="371" t="s">
        <v>427</v>
      </c>
      <c r="E1602" s="371" t="s">
        <v>1518</v>
      </c>
      <c r="F1602" s="360">
        <v>73</v>
      </c>
      <c r="G1602" s="360">
        <v>16</v>
      </c>
      <c r="H1602" s="360">
        <v>4</v>
      </c>
      <c r="I1602" s="360">
        <v>1</v>
      </c>
      <c r="J1602" s="360">
        <v>0</v>
      </c>
      <c r="K1602" s="360">
        <v>50</v>
      </c>
      <c r="L1602" s="360">
        <v>0</v>
      </c>
      <c r="M1602" s="360">
        <v>0</v>
      </c>
      <c r="N1602" s="360">
        <v>2</v>
      </c>
    </row>
    <row r="1603" spans="2:14" x14ac:dyDescent="0.25">
      <c r="B1603" s="371" t="s">
        <v>221</v>
      </c>
      <c r="C1603" s="371" t="s">
        <v>2352</v>
      </c>
      <c r="D1603" s="371" t="s">
        <v>427</v>
      </c>
      <c r="E1603" s="371" t="s">
        <v>3274</v>
      </c>
      <c r="F1603" s="360">
        <v>1</v>
      </c>
      <c r="G1603" s="360">
        <v>1</v>
      </c>
      <c r="H1603" s="360">
        <v>0</v>
      </c>
      <c r="I1603" s="360">
        <v>0</v>
      </c>
      <c r="J1603" s="360">
        <v>0</v>
      </c>
      <c r="K1603" s="360">
        <v>0</v>
      </c>
      <c r="L1603" s="360">
        <v>0</v>
      </c>
      <c r="M1603" s="360">
        <v>0</v>
      </c>
      <c r="N1603" s="360">
        <v>0</v>
      </c>
    </row>
    <row r="1604" spans="2:14" x14ac:dyDescent="0.25">
      <c r="B1604" s="371" t="s">
        <v>221</v>
      </c>
      <c r="C1604" s="371" t="s">
        <v>2352</v>
      </c>
      <c r="D1604" s="371" t="s">
        <v>427</v>
      </c>
      <c r="E1604" s="371" t="s">
        <v>1519</v>
      </c>
      <c r="F1604" s="360">
        <v>3</v>
      </c>
      <c r="G1604" s="360">
        <v>0</v>
      </c>
      <c r="H1604" s="360">
        <v>0</v>
      </c>
      <c r="I1604" s="360">
        <v>0</v>
      </c>
      <c r="J1604" s="360">
        <v>0</v>
      </c>
      <c r="K1604" s="360">
        <v>2</v>
      </c>
      <c r="L1604" s="360">
        <v>0</v>
      </c>
      <c r="M1604" s="360">
        <v>0</v>
      </c>
      <c r="N1604" s="360">
        <v>1</v>
      </c>
    </row>
    <row r="1605" spans="2:14" x14ac:dyDescent="0.25">
      <c r="B1605" s="371" t="s">
        <v>221</v>
      </c>
      <c r="C1605" s="371" t="s">
        <v>2352</v>
      </c>
      <c r="D1605" s="371" t="s">
        <v>427</v>
      </c>
      <c r="E1605" s="371" t="s">
        <v>2992</v>
      </c>
      <c r="F1605" s="360">
        <v>1</v>
      </c>
      <c r="G1605" s="360">
        <v>0</v>
      </c>
      <c r="H1605" s="360">
        <v>0</v>
      </c>
      <c r="I1605" s="360">
        <v>0</v>
      </c>
      <c r="J1605" s="360">
        <v>0</v>
      </c>
      <c r="K1605" s="360">
        <v>1</v>
      </c>
      <c r="L1605" s="360">
        <v>0</v>
      </c>
      <c r="M1605" s="360">
        <v>0</v>
      </c>
      <c r="N1605" s="360">
        <v>0</v>
      </c>
    </row>
    <row r="1606" spans="2:14" x14ac:dyDescent="0.25">
      <c r="B1606" s="371" t="s">
        <v>221</v>
      </c>
      <c r="C1606" s="371" t="s">
        <v>2352</v>
      </c>
      <c r="D1606" s="371" t="s">
        <v>427</v>
      </c>
      <c r="E1606" s="371" t="s">
        <v>2994</v>
      </c>
      <c r="F1606" s="360">
        <v>1</v>
      </c>
      <c r="G1606" s="360">
        <v>0</v>
      </c>
      <c r="H1606" s="360">
        <v>0</v>
      </c>
      <c r="I1606" s="360">
        <v>0</v>
      </c>
      <c r="J1606" s="360">
        <v>0</v>
      </c>
      <c r="K1606" s="360">
        <v>0</v>
      </c>
      <c r="L1606" s="360">
        <v>0</v>
      </c>
      <c r="M1606" s="360">
        <v>0</v>
      </c>
      <c r="N1606" s="360">
        <v>1</v>
      </c>
    </row>
    <row r="1607" spans="2:14" x14ac:dyDescent="0.25">
      <c r="B1607" s="371" t="s">
        <v>221</v>
      </c>
      <c r="C1607" s="371" t="s">
        <v>2352</v>
      </c>
      <c r="D1607" s="371" t="s">
        <v>427</v>
      </c>
      <c r="E1607" s="371" t="s">
        <v>3276</v>
      </c>
      <c r="F1607" s="360">
        <v>2</v>
      </c>
      <c r="G1607" s="360">
        <v>0</v>
      </c>
      <c r="H1607" s="360">
        <v>0</v>
      </c>
      <c r="I1607" s="360">
        <v>0</v>
      </c>
      <c r="J1607" s="360">
        <v>0</v>
      </c>
      <c r="K1607" s="360">
        <v>0</v>
      </c>
      <c r="L1607" s="360">
        <v>0</v>
      </c>
      <c r="M1607" s="360">
        <v>0</v>
      </c>
      <c r="N1607" s="360">
        <v>2</v>
      </c>
    </row>
    <row r="1608" spans="2:14" x14ac:dyDescent="0.25">
      <c r="B1608" s="371" t="s">
        <v>221</v>
      </c>
      <c r="C1608" s="371" t="s">
        <v>2352</v>
      </c>
      <c r="D1608" s="371" t="s">
        <v>427</v>
      </c>
      <c r="E1608" s="371" t="s">
        <v>2995</v>
      </c>
      <c r="F1608" s="360">
        <v>1</v>
      </c>
      <c r="G1608" s="360">
        <v>0</v>
      </c>
      <c r="H1608" s="360">
        <v>0</v>
      </c>
      <c r="I1608" s="360">
        <v>1</v>
      </c>
      <c r="J1608" s="360">
        <v>0</v>
      </c>
      <c r="K1608" s="360">
        <v>0</v>
      </c>
      <c r="L1608" s="360">
        <v>0</v>
      </c>
      <c r="M1608" s="360">
        <v>0</v>
      </c>
      <c r="N1608" s="360">
        <v>0</v>
      </c>
    </row>
    <row r="1609" spans="2:14" x14ac:dyDescent="0.25">
      <c r="B1609" s="371" t="s">
        <v>221</v>
      </c>
      <c r="C1609" s="371" t="s">
        <v>2352</v>
      </c>
      <c r="D1609" s="371" t="s">
        <v>427</v>
      </c>
      <c r="E1609" s="371" t="s">
        <v>3840</v>
      </c>
      <c r="F1609" s="360">
        <v>20</v>
      </c>
      <c r="G1609" s="360">
        <v>0</v>
      </c>
      <c r="H1609" s="360">
        <v>0</v>
      </c>
      <c r="I1609" s="360">
        <v>0</v>
      </c>
      <c r="J1609" s="360">
        <v>0</v>
      </c>
      <c r="K1609" s="360">
        <v>0</v>
      </c>
      <c r="L1609" s="360">
        <v>0</v>
      </c>
      <c r="M1609" s="360">
        <v>20</v>
      </c>
      <c r="N1609" s="360">
        <v>0</v>
      </c>
    </row>
    <row r="1610" spans="2:14" x14ac:dyDescent="0.25">
      <c r="B1610" s="371" t="s">
        <v>221</v>
      </c>
      <c r="C1610" s="371" t="s">
        <v>2352</v>
      </c>
      <c r="D1610" s="371" t="s">
        <v>427</v>
      </c>
      <c r="E1610" s="371" t="s">
        <v>3564</v>
      </c>
      <c r="F1610" s="360">
        <v>2</v>
      </c>
      <c r="G1610" s="360">
        <v>0</v>
      </c>
      <c r="H1610" s="360">
        <v>1</v>
      </c>
      <c r="I1610" s="360">
        <v>0</v>
      </c>
      <c r="J1610" s="360">
        <v>0</v>
      </c>
      <c r="K1610" s="360">
        <v>1</v>
      </c>
      <c r="L1610" s="360">
        <v>0</v>
      </c>
      <c r="M1610" s="360">
        <v>0</v>
      </c>
      <c r="N1610" s="360">
        <v>0</v>
      </c>
    </row>
    <row r="1611" spans="2:14" x14ac:dyDescent="0.25">
      <c r="B1611" s="371" t="s">
        <v>221</v>
      </c>
      <c r="C1611" s="371" t="s">
        <v>2352</v>
      </c>
      <c r="D1611" s="371" t="s">
        <v>427</v>
      </c>
      <c r="E1611" s="371" t="s">
        <v>3277</v>
      </c>
      <c r="F1611" s="360">
        <v>1</v>
      </c>
      <c r="G1611" s="360">
        <v>1</v>
      </c>
      <c r="H1611" s="360">
        <v>0</v>
      </c>
      <c r="I1611" s="360">
        <v>0</v>
      </c>
      <c r="J1611" s="360">
        <v>0</v>
      </c>
      <c r="K1611" s="360">
        <v>0</v>
      </c>
      <c r="L1611" s="360">
        <v>0</v>
      </c>
      <c r="M1611" s="360">
        <v>0</v>
      </c>
      <c r="N1611" s="360">
        <v>0</v>
      </c>
    </row>
    <row r="1612" spans="2:14" x14ac:dyDescent="0.25">
      <c r="B1612" s="371" t="s">
        <v>221</v>
      </c>
      <c r="C1612" s="371" t="s">
        <v>2352</v>
      </c>
      <c r="D1612" s="371" t="s">
        <v>427</v>
      </c>
      <c r="E1612" s="371" t="s">
        <v>2996</v>
      </c>
      <c r="F1612" s="360">
        <v>1</v>
      </c>
      <c r="G1612" s="360">
        <v>1</v>
      </c>
      <c r="H1612" s="360">
        <v>0</v>
      </c>
      <c r="I1612" s="360">
        <v>0</v>
      </c>
      <c r="J1612" s="360">
        <v>0</v>
      </c>
      <c r="K1612" s="360">
        <v>0</v>
      </c>
      <c r="L1612" s="360">
        <v>0</v>
      </c>
      <c r="M1612" s="360">
        <v>0</v>
      </c>
      <c r="N1612" s="360">
        <v>0</v>
      </c>
    </row>
    <row r="1613" spans="2:14" x14ac:dyDescent="0.25">
      <c r="B1613" s="371" t="s">
        <v>221</v>
      </c>
      <c r="C1613" s="371" t="s">
        <v>2352</v>
      </c>
      <c r="D1613" s="371" t="s">
        <v>427</v>
      </c>
      <c r="E1613" s="371" t="s">
        <v>1520</v>
      </c>
      <c r="F1613" s="360">
        <v>13</v>
      </c>
      <c r="G1613" s="360">
        <v>3</v>
      </c>
      <c r="H1613" s="360">
        <v>1</v>
      </c>
      <c r="I1613" s="360">
        <v>1</v>
      </c>
      <c r="J1613" s="360">
        <v>0</v>
      </c>
      <c r="K1613" s="360">
        <v>5</v>
      </c>
      <c r="L1613" s="360">
        <v>0</v>
      </c>
      <c r="M1613" s="360">
        <v>0</v>
      </c>
      <c r="N1613" s="360">
        <v>3</v>
      </c>
    </row>
    <row r="1614" spans="2:14" x14ac:dyDescent="0.25">
      <c r="B1614" s="371" t="s">
        <v>221</v>
      </c>
      <c r="C1614" s="371" t="s">
        <v>2352</v>
      </c>
      <c r="D1614" s="371" t="s">
        <v>427</v>
      </c>
      <c r="E1614" s="371" t="s">
        <v>3278</v>
      </c>
      <c r="F1614" s="360">
        <v>2</v>
      </c>
      <c r="G1614" s="360">
        <v>0</v>
      </c>
      <c r="H1614" s="360">
        <v>1</v>
      </c>
      <c r="I1614" s="360">
        <v>1</v>
      </c>
      <c r="J1614" s="360">
        <v>0</v>
      </c>
      <c r="K1614" s="360">
        <v>0</v>
      </c>
      <c r="L1614" s="360">
        <v>0</v>
      </c>
      <c r="M1614" s="360">
        <v>0</v>
      </c>
      <c r="N1614" s="360">
        <v>0</v>
      </c>
    </row>
    <row r="1615" spans="2:14" x14ac:dyDescent="0.25">
      <c r="B1615" s="371" t="s">
        <v>221</v>
      </c>
      <c r="C1615" s="371" t="s">
        <v>2352</v>
      </c>
      <c r="D1615" s="371" t="s">
        <v>427</v>
      </c>
      <c r="E1615" s="371" t="s">
        <v>3279</v>
      </c>
      <c r="F1615" s="360">
        <v>1</v>
      </c>
      <c r="G1615" s="360">
        <v>0</v>
      </c>
      <c r="H1615" s="360">
        <v>0</v>
      </c>
      <c r="I1615" s="360">
        <v>0</v>
      </c>
      <c r="J1615" s="360">
        <v>0</v>
      </c>
      <c r="K1615" s="360">
        <v>1</v>
      </c>
      <c r="L1615" s="360">
        <v>0</v>
      </c>
      <c r="M1615" s="360">
        <v>0</v>
      </c>
      <c r="N1615" s="360">
        <v>0</v>
      </c>
    </row>
    <row r="1616" spans="2:14" x14ac:dyDescent="0.25">
      <c r="B1616" s="371" t="s">
        <v>221</v>
      </c>
      <c r="C1616" s="371" t="s">
        <v>2352</v>
      </c>
      <c r="D1616" s="371" t="s">
        <v>427</v>
      </c>
      <c r="E1616" s="371" t="s">
        <v>3841</v>
      </c>
      <c r="F1616" s="360">
        <v>1</v>
      </c>
      <c r="G1616" s="360">
        <v>0</v>
      </c>
      <c r="H1616" s="360">
        <v>1</v>
      </c>
      <c r="I1616" s="360">
        <v>0</v>
      </c>
      <c r="J1616" s="360">
        <v>0</v>
      </c>
      <c r="K1616" s="360">
        <v>0</v>
      </c>
      <c r="L1616" s="360">
        <v>0</v>
      </c>
      <c r="M1616" s="360">
        <v>0</v>
      </c>
      <c r="N1616" s="360">
        <v>0</v>
      </c>
    </row>
    <row r="1617" spans="2:14" x14ac:dyDescent="0.25">
      <c r="B1617" s="371" t="s">
        <v>221</v>
      </c>
      <c r="C1617" s="371" t="s">
        <v>2352</v>
      </c>
      <c r="D1617" s="371" t="s">
        <v>427</v>
      </c>
      <c r="E1617" s="371" t="s">
        <v>1521</v>
      </c>
      <c r="F1617" s="360">
        <v>5</v>
      </c>
      <c r="G1617" s="360">
        <v>3</v>
      </c>
      <c r="H1617" s="360">
        <v>0</v>
      </c>
      <c r="I1617" s="360">
        <v>0</v>
      </c>
      <c r="J1617" s="360">
        <v>0</v>
      </c>
      <c r="K1617" s="360">
        <v>2</v>
      </c>
      <c r="L1617" s="360">
        <v>0</v>
      </c>
      <c r="M1617" s="360">
        <v>0</v>
      </c>
      <c r="N1617" s="360">
        <v>0</v>
      </c>
    </row>
    <row r="1618" spans="2:14" x14ac:dyDescent="0.25">
      <c r="B1618" s="371" t="s">
        <v>221</v>
      </c>
      <c r="C1618" s="371" t="s">
        <v>2352</v>
      </c>
      <c r="D1618" s="371" t="s">
        <v>427</v>
      </c>
      <c r="E1618" s="371" t="s">
        <v>2997</v>
      </c>
      <c r="F1618" s="360">
        <v>2</v>
      </c>
      <c r="G1618" s="360">
        <v>2</v>
      </c>
      <c r="H1618" s="360">
        <v>0</v>
      </c>
      <c r="I1618" s="360">
        <v>0</v>
      </c>
      <c r="J1618" s="360">
        <v>0</v>
      </c>
      <c r="K1618" s="360">
        <v>0</v>
      </c>
      <c r="L1618" s="360">
        <v>0</v>
      </c>
      <c r="M1618" s="360">
        <v>0</v>
      </c>
      <c r="N1618" s="360">
        <v>0</v>
      </c>
    </row>
    <row r="1619" spans="2:14" x14ac:dyDescent="0.25">
      <c r="B1619" s="371" t="s">
        <v>221</v>
      </c>
      <c r="C1619" s="371" t="s">
        <v>2352</v>
      </c>
      <c r="D1619" s="371" t="s">
        <v>427</v>
      </c>
      <c r="E1619" s="371" t="s">
        <v>2768</v>
      </c>
      <c r="F1619" s="360">
        <v>3</v>
      </c>
      <c r="G1619" s="360">
        <v>0</v>
      </c>
      <c r="H1619" s="360">
        <v>1</v>
      </c>
      <c r="I1619" s="360">
        <v>0</v>
      </c>
      <c r="J1619" s="360">
        <v>0</v>
      </c>
      <c r="K1619" s="360">
        <v>1</v>
      </c>
      <c r="L1619" s="360">
        <v>0</v>
      </c>
      <c r="M1619" s="360">
        <v>0</v>
      </c>
      <c r="N1619" s="360">
        <v>1</v>
      </c>
    </row>
    <row r="1620" spans="2:14" x14ac:dyDescent="0.25">
      <c r="B1620" s="371" t="s">
        <v>221</v>
      </c>
      <c r="C1620" s="371" t="s">
        <v>2352</v>
      </c>
      <c r="D1620" s="371" t="s">
        <v>427</v>
      </c>
      <c r="E1620" s="371" t="s">
        <v>3281</v>
      </c>
      <c r="F1620" s="360">
        <v>3</v>
      </c>
      <c r="G1620" s="360">
        <v>1</v>
      </c>
      <c r="H1620" s="360">
        <v>1</v>
      </c>
      <c r="I1620" s="360">
        <v>0</v>
      </c>
      <c r="J1620" s="360">
        <v>0</v>
      </c>
      <c r="K1620" s="360">
        <v>1</v>
      </c>
      <c r="L1620" s="360">
        <v>0</v>
      </c>
      <c r="M1620" s="360">
        <v>0</v>
      </c>
      <c r="N1620" s="360">
        <v>0</v>
      </c>
    </row>
    <row r="1621" spans="2:14" x14ac:dyDescent="0.25">
      <c r="B1621" s="371" t="s">
        <v>221</v>
      </c>
      <c r="C1621" s="371" t="s">
        <v>2352</v>
      </c>
      <c r="D1621" s="371" t="s">
        <v>427</v>
      </c>
      <c r="E1621" s="371" t="s">
        <v>1522</v>
      </c>
      <c r="F1621" s="360">
        <v>6</v>
      </c>
      <c r="G1621" s="360">
        <v>1</v>
      </c>
      <c r="H1621" s="360">
        <v>3</v>
      </c>
      <c r="I1621" s="360">
        <v>0</v>
      </c>
      <c r="J1621" s="360">
        <v>0</v>
      </c>
      <c r="K1621" s="360">
        <v>2</v>
      </c>
      <c r="L1621" s="360">
        <v>0</v>
      </c>
      <c r="M1621" s="360">
        <v>0</v>
      </c>
      <c r="N1621" s="360">
        <v>0</v>
      </c>
    </row>
    <row r="1622" spans="2:14" x14ac:dyDescent="0.25">
      <c r="B1622" s="371" t="s">
        <v>221</v>
      </c>
      <c r="C1622" s="371" t="s">
        <v>2352</v>
      </c>
      <c r="D1622" s="371" t="s">
        <v>427</v>
      </c>
      <c r="E1622" s="371" t="s">
        <v>2998</v>
      </c>
      <c r="F1622" s="360">
        <v>2</v>
      </c>
      <c r="G1622" s="360">
        <v>1</v>
      </c>
      <c r="H1622" s="360">
        <v>0</v>
      </c>
      <c r="I1622" s="360">
        <v>1</v>
      </c>
      <c r="J1622" s="360">
        <v>0</v>
      </c>
      <c r="K1622" s="360">
        <v>0</v>
      </c>
      <c r="L1622" s="360">
        <v>0</v>
      </c>
      <c r="M1622" s="360">
        <v>0</v>
      </c>
      <c r="N1622" s="360">
        <v>0</v>
      </c>
    </row>
    <row r="1623" spans="2:14" x14ac:dyDescent="0.25">
      <c r="B1623" s="371" t="s">
        <v>221</v>
      </c>
      <c r="C1623" s="371" t="s">
        <v>2352</v>
      </c>
      <c r="D1623" s="371" t="s">
        <v>427</v>
      </c>
      <c r="E1623" s="371" t="s">
        <v>2769</v>
      </c>
      <c r="F1623" s="360">
        <v>4</v>
      </c>
      <c r="G1623" s="360">
        <v>0</v>
      </c>
      <c r="H1623" s="360">
        <v>0</v>
      </c>
      <c r="I1623" s="360">
        <v>0</v>
      </c>
      <c r="J1623" s="360">
        <v>0</v>
      </c>
      <c r="K1623" s="360">
        <v>3</v>
      </c>
      <c r="L1623" s="360">
        <v>0</v>
      </c>
      <c r="M1623" s="360">
        <v>0</v>
      </c>
      <c r="N1623" s="360">
        <v>1</v>
      </c>
    </row>
    <row r="1624" spans="2:14" x14ac:dyDescent="0.25">
      <c r="B1624" s="371" t="s">
        <v>221</v>
      </c>
      <c r="C1624" s="371" t="s">
        <v>2352</v>
      </c>
      <c r="D1624" s="371" t="s">
        <v>427</v>
      </c>
      <c r="E1624" s="371" t="s">
        <v>2770</v>
      </c>
      <c r="F1624" s="360">
        <v>1</v>
      </c>
      <c r="G1624" s="360">
        <v>0</v>
      </c>
      <c r="H1624" s="360">
        <v>0</v>
      </c>
      <c r="I1624" s="360">
        <v>0</v>
      </c>
      <c r="J1624" s="360">
        <v>0</v>
      </c>
      <c r="K1624" s="360">
        <v>0</v>
      </c>
      <c r="L1624" s="360">
        <v>0</v>
      </c>
      <c r="M1624" s="360">
        <v>0</v>
      </c>
      <c r="N1624" s="360">
        <v>1</v>
      </c>
    </row>
    <row r="1625" spans="2:14" x14ac:dyDescent="0.25">
      <c r="B1625" s="371" t="s">
        <v>221</v>
      </c>
      <c r="C1625" s="371" t="s">
        <v>2352</v>
      </c>
      <c r="D1625" s="371" t="s">
        <v>427</v>
      </c>
      <c r="E1625" s="371" t="s">
        <v>1523</v>
      </c>
      <c r="F1625" s="360">
        <v>2128</v>
      </c>
      <c r="G1625" s="360">
        <v>615</v>
      </c>
      <c r="H1625" s="360">
        <v>532</v>
      </c>
      <c r="I1625" s="360">
        <v>112</v>
      </c>
      <c r="J1625" s="360">
        <v>3</v>
      </c>
      <c r="K1625" s="360">
        <v>605</v>
      </c>
      <c r="L1625" s="360">
        <v>2</v>
      </c>
      <c r="M1625" s="360">
        <v>0</v>
      </c>
      <c r="N1625" s="360">
        <v>259</v>
      </c>
    </row>
    <row r="1626" spans="2:14" x14ac:dyDescent="0.25">
      <c r="B1626" s="371" t="s">
        <v>221</v>
      </c>
      <c r="C1626" s="371" t="s">
        <v>2352</v>
      </c>
      <c r="D1626" s="371" t="s">
        <v>427</v>
      </c>
      <c r="E1626" s="371" t="s">
        <v>1524</v>
      </c>
      <c r="F1626" s="360">
        <v>21</v>
      </c>
      <c r="G1626" s="360">
        <v>3</v>
      </c>
      <c r="H1626" s="360">
        <v>11</v>
      </c>
      <c r="I1626" s="360">
        <v>0</v>
      </c>
      <c r="J1626" s="360">
        <v>0</v>
      </c>
      <c r="K1626" s="360">
        <v>6</v>
      </c>
      <c r="L1626" s="360">
        <v>0</v>
      </c>
      <c r="M1626" s="360">
        <v>0</v>
      </c>
      <c r="N1626" s="360">
        <v>1</v>
      </c>
    </row>
    <row r="1627" spans="2:14" x14ac:dyDescent="0.25">
      <c r="B1627" s="371" t="s">
        <v>221</v>
      </c>
      <c r="C1627" s="371" t="s">
        <v>2352</v>
      </c>
      <c r="D1627" s="371" t="s">
        <v>427</v>
      </c>
      <c r="E1627" s="371" t="s">
        <v>1525</v>
      </c>
      <c r="F1627" s="360">
        <v>98</v>
      </c>
      <c r="G1627" s="360">
        <v>44</v>
      </c>
      <c r="H1627" s="360">
        <v>20</v>
      </c>
      <c r="I1627" s="360">
        <v>7</v>
      </c>
      <c r="J1627" s="360">
        <v>0</v>
      </c>
      <c r="K1627" s="360">
        <v>21</v>
      </c>
      <c r="L1627" s="360">
        <v>0</v>
      </c>
      <c r="M1627" s="360">
        <v>0</v>
      </c>
      <c r="N1627" s="360">
        <v>6</v>
      </c>
    </row>
    <row r="1628" spans="2:14" x14ac:dyDescent="0.25">
      <c r="B1628" s="371" t="s">
        <v>221</v>
      </c>
      <c r="C1628" s="371" t="s">
        <v>2352</v>
      </c>
      <c r="D1628" s="371" t="s">
        <v>427</v>
      </c>
      <c r="E1628" s="371" t="s">
        <v>3177</v>
      </c>
      <c r="F1628" s="360">
        <v>1</v>
      </c>
      <c r="G1628" s="360">
        <v>0</v>
      </c>
      <c r="H1628" s="360">
        <v>0</v>
      </c>
      <c r="I1628" s="360">
        <v>0</v>
      </c>
      <c r="J1628" s="360">
        <v>0</v>
      </c>
      <c r="K1628" s="360">
        <v>1</v>
      </c>
      <c r="L1628" s="360">
        <v>0</v>
      </c>
      <c r="M1628" s="360">
        <v>0</v>
      </c>
      <c r="N1628" s="360">
        <v>0</v>
      </c>
    </row>
    <row r="1629" spans="2:14" x14ac:dyDescent="0.25">
      <c r="B1629" s="371" t="s">
        <v>221</v>
      </c>
      <c r="C1629" s="371" t="s">
        <v>2352</v>
      </c>
      <c r="D1629" s="371" t="s">
        <v>427</v>
      </c>
      <c r="E1629" s="371" t="s">
        <v>2999</v>
      </c>
      <c r="F1629" s="360">
        <v>2</v>
      </c>
      <c r="G1629" s="360">
        <v>1</v>
      </c>
      <c r="H1629" s="360">
        <v>1</v>
      </c>
      <c r="I1629" s="360">
        <v>0</v>
      </c>
      <c r="J1629" s="360">
        <v>0</v>
      </c>
      <c r="K1629" s="360">
        <v>0</v>
      </c>
      <c r="L1629" s="360">
        <v>0</v>
      </c>
      <c r="M1629" s="360">
        <v>0</v>
      </c>
      <c r="N1629" s="360">
        <v>0</v>
      </c>
    </row>
    <row r="1630" spans="2:14" x14ac:dyDescent="0.25">
      <c r="B1630" s="371" t="s">
        <v>221</v>
      </c>
      <c r="C1630" s="371" t="s">
        <v>2352</v>
      </c>
      <c r="D1630" s="371" t="s">
        <v>427</v>
      </c>
      <c r="E1630" s="371" t="s">
        <v>2771</v>
      </c>
      <c r="F1630" s="360">
        <v>2</v>
      </c>
      <c r="G1630" s="360">
        <v>2</v>
      </c>
      <c r="H1630" s="360">
        <v>0</v>
      </c>
      <c r="I1630" s="360">
        <v>0</v>
      </c>
      <c r="J1630" s="360">
        <v>0</v>
      </c>
      <c r="K1630" s="360">
        <v>0</v>
      </c>
      <c r="L1630" s="360">
        <v>0</v>
      </c>
      <c r="M1630" s="360">
        <v>0</v>
      </c>
      <c r="N1630" s="360">
        <v>0</v>
      </c>
    </row>
    <row r="1631" spans="2:14" x14ac:dyDescent="0.25">
      <c r="B1631" s="371" t="s">
        <v>221</v>
      </c>
      <c r="C1631" s="371" t="s">
        <v>2352</v>
      </c>
      <c r="D1631" s="371" t="s">
        <v>427</v>
      </c>
      <c r="E1631" s="371" t="s">
        <v>3000</v>
      </c>
      <c r="F1631" s="360">
        <v>4</v>
      </c>
      <c r="G1631" s="360">
        <v>1</v>
      </c>
      <c r="H1631" s="360">
        <v>1</v>
      </c>
      <c r="I1631" s="360">
        <v>2</v>
      </c>
      <c r="J1631" s="360">
        <v>0</v>
      </c>
      <c r="K1631" s="360">
        <v>0</v>
      </c>
      <c r="L1631" s="360">
        <v>0</v>
      </c>
      <c r="M1631" s="360">
        <v>0</v>
      </c>
      <c r="N1631" s="360">
        <v>0</v>
      </c>
    </row>
    <row r="1632" spans="2:14" x14ac:dyDescent="0.25">
      <c r="B1632" s="371" t="s">
        <v>221</v>
      </c>
      <c r="C1632" s="371" t="s">
        <v>2352</v>
      </c>
      <c r="D1632" s="371" t="s">
        <v>427</v>
      </c>
      <c r="E1632" s="371" t="s">
        <v>1527</v>
      </c>
      <c r="F1632" s="360">
        <v>2</v>
      </c>
      <c r="G1632" s="360">
        <v>1</v>
      </c>
      <c r="H1632" s="360">
        <v>0</v>
      </c>
      <c r="I1632" s="360">
        <v>0</v>
      </c>
      <c r="J1632" s="360">
        <v>0</v>
      </c>
      <c r="K1632" s="360">
        <v>1</v>
      </c>
      <c r="L1632" s="360">
        <v>0</v>
      </c>
      <c r="M1632" s="360">
        <v>0</v>
      </c>
      <c r="N1632" s="360">
        <v>0</v>
      </c>
    </row>
    <row r="1633" spans="2:14" x14ac:dyDescent="0.25">
      <c r="B1633" s="371" t="s">
        <v>221</v>
      </c>
      <c r="C1633" s="371" t="s">
        <v>2352</v>
      </c>
      <c r="D1633" s="371" t="s">
        <v>427</v>
      </c>
      <c r="E1633" s="371" t="s">
        <v>1528</v>
      </c>
      <c r="F1633" s="360">
        <v>19</v>
      </c>
      <c r="G1633" s="360">
        <v>13</v>
      </c>
      <c r="H1633" s="360">
        <v>4</v>
      </c>
      <c r="I1633" s="360">
        <v>0</v>
      </c>
      <c r="J1633" s="360">
        <v>0</v>
      </c>
      <c r="K1633" s="360">
        <v>1</v>
      </c>
      <c r="L1633" s="360">
        <v>0</v>
      </c>
      <c r="M1633" s="360">
        <v>0</v>
      </c>
      <c r="N1633" s="360">
        <v>1</v>
      </c>
    </row>
    <row r="1634" spans="2:14" x14ac:dyDescent="0.25">
      <c r="B1634" s="371" t="s">
        <v>221</v>
      </c>
      <c r="C1634" s="371" t="s">
        <v>2352</v>
      </c>
      <c r="D1634" s="371" t="s">
        <v>427</v>
      </c>
      <c r="E1634" s="371" t="s">
        <v>1529</v>
      </c>
      <c r="F1634" s="360">
        <v>22</v>
      </c>
      <c r="G1634" s="360">
        <v>3</v>
      </c>
      <c r="H1634" s="360">
        <v>1</v>
      </c>
      <c r="I1634" s="360">
        <v>1</v>
      </c>
      <c r="J1634" s="360">
        <v>0</v>
      </c>
      <c r="K1634" s="360">
        <v>1</v>
      </c>
      <c r="L1634" s="360">
        <v>0</v>
      </c>
      <c r="M1634" s="360">
        <v>16</v>
      </c>
      <c r="N1634" s="360">
        <v>0</v>
      </c>
    </row>
    <row r="1635" spans="2:14" x14ac:dyDescent="0.25">
      <c r="B1635" s="371" t="s">
        <v>221</v>
      </c>
      <c r="C1635" s="371" t="s">
        <v>2352</v>
      </c>
      <c r="D1635" s="371" t="s">
        <v>427</v>
      </c>
      <c r="E1635" s="371" t="s">
        <v>2772</v>
      </c>
      <c r="F1635" s="360">
        <v>1</v>
      </c>
      <c r="G1635" s="360">
        <v>0</v>
      </c>
      <c r="H1635" s="360">
        <v>0</v>
      </c>
      <c r="I1635" s="360">
        <v>0</v>
      </c>
      <c r="J1635" s="360">
        <v>0</v>
      </c>
      <c r="K1635" s="360">
        <v>0</v>
      </c>
      <c r="L1635" s="360">
        <v>0</v>
      </c>
      <c r="M1635" s="360">
        <v>0</v>
      </c>
      <c r="N1635" s="360">
        <v>1</v>
      </c>
    </row>
    <row r="1636" spans="2:14" x14ac:dyDescent="0.25">
      <c r="B1636" s="371" t="s">
        <v>221</v>
      </c>
      <c r="C1636" s="371" t="s">
        <v>2352</v>
      </c>
      <c r="D1636" s="371" t="s">
        <v>427</v>
      </c>
      <c r="E1636" s="371" t="s">
        <v>1530</v>
      </c>
      <c r="F1636" s="360">
        <v>19</v>
      </c>
      <c r="G1636" s="360">
        <v>7</v>
      </c>
      <c r="H1636" s="360">
        <v>2</v>
      </c>
      <c r="I1636" s="360">
        <v>3</v>
      </c>
      <c r="J1636" s="360">
        <v>0</v>
      </c>
      <c r="K1636" s="360">
        <v>6</v>
      </c>
      <c r="L1636" s="360">
        <v>0</v>
      </c>
      <c r="M1636" s="360">
        <v>0</v>
      </c>
      <c r="N1636" s="360">
        <v>1</v>
      </c>
    </row>
    <row r="1637" spans="2:14" x14ac:dyDescent="0.25">
      <c r="B1637" s="371" t="s">
        <v>221</v>
      </c>
      <c r="C1637" s="371" t="s">
        <v>2352</v>
      </c>
      <c r="D1637" s="371" t="s">
        <v>427</v>
      </c>
      <c r="E1637" s="371" t="s">
        <v>2773</v>
      </c>
      <c r="F1637" s="360">
        <v>1</v>
      </c>
      <c r="G1637" s="360">
        <v>1</v>
      </c>
      <c r="H1637" s="360">
        <v>0</v>
      </c>
      <c r="I1637" s="360">
        <v>0</v>
      </c>
      <c r="J1637" s="360">
        <v>0</v>
      </c>
      <c r="K1637" s="360">
        <v>0</v>
      </c>
      <c r="L1637" s="360">
        <v>0</v>
      </c>
      <c r="M1637" s="360">
        <v>0</v>
      </c>
      <c r="N1637" s="360">
        <v>0</v>
      </c>
    </row>
    <row r="1638" spans="2:14" x14ac:dyDescent="0.25">
      <c r="B1638" s="371" t="s">
        <v>221</v>
      </c>
      <c r="C1638" s="371" t="s">
        <v>2352</v>
      </c>
      <c r="D1638" s="371" t="s">
        <v>427</v>
      </c>
      <c r="E1638" s="371" t="s">
        <v>1531</v>
      </c>
      <c r="F1638" s="360">
        <v>3</v>
      </c>
      <c r="G1638" s="360">
        <v>1</v>
      </c>
      <c r="H1638" s="360">
        <v>0</v>
      </c>
      <c r="I1638" s="360">
        <v>0</v>
      </c>
      <c r="J1638" s="360">
        <v>0</v>
      </c>
      <c r="K1638" s="360">
        <v>1</v>
      </c>
      <c r="L1638" s="360">
        <v>0</v>
      </c>
      <c r="M1638" s="360">
        <v>0</v>
      </c>
      <c r="N1638" s="360">
        <v>1</v>
      </c>
    </row>
    <row r="1639" spans="2:14" x14ac:dyDescent="0.25">
      <c r="B1639" s="371" t="s">
        <v>221</v>
      </c>
      <c r="C1639" s="371" t="s">
        <v>2352</v>
      </c>
      <c r="D1639" s="371" t="s">
        <v>427</v>
      </c>
      <c r="E1639" s="371" t="s">
        <v>1532</v>
      </c>
      <c r="F1639" s="360">
        <v>7</v>
      </c>
      <c r="G1639" s="360">
        <v>3</v>
      </c>
      <c r="H1639" s="360">
        <v>0</v>
      </c>
      <c r="I1639" s="360">
        <v>1</v>
      </c>
      <c r="J1639" s="360">
        <v>0</v>
      </c>
      <c r="K1639" s="360">
        <v>3</v>
      </c>
      <c r="L1639" s="360">
        <v>0</v>
      </c>
      <c r="M1639" s="360">
        <v>0</v>
      </c>
      <c r="N1639" s="360">
        <v>0</v>
      </c>
    </row>
    <row r="1640" spans="2:14" x14ac:dyDescent="0.25">
      <c r="B1640" s="371" t="s">
        <v>221</v>
      </c>
      <c r="C1640" s="371" t="s">
        <v>2352</v>
      </c>
      <c r="D1640" s="371" t="s">
        <v>427</v>
      </c>
      <c r="E1640" s="371" t="s">
        <v>1533</v>
      </c>
      <c r="F1640" s="360">
        <v>14</v>
      </c>
      <c r="G1640" s="360">
        <v>1</v>
      </c>
      <c r="H1640" s="360">
        <v>2</v>
      </c>
      <c r="I1640" s="360">
        <v>5</v>
      </c>
      <c r="J1640" s="360">
        <v>0</v>
      </c>
      <c r="K1640" s="360">
        <v>3</v>
      </c>
      <c r="L1640" s="360">
        <v>0</v>
      </c>
      <c r="M1640" s="360">
        <v>0</v>
      </c>
      <c r="N1640" s="360">
        <v>3</v>
      </c>
    </row>
    <row r="1641" spans="2:14" x14ac:dyDescent="0.25">
      <c r="B1641" s="371" t="s">
        <v>221</v>
      </c>
      <c r="C1641" s="371" t="s">
        <v>2352</v>
      </c>
      <c r="D1641" s="371" t="s">
        <v>427</v>
      </c>
      <c r="E1641" s="371" t="s">
        <v>2774</v>
      </c>
      <c r="F1641" s="360">
        <v>25</v>
      </c>
      <c r="G1641" s="360">
        <v>10</v>
      </c>
      <c r="H1641" s="360">
        <v>7</v>
      </c>
      <c r="I1641" s="360">
        <v>1</v>
      </c>
      <c r="J1641" s="360">
        <v>0</v>
      </c>
      <c r="K1641" s="360">
        <v>7</v>
      </c>
      <c r="L1641" s="360">
        <v>0</v>
      </c>
      <c r="M1641" s="360">
        <v>0</v>
      </c>
      <c r="N1641" s="360">
        <v>0</v>
      </c>
    </row>
    <row r="1642" spans="2:14" x14ac:dyDescent="0.25">
      <c r="B1642" s="371" t="s">
        <v>221</v>
      </c>
      <c r="C1642" s="371" t="s">
        <v>2352</v>
      </c>
      <c r="D1642" s="371" t="s">
        <v>427</v>
      </c>
      <c r="E1642" s="371" t="s">
        <v>1534</v>
      </c>
      <c r="F1642" s="360">
        <v>20</v>
      </c>
      <c r="G1642" s="360">
        <v>5</v>
      </c>
      <c r="H1642" s="360">
        <v>2</v>
      </c>
      <c r="I1642" s="360">
        <v>10</v>
      </c>
      <c r="J1642" s="360">
        <v>0</v>
      </c>
      <c r="K1642" s="360">
        <v>1</v>
      </c>
      <c r="L1642" s="360">
        <v>0</v>
      </c>
      <c r="M1642" s="360">
        <v>0</v>
      </c>
      <c r="N1642" s="360">
        <v>2</v>
      </c>
    </row>
    <row r="1643" spans="2:14" x14ac:dyDescent="0.25">
      <c r="B1643" s="371" t="s">
        <v>221</v>
      </c>
      <c r="C1643" s="371" t="s">
        <v>2352</v>
      </c>
      <c r="D1643" s="371" t="s">
        <v>427</v>
      </c>
      <c r="E1643" s="371" t="s">
        <v>1535</v>
      </c>
      <c r="F1643" s="360">
        <v>64</v>
      </c>
      <c r="G1643" s="360">
        <v>22</v>
      </c>
      <c r="H1643" s="360">
        <v>5</v>
      </c>
      <c r="I1643" s="360">
        <v>14</v>
      </c>
      <c r="J1643" s="360">
        <v>0</v>
      </c>
      <c r="K1643" s="360">
        <v>16</v>
      </c>
      <c r="L1643" s="360">
        <v>0</v>
      </c>
      <c r="M1643" s="360">
        <v>0</v>
      </c>
      <c r="N1643" s="360">
        <v>7</v>
      </c>
    </row>
    <row r="1644" spans="2:14" x14ac:dyDescent="0.25">
      <c r="B1644" s="371" t="s">
        <v>221</v>
      </c>
      <c r="C1644" s="371" t="s">
        <v>2352</v>
      </c>
      <c r="D1644" s="371" t="s">
        <v>427</v>
      </c>
      <c r="E1644" s="371" t="s">
        <v>1536</v>
      </c>
      <c r="F1644" s="360">
        <v>46</v>
      </c>
      <c r="G1644" s="360">
        <v>22</v>
      </c>
      <c r="H1644" s="360">
        <v>6</v>
      </c>
      <c r="I1644" s="360">
        <v>9</v>
      </c>
      <c r="J1644" s="360">
        <v>0</v>
      </c>
      <c r="K1644" s="360">
        <v>6</v>
      </c>
      <c r="L1644" s="360">
        <v>0</v>
      </c>
      <c r="M1644" s="360">
        <v>0</v>
      </c>
      <c r="N1644" s="360">
        <v>3</v>
      </c>
    </row>
    <row r="1645" spans="2:14" x14ac:dyDescent="0.25">
      <c r="B1645" s="371" t="s">
        <v>221</v>
      </c>
      <c r="C1645" s="371" t="s">
        <v>2352</v>
      </c>
      <c r="D1645" s="371" t="s">
        <v>427</v>
      </c>
      <c r="E1645" s="371" t="s">
        <v>1537</v>
      </c>
      <c r="F1645" s="360">
        <v>53</v>
      </c>
      <c r="G1645" s="360">
        <v>25</v>
      </c>
      <c r="H1645" s="360">
        <v>6</v>
      </c>
      <c r="I1645" s="360">
        <v>3</v>
      </c>
      <c r="J1645" s="360">
        <v>0</v>
      </c>
      <c r="K1645" s="360">
        <v>15</v>
      </c>
      <c r="L1645" s="360">
        <v>0</v>
      </c>
      <c r="M1645" s="360">
        <v>0</v>
      </c>
      <c r="N1645" s="360">
        <v>4</v>
      </c>
    </row>
    <row r="1646" spans="2:14" x14ac:dyDescent="0.25">
      <c r="B1646" s="371" t="s">
        <v>221</v>
      </c>
      <c r="C1646" s="371" t="s">
        <v>2352</v>
      </c>
      <c r="D1646" s="371" t="s">
        <v>427</v>
      </c>
      <c r="E1646" s="371" t="s">
        <v>1538</v>
      </c>
      <c r="F1646" s="360">
        <v>65</v>
      </c>
      <c r="G1646" s="360">
        <v>24</v>
      </c>
      <c r="H1646" s="360">
        <v>16</v>
      </c>
      <c r="I1646" s="360">
        <v>2</v>
      </c>
      <c r="J1646" s="360">
        <v>0</v>
      </c>
      <c r="K1646" s="360">
        <v>15</v>
      </c>
      <c r="L1646" s="360">
        <v>0</v>
      </c>
      <c r="M1646" s="360">
        <v>0</v>
      </c>
      <c r="N1646" s="360">
        <v>8</v>
      </c>
    </row>
    <row r="1647" spans="2:14" x14ac:dyDescent="0.25">
      <c r="B1647" s="371" t="s">
        <v>221</v>
      </c>
      <c r="C1647" s="371" t="s">
        <v>2352</v>
      </c>
      <c r="D1647" s="371" t="s">
        <v>427</v>
      </c>
      <c r="E1647" s="371" t="s">
        <v>1539</v>
      </c>
      <c r="F1647" s="360">
        <v>201</v>
      </c>
      <c r="G1647" s="360">
        <v>54</v>
      </c>
      <c r="H1647" s="360">
        <v>7</v>
      </c>
      <c r="I1647" s="360">
        <v>6</v>
      </c>
      <c r="J1647" s="360">
        <v>0</v>
      </c>
      <c r="K1647" s="360">
        <v>95</v>
      </c>
      <c r="L1647" s="360">
        <v>0</v>
      </c>
      <c r="M1647" s="360">
        <v>5</v>
      </c>
      <c r="N1647" s="360">
        <v>34</v>
      </c>
    </row>
    <row r="1648" spans="2:14" x14ac:dyDescent="0.25">
      <c r="B1648" s="371" t="s">
        <v>221</v>
      </c>
      <c r="C1648" s="371" t="s">
        <v>2352</v>
      </c>
      <c r="D1648" s="371" t="s">
        <v>427</v>
      </c>
      <c r="E1648" s="371" t="s">
        <v>1540</v>
      </c>
      <c r="F1648" s="360">
        <v>11</v>
      </c>
      <c r="G1648" s="360">
        <v>3</v>
      </c>
      <c r="H1648" s="360">
        <v>1</v>
      </c>
      <c r="I1648" s="360">
        <v>1</v>
      </c>
      <c r="J1648" s="360">
        <v>0</v>
      </c>
      <c r="K1648" s="360">
        <v>6</v>
      </c>
      <c r="L1648" s="360">
        <v>0</v>
      </c>
      <c r="M1648" s="360">
        <v>0</v>
      </c>
      <c r="N1648" s="360">
        <v>0</v>
      </c>
    </row>
    <row r="1649" spans="2:14" x14ac:dyDescent="0.25">
      <c r="B1649" s="371" t="s">
        <v>221</v>
      </c>
      <c r="C1649" s="371" t="s">
        <v>2352</v>
      </c>
      <c r="D1649" s="371" t="s">
        <v>427</v>
      </c>
      <c r="E1649" s="371" t="s">
        <v>1541</v>
      </c>
      <c r="F1649" s="360">
        <v>23</v>
      </c>
      <c r="G1649" s="360">
        <v>11</v>
      </c>
      <c r="H1649" s="360">
        <v>2</v>
      </c>
      <c r="I1649" s="360">
        <v>0</v>
      </c>
      <c r="J1649" s="360">
        <v>0</v>
      </c>
      <c r="K1649" s="360">
        <v>5</v>
      </c>
      <c r="L1649" s="360">
        <v>0</v>
      </c>
      <c r="M1649" s="360">
        <v>0</v>
      </c>
      <c r="N1649" s="360">
        <v>5</v>
      </c>
    </row>
    <row r="1650" spans="2:14" x14ac:dyDescent="0.25">
      <c r="B1650" s="371" t="s">
        <v>221</v>
      </c>
      <c r="C1650" s="371" t="s">
        <v>2352</v>
      </c>
      <c r="D1650" s="371" t="s">
        <v>427</v>
      </c>
      <c r="E1650" s="371" t="s">
        <v>1543</v>
      </c>
      <c r="F1650" s="360">
        <v>8</v>
      </c>
      <c r="G1650" s="360">
        <v>1</v>
      </c>
      <c r="H1650" s="360">
        <v>1</v>
      </c>
      <c r="I1650" s="360">
        <v>2</v>
      </c>
      <c r="J1650" s="360">
        <v>0</v>
      </c>
      <c r="K1650" s="360">
        <v>4</v>
      </c>
      <c r="L1650" s="360">
        <v>0</v>
      </c>
      <c r="M1650" s="360">
        <v>0</v>
      </c>
      <c r="N1650" s="360">
        <v>0</v>
      </c>
    </row>
    <row r="1651" spans="2:14" x14ac:dyDescent="0.25">
      <c r="B1651" s="371" t="s">
        <v>221</v>
      </c>
      <c r="C1651" s="371" t="s">
        <v>2352</v>
      </c>
      <c r="D1651" s="371" t="s">
        <v>427</v>
      </c>
      <c r="E1651" s="371" t="s">
        <v>1545</v>
      </c>
      <c r="F1651" s="360">
        <v>1</v>
      </c>
      <c r="G1651" s="360">
        <v>1</v>
      </c>
      <c r="H1651" s="360">
        <v>0</v>
      </c>
      <c r="I1651" s="360">
        <v>0</v>
      </c>
      <c r="J1651" s="360">
        <v>0</v>
      </c>
      <c r="K1651" s="360">
        <v>0</v>
      </c>
      <c r="L1651" s="360">
        <v>0</v>
      </c>
      <c r="M1651" s="360">
        <v>0</v>
      </c>
      <c r="N1651" s="360">
        <v>0</v>
      </c>
    </row>
    <row r="1652" spans="2:14" x14ac:dyDescent="0.25">
      <c r="B1652" s="371" t="s">
        <v>221</v>
      </c>
      <c r="C1652" s="371" t="s">
        <v>2352</v>
      </c>
      <c r="D1652" s="371" t="s">
        <v>427</v>
      </c>
      <c r="E1652" s="371" t="s">
        <v>1546</v>
      </c>
      <c r="F1652" s="360">
        <v>2</v>
      </c>
      <c r="G1652" s="360">
        <v>1</v>
      </c>
      <c r="H1652" s="360">
        <v>0</v>
      </c>
      <c r="I1652" s="360">
        <v>1</v>
      </c>
      <c r="J1652" s="360">
        <v>0</v>
      </c>
      <c r="K1652" s="360">
        <v>0</v>
      </c>
      <c r="L1652" s="360">
        <v>0</v>
      </c>
      <c r="M1652" s="360">
        <v>0</v>
      </c>
      <c r="N1652" s="360">
        <v>0</v>
      </c>
    </row>
    <row r="1653" spans="2:14" x14ac:dyDescent="0.25">
      <c r="B1653" s="371" t="s">
        <v>221</v>
      </c>
      <c r="C1653" s="371" t="s">
        <v>2352</v>
      </c>
      <c r="D1653" s="371" t="s">
        <v>427</v>
      </c>
      <c r="E1653" s="371" t="s">
        <v>1547</v>
      </c>
      <c r="F1653" s="360">
        <v>13</v>
      </c>
      <c r="G1653" s="360">
        <v>6</v>
      </c>
      <c r="H1653" s="360">
        <v>1</v>
      </c>
      <c r="I1653" s="360">
        <v>2</v>
      </c>
      <c r="J1653" s="360">
        <v>0</v>
      </c>
      <c r="K1653" s="360">
        <v>4</v>
      </c>
      <c r="L1653" s="360">
        <v>0</v>
      </c>
      <c r="M1653" s="360">
        <v>0</v>
      </c>
      <c r="N1653" s="360">
        <v>0</v>
      </c>
    </row>
    <row r="1654" spans="2:14" x14ac:dyDescent="0.25">
      <c r="B1654" s="371" t="s">
        <v>221</v>
      </c>
      <c r="C1654" s="371" t="s">
        <v>2352</v>
      </c>
      <c r="D1654" s="371" t="s">
        <v>427</v>
      </c>
      <c r="E1654" s="371" t="s">
        <v>3001</v>
      </c>
      <c r="F1654" s="360">
        <v>2</v>
      </c>
      <c r="G1654" s="360">
        <v>0</v>
      </c>
      <c r="H1654" s="360">
        <v>1</v>
      </c>
      <c r="I1654" s="360">
        <v>0</v>
      </c>
      <c r="J1654" s="360">
        <v>0</v>
      </c>
      <c r="K1654" s="360">
        <v>1</v>
      </c>
      <c r="L1654" s="360">
        <v>0</v>
      </c>
      <c r="M1654" s="360">
        <v>0</v>
      </c>
      <c r="N1654" s="360">
        <v>0</v>
      </c>
    </row>
    <row r="1655" spans="2:14" x14ac:dyDescent="0.25">
      <c r="B1655" s="371" t="s">
        <v>221</v>
      </c>
      <c r="C1655" s="371" t="s">
        <v>2352</v>
      </c>
      <c r="D1655" s="371" t="s">
        <v>427</v>
      </c>
      <c r="E1655" s="371" t="s">
        <v>3002</v>
      </c>
      <c r="F1655" s="360">
        <v>3</v>
      </c>
      <c r="G1655" s="360">
        <v>1</v>
      </c>
      <c r="H1655" s="360">
        <v>1</v>
      </c>
      <c r="I1655" s="360">
        <v>0</v>
      </c>
      <c r="J1655" s="360">
        <v>0</v>
      </c>
      <c r="K1655" s="360">
        <v>1</v>
      </c>
      <c r="L1655" s="360">
        <v>0</v>
      </c>
      <c r="M1655" s="360">
        <v>0</v>
      </c>
      <c r="N1655" s="360">
        <v>0</v>
      </c>
    </row>
    <row r="1656" spans="2:14" x14ac:dyDescent="0.25">
      <c r="B1656" s="371" t="s">
        <v>221</v>
      </c>
      <c r="C1656" s="371" t="s">
        <v>2352</v>
      </c>
      <c r="D1656" s="371" t="s">
        <v>427</v>
      </c>
      <c r="E1656" s="371" t="s">
        <v>1548</v>
      </c>
      <c r="F1656" s="360">
        <v>200</v>
      </c>
      <c r="G1656" s="360">
        <v>47</v>
      </c>
      <c r="H1656" s="360">
        <v>13</v>
      </c>
      <c r="I1656" s="360">
        <v>2</v>
      </c>
      <c r="J1656" s="360">
        <v>1</v>
      </c>
      <c r="K1656" s="360">
        <v>133</v>
      </c>
      <c r="L1656" s="360">
        <v>0</v>
      </c>
      <c r="M1656" s="360">
        <v>0</v>
      </c>
      <c r="N1656" s="360">
        <v>4</v>
      </c>
    </row>
    <row r="1657" spans="2:14" x14ac:dyDescent="0.25">
      <c r="B1657" s="371" t="s">
        <v>221</v>
      </c>
      <c r="C1657" s="371" t="s">
        <v>2352</v>
      </c>
      <c r="D1657" s="371" t="s">
        <v>427</v>
      </c>
      <c r="E1657" s="371" t="s">
        <v>1549</v>
      </c>
      <c r="F1657" s="360">
        <v>4</v>
      </c>
      <c r="G1657" s="360">
        <v>1</v>
      </c>
      <c r="H1657" s="360">
        <v>0</v>
      </c>
      <c r="I1657" s="360">
        <v>1</v>
      </c>
      <c r="J1657" s="360">
        <v>0</v>
      </c>
      <c r="K1657" s="360">
        <v>1</v>
      </c>
      <c r="L1657" s="360">
        <v>0</v>
      </c>
      <c r="M1657" s="360">
        <v>0</v>
      </c>
      <c r="N1657" s="360">
        <v>1</v>
      </c>
    </row>
    <row r="1658" spans="2:14" x14ac:dyDescent="0.25">
      <c r="B1658" s="371" t="s">
        <v>221</v>
      </c>
      <c r="C1658" s="371" t="s">
        <v>2352</v>
      </c>
      <c r="D1658" s="371" t="s">
        <v>427</v>
      </c>
      <c r="E1658" s="371" t="s">
        <v>1550</v>
      </c>
      <c r="F1658" s="360">
        <v>20</v>
      </c>
      <c r="G1658" s="360">
        <v>3</v>
      </c>
      <c r="H1658" s="360">
        <v>2</v>
      </c>
      <c r="I1658" s="360">
        <v>1</v>
      </c>
      <c r="J1658" s="360">
        <v>0</v>
      </c>
      <c r="K1658" s="360">
        <v>14</v>
      </c>
      <c r="L1658" s="360">
        <v>0</v>
      </c>
      <c r="M1658" s="360">
        <v>0</v>
      </c>
      <c r="N1658" s="360">
        <v>0</v>
      </c>
    </row>
    <row r="1659" spans="2:14" x14ac:dyDescent="0.25">
      <c r="B1659" s="371" t="s">
        <v>221</v>
      </c>
      <c r="C1659" s="371" t="s">
        <v>2352</v>
      </c>
      <c r="D1659" s="371" t="s">
        <v>427</v>
      </c>
      <c r="E1659" s="371" t="s">
        <v>1551</v>
      </c>
      <c r="F1659" s="360">
        <v>29</v>
      </c>
      <c r="G1659" s="360">
        <v>7</v>
      </c>
      <c r="H1659" s="360">
        <v>3</v>
      </c>
      <c r="I1659" s="360">
        <v>1</v>
      </c>
      <c r="J1659" s="360">
        <v>0</v>
      </c>
      <c r="K1659" s="360">
        <v>17</v>
      </c>
      <c r="L1659" s="360">
        <v>0</v>
      </c>
      <c r="M1659" s="360">
        <v>0</v>
      </c>
      <c r="N1659" s="360">
        <v>1</v>
      </c>
    </row>
    <row r="1660" spans="2:14" x14ac:dyDescent="0.25">
      <c r="B1660" s="371" t="s">
        <v>221</v>
      </c>
      <c r="C1660" s="371" t="s">
        <v>2352</v>
      </c>
      <c r="D1660" s="371" t="s">
        <v>427</v>
      </c>
      <c r="E1660" s="371" t="s">
        <v>1552</v>
      </c>
      <c r="F1660" s="360">
        <v>3</v>
      </c>
      <c r="G1660" s="360">
        <v>2</v>
      </c>
      <c r="H1660" s="360">
        <v>0</v>
      </c>
      <c r="I1660" s="360">
        <v>0</v>
      </c>
      <c r="J1660" s="360">
        <v>0</v>
      </c>
      <c r="K1660" s="360">
        <v>1</v>
      </c>
      <c r="L1660" s="360">
        <v>0</v>
      </c>
      <c r="M1660" s="360">
        <v>0</v>
      </c>
      <c r="N1660" s="360">
        <v>0</v>
      </c>
    </row>
    <row r="1661" spans="2:14" x14ac:dyDescent="0.25">
      <c r="B1661" s="371" t="s">
        <v>221</v>
      </c>
      <c r="C1661" s="371" t="s">
        <v>2352</v>
      </c>
      <c r="D1661" s="371" t="s">
        <v>427</v>
      </c>
      <c r="E1661" s="371" t="s">
        <v>2775</v>
      </c>
      <c r="F1661" s="360">
        <v>1</v>
      </c>
      <c r="G1661" s="360">
        <v>0</v>
      </c>
      <c r="H1661" s="360">
        <v>0</v>
      </c>
      <c r="I1661" s="360">
        <v>0</v>
      </c>
      <c r="J1661" s="360">
        <v>0</v>
      </c>
      <c r="K1661" s="360">
        <v>1</v>
      </c>
      <c r="L1661" s="360">
        <v>0</v>
      </c>
      <c r="M1661" s="360">
        <v>0</v>
      </c>
      <c r="N1661" s="360">
        <v>0</v>
      </c>
    </row>
    <row r="1662" spans="2:14" x14ac:dyDescent="0.25">
      <c r="B1662" s="371" t="s">
        <v>221</v>
      </c>
      <c r="C1662" s="371" t="s">
        <v>2352</v>
      </c>
      <c r="D1662" s="371" t="s">
        <v>427</v>
      </c>
      <c r="E1662" s="371" t="s">
        <v>3282</v>
      </c>
      <c r="F1662" s="360">
        <v>1</v>
      </c>
      <c r="G1662" s="360">
        <v>1</v>
      </c>
      <c r="H1662" s="360">
        <v>0</v>
      </c>
      <c r="I1662" s="360">
        <v>0</v>
      </c>
      <c r="J1662" s="360">
        <v>0</v>
      </c>
      <c r="K1662" s="360">
        <v>0</v>
      </c>
      <c r="L1662" s="360">
        <v>0</v>
      </c>
      <c r="M1662" s="360">
        <v>0</v>
      </c>
      <c r="N1662" s="360">
        <v>0</v>
      </c>
    </row>
    <row r="1663" spans="2:14" x14ac:dyDescent="0.25">
      <c r="B1663" s="371" t="s">
        <v>221</v>
      </c>
      <c r="C1663" s="371" t="s">
        <v>2352</v>
      </c>
      <c r="D1663" s="371" t="s">
        <v>427</v>
      </c>
      <c r="E1663" s="371" t="s">
        <v>1553</v>
      </c>
      <c r="F1663" s="360">
        <v>30</v>
      </c>
      <c r="G1663" s="360">
        <v>8</v>
      </c>
      <c r="H1663" s="360">
        <v>3</v>
      </c>
      <c r="I1663" s="360">
        <v>3</v>
      </c>
      <c r="J1663" s="360">
        <v>1</v>
      </c>
      <c r="K1663" s="360">
        <v>15</v>
      </c>
      <c r="L1663" s="360">
        <v>0</v>
      </c>
      <c r="M1663" s="360">
        <v>0</v>
      </c>
      <c r="N1663" s="360">
        <v>0</v>
      </c>
    </row>
    <row r="1664" spans="2:14" x14ac:dyDescent="0.25">
      <c r="B1664" s="371" t="s">
        <v>221</v>
      </c>
      <c r="C1664" s="371" t="s">
        <v>2352</v>
      </c>
      <c r="D1664" s="371" t="s">
        <v>427</v>
      </c>
      <c r="E1664" s="371" t="s">
        <v>1554</v>
      </c>
      <c r="F1664" s="360">
        <v>7</v>
      </c>
      <c r="G1664" s="360">
        <v>1</v>
      </c>
      <c r="H1664" s="360">
        <v>1</v>
      </c>
      <c r="I1664" s="360">
        <v>0</v>
      </c>
      <c r="J1664" s="360">
        <v>0</v>
      </c>
      <c r="K1664" s="360">
        <v>5</v>
      </c>
      <c r="L1664" s="360">
        <v>0</v>
      </c>
      <c r="M1664" s="360">
        <v>0</v>
      </c>
      <c r="N1664" s="360">
        <v>0</v>
      </c>
    </row>
    <row r="1665" spans="2:14" x14ac:dyDescent="0.25">
      <c r="B1665" s="371" t="s">
        <v>221</v>
      </c>
      <c r="C1665" s="371" t="s">
        <v>2352</v>
      </c>
      <c r="D1665" s="371" t="s">
        <v>427</v>
      </c>
      <c r="E1665" s="371" t="s">
        <v>1943</v>
      </c>
      <c r="F1665" s="360">
        <v>8</v>
      </c>
      <c r="G1665" s="360">
        <v>0</v>
      </c>
      <c r="H1665" s="360">
        <v>0</v>
      </c>
      <c r="I1665" s="360">
        <v>0</v>
      </c>
      <c r="J1665" s="360">
        <v>0</v>
      </c>
      <c r="K1665" s="360">
        <v>8</v>
      </c>
      <c r="L1665" s="360">
        <v>0</v>
      </c>
      <c r="M1665" s="360">
        <v>0</v>
      </c>
      <c r="N1665" s="360">
        <v>0</v>
      </c>
    </row>
    <row r="1666" spans="2:14" x14ac:dyDescent="0.25">
      <c r="B1666" s="371" t="s">
        <v>221</v>
      </c>
      <c r="C1666" s="371" t="s">
        <v>2352</v>
      </c>
      <c r="D1666" s="371" t="s">
        <v>427</v>
      </c>
      <c r="E1666" s="371" t="s">
        <v>3003</v>
      </c>
      <c r="F1666" s="360">
        <v>3</v>
      </c>
      <c r="G1666" s="360">
        <v>0</v>
      </c>
      <c r="H1666" s="360">
        <v>0</v>
      </c>
      <c r="I1666" s="360">
        <v>0</v>
      </c>
      <c r="J1666" s="360">
        <v>0</v>
      </c>
      <c r="K1666" s="360">
        <v>3</v>
      </c>
      <c r="L1666" s="360">
        <v>0</v>
      </c>
      <c r="M1666" s="360">
        <v>0</v>
      </c>
      <c r="N1666" s="360">
        <v>0</v>
      </c>
    </row>
    <row r="1667" spans="2:14" x14ac:dyDescent="0.25">
      <c r="B1667" s="371" t="s">
        <v>221</v>
      </c>
      <c r="C1667" s="371" t="s">
        <v>2352</v>
      </c>
      <c r="D1667" s="371" t="s">
        <v>427</v>
      </c>
      <c r="E1667" s="371" t="s">
        <v>2776</v>
      </c>
      <c r="F1667" s="360">
        <v>3</v>
      </c>
      <c r="G1667" s="360">
        <v>1</v>
      </c>
      <c r="H1667" s="360">
        <v>1</v>
      </c>
      <c r="I1667" s="360">
        <v>0</v>
      </c>
      <c r="J1667" s="360">
        <v>0</v>
      </c>
      <c r="K1667" s="360">
        <v>1</v>
      </c>
      <c r="L1667" s="360">
        <v>0</v>
      </c>
      <c r="M1667" s="360">
        <v>0</v>
      </c>
      <c r="N1667" s="360">
        <v>0</v>
      </c>
    </row>
    <row r="1668" spans="2:14" x14ac:dyDescent="0.25">
      <c r="B1668" s="371" t="s">
        <v>221</v>
      </c>
      <c r="C1668" s="371" t="s">
        <v>2352</v>
      </c>
      <c r="D1668" s="371" t="s">
        <v>427</v>
      </c>
      <c r="E1668" s="371" t="s">
        <v>1944</v>
      </c>
      <c r="F1668" s="360">
        <v>1</v>
      </c>
      <c r="G1668" s="360">
        <v>0</v>
      </c>
      <c r="H1668" s="360">
        <v>1</v>
      </c>
      <c r="I1668" s="360">
        <v>0</v>
      </c>
      <c r="J1668" s="360">
        <v>0</v>
      </c>
      <c r="K1668" s="360">
        <v>0</v>
      </c>
      <c r="L1668" s="360">
        <v>0</v>
      </c>
      <c r="M1668" s="360">
        <v>0</v>
      </c>
      <c r="N1668" s="360">
        <v>0</v>
      </c>
    </row>
    <row r="1669" spans="2:14" x14ac:dyDescent="0.25">
      <c r="B1669" s="371" t="s">
        <v>221</v>
      </c>
      <c r="C1669" s="371" t="s">
        <v>2352</v>
      </c>
      <c r="D1669" s="371" t="s">
        <v>427</v>
      </c>
      <c r="E1669" s="371" t="s">
        <v>1555</v>
      </c>
      <c r="F1669" s="360">
        <v>45</v>
      </c>
      <c r="G1669" s="360">
        <v>16</v>
      </c>
      <c r="H1669" s="360">
        <v>6</v>
      </c>
      <c r="I1669" s="360">
        <v>1</v>
      </c>
      <c r="J1669" s="360">
        <v>0</v>
      </c>
      <c r="K1669" s="360">
        <v>19</v>
      </c>
      <c r="L1669" s="360">
        <v>0</v>
      </c>
      <c r="M1669" s="360">
        <v>0</v>
      </c>
      <c r="N1669" s="360">
        <v>3</v>
      </c>
    </row>
    <row r="1670" spans="2:14" x14ac:dyDescent="0.25">
      <c r="B1670" s="371" t="s">
        <v>221</v>
      </c>
      <c r="C1670" s="371" t="s">
        <v>2352</v>
      </c>
      <c r="D1670" s="371" t="s">
        <v>427</v>
      </c>
      <c r="E1670" s="371" t="s">
        <v>3004</v>
      </c>
      <c r="F1670" s="360">
        <v>3</v>
      </c>
      <c r="G1670" s="360">
        <v>1</v>
      </c>
      <c r="H1670" s="360">
        <v>0</v>
      </c>
      <c r="I1670" s="360">
        <v>0</v>
      </c>
      <c r="J1670" s="360">
        <v>0</v>
      </c>
      <c r="K1670" s="360">
        <v>2</v>
      </c>
      <c r="L1670" s="360">
        <v>0</v>
      </c>
      <c r="M1670" s="360">
        <v>0</v>
      </c>
      <c r="N1670" s="360">
        <v>0</v>
      </c>
    </row>
    <row r="1671" spans="2:14" x14ac:dyDescent="0.25">
      <c r="B1671" s="371" t="s">
        <v>221</v>
      </c>
      <c r="C1671" s="371" t="s">
        <v>2352</v>
      </c>
      <c r="D1671" s="371" t="s">
        <v>427</v>
      </c>
      <c r="E1671" s="371" t="s">
        <v>3005</v>
      </c>
      <c r="F1671" s="360">
        <v>7</v>
      </c>
      <c r="G1671" s="360">
        <v>3</v>
      </c>
      <c r="H1671" s="360">
        <v>0</v>
      </c>
      <c r="I1671" s="360">
        <v>0</v>
      </c>
      <c r="J1671" s="360">
        <v>1</v>
      </c>
      <c r="K1671" s="360">
        <v>3</v>
      </c>
      <c r="L1671" s="360">
        <v>0</v>
      </c>
      <c r="M1671" s="360">
        <v>0</v>
      </c>
      <c r="N1671" s="360">
        <v>0</v>
      </c>
    </row>
    <row r="1672" spans="2:14" x14ac:dyDescent="0.25">
      <c r="B1672" s="371" t="s">
        <v>221</v>
      </c>
      <c r="C1672" s="371" t="s">
        <v>2352</v>
      </c>
      <c r="D1672" s="371" t="s">
        <v>427</v>
      </c>
      <c r="E1672" s="371" t="s">
        <v>2856</v>
      </c>
      <c r="F1672" s="360">
        <v>2</v>
      </c>
      <c r="G1672" s="360">
        <v>0</v>
      </c>
      <c r="H1672" s="360">
        <v>2</v>
      </c>
      <c r="I1672" s="360">
        <v>0</v>
      </c>
      <c r="J1672" s="360">
        <v>0</v>
      </c>
      <c r="K1672" s="360">
        <v>0</v>
      </c>
      <c r="L1672" s="360">
        <v>0</v>
      </c>
      <c r="M1672" s="360">
        <v>0</v>
      </c>
      <c r="N1672" s="360">
        <v>0</v>
      </c>
    </row>
    <row r="1673" spans="2:14" x14ac:dyDescent="0.25">
      <c r="B1673" s="371" t="s">
        <v>221</v>
      </c>
      <c r="C1673" s="371" t="s">
        <v>2352</v>
      </c>
      <c r="D1673" s="371" t="s">
        <v>427</v>
      </c>
      <c r="E1673" s="371" t="s">
        <v>1556</v>
      </c>
      <c r="F1673" s="360">
        <v>2</v>
      </c>
      <c r="G1673" s="360">
        <v>0</v>
      </c>
      <c r="H1673" s="360">
        <v>0</v>
      </c>
      <c r="I1673" s="360">
        <v>0</v>
      </c>
      <c r="J1673" s="360">
        <v>0</v>
      </c>
      <c r="K1673" s="360">
        <v>2</v>
      </c>
      <c r="L1673" s="360">
        <v>0</v>
      </c>
      <c r="M1673" s="360">
        <v>0</v>
      </c>
      <c r="N1673" s="360">
        <v>0</v>
      </c>
    </row>
    <row r="1674" spans="2:14" x14ac:dyDescent="0.25">
      <c r="B1674" s="371" t="s">
        <v>221</v>
      </c>
      <c r="C1674" s="371" t="s">
        <v>2352</v>
      </c>
      <c r="D1674" s="371" t="s">
        <v>427</v>
      </c>
      <c r="E1674" s="371" t="s">
        <v>1557</v>
      </c>
      <c r="F1674" s="360">
        <v>4</v>
      </c>
      <c r="G1674" s="360">
        <v>1</v>
      </c>
      <c r="H1674" s="360">
        <v>2</v>
      </c>
      <c r="I1674" s="360">
        <v>0</v>
      </c>
      <c r="J1674" s="360">
        <v>1</v>
      </c>
      <c r="K1674" s="360">
        <v>0</v>
      </c>
      <c r="L1674" s="360">
        <v>0</v>
      </c>
      <c r="M1674" s="360">
        <v>0</v>
      </c>
      <c r="N1674" s="360">
        <v>0</v>
      </c>
    </row>
    <row r="1675" spans="2:14" x14ac:dyDescent="0.25">
      <c r="B1675" s="371" t="s">
        <v>221</v>
      </c>
      <c r="C1675" s="371" t="s">
        <v>2352</v>
      </c>
      <c r="D1675" s="371" t="s">
        <v>427</v>
      </c>
      <c r="E1675" s="371" t="s">
        <v>3284</v>
      </c>
      <c r="F1675" s="360">
        <v>2</v>
      </c>
      <c r="G1675" s="360">
        <v>1</v>
      </c>
      <c r="H1675" s="360">
        <v>1</v>
      </c>
      <c r="I1675" s="360">
        <v>0</v>
      </c>
      <c r="J1675" s="360">
        <v>0</v>
      </c>
      <c r="K1675" s="360">
        <v>0</v>
      </c>
      <c r="L1675" s="360">
        <v>0</v>
      </c>
      <c r="M1675" s="360">
        <v>0</v>
      </c>
      <c r="N1675" s="360">
        <v>0</v>
      </c>
    </row>
    <row r="1676" spans="2:14" x14ac:dyDescent="0.25">
      <c r="B1676" s="371" t="s">
        <v>221</v>
      </c>
      <c r="C1676" s="371" t="s">
        <v>2352</v>
      </c>
      <c r="D1676" s="371" t="s">
        <v>427</v>
      </c>
      <c r="E1676" s="371" t="s">
        <v>3396</v>
      </c>
      <c r="F1676" s="360">
        <v>1</v>
      </c>
      <c r="G1676" s="360">
        <v>0</v>
      </c>
      <c r="H1676" s="360">
        <v>0</v>
      </c>
      <c r="I1676" s="360">
        <v>0</v>
      </c>
      <c r="J1676" s="360">
        <v>0</v>
      </c>
      <c r="K1676" s="360">
        <v>1</v>
      </c>
      <c r="L1676" s="360">
        <v>0</v>
      </c>
      <c r="M1676" s="360">
        <v>0</v>
      </c>
      <c r="N1676" s="360">
        <v>0</v>
      </c>
    </row>
    <row r="1677" spans="2:14" x14ac:dyDescent="0.25">
      <c r="B1677" s="371" t="s">
        <v>221</v>
      </c>
      <c r="C1677" s="371" t="s">
        <v>2352</v>
      </c>
      <c r="D1677" s="371" t="s">
        <v>427</v>
      </c>
      <c r="E1677" s="371" t="s">
        <v>3285</v>
      </c>
      <c r="F1677" s="360">
        <v>5</v>
      </c>
      <c r="G1677" s="360">
        <v>2</v>
      </c>
      <c r="H1677" s="360">
        <v>0</v>
      </c>
      <c r="I1677" s="360">
        <v>0</v>
      </c>
      <c r="J1677" s="360">
        <v>0</v>
      </c>
      <c r="K1677" s="360">
        <v>3</v>
      </c>
      <c r="L1677" s="360">
        <v>0</v>
      </c>
      <c r="M1677" s="360">
        <v>0</v>
      </c>
      <c r="N1677" s="360">
        <v>0</v>
      </c>
    </row>
    <row r="1678" spans="2:14" x14ac:dyDescent="0.25">
      <c r="B1678" s="371" t="s">
        <v>221</v>
      </c>
      <c r="C1678" s="371" t="s">
        <v>2352</v>
      </c>
      <c r="D1678" s="371" t="s">
        <v>427</v>
      </c>
      <c r="E1678" s="371" t="s">
        <v>3842</v>
      </c>
      <c r="F1678" s="360">
        <v>2</v>
      </c>
      <c r="G1678" s="360">
        <v>0</v>
      </c>
      <c r="H1678" s="360">
        <v>0</v>
      </c>
      <c r="I1678" s="360">
        <v>0</v>
      </c>
      <c r="J1678" s="360">
        <v>0</v>
      </c>
      <c r="K1678" s="360">
        <v>2</v>
      </c>
      <c r="L1678" s="360">
        <v>0</v>
      </c>
      <c r="M1678" s="360">
        <v>0</v>
      </c>
      <c r="N1678" s="360">
        <v>0</v>
      </c>
    </row>
    <row r="1679" spans="2:14" x14ac:dyDescent="0.25">
      <c r="B1679" s="371" t="s">
        <v>221</v>
      </c>
      <c r="C1679" s="371" t="s">
        <v>2352</v>
      </c>
      <c r="D1679" s="371" t="s">
        <v>427</v>
      </c>
      <c r="E1679" s="371" t="s">
        <v>1558</v>
      </c>
      <c r="F1679" s="360">
        <v>1</v>
      </c>
      <c r="G1679" s="360">
        <v>0</v>
      </c>
      <c r="H1679" s="360">
        <v>1</v>
      </c>
      <c r="I1679" s="360">
        <v>0</v>
      </c>
      <c r="J1679" s="360">
        <v>0</v>
      </c>
      <c r="K1679" s="360">
        <v>0</v>
      </c>
      <c r="L1679" s="360">
        <v>0</v>
      </c>
      <c r="M1679" s="360">
        <v>0</v>
      </c>
      <c r="N1679" s="360">
        <v>0</v>
      </c>
    </row>
    <row r="1680" spans="2:14" x14ac:dyDescent="0.25">
      <c r="B1680" s="371" t="s">
        <v>221</v>
      </c>
      <c r="C1680" s="371" t="s">
        <v>2352</v>
      </c>
      <c r="D1680" s="371" t="s">
        <v>427</v>
      </c>
      <c r="E1680" s="371" t="s">
        <v>3286</v>
      </c>
      <c r="F1680" s="360">
        <v>3</v>
      </c>
      <c r="G1680" s="360">
        <v>0</v>
      </c>
      <c r="H1680" s="360">
        <v>0</v>
      </c>
      <c r="I1680" s="360">
        <v>0</v>
      </c>
      <c r="J1680" s="360">
        <v>0</v>
      </c>
      <c r="K1680" s="360">
        <v>3</v>
      </c>
      <c r="L1680" s="360">
        <v>0</v>
      </c>
      <c r="M1680" s="360">
        <v>0</v>
      </c>
      <c r="N1680" s="360">
        <v>0</v>
      </c>
    </row>
    <row r="1681" spans="2:14" x14ac:dyDescent="0.25">
      <c r="B1681" s="371" t="s">
        <v>221</v>
      </c>
      <c r="C1681" s="371" t="s">
        <v>2352</v>
      </c>
      <c r="D1681" s="371" t="s">
        <v>427</v>
      </c>
      <c r="E1681" s="371" t="s">
        <v>3287</v>
      </c>
      <c r="F1681" s="360">
        <v>1</v>
      </c>
      <c r="G1681" s="360">
        <v>0</v>
      </c>
      <c r="H1681" s="360">
        <v>0</v>
      </c>
      <c r="I1681" s="360">
        <v>0</v>
      </c>
      <c r="J1681" s="360">
        <v>0</v>
      </c>
      <c r="K1681" s="360">
        <v>1</v>
      </c>
      <c r="L1681" s="360">
        <v>0</v>
      </c>
      <c r="M1681" s="360">
        <v>0</v>
      </c>
      <c r="N1681" s="360">
        <v>0</v>
      </c>
    </row>
    <row r="1682" spans="2:14" x14ac:dyDescent="0.25">
      <c r="B1682" s="371" t="s">
        <v>221</v>
      </c>
      <c r="C1682" s="371" t="s">
        <v>2352</v>
      </c>
      <c r="D1682" s="371" t="s">
        <v>427</v>
      </c>
      <c r="E1682" s="371" t="s">
        <v>3566</v>
      </c>
      <c r="F1682" s="360">
        <v>2</v>
      </c>
      <c r="G1682" s="360">
        <v>2</v>
      </c>
      <c r="H1682" s="360">
        <v>0</v>
      </c>
      <c r="I1682" s="360">
        <v>0</v>
      </c>
      <c r="J1682" s="360">
        <v>0</v>
      </c>
      <c r="K1682" s="360">
        <v>0</v>
      </c>
      <c r="L1682" s="360">
        <v>0</v>
      </c>
      <c r="M1682" s="360">
        <v>0</v>
      </c>
      <c r="N1682" s="360">
        <v>0</v>
      </c>
    </row>
    <row r="1683" spans="2:14" x14ac:dyDescent="0.25">
      <c r="B1683" s="371" t="s">
        <v>221</v>
      </c>
      <c r="C1683" s="371" t="s">
        <v>2352</v>
      </c>
      <c r="D1683" s="371" t="s">
        <v>427</v>
      </c>
      <c r="E1683" s="371" t="s">
        <v>3007</v>
      </c>
      <c r="F1683" s="360">
        <v>7</v>
      </c>
      <c r="G1683" s="360">
        <v>1</v>
      </c>
      <c r="H1683" s="360">
        <v>2</v>
      </c>
      <c r="I1683" s="360">
        <v>0</v>
      </c>
      <c r="J1683" s="360">
        <v>0</v>
      </c>
      <c r="K1683" s="360">
        <v>3</v>
      </c>
      <c r="L1683" s="360">
        <v>0</v>
      </c>
      <c r="M1683" s="360">
        <v>0</v>
      </c>
      <c r="N1683" s="360">
        <v>1</v>
      </c>
    </row>
    <row r="1684" spans="2:14" x14ac:dyDescent="0.25">
      <c r="B1684" s="371" t="s">
        <v>221</v>
      </c>
      <c r="C1684" s="371" t="s">
        <v>2352</v>
      </c>
      <c r="D1684" s="371" t="s">
        <v>427</v>
      </c>
      <c r="E1684" s="371" t="s">
        <v>1559</v>
      </c>
      <c r="F1684" s="360">
        <v>1</v>
      </c>
      <c r="G1684" s="360">
        <v>0</v>
      </c>
      <c r="H1684" s="360">
        <v>0</v>
      </c>
      <c r="I1684" s="360">
        <v>0</v>
      </c>
      <c r="J1684" s="360">
        <v>0</v>
      </c>
      <c r="K1684" s="360">
        <v>1</v>
      </c>
      <c r="L1684" s="360">
        <v>0</v>
      </c>
      <c r="M1684" s="360">
        <v>0</v>
      </c>
      <c r="N1684" s="360">
        <v>0</v>
      </c>
    </row>
    <row r="1685" spans="2:14" x14ac:dyDescent="0.25">
      <c r="B1685" s="371" t="s">
        <v>221</v>
      </c>
      <c r="C1685" s="371" t="s">
        <v>2352</v>
      </c>
      <c r="D1685" s="371" t="s">
        <v>427</v>
      </c>
      <c r="E1685" s="371" t="s">
        <v>1560</v>
      </c>
      <c r="F1685" s="360">
        <v>5</v>
      </c>
      <c r="G1685" s="360">
        <v>3</v>
      </c>
      <c r="H1685" s="360">
        <v>2</v>
      </c>
      <c r="I1685" s="360">
        <v>0</v>
      </c>
      <c r="J1685" s="360">
        <v>0</v>
      </c>
      <c r="K1685" s="360">
        <v>0</v>
      </c>
      <c r="L1685" s="360">
        <v>0</v>
      </c>
      <c r="M1685" s="360">
        <v>0</v>
      </c>
      <c r="N1685" s="360">
        <v>0</v>
      </c>
    </row>
    <row r="1686" spans="2:14" x14ac:dyDescent="0.25">
      <c r="B1686" s="371" t="s">
        <v>221</v>
      </c>
      <c r="C1686" s="371" t="s">
        <v>2352</v>
      </c>
      <c r="D1686" s="371" t="s">
        <v>427</v>
      </c>
      <c r="E1686" s="371" t="s">
        <v>2353</v>
      </c>
      <c r="F1686" s="360">
        <v>3</v>
      </c>
      <c r="G1686" s="360">
        <v>3</v>
      </c>
      <c r="H1686" s="360">
        <v>0</v>
      </c>
      <c r="I1686" s="360">
        <v>0</v>
      </c>
      <c r="J1686" s="360">
        <v>0</v>
      </c>
      <c r="K1686" s="360">
        <v>0</v>
      </c>
      <c r="L1686" s="360">
        <v>0</v>
      </c>
      <c r="M1686" s="360">
        <v>0</v>
      </c>
      <c r="N1686" s="360">
        <v>0</v>
      </c>
    </row>
    <row r="1687" spans="2:14" x14ac:dyDescent="0.25">
      <c r="B1687" s="371" t="s">
        <v>221</v>
      </c>
      <c r="C1687" s="371" t="s">
        <v>2352</v>
      </c>
      <c r="D1687" s="371" t="s">
        <v>427</v>
      </c>
      <c r="E1687" s="371" t="s">
        <v>1561</v>
      </c>
      <c r="F1687" s="360">
        <v>5</v>
      </c>
      <c r="G1687" s="360">
        <v>1</v>
      </c>
      <c r="H1687" s="360">
        <v>0</v>
      </c>
      <c r="I1687" s="360">
        <v>0</v>
      </c>
      <c r="J1687" s="360">
        <v>0</v>
      </c>
      <c r="K1687" s="360">
        <v>2</v>
      </c>
      <c r="L1687" s="360">
        <v>0</v>
      </c>
      <c r="M1687" s="360">
        <v>0</v>
      </c>
      <c r="N1687" s="360">
        <v>2</v>
      </c>
    </row>
    <row r="1688" spans="2:14" x14ac:dyDescent="0.25">
      <c r="B1688" s="371" t="s">
        <v>221</v>
      </c>
      <c r="C1688" s="371" t="s">
        <v>2352</v>
      </c>
      <c r="D1688" s="371" t="s">
        <v>427</v>
      </c>
      <c r="E1688" s="371" t="s">
        <v>2777</v>
      </c>
      <c r="F1688" s="360">
        <v>1</v>
      </c>
      <c r="G1688" s="360">
        <v>1</v>
      </c>
      <c r="H1688" s="360">
        <v>0</v>
      </c>
      <c r="I1688" s="360">
        <v>0</v>
      </c>
      <c r="J1688" s="360">
        <v>0</v>
      </c>
      <c r="K1688" s="360">
        <v>0</v>
      </c>
      <c r="L1688" s="360">
        <v>0</v>
      </c>
      <c r="M1688" s="360">
        <v>0</v>
      </c>
      <c r="N1688" s="360">
        <v>0</v>
      </c>
    </row>
    <row r="1689" spans="2:14" x14ac:dyDescent="0.25">
      <c r="B1689" s="371" t="s">
        <v>221</v>
      </c>
      <c r="C1689" s="371" t="s">
        <v>2352</v>
      </c>
      <c r="D1689" s="371" t="s">
        <v>427</v>
      </c>
      <c r="E1689" s="371" t="s">
        <v>1562</v>
      </c>
      <c r="F1689" s="360">
        <v>2</v>
      </c>
      <c r="G1689" s="360">
        <v>0</v>
      </c>
      <c r="H1689" s="360">
        <v>0</v>
      </c>
      <c r="I1689" s="360">
        <v>0</v>
      </c>
      <c r="J1689" s="360">
        <v>0</v>
      </c>
      <c r="K1689" s="360">
        <v>2</v>
      </c>
      <c r="L1689" s="360">
        <v>0</v>
      </c>
      <c r="M1689" s="360">
        <v>0</v>
      </c>
      <c r="N1689" s="360">
        <v>0</v>
      </c>
    </row>
    <row r="1690" spans="2:14" x14ac:dyDescent="0.25">
      <c r="B1690" s="371" t="s">
        <v>221</v>
      </c>
      <c r="C1690" s="371" t="s">
        <v>2352</v>
      </c>
      <c r="D1690" s="371" t="s">
        <v>427</v>
      </c>
      <c r="E1690" s="371" t="s">
        <v>1563</v>
      </c>
      <c r="F1690" s="360">
        <v>1</v>
      </c>
      <c r="G1690" s="360">
        <v>0</v>
      </c>
      <c r="H1690" s="360">
        <v>0</v>
      </c>
      <c r="I1690" s="360">
        <v>0</v>
      </c>
      <c r="J1690" s="360">
        <v>0</v>
      </c>
      <c r="K1690" s="360">
        <v>1</v>
      </c>
      <c r="L1690" s="360">
        <v>0</v>
      </c>
      <c r="M1690" s="360">
        <v>0</v>
      </c>
      <c r="N1690" s="360">
        <v>0</v>
      </c>
    </row>
    <row r="1691" spans="2:14" x14ac:dyDescent="0.25">
      <c r="B1691" s="371" t="s">
        <v>221</v>
      </c>
      <c r="C1691" s="371" t="s">
        <v>2352</v>
      </c>
      <c r="D1691" s="371" t="s">
        <v>427</v>
      </c>
      <c r="E1691" s="371" t="s">
        <v>3846</v>
      </c>
      <c r="F1691" s="360">
        <v>1</v>
      </c>
      <c r="G1691" s="360">
        <v>0</v>
      </c>
      <c r="H1691" s="360">
        <v>1</v>
      </c>
      <c r="I1691" s="360">
        <v>0</v>
      </c>
      <c r="J1691" s="360">
        <v>0</v>
      </c>
      <c r="K1691" s="360">
        <v>0</v>
      </c>
      <c r="L1691" s="360">
        <v>0</v>
      </c>
      <c r="M1691" s="360">
        <v>0</v>
      </c>
      <c r="N1691" s="360">
        <v>0</v>
      </c>
    </row>
    <row r="1692" spans="2:14" x14ac:dyDescent="0.25">
      <c r="B1692" s="371" t="s">
        <v>221</v>
      </c>
      <c r="C1692" s="371" t="s">
        <v>2352</v>
      </c>
      <c r="D1692" s="371" t="s">
        <v>427</v>
      </c>
      <c r="E1692" s="371" t="s">
        <v>3288</v>
      </c>
      <c r="F1692" s="360">
        <v>2</v>
      </c>
      <c r="G1692" s="360">
        <v>0</v>
      </c>
      <c r="H1692" s="360">
        <v>2</v>
      </c>
      <c r="I1692" s="360">
        <v>0</v>
      </c>
      <c r="J1692" s="360">
        <v>0</v>
      </c>
      <c r="K1692" s="360">
        <v>0</v>
      </c>
      <c r="L1692" s="360">
        <v>0</v>
      </c>
      <c r="M1692" s="360">
        <v>0</v>
      </c>
      <c r="N1692" s="360">
        <v>0</v>
      </c>
    </row>
    <row r="1693" spans="2:14" x14ac:dyDescent="0.25">
      <c r="B1693" s="371" t="s">
        <v>221</v>
      </c>
      <c r="C1693" s="371" t="s">
        <v>2352</v>
      </c>
      <c r="D1693" s="371" t="s">
        <v>427</v>
      </c>
      <c r="E1693" s="371" t="s">
        <v>3289</v>
      </c>
      <c r="F1693" s="360">
        <v>1</v>
      </c>
      <c r="G1693" s="360">
        <v>0</v>
      </c>
      <c r="H1693" s="360">
        <v>0</v>
      </c>
      <c r="I1693" s="360">
        <v>0</v>
      </c>
      <c r="J1693" s="360">
        <v>0</v>
      </c>
      <c r="K1693" s="360">
        <v>1</v>
      </c>
      <c r="L1693" s="360">
        <v>0</v>
      </c>
      <c r="M1693" s="360">
        <v>0</v>
      </c>
      <c r="N1693" s="360">
        <v>0</v>
      </c>
    </row>
    <row r="1694" spans="2:14" x14ac:dyDescent="0.25">
      <c r="B1694" s="371" t="s">
        <v>221</v>
      </c>
      <c r="C1694" s="371" t="s">
        <v>2352</v>
      </c>
      <c r="D1694" s="371" t="s">
        <v>427</v>
      </c>
      <c r="E1694" s="371" t="s">
        <v>3178</v>
      </c>
      <c r="F1694" s="360">
        <v>1</v>
      </c>
      <c r="G1694" s="360">
        <v>0</v>
      </c>
      <c r="H1694" s="360">
        <v>1</v>
      </c>
      <c r="I1694" s="360">
        <v>0</v>
      </c>
      <c r="J1694" s="360">
        <v>0</v>
      </c>
      <c r="K1694" s="360">
        <v>0</v>
      </c>
      <c r="L1694" s="360">
        <v>0</v>
      </c>
      <c r="M1694" s="360">
        <v>0</v>
      </c>
      <c r="N1694" s="360">
        <v>0</v>
      </c>
    </row>
    <row r="1695" spans="2:14" x14ac:dyDescent="0.25">
      <c r="B1695" s="371" t="s">
        <v>221</v>
      </c>
      <c r="C1695" s="371" t="s">
        <v>2352</v>
      </c>
      <c r="D1695" s="371" t="s">
        <v>427</v>
      </c>
      <c r="E1695" s="371" t="s">
        <v>1564</v>
      </c>
      <c r="F1695" s="360">
        <v>7</v>
      </c>
      <c r="G1695" s="360">
        <v>1</v>
      </c>
      <c r="H1695" s="360">
        <v>1</v>
      </c>
      <c r="I1695" s="360">
        <v>0</v>
      </c>
      <c r="J1695" s="360">
        <v>0</v>
      </c>
      <c r="K1695" s="360">
        <v>2</v>
      </c>
      <c r="L1695" s="360">
        <v>0</v>
      </c>
      <c r="M1695" s="360">
        <v>0</v>
      </c>
      <c r="N1695" s="360">
        <v>3</v>
      </c>
    </row>
    <row r="1696" spans="2:14" x14ac:dyDescent="0.25">
      <c r="B1696" s="371" t="s">
        <v>221</v>
      </c>
      <c r="C1696" s="371" t="s">
        <v>2352</v>
      </c>
      <c r="D1696" s="371" t="s">
        <v>427</v>
      </c>
      <c r="E1696" s="371" t="s">
        <v>1565</v>
      </c>
      <c r="F1696" s="360">
        <v>10</v>
      </c>
      <c r="G1696" s="360">
        <v>1</v>
      </c>
      <c r="H1696" s="360">
        <v>3</v>
      </c>
      <c r="I1696" s="360">
        <v>0</v>
      </c>
      <c r="J1696" s="360">
        <v>0</v>
      </c>
      <c r="K1696" s="360">
        <v>6</v>
      </c>
      <c r="L1696" s="360">
        <v>0</v>
      </c>
      <c r="M1696" s="360">
        <v>0</v>
      </c>
      <c r="N1696" s="360">
        <v>0</v>
      </c>
    </row>
    <row r="1697" spans="2:14" x14ac:dyDescent="0.25">
      <c r="B1697" s="371" t="s">
        <v>221</v>
      </c>
      <c r="C1697" s="371" t="s">
        <v>2352</v>
      </c>
      <c r="D1697" s="371" t="s">
        <v>427</v>
      </c>
      <c r="E1697" s="371" t="s">
        <v>3568</v>
      </c>
      <c r="F1697" s="360">
        <v>1</v>
      </c>
      <c r="G1697" s="360">
        <v>1</v>
      </c>
      <c r="H1697" s="360">
        <v>0</v>
      </c>
      <c r="I1697" s="360">
        <v>0</v>
      </c>
      <c r="J1697" s="360">
        <v>0</v>
      </c>
      <c r="K1697" s="360">
        <v>0</v>
      </c>
      <c r="L1697" s="360">
        <v>0</v>
      </c>
      <c r="M1697" s="360">
        <v>0</v>
      </c>
      <c r="N1697" s="360">
        <v>0</v>
      </c>
    </row>
    <row r="1698" spans="2:14" x14ac:dyDescent="0.25">
      <c r="B1698" s="371" t="s">
        <v>221</v>
      </c>
      <c r="C1698" s="371" t="s">
        <v>2352</v>
      </c>
      <c r="D1698" s="371" t="s">
        <v>427</v>
      </c>
      <c r="E1698" s="371" t="s">
        <v>3569</v>
      </c>
      <c r="F1698" s="360">
        <v>1</v>
      </c>
      <c r="G1698" s="360">
        <v>0</v>
      </c>
      <c r="H1698" s="360">
        <v>1</v>
      </c>
      <c r="I1698" s="360">
        <v>0</v>
      </c>
      <c r="J1698" s="360">
        <v>0</v>
      </c>
      <c r="K1698" s="360">
        <v>0</v>
      </c>
      <c r="L1698" s="360">
        <v>0</v>
      </c>
      <c r="M1698" s="360">
        <v>0</v>
      </c>
      <c r="N1698" s="360">
        <v>0</v>
      </c>
    </row>
    <row r="1699" spans="2:14" x14ac:dyDescent="0.25">
      <c r="B1699" s="371" t="s">
        <v>221</v>
      </c>
      <c r="C1699" s="371" t="s">
        <v>2352</v>
      </c>
      <c r="D1699" s="371" t="s">
        <v>427</v>
      </c>
      <c r="E1699" s="371" t="s">
        <v>1566</v>
      </c>
      <c r="F1699" s="360">
        <v>29</v>
      </c>
      <c r="G1699" s="360">
        <v>7</v>
      </c>
      <c r="H1699" s="360">
        <v>4</v>
      </c>
      <c r="I1699" s="360">
        <v>2</v>
      </c>
      <c r="J1699" s="360">
        <v>0</v>
      </c>
      <c r="K1699" s="360">
        <v>13</v>
      </c>
      <c r="L1699" s="360">
        <v>0</v>
      </c>
      <c r="M1699" s="360">
        <v>1</v>
      </c>
      <c r="N1699" s="360">
        <v>2</v>
      </c>
    </row>
    <row r="1700" spans="2:14" x14ac:dyDescent="0.25">
      <c r="B1700" s="371" t="s">
        <v>221</v>
      </c>
      <c r="C1700" s="371" t="s">
        <v>2352</v>
      </c>
      <c r="D1700" s="371" t="s">
        <v>427</v>
      </c>
      <c r="E1700" s="371" t="s">
        <v>1567</v>
      </c>
      <c r="F1700" s="360">
        <v>20</v>
      </c>
      <c r="G1700" s="360">
        <v>9</v>
      </c>
      <c r="H1700" s="360">
        <v>3</v>
      </c>
      <c r="I1700" s="360">
        <v>0</v>
      </c>
      <c r="J1700" s="360">
        <v>0</v>
      </c>
      <c r="K1700" s="360">
        <v>8</v>
      </c>
      <c r="L1700" s="360">
        <v>0</v>
      </c>
      <c r="M1700" s="360">
        <v>0</v>
      </c>
      <c r="N1700" s="360">
        <v>0</v>
      </c>
    </row>
    <row r="1701" spans="2:14" x14ac:dyDescent="0.25">
      <c r="B1701" s="371" t="s">
        <v>221</v>
      </c>
      <c r="C1701" s="371" t="s">
        <v>2352</v>
      </c>
      <c r="D1701" s="371" t="s">
        <v>427</v>
      </c>
      <c r="E1701" s="371" t="s">
        <v>1568</v>
      </c>
      <c r="F1701" s="360">
        <v>17</v>
      </c>
      <c r="G1701" s="360">
        <v>5</v>
      </c>
      <c r="H1701" s="360">
        <v>2</v>
      </c>
      <c r="I1701" s="360">
        <v>0</v>
      </c>
      <c r="J1701" s="360">
        <v>0</v>
      </c>
      <c r="K1701" s="360">
        <v>9</v>
      </c>
      <c r="L1701" s="360">
        <v>0</v>
      </c>
      <c r="M1701" s="360">
        <v>0</v>
      </c>
      <c r="N1701" s="360">
        <v>1</v>
      </c>
    </row>
    <row r="1702" spans="2:14" x14ac:dyDescent="0.25">
      <c r="B1702" s="371" t="s">
        <v>221</v>
      </c>
      <c r="C1702" s="371" t="s">
        <v>2352</v>
      </c>
      <c r="D1702" s="371" t="s">
        <v>427</v>
      </c>
      <c r="E1702" s="371" t="s">
        <v>1569</v>
      </c>
      <c r="F1702" s="360">
        <v>3202</v>
      </c>
      <c r="G1702" s="360">
        <v>854</v>
      </c>
      <c r="H1702" s="360">
        <v>465</v>
      </c>
      <c r="I1702" s="360">
        <v>151</v>
      </c>
      <c r="J1702" s="360">
        <v>4</v>
      </c>
      <c r="K1702" s="360">
        <v>1461</v>
      </c>
      <c r="L1702" s="360">
        <v>2</v>
      </c>
      <c r="M1702" s="360">
        <v>3</v>
      </c>
      <c r="N1702" s="360">
        <v>262</v>
      </c>
    </row>
    <row r="1703" spans="2:14" x14ac:dyDescent="0.25">
      <c r="B1703" s="371" t="s">
        <v>221</v>
      </c>
      <c r="C1703" s="371" t="s">
        <v>2352</v>
      </c>
      <c r="D1703" s="371" t="s">
        <v>427</v>
      </c>
      <c r="E1703" s="371" t="s">
        <v>1570</v>
      </c>
      <c r="F1703" s="360">
        <v>54</v>
      </c>
      <c r="G1703" s="360">
        <v>14</v>
      </c>
      <c r="H1703" s="360">
        <v>9</v>
      </c>
      <c r="I1703" s="360">
        <v>2</v>
      </c>
      <c r="J1703" s="360">
        <v>1</v>
      </c>
      <c r="K1703" s="360">
        <v>20</v>
      </c>
      <c r="L1703" s="360">
        <v>0</v>
      </c>
      <c r="M1703" s="360">
        <v>0</v>
      </c>
      <c r="N1703" s="360">
        <v>8</v>
      </c>
    </row>
    <row r="1704" spans="2:14" x14ac:dyDescent="0.25">
      <c r="B1704" s="371" t="s">
        <v>221</v>
      </c>
      <c r="C1704" s="371" t="s">
        <v>2352</v>
      </c>
      <c r="D1704" s="371" t="s">
        <v>427</v>
      </c>
      <c r="E1704" s="371" t="s">
        <v>1571</v>
      </c>
      <c r="F1704" s="360">
        <v>9</v>
      </c>
      <c r="G1704" s="360">
        <v>2</v>
      </c>
      <c r="H1704" s="360">
        <v>2</v>
      </c>
      <c r="I1704" s="360">
        <v>1</v>
      </c>
      <c r="J1704" s="360">
        <v>0</v>
      </c>
      <c r="K1704" s="360">
        <v>4</v>
      </c>
      <c r="L1704" s="360">
        <v>0</v>
      </c>
      <c r="M1704" s="360">
        <v>0</v>
      </c>
      <c r="N1704" s="360">
        <v>0</v>
      </c>
    </row>
    <row r="1705" spans="2:14" x14ac:dyDescent="0.25">
      <c r="B1705" s="371" t="s">
        <v>221</v>
      </c>
      <c r="C1705" s="371" t="s">
        <v>2352</v>
      </c>
      <c r="D1705" s="371" t="s">
        <v>427</v>
      </c>
      <c r="E1705" s="371" t="s">
        <v>1572</v>
      </c>
      <c r="F1705" s="360">
        <v>8</v>
      </c>
      <c r="G1705" s="360">
        <v>3</v>
      </c>
      <c r="H1705" s="360">
        <v>1</v>
      </c>
      <c r="I1705" s="360">
        <v>1</v>
      </c>
      <c r="J1705" s="360">
        <v>0</v>
      </c>
      <c r="K1705" s="360">
        <v>3</v>
      </c>
      <c r="L1705" s="360">
        <v>0</v>
      </c>
      <c r="M1705" s="360">
        <v>0</v>
      </c>
      <c r="N1705" s="360">
        <v>0</v>
      </c>
    </row>
    <row r="1706" spans="2:14" x14ac:dyDescent="0.25">
      <c r="B1706" s="371" t="s">
        <v>221</v>
      </c>
      <c r="C1706" s="371" t="s">
        <v>2352</v>
      </c>
      <c r="D1706" s="371" t="s">
        <v>427</v>
      </c>
      <c r="E1706" s="371" t="s">
        <v>1573</v>
      </c>
      <c r="F1706" s="360">
        <v>26</v>
      </c>
      <c r="G1706" s="360">
        <v>8</v>
      </c>
      <c r="H1706" s="360">
        <v>1</v>
      </c>
      <c r="I1706" s="360">
        <v>1</v>
      </c>
      <c r="J1706" s="360">
        <v>0</v>
      </c>
      <c r="K1706" s="360">
        <v>7</v>
      </c>
      <c r="L1706" s="360">
        <v>0</v>
      </c>
      <c r="M1706" s="360">
        <v>0</v>
      </c>
      <c r="N1706" s="360">
        <v>9</v>
      </c>
    </row>
    <row r="1707" spans="2:14" x14ac:dyDescent="0.25">
      <c r="B1707" s="371" t="s">
        <v>221</v>
      </c>
      <c r="C1707" s="371" t="s">
        <v>2352</v>
      </c>
      <c r="D1707" s="371" t="s">
        <v>427</v>
      </c>
      <c r="E1707" s="371" t="s">
        <v>3290</v>
      </c>
      <c r="F1707" s="360">
        <v>2</v>
      </c>
      <c r="G1707" s="360">
        <v>0</v>
      </c>
      <c r="H1707" s="360">
        <v>0</v>
      </c>
      <c r="I1707" s="360">
        <v>0</v>
      </c>
      <c r="J1707" s="360">
        <v>0</v>
      </c>
      <c r="K1707" s="360">
        <v>2</v>
      </c>
      <c r="L1707" s="360">
        <v>0</v>
      </c>
      <c r="M1707" s="360">
        <v>0</v>
      </c>
      <c r="N1707" s="360">
        <v>0</v>
      </c>
    </row>
    <row r="1708" spans="2:14" x14ac:dyDescent="0.25">
      <c r="B1708" s="371" t="s">
        <v>221</v>
      </c>
      <c r="C1708" s="371" t="s">
        <v>2352</v>
      </c>
      <c r="D1708" s="371" t="s">
        <v>427</v>
      </c>
      <c r="E1708" s="371" t="s">
        <v>2400</v>
      </c>
      <c r="F1708" s="360">
        <v>2</v>
      </c>
      <c r="G1708" s="360">
        <v>0</v>
      </c>
      <c r="H1708" s="360">
        <v>1</v>
      </c>
      <c r="I1708" s="360">
        <v>1</v>
      </c>
      <c r="J1708" s="360">
        <v>0</v>
      </c>
      <c r="K1708" s="360">
        <v>0</v>
      </c>
      <c r="L1708" s="360">
        <v>0</v>
      </c>
      <c r="M1708" s="360">
        <v>0</v>
      </c>
      <c r="N1708" s="360">
        <v>0</v>
      </c>
    </row>
    <row r="1709" spans="2:14" x14ac:dyDescent="0.25">
      <c r="B1709" s="371" t="s">
        <v>221</v>
      </c>
      <c r="C1709" s="371" t="s">
        <v>2352</v>
      </c>
      <c r="D1709" s="371" t="s">
        <v>427</v>
      </c>
      <c r="E1709" s="371" t="s">
        <v>1574</v>
      </c>
      <c r="F1709" s="360">
        <v>3</v>
      </c>
      <c r="G1709" s="360">
        <v>0</v>
      </c>
      <c r="H1709" s="360">
        <v>0</v>
      </c>
      <c r="I1709" s="360">
        <v>1</v>
      </c>
      <c r="J1709" s="360">
        <v>0</v>
      </c>
      <c r="K1709" s="360">
        <v>2</v>
      </c>
      <c r="L1709" s="360">
        <v>0</v>
      </c>
      <c r="M1709" s="360">
        <v>0</v>
      </c>
      <c r="N1709" s="360">
        <v>0</v>
      </c>
    </row>
    <row r="1710" spans="2:14" x14ac:dyDescent="0.25">
      <c r="B1710" s="371" t="s">
        <v>221</v>
      </c>
      <c r="C1710" s="371" t="s">
        <v>2352</v>
      </c>
      <c r="D1710" s="371" t="s">
        <v>427</v>
      </c>
      <c r="E1710" s="371" t="s">
        <v>2354</v>
      </c>
      <c r="F1710" s="360">
        <v>3</v>
      </c>
      <c r="G1710" s="360">
        <v>1</v>
      </c>
      <c r="H1710" s="360">
        <v>1</v>
      </c>
      <c r="I1710" s="360">
        <v>0</v>
      </c>
      <c r="J1710" s="360">
        <v>0</v>
      </c>
      <c r="K1710" s="360">
        <v>1</v>
      </c>
      <c r="L1710" s="360">
        <v>0</v>
      </c>
      <c r="M1710" s="360">
        <v>0</v>
      </c>
      <c r="N1710" s="360">
        <v>0</v>
      </c>
    </row>
    <row r="1711" spans="2:14" x14ac:dyDescent="0.25">
      <c r="B1711" s="371" t="s">
        <v>221</v>
      </c>
      <c r="C1711" s="371" t="s">
        <v>2352</v>
      </c>
      <c r="D1711" s="371" t="s">
        <v>427</v>
      </c>
      <c r="E1711" s="371" t="s">
        <v>3010</v>
      </c>
      <c r="F1711" s="360">
        <v>6</v>
      </c>
      <c r="G1711" s="360">
        <v>4</v>
      </c>
      <c r="H1711" s="360">
        <v>1</v>
      </c>
      <c r="I1711" s="360">
        <v>1</v>
      </c>
      <c r="J1711" s="360">
        <v>0</v>
      </c>
      <c r="K1711" s="360">
        <v>0</v>
      </c>
      <c r="L1711" s="360">
        <v>0</v>
      </c>
      <c r="M1711" s="360">
        <v>0</v>
      </c>
      <c r="N1711" s="360">
        <v>0</v>
      </c>
    </row>
    <row r="1712" spans="2:14" x14ac:dyDescent="0.25">
      <c r="B1712" s="371" t="s">
        <v>221</v>
      </c>
      <c r="C1712" s="371" t="s">
        <v>2352</v>
      </c>
      <c r="D1712" s="371" t="s">
        <v>427</v>
      </c>
      <c r="E1712" s="371" t="s">
        <v>1945</v>
      </c>
      <c r="F1712" s="360">
        <v>3</v>
      </c>
      <c r="G1712" s="360">
        <v>2</v>
      </c>
      <c r="H1712" s="360">
        <v>0</v>
      </c>
      <c r="I1712" s="360">
        <v>0</v>
      </c>
      <c r="J1712" s="360">
        <v>0</v>
      </c>
      <c r="K1712" s="360">
        <v>1</v>
      </c>
      <c r="L1712" s="360">
        <v>0</v>
      </c>
      <c r="M1712" s="360">
        <v>0</v>
      </c>
      <c r="N1712" s="360">
        <v>0</v>
      </c>
    </row>
    <row r="1713" spans="2:14" x14ac:dyDescent="0.25">
      <c r="B1713" s="371" t="s">
        <v>221</v>
      </c>
      <c r="C1713" s="371" t="s">
        <v>2352</v>
      </c>
      <c r="D1713" s="371" t="s">
        <v>427</v>
      </c>
      <c r="E1713" s="371" t="s">
        <v>1946</v>
      </c>
      <c r="F1713" s="360">
        <v>27</v>
      </c>
      <c r="G1713" s="360">
        <v>10</v>
      </c>
      <c r="H1713" s="360">
        <v>8</v>
      </c>
      <c r="I1713" s="360">
        <v>1</v>
      </c>
      <c r="J1713" s="360">
        <v>0</v>
      </c>
      <c r="K1713" s="360">
        <v>8</v>
      </c>
      <c r="L1713" s="360">
        <v>0</v>
      </c>
      <c r="M1713" s="360">
        <v>0</v>
      </c>
      <c r="N1713" s="360">
        <v>0</v>
      </c>
    </row>
    <row r="1714" spans="2:14" x14ac:dyDescent="0.25">
      <c r="B1714" s="371" t="s">
        <v>221</v>
      </c>
      <c r="C1714" s="371" t="s">
        <v>2352</v>
      </c>
      <c r="D1714" s="371" t="s">
        <v>427</v>
      </c>
      <c r="E1714" s="371" t="s">
        <v>3011</v>
      </c>
      <c r="F1714" s="360">
        <v>1</v>
      </c>
      <c r="G1714" s="360">
        <v>0</v>
      </c>
      <c r="H1714" s="360">
        <v>1</v>
      </c>
      <c r="I1714" s="360">
        <v>0</v>
      </c>
      <c r="J1714" s="360">
        <v>0</v>
      </c>
      <c r="K1714" s="360">
        <v>0</v>
      </c>
      <c r="L1714" s="360">
        <v>0</v>
      </c>
      <c r="M1714" s="360">
        <v>0</v>
      </c>
      <c r="N1714" s="360">
        <v>0</v>
      </c>
    </row>
    <row r="1715" spans="2:14" x14ac:dyDescent="0.25">
      <c r="B1715" s="371" t="s">
        <v>221</v>
      </c>
      <c r="C1715" s="371" t="s">
        <v>2352</v>
      </c>
      <c r="D1715" s="371" t="s">
        <v>427</v>
      </c>
      <c r="E1715" s="371" t="s">
        <v>3012</v>
      </c>
      <c r="F1715" s="360">
        <v>3</v>
      </c>
      <c r="G1715" s="360">
        <v>1</v>
      </c>
      <c r="H1715" s="360">
        <v>0</v>
      </c>
      <c r="I1715" s="360">
        <v>0</v>
      </c>
      <c r="J1715" s="360">
        <v>0</v>
      </c>
      <c r="K1715" s="360">
        <v>2</v>
      </c>
      <c r="L1715" s="360">
        <v>0</v>
      </c>
      <c r="M1715" s="360">
        <v>0</v>
      </c>
      <c r="N1715" s="360">
        <v>0</v>
      </c>
    </row>
    <row r="1716" spans="2:14" x14ac:dyDescent="0.25">
      <c r="B1716" s="371" t="s">
        <v>221</v>
      </c>
      <c r="C1716" s="371" t="s">
        <v>2352</v>
      </c>
      <c r="D1716" s="371" t="s">
        <v>427</v>
      </c>
      <c r="E1716" s="371" t="s">
        <v>1575</v>
      </c>
      <c r="F1716" s="360">
        <v>3</v>
      </c>
      <c r="G1716" s="360">
        <v>2</v>
      </c>
      <c r="H1716" s="360">
        <v>0</v>
      </c>
      <c r="I1716" s="360">
        <v>0</v>
      </c>
      <c r="J1716" s="360">
        <v>0</v>
      </c>
      <c r="K1716" s="360">
        <v>0</v>
      </c>
      <c r="L1716" s="360">
        <v>0</v>
      </c>
      <c r="M1716" s="360">
        <v>0</v>
      </c>
      <c r="N1716" s="360">
        <v>1</v>
      </c>
    </row>
    <row r="1717" spans="2:14" x14ac:dyDescent="0.25">
      <c r="B1717" s="371" t="s">
        <v>221</v>
      </c>
      <c r="C1717" s="371" t="s">
        <v>2352</v>
      </c>
      <c r="D1717" s="371" t="s">
        <v>427</v>
      </c>
      <c r="E1717" s="371" t="s">
        <v>3291</v>
      </c>
      <c r="F1717" s="360">
        <v>1</v>
      </c>
      <c r="G1717" s="360">
        <v>0</v>
      </c>
      <c r="H1717" s="360">
        <v>1</v>
      </c>
      <c r="I1717" s="360">
        <v>0</v>
      </c>
      <c r="J1717" s="360">
        <v>0</v>
      </c>
      <c r="K1717" s="360">
        <v>0</v>
      </c>
      <c r="L1717" s="360">
        <v>0</v>
      </c>
      <c r="M1717" s="360">
        <v>0</v>
      </c>
      <c r="N1717" s="360">
        <v>0</v>
      </c>
    </row>
    <row r="1718" spans="2:14" x14ac:dyDescent="0.25">
      <c r="B1718" s="371" t="s">
        <v>221</v>
      </c>
      <c r="C1718" s="371" t="s">
        <v>2352</v>
      </c>
      <c r="D1718" s="371" t="s">
        <v>427</v>
      </c>
      <c r="E1718" s="371" t="s">
        <v>1576</v>
      </c>
      <c r="F1718" s="360">
        <v>29</v>
      </c>
      <c r="G1718" s="360">
        <v>7</v>
      </c>
      <c r="H1718" s="360">
        <v>4</v>
      </c>
      <c r="I1718" s="360">
        <v>3</v>
      </c>
      <c r="J1718" s="360">
        <v>0</v>
      </c>
      <c r="K1718" s="360">
        <v>15</v>
      </c>
      <c r="L1718" s="360">
        <v>0</v>
      </c>
      <c r="M1718" s="360">
        <v>0</v>
      </c>
      <c r="N1718" s="360">
        <v>0</v>
      </c>
    </row>
    <row r="1719" spans="2:14" x14ac:dyDescent="0.25">
      <c r="B1719" s="371" t="s">
        <v>221</v>
      </c>
      <c r="C1719" s="371" t="s">
        <v>2352</v>
      </c>
      <c r="D1719" s="371" t="s">
        <v>427</v>
      </c>
      <c r="E1719" s="371" t="s">
        <v>2355</v>
      </c>
      <c r="F1719" s="360">
        <v>3</v>
      </c>
      <c r="G1719" s="360">
        <v>0</v>
      </c>
      <c r="H1719" s="360">
        <v>2</v>
      </c>
      <c r="I1719" s="360">
        <v>0</v>
      </c>
      <c r="J1719" s="360">
        <v>0</v>
      </c>
      <c r="K1719" s="360">
        <v>1</v>
      </c>
      <c r="L1719" s="360">
        <v>0</v>
      </c>
      <c r="M1719" s="360">
        <v>0</v>
      </c>
      <c r="N1719" s="360">
        <v>0</v>
      </c>
    </row>
    <row r="1720" spans="2:14" x14ac:dyDescent="0.25">
      <c r="B1720" s="371" t="s">
        <v>221</v>
      </c>
      <c r="C1720" s="371" t="s">
        <v>2352</v>
      </c>
      <c r="D1720" s="371" t="s">
        <v>427</v>
      </c>
      <c r="E1720" s="371" t="s">
        <v>2857</v>
      </c>
      <c r="F1720" s="360">
        <v>1</v>
      </c>
      <c r="G1720" s="360">
        <v>0</v>
      </c>
      <c r="H1720" s="360">
        <v>1</v>
      </c>
      <c r="I1720" s="360">
        <v>0</v>
      </c>
      <c r="J1720" s="360">
        <v>0</v>
      </c>
      <c r="K1720" s="360">
        <v>0</v>
      </c>
      <c r="L1720" s="360">
        <v>0</v>
      </c>
      <c r="M1720" s="360">
        <v>0</v>
      </c>
      <c r="N1720" s="360">
        <v>0</v>
      </c>
    </row>
    <row r="1721" spans="2:14" x14ac:dyDescent="0.25">
      <c r="B1721" s="371" t="s">
        <v>221</v>
      </c>
      <c r="C1721" s="371" t="s">
        <v>2352</v>
      </c>
      <c r="D1721" s="371" t="s">
        <v>427</v>
      </c>
      <c r="E1721" s="371" t="s">
        <v>3179</v>
      </c>
      <c r="F1721" s="360">
        <v>4</v>
      </c>
      <c r="G1721" s="360">
        <v>2</v>
      </c>
      <c r="H1721" s="360">
        <v>0</v>
      </c>
      <c r="I1721" s="360">
        <v>0</v>
      </c>
      <c r="J1721" s="360">
        <v>0</v>
      </c>
      <c r="K1721" s="360">
        <v>2</v>
      </c>
      <c r="L1721" s="360">
        <v>0</v>
      </c>
      <c r="M1721" s="360">
        <v>0</v>
      </c>
      <c r="N1721" s="360">
        <v>0</v>
      </c>
    </row>
    <row r="1722" spans="2:14" x14ac:dyDescent="0.25">
      <c r="B1722" s="371" t="s">
        <v>221</v>
      </c>
      <c r="C1722" s="371" t="s">
        <v>2352</v>
      </c>
      <c r="D1722" s="371" t="s">
        <v>427</v>
      </c>
      <c r="E1722" s="371" t="s">
        <v>2779</v>
      </c>
      <c r="F1722" s="360">
        <v>5</v>
      </c>
      <c r="G1722" s="360">
        <v>0</v>
      </c>
      <c r="H1722" s="360">
        <v>1</v>
      </c>
      <c r="I1722" s="360">
        <v>0</v>
      </c>
      <c r="J1722" s="360">
        <v>0</v>
      </c>
      <c r="K1722" s="360">
        <v>4</v>
      </c>
      <c r="L1722" s="360">
        <v>0</v>
      </c>
      <c r="M1722" s="360">
        <v>0</v>
      </c>
      <c r="N1722" s="360">
        <v>0</v>
      </c>
    </row>
    <row r="1723" spans="2:14" x14ac:dyDescent="0.25">
      <c r="B1723" s="371" t="s">
        <v>221</v>
      </c>
      <c r="C1723" s="371" t="s">
        <v>2352</v>
      </c>
      <c r="D1723" s="371" t="s">
        <v>427</v>
      </c>
      <c r="E1723" s="371" t="s">
        <v>1577</v>
      </c>
      <c r="F1723" s="360">
        <v>8</v>
      </c>
      <c r="G1723" s="360">
        <v>0</v>
      </c>
      <c r="H1723" s="360">
        <v>5</v>
      </c>
      <c r="I1723" s="360">
        <v>1</v>
      </c>
      <c r="J1723" s="360">
        <v>0</v>
      </c>
      <c r="K1723" s="360">
        <v>0</v>
      </c>
      <c r="L1723" s="360">
        <v>0</v>
      </c>
      <c r="M1723" s="360">
        <v>0</v>
      </c>
      <c r="N1723" s="360">
        <v>2</v>
      </c>
    </row>
    <row r="1724" spans="2:14" x14ac:dyDescent="0.25">
      <c r="B1724" s="371" t="s">
        <v>221</v>
      </c>
      <c r="C1724" s="371" t="s">
        <v>2352</v>
      </c>
      <c r="D1724" s="371" t="s">
        <v>427</v>
      </c>
      <c r="E1724" s="371" t="s">
        <v>1578</v>
      </c>
      <c r="F1724" s="360">
        <v>6</v>
      </c>
      <c r="G1724" s="360">
        <v>2</v>
      </c>
      <c r="H1724" s="360">
        <v>1</v>
      </c>
      <c r="I1724" s="360">
        <v>0</v>
      </c>
      <c r="J1724" s="360">
        <v>0</v>
      </c>
      <c r="K1724" s="360">
        <v>2</v>
      </c>
      <c r="L1724" s="360">
        <v>0</v>
      </c>
      <c r="M1724" s="360">
        <v>0</v>
      </c>
      <c r="N1724" s="360">
        <v>1</v>
      </c>
    </row>
    <row r="1725" spans="2:14" x14ac:dyDescent="0.25">
      <c r="B1725" s="371" t="s">
        <v>221</v>
      </c>
      <c r="C1725" s="371" t="s">
        <v>2352</v>
      </c>
      <c r="D1725" s="371" t="s">
        <v>427</v>
      </c>
      <c r="E1725" s="371" t="s">
        <v>1579</v>
      </c>
      <c r="F1725" s="360">
        <v>6</v>
      </c>
      <c r="G1725" s="360">
        <v>1</v>
      </c>
      <c r="H1725" s="360">
        <v>1</v>
      </c>
      <c r="I1725" s="360">
        <v>2</v>
      </c>
      <c r="J1725" s="360">
        <v>0</v>
      </c>
      <c r="K1725" s="360">
        <v>2</v>
      </c>
      <c r="L1725" s="360">
        <v>0</v>
      </c>
      <c r="M1725" s="360">
        <v>0</v>
      </c>
      <c r="N1725" s="360">
        <v>0</v>
      </c>
    </row>
    <row r="1726" spans="2:14" x14ac:dyDescent="0.25">
      <c r="B1726" s="371" t="s">
        <v>221</v>
      </c>
      <c r="C1726" s="371" t="s">
        <v>2352</v>
      </c>
      <c r="D1726" s="371" t="s">
        <v>427</v>
      </c>
      <c r="E1726" s="371" t="s">
        <v>2780</v>
      </c>
      <c r="F1726" s="360">
        <v>5</v>
      </c>
      <c r="G1726" s="360">
        <v>0</v>
      </c>
      <c r="H1726" s="360">
        <v>2</v>
      </c>
      <c r="I1726" s="360">
        <v>1</v>
      </c>
      <c r="J1726" s="360">
        <v>0</v>
      </c>
      <c r="K1726" s="360">
        <v>2</v>
      </c>
      <c r="L1726" s="360">
        <v>0</v>
      </c>
      <c r="M1726" s="360">
        <v>0</v>
      </c>
      <c r="N1726" s="360">
        <v>0</v>
      </c>
    </row>
    <row r="1727" spans="2:14" x14ac:dyDescent="0.25">
      <c r="B1727" s="371" t="s">
        <v>221</v>
      </c>
      <c r="C1727" s="371" t="s">
        <v>2352</v>
      </c>
      <c r="D1727" s="371" t="s">
        <v>427</v>
      </c>
      <c r="E1727" s="371" t="s">
        <v>2781</v>
      </c>
      <c r="F1727" s="360">
        <v>5</v>
      </c>
      <c r="G1727" s="360">
        <v>1</v>
      </c>
      <c r="H1727" s="360">
        <v>1</v>
      </c>
      <c r="I1727" s="360">
        <v>0</v>
      </c>
      <c r="J1727" s="360">
        <v>0</v>
      </c>
      <c r="K1727" s="360">
        <v>3</v>
      </c>
      <c r="L1727" s="360">
        <v>0</v>
      </c>
      <c r="M1727" s="360">
        <v>0</v>
      </c>
      <c r="N1727" s="360">
        <v>0</v>
      </c>
    </row>
    <row r="1728" spans="2:14" x14ac:dyDescent="0.25">
      <c r="B1728" s="371" t="s">
        <v>221</v>
      </c>
      <c r="C1728" s="371" t="s">
        <v>2352</v>
      </c>
      <c r="D1728" s="371" t="s">
        <v>427</v>
      </c>
      <c r="E1728" s="371" t="s">
        <v>3180</v>
      </c>
      <c r="F1728" s="360">
        <v>1</v>
      </c>
      <c r="G1728" s="360">
        <v>0</v>
      </c>
      <c r="H1728" s="360">
        <v>0</v>
      </c>
      <c r="I1728" s="360">
        <v>0</v>
      </c>
      <c r="J1728" s="360">
        <v>0</v>
      </c>
      <c r="K1728" s="360">
        <v>0</v>
      </c>
      <c r="L1728" s="360">
        <v>0</v>
      </c>
      <c r="M1728" s="360">
        <v>0</v>
      </c>
      <c r="N1728" s="360">
        <v>1</v>
      </c>
    </row>
    <row r="1729" spans="2:14" x14ac:dyDescent="0.25">
      <c r="B1729" s="371" t="s">
        <v>221</v>
      </c>
      <c r="C1729" s="371" t="s">
        <v>2352</v>
      </c>
      <c r="D1729" s="371" t="s">
        <v>427</v>
      </c>
      <c r="E1729" s="371" t="s">
        <v>1581</v>
      </c>
      <c r="F1729" s="360">
        <v>37</v>
      </c>
      <c r="G1729" s="360">
        <v>18</v>
      </c>
      <c r="H1729" s="360">
        <v>5</v>
      </c>
      <c r="I1729" s="360">
        <v>0</v>
      </c>
      <c r="J1729" s="360">
        <v>0</v>
      </c>
      <c r="K1729" s="360">
        <v>11</v>
      </c>
      <c r="L1729" s="360">
        <v>0</v>
      </c>
      <c r="M1729" s="360">
        <v>0</v>
      </c>
      <c r="N1729" s="360">
        <v>3</v>
      </c>
    </row>
    <row r="1730" spans="2:14" x14ac:dyDescent="0.25">
      <c r="B1730" s="371" t="s">
        <v>221</v>
      </c>
      <c r="C1730" s="371" t="s">
        <v>2352</v>
      </c>
      <c r="D1730" s="371" t="s">
        <v>427</v>
      </c>
      <c r="E1730" s="371" t="s">
        <v>1582</v>
      </c>
      <c r="F1730" s="360">
        <v>665</v>
      </c>
      <c r="G1730" s="360">
        <v>136</v>
      </c>
      <c r="H1730" s="360">
        <v>45</v>
      </c>
      <c r="I1730" s="360">
        <v>23</v>
      </c>
      <c r="J1730" s="360">
        <v>0</v>
      </c>
      <c r="K1730" s="360">
        <v>421</v>
      </c>
      <c r="L1730" s="360">
        <v>2</v>
      </c>
      <c r="M1730" s="360">
        <v>2</v>
      </c>
      <c r="N1730" s="360">
        <v>36</v>
      </c>
    </row>
    <row r="1731" spans="2:14" x14ac:dyDescent="0.25">
      <c r="B1731" s="371" t="s">
        <v>221</v>
      </c>
      <c r="C1731" s="371" t="s">
        <v>2352</v>
      </c>
      <c r="D1731" s="371" t="s">
        <v>427</v>
      </c>
      <c r="E1731" s="371" t="s">
        <v>3847</v>
      </c>
      <c r="F1731" s="360">
        <v>1</v>
      </c>
      <c r="G1731" s="360">
        <v>0</v>
      </c>
      <c r="H1731" s="360">
        <v>0</v>
      </c>
      <c r="I1731" s="360">
        <v>0</v>
      </c>
      <c r="J1731" s="360">
        <v>0</v>
      </c>
      <c r="K1731" s="360">
        <v>0</v>
      </c>
      <c r="L1731" s="360">
        <v>0</v>
      </c>
      <c r="M1731" s="360">
        <v>0</v>
      </c>
      <c r="N1731" s="360">
        <v>1</v>
      </c>
    </row>
    <row r="1732" spans="2:14" x14ac:dyDescent="0.25">
      <c r="B1732" s="371" t="s">
        <v>221</v>
      </c>
      <c r="C1732" s="371" t="s">
        <v>2352</v>
      </c>
      <c r="D1732" s="371" t="s">
        <v>427</v>
      </c>
      <c r="E1732" s="371" t="s">
        <v>3292</v>
      </c>
      <c r="F1732" s="360">
        <v>1</v>
      </c>
      <c r="G1732" s="360">
        <v>0</v>
      </c>
      <c r="H1732" s="360">
        <v>0</v>
      </c>
      <c r="I1732" s="360">
        <v>0</v>
      </c>
      <c r="J1732" s="360">
        <v>0</v>
      </c>
      <c r="K1732" s="360">
        <v>1</v>
      </c>
      <c r="L1732" s="360">
        <v>0</v>
      </c>
      <c r="M1732" s="360">
        <v>0</v>
      </c>
      <c r="N1732" s="360">
        <v>0</v>
      </c>
    </row>
    <row r="1733" spans="2:14" x14ac:dyDescent="0.25">
      <c r="B1733" s="371" t="s">
        <v>221</v>
      </c>
      <c r="C1733" s="371" t="s">
        <v>2352</v>
      </c>
      <c r="D1733" s="371" t="s">
        <v>427</v>
      </c>
      <c r="E1733" s="371" t="s">
        <v>1947</v>
      </c>
      <c r="F1733" s="360">
        <v>3</v>
      </c>
      <c r="G1733" s="360">
        <v>0</v>
      </c>
      <c r="H1733" s="360">
        <v>1</v>
      </c>
      <c r="I1733" s="360">
        <v>0</v>
      </c>
      <c r="J1733" s="360">
        <v>0</v>
      </c>
      <c r="K1733" s="360">
        <v>1</v>
      </c>
      <c r="L1733" s="360">
        <v>0</v>
      </c>
      <c r="M1733" s="360">
        <v>0</v>
      </c>
      <c r="N1733" s="360">
        <v>1</v>
      </c>
    </row>
    <row r="1734" spans="2:14" x14ac:dyDescent="0.25">
      <c r="B1734" s="371" t="s">
        <v>221</v>
      </c>
      <c r="C1734" s="371" t="s">
        <v>2352</v>
      </c>
      <c r="D1734" s="371" t="s">
        <v>427</v>
      </c>
      <c r="E1734" s="371" t="s">
        <v>3293</v>
      </c>
      <c r="F1734" s="360">
        <v>5</v>
      </c>
      <c r="G1734" s="360">
        <v>0</v>
      </c>
      <c r="H1734" s="360">
        <v>0</v>
      </c>
      <c r="I1734" s="360">
        <v>0</v>
      </c>
      <c r="J1734" s="360">
        <v>0</v>
      </c>
      <c r="K1734" s="360">
        <v>4</v>
      </c>
      <c r="L1734" s="360">
        <v>0</v>
      </c>
      <c r="M1734" s="360">
        <v>0</v>
      </c>
      <c r="N1734" s="360">
        <v>1</v>
      </c>
    </row>
    <row r="1735" spans="2:14" x14ac:dyDescent="0.25">
      <c r="B1735" s="371" t="s">
        <v>221</v>
      </c>
      <c r="C1735" s="371" t="s">
        <v>2352</v>
      </c>
      <c r="D1735" s="371" t="s">
        <v>427</v>
      </c>
      <c r="E1735" s="371" t="s">
        <v>3015</v>
      </c>
      <c r="F1735" s="360">
        <v>2</v>
      </c>
      <c r="G1735" s="360">
        <v>0</v>
      </c>
      <c r="H1735" s="360">
        <v>0</v>
      </c>
      <c r="I1735" s="360">
        <v>1</v>
      </c>
      <c r="J1735" s="360">
        <v>0</v>
      </c>
      <c r="K1735" s="360">
        <v>1</v>
      </c>
      <c r="L1735" s="360">
        <v>0</v>
      </c>
      <c r="M1735" s="360">
        <v>0</v>
      </c>
      <c r="N1735" s="360">
        <v>0</v>
      </c>
    </row>
    <row r="1736" spans="2:14" x14ac:dyDescent="0.25">
      <c r="B1736" s="371" t="s">
        <v>221</v>
      </c>
      <c r="C1736" s="371" t="s">
        <v>2352</v>
      </c>
      <c r="D1736" s="371" t="s">
        <v>427</v>
      </c>
      <c r="E1736" s="371" t="s">
        <v>3295</v>
      </c>
      <c r="F1736" s="360">
        <v>2</v>
      </c>
      <c r="G1736" s="360">
        <v>1</v>
      </c>
      <c r="H1736" s="360">
        <v>0</v>
      </c>
      <c r="I1736" s="360">
        <v>0</v>
      </c>
      <c r="J1736" s="360">
        <v>0</v>
      </c>
      <c r="K1736" s="360">
        <v>0</v>
      </c>
      <c r="L1736" s="360">
        <v>0</v>
      </c>
      <c r="M1736" s="360">
        <v>0</v>
      </c>
      <c r="N1736" s="360">
        <v>1</v>
      </c>
    </row>
    <row r="1737" spans="2:14" x14ac:dyDescent="0.25">
      <c r="B1737" s="371" t="s">
        <v>221</v>
      </c>
      <c r="C1737" s="371" t="s">
        <v>2352</v>
      </c>
      <c r="D1737" s="371" t="s">
        <v>427</v>
      </c>
      <c r="E1737" s="371" t="s">
        <v>3848</v>
      </c>
      <c r="F1737" s="360">
        <v>2</v>
      </c>
      <c r="G1737" s="360">
        <v>1</v>
      </c>
      <c r="H1737" s="360">
        <v>1</v>
      </c>
      <c r="I1737" s="360">
        <v>0</v>
      </c>
      <c r="J1737" s="360">
        <v>0</v>
      </c>
      <c r="K1737" s="360">
        <v>0</v>
      </c>
      <c r="L1737" s="360">
        <v>0</v>
      </c>
      <c r="M1737" s="360">
        <v>0</v>
      </c>
      <c r="N1737" s="360">
        <v>0</v>
      </c>
    </row>
    <row r="1738" spans="2:14" x14ac:dyDescent="0.25">
      <c r="B1738" s="371" t="s">
        <v>221</v>
      </c>
      <c r="C1738" s="371" t="s">
        <v>2352</v>
      </c>
      <c r="D1738" s="371" t="s">
        <v>427</v>
      </c>
      <c r="E1738" s="371" t="s">
        <v>3849</v>
      </c>
      <c r="F1738" s="360">
        <v>4</v>
      </c>
      <c r="G1738" s="360">
        <v>3</v>
      </c>
      <c r="H1738" s="360">
        <v>0</v>
      </c>
      <c r="I1738" s="360">
        <v>0</v>
      </c>
      <c r="J1738" s="360">
        <v>0</v>
      </c>
      <c r="K1738" s="360">
        <v>1</v>
      </c>
      <c r="L1738" s="360">
        <v>0</v>
      </c>
      <c r="M1738" s="360">
        <v>0</v>
      </c>
      <c r="N1738" s="360">
        <v>0</v>
      </c>
    </row>
    <row r="1739" spans="2:14" x14ac:dyDescent="0.25">
      <c r="B1739" s="371" t="s">
        <v>221</v>
      </c>
      <c r="C1739" s="371" t="s">
        <v>2352</v>
      </c>
      <c r="D1739" s="371" t="s">
        <v>427</v>
      </c>
      <c r="E1739" s="371" t="s">
        <v>3297</v>
      </c>
      <c r="F1739" s="360">
        <v>2</v>
      </c>
      <c r="G1739" s="360">
        <v>0</v>
      </c>
      <c r="H1739" s="360">
        <v>0</v>
      </c>
      <c r="I1739" s="360">
        <v>0</v>
      </c>
      <c r="J1739" s="360">
        <v>0</v>
      </c>
      <c r="K1739" s="360">
        <v>2</v>
      </c>
      <c r="L1739" s="360">
        <v>0</v>
      </c>
      <c r="M1739" s="360">
        <v>0</v>
      </c>
      <c r="N1739" s="360">
        <v>0</v>
      </c>
    </row>
    <row r="1740" spans="2:14" x14ac:dyDescent="0.25">
      <c r="B1740" s="371" t="s">
        <v>221</v>
      </c>
      <c r="C1740" s="371" t="s">
        <v>2352</v>
      </c>
      <c r="D1740" s="371" t="s">
        <v>427</v>
      </c>
      <c r="E1740" s="371" t="s">
        <v>3850</v>
      </c>
      <c r="F1740" s="360">
        <v>1</v>
      </c>
      <c r="G1740" s="360">
        <v>1</v>
      </c>
      <c r="H1740" s="360">
        <v>0</v>
      </c>
      <c r="I1740" s="360">
        <v>0</v>
      </c>
      <c r="J1740" s="360">
        <v>0</v>
      </c>
      <c r="K1740" s="360">
        <v>0</v>
      </c>
      <c r="L1740" s="360">
        <v>0</v>
      </c>
      <c r="M1740" s="360">
        <v>0</v>
      </c>
      <c r="N1740" s="360">
        <v>0</v>
      </c>
    </row>
    <row r="1741" spans="2:14" x14ac:dyDescent="0.25">
      <c r="B1741" s="371" t="s">
        <v>221</v>
      </c>
      <c r="C1741" s="371" t="s">
        <v>2352</v>
      </c>
      <c r="D1741" s="371" t="s">
        <v>427</v>
      </c>
      <c r="E1741" s="371" t="s">
        <v>3298</v>
      </c>
      <c r="F1741" s="360">
        <v>1</v>
      </c>
      <c r="G1741" s="360">
        <v>0</v>
      </c>
      <c r="H1741" s="360">
        <v>0</v>
      </c>
      <c r="I1741" s="360">
        <v>0</v>
      </c>
      <c r="J1741" s="360">
        <v>0</v>
      </c>
      <c r="K1741" s="360">
        <v>1</v>
      </c>
      <c r="L1741" s="360">
        <v>0</v>
      </c>
      <c r="M1741" s="360">
        <v>0</v>
      </c>
      <c r="N1741" s="360">
        <v>0</v>
      </c>
    </row>
    <row r="1742" spans="2:14" x14ac:dyDescent="0.25">
      <c r="B1742" s="371" t="s">
        <v>221</v>
      </c>
      <c r="C1742" s="371" t="s">
        <v>2352</v>
      </c>
      <c r="D1742" s="371" t="s">
        <v>427</v>
      </c>
      <c r="E1742" s="371" t="s">
        <v>3851</v>
      </c>
      <c r="F1742" s="360">
        <v>1</v>
      </c>
      <c r="G1742" s="360">
        <v>1</v>
      </c>
      <c r="H1742" s="360">
        <v>0</v>
      </c>
      <c r="I1742" s="360">
        <v>0</v>
      </c>
      <c r="J1742" s="360">
        <v>0</v>
      </c>
      <c r="K1742" s="360">
        <v>0</v>
      </c>
      <c r="L1742" s="360">
        <v>0</v>
      </c>
      <c r="M1742" s="360">
        <v>0</v>
      </c>
      <c r="N1742" s="360">
        <v>0</v>
      </c>
    </row>
    <row r="1743" spans="2:14" x14ac:dyDescent="0.25">
      <c r="B1743" s="371" t="s">
        <v>221</v>
      </c>
      <c r="C1743" s="371" t="s">
        <v>2352</v>
      </c>
      <c r="D1743" s="371" t="s">
        <v>427</v>
      </c>
      <c r="E1743" s="371" t="s">
        <v>3299</v>
      </c>
      <c r="F1743" s="360">
        <v>3</v>
      </c>
      <c r="G1743" s="360">
        <v>2</v>
      </c>
      <c r="H1743" s="360">
        <v>0</v>
      </c>
      <c r="I1743" s="360">
        <v>0</v>
      </c>
      <c r="J1743" s="360">
        <v>0</v>
      </c>
      <c r="K1743" s="360">
        <v>1</v>
      </c>
      <c r="L1743" s="360">
        <v>0</v>
      </c>
      <c r="M1743" s="360">
        <v>0</v>
      </c>
      <c r="N1743" s="360">
        <v>0</v>
      </c>
    </row>
    <row r="1744" spans="2:14" x14ac:dyDescent="0.25">
      <c r="B1744" s="371" t="s">
        <v>221</v>
      </c>
      <c r="C1744" s="371" t="s">
        <v>2352</v>
      </c>
      <c r="D1744" s="371" t="s">
        <v>427</v>
      </c>
      <c r="E1744" s="371" t="s">
        <v>3300</v>
      </c>
      <c r="F1744" s="360">
        <v>1</v>
      </c>
      <c r="G1744" s="360">
        <v>0</v>
      </c>
      <c r="H1744" s="360">
        <v>0</v>
      </c>
      <c r="I1744" s="360">
        <v>0</v>
      </c>
      <c r="J1744" s="360">
        <v>0</v>
      </c>
      <c r="K1744" s="360">
        <v>1</v>
      </c>
      <c r="L1744" s="360">
        <v>0</v>
      </c>
      <c r="M1744" s="360">
        <v>0</v>
      </c>
      <c r="N1744" s="360">
        <v>0</v>
      </c>
    </row>
    <row r="1745" spans="2:14" x14ac:dyDescent="0.25">
      <c r="B1745" s="371" t="s">
        <v>221</v>
      </c>
      <c r="C1745" s="371" t="s">
        <v>2352</v>
      </c>
      <c r="D1745" s="371" t="s">
        <v>427</v>
      </c>
      <c r="E1745" s="371" t="s">
        <v>3853</v>
      </c>
      <c r="F1745" s="360">
        <v>1</v>
      </c>
      <c r="G1745" s="360">
        <v>0</v>
      </c>
      <c r="H1745" s="360">
        <v>1</v>
      </c>
      <c r="I1745" s="360">
        <v>0</v>
      </c>
      <c r="J1745" s="360">
        <v>0</v>
      </c>
      <c r="K1745" s="360">
        <v>0</v>
      </c>
      <c r="L1745" s="360">
        <v>0</v>
      </c>
      <c r="M1745" s="360">
        <v>0</v>
      </c>
      <c r="N1745" s="360">
        <v>0</v>
      </c>
    </row>
    <row r="1746" spans="2:14" x14ac:dyDescent="0.25">
      <c r="B1746" s="371" t="s">
        <v>221</v>
      </c>
      <c r="C1746" s="371" t="s">
        <v>2352</v>
      </c>
      <c r="D1746" s="371" t="s">
        <v>427</v>
      </c>
      <c r="E1746" s="371" t="s">
        <v>3019</v>
      </c>
      <c r="F1746" s="360">
        <v>1</v>
      </c>
      <c r="G1746" s="360">
        <v>0</v>
      </c>
      <c r="H1746" s="360">
        <v>1</v>
      </c>
      <c r="I1746" s="360">
        <v>0</v>
      </c>
      <c r="J1746" s="360">
        <v>0</v>
      </c>
      <c r="K1746" s="360">
        <v>0</v>
      </c>
      <c r="L1746" s="360">
        <v>0</v>
      </c>
      <c r="M1746" s="360">
        <v>0</v>
      </c>
      <c r="N1746" s="360">
        <v>0</v>
      </c>
    </row>
    <row r="1747" spans="2:14" x14ac:dyDescent="0.25">
      <c r="B1747" s="371" t="s">
        <v>221</v>
      </c>
      <c r="C1747" s="371" t="s">
        <v>2352</v>
      </c>
      <c r="D1747" s="371" t="s">
        <v>427</v>
      </c>
      <c r="E1747" s="371" t="s">
        <v>3856</v>
      </c>
      <c r="F1747" s="360">
        <v>3</v>
      </c>
      <c r="G1747" s="360">
        <v>0</v>
      </c>
      <c r="H1747" s="360">
        <v>0</v>
      </c>
      <c r="I1747" s="360">
        <v>0</v>
      </c>
      <c r="J1747" s="360">
        <v>0</v>
      </c>
      <c r="K1747" s="360">
        <v>3</v>
      </c>
      <c r="L1747" s="360">
        <v>0</v>
      </c>
      <c r="M1747" s="360">
        <v>0</v>
      </c>
      <c r="N1747" s="360">
        <v>0</v>
      </c>
    </row>
    <row r="1748" spans="2:14" x14ac:dyDescent="0.25">
      <c r="B1748" s="371" t="s">
        <v>221</v>
      </c>
      <c r="C1748" s="371" t="s">
        <v>2352</v>
      </c>
      <c r="D1748" s="371" t="s">
        <v>427</v>
      </c>
      <c r="E1748" s="371" t="s">
        <v>1583</v>
      </c>
      <c r="F1748" s="360">
        <v>98</v>
      </c>
      <c r="G1748" s="360">
        <v>18</v>
      </c>
      <c r="H1748" s="360">
        <v>28</v>
      </c>
      <c r="I1748" s="360">
        <v>5</v>
      </c>
      <c r="J1748" s="360">
        <v>0</v>
      </c>
      <c r="K1748" s="360">
        <v>35</v>
      </c>
      <c r="L1748" s="360">
        <v>0</v>
      </c>
      <c r="M1748" s="360">
        <v>0</v>
      </c>
      <c r="N1748" s="360">
        <v>12</v>
      </c>
    </row>
    <row r="1749" spans="2:14" x14ac:dyDescent="0.25">
      <c r="B1749" s="371" t="s">
        <v>221</v>
      </c>
      <c r="C1749" s="371" t="s">
        <v>2352</v>
      </c>
      <c r="D1749" s="371" t="s">
        <v>427</v>
      </c>
      <c r="E1749" s="371" t="s">
        <v>3301</v>
      </c>
      <c r="F1749" s="360">
        <v>4</v>
      </c>
      <c r="G1749" s="360">
        <v>0</v>
      </c>
      <c r="H1749" s="360">
        <v>1</v>
      </c>
      <c r="I1749" s="360">
        <v>0</v>
      </c>
      <c r="J1749" s="360">
        <v>0</v>
      </c>
      <c r="K1749" s="360">
        <v>3</v>
      </c>
      <c r="L1749" s="360">
        <v>0</v>
      </c>
      <c r="M1749" s="360">
        <v>0</v>
      </c>
      <c r="N1749" s="360">
        <v>0</v>
      </c>
    </row>
    <row r="1750" spans="2:14" x14ac:dyDescent="0.25">
      <c r="B1750" s="371" t="s">
        <v>221</v>
      </c>
      <c r="C1750" s="371" t="s">
        <v>2352</v>
      </c>
      <c r="D1750" s="371" t="s">
        <v>427</v>
      </c>
      <c r="E1750" s="371" t="s">
        <v>1584</v>
      </c>
      <c r="F1750" s="360">
        <v>5</v>
      </c>
      <c r="G1750" s="360">
        <v>0</v>
      </c>
      <c r="H1750" s="360">
        <v>1</v>
      </c>
      <c r="I1750" s="360">
        <v>0</v>
      </c>
      <c r="J1750" s="360">
        <v>0</v>
      </c>
      <c r="K1750" s="360">
        <v>4</v>
      </c>
      <c r="L1750" s="360">
        <v>0</v>
      </c>
      <c r="M1750" s="360">
        <v>0</v>
      </c>
      <c r="N1750" s="360">
        <v>0</v>
      </c>
    </row>
    <row r="1751" spans="2:14" x14ac:dyDescent="0.25">
      <c r="B1751" s="371" t="s">
        <v>221</v>
      </c>
      <c r="C1751" s="371" t="s">
        <v>2352</v>
      </c>
      <c r="D1751" s="371" t="s">
        <v>427</v>
      </c>
      <c r="E1751" s="371" t="s">
        <v>1585</v>
      </c>
      <c r="F1751" s="360">
        <v>7</v>
      </c>
      <c r="G1751" s="360">
        <v>0</v>
      </c>
      <c r="H1751" s="360">
        <v>1</v>
      </c>
      <c r="I1751" s="360">
        <v>0</v>
      </c>
      <c r="J1751" s="360">
        <v>0</v>
      </c>
      <c r="K1751" s="360">
        <v>5</v>
      </c>
      <c r="L1751" s="360">
        <v>0</v>
      </c>
      <c r="M1751" s="360">
        <v>0</v>
      </c>
      <c r="N1751" s="360">
        <v>1</v>
      </c>
    </row>
    <row r="1752" spans="2:14" x14ac:dyDescent="0.25">
      <c r="B1752" s="371" t="s">
        <v>221</v>
      </c>
      <c r="C1752" s="371" t="s">
        <v>2352</v>
      </c>
      <c r="D1752" s="371" t="s">
        <v>427</v>
      </c>
      <c r="E1752" s="371" t="s">
        <v>1586</v>
      </c>
      <c r="F1752" s="360">
        <v>8</v>
      </c>
      <c r="G1752" s="360">
        <v>2</v>
      </c>
      <c r="H1752" s="360">
        <v>1</v>
      </c>
      <c r="I1752" s="360">
        <v>0</v>
      </c>
      <c r="J1752" s="360">
        <v>0</v>
      </c>
      <c r="K1752" s="360">
        <v>4</v>
      </c>
      <c r="L1752" s="360">
        <v>0</v>
      </c>
      <c r="M1752" s="360">
        <v>0</v>
      </c>
      <c r="N1752" s="360">
        <v>1</v>
      </c>
    </row>
    <row r="1753" spans="2:14" x14ac:dyDescent="0.25">
      <c r="B1753" s="371" t="s">
        <v>221</v>
      </c>
      <c r="C1753" s="371" t="s">
        <v>2352</v>
      </c>
      <c r="D1753" s="371" t="s">
        <v>427</v>
      </c>
      <c r="E1753" s="371" t="s">
        <v>3020</v>
      </c>
      <c r="F1753" s="360">
        <v>6</v>
      </c>
      <c r="G1753" s="360">
        <v>3</v>
      </c>
      <c r="H1753" s="360">
        <v>0</v>
      </c>
      <c r="I1753" s="360">
        <v>0</v>
      </c>
      <c r="J1753" s="360">
        <v>0</v>
      </c>
      <c r="K1753" s="360">
        <v>2</v>
      </c>
      <c r="L1753" s="360">
        <v>0</v>
      </c>
      <c r="M1753" s="360">
        <v>0</v>
      </c>
      <c r="N1753" s="360">
        <v>1</v>
      </c>
    </row>
    <row r="1754" spans="2:14" x14ac:dyDescent="0.25">
      <c r="B1754" s="371" t="s">
        <v>221</v>
      </c>
      <c r="C1754" s="371" t="s">
        <v>2352</v>
      </c>
      <c r="D1754" s="371" t="s">
        <v>427</v>
      </c>
      <c r="E1754" s="371" t="s">
        <v>1587</v>
      </c>
      <c r="F1754" s="360">
        <v>2</v>
      </c>
      <c r="G1754" s="360">
        <v>2</v>
      </c>
      <c r="H1754" s="360">
        <v>0</v>
      </c>
      <c r="I1754" s="360">
        <v>0</v>
      </c>
      <c r="J1754" s="360">
        <v>0</v>
      </c>
      <c r="K1754" s="360">
        <v>0</v>
      </c>
      <c r="L1754" s="360">
        <v>0</v>
      </c>
      <c r="M1754" s="360">
        <v>0</v>
      </c>
      <c r="N1754" s="360">
        <v>0</v>
      </c>
    </row>
    <row r="1755" spans="2:14" x14ac:dyDescent="0.25">
      <c r="B1755" s="371" t="s">
        <v>221</v>
      </c>
      <c r="C1755" s="371" t="s">
        <v>2352</v>
      </c>
      <c r="D1755" s="371" t="s">
        <v>427</v>
      </c>
      <c r="E1755" s="371" t="s">
        <v>1588</v>
      </c>
      <c r="F1755" s="360">
        <v>4</v>
      </c>
      <c r="G1755" s="360">
        <v>1</v>
      </c>
      <c r="H1755" s="360">
        <v>0</v>
      </c>
      <c r="I1755" s="360">
        <v>1</v>
      </c>
      <c r="J1755" s="360">
        <v>0</v>
      </c>
      <c r="K1755" s="360">
        <v>1</v>
      </c>
      <c r="L1755" s="360">
        <v>1</v>
      </c>
      <c r="M1755" s="360">
        <v>0</v>
      </c>
      <c r="N1755" s="360">
        <v>0</v>
      </c>
    </row>
    <row r="1756" spans="2:14" x14ac:dyDescent="0.25">
      <c r="B1756" s="371" t="s">
        <v>221</v>
      </c>
      <c r="C1756" s="371" t="s">
        <v>2352</v>
      </c>
      <c r="D1756" s="371" t="s">
        <v>427</v>
      </c>
      <c r="E1756" s="371" t="s">
        <v>3021</v>
      </c>
      <c r="F1756" s="360">
        <v>3</v>
      </c>
      <c r="G1756" s="360">
        <v>2</v>
      </c>
      <c r="H1756" s="360">
        <v>0</v>
      </c>
      <c r="I1756" s="360">
        <v>1</v>
      </c>
      <c r="J1756" s="360">
        <v>0</v>
      </c>
      <c r="K1756" s="360">
        <v>0</v>
      </c>
      <c r="L1756" s="360">
        <v>0</v>
      </c>
      <c r="M1756" s="360">
        <v>0</v>
      </c>
      <c r="N1756" s="360">
        <v>0</v>
      </c>
    </row>
    <row r="1757" spans="2:14" x14ac:dyDescent="0.25">
      <c r="B1757" s="371" t="s">
        <v>221</v>
      </c>
      <c r="C1757" s="371" t="s">
        <v>2352</v>
      </c>
      <c r="D1757" s="371" t="s">
        <v>427</v>
      </c>
      <c r="E1757" s="371" t="s">
        <v>3022</v>
      </c>
      <c r="F1757" s="360">
        <v>3</v>
      </c>
      <c r="G1757" s="360">
        <v>2</v>
      </c>
      <c r="H1757" s="360">
        <v>0</v>
      </c>
      <c r="I1757" s="360">
        <v>1</v>
      </c>
      <c r="J1757" s="360">
        <v>0</v>
      </c>
      <c r="K1757" s="360">
        <v>0</v>
      </c>
      <c r="L1757" s="360">
        <v>0</v>
      </c>
      <c r="M1757" s="360">
        <v>0</v>
      </c>
      <c r="N1757" s="360">
        <v>0</v>
      </c>
    </row>
    <row r="1758" spans="2:14" x14ac:dyDescent="0.25">
      <c r="B1758" s="371" t="s">
        <v>221</v>
      </c>
      <c r="C1758" s="371" t="s">
        <v>2352</v>
      </c>
      <c r="D1758" s="371" t="s">
        <v>427</v>
      </c>
      <c r="E1758" s="371" t="s">
        <v>3303</v>
      </c>
      <c r="F1758" s="360">
        <v>1</v>
      </c>
      <c r="G1758" s="360">
        <v>0</v>
      </c>
      <c r="H1758" s="360">
        <v>1</v>
      </c>
      <c r="I1758" s="360">
        <v>0</v>
      </c>
      <c r="J1758" s="360">
        <v>0</v>
      </c>
      <c r="K1758" s="360">
        <v>0</v>
      </c>
      <c r="L1758" s="360">
        <v>0</v>
      </c>
      <c r="M1758" s="360">
        <v>0</v>
      </c>
      <c r="N1758" s="360">
        <v>0</v>
      </c>
    </row>
    <row r="1759" spans="2:14" x14ac:dyDescent="0.25">
      <c r="B1759" s="371" t="s">
        <v>221</v>
      </c>
      <c r="C1759" s="371" t="s">
        <v>2352</v>
      </c>
      <c r="D1759" s="371" t="s">
        <v>427</v>
      </c>
      <c r="E1759" s="371" t="s">
        <v>3304</v>
      </c>
      <c r="F1759" s="360">
        <v>12</v>
      </c>
      <c r="G1759" s="360">
        <v>2</v>
      </c>
      <c r="H1759" s="360">
        <v>0</v>
      </c>
      <c r="I1759" s="360">
        <v>0</v>
      </c>
      <c r="J1759" s="360">
        <v>0</v>
      </c>
      <c r="K1759" s="360">
        <v>7</v>
      </c>
      <c r="L1759" s="360">
        <v>0</v>
      </c>
      <c r="M1759" s="360">
        <v>0</v>
      </c>
      <c r="N1759" s="360">
        <v>3</v>
      </c>
    </row>
    <row r="1760" spans="2:14" x14ac:dyDescent="0.25">
      <c r="B1760" s="371" t="s">
        <v>221</v>
      </c>
      <c r="C1760" s="371" t="s">
        <v>2352</v>
      </c>
      <c r="D1760" s="371" t="s">
        <v>427</v>
      </c>
      <c r="E1760" s="371" t="s">
        <v>1589</v>
      </c>
      <c r="F1760" s="360">
        <v>4</v>
      </c>
      <c r="G1760" s="360">
        <v>3</v>
      </c>
      <c r="H1760" s="360">
        <v>0</v>
      </c>
      <c r="I1760" s="360">
        <v>0</v>
      </c>
      <c r="J1760" s="360">
        <v>0</v>
      </c>
      <c r="K1760" s="360">
        <v>0</v>
      </c>
      <c r="L1760" s="360">
        <v>0</v>
      </c>
      <c r="M1760" s="360">
        <v>0</v>
      </c>
      <c r="N1760" s="360">
        <v>1</v>
      </c>
    </row>
    <row r="1761" spans="2:14" x14ac:dyDescent="0.25">
      <c r="B1761" s="371" t="s">
        <v>221</v>
      </c>
      <c r="C1761" s="371" t="s">
        <v>2352</v>
      </c>
      <c r="D1761" s="371" t="s">
        <v>427</v>
      </c>
      <c r="E1761" s="371" t="s">
        <v>1590</v>
      </c>
      <c r="F1761" s="360">
        <v>1</v>
      </c>
      <c r="G1761" s="360">
        <v>0</v>
      </c>
      <c r="H1761" s="360">
        <v>0</v>
      </c>
      <c r="I1761" s="360">
        <v>0</v>
      </c>
      <c r="J1761" s="360">
        <v>0</v>
      </c>
      <c r="K1761" s="360">
        <v>1</v>
      </c>
      <c r="L1761" s="360">
        <v>0</v>
      </c>
      <c r="M1761" s="360">
        <v>0</v>
      </c>
      <c r="N1761" s="360">
        <v>0</v>
      </c>
    </row>
    <row r="1762" spans="2:14" x14ac:dyDescent="0.25">
      <c r="B1762" s="371" t="s">
        <v>221</v>
      </c>
      <c r="C1762" s="371" t="s">
        <v>2352</v>
      </c>
      <c r="D1762" s="371" t="s">
        <v>427</v>
      </c>
      <c r="E1762" s="371" t="s">
        <v>3023</v>
      </c>
      <c r="F1762" s="360">
        <v>1</v>
      </c>
      <c r="G1762" s="360">
        <v>1</v>
      </c>
      <c r="H1762" s="360">
        <v>0</v>
      </c>
      <c r="I1762" s="360">
        <v>0</v>
      </c>
      <c r="J1762" s="360">
        <v>0</v>
      </c>
      <c r="K1762" s="360">
        <v>0</v>
      </c>
      <c r="L1762" s="360">
        <v>0</v>
      </c>
      <c r="M1762" s="360">
        <v>0</v>
      </c>
      <c r="N1762" s="360">
        <v>0</v>
      </c>
    </row>
    <row r="1763" spans="2:14" x14ac:dyDescent="0.25">
      <c r="B1763" s="371" t="s">
        <v>221</v>
      </c>
      <c r="C1763" s="371" t="s">
        <v>2352</v>
      </c>
      <c r="D1763" s="371" t="s">
        <v>427</v>
      </c>
      <c r="E1763" s="371" t="s">
        <v>3024</v>
      </c>
      <c r="F1763" s="360">
        <v>3</v>
      </c>
      <c r="G1763" s="360">
        <v>0</v>
      </c>
      <c r="H1763" s="360">
        <v>0</v>
      </c>
      <c r="I1763" s="360">
        <v>0</v>
      </c>
      <c r="J1763" s="360">
        <v>0</v>
      </c>
      <c r="K1763" s="360">
        <v>1</v>
      </c>
      <c r="L1763" s="360">
        <v>0</v>
      </c>
      <c r="M1763" s="360">
        <v>0</v>
      </c>
      <c r="N1763" s="360">
        <v>2</v>
      </c>
    </row>
    <row r="1764" spans="2:14" x14ac:dyDescent="0.25">
      <c r="B1764" s="371" t="s">
        <v>221</v>
      </c>
      <c r="C1764" s="371" t="s">
        <v>2352</v>
      </c>
      <c r="D1764" s="371" t="s">
        <v>427</v>
      </c>
      <c r="E1764" s="371" t="s">
        <v>3181</v>
      </c>
      <c r="F1764" s="360">
        <v>2</v>
      </c>
      <c r="G1764" s="360">
        <v>1</v>
      </c>
      <c r="H1764" s="360">
        <v>1</v>
      </c>
      <c r="I1764" s="360">
        <v>0</v>
      </c>
      <c r="J1764" s="360">
        <v>0</v>
      </c>
      <c r="K1764" s="360">
        <v>0</v>
      </c>
      <c r="L1764" s="360">
        <v>0</v>
      </c>
      <c r="M1764" s="360">
        <v>0</v>
      </c>
      <c r="N1764" s="360">
        <v>0</v>
      </c>
    </row>
    <row r="1765" spans="2:14" x14ac:dyDescent="0.25">
      <c r="B1765" s="371" t="s">
        <v>221</v>
      </c>
      <c r="C1765" s="371" t="s">
        <v>2352</v>
      </c>
      <c r="D1765" s="371" t="s">
        <v>427</v>
      </c>
      <c r="E1765" s="371" t="s">
        <v>3025</v>
      </c>
      <c r="F1765" s="360">
        <v>6</v>
      </c>
      <c r="G1765" s="360">
        <v>3</v>
      </c>
      <c r="H1765" s="360">
        <v>1</v>
      </c>
      <c r="I1765" s="360">
        <v>0</v>
      </c>
      <c r="J1765" s="360">
        <v>0</v>
      </c>
      <c r="K1765" s="360">
        <v>2</v>
      </c>
      <c r="L1765" s="360">
        <v>0</v>
      </c>
      <c r="M1765" s="360">
        <v>0</v>
      </c>
      <c r="N1765" s="360">
        <v>0</v>
      </c>
    </row>
    <row r="1766" spans="2:14" x14ac:dyDescent="0.25">
      <c r="B1766" s="371" t="s">
        <v>221</v>
      </c>
      <c r="C1766" s="371" t="s">
        <v>2352</v>
      </c>
      <c r="D1766" s="371" t="s">
        <v>427</v>
      </c>
      <c r="E1766" s="371" t="s">
        <v>3026</v>
      </c>
      <c r="F1766" s="360">
        <v>2</v>
      </c>
      <c r="G1766" s="360">
        <v>1</v>
      </c>
      <c r="H1766" s="360">
        <v>0</v>
      </c>
      <c r="I1766" s="360">
        <v>0</v>
      </c>
      <c r="J1766" s="360">
        <v>0</v>
      </c>
      <c r="K1766" s="360">
        <v>1</v>
      </c>
      <c r="L1766" s="360">
        <v>0</v>
      </c>
      <c r="M1766" s="360">
        <v>0</v>
      </c>
      <c r="N1766" s="360">
        <v>0</v>
      </c>
    </row>
    <row r="1767" spans="2:14" x14ac:dyDescent="0.25">
      <c r="B1767" s="371" t="s">
        <v>221</v>
      </c>
      <c r="C1767" s="371" t="s">
        <v>2352</v>
      </c>
      <c r="D1767" s="371" t="s">
        <v>427</v>
      </c>
      <c r="E1767" s="371" t="s">
        <v>3305</v>
      </c>
      <c r="F1767" s="360">
        <v>3</v>
      </c>
      <c r="G1767" s="360">
        <v>1</v>
      </c>
      <c r="H1767" s="360">
        <v>0</v>
      </c>
      <c r="I1767" s="360">
        <v>1</v>
      </c>
      <c r="J1767" s="360">
        <v>0</v>
      </c>
      <c r="K1767" s="360">
        <v>1</v>
      </c>
      <c r="L1767" s="360">
        <v>0</v>
      </c>
      <c r="M1767" s="360">
        <v>0</v>
      </c>
      <c r="N1767" s="360">
        <v>0</v>
      </c>
    </row>
    <row r="1768" spans="2:14" x14ac:dyDescent="0.25">
      <c r="B1768" s="371" t="s">
        <v>221</v>
      </c>
      <c r="C1768" s="371" t="s">
        <v>2352</v>
      </c>
      <c r="D1768" s="371" t="s">
        <v>427</v>
      </c>
      <c r="E1768" s="371" t="s">
        <v>1592</v>
      </c>
      <c r="F1768" s="360">
        <v>9</v>
      </c>
      <c r="G1768" s="360">
        <v>7</v>
      </c>
      <c r="H1768" s="360">
        <v>1</v>
      </c>
      <c r="I1768" s="360">
        <v>0</v>
      </c>
      <c r="J1768" s="360">
        <v>0</v>
      </c>
      <c r="K1768" s="360">
        <v>1</v>
      </c>
      <c r="L1768" s="360">
        <v>0</v>
      </c>
      <c r="M1768" s="360">
        <v>0</v>
      </c>
      <c r="N1768" s="360">
        <v>0</v>
      </c>
    </row>
    <row r="1769" spans="2:14" x14ac:dyDescent="0.25">
      <c r="B1769" s="371" t="s">
        <v>221</v>
      </c>
      <c r="C1769" s="371" t="s">
        <v>2352</v>
      </c>
      <c r="D1769" s="371" t="s">
        <v>427</v>
      </c>
      <c r="E1769" s="371" t="s">
        <v>1593</v>
      </c>
      <c r="F1769" s="360">
        <v>7</v>
      </c>
      <c r="G1769" s="360">
        <v>1</v>
      </c>
      <c r="H1769" s="360">
        <v>1</v>
      </c>
      <c r="I1769" s="360">
        <v>0</v>
      </c>
      <c r="J1769" s="360">
        <v>0</v>
      </c>
      <c r="K1769" s="360">
        <v>5</v>
      </c>
      <c r="L1769" s="360">
        <v>0</v>
      </c>
      <c r="M1769" s="360">
        <v>0</v>
      </c>
      <c r="N1769" s="360">
        <v>0</v>
      </c>
    </row>
    <row r="1770" spans="2:14" x14ac:dyDescent="0.25">
      <c r="B1770" s="371" t="s">
        <v>221</v>
      </c>
      <c r="C1770" s="371" t="s">
        <v>2352</v>
      </c>
      <c r="D1770" s="371" t="s">
        <v>427</v>
      </c>
      <c r="E1770" s="371" t="s">
        <v>2784</v>
      </c>
      <c r="F1770" s="360">
        <v>3</v>
      </c>
      <c r="G1770" s="360">
        <v>1</v>
      </c>
      <c r="H1770" s="360">
        <v>2</v>
      </c>
      <c r="I1770" s="360">
        <v>0</v>
      </c>
      <c r="J1770" s="360">
        <v>0</v>
      </c>
      <c r="K1770" s="360">
        <v>0</v>
      </c>
      <c r="L1770" s="360">
        <v>0</v>
      </c>
      <c r="M1770" s="360">
        <v>0</v>
      </c>
      <c r="N1770" s="360">
        <v>0</v>
      </c>
    </row>
    <row r="1771" spans="2:14" x14ac:dyDescent="0.25">
      <c r="B1771" s="371" t="s">
        <v>221</v>
      </c>
      <c r="C1771" s="371" t="s">
        <v>2352</v>
      </c>
      <c r="D1771" s="371" t="s">
        <v>427</v>
      </c>
      <c r="E1771" s="371" t="s">
        <v>2785</v>
      </c>
      <c r="F1771" s="360">
        <v>6</v>
      </c>
      <c r="G1771" s="360">
        <v>0</v>
      </c>
      <c r="H1771" s="360">
        <v>2</v>
      </c>
      <c r="I1771" s="360">
        <v>1</v>
      </c>
      <c r="J1771" s="360">
        <v>0</v>
      </c>
      <c r="K1771" s="360">
        <v>1</v>
      </c>
      <c r="L1771" s="360">
        <v>0</v>
      </c>
      <c r="M1771" s="360">
        <v>0</v>
      </c>
      <c r="N1771" s="360">
        <v>2</v>
      </c>
    </row>
    <row r="1772" spans="2:14" x14ac:dyDescent="0.25">
      <c r="B1772" s="371" t="s">
        <v>221</v>
      </c>
      <c r="C1772" s="371" t="s">
        <v>2352</v>
      </c>
      <c r="D1772" s="371" t="s">
        <v>427</v>
      </c>
      <c r="E1772" s="371" t="s">
        <v>1594</v>
      </c>
      <c r="F1772" s="360">
        <v>5</v>
      </c>
      <c r="G1772" s="360">
        <v>2</v>
      </c>
      <c r="H1772" s="360">
        <v>2</v>
      </c>
      <c r="I1772" s="360">
        <v>0</v>
      </c>
      <c r="J1772" s="360">
        <v>0</v>
      </c>
      <c r="K1772" s="360">
        <v>1</v>
      </c>
      <c r="L1772" s="360">
        <v>0</v>
      </c>
      <c r="M1772" s="360">
        <v>0</v>
      </c>
      <c r="N1772" s="360">
        <v>0</v>
      </c>
    </row>
    <row r="1773" spans="2:14" x14ac:dyDescent="0.25">
      <c r="B1773" s="371" t="s">
        <v>221</v>
      </c>
      <c r="C1773" s="371" t="s">
        <v>2352</v>
      </c>
      <c r="D1773" s="371" t="s">
        <v>427</v>
      </c>
      <c r="E1773" s="371" t="s">
        <v>2786</v>
      </c>
      <c r="F1773" s="360">
        <v>7</v>
      </c>
      <c r="G1773" s="360">
        <v>1</v>
      </c>
      <c r="H1773" s="360">
        <v>3</v>
      </c>
      <c r="I1773" s="360">
        <v>0</v>
      </c>
      <c r="J1773" s="360">
        <v>0</v>
      </c>
      <c r="K1773" s="360">
        <v>3</v>
      </c>
      <c r="L1773" s="360">
        <v>0</v>
      </c>
      <c r="M1773" s="360">
        <v>0</v>
      </c>
      <c r="N1773" s="360">
        <v>0</v>
      </c>
    </row>
    <row r="1774" spans="2:14" x14ac:dyDescent="0.25">
      <c r="B1774" s="371" t="s">
        <v>221</v>
      </c>
      <c r="C1774" s="371" t="s">
        <v>2352</v>
      </c>
      <c r="D1774" s="371" t="s">
        <v>427</v>
      </c>
      <c r="E1774" s="371" t="s">
        <v>3027</v>
      </c>
      <c r="F1774" s="360">
        <v>2</v>
      </c>
      <c r="G1774" s="360">
        <v>2</v>
      </c>
      <c r="H1774" s="360">
        <v>0</v>
      </c>
      <c r="I1774" s="360">
        <v>0</v>
      </c>
      <c r="J1774" s="360">
        <v>0</v>
      </c>
      <c r="K1774" s="360">
        <v>0</v>
      </c>
      <c r="L1774" s="360">
        <v>0</v>
      </c>
      <c r="M1774" s="360">
        <v>0</v>
      </c>
      <c r="N1774" s="360">
        <v>0</v>
      </c>
    </row>
    <row r="1775" spans="2:14" x14ac:dyDescent="0.25">
      <c r="B1775" s="371" t="s">
        <v>221</v>
      </c>
      <c r="C1775" s="371" t="s">
        <v>2352</v>
      </c>
      <c r="D1775" s="371" t="s">
        <v>427</v>
      </c>
      <c r="E1775" s="371" t="s">
        <v>3397</v>
      </c>
      <c r="F1775" s="360">
        <v>3</v>
      </c>
      <c r="G1775" s="360">
        <v>0</v>
      </c>
      <c r="H1775" s="360">
        <v>1</v>
      </c>
      <c r="I1775" s="360">
        <v>0</v>
      </c>
      <c r="J1775" s="360">
        <v>0</v>
      </c>
      <c r="K1775" s="360">
        <v>1</v>
      </c>
      <c r="L1775" s="360">
        <v>0</v>
      </c>
      <c r="M1775" s="360">
        <v>0</v>
      </c>
      <c r="N1775" s="360">
        <v>1</v>
      </c>
    </row>
    <row r="1776" spans="2:14" x14ac:dyDescent="0.25">
      <c r="B1776" s="371" t="s">
        <v>221</v>
      </c>
      <c r="C1776" s="371" t="s">
        <v>2352</v>
      </c>
      <c r="D1776" s="371" t="s">
        <v>427</v>
      </c>
      <c r="E1776" s="371" t="s">
        <v>1948</v>
      </c>
      <c r="F1776" s="360">
        <v>7</v>
      </c>
      <c r="G1776" s="360">
        <v>2</v>
      </c>
      <c r="H1776" s="360">
        <v>2</v>
      </c>
      <c r="I1776" s="360">
        <v>2</v>
      </c>
      <c r="J1776" s="360">
        <v>0</v>
      </c>
      <c r="K1776" s="360">
        <v>0</v>
      </c>
      <c r="L1776" s="360">
        <v>0</v>
      </c>
      <c r="M1776" s="360">
        <v>0</v>
      </c>
      <c r="N1776" s="360">
        <v>1</v>
      </c>
    </row>
    <row r="1777" spans="2:14" x14ac:dyDescent="0.25">
      <c r="B1777" s="371" t="s">
        <v>221</v>
      </c>
      <c r="C1777" s="371" t="s">
        <v>2352</v>
      </c>
      <c r="D1777" s="371" t="s">
        <v>427</v>
      </c>
      <c r="E1777" s="371" t="s">
        <v>3398</v>
      </c>
      <c r="F1777" s="360">
        <v>1</v>
      </c>
      <c r="G1777" s="360">
        <v>0</v>
      </c>
      <c r="H1777" s="360">
        <v>0</v>
      </c>
      <c r="I1777" s="360">
        <v>0</v>
      </c>
      <c r="J1777" s="360">
        <v>0</v>
      </c>
      <c r="K1777" s="360">
        <v>1</v>
      </c>
      <c r="L1777" s="360">
        <v>0</v>
      </c>
      <c r="M1777" s="360">
        <v>0</v>
      </c>
      <c r="N1777" s="360">
        <v>0</v>
      </c>
    </row>
    <row r="1778" spans="2:14" x14ac:dyDescent="0.25">
      <c r="B1778" s="371" t="s">
        <v>221</v>
      </c>
      <c r="C1778" s="371" t="s">
        <v>2352</v>
      </c>
      <c r="D1778" s="371" t="s">
        <v>427</v>
      </c>
      <c r="E1778" s="371" t="s">
        <v>1595</v>
      </c>
      <c r="F1778" s="360">
        <v>4</v>
      </c>
      <c r="G1778" s="360">
        <v>1</v>
      </c>
      <c r="H1778" s="360">
        <v>0</v>
      </c>
      <c r="I1778" s="360">
        <v>1</v>
      </c>
      <c r="J1778" s="360">
        <v>0</v>
      </c>
      <c r="K1778" s="360">
        <v>2</v>
      </c>
      <c r="L1778" s="360">
        <v>0</v>
      </c>
      <c r="M1778" s="360">
        <v>0</v>
      </c>
      <c r="N1778" s="360">
        <v>0</v>
      </c>
    </row>
    <row r="1779" spans="2:14" x14ac:dyDescent="0.25">
      <c r="B1779" s="371" t="s">
        <v>221</v>
      </c>
      <c r="C1779" s="371" t="s">
        <v>2352</v>
      </c>
      <c r="D1779" s="371" t="s">
        <v>427</v>
      </c>
      <c r="E1779" s="371" t="s">
        <v>1596</v>
      </c>
      <c r="F1779" s="360">
        <v>28</v>
      </c>
      <c r="G1779" s="360">
        <v>1</v>
      </c>
      <c r="H1779" s="360">
        <v>0</v>
      </c>
      <c r="I1779" s="360">
        <v>0</v>
      </c>
      <c r="J1779" s="360">
        <v>0</v>
      </c>
      <c r="K1779" s="360">
        <v>5</v>
      </c>
      <c r="L1779" s="360">
        <v>0</v>
      </c>
      <c r="M1779" s="360">
        <v>0</v>
      </c>
      <c r="N1779" s="360">
        <v>22</v>
      </c>
    </row>
    <row r="1780" spans="2:14" x14ac:dyDescent="0.25">
      <c r="B1780" s="371" t="s">
        <v>221</v>
      </c>
      <c r="C1780" s="371" t="s">
        <v>2352</v>
      </c>
      <c r="D1780" s="371" t="s">
        <v>427</v>
      </c>
      <c r="E1780" s="371" t="s">
        <v>1597</v>
      </c>
      <c r="F1780" s="360">
        <v>3</v>
      </c>
      <c r="G1780" s="360">
        <v>0</v>
      </c>
      <c r="H1780" s="360">
        <v>2</v>
      </c>
      <c r="I1780" s="360">
        <v>1</v>
      </c>
      <c r="J1780" s="360">
        <v>0</v>
      </c>
      <c r="K1780" s="360">
        <v>0</v>
      </c>
      <c r="L1780" s="360">
        <v>0</v>
      </c>
      <c r="M1780" s="360">
        <v>0</v>
      </c>
      <c r="N1780" s="360">
        <v>0</v>
      </c>
    </row>
    <row r="1781" spans="2:14" x14ac:dyDescent="0.25">
      <c r="B1781" s="371" t="s">
        <v>221</v>
      </c>
      <c r="C1781" s="371" t="s">
        <v>2352</v>
      </c>
      <c r="D1781" s="371" t="s">
        <v>427</v>
      </c>
      <c r="E1781" s="371" t="s">
        <v>3029</v>
      </c>
      <c r="F1781" s="360">
        <v>5</v>
      </c>
      <c r="G1781" s="360">
        <v>1</v>
      </c>
      <c r="H1781" s="360">
        <v>0</v>
      </c>
      <c r="I1781" s="360">
        <v>0</v>
      </c>
      <c r="J1781" s="360">
        <v>0</v>
      </c>
      <c r="K1781" s="360">
        <v>4</v>
      </c>
      <c r="L1781" s="360">
        <v>0</v>
      </c>
      <c r="M1781" s="360">
        <v>0</v>
      </c>
      <c r="N1781" s="360">
        <v>0</v>
      </c>
    </row>
    <row r="1782" spans="2:14" x14ac:dyDescent="0.25">
      <c r="B1782" s="371" t="s">
        <v>221</v>
      </c>
      <c r="C1782" s="371" t="s">
        <v>2352</v>
      </c>
      <c r="D1782" s="371" t="s">
        <v>427</v>
      </c>
      <c r="E1782" s="371" t="s">
        <v>3857</v>
      </c>
      <c r="F1782" s="360">
        <v>2</v>
      </c>
      <c r="G1782" s="360">
        <v>0</v>
      </c>
      <c r="H1782" s="360">
        <v>0</v>
      </c>
      <c r="I1782" s="360">
        <v>0</v>
      </c>
      <c r="J1782" s="360">
        <v>0</v>
      </c>
      <c r="K1782" s="360">
        <v>2</v>
      </c>
      <c r="L1782" s="360">
        <v>0</v>
      </c>
      <c r="M1782" s="360">
        <v>0</v>
      </c>
      <c r="N1782" s="360">
        <v>0</v>
      </c>
    </row>
    <row r="1783" spans="2:14" x14ac:dyDescent="0.25">
      <c r="B1783" s="371" t="s">
        <v>221</v>
      </c>
      <c r="C1783" s="371" t="s">
        <v>2352</v>
      </c>
      <c r="D1783" s="371" t="s">
        <v>427</v>
      </c>
      <c r="E1783" s="371" t="s">
        <v>3306</v>
      </c>
      <c r="F1783" s="360">
        <v>2</v>
      </c>
      <c r="G1783" s="360">
        <v>0</v>
      </c>
      <c r="H1783" s="360">
        <v>0</v>
      </c>
      <c r="I1783" s="360">
        <v>0</v>
      </c>
      <c r="J1783" s="360">
        <v>0</v>
      </c>
      <c r="K1783" s="360">
        <v>1</v>
      </c>
      <c r="L1783" s="360">
        <v>0</v>
      </c>
      <c r="M1783" s="360">
        <v>0</v>
      </c>
      <c r="N1783" s="360">
        <v>1</v>
      </c>
    </row>
    <row r="1784" spans="2:14" x14ac:dyDescent="0.25">
      <c r="B1784" s="371" t="s">
        <v>221</v>
      </c>
      <c r="C1784" s="371" t="s">
        <v>2352</v>
      </c>
      <c r="D1784" s="371" t="s">
        <v>427</v>
      </c>
      <c r="E1784" s="371" t="s">
        <v>3572</v>
      </c>
      <c r="F1784" s="360">
        <v>2</v>
      </c>
      <c r="G1784" s="360">
        <v>1</v>
      </c>
      <c r="H1784" s="360">
        <v>0</v>
      </c>
      <c r="I1784" s="360">
        <v>0</v>
      </c>
      <c r="J1784" s="360">
        <v>0</v>
      </c>
      <c r="K1784" s="360">
        <v>0</v>
      </c>
      <c r="L1784" s="360">
        <v>0</v>
      </c>
      <c r="M1784" s="360">
        <v>0</v>
      </c>
      <c r="N1784" s="360">
        <v>1</v>
      </c>
    </row>
    <row r="1785" spans="2:14" x14ac:dyDescent="0.25">
      <c r="B1785" s="371" t="s">
        <v>221</v>
      </c>
      <c r="C1785" s="371" t="s">
        <v>2352</v>
      </c>
      <c r="D1785" s="371" t="s">
        <v>427</v>
      </c>
      <c r="E1785" s="371" t="s">
        <v>1706</v>
      </c>
      <c r="F1785" s="360">
        <v>3</v>
      </c>
      <c r="G1785" s="360">
        <v>2</v>
      </c>
      <c r="H1785" s="360">
        <v>0</v>
      </c>
      <c r="I1785" s="360">
        <v>0</v>
      </c>
      <c r="J1785" s="360">
        <v>0</v>
      </c>
      <c r="K1785" s="360">
        <v>1</v>
      </c>
      <c r="L1785" s="360">
        <v>0</v>
      </c>
      <c r="M1785" s="360">
        <v>0</v>
      </c>
      <c r="N1785" s="360">
        <v>0</v>
      </c>
    </row>
    <row r="1786" spans="2:14" x14ac:dyDescent="0.25">
      <c r="B1786" s="371" t="s">
        <v>221</v>
      </c>
      <c r="C1786" s="371" t="s">
        <v>2352</v>
      </c>
      <c r="D1786" s="371" t="s">
        <v>427</v>
      </c>
      <c r="E1786" s="371" t="s">
        <v>1598</v>
      </c>
      <c r="F1786" s="360">
        <v>8</v>
      </c>
      <c r="G1786" s="360">
        <v>5</v>
      </c>
      <c r="H1786" s="360">
        <v>0</v>
      </c>
      <c r="I1786" s="360">
        <v>0</v>
      </c>
      <c r="J1786" s="360">
        <v>0</v>
      </c>
      <c r="K1786" s="360">
        <v>3</v>
      </c>
      <c r="L1786" s="360">
        <v>0</v>
      </c>
      <c r="M1786" s="360">
        <v>0</v>
      </c>
      <c r="N1786" s="360">
        <v>0</v>
      </c>
    </row>
    <row r="1787" spans="2:14" x14ac:dyDescent="0.25">
      <c r="B1787" s="371" t="s">
        <v>221</v>
      </c>
      <c r="C1787" s="371" t="s">
        <v>2352</v>
      </c>
      <c r="D1787" s="371" t="s">
        <v>427</v>
      </c>
      <c r="E1787" s="371" t="s">
        <v>2357</v>
      </c>
      <c r="F1787" s="360">
        <v>40</v>
      </c>
      <c r="G1787" s="360">
        <v>0</v>
      </c>
      <c r="H1787" s="360">
        <v>2</v>
      </c>
      <c r="I1787" s="360">
        <v>0</v>
      </c>
      <c r="J1787" s="360">
        <v>0</v>
      </c>
      <c r="K1787" s="360">
        <v>0</v>
      </c>
      <c r="L1787" s="360">
        <v>0</v>
      </c>
      <c r="M1787" s="360">
        <v>19</v>
      </c>
      <c r="N1787" s="360">
        <v>19</v>
      </c>
    </row>
    <row r="1788" spans="2:14" x14ac:dyDescent="0.25">
      <c r="B1788" s="371" t="s">
        <v>221</v>
      </c>
      <c r="C1788" s="371" t="s">
        <v>2352</v>
      </c>
      <c r="D1788" s="371" t="s">
        <v>427</v>
      </c>
      <c r="E1788" s="371" t="s">
        <v>3030</v>
      </c>
      <c r="F1788" s="360">
        <v>3</v>
      </c>
      <c r="G1788" s="360">
        <v>2</v>
      </c>
      <c r="H1788" s="360">
        <v>0</v>
      </c>
      <c r="I1788" s="360">
        <v>0</v>
      </c>
      <c r="J1788" s="360">
        <v>0</v>
      </c>
      <c r="K1788" s="360">
        <v>1</v>
      </c>
      <c r="L1788" s="360">
        <v>0</v>
      </c>
      <c r="M1788" s="360">
        <v>0</v>
      </c>
      <c r="N1788" s="360">
        <v>0</v>
      </c>
    </row>
    <row r="1789" spans="2:14" x14ac:dyDescent="0.25">
      <c r="B1789" s="371" t="s">
        <v>221</v>
      </c>
      <c r="C1789" s="371" t="s">
        <v>2352</v>
      </c>
      <c r="D1789" s="371" t="s">
        <v>427</v>
      </c>
      <c r="E1789" s="371" t="s">
        <v>3307</v>
      </c>
      <c r="F1789" s="360">
        <v>19</v>
      </c>
      <c r="G1789" s="360">
        <v>0</v>
      </c>
      <c r="H1789" s="360">
        <v>0</v>
      </c>
      <c r="I1789" s="360">
        <v>0</v>
      </c>
      <c r="J1789" s="360">
        <v>0</v>
      </c>
      <c r="K1789" s="360">
        <v>0</v>
      </c>
      <c r="L1789" s="360">
        <v>0</v>
      </c>
      <c r="M1789" s="360">
        <v>19</v>
      </c>
      <c r="N1789" s="360">
        <v>0</v>
      </c>
    </row>
    <row r="1790" spans="2:14" x14ac:dyDescent="0.25">
      <c r="B1790" s="371" t="s">
        <v>221</v>
      </c>
      <c r="C1790" s="371" t="s">
        <v>2352</v>
      </c>
      <c r="D1790" s="371" t="s">
        <v>427</v>
      </c>
      <c r="E1790" s="371" t="s">
        <v>3031</v>
      </c>
      <c r="F1790" s="360">
        <v>1</v>
      </c>
      <c r="G1790" s="360">
        <v>0</v>
      </c>
      <c r="H1790" s="360">
        <v>0</v>
      </c>
      <c r="I1790" s="360">
        <v>0</v>
      </c>
      <c r="J1790" s="360">
        <v>0</v>
      </c>
      <c r="K1790" s="360">
        <v>1</v>
      </c>
      <c r="L1790" s="360">
        <v>0</v>
      </c>
      <c r="M1790" s="360">
        <v>0</v>
      </c>
      <c r="N1790" s="360">
        <v>0</v>
      </c>
    </row>
    <row r="1791" spans="2:14" x14ac:dyDescent="0.25">
      <c r="B1791" s="371" t="s">
        <v>221</v>
      </c>
      <c r="C1791" s="371" t="s">
        <v>2352</v>
      </c>
      <c r="D1791" s="371" t="s">
        <v>427</v>
      </c>
      <c r="E1791" s="371" t="s">
        <v>3858</v>
      </c>
      <c r="F1791" s="360">
        <v>1</v>
      </c>
      <c r="G1791" s="360">
        <v>0</v>
      </c>
      <c r="H1791" s="360">
        <v>1</v>
      </c>
      <c r="I1791" s="360">
        <v>0</v>
      </c>
      <c r="J1791" s="360">
        <v>0</v>
      </c>
      <c r="K1791" s="360">
        <v>0</v>
      </c>
      <c r="L1791" s="360">
        <v>0</v>
      </c>
      <c r="M1791" s="360">
        <v>0</v>
      </c>
      <c r="N1791" s="360">
        <v>0</v>
      </c>
    </row>
    <row r="1792" spans="2:14" x14ac:dyDescent="0.25">
      <c r="B1792" s="371" t="s">
        <v>221</v>
      </c>
      <c r="C1792" s="371" t="s">
        <v>2352</v>
      </c>
      <c r="D1792" s="371" t="s">
        <v>427</v>
      </c>
      <c r="E1792" s="371" t="s">
        <v>2669</v>
      </c>
      <c r="F1792" s="360">
        <v>5</v>
      </c>
      <c r="G1792" s="360">
        <v>0</v>
      </c>
      <c r="H1792" s="360">
        <v>2</v>
      </c>
      <c r="I1792" s="360">
        <v>0</v>
      </c>
      <c r="J1792" s="360">
        <v>0</v>
      </c>
      <c r="K1792" s="360">
        <v>0</v>
      </c>
      <c r="L1792" s="360">
        <v>0</v>
      </c>
      <c r="M1792" s="360">
        <v>0</v>
      </c>
      <c r="N1792" s="360">
        <v>3</v>
      </c>
    </row>
    <row r="1793" spans="2:14" x14ac:dyDescent="0.25">
      <c r="B1793" s="371" t="s">
        <v>221</v>
      </c>
      <c r="C1793" s="371" t="s">
        <v>2352</v>
      </c>
      <c r="D1793" s="371" t="s">
        <v>427</v>
      </c>
      <c r="E1793" s="371" t="s">
        <v>3309</v>
      </c>
      <c r="F1793" s="360">
        <v>1</v>
      </c>
      <c r="G1793" s="360">
        <v>1</v>
      </c>
      <c r="H1793" s="360">
        <v>0</v>
      </c>
      <c r="I1793" s="360">
        <v>0</v>
      </c>
      <c r="J1793" s="360">
        <v>0</v>
      </c>
      <c r="K1793" s="360">
        <v>0</v>
      </c>
      <c r="L1793" s="360">
        <v>0</v>
      </c>
      <c r="M1793" s="360">
        <v>0</v>
      </c>
      <c r="N1793" s="360">
        <v>0</v>
      </c>
    </row>
    <row r="1794" spans="2:14" x14ac:dyDescent="0.25">
      <c r="B1794" s="371" t="s">
        <v>221</v>
      </c>
      <c r="C1794" s="371" t="s">
        <v>2352</v>
      </c>
      <c r="D1794" s="371" t="s">
        <v>427</v>
      </c>
      <c r="E1794" s="371" t="s">
        <v>3860</v>
      </c>
      <c r="F1794" s="360">
        <v>2</v>
      </c>
      <c r="G1794" s="360">
        <v>2</v>
      </c>
      <c r="H1794" s="360">
        <v>0</v>
      </c>
      <c r="I1794" s="360">
        <v>0</v>
      </c>
      <c r="J1794" s="360">
        <v>0</v>
      </c>
      <c r="K1794" s="360">
        <v>0</v>
      </c>
      <c r="L1794" s="360">
        <v>0</v>
      </c>
      <c r="M1794" s="360">
        <v>0</v>
      </c>
      <c r="N1794" s="360">
        <v>0</v>
      </c>
    </row>
    <row r="1795" spans="2:14" x14ac:dyDescent="0.25">
      <c r="B1795" s="371" t="s">
        <v>221</v>
      </c>
      <c r="C1795" s="371" t="s">
        <v>2352</v>
      </c>
      <c r="D1795" s="371" t="s">
        <v>427</v>
      </c>
      <c r="E1795" s="371" t="s">
        <v>2670</v>
      </c>
      <c r="F1795" s="360">
        <v>5</v>
      </c>
      <c r="G1795" s="360">
        <v>1</v>
      </c>
      <c r="H1795" s="360">
        <v>1</v>
      </c>
      <c r="I1795" s="360">
        <v>0</v>
      </c>
      <c r="J1795" s="360">
        <v>0</v>
      </c>
      <c r="K1795" s="360">
        <v>2</v>
      </c>
      <c r="L1795" s="360">
        <v>0</v>
      </c>
      <c r="M1795" s="360">
        <v>0</v>
      </c>
      <c r="N1795" s="360">
        <v>1</v>
      </c>
    </row>
    <row r="1796" spans="2:14" x14ac:dyDescent="0.25">
      <c r="B1796" s="371" t="s">
        <v>221</v>
      </c>
      <c r="C1796" s="371" t="s">
        <v>2352</v>
      </c>
      <c r="D1796" s="371" t="s">
        <v>427</v>
      </c>
      <c r="E1796" s="371" t="s">
        <v>3310</v>
      </c>
      <c r="F1796" s="360">
        <v>2</v>
      </c>
      <c r="G1796" s="360">
        <v>0</v>
      </c>
      <c r="H1796" s="360">
        <v>0</v>
      </c>
      <c r="I1796" s="360">
        <v>0</v>
      </c>
      <c r="J1796" s="360">
        <v>0</v>
      </c>
      <c r="K1796" s="360">
        <v>2</v>
      </c>
      <c r="L1796" s="360">
        <v>0</v>
      </c>
      <c r="M1796" s="360">
        <v>0</v>
      </c>
      <c r="N1796" s="360">
        <v>0</v>
      </c>
    </row>
    <row r="1797" spans="2:14" x14ac:dyDescent="0.25">
      <c r="B1797" s="371" t="s">
        <v>221</v>
      </c>
      <c r="C1797" s="371" t="s">
        <v>2352</v>
      </c>
      <c r="D1797" s="371" t="s">
        <v>427</v>
      </c>
      <c r="E1797" s="371" t="s">
        <v>1949</v>
      </c>
      <c r="F1797" s="360">
        <v>2</v>
      </c>
      <c r="G1797" s="360">
        <v>0</v>
      </c>
      <c r="H1797" s="360">
        <v>1</v>
      </c>
      <c r="I1797" s="360">
        <v>0</v>
      </c>
      <c r="J1797" s="360">
        <v>0</v>
      </c>
      <c r="K1797" s="360">
        <v>1</v>
      </c>
      <c r="L1797" s="360">
        <v>0</v>
      </c>
      <c r="M1797" s="360">
        <v>0</v>
      </c>
      <c r="N1797" s="360">
        <v>0</v>
      </c>
    </row>
    <row r="1798" spans="2:14" x14ac:dyDescent="0.25">
      <c r="B1798" s="371" t="s">
        <v>221</v>
      </c>
      <c r="C1798" s="371" t="s">
        <v>2352</v>
      </c>
      <c r="D1798" s="371" t="s">
        <v>427</v>
      </c>
      <c r="E1798" s="371" t="s">
        <v>1599</v>
      </c>
      <c r="F1798" s="360">
        <v>25</v>
      </c>
      <c r="G1798" s="360">
        <v>8</v>
      </c>
      <c r="H1798" s="360">
        <v>6</v>
      </c>
      <c r="I1798" s="360">
        <v>3</v>
      </c>
      <c r="J1798" s="360">
        <v>0</v>
      </c>
      <c r="K1798" s="360">
        <v>5</v>
      </c>
      <c r="L1798" s="360">
        <v>0</v>
      </c>
      <c r="M1798" s="360">
        <v>0</v>
      </c>
      <c r="N1798" s="360">
        <v>3</v>
      </c>
    </row>
    <row r="1799" spans="2:14" x14ac:dyDescent="0.25">
      <c r="B1799" s="371" t="s">
        <v>221</v>
      </c>
      <c r="C1799" s="371" t="s">
        <v>2352</v>
      </c>
      <c r="D1799" s="371" t="s">
        <v>427</v>
      </c>
      <c r="E1799" s="371" t="s">
        <v>1600</v>
      </c>
      <c r="F1799" s="360">
        <v>7</v>
      </c>
      <c r="G1799" s="360">
        <v>3</v>
      </c>
      <c r="H1799" s="360">
        <v>0</v>
      </c>
      <c r="I1799" s="360">
        <v>2</v>
      </c>
      <c r="J1799" s="360">
        <v>0</v>
      </c>
      <c r="K1799" s="360">
        <v>2</v>
      </c>
      <c r="L1799" s="360">
        <v>0</v>
      </c>
      <c r="M1799" s="360">
        <v>0</v>
      </c>
      <c r="N1799" s="360">
        <v>0</v>
      </c>
    </row>
    <row r="1800" spans="2:14" x14ac:dyDescent="0.25">
      <c r="B1800" s="371" t="s">
        <v>221</v>
      </c>
      <c r="C1800" s="371" t="s">
        <v>2352</v>
      </c>
      <c r="D1800" s="371" t="s">
        <v>427</v>
      </c>
      <c r="E1800" s="371" t="s">
        <v>3573</v>
      </c>
      <c r="F1800" s="360">
        <v>1</v>
      </c>
      <c r="G1800" s="360">
        <v>0</v>
      </c>
      <c r="H1800" s="360">
        <v>0</v>
      </c>
      <c r="I1800" s="360">
        <v>0</v>
      </c>
      <c r="J1800" s="360">
        <v>0</v>
      </c>
      <c r="K1800" s="360">
        <v>1</v>
      </c>
      <c r="L1800" s="360">
        <v>0</v>
      </c>
      <c r="M1800" s="360">
        <v>0</v>
      </c>
      <c r="N1800" s="360">
        <v>0</v>
      </c>
    </row>
    <row r="1801" spans="2:14" x14ac:dyDescent="0.25">
      <c r="B1801" s="371" t="s">
        <v>221</v>
      </c>
      <c r="C1801" s="371" t="s">
        <v>2352</v>
      </c>
      <c r="D1801" s="371" t="s">
        <v>427</v>
      </c>
      <c r="E1801" s="371" t="s">
        <v>2402</v>
      </c>
      <c r="F1801" s="360">
        <v>3</v>
      </c>
      <c r="G1801" s="360">
        <v>1</v>
      </c>
      <c r="H1801" s="360">
        <v>0</v>
      </c>
      <c r="I1801" s="360">
        <v>0</v>
      </c>
      <c r="J1801" s="360">
        <v>0</v>
      </c>
      <c r="K1801" s="360">
        <v>2</v>
      </c>
      <c r="L1801" s="360">
        <v>0</v>
      </c>
      <c r="M1801" s="360">
        <v>0</v>
      </c>
      <c r="N1801" s="360">
        <v>0</v>
      </c>
    </row>
    <row r="1802" spans="2:14" x14ac:dyDescent="0.25">
      <c r="B1802" s="371" t="s">
        <v>221</v>
      </c>
      <c r="C1802" s="371" t="s">
        <v>2352</v>
      </c>
      <c r="D1802" s="371" t="s">
        <v>427</v>
      </c>
      <c r="E1802" s="371" t="s">
        <v>2403</v>
      </c>
      <c r="F1802" s="360">
        <v>2</v>
      </c>
      <c r="G1802" s="360">
        <v>0</v>
      </c>
      <c r="H1802" s="360">
        <v>0</v>
      </c>
      <c r="I1802" s="360">
        <v>0</v>
      </c>
      <c r="J1802" s="360">
        <v>0</v>
      </c>
      <c r="K1802" s="360">
        <v>2</v>
      </c>
      <c r="L1802" s="360">
        <v>0</v>
      </c>
      <c r="M1802" s="360">
        <v>0</v>
      </c>
      <c r="N1802" s="360">
        <v>0</v>
      </c>
    </row>
    <row r="1803" spans="2:14" x14ac:dyDescent="0.25">
      <c r="B1803" s="371" t="s">
        <v>221</v>
      </c>
      <c r="C1803" s="371" t="s">
        <v>2352</v>
      </c>
      <c r="D1803" s="371" t="s">
        <v>427</v>
      </c>
      <c r="E1803" s="371" t="s">
        <v>2404</v>
      </c>
      <c r="F1803" s="360">
        <v>2</v>
      </c>
      <c r="G1803" s="360">
        <v>0</v>
      </c>
      <c r="H1803" s="360">
        <v>1</v>
      </c>
      <c r="I1803" s="360">
        <v>0</v>
      </c>
      <c r="J1803" s="360">
        <v>0</v>
      </c>
      <c r="K1803" s="360">
        <v>1</v>
      </c>
      <c r="L1803" s="360">
        <v>0</v>
      </c>
      <c r="M1803" s="360">
        <v>0</v>
      </c>
      <c r="N1803" s="360">
        <v>0</v>
      </c>
    </row>
    <row r="1804" spans="2:14" x14ac:dyDescent="0.25">
      <c r="B1804" s="371" t="s">
        <v>221</v>
      </c>
      <c r="C1804" s="371" t="s">
        <v>2352</v>
      </c>
      <c r="D1804" s="371" t="s">
        <v>427</v>
      </c>
      <c r="E1804" s="371" t="s">
        <v>2789</v>
      </c>
      <c r="F1804" s="360">
        <v>2</v>
      </c>
      <c r="G1804" s="360">
        <v>2</v>
      </c>
      <c r="H1804" s="360">
        <v>0</v>
      </c>
      <c r="I1804" s="360">
        <v>0</v>
      </c>
      <c r="J1804" s="360">
        <v>0</v>
      </c>
      <c r="K1804" s="360">
        <v>0</v>
      </c>
      <c r="L1804" s="360">
        <v>0</v>
      </c>
      <c r="M1804" s="360">
        <v>0</v>
      </c>
      <c r="N1804" s="360">
        <v>0</v>
      </c>
    </row>
    <row r="1805" spans="2:14" x14ac:dyDescent="0.25">
      <c r="B1805" s="371" t="s">
        <v>221</v>
      </c>
      <c r="C1805" s="371" t="s">
        <v>2352</v>
      </c>
      <c r="D1805" s="371" t="s">
        <v>427</v>
      </c>
      <c r="E1805" s="371" t="s">
        <v>2790</v>
      </c>
      <c r="F1805" s="360">
        <v>2</v>
      </c>
      <c r="G1805" s="360">
        <v>0</v>
      </c>
      <c r="H1805" s="360">
        <v>0</v>
      </c>
      <c r="I1805" s="360">
        <v>0</v>
      </c>
      <c r="J1805" s="360">
        <v>0</v>
      </c>
      <c r="K1805" s="360">
        <v>2</v>
      </c>
      <c r="L1805" s="360">
        <v>0</v>
      </c>
      <c r="M1805" s="360">
        <v>0</v>
      </c>
      <c r="N1805" s="360">
        <v>0</v>
      </c>
    </row>
    <row r="1806" spans="2:14" x14ac:dyDescent="0.25">
      <c r="B1806" s="371" t="s">
        <v>221</v>
      </c>
      <c r="C1806" s="371" t="s">
        <v>2352</v>
      </c>
      <c r="D1806" s="371" t="s">
        <v>427</v>
      </c>
      <c r="E1806" s="371" t="s">
        <v>3312</v>
      </c>
      <c r="F1806" s="360">
        <v>1</v>
      </c>
      <c r="G1806" s="360">
        <v>0</v>
      </c>
      <c r="H1806" s="360">
        <v>0</v>
      </c>
      <c r="I1806" s="360">
        <v>1</v>
      </c>
      <c r="J1806" s="360">
        <v>0</v>
      </c>
      <c r="K1806" s="360">
        <v>0</v>
      </c>
      <c r="L1806" s="360">
        <v>0</v>
      </c>
      <c r="M1806" s="360">
        <v>0</v>
      </c>
      <c r="N1806" s="360">
        <v>0</v>
      </c>
    </row>
    <row r="1807" spans="2:14" x14ac:dyDescent="0.25">
      <c r="B1807" s="371" t="s">
        <v>221</v>
      </c>
      <c r="C1807" s="371" t="s">
        <v>2352</v>
      </c>
      <c r="D1807" s="371" t="s">
        <v>427</v>
      </c>
      <c r="E1807" s="371" t="s">
        <v>3032</v>
      </c>
      <c r="F1807" s="360">
        <v>3</v>
      </c>
      <c r="G1807" s="360">
        <v>1</v>
      </c>
      <c r="H1807" s="360">
        <v>2</v>
      </c>
      <c r="I1807" s="360">
        <v>0</v>
      </c>
      <c r="J1807" s="360">
        <v>0</v>
      </c>
      <c r="K1807" s="360">
        <v>0</v>
      </c>
      <c r="L1807" s="360">
        <v>0</v>
      </c>
      <c r="M1807" s="360">
        <v>0</v>
      </c>
      <c r="N1807" s="360">
        <v>0</v>
      </c>
    </row>
    <row r="1808" spans="2:14" x14ac:dyDescent="0.25">
      <c r="B1808" s="371" t="s">
        <v>221</v>
      </c>
      <c r="C1808" s="371" t="s">
        <v>2352</v>
      </c>
      <c r="D1808" s="371" t="s">
        <v>427</v>
      </c>
      <c r="E1808" s="371" t="s">
        <v>2791</v>
      </c>
      <c r="F1808" s="360">
        <v>6</v>
      </c>
      <c r="G1808" s="360">
        <v>3</v>
      </c>
      <c r="H1808" s="360">
        <v>1</v>
      </c>
      <c r="I1808" s="360">
        <v>1</v>
      </c>
      <c r="J1808" s="360">
        <v>0</v>
      </c>
      <c r="K1808" s="360">
        <v>0</v>
      </c>
      <c r="L1808" s="360">
        <v>0</v>
      </c>
      <c r="M1808" s="360">
        <v>0</v>
      </c>
      <c r="N1808" s="360">
        <v>1</v>
      </c>
    </row>
    <row r="1809" spans="2:14" x14ac:dyDescent="0.25">
      <c r="B1809" s="371" t="s">
        <v>221</v>
      </c>
      <c r="C1809" s="371" t="s">
        <v>2352</v>
      </c>
      <c r="D1809" s="371" t="s">
        <v>427</v>
      </c>
      <c r="E1809" s="371" t="s">
        <v>3033</v>
      </c>
      <c r="F1809" s="360">
        <v>4</v>
      </c>
      <c r="G1809" s="360">
        <v>1</v>
      </c>
      <c r="H1809" s="360">
        <v>1</v>
      </c>
      <c r="I1809" s="360">
        <v>0</v>
      </c>
      <c r="J1809" s="360">
        <v>0</v>
      </c>
      <c r="K1809" s="360">
        <v>1</v>
      </c>
      <c r="L1809" s="360">
        <v>0</v>
      </c>
      <c r="M1809" s="360">
        <v>0</v>
      </c>
      <c r="N1809" s="360">
        <v>1</v>
      </c>
    </row>
    <row r="1810" spans="2:14" x14ac:dyDescent="0.25">
      <c r="B1810" s="371" t="s">
        <v>221</v>
      </c>
      <c r="C1810" s="371" t="s">
        <v>2352</v>
      </c>
      <c r="D1810" s="371" t="s">
        <v>2359</v>
      </c>
      <c r="E1810" s="371" t="s">
        <v>3034</v>
      </c>
      <c r="F1810" s="360">
        <v>1</v>
      </c>
      <c r="G1810" s="360">
        <v>0</v>
      </c>
      <c r="H1810" s="360">
        <v>1</v>
      </c>
      <c r="I1810" s="360">
        <v>0</v>
      </c>
      <c r="J1810" s="360">
        <v>0</v>
      </c>
      <c r="K1810" s="360">
        <v>0</v>
      </c>
      <c r="L1810" s="360">
        <v>0</v>
      </c>
      <c r="M1810" s="360">
        <v>0</v>
      </c>
      <c r="N1810" s="360">
        <v>0</v>
      </c>
    </row>
    <row r="1811" spans="2:14" x14ac:dyDescent="0.25">
      <c r="B1811" s="371" t="s">
        <v>221</v>
      </c>
      <c r="C1811" s="371" t="s">
        <v>2352</v>
      </c>
      <c r="D1811" s="371" t="s">
        <v>2359</v>
      </c>
      <c r="E1811" s="371" t="s">
        <v>3036</v>
      </c>
      <c r="F1811" s="360">
        <v>4</v>
      </c>
      <c r="G1811" s="360">
        <v>3</v>
      </c>
      <c r="H1811" s="360">
        <v>0</v>
      </c>
      <c r="I1811" s="360">
        <v>0</v>
      </c>
      <c r="J1811" s="360">
        <v>0</v>
      </c>
      <c r="K1811" s="360">
        <v>1</v>
      </c>
      <c r="L1811" s="360">
        <v>0</v>
      </c>
      <c r="M1811" s="360">
        <v>0</v>
      </c>
      <c r="N1811" s="360">
        <v>0</v>
      </c>
    </row>
    <row r="1812" spans="2:14" x14ac:dyDescent="0.25">
      <c r="B1812" s="371" t="s">
        <v>221</v>
      </c>
      <c r="C1812" s="371" t="s">
        <v>2352</v>
      </c>
      <c r="D1812" s="371" t="s">
        <v>2359</v>
      </c>
      <c r="E1812" s="371" t="s">
        <v>1794</v>
      </c>
      <c r="F1812" s="360">
        <v>6</v>
      </c>
      <c r="G1812" s="360">
        <v>3</v>
      </c>
      <c r="H1812" s="360">
        <v>0</v>
      </c>
      <c r="I1812" s="360">
        <v>0</v>
      </c>
      <c r="J1812" s="360">
        <v>0</v>
      </c>
      <c r="K1812" s="360">
        <v>3</v>
      </c>
      <c r="L1812" s="360">
        <v>0</v>
      </c>
      <c r="M1812" s="360">
        <v>0</v>
      </c>
      <c r="N1812" s="360">
        <v>0</v>
      </c>
    </row>
    <row r="1813" spans="2:14" x14ac:dyDescent="0.25">
      <c r="B1813" s="371" t="s">
        <v>221</v>
      </c>
      <c r="C1813" s="371" t="s">
        <v>2352</v>
      </c>
      <c r="D1813" s="371" t="s">
        <v>2359</v>
      </c>
      <c r="E1813" s="371" t="s">
        <v>2405</v>
      </c>
      <c r="F1813" s="360">
        <v>5</v>
      </c>
      <c r="G1813" s="360">
        <v>3</v>
      </c>
      <c r="H1813" s="360">
        <v>0</v>
      </c>
      <c r="I1813" s="360">
        <v>0</v>
      </c>
      <c r="J1813" s="360">
        <v>0</v>
      </c>
      <c r="K1813" s="360">
        <v>2</v>
      </c>
      <c r="L1813" s="360">
        <v>0</v>
      </c>
      <c r="M1813" s="360">
        <v>0</v>
      </c>
      <c r="N1813" s="360">
        <v>0</v>
      </c>
    </row>
    <row r="1814" spans="2:14" x14ac:dyDescent="0.25">
      <c r="B1814" s="371" t="s">
        <v>221</v>
      </c>
      <c r="C1814" s="371" t="s">
        <v>2352</v>
      </c>
      <c r="D1814" s="371" t="s">
        <v>2359</v>
      </c>
      <c r="E1814" s="371" t="s">
        <v>1795</v>
      </c>
      <c r="F1814" s="360">
        <v>3</v>
      </c>
      <c r="G1814" s="360">
        <v>3</v>
      </c>
      <c r="H1814" s="360">
        <v>0</v>
      </c>
      <c r="I1814" s="360">
        <v>0</v>
      </c>
      <c r="J1814" s="360">
        <v>0</v>
      </c>
      <c r="K1814" s="360">
        <v>0</v>
      </c>
      <c r="L1814" s="360">
        <v>0</v>
      </c>
      <c r="M1814" s="360">
        <v>0</v>
      </c>
      <c r="N1814" s="360">
        <v>0</v>
      </c>
    </row>
    <row r="1815" spans="2:14" x14ac:dyDescent="0.25">
      <c r="B1815" s="371" t="s">
        <v>221</v>
      </c>
      <c r="C1815" s="371" t="s">
        <v>2352</v>
      </c>
      <c r="D1815" s="371" t="s">
        <v>2359</v>
      </c>
      <c r="E1815" s="371" t="s">
        <v>1796</v>
      </c>
      <c r="F1815" s="360">
        <v>6</v>
      </c>
      <c r="G1815" s="360">
        <v>1</v>
      </c>
      <c r="H1815" s="360">
        <v>0</v>
      </c>
      <c r="I1815" s="360">
        <v>0</v>
      </c>
      <c r="J1815" s="360">
        <v>0</v>
      </c>
      <c r="K1815" s="360">
        <v>4</v>
      </c>
      <c r="L1815" s="360">
        <v>0</v>
      </c>
      <c r="M1815" s="360">
        <v>0</v>
      </c>
      <c r="N1815" s="360">
        <v>1</v>
      </c>
    </row>
    <row r="1816" spans="2:14" x14ac:dyDescent="0.25">
      <c r="B1816" s="371" t="s">
        <v>221</v>
      </c>
      <c r="C1816" s="371" t="s">
        <v>2352</v>
      </c>
      <c r="D1816" s="371" t="s">
        <v>2359</v>
      </c>
      <c r="E1816" s="371" t="s">
        <v>1797</v>
      </c>
      <c r="F1816" s="360">
        <v>7</v>
      </c>
      <c r="G1816" s="360">
        <v>2</v>
      </c>
      <c r="H1816" s="360">
        <v>0</v>
      </c>
      <c r="I1816" s="360">
        <v>1</v>
      </c>
      <c r="J1816" s="360">
        <v>0</v>
      </c>
      <c r="K1816" s="360">
        <v>3</v>
      </c>
      <c r="L1816" s="360">
        <v>0</v>
      </c>
      <c r="M1816" s="360">
        <v>0</v>
      </c>
      <c r="N1816" s="360">
        <v>1</v>
      </c>
    </row>
    <row r="1817" spans="2:14" x14ac:dyDescent="0.25">
      <c r="B1817" s="371" t="s">
        <v>221</v>
      </c>
      <c r="C1817" s="371" t="s">
        <v>2352</v>
      </c>
      <c r="D1817" s="371" t="s">
        <v>2359</v>
      </c>
      <c r="E1817" s="371" t="s">
        <v>1798</v>
      </c>
      <c r="F1817" s="360">
        <v>18</v>
      </c>
      <c r="G1817" s="360">
        <v>9</v>
      </c>
      <c r="H1817" s="360">
        <v>1</v>
      </c>
      <c r="I1817" s="360">
        <v>0</v>
      </c>
      <c r="J1817" s="360">
        <v>0</v>
      </c>
      <c r="K1817" s="360">
        <v>8</v>
      </c>
      <c r="L1817" s="360">
        <v>0</v>
      </c>
      <c r="M1817" s="360">
        <v>0</v>
      </c>
      <c r="N1817" s="360">
        <v>0</v>
      </c>
    </row>
    <row r="1818" spans="2:14" x14ac:dyDescent="0.25">
      <c r="B1818" s="371" t="s">
        <v>221</v>
      </c>
      <c r="C1818" s="371" t="s">
        <v>2352</v>
      </c>
      <c r="D1818" s="371" t="s">
        <v>2359</v>
      </c>
      <c r="E1818" s="371" t="s">
        <v>1799</v>
      </c>
      <c r="F1818" s="360">
        <v>21</v>
      </c>
      <c r="G1818" s="360">
        <v>8</v>
      </c>
      <c r="H1818" s="360">
        <v>1</v>
      </c>
      <c r="I1818" s="360">
        <v>1</v>
      </c>
      <c r="J1818" s="360">
        <v>0</v>
      </c>
      <c r="K1818" s="360">
        <v>11</v>
      </c>
      <c r="L1818" s="360">
        <v>0</v>
      </c>
      <c r="M1818" s="360">
        <v>0</v>
      </c>
      <c r="N1818" s="360">
        <v>0</v>
      </c>
    </row>
    <row r="1819" spans="2:14" x14ac:dyDescent="0.25">
      <c r="B1819" s="371" t="s">
        <v>221</v>
      </c>
      <c r="C1819" s="371" t="s">
        <v>2352</v>
      </c>
      <c r="D1819" s="371" t="s">
        <v>2359</v>
      </c>
      <c r="E1819" s="371" t="s">
        <v>3314</v>
      </c>
      <c r="F1819" s="360">
        <v>1</v>
      </c>
      <c r="G1819" s="360">
        <v>0</v>
      </c>
      <c r="H1819" s="360">
        <v>1</v>
      </c>
      <c r="I1819" s="360">
        <v>0</v>
      </c>
      <c r="J1819" s="360">
        <v>0</v>
      </c>
      <c r="K1819" s="360">
        <v>0</v>
      </c>
      <c r="L1819" s="360">
        <v>0</v>
      </c>
      <c r="M1819" s="360">
        <v>0</v>
      </c>
      <c r="N1819" s="360">
        <v>0</v>
      </c>
    </row>
    <row r="1820" spans="2:14" x14ac:dyDescent="0.25">
      <c r="B1820" s="371" t="s">
        <v>221</v>
      </c>
      <c r="C1820" s="371" t="s">
        <v>2352</v>
      </c>
      <c r="D1820" s="371" t="s">
        <v>2359</v>
      </c>
      <c r="E1820" s="371" t="s">
        <v>1800</v>
      </c>
      <c r="F1820" s="360">
        <v>111</v>
      </c>
      <c r="G1820" s="360">
        <v>59</v>
      </c>
      <c r="H1820" s="360">
        <v>4</v>
      </c>
      <c r="I1820" s="360">
        <v>3</v>
      </c>
      <c r="J1820" s="360">
        <v>0</v>
      </c>
      <c r="K1820" s="360">
        <v>43</v>
      </c>
      <c r="L1820" s="360">
        <v>0</v>
      </c>
      <c r="M1820" s="360">
        <v>0</v>
      </c>
      <c r="N1820" s="360">
        <v>2</v>
      </c>
    </row>
    <row r="1821" spans="2:14" x14ac:dyDescent="0.25">
      <c r="B1821" s="371" t="s">
        <v>221</v>
      </c>
      <c r="C1821" s="371" t="s">
        <v>2352</v>
      </c>
      <c r="D1821" s="371" t="s">
        <v>2359</v>
      </c>
      <c r="E1821" s="371" t="s">
        <v>1801</v>
      </c>
      <c r="F1821" s="360">
        <v>1</v>
      </c>
      <c r="G1821" s="360">
        <v>1</v>
      </c>
      <c r="H1821" s="360">
        <v>0</v>
      </c>
      <c r="I1821" s="360">
        <v>0</v>
      </c>
      <c r="J1821" s="360">
        <v>0</v>
      </c>
      <c r="K1821" s="360">
        <v>0</v>
      </c>
      <c r="L1821" s="360">
        <v>0</v>
      </c>
      <c r="M1821" s="360">
        <v>0</v>
      </c>
      <c r="N1821" s="360">
        <v>0</v>
      </c>
    </row>
    <row r="1822" spans="2:14" x14ac:dyDescent="0.25">
      <c r="B1822" s="371" t="s">
        <v>221</v>
      </c>
      <c r="C1822" s="371" t="s">
        <v>2352</v>
      </c>
      <c r="D1822" s="371" t="s">
        <v>2359</v>
      </c>
      <c r="E1822" s="371" t="s">
        <v>1802</v>
      </c>
      <c r="F1822" s="360">
        <v>8</v>
      </c>
      <c r="G1822" s="360">
        <v>4</v>
      </c>
      <c r="H1822" s="360">
        <v>0</v>
      </c>
      <c r="I1822" s="360">
        <v>0</v>
      </c>
      <c r="J1822" s="360">
        <v>0</v>
      </c>
      <c r="K1822" s="360">
        <v>4</v>
      </c>
      <c r="L1822" s="360">
        <v>0</v>
      </c>
      <c r="M1822" s="360">
        <v>0</v>
      </c>
      <c r="N1822" s="360">
        <v>0</v>
      </c>
    </row>
    <row r="1823" spans="2:14" x14ac:dyDescent="0.25">
      <c r="B1823" s="371" t="s">
        <v>221</v>
      </c>
      <c r="C1823" s="371" t="s">
        <v>2352</v>
      </c>
      <c r="D1823" s="371" t="s">
        <v>2359</v>
      </c>
      <c r="E1823" s="371" t="s">
        <v>3574</v>
      </c>
      <c r="F1823" s="360">
        <v>2</v>
      </c>
      <c r="G1823" s="360">
        <v>1</v>
      </c>
      <c r="H1823" s="360">
        <v>0</v>
      </c>
      <c r="I1823" s="360">
        <v>0</v>
      </c>
      <c r="J1823" s="360">
        <v>0</v>
      </c>
      <c r="K1823" s="360">
        <v>0</v>
      </c>
      <c r="L1823" s="360">
        <v>0</v>
      </c>
      <c r="M1823" s="360">
        <v>0</v>
      </c>
      <c r="N1823" s="360">
        <v>1</v>
      </c>
    </row>
    <row r="1824" spans="2:14" x14ac:dyDescent="0.25">
      <c r="B1824" s="371" t="s">
        <v>221</v>
      </c>
      <c r="C1824" s="371" t="s">
        <v>2352</v>
      </c>
      <c r="D1824" s="371" t="s">
        <v>2359</v>
      </c>
      <c r="E1824" s="371" t="s">
        <v>1803</v>
      </c>
      <c r="F1824" s="360">
        <v>3</v>
      </c>
      <c r="G1824" s="360">
        <v>3</v>
      </c>
      <c r="H1824" s="360">
        <v>0</v>
      </c>
      <c r="I1824" s="360">
        <v>0</v>
      </c>
      <c r="J1824" s="360">
        <v>0</v>
      </c>
      <c r="K1824" s="360">
        <v>0</v>
      </c>
      <c r="L1824" s="360">
        <v>0</v>
      </c>
      <c r="M1824" s="360">
        <v>0</v>
      </c>
      <c r="N1824" s="360">
        <v>0</v>
      </c>
    </row>
    <row r="1825" spans="2:14" x14ac:dyDescent="0.25">
      <c r="B1825" s="371" t="s">
        <v>221</v>
      </c>
      <c r="C1825" s="371" t="s">
        <v>2352</v>
      </c>
      <c r="D1825" s="371" t="s">
        <v>2360</v>
      </c>
      <c r="E1825" s="371" t="s">
        <v>3315</v>
      </c>
      <c r="F1825" s="360">
        <v>3</v>
      </c>
      <c r="G1825" s="360">
        <v>3</v>
      </c>
      <c r="H1825" s="360">
        <v>0</v>
      </c>
      <c r="I1825" s="360">
        <v>0</v>
      </c>
      <c r="J1825" s="360">
        <v>0</v>
      </c>
      <c r="K1825" s="360">
        <v>0</v>
      </c>
      <c r="L1825" s="360">
        <v>0</v>
      </c>
      <c r="M1825" s="360">
        <v>0</v>
      </c>
      <c r="N1825" s="360">
        <v>0</v>
      </c>
    </row>
    <row r="1826" spans="2:14" x14ac:dyDescent="0.25">
      <c r="B1826" s="371" t="s">
        <v>221</v>
      </c>
      <c r="C1826" s="371" t="s">
        <v>2352</v>
      </c>
      <c r="D1826" s="371" t="s">
        <v>2360</v>
      </c>
      <c r="E1826" s="371" t="s">
        <v>3183</v>
      </c>
      <c r="F1826" s="360">
        <v>3</v>
      </c>
      <c r="G1826" s="360">
        <v>3</v>
      </c>
      <c r="H1826" s="360">
        <v>0</v>
      </c>
      <c r="I1826" s="360">
        <v>0</v>
      </c>
      <c r="J1826" s="360">
        <v>0</v>
      </c>
      <c r="K1826" s="360">
        <v>0</v>
      </c>
      <c r="L1826" s="360">
        <v>0</v>
      </c>
      <c r="M1826" s="360">
        <v>0</v>
      </c>
      <c r="N1826" s="360">
        <v>0</v>
      </c>
    </row>
    <row r="1827" spans="2:14" x14ac:dyDescent="0.25">
      <c r="B1827" s="371" t="s">
        <v>221</v>
      </c>
      <c r="C1827" s="371" t="s">
        <v>2352</v>
      </c>
      <c r="D1827" s="371" t="s">
        <v>2360</v>
      </c>
      <c r="E1827" s="371" t="s">
        <v>1601</v>
      </c>
      <c r="F1827" s="360">
        <v>23</v>
      </c>
      <c r="G1827" s="360">
        <v>15</v>
      </c>
      <c r="H1827" s="360">
        <v>0</v>
      </c>
      <c r="I1827" s="360">
        <v>1</v>
      </c>
      <c r="J1827" s="360">
        <v>0</v>
      </c>
      <c r="K1827" s="360">
        <v>7</v>
      </c>
      <c r="L1827" s="360">
        <v>0</v>
      </c>
      <c r="M1827" s="360">
        <v>0</v>
      </c>
      <c r="N1827" s="360">
        <v>0</v>
      </c>
    </row>
    <row r="1828" spans="2:14" x14ac:dyDescent="0.25">
      <c r="B1828" s="371" t="s">
        <v>221</v>
      </c>
      <c r="C1828" s="371" t="s">
        <v>2352</v>
      </c>
      <c r="D1828" s="371" t="s">
        <v>2360</v>
      </c>
      <c r="E1828" s="371" t="s">
        <v>1602</v>
      </c>
      <c r="F1828" s="360">
        <v>1</v>
      </c>
      <c r="G1828" s="360">
        <v>1</v>
      </c>
      <c r="H1828" s="360">
        <v>0</v>
      </c>
      <c r="I1828" s="360">
        <v>0</v>
      </c>
      <c r="J1828" s="360">
        <v>0</v>
      </c>
      <c r="K1828" s="360">
        <v>0</v>
      </c>
      <c r="L1828" s="360">
        <v>0</v>
      </c>
      <c r="M1828" s="360">
        <v>0</v>
      </c>
      <c r="N1828" s="360">
        <v>0</v>
      </c>
    </row>
    <row r="1829" spans="2:14" x14ac:dyDescent="0.25">
      <c r="B1829" s="371" t="s">
        <v>221</v>
      </c>
      <c r="C1829" s="371" t="s">
        <v>2352</v>
      </c>
      <c r="D1829" s="371" t="s">
        <v>2360</v>
      </c>
      <c r="E1829" s="371" t="s">
        <v>1603</v>
      </c>
      <c r="F1829" s="360">
        <v>16</v>
      </c>
      <c r="G1829" s="360">
        <v>12</v>
      </c>
      <c r="H1829" s="360">
        <v>0</v>
      </c>
      <c r="I1829" s="360">
        <v>0</v>
      </c>
      <c r="J1829" s="360">
        <v>0</v>
      </c>
      <c r="K1829" s="360">
        <v>4</v>
      </c>
      <c r="L1829" s="360">
        <v>0</v>
      </c>
      <c r="M1829" s="360">
        <v>0</v>
      </c>
      <c r="N1829" s="360">
        <v>0</v>
      </c>
    </row>
    <row r="1830" spans="2:14" x14ac:dyDescent="0.25">
      <c r="B1830" s="371" t="s">
        <v>221</v>
      </c>
      <c r="C1830" s="371" t="s">
        <v>2352</v>
      </c>
      <c r="D1830" s="371" t="s">
        <v>2360</v>
      </c>
      <c r="E1830" s="371" t="s">
        <v>1604</v>
      </c>
      <c r="F1830" s="360">
        <v>6</v>
      </c>
      <c r="G1830" s="360">
        <v>5</v>
      </c>
      <c r="H1830" s="360">
        <v>0</v>
      </c>
      <c r="I1830" s="360">
        <v>0</v>
      </c>
      <c r="J1830" s="360">
        <v>0</v>
      </c>
      <c r="K1830" s="360">
        <v>1</v>
      </c>
      <c r="L1830" s="360">
        <v>0</v>
      </c>
      <c r="M1830" s="360">
        <v>0</v>
      </c>
      <c r="N1830" s="360">
        <v>0</v>
      </c>
    </row>
    <row r="1831" spans="2:14" x14ac:dyDescent="0.25">
      <c r="B1831" s="371" t="s">
        <v>221</v>
      </c>
      <c r="C1831" s="371" t="s">
        <v>2352</v>
      </c>
      <c r="D1831" s="371" t="s">
        <v>2360</v>
      </c>
      <c r="E1831" s="371" t="s">
        <v>1286</v>
      </c>
      <c r="F1831" s="360">
        <v>33</v>
      </c>
      <c r="G1831" s="360">
        <v>22</v>
      </c>
      <c r="H1831" s="360">
        <v>0</v>
      </c>
      <c r="I1831" s="360">
        <v>1</v>
      </c>
      <c r="J1831" s="360">
        <v>0</v>
      </c>
      <c r="K1831" s="360">
        <v>10</v>
      </c>
      <c r="L1831" s="360">
        <v>0</v>
      </c>
      <c r="M1831" s="360">
        <v>0</v>
      </c>
      <c r="N1831" s="360">
        <v>0</v>
      </c>
    </row>
    <row r="1832" spans="2:14" x14ac:dyDescent="0.25">
      <c r="B1832" s="371" t="s">
        <v>221</v>
      </c>
      <c r="C1832" s="371" t="s">
        <v>2352</v>
      </c>
      <c r="D1832" s="371" t="s">
        <v>2360</v>
      </c>
      <c r="E1832" s="371" t="s">
        <v>3863</v>
      </c>
      <c r="F1832" s="360">
        <v>1</v>
      </c>
      <c r="G1832" s="360">
        <v>0</v>
      </c>
      <c r="H1832" s="360">
        <v>1</v>
      </c>
      <c r="I1832" s="360">
        <v>0</v>
      </c>
      <c r="J1832" s="360">
        <v>0</v>
      </c>
      <c r="K1832" s="360">
        <v>0</v>
      </c>
      <c r="L1832" s="360">
        <v>0</v>
      </c>
      <c r="M1832" s="360">
        <v>0</v>
      </c>
      <c r="N1832" s="360">
        <v>0</v>
      </c>
    </row>
    <row r="1833" spans="2:14" x14ac:dyDescent="0.25">
      <c r="B1833" s="371" t="s">
        <v>221</v>
      </c>
      <c r="C1833" s="371" t="s">
        <v>2352</v>
      </c>
      <c r="D1833" s="371" t="s">
        <v>2360</v>
      </c>
      <c r="E1833" s="371" t="s">
        <v>3864</v>
      </c>
      <c r="F1833" s="360">
        <v>18</v>
      </c>
      <c r="G1833" s="360">
        <v>0</v>
      </c>
      <c r="H1833" s="360">
        <v>0</v>
      </c>
      <c r="I1833" s="360">
        <v>0</v>
      </c>
      <c r="J1833" s="360">
        <v>0</v>
      </c>
      <c r="K1833" s="360">
        <v>0</v>
      </c>
      <c r="L1833" s="360">
        <v>0</v>
      </c>
      <c r="M1833" s="360">
        <v>18</v>
      </c>
      <c r="N1833" s="360">
        <v>0</v>
      </c>
    </row>
    <row r="1834" spans="2:14" x14ac:dyDescent="0.25">
      <c r="B1834" s="371" t="s">
        <v>221</v>
      </c>
      <c r="C1834" s="371" t="s">
        <v>2352</v>
      </c>
      <c r="D1834" s="371" t="s">
        <v>2360</v>
      </c>
      <c r="E1834" s="371" t="s">
        <v>3865</v>
      </c>
      <c r="F1834" s="360">
        <v>1</v>
      </c>
      <c r="G1834" s="360">
        <v>1</v>
      </c>
      <c r="H1834" s="360">
        <v>0</v>
      </c>
      <c r="I1834" s="360">
        <v>0</v>
      </c>
      <c r="J1834" s="360">
        <v>0</v>
      </c>
      <c r="K1834" s="360">
        <v>0</v>
      </c>
      <c r="L1834" s="360">
        <v>0</v>
      </c>
      <c r="M1834" s="360">
        <v>0</v>
      </c>
      <c r="N1834" s="360">
        <v>0</v>
      </c>
    </row>
    <row r="1835" spans="2:14" x14ac:dyDescent="0.25">
      <c r="B1835" s="371" t="s">
        <v>221</v>
      </c>
      <c r="C1835" s="371" t="s">
        <v>2352</v>
      </c>
      <c r="D1835" s="371" t="s">
        <v>2360</v>
      </c>
      <c r="E1835" s="371" t="s">
        <v>3670</v>
      </c>
      <c r="F1835" s="360">
        <v>3</v>
      </c>
      <c r="G1835" s="360">
        <v>3</v>
      </c>
      <c r="H1835" s="360">
        <v>0</v>
      </c>
      <c r="I1835" s="360">
        <v>0</v>
      </c>
      <c r="J1835" s="360">
        <v>0</v>
      </c>
      <c r="K1835" s="360">
        <v>0</v>
      </c>
      <c r="L1835" s="360">
        <v>0</v>
      </c>
      <c r="M1835" s="360">
        <v>0</v>
      </c>
      <c r="N1835" s="360">
        <v>0</v>
      </c>
    </row>
    <row r="1836" spans="2:14" x14ac:dyDescent="0.25">
      <c r="B1836" s="371" t="s">
        <v>221</v>
      </c>
      <c r="C1836" s="371" t="s">
        <v>2352</v>
      </c>
      <c r="D1836" s="371" t="s">
        <v>2360</v>
      </c>
      <c r="E1836" s="371" t="s">
        <v>3037</v>
      </c>
      <c r="F1836" s="360">
        <v>6</v>
      </c>
      <c r="G1836" s="360">
        <v>3</v>
      </c>
      <c r="H1836" s="360">
        <v>0</v>
      </c>
      <c r="I1836" s="360">
        <v>0</v>
      </c>
      <c r="J1836" s="360">
        <v>0</v>
      </c>
      <c r="K1836" s="360">
        <v>3</v>
      </c>
      <c r="L1836" s="360">
        <v>0</v>
      </c>
      <c r="M1836" s="360">
        <v>0</v>
      </c>
      <c r="N1836" s="360">
        <v>0</v>
      </c>
    </row>
    <row r="1837" spans="2:14" x14ac:dyDescent="0.25">
      <c r="B1837" s="371" t="s">
        <v>221</v>
      </c>
      <c r="C1837" s="371" t="s">
        <v>2352</v>
      </c>
      <c r="D1837" s="371" t="s">
        <v>2360</v>
      </c>
      <c r="E1837" s="371" t="s">
        <v>105</v>
      </c>
      <c r="F1837" s="360">
        <v>169</v>
      </c>
      <c r="G1837" s="360">
        <v>71</v>
      </c>
      <c r="H1837" s="360">
        <v>7</v>
      </c>
      <c r="I1837" s="360">
        <v>5</v>
      </c>
      <c r="J1837" s="360">
        <v>0</v>
      </c>
      <c r="K1837" s="360">
        <v>80</v>
      </c>
      <c r="L1837" s="360">
        <v>0</v>
      </c>
      <c r="M1837" s="360">
        <v>0</v>
      </c>
      <c r="N1837" s="360">
        <v>6</v>
      </c>
    </row>
    <row r="1838" spans="2:14" x14ac:dyDescent="0.25">
      <c r="B1838" s="371" t="s">
        <v>221</v>
      </c>
      <c r="C1838" s="371" t="s">
        <v>2352</v>
      </c>
      <c r="D1838" s="371" t="s">
        <v>2360</v>
      </c>
      <c r="E1838" s="371" t="s">
        <v>3038</v>
      </c>
      <c r="F1838" s="360">
        <v>2</v>
      </c>
      <c r="G1838" s="360">
        <v>2</v>
      </c>
      <c r="H1838" s="360">
        <v>0</v>
      </c>
      <c r="I1838" s="360">
        <v>0</v>
      </c>
      <c r="J1838" s="360">
        <v>0</v>
      </c>
      <c r="K1838" s="360">
        <v>0</v>
      </c>
      <c r="L1838" s="360">
        <v>0</v>
      </c>
      <c r="M1838" s="360">
        <v>0</v>
      </c>
      <c r="N1838" s="360">
        <v>0</v>
      </c>
    </row>
    <row r="1839" spans="2:14" x14ac:dyDescent="0.25">
      <c r="B1839" s="371" t="s">
        <v>221</v>
      </c>
      <c r="C1839" s="371" t="s">
        <v>2352</v>
      </c>
      <c r="D1839" s="371" t="s">
        <v>2360</v>
      </c>
      <c r="E1839" s="371" t="s">
        <v>3184</v>
      </c>
      <c r="F1839" s="360">
        <v>1</v>
      </c>
      <c r="G1839" s="360">
        <v>1</v>
      </c>
      <c r="H1839" s="360">
        <v>0</v>
      </c>
      <c r="I1839" s="360">
        <v>0</v>
      </c>
      <c r="J1839" s="360">
        <v>0</v>
      </c>
      <c r="K1839" s="360">
        <v>0</v>
      </c>
      <c r="L1839" s="360">
        <v>0</v>
      </c>
      <c r="M1839" s="360">
        <v>0</v>
      </c>
      <c r="N1839" s="360">
        <v>0</v>
      </c>
    </row>
    <row r="1840" spans="2:14" x14ac:dyDescent="0.25">
      <c r="B1840" s="371" t="s">
        <v>221</v>
      </c>
      <c r="C1840" s="371" t="s">
        <v>2352</v>
      </c>
      <c r="D1840" s="371" t="s">
        <v>2360</v>
      </c>
      <c r="E1840" s="371" t="s">
        <v>3185</v>
      </c>
      <c r="F1840" s="360">
        <v>6</v>
      </c>
      <c r="G1840" s="360">
        <v>6</v>
      </c>
      <c r="H1840" s="360">
        <v>0</v>
      </c>
      <c r="I1840" s="360">
        <v>0</v>
      </c>
      <c r="J1840" s="360">
        <v>0</v>
      </c>
      <c r="K1840" s="360">
        <v>0</v>
      </c>
      <c r="L1840" s="360">
        <v>0</v>
      </c>
      <c r="M1840" s="360">
        <v>0</v>
      </c>
      <c r="N1840" s="360">
        <v>0</v>
      </c>
    </row>
    <row r="1841" spans="2:14" x14ac:dyDescent="0.25">
      <c r="B1841" s="371" t="s">
        <v>221</v>
      </c>
      <c r="C1841" s="371" t="s">
        <v>2352</v>
      </c>
      <c r="D1841" s="371" t="s">
        <v>2360</v>
      </c>
      <c r="E1841" s="371" t="s">
        <v>3186</v>
      </c>
      <c r="F1841" s="360">
        <v>2</v>
      </c>
      <c r="G1841" s="360">
        <v>1</v>
      </c>
      <c r="H1841" s="360">
        <v>0</v>
      </c>
      <c r="I1841" s="360">
        <v>0</v>
      </c>
      <c r="J1841" s="360">
        <v>0</v>
      </c>
      <c r="K1841" s="360">
        <v>1</v>
      </c>
      <c r="L1841" s="360">
        <v>0</v>
      </c>
      <c r="M1841" s="360">
        <v>0</v>
      </c>
      <c r="N1841" s="360">
        <v>0</v>
      </c>
    </row>
    <row r="1842" spans="2:14" x14ac:dyDescent="0.25">
      <c r="B1842" s="371" t="s">
        <v>221</v>
      </c>
      <c r="C1842" s="371" t="s">
        <v>2352</v>
      </c>
      <c r="D1842" s="371" t="s">
        <v>2360</v>
      </c>
      <c r="E1842" s="371" t="s">
        <v>3578</v>
      </c>
      <c r="F1842" s="360">
        <v>2</v>
      </c>
      <c r="G1842" s="360">
        <v>0</v>
      </c>
      <c r="H1842" s="360">
        <v>0</v>
      </c>
      <c r="I1842" s="360">
        <v>0</v>
      </c>
      <c r="J1842" s="360">
        <v>0</v>
      </c>
      <c r="K1842" s="360">
        <v>2</v>
      </c>
      <c r="L1842" s="360">
        <v>0</v>
      </c>
      <c r="M1842" s="360">
        <v>0</v>
      </c>
      <c r="N1842" s="360">
        <v>0</v>
      </c>
    </row>
    <row r="1843" spans="2:14" x14ac:dyDescent="0.25">
      <c r="B1843" s="371" t="s">
        <v>221</v>
      </c>
      <c r="C1843" s="371" t="s">
        <v>2352</v>
      </c>
      <c r="D1843" s="371" t="s">
        <v>109</v>
      </c>
      <c r="E1843" s="371" t="s">
        <v>3318</v>
      </c>
      <c r="F1843" s="360">
        <v>1</v>
      </c>
      <c r="G1843" s="360">
        <v>1</v>
      </c>
      <c r="H1843" s="360">
        <v>0</v>
      </c>
      <c r="I1843" s="360">
        <v>0</v>
      </c>
      <c r="J1843" s="360">
        <v>0</v>
      </c>
      <c r="K1843" s="360">
        <v>0</v>
      </c>
      <c r="L1843" s="360">
        <v>0</v>
      </c>
      <c r="M1843" s="360">
        <v>0</v>
      </c>
      <c r="N1843" s="360">
        <v>0</v>
      </c>
    </row>
    <row r="1844" spans="2:14" x14ac:dyDescent="0.25">
      <c r="B1844" s="371" t="s">
        <v>221</v>
      </c>
      <c r="C1844" s="371" t="s">
        <v>2352</v>
      </c>
      <c r="D1844" s="371" t="s">
        <v>109</v>
      </c>
      <c r="E1844" s="371" t="s">
        <v>3040</v>
      </c>
      <c r="F1844" s="360">
        <v>5</v>
      </c>
      <c r="G1844" s="360">
        <v>3</v>
      </c>
      <c r="H1844" s="360">
        <v>2</v>
      </c>
      <c r="I1844" s="360">
        <v>0</v>
      </c>
      <c r="J1844" s="360">
        <v>0</v>
      </c>
      <c r="K1844" s="360">
        <v>0</v>
      </c>
      <c r="L1844" s="360">
        <v>0</v>
      </c>
      <c r="M1844" s="360">
        <v>0</v>
      </c>
      <c r="N1844" s="360">
        <v>0</v>
      </c>
    </row>
    <row r="1845" spans="2:14" x14ac:dyDescent="0.25">
      <c r="B1845" s="371" t="s">
        <v>221</v>
      </c>
      <c r="C1845" s="371" t="s">
        <v>2352</v>
      </c>
      <c r="D1845" s="371" t="s">
        <v>109</v>
      </c>
      <c r="E1845" s="371" t="s">
        <v>3866</v>
      </c>
      <c r="F1845" s="360">
        <v>2</v>
      </c>
      <c r="G1845" s="360">
        <v>2</v>
      </c>
      <c r="H1845" s="360">
        <v>0</v>
      </c>
      <c r="I1845" s="360">
        <v>0</v>
      </c>
      <c r="J1845" s="360">
        <v>0</v>
      </c>
      <c r="K1845" s="360">
        <v>0</v>
      </c>
      <c r="L1845" s="360">
        <v>0</v>
      </c>
      <c r="M1845" s="360">
        <v>0</v>
      </c>
      <c r="N1845" s="360">
        <v>0</v>
      </c>
    </row>
    <row r="1846" spans="2:14" x14ac:dyDescent="0.25">
      <c r="B1846" s="371" t="s">
        <v>221</v>
      </c>
      <c r="C1846" s="371" t="s">
        <v>2352</v>
      </c>
      <c r="D1846" s="371" t="s">
        <v>109</v>
      </c>
      <c r="E1846" s="371" t="s">
        <v>3041</v>
      </c>
      <c r="F1846" s="360">
        <v>1</v>
      </c>
      <c r="G1846" s="360">
        <v>1</v>
      </c>
      <c r="H1846" s="360">
        <v>0</v>
      </c>
      <c r="I1846" s="360">
        <v>0</v>
      </c>
      <c r="J1846" s="360">
        <v>0</v>
      </c>
      <c r="K1846" s="360">
        <v>0</v>
      </c>
      <c r="L1846" s="360">
        <v>0</v>
      </c>
      <c r="M1846" s="360">
        <v>0</v>
      </c>
      <c r="N1846" s="360">
        <v>0</v>
      </c>
    </row>
    <row r="1847" spans="2:14" x14ac:dyDescent="0.25">
      <c r="B1847" s="371" t="s">
        <v>221</v>
      </c>
      <c r="C1847" s="371" t="s">
        <v>2352</v>
      </c>
      <c r="D1847" s="371" t="s">
        <v>109</v>
      </c>
      <c r="E1847" s="371" t="s">
        <v>3672</v>
      </c>
      <c r="F1847" s="360">
        <v>3</v>
      </c>
      <c r="G1847" s="360">
        <v>3</v>
      </c>
      <c r="H1847" s="360">
        <v>0</v>
      </c>
      <c r="I1847" s="360">
        <v>0</v>
      </c>
      <c r="J1847" s="360">
        <v>0</v>
      </c>
      <c r="K1847" s="360">
        <v>0</v>
      </c>
      <c r="L1847" s="360">
        <v>0</v>
      </c>
      <c r="M1847" s="360">
        <v>0</v>
      </c>
      <c r="N1847" s="360">
        <v>0</v>
      </c>
    </row>
    <row r="1848" spans="2:14" x14ac:dyDescent="0.25">
      <c r="B1848" s="371" t="s">
        <v>221</v>
      </c>
      <c r="C1848" s="371" t="s">
        <v>2352</v>
      </c>
      <c r="D1848" s="371" t="s">
        <v>109</v>
      </c>
      <c r="E1848" s="371" t="s">
        <v>3579</v>
      </c>
      <c r="F1848" s="360">
        <v>2</v>
      </c>
      <c r="G1848" s="360">
        <v>2</v>
      </c>
      <c r="H1848" s="360">
        <v>0</v>
      </c>
      <c r="I1848" s="360">
        <v>0</v>
      </c>
      <c r="J1848" s="360">
        <v>0</v>
      </c>
      <c r="K1848" s="360">
        <v>0</v>
      </c>
      <c r="L1848" s="360">
        <v>0</v>
      </c>
      <c r="M1848" s="360">
        <v>0</v>
      </c>
      <c r="N1848" s="360">
        <v>0</v>
      </c>
    </row>
    <row r="1849" spans="2:14" x14ac:dyDescent="0.25">
      <c r="B1849" s="371" t="s">
        <v>221</v>
      </c>
      <c r="C1849" s="371" t="s">
        <v>2352</v>
      </c>
      <c r="D1849" s="371" t="s">
        <v>109</v>
      </c>
      <c r="E1849" s="371" t="s">
        <v>3673</v>
      </c>
      <c r="F1849" s="360">
        <v>2</v>
      </c>
      <c r="G1849" s="360">
        <v>2</v>
      </c>
      <c r="H1849" s="360">
        <v>0</v>
      </c>
      <c r="I1849" s="360">
        <v>0</v>
      </c>
      <c r="J1849" s="360">
        <v>0</v>
      </c>
      <c r="K1849" s="360">
        <v>0</v>
      </c>
      <c r="L1849" s="360">
        <v>0</v>
      </c>
      <c r="M1849" s="360">
        <v>0</v>
      </c>
      <c r="N1849" s="360">
        <v>0</v>
      </c>
    </row>
    <row r="1850" spans="2:14" x14ac:dyDescent="0.25">
      <c r="B1850" s="371" t="s">
        <v>221</v>
      </c>
      <c r="C1850" s="371" t="s">
        <v>2352</v>
      </c>
      <c r="D1850" s="371" t="s">
        <v>109</v>
      </c>
      <c r="E1850" s="371" t="s">
        <v>3867</v>
      </c>
      <c r="F1850" s="360">
        <v>1</v>
      </c>
      <c r="G1850" s="360">
        <v>1</v>
      </c>
      <c r="H1850" s="360">
        <v>0</v>
      </c>
      <c r="I1850" s="360">
        <v>0</v>
      </c>
      <c r="J1850" s="360">
        <v>0</v>
      </c>
      <c r="K1850" s="360">
        <v>0</v>
      </c>
      <c r="L1850" s="360">
        <v>0</v>
      </c>
      <c r="M1850" s="360">
        <v>0</v>
      </c>
      <c r="N1850" s="360">
        <v>0</v>
      </c>
    </row>
    <row r="1851" spans="2:14" x14ac:dyDescent="0.25">
      <c r="B1851" s="371" t="s">
        <v>221</v>
      </c>
      <c r="C1851" s="371" t="s">
        <v>2352</v>
      </c>
      <c r="D1851" s="371" t="s">
        <v>109</v>
      </c>
      <c r="E1851" s="371" t="s">
        <v>3400</v>
      </c>
      <c r="F1851" s="360">
        <v>2</v>
      </c>
      <c r="G1851" s="360">
        <v>1</v>
      </c>
      <c r="H1851" s="360">
        <v>1</v>
      </c>
      <c r="I1851" s="360">
        <v>0</v>
      </c>
      <c r="J1851" s="360">
        <v>0</v>
      </c>
      <c r="K1851" s="360">
        <v>0</v>
      </c>
      <c r="L1851" s="360">
        <v>0</v>
      </c>
      <c r="M1851" s="360">
        <v>0</v>
      </c>
      <c r="N1851" s="360">
        <v>0</v>
      </c>
    </row>
    <row r="1852" spans="2:14" x14ac:dyDescent="0.25">
      <c r="B1852" s="371" t="s">
        <v>221</v>
      </c>
      <c r="C1852" s="371" t="s">
        <v>2352</v>
      </c>
      <c r="D1852" s="371" t="s">
        <v>109</v>
      </c>
      <c r="E1852" s="371" t="s">
        <v>2361</v>
      </c>
      <c r="F1852" s="360">
        <v>1</v>
      </c>
      <c r="G1852" s="360">
        <v>1</v>
      </c>
      <c r="H1852" s="360">
        <v>0</v>
      </c>
      <c r="I1852" s="360">
        <v>0</v>
      </c>
      <c r="J1852" s="360">
        <v>0</v>
      </c>
      <c r="K1852" s="360">
        <v>0</v>
      </c>
      <c r="L1852" s="360">
        <v>0</v>
      </c>
      <c r="M1852" s="360">
        <v>0</v>
      </c>
      <c r="N1852" s="360">
        <v>0</v>
      </c>
    </row>
    <row r="1853" spans="2:14" x14ac:dyDescent="0.25">
      <c r="B1853" s="371" t="s">
        <v>221</v>
      </c>
      <c r="C1853" s="371" t="s">
        <v>2352</v>
      </c>
      <c r="D1853" s="371" t="s">
        <v>109</v>
      </c>
      <c r="E1853" s="371" t="s">
        <v>3581</v>
      </c>
      <c r="F1853" s="360">
        <v>2</v>
      </c>
      <c r="G1853" s="360">
        <v>1</v>
      </c>
      <c r="H1853" s="360">
        <v>0</v>
      </c>
      <c r="I1853" s="360">
        <v>1</v>
      </c>
      <c r="J1853" s="360">
        <v>0</v>
      </c>
      <c r="K1853" s="360">
        <v>0</v>
      </c>
      <c r="L1853" s="360">
        <v>0</v>
      </c>
      <c r="M1853" s="360">
        <v>0</v>
      </c>
      <c r="N1853" s="360">
        <v>0</v>
      </c>
    </row>
    <row r="1854" spans="2:14" x14ac:dyDescent="0.25">
      <c r="B1854" s="371" t="s">
        <v>221</v>
      </c>
      <c r="C1854" s="371" t="s">
        <v>2352</v>
      </c>
      <c r="D1854" s="371" t="s">
        <v>109</v>
      </c>
      <c r="E1854" s="371" t="s">
        <v>3582</v>
      </c>
      <c r="F1854" s="360">
        <v>1</v>
      </c>
      <c r="G1854" s="360">
        <v>1</v>
      </c>
      <c r="H1854" s="360">
        <v>0</v>
      </c>
      <c r="I1854" s="360">
        <v>0</v>
      </c>
      <c r="J1854" s="360">
        <v>0</v>
      </c>
      <c r="K1854" s="360">
        <v>0</v>
      </c>
      <c r="L1854" s="360">
        <v>0</v>
      </c>
      <c r="M1854" s="360">
        <v>0</v>
      </c>
      <c r="N1854" s="360">
        <v>0</v>
      </c>
    </row>
    <row r="1855" spans="2:14" x14ac:dyDescent="0.25">
      <c r="B1855" s="371" t="s">
        <v>221</v>
      </c>
      <c r="C1855" s="371" t="s">
        <v>2352</v>
      </c>
      <c r="D1855" s="371" t="s">
        <v>109</v>
      </c>
      <c r="E1855" s="371" t="s">
        <v>1658</v>
      </c>
      <c r="F1855" s="360">
        <v>7</v>
      </c>
      <c r="G1855" s="360">
        <v>5</v>
      </c>
      <c r="H1855" s="360">
        <v>2</v>
      </c>
      <c r="I1855" s="360">
        <v>0</v>
      </c>
      <c r="J1855" s="360">
        <v>0</v>
      </c>
      <c r="K1855" s="360">
        <v>0</v>
      </c>
      <c r="L1855" s="360">
        <v>0</v>
      </c>
      <c r="M1855" s="360">
        <v>0</v>
      </c>
      <c r="N1855" s="360">
        <v>0</v>
      </c>
    </row>
    <row r="1856" spans="2:14" x14ac:dyDescent="0.25">
      <c r="B1856" s="371" t="s">
        <v>221</v>
      </c>
      <c r="C1856" s="371" t="s">
        <v>2352</v>
      </c>
      <c r="D1856" s="371" t="s">
        <v>109</v>
      </c>
      <c r="E1856" s="371" t="s">
        <v>3583</v>
      </c>
      <c r="F1856" s="360">
        <v>2</v>
      </c>
      <c r="G1856" s="360">
        <v>1</v>
      </c>
      <c r="H1856" s="360">
        <v>0</v>
      </c>
      <c r="I1856" s="360">
        <v>0</v>
      </c>
      <c r="J1856" s="360">
        <v>0</v>
      </c>
      <c r="K1856" s="360">
        <v>0</v>
      </c>
      <c r="L1856" s="360">
        <v>0</v>
      </c>
      <c r="M1856" s="360">
        <v>0</v>
      </c>
      <c r="N1856" s="360">
        <v>1</v>
      </c>
    </row>
    <row r="1857" spans="2:14" x14ac:dyDescent="0.25">
      <c r="B1857" s="371" t="s">
        <v>221</v>
      </c>
      <c r="C1857" s="371" t="s">
        <v>2352</v>
      </c>
      <c r="D1857" s="371" t="s">
        <v>109</v>
      </c>
      <c r="E1857" s="371" t="s">
        <v>3676</v>
      </c>
      <c r="F1857" s="360">
        <v>1</v>
      </c>
      <c r="G1857" s="360">
        <v>0</v>
      </c>
      <c r="H1857" s="360">
        <v>0</v>
      </c>
      <c r="I1857" s="360">
        <v>0</v>
      </c>
      <c r="J1857" s="360">
        <v>0</v>
      </c>
      <c r="K1857" s="360">
        <v>1</v>
      </c>
      <c r="L1857" s="360">
        <v>0</v>
      </c>
      <c r="M1857" s="360">
        <v>0</v>
      </c>
      <c r="N1857" s="360">
        <v>0</v>
      </c>
    </row>
    <row r="1858" spans="2:14" x14ac:dyDescent="0.25">
      <c r="B1858" s="371" t="s">
        <v>221</v>
      </c>
      <c r="C1858" s="371" t="s">
        <v>2352</v>
      </c>
      <c r="D1858" s="371" t="s">
        <v>109</v>
      </c>
      <c r="E1858" s="371" t="s">
        <v>3319</v>
      </c>
      <c r="F1858" s="360">
        <v>4</v>
      </c>
      <c r="G1858" s="360">
        <v>3</v>
      </c>
      <c r="H1858" s="360">
        <v>0</v>
      </c>
      <c r="I1858" s="360">
        <v>0</v>
      </c>
      <c r="J1858" s="360">
        <v>0</v>
      </c>
      <c r="K1858" s="360">
        <v>0</v>
      </c>
      <c r="L1858" s="360">
        <v>0</v>
      </c>
      <c r="M1858" s="360">
        <v>0</v>
      </c>
      <c r="N1858" s="360">
        <v>1</v>
      </c>
    </row>
    <row r="1859" spans="2:14" x14ac:dyDescent="0.25">
      <c r="B1859" s="371" t="s">
        <v>221</v>
      </c>
      <c r="C1859" s="371" t="s">
        <v>2352</v>
      </c>
      <c r="D1859" s="371" t="s">
        <v>109</v>
      </c>
      <c r="E1859" s="371" t="s">
        <v>3043</v>
      </c>
      <c r="F1859" s="360">
        <v>2</v>
      </c>
      <c r="G1859" s="360">
        <v>2</v>
      </c>
      <c r="H1859" s="360">
        <v>0</v>
      </c>
      <c r="I1859" s="360">
        <v>0</v>
      </c>
      <c r="J1859" s="360">
        <v>0</v>
      </c>
      <c r="K1859" s="360">
        <v>0</v>
      </c>
      <c r="L1859" s="360">
        <v>0</v>
      </c>
      <c r="M1859" s="360">
        <v>0</v>
      </c>
      <c r="N1859" s="360">
        <v>0</v>
      </c>
    </row>
    <row r="1860" spans="2:14" x14ac:dyDescent="0.25">
      <c r="B1860" s="371" t="s">
        <v>221</v>
      </c>
      <c r="C1860" s="371" t="s">
        <v>2352</v>
      </c>
      <c r="D1860" s="371" t="s">
        <v>109</v>
      </c>
      <c r="E1860" s="371" t="s">
        <v>3044</v>
      </c>
      <c r="F1860" s="360">
        <v>5</v>
      </c>
      <c r="G1860" s="360">
        <v>3</v>
      </c>
      <c r="H1860" s="360">
        <v>2</v>
      </c>
      <c r="I1860" s="360">
        <v>0</v>
      </c>
      <c r="J1860" s="360">
        <v>0</v>
      </c>
      <c r="K1860" s="360">
        <v>0</v>
      </c>
      <c r="L1860" s="360">
        <v>0</v>
      </c>
      <c r="M1860" s="360">
        <v>0</v>
      </c>
      <c r="N1860" s="360">
        <v>0</v>
      </c>
    </row>
    <row r="1861" spans="2:14" x14ac:dyDescent="0.25">
      <c r="B1861" s="371" t="s">
        <v>221</v>
      </c>
      <c r="C1861" s="371" t="s">
        <v>2352</v>
      </c>
      <c r="D1861" s="371" t="s">
        <v>109</v>
      </c>
      <c r="E1861" s="371" t="s">
        <v>1659</v>
      </c>
      <c r="F1861" s="360">
        <v>39</v>
      </c>
      <c r="G1861" s="360">
        <v>22</v>
      </c>
      <c r="H1861" s="360">
        <v>9</v>
      </c>
      <c r="I1861" s="360">
        <v>0</v>
      </c>
      <c r="J1861" s="360">
        <v>0</v>
      </c>
      <c r="K1861" s="360">
        <v>8</v>
      </c>
      <c r="L1861" s="360">
        <v>0</v>
      </c>
      <c r="M1861" s="360">
        <v>0</v>
      </c>
      <c r="N1861" s="360">
        <v>0</v>
      </c>
    </row>
    <row r="1862" spans="2:14" x14ac:dyDescent="0.25">
      <c r="B1862" s="371" t="s">
        <v>221</v>
      </c>
      <c r="C1862" s="371" t="s">
        <v>2352</v>
      </c>
      <c r="D1862" s="371" t="s">
        <v>109</v>
      </c>
      <c r="E1862" s="371" t="s">
        <v>3868</v>
      </c>
      <c r="F1862" s="360">
        <v>1</v>
      </c>
      <c r="G1862" s="360">
        <v>1</v>
      </c>
      <c r="H1862" s="360">
        <v>0</v>
      </c>
      <c r="I1862" s="360">
        <v>0</v>
      </c>
      <c r="J1862" s="360">
        <v>0</v>
      </c>
      <c r="K1862" s="360">
        <v>0</v>
      </c>
      <c r="L1862" s="360">
        <v>0</v>
      </c>
      <c r="M1862" s="360">
        <v>0</v>
      </c>
      <c r="N1862" s="360">
        <v>0</v>
      </c>
    </row>
    <row r="1863" spans="2:14" x14ac:dyDescent="0.25">
      <c r="B1863" s="371" t="s">
        <v>221</v>
      </c>
      <c r="C1863" s="371" t="s">
        <v>2352</v>
      </c>
      <c r="D1863" s="371" t="s">
        <v>109</v>
      </c>
      <c r="E1863" s="371" t="s">
        <v>3320</v>
      </c>
      <c r="F1863" s="360">
        <v>1</v>
      </c>
      <c r="G1863" s="360">
        <v>1</v>
      </c>
      <c r="H1863" s="360">
        <v>0</v>
      </c>
      <c r="I1863" s="360">
        <v>0</v>
      </c>
      <c r="J1863" s="360">
        <v>0</v>
      </c>
      <c r="K1863" s="360">
        <v>0</v>
      </c>
      <c r="L1863" s="360">
        <v>0</v>
      </c>
      <c r="M1863" s="360">
        <v>0</v>
      </c>
      <c r="N1863" s="360">
        <v>0</v>
      </c>
    </row>
    <row r="1864" spans="2:14" x14ac:dyDescent="0.25">
      <c r="B1864" s="371" t="s">
        <v>221</v>
      </c>
      <c r="C1864" s="371" t="s">
        <v>2352</v>
      </c>
      <c r="D1864" s="371" t="s">
        <v>109</v>
      </c>
      <c r="E1864" s="371" t="s">
        <v>3869</v>
      </c>
      <c r="F1864" s="360">
        <v>22</v>
      </c>
      <c r="G1864" s="360">
        <v>1</v>
      </c>
      <c r="H1864" s="360">
        <v>0</v>
      </c>
      <c r="I1864" s="360">
        <v>0</v>
      </c>
      <c r="J1864" s="360">
        <v>0</v>
      </c>
      <c r="K1864" s="360">
        <v>0</v>
      </c>
      <c r="L1864" s="360">
        <v>0</v>
      </c>
      <c r="M1864" s="360">
        <v>21</v>
      </c>
      <c r="N1864" s="360">
        <v>0</v>
      </c>
    </row>
    <row r="1865" spans="2:14" x14ac:dyDescent="0.25">
      <c r="B1865" s="371" t="s">
        <v>221</v>
      </c>
      <c r="C1865" s="371" t="s">
        <v>2352</v>
      </c>
      <c r="D1865" s="371" t="s">
        <v>109</v>
      </c>
      <c r="E1865" s="371" t="s">
        <v>3045</v>
      </c>
      <c r="F1865" s="360">
        <v>2</v>
      </c>
      <c r="G1865" s="360">
        <v>1</v>
      </c>
      <c r="H1865" s="360">
        <v>0</v>
      </c>
      <c r="I1865" s="360">
        <v>0</v>
      </c>
      <c r="J1865" s="360">
        <v>0</v>
      </c>
      <c r="K1865" s="360">
        <v>0</v>
      </c>
      <c r="L1865" s="360">
        <v>0</v>
      </c>
      <c r="M1865" s="360">
        <v>0</v>
      </c>
      <c r="N1865" s="360">
        <v>1</v>
      </c>
    </row>
    <row r="1866" spans="2:14" x14ac:dyDescent="0.25">
      <c r="B1866" s="371" t="s">
        <v>221</v>
      </c>
      <c r="C1866" s="371" t="s">
        <v>2352</v>
      </c>
      <c r="D1866" s="371" t="s">
        <v>109</v>
      </c>
      <c r="E1866" s="371" t="s">
        <v>3584</v>
      </c>
      <c r="F1866" s="360">
        <v>1</v>
      </c>
      <c r="G1866" s="360">
        <v>1</v>
      </c>
      <c r="H1866" s="360">
        <v>0</v>
      </c>
      <c r="I1866" s="360">
        <v>0</v>
      </c>
      <c r="J1866" s="360">
        <v>0</v>
      </c>
      <c r="K1866" s="360">
        <v>0</v>
      </c>
      <c r="L1866" s="360">
        <v>0</v>
      </c>
      <c r="M1866" s="360">
        <v>0</v>
      </c>
      <c r="N1866" s="360">
        <v>0</v>
      </c>
    </row>
    <row r="1867" spans="2:14" x14ac:dyDescent="0.25">
      <c r="B1867" s="371" t="s">
        <v>221</v>
      </c>
      <c r="C1867" s="371" t="s">
        <v>2352</v>
      </c>
      <c r="D1867" s="371" t="s">
        <v>109</v>
      </c>
      <c r="E1867" s="371" t="s">
        <v>3187</v>
      </c>
      <c r="F1867" s="360">
        <v>3</v>
      </c>
      <c r="G1867" s="360">
        <v>2</v>
      </c>
      <c r="H1867" s="360">
        <v>0</v>
      </c>
      <c r="I1867" s="360">
        <v>0</v>
      </c>
      <c r="J1867" s="360">
        <v>0</v>
      </c>
      <c r="K1867" s="360">
        <v>1</v>
      </c>
      <c r="L1867" s="360">
        <v>0</v>
      </c>
      <c r="M1867" s="360">
        <v>0</v>
      </c>
      <c r="N1867" s="360">
        <v>0</v>
      </c>
    </row>
    <row r="1868" spans="2:14" x14ac:dyDescent="0.25">
      <c r="B1868" s="371" t="s">
        <v>221</v>
      </c>
      <c r="C1868" s="371" t="s">
        <v>2352</v>
      </c>
      <c r="D1868" s="371" t="s">
        <v>109</v>
      </c>
      <c r="E1868" s="371" t="s">
        <v>3870</v>
      </c>
      <c r="F1868" s="360">
        <v>1</v>
      </c>
      <c r="G1868" s="360">
        <v>1</v>
      </c>
      <c r="H1868" s="360">
        <v>0</v>
      </c>
      <c r="I1868" s="360">
        <v>0</v>
      </c>
      <c r="J1868" s="360">
        <v>0</v>
      </c>
      <c r="K1868" s="360">
        <v>0</v>
      </c>
      <c r="L1868" s="360">
        <v>0</v>
      </c>
      <c r="M1868" s="360">
        <v>0</v>
      </c>
      <c r="N1868" s="360">
        <v>0</v>
      </c>
    </row>
    <row r="1869" spans="2:14" x14ac:dyDescent="0.25">
      <c r="B1869" s="371" t="s">
        <v>221</v>
      </c>
      <c r="C1869" s="371" t="s">
        <v>2352</v>
      </c>
      <c r="D1869" s="371" t="s">
        <v>109</v>
      </c>
      <c r="E1869" s="371" t="s">
        <v>1660</v>
      </c>
      <c r="F1869" s="360">
        <v>6</v>
      </c>
      <c r="G1869" s="360">
        <v>4</v>
      </c>
      <c r="H1869" s="360">
        <v>1</v>
      </c>
      <c r="I1869" s="360">
        <v>0</v>
      </c>
      <c r="J1869" s="360">
        <v>0</v>
      </c>
      <c r="K1869" s="360">
        <v>0</v>
      </c>
      <c r="L1869" s="360">
        <v>0</v>
      </c>
      <c r="M1869" s="360">
        <v>0</v>
      </c>
      <c r="N1869" s="360">
        <v>1</v>
      </c>
    </row>
    <row r="1870" spans="2:14" x14ac:dyDescent="0.25">
      <c r="B1870" s="371" t="s">
        <v>221</v>
      </c>
      <c r="C1870" s="371" t="s">
        <v>2352</v>
      </c>
      <c r="D1870" s="371" t="s">
        <v>109</v>
      </c>
      <c r="E1870" s="371" t="s">
        <v>1661</v>
      </c>
      <c r="F1870" s="360">
        <v>16</v>
      </c>
      <c r="G1870" s="360">
        <v>9</v>
      </c>
      <c r="H1870" s="360">
        <v>2</v>
      </c>
      <c r="I1870" s="360">
        <v>2</v>
      </c>
      <c r="J1870" s="360">
        <v>0</v>
      </c>
      <c r="K1870" s="360">
        <v>3</v>
      </c>
      <c r="L1870" s="360">
        <v>0</v>
      </c>
      <c r="M1870" s="360">
        <v>0</v>
      </c>
      <c r="N1870" s="360">
        <v>0</v>
      </c>
    </row>
    <row r="1871" spans="2:14" x14ac:dyDescent="0.25">
      <c r="B1871" s="371" t="s">
        <v>221</v>
      </c>
      <c r="C1871" s="371" t="s">
        <v>2352</v>
      </c>
      <c r="D1871" s="371" t="s">
        <v>109</v>
      </c>
      <c r="E1871" s="371" t="s">
        <v>3048</v>
      </c>
      <c r="F1871" s="360">
        <v>2</v>
      </c>
      <c r="G1871" s="360">
        <v>2</v>
      </c>
      <c r="H1871" s="360">
        <v>0</v>
      </c>
      <c r="I1871" s="360">
        <v>0</v>
      </c>
      <c r="J1871" s="360">
        <v>0</v>
      </c>
      <c r="K1871" s="360">
        <v>0</v>
      </c>
      <c r="L1871" s="360">
        <v>0</v>
      </c>
      <c r="M1871" s="360">
        <v>0</v>
      </c>
      <c r="N1871" s="360">
        <v>0</v>
      </c>
    </row>
    <row r="1872" spans="2:14" x14ac:dyDescent="0.25">
      <c r="B1872" s="371" t="s">
        <v>221</v>
      </c>
      <c r="C1872" s="371" t="s">
        <v>2352</v>
      </c>
      <c r="D1872" s="371" t="s">
        <v>109</v>
      </c>
      <c r="E1872" s="371" t="s">
        <v>3402</v>
      </c>
      <c r="F1872" s="360">
        <v>2</v>
      </c>
      <c r="G1872" s="360">
        <v>1</v>
      </c>
      <c r="H1872" s="360">
        <v>0</v>
      </c>
      <c r="I1872" s="360">
        <v>1</v>
      </c>
      <c r="J1872" s="360">
        <v>0</v>
      </c>
      <c r="K1872" s="360">
        <v>0</v>
      </c>
      <c r="L1872" s="360">
        <v>0</v>
      </c>
      <c r="M1872" s="360">
        <v>0</v>
      </c>
      <c r="N1872" s="360">
        <v>0</v>
      </c>
    </row>
    <row r="1873" spans="2:14" x14ac:dyDescent="0.25">
      <c r="B1873" s="371" t="s">
        <v>221</v>
      </c>
      <c r="C1873" s="371" t="s">
        <v>2352</v>
      </c>
      <c r="D1873" s="371" t="s">
        <v>109</v>
      </c>
      <c r="E1873" s="371" t="s">
        <v>1662</v>
      </c>
      <c r="F1873" s="360">
        <v>934</v>
      </c>
      <c r="G1873" s="360">
        <v>649</v>
      </c>
      <c r="H1873" s="360">
        <v>62</v>
      </c>
      <c r="I1873" s="360">
        <v>38</v>
      </c>
      <c r="J1873" s="360">
        <v>1</v>
      </c>
      <c r="K1873" s="360">
        <v>137</v>
      </c>
      <c r="L1873" s="360">
        <v>2</v>
      </c>
      <c r="M1873" s="360">
        <v>0</v>
      </c>
      <c r="N1873" s="360">
        <v>45</v>
      </c>
    </row>
    <row r="1874" spans="2:14" x14ac:dyDescent="0.25">
      <c r="B1874" s="371" t="s">
        <v>221</v>
      </c>
      <c r="C1874" s="371" t="s">
        <v>2352</v>
      </c>
      <c r="D1874" s="371" t="s">
        <v>109</v>
      </c>
      <c r="E1874" s="371" t="s">
        <v>3322</v>
      </c>
      <c r="F1874" s="360">
        <v>1</v>
      </c>
      <c r="G1874" s="360">
        <v>0</v>
      </c>
      <c r="H1874" s="360">
        <v>1</v>
      </c>
      <c r="I1874" s="360">
        <v>0</v>
      </c>
      <c r="J1874" s="360">
        <v>0</v>
      </c>
      <c r="K1874" s="360">
        <v>0</v>
      </c>
      <c r="L1874" s="360">
        <v>0</v>
      </c>
      <c r="M1874" s="360">
        <v>0</v>
      </c>
      <c r="N1874" s="360">
        <v>0</v>
      </c>
    </row>
    <row r="1875" spans="2:14" x14ac:dyDescent="0.25">
      <c r="B1875" s="371" t="s">
        <v>221</v>
      </c>
      <c r="C1875" s="371" t="s">
        <v>2352</v>
      </c>
      <c r="D1875" s="371" t="s">
        <v>109</v>
      </c>
      <c r="E1875" s="371" t="s">
        <v>3323</v>
      </c>
      <c r="F1875" s="360">
        <v>2</v>
      </c>
      <c r="G1875" s="360">
        <v>2</v>
      </c>
      <c r="H1875" s="360">
        <v>0</v>
      </c>
      <c r="I1875" s="360">
        <v>0</v>
      </c>
      <c r="J1875" s="360">
        <v>0</v>
      </c>
      <c r="K1875" s="360">
        <v>0</v>
      </c>
      <c r="L1875" s="360">
        <v>0</v>
      </c>
      <c r="M1875" s="360">
        <v>0</v>
      </c>
      <c r="N1875" s="360">
        <v>0</v>
      </c>
    </row>
    <row r="1876" spans="2:14" x14ac:dyDescent="0.25">
      <c r="B1876" s="371" t="s">
        <v>221</v>
      </c>
      <c r="C1876" s="371" t="s">
        <v>2352</v>
      </c>
      <c r="D1876" s="371" t="s">
        <v>109</v>
      </c>
      <c r="E1876" s="371" t="s">
        <v>3875</v>
      </c>
      <c r="F1876" s="360">
        <v>1</v>
      </c>
      <c r="G1876" s="360">
        <v>1</v>
      </c>
      <c r="H1876" s="360">
        <v>0</v>
      </c>
      <c r="I1876" s="360">
        <v>0</v>
      </c>
      <c r="J1876" s="360">
        <v>0</v>
      </c>
      <c r="K1876" s="360">
        <v>0</v>
      </c>
      <c r="L1876" s="360">
        <v>0</v>
      </c>
      <c r="M1876" s="360">
        <v>0</v>
      </c>
      <c r="N1876" s="360">
        <v>0</v>
      </c>
    </row>
    <row r="1877" spans="2:14" x14ac:dyDescent="0.25">
      <c r="B1877" s="371" t="s">
        <v>221</v>
      </c>
      <c r="C1877" s="371" t="s">
        <v>2352</v>
      </c>
      <c r="D1877" s="371" t="s">
        <v>109</v>
      </c>
      <c r="E1877" s="371" t="s">
        <v>3587</v>
      </c>
      <c r="F1877" s="360">
        <v>1</v>
      </c>
      <c r="G1877" s="360">
        <v>0</v>
      </c>
      <c r="H1877" s="360">
        <v>0</v>
      </c>
      <c r="I1877" s="360">
        <v>0</v>
      </c>
      <c r="J1877" s="360">
        <v>0</v>
      </c>
      <c r="K1877" s="360">
        <v>0</v>
      </c>
      <c r="L1877" s="360">
        <v>0</v>
      </c>
      <c r="M1877" s="360">
        <v>0</v>
      </c>
      <c r="N1877" s="360">
        <v>1</v>
      </c>
    </row>
    <row r="1878" spans="2:14" x14ac:dyDescent="0.25">
      <c r="B1878" s="371" t="s">
        <v>221</v>
      </c>
      <c r="C1878" s="371" t="s">
        <v>2352</v>
      </c>
      <c r="D1878" s="371" t="s">
        <v>109</v>
      </c>
      <c r="E1878" s="371" t="s">
        <v>3876</v>
      </c>
      <c r="F1878" s="360">
        <v>1</v>
      </c>
      <c r="G1878" s="360">
        <v>1</v>
      </c>
      <c r="H1878" s="360">
        <v>0</v>
      </c>
      <c r="I1878" s="360">
        <v>0</v>
      </c>
      <c r="J1878" s="360">
        <v>0</v>
      </c>
      <c r="K1878" s="360">
        <v>0</v>
      </c>
      <c r="L1878" s="360">
        <v>0</v>
      </c>
      <c r="M1878" s="360">
        <v>0</v>
      </c>
      <c r="N1878" s="360">
        <v>0</v>
      </c>
    </row>
    <row r="1879" spans="2:14" x14ac:dyDescent="0.25">
      <c r="B1879" s="371" t="s">
        <v>221</v>
      </c>
      <c r="C1879" s="371" t="s">
        <v>2352</v>
      </c>
      <c r="D1879" s="371" t="s">
        <v>109</v>
      </c>
      <c r="E1879" s="371" t="s">
        <v>3877</v>
      </c>
      <c r="F1879" s="360">
        <v>2</v>
      </c>
      <c r="G1879" s="360">
        <v>1</v>
      </c>
      <c r="H1879" s="360">
        <v>0</v>
      </c>
      <c r="I1879" s="360">
        <v>0</v>
      </c>
      <c r="J1879" s="360">
        <v>0</v>
      </c>
      <c r="K1879" s="360">
        <v>1</v>
      </c>
      <c r="L1879" s="360">
        <v>0</v>
      </c>
      <c r="M1879" s="360">
        <v>0</v>
      </c>
      <c r="N1879" s="360">
        <v>0</v>
      </c>
    </row>
    <row r="1880" spans="2:14" x14ac:dyDescent="0.25">
      <c r="B1880" s="371" t="s">
        <v>221</v>
      </c>
      <c r="C1880" s="371" t="s">
        <v>2352</v>
      </c>
      <c r="D1880" s="371" t="s">
        <v>109</v>
      </c>
      <c r="E1880" s="371" t="s">
        <v>3878</v>
      </c>
      <c r="F1880" s="360">
        <v>2</v>
      </c>
      <c r="G1880" s="360">
        <v>2</v>
      </c>
      <c r="H1880" s="360">
        <v>0</v>
      </c>
      <c r="I1880" s="360">
        <v>0</v>
      </c>
      <c r="J1880" s="360">
        <v>0</v>
      </c>
      <c r="K1880" s="360">
        <v>0</v>
      </c>
      <c r="L1880" s="360">
        <v>0</v>
      </c>
      <c r="M1880" s="360">
        <v>0</v>
      </c>
      <c r="N1880" s="360">
        <v>0</v>
      </c>
    </row>
    <row r="1881" spans="2:14" x14ac:dyDescent="0.25">
      <c r="B1881" s="371" t="s">
        <v>221</v>
      </c>
      <c r="C1881" s="371" t="s">
        <v>2352</v>
      </c>
      <c r="D1881" s="371" t="s">
        <v>109</v>
      </c>
      <c r="E1881" s="371" t="s">
        <v>3324</v>
      </c>
      <c r="F1881" s="360">
        <v>2</v>
      </c>
      <c r="G1881" s="360">
        <v>1</v>
      </c>
      <c r="H1881" s="360">
        <v>0</v>
      </c>
      <c r="I1881" s="360">
        <v>0</v>
      </c>
      <c r="J1881" s="360">
        <v>0</v>
      </c>
      <c r="K1881" s="360">
        <v>1</v>
      </c>
      <c r="L1881" s="360">
        <v>0</v>
      </c>
      <c r="M1881" s="360">
        <v>0</v>
      </c>
      <c r="N1881" s="360">
        <v>0</v>
      </c>
    </row>
    <row r="1882" spans="2:14" x14ac:dyDescent="0.25">
      <c r="B1882" s="371" t="s">
        <v>221</v>
      </c>
      <c r="C1882" s="371" t="s">
        <v>2352</v>
      </c>
      <c r="D1882" s="371" t="s">
        <v>109</v>
      </c>
      <c r="E1882" s="371" t="s">
        <v>3879</v>
      </c>
      <c r="F1882" s="360">
        <v>3</v>
      </c>
      <c r="G1882" s="360">
        <v>2</v>
      </c>
      <c r="H1882" s="360">
        <v>1</v>
      </c>
      <c r="I1882" s="360">
        <v>0</v>
      </c>
      <c r="J1882" s="360">
        <v>0</v>
      </c>
      <c r="K1882" s="360">
        <v>0</v>
      </c>
      <c r="L1882" s="360">
        <v>0</v>
      </c>
      <c r="M1882" s="360">
        <v>0</v>
      </c>
      <c r="N1882" s="360">
        <v>0</v>
      </c>
    </row>
    <row r="1883" spans="2:14" x14ac:dyDescent="0.25">
      <c r="B1883" s="371" t="s">
        <v>221</v>
      </c>
      <c r="C1883" s="371" t="s">
        <v>2352</v>
      </c>
      <c r="D1883" s="371" t="s">
        <v>109</v>
      </c>
      <c r="E1883" s="371" t="s">
        <v>3049</v>
      </c>
      <c r="F1883" s="360">
        <v>1</v>
      </c>
      <c r="G1883" s="360">
        <v>1</v>
      </c>
      <c r="H1883" s="360">
        <v>0</v>
      </c>
      <c r="I1883" s="360">
        <v>0</v>
      </c>
      <c r="J1883" s="360">
        <v>0</v>
      </c>
      <c r="K1883" s="360">
        <v>0</v>
      </c>
      <c r="L1883" s="360">
        <v>0</v>
      </c>
      <c r="M1883" s="360">
        <v>0</v>
      </c>
      <c r="N1883" s="360">
        <v>0</v>
      </c>
    </row>
    <row r="1884" spans="2:14" x14ac:dyDescent="0.25">
      <c r="B1884" s="371" t="s">
        <v>221</v>
      </c>
      <c r="C1884" s="371" t="s">
        <v>2352</v>
      </c>
      <c r="D1884" s="371" t="s">
        <v>109</v>
      </c>
      <c r="E1884" s="371" t="s">
        <v>3880</v>
      </c>
      <c r="F1884" s="360">
        <v>2</v>
      </c>
      <c r="G1884" s="360">
        <v>2</v>
      </c>
      <c r="H1884" s="360">
        <v>0</v>
      </c>
      <c r="I1884" s="360">
        <v>0</v>
      </c>
      <c r="J1884" s="360">
        <v>0</v>
      </c>
      <c r="K1884" s="360">
        <v>0</v>
      </c>
      <c r="L1884" s="360">
        <v>0</v>
      </c>
      <c r="M1884" s="360">
        <v>0</v>
      </c>
      <c r="N1884" s="360">
        <v>0</v>
      </c>
    </row>
    <row r="1885" spans="2:14" x14ac:dyDescent="0.25">
      <c r="B1885" s="371" t="s">
        <v>221</v>
      </c>
      <c r="C1885" s="371" t="s">
        <v>2352</v>
      </c>
      <c r="D1885" s="371" t="s">
        <v>109</v>
      </c>
      <c r="E1885" s="371" t="s">
        <v>3677</v>
      </c>
      <c r="F1885" s="360">
        <v>2</v>
      </c>
      <c r="G1885" s="360">
        <v>2</v>
      </c>
      <c r="H1885" s="360">
        <v>0</v>
      </c>
      <c r="I1885" s="360">
        <v>0</v>
      </c>
      <c r="J1885" s="360">
        <v>0</v>
      </c>
      <c r="K1885" s="360">
        <v>0</v>
      </c>
      <c r="L1885" s="360">
        <v>0</v>
      </c>
      <c r="M1885" s="360">
        <v>0</v>
      </c>
      <c r="N1885" s="360">
        <v>0</v>
      </c>
    </row>
    <row r="1886" spans="2:14" x14ac:dyDescent="0.25">
      <c r="B1886" s="371" t="s">
        <v>221</v>
      </c>
      <c r="C1886" s="371" t="s">
        <v>2352</v>
      </c>
      <c r="D1886" s="371" t="s">
        <v>109</v>
      </c>
      <c r="E1886" s="371" t="s">
        <v>1663</v>
      </c>
      <c r="F1886" s="360">
        <v>6</v>
      </c>
      <c r="G1886" s="360">
        <v>6</v>
      </c>
      <c r="H1886" s="360">
        <v>0</v>
      </c>
      <c r="I1886" s="360">
        <v>0</v>
      </c>
      <c r="J1886" s="360">
        <v>0</v>
      </c>
      <c r="K1886" s="360">
        <v>0</v>
      </c>
      <c r="L1886" s="360">
        <v>0</v>
      </c>
      <c r="M1886" s="360">
        <v>0</v>
      </c>
      <c r="N1886" s="360">
        <v>0</v>
      </c>
    </row>
    <row r="1887" spans="2:14" x14ac:dyDescent="0.25">
      <c r="B1887" s="371" t="s">
        <v>221</v>
      </c>
      <c r="C1887" s="371" t="s">
        <v>2352</v>
      </c>
      <c r="D1887" s="371" t="s">
        <v>109</v>
      </c>
      <c r="E1887" s="371" t="s">
        <v>1664</v>
      </c>
      <c r="F1887" s="360">
        <v>7</v>
      </c>
      <c r="G1887" s="360">
        <v>5</v>
      </c>
      <c r="H1887" s="360">
        <v>0</v>
      </c>
      <c r="I1887" s="360">
        <v>1</v>
      </c>
      <c r="J1887" s="360">
        <v>0</v>
      </c>
      <c r="K1887" s="360">
        <v>0</v>
      </c>
      <c r="L1887" s="360">
        <v>0</v>
      </c>
      <c r="M1887" s="360">
        <v>0</v>
      </c>
      <c r="N1887" s="360">
        <v>1</v>
      </c>
    </row>
    <row r="1888" spans="2:14" x14ac:dyDescent="0.25">
      <c r="B1888" s="371" t="s">
        <v>221</v>
      </c>
      <c r="C1888" s="371" t="s">
        <v>2352</v>
      </c>
      <c r="D1888" s="371" t="s">
        <v>109</v>
      </c>
      <c r="E1888" s="371" t="s">
        <v>1665</v>
      </c>
      <c r="F1888" s="360">
        <v>3</v>
      </c>
      <c r="G1888" s="360">
        <v>3</v>
      </c>
      <c r="H1888" s="360">
        <v>0</v>
      </c>
      <c r="I1888" s="360">
        <v>0</v>
      </c>
      <c r="J1888" s="360">
        <v>0</v>
      </c>
      <c r="K1888" s="360">
        <v>0</v>
      </c>
      <c r="L1888" s="360">
        <v>0</v>
      </c>
      <c r="M1888" s="360">
        <v>0</v>
      </c>
      <c r="N1888" s="360">
        <v>0</v>
      </c>
    </row>
    <row r="1889" spans="2:14" x14ac:dyDescent="0.25">
      <c r="B1889" s="371" t="s">
        <v>221</v>
      </c>
      <c r="C1889" s="371" t="s">
        <v>2352</v>
      </c>
      <c r="D1889" s="371" t="s">
        <v>109</v>
      </c>
      <c r="E1889" s="371" t="s">
        <v>3050</v>
      </c>
      <c r="F1889" s="360">
        <v>1</v>
      </c>
      <c r="G1889" s="360">
        <v>1</v>
      </c>
      <c r="H1889" s="360">
        <v>0</v>
      </c>
      <c r="I1889" s="360">
        <v>0</v>
      </c>
      <c r="J1889" s="360">
        <v>0</v>
      </c>
      <c r="K1889" s="360">
        <v>0</v>
      </c>
      <c r="L1889" s="360">
        <v>0</v>
      </c>
      <c r="M1889" s="360">
        <v>0</v>
      </c>
      <c r="N1889" s="360">
        <v>0</v>
      </c>
    </row>
    <row r="1890" spans="2:14" x14ac:dyDescent="0.25">
      <c r="B1890" s="371" t="s">
        <v>221</v>
      </c>
      <c r="C1890" s="371" t="s">
        <v>2352</v>
      </c>
      <c r="D1890" s="371" t="s">
        <v>109</v>
      </c>
      <c r="E1890" s="371" t="s">
        <v>3325</v>
      </c>
      <c r="F1890" s="360">
        <v>4</v>
      </c>
      <c r="G1890" s="360">
        <v>4</v>
      </c>
      <c r="H1890" s="360">
        <v>0</v>
      </c>
      <c r="I1890" s="360">
        <v>0</v>
      </c>
      <c r="J1890" s="360">
        <v>0</v>
      </c>
      <c r="K1890" s="360">
        <v>0</v>
      </c>
      <c r="L1890" s="360">
        <v>0</v>
      </c>
      <c r="M1890" s="360">
        <v>0</v>
      </c>
      <c r="N1890" s="360">
        <v>0</v>
      </c>
    </row>
    <row r="1891" spans="2:14" x14ac:dyDescent="0.25">
      <c r="B1891" s="371" t="s">
        <v>221</v>
      </c>
      <c r="C1891" s="371" t="s">
        <v>2352</v>
      </c>
      <c r="D1891" s="371" t="s">
        <v>109</v>
      </c>
      <c r="E1891" s="371" t="s">
        <v>3588</v>
      </c>
      <c r="F1891" s="360">
        <v>1</v>
      </c>
      <c r="G1891" s="360">
        <v>1</v>
      </c>
      <c r="H1891" s="360">
        <v>0</v>
      </c>
      <c r="I1891" s="360">
        <v>0</v>
      </c>
      <c r="J1891" s="360">
        <v>0</v>
      </c>
      <c r="K1891" s="360">
        <v>0</v>
      </c>
      <c r="L1891" s="360">
        <v>0</v>
      </c>
      <c r="M1891" s="360">
        <v>0</v>
      </c>
      <c r="N1891" s="360">
        <v>0</v>
      </c>
    </row>
    <row r="1892" spans="2:14" x14ac:dyDescent="0.25">
      <c r="B1892" s="371" t="s">
        <v>221</v>
      </c>
      <c r="C1892" s="371" t="s">
        <v>2352</v>
      </c>
      <c r="D1892" s="371" t="s">
        <v>109</v>
      </c>
      <c r="E1892" s="371" t="s">
        <v>3051</v>
      </c>
      <c r="F1892" s="360">
        <v>1</v>
      </c>
      <c r="G1892" s="360">
        <v>0</v>
      </c>
      <c r="H1892" s="360">
        <v>0</v>
      </c>
      <c r="I1892" s="360">
        <v>0</v>
      </c>
      <c r="J1892" s="360">
        <v>0</v>
      </c>
      <c r="K1892" s="360">
        <v>1</v>
      </c>
      <c r="L1892" s="360">
        <v>0</v>
      </c>
      <c r="M1892" s="360">
        <v>0</v>
      </c>
      <c r="N1892" s="360">
        <v>0</v>
      </c>
    </row>
    <row r="1893" spans="2:14" x14ac:dyDescent="0.25">
      <c r="B1893" s="371" t="s">
        <v>221</v>
      </c>
      <c r="C1893" s="371" t="s">
        <v>2352</v>
      </c>
      <c r="D1893" s="371" t="s">
        <v>109</v>
      </c>
      <c r="E1893" s="371" t="s">
        <v>1666</v>
      </c>
      <c r="F1893" s="360">
        <v>4</v>
      </c>
      <c r="G1893" s="360">
        <v>3</v>
      </c>
      <c r="H1893" s="360">
        <v>1</v>
      </c>
      <c r="I1893" s="360">
        <v>0</v>
      </c>
      <c r="J1893" s="360">
        <v>0</v>
      </c>
      <c r="K1893" s="360">
        <v>0</v>
      </c>
      <c r="L1893" s="360">
        <v>0</v>
      </c>
      <c r="M1893" s="360">
        <v>0</v>
      </c>
      <c r="N1893" s="360">
        <v>0</v>
      </c>
    </row>
    <row r="1894" spans="2:14" x14ac:dyDescent="0.25">
      <c r="B1894" s="371" t="s">
        <v>221</v>
      </c>
      <c r="C1894" s="371" t="s">
        <v>2352</v>
      </c>
      <c r="D1894" s="371" t="s">
        <v>109</v>
      </c>
      <c r="E1894" s="371" t="s">
        <v>1667</v>
      </c>
      <c r="F1894" s="360">
        <v>3</v>
      </c>
      <c r="G1894" s="360">
        <v>2</v>
      </c>
      <c r="H1894" s="360">
        <v>0</v>
      </c>
      <c r="I1894" s="360">
        <v>1</v>
      </c>
      <c r="J1894" s="360">
        <v>0</v>
      </c>
      <c r="K1894" s="360">
        <v>0</v>
      </c>
      <c r="L1894" s="360">
        <v>0</v>
      </c>
      <c r="M1894" s="360">
        <v>0</v>
      </c>
      <c r="N1894" s="360">
        <v>0</v>
      </c>
    </row>
    <row r="1895" spans="2:14" x14ac:dyDescent="0.25">
      <c r="B1895" s="371" t="s">
        <v>221</v>
      </c>
      <c r="C1895" s="371" t="s">
        <v>2352</v>
      </c>
      <c r="D1895" s="371" t="s">
        <v>109</v>
      </c>
      <c r="E1895" s="371" t="s">
        <v>3326</v>
      </c>
      <c r="F1895" s="360">
        <v>3</v>
      </c>
      <c r="G1895" s="360">
        <v>3</v>
      </c>
      <c r="H1895" s="360">
        <v>0</v>
      </c>
      <c r="I1895" s="360">
        <v>0</v>
      </c>
      <c r="J1895" s="360">
        <v>0</v>
      </c>
      <c r="K1895" s="360">
        <v>0</v>
      </c>
      <c r="L1895" s="360">
        <v>0</v>
      </c>
      <c r="M1895" s="360">
        <v>0</v>
      </c>
      <c r="N1895" s="360">
        <v>0</v>
      </c>
    </row>
    <row r="1896" spans="2:14" x14ac:dyDescent="0.25">
      <c r="B1896" s="371" t="s">
        <v>221</v>
      </c>
      <c r="C1896" s="371" t="s">
        <v>2352</v>
      </c>
      <c r="D1896" s="371" t="s">
        <v>109</v>
      </c>
      <c r="E1896" s="371" t="s">
        <v>1668</v>
      </c>
      <c r="F1896" s="360">
        <v>13</v>
      </c>
      <c r="G1896" s="360">
        <v>12</v>
      </c>
      <c r="H1896" s="360">
        <v>0</v>
      </c>
      <c r="I1896" s="360">
        <v>0</v>
      </c>
      <c r="J1896" s="360">
        <v>0</v>
      </c>
      <c r="K1896" s="360">
        <v>1</v>
      </c>
      <c r="L1896" s="360">
        <v>0</v>
      </c>
      <c r="M1896" s="360">
        <v>0</v>
      </c>
      <c r="N1896" s="360">
        <v>0</v>
      </c>
    </row>
    <row r="1897" spans="2:14" x14ac:dyDescent="0.25">
      <c r="B1897" s="371" t="s">
        <v>221</v>
      </c>
      <c r="C1897" s="371" t="s">
        <v>2352</v>
      </c>
      <c r="D1897" s="371" t="s">
        <v>109</v>
      </c>
      <c r="E1897" s="371" t="s">
        <v>3052</v>
      </c>
      <c r="F1897" s="360">
        <v>1</v>
      </c>
      <c r="G1897" s="360">
        <v>1</v>
      </c>
      <c r="H1897" s="360">
        <v>0</v>
      </c>
      <c r="I1897" s="360">
        <v>0</v>
      </c>
      <c r="J1897" s="360">
        <v>0</v>
      </c>
      <c r="K1897" s="360">
        <v>0</v>
      </c>
      <c r="L1897" s="360">
        <v>0</v>
      </c>
      <c r="M1897" s="360">
        <v>0</v>
      </c>
      <c r="N1897" s="360">
        <v>0</v>
      </c>
    </row>
    <row r="1898" spans="2:14" x14ac:dyDescent="0.25">
      <c r="B1898" s="371" t="s">
        <v>221</v>
      </c>
      <c r="C1898" s="371" t="s">
        <v>2352</v>
      </c>
      <c r="D1898" s="371" t="s">
        <v>109</v>
      </c>
      <c r="E1898" s="371" t="s">
        <v>3053</v>
      </c>
      <c r="F1898" s="360">
        <v>4</v>
      </c>
      <c r="G1898" s="360">
        <v>4</v>
      </c>
      <c r="H1898" s="360">
        <v>0</v>
      </c>
      <c r="I1898" s="360">
        <v>0</v>
      </c>
      <c r="J1898" s="360">
        <v>0</v>
      </c>
      <c r="K1898" s="360">
        <v>0</v>
      </c>
      <c r="L1898" s="360">
        <v>0</v>
      </c>
      <c r="M1898" s="360">
        <v>0</v>
      </c>
      <c r="N1898" s="360">
        <v>0</v>
      </c>
    </row>
    <row r="1899" spans="2:14" x14ac:dyDescent="0.25">
      <c r="B1899" s="371" t="s">
        <v>221</v>
      </c>
      <c r="C1899" s="371" t="s">
        <v>2352</v>
      </c>
      <c r="D1899" s="371" t="s">
        <v>109</v>
      </c>
      <c r="E1899" s="371" t="s">
        <v>3054</v>
      </c>
      <c r="F1899" s="360">
        <v>3</v>
      </c>
      <c r="G1899" s="360">
        <v>1</v>
      </c>
      <c r="H1899" s="360">
        <v>0</v>
      </c>
      <c r="I1899" s="360">
        <v>0</v>
      </c>
      <c r="J1899" s="360">
        <v>0</v>
      </c>
      <c r="K1899" s="360">
        <v>2</v>
      </c>
      <c r="L1899" s="360">
        <v>0</v>
      </c>
      <c r="M1899" s="360">
        <v>0</v>
      </c>
      <c r="N1899" s="360">
        <v>0</v>
      </c>
    </row>
    <row r="1900" spans="2:14" x14ac:dyDescent="0.25">
      <c r="B1900" s="371" t="s">
        <v>221</v>
      </c>
      <c r="C1900" s="371" t="s">
        <v>2352</v>
      </c>
      <c r="D1900" s="371" t="s">
        <v>109</v>
      </c>
      <c r="E1900" s="371" t="s">
        <v>3055</v>
      </c>
      <c r="F1900" s="360">
        <v>7</v>
      </c>
      <c r="G1900" s="360">
        <v>5</v>
      </c>
      <c r="H1900" s="360">
        <v>0</v>
      </c>
      <c r="I1900" s="360">
        <v>1</v>
      </c>
      <c r="J1900" s="360">
        <v>0</v>
      </c>
      <c r="K1900" s="360">
        <v>0</v>
      </c>
      <c r="L1900" s="360">
        <v>0</v>
      </c>
      <c r="M1900" s="360">
        <v>0</v>
      </c>
      <c r="N1900" s="360">
        <v>1</v>
      </c>
    </row>
    <row r="1901" spans="2:14" x14ac:dyDescent="0.25">
      <c r="B1901" s="371" t="s">
        <v>221</v>
      </c>
      <c r="C1901" s="371" t="s">
        <v>2352</v>
      </c>
      <c r="D1901" s="371" t="s">
        <v>109</v>
      </c>
      <c r="E1901" s="371" t="s">
        <v>1669</v>
      </c>
      <c r="F1901" s="360">
        <v>18</v>
      </c>
      <c r="G1901" s="360">
        <v>15</v>
      </c>
      <c r="H1901" s="360">
        <v>0</v>
      </c>
      <c r="I1901" s="360">
        <v>2</v>
      </c>
      <c r="J1901" s="360">
        <v>0</v>
      </c>
      <c r="K1901" s="360">
        <v>1</v>
      </c>
      <c r="L1901" s="360">
        <v>0</v>
      </c>
      <c r="M1901" s="360">
        <v>0</v>
      </c>
      <c r="N1901" s="360">
        <v>0</v>
      </c>
    </row>
    <row r="1902" spans="2:14" x14ac:dyDescent="0.25">
      <c r="B1902" s="371" t="s">
        <v>221</v>
      </c>
      <c r="C1902" s="371" t="s">
        <v>2352</v>
      </c>
      <c r="D1902" s="371" t="s">
        <v>109</v>
      </c>
      <c r="E1902" s="371" t="s">
        <v>1670</v>
      </c>
      <c r="F1902" s="360">
        <v>13</v>
      </c>
      <c r="G1902" s="360">
        <v>6</v>
      </c>
      <c r="H1902" s="360">
        <v>0</v>
      </c>
      <c r="I1902" s="360">
        <v>4</v>
      </c>
      <c r="J1902" s="360">
        <v>0</v>
      </c>
      <c r="K1902" s="360">
        <v>3</v>
      </c>
      <c r="L1902" s="360">
        <v>0</v>
      </c>
      <c r="M1902" s="360">
        <v>0</v>
      </c>
      <c r="N1902" s="360">
        <v>0</v>
      </c>
    </row>
    <row r="1903" spans="2:14" x14ac:dyDescent="0.25">
      <c r="B1903" s="371" t="s">
        <v>221</v>
      </c>
      <c r="C1903" s="371" t="s">
        <v>2352</v>
      </c>
      <c r="D1903" s="371" t="s">
        <v>109</v>
      </c>
      <c r="E1903" s="371" t="s">
        <v>1671</v>
      </c>
      <c r="F1903" s="360">
        <v>18</v>
      </c>
      <c r="G1903" s="360">
        <v>9</v>
      </c>
      <c r="H1903" s="360">
        <v>2</v>
      </c>
      <c r="I1903" s="360">
        <v>2</v>
      </c>
      <c r="J1903" s="360">
        <v>0</v>
      </c>
      <c r="K1903" s="360">
        <v>4</v>
      </c>
      <c r="L1903" s="360">
        <v>0</v>
      </c>
      <c r="M1903" s="360">
        <v>0</v>
      </c>
      <c r="N1903" s="360">
        <v>1</v>
      </c>
    </row>
    <row r="1904" spans="2:14" x14ac:dyDescent="0.25">
      <c r="B1904" s="371" t="s">
        <v>221</v>
      </c>
      <c r="C1904" s="371" t="s">
        <v>2352</v>
      </c>
      <c r="D1904" s="371" t="s">
        <v>109</v>
      </c>
      <c r="E1904" s="371" t="s">
        <v>1672</v>
      </c>
      <c r="F1904" s="360">
        <v>27</v>
      </c>
      <c r="G1904" s="360">
        <v>21</v>
      </c>
      <c r="H1904" s="360">
        <v>2</v>
      </c>
      <c r="I1904" s="360">
        <v>1</v>
      </c>
      <c r="J1904" s="360">
        <v>0</v>
      </c>
      <c r="K1904" s="360">
        <v>3</v>
      </c>
      <c r="L1904" s="360">
        <v>0</v>
      </c>
      <c r="M1904" s="360">
        <v>0</v>
      </c>
      <c r="N1904" s="360">
        <v>0</v>
      </c>
    </row>
    <row r="1905" spans="2:14" x14ac:dyDescent="0.25">
      <c r="B1905" s="371" t="s">
        <v>221</v>
      </c>
      <c r="C1905" s="371" t="s">
        <v>2352</v>
      </c>
      <c r="D1905" s="371" t="s">
        <v>109</v>
      </c>
      <c r="E1905" s="371" t="s">
        <v>1673</v>
      </c>
      <c r="F1905" s="360">
        <v>26</v>
      </c>
      <c r="G1905" s="360">
        <v>24</v>
      </c>
      <c r="H1905" s="360">
        <v>1</v>
      </c>
      <c r="I1905" s="360">
        <v>0</v>
      </c>
      <c r="J1905" s="360">
        <v>0</v>
      </c>
      <c r="K1905" s="360">
        <v>1</v>
      </c>
      <c r="L1905" s="360">
        <v>0</v>
      </c>
      <c r="M1905" s="360">
        <v>0</v>
      </c>
      <c r="N1905" s="360">
        <v>0</v>
      </c>
    </row>
    <row r="1906" spans="2:14" x14ac:dyDescent="0.25">
      <c r="B1906" s="371" t="s">
        <v>221</v>
      </c>
      <c r="C1906" s="371" t="s">
        <v>2352</v>
      </c>
      <c r="D1906" s="371" t="s">
        <v>109</v>
      </c>
      <c r="E1906" s="371" t="s">
        <v>1674</v>
      </c>
      <c r="F1906" s="360">
        <v>76</v>
      </c>
      <c r="G1906" s="360">
        <v>39</v>
      </c>
      <c r="H1906" s="360">
        <v>1</v>
      </c>
      <c r="I1906" s="360">
        <v>2</v>
      </c>
      <c r="J1906" s="360">
        <v>0</v>
      </c>
      <c r="K1906" s="360">
        <v>8</v>
      </c>
      <c r="L1906" s="360">
        <v>0</v>
      </c>
      <c r="M1906" s="360">
        <v>0</v>
      </c>
      <c r="N1906" s="360">
        <v>26</v>
      </c>
    </row>
    <row r="1907" spans="2:14" x14ac:dyDescent="0.25">
      <c r="B1907" s="371" t="s">
        <v>221</v>
      </c>
      <c r="C1907" s="371" t="s">
        <v>2352</v>
      </c>
      <c r="D1907" s="371" t="s">
        <v>109</v>
      </c>
      <c r="E1907" s="371" t="s">
        <v>3057</v>
      </c>
      <c r="F1907" s="360">
        <v>2</v>
      </c>
      <c r="G1907" s="360">
        <v>2</v>
      </c>
      <c r="H1907" s="360">
        <v>0</v>
      </c>
      <c r="I1907" s="360">
        <v>0</v>
      </c>
      <c r="J1907" s="360">
        <v>0</v>
      </c>
      <c r="K1907" s="360">
        <v>0</v>
      </c>
      <c r="L1907" s="360">
        <v>0</v>
      </c>
      <c r="M1907" s="360">
        <v>0</v>
      </c>
      <c r="N1907" s="360">
        <v>0</v>
      </c>
    </row>
    <row r="1908" spans="2:14" x14ac:dyDescent="0.25">
      <c r="B1908" s="371" t="s">
        <v>221</v>
      </c>
      <c r="C1908" s="371" t="s">
        <v>2352</v>
      </c>
      <c r="D1908" s="371" t="s">
        <v>109</v>
      </c>
      <c r="E1908" s="371" t="s">
        <v>1675</v>
      </c>
      <c r="F1908" s="360">
        <v>5</v>
      </c>
      <c r="G1908" s="360">
        <v>2</v>
      </c>
      <c r="H1908" s="360">
        <v>0</v>
      </c>
      <c r="I1908" s="360">
        <v>0</v>
      </c>
      <c r="J1908" s="360">
        <v>0</v>
      </c>
      <c r="K1908" s="360">
        <v>0</v>
      </c>
      <c r="L1908" s="360">
        <v>3</v>
      </c>
      <c r="M1908" s="360">
        <v>0</v>
      </c>
      <c r="N1908" s="360">
        <v>0</v>
      </c>
    </row>
    <row r="1909" spans="2:14" x14ac:dyDescent="0.25">
      <c r="B1909" s="371" t="s">
        <v>221</v>
      </c>
      <c r="C1909" s="371" t="s">
        <v>2352</v>
      </c>
      <c r="D1909" s="371" t="s">
        <v>109</v>
      </c>
      <c r="E1909" s="371" t="s">
        <v>1676</v>
      </c>
      <c r="F1909" s="360">
        <v>3</v>
      </c>
      <c r="G1909" s="360">
        <v>3</v>
      </c>
      <c r="H1909" s="360">
        <v>0</v>
      </c>
      <c r="I1909" s="360">
        <v>0</v>
      </c>
      <c r="J1909" s="360">
        <v>0</v>
      </c>
      <c r="K1909" s="360">
        <v>0</v>
      </c>
      <c r="L1909" s="360">
        <v>0</v>
      </c>
      <c r="M1909" s="360">
        <v>0</v>
      </c>
      <c r="N1909" s="360">
        <v>0</v>
      </c>
    </row>
    <row r="1910" spans="2:14" x14ac:dyDescent="0.25">
      <c r="B1910" s="371" t="s">
        <v>221</v>
      </c>
      <c r="C1910" s="371" t="s">
        <v>2352</v>
      </c>
      <c r="D1910" s="371" t="s">
        <v>109</v>
      </c>
      <c r="E1910" s="371" t="s">
        <v>3881</v>
      </c>
      <c r="F1910" s="360">
        <v>1</v>
      </c>
      <c r="G1910" s="360">
        <v>1</v>
      </c>
      <c r="H1910" s="360">
        <v>0</v>
      </c>
      <c r="I1910" s="360">
        <v>0</v>
      </c>
      <c r="J1910" s="360">
        <v>0</v>
      </c>
      <c r="K1910" s="360">
        <v>0</v>
      </c>
      <c r="L1910" s="360">
        <v>0</v>
      </c>
      <c r="M1910" s="360">
        <v>0</v>
      </c>
      <c r="N1910" s="360">
        <v>0</v>
      </c>
    </row>
    <row r="1911" spans="2:14" x14ac:dyDescent="0.25">
      <c r="B1911" s="371" t="s">
        <v>221</v>
      </c>
      <c r="C1911" s="371" t="s">
        <v>2352</v>
      </c>
      <c r="D1911" s="371" t="s">
        <v>109</v>
      </c>
      <c r="E1911" s="371" t="s">
        <v>3058</v>
      </c>
      <c r="F1911" s="360">
        <v>3</v>
      </c>
      <c r="G1911" s="360">
        <v>2</v>
      </c>
      <c r="H1911" s="360">
        <v>0</v>
      </c>
      <c r="I1911" s="360">
        <v>0</v>
      </c>
      <c r="J1911" s="360">
        <v>0</v>
      </c>
      <c r="K1911" s="360">
        <v>1</v>
      </c>
      <c r="L1911" s="360">
        <v>0</v>
      </c>
      <c r="M1911" s="360">
        <v>0</v>
      </c>
      <c r="N1911" s="360">
        <v>0</v>
      </c>
    </row>
    <row r="1912" spans="2:14" x14ac:dyDescent="0.25">
      <c r="B1912" s="371" t="s">
        <v>221</v>
      </c>
      <c r="C1912" s="371" t="s">
        <v>2352</v>
      </c>
      <c r="D1912" s="371" t="s">
        <v>109</v>
      </c>
      <c r="E1912" s="371" t="s">
        <v>3882</v>
      </c>
      <c r="F1912" s="360">
        <v>1</v>
      </c>
      <c r="G1912" s="360">
        <v>1</v>
      </c>
      <c r="H1912" s="360">
        <v>0</v>
      </c>
      <c r="I1912" s="360">
        <v>0</v>
      </c>
      <c r="J1912" s="360">
        <v>0</v>
      </c>
      <c r="K1912" s="360">
        <v>0</v>
      </c>
      <c r="L1912" s="360">
        <v>0</v>
      </c>
      <c r="M1912" s="360">
        <v>0</v>
      </c>
      <c r="N1912" s="360">
        <v>0</v>
      </c>
    </row>
    <row r="1913" spans="2:14" x14ac:dyDescent="0.25">
      <c r="B1913" s="371" t="s">
        <v>221</v>
      </c>
      <c r="C1913" s="371" t="s">
        <v>2352</v>
      </c>
      <c r="D1913" s="371" t="s">
        <v>109</v>
      </c>
      <c r="E1913" s="371" t="s">
        <v>3883</v>
      </c>
      <c r="F1913" s="360">
        <v>1</v>
      </c>
      <c r="G1913" s="360">
        <v>1</v>
      </c>
      <c r="H1913" s="360">
        <v>0</v>
      </c>
      <c r="I1913" s="360">
        <v>0</v>
      </c>
      <c r="J1913" s="360">
        <v>0</v>
      </c>
      <c r="K1913" s="360">
        <v>0</v>
      </c>
      <c r="L1913" s="360">
        <v>0</v>
      </c>
      <c r="M1913" s="360">
        <v>0</v>
      </c>
      <c r="N1913" s="360">
        <v>0</v>
      </c>
    </row>
    <row r="1914" spans="2:14" x14ac:dyDescent="0.25">
      <c r="B1914" s="371" t="s">
        <v>221</v>
      </c>
      <c r="C1914" s="371" t="s">
        <v>2352</v>
      </c>
      <c r="D1914" s="371" t="s">
        <v>109</v>
      </c>
      <c r="E1914" s="371" t="s">
        <v>1677</v>
      </c>
      <c r="F1914" s="360">
        <v>6</v>
      </c>
      <c r="G1914" s="360">
        <v>4</v>
      </c>
      <c r="H1914" s="360">
        <v>0</v>
      </c>
      <c r="I1914" s="360">
        <v>0</v>
      </c>
      <c r="J1914" s="360">
        <v>0</v>
      </c>
      <c r="K1914" s="360">
        <v>0</v>
      </c>
      <c r="L1914" s="360">
        <v>0</v>
      </c>
      <c r="M1914" s="360">
        <v>0</v>
      </c>
      <c r="N1914" s="360">
        <v>2</v>
      </c>
    </row>
    <row r="1915" spans="2:14" x14ac:dyDescent="0.25">
      <c r="B1915" s="371" t="s">
        <v>221</v>
      </c>
      <c r="C1915" s="371" t="s">
        <v>2352</v>
      </c>
      <c r="D1915" s="371" t="s">
        <v>109</v>
      </c>
      <c r="E1915" s="371" t="s">
        <v>3589</v>
      </c>
      <c r="F1915" s="360">
        <v>1</v>
      </c>
      <c r="G1915" s="360">
        <v>1</v>
      </c>
      <c r="H1915" s="360">
        <v>0</v>
      </c>
      <c r="I1915" s="360">
        <v>0</v>
      </c>
      <c r="J1915" s="360">
        <v>0</v>
      </c>
      <c r="K1915" s="360">
        <v>0</v>
      </c>
      <c r="L1915" s="360">
        <v>0</v>
      </c>
      <c r="M1915" s="360">
        <v>0</v>
      </c>
      <c r="N1915" s="360">
        <v>0</v>
      </c>
    </row>
    <row r="1916" spans="2:14" x14ac:dyDescent="0.25">
      <c r="B1916" s="371" t="s">
        <v>221</v>
      </c>
      <c r="C1916" s="371" t="s">
        <v>2352</v>
      </c>
      <c r="D1916" s="371" t="s">
        <v>109</v>
      </c>
      <c r="E1916" s="371" t="s">
        <v>3678</v>
      </c>
      <c r="F1916" s="360">
        <v>1</v>
      </c>
      <c r="G1916" s="360">
        <v>1</v>
      </c>
      <c r="H1916" s="360">
        <v>0</v>
      </c>
      <c r="I1916" s="360">
        <v>0</v>
      </c>
      <c r="J1916" s="360">
        <v>0</v>
      </c>
      <c r="K1916" s="360">
        <v>0</v>
      </c>
      <c r="L1916" s="360">
        <v>0</v>
      </c>
      <c r="M1916" s="360">
        <v>0</v>
      </c>
      <c r="N1916" s="360">
        <v>0</v>
      </c>
    </row>
    <row r="1917" spans="2:14" x14ac:dyDescent="0.25">
      <c r="B1917" s="371" t="s">
        <v>221</v>
      </c>
      <c r="C1917" s="371" t="s">
        <v>2352</v>
      </c>
      <c r="D1917" s="371" t="s">
        <v>109</v>
      </c>
      <c r="E1917" s="371" t="s">
        <v>3590</v>
      </c>
      <c r="F1917" s="360">
        <v>2</v>
      </c>
      <c r="G1917" s="360">
        <v>0</v>
      </c>
      <c r="H1917" s="360">
        <v>0</v>
      </c>
      <c r="I1917" s="360">
        <v>0</v>
      </c>
      <c r="J1917" s="360">
        <v>0</v>
      </c>
      <c r="K1917" s="360">
        <v>2</v>
      </c>
      <c r="L1917" s="360">
        <v>0</v>
      </c>
      <c r="M1917" s="360">
        <v>0</v>
      </c>
      <c r="N1917" s="360">
        <v>0</v>
      </c>
    </row>
    <row r="1918" spans="2:14" x14ac:dyDescent="0.25">
      <c r="B1918" s="371" t="s">
        <v>221</v>
      </c>
      <c r="C1918" s="371" t="s">
        <v>2352</v>
      </c>
      <c r="D1918" s="371" t="s">
        <v>109</v>
      </c>
      <c r="E1918" s="371" t="s">
        <v>3059</v>
      </c>
      <c r="F1918" s="360">
        <v>3</v>
      </c>
      <c r="G1918" s="360">
        <v>3</v>
      </c>
      <c r="H1918" s="360">
        <v>0</v>
      </c>
      <c r="I1918" s="360">
        <v>0</v>
      </c>
      <c r="J1918" s="360">
        <v>0</v>
      </c>
      <c r="K1918" s="360">
        <v>0</v>
      </c>
      <c r="L1918" s="360">
        <v>0</v>
      </c>
      <c r="M1918" s="360">
        <v>0</v>
      </c>
      <c r="N1918" s="360">
        <v>0</v>
      </c>
    </row>
    <row r="1919" spans="2:14" x14ac:dyDescent="0.25">
      <c r="B1919" s="371" t="s">
        <v>221</v>
      </c>
      <c r="C1919" s="371" t="s">
        <v>2352</v>
      </c>
      <c r="D1919" s="371" t="s">
        <v>109</v>
      </c>
      <c r="E1919" s="371" t="s">
        <v>1678</v>
      </c>
      <c r="F1919" s="360">
        <v>14</v>
      </c>
      <c r="G1919" s="360">
        <v>13</v>
      </c>
      <c r="H1919" s="360">
        <v>1</v>
      </c>
      <c r="I1919" s="360">
        <v>0</v>
      </c>
      <c r="J1919" s="360">
        <v>0</v>
      </c>
      <c r="K1919" s="360">
        <v>0</v>
      </c>
      <c r="L1919" s="360">
        <v>0</v>
      </c>
      <c r="M1919" s="360">
        <v>0</v>
      </c>
      <c r="N1919" s="360">
        <v>0</v>
      </c>
    </row>
    <row r="1920" spans="2:14" x14ac:dyDescent="0.25">
      <c r="B1920" s="371" t="s">
        <v>221</v>
      </c>
      <c r="C1920" s="371" t="s">
        <v>2352</v>
      </c>
      <c r="D1920" s="371" t="s">
        <v>109</v>
      </c>
      <c r="E1920" s="371" t="s">
        <v>3592</v>
      </c>
      <c r="F1920" s="360">
        <v>1</v>
      </c>
      <c r="G1920" s="360">
        <v>1</v>
      </c>
      <c r="H1920" s="360">
        <v>0</v>
      </c>
      <c r="I1920" s="360">
        <v>0</v>
      </c>
      <c r="J1920" s="360">
        <v>0</v>
      </c>
      <c r="K1920" s="360">
        <v>0</v>
      </c>
      <c r="L1920" s="360">
        <v>0</v>
      </c>
      <c r="M1920" s="360">
        <v>0</v>
      </c>
      <c r="N1920" s="360">
        <v>0</v>
      </c>
    </row>
    <row r="1921" spans="2:14" x14ac:dyDescent="0.25">
      <c r="B1921" s="371" t="s">
        <v>221</v>
      </c>
      <c r="C1921" s="371" t="s">
        <v>2352</v>
      </c>
      <c r="D1921" s="371" t="s">
        <v>109</v>
      </c>
      <c r="E1921" s="371" t="s">
        <v>3189</v>
      </c>
      <c r="F1921" s="360">
        <v>2</v>
      </c>
      <c r="G1921" s="360">
        <v>2</v>
      </c>
      <c r="H1921" s="360">
        <v>0</v>
      </c>
      <c r="I1921" s="360">
        <v>0</v>
      </c>
      <c r="J1921" s="360">
        <v>0</v>
      </c>
      <c r="K1921" s="360">
        <v>0</v>
      </c>
      <c r="L1921" s="360">
        <v>0</v>
      </c>
      <c r="M1921" s="360">
        <v>0</v>
      </c>
      <c r="N1921" s="360">
        <v>0</v>
      </c>
    </row>
    <row r="1922" spans="2:14" x14ac:dyDescent="0.25">
      <c r="B1922" s="371" t="s">
        <v>221</v>
      </c>
      <c r="C1922" s="371" t="s">
        <v>2352</v>
      </c>
      <c r="D1922" s="371" t="s">
        <v>109</v>
      </c>
      <c r="E1922" s="371" t="s">
        <v>3885</v>
      </c>
      <c r="F1922" s="360">
        <v>1</v>
      </c>
      <c r="G1922" s="360">
        <v>1</v>
      </c>
      <c r="H1922" s="360">
        <v>0</v>
      </c>
      <c r="I1922" s="360">
        <v>0</v>
      </c>
      <c r="J1922" s="360">
        <v>0</v>
      </c>
      <c r="K1922" s="360">
        <v>0</v>
      </c>
      <c r="L1922" s="360">
        <v>0</v>
      </c>
      <c r="M1922" s="360">
        <v>0</v>
      </c>
      <c r="N1922" s="360">
        <v>0</v>
      </c>
    </row>
    <row r="1923" spans="2:14" x14ac:dyDescent="0.25">
      <c r="B1923" s="371" t="s">
        <v>221</v>
      </c>
      <c r="C1923" s="371" t="s">
        <v>2352</v>
      </c>
      <c r="D1923" s="371" t="s">
        <v>109</v>
      </c>
      <c r="E1923" s="371" t="s">
        <v>3593</v>
      </c>
      <c r="F1923" s="360">
        <v>23</v>
      </c>
      <c r="G1923" s="360">
        <v>0</v>
      </c>
      <c r="H1923" s="360">
        <v>0</v>
      </c>
      <c r="I1923" s="360">
        <v>1</v>
      </c>
      <c r="J1923" s="360">
        <v>0</v>
      </c>
      <c r="K1923" s="360">
        <v>0</v>
      </c>
      <c r="L1923" s="360">
        <v>0</v>
      </c>
      <c r="M1923" s="360">
        <v>22</v>
      </c>
      <c r="N1923" s="360">
        <v>0</v>
      </c>
    </row>
    <row r="1924" spans="2:14" x14ac:dyDescent="0.25">
      <c r="B1924" s="371" t="s">
        <v>221</v>
      </c>
      <c r="C1924" s="371" t="s">
        <v>2352</v>
      </c>
      <c r="D1924" s="371" t="s">
        <v>109</v>
      </c>
      <c r="E1924" s="371" t="s">
        <v>3329</v>
      </c>
      <c r="F1924" s="360">
        <v>4</v>
      </c>
      <c r="G1924" s="360">
        <v>4</v>
      </c>
      <c r="H1924" s="360">
        <v>0</v>
      </c>
      <c r="I1924" s="360">
        <v>0</v>
      </c>
      <c r="J1924" s="360">
        <v>0</v>
      </c>
      <c r="K1924" s="360">
        <v>0</v>
      </c>
      <c r="L1924" s="360">
        <v>0</v>
      </c>
      <c r="M1924" s="360">
        <v>0</v>
      </c>
      <c r="N1924" s="360">
        <v>0</v>
      </c>
    </row>
    <row r="1925" spans="2:14" x14ac:dyDescent="0.25">
      <c r="B1925" s="371" t="s">
        <v>221</v>
      </c>
      <c r="C1925" s="371" t="s">
        <v>2352</v>
      </c>
      <c r="D1925" s="371" t="s">
        <v>109</v>
      </c>
      <c r="E1925" s="371" t="s">
        <v>3594</v>
      </c>
      <c r="F1925" s="360">
        <v>1</v>
      </c>
      <c r="G1925" s="360">
        <v>1</v>
      </c>
      <c r="H1925" s="360">
        <v>0</v>
      </c>
      <c r="I1925" s="360">
        <v>0</v>
      </c>
      <c r="J1925" s="360">
        <v>0</v>
      </c>
      <c r="K1925" s="360">
        <v>0</v>
      </c>
      <c r="L1925" s="360">
        <v>0</v>
      </c>
      <c r="M1925" s="360">
        <v>0</v>
      </c>
      <c r="N1925" s="360">
        <v>0</v>
      </c>
    </row>
    <row r="1926" spans="2:14" x14ac:dyDescent="0.25">
      <c r="B1926" s="371" t="s">
        <v>221</v>
      </c>
      <c r="C1926" s="371" t="s">
        <v>2352</v>
      </c>
      <c r="D1926" s="371" t="s">
        <v>109</v>
      </c>
      <c r="E1926" s="371" t="s">
        <v>3330</v>
      </c>
      <c r="F1926" s="360">
        <v>1</v>
      </c>
      <c r="G1926" s="360">
        <v>0</v>
      </c>
      <c r="H1926" s="360">
        <v>0</v>
      </c>
      <c r="I1926" s="360">
        <v>1</v>
      </c>
      <c r="J1926" s="360">
        <v>0</v>
      </c>
      <c r="K1926" s="360">
        <v>0</v>
      </c>
      <c r="L1926" s="360">
        <v>0</v>
      </c>
      <c r="M1926" s="360">
        <v>0</v>
      </c>
      <c r="N1926" s="360">
        <v>0</v>
      </c>
    </row>
    <row r="1927" spans="2:14" x14ac:dyDescent="0.25">
      <c r="B1927" s="371" t="s">
        <v>221</v>
      </c>
      <c r="C1927" s="371" t="s">
        <v>2352</v>
      </c>
      <c r="D1927" s="371" t="s">
        <v>109</v>
      </c>
      <c r="E1927" s="371" t="s">
        <v>3061</v>
      </c>
      <c r="F1927" s="360">
        <v>4</v>
      </c>
      <c r="G1927" s="360">
        <v>4</v>
      </c>
      <c r="H1927" s="360">
        <v>0</v>
      </c>
      <c r="I1927" s="360">
        <v>0</v>
      </c>
      <c r="J1927" s="360">
        <v>0</v>
      </c>
      <c r="K1927" s="360">
        <v>0</v>
      </c>
      <c r="L1927" s="360">
        <v>0</v>
      </c>
      <c r="M1927" s="360">
        <v>0</v>
      </c>
      <c r="N1927" s="360">
        <v>0</v>
      </c>
    </row>
    <row r="1928" spans="2:14" x14ac:dyDescent="0.25">
      <c r="B1928" s="371" t="s">
        <v>221</v>
      </c>
      <c r="C1928" s="371" t="s">
        <v>2352</v>
      </c>
      <c r="D1928" s="371" t="s">
        <v>109</v>
      </c>
      <c r="E1928" s="371" t="s">
        <v>3062</v>
      </c>
      <c r="F1928" s="360">
        <v>3</v>
      </c>
      <c r="G1928" s="360">
        <v>3</v>
      </c>
      <c r="H1928" s="360">
        <v>0</v>
      </c>
      <c r="I1928" s="360">
        <v>0</v>
      </c>
      <c r="J1928" s="360">
        <v>0</v>
      </c>
      <c r="K1928" s="360">
        <v>0</v>
      </c>
      <c r="L1928" s="360">
        <v>0</v>
      </c>
      <c r="M1928" s="360">
        <v>0</v>
      </c>
      <c r="N1928" s="360">
        <v>0</v>
      </c>
    </row>
    <row r="1929" spans="2:14" x14ac:dyDescent="0.25">
      <c r="B1929" s="371" t="s">
        <v>221</v>
      </c>
      <c r="C1929" s="371" t="s">
        <v>2352</v>
      </c>
      <c r="D1929" s="371" t="s">
        <v>109</v>
      </c>
      <c r="E1929" s="371" t="s">
        <v>1679</v>
      </c>
      <c r="F1929" s="360">
        <v>6</v>
      </c>
      <c r="G1929" s="360">
        <v>5</v>
      </c>
      <c r="H1929" s="360">
        <v>0</v>
      </c>
      <c r="I1929" s="360">
        <v>0</v>
      </c>
      <c r="J1929" s="360">
        <v>0</v>
      </c>
      <c r="K1929" s="360">
        <v>1</v>
      </c>
      <c r="L1929" s="360">
        <v>0</v>
      </c>
      <c r="M1929" s="360">
        <v>0</v>
      </c>
      <c r="N1929" s="360">
        <v>0</v>
      </c>
    </row>
    <row r="1930" spans="2:14" x14ac:dyDescent="0.25">
      <c r="B1930" s="371" t="s">
        <v>221</v>
      </c>
      <c r="C1930" s="371" t="s">
        <v>2352</v>
      </c>
      <c r="D1930" s="371" t="s">
        <v>109</v>
      </c>
      <c r="E1930" s="371" t="s">
        <v>3888</v>
      </c>
      <c r="F1930" s="360">
        <v>1</v>
      </c>
      <c r="G1930" s="360">
        <v>1</v>
      </c>
      <c r="H1930" s="360">
        <v>0</v>
      </c>
      <c r="I1930" s="360">
        <v>0</v>
      </c>
      <c r="J1930" s="360">
        <v>0</v>
      </c>
      <c r="K1930" s="360">
        <v>0</v>
      </c>
      <c r="L1930" s="360">
        <v>0</v>
      </c>
      <c r="M1930" s="360">
        <v>0</v>
      </c>
      <c r="N1930" s="360">
        <v>0</v>
      </c>
    </row>
    <row r="1931" spans="2:14" x14ac:dyDescent="0.25">
      <c r="B1931" s="371" t="s">
        <v>221</v>
      </c>
      <c r="C1931" s="371" t="s">
        <v>2352</v>
      </c>
      <c r="D1931" s="371" t="s">
        <v>109</v>
      </c>
      <c r="E1931" s="371" t="s">
        <v>3679</v>
      </c>
      <c r="F1931" s="360">
        <v>1</v>
      </c>
      <c r="G1931" s="360">
        <v>1</v>
      </c>
      <c r="H1931" s="360">
        <v>0</v>
      </c>
      <c r="I1931" s="360">
        <v>0</v>
      </c>
      <c r="J1931" s="360">
        <v>0</v>
      </c>
      <c r="K1931" s="360">
        <v>0</v>
      </c>
      <c r="L1931" s="360">
        <v>0</v>
      </c>
      <c r="M1931" s="360">
        <v>0</v>
      </c>
      <c r="N1931" s="360">
        <v>0</v>
      </c>
    </row>
    <row r="1932" spans="2:14" x14ac:dyDescent="0.25">
      <c r="B1932" s="371" t="s">
        <v>221</v>
      </c>
      <c r="C1932" s="371" t="s">
        <v>2352</v>
      </c>
      <c r="D1932" s="371" t="s">
        <v>109</v>
      </c>
      <c r="E1932" s="371" t="s">
        <v>3889</v>
      </c>
      <c r="F1932" s="360">
        <v>1</v>
      </c>
      <c r="G1932" s="360">
        <v>1</v>
      </c>
      <c r="H1932" s="360">
        <v>0</v>
      </c>
      <c r="I1932" s="360">
        <v>0</v>
      </c>
      <c r="J1932" s="360">
        <v>0</v>
      </c>
      <c r="K1932" s="360">
        <v>0</v>
      </c>
      <c r="L1932" s="360">
        <v>0</v>
      </c>
      <c r="M1932" s="360">
        <v>0</v>
      </c>
      <c r="N1932" s="360">
        <v>0</v>
      </c>
    </row>
    <row r="1933" spans="2:14" x14ac:dyDescent="0.25">
      <c r="B1933" s="371" t="s">
        <v>221</v>
      </c>
      <c r="C1933" s="371" t="s">
        <v>2352</v>
      </c>
      <c r="D1933" s="371" t="s">
        <v>2362</v>
      </c>
      <c r="E1933" s="371" t="s">
        <v>3680</v>
      </c>
      <c r="F1933" s="360">
        <v>1</v>
      </c>
      <c r="G1933" s="360">
        <v>1</v>
      </c>
      <c r="H1933" s="360">
        <v>0</v>
      </c>
      <c r="I1933" s="360">
        <v>0</v>
      </c>
      <c r="J1933" s="360">
        <v>0</v>
      </c>
      <c r="K1933" s="360">
        <v>0</v>
      </c>
      <c r="L1933" s="360">
        <v>0</v>
      </c>
      <c r="M1933" s="360">
        <v>0</v>
      </c>
      <c r="N1933" s="360">
        <v>0</v>
      </c>
    </row>
    <row r="1934" spans="2:14" x14ac:dyDescent="0.25">
      <c r="B1934" s="371" t="s">
        <v>221</v>
      </c>
      <c r="C1934" s="371" t="s">
        <v>2352</v>
      </c>
      <c r="D1934" s="371" t="s">
        <v>2362</v>
      </c>
      <c r="E1934" s="371" t="s">
        <v>3063</v>
      </c>
      <c r="F1934" s="360">
        <v>2</v>
      </c>
      <c r="G1934" s="360">
        <v>2</v>
      </c>
      <c r="H1934" s="360">
        <v>0</v>
      </c>
      <c r="I1934" s="360">
        <v>0</v>
      </c>
      <c r="J1934" s="360">
        <v>0</v>
      </c>
      <c r="K1934" s="360">
        <v>0</v>
      </c>
      <c r="L1934" s="360">
        <v>0</v>
      </c>
      <c r="M1934" s="360">
        <v>0</v>
      </c>
      <c r="N1934" s="360">
        <v>0</v>
      </c>
    </row>
    <row r="1935" spans="2:14" x14ac:dyDescent="0.25">
      <c r="B1935" s="371" t="s">
        <v>221</v>
      </c>
      <c r="C1935" s="371" t="s">
        <v>2352</v>
      </c>
      <c r="D1935" s="371" t="s">
        <v>2362</v>
      </c>
      <c r="E1935" s="371" t="s">
        <v>1741</v>
      </c>
      <c r="F1935" s="360">
        <v>21</v>
      </c>
      <c r="G1935" s="360">
        <v>0</v>
      </c>
      <c r="H1935" s="360">
        <v>0</v>
      </c>
      <c r="I1935" s="360">
        <v>0</v>
      </c>
      <c r="J1935" s="360">
        <v>0</v>
      </c>
      <c r="K1935" s="360">
        <v>0</v>
      </c>
      <c r="L1935" s="360">
        <v>0</v>
      </c>
      <c r="M1935" s="360">
        <v>21</v>
      </c>
      <c r="N1935" s="360">
        <v>0</v>
      </c>
    </row>
    <row r="1936" spans="2:14" x14ac:dyDescent="0.25">
      <c r="B1936" s="371" t="s">
        <v>221</v>
      </c>
      <c r="C1936" s="371" t="s">
        <v>2352</v>
      </c>
      <c r="D1936" s="371" t="s">
        <v>2362</v>
      </c>
      <c r="E1936" s="371" t="s">
        <v>3891</v>
      </c>
      <c r="F1936" s="360">
        <v>1</v>
      </c>
      <c r="G1936" s="360">
        <v>1</v>
      </c>
      <c r="H1936" s="360">
        <v>0</v>
      </c>
      <c r="I1936" s="360">
        <v>0</v>
      </c>
      <c r="J1936" s="360">
        <v>0</v>
      </c>
      <c r="K1936" s="360">
        <v>0</v>
      </c>
      <c r="L1936" s="360">
        <v>0</v>
      </c>
      <c r="M1936" s="360">
        <v>0</v>
      </c>
      <c r="N1936" s="360">
        <v>0</v>
      </c>
    </row>
    <row r="1937" spans="2:14" x14ac:dyDescent="0.25">
      <c r="B1937" s="371" t="s">
        <v>221</v>
      </c>
      <c r="C1937" s="371" t="s">
        <v>2352</v>
      </c>
      <c r="D1937" s="371" t="s">
        <v>2363</v>
      </c>
      <c r="E1937" s="371" t="s">
        <v>1686</v>
      </c>
      <c r="F1937" s="360">
        <v>81</v>
      </c>
      <c r="G1937" s="360">
        <v>62</v>
      </c>
      <c r="H1937" s="360">
        <v>2</v>
      </c>
      <c r="I1937" s="360">
        <v>4</v>
      </c>
      <c r="J1937" s="360">
        <v>0</v>
      </c>
      <c r="K1937" s="360">
        <v>9</v>
      </c>
      <c r="L1937" s="360">
        <v>0</v>
      </c>
      <c r="M1937" s="360">
        <v>1</v>
      </c>
      <c r="N1937" s="360">
        <v>3</v>
      </c>
    </row>
    <row r="1938" spans="2:14" x14ac:dyDescent="0.25">
      <c r="B1938" s="371" t="s">
        <v>221</v>
      </c>
      <c r="C1938" s="371" t="s">
        <v>2352</v>
      </c>
      <c r="D1938" s="371" t="s">
        <v>2363</v>
      </c>
      <c r="E1938" s="371" t="s">
        <v>1687</v>
      </c>
      <c r="F1938" s="360">
        <v>3</v>
      </c>
      <c r="G1938" s="360">
        <v>2</v>
      </c>
      <c r="H1938" s="360">
        <v>0</v>
      </c>
      <c r="I1938" s="360">
        <v>0</v>
      </c>
      <c r="J1938" s="360">
        <v>0</v>
      </c>
      <c r="K1938" s="360">
        <v>0</v>
      </c>
      <c r="L1938" s="360">
        <v>0</v>
      </c>
      <c r="M1938" s="360">
        <v>0</v>
      </c>
      <c r="N1938" s="360">
        <v>1</v>
      </c>
    </row>
    <row r="1939" spans="2:14" x14ac:dyDescent="0.25">
      <c r="B1939" s="371" t="s">
        <v>221</v>
      </c>
      <c r="C1939" s="371" t="s">
        <v>2352</v>
      </c>
      <c r="D1939" s="371" t="s">
        <v>2363</v>
      </c>
      <c r="E1939" s="371" t="s">
        <v>3064</v>
      </c>
      <c r="F1939" s="360">
        <v>53</v>
      </c>
      <c r="G1939" s="360">
        <v>3</v>
      </c>
      <c r="H1939" s="360">
        <v>1</v>
      </c>
      <c r="I1939" s="360">
        <v>0</v>
      </c>
      <c r="J1939" s="360">
        <v>0</v>
      </c>
      <c r="K1939" s="360">
        <v>0</v>
      </c>
      <c r="L1939" s="360">
        <v>0</v>
      </c>
      <c r="M1939" s="360">
        <v>49</v>
      </c>
      <c r="N1939" s="360">
        <v>0</v>
      </c>
    </row>
    <row r="1940" spans="2:14" x14ac:dyDescent="0.25">
      <c r="B1940" s="371" t="s">
        <v>221</v>
      </c>
      <c r="C1940" s="371" t="s">
        <v>2352</v>
      </c>
      <c r="D1940" s="371" t="s">
        <v>2363</v>
      </c>
      <c r="E1940" s="371" t="s">
        <v>3065</v>
      </c>
      <c r="F1940" s="360">
        <v>3</v>
      </c>
      <c r="G1940" s="360">
        <v>2</v>
      </c>
      <c r="H1940" s="360">
        <v>1</v>
      </c>
      <c r="I1940" s="360">
        <v>0</v>
      </c>
      <c r="J1940" s="360">
        <v>0</v>
      </c>
      <c r="K1940" s="360">
        <v>0</v>
      </c>
      <c r="L1940" s="360">
        <v>0</v>
      </c>
      <c r="M1940" s="360">
        <v>0</v>
      </c>
      <c r="N1940" s="360">
        <v>0</v>
      </c>
    </row>
    <row r="1941" spans="2:14" x14ac:dyDescent="0.25">
      <c r="B1941" s="371" t="s">
        <v>221</v>
      </c>
      <c r="C1941" s="371" t="s">
        <v>2352</v>
      </c>
      <c r="D1941" s="371" t="s">
        <v>2363</v>
      </c>
      <c r="E1941" s="371" t="s">
        <v>3332</v>
      </c>
      <c r="F1941" s="360">
        <v>2</v>
      </c>
      <c r="G1941" s="360">
        <v>2</v>
      </c>
      <c r="H1941" s="360">
        <v>0</v>
      </c>
      <c r="I1941" s="360">
        <v>0</v>
      </c>
      <c r="J1941" s="360">
        <v>0</v>
      </c>
      <c r="K1941" s="360">
        <v>0</v>
      </c>
      <c r="L1941" s="360">
        <v>0</v>
      </c>
      <c r="M1941" s="360">
        <v>0</v>
      </c>
      <c r="N1941" s="360">
        <v>0</v>
      </c>
    </row>
    <row r="1942" spans="2:14" x14ac:dyDescent="0.25">
      <c r="B1942" s="371" t="s">
        <v>221</v>
      </c>
      <c r="C1942" s="371" t="s">
        <v>2352</v>
      </c>
      <c r="D1942" s="371" t="s">
        <v>2363</v>
      </c>
      <c r="E1942" s="371" t="s">
        <v>1688</v>
      </c>
      <c r="F1942" s="360">
        <v>2</v>
      </c>
      <c r="G1942" s="360">
        <v>1</v>
      </c>
      <c r="H1942" s="360">
        <v>1</v>
      </c>
      <c r="I1942" s="360">
        <v>0</v>
      </c>
      <c r="J1942" s="360">
        <v>0</v>
      </c>
      <c r="K1942" s="360">
        <v>0</v>
      </c>
      <c r="L1942" s="360">
        <v>0</v>
      </c>
      <c r="M1942" s="360">
        <v>0</v>
      </c>
      <c r="N1942" s="360">
        <v>0</v>
      </c>
    </row>
    <row r="1943" spans="2:14" x14ac:dyDescent="0.25">
      <c r="B1943" s="371" t="s">
        <v>221</v>
      </c>
      <c r="C1943" s="371" t="s">
        <v>2352</v>
      </c>
      <c r="D1943" s="371" t="s">
        <v>2363</v>
      </c>
      <c r="E1943" s="371" t="s">
        <v>1689</v>
      </c>
      <c r="F1943" s="360">
        <v>2</v>
      </c>
      <c r="G1943" s="360">
        <v>0</v>
      </c>
      <c r="H1943" s="360">
        <v>0</v>
      </c>
      <c r="I1943" s="360">
        <v>0</v>
      </c>
      <c r="J1943" s="360">
        <v>1</v>
      </c>
      <c r="K1943" s="360">
        <v>0</v>
      </c>
      <c r="L1943" s="360">
        <v>0</v>
      </c>
      <c r="M1943" s="360">
        <v>1</v>
      </c>
      <c r="N1943" s="360">
        <v>0</v>
      </c>
    </row>
    <row r="1944" spans="2:14" x14ac:dyDescent="0.25">
      <c r="B1944" s="371" t="s">
        <v>221</v>
      </c>
      <c r="C1944" s="371" t="s">
        <v>2352</v>
      </c>
      <c r="D1944" s="371" t="s">
        <v>2363</v>
      </c>
      <c r="E1944" s="371" t="s">
        <v>3892</v>
      </c>
      <c r="F1944" s="360">
        <v>2</v>
      </c>
      <c r="G1944" s="360">
        <v>2</v>
      </c>
      <c r="H1944" s="360">
        <v>0</v>
      </c>
      <c r="I1944" s="360">
        <v>0</v>
      </c>
      <c r="J1944" s="360">
        <v>0</v>
      </c>
      <c r="K1944" s="360">
        <v>0</v>
      </c>
      <c r="L1944" s="360">
        <v>0</v>
      </c>
      <c r="M1944" s="360">
        <v>0</v>
      </c>
      <c r="N1944" s="360">
        <v>0</v>
      </c>
    </row>
    <row r="1945" spans="2:14" x14ac:dyDescent="0.25">
      <c r="B1945" s="371" t="s">
        <v>221</v>
      </c>
      <c r="C1945" s="371" t="s">
        <v>2352</v>
      </c>
      <c r="D1945" s="371" t="s">
        <v>2363</v>
      </c>
      <c r="E1945" s="371" t="s">
        <v>3893</v>
      </c>
      <c r="F1945" s="360">
        <v>1</v>
      </c>
      <c r="G1945" s="360">
        <v>0</v>
      </c>
      <c r="H1945" s="360">
        <v>0</v>
      </c>
      <c r="I1945" s="360">
        <v>0</v>
      </c>
      <c r="J1945" s="360">
        <v>0</v>
      </c>
      <c r="K1945" s="360">
        <v>0</v>
      </c>
      <c r="L1945" s="360">
        <v>0</v>
      </c>
      <c r="M1945" s="360">
        <v>0</v>
      </c>
      <c r="N1945" s="360">
        <v>1</v>
      </c>
    </row>
    <row r="1946" spans="2:14" x14ac:dyDescent="0.25">
      <c r="B1946" s="371" t="s">
        <v>221</v>
      </c>
      <c r="C1946" s="371" t="s">
        <v>2352</v>
      </c>
      <c r="D1946" s="371" t="s">
        <v>2363</v>
      </c>
      <c r="E1946" s="371" t="s">
        <v>3681</v>
      </c>
      <c r="F1946" s="360">
        <v>1</v>
      </c>
      <c r="G1946" s="360">
        <v>1</v>
      </c>
      <c r="H1946" s="360">
        <v>0</v>
      </c>
      <c r="I1946" s="360">
        <v>0</v>
      </c>
      <c r="J1946" s="360">
        <v>0</v>
      </c>
      <c r="K1946" s="360">
        <v>0</v>
      </c>
      <c r="L1946" s="360">
        <v>0</v>
      </c>
      <c r="M1946" s="360">
        <v>0</v>
      </c>
      <c r="N1946" s="360">
        <v>0</v>
      </c>
    </row>
    <row r="1947" spans="2:14" x14ac:dyDescent="0.25">
      <c r="B1947" s="371" t="s">
        <v>221</v>
      </c>
      <c r="C1947" s="371" t="s">
        <v>2352</v>
      </c>
      <c r="D1947" s="371" t="s">
        <v>2363</v>
      </c>
      <c r="E1947" s="371" t="s">
        <v>3067</v>
      </c>
      <c r="F1947" s="360">
        <v>1</v>
      </c>
      <c r="G1947" s="360">
        <v>0</v>
      </c>
      <c r="H1947" s="360">
        <v>1</v>
      </c>
      <c r="I1947" s="360">
        <v>0</v>
      </c>
      <c r="J1947" s="360">
        <v>0</v>
      </c>
      <c r="K1947" s="360">
        <v>0</v>
      </c>
      <c r="L1947" s="360">
        <v>0</v>
      </c>
      <c r="M1947" s="360">
        <v>0</v>
      </c>
      <c r="N1947" s="360">
        <v>0</v>
      </c>
    </row>
    <row r="1948" spans="2:14" x14ac:dyDescent="0.25">
      <c r="B1948" s="371" t="s">
        <v>221</v>
      </c>
      <c r="C1948" s="371" t="s">
        <v>2352</v>
      </c>
      <c r="D1948" s="371" t="s">
        <v>2363</v>
      </c>
      <c r="E1948" s="371" t="s">
        <v>2406</v>
      </c>
      <c r="F1948" s="360">
        <v>2</v>
      </c>
      <c r="G1948" s="360">
        <v>2</v>
      </c>
      <c r="H1948" s="360">
        <v>0</v>
      </c>
      <c r="I1948" s="360">
        <v>0</v>
      </c>
      <c r="J1948" s="360">
        <v>0</v>
      </c>
      <c r="K1948" s="360">
        <v>0</v>
      </c>
      <c r="L1948" s="360">
        <v>0</v>
      </c>
      <c r="M1948" s="360">
        <v>0</v>
      </c>
      <c r="N1948" s="360">
        <v>0</v>
      </c>
    </row>
    <row r="1949" spans="2:14" x14ac:dyDescent="0.25">
      <c r="B1949" s="371" t="s">
        <v>221</v>
      </c>
      <c r="C1949" s="371" t="s">
        <v>2352</v>
      </c>
      <c r="D1949" s="371" t="s">
        <v>2363</v>
      </c>
      <c r="E1949" s="371" t="s">
        <v>3068</v>
      </c>
      <c r="F1949" s="360">
        <v>2</v>
      </c>
      <c r="G1949" s="360">
        <v>1</v>
      </c>
      <c r="H1949" s="360">
        <v>1</v>
      </c>
      <c r="I1949" s="360">
        <v>0</v>
      </c>
      <c r="J1949" s="360">
        <v>0</v>
      </c>
      <c r="K1949" s="360">
        <v>0</v>
      </c>
      <c r="L1949" s="360">
        <v>0</v>
      </c>
      <c r="M1949" s="360">
        <v>0</v>
      </c>
      <c r="N1949" s="360">
        <v>0</v>
      </c>
    </row>
    <row r="1950" spans="2:14" x14ac:dyDescent="0.25">
      <c r="B1950" s="371" t="s">
        <v>221</v>
      </c>
      <c r="C1950" s="371" t="s">
        <v>2352</v>
      </c>
      <c r="D1950" s="371" t="s">
        <v>2363</v>
      </c>
      <c r="E1950" s="371" t="s">
        <v>3069</v>
      </c>
      <c r="F1950" s="360">
        <v>5</v>
      </c>
      <c r="G1950" s="360">
        <v>4</v>
      </c>
      <c r="H1950" s="360">
        <v>0</v>
      </c>
      <c r="I1950" s="360">
        <v>0</v>
      </c>
      <c r="J1950" s="360">
        <v>0</v>
      </c>
      <c r="K1950" s="360">
        <v>1</v>
      </c>
      <c r="L1950" s="360">
        <v>0</v>
      </c>
      <c r="M1950" s="360">
        <v>0</v>
      </c>
      <c r="N1950" s="360">
        <v>0</v>
      </c>
    </row>
    <row r="1951" spans="2:14" x14ac:dyDescent="0.25">
      <c r="B1951" s="371" t="s">
        <v>221</v>
      </c>
      <c r="C1951" s="371" t="s">
        <v>2352</v>
      </c>
      <c r="D1951" s="371" t="s">
        <v>2363</v>
      </c>
      <c r="E1951" s="371" t="s">
        <v>1690</v>
      </c>
      <c r="F1951" s="360">
        <v>10</v>
      </c>
      <c r="G1951" s="360">
        <v>10</v>
      </c>
      <c r="H1951" s="360">
        <v>0</v>
      </c>
      <c r="I1951" s="360">
        <v>0</v>
      </c>
      <c r="J1951" s="360">
        <v>0</v>
      </c>
      <c r="K1951" s="360">
        <v>0</v>
      </c>
      <c r="L1951" s="360">
        <v>0</v>
      </c>
      <c r="M1951" s="360">
        <v>0</v>
      </c>
      <c r="N1951" s="360">
        <v>0</v>
      </c>
    </row>
    <row r="1952" spans="2:14" x14ac:dyDescent="0.25">
      <c r="B1952" s="371" t="s">
        <v>221</v>
      </c>
      <c r="C1952" s="371" t="s">
        <v>2352</v>
      </c>
      <c r="D1952" s="371" t="s">
        <v>2363</v>
      </c>
      <c r="E1952" s="371" t="s">
        <v>3894</v>
      </c>
      <c r="F1952" s="360">
        <v>5</v>
      </c>
      <c r="G1952" s="360">
        <v>4</v>
      </c>
      <c r="H1952" s="360">
        <v>0</v>
      </c>
      <c r="I1952" s="360">
        <v>0</v>
      </c>
      <c r="J1952" s="360">
        <v>0</v>
      </c>
      <c r="K1952" s="360">
        <v>1</v>
      </c>
      <c r="L1952" s="360">
        <v>0</v>
      </c>
      <c r="M1952" s="360">
        <v>0</v>
      </c>
      <c r="N1952" s="360">
        <v>0</v>
      </c>
    </row>
    <row r="1953" spans="2:14" x14ac:dyDescent="0.25">
      <c r="B1953" s="371" t="s">
        <v>221</v>
      </c>
      <c r="C1953" s="371" t="s">
        <v>2352</v>
      </c>
      <c r="D1953" s="371" t="s">
        <v>2363</v>
      </c>
      <c r="E1953" s="371" t="s">
        <v>1691</v>
      </c>
      <c r="F1953" s="360">
        <v>34</v>
      </c>
      <c r="G1953" s="360">
        <v>7</v>
      </c>
      <c r="H1953" s="360">
        <v>3</v>
      </c>
      <c r="I1953" s="360">
        <v>1</v>
      </c>
      <c r="J1953" s="360">
        <v>0</v>
      </c>
      <c r="K1953" s="360">
        <v>2</v>
      </c>
      <c r="L1953" s="360">
        <v>0</v>
      </c>
      <c r="M1953" s="360">
        <v>21</v>
      </c>
      <c r="N1953" s="360">
        <v>0</v>
      </c>
    </row>
    <row r="1954" spans="2:14" x14ac:dyDescent="0.25">
      <c r="B1954" s="371" t="s">
        <v>221</v>
      </c>
      <c r="C1954" s="371" t="s">
        <v>2352</v>
      </c>
      <c r="D1954" s="371" t="s">
        <v>2363</v>
      </c>
      <c r="E1954" s="371" t="s">
        <v>2794</v>
      </c>
      <c r="F1954" s="360">
        <v>4</v>
      </c>
      <c r="G1954" s="360">
        <v>3</v>
      </c>
      <c r="H1954" s="360">
        <v>0</v>
      </c>
      <c r="I1954" s="360">
        <v>1</v>
      </c>
      <c r="J1954" s="360">
        <v>0</v>
      </c>
      <c r="K1954" s="360">
        <v>0</v>
      </c>
      <c r="L1954" s="360">
        <v>0</v>
      </c>
      <c r="M1954" s="360">
        <v>0</v>
      </c>
      <c r="N1954" s="360">
        <v>0</v>
      </c>
    </row>
    <row r="1955" spans="2:14" x14ac:dyDescent="0.25">
      <c r="B1955" s="371" t="s">
        <v>221</v>
      </c>
      <c r="C1955" s="371" t="s">
        <v>2352</v>
      </c>
      <c r="D1955" s="371" t="s">
        <v>2363</v>
      </c>
      <c r="E1955" s="371" t="s">
        <v>3333</v>
      </c>
      <c r="F1955" s="360">
        <v>1</v>
      </c>
      <c r="G1955" s="360">
        <v>1</v>
      </c>
      <c r="H1955" s="360">
        <v>0</v>
      </c>
      <c r="I1955" s="360">
        <v>0</v>
      </c>
      <c r="J1955" s="360">
        <v>0</v>
      </c>
      <c r="K1955" s="360">
        <v>0</v>
      </c>
      <c r="L1955" s="360">
        <v>0</v>
      </c>
      <c r="M1955" s="360">
        <v>0</v>
      </c>
      <c r="N1955" s="360">
        <v>0</v>
      </c>
    </row>
    <row r="1956" spans="2:14" x14ac:dyDescent="0.25">
      <c r="B1956" s="371" t="s">
        <v>221</v>
      </c>
      <c r="C1956" s="371" t="s">
        <v>2352</v>
      </c>
      <c r="D1956" s="371" t="s">
        <v>2363</v>
      </c>
      <c r="E1956" s="371" t="s">
        <v>1959</v>
      </c>
      <c r="F1956" s="360">
        <v>7</v>
      </c>
      <c r="G1956" s="360">
        <v>6</v>
      </c>
      <c r="H1956" s="360">
        <v>1</v>
      </c>
      <c r="I1956" s="360">
        <v>0</v>
      </c>
      <c r="J1956" s="360">
        <v>0</v>
      </c>
      <c r="K1956" s="360">
        <v>0</v>
      </c>
      <c r="L1956" s="360">
        <v>0</v>
      </c>
      <c r="M1956" s="360">
        <v>0</v>
      </c>
      <c r="N1956" s="360">
        <v>0</v>
      </c>
    </row>
    <row r="1957" spans="2:14" x14ac:dyDescent="0.25">
      <c r="B1957" s="371" t="s">
        <v>221</v>
      </c>
      <c r="C1957" s="371" t="s">
        <v>2352</v>
      </c>
      <c r="D1957" s="371" t="s">
        <v>2363</v>
      </c>
      <c r="E1957" s="371" t="s">
        <v>3334</v>
      </c>
      <c r="F1957" s="360">
        <v>1</v>
      </c>
      <c r="G1957" s="360">
        <v>1</v>
      </c>
      <c r="H1957" s="360">
        <v>0</v>
      </c>
      <c r="I1957" s="360">
        <v>0</v>
      </c>
      <c r="J1957" s="360">
        <v>0</v>
      </c>
      <c r="K1957" s="360">
        <v>0</v>
      </c>
      <c r="L1957" s="360">
        <v>0</v>
      </c>
      <c r="M1957" s="360">
        <v>0</v>
      </c>
      <c r="N1957" s="360">
        <v>0</v>
      </c>
    </row>
    <row r="1958" spans="2:14" x14ac:dyDescent="0.25">
      <c r="B1958" s="371" t="s">
        <v>221</v>
      </c>
      <c r="C1958" s="371" t="s">
        <v>2352</v>
      </c>
      <c r="D1958" s="371" t="s">
        <v>2363</v>
      </c>
      <c r="E1958" s="371" t="s">
        <v>1692</v>
      </c>
      <c r="F1958" s="360">
        <v>14</v>
      </c>
      <c r="G1958" s="360">
        <v>10</v>
      </c>
      <c r="H1958" s="360">
        <v>1</v>
      </c>
      <c r="I1958" s="360">
        <v>0</v>
      </c>
      <c r="J1958" s="360">
        <v>0</v>
      </c>
      <c r="K1958" s="360">
        <v>2</v>
      </c>
      <c r="L1958" s="360">
        <v>0</v>
      </c>
      <c r="M1958" s="360">
        <v>0</v>
      </c>
      <c r="N1958" s="360">
        <v>1</v>
      </c>
    </row>
    <row r="1959" spans="2:14" x14ac:dyDescent="0.25">
      <c r="B1959" s="371" t="s">
        <v>221</v>
      </c>
      <c r="C1959" s="371" t="s">
        <v>2352</v>
      </c>
      <c r="D1959" s="371" t="s">
        <v>2363</v>
      </c>
      <c r="E1959" s="371" t="s">
        <v>1693</v>
      </c>
      <c r="F1959" s="360">
        <v>19</v>
      </c>
      <c r="G1959" s="360">
        <v>11</v>
      </c>
      <c r="H1959" s="360">
        <v>4</v>
      </c>
      <c r="I1959" s="360">
        <v>3</v>
      </c>
      <c r="J1959" s="360">
        <v>0</v>
      </c>
      <c r="K1959" s="360">
        <v>1</v>
      </c>
      <c r="L1959" s="360">
        <v>0</v>
      </c>
      <c r="M1959" s="360">
        <v>0</v>
      </c>
      <c r="N1959" s="360">
        <v>0</v>
      </c>
    </row>
    <row r="1960" spans="2:14" x14ac:dyDescent="0.25">
      <c r="B1960" s="371" t="s">
        <v>221</v>
      </c>
      <c r="C1960" s="371" t="s">
        <v>2352</v>
      </c>
      <c r="D1960" s="371" t="s">
        <v>2363</v>
      </c>
      <c r="E1960" s="371" t="s">
        <v>1694</v>
      </c>
      <c r="F1960" s="360">
        <v>6</v>
      </c>
      <c r="G1960" s="360">
        <v>6</v>
      </c>
      <c r="H1960" s="360">
        <v>0</v>
      </c>
      <c r="I1960" s="360">
        <v>0</v>
      </c>
      <c r="J1960" s="360">
        <v>0</v>
      </c>
      <c r="K1960" s="360">
        <v>0</v>
      </c>
      <c r="L1960" s="360">
        <v>0</v>
      </c>
      <c r="M1960" s="360">
        <v>0</v>
      </c>
      <c r="N1960" s="360">
        <v>0</v>
      </c>
    </row>
    <row r="1961" spans="2:14" x14ac:dyDescent="0.25">
      <c r="B1961" s="371" t="s">
        <v>221</v>
      </c>
      <c r="C1961" s="371" t="s">
        <v>2352</v>
      </c>
      <c r="D1961" s="371" t="s">
        <v>2363</v>
      </c>
      <c r="E1961" s="371" t="s">
        <v>1695</v>
      </c>
      <c r="F1961" s="360">
        <v>20</v>
      </c>
      <c r="G1961" s="360">
        <v>8</v>
      </c>
      <c r="H1961" s="360">
        <v>0</v>
      </c>
      <c r="I1961" s="360">
        <v>1</v>
      </c>
      <c r="J1961" s="360">
        <v>0</v>
      </c>
      <c r="K1961" s="360">
        <v>9</v>
      </c>
      <c r="L1961" s="360">
        <v>0</v>
      </c>
      <c r="M1961" s="360">
        <v>0</v>
      </c>
      <c r="N1961" s="360">
        <v>2</v>
      </c>
    </row>
    <row r="1962" spans="2:14" x14ac:dyDescent="0.25">
      <c r="B1962" s="371" t="s">
        <v>221</v>
      </c>
      <c r="C1962" s="371" t="s">
        <v>2352</v>
      </c>
      <c r="D1962" s="371" t="s">
        <v>2363</v>
      </c>
      <c r="E1962" s="371" t="s">
        <v>1696</v>
      </c>
      <c r="F1962" s="360">
        <v>35</v>
      </c>
      <c r="G1962" s="360">
        <v>26</v>
      </c>
      <c r="H1962" s="360">
        <v>3</v>
      </c>
      <c r="I1962" s="360">
        <v>1</v>
      </c>
      <c r="J1962" s="360">
        <v>0</v>
      </c>
      <c r="K1962" s="360">
        <v>4</v>
      </c>
      <c r="L1962" s="360">
        <v>0</v>
      </c>
      <c r="M1962" s="360">
        <v>0</v>
      </c>
      <c r="N1962" s="360">
        <v>1</v>
      </c>
    </row>
    <row r="1963" spans="2:14" x14ac:dyDescent="0.25">
      <c r="B1963" s="371" t="s">
        <v>221</v>
      </c>
      <c r="C1963" s="371" t="s">
        <v>2352</v>
      </c>
      <c r="D1963" s="371" t="s">
        <v>2363</v>
      </c>
      <c r="E1963" s="371" t="s">
        <v>1697</v>
      </c>
      <c r="F1963" s="360">
        <v>27</v>
      </c>
      <c r="G1963" s="360">
        <v>18</v>
      </c>
      <c r="H1963" s="360">
        <v>2</v>
      </c>
      <c r="I1963" s="360">
        <v>4</v>
      </c>
      <c r="J1963" s="360">
        <v>0</v>
      </c>
      <c r="K1963" s="360">
        <v>3</v>
      </c>
      <c r="L1963" s="360">
        <v>0</v>
      </c>
      <c r="M1963" s="360">
        <v>0</v>
      </c>
      <c r="N1963" s="360">
        <v>0</v>
      </c>
    </row>
    <row r="1964" spans="2:14" x14ac:dyDescent="0.25">
      <c r="B1964" s="371" t="s">
        <v>221</v>
      </c>
      <c r="C1964" s="371" t="s">
        <v>2352</v>
      </c>
      <c r="D1964" s="371" t="s">
        <v>2363</v>
      </c>
      <c r="E1964" s="371" t="s">
        <v>1698</v>
      </c>
      <c r="F1964" s="360">
        <v>22</v>
      </c>
      <c r="G1964" s="360">
        <v>7</v>
      </c>
      <c r="H1964" s="360">
        <v>3</v>
      </c>
      <c r="I1964" s="360">
        <v>7</v>
      </c>
      <c r="J1964" s="360">
        <v>0</v>
      </c>
      <c r="K1964" s="360">
        <v>3</v>
      </c>
      <c r="L1964" s="360">
        <v>0</v>
      </c>
      <c r="M1964" s="360">
        <v>0</v>
      </c>
      <c r="N1964" s="360">
        <v>2</v>
      </c>
    </row>
    <row r="1965" spans="2:14" x14ac:dyDescent="0.25">
      <c r="B1965" s="371" t="s">
        <v>221</v>
      </c>
      <c r="C1965" s="371" t="s">
        <v>2352</v>
      </c>
      <c r="D1965" s="371" t="s">
        <v>2363</v>
      </c>
      <c r="E1965" s="371" t="s">
        <v>1699</v>
      </c>
      <c r="F1965" s="360">
        <v>41</v>
      </c>
      <c r="G1965" s="360">
        <v>26</v>
      </c>
      <c r="H1965" s="360">
        <v>1</v>
      </c>
      <c r="I1965" s="360">
        <v>2</v>
      </c>
      <c r="J1965" s="360">
        <v>0</v>
      </c>
      <c r="K1965" s="360">
        <v>7</v>
      </c>
      <c r="L1965" s="360">
        <v>0</v>
      </c>
      <c r="M1965" s="360">
        <v>0</v>
      </c>
      <c r="N1965" s="360">
        <v>5</v>
      </c>
    </row>
    <row r="1966" spans="2:14" x14ac:dyDescent="0.25">
      <c r="B1966" s="371" t="s">
        <v>221</v>
      </c>
      <c r="C1966" s="371" t="s">
        <v>2352</v>
      </c>
      <c r="D1966" s="371" t="s">
        <v>2363</v>
      </c>
      <c r="E1966" s="371" t="s">
        <v>1960</v>
      </c>
      <c r="F1966" s="360">
        <v>27</v>
      </c>
      <c r="G1966" s="360">
        <v>1</v>
      </c>
      <c r="H1966" s="360">
        <v>0</v>
      </c>
      <c r="I1966" s="360">
        <v>0</v>
      </c>
      <c r="J1966" s="360">
        <v>0</v>
      </c>
      <c r="K1966" s="360">
        <v>0</v>
      </c>
      <c r="L1966" s="360">
        <v>0</v>
      </c>
      <c r="M1966" s="360">
        <v>26</v>
      </c>
      <c r="N1966" s="360">
        <v>0</v>
      </c>
    </row>
    <row r="1967" spans="2:14" x14ac:dyDescent="0.25">
      <c r="B1967" s="371" t="s">
        <v>221</v>
      </c>
      <c r="C1967" s="371" t="s">
        <v>2352</v>
      </c>
      <c r="D1967" s="371" t="s">
        <v>2363</v>
      </c>
      <c r="E1967" s="371" t="s">
        <v>3895</v>
      </c>
      <c r="F1967" s="360">
        <v>7</v>
      </c>
      <c r="G1967" s="360">
        <v>7</v>
      </c>
      <c r="H1967" s="360">
        <v>0</v>
      </c>
      <c r="I1967" s="360">
        <v>0</v>
      </c>
      <c r="J1967" s="360">
        <v>0</v>
      </c>
      <c r="K1967" s="360">
        <v>0</v>
      </c>
      <c r="L1967" s="360">
        <v>0</v>
      </c>
      <c r="M1967" s="360">
        <v>0</v>
      </c>
      <c r="N1967" s="360">
        <v>0</v>
      </c>
    </row>
    <row r="1968" spans="2:14" x14ac:dyDescent="0.25">
      <c r="B1968" s="371" t="s">
        <v>221</v>
      </c>
      <c r="C1968" s="371" t="s">
        <v>2352</v>
      </c>
      <c r="D1968" s="371" t="s">
        <v>2363</v>
      </c>
      <c r="E1968" s="371" t="s">
        <v>1961</v>
      </c>
      <c r="F1968" s="360">
        <v>3</v>
      </c>
      <c r="G1968" s="360">
        <v>1</v>
      </c>
      <c r="H1968" s="360">
        <v>0</v>
      </c>
      <c r="I1968" s="360">
        <v>0</v>
      </c>
      <c r="J1968" s="360">
        <v>0</v>
      </c>
      <c r="K1968" s="360">
        <v>1</v>
      </c>
      <c r="L1968" s="360">
        <v>0</v>
      </c>
      <c r="M1968" s="360">
        <v>0</v>
      </c>
      <c r="N1968" s="360">
        <v>1</v>
      </c>
    </row>
    <row r="1969" spans="2:14" x14ac:dyDescent="0.25">
      <c r="B1969" s="371" t="s">
        <v>221</v>
      </c>
      <c r="C1969" s="371" t="s">
        <v>2352</v>
      </c>
      <c r="D1969" s="371" t="s">
        <v>2363</v>
      </c>
      <c r="E1969" s="371" t="s">
        <v>3190</v>
      </c>
      <c r="F1969" s="360">
        <v>2</v>
      </c>
      <c r="G1969" s="360">
        <v>1</v>
      </c>
      <c r="H1969" s="360">
        <v>0</v>
      </c>
      <c r="I1969" s="360">
        <v>0</v>
      </c>
      <c r="J1969" s="360">
        <v>0</v>
      </c>
      <c r="K1969" s="360">
        <v>0</v>
      </c>
      <c r="L1969" s="360">
        <v>0</v>
      </c>
      <c r="M1969" s="360">
        <v>0</v>
      </c>
      <c r="N1969" s="360">
        <v>1</v>
      </c>
    </row>
    <row r="1970" spans="2:14" x14ac:dyDescent="0.25">
      <c r="B1970" s="371" t="s">
        <v>221</v>
      </c>
      <c r="C1970" s="371" t="s">
        <v>2352</v>
      </c>
      <c r="D1970" s="371" t="s">
        <v>2363</v>
      </c>
      <c r="E1970" s="371" t="s">
        <v>1962</v>
      </c>
      <c r="F1970" s="360">
        <v>2</v>
      </c>
      <c r="G1970" s="360">
        <v>2</v>
      </c>
      <c r="H1970" s="360">
        <v>0</v>
      </c>
      <c r="I1970" s="360">
        <v>0</v>
      </c>
      <c r="J1970" s="360">
        <v>0</v>
      </c>
      <c r="K1970" s="360">
        <v>0</v>
      </c>
      <c r="L1970" s="360">
        <v>0</v>
      </c>
      <c r="M1970" s="360">
        <v>0</v>
      </c>
      <c r="N1970" s="360">
        <v>0</v>
      </c>
    </row>
    <row r="1971" spans="2:14" x14ac:dyDescent="0.25">
      <c r="B1971" s="371" t="s">
        <v>221</v>
      </c>
      <c r="C1971" s="371" t="s">
        <v>2352</v>
      </c>
      <c r="D1971" s="371" t="s">
        <v>2363</v>
      </c>
      <c r="E1971" s="371" t="s">
        <v>1700</v>
      </c>
      <c r="F1971" s="360">
        <v>3</v>
      </c>
      <c r="G1971" s="360">
        <v>3</v>
      </c>
      <c r="H1971" s="360">
        <v>0</v>
      </c>
      <c r="I1971" s="360">
        <v>0</v>
      </c>
      <c r="J1971" s="360">
        <v>0</v>
      </c>
      <c r="K1971" s="360">
        <v>0</v>
      </c>
      <c r="L1971" s="360">
        <v>0</v>
      </c>
      <c r="M1971" s="360">
        <v>0</v>
      </c>
      <c r="N1971" s="360">
        <v>0</v>
      </c>
    </row>
    <row r="1972" spans="2:14" x14ac:dyDescent="0.25">
      <c r="B1972" s="371" t="s">
        <v>221</v>
      </c>
      <c r="C1972" s="371" t="s">
        <v>2352</v>
      </c>
      <c r="D1972" s="371" t="s">
        <v>2363</v>
      </c>
      <c r="E1972" s="371" t="s">
        <v>1701</v>
      </c>
      <c r="F1972" s="360">
        <v>1</v>
      </c>
      <c r="G1972" s="360">
        <v>0</v>
      </c>
      <c r="H1972" s="360">
        <v>0</v>
      </c>
      <c r="I1972" s="360">
        <v>1</v>
      </c>
      <c r="J1972" s="360">
        <v>0</v>
      </c>
      <c r="K1972" s="360">
        <v>0</v>
      </c>
      <c r="L1972" s="360">
        <v>0</v>
      </c>
      <c r="M1972" s="360">
        <v>0</v>
      </c>
      <c r="N1972" s="360">
        <v>0</v>
      </c>
    </row>
    <row r="1973" spans="2:14" x14ac:dyDescent="0.25">
      <c r="B1973" s="371" t="s">
        <v>221</v>
      </c>
      <c r="C1973" s="371" t="s">
        <v>2352</v>
      </c>
      <c r="D1973" s="371" t="s">
        <v>2363</v>
      </c>
      <c r="E1973" s="371" t="s">
        <v>3335</v>
      </c>
      <c r="F1973" s="360">
        <v>3</v>
      </c>
      <c r="G1973" s="360">
        <v>1</v>
      </c>
      <c r="H1973" s="360">
        <v>2</v>
      </c>
      <c r="I1973" s="360">
        <v>0</v>
      </c>
      <c r="J1973" s="360">
        <v>0</v>
      </c>
      <c r="K1973" s="360">
        <v>0</v>
      </c>
      <c r="L1973" s="360">
        <v>0</v>
      </c>
      <c r="M1973" s="360">
        <v>0</v>
      </c>
      <c r="N1973" s="360">
        <v>0</v>
      </c>
    </row>
    <row r="1974" spans="2:14" x14ac:dyDescent="0.25">
      <c r="B1974" s="371" t="s">
        <v>221</v>
      </c>
      <c r="C1974" s="371" t="s">
        <v>2352</v>
      </c>
      <c r="D1974" s="371" t="s">
        <v>2363</v>
      </c>
      <c r="E1974" s="371" t="s">
        <v>3070</v>
      </c>
      <c r="F1974" s="360">
        <v>8</v>
      </c>
      <c r="G1974" s="360">
        <v>0</v>
      </c>
      <c r="H1974" s="360">
        <v>0</v>
      </c>
      <c r="I1974" s="360">
        <v>0</v>
      </c>
      <c r="J1974" s="360">
        <v>0</v>
      </c>
      <c r="K1974" s="360">
        <v>7</v>
      </c>
      <c r="L1974" s="360">
        <v>0</v>
      </c>
      <c r="M1974" s="360">
        <v>0</v>
      </c>
      <c r="N1974" s="360">
        <v>1</v>
      </c>
    </row>
    <row r="1975" spans="2:14" x14ac:dyDescent="0.25">
      <c r="B1975" s="371" t="s">
        <v>221</v>
      </c>
      <c r="C1975" s="371" t="s">
        <v>2352</v>
      </c>
      <c r="D1975" s="371" t="s">
        <v>2363</v>
      </c>
      <c r="E1975" s="371" t="s">
        <v>1702</v>
      </c>
      <c r="F1975" s="360">
        <v>796</v>
      </c>
      <c r="G1975" s="360">
        <v>480</v>
      </c>
      <c r="H1975" s="360">
        <v>64</v>
      </c>
      <c r="I1975" s="360">
        <v>55</v>
      </c>
      <c r="J1975" s="360">
        <v>1</v>
      </c>
      <c r="K1975" s="360">
        <v>149</v>
      </c>
      <c r="L1975" s="360">
        <v>2</v>
      </c>
      <c r="M1975" s="360">
        <v>6</v>
      </c>
      <c r="N1975" s="360">
        <v>39</v>
      </c>
    </row>
    <row r="1976" spans="2:14" x14ac:dyDescent="0.25">
      <c r="B1976" s="371" t="s">
        <v>221</v>
      </c>
      <c r="C1976" s="371" t="s">
        <v>2352</v>
      </c>
      <c r="D1976" s="371" t="s">
        <v>112</v>
      </c>
      <c r="E1976" s="371" t="s">
        <v>1706</v>
      </c>
      <c r="F1976" s="360">
        <v>3</v>
      </c>
      <c r="G1976" s="360">
        <v>0</v>
      </c>
      <c r="H1976" s="360">
        <v>0</v>
      </c>
      <c r="I1976" s="360">
        <v>0</v>
      </c>
      <c r="J1976" s="360">
        <v>0</v>
      </c>
      <c r="K1976" s="360">
        <v>0</v>
      </c>
      <c r="L1976" s="360">
        <v>0</v>
      </c>
      <c r="M1976" s="360">
        <v>3</v>
      </c>
      <c r="N1976" s="360">
        <v>0</v>
      </c>
    </row>
    <row r="1977" spans="2:14" x14ac:dyDescent="0.25">
      <c r="B1977" s="371" t="s">
        <v>221</v>
      </c>
      <c r="C1977" s="371" t="s">
        <v>2352</v>
      </c>
      <c r="D1977" s="371" t="s">
        <v>203</v>
      </c>
      <c r="E1977" s="371" t="s">
        <v>1710</v>
      </c>
      <c r="F1977" s="360">
        <v>4</v>
      </c>
      <c r="G1977" s="360">
        <v>3</v>
      </c>
      <c r="H1977" s="360">
        <v>1</v>
      </c>
      <c r="I1977" s="360">
        <v>0</v>
      </c>
      <c r="J1977" s="360">
        <v>0</v>
      </c>
      <c r="K1977" s="360">
        <v>0</v>
      </c>
      <c r="L1977" s="360">
        <v>0</v>
      </c>
      <c r="M1977" s="360">
        <v>0</v>
      </c>
      <c r="N1977" s="360">
        <v>0</v>
      </c>
    </row>
    <row r="1978" spans="2:14" x14ac:dyDescent="0.25">
      <c r="B1978" s="371" t="s">
        <v>221</v>
      </c>
      <c r="C1978" s="371" t="s">
        <v>2201</v>
      </c>
      <c r="D1978" s="371" t="s">
        <v>244</v>
      </c>
      <c r="E1978" s="371" t="s">
        <v>1488</v>
      </c>
      <c r="F1978" s="360">
        <v>1</v>
      </c>
      <c r="G1978" s="360">
        <v>1</v>
      </c>
      <c r="H1978" s="360">
        <v>0</v>
      </c>
      <c r="I1978" s="360">
        <v>0</v>
      </c>
      <c r="J1978" s="360">
        <v>0</v>
      </c>
      <c r="K1978" s="360">
        <v>0</v>
      </c>
      <c r="L1978" s="360">
        <v>0</v>
      </c>
      <c r="M1978" s="360">
        <v>0</v>
      </c>
      <c r="N1978" s="360">
        <v>0</v>
      </c>
    </row>
    <row r="1979" spans="2:14" x14ac:dyDescent="0.25">
      <c r="B1979" s="371" t="s">
        <v>221</v>
      </c>
      <c r="C1979" s="371" t="s">
        <v>2201</v>
      </c>
      <c r="D1979" s="371" t="s">
        <v>244</v>
      </c>
      <c r="E1979" s="371" t="s">
        <v>3595</v>
      </c>
      <c r="F1979" s="360">
        <v>1</v>
      </c>
      <c r="G1979" s="360">
        <v>1</v>
      </c>
      <c r="H1979" s="360">
        <v>0</v>
      </c>
      <c r="I1979" s="360">
        <v>0</v>
      </c>
      <c r="J1979" s="360">
        <v>0</v>
      </c>
      <c r="K1979" s="360">
        <v>0</v>
      </c>
      <c r="L1979" s="360">
        <v>0</v>
      </c>
      <c r="M1979" s="360">
        <v>0</v>
      </c>
      <c r="N1979" s="360">
        <v>0</v>
      </c>
    </row>
    <row r="1980" spans="2:14" x14ac:dyDescent="0.25">
      <c r="B1980" s="371" t="s">
        <v>221</v>
      </c>
      <c r="C1980" s="371" t="s">
        <v>2201</v>
      </c>
      <c r="D1980" s="371" t="s">
        <v>244</v>
      </c>
      <c r="E1980" s="371" t="s">
        <v>1489</v>
      </c>
      <c r="F1980" s="360">
        <v>2</v>
      </c>
      <c r="G1980" s="360">
        <v>0</v>
      </c>
      <c r="H1980" s="360">
        <v>0</v>
      </c>
      <c r="I1980" s="360">
        <v>0</v>
      </c>
      <c r="J1980" s="360">
        <v>0</v>
      </c>
      <c r="K1980" s="360">
        <v>2</v>
      </c>
      <c r="L1980" s="360">
        <v>0</v>
      </c>
      <c r="M1980" s="360">
        <v>0</v>
      </c>
      <c r="N1980" s="360">
        <v>0</v>
      </c>
    </row>
    <row r="1981" spans="2:14" x14ac:dyDescent="0.25">
      <c r="B1981" s="371" t="s">
        <v>221</v>
      </c>
      <c r="C1981" s="371" t="s">
        <v>2201</v>
      </c>
      <c r="D1981" s="371" t="s">
        <v>244</v>
      </c>
      <c r="E1981" s="371" t="s">
        <v>3336</v>
      </c>
      <c r="F1981" s="360">
        <v>1</v>
      </c>
      <c r="G1981" s="360">
        <v>1</v>
      </c>
      <c r="H1981" s="360">
        <v>0</v>
      </c>
      <c r="I1981" s="360">
        <v>0</v>
      </c>
      <c r="J1981" s="360">
        <v>0</v>
      </c>
      <c r="K1981" s="360">
        <v>0</v>
      </c>
      <c r="L1981" s="360">
        <v>0</v>
      </c>
      <c r="M1981" s="360">
        <v>0</v>
      </c>
      <c r="N1981" s="360">
        <v>0</v>
      </c>
    </row>
    <row r="1982" spans="2:14" x14ac:dyDescent="0.25">
      <c r="B1982" s="371" t="s">
        <v>221</v>
      </c>
      <c r="C1982" s="371" t="s">
        <v>2201</v>
      </c>
      <c r="D1982" s="371" t="s">
        <v>244</v>
      </c>
      <c r="E1982" s="371" t="s">
        <v>3898</v>
      </c>
      <c r="F1982" s="360">
        <v>1</v>
      </c>
      <c r="G1982" s="360">
        <v>0</v>
      </c>
      <c r="H1982" s="360">
        <v>0</v>
      </c>
      <c r="I1982" s="360">
        <v>1</v>
      </c>
      <c r="J1982" s="360">
        <v>0</v>
      </c>
      <c r="K1982" s="360">
        <v>0</v>
      </c>
      <c r="L1982" s="360">
        <v>0</v>
      </c>
      <c r="M1982" s="360">
        <v>0</v>
      </c>
      <c r="N1982" s="360">
        <v>0</v>
      </c>
    </row>
    <row r="1983" spans="2:14" x14ac:dyDescent="0.25">
      <c r="B1983" s="371" t="s">
        <v>221</v>
      </c>
      <c r="C1983" s="371" t="s">
        <v>2201</v>
      </c>
      <c r="D1983" s="371" t="s">
        <v>100</v>
      </c>
      <c r="E1983" s="371" t="s">
        <v>1498</v>
      </c>
      <c r="F1983" s="360">
        <v>6</v>
      </c>
      <c r="G1983" s="360">
        <v>1</v>
      </c>
      <c r="H1983" s="360">
        <v>0</v>
      </c>
      <c r="I1983" s="360">
        <v>1</v>
      </c>
      <c r="J1983" s="360">
        <v>2</v>
      </c>
      <c r="K1983" s="360">
        <v>1</v>
      </c>
      <c r="L1983" s="360">
        <v>0</v>
      </c>
      <c r="M1983" s="360">
        <v>1</v>
      </c>
      <c r="N1983" s="360">
        <v>0</v>
      </c>
    </row>
    <row r="1984" spans="2:14" x14ac:dyDescent="0.25">
      <c r="B1984" s="371" t="s">
        <v>221</v>
      </c>
      <c r="C1984" s="371" t="s">
        <v>2201</v>
      </c>
      <c r="D1984" s="371" t="s">
        <v>100</v>
      </c>
      <c r="E1984" s="371" t="s">
        <v>2796</v>
      </c>
      <c r="F1984" s="360">
        <v>3</v>
      </c>
      <c r="G1984" s="360">
        <v>3</v>
      </c>
      <c r="H1984" s="360">
        <v>0</v>
      </c>
      <c r="I1984" s="360">
        <v>0</v>
      </c>
      <c r="J1984" s="360">
        <v>0</v>
      </c>
      <c r="K1984" s="360">
        <v>0</v>
      </c>
      <c r="L1984" s="360">
        <v>0</v>
      </c>
      <c r="M1984" s="360">
        <v>0</v>
      </c>
      <c r="N1984" s="360">
        <v>0</v>
      </c>
    </row>
    <row r="1985" spans="2:14" x14ac:dyDescent="0.25">
      <c r="B1985" s="371" t="s">
        <v>221</v>
      </c>
      <c r="C1985" s="371" t="s">
        <v>2201</v>
      </c>
      <c r="D1985" s="371" t="s">
        <v>100</v>
      </c>
      <c r="E1985" s="371" t="s">
        <v>1499</v>
      </c>
      <c r="F1985" s="360">
        <v>1</v>
      </c>
      <c r="G1985" s="360">
        <v>1</v>
      </c>
      <c r="H1985" s="360">
        <v>0</v>
      </c>
      <c r="I1985" s="360">
        <v>0</v>
      </c>
      <c r="J1985" s="360">
        <v>0</v>
      </c>
      <c r="K1985" s="360">
        <v>0</v>
      </c>
      <c r="L1985" s="360">
        <v>0</v>
      </c>
      <c r="M1985" s="360">
        <v>0</v>
      </c>
      <c r="N1985" s="360">
        <v>0</v>
      </c>
    </row>
    <row r="1986" spans="2:14" x14ac:dyDescent="0.25">
      <c r="B1986" s="371" t="s">
        <v>221</v>
      </c>
      <c r="C1986" s="371" t="s">
        <v>2201</v>
      </c>
      <c r="D1986" s="371" t="s">
        <v>100</v>
      </c>
      <c r="E1986" s="371" t="s">
        <v>1500</v>
      </c>
      <c r="F1986" s="360">
        <v>5</v>
      </c>
      <c r="G1986" s="360">
        <v>2</v>
      </c>
      <c r="H1986" s="360">
        <v>0</v>
      </c>
      <c r="I1986" s="360">
        <v>0</v>
      </c>
      <c r="J1986" s="360">
        <v>1</v>
      </c>
      <c r="K1986" s="360">
        <v>2</v>
      </c>
      <c r="L1986" s="360">
        <v>0</v>
      </c>
      <c r="M1986" s="360">
        <v>0</v>
      </c>
      <c r="N1986" s="360">
        <v>0</v>
      </c>
    </row>
    <row r="1987" spans="2:14" x14ac:dyDescent="0.25">
      <c r="B1987" s="371" t="s">
        <v>221</v>
      </c>
      <c r="C1987" s="371" t="s">
        <v>2201</v>
      </c>
      <c r="D1987" s="371" t="s">
        <v>100</v>
      </c>
      <c r="E1987" s="371" t="s">
        <v>3071</v>
      </c>
      <c r="F1987" s="360">
        <v>1</v>
      </c>
      <c r="G1987" s="360">
        <v>1</v>
      </c>
      <c r="H1987" s="360">
        <v>0</v>
      </c>
      <c r="I1987" s="360">
        <v>0</v>
      </c>
      <c r="J1987" s="360">
        <v>0</v>
      </c>
      <c r="K1987" s="360">
        <v>0</v>
      </c>
      <c r="L1987" s="360">
        <v>0</v>
      </c>
      <c r="M1987" s="360">
        <v>0</v>
      </c>
      <c r="N1987" s="360">
        <v>0</v>
      </c>
    </row>
    <row r="1988" spans="2:14" x14ac:dyDescent="0.25">
      <c r="B1988" s="371" t="s">
        <v>221</v>
      </c>
      <c r="C1988" s="371" t="s">
        <v>2201</v>
      </c>
      <c r="D1988" s="371" t="s">
        <v>100</v>
      </c>
      <c r="E1988" s="371" t="s">
        <v>1501</v>
      </c>
      <c r="F1988" s="360">
        <v>2</v>
      </c>
      <c r="G1988" s="360">
        <v>0</v>
      </c>
      <c r="H1988" s="360">
        <v>0</v>
      </c>
      <c r="I1988" s="360">
        <v>0</v>
      </c>
      <c r="J1988" s="360">
        <v>2</v>
      </c>
      <c r="K1988" s="360">
        <v>0</v>
      </c>
      <c r="L1988" s="360">
        <v>0</v>
      </c>
      <c r="M1988" s="360">
        <v>0</v>
      </c>
      <c r="N1988" s="360">
        <v>0</v>
      </c>
    </row>
    <row r="1989" spans="2:14" x14ac:dyDescent="0.25">
      <c r="B1989" s="371" t="s">
        <v>221</v>
      </c>
      <c r="C1989" s="371" t="s">
        <v>2201</v>
      </c>
      <c r="D1989" s="371" t="s">
        <v>100</v>
      </c>
      <c r="E1989" s="371" t="s">
        <v>2860</v>
      </c>
      <c r="F1989" s="360">
        <v>1</v>
      </c>
      <c r="G1989" s="360">
        <v>0</v>
      </c>
      <c r="H1989" s="360">
        <v>0</v>
      </c>
      <c r="I1989" s="360">
        <v>0</v>
      </c>
      <c r="J1989" s="360">
        <v>0</v>
      </c>
      <c r="K1989" s="360">
        <v>1</v>
      </c>
      <c r="L1989" s="360">
        <v>0</v>
      </c>
      <c r="M1989" s="360">
        <v>0</v>
      </c>
      <c r="N1989" s="360">
        <v>0</v>
      </c>
    </row>
    <row r="1990" spans="2:14" x14ac:dyDescent="0.25">
      <c r="B1990" s="371" t="s">
        <v>221</v>
      </c>
      <c r="C1990" s="371" t="s">
        <v>2201</v>
      </c>
      <c r="D1990" s="371" t="s">
        <v>100</v>
      </c>
      <c r="E1990" s="371" t="s">
        <v>3596</v>
      </c>
      <c r="F1990" s="360">
        <v>1</v>
      </c>
      <c r="G1990" s="360">
        <v>0</v>
      </c>
      <c r="H1990" s="360">
        <v>0</v>
      </c>
      <c r="I1990" s="360">
        <v>0</v>
      </c>
      <c r="J1990" s="360">
        <v>0</v>
      </c>
      <c r="K1990" s="360">
        <v>0</v>
      </c>
      <c r="L1990" s="360">
        <v>0</v>
      </c>
      <c r="M1990" s="360">
        <v>1</v>
      </c>
      <c r="N1990" s="360">
        <v>0</v>
      </c>
    </row>
    <row r="1991" spans="2:14" x14ac:dyDescent="0.25">
      <c r="B1991" s="371" t="s">
        <v>221</v>
      </c>
      <c r="C1991" s="371" t="s">
        <v>2201</v>
      </c>
      <c r="D1991" s="371" t="s">
        <v>100</v>
      </c>
      <c r="E1991" s="371" t="s">
        <v>3899</v>
      </c>
      <c r="F1991" s="360">
        <v>1</v>
      </c>
      <c r="G1991" s="360">
        <v>0</v>
      </c>
      <c r="H1991" s="360">
        <v>0</v>
      </c>
      <c r="I1991" s="360">
        <v>0</v>
      </c>
      <c r="J1991" s="360">
        <v>0</v>
      </c>
      <c r="K1991" s="360">
        <v>0</v>
      </c>
      <c r="L1991" s="360">
        <v>0</v>
      </c>
      <c r="M1991" s="360">
        <v>1</v>
      </c>
      <c r="N1991" s="360">
        <v>0</v>
      </c>
    </row>
    <row r="1992" spans="2:14" x14ac:dyDescent="0.25">
      <c r="B1992" s="371" t="s">
        <v>221</v>
      </c>
      <c r="C1992" s="371" t="s">
        <v>2201</v>
      </c>
      <c r="D1992" s="371" t="s">
        <v>2885</v>
      </c>
      <c r="E1992" s="371" t="s">
        <v>3901</v>
      </c>
      <c r="F1992" s="360">
        <v>1</v>
      </c>
      <c r="G1992" s="360">
        <v>1</v>
      </c>
      <c r="H1992" s="360">
        <v>0</v>
      </c>
      <c r="I1992" s="360">
        <v>0</v>
      </c>
      <c r="J1992" s="360">
        <v>0</v>
      </c>
      <c r="K1992" s="360">
        <v>0</v>
      </c>
      <c r="L1992" s="360">
        <v>0</v>
      </c>
      <c r="M1992" s="360">
        <v>0</v>
      </c>
      <c r="N1992" s="360">
        <v>0</v>
      </c>
    </row>
    <row r="1993" spans="2:14" x14ac:dyDescent="0.25">
      <c r="B1993" s="371" t="s">
        <v>221</v>
      </c>
      <c r="C1993" s="371" t="s">
        <v>2201</v>
      </c>
      <c r="D1993" s="371" t="s">
        <v>198</v>
      </c>
      <c r="E1993" s="371" t="s">
        <v>1705</v>
      </c>
      <c r="F1993" s="360">
        <v>19</v>
      </c>
      <c r="G1993" s="360">
        <v>2</v>
      </c>
      <c r="H1993" s="360">
        <v>5</v>
      </c>
      <c r="I1993" s="360">
        <v>1</v>
      </c>
      <c r="J1993" s="360">
        <v>0</v>
      </c>
      <c r="K1993" s="360">
        <v>1</v>
      </c>
      <c r="L1993" s="360">
        <v>0</v>
      </c>
      <c r="M1993" s="360">
        <v>6</v>
      </c>
      <c r="N1993" s="360">
        <v>4</v>
      </c>
    </row>
    <row r="1994" spans="2:14" x14ac:dyDescent="0.25">
      <c r="B1994" s="371" t="s">
        <v>221</v>
      </c>
      <c r="C1994" s="371" t="s">
        <v>2201</v>
      </c>
      <c r="D1994" s="371" t="s">
        <v>198</v>
      </c>
      <c r="E1994" s="371" t="s">
        <v>3072</v>
      </c>
      <c r="F1994" s="360">
        <v>3</v>
      </c>
      <c r="G1994" s="360">
        <v>1</v>
      </c>
      <c r="H1994" s="360">
        <v>1</v>
      </c>
      <c r="I1994" s="360">
        <v>0</v>
      </c>
      <c r="J1994" s="360">
        <v>0</v>
      </c>
      <c r="K1994" s="360">
        <v>1</v>
      </c>
      <c r="L1994" s="360">
        <v>0</v>
      </c>
      <c r="M1994" s="360">
        <v>0</v>
      </c>
      <c r="N1994" s="360">
        <v>0</v>
      </c>
    </row>
    <row r="1995" spans="2:14" x14ac:dyDescent="0.25">
      <c r="B1995" s="371" t="s">
        <v>221</v>
      </c>
      <c r="C1995" s="371" t="s">
        <v>2201</v>
      </c>
      <c r="D1995" s="371" t="s">
        <v>198</v>
      </c>
      <c r="E1995" s="371" t="s">
        <v>3597</v>
      </c>
      <c r="F1995" s="360">
        <v>1</v>
      </c>
      <c r="G1995" s="360">
        <v>0</v>
      </c>
      <c r="H1995" s="360">
        <v>1</v>
      </c>
      <c r="I1995" s="360">
        <v>0</v>
      </c>
      <c r="J1995" s="360">
        <v>0</v>
      </c>
      <c r="K1995" s="360">
        <v>0</v>
      </c>
      <c r="L1995" s="360">
        <v>0</v>
      </c>
      <c r="M1995" s="360">
        <v>0</v>
      </c>
      <c r="N1995" s="360">
        <v>0</v>
      </c>
    </row>
    <row r="1996" spans="2:14" x14ac:dyDescent="0.25">
      <c r="B1996" s="371" t="s">
        <v>221</v>
      </c>
      <c r="C1996" s="371" t="s">
        <v>2201</v>
      </c>
      <c r="D1996" s="371" t="s">
        <v>198</v>
      </c>
      <c r="E1996" s="371" t="s">
        <v>3682</v>
      </c>
      <c r="F1996" s="360">
        <v>2</v>
      </c>
      <c r="G1996" s="360">
        <v>0</v>
      </c>
      <c r="H1996" s="360">
        <v>0</v>
      </c>
      <c r="I1996" s="360">
        <v>0</v>
      </c>
      <c r="J1996" s="360">
        <v>0</v>
      </c>
      <c r="K1996" s="360">
        <v>0</v>
      </c>
      <c r="L1996" s="360">
        <v>0</v>
      </c>
      <c r="M1996" s="360">
        <v>2</v>
      </c>
      <c r="N1996" s="360">
        <v>0</v>
      </c>
    </row>
    <row r="1997" spans="2:14" x14ac:dyDescent="0.25">
      <c r="B1997" s="371" t="s">
        <v>221</v>
      </c>
      <c r="C1997" s="371" t="s">
        <v>2201</v>
      </c>
      <c r="D1997" s="371" t="s">
        <v>198</v>
      </c>
      <c r="E1997" s="371" t="s">
        <v>3902</v>
      </c>
      <c r="F1997" s="360">
        <v>4</v>
      </c>
      <c r="G1997" s="360">
        <v>0</v>
      </c>
      <c r="H1997" s="360">
        <v>1</v>
      </c>
      <c r="I1997" s="360">
        <v>2</v>
      </c>
      <c r="J1997" s="360">
        <v>0</v>
      </c>
      <c r="K1997" s="360">
        <v>0</v>
      </c>
      <c r="L1997" s="360">
        <v>0</v>
      </c>
      <c r="M1997" s="360">
        <v>1</v>
      </c>
      <c r="N1997" s="360">
        <v>0</v>
      </c>
    </row>
    <row r="1998" spans="2:14" x14ac:dyDescent="0.25">
      <c r="B1998" s="371" t="s">
        <v>221</v>
      </c>
      <c r="C1998" s="371" t="s">
        <v>2201</v>
      </c>
      <c r="D1998" s="371" t="s">
        <v>106</v>
      </c>
      <c r="E1998" s="371" t="s">
        <v>2861</v>
      </c>
      <c r="F1998" s="360">
        <v>1</v>
      </c>
      <c r="G1998" s="360">
        <v>0</v>
      </c>
      <c r="H1998" s="360">
        <v>0</v>
      </c>
      <c r="I1998" s="360">
        <v>1</v>
      </c>
      <c r="J1998" s="360">
        <v>0</v>
      </c>
      <c r="K1998" s="360">
        <v>0</v>
      </c>
      <c r="L1998" s="360">
        <v>0</v>
      </c>
      <c r="M1998" s="360">
        <v>0</v>
      </c>
      <c r="N1998" s="360">
        <v>0</v>
      </c>
    </row>
    <row r="1999" spans="2:14" x14ac:dyDescent="0.25">
      <c r="B1999" s="371" t="s">
        <v>221</v>
      </c>
      <c r="C1999" s="371" t="s">
        <v>2201</v>
      </c>
      <c r="D1999" s="371" t="s">
        <v>106</v>
      </c>
      <c r="E1999" s="371" t="s">
        <v>3337</v>
      </c>
      <c r="F1999" s="360">
        <v>1</v>
      </c>
      <c r="G1999" s="360">
        <v>1</v>
      </c>
      <c r="H1999" s="360">
        <v>0</v>
      </c>
      <c r="I1999" s="360">
        <v>0</v>
      </c>
      <c r="J1999" s="360">
        <v>0</v>
      </c>
      <c r="K1999" s="360">
        <v>0</v>
      </c>
      <c r="L1999" s="360">
        <v>0</v>
      </c>
      <c r="M1999" s="360">
        <v>0</v>
      </c>
      <c r="N1999" s="360">
        <v>0</v>
      </c>
    </row>
    <row r="2000" spans="2:14" x14ac:dyDescent="0.25">
      <c r="B2000" s="371" t="s">
        <v>221</v>
      </c>
      <c r="C2000" s="371" t="s">
        <v>2201</v>
      </c>
      <c r="D2000" s="371" t="s">
        <v>106</v>
      </c>
      <c r="E2000" s="371" t="s">
        <v>1611</v>
      </c>
      <c r="F2000" s="360">
        <v>4</v>
      </c>
      <c r="G2000" s="360">
        <v>2</v>
      </c>
      <c r="H2000" s="360">
        <v>0</v>
      </c>
      <c r="I2000" s="360">
        <v>0</v>
      </c>
      <c r="J2000" s="360">
        <v>0</v>
      </c>
      <c r="K2000" s="360">
        <v>0</v>
      </c>
      <c r="L2000" s="360">
        <v>0</v>
      </c>
      <c r="M2000" s="360">
        <v>2</v>
      </c>
      <c r="N2000" s="360">
        <v>0</v>
      </c>
    </row>
    <row r="2001" spans="2:14" x14ac:dyDescent="0.25">
      <c r="B2001" s="371" t="s">
        <v>221</v>
      </c>
      <c r="C2001" s="371" t="s">
        <v>2201</v>
      </c>
      <c r="D2001" s="371" t="s">
        <v>106</v>
      </c>
      <c r="E2001" s="371" t="s">
        <v>2862</v>
      </c>
      <c r="F2001" s="360">
        <v>1</v>
      </c>
      <c r="G2001" s="360">
        <v>1</v>
      </c>
      <c r="H2001" s="360">
        <v>0</v>
      </c>
      <c r="I2001" s="360">
        <v>0</v>
      </c>
      <c r="J2001" s="360">
        <v>0</v>
      </c>
      <c r="K2001" s="360">
        <v>0</v>
      </c>
      <c r="L2001" s="360">
        <v>0</v>
      </c>
      <c r="M2001" s="360">
        <v>0</v>
      </c>
      <c r="N2001" s="360">
        <v>0</v>
      </c>
    </row>
    <row r="2002" spans="2:14" x14ac:dyDescent="0.25">
      <c r="B2002" s="371" t="s">
        <v>221</v>
      </c>
      <c r="C2002" s="371" t="s">
        <v>2201</v>
      </c>
      <c r="D2002" s="371" t="s">
        <v>106</v>
      </c>
      <c r="E2002" s="371" t="s">
        <v>1612</v>
      </c>
      <c r="F2002" s="360">
        <v>2</v>
      </c>
      <c r="G2002" s="360">
        <v>1</v>
      </c>
      <c r="H2002" s="360">
        <v>0</v>
      </c>
      <c r="I2002" s="360">
        <v>0</v>
      </c>
      <c r="J2002" s="360">
        <v>0</v>
      </c>
      <c r="K2002" s="360">
        <v>1</v>
      </c>
      <c r="L2002" s="360">
        <v>0</v>
      </c>
      <c r="M2002" s="360">
        <v>0</v>
      </c>
      <c r="N2002" s="360">
        <v>0</v>
      </c>
    </row>
    <row r="2003" spans="2:14" x14ac:dyDescent="0.25">
      <c r="B2003" s="371" t="s">
        <v>221</v>
      </c>
      <c r="C2003" s="371" t="s">
        <v>2201</v>
      </c>
      <c r="D2003" s="371" t="s">
        <v>106</v>
      </c>
      <c r="E2003" s="371" t="s">
        <v>1613</v>
      </c>
      <c r="F2003" s="360">
        <v>1</v>
      </c>
      <c r="G2003" s="360">
        <v>0</v>
      </c>
      <c r="H2003" s="360">
        <v>0</v>
      </c>
      <c r="I2003" s="360">
        <v>0</v>
      </c>
      <c r="J2003" s="360">
        <v>0</v>
      </c>
      <c r="K2003" s="360">
        <v>0</v>
      </c>
      <c r="L2003" s="360">
        <v>0</v>
      </c>
      <c r="M2003" s="360">
        <v>1</v>
      </c>
      <c r="N2003" s="360">
        <v>0</v>
      </c>
    </row>
    <row r="2004" spans="2:14" x14ac:dyDescent="0.25">
      <c r="B2004" s="371" t="s">
        <v>221</v>
      </c>
      <c r="C2004" s="371" t="s">
        <v>2201</v>
      </c>
      <c r="D2004" s="371" t="s">
        <v>106</v>
      </c>
      <c r="E2004" s="371" t="s">
        <v>1614</v>
      </c>
      <c r="F2004" s="360">
        <v>9</v>
      </c>
      <c r="G2004" s="360">
        <v>0</v>
      </c>
      <c r="H2004" s="360">
        <v>0</v>
      </c>
      <c r="I2004" s="360">
        <v>0</v>
      </c>
      <c r="J2004" s="360">
        <v>0</v>
      </c>
      <c r="K2004" s="360">
        <v>8</v>
      </c>
      <c r="L2004" s="360">
        <v>0</v>
      </c>
      <c r="M2004" s="360">
        <v>1</v>
      </c>
      <c r="N2004" s="360">
        <v>0</v>
      </c>
    </row>
    <row r="2005" spans="2:14" x14ac:dyDescent="0.25">
      <c r="B2005" s="371" t="s">
        <v>221</v>
      </c>
      <c r="C2005" s="371" t="s">
        <v>2201</v>
      </c>
      <c r="D2005" s="371" t="s">
        <v>106</v>
      </c>
      <c r="E2005" s="371" t="s">
        <v>3075</v>
      </c>
      <c r="F2005" s="360">
        <v>1</v>
      </c>
      <c r="G2005" s="360">
        <v>0</v>
      </c>
      <c r="H2005" s="360">
        <v>0</v>
      </c>
      <c r="I2005" s="360">
        <v>0</v>
      </c>
      <c r="J2005" s="360">
        <v>0</v>
      </c>
      <c r="K2005" s="360">
        <v>1</v>
      </c>
      <c r="L2005" s="360">
        <v>0</v>
      </c>
      <c r="M2005" s="360">
        <v>0</v>
      </c>
      <c r="N2005" s="360">
        <v>0</v>
      </c>
    </row>
    <row r="2006" spans="2:14" x14ac:dyDescent="0.25">
      <c r="B2006" s="371" t="s">
        <v>221</v>
      </c>
      <c r="C2006" s="371" t="s">
        <v>2201</v>
      </c>
      <c r="D2006" s="371" t="s">
        <v>106</v>
      </c>
      <c r="E2006" s="371" t="s">
        <v>1615</v>
      </c>
      <c r="F2006" s="360">
        <v>147</v>
      </c>
      <c r="G2006" s="360">
        <v>26</v>
      </c>
      <c r="H2006" s="360">
        <v>11</v>
      </c>
      <c r="I2006" s="360">
        <v>9</v>
      </c>
      <c r="J2006" s="360">
        <v>0</v>
      </c>
      <c r="K2006" s="360">
        <v>56</v>
      </c>
      <c r="L2006" s="360">
        <v>0</v>
      </c>
      <c r="M2006" s="360">
        <v>39</v>
      </c>
      <c r="N2006" s="360">
        <v>6</v>
      </c>
    </row>
    <row r="2007" spans="2:14" x14ac:dyDescent="0.25">
      <c r="B2007" s="371" t="s">
        <v>221</v>
      </c>
      <c r="C2007" s="371" t="s">
        <v>2201</v>
      </c>
      <c r="D2007" s="371" t="s">
        <v>106</v>
      </c>
      <c r="E2007" s="371" t="s">
        <v>3904</v>
      </c>
      <c r="F2007" s="360">
        <v>2</v>
      </c>
      <c r="G2007" s="360">
        <v>0</v>
      </c>
      <c r="H2007" s="360">
        <v>0</v>
      </c>
      <c r="I2007" s="360">
        <v>0</v>
      </c>
      <c r="J2007" s="360">
        <v>0</v>
      </c>
      <c r="K2007" s="360">
        <v>1</v>
      </c>
      <c r="L2007" s="360">
        <v>0</v>
      </c>
      <c r="M2007" s="360">
        <v>1</v>
      </c>
      <c r="N2007" s="360">
        <v>0</v>
      </c>
    </row>
    <row r="2008" spans="2:14" x14ac:dyDescent="0.25">
      <c r="B2008" s="371" t="s">
        <v>221</v>
      </c>
      <c r="C2008" s="371" t="s">
        <v>2201</v>
      </c>
      <c r="D2008" s="371" t="s">
        <v>106</v>
      </c>
      <c r="E2008" s="371" t="s">
        <v>3905</v>
      </c>
      <c r="F2008" s="360">
        <v>1</v>
      </c>
      <c r="G2008" s="360">
        <v>0</v>
      </c>
      <c r="H2008" s="360">
        <v>0</v>
      </c>
      <c r="I2008" s="360">
        <v>0</v>
      </c>
      <c r="J2008" s="360">
        <v>0</v>
      </c>
      <c r="K2008" s="360">
        <v>1</v>
      </c>
      <c r="L2008" s="360">
        <v>0</v>
      </c>
      <c r="M2008" s="360">
        <v>0</v>
      </c>
      <c r="N2008" s="360">
        <v>0</v>
      </c>
    </row>
    <row r="2009" spans="2:14" x14ac:dyDescent="0.25">
      <c r="B2009" s="371" t="s">
        <v>221</v>
      </c>
      <c r="C2009" s="371" t="s">
        <v>2201</v>
      </c>
      <c r="D2009" s="371" t="s">
        <v>106</v>
      </c>
      <c r="E2009" s="371" t="s">
        <v>3077</v>
      </c>
      <c r="F2009" s="360">
        <v>2</v>
      </c>
      <c r="G2009" s="360">
        <v>1</v>
      </c>
      <c r="H2009" s="360">
        <v>0</v>
      </c>
      <c r="I2009" s="360">
        <v>0</v>
      </c>
      <c r="J2009" s="360">
        <v>0</v>
      </c>
      <c r="K2009" s="360">
        <v>0</v>
      </c>
      <c r="L2009" s="360">
        <v>0</v>
      </c>
      <c r="M2009" s="360">
        <v>1</v>
      </c>
      <c r="N2009" s="360">
        <v>0</v>
      </c>
    </row>
    <row r="2010" spans="2:14" x14ac:dyDescent="0.25">
      <c r="B2010" s="371" t="s">
        <v>221</v>
      </c>
      <c r="C2010" s="371" t="s">
        <v>2201</v>
      </c>
      <c r="D2010" s="371" t="s">
        <v>106</v>
      </c>
      <c r="E2010" s="371" t="s">
        <v>1617</v>
      </c>
      <c r="F2010" s="360">
        <v>1</v>
      </c>
      <c r="G2010" s="360">
        <v>0</v>
      </c>
      <c r="H2010" s="360">
        <v>0</v>
      </c>
      <c r="I2010" s="360">
        <v>0</v>
      </c>
      <c r="J2010" s="360">
        <v>0</v>
      </c>
      <c r="K2010" s="360">
        <v>0</v>
      </c>
      <c r="L2010" s="360">
        <v>0</v>
      </c>
      <c r="M2010" s="360">
        <v>1</v>
      </c>
      <c r="N2010" s="360">
        <v>0</v>
      </c>
    </row>
    <row r="2011" spans="2:14" x14ac:dyDescent="0.25">
      <c r="B2011" s="371" t="s">
        <v>221</v>
      </c>
      <c r="C2011" s="371" t="s">
        <v>2201</v>
      </c>
      <c r="D2011" s="371" t="s">
        <v>106</v>
      </c>
      <c r="E2011" s="371" t="s">
        <v>1618</v>
      </c>
      <c r="F2011" s="360">
        <v>3</v>
      </c>
      <c r="G2011" s="360">
        <v>1</v>
      </c>
      <c r="H2011" s="360">
        <v>0</v>
      </c>
      <c r="I2011" s="360">
        <v>0</v>
      </c>
      <c r="J2011" s="360">
        <v>0</v>
      </c>
      <c r="K2011" s="360">
        <v>1</v>
      </c>
      <c r="L2011" s="360">
        <v>0</v>
      </c>
      <c r="M2011" s="360">
        <v>1</v>
      </c>
      <c r="N2011" s="360">
        <v>0</v>
      </c>
    </row>
    <row r="2012" spans="2:14" x14ac:dyDescent="0.25">
      <c r="B2012" s="371" t="s">
        <v>221</v>
      </c>
      <c r="C2012" s="371" t="s">
        <v>2201</v>
      </c>
      <c r="D2012" s="371" t="s">
        <v>106</v>
      </c>
      <c r="E2012" s="371" t="s">
        <v>3908</v>
      </c>
      <c r="F2012" s="360">
        <v>1</v>
      </c>
      <c r="G2012" s="360">
        <v>0</v>
      </c>
      <c r="H2012" s="360">
        <v>0</v>
      </c>
      <c r="I2012" s="360">
        <v>0</v>
      </c>
      <c r="J2012" s="360">
        <v>0</v>
      </c>
      <c r="K2012" s="360">
        <v>1</v>
      </c>
      <c r="L2012" s="360">
        <v>0</v>
      </c>
      <c r="M2012" s="360">
        <v>0</v>
      </c>
      <c r="N2012" s="360">
        <v>0</v>
      </c>
    </row>
    <row r="2013" spans="2:14" x14ac:dyDescent="0.25">
      <c r="B2013" s="371" t="s">
        <v>221</v>
      </c>
      <c r="C2013" s="371" t="s">
        <v>2201</v>
      </c>
      <c r="D2013" s="371" t="s">
        <v>106</v>
      </c>
      <c r="E2013" s="371" t="s">
        <v>3909</v>
      </c>
      <c r="F2013" s="360">
        <v>1</v>
      </c>
      <c r="G2013" s="360">
        <v>0</v>
      </c>
      <c r="H2013" s="360">
        <v>0</v>
      </c>
      <c r="I2013" s="360">
        <v>0</v>
      </c>
      <c r="J2013" s="360">
        <v>0</v>
      </c>
      <c r="K2013" s="360">
        <v>0</v>
      </c>
      <c r="L2013" s="360">
        <v>0</v>
      </c>
      <c r="M2013" s="360">
        <v>0</v>
      </c>
      <c r="N2013" s="360">
        <v>1</v>
      </c>
    </row>
    <row r="2014" spans="2:14" x14ac:dyDescent="0.25">
      <c r="B2014" s="371" t="s">
        <v>221</v>
      </c>
      <c r="C2014" s="371" t="s">
        <v>2201</v>
      </c>
      <c r="D2014" s="371" t="s">
        <v>106</v>
      </c>
      <c r="E2014" s="371" t="s">
        <v>3338</v>
      </c>
      <c r="F2014" s="360">
        <v>1</v>
      </c>
      <c r="G2014" s="360">
        <v>0</v>
      </c>
      <c r="H2014" s="360">
        <v>0</v>
      </c>
      <c r="I2014" s="360">
        <v>0</v>
      </c>
      <c r="J2014" s="360">
        <v>0</v>
      </c>
      <c r="K2014" s="360">
        <v>1</v>
      </c>
      <c r="L2014" s="360">
        <v>0</v>
      </c>
      <c r="M2014" s="360">
        <v>0</v>
      </c>
      <c r="N2014" s="360">
        <v>0</v>
      </c>
    </row>
    <row r="2015" spans="2:14" x14ac:dyDescent="0.25">
      <c r="B2015" s="371" t="s">
        <v>221</v>
      </c>
      <c r="C2015" s="371" t="s">
        <v>2201</v>
      </c>
      <c r="D2015" s="371" t="s">
        <v>106</v>
      </c>
      <c r="E2015" s="371" t="s">
        <v>3078</v>
      </c>
      <c r="F2015" s="360">
        <v>1</v>
      </c>
      <c r="G2015" s="360">
        <v>0</v>
      </c>
      <c r="H2015" s="360">
        <v>0</v>
      </c>
      <c r="I2015" s="360">
        <v>0</v>
      </c>
      <c r="J2015" s="360">
        <v>0</v>
      </c>
      <c r="K2015" s="360">
        <v>1</v>
      </c>
      <c r="L2015" s="360">
        <v>0</v>
      </c>
      <c r="M2015" s="360">
        <v>0</v>
      </c>
      <c r="N2015" s="360">
        <v>0</v>
      </c>
    </row>
    <row r="2016" spans="2:14" x14ac:dyDescent="0.25">
      <c r="B2016" s="371" t="s">
        <v>221</v>
      </c>
      <c r="C2016" s="371" t="s">
        <v>2201</v>
      </c>
      <c r="D2016" s="371" t="s">
        <v>106</v>
      </c>
      <c r="E2016" s="371" t="s">
        <v>3404</v>
      </c>
      <c r="F2016" s="360">
        <v>1</v>
      </c>
      <c r="G2016" s="360">
        <v>0</v>
      </c>
      <c r="H2016" s="360">
        <v>0</v>
      </c>
      <c r="I2016" s="360">
        <v>0</v>
      </c>
      <c r="J2016" s="360">
        <v>0</v>
      </c>
      <c r="K2016" s="360">
        <v>0</v>
      </c>
      <c r="L2016" s="360">
        <v>0</v>
      </c>
      <c r="M2016" s="360">
        <v>1</v>
      </c>
      <c r="N2016" s="360">
        <v>0</v>
      </c>
    </row>
    <row r="2017" spans="2:14" x14ac:dyDescent="0.25">
      <c r="B2017" s="371" t="s">
        <v>221</v>
      </c>
      <c r="C2017" s="371" t="s">
        <v>2201</v>
      </c>
      <c r="D2017" s="371" t="s">
        <v>106</v>
      </c>
      <c r="E2017" s="371" t="s">
        <v>3911</v>
      </c>
      <c r="F2017" s="360">
        <v>1</v>
      </c>
      <c r="G2017" s="360">
        <v>0</v>
      </c>
      <c r="H2017" s="360">
        <v>0</v>
      </c>
      <c r="I2017" s="360">
        <v>0</v>
      </c>
      <c r="J2017" s="360">
        <v>0</v>
      </c>
      <c r="K2017" s="360">
        <v>1</v>
      </c>
      <c r="L2017" s="360">
        <v>0</v>
      </c>
      <c r="M2017" s="360">
        <v>0</v>
      </c>
      <c r="N2017" s="360">
        <v>0</v>
      </c>
    </row>
    <row r="2018" spans="2:14" x14ac:dyDescent="0.25">
      <c r="B2018" s="371" t="s">
        <v>221</v>
      </c>
      <c r="C2018" s="371" t="s">
        <v>2201</v>
      </c>
      <c r="D2018" s="371" t="s">
        <v>106</v>
      </c>
      <c r="E2018" s="371" t="s">
        <v>3912</v>
      </c>
      <c r="F2018" s="360">
        <v>3</v>
      </c>
      <c r="G2018" s="360">
        <v>1</v>
      </c>
      <c r="H2018" s="360">
        <v>0</v>
      </c>
      <c r="I2018" s="360">
        <v>0</v>
      </c>
      <c r="J2018" s="360">
        <v>0</v>
      </c>
      <c r="K2018" s="360">
        <v>0</v>
      </c>
      <c r="L2018" s="360">
        <v>0</v>
      </c>
      <c r="M2018" s="360">
        <v>2</v>
      </c>
      <c r="N2018" s="360">
        <v>0</v>
      </c>
    </row>
    <row r="2019" spans="2:14" x14ac:dyDescent="0.25">
      <c r="B2019" s="371" t="s">
        <v>221</v>
      </c>
      <c r="C2019" s="371" t="s">
        <v>2201</v>
      </c>
      <c r="D2019" s="371" t="s">
        <v>106</v>
      </c>
      <c r="E2019" s="371" t="s">
        <v>3405</v>
      </c>
      <c r="F2019" s="360">
        <v>1</v>
      </c>
      <c r="G2019" s="360">
        <v>0</v>
      </c>
      <c r="H2019" s="360">
        <v>0</v>
      </c>
      <c r="I2019" s="360">
        <v>0</v>
      </c>
      <c r="J2019" s="360">
        <v>0</v>
      </c>
      <c r="K2019" s="360">
        <v>1</v>
      </c>
      <c r="L2019" s="360">
        <v>0</v>
      </c>
      <c r="M2019" s="360">
        <v>0</v>
      </c>
      <c r="N2019" s="360">
        <v>0</v>
      </c>
    </row>
    <row r="2020" spans="2:14" x14ac:dyDescent="0.25">
      <c r="B2020" s="371" t="s">
        <v>221</v>
      </c>
      <c r="C2020" s="371" t="s">
        <v>2201</v>
      </c>
      <c r="D2020" s="371" t="s">
        <v>106</v>
      </c>
      <c r="E2020" s="371" t="s">
        <v>3339</v>
      </c>
      <c r="F2020" s="360">
        <v>2</v>
      </c>
      <c r="G2020" s="360">
        <v>0</v>
      </c>
      <c r="H2020" s="360">
        <v>0</v>
      </c>
      <c r="I2020" s="360">
        <v>0</v>
      </c>
      <c r="J2020" s="360">
        <v>0</v>
      </c>
      <c r="K2020" s="360">
        <v>2</v>
      </c>
      <c r="L2020" s="360">
        <v>0</v>
      </c>
      <c r="M2020" s="360">
        <v>0</v>
      </c>
      <c r="N2020" s="360">
        <v>0</v>
      </c>
    </row>
    <row r="2021" spans="2:14" x14ac:dyDescent="0.25">
      <c r="B2021" s="371" t="s">
        <v>221</v>
      </c>
      <c r="C2021" s="371" t="s">
        <v>2201</v>
      </c>
      <c r="D2021" s="371" t="s">
        <v>106</v>
      </c>
      <c r="E2021" s="371" t="s">
        <v>3913</v>
      </c>
      <c r="F2021" s="360">
        <v>2</v>
      </c>
      <c r="G2021" s="360">
        <v>0</v>
      </c>
      <c r="H2021" s="360">
        <v>0</v>
      </c>
      <c r="I2021" s="360">
        <v>0</v>
      </c>
      <c r="J2021" s="360">
        <v>0</v>
      </c>
      <c r="K2021" s="360">
        <v>0</v>
      </c>
      <c r="L2021" s="360">
        <v>0</v>
      </c>
      <c r="M2021" s="360">
        <v>2</v>
      </c>
      <c r="N2021" s="360">
        <v>0</v>
      </c>
    </row>
    <row r="2022" spans="2:14" x14ac:dyDescent="0.25">
      <c r="B2022" s="371" t="s">
        <v>221</v>
      </c>
      <c r="C2022" s="371" t="s">
        <v>2201</v>
      </c>
      <c r="D2022" s="371" t="s">
        <v>106</v>
      </c>
      <c r="E2022" s="371" t="s">
        <v>1619</v>
      </c>
      <c r="F2022" s="360">
        <v>147</v>
      </c>
      <c r="G2022" s="360">
        <v>30</v>
      </c>
      <c r="H2022" s="360">
        <v>14</v>
      </c>
      <c r="I2022" s="360">
        <v>6</v>
      </c>
      <c r="J2022" s="360">
        <v>0</v>
      </c>
      <c r="K2022" s="360">
        <v>25</v>
      </c>
      <c r="L2022" s="360">
        <v>0</v>
      </c>
      <c r="M2022" s="360">
        <v>62</v>
      </c>
      <c r="N2022" s="360">
        <v>10</v>
      </c>
    </row>
    <row r="2023" spans="2:14" x14ac:dyDescent="0.25">
      <c r="B2023" s="371" t="s">
        <v>221</v>
      </c>
      <c r="C2023" s="371" t="s">
        <v>2201</v>
      </c>
      <c r="D2023" s="371" t="s">
        <v>106</v>
      </c>
      <c r="E2023" s="371" t="s">
        <v>1953</v>
      </c>
      <c r="F2023" s="360">
        <v>1</v>
      </c>
      <c r="G2023" s="360">
        <v>0</v>
      </c>
      <c r="H2023" s="360">
        <v>1</v>
      </c>
      <c r="I2023" s="360">
        <v>0</v>
      </c>
      <c r="J2023" s="360">
        <v>0</v>
      </c>
      <c r="K2023" s="360">
        <v>0</v>
      </c>
      <c r="L2023" s="360">
        <v>0</v>
      </c>
      <c r="M2023" s="360">
        <v>0</v>
      </c>
      <c r="N2023" s="360">
        <v>0</v>
      </c>
    </row>
    <row r="2024" spans="2:14" x14ac:dyDescent="0.25">
      <c r="B2024" s="371" t="s">
        <v>221</v>
      </c>
      <c r="C2024" s="371" t="s">
        <v>2201</v>
      </c>
      <c r="D2024" s="371" t="s">
        <v>106</v>
      </c>
      <c r="E2024" s="371" t="s">
        <v>3407</v>
      </c>
      <c r="F2024" s="360">
        <v>1</v>
      </c>
      <c r="G2024" s="360">
        <v>0</v>
      </c>
      <c r="H2024" s="360">
        <v>0</v>
      </c>
      <c r="I2024" s="360">
        <v>0</v>
      </c>
      <c r="J2024" s="360">
        <v>0</v>
      </c>
      <c r="K2024" s="360">
        <v>0</v>
      </c>
      <c r="L2024" s="360">
        <v>0</v>
      </c>
      <c r="M2024" s="360">
        <v>1</v>
      </c>
      <c r="N2024" s="360">
        <v>0</v>
      </c>
    </row>
    <row r="2025" spans="2:14" x14ac:dyDescent="0.25">
      <c r="B2025" s="371" t="s">
        <v>221</v>
      </c>
      <c r="C2025" s="371" t="s">
        <v>2201</v>
      </c>
      <c r="D2025" s="371" t="s">
        <v>106</v>
      </c>
      <c r="E2025" s="371" t="s">
        <v>3915</v>
      </c>
      <c r="F2025" s="360">
        <v>4</v>
      </c>
      <c r="G2025" s="360">
        <v>0</v>
      </c>
      <c r="H2025" s="360">
        <v>0</v>
      </c>
      <c r="I2025" s="360">
        <v>0</v>
      </c>
      <c r="J2025" s="360">
        <v>0</v>
      </c>
      <c r="K2025" s="360">
        <v>4</v>
      </c>
      <c r="L2025" s="360">
        <v>0</v>
      </c>
      <c r="M2025" s="360">
        <v>0</v>
      </c>
      <c r="N2025" s="360">
        <v>0</v>
      </c>
    </row>
    <row r="2026" spans="2:14" x14ac:dyDescent="0.25">
      <c r="B2026" s="371" t="s">
        <v>221</v>
      </c>
      <c r="C2026" s="371" t="s">
        <v>2201</v>
      </c>
      <c r="D2026" s="371" t="s">
        <v>106</v>
      </c>
      <c r="E2026" s="371" t="s">
        <v>3916</v>
      </c>
      <c r="F2026" s="360">
        <v>1</v>
      </c>
      <c r="G2026" s="360">
        <v>0</v>
      </c>
      <c r="H2026" s="360">
        <v>0</v>
      </c>
      <c r="I2026" s="360">
        <v>0</v>
      </c>
      <c r="J2026" s="360">
        <v>0</v>
      </c>
      <c r="K2026" s="360">
        <v>1</v>
      </c>
      <c r="L2026" s="360">
        <v>0</v>
      </c>
      <c r="M2026" s="360">
        <v>0</v>
      </c>
      <c r="N2026" s="360">
        <v>0</v>
      </c>
    </row>
    <row r="2027" spans="2:14" x14ac:dyDescent="0.25">
      <c r="B2027" s="371" t="s">
        <v>221</v>
      </c>
      <c r="C2027" s="371" t="s">
        <v>2201</v>
      </c>
      <c r="D2027" s="371" t="s">
        <v>106</v>
      </c>
      <c r="E2027" s="371" t="s">
        <v>3601</v>
      </c>
      <c r="F2027" s="360">
        <v>1</v>
      </c>
      <c r="G2027" s="360">
        <v>0</v>
      </c>
      <c r="H2027" s="360">
        <v>0</v>
      </c>
      <c r="I2027" s="360">
        <v>0</v>
      </c>
      <c r="J2027" s="360">
        <v>0</v>
      </c>
      <c r="K2027" s="360">
        <v>1</v>
      </c>
      <c r="L2027" s="360">
        <v>0</v>
      </c>
      <c r="M2027" s="360">
        <v>0</v>
      </c>
      <c r="N2027" s="360">
        <v>0</v>
      </c>
    </row>
    <row r="2028" spans="2:14" x14ac:dyDescent="0.25">
      <c r="B2028" s="371" t="s">
        <v>221</v>
      </c>
      <c r="C2028" s="371" t="s">
        <v>2201</v>
      </c>
      <c r="D2028" s="371" t="s">
        <v>106</v>
      </c>
      <c r="E2028" s="371" t="s">
        <v>1621</v>
      </c>
      <c r="F2028" s="360">
        <v>21</v>
      </c>
      <c r="G2028" s="360">
        <v>3</v>
      </c>
      <c r="H2028" s="360">
        <v>1</v>
      </c>
      <c r="I2028" s="360">
        <v>1</v>
      </c>
      <c r="J2028" s="360">
        <v>0</v>
      </c>
      <c r="K2028" s="360">
        <v>7</v>
      </c>
      <c r="L2028" s="360">
        <v>0</v>
      </c>
      <c r="M2028" s="360">
        <v>8</v>
      </c>
      <c r="N2028" s="360">
        <v>1</v>
      </c>
    </row>
    <row r="2029" spans="2:14" x14ac:dyDescent="0.25">
      <c r="B2029" s="371" t="s">
        <v>221</v>
      </c>
      <c r="C2029" s="371" t="s">
        <v>2201</v>
      </c>
      <c r="D2029" s="371" t="s">
        <v>106</v>
      </c>
      <c r="E2029" s="371" t="s">
        <v>1622</v>
      </c>
      <c r="F2029" s="360">
        <v>102</v>
      </c>
      <c r="G2029" s="360">
        <v>30</v>
      </c>
      <c r="H2029" s="360">
        <v>14</v>
      </c>
      <c r="I2029" s="360">
        <v>3</v>
      </c>
      <c r="J2029" s="360">
        <v>0</v>
      </c>
      <c r="K2029" s="360">
        <v>28</v>
      </c>
      <c r="L2029" s="360">
        <v>0</v>
      </c>
      <c r="M2029" s="360">
        <v>21</v>
      </c>
      <c r="N2029" s="360">
        <v>6</v>
      </c>
    </row>
    <row r="2030" spans="2:14" x14ac:dyDescent="0.25">
      <c r="B2030" s="371" t="s">
        <v>221</v>
      </c>
      <c r="C2030" s="371" t="s">
        <v>2201</v>
      </c>
      <c r="D2030" s="371" t="s">
        <v>106</v>
      </c>
      <c r="E2030" s="371" t="s">
        <v>3918</v>
      </c>
      <c r="F2030" s="360">
        <v>1</v>
      </c>
      <c r="G2030" s="360">
        <v>0</v>
      </c>
      <c r="H2030" s="360">
        <v>0</v>
      </c>
      <c r="I2030" s="360">
        <v>0</v>
      </c>
      <c r="J2030" s="360">
        <v>0</v>
      </c>
      <c r="K2030" s="360">
        <v>0</v>
      </c>
      <c r="L2030" s="360">
        <v>0</v>
      </c>
      <c r="M2030" s="360">
        <v>1</v>
      </c>
      <c r="N2030" s="360">
        <v>0</v>
      </c>
    </row>
    <row r="2031" spans="2:14" x14ac:dyDescent="0.25">
      <c r="B2031" s="371" t="s">
        <v>221</v>
      </c>
      <c r="C2031" s="371" t="s">
        <v>2201</v>
      </c>
      <c r="D2031" s="371" t="s">
        <v>106</v>
      </c>
      <c r="E2031" s="371" t="s">
        <v>3919</v>
      </c>
      <c r="F2031" s="360">
        <v>1</v>
      </c>
      <c r="G2031" s="360">
        <v>1</v>
      </c>
      <c r="H2031" s="360">
        <v>0</v>
      </c>
      <c r="I2031" s="360">
        <v>0</v>
      </c>
      <c r="J2031" s="360">
        <v>0</v>
      </c>
      <c r="K2031" s="360">
        <v>0</v>
      </c>
      <c r="L2031" s="360">
        <v>0</v>
      </c>
      <c r="M2031" s="360">
        <v>0</v>
      </c>
      <c r="N2031" s="360">
        <v>0</v>
      </c>
    </row>
    <row r="2032" spans="2:14" x14ac:dyDescent="0.25">
      <c r="B2032" s="371" t="s">
        <v>221</v>
      </c>
      <c r="C2032" s="371" t="s">
        <v>2201</v>
      </c>
      <c r="D2032" s="371" t="s">
        <v>106</v>
      </c>
      <c r="E2032" s="371" t="s">
        <v>3920</v>
      </c>
      <c r="F2032" s="360">
        <v>1</v>
      </c>
      <c r="G2032" s="360">
        <v>0</v>
      </c>
      <c r="H2032" s="360">
        <v>0</v>
      </c>
      <c r="I2032" s="360">
        <v>0</v>
      </c>
      <c r="J2032" s="360">
        <v>0</v>
      </c>
      <c r="K2032" s="360">
        <v>1</v>
      </c>
      <c r="L2032" s="360">
        <v>0</v>
      </c>
      <c r="M2032" s="360">
        <v>0</v>
      </c>
      <c r="N2032" s="360">
        <v>0</v>
      </c>
    </row>
    <row r="2033" spans="2:14" x14ac:dyDescent="0.25">
      <c r="B2033" s="371" t="s">
        <v>221</v>
      </c>
      <c r="C2033" s="371" t="s">
        <v>2201</v>
      </c>
      <c r="D2033" s="371" t="s">
        <v>106</v>
      </c>
      <c r="E2033" s="371" t="s">
        <v>3684</v>
      </c>
      <c r="F2033" s="360">
        <v>1</v>
      </c>
      <c r="G2033" s="360">
        <v>0</v>
      </c>
      <c r="H2033" s="360">
        <v>0</v>
      </c>
      <c r="I2033" s="360">
        <v>0</v>
      </c>
      <c r="J2033" s="360">
        <v>0</v>
      </c>
      <c r="K2033" s="360">
        <v>0</v>
      </c>
      <c r="L2033" s="360">
        <v>0</v>
      </c>
      <c r="M2033" s="360">
        <v>1</v>
      </c>
      <c r="N2033" s="360">
        <v>0</v>
      </c>
    </row>
    <row r="2034" spans="2:14" x14ac:dyDescent="0.25">
      <c r="B2034" s="371" t="s">
        <v>221</v>
      </c>
      <c r="C2034" s="371" t="s">
        <v>2201</v>
      </c>
      <c r="D2034" s="371" t="s">
        <v>106</v>
      </c>
      <c r="E2034" s="371" t="s">
        <v>3409</v>
      </c>
      <c r="F2034" s="360">
        <v>1</v>
      </c>
      <c r="G2034" s="360">
        <v>0</v>
      </c>
      <c r="H2034" s="360">
        <v>1</v>
      </c>
      <c r="I2034" s="360">
        <v>0</v>
      </c>
      <c r="J2034" s="360">
        <v>0</v>
      </c>
      <c r="K2034" s="360">
        <v>0</v>
      </c>
      <c r="L2034" s="360">
        <v>0</v>
      </c>
      <c r="M2034" s="360">
        <v>0</v>
      </c>
      <c r="N2034" s="360">
        <v>0</v>
      </c>
    </row>
    <row r="2035" spans="2:14" x14ac:dyDescent="0.25">
      <c r="B2035" s="371" t="s">
        <v>221</v>
      </c>
      <c r="C2035" s="371" t="s">
        <v>2201</v>
      </c>
      <c r="D2035" s="371" t="s">
        <v>106</v>
      </c>
      <c r="E2035" s="371" t="s">
        <v>3921</v>
      </c>
      <c r="F2035" s="360">
        <v>1</v>
      </c>
      <c r="G2035" s="360">
        <v>0</v>
      </c>
      <c r="H2035" s="360">
        <v>0</v>
      </c>
      <c r="I2035" s="360">
        <v>0</v>
      </c>
      <c r="J2035" s="360">
        <v>0</v>
      </c>
      <c r="K2035" s="360">
        <v>0</v>
      </c>
      <c r="L2035" s="360">
        <v>0</v>
      </c>
      <c r="M2035" s="360">
        <v>1</v>
      </c>
      <c r="N2035" s="360">
        <v>0</v>
      </c>
    </row>
    <row r="2036" spans="2:14" x14ac:dyDescent="0.25">
      <c r="B2036" s="371" t="s">
        <v>221</v>
      </c>
      <c r="C2036" s="371" t="s">
        <v>2201</v>
      </c>
      <c r="D2036" s="371" t="s">
        <v>106</v>
      </c>
      <c r="E2036" s="371" t="s">
        <v>1624</v>
      </c>
      <c r="F2036" s="360">
        <v>1</v>
      </c>
      <c r="G2036" s="360">
        <v>0</v>
      </c>
      <c r="H2036" s="360">
        <v>0</v>
      </c>
      <c r="I2036" s="360">
        <v>0</v>
      </c>
      <c r="J2036" s="360">
        <v>0</v>
      </c>
      <c r="K2036" s="360">
        <v>0</v>
      </c>
      <c r="L2036" s="360">
        <v>0</v>
      </c>
      <c r="M2036" s="360">
        <v>1</v>
      </c>
      <c r="N2036" s="360">
        <v>0</v>
      </c>
    </row>
    <row r="2037" spans="2:14" x14ac:dyDescent="0.25">
      <c r="B2037" s="371" t="s">
        <v>221</v>
      </c>
      <c r="C2037" s="371" t="s">
        <v>2201</v>
      </c>
      <c r="D2037" s="371" t="s">
        <v>106</v>
      </c>
      <c r="E2037" s="371" t="s">
        <v>3341</v>
      </c>
      <c r="F2037" s="360">
        <v>1</v>
      </c>
      <c r="G2037" s="360">
        <v>0</v>
      </c>
      <c r="H2037" s="360">
        <v>0</v>
      </c>
      <c r="I2037" s="360">
        <v>0</v>
      </c>
      <c r="J2037" s="360">
        <v>0</v>
      </c>
      <c r="K2037" s="360">
        <v>0</v>
      </c>
      <c r="L2037" s="360">
        <v>0</v>
      </c>
      <c r="M2037" s="360">
        <v>1</v>
      </c>
      <c r="N2037" s="360">
        <v>0</v>
      </c>
    </row>
    <row r="2038" spans="2:14" x14ac:dyDescent="0.25">
      <c r="B2038" s="371" t="s">
        <v>221</v>
      </c>
      <c r="C2038" s="371" t="s">
        <v>2201</v>
      </c>
      <c r="D2038" s="371" t="s">
        <v>106</v>
      </c>
      <c r="E2038" s="371" t="s">
        <v>3922</v>
      </c>
      <c r="F2038" s="360">
        <v>1</v>
      </c>
      <c r="G2038" s="360">
        <v>0</v>
      </c>
      <c r="H2038" s="360">
        <v>0</v>
      </c>
      <c r="I2038" s="360">
        <v>0</v>
      </c>
      <c r="J2038" s="360">
        <v>0</v>
      </c>
      <c r="K2038" s="360">
        <v>1</v>
      </c>
      <c r="L2038" s="360">
        <v>0</v>
      </c>
      <c r="M2038" s="360">
        <v>0</v>
      </c>
      <c r="N2038" s="360">
        <v>0</v>
      </c>
    </row>
    <row r="2039" spans="2:14" x14ac:dyDescent="0.25">
      <c r="B2039" s="371" t="s">
        <v>221</v>
      </c>
      <c r="C2039" s="371" t="s">
        <v>2201</v>
      </c>
      <c r="D2039" s="371" t="s">
        <v>106</v>
      </c>
      <c r="E2039" s="371" t="s">
        <v>3410</v>
      </c>
      <c r="F2039" s="360">
        <v>3</v>
      </c>
      <c r="G2039" s="360">
        <v>1</v>
      </c>
      <c r="H2039" s="360">
        <v>0</v>
      </c>
      <c r="I2039" s="360">
        <v>0</v>
      </c>
      <c r="J2039" s="360">
        <v>0</v>
      </c>
      <c r="K2039" s="360">
        <v>2</v>
      </c>
      <c r="L2039" s="360">
        <v>0</v>
      </c>
      <c r="M2039" s="360">
        <v>0</v>
      </c>
      <c r="N2039" s="360">
        <v>0</v>
      </c>
    </row>
    <row r="2040" spans="2:14" x14ac:dyDescent="0.25">
      <c r="B2040" s="371" t="s">
        <v>221</v>
      </c>
      <c r="C2040" s="371" t="s">
        <v>2201</v>
      </c>
      <c r="D2040" s="371" t="s">
        <v>106</v>
      </c>
      <c r="E2040" s="371" t="s">
        <v>3923</v>
      </c>
      <c r="F2040" s="360">
        <v>2</v>
      </c>
      <c r="G2040" s="360">
        <v>0</v>
      </c>
      <c r="H2040" s="360">
        <v>0</v>
      </c>
      <c r="I2040" s="360">
        <v>0</v>
      </c>
      <c r="J2040" s="360">
        <v>0</v>
      </c>
      <c r="K2040" s="360">
        <v>1</v>
      </c>
      <c r="L2040" s="360">
        <v>0</v>
      </c>
      <c r="M2040" s="360">
        <v>1</v>
      </c>
      <c r="N2040" s="360">
        <v>0</v>
      </c>
    </row>
    <row r="2041" spans="2:14" x14ac:dyDescent="0.25">
      <c r="B2041" s="371" t="s">
        <v>221</v>
      </c>
      <c r="C2041" s="371" t="s">
        <v>2201</v>
      </c>
      <c r="D2041" s="371" t="s">
        <v>106</v>
      </c>
      <c r="E2041" s="371" t="s">
        <v>3924</v>
      </c>
      <c r="F2041" s="360">
        <v>2</v>
      </c>
      <c r="G2041" s="360">
        <v>2</v>
      </c>
      <c r="H2041" s="360">
        <v>0</v>
      </c>
      <c r="I2041" s="360">
        <v>0</v>
      </c>
      <c r="J2041" s="360">
        <v>0</v>
      </c>
      <c r="K2041" s="360">
        <v>0</v>
      </c>
      <c r="L2041" s="360">
        <v>0</v>
      </c>
      <c r="M2041" s="360">
        <v>0</v>
      </c>
      <c r="N2041" s="360">
        <v>0</v>
      </c>
    </row>
    <row r="2042" spans="2:14" x14ac:dyDescent="0.25">
      <c r="B2042" s="371" t="s">
        <v>221</v>
      </c>
      <c r="C2042" s="371" t="s">
        <v>2201</v>
      </c>
      <c r="D2042" s="371" t="s">
        <v>106</v>
      </c>
      <c r="E2042" s="371" t="s">
        <v>3925</v>
      </c>
      <c r="F2042" s="360">
        <v>1</v>
      </c>
      <c r="G2042" s="360">
        <v>0</v>
      </c>
      <c r="H2042" s="360">
        <v>0</v>
      </c>
      <c r="I2042" s="360">
        <v>0</v>
      </c>
      <c r="J2042" s="360">
        <v>0</v>
      </c>
      <c r="K2042" s="360">
        <v>1</v>
      </c>
      <c r="L2042" s="360">
        <v>0</v>
      </c>
      <c r="M2042" s="360">
        <v>0</v>
      </c>
      <c r="N2042" s="360">
        <v>0</v>
      </c>
    </row>
    <row r="2043" spans="2:14" x14ac:dyDescent="0.25">
      <c r="B2043" s="371" t="s">
        <v>221</v>
      </c>
      <c r="C2043" s="371" t="s">
        <v>2201</v>
      </c>
      <c r="D2043" s="371" t="s">
        <v>106</v>
      </c>
      <c r="E2043" s="371" t="s">
        <v>1625</v>
      </c>
      <c r="F2043" s="360">
        <v>2</v>
      </c>
      <c r="G2043" s="360">
        <v>0</v>
      </c>
      <c r="H2043" s="360">
        <v>1</v>
      </c>
      <c r="I2043" s="360">
        <v>0</v>
      </c>
      <c r="J2043" s="360">
        <v>0</v>
      </c>
      <c r="K2043" s="360">
        <v>1</v>
      </c>
      <c r="L2043" s="360">
        <v>0</v>
      </c>
      <c r="M2043" s="360">
        <v>0</v>
      </c>
      <c r="N2043" s="360">
        <v>0</v>
      </c>
    </row>
    <row r="2044" spans="2:14" x14ac:dyDescent="0.25">
      <c r="B2044" s="371" t="s">
        <v>221</v>
      </c>
      <c r="C2044" s="371" t="s">
        <v>2201</v>
      </c>
      <c r="D2044" s="371" t="s">
        <v>106</v>
      </c>
      <c r="E2044" s="371" t="s">
        <v>2407</v>
      </c>
      <c r="F2044" s="360">
        <v>2</v>
      </c>
      <c r="G2044" s="360">
        <v>2</v>
      </c>
      <c r="H2044" s="360">
        <v>0</v>
      </c>
      <c r="I2044" s="360">
        <v>0</v>
      </c>
      <c r="J2044" s="360">
        <v>0</v>
      </c>
      <c r="K2044" s="360">
        <v>0</v>
      </c>
      <c r="L2044" s="360">
        <v>0</v>
      </c>
      <c r="M2044" s="360">
        <v>0</v>
      </c>
      <c r="N2044" s="360">
        <v>0</v>
      </c>
    </row>
    <row r="2045" spans="2:14" x14ac:dyDescent="0.25">
      <c r="B2045" s="371" t="s">
        <v>221</v>
      </c>
      <c r="C2045" s="371" t="s">
        <v>2201</v>
      </c>
      <c r="D2045" s="371" t="s">
        <v>106</v>
      </c>
      <c r="E2045" s="371" t="s">
        <v>1626</v>
      </c>
      <c r="F2045" s="360">
        <v>4</v>
      </c>
      <c r="G2045" s="360">
        <v>2</v>
      </c>
      <c r="H2045" s="360">
        <v>0</v>
      </c>
      <c r="I2045" s="360">
        <v>0</v>
      </c>
      <c r="J2045" s="360">
        <v>0</v>
      </c>
      <c r="K2045" s="360">
        <v>2</v>
      </c>
      <c r="L2045" s="360">
        <v>0</v>
      </c>
      <c r="M2045" s="360">
        <v>0</v>
      </c>
      <c r="N2045" s="360">
        <v>0</v>
      </c>
    </row>
    <row r="2046" spans="2:14" x14ac:dyDescent="0.25">
      <c r="B2046" s="371" t="s">
        <v>221</v>
      </c>
      <c r="C2046" s="371" t="s">
        <v>2201</v>
      </c>
      <c r="D2046" s="371" t="s">
        <v>106</v>
      </c>
      <c r="E2046" s="371" t="s">
        <v>3926</v>
      </c>
      <c r="F2046" s="360">
        <v>1</v>
      </c>
      <c r="G2046" s="360">
        <v>0</v>
      </c>
      <c r="H2046" s="360">
        <v>0</v>
      </c>
      <c r="I2046" s="360">
        <v>1</v>
      </c>
      <c r="J2046" s="360">
        <v>0</v>
      </c>
      <c r="K2046" s="360">
        <v>0</v>
      </c>
      <c r="L2046" s="360">
        <v>0</v>
      </c>
      <c r="M2046" s="360">
        <v>0</v>
      </c>
      <c r="N2046" s="360">
        <v>0</v>
      </c>
    </row>
    <row r="2047" spans="2:14" x14ac:dyDescent="0.25">
      <c r="B2047" s="371" t="s">
        <v>221</v>
      </c>
      <c r="C2047" s="371" t="s">
        <v>2201</v>
      </c>
      <c r="D2047" s="371" t="s">
        <v>106</v>
      </c>
      <c r="E2047" s="371" t="s">
        <v>3927</v>
      </c>
      <c r="F2047" s="360">
        <v>1</v>
      </c>
      <c r="G2047" s="360">
        <v>0</v>
      </c>
      <c r="H2047" s="360">
        <v>0</v>
      </c>
      <c r="I2047" s="360">
        <v>0</v>
      </c>
      <c r="J2047" s="360">
        <v>0</v>
      </c>
      <c r="K2047" s="360">
        <v>0</v>
      </c>
      <c r="L2047" s="360">
        <v>0</v>
      </c>
      <c r="M2047" s="360">
        <v>1</v>
      </c>
      <c r="N2047" s="360">
        <v>0</v>
      </c>
    </row>
    <row r="2048" spans="2:14" x14ac:dyDescent="0.25">
      <c r="B2048" s="371" t="s">
        <v>221</v>
      </c>
      <c r="C2048" s="371" t="s">
        <v>2201</v>
      </c>
      <c r="D2048" s="371" t="s">
        <v>106</v>
      </c>
      <c r="E2048" s="371" t="s">
        <v>3928</v>
      </c>
      <c r="F2048" s="360">
        <v>1</v>
      </c>
      <c r="G2048" s="360">
        <v>0</v>
      </c>
      <c r="H2048" s="360">
        <v>0</v>
      </c>
      <c r="I2048" s="360">
        <v>0</v>
      </c>
      <c r="J2048" s="360">
        <v>0</v>
      </c>
      <c r="K2048" s="360">
        <v>1</v>
      </c>
      <c r="L2048" s="360">
        <v>0</v>
      </c>
      <c r="M2048" s="360">
        <v>0</v>
      </c>
      <c r="N2048" s="360">
        <v>0</v>
      </c>
    </row>
    <row r="2049" spans="2:14" x14ac:dyDescent="0.25">
      <c r="B2049" s="371" t="s">
        <v>221</v>
      </c>
      <c r="C2049" s="371" t="s">
        <v>2201</v>
      </c>
      <c r="D2049" s="371" t="s">
        <v>106</v>
      </c>
      <c r="E2049" s="371" t="s">
        <v>3343</v>
      </c>
      <c r="F2049" s="360">
        <v>1</v>
      </c>
      <c r="G2049" s="360">
        <v>0</v>
      </c>
      <c r="H2049" s="360">
        <v>0</v>
      </c>
      <c r="I2049" s="360">
        <v>1</v>
      </c>
      <c r="J2049" s="360">
        <v>0</v>
      </c>
      <c r="K2049" s="360">
        <v>0</v>
      </c>
      <c r="L2049" s="360">
        <v>0</v>
      </c>
      <c r="M2049" s="360">
        <v>0</v>
      </c>
      <c r="N2049" s="360">
        <v>0</v>
      </c>
    </row>
    <row r="2050" spans="2:14" x14ac:dyDescent="0.25">
      <c r="B2050" s="371" t="s">
        <v>221</v>
      </c>
      <c r="C2050" s="371" t="s">
        <v>2201</v>
      </c>
      <c r="D2050" s="371" t="s">
        <v>106</v>
      </c>
      <c r="E2050" s="371" t="s">
        <v>3605</v>
      </c>
      <c r="F2050" s="360">
        <v>2</v>
      </c>
      <c r="G2050" s="360">
        <v>1</v>
      </c>
      <c r="H2050" s="360">
        <v>1</v>
      </c>
      <c r="I2050" s="360">
        <v>0</v>
      </c>
      <c r="J2050" s="360">
        <v>0</v>
      </c>
      <c r="K2050" s="360">
        <v>0</v>
      </c>
      <c r="L2050" s="360">
        <v>0</v>
      </c>
      <c r="M2050" s="360">
        <v>0</v>
      </c>
      <c r="N2050" s="360">
        <v>0</v>
      </c>
    </row>
    <row r="2051" spans="2:14" x14ac:dyDescent="0.25">
      <c r="B2051" s="371" t="s">
        <v>221</v>
      </c>
      <c r="C2051" s="371" t="s">
        <v>2201</v>
      </c>
      <c r="D2051" s="371" t="s">
        <v>106</v>
      </c>
      <c r="E2051" s="371" t="s">
        <v>3606</v>
      </c>
      <c r="F2051" s="360">
        <v>1</v>
      </c>
      <c r="G2051" s="360">
        <v>0</v>
      </c>
      <c r="H2051" s="360">
        <v>0</v>
      </c>
      <c r="I2051" s="360">
        <v>1</v>
      </c>
      <c r="J2051" s="360">
        <v>0</v>
      </c>
      <c r="K2051" s="360">
        <v>0</v>
      </c>
      <c r="L2051" s="360">
        <v>0</v>
      </c>
      <c r="M2051" s="360">
        <v>0</v>
      </c>
      <c r="N2051" s="360">
        <v>0</v>
      </c>
    </row>
    <row r="2052" spans="2:14" x14ac:dyDescent="0.25">
      <c r="B2052" s="371" t="s">
        <v>221</v>
      </c>
      <c r="C2052" s="371" t="s">
        <v>2201</v>
      </c>
      <c r="D2052" s="371" t="s">
        <v>106</v>
      </c>
      <c r="E2052" s="371" t="s">
        <v>3930</v>
      </c>
      <c r="F2052" s="360">
        <v>1</v>
      </c>
      <c r="G2052" s="360">
        <v>0</v>
      </c>
      <c r="H2052" s="360">
        <v>0</v>
      </c>
      <c r="I2052" s="360">
        <v>1</v>
      </c>
      <c r="J2052" s="360">
        <v>0</v>
      </c>
      <c r="K2052" s="360">
        <v>0</v>
      </c>
      <c r="L2052" s="360">
        <v>0</v>
      </c>
      <c r="M2052" s="360">
        <v>0</v>
      </c>
      <c r="N2052" s="360">
        <v>0</v>
      </c>
    </row>
    <row r="2053" spans="2:14" x14ac:dyDescent="0.25">
      <c r="B2053" s="371" t="s">
        <v>221</v>
      </c>
      <c r="C2053" s="371" t="s">
        <v>2201</v>
      </c>
      <c r="D2053" s="371" t="s">
        <v>106</v>
      </c>
      <c r="E2053" s="371" t="s">
        <v>3931</v>
      </c>
      <c r="F2053" s="360">
        <v>1</v>
      </c>
      <c r="G2053" s="360">
        <v>0</v>
      </c>
      <c r="H2053" s="360">
        <v>0</v>
      </c>
      <c r="I2053" s="360">
        <v>0</v>
      </c>
      <c r="J2053" s="360">
        <v>0</v>
      </c>
      <c r="K2053" s="360">
        <v>1</v>
      </c>
      <c r="L2053" s="360">
        <v>0</v>
      </c>
      <c r="M2053" s="360">
        <v>0</v>
      </c>
      <c r="N2053" s="360">
        <v>0</v>
      </c>
    </row>
    <row r="2054" spans="2:14" x14ac:dyDescent="0.25">
      <c r="B2054" s="371" t="s">
        <v>221</v>
      </c>
      <c r="C2054" s="371" t="s">
        <v>2201</v>
      </c>
      <c r="D2054" s="371" t="s">
        <v>106</v>
      </c>
      <c r="E2054" s="371" t="s">
        <v>3932</v>
      </c>
      <c r="F2054" s="360">
        <v>1</v>
      </c>
      <c r="G2054" s="360">
        <v>0</v>
      </c>
      <c r="H2054" s="360">
        <v>0</v>
      </c>
      <c r="I2054" s="360">
        <v>1</v>
      </c>
      <c r="J2054" s="360">
        <v>0</v>
      </c>
      <c r="K2054" s="360">
        <v>0</v>
      </c>
      <c r="L2054" s="360">
        <v>0</v>
      </c>
      <c r="M2054" s="360">
        <v>0</v>
      </c>
      <c r="N2054" s="360">
        <v>0</v>
      </c>
    </row>
    <row r="2055" spans="2:14" x14ac:dyDescent="0.25">
      <c r="B2055" s="371" t="s">
        <v>221</v>
      </c>
      <c r="C2055" s="371" t="s">
        <v>2201</v>
      </c>
      <c r="D2055" s="371" t="s">
        <v>106</v>
      </c>
      <c r="E2055" s="371" t="s">
        <v>3934</v>
      </c>
      <c r="F2055" s="360">
        <v>1</v>
      </c>
      <c r="G2055" s="360">
        <v>0</v>
      </c>
      <c r="H2055" s="360">
        <v>0</v>
      </c>
      <c r="I2055" s="360">
        <v>0</v>
      </c>
      <c r="J2055" s="360">
        <v>0</v>
      </c>
      <c r="K2055" s="360">
        <v>0</v>
      </c>
      <c r="L2055" s="360">
        <v>0</v>
      </c>
      <c r="M2055" s="360">
        <v>1</v>
      </c>
      <c r="N2055" s="360">
        <v>0</v>
      </c>
    </row>
    <row r="2056" spans="2:14" x14ac:dyDescent="0.25">
      <c r="B2056" s="371" t="s">
        <v>221</v>
      </c>
      <c r="C2056" s="371" t="s">
        <v>2201</v>
      </c>
      <c r="D2056" s="371" t="s">
        <v>106</v>
      </c>
      <c r="E2056" s="371" t="s">
        <v>3936</v>
      </c>
      <c r="F2056" s="360">
        <v>2</v>
      </c>
      <c r="G2056" s="360">
        <v>1</v>
      </c>
      <c r="H2056" s="360">
        <v>0</v>
      </c>
      <c r="I2056" s="360">
        <v>0</v>
      </c>
      <c r="J2056" s="360">
        <v>0</v>
      </c>
      <c r="K2056" s="360">
        <v>1</v>
      </c>
      <c r="L2056" s="360">
        <v>0</v>
      </c>
      <c r="M2056" s="360">
        <v>0</v>
      </c>
      <c r="N2056" s="360">
        <v>0</v>
      </c>
    </row>
    <row r="2057" spans="2:14" x14ac:dyDescent="0.25">
      <c r="B2057" s="371" t="s">
        <v>221</v>
      </c>
      <c r="C2057" s="371" t="s">
        <v>2201</v>
      </c>
      <c r="D2057" s="371" t="s">
        <v>106</v>
      </c>
      <c r="E2057" s="371" t="s">
        <v>3938</v>
      </c>
      <c r="F2057" s="360">
        <v>3</v>
      </c>
      <c r="G2057" s="360">
        <v>1</v>
      </c>
      <c r="H2057" s="360">
        <v>0</v>
      </c>
      <c r="I2057" s="360">
        <v>1</v>
      </c>
      <c r="J2057" s="360">
        <v>0</v>
      </c>
      <c r="K2057" s="360">
        <v>1</v>
      </c>
      <c r="L2057" s="360">
        <v>0</v>
      </c>
      <c r="M2057" s="360">
        <v>0</v>
      </c>
      <c r="N2057" s="360">
        <v>0</v>
      </c>
    </row>
    <row r="2058" spans="2:14" x14ac:dyDescent="0.25">
      <c r="B2058" s="371" t="s">
        <v>221</v>
      </c>
      <c r="C2058" s="371" t="s">
        <v>2201</v>
      </c>
      <c r="D2058" s="371" t="s">
        <v>106</v>
      </c>
      <c r="E2058" s="371" t="s">
        <v>3939</v>
      </c>
      <c r="F2058" s="360">
        <v>3</v>
      </c>
      <c r="G2058" s="360">
        <v>0</v>
      </c>
      <c r="H2058" s="360">
        <v>0</v>
      </c>
      <c r="I2058" s="360">
        <v>0</v>
      </c>
      <c r="J2058" s="360">
        <v>0</v>
      </c>
      <c r="K2058" s="360">
        <v>3</v>
      </c>
      <c r="L2058" s="360">
        <v>0</v>
      </c>
      <c r="M2058" s="360">
        <v>0</v>
      </c>
      <c r="N2058" s="360">
        <v>0</v>
      </c>
    </row>
    <row r="2059" spans="2:14" x14ac:dyDescent="0.25">
      <c r="B2059" s="371" t="s">
        <v>221</v>
      </c>
      <c r="C2059" s="371" t="s">
        <v>2201</v>
      </c>
      <c r="D2059" s="371" t="s">
        <v>106</v>
      </c>
      <c r="E2059" s="371" t="s">
        <v>1717</v>
      </c>
      <c r="F2059" s="360">
        <v>1</v>
      </c>
      <c r="G2059" s="360">
        <v>0</v>
      </c>
      <c r="H2059" s="360">
        <v>0</v>
      </c>
      <c r="I2059" s="360">
        <v>1</v>
      </c>
      <c r="J2059" s="360">
        <v>0</v>
      </c>
      <c r="K2059" s="360">
        <v>0</v>
      </c>
      <c r="L2059" s="360">
        <v>0</v>
      </c>
      <c r="M2059" s="360">
        <v>0</v>
      </c>
      <c r="N2059" s="360">
        <v>0</v>
      </c>
    </row>
    <row r="2060" spans="2:14" x14ac:dyDescent="0.25">
      <c r="B2060" s="371" t="s">
        <v>221</v>
      </c>
      <c r="C2060" s="371" t="s">
        <v>2201</v>
      </c>
      <c r="D2060" s="371" t="s">
        <v>106</v>
      </c>
      <c r="E2060" s="371" t="s">
        <v>3192</v>
      </c>
      <c r="F2060" s="360">
        <v>1</v>
      </c>
      <c r="G2060" s="360">
        <v>0</v>
      </c>
      <c r="H2060" s="360">
        <v>0</v>
      </c>
      <c r="I2060" s="360">
        <v>0</v>
      </c>
      <c r="J2060" s="360">
        <v>0</v>
      </c>
      <c r="K2060" s="360">
        <v>1</v>
      </c>
      <c r="L2060" s="360">
        <v>0</v>
      </c>
      <c r="M2060" s="360">
        <v>0</v>
      </c>
      <c r="N2060" s="360">
        <v>0</v>
      </c>
    </row>
    <row r="2061" spans="2:14" x14ac:dyDescent="0.25">
      <c r="B2061" s="371" t="s">
        <v>221</v>
      </c>
      <c r="C2061" s="371" t="s">
        <v>2201</v>
      </c>
      <c r="D2061" s="371" t="s">
        <v>106</v>
      </c>
      <c r="E2061" s="371" t="s">
        <v>1627</v>
      </c>
      <c r="F2061" s="360">
        <v>3</v>
      </c>
      <c r="G2061" s="360">
        <v>1</v>
      </c>
      <c r="H2061" s="360">
        <v>0</v>
      </c>
      <c r="I2061" s="360">
        <v>0</v>
      </c>
      <c r="J2061" s="360">
        <v>0</v>
      </c>
      <c r="K2061" s="360">
        <v>2</v>
      </c>
      <c r="L2061" s="360">
        <v>0</v>
      </c>
      <c r="M2061" s="360">
        <v>0</v>
      </c>
      <c r="N2061" s="360">
        <v>0</v>
      </c>
    </row>
    <row r="2062" spans="2:14" x14ac:dyDescent="0.25">
      <c r="B2062" s="371" t="s">
        <v>221</v>
      </c>
      <c r="C2062" s="371" t="s">
        <v>2201</v>
      </c>
      <c r="D2062" s="371" t="s">
        <v>106</v>
      </c>
      <c r="E2062" s="371" t="s">
        <v>3940</v>
      </c>
      <c r="F2062" s="360">
        <v>1</v>
      </c>
      <c r="G2062" s="360">
        <v>0</v>
      </c>
      <c r="H2062" s="360">
        <v>0</v>
      </c>
      <c r="I2062" s="360">
        <v>0</v>
      </c>
      <c r="J2062" s="360">
        <v>0</v>
      </c>
      <c r="K2062" s="360">
        <v>0</v>
      </c>
      <c r="L2062" s="360">
        <v>0</v>
      </c>
      <c r="M2062" s="360">
        <v>0</v>
      </c>
      <c r="N2062" s="360">
        <v>1</v>
      </c>
    </row>
    <row r="2063" spans="2:14" x14ac:dyDescent="0.25">
      <c r="B2063" s="371" t="s">
        <v>221</v>
      </c>
      <c r="C2063" s="371" t="s">
        <v>2201</v>
      </c>
      <c r="D2063" s="371" t="s">
        <v>106</v>
      </c>
      <c r="E2063" s="371" t="s">
        <v>3193</v>
      </c>
      <c r="F2063" s="360">
        <v>1</v>
      </c>
      <c r="G2063" s="360">
        <v>0</v>
      </c>
      <c r="H2063" s="360">
        <v>0</v>
      </c>
      <c r="I2063" s="360">
        <v>0</v>
      </c>
      <c r="J2063" s="360">
        <v>0</v>
      </c>
      <c r="K2063" s="360">
        <v>0</v>
      </c>
      <c r="L2063" s="360">
        <v>0</v>
      </c>
      <c r="M2063" s="360">
        <v>0</v>
      </c>
      <c r="N2063" s="360">
        <v>1</v>
      </c>
    </row>
    <row r="2064" spans="2:14" x14ac:dyDescent="0.25">
      <c r="B2064" s="371" t="s">
        <v>221</v>
      </c>
      <c r="C2064" s="371" t="s">
        <v>2201</v>
      </c>
      <c r="D2064" s="371" t="s">
        <v>106</v>
      </c>
      <c r="E2064" s="371" t="s">
        <v>3082</v>
      </c>
      <c r="F2064" s="360">
        <v>2</v>
      </c>
      <c r="G2064" s="360">
        <v>0</v>
      </c>
      <c r="H2064" s="360">
        <v>0</v>
      </c>
      <c r="I2064" s="360">
        <v>0</v>
      </c>
      <c r="J2064" s="360">
        <v>0</v>
      </c>
      <c r="K2064" s="360">
        <v>0</v>
      </c>
      <c r="L2064" s="360">
        <v>0</v>
      </c>
      <c r="M2064" s="360">
        <v>2</v>
      </c>
      <c r="N2064" s="360">
        <v>0</v>
      </c>
    </row>
    <row r="2065" spans="2:14" x14ac:dyDescent="0.25">
      <c r="B2065" s="371" t="s">
        <v>221</v>
      </c>
      <c r="C2065" s="371" t="s">
        <v>2201</v>
      </c>
      <c r="D2065" s="371" t="s">
        <v>106</v>
      </c>
      <c r="E2065" s="371" t="s">
        <v>1628</v>
      </c>
      <c r="F2065" s="360">
        <v>2</v>
      </c>
      <c r="G2065" s="360">
        <v>0</v>
      </c>
      <c r="H2065" s="360">
        <v>0</v>
      </c>
      <c r="I2065" s="360">
        <v>1</v>
      </c>
      <c r="J2065" s="360">
        <v>0</v>
      </c>
      <c r="K2065" s="360">
        <v>0</v>
      </c>
      <c r="L2065" s="360">
        <v>0</v>
      </c>
      <c r="M2065" s="360">
        <v>1</v>
      </c>
      <c r="N2065" s="360">
        <v>0</v>
      </c>
    </row>
    <row r="2066" spans="2:14" x14ac:dyDescent="0.25">
      <c r="B2066" s="371" t="s">
        <v>221</v>
      </c>
      <c r="C2066" s="371" t="s">
        <v>2201</v>
      </c>
      <c r="D2066" s="371" t="s">
        <v>106</v>
      </c>
      <c r="E2066" s="371" t="s">
        <v>3687</v>
      </c>
      <c r="F2066" s="360">
        <v>4</v>
      </c>
      <c r="G2066" s="360">
        <v>1</v>
      </c>
      <c r="H2066" s="360">
        <v>0</v>
      </c>
      <c r="I2066" s="360">
        <v>0</v>
      </c>
      <c r="J2066" s="360">
        <v>0</v>
      </c>
      <c r="K2066" s="360">
        <v>1</v>
      </c>
      <c r="L2066" s="360">
        <v>0</v>
      </c>
      <c r="M2066" s="360">
        <v>2</v>
      </c>
      <c r="N2066" s="360">
        <v>0</v>
      </c>
    </row>
    <row r="2067" spans="2:14" x14ac:dyDescent="0.25">
      <c r="B2067" s="371" t="s">
        <v>221</v>
      </c>
      <c r="C2067" s="371" t="s">
        <v>2201</v>
      </c>
      <c r="D2067" s="371" t="s">
        <v>106</v>
      </c>
      <c r="E2067" s="371" t="s">
        <v>3941</v>
      </c>
      <c r="F2067" s="360">
        <v>6</v>
      </c>
      <c r="G2067" s="360">
        <v>0</v>
      </c>
      <c r="H2067" s="360">
        <v>0</v>
      </c>
      <c r="I2067" s="360">
        <v>4</v>
      </c>
      <c r="J2067" s="360">
        <v>0</v>
      </c>
      <c r="K2067" s="360">
        <v>1</v>
      </c>
      <c r="L2067" s="360">
        <v>0</v>
      </c>
      <c r="M2067" s="360">
        <v>1</v>
      </c>
      <c r="N2067" s="360">
        <v>0</v>
      </c>
    </row>
    <row r="2068" spans="2:14" x14ac:dyDescent="0.25">
      <c r="B2068" s="371" t="s">
        <v>221</v>
      </c>
      <c r="C2068" s="371" t="s">
        <v>2201</v>
      </c>
      <c r="D2068" s="371" t="s">
        <v>106</v>
      </c>
      <c r="E2068" s="371" t="s">
        <v>3083</v>
      </c>
      <c r="F2068" s="360">
        <v>8</v>
      </c>
      <c r="G2068" s="360">
        <v>1</v>
      </c>
      <c r="H2068" s="360">
        <v>0</v>
      </c>
      <c r="I2068" s="360">
        <v>0</v>
      </c>
      <c r="J2068" s="360">
        <v>0</v>
      </c>
      <c r="K2068" s="360">
        <v>5</v>
      </c>
      <c r="L2068" s="360">
        <v>0</v>
      </c>
      <c r="M2068" s="360">
        <v>1</v>
      </c>
      <c r="N2068" s="360">
        <v>1</v>
      </c>
    </row>
    <row r="2069" spans="2:14" x14ac:dyDescent="0.25">
      <c r="B2069" s="371" t="s">
        <v>221</v>
      </c>
      <c r="C2069" s="371" t="s">
        <v>2201</v>
      </c>
      <c r="D2069" s="371" t="s">
        <v>106</v>
      </c>
      <c r="E2069" s="371" t="s">
        <v>3607</v>
      </c>
      <c r="F2069" s="360">
        <v>1</v>
      </c>
      <c r="G2069" s="360">
        <v>0</v>
      </c>
      <c r="H2069" s="360">
        <v>1</v>
      </c>
      <c r="I2069" s="360">
        <v>0</v>
      </c>
      <c r="J2069" s="360">
        <v>0</v>
      </c>
      <c r="K2069" s="360">
        <v>0</v>
      </c>
      <c r="L2069" s="360">
        <v>0</v>
      </c>
      <c r="M2069" s="360">
        <v>0</v>
      </c>
      <c r="N2069" s="360">
        <v>0</v>
      </c>
    </row>
    <row r="2070" spans="2:14" x14ac:dyDescent="0.25">
      <c r="B2070" s="371" t="s">
        <v>221</v>
      </c>
      <c r="C2070" s="371" t="s">
        <v>2201</v>
      </c>
      <c r="D2070" s="371" t="s">
        <v>106</v>
      </c>
      <c r="E2070" s="371" t="s">
        <v>3344</v>
      </c>
      <c r="F2070" s="360">
        <v>1</v>
      </c>
      <c r="G2070" s="360">
        <v>1</v>
      </c>
      <c r="H2070" s="360">
        <v>0</v>
      </c>
      <c r="I2070" s="360">
        <v>0</v>
      </c>
      <c r="J2070" s="360">
        <v>0</v>
      </c>
      <c r="K2070" s="360">
        <v>0</v>
      </c>
      <c r="L2070" s="360">
        <v>0</v>
      </c>
      <c r="M2070" s="360">
        <v>0</v>
      </c>
      <c r="N2070" s="360">
        <v>0</v>
      </c>
    </row>
    <row r="2071" spans="2:14" x14ac:dyDescent="0.25">
      <c r="B2071" s="371" t="s">
        <v>221</v>
      </c>
      <c r="C2071" s="371" t="s">
        <v>2201</v>
      </c>
      <c r="D2071" s="371" t="s">
        <v>106</v>
      </c>
      <c r="E2071" s="371" t="s">
        <v>3942</v>
      </c>
      <c r="F2071" s="360">
        <v>1</v>
      </c>
      <c r="G2071" s="360">
        <v>0</v>
      </c>
      <c r="H2071" s="360">
        <v>0</v>
      </c>
      <c r="I2071" s="360">
        <v>0</v>
      </c>
      <c r="J2071" s="360">
        <v>0</v>
      </c>
      <c r="K2071" s="360">
        <v>0</v>
      </c>
      <c r="L2071" s="360">
        <v>0</v>
      </c>
      <c r="M2071" s="360">
        <v>1</v>
      </c>
      <c r="N2071" s="360">
        <v>0</v>
      </c>
    </row>
    <row r="2072" spans="2:14" x14ac:dyDescent="0.25">
      <c r="B2072" s="371" t="s">
        <v>221</v>
      </c>
      <c r="C2072" s="371" t="s">
        <v>2201</v>
      </c>
      <c r="D2072" s="371" t="s">
        <v>106</v>
      </c>
      <c r="E2072" s="371" t="s">
        <v>3084</v>
      </c>
      <c r="F2072" s="360">
        <v>6</v>
      </c>
      <c r="G2072" s="360">
        <v>3</v>
      </c>
      <c r="H2072" s="360">
        <v>0</v>
      </c>
      <c r="I2072" s="360">
        <v>0</v>
      </c>
      <c r="J2072" s="360">
        <v>0</v>
      </c>
      <c r="K2072" s="360">
        <v>2</v>
      </c>
      <c r="L2072" s="360">
        <v>0</v>
      </c>
      <c r="M2072" s="360">
        <v>1</v>
      </c>
      <c r="N2072" s="360">
        <v>0</v>
      </c>
    </row>
    <row r="2073" spans="2:14" x14ac:dyDescent="0.25">
      <c r="B2073" s="371" t="s">
        <v>221</v>
      </c>
      <c r="C2073" s="371" t="s">
        <v>2201</v>
      </c>
      <c r="D2073" s="371" t="s">
        <v>106</v>
      </c>
      <c r="E2073" s="371" t="s">
        <v>2863</v>
      </c>
      <c r="F2073" s="360">
        <v>1</v>
      </c>
      <c r="G2073" s="360">
        <v>1</v>
      </c>
      <c r="H2073" s="360">
        <v>0</v>
      </c>
      <c r="I2073" s="360">
        <v>0</v>
      </c>
      <c r="J2073" s="360">
        <v>0</v>
      </c>
      <c r="K2073" s="360">
        <v>0</v>
      </c>
      <c r="L2073" s="360">
        <v>0</v>
      </c>
      <c r="M2073" s="360">
        <v>0</v>
      </c>
      <c r="N2073" s="360">
        <v>0</v>
      </c>
    </row>
    <row r="2074" spans="2:14" x14ac:dyDescent="0.25">
      <c r="B2074" s="371" t="s">
        <v>221</v>
      </c>
      <c r="C2074" s="371" t="s">
        <v>2201</v>
      </c>
      <c r="D2074" s="371" t="s">
        <v>106</v>
      </c>
      <c r="E2074" s="371" t="s">
        <v>1629</v>
      </c>
      <c r="F2074" s="360">
        <v>7</v>
      </c>
      <c r="G2074" s="360">
        <v>1</v>
      </c>
      <c r="H2074" s="360">
        <v>1</v>
      </c>
      <c r="I2074" s="360">
        <v>0</v>
      </c>
      <c r="J2074" s="360">
        <v>0</v>
      </c>
      <c r="K2074" s="360">
        <v>2</v>
      </c>
      <c r="L2074" s="360">
        <v>0</v>
      </c>
      <c r="M2074" s="360">
        <v>3</v>
      </c>
      <c r="N2074" s="360">
        <v>0</v>
      </c>
    </row>
    <row r="2075" spans="2:14" x14ac:dyDescent="0.25">
      <c r="B2075" s="371" t="s">
        <v>221</v>
      </c>
      <c r="C2075" s="371" t="s">
        <v>2201</v>
      </c>
      <c r="D2075" s="371" t="s">
        <v>106</v>
      </c>
      <c r="E2075" s="371" t="s">
        <v>3943</v>
      </c>
      <c r="F2075" s="360">
        <v>2</v>
      </c>
      <c r="G2075" s="360">
        <v>2</v>
      </c>
      <c r="H2075" s="360">
        <v>0</v>
      </c>
      <c r="I2075" s="360">
        <v>0</v>
      </c>
      <c r="J2075" s="360">
        <v>0</v>
      </c>
      <c r="K2075" s="360">
        <v>0</v>
      </c>
      <c r="L2075" s="360">
        <v>0</v>
      </c>
      <c r="M2075" s="360">
        <v>0</v>
      </c>
      <c r="N2075" s="360">
        <v>0</v>
      </c>
    </row>
    <row r="2076" spans="2:14" x14ac:dyDescent="0.25">
      <c r="B2076" s="371" t="s">
        <v>221</v>
      </c>
      <c r="C2076" s="371" t="s">
        <v>2201</v>
      </c>
      <c r="D2076" s="371" t="s">
        <v>106</v>
      </c>
      <c r="E2076" s="371" t="s">
        <v>1630</v>
      </c>
      <c r="F2076" s="360">
        <v>21</v>
      </c>
      <c r="G2076" s="360">
        <v>11</v>
      </c>
      <c r="H2076" s="360">
        <v>5</v>
      </c>
      <c r="I2076" s="360">
        <v>0</v>
      </c>
      <c r="J2076" s="360">
        <v>0</v>
      </c>
      <c r="K2076" s="360">
        <v>2</v>
      </c>
      <c r="L2076" s="360">
        <v>0</v>
      </c>
      <c r="M2076" s="360">
        <v>3</v>
      </c>
      <c r="N2076" s="360">
        <v>0</v>
      </c>
    </row>
    <row r="2077" spans="2:14" x14ac:dyDescent="0.25">
      <c r="B2077" s="371" t="s">
        <v>221</v>
      </c>
      <c r="C2077" s="371" t="s">
        <v>2201</v>
      </c>
      <c r="D2077" s="371" t="s">
        <v>106</v>
      </c>
      <c r="E2077" s="371" t="s">
        <v>3944</v>
      </c>
      <c r="F2077" s="360">
        <v>2</v>
      </c>
      <c r="G2077" s="360">
        <v>0</v>
      </c>
      <c r="H2077" s="360">
        <v>0</v>
      </c>
      <c r="I2077" s="360">
        <v>1</v>
      </c>
      <c r="J2077" s="360">
        <v>0</v>
      </c>
      <c r="K2077" s="360">
        <v>1</v>
      </c>
      <c r="L2077" s="360">
        <v>0</v>
      </c>
      <c r="M2077" s="360">
        <v>0</v>
      </c>
      <c r="N2077" s="360">
        <v>0</v>
      </c>
    </row>
    <row r="2078" spans="2:14" x14ac:dyDescent="0.25">
      <c r="B2078" s="371" t="s">
        <v>221</v>
      </c>
      <c r="C2078" s="371" t="s">
        <v>2201</v>
      </c>
      <c r="D2078" s="371" t="s">
        <v>106</v>
      </c>
      <c r="E2078" s="371" t="s">
        <v>3085</v>
      </c>
      <c r="F2078" s="360">
        <v>1</v>
      </c>
      <c r="G2078" s="360">
        <v>1</v>
      </c>
      <c r="H2078" s="360">
        <v>0</v>
      </c>
      <c r="I2078" s="360">
        <v>0</v>
      </c>
      <c r="J2078" s="360">
        <v>0</v>
      </c>
      <c r="K2078" s="360">
        <v>0</v>
      </c>
      <c r="L2078" s="360">
        <v>0</v>
      </c>
      <c r="M2078" s="360">
        <v>0</v>
      </c>
      <c r="N2078" s="360">
        <v>0</v>
      </c>
    </row>
    <row r="2079" spans="2:14" x14ac:dyDescent="0.25">
      <c r="B2079" s="371" t="s">
        <v>221</v>
      </c>
      <c r="C2079" s="371" t="s">
        <v>2201</v>
      </c>
      <c r="D2079" s="371" t="s">
        <v>106</v>
      </c>
      <c r="E2079" s="371" t="s">
        <v>1631</v>
      </c>
      <c r="F2079" s="360">
        <v>15</v>
      </c>
      <c r="G2079" s="360">
        <v>6</v>
      </c>
      <c r="H2079" s="360">
        <v>2</v>
      </c>
      <c r="I2079" s="360">
        <v>0</v>
      </c>
      <c r="J2079" s="360">
        <v>0</v>
      </c>
      <c r="K2079" s="360">
        <v>6</v>
      </c>
      <c r="L2079" s="360">
        <v>0</v>
      </c>
      <c r="M2079" s="360">
        <v>1</v>
      </c>
      <c r="N2079" s="360">
        <v>0</v>
      </c>
    </row>
    <row r="2080" spans="2:14" x14ac:dyDescent="0.25">
      <c r="B2080" s="371" t="s">
        <v>221</v>
      </c>
      <c r="C2080" s="371" t="s">
        <v>2201</v>
      </c>
      <c r="D2080" s="371" t="s">
        <v>106</v>
      </c>
      <c r="E2080" s="371" t="s">
        <v>3608</v>
      </c>
      <c r="F2080" s="360">
        <v>3</v>
      </c>
      <c r="G2080" s="360">
        <v>2</v>
      </c>
      <c r="H2080" s="360">
        <v>0</v>
      </c>
      <c r="I2080" s="360">
        <v>0</v>
      </c>
      <c r="J2080" s="360">
        <v>0</v>
      </c>
      <c r="K2080" s="360">
        <v>0</v>
      </c>
      <c r="L2080" s="360">
        <v>0</v>
      </c>
      <c r="M2080" s="360">
        <v>1</v>
      </c>
      <c r="N2080" s="360">
        <v>0</v>
      </c>
    </row>
    <row r="2081" spans="2:14" x14ac:dyDescent="0.25">
      <c r="B2081" s="371" t="s">
        <v>221</v>
      </c>
      <c r="C2081" s="371" t="s">
        <v>2201</v>
      </c>
      <c r="D2081" s="371" t="s">
        <v>106</v>
      </c>
      <c r="E2081" s="371" t="s">
        <v>3945</v>
      </c>
      <c r="F2081" s="360">
        <v>2</v>
      </c>
      <c r="G2081" s="360">
        <v>2</v>
      </c>
      <c r="H2081" s="360">
        <v>0</v>
      </c>
      <c r="I2081" s="360">
        <v>0</v>
      </c>
      <c r="J2081" s="360">
        <v>0</v>
      </c>
      <c r="K2081" s="360">
        <v>0</v>
      </c>
      <c r="L2081" s="360">
        <v>0</v>
      </c>
      <c r="M2081" s="360">
        <v>0</v>
      </c>
      <c r="N2081" s="360">
        <v>0</v>
      </c>
    </row>
    <row r="2082" spans="2:14" x14ac:dyDescent="0.25">
      <c r="B2082" s="371" t="s">
        <v>221</v>
      </c>
      <c r="C2082" s="371" t="s">
        <v>2201</v>
      </c>
      <c r="D2082" s="371" t="s">
        <v>106</v>
      </c>
      <c r="E2082" s="371" t="s">
        <v>3194</v>
      </c>
      <c r="F2082" s="360">
        <v>1</v>
      </c>
      <c r="G2082" s="360">
        <v>0</v>
      </c>
      <c r="H2082" s="360">
        <v>0</v>
      </c>
      <c r="I2082" s="360">
        <v>0</v>
      </c>
      <c r="J2082" s="360">
        <v>0</v>
      </c>
      <c r="K2082" s="360">
        <v>0</v>
      </c>
      <c r="L2082" s="360">
        <v>0</v>
      </c>
      <c r="M2082" s="360">
        <v>1</v>
      </c>
      <c r="N2082" s="360">
        <v>0</v>
      </c>
    </row>
    <row r="2083" spans="2:14" x14ac:dyDescent="0.25">
      <c r="B2083" s="371" t="s">
        <v>221</v>
      </c>
      <c r="C2083" s="371" t="s">
        <v>2201</v>
      </c>
      <c r="D2083" s="371" t="s">
        <v>106</v>
      </c>
      <c r="E2083" s="371" t="s">
        <v>3346</v>
      </c>
      <c r="F2083" s="360">
        <v>1</v>
      </c>
      <c r="G2083" s="360">
        <v>0</v>
      </c>
      <c r="H2083" s="360">
        <v>0</v>
      </c>
      <c r="I2083" s="360">
        <v>0</v>
      </c>
      <c r="J2083" s="360">
        <v>0</v>
      </c>
      <c r="K2083" s="360">
        <v>1</v>
      </c>
      <c r="L2083" s="360">
        <v>0</v>
      </c>
      <c r="M2083" s="360">
        <v>0</v>
      </c>
      <c r="N2083" s="360">
        <v>0</v>
      </c>
    </row>
    <row r="2084" spans="2:14" x14ac:dyDescent="0.25">
      <c r="B2084" s="371" t="s">
        <v>221</v>
      </c>
      <c r="C2084" s="371" t="s">
        <v>2201</v>
      </c>
      <c r="D2084" s="371" t="s">
        <v>106</v>
      </c>
      <c r="E2084" s="371" t="s">
        <v>1633</v>
      </c>
      <c r="F2084" s="360">
        <v>56</v>
      </c>
      <c r="G2084" s="360">
        <v>14</v>
      </c>
      <c r="H2084" s="360">
        <v>1</v>
      </c>
      <c r="I2084" s="360">
        <v>6</v>
      </c>
      <c r="J2084" s="360">
        <v>0</v>
      </c>
      <c r="K2084" s="360">
        <v>17</v>
      </c>
      <c r="L2084" s="360">
        <v>0</v>
      </c>
      <c r="M2084" s="360">
        <v>15</v>
      </c>
      <c r="N2084" s="360">
        <v>3</v>
      </c>
    </row>
    <row r="2085" spans="2:14" x14ac:dyDescent="0.25">
      <c r="B2085" s="371" t="s">
        <v>221</v>
      </c>
      <c r="C2085" s="371" t="s">
        <v>2201</v>
      </c>
      <c r="D2085" s="371" t="s">
        <v>106</v>
      </c>
      <c r="E2085" s="371" t="s">
        <v>1634</v>
      </c>
      <c r="F2085" s="360">
        <v>23</v>
      </c>
      <c r="G2085" s="360">
        <v>6</v>
      </c>
      <c r="H2085" s="360">
        <v>3</v>
      </c>
      <c r="I2085" s="360">
        <v>1</v>
      </c>
      <c r="J2085" s="360">
        <v>0</v>
      </c>
      <c r="K2085" s="360">
        <v>4</v>
      </c>
      <c r="L2085" s="360">
        <v>0</v>
      </c>
      <c r="M2085" s="360">
        <v>7</v>
      </c>
      <c r="N2085" s="360">
        <v>2</v>
      </c>
    </row>
    <row r="2086" spans="2:14" x14ac:dyDescent="0.25">
      <c r="B2086" s="371" t="s">
        <v>221</v>
      </c>
      <c r="C2086" s="371" t="s">
        <v>2201</v>
      </c>
      <c r="D2086" s="371" t="s">
        <v>106</v>
      </c>
      <c r="E2086" s="371" t="s">
        <v>1635</v>
      </c>
      <c r="F2086" s="360">
        <v>16</v>
      </c>
      <c r="G2086" s="360">
        <v>4</v>
      </c>
      <c r="H2086" s="360">
        <v>1</v>
      </c>
      <c r="I2086" s="360">
        <v>1</v>
      </c>
      <c r="J2086" s="360">
        <v>0</v>
      </c>
      <c r="K2086" s="360">
        <v>4</v>
      </c>
      <c r="L2086" s="360">
        <v>0</v>
      </c>
      <c r="M2086" s="360">
        <v>5</v>
      </c>
      <c r="N2086" s="360">
        <v>1</v>
      </c>
    </row>
    <row r="2087" spans="2:14" x14ac:dyDescent="0.25">
      <c r="B2087" s="371" t="s">
        <v>221</v>
      </c>
      <c r="C2087" s="371" t="s">
        <v>2201</v>
      </c>
      <c r="D2087" s="371" t="s">
        <v>106</v>
      </c>
      <c r="E2087" s="371" t="s">
        <v>1636</v>
      </c>
      <c r="F2087" s="360">
        <v>9</v>
      </c>
      <c r="G2087" s="360">
        <v>0</v>
      </c>
      <c r="H2087" s="360">
        <v>3</v>
      </c>
      <c r="I2087" s="360">
        <v>0</v>
      </c>
      <c r="J2087" s="360">
        <v>0</v>
      </c>
      <c r="K2087" s="360">
        <v>3</v>
      </c>
      <c r="L2087" s="360">
        <v>0</v>
      </c>
      <c r="M2087" s="360">
        <v>3</v>
      </c>
      <c r="N2087" s="360">
        <v>0</v>
      </c>
    </row>
    <row r="2088" spans="2:14" x14ac:dyDescent="0.25">
      <c r="B2088" s="371" t="s">
        <v>221</v>
      </c>
      <c r="C2088" s="371" t="s">
        <v>2201</v>
      </c>
      <c r="D2088" s="371" t="s">
        <v>106</v>
      </c>
      <c r="E2088" s="371" t="s">
        <v>1637</v>
      </c>
      <c r="F2088" s="360">
        <v>4</v>
      </c>
      <c r="G2088" s="360">
        <v>2</v>
      </c>
      <c r="H2088" s="360">
        <v>0</v>
      </c>
      <c r="I2088" s="360">
        <v>0</v>
      </c>
      <c r="J2088" s="360">
        <v>0</v>
      </c>
      <c r="K2088" s="360">
        <v>1</v>
      </c>
      <c r="L2088" s="360">
        <v>0</v>
      </c>
      <c r="M2088" s="360">
        <v>1</v>
      </c>
      <c r="N2088" s="360">
        <v>0</v>
      </c>
    </row>
    <row r="2089" spans="2:14" x14ac:dyDescent="0.25">
      <c r="B2089" s="371" t="s">
        <v>221</v>
      </c>
      <c r="C2089" s="371" t="s">
        <v>2201</v>
      </c>
      <c r="D2089" s="371" t="s">
        <v>106</v>
      </c>
      <c r="E2089" s="371" t="s">
        <v>1638</v>
      </c>
      <c r="F2089" s="360">
        <v>5</v>
      </c>
      <c r="G2089" s="360">
        <v>3</v>
      </c>
      <c r="H2089" s="360">
        <v>0</v>
      </c>
      <c r="I2089" s="360">
        <v>0</v>
      </c>
      <c r="J2089" s="360">
        <v>0</v>
      </c>
      <c r="K2089" s="360">
        <v>2</v>
      </c>
      <c r="L2089" s="360">
        <v>0</v>
      </c>
      <c r="M2089" s="360">
        <v>0</v>
      </c>
      <c r="N2089" s="360">
        <v>0</v>
      </c>
    </row>
    <row r="2090" spans="2:14" x14ac:dyDescent="0.25">
      <c r="B2090" s="371" t="s">
        <v>221</v>
      </c>
      <c r="C2090" s="371" t="s">
        <v>2201</v>
      </c>
      <c r="D2090" s="371" t="s">
        <v>106</v>
      </c>
      <c r="E2090" s="371" t="s">
        <v>3347</v>
      </c>
      <c r="F2090" s="360">
        <v>2</v>
      </c>
      <c r="G2090" s="360">
        <v>0</v>
      </c>
      <c r="H2090" s="360">
        <v>1</v>
      </c>
      <c r="I2090" s="360">
        <v>0</v>
      </c>
      <c r="J2090" s="360">
        <v>0</v>
      </c>
      <c r="K2090" s="360">
        <v>1</v>
      </c>
      <c r="L2090" s="360">
        <v>0</v>
      </c>
      <c r="M2090" s="360">
        <v>0</v>
      </c>
      <c r="N2090" s="360">
        <v>0</v>
      </c>
    </row>
    <row r="2091" spans="2:14" x14ac:dyDescent="0.25">
      <c r="B2091" s="371" t="s">
        <v>221</v>
      </c>
      <c r="C2091" s="371" t="s">
        <v>2201</v>
      </c>
      <c r="D2091" s="371" t="s">
        <v>106</v>
      </c>
      <c r="E2091" s="371" t="s">
        <v>2798</v>
      </c>
      <c r="F2091" s="360">
        <v>2</v>
      </c>
      <c r="G2091" s="360">
        <v>2</v>
      </c>
      <c r="H2091" s="360">
        <v>0</v>
      </c>
      <c r="I2091" s="360">
        <v>0</v>
      </c>
      <c r="J2091" s="360">
        <v>0</v>
      </c>
      <c r="K2091" s="360">
        <v>0</v>
      </c>
      <c r="L2091" s="360">
        <v>0</v>
      </c>
      <c r="M2091" s="360">
        <v>0</v>
      </c>
      <c r="N2091" s="360">
        <v>0</v>
      </c>
    </row>
    <row r="2092" spans="2:14" x14ac:dyDescent="0.25">
      <c r="B2092" s="371" t="s">
        <v>221</v>
      </c>
      <c r="C2092" s="371" t="s">
        <v>2201</v>
      </c>
      <c r="D2092" s="371" t="s">
        <v>106</v>
      </c>
      <c r="E2092" s="371" t="s">
        <v>1639</v>
      </c>
      <c r="F2092" s="360">
        <v>2</v>
      </c>
      <c r="G2092" s="360">
        <v>2</v>
      </c>
      <c r="H2092" s="360">
        <v>0</v>
      </c>
      <c r="I2092" s="360">
        <v>0</v>
      </c>
      <c r="J2092" s="360">
        <v>0</v>
      </c>
      <c r="K2092" s="360">
        <v>0</v>
      </c>
      <c r="L2092" s="360">
        <v>0</v>
      </c>
      <c r="M2092" s="360">
        <v>0</v>
      </c>
      <c r="N2092" s="360">
        <v>0</v>
      </c>
    </row>
    <row r="2093" spans="2:14" x14ac:dyDescent="0.25">
      <c r="B2093" s="371" t="s">
        <v>221</v>
      </c>
      <c r="C2093" s="371" t="s">
        <v>2201</v>
      </c>
      <c r="D2093" s="371" t="s">
        <v>2202</v>
      </c>
      <c r="E2093" s="371" t="s">
        <v>3690</v>
      </c>
      <c r="F2093" s="360">
        <v>1</v>
      </c>
      <c r="G2093" s="360">
        <v>0</v>
      </c>
      <c r="H2093" s="360">
        <v>0</v>
      </c>
      <c r="I2093" s="360">
        <v>0</v>
      </c>
      <c r="J2093" s="360">
        <v>0</v>
      </c>
      <c r="K2093" s="360">
        <v>1</v>
      </c>
      <c r="L2093" s="360">
        <v>0</v>
      </c>
      <c r="M2093" s="360">
        <v>0</v>
      </c>
      <c r="N2093" s="360">
        <v>0</v>
      </c>
    </row>
    <row r="2094" spans="2:14" x14ac:dyDescent="0.25">
      <c r="B2094" s="371" t="s">
        <v>221</v>
      </c>
      <c r="C2094" s="371" t="s">
        <v>2201</v>
      </c>
      <c r="D2094" s="371" t="s">
        <v>2202</v>
      </c>
      <c r="E2094" s="371" t="s">
        <v>1640</v>
      </c>
      <c r="F2094" s="360">
        <v>14</v>
      </c>
      <c r="G2094" s="360">
        <v>4</v>
      </c>
      <c r="H2094" s="360">
        <v>2</v>
      </c>
      <c r="I2094" s="360">
        <v>1</v>
      </c>
      <c r="J2094" s="360">
        <v>0</v>
      </c>
      <c r="K2094" s="360">
        <v>6</v>
      </c>
      <c r="L2094" s="360">
        <v>0</v>
      </c>
      <c r="M2094" s="360">
        <v>1</v>
      </c>
      <c r="N2094" s="360">
        <v>0</v>
      </c>
    </row>
    <row r="2095" spans="2:14" x14ac:dyDescent="0.25">
      <c r="B2095" s="371" t="s">
        <v>221</v>
      </c>
      <c r="C2095" s="371" t="s">
        <v>2201</v>
      </c>
      <c r="D2095" s="371" t="s">
        <v>2202</v>
      </c>
      <c r="E2095" s="371" t="s">
        <v>1641</v>
      </c>
      <c r="F2095" s="360">
        <v>2</v>
      </c>
      <c r="G2095" s="360">
        <v>0</v>
      </c>
      <c r="H2095" s="360">
        <v>0</v>
      </c>
      <c r="I2095" s="360">
        <v>0</v>
      </c>
      <c r="J2095" s="360">
        <v>0</v>
      </c>
      <c r="K2095" s="360">
        <v>2</v>
      </c>
      <c r="L2095" s="360">
        <v>0</v>
      </c>
      <c r="M2095" s="360">
        <v>0</v>
      </c>
      <c r="N2095" s="360">
        <v>0</v>
      </c>
    </row>
    <row r="2096" spans="2:14" x14ac:dyDescent="0.25">
      <c r="B2096" s="371" t="s">
        <v>221</v>
      </c>
      <c r="C2096" s="371" t="s">
        <v>2201</v>
      </c>
      <c r="D2096" s="371" t="s">
        <v>114</v>
      </c>
      <c r="E2096" s="371" t="s">
        <v>3610</v>
      </c>
      <c r="F2096" s="360">
        <v>7</v>
      </c>
      <c r="G2096" s="360">
        <v>1</v>
      </c>
      <c r="H2096" s="360">
        <v>0</v>
      </c>
      <c r="I2096" s="360">
        <v>5</v>
      </c>
      <c r="J2096" s="360">
        <v>0</v>
      </c>
      <c r="K2096" s="360">
        <v>0</v>
      </c>
      <c r="L2096" s="360">
        <v>0</v>
      </c>
      <c r="M2096" s="360">
        <v>1</v>
      </c>
      <c r="N2096" s="360">
        <v>0</v>
      </c>
    </row>
    <row r="2097" spans="2:14" x14ac:dyDescent="0.25">
      <c r="B2097" s="371" t="s">
        <v>221</v>
      </c>
      <c r="C2097" s="371" t="s">
        <v>2201</v>
      </c>
      <c r="D2097" s="371" t="s">
        <v>114</v>
      </c>
      <c r="E2097" s="371" t="s">
        <v>1717</v>
      </c>
      <c r="F2097" s="360">
        <v>4</v>
      </c>
      <c r="G2097" s="360">
        <v>2</v>
      </c>
      <c r="H2097" s="360">
        <v>0</v>
      </c>
      <c r="I2097" s="360">
        <v>0</v>
      </c>
      <c r="J2097" s="360">
        <v>0</v>
      </c>
      <c r="K2097" s="360">
        <v>2</v>
      </c>
      <c r="L2097" s="360">
        <v>0</v>
      </c>
      <c r="M2097" s="360">
        <v>0</v>
      </c>
      <c r="N2097" s="360">
        <v>0</v>
      </c>
    </row>
    <row r="2098" spans="2:14" x14ac:dyDescent="0.25">
      <c r="B2098" s="371" t="s">
        <v>221</v>
      </c>
      <c r="C2098" s="371" t="s">
        <v>2201</v>
      </c>
      <c r="D2098" s="371" t="s">
        <v>114</v>
      </c>
      <c r="E2098" s="371" t="s">
        <v>1718</v>
      </c>
      <c r="F2098" s="360">
        <v>1</v>
      </c>
      <c r="G2098" s="360">
        <v>1</v>
      </c>
      <c r="H2098" s="360">
        <v>0</v>
      </c>
      <c r="I2098" s="360">
        <v>0</v>
      </c>
      <c r="J2098" s="360">
        <v>0</v>
      </c>
      <c r="K2098" s="360">
        <v>0</v>
      </c>
      <c r="L2098" s="360">
        <v>0</v>
      </c>
      <c r="M2098" s="360">
        <v>0</v>
      </c>
      <c r="N2098" s="360">
        <v>0</v>
      </c>
    </row>
    <row r="2099" spans="2:14" x14ac:dyDescent="0.25">
      <c r="B2099" s="371" t="s">
        <v>221</v>
      </c>
      <c r="C2099" s="371" t="s">
        <v>2201</v>
      </c>
      <c r="D2099" s="371" t="s">
        <v>114</v>
      </c>
      <c r="E2099" s="371" t="s">
        <v>1719</v>
      </c>
      <c r="F2099" s="360">
        <v>8</v>
      </c>
      <c r="G2099" s="360">
        <v>6</v>
      </c>
      <c r="H2099" s="360">
        <v>0</v>
      </c>
      <c r="I2099" s="360">
        <v>0</v>
      </c>
      <c r="J2099" s="360">
        <v>0</v>
      </c>
      <c r="K2099" s="360">
        <v>2</v>
      </c>
      <c r="L2099" s="360">
        <v>0</v>
      </c>
      <c r="M2099" s="360">
        <v>0</v>
      </c>
      <c r="N2099" s="360">
        <v>0</v>
      </c>
    </row>
    <row r="2100" spans="2:14" x14ac:dyDescent="0.25">
      <c r="B2100" s="371" t="s">
        <v>221</v>
      </c>
      <c r="C2100" s="371" t="s">
        <v>2201</v>
      </c>
      <c r="D2100" s="371" t="s">
        <v>238</v>
      </c>
      <c r="E2100" s="371" t="s">
        <v>3348</v>
      </c>
      <c r="F2100" s="360">
        <v>1</v>
      </c>
      <c r="G2100" s="360">
        <v>1</v>
      </c>
      <c r="H2100" s="360">
        <v>0</v>
      </c>
      <c r="I2100" s="360">
        <v>0</v>
      </c>
      <c r="J2100" s="360">
        <v>0</v>
      </c>
      <c r="K2100" s="360">
        <v>0</v>
      </c>
      <c r="L2100" s="360">
        <v>0</v>
      </c>
      <c r="M2100" s="360">
        <v>0</v>
      </c>
      <c r="N2100" s="360">
        <v>0</v>
      </c>
    </row>
    <row r="2101" spans="2:14" x14ac:dyDescent="0.25">
      <c r="B2101" s="371" t="s">
        <v>221</v>
      </c>
      <c r="C2101" s="371" t="s">
        <v>2201</v>
      </c>
      <c r="D2101" s="371" t="s">
        <v>238</v>
      </c>
      <c r="E2101" s="371" t="s">
        <v>3349</v>
      </c>
      <c r="F2101" s="360">
        <v>2</v>
      </c>
      <c r="G2101" s="360">
        <v>0</v>
      </c>
      <c r="H2101" s="360">
        <v>0</v>
      </c>
      <c r="I2101" s="360">
        <v>0</v>
      </c>
      <c r="J2101" s="360">
        <v>0</v>
      </c>
      <c r="K2101" s="360">
        <v>2</v>
      </c>
      <c r="L2101" s="360">
        <v>0</v>
      </c>
      <c r="M2101" s="360">
        <v>0</v>
      </c>
      <c r="N2101" s="360">
        <v>0</v>
      </c>
    </row>
    <row r="2102" spans="2:14" x14ac:dyDescent="0.25">
      <c r="B2102" s="371" t="s">
        <v>221</v>
      </c>
      <c r="C2102" s="371" t="s">
        <v>2201</v>
      </c>
      <c r="D2102" s="371" t="s">
        <v>238</v>
      </c>
      <c r="E2102" s="371" t="s">
        <v>3949</v>
      </c>
      <c r="F2102" s="360">
        <v>1</v>
      </c>
      <c r="G2102" s="360">
        <v>1</v>
      </c>
      <c r="H2102" s="360">
        <v>0</v>
      </c>
      <c r="I2102" s="360">
        <v>0</v>
      </c>
      <c r="J2102" s="360">
        <v>0</v>
      </c>
      <c r="K2102" s="360">
        <v>0</v>
      </c>
      <c r="L2102" s="360">
        <v>0</v>
      </c>
      <c r="M2102" s="360">
        <v>0</v>
      </c>
      <c r="N2102" s="360">
        <v>0</v>
      </c>
    </row>
    <row r="2103" spans="2:14" x14ac:dyDescent="0.25">
      <c r="B2103" s="371" t="s">
        <v>221</v>
      </c>
      <c r="C2103" s="371" t="s">
        <v>2201</v>
      </c>
      <c r="D2103" s="371" t="s">
        <v>238</v>
      </c>
      <c r="E2103" s="371" t="s">
        <v>1721</v>
      </c>
      <c r="F2103" s="360">
        <v>16</v>
      </c>
      <c r="G2103" s="360">
        <v>7</v>
      </c>
      <c r="H2103" s="360">
        <v>0</v>
      </c>
      <c r="I2103" s="360">
        <v>1</v>
      </c>
      <c r="J2103" s="360">
        <v>0</v>
      </c>
      <c r="K2103" s="360">
        <v>7</v>
      </c>
      <c r="L2103" s="360">
        <v>0</v>
      </c>
      <c r="M2103" s="360">
        <v>0</v>
      </c>
      <c r="N2103" s="360">
        <v>1</v>
      </c>
    </row>
    <row r="2104" spans="2:14" x14ac:dyDescent="0.25">
      <c r="B2104" s="371" t="s">
        <v>221</v>
      </c>
      <c r="C2104" s="371" t="s">
        <v>2201</v>
      </c>
      <c r="D2104" s="371" t="s">
        <v>238</v>
      </c>
      <c r="E2104" s="371" t="s">
        <v>3950</v>
      </c>
      <c r="F2104" s="360">
        <v>3</v>
      </c>
      <c r="G2104" s="360">
        <v>0</v>
      </c>
      <c r="H2104" s="360">
        <v>0</v>
      </c>
      <c r="I2104" s="360">
        <v>0</v>
      </c>
      <c r="J2104" s="360">
        <v>0</v>
      </c>
      <c r="K2104" s="360">
        <v>3</v>
      </c>
      <c r="L2104" s="360">
        <v>0</v>
      </c>
      <c r="M2104" s="360">
        <v>0</v>
      </c>
      <c r="N2104" s="360">
        <v>0</v>
      </c>
    </row>
    <row r="2105" spans="2:14" x14ac:dyDescent="0.25">
      <c r="B2105" s="371" t="s">
        <v>221</v>
      </c>
      <c r="C2105" s="371" t="s">
        <v>2201</v>
      </c>
      <c r="D2105" s="371" t="s">
        <v>238</v>
      </c>
      <c r="E2105" s="371" t="s">
        <v>3951</v>
      </c>
      <c r="F2105" s="360">
        <v>1</v>
      </c>
      <c r="G2105" s="360">
        <v>0</v>
      </c>
      <c r="H2105" s="360">
        <v>0</v>
      </c>
      <c r="I2105" s="360">
        <v>0</v>
      </c>
      <c r="J2105" s="360">
        <v>0</v>
      </c>
      <c r="K2105" s="360">
        <v>1</v>
      </c>
      <c r="L2105" s="360">
        <v>0</v>
      </c>
      <c r="M2105" s="360">
        <v>0</v>
      </c>
      <c r="N2105" s="360">
        <v>0</v>
      </c>
    </row>
    <row r="2106" spans="2:14" x14ac:dyDescent="0.25">
      <c r="B2106" s="371" t="s">
        <v>221</v>
      </c>
      <c r="C2106" s="371" t="s">
        <v>2201</v>
      </c>
      <c r="D2106" s="371" t="s">
        <v>238</v>
      </c>
      <c r="E2106" s="371" t="s">
        <v>1722</v>
      </c>
      <c r="F2106" s="360">
        <v>18</v>
      </c>
      <c r="G2106" s="360">
        <v>3</v>
      </c>
      <c r="H2106" s="360">
        <v>0</v>
      </c>
      <c r="I2106" s="360">
        <v>0</v>
      </c>
      <c r="J2106" s="360">
        <v>0</v>
      </c>
      <c r="K2106" s="360">
        <v>15</v>
      </c>
      <c r="L2106" s="360">
        <v>0</v>
      </c>
      <c r="M2106" s="360">
        <v>0</v>
      </c>
      <c r="N2106" s="360">
        <v>0</v>
      </c>
    </row>
    <row r="2107" spans="2:14" x14ac:dyDescent="0.25">
      <c r="B2107" s="371" t="s">
        <v>221</v>
      </c>
      <c r="C2107" s="371" t="s">
        <v>2201</v>
      </c>
      <c r="D2107" s="371" t="s">
        <v>238</v>
      </c>
      <c r="E2107" s="371" t="s">
        <v>3952</v>
      </c>
      <c r="F2107" s="360">
        <v>1</v>
      </c>
      <c r="G2107" s="360">
        <v>0</v>
      </c>
      <c r="H2107" s="360">
        <v>0</v>
      </c>
      <c r="I2107" s="360">
        <v>0</v>
      </c>
      <c r="J2107" s="360">
        <v>0</v>
      </c>
      <c r="K2107" s="360">
        <v>1</v>
      </c>
      <c r="L2107" s="360">
        <v>0</v>
      </c>
      <c r="M2107" s="360">
        <v>0</v>
      </c>
      <c r="N2107" s="360">
        <v>0</v>
      </c>
    </row>
    <row r="2108" spans="2:14" x14ac:dyDescent="0.25">
      <c r="B2108" s="371" t="s">
        <v>221</v>
      </c>
      <c r="C2108" s="371" t="s">
        <v>2201</v>
      </c>
      <c r="D2108" s="371" t="s">
        <v>238</v>
      </c>
      <c r="E2108" s="371" t="s">
        <v>1723</v>
      </c>
      <c r="F2108" s="360">
        <v>4</v>
      </c>
      <c r="G2108" s="360">
        <v>1</v>
      </c>
      <c r="H2108" s="360">
        <v>0</v>
      </c>
      <c r="I2108" s="360">
        <v>0</v>
      </c>
      <c r="J2108" s="360">
        <v>0</v>
      </c>
      <c r="K2108" s="360">
        <v>3</v>
      </c>
      <c r="L2108" s="360">
        <v>0</v>
      </c>
      <c r="M2108" s="360">
        <v>0</v>
      </c>
      <c r="N2108" s="360">
        <v>0</v>
      </c>
    </row>
    <row r="2109" spans="2:14" x14ac:dyDescent="0.25">
      <c r="B2109" s="371" t="s">
        <v>221</v>
      </c>
      <c r="C2109" s="371" t="s">
        <v>2201</v>
      </c>
      <c r="D2109" s="371" t="s">
        <v>238</v>
      </c>
      <c r="E2109" s="371" t="s">
        <v>1724</v>
      </c>
      <c r="F2109" s="360">
        <v>16</v>
      </c>
      <c r="G2109" s="360">
        <v>2</v>
      </c>
      <c r="H2109" s="360">
        <v>0</v>
      </c>
      <c r="I2109" s="360">
        <v>0</v>
      </c>
      <c r="J2109" s="360">
        <v>0</v>
      </c>
      <c r="K2109" s="360">
        <v>13</v>
      </c>
      <c r="L2109" s="360">
        <v>0</v>
      </c>
      <c r="M2109" s="360">
        <v>0</v>
      </c>
      <c r="N2109" s="360">
        <v>1</v>
      </c>
    </row>
    <row r="2110" spans="2:14" x14ac:dyDescent="0.25">
      <c r="B2110" s="371" t="s">
        <v>221</v>
      </c>
      <c r="C2110" s="371" t="s">
        <v>2201</v>
      </c>
      <c r="D2110" s="371" t="s">
        <v>238</v>
      </c>
      <c r="E2110" s="371" t="s">
        <v>1725</v>
      </c>
      <c r="F2110" s="360">
        <v>13</v>
      </c>
      <c r="G2110" s="360">
        <v>3</v>
      </c>
      <c r="H2110" s="360">
        <v>0</v>
      </c>
      <c r="I2110" s="360">
        <v>0</v>
      </c>
      <c r="J2110" s="360">
        <v>0</v>
      </c>
      <c r="K2110" s="360">
        <v>9</v>
      </c>
      <c r="L2110" s="360">
        <v>0</v>
      </c>
      <c r="M2110" s="360">
        <v>0</v>
      </c>
      <c r="N2110" s="360">
        <v>1</v>
      </c>
    </row>
    <row r="2111" spans="2:14" x14ac:dyDescent="0.25">
      <c r="B2111" s="371" t="s">
        <v>221</v>
      </c>
      <c r="C2111" s="371" t="s">
        <v>2201</v>
      </c>
      <c r="D2111" s="371" t="s">
        <v>238</v>
      </c>
      <c r="E2111" s="371" t="s">
        <v>1726</v>
      </c>
      <c r="F2111" s="360">
        <v>1</v>
      </c>
      <c r="G2111" s="360">
        <v>0</v>
      </c>
      <c r="H2111" s="360">
        <v>0</v>
      </c>
      <c r="I2111" s="360">
        <v>0</v>
      </c>
      <c r="J2111" s="360">
        <v>0</v>
      </c>
      <c r="K2111" s="360">
        <v>1</v>
      </c>
      <c r="L2111" s="360">
        <v>0</v>
      </c>
      <c r="M2111" s="360">
        <v>0</v>
      </c>
      <c r="N2111" s="360">
        <v>0</v>
      </c>
    </row>
    <row r="2112" spans="2:14" x14ac:dyDescent="0.25">
      <c r="B2112" s="371" t="s">
        <v>221</v>
      </c>
      <c r="C2112" s="371" t="s">
        <v>2201</v>
      </c>
      <c r="D2112" s="371" t="s">
        <v>238</v>
      </c>
      <c r="E2112" s="371" t="s">
        <v>1727</v>
      </c>
      <c r="F2112" s="360">
        <v>9</v>
      </c>
      <c r="G2112" s="360">
        <v>3</v>
      </c>
      <c r="H2112" s="360">
        <v>0</v>
      </c>
      <c r="I2112" s="360">
        <v>0</v>
      </c>
      <c r="J2112" s="360">
        <v>0</v>
      </c>
      <c r="K2112" s="360">
        <v>6</v>
      </c>
      <c r="L2112" s="360">
        <v>0</v>
      </c>
      <c r="M2112" s="360">
        <v>0</v>
      </c>
      <c r="N2112" s="360">
        <v>0</v>
      </c>
    </row>
    <row r="2113" spans="2:14" x14ac:dyDescent="0.25">
      <c r="B2113" s="371" t="s">
        <v>221</v>
      </c>
      <c r="C2113" s="371" t="s">
        <v>2201</v>
      </c>
      <c r="D2113" s="371" t="s">
        <v>238</v>
      </c>
      <c r="E2113" s="371" t="s">
        <v>1728</v>
      </c>
      <c r="F2113" s="360">
        <v>3</v>
      </c>
      <c r="G2113" s="360">
        <v>1</v>
      </c>
      <c r="H2113" s="360">
        <v>0</v>
      </c>
      <c r="I2113" s="360">
        <v>1</v>
      </c>
      <c r="J2113" s="360">
        <v>0</v>
      </c>
      <c r="K2113" s="360">
        <v>1</v>
      </c>
      <c r="L2113" s="360">
        <v>0</v>
      </c>
      <c r="M2113" s="360">
        <v>0</v>
      </c>
      <c r="N2113" s="360">
        <v>0</v>
      </c>
    </row>
    <row r="2114" spans="2:14" x14ac:dyDescent="0.25">
      <c r="B2114" s="371" t="s">
        <v>221</v>
      </c>
      <c r="C2114" s="371" t="s">
        <v>2201</v>
      </c>
      <c r="D2114" s="371" t="s">
        <v>238</v>
      </c>
      <c r="E2114" s="371" t="s">
        <v>2799</v>
      </c>
      <c r="F2114" s="360">
        <v>2</v>
      </c>
      <c r="G2114" s="360">
        <v>2</v>
      </c>
      <c r="H2114" s="360">
        <v>0</v>
      </c>
      <c r="I2114" s="360">
        <v>0</v>
      </c>
      <c r="J2114" s="360">
        <v>0</v>
      </c>
      <c r="K2114" s="360">
        <v>0</v>
      </c>
      <c r="L2114" s="360">
        <v>0</v>
      </c>
      <c r="M2114" s="360">
        <v>0</v>
      </c>
      <c r="N2114" s="360">
        <v>0</v>
      </c>
    </row>
    <row r="2115" spans="2:14" x14ac:dyDescent="0.25">
      <c r="B2115" s="371" t="s">
        <v>221</v>
      </c>
      <c r="C2115" s="371" t="s">
        <v>2201</v>
      </c>
      <c r="D2115" s="371" t="s">
        <v>238</v>
      </c>
      <c r="E2115" s="371" t="s">
        <v>3612</v>
      </c>
      <c r="F2115" s="360">
        <v>1</v>
      </c>
      <c r="G2115" s="360">
        <v>0</v>
      </c>
      <c r="H2115" s="360">
        <v>0</v>
      </c>
      <c r="I2115" s="360">
        <v>0</v>
      </c>
      <c r="J2115" s="360">
        <v>0</v>
      </c>
      <c r="K2115" s="360">
        <v>1</v>
      </c>
      <c r="L2115" s="360">
        <v>0</v>
      </c>
      <c r="M2115" s="360">
        <v>0</v>
      </c>
      <c r="N2115" s="360">
        <v>0</v>
      </c>
    </row>
    <row r="2116" spans="2:14" x14ac:dyDescent="0.25">
      <c r="B2116" s="371" t="s">
        <v>221</v>
      </c>
      <c r="C2116" s="371" t="s">
        <v>2201</v>
      </c>
      <c r="D2116" s="371" t="s">
        <v>238</v>
      </c>
      <c r="E2116" s="371" t="s">
        <v>3613</v>
      </c>
      <c r="F2116" s="360">
        <v>1</v>
      </c>
      <c r="G2116" s="360">
        <v>1</v>
      </c>
      <c r="H2116" s="360">
        <v>0</v>
      </c>
      <c r="I2116" s="360">
        <v>0</v>
      </c>
      <c r="J2116" s="360">
        <v>0</v>
      </c>
      <c r="K2116" s="360">
        <v>0</v>
      </c>
      <c r="L2116" s="360">
        <v>0</v>
      </c>
      <c r="M2116" s="360">
        <v>0</v>
      </c>
      <c r="N2116" s="360">
        <v>0</v>
      </c>
    </row>
    <row r="2117" spans="2:14" x14ac:dyDescent="0.25">
      <c r="B2117" s="371" t="s">
        <v>221</v>
      </c>
      <c r="C2117" s="371" t="s">
        <v>2201</v>
      </c>
      <c r="D2117" s="371" t="s">
        <v>238</v>
      </c>
      <c r="E2117" s="371" t="s">
        <v>1729</v>
      </c>
      <c r="F2117" s="360">
        <v>20</v>
      </c>
      <c r="G2117" s="360">
        <v>4</v>
      </c>
      <c r="H2117" s="360">
        <v>0</v>
      </c>
      <c r="I2117" s="360">
        <v>0</v>
      </c>
      <c r="J2117" s="360">
        <v>0</v>
      </c>
      <c r="K2117" s="360">
        <v>15</v>
      </c>
      <c r="L2117" s="360">
        <v>0</v>
      </c>
      <c r="M2117" s="360">
        <v>0</v>
      </c>
      <c r="N2117" s="360">
        <v>1</v>
      </c>
    </row>
    <row r="2118" spans="2:14" x14ac:dyDescent="0.25">
      <c r="B2118" s="371" t="s">
        <v>221</v>
      </c>
      <c r="C2118" s="371" t="s">
        <v>2201</v>
      </c>
      <c r="D2118" s="371" t="s">
        <v>238</v>
      </c>
      <c r="E2118" s="371" t="s">
        <v>3691</v>
      </c>
      <c r="F2118" s="360">
        <v>1</v>
      </c>
      <c r="G2118" s="360">
        <v>1</v>
      </c>
      <c r="H2118" s="360">
        <v>0</v>
      </c>
      <c r="I2118" s="360">
        <v>0</v>
      </c>
      <c r="J2118" s="360">
        <v>0</v>
      </c>
      <c r="K2118" s="360">
        <v>0</v>
      </c>
      <c r="L2118" s="360">
        <v>0</v>
      </c>
      <c r="M2118" s="360">
        <v>0</v>
      </c>
      <c r="N2118" s="360">
        <v>0</v>
      </c>
    </row>
    <row r="2119" spans="2:14" x14ac:dyDescent="0.25">
      <c r="B2119" s="371" t="s">
        <v>221</v>
      </c>
      <c r="C2119" s="371" t="s">
        <v>2201</v>
      </c>
      <c r="D2119" s="371" t="s">
        <v>238</v>
      </c>
      <c r="E2119" s="371" t="s">
        <v>1730</v>
      </c>
      <c r="F2119" s="360">
        <v>4</v>
      </c>
      <c r="G2119" s="360">
        <v>3</v>
      </c>
      <c r="H2119" s="360">
        <v>0</v>
      </c>
      <c r="I2119" s="360">
        <v>0</v>
      </c>
      <c r="J2119" s="360">
        <v>0</v>
      </c>
      <c r="K2119" s="360">
        <v>1</v>
      </c>
      <c r="L2119" s="360">
        <v>0</v>
      </c>
      <c r="M2119" s="360">
        <v>0</v>
      </c>
      <c r="N2119" s="360">
        <v>0</v>
      </c>
    </row>
    <row r="2120" spans="2:14" x14ac:dyDescent="0.25">
      <c r="B2120" s="371" t="s">
        <v>221</v>
      </c>
      <c r="C2120" s="371" t="s">
        <v>2201</v>
      </c>
      <c r="D2120" s="371" t="s">
        <v>238</v>
      </c>
      <c r="E2120" s="371" t="s">
        <v>3954</v>
      </c>
      <c r="F2120" s="360">
        <v>1</v>
      </c>
      <c r="G2120" s="360">
        <v>0</v>
      </c>
      <c r="H2120" s="360">
        <v>0</v>
      </c>
      <c r="I2120" s="360">
        <v>1</v>
      </c>
      <c r="J2120" s="360">
        <v>0</v>
      </c>
      <c r="K2120" s="360">
        <v>0</v>
      </c>
      <c r="L2120" s="360">
        <v>0</v>
      </c>
      <c r="M2120" s="360">
        <v>0</v>
      </c>
      <c r="N2120" s="360">
        <v>0</v>
      </c>
    </row>
    <row r="2121" spans="2:14" x14ac:dyDescent="0.25">
      <c r="B2121" s="371" t="s">
        <v>221</v>
      </c>
      <c r="C2121" s="371" t="s">
        <v>2201</v>
      </c>
      <c r="D2121" s="371" t="s">
        <v>238</v>
      </c>
      <c r="E2121" s="371" t="s">
        <v>3955</v>
      </c>
      <c r="F2121" s="360">
        <v>2</v>
      </c>
      <c r="G2121" s="360">
        <v>0</v>
      </c>
      <c r="H2121" s="360">
        <v>0</v>
      </c>
      <c r="I2121" s="360">
        <v>0</v>
      </c>
      <c r="J2121" s="360">
        <v>0</v>
      </c>
      <c r="K2121" s="360">
        <v>2</v>
      </c>
      <c r="L2121" s="360">
        <v>0</v>
      </c>
      <c r="M2121" s="360">
        <v>0</v>
      </c>
      <c r="N2121" s="360">
        <v>0</v>
      </c>
    </row>
    <row r="2122" spans="2:14" x14ac:dyDescent="0.25">
      <c r="B2122" s="371" t="s">
        <v>221</v>
      </c>
      <c r="C2122" s="371" t="s">
        <v>2585</v>
      </c>
      <c r="D2122" s="371" t="s">
        <v>432</v>
      </c>
      <c r="E2122" s="371" t="s">
        <v>3956</v>
      </c>
      <c r="F2122" s="360">
        <v>2</v>
      </c>
      <c r="G2122" s="360">
        <v>0</v>
      </c>
      <c r="H2122" s="360">
        <v>0</v>
      </c>
      <c r="I2122" s="360">
        <v>0</v>
      </c>
      <c r="J2122" s="360">
        <v>0</v>
      </c>
      <c r="K2122" s="360">
        <v>0</v>
      </c>
      <c r="L2122" s="360">
        <v>0</v>
      </c>
      <c r="M2122" s="360">
        <v>2</v>
      </c>
      <c r="N2122" s="360">
        <v>0</v>
      </c>
    </row>
    <row r="2123" spans="2:14" x14ac:dyDescent="0.25">
      <c r="B2123" s="371" t="s">
        <v>221</v>
      </c>
      <c r="C2123" s="371" t="s">
        <v>2585</v>
      </c>
      <c r="D2123" s="371" t="s">
        <v>432</v>
      </c>
      <c r="E2123" s="371" t="s">
        <v>2867</v>
      </c>
      <c r="F2123" s="360">
        <v>5</v>
      </c>
      <c r="G2123" s="360">
        <v>0</v>
      </c>
      <c r="H2123" s="360">
        <v>0</v>
      </c>
      <c r="I2123" s="360">
        <v>0</v>
      </c>
      <c r="J2123" s="360">
        <v>0</v>
      </c>
      <c r="K2123" s="360">
        <v>0</v>
      </c>
      <c r="L2123" s="360">
        <v>0</v>
      </c>
      <c r="M2123" s="360">
        <v>5</v>
      </c>
      <c r="N2123" s="360">
        <v>0</v>
      </c>
    </row>
    <row r="2124" spans="2:14" x14ac:dyDescent="0.25">
      <c r="B2124" s="371" t="s">
        <v>221</v>
      </c>
      <c r="C2124" s="371" t="s">
        <v>2585</v>
      </c>
      <c r="D2124" s="371" t="s">
        <v>432</v>
      </c>
      <c r="E2124" s="371" t="s">
        <v>1708</v>
      </c>
      <c r="F2124" s="360">
        <v>4</v>
      </c>
      <c r="G2124" s="360">
        <v>0</v>
      </c>
      <c r="H2124" s="360">
        <v>0</v>
      </c>
      <c r="I2124" s="360">
        <v>0</v>
      </c>
      <c r="J2124" s="360">
        <v>0</v>
      </c>
      <c r="K2124" s="360">
        <v>0</v>
      </c>
      <c r="L2124" s="360">
        <v>0</v>
      </c>
      <c r="M2124" s="360">
        <v>3</v>
      </c>
      <c r="N2124" s="360">
        <v>1</v>
      </c>
    </row>
    <row r="2125" spans="2:14" x14ac:dyDescent="0.25">
      <c r="B2125" s="371" t="s">
        <v>221</v>
      </c>
      <c r="C2125" s="371" t="s">
        <v>2585</v>
      </c>
      <c r="D2125" s="371" t="s">
        <v>432</v>
      </c>
      <c r="E2125" s="371" t="s">
        <v>1709</v>
      </c>
      <c r="F2125" s="360">
        <v>2</v>
      </c>
      <c r="G2125" s="360">
        <v>0</v>
      </c>
      <c r="H2125" s="360">
        <v>0</v>
      </c>
      <c r="I2125" s="360">
        <v>0</v>
      </c>
      <c r="J2125" s="360">
        <v>0</v>
      </c>
      <c r="K2125" s="360">
        <v>0</v>
      </c>
      <c r="L2125" s="360">
        <v>0</v>
      </c>
      <c r="M2125" s="360">
        <v>2</v>
      </c>
      <c r="N2125" s="360">
        <v>0</v>
      </c>
    </row>
    <row r="2126" spans="2:14" x14ac:dyDescent="0.25">
      <c r="B2126" s="371" t="s">
        <v>221</v>
      </c>
      <c r="C2126" s="371" t="s">
        <v>2585</v>
      </c>
      <c r="D2126" s="371" t="s">
        <v>431</v>
      </c>
      <c r="E2126" s="371" t="s">
        <v>1684</v>
      </c>
      <c r="F2126" s="360">
        <v>2</v>
      </c>
      <c r="G2126" s="360">
        <v>1</v>
      </c>
      <c r="H2126" s="360">
        <v>0</v>
      </c>
      <c r="I2126" s="360">
        <v>1</v>
      </c>
      <c r="J2126" s="360">
        <v>0</v>
      </c>
      <c r="K2126" s="360">
        <v>0</v>
      </c>
      <c r="L2126" s="360">
        <v>0</v>
      </c>
      <c r="M2126" s="360">
        <v>0</v>
      </c>
      <c r="N2126" s="360">
        <v>0</v>
      </c>
    </row>
    <row r="2127" spans="2:14" x14ac:dyDescent="0.25">
      <c r="B2127" s="371" t="s">
        <v>221</v>
      </c>
      <c r="C2127" s="371" t="s">
        <v>2585</v>
      </c>
      <c r="D2127" s="371" t="s">
        <v>431</v>
      </c>
      <c r="E2127" s="371" t="s">
        <v>1958</v>
      </c>
      <c r="F2127" s="360">
        <v>2</v>
      </c>
      <c r="G2127" s="360">
        <v>1</v>
      </c>
      <c r="H2127" s="360">
        <v>0</v>
      </c>
      <c r="I2127" s="360">
        <v>0</v>
      </c>
      <c r="J2127" s="360">
        <v>0</v>
      </c>
      <c r="K2127" s="360">
        <v>1</v>
      </c>
      <c r="L2127" s="360">
        <v>0</v>
      </c>
      <c r="M2127" s="360">
        <v>0</v>
      </c>
      <c r="N2127" s="360">
        <v>0</v>
      </c>
    </row>
    <row r="2128" spans="2:14" x14ac:dyDescent="0.25">
      <c r="B2128" s="371" t="s">
        <v>221</v>
      </c>
      <c r="C2128" s="371" t="s">
        <v>2585</v>
      </c>
      <c r="D2128" s="371" t="s">
        <v>431</v>
      </c>
      <c r="E2128" s="371" t="s">
        <v>1685</v>
      </c>
      <c r="F2128" s="360">
        <v>2</v>
      </c>
      <c r="G2128" s="360">
        <v>1</v>
      </c>
      <c r="H2128" s="360">
        <v>0</v>
      </c>
      <c r="I2128" s="360">
        <v>0</v>
      </c>
      <c r="J2128" s="360">
        <v>0</v>
      </c>
      <c r="K2128" s="360">
        <v>0</v>
      </c>
      <c r="L2128" s="360">
        <v>0</v>
      </c>
      <c r="M2128" s="360">
        <v>0</v>
      </c>
      <c r="N2128" s="360">
        <v>1</v>
      </c>
    </row>
    <row r="2129" spans="2:14" x14ac:dyDescent="0.25">
      <c r="B2129" s="371" t="s">
        <v>221</v>
      </c>
      <c r="C2129" s="371" t="s">
        <v>2585</v>
      </c>
      <c r="D2129" s="371" t="s">
        <v>107</v>
      </c>
      <c r="E2129" s="371" t="s">
        <v>2411</v>
      </c>
      <c r="F2129" s="360">
        <v>7</v>
      </c>
      <c r="G2129" s="360">
        <v>2</v>
      </c>
      <c r="H2129" s="360">
        <v>0</v>
      </c>
      <c r="I2129" s="360">
        <v>0</v>
      </c>
      <c r="J2129" s="360">
        <v>0</v>
      </c>
      <c r="K2129" s="360">
        <v>0</v>
      </c>
      <c r="L2129" s="360">
        <v>0</v>
      </c>
      <c r="M2129" s="360">
        <v>3</v>
      </c>
      <c r="N2129" s="360">
        <v>2</v>
      </c>
    </row>
    <row r="2130" spans="2:14" x14ac:dyDescent="0.25">
      <c r="B2130" s="371" t="s">
        <v>221</v>
      </c>
      <c r="C2130" s="371" t="s">
        <v>2585</v>
      </c>
      <c r="D2130" s="371" t="s">
        <v>107</v>
      </c>
      <c r="E2130" s="371" t="s">
        <v>2801</v>
      </c>
      <c r="F2130" s="360">
        <v>1</v>
      </c>
      <c r="G2130" s="360">
        <v>0</v>
      </c>
      <c r="H2130" s="360">
        <v>0</v>
      </c>
      <c r="I2130" s="360">
        <v>0</v>
      </c>
      <c r="J2130" s="360">
        <v>0</v>
      </c>
      <c r="K2130" s="360">
        <v>0</v>
      </c>
      <c r="L2130" s="360">
        <v>0</v>
      </c>
      <c r="M2130" s="360">
        <v>0</v>
      </c>
      <c r="N2130" s="360">
        <v>1</v>
      </c>
    </row>
    <row r="2131" spans="2:14" x14ac:dyDescent="0.25">
      <c r="B2131" s="371" t="s">
        <v>221</v>
      </c>
      <c r="C2131" s="371" t="s">
        <v>2585</v>
      </c>
      <c r="D2131" s="371" t="s">
        <v>107</v>
      </c>
      <c r="E2131" s="371" t="s">
        <v>1605</v>
      </c>
      <c r="F2131" s="360">
        <v>63</v>
      </c>
      <c r="G2131" s="360">
        <v>16</v>
      </c>
      <c r="H2131" s="360">
        <v>4</v>
      </c>
      <c r="I2131" s="360">
        <v>4</v>
      </c>
      <c r="J2131" s="360">
        <v>0</v>
      </c>
      <c r="K2131" s="360">
        <v>8</v>
      </c>
      <c r="L2131" s="360">
        <v>0</v>
      </c>
      <c r="M2131" s="360">
        <v>25</v>
      </c>
      <c r="N2131" s="360">
        <v>6</v>
      </c>
    </row>
    <row r="2132" spans="2:14" x14ac:dyDescent="0.25">
      <c r="B2132" s="371" t="s">
        <v>221</v>
      </c>
      <c r="C2132" s="371" t="s">
        <v>2585</v>
      </c>
      <c r="D2132" s="371" t="s">
        <v>107</v>
      </c>
      <c r="E2132" s="371" t="s">
        <v>1606</v>
      </c>
      <c r="F2132" s="360">
        <v>3</v>
      </c>
      <c r="G2132" s="360">
        <v>1</v>
      </c>
      <c r="H2132" s="360">
        <v>0</v>
      </c>
      <c r="I2132" s="360">
        <v>1</v>
      </c>
      <c r="J2132" s="360">
        <v>0</v>
      </c>
      <c r="K2132" s="360">
        <v>0</v>
      </c>
      <c r="L2132" s="360">
        <v>0</v>
      </c>
      <c r="M2132" s="360">
        <v>1</v>
      </c>
      <c r="N2132" s="360">
        <v>0</v>
      </c>
    </row>
    <row r="2133" spans="2:14" x14ac:dyDescent="0.25">
      <c r="B2133" s="371" t="s">
        <v>221</v>
      </c>
      <c r="C2133" s="371" t="s">
        <v>2585</v>
      </c>
      <c r="D2133" s="371" t="s">
        <v>107</v>
      </c>
      <c r="E2133" s="371" t="s">
        <v>1952</v>
      </c>
      <c r="F2133" s="360">
        <v>1</v>
      </c>
      <c r="G2133" s="360">
        <v>0</v>
      </c>
      <c r="H2133" s="360">
        <v>0</v>
      </c>
      <c r="I2133" s="360">
        <v>1</v>
      </c>
      <c r="J2133" s="360">
        <v>0</v>
      </c>
      <c r="K2133" s="360">
        <v>0</v>
      </c>
      <c r="L2133" s="360">
        <v>0</v>
      </c>
      <c r="M2133" s="360">
        <v>0</v>
      </c>
      <c r="N2133" s="360">
        <v>0</v>
      </c>
    </row>
    <row r="2134" spans="2:14" x14ac:dyDescent="0.25">
      <c r="B2134" s="371" t="s">
        <v>221</v>
      </c>
      <c r="C2134" s="371" t="s">
        <v>2585</v>
      </c>
      <c r="D2134" s="371" t="s">
        <v>107</v>
      </c>
      <c r="E2134" s="371" t="s">
        <v>1607</v>
      </c>
      <c r="F2134" s="360">
        <v>3</v>
      </c>
      <c r="G2134" s="360">
        <v>1</v>
      </c>
      <c r="H2134" s="360">
        <v>0</v>
      </c>
      <c r="I2134" s="360">
        <v>2</v>
      </c>
      <c r="J2134" s="360">
        <v>0</v>
      </c>
      <c r="K2134" s="360">
        <v>0</v>
      </c>
      <c r="L2134" s="360">
        <v>0</v>
      </c>
      <c r="M2134" s="360">
        <v>0</v>
      </c>
      <c r="N2134" s="360">
        <v>0</v>
      </c>
    </row>
    <row r="2135" spans="2:14" x14ac:dyDescent="0.25">
      <c r="B2135" s="371" t="s">
        <v>221</v>
      </c>
      <c r="C2135" s="371" t="s">
        <v>2585</v>
      </c>
      <c r="D2135" s="371" t="s">
        <v>107</v>
      </c>
      <c r="E2135" s="371" t="s">
        <v>1608</v>
      </c>
      <c r="F2135" s="360">
        <v>62</v>
      </c>
      <c r="G2135" s="360">
        <v>27</v>
      </c>
      <c r="H2135" s="360">
        <v>1</v>
      </c>
      <c r="I2135" s="360">
        <v>6</v>
      </c>
      <c r="J2135" s="360">
        <v>0</v>
      </c>
      <c r="K2135" s="360">
        <v>15</v>
      </c>
      <c r="L2135" s="360">
        <v>0</v>
      </c>
      <c r="M2135" s="360">
        <v>11</v>
      </c>
      <c r="N2135" s="360">
        <v>2</v>
      </c>
    </row>
    <row r="2136" spans="2:14" x14ac:dyDescent="0.25">
      <c r="B2136" s="371" t="s">
        <v>221</v>
      </c>
      <c r="C2136" s="371" t="s">
        <v>2585</v>
      </c>
      <c r="D2136" s="371" t="s">
        <v>107</v>
      </c>
      <c r="E2136" s="371" t="s">
        <v>1609</v>
      </c>
      <c r="F2136" s="360">
        <v>25</v>
      </c>
      <c r="G2136" s="360">
        <v>13</v>
      </c>
      <c r="H2136" s="360">
        <v>0</v>
      </c>
      <c r="I2136" s="360">
        <v>3</v>
      </c>
      <c r="J2136" s="360">
        <v>0</v>
      </c>
      <c r="K2136" s="360">
        <v>4</v>
      </c>
      <c r="L2136" s="360">
        <v>0</v>
      </c>
      <c r="M2136" s="360">
        <v>2</v>
      </c>
      <c r="N2136" s="360">
        <v>3</v>
      </c>
    </row>
    <row r="2137" spans="2:14" x14ac:dyDescent="0.25">
      <c r="B2137" s="371" t="s">
        <v>221</v>
      </c>
      <c r="C2137" s="371" t="s">
        <v>2585</v>
      </c>
      <c r="D2137" s="371" t="s">
        <v>107</v>
      </c>
      <c r="E2137" s="371" t="s">
        <v>1610</v>
      </c>
      <c r="F2137" s="360">
        <v>17</v>
      </c>
      <c r="G2137" s="360">
        <v>3</v>
      </c>
      <c r="H2137" s="360">
        <v>1</v>
      </c>
      <c r="I2137" s="360">
        <v>0</v>
      </c>
      <c r="J2137" s="360">
        <v>0</v>
      </c>
      <c r="K2137" s="360">
        <v>2</v>
      </c>
      <c r="L2137" s="360">
        <v>0</v>
      </c>
      <c r="M2137" s="360">
        <v>5</v>
      </c>
      <c r="N2137" s="360">
        <v>6</v>
      </c>
    </row>
    <row r="2138" spans="2:14" x14ac:dyDescent="0.25">
      <c r="B2138" s="371" t="s">
        <v>221</v>
      </c>
      <c r="C2138" s="371" t="s">
        <v>2585</v>
      </c>
      <c r="D2138" s="371" t="s">
        <v>107</v>
      </c>
      <c r="E2138" s="371" t="s">
        <v>2868</v>
      </c>
      <c r="F2138" s="360">
        <v>1</v>
      </c>
      <c r="G2138" s="360">
        <v>0</v>
      </c>
      <c r="H2138" s="360">
        <v>0</v>
      </c>
      <c r="I2138" s="360">
        <v>1</v>
      </c>
      <c r="J2138" s="360">
        <v>0</v>
      </c>
      <c r="K2138" s="360">
        <v>0</v>
      </c>
      <c r="L2138" s="360">
        <v>0</v>
      </c>
      <c r="M2138" s="360">
        <v>0</v>
      </c>
      <c r="N2138" s="360">
        <v>0</v>
      </c>
    </row>
    <row r="2139" spans="2:14" x14ac:dyDescent="0.25">
      <c r="B2139" s="371" t="s">
        <v>221</v>
      </c>
      <c r="C2139" s="371" t="s">
        <v>2585</v>
      </c>
      <c r="D2139" s="371" t="s">
        <v>107</v>
      </c>
      <c r="E2139" s="371" t="s">
        <v>3615</v>
      </c>
      <c r="F2139" s="360">
        <v>2</v>
      </c>
      <c r="G2139" s="360">
        <v>0</v>
      </c>
      <c r="H2139" s="360">
        <v>0</v>
      </c>
      <c r="I2139" s="360">
        <v>0</v>
      </c>
      <c r="J2139" s="360">
        <v>0</v>
      </c>
      <c r="K2139" s="360">
        <v>0</v>
      </c>
      <c r="L2139" s="360">
        <v>0</v>
      </c>
      <c r="M2139" s="360">
        <v>0</v>
      </c>
      <c r="N2139" s="360">
        <v>2</v>
      </c>
    </row>
    <row r="2140" spans="2:14" x14ac:dyDescent="0.25">
      <c r="B2140" s="371" t="s">
        <v>221</v>
      </c>
      <c r="C2140" s="371" t="s">
        <v>2585</v>
      </c>
      <c r="D2140" s="371" t="s">
        <v>107</v>
      </c>
      <c r="E2140" s="371" t="s">
        <v>3957</v>
      </c>
      <c r="F2140" s="360">
        <v>1</v>
      </c>
      <c r="G2140" s="360">
        <v>1</v>
      </c>
      <c r="H2140" s="360">
        <v>0</v>
      </c>
      <c r="I2140" s="360">
        <v>0</v>
      </c>
      <c r="J2140" s="360">
        <v>0</v>
      </c>
      <c r="K2140" s="360">
        <v>0</v>
      </c>
      <c r="L2140" s="360">
        <v>0</v>
      </c>
      <c r="M2140" s="360">
        <v>0</v>
      </c>
      <c r="N2140" s="360">
        <v>0</v>
      </c>
    </row>
    <row r="2141" spans="2:14" x14ac:dyDescent="0.25">
      <c r="B2141" s="371" t="s">
        <v>221</v>
      </c>
      <c r="C2141" s="371" t="s">
        <v>2585</v>
      </c>
      <c r="D2141" s="371" t="s">
        <v>107</v>
      </c>
      <c r="E2141" s="371" t="s">
        <v>3351</v>
      </c>
      <c r="F2141" s="360">
        <v>3</v>
      </c>
      <c r="G2141" s="360">
        <v>3</v>
      </c>
      <c r="H2141" s="360">
        <v>0</v>
      </c>
      <c r="I2141" s="360">
        <v>0</v>
      </c>
      <c r="J2141" s="360">
        <v>0</v>
      </c>
      <c r="K2141" s="360">
        <v>0</v>
      </c>
      <c r="L2141" s="360">
        <v>0</v>
      </c>
      <c r="M2141" s="360">
        <v>0</v>
      </c>
      <c r="N2141" s="360">
        <v>0</v>
      </c>
    </row>
    <row r="2142" spans="2:14" x14ac:dyDescent="0.25">
      <c r="B2142" s="371" t="s">
        <v>221</v>
      </c>
      <c r="C2142" s="371" t="s">
        <v>2585</v>
      </c>
      <c r="D2142" s="371" t="s">
        <v>2888</v>
      </c>
      <c r="E2142" s="371" t="s">
        <v>3092</v>
      </c>
      <c r="F2142" s="360">
        <v>1</v>
      </c>
      <c r="G2142" s="360">
        <v>1</v>
      </c>
      <c r="H2142" s="360">
        <v>0</v>
      </c>
      <c r="I2142" s="360">
        <v>0</v>
      </c>
      <c r="J2142" s="360">
        <v>0</v>
      </c>
      <c r="K2142" s="360">
        <v>0</v>
      </c>
      <c r="L2142" s="360">
        <v>0</v>
      </c>
      <c r="M2142" s="360">
        <v>0</v>
      </c>
      <c r="N2142" s="360">
        <v>0</v>
      </c>
    </row>
    <row r="2143" spans="2:14" x14ac:dyDescent="0.25">
      <c r="B2143" s="371" t="s">
        <v>221</v>
      </c>
      <c r="C2143" s="371" t="s">
        <v>2585</v>
      </c>
      <c r="D2143" s="371" t="s">
        <v>2888</v>
      </c>
      <c r="E2143" s="371" t="s">
        <v>3958</v>
      </c>
      <c r="F2143" s="360">
        <v>3</v>
      </c>
      <c r="G2143" s="360">
        <v>3</v>
      </c>
      <c r="H2143" s="360">
        <v>0</v>
      </c>
      <c r="I2143" s="360">
        <v>0</v>
      </c>
      <c r="J2143" s="360">
        <v>0</v>
      </c>
      <c r="K2143" s="360">
        <v>0</v>
      </c>
      <c r="L2143" s="360">
        <v>0</v>
      </c>
      <c r="M2143" s="360">
        <v>0</v>
      </c>
      <c r="N2143" s="360">
        <v>0</v>
      </c>
    </row>
    <row r="2144" spans="2:14" x14ac:dyDescent="0.25">
      <c r="B2144" s="371" t="s">
        <v>221</v>
      </c>
      <c r="C2144" s="371" t="s">
        <v>2585</v>
      </c>
      <c r="D2144" s="371" t="s">
        <v>351</v>
      </c>
      <c r="E2144" s="371" t="s">
        <v>3616</v>
      </c>
      <c r="F2144" s="360">
        <v>1</v>
      </c>
      <c r="G2144" s="360">
        <v>1</v>
      </c>
      <c r="H2144" s="360">
        <v>0</v>
      </c>
      <c r="I2144" s="360">
        <v>0</v>
      </c>
      <c r="J2144" s="360">
        <v>0</v>
      </c>
      <c r="K2144" s="360">
        <v>0</v>
      </c>
      <c r="L2144" s="360">
        <v>0</v>
      </c>
      <c r="M2144" s="360">
        <v>0</v>
      </c>
      <c r="N2144" s="360">
        <v>0</v>
      </c>
    </row>
    <row r="2145" spans="2:14" x14ac:dyDescent="0.25">
      <c r="B2145" s="371" t="s">
        <v>221</v>
      </c>
      <c r="C2145" s="371" t="s">
        <v>2585</v>
      </c>
      <c r="D2145" s="371" t="s">
        <v>351</v>
      </c>
      <c r="E2145" s="371" t="s">
        <v>1711</v>
      </c>
      <c r="F2145" s="360">
        <v>51</v>
      </c>
      <c r="G2145" s="360">
        <v>37</v>
      </c>
      <c r="H2145" s="360">
        <v>1</v>
      </c>
      <c r="I2145" s="360">
        <v>6</v>
      </c>
      <c r="J2145" s="360">
        <v>0</v>
      </c>
      <c r="K2145" s="360">
        <v>2</v>
      </c>
      <c r="L2145" s="360">
        <v>0</v>
      </c>
      <c r="M2145" s="360">
        <v>2</v>
      </c>
      <c r="N2145" s="360">
        <v>3</v>
      </c>
    </row>
    <row r="2146" spans="2:14" x14ac:dyDescent="0.25">
      <c r="B2146" s="371" t="s">
        <v>221</v>
      </c>
      <c r="C2146" s="371" t="s">
        <v>2585</v>
      </c>
      <c r="D2146" s="371" t="s">
        <v>351</v>
      </c>
      <c r="E2146" s="371" t="s">
        <v>3094</v>
      </c>
      <c r="F2146" s="360">
        <v>5</v>
      </c>
      <c r="G2146" s="360">
        <v>2</v>
      </c>
      <c r="H2146" s="360">
        <v>2</v>
      </c>
      <c r="I2146" s="360">
        <v>0</v>
      </c>
      <c r="J2146" s="360">
        <v>0</v>
      </c>
      <c r="K2146" s="360">
        <v>1</v>
      </c>
      <c r="L2146" s="360">
        <v>0</v>
      </c>
      <c r="M2146" s="360">
        <v>0</v>
      </c>
      <c r="N2146" s="360">
        <v>0</v>
      </c>
    </row>
    <row r="2147" spans="2:14" x14ac:dyDescent="0.25">
      <c r="B2147" s="371" t="s">
        <v>221</v>
      </c>
      <c r="C2147" s="371" t="s">
        <v>2585</v>
      </c>
      <c r="D2147" s="371" t="s">
        <v>351</v>
      </c>
      <c r="E2147" s="371" t="s">
        <v>3617</v>
      </c>
      <c r="F2147" s="360">
        <v>2</v>
      </c>
      <c r="G2147" s="360">
        <v>0</v>
      </c>
      <c r="H2147" s="360">
        <v>0</v>
      </c>
      <c r="I2147" s="360">
        <v>2</v>
      </c>
      <c r="J2147" s="360">
        <v>0</v>
      </c>
      <c r="K2147" s="360">
        <v>0</v>
      </c>
      <c r="L2147" s="360">
        <v>0</v>
      </c>
      <c r="M2147" s="360">
        <v>0</v>
      </c>
      <c r="N2147" s="360">
        <v>0</v>
      </c>
    </row>
    <row r="2148" spans="2:14" x14ac:dyDescent="0.25">
      <c r="B2148" s="371" t="s">
        <v>221</v>
      </c>
      <c r="C2148" s="371" t="s">
        <v>2585</v>
      </c>
      <c r="D2148" s="371" t="s">
        <v>351</v>
      </c>
      <c r="E2148" s="371" t="s">
        <v>3095</v>
      </c>
      <c r="F2148" s="360">
        <v>8</v>
      </c>
      <c r="G2148" s="360">
        <v>5</v>
      </c>
      <c r="H2148" s="360">
        <v>0</v>
      </c>
      <c r="I2148" s="360">
        <v>0</v>
      </c>
      <c r="J2148" s="360">
        <v>0</v>
      </c>
      <c r="K2148" s="360">
        <v>1</v>
      </c>
      <c r="L2148" s="360">
        <v>0</v>
      </c>
      <c r="M2148" s="360">
        <v>0</v>
      </c>
      <c r="N2148" s="360">
        <v>2</v>
      </c>
    </row>
    <row r="2149" spans="2:14" x14ac:dyDescent="0.25">
      <c r="B2149" s="371" t="s">
        <v>221</v>
      </c>
      <c r="C2149" s="371" t="s">
        <v>2585</v>
      </c>
      <c r="D2149" s="371" t="s">
        <v>351</v>
      </c>
      <c r="E2149" s="371" t="s">
        <v>1712</v>
      </c>
      <c r="F2149" s="360">
        <v>9</v>
      </c>
      <c r="G2149" s="360">
        <v>9</v>
      </c>
      <c r="H2149" s="360">
        <v>0</v>
      </c>
      <c r="I2149" s="360">
        <v>0</v>
      </c>
      <c r="J2149" s="360">
        <v>0</v>
      </c>
      <c r="K2149" s="360">
        <v>0</v>
      </c>
      <c r="L2149" s="360">
        <v>0</v>
      </c>
      <c r="M2149" s="360">
        <v>0</v>
      </c>
      <c r="N2149" s="360">
        <v>0</v>
      </c>
    </row>
    <row r="2150" spans="2:14" x14ac:dyDescent="0.25">
      <c r="B2150" s="371" t="s">
        <v>221</v>
      </c>
      <c r="C2150" s="371" t="s">
        <v>2585</v>
      </c>
      <c r="D2150" s="371" t="s">
        <v>351</v>
      </c>
      <c r="E2150" s="371" t="s">
        <v>1713</v>
      </c>
      <c r="F2150" s="360">
        <v>7</v>
      </c>
      <c r="G2150" s="360">
        <v>5</v>
      </c>
      <c r="H2150" s="360">
        <v>1</v>
      </c>
      <c r="I2150" s="360">
        <v>0</v>
      </c>
      <c r="J2150" s="360">
        <v>0</v>
      </c>
      <c r="K2150" s="360">
        <v>1</v>
      </c>
      <c r="L2150" s="360">
        <v>0</v>
      </c>
      <c r="M2150" s="360">
        <v>0</v>
      </c>
      <c r="N2150" s="360">
        <v>0</v>
      </c>
    </row>
    <row r="2151" spans="2:14" x14ac:dyDescent="0.25">
      <c r="B2151" s="371" t="s">
        <v>221</v>
      </c>
      <c r="C2151" s="371" t="s">
        <v>2585</v>
      </c>
      <c r="D2151" s="371" t="s">
        <v>351</v>
      </c>
      <c r="E2151" s="371" t="s">
        <v>1714</v>
      </c>
      <c r="F2151" s="360">
        <v>5</v>
      </c>
      <c r="G2151" s="360">
        <v>4</v>
      </c>
      <c r="H2151" s="360">
        <v>0</v>
      </c>
      <c r="I2151" s="360">
        <v>0</v>
      </c>
      <c r="J2151" s="360">
        <v>0</v>
      </c>
      <c r="K2151" s="360">
        <v>0</v>
      </c>
      <c r="L2151" s="360">
        <v>0</v>
      </c>
      <c r="M2151" s="360">
        <v>1</v>
      </c>
      <c r="N2151" s="360">
        <v>0</v>
      </c>
    </row>
    <row r="2152" spans="2:14" x14ac:dyDescent="0.25">
      <c r="B2152" s="371" t="s">
        <v>221</v>
      </c>
      <c r="C2152" s="371" t="s">
        <v>2585</v>
      </c>
      <c r="D2152" s="371" t="s">
        <v>351</v>
      </c>
      <c r="E2152" s="371" t="s">
        <v>3096</v>
      </c>
      <c r="F2152" s="360">
        <v>10</v>
      </c>
      <c r="G2152" s="360">
        <v>5</v>
      </c>
      <c r="H2152" s="360">
        <v>0</v>
      </c>
      <c r="I2152" s="360">
        <v>0</v>
      </c>
      <c r="J2152" s="360">
        <v>0</v>
      </c>
      <c r="K2152" s="360">
        <v>0</v>
      </c>
      <c r="L2152" s="360">
        <v>0</v>
      </c>
      <c r="M2152" s="360">
        <v>0</v>
      </c>
      <c r="N2152" s="360">
        <v>5</v>
      </c>
    </row>
    <row r="2153" spans="2:14" x14ac:dyDescent="0.25">
      <c r="B2153" s="371" t="s">
        <v>221</v>
      </c>
      <c r="C2153" s="371" t="s">
        <v>2585</v>
      </c>
      <c r="D2153" s="371" t="s">
        <v>351</v>
      </c>
      <c r="E2153" s="371" t="s">
        <v>2803</v>
      </c>
      <c r="F2153" s="360">
        <v>7</v>
      </c>
      <c r="G2153" s="360">
        <v>7</v>
      </c>
      <c r="H2153" s="360">
        <v>0</v>
      </c>
      <c r="I2153" s="360">
        <v>0</v>
      </c>
      <c r="J2153" s="360">
        <v>0</v>
      </c>
      <c r="K2153" s="360">
        <v>0</v>
      </c>
      <c r="L2153" s="360">
        <v>0</v>
      </c>
      <c r="M2153" s="360">
        <v>0</v>
      </c>
      <c r="N2153" s="360">
        <v>0</v>
      </c>
    </row>
    <row r="2154" spans="2:14" x14ac:dyDescent="0.25">
      <c r="B2154" s="371" t="s">
        <v>221</v>
      </c>
      <c r="C2154" s="371" t="s">
        <v>2585</v>
      </c>
      <c r="D2154" s="371" t="s">
        <v>351</v>
      </c>
      <c r="E2154" s="371" t="s">
        <v>3959</v>
      </c>
      <c r="F2154" s="360">
        <v>1</v>
      </c>
      <c r="G2154" s="360">
        <v>0</v>
      </c>
      <c r="H2154" s="360">
        <v>1</v>
      </c>
      <c r="I2154" s="360">
        <v>0</v>
      </c>
      <c r="J2154" s="360">
        <v>0</v>
      </c>
      <c r="K2154" s="360">
        <v>0</v>
      </c>
      <c r="L2154" s="360">
        <v>0</v>
      </c>
      <c r="M2154" s="360">
        <v>0</v>
      </c>
      <c r="N2154" s="360">
        <v>0</v>
      </c>
    </row>
    <row r="2155" spans="2:14" x14ac:dyDescent="0.25">
      <c r="B2155" s="371" t="s">
        <v>221</v>
      </c>
      <c r="C2155" s="371" t="s">
        <v>2585</v>
      </c>
      <c r="D2155" s="371" t="s">
        <v>351</v>
      </c>
      <c r="E2155" s="371" t="s">
        <v>3412</v>
      </c>
      <c r="F2155" s="360">
        <v>4</v>
      </c>
      <c r="G2155" s="360">
        <v>3</v>
      </c>
      <c r="H2155" s="360">
        <v>0</v>
      </c>
      <c r="I2155" s="360">
        <v>1</v>
      </c>
      <c r="J2155" s="360">
        <v>0</v>
      </c>
      <c r="K2155" s="360">
        <v>0</v>
      </c>
      <c r="L2155" s="360">
        <v>0</v>
      </c>
      <c r="M2155" s="360">
        <v>0</v>
      </c>
      <c r="N2155" s="360">
        <v>0</v>
      </c>
    </row>
    <row r="2156" spans="2:14" x14ac:dyDescent="0.25">
      <c r="B2156" s="371" t="s">
        <v>221</v>
      </c>
      <c r="C2156" s="371" t="s">
        <v>2585</v>
      </c>
      <c r="D2156" s="371" t="s">
        <v>351</v>
      </c>
      <c r="E2156" s="371" t="s">
        <v>2804</v>
      </c>
      <c r="F2156" s="360">
        <v>2</v>
      </c>
      <c r="G2156" s="360">
        <v>2</v>
      </c>
      <c r="H2156" s="360">
        <v>0</v>
      </c>
      <c r="I2156" s="360">
        <v>0</v>
      </c>
      <c r="J2156" s="360">
        <v>0</v>
      </c>
      <c r="K2156" s="360">
        <v>0</v>
      </c>
      <c r="L2156" s="360">
        <v>0</v>
      </c>
      <c r="M2156" s="360">
        <v>0</v>
      </c>
      <c r="N2156" s="360">
        <v>0</v>
      </c>
    </row>
    <row r="2157" spans="2:14" x14ac:dyDescent="0.25">
      <c r="B2157" s="371" t="s">
        <v>221</v>
      </c>
      <c r="C2157" s="371" t="s">
        <v>2585</v>
      </c>
      <c r="D2157" s="371" t="s">
        <v>351</v>
      </c>
      <c r="E2157" s="371" t="s">
        <v>3097</v>
      </c>
      <c r="F2157" s="360">
        <v>10</v>
      </c>
      <c r="G2157" s="360">
        <v>10</v>
      </c>
      <c r="H2157" s="360">
        <v>0</v>
      </c>
      <c r="I2157" s="360">
        <v>0</v>
      </c>
      <c r="J2157" s="360">
        <v>0</v>
      </c>
      <c r="K2157" s="360">
        <v>0</v>
      </c>
      <c r="L2157" s="360">
        <v>0</v>
      </c>
      <c r="M2157" s="360">
        <v>0</v>
      </c>
      <c r="N2157" s="360">
        <v>0</v>
      </c>
    </row>
    <row r="2158" spans="2:14" x14ac:dyDescent="0.25">
      <c r="B2158" s="371" t="s">
        <v>221</v>
      </c>
      <c r="C2158" s="371" t="s">
        <v>2585</v>
      </c>
      <c r="D2158" s="371" t="s">
        <v>351</v>
      </c>
      <c r="E2158" s="371" t="s">
        <v>1716</v>
      </c>
      <c r="F2158" s="360">
        <v>20</v>
      </c>
      <c r="G2158" s="360">
        <v>12</v>
      </c>
      <c r="H2158" s="360">
        <v>2</v>
      </c>
      <c r="I2158" s="360">
        <v>2</v>
      </c>
      <c r="J2158" s="360">
        <v>0</v>
      </c>
      <c r="K2158" s="360">
        <v>4</v>
      </c>
      <c r="L2158" s="360">
        <v>0</v>
      </c>
      <c r="M2158" s="360">
        <v>0</v>
      </c>
      <c r="N2158" s="360">
        <v>0</v>
      </c>
    </row>
    <row r="2159" spans="2:14" x14ac:dyDescent="0.25">
      <c r="B2159" s="371" t="s">
        <v>221</v>
      </c>
      <c r="C2159" s="371" t="s">
        <v>2585</v>
      </c>
      <c r="D2159" s="371" t="s">
        <v>103</v>
      </c>
      <c r="E2159" s="371" t="s">
        <v>3618</v>
      </c>
      <c r="F2159" s="360">
        <v>1</v>
      </c>
      <c r="G2159" s="360">
        <v>1</v>
      </c>
      <c r="H2159" s="360">
        <v>0</v>
      </c>
      <c r="I2159" s="360">
        <v>0</v>
      </c>
      <c r="J2159" s="360">
        <v>0</v>
      </c>
      <c r="K2159" s="360">
        <v>0</v>
      </c>
      <c r="L2159" s="360">
        <v>0</v>
      </c>
      <c r="M2159" s="360">
        <v>0</v>
      </c>
      <c r="N2159" s="360">
        <v>0</v>
      </c>
    </row>
    <row r="2160" spans="2:14" x14ac:dyDescent="0.25">
      <c r="B2160" s="371" t="s">
        <v>221</v>
      </c>
      <c r="C2160" s="371" t="s">
        <v>2585</v>
      </c>
      <c r="D2160" s="371" t="s">
        <v>103</v>
      </c>
      <c r="E2160" s="371" t="s">
        <v>3413</v>
      </c>
      <c r="F2160" s="360">
        <v>1</v>
      </c>
      <c r="G2160" s="360">
        <v>0</v>
      </c>
      <c r="H2160" s="360">
        <v>0</v>
      </c>
      <c r="I2160" s="360">
        <v>0</v>
      </c>
      <c r="J2160" s="360">
        <v>0</v>
      </c>
      <c r="K2160" s="360">
        <v>0</v>
      </c>
      <c r="L2160" s="360">
        <v>0</v>
      </c>
      <c r="M2160" s="360">
        <v>1</v>
      </c>
      <c r="N2160" s="360">
        <v>0</v>
      </c>
    </row>
    <row r="2161" spans="2:14" x14ac:dyDescent="0.25">
      <c r="B2161" s="371" t="s">
        <v>221</v>
      </c>
      <c r="C2161" s="371" t="s">
        <v>2585</v>
      </c>
      <c r="D2161" s="371" t="s">
        <v>103</v>
      </c>
      <c r="E2161" s="371" t="s">
        <v>3620</v>
      </c>
      <c r="F2161" s="360">
        <v>1</v>
      </c>
      <c r="G2161" s="360">
        <v>0</v>
      </c>
      <c r="H2161" s="360">
        <v>0</v>
      </c>
      <c r="I2161" s="360">
        <v>0</v>
      </c>
      <c r="J2161" s="360">
        <v>0</v>
      </c>
      <c r="K2161" s="360">
        <v>0</v>
      </c>
      <c r="L2161" s="360">
        <v>0</v>
      </c>
      <c r="M2161" s="360">
        <v>1</v>
      </c>
      <c r="N2161" s="360">
        <v>0</v>
      </c>
    </row>
    <row r="2162" spans="2:14" x14ac:dyDescent="0.25">
      <c r="B2162" s="371" t="s">
        <v>221</v>
      </c>
      <c r="C2162" s="371" t="s">
        <v>2585</v>
      </c>
      <c r="D2162" s="371" t="s">
        <v>103</v>
      </c>
      <c r="E2162" s="371" t="s">
        <v>1732</v>
      </c>
      <c r="F2162" s="360">
        <v>4</v>
      </c>
      <c r="G2162" s="360">
        <v>0</v>
      </c>
      <c r="H2162" s="360">
        <v>0</v>
      </c>
      <c r="I2162" s="360">
        <v>1</v>
      </c>
      <c r="J2162" s="360">
        <v>0</v>
      </c>
      <c r="K2162" s="360">
        <v>1</v>
      </c>
      <c r="L2162" s="360">
        <v>0</v>
      </c>
      <c r="M2162" s="360">
        <v>2</v>
      </c>
      <c r="N2162" s="360">
        <v>0</v>
      </c>
    </row>
    <row r="2163" spans="2:14" x14ac:dyDescent="0.25">
      <c r="B2163" s="371" t="s">
        <v>221</v>
      </c>
      <c r="C2163" s="371" t="s">
        <v>2585</v>
      </c>
      <c r="D2163" s="371" t="s">
        <v>103</v>
      </c>
      <c r="E2163" s="371" t="s">
        <v>3098</v>
      </c>
      <c r="F2163" s="360">
        <v>1</v>
      </c>
      <c r="G2163" s="360">
        <v>0</v>
      </c>
      <c r="H2163" s="360">
        <v>0</v>
      </c>
      <c r="I2163" s="360">
        <v>0</v>
      </c>
      <c r="J2163" s="360">
        <v>0</v>
      </c>
      <c r="K2163" s="360">
        <v>0</v>
      </c>
      <c r="L2163" s="360">
        <v>0</v>
      </c>
      <c r="M2163" s="360">
        <v>1</v>
      </c>
      <c r="N2163" s="360">
        <v>0</v>
      </c>
    </row>
    <row r="2164" spans="2:14" x14ac:dyDescent="0.25">
      <c r="B2164" s="371" t="s">
        <v>221</v>
      </c>
      <c r="C2164" s="371" t="s">
        <v>2585</v>
      </c>
      <c r="D2164" s="371" t="s">
        <v>103</v>
      </c>
      <c r="E2164" s="371" t="s">
        <v>2412</v>
      </c>
      <c r="F2164" s="360">
        <v>3</v>
      </c>
      <c r="G2164" s="360">
        <v>1</v>
      </c>
      <c r="H2164" s="360">
        <v>1</v>
      </c>
      <c r="I2164" s="360">
        <v>0</v>
      </c>
      <c r="J2164" s="360">
        <v>0</v>
      </c>
      <c r="K2164" s="360">
        <v>0</v>
      </c>
      <c r="L2164" s="360">
        <v>0</v>
      </c>
      <c r="M2164" s="360">
        <v>1</v>
      </c>
      <c r="N2164" s="360">
        <v>0</v>
      </c>
    </row>
    <row r="2165" spans="2:14" x14ac:dyDescent="0.25">
      <c r="B2165" s="371" t="s">
        <v>221</v>
      </c>
      <c r="C2165" s="371" t="s">
        <v>2585</v>
      </c>
      <c r="D2165" s="371" t="s">
        <v>103</v>
      </c>
      <c r="E2165" s="371" t="s">
        <v>3099</v>
      </c>
      <c r="F2165" s="360">
        <v>5</v>
      </c>
      <c r="G2165" s="360">
        <v>1</v>
      </c>
      <c r="H2165" s="360">
        <v>0</v>
      </c>
      <c r="I2165" s="360">
        <v>0</v>
      </c>
      <c r="J2165" s="360">
        <v>0</v>
      </c>
      <c r="K2165" s="360">
        <v>0</v>
      </c>
      <c r="L2165" s="360">
        <v>0</v>
      </c>
      <c r="M2165" s="360">
        <v>4</v>
      </c>
      <c r="N2165" s="360">
        <v>0</v>
      </c>
    </row>
    <row r="2166" spans="2:14" x14ac:dyDescent="0.25">
      <c r="B2166" s="371" t="s">
        <v>221</v>
      </c>
      <c r="C2166" s="371" t="s">
        <v>2585</v>
      </c>
      <c r="D2166" s="371" t="s">
        <v>103</v>
      </c>
      <c r="E2166" s="371" t="s">
        <v>3960</v>
      </c>
      <c r="F2166" s="360">
        <v>1</v>
      </c>
      <c r="G2166" s="360">
        <v>0</v>
      </c>
      <c r="H2166" s="360">
        <v>0</v>
      </c>
      <c r="I2166" s="360">
        <v>1</v>
      </c>
      <c r="J2166" s="360">
        <v>0</v>
      </c>
      <c r="K2166" s="360">
        <v>0</v>
      </c>
      <c r="L2166" s="360">
        <v>0</v>
      </c>
      <c r="M2166" s="360">
        <v>0</v>
      </c>
      <c r="N2166" s="360">
        <v>0</v>
      </c>
    </row>
    <row r="2167" spans="2:14" x14ac:dyDescent="0.25">
      <c r="B2167" s="371" t="s">
        <v>221</v>
      </c>
      <c r="C2167" s="371" t="s">
        <v>2585</v>
      </c>
      <c r="D2167" s="371" t="s">
        <v>103</v>
      </c>
      <c r="E2167" s="371" t="s">
        <v>3100</v>
      </c>
      <c r="F2167" s="360">
        <v>1</v>
      </c>
      <c r="G2167" s="360">
        <v>0</v>
      </c>
      <c r="H2167" s="360">
        <v>0</v>
      </c>
      <c r="I2167" s="360">
        <v>0</v>
      </c>
      <c r="J2167" s="360">
        <v>0</v>
      </c>
      <c r="K2167" s="360">
        <v>0</v>
      </c>
      <c r="L2167" s="360">
        <v>0</v>
      </c>
      <c r="M2167" s="360">
        <v>1</v>
      </c>
      <c r="N2167" s="360">
        <v>0</v>
      </c>
    </row>
    <row r="2168" spans="2:14" x14ac:dyDescent="0.25">
      <c r="B2168" s="371" t="s">
        <v>221</v>
      </c>
      <c r="C2168" s="371" t="s">
        <v>2585</v>
      </c>
      <c r="D2168" s="371" t="s">
        <v>103</v>
      </c>
      <c r="E2168" s="371" t="s">
        <v>3354</v>
      </c>
      <c r="F2168" s="360">
        <v>1</v>
      </c>
      <c r="G2168" s="360">
        <v>0</v>
      </c>
      <c r="H2168" s="360">
        <v>0</v>
      </c>
      <c r="I2168" s="360">
        <v>0</v>
      </c>
      <c r="J2168" s="360">
        <v>0</v>
      </c>
      <c r="K2168" s="360">
        <v>1</v>
      </c>
      <c r="L2168" s="360">
        <v>0</v>
      </c>
      <c r="M2168" s="360">
        <v>0</v>
      </c>
      <c r="N2168" s="360">
        <v>0</v>
      </c>
    </row>
    <row r="2169" spans="2:14" x14ac:dyDescent="0.25">
      <c r="B2169" s="371" t="s">
        <v>221</v>
      </c>
      <c r="C2169" s="371" t="s">
        <v>2585</v>
      </c>
      <c r="D2169" s="371" t="s">
        <v>103</v>
      </c>
      <c r="E2169" s="371" t="s">
        <v>3961</v>
      </c>
      <c r="F2169" s="360">
        <v>1</v>
      </c>
      <c r="G2169" s="360">
        <v>0</v>
      </c>
      <c r="H2169" s="360">
        <v>0</v>
      </c>
      <c r="I2169" s="360">
        <v>0</v>
      </c>
      <c r="J2169" s="360">
        <v>0</v>
      </c>
      <c r="K2169" s="360">
        <v>0</v>
      </c>
      <c r="L2169" s="360">
        <v>0</v>
      </c>
      <c r="M2169" s="360">
        <v>1</v>
      </c>
      <c r="N2169" s="360">
        <v>0</v>
      </c>
    </row>
    <row r="2170" spans="2:14" x14ac:dyDescent="0.25">
      <c r="B2170" s="371" t="s">
        <v>221</v>
      </c>
      <c r="C2170" s="371" t="s">
        <v>2585</v>
      </c>
      <c r="D2170" s="371" t="s">
        <v>103</v>
      </c>
      <c r="E2170" s="371" t="s">
        <v>2366</v>
      </c>
      <c r="F2170" s="360">
        <v>21</v>
      </c>
      <c r="G2170" s="360">
        <v>1</v>
      </c>
      <c r="H2170" s="360">
        <v>0</v>
      </c>
      <c r="I2170" s="360">
        <v>4</v>
      </c>
      <c r="J2170" s="360">
        <v>0</v>
      </c>
      <c r="K2170" s="360">
        <v>4</v>
      </c>
      <c r="L2170" s="360">
        <v>0</v>
      </c>
      <c r="M2170" s="360">
        <v>11</v>
      </c>
      <c r="N2170" s="360">
        <v>1</v>
      </c>
    </row>
    <row r="2171" spans="2:14" x14ac:dyDescent="0.25">
      <c r="B2171" s="371" t="s">
        <v>221</v>
      </c>
      <c r="C2171" s="371" t="s">
        <v>2585</v>
      </c>
      <c r="D2171" s="371" t="s">
        <v>103</v>
      </c>
      <c r="E2171" s="371" t="s">
        <v>1733</v>
      </c>
      <c r="F2171" s="360">
        <v>11</v>
      </c>
      <c r="G2171" s="360">
        <v>8</v>
      </c>
      <c r="H2171" s="360">
        <v>0</v>
      </c>
      <c r="I2171" s="360">
        <v>0</v>
      </c>
      <c r="J2171" s="360">
        <v>0</v>
      </c>
      <c r="K2171" s="360">
        <v>0</v>
      </c>
      <c r="L2171" s="360">
        <v>0</v>
      </c>
      <c r="M2171" s="360">
        <v>3</v>
      </c>
      <c r="N2171" s="360">
        <v>0</v>
      </c>
    </row>
    <row r="2172" spans="2:14" x14ac:dyDescent="0.25">
      <c r="B2172" s="371" t="s">
        <v>221</v>
      </c>
      <c r="C2172" s="371" t="s">
        <v>2585</v>
      </c>
      <c r="D2172" s="371" t="s">
        <v>103</v>
      </c>
      <c r="E2172" s="371" t="s">
        <v>1734</v>
      </c>
      <c r="F2172" s="360">
        <v>9</v>
      </c>
      <c r="G2172" s="360">
        <v>0</v>
      </c>
      <c r="H2172" s="360">
        <v>0</v>
      </c>
      <c r="I2172" s="360">
        <v>1</v>
      </c>
      <c r="J2172" s="360">
        <v>0</v>
      </c>
      <c r="K2172" s="360">
        <v>0</v>
      </c>
      <c r="L2172" s="360">
        <v>0</v>
      </c>
      <c r="M2172" s="360">
        <v>7</v>
      </c>
      <c r="N2172" s="360">
        <v>1</v>
      </c>
    </row>
    <row r="2173" spans="2:14" x14ac:dyDescent="0.25">
      <c r="B2173" s="371" t="s">
        <v>221</v>
      </c>
      <c r="C2173" s="371" t="s">
        <v>2585</v>
      </c>
      <c r="D2173" s="371" t="s">
        <v>103</v>
      </c>
      <c r="E2173" s="371" t="s">
        <v>3962</v>
      </c>
      <c r="F2173" s="360">
        <v>1</v>
      </c>
      <c r="G2173" s="360">
        <v>0</v>
      </c>
      <c r="H2173" s="360">
        <v>0</v>
      </c>
      <c r="I2173" s="360">
        <v>0</v>
      </c>
      <c r="J2173" s="360">
        <v>0</v>
      </c>
      <c r="K2173" s="360">
        <v>0</v>
      </c>
      <c r="L2173" s="360">
        <v>0</v>
      </c>
      <c r="M2173" s="360">
        <v>0</v>
      </c>
      <c r="N2173" s="360">
        <v>1</v>
      </c>
    </row>
    <row r="2174" spans="2:14" x14ac:dyDescent="0.25">
      <c r="B2174" s="371" t="s">
        <v>221</v>
      </c>
      <c r="C2174" s="371" t="s">
        <v>2585</v>
      </c>
      <c r="D2174" s="371" t="s">
        <v>103</v>
      </c>
      <c r="E2174" s="371" t="s">
        <v>3102</v>
      </c>
      <c r="F2174" s="360">
        <v>2</v>
      </c>
      <c r="G2174" s="360">
        <v>1</v>
      </c>
      <c r="H2174" s="360">
        <v>0</v>
      </c>
      <c r="I2174" s="360">
        <v>0</v>
      </c>
      <c r="J2174" s="360">
        <v>0</v>
      </c>
      <c r="K2174" s="360">
        <v>0</v>
      </c>
      <c r="L2174" s="360">
        <v>0</v>
      </c>
      <c r="M2174" s="360">
        <v>1</v>
      </c>
      <c r="N2174" s="360">
        <v>0</v>
      </c>
    </row>
    <row r="2175" spans="2:14" x14ac:dyDescent="0.25">
      <c r="B2175" s="371" t="s">
        <v>221</v>
      </c>
      <c r="C2175" s="371" t="s">
        <v>2585</v>
      </c>
      <c r="D2175" s="371" t="s">
        <v>103</v>
      </c>
      <c r="E2175" s="371" t="s">
        <v>3963</v>
      </c>
      <c r="F2175" s="360">
        <v>2</v>
      </c>
      <c r="G2175" s="360">
        <v>0</v>
      </c>
      <c r="H2175" s="360">
        <v>0</v>
      </c>
      <c r="I2175" s="360">
        <v>0</v>
      </c>
      <c r="J2175" s="360">
        <v>0</v>
      </c>
      <c r="K2175" s="360">
        <v>0</v>
      </c>
      <c r="L2175" s="360">
        <v>0</v>
      </c>
      <c r="M2175" s="360">
        <v>2</v>
      </c>
      <c r="N2175" s="360">
        <v>0</v>
      </c>
    </row>
    <row r="2176" spans="2:14" x14ac:dyDescent="0.25">
      <c r="B2176" s="371" t="s">
        <v>221</v>
      </c>
      <c r="C2176" s="371" t="s">
        <v>2585</v>
      </c>
      <c r="D2176" s="371" t="s">
        <v>103</v>
      </c>
      <c r="E2176" s="371" t="s">
        <v>1735</v>
      </c>
      <c r="F2176" s="360">
        <v>2</v>
      </c>
      <c r="G2176" s="360">
        <v>0</v>
      </c>
      <c r="H2176" s="360">
        <v>0</v>
      </c>
      <c r="I2176" s="360">
        <v>0</v>
      </c>
      <c r="J2176" s="360">
        <v>0</v>
      </c>
      <c r="K2176" s="360">
        <v>2</v>
      </c>
      <c r="L2176" s="360">
        <v>0</v>
      </c>
      <c r="M2176" s="360">
        <v>0</v>
      </c>
      <c r="N2176" s="360">
        <v>0</v>
      </c>
    </row>
    <row r="2177" spans="2:14" x14ac:dyDescent="0.25">
      <c r="B2177" s="371" t="s">
        <v>221</v>
      </c>
      <c r="C2177" s="371" t="s">
        <v>2585</v>
      </c>
      <c r="D2177" s="371" t="s">
        <v>103</v>
      </c>
      <c r="E2177" s="371" t="s">
        <v>3964</v>
      </c>
      <c r="F2177" s="360">
        <v>1</v>
      </c>
      <c r="G2177" s="360">
        <v>0</v>
      </c>
      <c r="H2177" s="360">
        <v>0</v>
      </c>
      <c r="I2177" s="360">
        <v>1</v>
      </c>
      <c r="J2177" s="360">
        <v>0</v>
      </c>
      <c r="K2177" s="360">
        <v>0</v>
      </c>
      <c r="L2177" s="360">
        <v>0</v>
      </c>
      <c r="M2177" s="360">
        <v>0</v>
      </c>
      <c r="N2177" s="360">
        <v>0</v>
      </c>
    </row>
    <row r="2178" spans="2:14" x14ac:dyDescent="0.25">
      <c r="B2178" s="371" t="s">
        <v>221</v>
      </c>
      <c r="C2178" s="371" t="s">
        <v>2585</v>
      </c>
      <c r="D2178" s="371" t="s">
        <v>103</v>
      </c>
      <c r="E2178" s="371" t="s">
        <v>3355</v>
      </c>
      <c r="F2178" s="360">
        <v>1</v>
      </c>
      <c r="G2178" s="360">
        <v>1</v>
      </c>
      <c r="H2178" s="360">
        <v>0</v>
      </c>
      <c r="I2178" s="360">
        <v>0</v>
      </c>
      <c r="J2178" s="360">
        <v>0</v>
      </c>
      <c r="K2178" s="360">
        <v>0</v>
      </c>
      <c r="L2178" s="360">
        <v>0</v>
      </c>
      <c r="M2178" s="360">
        <v>0</v>
      </c>
      <c r="N2178" s="360">
        <v>0</v>
      </c>
    </row>
    <row r="2179" spans="2:14" x14ac:dyDescent="0.25">
      <c r="B2179" s="371" t="s">
        <v>221</v>
      </c>
      <c r="C2179" s="371" t="s">
        <v>2585</v>
      </c>
      <c r="D2179" s="371" t="s">
        <v>103</v>
      </c>
      <c r="E2179" s="371" t="s">
        <v>3104</v>
      </c>
      <c r="F2179" s="360">
        <v>4</v>
      </c>
      <c r="G2179" s="360">
        <v>1</v>
      </c>
      <c r="H2179" s="360">
        <v>0</v>
      </c>
      <c r="I2179" s="360">
        <v>1</v>
      </c>
      <c r="J2179" s="360">
        <v>0</v>
      </c>
      <c r="K2179" s="360">
        <v>0</v>
      </c>
      <c r="L2179" s="360">
        <v>0</v>
      </c>
      <c r="M2179" s="360">
        <v>2</v>
      </c>
      <c r="N2179" s="360">
        <v>0</v>
      </c>
    </row>
    <row r="2180" spans="2:14" x14ac:dyDescent="0.25">
      <c r="B2180" s="371" t="s">
        <v>221</v>
      </c>
      <c r="C2180" s="371" t="s">
        <v>2585</v>
      </c>
      <c r="D2180" s="371" t="s">
        <v>103</v>
      </c>
      <c r="E2180" s="371" t="s">
        <v>3693</v>
      </c>
      <c r="F2180" s="360">
        <v>1</v>
      </c>
      <c r="G2180" s="360">
        <v>0</v>
      </c>
      <c r="H2180" s="360">
        <v>0</v>
      </c>
      <c r="I2180" s="360">
        <v>0</v>
      </c>
      <c r="J2180" s="360">
        <v>0</v>
      </c>
      <c r="K2180" s="360">
        <v>0</v>
      </c>
      <c r="L2180" s="360">
        <v>0</v>
      </c>
      <c r="M2180" s="360">
        <v>1</v>
      </c>
      <c r="N2180" s="360">
        <v>0</v>
      </c>
    </row>
    <row r="2181" spans="2:14" x14ac:dyDescent="0.25">
      <c r="B2181" s="371" t="s">
        <v>221</v>
      </c>
      <c r="C2181" s="371" t="s">
        <v>2585</v>
      </c>
      <c r="D2181" s="371" t="s">
        <v>103</v>
      </c>
      <c r="E2181" s="371" t="s">
        <v>1736</v>
      </c>
      <c r="F2181" s="360">
        <v>229</v>
      </c>
      <c r="G2181" s="360">
        <v>37</v>
      </c>
      <c r="H2181" s="360">
        <v>8</v>
      </c>
      <c r="I2181" s="360">
        <v>11</v>
      </c>
      <c r="J2181" s="360">
        <v>0</v>
      </c>
      <c r="K2181" s="360">
        <v>18</v>
      </c>
      <c r="L2181" s="360">
        <v>0</v>
      </c>
      <c r="M2181" s="360">
        <v>146</v>
      </c>
      <c r="N2181" s="360">
        <v>9</v>
      </c>
    </row>
    <row r="2182" spans="2:14" x14ac:dyDescent="0.25">
      <c r="B2182" s="371" t="s">
        <v>221</v>
      </c>
      <c r="C2182" s="371" t="s">
        <v>2585</v>
      </c>
      <c r="D2182" s="371" t="s">
        <v>103</v>
      </c>
      <c r="E2182" s="371" t="s">
        <v>3414</v>
      </c>
      <c r="F2182" s="360">
        <v>1</v>
      </c>
      <c r="G2182" s="360">
        <v>1</v>
      </c>
      <c r="H2182" s="360">
        <v>0</v>
      </c>
      <c r="I2182" s="360">
        <v>0</v>
      </c>
      <c r="J2182" s="360">
        <v>0</v>
      </c>
      <c r="K2182" s="360">
        <v>0</v>
      </c>
      <c r="L2182" s="360">
        <v>0</v>
      </c>
      <c r="M2182" s="360">
        <v>0</v>
      </c>
      <c r="N2182" s="360">
        <v>0</v>
      </c>
    </row>
    <row r="2183" spans="2:14" x14ac:dyDescent="0.25">
      <c r="B2183" s="371" t="s">
        <v>221</v>
      </c>
      <c r="C2183" s="371" t="s">
        <v>2585</v>
      </c>
      <c r="D2183" s="371" t="s">
        <v>103</v>
      </c>
      <c r="E2183" s="371" t="s">
        <v>3106</v>
      </c>
      <c r="F2183" s="360">
        <v>1</v>
      </c>
      <c r="G2183" s="360">
        <v>0</v>
      </c>
      <c r="H2183" s="360">
        <v>0</v>
      </c>
      <c r="I2183" s="360">
        <v>1</v>
      </c>
      <c r="J2183" s="360">
        <v>0</v>
      </c>
      <c r="K2183" s="360">
        <v>0</v>
      </c>
      <c r="L2183" s="360">
        <v>0</v>
      </c>
      <c r="M2183" s="360">
        <v>0</v>
      </c>
      <c r="N2183" s="360">
        <v>0</v>
      </c>
    </row>
    <row r="2184" spans="2:14" x14ac:dyDescent="0.25">
      <c r="B2184" s="371" t="s">
        <v>221</v>
      </c>
      <c r="C2184" s="371" t="s">
        <v>2585</v>
      </c>
      <c r="D2184" s="371" t="s">
        <v>103</v>
      </c>
      <c r="E2184" s="371" t="s">
        <v>3107</v>
      </c>
      <c r="F2184" s="360">
        <v>1</v>
      </c>
      <c r="G2184" s="360">
        <v>0</v>
      </c>
      <c r="H2184" s="360">
        <v>0</v>
      </c>
      <c r="I2184" s="360">
        <v>0</v>
      </c>
      <c r="J2184" s="360">
        <v>0</v>
      </c>
      <c r="K2184" s="360">
        <v>0</v>
      </c>
      <c r="L2184" s="360">
        <v>0</v>
      </c>
      <c r="M2184" s="360">
        <v>1</v>
      </c>
      <c r="N2184" s="360">
        <v>0</v>
      </c>
    </row>
    <row r="2185" spans="2:14" x14ac:dyDescent="0.25">
      <c r="B2185" s="371" t="s">
        <v>221</v>
      </c>
      <c r="C2185" s="371" t="s">
        <v>2585</v>
      </c>
      <c r="D2185" s="371" t="s">
        <v>103</v>
      </c>
      <c r="E2185" s="371" t="s">
        <v>3966</v>
      </c>
      <c r="F2185" s="360">
        <v>1</v>
      </c>
      <c r="G2185" s="360">
        <v>0</v>
      </c>
      <c r="H2185" s="360">
        <v>0</v>
      </c>
      <c r="I2185" s="360">
        <v>0</v>
      </c>
      <c r="J2185" s="360">
        <v>0</v>
      </c>
      <c r="K2185" s="360">
        <v>0</v>
      </c>
      <c r="L2185" s="360">
        <v>0</v>
      </c>
      <c r="M2185" s="360">
        <v>1</v>
      </c>
      <c r="N2185" s="360">
        <v>0</v>
      </c>
    </row>
    <row r="2186" spans="2:14" x14ac:dyDescent="0.25">
      <c r="B2186" s="371" t="s">
        <v>221</v>
      </c>
      <c r="C2186" s="371" t="s">
        <v>2585</v>
      </c>
      <c r="D2186" s="371" t="s">
        <v>103</v>
      </c>
      <c r="E2186" s="371" t="s">
        <v>3109</v>
      </c>
      <c r="F2186" s="360">
        <v>4</v>
      </c>
      <c r="G2186" s="360">
        <v>3</v>
      </c>
      <c r="H2186" s="360">
        <v>0</v>
      </c>
      <c r="I2186" s="360">
        <v>0</v>
      </c>
      <c r="J2186" s="360">
        <v>0</v>
      </c>
      <c r="K2186" s="360">
        <v>0</v>
      </c>
      <c r="L2186" s="360">
        <v>0</v>
      </c>
      <c r="M2186" s="360">
        <v>1</v>
      </c>
      <c r="N2186" s="360">
        <v>0</v>
      </c>
    </row>
    <row r="2187" spans="2:14" x14ac:dyDescent="0.25">
      <c r="B2187" s="371" t="s">
        <v>221</v>
      </c>
      <c r="C2187" s="371" t="s">
        <v>2585</v>
      </c>
      <c r="D2187" s="371" t="s">
        <v>103</v>
      </c>
      <c r="E2187" s="371" t="s">
        <v>1738</v>
      </c>
      <c r="F2187" s="360">
        <v>1</v>
      </c>
      <c r="G2187" s="360">
        <v>0</v>
      </c>
      <c r="H2187" s="360">
        <v>0</v>
      </c>
      <c r="I2187" s="360">
        <v>1</v>
      </c>
      <c r="J2187" s="360">
        <v>0</v>
      </c>
      <c r="K2187" s="360">
        <v>0</v>
      </c>
      <c r="L2187" s="360">
        <v>0</v>
      </c>
      <c r="M2187" s="360">
        <v>0</v>
      </c>
      <c r="N2187" s="360">
        <v>0</v>
      </c>
    </row>
    <row r="2188" spans="2:14" x14ac:dyDescent="0.25">
      <c r="B2188" s="371" t="s">
        <v>221</v>
      </c>
      <c r="C2188" s="371" t="s">
        <v>2585</v>
      </c>
      <c r="D2188" s="371" t="s">
        <v>103</v>
      </c>
      <c r="E2188" s="371" t="s">
        <v>1739</v>
      </c>
      <c r="F2188" s="360">
        <v>4</v>
      </c>
      <c r="G2188" s="360">
        <v>2</v>
      </c>
      <c r="H2188" s="360">
        <v>0</v>
      </c>
      <c r="I2188" s="360">
        <v>0</v>
      </c>
      <c r="J2188" s="360">
        <v>0</v>
      </c>
      <c r="K2188" s="360">
        <v>0</v>
      </c>
      <c r="L2188" s="360">
        <v>0</v>
      </c>
      <c r="M2188" s="360">
        <v>2</v>
      </c>
      <c r="N2188" s="360">
        <v>0</v>
      </c>
    </row>
    <row r="2189" spans="2:14" x14ac:dyDescent="0.25">
      <c r="B2189" s="371" t="s">
        <v>221</v>
      </c>
      <c r="C2189" s="371" t="s">
        <v>2585</v>
      </c>
      <c r="D2189" s="371" t="s">
        <v>103</v>
      </c>
      <c r="E2189" s="371" t="s">
        <v>1740</v>
      </c>
      <c r="F2189" s="360">
        <v>5</v>
      </c>
      <c r="G2189" s="360">
        <v>2</v>
      </c>
      <c r="H2189" s="360">
        <v>0</v>
      </c>
      <c r="I2189" s="360">
        <v>0</v>
      </c>
      <c r="J2189" s="360">
        <v>0</v>
      </c>
      <c r="K2189" s="360">
        <v>0</v>
      </c>
      <c r="L2189" s="360">
        <v>0</v>
      </c>
      <c r="M2189" s="360">
        <v>2</v>
      </c>
      <c r="N2189" s="360">
        <v>1</v>
      </c>
    </row>
    <row r="2190" spans="2:14" x14ac:dyDescent="0.25">
      <c r="B2190" s="371" t="s">
        <v>221</v>
      </c>
      <c r="C2190" s="371" t="s">
        <v>2585</v>
      </c>
      <c r="D2190" s="371" t="s">
        <v>103</v>
      </c>
      <c r="E2190" s="371" t="s">
        <v>3110</v>
      </c>
      <c r="F2190" s="360">
        <v>1</v>
      </c>
      <c r="G2190" s="360">
        <v>0</v>
      </c>
      <c r="H2190" s="360">
        <v>0</v>
      </c>
      <c r="I2190" s="360">
        <v>1</v>
      </c>
      <c r="J2190" s="360">
        <v>0</v>
      </c>
      <c r="K2190" s="360">
        <v>0</v>
      </c>
      <c r="L2190" s="360">
        <v>0</v>
      </c>
      <c r="M2190" s="360">
        <v>0</v>
      </c>
      <c r="N2190" s="360">
        <v>0</v>
      </c>
    </row>
    <row r="2191" spans="2:14" x14ac:dyDescent="0.25">
      <c r="B2191" s="371" t="s">
        <v>221</v>
      </c>
      <c r="C2191" s="371" t="s">
        <v>2585</v>
      </c>
      <c r="D2191" s="371" t="s">
        <v>103</v>
      </c>
      <c r="E2191" s="371" t="s">
        <v>3111</v>
      </c>
      <c r="F2191" s="360">
        <v>1</v>
      </c>
      <c r="G2191" s="360">
        <v>0</v>
      </c>
      <c r="H2191" s="360">
        <v>0</v>
      </c>
      <c r="I2191" s="360">
        <v>0</v>
      </c>
      <c r="J2191" s="360">
        <v>0</v>
      </c>
      <c r="K2191" s="360">
        <v>0</v>
      </c>
      <c r="L2191" s="360">
        <v>0</v>
      </c>
      <c r="M2191" s="360">
        <v>0</v>
      </c>
      <c r="N2191" s="360">
        <v>1</v>
      </c>
    </row>
    <row r="2192" spans="2:14" x14ac:dyDescent="0.25">
      <c r="B2192" s="371" t="s">
        <v>221</v>
      </c>
      <c r="C2192" s="371" t="s">
        <v>2585</v>
      </c>
      <c r="D2192" s="371" t="s">
        <v>103</v>
      </c>
      <c r="E2192" s="371" t="s">
        <v>3197</v>
      </c>
      <c r="F2192" s="360">
        <v>2</v>
      </c>
      <c r="G2192" s="360">
        <v>2</v>
      </c>
      <c r="H2192" s="360">
        <v>0</v>
      </c>
      <c r="I2192" s="360">
        <v>0</v>
      </c>
      <c r="J2192" s="360">
        <v>0</v>
      </c>
      <c r="K2192" s="360">
        <v>0</v>
      </c>
      <c r="L2192" s="360">
        <v>0</v>
      </c>
      <c r="M2192" s="360">
        <v>0</v>
      </c>
      <c r="N2192" s="360">
        <v>0</v>
      </c>
    </row>
    <row r="2193" spans="2:14" x14ac:dyDescent="0.25">
      <c r="B2193" s="371" t="s">
        <v>221</v>
      </c>
      <c r="C2193" s="371" t="s">
        <v>2585</v>
      </c>
      <c r="D2193" s="371" t="s">
        <v>103</v>
      </c>
      <c r="E2193" s="371" t="s">
        <v>3967</v>
      </c>
      <c r="F2193" s="360">
        <v>1</v>
      </c>
      <c r="G2193" s="360">
        <v>1</v>
      </c>
      <c r="H2193" s="360">
        <v>0</v>
      </c>
      <c r="I2193" s="360">
        <v>0</v>
      </c>
      <c r="J2193" s="360">
        <v>0</v>
      </c>
      <c r="K2193" s="360">
        <v>0</v>
      </c>
      <c r="L2193" s="360">
        <v>0</v>
      </c>
      <c r="M2193" s="360">
        <v>0</v>
      </c>
      <c r="N2193" s="360">
        <v>0</v>
      </c>
    </row>
    <row r="2194" spans="2:14" x14ac:dyDescent="0.25">
      <c r="B2194" s="371" t="s">
        <v>221</v>
      </c>
      <c r="C2194" s="371" t="s">
        <v>2585</v>
      </c>
      <c r="D2194" s="371" t="s">
        <v>115</v>
      </c>
      <c r="E2194" s="371" t="s">
        <v>1769</v>
      </c>
      <c r="F2194" s="360">
        <v>283</v>
      </c>
      <c r="G2194" s="360">
        <v>218</v>
      </c>
      <c r="H2194" s="360">
        <v>6</v>
      </c>
      <c r="I2194" s="360">
        <v>20</v>
      </c>
      <c r="J2194" s="360">
        <v>0</v>
      </c>
      <c r="K2194" s="360">
        <v>21</v>
      </c>
      <c r="L2194" s="360">
        <v>1</v>
      </c>
      <c r="M2194" s="360">
        <v>14</v>
      </c>
      <c r="N2194" s="360">
        <v>3</v>
      </c>
    </row>
    <row r="2195" spans="2:14" x14ac:dyDescent="0.25">
      <c r="B2195" s="371" t="s">
        <v>221</v>
      </c>
      <c r="C2195" s="371" t="s">
        <v>2585</v>
      </c>
      <c r="D2195" s="371" t="s">
        <v>437</v>
      </c>
      <c r="E2195" s="371" t="s">
        <v>1804</v>
      </c>
      <c r="F2195" s="360">
        <v>4</v>
      </c>
      <c r="G2195" s="360">
        <v>2</v>
      </c>
      <c r="H2195" s="360">
        <v>0</v>
      </c>
      <c r="I2195" s="360">
        <v>0</v>
      </c>
      <c r="J2195" s="360">
        <v>0</v>
      </c>
      <c r="K2195" s="360">
        <v>1</v>
      </c>
      <c r="L2195" s="360">
        <v>0</v>
      </c>
      <c r="M2195" s="360">
        <v>1</v>
      </c>
      <c r="N2195" s="360">
        <v>0</v>
      </c>
    </row>
    <row r="2196" spans="2:14" x14ac:dyDescent="0.25">
      <c r="B2196" s="371" t="s">
        <v>221</v>
      </c>
      <c r="C2196" s="371" t="s">
        <v>2585</v>
      </c>
      <c r="D2196" s="371" t="s">
        <v>437</v>
      </c>
      <c r="E2196" s="371" t="s">
        <v>1805</v>
      </c>
      <c r="F2196" s="360">
        <v>2</v>
      </c>
      <c r="G2196" s="360">
        <v>1</v>
      </c>
      <c r="H2196" s="360">
        <v>0</v>
      </c>
      <c r="I2196" s="360">
        <v>0</v>
      </c>
      <c r="J2196" s="360">
        <v>0</v>
      </c>
      <c r="K2196" s="360">
        <v>1</v>
      </c>
      <c r="L2196" s="360">
        <v>0</v>
      </c>
      <c r="M2196" s="360">
        <v>0</v>
      </c>
      <c r="N2196" s="360">
        <v>0</v>
      </c>
    </row>
    <row r="2197" spans="2:14" x14ac:dyDescent="0.25">
      <c r="B2197" s="371" t="s">
        <v>221</v>
      </c>
      <c r="C2197" s="371" t="s">
        <v>2585</v>
      </c>
      <c r="D2197" s="371" t="s">
        <v>437</v>
      </c>
      <c r="E2197" s="371" t="s">
        <v>1807</v>
      </c>
      <c r="F2197" s="360">
        <v>5</v>
      </c>
      <c r="G2197" s="360">
        <v>3</v>
      </c>
      <c r="H2197" s="360">
        <v>0</v>
      </c>
      <c r="I2197" s="360">
        <v>0</v>
      </c>
      <c r="J2197" s="360">
        <v>0</v>
      </c>
      <c r="K2197" s="360">
        <v>2</v>
      </c>
      <c r="L2197" s="360">
        <v>0</v>
      </c>
      <c r="M2197" s="360">
        <v>0</v>
      </c>
      <c r="N2197" s="360">
        <v>0</v>
      </c>
    </row>
    <row r="2198" spans="2:14" x14ac:dyDescent="0.25">
      <c r="B2198" s="371" t="s">
        <v>221</v>
      </c>
      <c r="C2198" s="371" t="s">
        <v>2585</v>
      </c>
      <c r="D2198" s="371" t="s">
        <v>437</v>
      </c>
      <c r="E2198" s="371" t="s">
        <v>3198</v>
      </c>
      <c r="F2198" s="360">
        <v>1</v>
      </c>
      <c r="G2198" s="360">
        <v>1</v>
      </c>
      <c r="H2198" s="360">
        <v>0</v>
      </c>
      <c r="I2198" s="360">
        <v>0</v>
      </c>
      <c r="J2198" s="360">
        <v>0</v>
      </c>
      <c r="K2198" s="360">
        <v>0</v>
      </c>
      <c r="L2198" s="360">
        <v>0</v>
      </c>
      <c r="M2198" s="360">
        <v>0</v>
      </c>
      <c r="N2198" s="360">
        <v>0</v>
      </c>
    </row>
    <row r="2199" spans="2:14" x14ac:dyDescent="0.25">
      <c r="B2199" s="371" t="s">
        <v>221</v>
      </c>
      <c r="C2199" s="371" t="s">
        <v>2585</v>
      </c>
      <c r="D2199" s="371" t="s">
        <v>437</v>
      </c>
      <c r="E2199" s="371" t="s">
        <v>1809</v>
      </c>
      <c r="F2199" s="360">
        <v>8</v>
      </c>
      <c r="G2199" s="360">
        <v>1</v>
      </c>
      <c r="H2199" s="360">
        <v>0</v>
      </c>
      <c r="I2199" s="360">
        <v>0</v>
      </c>
      <c r="J2199" s="360">
        <v>0</v>
      </c>
      <c r="K2199" s="360">
        <v>4</v>
      </c>
      <c r="L2199" s="360">
        <v>0</v>
      </c>
      <c r="M2199" s="360">
        <v>2</v>
      </c>
      <c r="N2199" s="360">
        <v>1</v>
      </c>
    </row>
    <row r="2200" spans="2:14" x14ac:dyDescent="0.25">
      <c r="B2200" s="371" t="s">
        <v>221</v>
      </c>
      <c r="C2200" s="371" t="s">
        <v>2585</v>
      </c>
      <c r="D2200" s="371" t="s">
        <v>437</v>
      </c>
      <c r="E2200" s="371" t="s">
        <v>1974</v>
      </c>
      <c r="F2200" s="360">
        <v>6</v>
      </c>
      <c r="G2200" s="360">
        <v>2</v>
      </c>
      <c r="H2200" s="360">
        <v>2</v>
      </c>
      <c r="I2200" s="360">
        <v>0</v>
      </c>
      <c r="J2200" s="360">
        <v>0</v>
      </c>
      <c r="K2200" s="360">
        <v>2</v>
      </c>
      <c r="L2200" s="360">
        <v>0</v>
      </c>
      <c r="M2200" s="360">
        <v>0</v>
      </c>
      <c r="N2200" s="360">
        <v>0</v>
      </c>
    </row>
    <row r="2201" spans="2:14" x14ac:dyDescent="0.25">
      <c r="B2201" s="371" t="s">
        <v>221</v>
      </c>
      <c r="C2201" s="371" t="s">
        <v>2585</v>
      </c>
      <c r="D2201" s="371" t="s">
        <v>437</v>
      </c>
      <c r="E2201" s="371" t="s">
        <v>3357</v>
      </c>
      <c r="F2201" s="360">
        <v>1</v>
      </c>
      <c r="G2201" s="360">
        <v>0</v>
      </c>
      <c r="H2201" s="360">
        <v>0</v>
      </c>
      <c r="I2201" s="360">
        <v>0</v>
      </c>
      <c r="J2201" s="360">
        <v>0</v>
      </c>
      <c r="K2201" s="360">
        <v>1</v>
      </c>
      <c r="L2201" s="360">
        <v>0</v>
      </c>
      <c r="M2201" s="360">
        <v>0</v>
      </c>
      <c r="N2201" s="360">
        <v>0</v>
      </c>
    </row>
    <row r="2202" spans="2:14" x14ac:dyDescent="0.25">
      <c r="B2202" s="371" t="s">
        <v>221</v>
      </c>
      <c r="C2202" s="371" t="s">
        <v>2585</v>
      </c>
      <c r="D2202" s="371" t="s">
        <v>116</v>
      </c>
      <c r="E2202" s="371" t="s">
        <v>1771</v>
      </c>
      <c r="F2202" s="360">
        <v>2</v>
      </c>
      <c r="G2202" s="360">
        <v>2</v>
      </c>
      <c r="H2202" s="360">
        <v>0</v>
      </c>
      <c r="I2202" s="360">
        <v>0</v>
      </c>
      <c r="J2202" s="360">
        <v>0</v>
      </c>
      <c r="K2202" s="360">
        <v>0</v>
      </c>
      <c r="L2202" s="360">
        <v>0</v>
      </c>
      <c r="M2202" s="360">
        <v>0</v>
      </c>
      <c r="N2202" s="360">
        <v>0</v>
      </c>
    </row>
    <row r="2203" spans="2:14" x14ac:dyDescent="0.25">
      <c r="B2203" s="371" t="s">
        <v>221</v>
      </c>
      <c r="C2203" s="371" t="s">
        <v>2585</v>
      </c>
      <c r="D2203" s="371" t="s">
        <v>116</v>
      </c>
      <c r="E2203" s="371" t="s">
        <v>3358</v>
      </c>
      <c r="F2203" s="360">
        <v>1</v>
      </c>
      <c r="G2203" s="360">
        <v>0</v>
      </c>
      <c r="H2203" s="360">
        <v>1</v>
      </c>
      <c r="I2203" s="360">
        <v>0</v>
      </c>
      <c r="J2203" s="360">
        <v>0</v>
      </c>
      <c r="K2203" s="360">
        <v>0</v>
      </c>
      <c r="L2203" s="360">
        <v>0</v>
      </c>
      <c r="M2203" s="360">
        <v>0</v>
      </c>
      <c r="N2203" s="360">
        <v>0</v>
      </c>
    </row>
    <row r="2204" spans="2:14" x14ac:dyDescent="0.25">
      <c r="B2204" s="371" t="s">
        <v>221</v>
      </c>
      <c r="C2204" s="371" t="s">
        <v>2585</v>
      </c>
      <c r="D2204" s="371" t="s">
        <v>116</v>
      </c>
      <c r="E2204" s="371" t="s">
        <v>3113</v>
      </c>
      <c r="F2204" s="360">
        <v>3</v>
      </c>
      <c r="G2204" s="360">
        <v>3</v>
      </c>
      <c r="H2204" s="360">
        <v>0</v>
      </c>
      <c r="I2204" s="360">
        <v>0</v>
      </c>
      <c r="J2204" s="360">
        <v>0</v>
      </c>
      <c r="K2204" s="360">
        <v>0</v>
      </c>
      <c r="L2204" s="360">
        <v>0</v>
      </c>
      <c r="M2204" s="360">
        <v>0</v>
      </c>
      <c r="N2204" s="360">
        <v>0</v>
      </c>
    </row>
    <row r="2205" spans="2:14" x14ac:dyDescent="0.25">
      <c r="B2205" s="371" t="s">
        <v>221</v>
      </c>
      <c r="C2205" s="371" t="s">
        <v>2585</v>
      </c>
      <c r="D2205" s="371" t="s">
        <v>116</v>
      </c>
      <c r="E2205" s="371" t="s">
        <v>3969</v>
      </c>
      <c r="F2205" s="360">
        <v>1</v>
      </c>
      <c r="G2205" s="360">
        <v>0</v>
      </c>
      <c r="H2205" s="360">
        <v>0</v>
      </c>
      <c r="I2205" s="360">
        <v>0</v>
      </c>
      <c r="J2205" s="360">
        <v>0</v>
      </c>
      <c r="K2205" s="360">
        <v>1</v>
      </c>
      <c r="L2205" s="360">
        <v>0</v>
      </c>
      <c r="M2205" s="360">
        <v>0</v>
      </c>
      <c r="N2205" s="360">
        <v>0</v>
      </c>
    </row>
    <row r="2206" spans="2:14" x14ac:dyDescent="0.25">
      <c r="B2206" s="371" t="s">
        <v>221</v>
      </c>
      <c r="C2206" s="371" t="s">
        <v>2585</v>
      </c>
      <c r="D2206" s="371" t="s">
        <v>116</v>
      </c>
      <c r="E2206" s="371" t="s">
        <v>1772</v>
      </c>
      <c r="F2206" s="360">
        <v>9</v>
      </c>
      <c r="G2206" s="360">
        <v>4</v>
      </c>
      <c r="H2206" s="360">
        <v>0</v>
      </c>
      <c r="I2206" s="360">
        <v>3</v>
      </c>
      <c r="J2206" s="360">
        <v>0</v>
      </c>
      <c r="K2206" s="360">
        <v>0</v>
      </c>
      <c r="L2206" s="360">
        <v>0</v>
      </c>
      <c r="M2206" s="360">
        <v>2</v>
      </c>
      <c r="N2206" s="360">
        <v>0</v>
      </c>
    </row>
    <row r="2207" spans="2:14" x14ac:dyDescent="0.25">
      <c r="B2207" s="371" t="s">
        <v>221</v>
      </c>
      <c r="C2207" s="371" t="s">
        <v>2585</v>
      </c>
      <c r="D2207" s="371" t="s">
        <v>116</v>
      </c>
      <c r="E2207" s="371" t="s">
        <v>2871</v>
      </c>
      <c r="F2207" s="360">
        <v>3</v>
      </c>
      <c r="G2207" s="360">
        <v>0</v>
      </c>
      <c r="H2207" s="360">
        <v>0</v>
      </c>
      <c r="I2207" s="360">
        <v>3</v>
      </c>
      <c r="J2207" s="360">
        <v>0</v>
      </c>
      <c r="K2207" s="360">
        <v>0</v>
      </c>
      <c r="L2207" s="360">
        <v>0</v>
      </c>
      <c r="M2207" s="360">
        <v>0</v>
      </c>
      <c r="N2207" s="360">
        <v>0</v>
      </c>
    </row>
    <row r="2208" spans="2:14" x14ac:dyDescent="0.25">
      <c r="B2208" s="371" t="s">
        <v>221</v>
      </c>
      <c r="C2208" s="371" t="s">
        <v>2585</v>
      </c>
      <c r="D2208" s="371" t="s">
        <v>116</v>
      </c>
      <c r="E2208" s="371" t="s">
        <v>1773</v>
      </c>
      <c r="F2208" s="360">
        <v>190</v>
      </c>
      <c r="G2208" s="360">
        <v>120</v>
      </c>
      <c r="H2208" s="360">
        <v>11</v>
      </c>
      <c r="I2208" s="360">
        <v>1</v>
      </c>
      <c r="J2208" s="360">
        <v>0</v>
      </c>
      <c r="K2208" s="360">
        <v>53</v>
      </c>
      <c r="L2208" s="360">
        <v>0</v>
      </c>
      <c r="M2208" s="360">
        <v>1</v>
      </c>
      <c r="N2208" s="360">
        <v>4</v>
      </c>
    </row>
    <row r="2209" spans="2:14" x14ac:dyDescent="0.25">
      <c r="B2209" s="371" t="s">
        <v>221</v>
      </c>
      <c r="C2209" s="371" t="s">
        <v>2585</v>
      </c>
      <c r="D2209" s="371" t="s">
        <v>116</v>
      </c>
      <c r="E2209" s="371" t="s">
        <v>1774</v>
      </c>
      <c r="F2209" s="360">
        <v>15</v>
      </c>
      <c r="G2209" s="360">
        <v>9</v>
      </c>
      <c r="H2209" s="360">
        <v>1</v>
      </c>
      <c r="I2209" s="360">
        <v>0</v>
      </c>
      <c r="J2209" s="360">
        <v>0</v>
      </c>
      <c r="K2209" s="360">
        <v>5</v>
      </c>
      <c r="L2209" s="360">
        <v>0</v>
      </c>
      <c r="M2209" s="360">
        <v>0</v>
      </c>
      <c r="N2209" s="360">
        <v>0</v>
      </c>
    </row>
    <row r="2210" spans="2:14" x14ac:dyDescent="0.25">
      <c r="B2210" s="371" t="s">
        <v>221</v>
      </c>
      <c r="C2210" s="371" t="s">
        <v>2204</v>
      </c>
      <c r="D2210" s="371" t="s">
        <v>425</v>
      </c>
      <c r="E2210" s="371" t="s">
        <v>3115</v>
      </c>
      <c r="F2210" s="360">
        <v>3</v>
      </c>
      <c r="G2210" s="360">
        <v>1</v>
      </c>
      <c r="H2210" s="360">
        <v>0</v>
      </c>
      <c r="I2210" s="360">
        <v>0</v>
      </c>
      <c r="J2210" s="360">
        <v>0</v>
      </c>
      <c r="K2210" s="360">
        <v>0</v>
      </c>
      <c r="L2210" s="360">
        <v>0</v>
      </c>
      <c r="M2210" s="360">
        <v>2</v>
      </c>
      <c r="N2210" s="360">
        <v>0</v>
      </c>
    </row>
    <row r="2211" spans="2:14" x14ac:dyDescent="0.25">
      <c r="B2211" s="371" t="s">
        <v>221</v>
      </c>
      <c r="C2211" s="371" t="s">
        <v>2204</v>
      </c>
      <c r="D2211" s="371" t="s">
        <v>425</v>
      </c>
      <c r="E2211" s="371" t="s">
        <v>1496</v>
      </c>
      <c r="F2211" s="360">
        <v>19</v>
      </c>
      <c r="G2211" s="360">
        <v>3</v>
      </c>
      <c r="H2211" s="360">
        <v>3</v>
      </c>
      <c r="I2211" s="360">
        <v>1</v>
      </c>
      <c r="J2211" s="360">
        <v>0</v>
      </c>
      <c r="K2211" s="360">
        <v>11</v>
      </c>
      <c r="L2211" s="360">
        <v>0</v>
      </c>
      <c r="M2211" s="360">
        <v>0</v>
      </c>
      <c r="N2211" s="360">
        <v>1</v>
      </c>
    </row>
    <row r="2212" spans="2:14" x14ac:dyDescent="0.25">
      <c r="B2212" s="371" t="s">
        <v>221</v>
      </c>
      <c r="C2212" s="371" t="s">
        <v>2204</v>
      </c>
      <c r="D2212" s="371" t="s">
        <v>425</v>
      </c>
      <c r="E2212" s="371" t="s">
        <v>1497</v>
      </c>
      <c r="F2212" s="360">
        <v>4</v>
      </c>
      <c r="G2212" s="360">
        <v>3</v>
      </c>
      <c r="H2212" s="360">
        <v>0</v>
      </c>
      <c r="I2212" s="360">
        <v>0</v>
      </c>
      <c r="J2212" s="360">
        <v>0</v>
      </c>
      <c r="K2212" s="360">
        <v>0</v>
      </c>
      <c r="L2212" s="360">
        <v>0</v>
      </c>
      <c r="M2212" s="360">
        <v>1</v>
      </c>
      <c r="N2212" s="360">
        <v>0</v>
      </c>
    </row>
    <row r="2213" spans="2:14" x14ac:dyDescent="0.25">
      <c r="B2213" s="371" t="s">
        <v>221</v>
      </c>
      <c r="C2213" s="371" t="s">
        <v>2204</v>
      </c>
      <c r="D2213" s="371" t="s">
        <v>426</v>
      </c>
      <c r="E2213" s="371" t="s">
        <v>1503</v>
      </c>
      <c r="F2213" s="360">
        <v>4</v>
      </c>
      <c r="G2213" s="360">
        <v>4</v>
      </c>
      <c r="H2213" s="360">
        <v>0</v>
      </c>
      <c r="I2213" s="360">
        <v>0</v>
      </c>
      <c r="J2213" s="360">
        <v>0</v>
      </c>
      <c r="K2213" s="360">
        <v>0</v>
      </c>
      <c r="L2213" s="360">
        <v>0</v>
      </c>
      <c r="M2213" s="360">
        <v>0</v>
      </c>
      <c r="N2213" s="360">
        <v>0</v>
      </c>
    </row>
    <row r="2214" spans="2:14" x14ac:dyDescent="0.25">
      <c r="B2214" s="371" t="s">
        <v>221</v>
      </c>
      <c r="C2214" s="371" t="s">
        <v>2204</v>
      </c>
      <c r="D2214" s="371" t="s">
        <v>426</v>
      </c>
      <c r="E2214" s="371" t="s">
        <v>1504</v>
      </c>
      <c r="F2214" s="360">
        <v>8</v>
      </c>
      <c r="G2214" s="360">
        <v>6</v>
      </c>
      <c r="H2214" s="360">
        <v>0</v>
      </c>
      <c r="I2214" s="360">
        <v>1</v>
      </c>
      <c r="J2214" s="360">
        <v>0</v>
      </c>
      <c r="K2214" s="360">
        <v>1</v>
      </c>
      <c r="L2214" s="360">
        <v>0</v>
      </c>
      <c r="M2214" s="360">
        <v>0</v>
      </c>
      <c r="N2214" s="360">
        <v>0</v>
      </c>
    </row>
    <row r="2215" spans="2:14" x14ac:dyDescent="0.25">
      <c r="B2215" s="371" t="s">
        <v>221</v>
      </c>
      <c r="C2215" s="371" t="s">
        <v>2204</v>
      </c>
      <c r="D2215" s="371" t="s">
        <v>99</v>
      </c>
      <c r="E2215" s="371" t="s">
        <v>2367</v>
      </c>
      <c r="F2215" s="360">
        <v>4</v>
      </c>
      <c r="G2215" s="360">
        <v>4</v>
      </c>
      <c r="H2215" s="360">
        <v>0</v>
      </c>
      <c r="I2215" s="360">
        <v>0</v>
      </c>
      <c r="J2215" s="360">
        <v>0</v>
      </c>
      <c r="K2215" s="360">
        <v>0</v>
      </c>
      <c r="L2215" s="360">
        <v>0</v>
      </c>
      <c r="M2215" s="360">
        <v>0</v>
      </c>
      <c r="N2215" s="360">
        <v>0</v>
      </c>
    </row>
    <row r="2216" spans="2:14" x14ac:dyDescent="0.25">
      <c r="B2216" s="371" t="s">
        <v>221</v>
      </c>
      <c r="C2216" s="371" t="s">
        <v>2204</v>
      </c>
      <c r="D2216" s="371" t="s">
        <v>99</v>
      </c>
      <c r="E2216" s="371" t="s">
        <v>1494</v>
      </c>
      <c r="F2216" s="360">
        <v>5</v>
      </c>
      <c r="G2216" s="360">
        <v>5</v>
      </c>
      <c r="H2216" s="360">
        <v>0</v>
      </c>
      <c r="I2216" s="360">
        <v>0</v>
      </c>
      <c r="J2216" s="360">
        <v>0</v>
      </c>
      <c r="K2216" s="360">
        <v>0</v>
      </c>
      <c r="L2216" s="360">
        <v>0</v>
      </c>
      <c r="M2216" s="360">
        <v>0</v>
      </c>
      <c r="N2216" s="360">
        <v>0</v>
      </c>
    </row>
    <row r="2217" spans="2:14" x14ac:dyDescent="0.25">
      <c r="B2217" s="371" t="s">
        <v>221</v>
      </c>
      <c r="C2217" s="371" t="s">
        <v>2204</v>
      </c>
      <c r="D2217" s="371" t="s">
        <v>99</v>
      </c>
      <c r="E2217" s="371" t="s">
        <v>1495</v>
      </c>
      <c r="F2217" s="360">
        <v>10</v>
      </c>
      <c r="G2217" s="360">
        <v>9</v>
      </c>
      <c r="H2217" s="360">
        <v>0</v>
      </c>
      <c r="I2217" s="360">
        <v>0</v>
      </c>
      <c r="J2217" s="360">
        <v>0</v>
      </c>
      <c r="K2217" s="360">
        <v>1</v>
      </c>
      <c r="L2217" s="360">
        <v>0</v>
      </c>
      <c r="M2217" s="360">
        <v>0</v>
      </c>
      <c r="N2217" s="360">
        <v>0</v>
      </c>
    </row>
    <row r="2218" spans="2:14" x14ac:dyDescent="0.25">
      <c r="B2218" s="371" t="s">
        <v>221</v>
      </c>
      <c r="C2218" s="371" t="s">
        <v>2204</v>
      </c>
      <c r="D2218" s="371" t="s">
        <v>102</v>
      </c>
      <c r="E2218" s="371" t="s">
        <v>1123</v>
      </c>
      <c r="F2218" s="360">
        <v>12</v>
      </c>
      <c r="G2218" s="360">
        <v>12</v>
      </c>
      <c r="H2218" s="360">
        <v>0</v>
      </c>
      <c r="I2218" s="360">
        <v>0</v>
      </c>
      <c r="J2218" s="360">
        <v>0</v>
      </c>
      <c r="K2218" s="360">
        <v>0</v>
      </c>
      <c r="L2218" s="360">
        <v>0</v>
      </c>
      <c r="M2218" s="360">
        <v>0</v>
      </c>
      <c r="N2218" s="360">
        <v>0</v>
      </c>
    </row>
    <row r="2219" spans="2:14" x14ac:dyDescent="0.25">
      <c r="B2219" s="371" t="s">
        <v>221</v>
      </c>
      <c r="C2219" s="371" t="s">
        <v>2204</v>
      </c>
      <c r="D2219" s="371" t="s">
        <v>102</v>
      </c>
      <c r="E2219" s="371" t="s">
        <v>1124</v>
      </c>
      <c r="F2219" s="360">
        <v>9</v>
      </c>
      <c r="G2219" s="360">
        <v>8</v>
      </c>
      <c r="H2219" s="360">
        <v>0</v>
      </c>
      <c r="I2219" s="360">
        <v>0</v>
      </c>
      <c r="J2219" s="360">
        <v>0</v>
      </c>
      <c r="K2219" s="360">
        <v>0</v>
      </c>
      <c r="L2219" s="360">
        <v>0</v>
      </c>
      <c r="M2219" s="360">
        <v>0</v>
      </c>
      <c r="N2219" s="360">
        <v>1</v>
      </c>
    </row>
    <row r="2220" spans="2:14" x14ac:dyDescent="0.25">
      <c r="B2220" s="371" t="s">
        <v>221</v>
      </c>
      <c r="C2220" s="371" t="s">
        <v>2204</v>
      </c>
      <c r="D2220" s="371" t="s">
        <v>104</v>
      </c>
      <c r="E2220" s="371" t="s">
        <v>1323</v>
      </c>
      <c r="F2220" s="360">
        <v>7</v>
      </c>
      <c r="G2220" s="360">
        <v>5</v>
      </c>
      <c r="H2220" s="360">
        <v>0</v>
      </c>
      <c r="I2220" s="360">
        <v>0</v>
      </c>
      <c r="J2220" s="360">
        <v>0</v>
      </c>
      <c r="K2220" s="360">
        <v>1</v>
      </c>
      <c r="L2220" s="360">
        <v>0</v>
      </c>
      <c r="M2220" s="360">
        <v>1</v>
      </c>
      <c r="N2220" s="360">
        <v>0</v>
      </c>
    </row>
    <row r="2221" spans="2:14" x14ac:dyDescent="0.25">
      <c r="B2221" s="371" t="s">
        <v>221</v>
      </c>
      <c r="C2221" s="371" t="s">
        <v>2204</v>
      </c>
      <c r="D2221" s="371" t="s">
        <v>104</v>
      </c>
      <c r="E2221" s="371" t="s">
        <v>2806</v>
      </c>
      <c r="F2221" s="360">
        <v>4</v>
      </c>
      <c r="G2221" s="360">
        <v>1</v>
      </c>
      <c r="H2221" s="360">
        <v>0</v>
      </c>
      <c r="I2221" s="360">
        <v>0</v>
      </c>
      <c r="J2221" s="360">
        <v>0</v>
      </c>
      <c r="K2221" s="360">
        <v>1</v>
      </c>
      <c r="L2221" s="360">
        <v>0</v>
      </c>
      <c r="M2221" s="360">
        <v>2</v>
      </c>
      <c r="N2221" s="360">
        <v>0</v>
      </c>
    </row>
    <row r="2222" spans="2:14" x14ac:dyDescent="0.25">
      <c r="B2222" s="371" t="s">
        <v>221</v>
      </c>
      <c r="C2222" s="371" t="s">
        <v>2204</v>
      </c>
      <c r="D2222" s="371" t="s">
        <v>104</v>
      </c>
      <c r="E2222" s="371" t="s">
        <v>1324</v>
      </c>
      <c r="F2222" s="360">
        <v>18</v>
      </c>
      <c r="G2222" s="360">
        <v>9</v>
      </c>
      <c r="H2222" s="360">
        <v>0</v>
      </c>
      <c r="I2222" s="360">
        <v>1</v>
      </c>
      <c r="J2222" s="360">
        <v>0</v>
      </c>
      <c r="K2222" s="360">
        <v>1</v>
      </c>
      <c r="L2222" s="360">
        <v>0</v>
      </c>
      <c r="M2222" s="360">
        <v>7</v>
      </c>
      <c r="N2222" s="360">
        <v>0</v>
      </c>
    </row>
    <row r="2223" spans="2:14" x14ac:dyDescent="0.25">
      <c r="B2223" s="371" t="s">
        <v>221</v>
      </c>
      <c r="C2223" s="371" t="s">
        <v>2204</v>
      </c>
      <c r="D2223" s="371" t="s">
        <v>104</v>
      </c>
      <c r="E2223" s="371" t="s">
        <v>2807</v>
      </c>
      <c r="F2223" s="360">
        <v>10</v>
      </c>
      <c r="G2223" s="360">
        <v>6</v>
      </c>
      <c r="H2223" s="360">
        <v>0</v>
      </c>
      <c r="I2223" s="360">
        <v>1</v>
      </c>
      <c r="J2223" s="360">
        <v>0</v>
      </c>
      <c r="K2223" s="360">
        <v>0</v>
      </c>
      <c r="L2223" s="360">
        <v>0</v>
      </c>
      <c r="M2223" s="360">
        <v>3</v>
      </c>
      <c r="N2223" s="360">
        <v>0</v>
      </c>
    </row>
    <row r="2224" spans="2:14" x14ac:dyDescent="0.25">
      <c r="B2224" s="371" t="s">
        <v>221</v>
      </c>
      <c r="C2224" s="371" t="s">
        <v>2204</v>
      </c>
      <c r="D2224" s="371" t="s">
        <v>2205</v>
      </c>
      <c r="E2224" s="371" t="s">
        <v>1742</v>
      </c>
      <c r="F2224" s="360">
        <v>1</v>
      </c>
      <c r="G2224" s="360">
        <v>0</v>
      </c>
      <c r="H2224" s="360">
        <v>0</v>
      </c>
      <c r="I2224" s="360">
        <v>0</v>
      </c>
      <c r="J2224" s="360">
        <v>0</v>
      </c>
      <c r="K2224" s="360">
        <v>1</v>
      </c>
      <c r="L2224" s="360">
        <v>0</v>
      </c>
      <c r="M2224" s="360">
        <v>0</v>
      </c>
      <c r="N2224" s="360">
        <v>0</v>
      </c>
    </row>
    <row r="2225" spans="2:14" x14ac:dyDescent="0.25">
      <c r="B2225" s="371" t="s">
        <v>221</v>
      </c>
      <c r="C2225" s="371" t="s">
        <v>2204</v>
      </c>
      <c r="D2225" s="371" t="s">
        <v>428</v>
      </c>
      <c r="E2225" s="371" t="s">
        <v>1644</v>
      </c>
      <c r="F2225" s="360">
        <v>1</v>
      </c>
      <c r="G2225" s="360">
        <v>0</v>
      </c>
      <c r="H2225" s="360">
        <v>0</v>
      </c>
      <c r="I2225" s="360">
        <v>0</v>
      </c>
      <c r="J2225" s="360">
        <v>0</v>
      </c>
      <c r="K2225" s="360">
        <v>0</v>
      </c>
      <c r="L2225" s="360">
        <v>0</v>
      </c>
      <c r="M2225" s="360">
        <v>1</v>
      </c>
      <c r="N2225" s="360">
        <v>0</v>
      </c>
    </row>
    <row r="2226" spans="2:14" x14ac:dyDescent="0.25">
      <c r="B2226" s="371" t="s">
        <v>221</v>
      </c>
      <c r="C2226" s="371" t="s">
        <v>2204</v>
      </c>
      <c r="D2226" s="371" t="s">
        <v>108</v>
      </c>
      <c r="E2226" s="371" t="s">
        <v>1645</v>
      </c>
      <c r="F2226" s="360">
        <v>18</v>
      </c>
      <c r="G2226" s="360">
        <v>15</v>
      </c>
      <c r="H2226" s="360">
        <v>0</v>
      </c>
      <c r="I2226" s="360">
        <v>3</v>
      </c>
      <c r="J2226" s="360">
        <v>0</v>
      </c>
      <c r="K2226" s="360">
        <v>0</v>
      </c>
      <c r="L2226" s="360">
        <v>0</v>
      </c>
      <c r="M2226" s="360">
        <v>0</v>
      </c>
      <c r="N2226" s="360">
        <v>0</v>
      </c>
    </row>
    <row r="2227" spans="2:14" x14ac:dyDescent="0.25">
      <c r="B2227" s="371" t="s">
        <v>221</v>
      </c>
      <c r="C2227" s="371" t="s">
        <v>2204</v>
      </c>
      <c r="D2227" s="371" t="s">
        <v>108</v>
      </c>
      <c r="E2227" s="371" t="s">
        <v>1646</v>
      </c>
      <c r="F2227" s="360">
        <v>32</v>
      </c>
      <c r="G2227" s="360">
        <v>31</v>
      </c>
      <c r="H2227" s="360">
        <v>0</v>
      </c>
      <c r="I2227" s="360">
        <v>0</v>
      </c>
      <c r="J2227" s="360">
        <v>0</v>
      </c>
      <c r="K2227" s="360">
        <v>1</v>
      </c>
      <c r="L2227" s="360">
        <v>0</v>
      </c>
      <c r="M2227" s="360">
        <v>0</v>
      </c>
      <c r="N2227" s="360">
        <v>0</v>
      </c>
    </row>
    <row r="2228" spans="2:14" x14ac:dyDescent="0.25">
      <c r="B2228" s="371" t="s">
        <v>221</v>
      </c>
      <c r="C2228" s="371" t="s">
        <v>2204</v>
      </c>
      <c r="D2228" s="371" t="s">
        <v>108</v>
      </c>
      <c r="E2228" s="371" t="s">
        <v>1647</v>
      </c>
      <c r="F2228" s="360">
        <v>23</v>
      </c>
      <c r="G2228" s="360">
        <v>19</v>
      </c>
      <c r="H2228" s="360">
        <v>0</v>
      </c>
      <c r="I2228" s="360">
        <v>1</v>
      </c>
      <c r="J2228" s="360">
        <v>0</v>
      </c>
      <c r="K2228" s="360">
        <v>2</v>
      </c>
      <c r="L2228" s="360">
        <v>0</v>
      </c>
      <c r="M2228" s="360">
        <v>0</v>
      </c>
      <c r="N2228" s="360">
        <v>1</v>
      </c>
    </row>
    <row r="2229" spans="2:14" x14ac:dyDescent="0.25">
      <c r="B2229" s="371" t="s">
        <v>221</v>
      </c>
      <c r="C2229" s="371" t="s">
        <v>2204</v>
      </c>
      <c r="D2229" s="371" t="s">
        <v>108</v>
      </c>
      <c r="E2229" s="371" t="s">
        <v>2808</v>
      </c>
      <c r="F2229" s="360">
        <v>6</v>
      </c>
      <c r="G2229" s="360">
        <v>3</v>
      </c>
      <c r="H2229" s="360">
        <v>0</v>
      </c>
      <c r="I2229" s="360">
        <v>1</v>
      </c>
      <c r="J2229" s="360">
        <v>0</v>
      </c>
      <c r="K2229" s="360">
        <v>2</v>
      </c>
      <c r="L2229" s="360">
        <v>0</v>
      </c>
      <c r="M2229" s="360">
        <v>0</v>
      </c>
      <c r="N2229" s="360">
        <v>0</v>
      </c>
    </row>
    <row r="2230" spans="2:14" x14ac:dyDescent="0.25">
      <c r="B2230" s="371" t="s">
        <v>221</v>
      </c>
      <c r="C2230" s="371" t="s">
        <v>2204</v>
      </c>
      <c r="D2230" s="371" t="s">
        <v>108</v>
      </c>
      <c r="E2230" s="371" t="s">
        <v>1648</v>
      </c>
      <c r="F2230" s="360">
        <v>5</v>
      </c>
      <c r="G2230" s="360">
        <v>3</v>
      </c>
      <c r="H2230" s="360">
        <v>1</v>
      </c>
      <c r="I2230" s="360">
        <v>0</v>
      </c>
      <c r="J2230" s="360">
        <v>0</v>
      </c>
      <c r="K2230" s="360">
        <v>0</v>
      </c>
      <c r="L2230" s="360">
        <v>0</v>
      </c>
      <c r="M2230" s="360">
        <v>0</v>
      </c>
      <c r="N2230" s="360">
        <v>1</v>
      </c>
    </row>
    <row r="2231" spans="2:14" x14ac:dyDescent="0.25">
      <c r="B2231" s="371" t="s">
        <v>221</v>
      </c>
      <c r="C2231" s="371" t="s">
        <v>2204</v>
      </c>
      <c r="D2231" s="371" t="s">
        <v>108</v>
      </c>
      <c r="E2231" s="371" t="s">
        <v>1955</v>
      </c>
      <c r="F2231" s="360">
        <v>2</v>
      </c>
      <c r="G2231" s="360">
        <v>2</v>
      </c>
      <c r="H2231" s="360">
        <v>0</v>
      </c>
      <c r="I2231" s="360">
        <v>0</v>
      </c>
      <c r="J2231" s="360">
        <v>0</v>
      </c>
      <c r="K2231" s="360">
        <v>0</v>
      </c>
      <c r="L2231" s="360">
        <v>0</v>
      </c>
      <c r="M2231" s="360">
        <v>0</v>
      </c>
      <c r="N2231" s="360">
        <v>0</v>
      </c>
    </row>
    <row r="2232" spans="2:14" x14ac:dyDescent="0.25">
      <c r="B2232" s="371" t="s">
        <v>221</v>
      </c>
      <c r="C2232" s="371" t="s">
        <v>2204</v>
      </c>
      <c r="D2232" s="371" t="s">
        <v>108</v>
      </c>
      <c r="E2232" s="371" t="s">
        <v>1649</v>
      </c>
      <c r="F2232" s="360">
        <v>2</v>
      </c>
      <c r="G2232" s="360">
        <v>2</v>
      </c>
      <c r="H2232" s="360">
        <v>0</v>
      </c>
      <c r="I2232" s="360">
        <v>0</v>
      </c>
      <c r="J2232" s="360">
        <v>0</v>
      </c>
      <c r="K2232" s="360">
        <v>0</v>
      </c>
      <c r="L2232" s="360">
        <v>0</v>
      </c>
      <c r="M2232" s="360">
        <v>0</v>
      </c>
      <c r="N2232" s="360">
        <v>0</v>
      </c>
    </row>
    <row r="2233" spans="2:14" x14ac:dyDescent="0.25">
      <c r="B2233" s="371" t="s">
        <v>221</v>
      </c>
      <c r="C2233" s="371" t="s">
        <v>2204</v>
      </c>
      <c r="D2233" s="371" t="s">
        <v>108</v>
      </c>
      <c r="E2233" s="371" t="s">
        <v>1650</v>
      </c>
      <c r="F2233" s="360">
        <v>44</v>
      </c>
      <c r="G2233" s="360">
        <v>40</v>
      </c>
      <c r="H2233" s="360">
        <v>0</v>
      </c>
      <c r="I2233" s="360">
        <v>2</v>
      </c>
      <c r="J2233" s="360">
        <v>0</v>
      </c>
      <c r="K2233" s="360">
        <v>1</v>
      </c>
      <c r="L2233" s="360">
        <v>1</v>
      </c>
      <c r="M2233" s="360">
        <v>0</v>
      </c>
      <c r="N2233" s="360">
        <v>0</v>
      </c>
    </row>
    <row r="2234" spans="2:14" x14ac:dyDescent="0.25">
      <c r="B2234" s="371" t="s">
        <v>221</v>
      </c>
      <c r="C2234" s="371" t="s">
        <v>2204</v>
      </c>
      <c r="D2234" s="371" t="s">
        <v>108</v>
      </c>
      <c r="E2234" s="371" t="s">
        <v>1651</v>
      </c>
      <c r="F2234" s="360">
        <v>97</v>
      </c>
      <c r="G2234" s="360">
        <v>86</v>
      </c>
      <c r="H2234" s="360">
        <v>0</v>
      </c>
      <c r="I2234" s="360">
        <v>5</v>
      </c>
      <c r="J2234" s="360">
        <v>0</v>
      </c>
      <c r="K2234" s="360">
        <v>4</v>
      </c>
      <c r="L2234" s="360">
        <v>0</v>
      </c>
      <c r="M2234" s="360">
        <v>0</v>
      </c>
      <c r="N2234" s="360">
        <v>2</v>
      </c>
    </row>
    <row r="2235" spans="2:14" x14ac:dyDescent="0.25">
      <c r="B2235" s="371" t="s">
        <v>221</v>
      </c>
      <c r="C2235" s="371" t="s">
        <v>2204</v>
      </c>
      <c r="D2235" s="371" t="s">
        <v>108</v>
      </c>
      <c r="E2235" s="371" t="s">
        <v>1652</v>
      </c>
      <c r="F2235" s="360">
        <v>998</v>
      </c>
      <c r="G2235" s="360">
        <v>810</v>
      </c>
      <c r="H2235" s="360">
        <v>35</v>
      </c>
      <c r="I2235" s="360">
        <v>18</v>
      </c>
      <c r="J2235" s="360">
        <v>0</v>
      </c>
      <c r="K2235" s="360">
        <v>105</v>
      </c>
      <c r="L2235" s="360">
        <v>2</v>
      </c>
      <c r="M2235" s="360">
        <v>0</v>
      </c>
      <c r="N2235" s="360">
        <v>28</v>
      </c>
    </row>
    <row r="2236" spans="2:14" x14ac:dyDescent="0.25">
      <c r="B2236" s="371" t="s">
        <v>221</v>
      </c>
      <c r="C2236" s="371" t="s">
        <v>2204</v>
      </c>
      <c r="D2236" s="371" t="s">
        <v>108</v>
      </c>
      <c r="E2236" s="371" t="s">
        <v>2809</v>
      </c>
      <c r="F2236" s="360">
        <v>7</v>
      </c>
      <c r="G2236" s="360">
        <v>6</v>
      </c>
      <c r="H2236" s="360">
        <v>0</v>
      </c>
      <c r="I2236" s="360">
        <v>0</v>
      </c>
      <c r="J2236" s="360">
        <v>0</v>
      </c>
      <c r="K2236" s="360">
        <v>1</v>
      </c>
      <c r="L2236" s="360">
        <v>0</v>
      </c>
      <c r="M2236" s="360">
        <v>0</v>
      </c>
      <c r="N2236" s="360">
        <v>0</v>
      </c>
    </row>
    <row r="2237" spans="2:14" x14ac:dyDescent="0.25">
      <c r="B2237" s="371" t="s">
        <v>221</v>
      </c>
      <c r="C2237" s="371" t="s">
        <v>2204</v>
      </c>
      <c r="D2237" s="371" t="s">
        <v>108</v>
      </c>
      <c r="E2237" s="371" t="s">
        <v>1653</v>
      </c>
      <c r="F2237" s="360">
        <v>22</v>
      </c>
      <c r="G2237" s="360">
        <v>20</v>
      </c>
      <c r="H2237" s="360">
        <v>0</v>
      </c>
      <c r="I2237" s="360">
        <v>0</v>
      </c>
      <c r="J2237" s="360">
        <v>0</v>
      </c>
      <c r="K2237" s="360">
        <v>2</v>
      </c>
      <c r="L2237" s="360">
        <v>0</v>
      </c>
      <c r="M2237" s="360">
        <v>0</v>
      </c>
      <c r="N2237" s="360">
        <v>0</v>
      </c>
    </row>
    <row r="2238" spans="2:14" x14ac:dyDescent="0.25">
      <c r="B2238" s="371" t="s">
        <v>221</v>
      </c>
      <c r="C2238" s="371" t="s">
        <v>2204</v>
      </c>
      <c r="D2238" s="371" t="s">
        <v>108</v>
      </c>
      <c r="E2238" s="371" t="s">
        <v>2368</v>
      </c>
      <c r="F2238" s="360">
        <v>160</v>
      </c>
      <c r="G2238" s="360">
        <v>142</v>
      </c>
      <c r="H2238" s="360">
        <v>3</v>
      </c>
      <c r="I2238" s="360">
        <v>4</v>
      </c>
      <c r="J2238" s="360">
        <v>0</v>
      </c>
      <c r="K2238" s="360">
        <v>8</v>
      </c>
      <c r="L2238" s="360">
        <v>0</v>
      </c>
      <c r="M2238" s="360">
        <v>0</v>
      </c>
      <c r="N2238" s="360">
        <v>3</v>
      </c>
    </row>
    <row r="2239" spans="2:14" x14ac:dyDescent="0.25">
      <c r="B2239" s="371" t="s">
        <v>221</v>
      </c>
      <c r="C2239" s="371" t="s">
        <v>2204</v>
      </c>
      <c r="D2239" s="371" t="s">
        <v>108</v>
      </c>
      <c r="E2239" s="371" t="s">
        <v>1654</v>
      </c>
      <c r="F2239" s="360">
        <v>5</v>
      </c>
      <c r="G2239" s="360">
        <v>3</v>
      </c>
      <c r="H2239" s="360">
        <v>2</v>
      </c>
      <c r="I2239" s="360">
        <v>0</v>
      </c>
      <c r="J2239" s="360">
        <v>0</v>
      </c>
      <c r="K2239" s="360">
        <v>0</v>
      </c>
      <c r="L2239" s="360">
        <v>0</v>
      </c>
      <c r="M2239" s="360">
        <v>0</v>
      </c>
      <c r="N2239" s="360">
        <v>0</v>
      </c>
    </row>
    <row r="2240" spans="2:14" x14ac:dyDescent="0.25">
      <c r="B2240" s="371" t="s">
        <v>221</v>
      </c>
      <c r="C2240" s="371" t="s">
        <v>2204</v>
      </c>
      <c r="D2240" s="371" t="s">
        <v>110</v>
      </c>
      <c r="E2240" s="371" t="s">
        <v>2872</v>
      </c>
      <c r="F2240" s="360">
        <v>5</v>
      </c>
      <c r="G2240" s="360">
        <v>2</v>
      </c>
      <c r="H2240" s="360">
        <v>0</v>
      </c>
      <c r="I2240" s="360">
        <v>0</v>
      </c>
      <c r="J2240" s="360">
        <v>0</v>
      </c>
      <c r="K2240" s="360">
        <v>3</v>
      </c>
      <c r="L2240" s="360">
        <v>0</v>
      </c>
      <c r="M2240" s="360">
        <v>0</v>
      </c>
      <c r="N2240" s="360">
        <v>0</v>
      </c>
    </row>
    <row r="2241" spans="2:14" x14ac:dyDescent="0.25">
      <c r="B2241" s="371" t="s">
        <v>221</v>
      </c>
      <c r="C2241" s="371" t="s">
        <v>2204</v>
      </c>
      <c r="D2241" s="371" t="s">
        <v>110</v>
      </c>
      <c r="E2241" s="371" t="s">
        <v>1655</v>
      </c>
      <c r="F2241" s="360">
        <v>4</v>
      </c>
      <c r="G2241" s="360">
        <v>3</v>
      </c>
      <c r="H2241" s="360">
        <v>1</v>
      </c>
      <c r="I2241" s="360">
        <v>0</v>
      </c>
      <c r="J2241" s="360">
        <v>0</v>
      </c>
      <c r="K2241" s="360">
        <v>0</v>
      </c>
      <c r="L2241" s="360">
        <v>0</v>
      </c>
      <c r="M2241" s="360">
        <v>0</v>
      </c>
      <c r="N2241" s="360">
        <v>0</v>
      </c>
    </row>
    <row r="2242" spans="2:14" x14ac:dyDescent="0.25">
      <c r="B2242" s="371" t="s">
        <v>221</v>
      </c>
      <c r="C2242" s="371" t="s">
        <v>2204</v>
      </c>
      <c r="D2242" s="371" t="s">
        <v>110</v>
      </c>
      <c r="E2242" s="371" t="s">
        <v>1656</v>
      </c>
      <c r="F2242" s="360">
        <v>37</v>
      </c>
      <c r="G2242" s="360">
        <v>20</v>
      </c>
      <c r="H2242" s="360">
        <v>2</v>
      </c>
      <c r="I2242" s="360">
        <v>4</v>
      </c>
      <c r="J2242" s="360">
        <v>0</v>
      </c>
      <c r="K2242" s="360">
        <v>11</v>
      </c>
      <c r="L2242" s="360">
        <v>0</v>
      </c>
      <c r="M2242" s="360">
        <v>0</v>
      </c>
      <c r="N2242" s="360">
        <v>0</v>
      </c>
    </row>
    <row r="2243" spans="2:14" x14ac:dyDescent="0.25">
      <c r="B2243" s="371" t="s">
        <v>221</v>
      </c>
      <c r="C2243" s="371" t="s">
        <v>2204</v>
      </c>
      <c r="D2243" s="371" t="s">
        <v>111</v>
      </c>
      <c r="E2243" s="371" t="s">
        <v>1703</v>
      </c>
      <c r="F2243" s="360">
        <v>27</v>
      </c>
      <c r="G2243" s="360">
        <v>22</v>
      </c>
      <c r="H2243" s="360">
        <v>0</v>
      </c>
      <c r="I2243" s="360">
        <v>3</v>
      </c>
      <c r="J2243" s="360">
        <v>0</v>
      </c>
      <c r="K2243" s="360">
        <v>2</v>
      </c>
      <c r="L2243" s="360">
        <v>0</v>
      </c>
      <c r="M2243" s="360">
        <v>0</v>
      </c>
      <c r="N2243" s="360">
        <v>0</v>
      </c>
    </row>
    <row r="2244" spans="2:14" x14ac:dyDescent="0.25">
      <c r="B2244" s="371" t="s">
        <v>221</v>
      </c>
      <c r="C2244" s="371" t="s">
        <v>2204</v>
      </c>
      <c r="D2244" s="371" t="s">
        <v>245</v>
      </c>
      <c r="E2244" s="371" t="s">
        <v>1704</v>
      </c>
      <c r="F2244" s="360">
        <v>5</v>
      </c>
      <c r="G2244" s="360">
        <v>3</v>
      </c>
      <c r="H2244" s="360">
        <v>0</v>
      </c>
      <c r="I2244" s="360">
        <v>0</v>
      </c>
      <c r="J2244" s="360">
        <v>0</v>
      </c>
      <c r="K2244" s="360">
        <v>2</v>
      </c>
      <c r="L2244" s="360">
        <v>0</v>
      </c>
      <c r="M2244" s="360">
        <v>0</v>
      </c>
      <c r="N2244" s="360">
        <v>0</v>
      </c>
    </row>
    <row r="2245" spans="2:14" x14ac:dyDescent="0.25">
      <c r="B2245" s="371" t="s">
        <v>221</v>
      </c>
      <c r="C2245" s="371" t="s">
        <v>2204</v>
      </c>
      <c r="D2245" s="371" t="s">
        <v>245</v>
      </c>
      <c r="E2245" s="371" t="s">
        <v>176</v>
      </c>
      <c r="F2245" s="360">
        <v>68</v>
      </c>
      <c r="G2245" s="360">
        <v>41</v>
      </c>
      <c r="H2245" s="360">
        <v>3</v>
      </c>
      <c r="I2245" s="360">
        <v>1</v>
      </c>
      <c r="J2245" s="360">
        <v>0</v>
      </c>
      <c r="K2245" s="360">
        <v>15</v>
      </c>
      <c r="L2245" s="360">
        <v>0</v>
      </c>
      <c r="M2245" s="360">
        <v>0</v>
      </c>
      <c r="N2245" s="360">
        <v>8</v>
      </c>
    </row>
    <row r="2246" spans="2:14" x14ac:dyDescent="0.25">
      <c r="B2246" s="371" t="s">
        <v>221</v>
      </c>
      <c r="C2246" s="371" t="s">
        <v>2204</v>
      </c>
      <c r="D2246" s="371" t="s">
        <v>247</v>
      </c>
      <c r="E2246" s="371" t="s">
        <v>1720</v>
      </c>
      <c r="F2246" s="360">
        <v>13</v>
      </c>
      <c r="G2246" s="360">
        <v>6</v>
      </c>
      <c r="H2246" s="360">
        <v>0</v>
      </c>
      <c r="I2246" s="360">
        <v>2</v>
      </c>
      <c r="J2246" s="360">
        <v>0</v>
      </c>
      <c r="K2246" s="360">
        <v>5</v>
      </c>
      <c r="L2246" s="360">
        <v>0</v>
      </c>
      <c r="M2246" s="360">
        <v>0</v>
      </c>
      <c r="N2246" s="360">
        <v>0</v>
      </c>
    </row>
    <row r="2247" spans="2:14" x14ac:dyDescent="0.25">
      <c r="B2247" s="371" t="s">
        <v>221</v>
      </c>
      <c r="C2247" s="371" t="s">
        <v>2204</v>
      </c>
      <c r="D2247" s="371" t="s">
        <v>433</v>
      </c>
      <c r="E2247" s="371" t="s">
        <v>1743</v>
      </c>
      <c r="F2247" s="360">
        <v>63</v>
      </c>
      <c r="G2247" s="360">
        <v>33</v>
      </c>
      <c r="H2247" s="360">
        <v>0</v>
      </c>
      <c r="I2247" s="360">
        <v>7</v>
      </c>
      <c r="J2247" s="360">
        <v>0</v>
      </c>
      <c r="K2247" s="360">
        <v>15</v>
      </c>
      <c r="L2247" s="360">
        <v>0</v>
      </c>
      <c r="M2247" s="360">
        <v>3</v>
      </c>
      <c r="N2247" s="360">
        <v>5</v>
      </c>
    </row>
    <row r="2248" spans="2:14" x14ac:dyDescent="0.25">
      <c r="B2248" s="371" t="s">
        <v>221</v>
      </c>
      <c r="C2248" s="371" t="s">
        <v>2204</v>
      </c>
      <c r="D2248" s="371" t="s">
        <v>98</v>
      </c>
      <c r="E2248" s="371" t="s">
        <v>1763</v>
      </c>
      <c r="F2248" s="360">
        <v>28</v>
      </c>
      <c r="G2248" s="360">
        <v>15</v>
      </c>
      <c r="H2248" s="360">
        <v>1</v>
      </c>
      <c r="I2248" s="360">
        <v>1</v>
      </c>
      <c r="J2248" s="360">
        <v>0</v>
      </c>
      <c r="K2248" s="360">
        <v>9</v>
      </c>
      <c r="L2248" s="360">
        <v>0</v>
      </c>
      <c r="M2248" s="360">
        <v>0</v>
      </c>
      <c r="N2248" s="360">
        <v>2</v>
      </c>
    </row>
    <row r="2249" spans="2:14" x14ac:dyDescent="0.25">
      <c r="B2249" s="371" t="s">
        <v>221</v>
      </c>
      <c r="C2249" s="371" t="s">
        <v>2204</v>
      </c>
      <c r="D2249" s="371" t="s">
        <v>98</v>
      </c>
      <c r="E2249" s="371" t="s">
        <v>1764</v>
      </c>
      <c r="F2249" s="360">
        <v>16</v>
      </c>
      <c r="G2249" s="360">
        <v>8</v>
      </c>
      <c r="H2249" s="360">
        <v>1</v>
      </c>
      <c r="I2249" s="360">
        <v>0</v>
      </c>
      <c r="J2249" s="360">
        <v>0</v>
      </c>
      <c r="K2249" s="360">
        <v>6</v>
      </c>
      <c r="L2249" s="360">
        <v>0</v>
      </c>
      <c r="M2249" s="360">
        <v>0</v>
      </c>
      <c r="N2249" s="360">
        <v>1</v>
      </c>
    </row>
    <row r="2250" spans="2:14" x14ac:dyDescent="0.25">
      <c r="B2250" s="371" t="s">
        <v>221</v>
      </c>
      <c r="C2250" s="371" t="s">
        <v>2204</v>
      </c>
      <c r="D2250" s="371" t="s">
        <v>98</v>
      </c>
      <c r="E2250" s="371" t="s">
        <v>1765</v>
      </c>
      <c r="F2250" s="360">
        <v>17</v>
      </c>
      <c r="G2250" s="360">
        <v>6</v>
      </c>
      <c r="H2250" s="360">
        <v>2</v>
      </c>
      <c r="I2250" s="360">
        <v>3</v>
      </c>
      <c r="J2250" s="360">
        <v>0</v>
      </c>
      <c r="K2250" s="360">
        <v>5</v>
      </c>
      <c r="L2250" s="360">
        <v>0</v>
      </c>
      <c r="M2250" s="360">
        <v>0</v>
      </c>
      <c r="N2250" s="360">
        <v>1</v>
      </c>
    </row>
    <row r="2251" spans="2:14" x14ac:dyDescent="0.25">
      <c r="B2251" s="371" t="s">
        <v>221</v>
      </c>
      <c r="C2251" s="371" t="s">
        <v>2204</v>
      </c>
      <c r="D2251" s="371" t="s">
        <v>98</v>
      </c>
      <c r="E2251" s="371" t="s">
        <v>1766</v>
      </c>
      <c r="F2251" s="360">
        <v>5</v>
      </c>
      <c r="G2251" s="360">
        <v>4</v>
      </c>
      <c r="H2251" s="360">
        <v>0</v>
      </c>
      <c r="I2251" s="360">
        <v>0</v>
      </c>
      <c r="J2251" s="360">
        <v>0</v>
      </c>
      <c r="K2251" s="360">
        <v>1</v>
      </c>
      <c r="L2251" s="360">
        <v>0</v>
      </c>
      <c r="M2251" s="360">
        <v>0</v>
      </c>
      <c r="N2251" s="360">
        <v>0</v>
      </c>
    </row>
    <row r="2252" spans="2:14" x14ac:dyDescent="0.25">
      <c r="B2252" s="371" t="s">
        <v>221</v>
      </c>
      <c r="C2252" s="371" t="s">
        <v>2204</v>
      </c>
      <c r="D2252" s="371" t="s">
        <v>98</v>
      </c>
      <c r="E2252" s="371" t="s">
        <v>1767</v>
      </c>
      <c r="F2252" s="360">
        <v>27</v>
      </c>
      <c r="G2252" s="360">
        <v>20</v>
      </c>
      <c r="H2252" s="360">
        <v>0</v>
      </c>
      <c r="I2252" s="360">
        <v>2</v>
      </c>
      <c r="J2252" s="360">
        <v>0</v>
      </c>
      <c r="K2252" s="360">
        <v>5</v>
      </c>
      <c r="L2252" s="360">
        <v>0</v>
      </c>
      <c r="M2252" s="360">
        <v>0</v>
      </c>
      <c r="N2252" s="360">
        <v>0</v>
      </c>
    </row>
    <row r="2253" spans="2:14" x14ac:dyDescent="0.25">
      <c r="B2253" s="371" t="s">
        <v>221</v>
      </c>
      <c r="C2253" s="371" t="s">
        <v>2204</v>
      </c>
      <c r="D2253" s="371" t="s">
        <v>98</v>
      </c>
      <c r="E2253" s="371" t="s">
        <v>1768</v>
      </c>
      <c r="F2253" s="360">
        <v>8</v>
      </c>
      <c r="G2253" s="360">
        <v>7</v>
      </c>
      <c r="H2253" s="360">
        <v>0</v>
      </c>
      <c r="I2253" s="360">
        <v>0</v>
      </c>
      <c r="J2253" s="360">
        <v>0</v>
      </c>
      <c r="K2253" s="360">
        <v>0</v>
      </c>
      <c r="L2253" s="360">
        <v>0</v>
      </c>
      <c r="M2253" s="360">
        <v>0</v>
      </c>
      <c r="N2253" s="360">
        <v>1</v>
      </c>
    </row>
    <row r="2254" spans="2:14" x14ac:dyDescent="0.25">
      <c r="B2254" s="371" t="s">
        <v>221</v>
      </c>
      <c r="C2254" s="371" t="s">
        <v>2204</v>
      </c>
      <c r="D2254" s="371" t="s">
        <v>98</v>
      </c>
      <c r="E2254" s="371" t="s">
        <v>2810</v>
      </c>
      <c r="F2254" s="360">
        <v>2</v>
      </c>
      <c r="G2254" s="360">
        <v>2</v>
      </c>
      <c r="H2254" s="360">
        <v>0</v>
      </c>
      <c r="I2254" s="360">
        <v>0</v>
      </c>
      <c r="J2254" s="360">
        <v>0</v>
      </c>
      <c r="K2254" s="360">
        <v>0</v>
      </c>
      <c r="L2254" s="360">
        <v>0</v>
      </c>
      <c r="M2254" s="360">
        <v>0</v>
      </c>
      <c r="N2254" s="360">
        <v>0</v>
      </c>
    </row>
    <row r="2255" spans="2:14" x14ac:dyDescent="0.25">
      <c r="B2255" s="371" t="s">
        <v>221</v>
      </c>
      <c r="C2255" s="371" t="s">
        <v>2204</v>
      </c>
      <c r="D2255" s="371" t="s">
        <v>435</v>
      </c>
      <c r="E2255" s="371" t="s">
        <v>3972</v>
      </c>
      <c r="F2255" s="360">
        <v>1</v>
      </c>
      <c r="G2255" s="360">
        <v>1</v>
      </c>
      <c r="H2255" s="360">
        <v>0</v>
      </c>
      <c r="I2255" s="360">
        <v>0</v>
      </c>
      <c r="J2255" s="360">
        <v>0</v>
      </c>
      <c r="K2255" s="360">
        <v>0</v>
      </c>
      <c r="L2255" s="360">
        <v>0</v>
      </c>
      <c r="M2255" s="360">
        <v>0</v>
      </c>
      <c r="N2255" s="360">
        <v>0</v>
      </c>
    </row>
    <row r="2256" spans="2:14" x14ac:dyDescent="0.25">
      <c r="B2256" s="371" t="s">
        <v>221</v>
      </c>
      <c r="C2256" s="371" t="s">
        <v>2204</v>
      </c>
      <c r="D2256" s="371" t="s">
        <v>435</v>
      </c>
      <c r="E2256" s="371" t="s">
        <v>3117</v>
      </c>
      <c r="F2256" s="360">
        <v>5</v>
      </c>
      <c r="G2256" s="360">
        <v>0</v>
      </c>
      <c r="H2256" s="360">
        <v>0</v>
      </c>
      <c r="I2256" s="360">
        <v>0</v>
      </c>
      <c r="J2256" s="360">
        <v>0</v>
      </c>
      <c r="K2256" s="360">
        <v>3</v>
      </c>
      <c r="L2256" s="360">
        <v>0</v>
      </c>
      <c r="M2256" s="360">
        <v>0</v>
      </c>
      <c r="N2256" s="360">
        <v>2</v>
      </c>
    </row>
    <row r="2257" spans="2:14" x14ac:dyDescent="0.25">
      <c r="B2257" s="371" t="s">
        <v>221</v>
      </c>
      <c r="C2257" s="371" t="s">
        <v>2204</v>
      </c>
      <c r="D2257" s="371" t="s">
        <v>435</v>
      </c>
      <c r="E2257" s="371" t="s">
        <v>1770</v>
      </c>
      <c r="F2257" s="360">
        <v>1</v>
      </c>
      <c r="G2257" s="360">
        <v>0</v>
      </c>
      <c r="H2257" s="360">
        <v>0</v>
      </c>
      <c r="I2257" s="360">
        <v>0</v>
      </c>
      <c r="J2257" s="360">
        <v>0</v>
      </c>
      <c r="K2257" s="360">
        <v>1</v>
      </c>
      <c r="L2257" s="360">
        <v>0</v>
      </c>
      <c r="M2257" s="360">
        <v>0</v>
      </c>
      <c r="N2257" s="360">
        <v>0</v>
      </c>
    </row>
    <row r="2258" spans="2:14" x14ac:dyDescent="0.25">
      <c r="B2258" s="371" t="s">
        <v>221</v>
      </c>
      <c r="C2258" s="371" t="s">
        <v>2204</v>
      </c>
      <c r="D2258" s="371" t="s">
        <v>246</v>
      </c>
      <c r="E2258" s="371" t="s">
        <v>1490</v>
      </c>
      <c r="F2258" s="360">
        <v>3</v>
      </c>
      <c r="G2258" s="360">
        <v>0</v>
      </c>
      <c r="H2258" s="360">
        <v>0</v>
      </c>
      <c r="I2258" s="360">
        <v>3</v>
      </c>
      <c r="J2258" s="360">
        <v>0</v>
      </c>
      <c r="K2258" s="360">
        <v>0</v>
      </c>
      <c r="L2258" s="360">
        <v>0</v>
      </c>
      <c r="M2258" s="360">
        <v>0</v>
      </c>
      <c r="N2258" s="360">
        <v>0</v>
      </c>
    </row>
    <row r="2259" spans="2:14" x14ac:dyDescent="0.25">
      <c r="B2259" s="371" t="s">
        <v>221</v>
      </c>
      <c r="C2259" s="371" t="s">
        <v>2204</v>
      </c>
      <c r="D2259" s="371" t="s">
        <v>246</v>
      </c>
      <c r="E2259" s="371" t="s">
        <v>1491</v>
      </c>
      <c r="F2259" s="360">
        <v>51</v>
      </c>
      <c r="G2259" s="360">
        <v>18</v>
      </c>
      <c r="H2259" s="360">
        <v>1</v>
      </c>
      <c r="I2259" s="360">
        <v>6</v>
      </c>
      <c r="J2259" s="360">
        <v>0</v>
      </c>
      <c r="K2259" s="360">
        <v>15</v>
      </c>
      <c r="L2259" s="360">
        <v>0</v>
      </c>
      <c r="M2259" s="360">
        <v>7</v>
      </c>
      <c r="N2259" s="360">
        <v>4</v>
      </c>
    </row>
    <row r="2260" spans="2:14" x14ac:dyDescent="0.25">
      <c r="B2260" s="371" t="s">
        <v>221</v>
      </c>
      <c r="C2260" s="371" t="s">
        <v>2204</v>
      </c>
      <c r="D2260" s="371" t="s">
        <v>246</v>
      </c>
      <c r="E2260" s="371" t="s">
        <v>1492</v>
      </c>
      <c r="F2260" s="360">
        <v>295</v>
      </c>
      <c r="G2260" s="360">
        <v>143</v>
      </c>
      <c r="H2260" s="360">
        <v>15</v>
      </c>
      <c r="I2260" s="360">
        <v>20</v>
      </c>
      <c r="J2260" s="360">
        <v>0</v>
      </c>
      <c r="K2260" s="360">
        <v>98</v>
      </c>
      <c r="L2260" s="360">
        <v>2</v>
      </c>
      <c r="M2260" s="360">
        <v>2</v>
      </c>
      <c r="N2260" s="360">
        <v>15</v>
      </c>
    </row>
    <row r="2261" spans="2:14" x14ac:dyDescent="0.25">
      <c r="B2261" s="371" t="s">
        <v>221</v>
      </c>
      <c r="C2261" s="371" t="s">
        <v>2204</v>
      </c>
      <c r="D2261" s="371" t="s">
        <v>246</v>
      </c>
      <c r="E2261" s="371" t="s">
        <v>1493</v>
      </c>
      <c r="F2261" s="360">
        <v>2</v>
      </c>
      <c r="G2261" s="360">
        <v>0</v>
      </c>
      <c r="H2261" s="360">
        <v>0</v>
      </c>
      <c r="I2261" s="360">
        <v>1</v>
      </c>
      <c r="J2261" s="360">
        <v>0</v>
      </c>
      <c r="K2261" s="360">
        <v>1</v>
      </c>
      <c r="L2261" s="360">
        <v>0</v>
      </c>
      <c r="M2261" s="360">
        <v>0</v>
      </c>
      <c r="N2261" s="360">
        <v>0</v>
      </c>
    </row>
    <row r="2262" spans="2:14" x14ac:dyDescent="0.25">
      <c r="B2262" s="371" t="s">
        <v>221</v>
      </c>
      <c r="C2262" s="371" t="s">
        <v>2204</v>
      </c>
      <c r="D2262" s="371" t="s">
        <v>248</v>
      </c>
      <c r="E2262" s="371" t="s">
        <v>1775</v>
      </c>
      <c r="F2262" s="360">
        <v>6</v>
      </c>
      <c r="G2262" s="360">
        <v>3</v>
      </c>
      <c r="H2262" s="360">
        <v>0</v>
      </c>
      <c r="I2262" s="360">
        <v>1</v>
      </c>
      <c r="J2262" s="360">
        <v>0</v>
      </c>
      <c r="K2262" s="360">
        <v>2</v>
      </c>
      <c r="L2262" s="360">
        <v>0</v>
      </c>
      <c r="M2262" s="360">
        <v>0</v>
      </c>
      <c r="N2262" s="360">
        <v>0</v>
      </c>
    </row>
    <row r="2263" spans="2:14" x14ac:dyDescent="0.25">
      <c r="B2263" s="371" t="s">
        <v>221</v>
      </c>
      <c r="C2263" s="371" t="s">
        <v>2204</v>
      </c>
      <c r="D2263" s="371" t="s">
        <v>248</v>
      </c>
      <c r="E2263" s="371" t="s">
        <v>2376</v>
      </c>
      <c r="F2263" s="360">
        <v>1</v>
      </c>
      <c r="G2263" s="360">
        <v>0</v>
      </c>
      <c r="H2263" s="360">
        <v>0</v>
      </c>
      <c r="I2263" s="360">
        <v>0</v>
      </c>
      <c r="J2263" s="360">
        <v>0</v>
      </c>
      <c r="K2263" s="360">
        <v>1</v>
      </c>
      <c r="L2263" s="360">
        <v>0</v>
      </c>
      <c r="M2263" s="360">
        <v>0</v>
      </c>
      <c r="N2263" s="360">
        <v>0</v>
      </c>
    </row>
    <row r="2264" spans="2:14" x14ac:dyDescent="0.25">
      <c r="B2264" s="371" t="s">
        <v>221</v>
      </c>
      <c r="C2264" s="371" t="s">
        <v>2204</v>
      </c>
      <c r="D2264" s="371" t="s">
        <v>248</v>
      </c>
      <c r="E2264" s="371" t="s">
        <v>1972</v>
      </c>
      <c r="F2264" s="360">
        <v>3</v>
      </c>
      <c r="G2264" s="360">
        <v>3</v>
      </c>
      <c r="H2264" s="360">
        <v>0</v>
      </c>
      <c r="I2264" s="360">
        <v>0</v>
      </c>
      <c r="J2264" s="360">
        <v>0</v>
      </c>
      <c r="K2264" s="360">
        <v>0</v>
      </c>
      <c r="L2264" s="360">
        <v>0</v>
      </c>
      <c r="M2264" s="360">
        <v>0</v>
      </c>
      <c r="N2264" s="360">
        <v>0</v>
      </c>
    </row>
    <row r="2265" spans="2:14" x14ac:dyDescent="0.25">
      <c r="B2265" s="371" t="s">
        <v>221</v>
      </c>
      <c r="C2265" s="371" t="s">
        <v>2204</v>
      </c>
      <c r="D2265" s="371" t="s">
        <v>248</v>
      </c>
      <c r="E2265" s="371" t="s">
        <v>2672</v>
      </c>
      <c r="F2265" s="360">
        <v>2</v>
      </c>
      <c r="G2265" s="360">
        <v>2</v>
      </c>
      <c r="H2265" s="360">
        <v>0</v>
      </c>
      <c r="I2265" s="360">
        <v>0</v>
      </c>
      <c r="J2265" s="360">
        <v>0</v>
      </c>
      <c r="K2265" s="360">
        <v>0</v>
      </c>
      <c r="L2265" s="360">
        <v>0</v>
      </c>
      <c r="M2265" s="360">
        <v>0</v>
      </c>
      <c r="N2265" s="360">
        <v>0</v>
      </c>
    </row>
    <row r="2266" spans="2:14" x14ac:dyDescent="0.25">
      <c r="B2266" s="371" t="s">
        <v>221</v>
      </c>
      <c r="C2266" s="371" t="s">
        <v>2204</v>
      </c>
      <c r="D2266" s="371" t="s">
        <v>248</v>
      </c>
      <c r="E2266" s="371" t="s">
        <v>2811</v>
      </c>
      <c r="F2266" s="360">
        <v>2</v>
      </c>
      <c r="G2266" s="360">
        <v>2</v>
      </c>
      <c r="H2266" s="360">
        <v>0</v>
      </c>
      <c r="I2266" s="360">
        <v>0</v>
      </c>
      <c r="J2266" s="360">
        <v>0</v>
      </c>
      <c r="K2266" s="360">
        <v>0</v>
      </c>
      <c r="L2266" s="360">
        <v>0</v>
      </c>
      <c r="M2266" s="360">
        <v>0</v>
      </c>
      <c r="N2266" s="360">
        <v>0</v>
      </c>
    </row>
    <row r="2267" spans="2:14" x14ac:dyDescent="0.25">
      <c r="B2267" s="371" t="s">
        <v>221</v>
      </c>
      <c r="C2267" s="371" t="s">
        <v>2204</v>
      </c>
      <c r="D2267" s="371" t="s">
        <v>248</v>
      </c>
      <c r="E2267" s="371" t="s">
        <v>1776</v>
      </c>
      <c r="F2267" s="360">
        <v>5</v>
      </c>
      <c r="G2267" s="360">
        <v>0</v>
      </c>
      <c r="H2267" s="360">
        <v>0</v>
      </c>
      <c r="I2267" s="360">
        <v>1</v>
      </c>
      <c r="J2267" s="360">
        <v>0</v>
      </c>
      <c r="K2267" s="360">
        <v>1</v>
      </c>
      <c r="L2267" s="360">
        <v>0</v>
      </c>
      <c r="M2267" s="360">
        <v>0</v>
      </c>
      <c r="N2267" s="360">
        <v>3</v>
      </c>
    </row>
    <row r="2268" spans="2:14" x14ac:dyDescent="0.25">
      <c r="B2268" s="371" t="s">
        <v>221</v>
      </c>
      <c r="C2268" s="371" t="s">
        <v>2204</v>
      </c>
      <c r="D2268" s="371" t="s">
        <v>248</v>
      </c>
      <c r="E2268" s="371" t="s">
        <v>1777</v>
      </c>
      <c r="F2268" s="360">
        <v>4</v>
      </c>
      <c r="G2268" s="360">
        <v>4</v>
      </c>
      <c r="H2268" s="360">
        <v>0</v>
      </c>
      <c r="I2268" s="360">
        <v>0</v>
      </c>
      <c r="J2268" s="360">
        <v>0</v>
      </c>
      <c r="K2268" s="360">
        <v>0</v>
      </c>
      <c r="L2268" s="360">
        <v>0</v>
      </c>
      <c r="M2268" s="360">
        <v>0</v>
      </c>
      <c r="N2268" s="360">
        <v>0</v>
      </c>
    </row>
    <row r="2269" spans="2:14" x14ac:dyDescent="0.25">
      <c r="B2269" s="371" t="s">
        <v>221</v>
      </c>
      <c r="C2269" s="371" t="s">
        <v>2204</v>
      </c>
      <c r="D2269" s="371" t="s">
        <v>248</v>
      </c>
      <c r="E2269" s="371" t="s">
        <v>2599</v>
      </c>
      <c r="F2269" s="360">
        <v>2</v>
      </c>
      <c r="G2269" s="360">
        <v>0</v>
      </c>
      <c r="H2269" s="360">
        <v>0</v>
      </c>
      <c r="I2269" s="360">
        <v>0</v>
      </c>
      <c r="J2269" s="360">
        <v>0</v>
      </c>
      <c r="K2269" s="360">
        <v>2</v>
      </c>
      <c r="L2269" s="360">
        <v>0</v>
      </c>
      <c r="M2269" s="360">
        <v>0</v>
      </c>
      <c r="N2269" s="360">
        <v>0</v>
      </c>
    </row>
    <row r="2270" spans="2:14" x14ac:dyDescent="0.25">
      <c r="B2270" s="371" t="s">
        <v>221</v>
      </c>
      <c r="C2270" s="371" t="s">
        <v>2204</v>
      </c>
      <c r="D2270" s="371" t="s">
        <v>248</v>
      </c>
      <c r="E2270" s="371" t="s">
        <v>2812</v>
      </c>
      <c r="F2270" s="360">
        <v>3</v>
      </c>
      <c r="G2270" s="360">
        <v>1</v>
      </c>
      <c r="H2270" s="360">
        <v>0</v>
      </c>
      <c r="I2270" s="360">
        <v>0</v>
      </c>
      <c r="J2270" s="360">
        <v>0</v>
      </c>
      <c r="K2270" s="360">
        <v>1</v>
      </c>
      <c r="L2270" s="360">
        <v>0</v>
      </c>
      <c r="M2270" s="360">
        <v>1</v>
      </c>
      <c r="N2270" s="360">
        <v>0</v>
      </c>
    </row>
    <row r="2271" spans="2:14" x14ac:dyDescent="0.25">
      <c r="B2271" s="371" t="s">
        <v>221</v>
      </c>
      <c r="C2271" s="371" t="s">
        <v>2204</v>
      </c>
      <c r="D2271" s="371" t="s">
        <v>248</v>
      </c>
      <c r="E2271" s="371" t="s">
        <v>3359</v>
      </c>
      <c r="F2271" s="360">
        <v>3</v>
      </c>
      <c r="G2271" s="360">
        <v>0</v>
      </c>
      <c r="H2271" s="360">
        <v>1</v>
      </c>
      <c r="I2271" s="360">
        <v>0</v>
      </c>
      <c r="J2271" s="360">
        <v>0</v>
      </c>
      <c r="K2271" s="360">
        <v>2</v>
      </c>
      <c r="L2271" s="360">
        <v>0</v>
      </c>
      <c r="M2271" s="360">
        <v>0</v>
      </c>
      <c r="N2271" s="360">
        <v>0</v>
      </c>
    </row>
    <row r="2272" spans="2:14" x14ac:dyDescent="0.25">
      <c r="B2272" s="371" t="s">
        <v>221</v>
      </c>
      <c r="C2272" s="371" t="s">
        <v>2204</v>
      </c>
      <c r="D2272" s="371" t="s">
        <v>248</v>
      </c>
      <c r="E2272" s="371" t="s">
        <v>2873</v>
      </c>
      <c r="F2272" s="360">
        <v>2</v>
      </c>
      <c r="G2272" s="360">
        <v>0</v>
      </c>
      <c r="H2272" s="360">
        <v>0</v>
      </c>
      <c r="I2272" s="360">
        <v>0</v>
      </c>
      <c r="J2272" s="360">
        <v>0</v>
      </c>
      <c r="K2272" s="360">
        <v>1</v>
      </c>
      <c r="L2272" s="360">
        <v>0</v>
      </c>
      <c r="M2272" s="360">
        <v>0</v>
      </c>
      <c r="N2272" s="360">
        <v>1</v>
      </c>
    </row>
    <row r="2273" spans="2:14" x14ac:dyDescent="0.25">
      <c r="B2273" s="371" t="s">
        <v>221</v>
      </c>
      <c r="C2273" s="371" t="s">
        <v>2204</v>
      </c>
      <c r="D2273" s="371" t="s">
        <v>248</v>
      </c>
      <c r="E2273" s="371" t="s">
        <v>2813</v>
      </c>
      <c r="F2273" s="360">
        <v>1</v>
      </c>
      <c r="G2273" s="360">
        <v>0</v>
      </c>
      <c r="H2273" s="360">
        <v>1</v>
      </c>
      <c r="I2273" s="360">
        <v>0</v>
      </c>
      <c r="J2273" s="360">
        <v>0</v>
      </c>
      <c r="K2273" s="360">
        <v>0</v>
      </c>
      <c r="L2273" s="360">
        <v>0</v>
      </c>
      <c r="M2273" s="360">
        <v>0</v>
      </c>
      <c r="N2273" s="360">
        <v>0</v>
      </c>
    </row>
    <row r="2274" spans="2:14" x14ac:dyDescent="0.25">
      <c r="B2274" s="371" t="s">
        <v>221</v>
      </c>
      <c r="C2274" s="371" t="s">
        <v>2204</v>
      </c>
      <c r="D2274" s="371" t="s">
        <v>248</v>
      </c>
      <c r="E2274" s="371" t="s">
        <v>1781</v>
      </c>
      <c r="F2274" s="360">
        <v>3</v>
      </c>
      <c r="G2274" s="360">
        <v>0</v>
      </c>
      <c r="H2274" s="360">
        <v>0</v>
      </c>
      <c r="I2274" s="360">
        <v>0</v>
      </c>
      <c r="J2274" s="360">
        <v>0</v>
      </c>
      <c r="K2274" s="360">
        <v>3</v>
      </c>
      <c r="L2274" s="360">
        <v>0</v>
      </c>
      <c r="M2274" s="360">
        <v>0</v>
      </c>
      <c r="N2274" s="360">
        <v>0</v>
      </c>
    </row>
    <row r="2275" spans="2:14" x14ac:dyDescent="0.25">
      <c r="B2275" s="371" t="s">
        <v>221</v>
      </c>
      <c r="C2275" s="371" t="s">
        <v>2204</v>
      </c>
      <c r="D2275" s="371" t="s">
        <v>248</v>
      </c>
      <c r="E2275" s="371" t="s">
        <v>1782</v>
      </c>
      <c r="F2275" s="360">
        <v>937</v>
      </c>
      <c r="G2275" s="360">
        <v>272</v>
      </c>
      <c r="H2275" s="360">
        <v>104</v>
      </c>
      <c r="I2275" s="360">
        <v>66</v>
      </c>
      <c r="J2275" s="360">
        <v>0</v>
      </c>
      <c r="K2275" s="360">
        <v>364</v>
      </c>
      <c r="L2275" s="360">
        <v>3</v>
      </c>
      <c r="M2275" s="360">
        <v>33</v>
      </c>
      <c r="N2275" s="360">
        <v>95</v>
      </c>
    </row>
    <row r="2276" spans="2:14" x14ac:dyDescent="0.25">
      <c r="B2276" s="371" t="s">
        <v>221</v>
      </c>
      <c r="C2276" s="371" t="s">
        <v>2204</v>
      </c>
      <c r="D2276" s="371" t="s">
        <v>248</v>
      </c>
      <c r="E2276" s="371" t="s">
        <v>1783</v>
      </c>
      <c r="F2276" s="360">
        <v>3</v>
      </c>
      <c r="G2276" s="360">
        <v>0</v>
      </c>
      <c r="H2276" s="360">
        <v>0</v>
      </c>
      <c r="I2276" s="360">
        <v>1</v>
      </c>
      <c r="J2276" s="360">
        <v>0</v>
      </c>
      <c r="K2276" s="360">
        <v>1</v>
      </c>
      <c r="L2276" s="360">
        <v>0</v>
      </c>
      <c r="M2276" s="360">
        <v>0</v>
      </c>
      <c r="N2276" s="360">
        <v>1</v>
      </c>
    </row>
    <row r="2277" spans="2:14" x14ac:dyDescent="0.25">
      <c r="B2277" s="371" t="s">
        <v>221</v>
      </c>
      <c r="C2277" s="371" t="s">
        <v>2204</v>
      </c>
      <c r="D2277" s="371" t="s">
        <v>248</v>
      </c>
      <c r="E2277" s="371" t="s">
        <v>3976</v>
      </c>
      <c r="F2277" s="360">
        <v>2</v>
      </c>
      <c r="G2277" s="360">
        <v>0</v>
      </c>
      <c r="H2277" s="360">
        <v>0</v>
      </c>
      <c r="I2277" s="360">
        <v>0</v>
      </c>
      <c r="J2277" s="360">
        <v>0</v>
      </c>
      <c r="K2277" s="360">
        <v>2</v>
      </c>
      <c r="L2277" s="360">
        <v>0</v>
      </c>
      <c r="M2277" s="360">
        <v>0</v>
      </c>
      <c r="N2277" s="360">
        <v>0</v>
      </c>
    </row>
    <row r="2278" spans="2:14" x14ac:dyDescent="0.25">
      <c r="B2278" s="371" t="s">
        <v>221</v>
      </c>
      <c r="C2278" s="371" t="s">
        <v>2204</v>
      </c>
      <c r="D2278" s="371" t="s">
        <v>248</v>
      </c>
      <c r="E2278" s="371" t="s">
        <v>1784</v>
      </c>
      <c r="F2278" s="360">
        <v>51</v>
      </c>
      <c r="G2278" s="360">
        <v>20</v>
      </c>
      <c r="H2278" s="360">
        <v>4</v>
      </c>
      <c r="I2278" s="360">
        <v>6</v>
      </c>
      <c r="J2278" s="360">
        <v>0</v>
      </c>
      <c r="K2278" s="360">
        <v>18</v>
      </c>
      <c r="L2278" s="360">
        <v>0</v>
      </c>
      <c r="M2278" s="360">
        <v>0</v>
      </c>
      <c r="N2278" s="360">
        <v>3</v>
      </c>
    </row>
    <row r="2279" spans="2:14" x14ac:dyDescent="0.25">
      <c r="B2279" s="371" t="s">
        <v>221</v>
      </c>
      <c r="C2279" s="371" t="s">
        <v>2204</v>
      </c>
      <c r="D2279" s="371" t="s">
        <v>248</v>
      </c>
      <c r="E2279" s="371" t="s">
        <v>1785</v>
      </c>
      <c r="F2279" s="360">
        <v>20</v>
      </c>
      <c r="G2279" s="360">
        <v>11</v>
      </c>
      <c r="H2279" s="360">
        <v>2</v>
      </c>
      <c r="I2279" s="360">
        <v>0</v>
      </c>
      <c r="J2279" s="360">
        <v>0</v>
      </c>
      <c r="K2279" s="360">
        <v>2</v>
      </c>
      <c r="L2279" s="360">
        <v>0</v>
      </c>
      <c r="M2279" s="360">
        <v>1</v>
      </c>
      <c r="N2279" s="360">
        <v>4</v>
      </c>
    </row>
    <row r="2280" spans="2:14" x14ac:dyDescent="0.25">
      <c r="B2280" s="371" t="s">
        <v>221</v>
      </c>
      <c r="C2280" s="371" t="s">
        <v>2204</v>
      </c>
      <c r="D2280" s="371" t="s">
        <v>248</v>
      </c>
      <c r="E2280" s="371" t="s">
        <v>1786</v>
      </c>
      <c r="F2280" s="360">
        <v>24</v>
      </c>
      <c r="G2280" s="360">
        <v>11</v>
      </c>
      <c r="H2280" s="360">
        <v>1</v>
      </c>
      <c r="I2280" s="360">
        <v>2</v>
      </c>
      <c r="J2280" s="360">
        <v>0</v>
      </c>
      <c r="K2280" s="360">
        <v>5</v>
      </c>
      <c r="L2280" s="360">
        <v>0</v>
      </c>
      <c r="M2280" s="360">
        <v>0</v>
      </c>
      <c r="N2280" s="360">
        <v>5</v>
      </c>
    </row>
    <row r="2281" spans="2:14" x14ac:dyDescent="0.25">
      <c r="B2281" s="371" t="s">
        <v>221</v>
      </c>
      <c r="C2281" s="371" t="s">
        <v>2204</v>
      </c>
      <c r="D2281" s="371" t="s">
        <v>248</v>
      </c>
      <c r="E2281" s="371" t="s">
        <v>1787</v>
      </c>
      <c r="F2281" s="360">
        <v>10</v>
      </c>
      <c r="G2281" s="360">
        <v>3</v>
      </c>
      <c r="H2281" s="360">
        <v>0</v>
      </c>
      <c r="I2281" s="360">
        <v>2</v>
      </c>
      <c r="J2281" s="360">
        <v>0</v>
      </c>
      <c r="K2281" s="360">
        <v>5</v>
      </c>
      <c r="L2281" s="360">
        <v>0</v>
      </c>
      <c r="M2281" s="360">
        <v>0</v>
      </c>
      <c r="N2281" s="360">
        <v>0</v>
      </c>
    </row>
    <row r="2282" spans="2:14" x14ac:dyDescent="0.25">
      <c r="B2282" s="371" t="s">
        <v>221</v>
      </c>
      <c r="C2282" s="371" t="s">
        <v>2204</v>
      </c>
      <c r="D2282" s="371" t="s">
        <v>248</v>
      </c>
      <c r="E2282" s="371" t="s">
        <v>1788</v>
      </c>
      <c r="F2282" s="360">
        <v>6</v>
      </c>
      <c r="G2282" s="360">
        <v>1</v>
      </c>
      <c r="H2282" s="360">
        <v>0</v>
      </c>
      <c r="I2282" s="360">
        <v>0</v>
      </c>
      <c r="J2282" s="360">
        <v>0</v>
      </c>
      <c r="K2282" s="360">
        <v>4</v>
      </c>
      <c r="L2282" s="360">
        <v>0</v>
      </c>
      <c r="M2282" s="360">
        <v>0</v>
      </c>
      <c r="N2282" s="360">
        <v>1</v>
      </c>
    </row>
    <row r="2283" spans="2:14" x14ac:dyDescent="0.25">
      <c r="B2283" s="371" t="s">
        <v>221</v>
      </c>
      <c r="C2283" s="371" t="s">
        <v>2204</v>
      </c>
      <c r="D2283" s="371" t="s">
        <v>248</v>
      </c>
      <c r="E2283" s="371" t="s">
        <v>1789</v>
      </c>
      <c r="F2283" s="360">
        <v>3</v>
      </c>
      <c r="G2283" s="360">
        <v>3</v>
      </c>
      <c r="H2283" s="360">
        <v>0</v>
      </c>
      <c r="I2283" s="360">
        <v>0</v>
      </c>
      <c r="J2283" s="360">
        <v>0</v>
      </c>
      <c r="K2283" s="360">
        <v>0</v>
      </c>
      <c r="L2283" s="360">
        <v>0</v>
      </c>
      <c r="M2283" s="360">
        <v>0</v>
      </c>
      <c r="N2283" s="360">
        <v>0</v>
      </c>
    </row>
    <row r="2284" spans="2:14" x14ac:dyDescent="0.25">
      <c r="B2284" s="371" t="s">
        <v>221</v>
      </c>
      <c r="C2284" s="371" t="s">
        <v>2204</v>
      </c>
      <c r="D2284" s="371" t="s">
        <v>248</v>
      </c>
      <c r="E2284" s="371" t="s">
        <v>1790</v>
      </c>
      <c r="F2284" s="360">
        <v>17</v>
      </c>
      <c r="G2284" s="360">
        <v>10</v>
      </c>
      <c r="H2284" s="360">
        <v>0</v>
      </c>
      <c r="I2284" s="360">
        <v>2</v>
      </c>
      <c r="J2284" s="360">
        <v>0</v>
      </c>
      <c r="K2284" s="360">
        <v>2</v>
      </c>
      <c r="L2284" s="360">
        <v>0</v>
      </c>
      <c r="M2284" s="360">
        <v>1</v>
      </c>
      <c r="N2284" s="360">
        <v>2</v>
      </c>
    </row>
    <row r="2285" spans="2:14" x14ac:dyDescent="0.25">
      <c r="B2285" s="371" t="s">
        <v>221</v>
      </c>
      <c r="C2285" s="371" t="s">
        <v>2204</v>
      </c>
      <c r="D2285" s="371" t="s">
        <v>248</v>
      </c>
      <c r="E2285" s="371" t="s">
        <v>1791</v>
      </c>
      <c r="F2285" s="360">
        <v>8</v>
      </c>
      <c r="G2285" s="360">
        <v>6</v>
      </c>
      <c r="H2285" s="360">
        <v>0</v>
      </c>
      <c r="I2285" s="360">
        <v>0</v>
      </c>
      <c r="J2285" s="360">
        <v>0</v>
      </c>
      <c r="K2285" s="360">
        <v>2</v>
      </c>
      <c r="L2285" s="360">
        <v>0</v>
      </c>
      <c r="M2285" s="360">
        <v>0</v>
      </c>
      <c r="N2285" s="360">
        <v>0</v>
      </c>
    </row>
    <row r="2286" spans="2:14" x14ac:dyDescent="0.25">
      <c r="B2286" s="371" t="s">
        <v>221</v>
      </c>
      <c r="C2286" s="371" t="s">
        <v>2204</v>
      </c>
      <c r="D2286" s="371" t="s">
        <v>248</v>
      </c>
      <c r="E2286" s="371" t="s">
        <v>2874</v>
      </c>
      <c r="F2286" s="360">
        <v>1</v>
      </c>
      <c r="G2286" s="360">
        <v>0</v>
      </c>
      <c r="H2286" s="360">
        <v>0</v>
      </c>
      <c r="I2286" s="360">
        <v>1</v>
      </c>
      <c r="J2286" s="360">
        <v>0</v>
      </c>
      <c r="K2286" s="360">
        <v>0</v>
      </c>
      <c r="L2286" s="360">
        <v>0</v>
      </c>
      <c r="M2286" s="360">
        <v>0</v>
      </c>
      <c r="N2286" s="360">
        <v>0</v>
      </c>
    </row>
    <row r="2287" spans="2:14" x14ac:dyDescent="0.25">
      <c r="B2287" s="371" t="s">
        <v>221</v>
      </c>
      <c r="C2287" s="371" t="s">
        <v>2204</v>
      </c>
      <c r="D2287" s="371" t="s">
        <v>248</v>
      </c>
      <c r="E2287" s="371" t="s">
        <v>2814</v>
      </c>
      <c r="F2287" s="360">
        <v>3</v>
      </c>
      <c r="G2287" s="360">
        <v>3</v>
      </c>
      <c r="H2287" s="360">
        <v>0</v>
      </c>
      <c r="I2287" s="360">
        <v>0</v>
      </c>
      <c r="J2287" s="360">
        <v>0</v>
      </c>
      <c r="K2287" s="360">
        <v>0</v>
      </c>
      <c r="L2287" s="360">
        <v>0</v>
      </c>
      <c r="M2287" s="360">
        <v>0</v>
      </c>
      <c r="N2287" s="360">
        <v>0</v>
      </c>
    </row>
    <row r="2288" spans="2:14" x14ac:dyDescent="0.25">
      <c r="B2288" s="371" t="s">
        <v>221</v>
      </c>
      <c r="C2288" s="371" t="s">
        <v>2204</v>
      </c>
      <c r="D2288" s="371" t="s">
        <v>248</v>
      </c>
      <c r="E2288" s="371" t="s">
        <v>1973</v>
      </c>
      <c r="F2288" s="360">
        <v>1</v>
      </c>
      <c r="G2288" s="360">
        <v>0</v>
      </c>
      <c r="H2288" s="360">
        <v>0</v>
      </c>
      <c r="I2288" s="360">
        <v>0</v>
      </c>
      <c r="J2288" s="360">
        <v>0</v>
      </c>
      <c r="K2288" s="360">
        <v>1</v>
      </c>
      <c r="L2288" s="360">
        <v>0</v>
      </c>
      <c r="M2288" s="360">
        <v>0</v>
      </c>
      <c r="N2288" s="360">
        <v>0</v>
      </c>
    </row>
    <row r="2289" spans="2:14" x14ac:dyDescent="0.25">
      <c r="B2289" s="371" t="s">
        <v>221</v>
      </c>
      <c r="C2289" s="371" t="s">
        <v>2204</v>
      </c>
      <c r="D2289" s="371" t="s">
        <v>248</v>
      </c>
      <c r="E2289" s="371" t="s">
        <v>3978</v>
      </c>
      <c r="F2289" s="360">
        <v>3</v>
      </c>
      <c r="G2289" s="360">
        <v>0</v>
      </c>
      <c r="H2289" s="360">
        <v>0</v>
      </c>
      <c r="I2289" s="360">
        <v>1</v>
      </c>
      <c r="J2289" s="360">
        <v>0</v>
      </c>
      <c r="K2289" s="360">
        <v>2</v>
      </c>
      <c r="L2289" s="360">
        <v>0</v>
      </c>
      <c r="M2289" s="360">
        <v>0</v>
      </c>
      <c r="N2289" s="360">
        <v>0</v>
      </c>
    </row>
    <row r="2290" spans="2:14" x14ac:dyDescent="0.25">
      <c r="B2290" s="371" t="s">
        <v>221</v>
      </c>
      <c r="C2290" s="371" t="s">
        <v>2204</v>
      </c>
      <c r="D2290" s="371" t="s">
        <v>248</v>
      </c>
      <c r="E2290" s="371" t="s">
        <v>1792</v>
      </c>
      <c r="F2290" s="360">
        <v>1</v>
      </c>
      <c r="G2290" s="360">
        <v>0</v>
      </c>
      <c r="H2290" s="360">
        <v>0</v>
      </c>
      <c r="I2290" s="360">
        <v>1</v>
      </c>
      <c r="J2290" s="360">
        <v>0</v>
      </c>
      <c r="K2290" s="360">
        <v>0</v>
      </c>
      <c r="L2290" s="360">
        <v>0</v>
      </c>
      <c r="M2290" s="360">
        <v>0</v>
      </c>
      <c r="N2290" s="360">
        <v>0</v>
      </c>
    </row>
    <row r="2291" spans="2:14" x14ac:dyDescent="0.25">
      <c r="B2291" s="371" t="s">
        <v>221</v>
      </c>
      <c r="C2291" s="371" t="s">
        <v>2204</v>
      </c>
      <c r="D2291" s="371" t="s">
        <v>248</v>
      </c>
      <c r="E2291" s="371" t="s">
        <v>3695</v>
      </c>
      <c r="F2291" s="360">
        <v>1</v>
      </c>
      <c r="G2291" s="360">
        <v>1</v>
      </c>
      <c r="H2291" s="360">
        <v>0</v>
      </c>
      <c r="I2291" s="360">
        <v>0</v>
      </c>
      <c r="J2291" s="360">
        <v>0</v>
      </c>
      <c r="K2291" s="360">
        <v>0</v>
      </c>
      <c r="L2291" s="360">
        <v>0</v>
      </c>
      <c r="M2291" s="360">
        <v>0</v>
      </c>
      <c r="N2291" s="360">
        <v>0</v>
      </c>
    </row>
    <row r="2292" spans="2:14" x14ac:dyDescent="0.25">
      <c r="B2292" s="371" t="s">
        <v>221</v>
      </c>
      <c r="C2292" s="371" t="s">
        <v>2204</v>
      </c>
      <c r="D2292" s="371" t="s">
        <v>248</v>
      </c>
      <c r="E2292" s="371" t="s">
        <v>3360</v>
      </c>
      <c r="F2292" s="360">
        <v>2</v>
      </c>
      <c r="G2292" s="360">
        <v>2</v>
      </c>
      <c r="H2292" s="360">
        <v>0</v>
      </c>
      <c r="I2292" s="360">
        <v>0</v>
      </c>
      <c r="J2292" s="360">
        <v>0</v>
      </c>
      <c r="K2292" s="360">
        <v>0</v>
      </c>
      <c r="L2292" s="360">
        <v>0</v>
      </c>
      <c r="M2292" s="360">
        <v>0</v>
      </c>
      <c r="N2292" s="360">
        <v>0</v>
      </c>
    </row>
    <row r="2293" spans="2:14" x14ac:dyDescent="0.25">
      <c r="B2293" s="371" t="s">
        <v>221</v>
      </c>
      <c r="C2293" s="371" t="s">
        <v>2204</v>
      </c>
      <c r="D2293" s="371" t="s">
        <v>248</v>
      </c>
      <c r="E2293" s="371" t="s">
        <v>2875</v>
      </c>
      <c r="F2293" s="360">
        <v>1</v>
      </c>
      <c r="G2293" s="360">
        <v>1</v>
      </c>
      <c r="H2293" s="360">
        <v>0</v>
      </c>
      <c r="I2293" s="360">
        <v>0</v>
      </c>
      <c r="J2293" s="360">
        <v>0</v>
      </c>
      <c r="K2293" s="360">
        <v>0</v>
      </c>
      <c r="L2293" s="360">
        <v>0</v>
      </c>
      <c r="M2293" s="360">
        <v>0</v>
      </c>
      <c r="N2293" s="360">
        <v>0</v>
      </c>
    </row>
    <row r="2294" spans="2:14" x14ac:dyDescent="0.25">
      <c r="B2294" s="371" t="s">
        <v>221</v>
      </c>
      <c r="C2294" s="371" t="s">
        <v>2204</v>
      </c>
      <c r="D2294" s="371" t="s">
        <v>248</v>
      </c>
      <c r="E2294" s="371" t="s">
        <v>2815</v>
      </c>
      <c r="F2294" s="360">
        <v>3</v>
      </c>
      <c r="G2294" s="360">
        <v>1</v>
      </c>
      <c r="H2294" s="360">
        <v>0</v>
      </c>
      <c r="I2294" s="360">
        <v>1</v>
      </c>
      <c r="J2294" s="360">
        <v>0</v>
      </c>
      <c r="K2294" s="360">
        <v>1</v>
      </c>
      <c r="L2294" s="360">
        <v>0</v>
      </c>
      <c r="M2294" s="360">
        <v>0</v>
      </c>
      <c r="N2294" s="360">
        <v>0</v>
      </c>
    </row>
    <row r="2295" spans="2:14" x14ac:dyDescent="0.25">
      <c r="B2295" s="371" t="s">
        <v>222</v>
      </c>
      <c r="C2295" s="371" t="s">
        <v>2206</v>
      </c>
      <c r="D2295" s="371" t="s">
        <v>119</v>
      </c>
      <c r="E2295" s="371" t="s">
        <v>3980</v>
      </c>
      <c r="F2295" s="360">
        <v>1</v>
      </c>
      <c r="G2295" s="360">
        <v>0</v>
      </c>
      <c r="H2295" s="360">
        <v>0</v>
      </c>
      <c r="I2295" s="360">
        <v>1</v>
      </c>
      <c r="J2295" s="360">
        <v>0</v>
      </c>
      <c r="K2295" s="360">
        <v>0</v>
      </c>
      <c r="L2295" s="360">
        <v>0</v>
      </c>
      <c r="M2295" s="360">
        <v>0</v>
      </c>
      <c r="N2295" s="360">
        <v>0</v>
      </c>
    </row>
    <row r="2296" spans="2:14" x14ac:dyDescent="0.25">
      <c r="B2296" s="371" t="s">
        <v>222</v>
      </c>
      <c r="C2296" s="371" t="s">
        <v>2206</v>
      </c>
      <c r="D2296" s="371" t="s">
        <v>2207</v>
      </c>
      <c r="E2296" s="371" t="s">
        <v>3629</v>
      </c>
      <c r="F2296" s="360">
        <v>1</v>
      </c>
      <c r="G2296" s="360">
        <v>0</v>
      </c>
      <c r="H2296" s="360">
        <v>0</v>
      </c>
      <c r="I2296" s="360">
        <v>0</v>
      </c>
      <c r="J2296" s="360">
        <v>0</v>
      </c>
      <c r="K2296" s="360">
        <v>1</v>
      </c>
      <c r="L2296" s="360">
        <v>0</v>
      </c>
      <c r="M2296" s="360">
        <v>0</v>
      </c>
      <c r="N2296" s="360">
        <v>0</v>
      </c>
    </row>
    <row r="2297" spans="2:14" x14ac:dyDescent="0.25">
      <c r="B2297" s="371" t="s">
        <v>222</v>
      </c>
      <c r="C2297" s="371" t="s">
        <v>2206</v>
      </c>
      <c r="D2297" s="371" t="s">
        <v>2207</v>
      </c>
      <c r="E2297" s="371" t="s">
        <v>1843</v>
      </c>
      <c r="F2297" s="360">
        <v>4</v>
      </c>
      <c r="G2297" s="360">
        <v>3</v>
      </c>
      <c r="H2297" s="360">
        <v>0</v>
      </c>
      <c r="I2297" s="360">
        <v>0</v>
      </c>
      <c r="J2297" s="360">
        <v>0</v>
      </c>
      <c r="K2297" s="360">
        <v>0</v>
      </c>
      <c r="L2297" s="360">
        <v>0</v>
      </c>
      <c r="M2297" s="360">
        <v>1</v>
      </c>
      <c r="N2297" s="360">
        <v>0</v>
      </c>
    </row>
    <row r="2298" spans="2:14" x14ac:dyDescent="0.25">
      <c r="B2298" s="371" t="s">
        <v>222</v>
      </c>
      <c r="C2298" s="371" t="s">
        <v>2206</v>
      </c>
      <c r="D2298" s="371" t="s">
        <v>2207</v>
      </c>
      <c r="E2298" s="371" t="s">
        <v>3982</v>
      </c>
      <c r="F2298" s="360">
        <v>1</v>
      </c>
      <c r="G2298" s="360">
        <v>1</v>
      </c>
      <c r="H2298" s="360">
        <v>0</v>
      </c>
      <c r="I2298" s="360">
        <v>0</v>
      </c>
      <c r="J2298" s="360">
        <v>0</v>
      </c>
      <c r="K2298" s="360">
        <v>0</v>
      </c>
      <c r="L2298" s="360">
        <v>0</v>
      </c>
      <c r="M2298" s="360">
        <v>0</v>
      </c>
      <c r="N2298" s="360">
        <v>0</v>
      </c>
    </row>
    <row r="2299" spans="2:14" x14ac:dyDescent="0.25">
      <c r="B2299" s="371" t="s">
        <v>222</v>
      </c>
      <c r="C2299" s="371" t="s">
        <v>2206</v>
      </c>
      <c r="D2299" s="371" t="s">
        <v>2207</v>
      </c>
      <c r="E2299" s="371" t="s">
        <v>3120</v>
      </c>
      <c r="F2299" s="360">
        <v>1</v>
      </c>
      <c r="G2299" s="360">
        <v>0</v>
      </c>
      <c r="H2299" s="360">
        <v>0</v>
      </c>
      <c r="I2299" s="360">
        <v>0</v>
      </c>
      <c r="J2299" s="360">
        <v>0</v>
      </c>
      <c r="K2299" s="360">
        <v>1</v>
      </c>
      <c r="L2299" s="360">
        <v>0</v>
      </c>
      <c r="M2299" s="360">
        <v>0</v>
      </c>
      <c r="N2299" s="360">
        <v>0</v>
      </c>
    </row>
    <row r="2300" spans="2:14" x14ac:dyDescent="0.25">
      <c r="B2300" s="371" t="s">
        <v>222</v>
      </c>
      <c r="C2300" s="371" t="s">
        <v>2206</v>
      </c>
      <c r="D2300" s="371" t="s">
        <v>443</v>
      </c>
      <c r="E2300" s="371" t="s">
        <v>1848</v>
      </c>
      <c r="F2300" s="360">
        <v>1</v>
      </c>
      <c r="G2300" s="360">
        <v>0</v>
      </c>
      <c r="H2300" s="360">
        <v>0</v>
      </c>
      <c r="I2300" s="360">
        <v>0</v>
      </c>
      <c r="J2300" s="360">
        <v>0</v>
      </c>
      <c r="K2300" s="360">
        <v>1</v>
      </c>
      <c r="L2300" s="360">
        <v>0</v>
      </c>
      <c r="M2300" s="360">
        <v>0</v>
      </c>
      <c r="N2300" s="360">
        <v>0</v>
      </c>
    </row>
    <row r="2301" spans="2:14" x14ac:dyDescent="0.25">
      <c r="B2301" s="371" t="s">
        <v>222</v>
      </c>
      <c r="C2301" s="371" t="s">
        <v>2206</v>
      </c>
      <c r="D2301" s="371" t="s">
        <v>443</v>
      </c>
      <c r="E2301" s="371" t="s">
        <v>1849</v>
      </c>
      <c r="F2301" s="360">
        <v>5</v>
      </c>
      <c r="G2301" s="360">
        <v>2</v>
      </c>
      <c r="H2301" s="360">
        <v>0</v>
      </c>
      <c r="I2301" s="360">
        <v>0</v>
      </c>
      <c r="J2301" s="360">
        <v>0</v>
      </c>
      <c r="K2301" s="360">
        <v>2</v>
      </c>
      <c r="L2301" s="360">
        <v>0</v>
      </c>
      <c r="M2301" s="360">
        <v>0</v>
      </c>
      <c r="N2301" s="360">
        <v>1</v>
      </c>
    </row>
    <row r="2302" spans="2:14" x14ac:dyDescent="0.25">
      <c r="B2302" s="371" t="s">
        <v>222</v>
      </c>
      <c r="C2302" s="371" t="s">
        <v>2206</v>
      </c>
      <c r="D2302" s="371" t="s">
        <v>443</v>
      </c>
      <c r="E2302" s="371" t="s">
        <v>3122</v>
      </c>
      <c r="F2302" s="360">
        <v>2</v>
      </c>
      <c r="G2302" s="360">
        <v>0</v>
      </c>
      <c r="H2302" s="360">
        <v>0</v>
      </c>
      <c r="I2302" s="360">
        <v>2</v>
      </c>
      <c r="J2302" s="360">
        <v>0</v>
      </c>
      <c r="K2302" s="360">
        <v>0</v>
      </c>
      <c r="L2302" s="360">
        <v>0</v>
      </c>
      <c r="M2302" s="360">
        <v>0</v>
      </c>
      <c r="N2302" s="360">
        <v>0</v>
      </c>
    </row>
    <row r="2303" spans="2:14" x14ac:dyDescent="0.25">
      <c r="B2303" s="371" t="s">
        <v>222</v>
      </c>
      <c r="C2303" s="371" t="s">
        <v>2206</v>
      </c>
      <c r="D2303" s="371" t="s">
        <v>443</v>
      </c>
      <c r="E2303" s="371" t="s">
        <v>1850</v>
      </c>
      <c r="F2303" s="360">
        <v>20</v>
      </c>
      <c r="G2303" s="360">
        <v>3</v>
      </c>
      <c r="H2303" s="360">
        <v>0</v>
      </c>
      <c r="I2303" s="360">
        <v>4</v>
      </c>
      <c r="J2303" s="360">
        <v>0</v>
      </c>
      <c r="K2303" s="360">
        <v>9</v>
      </c>
      <c r="L2303" s="360">
        <v>0</v>
      </c>
      <c r="M2303" s="360">
        <v>0</v>
      </c>
      <c r="N2303" s="360">
        <v>4</v>
      </c>
    </row>
    <row r="2304" spans="2:14" x14ac:dyDescent="0.25">
      <c r="B2304" s="371" t="s">
        <v>222</v>
      </c>
      <c r="C2304" s="371" t="s">
        <v>2206</v>
      </c>
      <c r="D2304" s="371" t="s">
        <v>443</v>
      </c>
      <c r="E2304" s="371" t="s">
        <v>1851</v>
      </c>
      <c r="F2304" s="360">
        <v>6</v>
      </c>
      <c r="G2304" s="360">
        <v>3</v>
      </c>
      <c r="H2304" s="360">
        <v>0</v>
      </c>
      <c r="I2304" s="360">
        <v>0</v>
      </c>
      <c r="J2304" s="360">
        <v>0</v>
      </c>
      <c r="K2304" s="360">
        <v>3</v>
      </c>
      <c r="L2304" s="360">
        <v>0</v>
      </c>
      <c r="M2304" s="360">
        <v>0</v>
      </c>
      <c r="N2304" s="360">
        <v>0</v>
      </c>
    </row>
    <row r="2305" spans="2:14" x14ac:dyDescent="0.25">
      <c r="B2305" s="371" t="s">
        <v>222</v>
      </c>
      <c r="C2305" s="371" t="s">
        <v>2206</v>
      </c>
      <c r="D2305" s="371" t="s">
        <v>443</v>
      </c>
      <c r="E2305" s="371" t="s">
        <v>2816</v>
      </c>
      <c r="F2305" s="360">
        <v>1</v>
      </c>
      <c r="G2305" s="360">
        <v>1</v>
      </c>
      <c r="H2305" s="360">
        <v>0</v>
      </c>
      <c r="I2305" s="360">
        <v>0</v>
      </c>
      <c r="J2305" s="360">
        <v>0</v>
      </c>
      <c r="K2305" s="360">
        <v>0</v>
      </c>
      <c r="L2305" s="360">
        <v>0</v>
      </c>
      <c r="M2305" s="360">
        <v>0</v>
      </c>
      <c r="N2305" s="360">
        <v>0</v>
      </c>
    </row>
    <row r="2306" spans="2:14" x14ac:dyDescent="0.25">
      <c r="B2306" s="371" t="s">
        <v>222</v>
      </c>
      <c r="C2306" s="371" t="s">
        <v>2206</v>
      </c>
      <c r="D2306" s="371" t="s">
        <v>130</v>
      </c>
      <c r="E2306" s="371" t="s">
        <v>3125</v>
      </c>
      <c r="F2306" s="360">
        <v>5</v>
      </c>
      <c r="G2306" s="360">
        <v>1</v>
      </c>
      <c r="H2306" s="360">
        <v>0</v>
      </c>
      <c r="I2306" s="360">
        <v>0</v>
      </c>
      <c r="J2306" s="360">
        <v>0</v>
      </c>
      <c r="K2306" s="360">
        <v>2</v>
      </c>
      <c r="L2306" s="360">
        <v>0</v>
      </c>
      <c r="M2306" s="360">
        <v>0</v>
      </c>
      <c r="N2306" s="360">
        <v>2</v>
      </c>
    </row>
    <row r="2307" spans="2:14" x14ac:dyDescent="0.25">
      <c r="B2307" s="371" t="s">
        <v>222</v>
      </c>
      <c r="C2307" s="371" t="s">
        <v>2206</v>
      </c>
      <c r="D2307" s="371" t="s">
        <v>2890</v>
      </c>
      <c r="E2307" s="371" t="s">
        <v>3126</v>
      </c>
      <c r="F2307" s="360">
        <v>1</v>
      </c>
      <c r="G2307" s="360">
        <v>0</v>
      </c>
      <c r="H2307" s="360">
        <v>1</v>
      </c>
      <c r="I2307" s="360">
        <v>0</v>
      </c>
      <c r="J2307" s="360">
        <v>0</v>
      </c>
      <c r="K2307" s="360">
        <v>0</v>
      </c>
      <c r="L2307" s="360">
        <v>0</v>
      </c>
      <c r="M2307" s="360">
        <v>0</v>
      </c>
      <c r="N2307" s="360">
        <v>0</v>
      </c>
    </row>
    <row r="2308" spans="2:14" x14ac:dyDescent="0.25">
      <c r="B2308" s="371" t="s">
        <v>222</v>
      </c>
      <c r="C2308" s="371" t="s">
        <v>2206</v>
      </c>
      <c r="D2308" s="371" t="s">
        <v>132</v>
      </c>
      <c r="E2308" s="371" t="s">
        <v>3127</v>
      </c>
      <c r="F2308" s="360">
        <v>2</v>
      </c>
      <c r="G2308" s="360">
        <v>0</v>
      </c>
      <c r="H2308" s="360">
        <v>0</v>
      </c>
      <c r="I2308" s="360">
        <v>1</v>
      </c>
      <c r="J2308" s="360">
        <v>0</v>
      </c>
      <c r="K2308" s="360">
        <v>1</v>
      </c>
      <c r="L2308" s="360">
        <v>0</v>
      </c>
      <c r="M2308" s="360">
        <v>0</v>
      </c>
      <c r="N2308" s="360">
        <v>0</v>
      </c>
    </row>
    <row r="2309" spans="2:14" x14ac:dyDescent="0.25">
      <c r="B2309" s="371" t="s">
        <v>222</v>
      </c>
      <c r="C2309" s="371" t="s">
        <v>2206</v>
      </c>
      <c r="D2309" s="371" t="s">
        <v>132</v>
      </c>
      <c r="E2309" s="371" t="s">
        <v>3128</v>
      </c>
      <c r="F2309" s="360">
        <v>3</v>
      </c>
      <c r="G2309" s="360">
        <v>3</v>
      </c>
      <c r="H2309" s="360">
        <v>0</v>
      </c>
      <c r="I2309" s="360">
        <v>0</v>
      </c>
      <c r="J2309" s="360">
        <v>0</v>
      </c>
      <c r="K2309" s="360">
        <v>0</v>
      </c>
      <c r="L2309" s="360">
        <v>0</v>
      </c>
      <c r="M2309" s="360">
        <v>0</v>
      </c>
      <c r="N2309" s="360">
        <v>0</v>
      </c>
    </row>
    <row r="2310" spans="2:14" x14ac:dyDescent="0.25">
      <c r="B2310" s="371" t="s">
        <v>222</v>
      </c>
      <c r="C2310" s="371" t="s">
        <v>2206</v>
      </c>
      <c r="D2310" s="371" t="s">
        <v>134</v>
      </c>
      <c r="E2310" s="371" t="s">
        <v>1860</v>
      </c>
      <c r="F2310" s="360">
        <v>3</v>
      </c>
      <c r="G2310" s="360">
        <v>1</v>
      </c>
      <c r="H2310" s="360">
        <v>0</v>
      </c>
      <c r="I2310" s="360">
        <v>0</v>
      </c>
      <c r="J2310" s="360">
        <v>0</v>
      </c>
      <c r="K2310" s="360">
        <v>0</v>
      </c>
      <c r="L2310" s="360">
        <v>0</v>
      </c>
      <c r="M2310" s="360">
        <v>0</v>
      </c>
      <c r="N2310" s="360">
        <v>2</v>
      </c>
    </row>
    <row r="2311" spans="2:14" x14ac:dyDescent="0.25">
      <c r="B2311" s="371" t="s">
        <v>222</v>
      </c>
      <c r="C2311" s="371" t="s">
        <v>2206</v>
      </c>
      <c r="D2311" s="371" t="s">
        <v>445</v>
      </c>
      <c r="E2311" s="371" t="s">
        <v>1867</v>
      </c>
      <c r="F2311" s="360">
        <v>13</v>
      </c>
      <c r="G2311" s="360">
        <v>4</v>
      </c>
      <c r="H2311" s="360">
        <v>1</v>
      </c>
      <c r="I2311" s="360">
        <v>6</v>
      </c>
      <c r="J2311" s="360">
        <v>0</v>
      </c>
      <c r="K2311" s="360">
        <v>1</v>
      </c>
      <c r="L2311" s="360">
        <v>0</v>
      </c>
      <c r="M2311" s="360">
        <v>0</v>
      </c>
      <c r="N2311" s="360">
        <v>1</v>
      </c>
    </row>
    <row r="2312" spans="2:14" x14ac:dyDescent="0.25">
      <c r="B2312" s="371" t="s">
        <v>222</v>
      </c>
      <c r="C2312" s="371" t="s">
        <v>2206</v>
      </c>
      <c r="D2312" s="371" t="s">
        <v>446</v>
      </c>
      <c r="E2312" s="371" t="s">
        <v>1896</v>
      </c>
      <c r="F2312" s="360">
        <v>2</v>
      </c>
      <c r="G2312" s="360">
        <v>0</v>
      </c>
      <c r="H2312" s="360">
        <v>0</v>
      </c>
      <c r="I2312" s="360">
        <v>1</v>
      </c>
      <c r="J2312" s="360">
        <v>0</v>
      </c>
      <c r="K2312" s="360">
        <v>1</v>
      </c>
      <c r="L2312" s="360">
        <v>0</v>
      </c>
      <c r="M2312" s="360">
        <v>0</v>
      </c>
      <c r="N2312" s="360">
        <v>0</v>
      </c>
    </row>
    <row r="2313" spans="2:14" x14ac:dyDescent="0.25">
      <c r="B2313" s="371" t="s">
        <v>222</v>
      </c>
      <c r="C2313" s="371" t="s">
        <v>2206</v>
      </c>
      <c r="D2313" s="371" t="s">
        <v>446</v>
      </c>
      <c r="E2313" s="371" t="s">
        <v>1897</v>
      </c>
      <c r="F2313" s="360">
        <v>3</v>
      </c>
      <c r="G2313" s="360">
        <v>0</v>
      </c>
      <c r="H2313" s="360">
        <v>1</v>
      </c>
      <c r="I2313" s="360">
        <v>0</v>
      </c>
      <c r="J2313" s="360">
        <v>0</v>
      </c>
      <c r="K2313" s="360">
        <v>1</v>
      </c>
      <c r="L2313" s="360">
        <v>0</v>
      </c>
      <c r="M2313" s="360">
        <v>0</v>
      </c>
      <c r="N2313" s="360">
        <v>1</v>
      </c>
    </row>
    <row r="2314" spans="2:14" x14ac:dyDescent="0.25">
      <c r="B2314" s="371" t="s">
        <v>222</v>
      </c>
      <c r="C2314" s="371" t="s">
        <v>2206</v>
      </c>
      <c r="D2314" s="371" t="s">
        <v>140</v>
      </c>
      <c r="E2314" s="371" t="s">
        <v>1880</v>
      </c>
      <c r="F2314" s="360">
        <v>25</v>
      </c>
      <c r="G2314" s="360">
        <v>13</v>
      </c>
      <c r="H2314" s="360">
        <v>0</v>
      </c>
      <c r="I2314" s="360">
        <v>6</v>
      </c>
      <c r="J2314" s="360">
        <v>0</v>
      </c>
      <c r="K2314" s="360">
        <v>4</v>
      </c>
      <c r="L2314" s="360">
        <v>0</v>
      </c>
      <c r="M2314" s="360">
        <v>0</v>
      </c>
      <c r="N2314" s="360">
        <v>2</v>
      </c>
    </row>
    <row r="2315" spans="2:14" x14ac:dyDescent="0.25">
      <c r="B2315" s="371" t="s">
        <v>222</v>
      </c>
      <c r="C2315" s="371" t="s">
        <v>2206</v>
      </c>
      <c r="D2315" s="371" t="s">
        <v>2600</v>
      </c>
      <c r="E2315" s="371" t="s">
        <v>3129</v>
      </c>
      <c r="F2315" s="360">
        <v>1</v>
      </c>
      <c r="G2315" s="360">
        <v>0</v>
      </c>
      <c r="H2315" s="360">
        <v>0</v>
      </c>
      <c r="I2315" s="360">
        <v>0</v>
      </c>
      <c r="J2315" s="360">
        <v>0</v>
      </c>
      <c r="K2315" s="360">
        <v>1</v>
      </c>
      <c r="L2315" s="360">
        <v>0</v>
      </c>
      <c r="M2315" s="360">
        <v>0</v>
      </c>
      <c r="N2315" s="360">
        <v>0</v>
      </c>
    </row>
    <row r="2316" spans="2:14" x14ac:dyDescent="0.25">
      <c r="B2316" s="371" t="s">
        <v>222</v>
      </c>
      <c r="C2316" s="371" t="s">
        <v>2206</v>
      </c>
      <c r="D2316" s="371" t="s">
        <v>2600</v>
      </c>
      <c r="E2316" s="371" t="s">
        <v>2674</v>
      </c>
      <c r="F2316" s="360">
        <v>2</v>
      </c>
      <c r="G2316" s="360">
        <v>0</v>
      </c>
      <c r="H2316" s="360">
        <v>0</v>
      </c>
      <c r="I2316" s="360">
        <v>2</v>
      </c>
      <c r="J2316" s="360">
        <v>0</v>
      </c>
      <c r="K2316" s="360">
        <v>0</v>
      </c>
      <c r="L2316" s="360">
        <v>0</v>
      </c>
      <c r="M2316" s="360">
        <v>0</v>
      </c>
      <c r="N2316" s="360">
        <v>0</v>
      </c>
    </row>
    <row r="2317" spans="2:14" x14ac:dyDescent="0.25">
      <c r="B2317" s="371" t="s">
        <v>222</v>
      </c>
      <c r="C2317" s="371" t="s">
        <v>2206</v>
      </c>
      <c r="D2317" s="371" t="s">
        <v>2600</v>
      </c>
      <c r="E2317" s="371" t="s">
        <v>1877</v>
      </c>
      <c r="F2317" s="360">
        <v>1</v>
      </c>
      <c r="G2317" s="360">
        <v>0</v>
      </c>
      <c r="H2317" s="360">
        <v>0</v>
      </c>
      <c r="I2317" s="360">
        <v>0</v>
      </c>
      <c r="J2317" s="360">
        <v>0</v>
      </c>
      <c r="K2317" s="360">
        <v>1</v>
      </c>
      <c r="L2317" s="360">
        <v>0</v>
      </c>
      <c r="M2317" s="360">
        <v>0</v>
      </c>
      <c r="N2317" s="360">
        <v>0</v>
      </c>
    </row>
    <row r="2318" spans="2:14" x14ac:dyDescent="0.25">
      <c r="B2318" s="371" t="s">
        <v>222</v>
      </c>
      <c r="C2318" s="371" t="s">
        <v>2206</v>
      </c>
      <c r="D2318" s="371" t="s">
        <v>2600</v>
      </c>
      <c r="E2318" s="371" t="s">
        <v>1878</v>
      </c>
      <c r="F2318" s="360">
        <v>5</v>
      </c>
      <c r="G2318" s="360">
        <v>0</v>
      </c>
      <c r="H2318" s="360">
        <v>0</v>
      </c>
      <c r="I2318" s="360">
        <v>0</v>
      </c>
      <c r="J2318" s="360">
        <v>0</v>
      </c>
      <c r="K2318" s="360">
        <v>5</v>
      </c>
      <c r="L2318" s="360">
        <v>0</v>
      </c>
      <c r="M2318" s="360">
        <v>0</v>
      </c>
      <c r="N2318" s="360">
        <v>0</v>
      </c>
    </row>
    <row r="2319" spans="2:14" x14ac:dyDescent="0.25">
      <c r="B2319" s="371" t="s">
        <v>222</v>
      </c>
      <c r="C2319" s="371" t="s">
        <v>2206</v>
      </c>
      <c r="D2319" s="371" t="s">
        <v>2600</v>
      </c>
      <c r="E2319" s="371" t="s">
        <v>1879</v>
      </c>
      <c r="F2319" s="360">
        <v>1</v>
      </c>
      <c r="G2319" s="360">
        <v>1</v>
      </c>
      <c r="H2319" s="360">
        <v>0</v>
      </c>
      <c r="I2319" s="360">
        <v>0</v>
      </c>
      <c r="J2319" s="360">
        <v>0</v>
      </c>
      <c r="K2319" s="360">
        <v>0</v>
      </c>
      <c r="L2319" s="360">
        <v>0</v>
      </c>
      <c r="M2319" s="360">
        <v>0</v>
      </c>
      <c r="N2319" s="360">
        <v>0</v>
      </c>
    </row>
    <row r="2320" spans="2:14" x14ac:dyDescent="0.25">
      <c r="B2320" s="371" t="s">
        <v>222</v>
      </c>
      <c r="C2320" s="371" t="s">
        <v>2206</v>
      </c>
      <c r="D2320" s="371" t="s">
        <v>141</v>
      </c>
      <c r="E2320" s="371" t="s">
        <v>3417</v>
      </c>
      <c r="F2320" s="360">
        <v>1</v>
      </c>
      <c r="G2320" s="360">
        <v>1</v>
      </c>
      <c r="H2320" s="360">
        <v>0</v>
      </c>
      <c r="I2320" s="360">
        <v>0</v>
      </c>
      <c r="J2320" s="360">
        <v>0</v>
      </c>
      <c r="K2320" s="360">
        <v>0</v>
      </c>
      <c r="L2320" s="360">
        <v>0</v>
      </c>
      <c r="M2320" s="360">
        <v>0</v>
      </c>
      <c r="N2320" s="360">
        <v>0</v>
      </c>
    </row>
    <row r="2321" spans="2:14" x14ac:dyDescent="0.25">
      <c r="B2321" s="371" t="s">
        <v>222</v>
      </c>
      <c r="C2321" s="371" t="s">
        <v>2206</v>
      </c>
      <c r="D2321" s="371" t="s">
        <v>141</v>
      </c>
      <c r="E2321" s="371" t="s">
        <v>3985</v>
      </c>
      <c r="F2321" s="360">
        <v>1</v>
      </c>
      <c r="G2321" s="360">
        <v>0</v>
      </c>
      <c r="H2321" s="360">
        <v>0</v>
      </c>
      <c r="I2321" s="360">
        <v>1</v>
      </c>
      <c r="J2321" s="360">
        <v>0</v>
      </c>
      <c r="K2321" s="360">
        <v>0</v>
      </c>
      <c r="L2321" s="360">
        <v>0</v>
      </c>
      <c r="M2321" s="360">
        <v>0</v>
      </c>
      <c r="N2321" s="360">
        <v>0</v>
      </c>
    </row>
    <row r="2322" spans="2:14" x14ac:dyDescent="0.25">
      <c r="B2322" s="371" t="s">
        <v>222</v>
      </c>
      <c r="C2322" s="371" t="s">
        <v>2208</v>
      </c>
      <c r="D2322" s="371" t="s">
        <v>117</v>
      </c>
      <c r="E2322" s="371" t="s">
        <v>1816</v>
      </c>
      <c r="F2322" s="360">
        <v>3</v>
      </c>
      <c r="G2322" s="360">
        <v>0</v>
      </c>
      <c r="H2322" s="360">
        <v>0</v>
      </c>
      <c r="I2322" s="360">
        <v>0</v>
      </c>
      <c r="J2322" s="360">
        <v>0</v>
      </c>
      <c r="K2322" s="360">
        <v>3</v>
      </c>
      <c r="L2322" s="360">
        <v>0</v>
      </c>
      <c r="M2322" s="360">
        <v>0</v>
      </c>
      <c r="N2322" s="360">
        <v>0</v>
      </c>
    </row>
    <row r="2323" spans="2:14" x14ac:dyDescent="0.25">
      <c r="B2323" s="371" t="s">
        <v>222</v>
      </c>
      <c r="C2323" s="371" t="s">
        <v>2208</v>
      </c>
      <c r="D2323" s="371" t="s">
        <v>249</v>
      </c>
      <c r="E2323" s="371" t="s">
        <v>3364</v>
      </c>
      <c r="F2323" s="360">
        <v>1</v>
      </c>
      <c r="G2323" s="360">
        <v>0</v>
      </c>
      <c r="H2323" s="360">
        <v>0</v>
      </c>
      <c r="I2323" s="360">
        <v>0</v>
      </c>
      <c r="J2323" s="360">
        <v>0</v>
      </c>
      <c r="K2323" s="360">
        <v>1</v>
      </c>
      <c r="L2323" s="360">
        <v>0</v>
      </c>
      <c r="M2323" s="360">
        <v>0</v>
      </c>
      <c r="N2323" s="360">
        <v>0</v>
      </c>
    </row>
    <row r="2324" spans="2:14" x14ac:dyDescent="0.25">
      <c r="B2324" s="371" t="s">
        <v>222</v>
      </c>
      <c r="C2324" s="371" t="s">
        <v>2208</v>
      </c>
      <c r="D2324" s="371" t="s">
        <v>249</v>
      </c>
      <c r="E2324" s="371" t="s">
        <v>1827</v>
      </c>
      <c r="F2324" s="360">
        <v>1</v>
      </c>
      <c r="G2324" s="360">
        <v>0</v>
      </c>
      <c r="H2324" s="360">
        <v>0</v>
      </c>
      <c r="I2324" s="360">
        <v>0</v>
      </c>
      <c r="J2324" s="360">
        <v>0</v>
      </c>
      <c r="K2324" s="360">
        <v>1</v>
      </c>
      <c r="L2324" s="360">
        <v>0</v>
      </c>
      <c r="M2324" s="360">
        <v>0</v>
      </c>
      <c r="N2324" s="360">
        <v>0</v>
      </c>
    </row>
    <row r="2325" spans="2:14" x14ac:dyDescent="0.25">
      <c r="B2325" s="371" t="s">
        <v>222</v>
      </c>
      <c r="C2325" s="371" t="s">
        <v>2208</v>
      </c>
      <c r="D2325" s="371" t="s">
        <v>249</v>
      </c>
      <c r="E2325" s="371" t="s">
        <v>1828</v>
      </c>
      <c r="F2325" s="360">
        <v>1</v>
      </c>
      <c r="G2325" s="360">
        <v>0</v>
      </c>
      <c r="H2325" s="360">
        <v>0</v>
      </c>
      <c r="I2325" s="360">
        <v>0</v>
      </c>
      <c r="J2325" s="360">
        <v>0</v>
      </c>
      <c r="K2325" s="360">
        <v>1</v>
      </c>
      <c r="L2325" s="360">
        <v>0</v>
      </c>
      <c r="M2325" s="360">
        <v>0</v>
      </c>
      <c r="N2325" s="360">
        <v>0</v>
      </c>
    </row>
    <row r="2326" spans="2:14" x14ac:dyDescent="0.25">
      <c r="B2326" s="371" t="s">
        <v>222</v>
      </c>
      <c r="C2326" s="371" t="s">
        <v>2208</v>
      </c>
      <c r="D2326" s="371" t="s">
        <v>249</v>
      </c>
      <c r="E2326" s="371" t="s">
        <v>1829</v>
      </c>
      <c r="F2326" s="360">
        <v>1</v>
      </c>
      <c r="G2326" s="360">
        <v>0</v>
      </c>
      <c r="H2326" s="360">
        <v>0</v>
      </c>
      <c r="I2326" s="360">
        <v>0</v>
      </c>
      <c r="J2326" s="360">
        <v>0</v>
      </c>
      <c r="K2326" s="360">
        <v>1</v>
      </c>
      <c r="L2326" s="360">
        <v>0</v>
      </c>
      <c r="M2326" s="360">
        <v>0</v>
      </c>
      <c r="N2326" s="360">
        <v>0</v>
      </c>
    </row>
    <row r="2327" spans="2:14" x14ac:dyDescent="0.25">
      <c r="B2327" s="371" t="s">
        <v>222</v>
      </c>
      <c r="C2327" s="371" t="s">
        <v>2208</v>
      </c>
      <c r="D2327" s="371" t="s">
        <v>440</v>
      </c>
      <c r="E2327" s="371" t="s">
        <v>1822</v>
      </c>
      <c r="F2327" s="360">
        <v>1</v>
      </c>
      <c r="G2327" s="360">
        <v>0</v>
      </c>
      <c r="H2327" s="360">
        <v>0</v>
      </c>
      <c r="I2327" s="360">
        <v>0</v>
      </c>
      <c r="J2327" s="360">
        <v>0</v>
      </c>
      <c r="K2327" s="360">
        <v>1</v>
      </c>
      <c r="L2327" s="360">
        <v>0</v>
      </c>
      <c r="M2327" s="360">
        <v>0</v>
      </c>
      <c r="N2327" s="360">
        <v>0</v>
      </c>
    </row>
    <row r="2328" spans="2:14" x14ac:dyDescent="0.25">
      <c r="B2328" s="371" t="s">
        <v>222</v>
      </c>
      <c r="C2328" s="371" t="s">
        <v>2208</v>
      </c>
      <c r="D2328" s="371" t="s">
        <v>2209</v>
      </c>
      <c r="E2328" s="371" t="s">
        <v>3986</v>
      </c>
      <c r="F2328" s="360">
        <v>1</v>
      </c>
      <c r="G2328" s="360">
        <v>0</v>
      </c>
      <c r="H2328" s="360">
        <v>0</v>
      </c>
      <c r="I2328" s="360">
        <v>0</v>
      </c>
      <c r="J2328" s="360">
        <v>0</v>
      </c>
      <c r="K2328" s="360">
        <v>1</v>
      </c>
      <c r="L2328" s="360">
        <v>0</v>
      </c>
      <c r="M2328" s="360">
        <v>0</v>
      </c>
      <c r="N2328" s="360">
        <v>0</v>
      </c>
    </row>
    <row r="2329" spans="2:14" x14ac:dyDescent="0.25">
      <c r="B2329" s="371" t="s">
        <v>222</v>
      </c>
      <c r="C2329" s="371" t="s">
        <v>2208</v>
      </c>
      <c r="D2329" s="371" t="s">
        <v>2209</v>
      </c>
      <c r="E2329" s="371" t="s">
        <v>2821</v>
      </c>
      <c r="F2329" s="360">
        <v>1</v>
      </c>
      <c r="G2329" s="360">
        <v>0</v>
      </c>
      <c r="H2329" s="360">
        <v>0</v>
      </c>
      <c r="I2329" s="360">
        <v>0</v>
      </c>
      <c r="J2329" s="360">
        <v>0</v>
      </c>
      <c r="K2329" s="360">
        <v>1</v>
      </c>
      <c r="L2329" s="360">
        <v>0</v>
      </c>
      <c r="M2329" s="360">
        <v>0</v>
      </c>
      <c r="N2329" s="360">
        <v>0</v>
      </c>
    </row>
    <row r="2330" spans="2:14" x14ac:dyDescent="0.25">
      <c r="B2330" s="371" t="s">
        <v>222</v>
      </c>
      <c r="C2330" s="371" t="s">
        <v>2208</v>
      </c>
      <c r="D2330" s="371" t="s">
        <v>127</v>
      </c>
      <c r="E2330" s="371" t="s">
        <v>1847</v>
      </c>
      <c r="F2330" s="360">
        <v>9</v>
      </c>
      <c r="G2330" s="360">
        <v>3</v>
      </c>
      <c r="H2330" s="360">
        <v>0</v>
      </c>
      <c r="I2330" s="360">
        <v>0</v>
      </c>
      <c r="J2330" s="360">
        <v>0</v>
      </c>
      <c r="K2330" s="360">
        <v>3</v>
      </c>
      <c r="L2330" s="360">
        <v>0</v>
      </c>
      <c r="M2330" s="360">
        <v>0</v>
      </c>
      <c r="N2330" s="360">
        <v>3</v>
      </c>
    </row>
    <row r="2331" spans="2:14" x14ac:dyDescent="0.25">
      <c r="B2331" s="371" t="s">
        <v>222</v>
      </c>
      <c r="C2331" s="371" t="s">
        <v>2208</v>
      </c>
      <c r="D2331" s="371" t="s">
        <v>252</v>
      </c>
      <c r="E2331" s="371" t="s">
        <v>1844</v>
      </c>
      <c r="F2331" s="360">
        <v>2</v>
      </c>
      <c r="G2331" s="360">
        <v>1</v>
      </c>
      <c r="H2331" s="360">
        <v>0</v>
      </c>
      <c r="I2331" s="360">
        <v>1</v>
      </c>
      <c r="J2331" s="360">
        <v>0</v>
      </c>
      <c r="K2331" s="360">
        <v>0</v>
      </c>
      <c r="L2331" s="360">
        <v>0</v>
      </c>
      <c r="M2331" s="360">
        <v>0</v>
      </c>
      <c r="N2331" s="360">
        <v>0</v>
      </c>
    </row>
    <row r="2332" spans="2:14" x14ac:dyDescent="0.25">
      <c r="B2332" s="371" t="s">
        <v>222</v>
      </c>
      <c r="C2332" s="371" t="s">
        <v>2211</v>
      </c>
      <c r="D2332" s="371" t="s">
        <v>118</v>
      </c>
      <c r="E2332" s="371" t="s">
        <v>3989</v>
      </c>
      <c r="F2332" s="360">
        <v>1</v>
      </c>
      <c r="G2332" s="360">
        <v>1</v>
      </c>
      <c r="H2332" s="360">
        <v>0</v>
      </c>
      <c r="I2332" s="360">
        <v>0</v>
      </c>
      <c r="J2332" s="360">
        <v>0</v>
      </c>
      <c r="K2332" s="360">
        <v>0</v>
      </c>
      <c r="L2332" s="360">
        <v>0</v>
      </c>
      <c r="M2332" s="360">
        <v>0</v>
      </c>
      <c r="N2332" s="360">
        <v>0</v>
      </c>
    </row>
    <row r="2333" spans="2:14" x14ac:dyDescent="0.25">
      <c r="B2333" s="371" t="s">
        <v>222</v>
      </c>
      <c r="C2333" s="371" t="s">
        <v>2211</v>
      </c>
      <c r="D2333" s="371" t="s">
        <v>118</v>
      </c>
      <c r="E2333" s="371" t="s">
        <v>1832</v>
      </c>
      <c r="F2333" s="360">
        <v>3</v>
      </c>
      <c r="G2333" s="360">
        <v>2</v>
      </c>
      <c r="H2333" s="360">
        <v>1</v>
      </c>
      <c r="I2333" s="360">
        <v>0</v>
      </c>
      <c r="J2333" s="360">
        <v>0</v>
      </c>
      <c r="K2333" s="360">
        <v>0</v>
      </c>
      <c r="L2333" s="360">
        <v>0</v>
      </c>
      <c r="M2333" s="360">
        <v>0</v>
      </c>
      <c r="N2333" s="360">
        <v>0</v>
      </c>
    </row>
    <row r="2334" spans="2:14" x14ac:dyDescent="0.25">
      <c r="B2334" s="371" t="s">
        <v>222</v>
      </c>
      <c r="C2334" s="371" t="s">
        <v>2211</v>
      </c>
      <c r="D2334" s="371" t="s">
        <v>118</v>
      </c>
      <c r="E2334" s="371" t="s">
        <v>1833</v>
      </c>
      <c r="F2334" s="360">
        <v>1</v>
      </c>
      <c r="G2334" s="360">
        <v>0</v>
      </c>
      <c r="H2334" s="360">
        <v>0</v>
      </c>
      <c r="I2334" s="360">
        <v>0</v>
      </c>
      <c r="J2334" s="360">
        <v>0</v>
      </c>
      <c r="K2334" s="360">
        <v>1</v>
      </c>
      <c r="L2334" s="360">
        <v>0</v>
      </c>
      <c r="M2334" s="360">
        <v>0</v>
      </c>
      <c r="N2334" s="360">
        <v>0</v>
      </c>
    </row>
    <row r="2335" spans="2:14" x14ac:dyDescent="0.25">
      <c r="B2335" s="371" t="s">
        <v>222</v>
      </c>
      <c r="C2335" s="371" t="s">
        <v>2211</v>
      </c>
      <c r="D2335" s="371" t="s">
        <v>118</v>
      </c>
      <c r="E2335" s="371" t="s">
        <v>3990</v>
      </c>
      <c r="F2335" s="360">
        <v>2</v>
      </c>
      <c r="G2335" s="360">
        <v>2</v>
      </c>
      <c r="H2335" s="360">
        <v>0</v>
      </c>
      <c r="I2335" s="360">
        <v>0</v>
      </c>
      <c r="J2335" s="360">
        <v>0</v>
      </c>
      <c r="K2335" s="360">
        <v>0</v>
      </c>
      <c r="L2335" s="360">
        <v>0</v>
      </c>
      <c r="M2335" s="360">
        <v>0</v>
      </c>
      <c r="N2335" s="360">
        <v>0</v>
      </c>
    </row>
    <row r="2336" spans="2:14" x14ac:dyDescent="0.25">
      <c r="B2336" s="371" t="s">
        <v>222</v>
      </c>
      <c r="C2336" s="371" t="s">
        <v>2211</v>
      </c>
      <c r="D2336" s="371" t="s">
        <v>118</v>
      </c>
      <c r="E2336" s="371" t="s">
        <v>2877</v>
      </c>
      <c r="F2336" s="360">
        <v>8</v>
      </c>
      <c r="G2336" s="360">
        <v>8</v>
      </c>
      <c r="H2336" s="360">
        <v>0</v>
      </c>
      <c r="I2336" s="360">
        <v>0</v>
      </c>
      <c r="J2336" s="360">
        <v>0</v>
      </c>
      <c r="K2336" s="360">
        <v>0</v>
      </c>
      <c r="L2336" s="360">
        <v>0</v>
      </c>
      <c r="M2336" s="360">
        <v>0</v>
      </c>
      <c r="N2336" s="360">
        <v>0</v>
      </c>
    </row>
    <row r="2337" spans="2:14" x14ac:dyDescent="0.25">
      <c r="B2337" s="371" t="s">
        <v>222</v>
      </c>
      <c r="C2337" s="371" t="s">
        <v>2211</v>
      </c>
      <c r="D2337" s="371" t="s">
        <v>118</v>
      </c>
      <c r="E2337" s="371" t="s">
        <v>3697</v>
      </c>
      <c r="F2337" s="360">
        <v>1</v>
      </c>
      <c r="G2337" s="360">
        <v>0</v>
      </c>
      <c r="H2337" s="360">
        <v>0</v>
      </c>
      <c r="I2337" s="360">
        <v>0</v>
      </c>
      <c r="J2337" s="360">
        <v>0</v>
      </c>
      <c r="K2337" s="360">
        <v>1</v>
      </c>
      <c r="L2337" s="360">
        <v>0</v>
      </c>
      <c r="M2337" s="360">
        <v>0</v>
      </c>
      <c r="N2337" s="360">
        <v>0</v>
      </c>
    </row>
    <row r="2338" spans="2:14" x14ac:dyDescent="0.25">
      <c r="B2338" s="371" t="s">
        <v>222</v>
      </c>
      <c r="C2338" s="371" t="s">
        <v>2211</v>
      </c>
      <c r="D2338" s="371" t="s">
        <v>118</v>
      </c>
      <c r="E2338" s="371" t="s">
        <v>1834</v>
      </c>
      <c r="F2338" s="360">
        <v>2</v>
      </c>
      <c r="G2338" s="360">
        <v>1</v>
      </c>
      <c r="H2338" s="360">
        <v>0</v>
      </c>
      <c r="I2338" s="360">
        <v>0</v>
      </c>
      <c r="J2338" s="360">
        <v>0</v>
      </c>
      <c r="K2338" s="360">
        <v>1</v>
      </c>
      <c r="L2338" s="360">
        <v>0</v>
      </c>
      <c r="M2338" s="360">
        <v>0</v>
      </c>
      <c r="N2338" s="360">
        <v>0</v>
      </c>
    </row>
    <row r="2339" spans="2:14" x14ac:dyDescent="0.25">
      <c r="B2339" s="371" t="s">
        <v>222</v>
      </c>
      <c r="C2339" s="371" t="s">
        <v>2211</v>
      </c>
      <c r="D2339" s="371" t="s">
        <v>118</v>
      </c>
      <c r="E2339" s="371" t="s">
        <v>1835</v>
      </c>
      <c r="F2339" s="360">
        <v>1</v>
      </c>
      <c r="G2339" s="360">
        <v>1</v>
      </c>
      <c r="H2339" s="360">
        <v>0</v>
      </c>
      <c r="I2339" s="360">
        <v>0</v>
      </c>
      <c r="J2339" s="360">
        <v>0</v>
      </c>
      <c r="K2339" s="360">
        <v>0</v>
      </c>
      <c r="L2339" s="360">
        <v>0</v>
      </c>
      <c r="M2339" s="360">
        <v>0</v>
      </c>
      <c r="N2339" s="360">
        <v>0</v>
      </c>
    </row>
    <row r="2340" spans="2:14" x14ac:dyDescent="0.25">
      <c r="B2340" s="371" t="s">
        <v>222</v>
      </c>
      <c r="C2340" s="371" t="s">
        <v>2211</v>
      </c>
      <c r="D2340" s="371" t="s">
        <v>129</v>
      </c>
      <c r="E2340" s="371" t="s">
        <v>1854</v>
      </c>
      <c r="F2340" s="360">
        <v>1</v>
      </c>
      <c r="G2340" s="360">
        <v>0</v>
      </c>
      <c r="H2340" s="360">
        <v>0</v>
      </c>
      <c r="I2340" s="360">
        <v>0</v>
      </c>
      <c r="J2340" s="360">
        <v>0</v>
      </c>
      <c r="K2340" s="360">
        <v>1</v>
      </c>
      <c r="L2340" s="360">
        <v>0</v>
      </c>
      <c r="M2340" s="360">
        <v>0</v>
      </c>
      <c r="N2340" s="360">
        <v>0</v>
      </c>
    </row>
    <row r="2341" spans="2:14" x14ac:dyDescent="0.25">
      <c r="B2341" s="371" t="s">
        <v>222</v>
      </c>
      <c r="C2341" s="371" t="s">
        <v>2211</v>
      </c>
      <c r="D2341" s="371" t="s">
        <v>131</v>
      </c>
      <c r="E2341" s="371" t="s">
        <v>1855</v>
      </c>
      <c r="F2341" s="360">
        <v>1</v>
      </c>
      <c r="G2341" s="360">
        <v>0</v>
      </c>
      <c r="H2341" s="360">
        <v>0</v>
      </c>
      <c r="I2341" s="360">
        <v>0</v>
      </c>
      <c r="J2341" s="360">
        <v>0</v>
      </c>
      <c r="K2341" s="360">
        <v>1</v>
      </c>
      <c r="L2341" s="360">
        <v>0</v>
      </c>
      <c r="M2341" s="360">
        <v>0</v>
      </c>
      <c r="N2341" s="360">
        <v>0</v>
      </c>
    </row>
    <row r="2342" spans="2:14" x14ac:dyDescent="0.25">
      <c r="B2342" s="371" t="s">
        <v>222</v>
      </c>
      <c r="C2342" s="371" t="s">
        <v>2211</v>
      </c>
      <c r="D2342" s="371" t="s">
        <v>131</v>
      </c>
      <c r="E2342" s="371" t="s">
        <v>3365</v>
      </c>
      <c r="F2342" s="360">
        <v>1</v>
      </c>
      <c r="G2342" s="360">
        <v>0</v>
      </c>
      <c r="H2342" s="360">
        <v>0</v>
      </c>
      <c r="I2342" s="360">
        <v>1</v>
      </c>
      <c r="J2342" s="360">
        <v>0</v>
      </c>
      <c r="K2342" s="360">
        <v>0</v>
      </c>
      <c r="L2342" s="360">
        <v>0</v>
      </c>
      <c r="M2342" s="360">
        <v>0</v>
      </c>
      <c r="N2342" s="360">
        <v>0</v>
      </c>
    </row>
    <row r="2343" spans="2:14" x14ac:dyDescent="0.25">
      <c r="B2343" s="371" t="s">
        <v>222</v>
      </c>
      <c r="C2343" s="371" t="s">
        <v>2211</v>
      </c>
      <c r="D2343" s="371" t="s">
        <v>131</v>
      </c>
      <c r="E2343" s="371" t="s">
        <v>1856</v>
      </c>
      <c r="F2343" s="360">
        <v>6</v>
      </c>
      <c r="G2343" s="360">
        <v>1</v>
      </c>
      <c r="H2343" s="360">
        <v>0</v>
      </c>
      <c r="I2343" s="360">
        <v>4</v>
      </c>
      <c r="J2343" s="360">
        <v>0</v>
      </c>
      <c r="K2343" s="360">
        <v>0</v>
      </c>
      <c r="L2343" s="360">
        <v>0</v>
      </c>
      <c r="M2343" s="360">
        <v>0</v>
      </c>
      <c r="N2343" s="360">
        <v>1</v>
      </c>
    </row>
    <row r="2344" spans="2:14" x14ac:dyDescent="0.25">
      <c r="B2344" s="371" t="s">
        <v>222</v>
      </c>
      <c r="C2344" s="371" t="s">
        <v>2211</v>
      </c>
      <c r="D2344" s="371" t="s">
        <v>131</v>
      </c>
      <c r="E2344" s="371" t="s">
        <v>1976</v>
      </c>
      <c r="F2344" s="360">
        <v>6</v>
      </c>
      <c r="G2344" s="360">
        <v>4</v>
      </c>
      <c r="H2344" s="360">
        <v>0</v>
      </c>
      <c r="I2344" s="360">
        <v>0</v>
      </c>
      <c r="J2344" s="360">
        <v>0</v>
      </c>
      <c r="K2344" s="360">
        <v>0</v>
      </c>
      <c r="L2344" s="360">
        <v>1</v>
      </c>
      <c r="M2344" s="360">
        <v>0</v>
      </c>
      <c r="N2344" s="360">
        <v>1</v>
      </c>
    </row>
    <row r="2345" spans="2:14" x14ac:dyDescent="0.25">
      <c r="B2345" s="371" t="s">
        <v>222</v>
      </c>
      <c r="C2345" s="371" t="s">
        <v>2211</v>
      </c>
      <c r="D2345" s="371" t="s">
        <v>131</v>
      </c>
      <c r="E2345" s="371" t="s">
        <v>1857</v>
      </c>
      <c r="F2345" s="360">
        <v>20</v>
      </c>
      <c r="G2345" s="360">
        <v>11</v>
      </c>
      <c r="H2345" s="360">
        <v>0</v>
      </c>
      <c r="I2345" s="360">
        <v>1</v>
      </c>
      <c r="J2345" s="360">
        <v>0</v>
      </c>
      <c r="K2345" s="360">
        <v>7</v>
      </c>
      <c r="L2345" s="360">
        <v>0</v>
      </c>
      <c r="M2345" s="360">
        <v>0</v>
      </c>
      <c r="N2345" s="360">
        <v>1</v>
      </c>
    </row>
    <row r="2346" spans="2:14" x14ac:dyDescent="0.25">
      <c r="B2346" s="371" t="s">
        <v>222</v>
      </c>
      <c r="C2346" s="371" t="s">
        <v>2211</v>
      </c>
      <c r="D2346" s="371" t="s">
        <v>131</v>
      </c>
      <c r="E2346" s="371" t="s">
        <v>1858</v>
      </c>
      <c r="F2346" s="360">
        <v>8</v>
      </c>
      <c r="G2346" s="360">
        <v>2</v>
      </c>
      <c r="H2346" s="360">
        <v>0</v>
      </c>
      <c r="I2346" s="360">
        <v>1</v>
      </c>
      <c r="J2346" s="360">
        <v>0</v>
      </c>
      <c r="K2346" s="360">
        <v>4</v>
      </c>
      <c r="L2346" s="360">
        <v>0</v>
      </c>
      <c r="M2346" s="360">
        <v>0</v>
      </c>
      <c r="N2346" s="360">
        <v>1</v>
      </c>
    </row>
    <row r="2347" spans="2:14" x14ac:dyDescent="0.25">
      <c r="B2347" s="371" t="s">
        <v>222</v>
      </c>
      <c r="C2347" s="371" t="s">
        <v>2211</v>
      </c>
      <c r="D2347" s="371" t="s">
        <v>131</v>
      </c>
      <c r="E2347" s="371" t="s">
        <v>2823</v>
      </c>
      <c r="F2347" s="360">
        <v>5</v>
      </c>
      <c r="G2347" s="360">
        <v>0</v>
      </c>
      <c r="H2347" s="360">
        <v>0</v>
      </c>
      <c r="I2347" s="360">
        <v>1</v>
      </c>
      <c r="J2347" s="360">
        <v>0</v>
      </c>
      <c r="K2347" s="360">
        <v>0</v>
      </c>
      <c r="L2347" s="360">
        <v>0</v>
      </c>
      <c r="M2347" s="360">
        <v>4</v>
      </c>
      <c r="N2347" s="360">
        <v>0</v>
      </c>
    </row>
    <row r="2348" spans="2:14" x14ac:dyDescent="0.25">
      <c r="B2348" s="371" t="s">
        <v>222</v>
      </c>
      <c r="C2348" s="371" t="s">
        <v>2211</v>
      </c>
      <c r="D2348" s="371" t="s">
        <v>131</v>
      </c>
      <c r="E2348" s="371" t="s">
        <v>1391</v>
      </c>
      <c r="F2348" s="360">
        <v>4</v>
      </c>
      <c r="G2348" s="360">
        <v>1</v>
      </c>
      <c r="H2348" s="360">
        <v>0</v>
      </c>
      <c r="I2348" s="360">
        <v>0</v>
      </c>
      <c r="J2348" s="360">
        <v>0</v>
      </c>
      <c r="K2348" s="360">
        <v>2</v>
      </c>
      <c r="L2348" s="360">
        <v>0</v>
      </c>
      <c r="M2348" s="360">
        <v>0</v>
      </c>
      <c r="N2348" s="360">
        <v>1</v>
      </c>
    </row>
    <row r="2349" spans="2:14" x14ac:dyDescent="0.25">
      <c r="B2349" s="371" t="s">
        <v>222</v>
      </c>
      <c r="C2349" s="371" t="s">
        <v>2211</v>
      </c>
      <c r="D2349" s="371" t="s">
        <v>131</v>
      </c>
      <c r="E2349" s="371" t="s">
        <v>3135</v>
      </c>
      <c r="F2349" s="360">
        <v>2</v>
      </c>
      <c r="G2349" s="360">
        <v>1</v>
      </c>
      <c r="H2349" s="360">
        <v>0</v>
      </c>
      <c r="I2349" s="360">
        <v>1</v>
      </c>
      <c r="J2349" s="360">
        <v>0</v>
      </c>
      <c r="K2349" s="360">
        <v>0</v>
      </c>
      <c r="L2349" s="360">
        <v>0</v>
      </c>
      <c r="M2349" s="360">
        <v>0</v>
      </c>
      <c r="N2349" s="360">
        <v>0</v>
      </c>
    </row>
    <row r="2350" spans="2:14" x14ac:dyDescent="0.25">
      <c r="B2350" s="371" t="s">
        <v>222</v>
      </c>
      <c r="C2350" s="371" t="s">
        <v>2211</v>
      </c>
      <c r="D2350" s="371" t="s">
        <v>253</v>
      </c>
      <c r="E2350" s="371" t="s">
        <v>2824</v>
      </c>
      <c r="F2350" s="360">
        <v>4</v>
      </c>
      <c r="G2350" s="360">
        <v>1</v>
      </c>
      <c r="H2350" s="360">
        <v>1</v>
      </c>
      <c r="I2350" s="360">
        <v>0</v>
      </c>
      <c r="J2350" s="360">
        <v>0</v>
      </c>
      <c r="K2350" s="360">
        <v>2</v>
      </c>
      <c r="L2350" s="360">
        <v>0</v>
      </c>
      <c r="M2350" s="360">
        <v>0</v>
      </c>
      <c r="N2350" s="360">
        <v>0</v>
      </c>
    </row>
    <row r="2351" spans="2:14" x14ac:dyDescent="0.25">
      <c r="B2351" s="371" t="s">
        <v>222</v>
      </c>
      <c r="C2351" s="371" t="s">
        <v>2211</v>
      </c>
      <c r="D2351" s="371" t="s">
        <v>253</v>
      </c>
      <c r="E2351" s="371" t="s">
        <v>1875</v>
      </c>
      <c r="F2351" s="360">
        <v>11</v>
      </c>
      <c r="G2351" s="360">
        <v>7</v>
      </c>
      <c r="H2351" s="360">
        <v>1</v>
      </c>
      <c r="I2351" s="360">
        <v>0</v>
      </c>
      <c r="J2351" s="360">
        <v>0</v>
      </c>
      <c r="K2351" s="360">
        <v>2</v>
      </c>
      <c r="L2351" s="360">
        <v>0</v>
      </c>
      <c r="M2351" s="360">
        <v>1</v>
      </c>
      <c r="N2351" s="360">
        <v>0</v>
      </c>
    </row>
    <row r="2352" spans="2:14" x14ac:dyDescent="0.25">
      <c r="B2352" s="371" t="s">
        <v>222</v>
      </c>
      <c r="C2352" s="371" t="s">
        <v>2211</v>
      </c>
      <c r="D2352" s="371" t="s">
        <v>253</v>
      </c>
      <c r="E2352" s="371" t="s">
        <v>1876</v>
      </c>
      <c r="F2352" s="360">
        <v>12</v>
      </c>
      <c r="G2352" s="360">
        <v>4</v>
      </c>
      <c r="H2352" s="360">
        <v>2</v>
      </c>
      <c r="I2352" s="360">
        <v>2</v>
      </c>
      <c r="J2352" s="360">
        <v>0</v>
      </c>
      <c r="K2352" s="360">
        <v>3</v>
      </c>
      <c r="L2352" s="360">
        <v>0</v>
      </c>
      <c r="M2352" s="360">
        <v>0</v>
      </c>
      <c r="N2352" s="360">
        <v>1</v>
      </c>
    </row>
    <row r="2353" spans="2:14" x14ac:dyDescent="0.25">
      <c r="B2353" s="371" t="s">
        <v>222</v>
      </c>
      <c r="C2353" s="371" t="s">
        <v>2211</v>
      </c>
      <c r="D2353" s="371" t="s">
        <v>253</v>
      </c>
      <c r="E2353" s="371" t="s">
        <v>3996</v>
      </c>
      <c r="F2353" s="360">
        <v>1</v>
      </c>
      <c r="G2353" s="360">
        <v>1</v>
      </c>
      <c r="H2353" s="360">
        <v>0</v>
      </c>
      <c r="I2353" s="360">
        <v>0</v>
      </c>
      <c r="J2353" s="360">
        <v>0</v>
      </c>
      <c r="K2353" s="360">
        <v>0</v>
      </c>
      <c r="L2353" s="360">
        <v>0</v>
      </c>
      <c r="M2353" s="360">
        <v>0</v>
      </c>
      <c r="N2353" s="360">
        <v>0</v>
      </c>
    </row>
    <row r="2354" spans="2:14" x14ac:dyDescent="0.25">
      <c r="B2354" s="371" t="s">
        <v>222</v>
      </c>
      <c r="C2354" s="371" t="s">
        <v>2211</v>
      </c>
      <c r="D2354" s="371" t="s">
        <v>123</v>
      </c>
      <c r="E2354" s="371" t="s">
        <v>3997</v>
      </c>
      <c r="F2354" s="360">
        <v>1</v>
      </c>
      <c r="G2354" s="360">
        <v>1</v>
      </c>
      <c r="H2354" s="360">
        <v>0</v>
      </c>
      <c r="I2354" s="360">
        <v>0</v>
      </c>
      <c r="J2354" s="360">
        <v>0</v>
      </c>
      <c r="K2354" s="360">
        <v>0</v>
      </c>
      <c r="L2354" s="360">
        <v>0</v>
      </c>
      <c r="M2354" s="360">
        <v>0</v>
      </c>
      <c r="N2354" s="360">
        <v>0</v>
      </c>
    </row>
    <row r="2355" spans="2:14" x14ac:dyDescent="0.25">
      <c r="B2355" s="371" t="s">
        <v>222</v>
      </c>
      <c r="C2355" s="371" t="s">
        <v>2211</v>
      </c>
      <c r="D2355" s="371" t="s">
        <v>123</v>
      </c>
      <c r="E2355" s="371" t="s">
        <v>1836</v>
      </c>
      <c r="F2355" s="360">
        <v>7</v>
      </c>
      <c r="G2355" s="360">
        <v>2</v>
      </c>
      <c r="H2355" s="360">
        <v>0</v>
      </c>
      <c r="I2355" s="360">
        <v>0</v>
      </c>
      <c r="J2355" s="360">
        <v>0</v>
      </c>
      <c r="K2355" s="360">
        <v>5</v>
      </c>
      <c r="L2355" s="360">
        <v>0</v>
      </c>
      <c r="M2355" s="360">
        <v>0</v>
      </c>
      <c r="N2355" s="360">
        <v>0</v>
      </c>
    </row>
    <row r="2356" spans="2:14" x14ac:dyDescent="0.25">
      <c r="B2356" s="371" t="s">
        <v>222</v>
      </c>
      <c r="C2356" s="371" t="s">
        <v>2211</v>
      </c>
      <c r="D2356" s="371" t="s">
        <v>123</v>
      </c>
      <c r="E2356" s="371" t="s">
        <v>1837</v>
      </c>
      <c r="F2356" s="360">
        <v>3</v>
      </c>
      <c r="G2356" s="360">
        <v>2</v>
      </c>
      <c r="H2356" s="360">
        <v>0</v>
      </c>
      <c r="I2356" s="360">
        <v>0</v>
      </c>
      <c r="J2356" s="360">
        <v>0</v>
      </c>
      <c r="K2356" s="360">
        <v>1</v>
      </c>
      <c r="L2356" s="360">
        <v>0</v>
      </c>
      <c r="M2356" s="360">
        <v>0</v>
      </c>
      <c r="N2356" s="360">
        <v>0</v>
      </c>
    </row>
    <row r="2357" spans="2:14" x14ac:dyDescent="0.25">
      <c r="B2357" s="371" t="s">
        <v>222</v>
      </c>
      <c r="C2357" s="371" t="s">
        <v>2211</v>
      </c>
      <c r="D2357" s="371" t="s">
        <v>123</v>
      </c>
      <c r="E2357" s="371" t="s">
        <v>1838</v>
      </c>
      <c r="F2357" s="360">
        <v>4</v>
      </c>
      <c r="G2357" s="360">
        <v>3</v>
      </c>
      <c r="H2357" s="360">
        <v>0</v>
      </c>
      <c r="I2357" s="360">
        <v>0</v>
      </c>
      <c r="J2357" s="360">
        <v>0</v>
      </c>
      <c r="K2357" s="360">
        <v>1</v>
      </c>
      <c r="L2357" s="360">
        <v>0</v>
      </c>
      <c r="M2357" s="360">
        <v>0</v>
      </c>
      <c r="N2357" s="360">
        <v>0</v>
      </c>
    </row>
    <row r="2358" spans="2:14" x14ac:dyDescent="0.25">
      <c r="B2358" s="371" t="s">
        <v>222</v>
      </c>
      <c r="C2358" s="371" t="s">
        <v>2211</v>
      </c>
      <c r="D2358" s="371" t="s">
        <v>123</v>
      </c>
      <c r="E2358" s="371" t="s">
        <v>1839</v>
      </c>
      <c r="F2358" s="360">
        <v>1</v>
      </c>
      <c r="G2358" s="360">
        <v>1</v>
      </c>
      <c r="H2358" s="360">
        <v>0</v>
      </c>
      <c r="I2358" s="360">
        <v>0</v>
      </c>
      <c r="J2358" s="360">
        <v>0</v>
      </c>
      <c r="K2358" s="360">
        <v>0</v>
      </c>
      <c r="L2358" s="360">
        <v>0</v>
      </c>
      <c r="M2358" s="360">
        <v>0</v>
      </c>
      <c r="N2358" s="360">
        <v>0</v>
      </c>
    </row>
    <row r="2359" spans="2:14" x14ac:dyDescent="0.25">
      <c r="B2359" s="371" t="s">
        <v>222</v>
      </c>
      <c r="C2359" s="371" t="s">
        <v>2211</v>
      </c>
      <c r="D2359" s="371" t="s">
        <v>123</v>
      </c>
      <c r="E2359" s="371" t="s">
        <v>3366</v>
      </c>
      <c r="F2359" s="360">
        <v>2</v>
      </c>
      <c r="G2359" s="360">
        <v>0</v>
      </c>
      <c r="H2359" s="360">
        <v>0</v>
      </c>
      <c r="I2359" s="360">
        <v>0</v>
      </c>
      <c r="J2359" s="360">
        <v>0</v>
      </c>
      <c r="K2359" s="360">
        <v>2</v>
      </c>
      <c r="L2359" s="360">
        <v>0</v>
      </c>
      <c r="M2359" s="360">
        <v>0</v>
      </c>
      <c r="N2359" s="360">
        <v>0</v>
      </c>
    </row>
    <row r="2360" spans="2:14" x14ac:dyDescent="0.25">
      <c r="B2360" s="371" t="s">
        <v>222</v>
      </c>
      <c r="C2360" s="371" t="s">
        <v>2211</v>
      </c>
      <c r="D2360" s="371" t="s">
        <v>123</v>
      </c>
      <c r="E2360" s="371" t="s">
        <v>1841</v>
      </c>
      <c r="F2360" s="360">
        <v>72</v>
      </c>
      <c r="G2360" s="360">
        <v>15</v>
      </c>
      <c r="H2360" s="360">
        <v>4</v>
      </c>
      <c r="I2360" s="360">
        <v>4</v>
      </c>
      <c r="J2360" s="360">
        <v>2</v>
      </c>
      <c r="K2360" s="360">
        <v>40</v>
      </c>
      <c r="L2360" s="360">
        <v>0</v>
      </c>
      <c r="M2360" s="360">
        <v>0</v>
      </c>
      <c r="N2360" s="360">
        <v>7</v>
      </c>
    </row>
    <row r="2361" spans="2:14" x14ac:dyDescent="0.25">
      <c r="B2361" s="371" t="s">
        <v>222</v>
      </c>
      <c r="C2361" s="371" t="s">
        <v>2211</v>
      </c>
      <c r="D2361" s="371" t="s">
        <v>123</v>
      </c>
      <c r="E2361" s="371" t="s">
        <v>3137</v>
      </c>
      <c r="F2361" s="360">
        <v>1</v>
      </c>
      <c r="G2361" s="360">
        <v>0</v>
      </c>
      <c r="H2361" s="360">
        <v>0</v>
      </c>
      <c r="I2361" s="360">
        <v>0</v>
      </c>
      <c r="J2361" s="360">
        <v>0</v>
      </c>
      <c r="K2361" s="360">
        <v>1</v>
      </c>
      <c r="L2361" s="360">
        <v>0</v>
      </c>
      <c r="M2361" s="360">
        <v>0</v>
      </c>
      <c r="N2361" s="360">
        <v>0</v>
      </c>
    </row>
    <row r="2362" spans="2:14" x14ac:dyDescent="0.25">
      <c r="B2362" s="371" t="s">
        <v>222</v>
      </c>
      <c r="C2362" s="371" t="s">
        <v>2211</v>
      </c>
      <c r="D2362" s="371" t="s">
        <v>123</v>
      </c>
      <c r="E2362" s="371" t="s">
        <v>2372</v>
      </c>
      <c r="F2362" s="360">
        <v>2</v>
      </c>
      <c r="G2362" s="360">
        <v>0</v>
      </c>
      <c r="H2362" s="360">
        <v>0</v>
      </c>
      <c r="I2362" s="360">
        <v>0</v>
      </c>
      <c r="J2362" s="360">
        <v>0</v>
      </c>
      <c r="K2362" s="360">
        <v>2</v>
      </c>
      <c r="L2362" s="360">
        <v>0</v>
      </c>
      <c r="M2362" s="360">
        <v>0</v>
      </c>
      <c r="N2362" s="360">
        <v>0</v>
      </c>
    </row>
    <row r="2363" spans="2:14" x14ac:dyDescent="0.25">
      <c r="B2363" s="371" t="s">
        <v>222</v>
      </c>
      <c r="C2363" s="371" t="s">
        <v>2214</v>
      </c>
      <c r="D2363" s="371" t="s">
        <v>2889</v>
      </c>
      <c r="E2363" s="371" t="s">
        <v>3140</v>
      </c>
      <c r="F2363" s="360">
        <v>7</v>
      </c>
      <c r="G2363" s="360">
        <v>4</v>
      </c>
      <c r="H2363" s="360">
        <v>0</v>
      </c>
      <c r="I2363" s="360">
        <v>0</v>
      </c>
      <c r="J2363" s="360">
        <v>0</v>
      </c>
      <c r="K2363" s="360">
        <v>3</v>
      </c>
      <c r="L2363" s="360">
        <v>0</v>
      </c>
      <c r="M2363" s="360">
        <v>0</v>
      </c>
      <c r="N2363" s="360">
        <v>0</v>
      </c>
    </row>
    <row r="2364" spans="2:14" x14ac:dyDescent="0.25">
      <c r="B2364" s="371" t="s">
        <v>222</v>
      </c>
      <c r="C2364" s="371" t="s">
        <v>2214</v>
      </c>
      <c r="D2364" s="371" t="s">
        <v>135</v>
      </c>
      <c r="E2364" s="371" t="s">
        <v>3141</v>
      </c>
      <c r="F2364" s="360">
        <v>2</v>
      </c>
      <c r="G2364" s="360">
        <v>0</v>
      </c>
      <c r="H2364" s="360">
        <v>0</v>
      </c>
      <c r="I2364" s="360">
        <v>2</v>
      </c>
      <c r="J2364" s="360">
        <v>0</v>
      </c>
      <c r="K2364" s="360">
        <v>0</v>
      </c>
      <c r="L2364" s="360">
        <v>0</v>
      </c>
      <c r="M2364" s="360">
        <v>0</v>
      </c>
      <c r="N2364" s="360">
        <v>0</v>
      </c>
    </row>
    <row r="2365" spans="2:14" x14ac:dyDescent="0.25">
      <c r="B2365" s="371" t="s">
        <v>222</v>
      </c>
      <c r="C2365" s="371" t="s">
        <v>2214</v>
      </c>
      <c r="D2365" s="371" t="s">
        <v>250</v>
      </c>
      <c r="E2365" s="371" t="s">
        <v>1881</v>
      </c>
      <c r="F2365" s="360">
        <v>2</v>
      </c>
      <c r="G2365" s="360">
        <v>0</v>
      </c>
      <c r="H2365" s="360">
        <v>0</v>
      </c>
      <c r="I2365" s="360">
        <v>2</v>
      </c>
      <c r="J2365" s="360">
        <v>0</v>
      </c>
      <c r="K2365" s="360">
        <v>0</v>
      </c>
      <c r="L2365" s="360">
        <v>0</v>
      </c>
      <c r="M2365" s="360">
        <v>0</v>
      </c>
      <c r="N2365" s="360">
        <v>0</v>
      </c>
    </row>
    <row r="2366" spans="2:14" x14ac:dyDescent="0.25">
      <c r="B2366" s="371" t="s">
        <v>222</v>
      </c>
      <c r="C2366" s="371" t="s">
        <v>2214</v>
      </c>
      <c r="D2366" s="371" t="s">
        <v>250</v>
      </c>
      <c r="E2366" s="371" t="s">
        <v>3369</v>
      </c>
      <c r="F2366" s="360">
        <v>2</v>
      </c>
      <c r="G2366" s="360">
        <v>2</v>
      </c>
      <c r="H2366" s="360">
        <v>0</v>
      </c>
      <c r="I2366" s="360">
        <v>0</v>
      </c>
      <c r="J2366" s="360">
        <v>0</v>
      </c>
      <c r="K2366" s="360">
        <v>0</v>
      </c>
      <c r="L2366" s="360">
        <v>0</v>
      </c>
      <c r="M2366" s="360">
        <v>0</v>
      </c>
      <c r="N2366" s="360">
        <v>0</v>
      </c>
    </row>
    <row r="2367" spans="2:14" x14ac:dyDescent="0.25">
      <c r="B2367" s="371" t="s">
        <v>222</v>
      </c>
      <c r="C2367" s="371" t="s">
        <v>2214</v>
      </c>
      <c r="D2367" s="371" t="s">
        <v>250</v>
      </c>
      <c r="E2367" s="371" t="s">
        <v>1882</v>
      </c>
      <c r="F2367" s="360">
        <v>2</v>
      </c>
      <c r="G2367" s="360">
        <v>1</v>
      </c>
      <c r="H2367" s="360">
        <v>0</v>
      </c>
      <c r="I2367" s="360">
        <v>0</v>
      </c>
      <c r="J2367" s="360">
        <v>0</v>
      </c>
      <c r="K2367" s="360">
        <v>0</v>
      </c>
      <c r="L2367" s="360">
        <v>0</v>
      </c>
      <c r="M2367" s="360">
        <v>1</v>
      </c>
      <c r="N2367" s="360">
        <v>0</v>
      </c>
    </row>
    <row r="2368" spans="2:14" x14ac:dyDescent="0.25">
      <c r="B2368" s="371" t="s">
        <v>222</v>
      </c>
      <c r="C2368" s="371" t="s">
        <v>2214</v>
      </c>
      <c r="D2368" s="371" t="s">
        <v>250</v>
      </c>
      <c r="E2368" s="371" t="s">
        <v>2827</v>
      </c>
      <c r="F2368" s="360">
        <v>1</v>
      </c>
      <c r="G2368" s="360">
        <v>1</v>
      </c>
      <c r="H2368" s="360">
        <v>0</v>
      </c>
      <c r="I2368" s="360">
        <v>0</v>
      </c>
      <c r="J2368" s="360">
        <v>0</v>
      </c>
      <c r="K2368" s="360">
        <v>0</v>
      </c>
      <c r="L2368" s="360">
        <v>0</v>
      </c>
      <c r="M2368" s="360">
        <v>0</v>
      </c>
      <c r="N2368" s="360">
        <v>0</v>
      </c>
    </row>
    <row r="2369" spans="2:14" x14ac:dyDescent="0.25">
      <c r="B2369" s="371" t="s">
        <v>222</v>
      </c>
      <c r="C2369" s="371" t="s">
        <v>2214</v>
      </c>
      <c r="D2369" s="371" t="s">
        <v>250</v>
      </c>
      <c r="E2369" s="371" t="s">
        <v>3634</v>
      </c>
      <c r="F2369" s="360">
        <v>3</v>
      </c>
      <c r="G2369" s="360">
        <v>3</v>
      </c>
      <c r="H2369" s="360">
        <v>0</v>
      </c>
      <c r="I2369" s="360">
        <v>0</v>
      </c>
      <c r="J2369" s="360">
        <v>0</v>
      </c>
      <c r="K2369" s="360">
        <v>0</v>
      </c>
      <c r="L2369" s="360">
        <v>0</v>
      </c>
      <c r="M2369" s="360">
        <v>0</v>
      </c>
      <c r="N2369" s="360">
        <v>0</v>
      </c>
    </row>
    <row r="2370" spans="2:14" x14ac:dyDescent="0.25">
      <c r="B2370" s="371" t="s">
        <v>222</v>
      </c>
      <c r="C2370" s="371" t="s">
        <v>2214</v>
      </c>
      <c r="D2370" s="371" t="s">
        <v>250</v>
      </c>
      <c r="E2370" s="371" t="s">
        <v>3999</v>
      </c>
      <c r="F2370" s="360">
        <v>2</v>
      </c>
      <c r="G2370" s="360">
        <v>0</v>
      </c>
      <c r="H2370" s="360">
        <v>0</v>
      </c>
      <c r="I2370" s="360">
        <v>0</v>
      </c>
      <c r="J2370" s="360">
        <v>1</v>
      </c>
      <c r="K2370" s="360">
        <v>1</v>
      </c>
      <c r="L2370" s="360">
        <v>0</v>
      </c>
      <c r="M2370" s="360">
        <v>0</v>
      </c>
      <c r="N2370" s="360">
        <v>0</v>
      </c>
    </row>
    <row r="2371" spans="2:14" x14ac:dyDescent="0.25">
      <c r="B2371" s="371" t="s">
        <v>222</v>
      </c>
      <c r="C2371" s="371" t="s">
        <v>2214</v>
      </c>
      <c r="D2371" s="371" t="s">
        <v>250</v>
      </c>
      <c r="E2371" s="371" t="s">
        <v>1883</v>
      </c>
      <c r="F2371" s="360">
        <v>1</v>
      </c>
      <c r="G2371" s="360">
        <v>0</v>
      </c>
      <c r="H2371" s="360">
        <v>0</v>
      </c>
      <c r="I2371" s="360">
        <v>0</v>
      </c>
      <c r="J2371" s="360">
        <v>0</v>
      </c>
      <c r="K2371" s="360">
        <v>1</v>
      </c>
      <c r="L2371" s="360">
        <v>0</v>
      </c>
      <c r="M2371" s="360">
        <v>0</v>
      </c>
      <c r="N2371" s="360">
        <v>0</v>
      </c>
    </row>
    <row r="2372" spans="2:14" x14ac:dyDescent="0.25">
      <c r="B2372" s="371" t="s">
        <v>222</v>
      </c>
      <c r="C2372" s="371" t="s">
        <v>2214</v>
      </c>
      <c r="D2372" s="371" t="s">
        <v>250</v>
      </c>
      <c r="E2372" s="371" t="s">
        <v>3635</v>
      </c>
      <c r="F2372" s="360">
        <v>1</v>
      </c>
      <c r="G2372" s="360">
        <v>1</v>
      </c>
      <c r="H2372" s="360">
        <v>0</v>
      </c>
      <c r="I2372" s="360">
        <v>0</v>
      </c>
      <c r="J2372" s="360">
        <v>0</v>
      </c>
      <c r="K2372" s="360">
        <v>0</v>
      </c>
      <c r="L2372" s="360">
        <v>0</v>
      </c>
      <c r="M2372" s="360">
        <v>0</v>
      </c>
      <c r="N2372" s="360">
        <v>0</v>
      </c>
    </row>
    <row r="2373" spans="2:14" x14ac:dyDescent="0.25">
      <c r="B2373" s="371" t="s">
        <v>222</v>
      </c>
      <c r="C2373" s="371" t="s">
        <v>2214</v>
      </c>
      <c r="D2373" s="371" t="s">
        <v>250</v>
      </c>
      <c r="E2373" s="371" t="s">
        <v>3201</v>
      </c>
      <c r="F2373" s="360">
        <v>3</v>
      </c>
      <c r="G2373" s="360">
        <v>1</v>
      </c>
      <c r="H2373" s="360">
        <v>0</v>
      </c>
      <c r="I2373" s="360">
        <v>0</v>
      </c>
      <c r="J2373" s="360">
        <v>0</v>
      </c>
      <c r="K2373" s="360">
        <v>2</v>
      </c>
      <c r="L2373" s="360">
        <v>0</v>
      </c>
      <c r="M2373" s="360">
        <v>0</v>
      </c>
      <c r="N2373" s="360">
        <v>0</v>
      </c>
    </row>
    <row r="2374" spans="2:14" x14ac:dyDescent="0.25">
      <c r="B2374" s="371" t="s">
        <v>222</v>
      </c>
      <c r="C2374" s="371" t="s">
        <v>2214</v>
      </c>
      <c r="D2374" s="371" t="s">
        <v>250</v>
      </c>
      <c r="E2374" s="371" t="s">
        <v>1884</v>
      </c>
      <c r="F2374" s="360">
        <v>9</v>
      </c>
      <c r="G2374" s="360">
        <v>5</v>
      </c>
      <c r="H2374" s="360">
        <v>1</v>
      </c>
      <c r="I2374" s="360">
        <v>0</v>
      </c>
      <c r="J2374" s="360">
        <v>0</v>
      </c>
      <c r="K2374" s="360">
        <v>2</v>
      </c>
      <c r="L2374" s="360">
        <v>0</v>
      </c>
      <c r="M2374" s="360">
        <v>1</v>
      </c>
      <c r="N2374" s="360">
        <v>0</v>
      </c>
    </row>
    <row r="2375" spans="2:14" x14ac:dyDescent="0.25">
      <c r="B2375" s="371" t="s">
        <v>222</v>
      </c>
      <c r="C2375" s="371" t="s">
        <v>2214</v>
      </c>
      <c r="D2375" s="371" t="s">
        <v>250</v>
      </c>
      <c r="E2375" s="371" t="s">
        <v>1885</v>
      </c>
      <c r="F2375" s="360">
        <v>4</v>
      </c>
      <c r="G2375" s="360">
        <v>2</v>
      </c>
      <c r="H2375" s="360">
        <v>0</v>
      </c>
      <c r="I2375" s="360">
        <v>1</v>
      </c>
      <c r="J2375" s="360">
        <v>0</v>
      </c>
      <c r="K2375" s="360">
        <v>1</v>
      </c>
      <c r="L2375" s="360">
        <v>0</v>
      </c>
      <c r="M2375" s="360">
        <v>0</v>
      </c>
      <c r="N2375" s="360">
        <v>0</v>
      </c>
    </row>
    <row r="2376" spans="2:14" x14ac:dyDescent="0.25">
      <c r="B2376" s="371" t="s">
        <v>222</v>
      </c>
      <c r="C2376" s="371" t="s">
        <v>2214</v>
      </c>
      <c r="D2376" s="371" t="s">
        <v>250</v>
      </c>
      <c r="E2376" s="371" t="s">
        <v>1886</v>
      </c>
      <c r="F2376" s="360">
        <v>31</v>
      </c>
      <c r="G2376" s="360">
        <v>20</v>
      </c>
      <c r="H2376" s="360">
        <v>3</v>
      </c>
      <c r="I2376" s="360">
        <v>4</v>
      </c>
      <c r="J2376" s="360">
        <v>0</v>
      </c>
      <c r="K2376" s="360">
        <v>2</v>
      </c>
      <c r="L2376" s="360">
        <v>0</v>
      </c>
      <c r="M2376" s="360">
        <v>1</v>
      </c>
      <c r="N2376" s="360">
        <v>1</v>
      </c>
    </row>
    <row r="2377" spans="2:14" x14ac:dyDescent="0.25">
      <c r="B2377" s="371" t="s">
        <v>222</v>
      </c>
      <c r="C2377" s="371" t="s">
        <v>2214</v>
      </c>
      <c r="D2377" s="371" t="s">
        <v>250</v>
      </c>
      <c r="E2377" s="371" t="s">
        <v>1887</v>
      </c>
      <c r="F2377" s="360">
        <v>1</v>
      </c>
      <c r="G2377" s="360">
        <v>1</v>
      </c>
      <c r="H2377" s="360">
        <v>0</v>
      </c>
      <c r="I2377" s="360">
        <v>0</v>
      </c>
      <c r="J2377" s="360">
        <v>0</v>
      </c>
      <c r="K2377" s="360">
        <v>0</v>
      </c>
      <c r="L2377" s="360">
        <v>0</v>
      </c>
      <c r="M2377" s="360">
        <v>0</v>
      </c>
      <c r="N2377" s="360">
        <v>0</v>
      </c>
    </row>
    <row r="2378" spans="2:14" x14ac:dyDescent="0.25">
      <c r="B2378" s="371" t="s">
        <v>222</v>
      </c>
      <c r="C2378" s="371" t="s">
        <v>2214</v>
      </c>
      <c r="D2378" s="371" t="s">
        <v>250</v>
      </c>
      <c r="E2378" s="371" t="s">
        <v>1888</v>
      </c>
      <c r="F2378" s="360">
        <v>25</v>
      </c>
      <c r="G2378" s="360">
        <v>7</v>
      </c>
      <c r="H2378" s="360">
        <v>0</v>
      </c>
      <c r="I2378" s="360">
        <v>1</v>
      </c>
      <c r="J2378" s="360">
        <v>0</v>
      </c>
      <c r="K2378" s="360">
        <v>1</v>
      </c>
      <c r="L2378" s="360">
        <v>0</v>
      </c>
      <c r="M2378" s="360">
        <v>15</v>
      </c>
      <c r="N2378" s="360">
        <v>1</v>
      </c>
    </row>
    <row r="2379" spans="2:14" x14ac:dyDescent="0.25">
      <c r="B2379" s="371" t="s">
        <v>222</v>
      </c>
      <c r="C2379" s="371" t="s">
        <v>2214</v>
      </c>
      <c r="D2379" s="371" t="s">
        <v>250</v>
      </c>
      <c r="E2379" s="371" t="s">
        <v>3418</v>
      </c>
      <c r="F2379" s="360">
        <v>3</v>
      </c>
      <c r="G2379" s="360">
        <v>3</v>
      </c>
      <c r="H2379" s="360">
        <v>0</v>
      </c>
      <c r="I2379" s="360">
        <v>0</v>
      </c>
      <c r="J2379" s="360">
        <v>0</v>
      </c>
      <c r="K2379" s="360">
        <v>0</v>
      </c>
      <c r="L2379" s="360">
        <v>0</v>
      </c>
      <c r="M2379" s="360">
        <v>0</v>
      </c>
      <c r="N2379" s="360">
        <v>0</v>
      </c>
    </row>
    <row r="2380" spans="2:14" x14ac:dyDescent="0.25">
      <c r="B2380" s="371" t="s">
        <v>222</v>
      </c>
      <c r="C2380" s="371" t="s">
        <v>2214</v>
      </c>
      <c r="D2380" s="371" t="s">
        <v>250</v>
      </c>
      <c r="E2380" s="371" t="s">
        <v>2828</v>
      </c>
      <c r="F2380" s="360">
        <v>1</v>
      </c>
      <c r="G2380" s="360">
        <v>1</v>
      </c>
      <c r="H2380" s="360">
        <v>0</v>
      </c>
      <c r="I2380" s="360">
        <v>0</v>
      </c>
      <c r="J2380" s="360">
        <v>0</v>
      </c>
      <c r="K2380" s="360">
        <v>0</v>
      </c>
      <c r="L2380" s="360">
        <v>0</v>
      </c>
      <c r="M2380" s="360">
        <v>0</v>
      </c>
      <c r="N2380" s="360">
        <v>0</v>
      </c>
    </row>
    <row r="2381" spans="2:14" x14ac:dyDescent="0.25">
      <c r="B2381" s="371" t="s">
        <v>222</v>
      </c>
      <c r="C2381" s="371" t="s">
        <v>2214</v>
      </c>
      <c r="D2381" s="371" t="s">
        <v>250</v>
      </c>
      <c r="E2381" s="371" t="s">
        <v>1978</v>
      </c>
      <c r="F2381" s="360">
        <v>2</v>
      </c>
      <c r="G2381" s="360">
        <v>1</v>
      </c>
      <c r="H2381" s="360">
        <v>0</v>
      </c>
      <c r="I2381" s="360">
        <v>1</v>
      </c>
      <c r="J2381" s="360">
        <v>0</v>
      </c>
      <c r="K2381" s="360">
        <v>0</v>
      </c>
      <c r="L2381" s="360">
        <v>0</v>
      </c>
      <c r="M2381" s="360">
        <v>0</v>
      </c>
      <c r="N2381" s="360">
        <v>0</v>
      </c>
    </row>
    <row r="2382" spans="2:14" x14ac:dyDescent="0.25">
      <c r="B2382" s="371" t="s">
        <v>222</v>
      </c>
      <c r="C2382" s="371" t="s">
        <v>2214</v>
      </c>
      <c r="D2382" s="371" t="s">
        <v>250</v>
      </c>
      <c r="E2382" s="371" t="s">
        <v>1889</v>
      </c>
      <c r="F2382" s="360">
        <v>53</v>
      </c>
      <c r="G2382" s="360">
        <v>34</v>
      </c>
      <c r="H2382" s="360">
        <v>2</v>
      </c>
      <c r="I2382" s="360">
        <v>3</v>
      </c>
      <c r="J2382" s="360">
        <v>0</v>
      </c>
      <c r="K2382" s="360">
        <v>10</v>
      </c>
      <c r="L2382" s="360">
        <v>0</v>
      </c>
      <c r="M2382" s="360">
        <v>4</v>
      </c>
      <c r="N2382" s="360">
        <v>0</v>
      </c>
    </row>
    <row r="2383" spans="2:14" x14ac:dyDescent="0.25">
      <c r="B2383" s="371" t="s">
        <v>222</v>
      </c>
      <c r="C2383" s="371" t="s">
        <v>2214</v>
      </c>
      <c r="D2383" s="371" t="s">
        <v>250</v>
      </c>
      <c r="E2383" s="371" t="s">
        <v>1890</v>
      </c>
      <c r="F2383" s="360">
        <v>1</v>
      </c>
      <c r="G2383" s="360">
        <v>0</v>
      </c>
      <c r="H2383" s="360">
        <v>0</v>
      </c>
      <c r="I2383" s="360">
        <v>0</v>
      </c>
      <c r="J2383" s="360">
        <v>0</v>
      </c>
      <c r="K2383" s="360">
        <v>0</v>
      </c>
      <c r="L2383" s="360">
        <v>0</v>
      </c>
      <c r="M2383" s="360">
        <v>1</v>
      </c>
      <c r="N2383" s="360">
        <v>0</v>
      </c>
    </row>
    <row r="2384" spans="2:14" x14ac:dyDescent="0.25">
      <c r="B2384" s="371" t="s">
        <v>222</v>
      </c>
      <c r="C2384" s="371" t="s">
        <v>2214</v>
      </c>
      <c r="D2384" s="371" t="s">
        <v>250</v>
      </c>
      <c r="E2384" s="371" t="s">
        <v>1891</v>
      </c>
      <c r="F2384" s="360">
        <v>5</v>
      </c>
      <c r="G2384" s="360">
        <v>2</v>
      </c>
      <c r="H2384" s="360">
        <v>1</v>
      </c>
      <c r="I2384" s="360">
        <v>0</v>
      </c>
      <c r="J2384" s="360">
        <v>0</v>
      </c>
      <c r="K2384" s="360">
        <v>2</v>
      </c>
      <c r="L2384" s="360">
        <v>0</v>
      </c>
      <c r="M2384" s="360">
        <v>0</v>
      </c>
      <c r="N2384" s="360">
        <v>0</v>
      </c>
    </row>
    <row r="2385" spans="2:14" x14ac:dyDescent="0.25">
      <c r="B2385" s="371" t="s">
        <v>222</v>
      </c>
      <c r="C2385" s="371" t="s">
        <v>2214</v>
      </c>
      <c r="D2385" s="371" t="s">
        <v>250</v>
      </c>
      <c r="E2385" s="371" t="s">
        <v>2415</v>
      </c>
      <c r="F2385" s="360">
        <v>5</v>
      </c>
      <c r="G2385" s="360">
        <v>5</v>
      </c>
      <c r="H2385" s="360">
        <v>0</v>
      </c>
      <c r="I2385" s="360">
        <v>0</v>
      </c>
      <c r="J2385" s="360">
        <v>0</v>
      </c>
      <c r="K2385" s="360">
        <v>0</v>
      </c>
      <c r="L2385" s="360">
        <v>0</v>
      </c>
      <c r="M2385" s="360">
        <v>0</v>
      </c>
      <c r="N2385" s="360">
        <v>0</v>
      </c>
    </row>
    <row r="2386" spans="2:14" x14ac:dyDescent="0.25">
      <c r="B2386" s="371" t="s">
        <v>222</v>
      </c>
      <c r="C2386" s="371" t="s">
        <v>2214</v>
      </c>
      <c r="D2386" s="371" t="s">
        <v>250</v>
      </c>
      <c r="E2386" s="371" t="s">
        <v>1892</v>
      </c>
      <c r="F2386" s="360">
        <v>9</v>
      </c>
      <c r="G2386" s="360">
        <v>8</v>
      </c>
      <c r="H2386" s="360">
        <v>0</v>
      </c>
      <c r="I2386" s="360">
        <v>0</v>
      </c>
      <c r="J2386" s="360">
        <v>0</v>
      </c>
      <c r="K2386" s="360">
        <v>0</v>
      </c>
      <c r="L2386" s="360">
        <v>0</v>
      </c>
      <c r="M2386" s="360">
        <v>1</v>
      </c>
      <c r="N2386" s="360">
        <v>0</v>
      </c>
    </row>
    <row r="2387" spans="2:14" x14ac:dyDescent="0.25">
      <c r="B2387" s="371" t="s">
        <v>222</v>
      </c>
      <c r="C2387" s="371" t="s">
        <v>2214</v>
      </c>
      <c r="D2387" s="371" t="s">
        <v>250</v>
      </c>
      <c r="E2387" s="371" t="s">
        <v>1893</v>
      </c>
      <c r="F2387" s="360">
        <v>12</v>
      </c>
      <c r="G2387" s="360">
        <v>6</v>
      </c>
      <c r="H2387" s="360">
        <v>1</v>
      </c>
      <c r="I2387" s="360">
        <v>1</v>
      </c>
      <c r="J2387" s="360">
        <v>0</v>
      </c>
      <c r="K2387" s="360">
        <v>1</v>
      </c>
      <c r="L2387" s="360">
        <v>1</v>
      </c>
      <c r="M2387" s="360">
        <v>2</v>
      </c>
      <c r="N2387" s="360">
        <v>0</v>
      </c>
    </row>
    <row r="2388" spans="2:14" x14ac:dyDescent="0.25">
      <c r="B2388" s="371" t="s">
        <v>222</v>
      </c>
      <c r="C2388" s="371" t="s">
        <v>2214</v>
      </c>
      <c r="D2388" s="371" t="s">
        <v>250</v>
      </c>
      <c r="E2388" s="371" t="s">
        <v>1894</v>
      </c>
      <c r="F2388" s="360">
        <v>32</v>
      </c>
      <c r="G2388" s="360">
        <v>17</v>
      </c>
      <c r="H2388" s="360">
        <v>1</v>
      </c>
      <c r="I2388" s="360">
        <v>0</v>
      </c>
      <c r="J2388" s="360">
        <v>0</v>
      </c>
      <c r="K2388" s="360">
        <v>9</v>
      </c>
      <c r="L2388" s="360">
        <v>0</v>
      </c>
      <c r="M2388" s="360">
        <v>3</v>
      </c>
      <c r="N2388" s="360">
        <v>2</v>
      </c>
    </row>
    <row r="2389" spans="2:14" x14ac:dyDescent="0.25">
      <c r="B2389" s="371" t="s">
        <v>222</v>
      </c>
      <c r="C2389" s="371" t="s">
        <v>2215</v>
      </c>
      <c r="D2389" s="371" t="s">
        <v>2216</v>
      </c>
      <c r="E2389" s="371" t="s">
        <v>1831</v>
      </c>
      <c r="F2389" s="360">
        <v>18</v>
      </c>
      <c r="G2389" s="360">
        <v>1</v>
      </c>
      <c r="H2389" s="360">
        <v>0</v>
      </c>
      <c r="I2389" s="360">
        <v>0</v>
      </c>
      <c r="J2389" s="360">
        <v>0</v>
      </c>
      <c r="K2389" s="360">
        <v>1</v>
      </c>
      <c r="L2389" s="360">
        <v>0</v>
      </c>
      <c r="M2389" s="360">
        <v>16</v>
      </c>
      <c r="N2389" s="360">
        <v>0</v>
      </c>
    </row>
    <row r="2390" spans="2:14" x14ac:dyDescent="0.25">
      <c r="B2390" s="371" t="s">
        <v>222</v>
      </c>
      <c r="C2390" s="371" t="s">
        <v>2215</v>
      </c>
      <c r="D2390" s="371" t="s">
        <v>251</v>
      </c>
      <c r="E2390" s="371" t="s">
        <v>3636</v>
      </c>
      <c r="F2390" s="360">
        <v>1</v>
      </c>
      <c r="G2390" s="360">
        <v>0</v>
      </c>
      <c r="H2390" s="360">
        <v>0</v>
      </c>
      <c r="I2390" s="360">
        <v>0</v>
      </c>
      <c r="J2390" s="360">
        <v>0</v>
      </c>
      <c r="K2390" s="360">
        <v>1</v>
      </c>
      <c r="L2390" s="360">
        <v>0</v>
      </c>
      <c r="M2390" s="360">
        <v>0</v>
      </c>
      <c r="N2390" s="360">
        <v>0</v>
      </c>
    </row>
    <row r="2391" spans="2:14" x14ac:dyDescent="0.25">
      <c r="B2391" s="371" t="s">
        <v>222</v>
      </c>
      <c r="C2391" s="371" t="s">
        <v>2215</v>
      </c>
      <c r="D2391" s="371" t="s">
        <v>3753</v>
      </c>
      <c r="E2391" s="371" t="s">
        <v>4000</v>
      </c>
      <c r="F2391" s="360">
        <v>1</v>
      </c>
      <c r="G2391" s="360">
        <v>1</v>
      </c>
      <c r="H2391" s="360">
        <v>0</v>
      </c>
      <c r="I2391" s="360">
        <v>0</v>
      </c>
      <c r="J2391" s="360">
        <v>0</v>
      </c>
      <c r="K2391" s="360">
        <v>0</v>
      </c>
      <c r="L2391" s="360">
        <v>0</v>
      </c>
      <c r="M2391" s="360">
        <v>0</v>
      </c>
      <c r="N2391" s="360">
        <v>0</v>
      </c>
    </row>
    <row r="2392" spans="2:14" x14ac:dyDescent="0.25">
      <c r="B2392" s="371" t="s">
        <v>222</v>
      </c>
      <c r="C2392" s="371" t="s">
        <v>2215</v>
      </c>
      <c r="D2392" s="371" t="s">
        <v>125</v>
      </c>
      <c r="E2392" s="371" t="s">
        <v>2830</v>
      </c>
      <c r="F2392" s="360">
        <v>1</v>
      </c>
      <c r="G2392" s="360">
        <v>1</v>
      </c>
      <c r="H2392" s="360">
        <v>0</v>
      </c>
      <c r="I2392" s="360">
        <v>0</v>
      </c>
      <c r="J2392" s="360">
        <v>0</v>
      </c>
      <c r="K2392" s="360">
        <v>0</v>
      </c>
      <c r="L2392" s="360">
        <v>0</v>
      </c>
      <c r="M2392" s="360">
        <v>0</v>
      </c>
      <c r="N2392" s="360">
        <v>0</v>
      </c>
    </row>
    <row r="2393" spans="2:14" x14ac:dyDescent="0.25">
      <c r="B2393" s="371" t="s">
        <v>222</v>
      </c>
      <c r="C2393" s="371" t="s">
        <v>2215</v>
      </c>
      <c r="D2393" s="371" t="s">
        <v>125</v>
      </c>
      <c r="E2393" s="371" t="s">
        <v>1845</v>
      </c>
      <c r="F2393" s="360">
        <v>3</v>
      </c>
      <c r="G2393" s="360">
        <v>1</v>
      </c>
      <c r="H2393" s="360">
        <v>0</v>
      </c>
      <c r="I2393" s="360">
        <v>0</v>
      </c>
      <c r="J2393" s="360">
        <v>0</v>
      </c>
      <c r="K2393" s="360">
        <v>1</v>
      </c>
      <c r="L2393" s="360">
        <v>0</v>
      </c>
      <c r="M2393" s="360">
        <v>0</v>
      </c>
      <c r="N2393" s="360">
        <v>1</v>
      </c>
    </row>
    <row r="2394" spans="2:14" x14ac:dyDescent="0.25">
      <c r="B2394" s="371" t="s">
        <v>222</v>
      </c>
      <c r="C2394" s="371" t="s">
        <v>2215</v>
      </c>
      <c r="D2394" s="371" t="s">
        <v>126</v>
      </c>
      <c r="E2394" s="371" t="s">
        <v>1846</v>
      </c>
      <c r="F2394" s="360">
        <v>3</v>
      </c>
      <c r="G2394" s="360">
        <v>1</v>
      </c>
      <c r="H2394" s="360">
        <v>0</v>
      </c>
      <c r="I2394" s="360">
        <v>0</v>
      </c>
      <c r="J2394" s="360">
        <v>0</v>
      </c>
      <c r="K2394" s="360">
        <v>2</v>
      </c>
      <c r="L2394" s="360">
        <v>0</v>
      </c>
      <c r="M2394" s="360">
        <v>0</v>
      </c>
      <c r="N2394" s="360">
        <v>0</v>
      </c>
    </row>
    <row r="2395" spans="2:14" x14ac:dyDescent="0.25">
      <c r="B2395" s="371" t="s">
        <v>222</v>
      </c>
      <c r="C2395" s="371" t="s">
        <v>2215</v>
      </c>
      <c r="D2395" s="371" t="s">
        <v>441</v>
      </c>
      <c r="E2395" s="371" t="s">
        <v>1823</v>
      </c>
      <c r="F2395" s="360">
        <v>7</v>
      </c>
      <c r="G2395" s="360">
        <v>0</v>
      </c>
      <c r="H2395" s="360">
        <v>1</v>
      </c>
      <c r="I2395" s="360">
        <v>1</v>
      </c>
      <c r="J2395" s="360">
        <v>0</v>
      </c>
      <c r="K2395" s="360">
        <v>2</v>
      </c>
      <c r="L2395" s="360">
        <v>0</v>
      </c>
      <c r="M2395" s="360">
        <v>3</v>
      </c>
      <c r="N2395" s="360">
        <v>0</v>
      </c>
    </row>
    <row r="2396" spans="2:14" x14ac:dyDescent="0.25">
      <c r="B2396" s="371" t="s">
        <v>222</v>
      </c>
      <c r="C2396" s="371" t="s">
        <v>2215</v>
      </c>
      <c r="D2396" s="371" t="s">
        <v>441</v>
      </c>
      <c r="E2396" s="371" t="s">
        <v>3371</v>
      </c>
      <c r="F2396" s="360">
        <v>1</v>
      </c>
      <c r="G2396" s="360">
        <v>1</v>
      </c>
      <c r="H2396" s="360">
        <v>0</v>
      </c>
      <c r="I2396" s="360">
        <v>0</v>
      </c>
      <c r="J2396" s="360">
        <v>0</v>
      </c>
      <c r="K2396" s="360">
        <v>0</v>
      </c>
      <c r="L2396" s="360">
        <v>0</v>
      </c>
      <c r="M2396" s="360">
        <v>0</v>
      </c>
      <c r="N2396" s="360">
        <v>0</v>
      </c>
    </row>
    <row r="2397" spans="2:14" x14ac:dyDescent="0.25">
      <c r="B2397" s="371" t="s">
        <v>222</v>
      </c>
      <c r="C2397" s="371" t="s">
        <v>2215</v>
      </c>
      <c r="D2397" s="371" t="s">
        <v>441</v>
      </c>
      <c r="E2397" s="371" t="s">
        <v>4001</v>
      </c>
      <c r="F2397" s="360">
        <v>1</v>
      </c>
      <c r="G2397" s="360">
        <v>0</v>
      </c>
      <c r="H2397" s="360">
        <v>0</v>
      </c>
      <c r="I2397" s="360">
        <v>0</v>
      </c>
      <c r="J2397" s="360">
        <v>0</v>
      </c>
      <c r="K2397" s="360">
        <v>1</v>
      </c>
      <c r="L2397" s="360">
        <v>0</v>
      </c>
      <c r="M2397" s="360">
        <v>0</v>
      </c>
      <c r="N2397" s="360">
        <v>0</v>
      </c>
    </row>
    <row r="2398" spans="2:14" x14ac:dyDescent="0.25">
      <c r="B2398" s="371" t="s">
        <v>222</v>
      </c>
      <c r="C2398" s="371" t="s">
        <v>2215</v>
      </c>
      <c r="D2398" s="371" t="s">
        <v>128</v>
      </c>
      <c r="E2398" s="371" t="s">
        <v>1852</v>
      </c>
      <c r="F2398" s="360">
        <v>15</v>
      </c>
      <c r="G2398" s="360">
        <v>3</v>
      </c>
      <c r="H2398" s="360">
        <v>0</v>
      </c>
      <c r="I2398" s="360">
        <v>0</v>
      </c>
      <c r="J2398" s="360">
        <v>0</v>
      </c>
      <c r="K2398" s="360">
        <v>0</v>
      </c>
      <c r="L2398" s="360">
        <v>0</v>
      </c>
      <c r="M2398" s="360">
        <v>6</v>
      </c>
      <c r="N2398" s="360">
        <v>6</v>
      </c>
    </row>
    <row r="2399" spans="2:14" x14ac:dyDescent="0.25">
      <c r="B2399" s="371" t="s">
        <v>222</v>
      </c>
      <c r="C2399" s="371" t="s">
        <v>2215</v>
      </c>
      <c r="D2399" s="371" t="s">
        <v>2217</v>
      </c>
      <c r="E2399" s="371" t="s">
        <v>1859</v>
      </c>
      <c r="F2399" s="360">
        <v>2</v>
      </c>
      <c r="G2399" s="360">
        <v>0</v>
      </c>
      <c r="H2399" s="360">
        <v>1</v>
      </c>
      <c r="I2399" s="360">
        <v>0</v>
      </c>
      <c r="J2399" s="360">
        <v>0</v>
      </c>
      <c r="K2399" s="360">
        <v>1</v>
      </c>
      <c r="L2399" s="360">
        <v>0</v>
      </c>
      <c r="M2399" s="360">
        <v>0</v>
      </c>
      <c r="N2399" s="360">
        <v>0</v>
      </c>
    </row>
    <row r="2400" spans="2:14" x14ac:dyDescent="0.25">
      <c r="B2400" s="371" t="s">
        <v>222</v>
      </c>
      <c r="C2400" s="371" t="s">
        <v>2215</v>
      </c>
      <c r="D2400" s="371" t="s">
        <v>133</v>
      </c>
      <c r="E2400" s="371" t="s">
        <v>1861</v>
      </c>
      <c r="F2400" s="360">
        <v>1</v>
      </c>
      <c r="G2400" s="360">
        <v>0</v>
      </c>
      <c r="H2400" s="360">
        <v>0</v>
      </c>
      <c r="I2400" s="360">
        <v>1</v>
      </c>
      <c r="J2400" s="360">
        <v>0</v>
      </c>
      <c r="K2400" s="360">
        <v>0</v>
      </c>
      <c r="L2400" s="360">
        <v>0</v>
      </c>
      <c r="M2400" s="360">
        <v>0</v>
      </c>
      <c r="N2400" s="360">
        <v>0</v>
      </c>
    </row>
    <row r="2401" spans="2:14" x14ac:dyDescent="0.25">
      <c r="B2401" s="371" t="s">
        <v>222</v>
      </c>
      <c r="C2401" s="371" t="s">
        <v>2215</v>
      </c>
      <c r="D2401" s="371" t="s">
        <v>444</v>
      </c>
      <c r="E2401" s="371" t="s">
        <v>1862</v>
      </c>
      <c r="F2401" s="360">
        <v>1</v>
      </c>
      <c r="G2401" s="360">
        <v>0</v>
      </c>
      <c r="H2401" s="360">
        <v>0</v>
      </c>
      <c r="I2401" s="360">
        <v>0</v>
      </c>
      <c r="J2401" s="360">
        <v>0</v>
      </c>
      <c r="K2401" s="360">
        <v>0</v>
      </c>
      <c r="L2401" s="360">
        <v>0</v>
      </c>
      <c r="M2401" s="360">
        <v>0</v>
      </c>
      <c r="N2401" s="360">
        <v>1</v>
      </c>
    </row>
    <row r="2402" spans="2:14" x14ac:dyDescent="0.25">
      <c r="B2402" s="371" t="s">
        <v>222</v>
      </c>
      <c r="C2402" s="371" t="s">
        <v>2215</v>
      </c>
      <c r="D2402" s="371" t="s">
        <v>444</v>
      </c>
      <c r="E2402" s="371" t="s">
        <v>3699</v>
      </c>
      <c r="F2402" s="360">
        <v>3</v>
      </c>
      <c r="G2402" s="360">
        <v>2</v>
      </c>
      <c r="H2402" s="360">
        <v>0</v>
      </c>
      <c r="I2402" s="360">
        <v>0</v>
      </c>
      <c r="J2402" s="360">
        <v>0</v>
      </c>
      <c r="K2402" s="360">
        <v>1</v>
      </c>
      <c r="L2402" s="360">
        <v>0</v>
      </c>
      <c r="M2402" s="360">
        <v>0</v>
      </c>
      <c r="N2402" s="360">
        <v>0</v>
      </c>
    </row>
    <row r="2403" spans="2:14" x14ac:dyDescent="0.25">
      <c r="B2403" s="371" t="s">
        <v>222</v>
      </c>
      <c r="C2403" s="371" t="s">
        <v>2215</v>
      </c>
      <c r="D2403" s="371" t="s">
        <v>136</v>
      </c>
      <c r="E2403" s="371" t="s">
        <v>1863</v>
      </c>
      <c r="F2403" s="360">
        <v>3</v>
      </c>
      <c r="G2403" s="360">
        <v>0</v>
      </c>
      <c r="H2403" s="360">
        <v>0</v>
      </c>
      <c r="I2403" s="360">
        <v>0</v>
      </c>
      <c r="J2403" s="360">
        <v>0</v>
      </c>
      <c r="K2403" s="360">
        <v>2</v>
      </c>
      <c r="L2403" s="360">
        <v>0</v>
      </c>
      <c r="M2403" s="360">
        <v>0</v>
      </c>
      <c r="N2403" s="360">
        <v>1</v>
      </c>
    </row>
    <row r="2404" spans="2:14" x14ac:dyDescent="0.25">
      <c r="B2404" s="371" t="s">
        <v>222</v>
      </c>
      <c r="C2404" s="371" t="s">
        <v>2215</v>
      </c>
      <c r="D2404" s="371" t="s">
        <v>136</v>
      </c>
      <c r="E2404" s="371" t="s">
        <v>1864</v>
      </c>
      <c r="F2404" s="360">
        <v>1</v>
      </c>
      <c r="G2404" s="360">
        <v>0</v>
      </c>
      <c r="H2404" s="360">
        <v>0</v>
      </c>
      <c r="I2404" s="360">
        <v>0</v>
      </c>
      <c r="J2404" s="360">
        <v>0</v>
      </c>
      <c r="K2404" s="360">
        <v>1</v>
      </c>
      <c r="L2404" s="360">
        <v>0</v>
      </c>
      <c r="M2404" s="360">
        <v>0</v>
      </c>
      <c r="N2404" s="360">
        <v>0</v>
      </c>
    </row>
    <row r="2405" spans="2:14" x14ac:dyDescent="0.25">
      <c r="B2405" s="371" t="s">
        <v>222</v>
      </c>
      <c r="C2405" s="371" t="s">
        <v>2215</v>
      </c>
      <c r="D2405" s="371" t="s">
        <v>136</v>
      </c>
      <c r="E2405" s="371" t="s">
        <v>1865</v>
      </c>
      <c r="F2405" s="360">
        <v>5</v>
      </c>
      <c r="G2405" s="360">
        <v>1</v>
      </c>
      <c r="H2405" s="360">
        <v>0</v>
      </c>
      <c r="I2405" s="360">
        <v>0</v>
      </c>
      <c r="J2405" s="360">
        <v>0</v>
      </c>
      <c r="K2405" s="360">
        <v>3</v>
      </c>
      <c r="L2405" s="360">
        <v>0</v>
      </c>
      <c r="M2405" s="360">
        <v>0</v>
      </c>
      <c r="N2405" s="360">
        <v>1</v>
      </c>
    </row>
    <row r="2406" spans="2:14" x14ac:dyDescent="0.25">
      <c r="B2406" s="371" t="s">
        <v>222</v>
      </c>
      <c r="C2406" s="371" t="s">
        <v>2215</v>
      </c>
      <c r="D2406" s="371" t="s">
        <v>136</v>
      </c>
      <c r="E2406" s="371" t="s">
        <v>3146</v>
      </c>
      <c r="F2406" s="360">
        <v>1</v>
      </c>
      <c r="G2406" s="360">
        <v>0</v>
      </c>
      <c r="H2406" s="360">
        <v>0</v>
      </c>
      <c r="I2406" s="360">
        <v>0</v>
      </c>
      <c r="J2406" s="360">
        <v>0</v>
      </c>
      <c r="K2406" s="360">
        <v>1</v>
      </c>
      <c r="L2406" s="360">
        <v>0</v>
      </c>
      <c r="M2406" s="360">
        <v>0</v>
      </c>
      <c r="N2406" s="360">
        <v>0</v>
      </c>
    </row>
    <row r="2407" spans="2:14" x14ac:dyDescent="0.25">
      <c r="B2407" s="371" t="s">
        <v>222</v>
      </c>
      <c r="C2407" s="371" t="s">
        <v>2215</v>
      </c>
      <c r="D2407" s="371" t="s">
        <v>136</v>
      </c>
      <c r="E2407" s="371" t="s">
        <v>3700</v>
      </c>
      <c r="F2407" s="360">
        <v>1</v>
      </c>
      <c r="G2407" s="360">
        <v>0</v>
      </c>
      <c r="H2407" s="360">
        <v>0</v>
      </c>
      <c r="I2407" s="360">
        <v>0</v>
      </c>
      <c r="J2407" s="360">
        <v>0</v>
      </c>
      <c r="K2407" s="360">
        <v>1</v>
      </c>
      <c r="L2407" s="360">
        <v>0</v>
      </c>
      <c r="M2407" s="360">
        <v>0</v>
      </c>
      <c r="N2407" s="360">
        <v>0</v>
      </c>
    </row>
    <row r="2408" spans="2:14" x14ac:dyDescent="0.25">
      <c r="B2408" s="371" t="s">
        <v>222</v>
      </c>
      <c r="C2408" s="371" t="s">
        <v>2215</v>
      </c>
      <c r="D2408" s="371" t="s">
        <v>136</v>
      </c>
      <c r="E2408" s="371" t="s">
        <v>4003</v>
      </c>
      <c r="F2408" s="360">
        <v>1</v>
      </c>
      <c r="G2408" s="360">
        <v>0</v>
      </c>
      <c r="H2408" s="360">
        <v>0</v>
      </c>
      <c r="I2408" s="360">
        <v>0</v>
      </c>
      <c r="J2408" s="360">
        <v>0</v>
      </c>
      <c r="K2408" s="360">
        <v>1</v>
      </c>
      <c r="L2408" s="360">
        <v>0</v>
      </c>
      <c r="M2408" s="360">
        <v>0</v>
      </c>
      <c r="N2408" s="360">
        <v>0</v>
      </c>
    </row>
    <row r="2409" spans="2:14" x14ac:dyDescent="0.25">
      <c r="B2409" s="371" t="s">
        <v>222</v>
      </c>
      <c r="C2409" s="371" t="s">
        <v>2215</v>
      </c>
      <c r="D2409" s="371" t="s">
        <v>136</v>
      </c>
      <c r="E2409" s="371" t="s">
        <v>3702</v>
      </c>
      <c r="F2409" s="360">
        <v>1</v>
      </c>
      <c r="G2409" s="360">
        <v>0</v>
      </c>
      <c r="H2409" s="360">
        <v>0</v>
      </c>
      <c r="I2409" s="360">
        <v>0</v>
      </c>
      <c r="J2409" s="360">
        <v>0</v>
      </c>
      <c r="K2409" s="360">
        <v>1</v>
      </c>
      <c r="L2409" s="360">
        <v>0</v>
      </c>
      <c r="M2409" s="360">
        <v>0</v>
      </c>
      <c r="N2409" s="360">
        <v>0</v>
      </c>
    </row>
    <row r="2410" spans="2:14" x14ac:dyDescent="0.25">
      <c r="B2410" s="371" t="s">
        <v>222</v>
      </c>
      <c r="C2410" s="371" t="s">
        <v>2215</v>
      </c>
      <c r="D2410" s="371" t="s">
        <v>136</v>
      </c>
      <c r="E2410" s="371" t="s">
        <v>1866</v>
      </c>
      <c r="F2410" s="360">
        <v>4</v>
      </c>
      <c r="G2410" s="360">
        <v>0</v>
      </c>
      <c r="H2410" s="360">
        <v>0</v>
      </c>
      <c r="I2410" s="360">
        <v>0</v>
      </c>
      <c r="J2410" s="360">
        <v>0</v>
      </c>
      <c r="K2410" s="360">
        <v>3</v>
      </c>
      <c r="L2410" s="360">
        <v>0</v>
      </c>
      <c r="M2410" s="360">
        <v>0</v>
      </c>
      <c r="N2410" s="360">
        <v>1</v>
      </c>
    </row>
    <row r="2411" spans="2:14" x14ac:dyDescent="0.25">
      <c r="B2411" s="371" t="s">
        <v>222</v>
      </c>
      <c r="C2411" s="371" t="s">
        <v>2215</v>
      </c>
      <c r="D2411" s="371" t="s">
        <v>137</v>
      </c>
      <c r="E2411" s="371" t="s">
        <v>3202</v>
      </c>
      <c r="F2411" s="360">
        <v>1</v>
      </c>
      <c r="G2411" s="360">
        <v>0</v>
      </c>
      <c r="H2411" s="360">
        <v>1</v>
      </c>
      <c r="I2411" s="360">
        <v>0</v>
      </c>
      <c r="J2411" s="360">
        <v>0</v>
      </c>
      <c r="K2411" s="360">
        <v>0</v>
      </c>
      <c r="L2411" s="360">
        <v>0</v>
      </c>
      <c r="M2411" s="360">
        <v>0</v>
      </c>
      <c r="N2411" s="360">
        <v>0</v>
      </c>
    </row>
    <row r="2412" spans="2:14" x14ac:dyDescent="0.25">
      <c r="B2412" s="371" t="s">
        <v>222</v>
      </c>
      <c r="C2412" s="371" t="s">
        <v>2215</v>
      </c>
      <c r="D2412" s="371" t="s">
        <v>137</v>
      </c>
      <c r="E2412" s="371" t="s">
        <v>1868</v>
      </c>
      <c r="F2412" s="360">
        <v>41</v>
      </c>
      <c r="G2412" s="360">
        <v>4</v>
      </c>
      <c r="H2412" s="360">
        <v>0</v>
      </c>
      <c r="I2412" s="360">
        <v>2</v>
      </c>
      <c r="J2412" s="360">
        <v>0</v>
      </c>
      <c r="K2412" s="360">
        <v>1</v>
      </c>
      <c r="L2412" s="360">
        <v>0</v>
      </c>
      <c r="M2412" s="360">
        <v>34</v>
      </c>
      <c r="N2412" s="360">
        <v>0</v>
      </c>
    </row>
    <row r="2413" spans="2:14" x14ac:dyDescent="0.25">
      <c r="B2413" s="371" t="s">
        <v>222</v>
      </c>
      <c r="C2413" s="371" t="s">
        <v>2215</v>
      </c>
      <c r="D2413" s="371" t="s">
        <v>139</v>
      </c>
      <c r="E2413" s="371" t="s">
        <v>1873</v>
      </c>
      <c r="F2413" s="360">
        <v>1</v>
      </c>
      <c r="G2413" s="360">
        <v>0</v>
      </c>
      <c r="H2413" s="360">
        <v>0</v>
      </c>
      <c r="I2413" s="360">
        <v>0</v>
      </c>
      <c r="J2413" s="360">
        <v>0</v>
      </c>
      <c r="K2413" s="360">
        <v>1</v>
      </c>
      <c r="L2413" s="360">
        <v>0</v>
      </c>
      <c r="M2413" s="360">
        <v>0</v>
      </c>
      <c r="N2413" s="360">
        <v>0</v>
      </c>
    </row>
    <row r="2414" spans="2:14" x14ac:dyDescent="0.25">
      <c r="B2414" s="371" t="s">
        <v>222</v>
      </c>
      <c r="C2414" s="371" t="s">
        <v>2215</v>
      </c>
      <c r="D2414" s="371" t="s">
        <v>439</v>
      </c>
      <c r="E2414" s="371" t="s">
        <v>1819</v>
      </c>
      <c r="F2414" s="360">
        <v>2</v>
      </c>
      <c r="G2414" s="360">
        <v>2</v>
      </c>
      <c r="H2414" s="360">
        <v>0</v>
      </c>
      <c r="I2414" s="360">
        <v>0</v>
      </c>
      <c r="J2414" s="360">
        <v>0</v>
      </c>
      <c r="K2414" s="360">
        <v>0</v>
      </c>
      <c r="L2414" s="360">
        <v>0</v>
      </c>
      <c r="M2414" s="360">
        <v>0</v>
      </c>
      <c r="N2414" s="360">
        <v>0</v>
      </c>
    </row>
    <row r="2415" spans="2:14" x14ac:dyDescent="0.25">
      <c r="B2415" s="371" t="s">
        <v>222</v>
      </c>
      <c r="C2415" s="371" t="s">
        <v>2215</v>
      </c>
      <c r="D2415" s="371" t="s">
        <v>439</v>
      </c>
      <c r="E2415" s="371" t="s">
        <v>1820</v>
      </c>
      <c r="F2415" s="360">
        <v>1</v>
      </c>
      <c r="G2415" s="360">
        <v>1</v>
      </c>
      <c r="H2415" s="360">
        <v>0</v>
      </c>
      <c r="I2415" s="360">
        <v>0</v>
      </c>
      <c r="J2415" s="360">
        <v>0</v>
      </c>
      <c r="K2415" s="360">
        <v>0</v>
      </c>
      <c r="L2415" s="360">
        <v>0</v>
      </c>
      <c r="M2415" s="360">
        <v>0</v>
      </c>
      <c r="N2415" s="360">
        <v>0</v>
      </c>
    </row>
    <row r="2416" spans="2:14" x14ac:dyDescent="0.25">
      <c r="B2416" s="371" t="s">
        <v>223</v>
      </c>
      <c r="C2416" s="371" t="s">
        <v>2220</v>
      </c>
      <c r="D2416" s="371" t="s">
        <v>142</v>
      </c>
      <c r="E2416" s="371" t="s">
        <v>1980</v>
      </c>
      <c r="F2416" s="360">
        <v>11</v>
      </c>
      <c r="G2416" s="360">
        <v>10</v>
      </c>
      <c r="H2416" s="360">
        <v>0</v>
      </c>
      <c r="I2416" s="360">
        <v>1</v>
      </c>
      <c r="J2416" s="360">
        <v>0</v>
      </c>
      <c r="K2416" s="360">
        <v>0</v>
      </c>
      <c r="L2416" s="360">
        <v>0</v>
      </c>
      <c r="M2416" s="360">
        <v>0</v>
      </c>
      <c r="N2416" s="360">
        <v>0</v>
      </c>
    </row>
    <row r="2417" spans="2:14" x14ac:dyDescent="0.25">
      <c r="B2417" s="371" t="s">
        <v>223</v>
      </c>
      <c r="C2417" s="371" t="s">
        <v>2220</v>
      </c>
      <c r="D2417" s="371" t="s">
        <v>142</v>
      </c>
      <c r="E2417" s="371" t="s">
        <v>3148</v>
      </c>
      <c r="F2417" s="360">
        <v>32</v>
      </c>
      <c r="G2417" s="360">
        <v>23</v>
      </c>
      <c r="H2417" s="360">
        <v>1</v>
      </c>
      <c r="I2417" s="360">
        <v>6</v>
      </c>
      <c r="J2417" s="360">
        <v>0</v>
      </c>
      <c r="K2417" s="360">
        <v>2</v>
      </c>
      <c r="L2417" s="360">
        <v>0</v>
      </c>
      <c r="M2417" s="360">
        <v>0</v>
      </c>
      <c r="N2417" s="360">
        <v>0</v>
      </c>
    </row>
    <row r="2418" spans="2:14" x14ac:dyDescent="0.25">
      <c r="B2418" s="371" t="s">
        <v>223</v>
      </c>
      <c r="C2418" s="371" t="s">
        <v>2220</v>
      </c>
      <c r="D2418" s="371" t="s">
        <v>142</v>
      </c>
      <c r="E2418" s="371" t="s">
        <v>1981</v>
      </c>
      <c r="F2418" s="360">
        <v>5</v>
      </c>
      <c r="G2418" s="360">
        <v>4</v>
      </c>
      <c r="H2418" s="360">
        <v>0</v>
      </c>
      <c r="I2418" s="360">
        <v>0</v>
      </c>
      <c r="J2418" s="360">
        <v>0</v>
      </c>
      <c r="K2418" s="360">
        <v>1</v>
      </c>
      <c r="L2418" s="360">
        <v>0</v>
      </c>
      <c r="M2418" s="360">
        <v>0</v>
      </c>
      <c r="N2418" s="360">
        <v>0</v>
      </c>
    </row>
    <row r="2419" spans="2:14" x14ac:dyDescent="0.25">
      <c r="B2419" s="371" t="s">
        <v>223</v>
      </c>
      <c r="C2419" s="371" t="s">
        <v>2220</v>
      </c>
      <c r="D2419" s="371" t="s">
        <v>142</v>
      </c>
      <c r="E2419" s="371" t="s">
        <v>1982</v>
      </c>
      <c r="F2419" s="360">
        <v>10</v>
      </c>
      <c r="G2419" s="360">
        <v>9</v>
      </c>
      <c r="H2419" s="360">
        <v>0</v>
      </c>
      <c r="I2419" s="360">
        <v>0</v>
      </c>
      <c r="J2419" s="360">
        <v>0</v>
      </c>
      <c r="K2419" s="360">
        <v>1</v>
      </c>
      <c r="L2419" s="360">
        <v>0</v>
      </c>
      <c r="M2419" s="360">
        <v>0</v>
      </c>
      <c r="N2419" s="360">
        <v>0</v>
      </c>
    </row>
    <row r="2420" spans="2:14" x14ac:dyDescent="0.25">
      <c r="B2420" s="371" t="s">
        <v>223</v>
      </c>
      <c r="C2420" s="371" t="s">
        <v>2220</v>
      </c>
      <c r="D2420" s="371" t="s">
        <v>142</v>
      </c>
      <c r="E2420" s="371" t="s">
        <v>3149</v>
      </c>
      <c r="F2420" s="360">
        <v>4</v>
      </c>
      <c r="G2420" s="360">
        <v>4</v>
      </c>
      <c r="H2420" s="360">
        <v>0</v>
      </c>
      <c r="I2420" s="360">
        <v>0</v>
      </c>
      <c r="J2420" s="360">
        <v>0</v>
      </c>
      <c r="K2420" s="360">
        <v>0</v>
      </c>
      <c r="L2420" s="360">
        <v>0</v>
      </c>
      <c r="M2420" s="360">
        <v>0</v>
      </c>
      <c r="N2420" s="360">
        <v>0</v>
      </c>
    </row>
    <row r="2421" spans="2:14" x14ac:dyDescent="0.25">
      <c r="B2421" s="371" t="s">
        <v>223</v>
      </c>
      <c r="C2421" s="371" t="s">
        <v>2220</v>
      </c>
      <c r="D2421" s="371" t="s">
        <v>142</v>
      </c>
      <c r="E2421" s="371" t="s">
        <v>1983</v>
      </c>
      <c r="F2421" s="360">
        <v>70</v>
      </c>
      <c r="G2421" s="360">
        <v>60</v>
      </c>
      <c r="H2421" s="360">
        <v>0</v>
      </c>
      <c r="I2421" s="360">
        <v>5</v>
      </c>
      <c r="J2421" s="360">
        <v>0</v>
      </c>
      <c r="K2421" s="360">
        <v>3</v>
      </c>
      <c r="L2421" s="360">
        <v>0</v>
      </c>
      <c r="M2421" s="360">
        <v>0</v>
      </c>
      <c r="N2421" s="360">
        <v>2</v>
      </c>
    </row>
    <row r="2422" spans="2:14" x14ac:dyDescent="0.25">
      <c r="B2422" s="371" t="s">
        <v>223</v>
      </c>
      <c r="C2422" s="371" t="s">
        <v>2220</v>
      </c>
      <c r="D2422" s="371" t="s">
        <v>142</v>
      </c>
      <c r="E2422" s="371" t="s">
        <v>1984</v>
      </c>
      <c r="F2422" s="360">
        <v>18</v>
      </c>
      <c r="G2422" s="360">
        <v>11</v>
      </c>
      <c r="H2422" s="360">
        <v>0</v>
      </c>
      <c r="I2422" s="360">
        <v>2</v>
      </c>
      <c r="J2422" s="360">
        <v>1</v>
      </c>
      <c r="K2422" s="360">
        <v>4</v>
      </c>
      <c r="L2422" s="360">
        <v>0</v>
      </c>
      <c r="M2422" s="360">
        <v>0</v>
      </c>
      <c r="N2422" s="360">
        <v>0</v>
      </c>
    </row>
    <row r="2423" spans="2:14" x14ac:dyDescent="0.25">
      <c r="B2423" s="371" t="s">
        <v>223</v>
      </c>
      <c r="C2423" s="371" t="s">
        <v>2220</v>
      </c>
      <c r="D2423" s="371" t="s">
        <v>142</v>
      </c>
      <c r="E2423" s="371" t="s">
        <v>1883</v>
      </c>
      <c r="F2423" s="360">
        <v>41</v>
      </c>
      <c r="G2423" s="360">
        <v>39</v>
      </c>
      <c r="H2423" s="360">
        <v>0</v>
      </c>
      <c r="I2423" s="360">
        <v>0</v>
      </c>
      <c r="J2423" s="360">
        <v>0</v>
      </c>
      <c r="K2423" s="360">
        <v>1</v>
      </c>
      <c r="L2423" s="360">
        <v>0</v>
      </c>
      <c r="M2423" s="360">
        <v>0</v>
      </c>
      <c r="N2423" s="360">
        <v>1</v>
      </c>
    </row>
    <row r="2424" spans="2:14" x14ac:dyDescent="0.25">
      <c r="B2424" s="371" t="s">
        <v>223</v>
      </c>
      <c r="C2424" s="371" t="s">
        <v>2220</v>
      </c>
      <c r="D2424" s="371" t="s">
        <v>142</v>
      </c>
      <c r="E2424" s="371" t="s">
        <v>1985</v>
      </c>
      <c r="F2424" s="360">
        <v>1613</v>
      </c>
      <c r="G2424" s="360">
        <v>1391</v>
      </c>
      <c r="H2424" s="360">
        <v>6</v>
      </c>
      <c r="I2424" s="360">
        <v>30</v>
      </c>
      <c r="J2424" s="360">
        <v>1</v>
      </c>
      <c r="K2424" s="360">
        <v>157</v>
      </c>
      <c r="L2424" s="360">
        <v>0</v>
      </c>
      <c r="M2424" s="360">
        <v>1</v>
      </c>
      <c r="N2424" s="360">
        <v>27</v>
      </c>
    </row>
    <row r="2425" spans="2:14" x14ac:dyDescent="0.25">
      <c r="B2425" s="371" t="s">
        <v>223</v>
      </c>
      <c r="C2425" s="371" t="s">
        <v>2220</v>
      </c>
      <c r="D2425" s="371" t="s">
        <v>142</v>
      </c>
      <c r="E2425" s="371" t="s">
        <v>1986</v>
      </c>
      <c r="F2425" s="360">
        <v>279</v>
      </c>
      <c r="G2425" s="360">
        <v>242</v>
      </c>
      <c r="H2425" s="360">
        <v>1</v>
      </c>
      <c r="I2425" s="360">
        <v>12</v>
      </c>
      <c r="J2425" s="360">
        <v>0</v>
      </c>
      <c r="K2425" s="360">
        <v>22</v>
      </c>
      <c r="L2425" s="360">
        <v>0</v>
      </c>
      <c r="M2425" s="360">
        <v>0</v>
      </c>
      <c r="N2425" s="360">
        <v>2</v>
      </c>
    </row>
    <row r="2426" spans="2:14" x14ac:dyDescent="0.25">
      <c r="B2426" s="371" t="s">
        <v>223</v>
      </c>
      <c r="C2426" s="371" t="s">
        <v>2220</v>
      </c>
      <c r="D2426" s="371" t="s">
        <v>142</v>
      </c>
      <c r="E2426" s="371" t="s">
        <v>3150</v>
      </c>
      <c r="F2426" s="360">
        <v>14</v>
      </c>
      <c r="G2426" s="360">
        <v>13</v>
      </c>
      <c r="H2426" s="360">
        <v>0</v>
      </c>
      <c r="I2426" s="360">
        <v>0</v>
      </c>
      <c r="J2426" s="360">
        <v>0</v>
      </c>
      <c r="K2426" s="360">
        <v>1</v>
      </c>
      <c r="L2426" s="360">
        <v>0</v>
      </c>
      <c r="M2426" s="360">
        <v>0</v>
      </c>
      <c r="N2426" s="360">
        <v>0</v>
      </c>
    </row>
    <row r="2427" spans="2:14" x14ac:dyDescent="0.25">
      <c r="B2427" s="371" t="s">
        <v>223</v>
      </c>
      <c r="C2427" s="371" t="s">
        <v>2220</v>
      </c>
      <c r="D2427" s="371" t="s">
        <v>142</v>
      </c>
      <c r="E2427" s="371" t="s">
        <v>3151</v>
      </c>
      <c r="F2427" s="360">
        <v>3</v>
      </c>
      <c r="G2427" s="360">
        <v>3</v>
      </c>
      <c r="H2427" s="360">
        <v>0</v>
      </c>
      <c r="I2427" s="360">
        <v>0</v>
      </c>
      <c r="J2427" s="360">
        <v>0</v>
      </c>
      <c r="K2427" s="360">
        <v>0</v>
      </c>
      <c r="L2427" s="360">
        <v>0</v>
      </c>
      <c r="M2427" s="360">
        <v>0</v>
      </c>
      <c r="N2427" s="360">
        <v>0</v>
      </c>
    </row>
    <row r="2428" spans="2:14" x14ac:dyDescent="0.25">
      <c r="B2428" s="371" t="s">
        <v>223</v>
      </c>
      <c r="C2428" s="371" t="s">
        <v>2220</v>
      </c>
      <c r="D2428" s="371" t="s">
        <v>142</v>
      </c>
      <c r="E2428" s="371" t="s">
        <v>1987</v>
      </c>
      <c r="F2428" s="360">
        <v>51</v>
      </c>
      <c r="G2428" s="360">
        <v>38</v>
      </c>
      <c r="H2428" s="360">
        <v>0</v>
      </c>
      <c r="I2428" s="360">
        <v>6</v>
      </c>
      <c r="J2428" s="360">
        <v>0</v>
      </c>
      <c r="K2428" s="360">
        <v>6</v>
      </c>
      <c r="L2428" s="360">
        <v>0</v>
      </c>
      <c r="M2428" s="360">
        <v>0</v>
      </c>
      <c r="N2428" s="360">
        <v>1</v>
      </c>
    </row>
    <row r="2429" spans="2:14" x14ac:dyDescent="0.25">
      <c r="B2429" s="371" t="s">
        <v>223</v>
      </c>
      <c r="C2429" s="371" t="s">
        <v>2220</v>
      </c>
      <c r="D2429" s="371" t="s">
        <v>142</v>
      </c>
      <c r="E2429" s="371" t="s">
        <v>1988</v>
      </c>
      <c r="F2429" s="360">
        <v>81</v>
      </c>
      <c r="G2429" s="360">
        <v>78</v>
      </c>
      <c r="H2429" s="360">
        <v>0</v>
      </c>
      <c r="I2429" s="360">
        <v>1</v>
      </c>
      <c r="J2429" s="360">
        <v>0</v>
      </c>
      <c r="K2429" s="360">
        <v>2</v>
      </c>
      <c r="L2429" s="360">
        <v>0</v>
      </c>
      <c r="M2429" s="360">
        <v>0</v>
      </c>
      <c r="N2429" s="360">
        <v>0</v>
      </c>
    </row>
    <row r="2430" spans="2:14" x14ac:dyDescent="0.25">
      <c r="B2430" s="371" t="s">
        <v>223</v>
      </c>
      <c r="C2430" s="371" t="s">
        <v>2220</v>
      </c>
      <c r="D2430" s="371" t="s">
        <v>142</v>
      </c>
      <c r="E2430" s="371" t="s">
        <v>1989</v>
      </c>
      <c r="F2430" s="360">
        <v>62</v>
      </c>
      <c r="G2430" s="360">
        <v>54</v>
      </c>
      <c r="H2430" s="360">
        <v>0</v>
      </c>
      <c r="I2430" s="360">
        <v>4</v>
      </c>
      <c r="J2430" s="360">
        <v>0</v>
      </c>
      <c r="K2430" s="360">
        <v>4</v>
      </c>
      <c r="L2430" s="360">
        <v>0</v>
      </c>
      <c r="M2430" s="360">
        <v>0</v>
      </c>
      <c r="N2430" s="360">
        <v>0</v>
      </c>
    </row>
    <row r="2431" spans="2:14" x14ac:dyDescent="0.25">
      <c r="B2431" s="371" t="s">
        <v>223</v>
      </c>
      <c r="C2431" s="371" t="s">
        <v>2220</v>
      </c>
      <c r="D2431" s="371" t="s">
        <v>142</v>
      </c>
      <c r="E2431" s="371" t="s">
        <v>1990</v>
      </c>
      <c r="F2431" s="360">
        <v>328</v>
      </c>
      <c r="G2431" s="360">
        <v>287</v>
      </c>
      <c r="H2431" s="360">
        <v>1</v>
      </c>
      <c r="I2431" s="360">
        <v>3</v>
      </c>
      <c r="J2431" s="360">
        <v>1</v>
      </c>
      <c r="K2431" s="360">
        <v>30</v>
      </c>
      <c r="L2431" s="360">
        <v>0</v>
      </c>
      <c r="M2431" s="360">
        <v>0</v>
      </c>
      <c r="N2431" s="360">
        <v>6</v>
      </c>
    </row>
    <row r="2432" spans="2:14" x14ac:dyDescent="0.25">
      <c r="B2432" s="371" t="s">
        <v>223</v>
      </c>
      <c r="C2432" s="371" t="s">
        <v>2220</v>
      </c>
      <c r="D2432" s="371" t="s">
        <v>142</v>
      </c>
      <c r="E2432" s="371" t="s">
        <v>1991</v>
      </c>
      <c r="F2432" s="360">
        <v>297</v>
      </c>
      <c r="G2432" s="360">
        <v>260</v>
      </c>
      <c r="H2432" s="360">
        <v>0</v>
      </c>
      <c r="I2432" s="360">
        <v>1</v>
      </c>
      <c r="J2432" s="360">
        <v>0</v>
      </c>
      <c r="K2432" s="360">
        <v>31</v>
      </c>
      <c r="L2432" s="360">
        <v>0</v>
      </c>
      <c r="M2432" s="360">
        <v>1</v>
      </c>
      <c r="N2432" s="360">
        <v>4</v>
      </c>
    </row>
    <row r="2433" spans="2:14" x14ac:dyDescent="0.25">
      <c r="B2433" s="371" t="s">
        <v>223</v>
      </c>
      <c r="C2433" s="371" t="s">
        <v>2220</v>
      </c>
      <c r="D2433" s="371" t="s">
        <v>142</v>
      </c>
      <c r="E2433" s="371" t="s">
        <v>3152</v>
      </c>
      <c r="F2433" s="360">
        <v>8</v>
      </c>
      <c r="G2433" s="360">
        <v>8</v>
      </c>
      <c r="H2433" s="360">
        <v>0</v>
      </c>
      <c r="I2433" s="360">
        <v>0</v>
      </c>
      <c r="J2433" s="360">
        <v>0</v>
      </c>
      <c r="K2433" s="360">
        <v>0</v>
      </c>
      <c r="L2433" s="360">
        <v>0</v>
      </c>
      <c r="M2433" s="360">
        <v>0</v>
      </c>
      <c r="N2433" s="360">
        <v>0</v>
      </c>
    </row>
    <row r="2434" spans="2:14" x14ac:dyDescent="0.25">
      <c r="B2434" s="371" t="s">
        <v>223</v>
      </c>
      <c r="C2434" s="371" t="s">
        <v>2220</v>
      </c>
      <c r="D2434" s="371" t="s">
        <v>144</v>
      </c>
      <c r="E2434" s="371" t="s">
        <v>1994</v>
      </c>
      <c r="F2434" s="360">
        <v>46</v>
      </c>
      <c r="G2434" s="360">
        <v>41</v>
      </c>
      <c r="H2434" s="360">
        <v>0</v>
      </c>
      <c r="I2434" s="360">
        <v>1</v>
      </c>
      <c r="J2434" s="360">
        <v>0</v>
      </c>
      <c r="K2434" s="360">
        <v>4</v>
      </c>
      <c r="L2434" s="360">
        <v>0</v>
      </c>
      <c r="M2434" s="360">
        <v>0</v>
      </c>
      <c r="N2434" s="360">
        <v>0</v>
      </c>
    </row>
    <row r="2435" spans="2:14" x14ac:dyDescent="0.25">
      <c r="B2435" s="371" t="s">
        <v>223</v>
      </c>
      <c r="C2435" s="371" t="s">
        <v>2220</v>
      </c>
      <c r="D2435" s="371" t="s">
        <v>144</v>
      </c>
      <c r="E2435" s="371" t="s">
        <v>1995</v>
      </c>
      <c r="F2435" s="360">
        <v>236</v>
      </c>
      <c r="G2435" s="360">
        <v>207</v>
      </c>
      <c r="H2435" s="360">
        <v>0</v>
      </c>
      <c r="I2435" s="360">
        <v>5</v>
      </c>
      <c r="J2435" s="360">
        <v>0</v>
      </c>
      <c r="K2435" s="360">
        <v>18</v>
      </c>
      <c r="L2435" s="360">
        <v>0</v>
      </c>
      <c r="M2435" s="360">
        <v>1</v>
      </c>
      <c r="N2435" s="360">
        <v>5</v>
      </c>
    </row>
    <row r="2436" spans="2:14" x14ac:dyDescent="0.25">
      <c r="B2436" s="371" t="s">
        <v>223</v>
      </c>
      <c r="C2436" s="371" t="s">
        <v>2220</v>
      </c>
      <c r="D2436" s="371" t="s">
        <v>144</v>
      </c>
      <c r="E2436" s="371" t="s">
        <v>1996</v>
      </c>
      <c r="F2436" s="360">
        <v>27</v>
      </c>
      <c r="G2436" s="360">
        <v>26</v>
      </c>
      <c r="H2436" s="360">
        <v>0</v>
      </c>
      <c r="I2436" s="360">
        <v>0</v>
      </c>
      <c r="J2436" s="360">
        <v>0</v>
      </c>
      <c r="K2436" s="360">
        <v>1</v>
      </c>
      <c r="L2436" s="360">
        <v>0</v>
      </c>
      <c r="M2436" s="360">
        <v>0</v>
      </c>
      <c r="N2436" s="360">
        <v>0</v>
      </c>
    </row>
    <row r="2437" spans="2:14" x14ac:dyDescent="0.25">
      <c r="B2437" s="371" t="s">
        <v>223</v>
      </c>
      <c r="C2437" s="371" t="s">
        <v>2220</v>
      </c>
      <c r="D2437" s="371" t="s">
        <v>144</v>
      </c>
      <c r="E2437" s="371" t="s">
        <v>1997</v>
      </c>
      <c r="F2437" s="360">
        <v>56</v>
      </c>
      <c r="G2437" s="360">
        <v>46</v>
      </c>
      <c r="H2437" s="360">
        <v>1</v>
      </c>
      <c r="I2437" s="360">
        <v>1</v>
      </c>
      <c r="J2437" s="360">
        <v>0</v>
      </c>
      <c r="K2437" s="360">
        <v>5</v>
      </c>
      <c r="L2437" s="360">
        <v>0</v>
      </c>
      <c r="M2437" s="360">
        <v>0</v>
      </c>
      <c r="N2437" s="360">
        <v>3</v>
      </c>
    </row>
    <row r="2438" spans="2:14" x14ac:dyDescent="0.25">
      <c r="B2438" s="371" t="s">
        <v>223</v>
      </c>
      <c r="C2438" s="371" t="s">
        <v>2220</v>
      </c>
      <c r="D2438" s="371" t="s">
        <v>144</v>
      </c>
      <c r="E2438" s="371" t="s">
        <v>817</v>
      </c>
      <c r="F2438" s="360">
        <v>64</v>
      </c>
      <c r="G2438" s="360">
        <v>55</v>
      </c>
      <c r="H2438" s="360">
        <v>2</v>
      </c>
      <c r="I2438" s="360">
        <v>1</v>
      </c>
      <c r="J2438" s="360">
        <v>0</v>
      </c>
      <c r="K2438" s="360">
        <v>2</v>
      </c>
      <c r="L2438" s="360">
        <v>0</v>
      </c>
      <c r="M2438" s="360">
        <v>0</v>
      </c>
      <c r="N2438" s="360">
        <v>4</v>
      </c>
    </row>
    <row r="2439" spans="2:14" x14ac:dyDescent="0.25">
      <c r="B2439" s="371" t="s">
        <v>223</v>
      </c>
      <c r="C2439" s="371" t="s">
        <v>2220</v>
      </c>
      <c r="D2439" s="371" t="s">
        <v>144</v>
      </c>
      <c r="E2439" s="371" t="s">
        <v>3203</v>
      </c>
      <c r="F2439" s="360">
        <v>10</v>
      </c>
      <c r="G2439" s="360">
        <v>10</v>
      </c>
      <c r="H2439" s="360">
        <v>0</v>
      </c>
      <c r="I2439" s="360">
        <v>0</v>
      </c>
      <c r="J2439" s="360">
        <v>0</v>
      </c>
      <c r="K2439" s="360">
        <v>0</v>
      </c>
      <c r="L2439" s="360">
        <v>0</v>
      </c>
      <c r="M2439" s="360">
        <v>0</v>
      </c>
      <c r="N2439" s="360">
        <v>0</v>
      </c>
    </row>
    <row r="2440" spans="2:14" x14ac:dyDescent="0.25">
      <c r="B2440" s="371" t="s">
        <v>223</v>
      </c>
      <c r="C2440" s="371" t="s">
        <v>2221</v>
      </c>
      <c r="D2440" s="371" t="s">
        <v>447</v>
      </c>
      <c r="E2440" s="371" t="s">
        <v>3153</v>
      </c>
      <c r="F2440" s="360">
        <v>1</v>
      </c>
      <c r="G2440" s="360">
        <v>1</v>
      </c>
      <c r="H2440" s="360">
        <v>0</v>
      </c>
      <c r="I2440" s="360">
        <v>0</v>
      </c>
      <c r="J2440" s="360">
        <v>0</v>
      </c>
      <c r="K2440" s="360">
        <v>0</v>
      </c>
      <c r="L2440" s="360">
        <v>0</v>
      </c>
      <c r="M2440" s="360">
        <v>0</v>
      </c>
      <c r="N2440" s="360">
        <v>0</v>
      </c>
    </row>
    <row r="2441" spans="2:14" x14ac:dyDescent="0.25">
      <c r="B2441" s="371" t="s">
        <v>223</v>
      </c>
      <c r="C2441" s="371" t="s">
        <v>2221</v>
      </c>
      <c r="D2441" s="371" t="s">
        <v>447</v>
      </c>
      <c r="E2441" s="371" t="s">
        <v>3154</v>
      </c>
      <c r="F2441" s="360">
        <v>3</v>
      </c>
      <c r="G2441" s="360">
        <v>2</v>
      </c>
      <c r="H2441" s="360">
        <v>0</v>
      </c>
      <c r="I2441" s="360">
        <v>0</v>
      </c>
      <c r="J2441" s="360">
        <v>0</v>
      </c>
      <c r="K2441" s="360">
        <v>0</v>
      </c>
      <c r="L2441" s="360">
        <v>0</v>
      </c>
      <c r="M2441" s="360">
        <v>1</v>
      </c>
      <c r="N2441" s="360">
        <v>0</v>
      </c>
    </row>
    <row r="2442" spans="2:14" x14ac:dyDescent="0.25">
      <c r="B2442" s="371" t="s">
        <v>223</v>
      </c>
      <c r="C2442" s="371" t="s">
        <v>2221</v>
      </c>
      <c r="D2442" s="371" t="s">
        <v>447</v>
      </c>
      <c r="E2442" s="371" t="s">
        <v>4004</v>
      </c>
      <c r="F2442" s="360">
        <v>1</v>
      </c>
      <c r="G2442" s="360">
        <v>1</v>
      </c>
      <c r="H2442" s="360">
        <v>0</v>
      </c>
      <c r="I2442" s="360">
        <v>0</v>
      </c>
      <c r="J2442" s="360">
        <v>0</v>
      </c>
      <c r="K2442" s="360">
        <v>0</v>
      </c>
      <c r="L2442" s="360">
        <v>0</v>
      </c>
      <c r="M2442" s="360">
        <v>0</v>
      </c>
      <c r="N2442" s="360">
        <v>0</v>
      </c>
    </row>
    <row r="2443" spans="2:14" x14ac:dyDescent="0.25">
      <c r="B2443" s="371" t="s">
        <v>223</v>
      </c>
      <c r="C2443" s="371" t="s">
        <v>2221</v>
      </c>
      <c r="D2443" s="371" t="s">
        <v>447</v>
      </c>
      <c r="E2443" s="371" t="s">
        <v>4005</v>
      </c>
      <c r="F2443" s="360">
        <v>1</v>
      </c>
      <c r="G2443" s="360">
        <v>1</v>
      </c>
      <c r="H2443" s="360">
        <v>0</v>
      </c>
      <c r="I2443" s="360">
        <v>0</v>
      </c>
      <c r="J2443" s="360">
        <v>0</v>
      </c>
      <c r="K2443" s="360">
        <v>0</v>
      </c>
      <c r="L2443" s="360">
        <v>0</v>
      </c>
      <c r="M2443" s="360">
        <v>0</v>
      </c>
      <c r="N2443" s="360">
        <v>0</v>
      </c>
    </row>
    <row r="2444" spans="2:14" x14ac:dyDescent="0.25">
      <c r="B2444" s="371" t="s">
        <v>223</v>
      </c>
      <c r="C2444" s="371" t="s">
        <v>2221</v>
      </c>
      <c r="D2444" s="371" t="s">
        <v>3372</v>
      </c>
      <c r="E2444" s="371" t="s">
        <v>3419</v>
      </c>
      <c r="F2444" s="360">
        <v>1</v>
      </c>
      <c r="G2444" s="360">
        <v>0</v>
      </c>
      <c r="H2444" s="360">
        <v>0</v>
      </c>
      <c r="I2444" s="360">
        <v>0</v>
      </c>
      <c r="J2444" s="360">
        <v>0</v>
      </c>
      <c r="K2444" s="360">
        <v>0</v>
      </c>
      <c r="L2444" s="360">
        <v>0</v>
      </c>
      <c r="M2444" s="360">
        <v>0</v>
      </c>
      <c r="N2444" s="360">
        <v>1</v>
      </c>
    </row>
    <row r="2445" spans="2:14" x14ac:dyDescent="0.25">
      <c r="B2445" s="371" t="s">
        <v>223</v>
      </c>
      <c r="C2445" s="371" t="s">
        <v>2221</v>
      </c>
      <c r="D2445" s="371" t="s">
        <v>3372</v>
      </c>
      <c r="E2445" s="371" t="s">
        <v>4006</v>
      </c>
      <c r="F2445" s="360">
        <v>1</v>
      </c>
      <c r="G2445" s="360">
        <v>1</v>
      </c>
      <c r="H2445" s="360">
        <v>0</v>
      </c>
      <c r="I2445" s="360">
        <v>0</v>
      </c>
      <c r="J2445" s="360">
        <v>0</v>
      </c>
      <c r="K2445" s="360">
        <v>0</v>
      </c>
      <c r="L2445" s="360">
        <v>0</v>
      </c>
      <c r="M2445" s="360">
        <v>0</v>
      </c>
      <c r="N2445" s="360">
        <v>0</v>
      </c>
    </row>
    <row r="2446" spans="2:14" x14ac:dyDescent="0.25">
      <c r="B2446" s="371" t="s">
        <v>223</v>
      </c>
      <c r="C2446" s="371" t="s">
        <v>2221</v>
      </c>
      <c r="D2446" s="371" t="s">
        <v>3372</v>
      </c>
      <c r="E2446" s="371" t="s">
        <v>4007</v>
      </c>
      <c r="F2446" s="360">
        <v>1</v>
      </c>
      <c r="G2446" s="360">
        <v>1</v>
      </c>
      <c r="H2446" s="360">
        <v>0</v>
      </c>
      <c r="I2446" s="360">
        <v>0</v>
      </c>
      <c r="J2446" s="360">
        <v>0</v>
      </c>
      <c r="K2446" s="360">
        <v>0</v>
      </c>
      <c r="L2446" s="360">
        <v>0</v>
      </c>
      <c r="M2446" s="360">
        <v>0</v>
      </c>
      <c r="N2446" s="360">
        <v>0</v>
      </c>
    </row>
    <row r="2447" spans="2:14" x14ac:dyDescent="0.25">
      <c r="B2447" s="371" t="s">
        <v>223</v>
      </c>
      <c r="C2447" s="371" t="s">
        <v>2221</v>
      </c>
      <c r="D2447" s="371" t="s">
        <v>205</v>
      </c>
      <c r="E2447" s="371" t="s">
        <v>3640</v>
      </c>
      <c r="F2447" s="360">
        <v>2</v>
      </c>
      <c r="G2447" s="360">
        <v>2</v>
      </c>
      <c r="H2447" s="360">
        <v>0</v>
      </c>
      <c r="I2447" s="360">
        <v>0</v>
      </c>
      <c r="J2447" s="360">
        <v>0</v>
      </c>
      <c r="K2447" s="360">
        <v>0</v>
      </c>
      <c r="L2447" s="360">
        <v>0</v>
      </c>
      <c r="M2447" s="360">
        <v>0</v>
      </c>
      <c r="N2447" s="360">
        <v>0</v>
      </c>
    </row>
    <row r="2448" spans="2:14" x14ac:dyDescent="0.25">
      <c r="B2448" s="371" t="s">
        <v>223</v>
      </c>
      <c r="C2448" s="371" t="s">
        <v>2221</v>
      </c>
      <c r="D2448" s="371" t="s">
        <v>205</v>
      </c>
      <c r="E2448" s="371" t="s">
        <v>4008</v>
      </c>
      <c r="F2448" s="360">
        <v>3</v>
      </c>
      <c r="G2448" s="360">
        <v>3</v>
      </c>
      <c r="H2448" s="360">
        <v>0</v>
      </c>
      <c r="I2448" s="360">
        <v>0</v>
      </c>
      <c r="J2448" s="360">
        <v>0</v>
      </c>
      <c r="K2448" s="360">
        <v>0</v>
      </c>
      <c r="L2448" s="360">
        <v>0</v>
      </c>
      <c r="M2448" s="360">
        <v>0</v>
      </c>
      <c r="N2448" s="360">
        <v>0</v>
      </c>
    </row>
    <row r="2449" spans="2:14" x14ac:dyDescent="0.25">
      <c r="B2449" s="371" t="s">
        <v>223</v>
      </c>
      <c r="C2449" s="371" t="s">
        <v>2221</v>
      </c>
      <c r="D2449" s="371" t="s">
        <v>449</v>
      </c>
      <c r="E2449" s="371" t="s">
        <v>1998</v>
      </c>
      <c r="F2449" s="360">
        <v>4</v>
      </c>
      <c r="G2449" s="360">
        <v>2</v>
      </c>
      <c r="H2449" s="360">
        <v>0</v>
      </c>
      <c r="I2449" s="360">
        <v>1</v>
      </c>
      <c r="J2449" s="360">
        <v>0</v>
      </c>
      <c r="K2449" s="360">
        <v>0</v>
      </c>
      <c r="L2449" s="360">
        <v>0</v>
      </c>
      <c r="M2449" s="360">
        <v>1</v>
      </c>
      <c r="N2449" s="360">
        <v>0</v>
      </c>
    </row>
    <row r="2450" spans="2:14" x14ac:dyDescent="0.25">
      <c r="B2450" s="371" t="s">
        <v>223</v>
      </c>
      <c r="C2450" s="371" t="s">
        <v>2222</v>
      </c>
      <c r="D2450" s="371" t="s">
        <v>143</v>
      </c>
      <c r="E2450" s="371" t="s">
        <v>3374</v>
      </c>
      <c r="F2450" s="360">
        <v>3</v>
      </c>
      <c r="G2450" s="360">
        <v>1</v>
      </c>
      <c r="H2450" s="360">
        <v>0</v>
      </c>
      <c r="I2450" s="360">
        <v>0</v>
      </c>
      <c r="J2450" s="360">
        <v>0</v>
      </c>
      <c r="K2450" s="360">
        <v>0</v>
      </c>
      <c r="L2450" s="360">
        <v>0</v>
      </c>
      <c r="M2450" s="360">
        <v>0</v>
      </c>
      <c r="N2450" s="360">
        <v>2</v>
      </c>
    </row>
    <row r="2451" spans="2:14" x14ac:dyDescent="0.25">
      <c r="B2451" s="371" t="s">
        <v>223</v>
      </c>
      <c r="C2451" s="371" t="s">
        <v>2222</v>
      </c>
      <c r="D2451" s="371" t="s">
        <v>143</v>
      </c>
      <c r="E2451" s="371" t="s">
        <v>3421</v>
      </c>
      <c r="F2451" s="360">
        <v>1</v>
      </c>
      <c r="G2451" s="360">
        <v>0</v>
      </c>
      <c r="H2451" s="360">
        <v>0</v>
      </c>
      <c r="I2451" s="360">
        <v>0</v>
      </c>
      <c r="J2451" s="360">
        <v>0</v>
      </c>
      <c r="K2451" s="360">
        <v>0</v>
      </c>
      <c r="L2451" s="360">
        <v>0</v>
      </c>
      <c r="M2451" s="360">
        <v>1</v>
      </c>
      <c r="N2451" s="360">
        <v>0</v>
      </c>
    </row>
    <row r="2452" spans="2:14" x14ac:dyDescent="0.25">
      <c r="B2452" s="371" t="s">
        <v>223</v>
      </c>
      <c r="C2452" s="371" t="s">
        <v>2222</v>
      </c>
      <c r="D2452" s="371" t="s">
        <v>143</v>
      </c>
      <c r="E2452" s="371" t="s">
        <v>3422</v>
      </c>
      <c r="F2452" s="360">
        <v>1</v>
      </c>
      <c r="G2452" s="360">
        <v>0</v>
      </c>
      <c r="H2452" s="360">
        <v>0</v>
      </c>
      <c r="I2452" s="360">
        <v>0</v>
      </c>
      <c r="J2452" s="360">
        <v>0</v>
      </c>
      <c r="K2452" s="360">
        <v>0</v>
      </c>
      <c r="L2452" s="360">
        <v>0</v>
      </c>
      <c r="M2452" s="360">
        <v>1</v>
      </c>
      <c r="N2452" s="360">
        <v>0</v>
      </c>
    </row>
    <row r="2453" spans="2:14" x14ac:dyDescent="0.25">
      <c r="B2453" s="371" t="s">
        <v>223</v>
      </c>
      <c r="C2453" s="371" t="s">
        <v>2222</v>
      </c>
      <c r="D2453" s="371" t="s">
        <v>143</v>
      </c>
      <c r="E2453" s="371" t="s">
        <v>3641</v>
      </c>
      <c r="F2453" s="360">
        <v>1</v>
      </c>
      <c r="G2453" s="360">
        <v>0</v>
      </c>
      <c r="H2453" s="360">
        <v>0</v>
      </c>
      <c r="I2453" s="360">
        <v>0</v>
      </c>
      <c r="J2453" s="360">
        <v>0</v>
      </c>
      <c r="K2453" s="360">
        <v>1</v>
      </c>
      <c r="L2453" s="360">
        <v>0</v>
      </c>
      <c r="M2453" s="360">
        <v>0</v>
      </c>
      <c r="N2453" s="360">
        <v>0</v>
      </c>
    </row>
    <row r="2454" spans="2:14" x14ac:dyDescent="0.25">
      <c r="B2454" s="371" t="s">
        <v>223</v>
      </c>
      <c r="C2454" s="371" t="s">
        <v>2222</v>
      </c>
      <c r="D2454" s="371" t="s">
        <v>143</v>
      </c>
      <c r="E2454" s="371" t="s">
        <v>1992</v>
      </c>
      <c r="F2454" s="360">
        <v>155</v>
      </c>
      <c r="G2454" s="360">
        <v>0</v>
      </c>
      <c r="H2454" s="360">
        <v>0</v>
      </c>
      <c r="I2454" s="360">
        <v>0</v>
      </c>
      <c r="J2454" s="360">
        <v>0</v>
      </c>
      <c r="K2454" s="360">
        <v>0</v>
      </c>
      <c r="L2454" s="360">
        <v>0</v>
      </c>
      <c r="M2454" s="360">
        <v>154</v>
      </c>
      <c r="N2454" s="360">
        <v>1</v>
      </c>
    </row>
    <row r="2455" spans="2:14" x14ac:dyDescent="0.25">
      <c r="B2455" s="371" t="s">
        <v>223</v>
      </c>
      <c r="C2455" s="371" t="s">
        <v>2222</v>
      </c>
      <c r="D2455" s="371" t="s">
        <v>143</v>
      </c>
      <c r="E2455" s="371" t="s">
        <v>3644</v>
      </c>
      <c r="F2455" s="360">
        <v>6</v>
      </c>
      <c r="G2455" s="360">
        <v>0</v>
      </c>
      <c r="H2455" s="360">
        <v>0</v>
      </c>
      <c r="I2455" s="360">
        <v>0</v>
      </c>
      <c r="J2455" s="360">
        <v>0</v>
      </c>
      <c r="K2455" s="360">
        <v>0</v>
      </c>
      <c r="L2455" s="360">
        <v>0</v>
      </c>
      <c r="M2455" s="360">
        <v>6</v>
      </c>
      <c r="N2455" s="360">
        <v>0</v>
      </c>
    </row>
    <row r="2456" spans="2:14" x14ac:dyDescent="0.25">
      <c r="B2456" s="371" t="s">
        <v>223</v>
      </c>
      <c r="C2456" s="371" t="s">
        <v>2222</v>
      </c>
      <c r="D2456" s="371" t="s">
        <v>143</v>
      </c>
      <c r="E2456" s="371" t="s">
        <v>1993</v>
      </c>
      <c r="F2456" s="360">
        <v>3</v>
      </c>
      <c r="G2456" s="360">
        <v>0</v>
      </c>
      <c r="H2456" s="360">
        <v>0</v>
      </c>
      <c r="I2456" s="360">
        <v>1</v>
      </c>
      <c r="J2456" s="360">
        <v>0</v>
      </c>
      <c r="K2456" s="360">
        <v>0</v>
      </c>
      <c r="L2456" s="360">
        <v>0</v>
      </c>
      <c r="M2456" s="360">
        <v>2</v>
      </c>
      <c r="N2456" s="360">
        <v>0</v>
      </c>
    </row>
    <row r="2457" spans="2:14" x14ac:dyDescent="0.25">
      <c r="B2457" s="371" t="s">
        <v>223</v>
      </c>
      <c r="C2457" s="371" t="s">
        <v>2222</v>
      </c>
      <c r="D2457" s="371" t="s">
        <v>3527</v>
      </c>
      <c r="E2457" s="371" t="s">
        <v>4010</v>
      </c>
      <c r="F2457" s="360">
        <v>1</v>
      </c>
      <c r="G2457" s="360">
        <v>0</v>
      </c>
      <c r="H2457" s="360">
        <v>0</v>
      </c>
      <c r="I2457" s="360">
        <v>0</v>
      </c>
      <c r="J2457" s="360">
        <v>0</v>
      </c>
      <c r="K2457" s="360">
        <v>0</v>
      </c>
      <c r="L2457" s="360">
        <v>0</v>
      </c>
      <c r="M2457" s="360">
        <v>0</v>
      </c>
      <c r="N2457" s="360">
        <v>1</v>
      </c>
    </row>
    <row r="2458" spans="2:14" x14ac:dyDescent="0.25">
      <c r="B2458" s="371" t="s">
        <v>223</v>
      </c>
      <c r="C2458" s="371" t="s">
        <v>2222</v>
      </c>
      <c r="D2458" s="371" t="s">
        <v>2223</v>
      </c>
      <c r="E2458" s="371" t="s">
        <v>3156</v>
      </c>
      <c r="F2458" s="360">
        <v>9</v>
      </c>
      <c r="G2458" s="360">
        <v>0</v>
      </c>
      <c r="H2458" s="360">
        <v>0</v>
      </c>
      <c r="I2458" s="360">
        <v>0</v>
      </c>
      <c r="J2458" s="360">
        <v>0</v>
      </c>
      <c r="K2458" s="360">
        <v>0</v>
      </c>
      <c r="L2458" s="360">
        <v>0</v>
      </c>
      <c r="M2458" s="360">
        <v>9</v>
      </c>
      <c r="N2458" s="360">
        <v>0</v>
      </c>
    </row>
    <row r="2459" spans="2:14" x14ac:dyDescent="0.25">
      <c r="B2459" s="371" t="s">
        <v>223</v>
      </c>
      <c r="C2459" s="371" t="s">
        <v>2222</v>
      </c>
      <c r="D2459" s="371" t="s">
        <v>448</v>
      </c>
      <c r="E2459" s="371" t="s">
        <v>4011</v>
      </c>
      <c r="F2459" s="360">
        <v>2</v>
      </c>
      <c r="G2459" s="360">
        <v>0</v>
      </c>
      <c r="H2459" s="360">
        <v>0</v>
      </c>
      <c r="I2459" s="360">
        <v>0</v>
      </c>
      <c r="J2459" s="360">
        <v>0</v>
      </c>
      <c r="K2459" s="360">
        <v>0</v>
      </c>
      <c r="L2459" s="360">
        <v>0</v>
      </c>
      <c r="M2459" s="360">
        <v>2</v>
      </c>
      <c r="N2459" s="360">
        <v>0</v>
      </c>
    </row>
    <row r="2460" spans="2:14" x14ac:dyDescent="0.25">
      <c r="B2460" s="371" t="s">
        <v>223</v>
      </c>
      <c r="C2460" s="371" t="s">
        <v>2224</v>
      </c>
      <c r="D2460" s="371" t="s">
        <v>2004</v>
      </c>
      <c r="E2460" s="371" t="s">
        <v>1979</v>
      </c>
      <c r="F2460" s="360">
        <v>22</v>
      </c>
      <c r="G2460" s="360">
        <v>1</v>
      </c>
      <c r="H2460" s="360">
        <v>3</v>
      </c>
      <c r="I2460" s="360">
        <v>0</v>
      </c>
      <c r="J2460" s="360">
        <v>0</v>
      </c>
      <c r="K2460" s="360">
        <v>1</v>
      </c>
      <c r="L2460" s="360">
        <v>0</v>
      </c>
      <c r="M2460" s="360">
        <v>17</v>
      </c>
      <c r="N2460" s="360">
        <v>0</v>
      </c>
    </row>
    <row r="2461" spans="2:14" x14ac:dyDescent="0.25">
      <c r="B2461" s="371" t="s">
        <v>223</v>
      </c>
      <c r="C2461" s="371" t="s">
        <v>2224</v>
      </c>
      <c r="D2461" s="371" t="s">
        <v>2225</v>
      </c>
      <c r="E2461" s="371" t="s">
        <v>1999</v>
      </c>
      <c r="F2461" s="360">
        <v>10</v>
      </c>
      <c r="G2461" s="360">
        <v>10</v>
      </c>
      <c r="H2461" s="360">
        <v>0</v>
      </c>
      <c r="I2461" s="360">
        <v>0</v>
      </c>
      <c r="J2461" s="360">
        <v>0</v>
      </c>
      <c r="K2461" s="360">
        <v>0</v>
      </c>
      <c r="L2461" s="360">
        <v>0</v>
      </c>
      <c r="M2461" s="360">
        <v>0</v>
      </c>
      <c r="N2461" s="360">
        <v>0</v>
      </c>
    </row>
    <row r="2462" spans="2:14" x14ac:dyDescent="0.25">
      <c r="B2462" s="371" t="s">
        <v>223</v>
      </c>
      <c r="C2462" s="371" t="s">
        <v>2224</v>
      </c>
      <c r="D2462" s="371" t="s">
        <v>2225</v>
      </c>
      <c r="E2462" s="371" t="s">
        <v>2375</v>
      </c>
      <c r="F2462" s="360">
        <v>2</v>
      </c>
      <c r="G2462" s="360">
        <v>1</v>
      </c>
      <c r="H2462" s="360">
        <v>0</v>
      </c>
      <c r="I2462" s="360">
        <v>0</v>
      </c>
      <c r="J2462" s="360">
        <v>0</v>
      </c>
      <c r="K2462" s="360">
        <v>1</v>
      </c>
      <c r="L2462" s="360">
        <v>0</v>
      </c>
      <c r="M2462" s="360">
        <v>0</v>
      </c>
      <c r="N2462" s="360">
        <v>0</v>
      </c>
    </row>
    <row r="2463" spans="2:14" x14ac:dyDescent="0.25">
      <c r="B2463" s="371" t="s">
        <v>223</v>
      </c>
      <c r="C2463" s="371" t="s">
        <v>2224</v>
      </c>
      <c r="D2463" s="371" t="s">
        <v>2225</v>
      </c>
      <c r="E2463" s="371" t="s">
        <v>2000</v>
      </c>
      <c r="F2463" s="360">
        <v>43</v>
      </c>
      <c r="G2463" s="360">
        <v>38</v>
      </c>
      <c r="H2463" s="360">
        <v>1</v>
      </c>
      <c r="I2463" s="360">
        <v>0</v>
      </c>
      <c r="J2463" s="360">
        <v>0</v>
      </c>
      <c r="K2463" s="360">
        <v>3</v>
      </c>
      <c r="L2463" s="360">
        <v>0</v>
      </c>
      <c r="M2463" s="360">
        <v>1</v>
      </c>
      <c r="N2463" s="360">
        <v>0</v>
      </c>
    </row>
    <row r="2464" spans="2:14" x14ac:dyDescent="0.25">
      <c r="B2464" s="371" t="s">
        <v>223</v>
      </c>
      <c r="C2464" s="371" t="s">
        <v>2224</v>
      </c>
      <c r="D2464" s="371" t="s">
        <v>2225</v>
      </c>
      <c r="E2464" s="371" t="s">
        <v>2001</v>
      </c>
      <c r="F2464" s="360">
        <v>33</v>
      </c>
      <c r="G2464" s="360">
        <v>0</v>
      </c>
      <c r="H2464" s="360">
        <v>0</v>
      </c>
      <c r="I2464" s="360">
        <v>0</v>
      </c>
      <c r="J2464" s="360">
        <v>0</v>
      </c>
      <c r="K2464" s="360">
        <v>1</v>
      </c>
      <c r="L2464" s="360">
        <v>0</v>
      </c>
      <c r="M2464" s="360">
        <v>32</v>
      </c>
      <c r="N2464" s="360">
        <v>0</v>
      </c>
    </row>
    <row r="2465" spans="2:14" x14ac:dyDescent="0.25">
      <c r="B2465" s="371" t="s">
        <v>223</v>
      </c>
      <c r="C2465" s="371" t="s">
        <v>2224</v>
      </c>
      <c r="D2465" s="371" t="s">
        <v>3429</v>
      </c>
      <c r="E2465" s="371" t="s">
        <v>4012</v>
      </c>
      <c r="F2465" s="360">
        <v>1</v>
      </c>
      <c r="G2465" s="360">
        <v>0</v>
      </c>
      <c r="H2465" s="360">
        <v>0</v>
      </c>
      <c r="I2465" s="360">
        <v>0</v>
      </c>
      <c r="J2465" s="360">
        <v>0</v>
      </c>
      <c r="K2465" s="360">
        <v>0</v>
      </c>
      <c r="L2465" s="360">
        <v>0</v>
      </c>
      <c r="M2465" s="360">
        <v>1</v>
      </c>
      <c r="N2465" s="360">
        <v>0</v>
      </c>
    </row>
    <row r="2466" spans="2:14" x14ac:dyDescent="0.25">
      <c r="B2466" s="371" t="s">
        <v>223</v>
      </c>
      <c r="C2466" s="371" t="s">
        <v>2224</v>
      </c>
      <c r="D2466" s="371" t="s">
        <v>4013</v>
      </c>
      <c r="E2466" s="371" t="s">
        <v>4014</v>
      </c>
      <c r="F2466" s="360">
        <v>1</v>
      </c>
      <c r="G2466" s="360">
        <v>1</v>
      </c>
      <c r="H2466" s="360">
        <v>0</v>
      </c>
      <c r="I2466" s="360">
        <v>0</v>
      </c>
      <c r="J2466" s="360">
        <v>0</v>
      </c>
      <c r="K2466" s="360">
        <v>0</v>
      </c>
      <c r="L2466" s="360">
        <v>0</v>
      </c>
      <c r="M2466" s="360">
        <v>0</v>
      </c>
      <c r="N2466" s="360">
        <v>0</v>
      </c>
    </row>
    <row r="2467" spans="2:14" x14ac:dyDescent="0.25">
      <c r="B2467" s="371" t="s">
        <v>223</v>
      </c>
      <c r="C2467" s="371" t="s">
        <v>2224</v>
      </c>
      <c r="D2467" s="371" t="s">
        <v>450</v>
      </c>
      <c r="E2467" s="371" t="s">
        <v>4015</v>
      </c>
      <c r="F2467" s="360">
        <v>21</v>
      </c>
      <c r="G2467" s="360">
        <v>0</v>
      </c>
      <c r="H2467" s="360">
        <v>0</v>
      </c>
      <c r="I2467" s="360">
        <v>0</v>
      </c>
      <c r="J2467" s="360">
        <v>0</v>
      </c>
      <c r="K2467" s="360">
        <v>0</v>
      </c>
      <c r="L2467" s="360">
        <v>0</v>
      </c>
      <c r="M2467" s="360">
        <v>21</v>
      </c>
      <c r="N2467" s="360">
        <v>0</v>
      </c>
    </row>
    <row r="2468" spans="2:14" x14ac:dyDescent="0.25">
      <c r="B2468" s="371" t="s">
        <v>223</v>
      </c>
      <c r="C2468" s="371" t="s">
        <v>2224</v>
      </c>
      <c r="D2468" s="371" t="s">
        <v>450</v>
      </c>
      <c r="E2468" s="371" t="s">
        <v>2003</v>
      </c>
      <c r="F2468" s="360">
        <v>1</v>
      </c>
      <c r="G2468" s="360">
        <v>1</v>
      </c>
      <c r="H2468" s="360">
        <v>0</v>
      </c>
      <c r="I2468" s="360">
        <v>0</v>
      </c>
      <c r="J2468" s="360">
        <v>0</v>
      </c>
      <c r="K2468" s="360">
        <v>0</v>
      </c>
      <c r="L2468" s="360">
        <v>0</v>
      </c>
      <c r="M2468" s="360">
        <v>0</v>
      </c>
      <c r="N2468" s="360">
        <v>0</v>
      </c>
    </row>
    <row r="2469" spans="2:14" x14ac:dyDescent="0.25">
      <c r="B2469" s="371" t="s">
        <v>223</v>
      </c>
      <c r="C2469" s="371" t="s">
        <v>2224</v>
      </c>
      <c r="D2469" s="371" t="s">
        <v>450</v>
      </c>
      <c r="E2469" s="371" t="s">
        <v>3157</v>
      </c>
      <c r="F2469" s="360">
        <v>1</v>
      </c>
      <c r="G2469" s="360">
        <v>1</v>
      </c>
      <c r="H2469" s="360">
        <v>0</v>
      </c>
      <c r="I2469" s="360">
        <v>0</v>
      </c>
      <c r="J2469" s="360">
        <v>0</v>
      </c>
      <c r="K2469" s="360">
        <v>0</v>
      </c>
      <c r="L2469" s="360">
        <v>0</v>
      </c>
      <c r="M2469" s="360">
        <v>0</v>
      </c>
      <c r="N2469" s="360">
        <v>0</v>
      </c>
    </row>
    <row r="2470" spans="2:14" x14ac:dyDescent="0.25">
      <c r="B2470" s="371" t="s">
        <v>1898</v>
      </c>
      <c r="C2470" s="371" t="s">
        <v>1898</v>
      </c>
      <c r="D2470" s="371" t="s">
        <v>1898</v>
      </c>
      <c r="E2470" s="371" t="s">
        <v>4016</v>
      </c>
      <c r="F2470" s="360">
        <v>1</v>
      </c>
      <c r="G2470" s="360">
        <v>1</v>
      </c>
      <c r="H2470" s="360">
        <v>0</v>
      </c>
      <c r="I2470" s="360">
        <v>0</v>
      </c>
      <c r="J2470" s="360">
        <v>0</v>
      </c>
      <c r="K2470" s="360">
        <v>0</v>
      </c>
      <c r="L2470" s="360">
        <v>0</v>
      </c>
      <c r="M2470" s="360">
        <v>0</v>
      </c>
      <c r="N2470" s="360">
        <v>0</v>
      </c>
    </row>
    <row r="2471" spans="2:14" x14ac:dyDescent="0.25">
      <c r="B2471" s="371" t="s">
        <v>1898</v>
      </c>
      <c r="C2471" s="371" t="s">
        <v>1898</v>
      </c>
      <c r="D2471" s="371" t="s">
        <v>1898</v>
      </c>
      <c r="E2471" s="371" t="s">
        <v>4018</v>
      </c>
      <c r="F2471" s="360">
        <v>2</v>
      </c>
      <c r="G2471" s="360">
        <v>2</v>
      </c>
      <c r="H2471" s="360">
        <v>0</v>
      </c>
      <c r="I2471" s="360">
        <v>0</v>
      </c>
      <c r="J2471" s="360">
        <v>0</v>
      </c>
      <c r="K2471" s="360">
        <v>0</v>
      </c>
      <c r="L2471" s="360">
        <v>0</v>
      </c>
      <c r="M2471" s="360">
        <v>0</v>
      </c>
      <c r="N2471" s="360">
        <v>0</v>
      </c>
    </row>
    <row r="2472" spans="2:14" x14ac:dyDescent="0.25">
      <c r="B2472" s="371" t="s">
        <v>254</v>
      </c>
      <c r="C2472" s="371" t="s">
        <v>254</v>
      </c>
      <c r="D2472" s="371" t="s">
        <v>254</v>
      </c>
      <c r="E2472" s="371" t="s">
        <v>3158</v>
      </c>
      <c r="F2472" s="360">
        <v>2251</v>
      </c>
      <c r="G2472" s="360">
        <v>22</v>
      </c>
      <c r="H2472" s="360">
        <v>0</v>
      </c>
      <c r="I2472" s="360">
        <v>0</v>
      </c>
      <c r="J2472" s="360">
        <v>0</v>
      </c>
      <c r="K2472" s="360">
        <v>81</v>
      </c>
      <c r="L2472" s="360">
        <v>0</v>
      </c>
      <c r="M2472" s="360">
        <v>2108</v>
      </c>
      <c r="N2472" s="360">
        <v>40</v>
      </c>
    </row>
    <row r="2474" spans="2:14" x14ac:dyDescent="0.25">
      <c r="B2474" s="258"/>
    </row>
    <row r="2475" spans="2:14" x14ac:dyDescent="0.25">
      <c r="B2475" s="258"/>
    </row>
    <row r="2476" spans="2:14" x14ac:dyDescent="0.25">
      <c r="B2476" s="251"/>
    </row>
    <row r="2477" spans="2:14" x14ac:dyDescent="0.25">
      <c r="B2477" s="251"/>
    </row>
    <row r="2478" spans="2:14" x14ac:dyDescent="0.25">
      <c r="B2478" s="251"/>
    </row>
    <row r="2479" spans="2:14" ht="13.8" x14ac:dyDescent="0.3">
      <c r="B2479" s="268"/>
    </row>
  </sheetData>
  <mergeCells count="8">
    <mergeCell ref="D8:J8"/>
    <mergeCell ref="D9:J9"/>
    <mergeCell ref="D10:J10"/>
    <mergeCell ref="B12:B13"/>
    <mergeCell ref="C12:C13"/>
    <mergeCell ref="D12:D13"/>
    <mergeCell ref="E12:E13"/>
    <mergeCell ref="F12:N12"/>
  </mergeCells>
  <hyperlinks>
    <hyperlink ref="B9" location="INDICE!B54" display="INDICE" xr:uid="{00000000-0004-0000-2700-000000000000}"/>
  </hyperlinks>
  <printOptions horizontalCentered="1"/>
  <pageMargins left="0" right="0" top="1.1811023622047245" bottom="0.78740157480314965" header="0" footer="0.19685039370078741"/>
  <pageSetup paperSize="9" scale="94" firstPageNumber="164" orientation="landscape" useFirstPageNumber="1" r:id="rId1"/>
  <headerFooter scaleWithDoc="0">
    <oddHeader>&amp;C
&amp;G</oddHeader>
    <oddFooter>&amp;C&amp;P</oddFooter>
    <evenFooter>&amp;L&amp;G&amp;C&amp;P&amp;R&amp;G</evenFooter>
  </headerFooter>
  <drawing r:id="rId2"/>
  <legacyDrawingHF r:id="rId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B1:P2317"/>
  <sheetViews>
    <sheetView showGridLines="0" zoomScaleNormal="100" workbookViewId="0">
      <selection activeCell="B9" sqref="B9"/>
    </sheetView>
  </sheetViews>
  <sheetFormatPr baseColWidth="10" defaultColWidth="11.44140625" defaultRowHeight="13.2" x14ac:dyDescent="0.25"/>
  <cols>
    <col min="1" max="1" width="3.33203125" style="14" customWidth="1"/>
    <col min="2" max="2" width="19.5546875" style="35" customWidth="1"/>
    <col min="3" max="3" width="23.33203125" style="15" bestFit="1" customWidth="1"/>
    <col min="4" max="4" width="32.77734375" style="42" customWidth="1"/>
    <col min="5" max="5" width="29.33203125" style="42" customWidth="1"/>
    <col min="6" max="6" width="14.5546875" style="42" customWidth="1"/>
    <col min="7" max="7" width="11.88671875" style="42" customWidth="1"/>
    <col min="8" max="9" width="15.5546875" style="42" customWidth="1"/>
    <col min="10" max="10" width="11.44140625" style="42"/>
    <col min="11" max="16384" width="11.44140625" style="14"/>
  </cols>
  <sheetData>
    <row r="1" spans="2:16" ht="24.9" customHeight="1" x14ac:dyDescent="0.25"/>
    <row r="2" spans="2:16" ht="24.9" customHeight="1" x14ac:dyDescent="0.25"/>
    <row r="3" spans="2:16" ht="24.9" customHeight="1" x14ac:dyDescent="0.25"/>
    <row r="4" spans="2:16" ht="24.9" customHeight="1" x14ac:dyDescent="0.25"/>
    <row r="5" spans="2:16" ht="24.9" customHeight="1" x14ac:dyDescent="0.25"/>
    <row r="8" spans="2:16" x14ac:dyDescent="0.25">
      <c r="C8" s="310"/>
      <c r="D8" s="463" t="s">
        <v>358</v>
      </c>
      <c r="E8" s="463"/>
      <c r="F8" s="463"/>
      <c r="G8" s="463"/>
      <c r="H8" s="463"/>
      <c r="I8" s="463"/>
      <c r="J8" s="463"/>
    </row>
    <row r="9" spans="2:16" x14ac:dyDescent="0.25">
      <c r="B9" s="391" t="s">
        <v>234</v>
      </c>
      <c r="C9" s="310"/>
      <c r="D9" s="463" t="s">
        <v>383</v>
      </c>
      <c r="E9" s="463"/>
      <c r="F9" s="463"/>
      <c r="G9" s="463"/>
      <c r="H9" s="463"/>
      <c r="I9" s="463"/>
      <c r="J9" s="463"/>
      <c r="L9" s="315"/>
      <c r="M9" s="315"/>
    </row>
    <row r="10" spans="2:16" x14ac:dyDescent="0.25">
      <c r="C10" s="310"/>
      <c r="D10" s="463" t="s">
        <v>3751</v>
      </c>
      <c r="E10" s="463"/>
      <c r="F10" s="463"/>
      <c r="G10" s="463"/>
      <c r="H10" s="463"/>
      <c r="I10" s="463"/>
      <c r="J10" s="463"/>
    </row>
    <row r="11" spans="2:16" x14ac:dyDescent="0.25">
      <c r="B11" s="181"/>
      <c r="P11" s="16"/>
    </row>
    <row r="12" spans="2:16" ht="13.5" customHeight="1" x14ac:dyDescent="0.25">
      <c r="B12" s="456" t="s">
        <v>2604</v>
      </c>
      <c r="C12" s="456" t="s">
        <v>2603</v>
      </c>
      <c r="D12" s="456" t="s">
        <v>2605</v>
      </c>
      <c r="E12" s="456" t="s">
        <v>3424</v>
      </c>
      <c r="F12" s="456" t="s">
        <v>3426</v>
      </c>
      <c r="G12" s="456"/>
      <c r="H12" s="456"/>
      <c r="I12" s="456"/>
      <c r="J12" s="456"/>
      <c r="K12" s="456"/>
      <c r="L12" s="456"/>
      <c r="M12" s="456"/>
      <c r="N12" s="456"/>
    </row>
    <row r="13" spans="2:16" x14ac:dyDescent="0.25">
      <c r="B13" s="456"/>
      <c r="C13" s="456"/>
      <c r="D13" s="456"/>
      <c r="E13" s="456"/>
      <c r="F13" s="379" t="s">
        <v>10</v>
      </c>
      <c r="G13" s="379" t="s">
        <v>193</v>
      </c>
      <c r="H13" s="379" t="s">
        <v>194</v>
      </c>
      <c r="I13" s="379" t="s">
        <v>195</v>
      </c>
      <c r="J13" s="379" t="s">
        <v>196</v>
      </c>
      <c r="K13" s="379" t="s">
        <v>3425</v>
      </c>
      <c r="L13" s="379" t="s">
        <v>3427</v>
      </c>
      <c r="M13" s="379" t="s">
        <v>3428</v>
      </c>
      <c r="N13" s="379" t="s">
        <v>197</v>
      </c>
    </row>
    <row r="14" spans="2:16" x14ac:dyDescent="0.25">
      <c r="B14" s="363" t="s">
        <v>10</v>
      </c>
      <c r="C14" s="363" t="s">
        <v>10</v>
      </c>
      <c r="D14" s="363" t="s">
        <v>10</v>
      </c>
      <c r="E14" s="363" t="s">
        <v>10</v>
      </c>
      <c r="F14" s="372">
        <f t="shared" ref="F14:N14" si="0">+SUM(F15:F2310)</f>
        <v>1387780</v>
      </c>
      <c r="G14" s="372">
        <f t="shared" si="0"/>
        <v>147382</v>
      </c>
      <c r="H14" s="372">
        <f t="shared" si="0"/>
        <v>6793</v>
      </c>
      <c r="I14" s="372">
        <f t="shared" si="0"/>
        <v>18926</v>
      </c>
      <c r="J14" s="372">
        <f t="shared" si="0"/>
        <v>1772</v>
      </c>
      <c r="K14" s="372">
        <f t="shared" si="0"/>
        <v>1139153</v>
      </c>
      <c r="L14" s="372">
        <f t="shared" si="0"/>
        <v>1638</v>
      </c>
      <c r="M14" s="372">
        <f t="shared" si="0"/>
        <v>31857</v>
      </c>
      <c r="N14" s="372">
        <f t="shared" si="0"/>
        <v>40259</v>
      </c>
    </row>
    <row r="15" spans="2:16" x14ac:dyDescent="0.25">
      <c r="B15" s="371" t="s">
        <v>218</v>
      </c>
      <c r="C15" s="371" t="s">
        <v>2191</v>
      </c>
      <c r="D15" s="371" t="s">
        <v>413</v>
      </c>
      <c r="E15" s="371" t="s">
        <v>815</v>
      </c>
      <c r="F15" s="360">
        <v>5</v>
      </c>
      <c r="G15" s="360">
        <v>0</v>
      </c>
      <c r="H15" s="360">
        <v>0</v>
      </c>
      <c r="I15" s="360">
        <v>0</v>
      </c>
      <c r="J15" s="360">
        <v>0</v>
      </c>
      <c r="K15" s="360">
        <v>5</v>
      </c>
      <c r="L15" s="360">
        <v>0</v>
      </c>
      <c r="M15" s="360">
        <v>0</v>
      </c>
      <c r="N15" s="360">
        <v>0</v>
      </c>
    </row>
    <row r="16" spans="2:16" x14ac:dyDescent="0.25">
      <c r="B16" s="371" t="s">
        <v>218</v>
      </c>
      <c r="C16" s="371" t="s">
        <v>2191</v>
      </c>
      <c r="D16" s="371" t="s">
        <v>413</v>
      </c>
      <c r="E16" s="371" t="s">
        <v>1285</v>
      </c>
      <c r="F16" s="360">
        <v>2</v>
      </c>
      <c r="G16" s="360">
        <v>0</v>
      </c>
      <c r="H16" s="360">
        <v>0</v>
      </c>
      <c r="I16" s="360">
        <v>0</v>
      </c>
      <c r="J16" s="360">
        <v>0</v>
      </c>
      <c r="K16" s="360">
        <v>2</v>
      </c>
      <c r="L16" s="360">
        <v>0</v>
      </c>
      <c r="M16" s="360">
        <v>0</v>
      </c>
      <c r="N16" s="360">
        <v>0</v>
      </c>
    </row>
    <row r="17" spans="2:14" x14ac:dyDescent="0.25">
      <c r="B17" s="371" t="s">
        <v>218</v>
      </c>
      <c r="C17" s="371" t="s">
        <v>2191</v>
      </c>
      <c r="D17" s="371" t="s">
        <v>413</v>
      </c>
      <c r="E17" s="371" t="s">
        <v>1911</v>
      </c>
      <c r="F17" s="360">
        <v>4</v>
      </c>
      <c r="G17" s="360">
        <v>0</v>
      </c>
      <c r="H17" s="360">
        <v>0</v>
      </c>
      <c r="I17" s="360">
        <v>0</v>
      </c>
      <c r="J17" s="360">
        <v>0</v>
      </c>
      <c r="K17" s="360">
        <v>3</v>
      </c>
      <c r="L17" s="360">
        <v>0</v>
      </c>
      <c r="M17" s="360">
        <v>0</v>
      </c>
      <c r="N17" s="360">
        <v>1</v>
      </c>
    </row>
    <row r="18" spans="2:14" x14ac:dyDescent="0.25">
      <c r="B18" s="371" t="s">
        <v>218</v>
      </c>
      <c r="C18" s="371" t="s">
        <v>2191</v>
      </c>
      <c r="D18" s="371" t="s">
        <v>413</v>
      </c>
      <c r="E18" s="371" t="s">
        <v>817</v>
      </c>
      <c r="F18" s="360">
        <v>17</v>
      </c>
      <c r="G18" s="360">
        <v>1</v>
      </c>
      <c r="H18" s="360">
        <v>0</v>
      </c>
      <c r="I18" s="360">
        <v>0</v>
      </c>
      <c r="J18" s="360">
        <v>0</v>
      </c>
      <c r="K18" s="360">
        <v>14</v>
      </c>
      <c r="L18" s="360">
        <v>0</v>
      </c>
      <c r="M18" s="360">
        <v>0</v>
      </c>
      <c r="N18" s="360">
        <v>2</v>
      </c>
    </row>
    <row r="19" spans="2:14" x14ac:dyDescent="0.25">
      <c r="B19" s="371" t="s">
        <v>218</v>
      </c>
      <c r="C19" s="371" t="s">
        <v>2191</v>
      </c>
      <c r="D19" s="371" t="s">
        <v>413</v>
      </c>
      <c r="E19" s="371" t="s">
        <v>818</v>
      </c>
      <c r="F19" s="360">
        <v>6</v>
      </c>
      <c r="G19" s="360">
        <v>0</v>
      </c>
      <c r="H19" s="360">
        <v>0</v>
      </c>
      <c r="I19" s="360">
        <v>0</v>
      </c>
      <c r="J19" s="360">
        <v>0</v>
      </c>
      <c r="K19" s="360">
        <v>6</v>
      </c>
      <c r="L19" s="360">
        <v>0</v>
      </c>
      <c r="M19" s="360">
        <v>0</v>
      </c>
      <c r="N19" s="360">
        <v>0</v>
      </c>
    </row>
    <row r="20" spans="2:14" x14ac:dyDescent="0.25">
      <c r="B20" s="371" t="s">
        <v>218</v>
      </c>
      <c r="C20" s="371" t="s">
        <v>2191</v>
      </c>
      <c r="D20" s="371" t="s">
        <v>38</v>
      </c>
      <c r="E20" s="371" t="s">
        <v>451</v>
      </c>
      <c r="F20" s="360">
        <v>5</v>
      </c>
      <c r="G20" s="360">
        <v>0</v>
      </c>
      <c r="H20" s="360">
        <v>0</v>
      </c>
      <c r="I20" s="360">
        <v>0</v>
      </c>
      <c r="J20" s="360">
        <v>0</v>
      </c>
      <c r="K20" s="360">
        <v>5</v>
      </c>
      <c r="L20" s="360">
        <v>0</v>
      </c>
      <c r="M20" s="360">
        <v>0</v>
      </c>
      <c r="N20" s="360">
        <v>0</v>
      </c>
    </row>
    <row r="21" spans="2:14" x14ac:dyDescent="0.25">
      <c r="B21" s="371" t="s">
        <v>218</v>
      </c>
      <c r="C21" s="371" t="s">
        <v>2191</v>
      </c>
      <c r="D21" s="371" t="s">
        <v>38</v>
      </c>
      <c r="E21" s="371" t="s">
        <v>452</v>
      </c>
      <c r="F21" s="360">
        <v>14</v>
      </c>
      <c r="G21" s="360">
        <v>0</v>
      </c>
      <c r="H21" s="360">
        <v>0</v>
      </c>
      <c r="I21" s="360">
        <v>1</v>
      </c>
      <c r="J21" s="360">
        <v>1</v>
      </c>
      <c r="K21" s="360">
        <v>12</v>
      </c>
      <c r="L21" s="360">
        <v>0</v>
      </c>
      <c r="M21" s="360">
        <v>0</v>
      </c>
      <c r="N21" s="360">
        <v>0</v>
      </c>
    </row>
    <row r="22" spans="2:14" x14ac:dyDescent="0.25">
      <c r="B22" s="371" t="s">
        <v>218</v>
      </c>
      <c r="C22" s="371" t="s">
        <v>2191</v>
      </c>
      <c r="D22" s="371" t="s">
        <v>38</v>
      </c>
      <c r="E22" s="371" t="s">
        <v>453</v>
      </c>
      <c r="F22" s="360">
        <v>7</v>
      </c>
      <c r="G22" s="360">
        <v>0</v>
      </c>
      <c r="H22" s="360">
        <v>0</v>
      </c>
      <c r="I22" s="360">
        <v>0</v>
      </c>
      <c r="J22" s="360">
        <v>0</v>
      </c>
      <c r="K22" s="360">
        <v>7</v>
      </c>
      <c r="L22" s="360">
        <v>0</v>
      </c>
      <c r="M22" s="360">
        <v>0</v>
      </c>
      <c r="N22" s="360">
        <v>0</v>
      </c>
    </row>
    <row r="23" spans="2:14" x14ac:dyDescent="0.25">
      <c r="B23" s="371" t="s">
        <v>218</v>
      </c>
      <c r="C23" s="371" t="s">
        <v>2191</v>
      </c>
      <c r="D23" s="371" t="s">
        <v>38</v>
      </c>
      <c r="E23" s="371" t="s">
        <v>454</v>
      </c>
      <c r="F23" s="360">
        <v>74</v>
      </c>
      <c r="G23" s="360">
        <v>6</v>
      </c>
      <c r="H23" s="360">
        <v>0</v>
      </c>
      <c r="I23" s="360">
        <v>0</v>
      </c>
      <c r="J23" s="360">
        <v>0</v>
      </c>
      <c r="K23" s="360">
        <v>68</v>
      </c>
      <c r="L23" s="360">
        <v>0</v>
      </c>
      <c r="M23" s="360">
        <v>0</v>
      </c>
      <c r="N23" s="360">
        <v>0</v>
      </c>
    </row>
    <row r="24" spans="2:14" x14ac:dyDescent="0.25">
      <c r="B24" s="371" t="s">
        <v>218</v>
      </c>
      <c r="C24" s="371" t="s">
        <v>2191</v>
      </c>
      <c r="D24" s="371" t="s">
        <v>38</v>
      </c>
      <c r="E24" s="371" t="s">
        <v>455</v>
      </c>
      <c r="F24" s="360">
        <v>22</v>
      </c>
      <c r="G24" s="360">
        <v>1</v>
      </c>
      <c r="H24" s="360">
        <v>0</v>
      </c>
      <c r="I24" s="360">
        <v>0</v>
      </c>
      <c r="J24" s="360">
        <v>0</v>
      </c>
      <c r="K24" s="360">
        <v>21</v>
      </c>
      <c r="L24" s="360">
        <v>0</v>
      </c>
      <c r="M24" s="360">
        <v>0</v>
      </c>
      <c r="N24" s="360">
        <v>0</v>
      </c>
    </row>
    <row r="25" spans="2:14" x14ac:dyDescent="0.25">
      <c r="B25" s="371" t="s">
        <v>218</v>
      </c>
      <c r="C25" s="371" t="s">
        <v>2191</v>
      </c>
      <c r="D25" s="371" t="s">
        <v>38</v>
      </c>
      <c r="E25" s="371" t="s">
        <v>456</v>
      </c>
      <c r="F25" s="360">
        <v>1</v>
      </c>
      <c r="G25" s="360">
        <v>0</v>
      </c>
      <c r="H25" s="360">
        <v>0</v>
      </c>
      <c r="I25" s="360">
        <v>0</v>
      </c>
      <c r="J25" s="360">
        <v>0</v>
      </c>
      <c r="K25" s="360">
        <v>1</v>
      </c>
      <c r="L25" s="360">
        <v>0</v>
      </c>
      <c r="M25" s="360">
        <v>0</v>
      </c>
      <c r="N25" s="360">
        <v>0</v>
      </c>
    </row>
    <row r="26" spans="2:14" x14ac:dyDescent="0.25">
      <c r="B26" s="371" t="s">
        <v>218</v>
      </c>
      <c r="C26" s="371" t="s">
        <v>2191</v>
      </c>
      <c r="D26" s="371" t="s">
        <v>38</v>
      </c>
      <c r="E26" s="371" t="s">
        <v>457</v>
      </c>
      <c r="F26" s="360">
        <v>9</v>
      </c>
      <c r="G26" s="360">
        <v>1</v>
      </c>
      <c r="H26" s="360">
        <v>0</v>
      </c>
      <c r="I26" s="360">
        <v>1</v>
      </c>
      <c r="J26" s="360">
        <v>0</v>
      </c>
      <c r="K26" s="360">
        <v>7</v>
      </c>
      <c r="L26" s="360">
        <v>0</v>
      </c>
      <c r="M26" s="360">
        <v>0</v>
      </c>
      <c r="N26" s="360">
        <v>0</v>
      </c>
    </row>
    <row r="27" spans="2:14" x14ac:dyDescent="0.25">
      <c r="B27" s="371" t="s">
        <v>218</v>
      </c>
      <c r="C27" s="371" t="s">
        <v>2191</v>
      </c>
      <c r="D27" s="371" t="s">
        <v>38</v>
      </c>
      <c r="E27" s="371" t="s">
        <v>458</v>
      </c>
      <c r="F27" s="360">
        <v>468</v>
      </c>
      <c r="G27" s="360">
        <v>12</v>
      </c>
      <c r="H27" s="360">
        <v>1</v>
      </c>
      <c r="I27" s="360">
        <v>0</v>
      </c>
      <c r="J27" s="360">
        <v>2</v>
      </c>
      <c r="K27" s="360">
        <v>451</v>
      </c>
      <c r="L27" s="360">
        <v>0</v>
      </c>
      <c r="M27" s="360">
        <v>0</v>
      </c>
      <c r="N27" s="360">
        <v>2</v>
      </c>
    </row>
    <row r="28" spans="2:14" x14ac:dyDescent="0.25">
      <c r="B28" s="371" t="s">
        <v>218</v>
      </c>
      <c r="C28" s="371" t="s">
        <v>2191</v>
      </c>
      <c r="D28" s="371" t="s">
        <v>38</v>
      </c>
      <c r="E28" s="371" t="s">
        <v>459</v>
      </c>
      <c r="F28" s="360">
        <v>37</v>
      </c>
      <c r="G28" s="360">
        <v>2</v>
      </c>
      <c r="H28" s="360">
        <v>0</v>
      </c>
      <c r="I28" s="360">
        <v>0</v>
      </c>
      <c r="J28" s="360">
        <v>0</v>
      </c>
      <c r="K28" s="360">
        <v>35</v>
      </c>
      <c r="L28" s="360">
        <v>0</v>
      </c>
      <c r="M28" s="360">
        <v>0</v>
      </c>
      <c r="N28" s="360">
        <v>0</v>
      </c>
    </row>
    <row r="29" spans="2:14" x14ac:dyDescent="0.25">
      <c r="B29" s="371" t="s">
        <v>218</v>
      </c>
      <c r="C29" s="371" t="s">
        <v>2191</v>
      </c>
      <c r="D29" s="371" t="s">
        <v>38</v>
      </c>
      <c r="E29" s="371" t="s">
        <v>460</v>
      </c>
      <c r="F29" s="360">
        <v>3</v>
      </c>
      <c r="G29" s="360">
        <v>0</v>
      </c>
      <c r="H29" s="360">
        <v>0</v>
      </c>
      <c r="I29" s="360">
        <v>0</v>
      </c>
      <c r="J29" s="360">
        <v>0</v>
      </c>
      <c r="K29" s="360">
        <v>3</v>
      </c>
      <c r="L29" s="360">
        <v>0</v>
      </c>
      <c r="M29" s="360">
        <v>0</v>
      </c>
      <c r="N29" s="360">
        <v>0</v>
      </c>
    </row>
    <row r="30" spans="2:14" x14ac:dyDescent="0.25">
      <c r="B30" s="371" t="s">
        <v>218</v>
      </c>
      <c r="C30" s="371" t="s">
        <v>2191</v>
      </c>
      <c r="D30" s="371" t="s">
        <v>38</v>
      </c>
      <c r="E30" s="371" t="s">
        <v>462</v>
      </c>
      <c r="F30" s="360">
        <v>21</v>
      </c>
      <c r="G30" s="360">
        <v>1</v>
      </c>
      <c r="H30" s="360">
        <v>0</v>
      </c>
      <c r="I30" s="360">
        <v>1</v>
      </c>
      <c r="J30" s="360">
        <v>0</v>
      </c>
      <c r="K30" s="360">
        <v>18</v>
      </c>
      <c r="L30" s="360">
        <v>0</v>
      </c>
      <c r="M30" s="360">
        <v>0</v>
      </c>
      <c r="N30" s="360">
        <v>1</v>
      </c>
    </row>
    <row r="31" spans="2:14" x14ac:dyDescent="0.25">
      <c r="B31" s="371" t="s">
        <v>218</v>
      </c>
      <c r="C31" s="371" t="s">
        <v>2191</v>
      </c>
      <c r="D31" s="371" t="s">
        <v>38</v>
      </c>
      <c r="E31" s="371" t="s">
        <v>463</v>
      </c>
      <c r="F31" s="360">
        <v>122</v>
      </c>
      <c r="G31" s="360">
        <v>6</v>
      </c>
      <c r="H31" s="360">
        <v>0</v>
      </c>
      <c r="I31" s="360">
        <v>27</v>
      </c>
      <c r="J31" s="360">
        <v>0</v>
      </c>
      <c r="K31" s="360">
        <v>85</v>
      </c>
      <c r="L31" s="360">
        <v>0</v>
      </c>
      <c r="M31" s="360">
        <v>2</v>
      </c>
      <c r="N31" s="360">
        <v>2</v>
      </c>
    </row>
    <row r="32" spans="2:14" x14ac:dyDescent="0.25">
      <c r="B32" s="371" t="s">
        <v>218</v>
      </c>
      <c r="C32" s="371" t="s">
        <v>2191</v>
      </c>
      <c r="D32" s="371" t="s">
        <v>38</v>
      </c>
      <c r="E32" s="371" t="s">
        <v>464</v>
      </c>
      <c r="F32" s="360">
        <v>3</v>
      </c>
      <c r="G32" s="360">
        <v>0</v>
      </c>
      <c r="H32" s="360">
        <v>0</v>
      </c>
      <c r="I32" s="360">
        <v>0</v>
      </c>
      <c r="J32" s="360">
        <v>0</v>
      </c>
      <c r="K32" s="360">
        <v>3</v>
      </c>
      <c r="L32" s="360">
        <v>0</v>
      </c>
      <c r="M32" s="360">
        <v>0</v>
      </c>
      <c r="N32" s="360">
        <v>0</v>
      </c>
    </row>
    <row r="33" spans="2:14" x14ac:dyDescent="0.25">
      <c r="B33" s="371" t="s">
        <v>218</v>
      </c>
      <c r="C33" s="371" t="s">
        <v>2191</v>
      </c>
      <c r="D33" s="371" t="s">
        <v>38</v>
      </c>
      <c r="E33" s="371" t="s">
        <v>817</v>
      </c>
      <c r="F33" s="360">
        <v>8</v>
      </c>
      <c r="G33" s="360">
        <v>0</v>
      </c>
      <c r="H33" s="360">
        <v>0</v>
      </c>
      <c r="I33" s="360">
        <v>0</v>
      </c>
      <c r="J33" s="360">
        <v>0</v>
      </c>
      <c r="K33" s="360">
        <v>8</v>
      </c>
      <c r="L33" s="360">
        <v>0</v>
      </c>
      <c r="M33" s="360">
        <v>0</v>
      </c>
      <c r="N33" s="360">
        <v>0</v>
      </c>
    </row>
    <row r="34" spans="2:14" x14ac:dyDescent="0.25">
      <c r="B34" s="371" t="s">
        <v>218</v>
      </c>
      <c r="C34" s="371" t="s">
        <v>2191</v>
      </c>
      <c r="D34" s="371" t="s">
        <v>38</v>
      </c>
      <c r="E34" s="371" t="s">
        <v>466</v>
      </c>
      <c r="F34" s="360">
        <v>96</v>
      </c>
      <c r="G34" s="360">
        <v>4</v>
      </c>
      <c r="H34" s="360">
        <v>0</v>
      </c>
      <c r="I34" s="360">
        <v>12</v>
      </c>
      <c r="J34" s="360">
        <v>0</v>
      </c>
      <c r="K34" s="360">
        <v>80</v>
      </c>
      <c r="L34" s="360">
        <v>0</v>
      </c>
      <c r="M34" s="360">
        <v>0</v>
      </c>
      <c r="N34" s="360">
        <v>0</v>
      </c>
    </row>
    <row r="35" spans="2:14" x14ac:dyDescent="0.25">
      <c r="B35" s="371" t="s">
        <v>218</v>
      </c>
      <c r="C35" s="371" t="s">
        <v>2191</v>
      </c>
      <c r="D35" s="371" t="s">
        <v>38</v>
      </c>
      <c r="E35" s="371" t="s">
        <v>467</v>
      </c>
      <c r="F35" s="360">
        <v>2303</v>
      </c>
      <c r="G35" s="360">
        <v>140</v>
      </c>
      <c r="H35" s="360">
        <v>3</v>
      </c>
      <c r="I35" s="360">
        <v>12</v>
      </c>
      <c r="J35" s="360">
        <v>7</v>
      </c>
      <c r="K35" s="360">
        <v>2102</v>
      </c>
      <c r="L35" s="360">
        <v>1</v>
      </c>
      <c r="M35" s="360">
        <v>0</v>
      </c>
      <c r="N35" s="360">
        <v>38</v>
      </c>
    </row>
    <row r="36" spans="2:14" x14ac:dyDescent="0.25">
      <c r="B36" s="371" t="s">
        <v>218</v>
      </c>
      <c r="C36" s="371" t="s">
        <v>2191</v>
      </c>
      <c r="D36" s="371" t="s">
        <v>38</v>
      </c>
      <c r="E36" s="371" t="s">
        <v>468</v>
      </c>
      <c r="F36" s="360">
        <v>257</v>
      </c>
      <c r="G36" s="360">
        <v>7</v>
      </c>
      <c r="H36" s="360">
        <v>2</v>
      </c>
      <c r="I36" s="360">
        <v>1</v>
      </c>
      <c r="J36" s="360">
        <v>0</v>
      </c>
      <c r="K36" s="360">
        <v>245</v>
      </c>
      <c r="L36" s="360">
        <v>0</v>
      </c>
      <c r="M36" s="360">
        <v>0</v>
      </c>
      <c r="N36" s="360">
        <v>2</v>
      </c>
    </row>
    <row r="37" spans="2:14" x14ac:dyDescent="0.25">
      <c r="B37" s="371" t="s">
        <v>218</v>
      </c>
      <c r="C37" s="371" t="s">
        <v>2191</v>
      </c>
      <c r="D37" s="371" t="s">
        <v>38</v>
      </c>
      <c r="E37" s="371" t="s">
        <v>469</v>
      </c>
      <c r="F37" s="360">
        <v>7</v>
      </c>
      <c r="G37" s="360">
        <v>0</v>
      </c>
      <c r="H37" s="360">
        <v>0</v>
      </c>
      <c r="I37" s="360">
        <v>0</v>
      </c>
      <c r="J37" s="360">
        <v>0</v>
      </c>
      <c r="K37" s="360">
        <v>7</v>
      </c>
      <c r="L37" s="360">
        <v>0</v>
      </c>
      <c r="M37" s="360">
        <v>0</v>
      </c>
      <c r="N37" s="360">
        <v>0</v>
      </c>
    </row>
    <row r="38" spans="2:14" x14ac:dyDescent="0.25">
      <c r="B38" s="371" t="s">
        <v>218</v>
      </c>
      <c r="C38" s="371" t="s">
        <v>2191</v>
      </c>
      <c r="D38" s="371" t="s">
        <v>38</v>
      </c>
      <c r="E38" s="371" t="s">
        <v>470</v>
      </c>
      <c r="F38" s="360">
        <v>455</v>
      </c>
      <c r="G38" s="360">
        <v>11</v>
      </c>
      <c r="H38" s="360">
        <v>0</v>
      </c>
      <c r="I38" s="360">
        <v>3</v>
      </c>
      <c r="J38" s="360">
        <v>0</v>
      </c>
      <c r="K38" s="360">
        <v>440</v>
      </c>
      <c r="L38" s="360">
        <v>0</v>
      </c>
      <c r="M38" s="360">
        <v>0</v>
      </c>
      <c r="N38" s="360">
        <v>1</v>
      </c>
    </row>
    <row r="39" spans="2:14" x14ac:dyDescent="0.25">
      <c r="B39" s="371" t="s">
        <v>218</v>
      </c>
      <c r="C39" s="371" t="s">
        <v>2191</v>
      </c>
      <c r="D39" s="371" t="s">
        <v>38</v>
      </c>
      <c r="E39" s="371" t="s">
        <v>471</v>
      </c>
      <c r="F39" s="360">
        <v>15</v>
      </c>
      <c r="G39" s="360">
        <v>0</v>
      </c>
      <c r="H39" s="360">
        <v>0</v>
      </c>
      <c r="I39" s="360">
        <v>1</v>
      </c>
      <c r="J39" s="360">
        <v>0</v>
      </c>
      <c r="K39" s="360">
        <v>14</v>
      </c>
      <c r="L39" s="360">
        <v>0</v>
      </c>
      <c r="M39" s="360">
        <v>0</v>
      </c>
      <c r="N39" s="360">
        <v>0</v>
      </c>
    </row>
    <row r="40" spans="2:14" x14ac:dyDescent="0.25">
      <c r="B40" s="371" t="s">
        <v>218</v>
      </c>
      <c r="C40" s="371" t="s">
        <v>2191</v>
      </c>
      <c r="D40" s="371" t="s">
        <v>38</v>
      </c>
      <c r="E40" s="371" t="s">
        <v>472</v>
      </c>
      <c r="F40" s="360">
        <v>1300</v>
      </c>
      <c r="G40" s="360">
        <v>46</v>
      </c>
      <c r="H40" s="360">
        <v>3</v>
      </c>
      <c r="I40" s="360">
        <v>10</v>
      </c>
      <c r="J40" s="360">
        <v>3</v>
      </c>
      <c r="K40" s="360">
        <v>1212</v>
      </c>
      <c r="L40" s="360">
        <v>0</v>
      </c>
      <c r="M40" s="360">
        <v>1</v>
      </c>
      <c r="N40" s="360">
        <v>25</v>
      </c>
    </row>
    <row r="41" spans="2:14" x14ac:dyDescent="0.25">
      <c r="B41" s="371" t="s">
        <v>218</v>
      </c>
      <c r="C41" s="371" t="s">
        <v>2191</v>
      </c>
      <c r="D41" s="371" t="s">
        <v>38</v>
      </c>
      <c r="E41" s="371" t="s">
        <v>145</v>
      </c>
      <c r="F41" s="360">
        <v>4644</v>
      </c>
      <c r="G41" s="360">
        <v>192</v>
      </c>
      <c r="H41" s="360">
        <v>6</v>
      </c>
      <c r="I41" s="360">
        <v>35</v>
      </c>
      <c r="J41" s="360">
        <v>7</v>
      </c>
      <c r="K41" s="360">
        <v>4349</v>
      </c>
      <c r="L41" s="360">
        <v>0</v>
      </c>
      <c r="M41" s="360">
        <v>0</v>
      </c>
      <c r="N41" s="360">
        <v>55</v>
      </c>
    </row>
    <row r="42" spans="2:14" x14ac:dyDescent="0.25">
      <c r="B42" s="371" t="s">
        <v>218</v>
      </c>
      <c r="C42" s="371" t="s">
        <v>2191</v>
      </c>
      <c r="D42" s="371" t="s">
        <v>38</v>
      </c>
      <c r="E42" s="371" t="s">
        <v>146</v>
      </c>
      <c r="F42" s="360">
        <v>16582</v>
      </c>
      <c r="G42" s="360">
        <v>965</v>
      </c>
      <c r="H42" s="360">
        <v>30</v>
      </c>
      <c r="I42" s="360">
        <v>124</v>
      </c>
      <c r="J42" s="360">
        <v>35</v>
      </c>
      <c r="K42" s="360">
        <v>15233</v>
      </c>
      <c r="L42" s="360">
        <v>1</v>
      </c>
      <c r="M42" s="360">
        <v>26</v>
      </c>
      <c r="N42" s="360">
        <v>168</v>
      </c>
    </row>
    <row r="43" spans="2:14" x14ac:dyDescent="0.25">
      <c r="B43" s="371" t="s">
        <v>218</v>
      </c>
      <c r="C43" s="371" t="s">
        <v>2191</v>
      </c>
      <c r="D43" s="371" t="s">
        <v>38</v>
      </c>
      <c r="E43" s="371" t="s">
        <v>473</v>
      </c>
      <c r="F43" s="360">
        <v>14</v>
      </c>
      <c r="G43" s="360">
        <v>1</v>
      </c>
      <c r="H43" s="360">
        <v>0</v>
      </c>
      <c r="I43" s="360">
        <v>0</v>
      </c>
      <c r="J43" s="360">
        <v>0</v>
      </c>
      <c r="K43" s="360">
        <v>13</v>
      </c>
      <c r="L43" s="360">
        <v>0</v>
      </c>
      <c r="M43" s="360">
        <v>0</v>
      </c>
      <c r="N43" s="360">
        <v>0</v>
      </c>
    </row>
    <row r="44" spans="2:14" x14ac:dyDescent="0.25">
      <c r="B44" s="371" t="s">
        <v>218</v>
      </c>
      <c r="C44" s="371" t="s">
        <v>2191</v>
      </c>
      <c r="D44" s="371" t="s">
        <v>38</v>
      </c>
      <c r="E44" s="371" t="s">
        <v>474</v>
      </c>
      <c r="F44" s="360">
        <v>1</v>
      </c>
      <c r="G44" s="360">
        <v>0</v>
      </c>
      <c r="H44" s="360">
        <v>0</v>
      </c>
      <c r="I44" s="360">
        <v>0</v>
      </c>
      <c r="J44" s="360">
        <v>0</v>
      </c>
      <c r="K44" s="360">
        <v>1</v>
      </c>
      <c r="L44" s="360">
        <v>0</v>
      </c>
      <c r="M44" s="360">
        <v>0</v>
      </c>
      <c r="N44" s="360">
        <v>0</v>
      </c>
    </row>
    <row r="45" spans="2:14" x14ac:dyDescent="0.25">
      <c r="B45" s="371" t="s">
        <v>218</v>
      </c>
      <c r="C45" s="371" t="s">
        <v>2191</v>
      </c>
      <c r="D45" s="371" t="s">
        <v>38</v>
      </c>
      <c r="E45" s="371" t="s">
        <v>2893</v>
      </c>
      <c r="F45" s="360">
        <v>1</v>
      </c>
      <c r="G45" s="360">
        <v>0</v>
      </c>
      <c r="H45" s="360">
        <v>0</v>
      </c>
      <c r="I45" s="360">
        <v>0</v>
      </c>
      <c r="J45" s="360">
        <v>0</v>
      </c>
      <c r="K45" s="360">
        <v>1</v>
      </c>
      <c r="L45" s="360">
        <v>0</v>
      </c>
      <c r="M45" s="360">
        <v>0</v>
      </c>
      <c r="N45" s="360">
        <v>0</v>
      </c>
    </row>
    <row r="46" spans="2:14" x14ac:dyDescent="0.25">
      <c r="B46" s="371" t="s">
        <v>218</v>
      </c>
      <c r="C46" s="371" t="s">
        <v>2191</v>
      </c>
      <c r="D46" s="371" t="s">
        <v>38</v>
      </c>
      <c r="E46" s="371" t="s">
        <v>475</v>
      </c>
      <c r="F46" s="360">
        <v>28</v>
      </c>
      <c r="G46" s="360">
        <v>1</v>
      </c>
      <c r="H46" s="360">
        <v>0</v>
      </c>
      <c r="I46" s="360">
        <v>4</v>
      </c>
      <c r="J46" s="360">
        <v>0</v>
      </c>
      <c r="K46" s="360">
        <v>23</v>
      </c>
      <c r="L46" s="360">
        <v>0</v>
      </c>
      <c r="M46" s="360">
        <v>0</v>
      </c>
      <c r="N46" s="360">
        <v>0</v>
      </c>
    </row>
    <row r="47" spans="2:14" x14ac:dyDescent="0.25">
      <c r="B47" s="371" t="s">
        <v>218</v>
      </c>
      <c r="C47" s="371" t="s">
        <v>2191</v>
      </c>
      <c r="D47" s="371" t="s">
        <v>38</v>
      </c>
      <c r="E47" s="371" t="s">
        <v>476</v>
      </c>
      <c r="F47" s="360">
        <v>92</v>
      </c>
      <c r="G47" s="360">
        <v>12</v>
      </c>
      <c r="H47" s="360">
        <v>0</v>
      </c>
      <c r="I47" s="360">
        <v>1</v>
      </c>
      <c r="J47" s="360">
        <v>0</v>
      </c>
      <c r="K47" s="360">
        <v>78</v>
      </c>
      <c r="L47" s="360">
        <v>0</v>
      </c>
      <c r="M47" s="360">
        <v>0</v>
      </c>
      <c r="N47" s="360">
        <v>1</v>
      </c>
    </row>
    <row r="48" spans="2:14" x14ac:dyDescent="0.25">
      <c r="B48" s="371" t="s">
        <v>218</v>
      </c>
      <c r="C48" s="371" t="s">
        <v>2191</v>
      </c>
      <c r="D48" s="371" t="s">
        <v>38</v>
      </c>
      <c r="E48" s="371" t="s">
        <v>477</v>
      </c>
      <c r="F48" s="360">
        <v>8</v>
      </c>
      <c r="G48" s="360">
        <v>0</v>
      </c>
      <c r="H48" s="360">
        <v>0</v>
      </c>
      <c r="I48" s="360">
        <v>0</v>
      </c>
      <c r="J48" s="360">
        <v>0</v>
      </c>
      <c r="K48" s="360">
        <v>8</v>
      </c>
      <c r="L48" s="360">
        <v>0</v>
      </c>
      <c r="M48" s="360">
        <v>0</v>
      </c>
      <c r="N48" s="360">
        <v>0</v>
      </c>
    </row>
    <row r="49" spans="2:14" x14ac:dyDescent="0.25">
      <c r="B49" s="371" t="s">
        <v>218</v>
      </c>
      <c r="C49" s="371" t="s">
        <v>2191</v>
      </c>
      <c r="D49" s="371" t="s">
        <v>38</v>
      </c>
      <c r="E49" s="371" t="s">
        <v>1296</v>
      </c>
      <c r="F49" s="360">
        <v>26</v>
      </c>
      <c r="G49" s="360">
        <v>2</v>
      </c>
      <c r="H49" s="360">
        <v>0</v>
      </c>
      <c r="I49" s="360">
        <v>1</v>
      </c>
      <c r="J49" s="360">
        <v>1</v>
      </c>
      <c r="K49" s="360">
        <v>22</v>
      </c>
      <c r="L49" s="360">
        <v>0</v>
      </c>
      <c r="M49" s="360">
        <v>0</v>
      </c>
      <c r="N49" s="360">
        <v>0</v>
      </c>
    </row>
    <row r="50" spans="2:14" x14ac:dyDescent="0.25">
      <c r="B50" s="371" t="s">
        <v>218</v>
      </c>
      <c r="C50" s="371" t="s">
        <v>2191</v>
      </c>
      <c r="D50" s="371" t="s">
        <v>38</v>
      </c>
      <c r="E50" s="371" t="s">
        <v>478</v>
      </c>
      <c r="F50" s="360">
        <v>8</v>
      </c>
      <c r="G50" s="360">
        <v>0</v>
      </c>
      <c r="H50" s="360">
        <v>0</v>
      </c>
      <c r="I50" s="360">
        <v>1</v>
      </c>
      <c r="J50" s="360">
        <v>0</v>
      </c>
      <c r="K50" s="360">
        <v>7</v>
      </c>
      <c r="L50" s="360">
        <v>0</v>
      </c>
      <c r="M50" s="360">
        <v>0</v>
      </c>
      <c r="N50" s="360">
        <v>0</v>
      </c>
    </row>
    <row r="51" spans="2:14" x14ac:dyDescent="0.25">
      <c r="B51" s="371" t="s">
        <v>218</v>
      </c>
      <c r="C51" s="371" t="s">
        <v>2191</v>
      </c>
      <c r="D51" s="371" t="s">
        <v>38</v>
      </c>
      <c r="E51" s="371" t="s">
        <v>151</v>
      </c>
      <c r="F51" s="360">
        <v>5</v>
      </c>
      <c r="G51" s="360">
        <v>0</v>
      </c>
      <c r="H51" s="360">
        <v>0</v>
      </c>
      <c r="I51" s="360">
        <v>0</v>
      </c>
      <c r="J51" s="360">
        <v>0</v>
      </c>
      <c r="K51" s="360">
        <v>5</v>
      </c>
      <c r="L51" s="360">
        <v>0</v>
      </c>
      <c r="M51" s="360">
        <v>0</v>
      </c>
      <c r="N51" s="360">
        <v>0</v>
      </c>
    </row>
    <row r="52" spans="2:14" x14ac:dyDescent="0.25">
      <c r="B52" s="371" t="s">
        <v>218</v>
      </c>
      <c r="C52" s="371" t="s">
        <v>2191</v>
      </c>
      <c r="D52" s="371" t="s">
        <v>38</v>
      </c>
      <c r="E52" s="371" t="s">
        <v>479</v>
      </c>
      <c r="F52" s="360">
        <v>2</v>
      </c>
      <c r="G52" s="360">
        <v>0</v>
      </c>
      <c r="H52" s="360">
        <v>0</v>
      </c>
      <c r="I52" s="360">
        <v>0</v>
      </c>
      <c r="J52" s="360">
        <v>0</v>
      </c>
      <c r="K52" s="360">
        <v>2</v>
      </c>
      <c r="L52" s="360">
        <v>0</v>
      </c>
      <c r="M52" s="360">
        <v>0</v>
      </c>
      <c r="N52" s="360">
        <v>0</v>
      </c>
    </row>
    <row r="53" spans="2:14" x14ac:dyDescent="0.25">
      <c r="B53" s="371" t="s">
        <v>218</v>
      </c>
      <c r="C53" s="371" t="s">
        <v>2191</v>
      </c>
      <c r="D53" s="371" t="s">
        <v>38</v>
      </c>
      <c r="E53" s="371" t="s">
        <v>2894</v>
      </c>
      <c r="F53" s="360">
        <v>2</v>
      </c>
      <c r="G53" s="360">
        <v>0</v>
      </c>
      <c r="H53" s="360">
        <v>0</v>
      </c>
      <c r="I53" s="360">
        <v>0</v>
      </c>
      <c r="J53" s="360">
        <v>0</v>
      </c>
      <c r="K53" s="360">
        <v>2</v>
      </c>
      <c r="L53" s="360">
        <v>0</v>
      </c>
      <c r="M53" s="360">
        <v>0</v>
      </c>
      <c r="N53" s="360">
        <v>0</v>
      </c>
    </row>
    <row r="54" spans="2:14" x14ac:dyDescent="0.25">
      <c r="B54" s="371" t="s">
        <v>218</v>
      </c>
      <c r="C54" s="371" t="s">
        <v>2191</v>
      </c>
      <c r="D54" s="371" t="s">
        <v>38</v>
      </c>
      <c r="E54" s="371" t="s">
        <v>480</v>
      </c>
      <c r="F54" s="360">
        <v>60</v>
      </c>
      <c r="G54" s="360">
        <v>1</v>
      </c>
      <c r="H54" s="360">
        <v>0</v>
      </c>
      <c r="I54" s="360">
        <v>0</v>
      </c>
      <c r="J54" s="360">
        <v>0</v>
      </c>
      <c r="K54" s="360">
        <v>58</v>
      </c>
      <c r="L54" s="360">
        <v>0</v>
      </c>
      <c r="M54" s="360">
        <v>0</v>
      </c>
      <c r="N54" s="360">
        <v>1</v>
      </c>
    </row>
    <row r="55" spans="2:14" x14ac:dyDescent="0.25">
      <c r="B55" s="371" t="s">
        <v>218</v>
      </c>
      <c r="C55" s="371" t="s">
        <v>2191</v>
      </c>
      <c r="D55" s="371" t="s">
        <v>38</v>
      </c>
      <c r="E55" s="371" t="s">
        <v>481</v>
      </c>
      <c r="F55" s="360">
        <v>204</v>
      </c>
      <c r="G55" s="360">
        <v>3</v>
      </c>
      <c r="H55" s="360">
        <v>0</v>
      </c>
      <c r="I55" s="360">
        <v>2</v>
      </c>
      <c r="J55" s="360">
        <v>0</v>
      </c>
      <c r="K55" s="360">
        <v>197</v>
      </c>
      <c r="L55" s="360">
        <v>0</v>
      </c>
      <c r="M55" s="360">
        <v>0</v>
      </c>
      <c r="N55" s="360">
        <v>2</v>
      </c>
    </row>
    <row r="56" spans="2:14" x14ac:dyDescent="0.25">
      <c r="B56" s="371" t="s">
        <v>218</v>
      </c>
      <c r="C56" s="371" t="s">
        <v>2191</v>
      </c>
      <c r="D56" s="371" t="s">
        <v>38</v>
      </c>
      <c r="E56" s="371" t="s">
        <v>2895</v>
      </c>
      <c r="F56" s="360">
        <v>4</v>
      </c>
      <c r="G56" s="360">
        <v>0</v>
      </c>
      <c r="H56" s="360">
        <v>0</v>
      </c>
      <c r="I56" s="360">
        <v>0</v>
      </c>
      <c r="J56" s="360">
        <v>0</v>
      </c>
      <c r="K56" s="360">
        <v>4</v>
      </c>
      <c r="L56" s="360">
        <v>0</v>
      </c>
      <c r="M56" s="360">
        <v>0</v>
      </c>
      <c r="N56" s="360">
        <v>0</v>
      </c>
    </row>
    <row r="57" spans="2:14" x14ac:dyDescent="0.25">
      <c r="B57" s="371" t="s">
        <v>218</v>
      </c>
      <c r="C57" s="371" t="s">
        <v>2191</v>
      </c>
      <c r="D57" s="371" t="s">
        <v>38</v>
      </c>
      <c r="E57" s="371" t="s">
        <v>482</v>
      </c>
      <c r="F57" s="360">
        <v>3</v>
      </c>
      <c r="G57" s="360">
        <v>0</v>
      </c>
      <c r="H57" s="360">
        <v>0</v>
      </c>
      <c r="I57" s="360">
        <v>0</v>
      </c>
      <c r="J57" s="360">
        <v>0</v>
      </c>
      <c r="K57" s="360">
        <v>3</v>
      </c>
      <c r="L57" s="360">
        <v>0</v>
      </c>
      <c r="M57" s="360">
        <v>0</v>
      </c>
      <c r="N57" s="360">
        <v>0</v>
      </c>
    </row>
    <row r="58" spans="2:14" x14ac:dyDescent="0.25">
      <c r="B58" s="371" t="s">
        <v>218</v>
      </c>
      <c r="C58" s="371" t="s">
        <v>2191</v>
      </c>
      <c r="D58" s="371" t="s">
        <v>38</v>
      </c>
      <c r="E58" s="371" t="s">
        <v>483</v>
      </c>
      <c r="F58" s="360">
        <v>156</v>
      </c>
      <c r="G58" s="360">
        <v>5</v>
      </c>
      <c r="H58" s="360">
        <v>0</v>
      </c>
      <c r="I58" s="360">
        <v>2</v>
      </c>
      <c r="J58" s="360">
        <v>0</v>
      </c>
      <c r="K58" s="360">
        <v>149</v>
      </c>
      <c r="L58" s="360">
        <v>0</v>
      </c>
      <c r="M58" s="360">
        <v>0</v>
      </c>
      <c r="N58" s="360">
        <v>0</v>
      </c>
    </row>
    <row r="59" spans="2:14" x14ac:dyDescent="0.25">
      <c r="B59" s="371" t="s">
        <v>218</v>
      </c>
      <c r="C59" s="371" t="s">
        <v>2191</v>
      </c>
      <c r="D59" s="371" t="s">
        <v>38</v>
      </c>
      <c r="E59" s="371" t="s">
        <v>484</v>
      </c>
      <c r="F59" s="360">
        <v>16</v>
      </c>
      <c r="G59" s="360">
        <v>1</v>
      </c>
      <c r="H59" s="360">
        <v>0</v>
      </c>
      <c r="I59" s="360">
        <v>0</v>
      </c>
      <c r="J59" s="360">
        <v>0</v>
      </c>
      <c r="K59" s="360">
        <v>15</v>
      </c>
      <c r="L59" s="360">
        <v>0</v>
      </c>
      <c r="M59" s="360">
        <v>0</v>
      </c>
      <c r="N59" s="360">
        <v>0</v>
      </c>
    </row>
    <row r="60" spans="2:14" x14ac:dyDescent="0.25">
      <c r="B60" s="371" t="s">
        <v>218</v>
      </c>
      <c r="C60" s="371" t="s">
        <v>2191</v>
      </c>
      <c r="D60" s="371" t="s">
        <v>38</v>
      </c>
      <c r="E60" s="371" t="s">
        <v>485</v>
      </c>
      <c r="F60" s="360">
        <v>19</v>
      </c>
      <c r="G60" s="360">
        <v>0</v>
      </c>
      <c r="H60" s="360">
        <v>0</v>
      </c>
      <c r="I60" s="360">
        <v>0</v>
      </c>
      <c r="J60" s="360">
        <v>0</v>
      </c>
      <c r="K60" s="360">
        <v>19</v>
      </c>
      <c r="L60" s="360">
        <v>0</v>
      </c>
      <c r="M60" s="360">
        <v>0</v>
      </c>
      <c r="N60" s="360">
        <v>0</v>
      </c>
    </row>
    <row r="61" spans="2:14" x14ac:dyDescent="0.25">
      <c r="B61" s="371" t="s">
        <v>218</v>
      </c>
      <c r="C61" s="371" t="s">
        <v>2191</v>
      </c>
      <c r="D61" s="371" t="s">
        <v>38</v>
      </c>
      <c r="E61" s="371" t="s">
        <v>486</v>
      </c>
      <c r="F61" s="360">
        <v>3</v>
      </c>
      <c r="G61" s="360">
        <v>0</v>
      </c>
      <c r="H61" s="360">
        <v>0</v>
      </c>
      <c r="I61" s="360">
        <v>0</v>
      </c>
      <c r="J61" s="360">
        <v>0</v>
      </c>
      <c r="K61" s="360">
        <v>3</v>
      </c>
      <c r="L61" s="360">
        <v>0</v>
      </c>
      <c r="M61" s="360">
        <v>0</v>
      </c>
      <c r="N61" s="360">
        <v>0</v>
      </c>
    </row>
    <row r="62" spans="2:14" x14ac:dyDescent="0.25">
      <c r="B62" s="371" t="s">
        <v>218</v>
      </c>
      <c r="C62" s="371" t="s">
        <v>2191</v>
      </c>
      <c r="D62" s="371" t="s">
        <v>38</v>
      </c>
      <c r="E62" s="371" t="s">
        <v>487</v>
      </c>
      <c r="F62" s="360">
        <v>5</v>
      </c>
      <c r="G62" s="360">
        <v>0</v>
      </c>
      <c r="H62" s="360">
        <v>0</v>
      </c>
      <c r="I62" s="360">
        <v>0</v>
      </c>
      <c r="J62" s="360">
        <v>0</v>
      </c>
      <c r="K62" s="360">
        <v>5</v>
      </c>
      <c r="L62" s="360">
        <v>0</v>
      </c>
      <c r="M62" s="360">
        <v>0</v>
      </c>
      <c r="N62" s="360">
        <v>0</v>
      </c>
    </row>
    <row r="63" spans="2:14" x14ac:dyDescent="0.25">
      <c r="B63" s="371" t="s">
        <v>218</v>
      </c>
      <c r="C63" s="371" t="s">
        <v>2191</v>
      </c>
      <c r="D63" s="371" t="s">
        <v>38</v>
      </c>
      <c r="E63" s="371" t="s">
        <v>488</v>
      </c>
      <c r="F63" s="360">
        <v>67</v>
      </c>
      <c r="G63" s="360">
        <v>7</v>
      </c>
      <c r="H63" s="360">
        <v>0</v>
      </c>
      <c r="I63" s="360">
        <v>12</v>
      </c>
      <c r="J63" s="360">
        <v>0</v>
      </c>
      <c r="K63" s="360">
        <v>46</v>
      </c>
      <c r="L63" s="360">
        <v>0</v>
      </c>
      <c r="M63" s="360">
        <v>0</v>
      </c>
      <c r="N63" s="360">
        <v>2</v>
      </c>
    </row>
    <row r="64" spans="2:14" x14ac:dyDescent="0.25">
      <c r="B64" s="371" t="s">
        <v>218</v>
      </c>
      <c r="C64" s="371" t="s">
        <v>2191</v>
      </c>
      <c r="D64" s="371" t="s">
        <v>38</v>
      </c>
      <c r="E64" s="371" t="s">
        <v>489</v>
      </c>
      <c r="F64" s="360">
        <v>47</v>
      </c>
      <c r="G64" s="360">
        <v>3</v>
      </c>
      <c r="H64" s="360">
        <v>0</v>
      </c>
      <c r="I64" s="360">
        <v>0</v>
      </c>
      <c r="J64" s="360">
        <v>0</v>
      </c>
      <c r="K64" s="360">
        <v>44</v>
      </c>
      <c r="L64" s="360">
        <v>0</v>
      </c>
      <c r="M64" s="360">
        <v>0</v>
      </c>
      <c r="N64" s="360">
        <v>0</v>
      </c>
    </row>
    <row r="65" spans="2:14" x14ac:dyDescent="0.25">
      <c r="B65" s="371" t="s">
        <v>218</v>
      </c>
      <c r="C65" s="371" t="s">
        <v>2191</v>
      </c>
      <c r="D65" s="371" t="s">
        <v>38</v>
      </c>
      <c r="E65" s="371" t="s">
        <v>490</v>
      </c>
      <c r="F65" s="360">
        <v>3</v>
      </c>
      <c r="G65" s="360">
        <v>0</v>
      </c>
      <c r="H65" s="360">
        <v>0</v>
      </c>
      <c r="I65" s="360">
        <v>0</v>
      </c>
      <c r="J65" s="360">
        <v>0</v>
      </c>
      <c r="K65" s="360">
        <v>3</v>
      </c>
      <c r="L65" s="360">
        <v>0</v>
      </c>
      <c r="M65" s="360">
        <v>0</v>
      </c>
      <c r="N65" s="360">
        <v>0</v>
      </c>
    </row>
    <row r="66" spans="2:14" x14ac:dyDescent="0.25">
      <c r="B66" s="371" t="s">
        <v>218</v>
      </c>
      <c r="C66" s="371" t="s">
        <v>2191</v>
      </c>
      <c r="D66" s="371" t="s">
        <v>2189</v>
      </c>
      <c r="E66" s="371" t="s">
        <v>553</v>
      </c>
      <c r="F66" s="360">
        <v>12</v>
      </c>
      <c r="G66" s="360">
        <v>0</v>
      </c>
      <c r="H66" s="360">
        <v>0</v>
      </c>
      <c r="I66" s="360">
        <v>0</v>
      </c>
      <c r="J66" s="360">
        <v>0</v>
      </c>
      <c r="K66" s="360">
        <v>12</v>
      </c>
      <c r="L66" s="360">
        <v>0</v>
      </c>
      <c r="M66" s="360">
        <v>0</v>
      </c>
      <c r="N66" s="360">
        <v>0</v>
      </c>
    </row>
    <row r="67" spans="2:14" x14ac:dyDescent="0.25">
      <c r="B67" s="371" t="s">
        <v>218</v>
      </c>
      <c r="C67" s="371" t="s">
        <v>2191</v>
      </c>
      <c r="D67" s="371" t="s">
        <v>2189</v>
      </c>
      <c r="E67" s="371" t="s">
        <v>554</v>
      </c>
      <c r="F67" s="360">
        <v>12765</v>
      </c>
      <c r="G67" s="360">
        <v>695</v>
      </c>
      <c r="H67" s="360">
        <v>35</v>
      </c>
      <c r="I67" s="360">
        <v>95</v>
      </c>
      <c r="J67" s="360">
        <v>20</v>
      </c>
      <c r="K67" s="360">
        <v>11782</v>
      </c>
      <c r="L67" s="360">
        <v>1</v>
      </c>
      <c r="M67" s="360">
        <v>12</v>
      </c>
      <c r="N67" s="360">
        <v>125</v>
      </c>
    </row>
    <row r="68" spans="2:14" x14ac:dyDescent="0.25">
      <c r="B68" s="371" t="s">
        <v>218</v>
      </c>
      <c r="C68" s="371" t="s">
        <v>2191</v>
      </c>
      <c r="D68" s="371" t="s">
        <v>2189</v>
      </c>
      <c r="E68" s="371" t="s">
        <v>555</v>
      </c>
      <c r="F68" s="360">
        <v>53</v>
      </c>
      <c r="G68" s="360">
        <v>3</v>
      </c>
      <c r="H68" s="360">
        <v>0</v>
      </c>
      <c r="I68" s="360">
        <v>0</v>
      </c>
      <c r="J68" s="360">
        <v>0</v>
      </c>
      <c r="K68" s="360">
        <v>50</v>
      </c>
      <c r="L68" s="360">
        <v>0</v>
      </c>
      <c r="M68" s="360">
        <v>0</v>
      </c>
      <c r="N68" s="360">
        <v>0</v>
      </c>
    </row>
    <row r="69" spans="2:14" x14ac:dyDescent="0.25">
      <c r="B69" s="371" t="s">
        <v>218</v>
      </c>
      <c r="C69" s="371" t="s">
        <v>2191</v>
      </c>
      <c r="D69" s="371" t="s">
        <v>2189</v>
      </c>
      <c r="E69" s="371" t="s">
        <v>556</v>
      </c>
      <c r="F69" s="360">
        <v>10</v>
      </c>
      <c r="G69" s="360">
        <v>1</v>
      </c>
      <c r="H69" s="360">
        <v>0</v>
      </c>
      <c r="I69" s="360">
        <v>0</v>
      </c>
      <c r="J69" s="360">
        <v>0</v>
      </c>
      <c r="K69" s="360">
        <v>9</v>
      </c>
      <c r="L69" s="360">
        <v>0</v>
      </c>
      <c r="M69" s="360">
        <v>0</v>
      </c>
      <c r="N69" s="360">
        <v>0</v>
      </c>
    </row>
    <row r="70" spans="2:14" x14ac:dyDescent="0.25">
      <c r="B70" s="371" t="s">
        <v>218</v>
      </c>
      <c r="C70" s="371" t="s">
        <v>2191</v>
      </c>
      <c r="D70" s="371" t="s">
        <v>2189</v>
      </c>
      <c r="E70" s="371" t="s">
        <v>557</v>
      </c>
      <c r="F70" s="360">
        <v>133</v>
      </c>
      <c r="G70" s="360">
        <v>8</v>
      </c>
      <c r="H70" s="360">
        <v>0</v>
      </c>
      <c r="I70" s="360">
        <v>2</v>
      </c>
      <c r="J70" s="360">
        <v>0</v>
      </c>
      <c r="K70" s="360">
        <v>115</v>
      </c>
      <c r="L70" s="360">
        <v>0</v>
      </c>
      <c r="M70" s="360">
        <v>6</v>
      </c>
      <c r="N70" s="360">
        <v>2</v>
      </c>
    </row>
    <row r="71" spans="2:14" x14ac:dyDescent="0.25">
      <c r="B71" s="371" t="s">
        <v>218</v>
      </c>
      <c r="C71" s="371" t="s">
        <v>2191</v>
      </c>
      <c r="D71" s="371" t="s">
        <v>2189</v>
      </c>
      <c r="E71" s="371" t="s">
        <v>558</v>
      </c>
      <c r="F71" s="360">
        <v>4</v>
      </c>
      <c r="G71" s="360">
        <v>1</v>
      </c>
      <c r="H71" s="360">
        <v>0</v>
      </c>
      <c r="I71" s="360">
        <v>1</v>
      </c>
      <c r="J71" s="360">
        <v>0</v>
      </c>
      <c r="K71" s="360">
        <v>2</v>
      </c>
      <c r="L71" s="360">
        <v>0</v>
      </c>
      <c r="M71" s="360">
        <v>0</v>
      </c>
      <c r="N71" s="360">
        <v>0</v>
      </c>
    </row>
    <row r="72" spans="2:14" x14ac:dyDescent="0.25">
      <c r="B72" s="371" t="s">
        <v>218</v>
      </c>
      <c r="C72" s="371" t="s">
        <v>2191</v>
      </c>
      <c r="D72" s="371" t="s">
        <v>2189</v>
      </c>
      <c r="E72" s="371" t="s">
        <v>559</v>
      </c>
      <c r="F72" s="360">
        <v>13</v>
      </c>
      <c r="G72" s="360">
        <v>1</v>
      </c>
      <c r="H72" s="360">
        <v>0</v>
      </c>
      <c r="I72" s="360">
        <v>0</v>
      </c>
      <c r="J72" s="360">
        <v>0</v>
      </c>
      <c r="K72" s="360">
        <v>12</v>
      </c>
      <c r="L72" s="360">
        <v>0</v>
      </c>
      <c r="M72" s="360">
        <v>0</v>
      </c>
      <c r="N72" s="360">
        <v>0</v>
      </c>
    </row>
    <row r="73" spans="2:14" x14ac:dyDescent="0.25">
      <c r="B73" s="371" t="s">
        <v>218</v>
      </c>
      <c r="C73" s="371" t="s">
        <v>2191</v>
      </c>
      <c r="D73" s="371" t="s">
        <v>2189</v>
      </c>
      <c r="E73" s="371" t="s">
        <v>560</v>
      </c>
      <c r="F73" s="360">
        <v>91</v>
      </c>
      <c r="G73" s="360">
        <v>5</v>
      </c>
      <c r="H73" s="360">
        <v>0</v>
      </c>
      <c r="I73" s="360">
        <v>0</v>
      </c>
      <c r="J73" s="360">
        <v>1</v>
      </c>
      <c r="K73" s="360">
        <v>84</v>
      </c>
      <c r="L73" s="360">
        <v>0</v>
      </c>
      <c r="M73" s="360">
        <v>0</v>
      </c>
      <c r="N73" s="360">
        <v>1</v>
      </c>
    </row>
    <row r="74" spans="2:14" x14ac:dyDescent="0.25">
      <c r="B74" s="371" t="s">
        <v>218</v>
      </c>
      <c r="C74" s="371" t="s">
        <v>2191</v>
      </c>
      <c r="D74" s="371" t="s">
        <v>2189</v>
      </c>
      <c r="E74" s="371" t="s">
        <v>561</v>
      </c>
      <c r="F74" s="360">
        <v>123</v>
      </c>
      <c r="G74" s="360">
        <v>7</v>
      </c>
      <c r="H74" s="360">
        <v>1</v>
      </c>
      <c r="I74" s="360">
        <v>1</v>
      </c>
      <c r="J74" s="360">
        <v>0</v>
      </c>
      <c r="K74" s="360">
        <v>113</v>
      </c>
      <c r="L74" s="360">
        <v>0</v>
      </c>
      <c r="M74" s="360">
        <v>0</v>
      </c>
      <c r="N74" s="360">
        <v>1</v>
      </c>
    </row>
    <row r="75" spans="2:14" x14ac:dyDescent="0.25">
      <c r="B75" s="371" t="s">
        <v>218</v>
      </c>
      <c r="C75" s="371" t="s">
        <v>2191</v>
      </c>
      <c r="D75" s="371" t="s">
        <v>2189</v>
      </c>
      <c r="E75" s="371" t="s">
        <v>562</v>
      </c>
      <c r="F75" s="360">
        <v>26</v>
      </c>
      <c r="G75" s="360">
        <v>0</v>
      </c>
      <c r="H75" s="360">
        <v>0</v>
      </c>
      <c r="I75" s="360">
        <v>0</v>
      </c>
      <c r="J75" s="360">
        <v>0</v>
      </c>
      <c r="K75" s="360">
        <v>23</v>
      </c>
      <c r="L75" s="360">
        <v>0</v>
      </c>
      <c r="M75" s="360">
        <v>0</v>
      </c>
      <c r="N75" s="360">
        <v>3</v>
      </c>
    </row>
    <row r="76" spans="2:14" x14ac:dyDescent="0.25">
      <c r="B76" s="371" t="s">
        <v>218</v>
      </c>
      <c r="C76" s="371" t="s">
        <v>2191</v>
      </c>
      <c r="D76" s="371" t="s">
        <v>2189</v>
      </c>
      <c r="E76" s="371" t="s">
        <v>563</v>
      </c>
      <c r="F76" s="360">
        <v>9</v>
      </c>
      <c r="G76" s="360">
        <v>2</v>
      </c>
      <c r="H76" s="360">
        <v>0</v>
      </c>
      <c r="I76" s="360">
        <v>0</v>
      </c>
      <c r="J76" s="360">
        <v>0</v>
      </c>
      <c r="K76" s="360">
        <v>7</v>
      </c>
      <c r="L76" s="360">
        <v>0</v>
      </c>
      <c r="M76" s="360">
        <v>0</v>
      </c>
      <c r="N76" s="360">
        <v>0</v>
      </c>
    </row>
    <row r="77" spans="2:14" x14ac:dyDescent="0.25">
      <c r="B77" s="371" t="s">
        <v>218</v>
      </c>
      <c r="C77" s="371" t="s">
        <v>2191</v>
      </c>
      <c r="D77" s="371" t="s">
        <v>2189</v>
      </c>
      <c r="E77" s="371" t="s">
        <v>564</v>
      </c>
      <c r="F77" s="360">
        <v>6</v>
      </c>
      <c r="G77" s="360">
        <v>1</v>
      </c>
      <c r="H77" s="360">
        <v>0</v>
      </c>
      <c r="I77" s="360">
        <v>0</v>
      </c>
      <c r="J77" s="360">
        <v>0</v>
      </c>
      <c r="K77" s="360">
        <v>5</v>
      </c>
      <c r="L77" s="360">
        <v>0</v>
      </c>
      <c r="M77" s="360">
        <v>0</v>
      </c>
      <c r="N77" s="360">
        <v>0</v>
      </c>
    </row>
    <row r="78" spans="2:14" x14ac:dyDescent="0.25">
      <c r="B78" s="371" t="s">
        <v>218</v>
      </c>
      <c r="C78" s="371" t="s">
        <v>2191</v>
      </c>
      <c r="D78" s="371" t="s">
        <v>2189</v>
      </c>
      <c r="E78" s="371" t="s">
        <v>565</v>
      </c>
      <c r="F78" s="360">
        <v>562</v>
      </c>
      <c r="G78" s="360">
        <v>43</v>
      </c>
      <c r="H78" s="360">
        <v>0</v>
      </c>
      <c r="I78" s="360">
        <v>0</v>
      </c>
      <c r="J78" s="360">
        <v>0</v>
      </c>
      <c r="K78" s="360">
        <v>518</v>
      </c>
      <c r="L78" s="360">
        <v>0</v>
      </c>
      <c r="M78" s="360">
        <v>0</v>
      </c>
      <c r="N78" s="360">
        <v>1</v>
      </c>
    </row>
    <row r="79" spans="2:14" x14ac:dyDescent="0.25">
      <c r="B79" s="371" t="s">
        <v>218</v>
      </c>
      <c r="C79" s="371" t="s">
        <v>2191</v>
      </c>
      <c r="D79" s="371" t="s">
        <v>2189</v>
      </c>
      <c r="E79" s="371" t="s">
        <v>566</v>
      </c>
      <c r="F79" s="360">
        <v>241</v>
      </c>
      <c r="G79" s="360">
        <v>49</v>
      </c>
      <c r="H79" s="360">
        <v>0</v>
      </c>
      <c r="I79" s="360">
        <v>4</v>
      </c>
      <c r="J79" s="360">
        <v>0</v>
      </c>
      <c r="K79" s="360">
        <v>188</v>
      </c>
      <c r="L79" s="360">
        <v>0</v>
      </c>
      <c r="M79" s="360">
        <v>0</v>
      </c>
      <c r="N79" s="360">
        <v>0</v>
      </c>
    </row>
    <row r="80" spans="2:14" x14ac:dyDescent="0.25">
      <c r="B80" s="371" t="s">
        <v>218</v>
      </c>
      <c r="C80" s="371" t="s">
        <v>2191</v>
      </c>
      <c r="D80" s="371" t="s">
        <v>2189</v>
      </c>
      <c r="E80" s="371" t="s">
        <v>567</v>
      </c>
      <c r="F80" s="360">
        <v>94</v>
      </c>
      <c r="G80" s="360">
        <v>8</v>
      </c>
      <c r="H80" s="360">
        <v>1</v>
      </c>
      <c r="I80" s="360">
        <v>0</v>
      </c>
      <c r="J80" s="360">
        <v>0</v>
      </c>
      <c r="K80" s="360">
        <v>85</v>
      </c>
      <c r="L80" s="360">
        <v>0</v>
      </c>
      <c r="M80" s="360">
        <v>0</v>
      </c>
      <c r="N80" s="360">
        <v>0</v>
      </c>
    </row>
    <row r="81" spans="2:14" x14ac:dyDescent="0.25">
      <c r="B81" s="371" t="s">
        <v>218</v>
      </c>
      <c r="C81" s="371" t="s">
        <v>2191</v>
      </c>
      <c r="D81" s="371" t="s">
        <v>2189</v>
      </c>
      <c r="E81" s="371" t="s">
        <v>568</v>
      </c>
      <c r="F81" s="360">
        <v>6</v>
      </c>
      <c r="G81" s="360">
        <v>0</v>
      </c>
      <c r="H81" s="360">
        <v>0</v>
      </c>
      <c r="I81" s="360">
        <v>0</v>
      </c>
      <c r="J81" s="360">
        <v>0</v>
      </c>
      <c r="K81" s="360">
        <v>6</v>
      </c>
      <c r="L81" s="360">
        <v>0</v>
      </c>
      <c r="M81" s="360">
        <v>0</v>
      </c>
      <c r="N81" s="360">
        <v>0</v>
      </c>
    </row>
    <row r="82" spans="2:14" x14ac:dyDescent="0.25">
      <c r="B82" s="371" t="s">
        <v>218</v>
      </c>
      <c r="C82" s="371" t="s">
        <v>2191</v>
      </c>
      <c r="D82" s="371" t="s">
        <v>2189</v>
      </c>
      <c r="E82" s="371" t="s">
        <v>569</v>
      </c>
      <c r="F82" s="360">
        <v>1447</v>
      </c>
      <c r="G82" s="360">
        <v>44</v>
      </c>
      <c r="H82" s="360">
        <v>1</v>
      </c>
      <c r="I82" s="360">
        <v>8</v>
      </c>
      <c r="J82" s="360">
        <v>1</v>
      </c>
      <c r="K82" s="360">
        <v>1371</v>
      </c>
      <c r="L82" s="360">
        <v>4</v>
      </c>
      <c r="M82" s="360">
        <v>3</v>
      </c>
      <c r="N82" s="360">
        <v>15</v>
      </c>
    </row>
    <row r="83" spans="2:14" x14ac:dyDescent="0.25">
      <c r="B83" s="371" t="s">
        <v>218</v>
      </c>
      <c r="C83" s="371" t="s">
        <v>2191</v>
      </c>
      <c r="D83" s="371" t="s">
        <v>2189</v>
      </c>
      <c r="E83" s="371" t="s">
        <v>570</v>
      </c>
      <c r="F83" s="360">
        <v>203</v>
      </c>
      <c r="G83" s="360">
        <v>14</v>
      </c>
      <c r="H83" s="360">
        <v>0</v>
      </c>
      <c r="I83" s="360">
        <v>1</v>
      </c>
      <c r="J83" s="360">
        <v>0</v>
      </c>
      <c r="K83" s="360">
        <v>184</v>
      </c>
      <c r="L83" s="360">
        <v>0</v>
      </c>
      <c r="M83" s="360">
        <v>0</v>
      </c>
      <c r="N83" s="360">
        <v>4</v>
      </c>
    </row>
    <row r="84" spans="2:14" x14ac:dyDescent="0.25">
      <c r="B84" s="371" t="s">
        <v>218</v>
      </c>
      <c r="C84" s="371" t="s">
        <v>2191</v>
      </c>
      <c r="D84" s="371" t="s">
        <v>2189</v>
      </c>
      <c r="E84" s="371" t="s">
        <v>571</v>
      </c>
      <c r="F84" s="360">
        <v>4838</v>
      </c>
      <c r="G84" s="360">
        <v>207</v>
      </c>
      <c r="H84" s="360">
        <v>7</v>
      </c>
      <c r="I84" s="360">
        <v>36</v>
      </c>
      <c r="J84" s="360">
        <v>3</v>
      </c>
      <c r="K84" s="360">
        <v>4538</v>
      </c>
      <c r="L84" s="360">
        <v>2</v>
      </c>
      <c r="M84" s="360">
        <v>3</v>
      </c>
      <c r="N84" s="360">
        <v>42</v>
      </c>
    </row>
    <row r="85" spans="2:14" x14ac:dyDescent="0.25">
      <c r="B85" s="371" t="s">
        <v>218</v>
      </c>
      <c r="C85" s="371" t="s">
        <v>2191</v>
      </c>
      <c r="D85" s="371" t="s">
        <v>2189</v>
      </c>
      <c r="E85" s="371" t="s">
        <v>572</v>
      </c>
      <c r="F85" s="360">
        <v>74</v>
      </c>
      <c r="G85" s="360">
        <v>3</v>
      </c>
      <c r="H85" s="360">
        <v>0</v>
      </c>
      <c r="I85" s="360">
        <v>0</v>
      </c>
      <c r="J85" s="360">
        <v>0</v>
      </c>
      <c r="K85" s="360">
        <v>71</v>
      </c>
      <c r="L85" s="360">
        <v>0</v>
      </c>
      <c r="M85" s="360">
        <v>0</v>
      </c>
      <c r="N85" s="360">
        <v>0</v>
      </c>
    </row>
    <row r="86" spans="2:14" x14ac:dyDescent="0.25">
      <c r="B86" s="371" t="s">
        <v>218</v>
      </c>
      <c r="C86" s="371" t="s">
        <v>2191</v>
      </c>
      <c r="D86" s="371" t="s">
        <v>2189</v>
      </c>
      <c r="E86" s="371" t="s">
        <v>573</v>
      </c>
      <c r="F86" s="360">
        <v>178</v>
      </c>
      <c r="G86" s="360">
        <v>16</v>
      </c>
      <c r="H86" s="360">
        <v>0</v>
      </c>
      <c r="I86" s="360">
        <v>4</v>
      </c>
      <c r="J86" s="360">
        <v>0</v>
      </c>
      <c r="K86" s="360">
        <v>150</v>
      </c>
      <c r="L86" s="360">
        <v>0</v>
      </c>
      <c r="M86" s="360">
        <v>4</v>
      </c>
      <c r="N86" s="360">
        <v>4</v>
      </c>
    </row>
    <row r="87" spans="2:14" x14ac:dyDescent="0.25">
      <c r="B87" s="371" t="s">
        <v>218</v>
      </c>
      <c r="C87" s="371" t="s">
        <v>2191</v>
      </c>
      <c r="D87" s="371" t="s">
        <v>2189</v>
      </c>
      <c r="E87" s="371" t="s">
        <v>574</v>
      </c>
      <c r="F87" s="360">
        <v>4</v>
      </c>
      <c r="G87" s="360">
        <v>1</v>
      </c>
      <c r="H87" s="360">
        <v>0</v>
      </c>
      <c r="I87" s="360">
        <v>0</v>
      </c>
      <c r="J87" s="360">
        <v>0</v>
      </c>
      <c r="K87" s="360">
        <v>3</v>
      </c>
      <c r="L87" s="360">
        <v>0</v>
      </c>
      <c r="M87" s="360">
        <v>0</v>
      </c>
      <c r="N87" s="360">
        <v>0</v>
      </c>
    </row>
    <row r="88" spans="2:14" x14ac:dyDescent="0.25">
      <c r="B88" s="371" t="s">
        <v>218</v>
      </c>
      <c r="C88" s="371" t="s">
        <v>2191</v>
      </c>
      <c r="D88" s="371" t="s">
        <v>2189</v>
      </c>
      <c r="E88" s="371" t="s">
        <v>575</v>
      </c>
      <c r="F88" s="360">
        <v>5092</v>
      </c>
      <c r="G88" s="360">
        <v>352</v>
      </c>
      <c r="H88" s="360">
        <v>13</v>
      </c>
      <c r="I88" s="360">
        <v>35</v>
      </c>
      <c r="J88" s="360">
        <v>2</v>
      </c>
      <c r="K88" s="360">
        <v>4621</v>
      </c>
      <c r="L88" s="360">
        <v>1</v>
      </c>
      <c r="M88" s="360">
        <v>2</v>
      </c>
      <c r="N88" s="360">
        <v>66</v>
      </c>
    </row>
    <row r="89" spans="2:14" x14ac:dyDescent="0.25">
      <c r="B89" s="371" t="s">
        <v>218</v>
      </c>
      <c r="C89" s="371" t="s">
        <v>2191</v>
      </c>
      <c r="D89" s="371" t="s">
        <v>2189</v>
      </c>
      <c r="E89" s="371" t="s">
        <v>576</v>
      </c>
      <c r="F89" s="360">
        <v>6</v>
      </c>
      <c r="G89" s="360">
        <v>0</v>
      </c>
      <c r="H89" s="360">
        <v>0</v>
      </c>
      <c r="I89" s="360">
        <v>0</v>
      </c>
      <c r="J89" s="360">
        <v>0</v>
      </c>
      <c r="K89" s="360">
        <v>6</v>
      </c>
      <c r="L89" s="360">
        <v>0</v>
      </c>
      <c r="M89" s="360">
        <v>0</v>
      </c>
      <c r="N89" s="360">
        <v>0</v>
      </c>
    </row>
    <row r="90" spans="2:14" x14ac:dyDescent="0.25">
      <c r="B90" s="371" t="s">
        <v>218</v>
      </c>
      <c r="C90" s="371" t="s">
        <v>2191</v>
      </c>
      <c r="D90" s="371" t="s">
        <v>2189</v>
      </c>
      <c r="E90" s="371" t="s">
        <v>577</v>
      </c>
      <c r="F90" s="360">
        <v>95</v>
      </c>
      <c r="G90" s="360">
        <v>0</v>
      </c>
      <c r="H90" s="360">
        <v>0</v>
      </c>
      <c r="I90" s="360">
        <v>1</v>
      </c>
      <c r="J90" s="360">
        <v>0</v>
      </c>
      <c r="K90" s="360">
        <v>94</v>
      </c>
      <c r="L90" s="360">
        <v>0</v>
      </c>
      <c r="M90" s="360">
        <v>0</v>
      </c>
      <c r="N90" s="360">
        <v>0</v>
      </c>
    </row>
    <row r="91" spans="2:14" x14ac:dyDescent="0.25">
      <c r="B91" s="371" t="s">
        <v>218</v>
      </c>
      <c r="C91" s="371" t="s">
        <v>2191</v>
      </c>
      <c r="D91" s="371" t="s">
        <v>2189</v>
      </c>
      <c r="E91" s="371" t="s">
        <v>578</v>
      </c>
      <c r="F91" s="360">
        <v>15</v>
      </c>
      <c r="G91" s="360">
        <v>4</v>
      </c>
      <c r="H91" s="360">
        <v>0</v>
      </c>
      <c r="I91" s="360">
        <v>0</v>
      </c>
      <c r="J91" s="360">
        <v>0</v>
      </c>
      <c r="K91" s="360">
        <v>11</v>
      </c>
      <c r="L91" s="360">
        <v>0</v>
      </c>
      <c r="M91" s="360">
        <v>0</v>
      </c>
      <c r="N91" s="360">
        <v>0</v>
      </c>
    </row>
    <row r="92" spans="2:14" x14ac:dyDescent="0.25">
      <c r="B92" s="371" t="s">
        <v>218</v>
      </c>
      <c r="C92" s="371" t="s">
        <v>2191</v>
      </c>
      <c r="D92" s="371" t="s">
        <v>2189</v>
      </c>
      <c r="E92" s="371" t="s">
        <v>579</v>
      </c>
      <c r="F92" s="360">
        <v>30</v>
      </c>
      <c r="G92" s="360">
        <v>1</v>
      </c>
      <c r="H92" s="360">
        <v>0</v>
      </c>
      <c r="I92" s="360">
        <v>0</v>
      </c>
      <c r="J92" s="360">
        <v>0</v>
      </c>
      <c r="K92" s="360">
        <v>29</v>
      </c>
      <c r="L92" s="360">
        <v>0</v>
      </c>
      <c r="M92" s="360">
        <v>0</v>
      </c>
      <c r="N92" s="360">
        <v>0</v>
      </c>
    </row>
    <row r="93" spans="2:14" x14ac:dyDescent="0.25">
      <c r="B93" s="371" t="s">
        <v>218</v>
      </c>
      <c r="C93" s="371" t="s">
        <v>2191</v>
      </c>
      <c r="D93" s="371" t="s">
        <v>2189</v>
      </c>
      <c r="E93" s="371" t="s">
        <v>580</v>
      </c>
      <c r="F93" s="360">
        <v>22</v>
      </c>
      <c r="G93" s="360">
        <v>1</v>
      </c>
      <c r="H93" s="360">
        <v>0</v>
      </c>
      <c r="I93" s="360">
        <v>0</v>
      </c>
      <c r="J93" s="360">
        <v>0</v>
      </c>
      <c r="K93" s="360">
        <v>21</v>
      </c>
      <c r="L93" s="360">
        <v>0</v>
      </c>
      <c r="M93" s="360">
        <v>0</v>
      </c>
      <c r="N93" s="360">
        <v>0</v>
      </c>
    </row>
    <row r="94" spans="2:14" x14ac:dyDescent="0.25">
      <c r="B94" s="371" t="s">
        <v>218</v>
      </c>
      <c r="C94" s="371" t="s">
        <v>2191</v>
      </c>
      <c r="D94" s="371" t="s">
        <v>2189</v>
      </c>
      <c r="E94" s="371" t="s">
        <v>581</v>
      </c>
      <c r="F94" s="360">
        <v>556</v>
      </c>
      <c r="G94" s="360">
        <v>25</v>
      </c>
      <c r="H94" s="360">
        <v>1</v>
      </c>
      <c r="I94" s="360">
        <v>2</v>
      </c>
      <c r="J94" s="360">
        <v>0</v>
      </c>
      <c r="K94" s="360">
        <v>518</v>
      </c>
      <c r="L94" s="360">
        <v>0</v>
      </c>
      <c r="M94" s="360">
        <v>0</v>
      </c>
      <c r="N94" s="360">
        <v>10</v>
      </c>
    </row>
    <row r="95" spans="2:14" x14ac:dyDescent="0.25">
      <c r="B95" s="371" t="s">
        <v>218</v>
      </c>
      <c r="C95" s="371" t="s">
        <v>2191</v>
      </c>
      <c r="D95" s="371" t="s">
        <v>2189</v>
      </c>
      <c r="E95" s="371" t="s">
        <v>582</v>
      </c>
      <c r="F95" s="360">
        <v>133</v>
      </c>
      <c r="G95" s="360">
        <v>15</v>
      </c>
      <c r="H95" s="360">
        <v>0</v>
      </c>
      <c r="I95" s="360">
        <v>0</v>
      </c>
      <c r="J95" s="360">
        <v>0</v>
      </c>
      <c r="K95" s="360">
        <v>116</v>
      </c>
      <c r="L95" s="360">
        <v>0</v>
      </c>
      <c r="M95" s="360">
        <v>0</v>
      </c>
      <c r="N95" s="360">
        <v>2</v>
      </c>
    </row>
    <row r="96" spans="2:14" x14ac:dyDescent="0.25">
      <c r="B96" s="371" t="s">
        <v>218</v>
      </c>
      <c r="C96" s="371" t="s">
        <v>2191</v>
      </c>
      <c r="D96" s="371" t="s">
        <v>2189</v>
      </c>
      <c r="E96" s="371" t="s">
        <v>583</v>
      </c>
      <c r="F96" s="360">
        <v>132</v>
      </c>
      <c r="G96" s="360">
        <v>9</v>
      </c>
      <c r="H96" s="360">
        <v>0</v>
      </c>
      <c r="I96" s="360">
        <v>0</v>
      </c>
      <c r="J96" s="360">
        <v>0</v>
      </c>
      <c r="K96" s="360">
        <v>122</v>
      </c>
      <c r="L96" s="360">
        <v>0</v>
      </c>
      <c r="M96" s="360">
        <v>0</v>
      </c>
      <c r="N96" s="360">
        <v>1</v>
      </c>
    </row>
    <row r="97" spans="2:14" x14ac:dyDescent="0.25">
      <c r="B97" s="371" t="s">
        <v>218</v>
      </c>
      <c r="C97" s="371" t="s">
        <v>2191</v>
      </c>
      <c r="D97" s="371" t="s">
        <v>2189</v>
      </c>
      <c r="E97" s="371" t="s">
        <v>584</v>
      </c>
      <c r="F97" s="360">
        <v>159</v>
      </c>
      <c r="G97" s="360">
        <v>8</v>
      </c>
      <c r="H97" s="360">
        <v>1</v>
      </c>
      <c r="I97" s="360">
        <v>3</v>
      </c>
      <c r="J97" s="360">
        <v>0</v>
      </c>
      <c r="K97" s="360">
        <v>146</v>
      </c>
      <c r="L97" s="360">
        <v>0</v>
      </c>
      <c r="M97" s="360">
        <v>0</v>
      </c>
      <c r="N97" s="360">
        <v>1</v>
      </c>
    </row>
    <row r="98" spans="2:14" x14ac:dyDescent="0.25">
      <c r="B98" s="371" t="s">
        <v>218</v>
      </c>
      <c r="C98" s="371" t="s">
        <v>2191</v>
      </c>
      <c r="D98" s="371" t="s">
        <v>2189</v>
      </c>
      <c r="E98" s="371" t="s">
        <v>585</v>
      </c>
      <c r="F98" s="360">
        <v>244</v>
      </c>
      <c r="G98" s="360">
        <v>14</v>
      </c>
      <c r="H98" s="360">
        <v>0</v>
      </c>
      <c r="I98" s="360">
        <v>3</v>
      </c>
      <c r="J98" s="360">
        <v>0</v>
      </c>
      <c r="K98" s="360">
        <v>227</v>
      </c>
      <c r="L98" s="360">
        <v>0</v>
      </c>
      <c r="M98" s="360">
        <v>0</v>
      </c>
      <c r="N98" s="360">
        <v>0</v>
      </c>
    </row>
    <row r="99" spans="2:14" x14ac:dyDescent="0.25">
      <c r="B99" s="371" t="s">
        <v>218</v>
      </c>
      <c r="C99" s="371" t="s">
        <v>2191</v>
      </c>
      <c r="D99" s="371" t="s">
        <v>2189</v>
      </c>
      <c r="E99" s="371" t="s">
        <v>586</v>
      </c>
      <c r="F99" s="360">
        <v>20</v>
      </c>
      <c r="G99" s="360">
        <v>6</v>
      </c>
      <c r="H99" s="360">
        <v>0</v>
      </c>
      <c r="I99" s="360">
        <v>0</v>
      </c>
      <c r="J99" s="360">
        <v>0</v>
      </c>
      <c r="K99" s="360">
        <v>14</v>
      </c>
      <c r="L99" s="360">
        <v>0</v>
      </c>
      <c r="M99" s="360">
        <v>0</v>
      </c>
      <c r="N99" s="360">
        <v>0</v>
      </c>
    </row>
    <row r="100" spans="2:14" x14ac:dyDescent="0.25">
      <c r="B100" s="371" t="s">
        <v>218</v>
      </c>
      <c r="C100" s="371" t="s">
        <v>2191</v>
      </c>
      <c r="D100" s="371" t="s">
        <v>2189</v>
      </c>
      <c r="E100" s="371" t="s">
        <v>587</v>
      </c>
      <c r="F100" s="360">
        <v>775</v>
      </c>
      <c r="G100" s="360">
        <v>51</v>
      </c>
      <c r="H100" s="360">
        <v>2</v>
      </c>
      <c r="I100" s="360">
        <v>5</v>
      </c>
      <c r="J100" s="360">
        <v>3</v>
      </c>
      <c r="K100" s="360">
        <v>705</v>
      </c>
      <c r="L100" s="360">
        <v>0</v>
      </c>
      <c r="M100" s="360">
        <v>1</v>
      </c>
      <c r="N100" s="360">
        <v>8</v>
      </c>
    </row>
    <row r="101" spans="2:14" x14ac:dyDescent="0.25">
      <c r="B101" s="371" t="s">
        <v>218</v>
      </c>
      <c r="C101" s="371" t="s">
        <v>2191</v>
      </c>
      <c r="D101" s="371" t="s">
        <v>2189</v>
      </c>
      <c r="E101" s="371" t="s">
        <v>588</v>
      </c>
      <c r="F101" s="360">
        <v>31</v>
      </c>
      <c r="G101" s="360">
        <v>6</v>
      </c>
      <c r="H101" s="360">
        <v>0</v>
      </c>
      <c r="I101" s="360">
        <v>0</v>
      </c>
      <c r="J101" s="360">
        <v>0</v>
      </c>
      <c r="K101" s="360">
        <v>25</v>
      </c>
      <c r="L101" s="360">
        <v>0</v>
      </c>
      <c r="M101" s="360">
        <v>0</v>
      </c>
      <c r="N101" s="360">
        <v>0</v>
      </c>
    </row>
    <row r="102" spans="2:14" x14ac:dyDescent="0.25">
      <c r="B102" s="371" t="s">
        <v>218</v>
      </c>
      <c r="C102" s="371" t="s">
        <v>2191</v>
      </c>
      <c r="D102" s="371" t="s">
        <v>2189</v>
      </c>
      <c r="E102" s="371" t="s">
        <v>589</v>
      </c>
      <c r="F102" s="360">
        <v>21</v>
      </c>
      <c r="G102" s="360">
        <v>0</v>
      </c>
      <c r="H102" s="360">
        <v>0</v>
      </c>
      <c r="I102" s="360">
        <v>1</v>
      </c>
      <c r="J102" s="360">
        <v>0</v>
      </c>
      <c r="K102" s="360">
        <v>19</v>
      </c>
      <c r="L102" s="360">
        <v>0</v>
      </c>
      <c r="M102" s="360">
        <v>0</v>
      </c>
      <c r="N102" s="360">
        <v>1</v>
      </c>
    </row>
    <row r="103" spans="2:14" x14ac:dyDescent="0.25">
      <c r="B103" s="371" t="s">
        <v>218</v>
      </c>
      <c r="C103" s="371" t="s">
        <v>2191</v>
      </c>
      <c r="D103" s="371" t="s">
        <v>2189</v>
      </c>
      <c r="E103" s="371" t="s">
        <v>590</v>
      </c>
      <c r="F103" s="360">
        <v>733</v>
      </c>
      <c r="G103" s="360">
        <v>21</v>
      </c>
      <c r="H103" s="360">
        <v>0</v>
      </c>
      <c r="I103" s="360">
        <v>2</v>
      </c>
      <c r="J103" s="360">
        <v>0</v>
      </c>
      <c r="K103" s="360">
        <v>707</v>
      </c>
      <c r="L103" s="360">
        <v>0</v>
      </c>
      <c r="M103" s="360">
        <v>2</v>
      </c>
      <c r="N103" s="360">
        <v>1</v>
      </c>
    </row>
    <row r="104" spans="2:14" x14ac:dyDescent="0.25">
      <c r="B104" s="371" t="s">
        <v>218</v>
      </c>
      <c r="C104" s="371" t="s">
        <v>2191</v>
      </c>
      <c r="D104" s="371" t="s">
        <v>2189</v>
      </c>
      <c r="E104" s="371" t="s">
        <v>591</v>
      </c>
      <c r="F104" s="360">
        <v>2</v>
      </c>
      <c r="G104" s="360">
        <v>0</v>
      </c>
      <c r="H104" s="360">
        <v>0</v>
      </c>
      <c r="I104" s="360">
        <v>0</v>
      </c>
      <c r="J104" s="360">
        <v>0</v>
      </c>
      <c r="K104" s="360">
        <v>2</v>
      </c>
      <c r="L104" s="360">
        <v>0</v>
      </c>
      <c r="M104" s="360">
        <v>0</v>
      </c>
      <c r="N104" s="360">
        <v>0</v>
      </c>
    </row>
    <row r="105" spans="2:14" x14ac:dyDescent="0.25">
      <c r="B105" s="371" t="s">
        <v>218</v>
      </c>
      <c r="C105" s="371" t="s">
        <v>2191</v>
      </c>
      <c r="D105" s="371" t="s">
        <v>2189</v>
      </c>
      <c r="E105" s="371" t="s">
        <v>592</v>
      </c>
      <c r="F105" s="360">
        <v>14735</v>
      </c>
      <c r="G105" s="360">
        <v>921</v>
      </c>
      <c r="H105" s="360">
        <v>13</v>
      </c>
      <c r="I105" s="360">
        <v>90</v>
      </c>
      <c r="J105" s="360">
        <v>20</v>
      </c>
      <c r="K105" s="360">
        <v>13544</v>
      </c>
      <c r="L105" s="360">
        <v>1</v>
      </c>
      <c r="M105" s="360">
        <v>14</v>
      </c>
      <c r="N105" s="360">
        <v>132</v>
      </c>
    </row>
    <row r="106" spans="2:14" x14ac:dyDescent="0.25">
      <c r="B106" s="371" t="s">
        <v>218</v>
      </c>
      <c r="C106" s="371" t="s">
        <v>2191</v>
      </c>
      <c r="D106" s="371" t="s">
        <v>2189</v>
      </c>
      <c r="E106" s="371" t="s">
        <v>593</v>
      </c>
      <c r="F106" s="360">
        <v>79</v>
      </c>
      <c r="G106" s="360">
        <v>4</v>
      </c>
      <c r="H106" s="360">
        <v>0</v>
      </c>
      <c r="I106" s="360">
        <v>1</v>
      </c>
      <c r="J106" s="360">
        <v>0</v>
      </c>
      <c r="K106" s="360">
        <v>73</v>
      </c>
      <c r="L106" s="360">
        <v>0</v>
      </c>
      <c r="M106" s="360">
        <v>0</v>
      </c>
      <c r="N106" s="360">
        <v>1</v>
      </c>
    </row>
    <row r="107" spans="2:14" x14ac:dyDescent="0.25">
      <c r="B107" s="371" t="s">
        <v>218</v>
      </c>
      <c r="C107" s="371" t="s">
        <v>2191</v>
      </c>
      <c r="D107" s="371" t="s">
        <v>2189</v>
      </c>
      <c r="E107" s="371" t="s">
        <v>594</v>
      </c>
      <c r="F107" s="360">
        <v>3348</v>
      </c>
      <c r="G107" s="360">
        <v>238</v>
      </c>
      <c r="H107" s="360">
        <v>2</v>
      </c>
      <c r="I107" s="360">
        <v>21</v>
      </c>
      <c r="J107" s="360">
        <v>2</v>
      </c>
      <c r="K107" s="360">
        <v>3058</v>
      </c>
      <c r="L107" s="360">
        <v>1</v>
      </c>
      <c r="M107" s="360">
        <v>5</v>
      </c>
      <c r="N107" s="360">
        <v>21</v>
      </c>
    </row>
    <row r="108" spans="2:14" x14ac:dyDescent="0.25">
      <c r="B108" s="371" t="s">
        <v>218</v>
      </c>
      <c r="C108" s="371" t="s">
        <v>2191</v>
      </c>
      <c r="D108" s="371" t="s">
        <v>2189</v>
      </c>
      <c r="E108" s="371" t="s">
        <v>595</v>
      </c>
      <c r="F108" s="360">
        <v>783</v>
      </c>
      <c r="G108" s="360">
        <v>52</v>
      </c>
      <c r="H108" s="360">
        <v>2</v>
      </c>
      <c r="I108" s="360">
        <v>8</v>
      </c>
      <c r="J108" s="360">
        <v>1</v>
      </c>
      <c r="K108" s="360">
        <v>705</v>
      </c>
      <c r="L108" s="360">
        <v>6</v>
      </c>
      <c r="M108" s="360">
        <v>1</v>
      </c>
      <c r="N108" s="360">
        <v>8</v>
      </c>
    </row>
    <row r="109" spans="2:14" x14ac:dyDescent="0.25">
      <c r="B109" s="371" t="s">
        <v>218</v>
      </c>
      <c r="C109" s="371" t="s">
        <v>2191</v>
      </c>
      <c r="D109" s="371" t="s">
        <v>2189</v>
      </c>
      <c r="E109" s="371" t="s">
        <v>596</v>
      </c>
      <c r="F109" s="360">
        <v>50</v>
      </c>
      <c r="G109" s="360">
        <v>4</v>
      </c>
      <c r="H109" s="360">
        <v>0</v>
      </c>
      <c r="I109" s="360">
        <v>1</v>
      </c>
      <c r="J109" s="360">
        <v>0</v>
      </c>
      <c r="K109" s="360">
        <v>44</v>
      </c>
      <c r="L109" s="360">
        <v>0</v>
      </c>
      <c r="M109" s="360">
        <v>0</v>
      </c>
      <c r="N109" s="360">
        <v>1</v>
      </c>
    </row>
    <row r="110" spans="2:14" x14ac:dyDescent="0.25">
      <c r="B110" s="371" t="s">
        <v>218</v>
      </c>
      <c r="C110" s="371" t="s">
        <v>2191</v>
      </c>
      <c r="D110" s="371" t="s">
        <v>2189</v>
      </c>
      <c r="E110" s="371" t="s">
        <v>597</v>
      </c>
      <c r="F110" s="360">
        <v>55</v>
      </c>
      <c r="G110" s="360">
        <v>1</v>
      </c>
      <c r="H110" s="360">
        <v>0</v>
      </c>
      <c r="I110" s="360">
        <v>0</v>
      </c>
      <c r="J110" s="360">
        <v>0</v>
      </c>
      <c r="K110" s="360">
        <v>54</v>
      </c>
      <c r="L110" s="360">
        <v>0</v>
      </c>
      <c r="M110" s="360">
        <v>0</v>
      </c>
      <c r="N110" s="360">
        <v>0</v>
      </c>
    </row>
    <row r="111" spans="2:14" x14ac:dyDescent="0.25">
      <c r="B111" s="371" t="s">
        <v>218</v>
      </c>
      <c r="C111" s="371" t="s">
        <v>2191</v>
      </c>
      <c r="D111" s="371" t="s">
        <v>2189</v>
      </c>
      <c r="E111" s="371" t="s">
        <v>598</v>
      </c>
      <c r="F111" s="360">
        <v>153</v>
      </c>
      <c r="G111" s="360">
        <v>7</v>
      </c>
      <c r="H111" s="360">
        <v>0</v>
      </c>
      <c r="I111" s="360">
        <v>1</v>
      </c>
      <c r="J111" s="360">
        <v>0</v>
      </c>
      <c r="K111" s="360">
        <v>144</v>
      </c>
      <c r="L111" s="360">
        <v>0</v>
      </c>
      <c r="M111" s="360">
        <v>0</v>
      </c>
      <c r="N111" s="360">
        <v>1</v>
      </c>
    </row>
    <row r="112" spans="2:14" x14ac:dyDescent="0.25">
      <c r="B112" s="371" t="s">
        <v>218</v>
      </c>
      <c r="C112" s="371" t="s">
        <v>2191</v>
      </c>
      <c r="D112" s="371" t="s">
        <v>2189</v>
      </c>
      <c r="E112" s="371" t="s">
        <v>599</v>
      </c>
      <c r="F112" s="360">
        <v>11</v>
      </c>
      <c r="G112" s="360">
        <v>1</v>
      </c>
      <c r="H112" s="360">
        <v>0</v>
      </c>
      <c r="I112" s="360">
        <v>0</v>
      </c>
      <c r="J112" s="360">
        <v>0</v>
      </c>
      <c r="K112" s="360">
        <v>10</v>
      </c>
      <c r="L112" s="360">
        <v>0</v>
      </c>
      <c r="M112" s="360">
        <v>0</v>
      </c>
      <c r="N112" s="360">
        <v>0</v>
      </c>
    </row>
    <row r="113" spans="2:14" x14ac:dyDescent="0.25">
      <c r="B113" s="371" t="s">
        <v>218</v>
      </c>
      <c r="C113" s="371" t="s">
        <v>2191</v>
      </c>
      <c r="D113" s="371" t="s">
        <v>2189</v>
      </c>
      <c r="E113" s="371" t="s">
        <v>600</v>
      </c>
      <c r="F113" s="360">
        <v>17</v>
      </c>
      <c r="G113" s="360">
        <v>4</v>
      </c>
      <c r="H113" s="360">
        <v>0</v>
      </c>
      <c r="I113" s="360">
        <v>0</v>
      </c>
      <c r="J113" s="360">
        <v>0</v>
      </c>
      <c r="K113" s="360">
        <v>13</v>
      </c>
      <c r="L113" s="360">
        <v>0</v>
      </c>
      <c r="M113" s="360">
        <v>0</v>
      </c>
      <c r="N113" s="360">
        <v>0</v>
      </c>
    </row>
    <row r="114" spans="2:14" x14ac:dyDescent="0.25">
      <c r="B114" s="371" t="s">
        <v>218</v>
      </c>
      <c r="C114" s="371" t="s">
        <v>2191</v>
      </c>
      <c r="D114" s="371" t="s">
        <v>2189</v>
      </c>
      <c r="E114" s="371" t="s">
        <v>601</v>
      </c>
      <c r="F114" s="360">
        <v>30</v>
      </c>
      <c r="G114" s="360">
        <v>4</v>
      </c>
      <c r="H114" s="360">
        <v>0</v>
      </c>
      <c r="I114" s="360">
        <v>2</v>
      </c>
      <c r="J114" s="360">
        <v>0</v>
      </c>
      <c r="K114" s="360">
        <v>24</v>
      </c>
      <c r="L114" s="360">
        <v>0</v>
      </c>
      <c r="M114" s="360">
        <v>0</v>
      </c>
      <c r="N114" s="360">
        <v>0</v>
      </c>
    </row>
    <row r="115" spans="2:14" x14ac:dyDescent="0.25">
      <c r="B115" s="371" t="s">
        <v>218</v>
      </c>
      <c r="C115" s="371" t="s">
        <v>2191</v>
      </c>
      <c r="D115" s="371" t="s">
        <v>2189</v>
      </c>
      <c r="E115" s="371" t="s">
        <v>602</v>
      </c>
      <c r="F115" s="360">
        <v>10</v>
      </c>
      <c r="G115" s="360">
        <v>0</v>
      </c>
      <c r="H115" s="360">
        <v>0</v>
      </c>
      <c r="I115" s="360">
        <v>0</v>
      </c>
      <c r="J115" s="360">
        <v>0</v>
      </c>
      <c r="K115" s="360">
        <v>10</v>
      </c>
      <c r="L115" s="360">
        <v>0</v>
      </c>
      <c r="M115" s="360">
        <v>0</v>
      </c>
      <c r="N115" s="360">
        <v>0</v>
      </c>
    </row>
    <row r="116" spans="2:14" x14ac:dyDescent="0.25">
      <c r="B116" s="371" t="s">
        <v>218</v>
      </c>
      <c r="C116" s="371" t="s">
        <v>2191</v>
      </c>
      <c r="D116" s="371" t="s">
        <v>2189</v>
      </c>
      <c r="E116" s="371" t="s">
        <v>603</v>
      </c>
      <c r="F116" s="360">
        <v>14</v>
      </c>
      <c r="G116" s="360">
        <v>2</v>
      </c>
      <c r="H116" s="360">
        <v>0</v>
      </c>
      <c r="I116" s="360">
        <v>0</v>
      </c>
      <c r="J116" s="360">
        <v>0</v>
      </c>
      <c r="K116" s="360">
        <v>12</v>
      </c>
      <c r="L116" s="360">
        <v>0</v>
      </c>
      <c r="M116" s="360">
        <v>0</v>
      </c>
      <c r="N116" s="360">
        <v>0</v>
      </c>
    </row>
    <row r="117" spans="2:14" x14ac:dyDescent="0.25">
      <c r="B117" s="371" t="s">
        <v>218</v>
      </c>
      <c r="C117" s="371" t="s">
        <v>2191</v>
      </c>
      <c r="D117" s="371" t="s">
        <v>2189</v>
      </c>
      <c r="E117" s="371" t="s">
        <v>604</v>
      </c>
      <c r="F117" s="360">
        <v>28</v>
      </c>
      <c r="G117" s="360">
        <v>0</v>
      </c>
      <c r="H117" s="360">
        <v>0</v>
      </c>
      <c r="I117" s="360">
        <v>0</v>
      </c>
      <c r="J117" s="360">
        <v>0</v>
      </c>
      <c r="K117" s="360">
        <v>28</v>
      </c>
      <c r="L117" s="360">
        <v>0</v>
      </c>
      <c r="M117" s="360">
        <v>0</v>
      </c>
      <c r="N117" s="360">
        <v>0</v>
      </c>
    </row>
    <row r="118" spans="2:14" x14ac:dyDescent="0.25">
      <c r="B118" s="371" t="s">
        <v>218</v>
      </c>
      <c r="C118" s="371" t="s">
        <v>2191</v>
      </c>
      <c r="D118" s="371" t="s">
        <v>2189</v>
      </c>
      <c r="E118" s="371" t="s">
        <v>605</v>
      </c>
      <c r="F118" s="360">
        <v>909</v>
      </c>
      <c r="G118" s="360">
        <v>115</v>
      </c>
      <c r="H118" s="360">
        <v>0</v>
      </c>
      <c r="I118" s="360">
        <v>2</v>
      </c>
      <c r="J118" s="360">
        <v>0</v>
      </c>
      <c r="K118" s="360">
        <v>750</v>
      </c>
      <c r="L118" s="360">
        <v>0</v>
      </c>
      <c r="M118" s="360">
        <v>10</v>
      </c>
      <c r="N118" s="360">
        <v>32</v>
      </c>
    </row>
    <row r="119" spans="2:14" x14ac:dyDescent="0.25">
      <c r="B119" s="371" t="s">
        <v>218</v>
      </c>
      <c r="C119" s="371" t="s">
        <v>2191</v>
      </c>
      <c r="D119" s="371" t="s">
        <v>2189</v>
      </c>
      <c r="E119" s="371" t="s">
        <v>606</v>
      </c>
      <c r="F119" s="360">
        <v>51</v>
      </c>
      <c r="G119" s="360">
        <v>7</v>
      </c>
      <c r="H119" s="360">
        <v>0</v>
      </c>
      <c r="I119" s="360">
        <v>0</v>
      </c>
      <c r="J119" s="360">
        <v>0</v>
      </c>
      <c r="K119" s="360">
        <v>44</v>
      </c>
      <c r="L119" s="360">
        <v>0</v>
      </c>
      <c r="M119" s="360">
        <v>0</v>
      </c>
      <c r="N119" s="360">
        <v>0</v>
      </c>
    </row>
    <row r="120" spans="2:14" x14ac:dyDescent="0.25">
      <c r="B120" s="371" t="s">
        <v>218</v>
      </c>
      <c r="C120" s="371" t="s">
        <v>2191</v>
      </c>
      <c r="D120" s="371" t="s">
        <v>2189</v>
      </c>
      <c r="E120" s="371" t="s">
        <v>607</v>
      </c>
      <c r="F120" s="360">
        <v>143</v>
      </c>
      <c r="G120" s="360">
        <v>8</v>
      </c>
      <c r="H120" s="360">
        <v>0</v>
      </c>
      <c r="I120" s="360">
        <v>2</v>
      </c>
      <c r="J120" s="360">
        <v>0</v>
      </c>
      <c r="K120" s="360">
        <v>131</v>
      </c>
      <c r="L120" s="360">
        <v>0</v>
      </c>
      <c r="M120" s="360">
        <v>0</v>
      </c>
      <c r="N120" s="360">
        <v>2</v>
      </c>
    </row>
    <row r="121" spans="2:14" x14ac:dyDescent="0.25">
      <c r="B121" s="371" t="s">
        <v>218</v>
      </c>
      <c r="C121" s="371" t="s">
        <v>2191</v>
      </c>
      <c r="D121" s="371" t="s">
        <v>2189</v>
      </c>
      <c r="E121" s="371" t="s">
        <v>608</v>
      </c>
      <c r="F121" s="360">
        <v>7914</v>
      </c>
      <c r="G121" s="360">
        <v>493</v>
      </c>
      <c r="H121" s="360">
        <v>11</v>
      </c>
      <c r="I121" s="360">
        <v>57</v>
      </c>
      <c r="J121" s="360">
        <v>25</v>
      </c>
      <c r="K121" s="360">
        <v>7242</v>
      </c>
      <c r="L121" s="360">
        <v>2</v>
      </c>
      <c r="M121" s="360">
        <v>1</v>
      </c>
      <c r="N121" s="360">
        <v>83</v>
      </c>
    </row>
    <row r="122" spans="2:14" x14ac:dyDescent="0.25">
      <c r="B122" s="371" t="s">
        <v>218</v>
      </c>
      <c r="C122" s="371" t="s">
        <v>2191</v>
      </c>
      <c r="D122" s="371" t="s">
        <v>2189</v>
      </c>
      <c r="E122" s="371" t="s">
        <v>609</v>
      </c>
      <c r="F122" s="360">
        <v>293</v>
      </c>
      <c r="G122" s="360">
        <v>9</v>
      </c>
      <c r="H122" s="360">
        <v>0</v>
      </c>
      <c r="I122" s="360">
        <v>4</v>
      </c>
      <c r="J122" s="360">
        <v>1</v>
      </c>
      <c r="K122" s="360">
        <v>274</v>
      </c>
      <c r="L122" s="360">
        <v>0</v>
      </c>
      <c r="M122" s="360">
        <v>3</v>
      </c>
      <c r="N122" s="360">
        <v>2</v>
      </c>
    </row>
    <row r="123" spans="2:14" x14ac:dyDescent="0.25">
      <c r="B123" s="371" t="s">
        <v>218</v>
      </c>
      <c r="C123" s="371" t="s">
        <v>2191</v>
      </c>
      <c r="D123" s="371" t="s">
        <v>2189</v>
      </c>
      <c r="E123" s="371" t="s">
        <v>610</v>
      </c>
      <c r="F123" s="360">
        <v>392</v>
      </c>
      <c r="G123" s="360">
        <v>10</v>
      </c>
      <c r="H123" s="360">
        <v>0</v>
      </c>
      <c r="I123" s="360">
        <v>1</v>
      </c>
      <c r="J123" s="360">
        <v>1</v>
      </c>
      <c r="K123" s="360">
        <v>369</v>
      </c>
      <c r="L123" s="360">
        <v>0</v>
      </c>
      <c r="M123" s="360">
        <v>0</v>
      </c>
      <c r="N123" s="360">
        <v>11</v>
      </c>
    </row>
    <row r="124" spans="2:14" x14ac:dyDescent="0.25">
      <c r="B124" s="371" t="s">
        <v>218</v>
      </c>
      <c r="C124" s="371" t="s">
        <v>2191</v>
      </c>
      <c r="D124" s="371" t="s">
        <v>2189</v>
      </c>
      <c r="E124" s="371" t="s">
        <v>611</v>
      </c>
      <c r="F124" s="360">
        <v>147</v>
      </c>
      <c r="G124" s="360">
        <v>5</v>
      </c>
      <c r="H124" s="360">
        <v>0</v>
      </c>
      <c r="I124" s="360">
        <v>0</v>
      </c>
      <c r="J124" s="360">
        <v>0</v>
      </c>
      <c r="K124" s="360">
        <v>141</v>
      </c>
      <c r="L124" s="360">
        <v>0</v>
      </c>
      <c r="M124" s="360">
        <v>0</v>
      </c>
      <c r="N124" s="360">
        <v>1</v>
      </c>
    </row>
    <row r="125" spans="2:14" x14ac:dyDescent="0.25">
      <c r="B125" s="371" t="s">
        <v>218</v>
      </c>
      <c r="C125" s="371" t="s">
        <v>2191</v>
      </c>
      <c r="D125" s="371" t="s">
        <v>2189</v>
      </c>
      <c r="E125" s="371" t="s">
        <v>612</v>
      </c>
      <c r="F125" s="360">
        <v>16</v>
      </c>
      <c r="G125" s="360">
        <v>1</v>
      </c>
      <c r="H125" s="360">
        <v>0</v>
      </c>
      <c r="I125" s="360">
        <v>0</v>
      </c>
      <c r="J125" s="360">
        <v>0</v>
      </c>
      <c r="K125" s="360">
        <v>15</v>
      </c>
      <c r="L125" s="360">
        <v>0</v>
      </c>
      <c r="M125" s="360">
        <v>0</v>
      </c>
      <c r="N125" s="360">
        <v>0</v>
      </c>
    </row>
    <row r="126" spans="2:14" x14ac:dyDescent="0.25">
      <c r="B126" s="371" t="s">
        <v>218</v>
      </c>
      <c r="C126" s="371" t="s">
        <v>2191</v>
      </c>
      <c r="D126" s="371" t="s">
        <v>2189</v>
      </c>
      <c r="E126" s="371" t="s">
        <v>613</v>
      </c>
      <c r="F126" s="360">
        <v>104</v>
      </c>
      <c r="G126" s="360">
        <v>13</v>
      </c>
      <c r="H126" s="360">
        <v>0</v>
      </c>
      <c r="I126" s="360">
        <v>0</v>
      </c>
      <c r="J126" s="360">
        <v>0</v>
      </c>
      <c r="K126" s="360">
        <v>91</v>
      </c>
      <c r="L126" s="360">
        <v>0</v>
      </c>
      <c r="M126" s="360">
        <v>0</v>
      </c>
      <c r="N126" s="360">
        <v>0</v>
      </c>
    </row>
    <row r="127" spans="2:14" x14ac:dyDescent="0.25">
      <c r="B127" s="371" t="s">
        <v>218</v>
      </c>
      <c r="C127" s="371" t="s">
        <v>2191</v>
      </c>
      <c r="D127" s="371" t="s">
        <v>2189</v>
      </c>
      <c r="E127" s="371" t="s">
        <v>614</v>
      </c>
      <c r="F127" s="360">
        <v>9</v>
      </c>
      <c r="G127" s="360">
        <v>1</v>
      </c>
      <c r="H127" s="360">
        <v>0</v>
      </c>
      <c r="I127" s="360">
        <v>0</v>
      </c>
      <c r="J127" s="360">
        <v>0</v>
      </c>
      <c r="K127" s="360">
        <v>8</v>
      </c>
      <c r="L127" s="360">
        <v>0</v>
      </c>
      <c r="M127" s="360">
        <v>0</v>
      </c>
      <c r="N127" s="360">
        <v>0</v>
      </c>
    </row>
    <row r="128" spans="2:14" x14ac:dyDescent="0.25">
      <c r="B128" s="371" t="s">
        <v>218</v>
      </c>
      <c r="C128" s="371" t="s">
        <v>2191</v>
      </c>
      <c r="D128" s="371" t="s">
        <v>2189</v>
      </c>
      <c r="E128" s="371" t="s">
        <v>615</v>
      </c>
      <c r="F128" s="360">
        <v>3</v>
      </c>
      <c r="G128" s="360">
        <v>0</v>
      </c>
      <c r="H128" s="360">
        <v>0</v>
      </c>
      <c r="I128" s="360">
        <v>0</v>
      </c>
      <c r="J128" s="360">
        <v>0</v>
      </c>
      <c r="K128" s="360">
        <v>3</v>
      </c>
      <c r="L128" s="360">
        <v>0</v>
      </c>
      <c r="M128" s="360">
        <v>0</v>
      </c>
      <c r="N128" s="360">
        <v>0</v>
      </c>
    </row>
    <row r="129" spans="2:14" x14ac:dyDescent="0.25">
      <c r="B129" s="371" t="s">
        <v>218</v>
      </c>
      <c r="C129" s="371" t="s">
        <v>2191</v>
      </c>
      <c r="D129" s="371" t="s">
        <v>2189</v>
      </c>
      <c r="E129" s="371" t="s">
        <v>616</v>
      </c>
      <c r="F129" s="360">
        <v>106</v>
      </c>
      <c r="G129" s="360">
        <v>13</v>
      </c>
      <c r="H129" s="360">
        <v>0</v>
      </c>
      <c r="I129" s="360">
        <v>1</v>
      </c>
      <c r="J129" s="360">
        <v>1</v>
      </c>
      <c r="K129" s="360">
        <v>89</v>
      </c>
      <c r="L129" s="360">
        <v>0</v>
      </c>
      <c r="M129" s="360">
        <v>0</v>
      </c>
      <c r="N129" s="360">
        <v>2</v>
      </c>
    </row>
    <row r="130" spans="2:14" x14ac:dyDescent="0.25">
      <c r="B130" s="371" t="s">
        <v>218</v>
      </c>
      <c r="C130" s="371" t="s">
        <v>2191</v>
      </c>
      <c r="D130" s="371" t="s">
        <v>2189</v>
      </c>
      <c r="E130" s="371" t="s">
        <v>617</v>
      </c>
      <c r="F130" s="360">
        <v>1922</v>
      </c>
      <c r="G130" s="360">
        <v>123</v>
      </c>
      <c r="H130" s="360">
        <v>3</v>
      </c>
      <c r="I130" s="360">
        <v>21</v>
      </c>
      <c r="J130" s="360">
        <v>3</v>
      </c>
      <c r="K130" s="360">
        <v>1755</v>
      </c>
      <c r="L130" s="360">
        <v>0</v>
      </c>
      <c r="M130" s="360">
        <v>1</v>
      </c>
      <c r="N130" s="360">
        <v>16</v>
      </c>
    </row>
    <row r="131" spans="2:14" x14ac:dyDescent="0.25">
      <c r="B131" s="371" t="s">
        <v>218</v>
      </c>
      <c r="C131" s="371" t="s">
        <v>2191</v>
      </c>
      <c r="D131" s="371" t="s">
        <v>2189</v>
      </c>
      <c r="E131" s="371" t="s">
        <v>618</v>
      </c>
      <c r="F131" s="360">
        <v>54</v>
      </c>
      <c r="G131" s="360">
        <v>0</v>
      </c>
      <c r="H131" s="360">
        <v>0</v>
      </c>
      <c r="I131" s="360">
        <v>0</v>
      </c>
      <c r="J131" s="360">
        <v>0</v>
      </c>
      <c r="K131" s="360">
        <v>54</v>
      </c>
      <c r="L131" s="360">
        <v>0</v>
      </c>
      <c r="M131" s="360">
        <v>0</v>
      </c>
      <c r="N131" s="360">
        <v>0</v>
      </c>
    </row>
    <row r="132" spans="2:14" x14ac:dyDescent="0.25">
      <c r="B132" s="371" t="s">
        <v>218</v>
      </c>
      <c r="C132" s="371" t="s">
        <v>2191</v>
      </c>
      <c r="D132" s="371" t="s">
        <v>2189</v>
      </c>
      <c r="E132" s="371" t="s">
        <v>619</v>
      </c>
      <c r="F132" s="360">
        <v>2896</v>
      </c>
      <c r="G132" s="360">
        <v>231</v>
      </c>
      <c r="H132" s="360">
        <v>7</v>
      </c>
      <c r="I132" s="360">
        <v>32</v>
      </c>
      <c r="J132" s="360">
        <v>7</v>
      </c>
      <c r="K132" s="360">
        <v>2552</v>
      </c>
      <c r="L132" s="360">
        <v>1</v>
      </c>
      <c r="M132" s="360">
        <v>3</v>
      </c>
      <c r="N132" s="360">
        <v>63</v>
      </c>
    </row>
    <row r="133" spans="2:14" x14ac:dyDescent="0.25">
      <c r="B133" s="371" t="s">
        <v>218</v>
      </c>
      <c r="C133" s="371" t="s">
        <v>2191</v>
      </c>
      <c r="D133" s="371" t="s">
        <v>2189</v>
      </c>
      <c r="E133" s="371" t="s">
        <v>620</v>
      </c>
      <c r="F133" s="360">
        <v>6</v>
      </c>
      <c r="G133" s="360">
        <v>0</v>
      </c>
      <c r="H133" s="360">
        <v>0</v>
      </c>
      <c r="I133" s="360">
        <v>0</v>
      </c>
      <c r="J133" s="360">
        <v>0</v>
      </c>
      <c r="K133" s="360">
        <v>6</v>
      </c>
      <c r="L133" s="360">
        <v>0</v>
      </c>
      <c r="M133" s="360">
        <v>0</v>
      </c>
      <c r="N133" s="360">
        <v>0</v>
      </c>
    </row>
    <row r="134" spans="2:14" x14ac:dyDescent="0.25">
      <c r="B134" s="371" t="s">
        <v>218</v>
      </c>
      <c r="C134" s="371" t="s">
        <v>2191</v>
      </c>
      <c r="D134" s="371" t="s">
        <v>2189</v>
      </c>
      <c r="E134" s="371" t="s">
        <v>621</v>
      </c>
      <c r="F134" s="360">
        <v>26</v>
      </c>
      <c r="G134" s="360">
        <v>4</v>
      </c>
      <c r="H134" s="360">
        <v>0</v>
      </c>
      <c r="I134" s="360">
        <v>0</v>
      </c>
      <c r="J134" s="360">
        <v>0</v>
      </c>
      <c r="K134" s="360">
        <v>22</v>
      </c>
      <c r="L134" s="360">
        <v>0</v>
      </c>
      <c r="M134" s="360">
        <v>0</v>
      </c>
      <c r="N134" s="360">
        <v>0</v>
      </c>
    </row>
    <row r="135" spans="2:14" x14ac:dyDescent="0.25">
      <c r="B135" s="371" t="s">
        <v>218</v>
      </c>
      <c r="C135" s="371" t="s">
        <v>2191</v>
      </c>
      <c r="D135" s="371" t="s">
        <v>2189</v>
      </c>
      <c r="E135" s="371" t="s">
        <v>622</v>
      </c>
      <c r="F135" s="360">
        <v>55</v>
      </c>
      <c r="G135" s="360">
        <v>3</v>
      </c>
      <c r="H135" s="360">
        <v>0</v>
      </c>
      <c r="I135" s="360">
        <v>0</v>
      </c>
      <c r="J135" s="360">
        <v>0</v>
      </c>
      <c r="K135" s="360">
        <v>51</v>
      </c>
      <c r="L135" s="360">
        <v>0</v>
      </c>
      <c r="M135" s="360">
        <v>0</v>
      </c>
      <c r="N135" s="360">
        <v>1</v>
      </c>
    </row>
    <row r="136" spans="2:14" x14ac:dyDescent="0.25">
      <c r="B136" s="371" t="s">
        <v>218</v>
      </c>
      <c r="C136" s="371" t="s">
        <v>2191</v>
      </c>
      <c r="D136" s="371" t="s">
        <v>2189</v>
      </c>
      <c r="E136" s="371" t="s">
        <v>623</v>
      </c>
      <c r="F136" s="360">
        <v>24187</v>
      </c>
      <c r="G136" s="360">
        <v>792</v>
      </c>
      <c r="H136" s="360">
        <v>24</v>
      </c>
      <c r="I136" s="360">
        <v>108</v>
      </c>
      <c r="J136" s="360">
        <v>12</v>
      </c>
      <c r="K136" s="360">
        <v>22107</v>
      </c>
      <c r="L136" s="360">
        <v>16</v>
      </c>
      <c r="M136" s="360">
        <v>764</v>
      </c>
      <c r="N136" s="360">
        <v>364</v>
      </c>
    </row>
    <row r="137" spans="2:14" x14ac:dyDescent="0.25">
      <c r="B137" s="371" t="s">
        <v>218</v>
      </c>
      <c r="C137" s="371" t="s">
        <v>2191</v>
      </c>
      <c r="D137" s="371" t="s">
        <v>2189</v>
      </c>
      <c r="E137" s="371" t="s">
        <v>624</v>
      </c>
      <c r="F137" s="360">
        <v>65</v>
      </c>
      <c r="G137" s="360">
        <v>1</v>
      </c>
      <c r="H137" s="360">
        <v>0</v>
      </c>
      <c r="I137" s="360">
        <v>0</v>
      </c>
      <c r="J137" s="360">
        <v>0</v>
      </c>
      <c r="K137" s="360">
        <v>61</v>
      </c>
      <c r="L137" s="360">
        <v>1</v>
      </c>
      <c r="M137" s="360">
        <v>1</v>
      </c>
      <c r="N137" s="360">
        <v>1</v>
      </c>
    </row>
    <row r="138" spans="2:14" x14ac:dyDescent="0.25">
      <c r="B138" s="371" t="s">
        <v>218</v>
      </c>
      <c r="C138" s="371" t="s">
        <v>2191</v>
      </c>
      <c r="D138" s="371" t="s">
        <v>2189</v>
      </c>
      <c r="E138" s="371" t="s">
        <v>625</v>
      </c>
      <c r="F138" s="360">
        <v>44</v>
      </c>
      <c r="G138" s="360">
        <v>3</v>
      </c>
      <c r="H138" s="360">
        <v>0</v>
      </c>
      <c r="I138" s="360">
        <v>0</v>
      </c>
      <c r="J138" s="360">
        <v>0</v>
      </c>
      <c r="K138" s="360">
        <v>41</v>
      </c>
      <c r="L138" s="360">
        <v>0</v>
      </c>
      <c r="M138" s="360">
        <v>0</v>
      </c>
      <c r="N138" s="360">
        <v>0</v>
      </c>
    </row>
    <row r="139" spans="2:14" x14ac:dyDescent="0.25">
      <c r="B139" s="371" t="s">
        <v>218</v>
      </c>
      <c r="C139" s="371" t="s">
        <v>2191</v>
      </c>
      <c r="D139" s="371" t="s">
        <v>2189</v>
      </c>
      <c r="E139" s="371" t="s">
        <v>626</v>
      </c>
      <c r="F139" s="360">
        <v>35</v>
      </c>
      <c r="G139" s="360">
        <v>3</v>
      </c>
      <c r="H139" s="360">
        <v>0</v>
      </c>
      <c r="I139" s="360">
        <v>0</v>
      </c>
      <c r="J139" s="360">
        <v>0</v>
      </c>
      <c r="K139" s="360">
        <v>28</v>
      </c>
      <c r="L139" s="360">
        <v>0</v>
      </c>
      <c r="M139" s="360">
        <v>3</v>
      </c>
      <c r="N139" s="360">
        <v>1</v>
      </c>
    </row>
    <row r="140" spans="2:14" x14ac:dyDescent="0.25">
      <c r="B140" s="371" t="s">
        <v>218</v>
      </c>
      <c r="C140" s="371" t="s">
        <v>2191</v>
      </c>
      <c r="D140" s="371" t="s">
        <v>2189</v>
      </c>
      <c r="E140" s="371" t="s">
        <v>627</v>
      </c>
      <c r="F140" s="360">
        <v>51</v>
      </c>
      <c r="G140" s="360">
        <v>5</v>
      </c>
      <c r="H140" s="360">
        <v>0</v>
      </c>
      <c r="I140" s="360">
        <v>1</v>
      </c>
      <c r="J140" s="360">
        <v>0</v>
      </c>
      <c r="K140" s="360">
        <v>43</v>
      </c>
      <c r="L140" s="360">
        <v>0</v>
      </c>
      <c r="M140" s="360">
        <v>0</v>
      </c>
      <c r="N140" s="360">
        <v>2</v>
      </c>
    </row>
    <row r="141" spans="2:14" x14ac:dyDescent="0.25">
      <c r="B141" s="371" t="s">
        <v>218</v>
      </c>
      <c r="C141" s="371" t="s">
        <v>2191</v>
      </c>
      <c r="D141" s="371" t="s">
        <v>2189</v>
      </c>
      <c r="E141" s="371" t="s">
        <v>628</v>
      </c>
      <c r="F141" s="360">
        <v>88</v>
      </c>
      <c r="G141" s="360">
        <v>8</v>
      </c>
      <c r="H141" s="360">
        <v>0</v>
      </c>
      <c r="I141" s="360">
        <v>7</v>
      </c>
      <c r="J141" s="360">
        <v>1</v>
      </c>
      <c r="K141" s="360">
        <v>71</v>
      </c>
      <c r="L141" s="360">
        <v>0</v>
      </c>
      <c r="M141" s="360">
        <v>0</v>
      </c>
      <c r="N141" s="360">
        <v>1</v>
      </c>
    </row>
    <row r="142" spans="2:14" x14ac:dyDescent="0.25">
      <c r="B142" s="371" t="s">
        <v>218</v>
      </c>
      <c r="C142" s="371" t="s">
        <v>2191</v>
      </c>
      <c r="D142" s="371" t="s">
        <v>2189</v>
      </c>
      <c r="E142" s="371" t="s">
        <v>629</v>
      </c>
      <c r="F142" s="360">
        <v>261</v>
      </c>
      <c r="G142" s="360">
        <v>21</v>
      </c>
      <c r="H142" s="360">
        <v>1</v>
      </c>
      <c r="I142" s="360">
        <v>30</v>
      </c>
      <c r="J142" s="360">
        <v>1</v>
      </c>
      <c r="K142" s="360">
        <v>180</v>
      </c>
      <c r="L142" s="360">
        <v>0</v>
      </c>
      <c r="M142" s="360">
        <v>4</v>
      </c>
      <c r="N142" s="360">
        <v>24</v>
      </c>
    </row>
    <row r="143" spans="2:14" x14ac:dyDescent="0.25">
      <c r="B143" s="371" t="s">
        <v>218</v>
      </c>
      <c r="C143" s="371" t="s">
        <v>2191</v>
      </c>
      <c r="D143" s="371" t="s">
        <v>2189</v>
      </c>
      <c r="E143" s="371" t="s">
        <v>630</v>
      </c>
      <c r="F143" s="360">
        <v>298</v>
      </c>
      <c r="G143" s="360">
        <v>56</v>
      </c>
      <c r="H143" s="360">
        <v>0</v>
      </c>
      <c r="I143" s="360">
        <v>65</v>
      </c>
      <c r="J143" s="360">
        <v>0</v>
      </c>
      <c r="K143" s="360">
        <v>166</v>
      </c>
      <c r="L143" s="360">
        <v>0</v>
      </c>
      <c r="M143" s="360">
        <v>3</v>
      </c>
      <c r="N143" s="360">
        <v>8</v>
      </c>
    </row>
    <row r="144" spans="2:14" x14ac:dyDescent="0.25">
      <c r="B144" s="371" t="s">
        <v>218</v>
      </c>
      <c r="C144" s="371" t="s">
        <v>2191</v>
      </c>
      <c r="D144" s="371" t="s">
        <v>2189</v>
      </c>
      <c r="E144" s="371" t="s">
        <v>631</v>
      </c>
      <c r="F144" s="360">
        <v>593</v>
      </c>
      <c r="G144" s="360">
        <v>108</v>
      </c>
      <c r="H144" s="360">
        <v>0</v>
      </c>
      <c r="I144" s="360">
        <v>134</v>
      </c>
      <c r="J144" s="360">
        <v>1</v>
      </c>
      <c r="K144" s="360">
        <v>323</v>
      </c>
      <c r="L144" s="360">
        <v>1</v>
      </c>
      <c r="M144" s="360">
        <v>10</v>
      </c>
      <c r="N144" s="360">
        <v>16</v>
      </c>
    </row>
    <row r="145" spans="2:14" x14ac:dyDescent="0.25">
      <c r="B145" s="371" t="s">
        <v>218</v>
      </c>
      <c r="C145" s="371" t="s">
        <v>2191</v>
      </c>
      <c r="D145" s="371" t="s">
        <v>2189</v>
      </c>
      <c r="E145" s="371" t="s">
        <v>632</v>
      </c>
      <c r="F145" s="360">
        <v>1056</v>
      </c>
      <c r="G145" s="360">
        <v>152</v>
      </c>
      <c r="H145" s="360">
        <v>0</v>
      </c>
      <c r="I145" s="360">
        <v>215</v>
      </c>
      <c r="J145" s="360">
        <v>0</v>
      </c>
      <c r="K145" s="360">
        <v>610</v>
      </c>
      <c r="L145" s="360">
        <v>0</v>
      </c>
      <c r="M145" s="360">
        <v>55</v>
      </c>
      <c r="N145" s="360">
        <v>24</v>
      </c>
    </row>
    <row r="146" spans="2:14" x14ac:dyDescent="0.25">
      <c r="B146" s="371" t="s">
        <v>218</v>
      </c>
      <c r="C146" s="371" t="s">
        <v>2191</v>
      </c>
      <c r="D146" s="371" t="s">
        <v>2189</v>
      </c>
      <c r="E146" s="371" t="s">
        <v>633</v>
      </c>
      <c r="F146" s="360">
        <v>800</v>
      </c>
      <c r="G146" s="360">
        <v>83</v>
      </c>
      <c r="H146" s="360">
        <v>0</v>
      </c>
      <c r="I146" s="360">
        <v>150</v>
      </c>
      <c r="J146" s="360">
        <v>0</v>
      </c>
      <c r="K146" s="360">
        <v>483</v>
      </c>
      <c r="L146" s="360">
        <v>0</v>
      </c>
      <c r="M146" s="360">
        <v>67</v>
      </c>
      <c r="N146" s="360">
        <v>17</v>
      </c>
    </row>
    <row r="147" spans="2:14" x14ac:dyDescent="0.25">
      <c r="B147" s="371" t="s">
        <v>218</v>
      </c>
      <c r="C147" s="371" t="s">
        <v>2191</v>
      </c>
      <c r="D147" s="371" t="s">
        <v>2189</v>
      </c>
      <c r="E147" s="371" t="s">
        <v>2228</v>
      </c>
      <c r="F147" s="360">
        <v>746</v>
      </c>
      <c r="G147" s="360">
        <v>47</v>
      </c>
      <c r="H147" s="360">
        <v>0</v>
      </c>
      <c r="I147" s="360">
        <v>40</v>
      </c>
      <c r="J147" s="360">
        <v>1</v>
      </c>
      <c r="K147" s="360">
        <v>644</v>
      </c>
      <c r="L147" s="360">
        <v>1</v>
      </c>
      <c r="M147" s="360">
        <v>3</v>
      </c>
      <c r="N147" s="360">
        <v>10</v>
      </c>
    </row>
    <row r="148" spans="2:14" x14ac:dyDescent="0.25">
      <c r="B148" s="371" t="s">
        <v>218</v>
      </c>
      <c r="C148" s="371" t="s">
        <v>2191</v>
      </c>
      <c r="D148" s="371" t="s">
        <v>2189</v>
      </c>
      <c r="E148" s="371" t="s">
        <v>634</v>
      </c>
      <c r="F148" s="360">
        <v>148</v>
      </c>
      <c r="G148" s="360">
        <v>18</v>
      </c>
      <c r="H148" s="360">
        <v>0</v>
      </c>
      <c r="I148" s="360">
        <v>3</v>
      </c>
      <c r="J148" s="360">
        <v>0</v>
      </c>
      <c r="K148" s="360">
        <v>126</v>
      </c>
      <c r="L148" s="360">
        <v>0</v>
      </c>
      <c r="M148" s="360">
        <v>0</v>
      </c>
      <c r="N148" s="360">
        <v>1</v>
      </c>
    </row>
    <row r="149" spans="2:14" x14ac:dyDescent="0.25">
      <c r="B149" s="371" t="s">
        <v>218</v>
      </c>
      <c r="C149" s="371" t="s">
        <v>2191</v>
      </c>
      <c r="D149" s="371" t="s">
        <v>2189</v>
      </c>
      <c r="E149" s="371" t="s">
        <v>635</v>
      </c>
      <c r="F149" s="360">
        <v>172</v>
      </c>
      <c r="G149" s="360">
        <v>23</v>
      </c>
      <c r="H149" s="360">
        <v>0</v>
      </c>
      <c r="I149" s="360">
        <v>2</v>
      </c>
      <c r="J149" s="360">
        <v>0</v>
      </c>
      <c r="K149" s="360">
        <v>141</v>
      </c>
      <c r="L149" s="360">
        <v>0</v>
      </c>
      <c r="M149" s="360">
        <v>3</v>
      </c>
      <c r="N149" s="360">
        <v>3</v>
      </c>
    </row>
    <row r="150" spans="2:14" x14ac:dyDescent="0.25">
      <c r="B150" s="371" t="s">
        <v>218</v>
      </c>
      <c r="C150" s="371" t="s">
        <v>2191</v>
      </c>
      <c r="D150" s="371" t="s">
        <v>2189</v>
      </c>
      <c r="E150" s="371" t="s">
        <v>636</v>
      </c>
      <c r="F150" s="360">
        <v>1373</v>
      </c>
      <c r="G150" s="360">
        <v>88</v>
      </c>
      <c r="H150" s="360">
        <v>2</v>
      </c>
      <c r="I150" s="360">
        <v>9</v>
      </c>
      <c r="J150" s="360">
        <v>3</v>
      </c>
      <c r="K150" s="360">
        <v>1258</v>
      </c>
      <c r="L150" s="360">
        <v>0</v>
      </c>
      <c r="M150" s="360">
        <v>0</v>
      </c>
      <c r="N150" s="360">
        <v>13</v>
      </c>
    </row>
    <row r="151" spans="2:14" x14ac:dyDescent="0.25">
      <c r="B151" s="371" t="s">
        <v>218</v>
      </c>
      <c r="C151" s="371" t="s">
        <v>2191</v>
      </c>
      <c r="D151" s="371" t="s">
        <v>2189</v>
      </c>
      <c r="E151" s="371" t="s">
        <v>637</v>
      </c>
      <c r="F151" s="360">
        <v>7</v>
      </c>
      <c r="G151" s="360">
        <v>0</v>
      </c>
      <c r="H151" s="360">
        <v>0</v>
      </c>
      <c r="I151" s="360">
        <v>0</v>
      </c>
      <c r="J151" s="360">
        <v>0</v>
      </c>
      <c r="K151" s="360">
        <v>7</v>
      </c>
      <c r="L151" s="360">
        <v>0</v>
      </c>
      <c r="M151" s="360">
        <v>0</v>
      </c>
      <c r="N151" s="360">
        <v>0</v>
      </c>
    </row>
    <row r="152" spans="2:14" x14ac:dyDescent="0.25">
      <c r="B152" s="371" t="s">
        <v>218</v>
      </c>
      <c r="C152" s="371" t="s">
        <v>2191</v>
      </c>
      <c r="D152" s="371" t="s">
        <v>2189</v>
      </c>
      <c r="E152" s="371" t="s">
        <v>638</v>
      </c>
      <c r="F152" s="360">
        <v>64</v>
      </c>
      <c r="G152" s="360">
        <v>1</v>
      </c>
      <c r="H152" s="360">
        <v>0</v>
      </c>
      <c r="I152" s="360">
        <v>0</v>
      </c>
      <c r="J152" s="360">
        <v>0</v>
      </c>
      <c r="K152" s="360">
        <v>63</v>
      </c>
      <c r="L152" s="360">
        <v>0</v>
      </c>
      <c r="M152" s="360">
        <v>0</v>
      </c>
      <c r="N152" s="360">
        <v>0</v>
      </c>
    </row>
    <row r="153" spans="2:14" x14ac:dyDescent="0.25">
      <c r="B153" s="371" t="s">
        <v>218</v>
      </c>
      <c r="C153" s="371" t="s">
        <v>2191</v>
      </c>
      <c r="D153" s="371" t="s">
        <v>2189</v>
      </c>
      <c r="E153" s="371" t="s">
        <v>639</v>
      </c>
      <c r="F153" s="360">
        <v>6</v>
      </c>
      <c r="G153" s="360">
        <v>0</v>
      </c>
      <c r="H153" s="360">
        <v>0</v>
      </c>
      <c r="I153" s="360">
        <v>0</v>
      </c>
      <c r="J153" s="360">
        <v>0</v>
      </c>
      <c r="K153" s="360">
        <v>6</v>
      </c>
      <c r="L153" s="360">
        <v>0</v>
      </c>
      <c r="M153" s="360">
        <v>0</v>
      </c>
      <c r="N153" s="360">
        <v>0</v>
      </c>
    </row>
    <row r="154" spans="2:14" x14ac:dyDescent="0.25">
      <c r="B154" s="371" t="s">
        <v>218</v>
      </c>
      <c r="C154" s="371" t="s">
        <v>2191</v>
      </c>
      <c r="D154" s="371" t="s">
        <v>2189</v>
      </c>
      <c r="E154" s="371" t="s">
        <v>640</v>
      </c>
      <c r="F154" s="360">
        <v>61</v>
      </c>
      <c r="G154" s="360">
        <v>5</v>
      </c>
      <c r="H154" s="360">
        <v>0</v>
      </c>
      <c r="I154" s="360">
        <v>0</v>
      </c>
      <c r="J154" s="360">
        <v>0</v>
      </c>
      <c r="K154" s="360">
        <v>56</v>
      </c>
      <c r="L154" s="360">
        <v>0</v>
      </c>
      <c r="M154" s="360">
        <v>0</v>
      </c>
      <c r="N154" s="360">
        <v>0</v>
      </c>
    </row>
    <row r="155" spans="2:14" x14ac:dyDescent="0.25">
      <c r="B155" s="371" t="s">
        <v>218</v>
      </c>
      <c r="C155" s="371" t="s">
        <v>2191</v>
      </c>
      <c r="D155" s="371" t="s">
        <v>2189</v>
      </c>
      <c r="E155" s="371" t="s">
        <v>641</v>
      </c>
      <c r="F155" s="360">
        <v>16</v>
      </c>
      <c r="G155" s="360">
        <v>0</v>
      </c>
      <c r="H155" s="360">
        <v>1</v>
      </c>
      <c r="I155" s="360">
        <v>0</v>
      </c>
      <c r="J155" s="360">
        <v>0</v>
      </c>
      <c r="K155" s="360">
        <v>15</v>
      </c>
      <c r="L155" s="360">
        <v>0</v>
      </c>
      <c r="M155" s="360">
        <v>0</v>
      </c>
      <c r="N155" s="360">
        <v>0</v>
      </c>
    </row>
    <row r="156" spans="2:14" x14ac:dyDescent="0.25">
      <c r="B156" s="371" t="s">
        <v>218</v>
      </c>
      <c r="C156" s="371" t="s">
        <v>2191</v>
      </c>
      <c r="D156" s="371" t="s">
        <v>2189</v>
      </c>
      <c r="E156" s="371" t="s">
        <v>642</v>
      </c>
      <c r="F156" s="360">
        <v>3773</v>
      </c>
      <c r="G156" s="360">
        <v>110</v>
      </c>
      <c r="H156" s="360">
        <v>0</v>
      </c>
      <c r="I156" s="360">
        <v>21</v>
      </c>
      <c r="J156" s="360">
        <v>2</v>
      </c>
      <c r="K156" s="360">
        <v>3619</v>
      </c>
      <c r="L156" s="360">
        <v>0</v>
      </c>
      <c r="M156" s="360">
        <v>0</v>
      </c>
      <c r="N156" s="360">
        <v>21</v>
      </c>
    </row>
    <row r="157" spans="2:14" x14ac:dyDescent="0.25">
      <c r="B157" s="371" t="s">
        <v>218</v>
      </c>
      <c r="C157" s="371" t="s">
        <v>2191</v>
      </c>
      <c r="D157" s="371" t="s">
        <v>2189</v>
      </c>
      <c r="E157" s="371" t="s">
        <v>643</v>
      </c>
      <c r="F157" s="360">
        <v>318</v>
      </c>
      <c r="G157" s="360">
        <v>11</v>
      </c>
      <c r="H157" s="360">
        <v>1</v>
      </c>
      <c r="I157" s="360">
        <v>2</v>
      </c>
      <c r="J157" s="360">
        <v>0</v>
      </c>
      <c r="K157" s="360">
        <v>301</v>
      </c>
      <c r="L157" s="360">
        <v>0</v>
      </c>
      <c r="M157" s="360">
        <v>0</v>
      </c>
      <c r="N157" s="360">
        <v>3</v>
      </c>
    </row>
    <row r="158" spans="2:14" x14ac:dyDescent="0.25">
      <c r="B158" s="371" t="s">
        <v>218</v>
      </c>
      <c r="C158" s="371" t="s">
        <v>2191</v>
      </c>
      <c r="D158" s="371" t="s">
        <v>2189</v>
      </c>
      <c r="E158" s="371" t="s">
        <v>644</v>
      </c>
      <c r="F158" s="360">
        <v>101</v>
      </c>
      <c r="G158" s="360">
        <v>7</v>
      </c>
      <c r="H158" s="360">
        <v>0</v>
      </c>
      <c r="I158" s="360">
        <v>0</v>
      </c>
      <c r="J158" s="360">
        <v>1</v>
      </c>
      <c r="K158" s="360">
        <v>91</v>
      </c>
      <c r="L158" s="360">
        <v>0</v>
      </c>
      <c r="M158" s="360">
        <v>0</v>
      </c>
      <c r="N158" s="360">
        <v>2</v>
      </c>
    </row>
    <row r="159" spans="2:14" x14ac:dyDescent="0.25">
      <c r="B159" s="371" t="s">
        <v>218</v>
      </c>
      <c r="C159" s="371" t="s">
        <v>2191</v>
      </c>
      <c r="D159" s="371" t="s">
        <v>2189</v>
      </c>
      <c r="E159" s="371" t="s">
        <v>645</v>
      </c>
      <c r="F159" s="360">
        <v>53</v>
      </c>
      <c r="G159" s="360">
        <v>9</v>
      </c>
      <c r="H159" s="360">
        <v>0</v>
      </c>
      <c r="I159" s="360">
        <v>0</v>
      </c>
      <c r="J159" s="360">
        <v>0</v>
      </c>
      <c r="K159" s="360">
        <v>43</v>
      </c>
      <c r="L159" s="360">
        <v>0</v>
      </c>
      <c r="M159" s="360">
        <v>1</v>
      </c>
      <c r="N159" s="360">
        <v>0</v>
      </c>
    </row>
    <row r="160" spans="2:14" x14ac:dyDescent="0.25">
      <c r="B160" s="371" t="s">
        <v>218</v>
      </c>
      <c r="C160" s="371" t="s">
        <v>2191</v>
      </c>
      <c r="D160" s="371" t="s">
        <v>2189</v>
      </c>
      <c r="E160" s="371" t="s">
        <v>646</v>
      </c>
      <c r="F160" s="360">
        <v>97428</v>
      </c>
      <c r="G160" s="360">
        <v>13199</v>
      </c>
      <c r="H160" s="360">
        <v>274</v>
      </c>
      <c r="I160" s="360">
        <v>825</v>
      </c>
      <c r="J160" s="360">
        <v>102</v>
      </c>
      <c r="K160" s="360">
        <v>78424</v>
      </c>
      <c r="L160" s="360">
        <v>48</v>
      </c>
      <c r="M160" s="360">
        <v>3131</v>
      </c>
      <c r="N160" s="360">
        <v>1425</v>
      </c>
    </row>
    <row r="161" spans="2:14" x14ac:dyDescent="0.25">
      <c r="B161" s="371" t="s">
        <v>218</v>
      </c>
      <c r="C161" s="371" t="s">
        <v>2191</v>
      </c>
      <c r="D161" s="371" t="s">
        <v>2189</v>
      </c>
      <c r="E161" s="371" t="s">
        <v>647</v>
      </c>
      <c r="F161" s="360">
        <v>16</v>
      </c>
      <c r="G161" s="360">
        <v>0</v>
      </c>
      <c r="H161" s="360">
        <v>0</v>
      </c>
      <c r="I161" s="360">
        <v>0</v>
      </c>
      <c r="J161" s="360">
        <v>0</v>
      </c>
      <c r="K161" s="360">
        <v>16</v>
      </c>
      <c r="L161" s="360">
        <v>0</v>
      </c>
      <c r="M161" s="360">
        <v>0</v>
      </c>
      <c r="N161" s="360">
        <v>0</v>
      </c>
    </row>
    <row r="162" spans="2:14" x14ac:dyDescent="0.25">
      <c r="B162" s="371" t="s">
        <v>218</v>
      </c>
      <c r="C162" s="371" t="s">
        <v>2191</v>
      </c>
      <c r="D162" s="371" t="s">
        <v>2189</v>
      </c>
      <c r="E162" s="371" t="s">
        <v>648</v>
      </c>
      <c r="F162" s="360">
        <v>6</v>
      </c>
      <c r="G162" s="360">
        <v>0</v>
      </c>
      <c r="H162" s="360">
        <v>0</v>
      </c>
      <c r="I162" s="360">
        <v>0</v>
      </c>
      <c r="J162" s="360">
        <v>0</v>
      </c>
      <c r="K162" s="360">
        <v>5</v>
      </c>
      <c r="L162" s="360">
        <v>0</v>
      </c>
      <c r="M162" s="360">
        <v>1</v>
      </c>
      <c r="N162" s="360">
        <v>0</v>
      </c>
    </row>
    <row r="163" spans="2:14" x14ac:dyDescent="0.25">
      <c r="B163" s="371" t="s">
        <v>218</v>
      </c>
      <c r="C163" s="371" t="s">
        <v>2191</v>
      </c>
      <c r="D163" s="371" t="s">
        <v>2189</v>
      </c>
      <c r="E163" s="371" t="s">
        <v>649</v>
      </c>
      <c r="F163" s="360">
        <v>378</v>
      </c>
      <c r="G163" s="360">
        <v>17</v>
      </c>
      <c r="H163" s="360">
        <v>0</v>
      </c>
      <c r="I163" s="360">
        <v>5</v>
      </c>
      <c r="J163" s="360">
        <v>0</v>
      </c>
      <c r="K163" s="360">
        <v>350</v>
      </c>
      <c r="L163" s="360">
        <v>0</v>
      </c>
      <c r="M163" s="360">
        <v>1</v>
      </c>
      <c r="N163" s="360">
        <v>5</v>
      </c>
    </row>
    <row r="164" spans="2:14" x14ac:dyDescent="0.25">
      <c r="B164" s="371" t="s">
        <v>218</v>
      </c>
      <c r="C164" s="371" t="s">
        <v>2191</v>
      </c>
      <c r="D164" s="371" t="s">
        <v>2189</v>
      </c>
      <c r="E164" s="371" t="s">
        <v>650</v>
      </c>
      <c r="F164" s="360">
        <v>24</v>
      </c>
      <c r="G164" s="360">
        <v>2</v>
      </c>
      <c r="H164" s="360">
        <v>0</v>
      </c>
      <c r="I164" s="360">
        <v>0</v>
      </c>
      <c r="J164" s="360">
        <v>0</v>
      </c>
      <c r="K164" s="360">
        <v>22</v>
      </c>
      <c r="L164" s="360">
        <v>0</v>
      </c>
      <c r="M164" s="360">
        <v>0</v>
      </c>
      <c r="N164" s="360">
        <v>0</v>
      </c>
    </row>
    <row r="165" spans="2:14" x14ac:dyDescent="0.25">
      <c r="B165" s="371" t="s">
        <v>218</v>
      </c>
      <c r="C165" s="371" t="s">
        <v>2191</v>
      </c>
      <c r="D165" s="371" t="s">
        <v>2189</v>
      </c>
      <c r="E165" s="371" t="s">
        <v>651</v>
      </c>
      <c r="F165" s="360">
        <v>98</v>
      </c>
      <c r="G165" s="360">
        <v>11</v>
      </c>
      <c r="H165" s="360">
        <v>1</v>
      </c>
      <c r="I165" s="360">
        <v>1</v>
      </c>
      <c r="J165" s="360">
        <v>0</v>
      </c>
      <c r="K165" s="360">
        <v>84</v>
      </c>
      <c r="L165" s="360">
        <v>1</v>
      </c>
      <c r="M165" s="360">
        <v>0</v>
      </c>
      <c r="N165" s="360">
        <v>0</v>
      </c>
    </row>
    <row r="166" spans="2:14" x14ac:dyDescent="0.25">
      <c r="B166" s="371" t="s">
        <v>218</v>
      </c>
      <c r="C166" s="371" t="s">
        <v>2191</v>
      </c>
      <c r="D166" s="371" t="s">
        <v>2189</v>
      </c>
      <c r="E166" s="371" t="s">
        <v>652</v>
      </c>
      <c r="F166" s="360">
        <v>36</v>
      </c>
      <c r="G166" s="360">
        <v>0</v>
      </c>
      <c r="H166" s="360">
        <v>0</v>
      </c>
      <c r="I166" s="360">
        <v>0</v>
      </c>
      <c r="J166" s="360">
        <v>0</v>
      </c>
      <c r="K166" s="360">
        <v>34</v>
      </c>
      <c r="L166" s="360">
        <v>0</v>
      </c>
      <c r="M166" s="360">
        <v>0</v>
      </c>
      <c r="N166" s="360">
        <v>2</v>
      </c>
    </row>
    <row r="167" spans="2:14" x14ac:dyDescent="0.25">
      <c r="B167" s="371" t="s">
        <v>218</v>
      </c>
      <c r="C167" s="371" t="s">
        <v>2191</v>
      </c>
      <c r="D167" s="371" t="s">
        <v>2189</v>
      </c>
      <c r="E167" s="371" t="s">
        <v>653</v>
      </c>
      <c r="F167" s="360">
        <v>545</v>
      </c>
      <c r="G167" s="360">
        <v>49</v>
      </c>
      <c r="H167" s="360">
        <v>1</v>
      </c>
      <c r="I167" s="360">
        <v>8</v>
      </c>
      <c r="J167" s="360">
        <v>0</v>
      </c>
      <c r="K167" s="360">
        <v>479</v>
      </c>
      <c r="L167" s="360">
        <v>0</v>
      </c>
      <c r="M167" s="360">
        <v>4</v>
      </c>
      <c r="N167" s="360">
        <v>4</v>
      </c>
    </row>
    <row r="168" spans="2:14" x14ac:dyDescent="0.25">
      <c r="B168" s="371" t="s">
        <v>218</v>
      </c>
      <c r="C168" s="371" t="s">
        <v>2191</v>
      </c>
      <c r="D168" s="371" t="s">
        <v>2189</v>
      </c>
      <c r="E168" s="371" t="s">
        <v>654</v>
      </c>
      <c r="F168" s="360">
        <v>50</v>
      </c>
      <c r="G168" s="360">
        <v>2</v>
      </c>
      <c r="H168" s="360">
        <v>0</v>
      </c>
      <c r="I168" s="360">
        <v>1</v>
      </c>
      <c r="J168" s="360">
        <v>0</v>
      </c>
      <c r="K168" s="360">
        <v>46</v>
      </c>
      <c r="L168" s="360">
        <v>0</v>
      </c>
      <c r="M168" s="360">
        <v>1</v>
      </c>
      <c r="N168" s="360">
        <v>0</v>
      </c>
    </row>
    <row r="169" spans="2:14" x14ac:dyDescent="0.25">
      <c r="B169" s="371" t="s">
        <v>218</v>
      </c>
      <c r="C169" s="371" t="s">
        <v>2191</v>
      </c>
      <c r="D169" s="371" t="s">
        <v>2189</v>
      </c>
      <c r="E169" s="371" t="s">
        <v>655</v>
      </c>
      <c r="F169" s="360">
        <v>3</v>
      </c>
      <c r="G169" s="360">
        <v>0</v>
      </c>
      <c r="H169" s="360">
        <v>0</v>
      </c>
      <c r="I169" s="360">
        <v>0</v>
      </c>
      <c r="J169" s="360">
        <v>0</v>
      </c>
      <c r="K169" s="360">
        <v>3</v>
      </c>
      <c r="L169" s="360">
        <v>0</v>
      </c>
      <c r="M169" s="360">
        <v>0</v>
      </c>
      <c r="N169" s="360">
        <v>0</v>
      </c>
    </row>
    <row r="170" spans="2:14" x14ac:dyDescent="0.25">
      <c r="B170" s="371" t="s">
        <v>218</v>
      </c>
      <c r="C170" s="371" t="s">
        <v>2191</v>
      </c>
      <c r="D170" s="371" t="s">
        <v>2189</v>
      </c>
      <c r="E170" s="371" t="s">
        <v>656</v>
      </c>
      <c r="F170" s="360">
        <v>410</v>
      </c>
      <c r="G170" s="360">
        <v>15</v>
      </c>
      <c r="H170" s="360">
        <v>0</v>
      </c>
      <c r="I170" s="360">
        <v>1</v>
      </c>
      <c r="J170" s="360">
        <v>2</v>
      </c>
      <c r="K170" s="360">
        <v>390</v>
      </c>
      <c r="L170" s="360">
        <v>0</v>
      </c>
      <c r="M170" s="360">
        <v>0</v>
      </c>
      <c r="N170" s="360">
        <v>2</v>
      </c>
    </row>
    <row r="171" spans="2:14" x14ac:dyDescent="0.25">
      <c r="B171" s="371" t="s">
        <v>218</v>
      </c>
      <c r="C171" s="371" t="s">
        <v>2191</v>
      </c>
      <c r="D171" s="371" t="s">
        <v>2189</v>
      </c>
      <c r="E171" s="371" t="s">
        <v>2227</v>
      </c>
      <c r="F171" s="360">
        <v>15541</v>
      </c>
      <c r="G171" s="360">
        <v>1379</v>
      </c>
      <c r="H171" s="360">
        <v>34</v>
      </c>
      <c r="I171" s="360">
        <v>131</v>
      </c>
      <c r="J171" s="360">
        <v>10</v>
      </c>
      <c r="K171" s="360">
        <v>13673</v>
      </c>
      <c r="L171" s="360">
        <v>10</v>
      </c>
      <c r="M171" s="360">
        <v>82</v>
      </c>
      <c r="N171" s="360">
        <v>222</v>
      </c>
    </row>
    <row r="172" spans="2:14" x14ac:dyDescent="0.25">
      <c r="B172" s="371" t="s">
        <v>218</v>
      </c>
      <c r="C172" s="371" t="s">
        <v>2191</v>
      </c>
      <c r="D172" s="371" t="s">
        <v>2189</v>
      </c>
      <c r="E172" s="371" t="s">
        <v>657</v>
      </c>
      <c r="F172" s="360">
        <v>174</v>
      </c>
      <c r="G172" s="360">
        <v>15</v>
      </c>
      <c r="H172" s="360">
        <v>0</v>
      </c>
      <c r="I172" s="360">
        <v>1</v>
      </c>
      <c r="J172" s="360">
        <v>0</v>
      </c>
      <c r="K172" s="360">
        <v>95</v>
      </c>
      <c r="L172" s="360">
        <v>0</v>
      </c>
      <c r="M172" s="360">
        <v>42</v>
      </c>
      <c r="N172" s="360">
        <v>21</v>
      </c>
    </row>
    <row r="173" spans="2:14" x14ac:dyDescent="0.25">
      <c r="B173" s="371" t="s">
        <v>218</v>
      </c>
      <c r="C173" s="371" t="s">
        <v>2191</v>
      </c>
      <c r="D173" s="371" t="s">
        <v>2189</v>
      </c>
      <c r="E173" s="371" t="s">
        <v>658</v>
      </c>
      <c r="F173" s="360">
        <v>215</v>
      </c>
      <c r="G173" s="360">
        <v>5</v>
      </c>
      <c r="H173" s="360">
        <v>0</v>
      </c>
      <c r="I173" s="360">
        <v>0</v>
      </c>
      <c r="J173" s="360">
        <v>1</v>
      </c>
      <c r="K173" s="360">
        <v>197</v>
      </c>
      <c r="L173" s="360">
        <v>0</v>
      </c>
      <c r="M173" s="360">
        <v>3</v>
      </c>
      <c r="N173" s="360">
        <v>9</v>
      </c>
    </row>
    <row r="174" spans="2:14" x14ac:dyDescent="0.25">
      <c r="B174" s="371" t="s">
        <v>218</v>
      </c>
      <c r="C174" s="371" t="s">
        <v>2191</v>
      </c>
      <c r="D174" s="371" t="s">
        <v>2189</v>
      </c>
      <c r="E174" s="371" t="s">
        <v>659</v>
      </c>
      <c r="F174" s="360">
        <v>28</v>
      </c>
      <c r="G174" s="360">
        <v>5</v>
      </c>
      <c r="H174" s="360">
        <v>0</v>
      </c>
      <c r="I174" s="360">
        <v>0</v>
      </c>
      <c r="J174" s="360">
        <v>0</v>
      </c>
      <c r="K174" s="360">
        <v>23</v>
      </c>
      <c r="L174" s="360">
        <v>0</v>
      </c>
      <c r="M174" s="360">
        <v>0</v>
      </c>
      <c r="N174" s="360">
        <v>0</v>
      </c>
    </row>
    <row r="175" spans="2:14" x14ac:dyDescent="0.25">
      <c r="B175" s="371" t="s">
        <v>218</v>
      </c>
      <c r="C175" s="371" t="s">
        <v>2191</v>
      </c>
      <c r="D175" s="371" t="s">
        <v>2189</v>
      </c>
      <c r="E175" s="371" t="s">
        <v>660</v>
      </c>
      <c r="F175" s="360">
        <v>244</v>
      </c>
      <c r="G175" s="360">
        <v>9</v>
      </c>
      <c r="H175" s="360">
        <v>2</v>
      </c>
      <c r="I175" s="360">
        <v>1</v>
      </c>
      <c r="J175" s="360">
        <v>0</v>
      </c>
      <c r="K175" s="360">
        <v>228</v>
      </c>
      <c r="L175" s="360">
        <v>0</v>
      </c>
      <c r="M175" s="360">
        <v>2</v>
      </c>
      <c r="N175" s="360">
        <v>2</v>
      </c>
    </row>
    <row r="176" spans="2:14" x14ac:dyDescent="0.25">
      <c r="B176" s="371" t="s">
        <v>218</v>
      </c>
      <c r="C176" s="371" t="s">
        <v>2191</v>
      </c>
      <c r="D176" s="371" t="s">
        <v>2189</v>
      </c>
      <c r="E176" s="371" t="s">
        <v>661</v>
      </c>
      <c r="F176" s="360">
        <v>2075</v>
      </c>
      <c r="G176" s="360">
        <v>333</v>
      </c>
      <c r="H176" s="360">
        <v>18</v>
      </c>
      <c r="I176" s="360">
        <v>48</v>
      </c>
      <c r="J176" s="360">
        <v>2</v>
      </c>
      <c r="K176" s="360">
        <v>1632</v>
      </c>
      <c r="L176" s="360">
        <v>1</v>
      </c>
      <c r="M176" s="360">
        <v>3</v>
      </c>
      <c r="N176" s="360">
        <v>38</v>
      </c>
    </row>
    <row r="177" spans="2:14" x14ac:dyDescent="0.25">
      <c r="B177" s="371" t="s">
        <v>218</v>
      </c>
      <c r="C177" s="371" t="s">
        <v>2191</v>
      </c>
      <c r="D177" s="371" t="s">
        <v>2189</v>
      </c>
      <c r="E177" s="371" t="s">
        <v>662</v>
      </c>
      <c r="F177" s="360">
        <v>27</v>
      </c>
      <c r="G177" s="360">
        <v>0</v>
      </c>
      <c r="H177" s="360">
        <v>0</v>
      </c>
      <c r="I177" s="360">
        <v>1</v>
      </c>
      <c r="J177" s="360">
        <v>0</v>
      </c>
      <c r="K177" s="360">
        <v>26</v>
      </c>
      <c r="L177" s="360">
        <v>0</v>
      </c>
      <c r="M177" s="360">
        <v>0</v>
      </c>
      <c r="N177" s="360">
        <v>0</v>
      </c>
    </row>
    <row r="178" spans="2:14" x14ac:dyDescent="0.25">
      <c r="B178" s="371" t="s">
        <v>218</v>
      </c>
      <c r="C178" s="371" t="s">
        <v>2191</v>
      </c>
      <c r="D178" s="371" t="s">
        <v>2189</v>
      </c>
      <c r="E178" s="371" t="s">
        <v>663</v>
      </c>
      <c r="F178" s="360">
        <v>20</v>
      </c>
      <c r="G178" s="360">
        <v>0</v>
      </c>
      <c r="H178" s="360">
        <v>0</v>
      </c>
      <c r="I178" s="360">
        <v>0</v>
      </c>
      <c r="J178" s="360">
        <v>0</v>
      </c>
      <c r="K178" s="360">
        <v>20</v>
      </c>
      <c r="L178" s="360">
        <v>0</v>
      </c>
      <c r="M178" s="360">
        <v>0</v>
      </c>
      <c r="N178" s="360">
        <v>0</v>
      </c>
    </row>
    <row r="179" spans="2:14" x14ac:dyDescent="0.25">
      <c r="B179" s="371" t="s">
        <v>218</v>
      </c>
      <c r="C179" s="371" t="s">
        <v>2191</v>
      </c>
      <c r="D179" s="371" t="s">
        <v>2189</v>
      </c>
      <c r="E179" s="371" t="s">
        <v>664</v>
      </c>
      <c r="F179" s="360">
        <v>6</v>
      </c>
      <c r="G179" s="360">
        <v>4</v>
      </c>
      <c r="H179" s="360">
        <v>0</v>
      </c>
      <c r="I179" s="360">
        <v>0</v>
      </c>
      <c r="J179" s="360">
        <v>0</v>
      </c>
      <c r="K179" s="360">
        <v>2</v>
      </c>
      <c r="L179" s="360">
        <v>0</v>
      </c>
      <c r="M179" s="360">
        <v>0</v>
      </c>
      <c r="N179" s="360">
        <v>0</v>
      </c>
    </row>
    <row r="180" spans="2:14" x14ac:dyDescent="0.25">
      <c r="B180" s="371" t="s">
        <v>218</v>
      </c>
      <c r="C180" s="371" t="s">
        <v>2191</v>
      </c>
      <c r="D180" s="371" t="s">
        <v>2189</v>
      </c>
      <c r="E180" s="371" t="s">
        <v>665</v>
      </c>
      <c r="F180" s="360">
        <v>11</v>
      </c>
      <c r="G180" s="360">
        <v>1</v>
      </c>
      <c r="H180" s="360">
        <v>0</v>
      </c>
      <c r="I180" s="360">
        <v>0</v>
      </c>
      <c r="J180" s="360">
        <v>0</v>
      </c>
      <c r="K180" s="360">
        <v>9</v>
      </c>
      <c r="L180" s="360">
        <v>0</v>
      </c>
      <c r="M180" s="360">
        <v>0</v>
      </c>
      <c r="N180" s="360">
        <v>1</v>
      </c>
    </row>
    <row r="181" spans="2:14" x14ac:dyDescent="0.25">
      <c r="B181" s="371" t="s">
        <v>218</v>
      </c>
      <c r="C181" s="371" t="s">
        <v>2191</v>
      </c>
      <c r="D181" s="371" t="s">
        <v>2189</v>
      </c>
      <c r="E181" s="371" t="s">
        <v>666</v>
      </c>
      <c r="F181" s="360">
        <v>150</v>
      </c>
      <c r="G181" s="360">
        <v>16</v>
      </c>
      <c r="H181" s="360">
        <v>0</v>
      </c>
      <c r="I181" s="360">
        <v>1</v>
      </c>
      <c r="J181" s="360">
        <v>0</v>
      </c>
      <c r="K181" s="360">
        <v>131</v>
      </c>
      <c r="L181" s="360">
        <v>0</v>
      </c>
      <c r="M181" s="360">
        <v>2</v>
      </c>
      <c r="N181" s="360">
        <v>0</v>
      </c>
    </row>
    <row r="182" spans="2:14" x14ac:dyDescent="0.25">
      <c r="B182" s="371" t="s">
        <v>218</v>
      </c>
      <c r="C182" s="371" t="s">
        <v>2191</v>
      </c>
      <c r="D182" s="371" t="s">
        <v>2189</v>
      </c>
      <c r="E182" s="371" t="s">
        <v>667</v>
      </c>
      <c r="F182" s="360">
        <v>192</v>
      </c>
      <c r="G182" s="360">
        <v>7</v>
      </c>
      <c r="H182" s="360">
        <v>0</v>
      </c>
      <c r="I182" s="360">
        <v>0</v>
      </c>
      <c r="J182" s="360">
        <v>1</v>
      </c>
      <c r="K182" s="360">
        <v>184</v>
      </c>
      <c r="L182" s="360">
        <v>0</v>
      </c>
      <c r="M182" s="360">
        <v>0</v>
      </c>
      <c r="N182" s="360">
        <v>0</v>
      </c>
    </row>
    <row r="183" spans="2:14" x14ac:dyDescent="0.25">
      <c r="B183" s="371" t="s">
        <v>218</v>
      </c>
      <c r="C183" s="371" t="s">
        <v>2191</v>
      </c>
      <c r="D183" s="371" t="s">
        <v>2189</v>
      </c>
      <c r="E183" s="371" t="s">
        <v>668</v>
      </c>
      <c r="F183" s="360">
        <v>8</v>
      </c>
      <c r="G183" s="360">
        <v>2</v>
      </c>
      <c r="H183" s="360">
        <v>0</v>
      </c>
      <c r="I183" s="360">
        <v>0</v>
      </c>
      <c r="J183" s="360">
        <v>0</v>
      </c>
      <c r="K183" s="360">
        <v>6</v>
      </c>
      <c r="L183" s="360">
        <v>0</v>
      </c>
      <c r="M183" s="360">
        <v>0</v>
      </c>
      <c r="N183" s="360">
        <v>0</v>
      </c>
    </row>
    <row r="184" spans="2:14" x14ac:dyDescent="0.25">
      <c r="B184" s="371" t="s">
        <v>218</v>
      </c>
      <c r="C184" s="371" t="s">
        <v>2191</v>
      </c>
      <c r="D184" s="371" t="s">
        <v>2189</v>
      </c>
      <c r="E184" s="371" t="s">
        <v>669</v>
      </c>
      <c r="F184" s="360">
        <v>127</v>
      </c>
      <c r="G184" s="360">
        <v>6</v>
      </c>
      <c r="H184" s="360">
        <v>0</v>
      </c>
      <c r="I184" s="360">
        <v>0</v>
      </c>
      <c r="J184" s="360">
        <v>2</v>
      </c>
      <c r="K184" s="360">
        <v>119</v>
      </c>
      <c r="L184" s="360">
        <v>0</v>
      </c>
      <c r="M184" s="360">
        <v>0</v>
      </c>
      <c r="N184" s="360">
        <v>0</v>
      </c>
    </row>
    <row r="185" spans="2:14" x14ac:dyDescent="0.25">
      <c r="B185" s="371" t="s">
        <v>218</v>
      </c>
      <c r="C185" s="371" t="s">
        <v>2191</v>
      </c>
      <c r="D185" s="371" t="s">
        <v>2189</v>
      </c>
      <c r="E185" s="371" t="s">
        <v>670</v>
      </c>
      <c r="F185" s="360">
        <v>983</v>
      </c>
      <c r="G185" s="360">
        <v>46</v>
      </c>
      <c r="H185" s="360">
        <v>2</v>
      </c>
      <c r="I185" s="360">
        <v>6</v>
      </c>
      <c r="J185" s="360">
        <v>1</v>
      </c>
      <c r="K185" s="360">
        <v>911</v>
      </c>
      <c r="L185" s="360">
        <v>1</v>
      </c>
      <c r="M185" s="360">
        <v>4</v>
      </c>
      <c r="N185" s="360">
        <v>12</v>
      </c>
    </row>
    <row r="186" spans="2:14" x14ac:dyDescent="0.25">
      <c r="B186" s="371" t="s">
        <v>218</v>
      </c>
      <c r="C186" s="371" t="s">
        <v>2191</v>
      </c>
      <c r="D186" s="371" t="s">
        <v>2189</v>
      </c>
      <c r="E186" s="371" t="s">
        <v>671</v>
      </c>
      <c r="F186" s="360">
        <v>5</v>
      </c>
      <c r="G186" s="360">
        <v>1</v>
      </c>
      <c r="H186" s="360">
        <v>0</v>
      </c>
      <c r="I186" s="360">
        <v>0</v>
      </c>
      <c r="J186" s="360">
        <v>0</v>
      </c>
      <c r="K186" s="360">
        <v>4</v>
      </c>
      <c r="L186" s="360">
        <v>0</v>
      </c>
      <c r="M186" s="360">
        <v>0</v>
      </c>
      <c r="N186" s="360">
        <v>0</v>
      </c>
    </row>
    <row r="187" spans="2:14" x14ac:dyDescent="0.25">
      <c r="B187" s="371" t="s">
        <v>218</v>
      </c>
      <c r="C187" s="371" t="s">
        <v>2191</v>
      </c>
      <c r="D187" s="371" t="s">
        <v>2189</v>
      </c>
      <c r="E187" s="371" t="s">
        <v>672</v>
      </c>
      <c r="F187" s="360">
        <v>579</v>
      </c>
      <c r="G187" s="360">
        <v>36</v>
      </c>
      <c r="H187" s="360">
        <v>0</v>
      </c>
      <c r="I187" s="360">
        <v>3</v>
      </c>
      <c r="J187" s="360">
        <v>0</v>
      </c>
      <c r="K187" s="360">
        <v>534</v>
      </c>
      <c r="L187" s="360">
        <v>0</v>
      </c>
      <c r="M187" s="360">
        <v>5</v>
      </c>
      <c r="N187" s="360">
        <v>1</v>
      </c>
    </row>
    <row r="188" spans="2:14" x14ac:dyDescent="0.25">
      <c r="B188" s="371" t="s">
        <v>218</v>
      </c>
      <c r="C188" s="371" t="s">
        <v>2191</v>
      </c>
      <c r="D188" s="371" t="s">
        <v>2189</v>
      </c>
      <c r="E188" s="371" t="s">
        <v>673</v>
      </c>
      <c r="F188" s="360">
        <v>942</v>
      </c>
      <c r="G188" s="360">
        <v>37</v>
      </c>
      <c r="H188" s="360">
        <v>2</v>
      </c>
      <c r="I188" s="360">
        <v>6</v>
      </c>
      <c r="J188" s="360">
        <v>1</v>
      </c>
      <c r="K188" s="360">
        <v>892</v>
      </c>
      <c r="L188" s="360">
        <v>0</v>
      </c>
      <c r="M188" s="360">
        <v>0</v>
      </c>
      <c r="N188" s="360">
        <v>4</v>
      </c>
    </row>
    <row r="189" spans="2:14" x14ac:dyDescent="0.25">
      <c r="B189" s="371" t="s">
        <v>218</v>
      </c>
      <c r="C189" s="371" t="s">
        <v>2191</v>
      </c>
      <c r="D189" s="371" t="s">
        <v>2189</v>
      </c>
      <c r="E189" s="371" t="s">
        <v>674</v>
      </c>
      <c r="F189" s="360">
        <v>261</v>
      </c>
      <c r="G189" s="360">
        <v>5</v>
      </c>
      <c r="H189" s="360">
        <v>0</v>
      </c>
      <c r="I189" s="360">
        <v>2</v>
      </c>
      <c r="J189" s="360">
        <v>0</v>
      </c>
      <c r="K189" s="360">
        <v>252</v>
      </c>
      <c r="L189" s="360">
        <v>0</v>
      </c>
      <c r="M189" s="360">
        <v>0</v>
      </c>
      <c r="N189" s="360">
        <v>2</v>
      </c>
    </row>
    <row r="190" spans="2:14" x14ac:dyDescent="0.25">
      <c r="B190" s="371" t="s">
        <v>218</v>
      </c>
      <c r="C190" s="371" t="s">
        <v>2191</v>
      </c>
      <c r="D190" s="371" t="s">
        <v>2189</v>
      </c>
      <c r="E190" s="371" t="s">
        <v>675</v>
      </c>
      <c r="F190" s="360">
        <v>7</v>
      </c>
      <c r="G190" s="360">
        <v>1</v>
      </c>
      <c r="H190" s="360">
        <v>0</v>
      </c>
      <c r="I190" s="360">
        <v>0</v>
      </c>
      <c r="J190" s="360">
        <v>0</v>
      </c>
      <c r="K190" s="360">
        <v>4</v>
      </c>
      <c r="L190" s="360">
        <v>0</v>
      </c>
      <c r="M190" s="360">
        <v>0</v>
      </c>
      <c r="N190" s="360">
        <v>2</v>
      </c>
    </row>
    <row r="191" spans="2:14" x14ac:dyDescent="0.25">
      <c r="B191" s="371" t="s">
        <v>218</v>
      </c>
      <c r="C191" s="371" t="s">
        <v>2191</v>
      </c>
      <c r="D191" s="371" t="s">
        <v>2189</v>
      </c>
      <c r="E191" s="371" t="s">
        <v>676</v>
      </c>
      <c r="F191" s="360">
        <v>2</v>
      </c>
      <c r="G191" s="360">
        <v>0</v>
      </c>
      <c r="H191" s="360">
        <v>0</v>
      </c>
      <c r="I191" s="360">
        <v>0</v>
      </c>
      <c r="J191" s="360">
        <v>0</v>
      </c>
      <c r="K191" s="360">
        <v>2</v>
      </c>
      <c r="L191" s="360">
        <v>0</v>
      </c>
      <c r="M191" s="360">
        <v>0</v>
      </c>
      <c r="N191" s="360">
        <v>0</v>
      </c>
    </row>
    <row r="192" spans="2:14" x14ac:dyDescent="0.25">
      <c r="B192" s="371" t="s">
        <v>218</v>
      </c>
      <c r="C192" s="371" t="s">
        <v>2191</v>
      </c>
      <c r="D192" s="371" t="s">
        <v>2189</v>
      </c>
      <c r="E192" s="371" t="s">
        <v>677</v>
      </c>
      <c r="F192" s="360">
        <v>1</v>
      </c>
      <c r="G192" s="360">
        <v>0</v>
      </c>
      <c r="H192" s="360">
        <v>0</v>
      </c>
      <c r="I192" s="360">
        <v>0</v>
      </c>
      <c r="J192" s="360">
        <v>0</v>
      </c>
      <c r="K192" s="360">
        <v>1</v>
      </c>
      <c r="L192" s="360">
        <v>0</v>
      </c>
      <c r="M192" s="360">
        <v>0</v>
      </c>
      <c r="N192" s="360">
        <v>0</v>
      </c>
    </row>
    <row r="193" spans="2:14" x14ac:dyDescent="0.25">
      <c r="B193" s="371" t="s">
        <v>218</v>
      </c>
      <c r="C193" s="371" t="s">
        <v>2191</v>
      </c>
      <c r="D193" s="371" t="s">
        <v>2189</v>
      </c>
      <c r="E193" s="371" t="s">
        <v>2230</v>
      </c>
      <c r="F193" s="360">
        <v>1015</v>
      </c>
      <c r="G193" s="360">
        <v>33</v>
      </c>
      <c r="H193" s="360">
        <v>1</v>
      </c>
      <c r="I193" s="360">
        <v>5</v>
      </c>
      <c r="J193" s="360">
        <v>4</v>
      </c>
      <c r="K193" s="360">
        <v>964</v>
      </c>
      <c r="L193" s="360">
        <v>0</v>
      </c>
      <c r="M193" s="360">
        <v>0</v>
      </c>
      <c r="N193" s="360">
        <v>8</v>
      </c>
    </row>
    <row r="194" spans="2:14" x14ac:dyDescent="0.25">
      <c r="B194" s="371" t="s">
        <v>218</v>
      </c>
      <c r="C194" s="371" t="s">
        <v>2191</v>
      </c>
      <c r="D194" s="371" t="s">
        <v>2189</v>
      </c>
      <c r="E194" s="371" t="s">
        <v>678</v>
      </c>
      <c r="F194" s="360">
        <v>256</v>
      </c>
      <c r="G194" s="360">
        <v>69</v>
      </c>
      <c r="H194" s="360">
        <v>1</v>
      </c>
      <c r="I194" s="360">
        <v>0</v>
      </c>
      <c r="J194" s="360">
        <v>0</v>
      </c>
      <c r="K194" s="360">
        <v>186</v>
      </c>
      <c r="L194" s="360">
        <v>0</v>
      </c>
      <c r="M194" s="360">
        <v>0</v>
      </c>
      <c r="N194" s="360">
        <v>0</v>
      </c>
    </row>
    <row r="195" spans="2:14" x14ac:dyDescent="0.25">
      <c r="B195" s="371" t="s">
        <v>218</v>
      </c>
      <c r="C195" s="371" t="s">
        <v>2191</v>
      </c>
      <c r="D195" s="371" t="s">
        <v>2189</v>
      </c>
      <c r="E195" s="371" t="s">
        <v>679</v>
      </c>
      <c r="F195" s="360">
        <v>143</v>
      </c>
      <c r="G195" s="360">
        <v>4</v>
      </c>
      <c r="H195" s="360">
        <v>0</v>
      </c>
      <c r="I195" s="360">
        <v>1</v>
      </c>
      <c r="J195" s="360">
        <v>0</v>
      </c>
      <c r="K195" s="360">
        <v>136</v>
      </c>
      <c r="L195" s="360">
        <v>0</v>
      </c>
      <c r="M195" s="360">
        <v>0</v>
      </c>
      <c r="N195" s="360">
        <v>2</v>
      </c>
    </row>
    <row r="196" spans="2:14" x14ac:dyDescent="0.25">
      <c r="B196" s="371" t="s">
        <v>218</v>
      </c>
      <c r="C196" s="371" t="s">
        <v>2191</v>
      </c>
      <c r="D196" s="371" t="s">
        <v>2189</v>
      </c>
      <c r="E196" s="371" t="s">
        <v>680</v>
      </c>
      <c r="F196" s="360">
        <v>30</v>
      </c>
      <c r="G196" s="360">
        <v>0</v>
      </c>
      <c r="H196" s="360">
        <v>1</v>
      </c>
      <c r="I196" s="360">
        <v>0</v>
      </c>
      <c r="J196" s="360">
        <v>0</v>
      </c>
      <c r="K196" s="360">
        <v>29</v>
      </c>
      <c r="L196" s="360">
        <v>0</v>
      </c>
      <c r="M196" s="360">
        <v>0</v>
      </c>
      <c r="N196" s="360">
        <v>0</v>
      </c>
    </row>
    <row r="197" spans="2:14" x14ac:dyDescent="0.25">
      <c r="B197" s="371" t="s">
        <v>218</v>
      </c>
      <c r="C197" s="371" t="s">
        <v>2191</v>
      </c>
      <c r="D197" s="371" t="s">
        <v>2189</v>
      </c>
      <c r="E197" s="371" t="s">
        <v>681</v>
      </c>
      <c r="F197" s="360">
        <v>20317</v>
      </c>
      <c r="G197" s="360">
        <v>1041</v>
      </c>
      <c r="H197" s="360">
        <v>46</v>
      </c>
      <c r="I197" s="360">
        <v>102</v>
      </c>
      <c r="J197" s="360">
        <v>21</v>
      </c>
      <c r="K197" s="360">
        <v>18079</v>
      </c>
      <c r="L197" s="360">
        <v>8</v>
      </c>
      <c r="M197" s="360">
        <v>660</v>
      </c>
      <c r="N197" s="360">
        <v>360</v>
      </c>
    </row>
    <row r="198" spans="2:14" x14ac:dyDescent="0.25">
      <c r="B198" s="371" t="s">
        <v>218</v>
      </c>
      <c r="C198" s="371" t="s">
        <v>2191</v>
      </c>
      <c r="D198" s="371" t="s">
        <v>2189</v>
      </c>
      <c r="E198" s="371" t="s">
        <v>682</v>
      </c>
      <c r="F198" s="360">
        <v>307</v>
      </c>
      <c r="G198" s="360">
        <v>61</v>
      </c>
      <c r="H198" s="360">
        <v>0</v>
      </c>
      <c r="I198" s="360">
        <v>3</v>
      </c>
      <c r="J198" s="360">
        <v>0</v>
      </c>
      <c r="K198" s="360">
        <v>235</v>
      </c>
      <c r="L198" s="360">
        <v>0</v>
      </c>
      <c r="M198" s="360">
        <v>3</v>
      </c>
      <c r="N198" s="360">
        <v>5</v>
      </c>
    </row>
    <row r="199" spans="2:14" x14ac:dyDescent="0.25">
      <c r="B199" s="371" t="s">
        <v>218</v>
      </c>
      <c r="C199" s="371" t="s">
        <v>2191</v>
      </c>
      <c r="D199" s="371" t="s">
        <v>2189</v>
      </c>
      <c r="E199" s="371" t="s">
        <v>683</v>
      </c>
      <c r="F199" s="360">
        <v>14</v>
      </c>
      <c r="G199" s="360">
        <v>5</v>
      </c>
      <c r="H199" s="360">
        <v>0</v>
      </c>
      <c r="I199" s="360">
        <v>0</v>
      </c>
      <c r="J199" s="360">
        <v>1</v>
      </c>
      <c r="K199" s="360">
        <v>8</v>
      </c>
      <c r="L199" s="360">
        <v>0</v>
      </c>
      <c r="M199" s="360">
        <v>0</v>
      </c>
      <c r="N199" s="360">
        <v>0</v>
      </c>
    </row>
    <row r="200" spans="2:14" x14ac:dyDescent="0.25">
      <c r="B200" s="371" t="s">
        <v>218</v>
      </c>
      <c r="C200" s="371" t="s">
        <v>2191</v>
      </c>
      <c r="D200" s="371" t="s">
        <v>2189</v>
      </c>
      <c r="E200" s="371" t="s">
        <v>684</v>
      </c>
      <c r="F200" s="360">
        <v>9</v>
      </c>
      <c r="G200" s="360">
        <v>2</v>
      </c>
      <c r="H200" s="360">
        <v>0</v>
      </c>
      <c r="I200" s="360">
        <v>0</v>
      </c>
      <c r="J200" s="360">
        <v>0</v>
      </c>
      <c r="K200" s="360">
        <v>7</v>
      </c>
      <c r="L200" s="360">
        <v>0</v>
      </c>
      <c r="M200" s="360">
        <v>0</v>
      </c>
      <c r="N200" s="360">
        <v>0</v>
      </c>
    </row>
    <row r="201" spans="2:14" x14ac:dyDescent="0.25">
      <c r="B201" s="371" t="s">
        <v>218</v>
      </c>
      <c r="C201" s="371" t="s">
        <v>2191</v>
      </c>
      <c r="D201" s="371" t="s">
        <v>2189</v>
      </c>
      <c r="E201" s="371" t="s">
        <v>685</v>
      </c>
      <c r="F201" s="360">
        <v>17</v>
      </c>
      <c r="G201" s="360">
        <v>1</v>
      </c>
      <c r="H201" s="360">
        <v>0</v>
      </c>
      <c r="I201" s="360">
        <v>0</v>
      </c>
      <c r="J201" s="360">
        <v>0</v>
      </c>
      <c r="K201" s="360">
        <v>16</v>
      </c>
      <c r="L201" s="360">
        <v>0</v>
      </c>
      <c r="M201" s="360">
        <v>0</v>
      </c>
      <c r="N201" s="360">
        <v>0</v>
      </c>
    </row>
    <row r="202" spans="2:14" x14ac:dyDescent="0.25">
      <c r="B202" s="371" t="s">
        <v>218</v>
      </c>
      <c r="C202" s="371" t="s">
        <v>2191</v>
      </c>
      <c r="D202" s="371" t="s">
        <v>2189</v>
      </c>
      <c r="E202" s="371" t="s">
        <v>686</v>
      </c>
      <c r="F202" s="360">
        <v>475</v>
      </c>
      <c r="G202" s="360">
        <v>21</v>
      </c>
      <c r="H202" s="360">
        <v>1</v>
      </c>
      <c r="I202" s="360">
        <v>1</v>
      </c>
      <c r="J202" s="360">
        <v>1</v>
      </c>
      <c r="K202" s="360">
        <v>449</v>
      </c>
      <c r="L202" s="360">
        <v>0</v>
      </c>
      <c r="M202" s="360">
        <v>0</v>
      </c>
      <c r="N202" s="360">
        <v>2</v>
      </c>
    </row>
    <row r="203" spans="2:14" x14ac:dyDescent="0.25">
      <c r="B203" s="371" t="s">
        <v>218</v>
      </c>
      <c r="C203" s="371" t="s">
        <v>2191</v>
      </c>
      <c r="D203" s="371" t="s">
        <v>2189</v>
      </c>
      <c r="E203" s="371" t="s">
        <v>687</v>
      </c>
      <c r="F203" s="360">
        <v>229</v>
      </c>
      <c r="G203" s="360">
        <v>15</v>
      </c>
      <c r="H203" s="360">
        <v>0</v>
      </c>
      <c r="I203" s="360">
        <v>3</v>
      </c>
      <c r="J203" s="360">
        <v>0</v>
      </c>
      <c r="K203" s="360">
        <v>210</v>
      </c>
      <c r="L203" s="360">
        <v>0</v>
      </c>
      <c r="M203" s="360">
        <v>0</v>
      </c>
      <c r="N203" s="360">
        <v>1</v>
      </c>
    </row>
    <row r="204" spans="2:14" x14ac:dyDescent="0.25">
      <c r="B204" s="371" t="s">
        <v>218</v>
      </c>
      <c r="C204" s="371" t="s">
        <v>2191</v>
      </c>
      <c r="D204" s="371" t="s">
        <v>2189</v>
      </c>
      <c r="E204" s="371" t="s">
        <v>688</v>
      </c>
      <c r="F204" s="360">
        <v>114</v>
      </c>
      <c r="G204" s="360">
        <v>8</v>
      </c>
      <c r="H204" s="360">
        <v>0</v>
      </c>
      <c r="I204" s="360">
        <v>0</v>
      </c>
      <c r="J204" s="360">
        <v>1</v>
      </c>
      <c r="K204" s="360">
        <v>104</v>
      </c>
      <c r="L204" s="360">
        <v>0</v>
      </c>
      <c r="M204" s="360">
        <v>0</v>
      </c>
      <c r="N204" s="360">
        <v>1</v>
      </c>
    </row>
    <row r="205" spans="2:14" x14ac:dyDescent="0.25">
      <c r="B205" s="371" t="s">
        <v>218</v>
      </c>
      <c r="C205" s="371" t="s">
        <v>2191</v>
      </c>
      <c r="D205" s="371" t="s">
        <v>2189</v>
      </c>
      <c r="E205" s="371" t="s">
        <v>689</v>
      </c>
      <c r="F205" s="360">
        <v>298</v>
      </c>
      <c r="G205" s="360">
        <v>5</v>
      </c>
      <c r="H205" s="360">
        <v>0</v>
      </c>
      <c r="I205" s="360">
        <v>9</v>
      </c>
      <c r="J205" s="360">
        <v>0</v>
      </c>
      <c r="K205" s="360">
        <v>276</v>
      </c>
      <c r="L205" s="360">
        <v>0</v>
      </c>
      <c r="M205" s="360">
        <v>0</v>
      </c>
      <c r="N205" s="360">
        <v>8</v>
      </c>
    </row>
    <row r="206" spans="2:14" x14ac:dyDescent="0.25">
      <c r="B206" s="371" t="s">
        <v>218</v>
      </c>
      <c r="C206" s="371" t="s">
        <v>2191</v>
      </c>
      <c r="D206" s="371" t="s">
        <v>2189</v>
      </c>
      <c r="E206" s="371" t="s">
        <v>690</v>
      </c>
      <c r="F206" s="360">
        <v>31</v>
      </c>
      <c r="G206" s="360">
        <v>1</v>
      </c>
      <c r="H206" s="360">
        <v>0</v>
      </c>
      <c r="I206" s="360">
        <v>0</v>
      </c>
      <c r="J206" s="360">
        <v>0</v>
      </c>
      <c r="K206" s="360">
        <v>30</v>
      </c>
      <c r="L206" s="360">
        <v>0</v>
      </c>
      <c r="M206" s="360">
        <v>0</v>
      </c>
      <c r="N206" s="360">
        <v>0</v>
      </c>
    </row>
    <row r="207" spans="2:14" x14ac:dyDescent="0.25">
      <c r="B207" s="371" t="s">
        <v>218</v>
      </c>
      <c r="C207" s="371" t="s">
        <v>2191</v>
      </c>
      <c r="D207" s="371" t="s">
        <v>2189</v>
      </c>
      <c r="E207" s="371" t="s">
        <v>2234</v>
      </c>
      <c r="F207" s="360">
        <v>4</v>
      </c>
      <c r="G207" s="360">
        <v>1</v>
      </c>
      <c r="H207" s="360">
        <v>0</v>
      </c>
      <c r="I207" s="360">
        <v>0</v>
      </c>
      <c r="J207" s="360">
        <v>0</v>
      </c>
      <c r="K207" s="360">
        <v>3</v>
      </c>
      <c r="L207" s="360">
        <v>0</v>
      </c>
      <c r="M207" s="360">
        <v>0</v>
      </c>
      <c r="N207" s="360">
        <v>0</v>
      </c>
    </row>
    <row r="208" spans="2:14" x14ac:dyDescent="0.25">
      <c r="B208" s="371" t="s">
        <v>218</v>
      </c>
      <c r="C208" s="371" t="s">
        <v>2191</v>
      </c>
      <c r="D208" s="371" t="s">
        <v>2189</v>
      </c>
      <c r="E208" s="371" t="s">
        <v>691</v>
      </c>
      <c r="F208" s="360">
        <v>5</v>
      </c>
      <c r="G208" s="360">
        <v>0</v>
      </c>
      <c r="H208" s="360">
        <v>0</v>
      </c>
      <c r="I208" s="360">
        <v>1</v>
      </c>
      <c r="J208" s="360">
        <v>0</v>
      </c>
      <c r="K208" s="360">
        <v>4</v>
      </c>
      <c r="L208" s="360">
        <v>0</v>
      </c>
      <c r="M208" s="360">
        <v>0</v>
      </c>
      <c r="N208" s="360">
        <v>0</v>
      </c>
    </row>
    <row r="209" spans="2:14" x14ac:dyDescent="0.25">
      <c r="B209" s="371" t="s">
        <v>218</v>
      </c>
      <c r="C209" s="371" t="s">
        <v>2191</v>
      </c>
      <c r="D209" s="371" t="s">
        <v>2189</v>
      </c>
      <c r="E209" s="371" t="s">
        <v>692</v>
      </c>
      <c r="F209" s="360">
        <v>18</v>
      </c>
      <c r="G209" s="360">
        <v>1</v>
      </c>
      <c r="H209" s="360">
        <v>0</v>
      </c>
      <c r="I209" s="360">
        <v>0</v>
      </c>
      <c r="J209" s="360">
        <v>0</v>
      </c>
      <c r="K209" s="360">
        <v>16</v>
      </c>
      <c r="L209" s="360">
        <v>0</v>
      </c>
      <c r="M209" s="360">
        <v>0</v>
      </c>
      <c r="N209" s="360">
        <v>1</v>
      </c>
    </row>
    <row r="210" spans="2:14" x14ac:dyDescent="0.25">
      <c r="B210" s="371" t="s">
        <v>218</v>
      </c>
      <c r="C210" s="371" t="s">
        <v>2191</v>
      </c>
      <c r="D210" s="371" t="s">
        <v>2189</v>
      </c>
      <c r="E210" s="371" t="s">
        <v>693</v>
      </c>
      <c r="F210" s="360">
        <v>2</v>
      </c>
      <c r="G210" s="360">
        <v>0</v>
      </c>
      <c r="H210" s="360">
        <v>0</v>
      </c>
      <c r="I210" s="360">
        <v>0</v>
      </c>
      <c r="J210" s="360">
        <v>0</v>
      </c>
      <c r="K210" s="360">
        <v>2</v>
      </c>
      <c r="L210" s="360">
        <v>0</v>
      </c>
      <c r="M210" s="360">
        <v>0</v>
      </c>
      <c r="N210" s="360">
        <v>0</v>
      </c>
    </row>
    <row r="211" spans="2:14" x14ac:dyDescent="0.25">
      <c r="B211" s="371" t="s">
        <v>218</v>
      </c>
      <c r="C211" s="371" t="s">
        <v>2191</v>
      </c>
      <c r="D211" s="371" t="s">
        <v>2189</v>
      </c>
      <c r="E211" s="371" t="s">
        <v>694</v>
      </c>
      <c r="F211" s="360">
        <v>3</v>
      </c>
      <c r="G211" s="360">
        <v>1</v>
      </c>
      <c r="H211" s="360">
        <v>0</v>
      </c>
      <c r="I211" s="360">
        <v>0</v>
      </c>
      <c r="J211" s="360">
        <v>0</v>
      </c>
      <c r="K211" s="360">
        <v>2</v>
      </c>
      <c r="L211" s="360">
        <v>0</v>
      </c>
      <c r="M211" s="360">
        <v>0</v>
      </c>
      <c r="N211" s="360">
        <v>0</v>
      </c>
    </row>
    <row r="212" spans="2:14" x14ac:dyDescent="0.25">
      <c r="B212" s="371" t="s">
        <v>218</v>
      </c>
      <c r="C212" s="371" t="s">
        <v>2191</v>
      </c>
      <c r="D212" s="371" t="s">
        <v>2189</v>
      </c>
      <c r="E212" s="371" t="s">
        <v>695</v>
      </c>
      <c r="F212" s="360">
        <v>52</v>
      </c>
      <c r="G212" s="360">
        <v>6</v>
      </c>
      <c r="H212" s="360">
        <v>0</v>
      </c>
      <c r="I212" s="360">
        <v>0</v>
      </c>
      <c r="J212" s="360">
        <v>0</v>
      </c>
      <c r="K212" s="360">
        <v>46</v>
      </c>
      <c r="L212" s="360">
        <v>0</v>
      </c>
      <c r="M212" s="360">
        <v>0</v>
      </c>
      <c r="N212" s="360">
        <v>0</v>
      </c>
    </row>
    <row r="213" spans="2:14" x14ac:dyDescent="0.25">
      <c r="B213" s="371" t="s">
        <v>218</v>
      </c>
      <c r="C213" s="371" t="s">
        <v>2191</v>
      </c>
      <c r="D213" s="371" t="s">
        <v>2189</v>
      </c>
      <c r="E213" s="371" t="s">
        <v>696</v>
      </c>
      <c r="F213" s="360">
        <v>36</v>
      </c>
      <c r="G213" s="360">
        <v>4</v>
      </c>
      <c r="H213" s="360">
        <v>0</v>
      </c>
      <c r="I213" s="360">
        <v>0</v>
      </c>
      <c r="J213" s="360">
        <v>0</v>
      </c>
      <c r="K213" s="360">
        <v>32</v>
      </c>
      <c r="L213" s="360">
        <v>0</v>
      </c>
      <c r="M213" s="360">
        <v>0</v>
      </c>
      <c r="N213" s="360">
        <v>0</v>
      </c>
    </row>
    <row r="214" spans="2:14" x14ac:dyDescent="0.25">
      <c r="B214" s="371" t="s">
        <v>218</v>
      </c>
      <c r="C214" s="371" t="s">
        <v>2191</v>
      </c>
      <c r="D214" s="371" t="s">
        <v>2189</v>
      </c>
      <c r="E214" s="371" t="s">
        <v>697</v>
      </c>
      <c r="F214" s="360">
        <v>50</v>
      </c>
      <c r="G214" s="360">
        <v>6</v>
      </c>
      <c r="H214" s="360">
        <v>0</v>
      </c>
      <c r="I214" s="360">
        <v>0</v>
      </c>
      <c r="J214" s="360">
        <v>0</v>
      </c>
      <c r="K214" s="360">
        <v>44</v>
      </c>
      <c r="L214" s="360">
        <v>0</v>
      </c>
      <c r="M214" s="360">
        <v>0</v>
      </c>
      <c r="N214" s="360">
        <v>0</v>
      </c>
    </row>
    <row r="215" spans="2:14" x14ac:dyDescent="0.25">
      <c r="B215" s="371" t="s">
        <v>218</v>
      </c>
      <c r="C215" s="371" t="s">
        <v>2191</v>
      </c>
      <c r="D215" s="371" t="s">
        <v>2189</v>
      </c>
      <c r="E215" s="371" t="s">
        <v>698</v>
      </c>
      <c r="F215" s="360">
        <v>12</v>
      </c>
      <c r="G215" s="360">
        <v>4</v>
      </c>
      <c r="H215" s="360">
        <v>0</v>
      </c>
      <c r="I215" s="360">
        <v>0</v>
      </c>
      <c r="J215" s="360">
        <v>0</v>
      </c>
      <c r="K215" s="360">
        <v>8</v>
      </c>
      <c r="L215" s="360">
        <v>0</v>
      </c>
      <c r="M215" s="360">
        <v>0</v>
      </c>
      <c r="N215" s="360">
        <v>0</v>
      </c>
    </row>
    <row r="216" spans="2:14" x14ac:dyDescent="0.25">
      <c r="B216" s="371" t="s">
        <v>218</v>
      </c>
      <c r="C216" s="371" t="s">
        <v>2191</v>
      </c>
      <c r="D216" s="371" t="s">
        <v>2189</v>
      </c>
      <c r="E216" s="371" t="s">
        <v>699</v>
      </c>
      <c r="F216" s="360">
        <v>51</v>
      </c>
      <c r="G216" s="360">
        <v>1</v>
      </c>
      <c r="H216" s="360">
        <v>0</v>
      </c>
      <c r="I216" s="360">
        <v>0</v>
      </c>
      <c r="J216" s="360">
        <v>0</v>
      </c>
      <c r="K216" s="360">
        <v>50</v>
      </c>
      <c r="L216" s="360">
        <v>0</v>
      </c>
      <c r="M216" s="360">
        <v>0</v>
      </c>
      <c r="N216" s="360">
        <v>0</v>
      </c>
    </row>
    <row r="217" spans="2:14" x14ac:dyDescent="0.25">
      <c r="B217" s="371" t="s">
        <v>218</v>
      </c>
      <c r="C217" s="371" t="s">
        <v>2191</v>
      </c>
      <c r="D217" s="371" t="s">
        <v>2189</v>
      </c>
      <c r="E217" s="371" t="s">
        <v>700</v>
      </c>
      <c r="F217" s="360">
        <v>79</v>
      </c>
      <c r="G217" s="360">
        <v>5</v>
      </c>
      <c r="H217" s="360">
        <v>0</v>
      </c>
      <c r="I217" s="360">
        <v>0</v>
      </c>
      <c r="J217" s="360">
        <v>0</v>
      </c>
      <c r="K217" s="360">
        <v>73</v>
      </c>
      <c r="L217" s="360">
        <v>0</v>
      </c>
      <c r="M217" s="360">
        <v>0</v>
      </c>
      <c r="N217" s="360">
        <v>1</v>
      </c>
    </row>
    <row r="218" spans="2:14" x14ac:dyDescent="0.25">
      <c r="B218" s="371" t="s">
        <v>218</v>
      </c>
      <c r="C218" s="371" t="s">
        <v>2191</v>
      </c>
      <c r="D218" s="371" t="s">
        <v>2189</v>
      </c>
      <c r="E218" s="371" t="s">
        <v>701</v>
      </c>
      <c r="F218" s="360">
        <v>13520</v>
      </c>
      <c r="G218" s="360">
        <v>2143</v>
      </c>
      <c r="H218" s="360">
        <v>12</v>
      </c>
      <c r="I218" s="360">
        <v>175</v>
      </c>
      <c r="J218" s="360">
        <v>12</v>
      </c>
      <c r="K218" s="360">
        <v>10885</v>
      </c>
      <c r="L218" s="360">
        <v>2</v>
      </c>
      <c r="M218" s="360">
        <v>176</v>
      </c>
      <c r="N218" s="360">
        <v>115</v>
      </c>
    </row>
    <row r="219" spans="2:14" x14ac:dyDescent="0.25">
      <c r="B219" s="371" t="s">
        <v>218</v>
      </c>
      <c r="C219" s="371" t="s">
        <v>2191</v>
      </c>
      <c r="D219" s="371" t="s">
        <v>2189</v>
      </c>
      <c r="E219" s="371" t="s">
        <v>702</v>
      </c>
      <c r="F219" s="360">
        <v>186</v>
      </c>
      <c r="G219" s="360">
        <v>48</v>
      </c>
      <c r="H219" s="360">
        <v>0</v>
      </c>
      <c r="I219" s="360">
        <v>0</v>
      </c>
      <c r="J219" s="360">
        <v>0</v>
      </c>
      <c r="K219" s="360">
        <v>137</v>
      </c>
      <c r="L219" s="360">
        <v>0</v>
      </c>
      <c r="M219" s="360">
        <v>0</v>
      </c>
      <c r="N219" s="360">
        <v>1</v>
      </c>
    </row>
    <row r="220" spans="2:14" x14ac:dyDescent="0.25">
      <c r="B220" s="371" t="s">
        <v>218</v>
      </c>
      <c r="C220" s="371" t="s">
        <v>2191</v>
      </c>
      <c r="D220" s="371" t="s">
        <v>2189</v>
      </c>
      <c r="E220" s="371" t="s">
        <v>703</v>
      </c>
      <c r="F220" s="360">
        <v>4</v>
      </c>
      <c r="G220" s="360">
        <v>0</v>
      </c>
      <c r="H220" s="360">
        <v>0</v>
      </c>
      <c r="I220" s="360">
        <v>1</v>
      </c>
      <c r="J220" s="360">
        <v>0</v>
      </c>
      <c r="K220" s="360">
        <v>3</v>
      </c>
      <c r="L220" s="360">
        <v>0</v>
      </c>
      <c r="M220" s="360">
        <v>0</v>
      </c>
      <c r="N220" s="360">
        <v>0</v>
      </c>
    </row>
    <row r="221" spans="2:14" x14ac:dyDescent="0.25">
      <c r="B221" s="371" t="s">
        <v>218</v>
      </c>
      <c r="C221" s="371" t="s">
        <v>2191</v>
      </c>
      <c r="D221" s="371" t="s">
        <v>2189</v>
      </c>
      <c r="E221" s="371" t="s">
        <v>704</v>
      </c>
      <c r="F221" s="360">
        <v>24</v>
      </c>
      <c r="G221" s="360">
        <v>2</v>
      </c>
      <c r="H221" s="360">
        <v>0</v>
      </c>
      <c r="I221" s="360">
        <v>0</v>
      </c>
      <c r="J221" s="360">
        <v>0</v>
      </c>
      <c r="K221" s="360">
        <v>22</v>
      </c>
      <c r="L221" s="360">
        <v>0</v>
      </c>
      <c r="M221" s="360">
        <v>0</v>
      </c>
      <c r="N221" s="360">
        <v>0</v>
      </c>
    </row>
    <row r="222" spans="2:14" x14ac:dyDescent="0.25">
      <c r="B222" s="371" t="s">
        <v>218</v>
      </c>
      <c r="C222" s="371" t="s">
        <v>2191</v>
      </c>
      <c r="D222" s="371" t="s">
        <v>2189</v>
      </c>
      <c r="E222" s="371" t="s">
        <v>705</v>
      </c>
      <c r="F222" s="360">
        <v>57</v>
      </c>
      <c r="G222" s="360">
        <v>3</v>
      </c>
      <c r="H222" s="360">
        <v>0</v>
      </c>
      <c r="I222" s="360">
        <v>0</v>
      </c>
      <c r="J222" s="360">
        <v>0</v>
      </c>
      <c r="K222" s="360">
        <v>51</v>
      </c>
      <c r="L222" s="360">
        <v>0</v>
      </c>
      <c r="M222" s="360">
        <v>3</v>
      </c>
      <c r="N222" s="360">
        <v>0</v>
      </c>
    </row>
    <row r="223" spans="2:14" x14ac:dyDescent="0.25">
      <c r="B223" s="371" t="s">
        <v>218</v>
      </c>
      <c r="C223" s="371" t="s">
        <v>2191</v>
      </c>
      <c r="D223" s="371" t="s">
        <v>2189</v>
      </c>
      <c r="E223" s="371" t="s">
        <v>706</v>
      </c>
      <c r="F223" s="360">
        <v>39</v>
      </c>
      <c r="G223" s="360">
        <v>3</v>
      </c>
      <c r="H223" s="360">
        <v>0</v>
      </c>
      <c r="I223" s="360">
        <v>0</v>
      </c>
      <c r="J223" s="360">
        <v>0</v>
      </c>
      <c r="K223" s="360">
        <v>35</v>
      </c>
      <c r="L223" s="360">
        <v>0</v>
      </c>
      <c r="M223" s="360">
        <v>0</v>
      </c>
      <c r="N223" s="360">
        <v>1</v>
      </c>
    </row>
    <row r="224" spans="2:14" x14ac:dyDescent="0.25">
      <c r="B224" s="371" t="s">
        <v>218</v>
      </c>
      <c r="C224" s="371" t="s">
        <v>2191</v>
      </c>
      <c r="D224" s="371" t="s">
        <v>2189</v>
      </c>
      <c r="E224" s="371" t="s">
        <v>707</v>
      </c>
      <c r="F224" s="360">
        <v>35</v>
      </c>
      <c r="G224" s="360">
        <v>5</v>
      </c>
      <c r="H224" s="360">
        <v>0</v>
      </c>
      <c r="I224" s="360">
        <v>1</v>
      </c>
      <c r="J224" s="360">
        <v>2</v>
      </c>
      <c r="K224" s="360">
        <v>26</v>
      </c>
      <c r="L224" s="360">
        <v>0</v>
      </c>
      <c r="M224" s="360">
        <v>0</v>
      </c>
      <c r="N224" s="360">
        <v>1</v>
      </c>
    </row>
    <row r="225" spans="2:14" x14ac:dyDescent="0.25">
      <c r="B225" s="371" t="s">
        <v>218</v>
      </c>
      <c r="C225" s="371" t="s">
        <v>2191</v>
      </c>
      <c r="D225" s="371" t="s">
        <v>2189</v>
      </c>
      <c r="E225" s="371" t="s">
        <v>2231</v>
      </c>
      <c r="F225" s="360">
        <v>122</v>
      </c>
      <c r="G225" s="360">
        <v>7</v>
      </c>
      <c r="H225" s="360">
        <v>0</v>
      </c>
      <c r="I225" s="360">
        <v>0</v>
      </c>
      <c r="J225" s="360">
        <v>0</v>
      </c>
      <c r="K225" s="360">
        <v>115</v>
      </c>
      <c r="L225" s="360">
        <v>0</v>
      </c>
      <c r="M225" s="360">
        <v>0</v>
      </c>
      <c r="N225" s="360">
        <v>0</v>
      </c>
    </row>
    <row r="226" spans="2:14" x14ac:dyDescent="0.25">
      <c r="B226" s="371" t="s">
        <v>218</v>
      </c>
      <c r="C226" s="371" t="s">
        <v>2191</v>
      </c>
      <c r="D226" s="371" t="s">
        <v>2189</v>
      </c>
      <c r="E226" s="371" t="s">
        <v>2701</v>
      </c>
      <c r="F226" s="360">
        <v>7</v>
      </c>
      <c r="G226" s="360">
        <v>0</v>
      </c>
      <c r="H226" s="360">
        <v>0</v>
      </c>
      <c r="I226" s="360">
        <v>0</v>
      </c>
      <c r="J226" s="360">
        <v>0</v>
      </c>
      <c r="K226" s="360">
        <v>6</v>
      </c>
      <c r="L226" s="360">
        <v>0</v>
      </c>
      <c r="M226" s="360">
        <v>1</v>
      </c>
      <c r="N226" s="360">
        <v>0</v>
      </c>
    </row>
    <row r="227" spans="2:14" x14ac:dyDescent="0.25">
      <c r="B227" s="371" t="s">
        <v>218</v>
      </c>
      <c r="C227" s="371" t="s">
        <v>2191</v>
      </c>
      <c r="D227" s="371" t="s">
        <v>2189</v>
      </c>
      <c r="E227" s="371" t="s">
        <v>1907</v>
      </c>
      <c r="F227" s="360">
        <v>5</v>
      </c>
      <c r="G227" s="360">
        <v>0</v>
      </c>
      <c r="H227" s="360">
        <v>0</v>
      </c>
      <c r="I227" s="360">
        <v>0</v>
      </c>
      <c r="J227" s="360">
        <v>0</v>
      </c>
      <c r="K227" s="360">
        <v>5</v>
      </c>
      <c r="L227" s="360">
        <v>0</v>
      </c>
      <c r="M227" s="360">
        <v>0</v>
      </c>
      <c r="N227" s="360">
        <v>0</v>
      </c>
    </row>
    <row r="228" spans="2:14" x14ac:dyDescent="0.25">
      <c r="B228" s="371" t="s">
        <v>218</v>
      </c>
      <c r="C228" s="371" t="s">
        <v>2191</v>
      </c>
      <c r="D228" s="371" t="s">
        <v>2189</v>
      </c>
      <c r="E228" s="371" t="s">
        <v>708</v>
      </c>
      <c r="F228" s="360">
        <v>2660</v>
      </c>
      <c r="G228" s="360">
        <v>157</v>
      </c>
      <c r="H228" s="360">
        <v>4</v>
      </c>
      <c r="I228" s="360">
        <v>15</v>
      </c>
      <c r="J228" s="360">
        <v>2</v>
      </c>
      <c r="K228" s="360">
        <v>2459</v>
      </c>
      <c r="L228" s="360">
        <v>0</v>
      </c>
      <c r="M228" s="360">
        <v>0</v>
      </c>
      <c r="N228" s="360">
        <v>23</v>
      </c>
    </row>
    <row r="229" spans="2:14" x14ac:dyDescent="0.25">
      <c r="B229" s="371" t="s">
        <v>218</v>
      </c>
      <c r="C229" s="371" t="s">
        <v>2191</v>
      </c>
      <c r="D229" s="371" t="s">
        <v>2189</v>
      </c>
      <c r="E229" s="371" t="s">
        <v>709</v>
      </c>
      <c r="F229" s="360">
        <v>4</v>
      </c>
      <c r="G229" s="360">
        <v>0</v>
      </c>
      <c r="H229" s="360">
        <v>0</v>
      </c>
      <c r="I229" s="360">
        <v>0</v>
      </c>
      <c r="J229" s="360">
        <v>0</v>
      </c>
      <c r="K229" s="360">
        <v>4</v>
      </c>
      <c r="L229" s="360">
        <v>0</v>
      </c>
      <c r="M229" s="360">
        <v>0</v>
      </c>
      <c r="N229" s="360">
        <v>0</v>
      </c>
    </row>
    <row r="230" spans="2:14" x14ac:dyDescent="0.25">
      <c r="B230" s="371" t="s">
        <v>218</v>
      </c>
      <c r="C230" s="371" t="s">
        <v>2191</v>
      </c>
      <c r="D230" s="371" t="s">
        <v>2189</v>
      </c>
      <c r="E230" s="371" t="s">
        <v>710</v>
      </c>
      <c r="F230" s="360">
        <v>44</v>
      </c>
      <c r="G230" s="360">
        <v>9</v>
      </c>
      <c r="H230" s="360">
        <v>0</v>
      </c>
      <c r="I230" s="360">
        <v>0</v>
      </c>
      <c r="J230" s="360">
        <v>0</v>
      </c>
      <c r="K230" s="360">
        <v>35</v>
      </c>
      <c r="L230" s="360">
        <v>0</v>
      </c>
      <c r="M230" s="360">
        <v>0</v>
      </c>
      <c r="N230" s="360">
        <v>0</v>
      </c>
    </row>
    <row r="231" spans="2:14" x14ac:dyDescent="0.25">
      <c r="B231" s="371" t="s">
        <v>218</v>
      </c>
      <c r="C231" s="371" t="s">
        <v>2191</v>
      </c>
      <c r="D231" s="371" t="s">
        <v>2189</v>
      </c>
      <c r="E231" s="371" t="s">
        <v>711</v>
      </c>
      <c r="F231" s="360">
        <v>44</v>
      </c>
      <c r="G231" s="360">
        <v>5</v>
      </c>
      <c r="H231" s="360">
        <v>1</v>
      </c>
      <c r="I231" s="360">
        <v>0</v>
      </c>
      <c r="J231" s="360">
        <v>0</v>
      </c>
      <c r="K231" s="360">
        <v>37</v>
      </c>
      <c r="L231" s="360">
        <v>0</v>
      </c>
      <c r="M231" s="360">
        <v>0</v>
      </c>
      <c r="N231" s="360">
        <v>1</v>
      </c>
    </row>
    <row r="232" spans="2:14" x14ac:dyDescent="0.25">
      <c r="B232" s="371" t="s">
        <v>218</v>
      </c>
      <c r="C232" s="371" t="s">
        <v>2191</v>
      </c>
      <c r="D232" s="371" t="s">
        <v>2189</v>
      </c>
      <c r="E232" s="371" t="s">
        <v>713</v>
      </c>
      <c r="F232" s="360">
        <v>69</v>
      </c>
      <c r="G232" s="360">
        <v>11</v>
      </c>
      <c r="H232" s="360">
        <v>0</v>
      </c>
      <c r="I232" s="360">
        <v>0</v>
      </c>
      <c r="J232" s="360">
        <v>0</v>
      </c>
      <c r="K232" s="360">
        <v>48</v>
      </c>
      <c r="L232" s="360">
        <v>0</v>
      </c>
      <c r="M232" s="360">
        <v>9</v>
      </c>
      <c r="N232" s="360">
        <v>1</v>
      </c>
    </row>
    <row r="233" spans="2:14" x14ac:dyDescent="0.25">
      <c r="B233" s="371" t="s">
        <v>218</v>
      </c>
      <c r="C233" s="371" t="s">
        <v>2191</v>
      </c>
      <c r="D233" s="371" t="s">
        <v>2189</v>
      </c>
      <c r="E233" s="371" t="s">
        <v>714</v>
      </c>
      <c r="F233" s="360">
        <v>3</v>
      </c>
      <c r="G233" s="360">
        <v>0</v>
      </c>
      <c r="H233" s="360">
        <v>0</v>
      </c>
      <c r="I233" s="360">
        <v>0</v>
      </c>
      <c r="J233" s="360">
        <v>0</v>
      </c>
      <c r="K233" s="360">
        <v>3</v>
      </c>
      <c r="L233" s="360">
        <v>0</v>
      </c>
      <c r="M233" s="360">
        <v>0</v>
      </c>
      <c r="N233" s="360">
        <v>0</v>
      </c>
    </row>
    <row r="234" spans="2:14" x14ac:dyDescent="0.25">
      <c r="B234" s="371" t="s">
        <v>218</v>
      </c>
      <c r="C234" s="371" t="s">
        <v>2191</v>
      </c>
      <c r="D234" s="371" t="s">
        <v>2189</v>
      </c>
      <c r="E234" s="371" t="s">
        <v>715</v>
      </c>
      <c r="F234" s="360">
        <v>10</v>
      </c>
      <c r="G234" s="360">
        <v>1</v>
      </c>
      <c r="H234" s="360">
        <v>0</v>
      </c>
      <c r="I234" s="360">
        <v>0</v>
      </c>
      <c r="J234" s="360">
        <v>0</v>
      </c>
      <c r="K234" s="360">
        <v>9</v>
      </c>
      <c r="L234" s="360">
        <v>0</v>
      </c>
      <c r="M234" s="360">
        <v>0</v>
      </c>
      <c r="N234" s="360">
        <v>0</v>
      </c>
    </row>
    <row r="235" spans="2:14" x14ac:dyDescent="0.25">
      <c r="B235" s="371" t="s">
        <v>218</v>
      </c>
      <c r="C235" s="371" t="s">
        <v>2191</v>
      </c>
      <c r="D235" s="371" t="s">
        <v>2189</v>
      </c>
      <c r="E235" s="371" t="s">
        <v>716</v>
      </c>
      <c r="F235" s="360">
        <v>29</v>
      </c>
      <c r="G235" s="360">
        <v>1</v>
      </c>
      <c r="H235" s="360">
        <v>0</v>
      </c>
      <c r="I235" s="360">
        <v>0</v>
      </c>
      <c r="J235" s="360">
        <v>0</v>
      </c>
      <c r="K235" s="360">
        <v>27</v>
      </c>
      <c r="L235" s="360">
        <v>0</v>
      </c>
      <c r="M235" s="360">
        <v>0</v>
      </c>
      <c r="N235" s="360">
        <v>1</v>
      </c>
    </row>
    <row r="236" spans="2:14" x14ac:dyDescent="0.25">
      <c r="B236" s="371" t="s">
        <v>218</v>
      </c>
      <c r="C236" s="371" t="s">
        <v>2191</v>
      </c>
      <c r="D236" s="371" t="s">
        <v>2189</v>
      </c>
      <c r="E236" s="371" t="s">
        <v>717</v>
      </c>
      <c r="F236" s="360">
        <v>235</v>
      </c>
      <c r="G236" s="360">
        <v>18</v>
      </c>
      <c r="H236" s="360">
        <v>2</v>
      </c>
      <c r="I236" s="360">
        <v>1</v>
      </c>
      <c r="J236" s="360">
        <v>1</v>
      </c>
      <c r="K236" s="360">
        <v>208</v>
      </c>
      <c r="L236" s="360">
        <v>0</v>
      </c>
      <c r="M236" s="360">
        <v>0</v>
      </c>
      <c r="N236" s="360">
        <v>5</v>
      </c>
    </row>
    <row r="237" spans="2:14" x14ac:dyDescent="0.25">
      <c r="B237" s="371" t="s">
        <v>218</v>
      </c>
      <c r="C237" s="371" t="s">
        <v>2191</v>
      </c>
      <c r="D237" s="371" t="s">
        <v>2189</v>
      </c>
      <c r="E237" s="371" t="s">
        <v>718</v>
      </c>
      <c r="F237" s="360">
        <v>351</v>
      </c>
      <c r="G237" s="360">
        <v>16</v>
      </c>
      <c r="H237" s="360">
        <v>0</v>
      </c>
      <c r="I237" s="360">
        <v>8</v>
      </c>
      <c r="J237" s="360">
        <v>0</v>
      </c>
      <c r="K237" s="360">
        <v>319</v>
      </c>
      <c r="L237" s="360">
        <v>0</v>
      </c>
      <c r="M237" s="360">
        <v>0</v>
      </c>
      <c r="N237" s="360">
        <v>8</v>
      </c>
    </row>
    <row r="238" spans="2:14" x14ac:dyDescent="0.25">
      <c r="B238" s="371" t="s">
        <v>218</v>
      </c>
      <c r="C238" s="371" t="s">
        <v>2191</v>
      </c>
      <c r="D238" s="371" t="s">
        <v>2189</v>
      </c>
      <c r="E238" s="371" t="s">
        <v>2702</v>
      </c>
      <c r="F238" s="360">
        <v>3</v>
      </c>
      <c r="G238" s="360">
        <v>0</v>
      </c>
      <c r="H238" s="360">
        <v>0</v>
      </c>
      <c r="I238" s="360">
        <v>0</v>
      </c>
      <c r="J238" s="360">
        <v>0</v>
      </c>
      <c r="K238" s="360">
        <v>3</v>
      </c>
      <c r="L238" s="360">
        <v>0</v>
      </c>
      <c r="M238" s="360">
        <v>0</v>
      </c>
      <c r="N238" s="360">
        <v>0</v>
      </c>
    </row>
    <row r="239" spans="2:14" x14ac:dyDescent="0.25">
      <c r="B239" s="371" t="s">
        <v>218</v>
      </c>
      <c r="C239" s="371" t="s">
        <v>2191</v>
      </c>
      <c r="D239" s="371" t="s">
        <v>2189</v>
      </c>
      <c r="E239" s="371" t="s">
        <v>720</v>
      </c>
      <c r="F239" s="360">
        <v>10</v>
      </c>
      <c r="G239" s="360">
        <v>2</v>
      </c>
      <c r="H239" s="360">
        <v>0</v>
      </c>
      <c r="I239" s="360">
        <v>0</v>
      </c>
      <c r="J239" s="360">
        <v>0</v>
      </c>
      <c r="K239" s="360">
        <v>8</v>
      </c>
      <c r="L239" s="360">
        <v>0</v>
      </c>
      <c r="M239" s="360">
        <v>0</v>
      </c>
      <c r="N239" s="360">
        <v>0</v>
      </c>
    </row>
    <row r="240" spans="2:14" x14ac:dyDescent="0.25">
      <c r="B240" s="371" t="s">
        <v>218</v>
      </c>
      <c r="C240" s="371" t="s">
        <v>2191</v>
      </c>
      <c r="D240" s="371" t="s">
        <v>2189</v>
      </c>
      <c r="E240" s="371" t="s">
        <v>721</v>
      </c>
      <c r="F240" s="360">
        <v>14</v>
      </c>
      <c r="G240" s="360">
        <v>2</v>
      </c>
      <c r="H240" s="360">
        <v>0</v>
      </c>
      <c r="I240" s="360">
        <v>0</v>
      </c>
      <c r="J240" s="360">
        <v>0</v>
      </c>
      <c r="K240" s="360">
        <v>12</v>
      </c>
      <c r="L240" s="360">
        <v>0</v>
      </c>
      <c r="M240" s="360">
        <v>0</v>
      </c>
      <c r="N240" s="360">
        <v>0</v>
      </c>
    </row>
    <row r="241" spans="2:14" x14ac:dyDescent="0.25">
      <c r="B241" s="371" t="s">
        <v>218</v>
      </c>
      <c r="C241" s="371" t="s">
        <v>2191</v>
      </c>
      <c r="D241" s="371" t="s">
        <v>2189</v>
      </c>
      <c r="E241" s="371" t="s">
        <v>722</v>
      </c>
      <c r="F241" s="360">
        <v>6</v>
      </c>
      <c r="G241" s="360">
        <v>0</v>
      </c>
      <c r="H241" s="360">
        <v>0</v>
      </c>
      <c r="I241" s="360">
        <v>0</v>
      </c>
      <c r="J241" s="360">
        <v>0</v>
      </c>
      <c r="K241" s="360">
        <v>6</v>
      </c>
      <c r="L241" s="360">
        <v>0</v>
      </c>
      <c r="M241" s="360">
        <v>0</v>
      </c>
      <c r="N241" s="360">
        <v>0</v>
      </c>
    </row>
    <row r="242" spans="2:14" x14ac:dyDescent="0.25">
      <c r="B242" s="371" t="s">
        <v>218</v>
      </c>
      <c r="C242" s="371" t="s">
        <v>2191</v>
      </c>
      <c r="D242" s="371" t="s">
        <v>2189</v>
      </c>
      <c r="E242" s="371" t="s">
        <v>723</v>
      </c>
      <c r="F242" s="360">
        <v>41</v>
      </c>
      <c r="G242" s="360">
        <v>4</v>
      </c>
      <c r="H242" s="360">
        <v>0</v>
      </c>
      <c r="I242" s="360">
        <v>0</v>
      </c>
      <c r="J242" s="360">
        <v>0</v>
      </c>
      <c r="K242" s="360">
        <v>37</v>
      </c>
      <c r="L242" s="360">
        <v>0</v>
      </c>
      <c r="M242" s="360">
        <v>0</v>
      </c>
      <c r="N242" s="360">
        <v>0</v>
      </c>
    </row>
    <row r="243" spans="2:14" x14ac:dyDescent="0.25">
      <c r="B243" s="371" t="s">
        <v>218</v>
      </c>
      <c r="C243" s="371" t="s">
        <v>2191</v>
      </c>
      <c r="D243" s="371" t="s">
        <v>2189</v>
      </c>
      <c r="E243" s="371" t="s">
        <v>724</v>
      </c>
      <c r="F243" s="360">
        <v>5941</v>
      </c>
      <c r="G243" s="360">
        <v>724</v>
      </c>
      <c r="H243" s="360">
        <v>5</v>
      </c>
      <c r="I243" s="360">
        <v>54</v>
      </c>
      <c r="J243" s="360">
        <v>10</v>
      </c>
      <c r="K243" s="360">
        <v>5080</v>
      </c>
      <c r="L243" s="360">
        <v>0</v>
      </c>
      <c r="M243" s="360">
        <v>2</v>
      </c>
      <c r="N243" s="360">
        <v>66</v>
      </c>
    </row>
    <row r="244" spans="2:14" x14ac:dyDescent="0.25">
      <c r="B244" s="371" t="s">
        <v>218</v>
      </c>
      <c r="C244" s="371" t="s">
        <v>2191</v>
      </c>
      <c r="D244" s="371" t="s">
        <v>2189</v>
      </c>
      <c r="E244" s="371" t="s">
        <v>725</v>
      </c>
      <c r="F244" s="360">
        <v>85</v>
      </c>
      <c r="G244" s="360">
        <v>3</v>
      </c>
      <c r="H244" s="360">
        <v>0</v>
      </c>
      <c r="I244" s="360">
        <v>0</v>
      </c>
      <c r="J244" s="360">
        <v>0</v>
      </c>
      <c r="K244" s="360">
        <v>80</v>
      </c>
      <c r="L244" s="360">
        <v>0</v>
      </c>
      <c r="M244" s="360">
        <v>0</v>
      </c>
      <c r="N244" s="360">
        <v>2</v>
      </c>
    </row>
    <row r="245" spans="2:14" x14ac:dyDescent="0.25">
      <c r="B245" s="371" t="s">
        <v>218</v>
      </c>
      <c r="C245" s="371" t="s">
        <v>2191</v>
      </c>
      <c r="D245" s="371" t="s">
        <v>2189</v>
      </c>
      <c r="E245" s="371" t="s">
        <v>726</v>
      </c>
      <c r="F245" s="360">
        <v>53</v>
      </c>
      <c r="G245" s="360">
        <v>4</v>
      </c>
      <c r="H245" s="360">
        <v>0</v>
      </c>
      <c r="I245" s="360">
        <v>0</v>
      </c>
      <c r="J245" s="360">
        <v>0</v>
      </c>
      <c r="K245" s="360">
        <v>49</v>
      </c>
      <c r="L245" s="360">
        <v>0</v>
      </c>
      <c r="M245" s="360">
        <v>0</v>
      </c>
      <c r="N245" s="360">
        <v>0</v>
      </c>
    </row>
    <row r="246" spans="2:14" x14ac:dyDescent="0.25">
      <c r="B246" s="371" t="s">
        <v>218</v>
      </c>
      <c r="C246" s="371" t="s">
        <v>2191</v>
      </c>
      <c r="D246" s="371" t="s">
        <v>2189</v>
      </c>
      <c r="E246" s="371" t="s">
        <v>727</v>
      </c>
      <c r="F246" s="360">
        <v>126</v>
      </c>
      <c r="G246" s="360">
        <v>7</v>
      </c>
      <c r="H246" s="360">
        <v>0</v>
      </c>
      <c r="I246" s="360">
        <v>3</v>
      </c>
      <c r="J246" s="360">
        <v>1</v>
      </c>
      <c r="K246" s="360">
        <v>114</v>
      </c>
      <c r="L246" s="360">
        <v>0</v>
      </c>
      <c r="M246" s="360">
        <v>0</v>
      </c>
      <c r="N246" s="360">
        <v>1</v>
      </c>
    </row>
    <row r="247" spans="2:14" x14ac:dyDescent="0.25">
      <c r="B247" s="371" t="s">
        <v>218</v>
      </c>
      <c r="C247" s="371" t="s">
        <v>2191</v>
      </c>
      <c r="D247" s="371" t="s">
        <v>2189</v>
      </c>
      <c r="E247" s="371" t="s">
        <v>728</v>
      </c>
      <c r="F247" s="360">
        <v>7</v>
      </c>
      <c r="G247" s="360">
        <v>0</v>
      </c>
      <c r="H247" s="360">
        <v>0</v>
      </c>
      <c r="I247" s="360">
        <v>0</v>
      </c>
      <c r="J247" s="360">
        <v>0</v>
      </c>
      <c r="K247" s="360">
        <v>7</v>
      </c>
      <c r="L247" s="360">
        <v>0</v>
      </c>
      <c r="M247" s="360">
        <v>0</v>
      </c>
      <c r="N247" s="360">
        <v>0</v>
      </c>
    </row>
    <row r="248" spans="2:14" x14ac:dyDescent="0.25">
      <c r="B248" s="371" t="s">
        <v>218</v>
      </c>
      <c r="C248" s="371" t="s">
        <v>2191</v>
      </c>
      <c r="D248" s="371" t="s">
        <v>2189</v>
      </c>
      <c r="E248" s="371" t="s">
        <v>729</v>
      </c>
      <c r="F248" s="360">
        <v>4</v>
      </c>
      <c r="G248" s="360">
        <v>0</v>
      </c>
      <c r="H248" s="360">
        <v>0</v>
      </c>
      <c r="I248" s="360">
        <v>0</v>
      </c>
      <c r="J248" s="360">
        <v>0</v>
      </c>
      <c r="K248" s="360">
        <v>4</v>
      </c>
      <c r="L248" s="360">
        <v>0</v>
      </c>
      <c r="M248" s="360">
        <v>0</v>
      </c>
      <c r="N248" s="360">
        <v>0</v>
      </c>
    </row>
    <row r="249" spans="2:14" x14ac:dyDescent="0.25">
      <c r="B249" s="371" t="s">
        <v>218</v>
      </c>
      <c r="C249" s="371" t="s">
        <v>2191</v>
      </c>
      <c r="D249" s="371" t="s">
        <v>2189</v>
      </c>
      <c r="E249" s="371" t="s">
        <v>730</v>
      </c>
      <c r="F249" s="360">
        <v>9</v>
      </c>
      <c r="G249" s="360">
        <v>1</v>
      </c>
      <c r="H249" s="360">
        <v>0</v>
      </c>
      <c r="I249" s="360">
        <v>0</v>
      </c>
      <c r="J249" s="360">
        <v>0</v>
      </c>
      <c r="K249" s="360">
        <v>8</v>
      </c>
      <c r="L249" s="360">
        <v>0</v>
      </c>
      <c r="M249" s="360">
        <v>0</v>
      </c>
      <c r="N249" s="360">
        <v>0</v>
      </c>
    </row>
    <row r="250" spans="2:14" x14ac:dyDescent="0.25">
      <c r="B250" s="371" t="s">
        <v>218</v>
      </c>
      <c r="C250" s="371" t="s">
        <v>2191</v>
      </c>
      <c r="D250" s="371" t="s">
        <v>2189</v>
      </c>
      <c r="E250" s="371" t="s">
        <v>731</v>
      </c>
      <c r="F250" s="360">
        <v>105</v>
      </c>
      <c r="G250" s="360">
        <v>10</v>
      </c>
      <c r="H250" s="360">
        <v>1</v>
      </c>
      <c r="I250" s="360">
        <v>1</v>
      </c>
      <c r="J250" s="360">
        <v>0</v>
      </c>
      <c r="K250" s="360">
        <v>93</v>
      </c>
      <c r="L250" s="360">
        <v>0</v>
      </c>
      <c r="M250" s="360">
        <v>0</v>
      </c>
      <c r="N250" s="360">
        <v>0</v>
      </c>
    </row>
    <row r="251" spans="2:14" x14ac:dyDescent="0.25">
      <c r="B251" s="371" t="s">
        <v>218</v>
      </c>
      <c r="C251" s="371" t="s">
        <v>2191</v>
      </c>
      <c r="D251" s="371" t="s">
        <v>2189</v>
      </c>
      <c r="E251" s="371" t="s">
        <v>732</v>
      </c>
      <c r="F251" s="360">
        <v>42</v>
      </c>
      <c r="G251" s="360">
        <v>4</v>
      </c>
      <c r="H251" s="360">
        <v>1</v>
      </c>
      <c r="I251" s="360">
        <v>0</v>
      </c>
      <c r="J251" s="360">
        <v>0</v>
      </c>
      <c r="K251" s="360">
        <v>36</v>
      </c>
      <c r="L251" s="360">
        <v>0</v>
      </c>
      <c r="M251" s="360">
        <v>0</v>
      </c>
      <c r="N251" s="360">
        <v>1</v>
      </c>
    </row>
    <row r="252" spans="2:14" x14ac:dyDescent="0.25">
      <c r="B252" s="371" t="s">
        <v>218</v>
      </c>
      <c r="C252" s="371" t="s">
        <v>2191</v>
      </c>
      <c r="D252" s="371" t="s">
        <v>2189</v>
      </c>
      <c r="E252" s="371" t="s">
        <v>733</v>
      </c>
      <c r="F252" s="360">
        <v>199</v>
      </c>
      <c r="G252" s="360">
        <v>9</v>
      </c>
      <c r="H252" s="360">
        <v>1</v>
      </c>
      <c r="I252" s="360">
        <v>0</v>
      </c>
      <c r="J252" s="360">
        <v>0</v>
      </c>
      <c r="K252" s="360">
        <v>187</v>
      </c>
      <c r="L252" s="360">
        <v>0</v>
      </c>
      <c r="M252" s="360">
        <v>0</v>
      </c>
      <c r="N252" s="360">
        <v>2</v>
      </c>
    </row>
    <row r="253" spans="2:14" x14ac:dyDescent="0.25">
      <c r="B253" s="371" t="s">
        <v>218</v>
      </c>
      <c r="C253" s="371" t="s">
        <v>2191</v>
      </c>
      <c r="D253" s="371" t="s">
        <v>2189</v>
      </c>
      <c r="E253" s="371" t="s">
        <v>734</v>
      </c>
      <c r="F253" s="360">
        <v>8</v>
      </c>
      <c r="G253" s="360">
        <v>1</v>
      </c>
      <c r="H253" s="360">
        <v>0</v>
      </c>
      <c r="I253" s="360">
        <v>0</v>
      </c>
      <c r="J253" s="360">
        <v>0</v>
      </c>
      <c r="K253" s="360">
        <v>7</v>
      </c>
      <c r="L253" s="360">
        <v>0</v>
      </c>
      <c r="M253" s="360">
        <v>0</v>
      </c>
      <c r="N253" s="360">
        <v>0</v>
      </c>
    </row>
    <row r="254" spans="2:14" x14ac:dyDescent="0.25">
      <c r="B254" s="371" t="s">
        <v>218</v>
      </c>
      <c r="C254" s="371" t="s">
        <v>2191</v>
      </c>
      <c r="D254" s="371" t="s">
        <v>2189</v>
      </c>
      <c r="E254" s="371" t="s">
        <v>735</v>
      </c>
      <c r="F254" s="360">
        <v>114</v>
      </c>
      <c r="G254" s="360">
        <v>7</v>
      </c>
      <c r="H254" s="360">
        <v>0</v>
      </c>
      <c r="I254" s="360">
        <v>2</v>
      </c>
      <c r="J254" s="360">
        <v>0</v>
      </c>
      <c r="K254" s="360">
        <v>105</v>
      </c>
      <c r="L254" s="360">
        <v>0</v>
      </c>
      <c r="M254" s="360">
        <v>0</v>
      </c>
      <c r="N254" s="360">
        <v>0</v>
      </c>
    </row>
    <row r="255" spans="2:14" x14ac:dyDescent="0.25">
      <c r="B255" s="371" t="s">
        <v>218</v>
      </c>
      <c r="C255" s="371" t="s">
        <v>2191</v>
      </c>
      <c r="D255" s="371" t="s">
        <v>2189</v>
      </c>
      <c r="E255" s="371" t="s">
        <v>2229</v>
      </c>
      <c r="F255" s="360">
        <v>1372</v>
      </c>
      <c r="G255" s="360">
        <v>56</v>
      </c>
      <c r="H255" s="360">
        <v>2</v>
      </c>
      <c r="I255" s="360">
        <v>10</v>
      </c>
      <c r="J255" s="360">
        <v>0</v>
      </c>
      <c r="K255" s="360">
        <v>1289</v>
      </c>
      <c r="L255" s="360">
        <v>0</v>
      </c>
      <c r="M255" s="360">
        <v>0</v>
      </c>
      <c r="N255" s="360">
        <v>15</v>
      </c>
    </row>
    <row r="256" spans="2:14" x14ac:dyDescent="0.25">
      <c r="B256" s="371" t="s">
        <v>218</v>
      </c>
      <c r="C256" s="371" t="s">
        <v>2191</v>
      </c>
      <c r="D256" s="371" t="s">
        <v>2189</v>
      </c>
      <c r="E256" s="371" t="s">
        <v>736</v>
      </c>
      <c r="F256" s="360">
        <v>12</v>
      </c>
      <c r="G256" s="360">
        <v>0</v>
      </c>
      <c r="H256" s="360">
        <v>0</v>
      </c>
      <c r="I256" s="360">
        <v>0</v>
      </c>
      <c r="J256" s="360">
        <v>0</v>
      </c>
      <c r="K256" s="360">
        <v>12</v>
      </c>
      <c r="L256" s="360">
        <v>0</v>
      </c>
      <c r="M256" s="360">
        <v>0</v>
      </c>
      <c r="N256" s="360">
        <v>0</v>
      </c>
    </row>
    <row r="257" spans="2:14" x14ac:dyDescent="0.25">
      <c r="B257" s="371" t="s">
        <v>218</v>
      </c>
      <c r="C257" s="371" t="s">
        <v>2191</v>
      </c>
      <c r="D257" s="371" t="s">
        <v>2189</v>
      </c>
      <c r="E257" s="371" t="s">
        <v>2703</v>
      </c>
      <c r="F257" s="360">
        <v>6</v>
      </c>
      <c r="G257" s="360">
        <v>2</v>
      </c>
      <c r="H257" s="360">
        <v>0</v>
      </c>
      <c r="I257" s="360">
        <v>0</v>
      </c>
      <c r="J257" s="360">
        <v>0</v>
      </c>
      <c r="K257" s="360">
        <v>4</v>
      </c>
      <c r="L257" s="360">
        <v>0</v>
      </c>
      <c r="M257" s="360">
        <v>0</v>
      </c>
      <c r="N257" s="360">
        <v>0</v>
      </c>
    </row>
    <row r="258" spans="2:14" x14ac:dyDescent="0.25">
      <c r="B258" s="371" t="s">
        <v>218</v>
      </c>
      <c r="C258" s="371" t="s">
        <v>2191</v>
      </c>
      <c r="D258" s="371" t="s">
        <v>2189</v>
      </c>
      <c r="E258" s="371" t="s">
        <v>1908</v>
      </c>
      <c r="F258" s="360">
        <v>14</v>
      </c>
      <c r="G258" s="360">
        <v>0</v>
      </c>
      <c r="H258" s="360">
        <v>0</v>
      </c>
      <c r="I258" s="360">
        <v>0</v>
      </c>
      <c r="J258" s="360">
        <v>0</v>
      </c>
      <c r="K258" s="360">
        <v>14</v>
      </c>
      <c r="L258" s="360">
        <v>0</v>
      </c>
      <c r="M258" s="360">
        <v>0</v>
      </c>
      <c r="N258" s="360">
        <v>0</v>
      </c>
    </row>
    <row r="259" spans="2:14" x14ac:dyDescent="0.25">
      <c r="B259" s="371" t="s">
        <v>218</v>
      </c>
      <c r="C259" s="371" t="s">
        <v>2191</v>
      </c>
      <c r="D259" s="371" t="s">
        <v>2189</v>
      </c>
      <c r="E259" s="371" t="s">
        <v>737</v>
      </c>
      <c r="F259" s="360">
        <v>3</v>
      </c>
      <c r="G259" s="360">
        <v>1</v>
      </c>
      <c r="H259" s="360">
        <v>0</v>
      </c>
      <c r="I259" s="360">
        <v>0</v>
      </c>
      <c r="J259" s="360">
        <v>0</v>
      </c>
      <c r="K259" s="360">
        <v>2</v>
      </c>
      <c r="L259" s="360">
        <v>0</v>
      </c>
      <c r="M259" s="360">
        <v>0</v>
      </c>
      <c r="N259" s="360">
        <v>0</v>
      </c>
    </row>
    <row r="260" spans="2:14" x14ac:dyDescent="0.25">
      <c r="B260" s="371" t="s">
        <v>218</v>
      </c>
      <c r="C260" s="371" t="s">
        <v>2191</v>
      </c>
      <c r="D260" s="371" t="s">
        <v>2189</v>
      </c>
      <c r="E260" s="371" t="s">
        <v>738</v>
      </c>
      <c r="F260" s="360">
        <v>11</v>
      </c>
      <c r="G260" s="360">
        <v>1</v>
      </c>
      <c r="H260" s="360">
        <v>0</v>
      </c>
      <c r="I260" s="360">
        <v>0</v>
      </c>
      <c r="J260" s="360">
        <v>0</v>
      </c>
      <c r="K260" s="360">
        <v>10</v>
      </c>
      <c r="L260" s="360">
        <v>0</v>
      </c>
      <c r="M260" s="360">
        <v>0</v>
      </c>
      <c r="N260" s="360">
        <v>0</v>
      </c>
    </row>
    <row r="261" spans="2:14" x14ac:dyDescent="0.25">
      <c r="B261" s="371" t="s">
        <v>218</v>
      </c>
      <c r="C261" s="371" t="s">
        <v>2191</v>
      </c>
      <c r="D261" s="371" t="s">
        <v>2189</v>
      </c>
      <c r="E261" s="371" t="s">
        <v>739</v>
      </c>
      <c r="F261" s="360">
        <v>711</v>
      </c>
      <c r="G261" s="360">
        <v>17</v>
      </c>
      <c r="H261" s="360">
        <v>0</v>
      </c>
      <c r="I261" s="360">
        <v>4</v>
      </c>
      <c r="J261" s="360">
        <v>2</v>
      </c>
      <c r="K261" s="360">
        <v>687</v>
      </c>
      <c r="L261" s="360">
        <v>0</v>
      </c>
      <c r="M261" s="360">
        <v>0</v>
      </c>
      <c r="N261" s="360">
        <v>1</v>
      </c>
    </row>
    <row r="262" spans="2:14" x14ac:dyDescent="0.25">
      <c r="B262" s="371" t="s">
        <v>218</v>
      </c>
      <c r="C262" s="371" t="s">
        <v>2191</v>
      </c>
      <c r="D262" s="371" t="s">
        <v>2189</v>
      </c>
      <c r="E262" s="371" t="s">
        <v>740</v>
      </c>
      <c r="F262" s="360">
        <v>1890</v>
      </c>
      <c r="G262" s="360">
        <v>77</v>
      </c>
      <c r="H262" s="360">
        <v>4</v>
      </c>
      <c r="I262" s="360">
        <v>11</v>
      </c>
      <c r="J262" s="360">
        <v>0</v>
      </c>
      <c r="K262" s="360">
        <v>1774</v>
      </c>
      <c r="L262" s="360">
        <v>0</v>
      </c>
      <c r="M262" s="360">
        <v>0</v>
      </c>
      <c r="N262" s="360">
        <v>24</v>
      </c>
    </row>
    <row r="263" spans="2:14" x14ac:dyDescent="0.25">
      <c r="B263" s="371" t="s">
        <v>218</v>
      </c>
      <c r="C263" s="371" t="s">
        <v>2191</v>
      </c>
      <c r="D263" s="371" t="s">
        <v>2189</v>
      </c>
      <c r="E263" s="371" t="s">
        <v>741</v>
      </c>
      <c r="F263" s="360">
        <v>2443</v>
      </c>
      <c r="G263" s="360">
        <v>103</v>
      </c>
      <c r="H263" s="360">
        <v>5</v>
      </c>
      <c r="I263" s="360">
        <v>8</v>
      </c>
      <c r="J263" s="360">
        <v>5</v>
      </c>
      <c r="K263" s="360">
        <v>2301</v>
      </c>
      <c r="L263" s="360">
        <v>0</v>
      </c>
      <c r="M263" s="360">
        <v>3</v>
      </c>
      <c r="N263" s="360">
        <v>18</v>
      </c>
    </row>
    <row r="264" spans="2:14" x14ac:dyDescent="0.25">
      <c r="B264" s="371" t="s">
        <v>218</v>
      </c>
      <c r="C264" s="371" t="s">
        <v>2191</v>
      </c>
      <c r="D264" s="371" t="s">
        <v>2189</v>
      </c>
      <c r="E264" s="371" t="s">
        <v>742</v>
      </c>
      <c r="F264" s="360">
        <v>6</v>
      </c>
      <c r="G264" s="360">
        <v>0</v>
      </c>
      <c r="H264" s="360">
        <v>0</v>
      </c>
      <c r="I264" s="360">
        <v>0</v>
      </c>
      <c r="J264" s="360">
        <v>0</v>
      </c>
      <c r="K264" s="360">
        <v>6</v>
      </c>
      <c r="L264" s="360">
        <v>0</v>
      </c>
      <c r="M264" s="360">
        <v>0</v>
      </c>
      <c r="N264" s="360">
        <v>0</v>
      </c>
    </row>
    <row r="265" spans="2:14" x14ac:dyDescent="0.25">
      <c r="B265" s="371" t="s">
        <v>218</v>
      </c>
      <c r="C265" s="371" t="s">
        <v>2191</v>
      </c>
      <c r="D265" s="371" t="s">
        <v>2189</v>
      </c>
      <c r="E265" s="371" t="s">
        <v>743</v>
      </c>
      <c r="F265" s="360">
        <v>12</v>
      </c>
      <c r="G265" s="360">
        <v>0</v>
      </c>
      <c r="H265" s="360">
        <v>0</v>
      </c>
      <c r="I265" s="360">
        <v>0</v>
      </c>
      <c r="J265" s="360">
        <v>0</v>
      </c>
      <c r="K265" s="360">
        <v>12</v>
      </c>
      <c r="L265" s="360">
        <v>0</v>
      </c>
      <c r="M265" s="360">
        <v>0</v>
      </c>
      <c r="N265" s="360">
        <v>0</v>
      </c>
    </row>
    <row r="266" spans="2:14" x14ac:dyDescent="0.25">
      <c r="B266" s="371" t="s">
        <v>218</v>
      </c>
      <c r="C266" s="371" t="s">
        <v>2191</v>
      </c>
      <c r="D266" s="371" t="s">
        <v>2189</v>
      </c>
      <c r="E266" s="371" t="s">
        <v>744</v>
      </c>
      <c r="F266" s="360">
        <v>15</v>
      </c>
      <c r="G266" s="360">
        <v>2</v>
      </c>
      <c r="H266" s="360">
        <v>0</v>
      </c>
      <c r="I266" s="360">
        <v>0</v>
      </c>
      <c r="J266" s="360">
        <v>0</v>
      </c>
      <c r="K266" s="360">
        <v>13</v>
      </c>
      <c r="L266" s="360">
        <v>0</v>
      </c>
      <c r="M266" s="360">
        <v>0</v>
      </c>
      <c r="N266" s="360">
        <v>0</v>
      </c>
    </row>
    <row r="267" spans="2:14" x14ac:dyDescent="0.25">
      <c r="B267" s="371" t="s">
        <v>218</v>
      </c>
      <c r="C267" s="371" t="s">
        <v>2191</v>
      </c>
      <c r="D267" s="371" t="s">
        <v>2189</v>
      </c>
      <c r="E267" s="371" t="s">
        <v>745</v>
      </c>
      <c r="F267" s="360">
        <v>16</v>
      </c>
      <c r="G267" s="360">
        <v>2</v>
      </c>
      <c r="H267" s="360">
        <v>0</v>
      </c>
      <c r="I267" s="360">
        <v>0</v>
      </c>
      <c r="J267" s="360">
        <v>0</v>
      </c>
      <c r="K267" s="360">
        <v>14</v>
      </c>
      <c r="L267" s="360">
        <v>0</v>
      </c>
      <c r="M267" s="360">
        <v>0</v>
      </c>
      <c r="N267" s="360">
        <v>0</v>
      </c>
    </row>
    <row r="268" spans="2:14" x14ac:dyDescent="0.25">
      <c r="B268" s="371" t="s">
        <v>218</v>
      </c>
      <c r="C268" s="371" t="s">
        <v>2191</v>
      </c>
      <c r="D268" s="371" t="s">
        <v>2189</v>
      </c>
      <c r="E268" s="371" t="s">
        <v>746</v>
      </c>
      <c r="F268" s="360">
        <v>31</v>
      </c>
      <c r="G268" s="360">
        <v>0</v>
      </c>
      <c r="H268" s="360">
        <v>0</v>
      </c>
      <c r="I268" s="360">
        <v>0</v>
      </c>
      <c r="J268" s="360">
        <v>0</v>
      </c>
      <c r="K268" s="360">
        <v>31</v>
      </c>
      <c r="L268" s="360">
        <v>0</v>
      </c>
      <c r="M268" s="360">
        <v>0</v>
      </c>
      <c r="N268" s="360">
        <v>0</v>
      </c>
    </row>
    <row r="269" spans="2:14" x14ac:dyDescent="0.25">
      <c r="B269" s="371" t="s">
        <v>218</v>
      </c>
      <c r="C269" s="371" t="s">
        <v>2191</v>
      </c>
      <c r="D269" s="371" t="s">
        <v>2189</v>
      </c>
      <c r="E269" s="371" t="s">
        <v>747</v>
      </c>
      <c r="F269" s="360">
        <v>18</v>
      </c>
      <c r="G269" s="360">
        <v>0</v>
      </c>
      <c r="H269" s="360">
        <v>0</v>
      </c>
      <c r="I269" s="360">
        <v>0</v>
      </c>
      <c r="J269" s="360">
        <v>0</v>
      </c>
      <c r="K269" s="360">
        <v>18</v>
      </c>
      <c r="L269" s="360">
        <v>0</v>
      </c>
      <c r="M269" s="360">
        <v>0</v>
      </c>
      <c r="N269" s="360">
        <v>0</v>
      </c>
    </row>
    <row r="270" spans="2:14" x14ac:dyDescent="0.25">
      <c r="B270" s="371" t="s">
        <v>218</v>
      </c>
      <c r="C270" s="371" t="s">
        <v>2191</v>
      </c>
      <c r="D270" s="371" t="s">
        <v>2189</v>
      </c>
      <c r="E270" s="371" t="s">
        <v>748</v>
      </c>
      <c r="F270" s="360">
        <v>15</v>
      </c>
      <c r="G270" s="360">
        <v>0</v>
      </c>
      <c r="H270" s="360">
        <v>0</v>
      </c>
      <c r="I270" s="360">
        <v>0</v>
      </c>
      <c r="J270" s="360">
        <v>0</v>
      </c>
      <c r="K270" s="360">
        <v>15</v>
      </c>
      <c r="L270" s="360">
        <v>0</v>
      </c>
      <c r="M270" s="360">
        <v>0</v>
      </c>
      <c r="N270" s="360">
        <v>0</v>
      </c>
    </row>
    <row r="271" spans="2:14" x14ac:dyDescent="0.25">
      <c r="B271" s="371" t="s">
        <v>218</v>
      </c>
      <c r="C271" s="371" t="s">
        <v>2191</v>
      </c>
      <c r="D271" s="371" t="s">
        <v>2189</v>
      </c>
      <c r="E271" s="371" t="s">
        <v>749</v>
      </c>
      <c r="F271" s="360">
        <v>31</v>
      </c>
      <c r="G271" s="360">
        <v>2</v>
      </c>
      <c r="H271" s="360">
        <v>0</v>
      </c>
      <c r="I271" s="360">
        <v>1</v>
      </c>
      <c r="J271" s="360">
        <v>0</v>
      </c>
      <c r="K271" s="360">
        <v>28</v>
      </c>
      <c r="L271" s="360">
        <v>0</v>
      </c>
      <c r="M271" s="360">
        <v>0</v>
      </c>
      <c r="N271" s="360">
        <v>0</v>
      </c>
    </row>
    <row r="272" spans="2:14" x14ac:dyDescent="0.25">
      <c r="B272" s="371" t="s">
        <v>218</v>
      </c>
      <c r="C272" s="371" t="s">
        <v>2191</v>
      </c>
      <c r="D272" s="371" t="s">
        <v>2189</v>
      </c>
      <c r="E272" s="371" t="s">
        <v>750</v>
      </c>
      <c r="F272" s="360">
        <v>3</v>
      </c>
      <c r="G272" s="360">
        <v>0</v>
      </c>
      <c r="H272" s="360">
        <v>0</v>
      </c>
      <c r="I272" s="360">
        <v>0</v>
      </c>
      <c r="J272" s="360">
        <v>0</v>
      </c>
      <c r="K272" s="360">
        <v>2</v>
      </c>
      <c r="L272" s="360">
        <v>0</v>
      </c>
      <c r="M272" s="360">
        <v>0</v>
      </c>
      <c r="N272" s="360">
        <v>1</v>
      </c>
    </row>
    <row r="273" spans="2:14" x14ac:dyDescent="0.25">
      <c r="B273" s="371" t="s">
        <v>218</v>
      </c>
      <c r="C273" s="371" t="s">
        <v>2191</v>
      </c>
      <c r="D273" s="371" t="s">
        <v>2189</v>
      </c>
      <c r="E273" s="371" t="s">
        <v>751</v>
      </c>
      <c r="F273" s="360">
        <v>4</v>
      </c>
      <c r="G273" s="360">
        <v>1</v>
      </c>
      <c r="H273" s="360">
        <v>0</v>
      </c>
      <c r="I273" s="360">
        <v>0</v>
      </c>
      <c r="J273" s="360">
        <v>0</v>
      </c>
      <c r="K273" s="360">
        <v>3</v>
      </c>
      <c r="L273" s="360">
        <v>0</v>
      </c>
      <c r="M273" s="360">
        <v>0</v>
      </c>
      <c r="N273" s="360">
        <v>0</v>
      </c>
    </row>
    <row r="274" spans="2:14" x14ac:dyDescent="0.25">
      <c r="B274" s="371" t="s">
        <v>218</v>
      </c>
      <c r="C274" s="371" t="s">
        <v>2191</v>
      </c>
      <c r="D274" s="371" t="s">
        <v>2189</v>
      </c>
      <c r="E274" s="371" t="s">
        <v>752</v>
      </c>
      <c r="F274" s="360">
        <v>63</v>
      </c>
      <c r="G274" s="360">
        <v>8</v>
      </c>
      <c r="H274" s="360">
        <v>1</v>
      </c>
      <c r="I274" s="360">
        <v>1</v>
      </c>
      <c r="J274" s="360">
        <v>0</v>
      </c>
      <c r="K274" s="360">
        <v>48</v>
      </c>
      <c r="L274" s="360">
        <v>0</v>
      </c>
      <c r="M274" s="360">
        <v>0</v>
      </c>
      <c r="N274" s="360">
        <v>5</v>
      </c>
    </row>
    <row r="275" spans="2:14" x14ac:dyDescent="0.25">
      <c r="B275" s="371" t="s">
        <v>218</v>
      </c>
      <c r="C275" s="371" t="s">
        <v>2191</v>
      </c>
      <c r="D275" s="371" t="s">
        <v>2189</v>
      </c>
      <c r="E275" s="371" t="s">
        <v>753</v>
      </c>
      <c r="F275" s="360">
        <v>384</v>
      </c>
      <c r="G275" s="360">
        <v>24</v>
      </c>
      <c r="H275" s="360">
        <v>0</v>
      </c>
      <c r="I275" s="360">
        <v>2</v>
      </c>
      <c r="J275" s="360">
        <v>0</v>
      </c>
      <c r="K275" s="360">
        <v>358</v>
      </c>
      <c r="L275" s="360">
        <v>0</v>
      </c>
      <c r="M275" s="360">
        <v>0</v>
      </c>
      <c r="N275" s="360">
        <v>0</v>
      </c>
    </row>
    <row r="276" spans="2:14" x14ac:dyDescent="0.25">
      <c r="B276" s="371" t="s">
        <v>218</v>
      </c>
      <c r="C276" s="371" t="s">
        <v>2191</v>
      </c>
      <c r="D276" s="371" t="s">
        <v>2189</v>
      </c>
      <c r="E276" s="371" t="s">
        <v>754</v>
      </c>
      <c r="F276" s="360">
        <v>4</v>
      </c>
      <c r="G276" s="360">
        <v>0</v>
      </c>
      <c r="H276" s="360">
        <v>0</v>
      </c>
      <c r="I276" s="360">
        <v>0</v>
      </c>
      <c r="J276" s="360">
        <v>0</v>
      </c>
      <c r="K276" s="360">
        <v>3</v>
      </c>
      <c r="L276" s="360">
        <v>0</v>
      </c>
      <c r="M276" s="360">
        <v>0</v>
      </c>
      <c r="N276" s="360">
        <v>1</v>
      </c>
    </row>
    <row r="277" spans="2:14" x14ac:dyDescent="0.25">
      <c r="B277" s="371" t="s">
        <v>218</v>
      </c>
      <c r="C277" s="371" t="s">
        <v>2191</v>
      </c>
      <c r="D277" s="371" t="s">
        <v>2189</v>
      </c>
      <c r="E277" s="371" t="s">
        <v>755</v>
      </c>
      <c r="F277" s="360">
        <v>60</v>
      </c>
      <c r="G277" s="360">
        <v>9</v>
      </c>
      <c r="H277" s="360">
        <v>0</v>
      </c>
      <c r="I277" s="360">
        <v>0</v>
      </c>
      <c r="J277" s="360">
        <v>0</v>
      </c>
      <c r="K277" s="360">
        <v>51</v>
      </c>
      <c r="L277" s="360">
        <v>0</v>
      </c>
      <c r="M277" s="360">
        <v>0</v>
      </c>
      <c r="N277" s="360">
        <v>0</v>
      </c>
    </row>
    <row r="278" spans="2:14" x14ac:dyDescent="0.25">
      <c r="B278" s="371" t="s">
        <v>218</v>
      </c>
      <c r="C278" s="371" t="s">
        <v>2191</v>
      </c>
      <c r="D278" s="371" t="s">
        <v>2189</v>
      </c>
      <c r="E278" s="371" t="s">
        <v>756</v>
      </c>
      <c r="F278" s="360">
        <v>3</v>
      </c>
      <c r="G278" s="360">
        <v>0</v>
      </c>
      <c r="H278" s="360">
        <v>0</v>
      </c>
      <c r="I278" s="360">
        <v>0</v>
      </c>
      <c r="J278" s="360">
        <v>0</v>
      </c>
      <c r="K278" s="360">
        <v>3</v>
      </c>
      <c r="L278" s="360">
        <v>0</v>
      </c>
      <c r="M278" s="360">
        <v>0</v>
      </c>
      <c r="N278" s="360">
        <v>0</v>
      </c>
    </row>
    <row r="279" spans="2:14" x14ac:dyDescent="0.25">
      <c r="B279" s="371" t="s">
        <v>218</v>
      </c>
      <c r="C279" s="371" t="s">
        <v>2191</v>
      </c>
      <c r="D279" s="371" t="s">
        <v>2189</v>
      </c>
      <c r="E279" s="371" t="s">
        <v>757</v>
      </c>
      <c r="F279" s="360">
        <v>78</v>
      </c>
      <c r="G279" s="360">
        <v>5</v>
      </c>
      <c r="H279" s="360">
        <v>0</v>
      </c>
      <c r="I279" s="360">
        <v>0</v>
      </c>
      <c r="J279" s="360">
        <v>0</v>
      </c>
      <c r="K279" s="360">
        <v>72</v>
      </c>
      <c r="L279" s="360">
        <v>0</v>
      </c>
      <c r="M279" s="360">
        <v>0</v>
      </c>
      <c r="N279" s="360">
        <v>1</v>
      </c>
    </row>
    <row r="280" spans="2:14" x14ac:dyDescent="0.25">
      <c r="B280" s="371" t="s">
        <v>218</v>
      </c>
      <c r="C280" s="371" t="s">
        <v>2191</v>
      </c>
      <c r="D280" s="371" t="s">
        <v>2189</v>
      </c>
      <c r="E280" s="371" t="s">
        <v>758</v>
      </c>
      <c r="F280" s="360">
        <v>30</v>
      </c>
      <c r="G280" s="360">
        <v>1</v>
      </c>
      <c r="H280" s="360">
        <v>0</v>
      </c>
      <c r="I280" s="360">
        <v>0</v>
      </c>
      <c r="J280" s="360">
        <v>0</v>
      </c>
      <c r="K280" s="360">
        <v>29</v>
      </c>
      <c r="L280" s="360">
        <v>0</v>
      </c>
      <c r="M280" s="360">
        <v>0</v>
      </c>
      <c r="N280" s="360">
        <v>0</v>
      </c>
    </row>
    <row r="281" spans="2:14" x14ac:dyDescent="0.25">
      <c r="B281" s="371" t="s">
        <v>218</v>
      </c>
      <c r="C281" s="371" t="s">
        <v>2191</v>
      </c>
      <c r="D281" s="371" t="s">
        <v>2189</v>
      </c>
      <c r="E281" s="371" t="s">
        <v>759</v>
      </c>
      <c r="F281" s="360">
        <v>21</v>
      </c>
      <c r="G281" s="360">
        <v>2</v>
      </c>
      <c r="H281" s="360">
        <v>0</v>
      </c>
      <c r="I281" s="360">
        <v>0</v>
      </c>
      <c r="J281" s="360">
        <v>0</v>
      </c>
      <c r="K281" s="360">
        <v>19</v>
      </c>
      <c r="L281" s="360">
        <v>0</v>
      </c>
      <c r="M281" s="360">
        <v>0</v>
      </c>
      <c r="N281" s="360">
        <v>0</v>
      </c>
    </row>
    <row r="282" spans="2:14" x14ac:dyDescent="0.25">
      <c r="B282" s="371" t="s">
        <v>218</v>
      </c>
      <c r="C282" s="371" t="s">
        <v>2191</v>
      </c>
      <c r="D282" s="371" t="s">
        <v>2189</v>
      </c>
      <c r="E282" s="371" t="s">
        <v>760</v>
      </c>
      <c r="F282" s="360">
        <v>60</v>
      </c>
      <c r="G282" s="360">
        <v>7</v>
      </c>
      <c r="H282" s="360">
        <v>0</v>
      </c>
      <c r="I282" s="360">
        <v>0</v>
      </c>
      <c r="J282" s="360">
        <v>0</v>
      </c>
      <c r="K282" s="360">
        <v>53</v>
      </c>
      <c r="L282" s="360">
        <v>0</v>
      </c>
      <c r="M282" s="360">
        <v>0</v>
      </c>
      <c r="N282" s="360">
        <v>0</v>
      </c>
    </row>
    <row r="283" spans="2:14" x14ac:dyDescent="0.25">
      <c r="B283" s="371" t="s">
        <v>218</v>
      </c>
      <c r="C283" s="371" t="s">
        <v>2191</v>
      </c>
      <c r="D283" s="371" t="s">
        <v>2189</v>
      </c>
      <c r="E283" s="371" t="s">
        <v>761</v>
      </c>
      <c r="F283" s="360">
        <v>22777</v>
      </c>
      <c r="G283" s="360">
        <v>2191</v>
      </c>
      <c r="H283" s="360">
        <v>9</v>
      </c>
      <c r="I283" s="360">
        <v>102</v>
      </c>
      <c r="J283" s="360">
        <v>7</v>
      </c>
      <c r="K283" s="360">
        <v>20304</v>
      </c>
      <c r="L283" s="360">
        <v>1</v>
      </c>
      <c r="M283" s="360">
        <v>31</v>
      </c>
      <c r="N283" s="360">
        <v>132</v>
      </c>
    </row>
    <row r="284" spans="2:14" x14ac:dyDescent="0.25">
      <c r="B284" s="371" t="s">
        <v>218</v>
      </c>
      <c r="C284" s="371" t="s">
        <v>2191</v>
      </c>
      <c r="D284" s="371" t="s">
        <v>2189</v>
      </c>
      <c r="E284" s="371" t="s">
        <v>762</v>
      </c>
      <c r="F284" s="360">
        <v>136842</v>
      </c>
      <c r="G284" s="360">
        <v>9519</v>
      </c>
      <c r="H284" s="360">
        <v>86</v>
      </c>
      <c r="I284" s="360">
        <v>552</v>
      </c>
      <c r="J284" s="360">
        <v>67</v>
      </c>
      <c r="K284" s="360">
        <v>124850</v>
      </c>
      <c r="L284" s="360">
        <v>34</v>
      </c>
      <c r="M284" s="360">
        <v>1025</v>
      </c>
      <c r="N284" s="360">
        <v>709</v>
      </c>
    </row>
    <row r="285" spans="2:14" x14ac:dyDescent="0.25">
      <c r="B285" s="371" t="s">
        <v>218</v>
      </c>
      <c r="C285" s="371" t="s">
        <v>2191</v>
      </c>
      <c r="D285" s="371" t="s">
        <v>2189</v>
      </c>
      <c r="E285" s="371" t="s">
        <v>763</v>
      </c>
      <c r="F285" s="360">
        <v>991</v>
      </c>
      <c r="G285" s="360">
        <v>102</v>
      </c>
      <c r="H285" s="360">
        <v>1</v>
      </c>
      <c r="I285" s="360">
        <v>11</v>
      </c>
      <c r="J285" s="360">
        <v>3</v>
      </c>
      <c r="K285" s="360">
        <v>840</v>
      </c>
      <c r="L285" s="360">
        <v>0</v>
      </c>
      <c r="M285" s="360">
        <v>22</v>
      </c>
      <c r="N285" s="360">
        <v>12</v>
      </c>
    </row>
    <row r="286" spans="2:14" x14ac:dyDescent="0.25">
      <c r="B286" s="371" t="s">
        <v>218</v>
      </c>
      <c r="C286" s="371" t="s">
        <v>2191</v>
      </c>
      <c r="D286" s="371" t="s">
        <v>2189</v>
      </c>
      <c r="E286" s="371" t="s">
        <v>764</v>
      </c>
      <c r="F286" s="360">
        <v>231</v>
      </c>
      <c r="G286" s="360">
        <v>67</v>
      </c>
      <c r="H286" s="360">
        <v>0</v>
      </c>
      <c r="I286" s="360">
        <v>2</v>
      </c>
      <c r="J286" s="360">
        <v>0</v>
      </c>
      <c r="K286" s="360">
        <v>162</v>
      </c>
      <c r="L286" s="360">
        <v>0</v>
      </c>
      <c r="M286" s="360">
        <v>0</v>
      </c>
      <c r="N286" s="360">
        <v>0</v>
      </c>
    </row>
    <row r="287" spans="2:14" x14ac:dyDescent="0.25">
      <c r="B287" s="371" t="s">
        <v>218</v>
      </c>
      <c r="C287" s="371" t="s">
        <v>2191</v>
      </c>
      <c r="D287" s="371" t="s">
        <v>2189</v>
      </c>
      <c r="E287" s="371" t="s">
        <v>765</v>
      </c>
      <c r="F287" s="360">
        <v>457</v>
      </c>
      <c r="G287" s="360">
        <v>43</v>
      </c>
      <c r="H287" s="360">
        <v>1</v>
      </c>
      <c r="I287" s="360">
        <v>0</v>
      </c>
      <c r="J287" s="360">
        <v>0</v>
      </c>
      <c r="K287" s="360">
        <v>403</v>
      </c>
      <c r="L287" s="360">
        <v>0</v>
      </c>
      <c r="M287" s="360">
        <v>9</v>
      </c>
      <c r="N287" s="360">
        <v>1</v>
      </c>
    </row>
    <row r="288" spans="2:14" x14ac:dyDescent="0.25">
      <c r="B288" s="371" t="s">
        <v>218</v>
      </c>
      <c r="C288" s="371" t="s">
        <v>2191</v>
      </c>
      <c r="D288" s="371" t="s">
        <v>2189</v>
      </c>
      <c r="E288" s="371" t="s">
        <v>766</v>
      </c>
      <c r="F288" s="360">
        <v>25</v>
      </c>
      <c r="G288" s="360">
        <v>1</v>
      </c>
      <c r="H288" s="360">
        <v>0</v>
      </c>
      <c r="I288" s="360">
        <v>0</v>
      </c>
      <c r="J288" s="360">
        <v>0</v>
      </c>
      <c r="K288" s="360">
        <v>24</v>
      </c>
      <c r="L288" s="360">
        <v>0</v>
      </c>
      <c r="M288" s="360">
        <v>0</v>
      </c>
      <c r="N288" s="360">
        <v>0</v>
      </c>
    </row>
    <row r="289" spans="2:14" x14ac:dyDescent="0.25">
      <c r="B289" s="371" t="s">
        <v>218</v>
      </c>
      <c r="C289" s="371" t="s">
        <v>2191</v>
      </c>
      <c r="D289" s="371" t="s">
        <v>2189</v>
      </c>
      <c r="E289" s="371" t="s">
        <v>767</v>
      </c>
      <c r="F289" s="360">
        <v>59</v>
      </c>
      <c r="G289" s="360">
        <v>0</v>
      </c>
      <c r="H289" s="360">
        <v>0</v>
      </c>
      <c r="I289" s="360">
        <v>1</v>
      </c>
      <c r="J289" s="360">
        <v>0</v>
      </c>
      <c r="K289" s="360">
        <v>55</v>
      </c>
      <c r="L289" s="360">
        <v>0</v>
      </c>
      <c r="M289" s="360">
        <v>0</v>
      </c>
      <c r="N289" s="360">
        <v>3</v>
      </c>
    </row>
    <row r="290" spans="2:14" x14ac:dyDescent="0.25">
      <c r="B290" s="371" t="s">
        <v>218</v>
      </c>
      <c r="C290" s="371" t="s">
        <v>2191</v>
      </c>
      <c r="D290" s="371" t="s">
        <v>2189</v>
      </c>
      <c r="E290" s="371" t="s">
        <v>768</v>
      </c>
      <c r="F290" s="360">
        <v>157</v>
      </c>
      <c r="G290" s="360">
        <v>13</v>
      </c>
      <c r="H290" s="360">
        <v>0</v>
      </c>
      <c r="I290" s="360">
        <v>1</v>
      </c>
      <c r="J290" s="360">
        <v>0</v>
      </c>
      <c r="K290" s="360">
        <v>143</v>
      </c>
      <c r="L290" s="360">
        <v>0</v>
      </c>
      <c r="M290" s="360">
        <v>0</v>
      </c>
      <c r="N290" s="360">
        <v>0</v>
      </c>
    </row>
    <row r="291" spans="2:14" x14ac:dyDescent="0.25">
      <c r="B291" s="371" t="s">
        <v>218</v>
      </c>
      <c r="C291" s="371" t="s">
        <v>2191</v>
      </c>
      <c r="D291" s="371" t="s">
        <v>2189</v>
      </c>
      <c r="E291" s="371" t="s">
        <v>769</v>
      </c>
      <c r="F291" s="360">
        <v>49</v>
      </c>
      <c r="G291" s="360">
        <v>6</v>
      </c>
      <c r="H291" s="360">
        <v>0</v>
      </c>
      <c r="I291" s="360">
        <v>0</v>
      </c>
      <c r="J291" s="360">
        <v>0</v>
      </c>
      <c r="K291" s="360">
        <v>42</v>
      </c>
      <c r="L291" s="360">
        <v>0</v>
      </c>
      <c r="M291" s="360">
        <v>0</v>
      </c>
      <c r="N291" s="360">
        <v>1</v>
      </c>
    </row>
    <row r="292" spans="2:14" x14ac:dyDescent="0.25">
      <c r="B292" s="371" t="s">
        <v>218</v>
      </c>
      <c r="C292" s="371" t="s">
        <v>2191</v>
      </c>
      <c r="D292" s="371" t="s">
        <v>2189</v>
      </c>
      <c r="E292" s="371" t="s">
        <v>770</v>
      </c>
      <c r="F292" s="360">
        <v>70</v>
      </c>
      <c r="G292" s="360">
        <v>3</v>
      </c>
      <c r="H292" s="360">
        <v>1</v>
      </c>
      <c r="I292" s="360">
        <v>4</v>
      </c>
      <c r="J292" s="360">
        <v>0</v>
      </c>
      <c r="K292" s="360">
        <v>61</v>
      </c>
      <c r="L292" s="360">
        <v>0</v>
      </c>
      <c r="M292" s="360">
        <v>0</v>
      </c>
      <c r="N292" s="360">
        <v>1</v>
      </c>
    </row>
    <row r="293" spans="2:14" x14ac:dyDescent="0.25">
      <c r="B293" s="371" t="s">
        <v>218</v>
      </c>
      <c r="C293" s="371" t="s">
        <v>2191</v>
      </c>
      <c r="D293" s="371" t="s">
        <v>2189</v>
      </c>
      <c r="E293" s="371" t="s">
        <v>771</v>
      </c>
      <c r="F293" s="360">
        <v>3</v>
      </c>
      <c r="G293" s="360">
        <v>0</v>
      </c>
      <c r="H293" s="360">
        <v>0</v>
      </c>
      <c r="I293" s="360">
        <v>0</v>
      </c>
      <c r="J293" s="360">
        <v>0</v>
      </c>
      <c r="K293" s="360">
        <v>3</v>
      </c>
      <c r="L293" s="360">
        <v>0</v>
      </c>
      <c r="M293" s="360">
        <v>0</v>
      </c>
      <c r="N293" s="360">
        <v>0</v>
      </c>
    </row>
    <row r="294" spans="2:14" x14ac:dyDescent="0.25">
      <c r="B294" s="371" t="s">
        <v>218</v>
      </c>
      <c r="C294" s="371" t="s">
        <v>2191</v>
      </c>
      <c r="D294" s="371" t="s">
        <v>2189</v>
      </c>
      <c r="E294" s="371" t="s">
        <v>772</v>
      </c>
      <c r="F294" s="360">
        <v>53</v>
      </c>
      <c r="G294" s="360">
        <v>3</v>
      </c>
      <c r="H294" s="360">
        <v>0</v>
      </c>
      <c r="I294" s="360">
        <v>0</v>
      </c>
      <c r="J294" s="360">
        <v>0</v>
      </c>
      <c r="K294" s="360">
        <v>49</v>
      </c>
      <c r="L294" s="360">
        <v>0</v>
      </c>
      <c r="M294" s="360">
        <v>0</v>
      </c>
      <c r="N294" s="360">
        <v>1</v>
      </c>
    </row>
    <row r="295" spans="2:14" x14ac:dyDescent="0.25">
      <c r="B295" s="371" t="s">
        <v>218</v>
      </c>
      <c r="C295" s="371" t="s">
        <v>2191</v>
      </c>
      <c r="D295" s="371" t="s">
        <v>2189</v>
      </c>
      <c r="E295" s="371" t="s">
        <v>773</v>
      </c>
      <c r="F295" s="360">
        <v>2412</v>
      </c>
      <c r="G295" s="360">
        <v>124</v>
      </c>
      <c r="H295" s="360">
        <v>7</v>
      </c>
      <c r="I295" s="360">
        <v>17</v>
      </c>
      <c r="J295" s="360">
        <v>4</v>
      </c>
      <c r="K295" s="360">
        <v>2231</v>
      </c>
      <c r="L295" s="360">
        <v>1</v>
      </c>
      <c r="M295" s="360">
        <v>5</v>
      </c>
      <c r="N295" s="360">
        <v>23</v>
      </c>
    </row>
    <row r="296" spans="2:14" x14ac:dyDescent="0.25">
      <c r="B296" s="371" t="s">
        <v>218</v>
      </c>
      <c r="C296" s="371" t="s">
        <v>2191</v>
      </c>
      <c r="D296" s="371" t="s">
        <v>2189</v>
      </c>
      <c r="E296" s="371" t="s">
        <v>774</v>
      </c>
      <c r="F296" s="360">
        <v>10</v>
      </c>
      <c r="G296" s="360">
        <v>1</v>
      </c>
      <c r="H296" s="360">
        <v>0</v>
      </c>
      <c r="I296" s="360">
        <v>0</v>
      </c>
      <c r="J296" s="360">
        <v>0</v>
      </c>
      <c r="K296" s="360">
        <v>9</v>
      </c>
      <c r="L296" s="360">
        <v>0</v>
      </c>
      <c r="M296" s="360">
        <v>0</v>
      </c>
      <c r="N296" s="360">
        <v>0</v>
      </c>
    </row>
    <row r="297" spans="2:14" x14ac:dyDescent="0.25">
      <c r="B297" s="371" t="s">
        <v>218</v>
      </c>
      <c r="C297" s="371" t="s">
        <v>2191</v>
      </c>
      <c r="D297" s="371" t="s">
        <v>2189</v>
      </c>
      <c r="E297" s="371" t="s">
        <v>775</v>
      </c>
      <c r="F297" s="360">
        <v>213</v>
      </c>
      <c r="G297" s="360">
        <v>8</v>
      </c>
      <c r="H297" s="360">
        <v>0</v>
      </c>
      <c r="I297" s="360">
        <v>4</v>
      </c>
      <c r="J297" s="360">
        <v>3</v>
      </c>
      <c r="K297" s="360">
        <v>197</v>
      </c>
      <c r="L297" s="360">
        <v>0</v>
      </c>
      <c r="M297" s="360">
        <v>0</v>
      </c>
      <c r="N297" s="360">
        <v>1</v>
      </c>
    </row>
    <row r="298" spans="2:14" x14ac:dyDescent="0.25">
      <c r="B298" s="371" t="s">
        <v>218</v>
      </c>
      <c r="C298" s="371" t="s">
        <v>2191</v>
      </c>
      <c r="D298" s="371" t="s">
        <v>2189</v>
      </c>
      <c r="E298" s="371" t="s">
        <v>776</v>
      </c>
      <c r="F298" s="360">
        <v>8</v>
      </c>
      <c r="G298" s="360">
        <v>0</v>
      </c>
      <c r="H298" s="360">
        <v>2</v>
      </c>
      <c r="I298" s="360">
        <v>0</v>
      </c>
      <c r="J298" s="360">
        <v>0</v>
      </c>
      <c r="K298" s="360">
        <v>6</v>
      </c>
      <c r="L298" s="360">
        <v>0</v>
      </c>
      <c r="M298" s="360">
        <v>0</v>
      </c>
      <c r="N298" s="360">
        <v>0</v>
      </c>
    </row>
    <row r="299" spans="2:14" x14ac:dyDescent="0.25">
      <c r="B299" s="371" t="s">
        <v>218</v>
      </c>
      <c r="C299" s="371" t="s">
        <v>2191</v>
      </c>
      <c r="D299" s="371" t="s">
        <v>2189</v>
      </c>
      <c r="E299" s="371" t="s">
        <v>2232</v>
      </c>
      <c r="F299" s="360">
        <v>3</v>
      </c>
      <c r="G299" s="360">
        <v>0</v>
      </c>
      <c r="H299" s="360">
        <v>0</v>
      </c>
      <c r="I299" s="360">
        <v>0</v>
      </c>
      <c r="J299" s="360">
        <v>0</v>
      </c>
      <c r="K299" s="360">
        <v>3</v>
      </c>
      <c r="L299" s="360">
        <v>0</v>
      </c>
      <c r="M299" s="360">
        <v>0</v>
      </c>
      <c r="N299" s="360">
        <v>0</v>
      </c>
    </row>
    <row r="300" spans="2:14" x14ac:dyDescent="0.25">
      <c r="B300" s="371" t="s">
        <v>218</v>
      </c>
      <c r="C300" s="371" t="s">
        <v>2191</v>
      </c>
      <c r="D300" s="371" t="s">
        <v>2189</v>
      </c>
      <c r="E300" s="371" t="s">
        <v>777</v>
      </c>
      <c r="F300" s="360">
        <v>5</v>
      </c>
      <c r="G300" s="360">
        <v>0</v>
      </c>
      <c r="H300" s="360">
        <v>0</v>
      </c>
      <c r="I300" s="360">
        <v>0</v>
      </c>
      <c r="J300" s="360">
        <v>0</v>
      </c>
      <c r="K300" s="360">
        <v>5</v>
      </c>
      <c r="L300" s="360">
        <v>0</v>
      </c>
      <c r="M300" s="360">
        <v>0</v>
      </c>
      <c r="N300" s="360">
        <v>0</v>
      </c>
    </row>
    <row r="301" spans="2:14" x14ac:dyDescent="0.25">
      <c r="B301" s="371" t="s">
        <v>218</v>
      </c>
      <c r="C301" s="371" t="s">
        <v>2191</v>
      </c>
      <c r="D301" s="371" t="s">
        <v>2189</v>
      </c>
      <c r="E301" s="371" t="s">
        <v>778</v>
      </c>
      <c r="F301" s="360">
        <v>49</v>
      </c>
      <c r="G301" s="360">
        <v>0</v>
      </c>
      <c r="H301" s="360">
        <v>0</v>
      </c>
      <c r="I301" s="360">
        <v>0</v>
      </c>
      <c r="J301" s="360">
        <v>0</v>
      </c>
      <c r="K301" s="360">
        <v>49</v>
      </c>
      <c r="L301" s="360">
        <v>0</v>
      </c>
      <c r="M301" s="360">
        <v>0</v>
      </c>
      <c r="N301" s="360">
        <v>0</v>
      </c>
    </row>
    <row r="302" spans="2:14" x14ac:dyDescent="0.25">
      <c r="B302" s="371" t="s">
        <v>218</v>
      </c>
      <c r="C302" s="371" t="s">
        <v>2191</v>
      </c>
      <c r="D302" s="371" t="s">
        <v>2189</v>
      </c>
      <c r="E302" s="371" t="s">
        <v>779</v>
      </c>
      <c r="F302" s="360">
        <v>166</v>
      </c>
      <c r="G302" s="360">
        <v>12</v>
      </c>
      <c r="H302" s="360">
        <v>0</v>
      </c>
      <c r="I302" s="360">
        <v>1</v>
      </c>
      <c r="J302" s="360">
        <v>0</v>
      </c>
      <c r="K302" s="360">
        <v>153</v>
      </c>
      <c r="L302" s="360">
        <v>0</v>
      </c>
      <c r="M302" s="360">
        <v>0</v>
      </c>
      <c r="N302" s="360">
        <v>0</v>
      </c>
    </row>
    <row r="303" spans="2:14" x14ac:dyDescent="0.25">
      <c r="B303" s="371" t="s">
        <v>218</v>
      </c>
      <c r="C303" s="371" t="s">
        <v>2191</v>
      </c>
      <c r="D303" s="371" t="s">
        <v>2189</v>
      </c>
      <c r="E303" s="371" t="s">
        <v>2588</v>
      </c>
      <c r="F303" s="360">
        <v>124</v>
      </c>
      <c r="G303" s="360">
        <v>6</v>
      </c>
      <c r="H303" s="360">
        <v>0</v>
      </c>
      <c r="I303" s="360">
        <v>0</v>
      </c>
      <c r="J303" s="360">
        <v>0</v>
      </c>
      <c r="K303" s="360">
        <v>115</v>
      </c>
      <c r="L303" s="360">
        <v>0</v>
      </c>
      <c r="M303" s="360">
        <v>0</v>
      </c>
      <c r="N303" s="360">
        <v>3</v>
      </c>
    </row>
    <row r="304" spans="2:14" x14ac:dyDescent="0.25">
      <c r="B304" s="371" t="s">
        <v>218</v>
      </c>
      <c r="C304" s="371" t="s">
        <v>2191</v>
      </c>
      <c r="D304" s="371" t="s">
        <v>2189</v>
      </c>
      <c r="E304" s="371" t="s">
        <v>780</v>
      </c>
      <c r="F304" s="360">
        <v>7281</v>
      </c>
      <c r="G304" s="360">
        <v>442</v>
      </c>
      <c r="H304" s="360">
        <v>15</v>
      </c>
      <c r="I304" s="360">
        <v>51</v>
      </c>
      <c r="J304" s="360">
        <v>9</v>
      </c>
      <c r="K304" s="360">
        <v>6685</v>
      </c>
      <c r="L304" s="360">
        <v>2</v>
      </c>
      <c r="M304" s="360">
        <v>1</v>
      </c>
      <c r="N304" s="360">
        <v>76</v>
      </c>
    </row>
    <row r="305" spans="2:14" x14ac:dyDescent="0.25">
      <c r="B305" s="371" t="s">
        <v>218</v>
      </c>
      <c r="C305" s="371" t="s">
        <v>2191</v>
      </c>
      <c r="D305" s="371" t="s">
        <v>2189</v>
      </c>
      <c r="E305" s="371" t="s">
        <v>781</v>
      </c>
      <c r="F305" s="360">
        <v>1833</v>
      </c>
      <c r="G305" s="360">
        <v>112</v>
      </c>
      <c r="H305" s="360">
        <v>2</v>
      </c>
      <c r="I305" s="360">
        <v>21</v>
      </c>
      <c r="J305" s="360">
        <v>2</v>
      </c>
      <c r="K305" s="360">
        <v>1677</v>
      </c>
      <c r="L305" s="360">
        <v>1</v>
      </c>
      <c r="M305" s="360">
        <v>0</v>
      </c>
      <c r="N305" s="360">
        <v>18</v>
      </c>
    </row>
    <row r="306" spans="2:14" x14ac:dyDescent="0.25">
      <c r="B306" s="371" t="s">
        <v>218</v>
      </c>
      <c r="C306" s="371" t="s">
        <v>2191</v>
      </c>
      <c r="D306" s="371" t="s">
        <v>2189</v>
      </c>
      <c r="E306" s="371" t="s">
        <v>782</v>
      </c>
      <c r="F306" s="360">
        <v>5</v>
      </c>
      <c r="G306" s="360">
        <v>0</v>
      </c>
      <c r="H306" s="360">
        <v>0</v>
      </c>
      <c r="I306" s="360">
        <v>1</v>
      </c>
      <c r="J306" s="360">
        <v>0</v>
      </c>
      <c r="K306" s="360">
        <v>4</v>
      </c>
      <c r="L306" s="360">
        <v>0</v>
      </c>
      <c r="M306" s="360">
        <v>0</v>
      </c>
      <c r="N306" s="360">
        <v>0</v>
      </c>
    </row>
    <row r="307" spans="2:14" x14ac:dyDescent="0.25">
      <c r="B307" s="371" t="s">
        <v>218</v>
      </c>
      <c r="C307" s="371" t="s">
        <v>2191</v>
      </c>
      <c r="D307" s="371" t="s">
        <v>2189</v>
      </c>
      <c r="E307" s="371" t="s">
        <v>783</v>
      </c>
      <c r="F307" s="360">
        <v>30</v>
      </c>
      <c r="G307" s="360">
        <v>1</v>
      </c>
      <c r="H307" s="360">
        <v>0</v>
      </c>
      <c r="I307" s="360">
        <v>1</v>
      </c>
      <c r="J307" s="360">
        <v>0</v>
      </c>
      <c r="K307" s="360">
        <v>27</v>
      </c>
      <c r="L307" s="360">
        <v>0</v>
      </c>
      <c r="M307" s="360">
        <v>0</v>
      </c>
      <c r="N307" s="360">
        <v>1</v>
      </c>
    </row>
    <row r="308" spans="2:14" x14ac:dyDescent="0.25">
      <c r="B308" s="371" t="s">
        <v>218</v>
      </c>
      <c r="C308" s="371" t="s">
        <v>2191</v>
      </c>
      <c r="D308" s="371" t="s">
        <v>2189</v>
      </c>
      <c r="E308" s="371" t="s">
        <v>784</v>
      </c>
      <c r="F308" s="360">
        <v>739</v>
      </c>
      <c r="G308" s="360">
        <v>48</v>
      </c>
      <c r="H308" s="360">
        <v>2</v>
      </c>
      <c r="I308" s="360">
        <v>11</v>
      </c>
      <c r="J308" s="360">
        <v>1</v>
      </c>
      <c r="K308" s="360">
        <v>664</v>
      </c>
      <c r="L308" s="360">
        <v>0</v>
      </c>
      <c r="M308" s="360">
        <v>2</v>
      </c>
      <c r="N308" s="360">
        <v>11</v>
      </c>
    </row>
    <row r="309" spans="2:14" x14ac:dyDescent="0.25">
      <c r="B309" s="371" t="s">
        <v>218</v>
      </c>
      <c r="C309" s="371" t="s">
        <v>2191</v>
      </c>
      <c r="D309" s="371" t="s">
        <v>2189</v>
      </c>
      <c r="E309" s="371" t="s">
        <v>785</v>
      </c>
      <c r="F309" s="360">
        <v>1811</v>
      </c>
      <c r="G309" s="360">
        <v>66</v>
      </c>
      <c r="H309" s="360">
        <v>3</v>
      </c>
      <c r="I309" s="360">
        <v>12</v>
      </c>
      <c r="J309" s="360">
        <v>2</v>
      </c>
      <c r="K309" s="360">
        <v>1713</v>
      </c>
      <c r="L309" s="360">
        <v>0</v>
      </c>
      <c r="M309" s="360">
        <v>0</v>
      </c>
      <c r="N309" s="360">
        <v>15</v>
      </c>
    </row>
    <row r="310" spans="2:14" x14ac:dyDescent="0.25">
      <c r="B310" s="371" t="s">
        <v>218</v>
      </c>
      <c r="C310" s="371" t="s">
        <v>2191</v>
      </c>
      <c r="D310" s="371" t="s">
        <v>2189</v>
      </c>
      <c r="E310" s="371" t="s">
        <v>2704</v>
      </c>
      <c r="F310" s="360">
        <v>5</v>
      </c>
      <c r="G310" s="360">
        <v>0</v>
      </c>
      <c r="H310" s="360">
        <v>0</v>
      </c>
      <c r="I310" s="360">
        <v>0</v>
      </c>
      <c r="J310" s="360">
        <v>0</v>
      </c>
      <c r="K310" s="360">
        <v>5</v>
      </c>
      <c r="L310" s="360">
        <v>0</v>
      </c>
      <c r="M310" s="360">
        <v>0</v>
      </c>
      <c r="N310" s="360">
        <v>0</v>
      </c>
    </row>
    <row r="311" spans="2:14" x14ac:dyDescent="0.25">
      <c r="B311" s="371" t="s">
        <v>218</v>
      </c>
      <c r="C311" s="371" t="s">
        <v>2191</v>
      </c>
      <c r="D311" s="371" t="s">
        <v>2189</v>
      </c>
      <c r="E311" s="371" t="s">
        <v>2233</v>
      </c>
      <c r="F311" s="360">
        <v>17</v>
      </c>
      <c r="G311" s="360">
        <v>0</v>
      </c>
      <c r="H311" s="360">
        <v>0</v>
      </c>
      <c r="I311" s="360">
        <v>0</v>
      </c>
      <c r="J311" s="360">
        <v>0</v>
      </c>
      <c r="K311" s="360">
        <v>17</v>
      </c>
      <c r="L311" s="360">
        <v>0</v>
      </c>
      <c r="M311" s="360">
        <v>0</v>
      </c>
      <c r="N311" s="360">
        <v>0</v>
      </c>
    </row>
    <row r="312" spans="2:14" x14ac:dyDescent="0.25">
      <c r="B312" s="371" t="s">
        <v>218</v>
      </c>
      <c r="C312" s="371" t="s">
        <v>2191</v>
      </c>
      <c r="D312" s="371" t="s">
        <v>2189</v>
      </c>
      <c r="E312" s="371" t="s">
        <v>786</v>
      </c>
      <c r="F312" s="360">
        <v>9</v>
      </c>
      <c r="G312" s="360">
        <v>0</v>
      </c>
      <c r="H312" s="360">
        <v>0</v>
      </c>
      <c r="I312" s="360">
        <v>0</v>
      </c>
      <c r="J312" s="360">
        <v>0</v>
      </c>
      <c r="K312" s="360">
        <v>9</v>
      </c>
      <c r="L312" s="360">
        <v>0</v>
      </c>
      <c r="M312" s="360">
        <v>0</v>
      </c>
      <c r="N312" s="360">
        <v>0</v>
      </c>
    </row>
    <row r="313" spans="2:14" x14ac:dyDescent="0.25">
      <c r="B313" s="371" t="s">
        <v>218</v>
      </c>
      <c r="C313" s="371" t="s">
        <v>2191</v>
      </c>
      <c r="D313" s="371" t="s">
        <v>2189</v>
      </c>
      <c r="E313" s="371" t="s">
        <v>787</v>
      </c>
      <c r="F313" s="360">
        <v>176</v>
      </c>
      <c r="G313" s="360">
        <v>6</v>
      </c>
      <c r="H313" s="360">
        <v>0</v>
      </c>
      <c r="I313" s="360">
        <v>0</v>
      </c>
      <c r="J313" s="360">
        <v>0</v>
      </c>
      <c r="K313" s="360">
        <v>170</v>
      </c>
      <c r="L313" s="360">
        <v>0</v>
      </c>
      <c r="M313" s="360">
        <v>0</v>
      </c>
      <c r="N313" s="360">
        <v>0</v>
      </c>
    </row>
    <row r="314" spans="2:14" x14ac:dyDescent="0.25">
      <c r="B314" s="371" t="s">
        <v>218</v>
      </c>
      <c r="C314" s="371" t="s">
        <v>2191</v>
      </c>
      <c r="D314" s="371" t="s">
        <v>2189</v>
      </c>
      <c r="E314" s="371" t="s">
        <v>788</v>
      </c>
      <c r="F314" s="360">
        <v>560</v>
      </c>
      <c r="G314" s="360">
        <v>21</v>
      </c>
      <c r="H314" s="360">
        <v>3</v>
      </c>
      <c r="I314" s="360">
        <v>5</v>
      </c>
      <c r="J314" s="360">
        <v>0</v>
      </c>
      <c r="K314" s="360">
        <v>523</v>
      </c>
      <c r="L314" s="360">
        <v>0</v>
      </c>
      <c r="M314" s="360">
        <v>0</v>
      </c>
      <c r="N314" s="360">
        <v>8</v>
      </c>
    </row>
    <row r="315" spans="2:14" x14ac:dyDescent="0.25">
      <c r="B315" s="371" t="s">
        <v>218</v>
      </c>
      <c r="C315" s="371" t="s">
        <v>2191</v>
      </c>
      <c r="D315" s="371" t="s">
        <v>2189</v>
      </c>
      <c r="E315" s="371" t="s">
        <v>789</v>
      </c>
      <c r="F315" s="360">
        <v>690</v>
      </c>
      <c r="G315" s="360">
        <v>29</v>
      </c>
      <c r="H315" s="360">
        <v>1</v>
      </c>
      <c r="I315" s="360">
        <v>7</v>
      </c>
      <c r="J315" s="360">
        <v>1</v>
      </c>
      <c r="K315" s="360">
        <v>646</v>
      </c>
      <c r="L315" s="360">
        <v>0</v>
      </c>
      <c r="M315" s="360">
        <v>0</v>
      </c>
      <c r="N315" s="360">
        <v>6</v>
      </c>
    </row>
    <row r="316" spans="2:14" x14ac:dyDescent="0.25">
      <c r="B316" s="371" t="s">
        <v>218</v>
      </c>
      <c r="C316" s="371" t="s">
        <v>2191</v>
      </c>
      <c r="D316" s="371" t="s">
        <v>2189</v>
      </c>
      <c r="E316" s="371" t="s">
        <v>790</v>
      </c>
      <c r="F316" s="360">
        <v>4</v>
      </c>
      <c r="G316" s="360">
        <v>1</v>
      </c>
      <c r="H316" s="360">
        <v>0</v>
      </c>
      <c r="I316" s="360">
        <v>0</v>
      </c>
      <c r="J316" s="360">
        <v>0</v>
      </c>
      <c r="K316" s="360">
        <v>3</v>
      </c>
      <c r="L316" s="360">
        <v>0</v>
      </c>
      <c r="M316" s="360">
        <v>0</v>
      </c>
      <c r="N316" s="360">
        <v>0</v>
      </c>
    </row>
    <row r="317" spans="2:14" x14ac:dyDescent="0.25">
      <c r="B317" s="371" t="s">
        <v>218</v>
      </c>
      <c r="C317" s="371" t="s">
        <v>2191</v>
      </c>
      <c r="D317" s="371" t="s">
        <v>2189</v>
      </c>
      <c r="E317" s="371" t="s">
        <v>791</v>
      </c>
      <c r="F317" s="360">
        <v>5</v>
      </c>
      <c r="G317" s="360">
        <v>0</v>
      </c>
      <c r="H317" s="360">
        <v>0</v>
      </c>
      <c r="I317" s="360">
        <v>0</v>
      </c>
      <c r="J317" s="360">
        <v>0</v>
      </c>
      <c r="K317" s="360">
        <v>5</v>
      </c>
      <c r="L317" s="360">
        <v>0</v>
      </c>
      <c r="M317" s="360">
        <v>0</v>
      </c>
      <c r="N317" s="360">
        <v>0</v>
      </c>
    </row>
    <row r="318" spans="2:14" x14ac:dyDescent="0.25">
      <c r="B318" s="371" t="s">
        <v>218</v>
      </c>
      <c r="C318" s="371" t="s">
        <v>2191</v>
      </c>
      <c r="D318" s="371" t="s">
        <v>2189</v>
      </c>
      <c r="E318" s="371" t="s">
        <v>792</v>
      </c>
      <c r="F318" s="360">
        <v>102</v>
      </c>
      <c r="G318" s="360">
        <v>3</v>
      </c>
      <c r="H318" s="360">
        <v>0</v>
      </c>
      <c r="I318" s="360">
        <v>0</v>
      </c>
      <c r="J318" s="360">
        <v>0</v>
      </c>
      <c r="K318" s="360">
        <v>97</v>
      </c>
      <c r="L318" s="360">
        <v>0</v>
      </c>
      <c r="M318" s="360">
        <v>0</v>
      </c>
      <c r="N318" s="360">
        <v>2</v>
      </c>
    </row>
    <row r="319" spans="2:14" x14ac:dyDescent="0.25">
      <c r="B319" s="371" t="s">
        <v>218</v>
      </c>
      <c r="C319" s="371" t="s">
        <v>2191</v>
      </c>
      <c r="D319" s="371" t="s">
        <v>2189</v>
      </c>
      <c r="E319" s="371" t="s">
        <v>793</v>
      </c>
      <c r="F319" s="360">
        <v>104</v>
      </c>
      <c r="G319" s="360">
        <v>8</v>
      </c>
      <c r="H319" s="360">
        <v>0</v>
      </c>
      <c r="I319" s="360">
        <v>0</v>
      </c>
      <c r="J319" s="360">
        <v>2</v>
      </c>
      <c r="K319" s="360">
        <v>94</v>
      </c>
      <c r="L319" s="360">
        <v>0</v>
      </c>
      <c r="M319" s="360">
        <v>0</v>
      </c>
      <c r="N319" s="360">
        <v>0</v>
      </c>
    </row>
    <row r="320" spans="2:14" x14ac:dyDescent="0.25">
      <c r="B320" s="371" t="s">
        <v>218</v>
      </c>
      <c r="C320" s="371" t="s">
        <v>2191</v>
      </c>
      <c r="D320" s="371" t="s">
        <v>2189</v>
      </c>
      <c r="E320" s="371" t="s">
        <v>794</v>
      </c>
      <c r="F320" s="360">
        <v>7</v>
      </c>
      <c r="G320" s="360">
        <v>0</v>
      </c>
      <c r="H320" s="360">
        <v>0</v>
      </c>
      <c r="I320" s="360">
        <v>0</v>
      </c>
      <c r="J320" s="360">
        <v>0</v>
      </c>
      <c r="K320" s="360">
        <v>7</v>
      </c>
      <c r="L320" s="360">
        <v>0</v>
      </c>
      <c r="M320" s="360">
        <v>0</v>
      </c>
      <c r="N320" s="360">
        <v>0</v>
      </c>
    </row>
    <row r="321" spans="2:14" x14ac:dyDescent="0.25">
      <c r="B321" s="371" t="s">
        <v>218</v>
      </c>
      <c r="C321" s="371" t="s">
        <v>2191</v>
      </c>
      <c r="D321" s="371" t="s">
        <v>2189</v>
      </c>
      <c r="E321" s="371" t="s">
        <v>795</v>
      </c>
      <c r="F321" s="360">
        <v>355</v>
      </c>
      <c r="G321" s="360">
        <v>13</v>
      </c>
      <c r="H321" s="360">
        <v>0</v>
      </c>
      <c r="I321" s="360">
        <v>2</v>
      </c>
      <c r="J321" s="360">
        <v>0</v>
      </c>
      <c r="K321" s="360">
        <v>339</v>
      </c>
      <c r="L321" s="360">
        <v>0</v>
      </c>
      <c r="M321" s="360">
        <v>0</v>
      </c>
      <c r="N321" s="360">
        <v>1</v>
      </c>
    </row>
    <row r="322" spans="2:14" x14ac:dyDescent="0.25">
      <c r="B322" s="371" t="s">
        <v>218</v>
      </c>
      <c r="C322" s="371" t="s">
        <v>2191</v>
      </c>
      <c r="D322" s="371" t="s">
        <v>2189</v>
      </c>
      <c r="E322" s="371" t="s">
        <v>796</v>
      </c>
      <c r="F322" s="360">
        <v>153</v>
      </c>
      <c r="G322" s="360">
        <v>3</v>
      </c>
      <c r="H322" s="360">
        <v>0</v>
      </c>
      <c r="I322" s="360">
        <v>0</v>
      </c>
      <c r="J322" s="360">
        <v>0</v>
      </c>
      <c r="K322" s="360">
        <v>147</v>
      </c>
      <c r="L322" s="360">
        <v>0</v>
      </c>
      <c r="M322" s="360">
        <v>0</v>
      </c>
      <c r="N322" s="360">
        <v>3</v>
      </c>
    </row>
    <row r="323" spans="2:14" x14ac:dyDescent="0.25">
      <c r="B323" s="371" t="s">
        <v>218</v>
      </c>
      <c r="C323" s="371" t="s">
        <v>2191</v>
      </c>
      <c r="D323" s="371" t="s">
        <v>2189</v>
      </c>
      <c r="E323" s="371" t="s">
        <v>797</v>
      </c>
      <c r="F323" s="360">
        <v>182</v>
      </c>
      <c r="G323" s="360">
        <v>10</v>
      </c>
      <c r="H323" s="360">
        <v>0</v>
      </c>
      <c r="I323" s="360">
        <v>3</v>
      </c>
      <c r="J323" s="360">
        <v>0</v>
      </c>
      <c r="K323" s="360">
        <v>168</v>
      </c>
      <c r="L323" s="360">
        <v>0</v>
      </c>
      <c r="M323" s="360">
        <v>0</v>
      </c>
      <c r="N323" s="360">
        <v>1</v>
      </c>
    </row>
    <row r="324" spans="2:14" x14ac:dyDescent="0.25">
      <c r="B324" s="371" t="s">
        <v>218</v>
      </c>
      <c r="C324" s="371" t="s">
        <v>2191</v>
      </c>
      <c r="D324" s="371" t="s">
        <v>2189</v>
      </c>
      <c r="E324" s="371" t="s">
        <v>147</v>
      </c>
      <c r="F324" s="360">
        <v>15148</v>
      </c>
      <c r="G324" s="360">
        <v>3531</v>
      </c>
      <c r="H324" s="360">
        <v>22</v>
      </c>
      <c r="I324" s="360">
        <v>161</v>
      </c>
      <c r="J324" s="360">
        <v>23</v>
      </c>
      <c r="K324" s="360">
        <v>11212</v>
      </c>
      <c r="L324" s="360">
        <v>0</v>
      </c>
      <c r="M324" s="360">
        <v>19</v>
      </c>
      <c r="N324" s="360">
        <v>180</v>
      </c>
    </row>
    <row r="325" spans="2:14" x14ac:dyDescent="0.25">
      <c r="B325" s="371" t="s">
        <v>218</v>
      </c>
      <c r="C325" s="371" t="s">
        <v>2191</v>
      </c>
      <c r="D325" s="371" t="s">
        <v>2189</v>
      </c>
      <c r="E325" s="371" t="s">
        <v>798</v>
      </c>
      <c r="F325" s="360">
        <v>182</v>
      </c>
      <c r="G325" s="360">
        <v>10</v>
      </c>
      <c r="H325" s="360">
        <v>0</v>
      </c>
      <c r="I325" s="360">
        <v>1</v>
      </c>
      <c r="J325" s="360">
        <v>0</v>
      </c>
      <c r="K325" s="360">
        <v>170</v>
      </c>
      <c r="L325" s="360">
        <v>0</v>
      </c>
      <c r="M325" s="360">
        <v>0</v>
      </c>
      <c r="N325" s="360">
        <v>1</v>
      </c>
    </row>
    <row r="326" spans="2:14" x14ac:dyDescent="0.25">
      <c r="B326" s="371" t="s">
        <v>218</v>
      </c>
      <c r="C326" s="371" t="s">
        <v>2191</v>
      </c>
      <c r="D326" s="371" t="s">
        <v>2189</v>
      </c>
      <c r="E326" s="371" t="s">
        <v>799</v>
      </c>
      <c r="F326" s="360">
        <v>100</v>
      </c>
      <c r="G326" s="360">
        <v>10</v>
      </c>
      <c r="H326" s="360">
        <v>0</v>
      </c>
      <c r="I326" s="360">
        <v>1</v>
      </c>
      <c r="J326" s="360">
        <v>0</v>
      </c>
      <c r="K326" s="360">
        <v>86</v>
      </c>
      <c r="L326" s="360">
        <v>0</v>
      </c>
      <c r="M326" s="360">
        <v>1</v>
      </c>
      <c r="N326" s="360">
        <v>2</v>
      </c>
    </row>
    <row r="327" spans="2:14" x14ac:dyDescent="0.25">
      <c r="B327" s="371" t="s">
        <v>218</v>
      </c>
      <c r="C327" s="371" t="s">
        <v>2191</v>
      </c>
      <c r="D327" s="371" t="s">
        <v>2189</v>
      </c>
      <c r="E327" s="371" t="s">
        <v>800</v>
      </c>
      <c r="F327" s="360">
        <v>325</v>
      </c>
      <c r="G327" s="360">
        <v>16</v>
      </c>
      <c r="H327" s="360">
        <v>0</v>
      </c>
      <c r="I327" s="360">
        <v>1</v>
      </c>
      <c r="J327" s="360">
        <v>1</v>
      </c>
      <c r="K327" s="360">
        <v>304</v>
      </c>
      <c r="L327" s="360">
        <v>0</v>
      </c>
      <c r="M327" s="360">
        <v>0</v>
      </c>
      <c r="N327" s="360">
        <v>3</v>
      </c>
    </row>
    <row r="328" spans="2:14" x14ac:dyDescent="0.25">
      <c r="B328" s="371" t="s">
        <v>218</v>
      </c>
      <c r="C328" s="371" t="s">
        <v>2191</v>
      </c>
      <c r="D328" s="371" t="s">
        <v>2189</v>
      </c>
      <c r="E328" s="371" t="s">
        <v>801</v>
      </c>
      <c r="F328" s="360">
        <v>8</v>
      </c>
      <c r="G328" s="360">
        <v>1</v>
      </c>
      <c r="H328" s="360">
        <v>0</v>
      </c>
      <c r="I328" s="360">
        <v>0</v>
      </c>
      <c r="J328" s="360">
        <v>0</v>
      </c>
      <c r="K328" s="360">
        <v>7</v>
      </c>
      <c r="L328" s="360">
        <v>0</v>
      </c>
      <c r="M328" s="360">
        <v>0</v>
      </c>
      <c r="N328" s="360">
        <v>0</v>
      </c>
    </row>
    <row r="329" spans="2:14" x14ac:dyDescent="0.25">
      <c r="B329" s="371" t="s">
        <v>218</v>
      </c>
      <c r="C329" s="371" t="s">
        <v>2191</v>
      </c>
      <c r="D329" s="371" t="s">
        <v>2189</v>
      </c>
      <c r="E329" s="371" t="s">
        <v>802</v>
      </c>
      <c r="F329" s="360">
        <v>56</v>
      </c>
      <c r="G329" s="360">
        <v>2</v>
      </c>
      <c r="H329" s="360">
        <v>0</v>
      </c>
      <c r="I329" s="360">
        <v>0</v>
      </c>
      <c r="J329" s="360">
        <v>0</v>
      </c>
      <c r="K329" s="360">
        <v>54</v>
      </c>
      <c r="L329" s="360">
        <v>0</v>
      </c>
      <c r="M329" s="360">
        <v>0</v>
      </c>
      <c r="N329" s="360">
        <v>0</v>
      </c>
    </row>
    <row r="330" spans="2:14" x14ac:dyDescent="0.25">
      <c r="B330" s="371" t="s">
        <v>218</v>
      </c>
      <c r="C330" s="371" t="s">
        <v>2191</v>
      </c>
      <c r="D330" s="371" t="s">
        <v>2189</v>
      </c>
      <c r="E330" s="371" t="s">
        <v>803</v>
      </c>
      <c r="F330" s="360">
        <v>377</v>
      </c>
      <c r="G330" s="360">
        <v>17</v>
      </c>
      <c r="H330" s="360">
        <v>2</v>
      </c>
      <c r="I330" s="360">
        <v>5</v>
      </c>
      <c r="J330" s="360">
        <v>0</v>
      </c>
      <c r="K330" s="360">
        <v>351</v>
      </c>
      <c r="L330" s="360">
        <v>0</v>
      </c>
      <c r="M330" s="360">
        <v>1</v>
      </c>
      <c r="N330" s="360">
        <v>1</v>
      </c>
    </row>
    <row r="331" spans="2:14" x14ac:dyDescent="0.25">
      <c r="B331" s="371" t="s">
        <v>218</v>
      </c>
      <c r="C331" s="371" t="s">
        <v>219</v>
      </c>
      <c r="D331" s="371" t="s">
        <v>44</v>
      </c>
      <c r="E331" s="371" t="s">
        <v>814</v>
      </c>
      <c r="F331" s="360">
        <v>3</v>
      </c>
      <c r="G331" s="360">
        <v>0</v>
      </c>
      <c r="H331" s="360">
        <v>0</v>
      </c>
      <c r="I331" s="360">
        <v>1</v>
      </c>
      <c r="J331" s="360">
        <v>0</v>
      </c>
      <c r="K331" s="360">
        <v>2</v>
      </c>
      <c r="L331" s="360">
        <v>0</v>
      </c>
      <c r="M331" s="360">
        <v>0</v>
      </c>
      <c r="N331" s="360">
        <v>0</v>
      </c>
    </row>
    <row r="332" spans="2:14" x14ac:dyDescent="0.25">
      <c r="B332" s="371" t="s">
        <v>218</v>
      </c>
      <c r="C332" s="371" t="s">
        <v>219</v>
      </c>
      <c r="D332" s="371" t="s">
        <v>44</v>
      </c>
      <c r="E332" s="371" t="s">
        <v>44</v>
      </c>
      <c r="F332" s="360">
        <v>70</v>
      </c>
      <c r="G332" s="360">
        <v>11</v>
      </c>
      <c r="H332" s="360">
        <v>1</v>
      </c>
      <c r="I332" s="360">
        <v>0</v>
      </c>
      <c r="J332" s="360">
        <v>0</v>
      </c>
      <c r="K332" s="360">
        <v>56</v>
      </c>
      <c r="L332" s="360">
        <v>0</v>
      </c>
      <c r="M332" s="360">
        <v>0</v>
      </c>
      <c r="N332" s="360">
        <v>2</v>
      </c>
    </row>
    <row r="333" spans="2:14" x14ac:dyDescent="0.25">
      <c r="B333" s="371" t="s">
        <v>218</v>
      </c>
      <c r="C333" s="371" t="s">
        <v>219</v>
      </c>
      <c r="D333" s="371" t="s">
        <v>44</v>
      </c>
      <c r="E333" s="371" t="s">
        <v>3224</v>
      </c>
      <c r="F333" s="360">
        <v>4</v>
      </c>
      <c r="G333" s="360">
        <v>0</v>
      </c>
      <c r="H333" s="360">
        <v>0</v>
      </c>
      <c r="I333" s="360">
        <v>0</v>
      </c>
      <c r="J333" s="360">
        <v>0</v>
      </c>
      <c r="K333" s="360">
        <v>4</v>
      </c>
      <c r="L333" s="360">
        <v>0</v>
      </c>
      <c r="M333" s="360">
        <v>0</v>
      </c>
      <c r="N333" s="360">
        <v>0</v>
      </c>
    </row>
    <row r="334" spans="2:14" x14ac:dyDescent="0.25">
      <c r="B334" s="371" t="s">
        <v>218</v>
      </c>
      <c r="C334" s="371" t="s">
        <v>219</v>
      </c>
      <c r="D334" s="371" t="s">
        <v>44</v>
      </c>
      <c r="E334" s="371" t="s">
        <v>3385</v>
      </c>
      <c r="F334" s="360">
        <v>1</v>
      </c>
      <c r="G334" s="360">
        <v>0</v>
      </c>
      <c r="H334" s="360">
        <v>0</v>
      </c>
      <c r="I334" s="360">
        <v>0</v>
      </c>
      <c r="J334" s="360">
        <v>0</v>
      </c>
      <c r="K334" s="360">
        <v>1</v>
      </c>
      <c r="L334" s="360">
        <v>0</v>
      </c>
      <c r="M334" s="360">
        <v>0</v>
      </c>
      <c r="N334" s="360">
        <v>0</v>
      </c>
    </row>
    <row r="335" spans="2:14" x14ac:dyDescent="0.25">
      <c r="B335" s="371" t="s">
        <v>218</v>
      </c>
      <c r="C335" s="371" t="s">
        <v>219</v>
      </c>
      <c r="D335" s="371" t="s">
        <v>45</v>
      </c>
      <c r="E335" s="371" t="s">
        <v>2235</v>
      </c>
      <c r="F335" s="360">
        <v>62</v>
      </c>
      <c r="G335" s="360">
        <v>7</v>
      </c>
      <c r="H335" s="360">
        <v>0</v>
      </c>
      <c r="I335" s="360">
        <v>9</v>
      </c>
      <c r="J335" s="360">
        <v>0</v>
      </c>
      <c r="K335" s="360">
        <v>46</v>
      </c>
      <c r="L335" s="360">
        <v>0</v>
      </c>
      <c r="M335" s="360">
        <v>0</v>
      </c>
      <c r="N335" s="360">
        <v>0</v>
      </c>
    </row>
    <row r="336" spans="2:14" x14ac:dyDescent="0.25">
      <c r="B336" s="371" t="s">
        <v>218</v>
      </c>
      <c r="C336" s="371" t="s">
        <v>219</v>
      </c>
      <c r="D336" s="371" t="s">
        <v>45</v>
      </c>
      <c r="E336" s="371" t="s">
        <v>821</v>
      </c>
      <c r="F336" s="360">
        <v>183</v>
      </c>
      <c r="G336" s="360">
        <v>17</v>
      </c>
      <c r="H336" s="360">
        <v>0</v>
      </c>
      <c r="I336" s="360">
        <v>4</v>
      </c>
      <c r="J336" s="360">
        <v>0</v>
      </c>
      <c r="K336" s="360">
        <v>159</v>
      </c>
      <c r="L336" s="360">
        <v>0</v>
      </c>
      <c r="M336" s="360">
        <v>3</v>
      </c>
      <c r="N336" s="360">
        <v>0</v>
      </c>
    </row>
    <row r="337" spans="2:14" x14ac:dyDescent="0.25">
      <c r="B337" s="371" t="s">
        <v>218</v>
      </c>
      <c r="C337" s="371" t="s">
        <v>219</v>
      </c>
      <c r="D337" s="371" t="s">
        <v>45</v>
      </c>
      <c r="E337" s="371" t="s">
        <v>2589</v>
      </c>
      <c r="F337" s="360">
        <v>15016</v>
      </c>
      <c r="G337" s="360">
        <v>2292</v>
      </c>
      <c r="H337" s="360">
        <v>206</v>
      </c>
      <c r="I337" s="360">
        <v>266</v>
      </c>
      <c r="J337" s="360">
        <v>20</v>
      </c>
      <c r="K337" s="360">
        <v>11392</v>
      </c>
      <c r="L337" s="360">
        <v>6</v>
      </c>
      <c r="M337" s="360">
        <v>549</v>
      </c>
      <c r="N337" s="360">
        <v>285</v>
      </c>
    </row>
    <row r="338" spans="2:14" x14ac:dyDescent="0.25">
      <c r="B338" s="371" t="s">
        <v>218</v>
      </c>
      <c r="C338" s="371" t="s">
        <v>219</v>
      </c>
      <c r="D338" s="371" t="s">
        <v>45</v>
      </c>
      <c r="E338" s="371" t="s">
        <v>2661</v>
      </c>
      <c r="F338" s="360">
        <v>170</v>
      </c>
      <c r="G338" s="360">
        <v>24</v>
      </c>
      <c r="H338" s="360">
        <v>1</v>
      </c>
      <c r="I338" s="360">
        <v>8</v>
      </c>
      <c r="J338" s="360">
        <v>0</v>
      </c>
      <c r="K338" s="360">
        <v>136</v>
      </c>
      <c r="L338" s="360">
        <v>0</v>
      </c>
      <c r="M338" s="360">
        <v>1</v>
      </c>
      <c r="N338" s="360">
        <v>0</v>
      </c>
    </row>
    <row r="339" spans="2:14" x14ac:dyDescent="0.25">
      <c r="B339" s="371" t="s">
        <v>218</v>
      </c>
      <c r="C339" s="371" t="s">
        <v>219</v>
      </c>
      <c r="D339" s="371" t="s">
        <v>45</v>
      </c>
      <c r="E339" s="371" t="s">
        <v>2679</v>
      </c>
      <c r="F339" s="360">
        <v>159</v>
      </c>
      <c r="G339" s="360">
        <v>2</v>
      </c>
      <c r="H339" s="360">
        <v>0</v>
      </c>
      <c r="I339" s="360">
        <v>2</v>
      </c>
      <c r="J339" s="360">
        <v>0</v>
      </c>
      <c r="K339" s="360">
        <v>53</v>
      </c>
      <c r="L339" s="360">
        <v>0</v>
      </c>
      <c r="M339" s="360">
        <v>57</v>
      </c>
      <c r="N339" s="360">
        <v>45</v>
      </c>
    </row>
    <row r="340" spans="2:14" x14ac:dyDescent="0.25">
      <c r="B340" s="371" t="s">
        <v>218</v>
      </c>
      <c r="C340" s="371" t="s">
        <v>219</v>
      </c>
      <c r="D340" s="371" t="s">
        <v>49</v>
      </c>
      <c r="E340" s="371" t="s">
        <v>876</v>
      </c>
      <c r="F340" s="360">
        <v>25</v>
      </c>
      <c r="G340" s="360">
        <v>1</v>
      </c>
      <c r="H340" s="360">
        <v>0</v>
      </c>
      <c r="I340" s="360">
        <v>5</v>
      </c>
      <c r="J340" s="360">
        <v>0</v>
      </c>
      <c r="K340" s="360">
        <v>17</v>
      </c>
      <c r="L340" s="360">
        <v>0</v>
      </c>
      <c r="M340" s="360">
        <v>2</v>
      </c>
      <c r="N340" s="360">
        <v>0</v>
      </c>
    </row>
    <row r="341" spans="2:14" x14ac:dyDescent="0.25">
      <c r="B341" s="371" t="s">
        <v>218</v>
      </c>
      <c r="C341" s="371" t="s">
        <v>219</v>
      </c>
      <c r="D341" s="371" t="s">
        <v>49</v>
      </c>
      <c r="E341" s="371" t="s">
        <v>877</v>
      </c>
      <c r="F341" s="360">
        <v>23</v>
      </c>
      <c r="G341" s="360">
        <v>3</v>
      </c>
      <c r="H341" s="360">
        <v>0</v>
      </c>
      <c r="I341" s="360">
        <v>3</v>
      </c>
      <c r="J341" s="360">
        <v>0</v>
      </c>
      <c r="K341" s="360">
        <v>17</v>
      </c>
      <c r="L341" s="360">
        <v>0</v>
      </c>
      <c r="M341" s="360">
        <v>0</v>
      </c>
      <c r="N341" s="360">
        <v>0</v>
      </c>
    </row>
    <row r="342" spans="2:14" x14ac:dyDescent="0.25">
      <c r="B342" s="371" t="s">
        <v>218</v>
      </c>
      <c r="C342" s="371" t="s">
        <v>219</v>
      </c>
      <c r="D342" s="371" t="s">
        <v>49</v>
      </c>
      <c r="E342" s="371" t="s">
        <v>878</v>
      </c>
      <c r="F342" s="360">
        <v>30</v>
      </c>
      <c r="G342" s="360">
        <v>2</v>
      </c>
      <c r="H342" s="360">
        <v>0</v>
      </c>
      <c r="I342" s="360">
        <v>7</v>
      </c>
      <c r="J342" s="360">
        <v>0</v>
      </c>
      <c r="K342" s="360">
        <v>20</v>
      </c>
      <c r="L342" s="360">
        <v>0</v>
      </c>
      <c r="M342" s="360">
        <v>0</v>
      </c>
      <c r="N342" s="360">
        <v>1</v>
      </c>
    </row>
    <row r="343" spans="2:14" x14ac:dyDescent="0.25">
      <c r="B343" s="371" t="s">
        <v>218</v>
      </c>
      <c r="C343" s="371" t="s">
        <v>219</v>
      </c>
      <c r="D343" s="371" t="s">
        <v>49</v>
      </c>
      <c r="E343" s="371" t="s">
        <v>879</v>
      </c>
      <c r="F343" s="360">
        <v>6</v>
      </c>
      <c r="G343" s="360">
        <v>0</v>
      </c>
      <c r="H343" s="360">
        <v>0</v>
      </c>
      <c r="I343" s="360">
        <v>1</v>
      </c>
      <c r="J343" s="360">
        <v>0</v>
      </c>
      <c r="K343" s="360">
        <v>5</v>
      </c>
      <c r="L343" s="360">
        <v>0</v>
      </c>
      <c r="M343" s="360">
        <v>0</v>
      </c>
      <c r="N343" s="360">
        <v>0</v>
      </c>
    </row>
    <row r="344" spans="2:14" x14ac:dyDescent="0.25">
      <c r="B344" s="371" t="s">
        <v>218</v>
      </c>
      <c r="C344" s="371" t="s">
        <v>219</v>
      </c>
      <c r="D344" s="371" t="s">
        <v>49</v>
      </c>
      <c r="E344" s="371" t="s">
        <v>880</v>
      </c>
      <c r="F344" s="360">
        <v>95</v>
      </c>
      <c r="G344" s="360">
        <v>7</v>
      </c>
      <c r="H344" s="360">
        <v>3</v>
      </c>
      <c r="I344" s="360">
        <v>1</v>
      </c>
      <c r="J344" s="360">
        <v>0</v>
      </c>
      <c r="K344" s="360">
        <v>83</v>
      </c>
      <c r="L344" s="360">
        <v>0</v>
      </c>
      <c r="M344" s="360">
        <v>0</v>
      </c>
      <c r="N344" s="360">
        <v>1</v>
      </c>
    </row>
    <row r="345" spans="2:14" x14ac:dyDescent="0.25">
      <c r="B345" s="371" t="s">
        <v>218</v>
      </c>
      <c r="C345" s="371" t="s">
        <v>219</v>
      </c>
      <c r="D345" s="371" t="s">
        <v>49</v>
      </c>
      <c r="E345" s="371" t="s">
        <v>881</v>
      </c>
      <c r="F345" s="360">
        <v>91</v>
      </c>
      <c r="G345" s="360">
        <v>10</v>
      </c>
      <c r="H345" s="360">
        <v>2</v>
      </c>
      <c r="I345" s="360">
        <v>1</v>
      </c>
      <c r="J345" s="360">
        <v>0</v>
      </c>
      <c r="K345" s="360">
        <v>74</v>
      </c>
      <c r="L345" s="360">
        <v>0</v>
      </c>
      <c r="M345" s="360">
        <v>0</v>
      </c>
      <c r="N345" s="360">
        <v>4</v>
      </c>
    </row>
    <row r="346" spans="2:14" x14ac:dyDescent="0.25">
      <c r="B346" s="371" t="s">
        <v>218</v>
      </c>
      <c r="C346" s="371" t="s">
        <v>219</v>
      </c>
      <c r="D346" s="371" t="s">
        <v>49</v>
      </c>
      <c r="E346" s="371" t="s">
        <v>882</v>
      </c>
      <c r="F346" s="360">
        <v>35</v>
      </c>
      <c r="G346" s="360">
        <v>3</v>
      </c>
      <c r="H346" s="360">
        <v>0</v>
      </c>
      <c r="I346" s="360">
        <v>1</v>
      </c>
      <c r="J346" s="360">
        <v>0</v>
      </c>
      <c r="K346" s="360">
        <v>30</v>
      </c>
      <c r="L346" s="360">
        <v>0</v>
      </c>
      <c r="M346" s="360">
        <v>0</v>
      </c>
      <c r="N346" s="360">
        <v>1</v>
      </c>
    </row>
    <row r="347" spans="2:14" x14ac:dyDescent="0.25">
      <c r="B347" s="371" t="s">
        <v>218</v>
      </c>
      <c r="C347" s="371" t="s">
        <v>219</v>
      </c>
      <c r="D347" s="371" t="s">
        <v>49</v>
      </c>
      <c r="E347" s="371" t="s">
        <v>149</v>
      </c>
      <c r="F347" s="360">
        <v>4414</v>
      </c>
      <c r="G347" s="360">
        <v>599</v>
      </c>
      <c r="H347" s="360">
        <v>91</v>
      </c>
      <c r="I347" s="360">
        <v>103</v>
      </c>
      <c r="J347" s="360">
        <v>5</v>
      </c>
      <c r="K347" s="360">
        <v>3410</v>
      </c>
      <c r="L347" s="360">
        <v>7</v>
      </c>
      <c r="M347" s="360">
        <v>22</v>
      </c>
      <c r="N347" s="360">
        <v>177</v>
      </c>
    </row>
    <row r="348" spans="2:14" x14ac:dyDescent="0.25">
      <c r="B348" s="371" t="s">
        <v>218</v>
      </c>
      <c r="C348" s="371" t="s">
        <v>219</v>
      </c>
      <c r="D348" s="371" t="s">
        <v>49</v>
      </c>
      <c r="E348" s="371" t="s">
        <v>2002</v>
      </c>
      <c r="F348" s="360">
        <v>5</v>
      </c>
      <c r="G348" s="360">
        <v>0</v>
      </c>
      <c r="H348" s="360">
        <v>0</v>
      </c>
      <c r="I348" s="360">
        <v>0</v>
      </c>
      <c r="J348" s="360">
        <v>0</v>
      </c>
      <c r="K348" s="360">
        <v>5</v>
      </c>
      <c r="L348" s="360">
        <v>0</v>
      </c>
      <c r="M348" s="360">
        <v>0</v>
      </c>
      <c r="N348" s="360">
        <v>0</v>
      </c>
    </row>
    <row r="349" spans="2:14" x14ac:dyDescent="0.25">
      <c r="B349" s="371" t="s">
        <v>218</v>
      </c>
      <c r="C349" s="371" t="s">
        <v>219</v>
      </c>
      <c r="D349" s="371" t="s">
        <v>49</v>
      </c>
      <c r="E349" s="371" t="s">
        <v>883</v>
      </c>
      <c r="F349" s="360">
        <v>20</v>
      </c>
      <c r="G349" s="360">
        <v>2</v>
      </c>
      <c r="H349" s="360">
        <v>1</v>
      </c>
      <c r="I349" s="360">
        <v>0</v>
      </c>
      <c r="J349" s="360">
        <v>0</v>
      </c>
      <c r="K349" s="360">
        <v>15</v>
      </c>
      <c r="L349" s="360">
        <v>0</v>
      </c>
      <c r="M349" s="360">
        <v>2</v>
      </c>
      <c r="N349" s="360">
        <v>0</v>
      </c>
    </row>
    <row r="350" spans="2:14" x14ac:dyDescent="0.25">
      <c r="B350" s="371" t="s">
        <v>218</v>
      </c>
      <c r="C350" s="371" t="s">
        <v>219</v>
      </c>
      <c r="D350" s="371" t="s">
        <v>49</v>
      </c>
      <c r="E350" s="371" t="s">
        <v>2706</v>
      </c>
      <c r="F350" s="360">
        <v>136</v>
      </c>
      <c r="G350" s="360">
        <v>7</v>
      </c>
      <c r="H350" s="360">
        <v>1</v>
      </c>
      <c r="I350" s="360">
        <v>1</v>
      </c>
      <c r="J350" s="360">
        <v>0</v>
      </c>
      <c r="K350" s="360">
        <v>50</v>
      </c>
      <c r="L350" s="360">
        <v>0</v>
      </c>
      <c r="M350" s="360">
        <v>74</v>
      </c>
      <c r="N350" s="360">
        <v>3</v>
      </c>
    </row>
    <row r="351" spans="2:14" x14ac:dyDescent="0.25">
      <c r="B351" s="371" t="s">
        <v>218</v>
      </c>
      <c r="C351" s="371" t="s">
        <v>219</v>
      </c>
      <c r="D351" s="371" t="s">
        <v>52</v>
      </c>
      <c r="E351" s="371" t="s">
        <v>846</v>
      </c>
      <c r="F351" s="360">
        <v>201</v>
      </c>
      <c r="G351" s="360">
        <v>4</v>
      </c>
      <c r="H351" s="360">
        <v>0</v>
      </c>
      <c r="I351" s="360">
        <v>12</v>
      </c>
      <c r="J351" s="360">
        <v>0</v>
      </c>
      <c r="K351" s="360">
        <v>123</v>
      </c>
      <c r="L351" s="360">
        <v>0</v>
      </c>
      <c r="M351" s="360">
        <v>43</v>
      </c>
      <c r="N351" s="360">
        <v>19</v>
      </c>
    </row>
    <row r="352" spans="2:14" x14ac:dyDescent="0.25">
      <c r="B352" s="371" t="s">
        <v>218</v>
      </c>
      <c r="C352" s="371" t="s">
        <v>219</v>
      </c>
      <c r="D352" s="371" t="s">
        <v>52</v>
      </c>
      <c r="E352" s="371" t="s">
        <v>52</v>
      </c>
      <c r="F352" s="360">
        <v>6201</v>
      </c>
      <c r="G352" s="360">
        <v>994</v>
      </c>
      <c r="H352" s="360">
        <v>160</v>
      </c>
      <c r="I352" s="360">
        <v>172</v>
      </c>
      <c r="J352" s="360">
        <v>5</v>
      </c>
      <c r="K352" s="360">
        <v>4584</v>
      </c>
      <c r="L352" s="360">
        <v>2</v>
      </c>
      <c r="M352" s="360">
        <v>36</v>
      </c>
      <c r="N352" s="360">
        <v>248</v>
      </c>
    </row>
    <row r="353" spans="2:14" x14ac:dyDescent="0.25">
      <c r="B353" s="371" t="s">
        <v>218</v>
      </c>
      <c r="C353" s="371" t="s">
        <v>219</v>
      </c>
      <c r="D353" s="371" t="s">
        <v>53</v>
      </c>
      <c r="E353" s="371" t="s">
        <v>847</v>
      </c>
      <c r="F353" s="360">
        <v>551</v>
      </c>
      <c r="G353" s="360">
        <v>59</v>
      </c>
      <c r="H353" s="360">
        <v>17</v>
      </c>
      <c r="I353" s="360">
        <v>16</v>
      </c>
      <c r="J353" s="360">
        <v>1</v>
      </c>
      <c r="K353" s="360">
        <v>434</v>
      </c>
      <c r="L353" s="360">
        <v>0</v>
      </c>
      <c r="M353" s="360">
        <v>10</v>
      </c>
      <c r="N353" s="360">
        <v>14</v>
      </c>
    </row>
    <row r="354" spans="2:14" x14ac:dyDescent="0.25">
      <c r="B354" s="371" t="s">
        <v>218</v>
      </c>
      <c r="C354" s="371" t="s">
        <v>219</v>
      </c>
      <c r="D354" s="371" t="s">
        <v>53</v>
      </c>
      <c r="E354" s="371" t="s">
        <v>848</v>
      </c>
      <c r="F354" s="360">
        <v>25</v>
      </c>
      <c r="G354" s="360">
        <v>3</v>
      </c>
      <c r="H354" s="360">
        <v>0</v>
      </c>
      <c r="I354" s="360">
        <v>0</v>
      </c>
      <c r="J354" s="360">
        <v>0</v>
      </c>
      <c r="K354" s="360">
        <v>18</v>
      </c>
      <c r="L354" s="360">
        <v>0</v>
      </c>
      <c r="M354" s="360">
        <v>0</v>
      </c>
      <c r="N354" s="360">
        <v>4</v>
      </c>
    </row>
    <row r="355" spans="2:14" x14ac:dyDescent="0.25">
      <c r="B355" s="371" t="s">
        <v>218</v>
      </c>
      <c r="C355" s="371" t="s">
        <v>219</v>
      </c>
      <c r="D355" s="371" t="s">
        <v>53</v>
      </c>
      <c r="E355" s="371" t="s">
        <v>150</v>
      </c>
      <c r="F355" s="360">
        <v>1730</v>
      </c>
      <c r="G355" s="360">
        <v>121</v>
      </c>
      <c r="H355" s="360">
        <v>28</v>
      </c>
      <c r="I355" s="360">
        <v>44</v>
      </c>
      <c r="J355" s="360">
        <v>5</v>
      </c>
      <c r="K355" s="360">
        <v>1425</v>
      </c>
      <c r="L355" s="360">
        <v>0</v>
      </c>
      <c r="M355" s="360">
        <v>46</v>
      </c>
      <c r="N355" s="360">
        <v>61</v>
      </c>
    </row>
    <row r="356" spans="2:14" x14ac:dyDescent="0.25">
      <c r="B356" s="371" t="s">
        <v>218</v>
      </c>
      <c r="C356" s="371" t="s">
        <v>219</v>
      </c>
      <c r="D356" s="371" t="s">
        <v>53</v>
      </c>
      <c r="E356" s="371" t="s">
        <v>849</v>
      </c>
      <c r="F356" s="360">
        <v>47</v>
      </c>
      <c r="G356" s="360">
        <v>0</v>
      </c>
      <c r="H356" s="360">
        <v>0</v>
      </c>
      <c r="I356" s="360">
        <v>3</v>
      </c>
      <c r="J356" s="360">
        <v>0</v>
      </c>
      <c r="K356" s="360">
        <v>37</v>
      </c>
      <c r="L356" s="360">
        <v>0</v>
      </c>
      <c r="M356" s="360">
        <v>7</v>
      </c>
      <c r="N356" s="360">
        <v>0</v>
      </c>
    </row>
    <row r="357" spans="2:14" x14ac:dyDescent="0.25">
      <c r="B357" s="371" t="s">
        <v>218</v>
      </c>
      <c r="C357" s="371" t="s">
        <v>219</v>
      </c>
      <c r="D357" s="371" t="s">
        <v>53</v>
      </c>
      <c r="E357" s="371" t="s">
        <v>850</v>
      </c>
      <c r="F357" s="360">
        <v>80</v>
      </c>
      <c r="G357" s="360">
        <v>5</v>
      </c>
      <c r="H357" s="360">
        <v>2</v>
      </c>
      <c r="I357" s="360">
        <v>5</v>
      </c>
      <c r="J357" s="360">
        <v>0</v>
      </c>
      <c r="K357" s="360">
        <v>44</v>
      </c>
      <c r="L357" s="360">
        <v>1</v>
      </c>
      <c r="M357" s="360">
        <v>23</v>
      </c>
      <c r="N357" s="360">
        <v>0</v>
      </c>
    </row>
    <row r="358" spans="2:14" x14ac:dyDescent="0.25">
      <c r="B358" s="371" t="s">
        <v>218</v>
      </c>
      <c r="C358" s="371" t="s">
        <v>219</v>
      </c>
      <c r="D358" s="371" t="s">
        <v>53</v>
      </c>
      <c r="E358" s="371" t="s">
        <v>851</v>
      </c>
      <c r="F358" s="360">
        <v>74</v>
      </c>
      <c r="G358" s="360">
        <v>5</v>
      </c>
      <c r="H358" s="360">
        <v>2</v>
      </c>
      <c r="I358" s="360">
        <v>1</v>
      </c>
      <c r="J358" s="360">
        <v>0</v>
      </c>
      <c r="K358" s="360">
        <v>63</v>
      </c>
      <c r="L358" s="360">
        <v>0</v>
      </c>
      <c r="M358" s="360">
        <v>0</v>
      </c>
      <c r="N358" s="360">
        <v>3</v>
      </c>
    </row>
    <row r="359" spans="2:14" x14ac:dyDescent="0.25">
      <c r="B359" s="371" t="s">
        <v>218</v>
      </c>
      <c r="C359" s="371" t="s">
        <v>219</v>
      </c>
      <c r="D359" s="371" t="s">
        <v>39</v>
      </c>
      <c r="E359" s="371" t="s">
        <v>491</v>
      </c>
      <c r="F359" s="360">
        <v>2</v>
      </c>
      <c r="G359" s="360">
        <v>0</v>
      </c>
      <c r="H359" s="360">
        <v>0</v>
      </c>
      <c r="I359" s="360">
        <v>1</v>
      </c>
      <c r="J359" s="360">
        <v>0</v>
      </c>
      <c r="K359" s="360">
        <v>1</v>
      </c>
      <c r="L359" s="360">
        <v>0</v>
      </c>
      <c r="M359" s="360">
        <v>0</v>
      </c>
      <c r="N359" s="360">
        <v>0</v>
      </c>
    </row>
    <row r="360" spans="2:14" x14ac:dyDescent="0.25">
      <c r="B360" s="371" t="s">
        <v>218</v>
      </c>
      <c r="C360" s="371" t="s">
        <v>219</v>
      </c>
      <c r="D360" s="371" t="s">
        <v>39</v>
      </c>
      <c r="E360" s="371" t="s">
        <v>492</v>
      </c>
      <c r="F360" s="360">
        <v>149</v>
      </c>
      <c r="G360" s="360">
        <v>16</v>
      </c>
      <c r="H360" s="360">
        <v>0</v>
      </c>
      <c r="I360" s="360">
        <v>10</v>
      </c>
      <c r="J360" s="360">
        <v>0</v>
      </c>
      <c r="K360" s="360">
        <v>119</v>
      </c>
      <c r="L360" s="360">
        <v>0</v>
      </c>
      <c r="M360" s="360">
        <v>0</v>
      </c>
      <c r="N360" s="360">
        <v>4</v>
      </c>
    </row>
    <row r="361" spans="2:14" x14ac:dyDescent="0.25">
      <c r="B361" s="371" t="s">
        <v>218</v>
      </c>
      <c r="C361" s="371" t="s">
        <v>219</v>
      </c>
      <c r="D361" s="371" t="s">
        <v>39</v>
      </c>
      <c r="E361" s="371" t="s">
        <v>493</v>
      </c>
      <c r="F361" s="360">
        <v>54</v>
      </c>
      <c r="G361" s="360">
        <v>5</v>
      </c>
      <c r="H361" s="360">
        <v>1</v>
      </c>
      <c r="I361" s="360">
        <v>1</v>
      </c>
      <c r="J361" s="360">
        <v>0</v>
      </c>
      <c r="K361" s="360">
        <v>46</v>
      </c>
      <c r="L361" s="360">
        <v>0</v>
      </c>
      <c r="M361" s="360">
        <v>0</v>
      </c>
      <c r="N361" s="360">
        <v>1</v>
      </c>
    </row>
    <row r="362" spans="2:14" x14ac:dyDescent="0.25">
      <c r="B362" s="371" t="s">
        <v>218</v>
      </c>
      <c r="C362" s="371" t="s">
        <v>219</v>
      </c>
      <c r="D362" s="371" t="s">
        <v>39</v>
      </c>
      <c r="E362" s="371" t="s">
        <v>2236</v>
      </c>
      <c r="F362" s="360">
        <v>2</v>
      </c>
      <c r="G362" s="360">
        <v>0</v>
      </c>
      <c r="H362" s="360">
        <v>0</v>
      </c>
      <c r="I362" s="360">
        <v>0</v>
      </c>
      <c r="J362" s="360">
        <v>0</v>
      </c>
      <c r="K362" s="360">
        <v>2</v>
      </c>
      <c r="L362" s="360">
        <v>0</v>
      </c>
      <c r="M362" s="360">
        <v>0</v>
      </c>
      <c r="N362" s="360">
        <v>0</v>
      </c>
    </row>
    <row r="363" spans="2:14" x14ac:dyDescent="0.25">
      <c r="B363" s="371" t="s">
        <v>218</v>
      </c>
      <c r="C363" s="371" t="s">
        <v>219</v>
      </c>
      <c r="D363" s="371" t="s">
        <v>39</v>
      </c>
      <c r="E363" s="371" t="s">
        <v>494</v>
      </c>
      <c r="F363" s="360">
        <v>33</v>
      </c>
      <c r="G363" s="360">
        <v>3</v>
      </c>
      <c r="H363" s="360">
        <v>1</v>
      </c>
      <c r="I363" s="360">
        <v>2</v>
      </c>
      <c r="J363" s="360">
        <v>0</v>
      </c>
      <c r="K363" s="360">
        <v>26</v>
      </c>
      <c r="L363" s="360">
        <v>0</v>
      </c>
      <c r="M363" s="360">
        <v>0</v>
      </c>
      <c r="N363" s="360">
        <v>1</v>
      </c>
    </row>
    <row r="364" spans="2:14" x14ac:dyDescent="0.25">
      <c r="B364" s="371" t="s">
        <v>218</v>
      </c>
      <c r="C364" s="371" t="s">
        <v>219</v>
      </c>
      <c r="D364" s="371" t="s">
        <v>39</v>
      </c>
      <c r="E364" s="371" t="s">
        <v>495</v>
      </c>
      <c r="F364" s="360">
        <v>71</v>
      </c>
      <c r="G364" s="360">
        <v>7</v>
      </c>
      <c r="H364" s="360">
        <v>0</v>
      </c>
      <c r="I364" s="360">
        <v>10</v>
      </c>
      <c r="J364" s="360">
        <v>0</v>
      </c>
      <c r="K364" s="360">
        <v>50</v>
      </c>
      <c r="L364" s="360">
        <v>1</v>
      </c>
      <c r="M364" s="360">
        <v>1</v>
      </c>
      <c r="N364" s="360">
        <v>2</v>
      </c>
    </row>
    <row r="365" spans="2:14" x14ac:dyDescent="0.25">
      <c r="B365" s="371" t="s">
        <v>218</v>
      </c>
      <c r="C365" s="371" t="s">
        <v>219</v>
      </c>
      <c r="D365" s="371" t="s">
        <v>39</v>
      </c>
      <c r="E365" s="371" t="s">
        <v>496</v>
      </c>
      <c r="F365" s="360">
        <v>3240</v>
      </c>
      <c r="G365" s="360">
        <v>1572</v>
      </c>
      <c r="H365" s="360">
        <v>22</v>
      </c>
      <c r="I365" s="360">
        <v>101</v>
      </c>
      <c r="J365" s="360">
        <v>4</v>
      </c>
      <c r="K365" s="360">
        <v>1442</v>
      </c>
      <c r="L365" s="360">
        <v>1</v>
      </c>
      <c r="M365" s="360">
        <v>1</v>
      </c>
      <c r="N365" s="360">
        <v>97</v>
      </c>
    </row>
    <row r="366" spans="2:14" x14ac:dyDescent="0.25">
      <c r="B366" s="371" t="s">
        <v>218</v>
      </c>
      <c r="C366" s="371" t="s">
        <v>219</v>
      </c>
      <c r="D366" s="371" t="s">
        <v>39</v>
      </c>
      <c r="E366" s="371" t="s">
        <v>497</v>
      </c>
      <c r="F366" s="360">
        <v>37</v>
      </c>
      <c r="G366" s="360">
        <v>0</v>
      </c>
      <c r="H366" s="360">
        <v>0</v>
      </c>
      <c r="I366" s="360">
        <v>16</v>
      </c>
      <c r="J366" s="360">
        <v>0</v>
      </c>
      <c r="K366" s="360">
        <v>20</v>
      </c>
      <c r="L366" s="360">
        <v>0</v>
      </c>
      <c r="M366" s="360">
        <v>0</v>
      </c>
      <c r="N366" s="360">
        <v>1</v>
      </c>
    </row>
    <row r="367" spans="2:14" x14ac:dyDescent="0.25">
      <c r="B367" s="371" t="s">
        <v>218</v>
      </c>
      <c r="C367" s="371" t="s">
        <v>219</v>
      </c>
      <c r="D367" s="371" t="s">
        <v>39</v>
      </c>
      <c r="E367" s="371" t="s">
        <v>498</v>
      </c>
      <c r="F367" s="360">
        <v>18</v>
      </c>
      <c r="G367" s="360">
        <v>1</v>
      </c>
      <c r="H367" s="360">
        <v>0</v>
      </c>
      <c r="I367" s="360">
        <v>4</v>
      </c>
      <c r="J367" s="360">
        <v>0</v>
      </c>
      <c r="K367" s="360">
        <v>13</v>
      </c>
      <c r="L367" s="360">
        <v>0</v>
      </c>
      <c r="M367" s="360">
        <v>0</v>
      </c>
      <c r="N367" s="360">
        <v>0</v>
      </c>
    </row>
    <row r="368" spans="2:14" x14ac:dyDescent="0.25">
      <c r="B368" s="371" t="s">
        <v>218</v>
      </c>
      <c r="C368" s="371" t="s">
        <v>219</v>
      </c>
      <c r="D368" s="371" t="s">
        <v>39</v>
      </c>
      <c r="E368" s="371" t="s">
        <v>499</v>
      </c>
      <c r="F368" s="360">
        <v>5</v>
      </c>
      <c r="G368" s="360">
        <v>0</v>
      </c>
      <c r="H368" s="360">
        <v>0</v>
      </c>
      <c r="I368" s="360">
        <v>2</v>
      </c>
      <c r="J368" s="360">
        <v>0</v>
      </c>
      <c r="K368" s="360">
        <v>3</v>
      </c>
      <c r="L368" s="360">
        <v>0</v>
      </c>
      <c r="M368" s="360">
        <v>0</v>
      </c>
      <c r="N368" s="360">
        <v>0</v>
      </c>
    </row>
    <row r="369" spans="2:14" x14ac:dyDescent="0.25">
      <c r="B369" s="371" t="s">
        <v>218</v>
      </c>
      <c r="C369" s="371" t="s">
        <v>219</v>
      </c>
      <c r="D369" s="371" t="s">
        <v>39</v>
      </c>
      <c r="E369" s="371" t="s">
        <v>500</v>
      </c>
      <c r="F369" s="360">
        <v>2</v>
      </c>
      <c r="G369" s="360">
        <v>1</v>
      </c>
      <c r="H369" s="360">
        <v>0</v>
      </c>
      <c r="I369" s="360">
        <v>0</v>
      </c>
      <c r="J369" s="360">
        <v>0</v>
      </c>
      <c r="K369" s="360">
        <v>1</v>
      </c>
      <c r="L369" s="360">
        <v>0</v>
      </c>
      <c r="M369" s="360">
        <v>0</v>
      </c>
      <c r="N369" s="360">
        <v>0</v>
      </c>
    </row>
    <row r="370" spans="2:14" x14ac:dyDescent="0.25">
      <c r="B370" s="371" t="s">
        <v>218</v>
      </c>
      <c r="C370" s="371" t="s">
        <v>219</v>
      </c>
      <c r="D370" s="371" t="s">
        <v>39</v>
      </c>
      <c r="E370" s="371" t="s">
        <v>501</v>
      </c>
      <c r="F370" s="360">
        <v>46</v>
      </c>
      <c r="G370" s="360">
        <v>7</v>
      </c>
      <c r="H370" s="360">
        <v>1</v>
      </c>
      <c r="I370" s="360">
        <v>0</v>
      </c>
      <c r="J370" s="360">
        <v>0</v>
      </c>
      <c r="K370" s="360">
        <v>35</v>
      </c>
      <c r="L370" s="360">
        <v>0</v>
      </c>
      <c r="M370" s="360">
        <v>0</v>
      </c>
      <c r="N370" s="360">
        <v>3</v>
      </c>
    </row>
    <row r="371" spans="2:14" x14ac:dyDescent="0.25">
      <c r="B371" s="371" t="s">
        <v>218</v>
      </c>
      <c r="C371" s="371" t="s">
        <v>219</v>
      </c>
      <c r="D371" s="371" t="s">
        <v>39</v>
      </c>
      <c r="E371" s="371" t="s">
        <v>1899</v>
      </c>
      <c r="F371" s="360">
        <v>1</v>
      </c>
      <c r="G371" s="360">
        <v>0</v>
      </c>
      <c r="H371" s="360">
        <v>0</v>
      </c>
      <c r="I371" s="360">
        <v>0</v>
      </c>
      <c r="J371" s="360">
        <v>0</v>
      </c>
      <c r="K371" s="360">
        <v>1</v>
      </c>
      <c r="L371" s="360">
        <v>0</v>
      </c>
      <c r="M371" s="360">
        <v>0</v>
      </c>
      <c r="N371" s="360">
        <v>0</v>
      </c>
    </row>
    <row r="372" spans="2:14" x14ac:dyDescent="0.25">
      <c r="B372" s="371" t="s">
        <v>218</v>
      </c>
      <c r="C372" s="371" t="s">
        <v>219</v>
      </c>
      <c r="D372" s="371" t="s">
        <v>39</v>
      </c>
      <c r="E372" s="371" t="s">
        <v>502</v>
      </c>
      <c r="F372" s="360">
        <v>16</v>
      </c>
      <c r="G372" s="360">
        <v>2</v>
      </c>
      <c r="H372" s="360">
        <v>0</v>
      </c>
      <c r="I372" s="360">
        <v>0</v>
      </c>
      <c r="J372" s="360">
        <v>0</v>
      </c>
      <c r="K372" s="360">
        <v>14</v>
      </c>
      <c r="L372" s="360">
        <v>0</v>
      </c>
      <c r="M372" s="360">
        <v>0</v>
      </c>
      <c r="N372" s="360">
        <v>0</v>
      </c>
    </row>
    <row r="373" spans="2:14" x14ac:dyDescent="0.25">
      <c r="B373" s="371" t="s">
        <v>218</v>
      </c>
      <c r="C373" s="371" t="s">
        <v>219</v>
      </c>
      <c r="D373" s="371" t="s">
        <v>39</v>
      </c>
      <c r="E373" s="371" t="s">
        <v>503</v>
      </c>
      <c r="F373" s="360">
        <v>12</v>
      </c>
      <c r="G373" s="360">
        <v>0</v>
      </c>
      <c r="H373" s="360">
        <v>0</v>
      </c>
      <c r="I373" s="360">
        <v>0</v>
      </c>
      <c r="J373" s="360">
        <v>0</v>
      </c>
      <c r="K373" s="360">
        <v>7</v>
      </c>
      <c r="L373" s="360">
        <v>0</v>
      </c>
      <c r="M373" s="360">
        <v>0</v>
      </c>
      <c r="N373" s="360">
        <v>5</v>
      </c>
    </row>
    <row r="374" spans="2:14" x14ac:dyDescent="0.25">
      <c r="B374" s="371" t="s">
        <v>218</v>
      </c>
      <c r="C374" s="371" t="s">
        <v>219</v>
      </c>
      <c r="D374" s="371" t="s">
        <v>39</v>
      </c>
      <c r="E374" s="371" t="s">
        <v>504</v>
      </c>
      <c r="F374" s="360">
        <v>11</v>
      </c>
      <c r="G374" s="360">
        <v>0</v>
      </c>
      <c r="H374" s="360">
        <v>0</v>
      </c>
      <c r="I374" s="360">
        <v>0</v>
      </c>
      <c r="J374" s="360">
        <v>0</v>
      </c>
      <c r="K374" s="360">
        <v>9</v>
      </c>
      <c r="L374" s="360">
        <v>0</v>
      </c>
      <c r="M374" s="360">
        <v>0</v>
      </c>
      <c r="N374" s="360">
        <v>2</v>
      </c>
    </row>
    <row r="375" spans="2:14" x14ac:dyDescent="0.25">
      <c r="B375" s="371" t="s">
        <v>218</v>
      </c>
      <c r="C375" s="371" t="s">
        <v>219</v>
      </c>
      <c r="D375" s="371" t="s">
        <v>39</v>
      </c>
      <c r="E375" s="371" t="s">
        <v>505</v>
      </c>
      <c r="F375" s="360">
        <v>3</v>
      </c>
      <c r="G375" s="360">
        <v>0</v>
      </c>
      <c r="H375" s="360">
        <v>2</v>
      </c>
      <c r="I375" s="360">
        <v>0</v>
      </c>
      <c r="J375" s="360">
        <v>0</v>
      </c>
      <c r="K375" s="360">
        <v>1</v>
      </c>
      <c r="L375" s="360">
        <v>0</v>
      </c>
      <c r="M375" s="360">
        <v>0</v>
      </c>
      <c r="N375" s="360">
        <v>0</v>
      </c>
    </row>
    <row r="376" spans="2:14" x14ac:dyDescent="0.25">
      <c r="B376" s="371" t="s">
        <v>218</v>
      </c>
      <c r="C376" s="371" t="s">
        <v>219</v>
      </c>
      <c r="D376" s="371" t="s">
        <v>39</v>
      </c>
      <c r="E376" s="371" t="s">
        <v>2607</v>
      </c>
      <c r="F376" s="360">
        <v>1</v>
      </c>
      <c r="G376" s="360">
        <v>0</v>
      </c>
      <c r="H376" s="360">
        <v>0</v>
      </c>
      <c r="I376" s="360">
        <v>0</v>
      </c>
      <c r="J376" s="360">
        <v>0</v>
      </c>
      <c r="K376" s="360">
        <v>1</v>
      </c>
      <c r="L376" s="360">
        <v>0</v>
      </c>
      <c r="M376" s="360">
        <v>0</v>
      </c>
      <c r="N376" s="360">
        <v>0</v>
      </c>
    </row>
    <row r="377" spans="2:14" x14ac:dyDescent="0.25">
      <c r="B377" s="371" t="s">
        <v>218</v>
      </c>
      <c r="C377" s="371" t="s">
        <v>219</v>
      </c>
      <c r="D377" s="371" t="s">
        <v>39</v>
      </c>
      <c r="E377" s="371" t="s">
        <v>2898</v>
      </c>
      <c r="F377" s="360">
        <v>4</v>
      </c>
      <c r="G377" s="360">
        <v>0</v>
      </c>
      <c r="H377" s="360">
        <v>0</v>
      </c>
      <c r="I377" s="360">
        <v>0</v>
      </c>
      <c r="J377" s="360">
        <v>0</v>
      </c>
      <c r="K377" s="360">
        <v>4</v>
      </c>
      <c r="L377" s="360">
        <v>0</v>
      </c>
      <c r="M377" s="360">
        <v>0</v>
      </c>
      <c r="N377" s="360">
        <v>0</v>
      </c>
    </row>
    <row r="378" spans="2:14" x14ac:dyDescent="0.25">
      <c r="B378" s="371" t="s">
        <v>218</v>
      </c>
      <c r="C378" s="371" t="s">
        <v>219</v>
      </c>
      <c r="D378" s="371" t="s">
        <v>39</v>
      </c>
      <c r="E378" s="371" t="s">
        <v>3225</v>
      </c>
      <c r="F378" s="360">
        <v>4</v>
      </c>
      <c r="G378" s="360">
        <v>0</v>
      </c>
      <c r="H378" s="360">
        <v>0</v>
      </c>
      <c r="I378" s="360">
        <v>0</v>
      </c>
      <c r="J378" s="360">
        <v>0</v>
      </c>
      <c r="K378" s="360">
        <v>4</v>
      </c>
      <c r="L378" s="360">
        <v>0</v>
      </c>
      <c r="M378" s="360">
        <v>0</v>
      </c>
      <c r="N378" s="360">
        <v>0</v>
      </c>
    </row>
    <row r="379" spans="2:14" x14ac:dyDescent="0.25">
      <c r="B379" s="371" t="s">
        <v>218</v>
      </c>
      <c r="C379" s="371" t="s">
        <v>219</v>
      </c>
      <c r="D379" s="371" t="s">
        <v>39</v>
      </c>
      <c r="E379" s="371" t="s">
        <v>1903</v>
      </c>
      <c r="F379" s="360">
        <v>5</v>
      </c>
      <c r="G379" s="360">
        <v>1</v>
      </c>
      <c r="H379" s="360">
        <v>0</v>
      </c>
      <c r="I379" s="360">
        <v>0</v>
      </c>
      <c r="J379" s="360">
        <v>0</v>
      </c>
      <c r="K379" s="360">
        <v>4</v>
      </c>
      <c r="L379" s="360">
        <v>0</v>
      </c>
      <c r="M379" s="360">
        <v>0</v>
      </c>
      <c r="N379" s="360">
        <v>0</v>
      </c>
    </row>
    <row r="380" spans="2:14" x14ac:dyDescent="0.25">
      <c r="B380" s="371" t="s">
        <v>218</v>
      </c>
      <c r="C380" s="371" t="s">
        <v>219</v>
      </c>
      <c r="D380" s="371" t="s">
        <v>39</v>
      </c>
      <c r="E380" s="371" t="s">
        <v>906</v>
      </c>
      <c r="F380" s="360">
        <v>2</v>
      </c>
      <c r="G380" s="360">
        <v>1</v>
      </c>
      <c r="H380" s="360">
        <v>0</v>
      </c>
      <c r="I380" s="360">
        <v>1</v>
      </c>
      <c r="J380" s="360">
        <v>0</v>
      </c>
      <c r="K380" s="360">
        <v>0</v>
      </c>
      <c r="L380" s="360">
        <v>0</v>
      </c>
      <c r="M380" s="360">
        <v>0</v>
      </c>
      <c r="N380" s="360">
        <v>0</v>
      </c>
    </row>
    <row r="381" spans="2:14" x14ac:dyDescent="0.25">
      <c r="B381" s="371" t="s">
        <v>218</v>
      </c>
      <c r="C381" s="371" t="s">
        <v>219</v>
      </c>
      <c r="D381" s="371" t="s">
        <v>39</v>
      </c>
      <c r="E381" s="371" t="s">
        <v>3758</v>
      </c>
      <c r="F381" s="360">
        <v>1</v>
      </c>
      <c r="G381" s="360">
        <v>0</v>
      </c>
      <c r="H381" s="360">
        <v>0</v>
      </c>
      <c r="I381" s="360">
        <v>1</v>
      </c>
      <c r="J381" s="360">
        <v>0</v>
      </c>
      <c r="K381" s="360">
        <v>0</v>
      </c>
      <c r="L381" s="360">
        <v>0</v>
      </c>
      <c r="M381" s="360">
        <v>0</v>
      </c>
      <c r="N381" s="360">
        <v>0</v>
      </c>
    </row>
    <row r="382" spans="2:14" x14ac:dyDescent="0.25">
      <c r="B382" s="371" t="s">
        <v>218</v>
      </c>
      <c r="C382" s="371" t="s">
        <v>219</v>
      </c>
      <c r="D382" s="371" t="s">
        <v>39</v>
      </c>
      <c r="E382" s="371" t="s">
        <v>507</v>
      </c>
      <c r="F382" s="360">
        <v>8</v>
      </c>
      <c r="G382" s="360">
        <v>1</v>
      </c>
      <c r="H382" s="360">
        <v>0</v>
      </c>
      <c r="I382" s="360">
        <v>2</v>
      </c>
      <c r="J382" s="360">
        <v>0</v>
      </c>
      <c r="K382" s="360">
        <v>5</v>
      </c>
      <c r="L382" s="360">
        <v>0</v>
      </c>
      <c r="M382" s="360">
        <v>0</v>
      </c>
      <c r="N382" s="360">
        <v>0</v>
      </c>
    </row>
    <row r="383" spans="2:14" x14ac:dyDescent="0.25">
      <c r="B383" s="371" t="s">
        <v>218</v>
      </c>
      <c r="C383" s="371" t="s">
        <v>219</v>
      </c>
      <c r="D383" s="371" t="s">
        <v>39</v>
      </c>
      <c r="E383" s="371" t="s">
        <v>508</v>
      </c>
      <c r="F383" s="360">
        <v>21</v>
      </c>
      <c r="G383" s="360">
        <v>2</v>
      </c>
      <c r="H383" s="360">
        <v>0</v>
      </c>
      <c r="I383" s="360">
        <v>0</v>
      </c>
      <c r="J383" s="360">
        <v>0</v>
      </c>
      <c r="K383" s="360">
        <v>19</v>
      </c>
      <c r="L383" s="360">
        <v>0</v>
      </c>
      <c r="M383" s="360">
        <v>0</v>
      </c>
      <c r="N383" s="360">
        <v>0</v>
      </c>
    </row>
    <row r="384" spans="2:14" x14ac:dyDescent="0.25">
      <c r="B384" s="371" t="s">
        <v>218</v>
      </c>
      <c r="C384" s="371" t="s">
        <v>219</v>
      </c>
      <c r="D384" s="371" t="s">
        <v>39</v>
      </c>
      <c r="E384" s="371" t="s">
        <v>509</v>
      </c>
      <c r="F384" s="360">
        <v>5</v>
      </c>
      <c r="G384" s="360">
        <v>0</v>
      </c>
      <c r="H384" s="360">
        <v>0</v>
      </c>
      <c r="I384" s="360">
        <v>0</v>
      </c>
      <c r="J384" s="360">
        <v>0</v>
      </c>
      <c r="K384" s="360">
        <v>5</v>
      </c>
      <c r="L384" s="360">
        <v>0</v>
      </c>
      <c r="M384" s="360">
        <v>0</v>
      </c>
      <c r="N384" s="360">
        <v>0</v>
      </c>
    </row>
    <row r="385" spans="2:14" x14ac:dyDescent="0.25">
      <c r="B385" s="371" t="s">
        <v>218</v>
      </c>
      <c r="C385" s="371" t="s">
        <v>219</v>
      </c>
      <c r="D385" s="371" t="s">
        <v>39</v>
      </c>
      <c r="E385" s="371" t="s">
        <v>510</v>
      </c>
      <c r="F385" s="360">
        <v>8</v>
      </c>
      <c r="G385" s="360">
        <v>0</v>
      </c>
      <c r="H385" s="360">
        <v>0</v>
      </c>
      <c r="I385" s="360">
        <v>1</v>
      </c>
      <c r="J385" s="360">
        <v>0</v>
      </c>
      <c r="K385" s="360">
        <v>6</v>
      </c>
      <c r="L385" s="360">
        <v>0</v>
      </c>
      <c r="M385" s="360">
        <v>0</v>
      </c>
      <c r="N385" s="360">
        <v>1</v>
      </c>
    </row>
    <row r="386" spans="2:14" x14ac:dyDescent="0.25">
      <c r="B386" s="371" t="s">
        <v>218</v>
      </c>
      <c r="C386" s="371" t="s">
        <v>219</v>
      </c>
      <c r="D386" s="371" t="s">
        <v>39</v>
      </c>
      <c r="E386" s="371" t="s">
        <v>511</v>
      </c>
      <c r="F386" s="360">
        <v>2</v>
      </c>
      <c r="G386" s="360">
        <v>0</v>
      </c>
      <c r="H386" s="360">
        <v>0</v>
      </c>
      <c r="I386" s="360">
        <v>0</v>
      </c>
      <c r="J386" s="360">
        <v>0</v>
      </c>
      <c r="K386" s="360">
        <v>2</v>
      </c>
      <c r="L386" s="360">
        <v>0</v>
      </c>
      <c r="M386" s="360">
        <v>0</v>
      </c>
      <c r="N386" s="360">
        <v>0</v>
      </c>
    </row>
    <row r="387" spans="2:14" x14ac:dyDescent="0.25">
      <c r="B387" s="371" t="s">
        <v>218</v>
      </c>
      <c r="C387" s="371" t="s">
        <v>219</v>
      </c>
      <c r="D387" s="371" t="s">
        <v>39</v>
      </c>
      <c r="E387" s="371" t="s">
        <v>1904</v>
      </c>
      <c r="F387" s="360">
        <v>1</v>
      </c>
      <c r="G387" s="360">
        <v>0</v>
      </c>
      <c r="H387" s="360">
        <v>0</v>
      </c>
      <c r="I387" s="360">
        <v>0</v>
      </c>
      <c r="J387" s="360">
        <v>0</v>
      </c>
      <c r="K387" s="360">
        <v>1</v>
      </c>
      <c r="L387" s="360">
        <v>0</v>
      </c>
      <c r="M387" s="360">
        <v>0</v>
      </c>
      <c r="N387" s="360">
        <v>0</v>
      </c>
    </row>
    <row r="388" spans="2:14" x14ac:dyDescent="0.25">
      <c r="B388" s="371" t="s">
        <v>218</v>
      </c>
      <c r="C388" s="371" t="s">
        <v>219</v>
      </c>
      <c r="D388" s="371" t="s">
        <v>39</v>
      </c>
      <c r="E388" s="371" t="s">
        <v>2378</v>
      </c>
      <c r="F388" s="360">
        <v>4</v>
      </c>
      <c r="G388" s="360">
        <v>0</v>
      </c>
      <c r="H388" s="360">
        <v>0</v>
      </c>
      <c r="I388" s="360">
        <v>0</v>
      </c>
      <c r="J388" s="360">
        <v>0</v>
      </c>
      <c r="K388" s="360">
        <v>4</v>
      </c>
      <c r="L388" s="360">
        <v>0</v>
      </c>
      <c r="M388" s="360">
        <v>0</v>
      </c>
      <c r="N388" s="360">
        <v>0</v>
      </c>
    </row>
    <row r="389" spans="2:14" x14ac:dyDescent="0.25">
      <c r="B389" s="371" t="s">
        <v>218</v>
      </c>
      <c r="C389" s="371" t="s">
        <v>219</v>
      </c>
      <c r="D389" s="371" t="s">
        <v>39</v>
      </c>
      <c r="E389" s="371" t="s">
        <v>512</v>
      </c>
      <c r="F389" s="360">
        <v>1298</v>
      </c>
      <c r="G389" s="360">
        <v>142</v>
      </c>
      <c r="H389" s="360">
        <v>14</v>
      </c>
      <c r="I389" s="360">
        <v>36</v>
      </c>
      <c r="J389" s="360">
        <v>2</v>
      </c>
      <c r="K389" s="360">
        <v>1076</v>
      </c>
      <c r="L389" s="360">
        <v>0</v>
      </c>
      <c r="M389" s="360">
        <v>3</v>
      </c>
      <c r="N389" s="360">
        <v>25</v>
      </c>
    </row>
    <row r="390" spans="2:14" x14ac:dyDescent="0.25">
      <c r="B390" s="371" t="s">
        <v>218</v>
      </c>
      <c r="C390" s="371" t="s">
        <v>219</v>
      </c>
      <c r="D390" s="371" t="s">
        <v>39</v>
      </c>
      <c r="E390" s="371" t="s">
        <v>51</v>
      </c>
      <c r="F390" s="360">
        <v>2</v>
      </c>
      <c r="G390" s="360">
        <v>0</v>
      </c>
      <c r="H390" s="360">
        <v>0</v>
      </c>
      <c r="I390" s="360">
        <v>0</v>
      </c>
      <c r="J390" s="360">
        <v>0</v>
      </c>
      <c r="K390" s="360">
        <v>2</v>
      </c>
      <c r="L390" s="360">
        <v>0</v>
      </c>
      <c r="M390" s="360">
        <v>0</v>
      </c>
      <c r="N390" s="360">
        <v>0</v>
      </c>
    </row>
    <row r="391" spans="2:14" x14ac:dyDescent="0.25">
      <c r="B391" s="371" t="s">
        <v>218</v>
      </c>
      <c r="C391" s="371" t="s">
        <v>219</v>
      </c>
      <c r="D391" s="371" t="s">
        <v>39</v>
      </c>
      <c r="E391" s="371" t="s">
        <v>513</v>
      </c>
      <c r="F391" s="360">
        <v>23</v>
      </c>
      <c r="G391" s="360">
        <v>0</v>
      </c>
      <c r="H391" s="360">
        <v>0</v>
      </c>
      <c r="I391" s="360">
        <v>0</v>
      </c>
      <c r="J391" s="360">
        <v>0</v>
      </c>
      <c r="K391" s="360">
        <v>0</v>
      </c>
      <c r="L391" s="360">
        <v>0</v>
      </c>
      <c r="M391" s="360">
        <v>23</v>
      </c>
      <c r="N391" s="360">
        <v>0</v>
      </c>
    </row>
    <row r="392" spans="2:14" x14ac:dyDescent="0.25">
      <c r="B392" s="371" t="s">
        <v>218</v>
      </c>
      <c r="C392" s="371" t="s">
        <v>219</v>
      </c>
      <c r="D392" s="371" t="s">
        <v>39</v>
      </c>
      <c r="E392" s="371" t="s">
        <v>514</v>
      </c>
      <c r="F392" s="360">
        <v>25</v>
      </c>
      <c r="G392" s="360">
        <v>2</v>
      </c>
      <c r="H392" s="360">
        <v>1</v>
      </c>
      <c r="I392" s="360">
        <v>0</v>
      </c>
      <c r="J392" s="360">
        <v>0</v>
      </c>
      <c r="K392" s="360">
        <v>21</v>
      </c>
      <c r="L392" s="360">
        <v>0</v>
      </c>
      <c r="M392" s="360">
        <v>0</v>
      </c>
      <c r="N392" s="360">
        <v>1</v>
      </c>
    </row>
    <row r="393" spans="2:14" x14ac:dyDescent="0.25">
      <c r="B393" s="371" t="s">
        <v>218</v>
      </c>
      <c r="C393" s="371" t="s">
        <v>219</v>
      </c>
      <c r="D393" s="371" t="s">
        <v>39</v>
      </c>
      <c r="E393" s="371" t="s">
        <v>2834</v>
      </c>
      <c r="F393" s="360">
        <v>2</v>
      </c>
      <c r="G393" s="360">
        <v>0</v>
      </c>
      <c r="H393" s="360">
        <v>0</v>
      </c>
      <c r="I393" s="360">
        <v>0</v>
      </c>
      <c r="J393" s="360">
        <v>0</v>
      </c>
      <c r="K393" s="360">
        <v>1</v>
      </c>
      <c r="L393" s="360">
        <v>0</v>
      </c>
      <c r="M393" s="360">
        <v>1</v>
      </c>
      <c r="N393" s="360">
        <v>0</v>
      </c>
    </row>
    <row r="394" spans="2:14" x14ac:dyDescent="0.25">
      <c r="B394" s="371" t="s">
        <v>218</v>
      </c>
      <c r="C394" s="371" t="s">
        <v>219</v>
      </c>
      <c r="D394" s="371" t="s">
        <v>39</v>
      </c>
      <c r="E394" s="371" t="s">
        <v>516</v>
      </c>
      <c r="F394" s="360">
        <v>1</v>
      </c>
      <c r="G394" s="360">
        <v>0</v>
      </c>
      <c r="H394" s="360">
        <v>0</v>
      </c>
      <c r="I394" s="360">
        <v>0</v>
      </c>
      <c r="J394" s="360">
        <v>0</v>
      </c>
      <c r="K394" s="360">
        <v>1</v>
      </c>
      <c r="L394" s="360">
        <v>0</v>
      </c>
      <c r="M394" s="360">
        <v>0</v>
      </c>
      <c r="N394" s="360">
        <v>0</v>
      </c>
    </row>
    <row r="395" spans="2:14" x14ac:dyDescent="0.25">
      <c r="B395" s="371" t="s">
        <v>218</v>
      </c>
      <c r="C395" s="371" t="s">
        <v>219</v>
      </c>
      <c r="D395" s="371" t="s">
        <v>39</v>
      </c>
      <c r="E395" s="371" t="s">
        <v>1905</v>
      </c>
      <c r="F395" s="360">
        <v>6</v>
      </c>
      <c r="G395" s="360">
        <v>0</v>
      </c>
      <c r="H395" s="360">
        <v>0</v>
      </c>
      <c r="I395" s="360">
        <v>0</v>
      </c>
      <c r="J395" s="360">
        <v>0</v>
      </c>
      <c r="K395" s="360">
        <v>6</v>
      </c>
      <c r="L395" s="360">
        <v>0</v>
      </c>
      <c r="M395" s="360">
        <v>0</v>
      </c>
      <c r="N395" s="360">
        <v>0</v>
      </c>
    </row>
    <row r="396" spans="2:14" x14ac:dyDescent="0.25">
      <c r="B396" s="371" t="s">
        <v>218</v>
      </c>
      <c r="C396" s="371" t="s">
        <v>219</v>
      </c>
      <c r="D396" s="371" t="s">
        <v>39</v>
      </c>
      <c r="E396" s="371" t="s">
        <v>156</v>
      </c>
      <c r="F396" s="360">
        <v>26</v>
      </c>
      <c r="G396" s="360">
        <v>16</v>
      </c>
      <c r="H396" s="360">
        <v>0</v>
      </c>
      <c r="I396" s="360">
        <v>1</v>
      </c>
      <c r="J396" s="360">
        <v>0</v>
      </c>
      <c r="K396" s="360">
        <v>5</v>
      </c>
      <c r="L396" s="360">
        <v>0</v>
      </c>
      <c r="M396" s="360">
        <v>0</v>
      </c>
      <c r="N396" s="360">
        <v>4</v>
      </c>
    </row>
    <row r="397" spans="2:14" x14ac:dyDescent="0.25">
      <c r="B397" s="371" t="s">
        <v>218</v>
      </c>
      <c r="C397" s="371" t="s">
        <v>219</v>
      </c>
      <c r="D397" s="371" t="s">
        <v>39</v>
      </c>
      <c r="E397" s="371" t="s">
        <v>2239</v>
      </c>
      <c r="F397" s="360">
        <v>31</v>
      </c>
      <c r="G397" s="360">
        <v>4</v>
      </c>
      <c r="H397" s="360">
        <v>1</v>
      </c>
      <c r="I397" s="360">
        <v>0</v>
      </c>
      <c r="J397" s="360">
        <v>0</v>
      </c>
      <c r="K397" s="360">
        <v>26</v>
      </c>
      <c r="L397" s="360">
        <v>0</v>
      </c>
      <c r="M397" s="360">
        <v>0</v>
      </c>
      <c r="N397" s="360">
        <v>0</v>
      </c>
    </row>
    <row r="398" spans="2:14" x14ac:dyDescent="0.25">
      <c r="B398" s="371" t="s">
        <v>218</v>
      </c>
      <c r="C398" s="371" t="s">
        <v>219</v>
      </c>
      <c r="D398" s="371" t="s">
        <v>39</v>
      </c>
      <c r="E398" s="371" t="s">
        <v>517</v>
      </c>
      <c r="F398" s="360">
        <v>5</v>
      </c>
      <c r="G398" s="360">
        <v>2</v>
      </c>
      <c r="H398" s="360">
        <v>1</v>
      </c>
      <c r="I398" s="360">
        <v>0</v>
      </c>
      <c r="J398" s="360">
        <v>0</v>
      </c>
      <c r="K398" s="360">
        <v>2</v>
      </c>
      <c r="L398" s="360">
        <v>0</v>
      </c>
      <c r="M398" s="360">
        <v>0</v>
      </c>
      <c r="N398" s="360">
        <v>0</v>
      </c>
    </row>
    <row r="399" spans="2:14" x14ac:dyDescent="0.25">
      <c r="B399" s="371" t="s">
        <v>218</v>
      </c>
      <c r="C399" s="371" t="s">
        <v>219</v>
      </c>
      <c r="D399" s="371" t="s">
        <v>39</v>
      </c>
      <c r="E399" s="371" t="s">
        <v>518</v>
      </c>
      <c r="F399" s="360">
        <v>196</v>
      </c>
      <c r="G399" s="360">
        <v>2</v>
      </c>
      <c r="H399" s="360">
        <v>0</v>
      </c>
      <c r="I399" s="360">
        <v>2</v>
      </c>
      <c r="J399" s="360">
        <v>0</v>
      </c>
      <c r="K399" s="360">
        <v>41</v>
      </c>
      <c r="L399" s="360">
        <v>0</v>
      </c>
      <c r="M399" s="360">
        <v>112</v>
      </c>
      <c r="N399" s="360">
        <v>39</v>
      </c>
    </row>
    <row r="400" spans="2:14" x14ac:dyDescent="0.25">
      <c r="B400" s="371" t="s">
        <v>218</v>
      </c>
      <c r="C400" s="371" t="s">
        <v>219</v>
      </c>
      <c r="D400" s="371" t="s">
        <v>39</v>
      </c>
      <c r="E400" s="371" t="s">
        <v>519</v>
      </c>
      <c r="F400" s="360">
        <v>1</v>
      </c>
      <c r="G400" s="360">
        <v>0</v>
      </c>
      <c r="H400" s="360">
        <v>0</v>
      </c>
      <c r="I400" s="360">
        <v>0</v>
      </c>
      <c r="J400" s="360">
        <v>0</v>
      </c>
      <c r="K400" s="360">
        <v>1</v>
      </c>
      <c r="L400" s="360">
        <v>0</v>
      </c>
      <c r="M400" s="360">
        <v>0</v>
      </c>
      <c r="N400" s="360">
        <v>0</v>
      </c>
    </row>
    <row r="401" spans="2:14" x14ac:dyDescent="0.25">
      <c r="B401" s="371" t="s">
        <v>218</v>
      </c>
      <c r="C401" s="371" t="s">
        <v>219</v>
      </c>
      <c r="D401" s="371" t="s">
        <v>39</v>
      </c>
      <c r="E401" s="371" t="s">
        <v>520</v>
      </c>
      <c r="F401" s="360">
        <v>66</v>
      </c>
      <c r="G401" s="360">
        <v>4</v>
      </c>
      <c r="H401" s="360">
        <v>0</v>
      </c>
      <c r="I401" s="360">
        <v>1</v>
      </c>
      <c r="J401" s="360">
        <v>0</v>
      </c>
      <c r="K401" s="360">
        <v>46</v>
      </c>
      <c r="L401" s="360">
        <v>0</v>
      </c>
      <c r="M401" s="360">
        <v>15</v>
      </c>
      <c r="N401" s="360">
        <v>0</v>
      </c>
    </row>
    <row r="402" spans="2:14" x14ac:dyDescent="0.25">
      <c r="B402" s="371" t="s">
        <v>218</v>
      </c>
      <c r="C402" s="371" t="s">
        <v>219</v>
      </c>
      <c r="D402" s="371" t="s">
        <v>39</v>
      </c>
      <c r="E402" s="371" t="s">
        <v>521</v>
      </c>
      <c r="F402" s="360">
        <v>87</v>
      </c>
      <c r="G402" s="360">
        <v>19</v>
      </c>
      <c r="H402" s="360">
        <v>1</v>
      </c>
      <c r="I402" s="360">
        <v>0</v>
      </c>
      <c r="J402" s="360">
        <v>0</v>
      </c>
      <c r="K402" s="360">
        <v>48</v>
      </c>
      <c r="L402" s="360">
        <v>0</v>
      </c>
      <c r="M402" s="360">
        <v>0</v>
      </c>
      <c r="N402" s="360">
        <v>19</v>
      </c>
    </row>
    <row r="403" spans="2:14" x14ac:dyDescent="0.25">
      <c r="B403" s="371" t="s">
        <v>218</v>
      </c>
      <c r="C403" s="371" t="s">
        <v>219</v>
      </c>
      <c r="D403" s="371" t="s">
        <v>39</v>
      </c>
      <c r="E403" s="371" t="s">
        <v>522</v>
      </c>
      <c r="F403" s="360">
        <v>660</v>
      </c>
      <c r="G403" s="360">
        <v>113</v>
      </c>
      <c r="H403" s="360">
        <v>4</v>
      </c>
      <c r="I403" s="360">
        <v>9</v>
      </c>
      <c r="J403" s="360">
        <v>0</v>
      </c>
      <c r="K403" s="360">
        <v>487</v>
      </c>
      <c r="L403" s="360">
        <v>0</v>
      </c>
      <c r="M403" s="360">
        <v>1</v>
      </c>
      <c r="N403" s="360">
        <v>46</v>
      </c>
    </row>
    <row r="404" spans="2:14" x14ac:dyDescent="0.25">
      <c r="B404" s="371" t="s">
        <v>218</v>
      </c>
      <c r="C404" s="371" t="s">
        <v>219</v>
      </c>
      <c r="D404" s="371" t="s">
        <v>39</v>
      </c>
      <c r="E404" s="371" t="s">
        <v>523</v>
      </c>
      <c r="F404" s="360">
        <v>19718</v>
      </c>
      <c r="G404" s="360">
        <v>2743</v>
      </c>
      <c r="H404" s="360">
        <v>333</v>
      </c>
      <c r="I404" s="360">
        <v>406</v>
      </c>
      <c r="J404" s="360">
        <v>33</v>
      </c>
      <c r="K404" s="360">
        <v>15660</v>
      </c>
      <c r="L404" s="360">
        <v>2</v>
      </c>
      <c r="M404" s="360">
        <v>18</v>
      </c>
      <c r="N404" s="360">
        <v>523</v>
      </c>
    </row>
    <row r="405" spans="2:14" x14ac:dyDescent="0.25">
      <c r="B405" s="371" t="s">
        <v>218</v>
      </c>
      <c r="C405" s="371" t="s">
        <v>219</v>
      </c>
      <c r="D405" s="371" t="s">
        <v>39</v>
      </c>
      <c r="E405" s="371" t="s">
        <v>524</v>
      </c>
      <c r="F405" s="360">
        <v>9</v>
      </c>
      <c r="G405" s="360">
        <v>0</v>
      </c>
      <c r="H405" s="360">
        <v>0</v>
      </c>
      <c r="I405" s="360">
        <v>0</v>
      </c>
      <c r="J405" s="360">
        <v>0</v>
      </c>
      <c r="K405" s="360">
        <v>9</v>
      </c>
      <c r="L405" s="360">
        <v>0</v>
      </c>
      <c r="M405" s="360">
        <v>0</v>
      </c>
      <c r="N405" s="360">
        <v>0</v>
      </c>
    </row>
    <row r="406" spans="2:14" x14ac:dyDescent="0.25">
      <c r="B406" s="371" t="s">
        <v>218</v>
      </c>
      <c r="C406" s="371" t="s">
        <v>219</v>
      </c>
      <c r="D406" s="371" t="s">
        <v>39</v>
      </c>
      <c r="E406" s="371" t="s">
        <v>2240</v>
      </c>
      <c r="F406" s="360">
        <v>1</v>
      </c>
      <c r="G406" s="360">
        <v>0</v>
      </c>
      <c r="H406" s="360">
        <v>0</v>
      </c>
      <c r="I406" s="360">
        <v>0</v>
      </c>
      <c r="J406" s="360">
        <v>0</v>
      </c>
      <c r="K406" s="360">
        <v>1</v>
      </c>
      <c r="L406" s="360">
        <v>0</v>
      </c>
      <c r="M406" s="360">
        <v>0</v>
      </c>
      <c r="N406" s="360">
        <v>0</v>
      </c>
    </row>
    <row r="407" spans="2:14" x14ac:dyDescent="0.25">
      <c r="B407" s="371" t="s">
        <v>218</v>
      </c>
      <c r="C407" s="371" t="s">
        <v>219</v>
      </c>
      <c r="D407" s="371" t="s">
        <v>39</v>
      </c>
      <c r="E407" s="371" t="s">
        <v>2707</v>
      </c>
      <c r="F407" s="360">
        <v>7</v>
      </c>
      <c r="G407" s="360">
        <v>0</v>
      </c>
      <c r="H407" s="360">
        <v>0</v>
      </c>
      <c r="I407" s="360">
        <v>0</v>
      </c>
      <c r="J407" s="360">
        <v>0</v>
      </c>
      <c r="K407" s="360">
        <v>7</v>
      </c>
      <c r="L407" s="360">
        <v>0</v>
      </c>
      <c r="M407" s="360">
        <v>0</v>
      </c>
      <c r="N407" s="360">
        <v>0</v>
      </c>
    </row>
    <row r="408" spans="2:14" x14ac:dyDescent="0.25">
      <c r="B408" s="371" t="s">
        <v>218</v>
      </c>
      <c r="C408" s="371" t="s">
        <v>219</v>
      </c>
      <c r="D408" s="371" t="s">
        <v>39</v>
      </c>
      <c r="E408" s="371" t="s">
        <v>525</v>
      </c>
      <c r="F408" s="360">
        <v>1358</v>
      </c>
      <c r="G408" s="360">
        <v>138</v>
      </c>
      <c r="H408" s="360">
        <v>20</v>
      </c>
      <c r="I408" s="360">
        <v>36</v>
      </c>
      <c r="J408" s="360">
        <v>4</v>
      </c>
      <c r="K408" s="360">
        <v>1110</v>
      </c>
      <c r="L408" s="360">
        <v>1</v>
      </c>
      <c r="M408" s="360">
        <v>0</v>
      </c>
      <c r="N408" s="360">
        <v>49</v>
      </c>
    </row>
    <row r="409" spans="2:14" x14ac:dyDescent="0.25">
      <c r="B409" s="371" t="s">
        <v>218</v>
      </c>
      <c r="C409" s="371" t="s">
        <v>219</v>
      </c>
      <c r="D409" s="371" t="s">
        <v>39</v>
      </c>
      <c r="E409" s="371" t="s">
        <v>526</v>
      </c>
      <c r="F409" s="360">
        <v>17</v>
      </c>
      <c r="G409" s="360">
        <v>5</v>
      </c>
      <c r="H409" s="360">
        <v>0</v>
      </c>
      <c r="I409" s="360">
        <v>0</v>
      </c>
      <c r="J409" s="360">
        <v>0</v>
      </c>
      <c r="K409" s="360">
        <v>11</v>
      </c>
      <c r="L409" s="360">
        <v>0</v>
      </c>
      <c r="M409" s="360">
        <v>0</v>
      </c>
      <c r="N409" s="360">
        <v>1</v>
      </c>
    </row>
    <row r="410" spans="2:14" x14ac:dyDescent="0.25">
      <c r="B410" s="371" t="s">
        <v>218</v>
      </c>
      <c r="C410" s="371" t="s">
        <v>219</v>
      </c>
      <c r="D410" s="371" t="s">
        <v>39</v>
      </c>
      <c r="E410" s="371" t="s">
        <v>527</v>
      </c>
      <c r="F410" s="360">
        <v>1</v>
      </c>
      <c r="G410" s="360">
        <v>0</v>
      </c>
      <c r="H410" s="360">
        <v>0</v>
      </c>
      <c r="I410" s="360">
        <v>0</v>
      </c>
      <c r="J410" s="360">
        <v>0</v>
      </c>
      <c r="K410" s="360">
        <v>1</v>
      </c>
      <c r="L410" s="360">
        <v>0</v>
      </c>
      <c r="M410" s="360">
        <v>0</v>
      </c>
      <c r="N410" s="360">
        <v>0</v>
      </c>
    </row>
    <row r="411" spans="2:14" x14ac:dyDescent="0.25">
      <c r="B411" s="371" t="s">
        <v>218</v>
      </c>
      <c r="C411" s="371" t="s">
        <v>219</v>
      </c>
      <c r="D411" s="371" t="s">
        <v>39</v>
      </c>
      <c r="E411" s="371" t="s">
        <v>2708</v>
      </c>
      <c r="F411" s="360">
        <v>2</v>
      </c>
      <c r="G411" s="360">
        <v>0</v>
      </c>
      <c r="H411" s="360">
        <v>0</v>
      </c>
      <c r="I411" s="360">
        <v>0</v>
      </c>
      <c r="J411" s="360">
        <v>0</v>
      </c>
      <c r="K411" s="360">
        <v>2</v>
      </c>
      <c r="L411" s="360">
        <v>0</v>
      </c>
      <c r="M411" s="360">
        <v>0</v>
      </c>
      <c r="N411" s="360">
        <v>0</v>
      </c>
    </row>
    <row r="412" spans="2:14" x14ac:dyDescent="0.25">
      <c r="B412" s="371" t="s">
        <v>218</v>
      </c>
      <c r="C412" s="371" t="s">
        <v>219</v>
      </c>
      <c r="D412" s="371" t="s">
        <v>39</v>
      </c>
      <c r="E412" s="371" t="s">
        <v>3226</v>
      </c>
      <c r="F412" s="360">
        <v>1</v>
      </c>
      <c r="G412" s="360">
        <v>0</v>
      </c>
      <c r="H412" s="360">
        <v>0</v>
      </c>
      <c r="I412" s="360">
        <v>0</v>
      </c>
      <c r="J412" s="360">
        <v>0</v>
      </c>
      <c r="K412" s="360">
        <v>1</v>
      </c>
      <c r="L412" s="360">
        <v>0</v>
      </c>
      <c r="M412" s="360">
        <v>0</v>
      </c>
      <c r="N412" s="360">
        <v>0</v>
      </c>
    </row>
    <row r="413" spans="2:14" x14ac:dyDescent="0.25">
      <c r="B413" s="371" t="s">
        <v>218</v>
      </c>
      <c r="C413" s="371" t="s">
        <v>219</v>
      </c>
      <c r="D413" s="371" t="s">
        <v>39</v>
      </c>
      <c r="E413" s="371" t="s">
        <v>528</v>
      </c>
      <c r="F413" s="360">
        <v>2</v>
      </c>
      <c r="G413" s="360">
        <v>0</v>
      </c>
      <c r="H413" s="360">
        <v>0</v>
      </c>
      <c r="I413" s="360">
        <v>0</v>
      </c>
      <c r="J413" s="360">
        <v>0</v>
      </c>
      <c r="K413" s="360">
        <v>2</v>
      </c>
      <c r="L413" s="360">
        <v>0</v>
      </c>
      <c r="M413" s="360">
        <v>0</v>
      </c>
      <c r="N413" s="360">
        <v>0</v>
      </c>
    </row>
    <row r="414" spans="2:14" x14ac:dyDescent="0.25">
      <c r="B414" s="371" t="s">
        <v>218</v>
      </c>
      <c r="C414" s="371" t="s">
        <v>219</v>
      </c>
      <c r="D414" s="371" t="s">
        <v>39</v>
      </c>
      <c r="E414" s="371" t="s">
        <v>529</v>
      </c>
      <c r="F414" s="360">
        <v>9</v>
      </c>
      <c r="G414" s="360">
        <v>3</v>
      </c>
      <c r="H414" s="360">
        <v>0</v>
      </c>
      <c r="I414" s="360">
        <v>0</v>
      </c>
      <c r="J414" s="360">
        <v>0</v>
      </c>
      <c r="K414" s="360">
        <v>6</v>
      </c>
      <c r="L414" s="360">
        <v>0</v>
      </c>
      <c r="M414" s="360">
        <v>0</v>
      </c>
      <c r="N414" s="360">
        <v>0</v>
      </c>
    </row>
    <row r="415" spans="2:14" x14ac:dyDescent="0.25">
      <c r="B415" s="371" t="s">
        <v>218</v>
      </c>
      <c r="C415" s="371" t="s">
        <v>219</v>
      </c>
      <c r="D415" s="371" t="s">
        <v>39</v>
      </c>
      <c r="E415" s="371" t="s">
        <v>531</v>
      </c>
      <c r="F415" s="360">
        <v>29</v>
      </c>
      <c r="G415" s="360">
        <v>0</v>
      </c>
      <c r="H415" s="360">
        <v>0</v>
      </c>
      <c r="I415" s="360">
        <v>0</v>
      </c>
      <c r="J415" s="360">
        <v>0</v>
      </c>
      <c r="K415" s="360">
        <v>29</v>
      </c>
      <c r="L415" s="360">
        <v>0</v>
      </c>
      <c r="M415" s="360">
        <v>0</v>
      </c>
      <c r="N415" s="360">
        <v>0</v>
      </c>
    </row>
    <row r="416" spans="2:14" x14ac:dyDescent="0.25">
      <c r="B416" s="371" t="s">
        <v>218</v>
      </c>
      <c r="C416" s="371" t="s">
        <v>219</v>
      </c>
      <c r="D416" s="371" t="s">
        <v>39</v>
      </c>
      <c r="E416" s="371" t="s">
        <v>532</v>
      </c>
      <c r="F416" s="360">
        <v>4</v>
      </c>
      <c r="G416" s="360">
        <v>1</v>
      </c>
      <c r="H416" s="360">
        <v>0</v>
      </c>
      <c r="I416" s="360">
        <v>0</v>
      </c>
      <c r="J416" s="360">
        <v>0</v>
      </c>
      <c r="K416" s="360">
        <v>3</v>
      </c>
      <c r="L416" s="360">
        <v>0</v>
      </c>
      <c r="M416" s="360">
        <v>0</v>
      </c>
      <c r="N416" s="360">
        <v>0</v>
      </c>
    </row>
    <row r="417" spans="2:14" x14ac:dyDescent="0.25">
      <c r="B417" s="371" t="s">
        <v>218</v>
      </c>
      <c r="C417" s="371" t="s">
        <v>219</v>
      </c>
      <c r="D417" s="371" t="s">
        <v>39</v>
      </c>
      <c r="E417" s="371" t="s">
        <v>2379</v>
      </c>
      <c r="F417" s="360">
        <v>1</v>
      </c>
      <c r="G417" s="360">
        <v>0</v>
      </c>
      <c r="H417" s="360">
        <v>0</v>
      </c>
      <c r="I417" s="360">
        <v>0</v>
      </c>
      <c r="J417" s="360">
        <v>0</v>
      </c>
      <c r="K417" s="360">
        <v>1</v>
      </c>
      <c r="L417" s="360">
        <v>0</v>
      </c>
      <c r="M417" s="360">
        <v>0</v>
      </c>
      <c r="N417" s="360">
        <v>0</v>
      </c>
    </row>
    <row r="418" spans="2:14" x14ac:dyDescent="0.25">
      <c r="B418" s="371" t="s">
        <v>218</v>
      </c>
      <c r="C418" s="371" t="s">
        <v>219</v>
      </c>
      <c r="D418" s="371" t="s">
        <v>39</v>
      </c>
      <c r="E418" s="371" t="s">
        <v>533</v>
      </c>
      <c r="F418" s="360">
        <v>7</v>
      </c>
      <c r="G418" s="360">
        <v>3</v>
      </c>
      <c r="H418" s="360">
        <v>0</v>
      </c>
      <c r="I418" s="360">
        <v>0</v>
      </c>
      <c r="J418" s="360">
        <v>0</v>
      </c>
      <c r="K418" s="360">
        <v>4</v>
      </c>
      <c r="L418" s="360">
        <v>0</v>
      </c>
      <c r="M418" s="360">
        <v>0</v>
      </c>
      <c r="N418" s="360">
        <v>0</v>
      </c>
    </row>
    <row r="419" spans="2:14" x14ac:dyDescent="0.25">
      <c r="B419" s="371" t="s">
        <v>218</v>
      </c>
      <c r="C419" s="371" t="s">
        <v>219</v>
      </c>
      <c r="D419" s="371" t="s">
        <v>39</v>
      </c>
      <c r="E419" s="371" t="s">
        <v>534</v>
      </c>
      <c r="F419" s="360">
        <v>60</v>
      </c>
      <c r="G419" s="360">
        <v>13</v>
      </c>
      <c r="H419" s="360">
        <v>0</v>
      </c>
      <c r="I419" s="360">
        <v>2</v>
      </c>
      <c r="J419" s="360">
        <v>2</v>
      </c>
      <c r="K419" s="360">
        <v>42</v>
      </c>
      <c r="L419" s="360">
        <v>0</v>
      </c>
      <c r="M419" s="360">
        <v>0</v>
      </c>
      <c r="N419" s="360">
        <v>1</v>
      </c>
    </row>
    <row r="420" spans="2:14" x14ac:dyDescent="0.25">
      <c r="B420" s="371" t="s">
        <v>218</v>
      </c>
      <c r="C420" s="371" t="s">
        <v>219</v>
      </c>
      <c r="D420" s="371" t="s">
        <v>39</v>
      </c>
      <c r="E420" s="371" t="s">
        <v>535</v>
      </c>
      <c r="F420" s="360">
        <v>61</v>
      </c>
      <c r="G420" s="360">
        <v>37</v>
      </c>
      <c r="H420" s="360">
        <v>0</v>
      </c>
      <c r="I420" s="360">
        <v>0</v>
      </c>
      <c r="J420" s="360">
        <v>1</v>
      </c>
      <c r="K420" s="360">
        <v>23</v>
      </c>
      <c r="L420" s="360">
        <v>0</v>
      </c>
      <c r="M420" s="360">
        <v>0</v>
      </c>
      <c r="N420" s="360">
        <v>0</v>
      </c>
    </row>
    <row r="421" spans="2:14" x14ac:dyDescent="0.25">
      <c r="B421" s="371" t="s">
        <v>218</v>
      </c>
      <c r="C421" s="371" t="s">
        <v>219</v>
      </c>
      <c r="D421" s="371" t="s">
        <v>39</v>
      </c>
      <c r="E421" s="371" t="s">
        <v>536</v>
      </c>
      <c r="F421" s="360">
        <v>87</v>
      </c>
      <c r="G421" s="360">
        <v>5</v>
      </c>
      <c r="H421" s="360">
        <v>3</v>
      </c>
      <c r="I421" s="360">
        <v>6</v>
      </c>
      <c r="J421" s="360">
        <v>0</v>
      </c>
      <c r="K421" s="360">
        <v>72</v>
      </c>
      <c r="L421" s="360">
        <v>0</v>
      </c>
      <c r="M421" s="360">
        <v>0</v>
      </c>
      <c r="N421" s="360">
        <v>1</v>
      </c>
    </row>
    <row r="422" spans="2:14" x14ac:dyDescent="0.25">
      <c r="B422" s="371" t="s">
        <v>218</v>
      </c>
      <c r="C422" s="371" t="s">
        <v>219</v>
      </c>
      <c r="D422" s="371" t="s">
        <v>39</v>
      </c>
      <c r="E422" s="371" t="s">
        <v>537</v>
      </c>
      <c r="F422" s="360">
        <v>2</v>
      </c>
      <c r="G422" s="360">
        <v>0</v>
      </c>
      <c r="H422" s="360">
        <v>0</v>
      </c>
      <c r="I422" s="360">
        <v>0</v>
      </c>
      <c r="J422" s="360">
        <v>0</v>
      </c>
      <c r="K422" s="360">
        <v>2</v>
      </c>
      <c r="L422" s="360">
        <v>0</v>
      </c>
      <c r="M422" s="360">
        <v>0</v>
      </c>
      <c r="N422" s="360">
        <v>0</v>
      </c>
    </row>
    <row r="423" spans="2:14" x14ac:dyDescent="0.25">
      <c r="B423" s="371" t="s">
        <v>218</v>
      </c>
      <c r="C423" s="371" t="s">
        <v>219</v>
      </c>
      <c r="D423" s="371" t="s">
        <v>39</v>
      </c>
      <c r="E423" s="371" t="s">
        <v>3227</v>
      </c>
      <c r="F423" s="360">
        <v>1</v>
      </c>
      <c r="G423" s="360">
        <v>1</v>
      </c>
      <c r="H423" s="360">
        <v>0</v>
      </c>
      <c r="I423" s="360">
        <v>0</v>
      </c>
      <c r="J423" s="360">
        <v>0</v>
      </c>
      <c r="K423" s="360">
        <v>0</v>
      </c>
      <c r="L423" s="360">
        <v>0</v>
      </c>
      <c r="M423" s="360">
        <v>0</v>
      </c>
      <c r="N423" s="360">
        <v>0</v>
      </c>
    </row>
    <row r="424" spans="2:14" x14ac:dyDescent="0.25">
      <c r="B424" s="371" t="s">
        <v>218</v>
      </c>
      <c r="C424" s="371" t="s">
        <v>219</v>
      </c>
      <c r="D424" s="371" t="s">
        <v>39</v>
      </c>
      <c r="E424" s="371" t="s">
        <v>2835</v>
      </c>
      <c r="F424" s="360">
        <v>1</v>
      </c>
      <c r="G424" s="360">
        <v>0</v>
      </c>
      <c r="H424" s="360">
        <v>0</v>
      </c>
      <c r="I424" s="360">
        <v>0</v>
      </c>
      <c r="J424" s="360">
        <v>0</v>
      </c>
      <c r="K424" s="360">
        <v>1</v>
      </c>
      <c r="L424" s="360">
        <v>0</v>
      </c>
      <c r="M424" s="360">
        <v>0</v>
      </c>
      <c r="N424" s="360">
        <v>0</v>
      </c>
    </row>
    <row r="425" spans="2:14" x14ac:dyDescent="0.25">
      <c r="B425" s="371" t="s">
        <v>218</v>
      </c>
      <c r="C425" s="371" t="s">
        <v>219</v>
      </c>
      <c r="D425" s="371" t="s">
        <v>39</v>
      </c>
      <c r="E425" s="371" t="s">
        <v>540</v>
      </c>
      <c r="F425" s="360">
        <v>31</v>
      </c>
      <c r="G425" s="360">
        <v>1</v>
      </c>
      <c r="H425" s="360">
        <v>1</v>
      </c>
      <c r="I425" s="360">
        <v>4</v>
      </c>
      <c r="J425" s="360">
        <v>1</v>
      </c>
      <c r="K425" s="360">
        <v>22</v>
      </c>
      <c r="L425" s="360">
        <v>0</v>
      </c>
      <c r="M425" s="360">
        <v>0</v>
      </c>
      <c r="N425" s="360">
        <v>2</v>
      </c>
    </row>
    <row r="426" spans="2:14" x14ac:dyDescent="0.25">
      <c r="B426" s="371" t="s">
        <v>218</v>
      </c>
      <c r="C426" s="371" t="s">
        <v>219</v>
      </c>
      <c r="D426" s="371" t="s">
        <v>39</v>
      </c>
      <c r="E426" s="371" t="s">
        <v>2590</v>
      </c>
      <c r="F426" s="360">
        <v>1</v>
      </c>
      <c r="G426" s="360">
        <v>1</v>
      </c>
      <c r="H426" s="360">
        <v>0</v>
      </c>
      <c r="I426" s="360">
        <v>0</v>
      </c>
      <c r="J426" s="360">
        <v>0</v>
      </c>
      <c r="K426" s="360">
        <v>0</v>
      </c>
      <c r="L426" s="360">
        <v>0</v>
      </c>
      <c r="M426" s="360">
        <v>0</v>
      </c>
      <c r="N426" s="360">
        <v>0</v>
      </c>
    </row>
    <row r="427" spans="2:14" x14ac:dyDescent="0.25">
      <c r="B427" s="371" t="s">
        <v>218</v>
      </c>
      <c r="C427" s="371" t="s">
        <v>219</v>
      </c>
      <c r="D427" s="371" t="s">
        <v>39</v>
      </c>
      <c r="E427" s="371" t="s">
        <v>2662</v>
      </c>
      <c r="F427" s="360">
        <v>2</v>
      </c>
      <c r="G427" s="360">
        <v>0</v>
      </c>
      <c r="H427" s="360">
        <v>0</v>
      </c>
      <c r="I427" s="360">
        <v>0</v>
      </c>
      <c r="J427" s="360">
        <v>0</v>
      </c>
      <c r="K427" s="360">
        <v>2</v>
      </c>
      <c r="L427" s="360">
        <v>0</v>
      </c>
      <c r="M427" s="360">
        <v>0</v>
      </c>
      <c r="N427" s="360">
        <v>0</v>
      </c>
    </row>
    <row r="428" spans="2:14" x14ac:dyDescent="0.25">
      <c r="B428" s="371" t="s">
        <v>218</v>
      </c>
      <c r="C428" s="371" t="s">
        <v>219</v>
      </c>
      <c r="D428" s="371" t="s">
        <v>39</v>
      </c>
      <c r="E428" s="371" t="s">
        <v>2380</v>
      </c>
      <c r="F428" s="360">
        <v>18</v>
      </c>
      <c r="G428" s="360">
        <v>2</v>
      </c>
      <c r="H428" s="360">
        <v>0</v>
      </c>
      <c r="I428" s="360">
        <v>0</v>
      </c>
      <c r="J428" s="360">
        <v>2</v>
      </c>
      <c r="K428" s="360">
        <v>14</v>
      </c>
      <c r="L428" s="360">
        <v>0</v>
      </c>
      <c r="M428" s="360">
        <v>0</v>
      </c>
      <c r="N428" s="360">
        <v>0</v>
      </c>
    </row>
    <row r="429" spans="2:14" x14ac:dyDescent="0.25">
      <c r="B429" s="371" t="s">
        <v>218</v>
      </c>
      <c r="C429" s="371" t="s">
        <v>219</v>
      </c>
      <c r="D429" s="371" t="s">
        <v>39</v>
      </c>
      <c r="E429" s="371" t="s">
        <v>2663</v>
      </c>
      <c r="F429" s="360">
        <v>1</v>
      </c>
      <c r="G429" s="360">
        <v>0</v>
      </c>
      <c r="H429" s="360">
        <v>0</v>
      </c>
      <c r="I429" s="360">
        <v>0</v>
      </c>
      <c r="J429" s="360">
        <v>0</v>
      </c>
      <c r="K429" s="360">
        <v>1</v>
      </c>
      <c r="L429" s="360">
        <v>0</v>
      </c>
      <c r="M429" s="360">
        <v>0</v>
      </c>
      <c r="N429" s="360">
        <v>0</v>
      </c>
    </row>
    <row r="430" spans="2:14" x14ac:dyDescent="0.25">
      <c r="B430" s="371" t="s">
        <v>218</v>
      </c>
      <c r="C430" s="371" t="s">
        <v>219</v>
      </c>
      <c r="D430" s="371" t="s">
        <v>39</v>
      </c>
      <c r="E430" s="371" t="s">
        <v>541</v>
      </c>
      <c r="F430" s="360">
        <v>10</v>
      </c>
      <c r="G430" s="360">
        <v>2</v>
      </c>
      <c r="H430" s="360">
        <v>0</v>
      </c>
      <c r="I430" s="360">
        <v>0</v>
      </c>
      <c r="J430" s="360">
        <v>0</v>
      </c>
      <c r="K430" s="360">
        <v>8</v>
      </c>
      <c r="L430" s="360">
        <v>0</v>
      </c>
      <c r="M430" s="360">
        <v>0</v>
      </c>
      <c r="N430" s="360">
        <v>0</v>
      </c>
    </row>
    <row r="431" spans="2:14" x14ac:dyDescent="0.25">
      <c r="B431" s="371" t="s">
        <v>218</v>
      </c>
      <c r="C431" s="371" t="s">
        <v>219</v>
      </c>
      <c r="D431" s="371" t="s">
        <v>39</v>
      </c>
      <c r="E431" s="371" t="s">
        <v>542</v>
      </c>
      <c r="F431" s="360">
        <v>73</v>
      </c>
      <c r="G431" s="360">
        <v>7</v>
      </c>
      <c r="H431" s="360">
        <v>0</v>
      </c>
      <c r="I431" s="360">
        <v>9</v>
      </c>
      <c r="J431" s="360">
        <v>0</v>
      </c>
      <c r="K431" s="360">
        <v>52</v>
      </c>
      <c r="L431" s="360">
        <v>0</v>
      </c>
      <c r="M431" s="360">
        <v>5</v>
      </c>
      <c r="N431" s="360">
        <v>0</v>
      </c>
    </row>
    <row r="432" spans="2:14" x14ac:dyDescent="0.25">
      <c r="B432" s="371" t="s">
        <v>218</v>
      </c>
      <c r="C432" s="371" t="s">
        <v>219</v>
      </c>
      <c r="D432" s="371" t="s">
        <v>39</v>
      </c>
      <c r="E432" s="371" t="s">
        <v>1906</v>
      </c>
      <c r="F432" s="360">
        <v>1</v>
      </c>
      <c r="G432" s="360">
        <v>0</v>
      </c>
      <c r="H432" s="360">
        <v>0</v>
      </c>
      <c r="I432" s="360">
        <v>1</v>
      </c>
      <c r="J432" s="360">
        <v>0</v>
      </c>
      <c r="K432" s="360">
        <v>0</v>
      </c>
      <c r="L432" s="360">
        <v>0</v>
      </c>
      <c r="M432" s="360">
        <v>0</v>
      </c>
      <c r="N432" s="360">
        <v>0</v>
      </c>
    </row>
    <row r="433" spans="2:14" x14ac:dyDescent="0.25">
      <c r="B433" s="371" t="s">
        <v>218</v>
      </c>
      <c r="C433" s="371" t="s">
        <v>219</v>
      </c>
      <c r="D433" s="371" t="s">
        <v>39</v>
      </c>
      <c r="E433" s="371" t="s">
        <v>2709</v>
      </c>
      <c r="F433" s="360">
        <v>1</v>
      </c>
      <c r="G433" s="360">
        <v>0</v>
      </c>
      <c r="H433" s="360">
        <v>0</v>
      </c>
      <c r="I433" s="360">
        <v>0</v>
      </c>
      <c r="J433" s="360">
        <v>0</v>
      </c>
      <c r="K433" s="360">
        <v>1</v>
      </c>
      <c r="L433" s="360">
        <v>0</v>
      </c>
      <c r="M433" s="360">
        <v>0</v>
      </c>
      <c r="N433" s="360">
        <v>0</v>
      </c>
    </row>
    <row r="434" spans="2:14" x14ac:dyDescent="0.25">
      <c r="B434" s="371" t="s">
        <v>218</v>
      </c>
      <c r="C434" s="371" t="s">
        <v>219</v>
      </c>
      <c r="D434" s="371" t="s">
        <v>39</v>
      </c>
      <c r="E434" s="371" t="s">
        <v>2710</v>
      </c>
      <c r="F434" s="360">
        <v>2</v>
      </c>
      <c r="G434" s="360">
        <v>0</v>
      </c>
      <c r="H434" s="360">
        <v>0</v>
      </c>
      <c r="I434" s="360">
        <v>0</v>
      </c>
      <c r="J434" s="360">
        <v>0</v>
      </c>
      <c r="K434" s="360">
        <v>0</v>
      </c>
      <c r="L434" s="360">
        <v>0</v>
      </c>
      <c r="M434" s="360">
        <v>2</v>
      </c>
      <c r="N434" s="360">
        <v>0</v>
      </c>
    </row>
    <row r="435" spans="2:14" x14ac:dyDescent="0.25">
      <c r="B435" s="371" t="s">
        <v>218</v>
      </c>
      <c r="C435" s="371" t="s">
        <v>219</v>
      </c>
      <c r="D435" s="371" t="s">
        <v>39</v>
      </c>
      <c r="E435" s="371" t="s">
        <v>543</v>
      </c>
      <c r="F435" s="360">
        <v>49</v>
      </c>
      <c r="G435" s="360">
        <v>8</v>
      </c>
      <c r="H435" s="360">
        <v>1</v>
      </c>
      <c r="I435" s="360">
        <v>2</v>
      </c>
      <c r="J435" s="360">
        <v>0</v>
      </c>
      <c r="K435" s="360">
        <v>36</v>
      </c>
      <c r="L435" s="360">
        <v>0</v>
      </c>
      <c r="M435" s="360">
        <v>0</v>
      </c>
      <c r="N435" s="360">
        <v>2</v>
      </c>
    </row>
    <row r="436" spans="2:14" x14ac:dyDescent="0.25">
      <c r="B436" s="371" t="s">
        <v>218</v>
      </c>
      <c r="C436" s="371" t="s">
        <v>219</v>
      </c>
      <c r="D436" s="371" t="s">
        <v>39</v>
      </c>
      <c r="E436" s="371" t="s">
        <v>544</v>
      </c>
      <c r="F436" s="360">
        <v>12</v>
      </c>
      <c r="G436" s="360">
        <v>0</v>
      </c>
      <c r="H436" s="360">
        <v>0</v>
      </c>
      <c r="I436" s="360">
        <v>1</v>
      </c>
      <c r="J436" s="360">
        <v>0</v>
      </c>
      <c r="K436" s="360">
        <v>11</v>
      </c>
      <c r="L436" s="360">
        <v>0</v>
      </c>
      <c r="M436" s="360">
        <v>0</v>
      </c>
      <c r="N436" s="360">
        <v>0</v>
      </c>
    </row>
    <row r="437" spans="2:14" x14ac:dyDescent="0.25">
      <c r="B437" s="371" t="s">
        <v>218</v>
      </c>
      <c r="C437" s="371" t="s">
        <v>219</v>
      </c>
      <c r="D437" s="371" t="s">
        <v>39</v>
      </c>
      <c r="E437" s="371" t="s">
        <v>545</v>
      </c>
      <c r="F437" s="360">
        <v>12</v>
      </c>
      <c r="G437" s="360">
        <v>0</v>
      </c>
      <c r="H437" s="360">
        <v>0</v>
      </c>
      <c r="I437" s="360">
        <v>0</v>
      </c>
      <c r="J437" s="360">
        <v>0</v>
      </c>
      <c r="K437" s="360">
        <v>12</v>
      </c>
      <c r="L437" s="360">
        <v>0</v>
      </c>
      <c r="M437" s="360">
        <v>0</v>
      </c>
      <c r="N437" s="360">
        <v>0</v>
      </c>
    </row>
    <row r="438" spans="2:14" x14ac:dyDescent="0.25">
      <c r="B438" s="371" t="s">
        <v>218</v>
      </c>
      <c r="C438" s="371" t="s">
        <v>219</v>
      </c>
      <c r="D438" s="371" t="s">
        <v>39</v>
      </c>
      <c r="E438" s="371" t="s">
        <v>546</v>
      </c>
      <c r="F438" s="360">
        <v>7</v>
      </c>
      <c r="G438" s="360">
        <v>6</v>
      </c>
      <c r="H438" s="360">
        <v>0</v>
      </c>
      <c r="I438" s="360">
        <v>0</v>
      </c>
      <c r="J438" s="360">
        <v>0</v>
      </c>
      <c r="K438" s="360">
        <v>1</v>
      </c>
      <c r="L438" s="360">
        <v>0</v>
      </c>
      <c r="M438" s="360">
        <v>0</v>
      </c>
      <c r="N438" s="360">
        <v>0</v>
      </c>
    </row>
    <row r="439" spans="2:14" x14ac:dyDescent="0.25">
      <c r="B439" s="371" t="s">
        <v>218</v>
      </c>
      <c r="C439" s="371" t="s">
        <v>219</v>
      </c>
      <c r="D439" s="371" t="s">
        <v>39</v>
      </c>
      <c r="E439" s="371" t="s">
        <v>547</v>
      </c>
      <c r="F439" s="360">
        <v>8</v>
      </c>
      <c r="G439" s="360">
        <v>1</v>
      </c>
      <c r="H439" s="360">
        <v>0</v>
      </c>
      <c r="I439" s="360">
        <v>0</v>
      </c>
      <c r="J439" s="360">
        <v>0</v>
      </c>
      <c r="K439" s="360">
        <v>7</v>
      </c>
      <c r="L439" s="360">
        <v>0</v>
      </c>
      <c r="M439" s="360">
        <v>0</v>
      </c>
      <c r="N439" s="360">
        <v>0</v>
      </c>
    </row>
    <row r="440" spans="2:14" x14ac:dyDescent="0.25">
      <c r="B440" s="371" t="s">
        <v>218</v>
      </c>
      <c r="C440" s="371" t="s">
        <v>219</v>
      </c>
      <c r="D440" s="371" t="s">
        <v>39</v>
      </c>
      <c r="E440" s="371" t="s">
        <v>2686</v>
      </c>
      <c r="F440" s="360">
        <v>1</v>
      </c>
      <c r="G440" s="360">
        <v>0</v>
      </c>
      <c r="H440" s="360">
        <v>0</v>
      </c>
      <c r="I440" s="360">
        <v>0</v>
      </c>
      <c r="J440" s="360">
        <v>0</v>
      </c>
      <c r="K440" s="360">
        <v>1</v>
      </c>
      <c r="L440" s="360">
        <v>0</v>
      </c>
      <c r="M440" s="360">
        <v>0</v>
      </c>
      <c r="N440" s="360">
        <v>0</v>
      </c>
    </row>
    <row r="441" spans="2:14" x14ac:dyDescent="0.25">
      <c r="B441" s="371" t="s">
        <v>218</v>
      </c>
      <c r="C441" s="371" t="s">
        <v>219</v>
      </c>
      <c r="D441" s="371" t="s">
        <v>39</v>
      </c>
      <c r="E441" s="371" t="s">
        <v>548</v>
      </c>
      <c r="F441" s="360">
        <v>107</v>
      </c>
      <c r="G441" s="360">
        <v>9</v>
      </c>
      <c r="H441" s="360">
        <v>0</v>
      </c>
      <c r="I441" s="360">
        <v>0</v>
      </c>
      <c r="J441" s="360">
        <v>0</v>
      </c>
      <c r="K441" s="360">
        <v>75</v>
      </c>
      <c r="L441" s="360">
        <v>0</v>
      </c>
      <c r="M441" s="360">
        <v>0</v>
      </c>
      <c r="N441" s="360">
        <v>23</v>
      </c>
    </row>
    <row r="442" spans="2:14" x14ac:dyDescent="0.25">
      <c r="B442" s="371" t="s">
        <v>218</v>
      </c>
      <c r="C442" s="371" t="s">
        <v>219</v>
      </c>
      <c r="D442" s="371" t="s">
        <v>39</v>
      </c>
      <c r="E442" s="371" t="s">
        <v>2901</v>
      </c>
      <c r="F442" s="360">
        <v>1</v>
      </c>
      <c r="G442" s="360">
        <v>0</v>
      </c>
      <c r="H442" s="360">
        <v>0</v>
      </c>
      <c r="I442" s="360">
        <v>0</v>
      </c>
      <c r="J442" s="360">
        <v>0</v>
      </c>
      <c r="K442" s="360">
        <v>1</v>
      </c>
      <c r="L442" s="360">
        <v>0</v>
      </c>
      <c r="M442" s="360">
        <v>0</v>
      </c>
      <c r="N442" s="360">
        <v>0</v>
      </c>
    </row>
    <row r="443" spans="2:14" x14ac:dyDescent="0.25">
      <c r="B443" s="371" t="s">
        <v>218</v>
      </c>
      <c r="C443" s="371" t="s">
        <v>219</v>
      </c>
      <c r="D443" s="371" t="s">
        <v>39</v>
      </c>
      <c r="E443" s="371" t="s">
        <v>549</v>
      </c>
      <c r="F443" s="360">
        <v>32</v>
      </c>
      <c r="G443" s="360">
        <v>6</v>
      </c>
      <c r="H443" s="360">
        <v>5</v>
      </c>
      <c r="I443" s="360">
        <v>1</v>
      </c>
      <c r="J443" s="360">
        <v>0</v>
      </c>
      <c r="K443" s="360">
        <v>19</v>
      </c>
      <c r="L443" s="360">
        <v>0</v>
      </c>
      <c r="M443" s="360">
        <v>0</v>
      </c>
      <c r="N443" s="360">
        <v>1</v>
      </c>
    </row>
    <row r="444" spans="2:14" x14ac:dyDescent="0.25">
      <c r="B444" s="371" t="s">
        <v>218</v>
      </c>
      <c r="C444" s="371" t="s">
        <v>219</v>
      </c>
      <c r="D444" s="371" t="s">
        <v>39</v>
      </c>
      <c r="E444" s="371" t="s">
        <v>550</v>
      </c>
      <c r="F444" s="360">
        <v>3</v>
      </c>
      <c r="G444" s="360">
        <v>0</v>
      </c>
      <c r="H444" s="360">
        <v>0</v>
      </c>
      <c r="I444" s="360">
        <v>0</v>
      </c>
      <c r="J444" s="360">
        <v>0</v>
      </c>
      <c r="K444" s="360">
        <v>3</v>
      </c>
      <c r="L444" s="360">
        <v>0</v>
      </c>
      <c r="M444" s="360">
        <v>0</v>
      </c>
      <c r="N444" s="360">
        <v>0</v>
      </c>
    </row>
    <row r="445" spans="2:14" x14ac:dyDescent="0.25">
      <c r="B445" s="371" t="s">
        <v>218</v>
      </c>
      <c r="C445" s="371" t="s">
        <v>219</v>
      </c>
      <c r="D445" s="371" t="s">
        <v>39</v>
      </c>
      <c r="E445" s="371" t="s">
        <v>551</v>
      </c>
      <c r="F445" s="360">
        <v>2</v>
      </c>
      <c r="G445" s="360">
        <v>1</v>
      </c>
      <c r="H445" s="360">
        <v>0</v>
      </c>
      <c r="I445" s="360">
        <v>0</v>
      </c>
      <c r="J445" s="360">
        <v>0</v>
      </c>
      <c r="K445" s="360">
        <v>0</v>
      </c>
      <c r="L445" s="360">
        <v>0</v>
      </c>
      <c r="M445" s="360">
        <v>0</v>
      </c>
      <c r="N445" s="360">
        <v>1</v>
      </c>
    </row>
    <row r="446" spans="2:14" x14ac:dyDescent="0.25">
      <c r="B446" s="371" t="s">
        <v>218</v>
      </c>
      <c r="C446" s="371" t="s">
        <v>219</v>
      </c>
      <c r="D446" s="371" t="s">
        <v>39</v>
      </c>
      <c r="E446" s="371" t="s">
        <v>552</v>
      </c>
      <c r="F446" s="360">
        <v>15</v>
      </c>
      <c r="G446" s="360">
        <v>0</v>
      </c>
      <c r="H446" s="360">
        <v>0</v>
      </c>
      <c r="I446" s="360">
        <v>0</v>
      </c>
      <c r="J446" s="360">
        <v>0</v>
      </c>
      <c r="K446" s="360">
        <v>15</v>
      </c>
      <c r="L446" s="360">
        <v>0</v>
      </c>
      <c r="M446" s="360">
        <v>0</v>
      </c>
      <c r="N446" s="360">
        <v>0</v>
      </c>
    </row>
    <row r="447" spans="2:14" x14ac:dyDescent="0.25">
      <c r="B447" s="371" t="s">
        <v>218</v>
      </c>
      <c r="C447" s="371" t="s">
        <v>219</v>
      </c>
      <c r="D447" s="371" t="s">
        <v>39</v>
      </c>
      <c r="E447" s="371" t="s">
        <v>2711</v>
      </c>
      <c r="F447" s="360">
        <v>1</v>
      </c>
      <c r="G447" s="360">
        <v>0</v>
      </c>
      <c r="H447" s="360">
        <v>0</v>
      </c>
      <c r="I447" s="360">
        <v>0</v>
      </c>
      <c r="J447" s="360">
        <v>0</v>
      </c>
      <c r="K447" s="360">
        <v>1</v>
      </c>
      <c r="L447" s="360">
        <v>0</v>
      </c>
      <c r="M447" s="360">
        <v>0</v>
      </c>
      <c r="N447" s="360">
        <v>0</v>
      </c>
    </row>
    <row r="448" spans="2:14" x14ac:dyDescent="0.25">
      <c r="B448" s="371" t="s">
        <v>218</v>
      </c>
      <c r="C448" s="371" t="s">
        <v>219</v>
      </c>
      <c r="D448" s="371" t="s">
        <v>39</v>
      </c>
      <c r="E448" s="371" t="s">
        <v>3760</v>
      </c>
      <c r="F448" s="360">
        <v>3</v>
      </c>
      <c r="G448" s="360">
        <v>1</v>
      </c>
      <c r="H448" s="360">
        <v>0</v>
      </c>
      <c r="I448" s="360">
        <v>0</v>
      </c>
      <c r="J448" s="360">
        <v>0</v>
      </c>
      <c r="K448" s="360">
        <v>2</v>
      </c>
      <c r="L448" s="360">
        <v>0</v>
      </c>
      <c r="M448" s="360">
        <v>0</v>
      </c>
      <c r="N448" s="360">
        <v>0</v>
      </c>
    </row>
    <row r="449" spans="2:14" x14ac:dyDescent="0.25">
      <c r="B449" s="371" t="s">
        <v>218</v>
      </c>
      <c r="C449" s="371" t="s">
        <v>219</v>
      </c>
      <c r="D449" s="371" t="s">
        <v>55</v>
      </c>
      <c r="E449" s="371" t="s">
        <v>864</v>
      </c>
      <c r="F449" s="360">
        <v>6</v>
      </c>
      <c r="G449" s="360">
        <v>0</v>
      </c>
      <c r="H449" s="360">
        <v>0</v>
      </c>
      <c r="I449" s="360">
        <v>0</v>
      </c>
      <c r="J449" s="360">
        <v>0</v>
      </c>
      <c r="K449" s="360">
        <v>6</v>
      </c>
      <c r="L449" s="360">
        <v>0</v>
      </c>
      <c r="M449" s="360">
        <v>0</v>
      </c>
      <c r="N449" s="360">
        <v>0</v>
      </c>
    </row>
    <row r="450" spans="2:14" x14ac:dyDescent="0.25">
      <c r="B450" s="371" t="s">
        <v>218</v>
      </c>
      <c r="C450" s="371" t="s">
        <v>219</v>
      </c>
      <c r="D450" s="371" t="s">
        <v>55</v>
      </c>
      <c r="E450" s="371" t="s">
        <v>152</v>
      </c>
      <c r="F450" s="360">
        <v>1128</v>
      </c>
      <c r="G450" s="360">
        <v>190</v>
      </c>
      <c r="H450" s="360">
        <v>33</v>
      </c>
      <c r="I450" s="360">
        <v>30</v>
      </c>
      <c r="J450" s="360">
        <v>1</v>
      </c>
      <c r="K450" s="360">
        <v>766</v>
      </c>
      <c r="L450" s="360">
        <v>1</v>
      </c>
      <c r="M450" s="360">
        <v>49</v>
      </c>
      <c r="N450" s="360">
        <v>58</v>
      </c>
    </row>
    <row r="451" spans="2:14" x14ac:dyDescent="0.25">
      <c r="B451" s="371" t="s">
        <v>218</v>
      </c>
      <c r="C451" s="371" t="s">
        <v>219</v>
      </c>
      <c r="D451" s="371" t="s">
        <v>55</v>
      </c>
      <c r="E451" s="371" t="s">
        <v>865</v>
      </c>
      <c r="F451" s="360">
        <v>43</v>
      </c>
      <c r="G451" s="360">
        <v>3</v>
      </c>
      <c r="H451" s="360">
        <v>1</v>
      </c>
      <c r="I451" s="360">
        <v>0</v>
      </c>
      <c r="J451" s="360">
        <v>0</v>
      </c>
      <c r="K451" s="360">
        <v>13</v>
      </c>
      <c r="L451" s="360">
        <v>0</v>
      </c>
      <c r="M451" s="360">
        <v>26</v>
      </c>
      <c r="N451" s="360">
        <v>0</v>
      </c>
    </row>
    <row r="452" spans="2:14" x14ac:dyDescent="0.25">
      <c r="B452" s="371" t="s">
        <v>218</v>
      </c>
      <c r="C452" s="371" t="s">
        <v>219</v>
      </c>
      <c r="D452" s="371" t="s">
        <v>55</v>
      </c>
      <c r="E452" s="371" t="s">
        <v>866</v>
      </c>
      <c r="F452" s="360">
        <v>25</v>
      </c>
      <c r="G452" s="360">
        <v>0</v>
      </c>
      <c r="H452" s="360">
        <v>0</v>
      </c>
      <c r="I452" s="360">
        <v>0</v>
      </c>
      <c r="J452" s="360">
        <v>0</v>
      </c>
      <c r="K452" s="360">
        <v>7</v>
      </c>
      <c r="L452" s="360">
        <v>0</v>
      </c>
      <c r="M452" s="360">
        <v>18</v>
      </c>
      <c r="N452" s="360">
        <v>0</v>
      </c>
    </row>
    <row r="453" spans="2:14" x14ac:dyDescent="0.25">
      <c r="B453" s="371" t="s">
        <v>218</v>
      </c>
      <c r="C453" s="371" t="s">
        <v>219</v>
      </c>
      <c r="D453" s="371" t="s">
        <v>55</v>
      </c>
      <c r="E453" s="371" t="s">
        <v>2239</v>
      </c>
      <c r="F453" s="360">
        <v>55</v>
      </c>
      <c r="G453" s="360">
        <v>1</v>
      </c>
      <c r="H453" s="360">
        <v>0</v>
      </c>
      <c r="I453" s="360">
        <v>1</v>
      </c>
      <c r="J453" s="360">
        <v>0</v>
      </c>
      <c r="K453" s="360">
        <v>14</v>
      </c>
      <c r="L453" s="360">
        <v>0</v>
      </c>
      <c r="M453" s="360">
        <v>39</v>
      </c>
      <c r="N453" s="360">
        <v>0</v>
      </c>
    </row>
    <row r="454" spans="2:14" x14ac:dyDescent="0.25">
      <c r="B454" s="371" t="s">
        <v>218</v>
      </c>
      <c r="C454" s="371" t="s">
        <v>219</v>
      </c>
      <c r="D454" s="371" t="s">
        <v>56</v>
      </c>
      <c r="E454" s="371" t="s">
        <v>2040</v>
      </c>
      <c r="F454" s="360">
        <v>37186</v>
      </c>
      <c r="G454" s="360">
        <v>4712</v>
      </c>
      <c r="H454" s="360">
        <v>508</v>
      </c>
      <c r="I454" s="360">
        <v>532</v>
      </c>
      <c r="J454" s="360">
        <v>7</v>
      </c>
      <c r="K454" s="360">
        <v>22305</v>
      </c>
      <c r="L454" s="360">
        <v>30</v>
      </c>
      <c r="M454" s="360">
        <v>6712</v>
      </c>
      <c r="N454" s="360">
        <v>2380</v>
      </c>
    </row>
    <row r="455" spans="2:14" x14ac:dyDescent="0.25">
      <c r="B455" s="371" t="s">
        <v>218</v>
      </c>
      <c r="C455" s="371" t="s">
        <v>219</v>
      </c>
      <c r="D455" s="371" t="s">
        <v>56</v>
      </c>
      <c r="E455" s="371" t="s">
        <v>2241</v>
      </c>
      <c r="F455" s="360">
        <v>2645</v>
      </c>
      <c r="G455" s="360">
        <v>22</v>
      </c>
      <c r="H455" s="360">
        <v>1</v>
      </c>
      <c r="I455" s="360">
        <v>7</v>
      </c>
      <c r="J455" s="360">
        <v>0</v>
      </c>
      <c r="K455" s="360">
        <v>1208</v>
      </c>
      <c r="L455" s="360">
        <v>0</v>
      </c>
      <c r="M455" s="360">
        <v>1386</v>
      </c>
      <c r="N455" s="360">
        <v>21</v>
      </c>
    </row>
    <row r="456" spans="2:14" x14ac:dyDescent="0.25">
      <c r="B456" s="371" t="s">
        <v>218</v>
      </c>
      <c r="C456" s="371" t="s">
        <v>219</v>
      </c>
      <c r="D456" s="371" t="s">
        <v>56</v>
      </c>
      <c r="E456" s="371" t="s">
        <v>867</v>
      </c>
      <c r="F456" s="360">
        <v>213</v>
      </c>
      <c r="G456" s="360">
        <v>2</v>
      </c>
      <c r="H456" s="360">
        <v>0</v>
      </c>
      <c r="I456" s="360">
        <v>32</v>
      </c>
      <c r="J456" s="360">
        <v>0</v>
      </c>
      <c r="K456" s="360">
        <v>48</v>
      </c>
      <c r="L456" s="360">
        <v>0</v>
      </c>
      <c r="M456" s="360">
        <v>127</v>
      </c>
      <c r="N456" s="360">
        <v>4</v>
      </c>
    </row>
    <row r="457" spans="2:14" x14ac:dyDescent="0.25">
      <c r="B457" s="371" t="s">
        <v>218</v>
      </c>
      <c r="C457" s="371" t="s">
        <v>224</v>
      </c>
      <c r="D457" s="371" t="s">
        <v>58</v>
      </c>
      <c r="E457" s="371" t="s">
        <v>898</v>
      </c>
      <c r="F457" s="360">
        <v>12</v>
      </c>
      <c r="G457" s="360">
        <v>2</v>
      </c>
      <c r="H457" s="360">
        <v>0</v>
      </c>
      <c r="I457" s="360">
        <v>2</v>
      </c>
      <c r="J457" s="360">
        <v>0</v>
      </c>
      <c r="K457" s="360">
        <v>8</v>
      </c>
      <c r="L457" s="360">
        <v>0</v>
      </c>
      <c r="M457" s="360">
        <v>0</v>
      </c>
      <c r="N457" s="360">
        <v>0</v>
      </c>
    </row>
    <row r="458" spans="2:14" x14ac:dyDescent="0.25">
      <c r="B458" s="371" t="s">
        <v>218</v>
      </c>
      <c r="C458" s="371" t="s">
        <v>224</v>
      </c>
      <c r="D458" s="371" t="s">
        <v>58</v>
      </c>
      <c r="E458" s="371" t="s">
        <v>899</v>
      </c>
      <c r="F458" s="360">
        <v>210</v>
      </c>
      <c r="G458" s="360">
        <v>12</v>
      </c>
      <c r="H458" s="360">
        <v>0</v>
      </c>
      <c r="I458" s="360">
        <v>2</v>
      </c>
      <c r="J458" s="360">
        <v>1</v>
      </c>
      <c r="K458" s="360">
        <v>189</v>
      </c>
      <c r="L458" s="360">
        <v>0</v>
      </c>
      <c r="M458" s="360">
        <v>0</v>
      </c>
      <c r="N458" s="360">
        <v>6</v>
      </c>
    </row>
    <row r="459" spans="2:14" x14ac:dyDescent="0.25">
      <c r="B459" s="371" t="s">
        <v>218</v>
      </c>
      <c r="C459" s="371" t="s">
        <v>224</v>
      </c>
      <c r="D459" s="371" t="s">
        <v>58</v>
      </c>
      <c r="E459" s="371" t="s">
        <v>154</v>
      </c>
      <c r="F459" s="360">
        <v>610</v>
      </c>
      <c r="G459" s="360">
        <v>101</v>
      </c>
      <c r="H459" s="360">
        <v>6</v>
      </c>
      <c r="I459" s="360">
        <v>23</v>
      </c>
      <c r="J459" s="360">
        <v>0</v>
      </c>
      <c r="K459" s="360">
        <v>470</v>
      </c>
      <c r="L459" s="360">
        <v>0</v>
      </c>
      <c r="M459" s="360">
        <v>0</v>
      </c>
      <c r="N459" s="360">
        <v>10</v>
      </c>
    </row>
    <row r="460" spans="2:14" x14ac:dyDescent="0.25">
      <c r="B460" s="371" t="s">
        <v>218</v>
      </c>
      <c r="C460" s="371" t="s">
        <v>224</v>
      </c>
      <c r="D460" s="371" t="s">
        <v>58</v>
      </c>
      <c r="E460" s="371" t="s">
        <v>2242</v>
      </c>
      <c r="F460" s="360">
        <v>14</v>
      </c>
      <c r="G460" s="360">
        <v>2</v>
      </c>
      <c r="H460" s="360">
        <v>0</v>
      </c>
      <c r="I460" s="360">
        <v>2</v>
      </c>
      <c r="J460" s="360">
        <v>0</v>
      </c>
      <c r="K460" s="360">
        <v>10</v>
      </c>
      <c r="L460" s="360">
        <v>0</v>
      </c>
      <c r="M460" s="360">
        <v>0</v>
      </c>
      <c r="N460" s="360">
        <v>0</v>
      </c>
    </row>
    <row r="461" spans="2:14" x14ac:dyDescent="0.25">
      <c r="B461" s="371" t="s">
        <v>218</v>
      </c>
      <c r="C461" s="371" t="s">
        <v>224</v>
      </c>
      <c r="D461" s="371" t="s">
        <v>58</v>
      </c>
      <c r="E461" s="371" t="s">
        <v>2243</v>
      </c>
      <c r="F461" s="360">
        <v>15</v>
      </c>
      <c r="G461" s="360">
        <v>2</v>
      </c>
      <c r="H461" s="360">
        <v>0</v>
      </c>
      <c r="I461" s="360">
        <v>4</v>
      </c>
      <c r="J461" s="360">
        <v>0</v>
      </c>
      <c r="K461" s="360">
        <v>9</v>
      </c>
      <c r="L461" s="360">
        <v>0</v>
      </c>
      <c r="M461" s="360">
        <v>0</v>
      </c>
      <c r="N461" s="360">
        <v>0</v>
      </c>
    </row>
    <row r="462" spans="2:14" x14ac:dyDescent="0.25">
      <c r="B462" s="371" t="s">
        <v>218</v>
      </c>
      <c r="C462" s="371" t="s">
        <v>224</v>
      </c>
      <c r="D462" s="371" t="s">
        <v>58</v>
      </c>
      <c r="E462" s="371" t="s">
        <v>2902</v>
      </c>
      <c r="F462" s="360">
        <v>1</v>
      </c>
      <c r="G462" s="360">
        <v>0</v>
      </c>
      <c r="H462" s="360">
        <v>0</v>
      </c>
      <c r="I462" s="360">
        <v>0</v>
      </c>
      <c r="J462" s="360">
        <v>0</v>
      </c>
      <c r="K462" s="360">
        <v>1</v>
      </c>
      <c r="L462" s="360">
        <v>0</v>
      </c>
      <c r="M462" s="360">
        <v>0</v>
      </c>
      <c r="N462" s="360">
        <v>0</v>
      </c>
    </row>
    <row r="463" spans="2:14" x14ac:dyDescent="0.25">
      <c r="B463" s="371" t="s">
        <v>218</v>
      </c>
      <c r="C463" s="371" t="s">
        <v>224</v>
      </c>
      <c r="D463" s="371" t="s">
        <v>58</v>
      </c>
      <c r="E463" s="371" t="s">
        <v>2244</v>
      </c>
      <c r="F463" s="360">
        <v>38</v>
      </c>
      <c r="G463" s="360">
        <v>3</v>
      </c>
      <c r="H463" s="360">
        <v>0</v>
      </c>
      <c r="I463" s="360">
        <v>4</v>
      </c>
      <c r="J463" s="360">
        <v>0</v>
      </c>
      <c r="K463" s="360">
        <v>30</v>
      </c>
      <c r="L463" s="360">
        <v>0</v>
      </c>
      <c r="M463" s="360">
        <v>0</v>
      </c>
      <c r="N463" s="360">
        <v>1</v>
      </c>
    </row>
    <row r="464" spans="2:14" x14ac:dyDescent="0.25">
      <c r="B464" s="371" t="s">
        <v>218</v>
      </c>
      <c r="C464" s="371" t="s">
        <v>224</v>
      </c>
      <c r="D464" s="371" t="s">
        <v>58</v>
      </c>
      <c r="E464" s="371" t="s">
        <v>900</v>
      </c>
      <c r="F464" s="360">
        <v>7</v>
      </c>
      <c r="G464" s="360">
        <v>1</v>
      </c>
      <c r="H464" s="360">
        <v>0</v>
      </c>
      <c r="I464" s="360">
        <v>0</v>
      </c>
      <c r="J464" s="360">
        <v>0</v>
      </c>
      <c r="K464" s="360">
        <v>6</v>
      </c>
      <c r="L464" s="360">
        <v>0</v>
      </c>
      <c r="M464" s="360">
        <v>0</v>
      </c>
      <c r="N464" s="360">
        <v>0</v>
      </c>
    </row>
    <row r="465" spans="2:14" x14ac:dyDescent="0.25">
      <c r="B465" s="371" t="s">
        <v>218</v>
      </c>
      <c r="C465" s="371" t="s">
        <v>224</v>
      </c>
      <c r="D465" s="371" t="s">
        <v>58</v>
      </c>
      <c r="E465" s="371" t="s">
        <v>901</v>
      </c>
      <c r="F465" s="360">
        <v>57</v>
      </c>
      <c r="G465" s="360">
        <v>3</v>
      </c>
      <c r="H465" s="360">
        <v>0</v>
      </c>
      <c r="I465" s="360">
        <v>14</v>
      </c>
      <c r="J465" s="360">
        <v>0</v>
      </c>
      <c r="K465" s="360">
        <v>39</v>
      </c>
      <c r="L465" s="360">
        <v>0</v>
      </c>
      <c r="M465" s="360">
        <v>0</v>
      </c>
      <c r="N465" s="360">
        <v>1</v>
      </c>
    </row>
    <row r="466" spans="2:14" x14ac:dyDescent="0.25">
      <c r="B466" s="371" t="s">
        <v>218</v>
      </c>
      <c r="C466" s="371" t="s">
        <v>224</v>
      </c>
      <c r="D466" s="371" t="s">
        <v>58</v>
      </c>
      <c r="E466" s="371" t="s">
        <v>902</v>
      </c>
      <c r="F466" s="360">
        <v>19</v>
      </c>
      <c r="G466" s="360">
        <v>2</v>
      </c>
      <c r="H466" s="360">
        <v>0</v>
      </c>
      <c r="I466" s="360">
        <v>4</v>
      </c>
      <c r="J466" s="360">
        <v>0</v>
      </c>
      <c r="K466" s="360">
        <v>12</v>
      </c>
      <c r="L466" s="360">
        <v>0</v>
      </c>
      <c r="M466" s="360">
        <v>0</v>
      </c>
      <c r="N466" s="360">
        <v>1</v>
      </c>
    </row>
    <row r="467" spans="2:14" x14ac:dyDescent="0.25">
      <c r="B467" s="371" t="s">
        <v>218</v>
      </c>
      <c r="C467" s="371" t="s">
        <v>224</v>
      </c>
      <c r="D467" s="371" t="s">
        <v>58</v>
      </c>
      <c r="E467" s="371" t="s">
        <v>2245</v>
      </c>
      <c r="F467" s="360">
        <v>25</v>
      </c>
      <c r="G467" s="360">
        <v>2</v>
      </c>
      <c r="H467" s="360">
        <v>2</v>
      </c>
      <c r="I467" s="360">
        <v>1</v>
      </c>
      <c r="J467" s="360">
        <v>0</v>
      </c>
      <c r="K467" s="360">
        <v>19</v>
      </c>
      <c r="L467" s="360">
        <v>0</v>
      </c>
      <c r="M467" s="360">
        <v>0</v>
      </c>
      <c r="N467" s="360">
        <v>1</v>
      </c>
    </row>
    <row r="468" spans="2:14" x14ac:dyDescent="0.25">
      <c r="B468" s="371" t="s">
        <v>218</v>
      </c>
      <c r="C468" s="371" t="s">
        <v>224</v>
      </c>
      <c r="D468" s="371" t="s">
        <v>58</v>
      </c>
      <c r="E468" s="371" t="s">
        <v>2903</v>
      </c>
      <c r="F468" s="360">
        <v>6</v>
      </c>
      <c r="G468" s="360">
        <v>0</v>
      </c>
      <c r="H468" s="360">
        <v>0</v>
      </c>
      <c r="I468" s="360">
        <v>0</v>
      </c>
      <c r="J468" s="360">
        <v>0</v>
      </c>
      <c r="K468" s="360">
        <v>6</v>
      </c>
      <c r="L468" s="360">
        <v>0</v>
      </c>
      <c r="M468" s="360">
        <v>0</v>
      </c>
      <c r="N468" s="360">
        <v>0</v>
      </c>
    </row>
    <row r="469" spans="2:14" x14ac:dyDescent="0.25">
      <c r="B469" s="371" t="s">
        <v>218</v>
      </c>
      <c r="C469" s="371" t="s">
        <v>224</v>
      </c>
      <c r="D469" s="371" t="s">
        <v>58</v>
      </c>
      <c r="E469" s="371" t="s">
        <v>872</v>
      </c>
      <c r="F469" s="360">
        <v>15</v>
      </c>
      <c r="G469" s="360">
        <v>4</v>
      </c>
      <c r="H469" s="360">
        <v>0</v>
      </c>
      <c r="I469" s="360">
        <v>1</v>
      </c>
      <c r="J469" s="360">
        <v>0</v>
      </c>
      <c r="K469" s="360">
        <v>10</v>
      </c>
      <c r="L469" s="360">
        <v>0</v>
      </c>
      <c r="M469" s="360">
        <v>0</v>
      </c>
      <c r="N469" s="360">
        <v>0</v>
      </c>
    </row>
    <row r="470" spans="2:14" x14ac:dyDescent="0.25">
      <c r="B470" s="371" t="s">
        <v>218</v>
      </c>
      <c r="C470" s="371" t="s">
        <v>224</v>
      </c>
      <c r="D470" s="371" t="s">
        <v>58</v>
      </c>
      <c r="E470" s="371" t="s">
        <v>903</v>
      </c>
      <c r="F470" s="360">
        <v>12</v>
      </c>
      <c r="G470" s="360">
        <v>1</v>
      </c>
      <c r="H470" s="360">
        <v>0</v>
      </c>
      <c r="I470" s="360">
        <v>0</v>
      </c>
      <c r="J470" s="360">
        <v>1</v>
      </c>
      <c r="K470" s="360">
        <v>10</v>
      </c>
      <c r="L470" s="360">
        <v>0</v>
      </c>
      <c r="M470" s="360">
        <v>0</v>
      </c>
      <c r="N470" s="360">
        <v>0</v>
      </c>
    </row>
    <row r="471" spans="2:14" x14ac:dyDescent="0.25">
      <c r="B471" s="371" t="s">
        <v>218</v>
      </c>
      <c r="C471" s="371" t="s">
        <v>224</v>
      </c>
      <c r="D471" s="371" t="s">
        <v>58</v>
      </c>
      <c r="E471" s="371" t="s">
        <v>904</v>
      </c>
      <c r="F471" s="360">
        <v>91</v>
      </c>
      <c r="G471" s="360">
        <v>1</v>
      </c>
      <c r="H471" s="360">
        <v>0</v>
      </c>
      <c r="I471" s="360">
        <v>1</v>
      </c>
      <c r="J471" s="360">
        <v>0</v>
      </c>
      <c r="K471" s="360">
        <v>88</v>
      </c>
      <c r="L471" s="360">
        <v>0</v>
      </c>
      <c r="M471" s="360">
        <v>0</v>
      </c>
      <c r="N471" s="360">
        <v>1</v>
      </c>
    </row>
    <row r="472" spans="2:14" x14ac:dyDescent="0.25">
      <c r="B472" s="371" t="s">
        <v>218</v>
      </c>
      <c r="C472" s="371" t="s">
        <v>224</v>
      </c>
      <c r="D472" s="371" t="s">
        <v>58</v>
      </c>
      <c r="E472" s="371" t="s">
        <v>905</v>
      </c>
      <c r="F472" s="360">
        <v>163</v>
      </c>
      <c r="G472" s="360">
        <v>17</v>
      </c>
      <c r="H472" s="360">
        <v>1</v>
      </c>
      <c r="I472" s="360">
        <v>2</v>
      </c>
      <c r="J472" s="360">
        <v>0</v>
      </c>
      <c r="K472" s="360">
        <v>140</v>
      </c>
      <c r="L472" s="360">
        <v>0</v>
      </c>
      <c r="M472" s="360">
        <v>0</v>
      </c>
      <c r="N472" s="360">
        <v>3</v>
      </c>
    </row>
    <row r="473" spans="2:14" x14ac:dyDescent="0.25">
      <c r="B473" s="371" t="s">
        <v>218</v>
      </c>
      <c r="C473" s="371" t="s">
        <v>224</v>
      </c>
      <c r="D473" s="371" t="s">
        <v>58</v>
      </c>
      <c r="E473" s="371" t="s">
        <v>153</v>
      </c>
      <c r="F473" s="360">
        <v>20201</v>
      </c>
      <c r="G473" s="360">
        <v>3149</v>
      </c>
      <c r="H473" s="360">
        <v>139</v>
      </c>
      <c r="I473" s="360">
        <v>476</v>
      </c>
      <c r="J473" s="360">
        <v>75</v>
      </c>
      <c r="K473" s="360">
        <v>15722</v>
      </c>
      <c r="L473" s="360">
        <v>26</v>
      </c>
      <c r="M473" s="360">
        <v>72</v>
      </c>
      <c r="N473" s="360">
        <v>542</v>
      </c>
    </row>
    <row r="474" spans="2:14" x14ac:dyDescent="0.25">
      <c r="B474" s="371" t="s">
        <v>218</v>
      </c>
      <c r="C474" s="371" t="s">
        <v>224</v>
      </c>
      <c r="D474" s="371" t="s">
        <v>58</v>
      </c>
      <c r="E474" s="371" t="s">
        <v>2246</v>
      </c>
      <c r="F474" s="360">
        <v>1066</v>
      </c>
      <c r="G474" s="360">
        <v>93</v>
      </c>
      <c r="H474" s="360">
        <v>4</v>
      </c>
      <c r="I474" s="360">
        <v>34</v>
      </c>
      <c r="J474" s="360">
        <v>2</v>
      </c>
      <c r="K474" s="360">
        <v>903</v>
      </c>
      <c r="L474" s="360">
        <v>0</v>
      </c>
      <c r="M474" s="360">
        <v>0</v>
      </c>
      <c r="N474" s="360">
        <v>30</v>
      </c>
    </row>
    <row r="475" spans="2:14" x14ac:dyDescent="0.25">
      <c r="B475" s="371" t="s">
        <v>218</v>
      </c>
      <c r="C475" s="371" t="s">
        <v>224</v>
      </c>
      <c r="D475" s="371" t="s">
        <v>59</v>
      </c>
      <c r="E475" s="371" t="s">
        <v>156</v>
      </c>
      <c r="F475" s="360">
        <v>2675</v>
      </c>
      <c r="G475" s="360">
        <v>762</v>
      </c>
      <c r="H475" s="360">
        <v>40</v>
      </c>
      <c r="I475" s="360">
        <v>69</v>
      </c>
      <c r="J475" s="360">
        <v>1</v>
      </c>
      <c r="K475" s="360">
        <v>1705</v>
      </c>
      <c r="L475" s="360">
        <v>0</v>
      </c>
      <c r="M475" s="360">
        <v>2</v>
      </c>
      <c r="N475" s="360">
        <v>96</v>
      </c>
    </row>
    <row r="476" spans="2:14" x14ac:dyDescent="0.25">
      <c r="B476" s="371" t="s">
        <v>218</v>
      </c>
      <c r="C476" s="371" t="s">
        <v>224</v>
      </c>
      <c r="D476" s="371" t="s">
        <v>59</v>
      </c>
      <c r="E476" s="371" t="s">
        <v>907</v>
      </c>
      <c r="F476" s="360">
        <v>9</v>
      </c>
      <c r="G476" s="360">
        <v>0</v>
      </c>
      <c r="H476" s="360">
        <v>0</v>
      </c>
      <c r="I476" s="360">
        <v>0</v>
      </c>
      <c r="J476" s="360">
        <v>0</v>
      </c>
      <c r="K476" s="360">
        <v>8</v>
      </c>
      <c r="L476" s="360">
        <v>0</v>
      </c>
      <c r="M476" s="360">
        <v>0</v>
      </c>
      <c r="N476" s="360">
        <v>1</v>
      </c>
    </row>
    <row r="477" spans="2:14" x14ac:dyDescent="0.25">
      <c r="B477" s="371" t="s">
        <v>218</v>
      </c>
      <c r="C477" s="371" t="s">
        <v>224</v>
      </c>
      <c r="D477" s="371" t="s">
        <v>59</v>
      </c>
      <c r="E477" s="371" t="s">
        <v>155</v>
      </c>
      <c r="F477" s="360">
        <v>79</v>
      </c>
      <c r="G477" s="360">
        <v>10</v>
      </c>
      <c r="H477" s="360">
        <v>1</v>
      </c>
      <c r="I477" s="360">
        <v>3</v>
      </c>
      <c r="J477" s="360">
        <v>0</v>
      </c>
      <c r="K477" s="360">
        <v>62</v>
      </c>
      <c r="L477" s="360">
        <v>0</v>
      </c>
      <c r="M477" s="360">
        <v>0</v>
      </c>
      <c r="N477" s="360">
        <v>3</v>
      </c>
    </row>
    <row r="478" spans="2:14" x14ac:dyDescent="0.25">
      <c r="B478" s="371" t="s">
        <v>218</v>
      </c>
      <c r="C478" s="371" t="s">
        <v>224</v>
      </c>
      <c r="D478" s="371" t="s">
        <v>59</v>
      </c>
      <c r="E478" s="371" t="s">
        <v>908</v>
      </c>
      <c r="F478" s="360">
        <v>11</v>
      </c>
      <c r="G478" s="360">
        <v>2</v>
      </c>
      <c r="H478" s="360">
        <v>0</v>
      </c>
      <c r="I478" s="360">
        <v>1</v>
      </c>
      <c r="J478" s="360">
        <v>0</v>
      </c>
      <c r="K478" s="360">
        <v>6</v>
      </c>
      <c r="L478" s="360">
        <v>0</v>
      </c>
      <c r="M478" s="360">
        <v>0</v>
      </c>
      <c r="N478" s="360">
        <v>2</v>
      </c>
    </row>
    <row r="479" spans="2:14" x14ac:dyDescent="0.25">
      <c r="B479" s="371" t="s">
        <v>218</v>
      </c>
      <c r="C479" s="371" t="s">
        <v>224</v>
      </c>
      <c r="D479" s="371" t="s">
        <v>59</v>
      </c>
      <c r="E479" s="371" t="s">
        <v>909</v>
      </c>
      <c r="F479" s="360">
        <v>1</v>
      </c>
      <c r="G479" s="360">
        <v>0</v>
      </c>
      <c r="H479" s="360">
        <v>0</v>
      </c>
      <c r="I479" s="360">
        <v>0</v>
      </c>
      <c r="J479" s="360">
        <v>0</v>
      </c>
      <c r="K479" s="360">
        <v>1</v>
      </c>
      <c r="L479" s="360">
        <v>0</v>
      </c>
      <c r="M479" s="360">
        <v>0</v>
      </c>
      <c r="N479" s="360">
        <v>0</v>
      </c>
    </row>
    <row r="480" spans="2:14" x14ac:dyDescent="0.25">
      <c r="B480" s="371" t="s">
        <v>218</v>
      </c>
      <c r="C480" s="371" t="s">
        <v>224</v>
      </c>
      <c r="D480" s="371" t="s">
        <v>59</v>
      </c>
      <c r="E480" s="371" t="s">
        <v>910</v>
      </c>
      <c r="F480" s="360">
        <v>1537</v>
      </c>
      <c r="G480" s="360">
        <v>213</v>
      </c>
      <c r="H480" s="360">
        <v>59</v>
      </c>
      <c r="I480" s="360">
        <v>66</v>
      </c>
      <c r="J480" s="360">
        <v>3</v>
      </c>
      <c r="K480" s="360">
        <v>1126</v>
      </c>
      <c r="L480" s="360">
        <v>0</v>
      </c>
      <c r="M480" s="360">
        <v>5</v>
      </c>
      <c r="N480" s="360">
        <v>65</v>
      </c>
    </row>
    <row r="481" spans="2:14" x14ac:dyDescent="0.25">
      <c r="B481" s="371" t="s">
        <v>218</v>
      </c>
      <c r="C481" s="371" t="s">
        <v>224</v>
      </c>
      <c r="D481" s="371" t="s">
        <v>59</v>
      </c>
      <c r="E481" s="371" t="s">
        <v>2247</v>
      </c>
      <c r="F481" s="360">
        <v>29</v>
      </c>
      <c r="G481" s="360">
        <v>0</v>
      </c>
      <c r="H481" s="360">
        <v>0</v>
      </c>
      <c r="I481" s="360">
        <v>1</v>
      </c>
      <c r="J481" s="360">
        <v>0</v>
      </c>
      <c r="K481" s="360">
        <v>24</v>
      </c>
      <c r="L481" s="360">
        <v>0</v>
      </c>
      <c r="M481" s="360">
        <v>0</v>
      </c>
      <c r="N481" s="360">
        <v>4</v>
      </c>
    </row>
    <row r="482" spans="2:14" x14ac:dyDescent="0.25">
      <c r="B482" s="371" t="s">
        <v>218</v>
      </c>
      <c r="C482" s="371" t="s">
        <v>224</v>
      </c>
      <c r="D482" s="371" t="s">
        <v>59</v>
      </c>
      <c r="E482" s="371" t="s">
        <v>911</v>
      </c>
      <c r="F482" s="360">
        <v>15</v>
      </c>
      <c r="G482" s="360">
        <v>4</v>
      </c>
      <c r="H482" s="360">
        <v>0</v>
      </c>
      <c r="I482" s="360">
        <v>3</v>
      </c>
      <c r="J482" s="360">
        <v>0</v>
      </c>
      <c r="K482" s="360">
        <v>8</v>
      </c>
      <c r="L482" s="360">
        <v>0</v>
      </c>
      <c r="M482" s="360">
        <v>0</v>
      </c>
      <c r="N482" s="360">
        <v>0</v>
      </c>
    </row>
    <row r="483" spans="2:14" x14ac:dyDescent="0.25">
      <c r="B483" s="371" t="s">
        <v>218</v>
      </c>
      <c r="C483" s="371" t="s">
        <v>224</v>
      </c>
      <c r="D483" s="371" t="s">
        <v>60</v>
      </c>
      <c r="E483" s="371" t="s">
        <v>3529</v>
      </c>
      <c r="F483" s="360">
        <v>2</v>
      </c>
      <c r="G483" s="360">
        <v>0</v>
      </c>
      <c r="H483" s="360">
        <v>0</v>
      </c>
      <c r="I483" s="360">
        <v>0</v>
      </c>
      <c r="J483" s="360">
        <v>0</v>
      </c>
      <c r="K483" s="360">
        <v>2</v>
      </c>
      <c r="L483" s="360">
        <v>0</v>
      </c>
      <c r="M483" s="360">
        <v>0</v>
      </c>
      <c r="N483" s="360">
        <v>0</v>
      </c>
    </row>
    <row r="484" spans="2:14" x14ac:dyDescent="0.25">
      <c r="B484" s="371" t="s">
        <v>218</v>
      </c>
      <c r="C484" s="371" t="s">
        <v>224</v>
      </c>
      <c r="D484" s="371" t="s">
        <v>60</v>
      </c>
      <c r="E484" s="371" t="s">
        <v>2248</v>
      </c>
      <c r="F484" s="360">
        <v>5</v>
      </c>
      <c r="G484" s="360">
        <v>0</v>
      </c>
      <c r="H484" s="360">
        <v>0</v>
      </c>
      <c r="I484" s="360">
        <v>0</v>
      </c>
      <c r="J484" s="360">
        <v>0</v>
      </c>
      <c r="K484" s="360">
        <v>5</v>
      </c>
      <c r="L484" s="360">
        <v>0</v>
      </c>
      <c r="M484" s="360">
        <v>0</v>
      </c>
      <c r="N484" s="360">
        <v>0</v>
      </c>
    </row>
    <row r="485" spans="2:14" x14ac:dyDescent="0.25">
      <c r="B485" s="371" t="s">
        <v>218</v>
      </c>
      <c r="C485" s="371" t="s">
        <v>224</v>
      </c>
      <c r="D485" s="371" t="s">
        <v>60</v>
      </c>
      <c r="E485" s="371" t="s">
        <v>2664</v>
      </c>
      <c r="F485" s="360">
        <v>3</v>
      </c>
      <c r="G485" s="360">
        <v>0</v>
      </c>
      <c r="H485" s="360">
        <v>0</v>
      </c>
      <c r="I485" s="360">
        <v>1</v>
      </c>
      <c r="J485" s="360">
        <v>0</v>
      </c>
      <c r="K485" s="360">
        <v>2</v>
      </c>
      <c r="L485" s="360">
        <v>0</v>
      </c>
      <c r="M485" s="360">
        <v>0</v>
      </c>
      <c r="N485" s="360">
        <v>0</v>
      </c>
    </row>
    <row r="486" spans="2:14" x14ac:dyDescent="0.25">
      <c r="B486" s="371" t="s">
        <v>218</v>
      </c>
      <c r="C486" s="371" t="s">
        <v>224</v>
      </c>
      <c r="D486" s="371" t="s">
        <v>60</v>
      </c>
      <c r="E486" s="371" t="s">
        <v>912</v>
      </c>
      <c r="F486" s="360">
        <v>4</v>
      </c>
      <c r="G486" s="360">
        <v>0</v>
      </c>
      <c r="H486" s="360">
        <v>0</v>
      </c>
      <c r="I486" s="360">
        <v>0</v>
      </c>
      <c r="J486" s="360">
        <v>0</v>
      </c>
      <c r="K486" s="360">
        <v>3</v>
      </c>
      <c r="L486" s="360">
        <v>0</v>
      </c>
      <c r="M486" s="360">
        <v>1</v>
      </c>
      <c r="N486" s="360">
        <v>0</v>
      </c>
    </row>
    <row r="487" spans="2:14" x14ac:dyDescent="0.25">
      <c r="B487" s="371" t="s">
        <v>218</v>
      </c>
      <c r="C487" s="371" t="s">
        <v>224</v>
      </c>
      <c r="D487" s="371" t="s">
        <v>60</v>
      </c>
      <c r="E487" s="371" t="s">
        <v>913</v>
      </c>
      <c r="F487" s="360">
        <v>7</v>
      </c>
      <c r="G487" s="360">
        <v>3</v>
      </c>
      <c r="H487" s="360">
        <v>0</v>
      </c>
      <c r="I487" s="360">
        <v>0</v>
      </c>
      <c r="J487" s="360">
        <v>0</v>
      </c>
      <c r="K487" s="360">
        <v>3</v>
      </c>
      <c r="L487" s="360">
        <v>0</v>
      </c>
      <c r="M487" s="360">
        <v>1</v>
      </c>
      <c r="N487" s="360">
        <v>0</v>
      </c>
    </row>
    <row r="488" spans="2:14" x14ac:dyDescent="0.25">
      <c r="B488" s="371" t="s">
        <v>218</v>
      </c>
      <c r="C488" s="371" t="s">
        <v>224</v>
      </c>
      <c r="D488" s="371" t="s">
        <v>60</v>
      </c>
      <c r="E488" s="371" t="s">
        <v>914</v>
      </c>
      <c r="F488" s="360">
        <v>32</v>
      </c>
      <c r="G488" s="360">
        <v>10</v>
      </c>
      <c r="H488" s="360">
        <v>0</v>
      </c>
      <c r="I488" s="360">
        <v>0</v>
      </c>
      <c r="J488" s="360">
        <v>0</v>
      </c>
      <c r="K488" s="360">
        <v>22</v>
      </c>
      <c r="L488" s="360">
        <v>0</v>
      </c>
      <c r="M488" s="360">
        <v>0</v>
      </c>
      <c r="N488" s="360">
        <v>0</v>
      </c>
    </row>
    <row r="489" spans="2:14" x14ac:dyDescent="0.25">
      <c r="B489" s="371" t="s">
        <v>218</v>
      </c>
      <c r="C489" s="371" t="s">
        <v>224</v>
      </c>
      <c r="D489" s="371" t="s">
        <v>60</v>
      </c>
      <c r="E489" s="371" t="s">
        <v>915</v>
      </c>
      <c r="F489" s="360">
        <v>131</v>
      </c>
      <c r="G489" s="360">
        <v>3</v>
      </c>
      <c r="H489" s="360">
        <v>0</v>
      </c>
      <c r="I489" s="360">
        <v>4</v>
      </c>
      <c r="J489" s="360">
        <v>0</v>
      </c>
      <c r="K489" s="360">
        <v>116</v>
      </c>
      <c r="L489" s="360">
        <v>0</v>
      </c>
      <c r="M489" s="360">
        <v>0</v>
      </c>
      <c r="N489" s="360">
        <v>8</v>
      </c>
    </row>
    <row r="490" spans="2:14" x14ac:dyDescent="0.25">
      <c r="B490" s="371" t="s">
        <v>218</v>
      </c>
      <c r="C490" s="371" t="s">
        <v>224</v>
      </c>
      <c r="D490" s="371" t="s">
        <v>60</v>
      </c>
      <c r="E490" s="371" t="s">
        <v>2249</v>
      </c>
      <c r="F490" s="360">
        <v>46</v>
      </c>
      <c r="G490" s="360">
        <v>4</v>
      </c>
      <c r="H490" s="360">
        <v>0</v>
      </c>
      <c r="I490" s="360">
        <v>1</v>
      </c>
      <c r="J490" s="360">
        <v>0</v>
      </c>
      <c r="K490" s="360">
        <v>41</v>
      </c>
      <c r="L490" s="360">
        <v>0</v>
      </c>
      <c r="M490" s="360">
        <v>0</v>
      </c>
      <c r="N490" s="360">
        <v>0</v>
      </c>
    </row>
    <row r="491" spans="2:14" x14ac:dyDescent="0.25">
      <c r="B491" s="371" t="s">
        <v>218</v>
      </c>
      <c r="C491" s="371" t="s">
        <v>224</v>
      </c>
      <c r="D491" s="371" t="s">
        <v>60</v>
      </c>
      <c r="E491" s="371" t="s">
        <v>2250</v>
      </c>
      <c r="F491" s="360">
        <v>42</v>
      </c>
      <c r="G491" s="360">
        <v>0</v>
      </c>
      <c r="H491" s="360">
        <v>0</v>
      </c>
      <c r="I491" s="360">
        <v>4</v>
      </c>
      <c r="J491" s="360">
        <v>0</v>
      </c>
      <c r="K491" s="360">
        <v>36</v>
      </c>
      <c r="L491" s="360">
        <v>0</v>
      </c>
      <c r="M491" s="360">
        <v>0</v>
      </c>
      <c r="N491" s="360">
        <v>2</v>
      </c>
    </row>
    <row r="492" spans="2:14" x14ac:dyDescent="0.25">
      <c r="B492" s="371" t="s">
        <v>218</v>
      </c>
      <c r="C492" s="371" t="s">
        <v>224</v>
      </c>
      <c r="D492" s="371" t="s">
        <v>60</v>
      </c>
      <c r="E492" s="371" t="s">
        <v>916</v>
      </c>
      <c r="F492" s="360">
        <v>46</v>
      </c>
      <c r="G492" s="360">
        <v>0</v>
      </c>
      <c r="H492" s="360">
        <v>1</v>
      </c>
      <c r="I492" s="360">
        <v>3</v>
      </c>
      <c r="J492" s="360">
        <v>0</v>
      </c>
      <c r="K492" s="360">
        <v>41</v>
      </c>
      <c r="L492" s="360">
        <v>0</v>
      </c>
      <c r="M492" s="360">
        <v>0</v>
      </c>
      <c r="N492" s="360">
        <v>1</v>
      </c>
    </row>
    <row r="493" spans="2:14" x14ac:dyDescent="0.25">
      <c r="B493" s="371" t="s">
        <v>218</v>
      </c>
      <c r="C493" s="371" t="s">
        <v>224</v>
      </c>
      <c r="D493" s="371" t="s">
        <v>60</v>
      </c>
      <c r="E493" s="371" t="s">
        <v>917</v>
      </c>
      <c r="F493" s="360">
        <v>151</v>
      </c>
      <c r="G493" s="360">
        <v>11</v>
      </c>
      <c r="H493" s="360">
        <v>1</v>
      </c>
      <c r="I493" s="360">
        <v>11</v>
      </c>
      <c r="J493" s="360">
        <v>0</v>
      </c>
      <c r="K493" s="360">
        <v>126</v>
      </c>
      <c r="L493" s="360">
        <v>0</v>
      </c>
      <c r="M493" s="360">
        <v>0</v>
      </c>
      <c r="N493" s="360">
        <v>2</v>
      </c>
    </row>
    <row r="494" spans="2:14" x14ac:dyDescent="0.25">
      <c r="B494" s="371" t="s">
        <v>218</v>
      </c>
      <c r="C494" s="371" t="s">
        <v>224</v>
      </c>
      <c r="D494" s="371" t="s">
        <v>60</v>
      </c>
      <c r="E494" s="371" t="s">
        <v>918</v>
      </c>
      <c r="F494" s="360">
        <v>33</v>
      </c>
      <c r="G494" s="360">
        <v>4</v>
      </c>
      <c r="H494" s="360">
        <v>0</v>
      </c>
      <c r="I494" s="360">
        <v>6</v>
      </c>
      <c r="J494" s="360">
        <v>0</v>
      </c>
      <c r="K494" s="360">
        <v>22</v>
      </c>
      <c r="L494" s="360">
        <v>0</v>
      </c>
      <c r="M494" s="360">
        <v>0</v>
      </c>
      <c r="N494" s="360">
        <v>1</v>
      </c>
    </row>
    <row r="495" spans="2:14" x14ac:dyDescent="0.25">
      <c r="B495" s="371" t="s">
        <v>218</v>
      </c>
      <c r="C495" s="371" t="s">
        <v>224</v>
      </c>
      <c r="D495" s="371" t="s">
        <v>60</v>
      </c>
      <c r="E495" s="371" t="s">
        <v>919</v>
      </c>
      <c r="F495" s="360">
        <v>24</v>
      </c>
      <c r="G495" s="360">
        <v>1</v>
      </c>
      <c r="H495" s="360">
        <v>0</v>
      </c>
      <c r="I495" s="360">
        <v>3</v>
      </c>
      <c r="J495" s="360">
        <v>0</v>
      </c>
      <c r="K495" s="360">
        <v>20</v>
      </c>
      <c r="L495" s="360">
        <v>0</v>
      </c>
      <c r="M495" s="360">
        <v>0</v>
      </c>
      <c r="N495" s="360">
        <v>0</v>
      </c>
    </row>
    <row r="496" spans="2:14" x14ac:dyDescent="0.25">
      <c r="B496" s="371" t="s">
        <v>218</v>
      </c>
      <c r="C496" s="371" t="s">
        <v>224</v>
      </c>
      <c r="D496" s="371" t="s">
        <v>60</v>
      </c>
      <c r="E496" s="371" t="s">
        <v>920</v>
      </c>
      <c r="F496" s="360">
        <v>8</v>
      </c>
      <c r="G496" s="360">
        <v>2</v>
      </c>
      <c r="H496" s="360">
        <v>0</v>
      </c>
      <c r="I496" s="360">
        <v>2</v>
      </c>
      <c r="J496" s="360">
        <v>0</v>
      </c>
      <c r="K496" s="360">
        <v>4</v>
      </c>
      <c r="L496" s="360">
        <v>0</v>
      </c>
      <c r="M496" s="360">
        <v>0</v>
      </c>
      <c r="N496" s="360">
        <v>0</v>
      </c>
    </row>
    <row r="497" spans="2:14" x14ac:dyDescent="0.25">
      <c r="B497" s="371" t="s">
        <v>218</v>
      </c>
      <c r="C497" s="371" t="s">
        <v>224</v>
      </c>
      <c r="D497" s="371" t="s">
        <v>60</v>
      </c>
      <c r="E497" s="371" t="s">
        <v>921</v>
      </c>
      <c r="F497" s="360">
        <v>15</v>
      </c>
      <c r="G497" s="360">
        <v>4</v>
      </c>
      <c r="H497" s="360">
        <v>2</v>
      </c>
      <c r="I497" s="360">
        <v>0</v>
      </c>
      <c r="J497" s="360">
        <v>0</v>
      </c>
      <c r="K497" s="360">
        <v>9</v>
      </c>
      <c r="L497" s="360">
        <v>0</v>
      </c>
      <c r="M497" s="360">
        <v>0</v>
      </c>
      <c r="N497" s="360">
        <v>0</v>
      </c>
    </row>
    <row r="498" spans="2:14" x14ac:dyDescent="0.25">
      <c r="B498" s="371" t="s">
        <v>218</v>
      </c>
      <c r="C498" s="371" t="s">
        <v>224</v>
      </c>
      <c r="D498" s="371" t="s">
        <v>60</v>
      </c>
      <c r="E498" s="371" t="s">
        <v>2712</v>
      </c>
      <c r="F498" s="360">
        <v>3</v>
      </c>
      <c r="G498" s="360">
        <v>0</v>
      </c>
      <c r="H498" s="360">
        <v>0</v>
      </c>
      <c r="I498" s="360">
        <v>0</v>
      </c>
      <c r="J498" s="360">
        <v>0</v>
      </c>
      <c r="K498" s="360">
        <v>3</v>
      </c>
      <c r="L498" s="360">
        <v>0</v>
      </c>
      <c r="M498" s="360">
        <v>0</v>
      </c>
      <c r="N498" s="360">
        <v>0</v>
      </c>
    </row>
    <row r="499" spans="2:14" x14ac:dyDescent="0.25">
      <c r="B499" s="371" t="s">
        <v>218</v>
      </c>
      <c r="C499" s="371" t="s">
        <v>224</v>
      </c>
      <c r="D499" s="371" t="s">
        <v>60</v>
      </c>
      <c r="E499" s="371" t="s">
        <v>2905</v>
      </c>
      <c r="F499" s="360">
        <v>1</v>
      </c>
      <c r="G499" s="360">
        <v>0</v>
      </c>
      <c r="H499" s="360">
        <v>0</v>
      </c>
      <c r="I499" s="360">
        <v>0</v>
      </c>
      <c r="J499" s="360">
        <v>0</v>
      </c>
      <c r="K499" s="360">
        <v>1</v>
      </c>
      <c r="L499" s="360">
        <v>0</v>
      </c>
      <c r="M499" s="360">
        <v>0</v>
      </c>
      <c r="N499" s="360">
        <v>0</v>
      </c>
    </row>
    <row r="500" spans="2:14" x14ac:dyDescent="0.25">
      <c r="B500" s="371" t="s">
        <v>218</v>
      </c>
      <c r="C500" s="371" t="s">
        <v>224</v>
      </c>
      <c r="D500" s="371" t="s">
        <v>60</v>
      </c>
      <c r="E500" s="371" t="s">
        <v>922</v>
      </c>
      <c r="F500" s="360">
        <v>2</v>
      </c>
      <c r="G500" s="360">
        <v>1</v>
      </c>
      <c r="H500" s="360">
        <v>0</v>
      </c>
      <c r="I500" s="360">
        <v>0</v>
      </c>
      <c r="J500" s="360">
        <v>0</v>
      </c>
      <c r="K500" s="360">
        <v>1</v>
      </c>
      <c r="L500" s="360">
        <v>0</v>
      </c>
      <c r="M500" s="360">
        <v>0</v>
      </c>
      <c r="N500" s="360">
        <v>0</v>
      </c>
    </row>
    <row r="501" spans="2:14" x14ac:dyDescent="0.25">
      <c r="B501" s="371" t="s">
        <v>218</v>
      </c>
      <c r="C501" s="371" t="s">
        <v>224</v>
      </c>
      <c r="D501" s="371" t="s">
        <v>60</v>
      </c>
      <c r="E501" s="371" t="s">
        <v>923</v>
      </c>
      <c r="F501" s="360">
        <v>25</v>
      </c>
      <c r="G501" s="360">
        <v>5</v>
      </c>
      <c r="H501" s="360">
        <v>0</v>
      </c>
      <c r="I501" s="360">
        <v>3</v>
      </c>
      <c r="J501" s="360">
        <v>0</v>
      </c>
      <c r="K501" s="360">
        <v>17</v>
      </c>
      <c r="L501" s="360">
        <v>0</v>
      </c>
      <c r="M501" s="360">
        <v>0</v>
      </c>
      <c r="N501" s="360">
        <v>0</v>
      </c>
    </row>
    <row r="502" spans="2:14" x14ac:dyDescent="0.25">
      <c r="B502" s="371" t="s">
        <v>218</v>
      </c>
      <c r="C502" s="371" t="s">
        <v>224</v>
      </c>
      <c r="D502" s="371" t="s">
        <v>60</v>
      </c>
      <c r="E502" s="371" t="s">
        <v>924</v>
      </c>
      <c r="F502" s="360">
        <v>15</v>
      </c>
      <c r="G502" s="360">
        <v>0</v>
      </c>
      <c r="H502" s="360">
        <v>1</v>
      </c>
      <c r="I502" s="360">
        <v>0</v>
      </c>
      <c r="J502" s="360">
        <v>0</v>
      </c>
      <c r="K502" s="360">
        <v>12</v>
      </c>
      <c r="L502" s="360">
        <v>0</v>
      </c>
      <c r="M502" s="360">
        <v>0</v>
      </c>
      <c r="N502" s="360">
        <v>2</v>
      </c>
    </row>
    <row r="503" spans="2:14" x14ac:dyDescent="0.25">
      <c r="B503" s="371" t="s">
        <v>218</v>
      </c>
      <c r="C503" s="371" t="s">
        <v>224</v>
      </c>
      <c r="D503" s="371" t="s">
        <v>60</v>
      </c>
      <c r="E503" s="371" t="s">
        <v>925</v>
      </c>
      <c r="F503" s="360">
        <v>12</v>
      </c>
      <c r="G503" s="360">
        <v>2</v>
      </c>
      <c r="H503" s="360">
        <v>0</v>
      </c>
      <c r="I503" s="360">
        <v>0</v>
      </c>
      <c r="J503" s="360">
        <v>0</v>
      </c>
      <c r="K503" s="360">
        <v>10</v>
      </c>
      <c r="L503" s="360">
        <v>0</v>
      </c>
      <c r="M503" s="360">
        <v>0</v>
      </c>
      <c r="N503" s="360">
        <v>0</v>
      </c>
    </row>
    <row r="504" spans="2:14" x14ac:dyDescent="0.25">
      <c r="B504" s="371" t="s">
        <v>218</v>
      </c>
      <c r="C504" s="371" t="s">
        <v>224</v>
      </c>
      <c r="D504" s="371" t="s">
        <v>60</v>
      </c>
      <c r="E504" s="371" t="s">
        <v>2252</v>
      </c>
      <c r="F504" s="360">
        <v>7</v>
      </c>
      <c r="G504" s="360">
        <v>0</v>
      </c>
      <c r="H504" s="360">
        <v>0</v>
      </c>
      <c r="I504" s="360">
        <v>0</v>
      </c>
      <c r="J504" s="360">
        <v>0</v>
      </c>
      <c r="K504" s="360">
        <v>7</v>
      </c>
      <c r="L504" s="360">
        <v>0</v>
      </c>
      <c r="M504" s="360">
        <v>0</v>
      </c>
      <c r="N504" s="360">
        <v>0</v>
      </c>
    </row>
    <row r="505" spans="2:14" x14ac:dyDescent="0.25">
      <c r="B505" s="371" t="s">
        <v>218</v>
      </c>
      <c r="C505" s="371" t="s">
        <v>224</v>
      </c>
      <c r="D505" s="371" t="s">
        <v>60</v>
      </c>
      <c r="E505" s="371" t="s">
        <v>926</v>
      </c>
      <c r="F505" s="360">
        <v>6</v>
      </c>
      <c r="G505" s="360">
        <v>0</v>
      </c>
      <c r="H505" s="360">
        <v>0</v>
      </c>
      <c r="I505" s="360">
        <v>0</v>
      </c>
      <c r="J505" s="360">
        <v>0</v>
      </c>
      <c r="K505" s="360">
        <v>6</v>
      </c>
      <c r="L505" s="360">
        <v>0</v>
      </c>
      <c r="M505" s="360">
        <v>0</v>
      </c>
      <c r="N505" s="360">
        <v>0</v>
      </c>
    </row>
    <row r="506" spans="2:14" x14ac:dyDescent="0.25">
      <c r="B506" s="371" t="s">
        <v>218</v>
      </c>
      <c r="C506" s="371" t="s">
        <v>224</v>
      </c>
      <c r="D506" s="371" t="s">
        <v>60</v>
      </c>
      <c r="E506" s="371" t="s">
        <v>2253</v>
      </c>
      <c r="F506" s="360">
        <v>18</v>
      </c>
      <c r="G506" s="360">
        <v>5</v>
      </c>
      <c r="H506" s="360">
        <v>0</v>
      </c>
      <c r="I506" s="360">
        <v>1</v>
      </c>
      <c r="J506" s="360">
        <v>0</v>
      </c>
      <c r="K506" s="360">
        <v>12</v>
      </c>
      <c r="L506" s="360">
        <v>0</v>
      </c>
      <c r="M506" s="360">
        <v>0</v>
      </c>
      <c r="N506" s="360">
        <v>0</v>
      </c>
    </row>
    <row r="507" spans="2:14" x14ac:dyDescent="0.25">
      <c r="B507" s="371" t="s">
        <v>218</v>
      </c>
      <c r="C507" s="371" t="s">
        <v>224</v>
      </c>
      <c r="D507" s="371" t="s">
        <v>60</v>
      </c>
      <c r="E507" s="371" t="s">
        <v>2713</v>
      </c>
      <c r="F507" s="360">
        <v>2</v>
      </c>
      <c r="G507" s="360">
        <v>0</v>
      </c>
      <c r="H507" s="360">
        <v>0</v>
      </c>
      <c r="I507" s="360">
        <v>0</v>
      </c>
      <c r="J507" s="360">
        <v>0</v>
      </c>
      <c r="K507" s="360">
        <v>2</v>
      </c>
      <c r="L507" s="360">
        <v>0</v>
      </c>
      <c r="M507" s="360">
        <v>0</v>
      </c>
      <c r="N507" s="360">
        <v>0</v>
      </c>
    </row>
    <row r="508" spans="2:14" x14ac:dyDescent="0.25">
      <c r="B508" s="371" t="s">
        <v>218</v>
      </c>
      <c r="C508" s="371" t="s">
        <v>224</v>
      </c>
      <c r="D508" s="371" t="s">
        <v>60</v>
      </c>
      <c r="E508" s="371" t="s">
        <v>927</v>
      </c>
      <c r="F508" s="360">
        <v>6</v>
      </c>
      <c r="G508" s="360">
        <v>2</v>
      </c>
      <c r="H508" s="360">
        <v>0</v>
      </c>
      <c r="I508" s="360">
        <v>0</v>
      </c>
      <c r="J508" s="360">
        <v>0</v>
      </c>
      <c r="K508" s="360">
        <v>4</v>
      </c>
      <c r="L508" s="360">
        <v>0</v>
      </c>
      <c r="M508" s="360">
        <v>0</v>
      </c>
      <c r="N508" s="360">
        <v>0</v>
      </c>
    </row>
    <row r="509" spans="2:14" x14ac:dyDescent="0.25">
      <c r="B509" s="371" t="s">
        <v>218</v>
      </c>
      <c r="C509" s="371" t="s">
        <v>224</v>
      </c>
      <c r="D509" s="371" t="s">
        <v>60</v>
      </c>
      <c r="E509" s="371" t="s">
        <v>928</v>
      </c>
      <c r="F509" s="360">
        <v>10</v>
      </c>
      <c r="G509" s="360">
        <v>1</v>
      </c>
      <c r="H509" s="360">
        <v>0</v>
      </c>
      <c r="I509" s="360">
        <v>0</v>
      </c>
      <c r="J509" s="360">
        <v>0</v>
      </c>
      <c r="K509" s="360">
        <v>9</v>
      </c>
      <c r="L509" s="360">
        <v>0</v>
      </c>
      <c r="M509" s="360">
        <v>0</v>
      </c>
      <c r="N509" s="360">
        <v>0</v>
      </c>
    </row>
    <row r="510" spans="2:14" x14ac:dyDescent="0.25">
      <c r="B510" s="371" t="s">
        <v>218</v>
      </c>
      <c r="C510" s="371" t="s">
        <v>224</v>
      </c>
      <c r="D510" s="371" t="s">
        <v>60</v>
      </c>
      <c r="E510" s="371" t="s">
        <v>929</v>
      </c>
      <c r="F510" s="360">
        <v>31</v>
      </c>
      <c r="G510" s="360">
        <v>5</v>
      </c>
      <c r="H510" s="360">
        <v>0</v>
      </c>
      <c r="I510" s="360">
        <v>1</v>
      </c>
      <c r="J510" s="360">
        <v>2</v>
      </c>
      <c r="K510" s="360">
        <v>23</v>
      </c>
      <c r="L510" s="360">
        <v>0</v>
      </c>
      <c r="M510" s="360">
        <v>0</v>
      </c>
      <c r="N510" s="360">
        <v>0</v>
      </c>
    </row>
    <row r="511" spans="2:14" x14ac:dyDescent="0.25">
      <c r="B511" s="371" t="s">
        <v>218</v>
      </c>
      <c r="C511" s="371" t="s">
        <v>224</v>
      </c>
      <c r="D511" s="371" t="s">
        <v>60</v>
      </c>
      <c r="E511" s="371" t="s">
        <v>2254</v>
      </c>
      <c r="F511" s="360">
        <v>12</v>
      </c>
      <c r="G511" s="360">
        <v>5</v>
      </c>
      <c r="H511" s="360">
        <v>0</v>
      </c>
      <c r="I511" s="360">
        <v>0</v>
      </c>
      <c r="J511" s="360">
        <v>0</v>
      </c>
      <c r="K511" s="360">
        <v>6</v>
      </c>
      <c r="L511" s="360">
        <v>0</v>
      </c>
      <c r="M511" s="360">
        <v>0</v>
      </c>
      <c r="N511" s="360">
        <v>1</v>
      </c>
    </row>
    <row r="512" spans="2:14" x14ac:dyDescent="0.25">
      <c r="B512" s="371" t="s">
        <v>218</v>
      </c>
      <c r="C512" s="371" t="s">
        <v>224</v>
      </c>
      <c r="D512" s="371" t="s">
        <v>60</v>
      </c>
      <c r="E512" s="371" t="s">
        <v>930</v>
      </c>
      <c r="F512" s="360">
        <v>592</v>
      </c>
      <c r="G512" s="360">
        <v>31</v>
      </c>
      <c r="H512" s="360">
        <v>5</v>
      </c>
      <c r="I512" s="360">
        <v>19</v>
      </c>
      <c r="J512" s="360">
        <v>2</v>
      </c>
      <c r="K512" s="360">
        <v>511</v>
      </c>
      <c r="L512" s="360">
        <v>0</v>
      </c>
      <c r="M512" s="360">
        <v>7</v>
      </c>
      <c r="N512" s="360">
        <v>17</v>
      </c>
    </row>
    <row r="513" spans="2:14" x14ac:dyDescent="0.25">
      <c r="B513" s="371" t="s">
        <v>218</v>
      </c>
      <c r="C513" s="371" t="s">
        <v>224</v>
      </c>
      <c r="D513" s="371" t="s">
        <v>60</v>
      </c>
      <c r="E513" s="371" t="s">
        <v>931</v>
      </c>
      <c r="F513" s="360">
        <v>79</v>
      </c>
      <c r="G513" s="360">
        <v>15</v>
      </c>
      <c r="H513" s="360">
        <v>3</v>
      </c>
      <c r="I513" s="360">
        <v>9</v>
      </c>
      <c r="J513" s="360">
        <v>0</v>
      </c>
      <c r="K513" s="360">
        <v>44</v>
      </c>
      <c r="L513" s="360">
        <v>0</v>
      </c>
      <c r="M513" s="360">
        <v>3</v>
      </c>
      <c r="N513" s="360">
        <v>5</v>
      </c>
    </row>
    <row r="514" spans="2:14" x14ac:dyDescent="0.25">
      <c r="B514" s="371" t="s">
        <v>218</v>
      </c>
      <c r="C514" s="371" t="s">
        <v>224</v>
      </c>
      <c r="D514" s="371" t="s">
        <v>60</v>
      </c>
      <c r="E514" s="371" t="s">
        <v>932</v>
      </c>
      <c r="F514" s="360">
        <v>6</v>
      </c>
      <c r="G514" s="360">
        <v>0</v>
      </c>
      <c r="H514" s="360">
        <v>0</v>
      </c>
      <c r="I514" s="360">
        <v>0</v>
      </c>
      <c r="J514" s="360">
        <v>0</v>
      </c>
      <c r="K514" s="360">
        <v>5</v>
      </c>
      <c r="L514" s="360">
        <v>0</v>
      </c>
      <c r="M514" s="360">
        <v>0</v>
      </c>
      <c r="N514" s="360">
        <v>1</v>
      </c>
    </row>
    <row r="515" spans="2:14" x14ac:dyDescent="0.25">
      <c r="B515" s="371" t="s">
        <v>218</v>
      </c>
      <c r="C515" s="371" t="s">
        <v>224</v>
      </c>
      <c r="D515" s="371" t="s">
        <v>60</v>
      </c>
      <c r="E515" s="371" t="s">
        <v>933</v>
      </c>
      <c r="F515" s="360">
        <v>4</v>
      </c>
      <c r="G515" s="360">
        <v>0</v>
      </c>
      <c r="H515" s="360">
        <v>0</v>
      </c>
      <c r="I515" s="360">
        <v>0</v>
      </c>
      <c r="J515" s="360">
        <v>0</v>
      </c>
      <c r="K515" s="360">
        <v>4</v>
      </c>
      <c r="L515" s="360">
        <v>0</v>
      </c>
      <c r="M515" s="360">
        <v>0</v>
      </c>
      <c r="N515" s="360">
        <v>0</v>
      </c>
    </row>
    <row r="516" spans="2:14" x14ac:dyDescent="0.25">
      <c r="B516" s="371" t="s">
        <v>218</v>
      </c>
      <c r="C516" s="371" t="s">
        <v>224</v>
      </c>
      <c r="D516" s="371" t="s">
        <v>60</v>
      </c>
      <c r="E516" s="371" t="s">
        <v>934</v>
      </c>
      <c r="F516" s="360">
        <v>4</v>
      </c>
      <c r="G516" s="360">
        <v>1</v>
      </c>
      <c r="H516" s="360">
        <v>0</v>
      </c>
      <c r="I516" s="360">
        <v>0</v>
      </c>
      <c r="J516" s="360">
        <v>0</v>
      </c>
      <c r="K516" s="360">
        <v>3</v>
      </c>
      <c r="L516" s="360">
        <v>0</v>
      </c>
      <c r="M516" s="360">
        <v>0</v>
      </c>
      <c r="N516" s="360">
        <v>0</v>
      </c>
    </row>
    <row r="517" spans="2:14" x14ac:dyDescent="0.25">
      <c r="B517" s="371" t="s">
        <v>218</v>
      </c>
      <c r="C517" s="371" t="s">
        <v>224</v>
      </c>
      <c r="D517" s="371" t="s">
        <v>60</v>
      </c>
      <c r="E517" s="371" t="s">
        <v>3761</v>
      </c>
      <c r="F517" s="360">
        <v>5</v>
      </c>
      <c r="G517" s="360">
        <v>0</v>
      </c>
      <c r="H517" s="360">
        <v>1</v>
      </c>
      <c r="I517" s="360">
        <v>0</v>
      </c>
      <c r="J517" s="360">
        <v>0</v>
      </c>
      <c r="K517" s="360">
        <v>2</v>
      </c>
      <c r="L517" s="360">
        <v>0</v>
      </c>
      <c r="M517" s="360">
        <v>0</v>
      </c>
      <c r="N517" s="360">
        <v>2</v>
      </c>
    </row>
    <row r="518" spans="2:14" x14ac:dyDescent="0.25">
      <c r="B518" s="371" t="s">
        <v>218</v>
      </c>
      <c r="C518" s="371" t="s">
        <v>224</v>
      </c>
      <c r="D518" s="371" t="s">
        <v>60</v>
      </c>
      <c r="E518" s="371" t="s">
        <v>2906</v>
      </c>
      <c r="F518" s="360">
        <v>3</v>
      </c>
      <c r="G518" s="360">
        <v>0</v>
      </c>
      <c r="H518" s="360">
        <v>0</v>
      </c>
      <c r="I518" s="360">
        <v>0</v>
      </c>
      <c r="J518" s="360">
        <v>0</v>
      </c>
      <c r="K518" s="360">
        <v>3</v>
      </c>
      <c r="L518" s="360">
        <v>0</v>
      </c>
      <c r="M518" s="360">
        <v>0</v>
      </c>
      <c r="N518" s="360">
        <v>0</v>
      </c>
    </row>
    <row r="519" spans="2:14" x14ac:dyDescent="0.25">
      <c r="B519" s="371" t="s">
        <v>218</v>
      </c>
      <c r="C519" s="371" t="s">
        <v>224</v>
      </c>
      <c r="D519" s="371" t="s">
        <v>60</v>
      </c>
      <c r="E519" s="371" t="s">
        <v>2714</v>
      </c>
      <c r="F519" s="360">
        <v>2</v>
      </c>
      <c r="G519" s="360">
        <v>0</v>
      </c>
      <c r="H519" s="360">
        <v>0</v>
      </c>
      <c r="I519" s="360">
        <v>0</v>
      </c>
      <c r="J519" s="360">
        <v>0</v>
      </c>
      <c r="K519" s="360">
        <v>2</v>
      </c>
      <c r="L519" s="360">
        <v>0</v>
      </c>
      <c r="M519" s="360">
        <v>0</v>
      </c>
      <c r="N519" s="360">
        <v>0</v>
      </c>
    </row>
    <row r="520" spans="2:14" x14ac:dyDescent="0.25">
      <c r="B520" s="371" t="s">
        <v>218</v>
      </c>
      <c r="C520" s="371" t="s">
        <v>224</v>
      </c>
      <c r="D520" s="371" t="s">
        <v>60</v>
      </c>
      <c r="E520" s="371" t="s">
        <v>2255</v>
      </c>
      <c r="F520" s="360">
        <v>1</v>
      </c>
      <c r="G520" s="360">
        <v>0</v>
      </c>
      <c r="H520" s="360">
        <v>0</v>
      </c>
      <c r="I520" s="360">
        <v>0</v>
      </c>
      <c r="J520" s="360">
        <v>0</v>
      </c>
      <c r="K520" s="360">
        <v>1</v>
      </c>
      <c r="L520" s="360">
        <v>0</v>
      </c>
      <c r="M520" s="360">
        <v>0</v>
      </c>
      <c r="N520" s="360">
        <v>0</v>
      </c>
    </row>
    <row r="521" spans="2:14" x14ac:dyDescent="0.25">
      <c r="B521" s="371" t="s">
        <v>218</v>
      </c>
      <c r="C521" s="371" t="s">
        <v>224</v>
      </c>
      <c r="D521" s="371" t="s">
        <v>60</v>
      </c>
      <c r="E521" s="371" t="s">
        <v>2256</v>
      </c>
      <c r="F521" s="360">
        <v>3</v>
      </c>
      <c r="G521" s="360">
        <v>0</v>
      </c>
      <c r="H521" s="360">
        <v>0</v>
      </c>
      <c r="I521" s="360">
        <v>0</v>
      </c>
      <c r="J521" s="360">
        <v>0</v>
      </c>
      <c r="K521" s="360">
        <v>3</v>
      </c>
      <c r="L521" s="360">
        <v>0</v>
      </c>
      <c r="M521" s="360">
        <v>0</v>
      </c>
      <c r="N521" s="360">
        <v>0</v>
      </c>
    </row>
    <row r="522" spans="2:14" x14ac:dyDescent="0.25">
      <c r="B522" s="371" t="s">
        <v>218</v>
      </c>
      <c r="C522" s="371" t="s">
        <v>224</v>
      </c>
      <c r="D522" s="371" t="s">
        <v>60</v>
      </c>
      <c r="E522" s="371" t="s">
        <v>935</v>
      </c>
      <c r="F522" s="360">
        <v>28</v>
      </c>
      <c r="G522" s="360">
        <v>2</v>
      </c>
      <c r="H522" s="360">
        <v>0</v>
      </c>
      <c r="I522" s="360">
        <v>0</v>
      </c>
      <c r="J522" s="360">
        <v>0</v>
      </c>
      <c r="K522" s="360">
        <v>23</v>
      </c>
      <c r="L522" s="360">
        <v>0</v>
      </c>
      <c r="M522" s="360">
        <v>2</v>
      </c>
      <c r="N522" s="360">
        <v>1</v>
      </c>
    </row>
    <row r="523" spans="2:14" x14ac:dyDescent="0.25">
      <c r="B523" s="371" t="s">
        <v>218</v>
      </c>
      <c r="C523" s="371" t="s">
        <v>224</v>
      </c>
      <c r="D523" s="371" t="s">
        <v>60</v>
      </c>
      <c r="E523" s="371" t="s">
        <v>1917</v>
      </c>
      <c r="F523" s="360">
        <v>7</v>
      </c>
      <c r="G523" s="360">
        <v>0</v>
      </c>
      <c r="H523" s="360">
        <v>0</v>
      </c>
      <c r="I523" s="360">
        <v>0</v>
      </c>
      <c r="J523" s="360">
        <v>0</v>
      </c>
      <c r="K523" s="360">
        <v>7</v>
      </c>
      <c r="L523" s="360">
        <v>0</v>
      </c>
      <c r="M523" s="360">
        <v>0</v>
      </c>
      <c r="N523" s="360">
        <v>0</v>
      </c>
    </row>
    <row r="524" spans="2:14" x14ac:dyDescent="0.25">
      <c r="B524" s="371" t="s">
        <v>218</v>
      </c>
      <c r="C524" s="371" t="s">
        <v>224</v>
      </c>
      <c r="D524" s="371" t="s">
        <v>60</v>
      </c>
      <c r="E524" s="371" t="s">
        <v>3160</v>
      </c>
      <c r="F524" s="360">
        <v>1</v>
      </c>
      <c r="G524" s="360">
        <v>0</v>
      </c>
      <c r="H524" s="360">
        <v>0</v>
      </c>
      <c r="I524" s="360">
        <v>0</v>
      </c>
      <c r="J524" s="360">
        <v>0</v>
      </c>
      <c r="K524" s="360">
        <v>1</v>
      </c>
      <c r="L524" s="360">
        <v>0</v>
      </c>
      <c r="M524" s="360">
        <v>0</v>
      </c>
      <c r="N524" s="360">
        <v>0</v>
      </c>
    </row>
    <row r="525" spans="2:14" x14ac:dyDescent="0.25">
      <c r="B525" s="371" t="s">
        <v>218</v>
      </c>
      <c r="C525" s="371" t="s">
        <v>224</v>
      </c>
      <c r="D525" s="371" t="s">
        <v>60</v>
      </c>
      <c r="E525" s="371" t="s">
        <v>3228</v>
      </c>
      <c r="F525" s="360">
        <v>4</v>
      </c>
      <c r="G525" s="360">
        <v>0</v>
      </c>
      <c r="H525" s="360">
        <v>0</v>
      </c>
      <c r="I525" s="360">
        <v>0</v>
      </c>
      <c r="J525" s="360">
        <v>0</v>
      </c>
      <c r="K525" s="360">
        <v>4</v>
      </c>
      <c r="L525" s="360">
        <v>0</v>
      </c>
      <c r="M525" s="360">
        <v>0</v>
      </c>
      <c r="N525" s="360">
        <v>0</v>
      </c>
    </row>
    <row r="526" spans="2:14" x14ac:dyDescent="0.25">
      <c r="B526" s="371" t="s">
        <v>218</v>
      </c>
      <c r="C526" s="371" t="s">
        <v>224</v>
      </c>
      <c r="D526" s="371" t="s">
        <v>60</v>
      </c>
      <c r="E526" s="371" t="s">
        <v>936</v>
      </c>
      <c r="F526" s="360">
        <v>4</v>
      </c>
      <c r="G526" s="360">
        <v>1</v>
      </c>
      <c r="H526" s="360">
        <v>0</v>
      </c>
      <c r="I526" s="360">
        <v>0</v>
      </c>
      <c r="J526" s="360">
        <v>0</v>
      </c>
      <c r="K526" s="360">
        <v>3</v>
      </c>
      <c r="L526" s="360">
        <v>0</v>
      </c>
      <c r="M526" s="360">
        <v>0</v>
      </c>
      <c r="N526" s="360">
        <v>0</v>
      </c>
    </row>
    <row r="527" spans="2:14" x14ac:dyDescent="0.25">
      <c r="B527" s="371" t="s">
        <v>218</v>
      </c>
      <c r="C527" s="371" t="s">
        <v>224</v>
      </c>
      <c r="D527" s="371" t="s">
        <v>60</v>
      </c>
      <c r="E527" s="371" t="s">
        <v>937</v>
      </c>
      <c r="F527" s="360">
        <v>1</v>
      </c>
      <c r="G527" s="360">
        <v>0</v>
      </c>
      <c r="H527" s="360">
        <v>0</v>
      </c>
      <c r="I527" s="360">
        <v>0</v>
      </c>
      <c r="J527" s="360">
        <v>0</v>
      </c>
      <c r="K527" s="360">
        <v>1</v>
      </c>
      <c r="L527" s="360">
        <v>0</v>
      </c>
      <c r="M527" s="360">
        <v>0</v>
      </c>
      <c r="N527" s="360">
        <v>0</v>
      </c>
    </row>
    <row r="528" spans="2:14" x14ac:dyDescent="0.25">
      <c r="B528" s="371" t="s">
        <v>218</v>
      </c>
      <c r="C528" s="371" t="s">
        <v>224</v>
      </c>
      <c r="D528" s="371" t="s">
        <v>60</v>
      </c>
      <c r="E528" s="371" t="s">
        <v>938</v>
      </c>
      <c r="F528" s="360">
        <v>13</v>
      </c>
      <c r="G528" s="360">
        <v>1</v>
      </c>
      <c r="H528" s="360">
        <v>0</v>
      </c>
      <c r="I528" s="360">
        <v>0</v>
      </c>
      <c r="J528" s="360">
        <v>0</v>
      </c>
      <c r="K528" s="360">
        <v>12</v>
      </c>
      <c r="L528" s="360">
        <v>0</v>
      </c>
      <c r="M528" s="360">
        <v>0</v>
      </c>
      <c r="N528" s="360">
        <v>0</v>
      </c>
    </row>
    <row r="529" spans="2:14" x14ac:dyDescent="0.25">
      <c r="B529" s="371" t="s">
        <v>218</v>
      </c>
      <c r="C529" s="371" t="s">
        <v>224</v>
      </c>
      <c r="D529" s="371" t="s">
        <v>60</v>
      </c>
      <c r="E529" s="371" t="s">
        <v>939</v>
      </c>
      <c r="F529" s="360">
        <v>15</v>
      </c>
      <c r="G529" s="360">
        <v>7</v>
      </c>
      <c r="H529" s="360">
        <v>0</v>
      </c>
      <c r="I529" s="360">
        <v>1</v>
      </c>
      <c r="J529" s="360">
        <v>0</v>
      </c>
      <c r="K529" s="360">
        <v>7</v>
      </c>
      <c r="L529" s="360">
        <v>0</v>
      </c>
      <c r="M529" s="360">
        <v>0</v>
      </c>
      <c r="N529" s="360">
        <v>0</v>
      </c>
    </row>
    <row r="530" spans="2:14" x14ac:dyDescent="0.25">
      <c r="B530" s="371" t="s">
        <v>218</v>
      </c>
      <c r="C530" s="371" t="s">
        <v>224</v>
      </c>
      <c r="D530" s="371" t="s">
        <v>60</v>
      </c>
      <c r="E530" s="371" t="s">
        <v>2257</v>
      </c>
      <c r="F530" s="360">
        <v>558</v>
      </c>
      <c r="G530" s="360">
        <v>18</v>
      </c>
      <c r="H530" s="360">
        <v>4</v>
      </c>
      <c r="I530" s="360">
        <v>6</v>
      </c>
      <c r="J530" s="360">
        <v>1</v>
      </c>
      <c r="K530" s="360">
        <v>519</v>
      </c>
      <c r="L530" s="360">
        <v>0</v>
      </c>
      <c r="M530" s="360">
        <v>0</v>
      </c>
      <c r="N530" s="360">
        <v>10</v>
      </c>
    </row>
    <row r="531" spans="2:14" x14ac:dyDescent="0.25">
      <c r="B531" s="371" t="s">
        <v>218</v>
      </c>
      <c r="C531" s="371" t="s">
        <v>224</v>
      </c>
      <c r="D531" s="371" t="s">
        <v>60</v>
      </c>
      <c r="E531" s="371" t="s">
        <v>940</v>
      </c>
      <c r="F531" s="360">
        <v>1</v>
      </c>
      <c r="G531" s="360">
        <v>0</v>
      </c>
      <c r="H531" s="360">
        <v>0</v>
      </c>
      <c r="I531" s="360">
        <v>0</v>
      </c>
      <c r="J531" s="360">
        <v>0</v>
      </c>
      <c r="K531" s="360">
        <v>1</v>
      </c>
      <c r="L531" s="360">
        <v>0</v>
      </c>
      <c r="M531" s="360">
        <v>0</v>
      </c>
      <c r="N531" s="360">
        <v>0</v>
      </c>
    </row>
    <row r="532" spans="2:14" x14ac:dyDescent="0.25">
      <c r="B532" s="371" t="s">
        <v>218</v>
      </c>
      <c r="C532" s="371" t="s">
        <v>224</v>
      </c>
      <c r="D532" s="371" t="s">
        <v>60</v>
      </c>
      <c r="E532" s="371" t="s">
        <v>2908</v>
      </c>
      <c r="F532" s="360">
        <v>4</v>
      </c>
      <c r="G532" s="360">
        <v>0</v>
      </c>
      <c r="H532" s="360">
        <v>0</v>
      </c>
      <c r="I532" s="360">
        <v>0</v>
      </c>
      <c r="J532" s="360">
        <v>0</v>
      </c>
      <c r="K532" s="360">
        <v>4</v>
      </c>
      <c r="L532" s="360">
        <v>0</v>
      </c>
      <c r="M532" s="360">
        <v>0</v>
      </c>
      <c r="N532" s="360">
        <v>0</v>
      </c>
    </row>
    <row r="533" spans="2:14" x14ac:dyDescent="0.25">
      <c r="B533" s="371" t="s">
        <v>218</v>
      </c>
      <c r="C533" s="371" t="s">
        <v>224</v>
      </c>
      <c r="D533" s="371" t="s">
        <v>60</v>
      </c>
      <c r="E533" s="371" t="s">
        <v>2909</v>
      </c>
      <c r="F533" s="360">
        <v>2</v>
      </c>
      <c r="G533" s="360">
        <v>0</v>
      </c>
      <c r="H533" s="360">
        <v>0</v>
      </c>
      <c r="I533" s="360">
        <v>0</v>
      </c>
      <c r="J533" s="360">
        <v>0</v>
      </c>
      <c r="K533" s="360">
        <v>1</v>
      </c>
      <c r="L533" s="360">
        <v>0</v>
      </c>
      <c r="M533" s="360">
        <v>0</v>
      </c>
      <c r="N533" s="360">
        <v>1</v>
      </c>
    </row>
    <row r="534" spans="2:14" x14ac:dyDescent="0.25">
      <c r="B534" s="371" t="s">
        <v>218</v>
      </c>
      <c r="C534" s="371" t="s">
        <v>224</v>
      </c>
      <c r="D534" s="371" t="s">
        <v>60</v>
      </c>
      <c r="E534" s="371" t="s">
        <v>1918</v>
      </c>
      <c r="F534" s="360">
        <v>4</v>
      </c>
      <c r="G534" s="360">
        <v>0</v>
      </c>
      <c r="H534" s="360">
        <v>0</v>
      </c>
      <c r="I534" s="360">
        <v>0</v>
      </c>
      <c r="J534" s="360">
        <v>0</v>
      </c>
      <c r="K534" s="360">
        <v>4</v>
      </c>
      <c r="L534" s="360">
        <v>0</v>
      </c>
      <c r="M534" s="360">
        <v>0</v>
      </c>
      <c r="N534" s="360">
        <v>0</v>
      </c>
    </row>
    <row r="535" spans="2:14" x14ac:dyDescent="0.25">
      <c r="B535" s="371" t="s">
        <v>218</v>
      </c>
      <c r="C535" s="371" t="s">
        <v>224</v>
      </c>
      <c r="D535" s="371" t="s">
        <v>60</v>
      </c>
      <c r="E535" s="371" t="s">
        <v>2716</v>
      </c>
      <c r="F535" s="360">
        <v>3</v>
      </c>
      <c r="G535" s="360">
        <v>0</v>
      </c>
      <c r="H535" s="360">
        <v>0</v>
      </c>
      <c r="I535" s="360">
        <v>0</v>
      </c>
      <c r="J535" s="360">
        <v>0</v>
      </c>
      <c r="K535" s="360">
        <v>2</v>
      </c>
      <c r="L535" s="360">
        <v>0</v>
      </c>
      <c r="M535" s="360">
        <v>0</v>
      </c>
      <c r="N535" s="360">
        <v>1</v>
      </c>
    </row>
    <row r="536" spans="2:14" x14ac:dyDescent="0.25">
      <c r="B536" s="371" t="s">
        <v>218</v>
      </c>
      <c r="C536" s="371" t="s">
        <v>224</v>
      </c>
      <c r="D536" s="371" t="s">
        <v>60</v>
      </c>
      <c r="E536" s="371" t="s">
        <v>3229</v>
      </c>
      <c r="F536" s="360">
        <v>1</v>
      </c>
      <c r="G536" s="360">
        <v>0</v>
      </c>
      <c r="H536" s="360">
        <v>0</v>
      </c>
      <c r="I536" s="360">
        <v>0</v>
      </c>
      <c r="J536" s="360">
        <v>0</v>
      </c>
      <c r="K536" s="360">
        <v>1</v>
      </c>
      <c r="L536" s="360">
        <v>0</v>
      </c>
      <c r="M536" s="360">
        <v>0</v>
      </c>
      <c r="N536" s="360">
        <v>0</v>
      </c>
    </row>
    <row r="537" spans="2:14" x14ac:dyDescent="0.25">
      <c r="B537" s="371" t="s">
        <v>218</v>
      </c>
      <c r="C537" s="371" t="s">
        <v>224</v>
      </c>
      <c r="D537" s="371" t="s">
        <v>60</v>
      </c>
      <c r="E537" s="371" t="s">
        <v>2259</v>
      </c>
      <c r="F537" s="360">
        <v>296</v>
      </c>
      <c r="G537" s="360">
        <v>57</v>
      </c>
      <c r="H537" s="360">
        <v>1</v>
      </c>
      <c r="I537" s="360">
        <v>5</v>
      </c>
      <c r="J537" s="360">
        <v>1</v>
      </c>
      <c r="K537" s="360">
        <v>228</v>
      </c>
      <c r="L537" s="360">
        <v>0</v>
      </c>
      <c r="M537" s="360">
        <v>0</v>
      </c>
      <c r="N537" s="360">
        <v>4</v>
      </c>
    </row>
    <row r="538" spans="2:14" x14ac:dyDescent="0.25">
      <c r="B538" s="371" t="s">
        <v>218</v>
      </c>
      <c r="C538" s="371" t="s">
        <v>224</v>
      </c>
      <c r="D538" s="371" t="s">
        <v>60</v>
      </c>
      <c r="E538" s="371" t="s">
        <v>941</v>
      </c>
      <c r="F538" s="360">
        <v>117</v>
      </c>
      <c r="G538" s="360">
        <v>20</v>
      </c>
      <c r="H538" s="360">
        <v>3</v>
      </c>
      <c r="I538" s="360">
        <v>10</v>
      </c>
      <c r="J538" s="360">
        <v>0</v>
      </c>
      <c r="K538" s="360">
        <v>80</v>
      </c>
      <c r="L538" s="360">
        <v>0</v>
      </c>
      <c r="M538" s="360">
        <v>0</v>
      </c>
      <c r="N538" s="360">
        <v>4</v>
      </c>
    </row>
    <row r="539" spans="2:14" x14ac:dyDescent="0.25">
      <c r="B539" s="371" t="s">
        <v>218</v>
      </c>
      <c r="C539" s="371" t="s">
        <v>224</v>
      </c>
      <c r="D539" s="371" t="s">
        <v>60</v>
      </c>
      <c r="E539" s="371" t="s">
        <v>2260</v>
      </c>
      <c r="F539" s="360">
        <v>37</v>
      </c>
      <c r="G539" s="360">
        <v>18</v>
      </c>
      <c r="H539" s="360">
        <v>1</v>
      </c>
      <c r="I539" s="360">
        <v>0</v>
      </c>
      <c r="J539" s="360">
        <v>0</v>
      </c>
      <c r="K539" s="360">
        <v>13</v>
      </c>
      <c r="L539" s="360">
        <v>0</v>
      </c>
      <c r="M539" s="360">
        <v>2</v>
      </c>
      <c r="N539" s="360">
        <v>3</v>
      </c>
    </row>
    <row r="540" spans="2:14" x14ac:dyDescent="0.25">
      <c r="B540" s="371" t="s">
        <v>218</v>
      </c>
      <c r="C540" s="371" t="s">
        <v>224</v>
      </c>
      <c r="D540" s="371" t="s">
        <v>60</v>
      </c>
      <c r="E540" s="371" t="s">
        <v>942</v>
      </c>
      <c r="F540" s="360">
        <v>2</v>
      </c>
      <c r="G540" s="360">
        <v>0</v>
      </c>
      <c r="H540" s="360">
        <v>0</v>
      </c>
      <c r="I540" s="360">
        <v>0</v>
      </c>
      <c r="J540" s="360">
        <v>0</v>
      </c>
      <c r="K540" s="360">
        <v>2</v>
      </c>
      <c r="L540" s="360">
        <v>0</v>
      </c>
      <c r="M540" s="360">
        <v>0</v>
      </c>
      <c r="N540" s="360">
        <v>0</v>
      </c>
    </row>
    <row r="541" spans="2:14" x14ac:dyDescent="0.25">
      <c r="B541" s="371" t="s">
        <v>218</v>
      </c>
      <c r="C541" s="371" t="s">
        <v>224</v>
      </c>
      <c r="D541" s="371" t="s">
        <v>60</v>
      </c>
      <c r="E541" s="371" t="s">
        <v>943</v>
      </c>
      <c r="F541" s="360">
        <v>4</v>
      </c>
      <c r="G541" s="360">
        <v>0</v>
      </c>
      <c r="H541" s="360">
        <v>0</v>
      </c>
      <c r="I541" s="360">
        <v>1</v>
      </c>
      <c r="J541" s="360">
        <v>0</v>
      </c>
      <c r="K541" s="360">
        <v>3</v>
      </c>
      <c r="L541" s="360">
        <v>0</v>
      </c>
      <c r="M541" s="360">
        <v>0</v>
      </c>
      <c r="N541" s="360">
        <v>0</v>
      </c>
    </row>
    <row r="542" spans="2:14" x14ac:dyDescent="0.25">
      <c r="B542" s="371" t="s">
        <v>218</v>
      </c>
      <c r="C542" s="371" t="s">
        <v>224</v>
      </c>
      <c r="D542" s="371" t="s">
        <v>60</v>
      </c>
      <c r="E542" s="371" t="s">
        <v>944</v>
      </c>
      <c r="F542" s="360">
        <v>33</v>
      </c>
      <c r="G542" s="360">
        <v>2</v>
      </c>
      <c r="H542" s="360">
        <v>0</v>
      </c>
      <c r="I542" s="360">
        <v>1</v>
      </c>
      <c r="J542" s="360">
        <v>0</v>
      </c>
      <c r="K542" s="360">
        <v>29</v>
      </c>
      <c r="L542" s="360">
        <v>0</v>
      </c>
      <c r="M542" s="360">
        <v>0</v>
      </c>
      <c r="N542" s="360">
        <v>1</v>
      </c>
    </row>
    <row r="543" spans="2:14" x14ac:dyDescent="0.25">
      <c r="B543" s="371" t="s">
        <v>218</v>
      </c>
      <c r="C543" s="371" t="s">
        <v>224</v>
      </c>
      <c r="D543" s="371" t="s">
        <v>60</v>
      </c>
      <c r="E543" s="371" t="s">
        <v>2261</v>
      </c>
      <c r="F543" s="360">
        <v>6</v>
      </c>
      <c r="G543" s="360">
        <v>0</v>
      </c>
      <c r="H543" s="360">
        <v>0</v>
      </c>
      <c r="I543" s="360">
        <v>0</v>
      </c>
      <c r="J543" s="360">
        <v>0</v>
      </c>
      <c r="K543" s="360">
        <v>6</v>
      </c>
      <c r="L543" s="360">
        <v>0</v>
      </c>
      <c r="M543" s="360">
        <v>0</v>
      </c>
      <c r="N543" s="360">
        <v>0</v>
      </c>
    </row>
    <row r="544" spans="2:14" x14ac:dyDescent="0.25">
      <c r="B544" s="371" t="s">
        <v>218</v>
      </c>
      <c r="C544" s="371" t="s">
        <v>224</v>
      </c>
      <c r="D544" s="371" t="s">
        <v>60</v>
      </c>
      <c r="E544" s="371" t="s">
        <v>945</v>
      </c>
      <c r="F544" s="360">
        <v>43</v>
      </c>
      <c r="G544" s="360">
        <v>4</v>
      </c>
      <c r="H544" s="360">
        <v>0</v>
      </c>
      <c r="I544" s="360">
        <v>0</v>
      </c>
      <c r="J544" s="360">
        <v>1</v>
      </c>
      <c r="K544" s="360">
        <v>35</v>
      </c>
      <c r="L544" s="360">
        <v>0</v>
      </c>
      <c r="M544" s="360">
        <v>0</v>
      </c>
      <c r="N544" s="360">
        <v>3</v>
      </c>
    </row>
    <row r="545" spans="2:14" x14ac:dyDescent="0.25">
      <c r="B545" s="371" t="s">
        <v>218</v>
      </c>
      <c r="C545" s="371" t="s">
        <v>224</v>
      </c>
      <c r="D545" s="371" t="s">
        <v>60</v>
      </c>
      <c r="E545" s="371" t="s">
        <v>1919</v>
      </c>
      <c r="F545" s="360">
        <v>9</v>
      </c>
      <c r="G545" s="360">
        <v>0</v>
      </c>
      <c r="H545" s="360">
        <v>0</v>
      </c>
      <c r="I545" s="360">
        <v>0</v>
      </c>
      <c r="J545" s="360">
        <v>0</v>
      </c>
      <c r="K545" s="360">
        <v>9</v>
      </c>
      <c r="L545" s="360">
        <v>0</v>
      </c>
      <c r="M545" s="360">
        <v>0</v>
      </c>
      <c r="N545" s="360">
        <v>0</v>
      </c>
    </row>
    <row r="546" spans="2:14" x14ac:dyDescent="0.25">
      <c r="B546" s="371" t="s">
        <v>218</v>
      </c>
      <c r="C546" s="371" t="s">
        <v>224</v>
      </c>
      <c r="D546" s="371" t="s">
        <v>60</v>
      </c>
      <c r="E546" s="371" t="s">
        <v>946</v>
      </c>
      <c r="F546" s="360">
        <v>43</v>
      </c>
      <c r="G546" s="360">
        <v>5</v>
      </c>
      <c r="H546" s="360">
        <v>2</v>
      </c>
      <c r="I546" s="360">
        <v>2</v>
      </c>
      <c r="J546" s="360">
        <v>0</v>
      </c>
      <c r="K546" s="360">
        <v>33</v>
      </c>
      <c r="L546" s="360">
        <v>0</v>
      </c>
      <c r="M546" s="360">
        <v>0</v>
      </c>
      <c r="N546" s="360">
        <v>1</v>
      </c>
    </row>
    <row r="547" spans="2:14" x14ac:dyDescent="0.25">
      <c r="B547" s="371" t="s">
        <v>218</v>
      </c>
      <c r="C547" s="371" t="s">
        <v>224</v>
      </c>
      <c r="D547" s="371" t="s">
        <v>60</v>
      </c>
      <c r="E547" s="371" t="s">
        <v>947</v>
      </c>
      <c r="F547" s="360">
        <v>879</v>
      </c>
      <c r="G547" s="360">
        <v>63</v>
      </c>
      <c r="H547" s="360">
        <v>7</v>
      </c>
      <c r="I547" s="360">
        <v>18</v>
      </c>
      <c r="J547" s="360">
        <v>1</v>
      </c>
      <c r="K547" s="360">
        <v>778</v>
      </c>
      <c r="L547" s="360">
        <v>0</v>
      </c>
      <c r="M547" s="360">
        <v>0</v>
      </c>
      <c r="N547" s="360">
        <v>12</v>
      </c>
    </row>
    <row r="548" spans="2:14" x14ac:dyDescent="0.25">
      <c r="B548" s="371" t="s">
        <v>218</v>
      </c>
      <c r="C548" s="371" t="s">
        <v>224</v>
      </c>
      <c r="D548" s="371" t="s">
        <v>60</v>
      </c>
      <c r="E548" s="371" t="s">
        <v>2262</v>
      </c>
      <c r="F548" s="360">
        <v>2</v>
      </c>
      <c r="G548" s="360">
        <v>0</v>
      </c>
      <c r="H548" s="360">
        <v>0</v>
      </c>
      <c r="I548" s="360">
        <v>0</v>
      </c>
      <c r="J548" s="360">
        <v>0</v>
      </c>
      <c r="K548" s="360">
        <v>2</v>
      </c>
      <c r="L548" s="360">
        <v>0</v>
      </c>
      <c r="M548" s="360">
        <v>0</v>
      </c>
      <c r="N548" s="360">
        <v>0</v>
      </c>
    </row>
    <row r="549" spans="2:14" x14ac:dyDescent="0.25">
      <c r="B549" s="371" t="s">
        <v>218</v>
      </c>
      <c r="C549" s="371" t="s">
        <v>224</v>
      </c>
      <c r="D549" s="371" t="s">
        <v>60</v>
      </c>
      <c r="E549" s="371" t="s">
        <v>948</v>
      </c>
      <c r="F549" s="360">
        <v>9</v>
      </c>
      <c r="G549" s="360">
        <v>3</v>
      </c>
      <c r="H549" s="360">
        <v>0</v>
      </c>
      <c r="I549" s="360">
        <v>1</v>
      </c>
      <c r="J549" s="360">
        <v>0</v>
      </c>
      <c r="K549" s="360">
        <v>5</v>
      </c>
      <c r="L549" s="360">
        <v>0</v>
      </c>
      <c r="M549" s="360">
        <v>0</v>
      </c>
      <c r="N549" s="360">
        <v>0</v>
      </c>
    </row>
    <row r="550" spans="2:14" x14ac:dyDescent="0.25">
      <c r="B550" s="371" t="s">
        <v>218</v>
      </c>
      <c r="C550" s="371" t="s">
        <v>224</v>
      </c>
      <c r="D550" s="371" t="s">
        <v>60</v>
      </c>
      <c r="E550" s="371" t="s">
        <v>2263</v>
      </c>
      <c r="F550" s="360">
        <v>4</v>
      </c>
      <c r="G550" s="360">
        <v>0</v>
      </c>
      <c r="H550" s="360">
        <v>0</v>
      </c>
      <c r="I550" s="360">
        <v>0</v>
      </c>
      <c r="J550" s="360">
        <v>0</v>
      </c>
      <c r="K550" s="360">
        <v>4</v>
      </c>
      <c r="L550" s="360">
        <v>0</v>
      </c>
      <c r="M550" s="360">
        <v>0</v>
      </c>
      <c r="N550" s="360">
        <v>0</v>
      </c>
    </row>
    <row r="551" spans="2:14" x14ac:dyDescent="0.25">
      <c r="B551" s="371" t="s">
        <v>218</v>
      </c>
      <c r="C551" s="371" t="s">
        <v>224</v>
      </c>
      <c r="D551" s="371" t="s">
        <v>60</v>
      </c>
      <c r="E551" s="371" t="s">
        <v>2264</v>
      </c>
      <c r="F551" s="360">
        <v>15</v>
      </c>
      <c r="G551" s="360">
        <v>5</v>
      </c>
      <c r="H551" s="360">
        <v>0</v>
      </c>
      <c r="I551" s="360">
        <v>0</v>
      </c>
      <c r="J551" s="360">
        <v>0</v>
      </c>
      <c r="K551" s="360">
        <v>10</v>
      </c>
      <c r="L551" s="360">
        <v>0</v>
      </c>
      <c r="M551" s="360">
        <v>0</v>
      </c>
      <c r="N551" s="360">
        <v>0</v>
      </c>
    </row>
    <row r="552" spans="2:14" x14ac:dyDescent="0.25">
      <c r="B552" s="371" t="s">
        <v>218</v>
      </c>
      <c r="C552" s="371" t="s">
        <v>224</v>
      </c>
      <c r="D552" s="371" t="s">
        <v>60</v>
      </c>
      <c r="E552" s="371" t="s">
        <v>1920</v>
      </c>
      <c r="F552" s="360">
        <v>4</v>
      </c>
      <c r="G552" s="360">
        <v>1</v>
      </c>
      <c r="H552" s="360">
        <v>1</v>
      </c>
      <c r="I552" s="360">
        <v>0</v>
      </c>
      <c r="J552" s="360">
        <v>0</v>
      </c>
      <c r="K552" s="360">
        <v>2</v>
      </c>
      <c r="L552" s="360">
        <v>0</v>
      </c>
      <c r="M552" s="360">
        <v>0</v>
      </c>
      <c r="N552" s="360">
        <v>0</v>
      </c>
    </row>
    <row r="553" spans="2:14" x14ac:dyDescent="0.25">
      <c r="B553" s="371" t="s">
        <v>218</v>
      </c>
      <c r="C553" s="371" t="s">
        <v>224</v>
      </c>
      <c r="D553" s="371" t="s">
        <v>60</v>
      </c>
      <c r="E553" s="371" t="s">
        <v>2837</v>
      </c>
      <c r="F553" s="360">
        <v>7</v>
      </c>
      <c r="G553" s="360">
        <v>0</v>
      </c>
      <c r="H553" s="360">
        <v>0</v>
      </c>
      <c r="I553" s="360">
        <v>0</v>
      </c>
      <c r="J553" s="360">
        <v>0</v>
      </c>
      <c r="K553" s="360">
        <v>7</v>
      </c>
      <c r="L553" s="360">
        <v>0</v>
      </c>
      <c r="M553" s="360">
        <v>0</v>
      </c>
      <c r="N553" s="360">
        <v>0</v>
      </c>
    </row>
    <row r="554" spans="2:14" x14ac:dyDescent="0.25">
      <c r="B554" s="371" t="s">
        <v>218</v>
      </c>
      <c r="C554" s="371" t="s">
        <v>224</v>
      </c>
      <c r="D554" s="371" t="s">
        <v>60</v>
      </c>
      <c r="E554" s="371" t="s">
        <v>2265</v>
      </c>
      <c r="F554" s="360">
        <v>1</v>
      </c>
      <c r="G554" s="360">
        <v>0</v>
      </c>
      <c r="H554" s="360">
        <v>0</v>
      </c>
      <c r="I554" s="360">
        <v>0</v>
      </c>
      <c r="J554" s="360">
        <v>0</v>
      </c>
      <c r="K554" s="360">
        <v>1</v>
      </c>
      <c r="L554" s="360">
        <v>0</v>
      </c>
      <c r="M554" s="360">
        <v>0</v>
      </c>
      <c r="N554" s="360">
        <v>0</v>
      </c>
    </row>
    <row r="555" spans="2:14" x14ac:dyDescent="0.25">
      <c r="B555" s="371" t="s">
        <v>218</v>
      </c>
      <c r="C555" s="371" t="s">
        <v>224</v>
      </c>
      <c r="D555" s="371" t="s">
        <v>60</v>
      </c>
      <c r="E555" s="371" t="s">
        <v>949</v>
      </c>
      <c r="F555" s="360">
        <v>6</v>
      </c>
      <c r="G555" s="360">
        <v>0</v>
      </c>
      <c r="H555" s="360">
        <v>0</v>
      </c>
      <c r="I555" s="360">
        <v>0</v>
      </c>
      <c r="J555" s="360">
        <v>0</v>
      </c>
      <c r="K555" s="360">
        <v>6</v>
      </c>
      <c r="L555" s="360">
        <v>0</v>
      </c>
      <c r="M555" s="360">
        <v>0</v>
      </c>
      <c r="N555" s="360">
        <v>0</v>
      </c>
    </row>
    <row r="556" spans="2:14" x14ac:dyDescent="0.25">
      <c r="B556" s="371" t="s">
        <v>218</v>
      </c>
      <c r="C556" s="371" t="s">
        <v>224</v>
      </c>
      <c r="D556" s="371" t="s">
        <v>60</v>
      </c>
      <c r="E556" s="371" t="s">
        <v>2912</v>
      </c>
      <c r="F556" s="360">
        <v>1</v>
      </c>
      <c r="G556" s="360">
        <v>0</v>
      </c>
      <c r="H556" s="360">
        <v>0</v>
      </c>
      <c r="I556" s="360">
        <v>0</v>
      </c>
      <c r="J556" s="360">
        <v>0</v>
      </c>
      <c r="K556" s="360">
        <v>1</v>
      </c>
      <c r="L556" s="360">
        <v>0</v>
      </c>
      <c r="M556" s="360">
        <v>0</v>
      </c>
      <c r="N556" s="360">
        <v>0</v>
      </c>
    </row>
    <row r="557" spans="2:14" x14ac:dyDescent="0.25">
      <c r="B557" s="371" t="s">
        <v>218</v>
      </c>
      <c r="C557" s="371" t="s">
        <v>224</v>
      </c>
      <c r="D557" s="371" t="s">
        <v>60</v>
      </c>
      <c r="E557" s="371" t="s">
        <v>2838</v>
      </c>
      <c r="F557" s="360">
        <v>1</v>
      </c>
      <c r="G557" s="360">
        <v>0</v>
      </c>
      <c r="H557" s="360">
        <v>0</v>
      </c>
      <c r="I557" s="360">
        <v>0</v>
      </c>
      <c r="J557" s="360">
        <v>0</v>
      </c>
      <c r="K557" s="360">
        <v>1</v>
      </c>
      <c r="L557" s="360">
        <v>0</v>
      </c>
      <c r="M557" s="360">
        <v>0</v>
      </c>
      <c r="N557" s="360">
        <v>0</v>
      </c>
    </row>
    <row r="558" spans="2:14" x14ac:dyDescent="0.25">
      <c r="B558" s="371" t="s">
        <v>218</v>
      </c>
      <c r="C558" s="371" t="s">
        <v>224</v>
      </c>
      <c r="D558" s="371" t="s">
        <v>60</v>
      </c>
      <c r="E558" s="371" t="s">
        <v>3231</v>
      </c>
      <c r="F558" s="360">
        <v>2</v>
      </c>
      <c r="G558" s="360">
        <v>0</v>
      </c>
      <c r="H558" s="360">
        <v>0</v>
      </c>
      <c r="I558" s="360">
        <v>0</v>
      </c>
      <c r="J558" s="360">
        <v>0</v>
      </c>
      <c r="K558" s="360">
        <v>2</v>
      </c>
      <c r="L558" s="360">
        <v>0</v>
      </c>
      <c r="M558" s="360">
        <v>0</v>
      </c>
      <c r="N558" s="360">
        <v>0</v>
      </c>
    </row>
    <row r="559" spans="2:14" x14ac:dyDescent="0.25">
      <c r="B559" s="371" t="s">
        <v>218</v>
      </c>
      <c r="C559" s="371" t="s">
        <v>224</v>
      </c>
      <c r="D559" s="371" t="s">
        <v>60</v>
      </c>
      <c r="E559" s="371" t="s">
        <v>950</v>
      </c>
      <c r="F559" s="360">
        <v>3</v>
      </c>
      <c r="G559" s="360">
        <v>0</v>
      </c>
      <c r="H559" s="360">
        <v>1</v>
      </c>
      <c r="I559" s="360">
        <v>0</v>
      </c>
      <c r="J559" s="360">
        <v>0</v>
      </c>
      <c r="K559" s="360">
        <v>2</v>
      </c>
      <c r="L559" s="360">
        <v>0</v>
      </c>
      <c r="M559" s="360">
        <v>0</v>
      </c>
      <c r="N559" s="360">
        <v>0</v>
      </c>
    </row>
    <row r="560" spans="2:14" x14ac:dyDescent="0.25">
      <c r="B560" s="371" t="s">
        <v>218</v>
      </c>
      <c r="C560" s="371" t="s">
        <v>224</v>
      </c>
      <c r="D560" s="371" t="s">
        <v>60</v>
      </c>
      <c r="E560" s="371" t="s">
        <v>951</v>
      </c>
      <c r="F560" s="360">
        <v>13</v>
      </c>
      <c r="G560" s="360">
        <v>0</v>
      </c>
      <c r="H560" s="360">
        <v>0</v>
      </c>
      <c r="I560" s="360">
        <v>1</v>
      </c>
      <c r="J560" s="360">
        <v>0</v>
      </c>
      <c r="K560" s="360">
        <v>11</v>
      </c>
      <c r="L560" s="360">
        <v>0</v>
      </c>
      <c r="M560" s="360">
        <v>0</v>
      </c>
      <c r="N560" s="360">
        <v>1</v>
      </c>
    </row>
    <row r="561" spans="2:14" x14ac:dyDescent="0.25">
      <c r="B561" s="371" t="s">
        <v>218</v>
      </c>
      <c r="C561" s="371" t="s">
        <v>224</v>
      </c>
      <c r="D561" s="371" t="s">
        <v>60</v>
      </c>
      <c r="E561" s="371" t="s">
        <v>952</v>
      </c>
      <c r="F561" s="360">
        <v>6</v>
      </c>
      <c r="G561" s="360">
        <v>0</v>
      </c>
      <c r="H561" s="360">
        <v>0</v>
      </c>
      <c r="I561" s="360">
        <v>0</v>
      </c>
      <c r="J561" s="360">
        <v>0</v>
      </c>
      <c r="K561" s="360">
        <v>6</v>
      </c>
      <c r="L561" s="360">
        <v>0</v>
      </c>
      <c r="M561" s="360">
        <v>0</v>
      </c>
      <c r="N561" s="360">
        <v>0</v>
      </c>
    </row>
    <row r="562" spans="2:14" x14ac:dyDescent="0.25">
      <c r="B562" s="371" t="s">
        <v>218</v>
      </c>
      <c r="C562" s="371" t="s">
        <v>224</v>
      </c>
      <c r="D562" s="371" t="s">
        <v>60</v>
      </c>
      <c r="E562" s="371" t="s">
        <v>2915</v>
      </c>
      <c r="F562" s="360">
        <v>1</v>
      </c>
      <c r="G562" s="360">
        <v>0</v>
      </c>
      <c r="H562" s="360">
        <v>0</v>
      </c>
      <c r="I562" s="360">
        <v>0</v>
      </c>
      <c r="J562" s="360">
        <v>0</v>
      </c>
      <c r="K562" s="360">
        <v>1</v>
      </c>
      <c r="L562" s="360">
        <v>0</v>
      </c>
      <c r="M562" s="360">
        <v>0</v>
      </c>
      <c r="N562" s="360">
        <v>0</v>
      </c>
    </row>
    <row r="563" spans="2:14" x14ac:dyDescent="0.25">
      <c r="B563" s="371" t="s">
        <v>218</v>
      </c>
      <c r="C563" s="371" t="s">
        <v>224</v>
      </c>
      <c r="D563" s="371" t="s">
        <v>60</v>
      </c>
      <c r="E563" s="371" t="s">
        <v>953</v>
      </c>
      <c r="F563" s="360">
        <v>3</v>
      </c>
      <c r="G563" s="360">
        <v>0</v>
      </c>
      <c r="H563" s="360">
        <v>0</v>
      </c>
      <c r="I563" s="360">
        <v>0</v>
      </c>
      <c r="J563" s="360">
        <v>0</v>
      </c>
      <c r="K563" s="360">
        <v>3</v>
      </c>
      <c r="L563" s="360">
        <v>0</v>
      </c>
      <c r="M563" s="360">
        <v>0</v>
      </c>
      <c r="N563" s="360">
        <v>0</v>
      </c>
    </row>
    <row r="564" spans="2:14" x14ac:dyDescent="0.25">
      <c r="B564" s="371" t="s">
        <v>218</v>
      </c>
      <c r="C564" s="371" t="s">
        <v>224</v>
      </c>
      <c r="D564" s="371" t="s">
        <v>60</v>
      </c>
      <c r="E564" s="371" t="s">
        <v>954</v>
      </c>
      <c r="F564" s="360">
        <v>3</v>
      </c>
      <c r="G564" s="360">
        <v>0</v>
      </c>
      <c r="H564" s="360">
        <v>0</v>
      </c>
      <c r="I564" s="360">
        <v>0</v>
      </c>
      <c r="J564" s="360">
        <v>0</v>
      </c>
      <c r="K564" s="360">
        <v>3</v>
      </c>
      <c r="L564" s="360">
        <v>0</v>
      </c>
      <c r="M564" s="360">
        <v>0</v>
      </c>
      <c r="N564" s="360">
        <v>0</v>
      </c>
    </row>
    <row r="565" spans="2:14" x14ac:dyDescent="0.25">
      <c r="B565" s="371" t="s">
        <v>218</v>
      </c>
      <c r="C565" s="371" t="s">
        <v>224</v>
      </c>
      <c r="D565" s="371" t="s">
        <v>60</v>
      </c>
      <c r="E565" s="371" t="s">
        <v>955</v>
      </c>
      <c r="F565" s="360">
        <v>13</v>
      </c>
      <c r="G565" s="360">
        <v>2</v>
      </c>
      <c r="H565" s="360">
        <v>1</v>
      </c>
      <c r="I565" s="360">
        <v>1</v>
      </c>
      <c r="J565" s="360">
        <v>0</v>
      </c>
      <c r="K565" s="360">
        <v>9</v>
      </c>
      <c r="L565" s="360">
        <v>0</v>
      </c>
      <c r="M565" s="360">
        <v>0</v>
      </c>
      <c r="N565" s="360">
        <v>0</v>
      </c>
    </row>
    <row r="566" spans="2:14" x14ac:dyDescent="0.25">
      <c r="B566" s="371" t="s">
        <v>218</v>
      </c>
      <c r="C566" s="371" t="s">
        <v>224</v>
      </c>
      <c r="D566" s="371" t="s">
        <v>60</v>
      </c>
      <c r="E566" s="371" t="s">
        <v>2266</v>
      </c>
      <c r="F566" s="360">
        <v>12</v>
      </c>
      <c r="G566" s="360">
        <v>2</v>
      </c>
      <c r="H566" s="360">
        <v>0</v>
      </c>
      <c r="I566" s="360">
        <v>0</v>
      </c>
      <c r="J566" s="360">
        <v>0</v>
      </c>
      <c r="K566" s="360">
        <v>9</v>
      </c>
      <c r="L566" s="360">
        <v>0</v>
      </c>
      <c r="M566" s="360">
        <v>0</v>
      </c>
      <c r="N566" s="360">
        <v>1</v>
      </c>
    </row>
    <row r="567" spans="2:14" x14ac:dyDescent="0.25">
      <c r="B567" s="371" t="s">
        <v>218</v>
      </c>
      <c r="C567" s="371" t="s">
        <v>224</v>
      </c>
      <c r="D567" s="371" t="s">
        <v>60</v>
      </c>
      <c r="E567" s="371" t="s">
        <v>2839</v>
      </c>
      <c r="F567" s="360">
        <v>1</v>
      </c>
      <c r="G567" s="360">
        <v>0</v>
      </c>
      <c r="H567" s="360">
        <v>0</v>
      </c>
      <c r="I567" s="360">
        <v>0</v>
      </c>
      <c r="J567" s="360">
        <v>0</v>
      </c>
      <c r="K567" s="360">
        <v>1</v>
      </c>
      <c r="L567" s="360">
        <v>0</v>
      </c>
      <c r="M567" s="360">
        <v>0</v>
      </c>
      <c r="N567" s="360">
        <v>0</v>
      </c>
    </row>
    <row r="568" spans="2:14" x14ac:dyDescent="0.25">
      <c r="B568" s="371" t="s">
        <v>218</v>
      </c>
      <c r="C568" s="371" t="s">
        <v>224</v>
      </c>
      <c r="D568" s="371" t="s">
        <v>60</v>
      </c>
      <c r="E568" s="371" t="s">
        <v>956</v>
      </c>
      <c r="F568" s="360">
        <v>4</v>
      </c>
      <c r="G568" s="360">
        <v>0</v>
      </c>
      <c r="H568" s="360">
        <v>0</v>
      </c>
      <c r="I568" s="360">
        <v>1</v>
      </c>
      <c r="J568" s="360">
        <v>0</v>
      </c>
      <c r="K568" s="360">
        <v>3</v>
      </c>
      <c r="L568" s="360">
        <v>0</v>
      </c>
      <c r="M568" s="360">
        <v>0</v>
      </c>
      <c r="N568" s="360">
        <v>0</v>
      </c>
    </row>
    <row r="569" spans="2:14" x14ac:dyDescent="0.25">
      <c r="B569" s="371" t="s">
        <v>218</v>
      </c>
      <c r="C569" s="371" t="s">
        <v>224</v>
      </c>
      <c r="D569" s="371" t="s">
        <v>60</v>
      </c>
      <c r="E569" s="371" t="s">
        <v>2267</v>
      </c>
      <c r="F569" s="360">
        <v>1</v>
      </c>
      <c r="G569" s="360">
        <v>0</v>
      </c>
      <c r="H569" s="360">
        <v>0</v>
      </c>
      <c r="I569" s="360">
        <v>0</v>
      </c>
      <c r="J569" s="360">
        <v>0</v>
      </c>
      <c r="K569" s="360">
        <v>1</v>
      </c>
      <c r="L569" s="360">
        <v>0</v>
      </c>
      <c r="M569" s="360">
        <v>0</v>
      </c>
      <c r="N569" s="360">
        <v>0</v>
      </c>
    </row>
    <row r="570" spans="2:14" x14ac:dyDescent="0.25">
      <c r="B570" s="371" t="s">
        <v>218</v>
      </c>
      <c r="C570" s="371" t="s">
        <v>224</v>
      </c>
      <c r="D570" s="371" t="s">
        <v>60</v>
      </c>
      <c r="E570" s="371" t="s">
        <v>2268</v>
      </c>
      <c r="F570" s="360">
        <v>367</v>
      </c>
      <c r="G570" s="360">
        <v>66</v>
      </c>
      <c r="H570" s="360">
        <v>2</v>
      </c>
      <c r="I570" s="360">
        <v>6</v>
      </c>
      <c r="J570" s="360">
        <v>0</v>
      </c>
      <c r="K570" s="360">
        <v>278</v>
      </c>
      <c r="L570" s="360">
        <v>0</v>
      </c>
      <c r="M570" s="360">
        <v>8</v>
      </c>
      <c r="N570" s="360">
        <v>7</v>
      </c>
    </row>
    <row r="571" spans="2:14" x14ac:dyDescent="0.25">
      <c r="B571" s="371" t="s">
        <v>218</v>
      </c>
      <c r="C571" s="371" t="s">
        <v>224</v>
      </c>
      <c r="D571" s="371" t="s">
        <v>60</v>
      </c>
      <c r="E571" s="371" t="s">
        <v>2381</v>
      </c>
      <c r="F571" s="360">
        <v>2</v>
      </c>
      <c r="G571" s="360">
        <v>0</v>
      </c>
      <c r="H571" s="360">
        <v>0</v>
      </c>
      <c r="I571" s="360">
        <v>0</v>
      </c>
      <c r="J571" s="360">
        <v>0</v>
      </c>
      <c r="K571" s="360">
        <v>2</v>
      </c>
      <c r="L571" s="360">
        <v>0</v>
      </c>
      <c r="M571" s="360">
        <v>0</v>
      </c>
      <c r="N571" s="360">
        <v>0</v>
      </c>
    </row>
    <row r="572" spans="2:14" x14ac:dyDescent="0.25">
      <c r="B572" s="371" t="s">
        <v>218</v>
      </c>
      <c r="C572" s="371" t="s">
        <v>224</v>
      </c>
      <c r="D572" s="371" t="s">
        <v>60</v>
      </c>
      <c r="E572" s="371" t="s">
        <v>3161</v>
      </c>
      <c r="F572" s="360">
        <v>3</v>
      </c>
      <c r="G572" s="360">
        <v>1</v>
      </c>
      <c r="H572" s="360">
        <v>0</v>
      </c>
      <c r="I572" s="360">
        <v>0</v>
      </c>
      <c r="J572" s="360">
        <v>0</v>
      </c>
      <c r="K572" s="360">
        <v>2</v>
      </c>
      <c r="L572" s="360">
        <v>0</v>
      </c>
      <c r="M572" s="360">
        <v>0</v>
      </c>
      <c r="N572" s="360">
        <v>0</v>
      </c>
    </row>
    <row r="573" spans="2:14" x14ac:dyDescent="0.25">
      <c r="B573" s="371" t="s">
        <v>218</v>
      </c>
      <c r="C573" s="371" t="s">
        <v>224</v>
      </c>
      <c r="D573" s="371" t="s">
        <v>60</v>
      </c>
      <c r="E573" s="371" t="s">
        <v>1921</v>
      </c>
      <c r="F573" s="360">
        <v>6</v>
      </c>
      <c r="G573" s="360">
        <v>0</v>
      </c>
      <c r="H573" s="360">
        <v>0</v>
      </c>
      <c r="I573" s="360">
        <v>1</v>
      </c>
      <c r="J573" s="360">
        <v>0</v>
      </c>
      <c r="K573" s="360">
        <v>5</v>
      </c>
      <c r="L573" s="360">
        <v>0</v>
      </c>
      <c r="M573" s="360">
        <v>0</v>
      </c>
      <c r="N573" s="360">
        <v>0</v>
      </c>
    </row>
    <row r="574" spans="2:14" x14ac:dyDescent="0.25">
      <c r="B574" s="371" t="s">
        <v>218</v>
      </c>
      <c r="C574" s="371" t="s">
        <v>224</v>
      </c>
      <c r="D574" s="371" t="s">
        <v>60</v>
      </c>
      <c r="E574" s="371" t="s">
        <v>2269</v>
      </c>
      <c r="F574" s="360">
        <v>5</v>
      </c>
      <c r="G574" s="360">
        <v>0</v>
      </c>
      <c r="H574" s="360">
        <v>0</v>
      </c>
      <c r="I574" s="360">
        <v>0</v>
      </c>
      <c r="J574" s="360">
        <v>0</v>
      </c>
      <c r="K574" s="360">
        <v>5</v>
      </c>
      <c r="L574" s="360">
        <v>0</v>
      </c>
      <c r="M574" s="360">
        <v>0</v>
      </c>
      <c r="N574" s="360">
        <v>0</v>
      </c>
    </row>
    <row r="575" spans="2:14" x14ac:dyDescent="0.25">
      <c r="B575" s="371" t="s">
        <v>218</v>
      </c>
      <c r="C575" s="371" t="s">
        <v>224</v>
      </c>
      <c r="D575" s="371" t="s">
        <v>60</v>
      </c>
      <c r="E575" s="371" t="s">
        <v>3764</v>
      </c>
      <c r="F575" s="360">
        <v>2</v>
      </c>
      <c r="G575" s="360">
        <v>0</v>
      </c>
      <c r="H575" s="360">
        <v>0</v>
      </c>
      <c r="I575" s="360">
        <v>0</v>
      </c>
      <c r="J575" s="360">
        <v>0</v>
      </c>
      <c r="K575" s="360">
        <v>1</v>
      </c>
      <c r="L575" s="360">
        <v>0</v>
      </c>
      <c r="M575" s="360">
        <v>0</v>
      </c>
      <c r="N575" s="360">
        <v>1</v>
      </c>
    </row>
    <row r="576" spans="2:14" x14ac:dyDescent="0.25">
      <c r="B576" s="371" t="s">
        <v>218</v>
      </c>
      <c r="C576" s="371" t="s">
        <v>224</v>
      </c>
      <c r="D576" s="371" t="s">
        <v>60</v>
      </c>
      <c r="E576" s="371" t="s">
        <v>958</v>
      </c>
      <c r="F576" s="360">
        <v>3</v>
      </c>
      <c r="G576" s="360">
        <v>1</v>
      </c>
      <c r="H576" s="360">
        <v>0</v>
      </c>
      <c r="I576" s="360">
        <v>0</v>
      </c>
      <c r="J576" s="360">
        <v>0</v>
      </c>
      <c r="K576" s="360">
        <v>2</v>
      </c>
      <c r="L576" s="360">
        <v>0</v>
      </c>
      <c r="M576" s="360">
        <v>0</v>
      </c>
      <c r="N576" s="360">
        <v>0</v>
      </c>
    </row>
    <row r="577" spans="2:14" x14ac:dyDescent="0.25">
      <c r="B577" s="371" t="s">
        <v>218</v>
      </c>
      <c r="C577" s="371" t="s">
        <v>224</v>
      </c>
      <c r="D577" s="371" t="s">
        <v>60</v>
      </c>
      <c r="E577" s="371" t="s">
        <v>2270</v>
      </c>
      <c r="F577" s="360">
        <v>50</v>
      </c>
      <c r="G577" s="360">
        <v>11</v>
      </c>
      <c r="H577" s="360">
        <v>3</v>
      </c>
      <c r="I577" s="360">
        <v>3</v>
      </c>
      <c r="J577" s="360">
        <v>0</v>
      </c>
      <c r="K577" s="360">
        <v>32</v>
      </c>
      <c r="L577" s="360">
        <v>0</v>
      </c>
      <c r="M577" s="360">
        <v>0</v>
      </c>
      <c r="N577" s="360">
        <v>1</v>
      </c>
    </row>
    <row r="578" spans="2:14" x14ac:dyDescent="0.25">
      <c r="B578" s="371" t="s">
        <v>218</v>
      </c>
      <c r="C578" s="371" t="s">
        <v>224</v>
      </c>
      <c r="D578" s="371" t="s">
        <v>60</v>
      </c>
      <c r="E578" s="371" t="s">
        <v>2271</v>
      </c>
      <c r="F578" s="360">
        <v>1</v>
      </c>
      <c r="G578" s="360">
        <v>1</v>
      </c>
      <c r="H578" s="360">
        <v>0</v>
      </c>
      <c r="I578" s="360">
        <v>0</v>
      </c>
      <c r="J578" s="360">
        <v>0</v>
      </c>
      <c r="K578" s="360">
        <v>0</v>
      </c>
      <c r="L578" s="360">
        <v>0</v>
      </c>
      <c r="M578" s="360">
        <v>0</v>
      </c>
      <c r="N578" s="360">
        <v>0</v>
      </c>
    </row>
    <row r="579" spans="2:14" x14ac:dyDescent="0.25">
      <c r="B579" s="371" t="s">
        <v>218</v>
      </c>
      <c r="C579" s="371" t="s">
        <v>224</v>
      </c>
      <c r="D579" s="371" t="s">
        <v>60</v>
      </c>
      <c r="E579" s="371" t="s">
        <v>2917</v>
      </c>
      <c r="F579" s="360">
        <v>2</v>
      </c>
      <c r="G579" s="360">
        <v>0</v>
      </c>
      <c r="H579" s="360">
        <v>0</v>
      </c>
      <c r="I579" s="360">
        <v>0</v>
      </c>
      <c r="J579" s="360">
        <v>0</v>
      </c>
      <c r="K579" s="360">
        <v>2</v>
      </c>
      <c r="L579" s="360">
        <v>0</v>
      </c>
      <c r="M579" s="360">
        <v>0</v>
      </c>
      <c r="N579" s="360">
        <v>0</v>
      </c>
    </row>
    <row r="580" spans="2:14" x14ac:dyDescent="0.25">
      <c r="B580" s="371" t="s">
        <v>218</v>
      </c>
      <c r="C580" s="371" t="s">
        <v>224</v>
      </c>
      <c r="D580" s="371" t="s">
        <v>60</v>
      </c>
      <c r="E580" s="371" t="s">
        <v>2918</v>
      </c>
      <c r="F580" s="360">
        <v>2</v>
      </c>
      <c r="G580" s="360">
        <v>0</v>
      </c>
      <c r="H580" s="360">
        <v>0</v>
      </c>
      <c r="I580" s="360">
        <v>0</v>
      </c>
      <c r="J580" s="360">
        <v>0</v>
      </c>
      <c r="K580" s="360">
        <v>2</v>
      </c>
      <c r="L580" s="360">
        <v>0</v>
      </c>
      <c r="M580" s="360">
        <v>0</v>
      </c>
      <c r="N580" s="360">
        <v>0</v>
      </c>
    </row>
    <row r="581" spans="2:14" x14ac:dyDescent="0.25">
      <c r="B581" s="371" t="s">
        <v>218</v>
      </c>
      <c r="C581" s="371" t="s">
        <v>224</v>
      </c>
      <c r="D581" s="371" t="s">
        <v>60</v>
      </c>
      <c r="E581" s="371" t="s">
        <v>2272</v>
      </c>
      <c r="F581" s="360">
        <v>1</v>
      </c>
      <c r="G581" s="360">
        <v>0</v>
      </c>
      <c r="H581" s="360">
        <v>0</v>
      </c>
      <c r="I581" s="360">
        <v>0</v>
      </c>
      <c r="J581" s="360">
        <v>0</v>
      </c>
      <c r="K581" s="360">
        <v>1</v>
      </c>
      <c r="L581" s="360">
        <v>0</v>
      </c>
      <c r="M581" s="360">
        <v>0</v>
      </c>
      <c r="N581" s="360">
        <v>0</v>
      </c>
    </row>
    <row r="582" spans="2:14" x14ac:dyDescent="0.25">
      <c r="B582" s="371" t="s">
        <v>218</v>
      </c>
      <c r="C582" s="371" t="s">
        <v>224</v>
      </c>
      <c r="D582" s="371" t="s">
        <v>60</v>
      </c>
      <c r="E582" s="371" t="s">
        <v>2273</v>
      </c>
      <c r="F582" s="360">
        <v>25</v>
      </c>
      <c r="G582" s="360">
        <v>11</v>
      </c>
      <c r="H582" s="360">
        <v>1</v>
      </c>
      <c r="I582" s="360">
        <v>2</v>
      </c>
      <c r="J582" s="360">
        <v>0</v>
      </c>
      <c r="K582" s="360">
        <v>10</v>
      </c>
      <c r="L582" s="360">
        <v>0</v>
      </c>
      <c r="M582" s="360">
        <v>1</v>
      </c>
      <c r="N582" s="360">
        <v>0</v>
      </c>
    </row>
    <row r="583" spans="2:14" x14ac:dyDescent="0.25">
      <c r="B583" s="371" t="s">
        <v>218</v>
      </c>
      <c r="C583" s="371" t="s">
        <v>224</v>
      </c>
      <c r="D583" s="371" t="s">
        <v>60</v>
      </c>
      <c r="E583" s="371" t="s">
        <v>959</v>
      </c>
      <c r="F583" s="360">
        <v>4</v>
      </c>
      <c r="G583" s="360">
        <v>0</v>
      </c>
      <c r="H583" s="360">
        <v>0</v>
      </c>
      <c r="I583" s="360">
        <v>0</v>
      </c>
      <c r="J583" s="360">
        <v>0</v>
      </c>
      <c r="K583" s="360">
        <v>4</v>
      </c>
      <c r="L583" s="360">
        <v>0</v>
      </c>
      <c r="M583" s="360">
        <v>0</v>
      </c>
      <c r="N583" s="360">
        <v>0</v>
      </c>
    </row>
    <row r="584" spans="2:14" x14ac:dyDescent="0.25">
      <c r="B584" s="371" t="s">
        <v>218</v>
      </c>
      <c r="C584" s="371" t="s">
        <v>224</v>
      </c>
      <c r="D584" s="371" t="s">
        <v>60</v>
      </c>
      <c r="E584" s="371" t="s">
        <v>960</v>
      </c>
      <c r="F584" s="360">
        <v>2</v>
      </c>
      <c r="G584" s="360">
        <v>0</v>
      </c>
      <c r="H584" s="360">
        <v>0</v>
      </c>
      <c r="I584" s="360">
        <v>0</v>
      </c>
      <c r="J584" s="360">
        <v>0</v>
      </c>
      <c r="K584" s="360">
        <v>2</v>
      </c>
      <c r="L584" s="360">
        <v>0</v>
      </c>
      <c r="M584" s="360">
        <v>0</v>
      </c>
      <c r="N584" s="360">
        <v>0</v>
      </c>
    </row>
    <row r="585" spans="2:14" x14ac:dyDescent="0.25">
      <c r="B585" s="371" t="s">
        <v>218</v>
      </c>
      <c r="C585" s="371" t="s">
        <v>224</v>
      </c>
      <c r="D585" s="371" t="s">
        <v>60</v>
      </c>
      <c r="E585" s="371" t="s">
        <v>961</v>
      </c>
      <c r="F585" s="360">
        <v>10</v>
      </c>
      <c r="G585" s="360">
        <v>0</v>
      </c>
      <c r="H585" s="360">
        <v>0</v>
      </c>
      <c r="I585" s="360">
        <v>0</v>
      </c>
      <c r="J585" s="360">
        <v>0</v>
      </c>
      <c r="K585" s="360">
        <v>10</v>
      </c>
      <c r="L585" s="360">
        <v>0</v>
      </c>
      <c r="M585" s="360">
        <v>0</v>
      </c>
      <c r="N585" s="360">
        <v>0</v>
      </c>
    </row>
    <row r="586" spans="2:14" x14ac:dyDescent="0.25">
      <c r="B586" s="371" t="s">
        <v>218</v>
      </c>
      <c r="C586" s="371" t="s">
        <v>224</v>
      </c>
      <c r="D586" s="371" t="s">
        <v>60</v>
      </c>
      <c r="E586" s="371" t="s">
        <v>962</v>
      </c>
      <c r="F586" s="360">
        <v>8</v>
      </c>
      <c r="G586" s="360">
        <v>0</v>
      </c>
      <c r="H586" s="360">
        <v>0</v>
      </c>
      <c r="I586" s="360">
        <v>0</v>
      </c>
      <c r="J586" s="360">
        <v>0</v>
      </c>
      <c r="K586" s="360">
        <v>7</v>
      </c>
      <c r="L586" s="360">
        <v>0</v>
      </c>
      <c r="M586" s="360">
        <v>0</v>
      </c>
      <c r="N586" s="360">
        <v>1</v>
      </c>
    </row>
    <row r="587" spans="2:14" x14ac:dyDescent="0.25">
      <c r="B587" s="371" t="s">
        <v>218</v>
      </c>
      <c r="C587" s="371" t="s">
        <v>224</v>
      </c>
      <c r="D587" s="371" t="s">
        <v>60</v>
      </c>
      <c r="E587" s="371" t="s">
        <v>963</v>
      </c>
      <c r="F587" s="360">
        <v>1</v>
      </c>
      <c r="G587" s="360">
        <v>0</v>
      </c>
      <c r="H587" s="360">
        <v>0</v>
      </c>
      <c r="I587" s="360">
        <v>0</v>
      </c>
      <c r="J587" s="360">
        <v>0</v>
      </c>
      <c r="K587" s="360">
        <v>1</v>
      </c>
      <c r="L587" s="360">
        <v>0</v>
      </c>
      <c r="M587" s="360">
        <v>0</v>
      </c>
      <c r="N587" s="360">
        <v>0</v>
      </c>
    </row>
    <row r="588" spans="2:14" x14ac:dyDescent="0.25">
      <c r="B588" s="371" t="s">
        <v>218</v>
      </c>
      <c r="C588" s="371" t="s">
        <v>224</v>
      </c>
      <c r="D588" s="371" t="s">
        <v>60</v>
      </c>
      <c r="E588" s="371" t="s">
        <v>2275</v>
      </c>
      <c r="F588" s="360">
        <v>1</v>
      </c>
      <c r="G588" s="360">
        <v>0</v>
      </c>
      <c r="H588" s="360">
        <v>0</v>
      </c>
      <c r="I588" s="360">
        <v>0</v>
      </c>
      <c r="J588" s="360">
        <v>0</v>
      </c>
      <c r="K588" s="360">
        <v>1</v>
      </c>
      <c r="L588" s="360">
        <v>0</v>
      </c>
      <c r="M588" s="360">
        <v>0</v>
      </c>
      <c r="N588" s="360">
        <v>0</v>
      </c>
    </row>
    <row r="589" spans="2:14" x14ac:dyDescent="0.25">
      <c r="B589" s="371" t="s">
        <v>218</v>
      </c>
      <c r="C589" s="371" t="s">
        <v>224</v>
      </c>
      <c r="D589" s="371" t="s">
        <v>60</v>
      </c>
      <c r="E589" s="371" t="s">
        <v>3765</v>
      </c>
      <c r="F589" s="360">
        <v>1</v>
      </c>
      <c r="G589" s="360">
        <v>0</v>
      </c>
      <c r="H589" s="360">
        <v>0</v>
      </c>
      <c r="I589" s="360">
        <v>0</v>
      </c>
      <c r="J589" s="360">
        <v>0</v>
      </c>
      <c r="K589" s="360">
        <v>1</v>
      </c>
      <c r="L589" s="360">
        <v>0</v>
      </c>
      <c r="M589" s="360">
        <v>0</v>
      </c>
      <c r="N589" s="360">
        <v>0</v>
      </c>
    </row>
    <row r="590" spans="2:14" x14ac:dyDescent="0.25">
      <c r="B590" s="371" t="s">
        <v>218</v>
      </c>
      <c r="C590" s="371" t="s">
        <v>224</v>
      </c>
      <c r="D590" s="371" t="s">
        <v>60</v>
      </c>
      <c r="E590" s="371" t="s">
        <v>3766</v>
      </c>
      <c r="F590" s="360">
        <v>1</v>
      </c>
      <c r="G590" s="360">
        <v>0</v>
      </c>
      <c r="H590" s="360">
        <v>0</v>
      </c>
      <c r="I590" s="360">
        <v>0</v>
      </c>
      <c r="J590" s="360">
        <v>0</v>
      </c>
      <c r="K590" s="360">
        <v>1</v>
      </c>
      <c r="L590" s="360">
        <v>0</v>
      </c>
      <c r="M590" s="360">
        <v>0</v>
      </c>
      <c r="N590" s="360">
        <v>0</v>
      </c>
    </row>
    <row r="591" spans="2:14" x14ac:dyDescent="0.25">
      <c r="B591" s="371" t="s">
        <v>218</v>
      </c>
      <c r="C591" s="371" t="s">
        <v>224</v>
      </c>
      <c r="D591" s="371" t="s">
        <v>60</v>
      </c>
      <c r="E591" s="371" t="s">
        <v>3232</v>
      </c>
      <c r="F591" s="360">
        <v>3</v>
      </c>
      <c r="G591" s="360">
        <v>0</v>
      </c>
      <c r="H591" s="360">
        <v>0</v>
      </c>
      <c r="I591" s="360">
        <v>0</v>
      </c>
      <c r="J591" s="360">
        <v>0</v>
      </c>
      <c r="K591" s="360">
        <v>3</v>
      </c>
      <c r="L591" s="360">
        <v>0</v>
      </c>
      <c r="M591" s="360">
        <v>0</v>
      </c>
      <c r="N591" s="360">
        <v>0</v>
      </c>
    </row>
    <row r="592" spans="2:14" x14ac:dyDescent="0.25">
      <c r="B592" s="371" t="s">
        <v>218</v>
      </c>
      <c r="C592" s="371" t="s">
        <v>224</v>
      </c>
      <c r="D592" s="371" t="s">
        <v>60</v>
      </c>
      <c r="E592" s="371" t="s">
        <v>965</v>
      </c>
      <c r="F592" s="360">
        <v>6</v>
      </c>
      <c r="G592" s="360">
        <v>1</v>
      </c>
      <c r="H592" s="360">
        <v>1</v>
      </c>
      <c r="I592" s="360">
        <v>0</v>
      </c>
      <c r="J592" s="360">
        <v>0</v>
      </c>
      <c r="K592" s="360">
        <v>4</v>
      </c>
      <c r="L592" s="360">
        <v>0</v>
      </c>
      <c r="M592" s="360">
        <v>0</v>
      </c>
      <c r="N592" s="360">
        <v>0</v>
      </c>
    </row>
    <row r="593" spans="2:14" x14ac:dyDescent="0.25">
      <c r="B593" s="371" t="s">
        <v>218</v>
      </c>
      <c r="C593" s="371" t="s">
        <v>224</v>
      </c>
      <c r="D593" s="371" t="s">
        <v>60</v>
      </c>
      <c r="E593" s="371" t="s">
        <v>2840</v>
      </c>
      <c r="F593" s="360">
        <v>1</v>
      </c>
      <c r="G593" s="360">
        <v>1</v>
      </c>
      <c r="H593" s="360">
        <v>0</v>
      </c>
      <c r="I593" s="360">
        <v>0</v>
      </c>
      <c r="J593" s="360">
        <v>0</v>
      </c>
      <c r="K593" s="360">
        <v>0</v>
      </c>
      <c r="L593" s="360">
        <v>0</v>
      </c>
      <c r="M593" s="360">
        <v>0</v>
      </c>
      <c r="N593" s="360">
        <v>0</v>
      </c>
    </row>
    <row r="594" spans="2:14" x14ac:dyDescent="0.25">
      <c r="B594" s="371" t="s">
        <v>218</v>
      </c>
      <c r="C594" s="371" t="s">
        <v>224</v>
      </c>
      <c r="D594" s="371" t="s">
        <v>60</v>
      </c>
      <c r="E594" s="371" t="s">
        <v>2276</v>
      </c>
      <c r="F594" s="360">
        <v>788</v>
      </c>
      <c r="G594" s="360">
        <v>47</v>
      </c>
      <c r="H594" s="360">
        <v>7</v>
      </c>
      <c r="I594" s="360">
        <v>10</v>
      </c>
      <c r="J594" s="360">
        <v>5</v>
      </c>
      <c r="K594" s="360">
        <v>700</v>
      </c>
      <c r="L594" s="360">
        <v>0</v>
      </c>
      <c r="M594" s="360">
        <v>1</v>
      </c>
      <c r="N594" s="360">
        <v>18</v>
      </c>
    </row>
    <row r="595" spans="2:14" x14ac:dyDescent="0.25">
      <c r="B595" s="371" t="s">
        <v>218</v>
      </c>
      <c r="C595" s="371" t="s">
        <v>224</v>
      </c>
      <c r="D595" s="371" t="s">
        <v>60</v>
      </c>
      <c r="E595" s="371" t="s">
        <v>967</v>
      </c>
      <c r="F595" s="360">
        <v>13</v>
      </c>
      <c r="G595" s="360">
        <v>2</v>
      </c>
      <c r="H595" s="360">
        <v>0</v>
      </c>
      <c r="I595" s="360">
        <v>0</v>
      </c>
      <c r="J595" s="360">
        <v>0</v>
      </c>
      <c r="K595" s="360">
        <v>11</v>
      </c>
      <c r="L595" s="360">
        <v>0</v>
      </c>
      <c r="M595" s="360">
        <v>0</v>
      </c>
      <c r="N595" s="360">
        <v>0</v>
      </c>
    </row>
    <row r="596" spans="2:14" x14ac:dyDescent="0.25">
      <c r="B596" s="371" t="s">
        <v>218</v>
      </c>
      <c r="C596" s="371" t="s">
        <v>224</v>
      </c>
      <c r="D596" s="371" t="s">
        <v>60</v>
      </c>
      <c r="E596" s="371" t="s">
        <v>968</v>
      </c>
      <c r="F596" s="360">
        <v>7</v>
      </c>
      <c r="G596" s="360">
        <v>0</v>
      </c>
      <c r="H596" s="360">
        <v>0</v>
      </c>
      <c r="I596" s="360">
        <v>1</v>
      </c>
      <c r="J596" s="360">
        <v>0</v>
      </c>
      <c r="K596" s="360">
        <v>6</v>
      </c>
      <c r="L596" s="360">
        <v>0</v>
      </c>
      <c r="M596" s="360">
        <v>0</v>
      </c>
      <c r="N596" s="360">
        <v>0</v>
      </c>
    </row>
    <row r="597" spans="2:14" x14ac:dyDescent="0.25">
      <c r="B597" s="371" t="s">
        <v>218</v>
      </c>
      <c r="C597" s="371" t="s">
        <v>224</v>
      </c>
      <c r="D597" s="371" t="s">
        <v>60</v>
      </c>
      <c r="E597" s="371" t="s">
        <v>2919</v>
      </c>
      <c r="F597" s="360">
        <v>1</v>
      </c>
      <c r="G597" s="360">
        <v>0</v>
      </c>
      <c r="H597" s="360">
        <v>0</v>
      </c>
      <c r="I597" s="360">
        <v>0</v>
      </c>
      <c r="J597" s="360">
        <v>0</v>
      </c>
      <c r="K597" s="360">
        <v>1</v>
      </c>
      <c r="L597" s="360">
        <v>0</v>
      </c>
      <c r="M597" s="360">
        <v>0</v>
      </c>
      <c r="N597" s="360">
        <v>0</v>
      </c>
    </row>
    <row r="598" spans="2:14" x14ac:dyDescent="0.25">
      <c r="B598" s="371" t="s">
        <v>218</v>
      </c>
      <c r="C598" s="371" t="s">
        <v>224</v>
      </c>
      <c r="D598" s="371" t="s">
        <v>60</v>
      </c>
      <c r="E598" s="371" t="s">
        <v>2277</v>
      </c>
      <c r="F598" s="360">
        <v>10</v>
      </c>
      <c r="G598" s="360">
        <v>0</v>
      </c>
      <c r="H598" s="360">
        <v>0</v>
      </c>
      <c r="I598" s="360">
        <v>0</v>
      </c>
      <c r="J598" s="360">
        <v>0</v>
      </c>
      <c r="K598" s="360">
        <v>10</v>
      </c>
      <c r="L598" s="360">
        <v>0</v>
      </c>
      <c r="M598" s="360">
        <v>0</v>
      </c>
      <c r="N598" s="360">
        <v>0</v>
      </c>
    </row>
    <row r="599" spans="2:14" x14ac:dyDescent="0.25">
      <c r="B599" s="371" t="s">
        <v>218</v>
      </c>
      <c r="C599" s="371" t="s">
        <v>224</v>
      </c>
      <c r="D599" s="371" t="s">
        <v>60</v>
      </c>
      <c r="E599" s="371" t="s">
        <v>969</v>
      </c>
      <c r="F599" s="360">
        <v>94</v>
      </c>
      <c r="G599" s="360">
        <v>3</v>
      </c>
      <c r="H599" s="360">
        <v>0</v>
      </c>
      <c r="I599" s="360">
        <v>5</v>
      </c>
      <c r="J599" s="360">
        <v>1</v>
      </c>
      <c r="K599" s="360">
        <v>83</v>
      </c>
      <c r="L599" s="360">
        <v>0</v>
      </c>
      <c r="M599" s="360">
        <v>0</v>
      </c>
      <c r="N599" s="360">
        <v>2</v>
      </c>
    </row>
    <row r="600" spans="2:14" x14ac:dyDescent="0.25">
      <c r="B600" s="371" t="s">
        <v>218</v>
      </c>
      <c r="C600" s="371" t="s">
        <v>224</v>
      </c>
      <c r="D600" s="371" t="s">
        <v>60</v>
      </c>
      <c r="E600" s="371" t="s">
        <v>2921</v>
      </c>
      <c r="F600" s="360">
        <v>1</v>
      </c>
      <c r="G600" s="360">
        <v>0</v>
      </c>
      <c r="H600" s="360">
        <v>0</v>
      </c>
      <c r="I600" s="360">
        <v>0</v>
      </c>
      <c r="J600" s="360">
        <v>0</v>
      </c>
      <c r="K600" s="360">
        <v>1</v>
      </c>
      <c r="L600" s="360">
        <v>0</v>
      </c>
      <c r="M600" s="360">
        <v>0</v>
      </c>
      <c r="N600" s="360">
        <v>0</v>
      </c>
    </row>
    <row r="601" spans="2:14" x14ac:dyDescent="0.25">
      <c r="B601" s="371" t="s">
        <v>218</v>
      </c>
      <c r="C601" s="371" t="s">
        <v>224</v>
      </c>
      <c r="D601" s="371" t="s">
        <v>60</v>
      </c>
      <c r="E601" s="371" t="s">
        <v>1922</v>
      </c>
      <c r="F601" s="360">
        <v>2</v>
      </c>
      <c r="G601" s="360">
        <v>0</v>
      </c>
      <c r="H601" s="360">
        <v>0</v>
      </c>
      <c r="I601" s="360">
        <v>1</v>
      </c>
      <c r="J601" s="360">
        <v>0</v>
      </c>
      <c r="K601" s="360">
        <v>1</v>
      </c>
      <c r="L601" s="360">
        <v>0</v>
      </c>
      <c r="M601" s="360">
        <v>0</v>
      </c>
      <c r="N601" s="360">
        <v>0</v>
      </c>
    </row>
    <row r="602" spans="2:14" x14ac:dyDescent="0.25">
      <c r="B602" s="371" t="s">
        <v>218</v>
      </c>
      <c r="C602" s="371" t="s">
        <v>224</v>
      </c>
      <c r="D602" s="371" t="s">
        <v>60</v>
      </c>
      <c r="E602" s="371" t="s">
        <v>970</v>
      </c>
      <c r="F602" s="360">
        <v>18</v>
      </c>
      <c r="G602" s="360">
        <v>3</v>
      </c>
      <c r="H602" s="360">
        <v>0</v>
      </c>
      <c r="I602" s="360">
        <v>0</v>
      </c>
      <c r="J602" s="360">
        <v>0</v>
      </c>
      <c r="K602" s="360">
        <v>15</v>
      </c>
      <c r="L602" s="360">
        <v>0</v>
      </c>
      <c r="M602" s="360">
        <v>0</v>
      </c>
      <c r="N602" s="360">
        <v>0</v>
      </c>
    </row>
    <row r="603" spans="2:14" x14ac:dyDescent="0.25">
      <c r="B603" s="371" t="s">
        <v>218</v>
      </c>
      <c r="C603" s="371" t="s">
        <v>224</v>
      </c>
      <c r="D603" s="371" t="s">
        <v>60</v>
      </c>
      <c r="E603" s="371" t="s">
        <v>2279</v>
      </c>
      <c r="F603" s="360">
        <v>100</v>
      </c>
      <c r="G603" s="360">
        <v>21</v>
      </c>
      <c r="H603" s="360">
        <v>0</v>
      </c>
      <c r="I603" s="360">
        <v>1</v>
      </c>
      <c r="J603" s="360">
        <v>0</v>
      </c>
      <c r="K603" s="360">
        <v>78</v>
      </c>
      <c r="L603" s="360">
        <v>0</v>
      </c>
      <c r="M603" s="360">
        <v>0</v>
      </c>
      <c r="N603" s="360">
        <v>0</v>
      </c>
    </row>
    <row r="604" spans="2:14" x14ac:dyDescent="0.25">
      <c r="B604" s="371" t="s">
        <v>218</v>
      </c>
      <c r="C604" s="371" t="s">
        <v>224</v>
      </c>
      <c r="D604" s="371" t="s">
        <v>60</v>
      </c>
      <c r="E604" s="371" t="s">
        <v>2280</v>
      </c>
      <c r="F604" s="360">
        <v>9</v>
      </c>
      <c r="G604" s="360">
        <v>1</v>
      </c>
      <c r="H604" s="360">
        <v>0</v>
      </c>
      <c r="I604" s="360">
        <v>0</v>
      </c>
      <c r="J604" s="360">
        <v>0</v>
      </c>
      <c r="K604" s="360">
        <v>8</v>
      </c>
      <c r="L604" s="360">
        <v>0</v>
      </c>
      <c r="M604" s="360">
        <v>0</v>
      </c>
      <c r="N604" s="360">
        <v>0</v>
      </c>
    </row>
    <row r="605" spans="2:14" x14ac:dyDescent="0.25">
      <c r="B605" s="371" t="s">
        <v>218</v>
      </c>
      <c r="C605" s="371" t="s">
        <v>224</v>
      </c>
      <c r="D605" s="371" t="s">
        <v>60</v>
      </c>
      <c r="E605" s="371" t="s">
        <v>2281</v>
      </c>
      <c r="F605" s="360">
        <v>5</v>
      </c>
      <c r="G605" s="360">
        <v>0</v>
      </c>
      <c r="H605" s="360">
        <v>0</v>
      </c>
      <c r="I605" s="360">
        <v>0</v>
      </c>
      <c r="J605" s="360">
        <v>0</v>
      </c>
      <c r="K605" s="360">
        <v>5</v>
      </c>
      <c r="L605" s="360">
        <v>0</v>
      </c>
      <c r="M605" s="360">
        <v>0</v>
      </c>
      <c r="N605" s="360">
        <v>0</v>
      </c>
    </row>
    <row r="606" spans="2:14" x14ac:dyDescent="0.25">
      <c r="B606" s="371" t="s">
        <v>218</v>
      </c>
      <c r="C606" s="371" t="s">
        <v>224</v>
      </c>
      <c r="D606" s="371" t="s">
        <v>60</v>
      </c>
      <c r="E606" s="371" t="s">
        <v>2282</v>
      </c>
      <c r="F606" s="360">
        <v>3326</v>
      </c>
      <c r="G606" s="360">
        <v>1024</v>
      </c>
      <c r="H606" s="360">
        <v>32</v>
      </c>
      <c r="I606" s="360">
        <v>83</v>
      </c>
      <c r="J606" s="360">
        <v>7</v>
      </c>
      <c r="K606" s="360">
        <v>2081</v>
      </c>
      <c r="L606" s="360">
        <v>0</v>
      </c>
      <c r="M606" s="360">
        <v>12</v>
      </c>
      <c r="N606" s="360">
        <v>87</v>
      </c>
    </row>
    <row r="607" spans="2:14" x14ac:dyDescent="0.25">
      <c r="B607" s="371" t="s">
        <v>218</v>
      </c>
      <c r="C607" s="371" t="s">
        <v>224</v>
      </c>
      <c r="D607" s="371" t="s">
        <v>60</v>
      </c>
      <c r="E607" s="371" t="s">
        <v>2922</v>
      </c>
      <c r="F607" s="360">
        <v>2</v>
      </c>
      <c r="G607" s="360">
        <v>0</v>
      </c>
      <c r="H607" s="360">
        <v>0</v>
      </c>
      <c r="I607" s="360">
        <v>0</v>
      </c>
      <c r="J607" s="360">
        <v>0</v>
      </c>
      <c r="K607" s="360">
        <v>2</v>
      </c>
      <c r="L607" s="360">
        <v>0</v>
      </c>
      <c r="M607" s="360">
        <v>0</v>
      </c>
      <c r="N607" s="360">
        <v>0</v>
      </c>
    </row>
    <row r="608" spans="2:14" x14ac:dyDescent="0.25">
      <c r="B608" s="371" t="s">
        <v>218</v>
      </c>
      <c r="C608" s="371" t="s">
        <v>224</v>
      </c>
      <c r="D608" s="371" t="s">
        <v>60</v>
      </c>
      <c r="E608" s="371" t="s">
        <v>971</v>
      </c>
      <c r="F608" s="360">
        <v>19</v>
      </c>
      <c r="G608" s="360">
        <v>1</v>
      </c>
      <c r="H608" s="360">
        <v>0</v>
      </c>
      <c r="I608" s="360">
        <v>0</v>
      </c>
      <c r="J608" s="360">
        <v>0</v>
      </c>
      <c r="K608" s="360">
        <v>18</v>
      </c>
      <c r="L608" s="360">
        <v>0</v>
      </c>
      <c r="M608" s="360">
        <v>0</v>
      </c>
      <c r="N608" s="360">
        <v>0</v>
      </c>
    </row>
    <row r="609" spans="2:14" x14ac:dyDescent="0.25">
      <c r="B609" s="371" t="s">
        <v>218</v>
      </c>
      <c r="C609" s="371" t="s">
        <v>224</v>
      </c>
      <c r="D609" s="371" t="s">
        <v>60</v>
      </c>
      <c r="E609" s="371" t="s">
        <v>2283</v>
      </c>
      <c r="F609" s="360">
        <v>114</v>
      </c>
      <c r="G609" s="360">
        <v>14</v>
      </c>
      <c r="H609" s="360">
        <v>1</v>
      </c>
      <c r="I609" s="360">
        <v>4</v>
      </c>
      <c r="J609" s="360">
        <v>1</v>
      </c>
      <c r="K609" s="360">
        <v>84</v>
      </c>
      <c r="L609" s="360">
        <v>0</v>
      </c>
      <c r="M609" s="360">
        <v>1</v>
      </c>
      <c r="N609" s="360">
        <v>9</v>
      </c>
    </row>
    <row r="610" spans="2:14" x14ac:dyDescent="0.25">
      <c r="B610" s="371" t="s">
        <v>218</v>
      </c>
      <c r="C610" s="371" t="s">
        <v>224</v>
      </c>
      <c r="D610" s="371" t="s">
        <v>60</v>
      </c>
      <c r="E610" s="371" t="s">
        <v>2284</v>
      </c>
      <c r="F610" s="360">
        <v>10</v>
      </c>
      <c r="G610" s="360">
        <v>0</v>
      </c>
      <c r="H610" s="360">
        <v>0</v>
      </c>
      <c r="I610" s="360">
        <v>0</v>
      </c>
      <c r="J610" s="360">
        <v>0</v>
      </c>
      <c r="K610" s="360">
        <v>10</v>
      </c>
      <c r="L610" s="360">
        <v>0</v>
      </c>
      <c r="M610" s="360">
        <v>0</v>
      </c>
      <c r="N610" s="360">
        <v>0</v>
      </c>
    </row>
    <row r="611" spans="2:14" x14ac:dyDescent="0.25">
      <c r="B611" s="371" t="s">
        <v>218</v>
      </c>
      <c r="C611" s="371" t="s">
        <v>224</v>
      </c>
      <c r="D611" s="371" t="s">
        <v>60</v>
      </c>
      <c r="E611" s="371" t="s">
        <v>972</v>
      </c>
      <c r="F611" s="360">
        <v>9</v>
      </c>
      <c r="G611" s="360">
        <v>1</v>
      </c>
      <c r="H611" s="360">
        <v>0</v>
      </c>
      <c r="I611" s="360">
        <v>0</v>
      </c>
      <c r="J611" s="360">
        <v>0</v>
      </c>
      <c r="K611" s="360">
        <v>8</v>
      </c>
      <c r="L611" s="360">
        <v>0</v>
      </c>
      <c r="M611" s="360">
        <v>0</v>
      </c>
      <c r="N611" s="360">
        <v>0</v>
      </c>
    </row>
    <row r="612" spans="2:14" x14ac:dyDescent="0.25">
      <c r="B612" s="371" t="s">
        <v>218</v>
      </c>
      <c r="C612" s="371" t="s">
        <v>224</v>
      </c>
      <c r="D612" s="371" t="s">
        <v>60</v>
      </c>
      <c r="E612" s="371" t="s">
        <v>973</v>
      </c>
      <c r="F612" s="360">
        <v>5</v>
      </c>
      <c r="G612" s="360">
        <v>0</v>
      </c>
      <c r="H612" s="360">
        <v>0</v>
      </c>
      <c r="I612" s="360">
        <v>0</v>
      </c>
      <c r="J612" s="360">
        <v>0</v>
      </c>
      <c r="K612" s="360">
        <v>5</v>
      </c>
      <c r="L612" s="360">
        <v>0</v>
      </c>
      <c r="M612" s="360">
        <v>0</v>
      </c>
      <c r="N612" s="360">
        <v>0</v>
      </c>
    </row>
    <row r="613" spans="2:14" x14ac:dyDescent="0.25">
      <c r="B613" s="371" t="s">
        <v>218</v>
      </c>
      <c r="C613" s="371" t="s">
        <v>224</v>
      </c>
      <c r="D613" s="371" t="s">
        <v>60</v>
      </c>
      <c r="E613" s="371" t="s">
        <v>2285</v>
      </c>
      <c r="F613" s="360">
        <v>8</v>
      </c>
      <c r="G613" s="360">
        <v>1</v>
      </c>
      <c r="H613" s="360">
        <v>0</v>
      </c>
      <c r="I613" s="360">
        <v>1</v>
      </c>
      <c r="J613" s="360">
        <v>0</v>
      </c>
      <c r="K613" s="360">
        <v>6</v>
      </c>
      <c r="L613" s="360">
        <v>0</v>
      </c>
      <c r="M613" s="360">
        <v>0</v>
      </c>
      <c r="N613" s="360">
        <v>0</v>
      </c>
    </row>
    <row r="614" spans="2:14" x14ac:dyDescent="0.25">
      <c r="B614" s="371" t="s">
        <v>218</v>
      </c>
      <c r="C614" s="371" t="s">
        <v>224</v>
      </c>
      <c r="D614" s="371" t="s">
        <v>60</v>
      </c>
      <c r="E614" s="371" t="s">
        <v>974</v>
      </c>
      <c r="F614" s="360">
        <v>4</v>
      </c>
      <c r="G614" s="360">
        <v>2</v>
      </c>
      <c r="H614" s="360">
        <v>0</v>
      </c>
      <c r="I614" s="360">
        <v>0</v>
      </c>
      <c r="J614" s="360">
        <v>0</v>
      </c>
      <c r="K614" s="360">
        <v>2</v>
      </c>
      <c r="L614" s="360">
        <v>0</v>
      </c>
      <c r="M614" s="360">
        <v>0</v>
      </c>
      <c r="N614" s="360">
        <v>0</v>
      </c>
    </row>
    <row r="615" spans="2:14" x14ac:dyDescent="0.25">
      <c r="B615" s="371" t="s">
        <v>218</v>
      </c>
      <c r="C615" s="371" t="s">
        <v>224</v>
      </c>
      <c r="D615" s="371" t="s">
        <v>60</v>
      </c>
      <c r="E615" s="371" t="s">
        <v>975</v>
      </c>
      <c r="F615" s="360">
        <v>4</v>
      </c>
      <c r="G615" s="360">
        <v>2</v>
      </c>
      <c r="H615" s="360">
        <v>0</v>
      </c>
      <c r="I615" s="360">
        <v>0</v>
      </c>
      <c r="J615" s="360">
        <v>0</v>
      </c>
      <c r="K615" s="360">
        <v>2</v>
      </c>
      <c r="L615" s="360">
        <v>0</v>
      </c>
      <c r="M615" s="360">
        <v>0</v>
      </c>
      <c r="N615" s="360">
        <v>0</v>
      </c>
    </row>
    <row r="616" spans="2:14" x14ac:dyDescent="0.25">
      <c r="B616" s="371" t="s">
        <v>218</v>
      </c>
      <c r="C616" s="371" t="s">
        <v>224</v>
      </c>
      <c r="D616" s="371" t="s">
        <v>60</v>
      </c>
      <c r="E616" s="371" t="s">
        <v>976</v>
      </c>
      <c r="F616" s="360">
        <v>6</v>
      </c>
      <c r="G616" s="360">
        <v>0</v>
      </c>
      <c r="H616" s="360">
        <v>0</v>
      </c>
      <c r="I616" s="360">
        <v>0</v>
      </c>
      <c r="J616" s="360">
        <v>0</v>
      </c>
      <c r="K616" s="360">
        <v>6</v>
      </c>
      <c r="L616" s="360">
        <v>0</v>
      </c>
      <c r="M616" s="360">
        <v>0</v>
      </c>
      <c r="N616" s="360">
        <v>0</v>
      </c>
    </row>
    <row r="617" spans="2:14" x14ac:dyDescent="0.25">
      <c r="B617" s="371" t="s">
        <v>218</v>
      </c>
      <c r="C617" s="371" t="s">
        <v>224</v>
      </c>
      <c r="D617" s="371" t="s">
        <v>60</v>
      </c>
      <c r="E617" s="371" t="s">
        <v>977</v>
      </c>
      <c r="F617" s="360">
        <v>169</v>
      </c>
      <c r="G617" s="360">
        <v>14</v>
      </c>
      <c r="H617" s="360">
        <v>4</v>
      </c>
      <c r="I617" s="360">
        <v>1</v>
      </c>
      <c r="J617" s="360">
        <v>0</v>
      </c>
      <c r="K617" s="360">
        <v>147</v>
      </c>
      <c r="L617" s="360">
        <v>0</v>
      </c>
      <c r="M617" s="360">
        <v>1</v>
      </c>
      <c r="N617" s="360">
        <v>2</v>
      </c>
    </row>
    <row r="618" spans="2:14" x14ac:dyDescent="0.25">
      <c r="B618" s="371" t="s">
        <v>218</v>
      </c>
      <c r="C618" s="371" t="s">
        <v>224</v>
      </c>
      <c r="D618" s="371" t="s">
        <v>60</v>
      </c>
      <c r="E618" s="371" t="s">
        <v>978</v>
      </c>
      <c r="F618" s="360">
        <v>314</v>
      </c>
      <c r="G618" s="360">
        <v>21</v>
      </c>
      <c r="H618" s="360">
        <v>4</v>
      </c>
      <c r="I618" s="360">
        <v>7</v>
      </c>
      <c r="J618" s="360">
        <v>1</v>
      </c>
      <c r="K618" s="360">
        <v>270</v>
      </c>
      <c r="L618" s="360">
        <v>1</v>
      </c>
      <c r="M618" s="360">
        <v>1</v>
      </c>
      <c r="N618" s="360">
        <v>9</v>
      </c>
    </row>
    <row r="619" spans="2:14" x14ac:dyDescent="0.25">
      <c r="B619" s="371" t="s">
        <v>218</v>
      </c>
      <c r="C619" s="371" t="s">
        <v>224</v>
      </c>
      <c r="D619" s="371" t="s">
        <v>60</v>
      </c>
      <c r="E619" s="371" t="s">
        <v>979</v>
      </c>
      <c r="F619" s="360">
        <v>5</v>
      </c>
      <c r="G619" s="360">
        <v>1</v>
      </c>
      <c r="H619" s="360">
        <v>0</v>
      </c>
      <c r="I619" s="360">
        <v>0</v>
      </c>
      <c r="J619" s="360">
        <v>0</v>
      </c>
      <c r="K619" s="360">
        <v>4</v>
      </c>
      <c r="L619" s="360">
        <v>0</v>
      </c>
      <c r="M619" s="360">
        <v>0</v>
      </c>
      <c r="N619" s="360">
        <v>0</v>
      </c>
    </row>
    <row r="620" spans="2:14" x14ac:dyDescent="0.25">
      <c r="B620" s="371" t="s">
        <v>218</v>
      </c>
      <c r="C620" s="371" t="s">
        <v>224</v>
      </c>
      <c r="D620" s="371" t="s">
        <v>60</v>
      </c>
      <c r="E620" s="371" t="s">
        <v>980</v>
      </c>
      <c r="F620" s="360">
        <v>21</v>
      </c>
      <c r="G620" s="360">
        <v>1</v>
      </c>
      <c r="H620" s="360">
        <v>1</v>
      </c>
      <c r="I620" s="360">
        <v>0</v>
      </c>
      <c r="J620" s="360">
        <v>0</v>
      </c>
      <c r="K620" s="360">
        <v>19</v>
      </c>
      <c r="L620" s="360">
        <v>0</v>
      </c>
      <c r="M620" s="360">
        <v>0</v>
      </c>
      <c r="N620" s="360">
        <v>0</v>
      </c>
    </row>
    <row r="621" spans="2:14" x14ac:dyDescent="0.25">
      <c r="B621" s="371" t="s">
        <v>218</v>
      </c>
      <c r="C621" s="371" t="s">
        <v>224</v>
      </c>
      <c r="D621" s="371" t="s">
        <v>60</v>
      </c>
      <c r="E621" s="371" t="s">
        <v>2286</v>
      </c>
      <c r="F621" s="360">
        <v>3</v>
      </c>
      <c r="G621" s="360">
        <v>0</v>
      </c>
      <c r="H621" s="360">
        <v>1</v>
      </c>
      <c r="I621" s="360">
        <v>0</v>
      </c>
      <c r="J621" s="360">
        <v>0</v>
      </c>
      <c r="K621" s="360">
        <v>2</v>
      </c>
      <c r="L621" s="360">
        <v>0</v>
      </c>
      <c r="M621" s="360">
        <v>0</v>
      </c>
      <c r="N621" s="360">
        <v>0</v>
      </c>
    </row>
    <row r="622" spans="2:14" x14ac:dyDescent="0.25">
      <c r="B622" s="371" t="s">
        <v>218</v>
      </c>
      <c r="C622" s="371" t="s">
        <v>224</v>
      </c>
      <c r="D622" s="371" t="s">
        <v>60</v>
      </c>
      <c r="E622" s="371" t="s">
        <v>2287</v>
      </c>
      <c r="F622" s="360">
        <v>4</v>
      </c>
      <c r="G622" s="360">
        <v>0</v>
      </c>
      <c r="H622" s="360">
        <v>0</v>
      </c>
      <c r="I622" s="360">
        <v>0</v>
      </c>
      <c r="J622" s="360">
        <v>0</v>
      </c>
      <c r="K622" s="360">
        <v>4</v>
      </c>
      <c r="L622" s="360">
        <v>0</v>
      </c>
      <c r="M622" s="360">
        <v>0</v>
      </c>
      <c r="N622" s="360">
        <v>0</v>
      </c>
    </row>
    <row r="623" spans="2:14" x14ac:dyDescent="0.25">
      <c r="B623" s="371" t="s">
        <v>218</v>
      </c>
      <c r="C623" s="371" t="s">
        <v>224</v>
      </c>
      <c r="D623" s="371" t="s">
        <v>60</v>
      </c>
      <c r="E623" s="371" t="s">
        <v>2592</v>
      </c>
      <c r="F623" s="360">
        <v>5</v>
      </c>
      <c r="G623" s="360">
        <v>1</v>
      </c>
      <c r="H623" s="360">
        <v>0</v>
      </c>
      <c r="I623" s="360">
        <v>0</v>
      </c>
      <c r="J623" s="360">
        <v>0</v>
      </c>
      <c r="K623" s="360">
        <v>4</v>
      </c>
      <c r="L623" s="360">
        <v>0</v>
      </c>
      <c r="M623" s="360">
        <v>0</v>
      </c>
      <c r="N623" s="360">
        <v>0</v>
      </c>
    </row>
    <row r="624" spans="2:14" x14ac:dyDescent="0.25">
      <c r="B624" s="371" t="s">
        <v>218</v>
      </c>
      <c r="C624" s="371" t="s">
        <v>224</v>
      </c>
      <c r="D624" s="371" t="s">
        <v>60</v>
      </c>
      <c r="E624" s="371" t="s">
        <v>2593</v>
      </c>
      <c r="F624" s="360">
        <v>10</v>
      </c>
      <c r="G624" s="360">
        <v>1</v>
      </c>
      <c r="H624" s="360">
        <v>1</v>
      </c>
      <c r="I624" s="360">
        <v>0</v>
      </c>
      <c r="J624" s="360">
        <v>0</v>
      </c>
      <c r="K624" s="360">
        <v>8</v>
      </c>
      <c r="L624" s="360">
        <v>0</v>
      </c>
      <c r="M624" s="360">
        <v>0</v>
      </c>
      <c r="N624" s="360">
        <v>0</v>
      </c>
    </row>
    <row r="625" spans="2:14" x14ac:dyDescent="0.25">
      <c r="B625" s="371" t="s">
        <v>218</v>
      </c>
      <c r="C625" s="371" t="s">
        <v>224</v>
      </c>
      <c r="D625" s="371" t="s">
        <v>60</v>
      </c>
      <c r="E625" s="371" t="s">
        <v>2722</v>
      </c>
      <c r="F625" s="360">
        <v>2</v>
      </c>
      <c r="G625" s="360">
        <v>0</v>
      </c>
      <c r="H625" s="360">
        <v>0</v>
      </c>
      <c r="I625" s="360">
        <v>0</v>
      </c>
      <c r="J625" s="360">
        <v>0</v>
      </c>
      <c r="K625" s="360">
        <v>2</v>
      </c>
      <c r="L625" s="360">
        <v>0</v>
      </c>
      <c r="M625" s="360">
        <v>0</v>
      </c>
      <c r="N625" s="360">
        <v>0</v>
      </c>
    </row>
    <row r="626" spans="2:14" x14ac:dyDescent="0.25">
      <c r="B626" s="371" t="s">
        <v>218</v>
      </c>
      <c r="C626" s="371" t="s">
        <v>224</v>
      </c>
      <c r="D626" s="371" t="s">
        <v>60</v>
      </c>
      <c r="E626" s="371" t="s">
        <v>2594</v>
      </c>
      <c r="F626" s="360">
        <v>1</v>
      </c>
      <c r="G626" s="360">
        <v>0</v>
      </c>
      <c r="H626" s="360">
        <v>0</v>
      </c>
      <c r="I626" s="360">
        <v>0</v>
      </c>
      <c r="J626" s="360">
        <v>0</v>
      </c>
      <c r="K626" s="360">
        <v>1</v>
      </c>
      <c r="L626" s="360">
        <v>0</v>
      </c>
      <c r="M626" s="360">
        <v>0</v>
      </c>
      <c r="N626" s="360">
        <v>0</v>
      </c>
    </row>
    <row r="627" spans="2:14" x14ac:dyDescent="0.25">
      <c r="B627" s="371" t="s">
        <v>218</v>
      </c>
      <c r="C627" s="371" t="s">
        <v>224</v>
      </c>
      <c r="D627" s="371" t="s">
        <v>60</v>
      </c>
      <c r="E627" s="371" t="s">
        <v>2288</v>
      </c>
      <c r="F627" s="360">
        <v>1</v>
      </c>
      <c r="G627" s="360">
        <v>0</v>
      </c>
      <c r="H627" s="360">
        <v>0</v>
      </c>
      <c r="I627" s="360">
        <v>0</v>
      </c>
      <c r="J627" s="360">
        <v>0</v>
      </c>
      <c r="K627" s="360">
        <v>1</v>
      </c>
      <c r="L627" s="360">
        <v>0</v>
      </c>
      <c r="M627" s="360">
        <v>0</v>
      </c>
      <c r="N627" s="360">
        <v>0</v>
      </c>
    </row>
    <row r="628" spans="2:14" x14ac:dyDescent="0.25">
      <c r="B628" s="371" t="s">
        <v>218</v>
      </c>
      <c r="C628" s="371" t="s">
        <v>224</v>
      </c>
      <c r="D628" s="371" t="s">
        <v>60</v>
      </c>
      <c r="E628" s="371" t="s">
        <v>1923</v>
      </c>
      <c r="F628" s="360">
        <v>24</v>
      </c>
      <c r="G628" s="360">
        <v>7</v>
      </c>
      <c r="H628" s="360">
        <v>0</v>
      </c>
      <c r="I628" s="360">
        <v>0</v>
      </c>
      <c r="J628" s="360">
        <v>0</v>
      </c>
      <c r="K628" s="360">
        <v>15</v>
      </c>
      <c r="L628" s="360">
        <v>0</v>
      </c>
      <c r="M628" s="360">
        <v>0</v>
      </c>
      <c r="N628" s="360">
        <v>2</v>
      </c>
    </row>
    <row r="629" spans="2:14" x14ac:dyDescent="0.25">
      <c r="B629" s="371" t="s">
        <v>218</v>
      </c>
      <c r="C629" s="371" t="s">
        <v>224</v>
      </c>
      <c r="D629" s="371" t="s">
        <v>60</v>
      </c>
      <c r="E629" s="371" t="s">
        <v>157</v>
      </c>
      <c r="F629" s="360">
        <v>10127</v>
      </c>
      <c r="G629" s="360">
        <v>1118</v>
      </c>
      <c r="H629" s="360">
        <v>156</v>
      </c>
      <c r="I629" s="360">
        <v>209</v>
      </c>
      <c r="J629" s="360">
        <v>42</v>
      </c>
      <c r="K629" s="360">
        <v>8296</v>
      </c>
      <c r="L629" s="360">
        <v>7</v>
      </c>
      <c r="M629" s="360">
        <v>23</v>
      </c>
      <c r="N629" s="360">
        <v>276</v>
      </c>
    </row>
    <row r="630" spans="2:14" x14ac:dyDescent="0.25">
      <c r="B630" s="371" t="s">
        <v>218</v>
      </c>
      <c r="C630" s="371" t="s">
        <v>224</v>
      </c>
      <c r="D630" s="371" t="s">
        <v>60</v>
      </c>
      <c r="E630" s="371" t="s">
        <v>981</v>
      </c>
      <c r="F630" s="360">
        <v>10</v>
      </c>
      <c r="G630" s="360">
        <v>1</v>
      </c>
      <c r="H630" s="360">
        <v>0</v>
      </c>
      <c r="I630" s="360">
        <v>1</v>
      </c>
      <c r="J630" s="360">
        <v>0</v>
      </c>
      <c r="K630" s="360">
        <v>8</v>
      </c>
      <c r="L630" s="360">
        <v>0</v>
      </c>
      <c r="M630" s="360">
        <v>0</v>
      </c>
      <c r="N630" s="360">
        <v>0</v>
      </c>
    </row>
    <row r="631" spans="2:14" x14ac:dyDescent="0.25">
      <c r="B631" s="371" t="s">
        <v>218</v>
      </c>
      <c r="C631" s="371" t="s">
        <v>224</v>
      </c>
      <c r="D631" s="371" t="s">
        <v>60</v>
      </c>
      <c r="E631" s="371" t="s">
        <v>982</v>
      </c>
      <c r="F631" s="360">
        <v>38</v>
      </c>
      <c r="G631" s="360">
        <v>4</v>
      </c>
      <c r="H631" s="360">
        <v>0</v>
      </c>
      <c r="I631" s="360">
        <v>1</v>
      </c>
      <c r="J631" s="360">
        <v>0</v>
      </c>
      <c r="K631" s="360">
        <v>33</v>
      </c>
      <c r="L631" s="360">
        <v>0</v>
      </c>
      <c r="M631" s="360">
        <v>0</v>
      </c>
      <c r="N631" s="360">
        <v>0</v>
      </c>
    </row>
    <row r="632" spans="2:14" x14ac:dyDescent="0.25">
      <c r="B632" s="371" t="s">
        <v>218</v>
      </c>
      <c r="C632" s="371" t="s">
        <v>224</v>
      </c>
      <c r="D632" s="371" t="s">
        <v>60</v>
      </c>
      <c r="E632" s="371" t="s">
        <v>983</v>
      </c>
      <c r="F632" s="360">
        <v>1071</v>
      </c>
      <c r="G632" s="360">
        <v>115</v>
      </c>
      <c r="H632" s="360">
        <v>19</v>
      </c>
      <c r="I632" s="360">
        <v>22</v>
      </c>
      <c r="J632" s="360">
        <v>0</v>
      </c>
      <c r="K632" s="360">
        <v>893</v>
      </c>
      <c r="L632" s="360">
        <v>0</v>
      </c>
      <c r="M632" s="360">
        <v>2</v>
      </c>
      <c r="N632" s="360">
        <v>20</v>
      </c>
    </row>
    <row r="633" spans="2:14" x14ac:dyDescent="0.25">
      <c r="B633" s="371" t="s">
        <v>218</v>
      </c>
      <c r="C633" s="371" t="s">
        <v>224</v>
      </c>
      <c r="D633" s="371" t="s">
        <v>60</v>
      </c>
      <c r="E633" s="371" t="s">
        <v>2289</v>
      </c>
      <c r="F633" s="360">
        <v>9</v>
      </c>
      <c r="G633" s="360">
        <v>0</v>
      </c>
      <c r="H633" s="360">
        <v>0</v>
      </c>
      <c r="I633" s="360">
        <v>0</v>
      </c>
      <c r="J633" s="360">
        <v>0</v>
      </c>
      <c r="K633" s="360">
        <v>9</v>
      </c>
      <c r="L633" s="360">
        <v>0</v>
      </c>
      <c r="M633" s="360">
        <v>0</v>
      </c>
      <c r="N633" s="360">
        <v>0</v>
      </c>
    </row>
    <row r="634" spans="2:14" x14ac:dyDescent="0.25">
      <c r="B634" s="371" t="s">
        <v>218</v>
      </c>
      <c r="C634" s="371" t="s">
        <v>224</v>
      </c>
      <c r="D634" s="371" t="s">
        <v>60</v>
      </c>
      <c r="E634" s="371" t="s">
        <v>984</v>
      </c>
      <c r="F634" s="360">
        <v>3</v>
      </c>
      <c r="G634" s="360">
        <v>0</v>
      </c>
      <c r="H634" s="360">
        <v>0</v>
      </c>
      <c r="I634" s="360">
        <v>0</v>
      </c>
      <c r="J634" s="360">
        <v>0</v>
      </c>
      <c r="K634" s="360">
        <v>3</v>
      </c>
      <c r="L634" s="360">
        <v>0</v>
      </c>
      <c r="M634" s="360">
        <v>0</v>
      </c>
      <c r="N634" s="360">
        <v>0</v>
      </c>
    </row>
    <row r="635" spans="2:14" x14ac:dyDescent="0.25">
      <c r="B635" s="371" t="s">
        <v>218</v>
      </c>
      <c r="C635" s="371" t="s">
        <v>224</v>
      </c>
      <c r="D635" s="371" t="s">
        <v>60</v>
      </c>
      <c r="E635" s="371" t="s">
        <v>2723</v>
      </c>
      <c r="F635" s="360">
        <v>1</v>
      </c>
      <c r="G635" s="360">
        <v>0</v>
      </c>
      <c r="H635" s="360">
        <v>0</v>
      </c>
      <c r="I635" s="360">
        <v>0</v>
      </c>
      <c r="J635" s="360">
        <v>0</v>
      </c>
      <c r="K635" s="360">
        <v>1</v>
      </c>
      <c r="L635" s="360">
        <v>0</v>
      </c>
      <c r="M635" s="360">
        <v>0</v>
      </c>
      <c r="N635" s="360">
        <v>0</v>
      </c>
    </row>
    <row r="636" spans="2:14" x14ac:dyDescent="0.25">
      <c r="B636" s="371" t="s">
        <v>218</v>
      </c>
      <c r="C636" s="371" t="s">
        <v>224</v>
      </c>
      <c r="D636" s="371" t="s">
        <v>60</v>
      </c>
      <c r="E636" s="371" t="s">
        <v>985</v>
      </c>
      <c r="F636" s="360">
        <v>25</v>
      </c>
      <c r="G636" s="360">
        <v>1</v>
      </c>
      <c r="H636" s="360">
        <v>0</v>
      </c>
      <c r="I636" s="360">
        <v>1</v>
      </c>
      <c r="J636" s="360">
        <v>1</v>
      </c>
      <c r="K636" s="360">
        <v>22</v>
      </c>
      <c r="L636" s="360">
        <v>0</v>
      </c>
      <c r="M636" s="360">
        <v>0</v>
      </c>
      <c r="N636" s="360">
        <v>0</v>
      </c>
    </row>
    <row r="637" spans="2:14" x14ac:dyDescent="0.25">
      <c r="B637" s="371" t="s">
        <v>218</v>
      </c>
      <c r="C637" s="371" t="s">
        <v>224</v>
      </c>
      <c r="D637" s="371" t="s">
        <v>60</v>
      </c>
      <c r="E637" s="371" t="s">
        <v>2924</v>
      </c>
      <c r="F637" s="360">
        <v>6</v>
      </c>
      <c r="G637" s="360">
        <v>0</v>
      </c>
      <c r="H637" s="360">
        <v>0</v>
      </c>
      <c r="I637" s="360">
        <v>0</v>
      </c>
      <c r="J637" s="360">
        <v>0</v>
      </c>
      <c r="K637" s="360">
        <v>6</v>
      </c>
      <c r="L637" s="360">
        <v>0</v>
      </c>
      <c r="M637" s="360">
        <v>0</v>
      </c>
      <c r="N637" s="360">
        <v>0</v>
      </c>
    </row>
    <row r="638" spans="2:14" x14ac:dyDescent="0.25">
      <c r="B638" s="371" t="s">
        <v>218</v>
      </c>
      <c r="C638" s="371" t="s">
        <v>224</v>
      </c>
      <c r="D638" s="371" t="s">
        <v>60</v>
      </c>
      <c r="E638" s="371" t="s">
        <v>2290</v>
      </c>
      <c r="F638" s="360">
        <v>19</v>
      </c>
      <c r="G638" s="360">
        <v>2</v>
      </c>
      <c r="H638" s="360">
        <v>0</v>
      </c>
      <c r="I638" s="360">
        <v>2</v>
      </c>
      <c r="J638" s="360">
        <v>0</v>
      </c>
      <c r="K638" s="360">
        <v>14</v>
      </c>
      <c r="L638" s="360">
        <v>0</v>
      </c>
      <c r="M638" s="360">
        <v>0</v>
      </c>
      <c r="N638" s="360">
        <v>1</v>
      </c>
    </row>
    <row r="639" spans="2:14" x14ac:dyDescent="0.25">
      <c r="B639" s="371" t="s">
        <v>218</v>
      </c>
      <c r="C639" s="371" t="s">
        <v>224</v>
      </c>
      <c r="D639" s="371" t="s">
        <v>60</v>
      </c>
      <c r="E639" s="371" t="s">
        <v>2841</v>
      </c>
      <c r="F639" s="360">
        <v>7</v>
      </c>
      <c r="G639" s="360">
        <v>0</v>
      </c>
      <c r="H639" s="360">
        <v>0</v>
      </c>
      <c r="I639" s="360">
        <v>0</v>
      </c>
      <c r="J639" s="360">
        <v>0</v>
      </c>
      <c r="K639" s="360">
        <v>7</v>
      </c>
      <c r="L639" s="360">
        <v>0</v>
      </c>
      <c r="M639" s="360">
        <v>0</v>
      </c>
      <c r="N639" s="360">
        <v>0</v>
      </c>
    </row>
    <row r="640" spans="2:14" x14ac:dyDescent="0.25">
      <c r="B640" s="371" t="s">
        <v>218</v>
      </c>
      <c r="C640" s="371" t="s">
        <v>224</v>
      </c>
      <c r="D640" s="371" t="s">
        <v>60</v>
      </c>
      <c r="E640" s="371" t="s">
        <v>3532</v>
      </c>
      <c r="F640" s="360">
        <v>1</v>
      </c>
      <c r="G640" s="360">
        <v>0</v>
      </c>
      <c r="H640" s="360">
        <v>0</v>
      </c>
      <c r="I640" s="360">
        <v>0</v>
      </c>
      <c r="J640" s="360">
        <v>0</v>
      </c>
      <c r="K640" s="360">
        <v>1</v>
      </c>
      <c r="L640" s="360">
        <v>0</v>
      </c>
      <c r="M640" s="360">
        <v>0</v>
      </c>
      <c r="N640" s="360">
        <v>0</v>
      </c>
    </row>
    <row r="641" spans="2:14" x14ac:dyDescent="0.25">
      <c r="B641" s="371" t="s">
        <v>218</v>
      </c>
      <c r="C641" s="371" t="s">
        <v>224</v>
      </c>
      <c r="D641" s="371" t="s">
        <v>60</v>
      </c>
      <c r="E641" s="371" t="s">
        <v>986</v>
      </c>
      <c r="F641" s="360">
        <v>3</v>
      </c>
      <c r="G641" s="360">
        <v>1</v>
      </c>
      <c r="H641" s="360">
        <v>0</v>
      </c>
      <c r="I641" s="360">
        <v>0</v>
      </c>
      <c r="J641" s="360">
        <v>0</v>
      </c>
      <c r="K641" s="360">
        <v>2</v>
      </c>
      <c r="L641" s="360">
        <v>0</v>
      </c>
      <c r="M641" s="360">
        <v>0</v>
      </c>
      <c r="N641" s="360">
        <v>0</v>
      </c>
    </row>
    <row r="642" spans="2:14" x14ac:dyDescent="0.25">
      <c r="B642" s="371" t="s">
        <v>218</v>
      </c>
      <c r="C642" s="371" t="s">
        <v>224</v>
      </c>
      <c r="D642" s="371" t="s">
        <v>60</v>
      </c>
      <c r="E642" s="371" t="s">
        <v>2925</v>
      </c>
      <c r="F642" s="360">
        <v>2</v>
      </c>
      <c r="G642" s="360">
        <v>0</v>
      </c>
      <c r="H642" s="360">
        <v>0</v>
      </c>
      <c r="I642" s="360">
        <v>0</v>
      </c>
      <c r="J642" s="360">
        <v>0</v>
      </c>
      <c r="K642" s="360">
        <v>2</v>
      </c>
      <c r="L642" s="360">
        <v>0</v>
      </c>
      <c r="M642" s="360">
        <v>0</v>
      </c>
      <c r="N642" s="360">
        <v>0</v>
      </c>
    </row>
    <row r="643" spans="2:14" x14ac:dyDescent="0.25">
      <c r="B643" s="371" t="s">
        <v>218</v>
      </c>
      <c r="C643" s="371" t="s">
        <v>224</v>
      </c>
      <c r="D643" s="371" t="s">
        <v>60</v>
      </c>
      <c r="E643" s="371" t="s">
        <v>2292</v>
      </c>
      <c r="F643" s="360">
        <v>2</v>
      </c>
      <c r="G643" s="360">
        <v>0</v>
      </c>
      <c r="H643" s="360">
        <v>0</v>
      </c>
      <c r="I643" s="360">
        <v>0</v>
      </c>
      <c r="J643" s="360">
        <v>0</v>
      </c>
      <c r="K643" s="360">
        <v>2</v>
      </c>
      <c r="L643" s="360">
        <v>0</v>
      </c>
      <c r="M643" s="360">
        <v>0</v>
      </c>
      <c r="N643" s="360">
        <v>0</v>
      </c>
    </row>
    <row r="644" spans="2:14" x14ac:dyDescent="0.25">
      <c r="B644" s="371" t="s">
        <v>218</v>
      </c>
      <c r="C644" s="371" t="s">
        <v>224</v>
      </c>
      <c r="D644" s="371" t="s">
        <v>60</v>
      </c>
      <c r="E644" s="371" t="s">
        <v>987</v>
      </c>
      <c r="F644" s="360">
        <v>3</v>
      </c>
      <c r="G644" s="360">
        <v>1</v>
      </c>
      <c r="H644" s="360">
        <v>0</v>
      </c>
      <c r="I644" s="360">
        <v>0</v>
      </c>
      <c r="J644" s="360">
        <v>0</v>
      </c>
      <c r="K644" s="360">
        <v>2</v>
      </c>
      <c r="L644" s="360">
        <v>0</v>
      </c>
      <c r="M644" s="360">
        <v>0</v>
      </c>
      <c r="N644" s="360">
        <v>0</v>
      </c>
    </row>
    <row r="645" spans="2:14" x14ac:dyDescent="0.25">
      <c r="B645" s="371" t="s">
        <v>218</v>
      </c>
      <c r="C645" s="371" t="s">
        <v>224</v>
      </c>
      <c r="D645" s="371" t="s">
        <v>60</v>
      </c>
      <c r="E645" s="371" t="s">
        <v>1924</v>
      </c>
      <c r="F645" s="360">
        <v>2</v>
      </c>
      <c r="G645" s="360">
        <v>0</v>
      </c>
      <c r="H645" s="360">
        <v>0</v>
      </c>
      <c r="I645" s="360">
        <v>0</v>
      </c>
      <c r="J645" s="360">
        <v>0</v>
      </c>
      <c r="K645" s="360">
        <v>2</v>
      </c>
      <c r="L645" s="360">
        <v>0</v>
      </c>
      <c r="M645" s="360">
        <v>0</v>
      </c>
      <c r="N645" s="360">
        <v>0</v>
      </c>
    </row>
    <row r="646" spans="2:14" x14ac:dyDescent="0.25">
      <c r="B646" s="371" t="s">
        <v>218</v>
      </c>
      <c r="C646" s="371" t="s">
        <v>224</v>
      </c>
      <c r="D646" s="371" t="s">
        <v>60</v>
      </c>
      <c r="E646" s="371" t="s">
        <v>988</v>
      </c>
      <c r="F646" s="360">
        <v>9</v>
      </c>
      <c r="G646" s="360">
        <v>4</v>
      </c>
      <c r="H646" s="360">
        <v>0</v>
      </c>
      <c r="I646" s="360">
        <v>0</v>
      </c>
      <c r="J646" s="360">
        <v>0</v>
      </c>
      <c r="K646" s="360">
        <v>4</v>
      </c>
      <c r="L646" s="360">
        <v>0</v>
      </c>
      <c r="M646" s="360">
        <v>0</v>
      </c>
      <c r="N646" s="360">
        <v>1</v>
      </c>
    </row>
    <row r="647" spans="2:14" x14ac:dyDescent="0.25">
      <c r="B647" s="371" t="s">
        <v>218</v>
      </c>
      <c r="C647" s="371" t="s">
        <v>224</v>
      </c>
      <c r="D647" s="371" t="s">
        <v>60</v>
      </c>
      <c r="E647" s="371" t="s">
        <v>2724</v>
      </c>
      <c r="F647" s="360">
        <v>1</v>
      </c>
      <c r="G647" s="360">
        <v>1</v>
      </c>
      <c r="H647" s="360">
        <v>0</v>
      </c>
      <c r="I647" s="360">
        <v>0</v>
      </c>
      <c r="J647" s="360">
        <v>0</v>
      </c>
      <c r="K647" s="360">
        <v>0</v>
      </c>
      <c r="L647" s="360">
        <v>0</v>
      </c>
      <c r="M647" s="360">
        <v>0</v>
      </c>
      <c r="N647" s="360">
        <v>0</v>
      </c>
    </row>
    <row r="648" spans="2:14" x14ac:dyDescent="0.25">
      <c r="B648" s="371" t="s">
        <v>218</v>
      </c>
      <c r="C648" s="371" t="s">
        <v>224</v>
      </c>
      <c r="D648" s="371" t="s">
        <v>60</v>
      </c>
      <c r="E648" s="371" t="s">
        <v>989</v>
      </c>
      <c r="F648" s="360">
        <v>2</v>
      </c>
      <c r="G648" s="360">
        <v>1</v>
      </c>
      <c r="H648" s="360">
        <v>0</v>
      </c>
      <c r="I648" s="360">
        <v>0</v>
      </c>
      <c r="J648" s="360">
        <v>0</v>
      </c>
      <c r="K648" s="360">
        <v>1</v>
      </c>
      <c r="L648" s="360">
        <v>0</v>
      </c>
      <c r="M648" s="360">
        <v>0</v>
      </c>
      <c r="N648" s="360">
        <v>0</v>
      </c>
    </row>
    <row r="649" spans="2:14" x14ac:dyDescent="0.25">
      <c r="B649" s="371" t="s">
        <v>218</v>
      </c>
      <c r="C649" s="371" t="s">
        <v>224</v>
      </c>
      <c r="D649" s="371" t="s">
        <v>60</v>
      </c>
      <c r="E649" s="371" t="s">
        <v>990</v>
      </c>
      <c r="F649" s="360">
        <v>1</v>
      </c>
      <c r="G649" s="360">
        <v>0</v>
      </c>
      <c r="H649" s="360">
        <v>0</v>
      </c>
      <c r="I649" s="360">
        <v>0</v>
      </c>
      <c r="J649" s="360">
        <v>0</v>
      </c>
      <c r="K649" s="360">
        <v>1</v>
      </c>
      <c r="L649" s="360">
        <v>0</v>
      </c>
      <c r="M649" s="360">
        <v>0</v>
      </c>
      <c r="N649" s="360">
        <v>0</v>
      </c>
    </row>
    <row r="650" spans="2:14" x14ac:dyDescent="0.25">
      <c r="B650" s="371" t="s">
        <v>218</v>
      </c>
      <c r="C650" s="371" t="s">
        <v>224</v>
      </c>
      <c r="D650" s="371" t="s">
        <v>60</v>
      </c>
      <c r="E650" s="371" t="s">
        <v>992</v>
      </c>
      <c r="F650" s="360">
        <v>6</v>
      </c>
      <c r="G650" s="360">
        <v>0</v>
      </c>
      <c r="H650" s="360">
        <v>0</v>
      </c>
      <c r="I650" s="360">
        <v>0</v>
      </c>
      <c r="J650" s="360">
        <v>0</v>
      </c>
      <c r="K650" s="360">
        <v>5</v>
      </c>
      <c r="L650" s="360">
        <v>0</v>
      </c>
      <c r="M650" s="360">
        <v>1</v>
      </c>
      <c r="N650" s="360">
        <v>0</v>
      </c>
    </row>
    <row r="651" spans="2:14" x14ac:dyDescent="0.25">
      <c r="B651" s="371" t="s">
        <v>218</v>
      </c>
      <c r="C651" s="371" t="s">
        <v>224</v>
      </c>
      <c r="D651" s="371" t="s">
        <v>60</v>
      </c>
      <c r="E651" s="371" t="s">
        <v>993</v>
      </c>
      <c r="F651" s="360">
        <v>4</v>
      </c>
      <c r="G651" s="360">
        <v>1</v>
      </c>
      <c r="H651" s="360">
        <v>0</v>
      </c>
      <c r="I651" s="360">
        <v>0</v>
      </c>
      <c r="J651" s="360">
        <v>0</v>
      </c>
      <c r="K651" s="360">
        <v>2</v>
      </c>
      <c r="L651" s="360">
        <v>0</v>
      </c>
      <c r="M651" s="360">
        <v>1</v>
      </c>
      <c r="N651" s="360">
        <v>0</v>
      </c>
    </row>
    <row r="652" spans="2:14" x14ac:dyDescent="0.25">
      <c r="B652" s="371" t="s">
        <v>218</v>
      </c>
      <c r="C652" s="371" t="s">
        <v>224</v>
      </c>
      <c r="D652" s="371" t="s">
        <v>60</v>
      </c>
      <c r="E652" s="371" t="s">
        <v>994</v>
      </c>
      <c r="F652" s="360">
        <v>33</v>
      </c>
      <c r="G652" s="360">
        <v>4</v>
      </c>
      <c r="H652" s="360">
        <v>0</v>
      </c>
      <c r="I652" s="360">
        <v>0</v>
      </c>
      <c r="J652" s="360">
        <v>0</v>
      </c>
      <c r="K652" s="360">
        <v>29</v>
      </c>
      <c r="L652" s="360">
        <v>0</v>
      </c>
      <c r="M652" s="360">
        <v>0</v>
      </c>
      <c r="N652" s="360">
        <v>0</v>
      </c>
    </row>
    <row r="653" spans="2:14" x14ac:dyDescent="0.25">
      <c r="B653" s="371" t="s">
        <v>218</v>
      </c>
      <c r="C653" s="371" t="s">
        <v>224</v>
      </c>
      <c r="D653" s="371" t="s">
        <v>60</v>
      </c>
      <c r="E653" s="371" t="s">
        <v>2689</v>
      </c>
      <c r="F653" s="360">
        <v>2</v>
      </c>
      <c r="G653" s="360">
        <v>0</v>
      </c>
      <c r="H653" s="360">
        <v>0</v>
      </c>
      <c r="I653" s="360">
        <v>0</v>
      </c>
      <c r="J653" s="360">
        <v>0</v>
      </c>
      <c r="K653" s="360">
        <v>2</v>
      </c>
      <c r="L653" s="360">
        <v>0</v>
      </c>
      <c r="M653" s="360">
        <v>0</v>
      </c>
      <c r="N653" s="360">
        <v>0</v>
      </c>
    </row>
    <row r="654" spans="2:14" x14ac:dyDescent="0.25">
      <c r="B654" s="371" t="s">
        <v>218</v>
      </c>
      <c r="C654" s="371" t="s">
        <v>224</v>
      </c>
      <c r="D654" s="371" t="s">
        <v>61</v>
      </c>
      <c r="E654" s="371" t="s">
        <v>996</v>
      </c>
      <c r="F654" s="360">
        <v>8</v>
      </c>
      <c r="G654" s="360">
        <v>0</v>
      </c>
      <c r="H654" s="360">
        <v>0</v>
      </c>
      <c r="I654" s="360">
        <v>0</v>
      </c>
      <c r="J654" s="360">
        <v>0</v>
      </c>
      <c r="K654" s="360">
        <v>8</v>
      </c>
      <c r="L654" s="360">
        <v>0</v>
      </c>
      <c r="M654" s="360">
        <v>0</v>
      </c>
      <c r="N654" s="360">
        <v>0</v>
      </c>
    </row>
    <row r="655" spans="2:14" x14ac:dyDescent="0.25">
      <c r="B655" s="371" t="s">
        <v>218</v>
      </c>
      <c r="C655" s="371" t="s">
        <v>224</v>
      </c>
      <c r="D655" s="371" t="s">
        <v>61</v>
      </c>
      <c r="E655" s="371" t="s">
        <v>997</v>
      </c>
      <c r="F655" s="360">
        <v>4</v>
      </c>
      <c r="G655" s="360">
        <v>0</v>
      </c>
      <c r="H655" s="360">
        <v>0</v>
      </c>
      <c r="I655" s="360">
        <v>0</v>
      </c>
      <c r="J655" s="360">
        <v>0</v>
      </c>
      <c r="K655" s="360">
        <v>4</v>
      </c>
      <c r="L655" s="360">
        <v>0</v>
      </c>
      <c r="M655" s="360">
        <v>0</v>
      </c>
      <c r="N655" s="360">
        <v>0</v>
      </c>
    </row>
    <row r="656" spans="2:14" x14ac:dyDescent="0.25">
      <c r="B656" s="371" t="s">
        <v>218</v>
      </c>
      <c r="C656" s="371" t="s">
        <v>224</v>
      </c>
      <c r="D656" s="371" t="s">
        <v>61</v>
      </c>
      <c r="E656" s="371" t="s">
        <v>998</v>
      </c>
      <c r="F656" s="360">
        <v>20</v>
      </c>
      <c r="G656" s="360">
        <v>0</v>
      </c>
      <c r="H656" s="360">
        <v>1</v>
      </c>
      <c r="I656" s="360">
        <v>2</v>
      </c>
      <c r="J656" s="360">
        <v>0</v>
      </c>
      <c r="K656" s="360">
        <v>17</v>
      </c>
      <c r="L656" s="360">
        <v>0</v>
      </c>
      <c r="M656" s="360">
        <v>0</v>
      </c>
      <c r="N656" s="360">
        <v>0</v>
      </c>
    </row>
    <row r="657" spans="2:14" x14ac:dyDescent="0.25">
      <c r="B657" s="371" t="s">
        <v>218</v>
      </c>
      <c r="C657" s="371" t="s">
        <v>224</v>
      </c>
      <c r="D657" s="371" t="s">
        <v>61</v>
      </c>
      <c r="E657" s="371" t="s">
        <v>2294</v>
      </c>
      <c r="F657" s="360">
        <v>333</v>
      </c>
      <c r="G657" s="360">
        <v>14</v>
      </c>
      <c r="H657" s="360">
        <v>1</v>
      </c>
      <c r="I657" s="360">
        <v>14</v>
      </c>
      <c r="J657" s="360">
        <v>3</v>
      </c>
      <c r="K657" s="360">
        <v>145</v>
      </c>
      <c r="L657" s="360">
        <v>0</v>
      </c>
      <c r="M657" s="360">
        <v>150</v>
      </c>
      <c r="N657" s="360">
        <v>6</v>
      </c>
    </row>
    <row r="658" spans="2:14" x14ac:dyDescent="0.25">
      <c r="B658" s="371" t="s">
        <v>218</v>
      </c>
      <c r="C658" s="371" t="s">
        <v>224</v>
      </c>
      <c r="D658" s="371" t="s">
        <v>61</v>
      </c>
      <c r="E658" s="371" t="s">
        <v>999</v>
      </c>
      <c r="F658" s="360">
        <v>52</v>
      </c>
      <c r="G658" s="360">
        <v>2</v>
      </c>
      <c r="H658" s="360">
        <v>0</v>
      </c>
      <c r="I658" s="360">
        <v>5</v>
      </c>
      <c r="J658" s="360">
        <v>0</v>
      </c>
      <c r="K658" s="360">
        <v>21</v>
      </c>
      <c r="L658" s="360">
        <v>0</v>
      </c>
      <c r="M658" s="360">
        <v>23</v>
      </c>
      <c r="N658" s="360">
        <v>1</v>
      </c>
    </row>
    <row r="659" spans="2:14" x14ac:dyDescent="0.25">
      <c r="B659" s="371" t="s">
        <v>218</v>
      </c>
      <c r="C659" s="371" t="s">
        <v>224</v>
      </c>
      <c r="D659" s="371" t="s">
        <v>61</v>
      </c>
      <c r="E659" s="371" t="s">
        <v>2295</v>
      </c>
      <c r="F659" s="360">
        <v>89</v>
      </c>
      <c r="G659" s="360">
        <v>12</v>
      </c>
      <c r="H659" s="360">
        <v>0</v>
      </c>
      <c r="I659" s="360">
        <v>1</v>
      </c>
      <c r="J659" s="360">
        <v>0</v>
      </c>
      <c r="K659" s="360">
        <v>25</v>
      </c>
      <c r="L659" s="360">
        <v>0</v>
      </c>
      <c r="M659" s="360">
        <v>30</v>
      </c>
      <c r="N659" s="360">
        <v>21</v>
      </c>
    </row>
    <row r="660" spans="2:14" x14ac:dyDescent="0.25">
      <c r="B660" s="371" t="s">
        <v>218</v>
      </c>
      <c r="C660" s="371" t="s">
        <v>224</v>
      </c>
      <c r="D660" s="371" t="s">
        <v>61</v>
      </c>
      <c r="E660" s="371" t="s">
        <v>1000</v>
      </c>
      <c r="F660" s="360">
        <v>12</v>
      </c>
      <c r="G660" s="360">
        <v>1</v>
      </c>
      <c r="H660" s="360">
        <v>0</v>
      </c>
      <c r="I660" s="360">
        <v>3</v>
      </c>
      <c r="J660" s="360">
        <v>0</v>
      </c>
      <c r="K660" s="360">
        <v>8</v>
      </c>
      <c r="L660" s="360">
        <v>0</v>
      </c>
      <c r="M660" s="360">
        <v>0</v>
      </c>
      <c r="N660" s="360">
        <v>0</v>
      </c>
    </row>
    <row r="661" spans="2:14" x14ac:dyDescent="0.25">
      <c r="B661" s="371" t="s">
        <v>218</v>
      </c>
      <c r="C661" s="371" t="s">
        <v>224</v>
      </c>
      <c r="D661" s="371" t="s">
        <v>61</v>
      </c>
      <c r="E661" s="371" t="s">
        <v>1001</v>
      </c>
      <c r="F661" s="360">
        <v>56</v>
      </c>
      <c r="G661" s="360">
        <v>12</v>
      </c>
      <c r="H661" s="360">
        <v>0</v>
      </c>
      <c r="I661" s="360">
        <v>1</v>
      </c>
      <c r="J661" s="360">
        <v>1</v>
      </c>
      <c r="K661" s="360">
        <v>38</v>
      </c>
      <c r="L661" s="360">
        <v>0</v>
      </c>
      <c r="M661" s="360">
        <v>0</v>
      </c>
      <c r="N661" s="360">
        <v>4</v>
      </c>
    </row>
    <row r="662" spans="2:14" x14ac:dyDescent="0.25">
      <c r="B662" s="371" t="s">
        <v>218</v>
      </c>
      <c r="C662" s="371" t="s">
        <v>224</v>
      </c>
      <c r="D662" s="371" t="s">
        <v>61</v>
      </c>
      <c r="E662" s="371" t="s">
        <v>1002</v>
      </c>
      <c r="F662" s="360">
        <v>23</v>
      </c>
      <c r="G662" s="360">
        <v>0</v>
      </c>
      <c r="H662" s="360">
        <v>0</v>
      </c>
      <c r="I662" s="360">
        <v>0</v>
      </c>
      <c r="J662" s="360">
        <v>0</v>
      </c>
      <c r="K662" s="360">
        <v>2</v>
      </c>
      <c r="L662" s="360">
        <v>0</v>
      </c>
      <c r="M662" s="360">
        <v>21</v>
      </c>
      <c r="N662" s="360">
        <v>0</v>
      </c>
    </row>
    <row r="663" spans="2:14" x14ac:dyDescent="0.25">
      <c r="B663" s="371" t="s">
        <v>218</v>
      </c>
      <c r="C663" s="371" t="s">
        <v>224</v>
      </c>
      <c r="D663" s="371" t="s">
        <v>61</v>
      </c>
      <c r="E663" s="371" t="s">
        <v>1003</v>
      </c>
      <c r="F663" s="360">
        <v>47</v>
      </c>
      <c r="G663" s="360">
        <v>0</v>
      </c>
      <c r="H663" s="360">
        <v>0</v>
      </c>
      <c r="I663" s="360">
        <v>1</v>
      </c>
      <c r="J663" s="360">
        <v>0</v>
      </c>
      <c r="K663" s="360">
        <v>24</v>
      </c>
      <c r="L663" s="360">
        <v>0</v>
      </c>
      <c r="M663" s="360">
        <v>21</v>
      </c>
      <c r="N663" s="360">
        <v>1</v>
      </c>
    </row>
    <row r="664" spans="2:14" x14ac:dyDescent="0.25">
      <c r="B664" s="371" t="s">
        <v>218</v>
      </c>
      <c r="C664" s="371" t="s">
        <v>224</v>
      </c>
      <c r="D664" s="371" t="s">
        <v>61</v>
      </c>
      <c r="E664" s="371" t="s">
        <v>160</v>
      </c>
      <c r="F664" s="360">
        <v>23885</v>
      </c>
      <c r="G664" s="360">
        <v>3009</v>
      </c>
      <c r="H664" s="360">
        <v>228</v>
      </c>
      <c r="I664" s="360">
        <v>626</v>
      </c>
      <c r="J664" s="360">
        <v>19</v>
      </c>
      <c r="K664" s="360">
        <v>19417</v>
      </c>
      <c r="L664" s="360">
        <v>9</v>
      </c>
      <c r="M664" s="360">
        <v>112</v>
      </c>
      <c r="N664" s="360">
        <v>465</v>
      </c>
    </row>
    <row r="665" spans="2:14" x14ac:dyDescent="0.25">
      <c r="B665" s="371" t="s">
        <v>218</v>
      </c>
      <c r="C665" s="371" t="s">
        <v>224</v>
      </c>
      <c r="D665" s="371" t="s">
        <v>61</v>
      </c>
      <c r="E665" s="371" t="s">
        <v>1004</v>
      </c>
      <c r="F665" s="360">
        <v>105</v>
      </c>
      <c r="G665" s="360">
        <v>10</v>
      </c>
      <c r="H665" s="360">
        <v>1</v>
      </c>
      <c r="I665" s="360">
        <v>1</v>
      </c>
      <c r="J665" s="360">
        <v>0</v>
      </c>
      <c r="K665" s="360">
        <v>89</v>
      </c>
      <c r="L665" s="360">
        <v>0</v>
      </c>
      <c r="M665" s="360">
        <v>3</v>
      </c>
      <c r="N665" s="360">
        <v>1</v>
      </c>
    </row>
    <row r="666" spans="2:14" x14ac:dyDescent="0.25">
      <c r="B666" s="371" t="s">
        <v>218</v>
      </c>
      <c r="C666" s="371" t="s">
        <v>224</v>
      </c>
      <c r="D666" s="371" t="s">
        <v>61</v>
      </c>
      <c r="E666" s="371" t="s">
        <v>1005</v>
      </c>
      <c r="F666" s="360">
        <v>9</v>
      </c>
      <c r="G666" s="360">
        <v>2</v>
      </c>
      <c r="H666" s="360">
        <v>0</v>
      </c>
      <c r="I666" s="360">
        <v>0</v>
      </c>
      <c r="J666" s="360">
        <v>0</v>
      </c>
      <c r="K666" s="360">
        <v>6</v>
      </c>
      <c r="L666" s="360">
        <v>0</v>
      </c>
      <c r="M666" s="360">
        <v>0</v>
      </c>
      <c r="N666" s="360">
        <v>1</v>
      </c>
    </row>
    <row r="667" spans="2:14" x14ac:dyDescent="0.25">
      <c r="B667" s="371" t="s">
        <v>218</v>
      </c>
      <c r="C667" s="371" t="s">
        <v>224</v>
      </c>
      <c r="D667" s="371" t="s">
        <v>61</v>
      </c>
      <c r="E667" s="371" t="s">
        <v>2296</v>
      </c>
      <c r="F667" s="360">
        <v>1</v>
      </c>
      <c r="G667" s="360">
        <v>0</v>
      </c>
      <c r="H667" s="360">
        <v>0</v>
      </c>
      <c r="I667" s="360">
        <v>0</v>
      </c>
      <c r="J667" s="360">
        <v>0</v>
      </c>
      <c r="K667" s="360">
        <v>1</v>
      </c>
      <c r="L667" s="360">
        <v>0</v>
      </c>
      <c r="M667" s="360">
        <v>0</v>
      </c>
      <c r="N667" s="360">
        <v>0</v>
      </c>
    </row>
    <row r="668" spans="2:14" x14ac:dyDescent="0.25">
      <c r="B668" s="371" t="s">
        <v>218</v>
      </c>
      <c r="C668" s="371" t="s">
        <v>224</v>
      </c>
      <c r="D668" s="371" t="s">
        <v>61</v>
      </c>
      <c r="E668" s="371" t="s">
        <v>1006</v>
      </c>
      <c r="F668" s="360">
        <v>137</v>
      </c>
      <c r="G668" s="360">
        <v>28</v>
      </c>
      <c r="H668" s="360">
        <v>0</v>
      </c>
      <c r="I668" s="360">
        <v>1</v>
      </c>
      <c r="J668" s="360">
        <v>0</v>
      </c>
      <c r="K668" s="360">
        <v>39</v>
      </c>
      <c r="L668" s="360">
        <v>0</v>
      </c>
      <c r="M668" s="360">
        <v>67</v>
      </c>
      <c r="N668" s="360">
        <v>2</v>
      </c>
    </row>
    <row r="669" spans="2:14" x14ac:dyDescent="0.25">
      <c r="B669" s="371" t="s">
        <v>218</v>
      </c>
      <c r="C669" s="371" t="s">
        <v>224</v>
      </c>
      <c r="D669" s="371" t="s">
        <v>61</v>
      </c>
      <c r="E669" s="371" t="s">
        <v>1007</v>
      </c>
      <c r="F669" s="360">
        <v>86</v>
      </c>
      <c r="G669" s="360">
        <v>20</v>
      </c>
      <c r="H669" s="360">
        <v>2</v>
      </c>
      <c r="I669" s="360">
        <v>4</v>
      </c>
      <c r="J669" s="360">
        <v>0</v>
      </c>
      <c r="K669" s="360">
        <v>55</v>
      </c>
      <c r="L669" s="360">
        <v>0</v>
      </c>
      <c r="M669" s="360">
        <v>2</v>
      </c>
      <c r="N669" s="360">
        <v>3</v>
      </c>
    </row>
    <row r="670" spans="2:14" x14ac:dyDescent="0.25">
      <c r="B670" s="371" t="s">
        <v>218</v>
      </c>
      <c r="C670" s="371" t="s">
        <v>224</v>
      </c>
      <c r="D670" s="371" t="s">
        <v>61</v>
      </c>
      <c r="E670" s="371" t="s">
        <v>2725</v>
      </c>
      <c r="F670" s="360">
        <v>2</v>
      </c>
      <c r="G670" s="360">
        <v>0</v>
      </c>
      <c r="H670" s="360">
        <v>0</v>
      </c>
      <c r="I670" s="360">
        <v>0</v>
      </c>
      <c r="J670" s="360">
        <v>0</v>
      </c>
      <c r="K670" s="360">
        <v>2</v>
      </c>
      <c r="L670" s="360">
        <v>0</v>
      </c>
      <c r="M670" s="360">
        <v>0</v>
      </c>
      <c r="N670" s="360">
        <v>0</v>
      </c>
    </row>
    <row r="671" spans="2:14" x14ac:dyDescent="0.25">
      <c r="B671" s="371" t="s">
        <v>218</v>
      </c>
      <c r="C671" s="371" t="s">
        <v>224</v>
      </c>
      <c r="D671" s="371" t="s">
        <v>61</v>
      </c>
      <c r="E671" s="371" t="s">
        <v>2928</v>
      </c>
      <c r="F671" s="360">
        <v>2</v>
      </c>
      <c r="G671" s="360">
        <v>1</v>
      </c>
      <c r="H671" s="360">
        <v>0</v>
      </c>
      <c r="I671" s="360">
        <v>0</v>
      </c>
      <c r="J671" s="360">
        <v>0</v>
      </c>
      <c r="K671" s="360">
        <v>1</v>
      </c>
      <c r="L671" s="360">
        <v>0</v>
      </c>
      <c r="M671" s="360">
        <v>0</v>
      </c>
      <c r="N671" s="360">
        <v>0</v>
      </c>
    </row>
    <row r="672" spans="2:14" x14ac:dyDescent="0.25">
      <c r="B672" s="371" t="s">
        <v>218</v>
      </c>
      <c r="C672" s="371" t="s">
        <v>224</v>
      </c>
      <c r="D672" s="371" t="s">
        <v>61</v>
      </c>
      <c r="E672" s="371" t="s">
        <v>2297</v>
      </c>
      <c r="F672" s="360">
        <v>4</v>
      </c>
      <c r="G672" s="360">
        <v>0</v>
      </c>
      <c r="H672" s="360">
        <v>0</v>
      </c>
      <c r="I672" s="360">
        <v>0</v>
      </c>
      <c r="J672" s="360">
        <v>0</v>
      </c>
      <c r="K672" s="360">
        <v>4</v>
      </c>
      <c r="L672" s="360">
        <v>0</v>
      </c>
      <c r="M672" s="360">
        <v>0</v>
      </c>
      <c r="N672" s="360">
        <v>0</v>
      </c>
    </row>
    <row r="673" spans="2:14" x14ac:dyDescent="0.25">
      <c r="B673" s="371" t="s">
        <v>218</v>
      </c>
      <c r="C673" s="371" t="s">
        <v>224</v>
      </c>
      <c r="D673" s="371" t="s">
        <v>61</v>
      </c>
      <c r="E673" s="371" t="s">
        <v>1008</v>
      </c>
      <c r="F673" s="360">
        <v>5</v>
      </c>
      <c r="G673" s="360">
        <v>0</v>
      </c>
      <c r="H673" s="360">
        <v>0</v>
      </c>
      <c r="I673" s="360">
        <v>1</v>
      </c>
      <c r="J673" s="360">
        <v>0</v>
      </c>
      <c r="K673" s="360">
        <v>4</v>
      </c>
      <c r="L673" s="360">
        <v>0</v>
      </c>
      <c r="M673" s="360">
        <v>0</v>
      </c>
      <c r="N673" s="360">
        <v>0</v>
      </c>
    </row>
    <row r="674" spans="2:14" x14ac:dyDescent="0.25">
      <c r="B674" s="371" t="s">
        <v>218</v>
      </c>
      <c r="C674" s="371" t="s">
        <v>224</v>
      </c>
      <c r="D674" s="371" t="s">
        <v>61</v>
      </c>
      <c r="E674" s="371" t="s">
        <v>2298</v>
      </c>
      <c r="F674" s="360">
        <v>21</v>
      </c>
      <c r="G674" s="360">
        <v>0</v>
      </c>
      <c r="H674" s="360">
        <v>0</v>
      </c>
      <c r="I674" s="360">
        <v>0</v>
      </c>
      <c r="J674" s="360">
        <v>0</v>
      </c>
      <c r="K674" s="360">
        <v>2</v>
      </c>
      <c r="L674" s="360">
        <v>0</v>
      </c>
      <c r="M674" s="360">
        <v>19</v>
      </c>
      <c r="N674" s="360">
        <v>0</v>
      </c>
    </row>
    <row r="675" spans="2:14" x14ac:dyDescent="0.25">
      <c r="B675" s="371" t="s">
        <v>218</v>
      </c>
      <c r="C675" s="371" t="s">
        <v>224</v>
      </c>
      <c r="D675" s="371" t="s">
        <v>61</v>
      </c>
      <c r="E675" s="371" t="s">
        <v>158</v>
      </c>
      <c r="F675" s="360">
        <v>593</v>
      </c>
      <c r="G675" s="360">
        <v>34</v>
      </c>
      <c r="H675" s="360">
        <v>4</v>
      </c>
      <c r="I675" s="360">
        <v>6</v>
      </c>
      <c r="J675" s="360">
        <v>0</v>
      </c>
      <c r="K675" s="360">
        <v>235</v>
      </c>
      <c r="L675" s="360">
        <v>0</v>
      </c>
      <c r="M675" s="360">
        <v>70</v>
      </c>
      <c r="N675" s="360">
        <v>244</v>
      </c>
    </row>
    <row r="676" spans="2:14" x14ac:dyDescent="0.25">
      <c r="B676" s="371" t="s">
        <v>218</v>
      </c>
      <c r="C676" s="371" t="s">
        <v>224</v>
      </c>
      <c r="D676" s="371" t="s">
        <v>61</v>
      </c>
      <c r="E676" s="371" t="s">
        <v>159</v>
      </c>
      <c r="F676" s="360">
        <v>849</v>
      </c>
      <c r="G676" s="360">
        <v>8</v>
      </c>
      <c r="H676" s="360">
        <v>0</v>
      </c>
      <c r="I676" s="360">
        <v>15</v>
      </c>
      <c r="J676" s="360">
        <v>0</v>
      </c>
      <c r="K676" s="360">
        <v>40</v>
      </c>
      <c r="L676" s="360">
        <v>0</v>
      </c>
      <c r="M676" s="360">
        <v>572</v>
      </c>
      <c r="N676" s="360">
        <v>214</v>
      </c>
    </row>
    <row r="677" spans="2:14" x14ac:dyDescent="0.25">
      <c r="B677" s="371" t="s">
        <v>218</v>
      </c>
      <c r="C677" s="371" t="s">
        <v>224</v>
      </c>
      <c r="D677" s="371" t="s">
        <v>61</v>
      </c>
      <c r="E677" s="371" t="s">
        <v>1009</v>
      </c>
      <c r="F677" s="360">
        <v>122</v>
      </c>
      <c r="G677" s="360">
        <v>30</v>
      </c>
      <c r="H677" s="360">
        <v>2</v>
      </c>
      <c r="I677" s="360">
        <v>4</v>
      </c>
      <c r="J677" s="360">
        <v>0</v>
      </c>
      <c r="K677" s="360">
        <v>32</v>
      </c>
      <c r="L677" s="360">
        <v>0</v>
      </c>
      <c r="M677" s="360">
        <v>46</v>
      </c>
      <c r="N677" s="360">
        <v>8</v>
      </c>
    </row>
    <row r="678" spans="2:14" x14ac:dyDescent="0.25">
      <c r="B678" s="371" t="s">
        <v>218</v>
      </c>
      <c r="C678" s="371" t="s">
        <v>224</v>
      </c>
      <c r="D678" s="371" t="s">
        <v>61</v>
      </c>
      <c r="E678" s="371" t="s">
        <v>1010</v>
      </c>
      <c r="F678" s="360">
        <v>58</v>
      </c>
      <c r="G678" s="360">
        <v>6</v>
      </c>
      <c r="H678" s="360">
        <v>0</v>
      </c>
      <c r="I678" s="360">
        <v>0</v>
      </c>
      <c r="J678" s="360">
        <v>0</v>
      </c>
      <c r="K678" s="360">
        <v>24</v>
      </c>
      <c r="L678" s="360">
        <v>0</v>
      </c>
      <c r="M678" s="360">
        <v>27</v>
      </c>
      <c r="N678" s="360">
        <v>1</v>
      </c>
    </row>
    <row r="679" spans="2:14" x14ac:dyDescent="0.25">
      <c r="B679" s="371" t="s">
        <v>218</v>
      </c>
      <c r="C679" s="371" t="s">
        <v>224</v>
      </c>
      <c r="D679" s="371" t="s">
        <v>61</v>
      </c>
      <c r="E679" s="371" t="s">
        <v>2842</v>
      </c>
      <c r="F679" s="360">
        <v>1</v>
      </c>
      <c r="G679" s="360">
        <v>0</v>
      </c>
      <c r="H679" s="360">
        <v>0</v>
      </c>
      <c r="I679" s="360">
        <v>0</v>
      </c>
      <c r="J679" s="360">
        <v>0</v>
      </c>
      <c r="K679" s="360">
        <v>1</v>
      </c>
      <c r="L679" s="360">
        <v>0</v>
      </c>
      <c r="M679" s="360">
        <v>0</v>
      </c>
      <c r="N679" s="360">
        <v>0</v>
      </c>
    </row>
    <row r="680" spans="2:14" x14ac:dyDescent="0.25">
      <c r="B680" s="371" t="s">
        <v>218</v>
      </c>
      <c r="C680" s="371" t="s">
        <v>224</v>
      </c>
      <c r="D680" s="371" t="s">
        <v>61</v>
      </c>
      <c r="E680" s="371" t="s">
        <v>2299</v>
      </c>
      <c r="F680" s="360">
        <v>3</v>
      </c>
      <c r="G680" s="360">
        <v>0</v>
      </c>
      <c r="H680" s="360">
        <v>0</v>
      </c>
      <c r="I680" s="360">
        <v>0</v>
      </c>
      <c r="J680" s="360">
        <v>0</v>
      </c>
      <c r="K680" s="360">
        <v>3</v>
      </c>
      <c r="L680" s="360">
        <v>0</v>
      </c>
      <c r="M680" s="360">
        <v>0</v>
      </c>
      <c r="N680" s="360">
        <v>0</v>
      </c>
    </row>
    <row r="681" spans="2:14" x14ac:dyDescent="0.25">
      <c r="B681" s="371" t="s">
        <v>218</v>
      </c>
      <c r="C681" s="371" t="s">
        <v>224</v>
      </c>
      <c r="D681" s="371" t="s">
        <v>61</v>
      </c>
      <c r="E681" s="371" t="s">
        <v>1011</v>
      </c>
      <c r="F681" s="360">
        <v>1</v>
      </c>
      <c r="G681" s="360">
        <v>0</v>
      </c>
      <c r="H681" s="360">
        <v>0</v>
      </c>
      <c r="I681" s="360">
        <v>0</v>
      </c>
      <c r="J681" s="360">
        <v>0</v>
      </c>
      <c r="K681" s="360">
        <v>0</v>
      </c>
      <c r="L681" s="360">
        <v>0</v>
      </c>
      <c r="M681" s="360">
        <v>0</v>
      </c>
      <c r="N681" s="360">
        <v>1</v>
      </c>
    </row>
    <row r="682" spans="2:14" x14ac:dyDescent="0.25">
      <c r="B682" s="371" t="s">
        <v>218</v>
      </c>
      <c r="C682" s="371" t="s">
        <v>224</v>
      </c>
      <c r="D682" s="371" t="s">
        <v>61</v>
      </c>
      <c r="E682" s="371" t="s">
        <v>1012</v>
      </c>
      <c r="F682" s="360">
        <v>59</v>
      </c>
      <c r="G682" s="360">
        <v>10</v>
      </c>
      <c r="H682" s="360">
        <v>0</v>
      </c>
      <c r="I682" s="360">
        <v>1</v>
      </c>
      <c r="J682" s="360">
        <v>0</v>
      </c>
      <c r="K682" s="360">
        <v>33</v>
      </c>
      <c r="L682" s="360">
        <v>0</v>
      </c>
      <c r="M682" s="360">
        <v>15</v>
      </c>
      <c r="N682" s="360">
        <v>0</v>
      </c>
    </row>
    <row r="683" spans="2:14" x14ac:dyDescent="0.25">
      <c r="B683" s="371" t="s">
        <v>218</v>
      </c>
      <c r="C683" s="371" t="s">
        <v>224</v>
      </c>
      <c r="D683" s="371" t="s">
        <v>61</v>
      </c>
      <c r="E683" s="371" t="s">
        <v>1013</v>
      </c>
      <c r="F683" s="360">
        <v>4</v>
      </c>
      <c r="G683" s="360">
        <v>1</v>
      </c>
      <c r="H683" s="360">
        <v>0</v>
      </c>
      <c r="I683" s="360">
        <v>0</v>
      </c>
      <c r="J683" s="360">
        <v>0</v>
      </c>
      <c r="K683" s="360">
        <v>3</v>
      </c>
      <c r="L683" s="360">
        <v>0</v>
      </c>
      <c r="M683" s="360">
        <v>0</v>
      </c>
      <c r="N683" s="360">
        <v>0</v>
      </c>
    </row>
    <row r="684" spans="2:14" x14ac:dyDescent="0.25">
      <c r="B684" s="371" t="s">
        <v>218</v>
      </c>
      <c r="C684" s="371" t="s">
        <v>224</v>
      </c>
      <c r="D684" s="371" t="s">
        <v>61</v>
      </c>
      <c r="E684" s="371" t="s">
        <v>1014</v>
      </c>
      <c r="F684" s="360">
        <v>131</v>
      </c>
      <c r="G684" s="360">
        <v>8</v>
      </c>
      <c r="H684" s="360">
        <v>1</v>
      </c>
      <c r="I684" s="360">
        <v>1</v>
      </c>
      <c r="J684" s="360">
        <v>0</v>
      </c>
      <c r="K684" s="360">
        <v>39</v>
      </c>
      <c r="L684" s="360">
        <v>0</v>
      </c>
      <c r="M684" s="360">
        <v>53</v>
      </c>
      <c r="N684" s="360">
        <v>29</v>
      </c>
    </row>
    <row r="685" spans="2:14" x14ac:dyDescent="0.25">
      <c r="B685" s="371" t="s">
        <v>218</v>
      </c>
      <c r="C685" s="371" t="s">
        <v>224</v>
      </c>
      <c r="D685" s="371" t="s">
        <v>62</v>
      </c>
      <c r="E685" s="371" t="s">
        <v>1016</v>
      </c>
      <c r="F685" s="360">
        <v>1</v>
      </c>
      <c r="G685" s="360">
        <v>0</v>
      </c>
      <c r="H685" s="360">
        <v>0</v>
      </c>
      <c r="I685" s="360">
        <v>0</v>
      </c>
      <c r="J685" s="360">
        <v>0</v>
      </c>
      <c r="K685" s="360">
        <v>1</v>
      </c>
      <c r="L685" s="360">
        <v>0</v>
      </c>
      <c r="M685" s="360">
        <v>0</v>
      </c>
      <c r="N685" s="360">
        <v>0</v>
      </c>
    </row>
    <row r="686" spans="2:14" x14ac:dyDescent="0.25">
      <c r="B686" s="371" t="s">
        <v>218</v>
      </c>
      <c r="C686" s="371" t="s">
        <v>224</v>
      </c>
      <c r="D686" s="371" t="s">
        <v>62</v>
      </c>
      <c r="E686" s="371" t="s">
        <v>1017</v>
      </c>
      <c r="F686" s="360">
        <v>4</v>
      </c>
      <c r="G686" s="360">
        <v>2</v>
      </c>
      <c r="H686" s="360">
        <v>0</v>
      </c>
      <c r="I686" s="360">
        <v>1</v>
      </c>
      <c r="J686" s="360">
        <v>0</v>
      </c>
      <c r="K686" s="360">
        <v>1</v>
      </c>
      <c r="L686" s="360">
        <v>0</v>
      </c>
      <c r="M686" s="360">
        <v>0</v>
      </c>
      <c r="N686" s="360">
        <v>0</v>
      </c>
    </row>
    <row r="687" spans="2:14" x14ac:dyDescent="0.25">
      <c r="B687" s="371" t="s">
        <v>218</v>
      </c>
      <c r="C687" s="371" t="s">
        <v>224</v>
      </c>
      <c r="D687" s="371" t="s">
        <v>62</v>
      </c>
      <c r="E687" s="371" t="s">
        <v>1925</v>
      </c>
      <c r="F687" s="360">
        <v>2</v>
      </c>
      <c r="G687" s="360">
        <v>0</v>
      </c>
      <c r="H687" s="360">
        <v>0</v>
      </c>
      <c r="I687" s="360">
        <v>0</v>
      </c>
      <c r="J687" s="360">
        <v>0</v>
      </c>
      <c r="K687" s="360">
        <v>2</v>
      </c>
      <c r="L687" s="360">
        <v>0</v>
      </c>
      <c r="M687" s="360">
        <v>0</v>
      </c>
      <c r="N687" s="360">
        <v>0</v>
      </c>
    </row>
    <row r="688" spans="2:14" x14ac:dyDescent="0.25">
      <c r="B688" s="371" t="s">
        <v>218</v>
      </c>
      <c r="C688" s="371" t="s">
        <v>224</v>
      </c>
      <c r="D688" s="371" t="s">
        <v>62</v>
      </c>
      <c r="E688" s="371" t="s">
        <v>1926</v>
      </c>
      <c r="F688" s="360">
        <v>1</v>
      </c>
      <c r="G688" s="360">
        <v>0</v>
      </c>
      <c r="H688" s="360">
        <v>0</v>
      </c>
      <c r="I688" s="360">
        <v>0</v>
      </c>
      <c r="J688" s="360">
        <v>0</v>
      </c>
      <c r="K688" s="360">
        <v>1</v>
      </c>
      <c r="L688" s="360">
        <v>0</v>
      </c>
      <c r="M688" s="360">
        <v>0</v>
      </c>
      <c r="N688" s="360">
        <v>0</v>
      </c>
    </row>
    <row r="689" spans="2:14" x14ac:dyDescent="0.25">
      <c r="B689" s="371" t="s">
        <v>218</v>
      </c>
      <c r="C689" s="371" t="s">
        <v>224</v>
      </c>
      <c r="D689" s="371" t="s">
        <v>62</v>
      </c>
      <c r="E689" s="371" t="s">
        <v>2665</v>
      </c>
      <c r="F689" s="360">
        <v>5</v>
      </c>
      <c r="G689" s="360">
        <v>0</v>
      </c>
      <c r="H689" s="360">
        <v>0</v>
      </c>
      <c r="I689" s="360">
        <v>1</v>
      </c>
      <c r="J689" s="360">
        <v>0</v>
      </c>
      <c r="K689" s="360">
        <v>4</v>
      </c>
      <c r="L689" s="360">
        <v>0</v>
      </c>
      <c r="M689" s="360">
        <v>0</v>
      </c>
      <c r="N689" s="360">
        <v>0</v>
      </c>
    </row>
    <row r="690" spans="2:14" x14ac:dyDescent="0.25">
      <c r="B690" s="371" t="s">
        <v>218</v>
      </c>
      <c r="C690" s="371" t="s">
        <v>224</v>
      </c>
      <c r="D690" s="371" t="s">
        <v>62</v>
      </c>
      <c r="E690" s="371" t="s">
        <v>1018</v>
      </c>
      <c r="F690" s="360">
        <v>1</v>
      </c>
      <c r="G690" s="360">
        <v>0</v>
      </c>
      <c r="H690" s="360">
        <v>0</v>
      </c>
      <c r="I690" s="360">
        <v>0</v>
      </c>
      <c r="J690" s="360">
        <v>0</v>
      </c>
      <c r="K690" s="360">
        <v>1</v>
      </c>
      <c r="L690" s="360">
        <v>0</v>
      </c>
      <c r="M690" s="360">
        <v>0</v>
      </c>
      <c r="N690" s="360">
        <v>0</v>
      </c>
    </row>
    <row r="691" spans="2:14" x14ac:dyDescent="0.25">
      <c r="B691" s="371" t="s">
        <v>218</v>
      </c>
      <c r="C691" s="371" t="s">
        <v>224</v>
      </c>
      <c r="D691" s="371" t="s">
        <v>62</v>
      </c>
      <c r="E691" s="371" t="s">
        <v>1019</v>
      </c>
      <c r="F691" s="360">
        <v>1100</v>
      </c>
      <c r="G691" s="360">
        <v>511</v>
      </c>
      <c r="H691" s="360">
        <v>11</v>
      </c>
      <c r="I691" s="360">
        <v>48</v>
      </c>
      <c r="J691" s="360">
        <v>1</v>
      </c>
      <c r="K691" s="360">
        <v>484</v>
      </c>
      <c r="L691" s="360">
        <v>0</v>
      </c>
      <c r="M691" s="360">
        <v>0</v>
      </c>
      <c r="N691" s="360">
        <v>45</v>
      </c>
    </row>
    <row r="692" spans="2:14" x14ac:dyDescent="0.25">
      <c r="B692" s="371" t="s">
        <v>218</v>
      </c>
      <c r="C692" s="371" t="s">
        <v>224</v>
      </c>
      <c r="D692" s="371" t="s">
        <v>62</v>
      </c>
      <c r="E692" s="371" t="s">
        <v>1020</v>
      </c>
      <c r="F692" s="360">
        <v>76</v>
      </c>
      <c r="G692" s="360">
        <v>18</v>
      </c>
      <c r="H692" s="360">
        <v>1</v>
      </c>
      <c r="I692" s="360">
        <v>6</v>
      </c>
      <c r="J692" s="360">
        <v>0</v>
      </c>
      <c r="K692" s="360">
        <v>49</v>
      </c>
      <c r="L692" s="360">
        <v>0</v>
      </c>
      <c r="M692" s="360">
        <v>0</v>
      </c>
      <c r="N692" s="360">
        <v>2</v>
      </c>
    </row>
    <row r="693" spans="2:14" x14ac:dyDescent="0.25">
      <c r="B693" s="371" t="s">
        <v>218</v>
      </c>
      <c r="C693" s="371" t="s">
        <v>224</v>
      </c>
      <c r="D693" s="371" t="s">
        <v>62</v>
      </c>
      <c r="E693" s="371" t="s">
        <v>1021</v>
      </c>
      <c r="F693" s="360">
        <v>3417</v>
      </c>
      <c r="G693" s="360">
        <v>526</v>
      </c>
      <c r="H693" s="360">
        <v>22</v>
      </c>
      <c r="I693" s="360">
        <v>149</v>
      </c>
      <c r="J693" s="360">
        <v>6</v>
      </c>
      <c r="K693" s="360">
        <v>2585</v>
      </c>
      <c r="L693" s="360">
        <v>0</v>
      </c>
      <c r="M693" s="360">
        <v>5</v>
      </c>
      <c r="N693" s="360">
        <v>124</v>
      </c>
    </row>
    <row r="694" spans="2:14" x14ac:dyDescent="0.25">
      <c r="B694" s="371" t="s">
        <v>218</v>
      </c>
      <c r="C694" s="371" t="s">
        <v>224</v>
      </c>
      <c r="D694" s="371" t="s">
        <v>62</v>
      </c>
      <c r="E694" s="371" t="s">
        <v>1022</v>
      </c>
      <c r="F694" s="360">
        <v>99646</v>
      </c>
      <c r="G694" s="360">
        <v>760</v>
      </c>
      <c r="H694" s="360">
        <v>0</v>
      </c>
      <c r="I694" s="360">
        <v>3</v>
      </c>
      <c r="J694" s="360">
        <v>1</v>
      </c>
      <c r="K694" s="360">
        <v>97445</v>
      </c>
      <c r="L694" s="360">
        <v>17</v>
      </c>
      <c r="M694" s="360">
        <v>2</v>
      </c>
      <c r="N694" s="360">
        <v>1418</v>
      </c>
    </row>
    <row r="695" spans="2:14" x14ac:dyDescent="0.25">
      <c r="B695" s="371" t="s">
        <v>218</v>
      </c>
      <c r="C695" s="371" t="s">
        <v>224</v>
      </c>
      <c r="D695" s="371" t="s">
        <v>62</v>
      </c>
      <c r="E695" s="371" t="s">
        <v>1023</v>
      </c>
      <c r="F695" s="360">
        <v>9879</v>
      </c>
      <c r="G695" s="360">
        <v>745</v>
      </c>
      <c r="H695" s="360">
        <v>0</v>
      </c>
      <c r="I695" s="360">
        <v>3</v>
      </c>
      <c r="J695" s="360">
        <v>1</v>
      </c>
      <c r="K695" s="360">
        <v>8046</v>
      </c>
      <c r="L695" s="360">
        <v>0</v>
      </c>
      <c r="M695" s="360">
        <v>1</v>
      </c>
      <c r="N695" s="360">
        <v>1083</v>
      </c>
    </row>
    <row r="696" spans="2:14" x14ac:dyDescent="0.25">
      <c r="B696" s="371" t="s">
        <v>218</v>
      </c>
      <c r="C696" s="371" t="s">
        <v>224</v>
      </c>
      <c r="D696" s="371" t="s">
        <v>62</v>
      </c>
      <c r="E696" s="371" t="s">
        <v>1024</v>
      </c>
      <c r="F696" s="360">
        <v>312</v>
      </c>
      <c r="G696" s="360">
        <v>46</v>
      </c>
      <c r="H696" s="360">
        <v>0</v>
      </c>
      <c r="I696" s="360">
        <v>18</v>
      </c>
      <c r="J696" s="360">
        <v>1</v>
      </c>
      <c r="K696" s="360">
        <v>239</v>
      </c>
      <c r="L696" s="360">
        <v>0</v>
      </c>
      <c r="M696" s="360">
        <v>0</v>
      </c>
      <c r="N696" s="360">
        <v>8</v>
      </c>
    </row>
    <row r="697" spans="2:14" x14ac:dyDescent="0.25">
      <c r="B697" s="371" t="s">
        <v>218</v>
      </c>
      <c r="C697" s="371" t="s">
        <v>224</v>
      </c>
      <c r="D697" s="371" t="s">
        <v>62</v>
      </c>
      <c r="E697" s="371" t="s">
        <v>1025</v>
      </c>
      <c r="F697" s="360">
        <v>12</v>
      </c>
      <c r="G697" s="360">
        <v>2</v>
      </c>
      <c r="H697" s="360">
        <v>0</v>
      </c>
      <c r="I697" s="360">
        <v>0</v>
      </c>
      <c r="J697" s="360">
        <v>0</v>
      </c>
      <c r="K697" s="360">
        <v>9</v>
      </c>
      <c r="L697" s="360">
        <v>0</v>
      </c>
      <c r="M697" s="360">
        <v>1</v>
      </c>
      <c r="N697" s="360">
        <v>0</v>
      </c>
    </row>
    <row r="698" spans="2:14" x14ac:dyDescent="0.25">
      <c r="B698" s="371" t="s">
        <v>218</v>
      </c>
      <c r="C698" s="371" t="s">
        <v>224</v>
      </c>
      <c r="D698" s="371" t="s">
        <v>62</v>
      </c>
      <c r="E698" s="371" t="s">
        <v>1026</v>
      </c>
      <c r="F698" s="360">
        <v>161</v>
      </c>
      <c r="G698" s="360">
        <v>18</v>
      </c>
      <c r="H698" s="360">
        <v>0</v>
      </c>
      <c r="I698" s="360">
        <v>6</v>
      </c>
      <c r="J698" s="360">
        <v>0</v>
      </c>
      <c r="K698" s="360">
        <v>126</v>
      </c>
      <c r="L698" s="360">
        <v>0</v>
      </c>
      <c r="M698" s="360">
        <v>2</v>
      </c>
      <c r="N698" s="360">
        <v>9</v>
      </c>
    </row>
    <row r="699" spans="2:14" x14ac:dyDescent="0.25">
      <c r="B699" s="371" t="s">
        <v>218</v>
      </c>
      <c r="C699" s="371" t="s">
        <v>224</v>
      </c>
      <c r="D699" s="371" t="s">
        <v>62</v>
      </c>
      <c r="E699" s="371" t="s">
        <v>1027</v>
      </c>
      <c r="F699" s="360">
        <v>266</v>
      </c>
      <c r="G699" s="360">
        <v>27</v>
      </c>
      <c r="H699" s="360">
        <v>1</v>
      </c>
      <c r="I699" s="360">
        <v>31</v>
      </c>
      <c r="J699" s="360">
        <v>0</v>
      </c>
      <c r="K699" s="360">
        <v>197</v>
      </c>
      <c r="L699" s="360">
        <v>0</v>
      </c>
      <c r="M699" s="360">
        <v>0</v>
      </c>
      <c r="N699" s="360">
        <v>10</v>
      </c>
    </row>
    <row r="700" spans="2:14" x14ac:dyDescent="0.25">
      <c r="B700" s="371" t="s">
        <v>218</v>
      </c>
      <c r="C700" s="371" t="s">
        <v>224</v>
      </c>
      <c r="D700" s="371" t="s">
        <v>62</v>
      </c>
      <c r="E700" s="371" t="s">
        <v>2039</v>
      </c>
      <c r="F700" s="360">
        <v>21476</v>
      </c>
      <c r="G700" s="360">
        <v>4940</v>
      </c>
      <c r="H700" s="360">
        <v>202</v>
      </c>
      <c r="I700" s="360">
        <v>734</v>
      </c>
      <c r="J700" s="360">
        <v>16</v>
      </c>
      <c r="K700" s="360">
        <v>14591</v>
      </c>
      <c r="L700" s="360">
        <v>9</v>
      </c>
      <c r="M700" s="360">
        <v>224</v>
      </c>
      <c r="N700" s="360">
        <v>760</v>
      </c>
    </row>
    <row r="701" spans="2:14" x14ac:dyDescent="0.25">
      <c r="B701" s="371" t="s">
        <v>218</v>
      </c>
      <c r="C701" s="371" t="s">
        <v>224</v>
      </c>
      <c r="D701" s="371" t="s">
        <v>62</v>
      </c>
      <c r="E701" s="371" t="s">
        <v>1028</v>
      </c>
      <c r="F701" s="360">
        <v>104</v>
      </c>
      <c r="G701" s="360">
        <v>6</v>
      </c>
      <c r="H701" s="360">
        <v>2</v>
      </c>
      <c r="I701" s="360">
        <v>9</v>
      </c>
      <c r="J701" s="360">
        <v>0</v>
      </c>
      <c r="K701" s="360">
        <v>83</v>
      </c>
      <c r="L701" s="360">
        <v>1</v>
      </c>
      <c r="M701" s="360">
        <v>0</v>
      </c>
      <c r="N701" s="360">
        <v>3</v>
      </c>
    </row>
    <row r="702" spans="2:14" x14ac:dyDescent="0.25">
      <c r="B702" s="371" t="s">
        <v>218</v>
      </c>
      <c r="C702" s="371" t="s">
        <v>224</v>
      </c>
      <c r="D702" s="371" t="s">
        <v>62</v>
      </c>
      <c r="E702" s="371" t="s">
        <v>1029</v>
      </c>
      <c r="F702" s="360">
        <v>21</v>
      </c>
      <c r="G702" s="360">
        <v>8</v>
      </c>
      <c r="H702" s="360">
        <v>0</v>
      </c>
      <c r="I702" s="360">
        <v>0</v>
      </c>
      <c r="J702" s="360">
        <v>0</v>
      </c>
      <c r="K702" s="360">
        <v>12</v>
      </c>
      <c r="L702" s="360">
        <v>0</v>
      </c>
      <c r="M702" s="360">
        <v>0</v>
      </c>
      <c r="N702" s="360">
        <v>1</v>
      </c>
    </row>
    <row r="703" spans="2:14" x14ac:dyDescent="0.25">
      <c r="B703" s="371" t="s">
        <v>218</v>
      </c>
      <c r="C703" s="371" t="s">
        <v>224</v>
      </c>
      <c r="D703" s="371" t="s">
        <v>62</v>
      </c>
      <c r="E703" s="371" t="s">
        <v>2930</v>
      </c>
      <c r="F703" s="360">
        <v>1</v>
      </c>
      <c r="G703" s="360">
        <v>1</v>
      </c>
      <c r="H703" s="360">
        <v>0</v>
      </c>
      <c r="I703" s="360">
        <v>0</v>
      </c>
      <c r="J703" s="360">
        <v>0</v>
      </c>
      <c r="K703" s="360">
        <v>0</v>
      </c>
      <c r="L703" s="360">
        <v>0</v>
      </c>
      <c r="M703" s="360">
        <v>0</v>
      </c>
      <c r="N703" s="360">
        <v>0</v>
      </c>
    </row>
    <row r="704" spans="2:14" x14ac:dyDescent="0.25">
      <c r="B704" s="371" t="s">
        <v>218</v>
      </c>
      <c r="C704" s="371" t="s">
        <v>224</v>
      </c>
      <c r="D704" s="371" t="s">
        <v>62</v>
      </c>
      <c r="E704" s="371" t="s">
        <v>2300</v>
      </c>
      <c r="F704" s="360">
        <v>195</v>
      </c>
      <c r="G704" s="360">
        <v>34</v>
      </c>
      <c r="H704" s="360">
        <v>3</v>
      </c>
      <c r="I704" s="360">
        <v>6</v>
      </c>
      <c r="J704" s="360">
        <v>0</v>
      </c>
      <c r="K704" s="360">
        <v>144</v>
      </c>
      <c r="L704" s="360">
        <v>0</v>
      </c>
      <c r="M704" s="360">
        <v>0</v>
      </c>
      <c r="N704" s="360">
        <v>8</v>
      </c>
    </row>
    <row r="705" spans="2:14" x14ac:dyDescent="0.25">
      <c r="B705" s="371" t="s">
        <v>218</v>
      </c>
      <c r="C705" s="371" t="s">
        <v>224</v>
      </c>
      <c r="D705" s="371" t="s">
        <v>62</v>
      </c>
      <c r="E705" s="371" t="s">
        <v>1030</v>
      </c>
      <c r="F705" s="360">
        <v>11</v>
      </c>
      <c r="G705" s="360">
        <v>1</v>
      </c>
      <c r="H705" s="360">
        <v>0</v>
      </c>
      <c r="I705" s="360">
        <v>1</v>
      </c>
      <c r="J705" s="360">
        <v>0</v>
      </c>
      <c r="K705" s="360">
        <v>9</v>
      </c>
      <c r="L705" s="360">
        <v>0</v>
      </c>
      <c r="M705" s="360">
        <v>0</v>
      </c>
      <c r="N705" s="360">
        <v>0</v>
      </c>
    </row>
    <row r="706" spans="2:14" x14ac:dyDescent="0.25">
      <c r="B706" s="371" t="s">
        <v>218</v>
      </c>
      <c r="C706" s="371" t="s">
        <v>224</v>
      </c>
      <c r="D706" s="371" t="s">
        <v>62</v>
      </c>
      <c r="E706" s="371" t="s">
        <v>3533</v>
      </c>
      <c r="F706" s="360">
        <v>5</v>
      </c>
      <c r="G706" s="360">
        <v>2</v>
      </c>
      <c r="H706" s="360">
        <v>0</v>
      </c>
      <c r="I706" s="360">
        <v>0</v>
      </c>
      <c r="J706" s="360">
        <v>0</v>
      </c>
      <c r="K706" s="360">
        <v>3</v>
      </c>
      <c r="L706" s="360">
        <v>0</v>
      </c>
      <c r="M706" s="360">
        <v>0</v>
      </c>
      <c r="N706" s="360">
        <v>0</v>
      </c>
    </row>
    <row r="707" spans="2:14" x14ac:dyDescent="0.25">
      <c r="B707" s="371" t="s">
        <v>218</v>
      </c>
      <c r="C707" s="371" t="s">
        <v>224</v>
      </c>
      <c r="D707" s="371" t="s">
        <v>62</v>
      </c>
      <c r="E707" s="371" t="s">
        <v>2301</v>
      </c>
      <c r="F707" s="360">
        <v>2</v>
      </c>
      <c r="G707" s="360">
        <v>0</v>
      </c>
      <c r="H707" s="360">
        <v>0</v>
      </c>
      <c r="I707" s="360">
        <v>1</v>
      </c>
      <c r="J707" s="360">
        <v>0</v>
      </c>
      <c r="K707" s="360">
        <v>1</v>
      </c>
      <c r="L707" s="360">
        <v>0</v>
      </c>
      <c r="M707" s="360">
        <v>0</v>
      </c>
      <c r="N707" s="360">
        <v>0</v>
      </c>
    </row>
    <row r="708" spans="2:14" x14ac:dyDescent="0.25">
      <c r="B708" s="371" t="s">
        <v>218</v>
      </c>
      <c r="C708" s="371" t="s">
        <v>224</v>
      </c>
      <c r="D708" s="371" t="s">
        <v>62</v>
      </c>
      <c r="E708" s="371" t="s">
        <v>1031</v>
      </c>
      <c r="F708" s="360">
        <v>23</v>
      </c>
      <c r="G708" s="360">
        <v>6</v>
      </c>
      <c r="H708" s="360">
        <v>1</v>
      </c>
      <c r="I708" s="360">
        <v>0</v>
      </c>
      <c r="J708" s="360">
        <v>0</v>
      </c>
      <c r="K708" s="360">
        <v>14</v>
      </c>
      <c r="L708" s="360">
        <v>0</v>
      </c>
      <c r="M708" s="360">
        <v>0</v>
      </c>
      <c r="N708" s="360">
        <v>2</v>
      </c>
    </row>
    <row r="709" spans="2:14" x14ac:dyDescent="0.25">
      <c r="B709" s="371" t="s">
        <v>218</v>
      </c>
      <c r="C709" s="371" t="s">
        <v>224</v>
      </c>
      <c r="D709" s="371" t="s">
        <v>62</v>
      </c>
      <c r="E709" s="371" t="s">
        <v>1033</v>
      </c>
      <c r="F709" s="360">
        <v>2</v>
      </c>
      <c r="G709" s="360">
        <v>1</v>
      </c>
      <c r="H709" s="360">
        <v>0</v>
      </c>
      <c r="I709" s="360">
        <v>0</v>
      </c>
      <c r="J709" s="360">
        <v>0</v>
      </c>
      <c r="K709" s="360">
        <v>1</v>
      </c>
      <c r="L709" s="360">
        <v>0</v>
      </c>
      <c r="M709" s="360">
        <v>0</v>
      </c>
      <c r="N709" s="360">
        <v>0</v>
      </c>
    </row>
    <row r="710" spans="2:14" x14ac:dyDescent="0.25">
      <c r="B710" s="371" t="s">
        <v>218</v>
      </c>
      <c r="C710" s="371" t="s">
        <v>224</v>
      </c>
      <c r="D710" s="371" t="s">
        <v>62</v>
      </c>
      <c r="E710" s="371" t="s">
        <v>2302</v>
      </c>
      <c r="F710" s="360">
        <v>3187</v>
      </c>
      <c r="G710" s="360">
        <v>1006</v>
      </c>
      <c r="H710" s="360">
        <v>7</v>
      </c>
      <c r="I710" s="360">
        <v>277</v>
      </c>
      <c r="J710" s="360">
        <v>4</v>
      </c>
      <c r="K710" s="360">
        <v>1516</v>
      </c>
      <c r="L710" s="360">
        <v>14</v>
      </c>
      <c r="M710" s="360">
        <v>8</v>
      </c>
      <c r="N710" s="360">
        <v>355</v>
      </c>
    </row>
    <row r="711" spans="2:14" x14ac:dyDescent="0.25">
      <c r="B711" s="371" t="s">
        <v>218</v>
      </c>
      <c r="C711" s="371" t="s">
        <v>224</v>
      </c>
      <c r="D711" s="371" t="s">
        <v>62</v>
      </c>
      <c r="E711" s="371" t="s">
        <v>2235</v>
      </c>
      <c r="F711" s="360">
        <v>8</v>
      </c>
      <c r="G711" s="360">
        <v>2</v>
      </c>
      <c r="H711" s="360">
        <v>0</v>
      </c>
      <c r="I711" s="360">
        <v>0</v>
      </c>
      <c r="J711" s="360">
        <v>0</v>
      </c>
      <c r="K711" s="360">
        <v>5</v>
      </c>
      <c r="L711" s="360">
        <v>0</v>
      </c>
      <c r="M711" s="360">
        <v>0</v>
      </c>
      <c r="N711" s="360">
        <v>1</v>
      </c>
    </row>
    <row r="712" spans="2:14" x14ac:dyDescent="0.25">
      <c r="B712" s="371" t="s">
        <v>218</v>
      </c>
      <c r="C712" s="371" t="s">
        <v>224</v>
      </c>
      <c r="D712" s="371" t="s">
        <v>62</v>
      </c>
      <c r="E712" s="371" t="s">
        <v>1034</v>
      </c>
      <c r="F712" s="360">
        <v>5310</v>
      </c>
      <c r="G712" s="360">
        <v>2715</v>
      </c>
      <c r="H712" s="360">
        <v>52</v>
      </c>
      <c r="I712" s="360">
        <v>189</v>
      </c>
      <c r="J712" s="360">
        <v>6</v>
      </c>
      <c r="K712" s="360">
        <v>2120</v>
      </c>
      <c r="L712" s="360">
        <v>15</v>
      </c>
      <c r="M712" s="360">
        <v>21</v>
      </c>
      <c r="N712" s="360">
        <v>192</v>
      </c>
    </row>
    <row r="713" spans="2:14" x14ac:dyDescent="0.25">
      <c r="B713" s="371" t="s">
        <v>218</v>
      </c>
      <c r="C713" s="371" t="s">
        <v>224</v>
      </c>
      <c r="D713" s="371" t="s">
        <v>62</v>
      </c>
      <c r="E713" s="371" t="s">
        <v>162</v>
      </c>
      <c r="F713" s="360">
        <v>7807</v>
      </c>
      <c r="G713" s="360">
        <v>1178</v>
      </c>
      <c r="H713" s="360">
        <v>69</v>
      </c>
      <c r="I713" s="360">
        <v>350</v>
      </c>
      <c r="J713" s="360">
        <v>7</v>
      </c>
      <c r="K713" s="360">
        <v>5883</v>
      </c>
      <c r="L713" s="360">
        <v>2</v>
      </c>
      <c r="M713" s="360">
        <v>12</v>
      </c>
      <c r="N713" s="360">
        <v>306</v>
      </c>
    </row>
    <row r="714" spans="2:14" x14ac:dyDescent="0.25">
      <c r="B714" s="371" t="s">
        <v>218</v>
      </c>
      <c r="C714" s="371" t="s">
        <v>224</v>
      </c>
      <c r="D714" s="371" t="s">
        <v>62</v>
      </c>
      <c r="E714" s="371" t="s">
        <v>1035</v>
      </c>
      <c r="F714" s="360">
        <v>9</v>
      </c>
      <c r="G714" s="360">
        <v>2</v>
      </c>
      <c r="H714" s="360">
        <v>0</v>
      </c>
      <c r="I714" s="360">
        <v>2</v>
      </c>
      <c r="J714" s="360">
        <v>0</v>
      </c>
      <c r="K714" s="360">
        <v>5</v>
      </c>
      <c r="L714" s="360">
        <v>0</v>
      </c>
      <c r="M714" s="360">
        <v>0</v>
      </c>
      <c r="N714" s="360">
        <v>0</v>
      </c>
    </row>
    <row r="715" spans="2:14" x14ac:dyDescent="0.25">
      <c r="B715" s="371" t="s">
        <v>218</v>
      </c>
      <c r="C715" s="371" t="s">
        <v>224</v>
      </c>
      <c r="D715" s="371" t="s">
        <v>62</v>
      </c>
      <c r="E715" s="371" t="s">
        <v>1036</v>
      </c>
      <c r="F715" s="360">
        <v>899</v>
      </c>
      <c r="G715" s="360">
        <v>5</v>
      </c>
      <c r="H715" s="360">
        <v>0</v>
      </c>
      <c r="I715" s="360">
        <v>15</v>
      </c>
      <c r="J715" s="360">
        <v>0</v>
      </c>
      <c r="K715" s="360">
        <v>169</v>
      </c>
      <c r="L715" s="360">
        <v>0</v>
      </c>
      <c r="M715" s="360">
        <v>541</v>
      </c>
      <c r="N715" s="360">
        <v>169</v>
      </c>
    </row>
    <row r="716" spans="2:14" x14ac:dyDescent="0.25">
      <c r="B716" s="371" t="s">
        <v>218</v>
      </c>
      <c r="C716" s="371" t="s">
        <v>224</v>
      </c>
      <c r="D716" s="371" t="s">
        <v>62</v>
      </c>
      <c r="E716" s="371" t="s">
        <v>1037</v>
      </c>
      <c r="F716" s="360">
        <v>1566</v>
      </c>
      <c r="G716" s="360">
        <v>218</v>
      </c>
      <c r="H716" s="360">
        <v>7</v>
      </c>
      <c r="I716" s="360">
        <v>82</v>
      </c>
      <c r="J716" s="360">
        <v>4</v>
      </c>
      <c r="K716" s="360">
        <v>1198</v>
      </c>
      <c r="L716" s="360">
        <v>0</v>
      </c>
      <c r="M716" s="360">
        <v>4</v>
      </c>
      <c r="N716" s="360">
        <v>53</v>
      </c>
    </row>
    <row r="717" spans="2:14" x14ac:dyDescent="0.25">
      <c r="B717" s="371" t="s">
        <v>218</v>
      </c>
      <c r="C717" s="371" t="s">
        <v>224</v>
      </c>
      <c r="D717" s="371" t="s">
        <v>62</v>
      </c>
      <c r="E717" s="371" t="s">
        <v>2008</v>
      </c>
      <c r="F717" s="360">
        <v>86235</v>
      </c>
      <c r="G717" s="360">
        <v>10744</v>
      </c>
      <c r="H717" s="360">
        <v>1197</v>
      </c>
      <c r="I717" s="360">
        <v>2193</v>
      </c>
      <c r="J717" s="360">
        <v>59</v>
      </c>
      <c r="K717" s="360">
        <v>67019</v>
      </c>
      <c r="L717" s="360">
        <v>80</v>
      </c>
      <c r="M717" s="360">
        <v>1282</v>
      </c>
      <c r="N717" s="360">
        <v>3661</v>
      </c>
    </row>
    <row r="718" spans="2:14" x14ac:dyDescent="0.25">
      <c r="B718" s="371" t="s">
        <v>218</v>
      </c>
      <c r="C718" s="371" t="s">
        <v>224</v>
      </c>
      <c r="D718" s="371" t="s">
        <v>62</v>
      </c>
      <c r="E718" s="371" t="s">
        <v>1038</v>
      </c>
      <c r="F718" s="360">
        <v>239</v>
      </c>
      <c r="G718" s="360">
        <v>4</v>
      </c>
      <c r="H718" s="360">
        <v>1</v>
      </c>
      <c r="I718" s="360">
        <v>54</v>
      </c>
      <c r="J718" s="360">
        <v>0</v>
      </c>
      <c r="K718" s="360">
        <v>154</v>
      </c>
      <c r="L718" s="360">
        <v>0</v>
      </c>
      <c r="M718" s="360">
        <v>20</v>
      </c>
      <c r="N718" s="360">
        <v>6</v>
      </c>
    </row>
    <row r="719" spans="2:14" x14ac:dyDescent="0.25">
      <c r="B719" s="371" t="s">
        <v>218</v>
      </c>
      <c r="C719" s="371" t="s">
        <v>224</v>
      </c>
      <c r="D719" s="371" t="s">
        <v>62</v>
      </c>
      <c r="E719" s="371" t="s">
        <v>161</v>
      </c>
      <c r="F719" s="360">
        <v>2414</v>
      </c>
      <c r="G719" s="360">
        <v>397</v>
      </c>
      <c r="H719" s="360">
        <v>31</v>
      </c>
      <c r="I719" s="360">
        <v>163</v>
      </c>
      <c r="J719" s="360">
        <v>2</v>
      </c>
      <c r="K719" s="360">
        <v>1749</v>
      </c>
      <c r="L719" s="360">
        <v>0</v>
      </c>
      <c r="M719" s="360">
        <v>3</v>
      </c>
      <c r="N719" s="360">
        <v>69</v>
      </c>
    </row>
    <row r="720" spans="2:14" x14ac:dyDescent="0.25">
      <c r="B720" s="371" t="s">
        <v>218</v>
      </c>
      <c r="C720" s="371" t="s">
        <v>224</v>
      </c>
      <c r="D720" s="371" t="s">
        <v>62</v>
      </c>
      <c r="E720" s="371" t="s">
        <v>1039</v>
      </c>
      <c r="F720" s="360">
        <v>209</v>
      </c>
      <c r="G720" s="360">
        <v>24</v>
      </c>
      <c r="H720" s="360">
        <v>0</v>
      </c>
      <c r="I720" s="360">
        <v>6</v>
      </c>
      <c r="J720" s="360">
        <v>0</v>
      </c>
      <c r="K720" s="360">
        <v>168</v>
      </c>
      <c r="L720" s="360">
        <v>0</v>
      </c>
      <c r="M720" s="360">
        <v>0</v>
      </c>
      <c r="N720" s="360">
        <v>11</v>
      </c>
    </row>
    <row r="721" spans="2:14" x14ac:dyDescent="0.25">
      <c r="B721" s="371" t="s">
        <v>218</v>
      </c>
      <c r="C721" s="371" t="s">
        <v>224</v>
      </c>
      <c r="D721" s="371" t="s">
        <v>62</v>
      </c>
      <c r="E721" s="371" t="s">
        <v>99</v>
      </c>
      <c r="F721" s="360">
        <v>613</v>
      </c>
      <c r="G721" s="360">
        <v>127</v>
      </c>
      <c r="H721" s="360">
        <v>3</v>
      </c>
      <c r="I721" s="360">
        <v>28</v>
      </c>
      <c r="J721" s="360">
        <v>1</v>
      </c>
      <c r="K721" s="360">
        <v>421</v>
      </c>
      <c r="L721" s="360">
        <v>0</v>
      </c>
      <c r="M721" s="360">
        <v>0</v>
      </c>
      <c r="N721" s="360">
        <v>33</v>
      </c>
    </row>
    <row r="722" spans="2:14" x14ac:dyDescent="0.25">
      <c r="B722" s="371" t="s">
        <v>218</v>
      </c>
      <c r="C722" s="371" t="s">
        <v>224</v>
      </c>
      <c r="D722" s="371" t="s">
        <v>62</v>
      </c>
      <c r="E722" s="371" t="s">
        <v>1040</v>
      </c>
      <c r="F722" s="360">
        <v>956</v>
      </c>
      <c r="G722" s="360">
        <v>1</v>
      </c>
      <c r="H722" s="360">
        <v>0</v>
      </c>
      <c r="I722" s="360">
        <v>2</v>
      </c>
      <c r="J722" s="360">
        <v>0</v>
      </c>
      <c r="K722" s="360">
        <v>952</v>
      </c>
      <c r="L722" s="360">
        <v>0</v>
      </c>
      <c r="M722" s="360">
        <v>0</v>
      </c>
      <c r="N722" s="360">
        <v>1</v>
      </c>
    </row>
    <row r="723" spans="2:14" x14ac:dyDescent="0.25">
      <c r="B723" s="371" t="s">
        <v>218</v>
      </c>
      <c r="C723" s="371" t="s">
        <v>224</v>
      </c>
      <c r="D723" s="371" t="s">
        <v>62</v>
      </c>
      <c r="E723" s="371" t="s">
        <v>3234</v>
      </c>
      <c r="F723" s="360">
        <v>743</v>
      </c>
      <c r="G723" s="360">
        <v>471</v>
      </c>
      <c r="H723" s="360">
        <v>0</v>
      </c>
      <c r="I723" s="360">
        <v>16</v>
      </c>
      <c r="J723" s="360">
        <v>1</v>
      </c>
      <c r="K723" s="360">
        <v>237</v>
      </c>
      <c r="L723" s="360">
        <v>0</v>
      </c>
      <c r="M723" s="360">
        <v>0</v>
      </c>
      <c r="N723" s="360">
        <v>18</v>
      </c>
    </row>
    <row r="724" spans="2:14" x14ac:dyDescent="0.25">
      <c r="B724" s="371" t="s">
        <v>218</v>
      </c>
      <c r="C724" s="371" t="s">
        <v>224</v>
      </c>
      <c r="D724" s="371" t="s">
        <v>62</v>
      </c>
      <c r="E724" s="371" t="s">
        <v>3235</v>
      </c>
      <c r="F724" s="360">
        <v>672</v>
      </c>
      <c r="G724" s="360">
        <v>5</v>
      </c>
      <c r="H724" s="360">
        <v>0</v>
      </c>
      <c r="I724" s="360">
        <v>1</v>
      </c>
      <c r="J724" s="360">
        <v>0</v>
      </c>
      <c r="K724" s="360">
        <v>644</v>
      </c>
      <c r="L724" s="360">
        <v>0</v>
      </c>
      <c r="M724" s="360">
        <v>22</v>
      </c>
      <c r="N724" s="360">
        <v>0</v>
      </c>
    </row>
    <row r="725" spans="2:14" x14ac:dyDescent="0.25">
      <c r="B725" s="371" t="s">
        <v>218</v>
      </c>
      <c r="C725" s="371" t="s">
        <v>224</v>
      </c>
      <c r="D725" s="371" t="s">
        <v>62</v>
      </c>
      <c r="E725" s="371" t="s">
        <v>3236</v>
      </c>
      <c r="F725" s="360">
        <v>3</v>
      </c>
      <c r="G725" s="360">
        <v>0</v>
      </c>
      <c r="H725" s="360">
        <v>0</v>
      </c>
      <c r="I725" s="360">
        <v>0</v>
      </c>
      <c r="J725" s="360">
        <v>0</v>
      </c>
      <c r="K725" s="360">
        <v>3</v>
      </c>
      <c r="L725" s="360">
        <v>0</v>
      </c>
      <c r="M725" s="360">
        <v>0</v>
      </c>
      <c r="N725" s="360">
        <v>0</v>
      </c>
    </row>
    <row r="726" spans="2:14" x14ac:dyDescent="0.25">
      <c r="B726" s="371" t="s">
        <v>218</v>
      </c>
      <c r="C726" s="371" t="s">
        <v>224</v>
      </c>
      <c r="D726" s="371" t="s">
        <v>2726</v>
      </c>
      <c r="E726" s="371" t="s">
        <v>3162</v>
      </c>
      <c r="F726" s="360">
        <v>1</v>
      </c>
      <c r="G726" s="360">
        <v>0</v>
      </c>
      <c r="H726" s="360">
        <v>0</v>
      </c>
      <c r="I726" s="360">
        <v>0</v>
      </c>
      <c r="J726" s="360">
        <v>0</v>
      </c>
      <c r="K726" s="360">
        <v>1</v>
      </c>
      <c r="L726" s="360">
        <v>0</v>
      </c>
      <c r="M726" s="360">
        <v>0</v>
      </c>
      <c r="N726" s="360">
        <v>0</v>
      </c>
    </row>
    <row r="727" spans="2:14" x14ac:dyDescent="0.25">
      <c r="B727" s="371" t="s">
        <v>218</v>
      </c>
      <c r="C727" s="371" t="s">
        <v>224</v>
      </c>
      <c r="D727" s="371" t="s">
        <v>2726</v>
      </c>
      <c r="E727" s="371" t="s">
        <v>4026</v>
      </c>
      <c r="F727" s="360">
        <v>1</v>
      </c>
      <c r="G727" s="360">
        <v>0</v>
      </c>
      <c r="H727" s="360">
        <v>0</v>
      </c>
      <c r="I727" s="360">
        <v>0</v>
      </c>
      <c r="J727" s="360">
        <v>0</v>
      </c>
      <c r="K727" s="360">
        <v>1</v>
      </c>
      <c r="L727" s="360">
        <v>0</v>
      </c>
      <c r="M727" s="360">
        <v>0</v>
      </c>
      <c r="N727" s="360">
        <v>0</v>
      </c>
    </row>
    <row r="728" spans="2:14" x14ac:dyDescent="0.25">
      <c r="B728" s="371" t="s">
        <v>218</v>
      </c>
      <c r="C728" s="371" t="s">
        <v>224</v>
      </c>
      <c r="D728" s="371" t="s">
        <v>417</v>
      </c>
      <c r="E728" s="371" t="s">
        <v>1042</v>
      </c>
      <c r="F728" s="360">
        <v>15</v>
      </c>
      <c r="G728" s="360">
        <v>3</v>
      </c>
      <c r="H728" s="360">
        <v>0</v>
      </c>
      <c r="I728" s="360">
        <v>0</v>
      </c>
      <c r="J728" s="360">
        <v>0</v>
      </c>
      <c r="K728" s="360">
        <v>11</v>
      </c>
      <c r="L728" s="360">
        <v>0</v>
      </c>
      <c r="M728" s="360">
        <v>0</v>
      </c>
      <c r="N728" s="360">
        <v>1</v>
      </c>
    </row>
    <row r="729" spans="2:14" x14ac:dyDescent="0.25">
      <c r="B729" s="371" t="s">
        <v>218</v>
      </c>
      <c r="C729" s="371" t="s">
        <v>224</v>
      </c>
      <c r="D729" s="371" t="s">
        <v>3534</v>
      </c>
      <c r="E729" s="371" t="s">
        <v>3535</v>
      </c>
      <c r="F729" s="360">
        <v>1</v>
      </c>
      <c r="G729" s="360">
        <v>1</v>
      </c>
      <c r="H729" s="360">
        <v>0</v>
      </c>
      <c r="I729" s="360">
        <v>0</v>
      </c>
      <c r="J729" s="360">
        <v>0</v>
      </c>
      <c r="K729" s="360">
        <v>0</v>
      </c>
      <c r="L729" s="360">
        <v>0</v>
      </c>
      <c r="M729" s="360">
        <v>0</v>
      </c>
      <c r="N729" s="360">
        <v>0</v>
      </c>
    </row>
    <row r="730" spans="2:14" x14ac:dyDescent="0.25">
      <c r="B730" s="371" t="s">
        <v>218</v>
      </c>
      <c r="C730" s="371" t="s">
        <v>224</v>
      </c>
      <c r="D730" s="371" t="s">
        <v>63</v>
      </c>
      <c r="E730" s="371" t="s">
        <v>896</v>
      </c>
      <c r="F730" s="360">
        <v>108</v>
      </c>
      <c r="G730" s="360">
        <v>28</v>
      </c>
      <c r="H730" s="360">
        <v>17</v>
      </c>
      <c r="I730" s="360">
        <v>3</v>
      </c>
      <c r="J730" s="360">
        <v>0</v>
      </c>
      <c r="K730" s="360">
        <v>52</v>
      </c>
      <c r="L730" s="360">
        <v>0</v>
      </c>
      <c r="M730" s="360">
        <v>1</v>
      </c>
      <c r="N730" s="360">
        <v>7</v>
      </c>
    </row>
    <row r="731" spans="2:14" x14ac:dyDescent="0.25">
      <c r="B731" s="371" t="s">
        <v>218</v>
      </c>
      <c r="C731" s="371" t="s">
        <v>224</v>
      </c>
      <c r="D731" s="371" t="s">
        <v>64</v>
      </c>
      <c r="E731" s="371" t="s">
        <v>1062</v>
      </c>
      <c r="F731" s="360">
        <v>4</v>
      </c>
      <c r="G731" s="360">
        <v>1</v>
      </c>
      <c r="H731" s="360">
        <v>0</v>
      </c>
      <c r="I731" s="360">
        <v>0</v>
      </c>
      <c r="J731" s="360">
        <v>0</v>
      </c>
      <c r="K731" s="360">
        <v>3</v>
      </c>
      <c r="L731" s="360">
        <v>0</v>
      </c>
      <c r="M731" s="360">
        <v>0</v>
      </c>
      <c r="N731" s="360">
        <v>0</v>
      </c>
    </row>
    <row r="732" spans="2:14" x14ac:dyDescent="0.25">
      <c r="B732" s="371" t="s">
        <v>218</v>
      </c>
      <c r="C732" s="371" t="s">
        <v>224</v>
      </c>
      <c r="D732" s="371" t="s">
        <v>64</v>
      </c>
      <c r="E732" s="371" t="s">
        <v>2303</v>
      </c>
      <c r="F732" s="360">
        <v>2218</v>
      </c>
      <c r="G732" s="360">
        <v>278</v>
      </c>
      <c r="H732" s="360">
        <v>47</v>
      </c>
      <c r="I732" s="360">
        <v>84</v>
      </c>
      <c r="J732" s="360">
        <v>4</v>
      </c>
      <c r="K732" s="360">
        <v>1692</v>
      </c>
      <c r="L732" s="360">
        <v>4</v>
      </c>
      <c r="M732" s="360">
        <v>10</v>
      </c>
      <c r="N732" s="360">
        <v>99</v>
      </c>
    </row>
    <row r="733" spans="2:14" x14ac:dyDescent="0.25">
      <c r="B733" s="371" t="s">
        <v>218</v>
      </c>
      <c r="C733" s="371" t="s">
        <v>224</v>
      </c>
      <c r="D733" s="371" t="s">
        <v>64</v>
      </c>
      <c r="E733" s="371" t="s">
        <v>1063</v>
      </c>
      <c r="F733" s="360">
        <v>18</v>
      </c>
      <c r="G733" s="360">
        <v>0</v>
      </c>
      <c r="H733" s="360">
        <v>0</v>
      </c>
      <c r="I733" s="360">
        <v>1</v>
      </c>
      <c r="J733" s="360">
        <v>0</v>
      </c>
      <c r="K733" s="360">
        <v>6</v>
      </c>
      <c r="L733" s="360">
        <v>0</v>
      </c>
      <c r="M733" s="360">
        <v>1</v>
      </c>
      <c r="N733" s="360">
        <v>10</v>
      </c>
    </row>
    <row r="734" spans="2:14" x14ac:dyDescent="0.25">
      <c r="B734" s="371" t="s">
        <v>218</v>
      </c>
      <c r="C734" s="371" t="s">
        <v>224</v>
      </c>
      <c r="D734" s="371" t="s">
        <v>64</v>
      </c>
      <c r="E734" s="371" t="s">
        <v>32</v>
      </c>
      <c r="F734" s="360">
        <v>3</v>
      </c>
      <c r="G734" s="360">
        <v>0</v>
      </c>
      <c r="H734" s="360">
        <v>0</v>
      </c>
      <c r="I734" s="360">
        <v>0</v>
      </c>
      <c r="J734" s="360">
        <v>0</v>
      </c>
      <c r="K734" s="360">
        <v>3</v>
      </c>
      <c r="L734" s="360">
        <v>0</v>
      </c>
      <c r="M734" s="360">
        <v>0</v>
      </c>
      <c r="N734" s="360">
        <v>0</v>
      </c>
    </row>
    <row r="735" spans="2:14" x14ac:dyDescent="0.25">
      <c r="B735" s="371" t="s">
        <v>218</v>
      </c>
      <c r="C735" s="371" t="s">
        <v>224</v>
      </c>
      <c r="D735" s="371" t="s">
        <v>64</v>
      </c>
      <c r="E735" s="371" t="s">
        <v>1064</v>
      </c>
      <c r="F735" s="360">
        <v>6</v>
      </c>
      <c r="G735" s="360">
        <v>0</v>
      </c>
      <c r="H735" s="360">
        <v>0</v>
      </c>
      <c r="I735" s="360">
        <v>3</v>
      </c>
      <c r="J735" s="360">
        <v>0</v>
      </c>
      <c r="K735" s="360">
        <v>3</v>
      </c>
      <c r="L735" s="360">
        <v>0</v>
      </c>
      <c r="M735" s="360">
        <v>0</v>
      </c>
      <c r="N735" s="360">
        <v>0</v>
      </c>
    </row>
    <row r="736" spans="2:14" x14ac:dyDescent="0.25">
      <c r="B736" s="371" t="s">
        <v>218</v>
      </c>
      <c r="C736" s="371" t="s">
        <v>224</v>
      </c>
      <c r="D736" s="371" t="s">
        <v>64</v>
      </c>
      <c r="E736" s="371" t="s">
        <v>2304</v>
      </c>
      <c r="F736" s="360">
        <v>6</v>
      </c>
      <c r="G736" s="360">
        <v>1</v>
      </c>
      <c r="H736" s="360">
        <v>0</v>
      </c>
      <c r="I736" s="360">
        <v>2</v>
      </c>
      <c r="J736" s="360">
        <v>0</v>
      </c>
      <c r="K736" s="360">
        <v>3</v>
      </c>
      <c r="L736" s="360">
        <v>0</v>
      </c>
      <c r="M736" s="360">
        <v>0</v>
      </c>
      <c r="N736" s="360">
        <v>0</v>
      </c>
    </row>
    <row r="737" spans="2:14" x14ac:dyDescent="0.25">
      <c r="B737" s="371" t="s">
        <v>218</v>
      </c>
      <c r="C737" s="371" t="s">
        <v>224</v>
      </c>
      <c r="D737" s="371" t="s">
        <v>64</v>
      </c>
      <c r="E737" s="371" t="s">
        <v>2305</v>
      </c>
      <c r="F737" s="360">
        <v>2</v>
      </c>
      <c r="G737" s="360">
        <v>0</v>
      </c>
      <c r="H737" s="360">
        <v>0</v>
      </c>
      <c r="I737" s="360">
        <v>0</v>
      </c>
      <c r="J737" s="360">
        <v>0</v>
      </c>
      <c r="K737" s="360">
        <v>2</v>
      </c>
      <c r="L737" s="360">
        <v>0</v>
      </c>
      <c r="M737" s="360">
        <v>0</v>
      </c>
      <c r="N737" s="360">
        <v>0</v>
      </c>
    </row>
    <row r="738" spans="2:14" x14ac:dyDescent="0.25">
      <c r="B738" s="371" t="s">
        <v>218</v>
      </c>
      <c r="C738" s="371" t="s">
        <v>224</v>
      </c>
      <c r="D738" s="371" t="s">
        <v>65</v>
      </c>
      <c r="E738" s="371" t="s">
        <v>1043</v>
      </c>
      <c r="F738" s="360">
        <v>15</v>
      </c>
      <c r="G738" s="360">
        <v>1</v>
      </c>
      <c r="H738" s="360">
        <v>0</v>
      </c>
      <c r="I738" s="360">
        <v>5</v>
      </c>
      <c r="J738" s="360">
        <v>0</v>
      </c>
      <c r="K738" s="360">
        <v>9</v>
      </c>
      <c r="L738" s="360">
        <v>0</v>
      </c>
      <c r="M738" s="360">
        <v>0</v>
      </c>
      <c r="N738" s="360">
        <v>0</v>
      </c>
    </row>
    <row r="739" spans="2:14" x14ac:dyDescent="0.25">
      <c r="B739" s="371" t="s">
        <v>218</v>
      </c>
      <c r="C739" s="371" t="s">
        <v>224</v>
      </c>
      <c r="D739" s="371" t="s">
        <v>65</v>
      </c>
      <c r="E739" s="371" t="s">
        <v>1044</v>
      </c>
      <c r="F739" s="360">
        <v>95846</v>
      </c>
      <c r="G739" s="360">
        <v>3232</v>
      </c>
      <c r="H739" s="360">
        <v>4</v>
      </c>
      <c r="I739" s="360">
        <v>11</v>
      </c>
      <c r="J739" s="360">
        <v>0</v>
      </c>
      <c r="K739" s="360">
        <v>78375</v>
      </c>
      <c r="L739" s="360">
        <v>1093</v>
      </c>
      <c r="M739" s="360">
        <v>2797</v>
      </c>
      <c r="N739" s="360">
        <v>10334</v>
      </c>
    </row>
    <row r="740" spans="2:14" x14ac:dyDescent="0.25">
      <c r="B740" s="371" t="s">
        <v>218</v>
      </c>
      <c r="C740" s="371" t="s">
        <v>224</v>
      </c>
      <c r="D740" s="371" t="s">
        <v>65</v>
      </c>
      <c r="E740" s="371" t="s">
        <v>1045</v>
      </c>
      <c r="F740" s="360">
        <v>585</v>
      </c>
      <c r="G740" s="360">
        <v>79</v>
      </c>
      <c r="H740" s="360">
        <v>7</v>
      </c>
      <c r="I740" s="360">
        <v>19</v>
      </c>
      <c r="J740" s="360">
        <v>0</v>
      </c>
      <c r="K740" s="360">
        <v>155</v>
      </c>
      <c r="L740" s="360">
        <v>0</v>
      </c>
      <c r="M740" s="360">
        <v>283</v>
      </c>
      <c r="N740" s="360">
        <v>42</v>
      </c>
    </row>
    <row r="741" spans="2:14" x14ac:dyDescent="0.25">
      <c r="B741" s="371" t="s">
        <v>218</v>
      </c>
      <c r="C741" s="371" t="s">
        <v>224</v>
      </c>
      <c r="D741" s="371" t="s">
        <v>65</v>
      </c>
      <c r="E741" s="371" t="s">
        <v>1046</v>
      </c>
      <c r="F741" s="360">
        <v>24</v>
      </c>
      <c r="G741" s="360">
        <v>11</v>
      </c>
      <c r="H741" s="360">
        <v>0</v>
      </c>
      <c r="I741" s="360">
        <v>1</v>
      </c>
      <c r="J741" s="360">
        <v>0</v>
      </c>
      <c r="K741" s="360">
        <v>12</v>
      </c>
      <c r="L741" s="360">
        <v>0</v>
      </c>
      <c r="M741" s="360">
        <v>0</v>
      </c>
      <c r="N741" s="360">
        <v>0</v>
      </c>
    </row>
    <row r="742" spans="2:14" x14ac:dyDescent="0.25">
      <c r="B742" s="371" t="s">
        <v>218</v>
      </c>
      <c r="C742" s="371" t="s">
        <v>224</v>
      </c>
      <c r="D742" s="371" t="s">
        <v>65</v>
      </c>
      <c r="E742" s="371" t="s">
        <v>1047</v>
      </c>
      <c r="F742" s="360">
        <v>30</v>
      </c>
      <c r="G742" s="360">
        <v>3</v>
      </c>
      <c r="H742" s="360">
        <v>1</v>
      </c>
      <c r="I742" s="360">
        <v>0</v>
      </c>
      <c r="J742" s="360">
        <v>0</v>
      </c>
      <c r="K742" s="360">
        <v>2</v>
      </c>
      <c r="L742" s="360">
        <v>0</v>
      </c>
      <c r="M742" s="360">
        <v>23</v>
      </c>
      <c r="N742" s="360">
        <v>1</v>
      </c>
    </row>
    <row r="743" spans="2:14" x14ac:dyDescent="0.25">
      <c r="B743" s="371" t="s">
        <v>218</v>
      </c>
      <c r="C743" s="371" t="s">
        <v>224</v>
      </c>
      <c r="D743" s="371" t="s">
        <v>65</v>
      </c>
      <c r="E743" s="371" t="s">
        <v>1048</v>
      </c>
      <c r="F743" s="360">
        <v>49</v>
      </c>
      <c r="G743" s="360">
        <v>10</v>
      </c>
      <c r="H743" s="360">
        <v>1</v>
      </c>
      <c r="I743" s="360">
        <v>2</v>
      </c>
      <c r="J743" s="360">
        <v>0</v>
      </c>
      <c r="K743" s="360">
        <v>34</v>
      </c>
      <c r="L743" s="360">
        <v>0</v>
      </c>
      <c r="M743" s="360">
        <v>0</v>
      </c>
      <c r="N743" s="360">
        <v>2</v>
      </c>
    </row>
    <row r="744" spans="2:14" x14ac:dyDescent="0.25">
      <c r="B744" s="371" t="s">
        <v>218</v>
      </c>
      <c r="C744" s="371" t="s">
        <v>224</v>
      </c>
      <c r="D744" s="371" t="s">
        <v>65</v>
      </c>
      <c r="E744" s="371" t="s">
        <v>164</v>
      </c>
      <c r="F744" s="360">
        <v>365</v>
      </c>
      <c r="G744" s="360">
        <v>123</v>
      </c>
      <c r="H744" s="360">
        <v>14</v>
      </c>
      <c r="I744" s="360">
        <v>25</v>
      </c>
      <c r="J744" s="360">
        <v>1</v>
      </c>
      <c r="K744" s="360">
        <v>188</v>
      </c>
      <c r="L744" s="360">
        <v>0</v>
      </c>
      <c r="M744" s="360">
        <v>0</v>
      </c>
      <c r="N744" s="360">
        <v>14</v>
      </c>
    </row>
    <row r="745" spans="2:14" x14ac:dyDescent="0.25">
      <c r="B745" s="371" t="s">
        <v>218</v>
      </c>
      <c r="C745" s="371" t="s">
        <v>224</v>
      </c>
      <c r="D745" s="371" t="s">
        <v>65</v>
      </c>
      <c r="E745" s="371" t="s">
        <v>1049</v>
      </c>
      <c r="F745" s="360">
        <v>14</v>
      </c>
      <c r="G745" s="360">
        <v>0</v>
      </c>
      <c r="H745" s="360">
        <v>0</v>
      </c>
      <c r="I745" s="360">
        <v>1</v>
      </c>
      <c r="J745" s="360">
        <v>0</v>
      </c>
      <c r="K745" s="360">
        <v>13</v>
      </c>
      <c r="L745" s="360">
        <v>0</v>
      </c>
      <c r="M745" s="360">
        <v>0</v>
      </c>
      <c r="N745" s="360">
        <v>0</v>
      </c>
    </row>
    <row r="746" spans="2:14" x14ac:dyDescent="0.25">
      <c r="B746" s="371" t="s">
        <v>218</v>
      </c>
      <c r="C746" s="371" t="s">
        <v>224</v>
      </c>
      <c r="D746" s="371" t="s">
        <v>65</v>
      </c>
      <c r="E746" s="371" t="s">
        <v>1050</v>
      </c>
      <c r="F746" s="360">
        <v>4298</v>
      </c>
      <c r="G746" s="360">
        <v>23</v>
      </c>
      <c r="H746" s="360">
        <v>0</v>
      </c>
      <c r="I746" s="360">
        <v>12</v>
      </c>
      <c r="J746" s="360">
        <v>0</v>
      </c>
      <c r="K746" s="360">
        <v>4261</v>
      </c>
      <c r="L746" s="360">
        <v>0</v>
      </c>
      <c r="M746" s="360">
        <v>2</v>
      </c>
      <c r="N746" s="360">
        <v>0</v>
      </c>
    </row>
    <row r="747" spans="2:14" x14ac:dyDescent="0.25">
      <c r="B747" s="371" t="s">
        <v>218</v>
      </c>
      <c r="C747" s="371" t="s">
        <v>224</v>
      </c>
      <c r="D747" s="371" t="s">
        <v>65</v>
      </c>
      <c r="E747" s="371" t="s">
        <v>1051</v>
      </c>
      <c r="F747" s="360">
        <v>141</v>
      </c>
      <c r="G747" s="360">
        <v>13</v>
      </c>
      <c r="H747" s="360">
        <v>1</v>
      </c>
      <c r="I747" s="360">
        <v>27</v>
      </c>
      <c r="J747" s="360">
        <v>0</v>
      </c>
      <c r="K747" s="360">
        <v>94</v>
      </c>
      <c r="L747" s="360">
        <v>0</v>
      </c>
      <c r="M747" s="360">
        <v>3</v>
      </c>
      <c r="N747" s="360">
        <v>3</v>
      </c>
    </row>
    <row r="748" spans="2:14" x14ac:dyDescent="0.25">
      <c r="B748" s="371" t="s">
        <v>218</v>
      </c>
      <c r="C748" s="371" t="s">
        <v>224</v>
      </c>
      <c r="D748" s="371" t="s">
        <v>65</v>
      </c>
      <c r="E748" s="371" t="s">
        <v>1052</v>
      </c>
      <c r="F748" s="360">
        <v>166</v>
      </c>
      <c r="G748" s="360">
        <v>3</v>
      </c>
      <c r="H748" s="360">
        <v>0</v>
      </c>
      <c r="I748" s="360">
        <v>31</v>
      </c>
      <c r="J748" s="360">
        <v>0</v>
      </c>
      <c r="K748" s="360">
        <v>35</v>
      </c>
      <c r="L748" s="360">
        <v>0</v>
      </c>
      <c r="M748" s="360">
        <v>87</v>
      </c>
      <c r="N748" s="360">
        <v>10</v>
      </c>
    </row>
    <row r="749" spans="2:14" x14ac:dyDescent="0.25">
      <c r="B749" s="371" t="s">
        <v>218</v>
      </c>
      <c r="C749" s="371" t="s">
        <v>224</v>
      </c>
      <c r="D749" s="371" t="s">
        <v>65</v>
      </c>
      <c r="E749" s="371" t="s">
        <v>1053</v>
      </c>
      <c r="F749" s="360">
        <v>17</v>
      </c>
      <c r="G749" s="360">
        <v>0</v>
      </c>
      <c r="H749" s="360">
        <v>0</v>
      </c>
      <c r="I749" s="360">
        <v>6</v>
      </c>
      <c r="J749" s="360">
        <v>0</v>
      </c>
      <c r="K749" s="360">
        <v>9</v>
      </c>
      <c r="L749" s="360">
        <v>0</v>
      </c>
      <c r="M749" s="360">
        <v>0</v>
      </c>
      <c r="N749" s="360">
        <v>2</v>
      </c>
    </row>
    <row r="750" spans="2:14" x14ac:dyDescent="0.25">
      <c r="B750" s="371" t="s">
        <v>218</v>
      </c>
      <c r="C750" s="371" t="s">
        <v>224</v>
      </c>
      <c r="D750" s="371" t="s">
        <v>65</v>
      </c>
      <c r="E750" s="371" t="s">
        <v>1054</v>
      </c>
      <c r="F750" s="360">
        <v>4820</v>
      </c>
      <c r="G750" s="360">
        <v>3000</v>
      </c>
      <c r="H750" s="360">
        <v>4</v>
      </c>
      <c r="I750" s="360">
        <v>72</v>
      </c>
      <c r="J750" s="360">
        <v>1</v>
      </c>
      <c r="K750" s="360">
        <v>1619</v>
      </c>
      <c r="L750" s="360">
        <v>2</v>
      </c>
      <c r="M750" s="360">
        <v>8</v>
      </c>
      <c r="N750" s="360">
        <v>114</v>
      </c>
    </row>
    <row r="751" spans="2:14" x14ac:dyDescent="0.25">
      <c r="B751" s="371" t="s">
        <v>218</v>
      </c>
      <c r="C751" s="371" t="s">
        <v>224</v>
      </c>
      <c r="D751" s="371" t="s">
        <v>65</v>
      </c>
      <c r="E751" s="371" t="s">
        <v>1055</v>
      </c>
      <c r="F751" s="360">
        <v>5</v>
      </c>
      <c r="G751" s="360">
        <v>5</v>
      </c>
      <c r="H751" s="360">
        <v>0</v>
      </c>
      <c r="I751" s="360">
        <v>0</v>
      </c>
      <c r="J751" s="360">
        <v>0</v>
      </c>
      <c r="K751" s="360">
        <v>0</v>
      </c>
      <c r="L751" s="360">
        <v>0</v>
      </c>
      <c r="M751" s="360">
        <v>0</v>
      </c>
      <c r="N751" s="360">
        <v>0</v>
      </c>
    </row>
    <row r="752" spans="2:14" x14ac:dyDescent="0.25">
      <c r="B752" s="371" t="s">
        <v>218</v>
      </c>
      <c r="C752" s="371" t="s">
        <v>224</v>
      </c>
      <c r="D752" s="371" t="s">
        <v>65</v>
      </c>
      <c r="E752" s="371" t="s">
        <v>1056</v>
      </c>
      <c r="F752" s="360">
        <v>19</v>
      </c>
      <c r="G752" s="360">
        <v>6</v>
      </c>
      <c r="H752" s="360">
        <v>1</v>
      </c>
      <c r="I752" s="360">
        <v>0</v>
      </c>
      <c r="J752" s="360">
        <v>0</v>
      </c>
      <c r="K752" s="360">
        <v>7</v>
      </c>
      <c r="L752" s="360">
        <v>0</v>
      </c>
      <c r="M752" s="360">
        <v>0</v>
      </c>
      <c r="N752" s="360">
        <v>5</v>
      </c>
    </row>
    <row r="753" spans="2:14" x14ac:dyDescent="0.25">
      <c r="B753" s="371" t="s">
        <v>218</v>
      </c>
      <c r="C753" s="371" t="s">
        <v>224</v>
      </c>
      <c r="D753" s="371" t="s">
        <v>65</v>
      </c>
      <c r="E753" s="371" t="s">
        <v>1057</v>
      </c>
      <c r="F753" s="360">
        <v>13849</v>
      </c>
      <c r="G753" s="360">
        <v>756</v>
      </c>
      <c r="H753" s="360">
        <v>15</v>
      </c>
      <c r="I753" s="360">
        <v>10</v>
      </c>
      <c r="J753" s="360">
        <v>0</v>
      </c>
      <c r="K753" s="360">
        <v>12904</v>
      </c>
      <c r="L753" s="360">
        <v>5</v>
      </c>
      <c r="M753" s="360">
        <v>64</v>
      </c>
      <c r="N753" s="360">
        <v>95</v>
      </c>
    </row>
    <row r="754" spans="2:14" x14ac:dyDescent="0.25">
      <c r="B754" s="371" t="s">
        <v>218</v>
      </c>
      <c r="C754" s="371" t="s">
        <v>224</v>
      </c>
      <c r="D754" s="371" t="s">
        <v>65</v>
      </c>
      <c r="E754" s="371" t="s">
        <v>1058</v>
      </c>
      <c r="F754" s="360">
        <v>2394</v>
      </c>
      <c r="G754" s="360">
        <v>7</v>
      </c>
      <c r="H754" s="360">
        <v>0</v>
      </c>
      <c r="I754" s="360">
        <v>0</v>
      </c>
      <c r="J754" s="360">
        <v>0</v>
      </c>
      <c r="K754" s="360">
        <v>261</v>
      </c>
      <c r="L754" s="360">
        <v>0</v>
      </c>
      <c r="M754" s="360">
        <v>922</v>
      </c>
      <c r="N754" s="360">
        <v>1204</v>
      </c>
    </row>
    <row r="755" spans="2:14" x14ac:dyDescent="0.25">
      <c r="B755" s="371" t="s">
        <v>218</v>
      </c>
      <c r="C755" s="371" t="s">
        <v>224</v>
      </c>
      <c r="D755" s="371" t="s">
        <v>65</v>
      </c>
      <c r="E755" s="371" t="s">
        <v>165</v>
      </c>
      <c r="F755" s="360">
        <v>58172</v>
      </c>
      <c r="G755" s="360">
        <v>14011</v>
      </c>
      <c r="H755" s="360">
        <v>1146</v>
      </c>
      <c r="I755" s="360">
        <v>1499</v>
      </c>
      <c r="J755" s="360">
        <v>26</v>
      </c>
      <c r="K755" s="360">
        <v>39135</v>
      </c>
      <c r="L755" s="360">
        <v>46</v>
      </c>
      <c r="M755" s="360">
        <v>282</v>
      </c>
      <c r="N755" s="360">
        <v>2027</v>
      </c>
    </row>
    <row r="756" spans="2:14" x14ac:dyDescent="0.25">
      <c r="B756" s="371" t="s">
        <v>218</v>
      </c>
      <c r="C756" s="371" t="s">
        <v>224</v>
      </c>
      <c r="D756" s="371" t="s">
        <v>65</v>
      </c>
      <c r="E756" s="371" t="s">
        <v>1059</v>
      </c>
      <c r="F756" s="360">
        <v>27</v>
      </c>
      <c r="G756" s="360">
        <v>9</v>
      </c>
      <c r="H756" s="360">
        <v>0</v>
      </c>
      <c r="I756" s="360">
        <v>0</v>
      </c>
      <c r="J756" s="360">
        <v>0</v>
      </c>
      <c r="K756" s="360">
        <v>16</v>
      </c>
      <c r="L756" s="360">
        <v>0</v>
      </c>
      <c r="M756" s="360">
        <v>0</v>
      </c>
      <c r="N756" s="360">
        <v>2</v>
      </c>
    </row>
    <row r="757" spans="2:14" x14ac:dyDescent="0.25">
      <c r="B757" s="371" t="s">
        <v>218</v>
      </c>
      <c r="C757" s="371" t="s">
        <v>224</v>
      </c>
      <c r="D757" s="371" t="s">
        <v>65</v>
      </c>
      <c r="E757" s="371" t="s">
        <v>1060</v>
      </c>
      <c r="F757" s="360">
        <v>650</v>
      </c>
      <c r="G757" s="360">
        <v>457</v>
      </c>
      <c r="H757" s="360">
        <v>4</v>
      </c>
      <c r="I757" s="360">
        <v>10</v>
      </c>
      <c r="J757" s="360">
        <v>0</v>
      </c>
      <c r="K757" s="360">
        <v>147</v>
      </c>
      <c r="L757" s="360">
        <v>0</v>
      </c>
      <c r="M757" s="360">
        <v>12</v>
      </c>
      <c r="N757" s="360">
        <v>20</v>
      </c>
    </row>
    <row r="758" spans="2:14" x14ac:dyDescent="0.25">
      <c r="B758" s="371" t="s">
        <v>218</v>
      </c>
      <c r="C758" s="371" t="s">
        <v>224</v>
      </c>
      <c r="D758" s="371" t="s">
        <v>65</v>
      </c>
      <c r="E758" s="371" t="s">
        <v>1061</v>
      </c>
      <c r="F758" s="360">
        <v>309</v>
      </c>
      <c r="G758" s="360">
        <v>23</v>
      </c>
      <c r="H758" s="360">
        <v>2</v>
      </c>
      <c r="I758" s="360">
        <v>4</v>
      </c>
      <c r="J758" s="360">
        <v>0</v>
      </c>
      <c r="K758" s="360">
        <v>138</v>
      </c>
      <c r="L758" s="360">
        <v>0</v>
      </c>
      <c r="M758" s="360">
        <v>54</v>
      </c>
      <c r="N758" s="360">
        <v>88</v>
      </c>
    </row>
    <row r="759" spans="2:14" x14ac:dyDescent="0.25">
      <c r="B759" s="371" t="s">
        <v>218</v>
      </c>
      <c r="C759" s="371" t="s">
        <v>224</v>
      </c>
      <c r="D759" s="371" t="s">
        <v>65</v>
      </c>
      <c r="E759" s="371" t="s">
        <v>1927</v>
      </c>
      <c r="F759" s="360">
        <v>4</v>
      </c>
      <c r="G759" s="360">
        <v>4</v>
      </c>
      <c r="H759" s="360">
        <v>0</v>
      </c>
      <c r="I759" s="360">
        <v>0</v>
      </c>
      <c r="J759" s="360">
        <v>0</v>
      </c>
      <c r="K759" s="360">
        <v>0</v>
      </c>
      <c r="L759" s="360">
        <v>0</v>
      </c>
      <c r="M759" s="360">
        <v>0</v>
      </c>
      <c r="N759" s="360">
        <v>0</v>
      </c>
    </row>
    <row r="760" spans="2:14" x14ac:dyDescent="0.25">
      <c r="B760" s="371" t="s">
        <v>218</v>
      </c>
      <c r="C760" s="371" t="s">
        <v>224</v>
      </c>
      <c r="D760" s="371" t="s">
        <v>65</v>
      </c>
      <c r="E760" s="371" t="s">
        <v>2931</v>
      </c>
      <c r="F760" s="360">
        <v>4</v>
      </c>
      <c r="G760" s="360">
        <v>0</v>
      </c>
      <c r="H760" s="360">
        <v>0</v>
      </c>
      <c r="I760" s="360">
        <v>1</v>
      </c>
      <c r="J760" s="360">
        <v>0</v>
      </c>
      <c r="K760" s="360">
        <v>3</v>
      </c>
      <c r="L760" s="360">
        <v>0</v>
      </c>
      <c r="M760" s="360">
        <v>0</v>
      </c>
      <c r="N760" s="360">
        <v>0</v>
      </c>
    </row>
    <row r="761" spans="2:14" x14ac:dyDescent="0.25">
      <c r="B761" s="371" t="s">
        <v>218</v>
      </c>
      <c r="C761" s="371" t="s">
        <v>224</v>
      </c>
      <c r="D761" s="371" t="s">
        <v>65</v>
      </c>
      <c r="E761" s="371" t="s">
        <v>2690</v>
      </c>
      <c r="F761" s="360">
        <v>2435</v>
      </c>
      <c r="G761" s="360">
        <v>49</v>
      </c>
      <c r="H761" s="360">
        <v>0</v>
      </c>
      <c r="I761" s="360">
        <v>28</v>
      </c>
      <c r="J761" s="360">
        <v>0</v>
      </c>
      <c r="K761" s="360">
        <v>148</v>
      </c>
      <c r="L761" s="360">
        <v>1</v>
      </c>
      <c r="M761" s="360">
        <v>1645</v>
      </c>
      <c r="N761" s="360">
        <v>564</v>
      </c>
    </row>
    <row r="762" spans="2:14" x14ac:dyDescent="0.25">
      <c r="B762" s="371" t="s">
        <v>218</v>
      </c>
      <c r="C762" s="371" t="s">
        <v>224</v>
      </c>
      <c r="D762" s="371" t="s">
        <v>66</v>
      </c>
      <c r="E762" s="371" t="s">
        <v>1065</v>
      </c>
      <c r="F762" s="360">
        <v>110</v>
      </c>
      <c r="G762" s="360">
        <v>8</v>
      </c>
      <c r="H762" s="360">
        <v>12</v>
      </c>
      <c r="I762" s="360">
        <v>2</v>
      </c>
      <c r="J762" s="360">
        <v>1</v>
      </c>
      <c r="K762" s="360">
        <v>76</v>
      </c>
      <c r="L762" s="360">
        <v>0</v>
      </c>
      <c r="M762" s="360">
        <v>0</v>
      </c>
      <c r="N762" s="360">
        <v>11</v>
      </c>
    </row>
    <row r="763" spans="2:14" x14ac:dyDescent="0.25">
      <c r="B763" s="371" t="s">
        <v>218</v>
      </c>
      <c r="C763" s="371" t="s">
        <v>224</v>
      </c>
      <c r="D763" s="371" t="s">
        <v>67</v>
      </c>
      <c r="E763" s="371" t="s">
        <v>1066</v>
      </c>
      <c r="F763" s="360">
        <v>17</v>
      </c>
      <c r="G763" s="360">
        <v>1</v>
      </c>
      <c r="H763" s="360">
        <v>0</v>
      </c>
      <c r="I763" s="360">
        <v>2</v>
      </c>
      <c r="J763" s="360">
        <v>0</v>
      </c>
      <c r="K763" s="360">
        <v>14</v>
      </c>
      <c r="L763" s="360">
        <v>0</v>
      </c>
      <c r="M763" s="360">
        <v>0</v>
      </c>
      <c r="N763" s="360">
        <v>0</v>
      </c>
    </row>
    <row r="764" spans="2:14" x14ac:dyDescent="0.25">
      <c r="B764" s="371" t="s">
        <v>218</v>
      </c>
      <c r="C764" s="371" t="s">
        <v>224</v>
      </c>
      <c r="D764" s="371" t="s">
        <v>67</v>
      </c>
      <c r="E764" s="371" t="s">
        <v>166</v>
      </c>
      <c r="F764" s="360">
        <v>2885</v>
      </c>
      <c r="G764" s="360">
        <v>316</v>
      </c>
      <c r="H764" s="360">
        <v>33</v>
      </c>
      <c r="I764" s="360">
        <v>102</v>
      </c>
      <c r="J764" s="360">
        <v>3</v>
      </c>
      <c r="K764" s="360">
        <v>2354</v>
      </c>
      <c r="L764" s="360">
        <v>0</v>
      </c>
      <c r="M764" s="360">
        <v>2</v>
      </c>
      <c r="N764" s="360">
        <v>75</v>
      </c>
    </row>
    <row r="765" spans="2:14" x14ac:dyDescent="0.25">
      <c r="B765" s="371" t="s">
        <v>218</v>
      </c>
      <c r="C765" s="371" t="s">
        <v>224</v>
      </c>
      <c r="D765" s="371" t="s">
        <v>68</v>
      </c>
      <c r="E765" s="371" t="s">
        <v>1067</v>
      </c>
      <c r="F765" s="360">
        <v>5</v>
      </c>
      <c r="G765" s="360">
        <v>1</v>
      </c>
      <c r="H765" s="360">
        <v>0</v>
      </c>
      <c r="I765" s="360">
        <v>2</v>
      </c>
      <c r="J765" s="360">
        <v>0</v>
      </c>
      <c r="K765" s="360">
        <v>2</v>
      </c>
      <c r="L765" s="360">
        <v>0</v>
      </c>
      <c r="M765" s="360">
        <v>0</v>
      </c>
      <c r="N765" s="360">
        <v>0</v>
      </c>
    </row>
    <row r="766" spans="2:14" x14ac:dyDescent="0.25">
      <c r="B766" s="371" t="s">
        <v>218</v>
      </c>
      <c r="C766" s="371" t="s">
        <v>224</v>
      </c>
      <c r="D766" s="371" t="s">
        <v>68</v>
      </c>
      <c r="E766" s="371" t="s">
        <v>1068</v>
      </c>
      <c r="F766" s="360">
        <v>119</v>
      </c>
      <c r="G766" s="360">
        <v>34</v>
      </c>
      <c r="H766" s="360">
        <v>0</v>
      </c>
      <c r="I766" s="360">
        <v>12</v>
      </c>
      <c r="J766" s="360">
        <v>0</v>
      </c>
      <c r="K766" s="360">
        <v>67</v>
      </c>
      <c r="L766" s="360">
        <v>0</v>
      </c>
      <c r="M766" s="360">
        <v>0</v>
      </c>
      <c r="N766" s="360">
        <v>6</v>
      </c>
    </row>
    <row r="767" spans="2:14" x14ac:dyDescent="0.25">
      <c r="B767" s="371" t="s">
        <v>218</v>
      </c>
      <c r="C767" s="371" t="s">
        <v>224</v>
      </c>
      <c r="D767" s="371" t="s">
        <v>68</v>
      </c>
      <c r="E767" s="371" t="s">
        <v>837</v>
      </c>
      <c r="F767" s="360">
        <v>109</v>
      </c>
      <c r="G767" s="360">
        <v>24</v>
      </c>
      <c r="H767" s="360">
        <v>0</v>
      </c>
      <c r="I767" s="360">
        <v>7</v>
      </c>
      <c r="J767" s="360">
        <v>0</v>
      </c>
      <c r="K767" s="360">
        <v>73</v>
      </c>
      <c r="L767" s="360">
        <v>0</v>
      </c>
      <c r="M767" s="360">
        <v>0</v>
      </c>
      <c r="N767" s="360">
        <v>5</v>
      </c>
    </row>
    <row r="768" spans="2:14" x14ac:dyDescent="0.25">
      <c r="B768" s="371" t="s">
        <v>218</v>
      </c>
      <c r="C768" s="371" t="s">
        <v>224</v>
      </c>
      <c r="D768" s="371" t="s">
        <v>68</v>
      </c>
      <c r="E768" s="371" t="s">
        <v>2844</v>
      </c>
      <c r="F768" s="360">
        <v>2</v>
      </c>
      <c r="G768" s="360">
        <v>0</v>
      </c>
      <c r="H768" s="360">
        <v>0</v>
      </c>
      <c r="I768" s="360">
        <v>0</v>
      </c>
      <c r="J768" s="360">
        <v>0</v>
      </c>
      <c r="K768" s="360">
        <v>2</v>
      </c>
      <c r="L768" s="360">
        <v>0</v>
      </c>
      <c r="M768" s="360">
        <v>0</v>
      </c>
      <c r="N768" s="360">
        <v>0</v>
      </c>
    </row>
    <row r="769" spans="2:14" x14ac:dyDescent="0.25">
      <c r="B769" s="371" t="s">
        <v>218</v>
      </c>
      <c r="C769" s="371" t="s">
        <v>224</v>
      </c>
      <c r="D769" s="371" t="s">
        <v>68</v>
      </c>
      <c r="E769" s="371" t="s">
        <v>1069</v>
      </c>
      <c r="F769" s="360">
        <v>10</v>
      </c>
      <c r="G769" s="360">
        <v>2</v>
      </c>
      <c r="H769" s="360">
        <v>0</v>
      </c>
      <c r="I769" s="360">
        <v>1</v>
      </c>
      <c r="J769" s="360">
        <v>0</v>
      </c>
      <c r="K769" s="360">
        <v>5</v>
      </c>
      <c r="L769" s="360">
        <v>0</v>
      </c>
      <c r="M769" s="360">
        <v>2</v>
      </c>
      <c r="N769" s="360">
        <v>0</v>
      </c>
    </row>
    <row r="770" spans="2:14" x14ac:dyDescent="0.25">
      <c r="B770" s="371" t="s">
        <v>218</v>
      </c>
      <c r="C770" s="371" t="s">
        <v>224</v>
      </c>
      <c r="D770" s="371" t="s">
        <v>68</v>
      </c>
      <c r="E770" s="371" t="s">
        <v>1070</v>
      </c>
      <c r="F770" s="360">
        <v>1</v>
      </c>
      <c r="G770" s="360">
        <v>0</v>
      </c>
      <c r="H770" s="360">
        <v>0</v>
      </c>
      <c r="I770" s="360">
        <v>0</v>
      </c>
      <c r="J770" s="360">
        <v>0</v>
      </c>
      <c r="K770" s="360">
        <v>1</v>
      </c>
      <c r="L770" s="360">
        <v>0</v>
      </c>
      <c r="M770" s="360">
        <v>0</v>
      </c>
      <c r="N770" s="360">
        <v>0</v>
      </c>
    </row>
    <row r="771" spans="2:14" x14ac:dyDescent="0.25">
      <c r="B771" s="371" t="s">
        <v>218</v>
      </c>
      <c r="C771" s="371" t="s">
        <v>224</v>
      </c>
      <c r="D771" s="371" t="s">
        <v>68</v>
      </c>
      <c r="E771" s="371" t="s">
        <v>1071</v>
      </c>
      <c r="F771" s="360">
        <v>18</v>
      </c>
      <c r="G771" s="360">
        <v>2</v>
      </c>
      <c r="H771" s="360">
        <v>0</v>
      </c>
      <c r="I771" s="360">
        <v>1</v>
      </c>
      <c r="J771" s="360">
        <v>0</v>
      </c>
      <c r="K771" s="360">
        <v>13</v>
      </c>
      <c r="L771" s="360">
        <v>0</v>
      </c>
      <c r="M771" s="360">
        <v>0</v>
      </c>
      <c r="N771" s="360">
        <v>2</v>
      </c>
    </row>
    <row r="772" spans="2:14" x14ac:dyDescent="0.25">
      <c r="B772" s="371" t="s">
        <v>218</v>
      </c>
      <c r="C772" s="371" t="s">
        <v>224</v>
      </c>
      <c r="D772" s="371" t="s">
        <v>68</v>
      </c>
      <c r="E772" s="371" t="s">
        <v>1072</v>
      </c>
      <c r="F772" s="360">
        <v>94</v>
      </c>
      <c r="G772" s="360">
        <v>24</v>
      </c>
      <c r="H772" s="360">
        <v>0</v>
      </c>
      <c r="I772" s="360">
        <v>6</v>
      </c>
      <c r="J772" s="360">
        <v>0</v>
      </c>
      <c r="K772" s="360">
        <v>55</v>
      </c>
      <c r="L772" s="360">
        <v>0</v>
      </c>
      <c r="M772" s="360">
        <v>0</v>
      </c>
      <c r="N772" s="360">
        <v>9</v>
      </c>
    </row>
    <row r="773" spans="2:14" x14ac:dyDescent="0.25">
      <c r="B773" s="371" t="s">
        <v>218</v>
      </c>
      <c r="C773" s="371" t="s">
        <v>224</v>
      </c>
      <c r="D773" s="371" t="s">
        <v>68</v>
      </c>
      <c r="E773" s="371" t="s">
        <v>1073</v>
      </c>
      <c r="F773" s="360">
        <v>13</v>
      </c>
      <c r="G773" s="360">
        <v>5</v>
      </c>
      <c r="H773" s="360">
        <v>0</v>
      </c>
      <c r="I773" s="360">
        <v>2</v>
      </c>
      <c r="J773" s="360">
        <v>0</v>
      </c>
      <c r="K773" s="360">
        <v>6</v>
      </c>
      <c r="L773" s="360">
        <v>0</v>
      </c>
      <c r="M773" s="360">
        <v>0</v>
      </c>
      <c r="N773" s="360">
        <v>0</v>
      </c>
    </row>
    <row r="774" spans="2:14" x14ac:dyDescent="0.25">
      <c r="B774" s="371" t="s">
        <v>218</v>
      </c>
      <c r="C774" s="371" t="s">
        <v>224</v>
      </c>
      <c r="D774" s="371" t="s">
        <v>68</v>
      </c>
      <c r="E774" s="371" t="s">
        <v>1074</v>
      </c>
      <c r="F774" s="360">
        <v>41</v>
      </c>
      <c r="G774" s="360">
        <v>9</v>
      </c>
      <c r="H774" s="360">
        <v>0</v>
      </c>
      <c r="I774" s="360">
        <v>4</v>
      </c>
      <c r="J774" s="360">
        <v>0</v>
      </c>
      <c r="K774" s="360">
        <v>23</v>
      </c>
      <c r="L774" s="360">
        <v>0</v>
      </c>
      <c r="M774" s="360">
        <v>0</v>
      </c>
      <c r="N774" s="360">
        <v>5</v>
      </c>
    </row>
    <row r="775" spans="2:14" x14ac:dyDescent="0.25">
      <c r="B775" s="371" t="s">
        <v>218</v>
      </c>
      <c r="C775" s="371" t="s">
        <v>224</v>
      </c>
      <c r="D775" s="371" t="s">
        <v>68</v>
      </c>
      <c r="E775" s="371" t="s">
        <v>168</v>
      </c>
      <c r="F775" s="360">
        <v>227</v>
      </c>
      <c r="G775" s="360">
        <v>58</v>
      </c>
      <c r="H775" s="360">
        <v>1</v>
      </c>
      <c r="I775" s="360">
        <v>10</v>
      </c>
      <c r="J775" s="360">
        <v>0</v>
      </c>
      <c r="K775" s="360">
        <v>149</v>
      </c>
      <c r="L775" s="360">
        <v>0</v>
      </c>
      <c r="M775" s="360">
        <v>2</v>
      </c>
      <c r="N775" s="360">
        <v>7</v>
      </c>
    </row>
    <row r="776" spans="2:14" x14ac:dyDescent="0.25">
      <c r="B776" s="371" t="s">
        <v>218</v>
      </c>
      <c r="C776" s="371" t="s">
        <v>224</v>
      </c>
      <c r="D776" s="371" t="s">
        <v>68</v>
      </c>
      <c r="E776" s="371" t="s">
        <v>1075</v>
      </c>
      <c r="F776" s="360">
        <v>8</v>
      </c>
      <c r="G776" s="360">
        <v>0</v>
      </c>
      <c r="H776" s="360">
        <v>0</v>
      </c>
      <c r="I776" s="360">
        <v>0</v>
      </c>
      <c r="J776" s="360">
        <v>0</v>
      </c>
      <c r="K776" s="360">
        <v>8</v>
      </c>
      <c r="L776" s="360">
        <v>0</v>
      </c>
      <c r="M776" s="360">
        <v>0</v>
      </c>
      <c r="N776" s="360">
        <v>0</v>
      </c>
    </row>
    <row r="777" spans="2:14" x14ac:dyDescent="0.25">
      <c r="B777" s="371" t="s">
        <v>218</v>
      </c>
      <c r="C777" s="371" t="s">
        <v>224</v>
      </c>
      <c r="D777" s="371" t="s">
        <v>68</v>
      </c>
      <c r="E777" s="371" t="s">
        <v>2727</v>
      </c>
      <c r="F777" s="360">
        <v>11</v>
      </c>
      <c r="G777" s="360">
        <v>0</v>
      </c>
      <c r="H777" s="360">
        <v>0</v>
      </c>
      <c r="I777" s="360">
        <v>0</v>
      </c>
      <c r="J777" s="360">
        <v>0</v>
      </c>
      <c r="K777" s="360">
        <v>11</v>
      </c>
      <c r="L777" s="360">
        <v>0</v>
      </c>
      <c r="M777" s="360">
        <v>0</v>
      </c>
      <c r="N777" s="360">
        <v>0</v>
      </c>
    </row>
    <row r="778" spans="2:14" x14ac:dyDescent="0.25">
      <c r="B778" s="371" t="s">
        <v>218</v>
      </c>
      <c r="C778" s="371" t="s">
        <v>224</v>
      </c>
      <c r="D778" s="371" t="s">
        <v>68</v>
      </c>
      <c r="E778" s="371" t="s">
        <v>1077</v>
      </c>
      <c r="F778" s="360">
        <v>4</v>
      </c>
      <c r="G778" s="360">
        <v>0</v>
      </c>
      <c r="H778" s="360">
        <v>0</v>
      </c>
      <c r="I778" s="360">
        <v>0</v>
      </c>
      <c r="J778" s="360">
        <v>0</v>
      </c>
      <c r="K778" s="360">
        <v>4</v>
      </c>
      <c r="L778" s="360">
        <v>0</v>
      </c>
      <c r="M778" s="360">
        <v>0</v>
      </c>
      <c r="N778" s="360">
        <v>0</v>
      </c>
    </row>
    <row r="779" spans="2:14" x14ac:dyDescent="0.25">
      <c r="B779" s="371" t="s">
        <v>218</v>
      </c>
      <c r="C779" s="371" t="s">
        <v>224</v>
      </c>
      <c r="D779" s="371" t="s">
        <v>68</v>
      </c>
      <c r="E779" s="371" t="s">
        <v>1078</v>
      </c>
      <c r="F779" s="360">
        <v>19</v>
      </c>
      <c r="G779" s="360">
        <v>8</v>
      </c>
      <c r="H779" s="360">
        <v>1</v>
      </c>
      <c r="I779" s="360">
        <v>2</v>
      </c>
      <c r="J779" s="360">
        <v>0</v>
      </c>
      <c r="K779" s="360">
        <v>7</v>
      </c>
      <c r="L779" s="360">
        <v>0</v>
      </c>
      <c r="M779" s="360">
        <v>0</v>
      </c>
      <c r="N779" s="360">
        <v>1</v>
      </c>
    </row>
    <row r="780" spans="2:14" x14ac:dyDescent="0.25">
      <c r="B780" s="371" t="s">
        <v>218</v>
      </c>
      <c r="C780" s="371" t="s">
        <v>224</v>
      </c>
      <c r="D780" s="371" t="s">
        <v>68</v>
      </c>
      <c r="E780" s="371" t="s">
        <v>1079</v>
      </c>
      <c r="F780" s="360">
        <v>17</v>
      </c>
      <c r="G780" s="360">
        <v>7</v>
      </c>
      <c r="H780" s="360">
        <v>0</v>
      </c>
      <c r="I780" s="360">
        <v>1</v>
      </c>
      <c r="J780" s="360">
        <v>0</v>
      </c>
      <c r="K780" s="360">
        <v>9</v>
      </c>
      <c r="L780" s="360">
        <v>0</v>
      </c>
      <c r="M780" s="360">
        <v>0</v>
      </c>
      <c r="N780" s="360">
        <v>0</v>
      </c>
    </row>
    <row r="781" spans="2:14" x14ac:dyDescent="0.25">
      <c r="B781" s="371" t="s">
        <v>218</v>
      </c>
      <c r="C781" s="371" t="s">
        <v>224</v>
      </c>
      <c r="D781" s="371" t="s">
        <v>68</v>
      </c>
      <c r="E781" s="371" t="s">
        <v>1080</v>
      </c>
      <c r="F781" s="360">
        <v>29</v>
      </c>
      <c r="G781" s="360">
        <v>7</v>
      </c>
      <c r="H781" s="360">
        <v>0</v>
      </c>
      <c r="I781" s="360">
        <v>7</v>
      </c>
      <c r="J781" s="360">
        <v>0</v>
      </c>
      <c r="K781" s="360">
        <v>9</v>
      </c>
      <c r="L781" s="360">
        <v>0</v>
      </c>
      <c r="M781" s="360">
        <v>0</v>
      </c>
      <c r="N781" s="360">
        <v>6</v>
      </c>
    </row>
    <row r="782" spans="2:14" x14ac:dyDescent="0.25">
      <c r="B782" s="371" t="s">
        <v>218</v>
      </c>
      <c r="C782" s="371" t="s">
        <v>224</v>
      </c>
      <c r="D782" s="371" t="s">
        <v>68</v>
      </c>
      <c r="E782" s="371" t="s">
        <v>1081</v>
      </c>
      <c r="F782" s="360">
        <v>60</v>
      </c>
      <c r="G782" s="360">
        <v>13</v>
      </c>
      <c r="H782" s="360">
        <v>0</v>
      </c>
      <c r="I782" s="360">
        <v>7</v>
      </c>
      <c r="J782" s="360">
        <v>0</v>
      </c>
      <c r="K782" s="360">
        <v>36</v>
      </c>
      <c r="L782" s="360">
        <v>0</v>
      </c>
      <c r="M782" s="360">
        <v>0</v>
      </c>
      <c r="N782" s="360">
        <v>4</v>
      </c>
    </row>
    <row r="783" spans="2:14" x14ac:dyDescent="0.25">
      <c r="B783" s="371" t="s">
        <v>218</v>
      </c>
      <c r="C783" s="371" t="s">
        <v>224</v>
      </c>
      <c r="D783" s="371" t="s">
        <v>68</v>
      </c>
      <c r="E783" s="371" t="s">
        <v>1082</v>
      </c>
      <c r="F783" s="360">
        <v>116</v>
      </c>
      <c r="G783" s="360">
        <v>27</v>
      </c>
      <c r="H783" s="360">
        <v>0</v>
      </c>
      <c r="I783" s="360">
        <v>12</v>
      </c>
      <c r="J783" s="360">
        <v>0</v>
      </c>
      <c r="K783" s="360">
        <v>70</v>
      </c>
      <c r="L783" s="360">
        <v>0</v>
      </c>
      <c r="M783" s="360">
        <v>1</v>
      </c>
      <c r="N783" s="360">
        <v>6</v>
      </c>
    </row>
    <row r="784" spans="2:14" x14ac:dyDescent="0.25">
      <c r="B784" s="371" t="s">
        <v>218</v>
      </c>
      <c r="C784" s="371" t="s">
        <v>224</v>
      </c>
      <c r="D784" s="371" t="s">
        <v>68</v>
      </c>
      <c r="E784" s="371" t="s">
        <v>2728</v>
      </c>
      <c r="F784" s="360">
        <v>10</v>
      </c>
      <c r="G784" s="360">
        <v>0</v>
      </c>
      <c r="H784" s="360">
        <v>0</v>
      </c>
      <c r="I784" s="360">
        <v>4</v>
      </c>
      <c r="J784" s="360">
        <v>0</v>
      </c>
      <c r="K784" s="360">
        <v>4</v>
      </c>
      <c r="L784" s="360">
        <v>0</v>
      </c>
      <c r="M784" s="360">
        <v>0</v>
      </c>
      <c r="N784" s="360">
        <v>2</v>
      </c>
    </row>
    <row r="785" spans="2:14" x14ac:dyDescent="0.25">
      <c r="B785" s="371" t="s">
        <v>218</v>
      </c>
      <c r="C785" s="371" t="s">
        <v>224</v>
      </c>
      <c r="D785" s="371" t="s">
        <v>68</v>
      </c>
      <c r="E785" s="371" t="s">
        <v>1083</v>
      </c>
      <c r="F785" s="360">
        <v>33</v>
      </c>
      <c r="G785" s="360">
        <v>3</v>
      </c>
      <c r="H785" s="360">
        <v>0</v>
      </c>
      <c r="I785" s="360">
        <v>1</v>
      </c>
      <c r="J785" s="360">
        <v>0</v>
      </c>
      <c r="K785" s="360">
        <v>27</v>
      </c>
      <c r="L785" s="360">
        <v>0</v>
      </c>
      <c r="M785" s="360">
        <v>0</v>
      </c>
      <c r="N785" s="360">
        <v>2</v>
      </c>
    </row>
    <row r="786" spans="2:14" x14ac:dyDescent="0.25">
      <c r="B786" s="371" t="s">
        <v>218</v>
      </c>
      <c r="C786" s="371" t="s">
        <v>224</v>
      </c>
      <c r="D786" s="371" t="s">
        <v>68</v>
      </c>
      <c r="E786" s="371" t="s">
        <v>167</v>
      </c>
      <c r="F786" s="360">
        <v>4300</v>
      </c>
      <c r="G786" s="360">
        <v>746</v>
      </c>
      <c r="H786" s="360">
        <v>53</v>
      </c>
      <c r="I786" s="360">
        <v>289</v>
      </c>
      <c r="J786" s="360">
        <v>3</v>
      </c>
      <c r="K786" s="360">
        <v>2854</v>
      </c>
      <c r="L786" s="360">
        <v>1</v>
      </c>
      <c r="M786" s="360">
        <v>27</v>
      </c>
      <c r="N786" s="360">
        <v>327</v>
      </c>
    </row>
    <row r="787" spans="2:14" x14ac:dyDescent="0.25">
      <c r="B787" s="371" t="s">
        <v>218</v>
      </c>
      <c r="C787" s="371" t="s">
        <v>224</v>
      </c>
      <c r="D787" s="371" t="s">
        <v>68</v>
      </c>
      <c r="E787" s="371" t="s">
        <v>2729</v>
      </c>
      <c r="F787" s="360">
        <v>4</v>
      </c>
      <c r="G787" s="360">
        <v>1</v>
      </c>
      <c r="H787" s="360">
        <v>0</v>
      </c>
      <c r="I787" s="360">
        <v>0</v>
      </c>
      <c r="J787" s="360">
        <v>0</v>
      </c>
      <c r="K787" s="360">
        <v>3</v>
      </c>
      <c r="L787" s="360">
        <v>0</v>
      </c>
      <c r="M787" s="360">
        <v>0</v>
      </c>
      <c r="N787" s="360">
        <v>0</v>
      </c>
    </row>
    <row r="788" spans="2:14" x14ac:dyDescent="0.25">
      <c r="B788" s="371" t="s">
        <v>218</v>
      </c>
      <c r="C788" s="371" t="s">
        <v>224</v>
      </c>
      <c r="D788" s="371" t="s">
        <v>68</v>
      </c>
      <c r="E788" s="371" t="s">
        <v>1084</v>
      </c>
      <c r="F788" s="360">
        <v>1</v>
      </c>
      <c r="G788" s="360">
        <v>1</v>
      </c>
      <c r="H788" s="360">
        <v>0</v>
      </c>
      <c r="I788" s="360">
        <v>0</v>
      </c>
      <c r="J788" s="360">
        <v>0</v>
      </c>
      <c r="K788" s="360">
        <v>0</v>
      </c>
      <c r="L788" s="360">
        <v>0</v>
      </c>
      <c r="M788" s="360">
        <v>0</v>
      </c>
      <c r="N788" s="360">
        <v>0</v>
      </c>
    </row>
    <row r="789" spans="2:14" x14ac:dyDescent="0.25">
      <c r="B789" s="371" t="s">
        <v>218</v>
      </c>
      <c r="C789" s="371" t="s">
        <v>224</v>
      </c>
      <c r="D789" s="371" t="s">
        <v>68</v>
      </c>
      <c r="E789" s="371" t="s">
        <v>1085</v>
      </c>
      <c r="F789" s="360">
        <v>4</v>
      </c>
      <c r="G789" s="360">
        <v>3</v>
      </c>
      <c r="H789" s="360">
        <v>0</v>
      </c>
      <c r="I789" s="360">
        <v>0</v>
      </c>
      <c r="J789" s="360">
        <v>0</v>
      </c>
      <c r="K789" s="360">
        <v>1</v>
      </c>
      <c r="L789" s="360">
        <v>0</v>
      </c>
      <c r="M789" s="360">
        <v>0</v>
      </c>
      <c r="N789" s="360">
        <v>0</v>
      </c>
    </row>
    <row r="790" spans="2:14" x14ac:dyDescent="0.25">
      <c r="B790" s="371" t="s">
        <v>218</v>
      </c>
      <c r="C790" s="371" t="s">
        <v>224</v>
      </c>
      <c r="D790" s="371" t="s">
        <v>68</v>
      </c>
      <c r="E790" s="371" t="s">
        <v>2932</v>
      </c>
      <c r="F790" s="360">
        <v>22</v>
      </c>
      <c r="G790" s="360">
        <v>0</v>
      </c>
      <c r="H790" s="360">
        <v>0</v>
      </c>
      <c r="I790" s="360">
        <v>0</v>
      </c>
      <c r="J790" s="360">
        <v>0</v>
      </c>
      <c r="K790" s="360">
        <v>0</v>
      </c>
      <c r="L790" s="360">
        <v>0</v>
      </c>
      <c r="M790" s="360">
        <v>22</v>
      </c>
      <c r="N790" s="360">
        <v>0</v>
      </c>
    </row>
    <row r="791" spans="2:14" x14ac:dyDescent="0.25">
      <c r="B791" s="371" t="s">
        <v>218</v>
      </c>
      <c r="C791" s="371" t="s">
        <v>224</v>
      </c>
      <c r="D791" s="371" t="s">
        <v>68</v>
      </c>
      <c r="E791" s="371" t="s">
        <v>3237</v>
      </c>
      <c r="F791" s="360">
        <v>4</v>
      </c>
      <c r="G791" s="360">
        <v>0</v>
      </c>
      <c r="H791" s="360">
        <v>0</v>
      </c>
      <c r="I791" s="360">
        <v>0</v>
      </c>
      <c r="J791" s="360">
        <v>0</v>
      </c>
      <c r="K791" s="360">
        <v>4</v>
      </c>
      <c r="L791" s="360">
        <v>0</v>
      </c>
      <c r="M791" s="360">
        <v>0</v>
      </c>
      <c r="N791" s="360">
        <v>0</v>
      </c>
    </row>
    <row r="792" spans="2:14" x14ac:dyDescent="0.25">
      <c r="B792" s="371" t="s">
        <v>218</v>
      </c>
      <c r="C792" s="371" t="s">
        <v>224</v>
      </c>
      <c r="D792" s="371" t="s">
        <v>68</v>
      </c>
      <c r="E792" s="371" t="s">
        <v>1086</v>
      </c>
      <c r="F792" s="360">
        <v>7</v>
      </c>
      <c r="G792" s="360">
        <v>3</v>
      </c>
      <c r="H792" s="360">
        <v>0</v>
      </c>
      <c r="I792" s="360">
        <v>1</v>
      </c>
      <c r="J792" s="360">
        <v>0</v>
      </c>
      <c r="K792" s="360">
        <v>3</v>
      </c>
      <c r="L792" s="360">
        <v>0</v>
      </c>
      <c r="M792" s="360">
        <v>0</v>
      </c>
      <c r="N792" s="360">
        <v>0</v>
      </c>
    </row>
    <row r="793" spans="2:14" x14ac:dyDescent="0.25">
      <c r="B793" s="371" t="s">
        <v>218</v>
      </c>
      <c r="C793" s="371" t="s">
        <v>224</v>
      </c>
      <c r="D793" s="371" t="s">
        <v>68</v>
      </c>
      <c r="E793" s="371" t="s">
        <v>1087</v>
      </c>
      <c r="F793" s="360">
        <v>21</v>
      </c>
      <c r="G793" s="360">
        <v>4</v>
      </c>
      <c r="H793" s="360">
        <v>0</v>
      </c>
      <c r="I793" s="360">
        <v>1</v>
      </c>
      <c r="J793" s="360">
        <v>0</v>
      </c>
      <c r="K793" s="360">
        <v>12</v>
      </c>
      <c r="L793" s="360">
        <v>0</v>
      </c>
      <c r="M793" s="360">
        <v>2</v>
      </c>
      <c r="N793" s="360">
        <v>2</v>
      </c>
    </row>
    <row r="794" spans="2:14" x14ac:dyDescent="0.25">
      <c r="B794" s="371" t="s">
        <v>218</v>
      </c>
      <c r="C794" s="371" t="s">
        <v>2192</v>
      </c>
      <c r="D794" s="371" t="s">
        <v>40</v>
      </c>
      <c r="E794" s="371" t="s">
        <v>809</v>
      </c>
      <c r="F794" s="360">
        <v>7</v>
      </c>
      <c r="G794" s="360">
        <v>1</v>
      </c>
      <c r="H794" s="360">
        <v>0</v>
      </c>
      <c r="I794" s="360">
        <v>0</v>
      </c>
      <c r="J794" s="360">
        <v>0</v>
      </c>
      <c r="K794" s="360">
        <v>3</v>
      </c>
      <c r="L794" s="360">
        <v>0</v>
      </c>
      <c r="M794" s="360">
        <v>0</v>
      </c>
      <c r="N794" s="360">
        <v>3</v>
      </c>
    </row>
    <row r="795" spans="2:14" x14ac:dyDescent="0.25">
      <c r="B795" s="371" t="s">
        <v>218</v>
      </c>
      <c r="C795" s="371" t="s">
        <v>2192</v>
      </c>
      <c r="D795" s="371" t="s">
        <v>40</v>
      </c>
      <c r="E795" s="371" t="s">
        <v>1380</v>
      </c>
      <c r="F795" s="360">
        <v>2</v>
      </c>
      <c r="G795" s="360">
        <v>0</v>
      </c>
      <c r="H795" s="360">
        <v>0</v>
      </c>
      <c r="I795" s="360">
        <v>0</v>
      </c>
      <c r="J795" s="360">
        <v>0</v>
      </c>
      <c r="K795" s="360">
        <v>2</v>
      </c>
      <c r="L795" s="360">
        <v>0</v>
      </c>
      <c r="M795" s="360">
        <v>0</v>
      </c>
      <c r="N795" s="360">
        <v>0</v>
      </c>
    </row>
    <row r="796" spans="2:14" x14ac:dyDescent="0.25">
      <c r="B796" s="371" t="s">
        <v>218</v>
      </c>
      <c r="C796" s="371" t="s">
        <v>2192</v>
      </c>
      <c r="D796" s="371" t="s">
        <v>40</v>
      </c>
      <c r="E796" s="371" t="s">
        <v>810</v>
      </c>
      <c r="F796" s="360">
        <v>10</v>
      </c>
      <c r="G796" s="360">
        <v>0</v>
      </c>
      <c r="H796" s="360">
        <v>0</v>
      </c>
      <c r="I796" s="360">
        <v>0</v>
      </c>
      <c r="J796" s="360">
        <v>0</v>
      </c>
      <c r="K796" s="360">
        <v>10</v>
      </c>
      <c r="L796" s="360">
        <v>0</v>
      </c>
      <c r="M796" s="360">
        <v>0</v>
      </c>
      <c r="N796" s="360">
        <v>0</v>
      </c>
    </row>
    <row r="797" spans="2:14" x14ac:dyDescent="0.25">
      <c r="B797" s="371" t="s">
        <v>218</v>
      </c>
      <c r="C797" s="371" t="s">
        <v>2192</v>
      </c>
      <c r="D797" s="371" t="s">
        <v>42</v>
      </c>
      <c r="E797" s="371" t="s">
        <v>813</v>
      </c>
      <c r="F797" s="360">
        <v>155</v>
      </c>
      <c r="G797" s="360">
        <v>29</v>
      </c>
      <c r="H797" s="360">
        <v>2</v>
      </c>
      <c r="I797" s="360">
        <v>6</v>
      </c>
      <c r="J797" s="360">
        <v>0</v>
      </c>
      <c r="K797" s="360">
        <v>113</v>
      </c>
      <c r="L797" s="360">
        <v>0</v>
      </c>
      <c r="M797" s="360">
        <v>0</v>
      </c>
      <c r="N797" s="360">
        <v>5</v>
      </c>
    </row>
    <row r="798" spans="2:14" x14ac:dyDescent="0.25">
      <c r="B798" s="371" t="s">
        <v>218</v>
      </c>
      <c r="C798" s="371" t="s">
        <v>2192</v>
      </c>
      <c r="D798" s="371" t="s">
        <v>43</v>
      </c>
      <c r="E798" s="371" t="s">
        <v>3536</v>
      </c>
      <c r="F798" s="360">
        <v>3</v>
      </c>
      <c r="G798" s="360">
        <v>0</v>
      </c>
      <c r="H798" s="360">
        <v>0</v>
      </c>
      <c r="I798" s="360">
        <v>0</v>
      </c>
      <c r="J798" s="360">
        <v>0</v>
      </c>
      <c r="K798" s="360">
        <v>3</v>
      </c>
      <c r="L798" s="360">
        <v>0</v>
      </c>
      <c r="M798" s="360">
        <v>0</v>
      </c>
      <c r="N798" s="360">
        <v>0</v>
      </c>
    </row>
    <row r="799" spans="2:14" x14ac:dyDescent="0.25">
      <c r="B799" s="371" t="s">
        <v>218</v>
      </c>
      <c r="C799" s="371" t="s">
        <v>2192</v>
      </c>
      <c r="D799" s="371" t="s">
        <v>43</v>
      </c>
      <c r="E799" s="371" t="s">
        <v>2933</v>
      </c>
      <c r="F799" s="360">
        <v>2</v>
      </c>
      <c r="G799" s="360">
        <v>0</v>
      </c>
      <c r="H799" s="360">
        <v>0</v>
      </c>
      <c r="I799" s="360">
        <v>0</v>
      </c>
      <c r="J799" s="360">
        <v>0</v>
      </c>
      <c r="K799" s="360">
        <v>2</v>
      </c>
      <c r="L799" s="360">
        <v>0</v>
      </c>
      <c r="M799" s="360">
        <v>0</v>
      </c>
      <c r="N799" s="360">
        <v>0</v>
      </c>
    </row>
    <row r="800" spans="2:14" x14ac:dyDescent="0.25">
      <c r="B800" s="371" t="s">
        <v>218</v>
      </c>
      <c r="C800" s="371" t="s">
        <v>2192</v>
      </c>
      <c r="D800" s="371" t="s">
        <v>43</v>
      </c>
      <c r="E800" s="371" t="s">
        <v>2306</v>
      </c>
      <c r="F800" s="360">
        <v>6</v>
      </c>
      <c r="G800" s="360">
        <v>0</v>
      </c>
      <c r="H800" s="360">
        <v>0</v>
      </c>
      <c r="I800" s="360">
        <v>0</v>
      </c>
      <c r="J800" s="360">
        <v>0</v>
      </c>
      <c r="K800" s="360">
        <v>6</v>
      </c>
      <c r="L800" s="360">
        <v>0</v>
      </c>
      <c r="M800" s="360">
        <v>0</v>
      </c>
      <c r="N800" s="360">
        <v>0</v>
      </c>
    </row>
    <row r="801" spans="2:14" x14ac:dyDescent="0.25">
      <c r="B801" s="371" t="s">
        <v>218</v>
      </c>
      <c r="C801" s="371" t="s">
        <v>2192</v>
      </c>
      <c r="D801" s="371" t="s">
        <v>43</v>
      </c>
      <c r="E801" s="371" t="s">
        <v>819</v>
      </c>
      <c r="F801" s="360">
        <v>2</v>
      </c>
      <c r="G801" s="360">
        <v>0</v>
      </c>
      <c r="H801" s="360">
        <v>0</v>
      </c>
      <c r="I801" s="360">
        <v>0</v>
      </c>
      <c r="J801" s="360">
        <v>0</v>
      </c>
      <c r="K801" s="360">
        <v>2</v>
      </c>
      <c r="L801" s="360">
        <v>0</v>
      </c>
      <c r="M801" s="360">
        <v>0</v>
      </c>
      <c r="N801" s="360">
        <v>0</v>
      </c>
    </row>
    <row r="802" spans="2:14" x14ac:dyDescent="0.25">
      <c r="B802" s="371" t="s">
        <v>218</v>
      </c>
      <c r="C802" s="371" t="s">
        <v>2192</v>
      </c>
      <c r="D802" s="371" t="s">
        <v>43</v>
      </c>
      <c r="E802" s="371" t="s">
        <v>820</v>
      </c>
      <c r="F802" s="360">
        <v>117</v>
      </c>
      <c r="G802" s="360">
        <v>30</v>
      </c>
      <c r="H802" s="360">
        <v>2</v>
      </c>
      <c r="I802" s="360">
        <v>1</v>
      </c>
      <c r="J802" s="360">
        <v>0</v>
      </c>
      <c r="K802" s="360">
        <v>78</v>
      </c>
      <c r="L802" s="360">
        <v>0</v>
      </c>
      <c r="M802" s="360">
        <v>2</v>
      </c>
      <c r="N802" s="360">
        <v>4</v>
      </c>
    </row>
    <row r="803" spans="2:14" x14ac:dyDescent="0.25">
      <c r="B803" s="371" t="s">
        <v>218</v>
      </c>
      <c r="C803" s="371" t="s">
        <v>2192</v>
      </c>
      <c r="D803" s="371" t="s">
        <v>2187</v>
      </c>
      <c r="E803" s="371" t="s">
        <v>897</v>
      </c>
      <c r="F803" s="360">
        <v>2</v>
      </c>
      <c r="G803" s="360">
        <v>1</v>
      </c>
      <c r="H803" s="360">
        <v>0</v>
      </c>
      <c r="I803" s="360">
        <v>0</v>
      </c>
      <c r="J803" s="360">
        <v>0</v>
      </c>
      <c r="K803" s="360">
        <v>1</v>
      </c>
      <c r="L803" s="360">
        <v>0</v>
      </c>
      <c r="M803" s="360">
        <v>0</v>
      </c>
      <c r="N803" s="360">
        <v>0</v>
      </c>
    </row>
    <row r="804" spans="2:14" x14ac:dyDescent="0.25">
      <c r="B804" s="371" t="s">
        <v>218</v>
      </c>
      <c r="C804" s="371" t="s">
        <v>2192</v>
      </c>
      <c r="D804" s="371" t="s">
        <v>241</v>
      </c>
      <c r="E804" s="371" t="s">
        <v>3163</v>
      </c>
      <c r="F804" s="360">
        <v>1</v>
      </c>
      <c r="G804" s="360">
        <v>0</v>
      </c>
      <c r="H804" s="360">
        <v>0</v>
      </c>
      <c r="I804" s="360">
        <v>0</v>
      </c>
      <c r="J804" s="360">
        <v>0</v>
      </c>
      <c r="K804" s="360">
        <v>1</v>
      </c>
      <c r="L804" s="360">
        <v>0</v>
      </c>
      <c r="M804" s="360">
        <v>0</v>
      </c>
      <c r="N804" s="360">
        <v>0</v>
      </c>
    </row>
    <row r="805" spans="2:14" x14ac:dyDescent="0.25">
      <c r="B805" s="371" t="s">
        <v>218</v>
      </c>
      <c r="C805" s="371" t="s">
        <v>2192</v>
      </c>
      <c r="D805" s="371" t="s">
        <v>241</v>
      </c>
      <c r="E805" s="371" t="s">
        <v>832</v>
      </c>
      <c r="F805" s="360">
        <v>16</v>
      </c>
      <c r="G805" s="360">
        <v>1</v>
      </c>
      <c r="H805" s="360">
        <v>1</v>
      </c>
      <c r="I805" s="360">
        <v>1</v>
      </c>
      <c r="J805" s="360">
        <v>0</v>
      </c>
      <c r="K805" s="360">
        <v>7</v>
      </c>
      <c r="L805" s="360">
        <v>0</v>
      </c>
      <c r="M805" s="360">
        <v>5</v>
      </c>
      <c r="N805" s="360">
        <v>1</v>
      </c>
    </row>
    <row r="806" spans="2:14" x14ac:dyDescent="0.25">
      <c r="B806" s="371" t="s">
        <v>218</v>
      </c>
      <c r="C806" s="371" t="s">
        <v>2192</v>
      </c>
      <c r="D806" s="371" t="s">
        <v>241</v>
      </c>
      <c r="E806" s="371" t="s">
        <v>833</v>
      </c>
      <c r="F806" s="360">
        <v>12</v>
      </c>
      <c r="G806" s="360">
        <v>2</v>
      </c>
      <c r="H806" s="360">
        <v>0</v>
      </c>
      <c r="I806" s="360">
        <v>0</v>
      </c>
      <c r="J806" s="360">
        <v>0</v>
      </c>
      <c r="K806" s="360">
        <v>10</v>
      </c>
      <c r="L806" s="360">
        <v>0</v>
      </c>
      <c r="M806" s="360">
        <v>0</v>
      </c>
      <c r="N806" s="360">
        <v>0</v>
      </c>
    </row>
    <row r="807" spans="2:14" x14ac:dyDescent="0.25">
      <c r="B807" s="371" t="s">
        <v>218</v>
      </c>
      <c r="C807" s="371" t="s">
        <v>2192</v>
      </c>
      <c r="D807" s="371" t="s">
        <v>241</v>
      </c>
      <c r="E807" s="371" t="s">
        <v>834</v>
      </c>
      <c r="F807" s="360">
        <v>11</v>
      </c>
      <c r="G807" s="360">
        <v>0</v>
      </c>
      <c r="H807" s="360">
        <v>0</v>
      </c>
      <c r="I807" s="360">
        <v>0</v>
      </c>
      <c r="J807" s="360">
        <v>0</v>
      </c>
      <c r="K807" s="360">
        <v>11</v>
      </c>
      <c r="L807" s="360">
        <v>0</v>
      </c>
      <c r="M807" s="360">
        <v>0</v>
      </c>
      <c r="N807" s="360">
        <v>0</v>
      </c>
    </row>
    <row r="808" spans="2:14" x14ac:dyDescent="0.25">
      <c r="B808" s="371" t="s">
        <v>218</v>
      </c>
      <c r="C808" s="371" t="s">
        <v>2192</v>
      </c>
      <c r="D808" s="371" t="s">
        <v>46</v>
      </c>
      <c r="E808" s="371" t="s">
        <v>822</v>
      </c>
      <c r="F808" s="360">
        <v>4</v>
      </c>
      <c r="G808" s="360">
        <v>1</v>
      </c>
      <c r="H808" s="360">
        <v>0</v>
      </c>
      <c r="I808" s="360">
        <v>0</v>
      </c>
      <c r="J808" s="360">
        <v>0</v>
      </c>
      <c r="K808" s="360">
        <v>3</v>
      </c>
      <c r="L808" s="360">
        <v>0</v>
      </c>
      <c r="M808" s="360">
        <v>0</v>
      </c>
      <c r="N808" s="360">
        <v>0</v>
      </c>
    </row>
    <row r="809" spans="2:14" x14ac:dyDescent="0.25">
      <c r="B809" s="371" t="s">
        <v>218</v>
      </c>
      <c r="C809" s="371" t="s">
        <v>2192</v>
      </c>
      <c r="D809" s="371" t="s">
        <v>46</v>
      </c>
      <c r="E809" s="371" t="s">
        <v>823</v>
      </c>
      <c r="F809" s="360">
        <v>9</v>
      </c>
      <c r="G809" s="360">
        <v>4</v>
      </c>
      <c r="H809" s="360">
        <v>0</v>
      </c>
      <c r="I809" s="360">
        <v>3</v>
      </c>
      <c r="J809" s="360">
        <v>0</v>
      </c>
      <c r="K809" s="360">
        <v>2</v>
      </c>
      <c r="L809" s="360">
        <v>0</v>
      </c>
      <c r="M809" s="360">
        <v>0</v>
      </c>
      <c r="N809" s="360">
        <v>0</v>
      </c>
    </row>
    <row r="810" spans="2:14" x14ac:dyDescent="0.25">
      <c r="B810" s="371" t="s">
        <v>218</v>
      </c>
      <c r="C810" s="371" t="s">
        <v>2192</v>
      </c>
      <c r="D810" s="371" t="s">
        <v>46</v>
      </c>
      <c r="E810" s="371" t="s">
        <v>1041</v>
      </c>
      <c r="F810" s="360">
        <v>384</v>
      </c>
      <c r="G810" s="360">
        <v>94</v>
      </c>
      <c r="H810" s="360">
        <v>0</v>
      </c>
      <c r="I810" s="360">
        <v>16</v>
      </c>
      <c r="J810" s="360">
        <v>0</v>
      </c>
      <c r="K810" s="360">
        <v>220</v>
      </c>
      <c r="L810" s="360">
        <v>0</v>
      </c>
      <c r="M810" s="360">
        <v>0</v>
      </c>
      <c r="N810" s="360">
        <v>54</v>
      </c>
    </row>
    <row r="811" spans="2:14" x14ac:dyDescent="0.25">
      <c r="B811" s="371" t="s">
        <v>218</v>
      </c>
      <c r="C811" s="371" t="s">
        <v>2192</v>
      </c>
      <c r="D811" s="371" t="s">
        <v>46</v>
      </c>
      <c r="E811" s="371" t="s">
        <v>824</v>
      </c>
      <c r="F811" s="360">
        <v>2</v>
      </c>
      <c r="G811" s="360">
        <v>1</v>
      </c>
      <c r="H811" s="360">
        <v>0</v>
      </c>
      <c r="I811" s="360">
        <v>0</v>
      </c>
      <c r="J811" s="360">
        <v>0</v>
      </c>
      <c r="K811" s="360">
        <v>1</v>
      </c>
      <c r="L811" s="360">
        <v>0</v>
      </c>
      <c r="M811" s="360">
        <v>0</v>
      </c>
      <c r="N811" s="360">
        <v>0</v>
      </c>
    </row>
    <row r="812" spans="2:14" x14ac:dyDescent="0.25">
      <c r="B812" s="371" t="s">
        <v>218</v>
      </c>
      <c r="C812" s="371" t="s">
        <v>2192</v>
      </c>
      <c r="D812" s="371" t="s">
        <v>46</v>
      </c>
      <c r="E812" s="371" t="s">
        <v>825</v>
      </c>
      <c r="F812" s="360">
        <v>6</v>
      </c>
      <c r="G812" s="360">
        <v>1</v>
      </c>
      <c r="H812" s="360">
        <v>0</v>
      </c>
      <c r="I812" s="360">
        <v>0</v>
      </c>
      <c r="J812" s="360">
        <v>0</v>
      </c>
      <c r="K812" s="360">
        <v>4</v>
      </c>
      <c r="L812" s="360">
        <v>0</v>
      </c>
      <c r="M812" s="360">
        <v>0</v>
      </c>
      <c r="N812" s="360">
        <v>1</v>
      </c>
    </row>
    <row r="813" spans="2:14" x14ac:dyDescent="0.25">
      <c r="B813" s="371" t="s">
        <v>218</v>
      </c>
      <c r="C813" s="371" t="s">
        <v>2192</v>
      </c>
      <c r="D813" s="371" t="s">
        <v>46</v>
      </c>
      <c r="E813" s="371" t="s">
        <v>826</v>
      </c>
      <c r="F813" s="360">
        <v>21</v>
      </c>
      <c r="G813" s="360">
        <v>4</v>
      </c>
      <c r="H813" s="360">
        <v>1</v>
      </c>
      <c r="I813" s="360">
        <v>1</v>
      </c>
      <c r="J813" s="360">
        <v>0</v>
      </c>
      <c r="K813" s="360">
        <v>13</v>
      </c>
      <c r="L813" s="360">
        <v>0</v>
      </c>
      <c r="M813" s="360">
        <v>0</v>
      </c>
      <c r="N813" s="360">
        <v>2</v>
      </c>
    </row>
    <row r="814" spans="2:14" x14ac:dyDescent="0.25">
      <c r="B814" s="371" t="s">
        <v>218</v>
      </c>
      <c r="C814" s="371" t="s">
        <v>2192</v>
      </c>
      <c r="D814" s="371" t="s">
        <v>46</v>
      </c>
      <c r="E814" s="371" t="s">
        <v>827</v>
      </c>
      <c r="F814" s="360">
        <v>21</v>
      </c>
      <c r="G814" s="360">
        <v>3</v>
      </c>
      <c r="H814" s="360">
        <v>0</v>
      </c>
      <c r="I814" s="360">
        <v>4</v>
      </c>
      <c r="J814" s="360">
        <v>0</v>
      </c>
      <c r="K814" s="360">
        <v>14</v>
      </c>
      <c r="L814" s="360">
        <v>0</v>
      </c>
      <c r="M814" s="360">
        <v>0</v>
      </c>
      <c r="N814" s="360">
        <v>0</v>
      </c>
    </row>
    <row r="815" spans="2:14" x14ac:dyDescent="0.25">
      <c r="B815" s="371" t="s">
        <v>218</v>
      </c>
      <c r="C815" s="371" t="s">
        <v>2192</v>
      </c>
      <c r="D815" s="371" t="s">
        <v>46</v>
      </c>
      <c r="E815" s="371" t="s">
        <v>148</v>
      </c>
      <c r="F815" s="360">
        <v>6799</v>
      </c>
      <c r="G815" s="360">
        <v>1700</v>
      </c>
      <c r="H815" s="360">
        <v>18</v>
      </c>
      <c r="I815" s="360">
        <v>414</v>
      </c>
      <c r="J815" s="360">
        <v>10</v>
      </c>
      <c r="K815" s="360">
        <v>3905</v>
      </c>
      <c r="L815" s="360">
        <v>2</v>
      </c>
      <c r="M815" s="360">
        <v>6</v>
      </c>
      <c r="N815" s="360">
        <v>744</v>
      </c>
    </row>
    <row r="816" spans="2:14" x14ac:dyDescent="0.25">
      <c r="B816" s="371" t="s">
        <v>218</v>
      </c>
      <c r="C816" s="371" t="s">
        <v>2192</v>
      </c>
      <c r="D816" s="371" t="s">
        <v>46</v>
      </c>
      <c r="E816" s="371" t="s">
        <v>828</v>
      </c>
      <c r="F816" s="360">
        <v>22</v>
      </c>
      <c r="G816" s="360">
        <v>1</v>
      </c>
      <c r="H816" s="360">
        <v>0</v>
      </c>
      <c r="I816" s="360">
        <v>1</v>
      </c>
      <c r="J816" s="360">
        <v>0</v>
      </c>
      <c r="K816" s="360">
        <v>20</v>
      </c>
      <c r="L816" s="360">
        <v>0</v>
      </c>
      <c r="M816" s="360">
        <v>0</v>
      </c>
      <c r="N816" s="360">
        <v>0</v>
      </c>
    </row>
    <row r="817" spans="2:14" x14ac:dyDescent="0.25">
      <c r="B817" s="371" t="s">
        <v>218</v>
      </c>
      <c r="C817" s="371" t="s">
        <v>2192</v>
      </c>
      <c r="D817" s="371" t="s">
        <v>46</v>
      </c>
      <c r="E817" s="371" t="s">
        <v>829</v>
      </c>
      <c r="F817" s="360">
        <v>15</v>
      </c>
      <c r="G817" s="360">
        <v>5</v>
      </c>
      <c r="H817" s="360">
        <v>0</v>
      </c>
      <c r="I817" s="360">
        <v>2</v>
      </c>
      <c r="J817" s="360">
        <v>0</v>
      </c>
      <c r="K817" s="360">
        <v>8</v>
      </c>
      <c r="L817" s="360">
        <v>0</v>
      </c>
      <c r="M817" s="360">
        <v>0</v>
      </c>
      <c r="N817" s="360">
        <v>0</v>
      </c>
    </row>
    <row r="818" spans="2:14" x14ac:dyDescent="0.25">
      <c r="B818" s="371" t="s">
        <v>218</v>
      </c>
      <c r="C818" s="371" t="s">
        <v>2192</v>
      </c>
      <c r="D818" s="371" t="s">
        <v>46</v>
      </c>
      <c r="E818" s="371" t="s">
        <v>830</v>
      </c>
      <c r="F818" s="360">
        <v>10</v>
      </c>
      <c r="G818" s="360">
        <v>0</v>
      </c>
      <c r="H818" s="360">
        <v>0</v>
      </c>
      <c r="I818" s="360">
        <v>0</v>
      </c>
      <c r="J818" s="360">
        <v>0</v>
      </c>
      <c r="K818" s="360">
        <v>10</v>
      </c>
      <c r="L818" s="360">
        <v>0</v>
      </c>
      <c r="M818" s="360">
        <v>0</v>
      </c>
      <c r="N818" s="360">
        <v>0</v>
      </c>
    </row>
    <row r="819" spans="2:14" x14ac:dyDescent="0.25">
      <c r="B819" s="371" t="s">
        <v>218</v>
      </c>
      <c r="C819" s="371" t="s">
        <v>2192</v>
      </c>
      <c r="D819" s="371" t="s">
        <v>48</v>
      </c>
      <c r="E819" s="371" t="s">
        <v>2308</v>
      </c>
      <c r="F819" s="360">
        <v>1</v>
      </c>
      <c r="G819" s="360">
        <v>0</v>
      </c>
      <c r="H819" s="360">
        <v>0</v>
      </c>
      <c r="I819" s="360">
        <v>0</v>
      </c>
      <c r="J819" s="360">
        <v>0</v>
      </c>
      <c r="K819" s="360">
        <v>1</v>
      </c>
      <c r="L819" s="360">
        <v>0</v>
      </c>
      <c r="M819" s="360">
        <v>0</v>
      </c>
      <c r="N819" s="360">
        <v>0</v>
      </c>
    </row>
    <row r="820" spans="2:14" x14ac:dyDescent="0.25">
      <c r="B820" s="371" t="s">
        <v>218</v>
      </c>
      <c r="C820" s="371" t="s">
        <v>2192</v>
      </c>
      <c r="D820" s="371" t="s">
        <v>48</v>
      </c>
      <c r="E820" s="371" t="s">
        <v>3767</v>
      </c>
      <c r="F820" s="360">
        <v>1</v>
      </c>
      <c r="G820" s="360">
        <v>0</v>
      </c>
      <c r="H820" s="360">
        <v>0</v>
      </c>
      <c r="I820" s="360">
        <v>0</v>
      </c>
      <c r="J820" s="360">
        <v>0</v>
      </c>
      <c r="K820" s="360">
        <v>1</v>
      </c>
      <c r="L820" s="360">
        <v>0</v>
      </c>
      <c r="M820" s="360">
        <v>0</v>
      </c>
      <c r="N820" s="360">
        <v>0</v>
      </c>
    </row>
    <row r="821" spans="2:14" x14ac:dyDescent="0.25">
      <c r="B821" s="371" t="s">
        <v>218</v>
      </c>
      <c r="C821" s="371" t="s">
        <v>2192</v>
      </c>
      <c r="D821" s="371" t="s">
        <v>48</v>
      </c>
      <c r="E821" s="371" t="s">
        <v>48</v>
      </c>
      <c r="F821" s="360">
        <v>3</v>
      </c>
      <c r="G821" s="360">
        <v>0</v>
      </c>
      <c r="H821" s="360">
        <v>0</v>
      </c>
      <c r="I821" s="360">
        <v>0</v>
      </c>
      <c r="J821" s="360">
        <v>0</v>
      </c>
      <c r="K821" s="360">
        <v>2</v>
      </c>
      <c r="L821" s="360">
        <v>0</v>
      </c>
      <c r="M821" s="360">
        <v>0</v>
      </c>
      <c r="N821" s="360">
        <v>1</v>
      </c>
    </row>
    <row r="822" spans="2:14" x14ac:dyDescent="0.25">
      <c r="B822" s="371" t="s">
        <v>218</v>
      </c>
      <c r="C822" s="371" t="s">
        <v>2192</v>
      </c>
      <c r="D822" s="371" t="s">
        <v>48</v>
      </c>
      <c r="E822" s="371" t="s">
        <v>175</v>
      </c>
      <c r="F822" s="360">
        <v>1</v>
      </c>
      <c r="G822" s="360">
        <v>0</v>
      </c>
      <c r="H822" s="360">
        <v>0</v>
      </c>
      <c r="I822" s="360">
        <v>0</v>
      </c>
      <c r="J822" s="360">
        <v>0</v>
      </c>
      <c r="K822" s="360">
        <v>1</v>
      </c>
      <c r="L822" s="360">
        <v>0</v>
      </c>
      <c r="M822" s="360">
        <v>0</v>
      </c>
      <c r="N822" s="360">
        <v>0</v>
      </c>
    </row>
    <row r="823" spans="2:14" x14ac:dyDescent="0.25">
      <c r="B823" s="371" t="s">
        <v>218</v>
      </c>
      <c r="C823" s="371" t="s">
        <v>2192</v>
      </c>
      <c r="D823" s="371" t="s">
        <v>48</v>
      </c>
      <c r="E823" s="371" t="s">
        <v>2935</v>
      </c>
      <c r="F823" s="360">
        <v>3</v>
      </c>
      <c r="G823" s="360">
        <v>0</v>
      </c>
      <c r="H823" s="360">
        <v>0</v>
      </c>
      <c r="I823" s="360">
        <v>0</v>
      </c>
      <c r="J823" s="360">
        <v>0</v>
      </c>
      <c r="K823" s="360">
        <v>3</v>
      </c>
      <c r="L823" s="360">
        <v>0</v>
      </c>
      <c r="M823" s="360">
        <v>0</v>
      </c>
      <c r="N823" s="360">
        <v>0</v>
      </c>
    </row>
    <row r="824" spans="2:14" x14ac:dyDescent="0.25">
      <c r="B824" s="371" t="s">
        <v>218</v>
      </c>
      <c r="C824" s="371" t="s">
        <v>2192</v>
      </c>
      <c r="D824" s="371" t="s">
        <v>264</v>
      </c>
      <c r="E824" s="371" t="s">
        <v>835</v>
      </c>
      <c r="F824" s="360">
        <v>41</v>
      </c>
      <c r="G824" s="360">
        <v>5</v>
      </c>
      <c r="H824" s="360">
        <v>0</v>
      </c>
      <c r="I824" s="360">
        <v>3</v>
      </c>
      <c r="J824" s="360">
        <v>0</v>
      </c>
      <c r="K824" s="360">
        <v>29</v>
      </c>
      <c r="L824" s="360">
        <v>0</v>
      </c>
      <c r="M824" s="360">
        <v>1</v>
      </c>
      <c r="N824" s="360">
        <v>3</v>
      </c>
    </row>
    <row r="825" spans="2:14" x14ac:dyDescent="0.25">
      <c r="B825" s="371" t="s">
        <v>218</v>
      </c>
      <c r="C825" s="371" t="s">
        <v>2192</v>
      </c>
      <c r="D825" s="371" t="s">
        <v>264</v>
      </c>
      <c r="E825" s="371" t="s">
        <v>836</v>
      </c>
      <c r="F825" s="360">
        <v>13</v>
      </c>
      <c r="G825" s="360">
        <v>2</v>
      </c>
      <c r="H825" s="360">
        <v>0</v>
      </c>
      <c r="I825" s="360">
        <v>1</v>
      </c>
      <c r="J825" s="360">
        <v>0</v>
      </c>
      <c r="K825" s="360">
        <v>9</v>
      </c>
      <c r="L825" s="360">
        <v>0</v>
      </c>
      <c r="M825" s="360">
        <v>0</v>
      </c>
      <c r="N825" s="360">
        <v>1</v>
      </c>
    </row>
    <row r="826" spans="2:14" x14ac:dyDescent="0.25">
      <c r="B826" s="371" t="s">
        <v>218</v>
      </c>
      <c r="C826" s="371" t="s">
        <v>2192</v>
      </c>
      <c r="D826" s="371" t="s">
        <v>264</v>
      </c>
      <c r="E826" s="371" t="s">
        <v>2309</v>
      </c>
      <c r="F826" s="360">
        <v>44</v>
      </c>
      <c r="G826" s="360">
        <v>0</v>
      </c>
      <c r="H826" s="360">
        <v>0</v>
      </c>
      <c r="I826" s="360">
        <v>12</v>
      </c>
      <c r="J826" s="360">
        <v>0</v>
      </c>
      <c r="K826" s="360">
        <v>29</v>
      </c>
      <c r="L826" s="360">
        <v>0</v>
      </c>
      <c r="M826" s="360">
        <v>0</v>
      </c>
      <c r="N826" s="360">
        <v>3</v>
      </c>
    </row>
    <row r="827" spans="2:14" x14ac:dyDescent="0.25">
      <c r="B827" s="371" t="s">
        <v>218</v>
      </c>
      <c r="C827" s="371" t="s">
        <v>2192</v>
      </c>
      <c r="D827" s="371" t="s">
        <v>264</v>
      </c>
      <c r="E827" s="371" t="s">
        <v>837</v>
      </c>
      <c r="F827" s="360">
        <v>39</v>
      </c>
      <c r="G827" s="360">
        <v>2</v>
      </c>
      <c r="H827" s="360">
        <v>0</v>
      </c>
      <c r="I827" s="360">
        <v>9</v>
      </c>
      <c r="J827" s="360">
        <v>0</v>
      </c>
      <c r="K827" s="360">
        <v>25</v>
      </c>
      <c r="L827" s="360">
        <v>0</v>
      </c>
      <c r="M827" s="360">
        <v>0</v>
      </c>
      <c r="N827" s="360">
        <v>3</v>
      </c>
    </row>
    <row r="828" spans="2:14" x14ac:dyDescent="0.25">
      <c r="B828" s="371" t="s">
        <v>218</v>
      </c>
      <c r="C828" s="371" t="s">
        <v>2192</v>
      </c>
      <c r="D828" s="371" t="s">
        <v>264</v>
      </c>
      <c r="E828" s="371" t="s">
        <v>838</v>
      </c>
      <c r="F828" s="360">
        <v>6</v>
      </c>
      <c r="G828" s="360">
        <v>0</v>
      </c>
      <c r="H828" s="360">
        <v>0</v>
      </c>
      <c r="I828" s="360">
        <v>0</v>
      </c>
      <c r="J828" s="360">
        <v>0</v>
      </c>
      <c r="K828" s="360">
        <v>6</v>
      </c>
      <c r="L828" s="360">
        <v>0</v>
      </c>
      <c r="M828" s="360">
        <v>0</v>
      </c>
      <c r="N828" s="360">
        <v>0</v>
      </c>
    </row>
    <row r="829" spans="2:14" x14ac:dyDescent="0.25">
      <c r="B829" s="371" t="s">
        <v>218</v>
      </c>
      <c r="C829" s="371" t="s">
        <v>2192</v>
      </c>
      <c r="D829" s="371" t="s">
        <v>264</v>
      </c>
      <c r="E829" s="371" t="s">
        <v>839</v>
      </c>
      <c r="F829" s="360">
        <v>7</v>
      </c>
      <c r="G829" s="360">
        <v>2</v>
      </c>
      <c r="H829" s="360">
        <v>0</v>
      </c>
      <c r="I829" s="360">
        <v>0</v>
      </c>
      <c r="J829" s="360">
        <v>0</v>
      </c>
      <c r="K829" s="360">
        <v>5</v>
      </c>
      <c r="L829" s="360">
        <v>0</v>
      </c>
      <c r="M829" s="360">
        <v>0</v>
      </c>
      <c r="N829" s="360">
        <v>0</v>
      </c>
    </row>
    <row r="830" spans="2:14" x14ac:dyDescent="0.25">
      <c r="B830" s="371" t="s">
        <v>218</v>
      </c>
      <c r="C830" s="371" t="s">
        <v>2192</v>
      </c>
      <c r="D830" s="371" t="s">
        <v>264</v>
      </c>
      <c r="E830" s="371" t="s">
        <v>840</v>
      </c>
      <c r="F830" s="360">
        <v>3964</v>
      </c>
      <c r="G830" s="360">
        <v>608</v>
      </c>
      <c r="H830" s="360">
        <v>107</v>
      </c>
      <c r="I830" s="360">
        <v>134</v>
      </c>
      <c r="J830" s="360">
        <v>3</v>
      </c>
      <c r="K830" s="360">
        <v>2991</v>
      </c>
      <c r="L830" s="360">
        <v>0</v>
      </c>
      <c r="M830" s="360">
        <v>18</v>
      </c>
      <c r="N830" s="360">
        <v>103</v>
      </c>
    </row>
    <row r="831" spans="2:14" x14ac:dyDescent="0.25">
      <c r="B831" s="371" t="s">
        <v>218</v>
      </c>
      <c r="C831" s="371" t="s">
        <v>2192</v>
      </c>
      <c r="D831" s="371" t="s">
        <v>264</v>
      </c>
      <c r="E831" s="371" t="s">
        <v>841</v>
      </c>
      <c r="F831" s="360">
        <v>58</v>
      </c>
      <c r="G831" s="360">
        <v>8</v>
      </c>
      <c r="H831" s="360">
        <v>0</v>
      </c>
      <c r="I831" s="360">
        <v>5</v>
      </c>
      <c r="J831" s="360">
        <v>0</v>
      </c>
      <c r="K831" s="360">
        <v>43</v>
      </c>
      <c r="L831" s="360">
        <v>0</v>
      </c>
      <c r="M831" s="360">
        <v>0</v>
      </c>
      <c r="N831" s="360">
        <v>2</v>
      </c>
    </row>
    <row r="832" spans="2:14" x14ac:dyDescent="0.25">
      <c r="B832" s="371" t="s">
        <v>218</v>
      </c>
      <c r="C832" s="371" t="s">
        <v>2192</v>
      </c>
      <c r="D832" s="371" t="s">
        <v>264</v>
      </c>
      <c r="E832" s="371" t="s">
        <v>842</v>
      </c>
      <c r="F832" s="360">
        <v>6</v>
      </c>
      <c r="G832" s="360">
        <v>0</v>
      </c>
      <c r="H832" s="360">
        <v>0</v>
      </c>
      <c r="I832" s="360">
        <v>1</v>
      </c>
      <c r="J832" s="360">
        <v>0</v>
      </c>
      <c r="K832" s="360">
        <v>4</v>
      </c>
      <c r="L832" s="360">
        <v>0</v>
      </c>
      <c r="M832" s="360">
        <v>0</v>
      </c>
      <c r="N832" s="360">
        <v>1</v>
      </c>
    </row>
    <row r="833" spans="2:14" x14ac:dyDescent="0.25">
      <c r="B833" s="371" t="s">
        <v>218</v>
      </c>
      <c r="C833" s="371" t="s">
        <v>2192</v>
      </c>
      <c r="D833" s="371" t="s">
        <v>264</v>
      </c>
      <c r="E833" s="371" t="s">
        <v>843</v>
      </c>
      <c r="F833" s="360">
        <v>5045</v>
      </c>
      <c r="G833" s="360">
        <v>2618</v>
      </c>
      <c r="H833" s="360">
        <v>23</v>
      </c>
      <c r="I833" s="360">
        <v>106</v>
      </c>
      <c r="J833" s="360">
        <v>4</v>
      </c>
      <c r="K833" s="360">
        <v>2114</v>
      </c>
      <c r="L833" s="360">
        <v>3</v>
      </c>
      <c r="M833" s="360">
        <v>78</v>
      </c>
      <c r="N833" s="360">
        <v>99</v>
      </c>
    </row>
    <row r="834" spans="2:14" x14ac:dyDescent="0.25">
      <c r="B834" s="371" t="s">
        <v>218</v>
      </c>
      <c r="C834" s="371" t="s">
        <v>2192</v>
      </c>
      <c r="D834" s="371" t="s">
        <v>50</v>
      </c>
      <c r="E834" s="371" t="s">
        <v>2936</v>
      </c>
      <c r="F834" s="360">
        <v>5</v>
      </c>
      <c r="G834" s="360">
        <v>0</v>
      </c>
      <c r="H834" s="360">
        <v>0</v>
      </c>
      <c r="I834" s="360">
        <v>0</v>
      </c>
      <c r="J834" s="360">
        <v>0</v>
      </c>
      <c r="K834" s="360">
        <v>3</v>
      </c>
      <c r="L834" s="360">
        <v>0</v>
      </c>
      <c r="M834" s="360">
        <v>0</v>
      </c>
      <c r="N834" s="360">
        <v>2</v>
      </c>
    </row>
    <row r="835" spans="2:14" x14ac:dyDescent="0.25">
      <c r="B835" s="371" t="s">
        <v>218</v>
      </c>
      <c r="C835" s="371" t="s">
        <v>2192</v>
      </c>
      <c r="D835" s="371" t="s">
        <v>50</v>
      </c>
      <c r="E835" s="371" t="s">
        <v>845</v>
      </c>
      <c r="F835" s="360">
        <v>1</v>
      </c>
      <c r="G835" s="360">
        <v>0</v>
      </c>
      <c r="H835" s="360">
        <v>0</v>
      </c>
      <c r="I835" s="360">
        <v>0</v>
      </c>
      <c r="J835" s="360">
        <v>0</v>
      </c>
      <c r="K835" s="360">
        <v>1</v>
      </c>
      <c r="L835" s="360">
        <v>0</v>
      </c>
      <c r="M835" s="360">
        <v>0</v>
      </c>
      <c r="N835" s="360">
        <v>0</v>
      </c>
    </row>
    <row r="836" spans="2:14" x14ac:dyDescent="0.25">
      <c r="B836" s="371" t="s">
        <v>218</v>
      </c>
      <c r="C836" s="371" t="s">
        <v>2192</v>
      </c>
      <c r="D836" s="371" t="s">
        <v>51</v>
      </c>
      <c r="E836" s="371" t="s">
        <v>844</v>
      </c>
      <c r="F836" s="360">
        <v>4</v>
      </c>
      <c r="G836" s="360">
        <v>3</v>
      </c>
      <c r="H836" s="360">
        <v>0</v>
      </c>
      <c r="I836" s="360">
        <v>0</v>
      </c>
      <c r="J836" s="360">
        <v>0</v>
      </c>
      <c r="K836" s="360">
        <v>1</v>
      </c>
      <c r="L836" s="360">
        <v>0</v>
      </c>
      <c r="M836" s="360">
        <v>0</v>
      </c>
      <c r="N836" s="360">
        <v>0</v>
      </c>
    </row>
    <row r="837" spans="2:14" x14ac:dyDescent="0.25">
      <c r="B837" s="371" t="s">
        <v>218</v>
      </c>
      <c r="C837" s="371" t="s">
        <v>2192</v>
      </c>
      <c r="D837" s="371" t="s">
        <v>239</v>
      </c>
      <c r="E837" s="371" t="s">
        <v>853</v>
      </c>
      <c r="F837" s="360">
        <v>6</v>
      </c>
      <c r="G837" s="360">
        <v>0</v>
      </c>
      <c r="H837" s="360">
        <v>0</v>
      </c>
      <c r="I837" s="360">
        <v>0</v>
      </c>
      <c r="J837" s="360">
        <v>0</v>
      </c>
      <c r="K837" s="360">
        <v>3</v>
      </c>
      <c r="L837" s="360">
        <v>0</v>
      </c>
      <c r="M837" s="360">
        <v>0</v>
      </c>
      <c r="N837" s="360">
        <v>3</v>
      </c>
    </row>
    <row r="838" spans="2:14" x14ac:dyDescent="0.25">
      <c r="B838" s="371" t="s">
        <v>218</v>
      </c>
      <c r="C838" s="371" t="s">
        <v>2192</v>
      </c>
      <c r="D838" s="371" t="s">
        <v>239</v>
      </c>
      <c r="E838" s="371" t="s">
        <v>854</v>
      </c>
      <c r="F838" s="360">
        <v>2</v>
      </c>
      <c r="G838" s="360">
        <v>0</v>
      </c>
      <c r="H838" s="360">
        <v>1</v>
      </c>
      <c r="I838" s="360">
        <v>0</v>
      </c>
      <c r="J838" s="360">
        <v>0</v>
      </c>
      <c r="K838" s="360">
        <v>1</v>
      </c>
      <c r="L838" s="360">
        <v>0</v>
      </c>
      <c r="M838" s="360">
        <v>0</v>
      </c>
      <c r="N838" s="360">
        <v>0</v>
      </c>
    </row>
    <row r="839" spans="2:14" x14ac:dyDescent="0.25">
      <c r="B839" s="371" t="s">
        <v>218</v>
      </c>
      <c r="C839" s="371" t="s">
        <v>2192</v>
      </c>
      <c r="D839" s="371" t="s">
        <v>239</v>
      </c>
      <c r="E839" s="371" t="s">
        <v>855</v>
      </c>
      <c r="F839" s="360">
        <v>1</v>
      </c>
      <c r="G839" s="360">
        <v>0</v>
      </c>
      <c r="H839" s="360">
        <v>0</v>
      </c>
      <c r="I839" s="360">
        <v>0</v>
      </c>
      <c r="J839" s="360">
        <v>0</v>
      </c>
      <c r="K839" s="360">
        <v>0</v>
      </c>
      <c r="L839" s="360">
        <v>0</v>
      </c>
      <c r="M839" s="360">
        <v>0</v>
      </c>
      <c r="N839" s="360">
        <v>1</v>
      </c>
    </row>
    <row r="840" spans="2:14" x14ac:dyDescent="0.25">
      <c r="B840" s="371" t="s">
        <v>218</v>
      </c>
      <c r="C840" s="371" t="s">
        <v>2192</v>
      </c>
      <c r="D840" s="371" t="s">
        <v>239</v>
      </c>
      <c r="E840" s="371" t="s">
        <v>856</v>
      </c>
      <c r="F840" s="360">
        <v>8</v>
      </c>
      <c r="G840" s="360">
        <v>0</v>
      </c>
      <c r="H840" s="360">
        <v>2</v>
      </c>
      <c r="I840" s="360">
        <v>0</v>
      </c>
      <c r="J840" s="360">
        <v>0</v>
      </c>
      <c r="K840" s="360">
        <v>4</v>
      </c>
      <c r="L840" s="360">
        <v>0</v>
      </c>
      <c r="M840" s="360">
        <v>2</v>
      </c>
      <c r="N840" s="360">
        <v>0</v>
      </c>
    </row>
    <row r="841" spans="2:14" x14ac:dyDescent="0.25">
      <c r="B841" s="371" t="s">
        <v>218</v>
      </c>
      <c r="C841" s="371" t="s">
        <v>2192</v>
      </c>
      <c r="D841" s="371" t="s">
        <v>54</v>
      </c>
      <c r="E841" s="371" t="s">
        <v>857</v>
      </c>
      <c r="F841" s="360">
        <v>117</v>
      </c>
      <c r="G841" s="360">
        <v>27</v>
      </c>
      <c r="H841" s="360">
        <v>7</v>
      </c>
      <c r="I841" s="360">
        <v>3</v>
      </c>
      <c r="J841" s="360">
        <v>0</v>
      </c>
      <c r="K841" s="360">
        <v>67</v>
      </c>
      <c r="L841" s="360">
        <v>0</v>
      </c>
      <c r="M841" s="360">
        <v>5</v>
      </c>
      <c r="N841" s="360">
        <v>8</v>
      </c>
    </row>
    <row r="842" spans="2:14" x14ac:dyDescent="0.25">
      <c r="B842" s="371" t="s">
        <v>218</v>
      </c>
      <c r="C842" s="371" t="s">
        <v>2192</v>
      </c>
      <c r="D842" s="371" t="s">
        <v>54</v>
      </c>
      <c r="E842" s="371" t="s">
        <v>858</v>
      </c>
      <c r="F842" s="360">
        <v>99</v>
      </c>
      <c r="G842" s="360">
        <v>52</v>
      </c>
      <c r="H842" s="360">
        <v>0</v>
      </c>
      <c r="I842" s="360">
        <v>4</v>
      </c>
      <c r="J842" s="360">
        <v>0</v>
      </c>
      <c r="K842" s="360">
        <v>39</v>
      </c>
      <c r="L842" s="360">
        <v>0</v>
      </c>
      <c r="M842" s="360">
        <v>0</v>
      </c>
      <c r="N842" s="360">
        <v>4</v>
      </c>
    </row>
    <row r="843" spans="2:14" x14ac:dyDescent="0.25">
      <c r="B843" s="371" t="s">
        <v>218</v>
      </c>
      <c r="C843" s="371" t="s">
        <v>2192</v>
      </c>
      <c r="D843" s="371" t="s">
        <v>258</v>
      </c>
      <c r="E843" s="371" t="s">
        <v>863</v>
      </c>
      <c r="F843" s="360">
        <v>5</v>
      </c>
      <c r="G843" s="360">
        <v>0</v>
      </c>
      <c r="H843" s="360">
        <v>0</v>
      </c>
      <c r="I843" s="360">
        <v>0</v>
      </c>
      <c r="J843" s="360">
        <v>0</v>
      </c>
      <c r="K843" s="360">
        <v>5</v>
      </c>
      <c r="L843" s="360">
        <v>0</v>
      </c>
      <c r="M843" s="360">
        <v>0</v>
      </c>
      <c r="N843" s="360">
        <v>0</v>
      </c>
    </row>
    <row r="844" spans="2:14" x14ac:dyDescent="0.25">
      <c r="B844" s="371" t="s">
        <v>218</v>
      </c>
      <c r="C844" s="371" t="s">
        <v>2192</v>
      </c>
      <c r="D844" s="371" t="s">
        <v>47</v>
      </c>
      <c r="E844" s="371" t="s">
        <v>831</v>
      </c>
      <c r="F844" s="360">
        <v>675</v>
      </c>
      <c r="G844" s="360">
        <v>330</v>
      </c>
      <c r="H844" s="360">
        <v>16</v>
      </c>
      <c r="I844" s="360">
        <v>17</v>
      </c>
      <c r="J844" s="360">
        <v>0</v>
      </c>
      <c r="K844" s="360">
        <v>290</v>
      </c>
      <c r="L844" s="360">
        <v>0</v>
      </c>
      <c r="M844" s="360">
        <v>6</v>
      </c>
      <c r="N844" s="360">
        <v>16</v>
      </c>
    </row>
    <row r="845" spans="2:14" x14ac:dyDescent="0.25">
      <c r="B845" s="371" t="s">
        <v>218</v>
      </c>
      <c r="C845" s="371" t="s">
        <v>2192</v>
      </c>
      <c r="D845" s="371" t="s">
        <v>41</v>
      </c>
      <c r="E845" s="371" t="s">
        <v>804</v>
      </c>
      <c r="F845" s="360">
        <v>7</v>
      </c>
      <c r="G845" s="360">
        <v>0</v>
      </c>
      <c r="H845" s="360">
        <v>0</v>
      </c>
      <c r="I845" s="360">
        <v>1</v>
      </c>
      <c r="J845" s="360">
        <v>0</v>
      </c>
      <c r="K845" s="360">
        <v>5</v>
      </c>
      <c r="L845" s="360">
        <v>0</v>
      </c>
      <c r="M845" s="360">
        <v>0</v>
      </c>
      <c r="N845" s="360">
        <v>1</v>
      </c>
    </row>
    <row r="846" spans="2:14" x14ac:dyDescent="0.25">
      <c r="B846" s="371" t="s">
        <v>218</v>
      </c>
      <c r="C846" s="371" t="s">
        <v>2192</v>
      </c>
      <c r="D846" s="371" t="s">
        <v>41</v>
      </c>
      <c r="E846" s="371" t="s">
        <v>41</v>
      </c>
      <c r="F846" s="360">
        <v>881</v>
      </c>
      <c r="G846" s="360">
        <v>399</v>
      </c>
      <c r="H846" s="360">
        <v>2</v>
      </c>
      <c r="I846" s="360">
        <v>11</v>
      </c>
      <c r="J846" s="360">
        <v>0</v>
      </c>
      <c r="K846" s="360">
        <v>430</v>
      </c>
      <c r="L846" s="360">
        <v>0</v>
      </c>
      <c r="M846" s="360">
        <v>21</v>
      </c>
      <c r="N846" s="360">
        <v>18</v>
      </c>
    </row>
    <row r="847" spans="2:14" x14ac:dyDescent="0.25">
      <c r="B847" s="371" t="s">
        <v>218</v>
      </c>
      <c r="C847" s="371" t="s">
        <v>2192</v>
      </c>
      <c r="D847" s="371" t="s">
        <v>41</v>
      </c>
      <c r="E847" s="371" t="s">
        <v>805</v>
      </c>
      <c r="F847" s="360">
        <v>3</v>
      </c>
      <c r="G847" s="360">
        <v>0</v>
      </c>
      <c r="H847" s="360">
        <v>0</v>
      </c>
      <c r="I847" s="360">
        <v>0</v>
      </c>
      <c r="J847" s="360">
        <v>0</v>
      </c>
      <c r="K847" s="360">
        <v>3</v>
      </c>
      <c r="L847" s="360">
        <v>0</v>
      </c>
      <c r="M847" s="360">
        <v>0</v>
      </c>
      <c r="N847" s="360">
        <v>0</v>
      </c>
    </row>
    <row r="848" spans="2:14" x14ac:dyDescent="0.25">
      <c r="B848" s="371" t="s">
        <v>218</v>
      </c>
      <c r="C848" s="371" t="s">
        <v>2192</v>
      </c>
      <c r="D848" s="371" t="s">
        <v>41</v>
      </c>
      <c r="E848" s="371" t="s">
        <v>806</v>
      </c>
      <c r="F848" s="360">
        <v>6</v>
      </c>
      <c r="G848" s="360">
        <v>2</v>
      </c>
      <c r="H848" s="360">
        <v>0</v>
      </c>
      <c r="I848" s="360">
        <v>0</v>
      </c>
      <c r="J848" s="360">
        <v>0</v>
      </c>
      <c r="K848" s="360">
        <v>4</v>
      </c>
      <c r="L848" s="360">
        <v>0</v>
      </c>
      <c r="M848" s="360">
        <v>0</v>
      </c>
      <c r="N848" s="360">
        <v>0</v>
      </c>
    </row>
    <row r="849" spans="2:14" x14ac:dyDescent="0.25">
      <c r="B849" s="371" t="s">
        <v>218</v>
      </c>
      <c r="C849" s="371" t="s">
        <v>2192</v>
      </c>
      <c r="D849" s="371" t="s">
        <v>41</v>
      </c>
      <c r="E849" s="371" t="s">
        <v>807</v>
      </c>
      <c r="F849" s="360">
        <v>3</v>
      </c>
      <c r="G849" s="360">
        <v>0</v>
      </c>
      <c r="H849" s="360">
        <v>0</v>
      </c>
      <c r="I849" s="360">
        <v>0</v>
      </c>
      <c r="J849" s="360">
        <v>0</v>
      </c>
      <c r="K849" s="360">
        <v>3</v>
      </c>
      <c r="L849" s="360">
        <v>0</v>
      </c>
      <c r="M849" s="360">
        <v>0</v>
      </c>
      <c r="N849" s="360">
        <v>0</v>
      </c>
    </row>
    <row r="850" spans="2:14" x14ac:dyDescent="0.25">
      <c r="B850" s="371" t="s">
        <v>218</v>
      </c>
      <c r="C850" s="371" t="s">
        <v>2192</v>
      </c>
      <c r="D850" s="371" t="s">
        <v>41</v>
      </c>
      <c r="E850" s="371" t="s">
        <v>808</v>
      </c>
      <c r="F850" s="360">
        <v>29</v>
      </c>
      <c r="G850" s="360">
        <v>14</v>
      </c>
      <c r="H850" s="360">
        <v>0</v>
      </c>
      <c r="I850" s="360">
        <v>0</v>
      </c>
      <c r="J850" s="360">
        <v>0</v>
      </c>
      <c r="K850" s="360">
        <v>15</v>
      </c>
      <c r="L850" s="360">
        <v>0</v>
      </c>
      <c r="M850" s="360">
        <v>0</v>
      </c>
      <c r="N850" s="360">
        <v>0</v>
      </c>
    </row>
    <row r="851" spans="2:14" x14ac:dyDescent="0.25">
      <c r="B851" s="371" t="s">
        <v>218</v>
      </c>
      <c r="C851" s="371" t="s">
        <v>2192</v>
      </c>
      <c r="D851" s="371" t="s">
        <v>41</v>
      </c>
      <c r="E851" s="371" t="s">
        <v>2730</v>
      </c>
      <c r="F851" s="360">
        <v>4</v>
      </c>
      <c r="G851" s="360">
        <v>2</v>
      </c>
      <c r="H851" s="360">
        <v>0</v>
      </c>
      <c r="I851" s="360">
        <v>0</v>
      </c>
      <c r="J851" s="360">
        <v>0</v>
      </c>
      <c r="K851" s="360">
        <v>2</v>
      </c>
      <c r="L851" s="360">
        <v>0</v>
      </c>
      <c r="M851" s="360">
        <v>0</v>
      </c>
      <c r="N851" s="360">
        <v>0</v>
      </c>
    </row>
    <row r="852" spans="2:14" x14ac:dyDescent="0.25">
      <c r="B852" s="371" t="s">
        <v>218</v>
      </c>
      <c r="C852" s="371" t="s">
        <v>2192</v>
      </c>
      <c r="D852" s="371" t="s">
        <v>415</v>
      </c>
      <c r="E852" s="371" t="s">
        <v>1913</v>
      </c>
      <c r="F852" s="360">
        <v>32</v>
      </c>
      <c r="G852" s="360">
        <v>1</v>
      </c>
      <c r="H852" s="360">
        <v>0</v>
      </c>
      <c r="I852" s="360">
        <v>0</v>
      </c>
      <c r="J852" s="360">
        <v>0</v>
      </c>
      <c r="K852" s="360">
        <v>31</v>
      </c>
      <c r="L852" s="360">
        <v>0</v>
      </c>
      <c r="M852" s="360">
        <v>0</v>
      </c>
      <c r="N852" s="360">
        <v>0</v>
      </c>
    </row>
    <row r="853" spans="2:14" x14ac:dyDescent="0.25">
      <c r="B853" s="371" t="s">
        <v>218</v>
      </c>
      <c r="C853" s="371" t="s">
        <v>2192</v>
      </c>
      <c r="D853" s="371" t="s">
        <v>415</v>
      </c>
      <c r="E853" s="371" t="s">
        <v>884</v>
      </c>
      <c r="F853" s="360">
        <v>1</v>
      </c>
      <c r="G853" s="360">
        <v>0</v>
      </c>
      <c r="H853" s="360">
        <v>0</v>
      </c>
      <c r="I853" s="360">
        <v>0</v>
      </c>
      <c r="J853" s="360">
        <v>1</v>
      </c>
      <c r="K853" s="360">
        <v>0</v>
      </c>
      <c r="L853" s="360">
        <v>0</v>
      </c>
      <c r="M853" s="360">
        <v>0</v>
      </c>
      <c r="N853" s="360">
        <v>0</v>
      </c>
    </row>
    <row r="854" spans="2:14" x14ac:dyDescent="0.25">
      <c r="B854" s="371" t="s">
        <v>218</v>
      </c>
      <c r="C854" s="371" t="s">
        <v>2192</v>
      </c>
      <c r="D854" s="371" t="s">
        <v>415</v>
      </c>
      <c r="E854" s="371" t="s">
        <v>885</v>
      </c>
      <c r="F854" s="360">
        <v>5</v>
      </c>
      <c r="G854" s="360">
        <v>1</v>
      </c>
      <c r="H854" s="360">
        <v>0</v>
      </c>
      <c r="I854" s="360">
        <v>0</v>
      </c>
      <c r="J854" s="360">
        <v>0</v>
      </c>
      <c r="K854" s="360">
        <v>4</v>
      </c>
      <c r="L854" s="360">
        <v>0</v>
      </c>
      <c r="M854" s="360">
        <v>0</v>
      </c>
      <c r="N854" s="360">
        <v>0</v>
      </c>
    </row>
    <row r="855" spans="2:14" x14ac:dyDescent="0.25">
      <c r="B855" s="371" t="s">
        <v>218</v>
      </c>
      <c r="C855" s="371" t="s">
        <v>2192</v>
      </c>
      <c r="D855" s="371" t="s">
        <v>415</v>
      </c>
      <c r="E855" s="371" t="s">
        <v>886</v>
      </c>
      <c r="F855" s="360">
        <v>2</v>
      </c>
      <c r="G855" s="360">
        <v>0</v>
      </c>
      <c r="H855" s="360">
        <v>0</v>
      </c>
      <c r="I855" s="360">
        <v>0</v>
      </c>
      <c r="J855" s="360">
        <v>0</v>
      </c>
      <c r="K855" s="360">
        <v>2</v>
      </c>
      <c r="L855" s="360">
        <v>0</v>
      </c>
      <c r="M855" s="360">
        <v>0</v>
      </c>
      <c r="N855" s="360">
        <v>0</v>
      </c>
    </row>
    <row r="856" spans="2:14" x14ac:dyDescent="0.25">
      <c r="B856" s="371" t="s">
        <v>218</v>
      </c>
      <c r="C856" s="371" t="s">
        <v>2192</v>
      </c>
      <c r="D856" s="371" t="s">
        <v>412</v>
      </c>
      <c r="E856" s="371" t="s">
        <v>3539</v>
      </c>
      <c r="F856" s="360">
        <v>23</v>
      </c>
      <c r="G856" s="360">
        <v>0</v>
      </c>
      <c r="H856" s="360">
        <v>0</v>
      </c>
      <c r="I856" s="360">
        <v>0</v>
      </c>
      <c r="J856" s="360">
        <v>0</v>
      </c>
      <c r="K856" s="360">
        <v>23</v>
      </c>
      <c r="L856" s="360">
        <v>0</v>
      </c>
      <c r="M856" s="360">
        <v>0</v>
      </c>
      <c r="N856" s="360">
        <v>0</v>
      </c>
    </row>
    <row r="857" spans="2:14" x14ac:dyDescent="0.25">
      <c r="B857" s="371" t="s">
        <v>218</v>
      </c>
      <c r="C857" s="371" t="s">
        <v>2192</v>
      </c>
      <c r="D857" s="371" t="s">
        <v>412</v>
      </c>
      <c r="E857" s="371" t="s">
        <v>812</v>
      </c>
      <c r="F857" s="360">
        <v>12</v>
      </c>
      <c r="G857" s="360">
        <v>0</v>
      </c>
      <c r="H857" s="360">
        <v>0</v>
      </c>
      <c r="I857" s="360">
        <v>0</v>
      </c>
      <c r="J857" s="360">
        <v>0</v>
      </c>
      <c r="K857" s="360">
        <v>12</v>
      </c>
      <c r="L857" s="360">
        <v>0</v>
      </c>
      <c r="M857" s="360">
        <v>0</v>
      </c>
      <c r="N857" s="360">
        <v>0</v>
      </c>
    </row>
    <row r="858" spans="2:14" x14ac:dyDescent="0.25">
      <c r="B858" s="371" t="s">
        <v>218</v>
      </c>
      <c r="C858" s="371" t="s">
        <v>2192</v>
      </c>
      <c r="D858" s="371" t="s">
        <v>2188</v>
      </c>
      <c r="E858" s="371" t="s">
        <v>859</v>
      </c>
      <c r="F858" s="360">
        <v>7</v>
      </c>
      <c r="G858" s="360">
        <v>2</v>
      </c>
      <c r="H858" s="360">
        <v>1</v>
      </c>
      <c r="I858" s="360">
        <v>0</v>
      </c>
      <c r="J858" s="360">
        <v>0</v>
      </c>
      <c r="K858" s="360">
        <v>4</v>
      </c>
      <c r="L858" s="360">
        <v>0</v>
      </c>
      <c r="M858" s="360">
        <v>0</v>
      </c>
      <c r="N858" s="360">
        <v>0</v>
      </c>
    </row>
    <row r="859" spans="2:14" x14ac:dyDescent="0.25">
      <c r="B859" s="371" t="s">
        <v>218</v>
      </c>
      <c r="C859" s="371" t="s">
        <v>2192</v>
      </c>
      <c r="D859" s="371" t="s">
        <v>2188</v>
      </c>
      <c r="E859" s="371" t="s">
        <v>2310</v>
      </c>
      <c r="F859" s="360">
        <v>1</v>
      </c>
      <c r="G859" s="360">
        <v>1</v>
      </c>
      <c r="H859" s="360">
        <v>0</v>
      </c>
      <c r="I859" s="360">
        <v>0</v>
      </c>
      <c r="J859" s="360">
        <v>0</v>
      </c>
      <c r="K859" s="360">
        <v>0</v>
      </c>
      <c r="L859" s="360">
        <v>0</v>
      </c>
      <c r="M859" s="360">
        <v>0</v>
      </c>
      <c r="N859" s="360">
        <v>0</v>
      </c>
    </row>
    <row r="860" spans="2:14" x14ac:dyDescent="0.25">
      <c r="B860" s="371" t="s">
        <v>218</v>
      </c>
      <c r="C860" s="371" t="s">
        <v>2192</v>
      </c>
      <c r="D860" s="371" t="s">
        <v>57</v>
      </c>
      <c r="E860" s="371" t="s">
        <v>868</v>
      </c>
      <c r="F860" s="360">
        <v>11</v>
      </c>
      <c r="G860" s="360">
        <v>1</v>
      </c>
      <c r="H860" s="360">
        <v>0</v>
      </c>
      <c r="I860" s="360">
        <v>0</v>
      </c>
      <c r="J860" s="360">
        <v>0</v>
      </c>
      <c r="K860" s="360">
        <v>10</v>
      </c>
      <c r="L860" s="360">
        <v>0</v>
      </c>
      <c r="M860" s="360">
        <v>0</v>
      </c>
      <c r="N860" s="360">
        <v>0</v>
      </c>
    </row>
    <row r="861" spans="2:14" x14ac:dyDescent="0.25">
      <c r="B861" s="371" t="s">
        <v>218</v>
      </c>
      <c r="C861" s="371" t="s">
        <v>2192</v>
      </c>
      <c r="D861" s="371" t="s">
        <v>57</v>
      </c>
      <c r="E861" s="371" t="s">
        <v>869</v>
      </c>
      <c r="F861" s="360">
        <v>12</v>
      </c>
      <c r="G861" s="360">
        <v>0</v>
      </c>
      <c r="H861" s="360">
        <v>0</v>
      </c>
      <c r="I861" s="360">
        <v>0</v>
      </c>
      <c r="J861" s="360">
        <v>0</v>
      </c>
      <c r="K861" s="360">
        <v>12</v>
      </c>
      <c r="L861" s="360">
        <v>0</v>
      </c>
      <c r="M861" s="360">
        <v>0</v>
      </c>
      <c r="N861" s="360">
        <v>0</v>
      </c>
    </row>
    <row r="862" spans="2:14" x14ac:dyDescent="0.25">
      <c r="B862" s="371" t="s">
        <v>218</v>
      </c>
      <c r="C862" s="371" t="s">
        <v>2192</v>
      </c>
      <c r="D862" s="371" t="s">
        <v>57</v>
      </c>
      <c r="E862" s="371" t="s">
        <v>870</v>
      </c>
      <c r="F862" s="360">
        <v>17</v>
      </c>
      <c r="G862" s="360">
        <v>1</v>
      </c>
      <c r="H862" s="360">
        <v>0</v>
      </c>
      <c r="I862" s="360">
        <v>0</v>
      </c>
      <c r="J862" s="360">
        <v>0</v>
      </c>
      <c r="K862" s="360">
        <v>14</v>
      </c>
      <c r="L862" s="360">
        <v>0</v>
      </c>
      <c r="M862" s="360">
        <v>1</v>
      </c>
      <c r="N862" s="360">
        <v>1</v>
      </c>
    </row>
    <row r="863" spans="2:14" x14ac:dyDescent="0.25">
      <c r="B863" s="371" t="s">
        <v>218</v>
      </c>
      <c r="C863" s="371" t="s">
        <v>2192</v>
      </c>
      <c r="D863" s="371" t="s">
        <v>57</v>
      </c>
      <c r="E863" s="371" t="s">
        <v>871</v>
      </c>
      <c r="F863" s="360">
        <v>27</v>
      </c>
      <c r="G863" s="360">
        <v>3</v>
      </c>
      <c r="H863" s="360">
        <v>0</v>
      </c>
      <c r="I863" s="360">
        <v>0</v>
      </c>
      <c r="J863" s="360">
        <v>0</v>
      </c>
      <c r="K863" s="360">
        <v>24</v>
      </c>
      <c r="L863" s="360">
        <v>0</v>
      </c>
      <c r="M863" s="360">
        <v>0</v>
      </c>
      <c r="N863" s="360">
        <v>0</v>
      </c>
    </row>
    <row r="864" spans="2:14" x14ac:dyDescent="0.25">
      <c r="B864" s="371" t="s">
        <v>218</v>
      </c>
      <c r="C864" s="371" t="s">
        <v>2192</v>
      </c>
      <c r="D864" s="371" t="s">
        <v>57</v>
      </c>
      <c r="E864" s="371" t="s">
        <v>872</v>
      </c>
      <c r="F864" s="360">
        <v>2868</v>
      </c>
      <c r="G864" s="360">
        <v>349</v>
      </c>
      <c r="H864" s="360">
        <v>5</v>
      </c>
      <c r="I864" s="360">
        <v>55</v>
      </c>
      <c r="J864" s="360">
        <v>1</v>
      </c>
      <c r="K864" s="360">
        <v>2414</v>
      </c>
      <c r="L864" s="360">
        <v>2</v>
      </c>
      <c r="M864" s="360">
        <v>6</v>
      </c>
      <c r="N864" s="360">
        <v>36</v>
      </c>
    </row>
    <row r="865" spans="2:14" x14ac:dyDescent="0.25">
      <c r="B865" s="371" t="s">
        <v>218</v>
      </c>
      <c r="C865" s="371" t="s">
        <v>2192</v>
      </c>
      <c r="D865" s="371" t="s">
        <v>57</v>
      </c>
      <c r="E865" s="371" t="s">
        <v>873</v>
      </c>
      <c r="F865" s="360">
        <v>2</v>
      </c>
      <c r="G865" s="360">
        <v>1</v>
      </c>
      <c r="H865" s="360">
        <v>0</v>
      </c>
      <c r="I865" s="360">
        <v>0</v>
      </c>
      <c r="J865" s="360">
        <v>0</v>
      </c>
      <c r="K865" s="360">
        <v>1</v>
      </c>
      <c r="L865" s="360">
        <v>0</v>
      </c>
      <c r="M865" s="360">
        <v>0</v>
      </c>
      <c r="N865" s="360">
        <v>0</v>
      </c>
    </row>
    <row r="866" spans="2:14" x14ac:dyDescent="0.25">
      <c r="B866" s="371" t="s">
        <v>218</v>
      </c>
      <c r="C866" s="371" t="s">
        <v>2192</v>
      </c>
      <c r="D866" s="371" t="s">
        <v>57</v>
      </c>
      <c r="E866" s="371" t="s">
        <v>874</v>
      </c>
      <c r="F866" s="360">
        <v>13</v>
      </c>
      <c r="G866" s="360">
        <v>1</v>
      </c>
      <c r="H866" s="360">
        <v>0</v>
      </c>
      <c r="I866" s="360">
        <v>4</v>
      </c>
      <c r="J866" s="360">
        <v>0</v>
      </c>
      <c r="K866" s="360">
        <v>8</v>
      </c>
      <c r="L866" s="360">
        <v>0</v>
      </c>
      <c r="M866" s="360">
        <v>0</v>
      </c>
      <c r="N866" s="360">
        <v>0</v>
      </c>
    </row>
    <row r="867" spans="2:14" x14ac:dyDescent="0.25">
      <c r="B867" s="371" t="s">
        <v>218</v>
      </c>
      <c r="C867" s="371" t="s">
        <v>2192</v>
      </c>
      <c r="D867" s="371" t="s">
        <v>57</v>
      </c>
      <c r="E867" s="371" t="s">
        <v>875</v>
      </c>
      <c r="F867" s="360">
        <v>9</v>
      </c>
      <c r="G867" s="360">
        <v>0</v>
      </c>
      <c r="H867" s="360">
        <v>0</v>
      </c>
      <c r="I867" s="360">
        <v>2</v>
      </c>
      <c r="J867" s="360">
        <v>0</v>
      </c>
      <c r="K867" s="360">
        <v>7</v>
      </c>
      <c r="L867" s="360">
        <v>0</v>
      </c>
      <c r="M867" s="360">
        <v>0</v>
      </c>
      <c r="N867" s="360">
        <v>0</v>
      </c>
    </row>
    <row r="868" spans="2:14" x14ac:dyDescent="0.25">
      <c r="B868" s="371" t="s">
        <v>218</v>
      </c>
      <c r="C868" s="371" t="s">
        <v>2192</v>
      </c>
      <c r="D868" s="371" t="s">
        <v>414</v>
      </c>
      <c r="E868" s="371" t="s">
        <v>3164</v>
      </c>
      <c r="F868" s="360">
        <v>3</v>
      </c>
      <c r="G868" s="360">
        <v>0</v>
      </c>
      <c r="H868" s="360">
        <v>0</v>
      </c>
      <c r="I868" s="360">
        <v>0</v>
      </c>
      <c r="J868" s="360">
        <v>0</v>
      </c>
      <c r="K868" s="360">
        <v>3</v>
      </c>
      <c r="L868" s="360">
        <v>0</v>
      </c>
      <c r="M868" s="360">
        <v>0</v>
      </c>
      <c r="N868" s="360">
        <v>0</v>
      </c>
    </row>
    <row r="869" spans="2:14" x14ac:dyDescent="0.25">
      <c r="B869" s="371" t="s">
        <v>218</v>
      </c>
      <c r="C869" s="371" t="s">
        <v>2192</v>
      </c>
      <c r="D869" s="371" t="s">
        <v>2940</v>
      </c>
      <c r="E869" s="371" t="s">
        <v>3165</v>
      </c>
      <c r="F869" s="360">
        <v>1</v>
      </c>
      <c r="G869" s="360">
        <v>0</v>
      </c>
      <c r="H869" s="360">
        <v>0</v>
      </c>
      <c r="I869" s="360">
        <v>0</v>
      </c>
      <c r="J869" s="360">
        <v>0</v>
      </c>
      <c r="K869" s="360">
        <v>1</v>
      </c>
      <c r="L869" s="360">
        <v>0</v>
      </c>
      <c r="M869" s="360">
        <v>0</v>
      </c>
      <c r="N869" s="360">
        <v>0</v>
      </c>
    </row>
    <row r="870" spans="2:14" x14ac:dyDescent="0.25">
      <c r="B870" s="371" t="s">
        <v>218</v>
      </c>
      <c r="C870" s="371" t="s">
        <v>2192</v>
      </c>
      <c r="D870" s="371" t="s">
        <v>2595</v>
      </c>
      <c r="E870" s="371" t="s">
        <v>861</v>
      </c>
      <c r="F870" s="360">
        <v>24</v>
      </c>
      <c r="G870" s="360">
        <v>7</v>
      </c>
      <c r="H870" s="360">
        <v>0</v>
      </c>
      <c r="I870" s="360">
        <v>1</v>
      </c>
      <c r="J870" s="360">
        <v>0</v>
      </c>
      <c r="K870" s="360">
        <v>10</v>
      </c>
      <c r="L870" s="360">
        <v>0</v>
      </c>
      <c r="M870" s="360">
        <v>4</v>
      </c>
      <c r="N870" s="360">
        <v>2</v>
      </c>
    </row>
    <row r="871" spans="2:14" x14ac:dyDescent="0.25">
      <c r="B871" s="371" t="s">
        <v>218</v>
      </c>
      <c r="C871" s="371" t="s">
        <v>2192</v>
      </c>
      <c r="D871" s="371" t="s">
        <v>2595</v>
      </c>
      <c r="E871" s="371" t="s">
        <v>885</v>
      </c>
      <c r="F871" s="360">
        <v>6</v>
      </c>
      <c r="G871" s="360">
        <v>0</v>
      </c>
      <c r="H871" s="360">
        <v>0</v>
      </c>
      <c r="I871" s="360">
        <v>0</v>
      </c>
      <c r="J871" s="360">
        <v>0</v>
      </c>
      <c r="K871" s="360">
        <v>5</v>
      </c>
      <c r="L871" s="360">
        <v>0</v>
      </c>
      <c r="M871" s="360">
        <v>0</v>
      </c>
      <c r="N871" s="360">
        <v>1</v>
      </c>
    </row>
    <row r="872" spans="2:14" x14ac:dyDescent="0.25">
      <c r="B872" s="371" t="s">
        <v>218</v>
      </c>
      <c r="C872" s="371" t="s">
        <v>2192</v>
      </c>
      <c r="D872" s="371" t="s">
        <v>2595</v>
      </c>
      <c r="E872" s="371" t="s">
        <v>862</v>
      </c>
      <c r="F872" s="360">
        <v>5</v>
      </c>
      <c r="G872" s="360">
        <v>1</v>
      </c>
      <c r="H872" s="360">
        <v>0</v>
      </c>
      <c r="I872" s="360">
        <v>0</v>
      </c>
      <c r="J872" s="360">
        <v>0</v>
      </c>
      <c r="K872" s="360">
        <v>4</v>
      </c>
      <c r="L872" s="360">
        <v>0</v>
      </c>
      <c r="M872" s="360">
        <v>0</v>
      </c>
      <c r="N872" s="360">
        <v>0</v>
      </c>
    </row>
    <row r="873" spans="2:14" x14ac:dyDescent="0.25">
      <c r="B873" s="371" t="s">
        <v>218</v>
      </c>
      <c r="C873" s="371" t="s">
        <v>2192</v>
      </c>
      <c r="D873" s="371" t="s">
        <v>416</v>
      </c>
      <c r="E873" s="371" t="s">
        <v>3240</v>
      </c>
      <c r="F873" s="360">
        <v>1</v>
      </c>
      <c r="G873" s="360">
        <v>0</v>
      </c>
      <c r="H873" s="360">
        <v>0</v>
      </c>
      <c r="I873" s="360">
        <v>0</v>
      </c>
      <c r="J873" s="360">
        <v>0</v>
      </c>
      <c r="K873" s="360">
        <v>1</v>
      </c>
      <c r="L873" s="360">
        <v>0</v>
      </c>
      <c r="M873" s="360">
        <v>0</v>
      </c>
      <c r="N873" s="360">
        <v>0</v>
      </c>
    </row>
    <row r="874" spans="2:14" x14ac:dyDescent="0.25">
      <c r="B874" s="371" t="s">
        <v>218</v>
      </c>
      <c r="C874" s="371" t="s">
        <v>2192</v>
      </c>
      <c r="D874" s="371" t="s">
        <v>416</v>
      </c>
      <c r="E874" s="371" t="s">
        <v>4027</v>
      </c>
      <c r="F874" s="360">
        <v>1</v>
      </c>
      <c r="G874" s="360">
        <v>0</v>
      </c>
      <c r="H874" s="360">
        <v>0</v>
      </c>
      <c r="I874" s="360">
        <v>0</v>
      </c>
      <c r="J874" s="360">
        <v>0</v>
      </c>
      <c r="K874" s="360">
        <v>1</v>
      </c>
      <c r="L874" s="360">
        <v>0</v>
      </c>
      <c r="M874" s="360">
        <v>0</v>
      </c>
      <c r="N874" s="360">
        <v>0</v>
      </c>
    </row>
    <row r="875" spans="2:14" x14ac:dyDescent="0.25">
      <c r="B875" s="371" t="s">
        <v>218</v>
      </c>
      <c r="C875" s="371" t="s">
        <v>2192</v>
      </c>
      <c r="D875" s="371" t="s">
        <v>416</v>
      </c>
      <c r="E875" s="371" t="s">
        <v>1914</v>
      </c>
      <c r="F875" s="360">
        <v>1</v>
      </c>
      <c r="G875" s="360">
        <v>0</v>
      </c>
      <c r="H875" s="360">
        <v>1</v>
      </c>
      <c r="I875" s="360">
        <v>0</v>
      </c>
      <c r="J875" s="360">
        <v>0</v>
      </c>
      <c r="K875" s="360">
        <v>0</v>
      </c>
      <c r="L875" s="360">
        <v>0</v>
      </c>
      <c r="M875" s="360">
        <v>0</v>
      </c>
      <c r="N875" s="360">
        <v>0</v>
      </c>
    </row>
    <row r="876" spans="2:14" x14ac:dyDescent="0.25">
      <c r="B876" s="371" t="s">
        <v>218</v>
      </c>
      <c r="C876" s="371" t="s">
        <v>2192</v>
      </c>
      <c r="D876" s="371" t="s">
        <v>204</v>
      </c>
      <c r="E876" s="371" t="s">
        <v>887</v>
      </c>
      <c r="F876" s="360">
        <v>1</v>
      </c>
      <c r="G876" s="360">
        <v>0</v>
      </c>
      <c r="H876" s="360">
        <v>0</v>
      </c>
      <c r="I876" s="360">
        <v>0</v>
      </c>
      <c r="J876" s="360">
        <v>0</v>
      </c>
      <c r="K876" s="360">
        <v>0</v>
      </c>
      <c r="L876" s="360">
        <v>0</v>
      </c>
      <c r="M876" s="360">
        <v>0</v>
      </c>
      <c r="N876" s="360">
        <v>1</v>
      </c>
    </row>
    <row r="877" spans="2:14" x14ac:dyDescent="0.25">
      <c r="B877" s="371" t="s">
        <v>218</v>
      </c>
      <c r="C877" s="371" t="s">
        <v>2192</v>
      </c>
      <c r="D877" s="371" t="s">
        <v>204</v>
      </c>
      <c r="E877" s="371" t="s">
        <v>3646</v>
      </c>
      <c r="F877" s="360">
        <v>1</v>
      </c>
      <c r="G877" s="360">
        <v>0</v>
      </c>
      <c r="H877" s="360">
        <v>0</v>
      </c>
      <c r="I877" s="360">
        <v>0</v>
      </c>
      <c r="J877" s="360">
        <v>0</v>
      </c>
      <c r="K877" s="360">
        <v>1</v>
      </c>
      <c r="L877" s="360">
        <v>0</v>
      </c>
      <c r="M877" s="360">
        <v>0</v>
      </c>
      <c r="N877" s="360">
        <v>0</v>
      </c>
    </row>
    <row r="878" spans="2:14" x14ac:dyDescent="0.25">
      <c r="B878" s="371" t="s">
        <v>218</v>
      </c>
      <c r="C878" s="371" t="s">
        <v>2192</v>
      </c>
      <c r="D878" s="371" t="s">
        <v>204</v>
      </c>
      <c r="E878" s="371" t="s">
        <v>3772</v>
      </c>
      <c r="F878" s="360">
        <v>2</v>
      </c>
      <c r="G878" s="360">
        <v>0</v>
      </c>
      <c r="H878" s="360">
        <v>0</v>
      </c>
      <c r="I878" s="360">
        <v>0</v>
      </c>
      <c r="J878" s="360">
        <v>0</v>
      </c>
      <c r="K878" s="360">
        <v>2</v>
      </c>
      <c r="L878" s="360">
        <v>0</v>
      </c>
      <c r="M878" s="360">
        <v>0</v>
      </c>
      <c r="N878" s="360">
        <v>0</v>
      </c>
    </row>
    <row r="879" spans="2:14" x14ac:dyDescent="0.25">
      <c r="B879" s="371" t="s">
        <v>218</v>
      </c>
      <c r="C879" s="371" t="s">
        <v>2192</v>
      </c>
      <c r="D879" s="371" t="s">
        <v>204</v>
      </c>
      <c r="E879" s="371" t="s">
        <v>2941</v>
      </c>
      <c r="F879" s="360">
        <v>3</v>
      </c>
      <c r="G879" s="360">
        <v>0</v>
      </c>
      <c r="H879" s="360">
        <v>0</v>
      </c>
      <c r="I879" s="360">
        <v>0</v>
      </c>
      <c r="J879" s="360">
        <v>0</v>
      </c>
      <c r="K879" s="360">
        <v>3</v>
      </c>
      <c r="L879" s="360">
        <v>0</v>
      </c>
      <c r="M879" s="360">
        <v>0</v>
      </c>
      <c r="N879" s="360">
        <v>0</v>
      </c>
    </row>
    <row r="880" spans="2:14" x14ac:dyDescent="0.25">
      <c r="B880" s="371" t="s">
        <v>218</v>
      </c>
      <c r="C880" s="371" t="s">
        <v>2192</v>
      </c>
      <c r="D880" s="371" t="s">
        <v>204</v>
      </c>
      <c r="E880" s="371" t="s">
        <v>889</v>
      </c>
      <c r="F880" s="360">
        <v>5</v>
      </c>
      <c r="G880" s="360">
        <v>1</v>
      </c>
      <c r="H880" s="360">
        <v>0</v>
      </c>
      <c r="I880" s="360">
        <v>0</v>
      </c>
      <c r="J880" s="360">
        <v>0</v>
      </c>
      <c r="K880" s="360">
        <v>4</v>
      </c>
      <c r="L880" s="360">
        <v>0</v>
      </c>
      <c r="M880" s="360">
        <v>0</v>
      </c>
      <c r="N880" s="360">
        <v>0</v>
      </c>
    </row>
    <row r="881" spans="2:14" x14ac:dyDescent="0.25">
      <c r="B881" s="371" t="s">
        <v>218</v>
      </c>
      <c r="C881" s="371" t="s">
        <v>2192</v>
      </c>
      <c r="D881" s="371" t="s">
        <v>204</v>
      </c>
      <c r="E881" s="371" t="s">
        <v>890</v>
      </c>
      <c r="F881" s="360">
        <v>8</v>
      </c>
      <c r="G881" s="360">
        <v>0</v>
      </c>
      <c r="H881" s="360">
        <v>0</v>
      </c>
      <c r="I881" s="360">
        <v>1</v>
      </c>
      <c r="J881" s="360">
        <v>0</v>
      </c>
      <c r="K881" s="360">
        <v>6</v>
      </c>
      <c r="L881" s="360">
        <v>0</v>
      </c>
      <c r="M881" s="360">
        <v>0</v>
      </c>
      <c r="N881" s="360">
        <v>1</v>
      </c>
    </row>
    <row r="882" spans="2:14" x14ac:dyDescent="0.25">
      <c r="B882" s="371" t="s">
        <v>218</v>
      </c>
      <c r="C882" s="371" t="s">
        <v>2192</v>
      </c>
      <c r="D882" s="371" t="s">
        <v>204</v>
      </c>
      <c r="E882" s="371" t="s">
        <v>891</v>
      </c>
      <c r="F882" s="360">
        <v>6</v>
      </c>
      <c r="G882" s="360">
        <v>0</v>
      </c>
      <c r="H882" s="360">
        <v>0</v>
      </c>
      <c r="I882" s="360">
        <v>0</v>
      </c>
      <c r="J882" s="360">
        <v>0</v>
      </c>
      <c r="K882" s="360">
        <v>6</v>
      </c>
      <c r="L882" s="360">
        <v>0</v>
      </c>
      <c r="M882" s="360">
        <v>0</v>
      </c>
      <c r="N882" s="360">
        <v>0</v>
      </c>
    </row>
    <row r="883" spans="2:14" x14ac:dyDescent="0.25">
      <c r="B883" s="371" t="s">
        <v>218</v>
      </c>
      <c r="C883" s="371" t="s">
        <v>2192</v>
      </c>
      <c r="D883" s="371" t="s">
        <v>204</v>
      </c>
      <c r="E883" s="371" t="s">
        <v>892</v>
      </c>
      <c r="F883" s="360">
        <v>2</v>
      </c>
      <c r="G883" s="360">
        <v>0</v>
      </c>
      <c r="H883" s="360">
        <v>0</v>
      </c>
      <c r="I883" s="360">
        <v>0</v>
      </c>
      <c r="J883" s="360">
        <v>0</v>
      </c>
      <c r="K883" s="360">
        <v>2</v>
      </c>
      <c r="L883" s="360">
        <v>0</v>
      </c>
      <c r="M883" s="360">
        <v>0</v>
      </c>
      <c r="N883" s="360">
        <v>0</v>
      </c>
    </row>
    <row r="884" spans="2:14" x14ac:dyDescent="0.25">
      <c r="B884" s="371" t="s">
        <v>218</v>
      </c>
      <c r="C884" s="371" t="s">
        <v>2192</v>
      </c>
      <c r="D884" s="371" t="s">
        <v>204</v>
      </c>
      <c r="E884" s="371" t="s">
        <v>893</v>
      </c>
      <c r="F884" s="360">
        <v>110</v>
      </c>
      <c r="G884" s="360">
        <v>13</v>
      </c>
      <c r="H884" s="360">
        <v>5</v>
      </c>
      <c r="I884" s="360">
        <v>1</v>
      </c>
      <c r="J884" s="360">
        <v>0</v>
      </c>
      <c r="K884" s="360">
        <v>89</v>
      </c>
      <c r="L884" s="360">
        <v>0</v>
      </c>
      <c r="M884" s="360">
        <v>0</v>
      </c>
      <c r="N884" s="360">
        <v>2</v>
      </c>
    </row>
    <row r="885" spans="2:14" x14ac:dyDescent="0.25">
      <c r="B885" s="371" t="s">
        <v>218</v>
      </c>
      <c r="C885" s="371" t="s">
        <v>2192</v>
      </c>
      <c r="D885" s="371" t="s">
        <v>204</v>
      </c>
      <c r="E885" s="371" t="s">
        <v>2848</v>
      </c>
      <c r="F885" s="360">
        <v>1</v>
      </c>
      <c r="G885" s="360">
        <v>0</v>
      </c>
      <c r="H885" s="360">
        <v>0</v>
      </c>
      <c r="I885" s="360">
        <v>0</v>
      </c>
      <c r="J885" s="360">
        <v>0</v>
      </c>
      <c r="K885" s="360">
        <v>1</v>
      </c>
      <c r="L885" s="360">
        <v>0</v>
      </c>
      <c r="M885" s="360">
        <v>0</v>
      </c>
      <c r="N885" s="360">
        <v>0</v>
      </c>
    </row>
    <row r="886" spans="2:14" x14ac:dyDescent="0.25">
      <c r="B886" s="371" t="s">
        <v>218</v>
      </c>
      <c r="C886" s="371" t="s">
        <v>2192</v>
      </c>
      <c r="D886" s="371" t="s">
        <v>204</v>
      </c>
      <c r="E886" s="371" t="s">
        <v>872</v>
      </c>
      <c r="F886" s="360">
        <v>1</v>
      </c>
      <c r="G886" s="360">
        <v>0</v>
      </c>
      <c r="H886" s="360">
        <v>0</v>
      </c>
      <c r="I886" s="360">
        <v>0</v>
      </c>
      <c r="J886" s="360">
        <v>0</v>
      </c>
      <c r="K886" s="360">
        <v>1</v>
      </c>
      <c r="L886" s="360">
        <v>0</v>
      </c>
      <c r="M886" s="360">
        <v>0</v>
      </c>
      <c r="N886" s="360">
        <v>0</v>
      </c>
    </row>
    <row r="887" spans="2:14" x14ac:dyDescent="0.25">
      <c r="B887" s="371" t="s">
        <v>218</v>
      </c>
      <c r="C887" s="371" t="s">
        <v>2192</v>
      </c>
      <c r="D887" s="371" t="s">
        <v>204</v>
      </c>
      <c r="E887" s="371" t="s">
        <v>4028</v>
      </c>
      <c r="F887" s="360">
        <v>1</v>
      </c>
      <c r="G887" s="360">
        <v>0</v>
      </c>
      <c r="H887" s="360">
        <v>0</v>
      </c>
      <c r="I887" s="360">
        <v>0</v>
      </c>
      <c r="J887" s="360">
        <v>0</v>
      </c>
      <c r="K887" s="360">
        <v>1</v>
      </c>
      <c r="L887" s="360">
        <v>0</v>
      </c>
      <c r="M887" s="360">
        <v>0</v>
      </c>
      <c r="N887" s="360">
        <v>0</v>
      </c>
    </row>
    <row r="888" spans="2:14" x14ac:dyDescent="0.25">
      <c r="B888" s="371" t="s">
        <v>218</v>
      </c>
      <c r="C888" s="371" t="s">
        <v>2192</v>
      </c>
      <c r="D888" s="371" t="s">
        <v>204</v>
      </c>
      <c r="E888" s="371" t="s">
        <v>895</v>
      </c>
      <c r="F888" s="360">
        <v>4</v>
      </c>
      <c r="G888" s="360">
        <v>1</v>
      </c>
      <c r="H888" s="360">
        <v>0</v>
      </c>
      <c r="I888" s="360">
        <v>0</v>
      </c>
      <c r="J888" s="360">
        <v>0</v>
      </c>
      <c r="K888" s="360">
        <v>3</v>
      </c>
      <c r="L888" s="360">
        <v>0</v>
      </c>
      <c r="M888" s="360">
        <v>0</v>
      </c>
      <c r="N888" s="360">
        <v>0</v>
      </c>
    </row>
    <row r="889" spans="2:14" x14ac:dyDescent="0.25">
      <c r="B889" s="371" t="s">
        <v>218</v>
      </c>
      <c r="C889" s="371" t="s">
        <v>2192</v>
      </c>
      <c r="D889" s="371" t="s">
        <v>204</v>
      </c>
      <c r="E889" s="371" t="s">
        <v>4030</v>
      </c>
      <c r="F889" s="360">
        <v>1</v>
      </c>
      <c r="G889" s="360">
        <v>0</v>
      </c>
      <c r="H889" s="360">
        <v>0</v>
      </c>
      <c r="I889" s="360">
        <v>0</v>
      </c>
      <c r="J889" s="360">
        <v>0</v>
      </c>
      <c r="K889" s="360">
        <v>0</v>
      </c>
      <c r="L889" s="360">
        <v>0</v>
      </c>
      <c r="M889" s="360">
        <v>0</v>
      </c>
      <c r="N889" s="360">
        <v>1</v>
      </c>
    </row>
    <row r="890" spans="2:14" x14ac:dyDescent="0.25">
      <c r="B890" s="371" t="s">
        <v>218</v>
      </c>
      <c r="C890" s="371" t="s">
        <v>2192</v>
      </c>
      <c r="D890" s="371" t="s">
        <v>1915</v>
      </c>
      <c r="E890" s="371" t="s">
        <v>2311</v>
      </c>
      <c r="F890" s="360">
        <v>11</v>
      </c>
      <c r="G890" s="360">
        <v>0</v>
      </c>
      <c r="H890" s="360">
        <v>0</v>
      </c>
      <c r="I890" s="360">
        <v>0</v>
      </c>
      <c r="J890" s="360">
        <v>0</v>
      </c>
      <c r="K890" s="360">
        <v>8</v>
      </c>
      <c r="L890" s="360">
        <v>0</v>
      </c>
      <c r="M890" s="360">
        <v>3</v>
      </c>
      <c r="N890" s="360">
        <v>0</v>
      </c>
    </row>
    <row r="891" spans="2:14" x14ac:dyDescent="0.25">
      <c r="B891" s="371" t="s">
        <v>220</v>
      </c>
      <c r="C891" s="371" t="s">
        <v>2193</v>
      </c>
      <c r="D891" s="371" t="s">
        <v>74</v>
      </c>
      <c r="E891" s="371" t="s">
        <v>1104</v>
      </c>
      <c r="F891" s="360">
        <v>6</v>
      </c>
      <c r="G891" s="360">
        <v>0</v>
      </c>
      <c r="H891" s="360">
        <v>0</v>
      </c>
      <c r="I891" s="360">
        <v>0</v>
      </c>
      <c r="J891" s="360">
        <v>0</v>
      </c>
      <c r="K891" s="360">
        <v>6</v>
      </c>
      <c r="L891" s="360">
        <v>0</v>
      </c>
      <c r="M891" s="360">
        <v>0</v>
      </c>
      <c r="N891" s="360">
        <v>0</v>
      </c>
    </row>
    <row r="892" spans="2:14" x14ac:dyDescent="0.25">
      <c r="B892" s="371" t="s">
        <v>220</v>
      </c>
      <c r="C892" s="371" t="s">
        <v>2193</v>
      </c>
      <c r="D892" s="371" t="s">
        <v>74</v>
      </c>
      <c r="E892" s="371" t="s">
        <v>1105</v>
      </c>
      <c r="F892" s="360">
        <v>4</v>
      </c>
      <c r="G892" s="360">
        <v>0</v>
      </c>
      <c r="H892" s="360">
        <v>0</v>
      </c>
      <c r="I892" s="360">
        <v>0</v>
      </c>
      <c r="J892" s="360">
        <v>0</v>
      </c>
      <c r="K892" s="360">
        <v>3</v>
      </c>
      <c r="L892" s="360">
        <v>0</v>
      </c>
      <c r="M892" s="360">
        <v>1</v>
      </c>
      <c r="N892" s="360">
        <v>0</v>
      </c>
    </row>
    <row r="893" spans="2:14" x14ac:dyDescent="0.25">
      <c r="B893" s="371" t="s">
        <v>220</v>
      </c>
      <c r="C893" s="371" t="s">
        <v>2193</v>
      </c>
      <c r="D893" s="371" t="s">
        <v>74</v>
      </c>
      <c r="E893" s="371" t="s">
        <v>2596</v>
      </c>
      <c r="F893" s="360">
        <v>4</v>
      </c>
      <c r="G893" s="360">
        <v>0</v>
      </c>
      <c r="H893" s="360">
        <v>0</v>
      </c>
      <c r="I893" s="360">
        <v>0</v>
      </c>
      <c r="J893" s="360">
        <v>0</v>
      </c>
      <c r="K893" s="360">
        <v>4</v>
      </c>
      <c r="L893" s="360">
        <v>0</v>
      </c>
      <c r="M893" s="360">
        <v>0</v>
      </c>
      <c r="N893" s="360">
        <v>0</v>
      </c>
    </row>
    <row r="894" spans="2:14" x14ac:dyDescent="0.25">
      <c r="B894" s="371" t="s">
        <v>220</v>
      </c>
      <c r="C894" s="371" t="s">
        <v>2193</v>
      </c>
      <c r="D894" s="371" t="s">
        <v>74</v>
      </c>
      <c r="E894" s="371" t="s">
        <v>1106</v>
      </c>
      <c r="F894" s="360">
        <v>1</v>
      </c>
      <c r="G894" s="360">
        <v>0</v>
      </c>
      <c r="H894" s="360">
        <v>0</v>
      </c>
      <c r="I894" s="360">
        <v>0</v>
      </c>
      <c r="J894" s="360">
        <v>0</v>
      </c>
      <c r="K894" s="360">
        <v>1</v>
      </c>
      <c r="L894" s="360">
        <v>0</v>
      </c>
      <c r="M894" s="360">
        <v>0</v>
      </c>
      <c r="N894" s="360">
        <v>0</v>
      </c>
    </row>
    <row r="895" spans="2:14" x14ac:dyDescent="0.25">
      <c r="B895" s="371" t="s">
        <v>220</v>
      </c>
      <c r="C895" s="371" t="s">
        <v>2193</v>
      </c>
      <c r="D895" s="371" t="s">
        <v>74</v>
      </c>
      <c r="E895" s="371" t="s">
        <v>2312</v>
      </c>
      <c r="F895" s="360">
        <v>118</v>
      </c>
      <c r="G895" s="360">
        <v>6</v>
      </c>
      <c r="H895" s="360">
        <v>4</v>
      </c>
      <c r="I895" s="360">
        <v>1</v>
      </c>
      <c r="J895" s="360">
        <v>1</v>
      </c>
      <c r="K895" s="360">
        <v>105</v>
      </c>
      <c r="L895" s="360">
        <v>0</v>
      </c>
      <c r="M895" s="360">
        <v>1</v>
      </c>
      <c r="N895" s="360">
        <v>0</v>
      </c>
    </row>
    <row r="896" spans="2:14" x14ac:dyDescent="0.25">
      <c r="B896" s="371" t="s">
        <v>220</v>
      </c>
      <c r="C896" s="371" t="s">
        <v>2193</v>
      </c>
      <c r="D896" s="371" t="s">
        <v>74</v>
      </c>
      <c r="E896" s="371" t="s">
        <v>1107</v>
      </c>
      <c r="F896" s="360">
        <v>28</v>
      </c>
      <c r="G896" s="360">
        <v>0</v>
      </c>
      <c r="H896" s="360">
        <v>0</v>
      </c>
      <c r="I896" s="360">
        <v>0</v>
      </c>
      <c r="J896" s="360">
        <v>0</v>
      </c>
      <c r="K896" s="360">
        <v>27</v>
      </c>
      <c r="L896" s="360">
        <v>0</v>
      </c>
      <c r="M896" s="360">
        <v>1</v>
      </c>
      <c r="N896" s="360">
        <v>0</v>
      </c>
    </row>
    <row r="897" spans="2:14" x14ac:dyDescent="0.25">
      <c r="B897" s="371" t="s">
        <v>220</v>
      </c>
      <c r="C897" s="371" t="s">
        <v>2193</v>
      </c>
      <c r="D897" s="371" t="s">
        <v>74</v>
      </c>
      <c r="E897" s="371" t="s">
        <v>2313</v>
      </c>
      <c r="F897" s="360">
        <v>21</v>
      </c>
      <c r="G897" s="360">
        <v>2</v>
      </c>
      <c r="H897" s="360">
        <v>0</v>
      </c>
      <c r="I897" s="360">
        <v>0</v>
      </c>
      <c r="J897" s="360">
        <v>0</v>
      </c>
      <c r="K897" s="360">
        <v>17</v>
      </c>
      <c r="L897" s="360">
        <v>0</v>
      </c>
      <c r="M897" s="360">
        <v>2</v>
      </c>
      <c r="N897" s="360">
        <v>0</v>
      </c>
    </row>
    <row r="898" spans="2:14" x14ac:dyDescent="0.25">
      <c r="B898" s="371" t="s">
        <v>220</v>
      </c>
      <c r="C898" s="371" t="s">
        <v>2193</v>
      </c>
      <c r="D898" s="371" t="s">
        <v>419</v>
      </c>
      <c r="E898" s="371" t="s">
        <v>1109</v>
      </c>
      <c r="F898" s="360">
        <v>5</v>
      </c>
      <c r="G898" s="360">
        <v>0</v>
      </c>
      <c r="H898" s="360">
        <v>0</v>
      </c>
      <c r="I898" s="360">
        <v>0</v>
      </c>
      <c r="J898" s="360">
        <v>0</v>
      </c>
      <c r="K898" s="360">
        <v>5</v>
      </c>
      <c r="L898" s="360">
        <v>0</v>
      </c>
      <c r="M898" s="360">
        <v>0</v>
      </c>
      <c r="N898" s="360">
        <v>0</v>
      </c>
    </row>
    <row r="899" spans="2:14" x14ac:dyDescent="0.25">
      <c r="B899" s="371" t="s">
        <v>220</v>
      </c>
      <c r="C899" s="371" t="s">
        <v>2193</v>
      </c>
      <c r="D899" s="371" t="s">
        <v>419</v>
      </c>
      <c r="E899" s="371" t="s">
        <v>1928</v>
      </c>
      <c r="F899" s="360">
        <v>4</v>
      </c>
      <c r="G899" s="360">
        <v>0</v>
      </c>
      <c r="H899" s="360">
        <v>0</v>
      </c>
      <c r="I899" s="360">
        <v>0</v>
      </c>
      <c r="J899" s="360">
        <v>0</v>
      </c>
      <c r="K899" s="360">
        <v>4</v>
      </c>
      <c r="L899" s="360">
        <v>0</v>
      </c>
      <c r="M899" s="360">
        <v>0</v>
      </c>
      <c r="N899" s="360">
        <v>0</v>
      </c>
    </row>
    <row r="900" spans="2:14" x14ac:dyDescent="0.25">
      <c r="B900" s="371" t="s">
        <v>220</v>
      </c>
      <c r="C900" s="371" t="s">
        <v>2193</v>
      </c>
      <c r="D900" s="371" t="s">
        <v>419</v>
      </c>
      <c r="E900" s="371" t="s">
        <v>2314</v>
      </c>
      <c r="F900" s="360">
        <v>1</v>
      </c>
      <c r="G900" s="360">
        <v>0</v>
      </c>
      <c r="H900" s="360">
        <v>0</v>
      </c>
      <c r="I900" s="360">
        <v>0</v>
      </c>
      <c r="J900" s="360">
        <v>0</v>
      </c>
      <c r="K900" s="360">
        <v>1</v>
      </c>
      <c r="L900" s="360">
        <v>0</v>
      </c>
      <c r="M900" s="360">
        <v>0</v>
      </c>
      <c r="N900" s="360">
        <v>0</v>
      </c>
    </row>
    <row r="901" spans="2:14" x14ac:dyDescent="0.25">
      <c r="B901" s="371" t="s">
        <v>220</v>
      </c>
      <c r="C901" s="371" t="s">
        <v>2193</v>
      </c>
      <c r="D901" s="371" t="s">
        <v>419</v>
      </c>
      <c r="E901" s="371" t="s">
        <v>3541</v>
      </c>
      <c r="F901" s="360">
        <v>1</v>
      </c>
      <c r="G901" s="360">
        <v>0</v>
      </c>
      <c r="H901" s="360">
        <v>0</v>
      </c>
      <c r="I901" s="360">
        <v>0</v>
      </c>
      <c r="J901" s="360">
        <v>0</v>
      </c>
      <c r="K901" s="360">
        <v>1</v>
      </c>
      <c r="L901" s="360">
        <v>0</v>
      </c>
      <c r="M901" s="360">
        <v>0</v>
      </c>
      <c r="N901" s="360">
        <v>0</v>
      </c>
    </row>
    <row r="902" spans="2:14" x14ac:dyDescent="0.25">
      <c r="B902" s="371" t="s">
        <v>220</v>
      </c>
      <c r="C902" s="371" t="s">
        <v>2193</v>
      </c>
      <c r="D902" s="371" t="s">
        <v>419</v>
      </c>
      <c r="E902" s="371" t="s">
        <v>1110</v>
      </c>
      <c r="F902" s="360">
        <v>1</v>
      </c>
      <c r="G902" s="360">
        <v>0</v>
      </c>
      <c r="H902" s="360">
        <v>0</v>
      </c>
      <c r="I902" s="360">
        <v>0</v>
      </c>
      <c r="J902" s="360">
        <v>0</v>
      </c>
      <c r="K902" s="360">
        <v>1</v>
      </c>
      <c r="L902" s="360">
        <v>0</v>
      </c>
      <c r="M902" s="360">
        <v>0</v>
      </c>
      <c r="N902" s="360">
        <v>0</v>
      </c>
    </row>
    <row r="903" spans="2:14" x14ac:dyDescent="0.25">
      <c r="B903" s="371" t="s">
        <v>220</v>
      </c>
      <c r="C903" s="371" t="s">
        <v>2193</v>
      </c>
      <c r="D903" s="371" t="s">
        <v>419</v>
      </c>
      <c r="E903" s="371" t="s">
        <v>1111</v>
      </c>
      <c r="F903" s="360">
        <v>10</v>
      </c>
      <c r="G903" s="360">
        <v>1</v>
      </c>
      <c r="H903" s="360">
        <v>0</v>
      </c>
      <c r="I903" s="360">
        <v>0</v>
      </c>
      <c r="J903" s="360">
        <v>0</v>
      </c>
      <c r="K903" s="360">
        <v>9</v>
      </c>
      <c r="L903" s="360">
        <v>0</v>
      </c>
      <c r="M903" s="360">
        <v>0</v>
      </c>
      <c r="N903" s="360">
        <v>0</v>
      </c>
    </row>
    <row r="904" spans="2:14" x14ac:dyDescent="0.25">
      <c r="B904" s="371" t="s">
        <v>220</v>
      </c>
      <c r="C904" s="371" t="s">
        <v>2193</v>
      </c>
      <c r="D904" s="371" t="s">
        <v>419</v>
      </c>
      <c r="E904" s="371" t="s">
        <v>1113</v>
      </c>
      <c r="F904" s="360">
        <v>6</v>
      </c>
      <c r="G904" s="360">
        <v>0</v>
      </c>
      <c r="H904" s="360">
        <v>0</v>
      </c>
      <c r="I904" s="360">
        <v>0</v>
      </c>
      <c r="J904" s="360">
        <v>0</v>
      </c>
      <c r="K904" s="360">
        <v>6</v>
      </c>
      <c r="L904" s="360">
        <v>0</v>
      </c>
      <c r="M904" s="360">
        <v>0</v>
      </c>
      <c r="N904" s="360">
        <v>0</v>
      </c>
    </row>
    <row r="905" spans="2:14" x14ac:dyDescent="0.25">
      <c r="B905" s="371" t="s">
        <v>220</v>
      </c>
      <c r="C905" s="371" t="s">
        <v>2193</v>
      </c>
      <c r="D905" s="371" t="s">
        <v>419</v>
      </c>
      <c r="E905" s="371" t="s">
        <v>1270</v>
      </c>
      <c r="F905" s="360">
        <v>2</v>
      </c>
      <c r="G905" s="360">
        <v>0</v>
      </c>
      <c r="H905" s="360">
        <v>0</v>
      </c>
      <c r="I905" s="360">
        <v>0</v>
      </c>
      <c r="J905" s="360">
        <v>0</v>
      </c>
      <c r="K905" s="360">
        <v>2</v>
      </c>
      <c r="L905" s="360">
        <v>0</v>
      </c>
      <c r="M905" s="360">
        <v>0</v>
      </c>
      <c r="N905" s="360">
        <v>0</v>
      </c>
    </row>
    <row r="906" spans="2:14" x14ac:dyDescent="0.25">
      <c r="B906" s="371" t="s">
        <v>220</v>
      </c>
      <c r="C906" s="371" t="s">
        <v>2193</v>
      </c>
      <c r="D906" s="371" t="s">
        <v>2194</v>
      </c>
      <c r="E906" s="371" t="s">
        <v>1125</v>
      </c>
      <c r="F906" s="360">
        <v>932</v>
      </c>
      <c r="G906" s="360">
        <v>33</v>
      </c>
      <c r="H906" s="360">
        <v>1</v>
      </c>
      <c r="I906" s="360">
        <v>6</v>
      </c>
      <c r="J906" s="360">
        <v>3</v>
      </c>
      <c r="K906" s="360">
        <v>879</v>
      </c>
      <c r="L906" s="360">
        <v>0</v>
      </c>
      <c r="M906" s="360">
        <v>0</v>
      </c>
      <c r="N906" s="360">
        <v>10</v>
      </c>
    </row>
    <row r="907" spans="2:14" x14ac:dyDescent="0.25">
      <c r="B907" s="371" t="s">
        <v>220</v>
      </c>
      <c r="C907" s="371" t="s">
        <v>2193</v>
      </c>
      <c r="D907" s="371" t="s">
        <v>2194</v>
      </c>
      <c r="E907" s="371" t="s">
        <v>1126</v>
      </c>
      <c r="F907" s="360">
        <v>11</v>
      </c>
      <c r="G907" s="360">
        <v>0</v>
      </c>
      <c r="H907" s="360">
        <v>0</v>
      </c>
      <c r="I907" s="360">
        <v>1</v>
      </c>
      <c r="J907" s="360">
        <v>0</v>
      </c>
      <c r="K907" s="360">
        <v>10</v>
      </c>
      <c r="L907" s="360">
        <v>0</v>
      </c>
      <c r="M907" s="360">
        <v>0</v>
      </c>
      <c r="N907" s="360">
        <v>0</v>
      </c>
    </row>
    <row r="908" spans="2:14" x14ac:dyDescent="0.25">
      <c r="B908" s="371" t="s">
        <v>220</v>
      </c>
      <c r="C908" s="371" t="s">
        <v>2193</v>
      </c>
      <c r="D908" s="371" t="s">
        <v>2194</v>
      </c>
      <c r="E908" s="371" t="s">
        <v>1127</v>
      </c>
      <c r="F908" s="360">
        <v>13</v>
      </c>
      <c r="G908" s="360">
        <v>0</v>
      </c>
      <c r="H908" s="360">
        <v>0</v>
      </c>
      <c r="I908" s="360">
        <v>3</v>
      </c>
      <c r="J908" s="360">
        <v>0</v>
      </c>
      <c r="K908" s="360">
        <v>10</v>
      </c>
      <c r="L908" s="360">
        <v>0</v>
      </c>
      <c r="M908" s="360">
        <v>0</v>
      </c>
      <c r="N908" s="360">
        <v>0</v>
      </c>
    </row>
    <row r="909" spans="2:14" x14ac:dyDescent="0.25">
      <c r="B909" s="371" t="s">
        <v>220</v>
      </c>
      <c r="C909" s="371" t="s">
        <v>2193</v>
      </c>
      <c r="D909" s="371" t="s">
        <v>2194</v>
      </c>
      <c r="E909" s="371" t="s">
        <v>1128</v>
      </c>
      <c r="F909" s="360">
        <v>19</v>
      </c>
      <c r="G909" s="360">
        <v>0</v>
      </c>
      <c r="H909" s="360">
        <v>0</v>
      </c>
      <c r="I909" s="360">
        <v>1</v>
      </c>
      <c r="J909" s="360">
        <v>0</v>
      </c>
      <c r="K909" s="360">
        <v>18</v>
      </c>
      <c r="L909" s="360">
        <v>0</v>
      </c>
      <c r="M909" s="360">
        <v>0</v>
      </c>
      <c r="N909" s="360">
        <v>0</v>
      </c>
    </row>
    <row r="910" spans="2:14" x14ac:dyDescent="0.25">
      <c r="B910" s="371" t="s">
        <v>220</v>
      </c>
      <c r="C910" s="371" t="s">
        <v>2193</v>
      </c>
      <c r="D910" s="371" t="s">
        <v>2194</v>
      </c>
      <c r="E910" s="371" t="s">
        <v>1129</v>
      </c>
      <c r="F910" s="360">
        <v>8</v>
      </c>
      <c r="G910" s="360">
        <v>0</v>
      </c>
      <c r="H910" s="360">
        <v>0</v>
      </c>
      <c r="I910" s="360">
        <v>0</v>
      </c>
      <c r="J910" s="360">
        <v>0</v>
      </c>
      <c r="K910" s="360">
        <v>7</v>
      </c>
      <c r="L910" s="360">
        <v>0</v>
      </c>
      <c r="M910" s="360">
        <v>0</v>
      </c>
      <c r="N910" s="360">
        <v>1</v>
      </c>
    </row>
    <row r="911" spans="2:14" x14ac:dyDescent="0.25">
      <c r="B911" s="371" t="s">
        <v>220</v>
      </c>
      <c r="C911" s="371" t="s">
        <v>2193</v>
      </c>
      <c r="D911" s="371" t="s">
        <v>2194</v>
      </c>
      <c r="E911" s="371" t="s">
        <v>1130</v>
      </c>
      <c r="F911" s="360">
        <v>27</v>
      </c>
      <c r="G911" s="360">
        <v>0</v>
      </c>
      <c r="H911" s="360">
        <v>0</v>
      </c>
      <c r="I911" s="360">
        <v>0</v>
      </c>
      <c r="J911" s="360">
        <v>1</v>
      </c>
      <c r="K911" s="360">
        <v>25</v>
      </c>
      <c r="L911" s="360">
        <v>0</v>
      </c>
      <c r="M911" s="360">
        <v>0</v>
      </c>
      <c r="N911" s="360">
        <v>1</v>
      </c>
    </row>
    <row r="912" spans="2:14" x14ac:dyDescent="0.25">
      <c r="B912" s="371" t="s">
        <v>220</v>
      </c>
      <c r="C912" s="371" t="s">
        <v>2193</v>
      </c>
      <c r="D912" s="371" t="s">
        <v>242</v>
      </c>
      <c r="E912" s="371" t="s">
        <v>1336</v>
      </c>
      <c r="F912" s="360">
        <v>2</v>
      </c>
      <c r="G912" s="360">
        <v>1</v>
      </c>
      <c r="H912" s="360">
        <v>0</v>
      </c>
      <c r="I912" s="360">
        <v>0</v>
      </c>
      <c r="J912" s="360">
        <v>0</v>
      </c>
      <c r="K912" s="360">
        <v>1</v>
      </c>
      <c r="L912" s="360">
        <v>0</v>
      </c>
      <c r="M912" s="360">
        <v>0</v>
      </c>
      <c r="N912" s="360">
        <v>0</v>
      </c>
    </row>
    <row r="913" spans="2:14" x14ac:dyDescent="0.25">
      <c r="B913" s="371" t="s">
        <v>220</v>
      </c>
      <c r="C913" s="371" t="s">
        <v>2193</v>
      </c>
      <c r="D913" s="371" t="s">
        <v>242</v>
      </c>
      <c r="E913" s="371" t="s">
        <v>1338</v>
      </c>
      <c r="F913" s="360">
        <v>2</v>
      </c>
      <c r="G913" s="360">
        <v>0</v>
      </c>
      <c r="H913" s="360">
        <v>0</v>
      </c>
      <c r="I913" s="360">
        <v>0</v>
      </c>
      <c r="J913" s="360">
        <v>0</v>
      </c>
      <c r="K913" s="360">
        <v>2</v>
      </c>
      <c r="L913" s="360">
        <v>0</v>
      </c>
      <c r="M913" s="360">
        <v>0</v>
      </c>
      <c r="N913" s="360">
        <v>0</v>
      </c>
    </row>
    <row r="914" spans="2:14" x14ac:dyDescent="0.25">
      <c r="B914" s="371" t="s">
        <v>220</v>
      </c>
      <c r="C914" s="371" t="s">
        <v>2193</v>
      </c>
      <c r="D914" s="371" t="s">
        <v>242</v>
      </c>
      <c r="E914" s="371" t="s">
        <v>1339</v>
      </c>
      <c r="F914" s="360">
        <v>2</v>
      </c>
      <c r="G914" s="360">
        <v>0</v>
      </c>
      <c r="H914" s="360">
        <v>0</v>
      </c>
      <c r="I914" s="360">
        <v>0</v>
      </c>
      <c r="J914" s="360">
        <v>0</v>
      </c>
      <c r="K914" s="360">
        <v>2</v>
      </c>
      <c r="L914" s="360">
        <v>0</v>
      </c>
      <c r="M914" s="360">
        <v>0</v>
      </c>
      <c r="N914" s="360">
        <v>0</v>
      </c>
    </row>
    <row r="915" spans="2:14" x14ac:dyDescent="0.25">
      <c r="B915" s="371" t="s">
        <v>220</v>
      </c>
      <c r="C915" s="371" t="s">
        <v>2193</v>
      </c>
      <c r="D915" s="371" t="s">
        <v>242</v>
      </c>
      <c r="E915" s="371" t="s">
        <v>1340</v>
      </c>
      <c r="F915" s="360">
        <v>2</v>
      </c>
      <c r="G915" s="360">
        <v>0</v>
      </c>
      <c r="H915" s="360">
        <v>0</v>
      </c>
      <c r="I915" s="360">
        <v>0</v>
      </c>
      <c r="J915" s="360">
        <v>0</v>
      </c>
      <c r="K915" s="360">
        <v>2</v>
      </c>
      <c r="L915" s="360">
        <v>0</v>
      </c>
      <c r="M915" s="360">
        <v>0</v>
      </c>
      <c r="N915" s="360">
        <v>0</v>
      </c>
    </row>
    <row r="916" spans="2:14" x14ac:dyDescent="0.25">
      <c r="B916" s="371" t="s">
        <v>220</v>
      </c>
      <c r="C916" s="371" t="s">
        <v>2193</v>
      </c>
      <c r="D916" s="371" t="s">
        <v>242</v>
      </c>
      <c r="E916" s="371" t="s">
        <v>3242</v>
      </c>
      <c r="F916" s="360">
        <v>2</v>
      </c>
      <c r="G916" s="360">
        <v>0</v>
      </c>
      <c r="H916" s="360">
        <v>0</v>
      </c>
      <c r="I916" s="360">
        <v>0</v>
      </c>
      <c r="J916" s="360">
        <v>0</v>
      </c>
      <c r="K916" s="360">
        <v>2</v>
      </c>
      <c r="L916" s="360">
        <v>0</v>
      </c>
      <c r="M916" s="360">
        <v>0</v>
      </c>
      <c r="N916" s="360">
        <v>0</v>
      </c>
    </row>
    <row r="917" spans="2:14" x14ac:dyDescent="0.25">
      <c r="B917" s="371" t="s">
        <v>220</v>
      </c>
      <c r="C917" s="371" t="s">
        <v>2193</v>
      </c>
      <c r="D917" s="371" t="s">
        <v>242</v>
      </c>
      <c r="E917" s="371" t="s">
        <v>1341</v>
      </c>
      <c r="F917" s="360">
        <v>388</v>
      </c>
      <c r="G917" s="360">
        <v>22</v>
      </c>
      <c r="H917" s="360">
        <v>2</v>
      </c>
      <c r="I917" s="360">
        <v>7</v>
      </c>
      <c r="J917" s="360">
        <v>1</v>
      </c>
      <c r="K917" s="360">
        <v>350</v>
      </c>
      <c r="L917" s="360">
        <v>0</v>
      </c>
      <c r="M917" s="360">
        <v>0</v>
      </c>
      <c r="N917" s="360">
        <v>6</v>
      </c>
    </row>
    <row r="918" spans="2:14" x14ac:dyDescent="0.25">
      <c r="B918" s="371" t="s">
        <v>220</v>
      </c>
      <c r="C918" s="371" t="s">
        <v>2193</v>
      </c>
      <c r="D918" s="371" t="s">
        <v>242</v>
      </c>
      <c r="E918" s="371" t="s">
        <v>1342</v>
      </c>
      <c r="F918" s="360">
        <v>5</v>
      </c>
      <c r="G918" s="360">
        <v>0</v>
      </c>
      <c r="H918" s="360">
        <v>0</v>
      </c>
      <c r="I918" s="360">
        <v>0</v>
      </c>
      <c r="J918" s="360">
        <v>0</v>
      </c>
      <c r="K918" s="360">
        <v>5</v>
      </c>
      <c r="L918" s="360">
        <v>0</v>
      </c>
      <c r="M918" s="360">
        <v>0</v>
      </c>
      <c r="N918" s="360">
        <v>0</v>
      </c>
    </row>
    <row r="919" spans="2:14" x14ac:dyDescent="0.25">
      <c r="B919" s="371" t="s">
        <v>220</v>
      </c>
      <c r="C919" s="371" t="s">
        <v>2193</v>
      </c>
      <c r="D919" s="371" t="s">
        <v>2195</v>
      </c>
      <c r="E919" s="371" t="s">
        <v>2944</v>
      </c>
      <c r="F919" s="360">
        <v>1</v>
      </c>
      <c r="G919" s="360">
        <v>0</v>
      </c>
      <c r="H919" s="360">
        <v>0</v>
      </c>
      <c r="I919" s="360">
        <v>0</v>
      </c>
      <c r="J919" s="360">
        <v>0</v>
      </c>
      <c r="K919" s="360">
        <v>1</v>
      </c>
      <c r="L919" s="360">
        <v>0</v>
      </c>
      <c r="M919" s="360">
        <v>0</v>
      </c>
      <c r="N919" s="360">
        <v>0</v>
      </c>
    </row>
    <row r="920" spans="2:14" x14ac:dyDescent="0.25">
      <c r="B920" s="371" t="s">
        <v>220</v>
      </c>
      <c r="C920" s="371" t="s">
        <v>2193</v>
      </c>
      <c r="D920" s="371" t="s">
        <v>2195</v>
      </c>
      <c r="E920" s="371" t="s">
        <v>2383</v>
      </c>
      <c r="F920" s="360">
        <v>6</v>
      </c>
      <c r="G920" s="360">
        <v>1</v>
      </c>
      <c r="H920" s="360">
        <v>0</v>
      </c>
      <c r="I920" s="360">
        <v>0</v>
      </c>
      <c r="J920" s="360">
        <v>0</v>
      </c>
      <c r="K920" s="360">
        <v>4</v>
      </c>
      <c r="L920" s="360">
        <v>0</v>
      </c>
      <c r="M920" s="360">
        <v>0</v>
      </c>
      <c r="N920" s="360">
        <v>1</v>
      </c>
    </row>
    <row r="921" spans="2:14" x14ac:dyDescent="0.25">
      <c r="B921" s="371" t="s">
        <v>220</v>
      </c>
      <c r="C921" s="371" t="s">
        <v>2193</v>
      </c>
      <c r="D921" s="371" t="s">
        <v>2195</v>
      </c>
      <c r="E921" s="371" t="s">
        <v>1387</v>
      </c>
      <c r="F921" s="360">
        <v>31</v>
      </c>
      <c r="G921" s="360">
        <v>2</v>
      </c>
      <c r="H921" s="360">
        <v>0</v>
      </c>
      <c r="I921" s="360">
        <v>0</v>
      </c>
      <c r="J921" s="360">
        <v>0</v>
      </c>
      <c r="K921" s="360">
        <v>27</v>
      </c>
      <c r="L921" s="360">
        <v>0</v>
      </c>
      <c r="M921" s="360">
        <v>0</v>
      </c>
      <c r="N921" s="360">
        <v>2</v>
      </c>
    </row>
    <row r="922" spans="2:14" x14ac:dyDescent="0.25">
      <c r="B922" s="371" t="s">
        <v>220</v>
      </c>
      <c r="C922" s="371" t="s">
        <v>2193</v>
      </c>
      <c r="D922" s="371" t="s">
        <v>92</v>
      </c>
      <c r="E922" s="371" t="s">
        <v>1416</v>
      </c>
      <c r="F922" s="360">
        <v>2</v>
      </c>
      <c r="G922" s="360">
        <v>0</v>
      </c>
      <c r="H922" s="360">
        <v>0</v>
      </c>
      <c r="I922" s="360">
        <v>0</v>
      </c>
      <c r="J922" s="360">
        <v>0</v>
      </c>
      <c r="K922" s="360">
        <v>2</v>
      </c>
      <c r="L922" s="360">
        <v>0</v>
      </c>
      <c r="M922" s="360">
        <v>0</v>
      </c>
      <c r="N922" s="360">
        <v>0</v>
      </c>
    </row>
    <row r="923" spans="2:14" x14ac:dyDescent="0.25">
      <c r="B923" s="371" t="s">
        <v>220</v>
      </c>
      <c r="C923" s="371" t="s">
        <v>2193</v>
      </c>
      <c r="D923" s="371" t="s">
        <v>92</v>
      </c>
      <c r="E923" s="371" t="s">
        <v>1417</v>
      </c>
      <c r="F923" s="360">
        <v>7</v>
      </c>
      <c r="G923" s="360">
        <v>0</v>
      </c>
      <c r="H923" s="360">
        <v>0</v>
      </c>
      <c r="I923" s="360">
        <v>0</v>
      </c>
      <c r="J923" s="360">
        <v>0</v>
      </c>
      <c r="K923" s="360">
        <v>7</v>
      </c>
      <c r="L923" s="360">
        <v>0</v>
      </c>
      <c r="M923" s="360">
        <v>0</v>
      </c>
      <c r="N923" s="360">
        <v>0</v>
      </c>
    </row>
    <row r="924" spans="2:14" x14ac:dyDescent="0.25">
      <c r="B924" s="371" t="s">
        <v>220</v>
      </c>
      <c r="C924" s="371" t="s">
        <v>2193</v>
      </c>
      <c r="D924" s="371" t="s">
        <v>92</v>
      </c>
      <c r="E924" s="371" t="s">
        <v>1418</v>
      </c>
      <c r="F924" s="360">
        <v>29</v>
      </c>
      <c r="G924" s="360">
        <v>0</v>
      </c>
      <c r="H924" s="360">
        <v>0</v>
      </c>
      <c r="I924" s="360">
        <v>0</v>
      </c>
      <c r="J924" s="360">
        <v>0</v>
      </c>
      <c r="K924" s="360">
        <v>29</v>
      </c>
      <c r="L924" s="360">
        <v>0</v>
      </c>
      <c r="M924" s="360">
        <v>0</v>
      </c>
      <c r="N924" s="360">
        <v>0</v>
      </c>
    </row>
    <row r="925" spans="2:14" x14ac:dyDescent="0.25">
      <c r="B925" s="371" t="s">
        <v>220</v>
      </c>
      <c r="C925" s="371" t="s">
        <v>2193</v>
      </c>
      <c r="D925" s="371" t="s">
        <v>92</v>
      </c>
      <c r="E925" s="371" t="s">
        <v>2384</v>
      </c>
      <c r="F925" s="360">
        <v>4</v>
      </c>
      <c r="G925" s="360">
        <v>0</v>
      </c>
      <c r="H925" s="360">
        <v>0</v>
      </c>
      <c r="I925" s="360">
        <v>0</v>
      </c>
      <c r="J925" s="360">
        <v>0</v>
      </c>
      <c r="K925" s="360">
        <v>4</v>
      </c>
      <c r="L925" s="360">
        <v>0</v>
      </c>
      <c r="M925" s="360">
        <v>0</v>
      </c>
      <c r="N925" s="360">
        <v>0</v>
      </c>
    </row>
    <row r="926" spans="2:14" x14ac:dyDescent="0.25">
      <c r="B926" s="371" t="s">
        <v>220</v>
      </c>
      <c r="C926" s="371" t="s">
        <v>2193</v>
      </c>
      <c r="D926" s="371" t="s">
        <v>92</v>
      </c>
      <c r="E926" s="371" t="s">
        <v>3775</v>
      </c>
      <c r="F926" s="360">
        <v>2</v>
      </c>
      <c r="G926" s="360">
        <v>0</v>
      </c>
      <c r="H926" s="360">
        <v>0</v>
      </c>
      <c r="I926" s="360">
        <v>0</v>
      </c>
      <c r="J926" s="360">
        <v>0</v>
      </c>
      <c r="K926" s="360">
        <v>2</v>
      </c>
      <c r="L926" s="360">
        <v>0</v>
      </c>
      <c r="M926" s="360">
        <v>0</v>
      </c>
      <c r="N926" s="360">
        <v>0</v>
      </c>
    </row>
    <row r="927" spans="2:14" x14ac:dyDescent="0.25">
      <c r="B927" s="371" t="s">
        <v>220</v>
      </c>
      <c r="C927" s="371" t="s">
        <v>2193</v>
      </c>
      <c r="D927" s="371" t="s">
        <v>92</v>
      </c>
      <c r="E927" s="371" t="s">
        <v>2735</v>
      </c>
      <c r="F927" s="360">
        <v>2</v>
      </c>
      <c r="G927" s="360">
        <v>0</v>
      </c>
      <c r="H927" s="360">
        <v>0</v>
      </c>
      <c r="I927" s="360">
        <v>0</v>
      </c>
      <c r="J927" s="360">
        <v>0</v>
      </c>
      <c r="K927" s="360">
        <v>2</v>
      </c>
      <c r="L927" s="360">
        <v>0</v>
      </c>
      <c r="M927" s="360">
        <v>0</v>
      </c>
      <c r="N927" s="360">
        <v>0</v>
      </c>
    </row>
    <row r="928" spans="2:14" x14ac:dyDescent="0.25">
      <c r="B928" s="371" t="s">
        <v>220</v>
      </c>
      <c r="C928" s="371" t="s">
        <v>2193</v>
      </c>
      <c r="D928" s="371" t="s">
        <v>92</v>
      </c>
      <c r="E928" s="371" t="s">
        <v>1419</v>
      </c>
      <c r="F928" s="360">
        <v>11</v>
      </c>
      <c r="G928" s="360">
        <v>0</v>
      </c>
      <c r="H928" s="360">
        <v>0</v>
      </c>
      <c r="I928" s="360">
        <v>0</v>
      </c>
      <c r="J928" s="360">
        <v>0</v>
      </c>
      <c r="K928" s="360">
        <v>10</v>
      </c>
      <c r="L928" s="360">
        <v>0</v>
      </c>
      <c r="M928" s="360">
        <v>0</v>
      </c>
      <c r="N928" s="360">
        <v>1</v>
      </c>
    </row>
    <row r="929" spans="2:14" x14ac:dyDescent="0.25">
      <c r="B929" s="371" t="s">
        <v>220</v>
      </c>
      <c r="C929" s="371" t="s">
        <v>2193</v>
      </c>
      <c r="D929" s="371" t="s">
        <v>92</v>
      </c>
      <c r="E929" s="371" t="s">
        <v>1420</v>
      </c>
      <c r="F929" s="360">
        <v>864</v>
      </c>
      <c r="G929" s="360">
        <v>11</v>
      </c>
      <c r="H929" s="360">
        <v>0</v>
      </c>
      <c r="I929" s="360">
        <v>7</v>
      </c>
      <c r="J929" s="360">
        <v>0</v>
      </c>
      <c r="K929" s="360">
        <v>831</v>
      </c>
      <c r="L929" s="360">
        <v>2</v>
      </c>
      <c r="M929" s="360">
        <v>3</v>
      </c>
      <c r="N929" s="360">
        <v>10</v>
      </c>
    </row>
    <row r="930" spans="2:14" x14ac:dyDescent="0.25">
      <c r="B930" s="371" t="s">
        <v>220</v>
      </c>
      <c r="C930" s="371" t="s">
        <v>2193</v>
      </c>
      <c r="D930" s="371" t="s">
        <v>92</v>
      </c>
      <c r="E930" s="371" t="s">
        <v>1421</v>
      </c>
      <c r="F930" s="360">
        <v>4</v>
      </c>
      <c r="G930" s="360">
        <v>0</v>
      </c>
      <c r="H930" s="360">
        <v>0</v>
      </c>
      <c r="I930" s="360">
        <v>0</v>
      </c>
      <c r="J930" s="360">
        <v>0</v>
      </c>
      <c r="K930" s="360">
        <v>4</v>
      </c>
      <c r="L930" s="360">
        <v>0</v>
      </c>
      <c r="M930" s="360">
        <v>0</v>
      </c>
      <c r="N930" s="360">
        <v>0</v>
      </c>
    </row>
    <row r="931" spans="2:14" x14ac:dyDescent="0.25">
      <c r="B931" s="371" t="s">
        <v>220</v>
      </c>
      <c r="C931" s="371" t="s">
        <v>2193</v>
      </c>
      <c r="D931" s="371" t="s">
        <v>92</v>
      </c>
      <c r="E931" s="371" t="s">
        <v>2385</v>
      </c>
      <c r="F931" s="360">
        <v>9</v>
      </c>
      <c r="G931" s="360">
        <v>0</v>
      </c>
      <c r="H931" s="360">
        <v>0</v>
      </c>
      <c r="I931" s="360">
        <v>0</v>
      </c>
      <c r="J931" s="360">
        <v>0</v>
      </c>
      <c r="K931" s="360">
        <v>9</v>
      </c>
      <c r="L931" s="360">
        <v>0</v>
      </c>
      <c r="M931" s="360">
        <v>0</v>
      </c>
      <c r="N931" s="360">
        <v>0</v>
      </c>
    </row>
    <row r="932" spans="2:14" x14ac:dyDescent="0.25">
      <c r="B932" s="371" t="s">
        <v>220</v>
      </c>
      <c r="C932" s="371" t="s">
        <v>2193</v>
      </c>
      <c r="D932" s="371" t="s">
        <v>92</v>
      </c>
      <c r="E932" s="371" t="s">
        <v>1937</v>
      </c>
      <c r="F932" s="360">
        <v>34</v>
      </c>
      <c r="G932" s="360">
        <v>3</v>
      </c>
      <c r="H932" s="360">
        <v>0</v>
      </c>
      <c r="I932" s="360">
        <v>0</v>
      </c>
      <c r="J932" s="360">
        <v>0</v>
      </c>
      <c r="K932" s="360">
        <v>31</v>
      </c>
      <c r="L932" s="360">
        <v>0</v>
      </c>
      <c r="M932" s="360">
        <v>0</v>
      </c>
      <c r="N932" s="360">
        <v>0</v>
      </c>
    </row>
    <row r="933" spans="2:14" x14ac:dyDescent="0.25">
      <c r="B933" s="371" t="s">
        <v>220</v>
      </c>
      <c r="C933" s="371" t="s">
        <v>2193</v>
      </c>
      <c r="D933" s="371" t="s">
        <v>92</v>
      </c>
      <c r="E933" s="371" t="s">
        <v>1422</v>
      </c>
      <c r="F933" s="360">
        <v>25</v>
      </c>
      <c r="G933" s="360">
        <v>0</v>
      </c>
      <c r="H933" s="360">
        <v>0</v>
      </c>
      <c r="I933" s="360">
        <v>0</v>
      </c>
      <c r="J933" s="360">
        <v>0</v>
      </c>
      <c r="K933" s="360">
        <v>24</v>
      </c>
      <c r="L933" s="360">
        <v>0</v>
      </c>
      <c r="M933" s="360">
        <v>0</v>
      </c>
      <c r="N933" s="360">
        <v>1</v>
      </c>
    </row>
    <row r="934" spans="2:14" x14ac:dyDescent="0.25">
      <c r="B934" s="371" t="s">
        <v>220</v>
      </c>
      <c r="C934" s="371" t="s">
        <v>2193</v>
      </c>
      <c r="D934" s="371" t="s">
        <v>92</v>
      </c>
      <c r="E934" s="371" t="s">
        <v>1423</v>
      </c>
      <c r="F934" s="360">
        <v>5</v>
      </c>
      <c r="G934" s="360">
        <v>2</v>
      </c>
      <c r="H934" s="360">
        <v>0</v>
      </c>
      <c r="I934" s="360">
        <v>0</v>
      </c>
      <c r="J934" s="360">
        <v>0</v>
      </c>
      <c r="K934" s="360">
        <v>3</v>
      </c>
      <c r="L934" s="360">
        <v>0</v>
      </c>
      <c r="M934" s="360">
        <v>0</v>
      </c>
      <c r="N934" s="360">
        <v>0</v>
      </c>
    </row>
    <row r="935" spans="2:14" x14ac:dyDescent="0.25">
      <c r="B935" s="371" t="s">
        <v>220</v>
      </c>
      <c r="C935" s="371" t="s">
        <v>2193</v>
      </c>
      <c r="D935" s="371" t="s">
        <v>92</v>
      </c>
      <c r="E935" s="371" t="s">
        <v>1424</v>
      </c>
      <c r="F935" s="360">
        <v>16</v>
      </c>
      <c r="G935" s="360">
        <v>0</v>
      </c>
      <c r="H935" s="360">
        <v>0</v>
      </c>
      <c r="I935" s="360">
        <v>1</v>
      </c>
      <c r="J935" s="360">
        <v>0</v>
      </c>
      <c r="K935" s="360">
        <v>15</v>
      </c>
      <c r="L935" s="360">
        <v>0</v>
      </c>
      <c r="M935" s="360">
        <v>0</v>
      </c>
      <c r="N935" s="360">
        <v>0</v>
      </c>
    </row>
    <row r="936" spans="2:14" x14ac:dyDescent="0.25">
      <c r="B936" s="371" t="s">
        <v>220</v>
      </c>
      <c r="C936" s="371" t="s">
        <v>2193</v>
      </c>
      <c r="D936" s="371" t="s">
        <v>92</v>
      </c>
      <c r="E936" s="371" t="s">
        <v>174</v>
      </c>
      <c r="F936" s="360">
        <v>175</v>
      </c>
      <c r="G936" s="360">
        <v>14</v>
      </c>
      <c r="H936" s="360">
        <v>1</v>
      </c>
      <c r="I936" s="360">
        <v>2</v>
      </c>
      <c r="J936" s="360">
        <v>1</v>
      </c>
      <c r="K936" s="360">
        <v>155</v>
      </c>
      <c r="L936" s="360">
        <v>0</v>
      </c>
      <c r="M936" s="360">
        <v>0</v>
      </c>
      <c r="N936" s="360">
        <v>2</v>
      </c>
    </row>
    <row r="937" spans="2:14" x14ac:dyDescent="0.25">
      <c r="B937" s="371" t="s">
        <v>220</v>
      </c>
      <c r="C937" s="371" t="s">
        <v>2193</v>
      </c>
      <c r="D937" s="371" t="s">
        <v>92</v>
      </c>
      <c r="E937" s="371" t="s">
        <v>1425</v>
      </c>
      <c r="F937" s="360">
        <v>4</v>
      </c>
      <c r="G937" s="360">
        <v>0</v>
      </c>
      <c r="H937" s="360">
        <v>0</v>
      </c>
      <c r="I937" s="360">
        <v>1</v>
      </c>
      <c r="J937" s="360">
        <v>0</v>
      </c>
      <c r="K937" s="360">
        <v>3</v>
      </c>
      <c r="L937" s="360">
        <v>0</v>
      </c>
      <c r="M937" s="360">
        <v>0</v>
      </c>
      <c r="N937" s="360">
        <v>0</v>
      </c>
    </row>
    <row r="938" spans="2:14" x14ac:dyDescent="0.25">
      <c r="B938" s="371" t="s">
        <v>220</v>
      </c>
      <c r="C938" s="371" t="s">
        <v>2193</v>
      </c>
      <c r="D938" s="371" t="s">
        <v>92</v>
      </c>
      <c r="E938" s="371" t="s">
        <v>1426</v>
      </c>
      <c r="F938" s="360">
        <v>28</v>
      </c>
      <c r="G938" s="360">
        <v>0</v>
      </c>
      <c r="H938" s="360">
        <v>0</v>
      </c>
      <c r="I938" s="360">
        <v>2</v>
      </c>
      <c r="J938" s="360">
        <v>0</v>
      </c>
      <c r="K938" s="360">
        <v>25</v>
      </c>
      <c r="L938" s="360">
        <v>0</v>
      </c>
      <c r="M938" s="360">
        <v>1</v>
      </c>
      <c r="N938" s="360">
        <v>0</v>
      </c>
    </row>
    <row r="939" spans="2:14" x14ac:dyDescent="0.25">
      <c r="B939" s="371" t="s">
        <v>220</v>
      </c>
      <c r="C939" s="371" t="s">
        <v>2193</v>
      </c>
      <c r="D939" s="371" t="s">
        <v>92</v>
      </c>
      <c r="E939" s="371" t="s">
        <v>1427</v>
      </c>
      <c r="F939" s="360">
        <v>33</v>
      </c>
      <c r="G939" s="360">
        <v>1</v>
      </c>
      <c r="H939" s="360">
        <v>0</v>
      </c>
      <c r="I939" s="360">
        <v>2</v>
      </c>
      <c r="J939" s="360">
        <v>0</v>
      </c>
      <c r="K939" s="360">
        <v>30</v>
      </c>
      <c r="L939" s="360">
        <v>0</v>
      </c>
      <c r="M939" s="360">
        <v>0</v>
      </c>
      <c r="N939" s="360">
        <v>0</v>
      </c>
    </row>
    <row r="940" spans="2:14" x14ac:dyDescent="0.25">
      <c r="B940" s="371" t="s">
        <v>220</v>
      </c>
      <c r="C940" s="371" t="s">
        <v>2193</v>
      </c>
      <c r="D940" s="371" t="s">
        <v>92</v>
      </c>
      <c r="E940" s="371" t="s">
        <v>1428</v>
      </c>
      <c r="F940" s="360">
        <v>14</v>
      </c>
      <c r="G940" s="360">
        <v>0</v>
      </c>
      <c r="H940" s="360">
        <v>0</v>
      </c>
      <c r="I940" s="360">
        <v>0</v>
      </c>
      <c r="J940" s="360">
        <v>0</v>
      </c>
      <c r="K940" s="360">
        <v>14</v>
      </c>
      <c r="L940" s="360">
        <v>0</v>
      </c>
      <c r="M940" s="360">
        <v>0</v>
      </c>
      <c r="N940" s="360">
        <v>0</v>
      </c>
    </row>
    <row r="941" spans="2:14" x14ac:dyDescent="0.25">
      <c r="B941" s="371" t="s">
        <v>220</v>
      </c>
      <c r="C941" s="371" t="s">
        <v>2193</v>
      </c>
      <c r="D941" s="371" t="s">
        <v>92</v>
      </c>
      <c r="E941" s="371" t="s">
        <v>1429</v>
      </c>
      <c r="F941" s="360">
        <v>7</v>
      </c>
      <c r="G941" s="360">
        <v>0</v>
      </c>
      <c r="H941" s="360">
        <v>0</v>
      </c>
      <c r="I941" s="360">
        <v>0</v>
      </c>
      <c r="J941" s="360">
        <v>0</v>
      </c>
      <c r="K941" s="360">
        <v>7</v>
      </c>
      <c r="L941" s="360">
        <v>0</v>
      </c>
      <c r="M941" s="360">
        <v>0</v>
      </c>
      <c r="N941" s="360">
        <v>0</v>
      </c>
    </row>
    <row r="942" spans="2:14" x14ac:dyDescent="0.25">
      <c r="B942" s="371" t="s">
        <v>220</v>
      </c>
      <c r="C942" s="371" t="s">
        <v>2193</v>
      </c>
      <c r="D942" s="371" t="s">
        <v>92</v>
      </c>
      <c r="E942" s="371" t="s">
        <v>1430</v>
      </c>
      <c r="F942" s="360">
        <v>7</v>
      </c>
      <c r="G942" s="360">
        <v>0</v>
      </c>
      <c r="H942" s="360">
        <v>0</v>
      </c>
      <c r="I942" s="360">
        <v>0</v>
      </c>
      <c r="J942" s="360">
        <v>0</v>
      </c>
      <c r="K942" s="360">
        <v>7</v>
      </c>
      <c r="L942" s="360">
        <v>0</v>
      </c>
      <c r="M942" s="360">
        <v>0</v>
      </c>
      <c r="N942" s="360">
        <v>0</v>
      </c>
    </row>
    <row r="943" spans="2:14" x14ac:dyDescent="0.25">
      <c r="B943" s="371" t="s">
        <v>220</v>
      </c>
      <c r="C943" s="371" t="s">
        <v>2193</v>
      </c>
      <c r="D943" s="371" t="s">
        <v>92</v>
      </c>
      <c r="E943" s="371" t="s">
        <v>1431</v>
      </c>
      <c r="F943" s="360">
        <v>143</v>
      </c>
      <c r="G943" s="360">
        <v>6</v>
      </c>
      <c r="H943" s="360">
        <v>0</v>
      </c>
      <c r="I943" s="360">
        <v>0</v>
      </c>
      <c r="J943" s="360">
        <v>0</v>
      </c>
      <c r="K943" s="360">
        <v>112</v>
      </c>
      <c r="L943" s="360">
        <v>0</v>
      </c>
      <c r="M943" s="360">
        <v>23</v>
      </c>
      <c r="N943" s="360">
        <v>2</v>
      </c>
    </row>
    <row r="944" spans="2:14" x14ac:dyDescent="0.25">
      <c r="B944" s="371" t="s">
        <v>220</v>
      </c>
      <c r="C944" s="371" t="s">
        <v>2193</v>
      </c>
      <c r="D944" s="371" t="s">
        <v>92</v>
      </c>
      <c r="E944" s="371" t="s">
        <v>2386</v>
      </c>
      <c r="F944" s="360">
        <v>3</v>
      </c>
      <c r="G944" s="360">
        <v>0</v>
      </c>
      <c r="H944" s="360">
        <v>0</v>
      </c>
      <c r="I944" s="360">
        <v>0</v>
      </c>
      <c r="J944" s="360">
        <v>0</v>
      </c>
      <c r="K944" s="360">
        <v>3</v>
      </c>
      <c r="L944" s="360">
        <v>0</v>
      </c>
      <c r="M944" s="360">
        <v>0</v>
      </c>
      <c r="N944" s="360">
        <v>0</v>
      </c>
    </row>
    <row r="945" spans="2:14" x14ac:dyDescent="0.25">
      <c r="B945" s="371" t="s">
        <v>220</v>
      </c>
      <c r="C945" s="371" t="s">
        <v>2193</v>
      </c>
      <c r="D945" s="371" t="s">
        <v>92</v>
      </c>
      <c r="E945" s="371" t="s">
        <v>2316</v>
      </c>
      <c r="F945" s="360">
        <v>4</v>
      </c>
      <c r="G945" s="360">
        <v>1</v>
      </c>
      <c r="H945" s="360">
        <v>0</v>
      </c>
      <c r="I945" s="360">
        <v>0</v>
      </c>
      <c r="J945" s="360">
        <v>0</v>
      </c>
      <c r="K945" s="360">
        <v>3</v>
      </c>
      <c r="L945" s="360">
        <v>0</v>
      </c>
      <c r="M945" s="360">
        <v>0</v>
      </c>
      <c r="N945" s="360">
        <v>0</v>
      </c>
    </row>
    <row r="946" spans="2:14" x14ac:dyDescent="0.25">
      <c r="B946" s="371" t="s">
        <v>220</v>
      </c>
      <c r="C946" s="371" t="s">
        <v>2193</v>
      </c>
      <c r="D946" s="371" t="s">
        <v>92</v>
      </c>
      <c r="E946" s="371" t="s">
        <v>1432</v>
      </c>
      <c r="F946" s="360">
        <v>3</v>
      </c>
      <c r="G946" s="360">
        <v>0</v>
      </c>
      <c r="H946" s="360">
        <v>0</v>
      </c>
      <c r="I946" s="360">
        <v>0</v>
      </c>
      <c r="J946" s="360">
        <v>0</v>
      </c>
      <c r="K946" s="360">
        <v>3</v>
      </c>
      <c r="L946" s="360">
        <v>0</v>
      </c>
      <c r="M946" s="360">
        <v>0</v>
      </c>
      <c r="N946" s="360">
        <v>0</v>
      </c>
    </row>
    <row r="947" spans="2:14" x14ac:dyDescent="0.25">
      <c r="B947" s="371" t="s">
        <v>220</v>
      </c>
      <c r="C947" s="371" t="s">
        <v>2193</v>
      </c>
      <c r="D947" s="371" t="s">
        <v>92</v>
      </c>
      <c r="E947" s="371" t="s">
        <v>1433</v>
      </c>
      <c r="F947" s="360">
        <v>7</v>
      </c>
      <c r="G947" s="360">
        <v>0</v>
      </c>
      <c r="H947" s="360">
        <v>0</v>
      </c>
      <c r="I947" s="360">
        <v>0</v>
      </c>
      <c r="J947" s="360">
        <v>0</v>
      </c>
      <c r="K947" s="360">
        <v>7</v>
      </c>
      <c r="L947" s="360">
        <v>0</v>
      </c>
      <c r="M947" s="360">
        <v>0</v>
      </c>
      <c r="N947" s="360">
        <v>0</v>
      </c>
    </row>
    <row r="948" spans="2:14" x14ac:dyDescent="0.25">
      <c r="B948" s="371" t="s">
        <v>220</v>
      </c>
      <c r="C948" s="371" t="s">
        <v>2193</v>
      </c>
      <c r="D948" s="371" t="s">
        <v>92</v>
      </c>
      <c r="E948" s="371" t="s">
        <v>1434</v>
      </c>
      <c r="F948" s="360">
        <v>2</v>
      </c>
      <c r="G948" s="360">
        <v>0</v>
      </c>
      <c r="H948" s="360">
        <v>0</v>
      </c>
      <c r="I948" s="360">
        <v>0</v>
      </c>
      <c r="J948" s="360">
        <v>0</v>
      </c>
      <c r="K948" s="360">
        <v>2</v>
      </c>
      <c r="L948" s="360">
        <v>0</v>
      </c>
      <c r="M948" s="360">
        <v>0</v>
      </c>
      <c r="N948" s="360">
        <v>0</v>
      </c>
    </row>
    <row r="949" spans="2:14" x14ac:dyDescent="0.25">
      <c r="B949" s="371" t="s">
        <v>220</v>
      </c>
      <c r="C949" s="371" t="s">
        <v>2193</v>
      </c>
      <c r="D949" s="371" t="s">
        <v>92</v>
      </c>
      <c r="E949" s="371" t="s">
        <v>1938</v>
      </c>
      <c r="F949" s="360">
        <v>18</v>
      </c>
      <c r="G949" s="360">
        <v>1</v>
      </c>
      <c r="H949" s="360">
        <v>0</v>
      </c>
      <c r="I949" s="360">
        <v>0</v>
      </c>
      <c r="J949" s="360">
        <v>0</v>
      </c>
      <c r="K949" s="360">
        <v>17</v>
      </c>
      <c r="L949" s="360">
        <v>0</v>
      </c>
      <c r="M949" s="360">
        <v>0</v>
      </c>
      <c r="N949" s="360">
        <v>0</v>
      </c>
    </row>
    <row r="950" spans="2:14" x14ac:dyDescent="0.25">
      <c r="B950" s="371" t="s">
        <v>220</v>
      </c>
      <c r="C950" s="371" t="s">
        <v>2193</v>
      </c>
      <c r="D950" s="371" t="s">
        <v>92</v>
      </c>
      <c r="E950" s="371" t="s">
        <v>1435</v>
      </c>
      <c r="F950" s="360">
        <v>1</v>
      </c>
      <c r="G950" s="360">
        <v>0</v>
      </c>
      <c r="H950" s="360">
        <v>0</v>
      </c>
      <c r="I950" s="360">
        <v>0</v>
      </c>
      <c r="J950" s="360">
        <v>0</v>
      </c>
      <c r="K950" s="360">
        <v>1</v>
      </c>
      <c r="L950" s="360">
        <v>0</v>
      </c>
      <c r="M950" s="360">
        <v>0</v>
      </c>
      <c r="N950" s="360">
        <v>0</v>
      </c>
    </row>
    <row r="951" spans="2:14" x14ac:dyDescent="0.25">
      <c r="B951" s="371" t="s">
        <v>220</v>
      </c>
      <c r="C951" s="371" t="s">
        <v>2193</v>
      </c>
      <c r="D951" s="371" t="s">
        <v>92</v>
      </c>
      <c r="E951" s="371" t="s">
        <v>2317</v>
      </c>
      <c r="F951" s="360">
        <v>1</v>
      </c>
      <c r="G951" s="360">
        <v>0</v>
      </c>
      <c r="H951" s="360">
        <v>0</v>
      </c>
      <c r="I951" s="360">
        <v>0</v>
      </c>
      <c r="J951" s="360">
        <v>0</v>
      </c>
      <c r="K951" s="360">
        <v>1</v>
      </c>
      <c r="L951" s="360">
        <v>0</v>
      </c>
      <c r="M951" s="360">
        <v>0</v>
      </c>
      <c r="N951" s="360">
        <v>0</v>
      </c>
    </row>
    <row r="952" spans="2:14" x14ac:dyDescent="0.25">
      <c r="B952" s="371" t="s">
        <v>220</v>
      </c>
      <c r="C952" s="371" t="s">
        <v>2193</v>
      </c>
      <c r="D952" s="371" t="s">
        <v>92</v>
      </c>
      <c r="E952" s="371" t="s">
        <v>1436</v>
      </c>
      <c r="F952" s="360">
        <v>216</v>
      </c>
      <c r="G952" s="360">
        <v>5</v>
      </c>
      <c r="H952" s="360">
        <v>0</v>
      </c>
      <c r="I952" s="360">
        <v>2</v>
      </c>
      <c r="J952" s="360">
        <v>0</v>
      </c>
      <c r="K952" s="360">
        <v>209</v>
      </c>
      <c r="L952" s="360">
        <v>0</v>
      </c>
      <c r="M952" s="360">
        <v>0</v>
      </c>
      <c r="N952" s="360">
        <v>0</v>
      </c>
    </row>
    <row r="953" spans="2:14" x14ac:dyDescent="0.25">
      <c r="B953" s="371" t="s">
        <v>220</v>
      </c>
      <c r="C953" s="371" t="s">
        <v>2193</v>
      </c>
      <c r="D953" s="371" t="s">
        <v>92</v>
      </c>
      <c r="E953" s="371" t="s">
        <v>1437</v>
      </c>
      <c r="F953" s="360">
        <v>1</v>
      </c>
      <c r="G953" s="360">
        <v>0</v>
      </c>
      <c r="H953" s="360">
        <v>0</v>
      </c>
      <c r="I953" s="360">
        <v>0</v>
      </c>
      <c r="J953" s="360">
        <v>0</v>
      </c>
      <c r="K953" s="360">
        <v>1</v>
      </c>
      <c r="L953" s="360">
        <v>0</v>
      </c>
      <c r="M953" s="360">
        <v>0</v>
      </c>
      <c r="N953" s="360">
        <v>0</v>
      </c>
    </row>
    <row r="954" spans="2:14" x14ac:dyDescent="0.25">
      <c r="B954" s="371" t="s">
        <v>220</v>
      </c>
      <c r="C954" s="371" t="s">
        <v>2193</v>
      </c>
      <c r="D954" s="371" t="s">
        <v>92</v>
      </c>
      <c r="E954" s="371" t="s">
        <v>1438</v>
      </c>
      <c r="F954" s="360">
        <v>72</v>
      </c>
      <c r="G954" s="360">
        <v>3</v>
      </c>
      <c r="H954" s="360">
        <v>0</v>
      </c>
      <c r="I954" s="360">
        <v>1</v>
      </c>
      <c r="J954" s="360">
        <v>0</v>
      </c>
      <c r="K954" s="360">
        <v>68</v>
      </c>
      <c r="L954" s="360">
        <v>0</v>
      </c>
      <c r="M954" s="360">
        <v>0</v>
      </c>
      <c r="N954" s="360">
        <v>0</v>
      </c>
    </row>
    <row r="955" spans="2:14" x14ac:dyDescent="0.25">
      <c r="B955" s="371" t="s">
        <v>220</v>
      </c>
      <c r="C955" s="371" t="s">
        <v>2193</v>
      </c>
      <c r="D955" s="371" t="s">
        <v>92</v>
      </c>
      <c r="E955" s="371" t="s">
        <v>1439</v>
      </c>
      <c r="F955" s="360">
        <v>28</v>
      </c>
      <c r="G955" s="360">
        <v>1</v>
      </c>
      <c r="H955" s="360">
        <v>0</v>
      </c>
      <c r="I955" s="360">
        <v>0</v>
      </c>
      <c r="J955" s="360">
        <v>0</v>
      </c>
      <c r="K955" s="360">
        <v>27</v>
      </c>
      <c r="L955" s="360">
        <v>0</v>
      </c>
      <c r="M955" s="360">
        <v>0</v>
      </c>
      <c r="N955" s="360">
        <v>0</v>
      </c>
    </row>
    <row r="956" spans="2:14" x14ac:dyDescent="0.25">
      <c r="B956" s="371" t="s">
        <v>220</v>
      </c>
      <c r="C956" s="371" t="s">
        <v>2193</v>
      </c>
      <c r="D956" s="371" t="s">
        <v>92</v>
      </c>
      <c r="E956" s="371" t="s">
        <v>1440</v>
      </c>
      <c r="F956" s="360">
        <v>17</v>
      </c>
      <c r="G956" s="360">
        <v>1</v>
      </c>
      <c r="H956" s="360">
        <v>0</v>
      </c>
      <c r="I956" s="360">
        <v>1</v>
      </c>
      <c r="J956" s="360">
        <v>0</v>
      </c>
      <c r="K956" s="360">
        <v>15</v>
      </c>
      <c r="L956" s="360">
        <v>0</v>
      </c>
      <c r="M956" s="360">
        <v>0</v>
      </c>
      <c r="N956" s="360">
        <v>0</v>
      </c>
    </row>
    <row r="957" spans="2:14" x14ac:dyDescent="0.25">
      <c r="B957" s="371" t="s">
        <v>220</v>
      </c>
      <c r="C957" s="371" t="s">
        <v>2193</v>
      </c>
      <c r="D957" s="371" t="s">
        <v>94</v>
      </c>
      <c r="E957" s="371" t="s">
        <v>2736</v>
      </c>
      <c r="F957" s="360">
        <v>4</v>
      </c>
      <c r="G957" s="360">
        <v>0</v>
      </c>
      <c r="H957" s="360">
        <v>0</v>
      </c>
      <c r="I957" s="360">
        <v>1</v>
      </c>
      <c r="J957" s="360">
        <v>0</v>
      </c>
      <c r="K957" s="360">
        <v>3</v>
      </c>
      <c r="L957" s="360">
        <v>0</v>
      </c>
      <c r="M957" s="360">
        <v>0</v>
      </c>
      <c r="N957" s="360">
        <v>0</v>
      </c>
    </row>
    <row r="958" spans="2:14" x14ac:dyDescent="0.25">
      <c r="B958" s="371" t="s">
        <v>220</v>
      </c>
      <c r="C958" s="371" t="s">
        <v>2193</v>
      </c>
      <c r="D958" s="371" t="s">
        <v>94</v>
      </c>
      <c r="E958" s="371" t="s">
        <v>2387</v>
      </c>
      <c r="F958" s="360">
        <v>1</v>
      </c>
      <c r="G958" s="360">
        <v>0</v>
      </c>
      <c r="H958" s="360">
        <v>0</v>
      </c>
      <c r="I958" s="360">
        <v>0</v>
      </c>
      <c r="J958" s="360">
        <v>0</v>
      </c>
      <c r="K958" s="360">
        <v>1</v>
      </c>
      <c r="L958" s="360">
        <v>0</v>
      </c>
      <c r="M958" s="360">
        <v>0</v>
      </c>
      <c r="N958" s="360">
        <v>0</v>
      </c>
    </row>
    <row r="959" spans="2:14" x14ac:dyDescent="0.25">
      <c r="B959" s="371" t="s">
        <v>220</v>
      </c>
      <c r="C959" s="371" t="s">
        <v>2193</v>
      </c>
      <c r="D959" s="371" t="s">
        <v>94</v>
      </c>
      <c r="E959" s="371" t="s">
        <v>1449</v>
      </c>
      <c r="F959" s="360">
        <v>2</v>
      </c>
      <c r="G959" s="360">
        <v>0</v>
      </c>
      <c r="H959" s="360">
        <v>0</v>
      </c>
      <c r="I959" s="360">
        <v>0</v>
      </c>
      <c r="J959" s="360">
        <v>0</v>
      </c>
      <c r="K959" s="360">
        <v>2</v>
      </c>
      <c r="L959" s="360">
        <v>0</v>
      </c>
      <c r="M959" s="360">
        <v>0</v>
      </c>
      <c r="N959" s="360">
        <v>0</v>
      </c>
    </row>
    <row r="960" spans="2:14" x14ac:dyDescent="0.25">
      <c r="B960" s="371" t="s">
        <v>220</v>
      </c>
      <c r="C960" s="371" t="s">
        <v>2193</v>
      </c>
      <c r="D960" s="371" t="s">
        <v>94</v>
      </c>
      <c r="E960" s="371" t="s">
        <v>2849</v>
      </c>
      <c r="F960" s="360">
        <v>2</v>
      </c>
      <c r="G960" s="360">
        <v>1</v>
      </c>
      <c r="H960" s="360">
        <v>0</v>
      </c>
      <c r="I960" s="360">
        <v>0</v>
      </c>
      <c r="J960" s="360">
        <v>0</v>
      </c>
      <c r="K960" s="360">
        <v>1</v>
      </c>
      <c r="L960" s="360">
        <v>0</v>
      </c>
      <c r="M960" s="360">
        <v>0</v>
      </c>
      <c r="N960" s="360">
        <v>0</v>
      </c>
    </row>
    <row r="961" spans="2:14" x14ac:dyDescent="0.25">
      <c r="B961" s="371" t="s">
        <v>220</v>
      </c>
      <c r="C961" s="371" t="s">
        <v>2193</v>
      </c>
      <c r="D961" s="371" t="s">
        <v>94</v>
      </c>
      <c r="E961" s="371" t="s">
        <v>1450</v>
      </c>
      <c r="F961" s="360">
        <v>35</v>
      </c>
      <c r="G961" s="360">
        <v>2</v>
      </c>
      <c r="H961" s="360">
        <v>0</v>
      </c>
      <c r="I961" s="360">
        <v>0</v>
      </c>
      <c r="J961" s="360">
        <v>0</v>
      </c>
      <c r="K961" s="360">
        <v>33</v>
      </c>
      <c r="L961" s="360">
        <v>0</v>
      </c>
      <c r="M961" s="360">
        <v>0</v>
      </c>
      <c r="N961" s="360">
        <v>0</v>
      </c>
    </row>
    <row r="962" spans="2:14" x14ac:dyDescent="0.25">
      <c r="B962" s="371" t="s">
        <v>220</v>
      </c>
      <c r="C962" s="371" t="s">
        <v>2193</v>
      </c>
      <c r="D962" s="371" t="s">
        <v>94</v>
      </c>
      <c r="E962" s="371" t="s">
        <v>1451</v>
      </c>
      <c r="F962" s="360">
        <v>16</v>
      </c>
      <c r="G962" s="360">
        <v>0</v>
      </c>
      <c r="H962" s="360">
        <v>0</v>
      </c>
      <c r="I962" s="360">
        <v>0</v>
      </c>
      <c r="J962" s="360">
        <v>0</v>
      </c>
      <c r="K962" s="360">
        <v>16</v>
      </c>
      <c r="L962" s="360">
        <v>0</v>
      </c>
      <c r="M962" s="360">
        <v>0</v>
      </c>
      <c r="N962" s="360">
        <v>0</v>
      </c>
    </row>
    <row r="963" spans="2:14" x14ac:dyDescent="0.25">
      <c r="B963" s="371" t="s">
        <v>220</v>
      </c>
      <c r="C963" s="371" t="s">
        <v>2193</v>
      </c>
      <c r="D963" s="371" t="s">
        <v>94</v>
      </c>
      <c r="E963" s="371" t="s">
        <v>2737</v>
      </c>
      <c r="F963" s="360">
        <v>1</v>
      </c>
      <c r="G963" s="360">
        <v>0</v>
      </c>
      <c r="H963" s="360">
        <v>0</v>
      </c>
      <c r="I963" s="360">
        <v>0</v>
      </c>
      <c r="J963" s="360">
        <v>0</v>
      </c>
      <c r="K963" s="360">
        <v>1</v>
      </c>
      <c r="L963" s="360">
        <v>0</v>
      </c>
      <c r="M963" s="360">
        <v>0</v>
      </c>
      <c r="N963" s="360">
        <v>0</v>
      </c>
    </row>
    <row r="964" spans="2:14" x14ac:dyDescent="0.25">
      <c r="B964" s="371" t="s">
        <v>220</v>
      </c>
      <c r="C964" s="371" t="s">
        <v>2193</v>
      </c>
      <c r="D964" s="371" t="s">
        <v>94</v>
      </c>
      <c r="E964" s="371" t="s">
        <v>3777</v>
      </c>
      <c r="F964" s="360">
        <v>2</v>
      </c>
      <c r="G964" s="360">
        <v>0</v>
      </c>
      <c r="H964" s="360">
        <v>0</v>
      </c>
      <c r="I964" s="360">
        <v>0</v>
      </c>
      <c r="J964" s="360">
        <v>0</v>
      </c>
      <c r="K964" s="360">
        <v>2</v>
      </c>
      <c r="L964" s="360">
        <v>0</v>
      </c>
      <c r="M964" s="360">
        <v>0</v>
      </c>
      <c r="N964" s="360">
        <v>0</v>
      </c>
    </row>
    <row r="965" spans="2:14" x14ac:dyDescent="0.25">
      <c r="B965" s="371" t="s">
        <v>220</v>
      </c>
      <c r="C965" s="371" t="s">
        <v>2193</v>
      </c>
      <c r="D965" s="371" t="s">
        <v>94</v>
      </c>
      <c r="E965" s="371" t="s">
        <v>1453</v>
      </c>
      <c r="F965" s="360">
        <v>4</v>
      </c>
      <c r="G965" s="360">
        <v>0</v>
      </c>
      <c r="H965" s="360">
        <v>0</v>
      </c>
      <c r="I965" s="360">
        <v>0</v>
      </c>
      <c r="J965" s="360">
        <v>0</v>
      </c>
      <c r="K965" s="360">
        <v>4</v>
      </c>
      <c r="L965" s="360">
        <v>0</v>
      </c>
      <c r="M965" s="360">
        <v>0</v>
      </c>
      <c r="N965" s="360">
        <v>0</v>
      </c>
    </row>
    <row r="966" spans="2:14" x14ac:dyDescent="0.25">
      <c r="B966" s="371" t="s">
        <v>220</v>
      </c>
      <c r="C966" s="371" t="s">
        <v>2193</v>
      </c>
      <c r="D966" s="371" t="s">
        <v>94</v>
      </c>
      <c r="E966" s="371" t="s">
        <v>1454</v>
      </c>
      <c r="F966" s="360">
        <v>6</v>
      </c>
      <c r="G966" s="360">
        <v>3</v>
      </c>
      <c r="H966" s="360">
        <v>0</v>
      </c>
      <c r="I966" s="360">
        <v>0</v>
      </c>
      <c r="J966" s="360">
        <v>0</v>
      </c>
      <c r="K966" s="360">
        <v>3</v>
      </c>
      <c r="L966" s="360">
        <v>0</v>
      </c>
      <c r="M966" s="360">
        <v>0</v>
      </c>
      <c r="N966" s="360">
        <v>0</v>
      </c>
    </row>
    <row r="967" spans="2:14" x14ac:dyDescent="0.25">
      <c r="B967" s="371" t="s">
        <v>220</v>
      </c>
      <c r="C967" s="371" t="s">
        <v>2193</v>
      </c>
      <c r="D967" s="371" t="s">
        <v>94</v>
      </c>
      <c r="E967" s="371" t="s">
        <v>2946</v>
      </c>
      <c r="F967" s="360">
        <v>4</v>
      </c>
      <c r="G967" s="360">
        <v>1</v>
      </c>
      <c r="H967" s="360">
        <v>0</v>
      </c>
      <c r="I967" s="360">
        <v>0</v>
      </c>
      <c r="J967" s="360">
        <v>0</v>
      </c>
      <c r="K967" s="360">
        <v>3</v>
      </c>
      <c r="L967" s="360">
        <v>0</v>
      </c>
      <c r="M967" s="360">
        <v>0</v>
      </c>
      <c r="N967" s="360">
        <v>0</v>
      </c>
    </row>
    <row r="968" spans="2:14" x14ac:dyDescent="0.25">
      <c r="B968" s="371" t="s">
        <v>220</v>
      </c>
      <c r="C968" s="371" t="s">
        <v>2193</v>
      </c>
      <c r="D968" s="371" t="s">
        <v>94</v>
      </c>
      <c r="E968" s="371" t="s">
        <v>1455</v>
      </c>
      <c r="F968" s="360">
        <v>387</v>
      </c>
      <c r="G968" s="360">
        <v>9</v>
      </c>
      <c r="H968" s="360">
        <v>0</v>
      </c>
      <c r="I968" s="360">
        <v>4</v>
      </c>
      <c r="J968" s="360">
        <v>1</v>
      </c>
      <c r="K968" s="360">
        <v>365</v>
      </c>
      <c r="L968" s="360">
        <v>0</v>
      </c>
      <c r="M968" s="360">
        <v>4</v>
      </c>
      <c r="N968" s="360">
        <v>4</v>
      </c>
    </row>
    <row r="969" spans="2:14" x14ac:dyDescent="0.25">
      <c r="B969" s="371" t="s">
        <v>220</v>
      </c>
      <c r="C969" s="371" t="s">
        <v>2193</v>
      </c>
      <c r="D969" s="371" t="s">
        <v>94</v>
      </c>
      <c r="E969" s="371" t="s">
        <v>1456</v>
      </c>
      <c r="F969" s="360">
        <v>13</v>
      </c>
      <c r="G969" s="360">
        <v>1</v>
      </c>
      <c r="H969" s="360">
        <v>0</v>
      </c>
      <c r="I969" s="360">
        <v>0</v>
      </c>
      <c r="J969" s="360">
        <v>0</v>
      </c>
      <c r="K969" s="360">
        <v>12</v>
      </c>
      <c r="L969" s="360">
        <v>0</v>
      </c>
      <c r="M969" s="360">
        <v>0</v>
      </c>
      <c r="N969" s="360">
        <v>0</v>
      </c>
    </row>
    <row r="970" spans="2:14" x14ac:dyDescent="0.25">
      <c r="B970" s="371" t="s">
        <v>220</v>
      </c>
      <c r="C970" s="371" t="s">
        <v>2193</v>
      </c>
      <c r="D970" s="371" t="s">
        <v>94</v>
      </c>
      <c r="E970" s="371" t="s">
        <v>1457</v>
      </c>
      <c r="F970" s="360">
        <v>6</v>
      </c>
      <c r="G970" s="360">
        <v>0</v>
      </c>
      <c r="H970" s="360">
        <v>0</v>
      </c>
      <c r="I970" s="360">
        <v>0</v>
      </c>
      <c r="J970" s="360">
        <v>0</v>
      </c>
      <c r="K970" s="360">
        <v>6</v>
      </c>
      <c r="L970" s="360">
        <v>0</v>
      </c>
      <c r="M970" s="360">
        <v>0</v>
      </c>
      <c r="N970" s="360">
        <v>0</v>
      </c>
    </row>
    <row r="971" spans="2:14" x14ac:dyDescent="0.25">
      <c r="B971" s="371" t="s">
        <v>220</v>
      </c>
      <c r="C971" s="371" t="s">
        <v>2193</v>
      </c>
      <c r="D971" s="371" t="s">
        <v>94</v>
      </c>
      <c r="E971" s="371" t="s">
        <v>1458</v>
      </c>
      <c r="F971" s="360">
        <v>12</v>
      </c>
      <c r="G971" s="360">
        <v>0</v>
      </c>
      <c r="H971" s="360">
        <v>0</v>
      </c>
      <c r="I971" s="360">
        <v>0</v>
      </c>
      <c r="J971" s="360">
        <v>1</v>
      </c>
      <c r="K971" s="360">
        <v>11</v>
      </c>
      <c r="L971" s="360">
        <v>0</v>
      </c>
      <c r="M971" s="360">
        <v>0</v>
      </c>
      <c r="N971" s="360">
        <v>0</v>
      </c>
    </row>
    <row r="972" spans="2:14" x14ac:dyDescent="0.25">
      <c r="B972" s="371" t="s">
        <v>220</v>
      </c>
      <c r="C972" s="371" t="s">
        <v>2193</v>
      </c>
      <c r="D972" s="371" t="s">
        <v>94</v>
      </c>
      <c r="E972" s="371" t="s">
        <v>1459</v>
      </c>
      <c r="F972" s="360">
        <v>7</v>
      </c>
      <c r="G972" s="360">
        <v>1</v>
      </c>
      <c r="H972" s="360">
        <v>0</v>
      </c>
      <c r="I972" s="360">
        <v>0</v>
      </c>
      <c r="J972" s="360">
        <v>0</v>
      </c>
      <c r="K972" s="360">
        <v>6</v>
      </c>
      <c r="L972" s="360">
        <v>0</v>
      </c>
      <c r="M972" s="360">
        <v>0</v>
      </c>
      <c r="N972" s="360">
        <v>0</v>
      </c>
    </row>
    <row r="973" spans="2:14" x14ac:dyDescent="0.25">
      <c r="B973" s="371" t="s">
        <v>220</v>
      </c>
      <c r="C973" s="371" t="s">
        <v>2193</v>
      </c>
      <c r="D973" s="371" t="s">
        <v>94</v>
      </c>
      <c r="E973" s="371" t="s">
        <v>1939</v>
      </c>
      <c r="F973" s="360">
        <v>2</v>
      </c>
      <c r="G973" s="360">
        <v>0</v>
      </c>
      <c r="H973" s="360">
        <v>0</v>
      </c>
      <c r="I973" s="360">
        <v>0</v>
      </c>
      <c r="J973" s="360">
        <v>0</v>
      </c>
      <c r="K973" s="360">
        <v>2</v>
      </c>
      <c r="L973" s="360">
        <v>0</v>
      </c>
      <c r="M973" s="360">
        <v>0</v>
      </c>
      <c r="N973" s="360">
        <v>0</v>
      </c>
    </row>
    <row r="974" spans="2:14" x14ac:dyDescent="0.25">
      <c r="B974" s="371" t="s">
        <v>220</v>
      </c>
      <c r="C974" s="371" t="s">
        <v>2193</v>
      </c>
      <c r="D974" s="371" t="s">
        <v>94</v>
      </c>
      <c r="E974" s="371" t="s">
        <v>3778</v>
      </c>
      <c r="F974" s="360">
        <v>3</v>
      </c>
      <c r="G974" s="360">
        <v>0</v>
      </c>
      <c r="H974" s="360">
        <v>0</v>
      </c>
      <c r="I974" s="360">
        <v>0</v>
      </c>
      <c r="J974" s="360">
        <v>0</v>
      </c>
      <c r="K974" s="360">
        <v>3</v>
      </c>
      <c r="L974" s="360">
        <v>0</v>
      </c>
      <c r="M974" s="360">
        <v>0</v>
      </c>
      <c r="N974" s="360">
        <v>0</v>
      </c>
    </row>
    <row r="975" spans="2:14" x14ac:dyDescent="0.25">
      <c r="B975" s="371" t="s">
        <v>220</v>
      </c>
      <c r="C975" s="371" t="s">
        <v>2193</v>
      </c>
      <c r="D975" s="371" t="s">
        <v>94</v>
      </c>
      <c r="E975" s="371" t="s">
        <v>3245</v>
      </c>
      <c r="F975" s="360">
        <v>1</v>
      </c>
      <c r="G975" s="360">
        <v>0</v>
      </c>
      <c r="H975" s="360">
        <v>0</v>
      </c>
      <c r="I975" s="360">
        <v>0</v>
      </c>
      <c r="J975" s="360">
        <v>0</v>
      </c>
      <c r="K975" s="360">
        <v>1</v>
      </c>
      <c r="L975" s="360">
        <v>0</v>
      </c>
      <c r="M975" s="360">
        <v>0</v>
      </c>
      <c r="N975" s="360">
        <v>0</v>
      </c>
    </row>
    <row r="976" spans="2:14" x14ac:dyDescent="0.25">
      <c r="B976" s="371" t="s">
        <v>220</v>
      </c>
      <c r="C976" s="371" t="s">
        <v>2193</v>
      </c>
      <c r="D976" s="371" t="s">
        <v>94</v>
      </c>
      <c r="E976" s="371" t="s">
        <v>3779</v>
      </c>
      <c r="F976" s="360">
        <v>1</v>
      </c>
      <c r="G976" s="360">
        <v>0</v>
      </c>
      <c r="H976" s="360">
        <v>0</v>
      </c>
      <c r="I976" s="360">
        <v>0</v>
      </c>
      <c r="J976" s="360">
        <v>0</v>
      </c>
      <c r="K976" s="360">
        <v>1</v>
      </c>
      <c r="L976" s="360">
        <v>0</v>
      </c>
      <c r="M976" s="360">
        <v>0</v>
      </c>
      <c r="N976" s="360">
        <v>0</v>
      </c>
    </row>
    <row r="977" spans="2:14" x14ac:dyDescent="0.25">
      <c r="B977" s="371" t="s">
        <v>220</v>
      </c>
      <c r="C977" s="371" t="s">
        <v>2193</v>
      </c>
      <c r="D977" s="371" t="s">
        <v>94</v>
      </c>
      <c r="E977" s="371" t="s">
        <v>2388</v>
      </c>
      <c r="F977" s="360">
        <v>1</v>
      </c>
      <c r="G977" s="360">
        <v>0</v>
      </c>
      <c r="H977" s="360">
        <v>0</v>
      </c>
      <c r="I977" s="360">
        <v>0</v>
      </c>
      <c r="J977" s="360">
        <v>0</v>
      </c>
      <c r="K977" s="360">
        <v>1</v>
      </c>
      <c r="L977" s="360">
        <v>0</v>
      </c>
      <c r="M977" s="360">
        <v>0</v>
      </c>
      <c r="N977" s="360">
        <v>0</v>
      </c>
    </row>
    <row r="978" spans="2:14" x14ac:dyDescent="0.25">
      <c r="B978" s="371" t="s">
        <v>220</v>
      </c>
      <c r="C978" s="371" t="s">
        <v>2193</v>
      </c>
      <c r="D978" s="371" t="s">
        <v>94</v>
      </c>
      <c r="E978" s="371" t="s">
        <v>2319</v>
      </c>
      <c r="F978" s="360">
        <v>3</v>
      </c>
      <c r="G978" s="360">
        <v>1</v>
      </c>
      <c r="H978" s="360">
        <v>0</v>
      </c>
      <c r="I978" s="360">
        <v>0</v>
      </c>
      <c r="J978" s="360">
        <v>0</v>
      </c>
      <c r="K978" s="360">
        <v>2</v>
      </c>
      <c r="L978" s="360">
        <v>0</v>
      </c>
      <c r="M978" s="360">
        <v>0</v>
      </c>
      <c r="N978" s="360">
        <v>0</v>
      </c>
    </row>
    <row r="979" spans="2:14" x14ac:dyDescent="0.25">
      <c r="B979" s="371" t="s">
        <v>220</v>
      </c>
      <c r="C979" s="371" t="s">
        <v>2193</v>
      </c>
      <c r="D979" s="371" t="s">
        <v>434</v>
      </c>
      <c r="E979" s="371" t="s">
        <v>4031</v>
      </c>
      <c r="F979" s="360">
        <v>1</v>
      </c>
      <c r="G979" s="360">
        <v>0</v>
      </c>
      <c r="H979" s="360">
        <v>0</v>
      </c>
      <c r="I979" s="360">
        <v>0</v>
      </c>
      <c r="J979" s="360">
        <v>0</v>
      </c>
      <c r="K979" s="360">
        <v>1</v>
      </c>
      <c r="L979" s="360">
        <v>0</v>
      </c>
      <c r="M979" s="360">
        <v>0</v>
      </c>
      <c r="N979" s="360">
        <v>0</v>
      </c>
    </row>
    <row r="980" spans="2:14" x14ac:dyDescent="0.25">
      <c r="B980" s="371" t="s">
        <v>220</v>
      </c>
      <c r="C980" s="371" t="s">
        <v>2193</v>
      </c>
      <c r="D980" s="371" t="s">
        <v>434</v>
      </c>
      <c r="E980" s="371" t="s">
        <v>3782</v>
      </c>
      <c r="F980" s="360">
        <v>1</v>
      </c>
      <c r="G980" s="360">
        <v>1</v>
      </c>
      <c r="H980" s="360">
        <v>0</v>
      </c>
      <c r="I980" s="360">
        <v>0</v>
      </c>
      <c r="J980" s="360">
        <v>0</v>
      </c>
      <c r="K980" s="360">
        <v>0</v>
      </c>
      <c r="L980" s="360">
        <v>0</v>
      </c>
      <c r="M980" s="360">
        <v>0</v>
      </c>
      <c r="N980" s="360">
        <v>0</v>
      </c>
    </row>
    <row r="981" spans="2:14" x14ac:dyDescent="0.25">
      <c r="B981" s="371" t="s">
        <v>220</v>
      </c>
      <c r="C981" s="371" t="s">
        <v>2193</v>
      </c>
      <c r="D981" s="371" t="s">
        <v>434</v>
      </c>
      <c r="E981" s="371" t="s">
        <v>4032</v>
      </c>
      <c r="F981" s="360">
        <v>1</v>
      </c>
      <c r="G981" s="360">
        <v>0</v>
      </c>
      <c r="H981" s="360">
        <v>0</v>
      </c>
      <c r="I981" s="360">
        <v>0</v>
      </c>
      <c r="J981" s="360">
        <v>0</v>
      </c>
      <c r="K981" s="360">
        <v>1</v>
      </c>
      <c r="L981" s="360">
        <v>0</v>
      </c>
      <c r="M981" s="360">
        <v>0</v>
      </c>
      <c r="N981" s="360">
        <v>0</v>
      </c>
    </row>
    <row r="982" spans="2:14" x14ac:dyDescent="0.25">
      <c r="B982" s="371" t="s">
        <v>220</v>
      </c>
      <c r="C982" s="371" t="s">
        <v>2193</v>
      </c>
      <c r="D982" s="371" t="s">
        <v>434</v>
      </c>
      <c r="E982" s="371" t="s">
        <v>4033</v>
      </c>
      <c r="F982" s="360">
        <v>2</v>
      </c>
      <c r="G982" s="360">
        <v>0</v>
      </c>
      <c r="H982" s="360">
        <v>0</v>
      </c>
      <c r="I982" s="360">
        <v>0</v>
      </c>
      <c r="J982" s="360">
        <v>0</v>
      </c>
      <c r="K982" s="360">
        <v>2</v>
      </c>
      <c r="L982" s="360">
        <v>0</v>
      </c>
      <c r="M982" s="360">
        <v>0</v>
      </c>
      <c r="N982" s="360">
        <v>0</v>
      </c>
    </row>
    <row r="983" spans="2:14" x14ac:dyDescent="0.25">
      <c r="B983" s="371" t="s">
        <v>220</v>
      </c>
      <c r="C983" s="371" t="s">
        <v>2193</v>
      </c>
      <c r="D983" s="371" t="s">
        <v>434</v>
      </c>
      <c r="E983" s="371" t="s">
        <v>4034</v>
      </c>
      <c r="F983" s="360">
        <v>1</v>
      </c>
      <c r="G983" s="360">
        <v>0</v>
      </c>
      <c r="H983" s="360">
        <v>0</v>
      </c>
      <c r="I983" s="360">
        <v>0</v>
      </c>
      <c r="J983" s="360">
        <v>0</v>
      </c>
      <c r="K983" s="360">
        <v>1</v>
      </c>
      <c r="L983" s="360">
        <v>0</v>
      </c>
      <c r="M983" s="360">
        <v>0</v>
      </c>
      <c r="N983" s="360">
        <v>0</v>
      </c>
    </row>
    <row r="984" spans="2:14" x14ac:dyDescent="0.25">
      <c r="B984" s="371" t="s">
        <v>220</v>
      </c>
      <c r="C984" s="371" t="s">
        <v>2193</v>
      </c>
      <c r="D984" s="371" t="s">
        <v>434</v>
      </c>
      <c r="E984" s="371" t="s">
        <v>3783</v>
      </c>
      <c r="F984" s="360">
        <v>2</v>
      </c>
      <c r="G984" s="360">
        <v>0</v>
      </c>
      <c r="H984" s="360">
        <v>0</v>
      </c>
      <c r="I984" s="360">
        <v>0</v>
      </c>
      <c r="J984" s="360">
        <v>0</v>
      </c>
      <c r="K984" s="360">
        <v>2</v>
      </c>
      <c r="L984" s="360">
        <v>0</v>
      </c>
      <c r="M984" s="360">
        <v>0</v>
      </c>
      <c r="N984" s="360">
        <v>0</v>
      </c>
    </row>
    <row r="985" spans="2:14" x14ac:dyDescent="0.25">
      <c r="B985" s="371" t="s">
        <v>220</v>
      </c>
      <c r="C985" s="371" t="s">
        <v>2193</v>
      </c>
      <c r="D985" s="371" t="s">
        <v>434</v>
      </c>
      <c r="E985" s="371" t="s">
        <v>3166</v>
      </c>
      <c r="F985" s="360">
        <v>1</v>
      </c>
      <c r="G985" s="360">
        <v>0</v>
      </c>
      <c r="H985" s="360">
        <v>0</v>
      </c>
      <c r="I985" s="360">
        <v>0</v>
      </c>
      <c r="J985" s="360">
        <v>0</v>
      </c>
      <c r="K985" s="360">
        <v>1</v>
      </c>
      <c r="L985" s="360">
        <v>0</v>
      </c>
      <c r="M985" s="360">
        <v>0</v>
      </c>
      <c r="N985" s="360">
        <v>0</v>
      </c>
    </row>
    <row r="986" spans="2:14" x14ac:dyDescent="0.25">
      <c r="B986" s="371" t="s">
        <v>220</v>
      </c>
      <c r="C986" s="371" t="s">
        <v>2193</v>
      </c>
      <c r="D986" s="371" t="s">
        <v>434</v>
      </c>
      <c r="E986" s="371" t="s">
        <v>4037</v>
      </c>
      <c r="F986" s="360">
        <v>2</v>
      </c>
      <c r="G986" s="360">
        <v>0</v>
      </c>
      <c r="H986" s="360">
        <v>0</v>
      </c>
      <c r="I986" s="360">
        <v>0</v>
      </c>
      <c r="J986" s="360">
        <v>0</v>
      </c>
      <c r="K986" s="360">
        <v>2</v>
      </c>
      <c r="L986" s="360">
        <v>0</v>
      </c>
      <c r="M986" s="360">
        <v>0</v>
      </c>
      <c r="N986" s="360">
        <v>0</v>
      </c>
    </row>
    <row r="987" spans="2:14" x14ac:dyDescent="0.25">
      <c r="B987" s="371" t="s">
        <v>220</v>
      </c>
      <c r="C987" s="371" t="s">
        <v>2193</v>
      </c>
      <c r="D987" s="371" t="s">
        <v>434</v>
      </c>
      <c r="E987" s="371" t="s">
        <v>4038</v>
      </c>
      <c r="F987" s="360">
        <v>2</v>
      </c>
      <c r="G987" s="360">
        <v>0</v>
      </c>
      <c r="H987" s="360">
        <v>0</v>
      </c>
      <c r="I987" s="360">
        <v>0</v>
      </c>
      <c r="J987" s="360">
        <v>0</v>
      </c>
      <c r="K987" s="360">
        <v>2</v>
      </c>
      <c r="L987" s="360">
        <v>0</v>
      </c>
      <c r="M987" s="360">
        <v>0</v>
      </c>
      <c r="N987" s="360">
        <v>0</v>
      </c>
    </row>
    <row r="988" spans="2:14" x14ac:dyDescent="0.25">
      <c r="B988" s="371" t="s">
        <v>220</v>
      </c>
      <c r="C988" s="371" t="s">
        <v>2193</v>
      </c>
      <c r="D988" s="371" t="s">
        <v>434</v>
      </c>
      <c r="E988" s="371" t="s">
        <v>3542</v>
      </c>
      <c r="F988" s="360">
        <v>1</v>
      </c>
      <c r="G988" s="360">
        <v>0</v>
      </c>
      <c r="H988" s="360">
        <v>0</v>
      </c>
      <c r="I988" s="360">
        <v>0</v>
      </c>
      <c r="J988" s="360">
        <v>0</v>
      </c>
      <c r="K988" s="360">
        <v>1</v>
      </c>
      <c r="L988" s="360">
        <v>0</v>
      </c>
      <c r="M988" s="360">
        <v>0</v>
      </c>
      <c r="N988" s="360">
        <v>0</v>
      </c>
    </row>
    <row r="989" spans="2:14" x14ac:dyDescent="0.25">
      <c r="B989" s="371" t="s">
        <v>220</v>
      </c>
      <c r="C989" s="371" t="s">
        <v>2193</v>
      </c>
      <c r="D989" s="371" t="s">
        <v>434</v>
      </c>
      <c r="E989" s="371" t="s">
        <v>4039</v>
      </c>
      <c r="F989" s="360">
        <v>10</v>
      </c>
      <c r="G989" s="360">
        <v>0</v>
      </c>
      <c r="H989" s="360">
        <v>0</v>
      </c>
      <c r="I989" s="360">
        <v>0</v>
      </c>
      <c r="J989" s="360">
        <v>0</v>
      </c>
      <c r="K989" s="360">
        <v>0</v>
      </c>
      <c r="L989" s="360">
        <v>0</v>
      </c>
      <c r="M989" s="360">
        <v>0</v>
      </c>
      <c r="N989" s="360">
        <v>10</v>
      </c>
    </row>
    <row r="990" spans="2:14" x14ac:dyDescent="0.25">
      <c r="B990" s="371" t="s">
        <v>220</v>
      </c>
      <c r="C990" s="371" t="s">
        <v>2193</v>
      </c>
      <c r="D990" s="371" t="s">
        <v>434</v>
      </c>
      <c r="E990" s="371" t="s">
        <v>2321</v>
      </c>
      <c r="F990" s="360">
        <v>3</v>
      </c>
      <c r="G990" s="360">
        <v>0</v>
      </c>
      <c r="H990" s="360">
        <v>0</v>
      </c>
      <c r="I990" s="360">
        <v>0</v>
      </c>
      <c r="J990" s="360">
        <v>1</v>
      </c>
      <c r="K990" s="360">
        <v>1</v>
      </c>
      <c r="L990" s="360">
        <v>0</v>
      </c>
      <c r="M990" s="360">
        <v>1</v>
      </c>
      <c r="N990" s="360">
        <v>0</v>
      </c>
    </row>
    <row r="991" spans="2:14" x14ac:dyDescent="0.25">
      <c r="B991" s="371" t="s">
        <v>220</v>
      </c>
      <c r="C991" s="371" t="s">
        <v>2193</v>
      </c>
      <c r="D991" s="371" t="s">
        <v>434</v>
      </c>
      <c r="E991" s="371" t="s">
        <v>4040</v>
      </c>
      <c r="F991" s="360">
        <v>1</v>
      </c>
      <c r="G991" s="360">
        <v>0</v>
      </c>
      <c r="H991" s="360">
        <v>0</v>
      </c>
      <c r="I991" s="360">
        <v>0</v>
      </c>
      <c r="J991" s="360">
        <v>0</v>
      </c>
      <c r="K991" s="360">
        <v>1</v>
      </c>
      <c r="L991" s="360">
        <v>0</v>
      </c>
      <c r="M991" s="360">
        <v>0</v>
      </c>
      <c r="N991" s="360">
        <v>0</v>
      </c>
    </row>
    <row r="992" spans="2:14" x14ac:dyDescent="0.25">
      <c r="B992" s="371" t="s">
        <v>220</v>
      </c>
      <c r="C992" s="371" t="s">
        <v>2193</v>
      </c>
      <c r="D992" s="371" t="s">
        <v>434</v>
      </c>
      <c r="E992" s="371" t="s">
        <v>4042</v>
      </c>
      <c r="F992" s="360">
        <v>3</v>
      </c>
      <c r="G992" s="360">
        <v>0</v>
      </c>
      <c r="H992" s="360">
        <v>0</v>
      </c>
      <c r="I992" s="360">
        <v>0</v>
      </c>
      <c r="J992" s="360">
        <v>0</v>
      </c>
      <c r="K992" s="360">
        <v>3</v>
      </c>
      <c r="L992" s="360">
        <v>0</v>
      </c>
      <c r="M992" s="360">
        <v>0</v>
      </c>
      <c r="N992" s="360">
        <v>0</v>
      </c>
    </row>
    <row r="993" spans="2:14" x14ac:dyDescent="0.25">
      <c r="B993" s="371" t="s">
        <v>220</v>
      </c>
      <c r="C993" s="371" t="s">
        <v>2193</v>
      </c>
      <c r="D993" s="371" t="s">
        <v>434</v>
      </c>
      <c r="E993" s="371" t="s">
        <v>1745</v>
      </c>
      <c r="F993" s="360">
        <v>474</v>
      </c>
      <c r="G993" s="360">
        <v>5</v>
      </c>
      <c r="H993" s="360">
        <v>1</v>
      </c>
      <c r="I993" s="360">
        <v>0</v>
      </c>
      <c r="J993" s="360">
        <v>0</v>
      </c>
      <c r="K993" s="360">
        <v>199</v>
      </c>
      <c r="L993" s="360">
        <v>0</v>
      </c>
      <c r="M993" s="360">
        <v>239</v>
      </c>
      <c r="N993" s="360">
        <v>30</v>
      </c>
    </row>
    <row r="994" spans="2:14" x14ac:dyDescent="0.25">
      <c r="B994" s="371" t="s">
        <v>220</v>
      </c>
      <c r="C994" s="371" t="s">
        <v>2193</v>
      </c>
      <c r="D994" s="371" t="s">
        <v>434</v>
      </c>
      <c r="E994" s="371" t="s">
        <v>1746</v>
      </c>
      <c r="F994" s="360">
        <v>6</v>
      </c>
      <c r="G994" s="360">
        <v>0</v>
      </c>
      <c r="H994" s="360">
        <v>0</v>
      </c>
      <c r="I994" s="360">
        <v>0</v>
      </c>
      <c r="J994" s="360">
        <v>0</v>
      </c>
      <c r="K994" s="360">
        <v>5</v>
      </c>
      <c r="L994" s="360">
        <v>0</v>
      </c>
      <c r="M994" s="360">
        <v>0</v>
      </c>
      <c r="N994" s="360">
        <v>1</v>
      </c>
    </row>
    <row r="995" spans="2:14" x14ac:dyDescent="0.25">
      <c r="B995" s="371" t="s">
        <v>220</v>
      </c>
      <c r="C995" s="371" t="s">
        <v>2193</v>
      </c>
      <c r="D995" s="371" t="s">
        <v>434</v>
      </c>
      <c r="E995" s="371" t="s">
        <v>3544</v>
      </c>
      <c r="F995" s="360">
        <v>1</v>
      </c>
      <c r="G995" s="360">
        <v>0</v>
      </c>
      <c r="H995" s="360">
        <v>0</v>
      </c>
      <c r="I995" s="360">
        <v>0</v>
      </c>
      <c r="J995" s="360">
        <v>0</v>
      </c>
      <c r="K995" s="360">
        <v>1</v>
      </c>
      <c r="L995" s="360">
        <v>0</v>
      </c>
      <c r="M995" s="360">
        <v>0</v>
      </c>
      <c r="N995" s="360">
        <v>0</v>
      </c>
    </row>
    <row r="996" spans="2:14" x14ac:dyDescent="0.25">
      <c r="B996" s="371" t="s">
        <v>220</v>
      </c>
      <c r="C996" s="371" t="s">
        <v>2193</v>
      </c>
      <c r="D996" s="371" t="s">
        <v>434</v>
      </c>
      <c r="E996" s="371" t="s">
        <v>3545</v>
      </c>
      <c r="F996" s="360">
        <v>1</v>
      </c>
      <c r="G996" s="360">
        <v>0</v>
      </c>
      <c r="H996" s="360">
        <v>0</v>
      </c>
      <c r="I996" s="360">
        <v>0</v>
      </c>
      <c r="J996" s="360">
        <v>0</v>
      </c>
      <c r="K996" s="360">
        <v>1</v>
      </c>
      <c r="L996" s="360">
        <v>0</v>
      </c>
      <c r="M996" s="360">
        <v>0</v>
      </c>
      <c r="N996" s="360">
        <v>0</v>
      </c>
    </row>
    <row r="997" spans="2:14" x14ac:dyDescent="0.25">
      <c r="B997" s="371" t="s">
        <v>220</v>
      </c>
      <c r="C997" s="371" t="s">
        <v>2193</v>
      </c>
      <c r="D997" s="371" t="s">
        <v>434</v>
      </c>
      <c r="E997" s="371" t="s">
        <v>3248</v>
      </c>
      <c r="F997" s="360">
        <v>1</v>
      </c>
      <c r="G997" s="360">
        <v>0</v>
      </c>
      <c r="H997" s="360">
        <v>0</v>
      </c>
      <c r="I997" s="360">
        <v>0</v>
      </c>
      <c r="J997" s="360">
        <v>0</v>
      </c>
      <c r="K997" s="360">
        <v>1</v>
      </c>
      <c r="L997" s="360">
        <v>0</v>
      </c>
      <c r="M997" s="360">
        <v>0</v>
      </c>
      <c r="N997" s="360">
        <v>0</v>
      </c>
    </row>
    <row r="998" spans="2:14" x14ac:dyDescent="0.25">
      <c r="B998" s="371" t="s">
        <v>220</v>
      </c>
      <c r="C998" s="371" t="s">
        <v>2193</v>
      </c>
      <c r="D998" s="371" t="s">
        <v>434</v>
      </c>
      <c r="E998" s="371" t="s">
        <v>2949</v>
      </c>
      <c r="F998" s="360">
        <v>2</v>
      </c>
      <c r="G998" s="360">
        <v>0</v>
      </c>
      <c r="H998" s="360">
        <v>0</v>
      </c>
      <c r="I998" s="360">
        <v>0</v>
      </c>
      <c r="J998" s="360">
        <v>0</v>
      </c>
      <c r="K998" s="360">
        <v>2</v>
      </c>
      <c r="L998" s="360">
        <v>0</v>
      </c>
      <c r="M998" s="360">
        <v>0</v>
      </c>
      <c r="N998" s="360">
        <v>0</v>
      </c>
    </row>
    <row r="999" spans="2:14" x14ac:dyDescent="0.25">
      <c r="B999" s="371" t="s">
        <v>220</v>
      </c>
      <c r="C999" s="371" t="s">
        <v>2193</v>
      </c>
      <c r="D999" s="371" t="s">
        <v>434</v>
      </c>
      <c r="E999" s="371" t="s">
        <v>3651</v>
      </c>
      <c r="F999" s="360">
        <v>1</v>
      </c>
      <c r="G999" s="360">
        <v>0</v>
      </c>
      <c r="H999" s="360">
        <v>0</v>
      </c>
      <c r="I999" s="360">
        <v>0</v>
      </c>
      <c r="J999" s="360">
        <v>0</v>
      </c>
      <c r="K999" s="360">
        <v>1</v>
      </c>
      <c r="L999" s="360">
        <v>0</v>
      </c>
      <c r="M999" s="360">
        <v>0</v>
      </c>
      <c r="N999" s="360">
        <v>0</v>
      </c>
    </row>
    <row r="1000" spans="2:14" x14ac:dyDescent="0.25">
      <c r="B1000" s="371" t="s">
        <v>220</v>
      </c>
      <c r="C1000" s="371" t="s">
        <v>2193</v>
      </c>
      <c r="D1000" s="371" t="s">
        <v>434</v>
      </c>
      <c r="E1000" s="371" t="s">
        <v>3169</v>
      </c>
      <c r="F1000" s="360">
        <v>1</v>
      </c>
      <c r="G1000" s="360">
        <v>1</v>
      </c>
      <c r="H1000" s="360">
        <v>0</v>
      </c>
      <c r="I1000" s="360">
        <v>0</v>
      </c>
      <c r="J1000" s="360">
        <v>0</v>
      </c>
      <c r="K1000" s="360">
        <v>0</v>
      </c>
      <c r="L1000" s="360">
        <v>0</v>
      </c>
      <c r="M1000" s="360">
        <v>0</v>
      </c>
      <c r="N1000" s="360">
        <v>0</v>
      </c>
    </row>
    <row r="1001" spans="2:14" x14ac:dyDescent="0.25">
      <c r="B1001" s="371" t="s">
        <v>220</v>
      </c>
      <c r="C1001" s="371" t="s">
        <v>2193</v>
      </c>
      <c r="D1001" s="371" t="s">
        <v>434</v>
      </c>
      <c r="E1001" s="371" t="s">
        <v>3389</v>
      </c>
      <c r="F1001" s="360">
        <v>1</v>
      </c>
      <c r="G1001" s="360">
        <v>0</v>
      </c>
      <c r="H1001" s="360">
        <v>0</v>
      </c>
      <c r="I1001" s="360">
        <v>0</v>
      </c>
      <c r="J1001" s="360">
        <v>0</v>
      </c>
      <c r="K1001" s="360">
        <v>1</v>
      </c>
      <c r="L1001" s="360">
        <v>0</v>
      </c>
      <c r="M1001" s="360">
        <v>0</v>
      </c>
      <c r="N1001" s="360">
        <v>0</v>
      </c>
    </row>
    <row r="1002" spans="2:14" x14ac:dyDescent="0.25">
      <c r="B1002" s="371" t="s">
        <v>220</v>
      </c>
      <c r="C1002" s="371" t="s">
        <v>2193</v>
      </c>
      <c r="D1002" s="371" t="s">
        <v>434</v>
      </c>
      <c r="E1002" s="371" t="s">
        <v>4046</v>
      </c>
      <c r="F1002" s="360">
        <v>2</v>
      </c>
      <c r="G1002" s="360">
        <v>0</v>
      </c>
      <c r="H1002" s="360">
        <v>0</v>
      </c>
      <c r="I1002" s="360">
        <v>0</v>
      </c>
      <c r="J1002" s="360">
        <v>1</v>
      </c>
      <c r="K1002" s="360">
        <v>1</v>
      </c>
      <c r="L1002" s="360">
        <v>0</v>
      </c>
      <c r="M1002" s="360">
        <v>0</v>
      </c>
      <c r="N1002" s="360">
        <v>0</v>
      </c>
    </row>
    <row r="1003" spans="2:14" x14ac:dyDescent="0.25">
      <c r="B1003" s="371" t="s">
        <v>220</v>
      </c>
      <c r="C1003" s="371" t="s">
        <v>2193</v>
      </c>
      <c r="D1003" s="371" t="s">
        <v>434</v>
      </c>
      <c r="E1003" s="371" t="s">
        <v>4047</v>
      </c>
      <c r="F1003" s="360">
        <v>1</v>
      </c>
      <c r="G1003" s="360">
        <v>0</v>
      </c>
      <c r="H1003" s="360">
        <v>0</v>
      </c>
      <c r="I1003" s="360">
        <v>0</v>
      </c>
      <c r="J1003" s="360">
        <v>0</v>
      </c>
      <c r="K1003" s="360">
        <v>1</v>
      </c>
      <c r="L1003" s="360">
        <v>0</v>
      </c>
      <c r="M1003" s="360">
        <v>0</v>
      </c>
      <c r="N1003" s="360">
        <v>0</v>
      </c>
    </row>
    <row r="1004" spans="2:14" x14ac:dyDescent="0.25">
      <c r="B1004" s="371" t="s">
        <v>220</v>
      </c>
      <c r="C1004" s="371" t="s">
        <v>2193</v>
      </c>
      <c r="D1004" s="371" t="s">
        <v>434</v>
      </c>
      <c r="E1004" s="371" t="s">
        <v>1748</v>
      </c>
      <c r="F1004" s="360">
        <v>586</v>
      </c>
      <c r="G1004" s="360">
        <v>44</v>
      </c>
      <c r="H1004" s="360">
        <v>3</v>
      </c>
      <c r="I1004" s="360">
        <v>12</v>
      </c>
      <c r="J1004" s="360">
        <v>7</v>
      </c>
      <c r="K1004" s="360">
        <v>502</v>
      </c>
      <c r="L1004" s="360">
        <v>0</v>
      </c>
      <c r="M1004" s="360">
        <v>1</v>
      </c>
      <c r="N1004" s="360">
        <v>17</v>
      </c>
    </row>
    <row r="1005" spans="2:14" x14ac:dyDescent="0.25">
      <c r="B1005" s="371" t="s">
        <v>220</v>
      </c>
      <c r="C1005" s="371" t="s">
        <v>2193</v>
      </c>
      <c r="D1005" s="371" t="s">
        <v>434</v>
      </c>
      <c r="E1005" s="371" t="s">
        <v>3547</v>
      </c>
      <c r="F1005" s="360">
        <v>1</v>
      </c>
      <c r="G1005" s="360">
        <v>0</v>
      </c>
      <c r="H1005" s="360">
        <v>0</v>
      </c>
      <c r="I1005" s="360">
        <v>0</v>
      </c>
      <c r="J1005" s="360">
        <v>0</v>
      </c>
      <c r="K1005" s="360">
        <v>1</v>
      </c>
      <c r="L1005" s="360">
        <v>0</v>
      </c>
      <c r="M1005" s="360">
        <v>0</v>
      </c>
      <c r="N1005" s="360">
        <v>0</v>
      </c>
    </row>
    <row r="1006" spans="2:14" x14ac:dyDescent="0.25">
      <c r="B1006" s="371" t="s">
        <v>220</v>
      </c>
      <c r="C1006" s="371" t="s">
        <v>2193</v>
      </c>
      <c r="D1006" s="371" t="s">
        <v>434</v>
      </c>
      <c r="E1006" s="371" t="s">
        <v>1967</v>
      </c>
      <c r="F1006" s="360">
        <v>2</v>
      </c>
      <c r="G1006" s="360">
        <v>0</v>
      </c>
      <c r="H1006" s="360">
        <v>0</v>
      </c>
      <c r="I1006" s="360">
        <v>0</v>
      </c>
      <c r="J1006" s="360">
        <v>0</v>
      </c>
      <c r="K1006" s="360">
        <v>2</v>
      </c>
      <c r="L1006" s="360">
        <v>0</v>
      </c>
      <c r="M1006" s="360">
        <v>0</v>
      </c>
      <c r="N1006" s="360">
        <v>0</v>
      </c>
    </row>
    <row r="1007" spans="2:14" x14ac:dyDescent="0.25">
      <c r="B1007" s="371" t="s">
        <v>220</v>
      </c>
      <c r="C1007" s="371" t="s">
        <v>2193</v>
      </c>
      <c r="D1007" s="371" t="s">
        <v>434</v>
      </c>
      <c r="E1007" s="371" t="s">
        <v>4048</v>
      </c>
      <c r="F1007" s="360">
        <v>2</v>
      </c>
      <c r="G1007" s="360">
        <v>0</v>
      </c>
      <c r="H1007" s="360">
        <v>0</v>
      </c>
      <c r="I1007" s="360">
        <v>0</v>
      </c>
      <c r="J1007" s="360">
        <v>0</v>
      </c>
      <c r="K1007" s="360">
        <v>2</v>
      </c>
      <c r="L1007" s="360">
        <v>0</v>
      </c>
      <c r="M1007" s="360">
        <v>0</v>
      </c>
      <c r="N1007" s="360">
        <v>0</v>
      </c>
    </row>
    <row r="1008" spans="2:14" x14ac:dyDescent="0.25">
      <c r="B1008" s="371" t="s">
        <v>220</v>
      </c>
      <c r="C1008" s="371" t="s">
        <v>2193</v>
      </c>
      <c r="D1008" s="371" t="s">
        <v>434</v>
      </c>
      <c r="E1008" s="371" t="s">
        <v>1749</v>
      </c>
      <c r="F1008" s="360">
        <v>1</v>
      </c>
      <c r="G1008" s="360">
        <v>1</v>
      </c>
      <c r="H1008" s="360">
        <v>0</v>
      </c>
      <c r="I1008" s="360">
        <v>0</v>
      </c>
      <c r="J1008" s="360">
        <v>0</v>
      </c>
      <c r="K1008" s="360">
        <v>0</v>
      </c>
      <c r="L1008" s="360">
        <v>0</v>
      </c>
      <c r="M1008" s="360">
        <v>0</v>
      </c>
      <c r="N1008" s="360">
        <v>0</v>
      </c>
    </row>
    <row r="1009" spans="2:14" x14ac:dyDescent="0.25">
      <c r="B1009" s="371" t="s">
        <v>220</v>
      </c>
      <c r="C1009" s="371" t="s">
        <v>2193</v>
      </c>
      <c r="D1009" s="371" t="s">
        <v>434</v>
      </c>
      <c r="E1009" s="371" t="s">
        <v>3652</v>
      </c>
      <c r="F1009" s="360">
        <v>1</v>
      </c>
      <c r="G1009" s="360">
        <v>0</v>
      </c>
      <c r="H1009" s="360">
        <v>0</v>
      </c>
      <c r="I1009" s="360">
        <v>0</v>
      </c>
      <c r="J1009" s="360">
        <v>0</v>
      </c>
      <c r="K1009" s="360">
        <v>1</v>
      </c>
      <c r="L1009" s="360">
        <v>0</v>
      </c>
      <c r="M1009" s="360">
        <v>0</v>
      </c>
      <c r="N1009" s="360">
        <v>0</v>
      </c>
    </row>
    <row r="1010" spans="2:14" x14ac:dyDescent="0.25">
      <c r="B1010" s="371" t="s">
        <v>220</v>
      </c>
      <c r="C1010" s="371" t="s">
        <v>2193</v>
      </c>
      <c r="D1010" s="371" t="s">
        <v>434</v>
      </c>
      <c r="E1010" s="371" t="s">
        <v>2952</v>
      </c>
      <c r="F1010" s="360">
        <v>1</v>
      </c>
      <c r="G1010" s="360">
        <v>0</v>
      </c>
      <c r="H1010" s="360">
        <v>0</v>
      </c>
      <c r="I1010" s="360">
        <v>0</v>
      </c>
      <c r="J1010" s="360">
        <v>0</v>
      </c>
      <c r="K1010" s="360">
        <v>1</v>
      </c>
      <c r="L1010" s="360">
        <v>0</v>
      </c>
      <c r="M1010" s="360">
        <v>0</v>
      </c>
      <c r="N1010" s="360">
        <v>0</v>
      </c>
    </row>
    <row r="1011" spans="2:14" x14ac:dyDescent="0.25">
      <c r="B1011" s="371" t="s">
        <v>220</v>
      </c>
      <c r="C1011" s="371" t="s">
        <v>2193</v>
      </c>
      <c r="D1011" s="371" t="s">
        <v>434</v>
      </c>
      <c r="E1011" s="371" t="s">
        <v>3653</v>
      </c>
      <c r="F1011" s="360">
        <v>3</v>
      </c>
      <c r="G1011" s="360">
        <v>0</v>
      </c>
      <c r="H1011" s="360">
        <v>0</v>
      </c>
      <c r="I1011" s="360">
        <v>0</v>
      </c>
      <c r="J1011" s="360">
        <v>0</v>
      </c>
      <c r="K1011" s="360">
        <v>3</v>
      </c>
      <c r="L1011" s="360">
        <v>0</v>
      </c>
      <c r="M1011" s="360">
        <v>0</v>
      </c>
      <c r="N1011" s="360">
        <v>0</v>
      </c>
    </row>
    <row r="1012" spans="2:14" x14ac:dyDescent="0.25">
      <c r="B1012" s="371" t="s">
        <v>220</v>
      </c>
      <c r="C1012" s="371" t="s">
        <v>2193</v>
      </c>
      <c r="D1012" s="371" t="s">
        <v>434</v>
      </c>
      <c r="E1012" s="371" t="s">
        <v>3654</v>
      </c>
      <c r="F1012" s="360">
        <v>1</v>
      </c>
      <c r="G1012" s="360">
        <v>0</v>
      </c>
      <c r="H1012" s="360">
        <v>0</v>
      </c>
      <c r="I1012" s="360">
        <v>0</v>
      </c>
      <c r="J1012" s="360">
        <v>0</v>
      </c>
      <c r="K1012" s="360">
        <v>1</v>
      </c>
      <c r="L1012" s="360">
        <v>0</v>
      </c>
      <c r="M1012" s="360">
        <v>0</v>
      </c>
      <c r="N1012" s="360">
        <v>0</v>
      </c>
    </row>
    <row r="1013" spans="2:14" x14ac:dyDescent="0.25">
      <c r="B1013" s="371" t="s">
        <v>220</v>
      </c>
      <c r="C1013" s="371" t="s">
        <v>2193</v>
      </c>
      <c r="D1013" s="371" t="s">
        <v>434</v>
      </c>
      <c r="E1013" s="371" t="s">
        <v>3390</v>
      </c>
      <c r="F1013" s="360">
        <v>1</v>
      </c>
      <c r="G1013" s="360">
        <v>0</v>
      </c>
      <c r="H1013" s="360">
        <v>0</v>
      </c>
      <c r="I1013" s="360">
        <v>0</v>
      </c>
      <c r="J1013" s="360">
        <v>0</v>
      </c>
      <c r="K1013" s="360">
        <v>1</v>
      </c>
      <c r="L1013" s="360">
        <v>0</v>
      </c>
      <c r="M1013" s="360">
        <v>0</v>
      </c>
      <c r="N1013" s="360">
        <v>0</v>
      </c>
    </row>
    <row r="1014" spans="2:14" x14ac:dyDescent="0.25">
      <c r="B1014" s="371" t="s">
        <v>220</v>
      </c>
      <c r="C1014" s="371" t="s">
        <v>2193</v>
      </c>
      <c r="D1014" s="371" t="s">
        <v>434</v>
      </c>
      <c r="E1014" s="371" t="s">
        <v>1750</v>
      </c>
      <c r="F1014" s="360">
        <v>7</v>
      </c>
      <c r="G1014" s="360">
        <v>0</v>
      </c>
      <c r="H1014" s="360">
        <v>0</v>
      </c>
      <c r="I1014" s="360">
        <v>0</v>
      </c>
      <c r="J1014" s="360">
        <v>0</v>
      </c>
      <c r="K1014" s="360">
        <v>7</v>
      </c>
      <c r="L1014" s="360">
        <v>0</v>
      </c>
      <c r="M1014" s="360">
        <v>0</v>
      </c>
      <c r="N1014" s="360">
        <v>0</v>
      </c>
    </row>
    <row r="1015" spans="2:14" x14ac:dyDescent="0.25">
      <c r="B1015" s="371" t="s">
        <v>220</v>
      </c>
      <c r="C1015" s="371" t="s">
        <v>2193</v>
      </c>
      <c r="D1015" s="371" t="s">
        <v>434</v>
      </c>
      <c r="E1015" s="371" t="s">
        <v>2739</v>
      </c>
      <c r="F1015" s="360">
        <v>1</v>
      </c>
      <c r="G1015" s="360">
        <v>0</v>
      </c>
      <c r="H1015" s="360">
        <v>0</v>
      </c>
      <c r="I1015" s="360">
        <v>0</v>
      </c>
      <c r="J1015" s="360">
        <v>0</v>
      </c>
      <c r="K1015" s="360">
        <v>1</v>
      </c>
      <c r="L1015" s="360">
        <v>0</v>
      </c>
      <c r="M1015" s="360">
        <v>0</v>
      </c>
      <c r="N1015" s="360">
        <v>0</v>
      </c>
    </row>
    <row r="1016" spans="2:14" x14ac:dyDescent="0.25">
      <c r="B1016" s="371" t="s">
        <v>220</v>
      </c>
      <c r="C1016" s="371" t="s">
        <v>2193</v>
      </c>
      <c r="D1016" s="371" t="s">
        <v>434</v>
      </c>
      <c r="E1016" s="371" t="s">
        <v>3250</v>
      </c>
      <c r="F1016" s="360">
        <v>1</v>
      </c>
      <c r="G1016" s="360">
        <v>0</v>
      </c>
      <c r="H1016" s="360">
        <v>0</v>
      </c>
      <c r="I1016" s="360">
        <v>0</v>
      </c>
      <c r="J1016" s="360">
        <v>0</v>
      </c>
      <c r="K1016" s="360">
        <v>1</v>
      </c>
      <c r="L1016" s="360">
        <v>0</v>
      </c>
      <c r="M1016" s="360">
        <v>0</v>
      </c>
      <c r="N1016" s="360">
        <v>0</v>
      </c>
    </row>
    <row r="1017" spans="2:14" x14ac:dyDescent="0.25">
      <c r="B1017" s="371" t="s">
        <v>220</v>
      </c>
      <c r="C1017" s="371" t="s">
        <v>2193</v>
      </c>
      <c r="D1017" s="371" t="s">
        <v>434</v>
      </c>
      <c r="E1017" s="371" t="s">
        <v>3798</v>
      </c>
      <c r="F1017" s="360">
        <v>1</v>
      </c>
      <c r="G1017" s="360">
        <v>0</v>
      </c>
      <c r="H1017" s="360">
        <v>0</v>
      </c>
      <c r="I1017" s="360">
        <v>0</v>
      </c>
      <c r="J1017" s="360">
        <v>0</v>
      </c>
      <c r="K1017" s="360">
        <v>1</v>
      </c>
      <c r="L1017" s="360">
        <v>0</v>
      </c>
      <c r="M1017" s="360">
        <v>0</v>
      </c>
      <c r="N1017" s="360">
        <v>0</v>
      </c>
    </row>
    <row r="1018" spans="2:14" x14ac:dyDescent="0.25">
      <c r="B1018" s="371" t="s">
        <v>220</v>
      </c>
      <c r="C1018" s="371" t="s">
        <v>2193</v>
      </c>
      <c r="D1018" s="371" t="s">
        <v>434</v>
      </c>
      <c r="E1018" s="371" t="s">
        <v>2740</v>
      </c>
      <c r="F1018" s="360">
        <v>1</v>
      </c>
      <c r="G1018" s="360">
        <v>0</v>
      </c>
      <c r="H1018" s="360">
        <v>0</v>
      </c>
      <c r="I1018" s="360">
        <v>0</v>
      </c>
      <c r="J1018" s="360">
        <v>0</v>
      </c>
      <c r="K1018" s="360">
        <v>1</v>
      </c>
      <c r="L1018" s="360">
        <v>0</v>
      </c>
      <c r="M1018" s="360">
        <v>0</v>
      </c>
      <c r="N1018" s="360">
        <v>0</v>
      </c>
    </row>
    <row r="1019" spans="2:14" x14ac:dyDescent="0.25">
      <c r="B1019" s="371" t="s">
        <v>220</v>
      </c>
      <c r="C1019" s="371" t="s">
        <v>2193</v>
      </c>
      <c r="D1019" s="371" t="s">
        <v>434</v>
      </c>
      <c r="E1019" s="371" t="s">
        <v>2953</v>
      </c>
      <c r="F1019" s="360">
        <v>1</v>
      </c>
      <c r="G1019" s="360">
        <v>0</v>
      </c>
      <c r="H1019" s="360">
        <v>0</v>
      </c>
      <c r="I1019" s="360">
        <v>0</v>
      </c>
      <c r="J1019" s="360">
        <v>0</v>
      </c>
      <c r="K1019" s="360">
        <v>1</v>
      </c>
      <c r="L1019" s="360">
        <v>0</v>
      </c>
      <c r="M1019" s="360">
        <v>0</v>
      </c>
      <c r="N1019" s="360">
        <v>0</v>
      </c>
    </row>
    <row r="1020" spans="2:14" x14ac:dyDescent="0.25">
      <c r="B1020" s="371" t="s">
        <v>220</v>
      </c>
      <c r="C1020" s="371" t="s">
        <v>2193</v>
      </c>
      <c r="D1020" s="371" t="s">
        <v>434</v>
      </c>
      <c r="E1020" s="371" t="s">
        <v>2692</v>
      </c>
      <c r="F1020" s="360">
        <v>1</v>
      </c>
      <c r="G1020" s="360">
        <v>0</v>
      </c>
      <c r="H1020" s="360">
        <v>0</v>
      </c>
      <c r="I1020" s="360">
        <v>0</v>
      </c>
      <c r="J1020" s="360">
        <v>0</v>
      </c>
      <c r="K1020" s="360">
        <v>1</v>
      </c>
      <c r="L1020" s="360">
        <v>0</v>
      </c>
      <c r="M1020" s="360">
        <v>0</v>
      </c>
      <c r="N1020" s="360">
        <v>0</v>
      </c>
    </row>
    <row r="1021" spans="2:14" x14ac:dyDescent="0.25">
      <c r="B1021" s="371" t="s">
        <v>220</v>
      </c>
      <c r="C1021" s="371" t="s">
        <v>2193</v>
      </c>
      <c r="D1021" s="371" t="s">
        <v>434</v>
      </c>
      <c r="E1021" s="371" t="s">
        <v>3549</v>
      </c>
      <c r="F1021" s="360">
        <v>3</v>
      </c>
      <c r="G1021" s="360">
        <v>0</v>
      </c>
      <c r="H1021" s="360">
        <v>0</v>
      </c>
      <c r="I1021" s="360">
        <v>0</v>
      </c>
      <c r="J1021" s="360">
        <v>0</v>
      </c>
      <c r="K1021" s="360">
        <v>3</v>
      </c>
      <c r="L1021" s="360">
        <v>0</v>
      </c>
      <c r="M1021" s="360">
        <v>0</v>
      </c>
      <c r="N1021" s="360">
        <v>0</v>
      </c>
    </row>
    <row r="1022" spans="2:14" x14ac:dyDescent="0.25">
      <c r="B1022" s="371" t="s">
        <v>220</v>
      </c>
      <c r="C1022" s="371" t="s">
        <v>2193</v>
      </c>
      <c r="D1022" s="371" t="s">
        <v>434</v>
      </c>
      <c r="E1022" s="371" t="s">
        <v>3550</v>
      </c>
      <c r="F1022" s="360">
        <v>1</v>
      </c>
      <c r="G1022" s="360">
        <v>0</v>
      </c>
      <c r="H1022" s="360">
        <v>0</v>
      </c>
      <c r="I1022" s="360">
        <v>0</v>
      </c>
      <c r="J1022" s="360">
        <v>0</v>
      </c>
      <c r="K1022" s="360">
        <v>1</v>
      </c>
      <c r="L1022" s="360">
        <v>0</v>
      </c>
      <c r="M1022" s="360">
        <v>0</v>
      </c>
      <c r="N1022" s="360">
        <v>0</v>
      </c>
    </row>
    <row r="1023" spans="2:14" x14ac:dyDescent="0.25">
      <c r="B1023" s="371" t="s">
        <v>220</v>
      </c>
      <c r="C1023" s="371" t="s">
        <v>2193</v>
      </c>
      <c r="D1023" s="371" t="s">
        <v>434</v>
      </c>
      <c r="E1023" s="371" t="s">
        <v>2741</v>
      </c>
      <c r="F1023" s="360">
        <v>2</v>
      </c>
      <c r="G1023" s="360">
        <v>0</v>
      </c>
      <c r="H1023" s="360">
        <v>0</v>
      </c>
      <c r="I1023" s="360">
        <v>0</v>
      </c>
      <c r="J1023" s="360">
        <v>0</v>
      </c>
      <c r="K1023" s="360">
        <v>2</v>
      </c>
      <c r="L1023" s="360">
        <v>0</v>
      </c>
      <c r="M1023" s="360">
        <v>0</v>
      </c>
      <c r="N1023" s="360">
        <v>0</v>
      </c>
    </row>
    <row r="1024" spans="2:14" x14ac:dyDescent="0.25">
      <c r="B1024" s="371" t="s">
        <v>220</v>
      </c>
      <c r="C1024" s="371" t="s">
        <v>2193</v>
      </c>
      <c r="D1024" s="371" t="s">
        <v>434</v>
      </c>
      <c r="E1024" s="371" t="s">
        <v>3799</v>
      </c>
      <c r="F1024" s="360">
        <v>1</v>
      </c>
      <c r="G1024" s="360">
        <v>0</v>
      </c>
      <c r="H1024" s="360">
        <v>0</v>
      </c>
      <c r="I1024" s="360">
        <v>0</v>
      </c>
      <c r="J1024" s="360">
        <v>0</v>
      </c>
      <c r="K1024" s="360">
        <v>1</v>
      </c>
      <c r="L1024" s="360">
        <v>0</v>
      </c>
      <c r="M1024" s="360">
        <v>0</v>
      </c>
      <c r="N1024" s="360">
        <v>0</v>
      </c>
    </row>
    <row r="1025" spans="2:14" x14ac:dyDescent="0.25">
      <c r="B1025" s="371" t="s">
        <v>220</v>
      </c>
      <c r="C1025" s="371" t="s">
        <v>2193</v>
      </c>
      <c r="D1025" s="371" t="s">
        <v>434</v>
      </c>
      <c r="E1025" s="371" t="s">
        <v>3800</v>
      </c>
      <c r="F1025" s="360">
        <v>1</v>
      </c>
      <c r="G1025" s="360">
        <v>0</v>
      </c>
      <c r="H1025" s="360">
        <v>0</v>
      </c>
      <c r="I1025" s="360">
        <v>0</v>
      </c>
      <c r="J1025" s="360">
        <v>0</v>
      </c>
      <c r="K1025" s="360">
        <v>1</v>
      </c>
      <c r="L1025" s="360">
        <v>0</v>
      </c>
      <c r="M1025" s="360">
        <v>0</v>
      </c>
      <c r="N1025" s="360">
        <v>0</v>
      </c>
    </row>
    <row r="1026" spans="2:14" x14ac:dyDescent="0.25">
      <c r="B1026" s="371" t="s">
        <v>220</v>
      </c>
      <c r="C1026" s="371" t="s">
        <v>2193</v>
      </c>
      <c r="D1026" s="371" t="s">
        <v>434</v>
      </c>
      <c r="E1026" s="371" t="s">
        <v>1969</v>
      </c>
      <c r="F1026" s="360">
        <v>1</v>
      </c>
      <c r="G1026" s="360">
        <v>0</v>
      </c>
      <c r="H1026" s="360">
        <v>0</v>
      </c>
      <c r="I1026" s="360">
        <v>0</v>
      </c>
      <c r="J1026" s="360">
        <v>0</v>
      </c>
      <c r="K1026" s="360">
        <v>1</v>
      </c>
      <c r="L1026" s="360">
        <v>0</v>
      </c>
      <c r="M1026" s="360">
        <v>0</v>
      </c>
      <c r="N1026" s="360">
        <v>0</v>
      </c>
    </row>
    <row r="1027" spans="2:14" x14ac:dyDescent="0.25">
      <c r="B1027" s="371" t="s">
        <v>220</v>
      </c>
      <c r="C1027" s="371" t="s">
        <v>2193</v>
      </c>
      <c r="D1027" s="371" t="s">
        <v>434</v>
      </c>
      <c r="E1027" s="371" t="s">
        <v>2391</v>
      </c>
      <c r="F1027" s="360">
        <v>1</v>
      </c>
      <c r="G1027" s="360">
        <v>1</v>
      </c>
      <c r="H1027" s="360">
        <v>0</v>
      </c>
      <c r="I1027" s="360">
        <v>0</v>
      </c>
      <c r="J1027" s="360">
        <v>0</v>
      </c>
      <c r="K1027" s="360">
        <v>0</v>
      </c>
      <c r="L1027" s="360">
        <v>0</v>
      </c>
      <c r="M1027" s="360">
        <v>0</v>
      </c>
      <c r="N1027" s="360">
        <v>0</v>
      </c>
    </row>
    <row r="1028" spans="2:14" x14ac:dyDescent="0.25">
      <c r="B1028" s="371" t="s">
        <v>220</v>
      </c>
      <c r="C1028" s="371" t="s">
        <v>2193</v>
      </c>
      <c r="D1028" s="371" t="s">
        <v>434</v>
      </c>
      <c r="E1028" s="371" t="s">
        <v>2323</v>
      </c>
      <c r="F1028" s="360">
        <v>2</v>
      </c>
      <c r="G1028" s="360">
        <v>0</v>
      </c>
      <c r="H1028" s="360">
        <v>0</v>
      </c>
      <c r="I1028" s="360">
        <v>0</v>
      </c>
      <c r="J1028" s="360">
        <v>0</v>
      </c>
      <c r="K1028" s="360">
        <v>2</v>
      </c>
      <c r="L1028" s="360">
        <v>0</v>
      </c>
      <c r="M1028" s="360">
        <v>0</v>
      </c>
      <c r="N1028" s="360">
        <v>0</v>
      </c>
    </row>
    <row r="1029" spans="2:14" x14ac:dyDescent="0.25">
      <c r="B1029" s="371" t="s">
        <v>220</v>
      </c>
      <c r="C1029" s="371" t="s">
        <v>2193</v>
      </c>
      <c r="D1029" s="371" t="s">
        <v>434</v>
      </c>
      <c r="E1029" s="371" t="s">
        <v>1751</v>
      </c>
      <c r="F1029" s="360">
        <v>5</v>
      </c>
      <c r="G1029" s="360">
        <v>0</v>
      </c>
      <c r="H1029" s="360">
        <v>0</v>
      </c>
      <c r="I1029" s="360">
        <v>0</v>
      </c>
      <c r="J1029" s="360">
        <v>0</v>
      </c>
      <c r="K1029" s="360">
        <v>5</v>
      </c>
      <c r="L1029" s="360">
        <v>0</v>
      </c>
      <c r="M1029" s="360">
        <v>0</v>
      </c>
      <c r="N1029" s="360">
        <v>0</v>
      </c>
    </row>
    <row r="1030" spans="2:14" x14ac:dyDescent="0.25">
      <c r="B1030" s="371" t="s">
        <v>220</v>
      </c>
      <c r="C1030" s="371" t="s">
        <v>2193</v>
      </c>
      <c r="D1030" s="371" t="s">
        <v>434</v>
      </c>
      <c r="E1030" s="371" t="s">
        <v>1752</v>
      </c>
      <c r="F1030" s="360">
        <v>7</v>
      </c>
      <c r="G1030" s="360">
        <v>0</v>
      </c>
      <c r="H1030" s="360">
        <v>0</v>
      </c>
      <c r="I1030" s="360">
        <v>0</v>
      </c>
      <c r="J1030" s="360">
        <v>0</v>
      </c>
      <c r="K1030" s="360">
        <v>7</v>
      </c>
      <c r="L1030" s="360">
        <v>0</v>
      </c>
      <c r="M1030" s="360">
        <v>0</v>
      </c>
      <c r="N1030" s="360">
        <v>0</v>
      </c>
    </row>
    <row r="1031" spans="2:14" x14ac:dyDescent="0.25">
      <c r="B1031" s="371" t="s">
        <v>220</v>
      </c>
      <c r="C1031" s="371" t="s">
        <v>2193</v>
      </c>
      <c r="D1031" s="371" t="s">
        <v>434</v>
      </c>
      <c r="E1031" s="371" t="s">
        <v>1753</v>
      </c>
      <c r="F1031" s="360">
        <v>2</v>
      </c>
      <c r="G1031" s="360">
        <v>0</v>
      </c>
      <c r="H1031" s="360">
        <v>0</v>
      </c>
      <c r="I1031" s="360">
        <v>0</v>
      </c>
      <c r="J1031" s="360">
        <v>0</v>
      </c>
      <c r="K1031" s="360">
        <v>2</v>
      </c>
      <c r="L1031" s="360">
        <v>0</v>
      </c>
      <c r="M1031" s="360">
        <v>0</v>
      </c>
      <c r="N1031" s="360">
        <v>0</v>
      </c>
    </row>
    <row r="1032" spans="2:14" x14ac:dyDescent="0.25">
      <c r="B1032" s="371" t="s">
        <v>220</v>
      </c>
      <c r="C1032" s="371" t="s">
        <v>2193</v>
      </c>
      <c r="D1032" s="371" t="s">
        <v>434</v>
      </c>
      <c r="E1032" s="371" t="s">
        <v>2955</v>
      </c>
      <c r="F1032" s="360">
        <v>5</v>
      </c>
      <c r="G1032" s="360">
        <v>0</v>
      </c>
      <c r="H1032" s="360">
        <v>1</v>
      </c>
      <c r="I1032" s="360">
        <v>0</v>
      </c>
      <c r="J1032" s="360">
        <v>0</v>
      </c>
      <c r="K1032" s="360">
        <v>4</v>
      </c>
      <c r="L1032" s="360">
        <v>0</v>
      </c>
      <c r="M1032" s="360">
        <v>0</v>
      </c>
      <c r="N1032" s="360">
        <v>0</v>
      </c>
    </row>
    <row r="1033" spans="2:14" x14ac:dyDescent="0.25">
      <c r="B1033" s="371" t="s">
        <v>220</v>
      </c>
      <c r="C1033" s="371" t="s">
        <v>2193</v>
      </c>
      <c r="D1033" s="371" t="s">
        <v>434</v>
      </c>
      <c r="E1033" s="371" t="s">
        <v>1754</v>
      </c>
      <c r="F1033" s="360">
        <v>3</v>
      </c>
      <c r="G1033" s="360">
        <v>0</v>
      </c>
      <c r="H1033" s="360">
        <v>0</v>
      </c>
      <c r="I1033" s="360">
        <v>0</v>
      </c>
      <c r="J1033" s="360">
        <v>0</v>
      </c>
      <c r="K1033" s="360">
        <v>3</v>
      </c>
      <c r="L1033" s="360">
        <v>0</v>
      </c>
      <c r="M1033" s="360">
        <v>0</v>
      </c>
      <c r="N1033" s="360">
        <v>0</v>
      </c>
    </row>
    <row r="1034" spans="2:14" x14ac:dyDescent="0.25">
      <c r="B1034" s="371" t="s">
        <v>220</v>
      </c>
      <c r="C1034" s="371" t="s">
        <v>2193</v>
      </c>
      <c r="D1034" s="371" t="s">
        <v>434</v>
      </c>
      <c r="E1034" s="371" t="s">
        <v>1755</v>
      </c>
      <c r="F1034" s="360">
        <v>1</v>
      </c>
      <c r="G1034" s="360">
        <v>0</v>
      </c>
      <c r="H1034" s="360">
        <v>0</v>
      </c>
      <c r="I1034" s="360">
        <v>0</v>
      </c>
      <c r="J1034" s="360">
        <v>0</v>
      </c>
      <c r="K1034" s="360">
        <v>1</v>
      </c>
      <c r="L1034" s="360">
        <v>0</v>
      </c>
      <c r="M1034" s="360">
        <v>0</v>
      </c>
      <c r="N1034" s="360">
        <v>0</v>
      </c>
    </row>
    <row r="1035" spans="2:14" x14ac:dyDescent="0.25">
      <c r="B1035" s="371" t="s">
        <v>220</v>
      </c>
      <c r="C1035" s="371" t="s">
        <v>2193</v>
      </c>
      <c r="D1035" s="371" t="s">
        <v>434</v>
      </c>
      <c r="E1035" s="371" t="s">
        <v>1756</v>
      </c>
      <c r="F1035" s="360">
        <v>7</v>
      </c>
      <c r="G1035" s="360">
        <v>0</v>
      </c>
      <c r="H1035" s="360">
        <v>0</v>
      </c>
      <c r="I1035" s="360">
        <v>0</v>
      </c>
      <c r="J1035" s="360">
        <v>0</v>
      </c>
      <c r="K1035" s="360">
        <v>7</v>
      </c>
      <c r="L1035" s="360">
        <v>0</v>
      </c>
      <c r="M1035" s="360">
        <v>0</v>
      </c>
      <c r="N1035" s="360">
        <v>0</v>
      </c>
    </row>
    <row r="1036" spans="2:14" x14ac:dyDescent="0.25">
      <c r="B1036" s="371" t="s">
        <v>220</v>
      </c>
      <c r="C1036" s="371" t="s">
        <v>2193</v>
      </c>
      <c r="D1036" s="371" t="s">
        <v>434</v>
      </c>
      <c r="E1036" s="371" t="s">
        <v>1757</v>
      </c>
      <c r="F1036" s="360">
        <v>5</v>
      </c>
      <c r="G1036" s="360">
        <v>0</v>
      </c>
      <c r="H1036" s="360">
        <v>0</v>
      </c>
      <c r="I1036" s="360">
        <v>0</v>
      </c>
      <c r="J1036" s="360">
        <v>0</v>
      </c>
      <c r="K1036" s="360">
        <v>5</v>
      </c>
      <c r="L1036" s="360">
        <v>0</v>
      </c>
      <c r="M1036" s="360">
        <v>0</v>
      </c>
      <c r="N1036" s="360">
        <v>0</v>
      </c>
    </row>
    <row r="1037" spans="2:14" x14ac:dyDescent="0.25">
      <c r="B1037" s="371" t="s">
        <v>220</v>
      </c>
      <c r="C1037" s="371" t="s">
        <v>2193</v>
      </c>
      <c r="D1037" s="371" t="s">
        <v>434</v>
      </c>
      <c r="E1037" s="371" t="s">
        <v>1758</v>
      </c>
      <c r="F1037" s="360">
        <v>3</v>
      </c>
      <c r="G1037" s="360">
        <v>0</v>
      </c>
      <c r="H1037" s="360">
        <v>0</v>
      </c>
      <c r="I1037" s="360">
        <v>0</v>
      </c>
      <c r="J1037" s="360">
        <v>0</v>
      </c>
      <c r="K1037" s="360">
        <v>3</v>
      </c>
      <c r="L1037" s="360">
        <v>0</v>
      </c>
      <c r="M1037" s="360">
        <v>0</v>
      </c>
      <c r="N1037" s="360">
        <v>0</v>
      </c>
    </row>
    <row r="1038" spans="2:14" x14ac:dyDescent="0.25">
      <c r="B1038" s="371" t="s">
        <v>220</v>
      </c>
      <c r="C1038" s="371" t="s">
        <v>2193</v>
      </c>
      <c r="D1038" s="371" t="s">
        <v>434</v>
      </c>
      <c r="E1038" s="371" t="s">
        <v>1759</v>
      </c>
      <c r="F1038" s="360">
        <v>5</v>
      </c>
      <c r="G1038" s="360">
        <v>0</v>
      </c>
      <c r="H1038" s="360">
        <v>0</v>
      </c>
      <c r="I1038" s="360">
        <v>1</v>
      </c>
      <c r="J1038" s="360">
        <v>0</v>
      </c>
      <c r="K1038" s="360">
        <v>3</v>
      </c>
      <c r="L1038" s="360">
        <v>0</v>
      </c>
      <c r="M1038" s="360">
        <v>1</v>
      </c>
      <c r="N1038" s="360">
        <v>0</v>
      </c>
    </row>
    <row r="1039" spans="2:14" x14ac:dyDescent="0.25">
      <c r="B1039" s="371" t="s">
        <v>220</v>
      </c>
      <c r="C1039" s="371" t="s">
        <v>2193</v>
      </c>
      <c r="D1039" s="371" t="s">
        <v>434</v>
      </c>
      <c r="E1039" s="371" t="s">
        <v>1760</v>
      </c>
      <c r="F1039" s="360">
        <v>10</v>
      </c>
      <c r="G1039" s="360">
        <v>1</v>
      </c>
      <c r="H1039" s="360">
        <v>0</v>
      </c>
      <c r="I1039" s="360">
        <v>0</v>
      </c>
      <c r="J1039" s="360">
        <v>0</v>
      </c>
      <c r="K1039" s="360">
        <v>9</v>
      </c>
      <c r="L1039" s="360">
        <v>0</v>
      </c>
      <c r="M1039" s="360">
        <v>0</v>
      </c>
      <c r="N1039" s="360">
        <v>0</v>
      </c>
    </row>
    <row r="1040" spans="2:14" x14ac:dyDescent="0.25">
      <c r="B1040" s="371" t="s">
        <v>220</v>
      </c>
      <c r="C1040" s="371" t="s">
        <v>2193</v>
      </c>
      <c r="D1040" s="371" t="s">
        <v>434</v>
      </c>
      <c r="E1040" s="371" t="s">
        <v>1761</v>
      </c>
      <c r="F1040" s="360">
        <v>15</v>
      </c>
      <c r="G1040" s="360">
        <v>2</v>
      </c>
      <c r="H1040" s="360">
        <v>0</v>
      </c>
      <c r="I1040" s="360">
        <v>0</v>
      </c>
      <c r="J1040" s="360">
        <v>0</v>
      </c>
      <c r="K1040" s="360">
        <v>13</v>
      </c>
      <c r="L1040" s="360">
        <v>0</v>
      </c>
      <c r="M1040" s="360">
        <v>0</v>
      </c>
      <c r="N1040" s="360">
        <v>0</v>
      </c>
    </row>
    <row r="1041" spans="2:14" x14ac:dyDescent="0.25">
      <c r="B1041" s="371" t="s">
        <v>220</v>
      </c>
      <c r="C1041" s="371" t="s">
        <v>2193</v>
      </c>
      <c r="D1041" s="371" t="s">
        <v>434</v>
      </c>
      <c r="E1041" s="371" t="s">
        <v>1762</v>
      </c>
      <c r="F1041" s="360">
        <v>21</v>
      </c>
      <c r="G1041" s="360">
        <v>0</v>
      </c>
      <c r="H1041" s="360">
        <v>0</v>
      </c>
      <c r="I1041" s="360">
        <v>0</v>
      </c>
      <c r="J1041" s="360">
        <v>0</v>
      </c>
      <c r="K1041" s="360">
        <v>21</v>
      </c>
      <c r="L1041" s="360">
        <v>0</v>
      </c>
      <c r="M1041" s="360">
        <v>0</v>
      </c>
      <c r="N1041" s="360">
        <v>0</v>
      </c>
    </row>
    <row r="1042" spans="2:14" x14ac:dyDescent="0.25">
      <c r="B1042" s="371" t="s">
        <v>220</v>
      </c>
      <c r="C1042" s="371" t="s">
        <v>2193</v>
      </c>
      <c r="D1042" s="371" t="s">
        <v>77</v>
      </c>
      <c r="E1042" s="371" t="s">
        <v>1463</v>
      </c>
      <c r="F1042" s="360">
        <v>73</v>
      </c>
      <c r="G1042" s="360">
        <v>1</v>
      </c>
      <c r="H1042" s="360">
        <v>0</v>
      </c>
      <c r="I1042" s="360">
        <v>0</v>
      </c>
      <c r="J1042" s="360">
        <v>0</v>
      </c>
      <c r="K1042" s="360">
        <v>72</v>
      </c>
      <c r="L1042" s="360">
        <v>0</v>
      </c>
      <c r="M1042" s="360">
        <v>0</v>
      </c>
      <c r="N1042" s="360">
        <v>0</v>
      </c>
    </row>
    <row r="1043" spans="2:14" x14ac:dyDescent="0.25">
      <c r="B1043" s="371" t="s">
        <v>220</v>
      </c>
      <c r="C1043" s="371" t="s">
        <v>2193</v>
      </c>
      <c r="D1043" s="371" t="s">
        <v>77</v>
      </c>
      <c r="E1043" s="371" t="s">
        <v>1464</v>
      </c>
      <c r="F1043" s="360">
        <v>32</v>
      </c>
      <c r="G1043" s="360">
        <v>6</v>
      </c>
      <c r="H1043" s="360">
        <v>0</v>
      </c>
      <c r="I1043" s="360">
        <v>0</v>
      </c>
      <c r="J1043" s="360">
        <v>0</v>
      </c>
      <c r="K1043" s="360">
        <v>26</v>
      </c>
      <c r="L1043" s="360">
        <v>0</v>
      </c>
      <c r="M1043" s="360">
        <v>0</v>
      </c>
      <c r="N1043" s="360">
        <v>0</v>
      </c>
    </row>
    <row r="1044" spans="2:14" x14ac:dyDescent="0.25">
      <c r="B1044" s="371" t="s">
        <v>220</v>
      </c>
      <c r="C1044" s="371" t="s">
        <v>2193</v>
      </c>
      <c r="D1044" s="371" t="s">
        <v>97</v>
      </c>
      <c r="E1044" s="371" t="s">
        <v>3801</v>
      </c>
      <c r="F1044" s="360">
        <v>4</v>
      </c>
      <c r="G1044" s="360">
        <v>0</v>
      </c>
      <c r="H1044" s="360">
        <v>0</v>
      </c>
      <c r="I1044" s="360">
        <v>0</v>
      </c>
      <c r="J1044" s="360">
        <v>0</v>
      </c>
      <c r="K1044" s="360">
        <v>4</v>
      </c>
      <c r="L1044" s="360">
        <v>0</v>
      </c>
      <c r="M1044" s="360">
        <v>0</v>
      </c>
      <c r="N1044" s="360">
        <v>0</v>
      </c>
    </row>
    <row r="1045" spans="2:14" x14ac:dyDescent="0.25">
      <c r="B1045" s="371" t="s">
        <v>220</v>
      </c>
      <c r="C1045" s="371" t="s">
        <v>2193</v>
      </c>
      <c r="D1045" s="371" t="s">
        <v>97</v>
      </c>
      <c r="E1045" s="371" t="s">
        <v>1474</v>
      </c>
      <c r="F1045" s="360">
        <v>33</v>
      </c>
      <c r="G1045" s="360">
        <v>0</v>
      </c>
      <c r="H1045" s="360">
        <v>0</v>
      </c>
      <c r="I1045" s="360">
        <v>0</v>
      </c>
      <c r="J1045" s="360">
        <v>0</v>
      </c>
      <c r="K1045" s="360">
        <v>31</v>
      </c>
      <c r="L1045" s="360">
        <v>0</v>
      </c>
      <c r="M1045" s="360">
        <v>0</v>
      </c>
      <c r="N1045" s="360">
        <v>2</v>
      </c>
    </row>
    <row r="1046" spans="2:14" x14ac:dyDescent="0.25">
      <c r="B1046" s="371" t="s">
        <v>220</v>
      </c>
      <c r="C1046" s="371" t="s">
        <v>2193</v>
      </c>
      <c r="D1046" s="371" t="s">
        <v>97</v>
      </c>
      <c r="E1046" s="371" t="s">
        <v>1475</v>
      </c>
      <c r="F1046" s="360">
        <v>3</v>
      </c>
      <c r="G1046" s="360">
        <v>0</v>
      </c>
      <c r="H1046" s="360">
        <v>0</v>
      </c>
      <c r="I1046" s="360">
        <v>0</v>
      </c>
      <c r="J1046" s="360">
        <v>0</v>
      </c>
      <c r="K1046" s="360">
        <v>3</v>
      </c>
      <c r="L1046" s="360">
        <v>0</v>
      </c>
      <c r="M1046" s="360">
        <v>0</v>
      </c>
      <c r="N1046" s="360">
        <v>0</v>
      </c>
    </row>
    <row r="1047" spans="2:14" x14ac:dyDescent="0.25">
      <c r="B1047" s="371" t="s">
        <v>220</v>
      </c>
      <c r="C1047" s="371" t="s">
        <v>2193</v>
      </c>
      <c r="D1047" s="371" t="s">
        <v>97</v>
      </c>
      <c r="E1047" s="371" t="s">
        <v>1476</v>
      </c>
      <c r="F1047" s="360">
        <v>13</v>
      </c>
      <c r="G1047" s="360">
        <v>1</v>
      </c>
      <c r="H1047" s="360">
        <v>0</v>
      </c>
      <c r="I1047" s="360">
        <v>0</v>
      </c>
      <c r="J1047" s="360">
        <v>1</v>
      </c>
      <c r="K1047" s="360">
        <v>11</v>
      </c>
      <c r="L1047" s="360">
        <v>0</v>
      </c>
      <c r="M1047" s="360">
        <v>0</v>
      </c>
      <c r="N1047" s="360">
        <v>0</v>
      </c>
    </row>
    <row r="1048" spans="2:14" x14ac:dyDescent="0.25">
      <c r="B1048" s="371" t="s">
        <v>220</v>
      </c>
      <c r="C1048" s="371" t="s">
        <v>2193</v>
      </c>
      <c r="D1048" s="371" t="s">
        <v>97</v>
      </c>
      <c r="E1048" s="371" t="s">
        <v>1477</v>
      </c>
      <c r="F1048" s="360">
        <v>4</v>
      </c>
      <c r="G1048" s="360">
        <v>0</v>
      </c>
      <c r="H1048" s="360">
        <v>0</v>
      </c>
      <c r="I1048" s="360">
        <v>0</v>
      </c>
      <c r="J1048" s="360">
        <v>0</v>
      </c>
      <c r="K1048" s="360">
        <v>3</v>
      </c>
      <c r="L1048" s="360">
        <v>0</v>
      </c>
      <c r="M1048" s="360">
        <v>1</v>
      </c>
      <c r="N1048" s="360">
        <v>0</v>
      </c>
    </row>
    <row r="1049" spans="2:14" x14ac:dyDescent="0.25">
      <c r="B1049" s="371" t="s">
        <v>220</v>
      </c>
      <c r="C1049" s="371" t="s">
        <v>2193</v>
      </c>
      <c r="D1049" s="371" t="s">
        <v>97</v>
      </c>
      <c r="E1049" s="371" t="s">
        <v>1478</v>
      </c>
      <c r="F1049" s="360">
        <v>10</v>
      </c>
      <c r="G1049" s="360">
        <v>0</v>
      </c>
      <c r="H1049" s="360">
        <v>0</v>
      </c>
      <c r="I1049" s="360">
        <v>0</v>
      </c>
      <c r="J1049" s="360">
        <v>0</v>
      </c>
      <c r="K1049" s="360">
        <v>10</v>
      </c>
      <c r="L1049" s="360">
        <v>0</v>
      </c>
      <c r="M1049" s="360">
        <v>0</v>
      </c>
      <c r="N1049" s="360">
        <v>0</v>
      </c>
    </row>
    <row r="1050" spans="2:14" x14ac:dyDescent="0.25">
      <c r="B1050" s="371" t="s">
        <v>220</v>
      </c>
      <c r="C1050" s="371" t="s">
        <v>2193</v>
      </c>
      <c r="D1050" s="371" t="s">
        <v>97</v>
      </c>
      <c r="E1050" s="371" t="s">
        <v>1479</v>
      </c>
      <c r="F1050" s="360">
        <v>7</v>
      </c>
      <c r="G1050" s="360">
        <v>0</v>
      </c>
      <c r="H1050" s="360">
        <v>0</v>
      </c>
      <c r="I1050" s="360">
        <v>0</v>
      </c>
      <c r="J1050" s="360">
        <v>0</v>
      </c>
      <c r="K1050" s="360">
        <v>7</v>
      </c>
      <c r="L1050" s="360">
        <v>0</v>
      </c>
      <c r="M1050" s="360">
        <v>0</v>
      </c>
      <c r="N1050" s="360">
        <v>0</v>
      </c>
    </row>
    <row r="1051" spans="2:14" x14ac:dyDescent="0.25">
      <c r="B1051" s="371" t="s">
        <v>220</v>
      </c>
      <c r="C1051" s="371" t="s">
        <v>2193</v>
      </c>
      <c r="D1051" s="371" t="s">
        <v>97</v>
      </c>
      <c r="E1051" s="371" t="s">
        <v>1481</v>
      </c>
      <c r="F1051" s="360">
        <v>2</v>
      </c>
      <c r="G1051" s="360">
        <v>0</v>
      </c>
      <c r="H1051" s="360">
        <v>0</v>
      </c>
      <c r="I1051" s="360">
        <v>0</v>
      </c>
      <c r="J1051" s="360">
        <v>0</v>
      </c>
      <c r="K1051" s="360">
        <v>2</v>
      </c>
      <c r="L1051" s="360">
        <v>0</v>
      </c>
      <c r="M1051" s="360">
        <v>0</v>
      </c>
      <c r="N1051" s="360">
        <v>0</v>
      </c>
    </row>
    <row r="1052" spans="2:14" x14ac:dyDescent="0.25">
      <c r="B1052" s="371" t="s">
        <v>220</v>
      </c>
      <c r="C1052" s="371" t="s">
        <v>2193</v>
      </c>
      <c r="D1052" s="371" t="s">
        <v>97</v>
      </c>
      <c r="E1052" s="371" t="s">
        <v>1940</v>
      </c>
      <c r="F1052" s="360">
        <v>1</v>
      </c>
      <c r="G1052" s="360">
        <v>0</v>
      </c>
      <c r="H1052" s="360">
        <v>0</v>
      </c>
      <c r="I1052" s="360">
        <v>0</v>
      </c>
      <c r="J1052" s="360">
        <v>0</v>
      </c>
      <c r="K1052" s="360">
        <v>1</v>
      </c>
      <c r="L1052" s="360">
        <v>0</v>
      </c>
      <c r="M1052" s="360">
        <v>0</v>
      </c>
      <c r="N1052" s="360">
        <v>0</v>
      </c>
    </row>
    <row r="1053" spans="2:14" x14ac:dyDescent="0.25">
      <c r="B1053" s="371" t="s">
        <v>220</v>
      </c>
      <c r="C1053" s="371" t="s">
        <v>2193</v>
      </c>
      <c r="D1053" s="371" t="s">
        <v>97</v>
      </c>
      <c r="E1053" s="371" t="s">
        <v>1482</v>
      </c>
      <c r="F1053" s="360">
        <v>2</v>
      </c>
      <c r="G1053" s="360">
        <v>1</v>
      </c>
      <c r="H1053" s="360">
        <v>0</v>
      </c>
      <c r="I1053" s="360">
        <v>0</v>
      </c>
      <c r="J1053" s="360">
        <v>0</v>
      </c>
      <c r="K1053" s="360">
        <v>1</v>
      </c>
      <c r="L1053" s="360">
        <v>0</v>
      </c>
      <c r="M1053" s="360">
        <v>0</v>
      </c>
      <c r="N1053" s="360">
        <v>0</v>
      </c>
    </row>
    <row r="1054" spans="2:14" x14ac:dyDescent="0.25">
      <c r="B1054" s="371" t="s">
        <v>220</v>
      </c>
      <c r="C1054" s="371" t="s">
        <v>2193</v>
      </c>
      <c r="D1054" s="371" t="s">
        <v>97</v>
      </c>
      <c r="E1054" s="371" t="s">
        <v>1483</v>
      </c>
      <c r="F1054" s="360">
        <v>5</v>
      </c>
      <c r="G1054" s="360">
        <v>0</v>
      </c>
      <c r="H1054" s="360">
        <v>0</v>
      </c>
      <c r="I1054" s="360">
        <v>0</v>
      </c>
      <c r="J1054" s="360">
        <v>0</v>
      </c>
      <c r="K1054" s="360">
        <v>5</v>
      </c>
      <c r="L1054" s="360">
        <v>0</v>
      </c>
      <c r="M1054" s="360">
        <v>0</v>
      </c>
      <c r="N1054" s="360">
        <v>0</v>
      </c>
    </row>
    <row r="1055" spans="2:14" x14ac:dyDescent="0.25">
      <c r="B1055" s="371" t="s">
        <v>220</v>
      </c>
      <c r="C1055" s="371" t="s">
        <v>2193</v>
      </c>
      <c r="D1055" s="371" t="s">
        <v>97</v>
      </c>
      <c r="E1055" s="371" t="s">
        <v>1484</v>
      </c>
      <c r="F1055" s="360">
        <v>29</v>
      </c>
      <c r="G1055" s="360">
        <v>0</v>
      </c>
      <c r="H1055" s="360">
        <v>0</v>
      </c>
      <c r="I1055" s="360">
        <v>0</v>
      </c>
      <c r="J1055" s="360">
        <v>0</v>
      </c>
      <c r="K1055" s="360">
        <v>29</v>
      </c>
      <c r="L1055" s="360">
        <v>0</v>
      </c>
      <c r="M1055" s="360">
        <v>0</v>
      </c>
      <c r="N1055" s="360">
        <v>0</v>
      </c>
    </row>
    <row r="1056" spans="2:14" x14ac:dyDescent="0.25">
      <c r="B1056" s="371" t="s">
        <v>220</v>
      </c>
      <c r="C1056" s="371" t="s">
        <v>2193</v>
      </c>
      <c r="D1056" s="371" t="s">
        <v>97</v>
      </c>
      <c r="E1056" s="371" t="s">
        <v>2742</v>
      </c>
      <c r="F1056" s="360">
        <v>1</v>
      </c>
      <c r="G1056" s="360">
        <v>0</v>
      </c>
      <c r="H1056" s="360">
        <v>0</v>
      </c>
      <c r="I1056" s="360">
        <v>0</v>
      </c>
      <c r="J1056" s="360">
        <v>0</v>
      </c>
      <c r="K1056" s="360">
        <v>1</v>
      </c>
      <c r="L1056" s="360">
        <v>0</v>
      </c>
      <c r="M1056" s="360">
        <v>0</v>
      </c>
      <c r="N1056" s="360">
        <v>0</v>
      </c>
    </row>
    <row r="1057" spans="2:14" x14ac:dyDescent="0.25">
      <c r="B1057" s="371" t="s">
        <v>220</v>
      </c>
      <c r="C1057" s="371" t="s">
        <v>2193</v>
      </c>
      <c r="D1057" s="371" t="s">
        <v>97</v>
      </c>
      <c r="E1057" s="371" t="s">
        <v>3170</v>
      </c>
      <c r="F1057" s="360">
        <v>2</v>
      </c>
      <c r="G1057" s="360">
        <v>0</v>
      </c>
      <c r="H1057" s="360">
        <v>0</v>
      </c>
      <c r="I1057" s="360">
        <v>0</v>
      </c>
      <c r="J1057" s="360">
        <v>0</v>
      </c>
      <c r="K1057" s="360">
        <v>2</v>
      </c>
      <c r="L1057" s="360">
        <v>0</v>
      </c>
      <c r="M1057" s="360">
        <v>0</v>
      </c>
      <c r="N1057" s="360">
        <v>0</v>
      </c>
    </row>
    <row r="1058" spans="2:14" x14ac:dyDescent="0.25">
      <c r="B1058" s="371" t="s">
        <v>220</v>
      </c>
      <c r="C1058" s="371" t="s">
        <v>2193</v>
      </c>
      <c r="D1058" s="371" t="s">
        <v>97</v>
      </c>
      <c r="E1058" s="371" t="s">
        <v>2956</v>
      </c>
      <c r="F1058" s="360">
        <v>5</v>
      </c>
      <c r="G1058" s="360">
        <v>0</v>
      </c>
      <c r="H1058" s="360">
        <v>0</v>
      </c>
      <c r="I1058" s="360">
        <v>0</v>
      </c>
      <c r="J1058" s="360">
        <v>0</v>
      </c>
      <c r="K1058" s="360">
        <v>5</v>
      </c>
      <c r="L1058" s="360">
        <v>0</v>
      </c>
      <c r="M1058" s="360">
        <v>0</v>
      </c>
      <c r="N1058" s="360">
        <v>0</v>
      </c>
    </row>
    <row r="1059" spans="2:14" x14ac:dyDescent="0.25">
      <c r="B1059" s="371" t="s">
        <v>220</v>
      </c>
      <c r="C1059" s="371" t="s">
        <v>2193</v>
      </c>
      <c r="D1059" s="371" t="s">
        <v>97</v>
      </c>
      <c r="E1059" s="371" t="s">
        <v>2957</v>
      </c>
      <c r="F1059" s="360">
        <v>2</v>
      </c>
      <c r="G1059" s="360">
        <v>0</v>
      </c>
      <c r="H1059" s="360">
        <v>0</v>
      </c>
      <c r="I1059" s="360">
        <v>0</v>
      </c>
      <c r="J1059" s="360">
        <v>0</v>
      </c>
      <c r="K1059" s="360">
        <v>2</v>
      </c>
      <c r="L1059" s="360">
        <v>0</v>
      </c>
      <c r="M1059" s="360">
        <v>0</v>
      </c>
      <c r="N1059" s="360">
        <v>0</v>
      </c>
    </row>
    <row r="1060" spans="2:14" x14ac:dyDescent="0.25">
      <c r="B1060" s="371" t="s">
        <v>220</v>
      </c>
      <c r="C1060" s="371" t="s">
        <v>2193</v>
      </c>
      <c r="D1060" s="371" t="s">
        <v>97</v>
      </c>
      <c r="E1060" s="371" t="s">
        <v>1941</v>
      </c>
      <c r="F1060" s="360">
        <v>3</v>
      </c>
      <c r="G1060" s="360">
        <v>0</v>
      </c>
      <c r="H1060" s="360">
        <v>0</v>
      </c>
      <c r="I1060" s="360">
        <v>0</v>
      </c>
      <c r="J1060" s="360">
        <v>0</v>
      </c>
      <c r="K1060" s="360">
        <v>3</v>
      </c>
      <c r="L1060" s="360">
        <v>0</v>
      </c>
      <c r="M1060" s="360">
        <v>0</v>
      </c>
      <c r="N1060" s="360">
        <v>0</v>
      </c>
    </row>
    <row r="1061" spans="2:14" x14ac:dyDescent="0.25">
      <c r="B1061" s="371" t="s">
        <v>220</v>
      </c>
      <c r="C1061" s="371" t="s">
        <v>2193</v>
      </c>
      <c r="D1061" s="371" t="s">
        <v>97</v>
      </c>
      <c r="E1061" s="371" t="s">
        <v>1486</v>
      </c>
      <c r="F1061" s="360">
        <v>4</v>
      </c>
      <c r="G1061" s="360">
        <v>0</v>
      </c>
      <c r="H1061" s="360">
        <v>0</v>
      </c>
      <c r="I1061" s="360">
        <v>0</v>
      </c>
      <c r="J1061" s="360">
        <v>0</v>
      </c>
      <c r="K1061" s="360">
        <v>4</v>
      </c>
      <c r="L1061" s="360">
        <v>0</v>
      </c>
      <c r="M1061" s="360">
        <v>0</v>
      </c>
      <c r="N1061" s="360">
        <v>0</v>
      </c>
    </row>
    <row r="1062" spans="2:14" x14ac:dyDescent="0.25">
      <c r="B1062" s="371" t="s">
        <v>220</v>
      </c>
      <c r="C1062" s="371" t="s">
        <v>2193</v>
      </c>
      <c r="D1062" s="371" t="s">
        <v>97</v>
      </c>
      <c r="E1062" s="371" t="s">
        <v>3656</v>
      </c>
      <c r="F1062" s="360">
        <v>1</v>
      </c>
      <c r="G1062" s="360">
        <v>0</v>
      </c>
      <c r="H1062" s="360">
        <v>0</v>
      </c>
      <c r="I1062" s="360">
        <v>0</v>
      </c>
      <c r="J1062" s="360">
        <v>0</v>
      </c>
      <c r="K1062" s="360">
        <v>1</v>
      </c>
      <c r="L1062" s="360">
        <v>0</v>
      </c>
      <c r="M1062" s="360">
        <v>0</v>
      </c>
      <c r="N1062" s="360">
        <v>0</v>
      </c>
    </row>
    <row r="1063" spans="2:14" x14ac:dyDescent="0.25">
      <c r="B1063" s="371" t="s">
        <v>220</v>
      </c>
      <c r="C1063" s="371" t="s">
        <v>2193</v>
      </c>
      <c r="D1063" s="371" t="s">
        <v>97</v>
      </c>
      <c r="E1063" s="371" t="s">
        <v>3803</v>
      </c>
      <c r="F1063" s="360">
        <v>3</v>
      </c>
      <c r="G1063" s="360">
        <v>0</v>
      </c>
      <c r="H1063" s="360">
        <v>0</v>
      </c>
      <c r="I1063" s="360">
        <v>0</v>
      </c>
      <c r="J1063" s="360">
        <v>0</v>
      </c>
      <c r="K1063" s="360">
        <v>3</v>
      </c>
      <c r="L1063" s="360">
        <v>0</v>
      </c>
      <c r="M1063" s="360">
        <v>0</v>
      </c>
      <c r="N1063" s="360">
        <v>0</v>
      </c>
    </row>
    <row r="1064" spans="2:14" x14ac:dyDescent="0.25">
      <c r="B1064" s="371" t="s">
        <v>220</v>
      </c>
      <c r="C1064" s="371" t="s">
        <v>2193</v>
      </c>
      <c r="D1064" s="371" t="s">
        <v>97</v>
      </c>
      <c r="E1064" s="371" t="s">
        <v>1487</v>
      </c>
      <c r="F1064" s="360">
        <v>2</v>
      </c>
      <c r="G1064" s="360">
        <v>0</v>
      </c>
      <c r="H1064" s="360">
        <v>0</v>
      </c>
      <c r="I1064" s="360">
        <v>0</v>
      </c>
      <c r="J1064" s="360">
        <v>0</v>
      </c>
      <c r="K1064" s="360">
        <v>2</v>
      </c>
      <c r="L1064" s="360">
        <v>0</v>
      </c>
      <c r="M1064" s="360">
        <v>0</v>
      </c>
      <c r="N1064" s="360">
        <v>0</v>
      </c>
    </row>
    <row r="1065" spans="2:14" x14ac:dyDescent="0.25">
      <c r="B1065" s="371" t="s">
        <v>220</v>
      </c>
      <c r="C1065" s="371" t="s">
        <v>2193</v>
      </c>
      <c r="D1065" s="371" t="s">
        <v>97</v>
      </c>
      <c r="E1065" s="371" t="s">
        <v>3553</v>
      </c>
      <c r="F1065" s="360">
        <v>1</v>
      </c>
      <c r="G1065" s="360">
        <v>0</v>
      </c>
      <c r="H1065" s="360">
        <v>0</v>
      </c>
      <c r="I1065" s="360">
        <v>0</v>
      </c>
      <c r="J1065" s="360">
        <v>0</v>
      </c>
      <c r="K1065" s="360">
        <v>1</v>
      </c>
      <c r="L1065" s="360">
        <v>0</v>
      </c>
      <c r="M1065" s="360">
        <v>0</v>
      </c>
      <c r="N1065" s="360">
        <v>0</v>
      </c>
    </row>
    <row r="1066" spans="2:14" x14ac:dyDescent="0.25">
      <c r="B1066" s="371" t="s">
        <v>220</v>
      </c>
      <c r="C1066" s="371" t="s">
        <v>2196</v>
      </c>
      <c r="D1066" s="371" t="s">
        <v>76</v>
      </c>
      <c r="E1066" s="371" t="s">
        <v>1202</v>
      </c>
      <c r="F1066" s="360">
        <v>124</v>
      </c>
      <c r="G1066" s="360">
        <v>3</v>
      </c>
      <c r="H1066" s="360">
        <v>0</v>
      </c>
      <c r="I1066" s="360">
        <v>0</v>
      </c>
      <c r="J1066" s="360">
        <v>0</v>
      </c>
      <c r="K1066" s="360">
        <v>120</v>
      </c>
      <c r="L1066" s="360">
        <v>0</v>
      </c>
      <c r="M1066" s="360">
        <v>0</v>
      </c>
      <c r="N1066" s="360">
        <v>1</v>
      </c>
    </row>
    <row r="1067" spans="2:14" x14ac:dyDescent="0.25">
      <c r="B1067" s="371" t="s">
        <v>220</v>
      </c>
      <c r="C1067" s="371" t="s">
        <v>2196</v>
      </c>
      <c r="D1067" s="371" t="s">
        <v>76</v>
      </c>
      <c r="E1067" s="371" t="s">
        <v>1203</v>
      </c>
      <c r="F1067" s="360">
        <v>1313</v>
      </c>
      <c r="G1067" s="360">
        <v>38</v>
      </c>
      <c r="H1067" s="360">
        <v>6</v>
      </c>
      <c r="I1067" s="360">
        <v>7</v>
      </c>
      <c r="J1067" s="360">
        <v>4</v>
      </c>
      <c r="K1067" s="360">
        <v>1248</v>
      </c>
      <c r="L1067" s="360">
        <v>1</v>
      </c>
      <c r="M1067" s="360">
        <v>0</v>
      </c>
      <c r="N1067" s="360">
        <v>9</v>
      </c>
    </row>
    <row r="1068" spans="2:14" x14ac:dyDescent="0.25">
      <c r="B1068" s="371" t="s">
        <v>220</v>
      </c>
      <c r="C1068" s="371" t="s">
        <v>2196</v>
      </c>
      <c r="D1068" s="371" t="s">
        <v>76</v>
      </c>
      <c r="E1068" s="371" t="s">
        <v>1204</v>
      </c>
      <c r="F1068" s="360">
        <v>63</v>
      </c>
      <c r="G1068" s="360">
        <v>2</v>
      </c>
      <c r="H1068" s="360">
        <v>2</v>
      </c>
      <c r="I1068" s="360">
        <v>0</v>
      </c>
      <c r="J1068" s="360">
        <v>0</v>
      </c>
      <c r="K1068" s="360">
        <v>59</v>
      </c>
      <c r="L1068" s="360">
        <v>0</v>
      </c>
      <c r="M1068" s="360">
        <v>0</v>
      </c>
      <c r="N1068" s="360">
        <v>0</v>
      </c>
    </row>
    <row r="1069" spans="2:14" x14ac:dyDescent="0.25">
      <c r="B1069" s="371" t="s">
        <v>220</v>
      </c>
      <c r="C1069" s="371" t="s">
        <v>2196</v>
      </c>
      <c r="D1069" s="371" t="s">
        <v>76</v>
      </c>
      <c r="E1069" s="371" t="s">
        <v>1205</v>
      </c>
      <c r="F1069" s="360">
        <v>42</v>
      </c>
      <c r="G1069" s="360">
        <v>1</v>
      </c>
      <c r="H1069" s="360">
        <v>0</v>
      </c>
      <c r="I1069" s="360">
        <v>2</v>
      </c>
      <c r="J1069" s="360">
        <v>0</v>
      </c>
      <c r="K1069" s="360">
        <v>39</v>
      </c>
      <c r="L1069" s="360">
        <v>0</v>
      </c>
      <c r="M1069" s="360">
        <v>0</v>
      </c>
      <c r="N1069" s="360">
        <v>0</v>
      </c>
    </row>
    <row r="1070" spans="2:14" x14ac:dyDescent="0.25">
      <c r="B1070" s="371" t="s">
        <v>220</v>
      </c>
      <c r="C1070" s="371" t="s">
        <v>2196</v>
      </c>
      <c r="D1070" s="371" t="s">
        <v>80</v>
      </c>
      <c r="E1070" s="371" t="s">
        <v>1238</v>
      </c>
      <c r="F1070" s="360">
        <v>92</v>
      </c>
      <c r="G1070" s="360">
        <v>2</v>
      </c>
      <c r="H1070" s="360">
        <v>0</v>
      </c>
      <c r="I1070" s="360">
        <v>0</v>
      </c>
      <c r="J1070" s="360">
        <v>0</v>
      </c>
      <c r="K1070" s="360">
        <v>90</v>
      </c>
      <c r="L1070" s="360">
        <v>0</v>
      </c>
      <c r="M1070" s="360">
        <v>0</v>
      </c>
      <c r="N1070" s="360">
        <v>0</v>
      </c>
    </row>
    <row r="1071" spans="2:14" x14ac:dyDescent="0.25">
      <c r="B1071" s="371" t="s">
        <v>220</v>
      </c>
      <c r="C1071" s="371" t="s">
        <v>2196</v>
      </c>
      <c r="D1071" s="371" t="s">
        <v>80</v>
      </c>
      <c r="E1071" s="371" t="s">
        <v>1239</v>
      </c>
      <c r="F1071" s="360">
        <v>17</v>
      </c>
      <c r="G1071" s="360">
        <v>0</v>
      </c>
      <c r="H1071" s="360">
        <v>0</v>
      </c>
      <c r="I1071" s="360">
        <v>0</v>
      </c>
      <c r="J1071" s="360">
        <v>0</v>
      </c>
      <c r="K1071" s="360">
        <v>17</v>
      </c>
      <c r="L1071" s="360">
        <v>0</v>
      </c>
      <c r="M1071" s="360">
        <v>0</v>
      </c>
      <c r="N1071" s="360">
        <v>0</v>
      </c>
    </row>
    <row r="1072" spans="2:14" x14ac:dyDescent="0.25">
      <c r="B1072" s="371" t="s">
        <v>220</v>
      </c>
      <c r="C1072" s="371" t="s">
        <v>2196</v>
      </c>
      <c r="D1072" s="371" t="s">
        <v>81</v>
      </c>
      <c r="E1072" s="371" t="s">
        <v>1240</v>
      </c>
      <c r="F1072" s="360">
        <v>20</v>
      </c>
      <c r="G1072" s="360">
        <v>0</v>
      </c>
      <c r="H1072" s="360">
        <v>0</v>
      </c>
      <c r="I1072" s="360">
        <v>0</v>
      </c>
      <c r="J1072" s="360">
        <v>0</v>
      </c>
      <c r="K1072" s="360">
        <v>20</v>
      </c>
      <c r="L1072" s="360">
        <v>0</v>
      </c>
      <c r="M1072" s="360">
        <v>0</v>
      </c>
      <c r="N1072" s="360">
        <v>0</v>
      </c>
    </row>
    <row r="1073" spans="2:14" x14ac:dyDescent="0.25">
      <c r="B1073" s="371" t="s">
        <v>220</v>
      </c>
      <c r="C1073" s="371" t="s">
        <v>2196</v>
      </c>
      <c r="D1073" s="371" t="s">
        <v>81</v>
      </c>
      <c r="E1073" s="371" t="s">
        <v>1241</v>
      </c>
      <c r="F1073" s="360">
        <v>336</v>
      </c>
      <c r="G1073" s="360">
        <v>8</v>
      </c>
      <c r="H1073" s="360">
        <v>4</v>
      </c>
      <c r="I1073" s="360">
        <v>4</v>
      </c>
      <c r="J1073" s="360">
        <v>2</v>
      </c>
      <c r="K1073" s="360">
        <v>314</v>
      </c>
      <c r="L1073" s="360">
        <v>0</v>
      </c>
      <c r="M1073" s="360">
        <v>0</v>
      </c>
      <c r="N1073" s="360">
        <v>4</v>
      </c>
    </row>
    <row r="1074" spans="2:14" x14ac:dyDescent="0.25">
      <c r="B1074" s="371" t="s">
        <v>220</v>
      </c>
      <c r="C1074" s="371" t="s">
        <v>2196</v>
      </c>
      <c r="D1074" s="371" t="s">
        <v>81</v>
      </c>
      <c r="E1074" s="371" t="s">
        <v>1242</v>
      </c>
      <c r="F1074" s="360">
        <v>2</v>
      </c>
      <c r="G1074" s="360">
        <v>0</v>
      </c>
      <c r="H1074" s="360">
        <v>0</v>
      </c>
      <c r="I1074" s="360">
        <v>0</v>
      </c>
      <c r="J1074" s="360">
        <v>0</v>
      </c>
      <c r="K1074" s="360">
        <v>2</v>
      </c>
      <c r="L1074" s="360">
        <v>0</v>
      </c>
      <c r="M1074" s="360">
        <v>0</v>
      </c>
      <c r="N1074" s="360">
        <v>0</v>
      </c>
    </row>
    <row r="1075" spans="2:14" x14ac:dyDescent="0.25">
      <c r="B1075" s="371" t="s">
        <v>220</v>
      </c>
      <c r="C1075" s="371" t="s">
        <v>2196</v>
      </c>
      <c r="D1075" s="371" t="s">
        <v>81</v>
      </c>
      <c r="E1075" s="371" t="s">
        <v>1243</v>
      </c>
      <c r="F1075" s="360">
        <v>7</v>
      </c>
      <c r="G1075" s="360">
        <v>1</v>
      </c>
      <c r="H1075" s="360">
        <v>0</v>
      </c>
      <c r="I1075" s="360">
        <v>0</v>
      </c>
      <c r="J1075" s="360">
        <v>0</v>
      </c>
      <c r="K1075" s="360">
        <v>5</v>
      </c>
      <c r="L1075" s="360">
        <v>0</v>
      </c>
      <c r="M1075" s="360">
        <v>0</v>
      </c>
      <c r="N1075" s="360">
        <v>1</v>
      </c>
    </row>
    <row r="1076" spans="2:14" x14ac:dyDescent="0.25">
      <c r="B1076" s="371" t="s">
        <v>220</v>
      </c>
      <c r="C1076" s="371" t="s">
        <v>2196</v>
      </c>
      <c r="D1076" s="371" t="s">
        <v>81</v>
      </c>
      <c r="E1076" s="371" t="s">
        <v>1244</v>
      </c>
      <c r="F1076" s="360">
        <v>3</v>
      </c>
      <c r="G1076" s="360">
        <v>0</v>
      </c>
      <c r="H1076" s="360">
        <v>0</v>
      </c>
      <c r="I1076" s="360">
        <v>0</v>
      </c>
      <c r="J1076" s="360">
        <v>0</v>
      </c>
      <c r="K1076" s="360">
        <v>3</v>
      </c>
      <c r="L1076" s="360">
        <v>0</v>
      </c>
      <c r="M1076" s="360">
        <v>0</v>
      </c>
      <c r="N1076" s="360">
        <v>0</v>
      </c>
    </row>
    <row r="1077" spans="2:14" x14ac:dyDescent="0.25">
      <c r="B1077" s="371" t="s">
        <v>220</v>
      </c>
      <c r="C1077" s="371" t="s">
        <v>2196</v>
      </c>
      <c r="D1077" s="371" t="s">
        <v>81</v>
      </c>
      <c r="E1077" s="371" t="s">
        <v>1245</v>
      </c>
      <c r="F1077" s="360">
        <v>3</v>
      </c>
      <c r="G1077" s="360">
        <v>0</v>
      </c>
      <c r="H1077" s="360">
        <v>0</v>
      </c>
      <c r="I1077" s="360">
        <v>0</v>
      </c>
      <c r="J1077" s="360">
        <v>0</v>
      </c>
      <c r="K1077" s="360">
        <v>3</v>
      </c>
      <c r="L1077" s="360">
        <v>0</v>
      </c>
      <c r="M1077" s="360">
        <v>0</v>
      </c>
      <c r="N1077" s="360">
        <v>0</v>
      </c>
    </row>
    <row r="1078" spans="2:14" x14ac:dyDescent="0.25">
      <c r="B1078" s="371" t="s">
        <v>220</v>
      </c>
      <c r="C1078" s="371" t="s">
        <v>2196</v>
      </c>
      <c r="D1078" s="371" t="s">
        <v>81</v>
      </c>
      <c r="E1078" s="371" t="s">
        <v>1246</v>
      </c>
      <c r="F1078" s="360">
        <v>2</v>
      </c>
      <c r="G1078" s="360">
        <v>0</v>
      </c>
      <c r="H1078" s="360">
        <v>0</v>
      </c>
      <c r="I1078" s="360">
        <v>0</v>
      </c>
      <c r="J1078" s="360">
        <v>0</v>
      </c>
      <c r="K1078" s="360">
        <v>2</v>
      </c>
      <c r="L1078" s="360">
        <v>0</v>
      </c>
      <c r="M1078" s="360">
        <v>0</v>
      </c>
      <c r="N1078" s="360">
        <v>0</v>
      </c>
    </row>
    <row r="1079" spans="2:14" x14ac:dyDescent="0.25">
      <c r="B1079" s="371" t="s">
        <v>220</v>
      </c>
      <c r="C1079" s="371" t="s">
        <v>2196</v>
      </c>
      <c r="D1079" s="371" t="s">
        <v>81</v>
      </c>
      <c r="E1079" s="371" t="s">
        <v>1247</v>
      </c>
      <c r="F1079" s="360">
        <v>2</v>
      </c>
      <c r="G1079" s="360">
        <v>0</v>
      </c>
      <c r="H1079" s="360">
        <v>0</v>
      </c>
      <c r="I1079" s="360">
        <v>0</v>
      </c>
      <c r="J1079" s="360">
        <v>0</v>
      </c>
      <c r="K1079" s="360">
        <v>2</v>
      </c>
      <c r="L1079" s="360">
        <v>0</v>
      </c>
      <c r="M1079" s="360">
        <v>0</v>
      </c>
      <c r="N1079" s="360">
        <v>0</v>
      </c>
    </row>
    <row r="1080" spans="2:14" x14ac:dyDescent="0.25">
      <c r="B1080" s="371" t="s">
        <v>220</v>
      </c>
      <c r="C1080" s="371" t="s">
        <v>2196</v>
      </c>
      <c r="D1080" s="371" t="s">
        <v>85</v>
      </c>
      <c r="E1080" s="371" t="s">
        <v>1345</v>
      </c>
      <c r="F1080" s="360">
        <v>57</v>
      </c>
      <c r="G1080" s="360">
        <v>8</v>
      </c>
      <c r="H1080" s="360">
        <v>2</v>
      </c>
      <c r="I1080" s="360">
        <v>1</v>
      </c>
      <c r="J1080" s="360">
        <v>0</v>
      </c>
      <c r="K1080" s="360">
        <v>44</v>
      </c>
      <c r="L1080" s="360">
        <v>0</v>
      </c>
      <c r="M1080" s="360">
        <v>0</v>
      </c>
      <c r="N1080" s="360">
        <v>2</v>
      </c>
    </row>
    <row r="1081" spans="2:14" x14ac:dyDescent="0.25">
      <c r="B1081" s="371" t="s">
        <v>220</v>
      </c>
      <c r="C1081" s="371" t="s">
        <v>2196</v>
      </c>
      <c r="D1081" s="371" t="s">
        <v>84</v>
      </c>
      <c r="E1081" s="371" t="s">
        <v>1343</v>
      </c>
      <c r="F1081" s="360">
        <v>71</v>
      </c>
      <c r="G1081" s="360">
        <v>2</v>
      </c>
      <c r="H1081" s="360">
        <v>0</v>
      </c>
      <c r="I1081" s="360">
        <v>0</v>
      </c>
      <c r="J1081" s="360">
        <v>1</v>
      </c>
      <c r="K1081" s="360">
        <v>68</v>
      </c>
      <c r="L1081" s="360">
        <v>0</v>
      </c>
      <c r="M1081" s="360">
        <v>0</v>
      </c>
      <c r="N1081" s="360">
        <v>0</v>
      </c>
    </row>
    <row r="1082" spans="2:14" x14ac:dyDescent="0.25">
      <c r="B1082" s="371" t="s">
        <v>220</v>
      </c>
      <c r="C1082" s="371" t="s">
        <v>2196</v>
      </c>
      <c r="D1082" s="371" t="s">
        <v>84</v>
      </c>
      <c r="E1082" s="371" t="s">
        <v>2324</v>
      </c>
      <c r="F1082" s="360">
        <v>470</v>
      </c>
      <c r="G1082" s="360">
        <v>29</v>
      </c>
      <c r="H1082" s="360">
        <v>1</v>
      </c>
      <c r="I1082" s="360">
        <v>5</v>
      </c>
      <c r="J1082" s="360">
        <v>4</v>
      </c>
      <c r="K1082" s="360">
        <v>428</v>
      </c>
      <c r="L1082" s="360">
        <v>0</v>
      </c>
      <c r="M1082" s="360">
        <v>0</v>
      </c>
      <c r="N1082" s="360">
        <v>3</v>
      </c>
    </row>
    <row r="1083" spans="2:14" x14ac:dyDescent="0.25">
      <c r="B1083" s="371" t="s">
        <v>220</v>
      </c>
      <c r="C1083" s="371" t="s">
        <v>2196</v>
      </c>
      <c r="D1083" s="371" t="s">
        <v>84</v>
      </c>
      <c r="E1083" s="371" t="s">
        <v>1344</v>
      </c>
      <c r="F1083" s="360">
        <v>8</v>
      </c>
      <c r="G1083" s="360">
        <v>2</v>
      </c>
      <c r="H1083" s="360">
        <v>0</v>
      </c>
      <c r="I1083" s="360">
        <v>0</v>
      </c>
      <c r="J1083" s="360">
        <v>0</v>
      </c>
      <c r="K1083" s="360">
        <v>6</v>
      </c>
      <c r="L1083" s="360">
        <v>0</v>
      </c>
      <c r="M1083" s="360">
        <v>0</v>
      </c>
      <c r="N1083" s="360">
        <v>0</v>
      </c>
    </row>
    <row r="1084" spans="2:14" x14ac:dyDescent="0.25">
      <c r="B1084" s="371" t="s">
        <v>220</v>
      </c>
      <c r="C1084" s="371" t="s">
        <v>2196</v>
      </c>
      <c r="D1084" s="371" t="s">
        <v>420</v>
      </c>
      <c r="E1084" s="371" t="s">
        <v>201</v>
      </c>
      <c r="F1084" s="360">
        <v>119</v>
      </c>
      <c r="G1084" s="360">
        <v>3</v>
      </c>
      <c r="H1084" s="360">
        <v>0</v>
      </c>
      <c r="I1084" s="360">
        <v>2</v>
      </c>
      <c r="J1084" s="360">
        <v>0</v>
      </c>
      <c r="K1084" s="360">
        <v>113</v>
      </c>
      <c r="L1084" s="360">
        <v>0</v>
      </c>
      <c r="M1084" s="360">
        <v>1</v>
      </c>
      <c r="N1084" s="360">
        <v>0</v>
      </c>
    </row>
    <row r="1085" spans="2:14" x14ac:dyDescent="0.25">
      <c r="B1085" s="371" t="s">
        <v>220</v>
      </c>
      <c r="C1085" s="371" t="s">
        <v>2196</v>
      </c>
      <c r="D1085" s="371" t="s">
        <v>420</v>
      </c>
      <c r="E1085" s="371" t="s">
        <v>1386</v>
      </c>
      <c r="F1085" s="360">
        <v>13</v>
      </c>
      <c r="G1085" s="360">
        <v>0</v>
      </c>
      <c r="H1085" s="360">
        <v>1</v>
      </c>
      <c r="I1085" s="360">
        <v>0</v>
      </c>
      <c r="J1085" s="360">
        <v>0</v>
      </c>
      <c r="K1085" s="360">
        <v>12</v>
      </c>
      <c r="L1085" s="360">
        <v>0</v>
      </c>
      <c r="M1085" s="360">
        <v>0</v>
      </c>
      <c r="N1085" s="360">
        <v>0</v>
      </c>
    </row>
    <row r="1086" spans="2:14" x14ac:dyDescent="0.25">
      <c r="B1086" s="371" t="s">
        <v>220</v>
      </c>
      <c r="C1086" s="371" t="s">
        <v>2196</v>
      </c>
      <c r="D1086" s="371" t="s">
        <v>88</v>
      </c>
      <c r="E1086" s="371" t="s">
        <v>1381</v>
      </c>
      <c r="F1086" s="360">
        <v>14</v>
      </c>
      <c r="G1086" s="360">
        <v>0</v>
      </c>
      <c r="H1086" s="360">
        <v>0</v>
      </c>
      <c r="I1086" s="360">
        <v>0</v>
      </c>
      <c r="J1086" s="360">
        <v>0</v>
      </c>
      <c r="K1086" s="360">
        <v>14</v>
      </c>
      <c r="L1086" s="360">
        <v>0</v>
      </c>
      <c r="M1086" s="360">
        <v>0</v>
      </c>
      <c r="N1086" s="360">
        <v>0</v>
      </c>
    </row>
    <row r="1087" spans="2:14" x14ac:dyDescent="0.25">
      <c r="B1087" s="371" t="s">
        <v>220</v>
      </c>
      <c r="C1087" s="371" t="s">
        <v>2196</v>
      </c>
      <c r="D1087" s="371" t="s">
        <v>88</v>
      </c>
      <c r="E1087" s="371" t="s">
        <v>1382</v>
      </c>
      <c r="F1087" s="360">
        <v>6</v>
      </c>
      <c r="G1087" s="360">
        <v>0</v>
      </c>
      <c r="H1087" s="360">
        <v>0</v>
      </c>
      <c r="I1087" s="360">
        <v>1</v>
      </c>
      <c r="J1087" s="360">
        <v>0</v>
      </c>
      <c r="K1087" s="360">
        <v>5</v>
      </c>
      <c r="L1087" s="360">
        <v>0</v>
      </c>
      <c r="M1087" s="360">
        <v>0</v>
      </c>
      <c r="N1087" s="360">
        <v>0</v>
      </c>
    </row>
    <row r="1088" spans="2:14" x14ac:dyDescent="0.25">
      <c r="B1088" s="371" t="s">
        <v>220</v>
      </c>
      <c r="C1088" s="371" t="s">
        <v>2196</v>
      </c>
      <c r="D1088" s="371" t="s">
        <v>88</v>
      </c>
      <c r="E1088" s="371" t="s">
        <v>1383</v>
      </c>
      <c r="F1088" s="360">
        <v>51</v>
      </c>
      <c r="G1088" s="360">
        <v>2</v>
      </c>
      <c r="H1088" s="360">
        <v>0</v>
      </c>
      <c r="I1088" s="360">
        <v>0</v>
      </c>
      <c r="J1088" s="360">
        <v>0</v>
      </c>
      <c r="K1088" s="360">
        <v>49</v>
      </c>
      <c r="L1088" s="360">
        <v>0</v>
      </c>
      <c r="M1088" s="360">
        <v>0</v>
      </c>
      <c r="N1088" s="360">
        <v>0</v>
      </c>
    </row>
    <row r="1089" spans="2:14" x14ac:dyDescent="0.25">
      <c r="B1089" s="371" t="s">
        <v>220</v>
      </c>
      <c r="C1089" s="371" t="s">
        <v>2196</v>
      </c>
      <c r="D1089" s="371" t="s">
        <v>88</v>
      </c>
      <c r="E1089" s="371" t="s">
        <v>1936</v>
      </c>
      <c r="F1089" s="360">
        <v>2</v>
      </c>
      <c r="G1089" s="360">
        <v>0</v>
      </c>
      <c r="H1089" s="360">
        <v>0</v>
      </c>
      <c r="I1089" s="360">
        <v>0</v>
      </c>
      <c r="J1089" s="360">
        <v>0</v>
      </c>
      <c r="K1089" s="360">
        <v>2</v>
      </c>
      <c r="L1089" s="360">
        <v>0</v>
      </c>
      <c r="M1089" s="360">
        <v>0</v>
      </c>
      <c r="N1089" s="360">
        <v>0</v>
      </c>
    </row>
    <row r="1090" spans="2:14" x14ac:dyDescent="0.25">
      <c r="B1090" s="371" t="s">
        <v>220</v>
      </c>
      <c r="C1090" s="371" t="s">
        <v>2196</v>
      </c>
      <c r="D1090" s="371" t="s">
        <v>88</v>
      </c>
      <c r="E1090" s="371" t="s">
        <v>1384</v>
      </c>
      <c r="F1090" s="360">
        <v>10</v>
      </c>
      <c r="G1090" s="360">
        <v>0</v>
      </c>
      <c r="H1090" s="360">
        <v>0</v>
      </c>
      <c r="I1090" s="360">
        <v>0</v>
      </c>
      <c r="J1090" s="360">
        <v>0</v>
      </c>
      <c r="K1090" s="360">
        <v>10</v>
      </c>
      <c r="L1090" s="360">
        <v>0</v>
      </c>
      <c r="M1090" s="360">
        <v>0</v>
      </c>
      <c r="N1090" s="360">
        <v>0</v>
      </c>
    </row>
    <row r="1091" spans="2:14" x14ac:dyDescent="0.25">
      <c r="B1091" s="371" t="s">
        <v>220</v>
      </c>
      <c r="C1091" s="371" t="s">
        <v>2196</v>
      </c>
      <c r="D1091" s="371" t="s">
        <v>91</v>
      </c>
      <c r="E1091" s="371" t="s">
        <v>1413</v>
      </c>
      <c r="F1091" s="360">
        <v>136</v>
      </c>
      <c r="G1091" s="360">
        <v>6</v>
      </c>
      <c r="H1091" s="360">
        <v>0</v>
      </c>
      <c r="I1091" s="360">
        <v>1</v>
      </c>
      <c r="J1091" s="360">
        <v>0</v>
      </c>
      <c r="K1091" s="360">
        <v>129</v>
      </c>
      <c r="L1091" s="360">
        <v>0</v>
      </c>
      <c r="M1091" s="360">
        <v>0</v>
      </c>
      <c r="N1091" s="360">
        <v>0</v>
      </c>
    </row>
    <row r="1092" spans="2:14" x14ac:dyDescent="0.25">
      <c r="B1092" s="371" t="s">
        <v>220</v>
      </c>
      <c r="C1092" s="371" t="s">
        <v>2196</v>
      </c>
      <c r="D1092" s="371" t="s">
        <v>91</v>
      </c>
      <c r="E1092" s="371" t="s">
        <v>1414</v>
      </c>
      <c r="F1092" s="360">
        <v>56</v>
      </c>
      <c r="G1092" s="360">
        <v>1</v>
      </c>
      <c r="H1092" s="360">
        <v>0</v>
      </c>
      <c r="I1092" s="360">
        <v>2</v>
      </c>
      <c r="J1092" s="360">
        <v>1</v>
      </c>
      <c r="K1092" s="360">
        <v>52</v>
      </c>
      <c r="L1092" s="360">
        <v>0</v>
      </c>
      <c r="M1092" s="360">
        <v>0</v>
      </c>
      <c r="N1092" s="360">
        <v>0</v>
      </c>
    </row>
    <row r="1093" spans="2:14" x14ac:dyDescent="0.25">
      <c r="B1093" s="371" t="s">
        <v>220</v>
      </c>
      <c r="C1093" s="371" t="s">
        <v>2196</v>
      </c>
      <c r="D1093" s="371" t="s">
        <v>91</v>
      </c>
      <c r="E1093" s="371" t="s">
        <v>1415</v>
      </c>
      <c r="F1093" s="360">
        <v>92</v>
      </c>
      <c r="G1093" s="360">
        <v>3</v>
      </c>
      <c r="H1093" s="360">
        <v>0</v>
      </c>
      <c r="I1093" s="360">
        <v>3</v>
      </c>
      <c r="J1093" s="360">
        <v>0</v>
      </c>
      <c r="K1093" s="360">
        <v>86</v>
      </c>
      <c r="L1093" s="360">
        <v>0</v>
      </c>
      <c r="M1093" s="360">
        <v>0</v>
      </c>
      <c r="N1093" s="360">
        <v>0</v>
      </c>
    </row>
    <row r="1094" spans="2:14" x14ac:dyDescent="0.25">
      <c r="B1094" s="371" t="s">
        <v>220</v>
      </c>
      <c r="C1094" s="371" t="s">
        <v>2196</v>
      </c>
      <c r="D1094" s="371" t="s">
        <v>91</v>
      </c>
      <c r="E1094" s="371" t="s">
        <v>173</v>
      </c>
      <c r="F1094" s="360">
        <v>682</v>
      </c>
      <c r="G1094" s="360">
        <v>28</v>
      </c>
      <c r="H1094" s="360">
        <v>0</v>
      </c>
      <c r="I1094" s="360">
        <v>4</v>
      </c>
      <c r="J1094" s="360">
        <v>1</v>
      </c>
      <c r="K1094" s="360">
        <v>644</v>
      </c>
      <c r="L1094" s="360">
        <v>0</v>
      </c>
      <c r="M1094" s="360">
        <v>0</v>
      </c>
      <c r="N1094" s="360">
        <v>5</v>
      </c>
    </row>
    <row r="1095" spans="2:14" x14ac:dyDescent="0.25">
      <c r="B1095" s="371" t="s">
        <v>220</v>
      </c>
      <c r="C1095" s="371" t="s">
        <v>2196</v>
      </c>
      <c r="D1095" s="371" t="s">
        <v>95</v>
      </c>
      <c r="E1095" s="371" t="s">
        <v>1467</v>
      </c>
      <c r="F1095" s="360">
        <v>21</v>
      </c>
      <c r="G1095" s="360">
        <v>3</v>
      </c>
      <c r="H1095" s="360">
        <v>0</v>
      </c>
      <c r="I1095" s="360">
        <v>0</v>
      </c>
      <c r="J1095" s="360">
        <v>0</v>
      </c>
      <c r="K1095" s="360">
        <v>18</v>
      </c>
      <c r="L1095" s="360">
        <v>0</v>
      </c>
      <c r="M1095" s="360">
        <v>0</v>
      </c>
      <c r="N1095" s="360">
        <v>0</v>
      </c>
    </row>
    <row r="1096" spans="2:14" x14ac:dyDescent="0.25">
      <c r="B1096" s="371" t="s">
        <v>220</v>
      </c>
      <c r="C1096" s="371" t="s">
        <v>2196</v>
      </c>
      <c r="D1096" s="371" t="s">
        <v>95</v>
      </c>
      <c r="E1096" s="371" t="s">
        <v>1468</v>
      </c>
      <c r="F1096" s="360">
        <v>216</v>
      </c>
      <c r="G1096" s="360">
        <v>6</v>
      </c>
      <c r="H1096" s="360">
        <v>0</v>
      </c>
      <c r="I1096" s="360">
        <v>0</v>
      </c>
      <c r="J1096" s="360">
        <v>0</v>
      </c>
      <c r="K1096" s="360">
        <v>208</v>
      </c>
      <c r="L1096" s="360">
        <v>0</v>
      </c>
      <c r="M1096" s="360">
        <v>0</v>
      </c>
      <c r="N1096" s="360">
        <v>2</v>
      </c>
    </row>
    <row r="1097" spans="2:14" x14ac:dyDescent="0.25">
      <c r="B1097" s="371" t="s">
        <v>220</v>
      </c>
      <c r="C1097" s="371" t="s">
        <v>2196</v>
      </c>
      <c r="D1097" s="371" t="s">
        <v>95</v>
      </c>
      <c r="E1097" s="371" t="s">
        <v>1469</v>
      </c>
      <c r="F1097" s="360">
        <v>3</v>
      </c>
      <c r="G1097" s="360">
        <v>0</v>
      </c>
      <c r="H1097" s="360">
        <v>0</v>
      </c>
      <c r="I1097" s="360">
        <v>0</v>
      </c>
      <c r="J1097" s="360">
        <v>0</v>
      </c>
      <c r="K1097" s="360">
        <v>3</v>
      </c>
      <c r="L1097" s="360">
        <v>0</v>
      </c>
      <c r="M1097" s="360">
        <v>0</v>
      </c>
      <c r="N1097" s="360">
        <v>0</v>
      </c>
    </row>
    <row r="1098" spans="2:14" x14ac:dyDescent="0.25">
      <c r="B1098" s="371" t="s">
        <v>220</v>
      </c>
      <c r="C1098" s="371" t="s">
        <v>2196</v>
      </c>
      <c r="D1098" s="371" t="s">
        <v>95</v>
      </c>
      <c r="E1098" s="371" t="s">
        <v>1470</v>
      </c>
      <c r="F1098" s="360">
        <v>53</v>
      </c>
      <c r="G1098" s="360">
        <v>4</v>
      </c>
      <c r="H1098" s="360">
        <v>0</v>
      </c>
      <c r="I1098" s="360">
        <v>0</v>
      </c>
      <c r="J1098" s="360">
        <v>0</v>
      </c>
      <c r="K1098" s="360">
        <v>49</v>
      </c>
      <c r="L1098" s="360">
        <v>0</v>
      </c>
      <c r="M1098" s="360">
        <v>0</v>
      </c>
      <c r="N1098" s="360">
        <v>0</v>
      </c>
    </row>
    <row r="1099" spans="2:14" x14ac:dyDescent="0.25">
      <c r="B1099" s="371" t="s">
        <v>220</v>
      </c>
      <c r="C1099" s="371" t="s">
        <v>2196</v>
      </c>
      <c r="D1099" s="371" t="s">
        <v>95</v>
      </c>
      <c r="E1099" s="371" t="s">
        <v>1471</v>
      </c>
      <c r="F1099" s="360">
        <v>2</v>
      </c>
      <c r="G1099" s="360">
        <v>0</v>
      </c>
      <c r="H1099" s="360">
        <v>0</v>
      </c>
      <c r="I1099" s="360">
        <v>0</v>
      </c>
      <c r="J1099" s="360">
        <v>0</v>
      </c>
      <c r="K1099" s="360">
        <v>2</v>
      </c>
      <c r="L1099" s="360">
        <v>0</v>
      </c>
      <c r="M1099" s="360">
        <v>0</v>
      </c>
      <c r="N1099" s="360">
        <v>0</v>
      </c>
    </row>
    <row r="1100" spans="2:14" x14ac:dyDescent="0.25">
      <c r="B1100" s="371" t="s">
        <v>220</v>
      </c>
      <c r="C1100" s="371" t="s">
        <v>2196</v>
      </c>
      <c r="D1100" s="371" t="s">
        <v>95</v>
      </c>
      <c r="E1100" s="371" t="s">
        <v>1472</v>
      </c>
      <c r="F1100" s="360">
        <v>21</v>
      </c>
      <c r="G1100" s="360">
        <v>0</v>
      </c>
      <c r="H1100" s="360">
        <v>0</v>
      </c>
      <c r="I1100" s="360">
        <v>0</v>
      </c>
      <c r="J1100" s="360">
        <v>0</v>
      </c>
      <c r="K1100" s="360">
        <v>21</v>
      </c>
      <c r="L1100" s="360">
        <v>0</v>
      </c>
      <c r="M1100" s="360">
        <v>0</v>
      </c>
      <c r="N1100" s="360">
        <v>0</v>
      </c>
    </row>
    <row r="1101" spans="2:14" x14ac:dyDescent="0.25">
      <c r="B1101" s="371" t="s">
        <v>220</v>
      </c>
      <c r="C1101" s="371" t="s">
        <v>2196</v>
      </c>
      <c r="D1101" s="371" t="s">
        <v>95</v>
      </c>
      <c r="E1101" s="371" t="s">
        <v>1473</v>
      </c>
      <c r="F1101" s="360">
        <v>838</v>
      </c>
      <c r="G1101" s="360">
        <v>43</v>
      </c>
      <c r="H1101" s="360">
        <v>0</v>
      </c>
      <c r="I1101" s="360">
        <v>11</v>
      </c>
      <c r="J1101" s="360">
        <v>0</v>
      </c>
      <c r="K1101" s="360">
        <v>778</v>
      </c>
      <c r="L1101" s="360">
        <v>0</v>
      </c>
      <c r="M1101" s="360">
        <v>0</v>
      </c>
      <c r="N1101" s="360">
        <v>6</v>
      </c>
    </row>
    <row r="1102" spans="2:14" x14ac:dyDescent="0.25">
      <c r="B1102" s="371" t="s">
        <v>220</v>
      </c>
      <c r="C1102" s="371" t="s">
        <v>2196</v>
      </c>
      <c r="D1102" s="371" t="s">
        <v>214</v>
      </c>
      <c r="E1102" s="371" t="s">
        <v>1285</v>
      </c>
      <c r="F1102" s="360">
        <v>18</v>
      </c>
      <c r="G1102" s="360">
        <v>0</v>
      </c>
      <c r="H1102" s="360">
        <v>0</v>
      </c>
      <c r="I1102" s="360">
        <v>0</v>
      </c>
      <c r="J1102" s="360">
        <v>0</v>
      </c>
      <c r="K1102" s="360">
        <v>17</v>
      </c>
      <c r="L1102" s="360">
        <v>0</v>
      </c>
      <c r="M1102" s="360">
        <v>0</v>
      </c>
      <c r="N1102" s="360">
        <v>1</v>
      </c>
    </row>
    <row r="1103" spans="2:14" x14ac:dyDescent="0.25">
      <c r="B1103" s="371" t="s">
        <v>220</v>
      </c>
      <c r="C1103" s="371" t="s">
        <v>2196</v>
      </c>
      <c r="D1103" s="371" t="s">
        <v>214</v>
      </c>
      <c r="E1103" s="371" t="s">
        <v>1286</v>
      </c>
      <c r="F1103" s="360">
        <v>76</v>
      </c>
      <c r="G1103" s="360">
        <v>8</v>
      </c>
      <c r="H1103" s="360">
        <v>0</v>
      </c>
      <c r="I1103" s="360">
        <v>3</v>
      </c>
      <c r="J1103" s="360">
        <v>0</v>
      </c>
      <c r="K1103" s="360">
        <v>63</v>
      </c>
      <c r="L1103" s="360">
        <v>0</v>
      </c>
      <c r="M1103" s="360">
        <v>0</v>
      </c>
      <c r="N1103" s="360">
        <v>2</v>
      </c>
    </row>
    <row r="1104" spans="2:14" x14ac:dyDescent="0.25">
      <c r="B1104" s="371" t="s">
        <v>220</v>
      </c>
      <c r="C1104" s="371" t="s">
        <v>2196</v>
      </c>
      <c r="D1104" s="371" t="s">
        <v>214</v>
      </c>
      <c r="E1104" s="371" t="s">
        <v>1287</v>
      </c>
      <c r="F1104" s="360">
        <v>31</v>
      </c>
      <c r="G1104" s="360">
        <v>0</v>
      </c>
      <c r="H1104" s="360">
        <v>0</v>
      </c>
      <c r="I1104" s="360">
        <v>2</v>
      </c>
      <c r="J1104" s="360">
        <v>0</v>
      </c>
      <c r="K1104" s="360">
        <v>28</v>
      </c>
      <c r="L1104" s="360">
        <v>0</v>
      </c>
      <c r="M1104" s="360">
        <v>1</v>
      </c>
      <c r="N1104" s="360">
        <v>0</v>
      </c>
    </row>
    <row r="1105" spans="2:14" x14ac:dyDescent="0.25">
      <c r="B1105" s="371" t="s">
        <v>220</v>
      </c>
      <c r="C1105" s="371" t="s">
        <v>2196</v>
      </c>
      <c r="D1105" s="371" t="s">
        <v>214</v>
      </c>
      <c r="E1105" s="371" t="s">
        <v>175</v>
      </c>
      <c r="F1105" s="360">
        <v>53</v>
      </c>
      <c r="G1105" s="360">
        <v>0</v>
      </c>
      <c r="H1105" s="360">
        <v>0</v>
      </c>
      <c r="I1105" s="360">
        <v>4</v>
      </c>
      <c r="J1105" s="360">
        <v>0</v>
      </c>
      <c r="K1105" s="360">
        <v>47</v>
      </c>
      <c r="L1105" s="360">
        <v>0</v>
      </c>
      <c r="M1105" s="360">
        <v>0</v>
      </c>
      <c r="N1105" s="360">
        <v>2</v>
      </c>
    </row>
    <row r="1106" spans="2:14" x14ac:dyDescent="0.25">
      <c r="B1106" s="371" t="s">
        <v>220</v>
      </c>
      <c r="C1106" s="371" t="s">
        <v>2196</v>
      </c>
      <c r="D1106" s="371" t="s">
        <v>214</v>
      </c>
      <c r="E1106" s="371" t="s">
        <v>1288</v>
      </c>
      <c r="F1106" s="360">
        <v>336</v>
      </c>
      <c r="G1106" s="360">
        <v>14</v>
      </c>
      <c r="H1106" s="360">
        <v>0</v>
      </c>
      <c r="I1106" s="360">
        <v>16</v>
      </c>
      <c r="J1106" s="360">
        <v>0</v>
      </c>
      <c r="K1106" s="360">
        <v>296</v>
      </c>
      <c r="L1106" s="360">
        <v>0</v>
      </c>
      <c r="M1106" s="360">
        <v>5</v>
      </c>
      <c r="N1106" s="360">
        <v>5</v>
      </c>
    </row>
    <row r="1107" spans="2:14" x14ac:dyDescent="0.25">
      <c r="B1107" s="371" t="s">
        <v>220</v>
      </c>
      <c r="C1107" s="371" t="s">
        <v>2196</v>
      </c>
      <c r="D1107" s="371" t="s">
        <v>214</v>
      </c>
      <c r="E1107" s="371" t="s">
        <v>1289</v>
      </c>
      <c r="F1107" s="360">
        <v>47</v>
      </c>
      <c r="G1107" s="360">
        <v>7</v>
      </c>
      <c r="H1107" s="360">
        <v>0</v>
      </c>
      <c r="I1107" s="360">
        <v>12</v>
      </c>
      <c r="J1107" s="360">
        <v>0</v>
      </c>
      <c r="K1107" s="360">
        <v>27</v>
      </c>
      <c r="L1107" s="360">
        <v>0</v>
      </c>
      <c r="M1107" s="360">
        <v>0</v>
      </c>
      <c r="N1107" s="360">
        <v>1</v>
      </c>
    </row>
    <row r="1108" spans="2:14" x14ac:dyDescent="0.25">
      <c r="B1108" s="371" t="s">
        <v>220</v>
      </c>
      <c r="C1108" s="371" t="s">
        <v>2196</v>
      </c>
      <c r="D1108" s="371" t="s">
        <v>214</v>
      </c>
      <c r="E1108" s="371" t="s">
        <v>1290</v>
      </c>
      <c r="F1108" s="360">
        <v>14</v>
      </c>
      <c r="G1108" s="360">
        <v>1</v>
      </c>
      <c r="H1108" s="360">
        <v>0</v>
      </c>
      <c r="I1108" s="360">
        <v>3</v>
      </c>
      <c r="J1108" s="360">
        <v>0</v>
      </c>
      <c r="K1108" s="360">
        <v>10</v>
      </c>
      <c r="L1108" s="360">
        <v>0</v>
      </c>
      <c r="M1108" s="360">
        <v>0</v>
      </c>
      <c r="N1108" s="360">
        <v>0</v>
      </c>
    </row>
    <row r="1109" spans="2:14" x14ac:dyDescent="0.25">
      <c r="B1109" s="371" t="s">
        <v>220</v>
      </c>
      <c r="C1109" s="371" t="s">
        <v>2196</v>
      </c>
      <c r="D1109" s="371" t="s">
        <v>214</v>
      </c>
      <c r="E1109" s="371" t="s">
        <v>1291</v>
      </c>
      <c r="F1109" s="360">
        <v>15</v>
      </c>
      <c r="G1109" s="360">
        <v>4</v>
      </c>
      <c r="H1109" s="360">
        <v>0</v>
      </c>
      <c r="I1109" s="360">
        <v>0</v>
      </c>
      <c r="J1109" s="360">
        <v>0</v>
      </c>
      <c r="K1109" s="360">
        <v>11</v>
      </c>
      <c r="L1109" s="360">
        <v>0</v>
      </c>
      <c r="M1109" s="360">
        <v>0</v>
      </c>
      <c r="N1109" s="360">
        <v>0</v>
      </c>
    </row>
    <row r="1110" spans="2:14" x14ac:dyDescent="0.25">
      <c r="B1110" s="371" t="s">
        <v>220</v>
      </c>
      <c r="C1110" s="371" t="s">
        <v>2196</v>
      </c>
      <c r="D1110" s="371" t="s">
        <v>214</v>
      </c>
      <c r="E1110" s="371" t="s">
        <v>1292</v>
      </c>
      <c r="F1110" s="360">
        <v>5</v>
      </c>
      <c r="G1110" s="360">
        <v>1</v>
      </c>
      <c r="H1110" s="360">
        <v>0</v>
      </c>
      <c r="I1110" s="360">
        <v>0</v>
      </c>
      <c r="J1110" s="360">
        <v>0</v>
      </c>
      <c r="K1110" s="360">
        <v>4</v>
      </c>
      <c r="L1110" s="360">
        <v>0</v>
      </c>
      <c r="M1110" s="360">
        <v>0</v>
      </c>
      <c r="N1110" s="360">
        <v>0</v>
      </c>
    </row>
    <row r="1111" spans="2:14" x14ac:dyDescent="0.25">
      <c r="B1111" s="371" t="s">
        <v>220</v>
      </c>
      <c r="C1111" s="371" t="s">
        <v>2196</v>
      </c>
      <c r="D1111" s="371" t="s">
        <v>214</v>
      </c>
      <c r="E1111" s="371" t="s">
        <v>1293</v>
      </c>
      <c r="F1111" s="360">
        <v>10</v>
      </c>
      <c r="G1111" s="360">
        <v>0</v>
      </c>
      <c r="H1111" s="360">
        <v>0</v>
      </c>
      <c r="I1111" s="360">
        <v>0</v>
      </c>
      <c r="J1111" s="360">
        <v>0</v>
      </c>
      <c r="K1111" s="360">
        <v>10</v>
      </c>
      <c r="L1111" s="360">
        <v>0</v>
      </c>
      <c r="M1111" s="360">
        <v>0</v>
      </c>
      <c r="N1111" s="360">
        <v>0</v>
      </c>
    </row>
    <row r="1112" spans="2:14" x14ac:dyDescent="0.25">
      <c r="B1112" s="371" t="s">
        <v>220</v>
      </c>
      <c r="C1112" s="371" t="s">
        <v>2196</v>
      </c>
      <c r="D1112" s="371" t="s">
        <v>214</v>
      </c>
      <c r="E1112" s="371" t="s">
        <v>1294</v>
      </c>
      <c r="F1112" s="360">
        <v>19</v>
      </c>
      <c r="G1112" s="360">
        <v>0</v>
      </c>
      <c r="H1112" s="360">
        <v>0</v>
      </c>
      <c r="I1112" s="360">
        <v>0</v>
      </c>
      <c r="J1112" s="360">
        <v>0</v>
      </c>
      <c r="K1112" s="360">
        <v>18</v>
      </c>
      <c r="L1112" s="360">
        <v>0</v>
      </c>
      <c r="M1112" s="360">
        <v>0</v>
      </c>
      <c r="N1112" s="360">
        <v>1</v>
      </c>
    </row>
    <row r="1113" spans="2:14" x14ac:dyDescent="0.25">
      <c r="B1113" s="371" t="s">
        <v>220</v>
      </c>
      <c r="C1113" s="371" t="s">
        <v>2196</v>
      </c>
      <c r="D1113" s="371" t="s">
        <v>214</v>
      </c>
      <c r="E1113" s="371" t="s">
        <v>1295</v>
      </c>
      <c r="F1113" s="360">
        <v>145</v>
      </c>
      <c r="G1113" s="360">
        <v>1</v>
      </c>
      <c r="H1113" s="360">
        <v>0</v>
      </c>
      <c r="I1113" s="360">
        <v>0</v>
      </c>
      <c r="J1113" s="360">
        <v>2</v>
      </c>
      <c r="K1113" s="360">
        <v>142</v>
      </c>
      <c r="L1113" s="360">
        <v>0</v>
      </c>
      <c r="M1113" s="360">
        <v>0</v>
      </c>
      <c r="N1113" s="360">
        <v>0</v>
      </c>
    </row>
    <row r="1114" spans="2:14" x14ac:dyDescent="0.25">
      <c r="B1114" s="371" t="s">
        <v>220</v>
      </c>
      <c r="C1114" s="371" t="s">
        <v>2196</v>
      </c>
      <c r="D1114" s="371" t="s">
        <v>214</v>
      </c>
      <c r="E1114" s="371" t="s">
        <v>1296</v>
      </c>
      <c r="F1114" s="360">
        <v>16</v>
      </c>
      <c r="G1114" s="360">
        <v>1</v>
      </c>
      <c r="H1114" s="360">
        <v>0</v>
      </c>
      <c r="I1114" s="360">
        <v>0</v>
      </c>
      <c r="J1114" s="360">
        <v>0</v>
      </c>
      <c r="K1114" s="360">
        <v>15</v>
      </c>
      <c r="L1114" s="360">
        <v>0</v>
      </c>
      <c r="M1114" s="360">
        <v>0</v>
      </c>
      <c r="N1114" s="360">
        <v>0</v>
      </c>
    </row>
    <row r="1115" spans="2:14" x14ac:dyDescent="0.25">
      <c r="B1115" s="371" t="s">
        <v>220</v>
      </c>
      <c r="C1115" s="371" t="s">
        <v>2196</v>
      </c>
      <c r="D1115" s="371" t="s">
        <v>214</v>
      </c>
      <c r="E1115" s="371" t="s">
        <v>1297</v>
      </c>
      <c r="F1115" s="360">
        <v>11</v>
      </c>
      <c r="G1115" s="360">
        <v>1</v>
      </c>
      <c r="H1115" s="360">
        <v>0</v>
      </c>
      <c r="I1115" s="360">
        <v>0</v>
      </c>
      <c r="J1115" s="360">
        <v>0</v>
      </c>
      <c r="K1115" s="360">
        <v>10</v>
      </c>
      <c r="L1115" s="360">
        <v>0</v>
      </c>
      <c r="M1115" s="360">
        <v>0</v>
      </c>
      <c r="N1115" s="360">
        <v>0</v>
      </c>
    </row>
    <row r="1116" spans="2:14" x14ac:dyDescent="0.25">
      <c r="B1116" s="371" t="s">
        <v>220</v>
      </c>
      <c r="C1116" s="371" t="s">
        <v>2196</v>
      </c>
      <c r="D1116" s="371" t="s">
        <v>214</v>
      </c>
      <c r="E1116" s="371" t="s">
        <v>2325</v>
      </c>
      <c r="F1116" s="360">
        <v>1</v>
      </c>
      <c r="G1116" s="360">
        <v>0</v>
      </c>
      <c r="H1116" s="360">
        <v>0</v>
      </c>
      <c r="I1116" s="360">
        <v>0</v>
      </c>
      <c r="J1116" s="360">
        <v>0</v>
      </c>
      <c r="K1116" s="360">
        <v>1</v>
      </c>
      <c r="L1116" s="360">
        <v>0</v>
      </c>
      <c r="M1116" s="360">
        <v>0</v>
      </c>
      <c r="N1116" s="360">
        <v>0</v>
      </c>
    </row>
    <row r="1117" spans="2:14" x14ac:dyDescent="0.25">
      <c r="B1117" s="371" t="s">
        <v>220</v>
      </c>
      <c r="C1117" s="371" t="s">
        <v>2196</v>
      </c>
      <c r="D1117" s="371" t="s">
        <v>214</v>
      </c>
      <c r="E1117" s="371" t="s">
        <v>3253</v>
      </c>
      <c r="F1117" s="360">
        <v>1</v>
      </c>
      <c r="G1117" s="360">
        <v>0</v>
      </c>
      <c r="H1117" s="360">
        <v>0</v>
      </c>
      <c r="I1117" s="360">
        <v>0</v>
      </c>
      <c r="J1117" s="360">
        <v>0</v>
      </c>
      <c r="K1117" s="360">
        <v>1</v>
      </c>
      <c r="L1117" s="360">
        <v>0</v>
      </c>
      <c r="M1117" s="360">
        <v>0</v>
      </c>
      <c r="N1117" s="360">
        <v>0</v>
      </c>
    </row>
    <row r="1118" spans="2:14" x14ac:dyDescent="0.25">
      <c r="B1118" s="371" t="s">
        <v>220</v>
      </c>
      <c r="C1118" s="371" t="s">
        <v>2196</v>
      </c>
      <c r="D1118" s="371" t="s">
        <v>214</v>
      </c>
      <c r="E1118" s="371" t="s">
        <v>1298</v>
      </c>
      <c r="F1118" s="360">
        <v>3</v>
      </c>
      <c r="G1118" s="360">
        <v>0</v>
      </c>
      <c r="H1118" s="360">
        <v>0</v>
      </c>
      <c r="I1118" s="360">
        <v>0</v>
      </c>
      <c r="J1118" s="360">
        <v>0</v>
      </c>
      <c r="K1118" s="360">
        <v>3</v>
      </c>
      <c r="L1118" s="360">
        <v>0</v>
      </c>
      <c r="M1118" s="360">
        <v>0</v>
      </c>
      <c r="N1118" s="360">
        <v>0</v>
      </c>
    </row>
    <row r="1119" spans="2:14" x14ac:dyDescent="0.25">
      <c r="B1119" s="371" t="s">
        <v>220</v>
      </c>
      <c r="C1119" s="371" t="s">
        <v>2196</v>
      </c>
      <c r="D1119" s="371" t="s">
        <v>214</v>
      </c>
      <c r="E1119" s="371" t="s">
        <v>1299</v>
      </c>
      <c r="F1119" s="360">
        <v>2</v>
      </c>
      <c r="G1119" s="360">
        <v>0</v>
      </c>
      <c r="H1119" s="360">
        <v>0</v>
      </c>
      <c r="I1119" s="360">
        <v>0</v>
      </c>
      <c r="J1119" s="360">
        <v>0</v>
      </c>
      <c r="K1119" s="360">
        <v>2</v>
      </c>
      <c r="L1119" s="360">
        <v>0</v>
      </c>
      <c r="M1119" s="360">
        <v>0</v>
      </c>
      <c r="N1119" s="360">
        <v>0</v>
      </c>
    </row>
    <row r="1120" spans="2:14" x14ac:dyDescent="0.25">
      <c r="B1120" s="371" t="s">
        <v>220</v>
      </c>
      <c r="C1120" s="371" t="s">
        <v>2196</v>
      </c>
      <c r="D1120" s="371" t="s">
        <v>214</v>
      </c>
      <c r="E1120" s="371" t="s">
        <v>2959</v>
      </c>
      <c r="F1120" s="360">
        <v>2</v>
      </c>
      <c r="G1120" s="360">
        <v>0</v>
      </c>
      <c r="H1120" s="360">
        <v>0</v>
      </c>
      <c r="I1120" s="360">
        <v>0</v>
      </c>
      <c r="J1120" s="360">
        <v>0</v>
      </c>
      <c r="K1120" s="360">
        <v>2</v>
      </c>
      <c r="L1120" s="360">
        <v>0</v>
      </c>
      <c r="M1120" s="360">
        <v>0</v>
      </c>
      <c r="N1120" s="360">
        <v>0</v>
      </c>
    </row>
    <row r="1121" spans="2:14" x14ac:dyDescent="0.25">
      <c r="B1121" s="371" t="s">
        <v>220</v>
      </c>
      <c r="C1121" s="371" t="s">
        <v>2196</v>
      </c>
      <c r="D1121" s="371" t="s">
        <v>214</v>
      </c>
      <c r="E1121" s="371" t="s">
        <v>1300</v>
      </c>
      <c r="F1121" s="360">
        <v>1</v>
      </c>
      <c r="G1121" s="360">
        <v>0</v>
      </c>
      <c r="H1121" s="360">
        <v>0</v>
      </c>
      <c r="I1121" s="360">
        <v>0</v>
      </c>
      <c r="J1121" s="360">
        <v>0</v>
      </c>
      <c r="K1121" s="360">
        <v>1</v>
      </c>
      <c r="L1121" s="360">
        <v>0</v>
      </c>
      <c r="M1121" s="360">
        <v>0</v>
      </c>
      <c r="N1121" s="360">
        <v>0</v>
      </c>
    </row>
    <row r="1122" spans="2:14" x14ac:dyDescent="0.25">
      <c r="B1122" s="371" t="s">
        <v>220</v>
      </c>
      <c r="C1122" s="371" t="s">
        <v>2196</v>
      </c>
      <c r="D1122" s="371" t="s">
        <v>214</v>
      </c>
      <c r="E1122" s="371" t="s">
        <v>1301</v>
      </c>
      <c r="F1122" s="360">
        <v>7</v>
      </c>
      <c r="G1122" s="360">
        <v>0</v>
      </c>
      <c r="H1122" s="360">
        <v>0</v>
      </c>
      <c r="I1122" s="360">
        <v>0</v>
      </c>
      <c r="J1122" s="360">
        <v>0</v>
      </c>
      <c r="K1122" s="360">
        <v>7</v>
      </c>
      <c r="L1122" s="360">
        <v>0</v>
      </c>
      <c r="M1122" s="360">
        <v>0</v>
      </c>
      <c r="N1122" s="360">
        <v>0</v>
      </c>
    </row>
    <row r="1123" spans="2:14" x14ac:dyDescent="0.25">
      <c r="B1123" s="371" t="s">
        <v>220</v>
      </c>
      <c r="C1123" s="371" t="s">
        <v>2196</v>
      </c>
      <c r="D1123" s="371" t="s">
        <v>214</v>
      </c>
      <c r="E1123" s="371" t="s">
        <v>1302</v>
      </c>
      <c r="F1123" s="360">
        <v>2</v>
      </c>
      <c r="G1123" s="360">
        <v>1</v>
      </c>
      <c r="H1123" s="360">
        <v>0</v>
      </c>
      <c r="I1123" s="360">
        <v>0</v>
      </c>
      <c r="J1123" s="360">
        <v>0</v>
      </c>
      <c r="K1123" s="360">
        <v>1</v>
      </c>
      <c r="L1123" s="360">
        <v>0</v>
      </c>
      <c r="M1123" s="360">
        <v>0</v>
      </c>
      <c r="N1123" s="360">
        <v>0</v>
      </c>
    </row>
    <row r="1124" spans="2:14" x14ac:dyDescent="0.25">
      <c r="B1124" s="371" t="s">
        <v>220</v>
      </c>
      <c r="C1124" s="371" t="s">
        <v>2196</v>
      </c>
      <c r="D1124" s="371" t="s">
        <v>214</v>
      </c>
      <c r="E1124" s="371" t="s">
        <v>1303</v>
      </c>
      <c r="F1124" s="360">
        <v>229</v>
      </c>
      <c r="G1124" s="360">
        <v>9</v>
      </c>
      <c r="H1124" s="360">
        <v>0</v>
      </c>
      <c r="I1124" s="360">
        <v>0</v>
      </c>
      <c r="J1124" s="360">
        <v>0</v>
      </c>
      <c r="K1124" s="360">
        <v>216</v>
      </c>
      <c r="L1124" s="360">
        <v>0</v>
      </c>
      <c r="M1124" s="360">
        <v>0</v>
      </c>
      <c r="N1124" s="360">
        <v>4</v>
      </c>
    </row>
    <row r="1125" spans="2:14" x14ac:dyDescent="0.25">
      <c r="B1125" s="371" t="s">
        <v>220</v>
      </c>
      <c r="C1125" s="371" t="s">
        <v>2196</v>
      </c>
      <c r="D1125" s="371" t="s">
        <v>214</v>
      </c>
      <c r="E1125" s="371" t="s">
        <v>1304</v>
      </c>
      <c r="F1125" s="360">
        <v>7</v>
      </c>
      <c r="G1125" s="360">
        <v>0</v>
      </c>
      <c r="H1125" s="360">
        <v>0</v>
      </c>
      <c r="I1125" s="360">
        <v>0</v>
      </c>
      <c r="J1125" s="360">
        <v>0</v>
      </c>
      <c r="K1125" s="360">
        <v>7</v>
      </c>
      <c r="L1125" s="360">
        <v>0</v>
      </c>
      <c r="M1125" s="360">
        <v>0</v>
      </c>
      <c r="N1125" s="360">
        <v>0</v>
      </c>
    </row>
    <row r="1126" spans="2:14" x14ac:dyDescent="0.25">
      <c r="B1126" s="371" t="s">
        <v>220</v>
      </c>
      <c r="C1126" s="371" t="s">
        <v>2196</v>
      </c>
      <c r="D1126" s="371" t="s">
        <v>214</v>
      </c>
      <c r="E1126" s="371" t="s">
        <v>1305</v>
      </c>
      <c r="F1126" s="360">
        <v>1</v>
      </c>
      <c r="G1126" s="360">
        <v>0</v>
      </c>
      <c r="H1126" s="360">
        <v>0</v>
      </c>
      <c r="I1126" s="360">
        <v>0</v>
      </c>
      <c r="J1126" s="360">
        <v>0</v>
      </c>
      <c r="K1126" s="360">
        <v>1</v>
      </c>
      <c r="L1126" s="360">
        <v>0</v>
      </c>
      <c r="M1126" s="360">
        <v>0</v>
      </c>
      <c r="N1126" s="360">
        <v>0</v>
      </c>
    </row>
    <row r="1127" spans="2:14" x14ac:dyDescent="0.25">
      <c r="B1127" s="371" t="s">
        <v>220</v>
      </c>
      <c r="C1127" s="371" t="s">
        <v>2196</v>
      </c>
      <c r="D1127" s="371" t="s">
        <v>214</v>
      </c>
      <c r="E1127" s="371" t="s">
        <v>1306</v>
      </c>
      <c r="F1127" s="360">
        <v>113</v>
      </c>
      <c r="G1127" s="360">
        <v>3</v>
      </c>
      <c r="H1127" s="360">
        <v>0</v>
      </c>
      <c r="I1127" s="360">
        <v>2</v>
      </c>
      <c r="J1127" s="360">
        <v>0</v>
      </c>
      <c r="K1127" s="360">
        <v>108</v>
      </c>
      <c r="L1127" s="360">
        <v>0</v>
      </c>
      <c r="M1127" s="360">
        <v>0</v>
      </c>
      <c r="N1127" s="360">
        <v>0</v>
      </c>
    </row>
    <row r="1128" spans="2:14" x14ac:dyDescent="0.25">
      <c r="B1128" s="371" t="s">
        <v>220</v>
      </c>
      <c r="C1128" s="371" t="s">
        <v>2196</v>
      </c>
      <c r="D1128" s="371" t="s">
        <v>214</v>
      </c>
      <c r="E1128" s="371" t="s">
        <v>2743</v>
      </c>
      <c r="F1128" s="360">
        <v>7</v>
      </c>
      <c r="G1128" s="360">
        <v>0</v>
      </c>
      <c r="H1128" s="360">
        <v>0</v>
      </c>
      <c r="I1128" s="360">
        <v>0</v>
      </c>
      <c r="J1128" s="360">
        <v>0</v>
      </c>
      <c r="K1128" s="360">
        <v>7</v>
      </c>
      <c r="L1128" s="360">
        <v>0</v>
      </c>
      <c r="M1128" s="360">
        <v>0</v>
      </c>
      <c r="N1128" s="360">
        <v>0</v>
      </c>
    </row>
    <row r="1129" spans="2:14" x14ac:dyDescent="0.25">
      <c r="B1129" s="371" t="s">
        <v>220</v>
      </c>
      <c r="C1129" s="371" t="s">
        <v>2196</v>
      </c>
      <c r="D1129" s="371" t="s">
        <v>214</v>
      </c>
      <c r="E1129" s="371" t="s">
        <v>1307</v>
      </c>
      <c r="F1129" s="360">
        <v>3</v>
      </c>
      <c r="G1129" s="360">
        <v>0</v>
      </c>
      <c r="H1129" s="360">
        <v>0</v>
      </c>
      <c r="I1129" s="360">
        <v>0</v>
      </c>
      <c r="J1129" s="360">
        <v>0</v>
      </c>
      <c r="K1129" s="360">
        <v>3</v>
      </c>
      <c r="L1129" s="360">
        <v>0</v>
      </c>
      <c r="M1129" s="360">
        <v>0</v>
      </c>
      <c r="N1129" s="360">
        <v>0</v>
      </c>
    </row>
    <row r="1130" spans="2:14" x14ac:dyDescent="0.25">
      <c r="B1130" s="371" t="s">
        <v>220</v>
      </c>
      <c r="C1130" s="371" t="s">
        <v>2196</v>
      </c>
      <c r="D1130" s="371" t="s">
        <v>214</v>
      </c>
      <c r="E1130" s="371" t="s">
        <v>1308</v>
      </c>
      <c r="F1130" s="360">
        <v>16</v>
      </c>
      <c r="G1130" s="360">
        <v>0</v>
      </c>
      <c r="H1130" s="360">
        <v>0</v>
      </c>
      <c r="I1130" s="360">
        <v>0</v>
      </c>
      <c r="J1130" s="360">
        <v>0</v>
      </c>
      <c r="K1130" s="360">
        <v>16</v>
      </c>
      <c r="L1130" s="360">
        <v>0</v>
      </c>
      <c r="M1130" s="360">
        <v>0</v>
      </c>
      <c r="N1130" s="360">
        <v>0</v>
      </c>
    </row>
    <row r="1131" spans="2:14" x14ac:dyDescent="0.25">
      <c r="B1131" s="371" t="s">
        <v>220</v>
      </c>
      <c r="C1131" s="371" t="s">
        <v>2196</v>
      </c>
      <c r="D1131" s="371" t="s">
        <v>214</v>
      </c>
      <c r="E1131" s="371" t="s">
        <v>1309</v>
      </c>
      <c r="F1131" s="360">
        <v>5</v>
      </c>
      <c r="G1131" s="360">
        <v>0</v>
      </c>
      <c r="H1131" s="360">
        <v>0</v>
      </c>
      <c r="I1131" s="360">
        <v>0</v>
      </c>
      <c r="J1131" s="360">
        <v>0</v>
      </c>
      <c r="K1131" s="360">
        <v>5</v>
      </c>
      <c r="L1131" s="360">
        <v>0</v>
      </c>
      <c r="M1131" s="360">
        <v>0</v>
      </c>
      <c r="N1131" s="360">
        <v>0</v>
      </c>
    </row>
    <row r="1132" spans="2:14" x14ac:dyDescent="0.25">
      <c r="B1132" s="371" t="s">
        <v>220</v>
      </c>
      <c r="C1132" s="371" t="s">
        <v>2196</v>
      </c>
      <c r="D1132" s="371" t="s">
        <v>214</v>
      </c>
      <c r="E1132" s="371" t="s">
        <v>1310</v>
      </c>
      <c r="F1132" s="360">
        <v>4</v>
      </c>
      <c r="G1132" s="360">
        <v>0</v>
      </c>
      <c r="H1132" s="360">
        <v>0</v>
      </c>
      <c r="I1132" s="360">
        <v>0</v>
      </c>
      <c r="J1132" s="360">
        <v>0</v>
      </c>
      <c r="K1132" s="360">
        <v>4</v>
      </c>
      <c r="L1132" s="360">
        <v>0</v>
      </c>
      <c r="M1132" s="360">
        <v>0</v>
      </c>
      <c r="N1132" s="360">
        <v>0</v>
      </c>
    </row>
    <row r="1133" spans="2:14" x14ac:dyDescent="0.25">
      <c r="B1133" s="371" t="s">
        <v>220</v>
      </c>
      <c r="C1133" s="371" t="s">
        <v>2196</v>
      </c>
      <c r="D1133" s="371" t="s">
        <v>214</v>
      </c>
      <c r="E1133" s="371" t="s">
        <v>1311</v>
      </c>
      <c r="F1133" s="360">
        <v>103</v>
      </c>
      <c r="G1133" s="360">
        <v>1</v>
      </c>
      <c r="H1133" s="360">
        <v>0</v>
      </c>
      <c r="I1133" s="360">
        <v>0</v>
      </c>
      <c r="J1133" s="360">
        <v>0</v>
      </c>
      <c r="K1133" s="360">
        <v>102</v>
      </c>
      <c r="L1133" s="360">
        <v>0</v>
      </c>
      <c r="M1133" s="360">
        <v>0</v>
      </c>
      <c r="N1133" s="360">
        <v>0</v>
      </c>
    </row>
    <row r="1134" spans="2:14" x14ac:dyDescent="0.25">
      <c r="B1134" s="371" t="s">
        <v>220</v>
      </c>
      <c r="C1134" s="371" t="s">
        <v>2196</v>
      </c>
      <c r="D1134" s="371" t="s">
        <v>214</v>
      </c>
      <c r="E1134" s="371" t="s">
        <v>1312</v>
      </c>
      <c r="F1134" s="360">
        <v>3</v>
      </c>
      <c r="G1134" s="360">
        <v>0</v>
      </c>
      <c r="H1134" s="360">
        <v>0</v>
      </c>
      <c r="I1134" s="360">
        <v>0</v>
      </c>
      <c r="J1134" s="360">
        <v>0</v>
      </c>
      <c r="K1134" s="360">
        <v>3</v>
      </c>
      <c r="L1134" s="360">
        <v>0</v>
      </c>
      <c r="M1134" s="360">
        <v>0</v>
      </c>
      <c r="N1134" s="360">
        <v>0</v>
      </c>
    </row>
    <row r="1135" spans="2:14" x14ac:dyDescent="0.25">
      <c r="B1135" s="371" t="s">
        <v>220</v>
      </c>
      <c r="C1135" s="371" t="s">
        <v>2196</v>
      </c>
      <c r="D1135" s="371" t="s">
        <v>214</v>
      </c>
      <c r="E1135" s="371" t="s">
        <v>1313</v>
      </c>
      <c r="F1135" s="360">
        <v>10</v>
      </c>
      <c r="G1135" s="360">
        <v>2</v>
      </c>
      <c r="H1135" s="360">
        <v>0</v>
      </c>
      <c r="I1135" s="360">
        <v>0</v>
      </c>
      <c r="J1135" s="360">
        <v>0</v>
      </c>
      <c r="K1135" s="360">
        <v>8</v>
      </c>
      <c r="L1135" s="360">
        <v>0</v>
      </c>
      <c r="M1135" s="360">
        <v>0</v>
      </c>
      <c r="N1135" s="360">
        <v>0</v>
      </c>
    </row>
    <row r="1136" spans="2:14" x14ac:dyDescent="0.25">
      <c r="B1136" s="371" t="s">
        <v>220</v>
      </c>
      <c r="C1136" s="371" t="s">
        <v>2196</v>
      </c>
      <c r="D1136" s="371" t="s">
        <v>214</v>
      </c>
      <c r="E1136" s="371" t="s">
        <v>484</v>
      </c>
      <c r="F1136" s="360">
        <v>16283</v>
      </c>
      <c r="G1136" s="360">
        <v>802</v>
      </c>
      <c r="H1136" s="360">
        <v>20</v>
      </c>
      <c r="I1136" s="360">
        <v>90</v>
      </c>
      <c r="J1136" s="360">
        <v>72</v>
      </c>
      <c r="K1136" s="360">
        <v>15135</v>
      </c>
      <c r="L1136" s="360">
        <v>4</v>
      </c>
      <c r="M1136" s="360">
        <v>7</v>
      </c>
      <c r="N1136" s="360">
        <v>153</v>
      </c>
    </row>
    <row r="1137" spans="2:14" x14ac:dyDescent="0.25">
      <c r="B1137" s="371" t="s">
        <v>220</v>
      </c>
      <c r="C1137" s="371" t="s">
        <v>2196</v>
      </c>
      <c r="D1137" s="371" t="s">
        <v>214</v>
      </c>
      <c r="E1137" s="371" t="s">
        <v>2960</v>
      </c>
      <c r="F1137" s="360">
        <v>1</v>
      </c>
      <c r="G1137" s="360">
        <v>0</v>
      </c>
      <c r="H1137" s="360">
        <v>0</v>
      </c>
      <c r="I1137" s="360">
        <v>0</v>
      </c>
      <c r="J1137" s="360">
        <v>0</v>
      </c>
      <c r="K1137" s="360">
        <v>1</v>
      </c>
      <c r="L1137" s="360">
        <v>0</v>
      </c>
      <c r="M1137" s="360">
        <v>0</v>
      </c>
      <c r="N1137" s="360">
        <v>0</v>
      </c>
    </row>
    <row r="1138" spans="2:14" x14ac:dyDescent="0.25">
      <c r="B1138" s="371" t="s">
        <v>220</v>
      </c>
      <c r="C1138" s="371" t="s">
        <v>2196</v>
      </c>
      <c r="D1138" s="371" t="s">
        <v>214</v>
      </c>
      <c r="E1138" s="371" t="s">
        <v>1314</v>
      </c>
      <c r="F1138" s="360">
        <v>8</v>
      </c>
      <c r="G1138" s="360">
        <v>2</v>
      </c>
      <c r="H1138" s="360">
        <v>0</v>
      </c>
      <c r="I1138" s="360">
        <v>0</v>
      </c>
      <c r="J1138" s="360">
        <v>0</v>
      </c>
      <c r="K1138" s="360">
        <v>6</v>
      </c>
      <c r="L1138" s="360">
        <v>0</v>
      </c>
      <c r="M1138" s="360">
        <v>0</v>
      </c>
      <c r="N1138" s="360">
        <v>0</v>
      </c>
    </row>
    <row r="1139" spans="2:14" x14ac:dyDescent="0.25">
      <c r="B1139" s="371" t="s">
        <v>220</v>
      </c>
      <c r="C1139" s="371" t="s">
        <v>2196</v>
      </c>
      <c r="D1139" s="371" t="s">
        <v>214</v>
      </c>
      <c r="E1139" s="371" t="s">
        <v>1315</v>
      </c>
      <c r="F1139" s="360">
        <v>831</v>
      </c>
      <c r="G1139" s="360">
        <v>22</v>
      </c>
      <c r="H1139" s="360">
        <v>0</v>
      </c>
      <c r="I1139" s="360">
        <v>3</v>
      </c>
      <c r="J1139" s="360">
        <v>6</v>
      </c>
      <c r="K1139" s="360">
        <v>794</v>
      </c>
      <c r="L1139" s="360">
        <v>0</v>
      </c>
      <c r="M1139" s="360">
        <v>1</v>
      </c>
      <c r="N1139" s="360">
        <v>5</v>
      </c>
    </row>
    <row r="1140" spans="2:14" x14ac:dyDescent="0.25">
      <c r="B1140" s="371" t="s">
        <v>220</v>
      </c>
      <c r="C1140" s="371" t="s">
        <v>2196</v>
      </c>
      <c r="D1140" s="371" t="s">
        <v>214</v>
      </c>
      <c r="E1140" s="371" t="s">
        <v>2961</v>
      </c>
      <c r="F1140" s="360">
        <v>2</v>
      </c>
      <c r="G1140" s="360">
        <v>1</v>
      </c>
      <c r="H1140" s="360">
        <v>0</v>
      </c>
      <c r="I1140" s="360">
        <v>0</v>
      </c>
      <c r="J1140" s="360">
        <v>0</v>
      </c>
      <c r="K1140" s="360">
        <v>1</v>
      </c>
      <c r="L1140" s="360">
        <v>0</v>
      </c>
      <c r="M1140" s="360">
        <v>0</v>
      </c>
      <c r="N1140" s="360">
        <v>0</v>
      </c>
    </row>
    <row r="1141" spans="2:14" x14ac:dyDescent="0.25">
      <c r="B1141" s="371" t="s">
        <v>220</v>
      </c>
      <c r="C1141" s="371" t="s">
        <v>2196</v>
      </c>
      <c r="D1141" s="371" t="s">
        <v>214</v>
      </c>
      <c r="E1141" s="371" t="s">
        <v>3805</v>
      </c>
      <c r="F1141" s="360">
        <v>1</v>
      </c>
      <c r="G1141" s="360">
        <v>0</v>
      </c>
      <c r="H1141" s="360">
        <v>0</v>
      </c>
      <c r="I1141" s="360">
        <v>0</v>
      </c>
      <c r="J1141" s="360">
        <v>0</v>
      </c>
      <c r="K1141" s="360">
        <v>1</v>
      </c>
      <c r="L1141" s="360">
        <v>0</v>
      </c>
      <c r="M1141" s="360">
        <v>0</v>
      </c>
      <c r="N1141" s="360">
        <v>0</v>
      </c>
    </row>
    <row r="1142" spans="2:14" x14ac:dyDescent="0.25">
      <c r="B1142" s="371" t="s">
        <v>220</v>
      </c>
      <c r="C1142" s="371" t="s">
        <v>2196</v>
      </c>
      <c r="D1142" s="371" t="s">
        <v>214</v>
      </c>
      <c r="E1142" s="371" t="s">
        <v>1316</v>
      </c>
      <c r="F1142" s="360">
        <v>161</v>
      </c>
      <c r="G1142" s="360">
        <v>3</v>
      </c>
      <c r="H1142" s="360">
        <v>0</v>
      </c>
      <c r="I1142" s="360">
        <v>1</v>
      </c>
      <c r="J1142" s="360">
        <v>1</v>
      </c>
      <c r="K1142" s="360">
        <v>155</v>
      </c>
      <c r="L1142" s="360">
        <v>0</v>
      </c>
      <c r="M1142" s="360">
        <v>0</v>
      </c>
      <c r="N1142" s="360">
        <v>1</v>
      </c>
    </row>
    <row r="1143" spans="2:14" x14ac:dyDescent="0.25">
      <c r="B1143" s="371" t="s">
        <v>220</v>
      </c>
      <c r="C1143" s="371" t="s">
        <v>2196</v>
      </c>
      <c r="D1143" s="371" t="s">
        <v>214</v>
      </c>
      <c r="E1143" s="371" t="s">
        <v>2962</v>
      </c>
      <c r="F1143" s="360">
        <v>3</v>
      </c>
      <c r="G1143" s="360">
        <v>0</v>
      </c>
      <c r="H1143" s="360">
        <v>0</v>
      </c>
      <c r="I1143" s="360">
        <v>0</v>
      </c>
      <c r="J1143" s="360">
        <v>0</v>
      </c>
      <c r="K1143" s="360">
        <v>3</v>
      </c>
      <c r="L1143" s="360">
        <v>0</v>
      </c>
      <c r="M1143" s="360">
        <v>0</v>
      </c>
      <c r="N1143" s="360">
        <v>0</v>
      </c>
    </row>
    <row r="1144" spans="2:14" x14ac:dyDescent="0.25">
      <c r="B1144" s="371" t="s">
        <v>220</v>
      </c>
      <c r="C1144" s="371" t="s">
        <v>2196</v>
      </c>
      <c r="D1144" s="371" t="s">
        <v>214</v>
      </c>
      <c r="E1144" s="371" t="s">
        <v>2963</v>
      </c>
      <c r="F1144" s="360">
        <v>2</v>
      </c>
      <c r="G1144" s="360">
        <v>0</v>
      </c>
      <c r="H1144" s="360">
        <v>0</v>
      </c>
      <c r="I1144" s="360">
        <v>0</v>
      </c>
      <c r="J1144" s="360">
        <v>0</v>
      </c>
      <c r="K1144" s="360">
        <v>2</v>
      </c>
      <c r="L1144" s="360">
        <v>0</v>
      </c>
      <c r="M1144" s="360">
        <v>0</v>
      </c>
      <c r="N1144" s="360">
        <v>0</v>
      </c>
    </row>
    <row r="1145" spans="2:14" x14ac:dyDescent="0.25">
      <c r="B1145" s="371" t="s">
        <v>220</v>
      </c>
      <c r="C1145" s="371" t="s">
        <v>2196</v>
      </c>
      <c r="D1145" s="371" t="s">
        <v>214</v>
      </c>
      <c r="E1145" s="371" t="s">
        <v>1317</v>
      </c>
      <c r="F1145" s="360">
        <v>50</v>
      </c>
      <c r="G1145" s="360">
        <v>7</v>
      </c>
      <c r="H1145" s="360">
        <v>0</v>
      </c>
      <c r="I1145" s="360">
        <v>3</v>
      </c>
      <c r="J1145" s="360">
        <v>1</v>
      </c>
      <c r="K1145" s="360">
        <v>39</v>
      </c>
      <c r="L1145" s="360">
        <v>0</v>
      </c>
      <c r="M1145" s="360">
        <v>0</v>
      </c>
      <c r="N1145" s="360">
        <v>0</v>
      </c>
    </row>
    <row r="1146" spans="2:14" x14ac:dyDescent="0.25">
      <c r="B1146" s="371" t="s">
        <v>220</v>
      </c>
      <c r="C1146" s="371" t="s">
        <v>2196</v>
      </c>
      <c r="D1146" s="371" t="s">
        <v>214</v>
      </c>
      <c r="E1146" s="371" t="s">
        <v>1318</v>
      </c>
      <c r="F1146" s="360">
        <v>1</v>
      </c>
      <c r="G1146" s="360">
        <v>0</v>
      </c>
      <c r="H1146" s="360">
        <v>0</v>
      </c>
      <c r="I1146" s="360">
        <v>0</v>
      </c>
      <c r="J1146" s="360">
        <v>1</v>
      </c>
      <c r="K1146" s="360">
        <v>0</v>
      </c>
      <c r="L1146" s="360">
        <v>0</v>
      </c>
      <c r="M1146" s="360">
        <v>0</v>
      </c>
      <c r="N1146" s="360">
        <v>0</v>
      </c>
    </row>
    <row r="1147" spans="2:14" x14ac:dyDescent="0.25">
      <c r="B1147" s="371" t="s">
        <v>220</v>
      </c>
      <c r="C1147" s="371" t="s">
        <v>2196</v>
      </c>
      <c r="D1147" s="371" t="s">
        <v>214</v>
      </c>
      <c r="E1147" s="371" t="s">
        <v>1319</v>
      </c>
      <c r="F1147" s="360">
        <v>4</v>
      </c>
      <c r="G1147" s="360">
        <v>1</v>
      </c>
      <c r="H1147" s="360">
        <v>0</v>
      </c>
      <c r="I1147" s="360">
        <v>0</v>
      </c>
      <c r="J1147" s="360">
        <v>0</v>
      </c>
      <c r="K1147" s="360">
        <v>3</v>
      </c>
      <c r="L1147" s="360">
        <v>0</v>
      </c>
      <c r="M1147" s="360">
        <v>0</v>
      </c>
      <c r="N1147" s="360">
        <v>0</v>
      </c>
    </row>
    <row r="1148" spans="2:14" x14ac:dyDescent="0.25">
      <c r="B1148" s="371" t="s">
        <v>220</v>
      </c>
      <c r="C1148" s="371" t="s">
        <v>2196</v>
      </c>
      <c r="D1148" s="371" t="s">
        <v>214</v>
      </c>
      <c r="E1148" s="371" t="s">
        <v>1320</v>
      </c>
      <c r="F1148" s="360">
        <v>6</v>
      </c>
      <c r="G1148" s="360">
        <v>1</v>
      </c>
      <c r="H1148" s="360">
        <v>0</v>
      </c>
      <c r="I1148" s="360">
        <v>0</v>
      </c>
      <c r="J1148" s="360">
        <v>1</v>
      </c>
      <c r="K1148" s="360">
        <v>4</v>
      </c>
      <c r="L1148" s="360">
        <v>0</v>
      </c>
      <c r="M1148" s="360">
        <v>0</v>
      </c>
      <c r="N1148" s="360">
        <v>0</v>
      </c>
    </row>
    <row r="1149" spans="2:14" x14ac:dyDescent="0.25">
      <c r="B1149" s="371" t="s">
        <v>220</v>
      </c>
      <c r="C1149" s="371" t="s">
        <v>2196</v>
      </c>
      <c r="D1149" s="371" t="s">
        <v>214</v>
      </c>
      <c r="E1149" s="371" t="s">
        <v>2964</v>
      </c>
      <c r="F1149" s="360">
        <v>2</v>
      </c>
      <c r="G1149" s="360">
        <v>0</v>
      </c>
      <c r="H1149" s="360">
        <v>0</v>
      </c>
      <c r="I1149" s="360">
        <v>0</v>
      </c>
      <c r="J1149" s="360">
        <v>0</v>
      </c>
      <c r="K1149" s="360">
        <v>2</v>
      </c>
      <c r="L1149" s="360">
        <v>0</v>
      </c>
      <c r="M1149" s="360">
        <v>0</v>
      </c>
      <c r="N1149" s="360">
        <v>0</v>
      </c>
    </row>
    <row r="1150" spans="2:14" x14ac:dyDescent="0.25">
      <c r="B1150" s="371" t="s">
        <v>220</v>
      </c>
      <c r="C1150" s="371" t="s">
        <v>2196</v>
      </c>
      <c r="D1150" s="371" t="s">
        <v>214</v>
      </c>
      <c r="E1150" s="371" t="s">
        <v>2966</v>
      </c>
      <c r="F1150" s="360">
        <v>4</v>
      </c>
      <c r="G1150" s="360">
        <v>1</v>
      </c>
      <c r="H1150" s="360">
        <v>0</v>
      </c>
      <c r="I1150" s="360">
        <v>0</v>
      </c>
      <c r="J1150" s="360">
        <v>0</v>
      </c>
      <c r="K1150" s="360">
        <v>3</v>
      </c>
      <c r="L1150" s="360">
        <v>0</v>
      </c>
      <c r="M1150" s="360">
        <v>0</v>
      </c>
      <c r="N1150" s="360">
        <v>0</v>
      </c>
    </row>
    <row r="1151" spans="2:14" x14ac:dyDescent="0.25">
      <c r="B1151" s="371" t="s">
        <v>220</v>
      </c>
      <c r="C1151" s="371" t="s">
        <v>2196</v>
      </c>
      <c r="D1151" s="371" t="s">
        <v>214</v>
      </c>
      <c r="E1151" s="371" t="s">
        <v>1321</v>
      </c>
      <c r="F1151" s="360">
        <v>3</v>
      </c>
      <c r="G1151" s="360">
        <v>2</v>
      </c>
      <c r="H1151" s="360">
        <v>0</v>
      </c>
      <c r="I1151" s="360">
        <v>0</v>
      </c>
      <c r="J1151" s="360">
        <v>0</v>
      </c>
      <c r="K1151" s="360">
        <v>1</v>
      </c>
      <c r="L1151" s="360">
        <v>0</v>
      </c>
      <c r="M1151" s="360">
        <v>0</v>
      </c>
      <c r="N1151" s="360">
        <v>0</v>
      </c>
    </row>
    <row r="1152" spans="2:14" x14ac:dyDescent="0.25">
      <c r="B1152" s="371" t="s">
        <v>220</v>
      </c>
      <c r="C1152" s="371" t="s">
        <v>2196</v>
      </c>
      <c r="D1152" s="371" t="s">
        <v>214</v>
      </c>
      <c r="E1152" s="371" t="s">
        <v>2967</v>
      </c>
      <c r="F1152" s="360">
        <v>27</v>
      </c>
      <c r="G1152" s="360">
        <v>0</v>
      </c>
      <c r="H1152" s="360">
        <v>0</v>
      </c>
      <c r="I1152" s="360">
        <v>0</v>
      </c>
      <c r="J1152" s="360">
        <v>0</v>
      </c>
      <c r="K1152" s="360">
        <v>4</v>
      </c>
      <c r="L1152" s="360">
        <v>0</v>
      </c>
      <c r="M1152" s="360">
        <v>0</v>
      </c>
      <c r="N1152" s="360">
        <v>23</v>
      </c>
    </row>
    <row r="1153" spans="2:14" x14ac:dyDescent="0.25">
      <c r="B1153" s="371" t="s">
        <v>220</v>
      </c>
      <c r="C1153" s="371" t="s">
        <v>2196</v>
      </c>
      <c r="D1153" s="371" t="s">
        <v>214</v>
      </c>
      <c r="E1153" s="371" t="s">
        <v>2745</v>
      </c>
      <c r="F1153" s="360">
        <v>3</v>
      </c>
      <c r="G1153" s="360">
        <v>0</v>
      </c>
      <c r="H1153" s="360">
        <v>0</v>
      </c>
      <c r="I1153" s="360">
        <v>1</v>
      </c>
      <c r="J1153" s="360">
        <v>0</v>
      </c>
      <c r="K1153" s="360">
        <v>2</v>
      </c>
      <c r="L1153" s="360">
        <v>0</v>
      </c>
      <c r="M1153" s="360">
        <v>0</v>
      </c>
      <c r="N1153" s="360">
        <v>0</v>
      </c>
    </row>
    <row r="1154" spans="2:14" x14ac:dyDescent="0.25">
      <c r="B1154" s="371" t="s">
        <v>220</v>
      </c>
      <c r="C1154" s="371" t="s">
        <v>2196</v>
      </c>
      <c r="D1154" s="371" t="s">
        <v>214</v>
      </c>
      <c r="E1154" s="371" t="s">
        <v>2746</v>
      </c>
      <c r="F1154" s="360">
        <v>1</v>
      </c>
      <c r="G1154" s="360">
        <v>0</v>
      </c>
      <c r="H1154" s="360">
        <v>0</v>
      </c>
      <c r="I1154" s="360">
        <v>0</v>
      </c>
      <c r="J1154" s="360">
        <v>0</v>
      </c>
      <c r="K1154" s="360">
        <v>1</v>
      </c>
      <c r="L1154" s="360">
        <v>0</v>
      </c>
      <c r="M1154" s="360">
        <v>0</v>
      </c>
      <c r="N1154" s="360">
        <v>0</v>
      </c>
    </row>
    <row r="1155" spans="2:14" x14ac:dyDescent="0.25">
      <c r="B1155" s="371" t="s">
        <v>220</v>
      </c>
      <c r="C1155" s="371" t="s">
        <v>2196</v>
      </c>
      <c r="D1155" s="371" t="s">
        <v>214</v>
      </c>
      <c r="E1155" s="371" t="s">
        <v>1322</v>
      </c>
      <c r="F1155" s="360">
        <v>1</v>
      </c>
      <c r="G1155" s="360">
        <v>0</v>
      </c>
      <c r="H1155" s="360">
        <v>0</v>
      </c>
      <c r="I1155" s="360">
        <v>0</v>
      </c>
      <c r="J1155" s="360">
        <v>0</v>
      </c>
      <c r="K1155" s="360">
        <v>1</v>
      </c>
      <c r="L1155" s="360">
        <v>0</v>
      </c>
      <c r="M1155" s="360">
        <v>0</v>
      </c>
      <c r="N1155" s="360">
        <v>0</v>
      </c>
    </row>
    <row r="1156" spans="2:14" x14ac:dyDescent="0.25">
      <c r="B1156" s="371" t="s">
        <v>220</v>
      </c>
      <c r="C1156" s="371" t="s">
        <v>2196</v>
      </c>
      <c r="D1156" s="371" t="s">
        <v>214</v>
      </c>
      <c r="E1156" s="371" t="s">
        <v>2969</v>
      </c>
      <c r="F1156" s="360">
        <v>3</v>
      </c>
      <c r="G1156" s="360">
        <v>0</v>
      </c>
      <c r="H1156" s="360">
        <v>0</v>
      </c>
      <c r="I1156" s="360">
        <v>0</v>
      </c>
      <c r="J1156" s="360">
        <v>0</v>
      </c>
      <c r="K1156" s="360">
        <v>3</v>
      </c>
      <c r="L1156" s="360">
        <v>0</v>
      </c>
      <c r="M1156" s="360">
        <v>0</v>
      </c>
      <c r="N1156" s="360">
        <v>0</v>
      </c>
    </row>
    <row r="1157" spans="2:14" x14ac:dyDescent="0.25">
      <c r="B1157" s="371" t="s">
        <v>220</v>
      </c>
      <c r="C1157" s="371" t="s">
        <v>2196</v>
      </c>
      <c r="D1157" s="371" t="s">
        <v>214</v>
      </c>
      <c r="E1157" s="371" t="s">
        <v>2747</v>
      </c>
      <c r="F1157" s="360">
        <v>2</v>
      </c>
      <c r="G1157" s="360">
        <v>0</v>
      </c>
      <c r="H1157" s="360">
        <v>0</v>
      </c>
      <c r="I1157" s="360">
        <v>0</v>
      </c>
      <c r="J1157" s="360">
        <v>0</v>
      </c>
      <c r="K1157" s="360">
        <v>2</v>
      </c>
      <c r="L1157" s="360">
        <v>0</v>
      </c>
      <c r="M1157" s="360">
        <v>0</v>
      </c>
      <c r="N1157" s="360">
        <v>0</v>
      </c>
    </row>
    <row r="1158" spans="2:14" x14ac:dyDescent="0.25">
      <c r="B1158" s="371" t="s">
        <v>220</v>
      </c>
      <c r="C1158" s="371" t="s">
        <v>2196</v>
      </c>
      <c r="D1158" s="371" t="s">
        <v>214</v>
      </c>
      <c r="E1158" s="371" t="s">
        <v>2971</v>
      </c>
      <c r="F1158" s="360">
        <v>5</v>
      </c>
      <c r="G1158" s="360">
        <v>0</v>
      </c>
      <c r="H1158" s="360">
        <v>0</v>
      </c>
      <c r="I1158" s="360">
        <v>0</v>
      </c>
      <c r="J1158" s="360">
        <v>0</v>
      </c>
      <c r="K1158" s="360">
        <v>5</v>
      </c>
      <c r="L1158" s="360">
        <v>0</v>
      </c>
      <c r="M1158" s="360">
        <v>0</v>
      </c>
      <c r="N1158" s="360">
        <v>0</v>
      </c>
    </row>
    <row r="1159" spans="2:14" x14ac:dyDescent="0.25">
      <c r="B1159" s="371" t="s">
        <v>220</v>
      </c>
      <c r="C1159" s="371" t="s">
        <v>2196</v>
      </c>
      <c r="D1159" s="371" t="s">
        <v>214</v>
      </c>
      <c r="E1159" s="371" t="s">
        <v>3806</v>
      </c>
      <c r="F1159" s="360">
        <v>4</v>
      </c>
      <c r="G1159" s="360">
        <v>0</v>
      </c>
      <c r="H1159" s="360">
        <v>0</v>
      </c>
      <c r="I1159" s="360">
        <v>0</v>
      </c>
      <c r="J1159" s="360">
        <v>0</v>
      </c>
      <c r="K1159" s="360">
        <v>4</v>
      </c>
      <c r="L1159" s="360">
        <v>0</v>
      </c>
      <c r="M1159" s="360">
        <v>0</v>
      </c>
      <c r="N1159" s="360">
        <v>0</v>
      </c>
    </row>
    <row r="1160" spans="2:14" x14ac:dyDescent="0.25">
      <c r="B1160" s="371" t="s">
        <v>220</v>
      </c>
      <c r="C1160" s="371" t="s">
        <v>2196</v>
      </c>
      <c r="D1160" s="371" t="s">
        <v>214</v>
      </c>
      <c r="E1160" s="371" t="s">
        <v>2326</v>
      </c>
      <c r="F1160" s="360">
        <v>1</v>
      </c>
      <c r="G1160" s="360">
        <v>0</v>
      </c>
      <c r="H1160" s="360">
        <v>0</v>
      </c>
      <c r="I1160" s="360">
        <v>0</v>
      </c>
      <c r="J1160" s="360">
        <v>0</v>
      </c>
      <c r="K1160" s="360">
        <v>1</v>
      </c>
      <c r="L1160" s="360">
        <v>0</v>
      </c>
      <c r="M1160" s="360">
        <v>0</v>
      </c>
      <c r="N1160" s="360">
        <v>0</v>
      </c>
    </row>
    <row r="1161" spans="2:14" x14ac:dyDescent="0.25">
      <c r="B1161" s="371" t="s">
        <v>220</v>
      </c>
      <c r="C1161" s="371" t="s">
        <v>2196</v>
      </c>
      <c r="D1161" s="371" t="s">
        <v>214</v>
      </c>
      <c r="E1161" s="371" t="s">
        <v>2973</v>
      </c>
      <c r="F1161" s="360">
        <v>1</v>
      </c>
      <c r="G1161" s="360">
        <v>0</v>
      </c>
      <c r="H1161" s="360">
        <v>0</v>
      </c>
      <c r="I1161" s="360">
        <v>0</v>
      </c>
      <c r="J1161" s="360">
        <v>0</v>
      </c>
      <c r="K1161" s="360">
        <v>1</v>
      </c>
      <c r="L1161" s="360">
        <v>0</v>
      </c>
      <c r="M1161" s="360">
        <v>0</v>
      </c>
      <c r="N1161" s="360">
        <v>0</v>
      </c>
    </row>
    <row r="1162" spans="2:14" x14ac:dyDescent="0.25">
      <c r="B1162" s="371" t="s">
        <v>220</v>
      </c>
      <c r="C1162" s="371" t="s">
        <v>2196</v>
      </c>
      <c r="D1162" s="371" t="s">
        <v>214</v>
      </c>
      <c r="E1162" s="371" t="s">
        <v>2974</v>
      </c>
      <c r="F1162" s="360">
        <v>2</v>
      </c>
      <c r="G1162" s="360">
        <v>0</v>
      </c>
      <c r="H1162" s="360">
        <v>0</v>
      </c>
      <c r="I1162" s="360">
        <v>0</v>
      </c>
      <c r="J1162" s="360">
        <v>0</v>
      </c>
      <c r="K1162" s="360">
        <v>2</v>
      </c>
      <c r="L1162" s="360">
        <v>0</v>
      </c>
      <c r="M1162" s="360">
        <v>0</v>
      </c>
      <c r="N1162" s="360">
        <v>0</v>
      </c>
    </row>
    <row r="1163" spans="2:14" x14ac:dyDescent="0.25">
      <c r="B1163" s="371" t="s">
        <v>220</v>
      </c>
      <c r="C1163" s="371" t="s">
        <v>2197</v>
      </c>
      <c r="D1163" s="371" t="s">
        <v>69</v>
      </c>
      <c r="E1163" s="371" t="s">
        <v>1088</v>
      </c>
      <c r="F1163" s="360">
        <v>3</v>
      </c>
      <c r="G1163" s="360">
        <v>0</v>
      </c>
      <c r="H1163" s="360">
        <v>0</v>
      </c>
      <c r="I1163" s="360">
        <v>0</v>
      </c>
      <c r="J1163" s="360">
        <v>0</v>
      </c>
      <c r="K1163" s="360">
        <v>3</v>
      </c>
      <c r="L1163" s="360">
        <v>0</v>
      </c>
      <c r="M1163" s="360">
        <v>0</v>
      </c>
      <c r="N1163" s="360">
        <v>0</v>
      </c>
    </row>
    <row r="1164" spans="2:14" x14ac:dyDescent="0.25">
      <c r="B1164" s="371" t="s">
        <v>220</v>
      </c>
      <c r="C1164" s="371" t="s">
        <v>2197</v>
      </c>
      <c r="D1164" s="371" t="s">
        <v>69</v>
      </c>
      <c r="E1164" s="371" t="s">
        <v>1089</v>
      </c>
      <c r="F1164" s="360">
        <v>7</v>
      </c>
      <c r="G1164" s="360">
        <v>0</v>
      </c>
      <c r="H1164" s="360">
        <v>0</v>
      </c>
      <c r="I1164" s="360">
        <v>1</v>
      </c>
      <c r="J1164" s="360">
        <v>0</v>
      </c>
      <c r="K1164" s="360">
        <v>6</v>
      </c>
      <c r="L1164" s="360">
        <v>0</v>
      </c>
      <c r="M1164" s="360">
        <v>0</v>
      </c>
      <c r="N1164" s="360">
        <v>0</v>
      </c>
    </row>
    <row r="1165" spans="2:14" x14ac:dyDescent="0.25">
      <c r="B1165" s="371" t="s">
        <v>220</v>
      </c>
      <c r="C1165" s="371" t="s">
        <v>2197</v>
      </c>
      <c r="D1165" s="371" t="s">
        <v>71</v>
      </c>
      <c r="E1165" s="371" t="s">
        <v>1090</v>
      </c>
      <c r="F1165" s="360">
        <v>8</v>
      </c>
      <c r="G1165" s="360">
        <v>0</v>
      </c>
      <c r="H1165" s="360">
        <v>0</v>
      </c>
      <c r="I1165" s="360">
        <v>0</v>
      </c>
      <c r="J1165" s="360">
        <v>0</v>
      </c>
      <c r="K1165" s="360">
        <v>7</v>
      </c>
      <c r="L1165" s="360">
        <v>0</v>
      </c>
      <c r="M1165" s="360">
        <v>0</v>
      </c>
      <c r="N1165" s="360">
        <v>1</v>
      </c>
    </row>
    <row r="1166" spans="2:14" x14ac:dyDescent="0.25">
      <c r="B1166" s="371" t="s">
        <v>220</v>
      </c>
      <c r="C1166" s="371" t="s">
        <v>2197</v>
      </c>
      <c r="D1166" s="371" t="s">
        <v>418</v>
      </c>
      <c r="E1166" s="371" t="s">
        <v>2975</v>
      </c>
      <c r="F1166" s="360">
        <v>2</v>
      </c>
      <c r="G1166" s="360">
        <v>0</v>
      </c>
      <c r="H1166" s="360">
        <v>0</v>
      </c>
      <c r="I1166" s="360">
        <v>0</v>
      </c>
      <c r="J1166" s="360">
        <v>0</v>
      </c>
      <c r="K1166" s="360">
        <v>2</v>
      </c>
      <c r="L1166" s="360">
        <v>0</v>
      </c>
      <c r="M1166" s="360">
        <v>0</v>
      </c>
      <c r="N1166" s="360">
        <v>0</v>
      </c>
    </row>
    <row r="1167" spans="2:14" x14ac:dyDescent="0.25">
      <c r="B1167" s="371" t="s">
        <v>220</v>
      </c>
      <c r="C1167" s="371" t="s">
        <v>2197</v>
      </c>
      <c r="D1167" s="371" t="s">
        <v>418</v>
      </c>
      <c r="E1167" s="371" t="s">
        <v>3555</v>
      </c>
      <c r="F1167" s="360">
        <v>1</v>
      </c>
      <c r="G1167" s="360">
        <v>0</v>
      </c>
      <c r="H1167" s="360">
        <v>0</v>
      </c>
      <c r="I1167" s="360">
        <v>0</v>
      </c>
      <c r="J1167" s="360">
        <v>0</v>
      </c>
      <c r="K1167" s="360">
        <v>1</v>
      </c>
      <c r="L1167" s="360">
        <v>0</v>
      </c>
      <c r="M1167" s="360">
        <v>0</v>
      </c>
      <c r="N1167" s="360">
        <v>0</v>
      </c>
    </row>
    <row r="1168" spans="2:14" x14ac:dyDescent="0.25">
      <c r="B1168" s="371" t="s">
        <v>220</v>
      </c>
      <c r="C1168" s="371" t="s">
        <v>2197</v>
      </c>
      <c r="D1168" s="371" t="s">
        <v>418</v>
      </c>
      <c r="E1168" s="371" t="s">
        <v>1108</v>
      </c>
      <c r="F1168" s="360">
        <v>4</v>
      </c>
      <c r="G1168" s="360">
        <v>0</v>
      </c>
      <c r="H1168" s="360">
        <v>0</v>
      </c>
      <c r="I1168" s="360">
        <v>0</v>
      </c>
      <c r="J1168" s="360">
        <v>0</v>
      </c>
      <c r="K1168" s="360">
        <v>3</v>
      </c>
      <c r="L1168" s="360">
        <v>0</v>
      </c>
      <c r="M1168" s="360">
        <v>0</v>
      </c>
      <c r="N1168" s="360">
        <v>1</v>
      </c>
    </row>
    <row r="1169" spans="2:14" x14ac:dyDescent="0.25">
      <c r="B1169" s="371" t="s">
        <v>220</v>
      </c>
      <c r="C1169" s="371" t="s">
        <v>2197</v>
      </c>
      <c r="D1169" s="371" t="s">
        <v>418</v>
      </c>
      <c r="E1169" s="371" t="s">
        <v>3255</v>
      </c>
      <c r="F1169" s="360">
        <v>1</v>
      </c>
      <c r="G1169" s="360">
        <v>0</v>
      </c>
      <c r="H1169" s="360">
        <v>0</v>
      </c>
      <c r="I1169" s="360">
        <v>0</v>
      </c>
      <c r="J1169" s="360">
        <v>0</v>
      </c>
      <c r="K1169" s="360">
        <v>1</v>
      </c>
      <c r="L1169" s="360">
        <v>0</v>
      </c>
      <c r="M1169" s="360">
        <v>0</v>
      </c>
      <c r="N1169" s="360">
        <v>0</v>
      </c>
    </row>
    <row r="1170" spans="2:14" x14ac:dyDescent="0.25">
      <c r="B1170" s="371" t="s">
        <v>220</v>
      </c>
      <c r="C1170" s="371" t="s">
        <v>2197</v>
      </c>
      <c r="D1170" s="371" t="s">
        <v>75</v>
      </c>
      <c r="E1170" s="371" t="s">
        <v>1332</v>
      </c>
      <c r="F1170" s="360">
        <v>31</v>
      </c>
      <c r="G1170" s="360">
        <v>6</v>
      </c>
      <c r="H1170" s="360">
        <v>0</v>
      </c>
      <c r="I1170" s="360">
        <v>0</v>
      </c>
      <c r="J1170" s="360">
        <v>0</v>
      </c>
      <c r="K1170" s="360">
        <v>24</v>
      </c>
      <c r="L1170" s="360">
        <v>0</v>
      </c>
      <c r="M1170" s="360">
        <v>1</v>
      </c>
      <c r="N1170" s="360">
        <v>0</v>
      </c>
    </row>
    <row r="1171" spans="2:14" x14ac:dyDescent="0.25">
      <c r="B1171" s="371" t="s">
        <v>220</v>
      </c>
      <c r="C1171" s="371" t="s">
        <v>2197</v>
      </c>
      <c r="D1171" s="371" t="s">
        <v>75</v>
      </c>
      <c r="E1171" s="371" t="s">
        <v>1333</v>
      </c>
      <c r="F1171" s="360">
        <v>83</v>
      </c>
      <c r="G1171" s="360">
        <v>12</v>
      </c>
      <c r="H1171" s="360">
        <v>0</v>
      </c>
      <c r="I1171" s="360">
        <v>4</v>
      </c>
      <c r="J1171" s="360">
        <v>1</v>
      </c>
      <c r="K1171" s="360">
        <v>60</v>
      </c>
      <c r="L1171" s="360">
        <v>0</v>
      </c>
      <c r="M1171" s="360">
        <v>4</v>
      </c>
      <c r="N1171" s="360">
        <v>2</v>
      </c>
    </row>
    <row r="1172" spans="2:14" x14ac:dyDescent="0.25">
      <c r="B1172" s="371" t="s">
        <v>220</v>
      </c>
      <c r="C1172" s="371" t="s">
        <v>2197</v>
      </c>
      <c r="D1172" s="371" t="s">
        <v>75</v>
      </c>
      <c r="E1172" s="371" t="s">
        <v>1334</v>
      </c>
      <c r="F1172" s="360">
        <v>119</v>
      </c>
      <c r="G1172" s="360">
        <v>14</v>
      </c>
      <c r="H1172" s="360">
        <v>0</v>
      </c>
      <c r="I1172" s="360">
        <v>4</v>
      </c>
      <c r="J1172" s="360">
        <v>2</v>
      </c>
      <c r="K1172" s="360">
        <v>93</v>
      </c>
      <c r="L1172" s="360">
        <v>0</v>
      </c>
      <c r="M1172" s="360">
        <v>0</v>
      </c>
      <c r="N1172" s="360">
        <v>6</v>
      </c>
    </row>
    <row r="1173" spans="2:14" x14ac:dyDescent="0.25">
      <c r="B1173" s="371" t="s">
        <v>220</v>
      </c>
      <c r="C1173" s="371" t="s">
        <v>2197</v>
      </c>
      <c r="D1173" s="371" t="s">
        <v>75</v>
      </c>
      <c r="E1173" s="371" t="s">
        <v>1335</v>
      </c>
      <c r="F1173" s="360">
        <v>19</v>
      </c>
      <c r="G1173" s="360">
        <v>7</v>
      </c>
      <c r="H1173" s="360">
        <v>0</v>
      </c>
      <c r="I1173" s="360">
        <v>0</v>
      </c>
      <c r="J1173" s="360">
        <v>0</v>
      </c>
      <c r="K1173" s="360">
        <v>11</v>
      </c>
      <c r="L1173" s="360">
        <v>0</v>
      </c>
      <c r="M1173" s="360">
        <v>1</v>
      </c>
      <c r="N1173" s="360">
        <v>0</v>
      </c>
    </row>
    <row r="1174" spans="2:14" x14ac:dyDescent="0.25">
      <c r="B1174" s="371" t="s">
        <v>220</v>
      </c>
      <c r="C1174" s="371" t="s">
        <v>2197</v>
      </c>
      <c r="D1174" s="371" t="s">
        <v>83</v>
      </c>
      <c r="E1174" s="371" t="s">
        <v>1327</v>
      </c>
      <c r="F1174" s="360">
        <v>13</v>
      </c>
      <c r="G1174" s="360">
        <v>2</v>
      </c>
      <c r="H1174" s="360">
        <v>0</v>
      </c>
      <c r="I1174" s="360">
        <v>0</v>
      </c>
      <c r="J1174" s="360">
        <v>0</v>
      </c>
      <c r="K1174" s="360">
        <v>11</v>
      </c>
      <c r="L1174" s="360">
        <v>0</v>
      </c>
      <c r="M1174" s="360">
        <v>0</v>
      </c>
      <c r="N1174" s="360">
        <v>0</v>
      </c>
    </row>
    <row r="1175" spans="2:14" x14ac:dyDescent="0.25">
      <c r="B1175" s="371" t="s">
        <v>220</v>
      </c>
      <c r="C1175" s="371" t="s">
        <v>2197</v>
      </c>
      <c r="D1175" s="371" t="s">
        <v>83</v>
      </c>
      <c r="E1175" s="371" t="s">
        <v>1328</v>
      </c>
      <c r="F1175" s="360">
        <v>4</v>
      </c>
      <c r="G1175" s="360">
        <v>0</v>
      </c>
      <c r="H1175" s="360">
        <v>0</v>
      </c>
      <c r="I1175" s="360">
        <v>0</v>
      </c>
      <c r="J1175" s="360">
        <v>0</v>
      </c>
      <c r="K1175" s="360">
        <v>4</v>
      </c>
      <c r="L1175" s="360">
        <v>0</v>
      </c>
      <c r="M1175" s="360">
        <v>0</v>
      </c>
      <c r="N1175" s="360">
        <v>0</v>
      </c>
    </row>
    <row r="1176" spans="2:14" x14ac:dyDescent="0.25">
      <c r="B1176" s="371" t="s">
        <v>220</v>
      </c>
      <c r="C1176" s="371" t="s">
        <v>2197</v>
      </c>
      <c r="D1176" s="371" t="s">
        <v>83</v>
      </c>
      <c r="E1176" s="371" t="s">
        <v>2749</v>
      </c>
      <c r="F1176" s="360">
        <v>2</v>
      </c>
      <c r="G1176" s="360">
        <v>0</v>
      </c>
      <c r="H1176" s="360">
        <v>0</v>
      </c>
      <c r="I1176" s="360">
        <v>0</v>
      </c>
      <c r="J1176" s="360">
        <v>0</v>
      </c>
      <c r="K1176" s="360">
        <v>2</v>
      </c>
      <c r="L1176" s="360">
        <v>0</v>
      </c>
      <c r="M1176" s="360">
        <v>0</v>
      </c>
      <c r="N1176" s="360">
        <v>0</v>
      </c>
    </row>
    <row r="1177" spans="2:14" x14ac:dyDescent="0.25">
      <c r="B1177" s="371" t="s">
        <v>220</v>
      </c>
      <c r="C1177" s="371" t="s">
        <v>2197</v>
      </c>
      <c r="D1177" s="371" t="s">
        <v>83</v>
      </c>
      <c r="E1177" s="371" t="s">
        <v>1330</v>
      </c>
      <c r="F1177" s="360">
        <v>273</v>
      </c>
      <c r="G1177" s="360">
        <v>77</v>
      </c>
      <c r="H1177" s="360">
        <v>1</v>
      </c>
      <c r="I1177" s="360">
        <v>6</v>
      </c>
      <c r="J1177" s="360">
        <v>0</v>
      </c>
      <c r="K1177" s="360">
        <v>177</v>
      </c>
      <c r="L1177" s="360">
        <v>0</v>
      </c>
      <c r="M1177" s="360">
        <v>1</v>
      </c>
      <c r="N1177" s="360">
        <v>11</v>
      </c>
    </row>
    <row r="1178" spans="2:14" x14ac:dyDescent="0.25">
      <c r="B1178" s="371" t="s">
        <v>220</v>
      </c>
      <c r="C1178" s="371" t="s">
        <v>2197</v>
      </c>
      <c r="D1178" s="371" t="s">
        <v>83</v>
      </c>
      <c r="E1178" s="371" t="s">
        <v>1331</v>
      </c>
      <c r="F1178" s="360">
        <v>2</v>
      </c>
      <c r="G1178" s="360">
        <v>0</v>
      </c>
      <c r="H1178" s="360">
        <v>0</v>
      </c>
      <c r="I1178" s="360">
        <v>0</v>
      </c>
      <c r="J1178" s="360">
        <v>0</v>
      </c>
      <c r="K1178" s="360">
        <v>2</v>
      </c>
      <c r="L1178" s="360">
        <v>0</v>
      </c>
      <c r="M1178" s="360">
        <v>0</v>
      </c>
      <c r="N1178" s="360">
        <v>0</v>
      </c>
    </row>
    <row r="1179" spans="2:14" x14ac:dyDescent="0.25">
      <c r="B1179" s="371" t="s">
        <v>220</v>
      </c>
      <c r="C1179" s="371" t="s">
        <v>2197</v>
      </c>
      <c r="D1179" s="371" t="s">
        <v>83</v>
      </c>
      <c r="E1179" s="371" t="s">
        <v>2750</v>
      </c>
      <c r="F1179" s="360">
        <v>2</v>
      </c>
      <c r="G1179" s="360">
        <v>0</v>
      </c>
      <c r="H1179" s="360">
        <v>0</v>
      </c>
      <c r="I1179" s="360">
        <v>0</v>
      </c>
      <c r="J1179" s="360">
        <v>0</v>
      </c>
      <c r="K1179" s="360">
        <v>2</v>
      </c>
      <c r="L1179" s="360">
        <v>0</v>
      </c>
      <c r="M1179" s="360">
        <v>0</v>
      </c>
      <c r="N1179" s="360">
        <v>0</v>
      </c>
    </row>
    <row r="1180" spans="2:14" x14ac:dyDescent="0.25">
      <c r="B1180" s="371" t="s">
        <v>220</v>
      </c>
      <c r="C1180" s="371" t="s">
        <v>2197</v>
      </c>
      <c r="D1180" s="371" t="s">
        <v>86</v>
      </c>
      <c r="E1180" s="371" t="s">
        <v>1346</v>
      </c>
      <c r="F1180" s="360">
        <v>21</v>
      </c>
      <c r="G1180" s="360">
        <v>2</v>
      </c>
      <c r="H1180" s="360">
        <v>0</v>
      </c>
      <c r="I1180" s="360">
        <v>0</v>
      </c>
      <c r="J1180" s="360">
        <v>0</v>
      </c>
      <c r="K1180" s="360">
        <v>19</v>
      </c>
      <c r="L1180" s="360">
        <v>0</v>
      </c>
      <c r="M1180" s="360">
        <v>0</v>
      </c>
      <c r="N1180" s="360">
        <v>0</v>
      </c>
    </row>
    <row r="1181" spans="2:14" x14ac:dyDescent="0.25">
      <c r="B1181" s="371" t="s">
        <v>220</v>
      </c>
      <c r="C1181" s="371" t="s">
        <v>2197</v>
      </c>
      <c r="D1181" s="371" t="s">
        <v>86</v>
      </c>
      <c r="E1181" s="371" t="s">
        <v>1347</v>
      </c>
      <c r="F1181" s="360">
        <v>791</v>
      </c>
      <c r="G1181" s="360">
        <v>90</v>
      </c>
      <c r="H1181" s="360">
        <v>4</v>
      </c>
      <c r="I1181" s="360">
        <v>8</v>
      </c>
      <c r="J1181" s="360">
        <v>0</v>
      </c>
      <c r="K1181" s="360">
        <v>680</v>
      </c>
      <c r="L1181" s="360">
        <v>0</v>
      </c>
      <c r="M1181" s="360">
        <v>0</v>
      </c>
      <c r="N1181" s="360">
        <v>9</v>
      </c>
    </row>
    <row r="1182" spans="2:14" x14ac:dyDescent="0.25">
      <c r="B1182" s="371" t="s">
        <v>220</v>
      </c>
      <c r="C1182" s="371" t="s">
        <v>2197</v>
      </c>
      <c r="D1182" s="371" t="s">
        <v>86</v>
      </c>
      <c r="E1182" s="371" t="s">
        <v>1348</v>
      </c>
      <c r="F1182" s="360">
        <v>107</v>
      </c>
      <c r="G1182" s="360">
        <v>10</v>
      </c>
      <c r="H1182" s="360">
        <v>0</v>
      </c>
      <c r="I1182" s="360">
        <v>1</v>
      </c>
      <c r="J1182" s="360">
        <v>1</v>
      </c>
      <c r="K1182" s="360">
        <v>95</v>
      </c>
      <c r="L1182" s="360">
        <v>0</v>
      </c>
      <c r="M1182" s="360">
        <v>0</v>
      </c>
      <c r="N1182" s="360">
        <v>0</v>
      </c>
    </row>
    <row r="1183" spans="2:14" x14ac:dyDescent="0.25">
      <c r="B1183" s="371" t="s">
        <v>220</v>
      </c>
      <c r="C1183" s="371" t="s">
        <v>2197</v>
      </c>
      <c r="D1183" s="371" t="s">
        <v>86</v>
      </c>
      <c r="E1183" s="371" t="s">
        <v>1349</v>
      </c>
      <c r="F1183" s="360">
        <v>96</v>
      </c>
      <c r="G1183" s="360">
        <v>12</v>
      </c>
      <c r="H1183" s="360">
        <v>0</v>
      </c>
      <c r="I1183" s="360">
        <v>1</v>
      </c>
      <c r="J1183" s="360">
        <v>0</v>
      </c>
      <c r="K1183" s="360">
        <v>82</v>
      </c>
      <c r="L1183" s="360">
        <v>0</v>
      </c>
      <c r="M1183" s="360">
        <v>0</v>
      </c>
      <c r="N1183" s="360">
        <v>1</v>
      </c>
    </row>
    <row r="1184" spans="2:14" x14ac:dyDescent="0.25">
      <c r="B1184" s="371" t="s">
        <v>220</v>
      </c>
      <c r="C1184" s="371" t="s">
        <v>2197</v>
      </c>
      <c r="D1184" s="371" t="s">
        <v>86</v>
      </c>
      <c r="E1184" s="371" t="s">
        <v>1350</v>
      </c>
      <c r="F1184" s="360">
        <v>2</v>
      </c>
      <c r="G1184" s="360">
        <v>0</v>
      </c>
      <c r="H1184" s="360">
        <v>0</v>
      </c>
      <c r="I1184" s="360">
        <v>0</v>
      </c>
      <c r="J1184" s="360">
        <v>0</v>
      </c>
      <c r="K1184" s="360">
        <v>2</v>
      </c>
      <c r="L1184" s="360">
        <v>0</v>
      </c>
      <c r="M1184" s="360">
        <v>0</v>
      </c>
      <c r="N1184" s="360">
        <v>0</v>
      </c>
    </row>
    <row r="1185" spans="2:14" x14ac:dyDescent="0.25">
      <c r="B1185" s="371" t="s">
        <v>220</v>
      </c>
      <c r="C1185" s="371" t="s">
        <v>2197</v>
      </c>
      <c r="D1185" s="371" t="s">
        <v>86</v>
      </c>
      <c r="E1185" s="371" t="s">
        <v>1351</v>
      </c>
      <c r="F1185" s="360">
        <v>10</v>
      </c>
      <c r="G1185" s="360">
        <v>2</v>
      </c>
      <c r="H1185" s="360">
        <v>0</v>
      </c>
      <c r="I1185" s="360">
        <v>0</v>
      </c>
      <c r="J1185" s="360">
        <v>0</v>
      </c>
      <c r="K1185" s="360">
        <v>8</v>
      </c>
      <c r="L1185" s="360">
        <v>0</v>
      </c>
      <c r="M1185" s="360">
        <v>0</v>
      </c>
      <c r="N1185" s="360">
        <v>0</v>
      </c>
    </row>
    <row r="1186" spans="2:14" x14ac:dyDescent="0.25">
      <c r="B1186" s="371" t="s">
        <v>220</v>
      </c>
      <c r="C1186" s="371" t="s">
        <v>2197</v>
      </c>
      <c r="D1186" s="371" t="s">
        <v>86</v>
      </c>
      <c r="E1186" s="371" t="s">
        <v>1352</v>
      </c>
      <c r="F1186" s="360">
        <v>6</v>
      </c>
      <c r="G1186" s="360">
        <v>0</v>
      </c>
      <c r="H1186" s="360">
        <v>0</v>
      </c>
      <c r="I1186" s="360">
        <v>0</v>
      </c>
      <c r="J1186" s="360">
        <v>0</v>
      </c>
      <c r="K1186" s="360">
        <v>6</v>
      </c>
      <c r="L1186" s="360">
        <v>0</v>
      </c>
      <c r="M1186" s="360">
        <v>0</v>
      </c>
      <c r="N1186" s="360">
        <v>0</v>
      </c>
    </row>
    <row r="1187" spans="2:14" x14ac:dyDescent="0.25">
      <c r="B1187" s="371" t="s">
        <v>220</v>
      </c>
      <c r="C1187" s="371" t="s">
        <v>2197</v>
      </c>
      <c r="D1187" s="371" t="s">
        <v>86</v>
      </c>
      <c r="E1187" s="371" t="s">
        <v>1353</v>
      </c>
      <c r="F1187" s="360">
        <v>29</v>
      </c>
      <c r="G1187" s="360">
        <v>5</v>
      </c>
      <c r="H1187" s="360">
        <v>0</v>
      </c>
      <c r="I1187" s="360">
        <v>0</v>
      </c>
      <c r="J1187" s="360">
        <v>0</v>
      </c>
      <c r="K1187" s="360">
        <v>24</v>
      </c>
      <c r="L1187" s="360">
        <v>0</v>
      </c>
      <c r="M1187" s="360">
        <v>0</v>
      </c>
      <c r="N1187" s="360">
        <v>0</v>
      </c>
    </row>
    <row r="1188" spans="2:14" x14ac:dyDescent="0.25">
      <c r="B1188" s="371" t="s">
        <v>220</v>
      </c>
      <c r="C1188" s="371" t="s">
        <v>2197</v>
      </c>
      <c r="D1188" s="371" t="s">
        <v>86</v>
      </c>
      <c r="E1188" s="371" t="s">
        <v>2328</v>
      </c>
      <c r="F1188" s="360">
        <v>7589</v>
      </c>
      <c r="G1188" s="360">
        <v>712</v>
      </c>
      <c r="H1188" s="360">
        <v>10</v>
      </c>
      <c r="I1188" s="360">
        <v>110</v>
      </c>
      <c r="J1188" s="360">
        <v>14</v>
      </c>
      <c r="K1188" s="360">
        <v>6653</v>
      </c>
      <c r="L1188" s="360">
        <v>1</v>
      </c>
      <c r="M1188" s="360">
        <v>5</v>
      </c>
      <c r="N1188" s="360">
        <v>84</v>
      </c>
    </row>
    <row r="1189" spans="2:14" x14ac:dyDescent="0.25">
      <c r="B1189" s="371" t="s">
        <v>220</v>
      </c>
      <c r="C1189" s="371" t="s">
        <v>2197</v>
      </c>
      <c r="D1189" s="371" t="s">
        <v>86</v>
      </c>
      <c r="E1189" s="371" t="s">
        <v>2329</v>
      </c>
      <c r="F1189" s="360">
        <v>7</v>
      </c>
      <c r="G1189" s="360">
        <v>1</v>
      </c>
      <c r="H1189" s="360">
        <v>0</v>
      </c>
      <c r="I1189" s="360">
        <v>0</v>
      </c>
      <c r="J1189" s="360">
        <v>0</v>
      </c>
      <c r="K1189" s="360">
        <v>6</v>
      </c>
      <c r="L1189" s="360">
        <v>0</v>
      </c>
      <c r="M1189" s="360">
        <v>0</v>
      </c>
      <c r="N1189" s="360">
        <v>0</v>
      </c>
    </row>
    <row r="1190" spans="2:14" x14ac:dyDescent="0.25">
      <c r="B1190" s="371" t="s">
        <v>220</v>
      </c>
      <c r="C1190" s="371" t="s">
        <v>2197</v>
      </c>
      <c r="D1190" s="371" t="s">
        <v>86</v>
      </c>
      <c r="E1190" s="371" t="s">
        <v>1354</v>
      </c>
      <c r="F1190" s="360">
        <v>5</v>
      </c>
      <c r="G1190" s="360">
        <v>1</v>
      </c>
      <c r="H1190" s="360">
        <v>0</v>
      </c>
      <c r="I1190" s="360">
        <v>0</v>
      </c>
      <c r="J1190" s="360">
        <v>0</v>
      </c>
      <c r="K1190" s="360">
        <v>4</v>
      </c>
      <c r="L1190" s="360">
        <v>0</v>
      </c>
      <c r="M1190" s="360">
        <v>0</v>
      </c>
      <c r="N1190" s="360">
        <v>0</v>
      </c>
    </row>
    <row r="1191" spans="2:14" x14ac:dyDescent="0.25">
      <c r="B1191" s="371" t="s">
        <v>220</v>
      </c>
      <c r="C1191" s="371" t="s">
        <v>2197</v>
      </c>
      <c r="D1191" s="371" t="s">
        <v>86</v>
      </c>
      <c r="E1191" s="371" t="s">
        <v>1355</v>
      </c>
      <c r="F1191" s="360">
        <v>129</v>
      </c>
      <c r="G1191" s="360">
        <v>20</v>
      </c>
      <c r="H1191" s="360">
        <v>1</v>
      </c>
      <c r="I1191" s="360">
        <v>3</v>
      </c>
      <c r="J1191" s="360">
        <v>0</v>
      </c>
      <c r="K1191" s="360">
        <v>104</v>
      </c>
      <c r="L1191" s="360">
        <v>0</v>
      </c>
      <c r="M1191" s="360">
        <v>0</v>
      </c>
      <c r="N1191" s="360">
        <v>1</v>
      </c>
    </row>
    <row r="1192" spans="2:14" x14ac:dyDescent="0.25">
      <c r="B1192" s="371" t="s">
        <v>220</v>
      </c>
      <c r="C1192" s="371" t="s">
        <v>2197</v>
      </c>
      <c r="D1192" s="371" t="s">
        <v>86</v>
      </c>
      <c r="E1192" s="371" t="s">
        <v>1356</v>
      </c>
      <c r="F1192" s="360">
        <v>2</v>
      </c>
      <c r="G1192" s="360">
        <v>0</v>
      </c>
      <c r="H1192" s="360">
        <v>0</v>
      </c>
      <c r="I1192" s="360">
        <v>0</v>
      </c>
      <c r="J1192" s="360">
        <v>0</v>
      </c>
      <c r="K1192" s="360">
        <v>2</v>
      </c>
      <c r="L1192" s="360">
        <v>0</v>
      </c>
      <c r="M1192" s="360">
        <v>0</v>
      </c>
      <c r="N1192" s="360">
        <v>0</v>
      </c>
    </row>
    <row r="1193" spans="2:14" x14ac:dyDescent="0.25">
      <c r="B1193" s="371" t="s">
        <v>220</v>
      </c>
      <c r="C1193" s="371" t="s">
        <v>2197</v>
      </c>
      <c r="D1193" s="371" t="s">
        <v>86</v>
      </c>
      <c r="E1193" s="371" t="s">
        <v>1357</v>
      </c>
      <c r="F1193" s="360">
        <v>4</v>
      </c>
      <c r="G1193" s="360">
        <v>0</v>
      </c>
      <c r="H1193" s="360">
        <v>0</v>
      </c>
      <c r="I1193" s="360">
        <v>1</v>
      </c>
      <c r="J1193" s="360">
        <v>0</v>
      </c>
      <c r="K1193" s="360">
        <v>3</v>
      </c>
      <c r="L1193" s="360">
        <v>0</v>
      </c>
      <c r="M1193" s="360">
        <v>0</v>
      </c>
      <c r="N1193" s="360">
        <v>0</v>
      </c>
    </row>
    <row r="1194" spans="2:14" x14ac:dyDescent="0.25">
      <c r="B1194" s="371" t="s">
        <v>220</v>
      </c>
      <c r="C1194" s="371" t="s">
        <v>2197</v>
      </c>
      <c r="D1194" s="371" t="s">
        <v>86</v>
      </c>
      <c r="E1194" s="371" t="s">
        <v>1358</v>
      </c>
      <c r="F1194" s="360">
        <v>28</v>
      </c>
      <c r="G1194" s="360">
        <v>1</v>
      </c>
      <c r="H1194" s="360">
        <v>0</v>
      </c>
      <c r="I1194" s="360">
        <v>0</v>
      </c>
      <c r="J1194" s="360">
        <v>0</v>
      </c>
      <c r="K1194" s="360">
        <v>26</v>
      </c>
      <c r="L1194" s="360">
        <v>0</v>
      </c>
      <c r="M1194" s="360">
        <v>0</v>
      </c>
      <c r="N1194" s="360">
        <v>1</v>
      </c>
    </row>
    <row r="1195" spans="2:14" x14ac:dyDescent="0.25">
      <c r="B1195" s="371" t="s">
        <v>220</v>
      </c>
      <c r="C1195" s="371" t="s">
        <v>2197</v>
      </c>
      <c r="D1195" s="371" t="s">
        <v>86</v>
      </c>
      <c r="E1195" s="371" t="s">
        <v>1359</v>
      </c>
      <c r="F1195" s="360">
        <v>12</v>
      </c>
      <c r="G1195" s="360">
        <v>0</v>
      </c>
      <c r="H1195" s="360">
        <v>0</v>
      </c>
      <c r="I1195" s="360">
        <v>0</v>
      </c>
      <c r="J1195" s="360">
        <v>0</v>
      </c>
      <c r="K1195" s="360">
        <v>12</v>
      </c>
      <c r="L1195" s="360">
        <v>0</v>
      </c>
      <c r="M1195" s="360">
        <v>0</v>
      </c>
      <c r="N1195" s="360">
        <v>0</v>
      </c>
    </row>
    <row r="1196" spans="2:14" x14ac:dyDescent="0.25">
      <c r="B1196" s="371" t="s">
        <v>220</v>
      </c>
      <c r="C1196" s="371" t="s">
        <v>2197</v>
      </c>
      <c r="D1196" s="371" t="s">
        <v>86</v>
      </c>
      <c r="E1196" s="371" t="s">
        <v>1360</v>
      </c>
      <c r="F1196" s="360">
        <v>4</v>
      </c>
      <c r="G1196" s="360">
        <v>0</v>
      </c>
      <c r="H1196" s="360">
        <v>0</v>
      </c>
      <c r="I1196" s="360">
        <v>0</v>
      </c>
      <c r="J1196" s="360">
        <v>0</v>
      </c>
      <c r="K1196" s="360">
        <v>4</v>
      </c>
      <c r="L1196" s="360">
        <v>0</v>
      </c>
      <c r="M1196" s="360">
        <v>0</v>
      </c>
      <c r="N1196" s="360">
        <v>0</v>
      </c>
    </row>
    <row r="1197" spans="2:14" x14ac:dyDescent="0.25">
      <c r="B1197" s="371" t="s">
        <v>220</v>
      </c>
      <c r="C1197" s="371" t="s">
        <v>2197</v>
      </c>
      <c r="D1197" s="371" t="s">
        <v>86</v>
      </c>
      <c r="E1197" s="371" t="s">
        <v>1361</v>
      </c>
      <c r="F1197" s="360">
        <v>2</v>
      </c>
      <c r="G1197" s="360">
        <v>0</v>
      </c>
      <c r="H1197" s="360">
        <v>0</v>
      </c>
      <c r="I1197" s="360">
        <v>0</v>
      </c>
      <c r="J1197" s="360">
        <v>0</v>
      </c>
      <c r="K1197" s="360">
        <v>1</v>
      </c>
      <c r="L1197" s="360">
        <v>0</v>
      </c>
      <c r="M1197" s="360">
        <v>0</v>
      </c>
      <c r="N1197" s="360">
        <v>1</v>
      </c>
    </row>
    <row r="1198" spans="2:14" x14ac:dyDescent="0.25">
      <c r="B1198" s="371" t="s">
        <v>220</v>
      </c>
      <c r="C1198" s="371" t="s">
        <v>2197</v>
      </c>
      <c r="D1198" s="371" t="s">
        <v>86</v>
      </c>
      <c r="E1198" s="371" t="s">
        <v>1362</v>
      </c>
      <c r="F1198" s="360">
        <v>9</v>
      </c>
      <c r="G1198" s="360">
        <v>0</v>
      </c>
      <c r="H1198" s="360">
        <v>0</v>
      </c>
      <c r="I1198" s="360">
        <v>0</v>
      </c>
      <c r="J1198" s="360">
        <v>0</v>
      </c>
      <c r="K1198" s="360">
        <v>9</v>
      </c>
      <c r="L1198" s="360">
        <v>0</v>
      </c>
      <c r="M1198" s="360">
        <v>0</v>
      </c>
      <c r="N1198" s="360">
        <v>0</v>
      </c>
    </row>
    <row r="1199" spans="2:14" x14ac:dyDescent="0.25">
      <c r="B1199" s="371" t="s">
        <v>220</v>
      </c>
      <c r="C1199" s="371" t="s">
        <v>2197</v>
      </c>
      <c r="D1199" s="371" t="s">
        <v>86</v>
      </c>
      <c r="E1199" s="371" t="s">
        <v>2330</v>
      </c>
      <c r="F1199" s="360">
        <v>12</v>
      </c>
      <c r="G1199" s="360">
        <v>0</v>
      </c>
      <c r="H1199" s="360">
        <v>0</v>
      </c>
      <c r="I1199" s="360">
        <v>0</v>
      </c>
      <c r="J1199" s="360">
        <v>0</v>
      </c>
      <c r="K1199" s="360">
        <v>12</v>
      </c>
      <c r="L1199" s="360">
        <v>0</v>
      </c>
      <c r="M1199" s="360">
        <v>0</v>
      </c>
      <c r="N1199" s="360">
        <v>0</v>
      </c>
    </row>
    <row r="1200" spans="2:14" x14ac:dyDescent="0.25">
      <c r="B1200" s="371" t="s">
        <v>220</v>
      </c>
      <c r="C1200" s="371" t="s">
        <v>2197</v>
      </c>
      <c r="D1200" s="371" t="s">
        <v>86</v>
      </c>
      <c r="E1200" s="371" t="s">
        <v>172</v>
      </c>
      <c r="F1200" s="360">
        <v>3054</v>
      </c>
      <c r="G1200" s="360">
        <v>526</v>
      </c>
      <c r="H1200" s="360">
        <v>7</v>
      </c>
      <c r="I1200" s="360">
        <v>70</v>
      </c>
      <c r="J1200" s="360">
        <v>10</v>
      </c>
      <c r="K1200" s="360">
        <v>2374</v>
      </c>
      <c r="L1200" s="360">
        <v>0</v>
      </c>
      <c r="M1200" s="360">
        <v>4</v>
      </c>
      <c r="N1200" s="360">
        <v>63</v>
      </c>
    </row>
    <row r="1201" spans="2:14" x14ac:dyDescent="0.25">
      <c r="B1201" s="371" t="s">
        <v>220</v>
      </c>
      <c r="C1201" s="371" t="s">
        <v>2197</v>
      </c>
      <c r="D1201" s="371" t="s">
        <v>86</v>
      </c>
      <c r="E1201" s="371" t="s">
        <v>1363</v>
      </c>
      <c r="F1201" s="360">
        <v>12</v>
      </c>
      <c r="G1201" s="360">
        <v>1</v>
      </c>
      <c r="H1201" s="360">
        <v>0</v>
      </c>
      <c r="I1201" s="360">
        <v>0</v>
      </c>
      <c r="J1201" s="360">
        <v>0</v>
      </c>
      <c r="K1201" s="360">
        <v>11</v>
      </c>
      <c r="L1201" s="360">
        <v>0</v>
      </c>
      <c r="M1201" s="360">
        <v>0</v>
      </c>
      <c r="N1201" s="360">
        <v>0</v>
      </c>
    </row>
    <row r="1202" spans="2:14" x14ac:dyDescent="0.25">
      <c r="B1202" s="371" t="s">
        <v>220</v>
      </c>
      <c r="C1202" s="371" t="s">
        <v>2197</v>
      </c>
      <c r="D1202" s="371" t="s">
        <v>86</v>
      </c>
      <c r="E1202" s="371" t="s">
        <v>1364</v>
      </c>
      <c r="F1202" s="360">
        <v>1</v>
      </c>
      <c r="G1202" s="360">
        <v>0</v>
      </c>
      <c r="H1202" s="360">
        <v>0</v>
      </c>
      <c r="I1202" s="360">
        <v>0</v>
      </c>
      <c r="J1202" s="360">
        <v>0</v>
      </c>
      <c r="K1202" s="360">
        <v>1</v>
      </c>
      <c r="L1202" s="360">
        <v>0</v>
      </c>
      <c r="M1202" s="360">
        <v>0</v>
      </c>
      <c r="N1202" s="360">
        <v>0</v>
      </c>
    </row>
    <row r="1203" spans="2:14" x14ac:dyDescent="0.25">
      <c r="B1203" s="371" t="s">
        <v>220</v>
      </c>
      <c r="C1203" s="371" t="s">
        <v>2197</v>
      </c>
      <c r="D1203" s="371" t="s">
        <v>86</v>
      </c>
      <c r="E1203" s="371" t="s">
        <v>2751</v>
      </c>
      <c r="F1203" s="360">
        <v>1</v>
      </c>
      <c r="G1203" s="360">
        <v>0</v>
      </c>
      <c r="H1203" s="360">
        <v>0</v>
      </c>
      <c r="I1203" s="360">
        <v>0</v>
      </c>
      <c r="J1203" s="360">
        <v>0</v>
      </c>
      <c r="K1203" s="360">
        <v>1</v>
      </c>
      <c r="L1203" s="360">
        <v>0</v>
      </c>
      <c r="M1203" s="360">
        <v>0</v>
      </c>
      <c r="N1203" s="360">
        <v>0</v>
      </c>
    </row>
    <row r="1204" spans="2:14" x14ac:dyDescent="0.25">
      <c r="B1204" s="371" t="s">
        <v>220</v>
      </c>
      <c r="C1204" s="371" t="s">
        <v>2197</v>
      </c>
      <c r="D1204" s="371" t="s">
        <v>86</v>
      </c>
      <c r="E1204" s="371" t="s">
        <v>1365</v>
      </c>
      <c r="F1204" s="360">
        <v>31</v>
      </c>
      <c r="G1204" s="360">
        <v>6</v>
      </c>
      <c r="H1204" s="360">
        <v>0</v>
      </c>
      <c r="I1204" s="360">
        <v>5</v>
      </c>
      <c r="J1204" s="360">
        <v>0</v>
      </c>
      <c r="K1204" s="360">
        <v>20</v>
      </c>
      <c r="L1204" s="360">
        <v>0</v>
      </c>
      <c r="M1204" s="360">
        <v>0</v>
      </c>
      <c r="N1204" s="360">
        <v>0</v>
      </c>
    </row>
    <row r="1205" spans="2:14" x14ac:dyDescent="0.25">
      <c r="B1205" s="371" t="s">
        <v>220</v>
      </c>
      <c r="C1205" s="371" t="s">
        <v>2197</v>
      </c>
      <c r="D1205" s="371" t="s">
        <v>86</v>
      </c>
      <c r="E1205" s="371" t="s">
        <v>1366</v>
      </c>
      <c r="F1205" s="360">
        <v>1</v>
      </c>
      <c r="G1205" s="360">
        <v>0</v>
      </c>
      <c r="H1205" s="360">
        <v>0</v>
      </c>
      <c r="I1205" s="360">
        <v>1</v>
      </c>
      <c r="J1205" s="360">
        <v>0</v>
      </c>
      <c r="K1205" s="360">
        <v>0</v>
      </c>
      <c r="L1205" s="360">
        <v>0</v>
      </c>
      <c r="M1205" s="360">
        <v>0</v>
      </c>
      <c r="N1205" s="360">
        <v>0</v>
      </c>
    </row>
    <row r="1206" spans="2:14" x14ac:dyDescent="0.25">
      <c r="B1206" s="371" t="s">
        <v>220</v>
      </c>
      <c r="C1206" s="371" t="s">
        <v>2197</v>
      </c>
      <c r="D1206" s="371" t="s">
        <v>86</v>
      </c>
      <c r="E1206" s="371" t="s">
        <v>2331</v>
      </c>
      <c r="F1206" s="360">
        <v>232</v>
      </c>
      <c r="G1206" s="360">
        <v>18</v>
      </c>
      <c r="H1206" s="360">
        <v>0</v>
      </c>
      <c r="I1206" s="360">
        <v>2</v>
      </c>
      <c r="J1206" s="360">
        <v>0</v>
      </c>
      <c r="K1206" s="360">
        <v>206</v>
      </c>
      <c r="L1206" s="360">
        <v>0</v>
      </c>
      <c r="M1206" s="360">
        <v>0</v>
      </c>
      <c r="N1206" s="360">
        <v>6</v>
      </c>
    </row>
    <row r="1207" spans="2:14" x14ac:dyDescent="0.25">
      <c r="B1207" s="371" t="s">
        <v>220</v>
      </c>
      <c r="C1207" s="371" t="s">
        <v>2197</v>
      </c>
      <c r="D1207" s="371" t="s">
        <v>86</v>
      </c>
      <c r="E1207" s="371" t="s">
        <v>1367</v>
      </c>
      <c r="F1207" s="360">
        <v>10</v>
      </c>
      <c r="G1207" s="360">
        <v>1</v>
      </c>
      <c r="H1207" s="360">
        <v>0</v>
      </c>
      <c r="I1207" s="360">
        <v>0</v>
      </c>
      <c r="J1207" s="360">
        <v>0</v>
      </c>
      <c r="K1207" s="360">
        <v>9</v>
      </c>
      <c r="L1207" s="360">
        <v>0</v>
      </c>
      <c r="M1207" s="360">
        <v>0</v>
      </c>
      <c r="N1207" s="360">
        <v>0</v>
      </c>
    </row>
    <row r="1208" spans="2:14" x14ac:dyDescent="0.25">
      <c r="B1208" s="371" t="s">
        <v>220</v>
      </c>
      <c r="C1208" s="371" t="s">
        <v>2197</v>
      </c>
      <c r="D1208" s="371" t="s">
        <v>86</v>
      </c>
      <c r="E1208" s="371" t="s">
        <v>1368</v>
      </c>
      <c r="F1208" s="360">
        <v>2</v>
      </c>
      <c r="G1208" s="360">
        <v>0</v>
      </c>
      <c r="H1208" s="360">
        <v>1</v>
      </c>
      <c r="I1208" s="360">
        <v>0</v>
      </c>
      <c r="J1208" s="360">
        <v>0</v>
      </c>
      <c r="K1208" s="360">
        <v>1</v>
      </c>
      <c r="L1208" s="360">
        <v>0</v>
      </c>
      <c r="M1208" s="360">
        <v>0</v>
      </c>
      <c r="N1208" s="360">
        <v>0</v>
      </c>
    </row>
    <row r="1209" spans="2:14" x14ac:dyDescent="0.25">
      <c r="B1209" s="371" t="s">
        <v>220</v>
      </c>
      <c r="C1209" s="371" t="s">
        <v>2197</v>
      </c>
      <c r="D1209" s="371" t="s">
        <v>86</v>
      </c>
      <c r="E1209" s="371" t="s">
        <v>1369</v>
      </c>
      <c r="F1209" s="360">
        <v>1189</v>
      </c>
      <c r="G1209" s="360">
        <v>141</v>
      </c>
      <c r="H1209" s="360">
        <v>7</v>
      </c>
      <c r="I1209" s="360">
        <v>17</v>
      </c>
      <c r="J1209" s="360">
        <v>3</v>
      </c>
      <c r="K1209" s="360">
        <v>974</v>
      </c>
      <c r="L1209" s="360">
        <v>3</v>
      </c>
      <c r="M1209" s="360">
        <v>0</v>
      </c>
      <c r="N1209" s="360">
        <v>44</v>
      </c>
    </row>
    <row r="1210" spans="2:14" x14ac:dyDescent="0.25">
      <c r="B1210" s="371" t="s">
        <v>220</v>
      </c>
      <c r="C1210" s="371" t="s">
        <v>2197</v>
      </c>
      <c r="D1210" s="371" t="s">
        <v>86</v>
      </c>
      <c r="E1210" s="371" t="s">
        <v>1370</v>
      </c>
      <c r="F1210" s="360">
        <v>14</v>
      </c>
      <c r="G1210" s="360">
        <v>2</v>
      </c>
      <c r="H1210" s="360">
        <v>0</v>
      </c>
      <c r="I1210" s="360">
        <v>0</v>
      </c>
      <c r="J1210" s="360">
        <v>0</v>
      </c>
      <c r="K1210" s="360">
        <v>11</v>
      </c>
      <c r="L1210" s="360">
        <v>0</v>
      </c>
      <c r="M1210" s="360">
        <v>0</v>
      </c>
      <c r="N1210" s="360">
        <v>1</v>
      </c>
    </row>
    <row r="1211" spans="2:14" x14ac:dyDescent="0.25">
      <c r="B1211" s="371" t="s">
        <v>220</v>
      </c>
      <c r="C1211" s="371" t="s">
        <v>2197</v>
      </c>
      <c r="D1211" s="371" t="s">
        <v>86</v>
      </c>
      <c r="E1211" s="371" t="s">
        <v>1371</v>
      </c>
      <c r="F1211" s="360">
        <v>21</v>
      </c>
      <c r="G1211" s="360">
        <v>2</v>
      </c>
      <c r="H1211" s="360">
        <v>0</v>
      </c>
      <c r="I1211" s="360">
        <v>0</v>
      </c>
      <c r="J1211" s="360">
        <v>1</v>
      </c>
      <c r="K1211" s="360">
        <v>17</v>
      </c>
      <c r="L1211" s="360">
        <v>0</v>
      </c>
      <c r="M1211" s="360">
        <v>0</v>
      </c>
      <c r="N1211" s="360">
        <v>1</v>
      </c>
    </row>
    <row r="1212" spans="2:14" x14ac:dyDescent="0.25">
      <c r="B1212" s="371" t="s">
        <v>220</v>
      </c>
      <c r="C1212" s="371" t="s">
        <v>2197</v>
      </c>
      <c r="D1212" s="371" t="s">
        <v>86</v>
      </c>
      <c r="E1212" s="371" t="s">
        <v>1372</v>
      </c>
      <c r="F1212" s="360">
        <v>4</v>
      </c>
      <c r="G1212" s="360">
        <v>0</v>
      </c>
      <c r="H1212" s="360">
        <v>0</v>
      </c>
      <c r="I1212" s="360">
        <v>0</v>
      </c>
      <c r="J1212" s="360">
        <v>0</v>
      </c>
      <c r="K1212" s="360">
        <v>4</v>
      </c>
      <c r="L1212" s="360">
        <v>0</v>
      </c>
      <c r="M1212" s="360">
        <v>0</v>
      </c>
      <c r="N1212" s="360">
        <v>0</v>
      </c>
    </row>
    <row r="1213" spans="2:14" x14ac:dyDescent="0.25">
      <c r="B1213" s="371" t="s">
        <v>220</v>
      </c>
      <c r="C1213" s="371" t="s">
        <v>2197</v>
      </c>
      <c r="D1213" s="371" t="s">
        <v>86</v>
      </c>
      <c r="E1213" s="371" t="s">
        <v>1373</v>
      </c>
      <c r="F1213" s="360">
        <v>65</v>
      </c>
      <c r="G1213" s="360">
        <v>13</v>
      </c>
      <c r="H1213" s="360">
        <v>0</v>
      </c>
      <c r="I1213" s="360">
        <v>6</v>
      </c>
      <c r="J1213" s="360">
        <v>0</v>
      </c>
      <c r="K1213" s="360">
        <v>44</v>
      </c>
      <c r="L1213" s="360">
        <v>0</v>
      </c>
      <c r="M1213" s="360">
        <v>0</v>
      </c>
      <c r="N1213" s="360">
        <v>2</v>
      </c>
    </row>
    <row r="1214" spans="2:14" x14ac:dyDescent="0.25">
      <c r="B1214" s="371" t="s">
        <v>220</v>
      </c>
      <c r="C1214" s="371" t="s">
        <v>2197</v>
      </c>
      <c r="D1214" s="371" t="s">
        <v>86</v>
      </c>
      <c r="E1214" s="371" t="s">
        <v>1374</v>
      </c>
      <c r="F1214" s="360">
        <v>47</v>
      </c>
      <c r="G1214" s="360">
        <v>5</v>
      </c>
      <c r="H1214" s="360">
        <v>0</v>
      </c>
      <c r="I1214" s="360">
        <v>13</v>
      </c>
      <c r="J1214" s="360">
        <v>0</v>
      </c>
      <c r="K1214" s="360">
        <v>29</v>
      </c>
      <c r="L1214" s="360">
        <v>0</v>
      </c>
      <c r="M1214" s="360">
        <v>0</v>
      </c>
      <c r="N1214" s="360">
        <v>0</v>
      </c>
    </row>
    <row r="1215" spans="2:14" x14ac:dyDescent="0.25">
      <c r="B1215" s="371" t="s">
        <v>220</v>
      </c>
      <c r="C1215" s="371" t="s">
        <v>2197</v>
      </c>
      <c r="D1215" s="371" t="s">
        <v>86</v>
      </c>
      <c r="E1215" s="371" t="s">
        <v>1375</v>
      </c>
      <c r="F1215" s="360">
        <v>4</v>
      </c>
      <c r="G1215" s="360">
        <v>1</v>
      </c>
      <c r="H1215" s="360">
        <v>0</v>
      </c>
      <c r="I1215" s="360">
        <v>0</v>
      </c>
      <c r="J1215" s="360">
        <v>0</v>
      </c>
      <c r="K1215" s="360">
        <v>3</v>
      </c>
      <c r="L1215" s="360">
        <v>0</v>
      </c>
      <c r="M1215" s="360">
        <v>0</v>
      </c>
      <c r="N1215" s="360">
        <v>0</v>
      </c>
    </row>
    <row r="1216" spans="2:14" x14ac:dyDescent="0.25">
      <c r="B1216" s="371" t="s">
        <v>220</v>
      </c>
      <c r="C1216" s="371" t="s">
        <v>2197</v>
      </c>
      <c r="D1216" s="371" t="s">
        <v>86</v>
      </c>
      <c r="E1216" s="371" t="s">
        <v>1376</v>
      </c>
      <c r="F1216" s="360">
        <v>703</v>
      </c>
      <c r="G1216" s="360">
        <v>50</v>
      </c>
      <c r="H1216" s="360">
        <v>0</v>
      </c>
      <c r="I1216" s="360">
        <v>2</v>
      </c>
      <c r="J1216" s="360">
        <v>0</v>
      </c>
      <c r="K1216" s="360">
        <v>650</v>
      </c>
      <c r="L1216" s="360">
        <v>0</v>
      </c>
      <c r="M1216" s="360">
        <v>0</v>
      </c>
      <c r="N1216" s="360">
        <v>1</v>
      </c>
    </row>
    <row r="1217" spans="2:14" x14ac:dyDescent="0.25">
      <c r="B1217" s="371" t="s">
        <v>220</v>
      </c>
      <c r="C1217" s="371" t="s">
        <v>2197</v>
      </c>
      <c r="D1217" s="371" t="s">
        <v>86</v>
      </c>
      <c r="E1217" s="371" t="s">
        <v>1377</v>
      </c>
      <c r="F1217" s="360">
        <v>2</v>
      </c>
      <c r="G1217" s="360">
        <v>0</v>
      </c>
      <c r="H1217" s="360">
        <v>0</v>
      </c>
      <c r="I1217" s="360">
        <v>0</v>
      </c>
      <c r="J1217" s="360">
        <v>0</v>
      </c>
      <c r="K1217" s="360">
        <v>2</v>
      </c>
      <c r="L1217" s="360">
        <v>0</v>
      </c>
      <c r="M1217" s="360">
        <v>0</v>
      </c>
      <c r="N1217" s="360">
        <v>0</v>
      </c>
    </row>
    <row r="1218" spans="2:14" x14ac:dyDescent="0.25">
      <c r="B1218" s="371" t="s">
        <v>220</v>
      </c>
      <c r="C1218" s="371" t="s">
        <v>2197</v>
      </c>
      <c r="D1218" s="371" t="s">
        <v>86</v>
      </c>
      <c r="E1218" s="371" t="s">
        <v>2332</v>
      </c>
      <c r="F1218" s="360">
        <v>3</v>
      </c>
      <c r="G1218" s="360">
        <v>0</v>
      </c>
      <c r="H1218" s="360">
        <v>0</v>
      </c>
      <c r="I1218" s="360">
        <v>0</v>
      </c>
      <c r="J1218" s="360">
        <v>0</v>
      </c>
      <c r="K1218" s="360">
        <v>3</v>
      </c>
      <c r="L1218" s="360">
        <v>0</v>
      </c>
      <c r="M1218" s="360">
        <v>0</v>
      </c>
      <c r="N1218" s="360">
        <v>0</v>
      </c>
    </row>
    <row r="1219" spans="2:14" x14ac:dyDescent="0.25">
      <c r="B1219" s="371" t="s">
        <v>220</v>
      </c>
      <c r="C1219" s="371" t="s">
        <v>2197</v>
      </c>
      <c r="D1219" s="371" t="s">
        <v>86</v>
      </c>
      <c r="E1219" s="371" t="s">
        <v>1378</v>
      </c>
      <c r="F1219" s="360">
        <v>303</v>
      </c>
      <c r="G1219" s="360">
        <v>61</v>
      </c>
      <c r="H1219" s="360">
        <v>1</v>
      </c>
      <c r="I1219" s="360">
        <v>8</v>
      </c>
      <c r="J1219" s="360">
        <v>8</v>
      </c>
      <c r="K1219" s="360">
        <v>217</v>
      </c>
      <c r="L1219" s="360">
        <v>0</v>
      </c>
      <c r="M1219" s="360">
        <v>0</v>
      </c>
      <c r="N1219" s="360">
        <v>8</v>
      </c>
    </row>
    <row r="1220" spans="2:14" x14ac:dyDescent="0.25">
      <c r="B1220" s="371" t="s">
        <v>220</v>
      </c>
      <c r="C1220" s="371" t="s">
        <v>2197</v>
      </c>
      <c r="D1220" s="371" t="s">
        <v>86</v>
      </c>
      <c r="E1220" s="371" t="s">
        <v>1379</v>
      </c>
      <c r="F1220" s="360">
        <v>16</v>
      </c>
      <c r="G1220" s="360">
        <v>1</v>
      </c>
      <c r="H1220" s="360">
        <v>0</v>
      </c>
      <c r="I1220" s="360">
        <v>3</v>
      </c>
      <c r="J1220" s="360">
        <v>0</v>
      </c>
      <c r="K1220" s="360">
        <v>12</v>
      </c>
      <c r="L1220" s="360">
        <v>0</v>
      </c>
      <c r="M1220" s="360">
        <v>0</v>
      </c>
      <c r="N1220" s="360">
        <v>0</v>
      </c>
    </row>
    <row r="1221" spans="2:14" x14ac:dyDescent="0.25">
      <c r="B1221" s="371" t="s">
        <v>220</v>
      </c>
      <c r="C1221" s="371" t="s">
        <v>2197</v>
      </c>
      <c r="D1221" s="371" t="s">
        <v>90</v>
      </c>
      <c r="E1221" s="371" t="s">
        <v>4052</v>
      </c>
      <c r="F1221" s="360">
        <v>1</v>
      </c>
      <c r="G1221" s="360">
        <v>0</v>
      </c>
      <c r="H1221" s="360">
        <v>0</v>
      </c>
      <c r="I1221" s="360">
        <v>0</v>
      </c>
      <c r="J1221" s="360">
        <v>0</v>
      </c>
      <c r="K1221" s="360">
        <v>1</v>
      </c>
      <c r="L1221" s="360">
        <v>0</v>
      </c>
      <c r="M1221" s="360">
        <v>0</v>
      </c>
      <c r="N1221" s="360">
        <v>0</v>
      </c>
    </row>
    <row r="1222" spans="2:14" x14ac:dyDescent="0.25">
      <c r="B1222" s="371" t="s">
        <v>220</v>
      </c>
      <c r="C1222" s="371" t="s">
        <v>2197</v>
      </c>
      <c r="D1222" s="371" t="s">
        <v>90</v>
      </c>
      <c r="E1222" s="371" t="s">
        <v>4053</v>
      </c>
      <c r="F1222" s="360">
        <v>1</v>
      </c>
      <c r="G1222" s="360">
        <v>0</v>
      </c>
      <c r="H1222" s="360">
        <v>0</v>
      </c>
      <c r="I1222" s="360">
        <v>0</v>
      </c>
      <c r="J1222" s="360">
        <v>0</v>
      </c>
      <c r="K1222" s="360">
        <v>1</v>
      </c>
      <c r="L1222" s="360">
        <v>0</v>
      </c>
      <c r="M1222" s="360">
        <v>0</v>
      </c>
      <c r="N1222" s="360">
        <v>0</v>
      </c>
    </row>
    <row r="1223" spans="2:14" x14ac:dyDescent="0.25">
      <c r="B1223" s="371" t="s">
        <v>220</v>
      </c>
      <c r="C1223" s="371" t="s">
        <v>2197</v>
      </c>
      <c r="D1223" s="371" t="s">
        <v>90</v>
      </c>
      <c r="E1223" s="371" t="s">
        <v>1389</v>
      </c>
      <c r="F1223" s="360">
        <v>17</v>
      </c>
      <c r="G1223" s="360">
        <v>0</v>
      </c>
      <c r="H1223" s="360">
        <v>0</v>
      </c>
      <c r="I1223" s="360">
        <v>0</v>
      </c>
      <c r="J1223" s="360">
        <v>0</v>
      </c>
      <c r="K1223" s="360">
        <v>17</v>
      </c>
      <c r="L1223" s="360">
        <v>0</v>
      </c>
      <c r="M1223" s="360">
        <v>0</v>
      </c>
      <c r="N1223" s="360">
        <v>0</v>
      </c>
    </row>
    <row r="1224" spans="2:14" x14ac:dyDescent="0.25">
      <c r="B1224" s="371" t="s">
        <v>220</v>
      </c>
      <c r="C1224" s="371" t="s">
        <v>2197</v>
      </c>
      <c r="D1224" s="371" t="s">
        <v>90</v>
      </c>
      <c r="E1224" s="371" t="s">
        <v>1390</v>
      </c>
      <c r="F1224" s="360">
        <v>24</v>
      </c>
      <c r="G1224" s="360">
        <v>0</v>
      </c>
      <c r="H1224" s="360">
        <v>0</v>
      </c>
      <c r="I1224" s="360">
        <v>0</v>
      </c>
      <c r="J1224" s="360">
        <v>0</v>
      </c>
      <c r="K1224" s="360">
        <v>23</v>
      </c>
      <c r="L1224" s="360">
        <v>0</v>
      </c>
      <c r="M1224" s="360">
        <v>0</v>
      </c>
      <c r="N1224" s="360">
        <v>1</v>
      </c>
    </row>
    <row r="1225" spans="2:14" x14ac:dyDescent="0.25">
      <c r="B1225" s="371" t="s">
        <v>220</v>
      </c>
      <c r="C1225" s="371" t="s">
        <v>2197</v>
      </c>
      <c r="D1225" s="371" t="s">
        <v>90</v>
      </c>
      <c r="E1225" s="371" t="s">
        <v>4054</v>
      </c>
      <c r="F1225" s="360">
        <v>1</v>
      </c>
      <c r="G1225" s="360">
        <v>0</v>
      </c>
      <c r="H1225" s="360">
        <v>0</v>
      </c>
      <c r="I1225" s="360">
        <v>0</v>
      </c>
      <c r="J1225" s="360">
        <v>0</v>
      </c>
      <c r="K1225" s="360">
        <v>1</v>
      </c>
      <c r="L1225" s="360">
        <v>0</v>
      </c>
      <c r="M1225" s="360">
        <v>0</v>
      </c>
      <c r="N1225" s="360">
        <v>0</v>
      </c>
    </row>
    <row r="1226" spans="2:14" x14ac:dyDescent="0.25">
      <c r="B1226" s="371" t="s">
        <v>220</v>
      </c>
      <c r="C1226" s="371" t="s">
        <v>2197</v>
      </c>
      <c r="D1226" s="371" t="s">
        <v>90</v>
      </c>
      <c r="E1226" s="371" t="s">
        <v>3658</v>
      </c>
      <c r="F1226" s="360">
        <v>1</v>
      </c>
      <c r="G1226" s="360">
        <v>0</v>
      </c>
      <c r="H1226" s="360">
        <v>0</v>
      </c>
      <c r="I1226" s="360">
        <v>0</v>
      </c>
      <c r="J1226" s="360">
        <v>0</v>
      </c>
      <c r="K1226" s="360">
        <v>1</v>
      </c>
      <c r="L1226" s="360">
        <v>0</v>
      </c>
      <c r="M1226" s="360">
        <v>0</v>
      </c>
      <c r="N1226" s="360">
        <v>0</v>
      </c>
    </row>
    <row r="1227" spans="2:14" x14ac:dyDescent="0.25">
      <c r="B1227" s="371" t="s">
        <v>220</v>
      </c>
      <c r="C1227" s="371" t="s">
        <v>2197</v>
      </c>
      <c r="D1227" s="371" t="s">
        <v>90</v>
      </c>
      <c r="E1227" s="371" t="s">
        <v>3814</v>
      </c>
      <c r="F1227" s="360">
        <v>1</v>
      </c>
      <c r="G1227" s="360">
        <v>0</v>
      </c>
      <c r="H1227" s="360">
        <v>0</v>
      </c>
      <c r="I1227" s="360">
        <v>0</v>
      </c>
      <c r="J1227" s="360">
        <v>0</v>
      </c>
      <c r="K1227" s="360">
        <v>1</v>
      </c>
      <c r="L1227" s="360">
        <v>0</v>
      </c>
      <c r="M1227" s="360">
        <v>0</v>
      </c>
      <c r="N1227" s="360">
        <v>0</v>
      </c>
    </row>
    <row r="1228" spans="2:14" x14ac:dyDescent="0.25">
      <c r="B1228" s="371" t="s">
        <v>220</v>
      </c>
      <c r="C1228" s="371" t="s">
        <v>2197</v>
      </c>
      <c r="D1228" s="371" t="s">
        <v>90</v>
      </c>
      <c r="E1228" s="371" t="s">
        <v>3557</v>
      </c>
      <c r="F1228" s="360">
        <v>1</v>
      </c>
      <c r="G1228" s="360">
        <v>0</v>
      </c>
      <c r="H1228" s="360">
        <v>0</v>
      </c>
      <c r="I1228" s="360">
        <v>0</v>
      </c>
      <c r="J1228" s="360">
        <v>0</v>
      </c>
      <c r="K1228" s="360">
        <v>1</v>
      </c>
      <c r="L1228" s="360">
        <v>0</v>
      </c>
      <c r="M1228" s="360">
        <v>0</v>
      </c>
      <c r="N1228" s="360">
        <v>0</v>
      </c>
    </row>
    <row r="1229" spans="2:14" x14ac:dyDescent="0.25">
      <c r="B1229" s="371" t="s">
        <v>220</v>
      </c>
      <c r="C1229" s="371" t="s">
        <v>2197</v>
      </c>
      <c r="D1229" s="371" t="s">
        <v>90</v>
      </c>
      <c r="E1229" s="371" t="s">
        <v>3659</v>
      </c>
      <c r="F1229" s="360">
        <v>1</v>
      </c>
      <c r="G1229" s="360">
        <v>0</v>
      </c>
      <c r="H1229" s="360">
        <v>0</v>
      </c>
      <c r="I1229" s="360">
        <v>0</v>
      </c>
      <c r="J1229" s="360">
        <v>0</v>
      </c>
      <c r="K1229" s="360">
        <v>1</v>
      </c>
      <c r="L1229" s="360">
        <v>0</v>
      </c>
      <c r="M1229" s="360">
        <v>0</v>
      </c>
      <c r="N1229" s="360">
        <v>0</v>
      </c>
    </row>
    <row r="1230" spans="2:14" x14ac:dyDescent="0.25">
      <c r="B1230" s="371" t="s">
        <v>220</v>
      </c>
      <c r="C1230" s="371" t="s">
        <v>2197</v>
      </c>
      <c r="D1230" s="371" t="s">
        <v>90</v>
      </c>
      <c r="E1230" s="371" t="s">
        <v>3815</v>
      </c>
      <c r="F1230" s="360">
        <v>2</v>
      </c>
      <c r="G1230" s="360">
        <v>0</v>
      </c>
      <c r="H1230" s="360">
        <v>0</v>
      </c>
      <c r="I1230" s="360">
        <v>0</v>
      </c>
      <c r="J1230" s="360">
        <v>0</v>
      </c>
      <c r="K1230" s="360">
        <v>2</v>
      </c>
      <c r="L1230" s="360">
        <v>0</v>
      </c>
      <c r="M1230" s="360">
        <v>0</v>
      </c>
      <c r="N1230" s="360">
        <v>0</v>
      </c>
    </row>
    <row r="1231" spans="2:14" x14ac:dyDescent="0.25">
      <c r="B1231" s="371" t="s">
        <v>220</v>
      </c>
      <c r="C1231" s="371" t="s">
        <v>2197</v>
      </c>
      <c r="D1231" s="371" t="s">
        <v>90</v>
      </c>
      <c r="E1231" s="371" t="s">
        <v>2976</v>
      </c>
      <c r="F1231" s="360">
        <v>1</v>
      </c>
      <c r="G1231" s="360">
        <v>0</v>
      </c>
      <c r="H1231" s="360">
        <v>0</v>
      </c>
      <c r="I1231" s="360">
        <v>0</v>
      </c>
      <c r="J1231" s="360">
        <v>0</v>
      </c>
      <c r="K1231" s="360">
        <v>1</v>
      </c>
      <c r="L1231" s="360">
        <v>0</v>
      </c>
      <c r="M1231" s="360">
        <v>0</v>
      </c>
      <c r="N1231" s="360">
        <v>0</v>
      </c>
    </row>
    <row r="1232" spans="2:14" x14ac:dyDescent="0.25">
      <c r="B1232" s="371" t="s">
        <v>220</v>
      </c>
      <c r="C1232" s="371" t="s">
        <v>2197</v>
      </c>
      <c r="D1232" s="371" t="s">
        <v>90</v>
      </c>
      <c r="E1232" s="371" t="s">
        <v>3393</v>
      </c>
      <c r="F1232" s="360">
        <v>7</v>
      </c>
      <c r="G1232" s="360">
        <v>1</v>
      </c>
      <c r="H1232" s="360">
        <v>0</v>
      </c>
      <c r="I1232" s="360">
        <v>0</v>
      </c>
      <c r="J1232" s="360">
        <v>0</v>
      </c>
      <c r="K1232" s="360">
        <v>6</v>
      </c>
      <c r="L1232" s="360">
        <v>0</v>
      </c>
      <c r="M1232" s="360">
        <v>0</v>
      </c>
      <c r="N1232" s="360">
        <v>0</v>
      </c>
    </row>
    <row r="1233" spans="2:14" x14ac:dyDescent="0.25">
      <c r="B1233" s="371" t="s">
        <v>220</v>
      </c>
      <c r="C1233" s="371" t="s">
        <v>2197</v>
      </c>
      <c r="D1233" s="371" t="s">
        <v>90</v>
      </c>
      <c r="E1233" s="371" t="s">
        <v>2977</v>
      </c>
      <c r="F1233" s="360">
        <v>2</v>
      </c>
      <c r="G1233" s="360">
        <v>0</v>
      </c>
      <c r="H1233" s="360">
        <v>0</v>
      </c>
      <c r="I1233" s="360">
        <v>0</v>
      </c>
      <c r="J1233" s="360">
        <v>0</v>
      </c>
      <c r="K1233" s="360">
        <v>2</v>
      </c>
      <c r="L1233" s="360">
        <v>0</v>
      </c>
      <c r="M1233" s="360">
        <v>0</v>
      </c>
      <c r="N1233" s="360">
        <v>0</v>
      </c>
    </row>
    <row r="1234" spans="2:14" x14ac:dyDescent="0.25">
      <c r="B1234" s="371" t="s">
        <v>220</v>
      </c>
      <c r="C1234" s="371" t="s">
        <v>2197</v>
      </c>
      <c r="D1234" s="371" t="s">
        <v>90</v>
      </c>
      <c r="E1234" s="371" t="s">
        <v>2978</v>
      </c>
      <c r="F1234" s="360">
        <v>3</v>
      </c>
      <c r="G1234" s="360">
        <v>0</v>
      </c>
      <c r="H1234" s="360">
        <v>0</v>
      </c>
      <c r="I1234" s="360">
        <v>0</v>
      </c>
      <c r="J1234" s="360">
        <v>0</v>
      </c>
      <c r="K1234" s="360">
        <v>3</v>
      </c>
      <c r="L1234" s="360">
        <v>0</v>
      </c>
      <c r="M1234" s="360">
        <v>0</v>
      </c>
      <c r="N1234" s="360">
        <v>0</v>
      </c>
    </row>
    <row r="1235" spans="2:14" x14ac:dyDescent="0.25">
      <c r="B1235" s="371" t="s">
        <v>220</v>
      </c>
      <c r="C1235" s="371" t="s">
        <v>2197</v>
      </c>
      <c r="D1235" s="371" t="s">
        <v>90</v>
      </c>
      <c r="E1235" s="371" t="s">
        <v>2979</v>
      </c>
      <c r="F1235" s="360">
        <v>2</v>
      </c>
      <c r="G1235" s="360">
        <v>0</v>
      </c>
      <c r="H1235" s="360">
        <v>0</v>
      </c>
      <c r="I1235" s="360">
        <v>0</v>
      </c>
      <c r="J1235" s="360">
        <v>0</v>
      </c>
      <c r="K1235" s="360">
        <v>2</v>
      </c>
      <c r="L1235" s="360">
        <v>0</v>
      </c>
      <c r="M1235" s="360">
        <v>0</v>
      </c>
      <c r="N1235" s="360">
        <v>0</v>
      </c>
    </row>
    <row r="1236" spans="2:14" x14ac:dyDescent="0.25">
      <c r="B1236" s="371" t="s">
        <v>220</v>
      </c>
      <c r="C1236" s="371" t="s">
        <v>2197</v>
      </c>
      <c r="D1236" s="371" t="s">
        <v>90</v>
      </c>
      <c r="E1236" s="371" t="s">
        <v>2980</v>
      </c>
      <c r="F1236" s="360">
        <v>2</v>
      </c>
      <c r="G1236" s="360">
        <v>0</v>
      </c>
      <c r="H1236" s="360">
        <v>0</v>
      </c>
      <c r="I1236" s="360">
        <v>0</v>
      </c>
      <c r="J1236" s="360">
        <v>0</v>
      </c>
      <c r="K1236" s="360">
        <v>2</v>
      </c>
      <c r="L1236" s="360">
        <v>0</v>
      </c>
      <c r="M1236" s="360">
        <v>0</v>
      </c>
      <c r="N1236" s="360">
        <v>0</v>
      </c>
    </row>
    <row r="1237" spans="2:14" x14ac:dyDescent="0.25">
      <c r="B1237" s="371" t="s">
        <v>220</v>
      </c>
      <c r="C1237" s="371" t="s">
        <v>2197</v>
      </c>
      <c r="D1237" s="371" t="s">
        <v>90</v>
      </c>
      <c r="E1237" s="371" t="s">
        <v>3171</v>
      </c>
      <c r="F1237" s="360">
        <v>10</v>
      </c>
      <c r="G1237" s="360">
        <v>0</v>
      </c>
      <c r="H1237" s="360">
        <v>0</v>
      </c>
      <c r="I1237" s="360">
        <v>0</v>
      </c>
      <c r="J1237" s="360">
        <v>0</v>
      </c>
      <c r="K1237" s="360">
        <v>10</v>
      </c>
      <c r="L1237" s="360">
        <v>0</v>
      </c>
      <c r="M1237" s="360">
        <v>0</v>
      </c>
      <c r="N1237" s="360">
        <v>0</v>
      </c>
    </row>
    <row r="1238" spans="2:14" x14ac:dyDescent="0.25">
      <c r="B1238" s="371" t="s">
        <v>220</v>
      </c>
      <c r="C1238" s="371" t="s">
        <v>2197</v>
      </c>
      <c r="D1238" s="371" t="s">
        <v>90</v>
      </c>
      <c r="E1238" s="371" t="s">
        <v>3172</v>
      </c>
      <c r="F1238" s="360">
        <v>4</v>
      </c>
      <c r="G1238" s="360">
        <v>0</v>
      </c>
      <c r="H1238" s="360">
        <v>0</v>
      </c>
      <c r="I1238" s="360">
        <v>0</v>
      </c>
      <c r="J1238" s="360">
        <v>0</v>
      </c>
      <c r="K1238" s="360">
        <v>4</v>
      </c>
      <c r="L1238" s="360">
        <v>0</v>
      </c>
      <c r="M1238" s="360">
        <v>0</v>
      </c>
      <c r="N1238" s="360">
        <v>0</v>
      </c>
    </row>
    <row r="1239" spans="2:14" x14ac:dyDescent="0.25">
      <c r="B1239" s="371" t="s">
        <v>220</v>
      </c>
      <c r="C1239" s="371" t="s">
        <v>2197</v>
      </c>
      <c r="D1239" s="371" t="s">
        <v>90</v>
      </c>
      <c r="E1239" s="371" t="s">
        <v>3258</v>
      </c>
      <c r="F1239" s="360">
        <v>2</v>
      </c>
      <c r="G1239" s="360">
        <v>0</v>
      </c>
      <c r="H1239" s="360">
        <v>0</v>
      </c>
      <c r="I1239" s="360">
        <v>0</v>
      </c>
      <c r="J1239" s="360">
        <v>0</v>
      </c>
      <c r="K1239" s="360">
        <v>2</v>
      </c>
      <c r="L1239" s="360">
        <v>0</v>
      </c>
      <c r="M1239" s="360">
        <v>0</v>
      </c>
      <c r="N1239" s="360">
        <v>0</v>
      </c>
    </row>
    <row r="1240" spans="2:14" x14ac:dyDescent="0.25">
      <c r="B1240" s="371" t="s">
        <v>220</v>
      </c>
      <c r="C1240" s="371" t="s">
        <v>2197</v>
      </c>
      <c r="D1240" s="371" t="s">
        <v>90</v>
      </c>
      <c r="E1240" s="371" t="s">
        <v>4056</v>
      </c>
      <c r="F1240" s="360">
        <v>1</v>
      </c>
      <c r="G1240" s="360">
        <v>0</v>
      </c>
      <c r="H1240" s="360">
        <v>0</v>
      </c>
      <c r="I1240" s="360">
        <v>0</v>
      </c>
      <c r="J1240" s="360">
        <v>0</v>
      </c>
      <c r="K1240" s="360">
        <v>1</v>
      </c>
      <c r="L1240" s="360">
        <v>0</v>
      </c>
      <c r="M1240" s="360">
        <v>0</v>
      </c>
      <c r="N1240" s="360">
        <v>0</v>
      </c>
    </row>
    <row r="1241" spans="2:14" x14ac:dyDescent="0.25">
      <c r="B1241" s="371" t="s">
        <v>220</v>
      </c>
      <c r="C1241" s="371" t="s">
        <v>2197</v>
      </c>
      <c r="D1241" s="371" t="s">
        <v>90</v>
      </c>
      <c r="E1241" s="371" t="s">
        <v>4057</v>
      </c>
      <c r="F1241" s="360">
        <v>1</v>
      </c>
      <c r="G1241" s="360">
        <v>0</v>
      </c>
      <c r="H1241" s="360">
        <v>0</v>
      </c>
      <c r="I1241" s="360">
        <v>0</v>
      </c>
      <c r="J1241" s="360">
        <v>0</v>
      </c>
      <c r="K1241" s="360">
        <v>1</v>
      </c>
      <c r="L1241" s="360">
        <v>0</v>
      </c>
      <c r="M1241" s="360">
        <v>0</v>
      </c>
      <c r="N1241" s="360">
        <v>0</v>
      </c>
    </row>
    <row r="1242" spans="2:14" x14ac:dyDescent="0.25">
      <c r="B1242" s="371" t="s">
        <v>220</v>
      </c>
      <c r="C1242" s="371" t="s">
        <v>2197</v>
      </c>
      <c r="D1242" s="371" t="s">
        <v>90</v>
      </c>
      <c r="E1242" s="371" t="s">
        <v>3660</v>
      </c>
      <c r="F1242" s="360">
        <v>2</v>
      </c>
      <c r="G1242" s="360">
        <v>0</v>
      </c>
      <c r="H1242" s="360">
        <v>0</v>
      </c>
      <c r="I1242" s="360">
        <v>0</v>
      </c>
      <c r="J1242" s="360">
        <v>0</v>
      </c>
      <c r="K1242" s="360">
        <v>2</v>
      </c>
      <c r="L1242" s="360">
        <v>0</v>
      </c>
      <c r="M1242" s="360">
        <v>0</v>
      </c>
      <c r="N1242" s="360">
        <v>0</v>
      </c>
    </row>
    <row r="1243" spans="2:14" x14ac:dyDescent="0.25">
      <c r="B1243" s="371" t="s">
        <v>220</v>
      </c>
      <c r="C1243" s="371" t="s">
        <v>2197</v>
      </c>
      <c r="D1243" s="371" t="s">
        <v>90</v>
      </c>
      <c r="E1243" s="371" t="s">
        <v>3819</v>
      </c>
      <c r="F1243" s="360">
        <v>2</v>
      </c>
      <c r="G1243" s="360">
        <v>0</v>
      </c>
      <c r="H1243" s="360">
        <v>0</v>
      </c>
      <c r="I1243" s="360">
        <v>0</v>
      </c>
      <c r="J1243" s="360">
        <v>1</v>
      </c>
      <c r="K1243" s="360">
        <v>1</v>
      </c>
      <c r="L1243" s="360">
        <v>0</v>
      </c>
      <c r="M1243" s="360">
        <v>0</v>
      </c>
      <c r="N1243" s="360">
        <v>0</v>
      </c>
    </row>
    <row r="1244" spans="2:14" x14ac:dyDescent="0.25">
      <c r="B1244" s="371" t="s">
        <v>220</v>
      </c>
      <c r="C1244" s="371" t="s">
        <v>2197</v>
      </c>
      <c r="D1244" s="371" t="s">
        <v>90</v>
      </c>
      <c r="E1244" s="371" t="s">
        <v>3821</v>
      </c>
      <c r="F1244" s="360">
        <v>2</v>
      </c>
      <c r="G1244" s="360">
        <v>0</v>
      </c>
      <c r="H1244" s="360">
        <v>0</v>
      </c>
      <c r="I1244" s="360">
        <v>0</v>
      </c>
      <c r="J1244" s="360">
        <v>0</v>
      </c>
      <c r="K1244" s="360">
        <v>2</v>
      </c>
      <c r="L1244" s="360">
        <v>0</v>
      </c>
      <c r="M1244" s="360">
        <v>0</v>
      </c>
      <c r="N1244" s="360">
        <v>0</v>
      </c>
    </row>
    <row r="1245" spans="2:14" x14ac:dyDescent="0.25">
      <c r="B1245" s="371" t="s">
        <v>220</v>
      </c>
      <c r="C1245" s="371" t="s">
        <v>2197</v>
      </c>
      <c r="D1245" s="371" t="s">
        <v>90</v>
      </c>
      <c r="E1245" s="371" t="s">
        <v>1391</v>
      </c>
      <c r="F1245" s="360">
        <v>2</v>
      </c>
      <c r="G1245" s="360">
        <v>0</v>
      </c>
      <c r="H1245" s="360">
        <v>0</v>
      </c>
      <c r="I1245" s="360">
        <v>0</v>
      </c>
      <c r="J1245" s="360">
        <v>0</v>
      </c>
      <c r="K1245" s="360">
        <v>2</v>
      </c>
      <c r="L1245" s="360">
        <v>0</v>
      </c>
      <c r="M1245" s="360">
        <v>0</v>
      </c>
      <c r="N1245" s="360">
        <v>0</v>
      </c>
    </row>
    <row r="1246" spans="2:14" x14ac:dyDescent="0.25">
      <c r="B1246" s="371" t="s">
        <v>220</v>
      </c>
      <c r="C1246" s="371" t="s">
        <v>2197</v>
      </c>
      <c r="D1246" s="371" t="s">
        <v>90</v>
      </c>
      <c r="E1246" s="371" t="s">
        <v>3173</v>
      </c>
      <c r="F1246" s="360">
        <v>1</v>
      </c>
      <c r="G1246" s="360">
        <v>0</v>
      </c>
      <c r="H1246" s="360">
        <v>0</v>
      </c>
      <c r="I1246" s="360">
        <v>0</v>
      </c>
      <c r="J1246" s="360">
        <v>1</v>
      </c>
      <c r="K1246" s="360">
        <v>0</v>
      </c>
      <c r="L1246" s="360">
        <v>0</v>
      </c>
      <c r="M1246" s="360">
        <v>0</v>
      </c>
      <c r="N1246" s="360">
        <v>0</v>
      </c>
    </row>
    <row r="1247" spans="2:14" x14ac:dyDescent="0.25">
      <c r="B1247" s="371" t="s">
        <v>220</v>
      </c>
      <c r="C1247" s="371" t="s">
        <v>2197</v>
      </c>
      <c r="D1247" s="371" t="s">
        <v>90</v>
      </c>
      <c r="E1247" s="371" t="s">
        <v>3259</v>
      </c>
      <c r="F1247" s="360">
        <v>1</v>
      </c>
      <c r="G1247" s="360">
        <v>0</v>
      </c>
      <c r="H1247" s="360">
        <v>0</v>
      </c>
      <c r="I1247" s="360">
        <v>0</v>
      </c>
      <c r="J1247" s="360">
        <v>0</v>
      </c>
      <c r="K1247" s="360">
        <v>1</v>
      </c>
      <c r="L1247" s="360">
        <v>0</v>
      </c>
      <c r="M1247" s="360">
        <v>0</v>
      </c>
      <c r="N1247" s="360">
        <v>0</v>
      </c>
    </row>
    <row r="1248" spans="2:14" x14ac:dyDescent="0.25">
      <c r="B1248" s="371" t="s">
        <v>220</v>
      </c>
      <c r="C1248" s="371" t="s">
        <v>2197</v>
      </c>
      <c r="D1248" s="371" t="s">
        <v>90</v>
      </c>
      <c r="E1248" s="371" t="s">
        <v>2982</v>
      </c>
      <c r="F1248" s="360">
        <v>2</v>
      </c>
      <c r="G1248" s="360">
        <v>0</v>
      </c>
      <c r="H1248" s="360">
        <v>0</v>
      </c>
      <c r="I1248" s="360">
        <v>0</v>
      </c>
      <c r="J1248" s="360">
        <v>1</v>
      </c>
      <c r="K1248" s="360">
        <v>1</v>
      </c>
      <c r="L1248" s="360">
        <v>0</v>
      </c>
      <c r="M1248" s="360">
        <v>0</v>
      </c>
      <c r="N1248" s="360">
        <v>0</v>
      </c>
    </row>
    <row r="1249" spans="2:14" x14ac:dyDescent="0.25">
      <c r="B1249" s="371" t="s">
        <v>220</v>
      </c>
      <c r="C1249" s="371" t="s">
        <v>2197</v>
      </c>
      <c r="D1249" s="371" t="s">
        <v>90</v>
      </c>
      <c r="E1249" s="371" t="s">
        <v>4058</v>
      </c>
      <c r="F1249" s="360">
        <v>1</v>
      </c>
      <c r="G1249" s="360">
        <v>0</v>
      </c>
      <c r="H1249" s="360">
        <v>0</v>
      </c>
      <c r="I1249" s="360">
        <v>0</v>
      </c>
      <c r="J1249" s="360">
        <v>1</v>
      </c>
      <c r="K1249" s="360">
        <v>0</v>
      </c>
      <c r="L1249" s="360">
        <v>0</v>
      </c>
      <c r="M1249" s="360">
        <v>0</v>
      </c>
      <c r="N1249" s="360">
        <v>0</v>
      </c>
    </row>
    <row r="1250" spans="2:14" x14ac:dyDescent="0.25">
      <c r="B1250" s="371" t="s">
        <v>220</v>
      </c>
      <c r="C1250" s="371" t="s">
        <v>2197</v>
      </c>
      <c r="D1250" s="371" t="s">
        <v>90</v>
      </c>
      <c r="E1250" s="371" t="s">
        <v>3395</v>
      </c>
      <c r="F1250" s="360">
        <v>2</v>
      </c>
      <c r="G1250" s="360">
        <v>0</v>
      </c>
      <c r="H1250" s="360">
        <v>0</v>
      </c>
      <c r="I1250" s="360">
        <v>0</v>
      </c>
      <c r="J1250" s="360">
        <v>0</v>
      </c>
      <c r="K1250" s="360">
        <v>2</v>
      </c>
      <c r="L1250" s="360">
        <v>0</v>
      </c>
      <c r="M1250" s="360">
        <v>0</v>
      </c>
      <c r="N1250" s="360">
        <v>0</v>
      </c>
    </row>
    <row r="1251" spans="2:14" x14ac:dyDescent="0.25">
      <c r="B1251" s="371" t="s">
        <v>220</v>
      </c>
      <c r="C1251" s="371" t="s">
        <v>2197</v>
      </c>
      <c r="D1251" s="371" t="s">
        <v>90</v>
      </c>
      <c r="E1251" s="371" t="s">
        <v>2983</v>
      </c>
      <c r="F1251" s="360">
        <v>5</v>
      </c>
      <c r="G1251" s="360">
        <v>1</v>
      </c>
      <c r="H1251" s="360">
        <v>0</v>
      </c>
      <c r="I1251" s="360">
        <v>0</v>
      </c>
      <c r="J1251" s="360">
        <v>0</v>
      </c>
      <c r="K1251" s="360">
        <v>4</v>
      </c>
      <c r="L1251" s="360">
        <v>0</v>
      </c>
      <c r="M1251" s="360">
        <v>0</v>
      </c>
      <c r="N1251" s="360">
        <v>0</v>
      </c>
    </row>
    <row r="1252" spans="2:14" x14ac:dyDescent="0.25">
      <c r="B1252" s="371" t="s">
        <v>220</v>
      </c>
      <c r="C1252" s="371" t="s">
        <v>2197</v>
      </c>
      <c r="D1252" s="371" t="s">
        <v>90</v>
      </c>
      <c r="E1252" s="371" t="s">
        <v>2818</v>
      </c>
      <c r="F1252" s="360">
        <v>1</v>
      </c>
      <c r="G1252" s="360">
        <v>0</v>
      </c>
      <c r="H1252" s="360">
        <v>0</v>
      </c>
      <c r="I1252" s="360">
        <v>0</v>
      </c>
      <c r="J1252" s="360">
        <v>0</v>
      </c>
      <c r="K1252" s="360">
        <v>1</v>
      </c>
      <c r="L1252" s="360">
        <v>0</v>
      </c>
      <c r="M1252" s="360">
        <v>0</v>
      </c>
      <c r="N1252" s="360">
        <v>0</v>
      </c>
    </row>
    <row r="1253" spans="2:14" x14ac:dyDescent="0.25">
      <c r="B1253" s="371" t="s">
        <v>220</v>
      </c>
      <c r="C1253" s="371" t="s">
        <v>2197</v>
      </c>
      <c r="D1253" s="371" t="s">
        <v>90</v>
      </c>
      <c r="E1253" s="371" t="s">
        <v>3824</v>
      </c>
      <c r="F1253" s="360">
        <v>1</v>
      </c>
      <c r="G1253" s="360">
        <v>0</v>
      </c>
      <c r="H1253" s="360">
        <v>0</v>
      </c>
      <c r="I1253" s="360">
        <v>0</v>
      </c>
      <c r="J1253" s="360">
        <v>0</v>
      </c>
      <c r="K1253" s="360">
        <v>1</v>
      </c>
      <c r="L1253" s="360">
        <v>0</v>
      </c>
      <c r="M1253" s="360">
        <v>0</v>
      </c>
      <c r="N1253" s="360">
        <v>0</v>
      </c>
    </row>
    <row r="1254" spans="2:14" x14ac:dyDescent="0.25">
      <c r="B1254" s="371" t="s">
        <v>220</v>
      </c>
      <c r="C1254" s="371" t="s">
        <v>2197</v>
      </c>
      <c r="D1254" s="371" t="s">
        <v>90</v>
      </c>
      <c r="E1254" s="371" t="s">
        <v>3261</v>
      </c>
      <c r="F1254" s="360">
        <v>1</v>
      </c>
      <c r="G1254" s="360">
        <v>0</v>
      </c>
      <c r="H1254" s="360">
        <v>0</v>
      </c>
      <c r="I1254" s="360">
        <v>0</v>
      </c>
      <c r="J1254" s="360">
        <v>0</v>
      </c>
      <c r="K1254" s="360">
        <v>1</v>
      </c>
      <c r="L1254" s="360">
        <v>0</v>
      </c>
      <c r="M1254" s="360">
        <v>0</v>
      </c>
      <c r="N1254" s="360">
        <v>0</v>
      </c>
    </row>
    <row r="1255" spans="2:14" x14ac:dyDescent="0.25">
      <c r="B1255" s="371" t="s">
        <v>220</v>
      </c>
      <c r="C1255" s="371" t="s">
        <v>2197</v>
      </c>
      <c r="D1255" s="371" t="s">
        <v>90</v>
      </c>
      <c r="E1255" s="371" t="s">
        <v>1392</v>
      </c>
      <c r="F1255" s="360">
        <v>5</v>
      </c>
      <c r="G1255" s="360">
        <v>0</v>
      </c>
      <c r="H1255" s="360">
        <v>0</v>
      </c>
      <c r="I1255" s="360">
        <v>0</v>
      </c>
      <c r="J1255" s="360">
        <v>1</v>
      </c>
      <c r="K1255" s="360">
        <v>4</v>
      </c>
      <c r="L1255" s="360">
        <v>0</v>
      </c>
      <c r="M1255" s="360">
        <v>0</v>
      </c>
      <c r="N1255" s="360">
        <v>0</v>
      </c>
    </row>
    <row r="1256" spans="2:14" x14ac:dyDescent="0.25">
      <c r="B1256" s="371" t="s">
        <v>220</v>
      </c>
      <c r="C1256" s="371" t="s">
        <v>2197</v>
      </c>
      <c r="D1256" s="371" t="s">
        <v>90</v>
      </c>
      <c r="E1256" s="371" t="s">
        <v>3661</v>
      </c>
      <c r="F1256" s="360">
        <v>1</v>
      </c>
      <c r="G1256" s="360">
        <v>0</v>
      </c>
      <c r="H1256" s="360">
        <v>0</v>
      </c>
      <c r="I1256" s="360">
        <v>0</v>
      </c>
      <c r="J1256" s="360">
        <v>0</v>
      </c>
      <c r="K1256" s="360">
        <v>1</v>
      </c>
      <c r="L1256" s="360">
        <v>0</v>
      </c>
      <c r="M1256" s="360">
        <v>0</v>
      </c>
      <c r="N1256" s="360">
        <v>0</v>
      </c>
    </row>
    <row r="1257" spans="2:14" x14ac:dyDescent="0.25">
      <c r="B1257" s="371" t="s">
        <v>220</v>
      </c>
      <c r="C1257" s="371" t="s">
        <v>2197</v>
      </c>
      <c r="D1257" s="371" t="s">
        <v>350</v>
      </c>
      <c r="E1257" s="371" t="s">
        <v>1393</v>
      </c>
      <c r="F1257" s="360">
        <v>5</v>
      </c>
      <c r="G1257" s="360">
        <v>1</v>
      </c>
      <c r="H1257" s="360">
        <v>0</v>
      </c>
      <c r="I1257" s="360">
        <v>0</v>
      </c>
      <c r="J1257" s="360">
        <v>0</v>
      </c>
      <c r="K1257" s="360">
        <v>3</v>
      </c>
      <c r="L1257" s="360">
        <v>0</v>
      </c>
      <c r="M1257" s="360">
        <v>0</v>
      </c>
      <c r="N1257" s="360">
        <v>1</v>
      </c>
    </row>
    <row r="1258" spans="2:14" x14ac:dyDescent="0.25">
      <c r="B1258" s="371" t="s">
        <v>220</v>
      </c>
      <c r="C1258" s="371" t="s">
        <v>2197</v>
      </c>
      <c r="D1258" s="371" t="s">
        <v>93</v>
      </c>
      <c r="E1258" s="371" t="s">
        <v>1441</v>
      </c>
      <c r="F1258" s="360">
        <v>9</v>
      </c>
      <c r="G1258" s="360">
        <v>0</v>
      </c>
      <c r="H1258" s="360">
        <v>0</v>
      </c>
      <c r="I1258" s="360">
        <v>0</v>
      </c>
      <c r="J1258" s="360">
        <v>0</v>
      </c>
      <c r="K1258" s="360">
        <v>9</v>
      </c>
      <c r="L1258" s="360">
        <v>0</v>
      </c>
      <c r="M1258" s="360">
        <v>0</v>
      </c>
      <c r="N1258" s="360">
        <v>0</v>
      </c>
    </row>
    <row r="1259" spans="2:14" x14ac:dyDescent="0.25">
      <c r="B1259" s="371" t="s">
        <v>220</v>
      </c>
      <c r="C1259" s="371" t="s">
        <v>2197</v>
      </c>
      <c r="D1259" s="371" t="s">
        <v>93</v>
      </c>
      <c r="E1259" s="371" t="s">
        <v>1442</v>
      </c>
      <c r="F1259" s="360">
        <v>14</v>
      </c>
      <c r="G1259" s="360">
        <v>1</v>
      </c>
      <c r="H1259" s="360">
        <v>0</v>
      </c>
      <c r="I1259" s="360">
        <v>2</v>
      </c>
      <c r="J1259" s="360">
        <v>0</v>
      </c>
      <c r="K1259" s="360">
        <v>11</v>
      </c>
      <c r="L1259" s="360">
        <v>0</v>
      </c>
      <c r="M1259" s="360">
        <v>0</v>
      </c>
      <c r="N1259" s="360">
        <v>0</v>
      </c>
    </row>
    <row r="1260" spans="2:14" x14ac:dyDescent="0.25">
      <c r="B1260" s="371" t="s">
        <v>220</v>
      </c>
      <c r="C1260" s="371" t="s">
        <v>2197</v>
      </c>
      <c r="D1260" s="371" t="s">
        <v>93</v>
      </c>
      <c r="E1260" s="371" t="s">
        <v>1443</v>
      </c>
      <c r="F1260" s="360">
        <v>11</v>
      </c>
      <c r="G1260" s="360">
        <v>3</v>
      </c>
      <c r="H1260" s="360">
        <v>0</v>
      </c>
      <c r="I1260" s="360">
        <v>0</v>
      </c>
      <c r="J1260" s="360">
        <v>0</v>
      </c>
      <c r="K1260" s="360">
        <v>8</v>
      </c>
      <c r="L1260" s="360">
        <v>0</v>
      </c>
      <c r="M1260" s="360">
        <v>0</v>
      </c>
      <c r="N1260" s="360">
        <v>0</v>
      </c>
    </row>
    <row r="1261" spans="2:14" x14ac:dyDescent="0.25">
      <c r="B1261" s="371" t="s">
        <v>220</v>
      </c>
      <c r="C1261" s="371" t="s">
        <v>2197</v>
      </c>
      <c r="D1261" s="371" t="s">
        <v>93</v>
      </c>
      <c r="E1261" s="371" t="s">
        <v>1444</v>
      </c>
      <c r="F1261" s="360">
        <v>21</v>
      </c>
      <c r="G1261" s="360">
        <v>2</v>
      </c>
      <c r="H1261" s="360">
        <v>0</v>
      </c>
      <c r="I1261" s="360">
        <v>0</v>
      </c>
      <c r="J1261" s="360">
        <v>0</v>
      </c>
      <c r="K1261" s="360">
        <v>17</v>
      </c>
      <c r="L1261" s="360">
        <v>0</v>
      </c>
      <c r="M1261" s="360">
        <v>1</v>
      </c>
      <c r="N1261" s="360">
        <v>1</v>
      </c>
    </row>
    <row r="1262" spans="2:14" x14ac:dyDescent="0.25">
      <c r="B1262" s="371" t="s">
        <v>220</v>
      </c>
      <c r="C1262" s="371" t="s">
        <v>2197</v>
      </c>
      <c r="D1262" s="371" t="s">
        <v>93</v>
      </c>
      <c r="E1262" s="371" t="s">
        <v>1446</v>
      </c>
      <c r="F1262" s="360">
        <v>468</v>
      </c>
      <c r="G1262" s="360">
        <v>80</v>
      </c>
      <c r="H1262" s="360">
        <v>5</v>
      </c>
      <c r="I1262" s="360">
        <v>16</v>
      </c>
      <c r="J1262" s="360">
        <v>4</v>
      </c>
      <c r="K1262" s="360">
        <v>343</v>
      </c>
      <c r="L1262" s="360">
        <v>2</v>
      </c>
      <c r="M1262" s="360">
        <v>6</v>
      </c>
      <c r="N1262" s="360">
        <v>12</v>
      </c>
    </row>
    <row r="1263" spans="2:14" x14ac:dyDescent="0.25">
      <c r="B1263" s="371" t="s">
        <v>220</v>
      </c>
      <c r="C1263" s="371" t="s">
        <v>2197</v>
      </c>
      <c r="D1263" s="371" t="s">
        <v>93</v>
      </c>
      <c r="E1263" s="371" t="s">
        <v>1447</v>
      </c>
      <c r="F1263" s="360">
        <v>1038</v>
      </c>
      <c r="G1263" s="360">
        <v>210</v>
      </c>
      <c r="H1263" s="360">
        <v>7</v>
      </c>
      <c r="I1263" s="360">
        <v>28</v>
      </c>
      <c r="J1263" s="360">
        <v>14</v>
      </c>
      <c r="K1263" s="360">
        <v>744</v>
      </c>
      <c r="L1263" s="360">
        <v>1</v>
      </c>
      <c r="M1263" s="360">
        <v>2</v>
      </c>
      <c r="N1263" s="360">
        <v>32</v>
      </c>
    </row>
    <row r="1264" spans="2:14" x14ac:dyDescent="0.25">
      <c r="B1264" s="371" t="s">
        <v>220</v>
      </c>
      <c r="C1264" s="371" t="s">
        <v>2197</v>
      </c>
      <c r="D1264" s="371" t="s">
        <v>93</v>
      </c>
      <c r="E1264" s="371" t="s">
        <v>1448</v>
      </c>
      <c r="F1264" s="360">
        <v>36</v>
      </c>
      <c r="G1264" s="360">
        <v>3</v>
      </c>
      <c r="H1264" s="360">
        <v>0</v>
      </c>
      <c r="I1264" s="360">
        <v>2</v>
      </c>
      <c r="J1264" s="360">
        <v>0</v>
      </c>
      <c r="K1264" s="360">
        <v>25</v>
      </c>
      <c r="L1264" s="360">
        <v>0</v>
      </c>
      <c r="M1264" s="360">
        <v>1</v>
      </c>
      <c r="N1264" s="360">
        <v>5</v>
      </c>
    </row>
    <row r="1265" spans="2:14" x14ac:dyDescent="0.25">
      <c r="B1265" s="371" t="s">
        <v>220</v>
      </c>
      <c r="C1265" s="371" t="s">
        <v>2197</v>
      </c>
      <c r="D1265" s="371" t="s">
        <v>423</v>
      </c>
      <c r="E1265" s="371" t="s">
        <v>1460</v>
      </c>
      <c r="F1265" s="360">
        <v>77</v>
      </c>
      <c r="G1265" s="360">
        <v>4</v>
      </c>
      <c r="H1265" s="360">
        <v>0</v>
      </c>
      <c r="I1265" s="360">
        <v>3</v>
      </c>
      <c r="J1265" s="360">
        <v>0</v>
      </c>
      <c r="K1265" s="360">
        <v>68</v>
      </c>
      <c r="L1265" s="360">
        <v>0</v>
      </c>
      <c r="M1265" s="360">
        <v>0</v>
      </c>
      <c r="N1265" s="360">
        <v>2</v>
      </c>
    </row>
    <row r="1266" spans="2:14" x14ac:dyDescent="0.25">
      <c r="B1266" s="371" t="s">
        <v>220</v>
      </c>
      <c r="C1266" s="371" t="s">
        <v>2197</v>
      </c>
      <c r="D1266" s="371" t="s">
        <v>423</v>
      </c>
      <c r="E1266" s="371" t="s">
        <v>1461</v>
      </c>
      <c r="F1266" s="360">
        <v>3</v>
      </c>
      <c r="G1266" s="360">
        <v>0</v>
      </c>
      <c r="H1266" s="360">
        <v>0</v>
      </c>
      <c r="I1266" s="360">
        <v>0</v>
      </c>
      <c r="J1266" s="360">
        <v>0</v>
      </c>
      <c r="K1266" s="360">
        <v>3</v>
      </c>
      <c r="L1266" s="360">
        <v>0</v>
      </c>
      <c r="M1266" s="360">
        <v>0</v>
      </c>
      <c r="N1266" s="360">
        <v>0</v>
      </c>
    </row>
    <row r="1267" spans="2:14" x14ac:dyDescent="0.25">
      <c r="B1267" s="371" t="s">
        <v>220</v>
      </c>
      <c r="C1267" s="371" t="s">
        <v>2197</v>
      </c>
      <c r="D1267" s="371" t="s">
        <v>423</v>
      </c>
      <c r="E1267" s="371" t="s">
        <v>2753</v>
      </c>
      <c r="F1267" s="360">
        <v>1</v>
      </c>
      <c r="G1267" s="360">
        <v>0</v>
      </c>
      <c r="H1267" s="360">
        <v>1</v>
      </c>
      <c r="I1267" s="360">
        <v>0</v>
      </c>
      <c r="J1267" s="360">
        <v>0</v>
      </c>
      <c r="K1267" s="360">
        <v>0</v>
      </c>
      <c r="L1267" s="360">
        <v>0</v>
      </c>
      <c r="M1267" s="360">
        <v>0</v>
      </c>
      <c r="N1267" s="360">
        <v>0</v>
      </c>
    </row>
    <row r="1268" spans="2:14" x14ac:dyDescent="0.25">
      <c r="B1268" s="371" t="s">
        <v>220</v>
      </c>
      <c r="C1268" s="371" t="s">
        <v>2197</v>
      </c>
      <c r="D1268" s="371" t="s">
        <v>423</v>
      </c>
      <c r="E1268" s="371" t="s">
        <v>2985</v>
      </c>
      <c r="F1268" s="360">
        <v>1</v>
      </c>
      <c r="G1268" s="360">
        <v>0</v>
      </c>
      <c r="H1268" s="360">
        <v>0</v>
      </c>
      <c r="I1268" s="360">
        <v>0</v>
      </c>
      <c r="J1268" s="360">
        <v>0</v>
      </c>
      <c r="K1268" s="360">
        <v>1</v>
      </c>
      <c r="L1268" s="360">
        <v>0</v>
      </c>
      <c r="M1268" s="360">
        <v>0</v>
      </c>
      <c r="N1268" s="360">
        <v>0</v>
      </c>
    </row>
    <row r="1269" spans="2:14" x14ac:dyDescent="0.25">
      <c r="B1269" s="371" t="s">
        <v>220</v>
      </c>
      <c r="C1269" s="371" t="s">
        <v>2197</v>
      </c>
      <c r="D1269" s="371" t="s">
        <v>423</v>
      </c>
      <c r="E1269" s="371" t="s">
        <v>2754</v>
      </c>
      <c r="F1269" s="360">
        <v>3</v>
      </c>
      <c r="G1269" s="360">
        <v>0</v>
      </c>
      <c r="H1269" s="360">
        <v>0</v>
      </c>
      <c r="I1269" s="360">
        <v>1</v>
      </c>
      <c r="J1269" s="360">
        <v>0</v>
      </c>
      <c r="K1269" s="360">
        <v>2</v>
      </c>
      <c r="L1269" s="360">
        <v>0</v>
      </c>
      <c r="M1269" s="360">
        <v>0</v>
      </c>
      <c r="N1269" s="360">
        <v>0</v>
      </c>
    </row>
    <row r="1270" spans="2:14" x14ac:dyDescent="0.25">
      <c r="B1270" s="371" t="s">
        <v>220</v>
      </c>
      <c r="C1270" s="371" t="s">
        <v>2197</v>
      </c>
      <c r="D1270" s="371" t="s">
        <v>423</v>
      </c>
      <c r="E1270" s="371" t="s">
        <v>1462</v>
      </c>
      <c r="F1270" s="360">
        <v>3</v>
      </c>
      <c r="G1270" s="360">
        <v>0</v>
      </c>
      <c r="H1270" s="360">
        <v>0</v>
      </c>
      <c r="I1270" s="360">
        <v>0</v>
      </c>
      <c r="J1270" s="360">
        <v>0</v>
      </c>
      <c r="K1270" s="360">
        <v>3</v>
      </c>
      <c r="L1270" s="360">
        <v>0</v>
      </c>
      <c r="M1270" s="360">
        <v>0</v>
      </c>
      <c r="N1270" s="360">
        <v>0</v>
      </c>
    </row>
    <row r="1271" spans="2:14" x14ac:dyDescent="0.25">
      <c r="B1271" s="371" t="s">
        <v>220</v>
      </c>
      <c r="C1271" s="371" t="s">
        <v>2197</v>
      </c>
      <c r="D1271" s="371" t="s">
        <v>78</v>
      </c>
      <c r="E1271" s="371" t="s">
        <v>1465</v>
      </c>
      <c r="F1271" s="360">
        <v>34</v>
      </c>
      <c r="G1271" s="360">
        <v>0</v>
      </c>
      <c r="H1271" s="360">
        <v>0</v>
      </c>
      <c r="I1271" s="360">
        <v>0</v>
      </c>
      <c r="J1271" s="360">
        <v>0</v>
      </c>
      <c r="K1271" s="360">
        <v>34</v>
      </c>
      <c r="L1271" s="360">
        <v>0</v>
      </c>
      <c r="M1271" s="360">
        <v>0</v>
      </c>
      <c r="N1271" s="360">
        <v>0</v>
      </c>
    </row>
    <row r="1272" spans="2:14" x14ac:dyDescent="0.25">
      <c r="B1272" s="371" t="s">
        <v>220</v>
      </c>
      <c r="C1272" s="371" t="s">
        <v>2197</v>
      </c>
      <c r="D1272" s="371" t="s">
        <v>78</v>
      </c>
      <c r="E1272" s="371" t="s">
        <v>1466</v>
      </c>
      <c r="F1272" s="360">
        <v>53</v>
      </c>
      <c r="G1272" s="360">
        <v>0</v>
      </c>
      <c r="H1272" s="360">
        <v>0</v>
      </c>
      <c r="I1272" s="360">
        <v>0</v>
      </c>
      <c r="J1272" s="360">
        <v>0</v>
      </c>
      <c r="K1272" s="360">
        <v>53</v>
      </c>
      <c r="L1272" s="360">
        <v>0</v>
      </c>
      <c r="M1272" s="360">
        <v>0</v>
      </c>
      <c r="N1272" s="360">
        <v>0</v>
      </c>
    </row>
    <row r="1273" spans="2:14" x14ac:dyDescent="0.25">
      <c r="B1273" s="371" t="s">
        <v>220</v>
      </c>
      <c r="C1273" s="371" t="s">
        <v>2197</v>
      </c>
      <c r="D1273" s="371" t="s">
        <v>79</v>
      </c>
      <c r="E1273" s="371" t="s">
        <v>1206</v>
      </c>
      <c r="F1273" s="360">
        <v>42</v>
      </c>
      <c r="G1273" s="360">
        <v>8</v>
      </c>
      <c r="H1273" s="360">
        <v>0</v>
      </c>
      <c r="I1273" s="360">
        <v>6</v>
      </c>
      <c r="J1273" s="360">
        <v>0</v>
      </c>
      <c r="K1273" s="360">
        <v>28</v>
      </c>
      <c r="L1273" s="360">
        <v>0</v>
      </c>
      <c r="M1273" s="360">
        <v>0</v>
      </c>
      <c r="N1273" s="360">
        <v>0</v>
      </c>
    </row>
    <row r="1274" spans="2:14" x14ac:dyDescent="0.25">
      <c r="B1274" s="371" t="s">
        <v>220</v>
      </c>
      <c r="C1274" s="371" t="s">
        <v>2197</v>
      </c>
      <c r="D1274" s="371" t="s">
        <v>79</v>
      </c>
      <c r="E1274" s="371" t="s">
        <v>1207</v>
      </c>
      <c r="F1274" s="360">
        <v>155</v>
      </c>
      <c r="G1274" s="360">
        <v>28</v>
      </c>
      <c r="H1274" s="360">
        <v>0</v>
      </c>
      <c r="I1274" s="360">
        <v>46</v>
      </c>
      <c r="J1274" s="360">
        <v>0</v>
      </c>
      <c r="K1274" s="360">
        <v>58</v>
      </c>
      <c r="L1274" s="360">
        <v>0</v>
      </c>
      <c r="M1274" s="360">
        <v>20</v>
      </c>
      <c r="N1274" s="360">
        <v>3</v>
      </c>
    </row>
    <row r="1275" spans="2:14" x14ac:dyDescent="0.25">
      <c r="B1275" s="371" t="s">
        <v>220</v>
      </c>
      <c r="C1275" s="371" t="s">
        <v>2197</v>
      </c>
      <c r="D1275" s="371" t="s">
        <v>79</v>
      </c>
      <c r="E1275" s="371" t="s">
        <v>1208</v>
      </c>
      <c r="F1275" s="360">
        <v>225</v>
      </c>
      <c r="G1275" s="360">
        <v>47</v>
      </c>
      <c r="H1275" s="360">
        <v>0</v>
      </c>
      <c r="I1275" s="360">
        <v>76</v>
      </c>
      <c r="J1275" s="360">
        <v>0</v>
      </c>
      <c r="K1275" s="360">
        <v>88</v>
      </c>
      <c r="L1275" s="360">
        <v>0</v>
      </c>
      <c r="M1275" s="360">
        <v>9</v>
      </c>
      <c r="N1275" s="360">
        <v>5</v>
      </c>
    </row>
    <row r="1276" spans="2:14" x14ac:dyDescent="0.25">
      <c r="B1276" s="371" t="s">
        <v>220</v>
      </c>
      <c r="C1276" s="371" t="s">
        <v>2197</v>
      </c>
      <c r="D1276" s="371" t="s">
        <v>79</v>
      </c>
      <c r="E1276" s="371" t="s">
        <v>1209</v>
      </c>
      <c r="F1276" s="360">
        <v>3090</v>
      </c>
      <c r="G1276" s="360">
        <v>279</v>
      </c>
      <c r="H1276" s="360">
        <v>1</v>
      </c>
      <c r="I1276" s="360">
        <v>75</v>
      </c>
      <c r="J1276" s="360">
        <v>6</v>
      </c>
      <c r="K1276" s="360">
        <v>2690</v>
      </c>
      <c r="L1276" s="360">
        <v>1</v>
      </c>
      <c r="M1276" s="360">
        <v>10</v>
      </c>
      <c r="N1276" s="360">
        <v>28</v>
      </c>
    </row>
    <row r="1277" spans="2:14" x14ac:dyDescent="0.25">
      <c r="B1277" s="371" t="s">
        <v>220</v>
      </c>
      <c r="C1277" s="371" t="s">
        <v>2197</v>
      </c>
      <c r="D1277" s="371" t="s">
        <v>79</v>
      </c>
      <c r="E1277" s="371" t="s">
        <v>2333</v>
      </c>
      <c r="F1277" s="360">
        <v>281</v>
      </c>
      <c r="G1277" s="360">
        <v>18</v>
      </c>
      <c r="H1277" s="360">
        <v>0</v>
      </c>
      <c r="I1277" s="360">
        <v>21</v>
      </c>
      <c r="J1277" s="360">
        <v>1</v>
      </c>
      <c r="K1277" s="360">
        <v>233</v>
      </c>
      <c r="L1277" s="360">
        <v>0</v>
      </c>
      <c r="M1277" s="360">
        <v>5</v>
      </c>
      <c r="N1277" s="360">
        <v>3</v>
      </c>
    </row>
    <row r="1278" spans="2:14" x14ac:dyDescent="0.25">
      <c r="B1278" s="371" t="s">
        <v>220</v>
      </c>
      <c r="C1278" s="371" t="s">
        <v>2197</v>
      </c>
      <c r="D1278" s="371" t="s">
        <v>79</v>
      </c>
      <c r="E1278" s="371" t="s">
        <v>1210</v>
      </c>
      <c r="F1278" s="360">
        <v>35</v>
      </c>
      <c r="G1278" s="360">
        <v>8</v>
      </c>
      <c r="H1278" s="360">
        <v>0</v>
      </c>
      <c r="I1278" s="360">
        <v>5</v>
      </c>
      <c r="J1278" s="360">
        <v>0</v>
      </c>
      <c r="K1278" s="360">
        <v>21</v>
      </c>
      <c r="L1278" s="360">
        <v>0</v>
      </c>
      <c r="M1278" s="360">
        <v>1</v>
      </c>
      <c r="N1278" s="360">
        <v>0</v>
      </c>
    </row>
    <row r="1279" spans="2:14" x14ac:dyDescent="0.25">
      <c r="B1279" s="371" t="s">
        <v>220</v>
      </c>
      <c r="C1279" s="371" t="s">
        <v>2197</v>
      </c>
      <c r="D1279" s="371" t="s">
        <v>79</v>
      </c>
      <c r="E1279" s="371" t="s">
        <v>2334</v>
      </c>
      <c r="F1279" s="360">
        <v>47</v>
      </c>
      <c r="G1279" s="360">
        <v>7</v>
      </c>
      <c r="H1279" s="360">
        <v>0</v>
      </c>
      <c r="I1279" s="360">
        <v>13</v>
      </c>
      <c r="J1279" s="360">
        <v>0</v>
      </c>
      <c r="K1279" s="360">
        <v>20</v>
      </c>
      <c r="L1279" s="360">
        <v>0</v>
      </c>
      <c r="M1279" s="360">
        <v>6</v>
      </c>
      <c r="N1279" s="360">
        <v>1</v>
      </c>
    </row>
    <row r="1280" spans="2:14" x14ac:dyDescent="0.25">
      <c r="B1280" s="371" t="s">
        <v>220</v>
      </c>
      <c r="C1280" s="371" t="s">
        <v>2197</v>
      </c>
      <c r="D1280" s="371" t="s">
        <v>79</v>
      </c>
      <c r="E1280" s="371" t="s">
        <v>1211</v>
      </c>
      <c r="F1280" s="360">
        <v>5</v>
      </c>
      <c r="G1280" s="360">
        <v>0</v>
      </c>
      <c r="H1280" s="360">
        <v>0</v>
      </c>
      <c r="I1280" s="360">
        <v>0</v>
      </c>
      <c r="J1280" s="360">
        <v>0</v>
      </c>
      <c r="K1280" s="360">
        <v>5</v>
      </c>
      <c r="L1280" s="360">
        <v>0</v>
      </c>
      <c r="M1280" s="360">
        <v>0</v>
      </c>
      <c r="N1280" s="360">
        <v>0</v>
      </c>
    </row>
    <row r="1281" spans="2:14" x14ac:dyDescent="0.25">
      <c r="B1281" s="371" t="s">
        <v>220</v>
      </c>
      <c r="C1281" s="371" t="s">
        <v>2197</v>
      </c>
      <c r="D1281" s="371" t="s">
        <v>79</v>
      </c>
      <c r="E1281" s="371" t="s">
        <v>2335</v>
      </c>
      <c r="F1281" s="360">
        <v>1</v>
      </c>
      <c r="G1281" s="360">
        <v>0</v>
      </c>
      <c r="H1281" s="360">
        <v>0</v>
      </c>
      <c r="I1281" s="360">
        <v>0</v>
      </c>
      <c r="J1281" s="360">
        <v>0</v>
      </c>
      <c r="K1281" s="360">
        <v>1</v>
      </c>
      <c r="L1281" s="360">
        <v>0</v>
      </c>
      <c r="M1281" s="360">
        <v>0</v>
      </c>
      <c r="N1281" s="360">
        <v>0</v>
      </c>
    </row>
    <row r="1282" spans="2:14" x14ac:dyDescent="0.25">
      <c r="B1282" s="371" t="s">
        <v>220</v>
      </c>
      <c r="C1282" s="371" t="s">
        <v>2197</v>
      </c>
      <c r="D1282" s="371" t="s">
        <v>79</v>
      </c>
      <c r="E1282" s="371" t="s">
        <v>2336</v>
      </c>
      <c r="F1282" s="360">
        <v>1097</v>
      </c>
      <c r="G1282" s="360">
        <v>121</v>
      </c>
      <c r="H1282" s="360">
        <v>2</v>
      </c>
      <c r="I1282" s="360">
        <v>14</v>
      </c>
      <c r="J1282" s="360">
        <v>4</v>
      </c>
      <c r="K1282" s="360">
        <v>933</v>
      </c>
      <c r="L1282" s="360">
        <v>0</v>
      </c>
      <c r="M1282" s="360">
        <v>2</v>
      </c>
      <c r="N1282" s="360">
        <v>21</v>
      </c>
    </row>
    <row r="1283" spans="2:14" x14ac:dyDescent="0.25">
      <c r="B1283" s="371" t="s">
        <v>220</v>
      </c>
      <c r="C1283" s="371" t="s">
        <v>2197</v>
      </c>
      <c r="D1283" s="371" t="s">
        <v>79</v>
      </c>
      <c r="E1283" s="371" t="s">
        <v>1212</v>
      </c>
      <c r="F1283" s="360">
        <v>461</v>
      </c>
      <c r="G1283" s="360">
        <v>20</v>
      </c>
      <c r="H1283" s="360">
        <v>0</v>
      </c>
      <c r="I1283" s="360">
        <v>4</v>
      </c>
      <c r="J1283" s="360">
        <v>0</v>
      </c>
      <c r="K1283" s="360">
        <v>433</v>
      </c>
      <c r="L1283" s="360">
        <v>0</v>
      </c>
      <c r="M1283" s="360">
        <v>0</v>
      </c>
      <c r="N1283" s="360">
        <v>4</v>
      </c>
    </row>
    <row r="1284" spans="2:14" x14ac:dyDescent="0.25">
      <c r="B1284" s="371" t="s">
        <v>220</v>
      </c>
      <c r="C1284" s="371" t="s">
        <v>2197</v>
      </c>
      <c r="D1284" s="371" t="s">
        <v>79</v>
      </c>
      <c r="E1284" s="371" t="s">
        <v>2337</v>
      </c>
      <c r="F1284" s="360">
        <v>3</v>
      </c>
      <c r="G1284" s="360">
        <v>0</v>
      </c>
      <c r="H1284" s="360">
        <v>0</v>
      </c>
      <c r="I1284" s="360">
        <v>0</v>
      </c>
      <c r="J1284" s="360">
        <v>0</v>
      </c>
      <c r="K1284" s="360">
        <v>3</v>
      </c>
      <c r="L1284" s="360">
        <v>0</v>
      </c>
      <c r="M1284" s="360">
        <v>0</v>
      </c>
      <c r="N1284" s="360">
        <v>0</v>
      </c>
    </row>
    <row r="1285" spans="2:14" x14ac:dyDescent="0.25">
      <c r="B1285" s="371" t="s">
        <v>220</v>
      </c>
      <c r="C1285" s="371" t="s">
        <v>2197</v>
      </c>
      <c r="D1285" s="371" t="s">
        <v>79</v>
      </c>
      <c r="E1285" s="371" t="s">
        <v>171</v>
      </c>
      <c r="F1285" s="360">
        <v>99193</v>
      </c>
      <c r="G1285" s="360">
        <v>12753</v>
      </c>
      <c r="H1285" s="360">
        <v>169</v>
      </c>
      <c r="I1285" s="360">
        <v>982</v>
      </c>
      <c r="J1285" s="360">
        <v>349</v>
      </c>
      <c r="K1285" s="360">
        <v>80614</v>
      </c>
      <c r="L1285" s="360">
        <v>38</v>
      </c>
      <c r="M1285" s="360">
        <v>2799</v>
      </c>
      <c r="N1285" s="360">
        <v>1489</v>
      </c>
    </row>
    <row r="1286" spans="2:14" x14ac:dyDescent="0.25">
      <c r="B1286" s="371" t="s">
        <v>220</v>
      </c>
      <c r="C1286" s="371" t="s">
        <v>2197</v>
      </c>
      <c r="D1286" s="371" t="s">
        <v>79</v>
      </c>
      <c r="E1286" s="371" t="s">
        <v>1213</v>
      </c>
      <c r="F1286" s="360">
        <v>32</v>
      </c>
      <c r="G1286" s="360">
        <v>2</v>
      </c>
      <c r="H1286" s="360">
        <v>0</v>
      </c>
      <c r="I1286" s="360">
        <v>0</v>
      </c>
      <c r="J1286" s="360">
        <v>0</v>
      </c>
      <c r="K1286" s="360">
        <v>30</v>
      </c>
      <c r="L1286" s="360">
        <v>0</v>
      </c>
      <c r="M1286" s="360">
        <v>0</v>
      </c>
      <c r="N1286" s="360">
        <v>0</v>
      </c>
    </row>
    <row r="1287" spans="2:14" x14ac:dyDescent="0.25">
      <c r="B1287" s="371" t="s">
        <v>220</v>
      </c>
      <c r="C1287" s="371" t="s">
        <v>2197</v>
      </c>
      <c r="D1287" s="371" t="s">
        <v>79</v>
      </c>
      <c r="E1287" s="371" t="s">
        <v>1214</v>
      </c>
      <c r="F1287" s="360">
        <v>5</v>
      </c>
      <c r="G1287" s="360">
        <v>0</v>
      </c>
      <c r="H1287" s="360">
        <v>0</v>
      </c>
      <c r="I1287" s="360">
        <v>0</v>
      </c>
      <c r="J1287" s="360">
        <v>0</v>
      </c>
      <c r="K1287" s="360">
        <v>5</v>
      </c>
      <c r="L1287" s="360">
        <v>0</v>
      </c>
      <c r="M1287" s="360">
        <v>0</v>
      </c>
      <c r="N1287" s="360">
        <v>0</v>
      </c>
    </row>
    <row r="1288" spans="2:14" x14ac:dyDescent="0.25">
      <c r="B1288" s="371" t="s">
        <v>220</v>
      </c>
      <c r="C1288" s="371" t="s">
        <v>2197</v>
      </c>
      <c r="D1288" s="371" t="s">
        <v>79</v>
      </c>
      <c r="E1288" s="371" t="s">
        <v>2239</v>
      </c>
      <c r="F1288" s="360">
        <v>4</v>
      </c>
      <c r="G1288" s="360">
        <v>0</v>
      </c>
      <c r="H1288" s="360">
        <v>0</v>
      </c>
      <c r="I1288" s="360">
        <v>0</v>
      </c>
      <c r="J1288" s="360">
        <v>0</v>
      </c>
      <c r="K1288" s="360">
        <v>4</v>
      </c>
      <c r="L1288" s="360">
        <v>0</v>
      </c>
      <c r="M1288" s="360">
        <v>0</v>
      </c>
      <c r="N1288" s="360">
        <v>0</v>
      </c>
    </row>
    <row r="1289" spans="2:14" x14ac:dyDescent="0.25">
      <c r="B1289" s="371" t="s">
        <v>220</v>
      </c>
      <c r="C1289" s="371" t="s">
        <v>2197</v>
      </c>
      <c r="D1289" s="371" t="s">
        <v>79</v>
      </c>
      <c r="E1289" s="371" t="s">
        <v>1215</v>
      </c>
      <c r="F1289" s="360">
        <v>141</v>
      </c>
      <c r="G1289" s="360">
        <v>13</v>
      </c>
      <c r="H1289" s="360">
        <v>0</v>
      </c>
      <c r="I1289" s="360">
        <v>1</v>
      </c>
      <c r="J1289" s="360">
        <v>1</v>
      </c>
      <c r="K1289" s="360">
        <v>124</v>
      </c>
      <c r="L1289" s="360">
        <v>0</v>
      </c>
      <c r="M1289" s="360">
        <v>0</v>
      </c>
      <c r="N1289" s="360">
        <v>2</v>
      </c>
    </row>
    <row r="1290" spans="2:14" x14ac:dyDescent="0.25">
      <c r="B1290" s="371" t="s">
        <v>220</v>
      </c>
      <c r="C1290" s="371" t="s">
        <v>2197</v>
      </c>
      <c r="D1290" s="371" t="s">
        <v>79</v>
      </c>
      <c r="E1290" s="371" t="s">
        <v>1216</v>
      </c>
      <c r="F1290" s="360">
        <v>311</v>
      </c>
      <c r="G1290" s="360">
        <v>53</v>
      </c>
      <c r="H1290" s="360">
        <v>0</v>
      </c>
      <c r="I1290" s="360">
        <v>5</v>
      </c>
      <c r="J1290" s="360">
        <v>0</v>
      </c>
      <c r="K1290" s="360">
        <v>249</v>
      </c>
      <c r="L1290" s="360">
        <v>0</v>
      </c>
      <c r="M1290" s="360">
        <v>3</v>
      </c>
      <c r="N1290" s="360">
        <v>1</v>
      </c>
    </row>
    <row r="1291" spans="2:14" x14ac:dyDescent="0.25">
      <c r="B1291" s="371" t="s">
        <v>220</v>
      </c>
      <c r="C1291" s="371" t="s">
        <v>2197</v>
      </c>
      <c r="D1291" s="371" t="s">
        <v>79</v>
      </c>
      <c r="E1291" s="371" t="s">
        <v>1932</v>
      </c>
      <c r="F1291" s="360">
        <v>37</v>
      </c>
      <c r="G1291" s="360">
        <v>2</v>
      </c>
      <c r="H1291" s="360">
        <v>2</v>
      </c>
      <c r="I1291" s="360">
        <v>0</v>
      </c>
      <c r="J1291" s="360">
        <v>0</v>
      </c>
      <c r="K1291" s="360">
        <v>33</v>
      </c>
      <c r="L1291" s="360">
        <v>0</v>
      </c>
      <c r="M1291" s="360">
        <v>0</v>
      </c>
      <c r="N1291" s="360">
        <v>0</v>
      </c>
    </row>
    <row r="1292" spans="2:14" x14ac:dyDescent="0.25">
      <c r="B1292" s="371" t="s">
        <v>220</v>
      </c>
      <c r="C1292" s="371" t="s">
        <v>2197</v>
      </c>
      <c r="D1292" s="371" t="s">
        <v>79</v>
      </c>
      <c r="E1292" s="371" t="s">
        <v>2339</v>
      </c>
      <c r="F1292" s="360">
        <v>15</v>
      </c>
      <c r="G1292" s="360">
        <v>1</v>
      </c>
      <c r="H1292" s="360">
        <v>0</v>
      </c>
      <c r="I1292" s="360">
        <v>0</v>
      </c>
      <c r="J1292" s="360">
        <v>0</v>
      </c>
      <c r="K1292" s="360">
        <v>14</v>
      </c>
      <c r="L1292" s="360">
        <v>0</v>
      </c>
      <c r="M1292" s="360">
        <v>0</v>
      </c>
      <c r="N1292" s="360">
        <v>0</v>
      </c>
    </row>
    <row r="1293" spans="2:14" x14ac:dyDescent="0.25">
      <c r="B1293" s="371" t="s">
        <v>220</v>
      </c>
      <c r="C1293" s="371" t="s">
        <v>2197</v>
      </c>
      <c r="D1293" s="371" t="s">
        <v>79</v>
      </c>
      <c r="E1293" s="371" t="s">
        <v>1217</v>
      </c>
      <c r="F1293" s="360">
        <v>4</v>
      </c>
      <c r="G1293" s="360">
        <v>0</v>
      </c>
      <c r="H1293" s="360">
        <v>0</v>
      </c>
      <c r="I1293" s="360">
        <v>0</v>
      </c>
      <c r="J1293" s="360">
        <v>0</v>
      </c>
      <c r="K1293" s="360">
        <v>4</v>
      </c>
      <c r="L1293" s="360">
        <v>0</v>
      </c>
      <c r="M1293" s="360">
        <v>0</v>
      </c>
      <c r="N1293" s="360">
        <v>0</v>
      </c>
    </row>
    <row r="1294" spans="2:14" x14ac:dyDescent="0.25">
      <c r="B1294" s="371" t="s">
        <v>220</v>
      </c>
      <c r="C1294" s="371" t="s">
        <v>2197</v>
      </c>
      <c r="D1294" s="371" t="s">
        <v>79</v>
      </c>
      <c r="E1294" s="371" t="s">
        <v>2667</v>
      </c>
      <c r="F1294" s="360">
        <v>2</v>
      </c>
      <c r="G1294" s="360">
        <v>0</v>
      </c>
      <c r="H1294" s="360">
        <v>0</v>
      </c>
      <c r="I1294" s="360">
        <v>0</v>
      </c>
      <c r="J1294" s="360">
        <v>0</v>
      </c>
      <c r="K1294" s="360">
        <v>2</v>
      </c>
      <c r="L1294" s="360">
        <v>0</v>
      </c>
      <c r="M1294" s="360">
        <v>0</v>
      </c>
      <c r="N1294" s="360">
        <v>0</v>
      </c>
    </row>
    <row r="1295" spans="2:14" x14ac:dyDescent="0.25">
      <c r="B1295" s="371" t="s">
        <v>220</v>
      </c>
      <c r="C1295" s="371" t="s">
        <v>2197</v>
      </c>
      <c r="D1295" s="371" t="s">
        <v>79</v>
      </c>
      <c r="E1295" s="371" t="s">
        <v>50</v>
      </c>
      <c r="F1295" s="360">
        <v>155</v>
      </c>
      <c r="G1295" s="360">
        <v>18</v>
      </c>
      <c r="H1295" s="360">
        <v>0</v>
      </c>
      <c r="I1295" s="360">
        <v>1</v>
      </c>
      <c r="J1295" s="360">
        <v>0</v>
      </c>
      <c r="K1295" s="360">
        <v>132</v>
      </c>
      <c r="L1295" s="360">
        <v>0</v>
      </c>
      <c r="M1295" s="360">
        <v>0</v>
      </c>
      <c r="N1295" s="360">
        <v>4</v>
      </c>
    </row>
    <row r="1296" spans="2:14" x14ac:dyDescent="0.25">
      <c r="B1296" s="371" t="s">
        <v>220</v>
      </c>
      <c r="C1296" s="371" t="s">
        <v>2197</v>
      </c>
      <c r="D1296" s="371" t="s">
        <v>79</v>
      </c>
      <c r="E1296" s="371" t="s">
        <v>2340</v>
      </c>
      <c r="F1296" s="360">
        <v>15</v>
      </c>
      <c r="G1296" s="360">
        <v>2</v>
      </c>
      <c r="H1296" s="360">
        <v>0</v>
      </c>
      <c r="I1296" s="360">
        <v>0</v>
      </c>
      <c r="J1296" s="360">
        <v>0</v>
      </c>
      <c r="K1296" s="360">
        <v>13</v>
      </c>
      <c r="L1296" s="360">
        <v>0</v>
      </c>
      <c r="M1296" s="360">
        <v>0</v>
      </c>
      <c r="N1296" s="360">
        <v>0</v>
      </c>
    </row>
    <row r="1297" spans="2:14" x14ac:dyDescent="0.25">
      <c r="B1297" s="371" t="s">
        <v>220</v>
      </c>
      <c r="C1297" s="371" t="s">
        <v>2197</v>
      </c>
      <c r="D1297" s="371" t="s">
        <v>79</v>
      </c>
      <c r="E1297" s="371" t="s">
        <v>1218</v>
      </c>
      <c r="F1297" s="360">
        <v>3</v>
      </c>
      <c r="G1297" s="360">
        <v>1</v>
      </c>
      <c r="H1297" s="360">
        <v>0</v>
      </c>
      <c r="I1297" s="360">
        <v>0</v>
      </c>
      <c r="J1297" s="360">
        <v>0</v>
      </c>
      <c r="K1297" s="360">
        <v>2</v>
      </c>
      <c r="L1297" s="360">
        <v>0</v>
      </c>
      <c r="M1297" s="360">
        <v>0</v>
      </c>
      <c r="N1297" s="360">
        <v>0</v>
      </c>
    </row>
    <row r="1298" spans="2:14" x14ac:dyDescent="0.25">
      <c r="B1298" s="371" t="s">
        <v>220</v>
      </c>
      <c r="C1298" s="371" t="s">
        <v>2197</v>
      </c>
      <c r="D1298" s="371" t="s">
        <v>79</v>
      </c>
      <c r="E1298" s="371" t="s">
        <v>1219</v>
      </c>
      <c r="F1298" s="360">
        <v>5</v>
      </c>
      <c r="G1298" s="360">
        <v>1</v>
      </c>
      <c r="H1298" s="360">
        <v>0</v>
      </c>
      <c r="I1298" s="360">
        <v>0</v>
      </c>
      <c r="J1298" s="360">
        <v>0</v>
      </c>
      <c r="K1298" s="360">
        <v>4</v>
      </c>
      <c r="L1298" s="360">
        <v>0</v>
      </c>
      <c r="M1298" s="360">
        <v>0</v>
      </c>
      <c r="N1298" s="360">
        <v>0</v>
      </c>
    </row>
    <row r="1299" spans="2:14" x14ac:dyDescent="0.25">
      <c r="B1299" s="371" t="s">
        <v>220</v>
      </c>
      <c r="C1299" s="371" t="s">
        <v>2197</v>
      </c>
      <c r="D1299" s="371" t="s">
        <v>79</v>
      </c>
      <c r="E1299" s="371" t="s">
        <v>1220</v>
      </c>
      <c r="F1299" s="360">
        <v>7</v>
      </c>
      <c r="G1299" s="360">
        <v>0</v>
      </c>
      <c r="H1299" s="360">
        <v>0</v>
      </c>
      <c r="I1299" s="360">
        <v>0</v>
      </c>
      <c r="J1299" s="360">
        <v>0</v>
      </c>
      <c r="K1299" s="360">
        <v>7</v>
      </c>
      <c r="L1299" s="360">
        <v>0</v>
      </c>
      <c r="M1299" s="360">
        <v>0</v>
      </c>
      <c r="N1299" s="360">
        <v>0</v>
      </c>
    </row>
    <row r="1300" spans="2:14" x14ac:dyDescent="0.25">
      <c r="B1300" s="371" t="s">
        <v>220</v>
      </c>
      <c r="C1300" s="371" t="s">
        <v>2197</v>
      </c>
      <c r="D1300" s="371" t="s">
        <v>79</v>
      </c>
      <c r="E1300" s="371" t="s">
        <v>2246</v>
      </c>
      <c r="F1300" s="360">
        <v>58</v>
      </c>
      <c r="G1300" s="360">
        <v>3</v>
      </c>
      <c r="H1300" s="360">
        <v>0</v>
      </c>
      <c r="I1300" s="360">
        <v>1</v>
      </c>
      <c r="J1300" s="360">
        <v>0</v>
      </c>
      <c r="K1300" s="360">
        <v>53</v>
      </c>
      <c r="L1300" s="360">
        <v>0</v>
      </c>
      <c r="M1300" s="360">
        <v>0</v>
      </c>
      <c r="N1300" s="360">
        <v>1</v>
      </c>
    </row>
    <row r="1301" spans="2:14" x14ac:dyDescent="0.25">
      <c r="B1301" s="371" t="s">
        <v>220</v>
      </c>
      <c r="C1301" s="371" t="s">
        <v>2197</v>
      </c>
      <c r="D1301" s="371" t="s">
        <v>79</v>
      </c>
      <c r="E1301" s="371" t="s">
        <v>2341</v>
      </c>
      <c r="F1301" s="360">
        <v>24</v>
      </c>
      <c r="G1301" s="360">
        <v>1</v>
      </c>
      <c r="H1301" s="360">
        <v>1</v>
      </c>
      <c r="I1301" s="360">
        <v>0</v>
      </c>
      <c r="J1301" s="360">
        <v>0</v>
      </c>
      <c r="K1301" s="360">
        <v>20</v>
      </c>
      <c r="L1301" s="360">
        <v>0</v>
      </c>
      <c r="M1301" s="360">
        <v>0</v>
      </c>
      <c r="N1301" s="360">
        <v>2</v>
      </c>
    </row>
    <row r="1302" spans="2:14" x14ac:dyDescent="0.25">
      <c r="B1302" s="371" t="s">
        <v>220</v>
      </c>
      <c r="C1302" s="371" t="s">
        <v>2197</v>
      </c>
      <c r="D1302" s="371" t="s">
        <v>79</v>
      </c>
      <c r="E1302" s="371" t="s">
        <v>2342</v>
      </c>
      <c r="F1302" s="360">
        <v>4</v>
      </c>
      <c r="G1302" s="360">
        <v>0</v>
      </c>
      <c r="H1302" s="360">
        <v>0</v>
      </c>
      <c r="I1302" s="360">
        <v>0</v>
      </c>
      <c r="J1302" s="360">
        <v>0</v>
      </c>
      <c r="K1302" s="360">
        <v>4</v>
      </c>
      <c r="L1302" s="360">
        <v>0</v>
      </c>
      <c r="M1302" s="360">
        <v>0</v>
      </c>
      <c r="N1302" s="360">
        <v>0</v>
      </c>
    </row>
    <row r="1303" spans="2:14" x14ac:dyDescent="0.25">
      <c r="B1303" s="371" t="s">
        <v>220</v>
      </c>
      <c r="C1303" s="371" t="s">
        <v>2197</v>
      </c>
      <c r="D1303" s="371" t="s">
        <v>79</v>
      </c>
      <c r="E1303" s="371" t="s">
        <v>163</v>
      </c>
      <c r="F1303" s="360">
        <v>14</v>
      </c>
      <c r="G1303" s="360">
        <v>1</v>
      </c>
      <c r="H1303" s="360">
        <v>0</v>
      </c>
      <c r="I1303" s="360">
        <v>0</v>
      </c>
      <c r="J1303" s="360">
        <v>0</v>
      </c>
      <c r="K1303" s="360">
        <v>12</v>
      </c>
      <c r="L1303" s="360">
        <v>0</v>
      </c>
      <c r="M1303" s="360">
        <v>0</v>
      </c>
      <c r="N1303" s="360">
        <v>1</v>
      </c>
    </row>
    <row r="1304" spans="2:14" x14ac:dyDescent="0.25">
      <c r="B1304" s="371" t="s">
        <v>220</v>
      </c>
      <c r="C1304" s="371" t="s">
        <v>2197</v>
      </c>
      <c r="D1304" s="371" t="s">
        <v>79</v>
      </c>
      <c r="E1304" s="371" t="s">
        <v>1221</v>
      </c>
      <c r="F1304" s="360">
        <v>48</v>
      </c>
      <c r="G1304" s="360">
        <v>2</v>
      </c>
      <c r="H1304" s="360">
        <v>0</v>
      </c>
      <c r="I1304" s="360">
        <v>1</v>
      </c>
      <c r="J1304" s="360">
        <v>0</v>
      </c>
      <c r="K1304" s="360">
        <v>45</v>
      </c>
      <c r="L1304" s="360">
        <v>0</v>
      </c>
      <c r="M1304" s="360">
        <v>0</v>
      </c>
      <c r="N1304" s="360">
        <v>0</v>
      </c>
    </row>
    <row r="1305" spans="2:14" x14ac:dyDescent="0.25">
      <c r="B1305" s="371" t="s">
        <v>220</v>
      </c>
      <c r="C1305" s="371" t="s">
        <v>2197</v>
      </c>
      <c r="D1305" s="371" t="s">
        <v>79</v>
      </c>
      <c r="E1305" s="371" t="s">
        <v>170</v>
      </c>
      <c r="F1305" s="360">
        <v>1443</v>
      </c>
      <c r="G1305" s="360">
        <v>102</v>
      </c>
      <c r="H1305" s="360">
        <v>3</v>
      </c>
      <c r="I1305" s="360">
        <v>17</v>
      </c>
      <c r="J1305" s="360">
        <v>2</v>
      </c>
      <c r="K1305" s="360">
        <v>1299</v>
      </c>
      <c r="L1305" s="360">
        <v>0</v>
      </c>
      <c r="M1305" s="360">
        <v>2</v>
      </c>
      <c r="N1305" s="360">
        <v>18</v>
      </c>
    </row>
    <row r="1306" spans="2:14" x14ac:dyDescent="0.25">
      <c r="B1306" s="371" t="s">
        <v>220</v>
      </c>
      <c r="C1306" s="371" t="s">
        <v>2197</v>
      </c>
      <c r="D1306" s="371" t="s">
        <v>79</v>
      </c>
      <c r="E1306" s="371" t="s">
        <v>169</v>
      </c>
      <c r="F1306" s="360">
        <v>16386</v>
      </c>
      <c r="G1306" s="360">
        <v>1654</v>
      </c>
      <c r="H1306" s="360">
        <v>27</v>
      </c>
      <c r="I1306" s="360">
        <v>181</v>
      </c>
      <c r="J1306" s="360">
        <v>47</v>
      </c>
      <c r="K1306" s="360">
        <v>14305</v>
      </c>
      <c r="L1306" s="360">
        <v>3</v>
      </c>
      <c r="M1306" s="360">
        <v>10</v>
      </c>
      <c r="N1306" s="360">
        <v>159</v>
      </c>
    </row>
    <row r="1307" spans="2:14" x14ac:dyDescent="0.25">
      <c r="B1307" s="371" t="s">
        <v>220</v>
      </c>
      <c r="C1307" s="371" t="s">
        <v>2197</v>
      </c>
      <c r="D1307" s="371" t="s">
        <v>79</v>
      </c>
      <c r="E1307" s="371" t="s">
        <v>1222</v>
      </c>
      <c r="F1307" s="360">
        <v>51</v>
      </c>
      <c r="G1307" s="360">
        <v>5</v>
      </c>
      <c r="H1307" s="360">
        <v>0</v>
      </c>
      <c r="I1307" s="360">
        <v>5</v>
      </c>
      <c r="J1307" s="360">
        <v>0</v>
      </c>
      <c r="K1307" s="360">
        <v>41</v>
      </c>
      <c r="L1307" s="360">
        <v>0</v>
      </c>
      <c r="M1307" s="360">
        <v>0</v>
      </c>
      <c r="N1307" s="360">
        <v>0</v>
      </c>
    </row>
    <row r="1308" spans="2:14" x14ac:dyDescent="0.25">
      <c r="B1308" s="371" t="s">
        <v>220</v>
      </c>
      <c r="C1308" s="371" t="s">
        <v>2197</v>
      </c>
      <c r="D1308" s="371" t="s">
        <v>79</v>
      </c>
      <c r="E1308" s="371" t="s">
        <v>1223</v>
      </c>
      <c r="F1308" s="360">
        <v>18</v>
      </c>
      <c r="G1308" s="360">
        <v>4</v>
      </c>
      <c r="H1308" s="360">
        <v>0</v>
      </c>
      <c r="I1308" s="360">
        <v>1</v>
      </c>
      <c r="J1308" s="360">
        <v>0</v>
      </c>
      <c r="K1308" s="360">
        <v>13</v>
      </c>
      <c r="L1308" s="360">
        <v>0</v>
      </c>
      <c r="M1308" s="360">
        <v>0</v>
      </c>
      <c r="N1308" s="360">
        <v>0</v>
      </c>
    </row>
    <row r="1309" spans="2:14" x14ac:dyDescent="0.25">
      <c r="B1309" s="371" t="s">
        <v>220</v>
      </c>
      <c r="C1309" s="371" t="s">
        <v>2197</v>
      </c>
      <c r="D1309" s="371" t="s">
        <v>79</v>
      </c>
      <c r="E1309" s="371" t="s">
        <v>1224</v>
      </c>
      <c r="F1309" s="360">
        <v>185</v>
      </c>
      <c r="G1309" s="360">
        <v>8</v>
      </c>
      <c r="H1309" s="360">
        <v>0</v>
      </c>
      <c r="I1309" s="360">
        <v>4</v>
      </c>
      <c r="J1309" s="360">
        <v>0</v>
      </c>
      <c r="K1309" s="360">
        <v>170</v>
      </c>
      <c r="L1309" s="360">
        <v>0</v>
      </c>
      <c r="M1309" s="360">
        <v>0</v>
      </c>
      <c r="N1309" s="360">
        <v>3</v>
      </c>
    </row>
    <row r="1310" spans="2:14" x14ac:dyDescent="0.25">
      <c r="B1310" s="371" t="s">
        <v>220</v>
      </c>
      <c r="C1310" s="371" t="s">
        <v>2197</v>
      </c>
      <c r="D1310" s="371" t="s">
        <v>79</v>
      </c>
      <c r="E1310" s="371" t="s">
        <v>1225</v>
      </c>
      <c r="F1310" s="360">
        <v>16</v>
      </c>
      <c r="G1310" s="360">
        <v>2</v>
      </c>
      <c r="H1310" s="360">
        <v>0</v>
      </c>
      <c r="I1310" s="360">
        <v>0</v>
      </c>
      <c r="J1310" s="360">
        <v>0</v>
      </c>
      <c r="K1310" s="360">
        <v>14</v>
      </c>
      <c r="L1310" s="360">
        <v>0</v>
      </c>
      <c r="M1310" s="360">
        <v>0</v>
      </c>
      <c r="N1310" s="360">
        <v>0</v>
      </c>
    </row>
    <row r="1311" spans="2:14" x14ac:dyDescent="0.25">
      <c r="B1311" s="371" t="s">
        <v>220</v>
      </c>
      <c r="C1311" s="371" t="s">
        <v>2197</v>
      </c>
      <c r="D1311" s="371" t="s">
        <v>79</v>
      </c>
      <c r="E1311" s="371" t="s">
        <v>1226</v>
      </c>
      <c r="F1311" s="360">
        <v>347</v>
      </c>
      <c r="G1311" s="360">
        <v>21</v>
      </c>
      <c r="H1311" s="360">
        <v>3</v>
      </c>
      <c r="I1311" s="360">
        <v>5</v>
      </c>
      <c r="J1311" s="360">
        <v>0</v>
      </c>
      <c r="K1311" s="360">
        <v>309</v>
      </c>
      <c r="L1311" s="360">
        <v>0</v>
      </c>
      <c r="M1311" s="360">
        <v>2</v>
      </c>
      <c r="N1311" s="360">
        <v>7</v>
      </c>
    </row>
    <row r="1312" spans="2:14" x14ac:dyDescent="0.25">
      <c r="B1312" s="371" t="s">
        <v>220</v>
      </c>
      <c r="C1312" s="371" t="s">
        <v>2197</v>
      </c>
      <c r="D1312" s="371" t="s">
        <v>79</v>
      </c>
      <c r="E1312" s="371" t="s">
        <v>1227</v>
      </c>
      <c r="F1312" s="360">
        <v>28</v>
      </c>
      <c r="G1312" s="360">
        <v>4</v>
      </c>
      <c r="H1312" s="360">
        <v>0</v>
      </c>
      <c r="I1312" s="360">
        <v>2</v>
      </c>
      <c r="J1312" s="360">
        <v>0</v>
      </c>
      <c r="K1312" s="360">
        <v>21</v>
      </c>
      <c r="L1312" s="360">
        <v>0</v>
      </c>
      <c r="M1312" s="360">
        <v>0</v>
      </c>
      <c r="N1312" s="360">
        <v>1</v>
      </c>
    </row>
    <row r="1313" spans="2:14" x14ac:dyDescent="0.25">
      <c r="B1313" s="371" t="s">
        <v>220</v>
      </c>
      <c r="C1313" s="371" t="s">
        <v>2197</v>
      </c>
      <c r="D1313" s="371" t="s">
        <v>79</v>
      </c>
      <c r="E1313" s="371" t="s">
        <v>1228</v>
      </c>
      <c r="F1313" s="360">
        <v>3559</v>
      </c>
      <c r="G1313" s="360">
        <v>303</v>
      </c>
      <c r="H1313" s="360">
        <v>3</v>
      </c>
      <c r="I1313" s="360">
        <v>34</v>
      </c>
      <c r="J1313" s="360">
        <v>30</v>
      </c>
      <c r="K1313" s="360">
        <v>3150</v>
      </c>
      <c r="L1313" s="360">
        <v>0</v>
      </c>
      <c r="M1313" s="360">
        <v>2</v>
      </c>
      <c r="N1313" s="360">
        <v>37</v>
      </c>
    </row>
    <row r="1314" spans="2:14" x14ac:dyDescent="0.25">
      <c r="B1314" s="371" t="s">
        <v>220</v>
      </c>
      <c r="C1314" s="371" t="s">
        <v>2197</v>
      </c>
      <c r="D1314" s="371" t="s">
        <v>79</v>
      </c>
      <c r="E1314" s="371" t="s">
        <v>1229</v>
      </c>
      <c r="F1314" s="360">
        <v>17</v>
      </c>
      <c r="G1314" s="360">
        <v>1</v>
      </c>
      <c r="H1314" s="360">
        <v>0</v>
      </c>
      <c r="I1314" s="360">
        <v>0</v>
      </c>
      <c r="J1314" s="360">
        <v>0</v>
      </c>
      <c r="K1314" s="360">
        <v>16</v>
      </c>
      <c r="L1314" s="360">
        <v>0</v>
      </c>
      <c r="M1314" s="360">
        <v>0</v>
      </c>
      <c r="N1314" s="360">
        <v>0</v>
      </c>
    </row>
    <row r="1315" spans="2:14" x14ac:dyDescent="0.25">
      <c r="B1315" s="371" t="s">
        <v>220</v>
      </c>
      <c r="C1315" s="371" t="s">
        <v>2197</v>
      </c>
      <c r="D1315" s="371" t="s">
        <v>79</v>
      </c>
      <c r="E1315" s="371" t="s">
        <v>1230</v>
      </c>
      <c r="F1315" s="360">
        <v>10</v>
      </c>
      <c r="G1315" s="360">
        <v>1</v>
      </c>
      <c r="H1315" s="360">
        <v>0</v>
      </c>
      <c r="I1315" s="360">
        <v>1</v>
      </c>
      <c r="J1315" s="360">
        <v>0</v>
      </c>
      <c r="K1315" s="360">
        <v>8</v>
      </c>
      <c r="L1315" s="360">
        <v>0</v>
      </c>
      <c r="M1315" s="360">
        <v>0</v>
      </c>
      <c r="N1315" s="360">
        <v>0</v>
      </c>
    </row>
    <row r="1316" spans="2:14" x14ac:dyDescent="0.25">
      <c r="B1316" s="371" t="s">
        <v>220</v>
      </c>
      <c r="C1316" s="371" t="s">
        <v>2197</v>
      </c>
      <c r="D1316" s="371" t="s">
        <v>79</v>
      </c>
      <c r="E1316" s="371" t="s">
        <v>1231</v>
      </c>
      <c r="F1316" s="360">
        <v>515</v>
      </c>
      <c r="G1316" s="360">
        <v>52</v>
      </c>
      <c r="H1316" s="360">
        <v>1</v>
      </c>
      <c r="I1316" s="360">
        <v>4</v>
      </c>
      <c r="J1316" s="360">
        <v>6</v>
      </c>
      <c r="K1316" s="360">
        <v>445</v>
      </c>
      <c r="L1316" s="360">
        <v>0</v>
      </c>
      <c r="M1316" s="360">
        <v>0</v>
      </c>
      <c r="N1316" s="360">
        <v>7</v>
      </c>
    </row>
    <row r="1317" spans="2:14" x14ac:dyDescent="0.25">
      <c r="B1317" s="371" t="s">
        <v>220</v>
      </c>
      <c r="C1317" s="371" t="s">
        <v>2197</v>
      </c>
      <c r="D1317" s="371" t="s">
        <v>79</v>
      </c>
      <c r="E1317" s="371" t="s">
        <v>1232</v>
      </c>
      <c r="F1317" s="360">
        <v>143</v>
      </c>
      <c r="G1317" s="360">
        <v>11</v>
      </c>
      <c r="H1317" s="360">
        <v>0</v>
      </c>
      <c r="I1317" s="360">
        <v>4</v>
      </c>
      <c r="J1317" s="360">
        <v>0</v>
      </c>
      <c r="K1317" s="360">
        <v>127</v>
      </c>
      <c r="L1317" s="360">
        <v>0</v>
      </c>
      <c r="M1317" s="360">
        <v>0</v>
      </c>
      <c r="N1317" s="360">
        <v>1</v>
      </c>
    </row>
    <row r="1318" spans="2:14" x14ac:dyDescent="0.25">
      <c r="B1318" s="371" t="s">
        <v>220</v>
      </c>
      <c r="C1318" s="371" t="s">
        <v>2197</v>
      </c>
      <c r="D1318" s="371" t="s">
        <v>79</v>
      </c>
      <c r="E1318" s="371" t="s">
        <v>1233</v>
      </c>
      <c r="F1318" s="360">
        <v>201</v>
      </c>
      <c r="G1318" s="360">
        <v>28</v>
      </c>
      <c r="H1318" s="360">
        <v>0</v>
      </c>
      <c r="I1318" s="360">
        <v>1</v>
      </c>
      <c r="J1318" s="360">
        <v>0</v>
      </c>
      <c r="K1318" s="360">
        <v>170</v>
      </c>
      <c r="L1318" s="360">
        <v>0</v>
      </c>
      <c r="M1318" s="360">
        <v>0</v>
      </c>
      <c r="N1318" s="360">
        <v>2</v>
      </c>
    </row>
    <row r="1319" spans="2:14" x14ac:dyDescent="0.25">
      <c r="B1319" s="371" t="s">
        <v>220</v>
      </c>
      <c r="C1319" s="371" t="s">
        <v>2197</v>
      </c>
      <c r="D1319" s="371" t="s">
        <v>79</v>
      </c>
      <c r="E1319" s="371" t="s">
        <v>1234</v>
      </c>
      <c r="F1319" s="360">
        <v>5</v>
      </c>
      <c r="G1319" s="360">
        <v>2</v>
      </c>
      <c r="H1319" s="360">
        <v>0</v>
      </c>
      <c r="I1319" s="360">
        <v>0</v>
      </c>
      <c r="J1319" s="360">
        <v>0</v>
      </c>
      <c r="K1319" s="360">
        <v>3</v>
      </c>
      <c r="L1319" s="360">
        <v>0</v>
      </c>
      <c r="M1319" s="360">
        <v>0</v>
      </c>
      <c r="N1319" s="360">
        <v>0</v>
      </c>
    </row>
    <row r="1320" spans="2:14" x14ac:dyDescent="0.25">
      <c r="B1320" s="371" t="s">
        <v>220</v>
      </c>
      <c r="C1320" s="371" t="s">
        <v>2197</v>
      </c>
      <c r="D1320" s="371" t="s">
        <v>79</v>
      </c>
      <c r="E1320" s="371" t="s">
        <v>2343</v>
      </c>
      <c r="F1320" s="360">
        <v>286</v>
      </c>
      <c r="G1320" s="360">
        <v>25</v>
      </c>
      <c r="H1320" s="360">
        <v>0</v>
      </c>
      <c r="I1320" s="360">
        <v>1</v>
      </c>
      <c r="J1320" s="360">
        <v>0</v>
      </c>
      <c r="K1320" s="360">
        <v>253</v>
      </c>
      <c r="L1320" s="360">
        <v>2</v>
      </c>
      <c r="M1320" s="360">
        <v>0</v>
      </c>
      <c r="N1320" s="360">
        <v>5</v>
      </c>
    </row>
    <row r="1321" spans="2:14" x14ac:dyDescent="0.25">
      <c r="B1321" s="371" t="s">
        <v>220</v>
      </c>
      <c r="C1321" s="371" t="s">
        <v>2197</v>
      </c>
      <c r="D1321" s="371" t="s">
        <v>79</v>
      </c>
      <c r="E1321" s="371" t="s">
        <v>2344</v>
      </c>
      <c r="F1321" s="360">
        <v>3</v>
      </c>
      <c r="G1321" s="360">
        <v>0</v>
      </c>
      <c r="H1321" s="360">
        <v>0</v>
      </c>
      <c r="I1321" s="360">
        <v>0</v>
      </c>
      <c r="J1321" s="360">
        <v>0</v>
      </c>
      <c r="K1321" s="360">
        <v>3</v>
      </c>
      <c r="L1321" s="360">
        <v>0</v>
      </c>
      <c r="M1321" s="360">
        <v>0</v>
      </c>
      <c r="N1321" s="360">
        <v>0</v>
      </c>
    </row>
    <row r="1322" spans="2:14" x14ac:dyDescent="0.25">
      <c r="B1322" s="371" t="s">
        <v>220</v>
      </c>
      <c r="C1322" s="371" t="s">
        <v>2197</v>
      </c>
      <c r="D1322" s="371" t="s">
        <v>79</v>
      </c>
      <c r="E1322" s="371" t="s">
        <v>538</v>
      </c>
      <c r="F1322" s="360">
        <v>11</v>
      </c>
      <c r="G1322" s="360">
        <v>2</v>
      </c>
      <c r="H1322" s="360">
        <v>0</v>
      </c>
      <c r="I1322" s="360">
        <v>1</v>
      </c>
      <c r="J1322" s="360">
        <v>1</v>
      </c>
      <c r="K1322" s="360">
        <v>6</v>
      </c>
      <c r="L1322" s="360">
        <v>0</v>
      </c>
      <c r="M1322" s="360">
        <v>1</v>
      </c>
      <c r="N1322" s="360">
        <v>0</v>
      </c>
    </row>
    <row r="1323" spans="2:14" x14ac:dyDescent="0.25">
      <c r="B1323" s="371" t="s">
        <v>220</v>
      </c>
      <c r="C1323" s="371" t="s">
        <v>2197</v>
      </c>
      <c r="D1323" s="371" t="s">
        <v>79</v>
      </c>
      <c r="E1323" s="371" t="s">
        <v>1933</v>
      </c>
      <c r="F1323" s="360">
        <v>2</v>
      </c>
      <c r="G1323" s="360">
        <v>0</v>
      </c>
      <c r="H1323" s="360">
        <v>0</v>
      </c>
      <c r="I1323" s="360">
        <v>0</v>
      </c>
      <c r="J1323" s="360">
        <v>0</v>
      </c>
      <c r="K1323" s="360">
        <v>2</v>
      </c>
      <c r="L1323" s="360">
        <v>0</v>
      </c>
      <c r="M1323" s="360">
        <v>0</v>
      </c>
      <c r="N1323" s="360">
        <v>0</v>
      </c>
    </row>
    <row r="1324" spans="2:14" x14ac:dyDescent="0.25">
      <c r="B1324" s="371" t="s">
        <v>220</v>
      </c>
      <c r="C1324" s="371" t="s">
        <v>2197</v>
      </c>
      <c r="D1324" s="371" t="s">
        <v>79</v>
      </c>
      <c r="E1324" s="371" t="s">
        <v>1235</v>
      </c>
      <c r="F1324" s="360">
        <v>1137</v>
      </c>
      <c r="G1324" s="360">
        <v>53</v>
      </c>
      <c r="H1324" s="360">
        <v>0</v>
      </c>
      <c r="I1324" s="360">
        <v>5</v>
      </c>
      <c r="J1324" s="360">
        <v>6</v>
      </c>
      <c r="K1324" s="360">
        <v>1063</v>
      </c>
      <c r="L1324" s="360">
        <v>0</v>
      </c>
      <c r="M1324" s="360">
        <v>1</v>
      </c>
      <c r="N1324" s="360">
        <v>9</v>
      </c>
    </row>
    <row r="1325" spans="2:14" x14ac:dyDescent="0.25">
      <c r="B1325" s="371" t="s">
        <v>220</v>
      </c>
      <c r="C1325" s="371" t="s">
        <v>2197</v>
      </c>
      <c r="D1325" s="371" t="s">
        <v>79</v>
      </c>
      <c r="E1325" s="371" t="s">
        <v>1236</v>
      </c>
      <c r="F1325" s="360">
        <v>1882</v>
      </c>
      <c r="G1325" s="360">
        <v>155</v>
      </c>
      <c r="H1325" s="360">
        <v>1</v>
      </c>
      <c r="I1325" s="360">
        <v>8</v>
      </c>
      <c r="J1325" s="360">
        <v>1</v>
      </c>
      <c r="K1325" s="360">
        <v>1706</v>
      </c>
      <c r="L1325" s="360">
        <v>0</v>
      </c>
      <c r="M1325" s="360">
        <v>0</v>
      </c>
      <c r="N1325" s="360">
        <v>11</v>
      </c>
    </row>
    <row r="1326" spans="2:14" x14ac:dyDescent="0.25">
      <c r="B1326" s="371" t="s">
        <v>220</v>
      </c>
      <c r="C1326" s="371" t="s">
        <v>2197</v>
      </c>
      <c r="D1326" s="371" t="s">
        <v>79</v>
      </c>
      <c r="E1326" s="371" t="s">
        <v>1237</v>
      </c>
      <c r="F1326" s="360">
        <v>77</v>
      </c>
      <c r="G1326" s="360">
        <v>5</v>
      </c>
      <c r="H1326" s="360">
        <v>0</v>
      </c>
      <c r="I1326" s="360">
        <v>0</v>
      </c>
      <c r="J1326" s="360">
        <v>0</v>
      </c>
      <c r="K1326" s="360">
        <v>71</v>
      </c>
      <c r="L1326" s="360">
        <v>0</v>
      </c>
      <c r="M1326" s="360">
        <v>0</v>
      </c>
      <c r="N1326" s="360">
        <v>1</v>
      </c>
    </row>
    <row r="1327" spans="2:14" x14ac:dyDescent="0.25">
      <c r="B1327" s="371" t="s">
        <v>220</v>
      </c>
      <c r="C1327" s="371" t="s">
        <v>2197</v>
      </c>
      <c r="D1327" s="371" t="s">
        <v>421</v>
      </c>
      <c r="E1327" s="371" t="s">
        <v>1388</v>
      </c>
      <c r="F1327" s="360">
        <v>17</v>
      </c>
      <c r="G1327" s="360">
        <v>0</v>
      </c>
      <c r="H1327" s="360">
        <v>0</v>
      </c>
      <c r="I1327" s="360">
        <v>0</v>
      </c>
      <c r="J1327" s="360">
        <v>0</v>
      </c>
      <c r="K1327" s="360">
        <v>17</v>
      </c>
      <c r="L1327" s="360">
        <v>0</v>
      </c>
      <c r="M1327" s="360">
        <v>0</v>
      </c>
      <c r="N1327" s="360">
        <v>0</v>
      </c>
    </row>
    <row r="1328" spans="2:14" x14ac:dyDescent="0.25">
      <c r="B1328" s="371" t="s">
        <v>220</v>
      </c>
      <c r="C1328" s="371" t="s">
        <v>2200</v>
      </c>
      <c r="D1328" s="371" t="s">
        <v>72</v>
      </c>
      <c r="E1328" s="371" t="s">
        <v>1091</v>
      </c>
      <c r="F1328" s="360">
        <v>28</v>
      </c>
      <c r="G1328" s="360">
        <v>1</v>
      </c>
      <c r="H1328" s="360">
        <v>0</v>
      </c>
      <c r="I1328" s="360">
        <v>1</v>
      </c>
      <c r="J1328" s="360">
        <v>0</v>
      </c>
      <c r="K1328" s="360">
        <v>26</v>
      </c>
      <c r="L1328" s="360">
        <v>0</v>
      </c>
      <c r="M1328" s="360">
        <v>0</v>
      </c>
      <c r="N1328" s="360">
        <v>0</v>
      </c>
    </row>
    <row r="1329" spans="2:14" x14ac:dyDescent="0.25">
      <c r="B1329" s="371" t="s">
        <v>220</v>
      </c>
      <c r="C1329" s="371" t="s">
        <v>2200</v>
      </c>
      <c r="D1329" s="371" t="s">
        <v>72</v>
      </c>
      <c r="E1329" s="371" t="s">
        <v>1092</v>
      </c>
      <c r="F1329" s="360">
        <v>31</v>
      </c>
      <c r="G1329" s="360">
        <v>7</v>
      </c>
      <c r="H1329" s="360">
        <v>0</v>
      </c>
      <c r="I1329" s="360">
        <v>0</v>
      </c>
      <c r="J1329" s="360">
        <v>0</v>
      </c>
      <c r="K1329" s="360">
        <v>24</v>
      </c>
      <c r="L1329" s="360">
        <v>0</v>
      </c>
      <c r="M1329" s="360">
        <v>0</v>
      </c>
      <c r="N1329" s="360">
        <v>0</v>
      </c>
    </row>
    <row r="1330" spans="2:14" x14ac:dyDescent="0.25">
      <c r="B1330" s="371" t="s">
        <v>220</v>
      </c>
      <c r="C1330" s="371" t="s">
        <v>2200</v>
      </c>
      <c r="D1330" s="371" t="s">
        <v>72</v>
      </c>
      <c r="E1330" s="371" t="s">
        <v>1093</v>
      </c>
      <c r="F1330" s="360">
        <v>1403</v>
      </c>
      <c r="G1330" s="360">
        <v>79</v>
      </c>
      <c r="H1330" s="360">
        <v>3</v>
      </c>
      <c r="I1330" s="360">
        <v>25</v>
      </c>
      <c r="J1330" s="360">
        <v>4</v>
      </c>
      <c r="K1330" s="360">
        <v>1260</v>
      </c>
      <c r="L1330" s="360">
        <v>4</v>
      </c>
      <c r="M1330" s="360">
        <v>1</v>
      </c>
      <c r="N1330" s="360">
        <v>27</v>
      </c>
    </row>
    <row r="1331" spans="2:14" x14ac:dyDescent="0.25">
      <c r="B1331" s="371" t="s">
        <v>220</v>
      </c>
      <c r="C1331" s="371" t="s">
        <v>2200</v>
      </c>
      <c r="D1331" s="371" t="s">
        <v>72</v>
      </c>
      <c r="E1331" s="371" t="s">
        <v>1094</v>
      </c>
      <c r="F1331" s="360">
        <v>20</v>
      </c>
      <c r="G1331" s="360">
        <v>0</v>
      </c>
      <c r="H1331" s="360">
        <v>0</v>
      </c>
      <c r="I1331" s="360">
        <v>0</v>
      </c>
      <c r="J1331" s="360">
        <v>0</v>
      </c>
      <c r="K1331" s="360">
        <v>20</v>
      </c>
      <c r="L1331" s="360">
        <v>0</v>
      </c>
      <c r="M1331" s="360">
        <v>0</v>
      </c>
      <c r="N1331" s="360">
        <v>0</v>
      </c>
    </row>
    <row r="1332" spans="2:14" x14ac:dyDescent="0.25">
      <c r="B1332" s="371" t="s">
        <v>220</v>
      </c>
      <c r="C1332" s="371" t="s">
        <v>2200</v>
      </c>
      <c r="D1332" s="371" t="s">
        <v>72</v>
      </c>
      <c r="E1332" s="371" t="s">
        <v>1095</v>
      </c>
      <c r="F1332" s="360">
        <v>42</v>
      </c>
      <c r="G1332" s="360">
        <v>0</v>
      </c>
      <c r="H1332" s="360">
        <v>0</v>
      </c>
      <c r="I1332" s="360">
        <v>0</v>
      </c>
      <c r="J1332" s="360">
        <v>0</v>
      </c>
      <c r="K1332" s="360">
        <v>42</v>
      </c>
      <c r="L1332" s="360">
        <v>0</v>
      </c>
      <c r="M1332" s="360">
        <v>0</v>
      </c>
      <c r="N1332" s="360">
        <v>0</v>
      </c>
    </row>
    <row r="1333" spans="2:14" x14ac:dyDescent="0.25">
      <c r="B1333" s="371" t="s">
        <v>220</v>
      </c>
      <c r="C1333" s="371" t="s">
        <v>2200</v>
      </c>
      <c r="D1333" s="371" t="s">
        <v>73</v>
      </c>
      <c r="E1333" s="371" t="s">
        <v>1096</v>
      </c>
      <c r="F1333" s="360">
        <v>22</v>
      </c>
      <c r="G1333" s="360">
        <v>1</v>
      </c>
      <c r="H1333" s="360">
        <v>0</v>
      </c>
      <c r="I1333" s="360">
        <v>3</v>
      </c>
      <c r="J1333" s="360">
        <v>0</v>
      </c>
      <c r="K1333" s="360">
        <v>18</v>
      </c>
      <c r="L1333" s="360">
        <v>0</v>
      </c>
      <c r="M1333" s="360">
        <v>0</v>
      </c>
      <c r="N1333" s="360">
        <v>0</v>
      </c>
    </row>
    <row r="1334" spans="2:14" x14ac:dyDescent="0.25">
      <c r="B1334" s="371" t="s">
        <v>220</v>
      </c>
      <c r="C1334" s="371" t="s">
        <v>2200</v>
      </c>
      <c r="D1334" s="371" t="s">
        <v>73</v>
      </c>
      <c r="E1334" s="371" t="s">
        <v>1097</v>
      </c>
      <c r="F1334" s="360">
        <v>4</v>
      </c>
      <c r="G1334" s="360">
        <v>1</v>
      </c>
      <c r="H1334" s="360">
        <v>0</v>
      </c>
      <c r="I1334" s="360">
        <v>0</v>
      </c>
      <c r="J1334" s="360">
        <v>0</v>
      </c>
      <c r="K1334" s="360">
        <v>3</v>
      </c>
      <c r="L1334" s="360">
        <v>0</v>
      </c>
      <c r="M1334" s="360">
        <v>0</v>
      </c>
      <c r="N1334" s="360">
        <v>0</v>
      </c>
    </row>
    <row r="1335" spans="2:14" x14ac:dyDescent="0.25">
      <c r="B1335" s="371" t="s">
        <v>220</v>
      </c>
      <c r="C1335" s="371" t="s">
        <v>2200</v>
      </c>
      <c r="D1335" s="371" t="s">
        <v>73</v>
      </c>
      <c r="E1335" s="371" t="s">
        <v>1098</v>
      </c>
      <c r="F1335" s="360">
        <v>118</v>
      </c>
      <c r="G1335" s="360">
        <v>3</v>
      </c>
      <c r="H1335" s="360">
        <v>0</v>
      </c>
      <c r="I1335" s="360">
        <v>2</v>
      </c>
      <c r="J1335" s="360">
        <v>0</v>
      </c>
      <c r="K1335" s="360">
        <v>112</v>
      </c>
      <c r="L1335" s="360">
        <v>0</v>
      </c>
      <c r="M1335" s="360">
        <v>0</v>
      </c>
      <c r="N1335" s="360">
        <v>1</v>
      </c>
    </row>
    <row r="1336" spans="2:14" x14ac:dyDescent="0.25">
      <c r="B1336" s="371" t="s">
        <v>220</v>
      </c>
      <c r="C1336" s="371" t="s">
        <v>2200</v>
      </c>
      <c r="D1336" s="371" t="s">
        <v>73</v>
      </c>
      <c r="E1336" s="371" t="s">
        <v>1099</v>
      </c>
      <c r="F1336" s="360">
        <v>284</v>
      </c>
      <c r="G1336" s="360">
        <v>14</v>
      </c>
      <c r="H1336" s="360">
        <v>0</v>
      </c>
      <c r="I1336" s="360">
        <v>1</v>
      </c>
      <c r="J1336" s="360">
        <v>0</v>
      </c>
      <c r="K1336" s="360">
        <v>266</v>
      </c>
      <c r="L1336" s="360">
        <v>0</v>
      </c>
      <c r="M1336" s="360">
        <v>0</v>
      </c>
      <c r="N1336" s="360">
        <v>3</v>
      </c>
    </row>
    <row r="1337" spans="2:14" x14ac:dyDescent="0.25">
      <c r="B1337" s="371" t="s">
        <v>220</v>
      </c>
      <c r="C1337" s="371" t="s">
        <v>2200</v>
      </c>
      <c r="D1337" s="371" t="s">
        <v>73</v>
      </c>
      <c r="E1337" s="371" t="s">
        <v>1100</v>
      </c>
      <c r="F1337" s="360">
        <v>3458</v>
      </c>
      <c r="G1337" s="360">
        <v>169</v>
      </c>
      <c r="H1337" s="360">
        <v>6</v>
      </c>
      <c r="I1337" s="360">
        <v>20</v>
      </c>
      <c r="J1337" s="360">
        <v>3</v>
      </c>
      <c r="K1337" s="360">
        <v>3211</v>
      </c>
      <c r="L1337" s="360">
        <v>0</v>
      </c>
      <c r="M1337" s="360">
        <v>4</v>
      </c>
      <c r="N1337" s="360">
        <v>45</v>
      </c>
    </row>
    <row r="1338" spans="2:14" x14ac:dyDescent="0.25">
      <c r="B1338" s="371" t="s">
        <v>220</v>
      </c>
      <c r="C1338" s="371" t="s">
        <v>2200</v>
      </c>
      <c r="D1338" s="371" t="s">
        <v>73</v>
      </c>
      <c r="E1338" s="371" t="s">
        <v>1101</v>
      </c>
      <c r="F1338" s="360">
        <v>10</v>
      </c>
      <c r="G1338" s="360">
        <v>1</v>
      </c>
      <c r="H1338" s="360">
        <v>0</v>
      </c>
      <c r="I1338" s="360">
        <v>3</v>
      </c>
      <c r="J1338" s="360">
        <v>0</v>
      </c>
      <c r="K1338" s="360">
        <v>5</v>
      </c>
      <c r="L1338" s="360">
        <v>0</v>
      </c>
      <c r="M1338" s="360">
        <v>0</v>
      </c>
      <c r="N1338" s="360">
        <v>1</v>
      </c>
    </row>
    <row r="1339" spans="2:14" x14ac:dyDescent="0.25">
      <c r="B1339" s="371" t="s">
        <v>220</v>
      </c>
      <c r="C1339" s="371" t="s">
        <v>2200</v>
      </c>
      <c r="D1339" s="371" t="s">
        <v>73</v>
      </c>
      <c r="E1339" s="371" t="s">
        <v>1102</v>
      </c>
      <c r="F1339" s="360">
        <v>11</v>
      </c>
      <c r="G1339" s="360">
        <v>2</v>
      </c>
      <c r="H1339" s="360">
        <v>0</v>
      </c>
      <c r="I1339" s="360">
        <v>1</v>
      </c>
      <c r="J1339" s="360">
        <v>0</v>
      </c>
      <c r="K1339" s="360">
        <v>8</v>
      </c>
      <c r="L1339" s="360">
        <v>0</v>
      </c>
      <c r="M1339" s="360">
        <v>0</v>
      </c>
      <c r="N1339" s="360">
        <v>0</v>
      </c>
    </row>
    <row r="1340" spans="2:14" x14ac:dyDescent="0.25">
      <c r="B1340" s="371" t="s">
        <v>220</v>
      </c>
      <c r="C1340" s="371" t="s">
        <v>2200</v>
      </c>
      <c r="D1340" s="371" t="s">
        <v>73</v>
      </c>
      <c r="E1340" s="371" t="s">
        <v>1103</v>
      </c>
      <c r="F1340" s="360">
        <v>10</v>
      </c>
      <c r="G1340" s="360">
        <v>0</v>
      </c>
      <c r="H1340" s="360">
        <v>0</v>
      </c>
      <c r="I1340" s="360">
        <v>0</v>
      </c>
      <c r="J1340" s="360">
        <v>0</v>
      </c>
      <c r="K1340" s="360">
        <v>10</v>
      </c>
      <c r="L1340" s="360">
        <v>0</v>
      </c>
      <c r="M1340" s="360">
        <v>0</v>
      </c>
      <c r="N1340" s="360">
        <v>0</v>
      </c>
    </row>
    <row r="1341" spans="2:14" x14ac:dyDescent="0.25">
      <c r="B1341" s="371" t="s">
        <v>220</v>
      </c>
      <c r="C1341" s="371" t="s">
        <v>2200</v>
      </c>
      <c r="D1341" s="371" t="s">
        <v>82</v>
      </c>
      <c r="E1341" s="371" t="s">
        <v>1248</v>
      </c>
      <c r="F1341" s="360">
        <v>230</v>
      </c>
      <c r="G1341" s="360">
        <v>21</v>
      </c>
      <c r="H1341" s="360">
        <v>1</v>
      </c>
      <c r="I1341" s="360">
        <v>2</v>
      </c>
      <c r="J1341" s="360">
        <v>0</v>
      </c>
      <c r="K1341" s="360">
        <v>197</v>
      </c>
      <c r="L1341" s="360">
        <v>0</v>
      </c>
      <c r="M1341" s="360">
        <v>1</v>
      </c>
      <c r="N1341" s="360">
        <v>8</v>
      </c>
    </row>
    <row r="1342" spans="2:14" x14ac:dyDescent="0.25">
      <c r="B1342" s="371" t="s">
        <v>220</v>
      </c>
      <c r="C1342" s="371" t="s">
        <v>2200</v>
      </c>
      <c r="D1342" s="371" t="s">
        <v>82</v>
      </c>
      <c r="E1342" s="371" t="s">
        <v>1249</v>
      </c>
      <c r="F1342" s="360">
        <v>5</v>
      </c>
      <c r="G1342" s="360">
        <v>2</v>
      </c>
      <c r="H1342" s="360">
        <v>0</v>
      </c>
      <c r="I1342" s="360">
        <v>0</v>
      </c>
      <c r="J1342" s="360">
        <v>0</v>
      </c>
      <c r="K1342" s="360">
        <v>3</v>
      </c>
      <c r="L1342" s="360">
        <v>0</v>
      </c>
      <c r="M1342" s="360">
        <v>0</v>
      </c>
      <c r="N1342" s="360">
        <v>0</v>
      </c>
    </row>
    <row r="1343" spans="2:14" x14ac:dyDescent="0.25">
      <c r="B1343" s="371" t="s">
        <v>220</v>
      </c>
      <c r="C1343" s="371" t="s">
        <v>2200</v>
      </c>
      <c r="D1343" s="371" t="s">
        <v>82</v>
      </c>
      <c r="E1343" s="371" t="s">
        <v>1250</v>
      </c>
      <c r="F1343" s="360">
        <v>9</v>
      </c>
      <c r="G1343" s="360">
        <v>1</v>
      </c>
      <c r="H1343" s="360">
        <v>0</v>
      </c>
      <c r="I1343" s="360">
        <v>1</v>
      </c>
      <c r="J1343" s="360">
        <v>0</v>
      </c>
      <c r="K1343" s="360">
        <v>7</v>
      </c>
      <c r="L1343" s="360">
        <v>0</v>
      </c>
      <c r="M1343" s="360">
        <v>0</v>
      </c>
      <c r="N1343" s="360">
        <v>0</v>
      </c>
    </row>
    <row r="1344" spans="2:14" x14ac:dyDescent="0.25">
      <c r="B1344" s="371" t="s">
        <v>220</v>
      </c>
      <c r="C1344" s="371" t="s">
        <v>2200</v>
      </c>
      <c r="D1344" s="371" t="s">
        <v>82</v>
      </c>
      <c r="E1344" s="371" t="s">
        <v>1251</v>
      </c>
      <c r="F1344" s="360">
        <v>43</v>
      </c>
      <c r="G1344" s="360">
        <v>8</v>
      </c>
      <c r="H1344" s="360">
        <v>0</v>
      </c>
      <c r="I1344" s="360">
        <v>4</v>
      </c>
      <c r="J1344" s="360">
        <v>0</v>
      </c>
      <c r="K1344" s="360">
        <v>30</v>
      </c>
      <c r="L1344" s="360">
        <v>0</v>
      </c>
      <c r="M1344" s="360">
        <v>0</v>
      </c>
      <c r="N1344" s="360">
        <v>1</v>
      </c>
    </row>
    <row r="1345" spans="2:14" x14ac:dyDescent="0.25">
      <c r="B1345" s="371" t="s">
        <v>220</v>
      </c>
      <c r="C1345" s="371" t="s">
        <v>2200</v>
      </c>
      <c r="D1345" s="371" t="s">
        <v>82</v>
      </c>
      <c r="E1345" s="371" t="s">
        <v>1252</v>
      </c>
      <c r="F1345" s="360">
        <v>654</v>
      </c>
      <c r="G1345" s="360">
        <v>48</v>
      </c>
      <c r="H1345" s="360">
        <v>1</v>
      </c>
      <c r="I1345" s="360">
        <v>7</v>
      </c>
      <c r="J1345" s="360">
        <v>1</v>
      </c>
      <c r="K1345" s="360">
        <v>587</v>
      </c>
      <c r="L1345" s="360">
        <v>0</v>
      </c>
      <c r="M1345" s="360">
        <v>0</v>
      </c>
      <c r="N1345" s="360">
        <v>10</v>
      </c>
    </row>
    <row r="1346" spans="2:14" x14ac:dyDescent="0.25">
      <c r="B1346" s="371" t="s">
        <v>220</v>
      </c>
      <c r="C1346" s="371" t="s">
        <v>2200</v>
      </c>
      <c r="D1346" s="371" t="s">
        <v>82</v>
      </c>
      <c r="E1346" s="371" t="s">
        <v>1253</v>
      </c>
      <c r="F1346" s="360">
        <v>604</v>
      </c>
      <c r="G1346" s="360">
        <v>34</v>
      </c>
      <c r="H1346" s="360">
        <v>0</v>
      </c>
      <c r="I1346" s="360">
        <v>2</v>
      </c>
      <c r="J1346" s="360">
        <v>1</v>
      </c>
      <c r="K1346" s="360">
        <v>562</v>
      </c>
      <c r="L1346" s="360">
        <v>0</v>
      </c>
      <c r="M1346" s="360">
        <v>0</v>
      </c>
      <c r="N1346" s="360">
        <v>5</v>
      </c>
    </row>
    <row r="1347" spans="2:14" x14ac:dyDescent="0.25">
      <c r="B1347" s="371" t="s">
        <v>220</v>
      </c>
      <c r="C1347" s="371" t="s">
        <v>2200</v>
      </c>
      <c r="D1347" s="371" t="s">
        <v>82</v>
      </c>
      <c r="E1347" s="371" t="s">
        <v>1254</v>
      </c>
      <c r="F1347" s="360">
        <v>5</v>
      </c>
      <c r="G1347" s="360">
        <v>0</v>
      </c>
      <c r="H1347" s="360">
        <v>1</v>
      </c>
      <c r="I1347" s="360">
        <v>0</v>
      </c>
      <c r="J1347" s="360">
        <v>0</v>
      </c>
      <c r="K1347" s="360">
        <v>4</v>
      </c>
      <c r="L1347" s="360">
        <v>0</v>
      </c>
      <c r="M1347" s="360">
        <v>0</v>
      </c>
      <c r="N1347" s="360">
        <v>0</v>
      </c>
    </row>
    <row r="1348" spans="2:14" x14ac:dyDescent="0.25">
      <c r="B1348" s="371" t="s">
        <v>220</v>
      </c>
      <c r="C1348" s="371" t="s">
        <v>2200</v>
      </c>
      <c r="D1348" s="371" t="s">
        <v>82</v>
      </c>
      <c r="E1348" s="371" t="s">
        <v>1255</v>
      </c>
      <c r="F1348" s="360">
        <v>14</v>
      </c>
      <c r="G1348" s="360">
        <v>1</v>
      </c>
      <c r="H1348" s="360">
        <v>0</v>
      </c>
      <c r="I1348" s="360">
        <v>0</v>
      </c>
      <c r="J1348" s="360">
        <v>0</v>
      </c>
      <c r="K1348" s="360">
        <v>13</v>
      </c>
      <c r="L1348" s="360">
        <v>0</v>
      </c>
      <c r="M1348" s="360">
        <v>0</v>
      </c>
      <c r="N1348" s="360">
        <v>0</v>
      </c>
    </row>
    <row r="1349" spans="2:14" x14ac:dyDescent="0.25">
      <c r="B1349" s="371" t="s">
        <v>220</v>
      </c>
      <c r="C1349" s="371" t="s">
        <v>2200</v>
      </c>
      <c r="D1349" s="371" t="s">
        <v>82</v>
      </c>
      <c r="E1349" s="371" t="s">
        <v>1256</v>
      </c>
      <c r="F1349" s="360">
        <v>36</v>
      </c>
      <c r="G1349" s="360">
        <v>8</v>
      </c>
      <c r="H1349" s="360">
        <v>0</v>
      </c>
      <c r="I1349" s="360">
        <v>0</v>
      </c>
      <c r="J1349" s="360">
        <v>0</v>
      </c>
      <c r="K1349" s="360">
        <v>22</v>
      </c>
      <c r="L1349" s="360">
        <v>0</v>
      </c>
      <c r="M1349" s="360">
        <v>0</v>
      </c>
      <c r="N1349" s="360">
        <v>6</v>
      </c>
    </row>
    <row r="1350" spans="2:14" x14ac:dyDescent="0.25">
      <c r="B1350" s="371" t="s">
        <v>220</v>
      </c>
      <c r="C1350" s="371" t="s">
        <v>2200</v>
      </c>
      <c r="D1350" s="371" t="s">
        <v>82</v>
      </c>
      <c r="E1350" s="371" t="s">
        <v>1257</v>
      </c>
      <c r="F1350" s="360">
        <v>47</v>
      </c>
      <c r="G1350" s="360">
        <v>4</v>
      </c>
      <c r="H1350" s="360">
        <v>0</v>
      </c>
      <c r="I1350" s="360">
        <v>0</v>
      </c>
      <c r="J1350" s="360">
        <v>0</v>
      </c>
      <c r="K1350" s="360">
        <v>41</v>
      </c>
      <c r="L1350" s="360">
        <v>0</v>
      </c>
      <c r="M1350" s="360">
        <v>1</v>
      </c>
      <c r="N1350" s="360">
        <v>1</v>
      </c>
    </row>
    <row r="1351" spans="2:14" x14ac:dyDescent="0.25">
      <c r="B1351" s="371" t="s">
        <v>220</v>
      </c>
      <c r="C1351" s="371" t="s">
        <v>2200</v>
      </c>
      <c r="D1351" s="371" t="s">
        <v>82</v>
      </c>
      <c r="E1351" s="371" t="s">
        <v>1258</v>
      </c>
      <c r="F1351" s="360">
        <v>4</v>
      </c>
      <c r="G1351" s="360">
        <v>1</v>
      </c>
      <c r="H1351" s="360">
        <v>0</v>
      </c>
      <c r="I1351" s="360">
        <v>0</v>
      </c>
      <c r="J1351" s="360">
        <v>0</v>
      </c>
      <c r="K1351" s="360">
        <v>3</v>
      </c>
      <c r="L1351" s="360">
        <v>0</v>
      </c>
      <c r="M1351" s="360">
        <v>0</v>
      </c>
      <c r="N1351" s="360">
        <v>0</v>
      </c>
    </row>
    <row r="1352" spans="2:14" x14ac:dyDescent="0.25">
      <c r="B1352" s="371" t="s">
        <v>220</v>
      </c>
      <c r="C1352" s="371" t="s">
        <v>2200</v>
      </c>
      <c r="D1352" s="371" t="s">
        <v>82</v>
      </c>
      <c r="E1352" s="371" t="s">
        <v>1259</v>
      </c>
      <c r="F1352" s="360">
        <v>55</v>
      </c>
      <c r="G1352" s="360">
        <v>2</v>
      </c>
      <c r="H1352" s="360">
        <v>1</v>
      </c>
      <c r="I1352" s="360">
        <v>1</v>
      </c>
      <c r="J1352" s="360">
        <v>0</v>
      </c>
      <c r="K1352" s="360">
        <v>50</v>
      </c>
      <c r="L1352" s="360">
        <v>0</v>
      </c>
      <c r="M1352" s="360">
        <v>0</v>
      </c>
      <c r="N1352" s="360">
        <v>1</v>
      </c>
    </row>
    <row r="1353" spans="2:14" x14ac:dyDescent="0.25">
      <c r="B1353" s="371" t="s">
        <v>220</v>
      </c>
      <c r="C1353" s="371" t="s">
        <v>2200</v>
      </c>
      <c r="D1353" s="371" t="s">
        <v>82</v>
      </c>
      <c r="E1353" s="371" t="s">
        <v>1260</v>
      </c>
      <c r="F1353" s="360">
        <v>12</v>
      </c>
      <c r="G1353" s="360">
        <v>0</v>
      </c>
      <c r="H1353" s="360">
        <v>0</v>
      </c>
      <c r="I1353" s="360">
        <v>0</v>
      </c>
      <c r="J1353" s="360">
        <v>0</v>
      </c>
      <c r="K1353" s="360">
        <v>12</v>
      </c>
      <c r="L1353" s="360">
        <v>0</v>
      </c>
      <c r="M1353" s="360">
        <v>0</v>
      </c>
      <c r="N1353" s="360">
        <v>0</v>
      </c>
    </row>
    <row r="1354" spans="2:14" x14ac:dyDescent="0.25">
      <c r="B1354" s="371" t="s">
        <v>220</v>
      </c>
      <c r="C1354" s="371" t="s">
        <v>2200</v>
      </c>
      <c r="D1354" s="371" t="s">
        <v>82</v>
      </c>
      <c r="E1354" s="371" t="s">
        <v>1261</v>
      </c>
      <c r="F1354" s="360">
        <v>56</v>
      </c>
      <c r="G1354" s="360">
        <v>5</v>
      </c>
      <c r="H1354" s="360">
        <v>0</v>
      </c>
      <c r="I1354" s="360">
        <v>0</v>
      </c>
      <c r="J1354" s="360">
        <v>0</v>
      </c>
      <c r="K1354" s="360">
        <v>49</v>
      </c>
      <c r="L1354" s="360">
        <v>0</v>
      </c>
      <c r="M1354" s="360">
        <v>0</v>
      </c>
      <c r="N1354" s="360">
        <v>2</v>
      </c>
    </row>
    <row r="1355" spans="2:14" x14ac:dyDescent="0.25">
      <c r="B1355" s="371" t="s">
        <v>220</v>
      </c>
      <c r="C1355" s="371" t="s">
        <v>2200</v>
      </c>
      <c r="D1355" s="371" t="s">
        <v>82</v>
      </c>
      <c r="E1355" s="371" t="s">
        <v>1262</v>
      </c>
      <c r="F1355" s="360">
        <v>13</v>
      </c>
      <c r="G1355" s="360">
        <v>0</v>
      </c>
      <c r="H1355" s="360">
        <v>0</v>
      </c>
      <c r="I1355" s="360">
        <v>0</v>
      </c>
      <c r="J1355" s="360">
        <v>0</v>
      </c>
      <c r="K1355" s="360">
        <v>13</v>
      </c>
      <c r="L1355" s="360">
        <v>0</v>
      </c>
      <c r="M1355" s="360">
        <v>0</v>
      </c>
      <c r="N1355" s="360">
        <v>0</v>
      </c>
    </row>
    <row r="1356" spans="2:14" x14ac:dyDescent="0.25">
      <c r="B1356" s="371" t="s">
        <v>220</v>
      </c>
      <c r="C1356" s="371" t="s">
        <v>2200</v>
      </c>
      <c r="D1356" s="371" t="s">
        <v>82</v>
      </c>
      <c r="E1356" s="371" t="s">
        <v>1263</v>
      </c>
      <c r="F1356" s="360">
        <v>350</v>
      </c>
      <c r="G1356" s="360">
        <v>46</v>
      </c>
      <c r="H1356" s="360">
        <v>2</v>
      </c>
      <c r="I1356" s="360">
        <v>4</v>
      </c>
      <c r="J1356" s="360">
        <v>0</v>
      </c>
      <c r="K1356" s="360">
        <v>291</v>
      </c>
      <c r="L1356" s="360">
        <v>0</v>
      </c>
      <c r="M1356" s="360">
        <v>0</v>
      </c>
      <c r="N1356" s="360">
        <v>7</v>
      </c>
    </row>
    <row r="1357" spans="2:14" x14ac:dyDescent="0.25">
      <c r="B1357" s="371" t="s">
        <v>220</v>
      </c>
      <c r="C1357" s="371" t="s">
        <v>2200</v>
      </c>
      <c r="D1357" s="371" t="s">
        <v>82</v>
      </c>
      <c r="E1357" s="371" t="s">
        <v>1264</v>
      </c>
      <c r="F1357" s="360">
        <v>3</v>
      </c>
      <c r="G1357" s="360">
        <v>0</v>
      </c>
      <c r="H1357" s="360">
        <v>0</v>
      </c>
      <c r="I1357" s="360">
        <v>0</v>
      </c>
      <c r="J1357" s="360">
        <v>0</v>
      </c>
      <c r="K1357" s="360">
        <v>3</v>
      </c>
      <c r="L1357" s="360">
        <v>0</v>
      </c>
      <c r="M1357" s="360">
        <v>0</v>
      </c>
      <c r="N1357" s="360">
        <v>0</v>
      </c>
    </row>
    <row r="1358" spans="2:14" x14ac:dyDescent="0.25">
      <c r="B1358" s="371" t="s">
        <v>220</v>
      </c>
      <c r="C1358" s="371" t="s">
        <v>2200</v>
      </c>
      <c r="D1358" s="371" t="s">
        <v>82</v>
      </c>
      <c r="E1358" s="371" t="s">
        <v>1265</v>
      </c>
      <c r="F1358" s="360">
        <v>4</v>
      </c>
      <c r="G1358" s="360">
        <v>0</v>
      </c>
      <c r="H1358" s="360">
        <v>0</v>
      </c>
      <c r="I1358" s="360">
        <v>0</v>
      </c>
      <c r="J1358" s="360">
        <v>0</v>
      </c>
      <c r="K1358" s="360">
        <v>4</v>
      </c>
      <c r="L1358" s="360">
        <v>0</v>
      </c>
      <c r="M1358" s="360">
        <v>0</v>
      </c>
      <c r="N1358" s="360">
        <v>0</v>
      </c>
    </row>
    <row r="1359" spans="2:14" x14ac:dyDescent="0.25">
      <c r="B1359" s="371" t="s">
        <v>220</v>
      </c>
      <c r="C1359" s="371" t="s">
        <v>2200</v>
      </c>
      <c r="D1359" s="371" t="s">
        <v>82</v>
      </c>
      <c r="E1359" s="371" t="s">
        <v>1266</v>
      </c>
      <c r="F1359" s="360">
        <v>4</v>
      </c>
      <c r="G1359" s="360">
        <v>0</v>
      </c>
      <c r="H1359" s="360">
        <v>0</v>
      </c>
      <c r="I1359" s="360">
        <v>0</v>
      </c>
      <c r="J1359" s="360">
        <v>0</v>
      </c>
      <c r="K1359" s="360">
        <v>4</v>
      </c>
      <c r="L1359" s="360">
        <v>0</v>
      </c>
      <c r="M1359" s="360">
        <v>0</v>
      </c>
      <c r="N1359" s="360">
        <v>0</v>
      </c>
    </row>
    <row r="1360" spans="2:14" x14ac:dyDescent="0.25">
      <c r="B1360" s="371" t="s">
        <v>220</v>
      </c>
      <c r="C1360" s="371" t="s">
        <v>2200</v>
      </c>
      <c r="D1360" s="371" t="s">
        <v>82</v>
      </c>
      <c r="E1360" s="371" t="s">
        <v>1267</v>
      </c>
      <c r="F1360" s="360">
        <v>4</v>
      </c>
      <c r="G1360" s="360">
        <v>1</v>
      </c>
      <c r="H1360" s="360">
        <v>0</v>
      </c>
      <c r="I1360" s="360">
        <v>0</v>
      </c>
      <c r="J1360" s="360">
        <v>0</v>
      </c>
      <c r="K1360" s="360">
        <v>3</v>
      </c>
      <c r="L1360" s="360">
        <v>0</v>
      </c>
      <c r="M1360" s="360">
        <v>0</v>
      </c>
      <c r="N1360" s="360">
        <v>0</v>
      </c>
    </row>
    <row r="1361" spans="2:14" x14ac:dyDescent="0.25">
      <c r="B1361" s="371" t="s">
        <v>220</v>
      </c>
      <c r="C1361" s="371" t="s">
        <v>2200</v>
      </c>
      <c r="D1361" s="371" t="s">
        <v>82</v>
      </c>
      <c r="E1361" s="371" t="s">
        <v>1268</v>
      </c>
      <c r="F1361" s="360">
        <v>11</v>
      </c>
      <c r="G1361" s="360">
        <v>0</v>
      </c>
      <c r="H1361" s="360">
        <v>0</v>
      </c>
      <c r="I1361" s="360">
        <v>0</v>
      </c>
      <c r="J1361" s="360">
        <v>1</v>
      </c>
      <c r="K1361" s="360">
        <v>10</v>
      </c>
      <c r="L1361" s="360">
        <v>0</v>
      </c>
      <c r="M1361" s="360">
        <v>0</v>
      </c>
      <c r="N1361" s="360">
        <v>0</v>
      </c>
    </row>
    <row r="1362" spans="2:14" x14ac:dyDescent="0.25">
      <c r="B1362" s="371" t="s">
        <v>220</v>
      </c>
      <c r="C1362" s="371" t="s">
        <v>2200</v>
      </c>
      <c r="D1362" s="371" t="s">
        <v>82</v>
      </c>
      <c r="E1362" s="371" t="s">
        <v>1269</v>
      </c>
      <c r="F1362" s="360">
        <v>6</v>
      </c>
      <c r="G1362" s="360">
        <v>2</v>
      </c>
      <c r="H1362" s="360">
        <v>0</v>
      </c>
      <c r="I1362" s="360">
        <v>0</v>
      </c>
      <c r="J1362" s="360">
        <v>0</v>
      </c>
      <c r="K1362" s="360">
        <v>3</v>
      </c>
      <c r="L1362" s="360">
        <v>0</v>
      </c>
      <c r="M1362" s="360">
        <v>0</v>
      </c>
      <c r="N1362" s="360">
        <v>1</v>
      </c>
    </row>
    <row r="1363" spans="2:14" x14ac:dyDescent="0.25">
      <c r="B1363" s="371" t="s">
        <v>220</v>
      </c>
      <c r="C1363" s="371" t="s">
        <v>2200</v>
      </c>
      <c r="D1363" s="371" t="s">
        <v>82</v>
      </c>
      <c r="E1363" s="371" t="s">
        <v>1270</v>
      </c>
      <c r="F1363" s="360">
        <v>26</v>
      </c>
      <c r="G1363" s="360">
        <v>4</v>
      </c>
      <c r="H1363" s="360">
        <v>0</v>
      </c>
      <c r="I1363" s="360">
        <v>2</v>
      </c>
      <c r="J1363" s="360">
        <v>0</v>
      </c>
      <c r="K1363" s="360">
        <v>20</v>
      </c>
      <c r="L1363" s="360">
        <v>0</v>
      </c>
      <c r="M1363" s="360">
        <v>0</v>
      </c>
      <c r="N1363" s="360">
        <v>0</v>
      </c>
    </row>
    <row r="1364" spans="2:14" x14ac:dyDescent="0.25">
      <c r="B1364" s="371" t="s">
        <v>220</v>
      </c>
      <c r="C1364" s="371" t="s">
        <v>2200</v>
      </c>
      <c r="D1364" s="371" t="s">
        <v>82</v>
      </c>
      <c r="E1364" s="371" t="s">
        <v>1271</v>
      </c>
      <c r="F1364" s="360">
        <v>18</v>
      </c>
      <c r="G1364" s="360">
        <v>3</v>
      </c>
      <c r="H1364" s="360">
        <v>1</v>
      </c>
      <c r="I1364" s="360">
        <v>1</v>
      </c>
      <c r="J1364" s="360">
        <v>0</v>
      </c>
      <c r="K1364" s="360">
        <v>13</v>
      </c>
      <c r="L1364" s="360">
        <v>0</v>
      </c>
      <c r="M1364" s="360">
        <v>0</v>
      </c>
      <c r="N1364" s="360">
        <v>0</v>
      </c>
    </row>
    <row r="1365" spans="2:14" x14ac:dyDescent="0.25">
      <c r="B1365" s="371" t="s">
        <v>220</v>
      </c>
      <c r="C1365" s="371" t="s">
        <v>2200</v>
      </c>
      <c r="D1365" s="371" t="s">
        <v>82</v>
      </c>
      <c r="E1365" s="371" t="s">
        <v>1272</v>
      </c>
      <c r="F1365" s="360">
        <v>296</v>
      </c>
      <c r="G1365" s="360">
        <v>25</v>
      </c>
      <c r="H1365" s="360">
        <v>0</v>
      </c>
      <c r="I1365" s="360">
        <v>4</v>
      </c>
      <c r="J1365" s="360">
        <v>0</v>
      </c>
      <c r="K1365" s="360">
        <v>263</v>
      </c>
      <c r="L1365" s="360">
        <v>0</v>
      </c>
      <c r="M1365" s="360">
        <v>0</v>
      </c>
      <c r="N1365" s="360">
        <v>4</v>
      </c>
    </row>
    <row r="1366" spans="2:14" x14ac:dyDescent="0.25">
      <c r="B1366" s="371" t="s">
        <v>220</v>
      </c>
      <c r="C1366" s="371" t="s">
        <v>2200</v>
      </c>
      <c r="D1366" s="371" t="s">
        <v>82</v>
      </c>
      <c r="E1366" s="371" t="s">
        <v>1273</v>
      </c>
      <c r="F1366" s="360">
        <v>20</v>
      </c>
      <c r="G1366" s="360">
        <v>1</v>
      </c>
      <c r="H1366" s="360">
        <v>0</v>
      </c>
      <c r="I1366" s="360">
        <v>2</v>
      </c>
      <c r="J1366" s="360">
        <v>0</v>
      </c>
      <c r="K1366" s="360">
        <v>15</v>
      </c>
      <c r="L1366" s="360">
        <v>0</v>
      </c>
      <c r="M1366" s="360">
        <v>0</v>
      </c>
      <c r="N1366" s="360">
        <v>2</v>
      </c>
    </row>
    <row r="1367" spans="2:14" x14ac:dyDescent="0.25">
      <c r="B1367" s="371" t="s">
        <v>220</v>
      </c>
      <c r="C1367" s="371" t="s">
        <v>2200</v>
      </c>
      <c r="D1367" s="371" t="s">
        <v>82</v>
      </c>
      <c r="E1367" s="371" t="s">
        <v>1274</v>
      </c>
      <c r="F1367" s="360">
        <v>36</v>
      </c>
      <c r="G1367" s="360">
        <v>4</v>
      </c>
      <c r="H1367" s="360">
        <v>0</v>
      </c>
      <c r="I1367" s="360">
        <v>7</v>
      </c>
      <c r="J1367" s="360">
        <v>0</v>
      </c>
      <c r="K1367" s="360">
        <v>23</v>
      </c>
      <c r="L1367" s="360">
        <v>0</v>
      </c>
      <c r="M1367" s="360">
        <v>0</v>
      </c>
      <c r="N1367" s="360">
        <v>2</v>
      </c>
    </row>
    <row r="1368" spans="2:14" x14ac:dyDescent="0.25">
      <c r="B1368" s="371" t="s">
        <v>220</v>
      </c>
      <c r="C1368" s="371" t="s">
        <v>2200</v>
      </c>
      <c r="D1368" s="371" t="s">
        <v>82</v>
      </c>
      <c r="E1368" s="371" t="s">
        <v>1275</v>
      </c>
      <c r="F1368" s="360">
        <v>4</v>
      </c>
      <c r="G1368" s="360">
        <v>0</v>
      </c>
      <c r="H1368" s="360">
        <v>0</v>
      </c>
      <c r="I1368" s="360">
        <v>0</v>
      </c>
      <c r="J1368" s="360">
        <v>0</v>
      </c>
      <c r="K1368" s="360">
        <v>3</v>
      </c>
      <c r="L1368" s="360">
        <v>0</v>
      </c>
      <c r="M1368" s="360">
        <v>0</v>
      </c>
      <c r="N1368" s="360">
        <v>1</v>
      </c>
    </row>
    <row r="1369" spans="2:14" x14ac:dyDescent="0.25">
      <c r="B1369" s="371" t="s">
        <v>220</v>
      </c>
      <c r="C1369" s="371" t="s">
        <v>2200</v>
      </c>
      <c r="D1369" s="371" t="s">
        <v>82</v>
      </c>
      <c r="E1369" s="371" t="s">
        <v>1276</v>
      </c>
      <c r="F1369" s="360">
        <v>6</v>
      </c>
      <c r="G1369" s="360">
        <v>0</v>
      </c>
      <c r="H1369" s="360">
        <v>0</v>
      </c>
      <c r="I1369" s="360">
        <v>0</v>
      </c>
      <c r="J1369" s="360">
        <v>0</v>
      </c>
      <c r="K1369" s="360">
        <v>6</v>
      </c>
      <c r="L1369" s="360">
        <v>0</v>
      </c>
      <c r="M1369" s="360">
        <v>0</v>
      </c>
      <c r="N1369" s="360">
        <v>0</v>
      </c>
    </row>
    <row r="1370" spans="2:14" x14ac:dyDescent="0.25">
      <c r="B1370" s="371" t="s">
        <v>220</v>
      </c>
      <c r="C1370" s="371" t="s">
        <v>2200</v>
      </c>
      <c r="D1370" s="371" t="s">
        <v>82</v>
      </c>
      <c r="E1370" s="371" t="s">
        <v>1277</v>
      </c>
      <c r="F1370" s="360">
        <v>415</v>
      </c>
      <c r="G1370" s="360">
        <v>24</v>
      </c>
      <c r="H1370" s="360">
        <v>1</v>
      </c>
      <c r="I1370" s="360">
        <v>3</v>
      </c>
      <c r="J1370" s="360">
        <v>4</v>
      </c>
      <c r="K1370" s="360">
        <v>373</v>
      </c>
      <c r="L1370" s="360">
        <v>0</v>
      </c>
      <c r="M1370" s="360">
        <v>0</v>
      </c>
      <c r="N1370" s="360">
        <v>10</v>
      </c>
    </row>
    <row r="1371" spans="2:14" x14ac:dyDescent="0.25">
      <c r="B1371" s="371" t="s">
        <v>220</v>
      </c>
      <c r="C1371" s="371" t="s">
        <v>2200</v>
      </c>
      <c r="D1371" s="371" t="s">
        <v>82</v>
      </c>
      <c r="E1371" s="371" t="s">
        <v>1278</v>
      </c>
      <c r="F1371" s="360">
        <v>48</v>
      </c>
      <c r="G1371" s="360">
        <v>2</v>
      </c>
      <c r="H1371" s="360">
        <v>0</v>
      </c>
      <c r="I1371" s="360">
        <v>0</v>
      </c>
      <c r="J1371" s="360">
        <v>1</v>
      </c>
      <c r="K1371" s="360">
        <v>45</v>
      </c>
      <c r="L1371" s="360">
        <v>0</v>
      </c>
      <c r="M1371" s="360">
        <v>0</v>
      </c>
      <c r="N1371" s="360">
        <v>0</v>
      </c>
    </row>
    <row r="1372" spans="2:14" x14ac:dyDescent="0.25">
      <c r="B1372" s="371" t="s">
        <v>220</v>
      </c>
      <c r="C1372" s="371" t="s">
        <v>2200</v>
      </c>
      <c r="D1372" s="371" t="s">
        <v>82</v>
      </c>
      <c r="E1372" s="371" t="s">
        <v>1279</v>
      </c>
      <c r="F1372" s="360">
        <v>16</v>
      </c>
      <c r="G1372" s="360">
        <v>1</v>
      </c>
      <c r="H1372" s="360">
        <v>0</v>
      </c>
      <c r="I1372" s="360">
        <v>0</v>
      </c>
      <c r="J1372" s="360">
        <v>0</v>
      </c>
      <c r="K1372" s="360">
        <v>14</v>
      </c>
      <c r="L1372" s="360">
        <v>0</v>
      </c>
      <c r="M1372" s="360">
        <v>0</v>
      </c>
      <c r="N1372" s="360">
        <v>1</v>
      </c>
    </row>
    <row r="1373" spans="2:14" x14ac:dyDescent="0.25">
      <c r="B1373" s="371" t="s">
        <v>220</v>
      </c>
      <c r="C1373" s="371" t="s">
        <v>2200</v>
      </c>
      <c r="D1373" s="371" t="s">
        <v>82</v>
      </c>
      <c r="E1373" s="371" t="s">
        <v>1280</v>
      </c>
      <c r="F1373" s="360">
        <v>10</v>
      </c>
      <c r="G1373" s="360">
        <v>2</v>
      </c>
      <c r="H1373" s="360">
        <v>0</v>
      </c>
      <c r="I1373" s="360">
        <v>0</v>
      </c>
      <c r="J1373" s="360">
        <v>0</v>
      </c>
      <c r="K1373" s="360">
        <v>7</v>
      </c>
      <c r="L1373" s="360">
        <v>0</v>
      </c>
      <c r="M1373" s="360">
        <v>0</v>
      </c>
      <c r="N1373" s="360">
        <v>1</v>
      </c>
    </row>
    <row r="1374" spans="2:14" x14ac:dyDescent="0.25">
      <c r="B1374" s="371" t="s">
        <v>220</v>
      </c>
      <c r="C1374" s="371" t="s">
        <v>2200</v>
      </c>
      <c r="D1374" s="371" t="s">
        <v>82</v>
      </c>
      <c r="E1374" s="371" t="s">
        <v>1281</v>
      </c>
      <c r="F1374" s="360">
        <v>2</v>
      </c>
      <c r="G1374" s="360">
        <v>0</v>
      </c>
      <c r="H1374" s="360">
        <v>0</v>
      </c>
      <c r="I1374" s="360">
        <v>0</v>
      </c>
      <c r="J1374" s="360">
        <v>0</v>
      </c>
      <c r="K1374" s="360">
        <v>2</v>
      </c>
      <c r="L1374" s="360">
        <v>0</v>
      </c>
      <c r="M1374" s="360">
        <v>0</v>
      </c>
      <c r="N1374" s="360">
        <v>0</v>
      </c>
    </row>
    <row r="1375" spans="2:14" x14ac:dyDescent="0.25">
      <c r="B1375" s="371" t="s">
        <v>220</v>
      </c>
      <c r="C1375" s="371" t="s">
        <v>2200</v>
      </c>
      <c r="D1375" s="371" t="s">
        <v>82</v>
      </c>
      <c r="E1375" s="371" t="s">
        <v>1934</v>
      </c>
      <c r="F1375" s="360">
        <v>10</v>
      </c>
      <c r="G1375" s="360">
        <v>0</v>
      </c>
      <c r="H1375" s="360">
        <v>0</v>
      </c>
      <c r="I1375" s="360">
        <v>0</v>
      </c>
      <c r="J1375" s="360">
        <v>0</v>
      </c>
      <c r="K1375" s="360">
        <v>10</v>
      </c>
      <c r="L1375" s="360">
        <v>0</v>
      </c>
      <c r="M1375" s="360">
        <v>0</v>
      </c>
      <c r="N1375" s="360">
        <v>0</v>
      </c>
    </row>
    <row r="1376" spans="2:14" x14ac:dyDescent="0.25">
      <c r="B1376" s="371" t="s">
        <v>220</v>
      </c>
      <c r="C1376" s="371" t="s">
        <v>2200</v>
      </c>
      <c r="D1376" s="371" t="s">
        <v>82</v>
      </c>
      <c r="E1376" s="371" t="s">
        <v>1282</v>
      </c>
      <c r="F1376" s="360">
        <v>5</v>
      </c>
      <c r="G1376" s="360">
        <v>0</v>
      </c>
      <c r="H1376" s="360">
        <v>0</v>
      </c>
      <c r="I1376" s="360">
        <v>0</v>
      </c>
      <c r="J1376" s="360">
        <v>0</v>
      </c>
      <c r="K1376" s="360">
        <v>5</v>
      </c>
      <c r="L1376" s="360">
        <v>0</v>
      </c>
      <c r="M1376" s="360">
        <v>0</v>
      </c>
      <c r="N1376" s="360">
        <v>0</v>
      </c>
    </row>
    <row r="1377" spans="2:14" x14ac:dyDescent="0.25">
      <c r="B1377" s="371" t="s">
        <v>220</v>
      </c>
      <c r="C1377" s="371" t="s">
        <v>2200</v>
      </c>
      <c r="D1377" s="371" t="s">
        <v>82</v>
      </c>
      <c r="E1377" s="371" t="s">
        <v>1283</v>
      </c>
      <c r="F1377" s="360">
        <v>13</v>
      </c>
      <c r="G1377" s="360">
        <v>0</v>
      </c>
      <c r="H1377" s="360">
        <v>0</v>
      </c>
      <c r="I1377" s="360">
        <v>0</v>
      </c>
      <c r="J1377" s="360">
        <v>0</v>
      </c>
      <c r="K1377" s="360">
        <v>13</v>
      </c>
      <c r="L1377" s="360">
        <v>0</v>
      </c>
      <c r="M1377" s="360">
        <v>0</v>
      </c>
      <c r="N1377" s="360">
        <v>0</v>
      </c>
    </row>
    <row r="1378" spans="2:14" x14ac:dyDescent="0.25">
      <c r="B1378" s="371" t="s">
        <v>220</v>
      </c>
      <c r="C1378" s="371" t="s">
        <v>2200</v>
      </c>
      <c r="D1378" s="371" t="s">
        <v>82</v>
      </c>
      <c r="E1378" s="371" t="s">
        <v>177</v>
      </c>
      <c r="F1378" s="360">
        <v>6933</v>
      </c>
      <c r="G1378" s="360">
        <v>838</v>
      </c>
      <c r="H1378" s="360">
        <v>15</v>
      </c>
      <c r="I1378" s="360">
        <v>97</v>
      </c>
      <c r="J1378" s="360">
        <v>40</v>
      </c>
      <c r="K1378" s="360">
        <v>5797</v>
      </c>
      <c r="L1378" s="360">
        <v>5</v>
      </c>
      <c r="M1378" s="360">
        <v>14</v>
      </c>
      <c r="N1378" s="360">
        <v>127</v>
      </c>
    </row>
    <row r="1379" spans="2:14" x14ac:dyDescent="0.25">
      <c r="B1379" s="371" t="s">
        <v>220</v>
      </c>
      <c r="C1379" s="371" t="s">
        <v>2200</v>
      </c>
      <c r="D1379" s="371" t="s">
        <v>82</v>
      </c>
      <c r="E1379" s="371" t="s">
        <v>1284</v>
      </c>
      <c r="F1379" s="360">
        <v>42</v>
      </c>
      <c r="G1379" s="360">
        <v>3</v>
      </c>
      <c r="H1379" s="360">
        <v>0</v>
      </c>
      <c r="I1379" s="360">
        <v>1</v>
      </c>
      <c r="J1379" s="360">
        <v>1</v>
      </c>
      <c r="K1379" s="360">
        <v>37</v>
      </c>
      <c r="L1379" s="360">
        <v>0</v>
      </c>
      <c r="M1379" s="360">
        <v>0</v>
      </c>
      <c r="N1379" s="360">
        <v>0</v>
      </c>
    </row>
    <row r="1380" spans="2:14" x14ac:dyDescent="0.25">
      <c r="B1380" s="371" t="s">
        <v>220</v>
      </c>
      <c r="C1380" s="371" t="s">
        <v>2200</v>
      </c>
      <c r="D1380" s="371" t="s">
        <v>70</v>
      </c>
      <c r="E1380" s="371" t="s">
        <v>1131</v>
      </c>
      <c r="F1380" s="360">
        <v>5991</v>
      </c>
      <c r="G1380" s="360">
        <v>312</v>
      </c>
      <c r="H1380" s="360">
        <v>14</v>
      </c>
      <c r="I1380" s="360">
        <v>72</v>
      </c>
      <c r="J1380" s="360">
        <v>26</v>
      </c>
      <c r="K1380" s="360">
        <v>5494</v>
      </c>
      <c r="L1380" s="360">
        <v>2</v>
      </c>
      <c r="M1380" s="360">
        <v>1</v>
      </c>
      <c r="N1380" s="360">
        <v>70</v>
      </c>
    </row>
    <row r="1381" spans="2:14" x14ac:dyDescent="0.25">
      <c r="B1381" s="371" t="s">
        <v>220</v>
      </c>
      <c r="C1381" s="371" t="s">
        <v>2200</v>
      </c>
      <c r="D1381" s="371" t="s">
        <v>70</v>
      </c>
      <c r="E1381" s="371" t="s">
        <v>1133</v>
      </c>
      <c r="F1381" s="360">
        <v>4</v>
      </c>
      <c r="G1381" s="360">
        <v>0</v>
      </c>
      <c r="H1381" s="360">
        <v>0</v>
      </c>
      <c r="I1381" s="360">
        <v>0</v>
      </c>
      <c r="J1381" s="360">
        <v>0</v>
      </c>
      <c r="K1381" s="360">
        <v>4</v>
      </c>
      <c r="L1381" s="360">
        <v>0</v>
      </c>
      <c r="M1381" s="360">
        <v>0</v>
      </c>
      <c r="N1381" s="360">
        <v>0</v>
      </c>
    </row>
    <row r="1382" spans="2:14" x14ac:dyDescent="0.25">
      <c r="B1382" s="371" t="s">
        <v>220</v>
      </c>
      <c r="C1382" s="371" t="s">
        <v>2200</v>
      </c>
      <c r="D1382" s="371" t="s">
        <v>70</v>
      </c>
      <c r="E1382" s="371" t="s">
        <v>1134</v>
      </c>
      <c r="F1382" s="360">
        <v>7</v>
      </c>
      <c r="G1382" s="360">
        <v>0</v>
      </c>
      <c r="H1382" s="360">
        <v>0</v>
      </c>
      <c r="I1382" s="360">
        <v>0</v>
      </c>
      <c r="J1382" s="360">
        <v>0</v>
      </c>
      <c r="K1382" s="360">
        <v>7</v>
      </c>
      <c r="L1382" s="360">
        <v>0</v>
      </c>
      <c r="M1382" s="360">
        <v>0</v>
      </c>
      <c r="N1382" s="360">
        <v>0</v>
      </c>
    </row>
    <row r="1383" spans="2:14" x14ac:dyDescent="0.25">
      <c r="B1383" s="371" t="s">
        <v>220</v>
      </c>
      <c r="C1383" s="371" t="s">
        <v>2200</v>
      </c>
      <c r="D1383" s="371" t="s">
        <v>70</v>
      </c>
      <c r="E1383" s="371" t="s">
        <v>1135</v>
      </c>
      <c r="F1383" s="360">
        <v>1</v>
      </c>
      <c r="G1383" s="360">
        <v>0</v>
      </c>
      <c r="H1383" s="360">
        <v>0</v>
      </c>
      <c r="I1383" s="360">
        <v>0</v>
      </c>
      <c r="J1383" s="360">
        <v>0</v>
      </c>
      <c r="K1383" s="360">
        <v>1</v>
      </c>
      <c r="L1383" s="360">
        <v>0</v>
      </c>
      <c r="M1383" s="360">
        <v>0</v>
      </c>
      <c r="N1383" s="360">
        <v>0</v>
      </c>
    </row>
    <row r="1384" spans="2:14" x14ac:dyDescent="0.25">
      <c r="B1384" s="371" t="s">
        <v>220</v>
      </c>
      <c r="C1384" s="371" t="s">
        <v>2200</v>
      </c>
      <c r="D1384" s="371" t="s">
        <v>70</v>
      </c>
      <c r="E1384" s="371" t="s">
        <v>2345</v>
      </c>
      <c r="F1384" s="360">
        <v>2</v>
      </c>
      <c r="G1384" s="360">
        <v>0</v>
      </c>
      <c r="H1384" s="360">
        <v>0</v>
      </c>
      <c r="I1384" s="360">
        <v>0</v>
      </c>
      <c r="J1384" s="360">
        <v>0</v>
      </c>
      <c r="K1384" s="360">
        <v>2</v>
      </c>
      <c r="L1384" s="360">
        <v>0</v>
      </c>
      <c r="M1384" s="360">
        <v>0</v>
      </c>
      <c r="N1384" s="360">
        <v>0</v>
      </c>
    </row>
    <row r="1385" spans="2:14" x14ac:dyDescent="0.25">
      <c r="B1385" s="371" t="s">
        <v>220</v>
      </c>
      <c r="C1385" s="371" t="s">
        <v>2200</v>
      </c>
      <c r="D1385" s="371" t="s">
        <v>70</v>
      </c>
      <c r="E1385" s="371" t="s">
        <v>1136</v>
      </c>
      <c r="F1385" s="360">
        <v>2</v>
      </c>
      <c r="G1385" s="360">
        <v>0</v>
      </c>
      <c r="H1385" s="360">
        <v>0</v>
      </c>
      <c r="I1385" s="360">
        <v>0</v>
      </c>
      <c r="J1385" s="360">
        <v>0</v>
      </c>
      <c r="K1385" s="360">
        <v>2</v>
      </c>
      <c r="L1385" s="360">
        <v>0</v>
      </c>
      <c r="M1385" s="360">
        <v>0</v>
      </c>
      <c r="N1385" s="360">
        <v>0</v>
      </c>
    </row>
    <row r="1386" spans="2:14" x14ac:dyDescent="0.25">
      <c r="B1386" s="371" t="s">
        <v>220</v>
      </c>
      <c r="C1386" s="371" t="s">
        <v>2200</v>
      </c>
      <c r="D1386" s="371" t="s">
        <v>70</v>
      </c>
      <c r="E1386" s="371" t="s">
        <v>1137</v>
      </c>
      <c r="F1386" s="360">
        <v>4</v>
      </c>
      <c r="G1386" s="360">
        <v>0</v>
      </c>
      <c r="H1386" s="360">
        <v>0</v>
      </c>
      <c r="I1386" s="360">
        <v>0</v>
      </c>
      <c r="J1386" s="360">
        <v>0</v>
      </c>
      <c r="K1386" s="360">
        <v>4</v>
      </c>
      <c r="L1386" s="360">
        <v>0</v>
      </c>
      <c r="M1386" s="360">
        <v>0</v>
      </c>
      <c r="N1386" s="360">
        <v>0</v>
      </c>
    </row>
    <row r="1387" spans="2:14" x14ac:dyDescent="0.25">
      <c r="B1387" s="371" t="s">
        <v>220</v>
      </c>
      <c r="C1387" s="371" t="s">
        <v>2200</v>
      </c>
      <c r="D1387" s="371" t="s">
        <v>70</v>
      </c>
      <c r="E1387" s="371" t="s">
        <v>1138</v>
      </c>
      <c r="F1387" s="360">
        <v>7</v>
      </c>
      <c r="G1387" s="360">
        <v>0</v>
      </c>
      <c r="H1387" s="360">
        <v>0</v>
      </c>
      <c r="I1387" s="360">
        <v>0</v>
      </c>
      <c r="J1387" s="360">
        <v>0</v>
      </c>
      <c r="K1387" s="360">
        <v>7</v>
      </c>
      <c r="L1387" s="360">
        <v>0</v>
      </c>
      <c r="M1387" s="360">
        <v>0</v>
      </c>
      <c r="N1387" s="360">
        <v>0</v>
      </c>
    </row>
    <row r="1388" spans="2:14" x14ac:dyDescent="0.25">
      <c r="B1388" s="371" t="s">
        <v>220</v>
      </c>
      <c r="C1388" s="371" t="s">
        <v>2200</v>
      </c>
      <c r="D1388" s="371" t="s">
        <v>70</v>
      </c>
      <c r="E1388" s="371" t="s">
        <v>1139</v>
      </c>
      <c r="F1388" s="360">
        <v>515</v>
      </c>
      <c r="G1388" s="360">
        <v>37</v>
      </c>
      <c r="H1388" s="360">
        <v>2</v>
      </c>
      <c r="I1388" s="360">
        <v>7</v>
      </c>
      <c r="J1388" s="360">
        <v>5</v>
      </c>
      <c r="K1388" s="360">
        <v>454</v>
      </c>
      <c r="L1388" s="360">
        <v>0</v>
      </c>
      <c r="M1388" s="360">
        <v>0</v>
      </c>
      <c r="N1388" s="360">
        <v>10</v>
      </c>
    </row>
    <row r="1389" spans="2:14" x14ac:dyDescent="0.25">
      <c r="B1389" s="371" t="s">
        <v>220</v>
      </c>
      <c r="C1389" s="371" t="s">
        <v>2200</v>
      </c>
      <c r="D1389" s="371" t="s">
        <v>70</v>
      </c>
      <c r="E1389" s="371" t="s">
        <v>1140</v>
      </c>
      <c r="F1389" s="360">
        <v>4</v>
      </c>
      <c r="G1389" s="360">
        <v>2</v>
      </c>
      <c r="H1389" s="360">
        <v>0</v>
      </c>
      <c r="I1389" s="360">
        <v>0</v>
      </c>
      <c r="J1389" s="360">
        <v>0</v>
      </c>
      <c r="K1389" s="360">
        <v>2</v>
      </c>
      <c r="L1389" s="360">
        <v>0</v>
      </c>
      <c r="M1389" s="360">
        <v>0</v>
      </c>
      <c r="N1389" s="360">
        <v>0</v>
      </c>
    </row>
    <row r="1390" spans="2:14" x14ac:dyDescent="0.25">
      <c r="B1390" s="371" t="s">
        <v>220</v>
      </c>
      <c r="C1390" s="371" t="s">
        <v>2200</v>
      </c>
      <c r="D1390" s="371" t="s">
        <v>70</v>
      </c>
      <c r="E1390" s="371" t="s">
        <v>2756</v>
      </c>
      <c r="F1390" s="360">
        <v>2</v>
      </c>
      <c r="G1390" s="360">
        <v>0</v>
      </c>
      <c r="H1390" s="360">
        <v>0</v>
      </c>
      <c r="I1390" s="360">
        <v>0</v>
      </c>
      <c r="J1390" s="360">
        <v>0</v>
      </c>
      <c r="K1390" s="360">
        <v>2</v>
      </c>
      <c r="L1390" s="360">
        <v>0</v>
      </c>
      <c r="M1390" s="360">
        <v>0</v>
      </c>
      <c r="N1390" s="360">
        <v>0</v>
      </c>
    </row>
    <row r="1391" spans="2:14" x14ac:dyDescent="0.25">
      <c r="B1391" s="371" t="s">
        <v>220</v>
      </c>
      <c r="C1391" s="371" t="s">
        <v>2200</v>
      </c>
      <c r="D1391" s="371" t="s">
        <v>70</v>
      </c>
      <c r="E1391" s="371" t="s">
        <v>1141</v>
      </c>
      <c r="F1391" s="360">
        <v>3</v>
      </c>
      <c r="G1391" s="360">
        <v>0</v>
      </c>
      <c r="H1391" s="360">
        <v>0</v>
      </c>
      <c r="I1391" s="360">
        <v>0</v>
      </c>
      <c r="J1391" s="360">
        <v>0</v>
      </c>
      <c r="K1391" s="360">
        <v>3</v>
      </c>
      <c r="L1391" s="360">
        <v>0</v>
      </c>
      <c r="M1391" s="360">
        <v>0</v>
      </c>
      <c r="N1391" s="360">
        <v>0</v>
      </c>
    </row>
    <row r="1392" spans="2:14" x14ac:dyDescent="0.25">
      <c r="B1392" s="371" t="s">
        <v>220</v>
      </c>
      <c r="C1392" s="371" t="s">
        <v>2200</v>
      </c>
      <c r="D1392" s="371" t="s">
        <v>70</v>
      </c>
      <c r="E1392" s="371" t="s">
        <v>2396</v>
      </c>
      <c r="F1392" s="360">
        <v>2</v>
      </c>
      <c r="G1392" s="360">
        <v>0</v>
      </c>
      <c r="H1392" s="360">
        <v>0</v>
      </c>
      <c r="I1392" s="360">
        <v>0</v>
      </c>
      <c r="J1392" s="360">
        <v>0</v>
      </c>
      <c r="K1392" s="360">
        <v>2</v>
      </c>
      <c r="L1392" s="360">
        <v>0</v>
      </c>
      <c r="M1392" s="360">
        <v>0</v>
      </c>
      <c r="N1392" s="360">
        <v>0</v>
      </c>
    </row>
    <row r="1393" spans="2:14" x14ac:dyDescent="0.25">
      <c r="B1393" s="371" t="s">
        <v>220</v>
      </c>
      <c r="C1393" s="371" t="s">
        <v>2200</v>
      </c>
      <c r="D1393" s="371" t="s">
        <v>70</v>
      </c>
      <c r="E1393" s="371" t="s">
        <v>1142</v>
      </c>
      <c r="F1393" s="360">
        <v>10</v>
      </c>
      <c r="G1393" s="360">
        <v>7</v>
      </c>
      <c r="H1393" s="360">
        <v>0</v>
      </c>
      <c r="I1393" s="360">
        <v>0</v>
      </c>
      <c r="J1393" s="360">
        <v>0</v>
      </c>
      <c r="K1393" s="360">
        <v>3</v>
      </c>
      <c r="L1393" s="360">
        <v>0</v>
      </c>
      <c r="M1393" s="360">
        <v>0</v>
      </c>
      <c r="N1393" s="360">
        <v>0</v>
      </c>
    </row>
    <row r="1394" spans="2:14" x14ac:dyDescent="0.25">
      <c r="B1394" s="371" t="s">
        <v>220</v>
      </c>
      <c r="C1394" s="371" t="s">
        <v>2200</v>
      </c>
      <c r="D1394" s="371" t="s">
        <v>70</v>
      </c>
      <c r="E1394" s="371" t="s">
        <v>2346</v>
      </c>
      <c r="F1394" s="360">
        <v>2481</v>
      </c>
      <c r="G1394" s="360">
        <v>196</v>
      </c>
      <c r="H1394" s="360">
        <v>13</v>
      </c>
      <c r="I1394" s="360">
        <v>49</v>
      </c>
      <c r="J1394" s="360">
        <v>20</v>
      </c>
      <c r="K1394" s="360">
        <v>2146</v>
      </c>
      <c r="L1394" s="360">
        <v>4</v>
      </c>
      <c r="M1394" s="360">
        <v>2</v>
      </c>
      <c r="N1394" s="360">
        <v>51</v>
      </c>
    </row>
    <row r="1395" spans="2:14" x14ac:dyDescent="0.25">
      <c r="B1395" s="371" t="s">
        <v>220</v>
      </c>
      <c r="C1395" s="371" t="s">
        <v>2200</v>
      </c>
      <c r="D1395" s="371" t="s">
        <v>70</v>
      </c>
      <c r="E1395" s="371" t="s">
        <v>1143</v>
      </c>
      <c r="F1395" s="360">
        <v>48</v>
      </c>
      <c r="G1395" s="360">
        <v>7</v>
      </c>
      <c r="H1395" s="360">
        <v>0</v>
      </c>
      <c r="I1395" s="360">
        <v>5</v>
      </c>
      <c r="J1395" s="360">
        <v>0</v>
      </c>
      <c r="K1395" s="360">
        <v>36</v>
      </c>
      <c r="L1395" s="360">
        <v>0</v>
      </c>
      <c r="M1395" s="360">
        <v>0</v>
      </c>
      <c r="N1395" s="360">
        <v>0</v>
      </c>
    </row>
    <row r="1396" spans="2:14" x14ac:dyDescent="0.25">
      <c r="B1396" s="371" t="s">
        <v>220</v>
      </c>
      <c r="C1396" s="371" t="s">
        <v>2200</v>
      </c>
      <c r="D1396" s="371" t="s">
        <v>70</v>
      </c>
      <c r="E1396" s="371" t="s">
        <v>1144</v>
      </c>
      <c r="F1396" s="360">
        <v>29</v>
      </c>
      <c r="G1396" s="360">
        <v>0</v>
      </c>
      <c r="H1396" s="360">
        <v>0</v>
      </c>
      <c r="I1396" s="360">
        <v>4</v>
      </c>
      <c r="J1396" s="360">
        <v>0</v>
      </c>
      <c r="K1396" s="360">
        <v>25</v>
      </c>
      <c r="L1396" s="360">
        <v>0</v>
      </c>
      <c r="M1396" s="360">
        <v>0</v>
      </c>
      <c r="N1396" s="360">
        <v>0</v>
      </c>
    </row>
    <row r="1397" spans="2:14" x14ac:dyDescent="0.25">
      <c r="B1397" s="371" t="s">
        <v>220</v>
      </c>
      <c r="C1397" s="371" t="s">
        <v>2200</v>
      </c>
      <c r="D1397" s="371" t="s">
        <v>70</v>
      </c>
      <c r="E1397" s="371" t="s">
        <v>1145</v>
      </c>
      <c r="F1397" s="360">
        <v>28</v>
      </c>
      <c r="G1397" s="360">
        <v>3</v>
      </c>
      <c r="H1397" s="360">
        <v>0</v>
      </c>
      <c r="I1397" s="360">
        <v>3</v>
      </c>
      <c r="J1397" s="360">
        <v>0</v>
      </c>
      <c r="K1397" s="360">
        <v>21</v>
      </c>
      <c r="L1397" s="360">
        <v>0</v>
      </c>
      <c r="M1397" s="360">
        <v>0</v>
      </c>
      <c r="N1397" s="360">
        <v>1</v>
      </c>
    </row>
    <row r="1398" spans="2:14" x14ac:dyDescent="0.25">
      <c r="B1398" s="371" t="s">
        <v>220</v>
      </c>
      <c r="C1398" s="371" t="s">
        <v>2200</v>
      </c>
      <c r="D1398" s="371" t="s">
        <v>70</v>
      </c>
      <c r="E1398" s="371" t="s">
        <v>1146</v>
      </c>
      <c r="F1398" s="360">
        <v>7</v>
      </c>
      <c r="G1398" s="360">
        <v>0</v>
      </c>
      <c r="H1398" s="360">
        <v>0</v>
      </c>
      <c r="I1398" s="360">
        <v>0</v>
      </c>
      <c r="J1398" s="360">
        <v>0</v>
      </c>
      <c r="K1398" s="360">
        <v>7</v>
      </c>
      <c r="L1398" s="360">
        <v>0</v>
      </c>
      <c r="M1398" s="360">
        <v>0</v>
      </c>
      <c r="N1398" s="360">
        <v>0</v>
      </c>
    </row>
    <row r="1399" spans="2:14" x14ac:dyDescent="0.25">
      <c r="B1399" s="371" t="s">
        <v>220</v>
      </c>
      <c r="C1399" s="371" t="s">
        <v>2200</v>
      </c>
      <c r="D1399" s="371" t="s">
        <v>70</v>
      </c>
      <c r="E1399" s="371" t="s">
        <v>1147</v>
      </c>
      <c r="F1399" s="360">
        <v>19</v>
      </c>
      <c r="G1399" s="360">
        <v>0</v>
      </c>
      <c r="H1399" s="360">
        <v>0</v>
      </c>
      <c r="I1399" s="360">
        <v>0</v>
      </c>
      <c r="J1399" s="360">
        <v>0</v>
      </c>
      <c r="K1399" s="360">
        <v>19</v>
      </c>
      <c r="L1399" s="360">
        <v>0</v>
      </c>
      <c r="M1399" s="360">
        <v>0</v>
      </c>
      <c r="N1399" s="360">
        <v>0</v>
      </c>
    </row>
    <row r="1400" spans="2:14" x14ac:dyDescent="0.25">
      <c r="B1400" s="371" t="s">
        <v>220</v>
      </c>
      <c r="C1400" s="371" t="s">
        <v>2200</v>
      </c>
      <c r="D1400" s="371" t="s">
        <v>70</v>
      </c>
      <c r="E1400" s="371" t="s">
        <v>1148</v>
      </c>
      <c r="F1400" s="360">
        <v>136</v>
      </c>
      <c r="G1400" s="360">
        <v>15</v>
      </c>
      <c r="H1400" s="360">
        <v>0</v>
      </c>
      <c r="I1400" s="360">
        <v>2</v>
      </c>
      <c r="J1400" s="360">
        <v>1</v>
      </c>
      <c r="K1400" s="360">
        <v>117</v>
      </c>
      <c r="L1400" s="360">
        <v>0</v>
      </c>
      <c r="M1400" s="360">
        <v>0</v>
      </c>
      <c r="N1400" s="360">
        <v>1</v>
      </c>
    </row>
    <row r="1401" spans="2:14" x14ac:dyDescent="0.25">
      <c r="B1401" s="371" t="s">
        <v>220</v>
      </c>
      <c r="C1401" s="371" t="s">
        <v>2200</v>
      </c>
      <c r="D1401" s="371" t="s">
        <v>70</v>
      </c>
      <c r="E1401" s="371" t="s">
        <v>1149</v>
      </c>
      <c r="F1401" s="360">
        <v>6</v>
      </c>
      <c r="G1401" s="360">
        <v>2</v>
      </c>
      <c r="H1401" s="360">
        <v>0</v>
      </c>
      <c r="I1401" s="360">
        <v>0</v>
      </c>
      <c r="J1401" s="360">
        <v>0</v>
      </c>
      <c r="K1401" s="360">
        <v>4</v>
      </c>
      <c r="L1401" s="360">
        <v>0</v>
      </c>
      <c r="M1401" s="360">
        <v>0</v>
      </c>
      <c r="N1401" s="360">
        <v>0</v>
      </c>
    </row>
    <row r="1402" spans="2:14" x14ac:dyDescent="0.25">
      <c r="B1402" s="371" t="s">
        <v>220</v>
      </c>
      <c r="C1402" s="371" t="s">
        <v>2200</v>
      </c>
      <c r="D1402" s="371" t="s">
        <v>70</v>
      </c>
      <c r="E1402" s="371" t="s">
        <v>1150</v>
      </c>
      <c r="F1402" s="360">
        <v>11</v>
      </c>
      <c r="G1402" s="360">
        <v>0</v>
      </c>
      <c r="H1402" s="360">
        <v>0</v>
      </c>
      <c r="I1402" s="360">
        <v>0</v>
      </c>
      <c r="J1402" s="360">
        <v>0</v>
      </c>
      <c r="K1402" s="360">
        <v>11</v>
      </c>
      <c r="L1402" s="360">
        <v>0</v>
      </c>
      <c r="M1402" s="360">
        <v>0</v>
      </c>
      <c r="N1402" s="360">
        <v>0</v>
      </c>
    </row>
    <row r="1403" spans="2:14" x14ac:dyDescent="0.25">
      <c r="B1403" s="371" t="s">
        <v>220</v>
      </c>
      <c r="C1403" s="371" t="s">
        <v>2200</v>
      </c>
      <c r="D1403" s="371" t="s">
        <v>70</v>
      </c>
      <c r="E1403" s="371" t="s">
        <v>1151</v>
      </c>
      <c r="F1403" s="360">
        <v>34</v>
      </c>
      <c r="G1403" s="360">
        <v>3</v>
      </c>
      <c r="H1403" s="360">
        <v>2</v>
      </c>
      <c r="I1403" s="360">
        <v>0</v>
      </c>
      <c r="J1403" s="360">
        <v>0</v>
      </c>
      <c r="K1403" s="360">
        <v>29</v>
      </c>
      <c r="L1403" s="360">
        <v>0</v>
      </c>
      <c r="M1403" s="360">
        <v>0</v>
      </c>
      <c r="N1403" s="360">
        <v>0</v>
      </c>
    </row>
    <row r="1404" spans="2:14" x14ac:dyDescent="0.25">
      <c r="B1404" s="371" t="s">
        <v>220</v>
      </c>
      <c r="C1404" s="371" t="s">
        <v>2200</v>
      </c>
      <c r="D1404" s="371" t="s">
        <v>70</v>
      </c>
      <c r="E1404" s="371" t="s">
        <v>1152</v>
      </c>
      <c r="F1404" s="360">
        <v>3</v>
      </c>
      <c r="G1404" s="360">
        <v>0</v>
      </c>
      <c r="H1404" s="360">
        <v>0</v>
      </c>
      <c r="I1404" s="360">
        <v>0</v>
      </c>
      <c r="J1404" s="360">
        <v>0</v>
      </c>
      <c r="K1404" s="360">
        <v>3</v>
      </c>
      <c r="L1404" s="360">
        <v>0</v>
      </c>
      <c r="M1404" s="360">
        <v>0</v>
      </c>
      <c r="N1404" s="360">
        <v>0</v>
      </c>
    </row>
    <row r="1405" spans="2:14" x14ac:dyDescent="0.25">
      <c r="B1405" s="371" t="s">
        <v>220</v>
      </c>
      <c r="C1405" s="371" t="s">
        <v>2200</v>
      </c>
      <c r="D1405" s="371" t="s">
        <v>70</v>
      </c>
      <c r="E1405" s="371" t="s">
        <v>1153</v>
      </c>
      <c r="F1405" s="360">
        <v>19</v>
      </c>
      <c r="G1405" s="360">
        <v>4</v>
      </c>
      <c r="H1405" s="360">
        <v>0</v>
      </c>
      <c r="I1405" s="360">
        <v>0</v>
      </c>
      <c r="J1405" s="360">
        <v>0</v>
      </c>
      <c r="K1405" s="360">
        <v>15</v>
      </c>
      <c r="L1405" s="360">
        <v>0</v>
      </c>
      <c r="M1405" s="360">
        <v>0</v>
      </c>
      <c r="N1405" s="360">
        <v>0</v>
      </c>
    </row>
    <row r="1406" spans="2:14" x14ac:dyDescent="0.25">
      <c r="B1406" s="371" t="s">
        <v>220</v>
      </c>
      <c r="C1406" s="371" t="s">
        <v>2200</v>
      </c>
      <c r="D1406" s="371" t="s">
        <v>70</v>
      </c>
      <c r="E1406" s="371" t="s">
        <v>1154</v>
      </c>
      <c r="F1406" s="360">
        <v>15</v>
      </c>
      <c r="G1406" s="360">
        <v>1</v>
      </c>
      <c r="H1406" s="360">
        <v>0</v>
      </c>
      <c r="I1406" s="360">
        <v>0</v>
      </c>
      <c r="J1406" s="360">
        <v>0</v>
      </c>
      <c r="K1406" s="360">
        <v>14</v>
      </c>
      <c r="L1406" s="360">
        <v>0</v>
      </c>
      <c r="M1406" s="360">
        <v>0</v>
      </c>
      <c r="N1406" s="360">
        <v>0</v>
      </c>
    </row>
    <row r="1407" spans="2:14" x14ac:dyDescent="0.25">
      <c r="B1407" s="371" t="s">
        <v>220</v>
      </c>
      <c r="C1407" s="371" t="s">
        <v>2200</v>
      </c>
      <c r="D1407" s="371" t="s">
        <v>70</v>
      </c>
      <c r="E1407" s="371" t="s">
        <v>1155</v>
      </c>
      <c r="F1407" s="360">
        <v>20</v>
      </c>
      <c r="G1407" s="360">
        <v>1</v>
      </c>
      <c r="H1407" s="360">
        <v>0</v>
      </c>
      <c r="I1407" s="360">
        <v>0</v>
      </c>
      <c r="J1407" s="360">
        <v>0</v>
      </c>
      <c r="K1407" s="360">
        <v>19</v>
      </c>
      <c r="L1407" s="360">
        <v>0</v>
      </c>
      <c r="M1407" s="360">
        <v>0</v>
      </c>
      <c r="N1407" s="360">
        <v>0</v>
      </c>
    </row>
    <row r="1408" spans="2:14" x14ac:dyDescent="0.25">
      <c r="B1408" s="371" t="s">
        <v>220</v>
      </c>
      <c r="C1408" s="371" t="s">
        <v>2200</v>
      </c>
      <c r="D1408" s="371" t="s">
        <v>70</v>
      </c>
      <c r="E1408" s="371" t="s">
        <v>1156</v>
      </c>
      <c r="F1408" s="360">
        <v>39</v>
      </c>
      <c r="G1408" s="360">
        <v>3</v>
      </c>
      <c r="H1408" s="360">
        <v>0</v>
      </c>
      <c r="I1408" s="360">
        <v>0</v>
      </c>
      <c r="J1408" s="360">
        <v>0</v>
      </c>
      <c r="K1408" s="360">
        <v>36</v>
      </c>
      <c r="L1408" s="360">
        <v>0</v>
      </c>
      <c r="M1408" s="360">
        <v>0</v>
      </c>
      <c r="N1408" s="360">
        <v>0</v>
      </c>
    </row>
    <row r="1409" spans="2:14" x14ac:dyDescent="0.25">
      <c r="B1409" s="371" t="s">
        <v>220</v>
      </c>
      <c r="C1409" s="371" t="s">
        <v>2200</v>
      </c>
      <c r="D1409" s="371" t="s">
        <v>70</v>
      </c>
      <c r="E1409" s="371" t="s">
        <v>1157</v>
      </c>
      <c r="F1409" s="360">
        <v>1588</v>
      </c>
      <c r="G1409" s="360">
        <v>97</v>
      </c>
      <c r="H1409" s="360">
        <v>5</v>
      </c>
      <c r="I1409" s="360">
        <v>22</v>
      </c>
      <c r="J1409" s="360">
        <v>5</v>
      </c>
      <c r="K1409" s="360">
        <v>1438</v>
      </c>
      <c r="L1409" s="360">
        <v>0</v>
      </c>
      <c r="M1409" s="360">
        <v>0</v>
      </c>
      <c r="N1409" s="360">
        <v>21</v>
      </c>
    </row>
    <row r="1410" spans="2:14" x14ac:dyDescent="0.25">
      <c r="B1410" s="371" t="s">
        <v>220</v>
      </c>
      <c r="C1410" s="371" t="s">
        <v>2200</v>
      </c>
      <c r="D1410" s="371" t="s">
        <v>70</v>
      </c>
      <c r="E1410" s="371" t="s">
        <v>1158</v>
      </c>
      <c r="F1410" s="360">
        <v>13</v>
      </c>
      <c r="G1410" s="360">
        <v>0</v>
      </c>
      <c r="H1410" s="360">
        <v>0</v>
      </c>
      <c r="I1410" s="360">
        <v>0</v>
      </c>
      <c r="J1410" s="360">
        <v>0</v>
      </c>
      <c r="K1410" s="360">
        <v>13</v>
      </c>
      <c r="L1410" s="360">
        <v>0</v>
      </c>
      <c r="M1410" s="360">
        <v>0</v>
      </c>
      <c r="N1410" s="360">
        <v>0</v>
      </c>
    </row>
    <row r="1411" spans="2:14" x14ac:dyDescent="0.25">
      <c r="B1411" s="371" t="s">
        <v>220</v>
      </c>
      <c r="C1411" s="371" t="s">
        <v>2200</v>
      </c>
      <c r="D1411" s="371" t="s">
        <v>70</v>
      </c>
      <c r="E1411" s="371" t="s">
        <v>1159</v>
      </c>
      <c r="F1411" s="360">
        <v>2</v>
      </c>
      <c r="G1411" s="360">
        <v>0</v>
      </c>
      <c r="H1411" s="360">
        <v>0</v>
      </c>
      <c r="I1411" s="360">
        <v>0</v>
      </c>
      <c r="J1411" s="360">
        <v>0</v>
      </c>
      <c r="K1411" s="360">
        <v>2</v>
      </c>
      <c r="L1411" s="360">
        <v>0</v>
      </c>
      <c r="M1411" s="360">
        <v>0</v>
      </c>
      <c r="N1411" s="360">
        <v>0</v>
      </c>
    </row>
    <row r="1412" spans="2:14" x14ac:dyDescent="0.25">
      <c r="B1412" s="371" t="s">
        <v>220</v>
      </c>
      <c r="C1412" s="371" t="s">
        <v>2200</v>
      </c>
      <c r="D1412" s="371" t="s">
        <v>70</v>
      </c>
      <c r="E1412" s="371" t="s">
        <v>1160</v>
      </c>
      <c r="F1412" s="360">
        <v>2</v>
      </c>
      <c r="G1412" s="360">
        <v>0</v>
      </c>
      <c r="H1412" s="360">
        <v>0</v>
      </c>
      <c r="I1412" s="360">
        <v>0</v>
      </c>
      <c r="J1412" s="360">
        <v>0</v>
      </c>
      <c r="K1412" s="360">
        <v>2</v>
      </c>
      <c r="L1412" s="360">
        <v>0</v>
      </c>
      <c r="M1412" s="360">
        <v>0</v>
      </c>
      <c r="N1412" s="360">
        <v>0</v>
      </c>
    </row>
    <row r="1413" spans="2:14" x14ac:dyDescent="0.25">
      <c r="B1413" s="371" t="s">
        <v>220</v>
      </c>
      <c r="C1413" s="371" t="s">
        <v>2200</v>
      </c>
      <c r="D1413" s="371" t="s">
        <v>70</v>
      </c>
      <c r="E1413" s="371" t="s">
        <v>1161</v>
      </c>
      <c r="F1413" s="360">
        <v>12</v>
      </c>
      <c r="G1413" s="360">
        <v>0</v>
      </c>
      <c r="H1413" s="360">
        <v>0</v>
      </c>
      <c r="I1413" s="360">
        <v>0</v>
      </c>
      <c r="J1413" s="360">
        <v>0</v>
      </c>
      <c r="K1413" s="360">
        <v>12</v>
      </c>
      <c r="L1413" s="360">
        <v>0</v>
      </c>
      <c r="M1413" s="360">
        <v>0</v>
      </c>
      <c r="N1413" s="360">
        <v>0</v>
      </c>
    </row>
    <row r="1414" spans="2:14" x14ac:dyDescent="0.25">
      <c r="B1414" s="371" t="s">
        <v>220</v>
      </c>
      <c r="C1414" s="371" t="s">
        <v>2200</v>
      </c>
      <c r="D1414" s="371" t="s">
        <v>70</v>
      </c>
      <c r="E1414" s="371" t="s">
        <v>1162</v>
      </c>
      <c r="F1414" s="360">
        <v>3</v>
      </c>
      <c r="G1414" s="360">
        <v>1</v>
      </c>
      <c r="H1414" s="360">
        <v>0</v>
      </c>
      <c r="I1414" s="360">
        <v>0</v>
      </c>
      <c r="J1414" s="360">
        <v>0</v>
      </c>
      <c r="K1414" s="360">
        <v>2</v>
      </c>
      <c r="L1414" s="360">
        <v>0</v>
      </c>
      <c r="M1414" s="360">
        <v>0</v>
      </c>
      <c r="N1414" s="360">
        <v>0</v>
      </c>
    </row>
    <row r="1415" spans="2:14" x14ac:dyDescent="0.25">
      <c r="B1415" s="371" t="s">
        <v>220</v>
      </c>
      <c r="C1415" s="371" t="s">
        <v>2200</v>
      </c>
      <c r="D1415" s="371" t="s">
        <v>70</v>
      </c>
      <c r="E1415" s="371" t="s">
        <v>1163</v>
      </c>
      <c r="F1415" s="360">
        <v>4</v>
      </c>
      <c r="G1415" s="360">
        <v>0</v>
      </c>
      <c r="H1415" s="360">
        <v>0</v>
      </c>
      <c r="I1415" s="360">
        <v>0</v>
      </c>
      <c r="J1415" s="360">
        <v>0</v>
      </c>
      <c r="K1415" s="360">
        <v>4</v>
      </c>
      <c r="L1415" s="360">
        <v>0</v>
      </c>
      <c r="M1415" s="360">
        <v>0</v>
      </c>
      <c r="N1415" s="360">
        <v>0</v>
      </c>
    </row>
    <row r="1416" spans="2:14" x14ac:dyDescent="0.25">
      <c r="B1416" s="371" t="s">
        <v>220</v>
      </c>
      <c r="C1416" s="371" t="s">
        <v>2200</v>
      </c>
      <c r="D1416" s="371" t="s">
        <v>70</v>
      </c>
      <c r="E1416" s="371" t="s">
        <v>1164</v>
      </c>
      <c r="F1416" s="360">
        <v>4</v>
      </c>
      <c r="G1416" s="360">
        <v>0</v>
      </c>
      <c r="H1416" s="360">
        <v>0</v>
      </c>
      <c r="I1416" s="360">
        <v>0</v>
      </c>
      <c r="J1416" s="360">
        <v>0</v>
      </c>
      <c r="K1416" s="360">
        <v>4</v>
      </c>
      <c r="L1416" s="360">
        <v>0</v>
      </c>
      <c r="M1416" s="360">
        <v>0</v>
      </c>
      <c r="N1416" s="360">
        <v>0</v>
      </c>
    </row>
    <row r="1417" spans="2:14" x14ac:dyDescent="0.25">
      <c r="B1417" s="371" t="s">
        <v>220</v>
      </c>
      <c r="C1417" s="371" t="s">
        <v>2200</v>
      </c>
      <c r="D1417" s="371" t="s">
        <v>70</v>
      </c>
      <c r="E1417" s="371" t="s">
        <v>1165</v>
      </c>
      <c r="F1417" s="360">
        <v>9</v>
      </c>
      <c r="G1417" s="360">
        <v>0</v>
      </c>
      <c r="H1417" s="360">
        <v>0</v>
      </c>
      <c r="I1417" s="360">
        <v>0</v>
      </c>
      <c r="J1417" s="360">
        <v>0</v>
      </c>
      <c r="K1417" s="360">
        <v>9</v>
      </c>
      <c r="L1417" s="360">
        <v>0</v>
      </c>
      <c r="M1417" s="360">
        <v>0</v>
      </c>
      <c r="N1417" s="360">
        <v>0</v>
      </c>
    </row>
    <row r="1418" spans="2:14" x14ac:dyDescent="0.25">
      <c r="B1418" s="371" t="s">
        <v>220</v>
      </c>
      <c r="C1418" s="371" t="s">
        <v>2200</v>
      </c>
      <c r="D1418" s="371" t="s">
        <v>70</v>
      </c>
      <c r="E1418" s="371" t="s">
        <v>1166</v>
      </c>
      <c r="F1418" s="360">
        <v>2</v>
      </c>
      <c r="G1418" s="360">
        <v>0</v>
      </c>
      <c r="H1418" s="360">
        <v>0</v>
      </c>
      <c r="I1418" s="360">
        <v>0</v>
      </c>
      <c r="J1418" s="360">
        <v>0</v>
      </c>
      <c r="K1418" s="360">
        <v>2</v>
      </c>
      <c r="L1418" s="360">
        <v>0</v>
      </c>
      <c r="M1418" s="360">
        <v>0</v>
      </c>
      <c r="N1418" s="360">
        <v>0</v>
      </c>
    </row>
    <row r="1419" spans="2:14" x14ac:dyDescent="0.25">
      <c r="B1419" s="371" t="s">
        <v>220</v>
      </c>
      <c r="C1419" s="371" t="s">
        <v>2200</v>
      </c>
      <c r="D1419" s="371" t="s">
        <v>70</v>
      </c>
      <c r="E1419" s="371" t="s">
        <v>1167</v>
      </c>
      <c r="F1419" s="360">
        <v>5</v>
      </c>
      <c r="G1419" s="360">
        <v>0</v>
      </c>
      <c r="H1419" s="360">
        <v>0</v>
      </c>
      <c r="I1419" s="360">
        <v>0</v>
      </c>
      <c r="J1419" s="360">
        <v>0</v>
      </c>
      <c r="K1419" s="360">
        <v>5</v>
      </c>
      <c r="L1419" s="360">
        <v>0</v>
      </c>
      <c r="M1419" s="360">
        <v>0</v>
      </c>
      <c r="N1419" s="360">
        <v>0</v>
      </c>
    </row>
    <row r="1420" spans="2:14" x14ac:dyDescent="0.25">
      <c r="B1420" s="371" t="s">
        <v>220</v>
      </c>
      <c r="C1420" s="371" t="s">
        <v>2200</v>
      </c>
      <c r="D1420" s="371" t="s">
        <v>70</v>
      </c>
      <c r="E1420" s="371" t="s">
        <v>1168</v>
      </c>
      <c r="F1420" s="360">
        <v>222</v>
      </c>
      <c r="G1420" s="360">
        <v>17</v>
      </c>
      <c r="H1420" s="360">
        <v>0</v>
      </c>
      <c r="I1420" s="360">
        <v>4</v>
      </c>
      <c r="J1420" s="360">
        <v>2</v>
      </c>
      <c r="K1420" s="360">
        <v>192</v>
      </c>
      <c r="L1420" s="360">
        <v>0</v>
      </c>
      <c r="M1420" s="360">
        <v>0</v>
      </c>
      <c r="N1420" s="360">
        <v>7</v>
      </c>
    </row>
    <row r="1421" spans="2:14" x14ac:dyDescent="0.25">
      <c r="B1421" s="371" t="s">
        <v>220</v>
      </c>
      <c r="C1421" s="371" t="s">
        <v>2200</v>
      </c>
      <c r="D1421" s="371" t="s">
        <v>70</v>
      </c>
      <c r="E1421" s="371" t="s">
        <v>1169</v>
      </c>
      <c r="F1421" s="360">
        <v>5</v>
      </c>
      <c r="G1421" s="360">
        <v>0</v>
      </c>
      <c r="H1421" s="360">
        <v>0</v>
      </c>
      <c r="I1421" s="360">
        <v>0</v>
      </c>
      <c r="J1421" s="360">
        <v>0</v>
      </c>
      <c r="K1421" s="360">
        <v>5</v>
      </c>
      <c r="L1421" s="360">
        <v>0</v>
      </c>
      <c r="M1421" s="360">
        <v>0</v>
      </c>
      <c r="N1421" s="360">
        <v>0</v>
      </c>
    </row>
    <row r="1422" spans="2:14" x14ac:dyDescent="0.25">
      <c r="B1422" s="371" t="s">
        <v>220</v>
      </c>
      <c r="C1422" s="371" t="s">
        <v>2200</v>
      </c>
      <c r="D1422" s="371" t="s">
        <v>70</v>
      </c>
      <c r="E1422" s="371" t="s">
        <v>1170</v>
      </c>
      <c r="F1422" s="360">
        <v>11</v>
      </c>
      <c r="G1422" s="360">
        <v>1</v>
      </c>
      <c r="H1422" s="360">
        <v>0</v>
      </c>
      <c r="I1422" s="360">
        <v>2</v>
      </c>
      <c r="J1422" s="360">
        <v>0</v>
      </c>
      <c r="K1422" s="360">
        <v>8</v>
      </c>
      <c r="L1422" s="360">
        <v>0</v>
      </c>
      <c r="M1422" s="360">
        <v>0</v>
      </c>
      <c r="N1422" s="360">
        <v>0</v>
      </c>
    </row>
    <row r="1423" spans="2:14" x14ac:dyDescent="0.25">
      <c r="B1423" s="371" t="s">
        <v>220</v>
      </c>
      <c r="C1423" s="371" t="s">
        <v>2200</v>
      </c>
      <c r="D1423" s="371" t="s">
        <v>70</v>
      </c>
      <c r="E1423" s="371" t="s">
        <v>1171</v>
      </c>
      <c r="F1423" s="360">
        <v>65</v>
      </c>
      <c r="G1423" s="360">
        <v>8</v>
      </c>
      <c r="H1423" s="360">
        <v>0</v>
      </c>
      <c r="I1423" s="360">
        <v>0</v>
      </c>
      <c r="J1423" s="360">
        <v>0</v>
      </c>
      <c r="K1423" s="360">
        <v>57</v>
      </c>
      <c r="L1423" s="360">
        <v>0</v>
      </c>
      <c r="M1423" s="360">
        <v>0</v>
      </c>
      <c r="N1423" s="360">
        <v>0</v>
      </c>
    </row>
    <row r="1424" spans="2:14" x14ac:dyDescent="0.25">
      <c r="B1424" s="371" t="s">
        <v>220</v>
      </c>
      <c r="C1424" s="371" t="s">
        <v>2200</v>
      </c>
      <c r="D1424" s="371" t="s">
        <v>70</v>
      </c>
      <c r="E1424" s="371" t="s">
        <v>1172</v>
      </c>
      <c r="F1424" s="360">
        <v>2917</v>
      </c>
      <c r="G1424" s="360">
        <v>213</v>
      </c>
      <c r="H1424" s="360">
        <v>9</v>
      </c>
      <c r="I1424" s="360">
        <v>34</v>
      </c>
      <c r="J1424" s="360">
        <v>9</v>
      </c>
      <c r="K1424" s="360">
        <v>2589</v>
      </c>
      <c r="L1424" s="360">
        <v>7</v>
      </c>
      <c r="M1424" s="360">
        <v>0</v>
      </c>
      <c r="N1424" s="360">
        <v>56</v>
      </c>
    </row>
    <row r="1425" spans="2:14" x14ac:dyDescent="0.25">
      <c r="B1425" s="371" t="s">
        <v>220</v>
      </c>
      <c r="C1425" s="371" t="s">
        <v>2200</v>
      </c>
      <c r="D1425" s="371" t="s">
        <v>70</v>
      </c>
      <c r="E1425" s="371" t="s">
        <v>1931</v>
      </c>
      <c r="F1425" s="360">
        <v>4</v>
      </c>
      <c r="G1425" s="360">
        <v>0</v>
      </c>
      <c r="H1425" s="360">
        <v>0</v>
      </c>
      <c r="I1425" s="360">
        <v>0</v>
      </c>
      <c r="J1425" s="360">
        <v>0</v>
      </c>
      <c r="K1425" s="360">
        <v>4</v>
      </c>
      <c r="L1425" s="360">
        <v>0</v>
      </c>
      <c r="M1425" s="360">
        <v>0</v>
      </c>
      <c r="N1425" s="360">
        <v>0</v>
      </c>
    </row>
    <row r="1426" spans="2:14" x14ac:dyDescent="0.25">
      <c r="B1426" s="371" t="s">
        <v>220</v>
      </c>
      <c r="C1426" s="371" t="s">
        <v>2200</v>
      </c>
      <c r="D1426" s="371" t="s">
        <v>70</v>
      </c>
      <c r="E1426" s="371" t="s">
        <v>1173</v>
      </c>
      <c r="F1426" s="360">
        <v>2</v>
      </c>
      <c r="G1426" s="360">
        <v>0</v>
      </c>
      <c r="H1426" s="360">
        <v>0</v>
      </c>
      <c r="I1426" s="360">
        <v>0</v>
      </c>
      <c r="J1426" s="360">
        <v>0</v>
      </c>
      <c r="K1426" s="360">
        <v>2</v>
      </c>
      <c r="L1426" s="360">
        <v>0</v>
      </c>
      <c r="M1426" s="360">
        <v>0</v>
      </c>
      <c r="N1426" s="360">
        <v>0</v>
      </c>
    </row>
    <row r="1427" spans="2:14" x14ac:dyDescent="0.25">
      <c r="B1427" s="371" t="s">
        <v>220</v>
      </c>
      <c r="C1427" s="371" t="s">
        <v>2200</v>
      </c>
      <c r="D1427" s="371" t="s">
        <v>70</v>
      </c>
      <c r="E1427" s="371" t="s">
        <v>1174</v>
      </c>
      <c r="F1427" s="360">
        <v>2</v>
      </c>
      <c r="G1427" s="360">
        <v>0</v>
      </c>
      <c r="H1427" s="360">
        <v>0</v>
      </c>
      <c r="I1427" s="360">
        <v>0</v>
      </c>
      <c r="J1427" s="360">
        <v>0</v>
      </c>
      <c r="K1427" s="360">
        <v>2</v>
      </c>
      <c r="L1427" s="360">
        <v>0</v>
      </c>
      <c r="M1427" s="360">
        <v>0</v>
      </c>
      <c r="N1427" s="360">
        <v>0</v>
      </c>
    </row>
    <row r="1428" spans="2:14" x14ac:dyDescent="0.25">
      <c r="B1428" s="371" t="s">
        <v>220</v>
      </c>
      <c r="C1428" s="371" t="s">
        <v>2200</v>
      </c>
      <c r="D1428" s="371" t="s">
        <v>70</v>
      </c>
      <c r="E1428" s="371" t="s">
        <v>1175</v>
      </c>
      <c r="F1428" s="360">
        <v>5</v>
      </c>
      <c r="G1428" s="360">
        <v>0</v>
      </c>
      <c r="H1428" s="360">
        <v>0</v>
      </c>
      <c r="I1428" s="360">
        <v>0</v>
      </c>
      <c r="J1428" s="360">
        <v>0</v>
      </c>
      <c r="K1428" s="360">
        <v>5</v>
      </c>
      <c r="L1428" s="360">
        <v>0</v>
      </c>
      <c r="M1428" s="360">
        <v>0</v>
      </c>
      <c r="N1428" s="360">
        <v>0</v>
      </c>
    </row>
    <row r="1429" spans="2:14" x14ac:dyDescent="0.25">
      <c r="B1429" s="371" t="s">
        <v>220</v>
      </c>
      <c r="C1429" s="371" t="s">
        <v>2200</v>
      </c>
      <c r="D1429" s="371" t="s">
        <v>70</v>
      </c>
      <c r="E1429" s="371" t="s">
        <v>1176</v>
      </c>
      <c r="F1429" s="360">
        <v>31</v>
      </c>
      <c r="G1429" s="360">
        <v>1</v>
      </c>
      <c r="H1429" s="360">
        <v>0</v>
      </c>
      <c r="I1429" s="360">
        <v>0</v>
      </c>
      <c r="J1429" s="360">
        <v>0</v>
      </c>
      <c r="K1429" s="360">
        <v>30</v>
      </c>
      <c r="L1429" s="360">
        <v>0</v>
      </c>
      <c r="M1429" s="360">
        <v>0</v>
      </c>
      <c r="N1429" s="360">
        <v>0</v>
      </c>
    </row>
    <row r="1430" spans="2:14" x14ac:dyDescent="0.25">
      <c r="B1430" s="371" t="s">
        <v>220</v>
      </c>
      <c r="C1430" s="371" t="s">
        <v>2200</v>
      </c>
      <c r="D1430" s="371" t="s">
        <v>70</v>
      </c>
      <c r="E1430" s="371" t="s">
        <v>1177</v>
      </c>
      <c r="F1430" s="360">
        <v>6</v>
      </c>
      <c r="G1430" s="360">
        <v>0</v>
      </c>
      <c r="H1430" s="360">
        <v>0</v>
      </c>
      <c r="I1430" s="360">
        <v>0</v>
      </c>
      <c r="J1430" s="360">
        <v>0</v>
      </c>
      <c r="K1430" s="360">
        <v>6</v>
      </c>
      <c r="L1430" s="360">
        <v>0</v>
      </c>
      <c r="M1430" s="360">
        <v>0</v>
      </c>
      <c r="N1430" s="360">
        <v>0</v>
      </c>
    </row>
    <row r="1431" spans="2:14" x14ac:dyDescent="0.25">
      <c r="B1431" s="371" t="s">
        <v>220</v>
      </c>
      <c r="C1431" s="371" t="s">
        <v>2200</v>
      </c>
      <c r="D1431" s="371" t="s">
        <v>70</v>
      </c>
      <c r="E1431" s="371" t="s">
        <v>1178</v>
      </c>
      <c r="F1431" s="360">
        <v>2</v>
      </c>
      <c r="G1431" s="360">
        <v>0</v>
      </c>
      <c r="H1431" s="360">
        <v>0</v>
      </c>
      <c r="I1431" s="360">
        <v>1</v>
      </c>
      <c r="J1431" s="360">
        <v>0</v>
      </c>
      <c r="K1431" s="360">
        <v>1</v>
      </c>
      <c r="L1431" s="360">
        <v>0</v>
      </c>
      <c r="M1431" s="360">
        <v>0</v>
      </c>
      <c r="N1431" s="360">
        <v>0</v>
      </c>
    </row>
    <row r="1432" spans="2:14" x14ac:dyDescent="0.25">
      <c r="B1432" s="371" t="s">
        <v>220</v>
      </c>
      <c r="C1432" s="371" t="s">
        <v>2200</v>
      </c>
      <c r="D1432" s="371" t="s">
        <v>70</v>
      </c>
      <c r="E1432" s="371" t="s">
        <v>1179</v>
      </c>
      <c r="F1432" s="360">
        <v>4</v>
      </c>
      <c r="G1432" s="360">
        <v>1</v>
      </c>
      <c r="H1432" s="360">
        <v>0</v>
      </c>
      <c r="I1432" s="360">
        <v>0</v>
      </c>
      <c r="J1432" s="360">
        <v>0</v>
      </c>
      <c r="K1432" s="360">
        <v>3</v>
      </c>
      <c r="L1432" s="360">
        <v>0</v>
      </c>
      <c r="M1432" s="360">
        <v>0</v>
      </c>
      <c r="N1432" s="360">
        <v>0</v>
      </c>
    </row>
    <row r="1433" spans="2:14" x14ac:dyDescent="0.25">
      <c r="B1433" s="371" t="s">
        <v>220</v>
      </c>
      <c r="C1433" s="371" t="s">
        <v>2200</v>
      </c>
      <c r="D1433" s="371" t="s">
        <v>70</v>
      </c>
      <c r="E1433" s="371" t="s">
        <v>1180</v>
      </c>
      <c r="F1433" s="360">
        <v>27</v>
      </c>
      <c r="G1433" s="360">
        <v>3</v>
      </c>
      <c r="H1433" s="360">
        <v>0</v>
      </c>
      <c r="I1433" s="360">
        <v>1</v>
      </c>
      <c r="J1433" s="360">
        <v>0</v>
      </c>
      <c r="K1433" s="360">
        <v>23</v>
      </c>
      <c r="L1433" s="360">
        <v>0</v>
      </c>
      <c r="M1433" s="360">
        <v>0</v>
      </c>
      <c r="N1433" s="360">
        <v>0</v>
      </c>
    </row>
    <row r="1434" spans="2:14" x14ac:dyDescent="0.25">
      <c r="B1434" s="371" t="s">
        <v>220</v>
      </c>
      <c r="C1434" s="371" t="s">
        <v>2200</v>
      </c>
      <c r="D1434" s="371" t="s">
        <v>70</v>
      </c>
      <c r="E1434" s="371" t="s">
        <v>1182</v>
      </c>
      <c r="F1434" s="360">
        <v>4</v>
      </c>
      <c r="G1434" s="360">
        <v>2</v>
      </c>
      <c r="H1434" s="360">
        <v>0</v>
      </c>
      <c r="I1434" s="360">
        <v>0</v>
      </c>
      <c r="J1434" s="360">
        <v>0</v>
      </c>
      <c r="K1434" s="360">
        <v>2</v>
      </c>
      <c r="L1434" s="360">
        <v>0</v>
      </c>
      <c r="M1434" s="360">
        <v>0</v>
      </c>
      <c r="N1434" s="360">
        <v>0</v>
      </c>
    </row>
    <row r="1435" spans="2:14" x14ac:dyDescent="0.25">
      <c r="B1435" s="371" t="s">
        <v>220</v>
      </c>
      <c r="C1435" s="371" t="s">
        <v>2200</v>
      </c>
      <c r="D1435" s="371" t="s">
        <v>70</v>
      </c>
      <c r="E1435" s="371" t="s">
        <v>1184</v>
      </c>
      <c r="F1435" s="360">
        <v>1</v>
      </c>
      <c r="G1435" s="360">
        <v>0</v>
      </c>
      <c r="H1435" s="360">
        <v>0</v>
      </c>
      <c r="I1435" s="360">
        <v>0</v>
      </c>
      <c r="J1435" s="360">
        <v>0</v>
      </c>
      <c r="K1435" s="360">
        <v>1</v>
      </c>
      <c r="L1435" s="360">
        <v>0</v>
      </c>
      <c r="M1435" s="360">
        <v>0</v>
      </c>
      <c r="N1435" s="360">
        <v>0</v>
      </c>
    </row>
    <row r="1436" spans="2:14" x14ac:dyDescent="0.25">
      <c r="B1436" s="371" t="s">
        <v>220</v>
      </c>
      <c r="C1436" s="371" t="s">
        <v>2200</v>
      </c>
      <c r="D1436" s="371" t="s">
        <v>70</v>
      </c>
      <c r="E1436" s="371" t="s">
        <v>1185</v>
      </c>
      <c r="F1436" s="360">
        <v>162</v>
      </c>
      <c r="G1436" s="360">
        <v>10</v>
      </c>
      <c r="H1436" s="360">
        <v>0</v>
      </c>
      <c r="I1436" s="360">
        <v>1</v>
      </c>
      <c r="J1436" s="360">
        <v>0</v>
      </c>
      <c r="K1436" s="360">
        <v>147</v>
      </c>
      <c r="L1436" s="360">
        <v>0</v>
      </c>
      <c r="M1436" s="360">
        <v>0</v>
      </c>
      <c r="N1436" s="360">
        <v>4</v>
      </c>
    </row>
    <row r="1437" spans="2:14" x14ac:dyDescent="0.25">
      <c r="B1437" s="371" t="s">
        <v>220</v>
      </c>
      <c r="C1437" s="371" t="s">
        <v>2200</v>
      </c>
      <c r="D1437" s="371" t="s">
        <v>70</v>
      </c>
      <c r="E1437" s="371" t="s">
        <v>1186</v>
      </c>
      <c r="F1437" s="360">
        <v>1</v>
      </c>
      <c r="G1437" s="360">
        <v>0</v>
      </c>
      <c r="H1437" s="360">
        <v>0</v>
      </c>
      <c r="I1437" s="360">
        <v>0</v>
      </c>
      <c r="J1437" s="360">
        <v>0</v>
      </c>
      <c r="K1437" s="360">
        <v>1</v>
      </c>
      <c r="L1437" s="360">
        <v>0</v>
      </c>
      <c r="M1437" s="360">
        <v>0</v>
      </c>
      <c r="N1437" s="360">
        <v>0</v>
      </c>
    </row>
    <row r="1438" spans="2:14" x14ac:dyDescent="0.25">
      <c r="B1438" s="371" t="s">
        <v>220</v>
      </c>
      <c r="C1438" s="371" t="s">
        <v>2200</v>
      </c>
      <c r="D1438" s="371" t="s">
        <v>70</v>
      </c>
      <c r="E1438" s="371" t="s">
        <v>1188</v>
      </c>
      <c r="F1438" s="360">
        <v>4</v>
      </c>
      <c r="G1438" s="360">
        <v>2</v>
      </c>
      <c r="H1438" s="360">
        <v>0</v>
      </c>
      <c r="I1438" s="360">
        <v>0</v>
      </c>
      <c r="J1438" s="360">
        <v>1</v>
      </c>
      <c r="K1438" s="360">
        <v>1</v>
      </c>
      <c r="L1438" s="360">
        <v>0</v>
      </c>
      <c r="M1438" s="360">
        <v>0</v>
      </c>
      <c r="N1438" s="360">
        <v>0</v>
      </c>
    </row>
    <row r="1439" spans="2:14" x14ac:dyDescent="0.25">
      <c r="B1439" s="371" t="s">
        <v>220</v>
      </c>
      <c r="C1439" s="371" t="s">
        <v>2200</v>
      </c>
      <c r="D1439" s="371" t="s">
        <v>70</v>
      </c>
      <c r="E1439" s="371" t="s">
        <v>1189</v>
      </c>
      <c r="F1439" s="360">
        <v>16</v>
      </c>
      <c r="G1439" s="360">
        <v>2</v>
      </c>
      <c r="H1439" s="360">
        <v>0</v>
      </c>
      <c r="I1439" s="360">
        <v>0</v>
      </c>
      <c r="J1439" s="360">
        <v>0</v>
      </c>
      <c r="K1439" s="360">
        <v>14</v>
      </c>
      <c r="L1439" s="360">
        <v>0</v>
      </c>
      <c r="M1439" s="360">
        <v>0</v>
      </c>
      <c r="N1439" s="360">
        <v>0</v>
      </c>
    </row>
    <row r="1440" spans="2:14" x14ac:dyDescent="0.25">
      <c r="B1440" s="371" t="s">
        <v>220</v>
      </c>
      <c r="C1440" s="371" t="s">
        <v>2200</v>
      </c>
      <c r="D1440" s="371" t="s">
        <v>70</v>
      </c>
      <c r="E1440" s="371" t="s">
        <v>1192</v>
      </c>
      <c r="F1440" s="360">
        <v>2</v>
      </c>
      <c r="G1440" s="360">
        <v>0</v>
      </c>
      <c r="H1440" s="360">
        <v>0</v>
      </c>
      <c r="I1440" s="360">
        <v>0</v>
      </c>
      <c r="J1440" s="360">
        <v>0</v>
      </c>
      <c r="K1440" s="360">
        <v>2</v>
      </c>
      <c r="L1440" s="360">
        <v>0</v>
      </c>
      <c r="M1440" s="360">
        <v>0</v>
      </c>
      <c r="N1440" s="360">
        <v>0</v>
      </c>
    </row>
    <row r="1441" spans="2:14" x14ac:dyDescent="0.25">
      <c r="B1441" s="371" t="s">
        <v>220</v>
      </c>
      <c r="C1441" s="371" t="s">
        <v>2200</v>
      </c>
      <c r="D1441" s="371" t="s">
        <v>70</v>
      </c>
      <c r="E1441" s="371" t="s">
        <v>2986</v>
      </c>
      <c r="F1441" s="360">
        <v>3</v>
      </c>
      <c r="G1441" s="360">
        <v>0</v>
      </c>
      <c r="H1441" s="360">
        <v>0</v>
      </c>
      <c r="I1441" s="360">
        <v>0</v>
      </c>
      <c r="J1441" s="360">
        <v>0</v>
      </c>
      <c r="K1441" s="360">
        <v>3</v>
      </c>
      <c r="L1441" s="360">
        <v>0</v>
      </c>
      <c r="M1441" s="360">
        <v>0</v>
      </c>
      <c r="N1441" s="360">
        <v>0</v>
      </c>
    </row>
    <row r="1442" spans="2:14" x14ac:dyDescent="0.25">
      <c r="B1442" s="371" t="s">
        <v>220</v>
      </c>
      <c r="C1442" s="371" t="s">
        <v>2200</v>
      </c>
      <c r="D1442" s="371" t="s">
        <v>70</v>
      </c>
      <c r="E1442" s="371" t="s">
        <v>1193</v>
      </c>
      <c r="F1442" s="360">
        <v>2</v>
      </c>
      <c r="G1442" s="360">
        <v>0</v>
      </c>
      <c r="H1442" s="360">
        <v>0</v>
      </c>
      <c r="I1442" s="360">
        <v>0</v>
      </c>
      <c r="J1442" s="360">
        <v>0</v>
      </c>
      <c r="K1442" s="360">
        <v>2</v>
      </c>
      <c r="L1442" s="360">
        <v>0</v>
      </c>
      <c r="M1442" s="360">
        <v>0</v>
      </c>
      <c r="N1442" s="360">
        <v>0</v>
      </c>
    </row>
    <row r="1443" spans="2:14" x14ac:dyDescent="0.25">
      <c r="B1443" s="371" t="s">
        <v>220</v>
      </c>
      <c r="C1443" s="371" t="s">
        <v>2200</v>
      </c>
      <c r="D1443" s="371" t="s">
        <v>70</v>
      </c>
      <c r="E1443" s="371" t="s">
        <v>1194</v>
      </c>
      <c r="F1443" s="360">
        <v>18</v>
      </c>
      <c r="G1443" s="360">
        <v>1</v>
      </c>
      <c r="H1443" s="360">
        <v>0</v>
      </c>
      <c r="I1443" s="360">
        <v>0</v>
      </c>
      <c r="J1443" s="360">
        <v>5</v>
      </c>
      <c r="K1443" s="360">
        <v>12</v>
      </c>
      <c r="L1443" s="360">
        <v>0</v>
      </c>
      <c r="M1443" s="360">
        <v>0</v>
      </c>
      <c r="N1443" s="360">
        <v>0</v>
      </c>
    </row>
    <row r="1444" spans="2:14" x14ac:dyDescent="0.25">
      <c r="B1444" s="371" t="s">
        <v>220</v>
      </c>
      <c r="C1444" s="371" t="s">
        <v>2200</v>
      </c>
      <c r="D1444" s="371" t="s">
        <v>70</v>
      </c>
      <c r="E1444" s="371" t="s">
        <v>1195</v>
      </c>
      <c r="F1444" s="360">
        <v>281</v>
      </c>
      <c r="G1444" s="360">
        <v>12</v>
      </c>
      <c r="H1444" s="360">
        <v>0</v>
      </c>
      <c r="I1444" s="360">
        <v>4</v>
      </c>
      <c r="J1444" s="360">
        <v>0</v>
      </c>
      <c r="K1444" s="360">
        <v>261</v>
      </c>
      <c r="L1444" s="360">
        <v>0</v>
      </c>
      <c r="M1444" s="360">
        <v>0</v>
      </c>
      <c r="N1444" s="360">
        <v>4</v>
      </c>
    </row>
    <row r="1445" spans="2:14" x14ac:dyDescent="0.25">
      <c r="B1445" s="371" t="s">
        <v>220</v>
      </c>
      <c r="C1445" s="371" t="s">
        <v>2200</v>
      </c>
      <c r="D1445" s="371" t="s">
        <v>70</v>
      </c>
      <c r="E1445" s="371" t="s">
        <v>2348</v>
      </c>
      <c r="F1445" s="360">
        <v>5</v>
      </c>
      <c r="G1445" s="360">
        <v>0</v>
      </c>
      <c r="H1445" s="360">
        <v>0</v>
      </c>
      <c r="I1445" s="360">
        <v>0</v>
      </c>
      <c r="J1445" s="360">
        <v>0</v>
      </c>
      <c r="K1445" s="360">
        <v>5</v>
      </c>
      <c r="L1445" s="360">
        <v>0</v>
      </c>
      <c r="M1445" s="360">
        <v>0</v>
      </c>
      <c r="N1445" s="360">
        <v>0</v>
      </c>
    </row>
    <row r="1446" spans="2:14" x14ac:dyDescent="0.25">
      <c r="B1446" s="371" t="s">
        <v>220</v>
      </c>
      <c r="C1446" s="371" t="s">
        <v>2200</v>
      </c>
      <c r="D1446" s="371" t="s">
        <v>70</v>
      </c>
      <c r="E1446" s="371" t="s">
        <v>1196</v>
      </c>
      <c r="F1446" s="360">
        <v>1845</v>
      </c>
      <c r="G1446" s="360">
        <v>127</v>
      </c>
      <c r="H1446" s="360">
        <v>3</v>
      </c>
      <c r="I1446" s="360">
        <v>21</v>
      </c>
      <c r="J1446" s="360">
        <v>5</v>
      </c>
      <c r="K1446" s="360">
        <v>1662</v>
      </c>
      <c r="L1446" s="360">
        <v>0</v>
      </c>
      <c r="M1446" s="360">
        <v>0</v>
      </c>
      <c r="N1446" s="360">
        <v>27</v>
      </c>
    </row>
    <row r="1447" spans="2:14" x14ac:dyDescent="0.25">
      <c r="B1447" s="371" t="s">
        <v>220</v>
      </c>
      <c r="C1447" s="371" t="s">
        <v>2200</v>
      </c>
      <c r="D1447" s="371" t="s">
        <v>70</v>
      </c>
      <c r="E1447" s="371" t="s">
        <v>1197</v>
      </c>
      <c r="F1447" s="360">
        <v>4</v>
      </c>
      <c r="G1447" s="360">
        <v>1</v>
      </c>
      <c r="H1447" s="360">
        <v>0</v>
      </c>
      <c r="I1447" s="360">
        <v>0</v>
      </c>
      <c r="J1447" s="360">
        <v>0</v>
      </c>
      <c r="K1447" s="360">
        <v>3</v>
      </c>
      <c r="L1447" s="360">
        <v>0</v>
      </c>
      <c r="M1447" s="360">
        <v>0</v>
      </c>
      <c r="N1447" s="360">
        <v>0</v>
      </c>
    </row>
    <row r="1448" spans="2:14" x14ac:dyDescent="0.25">
      <c r="B1448" s="371" t="s">
        <v>220</v>
      </c>
      <c r="C1448" s="371" t="s">
        <v>2200</v>
      </c>
      <c r="D1448" s="371" t="s">
        <v>70</v>
      </c>
      <c r="E1448" s="371" t="s">
        <v>1198</v>
      </c>
      <c r="F1448" s="360">
        <v>12</v>
      </c>
      <c r="G1448" s="360">
        <v>1</v>
      </c>
      <c r="H1448" s="360">
        <v>0</v>
      </c>
      <c r="I1448" s="360">
        <v>0</v>
      </c>
      <c r="J1448" s="360">
        <v>0</v>
      </c>
      <c r="K1448" s="360">
        <v>11</v>
      </c>
      <c r="L1448" s="360">
        <v>0</v>
      </c>
      <c r="M1448" s="360">
        <v>0</v>
      </c>
      <c r="N1448" s="360">
        <v>0</v>
      </c>
    </row>
    <row r="1449" spans="2:14" x14ac:dyDescent="0.25">
      <c r="B1449" s="371" t="s">
        <v>220</v>
      </c>
      <c r="C1449" s="371" t="s">
        <v>2200</v>
      </c>
      <c r="D1449" s="371" t="s">
        <v>70</v>
      </c>
      <c r="E1449" s="371" t="s">
        <v>1199</v>
      </c>
      <c r="F1449" s="360">
        <v>14</v>
      </c>
      <c r="G1449" s="360">
        <v>0</v>
      </c>
      <c r="H1449" s="360">
        <v>0</v>
      </c>
      <c r="I1449" s="360">
        <v>0</v>
      </c>
      <c r="J1449" s="360">
        <v>2</v>
      </c>
      <c r="K1449" s="360">
        <v>12</v>
      </c>
      <c r="L1449" s="360">
        <v>0</v>
      </c>
      <c r="M1449" s="360">
        <v>0</v>
      </c>
      <c r="N1449" s="360">
        <v>0</v>
      </c>
    </row>
    <row r="1450" spans="2:14" x14ac:dyDescent="0.25">
      <c r="B1450" s="371" t="s">
        <v>220</v>
      </c>
      <c r="C1450" s="371" t="s">
        <v>2200</v>
      </c>
      <c r="D1450" s="371" t="s">
        <v>70</v>
      </c>
      <c r="E1450" s="371" t="s">
        <v>1200</v>
      </c>
      <c r="F1450" s="360">
        <v>84</v>
      </c>
      <c r="G1450" s="360">
        <v>7</v>
      </c>
      <c r="H1450" s="360">
        <v>0</v>
      </c>
      <c r="I1450" s="360">
        <v>1</v>
      </c>
      <c r="J1450" s="360">
        <v>0</v>
      </c>
      <c r="K1450" s="360">
        <v>75</v>
      </c>
      <c r="L1450" s="360">
        <v>0</v>
      </c>
      <c r="M1450" s="360">
        <v>0</v>
      </c>
      <c r="N1450" s="360">
        <v>1</v>
      </c>
    </row>
    <row r="1451" spans="2:14" x14ac:dyDescent="0.25">
      <c r="B1451" s="371" t="s">
        <v>220</v>
      </c>
      <c r="C1451" s="371" t="s">
        <v>2200</v>
      </c>
      <c r="D1451" s="371" t="s">
        <v>70</v>
      </c>
      <c r="E1451" s="371" t="s">
        <v>1201</v>
      </c>
      <c r="F1451" s="360">
        <v>139</v>
      </c>
      <c r="G1451" s="360">
        <v>13</v>
      </c>
      <c r="H1451" s="360">
        <v>1</v>
      </c>
      <c r="I1451" s="360">
        <v>4</v>
      </c>
      <c r="J1451" s="360">
        <v>0</v>
      </c>
      <c r="K1451" s="360">
        <v>121</v>
      </c>
      <c r="L1451" s="360">
        <v>0</v>
      </c>
      <c r="M1451" s="360">
        <v>0</v>
      </c>
      <c r="N1451" s="360">
        <v>0</v>
      </c>
    </row>
    <row r="1452" spans="2:14" x14ac:dyDescent="0.25">
      <c r="B1452" s="371" t="s">
        <v>220</v>
      </c>
      <c r="C1452" s="371" t="s">
        <v>2200</v>
      </c>
      <c r="D1452" s="371" t="s">
        <v>87</v>
      </c>
      <c r="E1452" s="371" t="s">
        <v>3175</v>
      </c>
      <c r="F1452" s="360">
        <v>3</v>
      </c>
      <c r="G1452" s="360">
        <v>0</v>
      </c>
      <c r="H1452" s="360">
        <v>0</v>
      </c>
      <c r="I1452" s="360">
        <v>0</v>
      </c>
      <c r="J1452" s="360">
        <v>0</v>
      </c>
      <c r="K1452" s="360">
        <v>3</v>
      </c>
      <c r="L1452" s="360">
        <v>0</v>
      </c>
      <c r="M1452" s="360">
        <v>0</v>
      </c>
      <c r="N1452" s="360">
        <v>0</v>
      </c>
    </row>
    <row r="1453" spans="2:14" x14ac:dyDescent="0.25">
      <c r="B1453" s="371" t="s">
        <v>220</v>
      </c>
      <c r="C1453" s="371" t="s">
        <v>2200</v>
      </c>
      <c r="D1453" s="371" t="s">
        <v>87</v>
      </c>
      <c r="E1453" s="371" t="s">
        <v>3830</v>
      </c>
      <c r="F1453" s="360">
        <v>2</v>
      </c>
      <c r="G1453" s="360">
        <v>0</v>
      </c>
      <c r="H1453" s="360">
        <v>0</v>
      </c>
      <c r="I1453" s="360">
        <v>0</v>
      </c>
      <c r="J1453" s="360">
        <v>0</v>
      </c>
      <c r="K1453" s="360">
        <v>2</v>
      </c>
      <c r="L1453" s="360">
        <v>0</v>
      </c>
      <c r="M1453" s="360">
        <v>0</v>
      </c>
      <c r="N1453" s="360">
        <v>0</v>
      </c>
    </row>
    <row r="1454" spans="2:14" x14ac:dyDescent="0.25">
      <c r="B1454" s="371" t="s">
        <v>220</v>
      </c>
      <c r="C1454" s="371" t="s">
        <v>2200</v>
      </c>
      <c r="D1454" s="371" t="s">
        <v>89</v>
      </c>
      <c r="E1454" s="371" t="s">
        <v>1385</v>
      </c>
      <c r="F1454" s="360">
        <v>278</v>
      </c>
      <c r="G1454" s="360">
        <v>21</v>
      </c>
      <c r="H1454" s="360">
        <v>0</v>
      </c>
      <c r="I1454" s="360">
        <v>2</v>
      </c>
      <c r="J1454" s="360">
        <v>1</v>
      </c>
      <c r="K1454" s="360">
        <v>252</v>
      </c>
      <c r="L1454" s="360">
        <v>0</v>
      </c>
      <c r="M1454" s="360">
        <v>0</v>
      </c>
      <c r="N1454" s="360">
        <v>2</v>
      </c>
    </row>
    <row r="1455" spans="2:14" x14ac:dyDescent="0.25">
      <c r="B1455" s="371" t="s">
        <v>220</v>
      </c>
      <c r="C1455" s="371" t="s">
        <v>2200</v>
      </c>
      <c r="D1455" s="371" t="s">
        <v>243</v>
      </c>
      <c r="E1455" s="371" t="s">
        <v>243</v>
      </c>
      <c r="F1455" s="360">
        <v>13</v>
      </c>
      <c r="G1455" s="360">
        <v>0</v>
      </c>
      <c r="H1455" s="360">
        <v>0</v>
      </c>
      <c r="I1455" s="360">
        <v>1</v>
      </c>
      <c r="J1455" s="360">
        <v>0</v>
      </c>
      <c r="K1455" s="360">
        <v>12</v>
      </c>
      <c r="L1455" s="360">
        <v>0</v>
      </c>
      <c r="M1455" s="360">
        <v>0</v>
      </c>
      <c r="N1455" s="360">
        <v>0</v>
      </c>
    </row>
    <row r="1456" spans="2:14" x14ac:dyDescent="0.25">
      <c r="B1456" s="371" t="s">
        <v>220</v>
      </c>
      <c r="C1456" s="371" t="s">
        <v>2200</v>
      </c>
      <c r="D1456" s="371" t="s">
        <v>422</v>
      </c>
      <c r="E1456" s="371" t="s">
        <v>1394</v>
      </c>
      <c r="F1456" s="360">
        <v>3</v>
      </c>
      <c r="G1456" s="360">
        <v>0</v>
      </c>
      <c r="H1456" s="360">
        <v>0</v>
      </c>
      <c r="I1456" s="360">
        <v>0</v>
      </c>
      <c r="J1456" s="360">
        <v>0</v>
      </c>
      <c r="K1456" s="360">
        <v>3</v>
      </c>
      <c r="L1456" s="360">
        <v>0</v>
      </c>
      <c r="M1456" s="360">
        <v>0</v>
      </c>
      <c r="N1456" s="360">
        <v>0</v>
      </c>
    </row>
    <row r="1457" spans="2:14" x14ac:dyDescent="0.25">
      <c r="B1457" s="371" t="s">
        <v>220</v>
      </c>
      <c r="C1457" s="371" t="s">
        <v>2200</v>
      </c>
      <c r="D1457" s="371" t="s">
        <v>422</v>
      </c>
      <c r="E1457" s="371" t="s">
        <v>1395</v>
      </c>
      <c r="F1457" s="360">
        <v>47</v>
      </c>
      <c r="G1457" s="360">
        <v>1</v>
      </c>
      <c r="H1457" s="360">
        <v>0</v>
      </c>
      <c r="I1457" s="360">
        <v>1</v>
      </c>
      <c r="J1457" s="360">
        <v>0</v>
      </c>
      <c r="K1457" s="360">
        <v>43</v>
      </c>
      <c r="L1457" s="360">
        <v>0</v>
      </c>
      <c r="M1457" s="360">
        <v>0</v>
      </c>
      <c r="N1457" s="360">
        <v>2</v>
      </c>
    </row>
    <row r="1458" spans="2:14" x14ac:dyDescent="0.25">
      <c r="B1458" s="371" t="s">
        <v>220</v>
      </c>
      <c r="C1458" s="371" t="s">
        <v>2200</v>
      </c>
      <c r="D1458" s="371" t="s">
        <v>422</v>
      </c>
      <c r="E1458" s="371" t="s">
        <v>1396</v>
      </c>
      <c r="F1458" s="360">
        <v>131</v>
      </c>
      <c r="G1458" s="360">
        <v>8</v>
      </c>
      <c r="H1458" s="360">
        <v>0</v>
      </c>
      <c r="I1458" s="360">
        <v>2</v>
      </c>
      <c r="J1458" s="360">
        <v>0</v>
      </c>
      <c r="K1458" s="360">
        <v>111</v>
      </c>
      <c r="L1458" s="360">
        <v>0</v>
      </c>
      <c r="M1458" s="360">
        <v>9</v>
      </c>
      <c r="N1458" s="360">
        <v>1</v>
      </c>
    </row>
    <row r="1459" spans="2:14" x14ac:dyDescent="0.25">
      <c r="B1459" s="371" t="s">
        <v>220</v>
      </c>
      <c r="C1459" s="371" t="s">
        <v>2200</v>
      </c>
      <c r="D1459" s="371" t="s">
        <v>422</v>
      </c>
      <c r="E1459" s="371" t="s">
        <v>1397</v>
      </c>
      <c r="F1459" s="360">
        <v>11624</v>
      </c>
      <c r="G1459" s="360">
        <v>609</v>
      </c>
      <c r="H1459" s="360">
        <v>45</v>
      </c>
      <c r="I1459" s="360">
        <v>98</v>
      </c>
      <c r="J1459" s="360">
        <v>19</v>
      </c>
      <c r="K1459" s="360">
        <v>9861</v>
      </c>
      <c r="L1459" s="360">
        <v>8</v>
      </c>
      <c r="M1459" s="360">
        <v>801</v>
      </c>
      <c r="N1459" s="360">
        <v>183</v>
      </c>
    </row>
    <row r="1460" spans="2:14" x14ac:dyDescent="0.25">
      <c r="B1460" s="371" t="s">
        <v>220</v>
      </c>
      <c r="C1460" s="371" t="s">
        <v>2200</v>
      </c>
      <c r="D1460" s="371" t="s">
        <v>422</v>
      </c>
      <c r="E1460" s="371" t="s">
        <v>1398</v>
      </c>
      <c r="F1460" s="360">
        <v>21</v>
      </c>
      <c r="G1460" s="360">
        <v>0</v>
      </c>
      <c r="H1460" s="360">
        <v>0</v>
      </c>
      <c r="I1460" s="360">
        <v>2</v>
      </c>
      <c r="J1460" s="360">
        <v>0</v>
      </c>
      <c r="K1460" s="360">
        <v>18</v>
      </c>
      <c r="L1460" s="360">
        <v>0</v>
      </c>
      <c r="M1460" s="360">
        <v>0</v>
      </c>
      <c r="N1460" s="360">
        <v>1</v>
      </c>
    </row>
    <row r="1461" spans="2:14" x14ac:dyDescent="0.25">
      <c r="B1461" s="371" t="s">
        <v>220</v>
      </c>
      <c r="C1461" s="371" t="s">
        <v>2200</v>
      </c>
      <c r="D1461" s="371" t="s">
        <v>422</v>
      </c>
      <c r="E1461" s="371" t="s">
        <v>1399</v>
      </c>
      <c r="F1461" s="360">
        <v>16</v>
      </c>
      <c r="G1461" s="360">
        <v>1</v>
      </c>
      <c r="H1461" s="360">
        <v>0</v>
      </c>
      <c r="I1461" s="360">
        <v>7</v>
      </c>
      <c r="J1461" s="360">
        <v>0</v>
      </c>
      <c r="K1461" s="360">
        <v>7</v>
      </c>
      <c r="L1461" s="360">
        <v>0</v>
      </c>
      <c r="M1461" s="360">
        <v>1</v>
      </c>
      <c r="N1461" s="360">
        <v>0</v>
      </c>
    </row>
    <row r="1462" spans="2:14" x14ac:dyDescent="0.25">
      <c r="B1462" s="371" t="s">
        <v>220</v>
      </c>
      <c r="C1462" s="371" t="s">
        <v>2200</v>
      </c>
      <c r="D1462" s="371" t="s">
        <v>422</v>
      </c>
      <c r="E1462" s="371" t="s">
        <v>1400</v>
      </c>
      <c r="F1462" s="360">
        <v>3</v>
      </c>
      <c r="G1462" s="360">
        <v>0</v>
      </c>
      <c r="H1462" s="360">
        <v>0</v>
      </c>
      <c r="I1462" s="360">
        <v>0</v>
      </c>
      <c r="J1462" s="360">
        <v>0</v>
      </c>
      <c r="K1462" s="360">
        <v>3</v>
      </c>
      <c r="L1462" s="360">
        <v>0</v>
      </c>
      <c r="M1462" s="360">
        <v>0</v>
      </c>
      <c r="N1462" s="360">
        <v>0</v>
      </c>
    </row>
    <row r="1463" spans="2:14" x14ac:dyDescent="0.25">
      <c r="B1463" s="371" t="s">
        <v>220</v>
      </c>
      <c r="C1463" s="371" t="s">
        <v>2200</v>
      </c>
      <c r="D1463" s="371" t="s">
        <v>422</v>
      </c>
      <c r="E1463" s="371" t="s">
        <v>1401</v>
      </c>
      <c r="F1463" s="360">
        <v>9</v>
      </c>
      <c r="G1463" s="360">
        <v>0</v>
      </c>
      <c r="H1463" s="360">
        <v>0</v>
      </c>
      <c r="I1463" s="360">
        <v>2</v>
      </c>
      <c r="J1463" s="360">
        <v>0</v>
      </c>
      <c r="K1463" s="360">
        <v>7</v>
      </c>
      <c r="L1463" s="360">
        <v>0</v>
      </c>
      <c r="M1463" s="360">
        <v>0</v>
      </c>
      <c r="N1463" s="360">
        <v>0</v>
      </c>
    </row>
    <row r="1464" spans="2:14" x14ac:dyDescent="0.25">
      <c r="B1464" s="371" t="s">
        <v>220</v>
      </c>
      <c r="C1464" s="371" t="s">
        <v>2200</v>
      </c>
      <c r="D1464" s="371" t="s">
        <v>422</v>
      </c>
      <c r="E1464" s="371" t="s">
        <v>1402</v>
      </c>
      <c r="F1464" s="360">
        <v>13</v>
      </c>
      <c r="G1464" s="360">
        <v>0</v>
      </c>
      <c r="H1464" s="360">
        <v>0</v>
      </c>
      <c r="I1464" s="360">
        <v>0</v>
      </c>
      <c r="J1464" s="360">
        <v>0</v>
      </c>
      <c r="K1464" s="360">
        <v>13</v>
      </c>
      <c r="L1464" s="360">
        <v>0</v>
      </c>
      <c r="M1464" s="360">
        <v>0</v>
      </c>
      <c r="N1464" s="360">
        <v>0</v>
      </c>
    </row>
    <row r="1465" spans="2:14" x14ac:dyDescent="0.25">
      <c r="B1465" s="371" t="s">
        <v>220</v>
      </c>
      <c r="C1465" s="371" t="s">
        <v>2200</v>
      </c>
      <c r="D1465" s="371" t="s">
        <v>422</v>
      </c>
      <c r="E1465" s="371" t="s">
        <v>1403</v>
      </c>
      <c r="F1465" s="360">
        <v>2</v>
      </c>
      <c r="G1465" s="360">
        <v>0</v>
      </c>
      <c r="H1465" s="360">
        <v>0</v>
      </c>
      <c r="I1465" s="360">
        <v>0</v>
      </c>
      <c r="J1465" s="360">
        <v>0</v>
      </c>
      <c r="K1465" s="360">
        <v>2</v>
      </c>
      <c r="L1465" s="360">
        <v>0</v>
      </c>
      <c r="M1465" s="360">
        <v>0</v>
      </c>
      <c r="N1465" s="360">
        <v>0</v>
      </c>
    </row>
    <row r="1466" spans="2:14" x14ac:dyDescent="0.25">
      <c r="B1466" s="371" t="s">
        <v>220</v>
      </c>
      <c r="C1466" s="371" t="s">
        <v>2200</v>
      </c>
      <c r="D1466" s="371" t="s">
        <v>422</v>
      </c>
      <c r="E1466" s="371" t="s">
        <v>1404</v>
      </c>
      <c r="F1466" s="360">
        <v>1</v>
      </c>
      <c r="G1466" s="360">
        <v>1</v>
      </c>
      <c r="H1466" s="360">
        <v>0</v>
      </c>
      <c r="I1466" s="360">
        <v>0</v>
      </c>
      <c r="J1466" s="360">
        <v>0</v>
      </c>
      <c r="K1466" s="360">
        <v>0</v>
      </c>
      <c r="L1466" s="360">
        <v>0</v>
      </c>
      <c r="M1466" s="360">
        <v>0</v>
      </c>
      <c r="N1466" s="360">
        <v>0</v>
      </c>
    </row>
    <row r="1467" spans="2:14" x14ac:dyDescent="0.25">
      <c r="B1467" s="371" t="s">
        <v>220</v>
      </c>
      <c r="C1467" s="371" t="s">
        <v>2200</v>
      </c>
      <c r="D1467" s="371" t="s">
        <v>422</v>
      </c>
      <c r="E1467" s="371" t="s">
        <v>1405</v>
      </c>
      <c r="F1467" s="360">
        <v>13</v>
      </c>
      <c r="G1467" s="360">
        <v>1</v>
      </c>
      <c r="H1467" s="360">
        <v>0</v>
      </c>
      <c r="I1467" s="360">
        <v>0</v>
      </c>
      <c r="J1467" s="360">
        <v>0</v>
      </c>
      <c r="K1467" s="360">
        <v>12</v>
      </c>
      <c r="L1467" s="360">
        <v>0</v>
      </c>
      <c r="M1467" s="360">
        <v>0</v>
      </c>
      <c r="N1467" s="360">
        <v>0</v>
      </c>
    </row>
    <row r="1468" spans="2:14" x14ac:dyDescent="0.25">
      <c r="B1468" s="371" t="s">
        <v>220</v>
      </c>
      <c r="C1468" s="371" t="s">
        <v>2200</v>
      </c>
      <c r="D1468" s="371" t="s">
        <v>422</v>
      </c>
      <c r="E1468" s="371" t="s">
        <v>1406</v>
      </c>
      <c r="F1468" s="360">
        <v>5</v>
      </c>
      <c r="G1468" s="360">
        <v>1</v>
      </c>
      <c r="H1468" s="360">
        <v>1</v>
      </c>
      <c r="I1468" s="360">
        <v>0</v>
      </c>
      <c r="J1468" s="360">
        <v>0</v>
      </c>
      <c r="K1468" s="360">
        <v>3</v>
      </c>
      <c r="L1468" s="360">
        <v>0</v>
      </c>
      <c r="M1468" s="360">
        <v>0</v>
      </c>
      <c r="N1468" s="360">
        <v>0</v>
      </c>
    </row>
    <row r="1469" spans="2:14" x14ac:dyDescent="0.25">
      <c r="B1469" s="371" t="s">
        <v>220</v>
      </c>
      <c r="C1469" s="371" t="s">
        <v>2200</v>
      </c>
      <c r="D1469" s="371" t="s">
        <v>422</v>
      </c>
      <c r="E1469" s="371" t="s">
        <v>1407</v>
      </c>
      <c r="F1469" s="360">
        <v>8</v>
      </c>
      <c r="G1469" s="360">
        <v>4</v>
      </c>
      <c r="H1469" s="360">
        <v>0</v>
      </c>
      <c r="I1469" s="360">
        <v>0</v>
      </c>
      <c r="J1469" s="360">
        <v>0</v>
      </c>
      <c r="K1469" s="360">
        <v>4</v>
      </c>
      <c r="L1469" s="360">
        <v>0</v>
      </c>
      <c r="M1469" s="360">
        <v>0</v>
      </c>
      <c r="N1469" s="360">
        <v>0</v>
      </c>
    </row>
    <row r="1470" spans="2:14" x14ac:dyDescent="0.25">
      <c r="B1470" s="371" t="s">
        <v>220</v>
      </c>
      <c r="C1470" s="371" t="s">
        <v>2200</v>
      </c>
      <c r="D1470" s="371" t="s">
        <v>422</v>
      </c>
      <c r="E1470" s="371" t="s">
        <v>1408</v>
      </c>
      <c r="F1470" s="360">
        <v>32</v>
      </c>
      <c r="G1470" s="360">
        <v>2</v>
      </c>
      <c r="H1470" s="360">
        <v>0</v>
      </c>
      <c r="I1470" s="360">
        <v>0</v>
      </c>
      <c r="J1470" s="360">
        <v>0</v>
      </c>
      <c r="K1470" s="360">
        <v>29</v>
      </c>
      <c r="L1470" s="360">
        <v>0</v>
      </c>
      <c r="M1470" s="360">
        <v>1</v>
      </c>
      <c r="N1470" s="360">
        <v>0</v>
      </c>
    </row>
    <row r="1471" spans="2:14" x14ac:dyDescent="0.25">
      <c r="B1471" s="371" t="s">
        <v>220</v>
      </c>
      <c r="C1471" s="371" t="s">
        <v>2200</v>
      </c>
      <c r="D1471" s="371" t="s">
        <v>422</v>
      </c>
      <c r="E1471" s="371" t="s">
        <v>1409</v>
      </c>
      <c r="F1471" s="360">
        <v>1</v>
      </c>
      <c r="G1471" s="360">
        <v>0</v>
      </c>
      <c r="H1471" s="360">
        <v>0</v>
      </c>
      <c r="I1471" s="360">
        <v>0</v>
      </c>
      <c r="J1471" s="360">
        <v>0</v>
      </c>
      <c r="K1471" s="360">
        <v>1</v>
      </c>
      <c r="L1471" s="360">
        <v>0</v>
      </c>
      <c r="M1471" s="360">
        <v>0</v>
      </c>
      <c r="N1471" s="360">
        <v>0</v>
      </c>
    </row>
    <row r="1472" spans="2:14" x14ac:dyDescent="0.25">
      <c r="B1472" s="371" t="s">
        <v>220</v>
      </c>
      <c r="C1472" s="371" t="s">
        <v>2200</v>
      </c>
      <c r="D1472" s="371" t="s">
        <v>422</v>
      </c>
      <c r="E1472" s="371" t="s">
        <v>1410</v>
      </c>
      <c r="F1472" s="360">
        <v>24</v>
      </c>
      <c r="G1472" s="360">
        <v>1</v>
      </c>
      <c r="H1472" s="360">
        <v>0</v>
      </c>
      <c r="I1472" s="360">
        <v>2</v>
      </c>
      <c r="J1472" s="360">
        <v>0</v>
      </c>
      <c r="K1472" s="360">
        <v>21</v>
      </c>
      <c r="L1472" s="360">
        <v>0</v>
      </c>
      <c r="M1472" s="360">
        <v>0</v>
      </c>
      <c r="N1472" s="360">
        <v>0</v>
      </c>
    </row>
    <row r="1473" spans="2:14" x14ac:dyDescent="0.25">
      <c r="B1473" s="371" t="s">
        <v>220</v>
      </c>
      <c r="C1473" s="371" t="s">
        <v>2200</v>
      </c>
      <c r="D1473" s="371" t="s">
        <v>422</v>
      </c>
      <c r="E1473" s="371" t="s">
        <v>3176</v>
      </c>
      <c r="F1473" s="360">
        <v>2</v>
      </c>
      <c r="G1473" s="360">
        <v>0</v>
      </c>
      <c r="H1473" s="360">
        <v>0</v>
      </c>
      <c r="I1473" s="360">
        <v>0</v>
      </c>
      <c r="J1473" s="360">
        <v>0</v>
      </c>
      <c r="K1473" s="360">
        <v>2</v>
      </c>
      <c r="L1473" s="360">
        <v>0</v>
      </c>
      <c r="M1473" s="360">
        <v>0</v>
      </c>
      <c r="N1473" s="360">
        <v>0</v>
      </c>
    </row>
    <row r="1474" spans="2:14" x14ac:dyDescent="0.25">
      <c r="B1474" s="371" t="s">
        <v>220</v>
      </c>
      <c r="C1474" s="371" t="s">
        <v>2200</v>
      </c>
      <c r="D1474" s="371" t="s">
        <v>422</v>
      </c>
      <c r="E1474" s="371" t="s">
        <v>1411</v>
      </c>
      <c r="F1474" s="360">
        <v>6</v>
      </c>
      <c r="G1474" s="360">
        <v>0</v>
      </c>
      <c r="H1474" s="360">
        <v>0</v>
      </c>
      <c r="I1474" s="360">
        <v>0</v>
      </c>
      <c r="J1474" s="360">
        <v>0</v>
      </c>
      <c r="K1474" s="360">
        <v>6</v>
      </c>
      <c r="L1474" s="360">
        <v>0</v>
      </c>
      <c r="M1474" s="360">
        <v>0</v>
      </c>
      <c r="N1474" s="360">
        <v>0</v>
      </c>
    </row>
    <row r="1475" spans="2:14" x14ac:dyDescent="0.25">
      <c r="B1475" s="371" t="s">
        <v>220</v>
      </c>
      <c r="C1475" s="371" t="s">
        <v>2200</v>
      </c>
      <c r="D1475" s="371" t="s">
        <v>422</v>
      </c>
      <c r="E1475" s="371" t="s">
        <v>1412</v>
      </c>
      <c r="F1475" s="360">
        <v>9</v>
      </c>
      <c r="G1475" s="360">
        <v>0</v>
      </c>
      <c r="H1475" s="360">
        <v>0</v>
      </c>
      <c r="I1475" s="360">
        <v>0</v>
      </c>
      <c r="J1475" s="360">
        <v>0</v>
      </c>
      <c r="K1475" s="360">
        <v>0</v>
      </c>
      <c r="L1475" s="360">
        <v>0</v>
      </c>
      <c r="M1475" s="360">
        <v>9</v>
      </c>
      <c r="N1475" s="360">
        <v>0</v>
      </c>
    </row>
    <row r="1476" spans="2:14" x14ac:dyDescent="0.25">
      <c r="B1476" s="371" t="s">
        <v>220</v>
      </c>
      <c r="C1476" s="371" t="s">
        <v>2200</v>
      </c>
      <c r="D1476" s="371" t="s">
        <v>422</v>
      </c>
      <c r="E1476" s="371" t="s">
        <v>2987</v>
      </c>
      <c r="F1476" s="360">
        <v>4</v>
      </c>
      <c r="G1476" s="360">
        <v>0</v>
      </c>
      <c r="H1476" s="360">
        <v>0</v>
      </c>
      <c r="I1476" s="360">
        <v>0</v>
      </c>
      <c r="J1476" s="360">
        <v>0</v>
      </c>
      <c r="K1476" s="360">
        <v>4</v>
      </c>
      <c r="L1476" s="360">
        <v>0</v>
      </c>
      <c r="M1476" s="360">
        <v>0</v>
      </c>
      <c r="N1476" s="360">
        <v>0</v>
      </c>
    </row>
    <row r="1477" spans="2:14" x14ac:dyDescent="0.25">
      <c r="B1477" s="371" t="s">
        <v>220</v>
      </c>
      <c r="C1477" s="371" t="s">
        <v>2200</v>
      </c>
      <c r="D1477" s="371" t="s">
        <v>96</v>
      </c>
      <c r="E1477" s="371" t="s">
        <v>1116</v>
      </c>
      <c r="F1477" s="360">
        <v>33</v>
      </c>
      <c r="G1477" s="360">
        <v>5</v>
      </c>
      <c r="H1477" s="360">
        <v>0</v>
      </c>
      <c r="I1477" s="360">
        <v>2</v>
      </c>
      <c r="J1477" s="360">
        <v>1</v>
      </c>
      <c r="K1477" s="360">
        <v>25</v>
      </c>
      <c r="L1477" s="360">
        <v>0</v>
      </c>
      <c r="M1477" s="360">
        <v>0</v>
      </c>
      <c r="N1477" s="360">
        <v>0</v>
      </c>
    </row>
    <row r="1478" spans="2:14" x14ac:dyDescent="0.25">
      <c r="B1478" s="371" t="s">
        <v>220</v>
      </c>
      <c r="C1478" s="371" t="s">
        <v>2200</v>
      </c>
      <c r="D1478" s="371" t="s">
        <v>96</v>
      </c>
      <c r="E1478" s="371" t="s">
        <v>1117</v>
      </c>
      <c r="F1478" s="360">
        <v>64</v>
      </c>
      <c r="G1478" s="360">
        <v>9</v>
      </c>
      <c r="H1478" s="360">
        <v>0</v>
      </c>
      <c r="I1478" s="360">
        <v>1</v>
      </c>
      <c r="J1478" s="360">
        <v>1</v>
      </c>
      <c r="K1478" s="360">
        <v>52</v>
      </c>
      <c r="L1478" s="360">
        <v>0</v>
      </c>
      <c r="M1478" s="360">
        <v>1</v>
      </c>
      <c r="N1478" s="360">
        <v>0</v>
      </c>
    </row>
    <row r="1479" spans="2:14" x14ac:dyDescent="0.25">
      <c r="B1479" s="371" t="s">
        <v>220</v>
      </c>
      <c r="C1479" s="371" t="s">
        <v>2200</v>
      </c>
      <c r="D1479" s="371" t="s">
        <v>96</v>
      </c>
      <c r="E1479" s="371" t="s">
        <v>1118</v>
      </c>
      <c r="F1479" s="360">
        <v>313</v>
      </c>
      <c r="G1479" s="360">
        <v>17</v>
      </c>
      <c r="H1479" s="360">
        <v>0</v>
      </c>
      <c r="I1479" s="360">
        <v>6</v>
      </c>
      <c r="J1479" s="360">
        <v>1</v>
      </c>
      <c r="K1479" s="360">
        <v>282</v>
      </c>
      <c r="L1479" s="360">
        <v>0</v>
      </c>
      <c r="M1479" s="360">
        <v>0</v>
      </c>
      <c r="N1479" s="360">
        <v>7</v>
      </c>
    </row>
    <row r="1480" spans="2:14" x14ac:dyDescent="0.25">
      <c r="B1480" s="371" t="s">
        <v>220</v>
      </c>
      <c r="C1480" s="371" t="s">
        <v>2200</v>
      </c>
      <c r="D1480" s="371" t="s">
        <v>96</v>
      </c>
      <c r="E1480" s="371" t="s">
        <v>1119</v>
      </c>
      <c r="F1480" s="360">
        <v>89</v>
      </c>
      <c r="G1480" s="360">
        <v>10</v>
      </c>
      <c r="H1480" s="360">
        <v>0</v>
      </c>
      <c r="I1480" s="360">
        <v>4</v>
      </c>
      <c r="J1480" s="360">
        <v>0</v>
      </c>
      <c r="K1480" s="360">
        <v>75</v>
      </c>
      <c r="L1480" s="360">
        <v>0</v>
      </c>
      <c r="M1480" s="360">
        <v>0</v>
      </c>
      <c r="N1480" s="360">
        <v>0</v>
      </c>
    </row>
    <row r="1481" spans="2:14" x14ac:dyDescent="0.25">
      <c r="B1481" s="371" t="s">
        <v>220</v>
      </c>
      <c r="C1481" s="371" t="s">
        <v>2200</v>
      </c>
      <c r="D1481" s="371" t="s">
        <v>96</v>
      </c>
      <c r="E1481" s="371" t="s">
        <v>1120</v>
      </c>
      <c r="F1481" s="360">
        <v>16</v>
      </c>
      <c r="G1481" s="360">
        <v>1</v>
      </c>
      <c r="H1481" s="360">
        <v>0</v>
      </c>
      <c r="I1481" s="360">
        <v>1</v>
      </c>
      <c r="J1481" s="360">
        <v>0</v>
      </c>
      <c r="K1481" s="360">
        <v>13</v>
      </c>
      <c r="L1481" s="360">
        <v>0</v>
      </c>
      <c r="M1481" s="360">
        <v>0</v>
      </c>
      <c r="N1481" s="360">
        <v>1</v>
      </c>
    </row>
    <row r="1482" spans="2:14" x14ac:dyDescent="0.25">
      <c r="B1482" s="371" t="s">
        <v>220</v>
      </c>
      <c r="C1482" s="371" t="s">
        <v>2200</v>
      </c>
      <c r="D1482" s="371" t="s">
        <v>96</v>
      </c>
      <c r="E1482" s="371" t="s">
        <v>1121</v>
      </c>
      <c r="F1482" s="360">
        <v>4067</v>
      </c>
      <c r="G1482" s="360">
        <v>270</v>
      </c>
      <c r="H1482" s="360">
        <v>8</v>
      </c>
      <c r="I1482" s="360">
        <v>38</v>
      </c>
      <c r="J1482" s="360">
        <v>8</v>
      </c>
      <c r="K1482" s="360">
        <v>3676</v>
      </c>
      <c r="L1482" s="360">
        <v>0</v>
      </c>
      <c r="M1482" s="360">
        <v>7</v>
      </c>
      <c r="N1482" s="360">
        <v>60</v>
      </c>
    </row>
    <row r="1483" spans="2:14" x14ac:dyDescent="0.25">
      <c r="B1483" s="371" t="s">
        <v>220</v>
      </c>
      <c r="C1483" s="371" t="s">
        <v>2200</v>
      </c>
      <c r="D1483" s="371" t="s">
        <v>96</v>
      </c>
      <c r="E1483" s="371" t="s">
        <v>1122</v>
      </c>
      <c r="F1483" s="360">
        <v>2054</v>
      </c>
      <c r="G1483" s="360">
        <v>151</v>
      </c>
      <c r="H1483" s="360">
        <v>9</v>
      </c>
      <c r="I1483" s="360">
        <v>25</v>
      </c>
      <c r="J1483" s="360">
        <v>7</v>
      </c>
      <c r="K1483" s="360">
        <v>1822</v>
      </c>
      <c r="L1483" s="360">
        <v>1</v>
      </c>
      <c r="M1483" s="360">
        <v>3</v>
      </c>
      <c r="N1483" s="360">
        <v>36</v>
      </c>
    </row>
    <row r="1484" spans="2:14" x14ac:dyDescent="0.25">
      <c r="B1484" s="371" t="s">
        <v>221</v>
      </c>
      <c r="C1484" s="371" t="s">
        <v>2350</v>
      </c>
      <c r="D1484" s="371" t="s">
        <v>429</v>
      </c>
      <c r="E1484" s="371" t="s">
        <v>1956</v>
      </c>
      <c r="F1484" s="360">
        <v>14</v>
      </c>
      <c r="G1484" s="360">
        <v>0</v>
      </c>
      <c r="H1484" s="360">
        <v>0</v>
      </c>
      <c r="I1484" s="360">
        <v>1</v>
      </c>
      <c r="J1484" s="360">
        <v>0</v>
      </c>
      <c r="K1484" s="360">
        <v>13</v>
      </c>
      <c r="L1484" s="360">
        <v>0</v>
      </c>
      <c r="M1484" s="360">
        <v>0</v>
      </c>
      <c r="N1484" s="360">
        <v>0</v>
      </c>
    </row>
    <row r="1485" spans="2:14" x14ac:dyDescent="0.25">
      <c r="B1485" s="371" t="s">
        <v>221</v>
      </c>
      <c r="C1485" s="371" t="s">
        <v>2350</v>
      </c>
      <c r="D1485" s="371" t="s">
        <v>429</v>
      </c>
      <c r="E1485" s="371" t="s">
        <v>1680</v>
      </c>
      <c r="F1485" s="360">
        <v>11</v>
      </c>
      <c r="G1485" s="360">
        <v>0</v>
      </c>
      <c r="H1485" s="360">
        <v>0</v>
      </c>
      <c r="I1485" s="360">
        <v>0</v>
      </c>
      <c r="J1485" s="360">
        <v>0</v>
      </c>
      <c r="K1485" s="360">
        <v>11</v>
      </c>
      <c r="L1485" s="360">
        <v>0</v>
      </c>
      <c r="M1485" s="360">
        <v>0</v>
      </c>
      <c r="N1485" s="360">
        <v>0</v>
      </c>
    </row>
    <row r="1486" spans="2:14" x14ac:dyDescent="0.25">
      <c r="B1486" s="371" t="s">
        <v>221</v>
      </c>
      <c r="C1486" s="371" t="s">
        <v>2350</v>
      </c>
      <c r="D1486" s="371" t="s">
        <v>429</v>
      </c>
      <c r="E1486" s="371" t="s">
        <v>1681</v>
      </c>
      <c r="F1486" s="360">
        <v>2</v>
      </c>
      <c r="G1486" s="360">
        <v>0</v>
      </c>
      <c r="H1486" s="360">
        <v>0</v>
      </c>
      <c r="I1486" s="360">
        <v>0</v>
      </c>
      <c r="J1486" s="360">
        <v>0</v>
      </c>
      <c r="K1486" s="360">
        <v>2</v>
      </c>
      <c r="L1486" s="360">
        <v>0</v>
      </c>
      <c r="M1486" s="360">
        <v>0</v>
      </c>
      <c r="N1486" s="360">
        <v>0</v>
      </c>
    </row>
    <row r="1487" spans="2:14" x14ac:dyDescent="0.25">
      <c r="B1487" s="371" t="s">
        <v>221</v>
      </c>
      <c r="C1487" s="371" t="s">
        <v>2350</v>
      </c>
      <c r="D1487" s="371" t="s">
        <v>429</v>
      </c>
      <c r="E1487" s="371" t="s">
        <v>1682</v>
      </c>
      <c r="F1487" s="360">
        <v>12</v>
      </c>
      <c r="G1487" s="360">
        <v>0</v>
      </c>
      <c r="H1487" s="360">
        <v>0</v>
      </c>
      <c r="I1487" s="360">
        <v>0</v>
      </c>
      <c r="J1487" s="360">
        <v>0</v>
      </c>
      <c r="K1487" s="360">
        <v>12</v>
      </c>
      <c r="L1487" s="360">
        <v>0</v>
      </c>
      <c r="M1487" s="360">
        <v>0</v>
      </c>
      <c r="N1487" s="360">
        <v>0</v>
      </c>
    </row>
    <row r="1488" spans="2:14" x14ac:dyDescent="0.25">
      <c r="B1488" s="371" t="s">
        <v>221</v>
      </c>
      <c r="C1488" s="371" t="s">
        <v>2350</v>
      </c>
      <c r="D1488" s="371" t="s">
        <v>429</v>
      </c>
      <c r="E1488" s="371" t="s">
        <v>3832</v>
      </c>
      <c r="F1488" s="360">
        <v>1</v>
      </c>
      <c r="G1488" s="360">
        <v>0</v>
      </c>
      <c r="H1488" s="360">
        <v>0</v>
      </c>
      <c r="I1488" s="360">
        <v>0</v>
      </c>
      <c r="J1488" s="360">
        <v>0</v>
      </c>
      <c r="K1488" s="360">
        <v>1</v>
      </c>
      <c r="L1488" s="360">
        <v>0</v>
      </c>
      <c r="M1488" s="360">
        <v>0</v>
      </c>
      <c r="N1488" s="360">
        <v>0</v>
      </c>
    </row>
    <row r="1489" spans="2:14" x14ac:dyDescent="0.25">
      <c r="B1489" s="371" t="s">
        <v>221</v>
      </c>
      <c r="C1489" s="371" t="s">
        <v>2350</v>
      </c>
      <c r="D1489" s="371" t="s">
        <v>429</v>
      </c>
      <c r="E1489" s="371" t="s">
        <v>2757</v>
      </c>
      <c r="F1489" s="360">
        <v>3</v>
      </c>
      <c r="G1489" s="360">
        <v>0</v>
      </c>
      <c r="H1489" s="360">
        <v>0</v>
      </c>
      <c r="I1489" s="360">
        <v>0</v>
      </c>
      <c r="J1489" s="360">
        <v>0</v>
      </c>
      <c r="K1489" s="360">
        <v>3</v>
      </c>
      <c r="L1489" s="360">
        <v>0</v>
      </c>
      <c r="M1489" s="360">
        <v>0</v>
      </c>
      <c r="N1489" s="360">
        <v>0</v>
      </c>
    </row>
    <row r="1490" spans="2:14" x14ac:dyDescent="0.25">
      <c r="B1490" s="371" t="s">
        <v>221</v>
      </c>
      <c r="C1490" s="371" t="s">
        <v>2350</v>
      </c>
      <c r="D1490" s="371" t="s">
        <v>429</v>
      </c>
      <c r="E1490" s="371" t="s">
        <v>2854</v>
      </c>
      <c r="F1490" s="360">
        <v>1</v>
      </c>
      <c r="G1490" s="360">
        <v>0</v>
      </c>
      <c r="H1490" s="360">
        <v>0</v>
      </c>
      <c r="I1490" s="360">
        <v>0</v>
      </c>
      <c r="J1490" s="360">
        <v>0</v>
      </c>
      <c r="K1490" s="360">
        <v>1</v>
      </c>
      <c r="L1490" s="360">
        <v>0</v>
      </c>
      <c r="M1490" s="360">
        <v>0</v>
      </c>
      <c r="N1490" s="360">
        <v>0</v>
      </c>
    </row>
    <row r="1491" spans="2:14" x14ac:dyDescent="0.25">
      <c r="B1491" s="371" t="s">
        <v>221</v>
      </c>
      <c r="C1491" s="371" t="s">
        <v>2350</v>
      </c>
      <c r="D1491" s="371" t="s">
        <v>429</v>
      </c>
      <c r="E1491" s="371" t="s">
        <v>4060</v>
      </c>
      <c r="F1491" s="360">
        <v>1</v>
      </c>
      <c r="G1491" s="360">
        <v>0</v>
      </c>
      <c r="H1491" s="360">
        <v>0</v>
      </c>
      <c r="I1491" s="360">
        <v>0</v>
      </c>
      <c r="J1491" s="360">
        <v>0</v>
      </c>
      <c r="K1491" s="360">
        <v>1</v>
      </c>
      <c r="L1491" s="360">
        <v>0</v>
      </c>
      <c r="M1491" s="360">
        <v>0</v>
      </c>
      <c r="N1491" s="360">
        <v>0</v>
      </c>
    </row>
    <row r="1492" spans="2:14" x14ac:dyDescent="0.25">
      <c r="B1492" s="371" t="s">
        <v>221</v>
      </c>
      <c r="C1492" s="371" t="s">
        <v>2350</v>
      </c>
      <c r="D1492" s="371" t="s">
        <v>429</v>
      </c>
      <c r="E1492" s="371" t="s">
        <v>4061</v>
      </c>
      <c r="F1492" s="360">
        <v>1</v>
      </c>
      <c r="G1492" s="360">
        <v>0</v>
      </c>
      <c r="H1492" s="360">
        <v>0</v>
      </c>
      <c r="I1492" s="360">
        <v>0</v>
      </c>
      <c r="J1492" s="360">
        <v>0</v>
      </c>
      <c r="K1492" s="360">
        <v>1</v>
      </c>
      <c r="L1492" s="360">
        <v>0</v>
      </c>
      <c r="M1492" s="360">
        <v>0</v>
      </c>
      <c r="N1492" s="360">
        <v>0</v>
      </c>
    </row>
    <row r="1493" spans="2:14" x14ac:dyDescent="0.25">
      <c r="B1493" s="371" t="s">
        <v>221</v>
      </c>
      <c r="C1493" s="371" t="s">
        <v>2350</v>
      </c>
      <c r="D1493" s="371" t="s">
        <v>429</v>
      </c>
      <c r="E1493" s="371" t="s">
        <v>1957</v>
      </c>
      <c r="F1493" s="360">
        <v>2</v>
      </c>
      <c r="G1493" s="360">
        <v>1</v>
      </c>
      <c r="H1493" s="360">
        <v>0</v>
      </c>
      <c r="I1493" s="360">
        <v>0</v>
      </c>
      <c r="J1493" s="360">
        <v>0</v>
      </c>
      <c r="K1493" s="360">
        <v>1</v>
      </c>
      <c r="L1493" s="360">
        <v>0</v>
      </c>
      <c r="M1493" s="360">
        <v>0</v>
      </c>
      <c r="N1493" s="360">
        <v>0</v>
      </c>
    </row>
    <row r="1494" spans="2:14" x14ac:dyDescent="0.25">
      <c r="B1494" s="371" t="s">
        <v>221</v>
      </c>
      <c r="C1494" s="371" t="s">
        <v>2350</v>
      </c>
      <c r="D1494" s="371" t="s">
        <v>430</v>
      </c>
      <c r="E1494" s="371" t="s">
        <v>1683</v>
      </c>
      <c r="F1494" s="360">
        <v>4</v>
      </c>
      <c r="G1494" s="360">
        <v>4</v>
      </c>
      <c r="H1494" s="360">
        <v>0</v>
      </c>
      <c r="I1494" s="360">
        <v>0</v>
      </c>
      <c r="J1494" s="360">
        <v>0</v>
      </c>
      <c r="K1494" s="360">
        <v>0</v>
      </c>
      <c r="L1494" s="360">
        <v>0</v>
      </c>
      <c r="M1494" s="360">
        <v>0</v>
      </c>
      <c r="N1494" s="360">
        <v>0</v>
      </c>
    </row>
    <row r="1495" spans="2:14" x14ac:dyDescent="0.25">
      <c r="B1495" s="371" t="s">
        <v>221</v>
      </c>
      <c r="C1495" s="371" t="s">
        <v>2350</v>
      </c>
      <c r="D1495" s="371" t="s">
        <v>2397</v>
      </c>
      <c r="E1495" s="371" t="s">
        <v>4062</v>
      </c>
      <c r="F1495" s="360">
        <v>1</v>
      </c>
      <c r="G1495" s="360">
        <v>0</v>
      </c>
      <c r="H1495" s="360">
        <v>0</v>
      </c>
      <c r="I1495" s="360">
        <v>0</v>
      </c>
      <c r="J1495" s="360">
        <v>0</v>
      </c>
      <c r="K1495" s="360">
        <v>1</v>
      </c>
      <c r="L1495" s="360">
        <v>0</v>
      </c>
      <c r="M1495" s="360">
        <v>0</v>
      </c>
      <c r="N1495" s="360">
        <v>0</v>
      </c>
    </row>
    <row r="1496" spans="2:14" x14ac:dyDescent="0.25">
      <c r="B1496" s="371" t="s">
        <v>221</v>
      </c>
      <c r="C1496" s="371" t="s">
        <v>2350</v>
      </c>
      <c r="D1496" s="371" t="s">
        <v>436</v>
      </c>
      <c r="E1496" s="371" t="s">
        <v>4064</v>
      </c>
      <c r="F1496" s="360">
        <v>1</v>
      </c>
      <c r="G1496" s="360">
        <v>1</v>
      </c>
      <c r="H1496" s="360">
        <v>0</v>
      </c>
      <c r="I1496" s="360">
        <v>0</v>
      </c>
      <c r="J1496" s="360">
        <v>0</v>
      </c>
      <c r="K1496" s="360">
        <v>0</v>
      </c>
      <c r="L1496" s="360">
        <v>0</v>
      </c>
      <c r="M1496" s="360">
        <v>0</v>
      </c>
      <c r="N1496" s="360">
        <v>0</v>
      </c>
    </row>
    <row r="1497" spans="2:14" x14ac:dyDescent="0.25">
      <c r="B1497" s="371" t="s">
        <v>221</v>
      </c>
      <c r="C1497" s="371" t="s">
        <v>2350</v>
      </c>
      <c r="D1497" s="371" t="s">
        <v>436</v>
      </c>
      <c r="E1497" s="371" t="s">
        <v>3834</v>
      </c>
      <c r="F1497" s="360">
        <v>2</v>
      </c>
      <c r="G1497" s="360">
        <v>0</v>
      </c>
      <c r="H1497" s="360">
        <v>0</v>
      </c>
      <c r="I1497" s="360">
        <v>0</v>
      </c>
      <c r="J1497" s="360">
        <v>0</v>
      </c>
      <c r="K1497" s="360">
        <v>2</v>
      </c>
      <c r="L1497" s="360">
        <v>0</v>
      </c>
      <c r="M1497" s="360">
        <v>0</v>
      </c>
      <c r="N1497" s="360">
        <v>0</v>
      </c>
    </row>
    <row r="1498" spans="2:14" x14ac:dyDescent="0.25">
      <c r="B1498" s="371" t="s">
        <v>221</v>
      </c>
      <c r="C1498" s="371" t="s">
        <v>2350</v>
      </c>
      <c r="D1498" s="371" t="s">
        <v>436</v>
      </c>
      <c r="E1498" s="371" t="s">
        <v>2758</v>
      </c>
      <c r="F1498" s="360">
        <v>12</v>
      </c>
      <c r="G1498" s="360">
        <v>0</v>
      </c>
      <c r="H1498" s="360">
        <v>0</v>
      </c>
      <c r="I1498" s="360">
        <v>4</v>
      </c>
      <c r="J1498" s="360">
        <v>0</v>
      </c>
      <c r="K1498" s="360">
        <v>8</v>
      </c>
      <c r="L1498" s="360">
        <v>0</v>
      </c>
      <c r="M1498" s="360">
        <v>0</v>
      </c>
      <c r="N1498" s="360">
        <v>0</v>
      </c>
    </row>
    <row r="1499" spans="2:14" x14ac:dyDescent="0.25">
      <c r="B1499" s="371" t="s">
        <v>221</v>
      </c>
      <c r="C1499" s="371" t="s">
        <v>2350</v>
      </c>
      <c r="D1499" s="371" t="s">
        <v>436</v>
      </c>
      <c r="E1499" s="371" t="s">
        <v>2760</v>
      </c>
      <c r="F1499" s="360">
        <v>2</v>
      </c>
      <c r="G1499" s="360">
        <v>0</v>
      </c>
      <c r="H1499" s="360">
        <v>0</v>
      </c>
      <c r="I1499" s="360">
        <v>1</v>
      </c>
      <c r="J1499" s="360">
        <v>0</v>
      </c>
      <c r="K1499" s="360">
        <v>1</v>
      </c>
      <c r="L1499" s="360">
        <v>0</v>
      </c>
      <c r="M1499" s="360">
        <v>0</v>
      </c>
      <c r="N1499" s="360">
        <v>0</v>
      </c>
    </row>
    <row r="1500" spans="2:14" x14ac:dyDescent="0.25">
      <c r="B1500" s="371" t="s">
        <v>221</v>
      </c>
      <c r="C1500" s="371" t="s">
        <v>2352</v>
      </c>
      <c r="D1500" s="371" t="s">
        <v>427</v>
      </c>
      <c r="E1500" s="371" t="s">
        <v>3263</v>
      </c>
      <c r="F1500" s="360">
        <v>2</v>
      </c>
      <c r="G1500" s="360">
        <v>2</v>
      </c>
      <c r="H1500" s="360">
        <v>0</v>
      </c>
      <c r="I1500" s="360">
        <v>0</v>
      </c>
      <c r="J1500" s="360">
        <v>0</v>
      </c>
      <c r="K1500" s="360">
        <v>0</v>
      </c>
      <c r="L1500" s="360">
        <v>0</v>
      </c>
      <c r="M1500" s="360">
        <v>0</v>
      </c>
      <c r="N1500" s="360">
        <v>0</v>
      </c>
    </row>
    <row r="1501" spans="2:14" x14ac:dyDescent="0.25">
      <c r="B1501" s="371" t="s">
        <v>221</v>
      </c>
      <c r="C1501" s="371" t="s">
        <v>2352</v>
      </c>
      <c r="D1501" s="371" t="s">
        <v>427</v>
      </c>
      <c r="E1501" s="371" t="s">
        <v>2761</v>
      </c>
      <c r="F1501" s="360">
        <v>2</v>
      </c>
      <c r="G1501" s="360">
        <v>0</v>
      </c>
      <c r="H1501" s="360">
        <v>0</v>
      </c>
      <c r="I1501" s="360">
        <v>0</v>
      </c>
      <c r="J1501" s="360">
        <v>0</v>
      </c>
      <c r="K1501" s="360">
        <v>2</v>
      </c>
      <c r="L1501" s="360">
        <v>0</v>
      </c>
      <c r="M1501" s="360">
        <v>0</v>
      </c>
      <c r="N1501" s="360">
        <v>0</v>
      </c>
    </row>
    <row r="1502" spans="2:14" x14ac:dyDescent="0.25">
      <c r="B1502" s="371" t="s">
        <v>221</v>
      </c>
      <c r="C1502" s="371" t="s">
        <v>2352</v>
      </c>
      <c r="D1502" s="371" t="s">
        <v>427</v>
      </c>
      <c r="E1502" s="371" t="s">
        <v>3838</v>
      </c>
      <c r="F1502" s="360">
        <v>4</v>
      </c>
      <c r="G1502" s="360">
        <v>0</v>
      </c>
      <c r="H1502" s="360">
        <v>0</v>
      </c>
      <c r="I1502" s="360">
        <v>0</v>
      </c>
      <c r="J1502" s="360">
        <v>0</v>
      </c>
      <c r="K1502" s="360">
        <v>4</v>
      </c>
      <c r="L1502" s="360">
        <v>0</v>
      </c>
      <c r="M1502" s="360">
        <v>0</v>
      </c>
      <c r="N1502" s="360">
        <v>0</v>
      </c>
    </row>
    <row r="1503" spans="2:14" x14ac:dyDescent="0.25">
      <c r="B1503" s="371" t="s">
        <v>221</v>
      </c>
      <c r="C1503" s="371" t="s">
        <v>2352</v>
      </c>
      <c r="D1503" s="371" t="s">
        <v>427</v>
      </c>
      <c r="E1503" s="371" t="s">
        <v>2855</v>
      </c>
      <c r="F1503" s="360">
        <v>2</v>
      </c>
      <c r="G1503" s="360">
        <v>0</v>
      </c>
      <c r="H1503" s="360">
        <v>0</v>
      </c>
      <c r="I1503" s="360">
        <v>0</v>
      </c>
      <c r="J1503" s="360">
        <v>0</v>
      </c>
      <c r="K1503" s="360">
        <v>2</v>
      </c>
      <c r="L1503" s="360">
        <v>0</v>
      </c>
      <c r="M1503" s="360">
        <v>0</v>
      </c>
      <c r="N1503" s="360">
        <v>0</v>
      </c>
    </row>
    <row r="1504" spans="2:14" x14ac:dyDescent="0.25">
      <c r="B1504" s="371" t="s">
        <v>221</v>
      </c>
      <c r="C1504" s="371" t="s">
        <v>2352</v>
      </c>
      <c r="D1504" s="371" t="s">
        <v>427</v>
      </c>
      <c r="E1504" s="371" t="s">
        <v>3266</v>
      </c>
      <c r="F1504" s="360">
        <v>4</v>
      </c>
      <c r="G1504" s="360">
        <v>0</v>
      </c>
      <c r="H1504" s="360">
        <v>0</v>
      </c>
      <c r="I1504" s="360">
        <v>2</v>
      </c>
      <c r="J1504" s="360">
        <v>0</v>
      </c>
      <c r="K1504" s="360">
        <v>2</v>
      </c>
      <c r="L1504" s="360">
        <v>0</v>
      </c>
      <c r="M1504" s="360">
        <v>0</v>
      </c>
      <c r="N1504" s="360">
        <v>0</v>
      </c>
    </row>
    <row r="1505" spans="2:14" x14ac:dyDescent="0.25">
      <c r="B1505" s="371" t="s">
        <v>221</v>
      </c>
      <c r="C1505" s="371" t="s">
        <v>2352</v>
      </c>
      <c r="D1505" s="371" t="s">
        <v>427</v>
      </c>
      <c r="E1505" s="371" t="s">
        <v>3267</v>
      </c>
      <c r="F1505" s="360">
        <v>3</v>
      </c>
      <c r="G1505" s="360">
        <v>0</v>
      </c>
      <c r="H1505" s="360">
        <v>0</v>
      </c>
      <c r="I1505" s="360">
        <v>0</v>
      </c>
      <c r="J1505" s="360">
        <v>0</v>
      </c>
      <c r="K1505" s="360">
        <v>3</v>
      </c>
      <c r="L1505" s="360">
        <v>0</v>
      </c>
      <c r="M1505" s="360">
        <v>0</v>
      </c>
      <c r="N1505" s="360">
        <v>0</v>
      </c>
    </row>
    <row r="1506" spans="2:14" x14ac:dyDescent="0.25">
      <c r="B1506" s="371" t="s">
        <v>221</v>
      </c>
      <c r="C1506" s="371" t="s">
        <v>2352</v>
      </c>
      <c r="D1506" s="371" t="s">
        <v>427</v>
      </c>
      <c r="E1506" s="371" t="s">
        <v>3268</v>
      </c>
      <c r="F1506" s="360">
        <v>2</v>
      </c>
      <c r="G1506" s="360">
        <v>1</v>
      </c>
      <c r="H1506" s="360">
        <v>0</v>
      </c>
      <c r="I1506" s="360">
        <v>0</v>
      </c>
      <c r="J1506" s="360">
        <v>0</v>
      </c>
      <c r="K1506" s="360">
        <v>1</v>
      </c>
      <c r="L1506" s="360">
        <v>0</v>
      </c>
      <c r="M1506" s="360">
        <v>0</v>
      </c>
      <c r="N1506" s="360">
        <v>0</v>
      </c>
    </row>
    <row r="1507" spans="2:14" x14ac:dyDescent="0.25">
      <c r="B1507" s="371" t="s">
        <v>221</v>
      </c>
      <c r="C1507" s="371" t="s">
        <v>2352</v>
      </c>
      <c r="D1507" s="371" t="s">
        <v>427</v>
      </c>
      <c r="E1507" s="371" t="s">
        <v>2989</v>
      </c>
      <c r="F1507" s="360">
        <v>4</v>
      </c>
      <c r="G1507" s="360">
        <v>0</v>
      </c>
      <c r="H1507" s="360">
        <v>0</v>
      </c>
      <c r="I1507" s="360">
        <v>0</v>
      </c>
      <c r="J1507" s="360">
        <v>0</v>
      </c>
      <c r="K1507" s="360">
        <v>4</v>
      </c>
      <c r="L1507" s="360">
        <v>0</v>
      </c>
      <c r="M1507" s="360">
        <v>0</v>
      </c>
      <c r="N1507" s="360">
        <v>0</v>
      </c>
    </row>
    <row r="1508" spans="2:14" x14ac:dyDescent="0.25">
      <c r="B1508" s="371" t="s">
        <v>221</v>
      </c>
      <c r="C1508" s="371" t="s">
        <v>2352</v>
      </c>
      <c r="D1508" s="371" t="s">
        <v>427</v>
      </c>
      <c r="E1508" s="371" t="s">
        <v>3269</v>
      </c>
      <c r="F1508" s="360">
        <v>4</v>
      </c>
      <c r="G1508" s="360">
        <v>0</v>
      </c>
      <c r="H1508" s="360">
        <v>0</v>
      </c>
      <c r="I1508" s="360">
        <v>2</v>
      </c>
      <c r="J1508" s="360">
        <v>0</v>
      </c>
      <c r="K1508" s="360">
        <v>2</v>
      </c>
      <c r="L1508" s="360">
        <v>0</v>
      </c>
      <c r="M1508" s="360">
        <v>0</v>
      </c>
      <c r="N1508" s="360">
        <v>0</v>
      </c>
    </row>
    <row r="1509" spans="2:14" x14ac:dyDescent="0.25">
      <c r="B1509" s="371" t="s">
        <v>221</v>
      </c>
      <c r="C1509" s="371" t="s">
        <v>2352</v>
      </c>
      <c r="D1509" s="371" t="s">
        <v>427</v>
      </c>
      <c r="E1509" s="371" t="s">
        <v>3271</v>
      </c>
      <c r="F1509" s="360">
        <v>2</v>
      </c>
      <c r="G1509" s="360">
        <v>0</v>
      </c>
      <c r="H1509" s="360">
        <v>0</v>
      </c>
      <c r="I1509" s="360">
        <v>0</v>
      </c>
      <c r="J1509" s="360">
        <v>0</v>
      </c>
      <c r="K1509" s="360">
        <v>2</v>
      </c>
      <c r="L1509" s="360">
        <v>0</v>
      </c>
      <c r="M1509" s="360">
        <v>0</v>
      </c>
      <c r="N1509" s="360">
        <v>0</v>
      </c>
    </row>
    <row r="1510" spans="2:14" x14ac:dyDescent="0.25">
      <c r="B1510" s="371" t="s">
        <v>221</v>
      </c>
      <c r="C1510" s="371" t="s">
        <v>2352</v>
      </c>
      <c r="D1510" s="371" t="s">
        <v>427</v>
      </c>
      <c r="E1510" s="371" t="s">
        <v>2762</v>
      </c>
      <c r="F1510" s="360">
        <v>2</v>
      </c>
      <c r="G1510" s="360">
        <v>0</v>
      </c>
      <c r="H1510" s="360">
        <v>0</v>
      </c>
      <c r="I1510" s="360">
        <v>0</v>
      </c>
      <c r="J1510" s="360">
        <v>0</v>
      </c>
      <c r="K1510" s="360">
        <v>2</v>
      </c>
      <c r="L1510" s="360">
        <v>0</v>
      </c>
      <c r="M1510" s="360">
        <v>0</v>
      </c>
      <c r="N1510" s="360">
        <v>0</v>
      </c>
    </row>
    <row r="1511" spans="2:14" x14ac:dyDescent="0.25">
      <c r="B1511" s="371" t="s">
        <v>221</v>
      </c>
      <c r="C1511" s="371" t="s">
        <v>2352</v>
      </c>
      <c r="D1511" s="371" t="s">
        <v>427</v>
      </c>
      <c r="E1511" s="371" t="s">
        <v>3272</v>
      </c>
      <c r="F1511" s="360">
        <v>10</v>
      </c>
      <c r="G1511" s="360">
        <v>1</v>
      </c>
      <c r="H1511" s="360">
        <v>0</v>
      </c>
      <c r="I1511" s="360">
        <v>0</v>
      </c>
      <c r="J1511" s="360">
        <v>0</v>
      </c>
      <c r="K1511" s="360">
        <v>2</v>
      </c>
      <c r="L1511" s="360">
        <v>0</v>
      </c>
      <c r="M1511" s="360">
        <v>7</v>
      </c>
      <c r="N1511" s="360">
        <v>0</v>
      </c>
    </row>
    <row r="1512" spans="2:14" x14ac:dyDescent="0.25">
      <c r="B1512" s="371" t="s">
        <v>221</v>
      </c>
      <c r="C1512" s="371" t="s">
        <v>2352</v>
      </c>
      <c r="D1512" s="371" t="s">
        <v>427</v>
      </c>
      <c r="E1512" s="371" t="s">
        <v>1506</v>
      </c>
      <c r="F1512" s="360">
        <v>1</v>
      </c>
      <c r="G1512" s="360">
        <v>0</v>
      </c>
      <c r="H1512" s="360">
        <v>0</v>
      </c>
      <c r="I1512" s="360">
        <v>0</v>
      </c>
      <c r="J1512" s="360">
        <v>0</v>
      </c>
      <c r="K1512" s="360">
        <v>1</v>
      </c>
      <c r="L1512" s="360">
        <v>0</v>
      </c>
      <c r="M1512" s="360">
        <v>0</v>
      </c>
      <c r="N1512" s="360">
        <v>0</v>
      </c>
    </row>
    <row r="1513" spans="2:14" x14ac:dyDescent="0.25">
      <c r="B1513" s="371" t="s">
        <v>221</v>
      </c>
      <c r="C1513" s="371" t="s">
        <v>2352</v>
      </c>
      <c r="D1513" s="371" t="s">
        <v>427</v>
      </c>
      <c r="E1513" s="371" t="s">
        <v>2990</v>
      </c>
      <c r="F1513" s="360">
        <v>1</v>
      </c>
      <c r="G1513" s="360">
        <v>0</v>
      </c>
      <c r="H1513" s="360">
        <v>0</v>
      </c>
      <c r="I1513" s="360">
        <v>0</v>
      </c>
      <c r="J1513" s="360">
        <v>0</v>
      </c>
      <c r="K1513" s="360">
        <v>1</v>
      </c>
      <c r="L1513" s="360">
        <v>0</v>
      </c>
      <c r="M1513" s="360">
        <v>0</v>
      </c>
      <c r="N1513" s="360">
        <v>0</v>
      </c>
    </row>
    <row r="1514" spans="2:14" x14ac:dyDescent="0.25">
      <c r="B1514" s="371" t="s">
        <v>221</v>
      </c>
      <c r="C1514" s="371" t="s">
        <v>2352</v>
      </c>
      <c r="D1514" s="371" t="s">
        <v>427</v>
      </c>
      <c r="E1514" s="371" t="s">
        <v>1507</v>
      </c>
      <c r="F1514" s="360">
        <v>32</v>
      </c>
      <c r="G1514" s="360">
        <v>5</v>
      </c>
      <c r="H1514" s="360">
        <v>0</v>
      </c>
      <c r="I1514" s="360">
        <v>3</v>
      </c>
      <c r="J1514" s="360">
        <v>0</v>
      </c>
      <c r="K1514" s="360">
        <v>24</v>
      </c>
      <c r="L1514" s="360">
        <v>0</v>
      </c>
      <c r="M1514" s="360">
        <v>0</v>
      </c>
      <c r="N1514" s="360">
        <v>0</v>
      </c>
    </row>
    <row r="1515" spans="2:14" x14ac:dyDescent="0.25">
      <c r="B1515" s="371" t="s">
        <v>221</v>
      </c>
      <c r="C1515" s="371" t="s">
        <v>2352</v>
      </c>
      <c r="D1515" s="371" t="s">
        <v>427</v>
      </c>
      <c r="E1515" s="371" t="s">
        <v>2764</v>
      </c>
      <c r="F1515" s="360">
        <v>3</v>
      </c>
      <c r="G1515" s="360">
        <v>0</v>
      </c>
      <c r="H1515" s="360">
        <v>0</v>
      </c>
      <c r="I1515" s="360">
        <v>0</v>
      </c>
      <c r="J1515" s="360">
        <v>0</v>
      </c>
      <c r="K1515" s="360">
        <v>3</v>
      </c>
      <c r="L1515" s="360">
        <v>0</v>
      </c>
      <c r="M1515" s="360">
        <v>0</v>
      </c>
      <c r="N1515" s="360">
        <v>0</v>
      </c>
    </row>
    <row r="1516" spans="2:14" x14ac:dyDescent="0.25">
      <c r="B1516" s="371" t="s">
        <v>221</v>
      </c>
      <c r="C1516" s="371" t="s">
        <v>2352</v>
      </c>
      <c r="D1516" s="371" t="s">
        <v>427</v>
      </c>
      <c r="E1516" s="371" t="s">
        <v>2765</v>
      </c>
      <c r="F1516" s="360">
        <v>30</v>
      </c>
      <c r="G1516" s="360">
        <v>0</v>
      </c>
      <c r="H1516" s="360">
        <v>0</v>
      </c>
      <c r="I1516" s="360">
        <v>1</v>
      </c>
      <c r="J1516" s="360">
        <v>0</v>
      </c>
      <c r="K1516" s="360">
        <v>2</v>
      </c>
      <c r="L1516" s="360">
        <v>0</v>
      </c>
      <c r="M1516" s="360">
        <v>27</v>
      </c>
      <c r="N1516" s="360">
        <v>0</v>
      </c>
    </row>
    <row r="1517" spans="2:14" x14ac:dyDescent="0.25">
      <c r="B1517" s="371" t="s">
        <v>221</v>
      </c>
      <c r="C1517" s="371" t="s">
        <v>2352</v>
      </c>
      <c r="D1517" s="371" t="s">
        <v>427</v>
      </c>
      <c r="E1517" s="371" t="s">
        <v>1942</v>
      </c>
      <c r="F1517" s="360">
        <v>3</v>
      </c>
      <c r="G1517" s="360">
        <v>0</v>
      </c>
      <c r="H1517" s="360">
        <v>0</v>
      </c>
      <c r="I1517" s="360">
        <v>1</v>
      </c>
      <c r="J1517" s="360">
        <v>0</v>
      </c>
      <c r="K1517" s="360">
        <v>2</v>
      </c>
      <c r="L1517" s="360">
        <v>0</v>
      </c>
      <c r="M1517" s="360">
        <v>0</v>
      </c>
      <c r="N1517" s="360">
        <v>0</v>
      </c>
    </row>
    <row r="1518" spans="2:14" x14ac:dyDescent="0.25">
      <c r="B1518" s="371" t="s">
        <v>221</v>
      </c>
      <c r="C1518" s="371" t="s">
        <v>2352</v>
      </c>
      <c r="D1518" s="371" t="s">
        <v>427</v>
      </c>
      <c r="E1518" s="371" t="s">
        <v>1509</v>
      </c>
      <c r="F1518" s="360">
        <v>6</v>
      </c>
      <c r="G1518" s="360">
        <v>1</v>
      </c>
      <c r="H1518" s="360">
        <v>1</v>
      </c>
      <c r="I1518" s="360">
        <v>1</v>
      </c>
      <c r="J1518" s="360">
        <v>0</v>
      </c>
      <c r="K1518" s="360">
        <v>2</v>
      </c>
      <c r="L1518" s="360">
        <v>0</v>
      </c>
      <c r="M1518" s="360">
        <v>0</v>
      </c>
      <c r="N1518" s="360">
        <v>1</v>
      </c>
    </row>
    <row r="1519" spans="2:14" x14ac:dyDescent="0.25">
      <c r="B1519" s="371" t="s">
        <v>221</v>
      </c>
      <c r="C1519" s="371" t="s">
        <v>2352</v>
      </c>
      <c r="D1519" s="371" t="s">
        <v>427</v>
      </c>
      <c r="E1519" s="371" t="s">
        <v>1510</v>
      </c>
      <c r="F1519" s="360">
        <v>6</v>
      </c>
      <c r="G1519" s="360">
        <v>0</v>
      </c>
      <c r="H1519" s="360">
        <v>0</v>
      </c>
      <c r="I1519" s="360">
        <v>0</v>
      </c>
      <c r="J1519" s="360">
        <v>0</v>
      </c>
      <c r="K1519" s="360">
        <v>6</v>
      </c>
      <c r="L1519" s="360">
        <v>0</v>
      </c>
      <c r="M1519" s="360">
        <v>0</v>
      </c>
      <c r="N1519" s="360">
        <v>0</v>
      </c>
    </row>
    <row r="1520" spans="2:14" x14ac:dyDescent="0.25">
      <c r="B1520" s="371" t="s">
        <v>221</v>
      </c>
      <c r="C1520" s="371" t="s">
        <v>2352</v>
      </c>
      <c r="D1520" s="371" t="s">
        <v>427</v>
      </c>
      <c r="E1520" s="371" t="s">
        <v>1512</v>
      </c>
      <c r="F1520" s="360">
        <v>5</v>
      </c>
      <c r="G1520" s="360">
        <v>0</v>
      </c>
      <c r="H1520" s="360">
        <v>0</v>
      </c>
      <c r="I1520" s="360">
        <v>0</v>
      </c>
      <c r="J1520" s="360">
        <v>0</v>
      </c>
      <c r="K1520" s="360">
        <v>5</v>
      </c>
      <c r="L1520" s="360">
        <v>0</v>
      </c>
      <c r="M1520" s="360">
        <v>0</v>
      </c>
      <c r="N1520" s="360">
        <v>0</v>
      </c>
    </row>
    <row r="1521" spans="2:14" x14ac:dyDescent="0.25">
      <c r="B1521" s="371" t="s">
        <v>221</v>
      </c>
      <c r="C1521" s="371" t="s">
        <v>2352</v>
      </c>
      <c r="D1521" s="371" t="s">
        <v>427</v>
      </c>
      <c r="E1521" s="371" t="s">
        <v>1513</v>
      </c>
      <c r="F1521" s="360">
        <v>1</v>
      </c>
      <c r="G1521" s="360">
        <v>0</v>
      </c>
      <c r="H1521" s="360">
        <v>0</v>
      </c>
      <c r="I1521" s="360">
        <v>0</v>
      </c>
      <c r="J1521" s="360">
        <v>0</v>
      </c>
      <c r="K1521" s="360">
        <v>1</v>
      </c>
      <c r="L1521" s="360">
        <v>0</v>
      </c>
      <c r="M1521" s="360">
        <v>0</v>
      </c>
      <c r="N1521" s="360">
        <v>0</v>
      </c>
    </row>
    <row r="1522" spans="2:14" x14ac:dyDescent="0.25">
      <c r="B1522" s="371" t="s">
        <v>221</v>
      </c>
      <c r="C1522" s="371" t="s">
        <v>2352</v>
      </c>
      <c r="D1522" s="371" t="s">
        <v>427</v>
      </c>
      <c r="E1522" s="371" t="s">
        <v>1514</v>
      </c>
      <c r="F1522" s="360">
        <v>2</v>
      </c>
      <c r="G1522" s="360">
        <v>0</v>
      </c>
      <c r="H1522" s="360">
        <v>0</v>
      </c>
      <c r="I1522" s="360">
        <v>0</v>
      </c>
      <c r="J1522" s="360">
        <v>0</v>
      </c>
      <c r="K1522" s="360">
        <v>2</v>
      </c>
      <c r="L1522" s="360">
        <v>0</v>
      </c>
      <c r="M1522" s="360">
        <v>0</v>
      </c>
      <c r="N1522" s="360">
        <v>0</v>
      </c>
    </row>
    <row r="1523" spans="2:14" x14ac:dyDescent="0.25">
      <c r="B1523" s="371" t="s">
        <v>221</v>
      </c>
      <c r="C1523" s="371" t="s">
        <v>2352</v>
      </c>
      <c r="D1523" s="371" t="s">
        <v>427</v>
      </c>
      <c r="E1523" s="371" t="s">
        <v>1515</v>
      </c>
      <c r="F1523" s="360">
        <v>5</v>
      </c>
      <c r="G1523" s="360">
        <v>0</v>
      </c>
      <c r="H1523" s="360">
        <v>0</v>
      </c>
      <c r="I1523" s="360">
        <v>0</v>
      </c>
      <c r="J1523" s="360">
        <v>0</v>
      </c>
      <c r="K1523" s="360">
        <v>4</v>
      </c>
      <c r="L1523" s="360">
        <v>0</v>
      </c>
      <c r="M1523" s="360">
        <v>0</v>
      </c>
      <c r="N1523" s="360">
        <v>1</v>
      </c>
    </row>
    <row r="1524" spans="2:14" x14ac:dyDescent="0.25">
      <c r="B1524" s="371" t="s">
        <v>221</v>
      </c>
      <c r="C1524" s="371" t="s">
        <v>2352</v>
      </c>
      <c r="D1524" s="371" t="s">
        <v>427</v>
      </c>
      <c r="E1524" s="371" t="s">
        <v>2767</v>
      </c>
      <c r="F1524" s="360">
        <v>3</v>
      </c>
      <c r="G1524" s="360">
        <v>1</v>
      </c>
      <c r="H1524" s="360">
        <v>0</v>
      </c>
      <c r="I1524" s="360">
        <v>0</v>
      </c>
      <c r="J1524" s="360">
        <v>0</v>
      </c>
      <c r="K1524" s="360">
        <v>1</v>
      </c>
      <c r="L1524" s="360">
        <v>0</v>
      </c>
      <c r="M1524" s="360">
        <v>1</v>
      </c>
      <c r="N1524" s="360">
        <v>0</v>
      </c>
    </row>
    <row r="1525" spans="2:14" x14ac:dyDescent="0.25">
      <c r="B1525" s="371" t="s">
        <v>221</v>
      </c>
      <c r="C1525" s="371" t="s">
        <v>2352</v>
      </c>
      <c r="D1525" s="371" t="s">
        <v>427</v>
      </c>
      <c r="E1525" s="371" t="s">
        <v>1516</v>
      </c>
      <c r="F1525" s="360">
        <v>4</v>
      </c>
      <c r="G1525" s="360">
        <v>0</v>
      </c>
      <c r="H1525" s="360">
        <v>0</v>
      </c>
      <c r="I1525" s="360">
        <v>0</v>
      </c>
      <c r="J1525" s="360">
        <v>0</v>
      </c>
      <c r="K1525" s="360">
        <v>4</v>
      </c>
      <c r="L1525" s="360">
        <v>0</v>
      </c>
      <c r="M1525" s="360">
        <v>0</v>
      </c>
      <c r="N1525" s="360">
        <v>0</v>
      </c>
    </row>
    <row r="1526" spans="2:14" x14ac:dyDescent="0.25">
      <c r="B1526" s="371" t="s">
        <v>221</v>
      </c>
      <c r="C1526" s="371" t="s">
        <v>2352</v>
      </c>
      <c r="D1526" s="371" t="s">
        <v>427</v>
      </c>
      <c r="E1526" s="371" t="s">
        <v>1517</v>
      </c>
      <c r="F1526" s="360">
        <v>10</v>
      </c>
      <c r="G1526" s="360">
        <v>0</v>
      </c>
      <c r="H1526" s="360">
        <v>0</v>
      </c>
      <c r="I1526" s="360">
        <v>4</v>
      </c>
      <c r="J1526" s="360">
        <v>0</v>
      </c>
      <c r="K1526" s="360">
        <v>6</v>
      </c>
      <c r="L1526" s="360">
        <v>0</v>
      </c>
      <c r="M1526" s="360">
        <v>0</v>
      </c>
      <c r="N1526" s="360">
        <v>0</v>
      </c>
    </row>
    <row r="1527" spans="2:14" x14ac:dyDescent="0.25">
      <c r="B1527" s="371" t="s">
        <v>221</v>
      </c>
      <c r="C1527" s="371" t="s">
        <v>2352</v>
      </c>
      <c r="D1527" s="371" t="s">
        <v>427</v>
      </c>
      <c r="E1527" s="371" t="s">
        <v>1518</v>
      </c>
      <c r="F1527" s="360">
        <v>38</v>
      </c>
      <c r="G1527" s="360">
        <v>2</v>
      </c>
      <c r="H1527" s="360">
        <v>1</v>
      </c>
      <c r="I1527" s="360">
        <v>1</v>
      </c>
      <c r="J1527" s="360">
        <v>0</v>
      </c>
      <c r="K1527" s="360">
        <v>31</v>
      </c>
      <c r="L1527" s="360">
        <v>0</v>
      </c>
      <c r="M1527" s="360">
        <v>1</v>
      </c>
      <c r="N1527" s="360">
        <v>2</v>
      </c>
    </row>
    <row r="1528" spans="2:14" x14ac:dyDescent="0.25">
      <c r="B1528" s="371" t="s">
        <v>221</v>
      </c>
      <c r="C1528" s="371" t="s">
        <v>2352</v>
      </c>
      <c r="D1528" s="371" t="s">
        <v>427</v>
      </c>
      <c r="E1528" s="371" t="s">
        <v>3274</v>
      </c>
      <c r="F1528" s="360">
        <v>1</v>
      </c>
      <c r="G1528" s="360">
        <v>0</v>
      </c>
      <c r="H1528" s="360">
        <v>0</v>
      </c>
      <c r="I1528" s="360">
        <v>0</v>
      </c>
      <c r="J1528" s="360">
        <v>0</v>
      </c>
      <c r="K1528" s="360">
        <v>1</v>
      </c>
      <c r="L1528" s="360">
        <v>0</v>
      </c>
      <c r="M1528" s="360">
        <v>0</v>
      </c>
      <c r="N1528" s="360">
        <v>0</v>
      </c>
    </row>
    <row r="1529" spans="2:14" x14ac:dyDescent="0.25">
      <c r="B1529" s="371" t="s">
        <v>221</v>
      </c>
      <c r="C1529" s="371" t="s">
        <v>2352</v>
      </c>
      <c r="D1529" s="371" t="s">
        <v>427</v>
      </c>
      <c r="E1529" s="371" t="s">
        <v>3275</v>
      </c>
      <c r="F1529" s="360">
        <v>1</v>
      </c>
      <c r="G1529" s="360">
        <v>0</v>
      </c>
      <c r="H1529" s="360">
        <v>0</v>
      </c>
      <c r="I1529" s="360">
        <v>0</v>
      </c>
      <c r="J1529" s="360">
        <v>0</v>
      </c>
      <c r="K1529" s="360">
        <v>0</v>
      </c>
      <c r="L1529" s="360">
        <v>0</v>
      </c>
      <c r="M1529" s="360">
        <v>0</v>
      </c>
      <c r="N1529" s="360">
        <v>1</v>
      </c>
    </row>
    <row r="1530" spans="2:14" x14ac:dyDescent="0.25">
      <c r="B1530" s="371" t="s">
        <v>221</v>
      </c>
      <c r="C1530" s="371" t="s">
        <v>2352</v>
      </c>
      <c r="D1530" s="371" t="s">
        <v>427</v>
      </c>
      <c r="E1530" s="371" t="s">
        <v>1519</v>
      </c>
      <c r="F1530" s="360">
        <v>1</v>
      </c>
      <c r="G1530" s="360">
        <v>0</v>
      </c>
      <c r="H1530" s="360">
        <v>0</v>
      </c>
      <c r="I1530" s="360">
        <v>0</v>
      </c>
      <c r="J1530" s="360">
        <v>0</v>
      </c>
      <c r="K1530" s="360">
        <v>1</v>
      </c>
      <c r="L1530" s="360">
        <v>0</v>
      </c>
      <c r="M1530" s="360">
        <v>0</v>
      </c>
      <c r="N1530" s="360">
        <v>0</v>
      </c>
    </row>
    <row r="1531" spans="2:14" x14ac:dyDescent="0.25">
      <c r="B1531" s="371" t="s">
        <v>221</v>
      </c>
      <c r="C1531" s="371" t="s">
        <v>2352</v>
      </c>
      <c r="D1531" s="371" t="s">
        <v>427</v>
      </c>
      <c r="E1531" s="371" t="s">
        <v>1520</v>
      </c>
      <c r="F1531" s="360">
        <v>1</v>
      </c>
      <c r="G1531" s="360">
        <v>0</v>
      </c>
      <c r="H1531" s="360">
        <v>0</v>
      </c>
      <c r="I1531" s="360">
        <v>0</v>
      </c>
      <c r="J1531" s="360">
        <v>0</v>
      </c>
      <c r="K1531" s="360">
        <v>1</v>
      </c>
      <c r="L1531" s="360">
        <v>0</v>
      </c>
      <c r="M1531" s="360">
        <v>0</v>
      </c>
      <c r="N1531" s="360">
        <v>0</v>
      </c>
    </row>
    <row r="1532" spans="2:14" x14ac:dyDescent="0.25">
      <c r="B1532" s="371" t="s">
        <v>221</v>
      </c>
      <c r="C1532" s="371" t="s">
        <v>2352</v>
      </c>
      <c r="D1532" s="371" t="s">
        <v>427</v>
      </c>
      <c r="E1532" s="371" t="s">
        <v>3665</v>
      </c>
      <c r="F1532" s="360">
        <v>1</v>
      </c>
      <c r="G1532" s="360">
        <v>0</v>
      </c>
      <c r="H1532" s="360">
        <v>0</v>
      </c>
      <c r="I1532" s="360">
        <v>1</v>
      </c>
      <c r="J1532" s="360">
        <v>0</v>
      </c>
      <c r="K1532" s="360">
        <v>0</v>
      </c>
      <c r="L1532" s="360">
        <v>0</v>
      </c>
      <c r="M1532" s="360">
        <v>0</v>
      </c>
      <c r="N1532" s="360">
        <v>0</v>
      </c>
    </row>
    <row r="1533" spans="2:14" x14ac:dyDescent="0.25">
      <c r="B1533" s="371" t="s">
        <v>221</v>
      </c>
      <c r="C1533" s="371" t="s">
        <v>2352</v>
      </c>
      <c r="D1533" s="371" t="s">
        <v>427</v>
      </c>
      <c r="E1533" s="371" t="s">
        <v>3565</v>
      </c>
      <c r="F1533" s="360">
        <v>1</v>
      </c>
      <c r="G1533" s="360">
        <v>0</v>
      </c>
      <c r="H1533" s="360">
        <v>0</v>
      </c>
      <c r="I1533" s="360">
        <v>0</v>
      </c>
      <c r="J1533" s="360">
        <v>0</v>
      </c>
      <c r="K1533" s="360">
        <v>1</v>
      </c>
      <c r="L1533" s="360">
        <v>0</v>
      </c>
      <c r="M1533" s="360">
        <v>0</v>
      </c>
      <c r="N1533" s="360">
        <v>0</v>
      </c>
    </row>
    <row r="1534" spans="2:14" x14ac:dyDescent="0.25">
      <c r="B1534" s="371" t="s">
        <v>221</v>
      </c>
      <c r="C1534" s="371" t="s">
        <v>2352</v>
      </c>
      <c r="D1534" s="371" t="s">
        <v>427</v>
      </c>
      <c r="E1534" s="371" t="s">
        <v>1521</v>
      </c>
      <c r="F1534" s="360">
        <v>2</v>
      </c>
      <c r="G1534" s="360">
        <v>0</v>
      </c>
      <c r="H1534" s="360">
        <v>0</v>
      </c>
      <c r="I1534" s="360">
        <v>0</v>
      </c>
      <c r="J1534" s="360">
        <v>0</v>
      </c>
      <c r="K1534" s="360">
        <v>2</v>
      </c>
      <c r="L1534" s="360">
        <v>0</v>
      </c>
      <c r="M1534" s="360">
        <v>0</v>
      </c>
      <c r="N1534" s="360">
        <v>0</v>
      </c>
    </row>
    <row r="1535" spans="2:14" x14ac:dyDescent="0.25">
      <c r="B1535" s="371" t="s">
        <v>221</v>
      </c>
      <c r="C1535" s="371" t="s">
        <v>2352</v>
      </c>
      <c r="D1535" s="371" t="s">
        <v>427</v>
      </c>
      <c r="E1535" s="371" t="s">
        <v>3280</v>
      </c>
      <c r="F1535" s="360">
        <v>1</v>
      </c>
      <c r="G1535" s="360">
        <v>0</v>
      </c>
      <c r="H1535" s="360">
        <v>0</v>
      </c>
      <c r="I1535" s="360">
        <v>0</v>
      </c>
      <c r="J1535" s="360">
        <v>0</v>
      </c>
      <c r="K1535" s="360">
        <v>1</v>
      </c>
      <c r="L1535" s="360">
        <v>0</v>
      </c>
      <c r="M1535" s="360">
        <v>0</v>
      </c>
      <c r="N1535" s="360">
        <v>0</v>
      </c>
    </row>
    <row r="1536" spans="2:14" x14ac:dyDescent="0.25">
      <c r="B1536" s="371" t="s">
        <v>221</v>
      </c>
      <c r="C1536" s="371" t="s">
        <v>2352</v>
      </c>
      <c r="D1536" s="371" t="s">
        <v>427</v>
      </c>
      <c r="E1536" s="371" t="s">
        <v>2768</v>
      </c>
      <c r="F1536" s="360">
        <v>1</v>
      </c>
      <c r="G1536" s="360">
        <v>0</v>
      </c>
      <c r="H1536" s="360">
        <v>0</v>
      </c>
      <c r="I1536" s="360">
        <v>0</v>
      </c>
      <c r="J1536" s="360">
        <v>0</v>
      </c>
      <c r="K1536" s="360">
        <v>1</v>
      </c>
      <c r="L1536" s="360">
        <v>0</v>
      </c>
      <c r="M1536" s="360">
        <v>0</v>
      </c>
      <c r="N1536" s="360">
        <v>0</v>
      </c>
    </row>
    <row r="1537" spans="2:14" x14ac:dyDescent="0.25">
      <c r="B1537" s="371" t="s">
        <v>221</v>
      </c>
      <c r="C1537" s="371" t="s">
        <v>2352</v>
      </c>
      <c r="D1537" s="371" t="s">
        <v>427</v>
      </c>
      <c r="E1537" s="371" t="s">
        <v>1522</v>
      </c>
      <c r="F1537" s="360">
        <v>2</v>
      </c>
      <c r="G1537" s="360">
        <v>1</v>
      </c>
      <c r="H1537" s="360">
        <v>0</v>
      </c>
      <c r="I1537" s="360">
        <v>0</v>
      </c>
      <c r="J1537" s="360">
        <v>0</v>
      </c>
      <c r="K1537" s="360">
        <v>1</v>
      </c>
      <c r="L1537" s="360">
        <v>0</v>
      </c>
      <c r="M1537" s="360">
        <v>0</v>
      </c>
      <c r="N1537" s="360">
        <v>0</v>
      </c>
    </row>
    <row r="1538" spans="2:14" x14ac:dyDescent="0.25">
      <c r="B1538" s="371" t="s">
        <v>221</v>
      </c>
      <c r="C1538" s="371" t="s">
        <v>2352</v>
      </c>
      <c r="D1538" s="371" t="s">
        <v>427</v>
      </c>
      <c r="E1538" s="371" t="s">
        <v>2770</v>
      </c>
      <c r="F1538" s="360">
        <v>1</v>
      </c>
      <c r="G1538" s="360">
        <v>0</v>
      </c>
      <c r="H1538" s="360">
        <v>0</v>
      </c>
      <c r="I1538" s="360">
        <v>0</v>
      </c>
      <c r="J1538" s="360">
        <v>0</v>
      </c>
      <c r="K1538" s="360">
        <v>1</v>
      </c>
      <c r="L1538" s="360">
        <v>0</v>
      </c>
      <c r="M1538" s="360">
        <v>0</v>
      </c>
      <c r="N1538" s="360">
        <v>0</v>
      </c>
    </row>
    <row r="1539" spans="2:14" x14ac:dyDescent="0.25">
      <c r="B1539" s="371" t="s">
        <v>221</v>
      </c>
      <c r="C1539" s="371" t="s">
        <v>2352</v>
      </c>
      <c r="D1539" s="371" t="s">
        <v>427</v>
      </c>
      <c r="E1539" s="371" t="s">
        <v>1523</v>
      </c>
      <c r="F1539" s="360">
        <v>2822</v>
      </c>
      <c r="G1539" s="360">
        <v>211</v>
      </c>
      <c r="H1539" s="360">
        <v>10</v>
      </c>
      <c r="I1539" s="360">
        <v>127</v>
      </c>
      <c r="J1539" s="360">
        <v>2</v>
      </c>
      <c r="K1539" s="360">
        <v>2325</v>
      </c>
      <c r="L1539" s="360">
        <v>0</v>
      </c>
      <c r="M1539" s="360">
        <v>1</v>
      </c>
      <c r="N1539" s="360">
        <v>146</v>
      </c>
    </row>
    <row r="1540" spans="2:14" x14ac:dyDescent="0.25">
      <c r="B1540" s="371" t="s">
        <v>221</v>
      </c>
      <c r="C1540" s="371" t="s">
        <v>2352</v>
      </c>
      <c r="D1540" s="371" t="s">
        <v>427</v>
      </c>
      <c r="E1540" s="371" t="s">
        <v>1524</v>
      </c>
      <c r="F1540" s="360">
        <v>8</v>
      </c>
      <c r="G1540" s="360">
        <v>0</v>
      </c>
      <c r="H1540" s="360">
        <v>0</v>
      </c>
      <c r="I1540" s="360">
        <v>1</v>
      </c>
      <c r="J1540" s="360">
        <v>0</v>
      </c>
      <c r="K1540" s="360">
        <v>7</v>
      </c>
      <c r="L1540" s="360">
        <v>0</v>
      </c>
      <c r="M1540" s="360">
        <v>0</v>
      </c>
      <c r="N1540" s="360">
        <v>0</v>
      </c>
    </row>
    <row r="1541" spans="2:14" x14ac:dyDescent="0.25">
      <c r="B1541" s="371" t="s">
        <v>221</v>
      </c>
      <c r="C1541" s="371" t="s">
        <v>2352</v>
      </c>
      <c r="D1541" s="371" t="s">
        <v>427</v>
      </c>
      <c r="E1541" s="371" t="s">
        <v>1525</v>
      </c>
      <c r="F1541" s="360">
        <v>79</v>
      </c>
      <c r="G1541" s="360">
        <v>3</v>
      </c>
      <c r="H1541" s="360">
        <v>0</v>
      </c>
      <c r="I1541" s="360">
        <v>2</v>
      </c>
      <c r="J1541" s="360">
        <v>0</v>
      </c>
      <c r="K1541" s="360">
        <v>70</v>
      </c>
      <c r="L1541" s="360">
        <v>0</v>
      </c>
      <c r="M1541" s="360">
        <v>0</v>
      </c>
      <c r="N1541" s="360">
        <v>4</v>
      </c>
    </row>
    <row r="1542" spans="2:14" x14ac:dyDescent="0.25">
      <c r="B1542" s="371" t="s">
        <v>221</v>
      </c>
      <c r="C1542" s="371" t="s">
        <v>2352</v>
      </c>
      <c r="D1542" s="371" t="s">
        <v>427</v>
      </c>
      <c r="E1542" s="371" t="s">
        <v>1526</v>
      </c>
      <c r="F1542" s="360">
        <v>2</v>
      </c>
      <c r="G1542" s="360">
        <v>0</v>
      </c>
      <c r="H1542" s="360">
        <v>0</v>
      </c>
      <c r="I1542" s="360">
        <v>0</v>
      </c>
      <c r="J1542" s="360">
        <v>0</v>
      </c>
      <c r="K1542" s="360">
        <v>2</v>
      </c>
      <c r="L1542" s="360">
        <v>0</v>
      </c>
      <c r="M1542" s="360">
        <v>0</v>
      </c>
      <c r="N1542" s="360">
        <v>0</v>
      </c>
    </row>
    <row r="1543" spans="2:14" x14ac:dyDescent="0.25">
      <c r="B1543" s="371" t="s">
        <v>221</v>
      </c>
      <c r="C1543" s="371" t="s">
        <v>2352</v>
      </c>
      <c r="D1543" s="371" t="s">
        <v>427</v>
      </c>
      <c r="E1543" s="371" t="s">
        <v>3177</v>
      </c>
      <c r="F1543" s="360">
        <v>1</v>
      </c>
      <c r="G1543" s="360">
        <v>0</v>
      </c>
      <c r="H1543" s="360">
        <v>0</v>
      </c>
      <c r="I1543" s="360">
        <v>0</v>
      </c>
      <c r="J1543" s="360">
        <v>0</v>
      </c>
      <c r="K1543" s="360">
        <v>1</v>
      </c>
      <c r="L1543" s="360">
        <v>0</v>
      </c>
      <c r="M1543" s="360">
        <v>0</v>
      </c>
      <c r="N1543" s="360">
        <v>0</v>
      </c>
    </row>
    <row r="1544" spans="2:14" x14ac:dyDescent="0.25">
      <c r="B1544" s="371" t="s">
        <v>221</v>
      </c>
      <c r="C1544" s="371" t="s">
        <v>2352</v>
      </c>
      <c r="D1544" s="371" t="s">
        <v>427</v>
      </c>
      <c r="E1544" s="371" t="s">
        <v>2771</v>
      </c>
      <c r="F1544" s="360">
        <v>4</v>
      </c>
      <c r="G1544" s="360">
        <v>0</v>
      </c>
      <c r="H1544" s="360">
        <v>0</v>
      </c>
      <c r="I1544" s="360">
        <v>0</v>
      </c>
      <c r="J1544" s="360">
        <v>0</v>
      </c>
      <c r="K1544" s="360">
        <v>4</v>
      </c>
      <c r="L1544" s="360">
        <v>0</v>
      </c>
      <c r="M1544" s="360">
        <v>0</v>
      </c>
      <c r="N1544" s="360">
        <v>0</v>
      </c>
    </row>
    <row r="1545" spans="2:14" x14ac:dyDescent="0.25">
      <c r="B1545" s="371" t="s">
        <v>221</v>
      </c>
      <c r="C1545" s="371" t="s">
        <v>2352</v>
      </c>
      <c r="D1545" s="371" t="s">
        <v>427</v>
      </c>
      <c r="E1545" s="371" t="s">
        <v>3000</v>
      </c>
      <c r="F1545" s="360">
        <v>2</v>
      </c>
      <c r="G1545" s="360">
        <v>0</v>
      </c>
      <c r="H1545" s="360">
        <v>0</v>
      </c>
      <c r="I1545" s="360">
        <v>0</v>
      </c>
      <c r="J1545" s="360">
        <v>0</v>
      </c>
      <c r="K1545" s="360">
        <v>2</v>
      </c>
      <c r="L1545" s="360">
        <v>0</v>
      </c>
      <c r="M1545" s="360">
        <v>0</v>
      </c>
      <c r="N1545" s="360">
        <v>0</v>
      </c>
    </row>
    <row r="1546" spans="2:14" x14ac:dyDescent="0.25">
      <c r="B1546" s="371" t="s">
        <v>221</v>
      </c>
      <c r="C1546" s="371" t="s">
        <v>2352</v>
      </c>
      <c r="D1546" s="371" t="s">
        <v>427</v>
      </c>
      <c r="E1546" s="371" t="s">
        <v>1528</v>
      </c>
      <c r="F1546" s="360">
        <v>3</v>
      </c>
      <c r="G1546" s="360">
        <v>0</v>
      </c>
      <c r="H1546" s="360">
        <v>0</v>
      </c>
      <c r="I1546" s="360">
        <v>0</v>
      </c>
      <c r="J1546" s="360">
        <v>0</v>
      </c>
      <c r="K1546" s="360">
        <v>3</v>
      </c>
      <c r="L1546" s="360">
        <v>0</v>
      </c>
      <c r="M1546" s="360">
        <v>0</v>
      </c>
      <c r="N1546" s="360">
        <v>0</v>
      </c>
    </row>
    <row r="1547" spans="2:14" x14ac:dyDescent="0.25">
      <c r="B1547" s="371" t="s">
        <v>221</v>
      </c>
      <c r="C1547" s="371" t="s">
        <v>2352</v>
      </c>
      <c r="D1547" s="371" t="s">
        <v>427</v>
      </c>
      <c r="E1547" s="371" t="s">
        <v>1529</v>
      </c>
      <c r="F1547" s="360">
        <v>4</v>
      </c>
      <c r="G1547" s="360">
        <v>0</v>
      </c>
      <c r="H1547" s="360">
        <v>0</v>
      </c>
      <c r="I1547" s="360">
        <v>1</v>
      </c>
      <c r="J1547" s="360">
        <v>0</v>
      </c>
      <c r="K1547" s="360">
        <v>3</v>
      </c>
      <c r="L1547" s="360">
        <v>0</v>
      </c>
      <c r="M1547" s="360">
        <v>0</v>
      </c>
      <c r="N1547" s="360">
        <v>0</v>
      </c>
    </row>
    <row r="1548" spans="2:14" x14ac:dyDescent="0.25">
      <c r="B1548" s="371" t="s">
        <v>221</v>
      </c>
      <c r="C1548" s="371" t="s">
        <v>2352</v>
      </c>
      <c r="D1548" s="371" t="s">
        <v>427</v>
      </c>
      <c r="E1548" s="371" t="s">
        <v>2772</v>
      </c>
      <c r="F1548" s="360">
        <v>1</v>
      </c>
      <c r="G1548" s="360">
        <v>0</v>
      </c>
      <c r="H1548" s="360">
        <v>0</v>
      </c>
      <c r="I1548" s="360">
        <v>0</v>
      </c>
      <c r="J1548" s="360">
        <v>0</v>
      </c>
      <c r="K1548" s="360">
        <v>1</v>
      </c>
      <c r="L1548" s="360">
        <v>0</v>
      </c>
      <c r="M1548" s="360">
        <v>0</v>
      </c>
      <c r="N1548" s="360">
        <v>0</v>
      </c>
    </row>
    <row r="1549" spans="2:14" x14ac:dyDescent="0.25">
      <c r="B1549" s="371" t="s">
        <v>221</v>
      </c>
      <c r="C1549" s="371" t="s">
        <v>2352</v>
      </c>
      <c r="D1549" s="371" t="s">
        <v>427</v>
      </c>
      <c r="E1549" s="371" t="s">
        <v>1530</v>
      </c>
      <c r="F1549" s="360">
        <v>7</v>
      </c>
      <c r="G1549" s="360">
        <v>0</v>
      </c>
      <c r="H1549" s="360">
        <v>0</v>
      </c>
      <c r="I1549" s="360">
        <v>0</v>
      </c>
      <c r="J1549" s="360">
        <v>0</v>
      </c>
      <c r="K1549" s="360">
        <v>4</v>
      </c>
      <c r="L1549" s="360">
        <v>0</v>
      </c>
      <c r="M1549" s="360">
        <v>0</v>
      </c>
      <c r="N1549" s="360">
        <v>3</v>
      </c>
    </row>
    <row r="1550" spans="2:14" x14ac:dyDescent="0.25">
      <c r="B1550" s="371" t="s">
        <v>221</v>
      </c>
      <c r="C1550" s="371" t="s">
        <v>2352</v>
      </c>
      <c r="D1550" s="371" t="s">
        <v>427</v>
      </c>
      <c r="E1550" s="371" t="s">
        <v>1531</v>
      </c>
      <c r="F1550" s="360">
        <v>2</v>
      </c>
      <c r="G1550" s="360">
        <v>0</v>
      </c>
      <c r="H1550" s="360">
        <v>0</v>
      </c>
      <c r="I1550" s="360">
        <v>0</v>
      </c>
      <c r="J1550" s="360">
        <v>0</v>
      </c>
      <c r="K1550" s="360">
        <v>2</v>
      </c>
      <c r="L1550" s="360">
        <v>0</v>
      </c>
      <c r="M1550" s="360">
        <v>0</v>
      </c>
      <c r="N1550" s="360">
        <v>0</v>
      </c>
    </row>
    <row r="1551" spans="2:14" x14ac:dyDescent="0.25">
      <c r="B1551" s="371" t="s">
        <v>221</v>
      </c>
      <c r="C1551" s="371" t="s">
        <v>2352</v>
      </c>
      <c r="D1551" s="371" t="s">
        <v>427</v>
      </c>
      <c r="E1551" s="371" t="s">
        <v>1532</v>
      </c>
      <c r="F1551" s="360">
        <v>4</v>
      </c>
      <c r="G1551" s="360">
        <v>0</v>
      </c>
      <c r="H1551" s="360">
        <v>0</v>
      </c>
      <c r="I1551" s="360">
        <v>0</v>
      </c>
      <c r="J1551" s="360">
        <v>0</v>
      </c>
      <c r="K1551" s="360">
        <v>4</v>
      </c>
      <c r="L1551" s="360">
        <v>0</v>
      </c>
      <c r="M1551" s="360">
        <v>0</v>
      </c>
      <c r="N1551" s="360">
        <v>0</v>
      </c>
    </row>
    <row r="1552" spans="2:14" x14ac:dyDescent="0.25">
      <c r="B1552" s="371" t="s">
        <v>221</v>
      </c>
      <c r="C1552" s="371" t="s">
        <v>2352</v>
      </c>
      <c r="D1552" s="371" t="s">
        <v>427</v>
      </c>
      <c r="E1552" s="371" t="s">
        <v>1533</v>
      </c>
      <c r="F1552" s="360">
        <v>10</v>
      </c>
      <c r="G1552" s="360">
        <v>0</v>
      </c>
      <c r="H1552" s="360">
        <v>0</v>
      </c>
      <c r="I1552" s="360">
        <v>1</v>
      </c>
      <c r="J1552" s="360">
        <v>0</v>
      </c>
      <c r="K1552" s="360">
        <v>8</v>
      </c>
      <c r="L1552" s="360">
        <v>0</v>
      </c>
      <c r="M1552" s="360">
        <v>0</v>
      </c>
      <c r="N1552" s="360">
        <v>1</v>
      </c>
    </row>
    <row r="1553" spans="2:14" x14ac:dyDescent="0.25">
      <c r="B1553" s="371" t="s">
        <v>221</v>
      </c>
      <c r="C1553" s="371" t="s">
        <v>2352</v>
      </c>
      <c r="D1553" s="371" t="s">
        <v>427</v>
      </c>
      <c r="E1553" s="371" t="s">
        <v>2774</v>
      </c>
      <c r="F1553" s="360">
        <v>6</v>
      </c>
      <c r="G1553" s="360">
        <v>1</v>
      </c>
      <c r="H1553" s="360">
        <v>0</v>
      </c>
      <c r="I1553" s="360">
        <v>0</v>
      </c>
      <c r="J1553" s="360">
        <v>0</v>
      </c>
      <c r="K1553" s="360">
        <v>4</v>
      </c>
      <c r="L1553" s="360">
        <v>0</v>
      </c>
      <c r="M1553" s="360">
        <v>0</v>
      </c>
      <c r="N1553" s="360">
        <v>1</v>
      </c>
    </row>
    <row r="1554" spans="2:14" x14ac:dyDescent="0.25">
      <c r="B1554" s="371" t="s">
        <v>221</v>
      </c>
      <c r="C1554" s="371" t="s">
        <v>2352</v>
      </c>
      <c r="D1554" s="371" t="s">
        <v>427</v>
      </c>
      <c r="E1554" s="371" t="s">
        <v>1534</v>
      </c>
      <c r="F1554" s="360">
        <v>21</v>
      </c>
      <c r="G1554" s="360">
        <v>3</v>
      </c>
      <c r="H1554" s="360">
        <v>0</v>
      </c>
      <c r="I1554" s="360">
        <v>1</v>
      </c>
      <c r="J1554" s="360">
        <v>0</v>
      </c>
      <c r="K1554" s="360">
        <v>17</v>
      </c>
      <c r="L1554" s="360">
        <v>0</v>
      </c>
      <c r="M1554" s="360">
        <v>0</v>
      </c>
      <c r="N1554" s="360">
        <v>0</v>
      </c>
    </row>
    <row r="1555" spans="2:14" x14ac:dyDescent="0.25">
      <c r="B1555" s="371" t="s">
        <v>221</v>
      </c>
      <c r="C1555" s="371" t="s">
        <v>2352</v>
      </c>
      <c r="D1555" s="371" t="s">
        <v>427</v>
      </c>
      <c r="E1555" s="371" t="s">
        <v>1535</v>
      </c>
      <c r="F1555" s="360">
        <v>18</v>
      </c>
      <c r="G1555" s="360">
        <v>1</v>
      </c>
      <c r="H1555" s="360">
        <v>0</v>
      </c>
      <c r="I1555" s="360">
        <v>2</v>
      </c>
      <c r="J1555" s="360">
        <v>0</v>
      </c>
      <c r="K1555" s="360">
        <v>15</v>
      </c>
      <c r="L1555" s="360">
        <v>0</v>
      </c>
      <c r="M1555" s="360">
        <v>0</v>
      </c>
      <c r="N1555" s="360">
        <v>0</v>
      </c>
    </row>
    <row r="1556" spans="2:14" x14ac:dyDescent="0.25">
      <c r="B1556" s="371" t="s">
        <v>221</v>
      </c>
      <c r="C1556" s="371" t="s">
        <v>2352</v>
      </c>
      <c r="D1556" s="371" t="s">
        <v>427</v>
      </c>
      <c r="E1556" s="371" t="s">
        <v>1536</v>
      </c>
      <c r="F1556" s="360">
        <v>15</v>
      </c>
      <c r="G1556" s="360">
        <v>2</v>
      </c>
      <c r="H1556" s="360">
        <v>0</v>
      </c>
      <c r="I1556" s="360">
        <v>3</v>
      </c>
      <c r="J1556" s="360">
        <v>0</v>
      </c>
      <c r="K1556" s="360">
        <v>9</v>
      </c>
      <c r="L1556" s="360">
        <v>0</v>
      </c>
      <c r="M1556" s="360">
        <v>0</v>
      </c>
      <c r="N1556" s="360">
        <v>1</v>
      </c>
    </row>
    <row r="1557" spans="2:14" x14ac:dyDescent="0.25">
      <c r="B1557" s="371" t="s">
        <v>221</v>
      </c>
      <c r="C1557" s="371" t="s">
        <v>2352</v>
      </c>
      <c r="D1557" s="371" t="s">
        <v>427</v>
      </c>
      <c r="E1557" s="371" t="s">
        <v>1537</v>
      </c>
      <c r="F1557" s="360">
        <v>19</v>
      </c>
      <c r="G1557" s="360">
        <v>1</v>
      </c>
      <c r="H1557" s="360">
        <v>0</v>
      </c>
      <c r="I1557" s="360">
        <v>1</v>
      </c>
      <c r="J1557" s="360">
        <v>0</v>
      </c>
      <c r="K1557" s="360">
        <v>17</v>
      </c>
      <c r="L1557" s="360">
        <v>0</v>
      </c>
      <c r="M1557" s="360">
        <v>0</v>
      </c>
      <c r="N1557" s="360">
        <v>0</v>
      </c>
    </row>
    <row r="1558" spans="2:14" x14ac:dyDescent="0.25">
      <c r="B1558" s="371" t="s">
        <v>221</v>
      </c>
      <c r="C1558" s="371" t="s">
        <v>2352</v>
      </c>
      <c r="D1558" s="371" t="s">
        <v>427</v>
      </c>
      <c r="E1558" s="371" t="s">
        <v>1538</v>
      </c>
      <c r="F1558" s="360">
        <v>22</v>
      </c>
      <c r="G1558" s="360">
        <v>2</v>
      </c>
      <c r="H1558" s="360">
        <v>0</v>
      </c>
      <c r="I1558" s="360">
        <v>0</v>
      </c>
      <c r="J1558" s="360">
        <v>0</v>
      </c>
      <c r="K1558" s="360">
        <v>17</v>
      </c>
      <c r="L1558" s="360">
        <v>0</v>
      </c>
      <c r="M1558" s="360">
        <v>0</v>
      </c>
      <c r="N1558" s="360">
        <v>3</v>
      </c>
    </row>
    <row r="1559" spans="2:14" x14ac:dyDescent="0.25">
      <c r="B1559" s="371" t="s">
        <v>221</v>
      </c>
      <c r="C1559" s="371" t="s">
        <v>2352</v>
      </c>
      <c r="D1559" s="371" t="s">
        <v>427</v>
      </c>
      <c r="E1559" s="371" t="s">
        <v>1539</v>
      </c>
      <c r="F1559" s="360">
        <v>79</v>
      </c>
      <c r="G1559" s="360">
        <v>2</v>
      </c>
      <c r="H1559" s="360">
        <v>0</v>
      </c>
      <c r="I1559" s="360">
        <v>2</v>
      </c>
      <c r="J1559" s="360">
        <v>0</v>
      </c>
      <c r="K1559" s="360">
        <v>74</v>
      </c>
      <c r="L1559" s="360">
        <v>0</v>
      </c>
      <c r="M1559" s="360">
        <v>0</v>
      </c>
      <c r="N1559" s="360">
        <v>1</v>
      </c>
    </row>
    <row r="1560" spans="2:14" x14ac:dyDescent="0.25">
      <c r="B1560" s="371" t="s">
        <v>221</v>
      </c>
      <c r="C1560" s="371" t="s">
        <v>2352</v>
      </c>
      <c r="D1560" s="371" t="s">
        <v>427</v>
      </c>
      <c r="E1560" s="371" t="s">
        <v>1540</v>
      </c>
      <c r="F1560" s="360">
        <v>10</v>
      </c>
      <c r="G1560" s="360">
        <v>0</v>
      </c>
      <c r="H1560" s="360">
        <v>0</v>
      </c>
      <c r="I1560" s="360">
        <v>1</v>
      </c>
      <c r="J1560" s="360">
        <v>0</v>
      </c>
      <c r="K1560" s="360">
        <v>9</v>
      </c>
      <c r="L1560" s="360">
        <v>0</v>
      </c>
      <c r="M1560" s="360">
        <v>0</v>
      </c>
      <c r="N1560" s="360">
        <v>0</v>
      </c>
    </row>
    <row r="1561" spans="2:14" x14ac:dyDescent="0.25">
      <c r="B1561" s="371" t="s">
        <v>221</v>
      </c>
      <c r="C1561" s="371" t="s">
        <v>2352</v>
      </c>
      <c r="D1561" s="371" t="s">
        <v>427</v>
      </c>
      <c r="E1561" s="371" t="s">
        <v>1541</v>
      </c>
      <c r="F1561" s="360">
        <v>15</v>
      </c>
      <c r="G1561" s="360">
        <v>1</v>
      </c>
      <c r="H1561" s="360">
        <v>0</v>
      </c>
      <c r="I1561" s="360">
        <v>0</v>
      </c>
      <c r="J1561" s="360">
        <v>0</v>
      </c>
      <c r="K1561" s="360">
        <v>14</v>
      </c>
      <c r="L1561" s="360">
        <v>0</v>
      </c>
      <c r="M1561" s="360">
        <v>0</v>
      </c>
      <c r="N1561" s="360">
        <v>0</v>
      </c>
    </row>
    <row r="1562" spans="2:14" x14ac:dyDescent="0.25">
      <c r="B1562" s="371" t="s">
        <v>221</v>
      </c>
      <c r="C1562" s="371" t="s">
        <v>2352</v>
      </c>
      <c r="D1562" s="371" t="s">
        <v>427</v>
      </c>
      <c r="E1562" s="371" t="s">
        <v>1542</v>
      </c>
      <c r="F1562" s="360">
        <v>2</v>
      </c>
      <c r="G1562" s="360">
        <v>0</v>
      </c>
      <c r="H1562" s="360">
        <v>0</v>
      </c>
      <c r="I1562" s="360">
        <v>0</v>
      </c>
      <c r="J1562" s="360">
        <v>0</v>
      </c>
      <c r="K1562" s="360">
        <v>2</v>
      </c>
      <c r="L1562" s="360">
        <v>0</v>
      </c>
      <c r="M1562" s="360">
        <v>0</v>
      </c>
      <c r="N1562" s="360">
        <v>0</v>
      </c>
    </row>
    <row r="1563" spans="2:14" x14ac:dyDescent="0.25">
      <c r="B1563" s="371" t="s">
        <v>221</v>
      </c>
      <c r="C1563" s="371" t="s">
        <v>2352</v>
      </c>
      <c r="D1563" s="371" t="s">
        <v>427</v>
      </c>
      <c r="E1563" s="371" t="s">
        <v>1543</v>
      </c>
      <c r="F1563" s="360">
        <v>3</v>
      </c>
      <c r="G1563" s="360">
        <v>0</v>
      </c>
      <c r="H1563" s="360">
        <v>0</v>
      </c>
      <c r="I1563" s="360">
        <v>1</v>
      </c>
      <c r="J1563" s="360">
        <v>0</v>
      </c>
      <c r="K1563" s="360">
        <v>1</v>
      </c>
      <c r="L1563" s="360">
        <v>0</v>
      </c>
      <c r="M1563" s="360">
        <v>0</v>
      </c>
      <c r="N1563" s="360">
        <v>1</v>
      </c>
    </row>
    <row r="1564" spans="2:14" x14ac:dyDescent="0.25">
      <c r="B1564" s="371" t="s">
        <v>221</v>
      </c>
      <c r="C1564" s="371" t="s">
        <v>2352</v>
      </c>
      <c r="D1564" s="371" t="s">
        <v>427</v>
      </c>
      <c r="E1564" s="371" t="s">
        <v>1547</v>
      </c>
      <c r="F1564" s="360">
        <v>4</v>
      </c>
      <c r="G1564" s="360">
        <v>0</v>
      </c>
      <c r="H1564" s="360">
        <v>0</v>
      </c>
      <c r="I1564" s="360">
        <v>1</v>
      </c>
      <c r="J1564" s="360">
        <v>0</v>
      </c>
      <c r="K1564" s="360">
        <v>2</v>
      </c>
      <c r="L1564" s="360">
        <v>0</v>
      </c>
      <c r="M1564" s="360">
        <v>0</v>
      </c>
      <c r="N1564" s="360">
        <v>1</v>
      </c>
    </row>
    <row r="1565" spans="2:14" x14ac:dyDescent="0.25">
      <c r="B1565" s="371" t="s">
        <v>221</v>
      </c>
      <c r="C1565" s="371" t="s">
        <v>2352</v>
      </c>
      <c r="D1565" s="371" t="s">
        <v>427</v>
      </c>
      <c r="E1565" s="371" t="s">
        <v>3002</v>
      </c>
      <c r="F1565" s="360">
        <v>1</v>
      </c>
      <c r="G1565" s="360">
        <v>0</v>
      </c>
      <c r="H1565" s="360">
        <v>0</v>
      </c>
      <c r="I1565" s="360">
        <v>0</v>
      </c>
      <c r="J1565" s="360">
        <v>0</v>
      </c>
      <c r="K1565" s="360">
        <v>1</v>
      </c>
      <c r="L1565" s="360">
        <v>0</v>
      </c>
      <c r="M1565" s="360">
        <v>0</v>
      </c>
      <c r="N1565" s="360">
        <v>0</v>
      </c>
    </row>
    <row r="1566" spans="2:14" x14ac:dyDescent="0.25">
      <c r="B1566" s="371" t="s">
        <v>221</v>
      </c>
      <c r="C1566" s="371" t="s">
        <v>2352</v>
      </c>
      <c r="D1566" s="371" t="s">
        <v>427</v>
      </c>
      <c r="E1566" s="371" t="s">
        <v>1548</v>
      </c>
      <c r="F1566" s="360">
        <v>280</v>
      </c>
      <c r="G1566" s="360">
        <v>47</v>
      </c>
      <c r="H1566" s="360">
        <v>2</v>
      </c>
      <c r="I1566" s="360">
        <v>26</v>
      </c>
      <c r="J1566" s="360">
        <v>0</v>
      </c>
      <c r="K1566" s="360">
        <v>193</v>
      </c>
      <c r="L1566" s="360">
        <v>0</v>
      </c>
      <c r="M1566" s="360">
        <v>0</v>
      </c>
      <c r="N1566" s="360">
        <v>12</v>
      </c>
    </row>
    <row r="1567" spans="2:14" x14ac:dyDescent="0.25">
      <c r="B1567" s="371" t="s">
        <v>221</v>
      </c>
      <c r="C1567" s="371" t="s">
        <v>2352</v>
      </c>
      <c r="D1567" s="371" t="s">
        <v>427</v>
      </c>
      <c r="E1567" s="371" t="s">
        <v>1549</v>
      </c>
      <c r="F1567" s="360">
        <v>5</v>
      </c>
      <c r="G1567" s="360">
        <v>2</v>
      </c>
      <c r="H1567" s="360">
        <v>0</v>
      </c>
      <c r="I1567" s="360">
        <v>0</v>
      </c>
      <c r="J1567" s="360">
        <v>0</v>
      </c>
      <c r="K1567" s="360">
        <v>3</v>
      </c>
      <c r="L1567" s="360">
        <v>0</v>
      </c>
      <c r="M1567" s="360">
        <v>0</v>
      </c>
      <c r="N1567" s="360">
        <v>0</v>
      </c>
    </row>
    <row r="1568" spans="2:14" x14ac:dyDescent="0.25">
      <c r="B1568" s="371" t="s">
        <v>221</v>
      </c>
      <c r="C1568" s="371" t="s">
        <v>2352</v>
      </c>
      <c r="D1568" s="371" t="s">
        <v>427</v>
      </c>
      <c r="E1568" s="371" t="s">
        <v>1550</v>
      </c>
      <c r="F1568" s="360">
        <v>16</v>
      </c>
      <c r="G1568" s="360">
        <v>1</v>
      </c>
      <c r="H1568" s="360">
        <v>0</v>
      </c>
      <c r="I1568" s="360">
        <v>5</v>
      </c>
      <c r="J1568" s="360">
        <v>0</v>
      </c>
      <c r="K1568" s="360">
        <v>8</v>
      </c>
      <c r="L1568" s="360">
        <v>0</v>
      </c>
      <c r="M1568" s="360">
        <v>0</v>
      </c>
      <c r="N1568" s="360">
        <v>2</v>
      </c>
    </row>
    <row r="1569" spans="2:14" x14ac:dyDescent="0.25">
      <c r="B1569" s="371" t="s">
        <v>221</v>
      </c>
      <c r="C1569" s="371" t="s">
        <v>2352</v>
      </c>
      <c r="D1569" s="371" t="s">
        <v>427</v>
      </c>
      <c r="E1569" s="371" t="s">
        <v>1551</v>
      </c>
      <c r="F1569" s="360">
        <v>30</v>
      </c>
      <c r="G1569" s="360">
        <v>3</v>
      </c>
      <c r="H1569" s="360">
        <v>1</v>
      </c>
      <c r="I1569" s="360">
        <v>7</v>
      </c>
      <c r="J1569" s="360">
        <v>0</v>
      </c>
      <c r="K1569" s="360">
        <v>18</v>
      </c>
      <c r="L1569" s="360">
        <v>0</v>
      </c>
      <c r="M1569" s="360">
        <v>0</v>
      </c>
      <c r="N1569" s="360">
        <v>1</v>
      </c>
    </row>
    <row r="1570" spans="2:14" x14ac:dyDescent="0.25">
      <c r="B1570" s="371" t="s">
        <v>221</v>
      </c>
      <c r="C1570" s="371" t="s">
        <v>2352</v>
      </c>
      <c r="D1570" s="371" t="s">
        <v>427</v>
      </c>
      <c r="E1570" s="371" t="s">
        <v>1552</v>
      </c>
      <c r="F1570" s="360">
        <v>9</v>
      </c>
      <c r="G1570" s="360">
        <v>2</v>
      </c>
      <c r="H1570" s="360">
        <v>0</v>
      </c>
      <c r="I1570" s="360">
        <v>0</v>
      </c>
      <c r="J1570" s="360">
        <v>0</v>
      </c>
      <c r="K1570" s="360">
        <v>7</v>
      </c>
      <c r="L1570" s="360">
        <v>0</v>
      </c>
      <c r="M1570" s="360">
        <v>0</v>
      </c>
      <c r="N1570" s="360">
        <v>0</v>
      </c>
    </row>
    <row r="1571" spans="2:14" x14ac:dyDescent="0.25">
      <c r="B1571" s="371" t="s">
        <v>221</v>
      </c>
      <c r="C1571" s="371" t="s">
        <v>2352</v>
      </c>
      <c r="D1571" s="371" t="s">
        <v>427</v>
      </c>
      <c r="E1571" s="371" t="s">
        <v>1553</v>
      </c>
      <c r="F1571" s="360">
        <v>16</v>
      </c>
      <c r="G1571" s="360">
        <v>2</v>
      </c>
      <c r="H1571" s="360">
        <v>1</v>
      </c>
      <c r="I1571" s="360">
        <v>0</v>
      </c>
      <c r="J1571" s="360">
        <v>0</v>
      </c>
      <c r="K1571" s="360">
        <v>12</v>
      </c>
      <c r="L1571" s="360">
        <v>0</v>
      </c>
      <c r="M1571" s="360">
        <v>0</v>
      </c>
      <c r="N1571" s="360">
        <v>1</v>
      </c>
    </row>
    <row r="1572" spans="2:14" x14ac:dyDescent="0.25">
      <c r="B1572" s="371" t="s">
        <v>221</v>
      </c>
      <c r="C1572" s="371" t="s">
        <v>2352</v>
      </c>
      <c r="D1572" s="371" t="s">
        <v>427</v>
      </c>
      <c r="E1572" s="371" t="s">
        <v>3283</v>
      </c>
      <c r="F1572" s="360">
        <v>2</v>
      </c>
      <c r="G1572" s="360">
        <v>0</v>
      </c>
      <c r="H1572" s="360">
        <v>0</v>
      </c>
      <c r="I1572" s="360">
        <v>0</v>
      </c>
      <c r="J1572" s="360">
        <v>0</v>
      </c>
      <c r="K1572" s="360">
        <v>2</v>
      </c>
      <c r="L1572" s="360">
        <v>0</v>
      </c>
      <c r="M1572" s="360">
        <v>0</v>
      </c>
      <c r="N1572" s="360">
        <v>0</v>
      </c>
    </row>
    <row r="1573" spans="2:14" x14ac:dyDescent="0.25">
      <c r="B1573" s="371" t="s">
        <v>221</v>
      </c>
      <c r="C1573" s="371" t="s">
        <v>2352</v>
      </c>
      <c r="D1573" s="371" t="s">
        <v>427</v>
      </c>
      <c r="E1573" s="371" t="s">
        <v>1554</v>
      </c>
      <c r="F1573" s="360">
        <v>33</v>
      </c>
      <c r="G1573" s="360">
        <v>7</v>
      </c>
      <c r="H1573" s="360">
        <v>1</v>
      </c>
      <c r="I1573" s="360">
        <v>3</v>
      </c>
      <c r="J1573" s="360">
        <v>0</v>
      </c>
      <c r="K1573" s="360">
        <v>21</v>
      </c>
      <c r="L1573" s="360">
        <v>0</v>
      </c>
      <c r="M1573" s="360">
        <v>0</v>
      </c>
      <c r="N1573" s="360">
        <v>1</v>
      </c>
    </row>
    <row r="1574" spans="2:14" x14ac:dyDescent="0.25">
      <c r="B1574" s="371" t="s">
        <v>221</v>
      </c>
      <c r="C1574" s="371" t="s">
        <v>2352</v>
      </c>
      <c r="D1574" s="371" t="s">
        <v>427</v>
      </c>
      <c r="E1574" s="371" t="s">
        <v>2776</v>
      </c>
      <c r="F1574" s="360">
        <v>3</v>
      </c>
      <c r="G1574" s="360">
        <v>0</v>
      </c>
      <c r="H1574" s="360">
        <v>0</v>
      </c>
      <c r="I1574" s="360">
        <v>1</v>
      </c>
      <c r="J1574" s="360">
        <v>0</v>
      </c>
      <c r="K1574" s="360">
        <v>2</v>
      </c>
      <c r="L1574" s="360">
        <v>0</v>
      </c>
      <c r="M1574" s="360">
        <v>0</v>
      </c>
      <c r="N1574" s="360">
        <v>0</v>
      </c>
    </row>
    <row r="1575" spans="2:14" x14ac:dyDescent="0.25">
      <c r="B1575" s="371" t="s">
        <v>221</v>
      </c>
      <c r="C1575" s="371" t="s">
        <v>2352</v>
      </c>
      <c r="D1575" s="371" t="s">
        <v>427</v>
      </c>
      <c r="E1575" s="371" t="s">
        <v>1555</v>
      </c>
      <c r="F1575" s="360">
        <v>15</v>
      </c>
      <c r="G1575" s="360">
        <v>2</v>
      </c>
      <c r="H1575" s="360">
        <v>0</v>
      </c>
      <c r="I1575" s="360">
        <v>0</v>
      </c>
      <c r="J1575" s="360">
        <v>0</v>
      </c>
      <c r="K1575" s="360">
        <v>13</v>
      </c>
      <c r="L1575" s="360">
        <v>0</v>
      </c>
      <c r="M1575" s="360">
        <v>0</v>
      </c>
      <c r="N1575" s="360">
        <v>0</v>
      </c>
    </row>
    <row r="1576" spans="2:14" x14ac:dyDescent="0.25">
      <c r="B1576" s="371" t="s">
        <v>221</v>
      </c>
      <c r="C1576" s="371" t="s">
        <v>2352</v>
      </c>
      <c r="D1576" s="371" t="s">
        <v>427</v>
      </c>
      <c r="E1576" s="371" t="s">
        <v>2856</v>
      </c>
      <c r="F1576" s="360">
        <v>2</v>
      </c>
      <c r="G1576" s="360">
        <v>1</v>
      </c>
      <c r="H1576" s="360">
        <v>0</v>
      </c>
      <c r="I1576" s="360">
        <v>0</v>
      </c>
      <c r="J1576" s="360">
        <v>0</v>
      </c>
      <c r="K1576" s="360">
        <v>1</v>
      </c>
      <c r="L1576" s="360">
        <v>0</v>
      </c>
      <c r="M1576" s="360">
        <v>0</v>
      </c>
      <c r="N1576" s="360">
        <v>0</v>
      </c>
    </row>
    <row r="1577" spans="2:14" x14ac:dyDescent="0.25">
      <c r="B1577" s="371" t="s">
        <v>221</v>
      </c>
      <c r="C1577" s="371" t="s">
        <v>2352</v>
      </c>
      <c r="D1577" s="371" t="s">
        <v>427</v>
      </c>
      <c r="E1577" s="371" t="s">
        <v>1556</v>
      </c>
      <c r="F1577" s="360">
        <v>1</v>
      </c>
      <c r="G1577" s="360">
        <v>1</v>
      </c>
      <c r="H1577" s="360">
        <v>0</v>
      </c>
      <c r="I1577" s="360">
        <v>0</v>
      </c>
      <c r="J1577" s="360">
        <v>0</v>
      </c>
      <c r="K1577" s="360">
        <v>0</v>
      </c>
      <c r="L1577" s="360">
        <v>0</v>
      </c>
      <c r="M1577" s="360">
        <v>0</v>
      </c>
      <c r="N1577" s="360">
        <v>0</v>
      </c>
    </row>
    <row r="1578" spans="2:14" x14ac:dyDescent="0.25">
      <c r="B1578" s="371" t="s">
        <v>221</v>
      </c>
      <c r="C1578" s="371" t="s">
        <v>2352</v>
      </c>
      <c r="D1578" s="371" t="s">
        <v>427</v>
      </c>
      <c r="E1578" s="371" t="s">
        <v>3006</v>
      </c>
      <c r="F1578" s="360">
        <v>1</v>
      </c>
      <c r="G1578" s="360">
        <v>0</v>
      </c>
      <c r="H1578" s="360">
        <v>0</v>
      </c>
      <c r="I1578" s="360">
        <v>0</v>
      </c>
      <c r="J1578" s="360">
        <v>0</v>
      </c>
      <c r="K1578" s="360">
        <v>0</v>
      </c>
      <c r="L1578" s="360">
        <v>0</v>
      </c>
      <c r="M1578" s="360">
        <v>0</v>
      </c>
      <c r="N1578" s="360">
        <v>1</v>
      </c>
    </row>
    <row r="1579" spans="2:14" x14ac:dyDescent="0.25">
      <c r="B1579" s="371" t="s">
        <v>221</v>
      </c>
      <c r="C1579" s="371" t="s">
        <v>2352</v>
      </c>
      <c r="D1579" s="371" t="s">
        <v>427</v>
      </c>
      <c r="E1579" s="371" t="s">
        <v>3285</v>
      </c>
      <c r="F1579" s="360">
        <v>5</v>
      </c>
      <c r="G1579" s="360">
        <v>1</v>
      </c>
      <c r="H1579" s="360">
        <v>1</v>
      </c>
      <c r="I1579" s="360">
        <v>1</v>
      </c>
      <c r="J1579" s="360">
        <v>0</v>
      </c>
      <c r="K1579" s="360">
        <v>2</v>
      </c>
      <c r="L1579" s="360">
        <v>0</v>
      </c>
      <c r="M1579" s="360">
        <v>0</v>
      </c>
      <c r="N1579" s="360">
        <v>0</v>
      </c>
    </row>
    <row r="1580" spans="2:14" x14ac:dyDescent="0.25">
      <c r="B1580" s="371" t="s">
        <v>221</v>
      </c>
      <c r="C1580" s="371" t="s">
        <v>2352</v>
      </c>
      <c r="D1580" s="371" t="s">
        <v>427</v>
      </c>
      <c r="E1580" s="371" t="s">
        <v>3842</v>
      </c>
      <c r="F1580" s="360">
        <v>1</v>
      </c>
      <c r="G1580" s="360">
        <v>1</v>
      </c>
      <c r="H1580" s="360">
        <v>0</v>
      </c>
      <c r="I1580" s="360">
        <v>0</v>
      </c>
      <c r="J1580" s="360">
        <v>0</v>
      </c>
      <c r="K1580" s="360">
        <v>0</v>
      </c>
      <c r="L1580" s="360">
        <v>0</v>
      </c>
      <c r="M1580" s="360">
        <v>0</v>
      </c>
      <c r="N1580" s="360">
        <v>0</v>
      </c>
    </row>
    <row r="1581" spans="2:14" x14ac:dyDescent="0.25">
      <c r="B1581" s="371" t="s">
        <v>221</v>
      </c>
      <c r="C1581" s="371" t="s">
        <v>2352</v>
      </c>
      <c r="D1581" s="371" t="s">
        <v>427</v>
      </c>
      <c r="E1581" s="371" t="s">
        <v>4066</v>
      </c>
      <c r="F1581" s="360">
        <v>1</v>
      </c>
      <c r="G1581" s="360">
        <v>0</v>
      </c>
      <c r="H1581" s="360">
        <v>0</v>
      </c>
      <c r="I1581" s="360">
        <v>0</v>
      </c>
      <c r="J1581" s="360">
        <v>0</v>
      </c>
      <c r="K1581" s="360">
        <v>1</v>
      </c>
      <c r="L1581" s="360">
        <v>0</v>
      </c>
      <c r="M1581" s="360">
        <v>0</v>
      </c>
      <c r="N1581" s="360">
        <v>0</v>
      </c>
    </row>
    <row r="1582" spans="2:14" x14ac:dyDescent="0.25">
      <c r="B1582" s="371" t="s">
        <v>221</v>
      </c>
      <c r="C1582" s="371" t="s">
        <v>2352</v>
      </c>
      <c r="D1582" s="371" t="s">
        <v>427</v>
      </c>
      <c r="E1582" s="371" t="s">
        <v>4067</v>
      </c>
      <c r="F1582" s="360">
        <v>1</v>
      </c>
      <c r="G1582" s="360">
        <v>0</v>
      </c>
      <c r="H1582" s="360">
        <v>0</v>
      </c>
      <c r="I1582" s="360">
        <v>0</v>
      </c>
      <c r="J1582" s="360">
        <v>0</v>
      </c>
      <c r="K1582" s="360">
        <v>1</v>
      </c>
      <c r="L1582" s="360">
        <v>0</v>
      </c>
      <c r="M1582" s="360">
        <v>0</v>
      </c>
      <c r="N1582" s="360">
        <v>0</v>
      </c>
    </row>
    <row r="1583" spans="2:14" x14ac:dyDescent="0.25">
      <c r="B1583" s="371" t="s">
        <v>221</v>
      </c>
      <c r="C1583" s="371" t="s">
        <v>2352</v>
      </c>
      <c r="D1583" s="371" t="s">
        <v>427</v>
      </c>
      <c r="E1583" s="371" t="s">
        <v>3007</v>
      </c>
      <c r="F1583" s="360">
        <v>2</v>
      </c>
      <c r="G1583" s="360">
        <v>0</v>
      </c>
      <c r="H1583" s="360">
        <v>0</v>
      </c>
      <c r="I1583" s="360">
        <v>0</v>
      </c>
      <c r="J1583" s="360">
        <v>0</v>
      </c>
      <c r="K1583" s="360">
        <v>2</v>
      </c>
      <c r="L1583" s="360">
        <v>0</v>
      </c>
      <c r="M1583" s="360">
        <v>0</v>
      </c>
      <c r="N1583" s="360">
        <v>0</v>
      </c>
    </row>
    <row r="1584" spans="2:14" x14ac:dyDescent="0.25">
      <c r="B1584" s="371" t="s">
        <v>221</v>
      </c>
      <c r="C1584" s="371" t="s">
        <v>2352</v>
      </c>
      <c r="D1584" s="371" t="s">
        <v>427</v>
      </c>
      <c r="E1584" s="371" t="s">
        <v>1559</v>
      </c>
      <c r="F1584" s="360">
        <v>70</v>
      </c>
      <c r="G1584" s="360">
        <v>0</v>
      </c>
      <c r="H1584" s="360">
        <v>0</v>
      </c>
      <c r="I1584" s="360">
        <v>0</v>
      </c>
      <c r="J1584" s="360">
        <v>0</v>
      </c>
      <c r="K1584" s="360">
        <v>1</v>
      </c>
      <c r="L1584" s="360">
        <v>0</v>
      </c>
      <c r="M1584" s="360">
        <v>69</v>
      </c>
      <c r="N1584" s="360">
        <v>0</v>
      </c>
    </row>
    <row r="1585" spans="2:14" x14ac:dyDescent="0.25">
      <c r="B1585" s="371" t="s">
        <v>221</v>
      </c>
      <c r="C1585" s="371" t="s">
        <v>2352</v>
      </c>
      <c r="D1585" s="371" t="s">
        <v>427</v>
      </c>
      <c r="E1585" s="371" t="s">
        <v>1560</v>
      </c>
      <c r="F1585" s="360">
        <v>2</v>
      </c>
      <c r="G1585" s="360">
        <v>0</v>
      </c>
      <c r="H1585" s="360">
        <v>0</v>
      </c>
      <c r="I1585" s="360">
        <v>0</v>
      </c>
      <c r="J1585" s="360">
        <v>0</v>
      </c>
      <c r="K1585" s="360">
        <v>2</v>
      </c>
      <c r="L1585" s="360">
        <v>0</v>
      </c>
      <c r="M1585" s="360">
        <v>0</v>
      </c>
      <c r="N1585" s="360">
        <v>0</v>
      </c>
    </row>
    <row r="1586" spans="2:14" x14ac:dyDescent="0.25">
      <c r="B1586" s="371" t="s">
        <v>221</v>
      </c>
      <c r="C1586" s="371" t="s">
        <v>2352</v>
      </c>
      <c r="D1586" s="371" t="s">
        <v>427</v>
      </c>
      <c r="E1586" s="371" t="s">
        <v>3845</v>
      </c>
      <c r="F1586" s="360">
        <v>2</v>
      </c>
      <c r="G1586" s="360">
        <v>0</v>
      </c>
      <c r="H1586" s="360">
        <v>0</v>
      </c>
      <c r="I1586" s="360">
        <v>0</v>
      </c>
      <c r="J1586" s="360">
        <v>0</v>
      </c>
      <c r="K1586" s="360">
        <v>2</v>
      </c>
      <c r="L1586" s="360">
        <v>0</v>
      </c>
      <c r="M1586" s="360">
        <v>0</v>
      </c>
      <c r="N1586" s="360">
        <v>0</v>
      </c>
    </row>
    <row r="1587" spans="2:14" x14ac:dyDescent="0.25">
      <c r="B1587" s="371" t="s">
        <v>221</v>
      </c>
      <c r="C1587" s="371" t="s">
        <v>2352</v>
      </c>
      <c r="D1587" s="371" t="s">
        <v>427</v>
      </c>
      <c r="E1587" s="371" t="s">
        <v>1561</v>
      </c>
      <c r="F1587" s="360">
        <v>2</v>
      </c>
      <c r="G1587" s="360">
        <v>0</v>
      </c>
      <c r="H1587" s="360">
        <v>0</v>
      </c>
      <c r="I1587" s="360">
        <v>0</v>
      </c>
      <c r="J1587" s="360">
        <v>0</v>
      </c>
      <c r="K1587" s="360">
        <v>2</v>
      </c>
      <c r="L1587" s="360">
        <v>0</v>
      </c>
      <c r="M1587" s="360">
        <v>0</v>
      </c>
      <c r="N1587" s="360">
        <v>0</v>
      </c>
    </row>
    <row r="1588" spans="2:14" x14ac:dyDescent="0.25">
      <c r="B1588" s="371" t="s">
        <v>221</v>
      </c>
      <c r="C1588" s="371" t="s">
        <v>2352</v>
      </c>
      <c r="D1588" s="371" t="s">
        <v>427</v>
      </c>
      <c r="E1588" s="371" t="s">
        <v>1562</v>
      </c>
      <c r="F1588" s="360">
        <v>1</v>
      </c>
      <c r="G1588" s="360">
        <v>1</v>
      </c>
      <c r="H1588" s="360">
        <v>0</v>
      </c>
      <c r="I1588" s="360">
        <v>0</v>
      </c>
      <c r="J1588" s="360">
        <v>0</v>
      </c>
      <c r="K1588" s="360">
        <v>0</v>
      </c>
      <c r="L1588" s="360">
        <v>0</v>
      </c>
      <c r="M1588" s="360">
        <v>0</v>
      </c>
      <c r="N1588" s="360">
        <v>0</v>
      </c>
    </row>
    <row r="1589" spans="2:14" x14ac:dyDescent="0.25">
      <c r="B1589" s="371" t="s">
        <v>221</v>
      </c>
      <c r="C1589" s="371" t="s">
        <v>2352</v>
      </c>
      <c r="D1589" s="371" t="s">
        <v>427</v>
      </c>
      <c r="E1589" s="371" t="s">
        <v>3008</v>
      </c>
      <c r="F1589" s="360">
        <v>1</v>
      </c>
      <c r="G1589" s="360">
        <v>0</v>
      </c>
      <c r="H1589" s="360">
        <v>0</v>
      </c>
      <c r="I1589" s="360">
        <v>0</v>
      </c>
      <c r="J1589" s="360">
        <v>0</v>
      </c>
      <c r="K1589" s="360">
        <v>1</v>
      </c>
      <c r="L1589" s="360">
        <v>0</v>
      </c>
      <c r="M1589" s="360">
        <v>0</v>
      </c>
      <c r="N1589" s="360">
        <v>0</v>
      </c>
    </row>
    <row r="1590" spans="2:14" x14ac:dyDescent="0.25">
      <c r="B1590" s="371" t="s">
        <v>221</v>
      </c>
      <c r="C1590" s="371" t="s">
        <v>2352</v>
      </c>
      <c r="D1590" s="371" t="s">
        <v>427</v>
      </c>
      <c r="E1590" s="371" t="s">
        <v>3567</v>
      </c>
      <c r="F1590" s="360">
        <v>1</v>
      </c>
      <c r="G1590" s="360">
        <v>1</v>
      </c>
      <c r="H1590" s="360">
        <v>0</v>
      </c>
      <c r="I1590" s="360">
        <v>0</v>
      </c>
      <c r="J1590" s="360">
        <v>0</v>
      </c>
      <c r="K1590" s="360">
        <v>0</v>
      </c>
      <c r="L1590" s="360">
        <v>0</v>
      </c>
      <c r="M1590" s="360">
        <v>0</v>
      </c>
      <c r="N1590" s="360">
        <v>0</v>
      </c>
    </row>
    <row r="1591" spans="2:14" x14ac:dyDescent="0.25">
      <c r="B1591" s="371" t="s">
        <v>221</v>
      </c>
      <c r="C1591" s="371" t="s">
        <v>2352</v>
      </c>
      <c r="D1591" s="371" t="s">
        <v>427</v>
      </c>
      <c r="E1591" s="371" t="s">
        <v>3289</v>
      </c>
      <c r="F1591" s="360">
        <v>1</v>
      </c>
      <c r="G1591" s="360">
        <v>0</v>
      </c>
      <c r="H1591" s="360">
        <v>0</v>
      </c>
      <c r="I1591" s="360">
        <v>0</v>
      </c>
      <c r="J1591" s="360">
        <v>0</v>
      </c>
      <c r="K1591" s="360">
        <v>1</v>
      </c>
      <c r="L1591" s="360">
        <v>0</v>
      </c>
      <c r="M1591" s="360">
        <v>0</v>
      </c>
      <c r="N1591" s="360">
        <v>0</v>
      </c>
    </row>
    <row r="1592" spans="2:14" x14ac:dyDescent="0.25">
      <c r="B1592" s="371" t="s">
        <v>221</v>
      </c>
      <c r="C1592" s="371" t="s">
        <v>2352</v>
      </c>
      <c r="D1592" s="371" t="s">
        <v>427</v>
      </c>
      <c r="E1592" s="371" t="s">
        <v>4068</v>
      </c>
      <c r="F1592" s="360">
        <v>1</v>
      </c>
      <c r="G1592" s="360">
        <v>0</v>
      </c>
      <c r="H1592" s="360">
        <v>1</v>
      </c>
      <c r="I1592" s="360">
        <v>0</v>
      </c>
      <c r="J1592" s="360">
        <v>0</v>
      </c>
      <c r="K1592" s="360">
        <v>0</v>
      </c>
      <c r="L1592" s="360">
        <v>0</v>
      </c>
      <c r="M1592" s="360">
        <v>0</v>
      </c>
      <c r="N1592" s="360">
        <v>0</v>
      </c>
    </row>
    <row r="1593" spans="2:14" x14ac:dyDescent="0.25">
      <c r="B1593" s="371" t="s">
        <v>221</v>
      </c>
      <c r="C1593" s="371" t="s">
        <v>2352</v>
      </c>
      <c r="D1593" s="371" t="s">
        <v>427</v>
      </c>
      <c r="E1593" s="371" t="s">
        <v>4069</v>
      </c>
      <c r="F1593" s="360">
        <v>1</v>
      </c>
      <c r="G1593" s="360">
        <v>1</v>
      </c>
      <c r="H1593" s="360">
        <v>0</v>
      </c>
      <c r="I1593" s="360">
        <v>0</v>
      </c>
      <c r="J1593" s="360">
        <v>0</v>
      </c>
      <c r="K1593" s="360">
        <v>0</v>
      </c>
      <c r="L1593" s="360">
        <v>0</v>
      </c>
      <c r="M1593" s="360">
        <v>0</v>
      </c>
      <c r="N1593" s="360">
        <v>0</v>
      </c>
    </row>
    <row r="1594" spans="2:14" x14ac:dyDescent="0.25">
      <c r="B1594" s="371" t="s">
        <v>221</v>
      </c>
      <c r="C1594" s="371" t="s">
        <v>2352</v>
      </c>
      <c r="D1594" s="371" t="s">
        <v>427</v>
      </c>
      <c r="E1594" s="371" t="s">
        <v>3178</v>
      </c>
      <c r="F1594" s="360">
        <v>1</v>
      </c>
      <c r="G1594" s="360">
        <v>0</v>
      </c>
      <c r="H1594" s="360">
        <v>0</v>
      </c>
      <c r="I1594" s="360">
        <v>0</v>
      </c>
      <c r="J1594" s="360">
        <v>0</v>
      </c>
      <c r="K1594" s="360">
        <v>1</v>
      </c>
      <c r="L1594" s="360">
        <v>0</v>
      </c>
      <c r="M1594" s="360">
        <v>0</v>
      </c>
      <c r="N1594" s="360">
        <v>0</v>
      </c>
    </row>
    <row r="1595" spans="2:14" x14ac:dyDescent="0.25">
      <c r="B1595" s="371" t="s">
        <v>221</v>
      </c>
      <c r="C1595" s="371" t="s">
        <v>2352</v>
      </c>
      <c r="D1595" s="371" t="s">
        <v>427</v>
      </c>
      <c r="E1595" s="371" t="s">
        <v>1564</v>
      </c>
      <c r="F1595" s="360">
        <v>4</v>
      </c>
      <c r="G1595" s="360">
        <v>0</v>
      </c>
      <c r="H1595" s="360">
        <v>0</v>
      </c>
      <c r="I1595" s="360">
        <v>0</v>
      </c>
      <c r="J1595" s="360">
        <v>0</v>
      </c>
      <c r="K1595" s="360">
        <v>4</v>
      </c>
      <c r="L1595" s="360">
        <v>0</v>
      </c>
      <c r="M1595" s="360">
        <v>0</v>
      </c>
      <c r="N1595" s="360">
        <v>0</v>
      </c>
    </row>
    <row r="1596" spans="2:14" x14ac:dyDescent="0.25">
      <c r="B1596" s="371" t="s">
        <v>221</v>
      </c>
      <c r="C1596" s="371" t="s">
        <v>2352</v>
      </c>
      <c r="D1596" s="371" t="s">
        <v>427</v>
      </c>
      <c r="E1596" s="371" t="s">
        <v>1565</v>
      </c>
      <c r="F1596" s="360">
        <v>2</v>
      </c>
      <c r="G1596" s="360">
        <v>0</v>
      </c>
      <c r="H1596" s="360">
        <v>0</v>
      </c>
      <c r="I1596" s="360">
        <v>0</v>
      </c>
      <c r="J1596" s="360">
        <v>0</v>
      </c>
      <c r="K1596" s="360">
        <v>2</v>
      </c>
      <c r="L1596" s="360">
        <v>0</v>
      </c>
      <c r="M1596" s="360">
        <v>0</v>
      </c>
      <c r="N1596" s="360">
        <v>0</v>
      </c>
    </row>
    <row r="1597" spans="2:14" x14ac:dyDescent="0.25">
      <c r="B1597" s="371" t="s">
        <v>221</v>
      </c>
      <c r="C1597" s="371" t="s">
        <v>2352</v>
      </c>
      <c r="D1597" s="371" t="s">
        <v>427</v>
      </c>
      <c r="E1597" s="371" t="s">
        <v>1566</v>
      </c>
      <c r="F1597" s="360">
        <v>6</v>
      </c>
      <c r="G1597" s="360">
        <v>2</v>
      </c>
      <c r="H1597" s="360">
        <v>0</v>
      </c>
      <c r="I1597" s="360">
        <v>0</v>
      </c>
      <c r="J1597" s="360">
        <v>0</v>
      </c>
      <c r="K1597" s="360">
        <v>4</v>
      </c>
      <c r="L1597" s="360">
        <v>0</v>
      </c>
      <c r="M1597" s="360">
        <v>0</v>
      </c>
      <c r="N1597" s="360">
        <v>0</v>
      </c>
    </row>
    <row r="1598" spans="2:14" x14ac:dyDescent="0.25">
      <c r="B1598" s="371" t="s">
        <v>221</v>
      </c>
      <c r="C1598" s="371" t="s">
        <v>2352</v>
      </c>
      <c r="D1598" s="371" t="s">
        <v>427</v>
      </c>
      <c r="E1598" s="371" t="s">
        <v>1567</v>
      </c>
      <c r="F1598" s="360">
        <v>7</v>
      </c>
      <c r="G1598" s="360">
        <v>1</v>
      </c>
      <c r="H1598" s="360">
        <v>0</v>
      </c>
      <c r="I1598" s="360">
        <v>0</v>
      </c>
      <c r="J1598" s="360">
        <v>0</v>
      </c>
      <c r="K1598" s="360">
        <v>6</v>
      </c>
      <c r="L1598" s="360">
        <v>0</v>
      </c>
      <c r="M1598" s="360">
        <v>0</v>
      </c>
      <c r="N1598" s="360">
        <v>0</v>
      </c>
    </row>
    <row r="1599" spans="2:14" x14ac:dyDescent="0.25">
      <c r="B1599" s="371" t="s">
        <v>221</v>
      </c>
      <c r="C1599" s="371" t="s">
        <v>2352</v>
      </c>
      <c r="D1599" s="371" t="s">
        <v>427</v>
      </c>
      <c r="E1599" s="371" t="s">
        <v>1568</v>
      </c>
      <c r="F1599" s="360">
        <v>12</v>
      </c>
      <c r="G1599" s="360">
        <v>3</v>
      </c>
      <c r="H1599" s="360">
        <v>0</v>
      </c>
      <c r="I1599" s="360">
        <v>1</v>
      </c>
      <c r="J1599" s="360">
        <v>0</v>
      </c>
      <c r="K1599" s="360">
        <v>8</v>
      </c>
      <c r="L1599" s="360">
        <v>0</v>
      </c>
      <c r="M1599" s="360">
        <v>0</v>
      </c>
      <c r="N1599" s="360">
        <v>0</v>
      </c>
    </row>
    <row r="1600" spans="2:14" x14ac:dyDescent="0.25">
      <c r="B1600" s="371" t="s">
        <v>221</v>
      </c>
      <c r="C1600" s="371" t="s">
        <v>2352</v>
      </c>
      <c r="D1600" s="371" t="s">
        <v>427</v>
      </c>
      <c r="E1600" s="371" t="s">
        <v>1569</v>
      </c>
      <c r="F1600" s="360">
        <v>2992</v>
      </c>
      <c r="G1600" s="360">
        <v>319</v>
      </c>
      <c r="H1600" s="360">
        <v>30</v>
      </c>
      <c r="I1600" s="360">
        <v>240</v>
      </c>
      <c r="J1600" s="360">
        <v>3</v>
      </c>
      <c r="K1600" s="360">
        <v>2250</v>
      </c>
      <c r="L1600" s="360">
        <v>0</v>
      </c>
      <c r="M1600" s="360">
        <v>29</v>
      </c>
      <c r="N1600" s="360">
        <v>121</v>
      </c>
    </row>
    <row r="1601" spans="2:14" x14ac:dyDescent="0.25">
      <c r="B1601" s="371" t="s">
        <v>221</v>
      </c>
      <c r="C1601" s="371" t="s">
        <v>2352</v>
      </c>
      <c r="D1601" s="371" t="s">
        <v>427</v>
      </c>
      <c r="E1601" s="371" t="s">
        <v>1570</v>
      </c>
      <c r="F1601" s="360">
        <v>45</v>
      </c>
      <c r="G1601" s="360">
        <v>4</v>
      </c>
      <c r="H1601" s="360">
        <v>0</v>
      </c>
      <c r="I1601" s="360">
        <v>0</v>
      </c>
      <c r="J1601" s="360">
        <v>0</v>
      </c>
      <c r="K1601" s="360">
        <v>39</v>
      </c>
      <c r="L1601" s="360">
        <v>0</v>
      </c>
      <c r="M1601" s="360">
        <v>0</v>
      </c>
      <c r="N1601" s="360">
        <v>2</v>
      </c>
    </row>
    <row r="1602" spans="2:14" x14ac:dyDescent="0.25">
      <c r="B1602" s="371" t="s">
        <v>221</v>
      </c>
      <c r="C1602" s="371" t="s">
        <v>2352</v>
      </c>
      <c r="D1602" s="371" t="s">
        <v>427</v>
      </c>
      <c r="E1602" s="371" t="s">
        <v>1571</v>
      </c>
      <c r="F1602" s="360">
        <v>3</v>
      </c>
      <c r="G1602" s="360">
        <v>0</v>
      </c>
      <c r="H1602" s="360">
        <v>1</v>
      </c>
      <c r="I1602" s="360">
        <v>1</v>
      </c>
      <c r="J1602" s="360">
        <v>0</v>
      </c>
      <c r="K1602" s="360">
        <v>1</v>
      </c>
      <c r="L1602" s="360">
        <v>0</v>
      </c>
      <c r="M1602" s="360">
        <v>0</v>
      </c>
      <c r="N1602" s="360">
        <v>0</v>
      </c>
    </row>
    <row r="1603" spans="2:14" x14ac:dyDescent="0.25">
      <c r="B1603" s="371" t="s">
        <v>221</v>
      </c>
      <c r="C1603" s="371" t="s">
        <v>2352</v>
      </c>
      <c r="D1603" s="371" t="s">
        <v>427</v>
      </c>
      <c r="E1603" s="371" t="s">
        <v>1572</v>
      </c>
      <c r="F1603" s="360">
        <v>6</v>
      </c>
      <c r="G1603" s="360">
        <v>1</v>
      </c>
      <c r="H1603" s="360">
        <v>0</v>
      </c>
      <c r="I1603" s="360">
        <v>0</v>
      </c>
      <c r="J1603" s="360">
        <v>0</v>
      </c>
      <c r="K1603" s="360">
        <v>5</v>
      </c>
      <c r="L1603" s="360">
        <v>0</v>
      </c>
      <c r="M1603" s="360">
        <v>0</v>
      </c>
      <c r="N1603" s="360">
        <v>0</v>
      </c>
    </row>
    <row r="1604" spans="2:14" x14ac:dyDescent="0.25">
      <c r="B1604" s="371" t="s">
        <v>221</v>
      </c>
      <c r="C1604" s="371" t="s">
        <v>2352</v>
      </c>
      <c r="D1604" s="371" t="s">
        <v>427</v>
      </c>
      <c r="E1604" s="371" t="s">
        <v>1573</v>
      </c>
      <c r="F1604" s="360">
        <v>14</v>
      </c>
      <c r="G1604" s="360">
        <v>1</v>
      </c>
      <c r="H1604" s="360">
        <v>0</v>
      </c>
      <c r="I1604" s="360">
        <v>0</v>
      </c>
      <c r="J1604" s="360">
        <v>0</v>
      </c>
      <c r="K1604" s="360">
        <v>13</v>
      </c>
      <c r="L1604" s="360">
        <v>0</v>
      </c>
      <c r="M1604" s="360">
        <v>0</v>
      </c>
      <c r="N1604" s="360">
        <v>0</v>
      </c>
    </row>
    <row r="1605" spans="2:14" x14ac:dyDescent="0.25">
      <c r="B1605" s="371" t="s">
        <v>221</v>
      </c>
      <c r="C1605" s="371" t="s">
        <v>2352</v>
      </c>
      <c r="D1605" s="371" t="s">
        <v>427</v>
      </c>
      <c r="E1605" s="371" t="s">
        <v>2400</v>
      </c>
      <c r="F1605" s="360">
        <v>1</v>
      </c>
      <c r="G1605" s="360">
        <v>0</v>
      </c>
      <c r="H1605" s="360">
        <v>0</v>
      </c>
      <c r="I1605" s="360">
        <v>0</v>
      </c>
      <c r="J1605" s="360">
        <v>0</v>
      </c>
      <c r="K1605" s="360">
        <v>1</v>
      </c>
      <c r="L1605" s="360">
        <v>0</v>
      </c>
      <c r="M1605" s="360">
        <v>0</v>
      </c>
      <c r="N1605" s="360">
        <v>0</v>
      </c>
    </row>
    <row r="1606" spans="2:14" x14ac:dyDescent="0.25">
      <c r="B1606" s="371" t="s">
        <v>221</v>
      </c>
      <c r="C1606" s="371" t="s">
        <v>2352</v>
      </c>
      <c r="D1606" s="371" t="s">
        <v>427</v>
      </c>
      <c r="E1606" s="371" t="s">
        <v>1574</v>
      </c>
      <c r="F1606" s="360">
        <v>1</v>
      </c>
      <c r="G1606" s="360">
        <v>0</v>
      </c>
      <c r="H1606" s="360">
        <v>0</v>
      </c>
      <c r="I1606" s="360">
        <v>0</v>
      </c>
      <c r="J1606" s="360">
        <v>0</v>
      </c>
      <c r="K1606" s="360">
        <v>1</v>
      </c>
      <c r="L1606" s="360">
        <v>0</v>
      </c>
      <c r="M1606" s="360">
        <v>0</v>
      </c>
      <c r="N1606" s="360">
        <v>0</v>
      </c>
    </row>
    <row r="1607" spans="2:14" x14ac:dyDescent="0.25">
      <c r="B1607" s="371" t="s">
        <v>221</v>
      </c>
      <c r="C1607" s="371" t="s">
        <v>2352</v>
      </c>
      <c r="D1607" s="371" t="s">
        <v>427</v>
      </c>
      <c r="E1607" s="371" t="s">
        <v>1945</v>
      </c>
      <c r="F1607" s="360">
        <v>1</v>
      </c>
      <c r="G1607" s="360">
        <v>0</v>
      </c>
      <c r="H1607" s="360">
        <v>0</v>
      </c>
      <c r="I1607" s="360">
        <v>0</v>
      </c>
      <c r="J1607" s="360">
        <v>0</v>
      </c>
      <c r="K1607" s="360">
        <v>0</v>
      </c>
      <c r="L1607" s="360">
        <v>0</v>
      </c>
      <c r="M1607" s="360">
        <v>0</v>
      </c>
      <c r="N1607" s="360">
        <v>1</v>
      </c>
    </row>
    <row r="1608" spans="2:14" x14ac:dyDescent="0.25">
      <c r="B1608" s="371" t="s">
        <v>221</v>
      </c>
      <c r="C1608" s="371" t="s">
        <v>2352</v>
      </c>
      <c r="D1608" s="371" t="s">
        <v>427</v>
      </c>
      <c r="E1608" s="371" t="s">
        <v>1946</v>
      </c>
      <c r="F1608" s="360">
        <v>9</v>
      </c>
      <c r="G1608" s="360">
        <v>0</v>
      </c>
      <c r="H1608" s="360">
        <v>0</v>
      </c>
      <c r="I1608" s="360">
        <v>0</v>
      </c>
      <c r="J1608" s="360">
        <v>0</v>
      </c>
      <c r="K1608" s="360">
        <v>9</v>
      </c>
      <c r="L1608" s="360">
        <v>0</v>
      </c>
      <c r="M1608" s="360">
        <v>0</v>
      </c>
      <c r="N1608" s="360">
        <v>0</v>
      </c>
    </row>
    <row r="1609" spans="2:14" x14ac:dyDescent="0.25">
      <c r="B1609" s="371" t="s">
        <v>221</v>
      </c>
      <c r="C1609" s="371" t="s">
        <v>2352</v>
      </c>
      <c r="D1609" s="371" t="s">
        <v>427</v>
      </c>
      <c r="E1609" s="371" t="s">
        <v>1575</v>
      </c>
      <c r="F1609" s="360">
        <v>2</v>
      </c>
      <c r="G1609" s="360">
        <v>0</v>
      </c>
      <c r="H1609" s="360">
        <v>0</v>
      </c>
      <c r="I1609" s="360">
        <v>1</v>
      </c>
      <c r="J1609" s="360">
        <v>0</v>
      </c>
      <c r="K1609" s="360">
        <v>1</v>
      </c>
      <c r="L1609" s="360">
        <v>0</v>
      </c>
      <c r="M1609" s="360">
        <v>0</v>
      </c>
      <c r="N1609" s="360">
        <v>0</v>
      </c>
    </row>
    <row r="1610" spans="2:14" x14ac:dyDescent="0.25">
      <c r="B1610" s="371" t="s">
        <v>221</v>
      </c>
      <c r="C1610" s="371" t="s">
        <v>2352</v>
      </c>
      <c r="D1610" s="371" t="s">
        <v>427</v>
      </c>
      <c r="E1610" s="371" t="s">
        <v>1576</v>
      </c>
      <c r="F1610" s="360">
        <v>11</v>
      </c>
      <c r="G1610" s="360">
        <v>4</v>
      </c>
      <c r="H1610" s="360">
        <v>0</v>
      </c>
      <c r="I1610" s="360">
        <v>1</v>
      </c>
      <c r="J1610" s="360">
        <v>0</v>
      </c>
      <c r="K1610" s="360">
        <v>4</v>
      </c>
      <c r="L1610" s="360">
        <v>0</v>
      </c>
      <c r="M1610" s="360">
        <v>0</v>
      </c>
      <c r="N1610" s="360">
        <v>2</v>
      </c>
    </row>
    <row r="1611" spans="2:14" x14ac:dyDescent="0.25">
      <c r="B1611" s="371" t="s">
        <v>221</v>
      </c>
      <c r="C1611" s="371" t="s">
        <v>2352</v>
      </c>
      <c r="D1611" s="371" t="s">
        <v>427</v>
      </c>
      <c r="E1611" s="371" t="s">
        <v>2355</v>
      </c>
      <c r="F1611" s="360">
        <v>2</v>
      </c>
      <c r="G1611" s="360">
        <v>0</v>
      </c>
      <c r="H1611" s="360">
        <v>0</v>
      </c>
      <c r="I1611" s="360">
        <v>0</v>
      </c>
      <c r="J1611" s="360">
        <v>0</v>
      </c>
      <c r="K1611" s="360">
        <v>2</v>
      </c>
      <c r="L1611" s="360">
        <v>0</v>
      </c>
      <c r="M1611" s="360">
        <v>0</v>
      </c>
      <c r="N1611" s="360">
        <v>0</v>
      </c>
    </row>
    <row r="1612" spans="2:14" x14ac:dyDescent="0.25">
      <c r="B1612" s="371" t="s">
        <v>221</v>
      </c>
      <c r="C1612" s="371" t="s">
        <v>2352</v>
      </c>
      <c r="D1612" s="371" t="s">
        <v>427</v>
      </c>
      <c r="E1612" s="371" t="s">
        <v>2779</v>
      </c>
      <c r="F1612" s="360">
        <v>4</v>
      </c>
      <c r="G1612" s="360">
        <v>0</v>
      </c>
      <c r="H1612" s="360">
        <v>0</v>
      </c>
      <c r="I1612" s="360">
        <v>4</v>
      </c>
      <c r="J1612" s="360">
        <v>0</v>
      </c>
      <c r="K1612" s="360">
        <v>0</v>
      </c>
      <c r="L1612" s="360">
        <v>0</v>
      </c>
      <c r="M1612" s="360">
        <v>0</v>
      </c>
      <c r="N1612" s="360">
        <v>0</v>
      </c>
    </row>
    <row r="1613" spans="2:14" x14ac:dyDescent="0.25">
      <c r="B1613" s="371" t="s">
        <v>221</v>
      </c>
      <c r="C1613" s="371" t="s">
        <v>2352</v>
      </c>
      <c r="D1613" s="371" t="s">
        <v>427</v>
      </c>
      <c r="E1613" s="371" t="s">
        <v>1577</v>
      </c>
      <c r="F1613" s="360">
        <v>2</v>
      </c>
      <c r="G1613" s="360">
        <v>0</v>
      </c>
      <c r="H1613" s="360">
        <v>0</v>
      </c>
      <c r="I1613" s="360">
        <v>0</v>
      </c>
      <c r="J1613" s="360">
        <v>0</v>
      </c>
      <c r="K1613" s="360">
        <v>2</v>
      </c>
      <c r="L1613" s="360">
        <v>0</v>
      </c>
      <c r="M1613" s="360">
        <v>0</v>
      </c>
      <c r="N1613" s="360">
        <v>0</v>
      </c>
    </row>
    <row r="1614" spans="2:14" x14ac:dyDescent="0.25">
      <c r="B1614" s="371" t="s">
        <v>221</v>
      </c>
      <c r="C1614" s="371" t="s">
        <v>2352</v>
      </c>
      <c r="D1614" s="371" t="s">
        <v>427</v>
      </c>
      <c r="E1614" s="371" t="s">
        <v>1578</v>
      </c>
      <c r="F1614" s="360">
        <v>3</v>
      </c>
      <c r="G1614" s="360">
        <v>1</v>
      </c>
      <c r="H1614" s="360">
        <v>0</v>
      </c>
      <c r="I1614" s="360">
        <v>0</v>
      </c>
      <c r="J1614" s="360">
        <v>0</v>
      </c>
      <c r="K1614" s="360">
        <v>2</v>
      </c>
      <c r="L1614" s="360">
        <v>0</v>
      </c>
      <c r="M1614" s="360">
        <v>0</v>
      </c>
      <c r="N1614" s="360">
        <v>0</v>
      </c>
    </row>
    <row r="1615" spans="2:14" x14ac:dyDescent="0.25">
      <c r="B1615" s="371" t="s">
        <v>221</v>
      </c>
      <c r="C1615" s="371" t="s">
        <v>2352</v>
      </c>
      <c r="D1615" s="371" t="s">
        <v>427</v>
      </c>
      <c r="E1615" s="371" t="s">
        <v>1579</v>
      </c>
      <c r="F1615" s="360">
        <v>2</v>
      </c>
      <c r="G1615" s="360">
        <v>0</v>
      </c>
      <c r="H1615" s="360">
        <v>1</v>
      </c>
      <c r="I1615" s="360">
        <v>0</v>
      </c>
      <c r="J1615" s="360">
        <v>0</v>
      </c>
      <c r="K1615" s="360">
        <v>1</v>
      </c>
      <c r="L1615" s="360">
        <v>0</v>
      </c>
      <c r="M1615" s="360">
        <v>0</v>
      </c>
      <c r="N1615" s="360">
        <v>0</v>
      </c>
    </row>
    <row r="1616" spans="2:14" x14ac:dyDescent="0.25">
      <c r="B1616" s="371" t="s">
        <v>221</v>
      </c>
      <c r="C1616" s="371" t="s">
        <v>2352</v>
      </c>
      <c r="D1616" s="371" t="s">
        <v>427</v>
      </c>
      <c r="E1616" s="371" t="s">
        <v>3014</v>
      </c>
      <c r="F1616" s="360">
        <v>1</v>
      </c>
      <c r="G1616" s="360">
        <v>0</v>
      </c>
      <c r="H1616" s="360">
        <v>0</v>
      </c>
      <c r="I1616" s="360">
        <v>0</v>
      </c>
      <c r="J1616" s="360">
        <v>0</v>
      </c>
      <c r="K1616" s="360">
        <v>1</v>
      </c>
      <c r="L1616" s="360">
        <v>0</v>
      </c>
      <c r="M1616" s="360">
        <v>0</v>
      </c>
      <c r="N1616" s="360">
        <v>0</v>
      </c>
    </row>
    <row r="1617" spans="2:14" x14ac:dyDescent="0.25">
      <c r="B1617" s="371" t="s">
        <v>221</v>
      </c>
      <c r="C1617" s="371" t="s">
        <v>2352</v>
      </c>
      <c r="D1617" s="371" t="s">
        <v>427</v>
      </c>
      <c r="E1617" s="371" t="s">
        <v>2858</v>
      </c>
      <c r="F1617" s="360">
        <v>1</v>
      </c>
      <c r="G1617" s="360">
        <v>0</v>
      </c>
      <c r="H1617" s="360">
        <v>0</v>
      </c>
      <c r="I1617" s="360">
        <v>0</v>
      </c>
      <c r="J1617" s="360">
        <v>0</v>
      </c>
      <c r="K1617" s="360">
        <v>1</v>
      </c>
      <c r="L1617" s="360">
        <v>0</v>
      </c>
      <c r="M1617" s="360">
        <v>0</v>
      </c>
      <c r="N1617" s="360">
        <v>0</v>
      </c>
    </row>
    <row r="1618" spans="2:14" x14ac:dyDescent="0.25">
      <c r="B1618" s="371" t="s">
        <v>221</v>
      </c>
      <c r="C1618" s="371" t="s">
        <v>2352</v>
      </c>
      <c r="D1618" s="371" t="s">
        <v>427</v>
      </c>
      <c r="E1618" s="371" t="s">
        <v>1580</v>
      </c>
      <c r="F1618" s="360">
        <v>2</v>
      </c>
      <c r="G1618" s="360">
        <v>0</v>
      </c>
      <c r="H1618" s="360">
        <v>0</v>
      </c>
      <c r="I1618" s="360">
        <v>0</v>
      </c>
      <c r="J1618" s="360">
        <v>0</v>
      </c>
      <c r="K1618" s="360">
        <v>2</v>
      </c>
      <c r="L1618" s="360">
        <v>0</v>
      </c>
      <c r="M1618" s="360">
        <v>0</v>
      </c>
      <c r="N1618" s="360">
        <v>0</v>
      </c>
    </row>
    <row r="1619" spans="2:14" x14ac:dyDescent="0.25">
      <c r="B1619" s="371" t="s">
        <v>221</v>
      </c>
      <c r="C1619" s="371" t="s">
        <v>2352</v>
      </c>
      <c r="D1619" s="371" t="s">
        <v>427</v>
      </c>
      <c r="E1619" s="371" t="s">
        <v>1581</v>
      </c>
      <c r="F1619" s="360">
        <v>29</v>
      </c>
      <c r="G1619" s="360">
        <v>3</v>
      </c>
      <c r="H1619" s="360">
        <v>0</v>
      </c>
      <c r="I1619" s="360">
        <v>3</v>
      </c>
      <c r="J1619" s="360">
        <v>0</v>
      </c>
      <c r="K1619" s="360">
        <v>22</v>
      </c>
      <c r="L1619" s="360">
        <v>0</v>
      </c>
      <c r="M1619" s="360">
        <v>0</v>
      </c>
      <c r="N1619" s="360">
        <v>1</v>
      </c>
    </row>
    <row r="1620" spans="2:14" x14ac:dyDescent="0.25">
      <c r="B1620" s="371" t="s">
        <v>221</v>
      </c>
      <c r="C1620" s="371" t="s">
        <v>2352</v>
      </c>
      <c r="D1620" s="371" t="s">
        <v>427</v>
      </c>
      <c r="E1620" s="371" t="s">
        <v>1582</v>
      </c>
      <c r="F1620" s="360">
        <v>800</v>
      </c>
      <c r="G1620" s="360">
        <v>129</v>
      </c>
      <c r="H1620" s="360">
        <v>7</v>
      </c>
      <c r="I1620" s="360">
        <v>64</v>
      </c>
      <c r="J1620" s="360">
        <v>1</v>
      </c>
      <c r="K1620" s="360">
        <v>566</v>
      </c>
      <c r="L1620" s="360">
        <v>0</v>
      </c>
      <c r="M1620" s="360">
        <v>2</v>
      </c>
      <c r="N1620" s="360">
        <v>31</v>
      </c>
    </row>
    <row r="1621" spans="2:14" x14ac:dyDescent="0.25">
      <c r="B1621" s="371" t="s">
        <v>221</v>
      </c>
      <c r="C1621" s="371" t="s">
        <v>2352</v>
      </c>
      <c r="D1621" s="371" t="s">
        <v>427</v>
      </c>
      <c r="E1621" s="371" t="s">
        <v>3293</v>
      </c>
      <c r="F1621" s="360">
        <v>1</v>
      </c>
      <c r="G1621" s="360">
        <v>0</v>
      </c>
      <c r="H1621" s="360">
        <v>0</v>
      </c>
      <c r="I1621" s="360">
        <v>0</v>
      </c>
      <c r="J1621" s="360">
        <v>0</v>
      </c>
      <c r="K1621" s="360">
        <v>1</v>
      </c>
      <c r="L1621" s="360">
        <v>0</v>
      </c>
      <c r="M1621" s="360">
        <v>0</v>
      </c>
      <c r="N1621" s="360">
        <v>0</v>
      </c>
    </row>
    <row r="1622" spans="2:14" x14ac:dyDescent="0.25">
      <c r="B1622" s="371" t="s">
        <v>221</v>
      </c>
      <c r="C1622" s="371" t="s">
        <v>2352</v>
      </c>
      <c r="D1622" s="371" t="s">
        <v>427</v>
      </c>
      <c r="E1622" s="371" t="s">
        <v>3016</v>
      </c>
      <c r="F1622" s="360">
        <v>1</v>
      </c>
      <c r="G1622" s="360">
        <v>0</v>
      </c>
      <c r="H1622" s="360">
        <v>0</v>
      </c>
      <c r="I1622" s="360">
        <v>0</v>
      </c>
      <c r="J1622" s="360">
        <v>0</v>
      </c>
      <c r="K1622" s="360">
        <v>1</v>
      </c>
      <c r="L1622" s="360">
        <v>0</v>
      </c>
      <c r="M1622" s="360">
        <v>0</v>
      </c>
      <c r="N1622" s="360">
        <v>0</v>
      </c>
    </row>
    <row r="1623" spans="2:14" x14ac:dyDescent="0.25">
      <c r="B1623" s="371" t="s">
        <v>221</v>
      </c>
      <c r="C1623" s="371" t="s">
        <v>2352</v>
      </c>
      <c r="D1623" s="371" t="s">
        <v>427</v>
      </c>
      <c r="E1623" s="371" t="s">
        <v>3848</v>
      </c>
      <c r="F1623" s="360">
        <v>1</v>
      </c>
      <c r="G1623" s="360">
        <v>0</v>
      </c>
      <c r="H1623" s="360">
        <v>0</v>
      </c>
      <c r="I1623" s="360">
        <v>0</v>
      </c>
      <c r="J1623" s="360">
        <v>1</v>
      </c>
      <c r="K1623" s="360">
        <v>0</v>
      </c>
      <c r="L1623" s="360">
        <v>0</v>
      </c>
      <c r="M1623" s="360">
        <v>0</v>
      </c>
      <c r="N1623" s="360">
        <v>0</v>
      </c>
    </row>
    <row r="1624" spans="2:14" x14ac:dyDescent="0.25">
      <c r="B1624" s="371" t="s">
        <v>221</v>
      </c>
      <c r="C1624" s="371" t="s">
        <v>2352</v>
      </c>
      <c r="D1624" s="371" t="s">
        <v>427</v>
      </c>
      <c r="E1624" s="371" t="s">
        <v>3849</v>
      </c>
      <c r="F1624" s="360">
        <v>1</v>
      </c>
      <c r="G1624" s="360">
        <v>0</v>
      </c>
      <c r="H1624" s="360">
        <v>0</v>
      </c>
      <c r="I1624" s="360">
        <v>0</v>
      </c>
      <c r="J1624" s="360">
        <v>0</v>
      </c>
      <c r="K1624" s="360">
        <v>1</v>
      </c>
      <c r="L1624" s="360">
        <v>0</v>
      </c>
      <c r="M1624" s="360">
        <v>0</v>
      </c>
      <c r="N1624" s="360">
        <v>0</v>
      </c>
    </row>
    <row r="1625" spans="2:14" x14ac:dyDescent="0.25">
      <c r="B1625" s="371" t="s">
        <v>221</v>
      </c>
      <c r="C1625" s="371" t="s">
        <v>2352</v>
      </c>
      <c r="D1625" s="371" t="s">
        <v>427</v>
      </c>
      <c r="E1625" s="371" t="s">
        <v>3296</v>
      </c>
      <c r="F1625" s="360">
        <v>1</v>
      </c>
      <c r="G1625" s="360">
        <v>0</v>
      </c>
      <c r="H1625" s="360">
        <v>0</v>
      </c>
      <c r="I1625" s="360">
        <v>0</v>
      </c>
      <c r="J1625" s="360">
        <v>0</v>
      </c>
      <c r="K1625" s="360">
        <v>1</v>
      </c>
      <c r="L1625" s="360">
        <v>0</v>
      </c>
      <c r="M1625" s="360">
        <v>0</v>
      </c>
      <c r="N1625" s="360">
        <v>0</v>
      </c>
    </row>
    <row r="1626" spans="2:14" x14ac:dyDescent="0.25">
      <c r="B1626" s="371" t="s">
        <v>221</v>
      </c>
      <c r="C1626" s="371" t="s">
        <v>2352</v>
      </c>
      <c r="D1626" s="371" t="s">
        <v>427</v>
      </c>
      <c r="E1626" s="371" t="s">
        <v>1583</v>
      </c>
      <c r="F1626" s="360">
        <v>181</v>
      </c>
      <c r="G1626" s="360">
        <v>18</v>
      </c>
      <c r="H1626" s="360">
        <v>1</v>
      </c>
      <c r="I1626" s="360">
        <v>8</v>
      </c>
      <c r="J1626" s="360">
        <v>0</v>
      </c>
      <c r="K1626" s="360">
        <v>149</v>
      </c>
      <c r="L1626" s="360">
        <v>0</v>
      </c>
      <c r="M1626" s="360">
        <v>0</v>
      </c>
      <c r="N1626" s="360">
        <v>5</v>
      </c>
    </row>
    <row r="1627" spans="2:14" x14ac:dyDescent="0.25">
      <c r="B1627" s="371" t="s">
        <v>221</v>
      </c>
      <c r="C1627" s="371" t="s">
        <v>2352</v>
      </c>
      <c r="D1627" s="371" t="s">
        <v>427</v>
      </c>
      <c r="E1627" s="371" t="s">
        <v>3301</v>
      </c>
      <c r="F1627" s="360">
        <v>1</v>
      </c>
      <c r="G1627" s="360">
        <v>0</v>
      </c>
      <c r="H1627" s="360">
        <v>0</v>
      </c>
      <c r="I1627" s="360">
        <v>0</v>
      </c>
      <c r="J1627" s="360">
        <v>0</v>
      </c>
      <c r="K1627" s="360">
        <v>1</v>
      </c>
      <c r="L1627" s="360">
        <v>0</v>
      </c>
      <c r="M1627" s="360">
        <v>0</v>
      </c>
      <c r="N1627" s="360">
        <v>0</v>
      </c>
    </row>
    <row r="1628" spans="2:14" x14ac:dyDescent="0.25">
      <c r="B1628" s="371" t="s">
        <v>221</v>
      </c>
      <c r="C1628" s="371" t="s">
        <v>2352</v>
      </c>
      <c r="D1628" s="371" t="s">
        <v>427</v>
      </c>
      <c r="E1628" s="371" t="s">
        <v>1584</v>
      </c>
      <c r="F1628" s="360">
        <v>3</v>
      </c>
      <c r="G1628" s="360">
        <v>1</v>
      </c>
      <c r="H1628" s="360">
        <v>0</v>
      </c>
      <c r="I1628" s="360">
        <v>0</v>
      </c>
      <c r="J1628" s="360">
        <v>0</v>
      </c>
      <c r="K1628" s="360">
        <v>2</v>
      </c>
      <c r="L1628" s="360">
        <v>0</v>
      </c>
      <c r="M1628" s="360">
        <v>0</v>
      </c>
      <c r="N1628" s="360">
        <v>0</v>
      </c>
    </row>
    <row r="1629" spans="2:14" x14ac:dyDescent="0.25">
      <c r="B1629" s="371" t="s">
        <v>221</v>
      </c>
      <c r="C1629" s="371" t="s">
        <v>2352</v>
      </c>
      <c r="D1629" s="371" t="s">
        <v>427</v>
      </c>
      <c r="E1629" s="371" t="s">
        <v>1585</v>
      </c>
      <c r="F1629" s="360">
        <v>7</v>
      </c>
      <c r="G1629" s="360">
        <v>1</v>
      </c>
      <c r="H1629" s="360">
        <v>0</v>
      </c>
      <c r="I1629" s="360">
        <v>0</v>
      </c>
      <c r="J1629" s="360">
        <v>0</v>
      </c>
      <c r="K1629" s="360">
        <v>5</v>
      </c>
      <c r="L1629" s="360">
        <v>0</v>
      </c>
      <c r="M1629" s="360">
        <v>0</v>
      </c>
      <c r="N1629" s="360">
        <v>1</v>
      </c>
    </row>
    <row r="1630" spans="2:14" x14ac:dyDescent="0.25">
      <c r="B1630" s="371" t="s">
        <v>221</v>
      </c>
      <c r="C1630" s="371" t="s">
        <v>2352</v>
      </c>
      <c r="D1630" s="371" t="s">
        <v>427</v>
      </c>
      <c r="E1630" s="371" t="s">
        <v>3570</v>
      </c>
      <c r="F1630" s="360">
        <v>1</v>
      </c>
      <c r="G1630" s="360">
        <v>0</v>
      </c>
      <c r="H1630" s="360">
        <v>0</v>
      </c>
      <c r="I1630" s="360">
        <v>1</v>
      </c>
      <c r="J1630" s="360">
        <v>0</v>
      </c>
      <c r="K1630" s="360">
        <v>0</v>
      </c>
      <c r="L1630" s="360">
        <v>0</v>
      </c>
      <c r="M1630" s="360">
        <v>0</v>
      </c>
      <c r="N1630" s="360">
        <v>0</v>
      </c>
    </row>
    <row r="1631" spans="2:14" x14ac:dyDescent="0.25">
      <c r="B1631" s="371" t="s">
        <v>221</v>
      </c>
      <c r="C1631" s="371" t="s">
        <v>2352</v>
      </c>
      <c r="D1631" s="371" t="s">
        <v>427</v>
      </c>
      <c r="E1631" s="371" t="s">
        <v>1586</v>
      </c>
      <c r="F1631" s="360">
        <v>4</v>
      </c>
      <c r="G1631" s="360">
        <v>0</v>
      </c>
      <c r="H1631" s="360">
        <v>0</v>
      </c>
      <c r="I1631" s="360">
        <v>2</v>
      </c>
      <c r="J1631" s="360">
        <v>0</v>
      </c>
      <c r="K1631" s="360">
        <v>2</v>
      </c>
      <c r="L1631" s="360">
        <v>0</v>
      </c>
      <c r="M1631" s="360">
        <v>0</v>
      </c>
      <c r="N1631" s="360">
        <v>0</v>
      </c>
    </row>
    <row r="1632" spans="2:14" x14ac:dyDescent="0.25">
      <c r="B1632" s="371" t="s">
        <v>221</v>
      </c>
      <c r="C1632" s="371" t="s">
        <v>2352</v>
      </c>
      <c r="D1632" s="371" t="s">
        <v>427</v>
      </c>
      <c r="E1632" s="371" t="s">
        <v>3020</v>
      </c>
      <c r="F1632" s="360">
        <v>3</v>
      </c>
      <c r="G1632" s="360">
        <v>0</v>
      </c>
      <c r="H1632" s="360">
        <v>0</v>
      </c>
      <c r="I1632" s="360">
        <v>0</v>
      </c>
      <c r="J1632" s="360">
        <v>0</v>
      </c>
      <c r="K1632" s="360">
        <v>3</v>
      </c>
      <c r="L1632" s="360">
        <v>0</v>
      </c>
      <c r="M1632" s="360">
        <v>0</v>
      </c>
      <c r="N1632" s="360">
        <v>0</v>
      </c>
    </row>
    <row r="1633" spans="2:14" x14ac:dyDescent="0.25">
      <c r="B1633" s="371" t="s">
        <v>221</v>
      </c>
      <c r="C1633" s="371" t="s">
        <v>2352</v>
      </c>
      <c r="D1633" s="371" t="s">
        <v>427</v>
      </c>
      <c r="E1633" s="371" t="s">
        <v>1587</v>
      </c>
      <c r="F1633" s="360">
        <v>3</v>
      </c>
      <c r="G1633" s="360">
        <v>0</v>
      </c>
      <c r="H1633" s="360">
        <v>0</v>
      </c>
      <c r="I1633" s="360">
        <v>0</v>
      </c>
      <c r="J1633" s="360">
        <v>0</v>
      </c>
      <c r="K1633" s="360">
        <v>3</v>
      </c>
      <c r="L1633" s="360">
        <v>0</v>
      </c>
      <c r="M1633" s="360">
        <v>0</v>
      </c>
      <c r="N1633" s="360">
        <v>0</v>
      </c>
    </row>
    <row r="1634" spans="2:14" x14ac:dyDescent="0.25">
      <c r="B1634" s="371" t="s">
        <v>221</v>
      </c>
      <c r="C1634" s="371" t="s">
        <v>2352</v>
      </c>
      <c r="D1634" s="371" t="s">
        <v>427</v>
      </c>
      <c r="E1634" s="371" t="s">
        <v>1588</v>
      </c>
      <c r="F1634" s="360">
        <v>27</v>
      </c>
      <c r="G1634" s="360">
        <v>3</v>
      </c>
      <c r="H1634" s="360">
        <v>0</v>
      </c>
      <c r="I1634" s="360">
        <v>0</v>
      </c>
      <c r="J1634" s="360">
        <v>0</v>
      </c>
      <c r="K1634" s="360">
        <v>0</v>
      </c>
      <c r="L1634" s="360">
        <v>0</v>
      </c>
      <c r="M1634" s="360">
        <v>24</v>
      </c>
      <c r="N1634" s="360">
        <v>0</v>
      </c>
    </row>
    <row r="1635" spans="2:14" x14ac:dyDescent="0.25">
      <c r="B1635" s="371" t="s">
        <v>221</v>
      </c>
      <c r="C1635" s="371" t="s">
        <v>2352</v>
      </c>
      <c r="D1635" s="371" t="s">
        <v>427</v>
      </c>
      <c r="E1635" s="371" t="s">
        <v>3021</v>
      </c>
      <c r="F1635" s="360">
        <v>2</v>
      </c>
      <c r="G1635" s="360">
        <v>0</v>
      </c>
      <c r="H1635" s="360">
        <v>0</v>
      </c>
      <c r="I1635" s="360">
        <v>0</v>
      </c>
      <c r="J1635" s="360">
        <v>0</v>
      </c>
      <c r="K1635" s="360">
        <v>2</v>
      </c>
      <c r="L1635" s="360">
        <v>0</v>
      </c>
      <c r="M1635" s="360">
        <v>0</v>
      </c>
      <c r="N1635" s="360">
        <v>0</v>
      </c>
    </row>
    <row r="1636" spans="2:14" x14ac:dyDescent="0.25">
      <c r="B1636" s="371" t="s">
        <v>221</v>
      </c>
      <c r="C1636" s="371" t="s">
        <v>2352</v>
      </c>
      <c r="D1636" s="371" t="s">
        <v>427</v>
      </c>
      <c r="E1636" s="371" t="s">
        <v>3022</v>
      </c>
      <c r="F1636" s="360">
        <v>2</v>
      </c>
      <c r="G1636" s="360">
        <v>0</v>
      </c>
      <c r="H1636" s="360">
        <v>0</v>
      </c>
      <c r="I1636" s="360">
        <v>0</v>
      </c>
      <c r="J1636" s="360">
        <v>0</v>
      </c>
      <c r="K1636" s="360">
        <v>2</v>
      </c>
      <c r="L1636" s="360">
        <v>0</v>
      </c>
      <c r="M1636" s="360">
        <v>0</v>
      </c>
      <c r="N1636" s="360">
        <v>0</v>
      </c>
    </row>
    <row r="1637" spans="2:14" x14ac:dyDescent="0.25">
      <c r="B1637" s="371" t="s">
        <v>221</v>
      </c>
      <c r="C1637" s="371" t="s">
        <v>2352</v>
      </c>
      <c r="D1637" s="371" t="s">
        <v>427</v>
      </c>
      <c r="E1637" s="371" t="s">
        <v>2356</v>
      </c>
      <c r="F1637" s="360">
        <v>6</v>
      </c>
      <c r="G1637" s="360">
        <v>0</v>
      </c>
      <c r="H1637" s="360">
        <v>0</v>
      </c>
      <c r="I1637" s="360">
        <v>0</v>
      </c>
      <c r="J1637" s="360">
        <v>0</v>
      </c>
      <c r="K1637" s="360">
        <v>6</v>
      </c>
      <c r="L1637" s="360">
        <v>0</v>
      </c>
      <c r="M1637" s="360">
        <v>0</v>
      </c>
      <c r="N1637" s="360">
        <v>0</v>
      </c>
    </row>
    <row r="1638" spans="2:14" x14ac:dyDescent="0.25">
      <c r="B1638" s="371" t="s">
        <v>221</v>
      </c>
      <c r="C1638" s="371" t="s">
        <v>2352</v>
      </c>
      <c r="D1638" s="371" t="s">
        <v>427</v>
      </c>
      <c r="E1638" s="371" t="s">
        <v>2783</v>
      </c>
      <c r="F1638" s="360">
        <v>1</v>
      </c>
      <c r="G1638" s="360">
        <v>0</v>
      </c>
      <c r="H1638" s="360">
        <v>0</v>
      </c>
      <c r="I1638" s="360">
        <v>0</v>
      </c>
      <c r="J1638" s="360">
        <v>0</v>
      </c>
      <c r="K1638" s="360">
        <v>1</v>
      </c>
      <c r="L1638" s="360">
        <v>0</v>
      </c>
      <c r="M1638" s="360">
        <v>0</v>
      </c>
      <c r="N1638" s="360">
        <v>0</v>
      </c>
    </row>
    <row r="1639" spans="2:14" x14ac:dyDescent="0.25">
      <c r="B1639" s="371" t="s">
        <v>221</v>
      </c>
      <c r="C1639" s="371" t="s">
        <v>2352</v>
      </c>
      <c r="D1639" s="371" t="s">
        <v>427</v>
      </c>
      <c r="E1639" s="371" t="s">
        <v>3304</v>
      </c>
      <c r="F1639" s="360">
        <v>2</v>
      </c>
      <c r="G1639" s="360">
        <v>0</v>
      </c>
      <c r="H1639" s="360">
        <v>0</v>
      </c>
      <c r="I1639" s="360">
        <v>1</v>
      </c>
      <c r="J1639" s="360">
        <v>0</v>
      </c>
      <c r="K1639" s="360">
        <v>1</v>
      </c>
      <c r="L1639" s="360">
        <v>0</v>
      </c>
      <c r="M1639" s="360">
        <v>0</v>
      </c>
      <c r="N1639" s="360">
        <v>0</v>
      </c>
    </row>
    <row r="1640" spans="2:14" x14ac:dyDescent="0.25">
      <c r="B1640" s="371" t="s">
        <v>221</v>
      </c>
      <c r="C1640" s="371" t="s">
        <v>2352</v>
      </c>
      <c r="D1640" s="371" t="s">
        <v>427</v>
      </c>
      <c r="E1640" s="371" t="s">
        <v>1589</v>
      </c>
      <c r="F1640" s="360">
        <v>2</v>
      </c>
      <c r="G1640" s="360">
        <v>1</v>
      </c>
      <c r="H1640" s="360">
        <v>0</v>
      </c>
      <c r="I1640" s="360">
        <v>0</v>
      </c>
      <c r="J1640" s="360">
        <v>0</v>
      </c>
      <c r="K1640" s="360">
        <v>1</v>
      </c>
      <c r="L1640" s="360">
        <v>0</v>
      </c>
      <c r="M1640" s="360">
        <v>0</v>
      </c>
      <c r="N1640" s="360">
        <v>0</v>
      </c>
    </row>
    <row r="1641" spans="2:14" x14ac:dyDescent="0.25">
      <c r="B1641" s="371" t="s">
        <v>221</v>
      </c>
      <c r="C1641" s="371" t="s">
        <v>2352</v>
      </c>
      <c r="D1641" s="371" t="s">
        <v>427</v>
      </c>
      <c r="E1641" s="371" t="s">
        <v>3024</v>
      </c>
      <c r="F1641" s="360">
        <v>1</v>
      </c>
      <c r="G1641" s="360">
        <v>0</v>
      </c>
      <c r="H1641" s="360">
        <v>0</v>
      </c>
      <c r="I1641" s="360">
        <v>0</v>
      </c>
      <c r="J1641" s="360">
        <v>0</v>
      </c>
      <c r="K1641" s="360">
        <v>1</v>
      </c>
      <c r="L1641" s="360">
        <v>0</v>
      </c>
      <c r="M1641" s="360">
        <v>0</v>
      </c>
      <c r="N1641" s="360">
        <v>0</v>
      </c>
    </row>
    <row r="1642" spans="2:14" x14ac:dyDescent="0.25">
      <c r="B1642" s="371" t="s">
        <v>221</v>
      </c>
      <c r="C1642" s="371" t="s">
        <v>2352</v>
      </c>
      <c r="D1642" s="371" t="s">
        <v>427</v>
      </c>
      <c r="E1642" s="371" t="s">
        <v>1591</v>
      </c>
      <c r="F1642" s="360">
        <v>3</v>
      </c>
      <c r="G1642" s="360">
        <v>0</v>
      </c>
      <c r="H1642" s="360">
        <v>0</v>
      </c>
      <c r="I1642" s="360">
        <v>0</v>
      </c>
      <c r="J1642" s="360">
        <v>0</v>
      </c>
      <c r="K1642" s="360">
        <v>3</v>
      </c>
      <c r="L1642" s="360">
        <v>0</v>
      </c>
      <c r="M1642" s="360">
        <v>0</v>
      </c>
      <c r="N1642" s="360">
        <v>0</v>
      </c>
    </row>
    <row r="1643" spans="2:14" x14ac:dyDescent="0.25">
      <c r="B1643" s="371" t="s">
        <v>221</v>
      </c>
      <c r="C1643" s="371" t="s">
        <v>2352</v>
      </c>
      <c r="D1643" s="371" t="s">
        <v>427</v>
      </c>
      <c r="E1643" s="371" t="s">
        <v>3026</v>
      </c>
      <c r="F1643" s="360">
        <v>1</v>
      </c>
      <c r="G1643" s="360">
        <v>0</v>
      </c>
      <c r="H1643" s="360">
        <v>1</v>
      </c>
      <c r="I1643" s="360">
        <v>0</v>
      </c>
      <c r="J1643" s="360">
        <v>0</v>
      </c>
      <c r="K1643" s="360">
        <v>0</v>
      </c>
      <c r="L1643" s="360">
        <v>0</v>
      </c>
      <c r="M1643" s="360">
        <v>0</v>
      </c>
      <c r="N1643" s="360">
        <v>0</v>
      </c>
    </row>
    <row r="1644" spans="2:14" x14ac:dyDescent="0.25">
      <c r="B1644" s="371" t="s">
        <v>221</v>
      </c>
      <c r="C1644" s="371" t="s">
        <v>2352</v>
      </c>
      <c r="D1644" s="371" t="s">
        <v>427</v>
      </c>
      <c r="E1644" s="371" t="s">
        <v>3305</v>
      </c>
      <c r="F1644" s="360">
        <v>2</v>
      </c>
      <c r="G1644" s="360">
        <v>0</v>
      </c>
      <c r="H1644" s="360">
        <v>0</v>
      </c>
      <c r="I1644" s="360">
        <v>0</v>
      </c>
      <c r="J1644" s="360">
        <v>0</v>
      </c>
      <c r="K1644" s="360">
        <v>2</v>
      </c>
      <c r="L1644" s="360">
        <v>0</v>
      </c>
      <c r="M1644" s="360">
        <v>0</v>
      </c>
      <c r="N1644" s="360">
        <v>0</v>
      </c>
    </row>
    <row r="1645" spans="2:14" x14ac:dyDescent="0.25">
      <c r="B1645" s="371" t="s">
        <v>221</v>
      </c>
      <c r="C1645" s="371" t="s">
        <v>2352</v>
      </c>
      <c r="D1645" s="371" t="s">
        <v>427</v>
      </c>
      <c r="E1645" s="371" t="s">
        <v>1592</v>
      </c>
      <c r="F1645" s="360">
        <v>4</v>
      </c>
      <c r="G1645" s="360">
        <v>0</v>
      </c>
      <c r="H1645" s="360">
        <v>0</v>
      </c>
      <c r="I1645" s="360">
        <v>1</v>
      </c>
      <c r="J1645" s="360">
        <v>0</v>
      </c>
      <c r="K1645" s="360">
        <v>3</v>
      </c>
      <c r="L1645" s="360">
        <v>0</v>
      </c>
      <c r="M1645" s="360">
        <v>0</v>
      </c>
      <c r="N1645" s="360">
        <v>0</v>
      </c>
    </row>
    <row r="1646" spans="2:14" x14ac:dyDescent="0.25">
      <c r="B1646" s="371" t="s">
        <v>221</v>
      </c>
      <c r="C1646" s="371" t="s">
        <v>2352</v>
      </c>
      <c r="D1646" s="371" t="s">
        <v>427</v>
      </c>
      <c r="E1646" s="371" t="s">
        <v>1593</v>
      </c>
      <c r="F1646" s="360">
        <v>3</v>
      </c>
      <c r="G1646" s="360">
        <v>0</v>
      </c>
      <c r="H1646" s="360">
        <v>0</v>
      </c>
      <c r="I1646" s="360">
        <v>0</v>
      </c>
      <c r="J1646" s="360">
        <v>0</v>
      </c>
      <c r="K1646" s="360">
        <v>2</v>
      </c>
      <c r="L1646" s="360">
        <v>0</v>
      </c>
      <c r="M1646" s="360">
        <v>0</v>
      </c>
      <c r="N1646" s="360">
        <v>1</v>
      </c>
    </row>
    <row r="1647" spans="2:14" x14ac:dyDescent="0.25">
      <c r="B1647" s="371" t="s">
        <v>221</v>
      </c>
      <c r="C1647" s="371" t="s">
        <v>2352</v>
      </c>
      <c r="D1647" s="371" t="s">
        <v>427</v>
      </c>
      <c r="E1647" s="371" t="s">
        <v>2785</v>
      </c>
      <c r="F1647" s="360">
        <v>2</v>
      </c>
      <c r="G1647" s="360">
        <v>0</v>
      </c>
      <c r="H1647" s="360">
        <v>0</v>
      </c>
      <c r="I1647" s="360">
        <v>0</v>
      </c>
      <c r="J1647" s="360">
        <v>0</v>
      </c>
      <c r="K1647" s="360">
        <v>2</v>
      </c>
      <c r="L1647" s="360">
        <v>0</v>
      </c>
      <c r="M1647" s="360">
        <v>0</v>
      </c>
      <c r="N1647" s="360">
        <v>0</v>
      </c>
    </row>
    <row r="1648" spans="2:14" x14ac:dyDescent="0.25">
      <c r="B1648" s="371" t="s">
        <v>221</v>
      </c>
      <c r="C1648" s="371" t="s">
        <v>2352</v>
      </c>
      <c r="D1648" s="371" t="s">
        <v>427</v>
      </c>
      <c r="E1648" s="371" t="s">
        <v>1594</v>
      </c>
      <c r="F1648" s="360">
        <v>2</v>
      </c>
      <c r="G1648" s="360">
        <v>1</v>
      </c>
      <c r="H1648" s="360">
        <v>0</v>
      </c>
      <c r="I1648" s="360">
        <v>0</v>
      </c>
      <c r="J1648" s="360">
        <v>0</v>
      </c>
      <c r="K1648" s="360">
        <v>1</v>
      </c>
      <c r="L1648" s="360">
        <v>0</v>
      </c>
      <c r="M1648" s="360">
        <v>0</v>
      </c>
      <c r="N1648" s="360">
        <v>0</v>
      </c>
    </row>
    <row r="1649" spans="2:14" x14ac:dyDescent="0.25">
      <c r="B1649" s="371" t="s">
        <v>221</v>
      </c>
      <c r="C1649" s="371" t="s">
        <v>2352</v>
      </c>
      <c r="D1649" s="371" t="s">
        <v>427</v>
      </c>
      <c r="E1649" s="371" t="s">
        <v>2786</v>
      </c>
      <c r="F1649" s="360">
        <v>2</v>
      </c>
      <c r="G1649" s="360">
        <v>2</v>
      </c>
      <c r="H1649" s="360">
        <v>0</v>
      </c>
      <c r="I1649" s="360">
        <v>0</v>
      </c>
      <c r="J1649" s="360">
        <v>0</v>
      </c>
      <c r="K1649" s="360">
        <v>0</v>
      </c>
      <c r="L1649" s="360">
        <v>0</v>
      </c>
      <c r="M1649" s="360">
        <v>0</v>
      </c>
      <c r="N1649" s="360">
        <v>0</v>
      </c>
    </row>
    <row r="1650" spans="2:14" x14ac:dyDescent="0.25">
      <c r="B1650" s="371" t="s">
        <v>221</v>
      </c>
      <c r="C1650" s="371" t="s">
        <v>2352</v>
      </c>
      <c r="D1650" s="371" t="s">
        <v>427</v>
      </c>
      <c r="E1650" s="371" t="s">
        <v>3027</v>
      </c>
      <c r="F1650" s="360">
        <v>1</v>
      </c>
      <c r="G1650" s="360">
        <v>0</v>
      </c>
      <c r="H1650" s="360">
        <v>0</v>
      </c>
      <c r="I1650" s="360">
        <v>0</v>
      </c>
      <c r="J1650" s="360">
        <v>0</v>
      </c>
      <c r="K1650" s="360">
        <v>1</v>
      </c>
      <c r="L1650" s="360">
        <v>0</v>
      </c>
      <c r="M1650" s="360">
        <v>0</v>
      </c>
      <c r="N1650" s="360">
        <v>0</v>
      </c>
    </row>
    <row r="1651" spans="2:14" x14ac:dyDescent="0.25">
      <c r="B1651" s="371" t="s">
        <v>221</v>
      </c>
      <c r="C1651" s="371" t="s">
        <v>2352</v>
      </c>
      <c r="D1651" s="371" t="s">
        <v>427</v>
      </c>
      <c r="E1651" s="371" t="s">
        <v>3397</v>
      </c>
      <c r="F1651" s="360">
        <v>1</v>
      </c>
      <c r="G1651" s="360">
        <v>0</v>
      </c>
      <c r="H1651" s="360">
        <v>0</v>
      </c>
      <c r="I1651" s="360">
        <v>0</v>
      </c>
      <c r="J1651" s="360">
        <v>0</v>
      </c>
      <c r="K1651" s="360">
        <v>1</v>
      </c>
      <c r="L1651" s="360">
        <v>0</v>
      </c>
      <c r="M1651" s="360">
        <v>0</v>
      </c>
      <c r="N1651" s="360">
        <v>0</v>
      </c>
    </row>
    <row r="1652" spans="2:14" x14ac:dyDescent="0.25">
      <c r="B1652" s="371" t="s">
        <v>221</v>
      </c>
      <c r="C1652" s="371" t="s">
        <v>2352</v>
      </c>
      <c r="D1652" s="371" t="s">
        <v>427</v>
      </c>
      <c r="E1652" s="371" t="s">
        <v>1948</v>
      </c>
      <c r="F1652" s="360">
        <v>7</v>
      </c>
      <c r="G1652" s="360">
        <v>0</v>
      </c>
      <c r="H1652" s="360">
        <v>0</v>
      </c>
      <c r="I1652" s="360">
        <v>0</v>
      </c>
      <c r="J1652" s="360">
        <v>0</v>
      </c>
      <c r="K1652" s="360">
        <v>6</v>
      </c>
      <c r="L1652" s="360">
        <v>0</v>
      </c>
      <c r="M1652" s="360">
        <v>0</v>
      </c>
      <c r="N1652" s="360">
        <v>1</v>
      </c>
    </row>
    <row r="1653" spans="2:14" x14ac:dyDescent="0.25">
      <c r="B1653" s="371" t="s">
        <v>221</v>
      </c>
      <c r="C1653" s="371" t="s">
        <v>2352</v>
      </c>
      <c r="D1653" s="371" t="s">
        <v>427</v>
      </c>
      <c r="E1653" s="371" t="s">
        <v>4072</v>
      </c>
      <c r="F1653" s="360">
        <v>1</v>
      </c>
      <c r="G1653" s="360">
        <v>0</v>
      </c>
      <c r="H1653" s="360">
        <v>0</v>
      </c>
      <c r="I1653" s="360">
        <v>0</v>
      </c>
      <c r="J1653" s="360">
        <v>0</v>
      </c>
      <c r="K1653" s="360">
        <v>1</v>
      </c>
      <c r="L1653" s="360">
        <v>0</v>
      </c>
      <c r="M1653" s="360">
        <v>0</v>
      </c>
      <c r="N1653" s="360">
        <v>0</v>
      </c>
    </row>
    <row r="1654" spans="2:14" x14ac:dyDescent="0.25">
      <c r="B1654" s="371" t="s">
        <v>221</v>
      </c>
      <c r="C1654" s="371" t="s">
        <v>2352</v>
      </c>
      <c r="D1654" s="371" t="s">
        <v>427</v>
      </c>
      <c r="E1654" s="371" t="s">
        <v>1595</v>
      </c>
      <c r="F1654" s="360">
        <v>1</v>
      </c>
      <c r="G1654" s="360">
        <v>1</v>
      </c>
      <c r="H1654" s="360">
        <v>0</v>
      </c>
      <c r="I1654" s="360">
        <v>0</v>
      </c>
      <c r="J1654" s="360">
        <v>0</v>
      </c>
      <c r="K1654" s="360">
        <v>0</v>
      </c>
      <c r="L1654" s="360">
        <v>0</v>
      </c>
      <c r="M1654" s="360">
        <v>0</v>
      </c>
      <c r="N1654" s="360">
        <v>0</v>
      </c>
    </row>
    <row r="1655" spans="2:14" x14ac:dyDescent="0.25">
      <c r="B1655" s="371" t="s">
        <v>221</v>
      </c>
      <c r="C1655" s="371" t="s">
        <v>2352</v>
      </c>
      <c r="D1655" s="371" t="s">
        <v>427</v>
      </c>
      <c r="E1655" s="371" t="s">
        <v>3028</v>
      </c>
      <c r="F1655" s="360">
        <v>3</v>
      </c>
      <c r="G1655" s="360">
        <v>0</v>
      </c>
      <c r="H1655" s="360">
        <v>0</v>
      </c>
      <c r="I1655" s="360">
        <v>3</v>
      </c>
      <c r="J1655" s="360">
        <v>0</v>
      </c>
      <c r="K1655" s="360">
        <v>0</v>
      </c>
      <c r="L1655" s="360">
        <v>0</v>
      </c>
      <c r="M1655" s="360">
        <v>0</v>
      </c>
      <c r="N1655" s="360">
        <v>0</v>
      </c>
    </row>
    <row r="1656" spans="2:14" x14ac:dyDescent="0.25">
      <c r="B1656" s="371" t="s">
        <v>221</v>
      </c>
      <c r="C1656" s="371" t="s">
        <v>2352</v>
      </c>
      <c r="D1656" s="371" t="s">
        <v>427</v>
      </c>
      <c r="E1656" s="371" t="s">
        <v>1596</v>
      </c>
      <c r="F1656" s="360">
        <v>28</v>
      </c>
      <c r="G1656" s="360">
        <v>1</v>
      </c>
      <c r="H1656" s="360">
        <v>0</v>
      </c>
      <c r="I1656" s="360">
        <v>3</v>
      </c>
      <c r="J1656" s="360">
        <v>1</v>
      </c>
      <c r="K1656" s="360">
        <v>21</v>
      </c>
      <c r="L1656" s="360">
        <v>0</v>
      </c>
      <c r="M1656" s="360">
        <v>0</v>
      </c>
      <c r="N1656" s="360">
        <v>2</v>
      </c>
    </row>
    <row r="1657" spans="2:14" x14ac:dyDescent="0.25">
      <c r="B1657" s="371" t="s">
        <v>221</v>
      </c>
      <c r="C1657" s="371" t="s">
        <v>2352</v>
      </c>
      <c r="D1657" s="371" t="s">
        <v>427</v>
      </c>
      <c r="E1657" s="371" t="s">
        <v>1597</v>
      </c>
      <c r="F1657" s="360">
        <v>1</v>
      </c>
      <c r="G1657" s="360">
        <v>0</v>
      </c>
      <c r="H1657" s="360">
        <v>0</v>
      </c>
      <c r="I1657" s="360">
        <v>0</v>
      </c>
      <c r="J1657" s="360">
        <v>0</v>
      </c>
      <c r="K1657" s="360">
        <v>1</v>
      </c>
      <c r="L1657" s="360">
        <v>0</v>
      </c>
      <c r="M1657" s="360">
        <v>0</v>
      </c>
      <c r="N1657" s="360">
        <v>0</v>
      </c>
    </row>
    <row r="1658" spans="2:14" x14ac:dyDescent="0.25">
      <c r="B1658" s="371" t="s">
        <v>221</v>
      </c>
      <c r="C1658" s="371" t="s">
        <v>2352</v>
      </c>
      <c r="D1658" s="371" t="s">
        <v>427</v>
      </c>
      <c r="E1658" s="371" t="s">
        <v>2787</v>
      </c>
      <c r="F1658" s="360">
        <v>1</v>
      </c>
      <c r="G1658" s="360">
        <v>0</v>
      </c>
      <c r="H1658" s="360">
        <v>0</v>
      </c>
      <c r="I1658" s="360">
        <v>0</v>
      </c>
      <c r="J1658" s="360">
        <v>0</v>
      </c>
      <c r="K1658" s="360">
        <v>1</v>
      </c>
      <c r="L1658" s="360">
        <v>0</v>
      </c>
      <c r="M1658" s="360">
        <v>0</v>
      </c>
      <c r="N1658" s="360">
        <v>0</v>
      </c>
    </row>
    <row r="1659" spans="2:14" x14ac:dyDescent="0.25">
      <c r="B1659" s="371" t="s">
        <v>221</v>
      </c>
      <c r="C1659" s="371" t="s">
        <v>2352</v>
      </c>
      <c r="D1659" s="371" t="s">
        <v>427</v>
      </c>
      <c r="E1659" s="371" t="s">
        <v>3572</v>
      </c>
      <c r="F1659" s="360">
        <v>2</v>
      </c>
      <c r="G1659" s="360">
        <v>0</v>
      </c>
      <c r="H1659" s="360">
        <v>0</v>
      </c>
      <c r="I1659" s="360">
        <v>0</v>
      </c>
      <c r="J1659" s="360">
        <v>0</v>
      </c>
      <c r="K1659" s="360">
        <v>2</v>
      </c>
      <c r="L1659" s="360">
        <v>0</v>
      </c>
      <c r="M1659" s="360">
        <v>0</v>
      </c>
      <c r="N1659" s="360">
        <v>0</v>
      </c>
    </row>
    <row r="1660" spans="2:14" x14ac:dyDescent="0.25">
      <c r="B1660" s="371" t="s">
        <v>221</v>
      </c>
      <c r="C1660" s="371" t="s">
        <v>2352</v>
      </c>
      <c r="D1660" s="371" t="s">
        <v>427</v>
      </c>
      <c r="E1660" s="371" t="s">
        <v>1598</v>
      </c>
      <c r="F1660" s="360">
        <v>2</v>
      </c>
      <c r="G1660" s="360">
        <v>0</v>
      </c>
      <c r="H1660" s="360">
        <v>0</v>
      </c>
      <c r="I1660" s="360">
        <v>0</v>
      </c>
      <c r="J1660" s="360">
        <v>0</v>
      </c>
      <c r="K1660" s="360">
        <v>1</v>
      </c>
      <c r="L1660" s="360">
        <v>0</v>
      </c>
      <c r="M1660" s="360">
        <v>0</v>
      </c>
      <c r="N1660" s="360">
        <v>1</v>
      </c>
    </row>
    <row r="1661" spans="2:14" x14ac:dyDescent="0.25">
      <c r="B1661" s="371" t="s">
        <v>221</v>
      </c>
      <c r="C1661" s="371" t="s">
        <v>2352</v>
      </c>
      <c r="D1661" s="371" t="s">
        <v>427</v>
      </c>
      <c r="E1661" s="371" t="s">
        <v>2357</v>
      </c>
      <c r="F1661" s="360">
        <v>3</v>
      </c>
      <c r="G1661" s="360">
        <v>0</v>
      </c>
      <c r="H1661" s="360">
        <v>0</v>
      </c>
      <c r="I1661" s="360">
        <v>0</v>
      </c>
      <c r="J1661" s="360">
        <v>0</v>
      </c>
      <c r="K1661" s="360">
        <v>3</v>
      </c>
      <c r="L1661" s="360">
        <v>0</v>
      </c>
      <c r="M1661" s="360">
        <v>0</v>
      </c>
      <c r="N1661" s="360">
        <v>0</v>
      </c>
    </row>
    <row r="1662" spans="2:14" x14ac:dyDescent="0.25">
      <c r="B1662" s="371" t="s">
        <v>221</v>
      </c>
      <c r="C1662" s="371" t="s">
        <v>2352</v>
      </c>
      <c r="D1662" s="371" t="s">
        <v>427</v>
      </c>
      <c r="E1662" s="371" t="s">
        <v>3307</v>
      </c>
      <c r="F1662" s="360">
        <v>1</v>
      </c>
      <c r="G1662" s="360">
        <v>0</v>
      </c>
      <c r="H1662" s="360">
        <v>0</v>
      </c>
      <c r="I1662" s="360">
        <v>0</v>
      </c>
      <c r="J1662" s="360">
        <v>0</v>
      </c>
      <c r="K1662" s="360">
        <v>1</v>
      </c>
      <c r="L1662" s="360">
        <v>0</v>
      </c>
      <c r="M1662" s="360">
        <v>0</v>
      </c>
      <c r="N1662" s="360">
        <v>0</v>
      </c>
    </row>
    <row r="1663" spans="2:14" x14ac:dyDescent="0.25">
      <c r="B1663" s="371" t="s">
        <v>221</v>
      </c>
      <c r="C1663" s="371" t="s">
        <v>2352</v>
      </c>
      <c r="D1663" s="371" t="s">
        <v>427</v>
      </c>
      <c r="E1663" s="371" t="s">
        <v>2788</v>
      </c>
      <c r="F1663" s="360">
        <v>1</v>
      </c>
      <c r="G1663" s="360">
        <v>0</v>
      </c>
      <c r="H1663" s="360">
        <v>0</v>
      </c>
      <c r="I1663" s="360">
        <v>0</v>
      </c>
      <c r="J1663" s="360">
        <v>0</v>
      </c>
      <c r="K1663" s="360">
        <v>1</v>
      </c>
      <c r="L1663" s="360">
        <v>0</v>
      </c>
      <c r="M1663" s="360">
        <v>0</v>
      </c>
      <c r="N1663" s="360">
        <v>0</v>
      </c>
    </row>
    <row r="1664" spans="2:14" x14ac:dyDescent="0.25">
      <c r="B1664" s="371" t="s">
        <v>221</v>
      </c>
      <c r="C1664" s="371" t="s">
        <v>2352</v>
      </c>
      <c r="D1664" s="371" t="s">
        <v>427</v>
      </c>
      <c r="E1664" s="371" t="s">
        <v>3666</v>
      </c>
      <c r="F1664" s="360">
        <v>3</v>
      </c>
      <c r="G1664" s="360">
        <v>0</v>
      </c>
      <c r="H1664" s="360">
        <v>0</v>
      </c>
      <c r="I1664" s="360">
        <v>0</v>
      </c>
      <c r="J1664" s="360">
        <v>0</v>
      </c>
      <c r="K1664" s="360">
        <v>3</v>
      </c>
      <c r="L1664" s="360">
        <v>0</v>
      </c>
      <c r="M1664" s="360">
        <v>0</v>
      </c>
      <c r="N1664" s="360">
        <v>0</v>
      </c>
    </row>
    <row r="1665" spans="2:14" x14ac:dyDescent="0.25">
      <c r="B1665" s="371" t="s">
        <v>221</v>
      </c>
      <c r="C1665" s="371" t="s">
        <v>2352</v>
      </c>
      <c r="D1665" s="371" t="s">
        <v>427</v>
      </c>
      <c r="E1665" s="371" t="s">
        <v>3308</v>
      </c>
      <c r="F1665" s="360">
        <v>1</v>
      </c>
      <c r="G1665" s="360">
        <v>0</v>
      </c>
      <c r="H1665" s="360">
        <v>0</v>
      </c>
      <c r="I1665" s="360">
        <v>0</v>
      </c>
      <c r="J1665" s="360">
        <v>0</v>
      </c>
      <c r="K1665" s="360">
        <v>1</v>
      </c>
      <c r="L1665" s="360">
        <v>0</v>
      </c>
      <c r="M1665" s="360">
        <v>0</v>
      </c>
      <c r="N1665" s="360">
        <v>0</v>
      </c>
    </row>
    <row r="1666" spans="2:14" x14ac:dyDescent="0.25">
      <c r="B1666" s="371" t="s">
        <v>221</v>
      </c>
      <c r="C1666" s="371" t="s">
        <v>2352</v>
      </c>
      <c r="D1666" s="371" t="s">
        <v>427</v>
      </c>
      <c r="E1666" s="371" t="s">
        <v>2401</v>
      </c>
      <c r="F1666" s="360">
        <v>2</v>
      </c>
      <c r="G1666" s="360">
        <v>0</v>
      </c>
      <c r="H1666" s="360">
        <v>0</v>
      </c>
      <c r="I1666" s="360">
        <v>0</v>
      </c>
      <c r="J1666" s="360">
        <v>0</v>
      </c>
      <c r="K1666" s="360">
        <v>2</v>
      </c>
      <c r="L1666" s="360">
        <v>0</v>
      </c>
      <c r="M1666" s="360">
        <v>0</v>
      </c>
      <c r="N1666" s="360">
        <v>0</v>
      </c>
    </row>
    <row r="1667" spans="2:14" x14ac:dyDescent="0.25">
      <c r="B1667" s="371" t="s">
        <v>221</v>
      </c>
      <c r="C1667" s="371" t="s">
        <v>2352</v>
      </c>
      <c r="D1667" s="371" t="s">
        <v>427</v>
      </c>
      <c r="E1667" s="371" t="s">
        <v>3859</v>
      </c>
      <c r="F1667" s="360">
        <v>1</v>
      </c>
      <c r="G1667" s="360">
        <v>0</v>
      </c>
      <c r="H1667" s="360">
        <v>0</v>
      </c>
      <c r="I1667" s="360">
        <v>0</v>
      </c>
      <c r="J1667" s="360">
        <v>0</v>
      </c>
      <c r="K1667" s="360">
        <v>1</v>
      </c>
      <c r="L1667" s="360">
        <v>0</v>
      </c>
      <c r="M1667" s="360">
        <v>0</v>
      </c>
      <c r="N1667" s="360">
        <v>0</v>
      </c>
    </row>
    <row r="1668" spans="2:14" x14ac:dyDescent="0.25">
      <c r="B1668" s="371" t="s">
        <v>221</v>
      </c>
      <c r="C1668" s="371" t="s">
        <v>2352</v>
      </c>
      <c r="D1668" s="371" t="s">
        <v>427</v>
      </c>
      <c r="E1668" s="371" t="s">
        <v>3860</v>
      </c>
      <c r="F1668" s="360">
        <v>1</v>
      </c>
      <c r="G1668" s="360">
        <v>0</v>
      </c>
      <c r="H1668" s="360">
        <v>0</v>
      </c>
      <c r="I1668" s="360">
        <v>0</v>
      </c>
      <c r="J1668" s="360">
        <v>0</v>
      </c>
      <c r="K1668" s="360">
        <v>1</v>
      </c>
      <c r="L1668" s="360">
        <v>0</v>
      </c>
      <c r="M1668" s="360">
        <v>0</v>
      </c>
      <c r="N1668" s="360">
        <v>0</v>
      </c>
    </row>
    <row r="1669" spans="2:14" x14ac:dyDescent="0.25">
      <c r="B1669" s="371" t="s">
        <v>221</v>
      </c>
      <c r="C1669" s="371" t="s">
        <v>2352</v>
      </c>
      <c r="D1669" s="371" t="s">
        <v>427</v>
      </c>
      <c r="E1669" s="371" t="s">
        <v>2670</v>
      </c>
      <c r="F1669" s="360">
        <v>35</v>
      </c>
      <c r="G1669" s="360">
        <v>0</v>
      </c>
      <c r="H1669" s="360">
        <v>0</v>
      </c>
      <c r="I1669" s="360">
        <v>0</v>
      </c>
      <c r="J1669" s="360">
        <v>0</v>
      </c>
      <c r="K1669" s="360">
        <v>0</v>
      </c>
      <c r="L1669" s="360">
        <v>0</v>
      </c>
      <c r="M1669" s="360">
        <v>35</v>
      </c>
      <c r="N1669" s="360">
        <v>0</v>
      </c>
    </row>
    <row r="1670" spans="2:14" x14ac:dyDescent="0.25">
      <c r="B1670" s="371" t="s">
        <v>221</v>
      </c>
      <c r="C1670" s="371" t="s">
        <v>2352</v>
      </c>
      <c r="D1670" s="371" t="s">
        <v>427</v>
      </c>
      <c r="E1670" s="371" t="s">
        <v>3310</v>
      </c>
      <c r="F1670" s="360">
        <v>1</v>
      </c>
      <c r="G1670" s="360">
        <v>0</v>
      </c>
      <c r="H1670" s="360">
        <v>0</v>
      </c>
      <c r="I1670" s="360">
        <v>0</v>
      </c>
      <c r="J1670" s="360">
        <v>0</v>
      </c>
      <c r="K1670" s="360">
        <v>1</v>
      </c>
      <c r="L1670" s="360">
        <v>0</v>
      </c>
      <c r="M1670" s="360">
        <v>0</v>
      </c>
      <c r="N1670" s="360">
        <v>0</v>
      </c>
    </row>
    <row r="1671" spans="2:14" x14ac:dyDescent="0.25">
      <c r="B1671" s="371" t="s">
        <v>221</v>
      </c>
      <c r="C1671" s="371" t="s">
        <v>2352</v>
      </c>
      <c r="D1671" s="371" t="s">
        <v>427</v>
      </c>
      <c r="E1671" s="371" t="s">
        <v>1949</v>
      </c>
      <c r="F1671" s="360">
        <v>1</v>
      </c>
      <c r="G1671" s="360">
        <v>0</v>
      </c>
      <c r="H1671" s="360">
        <v>0</v>
      </c>
      <c r="I1671" s="360">
        <v>0</v>
      </c>
      <c r="J1671" s="360">
        <v>0</v>
      </c>
      <c r="K1671" s="360">
        <v>1</v>
      </c>
      <c r="L1671" s="360">
        <v>0</v>
      </c>
      <c r="M1671" s="360">
        <v>0</v>
      </c>
      <c r="N1671" s="360">
        <v>0</v>
      </c>
    </row>
    <row r="1672" spans="2:14" x14ac:dyDescent="0.25">
      <c r="B1672" s="371" t="s">
        <v>221</v>
      </c>
      <c r="C1672" s="371" t="s">
        <v>2352</v>
      </c>
      <c r="D1672" s="371" t="s">
        <v>427</v>
      </c>
      <c r="E1672" s="371" t="s">
        <v>1599</v>
      </c>
      <c r="F1672" s="360">
        <v>6</v>
      </c>
      <c r="G1672" s="360">
        <v>1</v>
      </c>
      <c r="H1672" s="360">
        <v>0</v>
      </c>
      <c r="I1672" s="360">
        <v>0</v>
      </c>
      <c r="J1672" s="360">
        <v>0</v>
      </c>
      <c r="K1672" s="360">
        <v>5</v>
      </c>
      <c r="L1672" s="360">
        <v>0</v>
      </c>
      <c r="M1672" s="360">
        <v>0</v>
      </c>
      <c r="N1672" s="360">
        <v>0</v>
      </c>
    </row>
    <row r="1673" spans="2:14" x14ac:dyDescent="0.25">
      <c r="B1673" s="371" t="s">
        <v>221</v>
      </c>
      <c r="C1673" s="371" t="s">
        <v>2352</v>
      </c>
      <c r="D1673" s="371" t="s">
        <v>427</v>
      </c>
      <c r="E1673" s="371" t="s">
        <v>1600</v>
      </c>
      <c r="F1673" s="360">
        <v>4</v>
      </c>
      <c r="G1673" s="360">
        <v>0</v>
      </c>
      <c r="H1673" s="360">
        <v>0</v>
      </c>
      <c r="I1673" s="360">
        <v>1</v>
      </c>
      <c r="J1673" s="360">
        <v>0</v>
      </c>
      <c r="K1673" s="360">
        <v>2</v>
      </c>
      <c r="L1673" s="360">
        <v>0</v>
      </c>
      <c r="M1673" s="360">
        <v>0</v>
      </c>
      <c r="N1673" s="360">
        <v>1</v>
      </c>
    </row>
    <row r="1674" spans="2:14" x14ac:dyDescent="0.25">
      <c r="B1674" s="371" t="s">
        <v>221</v>
      </c>
      <c r="C1674" s="371" t="s">
        <v>2352</v>
      </c>
      <c r="D1674" s="371" t="s">
        <v>427</v>
      </c>
      <c r="E1674" s="371" t="s">
        <v>3573</v>
      </c>
      <c r="F1674" s="360">
        <v>1</v>
      </c>
      <c r="G1674" s="360">
        <v>0</v>
      </c>
      <c r="H1674" s="360">
        <v>0</v>
      </c>
      <c r="I1674" s="360">
        <v>0</v>
      </c>
      <c r="J1674" s="360">
        <v>0</v>
      </c>
      <c r="K1674" s="360">
        <v>0</v>
      </c>
      <c r="L1674" s="360">
        <v>0</v>
      </c>
      <c r="M1674" s="360">
        <v>0</v>
      </c>
      <c r="N1674" s="360">
        <v>1</v>
      </c>
    </row>
    <row r="1675" spans="2:14" x14ac:dyDescent="0.25">
      <c r="B1675" s="371" t="s">
        <v>221</v>
      </c>
      <c r="C1675" s="371" t="s">
        <v>2352</v>
      </c>
      <c r="D1675" s="371" t="s">
        <v>427</v>
      </c>
      <c r="E1675" s="371" t="s">
        <v>1950</v>
      </c>
      <c r="F1675" s="360">
        <v>1</v>
      </c>
      <c r="G1675" s="360">
        <v>0</v>
      </c>
      <c r="H1675" s="360">
        <v>0</v>
      </c>
      <c r="I1675" s="360">
        <v>0</v>
      </c>
      <c r="J1675" s="360">
        <v>0</v>
      </c>
      <c r="K1675" s="360">
        <v>1</v>
      </c>
      <c r="L1675" s="360">
        <v>0</v>
      </c>
      <c r="M1675" s="360">
        <v>0</v>
      </c>
      <c r="N1675" s="360">
        <v>0</v>
      </c>
    </row>
    <row r="1676" spans="2:14" x14ac:dyDescent="0.25">
      <c r="B1676" s="371" t="s">
        <v>221</v>
      </c>
      <c r="C1676" s="371" t="s">
        <v>2352</v>
      </c>
      <c r="D1676" s="371" t="s">
        <v>427</v>
      </c>
      <c r="E1676" s="371" t="s">
        <v>2402</v>
      </c>
      <c r="F1676" s="360">
        <v>3</v>
      </c>
      <c r="G1676" s="360">
        <v>1</v>
      </c>
      <c r="H1676" s="360">
        <v>0</v>
      </c>
      <c r="I1676" s="360">
        <v>0</v>
      </c>
      <c r="J1676" s="360">
        <v>0</v>
      </c>
      <c r="K1676" s="360">
        <v>2</v>
      </c>
      <c r="L1676" s="360">
        <v>0</v>
      </c>
      <c r="M1676" s="360">
        <v>0</v>
      </c>
      <c r="N1676" s="360">
        <v>0</v>
      </c>
    </row>
    <row r="1677" spans="2:14" x14ac:dyDescent="0.25">
      <c r="B1677" s="371" t="s">
        <v>221</v>
      </c>
      <c r="C1677" s="371" t="s">
        <v>2352</v>
      </c>
      <c r="D1677" s="371" t="s">
        <v>427</v>
      </c>
      <c r="E1677" s="371" t="s">
        <v>2403</v>
      </c>
      <c r="F1677" s="360">
        <v>1</v>
      </c>
      <c r="G1677" s="360">
        <v>0</v>
      </c>
      <c r="H1677" s="360">
        <v>1</v>
      </c>
      <c r="I1677" s="360">
        <v>0</v>
      </c>
      <c r="J1677" s="360">
        <v>0</v>
      </c>
      <c r="K1677" s="360">
        <v>0</v>
      </c>
      <c r="L1677" s="360">
        <v>0</v>
      </c>
      <c r="M1677" s="360">
        <v>0</v>
      </c>
      <c r="N1677" s="360">
        <v>0</v>
      </c>
    </row>
    <row r="1678" spans="2:14" x14ac:dyDescent="0.25">
      <c r="B1678" s="371" t="s">
        <v>221</v>
      </c>
      <c r="C1678" s="371" t="s">
        <v>2352</v>
      </c>
      <c r="D1678" s="371" t="s">
        <v>427</v>
      </c>
      <c r="E1678" s="371" t="s">
        <v>2789</v>
      </c>
      <c r="F1678" s="360">
        <v>72</v>
      </c>
      <c r="G1678" s="360">
        <v>0</v>
      </c>
      <c r="H1678" s="360">
        <v>0</v>
      </c>
      <c r="I1678" s="360">
        <v>0</v>
      </c>
      <c r="J1678" s="360">
        <v>0</v>
      </c>
      <c r="K1678" s="360">
        <v>1</v>
      </c>
      <c r="L1678" s="360">
        <v>0</v>
      </c>
      <c r="M1678" s="360">
        <v>71</v>
      </c>
      <c r="N1678" s="360">
        <v>0</v>
      </c>
    </row>
    <row r="1679" spans="2:14" x14ac:dyDescent="0.25">
      <c r="B1679" s="371" t="s">
        <v>221</v>
      </c>
      <c r="C1679" s="371" t="s">
        <v>2352</v>
      </c>
      <c r="D1679" s="371" t="s">
        <v>427</v>
      </c>
      <c r="E1679" s="371" t="s">
        <v>3313</v>
      </c>
      <c r="F1679" s="360">
        <v>1</v>
      </c>
      <c r="G1679" s="360">
        <v>0</v>
      </c>
      <c r="H1679" s="360">
        <v>0</v>
      </c>
      <c r="I1679" s="360">
        <v>0</v>
      </c>
      <c r="J1679" s="360">
        <v>0</v>
      </c>
      <c r="K1679" s="360">
        <v>1</v>
      </c>
      <c r="L1679" s="360">
        <v>0</v>
      </c>
      <c r="M1679" s="360">
        <v>0</v>
      </c>
      <c r="N1679" s="360">
        <v>0</v>
      </c>
    </row>
    <row r="1680" spans="2:14" x14ac:dyDescent="0.25">
      <c r="B1680" s="371" t="s">
        <v>221</v>
      </c>
      <c r="C1680" s="371" t="s">
        <v>2352</v>
      </c>
      <c r="D1680" s="371" t="s">
        <v>427</v>
      </c>
      <c r="E1680" s="371" t="s">
        <v>3033</v>
      </c>
      <c r="F1680" s="360">
        <v>1</v>
      </c>
      <c r="G1680" s="360">
        <v>0</v>
      </c>
      <c r="H1680" s="360">
        <v>0</v>
      </c>
      <c r="I1680" s="360">
        <v>1</v>
      </c>
      <c r="J1680" s="360">
        <v>0</v>
      </c>
      <c r="K1680" s="360">
        <v>0</v>
      </c>
      <c r="L1680" s="360">
        <v>0</v>
      </c>
      <c r="M1680" s="360">
        <v>0</v>
      </c>
      <c r="N1680" s="360">
        <v>0</v>
      </c>
    </row>
    <row r="1681" spans="2:14" x14ac:dyDescent="0.25">
      <c r="B1681" s="371" t="s">
        <v>221</v>
      </c>
      <c r="C1681" s="371" t="s">
        <v>2352</v>
      </c>
      <c r="D1681" s="371" t="s">
        <v>2359</v>
      </c>
      <c r="E1681" s="371" t="s">
        <v>3034</v>
      </c>
      <c r="F1681" s="360">
        <v>1</v>
      </c>
      <c r="G1681" s="360">
        <v>0</v>
      </c>
      <c r="H1681" s="360">
        <v>0</v>
      </c>
      <c r="I1681" s="360">
        <v>0</v>
      </c>
      <c r="J1681" s="360">
        <v>0</v>
      </c>
      <c r="K1681" s="360">
        <v>1</v>
      </c>
      <c r="L1681" s="360">
        <v>0</v>
      </c>
      <c r="M1681" s="360">
        <v>0</v>
      </c>
      <c r="N1681" s="360">
        <v>0</v>
      </c>
    </row>
    <row r="1682" spans="2:14" x14ac:dyDescent="0.25">
      <c r="B1682" s="371" t="s">
        <v>221</v>
      </c>
      <c r="C1682" s="371" t="s">
        <v>2352</v>
      </c>
      <c r="D1682" s="371" t="s">
        <v>2359</v>
      </c>
      <c r="E1682" s="371" t="s">
        <v>3035</v>
      </c>
      <c r="F1682" s="360">
        <v>5</v>
      </c>
      <c r="G1682" s="360">
        <v>0</v>
      </c>
      <c r="H1682" s="360">
        <v>0</v>
      </c>
      <c r="I1682" s="360">
        <v>0</v>
      </c>
      <c r="J1682" s="360">
        <v>0</v>
      </c>
      <c r="K1682" s="360">
        <v>5</v>
      </c>
      <c r="L1682" s="360">
        <v>0</v>
      </c>
      <c r="M1682" s="360">
        <v>0</v>
      </c>
      <c r="N1682" s="360">
        <v>0</v>
      </c>
    </row>
    <row r="1683" spans="2:14" x14ac:dyDescent="0.25">
      <c r="B1683" s="371" t="s">
        <v>221</v>
      </c>
      <c r="C1683" s="371" t="s">
        <v>2352</v>
      </c>
      <c r="D1683" s="371" t="s">
        <v>2359</v>
      </c>
      <c r="E1683" s="371" t="s">
        <v>3036</v>
      </c>
      <c r="F1683" s="360">
        <v>3</v>
      </c>
      <c r="G1683" s="360">
        <v>1</v>
      </c>
      <c r="H1683" s="360">
        <v>0</v>
      </c>
      <c r="I1683" s="360">
        <v>0</v>
      </c>
      <c r="J1683" s="360">
        <v>0</v>
      </c>
      <c r="K1683" s="360">
        <v>2</v>
      </c>
      <c r="L1683" s="360">
        <v>0</v>
      </c>
      <c r="M1683" s="360">
        <v>0</v>
      </c>
      <c r="N1683" s="360">
        <v>0</v>
      </c>
    </row>
    <row r="1684" spans="2:14" x14ac:dyDescent="0.25">
      <c r="B1684" s="371" t="s">
        <v>221</v>
      </c>
      <c r="C1684" s="371" t="s">
        <v>2352</v>
      </c>
      <c r="D1684" s="371" t="s">
        <v>2359</v>
      </c>
      <c r="E1684" s="371" t="s">
        <v>1794</v>
      </c>
      <c r="F1684" s="360">
        <v>29</v>
      </c>
      <c r="G1684" s="360">
        <v>0</v>
      </c>
      <c r="H1684" s="360">
        <v>0</v>
      </c>
      <c r="I1684" s="360">
        <v>1</v>
      </c>
      <c r="J1684" s="360">
        <v>0</v>
      </c>
      <c r="K1684" s="360">
        <v>3</v>
      </c>
      <c r="L1684" s="360">
        <v>0</v>
      </c>
      <c r="M1684" s="360">
        <v>24</v>
      </c>
      <c r="N1684" s="360">
        <v>1</v>
      </c>
    </row>
    <row r="1685" spans="2:14" x14ac:dyDescent="0.25">
      <c r="B1685" s="371" t="s">
        <v>221</v>
      </c>
      <c r="C1685" s="371" t="s">
        <v>2352</v>
      </c>
      <c r="D1685" s="371" t="s">
        <v>2359</v>
      </c>
      <c r="E1685" s="371" t="s">
        <v>2405</v>
      </c>
      <c r="F1685" s="360">
        <v>3</v>
      </c>
      <c r="G1685" s="360">
        <v>0</v>
      </c>
      <c r="H1685" s="360">
        <v>0</v>
      </c>
      <c r="I1685" s="360">
        <v>0</v>
      </c>
      <c r="J1685" s="360">
        <v>0</v>
      </c>
      <c r="K1685" s="360">
        <v>3</v>
      </c>
      <c r="L1685" s="360">
        <v>0</v>
      </c>
      <c r="M1685" s="360">
        <v>0</v>
      </c>
      <c r="N1685" s="360">
        <v>0</v>
      </c>
    </row>
    <row r="1686" spans="2:14" x14ac:dyDescent="0.25">
      <c r="B1686" s="371" t="s">
        <v>221</v>
      </c>
      <c r="C1686" s="371" t="s">
        <v>2352</v>
      </c>
      <c r="D1686" s="371" t="s">
        <v>2359</v>
      </c>
      <c r="E1686" s="371" t="s">
        <v>1795</v>
      </c>
      <c r="F1686" s="360">
        <v>7</v>
      </c>
      <c r="G1686" s="360">
        <v>0</v>
      </c>
      <c r="H1686" s="360">
        <v>0</v>
      </c>
      <c r="I1686" s="360">
        <v>0</v>
      </c>
      <c r="J1686" s="360">
        <v>0</v>
      </c>
      <c r="K1686" s="360">
        <v>7</v>
      </c>
      <c r="L1686" s="360">
        <v>0</v>
      </c>
      <c r="M1686" s="360">
        <v>0</v>
      </c>
      <c r="N1686" s="360">
        <v>0</v>
      </c>
    </row>
    <row r="1687" spans="2:14" x14ac:dyDescent="0.25">
      <c r="B1687" s="371" t="s">
        <v>221</v>
      </c>
      <c r="C1687" s="371" t="s">
        <v>2352</v>
      </c>
      <c r="D1687" s="371" t="s">
        <v>2359</v>
      </c>
      <c r="E1687" s="371" t="s">
        <v>1796</v>
      </c>
      <c r="F1687" s="360">
        <v>2</v>
      </c>
      <c r="G1687" s="360">
        <v>0</v>
      </c>
      <c r="H1687" s="360">
        <v>0</v>
      </c>
      <c r="I1687" s="360">
        <v>1</v>
      </c>
      <c r="J1687" s="360">
        <v>0</v>
      </c>
      <c r="K1687" s="360">
        <v>1</v>
      </c>
      <c r="L1687" s="360">
        <v>0</v>
      </c>
      <c r="M1687" s="360">
        <v>0</v>
      </c>
      <c r="N1687" s="360">
        <v>0</v>
      </c>
    </row>
    <row r="1688" spans="2:14" x14ac:dyDescent="0.25">
      <c r="B1688" s="371" t="s">
        <v>221</v>
      </c>
      <c r="C1688" s="371" t="s">
        <v>2352</v>
      </c>
      <c r="D1688" s="371" t="s">
        <v>2359</v>
      </c>
      <c r="E1688" s="371" t="s">
        <v>1797</v>
      </c>
      <c r="F1688" s="360">
        <v>2</v>
      </c>
      <c r="G1688" s="360">
        <v>0</v>
      </c>
      <c r="H1688" s="360">
        <v>0</v>
      </c>
      <c r="I1688" s="360">
        <v>0</v>
      </c>
      <c r="J1688" s="360">
        <v>0</v>
      </c>
      <c r="K1688" s="360">
        <v>2</v>
      </c>
      <c r="L1688" s="360">
        <v>0</v>
      </c>
      <c r="M1688" s="360">
        <v>0</v>
      </c>
      <c r="N1688" s="360">
        <v>0</v>
      </c>
    </row>
    <row r="1689" spans="2:14" x14ac:dyDescent="0.25">
      <c r="B1689" s="371" t="s">
        <v>221</v>
      </c>
      <c r="C1689" s="371" t="s">
        <v>2352</v>
      </c>
      <c r="D1689" s="371" t="s">
        <v>2359</v>
      </c>
      <c r="E1689" s="371" t="s">
        <v>1798</v>
      </c>
      <c r="F1689" s="360">
        <v>18</v>
      </c>
      <c r="G1689" s="360">
        <v>2</v>
      </c>
      <c r="H1689" s="360">
        <v>0</v>
      </c>
      <c r="I1689" s="360">
        <v>0</v>
      </c>
      <c r="J1689" s="360">
        <v>0</v>
      </c>
      <c r="K1689" s="360">
        <v>16</v>
      </c>
      <c r="L1689" s="360">
        <v>0</v>
      </c>
      <c r="M1689" s="360">
        <v>0</v>
      </c>
      <c r="N1689" s="360">
        <v>0</v>
      </c>
    </row>
    <row r="1690" spans="2:14" x14ac:dyDescent="0.25">
      <c r="B1690" s="371" t="s">
        <v>221</v>
      </c>
      <c r="C1690" s="371" t="s">
        <v>2352</v>
      </c>
      <c r="D1690" s="371" t="s">
        <v>2359</v>
      </c>
      <c r="E1690" s="371" t="s">
        <v>1799</v>
      </c>
      <c r="F1690" s="360">
        <v>10</v>
      </c>
      <c r="G1690" s="360">
        <v>0</v>
      </c>
      <c r="H1690" s="360">
        <v>0</v>
      </c>
      <c r="I1690" s="360">
        <v>1</v>
      </c>
      <c r="J1690" s="360">
        <v>0</v>
      </c>
      <c r="K1690" s="360">
        <v>9</v>
      </c>
      <c r="L1690" s="360">
        <v>0</v>
      </c>
      <c r="M1690" s="360">
        <v>0</v>
      </c>
      <c r="N1690" s="360">
        <v>0</v>
      </c>
    </row>
    <row r="1691" spans="2:14" x14ac:dyDescent="0.25">
      <c r="B1691" s="371" t="s">
        <v>221</v>
      </c>
      <c r="C1691" s="371" t="s">
        <v>2352</v>
      </c>
      <c r="D1691" s="371" t="s">
        <v>2359</v>
      </c>
      <c r="E1691" s="371" t="s">
        <v>3182</v>
      </c>
      <c r="F1691" s="360">
        <v>1</v>
      </c>
      <c r="G1691" s="360">
        <v>0</v>
      </c>
      <c r="H1691" s="360">
        <v>0</v>
      </c>
      <c r="I1691" s="360">
        <v>0</v>
      </c>
      <c r="J1691" s="360">
        <v>0</v>
      </c>
      <c r="K1691" s="360">
        <v>1</v>
      </c>
      <c r="L1691" s="360">
        <v>0</v>
      </c>
      <c r="M1691" s="360">
        <v>0</v>
      </c>
      <c r="N1691" s="360">
        <v>0</v>
      </c>
    </row>
    <row r="1692" spans="2:14" x14ac:dyDescent="0.25">
      <c r="B1692" s="371" t="s">
        <v>221</v>
      </c>
      <c r="C1692" s="371" t="s">
        <v>2352</v>
      </c>
      <c r="D1692" s="371" t="s">
        <v>2359</v>
      </c>
      <c r="E1692" s="371" t="s">
        <v>1800</v>
      </c>
      <c r="F1692" s="360">
        <v>163</v>
      </c>
      <c r="G1692" s="360">
        <v>22</v>
      </c>
      <c r="H1692" s="360">
        <v>1</v>
      </c>
      <c r="I1692" s="360">
        <v>10</v>
      </c>
      <c r="J1692" s="360">
        <v>0</v>
      </c>
      <c r="K1692" s="360">
        <v>125</v>
      </c>
      <c r="L1692" s="360">
        <v>0</v>
      </c>
      <c r="M1692" s="360">
        <v>0</v>
      </c>
      <c r="N1692" s="360">
        <v>5</v>
      </c>
    </row>
    <row r="1693" spans="2:14" x14ac:dyDescent="0.25">
      <c r="B1693" s="371" t="s">
        <v>221</v>
      </c>
      <c r="C1693" s="371" t="s">
        <v>2352</v>
      </c>
      <c r="D1693" s="371" t="s">
        <v>2359</v>
      </c>
      <c r="E1693" s="371" t="s">
        <v>1801</v>
      </c>
      <c r="F1693" s="360">
        <v>9</v>
      </c>
      <c r="G1693" s="360">
        <v>0</v>
      </c>
      <c r="H1693" s="360">
        <v>0</v>
      </c>
      <c r="I1693" s="360">
        <v>0</v>
      </c>
      <c r="J1693" s="360">
        <v>0</v>
      </c>
      <c r="K1693" s="360">
        <v>9</v>
      </c>
      <c r="L1693" s="360">
        <v>0</v>
      </c>
      <c r="M1693" s="360">
        <v>0</v>
      </c>
      <c r="N1693" s="360">
        <v>0</v>
      </c>
    </row>
    <row r="1694" spans="2:14" x14ac:dyDescent="0.25">
      <c r="B1694" s="371" t="s">
        <v>221</v>
      </c>
      <c r="C1694" s="371" t="s">
        <v>2352</v>
      </c>
      <c r="D1694" s="371" t="s">
        <v>2359</v>
      </c>
      <c r="E1694" s="371" t="s">
        <v>1802</v>
      </c>
      <c r="F1694" s="360">
        <v>4</v>
      </c>
      <c r="G1694" s="360">
        <v>0</v>
      </c>
      <c r="H1694" s="360">
        <v>0</v>
      </c>
      <c r="I1694" s="360">
        <v>0</v>
      </c>
      <c r="J1694" s="360">
        <v>0</v>
      </c>
      <c r="K1694" s="360">
        <v>4</v>
      </c>
      <c r="L1694" s="360">
        <v>0</v>
      </c>
      <c r="M1694" s="360">
        <v>0</v>
      </c>
      <c r="N1694" s="360">
        <v>0</v>
      </c>
    </row>
    <row r="1695" spans="2:14" x14ac:dyDescent="0.25">
      <c r="B1695" s="371" t="s">
        <v>221</v>
      </c>
      <c r="C1695" s="371" t="s">
        <v>2352</v>
      </c>
      <c r="D1695" s="371" t="s">
        <v>2359</v>
      </c>
      <c r="E1695" s="371" t="s">
        <v>1803</v>
      </c>
      <c r="F1695" s="360">
        <v>4</v>
      </c>
      <c r="G1695" s="360">
        <v>0</v>
      </c>
      <c r="H1695" s="360">
        <v>0</v>
      </c>
      <c r="I1695" s="360">
        <v>0</v>
      </c>
      <c r="J1695" s="360">
        <v>0</v>
      </c>
      <c r="K1695" s="360">
        <v>3</v>
      </c>
      <c r="L1695" s="360">
        <v>0</v>
      </c>
      <c r="M1695" s="360">
        <v>0</v>
      </c>
      <c r="N1695" s="360">
        <v>1</v>
      </c>
    </row>
    <row r="1696" spans="2:14" x14ac:dyDescent="0.25">
      <c r="B1696" s="371" t="s">
        <v>221</v>
      </c>
      <c r="C1696" s="371" t="s">
        <v>2352</v>
      </c>
      <c r="D1696" s="371" t="s">
        <v>2360</v>
      </c>
      <c r="E1696" s="371" t="s">
        <v>3315</v>
      </c>
      <c r="F1696" s="360">
        <v>4</v>
      </c>
      <c r="G1696" s="360">
        <v>0</v>
      </c>
      <c r="H1696" s="360">
        <v>0</v>
      </c>
      <c r="I1696" s="360">
        <v>2</v>
      </c>
      <c r="J1696" s="360">
        <v>0</v>
      </c>
      <c r="K1696" s="360">
        <v>1</v>
      </c>
      <c r="L1696" s="360">
        <v>0</v>
      </c>
      <c r="M1696" s="360">
        <v>0</v>
      </c>
      <c r="N1696" s="360">
        <v>1</v>
      </c>
    </row>
    <row r="1697" spans="2:14" x14ac:dyDescent="0.25">
      <c r="B1697" s="371" t="s">
        <v>221</v>
      </c>
      <c r="C1697" s="371" t="s">
        <v>2352</v>
      </c>
      <c r="D1697" s="371" t="s">
        <v>2360</v>
      </c>
      <c r="E1697" s="371" t="s">
        <v>1601</v>
      </c>
      <c r="F1697" s="360">
        <v>10</v>
      </c>
      <c r="G1697" s="360">
        <v>2</v>
      </c>
      <c r="H1697" s="360">
        <v>0</v>
      </c>
      <c r="I1697" s="360">
        <v>1</v>
      </c>
      <c r="J1697" s="360">
        <v>0</v>
      </c>
      <c r="K1697" s="360">
        <v>7</v>
      </c>
      <c r="L1697" s="360">
        <v>0</v>
      </c>
      <c r="M1697" s="360">
        <v>0</v>
      </c>
      <c r="N1697" s="360">
        <v>0</v>
      </c>
    </row>
    <row r="1698" spans="2:14" x14ac:dyDescent="0.25">
      <c r="B1698" s="371" t="s">
        <v>221</v>
      </c>
      <c r="C1698" s="371" t="s">
        <v>2352</v>
      </c>
      <c r="D1698" s="371" t="s">
        <v>2360</v>
      </c>
      <c r="E1698" s="371" t="s">
        <v>1602</v>
      </c>
      <c r="F1698" s="360">
        <v>12</v>
      </c>
      <c r="G1698" s="360">
        <v>0</v>
      </c>
      <c r="H1698" s="360">
        <v>0</v>
      </c>
      <c r="I1698" s="360">
        <v>2</v>
      </c>
      <c r="J1698" s="360">
        <v>0</v>
      </c>
      <c r="K1698" s="360">
        <v>10</v>
      </c>
      <c r="L1698" s="360">
        <v>0</v>
      </c>
      <c r="M1698" s="360">
        <v>0</v>
      </c>
      <c r="N1698" s="360">
        <v>0</v>
      </c>
    </row>
    <row r="1699" spans="2:14" x14ac:dyDescent="0.25">
      <c r="B1699" s="371" t="s">
        <v>221</v>
      </c>
      <c r="C1699" s="371" t="s">
        <v>2352</v>
      </c>
      <c r="D1699" s="371" t="s">
        <v>2360</v>
      </c>
      <c r="E1699" s="371" t="s">
        <v>1603</v>
      </c>
      <c r="F1699" s="360">
        <v>3</v>
      </c>
      <c r="G1699" s="360">
        <v>0</v>
      </c>
      <c r="H1699" s="360">
        <v>0</v>
      </c>
      <c r="I1699" s="360">
        <v>0</v>
      </c>
      <c r="J1699" s="360">
        <v>0</v>
      </c>
      <c r="K1699" s="360">
        <v>3</v>
      </c>
      <c r="L1699" s="360">
        <v>0</v>
      </c>
      <c r="M1699" s="360">
        <v>0</v>
      </c>
      <c r="N1699" s="360">
        <v>0</v>
      </c>
    </row>
    <row r="1700" spans="2:14" x14ac:dyDescent="0.25">
      <c r="B1700" s="371" t="s">
        <v>221</v>
      </c>
      <c r="C1700" s="371" t="s">
        <v>2352</v>
      </c>
      <c r="D1700" s="371" t="s">
        <v>2360</v>
      </c>
      <c r="E1700" s="371" t="s">
        <v>1604</v>
      </c>
      <c r="F1700" s="360">
        <v>13</v>
      </c>
      <c r="G1700" s="360">
        <v>0</v>
      </c>
      <c r="H1700" s="360">
        <v>2</v>
      </c>
      <c r="I1700" s="360">
        <v>2</v>
      </c>
      <c r="J1700" s="360">
        <v>0</v>
      </c>
      <c r="K1700" s="360">
        <v>9</v>
      </c>
      <c r="L1700" s="360">
        <v>0</v>
      </c>
      <c r="M1700" s="360">
        <v>0</v>
      </c>
      <c r="N1700" s="360">
        <v>0</v>
      </c>
    </row>
    <row r="1701" spans="2:14" x14ac:dyDescent="0.25">
      <c r="B1701" s="371" t="s">
        <v>221</v>
      </c>
      <c r="C1701" s="371" t="s">
        <v>2352</v>
      </c>
      <c r="D1701" s="371" t="s">
        <v>2360</v>
      </c>
      <c r="E1701" s="371" t="s">
        <v>1286</v>
      </c>
      <c r="F1701" s="360">
        <v>61</v>
      </c>
      <c r="G1701" s="360">
        <v>13</v>
      </c>
      <c r="H1701" s="360">
        <v>0</v>
      </c>
      <c r="I1701" s="360">
        <v>3</v>
      </c>
      <c r="J1701" s="360">
        <v>0</v>
      </c>
      <c r="K1701" s="360">
        <v>38</v>
      </c>
      <c r="L1701" s="360">
        <v>0</v>
      </c>
      <c r="M1701" s="360">
        <v>0</v>
      </c>
      <c r="N1701" s="360">
        <v>7</v>
      </c>
    </row>
    <row r="1702" spans="2:14" x14ac:dyDescent="0.25">
      <c r="B1702" s="371" t="s">
        <v>221</v>
      </c>
      <c r="C1702" s="371" t="s">
        <v>2352</v>
      </c>
      <c r="D1702" s="371" t="s">
        <v>2360</v>
      </c>
      <c r="E1702" s="371" t="s">
        <v>3668</v>
      </c>
      <c r="F1702" s="360">
        <v>1</v>
      </c>
      <c r="G1702" s="360">
        <v>1</v>
      </c>
      <c r="H1702" s="360">
        <v>0</v>
      </c>
      <c r="I1702" s="360">
        <v>0</v>
      </c>
      <c r="J1702" s="360">
        <v>0</v>
      </c>
      <c r="K1702" s="360">
        <v>0</v>
      </c>
      <c r="L1702" s="360">
        <v>0</v>
      </c>
      <c r="M1702" s="360">
        <v>0</v>
      </c>
      <c r="N1702" s="360">
        <v>0</v>
      </c>
    </row>
    <row r="1703" spans="2:14" x14ac:dyDescent="0.25">
      <c r="B1703" s="371" t="s">
        <v>221</v>
      </c>
      <c r="C1703" s="371" t="s">
        <v>2352</v>
      </c>
      <c r="D1703" s="371" t="s">
        <v>2360</v>
      </c>
      <c r="E1703" s="371" t="s">
        <v>4075</v>
      </c>
      <c r="F1703" s="360">
        <v>3</v>
      </c>
      <c r="G1703" s="360">
        <v>0</v>
      </c>
      <c r="H1703" s="360">
        <v>0</v>
      </c>
      <c r="I1703" s="360">
        <v>0</v>
      </c>
      <c r="J1703" s="360">
        <v>0</v>
      </c>
      <c r="K1703" s="360">
        <v>3</v>
      </c>
      <c r="L1703" s="360">
        <v>0</v>
      </c>
      <c r="M1703" s="360">
        <v>0</v>
      </c>
      <c r="N1703" s="360">
        <v>0</v>
      </c>
    </row>
    <row r="1704" spans="2:14" x14ac:dyDescent="0.25">
      <c r="B1704" s="371" t="s">
        <v>221</v>
      </c>
      <c r="C1704" s="371" t="s">
        <v>2352</v>
      </c>
      <c r="D1704" s="371" t="s">
        <v>2360</v>
      </c>
      <c r="E1704" s="371" t="s">
        <v>3577</v>
      </c>
      <c r="F1704" s="360">
        <v>1</v>
      </c>
      <c r="G1704" s="360">
        <v>1</v>
      </c>
      <c r="H1704" s="360">
        <v>0</v>
      </c>
      <c r="I1704" s="360">
        <v>0</v>
      </c>
      <c r="J1704" s="360">
        <v>0</v>
      </c>
      <c r="K1704" s="360">
        <v>0</v>
      </c>
      <c r="L1704" s="360">
        <v>0</v>
      </c>
      <c r="M1704" s="360">
        <v>0</v>
      </c>
      <c r="N1704" s="360">
        <v>0</v>
      </c>
    </row>
    <row r="1705" spans="2:14" x14ac:dyDescent="0.25">
      <c r="B1705" s="371" t="s">
        <v>221</v>
      </c>
      <c r="C1705" s="371" t="s">
        <v>2352</v>
      </c>
      <c r="D1705" s="371" t="s">
        <v>2360</v>
      </c>
      <c r="E1705" s="371" t="s">
        <v>4076</v>
      </c>
      <c r="F1705" s="360">
        <v>1</v>
      </c>
      <c r="G1705" s="360">
        <v>1</v>
      </c>
      <c r="H1705" s="360">
        <v>0</v>
      </c>
      <c r="I1705" s="360">
        <v>0</v>
      </c>
      <c r="J1705" s="360">
        <v>0</v>
      </c>
      <c r="K1705" s="360">
        <v>0</v>
      </c>
      <c r="L1705" s="360">
        <v>0</v>
      </c>
      <c r="M1705" s="360">
        <v>0</v>
      </c>
      <c r="N1705" s="360">
        <v>0</v>
      </c>
    </row>
    <row r="1706" spans="2:14" x14ac:dyDescent="0.25">
      <c r="B1706" s="371" t="s">
        <v>221</v>
      </c>
      <c r="C1706" s="371" t="s">
        <v>2352</v>
      </c>
      <c r="D1706" s="371" t="s">
        <v>2360</v>
      </c>
      <c r="E1706" s="371" t="s">
        <v>3671</v>
      </c>
      <c r="F1706" s="360">
        <v>2</v>
      </c>
      <c r="G1706" s="360">
        <v>0</v>
      </c>
      <c r="H1706" s="360">
        <v>0</v>
      </c>
      <c r="I1706" s="360">
        <v>0</v>
      </c>
      <c r="J1706" s="360">
        <v>0</v>
      </c>
      <c r="K1706" s="360">
        <v>2</v>
      </c>
      <c r="L1706" s="360">
        <v>0</v>
      </c>
      <c r="M1706" s="360">
        <v>0</v>
      </c>
      <c r="N1706" s="360">
        <v>0</v>
      </c>
    </row>
    <row r="1707" spans="2:14" x14ac:dyDescent="0.25">
      <c r="B1707" s="371" t="s">
        <v>221</v>
      </c>
      <c r="C1707" s="371" t="s">
        <v>2352</v>
      </c>
      <c r="D1707" s="371" t="s">
        <v>2360</v>
      </c>
      <c r="E1707" s="371" t="s">
        <v>3037</v>
      </c>
      <c r="F1707" s="360">
        <v>11</v>
      </c>
      <c r="G1707" s="360">
        <v>0</v>
      </c>
      <c r="H1707" s="360">
        <v>1</v>
      </c>
      <c r="I1707" s="360">
        <v>1</v>
      </c>
      <c r="J1707" s="360">
        <v>0</v>
      </c>
      <c r="K1707" s="360">
        <v>9</v>
      </c>
      <c r="L1707" s="360">
        <v>0</v>
      </c>
      <c r="M1707" s="360">
        <v>0</v>
      </c>
      <c r="N1707" s="360">
        <v>0</v>
      </c>
    </row>
    <row r="1708" spans="2:14" x14ac:dyDescent="0.25">
      <c r="B1708" s="371" t="s">
        <v>221</v>
      </c>
      <c r="C1708" s="371" t="s">
        <v>2352</v>
      </c>
      <c r="D1708" s="371" t="s">
        <v>2360</v>
      </c>
      <c r="E1708" s="371" t="s">
        <v>105</v>
      </c>
      <c r="F1708" s="360">
        <v>311</v>
      </c>
      <c r="G1708" s="360">
        <v>40</v>
      </c>
      <c r="H1708" s="360">
        <v>3</v>
      </c>
      <c r="I1708" s="360">
        <v>38</v>
      </c>
      <c r="J1708" s="360">
        <v>2</v>
      </c>
      <c r="K1708" s="360">
        <v>204</v>
      </c>
      <c r="L1708" s="360">
        <v>0</v>
      </c>
      <c r="M1708" s="360">
        <v>0</v>
      </c>
      <c r="N1708" s="360">
        <v>24</v>
      </c>
    </row>
    <row r="1709" spans="2:14" x14ac:dyDescent="0.25">
      <c r="B1709" s="371" t="s">
        <v>221</v>
      </c>
      <c r="C1709" s="371" t="s">
        <v>2352</v>
      </c>
      <c r="D1709" s="371" t="s">
        <v>2360</v>
      </c>
      <c r="E1709" s="371" t="s">
        <v>3038</v>
      </c>
      <c r="F1709" s="360">
        <v>4</v>
      </c>
      <c r="G1709" s="360">
        <v>0</v>
      </c>
      <c r="H1709" s="360">
        <v>0</v>
      </c>
      <c r="I1709" s="360">
        <v>0</v>
      </c>
      <c r="J1709" s="360">
        <v>0</v>
      </c>
      <c r="K1709" s="360">
        <v>4</v>
      </c>
      <c r="L1709" s="360">
        <v>0</v>
      </c>
      <c r="M1709" s="360">
        <v>0</v>
      </c>
      <c r="N1709" s="360">
        <v>0</v>
      </c>
    </row>
    <row r="1710" spans="2:14" x14ac:dyDescent="0.25">
      <c r="B1710" s="371" t="s">
        <v>221</v>
      </c>
      <c r="C1710" s="371" t="s">
        <v>2352</v>
      </c>
      <c r="D1710" s="371" t="s">
        <v>2360</v>
      </c>
      <c r="E1710" s="371" t="s">
        <v>3317</v>
      </c>
      <c r="F1710" s="360">
        <v>1</v>
      </c>
      <c r="G1710" s="360">
        <v>0</v>
      </c>
      <c r="H1710" s="360">
        <v>0</v>
      </c>
      <c r="I1710" s="360">
        <v>0</v>
      </c>
      <c r="J1710" s="360">
        <v>0</v>
      </c>
      <c r="K1710" s="360">
        <v>1</v>
      </c>
      <c r="L1710" s="360">
        <v>0</v>
      </c>
      <c r="M1710" s="360">
        <v>0</v>
      </c>
      <c r="N1710" s="360">
        <v>0</v>
      </c>
    </row>
    <row r="1711" spans="2:14" x14ac:dyDescent="0.25">
      <c r="B1711" s="371" t="s">
        <v>221</v>
      </c>
      <c r="C1711" s="371" t="s">
        <v>2352</v>
      </c>
      <c r="D1711" s="371" t="s">
        <v>2360</v>
      </c>
      <c r="E1711" s="371" t="s">
        <v>3184</v>
      </c>
      <c r="F1711" s="360">
        <v>6</v>
      </c>
      <c r="G1711" s="360">
        <v>0</v>
      </c>
      <c r="H1711" s="360">
        <v>0</v>
      </c>
      <c r="I1711" s="360">
        <v>0</v>
      </c>
      <c r="J1711" s="360">
        <v>0</v>
      </c>
      <c r="K1711" s="360">
        <v>5</v>
      </c>
      <c r="L1711" s="360">
        <v>0</v>
      </c>
      <c r="M1711" s="360">
        <v>0</v>
      </c>
      <c r="N1711" s="360">
        <v>1</v>
      </c>
    </row>
    <row r="1712" spans="2:14" x14ac:dyDescent="0.25">
      <c r="B1712" s="371" t="s">
        <v>221</v>
      </c>
      <c r="C1712" s="371" t="s">
        <v>2352</v>
      </c>
      <c r="D1712" s="371" t="s">
        <v>2360</v>
      </c>
      <c r="E1712" s="371" t="s">
        <v>3185</v>
      </c>
      <c r="F1712" s="360">
        <v>5</v>
      </c>
      <c r="G1712" s="360">
        <v>0</v>
      </c>
      <c r="H1712" s="360">
        <v>0</v>
      </c>
      <c r="I1712" s="360">
        <v>0</v>
      </c>
      <c r="J1712" s="360">
        <v>0</v>
      </c>
      <c r="K1712" s="360">
        <v>5</v>
      </c>
      <c r="L1712" s="360">
        <v>0</v>
      </c>
      <c r="M1712" s="360">
        <v>0</v>
      </c>
      <c r="N1712" s="360">
        <v>0</v>
      </c>
    </row>
    <row r="1713" spans="2:14" x14ac:dyDescent="0.25">
      <c r="B1713" s="371" t="s">
        <v>221</v>
      </c>
      <c r="C1713" s="371" t="s">
        <v>2352</v>
      </c>
      <c r="D1713" s="371" t="s">
        <v>2360</v>
      </c>
      <c r="E1713" s="371" t="s">
        <v>3186</v>
      </c>
      <c r="F1713" s="360">
        <v>4</v>
      </c>
      <c r="G1713" s="360">
        <v>0</v>
      </c>
      <c r="H1713" s="360">
        <v>0</v>
      </c>
      <c r="I1713" s="360">
        <v>1</v>
      </c>
      <c r="J1713" s="360">
        <v>0</v>
      </c>
      <c r="K1713" s="360">
        <v>3</v>
      </c>
      <c r="L1713" s="360">
        <v>0</v>
      </c>
      <c r="M1713" s="360">
        <v>0</v>
      </c>
      <c r="N1713" s="360">
        <v>0</v>
      </c>
    </row>
    <row r="1714" spans="2:14" x14ac:dyDescent="0.25">
      <c r="B1714" s="371" t="s">
        <v>221</v>
      </c>
      <c r="C1714" s="371" t="s">
        <v>2352</v>
      </c>
      <c r="D1714" s="371" t="s">
        <v>109</v>
      </c>
      <c r="E1714" s="371" t="s">
        <v>3040</v>
      </c>
      <c r="F1714" s="360">
        <v>4</v>
      </c>
      <c r="G1714" s="360">
        <v>0</v>
      </c>
      <c r="H1714" s="360">
        <v>0</v>
      </c>
      <c r="I1714" s="360">
        <v>0</v>
      </c>
      <c r="J1714" s="360">
        <v>0</v>
      </c>
      <c r="K1714" s="360">
        <v>4</v>
      </c>
      <c r="L1714" s="360">
        <v>0</v>
      </c>
      <c r="M1714" s="360">
        <v>0</v>
      </c>
      <c r="N1714" s="360">
        <v>0</v>
      </c>
    </row>
    <row r="1715" spans="2:14" x14ac:dyDescent="0.25">
      <c r="B1715" s="371" t="s">
        <v>221</v>
      </c>
      <c r="C1715" s="371" t="s">
        <v>2352</v>
      </c>
      <c r="D1715" s="371" t="s">
        <v>109</v>
      </c>
      <c r="E1715" s="371" t="s">
        <v>3041</v>
      </c>
      <c r="F1715" s="360">
        <v>1</v>
      </c>
      <c r="G1715" s="360">
        <v>0</v>
      </c>
      <c r="H1715" s="360">
        <v>0</v>
      </c>
      <c r="I1715" s="360">
        <v>0</v>
      </c>
      <c r="J1715" s="360">
        <v>0</v>
      </c>
      <c r="K1715" s="360">
        <v>1</v>
      </c>
      <c r="L1715" s="360">
        <v>0</v>
      </c>
      <c r="M1715" s="360">
        <v>0</v>
      </c>
      <c r="N1715" s="360">
        <v>0</v>
      </c>
    </row>
    <row r="1716" spans="2:14" x14ac:dyDescent="0.25">
      <c r="B1716" s="371" t="s">
        <v>221</v>
      </c>
      <c r="C1716" s="371" t="s">
        <v>2352</v>
      </c>
      <c r="D1716" s="371" t="s">
        <v>109</v>
      </c>
      <c r="E1716" s="371" t="s">
        <v>3673</v>
      </c>
      <c r="F1716" s="360">
        <v>1</v>
      </c>
      <c r="G1716" s="360">
        <v>0</v>
      </c>
      <c r="H1716" s="360">
        <v>0</v>
      </c>
      <c r="I1716" s="360">
        <v>0</v>
      </c>
      <c r="J1716" s="360">
        <v>0</v>
      </c>
      <c r="K1716" s="360">
        <v>1</v>
      </c>
      <c r="L1716" s="360">
        <v>0</v>
      </c>
      <c r="M1716" s="360">
        <v>0</v>
      </c>
      <c r="N1716" s="360">
        <v>0</v>
      </c>
    </row>
    <row r="1717" spans="2:14" x14ac:dyDescent="0.25">
      <c r="B1717" s="371" t="s">
        <v>221</v>
      </c>
      <c r="C1717" s="371" t="s">
        <v>2352</v>
      </c>
      <c r="D1717" s="371" t="s">
        <v>109</v>
      </c>
      <c r="E1717" s="371" t="s">
        <v>2361</v>
      </c>
      <c r="F1717" s="360">
        <v>5</v>
      </c>
      <c r="G1717" s="360">
        <v>0</v>
      </c>
      <c r="H1717" s="360">
        <v>0</v>
      </c>
      <c r="I1717" s="360">
        <v>0</v>
      </c>
      <c r="J1717" s="360">
        <v>0</v>
      </c>
      <c r="K1717" s="360">
        <v>5</v>
      </c>
      <c r="L1717" s="360">
        <v>0</v>
      </c>
      <c r="M1717" s="360">
        <v>0</v>
      </c>
      <c r="N1717" s="360">
        <v>0</v>
      </c>
    </row>
    <row r="1718" spans="2:14" x14ac:dyDescent="0.25">
      <c r="B1718" s="371" t="s">
        <v>221</v>
      </c>
      <c r="C1718" s="371" t="s">
        <v>2352</v>
      </c>
      <c r="D1718" s="371" t="s">
        <v>109</v>
      </c>
      <c r="E1718" s="371" t="s">
        <v>3674</v>
      </c>
      <c r="F1718" s="360">
        <v>2</v>
      </c>
      <c r="G1718" s="360">
        <v>0</v>
      </c>
      <c r="H1718" s="360">
        <v>0</v>
      </c>
      <c r="I1718" s="360">
        <v>0</v>
      </c>
      <c r="J1718" s="360">
        <v>0</v>
      </c>
      <c r="K1718" s="360">
        <v>2</v>
      </c>
      <c r="L1718" s="360">
        <v>0</v>
      </c>
      <c r="M1718" s="360">
        <v>0</v>
      </c>
      <c r="N1718" s="360">
        <v>0</v>
      </c>
    </row>
    <row r="1719" spans="2:14" x14ac:dyDescent="0.25">
      <c r="B1719" s="371" t="s">
        <v>221</v>
      </c>
      <c r="C1719" s="371" t="s">
        <v>2352</v>
      </c>
      <c r="D1719" s="371" t="s">
        <v>109</v>
      </c>
      <c r="E1719" s="371" t="s">
        <v>2793</v>
      </c>
      <c r="F1719" s="360">
        <v>2</v>
      </c>
      <c r="G1719" s="360">
        <v>0</v>
      </c>
      <c r="H1719" s="360">
        <v>0</v>
      </c>
      <c r="I1719" s="360">
        <v>0</v>
      </c>
      <c r="J1719" s="360">
        <v>0</v>
      </c>
      <c r="K1719" s="360">
        <v>2</v>
      </c>
      <c r="L1719" s="360">
        <v>0</v>
      </c>
      <c r="M1719" s="360">
        <v>0</v>
      </c>
      <c r="N1719" s="360">
        <v>0</v>
      </c>
    </row>
    <row r="1720" spans="2:14" x14ac:dyDescent="0.25">
      <c r="B1720" s="371" t="s">
        <v>221</v>
      </c>
      <c r="C1720" s="371" t="s">
        <v>2352</v>
      </c>
      <c r="D1720" s="371" t="s">
        <v>109</v>
      </c>
      <c r="E1720" s="371" t="s">
        <v>1658</v>
      </c>
      <c r="F1720" s="360">
        <v>3</v>
      </c>
      <c r="G1720" s="360">
        <v>0</v>
      </c>
      <c r="H1720" s="360">
        <v>0</v>
      </c>
      <c r="I1720" s="360">
        <v>0</v>
      </c>
      <c r="J1720" s="360">
        <v>0</v>
      </c>
      <c r="K1720" s="360">
        <v>3</v>
      </c>
      <c r="L1720" s="360">
        <v>0</v>
      </c>
      <c r="M1720" s="360">
        <v>0</v>
      </c>
      <c r="N1720" s="360">
        <v>0</v>
      </c>
    </row>
    <row r="1721" spans="2:14" x14ac:dyDescent="0.25">
      <c r="B1721" s="371" t="s">
        <v>221</v>
      </c>
      <c r="C1721" s="371" t="s">
        <v>2352</v>
      </c>
      <c r="D1721" s="371" t="s">
        <v>109</v>
      </c>
      <c r="E1721" s="371" t="s">
        <v>3675</v>
      </c>
      <c r="F1721" s="360">
        <v>1</v>
      </c>
      <c r="G1721" s="360">
        <v>0</v>
      </c>
      <c r="H1721" s="360">
        <v>0</v>
      </c>
      <c r="I1721" s="360">
        <v>0</v>
      </c>
      <c r="J1721" s="360">
        <v>0</v>
      </c>
      <c r="K1721" s="360">
        <v>1</v>
      </c>
      <c r="L1721" s="360">
        <v>0</v>
      </c>
      <c r="M1721" s="360">
        <v>0</v>
      </c>
      <c r="N1721" s="360">
        <v>0</v>
      </c>
    </row>
    <row r="1722" spans="2:14" x14ac:dyDescent="0.25">
      <c r="B1722" s="371" t="s">
        <v>221</v>
      </c>
      <c r="C1722" s="371" t="s">
        <v>2352</v>
      </c>
      <c r="D1722" s="371" t="s">
        <v>109</v>
      </c>
      <c r="E1722" s="371" t="s">
        <v>4077</v>
      </c>
      <c r="F1722" s="360">
        <v>1</v>
      </c>
      <c r="G1722" s="360">
        <v>0</v>
      </c>
      <c r="H1722" s="360">
        <v>0</v>
      </c>
      <c r="I1722" s="360">
        <v>0</v>
      </c>
      <c r="J1722" s="360">
        <v>0</v>
      </c>
      <c r="K1722" s="360">
        <v>1</v>
      </c>
      <c r="L1722" s="360">
        <v>0</v>
      </c>
      <c r="M1722" s="360">
        <v>0</v>
      </c>
      <c r="N1722" s="360">
        <v>0</v>
      </c>
    </row>
    <row r="1723" spans="2:14" x14ac:dyDescent="0.25">
      <c r="B1723" s="371" t="s">
        <v>221</v>
      </c>
      <c r="C1723" s="371" t="s">
        <v>2352</v>
      </c>
      <c r="D1723" s="371" t="s">
        <v>109</v>
      </c>
      <c r="E1723" s="371" t="s">
        <v>3043</v>
      </c>
      <c r="F1723" s="360">
        <v>1</v>
      </c>
      <c r="G1723" s="360">
        <v>0</v>
      </c>
      <c r="H1723" s="360">
        <v>0</v>
      </c>
      <c r="I1723" s="360">
        <v>0</v>
      </c>
      <c r="J1723" s="360">
        <v>0</v>
      </c>
      <c r="K1723" s="360">
        <v>1</v>
      </c>
      <c r="L1723" s="360">
        <v>0</v>
      </c>
      <c r="M1723" s="360">
        <v>0</v>
      </c>
      <c r="N1723" s="360">
        <v>0</v>
      </c>
    </row>
    <row r="1724" spans="2:14" x14ac:dyDescent="0.25">
      <c r="B1724" s="371" t="s">
        <v>221</v>
      </c>
      <c r="C1724" s="371" t="s">
        <v>2352</v>
      </c>
      <c r="D1724" s="371" t="s">
        <v>109</v>
      </c>
      <c r="E1724" s="371" t="s">
        <v>3044</v>
      </c>
      <c r="F1724" s="360">
        <v>4</v>
      </c>
      <c r="G1724" s="360">
        <v>3</v>
      </c>
      <c r="H1724" s="360">
        <v>0</v>
      </c>
      <c r="I1724" s="360">
        <v>0</v>
      </c>
      <c r="J1724" s="360">
        <v>0</v>
      </c>
      <c r="K1724" s="360">
        <v>0</v>
      </c>
      <c r="L1724" s="360">
        <v>0</v>
      </c>
      <c r="M1724" s="360">
        <v>0</v>
      </c>
      <c r="N1724" s="360">
        <v>1</v>
      </c>
    </row>
    <row r="1725" spans="2:14" x14ac:dyDescent="0.25">
      <c r="B1725" s="371" t="s">
        <v>221</v>
      </c>
      <c r="C1725" s="371" t="s">
        <v>2352</v>
      </c>
      <c r="D1725" s="371" t="s">
        <v>109</v>
      </c>
      <c r="E1725" s="371" t="s">
        <v>1659</v>
      </c>
      <c r="F1725" s="360">
        <v>44</v>
      </c>
      <c r="G1725" s="360">
        <v>8</v>
      </c>
      <c r="H1725" s="360">
        <v>0</v>
      </c>
      <c r="I1725" s="360">
        <v>0</v>
      </c>
      <c r="J1725" s="360">
        <v>1</v>
      </c>
      <c r="K1725" s="360">
        <v>33</v>
      </c>
      <c r="L1725" s="360">
        <v>0</v>
      </c>
      <c r="M1725" s="360">
        <v>0</v>
      </c>
      <c r="N1725" s="360">
        <v>2</v>
      </c>
    </row>
    <row r="1726" spans="2:14" x14ac:dyDescent="0.25">
      <c r="B1726" s="371" t="s">
        <v>221</v>
      </c>
      <c r="C1726" s="371" t="s">
        <v>2352</v>
      </c>
      <c r="D1726" s="371" t="s">
        <v>109</v>
      </c>
      <c r="E1726" s="371" t="s">
        <v>3868</v>
      </c>
      <c r="F1726" s="360">
        <v>1</v>
      </c>
      <c r="G1726" s="360">
        <v>0</v>
      </c>
      <c r="H1726" s="360">
        <v>0</v>
      </c>
      <c r="I1726" s="360">
        <v>0</v>
      </c>
      <c r="J1726" s="360">
        <v>0</v>
      </c>
      <c r="K1726" s="360">
        <v>1</v>
      </c>
      <c r="L1726" s="360">
        <v>0</v>
      </c>
      <c r="M1726" s="360">
        <v>0</v>
      </c>
      <c r="N1726" s="360">
        <v>0</v>
      </c>
    </row>
    <row r="1727" spans="2:14" x14ac:dyDescent="0.25">
      <c r="B1727" s="371" t="s">
        <v>221</v>
      </c>
      <c r="C1727" s="371" t="s">
        <v>2352</v>
      </c>
      <c r="D1727" s="371" t="s">
        <v>109</v>
      </c>
      <c r="E1727" s="371" t="s">
        <v>3869</v>
      </c>
      <c r="F1727" s="360">
        <v>2</v>
      </c>
      <c r="G1727" s="360">
        <v>1</v>
      </c>
      <c r="H1727" s="360">
        <v>0</v>
      </c>
      <c r="I1727" s="360">
        <v>0</v>
      </c>
      <c r="J1727" s="360">
        <v>0</v>
      </c>
      <c r="K1727" s="360">
        <v>1</v>
      </c>
      <c r="L1727" s="360">
        <v>0</v>
      </c>
      <c r="M1727" s="360">
        <v>0</v>
      </c>
      <c r="N1727" s="360">
        <v>0</v>
      </c>
    </row>
    <row r="1728" spans="2:14" x14ac:dyDescent="0.25">
      <c r="B1728" s="371" t="s">
        <v>221</v>
      </c>
      <c r="C1728" s="371" t="s">
        <v>2352</v>
      </c>
      <c r="D1728" s="371" t="s">
        <v>109</v>
      </c>
      <c r="E1728" s="371" t="s">
        <v>3045</v>
      </c>
      <c r="F1728" s="360">
        <v>1</v>
      </c>
      <c r="G1728" s="360">
        <v>0</v>
      </c>
      <c r="H1728" s="360">
        <v>0</v>
      </c>
      <c r="I1728" s="360">
        <v>0</v>
      </c>
      <c r="J1728" s="360">
        <v>0</v>
      </c>
      <c r="K1728" s="360">
        <v>1</v>
      </c>
      <c r="L1728" s="360">
        <v>0</v>
      </c>
      <c r="M1728" s="360">
        <v>0</v>
      </c>
      <c r="N1728" s="360">
        <v>0</v>
      </c>
    </row>
    <row r="1729" spans="2:14" x14ac:dyDescent="0.25">
      <c r="B1729" s="371" t="s">
        <v>221</v>
      </c>
      <c r="C1729" s="371" t="s">
        <v>2352</v>
      </c>
      <c r="D1729" s="371" t="s">
        <v>109</v>
      </c>
      <c r="E1729" s="371" t="s">
        <v>3046</v>
      </c>
      <c r="F1729" s="360">
        <v>11</v>
      </c>
      <c r="G1729" s="360">
        <v>0</v>
      </c>
      <c r="H1729" s="360">
        <v>0</v>
      </c>
      <c r="I1729" s="360">
        <v>0</v>
      </c>
      <c r="J1729" s="360">
        <v>1</v>
      </c>
      <c r="K1729" s="360">
        <v>10</v>
      </c>
      <c r="L1729" s="360">
        <v>0</v>
      </c>
      <c r="M1729" s="360">
        <v>0</v>
      </c>
      <c r="N1729" s="360">
        <v>0</v>
      </c>
    </row>
    <row r="1730" spans="2:14" x14ac:dyDescent="0.25">
      <c r="B1730" s="371" t="s">
        <v>221</v>
      </c>
      <c r="C1730" s="371" t="s">
        <v>2352</v>
      </c>
      <c r="D1730" s="371" t="s">
        <v>109</v>
      </c>
      <c r="E1730" s="371" t="s">
        <v>3187</v>
      </c>
      <c r="F1730" s="360">
        <v>1</v>
      </c>
      <c r="G1730" s="360">
        <v>0</v>
      </c>
      <c r="H1730" s="360">
        <v>0</v>
      </c>
      <c r="I1730" s="360">
        <v>0</v>
      </c>
      <c r="J1730" s="360">
        <v>0</v>
      </c>
      <c r="K1730" s="360">
        <v>1</v>
      </c>
      <c r="L1730" s="360">
        <v>0</v>
      </c>
      <c r="M1730" s="360">
        <v>0</v>
      </c>
      <c r="N1730" s="360">
        <v>0</v>
      </c>
    </row>
    <row r="1731" spans="2:14" x14ac:dyDescent="0.25">
      <c r="B1731" s="371" t="s">
        <v>221</v>
      </c>
      <c r="C1731" s="371" t="s">
        <v>2352</v>
      </c>
      <c r="D1731" s="371" t="s">
        <v>109</v>
      </c>
      <c r="E1731" s="371" t="s">
        <v>3585</v>
      </c>
      <c r="F1731" s="360">
        <v>1</v>
      </c>
      <c r="G1731" s="360">
        <v>0</v>
      </c>
      <c r="H1731" s="360">
        <v>0</v>
      </c>
      <c r="I1731" s="360">
        <v>0</v>
      </c>
      <c r="J1731" s="360">
        <v>0</v>
      </c>
      <c r="K1731" s="360">
        <v>1</v>
      </c>
      <c r="L1731" s="360">
        <v>0</v>
      </c>
      <c r="M1731" s="360">
        <v>0</v>
      </c>
      <c r="N1731" s="360">
        <v>0</v>
      </c>
    </row>
    <row r="1732" spans="2:14" x14ac:dyDescent="0.25">
      <c r="B1732" s="371" t="s">
        <v>221</v>
      </c>
      <c r="C1732" s="371" t="s">
        <v>2352</v>
      </c>
      <c r="D1732" s="371" t="s">
        <v>109</v>
      </c>
      <c r="E1732" s="371" t="s">
        <v>3047</v>
      </c>
      <c r="F1732" s="360">
        <v>6</v>
      </c>
      <c r="G1732" s="360">
        <v>0</v>
      </c>
      <c r="H1732" s="360">
        <v>0</v>
      </c>
      <c r="I1732" s="360">
        <v>0</v>
      </c>
      <c r="J1732" s="360">
        <v>0</v>
      </c>
      <c r="K1732" s="360">
        <v>6</v>
      </c>
      <c r="L1732" s="360">
        <v>0</v>
      </c>
      <c r="M1732" s="360">
        <v>0</v>
      </c>
      <c r="N1732" s="360">
        <v>0</v>
      </c>
    </row>
    <row r="1733" spans="2:14" x14ac:dyDescent="0.25">
      <c r="B1733" s="371" t="s">
        <v>221</v>
      </c>
      <c r="C1733" s="371" t="s">
        <v>2352</v>
      </c>
      <c r="D1733" s="371" t="s">
        <v>109</v>
      </c>
      <c r="E1733" s="371" t="s">
        <v>4079</v>
      </c>
      <c r="F1733" s="360">
        <v>1</v>
      </c>
      <c r="G1733" s="360">
        <v>0</v>
      </c>
      <c r="H1733" s="360">
        <v>0</v>
      </c>
      <c r="I1733" s="360">
        <v>0</v>
      </c>
      <c r="J1733" s="360">
        <v>0</v>
      </c>
      <c r="K1733" s="360">
        <v>1</v>
      </c>
      <c r="L1733" s="360">
        <v>0</v>
      </c>
      <c r="M1733" s="360">
        <v>0</v>
      </c>
      <c r="N1733" s="360">
        <v>0</v>
      </c>
    </row>
    <row r="1734" spans="2:14" x14ac:dyDescent="0.25">
      <c r="B1734" s="371" t="s">
        <v>221</v>
      </c>
      <c r="C1734" s="371" t="s">
        <v>2352</v>
      </c>
      <c r="D1734" s="371" t="s">
        <v>109</v>
      </c>
      <c r="E1734" s="371" t="s">
        <v>1660</v>
      </c>
      <c r="F1734" s="360">
        <v>5</v>
      </c>
      <c r="G1734" s="360">
        <v>0</v>
      </c>
      <c r="H1734" s="360">
        <v>0</v>
      </c>
      <c r="I1734" s="360">
        <v>0</v>
      </c>
      <c r="J1734" s="360">
        <v>0</v>
      </c>
      <c r="K1734" s="360">
        <v>5</v>
      </c>
      <c r="L1734" s="360">
        <v>0</v>
      </c>
      <c r="M1734" s="360">
        <v>0</v>
      </c>
      <c r="N1734" s="360">
        <v>0</v>
      </c>
    </row>
    <row r="1735" spans="2:14" x14ac:dyDescent="0.25">
      <c r="B1735" s="371" t="s">
        <v>221</v>
      </c>
      <c r="C1735" s="371" t="s">
        <v>2352</v>
      </c>
      <c r="D1735" s="371" t="s">
        <v>109</v>
      </c>
      <c r="E1735" s="371" t="s">
        <v>1661</v>
      </c>
      <c r="F1735" s="360">
        <v>12</v>
      </c>
      <c r="G1735" s="360">
        <v>0</v>
      </c>
      <c r="H1735" s="360">
        <v>0</v>
      </c>
      <c r="I1735" s="360">
        <v>0</v>
      </c>
      <c r="J1735" s="360">
        <v>0</v>
      </c>
      <c r="K1735" s="360">
        <v>12</v>
      </c>
      <c r="L1735" s="360">
        <v>0</v>
      </c>
      <c r="M1735" s="360">
        <v>0</v>
      </c>
      <c r="N1735" s="360">
        <v>0</v>
      </c>
    </row>
    <row r="1736" spans="2:14" x14ac:dyDescent="0.25">
      <c r="B1736" s="371" t="s">
        <v>221</v>
      </c>
      <c r="C1736" s="371" t="s">
        <v>2352</v>
      </c>
      <c r="D1736" s="371" t="s">
        <v>109</v>
      </c>
      <c r="E1736" s="371" t="s">
        <v>3402</v>
      </c>
      <c r="F1736" s="360">
        <v>1</v>
      </c>
      <c r="G1736" s="360">
        <v>0</v>
      </c>
      <c r="H1736" s="360">
        <v>0</v>
      </c>
      <c r="I1736" s="360">
        <v>0</v>
      </c>
      <c r="J1736" s="360">
        <v>0</v>
      </c>
      <c r="K1736" s="360">
        <v>1</v>
      </c>
      <c r="L1736" s="360">
        <v>0</v>
      </c>
      <c r="M1736" s="360">
        <v>0</v>
      </c>
      <c r="N1736" s="360">
        <v>0</v>
      </c>
    </row>
    <row r="1737" spans="2:14" x14ac:dyDescent="0.25">
      <c r="B1737" s="371" t="s">
        <v>221</v>
      </c>
      <c r="C1737" s="371" t="s">
        <v>2352</v>
      </c>
      <c r="D1737" s="371" t="s">
        <v>109</v>
      </c>
      <c r="E1737" s="371" t="s">
        <v>1662</v>
      </c>
      <c r="F1737" s="360">
        <v>1039</v>
      </c>
      <c r="G1737" s="360">
        <v>137</v>
      </c>
      <c r="H1737" s="360">
        <v>6</v>
      </c>
      <c r="I1737" s="360">
        <v>23</v>
      </c>
      <c r="J1737" s="360">
        <v>2</v>
      </c>
      <c r="K1737" s="360">
        <v>854</v>
      </c>
      <c r="L1737" s="360">
        <v>0</v>
      </c>
      <c r="M1737" s="360">
        <v>0</v>
      </c>
      <c r="N1737" s="360">
        <v>17</v>
      </c>
    </row>
    <row r="1738" spans="2:14" x14ac:dyDescent="0.25">
      <c r="B1738" s="371" t="s">
        <v>221</v>
      </c>
      <c r="C1738" s="371" t="s">
        <v>2352</v>
      </c>
      <c r="D1738" s="371" t="s">
        <v>109</v>
      </c>
      <c r="E1738" s="371" t="s">
        <v>3322</v>
      </c>
      <c r="F1738" s="360">
        <v>1</v>
      </c>
      <c r="G1738" s="360">
        <v>0</v>
      </c>
      <c r="H1738" s="360">
        <v>0</v>
      </c>
      <c r="I1738" s="360">
        <v>0</v>
      </c>
      <c r="J1738" s="360">
        <v>0</v>
      </c>
      <c r="K1738" s="360">
        <v>1</v>
      </c>
      <c r="L1738" s="360">
        <v>0</v>
      </c>
      <c r="M1738" s="360">
        <v>0</v>
      </c>
      <c r="N1738" s="360">
        <v>0</v>
      </c>
    </row>
    <row r="1739" spans="2:14" x14ac:dyDescent="0.25">
      <c r="B1739" s="371" t="s">
        <v>221</v>
      </c>
      <c r="C1739" s="371" t="s">
        <v>2352</v>
      </c>
      <c r="D1739" s="371" t="s">
        <v>109</v>
      </c>
      <c r="E1739" s="371" t="s">
        <v>3873</v>
      </c>
      <c r="F1739" s="360">
        <v>5</v>
      </c>
      <c r="G1739" s="360">
        <v>0</v>
      </c>
      <c r="H1739" s="360">
        <v>0</v>
      </c>
      <c r="I1739" s="360">
        <v>0</v>
      </c>
      <c r="J1739" s="360">
        <v>0</v>
      </c>
      <c r="K1739" s="360">
        <v>5</v>
      </c>
      <c r="L1739" s="360">
        <v>0</v>
      </c>
      <c r="M1739" s="360">
        <v>0</v>
      </c>
      <c r="N1739" s="360">
        <v>0</v>
      </c>
    </row>
    <row r="1740" spans="2:14" x14ac:dyDescent="0.25">
      <c r="B1740" s="371" t="s">
        <v>221</v>
      </c>
      <c r="C1740" s="371" t="s">
        <v>2352</v>
      </c>
      <c r="D1740" s="371" t="s">
        <v>109</v>
      </c>
      <c r="E1740" s="371" t="s">
        <v>3874</v>
      </c>
      <c r="F1740" s="360">
        <v>1</v>
      </c>
      <c r="G1740" s="360">
        <v>0</v>
      </c>
      <c r="H1740" s="360">
        <v>0</v>
      </c>
      <c r="I1740" s="360">
        <v>0</v>
      </c>
      <c r="J1740" s="360">
        <v>0</v>
      </c>
      <c r="K1740" s="360">
        <v>1</v>
      </c>
      <c r="L1740" s="360">
        <v>0</v>
      </c>
      <c r="M1740" s="360">
        <v>0</v>
      </c>
      <c r="N1740" s="360">
        <v>0</v>
      </c>
    </row>
    <row r="1741" spans="2:14" x14ac:dyDescent="0.25">
      <c r="B1741" s="371" t="s">
        <v>221</v>
      </c>
      <c r="C1741" s="371" t="s">
        <v>2352</v>
      </c>
      <c r="D1741" s="371" t="s">
        <v>109</v>
      </c>
      <c r="E1741" s="371" t="s">
        <v>3586</v>
      </c>
      <c r="F1741" s="360">
        <v>1</v>
      </c>
      <c r="G1741" s="360">
        <v>0</v>
      </c>
      <c r="H1741" s="360">
        <v>0</v>
      </c>
      <c r="I1741" s="360">
        <v>0</v>
      </c>
      <c r="J1741" s="360">
        <v>0</v>
      </c>
      <c r="K1741" s="360">
        <v>1</v>
      </c>
      <c r="L1741" s="360">
        <v>0</v>
      </c>
      <c r="M1741" s="360">
        <v>0</v>
      </c>
      <c r="N1741" s="360">
        <v>0</v>
      </c>
    </row>
    <row r="1742" spans="2:14" x14ac:dyDescent="0.25">
      <c r="B1742" s="371" t="s">
        <v>221</v>
      </c>
      <c r="C1742" s="371" t="s">
        <v>2352</v>
      </c>
      <c r="D1742" s="371" t="s">
        <v>109</v>
      </c>
      <c r="E1742" s="371" t="s">
        <v>4082</v>
      </c>
      <c r="F1742" s="360">
        <v>2</v>
      </c>
      <c r="G1742" s="360">
        <v>0</v>
      </c>
      <c r="H1742" s="360">
        <v>0</v>
      </c>
      <c r="I1742" s="360">
        <v>0</v>
      </c>
      <c r="J1742" s="360">
        <v>0</v>
      </c>
      <c r="K1742" s="360">
        <v>2</v>
      </c>
      <c r="L1742" s="360">
        <v>0</v>
      </c>
      <c r="M1742" s="360">
        <v>0</v>
      </c>
      <c r="N1742" s="360">
        <v>0</v>
      </c>
    </row>
    <row r="1743" spans="2:14" x14ac:dyDescent="0.25">
      <c r="B1743" s="371" t="s">
        <v>221</v>
      </c>
      <c r="C1743" s="371" t="s">
        <v>2352</v>
      </c>
      <c r="D1743" s="371" t="s">
        <v>109</v>
      </c>
      <c r="E1743" s="371" t="s">
        <v>3876</v>
      </c>
      <c r="F1743" s="360">
        <v>1</v>
      </c>
      <c r="G1743" s="360">
        <v>0</v>
      </c>
      <c r="H1743" s="360">
        <v>0</v>
      </c>
      <c r="I1743" s="360">
        <v>0</v>
      </c>
      <c r="J1743" s="360">
        <v>0</v>
      </c>
      <c r="K1743" s="360">
        <v>1</v>
      </c>
      <c r="L1743" s="360">
        <v>0</v>
      </c>
      <c r="M1743" s="360">
        <v>0</v>
      </c>
      <c r="N1743" s="360">
        <v>0</v>
      </c>
    </row>
    <row r="1744" spans="2:14" x14ac:dyDescent="0.25">
      <c r="B1744" s="371" t="s">
        <v>221</v>
      </c>
      <c r="C1744" s="371" t="s">
        <v>2352</v>
      </c>
      <c r="D1744" s="371" t="s">
        <v>109</v>
      </c>
      <c r="E1744" s="371" t="s">
        <v>3877</v>
      </c>
      <c r="F1744" s="360">
        <v>1</v>
      </c>
      <c r="G1744" s="360">
        <v>0</v>
      </c>
      <c r="H1744" s="360">
        <v>0</v>
      </c>
      <c r="I1744" s="360">
        <v>0</v>
      </c>
      <c r="J1744" s="360">
        <v>0</v>
      </c>
      <c r="K1744" s="360">
        <v>0</v>
      </c>
      <c r="L1744" s="360">
        <v>0</v>
      </c>
      <c r="M1744" s="360">
        <v>0</v>
      </c>
      <c r="N1744" s="360">
        <v>1</v>
      </c>
    </row>
    <row r="1745" spans="2:14" x14ac:dyDescent="0.25">
      <c r="B1745" s="371" t="s">
        <v>221</v>
      </c>
      <c r="C1745" s="371" t="s">
        <v>2352</v>
      </c>
      <c r="D1745" s="371" t="s">
        <v>109</v>
      </c>
      <c r="E1745" s="371" t="s">
        <v>3878</v>
      </c>
      <c r="F1745" s="360">
        <v>1</v>
      </c>
      <c r="G1745" s="360">
        <v>0</v>
      </c>
      <c r="H1745" s="360">
        <v>0</v>
      </c>
      <c r="I1745" s="360">
        <v>0</v>
      </c>
      <c r="J1745" s="360">
        <v>0</v>
      </c>
      <c r="K1745" s="360">
        <v>1</v>
      </c>
      <c r="L1745" s="360">
        <v>0</v>
      </c>
      <c r="M1745" s="360">
        <v>0</v>
      </c>
      <c r="N1745" s="360">
        <v>0</v>
      </c>
    </row>
    <row r="1746" spans="2:14" x14ac:dyDescent="0.25">
      <c r="B1746" s="371" t="s">
        <v>221</v>
      </c>
      <c r="C1746" s="371" t="s">
        <v>2352</v>
      </c>
      <c r="D1746" s="371" t="s">
        <v>109</v>
      </c>
      <c r="E1746" s="371" t="s">
        <v>3324</v>
      </c>
      <c r="F1746" s="360">
        <v>1</v>
      </c>
      <c r="G1746" s="360">
        <v>0</v>
      </c>
      <c r="H1746" s="360">
        <v>0</v>
      </c>
      <c r="I1746" s="360">
        <v>0</v>
      </c>
      <c r="J1746" s="360">
        <v>0</v>
      </c>
      <c r="K1746" s="360">
        <v>1</v>
      </c>
      <c r="L1746" s="360">
        <v>0</v>
      </c>
      <c r="M1746" s="360">
        <v>0</v>
      </c>
      <c r="N1746" s="360">
        <v>0</v>
      </c>
    </row>
    <row r="1747" spans="2:14" x14ac:dyDescent="0.25">
      <c r="B1747" s="371" t="s">
        <v>221</v>
      </c>
      <c r="C1747" s="371" t="s">
        <v>2352</v>
      </c>
      <c r="D1747" s="371" t="s">
        <v>109</v>
      </c>
      <c r="E1747" s="371" t="s">
        <v>4083</v>
      </c>
      <c r="F1747" s="360">
        <v>3</v>
      </c>
      <c r="G1747" s="360">
        <v>0</v>
      </c>
      <c r="H1747" s="360">
        <v>0</v>
      </c>
      <c r="I1747" s="360">
        <v>1</v>
      </c>
      <c r="J1747" s="360">
        <v>0</v>
      </c>
      <c r="K1747" s="360">
        <v>2</v>
      </c>
      <c r="L1747" s="360">
        <v>0</v>
      </c>
      <c r="M1747" s="360">
        <v>0</v>
      </c>
      <c r="N1747" s="360">
        <v>0</v>
      </c>
    </row>
    <row r="1748" spans="2:14" x14ac:dyDescent="0.25">
      <c r="B1748" s="371" t="s">
        <v>221</v>
      </c>
      <c r="C1748" s="371" t="s">
        <v>2352</v>
      </c>
      <c r="D1748" s="371" t="s">
        <v>109</v>
      </c>
      <c r="E1748" s="371" t="s">
        <v>4084</v>
      </c>
      <c r="F1748" s="360">
        <v>1</v>
      </c>
      <c r="G1748" s="360">
        <v>0</v>
      </c>
      <c r="H1748" s="360">
        <v>0</v>
      </c>
      <c r="I1748" s="360">
        <v>0</v>
      </c>
      <c r="J1748" s="360">
        <v>0</v>
      </c>
      <c r="K1748" s="360">
        <v>1</v>
      </c>
      <c r="L1748" s="360">
        <v>0</v>
      </c>
      <c r="M1748" s="360">
        <v>0</v>
      </c>
      <c r="N1748" s="360">
        <v>0</v>
      </c>
    </row>
    <row r="1749" spans="2:14" x14ac:dyDescent="0.25">
      <c r="B1749" s="371" t="s">
        <v>221</v>
      </c>
      <c r="C1749" s="371" t="s">
        <v>2352</v>
      </c>
      <c r="D1749" s="371" t="s">
        <v>109</v>
      </c>
      <c r="E1749" s="371" t="s">
        <v>1663</v>
      </c>
      <c r="F1749" s="360">
        <v>19</v>
      </c>
      <c r="G1749" s="360">
        <v>0</v>
      </c>
      <c r="H1749" s="360">
        <v>0</v>
      </c>
      <c r="I1749" s="360">
        <v>0</v>
      </c>
      <c r="J1749" s="360">
        <v>0</v>
      </c>
      <c r="K1749" s="360">
        <v>10</v>
      </c>
      <c r="L1749" s="360">
        <v>0</v>
      </c>
      <c r="M1749" s="360">
        <v>9</v>
      </c>
      <c r="N1749" s="360">
        <v>0</v>
      </c>
    </row>
    <row r="1750" spans="2:14" x14ac:dyDescent="0.25">
      <c r="B1750" s="371" t="s">
        <v>221</v>
      </c>
      <c r="C1750" s="371" t="s">
        <v>2352</v>
      </c>
      <c r="D1750" s="371" t="s">
        <v>109</v>
      </c>
      <c r="E1750" s="371" t="s">
        <v>1664</v>
      </c>
      <c r="F1750" s="360">
        <v>4</v>
      </c>
      <c r="G1750" s="360">
        <v>0</v>
      </c>
      <c r="H1750" s="360">
        <v>0</v>
      </c>
      <c r="I1750" s="360">
        <v>0</v>
      </c>
      <c r="J1750" s="360">
        <v>0</v>
      </c>
      <c r="K1750" s="360">
        <v>4</v>
      </c>
      <c r="L1750" s="360">
        <v>0</v>
      </c>
      <c r="M1750" s="360">
        <v>0</v>
      </c>
      <c r="N1750" s="360">
        <v>0</v>
      </c>
    </row>
    <row r="1751" spans="2:14" x14ac:dyDescent="0.25">
      <c r="B1751" s="371" t="s">
        <v>221</v>
      </c>
      <c r="C1751" s="371" t="s">
        <v>2352</v>
      </c>
      <c r="D1751" s="371" t="s">
        <v>109</v>
      </c>
      <c r="E1751" s="371" t="s">
        <v>1665</v>
      </c>
      <c r="F1751" s="360">
        <v>5</v>
      </c>
      <c r="G1751" s="360">
        <v>0</v>
      </c>
      <c r="H1751" s="360">
        <v>0</v>
      </c>
      <c r="I1751" s="360">
        <v>0</v>
      </c>
      <c r="J1751" s="360">
        <v>0</v>
      </c>
      <c r="K1751" s="360">
        <v>4</v>
      </c>
      <c r="L1751" s="360">
        <v>0</v>
      </c>
      <c r="M1751" s="360">
        <v>0</v>
      </c>
      <c r="N1751" s="360">
        <v>1</v>
      </c>
    </row>
    <row r="1752" spans="2:14" x14ac:dyDescent="0.25">
      <c r="B1752" s="371" t="s">
        <v>221</v>
      </c>
      <c r="C1752" s="371" t="s">
        <v>2352</v>
      </c>
      <c r="D1752" s="371" t="s">
        <v>109</v>
      </c>
      <c r="E1752" s="371" t="s">
        <v>3588</v>
      </c>
      <c r="F1752" s="360">
        <v>1</v>
      </c>
      <c r="G1752" s="360">
        <v>0</v>
      </c>
      <c r="H1752" s="360">
        <v>0</v>
      </c>
      <c r="I1752" s="360">
        <v>0</v>
      </c>
      <c r="J1752" s="360">
        <v>0</v>
      </c>
      <c r="K1752" s="360">
        <v>1</v>
      </c>
      <c r="L1752" s="360">
        <v>0</v>
      </c>
      <c r="M1752" s="360">
        <v>0</v>
      </c>
      <c r="N1752" s="360">
        <v>0</v>
      </c>
    </row>
    <row r="1753" spans="2:14" x14ac:dyDescent="0.25">
      <c r="B1753" s="371" t="s">
        <v>221</v>
      </c>
      <c r="C1753" s="371" t="s">
        <v>2352</v>
      </c>
      <c r="D1753" s="371" t="s">
        <v>109</v>
      </c>
      <c r="E1753" s="371" t="s">
        <v>1666</v>
      </c>
      <c r="F1753" s="360">
        <v>1</v>
      </c>
      <c r="G1753" s="360">
        <v>0</v>
      </c>
      <c r="H1753" s="360">
        <v>0</v>
      </c>
      <c r="I1753" s="360">
        <v>0</v>
      </c>
      <c r="J1753" s="360">
        <v>0</v>
      </c>
      <c r="K1753" s="360">
        <v>1</v>
      </c>
      <c r="L1753" s="360">
        <v>0</v>
      </c>
      <c r="M1753" s="360">
        <v>0</v>
      </c>
      <c r="N1753" s="360">
        <v>0</v>
      </c>
    </row>
    <row r="1754" spans="2:14" x14ac:dyDescent="0.25">
      <c r="B1754" s="371" t="s">
        <v>221</v>
      </c>
      <c r="C1754" s="371" t="s">
        <v>2352</v>
      </c>
      <c r="D1754" s="371" t="s">
        <v>109</v>
      </c>
      <c r="E1754" s="371" t="s">
        <v>1667</v>
      </c>
      <c r="F1754" s="360">
        <v>1</v>
      </c>
      <c r="G1754" s="360">
        <v>0</v>
      </c>
      <c r="H1754" s="360">
        <v>0</v>
      </c>
      <c r="I1754" s="360">
        <v>0</v>
      </c>
      <c r="J1754" s="360">
        <v>0</v>
      </c>
      <c r="K1754" s="360">
        <v>1</v>
      </c>
      <c r="L1754" s="360">
        <v>0</v>
      </c>
      <c r="M1754" s="360">
        <v>0</v>
      </c>
      <c r="N1754" s="360">
        <v>0</v>
      </c>
    </row>
    <row r="1755" spans="2:14" x14ac:dyDescent="0.25">
      <c r="B1755" s="371" t="s">
        <v>221</v>
      </c>
      <c r="C1755" s="371" t="s">
        <v>2352</v>
      </c>
      <c r="D1755" s="371" t="s">
        <v>109</v>
      </c>
      <c r="E1755" s="371" t="s">
        <v>3188</v>
      </c>
      <c r="F1755" s="360">
        <v>1</v>
      </c>
      <c r="G1755" s="360">
        <v>0</v>
      </c>
      <c r="H1755" s="360">
        <v>0</v>
      </c>
      <c r="I1755" s="360">
        <v>0</v>
      </c>
      <c r="J1755" s="360">
        <v>0</v>
      </c>
      <c r="K1755" s="360">
        <v>1</v>
      </c>
      <c r="L1755" s="360">
        <v>0</v>
      </c>
      <c r="M1755" s="360">
        <v>0</v>
      </c>
      <c r="N1755" s="360">
        <v>0</v>
      </c>
    </row>
    <row r="1756" spans="2:14" x14ac:dyDescent="0.25">
      <c r="B1756" s="371" t="s">
        <v>221</v>
      </c>
      <c r="C1756" s="371" t="s">
        <v>2352</v>
      </c>
      <c r="D1756" s="371" t="s">
        <v>109</v>
      </c>
      <c r="E1756" s="371" t="s">
        <v>1668</v>
      </c>
      <c r="F1756" s="360">
        <v>3</v>
      </c>
      <c r="G1756" s="360">
        <v>0</v>
      </c>
      <c r="H1756" s="360">
        <v>0</v>
      </c>
      <c r="I1756" s="360">
        <v>0</v>
      </c>
      <c r="J1756" s="360">
        <v>0</v>
      </c>
      <c r="K1756" s="360">
        <v>3</v>
      </c>
      <c r="L1756" s="360">
        <v>0</v>
      </c>
      <c r="M1756" s="360">
        <v>0</v>
      </c>
      <c r="N1756" s="360">
        <v>0</v>
      </c>
    </row>
    <row r="1757" spans="2:14" x14ac:dyDescent="0.25">
      <c r="B1757" s="371" t="s">
        <v>221</v>
      </c>
      <c r="C1757" s="371" t="s">
        <v>2352</v>
      </c>
      <c r="D1757" s="371" t="s">
        <v>109</v>
      </c>
      <c r="E1757" s="371" t="s">
        <v>3052</v>
      </c>
      <c r="F1757" s="360">
        <v>1</v>
      </c>
      <c r="G1757" s="360">
        <v>0</v>
      </c>
      <c r="H1757" s="360">
        <v>0</v>
      </c>
      <c r="I1757" s="360">
        <v>0</v>
      </c>
      <c r="J1757" s="360">
        <v>0</v>
      </c>
      <c r="K1757" s="360">
        <v>1</v>
      </c>
      <c r="L1757" s="360">
        <v>0</v>
      </c>
      <c r="M1757" s="360">
        <v>0</v>
      </c>
      <c r="N1757" s="360">
        <v>0</v>
      </c>
    </row>
    <row r="1758" spans="2:14" x14ac:dyDescent="0.25">
      <c r="B1758" s="371" t="s">
        <v>221</v>
      </c>
      <c r="C1758" s="371" t="s">
        <v>2352</v>
      </c>
      <c r="D1758" s="371" t="s">
        <v>109</v>
      </c>
      <c r="E1758" s="371" t="s">
        <v>3055</v>
      </c>
      <c r="F1758" s="360">
        <v>1</v>
      </c>
      <c r="G1758" s="360">
        <v>0</v>
      </c>
      <c r="H1758" s="360">
        <v>0</v>
      </c>
      <c r="I1758" s="360">
        <v>0</v>
      </c>
      <c r="J1758" s="360">
        <v>0</v>
      </c>
      <c r="K1758" s="360">
        <v>1</v>
      </c>
      <c r="L1758" s="360">
        <v>0</v>
      </c>
      <c r="M1758" s="360">
        <v>0</v>
      </c>
      <c r="N1758" s="360">
        <v>0</v>
      </c>
    </row>
    <row r="1759" spans="2:14" x14ac:dyDescent="0.25">
      <c r="B1759" s="371" t="s">
        <v>221</v>
      </c>
      <c r="C1759" s="371" t="s">
        <v>2352</v>
      </c>
      <c r="D1759" s="371" t="s">
        <v>109</v>
      </c>
      <c r="E1759" s="371" t="s">
        <v>1669</v>
      </c>
      <c r="F1759" s="360">
        <v>7</v>
      </c>
      <c r="G1759" s="360">
        <v>0</v>
      </c>
      <c r="H1759" s="360">
        <v>0</v>
      </c>
      <c r="I1759" s="360">
        <v>0</v>
      </c>
      <c r="J1759" s="360">
        <v>0</v>
      </c>
      <c r="K1759" s="360">
        <v>7</v>
      </c>
      <c r="L1759" s="360">
        <v>0</v>
      </c>
      <c r="M1759" s="360">
        <v>0</v>
      </c>
      <c r="N1759" s="360">
        <v>0</v>
      </c>
    </row>
    <row r="1760" spans="2:14" x14ac:dyDescent="0.25">
      <c r="B1760" s="371" t="s">
        <v>221</v>
      </c>
      <c r="C1760" s="371" t="s">
        <v>2352</v>
      </c>
      <c r="D1760" s="371" t="s">
        <v>109</v>
      </c>
      <c r="E1760" s="371" t="s">
        <v>1670</v>
      </c>
      <c r="F1760" s="360">
        <v>7</v>
      </c>
      <c r="G1760" s="360">
        <v>0</v>
      </c>
      <c r="H1760" s="360">
        <v>0</v>
      </c>
      <c r="I1760" s="360">
        <v>2</v>
      </c>
      <c r="J1760" s="360">
        <v>0</v>
      </c>
      <c r="K1760" s="360">
        <v>5</v>
      </c>
      <c r="L1760" s="360">
        <v>0</v>
      </c>
      <c r="M1760" s="360">
        <v>0</v>
      </c>
      <c r="N1760" s="360">
        <v>0</v>
      </c>
    </row>
    <row r="1761" spans="2:14" x14ac:dyDescent="0.25">
      <c r="B1761" s="371" t="s">
        <v>221</v>
      </c>
      <c r="C1761" s="371" t="s">
        <v>2352</v>
      </c>
      <c r="D1761" s="371" t="s">
        <v>109</v>
      </c>
      <c r="E1761" s="371" t="s">
        <v>1671</v>
      </c>
      <c r="F1761" s="360">
        <v>20</v>
      </c>
      <c r="G1761" s="360">
        <v>2</v>
      </c>
      <c r="H1761" s="360">
        <v>0</v>
      </c>
      <c r="I1761" s="360">
        <v>1</v>
      </c>
      <c r="J1761" s="360">
        <v>0</v>
      </c>
      <c r="K1761" s="360">
        <v>17</v>
      </c>
      <c r="L1761" s="360">
        <v>0</v>
      </c>
      <c r="M1761" s="360">
        <v>0</v>
      </c>
      <c r="N1761" s="360">
        <v>0</v>
      </c>
    </row>
    <row r="1762" spans="2:14" x14ac:dyDescent="0.25">
      <c r="B1762" s="371" t="s">
        <v>221</v>
      </c>
      <c r="C1762" s="371" t="s">
        <v>2352</v>
      </c>
      <c r="D1762" s="371" t="s">
        <v>109</v>
      </c>
      <c r="E1762" s="371" t="s">
        <v>1672</v>
      </c>
      <c r="F1762" s="360">
        <v>4</v>
      </c>
      <c r="G1762" s="360">
        <v>0</v>
      </c>
      <c r="H1762" s="360">
        <v>0</v>
      </c>
      <c r="I1762" s="360">
        <v>0</v>
      </c>
      <c r="J1762" s="360">
        <v>0</v>
      </c>
      <c r="K1762" s="360">
        <v>4</v>
      </c>
      <c r="L1762" s="360">
        <v>0</v>
      </c>
      <c r="M1762" s="360">
        <v>0</v>
      </c>
      <c r="N1762" s="360">
        <v>0</v>
      </c>
    </row>
    <row r="1763" spans="2:14" x14ac:dyDescent="0.25">
      <c r="B1763" s="371" t="s">
        <v>221</v>
      </c>
      <c r="C1763" s="371" t="s">
        <v>2352</v>
      </c>
      <c r="D1763" s="371" t="s">
        <v>109</v>
      </c>
      <c r="E1763" s="371" t="s">
        <v>1673</v>
      </c>
      <c r="F1763" s="360">
        <v>13</v>
      </c>
      <c r="G1763" s="360">
        <v>0</v>
      </c>
      <c r="H1763" s="360">
        <v>0</v>
      </c>
      <c r="I1763" s="360">
        <v>0</v>
      </c>
      <c r="J1763" s="360">
        <v>0</v>
      </c>
      <c r="K1763" s="360">
        <v>13</v>
      </c>
      <c r="L1763" s="360">
        <v>0</v>
      </c>
      <c r="M1763" s="360">
        <v>0</v>
      </c>
      <c r="N1763" s="360">
        <v>0</v>
      </c>
    </row>
    <row r="1764" spans="2:14" x14ac:dyDescent="0.25">
      <c r="B1764" s="371" t="s">
        <v>221</v>
      </c>
      <c r="C1764" s="371" t="s">
        <v>2352</v>
      </c>
      <c r="D1764" s="371" t="s">
        <v>109</v>
      </c>
      <c r="E1764" s="371" t="s">
        <v>1674</v>
      </c>
      <c r="F1764" s="360">
        <v>18</v>
      </c>
      <c r="G1764" s="360">
        <v>2</v>
      </c>
      <c r="H1764" s="360">
        <v>0</v>
      </c>
      <c r="I1764" s="360">
        <v>1</v>
      </c>
      <c r="J1764" s="360">
        <v>0</v>
      </c>
      <c r="K1764" s="360">
        <v>13</v>
      </c>
      <c r="L1764" s="360">
        <v>0</v>
      </c>
      <c r="M1764" s="360">
        <v>0</v>
      </c>
      <c r="N1764" s="360">
        <v>2</v>
      </c>
    </row>
    <row r="1765" spans="2:14" x14ac:dyDescent="0.25">
      <c r="B1765" s="371" t="s">
        <v>221</v>
      </c>
      <c r="C1765" s="371" t="s">
        <v>2352</v>
      </c>
      <c r="D1765" s="371" t="s">
        <v>109</v>
      </c>
      <c r="E1765" s="371" t="s">
        <v>3056</v>
      </c>
      <c r="F1765" s="360">
        <v>1</v>
      </c>
      <c r="G1765" s="360">
        <v>0</v>
      </c>
      <c r="H1765" s="360">
        <v>0</v>
      </c>
      <c r="I1765" s="360">
        <v>0</v>
      </c>
      <c r="J1765" s="360">
        <v>0</v>
      </c>
      <c r="K1765" s="360">
        <v>1</v>
      </c>
      <c r="L1765" s="360">
        <v>0</v>
      </c>
      <c r="M1765" s="360">
        <v>0</v>
      </c>
      <c r="N1765" s="360">
        <v>0</v>
      </c>
    </row>
    <row r="1766" spans="2:14" x14ac:dyDescent="0.25">
      <c r="B1766" s="371" t="s">
        <v>221</v>
      </c>
      <c r="C1766" s="371" t="s">
        <v>2352</v>
      </c>
      <c r="D1766" s="371" t="s">
        <v>109</v>
      </c>
      <c r="E1766" s="371" t="s">
        <v>3057</v>
      </c>
      <c r="F1766" s="360">
        <v>1</v>
      </c>
      <c r="G1766" s="360">
        <v>0</v>
      </c>
      <c r="H1766" s="360">
        <v>0</v>
      </c>
      <c r="I1766" s="360">
        <v>0</v>
      </c>
      <c r="J1766" s="360">
        <v>0</v>
      </c>
      <c r="K1766" s="360">
        <v>1</v>
      </c>
      <c r="L1766" s="360">
        <v>0</v>
      </c>
      <c r="M1766" s="360">
        <v>0</v>
      </c>
      <c r="N1766" s="360">
        <v>0</v>
      </c>
    </row>
    <row r="1767" spans="2:14" x14ac:dyDescent="0.25">
      <c r="B1767" s="371" t="s">
        <v>221</v>
      </c>
      <c r="C1767" s="371" t="s">
        <v>2352</v>
      </c>
      <c r="D1767" s="371" t="s">
        <v>109</v>
      </c>
      <c r="E1767" s="371" t="s">
        <v>3328</v>
      </c>
      <c r="F1767" s="360">
        <v>3</v>
      </c>
      <c r="G1767" s="360">
        <v>0</v>
      </c>
      <c r="H1767" s="360">
        <v>0</v>
      </c>
      <c r="I1767" s="360">
        <v>0</v>
      </c>
      <c r="J1767" s="360">
        <v>0</v>
      </c>
      <c r="K1767" s="360">
        <v>3</v>
      </c>
      <c r="L1767" s="360">
        <v>0</v>
      </c>
      <c r="M1767" s="360">
        <v>0</v>
      </c>
      <c r="N1767" s="360">
        <v>0</v>
      </c>
    </row>
    <row r="1768" spans="2:14" x14ac:dyDescent="0.25">
      <c r="B1768" s="371" t="s">
        <v>221</v>
      </c>
      <c r="C1768" s="371" t="s">
        <v>2352</v>
      </c>
      <c r="D1768" s="371" t="s">
        <v>109</v>
      </c>
      <c r="E1768" s="371" t="s">
        <v>1675</v>
      </c>
      <c r="F1768" s="360">
        <v>3</v>
      </c>
      <c r="G1768" s="360">
        <v>0</v>
      </c>
      <c r="H1768" s="360">
        <v>0</v>
      </c>
      <c r="I1768" s="360">
        <v>0</v>
      </c>
      <c r="J1768" s="360">
        <v>0</v>
      </c>
      <c r="K1768" s="360">
        <v>3</v>
      </c>
      <c r="L1768" s="360">
        <v>0</v>
      </c>
      <c r="M1768" s="360">
        <v>0</v>
      </c>
      <c r="N1768" s="360">
        <v>0</v>
      </c>
    </row>
    <row r="1769" spans="2:14" x14ac:dyDescent="0.25">
      <c r="B1769" s="371" t="s">
        <v>221</v>
      </c>
      <c r="C1769" s="371" t="s">
        <v>2352</v>
      </c>
      <c r="D1769" s="371" t="s">
        <v>109</v>
      </c>
      <c r="E1769" s="371" t="s">
        <v>1676</v>
      </c>
      <c r="F1769" s="360">
        <v>46</v>
      </c>
      <c r="G1769" s="360">
        <v>3</v>
      </c>
      <c r="H1769" s="360">
        <v>0</v>
      </c>
      <c r="I1769" s="360">
        <v>0</v>
      </c>
      <c r="J1769" s="360">
        <v>0</v>
      </c>
      <c r="K1769" s="360">
        <v>42</v>
      </c>
      <c r="L1769" s="360">
        <v>0</v>
      </c>
      <c r="M1769" s="360">
        <v>0</v>
      </c>
      <c r="N1769" s="360">
        <v>1</v>
      </c>
    </row>
    <row r="1770" spans="2:14" x14ac:dyDescent="0.25">
      <c r="B1770" s="371" t="s">
        <v>221</v>
      </c>
      <c r="C1770" s="371" t="s">
        <v>2352</v>
      </c>
      <c r="D1770" s="371" t="s">
        <v>109</v>
      </c>
      <c r="E1770" s="371" t="s">
        <v>3881</v>
      </c>
      <c r="F1770" s="360">
        <v>1</v>
      </c>
      <c r="G1770" s="360">
        <v>0</v>
      </c>
      <c r="H1770" s="360">
        <v>0</v>
      </c>
      <c r="I1770" s="360">
        <v>0</v>
      </c>
      <c r="J1770" s="360">
        <v>0</v>
      </c>
      <c r="K1770" s="360">
        <v>1</v>
      </c>
      <c r="L1770" s="360">
        <v>0</v>
      </c>
      <c r="M1770" s="360">
        <v>0</v>
      </c>
      <c r="N1770" s="360">
        <v>0</v>
      </c>
    </row>
    <row r="1771" spans="2:14" x14ac:dyDescent="0.25">
      <c r="B1771" s="371" t="s">
        <v>221</v>
      </c>
      <c r="C1771" s="371" t="s">
        <v>2352</v>
      </c>
      <c r="D1771" s="371" t="s">
        <v>109</v>
      </c>
      <c r="E1771" s="371" t="s">
        <v>3058</v>
      </c>
      <c r="F1771" s="360">
        <v>16</v>
      </c>
      <c r="G1771" s="360">
        <v>0</v>
      </c>
      <c r="H1771" s="360">
        <v>0</v>
      </c>
      <c r="I1771" s="360">
        <v>0</v>
      </c>
      <c r="J1771" s="360">
        <v>1</v>
      </c>
      <c r="K1771" s="360">
        <v>15</v>
      </c>
      <c r="L1771" s="360">
        <v>0</v>
      </c>
      <c r="M1771" s="360">
        <v>0</v>
      </c>
      <c r="N1771" s="360">
        <v>0</v>
      </c>
    </row>
    <row r="1772" spans="2:14" x14ac:dyDescent="0.25">
      <c r="B1772" s="371" t="s">
        <v>221</v>
      </c>
      <c r="C1772" s="371" t="s">
        <v>2352</v>
      </c>
      <c r="D1772" s="371" t="s">
        <v>109</v>
      </c>
      <c r="E1772" s="371" t="s">
        <v>3882</v>
      </c>
      <c r="F1772" s="360">
        <v>4</v>
      </c>
      <c r="G1772" s="360">
        <v>0</v>
      </c>
      <c r="H1772" s="360">
        <v>0</v>
      </c>
      <c r="I1772" s="360">
        <v>0</v>
      </c>
      <c r="J1772" s="360">
        <v>0</v>
      </c>
      <c r="K1772" s="360">
        <v>4</v>
      </c>
      <c r="L1772" s="360">
        <v>0</v>
      </c>
      <c r="M1772" s="360">
        <v>0</v>
      </c>
      <c r="N1772" s="360">
        <v>0</v>
      </c>
    </row>
    <row r="1773" spans="2:14" x14ac:dyDescent="0.25">
      <c r="B1773" s="371" t="s">
        <v>221</v>
      </c>
      <c r="C1773" s="371" t="s">
        <v>2352</v>
      </c>
      <c r="D1773" s="371" t="s">
        <v>109</v>
      </c>
      <c r="E1773" s="371" t="s">
        <v>3883</v>
      </c>
      <c r="F1773" s="360">
        <v>1</v>
      </c>
      <c r="G1773" s="360">
        <v>0</v>
      </c>
      <c r="H1773" s="360">
        <v>0</v>
      </c>
      <c r="I1773" s="360">
        <v>0</v>
      </c>
      <c r="J1773" s="360">
        <v>0</v>
      </c>
      <c r="K1773" s="360">
        <v>1</v>
      </c>
      <c r="L1773" s="360">
        <v>0</v>
      </c>
      <c r="M1773" s="360">
        <v>0</v>
      </c>
      <c r="N1773" s="360">
        <v>0</v>
      </c>
    </row>
    <row r="1774" spans="2:14" x14ac:dyDescent="0.25">
      <c r="B1774" s="371" t="s">
        <v>221</v>
      </c>
      <c r="C1774" s="371" t="s">
        <v>2352</v>
      </c>
      <c r="D1774" s="371" t="s">
        <v>109</v>
      </c>
      <c r="E1774" s="371" t="s">
        <v>1677</v>
      </c>
      <c r="F1774" s="360">
        <v>8</v>
      </c>
      <c r="G1774" s="360">
        <v>0</v>
      </c>
      <c r="H1774" s="360">
        <v>0</v>
      </c>
      <c r="I1774" s="360">
        <v>0</v>
      </c>
      <c r="J1774" s="360">
        <v>0</v>
      </c>
      <c r="K1774" s="360">
        <v>8</v>
      </c>
      <c r="L1774" s="360">
        <v>0</v>
      </c>
      <c r="M1774" s="360">
        <v>0</v>
      </c>
      <c r="N1774" s="360">
        <v>0</v>
      </c>
    </row>
    <row r="1775" spans="2:14" x14ac:dyDescent="0.25">
      <c r="B1775" s="371" t="s">
        <v>221</v>
      </c>
      <c r="C1775" s="371" t="s">
        <v>2352</v>
      </c>
      <c r="D1775" s="371" t="s">
        <v>109</v>
      </c>
      <c r="E1775" s="371" t="s">
        <v>3884</v>
      </c>
      <c r="F1775" s="360">
        <v>2</v>
      </c>
      <c r="G1775" s="360">
        <v>0</v>
      </c>
      <c r="H1775" s="360">
        <v>0</v>
      </c>
      <c r="I1775" s="360">
        <v>0</v>
      </c>
      <c r="J1775" s="360">
        <v>0</v>
      </c>
      <c r="K1775" s="360">
        <v>2</v>
      </c>
      <c r="L1775" s="360">
        <v>0</v>
      </c>
      <c r="M1775" s="360">
        <v>0</v>
      </c>
      <c r="N1775" s="360">
        <v>0</v>
      </c>
    </row>
    <row r="1776" spans="2:14" x14ac:dyDescent="0.25">
      <c r="B1776" s="371" t="s">
        <v>221</v>
      </c>
      <c r="C1776" s="371" t="s">
        <v>2352</v>
      </c>
      <c r="D1776" s="371" t="s">
        <v>109</v>
      </c>
      <c r="E1776" s="371" t="s">
        <v>1678</v>
      </c>
      <c r="F1776" s="360">
        <v>10</v>
      </c>
      <c r="G1776" s="360">
        <v>1</v>
      </c>
      <c r="H1776" s="360">
        <v>0</v>
      </c>
      <c r="I1776" s="360">
        <v>0</v>
      </c>
      <c r="J1776" s="360">
        <v>0</v>
      </c>
      <c r="K1776" s="360">
        <v>9</v>
      </c>
      <c r="L1776" s="360">
        <v>0</v>
      </c>
      <c r="M1776" s="360">
        <v>0</v>
      </c>
      <c r="N1776" s="360">
        <v>0</v>
      </c>
    </row>
    <row r="1777" spans="2:14" x14ac:dyDescent="0.25">
      <c r="B1777" s="371" t="s">
        <v>221</v>
      </c>
      <c r="C1777" s="371" t="s">
        <v>2352</v>
      </c>
      <c r="D1777" s="371" t="s">
        <v>109</v>
      </c>
      <c r="E1777" s="371" t="s">
        <v>3060</v>
      </c>
      <c r="F1777" s="360">
        <v>1</v>
      </c>
      <c r="G1777" s="360">
        <v>0</v>
      </c>
      <c r="H1777" s="360">
        <v>0</v>
      </c>
      <c r="I1777" s="360">
        <v>0</v>
      </c>
      <c r="J1777" s="360">
        <v>0</v>
      </c>
      <c r="K1777" s="360">
        <v>1</v>
      </c>
      <c r="L1777" s="360">
        <v>0</v>
      </c>
      <c r="M1777" s="360">
        <v>0</v>
      </c>
      <c r="N1777" s="360">
        <v>0</v>
      </c>
    </row>
    <row r="1778" spans="2:14" x14ac:dyDescent="0.25">
      <c r="B1778" s="371" t="s">
        <v>221</v>
      </c>
      <c r="C1778" s="371" t="s">
        <v>2352</v>
      </c>
      <c r="D1778" s="371" t="s">
        <v>109</v>
      </c>
      <c r="E1778" s="371" t="s">
        <v>4085</v>
      </c>
      <c r="F1778" s="360">
        <v>1</v>
      </c>
      <c r="G1778" s="360">
        <v>0</v>
      </c>
      <c r="H1778" s="360">
        <v>0</v>
      </c>
      <c r="I1778" s="360">
        <v>0</v>
      </c>
      <c r="J1778" s="360">
        <v>0</v>
      </c>
      <c r="K1778" s="360">
        <v>0</v>
      </c>
      <c r="L1778" s="360">
        <v>0</v>
      </c>
      <c r="M1778" s="360">
        <v>0</v>
      </c>
      <c r="N1778" s="360">
        <v>1</v>
      </c>
    </row>
    <row r="1779" spans="2:14" x14ac:dyDescent="0.25">
      <c r="B1779" s="371" t="s">
        <v>221</v>
      </c>
      <c r="C1779" s="371" t="s">
        <v>2352</v>
      </c>
      <c r="D1779" s="371" t="s">
        <v>109</v>
      </c>
      <c r="E1779" s="371" t="s">
        <v>3189</v>
      </c>
      <c r="F1779" s="360">
        <v>2</v>
      </c>
      <c r="G1779" s="360">
        <v>1</v>
      </c>
      <c r="H1779" s="360">
        <v>0</v>
      </c>
      <c r="I1779" s="360">
        <v>0</v>
      </c>
      <c r="J1779" s="360">
        <v>0</v>
      </c>
      <c r="K1779" s="360">
        <v>1</v>
      </c>
      <c r="L1779" s="360">
        <v>0</v>
      </c>
      <c r="M1779" s="360">
        <v>0</v>
      </c>
      <c r="N1779" s="360">
        <v>0</v>
      </c>
    </row>
    <row r="1780" spans="2:14" x14ac:dyDescent="0.25">
      <c r="B1780" s="371" t="s">
        <v>221</v>
      </c>
      <c r="C1780" s="371" t="s">
        <v>2352</v>
      </c>
      <c r="D1780" s="371" t="s">
        <v>109</v>
      </c>
      <c r="E1780" s="371" t="s">
        <v>4087</v>
      </c>
      <c r="F1780" s="360">
        <v>1</v>
      </c>
      <c r="G1780" s="360">
        <v>0</v>
      </c>
      <c r="H1780" s="360">
        <v>0</v>
      </c>
      <c r="I1780" s="360">
        <v>0</v>
      </c>
      <c r="J1780" s="360">
        <v>0</v>
      </c>
      <c r="K1780" s="360">
        <v>1</v>
      </c>
      <c r="L1780" s="360">
        <v>0</v>
      </c>
      <c r="M1780" s="360">
        <v>0</v>
      </c>
      <c r="N1780" s="360">
        <v>0</v>
      </c>
    </row>
    <row r="1781" spans="2:14" x14ac:dyDescent="0.25">
      <c r="B1781" s="371" t="s">
        <v>221</v>
      </c>
      <c r="C1781" s="371" t="s">
        <v>2352</v>
      </c>
      <c r="D1781" s="371" t="s">
        <v>109</v>
      </c>
      <c r="E1781" s="371" t="s">
        <v>3329</v>
      </c>
      <c r="F1781" s="360">
        <v>1</v>
      </c>
      <c r="G1781" s="360">
        <v>0</v>
      </c>
      <c r="H1781" s="360">
        <v>0</v>
      </c>
      <c r="I1781" s="360">
        <v>0</v>
      </c>
      <c r="J1781" s="360">
        <v>0</v>
      </c>
      <c r="K1781" s="360">
        <v>1</v>
      </c>
      <c r="L1781" s="360">
        <v>0</v>
      </c>
      <c r="M1781" s="360">
        <v>0</v>
      </c>
      <c r="N1781" s="360">
        <v>0</v>
      </c>
    </row>
    <row r="1782" spans="2:14" x14ac:dyDescent="0.25">
      <c r="B1782" s="371" t="s">
        <v>221</v>
      </c>
      <c r="C1782" s="371" t="s">
        <v>2352</v>
      </c>
      <c r="D1782" s="371" t="s">
        <v>109</v>
      </c>
      <c r="E1782" s="371" t="s">
        <v>3061</v>
      </c>
      <c r="F1782" s="360">
        <v>1</v>
      </c>
      <c r="G1782" s="360">
        <v>0</v>
      </c>
      <c r="H1782" s="360">
        <v>0</v>
      </c>
      <c r="I1782" s="360">
        <v>0</v>
      </c>
      <c r="J1782" s="360">
        <v>0</v>
      </c>
      <c r="K1782" s="360">
        <v>1</v>
      </c>
      <c r="L1782" s="360">
        <v>0</v>
      </c>
      <c r="M1782" s="360">
        <v>0</v>
      </c>
      <c r="N1782" s="360">
        <v>0</v>
      </c>
    </row>
    <row r="1783" spans="2:14" x14ac:dyDescent="0.25">
      <c r="B1783" s="371" t="s">
        <v>221</v>
      </c>
      <c r="C1783" s="371" t="s">
        <v>2352</v>
      </c>
      <c r="D1783" s="371" t="s">
        <v>109</v>
      </c>
      <c r="E1783" s="371" t="s">
        <v>1679</v>
      </c>
      <c r="F1783" s="360">
        <v>2</v>
      </c>
      <c r="G1783" s="360">
        <v>0</v>
      </c>
      <c r="H1783" s="360">
        <v>0</v>
      </c>
      <c r="I1783" s="360">
        <v>0</v>
      </c>
      <c r="J1783" s="360">
        <v>0</v>
      </c>
      <c r="K1783" s="360">
        <v>2</v>
      </c>
      <c r="L1783" s="360">
        <v>0</v>
      </c>
      <c r="M1783" s="360">
        <v>0</v>
      </c>
      <c r="N1783" s="360">
        <v>0</v>
      </c>
    </row>
    <row r="1784" spans="2:14" x14ac:dyDescent="0.25">
      <c r="B1784" s="371" t="s">
        <v>221</v>
      </c>
      <c r="C1784" s="371" t="s">
        <v>2352</v>
      </c>
      <c r="D1784" s="371" t="s">
        <v>109</v>
      </c>
      <c r="E1784" s="371" t="s">
        <v>4088</v>
      </c>
      <c r="F1784" s="360">
        <v>3</v>
      </c>
      <c r="G1784" s="360">
        <v>3</v>
      </c>
      <c r="H1784" s="360">
        <v>0</v>
      </c>
      <c r="I1784" s="360">
        <v>0</v>
      </c>
      <c r="J1784" s="360">
        <v>0</v>
      </c>
      <c r="K1784" s="360">
        <v>0</v>
      </c>
      <c r="L1784" s="360">
        <v>0</v>
      </c>
      <c r="M1784" s="360">
        <v>0</v>
      </c>
      <c r="N1784" s="360">
        <v>0</v>
      </c>
    </row>
    <row r="1785" spans="2:14" x14ac:dyDescent="0.25">
      <c r="B1785" s="371" t="s">
        <v>221</v>
      </c>
      <c r="C1785" s="371" t="s">
        <v>2352</v>
      </c>
      <c r="D1785" s="371" t="s">
        <v>109</v>
      </c>
      <c r="E1785" s="371" t="s">
        <v>3888</v>
      </c>
      <c r="F1785" s="360">
        <v>1</v>
      </c>
      <c r="G1785" s="360">
        <v>0</v>
      </c>
      <c r="H1785" s="360">
        <v>0</v>
      </c>
      <c r="I1785" s="360">
        <v>0</v>
      </c>
      <c r="J1785" s="360">
        <v>0</v>
      </c>
      <c r="K1785" s="360">
        <v>0</v>
      </c>
      <c r="L1785" s="360">
        <v>0</v>
      </c>
      <c r="M1785" s="360">
        <v>0</v>
      </c>
      <c r="N1785" s="360">
        <v>1</v>
      </c>
    </row>
    <row r="1786" spans="2:14" x14ac:dyDescent="0.25">
      <c r="B1786" s="371" t="s">
        <v>221</v>
      </c>
      <c r="C1786" s="371" t="s">
        <v>2352</v>
      </c>
      <c r="D1786" s="371" t="s">
        <v>2362</v>
      </c>
      <c r="E1786" s="371" t="s">
        <v>1741</v>
      </c>
      <c r="F1786" s="360">
        <v>1</v>
      </c>
      <c r="G1786" s="360">
        <v>0</v>
      </c>
      <c r="H1786" s="360">
        <v>0</v>
      </c>
      <c r="I1786" s="360">
        <v>0</v>
      </c>
      <c r="J1786" s="360">
        <v>0</v>
      </c>
      <c r="K1786" s="360">
        <v>1</v>
      </c>
      <c r="L1786" s="360">
        <v>0</v>
      </c>
      <c r="M1786" s="360">
        <v>0</v>
      </c>
      <c r="N1786" s="360">
        <v>0</v>
      </c>
    </row>
    <row r="1787" spans="2:14" x14ac:dyDescent="0.25">
      <c r="B1787" s="371" t="s">
        <v>221</v>
      </c>
      <c r="C1787" s="371" t="s">
        <v>2352</v>
      </c>
      <c r="D1787" s="371" t="s">
        <v>2362</v>
      </c>
      <c r="E1787" s="371" t="s">
        <v>3891</v>
      </c>
      <c r="F1787" s="360">
        <v>1</v>
      </c>
      <c r="G1787" s="360">
        <v>0</v>
      </c>
      <c r="H1787" s="360">
        <v>0</v>
      </c>
      <c r="I1787" s="360">
        <v>0</v>
      </c>
      <c r="J1787" s="360">
        <v>0</v>
      </c>
      <c r="K1787" s="360">
        <v>1</v>
      </c>
      <c r="L1787" s="360">
        <v>0</v>
      </c>
      <c r="M1787" s="360">
        <v>0</v>
      </c>
      <c r="N1787" s="360">
        <v>0</v>
      </c>
    </row>
    <row r="1788" spans="2:14" x14ac:dyDescent="0.25">
      <c r="B1788" s="371" t="s">
        <v>221</v>
      </c>
      <c r="C1788" s="371" t="s">
        <v>2352</v>
      </c>
      <c r="D1788" s="371" t="s">
        <v>2363</v>
      </c>
      <c r="E1788" s="371" t="s">
        <v>1686</v>
      </c>
      <c r="F1788" s="360">
        <v>31</v>
      </c>
      <c r="G1788" s="360">
        <v>3</v>
      </c>
      <c r="H1788" s="360">
        <v>0</v>
      </c>
      <c r="I1788" s="360">
        <v>0</v>
      </c>
      <c r="J1788" s="360">
        <v>0</v>
      </c>
      <c r="K1788" s="360">
        <v>27</v>
      </c>
      <c r="L1788" s="360">
        <v>0</v>
      </c>
      <c r="M1788" s="360">
        <v>0</v>
      </c>
      <c r="N1788" s="360">
        <v>1</v>
      </c>
    </row>
    <row r="1789" spans="2:14" x14ac:dyDescent="0.25">
      <c r="B1789" s="371" t="s">
        <v>221</v>
      </c>
      <c r="C1789" s="371" t="s">
        <v>2352</v>
      </c>
      <c r="D1789" s="371" t="s">
        <v>2363</v>
      </c>
      <c r="E1789" s="371" t="s">
        <v>1687</v>
      </c>
      <c r="F1789" s="360">
        <v>7</v>
      </c>
      <c r="G1789" s="360">
        <v>0</v>
      </c>
      <c r="H1789" s="360">
        <v>0</v>
      </c>
      <c r="I1789" s="360">
        <v>0</v>
      </c>
      <c r="J1789" s="360">
        <v>0</v>
      </c>
      <c r="K1789" s="360">
        <v>7</v>
      </c>
      <c r="L1789" s="360">
        <v>0</v>
      </c>
      <c r="M1789" s="360">
        <v>0</v>
      </c>
      <c r="N1789" s="360">
        <v>0</v>
      </c>
    </row>
    <row r="1790" spans="2:14" x14ac:dyDescent="0.25">
      <c r="B1790" s="371" t="s">
        <v>221</v>
      </c>
      <c r="C1790" s="371" t="s">
        <v>2352</v>
      </c>
      <c r="D1790" s="371" t="s">
        <v>2363</v>
      </c>
      <c r="E1790" s="371" t="s">
        <v>3064</v>
      </c>
      <c r="F1790" s="360">
        <v>31</v>
      </c>
      <c r="G1790" s="360">
        <v>0</v>
      </c>
      <c r="H1790" s="360">
        <v>0</v>
      </c>
      <c r="I1790" s="360">
        <v>0</v>
      </c>
      <c r="J1790" s="360">
        <v>0</v>
      </c>
      <c r="K1790" s="360">
        <v>11</v>
      </c>
      <c r="L1790" s="360">
        <v>0</v>
      </c>
      <c r="M1790" s="360">
        <v>20</v>
      </c>
      <c r="N1790" s="360">
        <v>0</v>
      </c>
    </row>
    <row r="1791" spans="2:14" x14ac:dyDescent="0.25">
      <c r="B1791" s="371" t="s">
        <v>221</v>
      </c>
      <c r="C1791" s="371" t="s">
        <v>2352</v>
      </c>
      <c r="D1791" s="371" t="s">
        <v>2363</v>
      </c>
      <c r="E1791" s="371" t="s">
        <v>3065</v>
      </c>
      <c r="F1791" s="360">
        <v>2</v>
      </c>
      <c r="G1791" s="360">
        <v>0</v>
      </c>
      <c r="H1791" s="360">
        <v>0</v>
      </c>
      <c r="I1791" s="360">
        <v>0</v>
      </c>
      <c r="J1791" s="360">
        <v>0</v>
      </c>
      <c r="K1791" s="360">
        <v>2</v>
      </c>
      <c r="L1791" s="360">
        <v>0</v>
      </c>
      <c r="M1791" s="360">
        <v>0</v>
      </c>
      <c r="N1791" s="360">
        <v>0</v>
      </c>
    </row>
    <row r="1792" spans="2:14" x14ac:dyDescent="0.25">
      <c r="B1792" s="371" t="s">
        <v>221</v>
      </c>
      <c r="C1792" s="371" t="s">
        <v>2352</v>
      </c>
      <c r="D1792" s="371" t="s">
        <v>2363</v>
      </c>
      <c r="E1792" s="371" t="s">
        <v>3332</v>
      </c>
      <c r="F1792" s="360">
        <v>2</v>
      </c>
      <c r="G1792" s="360">
        <v>0</v>
      </c>
      <c r="H1792" s="360">
        <v>0</v>
      </c>
      <c r="I1792" s="360">
        <v>0</v>
      </c>
      <c r="J1792" s="360">
        <v>0</v>
      </c>
      <c r="K1792" s="360">
        <v>2</v>
      </c>
      <c r="L1792" s="360">
        <v>0</v>
      </c>
      <c r="M1792" s="360">
        <v>0</v>
      </c>
      <c r="N1792" s="360">
        <v>0</v>
      </c>
    </row>
    <row r="1793" spans="2:14" x14ac:dyDescent="0.25">
      <c r="B1793" s="371" t="s">
        <v>221</v>
      </c>
      <c r="C1793" s="371" t="s">
        <v>2352</v>
      </c>
      <c r="D1793" s="371" t="s">
        <v>2363</v>
      </c>
      <c r="E1793" s="371" t="s">
        <v>1688</v>
      </c>
      <c r="F1793" s="360">
        <v>3</v>
      </c>
      <c r="G1793" s="360">
        <v>0</v>
      </c>
      <c r="H1793" s="360">
        <v>0</v>
      </c>
      <c r="I1793" s="360">
        <v>0</v>
      </c>
      <c r="J1793" s="360">
        <v>0</v>
      </c>
      <c r="K1793" s="360">
        <v>3</v>
      </c>
      <c r="L1793" s="360">
        <v>0</v>
      </c>
      <c r="M1793" s="360">
        <v>0</v>
      </c>
      <c r="N1793" s="360">
        <v>0</v>
      </c>
    </row>
    <row r="1794" spans="2:14" x14ac:dyDescent="0.25">
      <c r="B1794" s="371" t="s">
        <v>221</v>
      </c>
      <c r="C1794" s="371" t="s">
        <v>2352</v>
      </c>
      <c r="D1794" s="371" t="s">
        <v>2363</v>
      </c>
      <c r="E1794" s="371" t="s">
        <v>1689</v>
      </c>
      <c r="F1794" s="360">
        <v>1</v>
      </c>
      <c r="G1794" s="360">
        <v>0</v>
      </c>
      <c r="H1794" s="360">
        <v>0</v>
      </c>
      <c r="I1794" s="360">
        <v>0</v>
      </c>
      <c r="J1794" s="360">
        <v>0</v>
      </c>
      <c r="K1794" s="360">
        <v>1</v>
      </c>
      <c r="L1794" s="360">
        <v>0</v>
      </c>
      <c r="M1794" s="360">
        <v>0</v>
      </c>
      <c r="N1794" s="360">
        <v>0</v>
      </c>
    </row>
    <row r="1795" spans="2:14" x14ac:dyDescent="0.25">
      <c r="B1795" s="371" t="s">
        <v>221</v>
      </c>
      <c r="C1795" s="371" t="s">
        <v>2352</v>
      </c>
      <c r="D1795" s="371" t="s">
        <v>2363</v>
      </c>
      <c r="E1795" s="371" t="s">
        <v>3893</v>
      </c>
      <c r="F1795" s="360">
        <v>1</v>
      </c>
      <c r="G1795" s="360">
        <v>0</v>
      </c>
      <c r="H1795" s="360">
        <v>0</v>
      </c>
      <c r="I1795" s="360">
        <v>0</v>
      </c>
      <c r="J1795" s="360">
        <v>0</v>
      </c>
      <c r="K1795" s="360">
        <v>0</v>
      </c>
      <c r="L1795" s="360">
        <v>0</v>
      </c>
      <c r="M1795" s="360">
        <v>1</v>
      </c>
      <c r="N1795" s="360">
        <v>0</v>
      </c>
    </row>
    <row r="1796" spans="2:14" x14ac:dyDescent="0.25">
      <c r="B1796" s="371" t="s">
        <v>221</v>
      </c>
      <c r="C1796" s="371" t="s">
        <v>2352</v>
      </c>
      <c r="D1796" s="371" t="s">
        <v>2363</v>
      </c>
      <c r="E1796" s="371" t="s">
        <v>3067</v>
      </c>
      <c r="F1796" s="360">
        <v>1</v>
      </c>
      <c r="G1796" s="360">
        <v>0</v>
      </c>
      <c r="H1796" s="360">
        <v>0</v>
      </c>
      <c r="I1796" s="360">
        <v>0</v>
      </c>
      <c r="J1796" s="360">
        <v>0</v>
      </c>
      <c r="K1796" s="360">
        <v>1</v>
      </c>
      <c r="L1796" s="360">
        <v>0</v>
      </c>
      <c r="M1796" s="360">
        <v>0</v>
      </c>
      <c r="N1796" s="360">
        <v>0</v>
      </c>
    </row>
    <row r="1797" spans="2:14" x14ac:dyDescent="0.25">
      <c r="B1797" s="371" t="s">
        <v>221</v>
      </c>
      <c r="C1797" s="371" t="s">
        <v>2352</v>
      </c>
      <c r="D1797" s="371" t="s">
        <v>2363</v>
      </c>
      <c r="E1797" s="371" t="s">
        <v>2406</v>
      </c>
      <c r="F1797" s="360">
        <v>2</v>
      </c>
      <c r="G1797" s="360">
        <v>0</v>
      </c>
      <c r="H1797" s="360">
        <v>0</v>
      </c>
      <c r="I1797" s="360">
        <v>0</v>
      </c>
      <c r="J1797" s="360">
        <v>0</v>
      </c>
      <c r="K1797" s="360">
        <v>2</v>
      </c>
      <c r="L1797" s="360">
        <v>0</v>
      </c>
      <c r="M1797" s="360">
        <v>0</v>
      </c>
      <c r="N1797" s="360">
        <v>0</v>
      </c>
    </row>
    <row r="1798" spans="2:14" x14ac:dyDescent="0.25">
      <c r="B1798" s="371" t="s">
        <v>221</v>
      </c>
      <c r="C1798" s="371" t="s">
        <v>2352</v>
      </c>
      <c r="D1798" s="371" t="s">
        <v>2363</v>
      </c>
      <c r="E1798" s="371" t="s">
        <v>3068</v>
      </c>
      <c r="F1798" s="360">
        <v>2</v>
      </c>
      <c r="G1798" s="360">
        <v>0</v>
      </c>
      <c r="H1798" s="360">
        <v>0</v>
      </c>
      <c r="I1798" s="360">
        <v>0</v>
      </c>
      <c r="J1798" s="360">
        <v>0</v>
      </c>
      <c r="K1798" s="360">
        <v>2</v>
      </c>
      <c r="L1798" s="360">
        <v>0</v>
      </c>
      <c r="M1798" s="360">
        <v>0</v>
      </c>
      <c r="N1798" s="360">
        <v>0</v>
      </c>
    </row>
    <row r="1799" spans="2:14" x14ac:dyDescent="0.25">
      <c r="B1799" s="371" t="s">
        <v>221</v>
      </c>
      <c r="C1799" s="371" t="s">
        <v>2352</v>
      </c>
      <c r="D1799" s="371" t="s">
        <v>2363</v>
      </c>
      <c r="E1799" s="371" t="s">
        <v>3069</v>
      </c>
      <c r="F1799" s="360">
        <v>1</v>
      </c>
      <c r="G1799" s="360">
        <v>0</v>
      </c>
      <c r="H1799" s="360">
        <v>0</v>
      </c>
      <c r="I1799" s="360">
        <v>0</v>
      </c>
      <c r="J1799" s="360">
        <v>0</v>
      </c>
      <c r="K1799" s="360">
        <v>1</v>
      </c>
      <c r="L1799" s="360">
        <v>0</v>
      </c>
      <c r="M1799" s="360">
        <v>0</v>
      </c>
      <c r="N1799" s="360">
        <v>0</v>
      </c>
    </row>
    <row r="1800" spans="2:14" x14ac:dyDescent="0.25">
      <c r="B1800" s="371" t="s">
        <v>221</v>
      </c>
      <c r="C1800" s="371" t="s">
        <v>2352</v>
      </c>
      <c r="D1800" s="371" t="s">
        <v>2363</v>
      </c>
      <c r="E1800" s="371" t="s">
        <v>1690</v>
      </c>
      <c r="F1800" s="360">
        <v>2</v>
      </c>
      <c r="G1800" s="360">
        <v>0</v>
      </c>
      <c r="H1800" s="360">
        <v>0</v>
      </c>
      <c r="I1800" s="360">
        <v>0</v>
      </c>
      <c r="J1800" s="360">
        <v>0</v>
      </c>
      <c r="K1800" s="360">
        <v>2</v>
      </c>
      <c r="L1800" s="360">
        <v>0</v>
      </c>
      <c r="M1800" s="360">
        <v>0</v>
      </c>
      <c r="N1800" s="360">
        <v>0</v>
      </c>
    </row>
    <row r="1801" spans="2:14" x14ac:dyDescent="0.25">
      <c r="B1801" s="371" t="s">
        <v>221</v>
      </c>
      <c r="C1801" s="371" t="s">
        <v>2352</v>
      </c>
      <c r="D1801" s="371" t="s">
        <v>2363</v>
      </c>
      <c r="E1801" s="371" t="s">
        <v>1691</v>
      </c>
      <c r="F1801" s="360">
        <v>40</v>
      </c>
      <c r="G1801" s="360">
        <v>0</v>
      </c>
      <c r="H1801" s="360">
        <v>0</v>
      </c>
      <c r="I1801" s="360">
        <v>0</v>
      </c>
      <c r="J1801" s="360">
        <v>0</v>
      </c>
      <c r="K1801" s="360">
        <v>38</v>
      </c>
      <c r="L1801" s="360">
        <v>0</v>
      </c>
      <c r="M1801" s="360">
        <v>0</v>
      </c>
      <c r="N1801" s="360">
        <v>2</v>
      </c>
    </row>
    <row r="1802" spans="2:14" x14ac:dyDescent="0.25">
      <c r="B1802" s="371" t="s">
        <v>221</v>
      </c>
      <c r="C1802" s="371" t="s">
        <v>2352</v>
      </c>
      <c r="D1802" s="371" t="s">
        <v>2363</v>
      </c>
      <c r="E1802" s="371" t="s">
        <v>1959</v>
      </c>
      <c r="F1802" s="360">
        <v>3</v>
      </c>
      <c r="G1802" s="360">
        <v>0</v>
      </c>
      <c r="H1802" s="360">
        <v>0</v>
      </c>
      <c r="I1802" s="360">
        <v>0</v>
      </c>
      <c r="J1802" s="360">
        <v>0</v>
      </c>
      <c r="K1802" s="360">
        <v>3</v>
      </c>
      <c r="L1802" s="360">
        <v>0</v>
      </c>
      <c r="M1802" s="360">
        <v>0</v>
      </c>
      <c r="N1802" s="360">
        <v>0</v>
      </c>
    </row>
    <row r="1803" spans="2:14" x14ac:dyDescent="0.25">
      <c r="B1803" s="371" t="s">
        <v>221</v>
      </c>
      <c r="C1803" s="371" t="s">
        <v>2352</v>
      </c>
      <c r="D1803" s="371" t="s">
        <v>2363</v>
      </c>
      <c r="E1803" s="371" t="s">
        <v>3334</v>
      </c>
      <c r="F1803" s="360">
        <v>3</v>
      </c>
      <c r="G1803" s="360">
        <v>2</v>
      </c>
      <c r="H1803" s="360">
        <v>0</v>
      </c>
      <c r="I1803" s="360">
        <v>0</v>
      </c>
      <c r="J1803" s="360">
        <v>0</v>
      </c>
      <c r="K1803" s="360">
        <v>1</v>
      </c>
      <c r="L1803" s="360">
        <v>0</v>
      </c>
      <c r="M1803" s="360">
        <v>0</v>
      </c>
      <c r="N1803" s="360">
        <v>0</v>
      </c>
    </row>
    <row r="1804" spans="2:14" x14ac:dyDescent="0.25">
      <c r="B1804" s="371" t="s">
        <v>221</v>
      </c>
      <c r="C1804" s="371" t="s">
        <v>2352</v>
      </c>
      <c r="D1804" s="371" t="s">
        <v>2363</v>
      </c>
      <c r="E1804" s="371" t="s">
        <v>1692</v>
      </c>
      <c r="F1804" s="360">
        <v>6</v>
      </c>
      <c r="G1804" s="360">
        <v>0</v>
      </c>
      <c r="H1804" s="360">
        <v>0</v>
      </c>
      <c r="I1804" s="360">
        <v>0</v>
      </c>
      <c r="J1804" s="360">
        <v>0</v>
      </c>
      <c r="K1804" s="360">
        <v>6</v>
      </c>
      <c r="L1804" s="360">
        <v>0</v>
      </c>
      <c r="M1804" s="360">
        <v>0</v>
      </c>
      <c r="N1804" s="360">
        <v>0</v>
      </c>
    </row>
    <row r="1805" spans="2:14" x14ac:dyDescent="0.25">
      <c r="B1805" s="371" t="s">
        <v>221</v>
      </c>
      <c r="C1805" s="371" t="s">
        <v>2352</v>
      </c>
      <c r="D1805" s="371" t="s">
        <v>2363</v>
      </c>
      <c r="E1805" s="371" t="s">
        <v>1693</v>
      </c>
      <c r="F1805" s="360">
        <v>4</v>
      </c>
      <c r="G1805" s="360">
        <v>0</v>
      </c>
      <c r="H1805" s="360">
        <v>0</v>
      </c>
      <c r="I1805" s="360">
        <v>0</v>
      </c>
      <c r="J1805" s="360">
        <v>0</v>
      </c>
      <c r="K1805" s="360">
        <v>3</v>
      </c>
      <c r="L1805" s="360">
        <v>0</v>
      </c>
      <c r="M1805" s="360">
        <v>0</v>
      </c>
      <c r="N1805" s="360">
        <v>1</v>
      </c>
    </row>
    <row r="1806" spans="2:14" x14ac:dyDescent="0.25">
      <c r="B1806" s="371" t="s">
        <v>221</v>
      </c>
      <c r="C1806" s="371" t="s">
        <v>2352</v>
      </c>
      <c r="D1806" s="371" t="s">
        <v>2363</v>
      </c>
      <c r="E1806" s="371" t="s">
        <v>1694</v>
      </c>
      <c r="F1806" s="360">
        <v>6</v>
      </c>
      <c r="G1806" s="360">
        <v>1</v>
      </c>
      <c r="H1806" s="360">
        <v>0</v>
      </c>
      <c r="I1806" s="360">
        <v>0</v>
      </c>
      <c r="J1806" s="360">
        <v>0</v>
      </c>
      <c r="K1806" s="360">
        <v>5</v>
      </c>
      <c r="L1806" s="360">
        <v>0</v>
      </c>
      <c r="M1806" s="360">
        <v>0</v>
      </c>
      <c r="N1806" s="360">
        <v>0</v>
      </c>
    </row>
    <row r="1807" spans="2:14" x14ac:dyDescent="0.25">
      <c r="B1807" s="371" t="s">
        <v>221</v>
      </c>
      <c r="C1807" s="371" t="s">
        <v>2352</v>
      </c>
      <c r="D1807" s="371" t="s">
        <v>2363</v>
      </c>
      <c r="E1807" s="371" t="s">
        <v>1695</v>
      </c>
      <c r="F1807" s="360">
        <v>3</v>
      </c>
      <c r="G1807" s="360">
        <v>0</v>
      </c>
      <c r="H1807" s="360">
        <v>0</v>
      </c>
      <c r="I1807" s="360">
        <v>0</v>
      </c>
      <c r="J1807" s="360">
        <v>0</v>
      </c>
      <c r="K1807" s="360">
        <v>3</v>
      </c>
      <c r="L1807" s="360">
        <v>0</v>
      </c>
      <c r="M1807" s="360">
        <v>0</v>
      </c>
      <c r="N1807" s="360">
        <v>0</v>
      </c>
    </row>
    <row r="1808" spans="2:14" x14ac:dyDescent="0.25">
      <c r="B1808" s="371" t="s">
        <v>221</v>
      </c>
      <c r="C1808" s="371" t="s">
        <v>2352</v>
      </c>
      <c r="D1808" s="371" t="s">
        <v>2363</v>
      </c>
      <c r="E1808" s="371" t="s">
        <v>1696</v>
      </c>
      <c r="F1808" s="360">
        <v>14</v>
      </c>
      <c r="G1808" s="360">
        <v>2</v>
      </c>
      <c r="H1808" s="360">
        <v>0</v>
      </c>
      <c r="I1808" s="360">
        <v>0</v>
      </c>
      <c r="J1808" s="360">
        <v>0</v>
      </c>
      <c r="K1808" s="360">
        <v>12</v>
      </c>
      <c r="L1808" s="360">
        <v>0</v>
      </c>
      <c r="M1808" s="360">
        <v>0</v>
      </c>
      <c r="N1808" s="360">
        <v>0</v>
      </c>
    </row>
    <row r="1809" spans="2:14" x14ac:dyDescent="0.25">
      <c r="B1809" s="371" t="s">
        <v>221</v>
      </c>
      <c r="C1809" s="371" t="s">
        <v>2352</v>
      </c>
      <c r="D1809" s="371" t="s">
        <v>2363</v>
      </c>
      <c r="E1809" s="371" t="s">
        <v>1697</v>
      </c>
      <c r="F1809" s="360">
        <v>11</v>
      </c>
      <c r="G1809" s="360">
        <v>2</v>
      </c>
      <c r="H1809" s="360">
        <v>1</v>
      </c>
      <c r="I1809" s="360">
        <v>0</v>
      </c>
      <c r="J1809" s="360">
        <v>0</v>
      </c>
      <c r="K1809" s="360">
        <v>6</v>
      </c>
      <c r="L1809" s="360">
        <v>0</v>
      </c>
      <c r="M1809" s="360">
        <v>0</v>
      </c>
      <c r="N1809" s="360">
        <v>2</v>
      </c>
    </row>
    <row r="1810" spans="2:14" x14ac:dyDescent="0.25">
      <c r="B1810" s="371" t="s">
        <v>221</v>
      </c>
      <c r="C1810" s="371" t="s">
        <v>2352</v>
      </c>
      <c r="D1810" s="371" t="s">
        <v>2363</v>
      </c>
      <c r="E1810" s="371" t="s">
        <v>1698</v>
      </c>
      <c r="F1810" s="360">
        <v>20</v>
      </c>
      <c r="G1810" s="360">
        <v>2</v>
      </c>
      <c r="H1810" s="360">
        <v>0</v>
      </c>
      <c r="I1810" s="360">
        <v>0</v>
      </c>
      <c r="J1810" s="360">
        <v>0</v>
      </c>
      <c r="K1810" s="360">
        <v>18</v>
      </c>
      <c r="L1810" s="360">
        <v>0</v>
      </c>
      <c r="M1810" s="360">
        <v>0</v>
      </c>
      <c r="N1810" s="360">
        <v>0</v>
      </c>
    </row>
    <row r="1811" spans="2:14" x14ac:dyDescent="0.25">
      <c r="B1811" s="371" t="s">
        <v>221</v>
      </c>
      <c r="C1811" s="371" t="s">
        <v>2352</v>
      </c>
      <c r="D1811" s="371" t="s">
        <v>2363</v>
      </c>
      <c r="E1811" s="371" t="s">
        <v>1699</v>
      </c>
      <c r="F1811" s="360">
        <v>22</v>
      </c>
      <c r="G1811" s="360">
        <v>3</v>
      </c>
      <c r="H1811" s="360">
        <v>0</v>
      </c>
      <c r="I1811" s="360">
        <v>0</v>
      </c>
      <c r="J1811" s="360">
        <v>0</v>
      </c>
      <c r="K1811" s="360">
        <v>19</v>
      </c>
      <c r="L1811" s="360">
        <v>0</v>
      </c>
      <c r="M1811" s="360">
        <v>0</v>
      </c>
      <c r="N1811" s="360">
        <v>0</v>
      </c>
    </row>
    <row r="1812" spans="2:14" x14ac:dyDescent="0.25">
      <c r="B1812" s="371" t="s">
        <v>221</v>
      </c>
      <c r="C1812" s="371" t="s">
        <v>2352</v>
      </c>
      <c r="D1812" s="371" t="s">
        <v>2363</v>
      </c>
      <c r="E1812" s="371" t="s">
        <v>1960</v>
      </c>
      <c r="F1812" s="360">
        <v>1</v>
      </c>
      <c r="G1812" s="360">
        <v>0</v>
      </c>
      <c r="H1812" s="360">
        <v>0</v>
      </c>
      <c r="I1812" s="360">
        <v>0</v>
      </c>
      <c r="J1812" s="360">
        <v>0</v>
      </c>
      <c r="K1812" s="360">
        <v>1</v>
      </c>
      <c r="L1812" s="360">
        <v>0</v>
      </c>
      <c r="M1812" s="360">
        <v>0</v>
      </c>
      <c r="N1812" s="360">
        <v>0</v>
      </c>
    </row>
    <row r="1813" spans="2:14" x14ac:dyDescent="0.25">
      <c r="B1813" s="371" t="s">
        <v>221</v>
      </c>
      <c r="C1813" s="371" t="s">
        <v>2352</v>
      </c>
      <c r="D1813" s="371" t="s">
        <v>2363</v>
      </c>
      <c r="E1813" s="371" t="s">
        <v>1961</v>
      </c>
      <c r="F1813" s="360">
        <v>4</v>
      </c>
      <c r="G1813" s="360">
        <v>0</v>
      </c>
      <c r="H1813" s="360">
        <v>0</v>
      </c>
      <c r="I1813" s="360">
        <v>0</v>
      </c>
      <c r="J1813" s="360">
        <v>0</v>
      </c>
      <c r="K1813" s="360">
        <v>2</v>
      </c>
      <c r="L1813" s="360">
        <v>0</v>
      </c>
      <c r="M1813" s="360">
        <v>1</v>
      </c>
      <c r="N1813" s="360">
        <v>1</v>
      </c>
    </row>
    <row r="1814" spans="2:14" x14ac:dyDescent="0.25">
      <c r="B1814" s="371" t="s">
        <v>221</v>
      </c>
      <c r="C1814" s="371" t="s">
        <v>2352</v>
      </c>
      <c r="D1814" s="371" t="s">
        <v>2363</v>
      </c>
      <c r="E1814" s="371" t="s">
        <v>1962</v>
      </c>
      <c r="F1814" s="360">
        <v>4</v>
      </c>
      <c r="G1814" s="360">
        <v>0</v>
      </c>
      <c r="H1814" s="360">
        <v>1</v>
      </c>
      <c r="I1814" s="360">
        <v>0</v>
      </c>
      <c r="J1814" s="360">
        <v>1</v>
      </c>
      <c r="K1814" s="360">
        <v>2</v>
      </c>
      <c r="L1814" s="360">
        <v>0</v>
      </c>
      <c r="M1814" s="360">
        <v>0</v>
      </c>
      <c r="N1814" s="360">
        <v>0</v>
      </c>
    </row>
    <row r="1815" spans="2:14" x14ac:dyDescent="0.25">
      <c r="B1815" s="371" t="s">
        <v>221</v>
      </c>
      <c r="C1815" s="371" t="s">
        <v>2352</v>
      </c>
      <c r="D1815" s="371" t="s">
        <v>2363</v>
      </c>
      <c r="E1815" s="371" t="s">
        <v>1700</v>
      </c>
      <c r="F1815" s="360">
        <v>1</v>
      </c>
      <c r="G1815" s="360">
        <v>0</v>
      </c>
      <c r="H1815" s="360">
        <v>0</v>
      </c>
      <c r="I1815" s="360">
        <v>0</v>
      </c>
      <c r="J1815" s="360">
        <v>0</v>
      </c>
      <c r="K1815" s="360">
        <v>1</v>
      </c>
      <c r="L1815" s="360">
        <v>0</v>
      </c>
      <c r="M1815" s="360">
        <v>0</v>
      </c>
      <c r="N1815" s="360">
        <v>0</v>
      </c>
    </row>
    <row r="1816" spans="2:14" x14ac:dyDescent="0.25">
      <c r="B1816" s="371" t="s">
        <v>221</v>
      </c>
      <c r="C1816" s="371" t="s">
        <v>2352</v>
      </c>
      <c r="D1816" s="371" t="s">
        <v>2363</v>
      </c>
      <c r="E1816" s="371" t="s">
        <v>1701</v>
      </c>
      <c r="F1816" s="360">
        <v>1</v>
      </c>
      <c r="G1816" s="360">
        <v>0</v>
      </c>
      <c r="H1816" s="360">
        <v>0</v>
      </c>
      <c r="I1816" s="360">
        <v>0</v>
      </c>
      <c r="J1816" s="360">
        <v>0</v>
      </c>
      <c r="K1816" s="360">
        <v>1</v>
      </c>
      <c r="L1816" s="360">
        <v>0</v>
      </c>
      <c r="M1816" s="360">
        <v>0</v>
      </c>
      <c r="N1816" s="360">
        <v>0</v>
      </c>
    </row>
    <row r="1817" spans="2:14" x14ac:dyDescent="0.25">
      <c r="B1817" s="371" t="s">
        <v>221</v>
      </c>
      <c r="C1817" s="371" t="s">
        <v>2352</v>
      </c>
      <c r="D1817" s="371" t="s">
        <v>2363</v>
      </c>
      <c r="E1817" s="371" t="s">
        <v>3070</v>
      </c>
      <c r="F1817" s="360">
        <v>3</v>
      </c>
      <c r="G1817" s="360">
        <v>1</v>
      </c>
      <c r="H1817" s="360">
        <v>0</v>
      </c>
      <c r="I1817" s="360">
        <v>0</v>
      </c>
      <c r="J1817" s="360">
        <v>0</v>
      </c>
      <c r="K1817" s="360">
        <v>2</v>
      </c>
      <c r="L1817" s="360">
        <v>0</v>
      </c>
      <c r="M1817" s="360">
        <v>0</v>
      </c>
      <c r="N1817" s="360">
        <v>0</v>
      </c>
    </row>
    <row r="1818" spans="2:14" x14ac:dyDescent="0.25">
      <c r="B1818" s="371" t="s">
        <v>221</v>
      </c>
      <c r="C1818" s="371" t="s">
        <v>2352</v>
      </c>
      <c r="D1818" s="371" t="s">
        <v>2363</v>
      </c>
      <c r="E1818" s="371" t="s">
        <v>1702</v>
      </c>
      <c r="F1818" s="360">
        <v>1021</v>
      </c>
      <c r="G1818" s="360">
        <v>81</v>
      </c>
      <c r="H1818" s="360">
        <v>4</v>
      </c>
      <c r="I1818" s="360">
        <v>24</v>
      </c>
      <c r="J1818" s="360">
        <v>5</v>
      </c>
      <c r="K1818" s="360">
        <v>867</v>
      </c>
      <c r="L1818" s="360">
        <v>0</v>
      </c>
      <c r="M1818" s="360">
        <v>4</v>
      </c>
      <c r="N1818" s="360">
        <v>36</v>
      </c>
    </row>
    <row r="1819" spans="2:14" x14ac:dyDescent="0.25">
      <c r="B1819" s="371" t="s">
        <v>221</v>
      </c>
      <c r="C1819" s="371" t="s">
        <v>2352</v>
      </c>
      <c r="D1819" s="371" t="s">
        <v>112</v>
      </c>
      <c r="E1819" s="371" t="s">
        <v>1706</v>
      </c>
      <c r="F1819" s="360">
        <v>1</v>
      </c>
      <c r="G1819" s="360">
        <v>1</v>
      </c>
      <c r="H1819" s="360">
        <v>0</v>
      </c>
      <c r="I1819" s="360">
        <v>0</v>
      </c>
      <c r="J1819" s="360">
        <v>0</v>
      </c>
      <c r="K1819" s="360">
        <v>0</v>
      </c>
      <c r="L1819" s="360">
        <v>0</v>
      </c>
      <c r="M1819" s="360">
        <v>0</v>
      </c>
      <c r="N1819" s="360">
        <v>0</v>
      </c>
    </row>
    <row r="1820" spans="2:14" x14ac:dyDescent="0.25">
      <c r="B1820" s="371" t="s">
        <v>221</v>
      </c>
      <c r="C1820" s="371" t="s">
        <v>2352</v>
      </c>
      <c r="D1820" s="371" t="s">
        <v>203</v>
      </c>
      <c r="E1820" s="371" t="s">
        <v>1710</v>
      </c>
      <c r="F1820" s="360">
        <v>7</v>
      </c>
      <c r="G1820" s="360">
        <v>1</v>
      </c>
      <c r="H1820" s="360">
        <v>0</v>
      </c>
      <c r="I1820" s="360">
        <v>0</v>
      </c>
      <c r="J1820" s="360">
        <v>0</v>
      </c>
      <c r="K1820" s="360">
        <v>6</v>
      </c>
      <c r="L1820" s="360">
        <v>0</v>
      </c>
      <c r="M1820" s="360">
        <v>0</v>
      </c>
      <c r="N1820" s="360">
        <v>0</v>
      </c>
    </row>
    <row r="1821" spans="2:14" x14ac:dyDescent="0.25">
      <c r="B1821" s="371" t="s">
        <v>221</v>
      </c>
      <c r="C1821" s="371" t="s">
        <v>2201</v>
      </c>
      <c r="D1821" s="371" t="s">
        <v>244</v>
      </c>
      <c r="E1821" s="371" t="s">
        <v>1489</v>
      </c>
      <c r="F1821" s="360">
        <v>4</v>
      </c>
      <c r="G1821" s="360">
        <v>0</v>
      </c>
      <c r="H1821" s="360">
        <v>0</v>
      </c>
      <c r="I1821" s="360">
        <v>0</v>
      </c>
      <c r="J1821" s="360">
        <v>0</v>
      </c>
      <c r="K1821" s="360">
        <v>4</v>
      </c>
      <c r="L1821" s="360">
        <v>0</v>
      </c>
      <c r="M1821" s="360">
        <v>0</v>
      </c>
      <c r="N1821" s="360">
        <v>0</v>
      </c>
    </row>
    <row r="1822" spans="2:14" x14ac:dyDescent="0.25">
      <c r="B1822" s="371" t="s">
        <v>221</v>
      </c>
      <c r="C1822" s="371" t="s">
        <v>2201</v>
      </c>
      <c r="D1822" s="371" t="s">
        <v>244</v>
      </c>
      <c r="E1822" s="371" t="s">
        <v>4091</v>
      </c>
      <c r="F1822" s="360">
        <v>1</v>
      </c>
      <c r="G1822" s="360">
        <v>0</v>
      </c>
      <c r="H1822" s="360">
        <v>0</v>
      </c>
      <c r="I1822" s="360">
        <v>0</v>
      </c>
      <c r="J1822" s="360">
        <v>0</v>
      </c>
      <c r="K1822" s="360">
        <v>0</v>
      </c>
      <c r="L1822" s="360">
        <v>0</v>
      </c>
      <c r="M1822" s="360">
        <v>0</v>
      </c>
      <c r="N1822" s="360">
        <v>1</v>
      </c>
    </row>
    <row r="1823" spans="2:14" x14ac:dyDescent="0.25">
      <c r="B1823" s="371" t="s">
        <v>221</v>
      </c>
      <c r="C1823" s="371" t="s">
        <v>2201</v>
      </c>
      <c r="D1823" s="371" t="s">
        <v>244</v>
      </c>
      <c r="E1823" s="371" t="s">
        <v>3898</v>
      </c>
      <c r="F1823" s="360">
        <v>2</v>
      </c>
      <c r="G1823" s="360">
        <v>0</v>
      </c>
      <c r="H1823" s="360">
        <v>0</v>
      </c>
      <c r="I1823" s="360">
        <v>0</v>
      </c>
      <c r="J1823" s="360">
        <v>0</v>
      </c>
      <c r="K1823" s="360">
        <v>2</v>
      </c>
      <c r="L1823" s="360">
        <v>0</v>
      </c>
      <c r="M1823" s="360">
        <v>0</v>
      </c>
      <c r="N1823" s="360">
        <v>0</v>
      </c>
    </row>
    <row r="1824" spans="2:14" x14ac:dyDescent="0.25">
      <c r="B1824" s="371" t="s">
        <v>221</v>
      </c>
      <c r="C1824" s="371" t="s">
        <v>2201</v>
      </c>
      <c r="D1824" s="371" t="s">
        <v>100</v>
      </c>
      <c r="E1824" s="371" t="s">
        <v>1498</v>
      </c>
      <c r="F1824" s="360">
        <v>8</v>
      </c>
      <c r="G1824" s="360">
        <v>1</v>
      </c>
      <c r="H1824" s="360">
        <v>0</v>
      </c>
      <c r="I1824" s="360">
        <v>0</v>
      </c>
      <c r="J1824" s="360">
        <v>0</v>
      </c>
      <c r="K1824" s="360">
        <v>6</v>
      </c>
      <c r="L1824" s="360">
        <v>0</v>
      </c>
      <c r="M1824" s="360">
        <v>1</v>
      </c>
      <c r="N1824" s="360">
        <v>0</v>
      </c>
    </row>
    <row r="1825" spans="2:14" x14ac:dyDescent="0.25">
      <c r="B1825" s="371" t="s">
        <v>221</v>
      </c>
      <c r="C1825" s="371" t="s">
        <v>2201</v>
      </c>
      <c r="D1825" s="371" t="s">
        <v>100</v>
      </c>
      <c r="E1825" s="371" t="s">
        <v>1499</v>
      </c>
      <c r="F1825" s="360">
        <v>1</v>
      </c>
      <c r="G1825" s="360">
        <v>0</v>
      </c>
      <c r="H1825" s="360">
        <v>0</v>
      </c>
      <c r="I1825" s="360">
        <v>0</v>
      </c>
      <c r="J1825" s="360">
        <v>0</v>
      </c>
      <c r="K1825" s="360">
        <v>1</v>
      </c>
      <c r="L1825" s="360">
        <v>0</v>
      </c>
      <c r="M1825" s="360">
        <v>0</v>
      </c>
      <c r="N1825" s="360">
        <v>0</v>
      </c>
    </row>
    <row r="1826" spans="2:14" x14ac:dyDescent="0.25">
      <c r="B1826" s="371" t="s">
        <v>221</v>
      </c>
      <c r="C1826" s="371" t="s">
        <v>2201</v>
      </c>
      <c r="D1826" s="371" t="s">
        <v>100</v>
      </c>
      <c r="E1826" s="371" t="s">
        <v>1500</v>
      </c>
      <c r="F1826" s="360">
        <v>1</v>
      </c>
      <c r="G1826" s="360">
        <v>0</v>
      </c>
      <c r="H1826" s="360">
        <v>0</v>
      </c>
      <c r="I1826" s="360">
        <v>0</v>
      </c>
      <c r="J1826" s="360">
        <v>0</v>
      </c>
      <c r="K1826" s="360">
        <v>1</v>
      </c>
      <c r="L1826" s="360">
        <v>0</v>
      </c>
      <c r="M1826" s="360">
        <v>0</v>
      </c>
      <c r="N1826" s="360">
        <v>0</v>
      </c>
    </row>
    <row r="1827" spans="2:14" x14ac:dyDescent="0.25">
      <c r="B1827" s="371" t="s">
        <v>221</v>
      </c>
      <c r="C1827" s="371" t="s">
        <v>2201</v>
      </c>
      <c r="D1827" s="371" t="s">
        <v>100</v>
      </c>
      <c r="E1827" s="371" t="s">
        <v>3071</v>
      </c>
      <c r="F1827" s="360">
        <v>2</v>
      </c>
      <c r="G1827" s="360">
        <v>0</v>
      </c>
      <c r="H1827" s="360">
        <v>0</v>
      </c>
      <c r="I1827" s="360">
        <v>1</v>
      </c>
      <c r="J1827" s="360">
        <v>0</v>
      </c>
      <c r="K1827" s="360">
        <v>1</v>
      </c>
      <c r="L1827" s="360">
        <v>0</v>
      </c>
      <c r="M1827" s="360">
        <v>0</v>
      </c>
      <c r="N1827" s="360">
        <v>0</v>
      </c>
    </row>
    <row r="1828" spans="2:14" x14ac:dyDescent="0.25">
      <c r="B1828" s="371" t="s">
        <v>221</v>
      </c>
      <c r="C1828" s="371" t="s">
        <v>2201</v>
      </c>
      <c r="D1828" s="371" t="s">
        <v>100</v>
      </c>
      <c r="E1828" s="371" t="s">
        <v>1501</v>
      </c>
      <c r="F1828" s="360">
        <v>1</v>
      </c>
      <c r="G1828" s="360">
        <v>0</v>
      </c>
      <c r="H1828" s="360">
        <v>0</v>
      </c>
      <c r="I1828" s="360">
        <v>0</v>
      </c>
      <c r="J1828" s="360">
        <v>0</v>
      </c>
      <c r="K1828" s="360">
        <v>1</v>
      </c>
      <c r="L1828" s="360">
        <v>0</v>
      </c>
      <c r="M1828" s="360">
        <v>0</v>
      </c>
      <c r="N1828" s="360">
        <v>0</v>
      </c>
    </row>
    <row r="1829" spans="2:14" x14ac:dyDescent="0.25">
      <c r="B1829" s="371" t="s">
        <v>221</v>
      </c>
      <c r="C1829" s="371" t="s">
        <v>2201</v>
      </c>
      <c r="D1829" s="371" t="s">
        <v>100</v>
      </c>
      <c r="E1829" s="371" t="s">
        <v>4092</v>
      </c>
      <c r="F1829" s="360">
        <v>1</v>
      </c>
      <c r="G1829" s="360">
        <v>0</v>
      </c>
      <c r="H1829" s="360">
        <v>0</v>
      </c>
      <c r="I1829" s="360">
        <v>0</v>
      </c>
      <c r="J1829" s="360">
        <v>0</v>
      </c>
      <c r="K1829" s="360">
        <v>0</v>
      </c>
      <c r="L1829" s="360">
        <v>0</v>
      </c>
      <c r="M1829" s="360">
        <v>1</v>
      </c>
      <c r="N1829" s="360">
        <v>0</v>
      </c>
    </row>
    <row r="1830" spans="2:14" x14ac:dyDescent="0.25">
      <c r="B1830" s="371" t="s">
        <v>221</v>
      </c>
      <c r="C1830" s="371" t="s">
        <v>2201</v>
      </c>
      <c r="D1830" s="371" t="s">
        <v>100</v>
      </c>
      <c r="E1830" s="371" t="s">
        <v>1502</v>
      </c>
      <c r="F1830" s="360">
        <v>1</v>
      </c>
      <c r="G1830" s="360">
        <v>0</v>
      </c>
      <c r="H1830" s="360">
        <v>0</v>
      </c>
      <c r="I1830" s="360">
        <v>0</v>
      </c>
      <c r="J1830" s="360">
        <v>0</v>
      </c>
      <c r="K1830" s="360">
        <v>1</v>
      </c>
      <c r="L1830" s="360">
        <v>0</v>
      </c>
      <c r="M1830" s="360">
        <v>0</v>
      </c>
      <c r="N1830" s="360">
        <v>0</v>
      </c>
    </row>
    <row r="1831" spans="2:14" x14ac:dyDescent="0.25">
      <c r="B1831" s="371" t="s">
        <v>221</v>
      </c>
      <c r="C1831" s="371" t="s">
        <v>2201</v>
      </c>
      <c r="D1831" s="371" t="s">
        <v>198</v>
      </c>
      <c r="E1831" s="371" t="s">
        <v>1705</v>
      </c>
      <c r="F1831" s="360">
        <v>32</v>
      </c>
      <c r="G1831" s="360">
        <v>3</v>
      </c>
      <c r="H1831" s="360">
        <v>0</v>
      </c>
      <c r="I1831" s="360">
        <v>1</v>
      </c>
      <c r="J1831" s="360">
        <v>0</v>
      </c>
      <c r="K1831" s="360">
        <v>25</v>
      </c>
      <c r="L1831" s="360">
        <v>0</v>
      </c>
      <c r="M1831" s="360">
        <v>3</v>
      </c>
      <c r="N1831" s="360">
        <v>0</v>
      </c>
    </row>
    <row r="1832" spans="2:14" x14ac:dyDescent="0.25">
      <c r="B1832" s="371" t="s">
        <v>221</v>
      </c>
      <c r="C1832" s="371" t="s">
        <v>2201</v>
      </c>
      <c r="D1832" s="371" t="s">
        <v>198</v>
      </c>
      <c r="E1832" s="371" t="s">
        <v>3072</v>
      </c>
      <c r="F1832" s="360">
        <v>2</v>
      </c>
      <c r="G1832" s="360">
        <v>1</v>
      </c>
      <c r="H1832" s="360">
        <v>0</v>
      </c>
      <c r="I1832" s="360">
        <v>0</v>
      </c>
      <c r="J1832" s="360">
        <v>0</v>
      </c>
      <c r="K1832" s="360">
        <v>1</v>
      </c>
      <c r="L1832" s="360">
        <v>0</v>
      </c>
      <c r="M1832" s="360">
        <v>0</v>
      </c>
      <c r="N1832" s="360">
        <v>0</v>
      </c>
    </row>
    <row r="1833" spans="2:14" x14ac:dyDescent="0.25">
      <c r="B1833" s="371" t="s">
        <v>221</v>
      </c>
      <c r="C1833" s="371" t="s">
        <v>2201</v>
      </c>
      <c r="D1833" s="371" t="s">
        <v>198</v>
      </c>
      <c r="E1833" s="371" t="s">
        <v>3597</v>
      </c>
      <c r="F1833" s="360">
        <v>4</v>
      </c>
      <c r="G1833" s="360">
        <v>0</v>
      </c>
      <c r="H1833" s="360">
        <v>0</v>
      </c>
      <c r="I1833" s="360">
        <v>0</v>
      </c>
      <c r="J1833" s="360">
        <v>0</v>
      </c>
      <c r="K1833" s="360">
        <v>4</v>
      </c>
      <c r="L1833" s="360">
        <v>0</v>
      </c>
      <c r="M1833" s="360">
        <v>0</v>
      </c>
      <c r="N1833" s="360">
        <v>0</v>
      </c>
    </row>
    <row r="1834" spans="2:14" x14ac:dyDescent="0.25">
      <c r="B1834" s="371" t="s">
        <v>221</v>
      </c>
      <c r="C1834" s="371" t="s">
        <v>2201</v>
      </c>
      <c r="D1834" s="371" t="s">
        <v>198</v>
      </c>
      <c r="E1834" s="371" t="s">
        <v>3682</v>
      </c>
      <c r="F1834" s="360">
        <v>2</v>
      </c>
      <c r="G1834" s="360">
        <v>0</v>
      </c>
      <c r="H1834" s="360">
        <v>0</v>
      </c>
      <c r="I1834" s="360">
        <v>0</v>
      </c>
      <c r="J1834" s="360">
        <v>0</v>
      </c>
      <c r="K1834" s="360">
        <v>2</v>
      </c>
      <c r="L1834" s="360">
        <v>0</v>
      </c>
      <c r="M1834" s="360">
        <v>0</v>
      </c>
      <c r="N1834" s="360">
        <v>0</v>
      </c>
    </row>
    <row r="1835" spans="2:14" x14ac:dyDescent="0.25">
      <c r="B1835" s="371" t="s">
        <v>221</v>
      </c>
      <c r="C1835" s="371" t="s">
        <v>2201</v>
      </c>
      <c r="D1835" s="371" t="s">
        <v>106</v>
      </c>
      <c r="E1835" s="371" t="s">
        <v>4093</v>
      </c>
      <c r="F1835" s="360">
        <v>1</v>
      </c>
      <c r="G1835" s="360">
        <v>0</v>
      </c>
      <c r="H1835" s="360">
        <v>0</v>
      </c>
      <c r="I1835" s="360">
        <v>0</v>
      </c>
      <c r="J1835" s="360">
        <v>0</v>
      </c>
      <c r="K1835" s="360">
        <v>0</v>
      </c>
      <c r="L1835" s="360">
        <v>0</v>
      </c>
      <c r="M1835" s="360">
        <v>1</v>
      </c>
      <c r="N1835" s="360">
        <v>0</v>
      </c>
    </row>
    <row r="1836" spans="2:14" x14ac:dyDescent="0.25">
      <c r="B1836" s="371" t="s">
        <v>221</v>
      </c>
      <c r="C1836" s="371" t="s">
        <v>2201</v>
      </c>
      <c r="D1836" s="371" t="s">
        <v>106</v>
      </c>
      <c r="E1836" s="371" t="s">
        <v>3073</v>
      </c>
      <c r="F1836" s="360">
        <v>1</v>
      </c>
      <c r="G1836" s="360">
        <v>0</v>
      </c>
      <c r="H1836" s="360">
        <v>0</v>
      </c>
      <c r="I1836" s="360">
        <v>0</v>
      </c>
      <c r="J1836" s="360">
        <v>0</v>
      </c>
      <c r="K1836" s="360">
        <v>1</v>
      </c>
      <c r="L1836" s="360">
        <v>0</v>
      </c>
      <c r="M1836" s="360">
        <v>0</v>
      </c>
      <c r="N1836" s="360">
        <v>0</v>
      </c>
    </row>
    <row r="1837" spans="2:14" x14ac:dyDescent="0.25">
      <c r="B1837" s="371" t="s">
        <v>221</v>
      </c>
      <c r="C1837" s="371" t="s">
        <v>2201</v>
      </c>
      <c r="D1837" s="371" t="s">
        <v>106</v>
      </c>
      <c r="E1837" s="371" t="s">
        <v>1611</v>
      </c>
      <c r="F1837" s="360">
        <v>11</v>
      </c>
      <c r="G1837" s="360">
        <v>0</v>
      </c>
      <c r="H1837" s="360">
        <v>1</v>
      </c>
      <c r="I1837" s="360">
        <v>0</v>
      </c>
      <c r="J1837" s="360">
        <v>0</v>
      </c>
      <c r="K1837" s="360">
        <v>10</v>
      </c>
      <c r="L1837" s="360">
        <v>0</v>
      </c>
      <c r="M1837" s="360">
        <v>0</v>
      </c>
      <c r="N1837" s="360">
        <v>0</v>
      </c>
    </row>
    <row r="1838" spans="2:14" x14ac:dyDescent="0.25">
      <c r="B1838" s="371" t="s">
        <v>221</v>
      </c>
      <c r="C1838" s="371" t="s">
        <v>2201</v>
      </c>
      <c r="D1838" s="371" t="s">
        <v>106</v>
      </c>
      <c r="E1838" s="371" t="s">
        <v>1613</v>
      </c>
      <c r="F1838" s="360">
        <v>1</v>
      </c>
      <c r="G1838" s="360">
        <v>0</v>
      </c>
      <c r="H1838" s="360">
        <v>0</v>
      </c>
      <c r="I1838" s="360">
        <v>0</v>
      </c>
      <c r="J1838" s="360">
        <v>0</v>
      </c>
      <c r="K1838" s="360">
        <v>0</v>
      </c>
      <c r="L1838" s="360">
        <v>0</v>
      </c>
      <c r="M1838" s="360">
        <v>0</v>
      </c>
      <c r="N1838" s="360">
        <v>1</v>
      </c>
    </row>
    <row r="1839" spans="2:14" x14ac:dyDescent="0.25">
      <c r="B1839" s="371" t="s">
        <v>221</v>
      </c>
      <c r="C1839" s="371" t="s">
        <v>2201</v>
      </c>
      <c r="D1839" s="371" t="s">
        <v>106</v>
      </c>
      <c r="E1839" s="371" t="s">
        <v>3403</v>
      </c>
      <c r="F1839" s="360">
        <v>1</v>
      </c>
      <c r="G1839" s="360">
        <v>0</v>
      </c>
      <c r="H1839" s="360">
        <v>0</v>
      </c>
      <c r="I1839" s="360">
        <v>0</v>
      </c>
      <c r="J1839" s="360">
        <v>0</v>
      </c>
      <c r="K1839" s="360">
        <v>1</v>
      </c>
      <c r="L1839" s="360">
        <v>0</v>
      </c>
      <c r="M1839" s="360">
        <v>0</v>
      </c>
      <c r="N1839" s="360">
        <v>0</v>
      </c>
    </row>
    <row r="1840" spans="2:14" x14ac:dyDescent="0.25">
      <c r="B1840" s="371" t="s">
        <v>221</v>
      </c>
      <c r="C1840" s="371" t="s">
        <v>2201</v>
      </c>
      <c r="D1840" s="371" t="s">
        <v>106</v>
      </c>
      <c r="E1840" s="371" t="s">
        <v>1614</v>
      </c>
      <c r="F1840" s="360">
        <v>26</v>
      </c>
      <c r="G1840" s="360">
        <v>4</v>
      </c>
      <c r="H1840" s="360">
        <v>0</v>
      </c>
      <c r="I1840" s="360">
        <v>1</v>
      </c>
      <c r="J1840" s="360">
        <v>0</v>
      </c>
      <c r="K1840" s="360">
        <v>17</v>
      </c>
      <c r="L1840" s="360">
        <v>0</v>
      </c>
      <c r="M1840" s="360">
        <v>1</v>
      </c>
      <c r="N1840" s="360">
        <v>3</v>
      </c>
    </row>
    <row r="1841" spans="2:14" x14ac:dyDescent="0.25">
      <c r="B1841" s="371" t="s">
        <v>221</v>
      </c>
      <c r="C1841" s="371" t="s">
        <v>2201</v>
      </c>
      <c r="D1841" s="371" t="s">
        <v>106</v>
      </c>
      <c r="E1841" s="371" t="s">
        <v>3598</v>
      </c>
      <c r="F1841" s="360">
        <v>1</v>
      </c>
      <c r="G1841" s="360">
        <v>0</v>
      </c>
      <c r="H1841" s="360">
        <v>0</v>
      </c>
      <c r="I1841" s="360">
        <v>0</v>
      </c>
      <c r="J1841" s="360">
        <v>0</v>
      </c>
      <c r="K1841" s="360">
        <v>1</v>
      </c>
      <c r="L1841" s="360">
        <v>0</v>
      </c>
      <c r="M1841" s="360">
        <v>0</v>
      </c>
      <c r="N1841" s="360">
        <v>0</v>
      </c>
    </row>
    <row r="1842" spans="2:14" x14ac:dyDescent="0.25">
      <c r="B1842" s="371" t="s">
        <v>221</v>
      </c>
      <c r="C1842" s="371" t="s">
        <v>2201</v>
      </c>
      <c r="D1842" s="371" t="s">
        <v>106</v>
      </c>
      <c r="E1842" s="371" t="s">
        <v>1615</v>
      </c>
      <c r="F1842" s="360">
        <v>236</v>
      </c>
      <c r="G1842" s="360">
        <v>31</v>
      </c>
      <c r="H1842" s="360">
        <v>2</v>
      </c>
      <c r="I1842" s="360">
        <v>12</v>
      </c>
      <c r="J1842" s="360">
        <v>1</v>
      </c>
      <c r="K1842" s="360">
        <v>170</v>
      </c>
      <c r="L1842" s="360">
        <v>0</v>
      </c>
      <c r="M1842" s="360">
        <v>10</v>
      </c>
      <c r="N1842" s="360">
        <v>10</v>
      </c>
    </row>
    <row r="1843" spans="2:14" x14ac:dyDescent="0.25">
      <c r="B1843" s="371" t="s">
        <v>221</v>
      </c>
      <c r="C1843" s="371" t="s">
        <v>2201</v>
      </c>
      <c r="D1843" s="371" t="s">
        <v>106</v>
      </c>
      <c r="E1843" s="371" t="s">
        <v>3076</v>
      </c>
      <c r="F1843" s="360">
        <v>2</v>
      </c>
      <c r="G1843" s="360">
        <v>0</v>
      </c>
      <c r="H1843" s="360">
        <v>0</v>
      </c>
      <c r="I1843" s="360">
        <v>0</v>
      </c>
      <c r="J1843" s="360">
        <v>0</v>
      </c>
      <c r="K1843" s="360">
        <v>1</v>
      </c>
      <c r="L1843" s="360">
        <v>0</v>
      </c>
      <c r="M1843" s="360">
        <v>1</v>
      </c>
      <c r="N1843" s="360">
        <v>0</v>
      </c>
    </row>
    <row r="1844" spans="2:14" x14ac:dyDescent="0.25">
      <c r="B1844" s="371" t="s">
        <v>221</v>
      </c>
      <c r="C1844" s="371" t="s">
        <v>2201</v>
      </c>
      <c r="D1844" s="371" t="s">
        <v>106</v>
      </c>
      <c r="E1844" s="371" t="s">
        <v>2364</v>
      </c>
      <c r="F1844" s="360">
        <v>2</v>
      </c>
      <c r="G1844" s="360">
        <v>1</v>
      </c>
      <c r="H1844" s="360">
        <v>0</v>
      </c>
      <c r="I1844" s="360">
        <v>0</v>
      </c>
      <c r="J1844" s="360">
        <v>0</v>
      </c>
      <c r="K1844" s="360">
        <v>1</v>
      </c>
      <c r="L1844" s="360">
        <v>0</v>
      </c>
      <c r="M1844" s="360">
        <v>0</v>
      </c>
      <c r="N1844" s="360">
        <v>0</v>
      </c>
    </row>
    <row r="1845" spans="2:14" x14ac:dyDescent="0.25">
      <c r="B1845" s="371" t="s">
        <v>221</v>
      </c>
      <c r="C1845" s="371" t="s">
        <v>2201</v>
      </c>
      <c r="D1845" s="371" t="s">
        <v>106</v>
      </c>
      <c r="E1845" s="371" t="s">
        <v>3599</v>
      </c>
      <c r="F1845" s="360">
        <v>1</v>
      </c>
      <c r="G1845" s="360">
        <v>0</v>
      </c>
      <c r="H1845" s="360">
        <v>0</v>
      </c>
      <c r="I1845" s="360">
        <v>0</v>
      </c>
      <c r="J1845" s="360">
        <v>0</v>
      </c>
      <c r="K1845" s="360">
        <v>1</v>
      </c>
      <c r="L1845" s="360">
        <v>0</v>
      </c>
      <c r="M1845" s="360">
        <v>0</v>
      </c>
      <c r="N1845" s="360">
        <v>0</v>
      </c>
    </row>
    <row r="1846" spans="2:14" x14ac:dyDescent="0.25">
      <c r="B1846" s="371" t="s">
        <v>221</v>
      </c>
      <c r="C1846" s="371" t="s">
        <v>2201</v>
      </c>
      <c r="D1846" s="371" t="s">
        <v>106</v>
      </c>
      <c r="E1846" s="371" t="s">
        <v>3077</v>
      </c>
      <c r="F1846" s="360">
        <v>3</v>
      </c>
      <c r="G1846" s="360">
        <v>0</v>
      </c>
      <c r="H1846" s="360">
        <v>0</v>
      </c>
      <c r="I1846" s="360">
        <v>1</v>
      </c>
      <c r="J1846" s="360">
        <v>0</v>
      </c>
      <c r="K1846" s="360">
        <v>2</v>
      </c>
      <c r="L1846" s="360">
        <v>0</v>
      </c>
      <c r="M1846" s="360">
        <v>0</v>
      </c>
      <c r="N1846" s="360">
        <v>0</v>
      </c>
    </row>
    <row r="1847" spans="2:14" x14ac:dyDescent="0.25">
      <c r="B1847" s="371" t="s">
        <v>221</v>
      </c>
      <c r="C1847" s="371" t="s">
        <v>2201</v>
      </c>
      <c r="D1847" s="371" t="s">
        <v>106</v>
      </c>
      <c r="E1847" s="371" t="s">
        <v>4096</v>
      </c>
      <c r="F1847" s="360">
        <v>1</v>
      </c>
      <c r="G1847" s="360">
        <v>0</v>
      </c>
      <c r="H1847" s="360">
        <v>0</v>
      </c>
      <c r="I1847" s="360">
        <v>1</v>
      </c>
      <c r="J1847" s="360">
        <v>0</v>
      </c>
      <c r="K1847" s="360">
        <v>0</v>
      </c>
      <c r="L1847" s="360">
        <v>0</v>
      </c>
      <c r="M1847" s="360">
        <v>0</v>
      </c>
      <c r="N1847" s="360">
        <v>0</v>
      </c>
    </row>
    <row r="1848" spans="2:14" x14ac:dyDescent="0.25">
      <c r="B1848" s="371" t="s">
        <v>221</v>
      </c>
      <c r="C1848" s="371" t="s">
        <v>2201</v>
      </c>
      <c r="D1848" s="371" t="s">
        <v>106</v>
      </c>
      <c r="E1848" s="371" t="s">
        <v>2797</v>
      </c>
      <c r="F1848" s="360">
        <v>1</v>
      </c>
      <c r="G1848" s="360">
        <v>0</v>
      </c>
      <c r="H1848" s="360">
        <v>0</v>
      </c>
      <c r="I1848" s="360">
        <v>0</v>
      </c>
      <c r="J1848" s="360">
        <v>0</v>
      </c>
      <c r="K1848" s="360">
        <v>1</v>
      </c>
      <c r="L1848" s="360">
        <v>0</v>
      </c>
      <c r="M1848" s="360">
        <v>0</v>
      </c>
      <c r="N1848" s="360">
        <v>0</v>
      </c>
    </row>
    <row r="1849" spans="2:14" x14ac:dyDescent="0.25">
      <c r="B1849" s="371" t="s">
        <v>221</v>
      </c>
      <c r="C1849" s="371" t="s">
        <v>2201</v>
      </c>
      <c r="D1849" s="371" t="s">
        <v>106</v>
      </c>
      <c r="E1849" s="371" t="s">
        <v>1618</v>
      </c>
      <c r="F1849" s="360">
        <v>2</v>
      </c>
      <c r="G1849" s="360">
        <v>1</v>
      </c>
      <c r="H1849" s="360">
        <v>0</v>
      </c>
      <c r="I1849" s="360">
        <v>0</v>
      </c>
      <c r="J1849" s="360">
        <v>0</v>
      </c>
      <c r="K1849" s="360">
        <v>0</v>
      </c>
      <c r="L1849" s="360">
        <v>0</v>
      </c>
      <c r="M1849" s="360">
        <v>0</v>
      </c>
      <c r="N1849" s="360">
        <v>1</v>
      </c>
    </row>
    <row r="1850" spans="2:14" x14ac:dyDescent="0.25">
      <c r="B1850" s="371" t="s">
        <v>221</v>
      </c>
      <c r="C1850" s="371" t="s">
        <v>2201</v>
      </c>
      <c r="D1850" s="371" t="s">
        <v>106</v>
      </c>
      <c r="E1850" s="371" t="s">
        <v>3908</v>
      </c>
      <c r="F1850" s="360">
        <v>1</v>
      </c>
      <c r="G1850" s="360">
        <v>0</v>
      </c>
      <c r="H1850" s="360">
        <v>0</v>
      </c>
      <c r="I1850" s="360">
        <v>0</v>
      </c>
      <c r="J1850" s="360">
        <v>0</v>
      </c>
      <c r="K1850" s="360">
        <v>1</v>
      </c>
      <c r="L1850" s="360">
        <v>0</v>
      </c>
      <c r="M1850" s="360">
        <v>0</v>
      </c>
      <c r="N1850" s="360">
        <v>0</v>
      </c>
    </row>
    <row r="1851" spans="2:14" x14ac:dyDescent="0.25">
      <c r="B1851" s="371" t="s">
        <v>221</v>
      </c>
      <c r="C1851" s="371" t="s">
        <v>2201</v>
      </c>
      <c r="D1851" s="371" t="s">
        <v>106</v>
      </c>
      <c r="E1851" s="371" t="s">
        <v>4097</v>
      </c>
      <c r="F1851" s="360">
        <v>1</v>
      </c>
      <c r="G1851" s="360">
        <v>0</v>
      </c>
      <c r="H1851" s="360">
        <v>0</v>
      </c>
      <c r="I1851" s="360">
        <v>0</v>
      </c>
      <c r="J1851" s="360">
        <v>0</v>
      </c>
      <c r="K1851" s="360">
        <v>1</v>
      </c>
      <c r="L1851" s="360">
        <v>0</v>
      </c>
      <c r="M1851" s="360">
        <v>0</v>
      </c>
      <c r="N1851" s="360">
        <v>0</v>
      </c>
    </row>
    <row r="1852" spans="2:14" x14ac:dyDescent="0.25">
      <c r="B1852" s="371" t="s">
        <v>221</v>
      </c>
      <c r="C1852" s="371" t="s">
        <v>2201</v>
      </c>
      <c r="D1852" s="371" t="s">
        <v>106</v>
      </c>
      <c r="E1852" s="371" t="s">
        <v>4098</v>
      </c>
      <c r="F1852" s="360">
        <v>1</v>
      </c>
      <c r="G1852" s="360">
        <v>0</v>
      </c>
      <c r="H1852" s="360">
        <v>0</v>
      </c>
      <c r="I1852" s="360">
        <v>0</v>
      </c>
      <c r="J1852" s="360">
        <v>0</v>
      </c>
      <c r="K1852" s="360">
        <v>1</v>
      </c>
      <c r="L1852" s="360">
        <v>0</v>
      </c>
      <c r="M1852" s="360">
        <v>0</v>
      </c>
      <c r="N1852" s="360">
        <v>0</v>
      </c>
    </row>
    <row r="1853" spans="2:14" x14ac:dyDescent="0.25">
      <c r="B1853" s="371" t="s">
        <v>221</v>
      </c>
      <c r="C1853" s="371" t="s">
        <v>2201</v>
      </c>
      <c r="D1853" s="371" t="s">
        <v>106</v>
      </c>
      <c r="E1853" s="371" t="s">
        <v>3404</v>
      </c>
      <c r="F1853" s="360">
        <v>1</v>
      </c>
      <c r="G1853" s="360">
        <v>0</v>
      </c>
      <c r="H1853" s="360">
        <v>0</v>
      </c>
      <c r="I1853" s="360">
        <v>0</v>
      </c>
      <c r="J1853" s="360">
        <v>0</v>
      </c>
      <c r="K1853" s="360">
        <v>1</v>
      </c>
      <c r="L1853" s="360">
        <v>0</v>
      </c>
      <c r="M1853" s="360">
        <v>0</v>
      </c>
      <c r="N1853" s="360">
        <v>0</v>
      </c>
    </row>
    <row r="1854" spans="2:14" x14ac:dyDescent="0.25">
      <c r="B1854" s="371" t="s">
        <v>221</v>
      </c>
      <c r="C1854" s="371" t="s">
        <v>2201</v>
      </c>
      <c r="D1854" s="371" t="s">
        <v>106</v>
      </c>
      <c r="E1854" s="371" t="s">
        <v>3911</v>
      </c>
      <c r="F1854" s="360">
        <v>1</v>
      </c>
      <c r="G1854" s="360">
        <v>1</v>
      </c>
      <c r="H1854" s="360">
        <v>0</v>
      </c>
      <c r="I1854" s="360">
        <v>0</v>
      </c>
      <c r="J1854" s="360">
        <v>0</v>
      </c>
      <c r="K1854" s="360">
        <v>0</v>
      </c>
      <c r="L1854" s="360">
        <v>0</v>
      </c>
      <c r="M1854" s="360">
        <v>0</v>
      </c>
      <c r="N1854" s="360">
        <v>0</v>
      </c>
    </row>
    <row r="1855" spans="2:14" x14ac:dyDescent="0.25">
      <c r="B1855" s="371" t="s">
        <v>221</v>
      </c>
      <c r="C1855" s="371" t="s">
        <v>2201</v>
      </c>
      <c r="D1855" s="371" t="s">
        <v>106</v>
      </c>
      <c r="E1855" s="371" t="s">
        <v>3912</v>
      </c>
      <c r="F1855" s="360">
        <v>1</v>
      </c>
      <c r="G1855" s="360">
        <v>0</v>
      </c>
      <c r="H1855" s="360">
        <v>0</v>
      </c>
      <c r="I1855" s="360">
        <v>0</v>
      </c>
      <c r="J1855" s="360">
        <v>0</v>
      </c>
      <c r="K1855" s="360">
        <v>1</v>
      </c>
      <c r="L1855" s="360">
        <v>0</v>
      </c>
      <c r="M1855" s="360">
        <v>0</v>
      </c>
      <c r="N1855" s="360">
        <v>0</v>
      </c>
    </row>
    <row r="1856" spans="2:14" x14ac:dyDescent="0.25">
      <c r="B1856" s="371" t="s">
        <v>221</v>
      </c>
      <c r="C1856" s="371" t="s">
        <v>2201</v>
      </c>
      <c r="D1856" s="371" t="s">
        <v>106</v>
      </c>
      <c r="E1856" s="371" t="s">
        <v>4099</v>
      </c>
      <c r="F1856" s="360">
        <v>1</v>
      </c>
      <c r="G1856" s="360">
        <v>0</v>
      </c>
      <c r="H1856" s="360">
        <v>0</v>
      </c>
      <c r="I1856" s="360">
        <v>0</v>
      </c>
      <c r="J1856" s="360">
        <v>0</v>
      </c>
      <c r="K1856" s="360">
        <v>1</v>
      </c>
      <c r="L1856" s="360">
        <v>0</v>
      </c>
      <c r="M1856" s="360">
        <v>0</v>
      </c>
      <c r="N1856" s="360">
        <v>0</v>
      </c>
    </row>
    <row r="1857" spans="2:14" x14ac:dyDescent="0.25">
      <c r="B1857" s="371" t="s">
        <v>221</v>
      </c>
      <c r="C1857" s="371" t="s">
        <v>2201</v>
      </c>
      <c r="D1857" s="371" t="s">
        <v>106</v>
      </c>
      <c r="E1857" s="371" t="s">
        <v>3339</v>
      </c>
      <c r="F1857" s="360">
        <v>1</v>
      </c>
      <c r="G1857" s="360">
        <v>0</v>
      </c>
      <c r="H1857" s="360">
        <v>0</v>
      </c>
      <c r="I1857" s="360">
        <v>0</v>
      </c>
      <c r="J1857" s="360">
        <v>0</v>
      </c>
      <c r="K1857" s="360">
        <v>1</v>
      </c>
      <c r="L1857" s="360">
        <v>0</v>
      </c>
      <c r="M1857" s="360">
        <v>0</v>
      </c>
      <c r="N1857" s="360">
        <v>0</v>
      </c>
    </row>
    <row r="1858" spans="2:14" x14ac:dyDescent="0.25">
      <c r="B1858" s="371" t="s">
        <v>221</v>
      </c>
      <c r="C1858" s="371" t="s">
        <v>2201</v>
      </c>
      <c r="D1858" s="371" t="s">
        <v>106</v>
      </c>
      <c r="E1858" s="371" t="s">
        <v>3913</v>
      </c>
      <c r="F1858" s="360">
        <v>2</v>
      </c>
      <c r="G1858" s="360">
        <v>0</v>
      </c>
      <c r="H1858" s="360">
        <v>0</v>
      </c>
      <c r="I1858" s="360">
        <v>0</v>
      </c>
      <c r="J1858" s="360">
        <v>0</v>
      </c>
      <c r="K1858" s="360">
        <v>1</v>
      </c>
      <c r="L1858" s="360">
        <v>0</v>
      </c>
      <c r="M1858" s="360">
        <v>1</v>
      </c>
      <c r="N1858" s="360">
        <v>0</v>
      </c>
    </row>
    <row r="1859" spans="2:14" x14ac:dyDescent="0.25">
      <c r="B1859" s="371" t="s">
        <v>221</v>
      </c>
      <c r="C1859" s="371" t="s">
        <v>2201</v>
      </c>
      <c r="D1859" s="371" t="s">
        <v>106</v>
      </c>
      <c r="E1859" s="371" t="s">
        <v>4100</v>
      </c>
      <c r="F1859" s="360">
        <v>1</v>
      </c>
      <c r="G1859" s="360">
        <v>0</v>
      </c>
      <c r="H1859" s="360">
        <v>0</v>
      </c>
      <c r="I1859" s="360">
        <v>0</v>
      </c>
      <c r="J1859" s="360">
        <v>0</v>
      </c>
      <c r="K1859" s="360">
        <v>0</v>
      </c>
      <c r="L1859" s="360">
        <v>0</v>
      </c>
      <c r="M1859" s="360">
        <v>1</v>
      </c>
      <c r="N1859" s="360">
        <v>0</v>
      </c>
    </row>
    <row r="1860" spans="2:14" x14ac:dyDescent="0.25">
      <c r="B1860" s="371" t="s">
        <v>221</v>
      </c>
      <c r="C1860" s="371" t="s">
        <v>2201</v>
      </c>
      <c r="D1860" s="371" t="s">
        <v>106</v>
      </c>
      <c r="E1860" s="371" t="s">
        <v>1619</v>
      </c>
      <c r="F1860" s="360">
        <v>152</v>
      </c>
      <c r="G1860" s="360">
        <v>12</v>
      </c>
      <c r="H1860" s="360">
        <v>5</v>
      </c>
      <c r="I1860" s="360">
        <v>3</v>
      </c>
      <c r="J1860" s="360">
        <v>0</v>
      </c>
      <c r="K1860" s="360">
        <v>121</v>
      </c>
      <c r="L1860" s="360">
        <v>0</v>
      </c>
      <c r="M1860" s="360">
        <v>5</v>
      </c>
      <c r="N1860" s="360">
        <v>6</v>
      </c>
    </row>
    <row r="1861" spans="2:14" x14ac:dyDescent="0.25">
      <c r="B1861" s="371" t="s">
        <v>221</v>
      </c>
      <c r="C1861" s="371" t="s">
        <v>2201</v>
      </c>
      <c r="D1861" s="371" t="s">
        <v>106</v>
      </c>
      <c r="E1861" s="371" t="s">
        <v>1953</v>
      </c>
      <c r="F1861" s="360">
        <v>1</v>
      </c>
      <c r="G1861" s="360">
        <v>0</v>
      </c>
      <c r="H1861" s="360">
        <v>0</v>
      </c>
      <c r="I1861" s="360">
        <v>0</v>
      </c>
      <c r="J1861" s="360">
        <v>0</v>
      </c>
      <c r="K1861" s="360">
        <v>1</v>
      </c>
      <c r="L1861" s="360">
        <v>0</v>
      </c>
      <c r="M1861" s="360">
        <v>0</v>
      </c>
      <c r="N1861" s="360">
        <v>0</v>
      </c>
    </row>
    <row r="1862" spans="2:14" x14ac:dyDescent="0.25">
      <c r="B1862" s="371" t="s">
        <v>221</v>
      </c>
      <c r="C1862" s="371" t="s">
        <v>2201</v>
      </c>
      <c r="D1862" s="371" t="s">
        <v>106</v>
      </c>
      <c r="E1862" s="371" t="s">
        <v>3600</v>
      </c>
      <c r="F1862" s="360">
        <v>1</v>
      </c>
      <c r="G1862" s="360">
        <v>0</v>
      </c>
      <c r="H1862" s="360">
        <v>0</v>
      </c>
      <c r="I1862" s="360">
        <v>0</v>
      </c>
      <c r="J1862" s="360">
        <v>0</v>
      </c>
      <c r="K1862" s="360">
        <v>1</v>
      </c>
      <c r="L1862" s="360">
        <v>0</v>
      </c>
      <c r="M1862" s="360">
        <v>0</v>
      </c>
      <c r="N1862" s="360">
        <v>0</v>
      </c>
    </row>
    <row r="1863" spans="2:14" x14ac:dyDescent="0.25">
      <c r="B1863" s="371" t="s">
        <v>221</v>
      </c>
      <c r="C1863" s="371" t="s">
        <v>2201</v>
      </c>
      <c r="D1863" s="371" t="s">
        <v>106</v>
      </c>
      <c r="E1863" s="371" t="s">
        <v>1620</v>
      </c>
      <c r="F1863" s="360">
        <v>2</v>
      </c>
      <c r="G1863" s="360">
        <v>0</v>
      </c>
      <c r="H1863" s="360">
        <v>0</v>
      </c>
      <c r="I1863" s="360">
        <v>0</v>
      </c>
      <c r="J1863" s="360">
        <v>0</v>
      </c>
      <c r="K1863" s="360">
        <v>2</v>
      </c>
      <c r="L1863" s="360">
        <v>0</v>
      </c>
      <c r="M1863" s="360">
        <v>0</v>
      </c>
      <c r="N1863" s="360">
        <v>0</v>
      </c>
    </row>
    <row r="1864" spans="2:14" x14ac:dyDescent="0.25">
      <c r="B1864" s="371" t="s">
        <v>221</v>
      </c>
      <c r="C1864" s="371" t="s">
        <v>2201</v>
      </c>
      <c r="D1864" s="371" t="s">
        <v>106</v>
      </c>
      <c r="E1864" s="371" t="s">
        <v>3191</v>
      </c>
      <c r="F1864" s="360">
        <v>1</v>
      </c>
      <c r="G1864" s="360">
        <v>0</v>
      </c>
      <c r="H1864" s="360">
        <v>0</v>
      </c>
      <c r="I1864" s="360">
        <v>0</v>
      </c>
      <c r="J1864" s="360">
        <v>0</v>
      </c>
      <c r="K1864" s="360">
        <v>1</v>
      </c>
      <c r="L1864" s="360">
        <v>0</v>
      </c>
      <c r="M1864" s="360">
        <v>0</v>
      </c>
      <c r="N1864" s="360">
        <v>0</v>
      </c>
    </row>
    <row r="1865" spans="2:14" x14ac:dyDescent="0.25">
      <c r="B1865" s="371" t="s">
        <v>221</v>
      </c>
      <c r="C1865" s="371" t="s">
        <v>2201</v>
      </c>
      <c r="D1865" s="371" t="s">
        <v>106</v>
      </c>
      <c r="E1865" s="371" t="s">
        <v>3915</v>
      </c>
      <c r="F1865" s="360">
        <v>1</v>
      </c>
      <c r="G1865" s="360">
        <v>0</v>
      </c>
      <c r="H1865" s="360">
        <v>0</v>
      </c>
      <c r="I1865" s="360">
        <v>0</v>
      </c>
      <c r="J1865" s="360">
        <v>0</v>
      </c>
      <c r="K1865" s="360">
        <v>1</v>
      </c>
      <c r="L1865" s="360">
        <v>0</v>
      </c>
      <c r="M1865" s="360">
        <v>0</v>
      </c>
      <c r="N1865" s="360">
        <v>0</v>
      </c>
    </row>
    <row r="1866" spans="2:14" x14ac:dyDescent="0.25">
      <c r="B1866" s="371" t="s">
        <v>221</v>
      </c>
      <c r="C1866" s="371" t="s">
        <v>2201</v>
      </c>
      <c r="D1866" s="371" t="s">
        <v>106</v>
      </c>
      <c r="E1866" s="371" t="s">
        <v>1621</v>
      </c>
      <c r="F1866" s="360">
        <v>30</v>
      </c>
      <c r="G1866" s="360">
        <v>0</v>
      </c>
      <c r="H1866" s="360">
        <v>0</v>
      </c>
      <c r="I1866" s="360">
        <v>3</v>
      </c>
      <c r="J1866" s="360">
        <v>0</v>
      </c>
      <c r="K1866" s="360">
        <v>25</v>
      </c>
      <c r="L1866" s="360">
        <v>0</v>
      </c>
      <c r="M1866" s="360">
        <v>1</v>
      </c>
      <c r="N1866" s="360">
        <v>1</v>
      </c>
    </row>
    <row r="1867" spans="2:14" x14ac:dyDescent="0.25">
      <c r="B1867" s="371" t="s">
        <v>221</v>
      </c>
      <c r="C1867" s="371" t="s">
        <v>2201</v>
      </c>
      <c r="D1867" s="371" t="s">
        <v>106</v>
      </c>
      <c r="E1867" s="371" t="s">
        <v>1622</v>
      </c>
      <c r="F1867" s="360">
        <v>67</v>
      </c>
      <c r="G1867" s="360">
        <v>6</v>
      </c>
      <c r="H1867" s="360">
        <v>1</v>
      </c>
      <c r="I1867" s="360">
        <v>4</v>
      </c>
      <c r="J1867" s="360">
        <v>1</v>
      </c>
      <c r="K1867" s="360">
        <v>51</v>
      </c>
      <c r="L1867" s="360">
        <v>1</v>
      </c>
      <c r="M1867" s="360">
        <v>1</v>
      </c>
      <c r="N1867" s="360">
        <v>2</v>
      </c>
    </row>
    <row r="1868" spans="2:14" x14ac:dyDescent="0.25">
      <c r="B1868" s="371" t="s">
        <v>221</v>
      </c>
      <c r="C1868" s="371" t="s">
        <v>2201</v>
      </c>
      <c r="D1868" s="371" t="s">
        <v>106</v>
      </c>
      <c r="E1868" s="371" t="s">
        <v>1623</v>
      </c>
      <c r="F1868" s="360">
        <v>1</v>
      </c>
      <c r="G1868" s="360">
        <v>0</v>
      </c>
      <c r="H1868" s="360">
        <v>0</v>
      </c>
      <c r="I1868" s="360">
        <v>0</v>
      </c>
      <c r="J1868" s="360">
        <v>0</v>
      </c>
      <c r="K1868" s="360">
        <v>1</v>
      </c>
      <c r="L1868" s="360">
        <v>0</v>
      </c>
      <c r="M1868" s="360">
        <v>0</v>
      </c>
      <c r="N1868" s="360">
        <v>0</v>
      </c>
    </row>
    <row r="1869" spans="2:14" x14ac:dyDescent="0.25">
      <c r="B1869" s="371" t="s">
        <v>221</v>
      </c>
      <c r="C1869" s="371" t="s">
        <v>2201</v>
      </c>
      <c r="D1869" s="371" t="s">
        <v>106</v>
      </c>
      <c r="E1869" s="371" t="s">
        <v>3917</v>
      </c>
      <c r="F1869" s="360">
        <v>1</v>
      </c>
      <c r="G1869" s="360">
        <v>0</v>
      </c>
      <c r="H1869" s="360">
        <v>0</v>
      </c>
      <c r="I1869" s="360">
        <v>0</v>
      </c>
      <c r="J1869" s="360">
        <v>0</v>
      </c>
      <c r="K1869" s="360">
        <v>1</v>
      </c>
      <c r="L1869" s="360">
        <v>0</v>
      </c>
      <c r="M1869" s="360">
        <v>0</v>
      </c>
      <c r="N1869" s="360">
        <v>0</v>
      </c>
    </row>
    <row r="1870" spans="2:14" x14ac:dyDescent="0.25">
      <c r="B1870" s="371" t="s">
        <v>221</v>
      </c>
      <c r="C1870" s="371" t="s">
        <v>2201</v>
      </c>
      <c r="D1870" s="371" t="s">
        <v>106</v>
      </c>
      <c r="E1870" s="371" t="s">
        <v>4101</v>
      </c>
      <c r="F1870" s="360">
        <v>2</v>
      </c>
      <c r="G1870" s="360">
        <v>0</v>
      </c>
      <c r="H1870" s="360">
        <v>0</v>
      </c>
      <c r="I1870" s="360">
        <v>0</v>
      </c>
      <c r="J1870" s="360">
        <v>0</v>
      </c>
      <c r="K1870" s="360">
        <v>2</v>
      </c>
      <c r="L1870" s="360">
        <v>0</v>
      </c>
      <c r="M1870" s="360">
        <v>0</v>
      </c>
      <c r="N1870" s="360">
        <v>0</v>
      </c>
    </row>
    <row r="1871" spans="2:14" x14ac:dyDescent="0.25">
      <c r="B1871" s="371" t="s">
        <v>221</v>
      </c>
      <c r="C1871" s="371" t="s">
        <v>2201</v>
      </c>
      <c r="D1871" s="371" t="s">
        <v>106</v>
      </c>
      <c r="E1871" s="371" t="s">
        <v>3408</v>
      </c>
      <c r="F1871" s="360">
        <v>2</v>
      </c>
      <c r="G1871" s="360">
        <v>0</v>
      </c>
      <c r="H1871" s="360">
        <v>0</v>
      </c>
      <c r="I1871" s="360">
        <v>0</v>
      </c>
      <c r="J1871" s="360">
        <v>0</v>
      </c>
      <c r="K1871" s="360">
        <v>2</v>
      </c>
      <c r="L1871" s="360">
        <v>0</v>
      </c>
      <c r="M1871" s="360">
        <v>0</v>
      </c>
      <c r="N1871" s="360">
        <v>0</v>
      </c>
    </row>
    <row r="1872" spans="2:14" x14ac:dyDescent="0.25">
      <c r="B1872" s="371" t="s">
        <v>221</v>
      </c>
      <c r="C1872" s="371" t="s">
        <v>2201</v>
      </c>
      <c r="D1872" s="371" t="s">
        <v>106</v>
      </c>
      <c r="E1872" s="371" t="s">
        <v>4104</v>
      </c>
      <c r="F1872" s="360">
        <v>1</v>
      </c>
      <c r="G1872" s="360">
        <v>0</v>
      </c>
      <c r="H1872" s="360">
        <v>0</v>
      </c>
      <c r="I1872" s="360">
        <v>0</v>
      </c>
      <c r="J1872" s="360">
        <v>0</v>
      </c>
      <c r="K1872" s="360">
        <v>1</v>
      </c>
      <c r="L1872" s="360">
        <v>0</v>
      </c>
      <c r="M1872" s="360">
        <v>0</v>
      </c>
      <c r="N1872" s="360">
        <v>0</v>
      </c>
    </row>
    <row r="1873" spans="2:14" x14ac:dyDescent="0.25">
      <c r="B1873" s="371" t="s">
        <v>221</v>
      </c>
      <c r="C1873" s="371" t="s">
        <v>2201</v>
      </c>
      <c r="D1873" s="371" t="s">
        <v>106</v>
      </c>
      <c r="E1873" s="371" t="s">
        <v>1624</v>
      </c>
      <c r="F1873" s="360">
        <v>16</v>
      </c>
      <c r="G1873" s="360">
        <v>6</v>
      </c>
      <c r="H1873" s="360">
        <v>0</v>
      </c>
      <c r="I1873" s="360">
        <v>0</v>
      </c>
      <c r="J1873" s="360">
        <v>0</v>
      </c>
      <c r="K1873" s="360">
        <v>10</v>
      </c>
      <c r="L1873" s="360">
        <v>0</v>
      </c>
      <c r="M1873" s="360">
        <v>0</v>
      </c>
      <c r="N1873" s="360">
        <v>0</v>
      </c>
    </row>
    <row r="1874" spans="2:14" x14ac:dyDescent="0.25">
      <c r="B1874" s="371" t="s">
        <v>221</v>
      </c>
      <c r="C1874" s="371" t="s">
        <v>2201</v>
      </c>
      <c r="D1874" s="371" t="s">
        <v>106</v>
      </c>
      <c r="E1874" s="371" t="s">
        <v>3604</v>
      </c>
      <c r="F1874" s="360">
        <v>2</v>
      </c>
      <c r="G1874" s="360">
        <v>2</v>
      </c>
      <c r="H1874" s="360">
        <v>0</v>
      </c>
      <c r="I1874" s="360">
        <v>0</v>
      </c>
      <c r="J1874" s="360">
        <v>0</v>
      </c>
      <c r="K1874" s="360">
        <v>0</v>
      </c>
      <c r="L1874" s="360">
        <v>0</v>
      </c>
      <c r="M1874" s="360">
        <v>0</v>
      </c>
      <c r="N1874" s="360">
        <v>0</v>
      </c>
    </row>
    <row r="1875" spans="2:14" x14ac:dyDescent="0.25">
      <c r="B1875" s="371" t="s">
        <v>221</v>
      </c>
      <c r="C1875" s="371" t="s">
        <v>2201</v>
      </c>
      <c r="D1875" s="371" t="s">
        <v>106</v>
      </c>
      <c r="E1875" s="371" t="s">
        <v>4106</v>
      </c>
      <c r="F1875" s="360">
        <v>1</v>
      </c>
      <c r="G1875" s="360">
        <v>0</v>
      </c>
      <c r="H1875" s="360">
        <v>0</v>
      </c>
      <c r="I1875" s="360">
        <v>0</v>
      </c>
      <c r="J1875" s="360">
        <v>0</v>
      </c>
      <c r="K1875" s="360">
        <v>1</v>
      </c>
      <c r="L1875" s="360">
        <v>0</v>
      </c>
      <c r="M1875" s="360">
        <v>0</v>
      </c>
      <c r="N1875" s="360">
        <v>0</v>
      </c>
    </row>
    <row r="1876" spans="2:14" x14ac:dyDescent="0.25">
      <c r="B1876" s="371" t="s">
        <v>221</v>
      </c>
      <c r="C1876" s="371" t="s">
        <v>2201</v>
      </c>
      <c r="D1876" s="371" t="s">
        <v>106</v>
      </c>
      <c r="E1876" s="371" t="s">
        <v>4107</v>
      </c>
      <c r="F1876" s="360">
        <v>1</v>
      </c>
      <c r="G1876" s="360">
        <v>0</v>
      </c>
      <c r="H1876" s="360">
        <v>0</v>
      </c>
      <c r="I1876" s="360">
        <v>0</v>
      </c>
      <c r="J1876" s="360">
        <v>0</v>
      </c>
      <c r="K1876" s="360">
        <v>1</v>
      </c>
      <c r="L1876" s="360">
        <v>0</v>
      </c>
      <c r="M1876" s="360">
        <v>0</v>
      </c>
      <c r="N1876" s="360">
        <v>0</v>
      </c>
    </row>
    <row r="1877" spans="2:14" x14ac:dyDescent="0.25">
      <c r="B1877" s="371" t="s">
        <v>221</v>
      </c>
      <c r="C1877" s="371" t="s">
        <v>2201</v>
      </c>
      <c r="D1877" s="371" t="s">
        <v>106</v>
      </c>
      <c r="E1877" s="371" t="s">
        <v>3923</v>
      </c>
      <c r="F1877" s="360">
        <v>1</v>
      </c>
      <c r="G1877" s="360">
        <v>0</v>
      </c>
      <c r="H1877" s="360">
        <v>0</v>
      </c>
      <c r="I1877" s="360">
        <v>0</v>
      </c>
      <c r="J1877" s="360">
        <v>0</v>
      </c>
      <c r="K1877" s="360">
        <v>1</v>
      </c>
      <c r="L1877" s="360">
        <v>0</v>
      </c>
      <c r="M1877" s="360">
        <v>0</v>
      </c>
      <c r="N1877" s="360">
        <v>0</v>
      </c>
    </row>
    <row r="1878" spans="2:14" x14ac:dyDescent="0.25">
      <c r="B1878" s="371" t="s">
        <v>221</v>
      </c>
      <c r="C1878" s="371" t="s">
        <v>2201</v>
      </c>
      <c r="D1878" s="371" t="s">
        <v>106</v>
      </c>
      <c r="E1878" s="371" t="s">
        <v>4108</v>
      </c>
      <c r="F1878" s="360">
        <v>1</v>
      </c>
      <c r="G1878" s="360">
        <v>0</v>
      </c>
      <c r="H1878" s="360">
        <v>0</v>
      </c>
      <c r="I1878" s="360">
        <v>0</v>
      </c>
      <c r="J1878" s="360">
        <v>0</v>
      </c>
      <c r="K1878" s="360">
        <v>1</v>
      </c>
      <c r="L1878" s="360">
        <v>0</v>
      </c>
      <c r="M1878" s="360">
        <v>0</v>
      </c>
      <c r="N1878" s="360">
        <v>0</v>
      </c>
    </row>
    <row r="1879" spans="2:14" x14ac:dyDescent="0.25">
      <c r="B1879" s="371" t="s">
        <v>221</v>
      </c>
      <c r="C1879" s="371" t="s">
        <v>2201</v>
      </c>
      <c r="D1879" s="371" t="s">
        <v>106</v>
      </c>
      <c r="E1879" s="371" t="s">
        <v>3925</v>
      </c>
      <c r="F1879" s="360">
        <v>2</v>
      </c>
      <c r="G1879" s="360">
        <v>1</v>
      </c>
      <c r="H1879" s="360">
        <v>0</v>
      </c>
      <c r="I1879" s="360">
        <v>0</v>
      </c>
      <c r="J1879" s="360">
        <v>0</v>
      </c>
      <c r="K1879" s="360">
        <v>1</v>
      </c>
      <c r="L1879" s="360">
        <v>0</v>
      </c>
      <c r="M1879" s="360">
        <v>0</v>
      </c>
      <c r="N1879" s="360">
        <v>0</v>
      </c>
    </row>
    <row r="1880" spans="2:14" x14ac:dyDescent="0.25">
      <c r="B1880" s="371" t="s">
        <v>221</v>
      </c>
      <c r="C1880" s="371" t="s">
        <v>2201</v>
      </c>
      <c r="D1880" s="371" t="s">
        <v>106</v>
      </c>
      <c r="E1880" s="371" t="s">
        <v>1626</v>
      </c>
      <c r="F1880" s="360">
        <v>4</v>
      </c>
      <c r="G1880" s="360">
        <v>0</v>
      </c>
      <c r="H1880" s="360">
        <v>0</v>
      </c>
      <c r="I1880" s="360">
        <v>1</v>
      </c>
      <c r="J1880" s="360">
        <v>0</v>
      </c>
      <c r="K1880" s="360">
        <v>2</v>
      </c>
      <c r="L1880" s="360">
        <v>0</v>
      </c>
      <c r="M1880" s="360">
        <v>0</v>
      </c>
      <c r="N1880" s="360">
        <v>1</v>
      </c>
    </row>
    <row r="1881" spans="2:14" x14ac:dyDescent="0.25">
      <c r="B1881" s="371" t="s">
        <v>221</v>
      </c>
      <c r="C1881" s="371" t="s">
        <v>2201</v>
      </c>
      <c r="D1881" s="371" t="s">
        <v>106</v>
      </c>
      <c r="E1881" s="371" t="s">
        <v>3685</v>
      </c>
      <c r="F1881" s="360">
        <v>1</v>
      </c>
      <c r="G1881" s="360">
        <v>0</v>
      </c>
      <c r="H1881" s="360">
        <v>0</v>
      </c>
      <c r="I1881" s="360">
        <v>0</v>
      </c>
      <c r="J1881" s="360">
        <v>0</v>
      </c>
      <c r="K1881" s="360">
        <v>1</v>
      </c>
      <c r="L1881" s="360">
        <v>0</v>
      </c>
      <c r="M1881" s="360">
        <v>0</v>
      </c>
      <c r="N1881" s="360">
        <v>0</v>
      </c>
    </row>
    <row r="1882" spans="2:14" x14ac:dyDescent="0.25">
      <c r="B1882" s="371" t="s">
        <v>221</v>
      </c>
      <c r="C1882" s="371" t="s">
        <v>2201</v>
      </c>
      <c r="D1882" s="371" t="s">
        <v>106</v>
      </c>
      <c r="E1882" s="371" t="s">
        <v>3343</v>
      </c>
      <c r="F1882" s="360">
        <v>1</v>
      </c>
      <c r="G1882" s="360">
        <v>0</v>
      </c>
      <c r="H1882" s="360">
        <v>0</v>
      </c>
      <c r="I1882" s="360">
        <v>0</v>
      </c>
      <c r="J1882" s="360">
        <v>0</v>
      </c>
      <c r="K1882" s="360">
        <v>1</v>
      </c>
      <c r="L1882" s="360">
        <v>0</v>
      </c>
      <c r="M1882" s="360">
        <v>0</v>
      </c>
      <c r="N1882" s="360">
        <v>0</v>
      </c>
    </row>
    <row r="1883" spans="2:14" x14ac:dyDescent="0.25">
      <c r="B1883" s="371" t="s">
        <v>221</v>
      </c>
      <c r="C1883" s="371" t="s">
        <v>2201</v>
      </c>
      <c r="D1883" s="371" t="s">
        <v>106</v>
      </c>
      <c r="E1883" s="371" t="s">
        <v>3080</v>
      </c>
      <c r="F1883" s="360">
        <v>1</v>
      </c>
      <c r="G1883" s="360">
        <v>0</v>
      </c>
      <c r="H1883" s="360">
        <v>0</v>
      </c>
      <c r="I1883" s="360">
        <v>0</v>
      </c>
      <c r="J1883" s="360">
        <v>0</v>
      </c>
      <c r="K1883" s="360">
        <v>1</v>
      </c>
      <c r="L1883" s="360">
        <v>0</v>
      </c>
      <c r="M1883" s="360">
        <v>0</v>
      </c>
      <c r="N1883" s="360">
        <v>0</v>
      </c>
    </row>
    <row r="1884" spans="2:14" x14ac:dyDescent="0.25">
      <c r="B1884" s="371" t="s">
        <v>221</v>
      </c>
      <c r="C1884" s="371" t="s">
        <v>2201</v>
      </c>
      <c r="D1884" s="371" t="s">
        <v>106</v>
      </c>
      <c r="E1884" s="371" t="s">
        <v>3931</v>
      </c>
      <c r="F1884" s="360">
        <v>2</v>
      </c>
      <c r="G1884" s="360">
        <v>1</v>
      </c>
      <c r="H1884" s="360">
        <v>0</v>
      </c>
      <c r="I1884" s="360">
        <v>0</v>
      </c>
      <c r="J1884" s="360">
        <v>0</v>
      </c>
      <c r="K1884" s="360">
        <v>1</v>
      </c>
      <c r="L1884" s="360">
        <v>0</v>
      </c>
      <c r="M1884" s="360">
        <v>0</v>
      </c>
      <c r="N1884" s="360">
        <v>0</v>
      </c>
    </row>
    <row r="1885" spans="2:14" x14ac:dyDescent="0.25">
      <c r="B1885" s="371" t="s">
        <v>221</v>
      </c>
      <c r="C1885" s="371" t="s">
        <v>2201</v>
      </c>
      <c r="D1885" s="371" t="s">
        <v>106</v>
      </c>
      <c r="E1885" s="371" t="s">
        <v>4110</v>
      </c>
      <c r="F1885" s="360">
        <v>1</v>
      </c>
      <c r="G1885" s="360">
        <v>0</v>
      </c>
      <c r="H1885" s="360">
        <v>0</v>
      </c>
      <c r="I1885" s="360">
        <v>0</v>
      </c>
      <c r="J1885" s="360">
        <v>0</v>
      </c>
      <c r="K1885" s="360">
        <v>1</v>
      </c>
      <c r="L1885" s="360">
        <v>0</v>
      </c>
      <c r="M1885" s="360">
        <v>0</v>
      </c>
      <c r="N1885" s="360">
        <v>0</v>
      </c>
    </row>
    <row r="1886" spans="2:14" x14ac:dyDescent="0.25">
      <c r="B1886" s="371" t="s">
        <v>221</v>
      </c>
      <c r="C1886" s="371" t="s">
        <v>2201</v>
      </c>
      <c r="D1886" s="371" t="s">
        <v>106</v>
      </c>
      <c r="E1886" s="371" t="s">
        <v>3936</v>
      </c>
      <c r="F1886" s="360">
        <v>1</v>
      </c>
      <c r="G1886" s="360">
        <v>0</v>
      </c>
      <c r="H1886" s="360">
        <v>0</v>
      </c>
      <c r="I1886" s="360">
        <v>0</v>
      </c>
      <c r="J1886" s="360">
        <v>0</v>
      </c>
      <c r="K1886" s="360">
        <v>1</v>
      </c>
      <c r="L1886" s="360">
        <v>0</v>
      </c>
      <c r="M1886" s="360">
        <v>0</v>
      </c>
      <c r="N1886" s="360">
        <v>0</v>
      </c>
    </row>
    <row r="1887" spans="2:14" x14ac:dyDescent="0.25">
      <c r="B1887" s="371" t="s">
        <v>221</v>
      </c>
      <c r="C1887" s="371" t="s">
        <v>2201</v>
      </c>
      <c r="D1887" s="371" t="s">
        <v>106</v>
      </c>
      <c r="E1887" s="371" t="s">
        <v>3686</v>
      </c>
      <c r="F1887" s="360">
        <v>2</v>
      </c>
      <c r="G1887" s="360">
        <v>0</v>
      </c>
      <c r="H1887" s="360">
        <v>0</v>
      </c>
      <c r="I1887" s="360">
        <v>0</v>
      </c>
      <c r="J1887" s="360">
        <v>0</v>
      </c>
      <c r="K1887" s="360">
        <v>2</v>
      </c>
      <c r="L1887" s="360">
        <v>0</v>
      </c>
      <c r="M1887" s="360">
        <v>0</v>
      </c>
      <c r="N1887" s="360">
        <v>0</v>
      </c>
    </row>
    <row r="1888" spans="2:14" x14ac:dyDescent="0.25">
      <c r="B1888" s="371" t="s">
        <v>221</v>
      </c>
      <c r="C1888" s="371" t="s">
        <v>2201</v>
      </c>
      <c r="D1888" s="371" t="s">
        <v>106</v>
      </c>
      <c r="E1888" s="371" t="s">
        <v>3939</v>
      </c>
      <c r="F1888" s="360">
        <v>1</v>
      </c>
      <c r="G1888" s="360">
        <v>0</v>
      </c>
      <c r="H1888" s="360">
        <v>0</v>
      </c>
      <c r="I1888" s="360">
        <v>0</v>
      </c>
      <c r="J1888" s="360">
        <v>0</v>
      </c>
      <c r="K1888" s="360">
        <v>1</v>
      </c>
      <c r="L1888" s="360">
        <v>0</v>
      </c>
      <c r="M1888" s="360">
        <v>0</v>
      </c>
      <c r="N1888" s="360">
        <v>0</v>
      </c>
    </row>
    <row r="1889" spans="2:14" x14ac:dyDescent="0.25">
      <c r="B1889" s="371" t="s">
        <v>221</v>
      </c>
      <c r="C1889" s="371" t="s">
        <v>2201</v>
      </c>
      <c r="D1889" s="371" t="s">
        <v>106</v>
      </c>
      <c r="E1889" s="371" t="s">
        <v>4111</v>
      </c>
      <c r="F1889" s="360">
        <v>1</v>
      </c>
      <c r="G1889" s="360">
        <v>0</v>
      </c>
      <c r="H1889" s="360">
        <v>0</v>
      </c>
      <c r="I1889" s="360">
        <v>0</v>
      </c>
      <c r="J1889" s="360">
        <v>0</v>
      </c>
      <c r="K1889" s="360">
        <v>1</v>
      </c>
      <c r="L1889" s="360">
        <v>0</v>
      </c>
      <c r="M1889" s="360">
        <v>0</v>
      </c>
      <c r="N1889" s="360">
        <v>0</v>
      </c>
    </row>
    <row r="1890" spans="2:14" x14ac:dyDescent="0.25">
      <c r="B1890" s="371" t="s">
        <v>221</v>
      </c>
      <c r="C1890" s="371" t="s">
        <v>2201</v>
      </c>
      <c r="D1890" s="371" t="s">
        <v>106</v>
      </c>
      <c r="E1890" s="371" t="s">
        <v>3192</v>
      </c>
      <c r="F1890" s="360">
        <v>1</v>
      </c>
      <c r="G1890" s="360">
        <v>0</v>
      </c>
      <c r="H1890" s="360">
        <v>0</v>
      </c>
      <c r="I1890" s="360">
        <v>0</v>
      </c>
      <c r="J1890" s="360">
        <v>0</v>
      </c>
      <c r="K1890" s="360">
        <v>0</v>
      </c>
      <c r="L1890" s="360">
        <v>0</v>
      </c>
      <c r="M1890" s="360">
        <v>1</v>
      </c>
      <c r="N1890" s="360">
        <v>0</v>
      </c>
    </row>
    <row r="1891" spans="2:14" x14ac:dyDescent="0.25">
      <c r="B1891" s="371" t="s">
        <v>221</v>
      </c>
      <c r="C1891" s="371" t="s">
        <v>2201</v>
      </c>
      <c r="D1891" s="371" t="s">
        <v>106</v>
      </c>
      <c r="E1891" s="371" t="s">
        <v>4112</v>
      </c>
      <c r="F1891" s="360">
        <v>1</v>
      </c>
      <c r="G1891" s="360">
        <v>0</v>
      </c>
      <c r="H1891" s="360">
        <v>0</v>
      </c>
      <c r="I1891" s="360">
        <v>0</v>
      </c>
      <c r="J1891" s="360">
        <v>0</v>
      </c>
      <c r="K1891" s="360">
        <v>1</v>
      </c>
      <c r="L1891" s="360">
        <v>0</v>
      </c>
      <c r="M1891" s="360">
        <v>0</v>
      </c>
      <c r="N1891" s="360">
        <v>0</v>
      </c>
    </row>
    <row r="1892" spans="2:14" x14ac:dyDescent="0.25">
      <c r="B1892" s="371" t="s">
        <v>221</v>
      </c>
      <c r="C1892" s="371" t="s">
        <v>2201</v>
      </c>
      <c r="D1892" s="371" t="s">
        <v>106</v>
      </c>
      <c r="E1892" s="371" t="s">
        <v>1627</v>
      </c>
      <c r="F1892" s="360">
        <v>1</v>
      </c>
      <c r="G1892" s="360">
        <v>0</v>
      </c>
      <c r="H1892" s="360">
        <v>0</v>
      </c>
      <c r="I1892" s="360">
        <v>0</v>
      </c>
      <c r="J1892" s="360">
        <v>0</v>
      </c>
      <c r="K1892" s="360">
        <v>1</v>
      </c>
      <c r="L1892" s="360">
        <v>0</v>
      </c>
      <c r="M1892" s="360">
        <v>0</v>
      </c>
      <c r="N1892" s="360">
        <v>0</v>
      </c>
    </row>
    <row r="1893" spans="2:14" x14ac:dyDescent="0.25">
      <c r="B1893" s="371" t="s">
        <v>221</v>
      </c>
      <c r="C1893" s="371" t="s">
        <v>2201</v>
      </c>
      <c r="D1893" s="371" t="s">
        <v>106</v>
      </c>
      <c r="E1893" s="371" t="s">
        <v>3940</v>
      </c>
      <c r="F1893" s="360">
        <v>2</v>
      </c>
      <c r="G1893" s="360">
        <v>1</v>
      </c>
      <c r="H1893" s="360">
        <v>0</v>
      </c>
      <c r="I1893" s="360">
        <v>0</v>
      </c>
      <c r="J1893" s="360">
        <v>0</v>
      </c>
      <c r="K1893" s="360">
        <v>1</v>
      </c>
      <c r="L1893" s="360">
        <v>0</v>
      </c>
      <c r="M1893" s="360">
        <v>0</v>
      </c>
      <c r="N1893" s="360">
        <v>0</v>
      </c>
    </row>
    <row r="1894" spans="2:14" x14ac:dyDescent="0.25">
      <c r="B1894" s="371" t="s">
        <v>221</v>
      </c>
      <c r="C1894" s="371" t="s">
        <v>2201</v>
      </c>
      <c r="D1894" s="371" t="s">
        <v>106</v>
      </c>
      <c r="E1894" s="371" t="s">
        <v>3193</v>
      </c>
      <c r="F1894" s="360">
        <v>5</v>
      </c>
      <c r="G1894" s="360">
        <v>0</v>
      </c>
      <c r="H1894" s="360">
        <v>0</v>
      </c>
      <c r="I1894" s="360">
        <v>0</v>
      </c>
      <c r="J1894" s="360">
        <v>0</v>
      </c>
      <c r="K1894" s="360">
        <v>5</v>
      </c>
      <c r="L1894" s="360">
        <v>0</v>
      </c>
      <c r="M1894" s="360">
        <v>0</v>
      </c>
      <c r="N1894" s="360">
        <v>0</v>
      </c>
    </row>
    <row r="1895" spans="2:14" x14ac:dyDescent="0.25">
      <c r="B1895" s="371" t="s">
        <v>221</v>
      </c>
      <c r="C1895" s="371" t="s">
        <v>2201</v>
      </c>
      <c r="D1895" s="371" t="s">
        <v>106</v>
      </c>
      <c r="E1895" s="371" t="s">
        <v>3082</v>
      </c>
      <c r="F1895" s="360">
        <v>1</v>
      </c>
      <c r="G1895" s="360">
        <v>0</v>
      </c>
      <c r="H1895" s="360">
        <v>0</v>
      </c>
      <c r="I1895" s="360">
        <v>0</v>
      </c>
      <c r="J1895" s="360">
        <v>0</v>
      </c>
      <c r="K1895" s="360">
        <v>1</v>
      </c>
      <c r="L1895" s="360">
        <v>0</v>
      </c>
      <c r="M1895" s="360">
        <v>0</v>
      </c>
      <c r="N1895" s="360">
        <v>0</v>
      </c>
    </row>
    <row r="1896" spans="2:14" x14ac:dyDescent="0.25">
      <c r="B1896" s="371" t="s">
        <v>221</v>
      </c>
      <c r="C1896" s="371" t="s">
        <v>2201</v>
      </c>
      <c r="D1896" s="371" t="s">
        <v>106</v>
      </c>
      <c r="E1896" s="371" t="s">
        <v>3687</v>
      </c>
      <c r="F1896" s="360">
        <v>2</v>
      </c>
      <c r="G1896" s="360">
        <v>0</v>
      </c>
      <c r="H1896" s="360">
        <v>0</v>
      </c>
      <c r="I1896" s="360">
        <v>0</v>
      </c>
      <c r="J1896" s="360">
        <v>0</v>
      </c>
      <c r="K1896" s="360">
        <v>2</v>
      </c>
      <c r="L1896" s="360">
        <v>0</v>
      </c>
      <c r="M1896" s="360">
        <v>0</v>
      </c>
      <c r="N1896" s="360">
        <v>0</v>
      </c>
    </row>
    <row r="1897" spans="2:14" x14ac:dyDescent="0.25">
      <c r="B1897" s="371" t="s">
        <v>221</v>
      </c>
      <c r="C1897" s="371" t="s">
        <v>2201</v>
      </c>
      <c r="D1897" s="371" t="s">
        <v>106</v>
      </c>
      <c r="E1897" s="371" t="s">
        <v>3941</v>
      </c>
      <c r="F1897" s="360">
        <v>1</v>
      </c>
      <c r="G1897" s="360">
        <v>1</v>
      </c>
      <c r="H1897" s="360">
        <v>0</v>
      </c>
      <c r="I1897" s="360">
        <v>0</v>
      </c>
      <c r="J1897" s="360">
        <v>0</v>
      </c>
      <c r="K1897" s="360">
        <v>0</v>
      </c>
      <c r="L1897" s="360">
        <v>0</v>
      </c>
      <c r="M1897" s="360">
        <v>0</v>
      </c>
      <c r="N1897" s="360">
        <v>0</v>
      </c>
    </row>
    <row r="1898" spans="2:14" x14ac:dyDescent="0.25">
      <c r="B1898" s="371" t="s">
        <v>221</v>
      </c>
      <c r="C1898" s="371" t="s">
        <v>2201</v>
      </c>
      <c r="D1898" s="371" t="s">
        <v>106</v>
      </c>
      <c r="E1898" s="371" t="s">
        <v>3942</v>
      </c>
      <c r="F1898" s="360">
        <v>1</v>
      </c>
      <c r="G1898" s="360">
        <v>0</v>
      </c>
      <c r="H1898" s="360">
        <v>0</v>
      </c>
      <c r="I1898" s="360">
        <v>0</v>
      </c>
      <c r="J1898" s="360">
        <v>0</v>
      </c>
      <c r="K1898" s="360">
        <v>1</v>
      </c>
      <c r="L1898" s="360">
        <v>0</v>
      </c>
      <c r="M1898" s="360">
        <v>0</v>
      </c>
      <c r="N1898" s="360">
        <v>0</v>
      </c>
    </row>
    <row r="1899" spans="2:14" x14ac:dyDescent="0.25">
      <c r="B1899" s="371" t="s">
        <v>221</v>
      </c>
      <c r="C1899" s="371" t="s">
        <v>2201</v>
      </c>
      <c r="D1899" s="371" t="s">
        <v>106</v>
      </c>
      <c r="E1899" s="371" t="s">
        <v>1629</v>
      </c>
      <c r="F1899" s="360">
        <v>3</v>
      </c>
      <c r="G1899" s="360">
        <v>1</v>
      </c>
      <c r="H1899" s="360">
        <v>0</v>
      </c>
      <c r="I1899" s="360">
        <v>0</v>
      </c>
      <c r="J1899" s="360">
        <v>0</v>
      </c>
      <c r="K1899" s="360">
        <v>2</v>
      </c>
      <c r="L1899" s="360">
        <v>0</v>
      </c>
      <c r="M1899" s="360">
        <v>0</v>
      </c>
      <c r="N1899" s="360">
        <v>0</v>
      </c>
    </row>
    <row r="1900" spans="2:14" x14ac:dyDescent="0.25">
      <c r="B1900" s="371" t="s">
        <v>221</v>
      </c>
      <c r="C1900" s="371" t="s">
        <v>2201</v>
      </c>
      <c r="D1900" s="371" t="s">
        <v>106</v>
      </c>
      <c r="E1900" s="371" t="s">
        <v>1630</v>
      </c>
      <c r="F1900" s="360">
        <v>7</v>
      </c>
      <c r="G1900" s="360">
        <v>0</v>
      </c>
      <c r="H1900" s="360">
        <v>0</v>
      </c>
      <c r="I1900" s="360">
        <v>0</v>
      </c>
      <c r="J1900" s="360">
        <v>0</v>
      </c>
      <c r="K1900" s="360">
        <v>7</v>
      </c>
      <c r="L1900" s="360">
        <v>0</v>
      </c>
      <c r="M1900" s="360">
        <v>0</v>
      </c>
      <c r="N1900" s="360">
        <v>0</v>
      </c>
    </row>
    <row r="1901" spans="2:14" x14ac:dyDescent="0.25">
      <c r="B1901" s="371" t="s">
        <v>221</v>
      </c>
      <c r="C1901" s="371" t="s">
        <v>2201</v>
      </c>
      <c r="D1901" s="371" t="s">
        <v>106</v>
      </c>
      <c r="E1901" s="371" t="s">
        <v>3688</v>
      </c>
      <c r="F1901" s="360">
        <v>1</v>
      </c>
      <c r="G1901" s="360">
        <v>0</v>
      </c>
      <c r="H1901" s="360">
        <v>0</v>
      </c>
      <c r="I1901" s="360">
        <v>0</v>
      </c>
      <c r="J1901" s="360">
        <v>0</v>
      </c>
      <c r="K1901" s="360">
        <v>1</v>
      </c>
      <c r="L1901" s="360">
        <v>0</v>
      </c>
      <c r="M1901" s="360">
        <v>0</v>
      </c>
      <c r="N1901" s="360">
        <v>0</v>
      </c>
    </row>
    <row r="1902" spans="2:14" x14ac:dyDescent="0.25">
      <c r="B1902" s="371" t="s">
        <v>221</v>
      </c>
      <c r="C1902" s="371" t="s">
        <v>2201</v>
      </c>
      <c r="D1902" s="371" t="s">
        <v>106</v>
      </c>
      <c r="E1902" s="371" t="s">
        <v>3085</v>
      </c>
      <c r="F1902" s="360">
        <v>3</v>
      </c>
      <c r="G1902" s="360">
        <v>0</v>
      </c>
      <c r="H1902" s="360">
        <v>0</v>
      </c>
      <c r="I1902" s="360">
        <v>0</v>
      </c>
      <c r="J1902" s="360">
        <v>0</v>
      </c>
      <c r="K1902" s="360">
        <v>3</v>
      </c>
      <c r="L1902" s="360">
        <v>0</v>
      </c>
      <c r="M1902" s="360">
        <v>0</v>
      </c>
      <c r="N1902" s="360">
        <v>0</v>
      </c>
    </row>
    <row r="1903" spans="2:14" x14ac:dyDescent="0.25">
      <c r="B1903" s="371" t="s">
        <v>221</v>
      </c>
      <c r="C1903" s="371" t="s">
        <v>2201</v>
      </c>
      <c r="D1903" s="371" t="s">
        <v>106</v>
      </c>
      <c r="E1903" s="371" t="s">
        <v>1631</v>
      </c>
      <c r="F1903" s="360">
        <v>8</v>
      </c>
      <c r="G1903" s="360">
        <v>0</v>
      </c>
      <c r="H1903" s="360">
        <v>0</v>
      </c>
      <c r="I1903" s="360">
        <v>0</v>
      </c>
      <c r="J1903" s="360">
        <v>0</v>
      </c>
      <c r="K1903" s="360">
        <v>8</v>
      </c>
      <c r="L1903" s="360">
        <v>0</v>
      </c>
      <c r="M1903" s="360">
        <v>0</v>
      </c>
      <c r="N1903" s="360">
        <v>0</v>
      </c>
    </row>
    <row r="1904" spans="2:14" x14ac:dyDescent="0.25">
      <c r="B1904" s="371" t="s">
        <v>221</v>
      </c>
      <c r="C1904" s="371" t="s">
        <v>2201</v>
      </c>
      <c r="D1904" s="371" t="s">
        <v>106</v>
      </c>
      <c r="E1904" s="371" t="s">
        <v>3086</v>
      </c>
      <c r="F1904" s="360">
        <v>2</v>
      </c>
      <c r="G1904" s="360">
        <v>0</v>
      </c>
      <c r="H1904" s="360">
        <v>0</v>
      </c>
      <c r="I1904" s="360">
        <v>0</v>
      </c>
      <c r="J1904" s="360">
        <v>0</v>
      </c>
      <c r="K1904" s="360">
        <v>2</v>
      </c>
      <c r="L1904" s="360">
        <v>0</v>
      </c>
      <c r="M1904" s="360">
        <v>0</v>
      </c>
      <c r="N1904" s="360">
        <v>0</v>
      </c>
    </row>
    <row r="1905" spans="2:14" x14ac:dyDescent="0.25">
      <c r="B1905" s="371" t="s">
        <v>221</v>
      </c>
      <c r="C1905" s="371" t="s">
        <v>2201</v>
      </c>
      <c r="D1905" s="371" t="s">
        <v>106</v>
      </c>
      <c r="E1905" s="371" t="s">
        <v>3087</v>
      </c>
      <c r="F1905" s="360">
        <v>1</v>
      </c>
      <c r="G1905" s="360">
        <v>1</v>
      </c>
      <c r="H1905" s="360">
        <v>0</v>
      </c>
      <c r="I1905" s="360">
        <v>0</v>
      </c>
      <c r="J1905" s="360">
        <v>0</v>
      </c>
      <c r="K1905" s="360">
        <v>0</v>
      </c>
      <c r="L1905" s="360">
        <v>0</v>
      </c>
      <c r="M1905" s="360">
        <v>0</v>
      </c>
      <c r="N1905" s="360">
        <v>0</v>
      </c>
    </row>
    <row r="1906" spans="2:14" x14ac:dyDescent="0.25">
      <c r="B1906" s="371" t="s">
        <v>221</v>
      </c>
      <c r="C1906" s="371" t="s">
        <v>2201</v>
      </c>
      <c r="D1906" s="371" t="s">
        <v>106</v>
      </c>
      <c r="E1906" s="371" t="s">
        <v>3194</v>
      </c>
      <c r="F1906" s="360">
        <v>2</v>
      </c>
      <c r="G1906" s="360">
        <v>0</v>
      </c>
      <c r="H1906" s="360">
        <v>0</v>
      </c>
      <c r="I1906" s="360">
        <v>0</v>
      </c>
      <c r="J1906" s="360">
        <v>0</v>
      </c>
      <c r="K1906" s="360">
        <v>2</v>
      </c>
      <c r="L1906" s="360">
        <v>0</v>
      </c>
      <c r="M1906" s="360">
        <v>0</v>
      </c>
      <c r="N1906" s="360">
        <v>0</v>
      </c>
    </row>
    <row r="1907" spans="2:14" x14ac:dyDescent="0.25">
      <c r="B1907" s="371" t="s">
        <v>221</v>
      </c>
      <c r="C1907" s="371" t="s">
        <v>2201</v>
      </c>
      <c r="D1907" s="371" t="s">
        <v>106</v>
      </c>
      <c r="E1907" s="371" t="s">
        <v>3689</v>
      </c>
      <c r="F1907" s="360">
        <v>1</v>
      </c>
      <c r="G1907" s="360">
        <v>0</v>
      </c>
      <c r="H1907" s="360">
        <v>0</v>
      </c>
      <c r="I1907" s="360">
        <v>0</v>
      </c>
      <c r="J1907" s="360">
        <v>0</v>
      </c>
      <c r="K1907" s="360">
        <v>1</v>
      </c>
      <c r="L1907" s="360">
        <v>0</v>
      </c>
      <c r="M1907" s="360">
        <v>0</v>
      </c>
      <c r="N1907" s="360">
        <v>0</v>
      </c>
    </row>
    <row r="1908" spans="2:14" x14ac:dyDescent="0.25">
      <c r="B1908" s="371" t="s">
        <v>221</v>
      </c>
      <c r="C1908" s="371" t="s">
        <v>2201</v>
      </c>
      <c r="D1908" s="371" t="s">
        <v>106</v>
      </c>
      <c r="E1908" s="371" t="s">
        <v>1632</v>
      </c>
      <c r="F1908" s="360">
        <v>1</v>
      </c>
      <c r="G1908" s="360">
        <v>0</v>
      </c>
      <c r="H1908" s="360">
        <v>0</v>
      </c>
      <c r="I1908" s="360">
        <v>0</v>
      </c>
      <c r="J1908" s="360">
        <v>0</v>
      </c>
      <c r="K1908" s="360">
        <v>1</v>
      </c>
      <c r="L1908" s="360">
        <v>0</v>
      </c>
      <c r="M1908" s="360">
        <v>0</v>
      </c>
      <c r="N1908" s="360">
        <v>0</v>
      </c>
    </row>
    <row r="1909" spans="2:14" x14ac:dyDescent="0.25">
      <c r="B1909" s="371" t="s">
        <v>221</v>
      </c>
      <c r="C1909" s="371" t="s">
        <v>2201</v>
      </c>
      <c r="D1909" s="371" t="s">
        <v>106</v>
      </c>
      <c r="E1909" s="371" t="s">
        <v>1633</v>
      </c>
      <c r="F1909" s="360">
        <v>27</v>
      </c>
      <c r="G1909" s="360">
        <v>2</v>
      </c>
      <c r="H1909" s="360">
        <v>1</v>
      </c>
      <c r="I1909" s="360">
        <v>1</v>
      </c>
      <c r="J1909" s="360">
        <v>0</v>
      </c>
      <c r="K1909" s="360">
        <v>20</v>
      </c>
      <c r="L1909" s="360">
        <v>0</v>
      </c>
      <c r="M1909" s="360">
        <v>2</v>
      </c>
      <c r="N1909" s="360">
        <v>1</v>
      </c>
    </row>
    <row r="1910" spans="2:14" x14ac:dyDescent="0.25">
      <c r="B1910" s="371" t="s">
        <v>221</v>
      </c>
      <c r="C1910" s="371" t="s">
        <v>2201</v>
      </c>
      <c r="D1910" s="371" t="s">
        <v>106</v>
      </c>
      <c r="E1910" s="371" t="s">
        <v>1634</v>
      </c>
      <c r="F1910" s="360">
        <v>16</v>
      </c>
      <c r="G1910" s="360">
        <v>2</v>
      </c>
      <c r="H1910" s="360">
        <v>0</v>
      </c>
      <c r="I1910" s="360">
        <v>0</v>
      </c>
      <c r="J1910" s="360">
        <v>0</v>
      </c>
      <c r="K1910" s="360">
        <v>14</v>
      </c>
      <c r="L1910" s="360">
        <v>0</v>
      </c>
      <c r="M1910" s="360">
        <v>0</v>
      </c>
      <c r="N1910" s="360">
        <v>0</v>
      </c>
    </row>
    <row r="1911" spans="2:14" x14ac:dyDescent="0.25">
      <c r="B1911" s="371" t="s">
        <v>221</v>
      </c>
      <c r="C1911" s="371" t="s">
        <v>2201</v>
      </c>
      <c r="D1911" s="371" t="s">
        <v>106</v>
      </c>
      <c r="E1911" s="371" t="s">
        <v>1635</v>
      </c>
      <c r="F1911" s="360">
        <v>3</v>
      </c>
      <c r="G1911" s="360">
        <v>1</v>
      </c>
      <c r="H1911" s="360">
        <v>0</v>
      </c>
      <c r="I1911" s="360">
        <v>0</v>
      </c>
      <c r="J1911" s="360">
        <v>0</v>
      </c>
      <c r="K1911" s="360">
        <v>2</v>
      </c>
      <c r="L1911" s="360">
        <v>0</v>
      </c>
      <c r="M1911" s="360">
        <v>0</v>
      </c>
      <c r="N1911" s="360">
        <v>0</v>
      </c>
    </row>
    <row r="1912" spans="2:14" x14ac:dyDescent="0.25">
      <c r="B1912" s="371" t="s">
        <v>221</v>
      </c>
      <c r="C1912" s="371" t="s">
        <v>2201</v>
      </c>
      <c r="D1912" s="371" t="s">
        <v>106</v>
      </c>
      <c r="E1912" s="371" t="s">
        <v>1636</v>
      </c>
      <c r="F1912" s="360">
        <v>4</v>
      </c>
      <c r="G1912" s="360">
        <v>0</v>
      </c>
      <c r="H1912" s="360">
        <v>0</v>
      </c>
      <c r="I1912" s="360">
        <v>0</v>
      </c>
      <c r="J1912" s="360">
        <v>0</v>
      </c>
      <c r="K1912" s="360">
        <v>2</v>
      </c>
      <c r="L1912" s="360">
        <v>0</v>
      </c>
      <c r="M1912" s="360">
        <v>2</v>
      </c>
      <c r="N1912" s="360">
        <v>0</v>
      </c>
    </row>
    <row r="1913" spans="2:14" x14ac:dyDescent="0.25">
      <c r="B1913" s="371" t="s">
        <v>221</v>
      </c>
      <c r="C1913" s="371" t="s">
        <v>2201</v>
      </c>
      <c r="D1913" s="371" t="s">
        <v>106</v>
      </c>
      <c r="E1913" s="371" t="s">
        <v>1637</v>
      </c>
      <c r="F1913" s="360">
        <v>6</v>
      </c>
      <c r="G1913" s="360">
        <v>0</v>
      </c>
      <c r="H1913" s="360">
        <v>0</v>
      </c>
      <c r="I1913" s="360">
        <v>0</v>
      </c>
      <c r="J1913" s="360">
        <v>0</v>
      </c>
      <c r="K1913" s="360">
        <v>4</v>
      </c>
      <c r="L1913" s="360">
        <v>0</v>
      </c>
      <c r="M1913" s="360">
        <v>2</v>
      </c>
      <c r="N1913" s="360">
        <v>0</v>
      </c>
    </row>
    <row r="1914" spans="2:14" x14ac:dyDescent="0.25">
      <c r="B1914" s="371" t="s">
        <v>221</v>
      </c>
      <c r="C1914" s="371" t="s">
        <v>2201</v>
      </c>
      <c r="D1914" s="371" t="s">
        <v>106</v>
      </c>
      <c r="E1914" s="371" t="s">
        <v>1638</v>
      </c>
      <c r="F1914" s="360">
        <v>10</v>
      </c>
      <c r="G1914" s="360">
        <v>0</v>
      </c>
      <c r="H1914" s="360">
        <v>0</v>
      </c>
      <c r="I1914" s="360">
        <v>0</v>
      </c>
      <c r="J1914" s="360">
        <v>0</v>
      </c>
      <c r="K1914" s="360">
        <v>9</v>
      </c>
      <c r="L1914" s="360">
        <v>0</v>
      </c>
      <c r="M1914" s="360">
        <v>0</v>
      </c>
      <c r="N1914" s="360">
        <v>1</v>
      </c>
    </row>
    <row r="1915" spans="2:14" x14ac:dyDescent="0.25">
      <c r="B1915" s="371" t="s">
        <v>221</v>
      </c>
      <c r="C1915" s="371" t="s">
        <v>2201</v>
      </c>
      <c r="D1915" s="371" t="s">
        <v>106</v>
      </c>
      <c r="E1915" s="371" t="s">
        <v>3347</v>
      </c>
      <c r="F1915" s="360">
        <v>5</v>
      </c>
      <c r="G1915" s="360">
        <v>0</v>
      </c>
      <c r="H1915" s="360">
        <v>0</v>
      </c>
      <c r="I1915" s="360">
        <v>0</v>
      </c>
      <c r="J1915" s="360">
        <v>0</v>
      </c>
      <c r="K1915" s="360">
        <v>5</v>
      </c>
      <c r="L1915" s="360">
        <v>0</v>
      </c>
      <c r="M1915" s="360">
        <v>0</v>
      </c>
      <c r="N1915" s="360">
        <v>0</v>
      </c>
    </row>
    <row r="1916" spans="2:14" x14ac:dyDescent="0.25">
      <c r="B1916" s="371" t="s">
        <v>221</v>
      </c>
      <c r="C1916" s="371" t="s">
        <v>2201</v>
      </c>
      <c r="D1916" s="371" t="s">
        <v>106</v>
      </c>
      <c r="E1916" s="371" t="s">
        <v>2798</v>
      </c>
      <c r="F1916" s="360">
        <v>1</v>
      </c>
      <c r="G1916" s="360">
        <v>0</v>
      </c>
      <c r="H1916" s="360">
        <v>0</v>
      </c>
      <c r="I1916" s="360">
        <v>0</v>
      </c>
      <c r="J1916" s="360">
        <v>0</v>
      </c>
      <c r="K1916" s="360">
        <v>1</v>
      </c>
      <c r="L1916" s="360">
        <v>0</v>
      </c>
      <c r="M1916" s="360">
        <v>0</v>
      </c>
      <c r="N1916" s="360">
        <v>0</v>
      </c>
    </row>
    <row r="1917" spans="2:14" x14ac:dyDescent="0.25">
      <c r="B1917" s="371" t="s">
        <v>221</v>
      </c>
      <c r="C1917" s="371" t="s">
        <v>2201</v>
      </c>
      <c r="D1917" s="371" t="s">
        <v>2202</v>
      </c>
      <c r="E1917" s="371" t="s">
        <v>3690</v>
      </c>
      <c r="F1917" s="360">
        <v>1</v>
      </c>
      <c r="G1917" s="360">
        <v>1</v>
      </c>
      <c r="H1917" s="360">
        <v>0</v>
      </c>
      <c r="I1917" s="360">
        <v>0</v>
      </c>
      <c r="J1917" s="360">
        <v>0</v>
      </c>
      <c r="K1917" s="360">
        <v>0</v>
      </c>
      <c r="L1917" s="360">
        <v>0</v>
      </c>
      <c r="M1917" s="360">
        <v>0</v>
      </c>
      <c r="N1917" s="360">
        <v>0</v>
      </c>
    </row>
    <row r="1918" spans="2:14" x14ac:dyDescent="0.25">
      <c r="B1918" s="371" t="s">
        <v>221</v>
      </c>
      <c r="C1918" s="371" t="s">
        <v>2201</v>
      </c>
      <c r="D1918" s="371" t="s">
        <v>2202</v>
      </c>
      <c r="E1918" s="371" t="s">
        <v>3609</v>
      </c>
      <c r="F1918" s="360">
        <v>1</v>
      </c>
      <c r="G1918" s="360">
        <v>0</v>
      </c>
      <c r="H1918" s="360">
        <v>0</v>
      </c>
      <c r="I1918" s="360">
        <v>0</v>
      </c>
      <c r="J1918" s="360">
        <v>0</v>
      </c>
      <c r="K1918" s="360">
        <v>1</v>
      </c>
      <c r="L1918" s="360">
        <v>0</v>
      </c>
      <c r="M1918" s="360">
        <v>0</v>
      </c>
      <c r="N1918" s="360">
        <v>0</v>
      </c>
    </row>
    <row r="1919" spans="2:14" x14ac:dyDescent="0.25">
      <c r="B1919" s="371" t="s">
        <v>221</v>
      </c>
      <c r="C1919" s="371" t="s">
        <v>2201</v>
      </c>
      <c r="D1919" s="371" t="s">
        <v>2202</v>
      </c>
      <c r="E1919" s="371" t="s">
        <v>4115</v>
      </c>
      <c r="F1919" s="360">
        <v>1</v>
      </c>
      <c r="G1919" s="360">
        <v>0</v>
      </c>
      <c r="H1919" s="360">
        <v>0</v>
      </c>
      <c r="I1919" s="360">
        <v>0</v>
      </c>
      <c r="J1919" s="360">
        <v>0</v>
      </c>
      <c r="K1919" s="360">
        <v>1</v>
      </c>
      <c r="L1919" s="360">
        <v>0</v>
      </c>
      <c r="M1919" s="360">
        <v>0</v>
      </c>
      <c r="N1919" s="360">
        <v>0</v>
      </c>
    </row>
    <row r="1920" spans="2:14" x14ac:dyDescent="0.25">
      <c r="B1920" s="371" t="s">
        <v>221</v>
      </c>
      <c r="C1920" s="371" t="s">
        <v>2201</v>
      </c>
      <c r="D1920" s="371" t="s">
        <v>2202</v>
      </c>
      <c r="E1920" s="371" t="s">
        <v>1640</v>
      </c>
      <c r="F1920" s="360">
        <v>16</v>
      </c>
      <c r="G1920" s="360">
        <v>0</v>
      </c>
      <c r="H1920" s="360">
        <v>0</v>
      </c>
      <c r="I1920" s="360">
        <v>2</v>
      </c>
      <c r="J1920" s="360">
        <v>0</v>
      </c>
      <c r="K1920" s="360">
        <v>13</v>
      </c>
      <c r="L1920" s="360">
        <v>0</v>
      </c>
      <c r="M1920" s="360">
        <v>0</v>
      </c>
      <c r="N1920" s="360">
        <v>1</v>
      </c>
    </row>
    <row r="1921" spans="2:14" x14ac:dyDescent="0.25">
      <c r="B1921" s="371" t="s">
        <v>221</v>
      </c>
      <c r="C1921" s="371" t="s">
        <v>2201</v>
      </c>
      <c r="D1921" s="371" t="s">
        <v>2202</v>
      </c>
      <c r="E1921" s="371" t="s">
        <v>4116</v>
      </c>
      <c r="F1921" s="360">
        <v>1</v>
      </c>
      <c r="G1921" s="360">
        <v>0</v>
      </c>
      <c r="H1921" s="360">
        <v>0</v>
      </c>
      <c r="I1921" s="360">
        <v>0</v>
      </c>
      <c r="J1921" s="360">
        <v>0</v>
      </c>
      <c r="K1921" s="360">
        <v>1</v>
      </c>
      <c r="L1921" s="360">
        <v>0</v>
      </c>
      <c r="M1921" s="360">
        <v>0</v>
      </c>
      <c r="N1921" s="360">
        <v>0</v>
      </c>
    </row>
    <row r="1922" spans="2:14" x14ac:dyDescent="0.25">
      <c r="B1922" s="371" t="s">
        <v>221</v>
      </c>
      <c r="C1922" s="371" t="s">
        <v>2201</v>
      </c>
      <c r="D1922" s="371" t="s">
        <v>2202</v>
      </c>
      <c r="E1922" s="371" t="s">
        <v>1641</v>
      </c>
      <c r="F1922" s="360">
        <v>4</v>
      </c>
      <c r="G1922" s="360">
        <v>1</v>
      </c>
      <c r="H1922" s="360">
        <v>0</v>
      </c>
      <c r="I1922" s="360">
        <v>1</v>
      </c>
      <c r="J1922" s="360">
        <v>0</v>
      </c>
      <c r="K1922" s="360">
        <v>2</v>
      </c>
      <c r="L1922" s="360">
        <v>0</v>
      </c>
      <c r="M1922" s="360">
        <v>0</v>
      </c>
      <c r="N1922" s="360">
        <v>0</v>
      </c>
    </row>
    <row r="1923" spans="2:14" x14ac:dyDescent="0.25">
      <c r="B1923" s="371" t="s">
        <v>221</v>
      </c>
      <c r="C1923" s="371" t="s">
        <v>2201</v>
      </c>
      <c r="D1923" s="371" t="s">
        <v>2202</v>
      </c>
      <c r="E1923" s="371" t="s">
        <v>4117</v>
      </c>
      <c r="F1923" s="360">
        <v>2</v>
      </c>
      <c r="G1923" s="360">
        <v>0</v>
      </c>
      <c r="H1923" s="360">
        <v>0</v>
      </c>
      <c r="I1923" s="360">
        <v>0</v>
      </c>
      <c r="J1923" s="360">
        <v>0</v>
      </c>
      <c r="K1923" s="360">
        <v>2</v>
      </c>
      <c r="L1923" s="360">
        <v>0</v>
      </c>
      <c r="M1923" s="360">
        <v>0</v>
      </c>
      <c r="N1923" s="360">
        <v>0</v>
      </c>
    </row>
    <row r="1924" spans="2:14" x14ac:dyDescent="0.25">
      <c r="B1924" s="371" t="s">
        <v>221</v>
      </c>
      <c r="C1924" s="371" t="s">
        <v>2201</v>
      </c>
      <c r="D1924" s="371" t="s">
        <v>113</v>
      </c>
      <c r="E1924" s="371" t="s">
        <v>1963</v>
      </c>
      <c r="F1924" s="360">
        <v>1</v>
      </c>
      <c r="G1924" s="360">
        <v>1</v>
      </c>
      <c r="H1924" s="360">
        <v>0</v>
      </c>
      <c r="I1924" s="360">
        <v>0</v>
      </c>
      <c r="J1924" s="360">
        <v>0</v>
      </c>
      <c r="K1924" s="360">
        <v>0</v>
      </c>
      <c r="L1924" s="360">
        <v>0</v>
      </c>
      <c r="M1924" s="360">
        <v>0</v>
      </c>
      <c r="N1924" s="360">
        <v>0</v>
      </c>
    </row>
    <row r="1925" spans="2:14" x14ac:dyDescent="0.25">
      <c r="B1925" s="371" t="s">
        <v>221</v>
      </c>
      <c r="C1925" s="371" t="s">
        <v>2201</v>
      </c>
      <c r="D1925" s="371" t="s">
        <v>114</v>
      </c>
      <c r="E1925" s="371" t="s">
        <v>1717</v>
      </c>
      <c r="F1925" s="360">
        <v>3</v>
      </c>
      <c r="G1925" s="360">
        <v>1</v>
      </c>
      <c r="H1925" s="360">
        <v>0</v>
      </c>
      <c r="I1925" s="360">
        <v>0</v>
      </c>
      <c r="J1925" s="360">
        <v>0</v>
      </c>
      <c r="K1925" s="360">
        <v>2</v>
      </c>
      <c r="L1925" s="360">
        <v>0</v>
      </c>
      <c r="M1925" s="360">
        <v>0</v>
      </c>
      <c r="N1925" s="360">
        <v>0</v>
      </c>
    </row>
    <row r="1926" spans="2:14" x14ac:dyDescent="0.25">
      <c r="B1926" s="371" t="s">
        <v>221</v>
      </c>
      <c r="C1926" s="371" t="s">
        <v>2201</v>
      </c>
      <c r="D1926" s="371" t="s">
        <v>114</v>
      </c>
      <c r="E1926" s="371" t="s">
        <v>1719</v>
      </c>
      <c r="F1926" s="360">
        <v>5</v>
      </c>
      <c r="G1926" s="360">
        <v>3</v>
      </c>
      <c r="H1926" s="360">
        <v>0</v>
      </c>
      <c r="I1926" s="360">
        <v>0</v>
      </c>
      <c r="J1926" s="360">
        <v>0</v>
      </c>
      <c r="K1926" s="360">
        <v>2</v>
      </c>
      <c r="L1926" s="360">
        <v>0</v>
      </c>
      <c r="M1926" s="360">
        <v>0</v>
      </c>
      <c r="N1926" s="360">
        <v>0</v>
      </c>
    </row>
    <row r="1927" spans="2:14" x14ac:dyDescent="0.25">
      <c r="B1927" s="371" t="s">
        <v>221</v>
      </c>
      <c r="C1927" s="371" t="s">
        <v>2201</v>
      </c>
      <c r="D1927" s="371" t="s">
        <v>238</v>
      </c>
      <c r="E1927" s="371" t="s">
        <v>3349</v>
      </c>
      <c r="F1927" s="360">
        <v>1</v>
      </c>
      <c r="G1927" s="360">
        <v>0</v>
      </c>
      <c r="H1927" s="360">
        <v>0</v>
      </c>
      <c r="I1927" s="360">
        <v>0</v>
      </c>
      <c r="J1927" s="360">
        <v>0</v>
      </c>
      <c r="K1927" s="360">
        <v>1</v>
      </c>
      <c r="L1927" s="360">
        <v>0</v>
      </c>
      <c r="M1927" s="360">
        <v>0</v>
      </c>
      <c r="N1927" s="360">
        <v>0</v>
      </c>
    </row>
    <row r="1928" spans="2:14" x14ac:dyDescent="0.25">
      <c r="B1928" s="371" t="s">
        <v>221</v>
      </c>
      <c r="C1928" s="371" t="s">
        <v>2201</v>
      </c>
      <c r="D1928" s="371" t="s">
        <v>238</v>
      </c>
      <c r="E1928" s="371" t="s">
        <v>3948</v>
      </c>
      <c r="F1928" s="360">
        <v>1</v>
      </c>
      <c r="G1928" s="360">
        <v>0</v>
      </c>
      <c r="H1928" s="360">
        <v>0</v>
      </c>
      <c r="I1928" s="360">
        <v>1</v>
      </c>
      <c r="J1928" s="360">
        <v>0</v>
      </c>
      <c r="K1928" s="360">
        <v>0</v>
      </c>
      <c r="L1928" s="360">
        <v>0</v>
      </c>
      <c r="M1928" s="360">
        <v>0</v>
      </c>
      <c r="N1928" s="360">
        <v>0</v>
      </c>
    </row>
    <row r="1929" spans="2:14" x14ac:dyDescent="0.25">
      <c r="B1929" s="371" t="s">
        <v>221</v>
      </c>
      <c r="C1929" s="371" t="s">
        <v>2201</v>
      </c>
      <c r="D1929" s="371" t="s">
        <v>238</v>
      </c>
      <c r="E1929" s="371" t="s">
        <v>4118</v>
      </c>
      <c r="F1929" s="360">
        <v>1</v>
      </c>
      <c r="G1929" s="360">
        <v>0</v>
      </c>
      <c r="H1929" s="360">
        <v>0</v>
      </c>
      <c r="I1929" s="360">
        <v>1</v>
      </c>
      <c r="J1929" s="360">
        <v>0</v>
      </c>
      <c r="K1929" s="360">
        <v>0</v>
      </c>
      <c r="L1929" s="360">
        <v>0</v>
      </c>
      <c r="M1929" s="360">
        <v>0</v>
      </c>
      <c r="N1929" s="360">
        <v>0</v>
      </c>
    </row>
    <row r="1930" spans="2:14" x14ac:dyDescent="0.25">
      <c r="B1930" s="371" t="s">
        <v>221</v>
      </c>
      <c r="C1930" s="371" t="s">
        <v>2201</v>
      </c>
      <c r="D1930" s="371" t="s">
        <v>238</v>
      </c>
      <c r="E1930" s="371" t="s">
        <v>1721</v>
      </c>
      <c r="F1930" s="360">
        <v>4</v>
      </c>
      <c r="G1930" s="360">
        <v>0</v>
      </c>
      <c r="H1930" s="360">
        <v>0</v>
      </c>
      <c r="I1930" s="360">
        <v>1</v>
      </c>
      <c r="J1930" s="360">
        <v>0</v>
      </c>
      <c r="K1930" s="360">
        <v>3</v>
      </c>
      <c r="L1930" s="360">
        <v>0</v>
      </c>
      <c r="M1930" s="360">
        <v>0</v>
      </c>
      <c r="N1930" s="360">
        <v>0</v>
      </c>
    </row>
    <row r="1931" spans="2:14" x14ac:dyDescent="0.25">
      <c r="B1931" s="371" t="s">
        <v>221</v>
      </c>
      <c r="C1931" s="371" t="s">
        <v>2201</v>
      </c>
      <c r="D1931" s="371" t="s">
        <v>238</v>
      </c>
      <c r="E1931" s="371" t="s">
        <v>3950</v>
      </c>
      <c r="F1931" s="360">
        <v>1</v>
      </c>
      <c r="G1931" s="360">
        <v>0</v>
      </c>
      <c r="H1931" s="360">
        <v>0</v>
      </c>
      <c r="I1931" s="360">
        <v>1</v>
      </c>
      <c r="J1931" s="360">
        <v>0</v>
      </c>
      <c r="K1931" s="360">
        <v>0</v>
      </c>
      <c r="L1931" s="360">
        <v>0</v>
      </c>
      <c r="M1931" s="360">
        <v>0</v>
      </c>
      <c r="N1931" s="360">
        <v>0</v>
      </c>
    </row>
    <row r="1932" spans="2:14" x14ac:dyDescent="0.25">
      <c r="B1932" s="371" t="s">
        <v>221</v>
      </c>
      <c r="C1932" s="371" t="s">
        <v>2201</v>
      </c>
      <c r="D1932" s="371" t="s">
        <v>238</v>
      </c>
      <c r="E1932" s="371" t="s">
        <v>3088</v>
      </c>
      <c r="F1932" s="360">
        <v>2</v>
      </c>
      <c r="G1932" s="360">
        <v>0</v>
      </c>
      <c r="H1932" s="360">
        <v>0</v>
      </c>
      <c r="I1932" s="360">
        <v>0</v>
      </c>
      <c r="J1932" s="360">
        <v>0</v>
      </c>
      <c r="K1932" s="360">
        <v>2</v>
      </c>
      <c r="L1932" s="360">
        <v>0</v>
      </c>
      <c r="M1932" s="360">
        <v>0</v>
      </c>
      <c r="N1932" s="360">
        <v>0</v>
      </c>
    </row>
    <row r="1933" spans="2:14" x14ac:dyDescent="0.25">
      <c r="B1933" s="371" t="s">
        <v>221</v>
      </c>
      <c r="C1933" s="371" t="s">
        <v>2201</v>
      </c>
      <c r="D1933" s="371" t="s">
        <v>238</v>
      </c>
      <c r="E1933" s="371" t="s">
        <v>3951</v>
      </c>
      <c r="F1933" s="360">
        <v>3</v>
      </c>
      <c r="G1933" s="360">
        <v>0</v>
      </c>
      <c r="H1933" s="360">
        <v>0</v>
      </c>
      <c r="I1933" s="360">
        <v>0</v>
      </c>
      <c r="J1933" s="360">
        <v>0</v>
      </c>
      <c r="K1933" s="360">
        <v>3</v>
      </c>
      <c r="L1933" s="360">
        <v>0</v>
      </c>
      <c r="M1933" s="360">
        <v>0</v>
      </c>
      <c r="N1933" s="360">
        <v>0</v>
      </c>
    </row>
    <row r="1934" spans="2:14" x14ac:dyDescent="0.25">
      <c r="B1934" s="371" t="s">
        <v>221</v>
      </c>
      <c r="C1934" s="371" t="s">
        <v>2201</v>
      </c>
      <c r="D1934" s="371" t="s">
        <v>238</v>
      </c>
      <c r="E1934" s="371" t="s">
        <v>4120</v>
      </c>
      <c r="F1934" s="360">
        <v>1</v>
      </c>
      <c r="G1934" s="360">
        <v>0</v>
      </c>
      <c r="H1934" s="360">
        <v>1</v>
      </c>
      <c r="I1934" s="360">
        <v>0</v>
      </c>
      <c r="J1934" s="360">
        <v>0</v>
      </c>
      <c r="K1934" s="360">
        <v>0</v>
      </c>
      <c r="L1934" s="360">
        <v>0</v>
      </c>
      <c r="M1934" s="360">
        <v>0</v>
      </c>
      <c r="N1934" s="360">
        <v>0</v>
      </c>
    </row>
    <row r="1935" spans="2:14" x14ac:dyDescent="0.25">
      <c r="B1935" s="371" t="s">
        <v>221</v>
      </c>
      <c r="C1935" s="371" t="s">
        <v>2201</v>
      </c>
      <c r="D1935" s="371" t="s">
        <v>238</v>
      </c>
      <c r="E1935" s="371" t="s">
        <v>1722</v>
      </c>
      <c r="F1935" s="360">
        <v>22</v>
      </c>
      <c r="G1935" s="360">
        <v>4</v>
      </c>
      <c r="H1935" s="360">
        <v>0</v>
      </c>
      <c r="I1935" s="360">
        <v>4</v>
      </c>
      <c r="J1935" s="360">
        <v>0</v>
      </c>
      <c r="K1935" s="360">
        <v>12</v>
      </c>
      <c r="L1935" s="360">
        <v>0</v>
      </c>
      <c r="M1935" s="360">
        <v>0</v>
      </c>
      <c r="N1935" s="360">
        <v>2</v>
      </c>
    </row>
    <row r="1936" spans="2:14" x14ac:dyDescent="0.25">
      <c r="B1936" s="371" t="s">
        <v>221</v>
      </c>
      <c r="C1936" s="371" t="s">
        <v>2201</v>
      </c>
      <c r="D1936" s="371" t="s">
        <v>238</v>
      </c>
      <c r="E1936" s="371" t="s">
        <v>2864</v>
      </c>
      <c r="F1936" s="360">
        <v>1</v>
      </c>
      <c r="G1936" s="360">
        <v>0</v>
      </c>
      <c r="H1936" s="360">
        <v>0</v>
      </c>
      <c r="I1936" s="360">
        <v>0</v>
      </c>
      <c r="J1936" s="360">
        <v>0</v>
      </c>
      <c r="K1936" s="360">
        <v>1</v>
      </c>
      <c r="L1936" s="360">
        <v>0</v>
      </c>
      <c r="M1936" s="360">
        <v>0</v>
      </c>
      <c r="N1936" s="360">
        <v>0</v>
      </c>
    </row>
    <row r="1937" spans="2:14" x14ac:dyDescent="0.25">
      <c r="B1937" s="371" t="s">
        <v>221</v>
      </c>
      <c r="C1937" s="371" t="s">
        <v>2201</v>
      </c>
      <c r="D1937" s="371" t="s">
        <v>238</v>
      </c>
      <c r="E1937" s="371" t="s">
        <v>3411</v>
      </c>
      <c r="F1937" s="360">
        <v>1</v>
      </c>
      <c r="G1937" s="360">
        <v>0</v>
      </c>
      <c r="H1937" s="360">
        <v>0</v>
      </c>
      <c r="I1937" s="360">
        <v>1</v>
      </c>
      <c r="J1937" s="360">
        <v>0</v>
      </c>
      <c r="K1937" s="360">
        <v>0</v>
      </c>
      <c r="L1937" s="360">
        <v>0</v>
      </c>
      <c r="M1937" s="360">
        <v>0</v>
      </c>
      <c r="N1937" s="360">
        <v>0</v>
      </c>
    </row>
    <row r="1938" spans="2:14" x14ac:dyDescent="0.25">
      <c r="B1938" s="371" t="s">
        <v>221</v>
      </c>
      <c r="C1938" s="371" t="s">
        <v>2201</v>
      </c>
      <c r="D1938" s="371" t="s">
        <v>238</v>
      </c>
      <c r="E1938" s="371" t="s">
        <v>1723</v>
      </c>
      <c r="F1938" s="360">
        <v>7</v>
      </c>
      <c r="G1938" s="360">
        <v>1</v>
      </c>
      <c r="H1938" s="360">
        <v>0</v>
      </c>
      <c r="I1938" s="360">
        <v>5</v>
      </c>
      <c r="J1938" s="360">
        <v>0</v>
      </c>
      <c r="K1938" s="360">
        <v>1</v>
      </c>
      <c r="L1938" s="360">
        <v>0</v>
      </c>
      <c r="M1938" s="360">
        <v>0</v>
      </c>
      <c r="N1938" s="360">
        <v>0</v>
      </c>
    </row>
    <row r="1939" spans="2:14" x14ac:dyDescent="0.25">
      <c r="B1939" s="371" t="s">
        <v>221</v>
      </c>
      <c r="C1939" s="371" t="s">
        <v>2201</v>
      </c>
      <c r="D1939" s="371" t="s">
        <v>238</v>
      </c>
      <c r="E1939" s="371" t="s">
        <v>1724</v>
      </c>
      <c r="F1939" s="360">
        <v>8</v>
      </c>
      <c r="G1939" s="360">
        <v>2</v>
      </c>
      <c r="H1939" s="360">
        <v>0</v>
      </c>
      <c r="I1939" s="360">
        <v>1</v>
      </c>
      <c r="J1939" s="360">
        <v>0</v>
      </c>
      <c r="K1939" s="360">
        <v>5</v>
      </c>
      <c r="L1939" s="360">
        <v>0</v>
      </c>
      <c r="M1939" s="360">
        <v>0</v>
      </c>
      <c r="N1939" s="360">
        <v>0</v>
      </c>
    </row>
    <row r="1940" spans="2:14" x14ac:dyDescent="0.25">
      <c r="B1940" s="371" t="s">
        <v>221</v>
      </c>
      <c r="C1940" s="371" t="s">
        <v>2201</v>
      </c>
      <c r="D1940" s="371" t="s">
        <v>238</v>
      </c>
      <c r="E1940" s="371" t="s">
        <v>1726</v>
      </c>
      <c r="F1940" s="360">
        <v>2</v>
      </c>
      <c r="G1940" s="360">
        <v>0</v>
      </c>
      <c r="H1940" s="360">
        <v>0</v>
      </c>
      <c r="I1940" s="360">
        <v>0</v>
      </c>
      <c r="J1940" s="360">
        <v>0</v>
      </c>
      <c r="K1940" s="360">
        <v>2</v>
      </c>
      <c r="L1940" s="360">
        <v>0</v>
      </c>
      <c r="M1940" s="360">
        <v>0</v>
      </c>
      <c r="N1940" s="360">
        <v>0</v>
      </c>
    </row>
    <row r="1941" spans="2:14" x14ac:dyDescent="0.25">
      <c r="B1941" s="371" t="s">
        <v>221</v>
      </c>
      <c r="C1941" s="371" t="s">
        <v>2201</v>
      </c>
      <c r="D1941" s="371" t="s">
        <v>238</v>
      </c>
      <c r="E1941" s="371" t="s">
        <v>1727</v>
      </c>
      <c r="F1941" s="360">
        <v>3</v>
      </c>
      <c r="G1941" s="360">
        <v>0</v>
      </c>
      <c r="H1941" s="360">
        <v>0</v>
      </c>
      <c r="I1941" s="360">
        <v>0</v>
      </c>
      <c r="J1941" s="360">
        <v>0</v>
      </c>
      <c r="K1941" s="360">
        <v>2</v>
      </c>
      <c r="L1941" s="360">
        <v>0</v>
      </c>
      <c r="M1941" s="360">
        <v>0</v>
      </c>
      <c r="N1941" s="360">
        <v>1</v>
      </c>
    </row>
    <row r="1942" spans="2:14" x14ac:dyDescent="0.25">
      <c r="B1942" s="371" t="s">
        <v>221</v>
      </c>
      <c r="C1942" s="371" t="s">
        <v>2201</v>
      </c>
      <c r="D1942" s="371" t="s">
        <v>238</v>
      </c>
      <c r="E1942" s="371" t="s">
        <v>1728</v>
      </c>
      <c r="F1942" s="360">
        <v>2</v>
      </c>
      <c r="G1942" s="360">
        <v>2</v>
      </c>
      <c r="H1942" s="360">
        <v>0</v>
      </c>
      <c r="I1942" s="360">
        <v>0</v>
      </c>
      <c r="J1942" s="360">
        <v>0</v>
      </c>
      <c r="K1942" s="360">
        <v>0</v>
      </c>
      <c r="L1942" s="360">
        <v>0</v>
      </c>
      <c r="M1942" s="360">
        <v>0</v>
      </c>
      <c r="N1942" s="360">
        <v>0</v>
      </c>
    </row>
    <row r="1943" spans="2:14" x14ac:dyDescent="0.25">
      <c r="B1943" s="371" t="s">
        <v>221</v>
      </c>
      <c r="C1943" s="371" t="s">
        <v>2201</v>
      </c>
      <c r="D1943" s="371" t="s">
        <v>238</v>
      </c>
      <c r="E1943" s="371" t="s">
        <v>2410</v>
      </c>
      <c r="F1943" s="360">
        <v>1</v>
      </c>
      <c r="G1943" s="360">
        <v>0</v>
      </c>
      <c r="H1943" s="360">
        <v>0</v>
      </c>
      <c r="I1943" s="360">
        <v>0</v>
      </c>
      <c r="J1943" s="360">
        <v>0</v>
      </c>
      <c r="K1943" s="360">
        <v>1</v>
      </c>
      <c r="L1943" s="360">
        <v>0</v>
      </c>
      <c r="M1943" s="360">
        <v>0</v>
      </c>
      <c r="N1943" s="360">
        <v>0</v>
      </c>
    </row>
    <row r="1944" spans="2:14" x14ac:dyDescent="0.25">
      <c r="B1944" s="371" t="s">
        <v>221</v>
      </c>
      <c r="C1944" s="371" t="s">
        <v>2201</v>
      </c>
      <c r="D1944" s="371" t="s">
        <v>238</v>
      </c>
      <c r="E1944" s="371" t="s">
        <v>2799</v>
      </c>
      <c r="F1944" s="360">
        <v>6</v>
      </c>
      <c r="G1944" s="360">
        <v>0</v>
      </c>
      <c r="H1944" s="360">
        <v>0</v>
      </c>
      <c r="I1944" s="360">
        <v>0</v>
      </c>
      <c r="J1944" s="360">
        <v>0</v>
      </c>
      <c r="K1944" s="360">
        <v>6</v>
      </c>
      <c r="L1944" s="360">
        <v>0</v>
      </c>
      <c r="M1944" s="360">
        <v>0</v>
      </c>
      <c r="N1944" s="360">
        <v>0</v>
      </c>
    </row>
    <row r="1945" spans="2:14" x14ac:dyDescent="0.25">
      <c r="B1945" s="371" t="s">
        <v>221</v>
      </c>
      <c r="C1945" s="371" t="s">
        <v>2201</v>
      </c>
      <c r="D1945" s="371" t="s">
        <v>238</v>
      </c>
      <c r="E1945" s="371" t="s">
        <v>1729</v>
      </c>
      <c r="F1945" s="360">
        <v>13</v>
      </c>
      <c r="G1945" s="360">
        <v>1</v>
      </c>
      <c r="H1945" s="360">
        <v>0</v>
      </c>
      <c r="I1945" s="360">
        <v>3</v>
      </c>
      <c r="J1945" s="360">
        <v>0</v>
      </c>
      <c r="K1945" s="360">
        <v>7</v>
      </c>
      <c r="L1945" s="360">
        <v>0</v>
      </c>
      <c r="M1945" s="360">
        <v>0</v>
      </c>
      <c r="N1945" s="360">
        <v>2</v>
      </c>
    </row>
    <row r="1946" spans="2:14" x14ac:dyDescent="0.25">
      <c r="B1946" s="371" t="s">
        <v>221</v>
      </c>
      <c r="C1946" s="371" t="s">
        <v>2201</v>
      </c>
      <c r="D1946" s="371" t="s">
        <v>238</v>
      </c>
      <c r="E1946" s="371" t="s">
        <v>2865</v>
      </c>
      <c r="F1946" s="360">
        <v>1</v>
      </c>
      <c r="G1946" s="360">
        <v>0</v>
      </c>
      <c r="H1946" s="360">
        <v>0</v>
      </c>
      <c r="I1946" s="360">
        <v>0</v>
      </c>
      <c r="J1946" s="360">
        <v>0</v>
      </c>
      <c r="K1946" s="360">
        <v>1</v>
      </c>
      <c r="L1946" s="360">
        <v>0</v>
      </c>
      <c r="M1946" s="360">
        <v>0</v>
      </c>
      <c r="N1946" s="360">
        <v>0</v>
      </c>
    </row>
    <row r="1947" spans="2:14" x14ac:dyDescent="0.25">
      <c r="B1947" s="371" t="s">
        <v>221</v>
      </c>
      <c r="C1947" s="371" t="s">
        <v>2201</v>
      </c>
      <c r="D1947" s="371" t="s">
        <v>238</v>
      </c>
      <c r="E1947" s="371" t="s">
        <v>3691</v>
      </c>
      <c r="F1947" s="360">
        <v>2</v>
      </c>
      <c r="G1947" s="360">
        <v>0</v>
      </c>
      <c r="H1947" s="360">
        <v>0</v>
      </c>
      <c r="I1947" s="360">
        <v>0</v>
      </c>
      <c r="J1947" s="360">
        <v>0</v>
      </c>
      <c r="K1947" s="360">
        <v>2</v>
      </c>
      <c r="L1947" s="360">
        <v>0</v>
      </c>
      <c r="M1947" s="360">
        <v>0</v>
      </c>
      <c r="N1947" s="360">
        <v>0</v>
      </c>
    </row>
    <row r="1948" spans="2:14" x14ac:dyDescent="0.25">
      <c r="B1948" s="371" t="s">
        <v>221</v>
      </c>
      <c r="C1948" s="371" t="s">
        <v>2201</v>
      </c>
      <c r="D1948" s="371" t="s">
        <v>238</v>
      </c>
      <c r="E1948" s="371" t="s">
        <v>1730</v>
      </c>
      <c r="F1948" s="360">
        <v>5</v>
      </c>
      <c r="G1948" s="360">
        <v>0</v>
      </c>
      <c r="H1948" s="360">
        <v>0</v>
      </c>
      <c r="I1948" s="360">
        <v>2</v>
      </c>
      <c r="J1948" s="360">
        <v>0</v>
      </c>
      <c r="K1948" s="360">
        <v>3</v>
      </c>
      <c r="L1948" s="360">
        <v>0</v>
      </c>
      <c r="M1948" s="360">
        <v>0</v>
      </c>
      <c r="N1948" s="360">
        <v>0</v>
      </c>
    </row>
    <row r="1949" spans="2:14" x14ac:dyDescent="0.25">
      <c r="B1949" s="371" t="s">
        <v>221</v>
      </c>
      <c r="C1949" s="371" t="s">
        <v>2201</v>
      </c>
      <c r="D1949" s="371" t="s">
        <v>238</v>
      </c>
      <c r="E1949" s="371" t="s">
        <v>4122</v>
      </c>
      <c r="F1949" s="360">
        <v>1</v>
      </c>
      <c r="G1949" s="360">
        <v>0</v>
      </c>
      <c r="H1949" s="360">
        <v>0</v>
      </c>
      <c r="I1949" s="360">
        <v>0</v>
      </c>
      <c r="J1949" s="360">
        <v>0</v>
      </c>
      <c r="K1949" s="360">
        <v>1</v>
      </c>
      <c r="L1949" s="360">
        <v>0</v>
      </c>
      <c r="M1949" s="360">
        <v>0</v>
      </c>
      <c r="N1949" s="360">
        <v>0</v>
      </c>
    </row>
    <row r="1950" spans="2:14" x14ac:dyDescent="0.25">
      <c r="B1950" s="371" t="s">
        <v>221</v>
      </c>
      <c r="C1950" s="371" t="s">
        <v>2201</v>
      </c>
      <c r="D1950" s="371" t="s">
        <v>238</v>
      </c>
      <c r="E1950" s="371" t="s">
        <v>3954</v>
      </c>
      <c r="F1950" s="360">
        <v>1</v>
      </c>
      <c r="G1950" s="360">
        <v>1</v>
      </c>
      <c r="H1950" s="360">
        <v>0</v>
      </c>
      <c r="I1950" s="360">
        <v>0</v>
      </c>
      <c r="J1950" s="360">
        <v>0</v>
      </c>
      <c r="K1950" s="360">
        <v>0</v>
      </c>
      <c r="L1950" s="360">
        <v>0</v>
      </c>
      <c r="M1950" s="360">
        <v>0</v>
      </c>
      <c r="N1950" s="360">
        <v>0</v>
      </c>
    </row>
    <row r="1951" spans="2:14" x14ac:dyDescent="0.25">
      <c r="B1951" s="371" t="s">
        <v>221</v>
      </c>
      <c r="C1951" s="371" t="s">
        <v>2585</v>
      </c>
      <c r="D1951" s="371" t="s">
        <v>432</v>
      </c>
      <c r="E1951" s="371" t="s">
        <v>1707</v>
      </c>
      <c r="F1951" s="360">
        <v>1</v>
      </c>
      <c r="G1951" s="360">
        <v>0</v>
      </c>
      <c r="H1951" s="360">
        <v>0</v>
      </c>
      <c r="I1951" s="360">
        <v>0</v>
      </c>
      <c r="J1951" s="360">
        <v>0</v>
      </c>
      <c r="K1951" s="360">
        <v>1</v>
      </c>
      <c r="L1951" s="360">
        <v>0</v>
      </c>
      <c r="M1951" s="360">
        <v>0</v>
      </c>
      <c r="N1951" s="360">
        <v>0</v>
      </c>
    </row>
    <row r="1952" spans="2:14" x14ac:dyDescent="0.25">
      <c r="B1952" s="371" t="s">
        <v>221</v>
      </c>
      <c r="C1952" s="371" t="s">
        <v>2585</v>
      </c>
      <c r="D1952" s="371" t="s">
        <v>432</v>
      </c>
      <c r="E1952" s="371" t="s">
        <v>3956</v>
      </c>
      <c r="F1952" s="360">
        <v>1</v>
      </c>
      <c r="G1952" s="360">
        <v>0</v>
      </c>
      <c r="H1952" s="360">
        <v>0</v>
      </c>
      <c r="I1952" s="360">
        <v>0</v>
      </c>
      <c r="J1952" s="360">
        <v>0</v>
      </c>
      <c r="K1952" s="360">
        <v>1</v>
      </c>
      <c r="L1952" s="360">
        <v>0</v>
      </c>
      <c r="M1952" s="360">
        <v>0</v>
      </c>
      <c r="N1952" s="360">
        <v>0</v>
      </c>
    </row>
    <row r="1953" spans="2:14" x14ac:dyDescent="0.25">
      <c r="B1953" s="371" t="s">
        <v>221</v>
      </c>
      <c r="C1953" s="371" t="s">
        <v>2585</v>
      </c>
      <c r="D1953" s="371" t="s">
        <v>432</v>
      </c>
      <c r="E1953" s="371" t="s">
        <v>4123</v>
      </c>
      <c r="F1953" s="360">
        <v>1</v>
      </c>
      <c r="G1953" s="360">
        <v>0</v>
      </c>
      <c r="H1953" s="360">
        <v>0</v>
      </c>
      <c r="I1953" s="360">
        <v>0</v>
      </c>
      <c r="J1953" s="360">
        <v>0</v>
      </c>
      <c r="K1953" s="360">
        <v>1</v>
      </c>
      <c r="L1953" s="360">
        <v>0</v>
      </c>
      <c r="M1953" s="360">
        <v>0</v>
      </c>
      <c r="N1953" s="360">
        <v>0</v>
      </c>
    </row>
    <row r="1954" spans="2:14" x14ac:dyDescent="0.25">
      <c r="B1954" s="371" t="s">
        <v>221</v>
      </c>
      <c r="C1954" s="371" t="s">
        <v>2585</v>
      </c>
      <c r="D1954" s="371" t="s">
        <v>432</v>
      </c>
      <c r="E1954" s="371" t="s">
        <v>3089</v>
      </c>
      <c r="F1954" s="360">
        <v>1</v>
      </c>
      <c r="G1954" s="360">
        <v>0</v>
      </c>
      <c r="H1954" s="360">
        <v>0</v>
      </c>
      <c r="I1954" s="360">
        <v>0</v>
      </c>
      <c r="J1954" s="360">
        <v>0</v>
      </c>
      <c r="K1954" s="360">
        <v>1</v>
      </c>
      <c r="L1954" s="360">
        <v>0</v>
      </c>
      <c r="M1954" s="360">
        <v>0</v>
      </c>
      <c r="N1954" s="360">
        <v>0</v>
      </c>
    </row>
    <row r="1955" spans="2:14" x14ac:dyDescent="0.25">
      <c r="B1955" s="371" t="s">
        <v>221</v>
      </c>
      <c r="C1955" s="371" t="s">
        <v>2585</v>
      </c>
      <c r="D1955" s="371" t="s">
        <v>432</v>
      </c>
      <c r="E1955" s="371" t="s">
        <v>1708</v>
      </c>
      <c r="F1955" s="360">
        <v>6</v>
      </c>
      <c r="G1955" s="360">
        <v>0</v>
      </c>
      <c r="H1955" s="360">
        <v>0</v>
      </c>
      <c r="I1955" s="360">
        <v>0</v>
      </c>
      <c r="J1955" s="360">
        <v>0</v>
      </c>
      <c r="K1955" s="360">
        <v>6</v>
      </c>
      <c r="L1955" s="360">
        <v>0</v>
      </c>
      <c r="M1955" s="360">
        <v>0</v>
      </c>
      <c r="N1955" s="360">
        <v>0</v>
      </c>
    </row>
    <row r="1956" spans="2:14" x14ac:dyDescent="0.25">
      <c r="B1956" s="371" t="s">
        <v>221</v>
      </c>
      <c r="C1956" s="371" t="s">
        <v>2585</v>
      </c>
      <c r="D1956" s="371" t="s">
        <v>432</v>
      </c>
      <c r="E1956" s="371" t="s">
        <v>1709</v>
      </c>
      <c r="F1956" s="360">
        <v>4</v>
      </c>
      <c r="G1956" s="360">
        <v>0</v>
      </c>
      <c r="H1956" s="360">
        <v>0</v>
      </c>
      <c r="I1956" s="360">
        <v>0</v>
      </c>
      <c r="J1956" s="360">
        <v>0</v>
      </c>
      <c r="K1956" s="360">
        <v>4</v>
      </c>
      <c r="L1956" s="360">
        <v>0</v>
      </c>
      <c r="M1956" s="360">
        <v>0</v>
      </c>
      <c r="N1956" s="360">
        <v>0</v>
      </c>
    </row>
    <row r="1957" spans="2:14" x14ac:dyDescent="0.25">
      <c r="B1957" s="371" t="s">
        <v>221</v>
      </c>
      <c r="C1957" s="371" t="s">
        <v>2585</v>
      </c>
      <c r="D1957" s="371" t="s">
        <v>431</v>
      </c>
      <c r="E1957" s="371" t="s">
        <v>1684</v>
      </c>
      <c r="F1957" s="360">
        <v>1</v>
      </c>
      <c r="G1957" s="360">
        <v>1</v>
      </c>
      <c r="H1957" s="360">
        <v>0</v>
      </c>
      <c r="I1957" s="360">
        <v>0</v>
      </c>
      <c r="J1957" s="360">
        <v>0</v>
      </c>
      <c r="K1957" s="360">
        <v>0</v>
      </c>
      <c r="L1957" s="360">
        <v>0</v>
      </c>
      <c r="M1957" s="360">
        <v>0</v>
      </c>
      <c r="N1957" s="360">
        <v>0</v>
      </c>
    </row>
    <row r="1958" spans="2:14" x14ac:dyDescent="0.25">
      <c r="B1958" s="371" t="s">
        <v>221</v>
      </c>
      <c r="C1958" s="371" t="s">
        <v>2585</v>
      </c>
      <c r="D1958" s="371" t="s">
        <v>431</v>
      </c>
      <c r="E1958" s="371" t="s">
        <v>1958</v>
      </c>
      <c r="F1958" s="360">
        <v>2</v>
      </c>
      <c r="G1958" s="360">
        <v>0</v>
      </c>
      <c r="H1958" s="360">
        <v>0</v>
      </c>
      <c r="I1958" s="360">
        <v>0</v>
      </c>
      <c r="J1958" s="360">
        <v>0</v>
      </c>
      <c r="K1958" s="360">
        <v>2</v>
      </c>
      <c r="L1958" s="360">
        <v>0</v>
      </c>
      <c r="M1958" s="360">
        <v>0</v>
      </c>
      <c r="N1958" s="360">
        <v>0</v>
      </c>
    </row>
    <row r="1959" spans="2:14" x14ac:dyDescent="0.25">
      <c r="B1959" s="371" t="s">
        <v>221</v>
      </c>
      <c r="C1959" s="371" t="s">
        <v>2585</v>
      </c>
      <c r="D1959" s="371" t="s">
        <v>431</v>
      </c>
      <c r="E1959" s="371" t="s">
        <v>1685</v>
      </c>
      <c r="F1959" s="360">
        <v>4</v>
      </c>
      <c r="G1959" s="360">
        <v>1</v>
      </c>
      <c r="H1959" s="360">
        <v>0</v>
      </c>
      <c r="I1959" s="360">
        <v>0</v>
      </c>
      <c r="J1959" s="360">
        <v>0</v>
      </c>
      <c r="K1959" s="360">
        <v>2</v>
      </c>
      <c r="L1959" s="360">
        <v>0</v>
      </c>
      <c r="M1959" s="360">
        <v>0</v>
      </c>
      <c r="N1959" s="360">
        <v>1</v>
      </c>
    </row>
    <row r="1960" spans="2:14" x14ac:dyDescent="0.25">
      <c r="B1960" s="371" t="s">
        <v>221</v>
      </c>
      <c r="C1960" s="371" t="s">
        <v>2585</v>
      </c>
      <c r="D1960" s="371" t="s">
        <v>107</v>
      </c>
      <c r="E1960" s="371" t="s">
        <v>2411</v>
      </c>
      <c r="F1960" s="360">
        <v>5</v>
      </c>
      <c r="G1960" s="360">
        <v>0</v>
      </c>
      <c r="H1960" s="360">
        <v>0</v>
      </c>
      <c r="I1960" s="360">
        <v>1</v>
      </c>
      <c r="J1960" s="360">
        <v>0</v>
      </c>
      <c r="K1960" s="360">
        <v>4</v>
      </c>
      <c r="L1960" s="360">
        <v>0</v>
      </c>
      <c r="M1960" s="360">
        <v>0</v>
      </c>
      <c r="N1960" s="360">
        <v>0</v>
      </c>
    </row>
    <row r="1961" spans="2:14" x14ac:dyDescent="0.25">
      <c r="B1961" s="371" t="s">
        <v>221</v>
      </c>
      <c r="C1961" s="371" t="s">
        <v>2585</v>
      </c>
      <c r="D1961" s="371" t="s">
        <v>107</v>
      </c>
      <c r="E1961" s="371" t="s">
        <v>3196</v>
      </c>
      <c r="F1961" s="360">
        <v>1</v>
      </c>
      <c r="G1961" s="360">
        <v>0</v>
      </c>
      <c r="H1961" s="360">
        <v>0</v>
      </c>
      <c r="I1961" s="360">
        <v>0</v>
      </c>
      <c r="J1961" s="360">
        <v>0</v>
      </c>
      <c r="K1961" s="360">
        <v>1</v>
      </c>
      <c r="L1961" s="360">
        <v>0</v>
      </c>
      <c r="M1961" s="360">
        <v>0</v>
      </c>
      <c r="N1961" s="360">
        <v>0</v>
      </c>
    </row>
    <row r="1962" spans="2:14" x14ac:dyDescent="0.25">
      <c r="B1962" s="371" t="s">
        <v>221</v>
      </c>
      <c r="C1962" s="371" t="s">
        <v>2585</v>
      </c>
      <c r="D1962" s="371" t="s">
        <v>107</v>
      </c>
      <c r="E1962" s="371" t="s">
        <v>1605</v>
      </c>
      <c r="F1962" s="360">
        <v>91</v>
      </c>
      <c r="G1962" s="360">
        <v>4</v>
      </c>
      <c r="H1962" s="360">
        <v>1</v>
      </c>
      <c r="I1962" s="360">
        <v>0</v>
      </c>
      <c r="J1962" s="360">
        <v>0</v>
      </c>
      <c r="K1962" s="360">
        <v>82</v>
      </c>
      <c r="L1962" s="360">
        <v>0</v>
      </c>
      <c r="M1962" s="360">
        <v>3</v>
      </c>
      <c r="N1962" s="360">
        <v>1</v>
      </c>
    </row>
    <row r="1963" spans="2:14" x14ac:dyDescent="0.25">
      <c r="B1963" s="371" t="s">
        <v>221</v>
      </c>
      <c r="C1963" s="371" t="s">
        <v>2585</v>
      </c>
      <c r="D1963" s="371" t="s">
        <v>107</v>
      </c>
      <c r="E1963" s="371" t="s">
        <v>2597</v>
      </c>
      <c r="F1963" s="360">
        <v>1</v>
      </c>
      <c r="G1963" s="360">
        <v>0</v>
      </c>
      <c r="H1963" s="360">
        <v>0</v>
      </c>
      <c r="I1963" s="360">
        <v>0</v>
      </c>
      <c r="J1963" s="360">
        <v>0</v>
      </c>
      <c r="K1963" s="360">
        <v>0</v>
      </c>
      <c r="L1963" s="360">
        <v>0</v>
      </c>
      <c r="M1963" s="360">
        <v>0</v>
      </c>
      <c r="N1963" s="360">
        <v>1</v>
      </c>
    </row>
    <row r="1964" spans="2:14" x14ac:dyDescent="0.25">
      <c r="B1964" s="371" t="s">
        <v>221</v>
      </c>
      <c r="C1964" s="371" t="s">
        <v>2585</v>
      </c>
      <c r="D1964" s="371" t="s">
        <v>107</v>
      </c>
      <c r="E1964" s="371" t="s">
        <v>2802</v>
      </c>
      <c r="F1964" s="360">
        <v>5</v>
      </c>
      <c r="G1964" s="360">
        <v>0</v>
      </c>
      <c r="H1964" s="360">
        <v>0</v>
      </c>
      <c r="I1964" s="360">
        <v>0</v>
      </c>
      <c r="J1964" s="360">
        <v>0</v>
      </c>
      <c r="K1964" s="360">
        <v>5</v>
      </c>
      <c r="L1964" s="360">
        <v>0</v>
      </c>
      <c r="M1964" s="360">
        <v>0</v>
      </c>
      <c r="N1964" s="360">
        <v>0</v>
      </c>
    </row>
    <row r="1965" spans="2:14" x14ac:dyDescent="0.25">
      <c r="B1965" s="371" t="s">
        <v>221</v>
      </c>
      <c r="C1965" s="371" t="s">
        <v>2585</v>
      </c>
      <c r="D1965" s="371" t="s">
        <v>107</v>
      </c>
      <c r="E1965" s="371" t="s">
        <v>2598</v>
      </c>
      <c r="F1965" s="360">
        <v>1</v>
      </c>
      <c r="G1965" s="360">
        <v>0</v>
      </c>
      <c r="H1965" s="360">
        <v>0</v>
      </c>
      <c r="I1965" s="360">
        <v>0</v>
      </c>
      <c r="J1965" s="360">
        <v>0</v>
      </c>
      <c r="K1965" s="360">
        <v>1</v>
      </c>
      <c r="L1965" s="360">
        <v>0</v>
      </c>
      <c r="M1965" s="360">
        <v>0</v>
      </c>
      <c r="N1965" s="360">
        <v>0</v>
      </c>
    </row>
    <row r="1966" spans="2:14" x14ac:dyDescent="0.25">
      <c r="B1966" s="371" t="s">
        <v>221</v>
      </c>
      <c r="C1966" s="371" t="s">
        <v>2585</v>
      </c>
      <c r="D1966" s="371" t="s">
        <v>107</v>
      </c>
      <c r="E1966" s="371" t="s">
        <v>1952</v>
      </c>
      <c r="F1966" s="360">
        <v>3</v>
      </c>
      <c r="G1966" s="360">
        <v>1</v>
      </c>
      <c r="H1966" s="360">
        <v>0</v>
      </c>
      <c r="I1966" s="360">
        <v>0</v>
      </c>
      <c r="J1966" s="360">
        <v>0</v>
      </c>
      <c r="K1966" s="360">
        <v>2</v>
      </c>
      <c r="L1966" s="360">
        <v>0</v>
      </c>
      <c r="M1966" s="360">
        <v>0</v>
      </c>
      <c r="N1966" s="360">
        <v>0</v>
      </c>
    </row>
    <row r="1967" spans="2:14" x14ac:dyDescent="0.25">
      <c r="B1967" s="371" t="s">
        <v>221</v>
      </c>
      <c r="C1967" s="371" t="s">
        <v>2585</v>
      </c>
      <c r="D1967" s="371" t="s">
        <v>107</v>
      </c>
      <c r="E1967" s="371" t="s">
        <v>1607</v>
      </c>
      <c r="F1967" s="360">
        <v>9</v>
      </c>
      <c r="G1967" s="360">
        <v>0</v>
      </c>
      <c r="H1967" s="360">
        <v>0</v>
      </c>
      <c r="I1967" s="360">
        <v>0</v>
      </c>
      <c r="J1967" s="360">
        <v>0</v>
      </c>
      <c r="K1967" s="360">
        <v>9</v>
      </c>
      <c r="L1967" s="360">
        <v>0</v>
      </c>
      <c r="M1967" s="360">
        <v>0</v>
      </c>
      <c r="N1967" s="360">
        <v>0</v>
      </c>
    </row>
    <row r="1968" spans="2:14" x14ac:dyDescent="0.25">
      <c r="B1968" s="371" t="s">
        <v>221</v>
      </c>
      <c r="C1968" s="371" t="s">
        <v>2585</v>
      </c>
      <c r="D1968" s="371" t="s">
        <v>107</v>
      </c>
      <c r="E1968" s="371" t="s">
        <v>1608</v>
      </c>
      <c r="F1968" s="360">
        <v>39</v>
      </c>
      <c r="G1968" s="360">
        <v>19</v>
      </c>
      <c r="H1968" s="360">
        <v>0</v>
      </c>
      <c r="I1968" s="360">
        <v>4</v>
      </c>
      <c r="J1968" s="360">
        <v>0</v>
      </c>
      <c r="K1968" s="360">
        <v>15</v>
      </c>
      <c r="L1968" s="360">
        <v>0</v>
      </c>
      <c r="M1968" s="360">
        <v>0</v>
      </c>
      <c r="N1968" s="360">
        <v>1</v>
      </c>
    </row>
    <row r="1969" spans="2:14" x14ac:dyDescent="0.25">
      <c r="B1969" s="371" t="s">
        <v>221</v>
      </c>
      <c r="C1969" s="371" t="s">
        <v>2585</v>
      </c>
      <c r="D1969" s="371" t="s">
        <v>107</v>
      </c>
      <c r="E1969" s="371" t="s">
        <v>1609</v>
      </c>
      <c r="F1969" s="360">
        <v>11</v>
      </c>
      <c r="G1969" s="360">
        <v>0</v>
      </c>
      <c r="H1969" s="360">
        <v>0</v>
      </c>
      <c r="I1969" s="360">
        <v>3</v>
      </c>
      <c r="J1969" s="360">
        <v>0</v>
      </c>
      <c r="K1969" s="360">
        <v>8</v>
      </c>
      <c r="L1969" s="360">
        <v>0</v>
      </c>
      <c r="M1969" s="360">
        <v>0</v>
      </c>
      <c r="N1969" s="360">
        <v>0</v>
      </c>
    </row>
    <row r="1970" spans="2:14" x14ac:dyDescent="0.25">
      <c r="B1970" s="371" t="s">
        <v>221</v>
      </c>
      <c r="C1970" s="371" t="s">
        <v>2585</v>
      </c>
      <c r="D1970" s="371" t="s">
        <v>107</v>
      </c>
      <c r="E1970" s="371" t="s">
        <v>1610</v>
      </c>
      <c r="F1970" s="360">
        <v>7</v>
      </c>
      <c r="G1970" s="360">
        <v>1</v>
      </c>
      <c r="H1970" s="360">
        <v>0</v>
      </c>
      <c r="I1970" s="360">
        <v>0</v>
      </c>
      <c r="J1970" s="360">
        <v>0</v>
      </c>
      <c r="K1970" s="360">
        <v>6</v>
      </c>
      <c r="L1970" s="360">
        <v>0</v>
      </c>
      <c r="M1970" s="360">
        <v>0</v>
      </c>
      <c r="N1970" s="360">
        <v>0</v>
      </c>
    </row>
    <row r="1971" spans="2:14" x14ac:dyDescent="0.25">
      <c r="B1971" s="371" t="s">
        <v>221</v>
      </c>
      <c r="C1971" s="371" t="s">
        <v>2585</v>
      </c>
      <c r="D1971" s="371" t="s">
        <v>107</v>
      </c>
      <c r="E1971" s="371" t="s">
        <v>3090</v>
      </c>
      <c r="F1971" s="360">
        <v>3</v>
      </c>
      <c r="G1971" s="360">
        <v>0</v>
      </c>
      <c r="H1971" s="360">
        <v>0</v>
      </c>
      <c r="I1971" s="360">
        <v>0</v>
      </c>
      <c r="J1971" s="360">
        <v>0</v>
      </c>
      <c r="K1971" s="360">
        <v>3</v>
      </c>
      <c r="L1971" s="360">
        <v>0</v>
      </c>
      <c r="M1971" s="360">
        <v>0</v>
      </c>
      <c r="N1971" s="360">
        <v>0</v>
      </c>
    </row>
    <row r="1972" spans="2:14" x14ac:dyDescent="0.25">
      <c r="B1972" s="371" t="s">
        <v>221</v>
      </c>
      <c r="C1972" s="371" t="s">
        <v>2585</v>
      </c>
      <c r="D1972" s="371" t="s">
        <v>107</v>
      </c>
      <c r="E1972" s="371" t="s">
        <v>3091</v>
      </c>
      <c r="F1972" s="360">
        <v>1</v>
      </c>
      <c r="G1972" s="360">
        <v>1</v>
      </c>
      <c r="H1972" s="360">
        <v>0</v>
      </c>
      <c r="I1972" s="360">
        <v>0</v>
      </c>
      <c r="J1972" s="360">
        <v>0</v>
      </c>
      <c r="K1972" s="360">
        <v>0</v>
      </c>
      <c r="L1972" s="360">
        <v>0</v>
      </c>
      <c r="M1972" s="360">
        <v>0</v>
      </c>
      <c r="N1972" s="360">
        <v>0</v>
      </c>
    </row>
    <row r="1973" spans="2:14" x14ac:dyDescent="0.25">
      <c r="B1973" s="371" t="s">
        <v>221</v>
      </c>
      <c r="C1973" s="371" t="s">
        <v>2585</v>
      </c>
      <c r="D1973" s="371" t="s">
        <v>107</v>
      </c>
      <c r="E1973" s="371" t="s">
        <v>4124</v>
      </c>
      <c r="F1973" s="360">
        <v>1</v>
      </c>
      <c r="G1973" s="360">
        <v>0</v>
      </c>
      <c r="H1973" s="360">
        <v>0</v>
      </c>
      <c r="I1973" s="360">
        <v>0</v>
      </c>
      <c r="J1973" s="360">
        <v>0</v>
      </c>
      <c r="K1973" s="360">
        <v>1</v>
      </c>
      <c r="L1973" s="360">
        <v>0</v>
      </c>
      <c r="M1973" s="360">
        <v>0</v>
      </c>
      <c r="N1973" s="360">
        <v>0</v>
      </c>
    </row>
    <row r="1974" spans="2:14" x14ac:dyDescent="0.25">
      <c r="B1974" s="371" t="s">
        <v>221</v>
      </c>
      <c r="C1974" s="371" t="s">
        <v>2585</v>
      </c>
      <c r="D1974" s="371" t="s">
        <v>107</v>
      </c>
      <c r="E1974" s="371" t="s">
        <v>4125</v>
      </c>
      <c r="F1974" s="360">
        <v>1</v>
      </c>
      <c r="G1974" s="360">
        <v>0</v>
      </c>
      <c r="H1974" s="360">
        <v>0</v>
      </c>
      <c r="I1974" s="360">
        <v>0</v>
      </c>
      <c r="J1974" s="360">
        <v>0</v>
      </c>
      <c r="K1974" s="360">
        <v>0</v>
      </c>
      <c r="L1974" s="360">
        <v>0</v>
      </c>
      <c r="M1974" s="360">
        <v>1</v>
      </c>
      <c r="N1974" s="360">
        <v>0</v>
      </c>
    </row>
    <row r="1975" spans="2:14" x14ac:dyDescent="0.25">
      <c r="B1975" s="371" t="s">
        <v>221</v>
      </c>
      <c r="C1975" s="371" t="s">
        <v>2585</v>
      </c>
      <c r="D1975" s="371" t="s">
        <v>107</v>
      </c>
      <c r="E1975" s="371" t="s">
        <v>3692</v>
      </c>
      <c r="F1975" s="360">
        <v>1</v>
      </c>
      <c r="G1975" s="360">
        <v>0</v>
      </c>
      <c r="H1975" s="360">
        <v>0</v>
      </c>
      <c r="I1975" s="360">
        <v>0</v>
      </c>
      <c r="J1975" s="360">
        <v>0</v>
      </c>
      <c r="K1975" s="360">
        <v>1</v>
      </c>
      <c r="L1975" s="360">
        <v>0</v>
      </c>
      <c r="M1975" s="360">
        <v>0</v>
      </c>
      <c r="N1975" s="360">
        <v>0</v>
      </c>
    </row>
    <row r="1976" spans="2:14" x14ac:dyDescent="0.25">
      <c r="B1976" s="371" t="s">
        <v>221</v>
      </c>
      <c r="C1976" s="371" t="s">
        <v>2585</v>
      </c>
      <c r="D1976" s="371" t="s">
        <v>107</v>
      </c>
      <c r="E1976" s="371" t="s">
        <v>3957</v>
      </c>
      <c r="F1976" s="360">
        <v>1</v>
      </c>
      <c r="G1976" s="360">
        <v>0</v>
      </c>
      <c r="H1976" s="360">
        <v>0</v>
      </c>
      <c r="I1976" s="360">
        <v>0</v>
      </c>
      <c r="J1976" s="360">
        <v>0</v>
      </c>
      <c r="K1976" s="360">
        <v>1</v>
      </c>
      <c r="L1976" s="360">
        <v>0</v>
      </c>
      <c r="M1976" s="360">
        <v>0</v>
      </c>
      <c r="N1976" s="360">
        <v>0</v>
      </c>
    </row>
    <row r="1977" spans="2:14" x14ac:dyDescent="0.25">
      <c r="B1977" s="371" t="s">
        <v>221</v>
      </c>
      <c r="C1977" s="371" t="s">
        <v>2585</v>
      </c>
      <c r="D1977" s="371" t="s">
        <v>107</v>
      </c>
      <c r="E1977" s="371" t="s">
        <v>3351</v>
      </c>
      <c r="F1977" s="360">
        <v>3</v>
      </c>
      <c r="G1977" s="360">
        <v>0</v>
      </c>
      <c r="H1977" s="360">
        <v>0</v>
      </c>
      <c r="I1977" s="360">
        <v>0</v>
      </c>
      <c r="J1977" s="360">
        <v>0</v>
      </c>
      <c r="K1977" s="360">
        <v>3</v>
      </c>
      <c r="L1977" s="360">
        <v>0</v>
      </c>
      <c r="M1977" s="360">
        <v>0</v>
      </c>
      <c r="N1977" s="360">
        <v>0</v>
      </c>
    </row>
    <row r="1978" spans="2:14" x14ac:dyDescent="0.25">
      <c r="B1978" s="371" t="s">
        <v>221</v>
      </c>
      <c r="C1978" s="371" t="s">
        <v>2585</v>
      </c>
      <c r="D1978" s="371" t="s">
        <v>2888</v>
      </c>
      <c r="E1978" s="371" t="s">
        <v>3958</v>
      </c>
      <c r="F1978" s="360">
        <v>1</v>
      </c>
      <c r="G1978" s="360">
        <v>0</v>
      </c>
      <c r="H1978" s="360">
        <v>0</v>
      </c>
      <c r="I1978" s="360">
        <v>0</v>
      </c>
      <c r="J1978" s="360">
        <v>0</v>
      </c>
      <c r="K1978" s="360">
        <v>1</v>
      </c>
      <c r="L1978" s="360">
        <v>0</v>
      </c>
      <c r="M1978" s="360">
        <v>0</v>
      </c>
      <c r="N1978" s="360">
        <v>0</v>
      </c>
    </row>
    <row r="1979" spans="2:14" x14ac:dyDescent="0.25">
      <c r="B1979" s="371" t="s">
        <v>221</v>
      </c>
      <c r="C1979" s="371" t="s">
        <v>2585</v>
      </c>
      <c r="D1979" s="371" t="s">
        <v>351</v>
      </c>
      <c r="E1979" s="371" t="s">
        <v>4126</v>
      </c>
      <c r="F1979" s="360">
        <v>1</v>
      </c>
      <c r="G1979" s="360">
        <v>0</v>
      </c>
      <c r="H1979" s="360">
        <v>0</v>
      </c>
      <c r="I1979" s="360">
        <v>0</v>
      </c>
      <c r="J1979" s="360">
        <v>0</v>
      </c>
      <c r="K1979" s="360">
        <v>1</v>
      </c>
      <c r="L1979" s="360">
        <v>0</v>
      </c>
      <c r="M1979" s="360">
        <v>0</v>
      </c>
      <c r="N1979" s="360">
        <v>0</v>
      </c>
    </row>
    <row r="1980" spans="2:14" x14ac:dyDescent="0.25">
      <c r="B1980" s="371" t="s">
        <v>221</v>
      </c>
      <c r="C1980" s="371" t="s">
        <v>2585</v>
      </c>
      <c r="D1980" s="371" t="s">
        <v>351</v>
      </c>
      <c r="E1980" s="371" t="s">
        <v>3616</v>
      </c>
      <c r="F1980" s="360">
        <v>4</v>
      </c>
      <c r="G1980" s="360">
        <v>0</v>
      </c>
      <c r="H1980" s="360">
        <v>0</v>
      </c>
      <c r="I1980" s="360">
        <v>0</v>
      </c>
      <c r="J1980" s="360">
        <v>0</v>
      </c>
      <c r="K1980" s="360">
        <v>4</v>
      </c>
      <c r="L1980" s="360">
        <v>0</v>
      </c>
      <c r="M1980" s="360">
        <v>0</v>
      </c>
      <c r="N1980" s="360">
        <v>0</v>
      </c>
    </row>
    <row r="1981" spans="2:14" x14ac:dyDescent="0.25">
      <c r="B1981" s="371" t="s">
        <v>221</v>
      </c>
      <c r="C1981" s="371" t="s">
        <v>2585</v>
      </c>
      <c r="D1981" s="371" t="s">
        <v>351</v>
      </c>
      <c r="E1981" s="371" t="s">
        <v>1711</v>
      </c>
      <c r="F1981" s="360">
        <v>100</v>
      </c>
      <c r="G1981" s="360">
        <v>14</v>
      </c>
      <c r="H1981" s="360">
        <v>0</v>
      </c>
      <c r="I1981" s="360">
        <v>6</v>
      </c>
      <c r="J1981" s="360">
        <v>0</v>
      </c>
      <c r="K1981" s="360">
        <v>75</v>
      </c>
      <c r="L1981" s="360">
        <v>0</v>
      </c>
      <c r="M1981" s="360">
        <v>0</v>
      </c>
      <c r="N1981" s="360">
        <v>5</v>
      </c>
    </row>
    <row r="1982" spans="2:14" x14ac:dyDescent="0.25">
      <c r="B1982" s="371" t="s">
        <v>221</v>
      </c>
      <c r="C1982" s="371" t="s">
        <v>2585</v>
      </c>
      <c r="D1982" s="371" t="s">
        <v>351</v>
      </c>
      <c r="E1982" s="371" t="s">
        <v>3093</v>
      </c>
      <c r="F1982" s="360">
        <v>4</v>
      </c>
      <c r="G1982" s="360">
        <v>0</v>
      </c>
      <c r="H1982" s="360">
        <v>0</v>
      </c>
      <c r="I1982" s="360">
        <v>0</v>
      </c>
      <c r="J1982" s="360">
        <v>0</v>
      </c>
      <c r="K1982" s="360">
        <v>4</v>
      </c>
      <c r="L1982" s="360">
        <v>0</v>
      </c>
      <c r="M1982" s="360">
        <v>0</v>
      </c>
      <c r="N1982" s="360">
        <v>0</v>
      </c>
    </row>
    <row r="1983" spans="2:14" x14ac:dyDescent="0.25">
      <c r="B1983" s="371" t="s">
        <v>221</v>
      </c>
      <c r="C1983" s="371" t="s">
        <v>2585</v>
      </c>
      <c r="D1983" s="371" t="s">
        <v>351</v>
      </c>
      <c r="E1983" s="371" t="s">
        <v>3094</v>
      </c>
      <c r="F1983" s="360">
        <v>1</v>
      </c>
      <c r="G1983" s="360">
        <v>0</v>
      </c>
      <c r="H1983" s="360">
        <v>0</v>
      </c>
      <c r="I1983" s="360">
        <v>1</v>
      </c>
      <c r="J1983" s="360">
        <v>0</v>
      </c>
      <c r="K1983" s="360">
        <v>0</v>
      </c>
      <c r="L1983" s="360">
        <v>0</v>
      </c>
      <c r="M1983" s="360">
        <v>0</v>
      </c>
      <c r="N1983" s="360">
        <v>0</v>
      </c>
    </row>
    <row r="1984" spans="2:14" x14ac:dyDescent="0.25">
      <c r="B1984" s="371" t="s">
        <v>221</v>
      </c>
      <c r="C1984" s="371" t="s">
        <v>2585</v>
      </c>
      <c r="D1984" s="371" t="s">
        <v>351</v>
      </c>
      <c r="E1984" s="371" t="s">
        <v>3617</v>
      </c>
      <c r="F1984" s="360">
        <v>1</v>
      </c>
      <c r="G1984" s="360">
        <v>0</v>
      </c>
      <c r="H1984" s="360">
        <v>0</v>
      </c>
      <c r="I1984" s="360">
        <v>0</v>
      </c>
      <c r="J1984" s="360">
        <v>0</v>
      </c>
      <c r="K1984" s="360">
        <v>1</v>
      </c>
      <c r="L1984" s="360">
        <v>0</v>
      </c>
      <c r="M1984" s="360">
        <v>0</v>
      </c>
      <c r="N1984" s="360">
        <v>0</v>
      </c>
    </row>
    <row r="1985" spans="2:14" x14ac:dyDescent="0.25">
      <c r="B1985" s="371" t="s">
        <v>221</v>
      </c>
      <c r="C1985" s="371" t="s">
        <v>2585</v>
      </c>
      <c r="D1985" s="371" t="s">
        <v>351</v>
      </c>
      <c r="E1985" s="371" t="s">
        <v>3095</v>
      </c>
      <c r="F1985" s="360">
        <v>20</v>
      </c>
      <c r="G1985" s="360">
        <v>0</v>
      </c>
      <c r="H1985" s="360">
        <v>0</v>
      </c>
      <c r="I1985" s="360">
        <v>0</v>
      </c>
      <c r="J1985" s="360">
        <v>0</v>
      </c>
      <c r="K1985" s="360">
        <v>20</v>
      </c>
      <c r="L1985" s="360">
        <v>0</v>
      </c>
      <c r="M1985" s="360">
        <v>0</v>
      </c>
      <c r="N1985" s="360">
        <v>0</v>
      </c>
    </row>
    <row r="1986" spans="2:14" x14ac:dyDescent="0.25">
      <c r="B1986" s="371" t="s">
        <v>221</v>
      </c>
      <c r="C1986" s="371" t="s">
        <v>2585</v>
      </c>
      <c r="D1986" s="371" t="s">
        <v>351</v>
      </c>
      <c r="E1986" s="371" t="s">
        <v>1712</v>
      </c>
      <c r="F1986" s="360">
        <v>2</v>
      </c>
      <c r="G1986" s="360">
        <v>0</v>
      </c>
      <c r="H1986" s="360">
        <v>0</v>
      </c>
      <c r="I1986" s="360">
        <v>0</v>
      </c>
      <c r="J1986" s="360">
        <v>0</v>
      </c>
      <c r="K1986" s="360">
        <v>2</v>
      </c>
      <c r="L1986" s="360">
        <v>0</v>
      </c>
      <c r="M1986" s="360">
        <v>0</v>
      </c>
      <c r="N1986" s="360">
        <v>0</v>
      </c>
    </row>
    <row r="1987" spans="2:14" x14ac:dyDescent="0.25">
      <c r="B1987" s="371" t="s">
        <v>221</v>
      </c>
      <c r="C1987" s="371" t="s">
        <v>2585</v>
      </c>
      <c r="D1987" s="371" t="s">
        <v>351</v>
      </c>
      <c r="E1987" s="371" t="s">
        <v>1713</v>
      </c>
      <c r="F1987" s="360">
        <v>8</v>
      </c>
      <c r="G1987" s="360">
        <v>0</v>
      </c>
      <c r="H1987" s="360">
        <v>0</v>
      </c>
      <c r="I1987" s="360">
        <v>0</v>
      </c>
      <c r="J1987" s="360">
        <v>0</v>
      </c>
      <c r="K1987" s="360">
        <v>8</v>
      </c>
      <c r="L1987" s="360">
        <v>0</v>
      </c>
      <c r="M1987" s="360">
        <v>0</v>
      </c>
      <c r="N1987" s="360">
        <v>0</v>
      </c>
    </row>
    <row r="1988" spans="2:14" x14ac:dyDescent="0.25">
      <c r="B1988" s="371" t="s">
        <v>221</v>
      </c>
      <c r="C1988" s="371" t="s">
        <v>2585</v>
      </c>
      <c r="D1988" s="371" t="s">
        <v>351</v>
      </c>
      <c r="E1988" s="371" t="s">
        <v>1714</v>
      </c>
      <c r="F1988" s="360">
        <v>2</v>
      </c>
      <c r="G1988" s="360">
        <v>0</v>
      </c>
      <c r="H1988" s="360">
        <v>0</v>
      </c>
      <c r="I1988" s="360">
        <v>0</v>
      </c>
      <c r="J1988" s="360">
        <v>0</v>
      </c>
      <c r="K1988" s="360">
        <v>2</v>
      </c>
      <c r="L1988" s="360">
        <v>0</v>
      </c>
      <c r="M1988" s="360">
        <v>0</v>
      </c>
      <c r="N1988" s="360">
        <v>0</v>
      </c>
    </row>
    <row r="1989" spans="2:14" x14ac:dyDescent="0.25">
      <c r="B1989" s="371" t="s">
        <v>221</v>
      </c>
      <c r="C1989" s="371" t="s">
        <v>2585</v>
      </c>
      <c r="D1989" s="371" t="s">
        <v>351</v>
      </c>
      <c r="E1989" s="371" t="s">
        <v>3096</v>
      </c>
      <c r="F1989" s="360">
        <v>5</v>
      </c>
      <c r="G1989" s="360">
        <v>0</v>
      </c>
      <c r="H1989" s="360">
        <v>0</v>
      </c>
      <c r="I1989" s="360">
        <v>1</v>
      </c>
      <c r="J1989" s="360">
        <v>0</v>
      </c>
      <c r="K1989" s="360">
        <v>4</v>
      </c>
      <c r="L1989" s="360">
        <v>0</v>
      </c>
      <c r="M1989" s="360">
        <v>0</v>
      </c>
      <c r="N1989" s="360">
        <v>0</v>
      </c>
    </row>
    <row r="1990" spans="2:14" x14ac:dyDescent="0.25">
      <c r="B1990" s="371" t="s">
        <v>221</v>
      </c>
      <c r="C1990" s="371" t="s">
        <v>2585</v>
      </c>
      <c r="D1990" s="371" t="s">
        <v>351</v>
      </c>
      <c r="E1990" s="371" t="s">
        <v>2803</v>
      </c>
      <c r="F1990" s="360">
        <v>1</v>
      </c>
      <c r="G1990" s="360">
        <v>0</v>
      </c>
      <c r="H1990" s="360">
        <v>0</v>
      </c>
      <c r="I1990" s="360">
        <v>0</v>
      </c>
      <c r="J1990" s="360">
        <v>0</v>
      </c>
      <c r="K1990" s="360">
        <v>1</v>
      </c>
      <c r="L1990" s="360">
        <v>0</v>
      </c>
      <c r="M1990" s="360">
        <v>0</v>
      </c>
      <c r="N1990" s="360">
        <v>0</v>
      </c>
    </row>
    <row r="1991" spans="2:14" x14ac:dyDescent="0.25">
      <c r="B1991" s="371" t="s">
        <v>221</v>
      </c>
      <c r="C1991" s="371" t="s">
        <v>2585</v>
      </c>
      <c r="D1991" s="371" t="s">
        <v>351</v>
      </c>
      <c r="E1991" s="371" t="s">
        <v>3959</v>
      </c>
      <c r="F1991" s="360">
        <v>1</v>
      </c>
      <c r="G1991" s="360">
        <v>0</v>
      </c>
      <c r="H1991" s="360">
        <v>0</v>
      </c>
      <c r="I1991" s="360">
        <v>0</v>
      </c>
      <c r="J1991" s="360">
        <v>0</v>
      </c>
      <c r="K1991" s="360">
        <v>1</v>
      </c>
      <c r="L1991" s="360">
        <v>0</v>
      </c>
      <c r="M1991" s="360">
        <v>0</v>
      </c>
      <c r="N1991" s="360">
        <v>0</v>
      </c>
    </row>
    <row r="1992" spans="2:14" x14ac:dyDescent="0.25">
      <c r="B1992" s="371" t="s">
        <v>221</v>
      </c>
      <c r="C1992" s="371" t="s">
        <v>2585</v>
      </c>
      <c r="D1992" s="371" t="s">
        <v>351</v>
      </c>
      <c r="E1992" s="371" t="s">
        <v>3097</v>
      </c>
      <c r="F1992" s="360">
        <v>4</v>
      </c>
      <c r="G1992" s="360">
        <v>0</v>
      </c>
      <c r="H1992" s="360">
        <v>0</v>
      </c>
      <c r="I1992" s="360">
        <v>0</v>
      </c>
      <c r="J1992" s="360">
        <v>0</v>
      </c>
      <c r="K1992" s="360">
        <v>4</v>
      </c>
      <c r="L1992" s="360">
        <v>0</v>
      </c>
      <c r="M1992" s="360">
        <v>0</v>
      </c>
      <c r="N1992" s="360">
        <v>0</v>
      </c>
    </row>
    <row r="1993" spans="2:14" x14ac:dyDescent="0.25">
      <c r="B1993" s="371" t="s">
        <v>221</v>
      </c>
      <c r="C1993" s="371" t="s">
        <v>2585</v>
      </c>
      <c r="D1993" s="371" t="s">
        <v>351</v>
      </c>
      <c r="E1993" s="371" t="s">
        <v>1716</v>
      </c>
      <c r="F1993" s="360">
        <v>13</v>
      </c>
      <c r="G1993" s="360">
        <v>0</v>
      </c>
      <c r="H1993" s="360">
        <v>0</v>
      </c>
      <c r="I1993" s="360">
        <v>0</v>
      </c>
      <c r="J1993" s="360">
        <v>0</v>
      </c>
      <c r="K1993" s="360">
        <v>13</v>
      </c>
      <c r="L1993" s="360">
        <v>0</v>
      </c>
      <c r="M1993" s="360">
        <v>0</v>
      </c>
      <c r="N1993" s="360">
        <v>0</v>
      </c>
    </row>
    <row r="1994" spans="2:14" x14ac:dyDescent="0.25">
      <c r="B1994" s="371" t="s">
        <v>221</v>
      </c>
      <c r="C1994" s="371" t="s">
        <v>2585</v>
      </c>
      <c r="D1994" s="371" t="s">
        <v>103</v>
      </c>
      <c r="E1994" s="371" t="s">
        <v>3413</v>
      </c>
      <c r="F1994" s="360">
        <v>3</v>
      </c>
      <c r="G1994" s="360">
        <v>0</v>
      </c>
      <c r="H1994" s="360">
        <v>0</v>
      </c>
      <c r="I1994" s="360">
        <v>0</v>
      </c>
      <c r="J1994" s="360">
        <v>0</v>
      </c>
      <c r="K1994" s="360">
        <v>3</v>
      </c>
      <c r="L1994" s="360">
        <v>0</v>
      </c>
      <c r="M1994" s="360">
        <v>0</v>
      </c>
      <c r="N1994" s="360">
        <v>0</v>
      </c>
    </row>
    <row r="1995" spans="2:14" x14ac:dyDescent="0.25">
      <c r="B1995" s="371" t="s">
        <v>221</v>
      </c>
      <c r="C1995" s="371" t="s">
        <v>2585</v>
      </c>
      <c r="D1995" s="371" t="s">
        <v>103</v>
      </c>
      <c r="E1995" s="371" t="s">
        <v>3619</v>
      </c>
      <c r="F1995" s="360">
        <v>1</v>
      </c>
      <c r="G1995" s="360">
        <v>0</v>
      </c>
      <c r="H1995" s="360">
        <v>0</v>
      </c>
      <c r="I1995" s="360">
        <v>0</v>
      </c>
      <c r="J1995" s="360">
        <v>0</v>
      </c>
      <c r="K1995" s="360">
        <v>0</v>
      </c>
      <c r="L1995" s="360">
        <v>0</v>
      </c>
      <c r="M1995" s="360">
        <v>1</v>
      </c>
      <c r="N1995" s="360">
        <v>0</v>
      </c>
    </row>
    <row r="1996" spans="2:14" x14ac:dyDescent="0.25">
      <c r="B1996" s="371" t="s">
        <v>221</v>
      </c>
      <c r="C1996" s="371" t="s">
        <v>2585</v>
      </c>
      <c r="D1996" s="371" t="s">
        <v>103</v>
      </c>
      <c r="E1996" s="371" t="s">
        <v>3620</v>
      </c>
      <c r="F1996" s="360">
        <v>1</v>
      </c>
      <c r="G1996" s="360">
        <v>0</v>
      </c>
      <c r="H1996" s="360">
        <v>0</v>
      </c>
      <c r="I1996" s="360">
        <v>0</v>
      </c>
      <c r="J1996" s="360">
        <v>0</v>
      </c>
      <c r="K1996" s="360">
        <v>1</v>
      </c>
      <c r="L1996" s="360">
        <v>0</v>
      </c>
      <c r="M1996" s="360">
        <v>0</v>
      </c>
      <c r="N1996" s="360">
        <v>0</v>
      </c>
    </row>
    <row r="1997" spans="2:14" x14ac:dyDescent="0.25">
      <c r="B1997" s="371" t="s">
        <v>221</v>
      </c>
      <c r="C1997" s="371" t="s">
        <v>2585</v>
      </c>
      <c r="D1997" s="371" t="s">
        <v>103</v>
      </c>
      <c r="E1997" s="371" t="s">
        <v>4127</v>
      </c>
      <c r="F1997" s="360">
        <v>1</v>
      </c>
      <c r="G1997" s="360">
        <v>0</v>
      </c>
      <c r="H1997" s="360">
        <v>0</v>
      </c>
      <c r="I1997" s="360">
        <v>0</v>
      </c>
      <c r="J1997" s="360">
        <v>0</v>
      </c>
      <c r="K1997" s="360">
        <v>1</v>
      </c>
      <c r="L1997" s="360">
        <v>0</v>
      </c>
      <c r="M1997" s="360">
        <v>0</v>
      </c>
      <c r="N1997" s="360">
        <v>0</v>
      </c>
    </row>
    <row r="1998" spans="2:14" x14ac:dyDescent="0.25">
      <c r="B1998" s="371" t="s">
        <v>221</v>
      </c>
      <c r="C1998" s="371" t="s">
        <v>2585</v>
      </c>
      <c r="D1998" s="371" t="s">
        <v>103</v>
      </c>
      <c r="E1998" s="371" t="s">
        <v>1732</v>
      </c>
      <c r="F1998" s="360">
        <v>4</v>
      </c>
      <c r="G1998" s="360">
        <v>0</v>
      </c>
      <c r="H1998" s="360">
        <v>0</v>
      </c>
      <c r="I1998" s="360">
        <v>0</v>
      </c>
      <c r="J1998" s="360">
        <v>0</v>
      </c>
      <c r="K1998" s="360">
        <v>3</v>
      </c>
      <c r="L1998" s="360">
        <v>0</v>
      </c>
      <c r="M1998" s="360">
        <v>1</v>
      </c>
      <c r="N1998" s="360">
        <v>0</v>
      </c>
    </row>
    <row r="1999" spans="2:14" x14ac:dyDescent="0.25">
      <c r="B1999" s="371" t="s">
        <v>221</v>
      </c>
      <c r="C1999" s="371" t="s">
        <v>2585</v>
      </c>
      <c r="D1999" s="371" t="s">
        <v>103</v>
      </c>
      <c r="E1999" s="371" t="s">
        <v>3621</v>
      </c>
      <c r="F1999" s="360">
        <v>1</v>
      </c>
      <c r="G1999" s="360">
        <v>0</v>
      </c>
      <c r="H1999" s="360">
        <v>0</v>
      </c>
      <c r="I1999" s="360">
        <v>0</v>
      </c>
      <c r="J1999" s="360">
        <v>0</v>
      </c>
      <c r="K1999" s="360">
        <v>1</v>
      </c>
      <c r="L1999" s="360">
        <v>0</v>
      </c>
      <c r="M1999" s="360">
        <v>0</v>
      </c>
      <c r="N1999" s="360">
        <v>0</v>
      </c>
    </row>
    <row r="2000" spans="2:14" x14ac:dyDescent="0.25">
      <c r="B2000" s="371" t="s">
        <v>221</v>
      </c>
      <c r="C2000" s="371" t="s">
        <v>2585</v>
      </c>
      <c r="D2000" s="371" t="s">
        <v>103</v>
      </c>
      <c r="E2000" s="371" t="s">
        <v>2412</v>
      </c>
      <c r="F2000" s="360">
        <v>1</v>
      </c>
      <c r="G2000" s="360">
        <v>0</v>
      </c>
      <c r="H2000" s="360">
        <v>0</v>
      </c>
      <c r="I2000" s="360">
        <v>0</v>
      </c>
      <c r="J2000" s="360">
        <v>0</v>
      </c>
      <c r="K2000" s="360">
        <v>1</v>
      </c>
      <c r="L2000" s="360">
        <v>0</v>
      </c>
      <c r="M2000" s="360">
        <v>0</v>
      </c>
      <c r="N2000" s="360">
        <v>0</v>
      </c>
    </row>
    <row r="2001" spans="2:14" x14ac:dyDescent="0.25">
      <c r="B2001" s="371" t="s">
        <v>221</v>
      </c>
      <c r="C2001" s="371" t="s">
        <v>2585</v>
      </c>
      <c r="D2001" s="371" t="s">
        <v>103</v>
      </c>
      <c r="E2001" s="371" t="s">
        <v>3099</v>
      </c>
      <c r="F2001" s="360">
        <v>5</v>
      </c>
      <c r="G2001" s="360">
        <v>0</v>
      </c>
      <c r="H2001" s="360">
        <v>0</v>
      </c>
      <c r="I2001" s="360">
        <v>0</v>
      </c>
      <c r="J2001" s="360">
        <v>0</v>
      </c>
      <c r="K2001" s="360">
        <v>5</v>
      </c>
      <c r="L2001" s="360">
        <v>0</v>
      </c>
      <c r="M2001" s="360">
        <v>0</v>
      </c>
      <c r="N2001" s="360">
        <v>0</v>
      </c>
    </row>
    <row r="2002" spans="2:14" x14ac:dyDescent="0.25">
      <c r="B2002" s="371" t="s">
        <v>221</v>
      </c>
      <c r="C2002" s="371" t="s">
        <v>2585</v>
      </c>
      <c r="D2002" s="371" t="s">
        <v>103</v>
      </c>
      <c r="E2002" s="371" t="s">
        <v>2805</v>
      </c>
      <c r="F2002" s="360">
        <v>3</v>
      </c>
      <c r="G2002" s="360">
        <v>0</v>
      </c>
      <c r="H2002" s="360">
        <v>0</v>
      </c>
      <c r="I2002" s="360">
        <v>0</v>
      </c>
      <c r="J2002" s="360">
        <v>0</v>
      </c>
      <c r="K2002" s="360">
        <v>2</v>
      </c>
      <c r="L2002" s="360">
        <v>0</v>
      </c>
      <c r="M2002" s="360">
        <v>1</v>
      </c>
      <c r="N2002" s="360">
        <v>0</v>
      </c>
    </row>
    <row r="2003" spans="2:14" x14ac:dyDescent="0.25">
      <c r="B2003" s="371" t="s">
        <v>221</v>
      </c>
      <c r="C2003" s="371" t="s">
        <v>2585</v>
      </c>
      <c r="D2003" s="371" t="s">
        <v>103</v>
      </c>
      <c r="E2003" s="371" t="s">
        <v>3100</v>
      </c>
      <c r="F2003" s="360">
        <v>1</v>
      </c>
      <c r="G2003" s="360">
        <v>0</v>
      </c>
      <c r="H2003" s="360">
        <v>0</v>
      </c>
      <c r="I2003" s="360">
        <v>0</v>
      </c>
      <c r="J2003" s="360">
        <v>0</v>
      </c>
      <c r="K2003" s="360">
        <v>1</v>
      </c>
      <c r="L2003" s="360">
        <v>0</v>
      </c>
      <c r="M2003" s="360">
        <v>0</v>
      </c>
      <c r="N2003" s="360">
        <v>0</v>
      </c>
    </row>
    <row r="2004" spans="2:14" x14ac:dyDescent="0.25">
      <c r="B2004" s="371" t="s">
        <v>221</v>
      </c>
      <c r="C2004" s="371" t="s">
        <v>2585</v>
      </c>
      <c r="D2004" s="371" t="s">
        <v>103</v>
      </c>
      <c r="E2004" s="371" t="s">
        <v>4128</v>
      </c>
      <c r="F2004" s="360">
        <v>1</v>
      </c>
      <c r="G2004" s="360">
        <v>0</v>
      </c>
      <c r="H2004" s="360">
        <v>0</v>
      </c>
      <c r="I2004" s="360">
        <v>0</v>
      </c>
      <c r="J2004" s="360">
        <v>0</v>
      </c>
      <c r="K2004" s="360">
        <v>1</v>
      </c>
      <c r="L2004" s="360">
        <v>0</v>
      </c>
      <c r="M2004" s="360">
        <v>0</v>
      </c>
      <c r="N2004" s="360">
        <v>0</v>
      </c>
    </row>
    <row r="2005" spans="2:14" x14ac:dyDescent="0.25">
      <c r="B2005" s="371" t="s">
        <v>221</v>
      </c>
      <c r="C2005" s="371" t="s">
        <v>2585</v>
      </c>
      <c r="D2005" s="371" t="s">
        <v>103</v>
      </c>
      <c r="E2005" s="371" t="s">
        <v>3101</v>
      </c>
      <c r="F2005" s="360">
        <v>1</v>
      </c>
      <c r="G2005" s="360">
        <v>1</v>
      </c>
      <c r="H2005" s="360">
        <v>0</v>
      </c>
      <c r="I2005" s="360">
        <v>0</v>
      </c>
      <c r="J2005" s="360">
        <v>0</v>
      </c>
      <c r="K2005" s="360">
        <v>0</v>
      </c>
      <c r="L2005" s="360">
        <v>0</v>
      </c>
      <c r="M2005" s="360">
        <v>0</v>
      </c>
      <c r="N2005" s="360">
        <v>0</v>
      </c>
    </row>
    <row r="2006" spans="2:14" x14ac:dyDescent="0.25">
      <c r="B2006" s="371" t="s">
        <v>221</v>
      </c>
      <c r="C2006" s="371" t="s">
        <v>2585</v>
      </c>
      <c r="D2006" s="371" t="s">
        <v>103</v>
      </c>
      <c r="E2006" s="371" t="s">
        <v>2366</v>
      </c>
      <c r="F2006" s="360">
        <v>28</v>
      </c>
      <c r="G2006" s="360">
        <v>0</v>
      </c>
      <c r="H2006" s="360">
        <v>0</v>
      </c>
      <c r="I2006" s="360">
        <v>0</v>
      </c>
      <c r="J2006" s="360">
        <v>1</v>
      </c>
      <c r="K2006" s="360">
        <v>25</v>
      </c>
      <c r="L2006" s="360">
        <v>0</v>
      </c>
      <c r="M2006" s="360">
        <v>0</v>
      </c>
      <c r="N2006" s="360">
        <v>2</v>
      </c>
    </row>
    <row r="2007" spans="2:14" x14ac:dyDescent="0.25">
      <c r="B2007" s="371" t="s">
        <v>221</v>
      </c>
      <c r="C2007" s="371" t="s">
        <v>2585</v>
      </c>
      <c r="D2007" s="371" t="s">
        <v>103</v>
      </c>
      <c r="E2007" s="371" t="s">
        <v>1733</v>
      </c>
      <c r="F2007" s="360">
        <v>3</v>
      </c>
      <c r="G2007" s="360">
        <v>0</v>
      </c>
      <c r="H2007" s="360">
        <v>0</v>
      </c>
      <c r="I2007" s="360">
        <v>0</v>
      </c>
      <c r="J2007" s="360">
        <v>0</v>
      </c>
      <c r="K2007" s="360">
        <v>2</v>
      </c>
      <c r="L2007" s="360">
        <v>0</v>
      </c>
      <c r="M2007" s="360">
        <v>1</v>
      </c>
      <c r="N2007" s="360">
        <v>0</v>
      </c>
    </row>
    <row r="2008" spans="2:14" x14ac:dyDescent="0.25">
      <c r="B2008" s="371" t="s">
        <v>221</v>
      </c>
      <c r="C2008" s="371" t="s">
        <v>2585</v>
      </c>
      <c r="D2008" s="371" t="s">
        <v>103</v>
      </c>
      <c r="E2008" s="371" t="s">
        <v>1734</v>
      </c>
      <c r="F2008" s="360">
        <v>2</v>
      </c>
      <c r="G2008" s="360">
        <v>0</v>
      </c>
      <c r="H2008" s="360">
        <v>0</v>
      </c>
      <c r="I2008" s="360">
        <v>0</v>
      </c>
      <c r="J2008" s="360">
        <v>0</v>
      </c>
      <c r="K2008" s="360">
        <v>2</v>
      </c>
      <c r="L2008" s="360">
        <v>0</v>
      </c>
      <c r="M2008" s="360">
        <v>0</v>
      </c>
      <c r="N2008" s="360">
        <v>0</v>
      </c>
    </row>
    <row r="2009" spans="2:14" x14ac:dyDescent="0.25">
      <c r="B2009" s="371" t="s">
        <v>221</v>
      </c>
      <c r="C2009" s="371" t="s">
        <v>2585</v>
      </c>
      <c r="D2009" s="371" t="s">
        <v>103</v>
      </c>
      <c r="E2009" s="371" t="s">
        <v>3622</v>
      </c>
      <c r="F2009" s="360">
        <v>2</v>
      </c>
      <c r="G2009" s="360">
        <v>0</v>
      </c>
      <c r="H2009" s="360">
        <v>0</v>
      </c>
      <c r="I2009" s="360">
        <v>0</v>
      </c>
      <c r="J2009" s="360">
        <v>0</v>
      </c>
      <c r="K2009" s="360">
        <v>2</v>
      </c>
      <c r="L2009" s="360">
        <v>0</v>
      </c>
      <c r="M2009" s="360">
        <v>0</v>
      </c>
      <c r="N2009" s="360">
        <v>0</v>
      </c>
    </row>
    <row r="2010" spans="2:14" x14ac:dyDescent="0.25">
      <c r="B2010" s="371" t="s">
        <v>221</v>
      </c>
      <c r="C2010" s="371" t="s">
        <v>2585</v>
      </c>
      <c r="D2010" s="371" t="s">
        <v>103</v>
      </c>
      <c r="E2010" s="371" t="s">
        <v>3102</v>
      </c>
      <c r="F2010" s="360">
        <v>1</v>
      </c>
      <c r="G2010" s="360">
        <v>0</v>
      </c>
      <c r="H2010" s="360">
        <v>0</v>
      </c>
      <c r="I2010" s="360">
        <v>0</v>
      </c>
      <c r="J2010" s="360">
        <v>0</v>
      </c>
      <c r="K2010" s="360">
        <v>1</v>
      </c>
      <c r="L2010" s="360">
        <v>0</v>
      </c>
      <c r="M2010" s="360">
        <v>0</v>
      </c>
      <c r="N2010" s="360">
        <v>0</v>
      </c>
    </row>
    <row r="2011" spans="2:14" x14ac:dyDescent="0.25">
      <c r="B2011" s="371" t="s">
        <v>221</v>
      </c>
      <c r="C2011" s="371" t="s">
        <v>2585</v>
      </c>
      <c r="D2011" s="371" t="s">
        <v>103</v>
      </c>
      <c r="E2011" s="371" t="s">
        <v>1735</v>
      </c>
      <c r="F2011" s="360">
        <v>1</v>
      </c>
      <c r="G2011" s="360">
        <v>0</v>
      </c>
      <c r="H2011" s="360">
        <v>0</v>
      </c>
      <c r="I2011" s="360">
        <v>0</v>
      </c>
      <c r="J2011" s="360">
        <v>0</v>
      </c>
      <c r="K2011" s="360">
        <v>1</v>
      </c>
      <c r="L2011" s="360">
        <v>0</v>
      </c>
      <c r="M2011" s="360">
        <v>0</v>
      </c>
      <c r="N2011" s="360">
        <v>0</v>
      </c>
    </row>
    <row r="2012" spans="2:14" x14ac:dyDescent="0.25">
      <c r="B2012" s="371" t="s">
        <v>221</v>
      </c>
      <c r="C2012" s="371" t="s">
        <v>2585</v>
      </c>
      <c r="D2012" s="371" t="s">
        <v>103</v>
      </c>
      <c r="E2012" s="371" t="s">
        <v>4129</v>
      </c>
      <c r="F2012" s="360">
        <v>1</v>
      </c>
      <c r="G2012" s="360">
        <v>0</v>
      </c>
      <c r="H2012" s="360">
        <v>0</v>
      </c>
      <c r="I2012" s="360">
        <v>0</v>
      </c>
      <c r="J2012" s="360">
        <v>0</v>
      </c>
      <c r="K2012" s="360">
        <v>1</v>
      </c>
      <c r="L2012" s="360">
        <v>0</v>
      </c>
      <c r="M2012" s="360">
        <v>0</v>
      </c>
      <c r="N2012" s="360">
        <v>0</v>
      </c>
    </row>
    <row r="2013" spans="2:14" x14ac:dyDescent="0.25">
      <c r="B2013" s="371" t="s">
        <v>221</v>
      </c>
      <c r="C2013" s="371" t="s">
        <v>2585</v>
      </c>
      <c r="D2013" s="371" t="s">
        <v>103</v>
      </c>
      <c r="E2013" s="371" t="s">
        <v>4130</v>
      </c>
      <c r="F2013" s="360">
        <v>1</v>
      </c>
      <c r="G2013" s="360">
        <v>0</v>
      </c>
      <c r="H2013" s="360">
        <v>0</v>
      </c>
      <c r="I2013" s="360">
        <v>0</v>
      </c>
      <c r="J2013" s="360">
        <v>0</v>
      </c>
      <c r="K2013" s="360">
        <v>1</v>
      </c>
      <c r="L2013" s="360">
        <v>0</v>
      </c>
      <c r="M2013" s="360">
        <v>0</v>
      </c>
      <c r="N2013" s="360">
        <v>0</v>
      </c>
    </row>
    <row r="2014" spans="2:14" x14ac:dyDescent="0.25">
      <c r="B2014" s="371" t="s">
        <v>221</v>
      </c>
      <c r="C2014" s="371" t="s">
        <v>2585</v>
      </c>
      <c r="D2014" s="371" t="s">
        <v>103</v>
      </c>
      <c r="E2014" s="371" t="s">
        <v>3355</v>
      </c>
      <c r="F2014" s="360">
        <v>1</v>
      </c>
      <c r="G2014" s="360">
        <v>0</v>
      </c>
      <c r="H2014" s="360">
        <v>0</v>
      </c>
      <c r="I2014" s="360">
        <v>0</v>
      </c>
      <c r="J2014" s="360">
        <v>0</v>
      </c>
      <c r="K2014" s="360">
        <v>1</v>
      </c>
      <c r="L2014" s="360">
        <v>0</v>
      </c>
      <c r="M2014" s="360">
        <v>0</v>
      </c>
      <c r="N2014" s="360">
        <v>0</v>
      </c>
    </row>
    <row r="2015" spans="2:14" x14ac:dyDescent="0.25">
      <c r="B2015" s="371" t="s">
        <v>221</v>
      </c>
      <c r="C2015" s="371" t="s">
        <v>2585</v>
      </c>
      <c r="D2015" s="371" t="s">
        <v>103</v>
      </c>
      <c r="E2015" s="371" t="s">
        <v>3104</v>
      </c>
      <c r="F2015" s="360">
        <v>1</v>
      </c>
      <c r="G2015" s="360">
        <v>0</v>
      </c>
      <c r="H2015" s="360">
        <v>0</v>
      </c>
      <c r="I2015" s="360">
        <v>0</v>
      </c>
      <c r="J2015" s="360">
        <v>0</v>
      </c>
      <c r="K2015" s="360">
        <v>1</v>
      </c>
      <c r="L2015" s="360">
        <v>0</v>
      </c>
      <c r="M2015" s="360">
        <v>0</v>
      </c>
      <c r="N2015" s="360">
        <v>0</v>
      </c>
    </row>
    <row r="2016" spans="2:14" x14ac:dyDescent="0.25">
      <c r="B2016" s="371" t="s">
        <v>221</v>
      </c>
      <c r="C2016" s="371" t="s">
        <v>2585</v>
      </c>
      <c r="D2016" s="371" t="s">
        <v>103</v>
      </c>
      <c r="E2016" s="371" t="s">
        <v>1736</v>
      </c>
      <c r="F2016" s="360">
        <v>259</v>
      </c>
      <c r="G2016" s="360">
        <v>16</v>
      </c>
      <c r="H2016" s="360">
        <v>0</v>
      </c>
      <c r="I2016" s="360">
        <v>1</v>
      </c>
      <c r="J2016" s="360">
        <v>0</v>
      </c>
      <c r="K2016" s="360">
        <v>222</v>
      </c>
      <c r="L2016" s="360">
        <v>0</v>
      </c>
      <c r="M2016" s="360">
        <v>19</v>
      </c>
      <c r="N2016" s="360">
        <v>1</v>
      </c>
    </row>
    <row r="2017" spans="2:14" x14ac:dyDescent="0.25">
      <c r="B2017" s="371" t="s">
        <v>221</v>
      </c>
      <c r="C2017" s="371" t="s">
        <v>2585</v>
      </c>
      <c r="D2017" s="371" t="s">
        <v>103</v>
      </c>
      <c r="E2017" s="371" t="s">
        <v>3414</v>
      </c>
      <c r="F2017" s="360">
        <v>2</v>
      </c>
      <c r="G2017" s="360">
        <v>0</v>
      </c>
      <c r="H2017" s="360">
        <v>0</v>
      </c>
      <c r="I2017" s="360">
        <v>0</v>
      </c>
      <c r="J2017" s="360">
        <v>0</v>
      </c>
      <c r="K2017" s="360">
        <v>2</v>
      </c>
      <c r="L2017" s="360">
        <v>0</v>
      </c>
      <c r="M2017" s="360">
        <v>0</v>
      </c>
      <c r="N2017" s="360">
        <v>0</v>
      </c>
    </row>
    <row r="2018" spans="2:14" x14ac:dyDescent="0.25">
      <c r="B2018" s="371" t="s">
        <v>221</v>
      </c>
      <c r="C2018" s="371" t="s">
        <v>2585</v>
      </c>
      <c r="D2018" s="371" t="s">
        <v>103</v>
      </c>
      <c r="E2018" s="371" t="s">
        <v>3106</v>
      </c>
      <c r="F2018" s="360">
        <v>1</v>
      </c>
      <c r="G2018" s="360">
        <v>0</v>
      </c>
      <c r="H2018" s="360">
        <v>0</v>
      </c>
      <c r="I2018" s="360">
        <v>0</v>
      </c>
      <c r="J2018" s="360">
        <v>0</v>
      </c>
      <c r="K2018" s="360">
        <v>1</v>
      </c>
      <c r="L2018" s="360">
        <v>0</v>
      </c>
      <c r="M2018" s="360">
        <v>0</v>
      </c>
      <c r="N2018" s="360">
        <v>0</v>
      </c>
    </row>
    <row r="2019" spans="2:14" x14ac:dyDescent="0.25">
      <c r="B2019" s="371" t="s">
        <v>221</v>
      </c>
      <c r="C2019" s="371" t="s">
        <v>2585</v>
      </c>
      <c r="D2019" s="371" t="s">
        <v>103</v>
      </c>
      <c r="E2019" s="371" t="s">
        <v>3356</v>
      </c>
      <c r="F2019" s="360">
        <v>1</v>
      </c>
      <c r="G2019" s="360">
        <v>0</v>
      </c>
      <c r="H2019" s="360">
        <v>0</v>
      </c>
      <c r="I2019" s="360">
        <v>0</v>
      </c>
      <c r="J2019" s="360">
        <v>0</v>
      </c>
      <c r="K2019" s="360">
        <v>1</v>
      </c>
      <c r="L2019" s="360">
        <v>0</v>
      </c>
      <c r="M2019" s="360">
        <v>0</v>
      </c>
      <c r="N2019" s="360">
        <v>0</v>
      </c>
    </row>
    <row r="2020" spans="2:14" x14ac:dyDescent="0.25">
      <c r="B2020" s="371" t="s">
        <v>221</v>
      </c>
      <c r="C2020" s="371" t="s">
        <v>2585</v>
      </c>
      <c r="D2020" s="371" t="s">
        <v>103</v>
      </c>
      <c r="E2020" s="371" t="s">
        <v>3108</v>
      </c>
      <c r="F2020" s="360">
        <v>2</v>
      </c>
      <c r="G2020" s="360">
        <v>0</v>
      </c>
      <c r="H2020" s="360">
        <v>0</v>
      </c>
      <c r="I2020" s="360">
        <v>0</v>
      </c>
      <c r="J2020" s="360">
        <v>0</v>
      </c>
      <c r="K2020" s="360">
        <v>2</v>
      </c>
      <c r="L2020" s="360">
        <v>0</v>
      </c>
      <c r="M2020" s="360">
        <v>0</v>
      </c>
      <c r="N2020" s="360">
        <v>0</v>
      </c>
    </row>
    <row r="2021" spans="2:14" x14ac:dyDescent="0.25">
      <c r="B2021" s="371" t="s">
        <v>221</v>
      </c>
      <c r="C2021" s="371" t="s">
        <v>2585</v>
      </c>
      <c r="D2021" s="371" t="s">
        <v>103</v>
      </c>
      <c r="E2021" s="371" t="s">
        <v>1737</v>
      </c>
      <c r="F2021" s="360">
        <v>1</v>
      </c>
      <c r="G2021" s="360">
        <v>0</v>
      </c>
      <c r="H2021" s="360">
        <v>0</v>
      </c>
      <c r="I2021" s="360">
        <v>0</v>
      </c>
      <c r="J2021" s="360">
        <v>0</v>
      </c>
      <c r="K2021" s="360">
        <v>1</v>
      </c>
      <c r="L2021" s="360">
        <v>0</v>
      </c>
      <c r="M2021" s="360">
        <v>0</v>
      </c>
      <c r="N2021" s="360">
        <v>0</v>
      </c>
    </row>
    <row r="2022" spans="2:14" x14ac:dyDescent="0.25">
      <c r="B2022" s="371" t="s">
        <v>221</v>
      </c>
      <c r="C2022" s="371" t="s">
        <v>2585</v>
      </c>
      <c r="D2022" s="371" t="s">
        <v>103</v>
      </c>
      <c r="E2022" s="371" t="s">
        <v>3109</v>
      </c>
      <c r="F2022" s="360">
        <v>5</v>
      </c>
      <c r="G2022" s="360">
        <v>0</v>
      </c>
      <c r="H2022" s="360">
        <v>0</v>
      </c>
      <c r="I2022" s="360">
        <v>0</v>
      </c>
      <c r="J2022" s="360">
        <v>0</v>
      </c>
      <c r="K2022" s="360">
        <v>4</v>
      </c>
      <c r="L2022" s="360">
        <v>0</v>
      </c>
      <c r="M2022" s="360">
        <v>1</v>
      </c>
      <c r="N2022" s="360">
        <v>0</v>
      </c>
    </row>
    <row r="2023" spans="2:14" x14ac:dyDescent="0.25">
      <c r="B2023" s="371" t="s">
        <v>221</v>
      </c>
      <c r="C2023" s="371" t="s">
        <v>2585</v>
      </c>
      <c r="D2023" s="371" t="s">
        <v>103</v>
      </c>
      <c r="E2023" s="371" t="s">
        <v>1738</v>
      </c>
      <c r="F2023" s="360">
        <v>1</v>
      </c>
      <c r="G2023" s="360">
        <v>0</v>
      </c>
      <c r="H2023" s="360">
        <v>0</v>
      </c>
      <c r="I2023" s="360">
        <v>0</v>
      </c>
      <c r="J2023" s="360">
        <v>0</v>
      </c>
      <c r="K2023" s="360">
        <v>1</v>
      </c>
      <c r="L2023" s="360">
        <v>0</v>
      </c>
      <c r="M2023" s="360">
        <v>0</v>
      </c>
      <c r="N2023" s="360">
        <v>0</v>
      </c>
    </row>
    <row r="2024" spans="2:14" x14ac:dyDescent="0.25">
      <c r="B2024" s="371" t="s">
        <v>221</v>
      </c>
      <c r="C2024" s="371" t="s">
        <v>2585</v>
      </c>
      <c r="D2024" s="371" t="s">
        <v>103</v>
      </c>
      <c r="E2024" s="371" t="s">
        <v>1739</v>
      </c>
      <c r="F2024" s="360">
        <v>2</v>
      </c>
      <c r="G2024" s="360">
        <v>0</v>
      </c>
      <c r="H2024" s="360">
        <v>0</v>
      </c>
      <c r="I2024" s="360">
        <v>0</v>
      </c>
      <c r="J2024" s="360">
        <v>0</v>
      </c>
      <c r="K2024" s="360">
        <v>2</v>
      </c>
      <c r="L2024" s="360">
        <v>0</v>
      </c>
      <c r="M2024" s="360">
        <v>0</v>
      </c>
      <c r="N2024" s="360">
        <v>0</v>
      </c>
    </row>
    <row r="2025" spans="2:14" x14ac:dyDescent="0.25">
      <c r="B2025" s="371" t="s">
        <v>221</v>
      </c>
      <c r="C2025" s="371" t="s">
        <v>2585</v>
      </c>
      <c r="D2025" s="371" t="s">
        <v>103</v>
      </c>
      <c r="E2025" s="371" t="s">
        <v>1740</v>
      </c>
      <c r="F2025" s="360">
        <v>2</v>
      </c>
      <c r="G2025" s="360">
        <v>0</v>
      </c>
      <c r="H2025" s="360">
        <v>0</v>
      </c>
      <c r="I2025" s="360">
        <v>0</v>
      </c>
      <c r="J2025" s="360">
        <v>0</v>
      </c>
      <c r="K2025" s="360">
        <v>0</v>
      </c>
      <c r="L2025" s="360">
        <v>0</v>
      </c>
      <c r="M2025" s="360">
        <v>2</v>
      </c>
      <c r="N2025" s="360">
        <v>0</v>
      </c>
    </row>
    <row r="2026" spans="2:14" x14ac:dyDescent="0.25">
      <c r="B2026" s="371" t="s">
        <v>221</v>
      </c>
      <c r="C2026" s="371" t="s">
        <v>2585</v>
      </c>
      <c r="D2026" s="371" t="s">
        <v>103</v>
      </c>
      <c r="E2026" s="371" t="s">
        <v>3111</v>
      </c>
      <c r="F2026" s="360">
        <v>1</v>
      </c>
      <c r="G2026" s="360">
        <v>0</v>
      </c>
      <c r="H2026" s="360">
        <v>0</v>
      </c>
      <c r="I2026" s="360">
        <v>1</v>
      </c>
      <c r="J2026" s="360">
        <v>0</v>
      </c>
      <c r="K2026" s="360">
        <v>0</v>
      </c>
      <c r="L2026" s="360">
        <v>0</v>
      </c>
      <c r="M2026" s="360">
        <v>0</v>
      </c>
      <c r="N2026" s="360">
        <v>0</v>
      </c>
    </row>
    <row r="2027" spans="2:14" x14ac:dyDescent="0.25">
      <c r="B2027" s="371" t="s">
        <v>221</v>
      </c>
      <c r="C2027" s="371" t="s">
        <v>2585</v>
      </c>
      <c r="D2027" s="371" t="s">
        <v>103</v>
      </c>
      <c r="E2027" s="371" t="s">
        <v>3197</v>
      </c>
      <c r="F2027" s="360">
        <v>1</v>
      </c>
      <c r="G2027" s="360">
        <v>0</v>
      </c>
      <c r="H2027" s="360">
        <v>0</v>
      </c>
      <c r="I2027" s="360">
        <v>0</v>
      </c>
      <c r="J2027" s="360">
        <v>0</v>
      </c>
      <c r="K2027" s="360">
        <v>1</v>
      </c>
      <c r="L2027" s="360">
        <v>0</v>
      </c>
      <c r="M2027" s="360">
        <v>0</v>
      </c>
      <c r="N2027" s="360">
        <v>0</v>
      </c>
    </row>
    <row r="2028" spans="2:14" x14ac:dyDescent="0.25">
      <c r="B2028" s="371" t="s">
        <v>221</v>
      </c>
      <c r="C2028" s="371" t="s">
        <v>2585</v>
      </c>
      <c r="D2028" s="371" t="s">
        <v>103</v>
      </c>
      <c r="E2028" s="371" t="s">
        <v>3694</v>
      </c>
      <c r="F2028" s="360">
        <v>4</v>
      </c>
      <c r="G2028" s="360">
        <v>4</v>
      </c>
      <c r="H2028" s="360">
        <v>0</v>
      </c>
      <c r="I2028" s="360">
        <v>0</v>
      </c>
      <c r="J2028" s="360">
        <v>0</v>
      </c>
      <c r="K2028" s="360">
        <v>0</v>
      </c>
      <c r="L2028" s="360">
        <v>0</v>
      </c>
      <c r="M2028" s="360">
        <v>0</v>
      </c>
      <c r="N2028" s="360">
        <v>0</v>
      </c>
    </row>
    <row r="2029" spans="2:14" x14ac:dyDescent="0.25">
      <c r="B2029" s="371" t="s">
        <v>221</v>
      </c>
      <c r="C2029" s="371" t="s">
        <v>2585</v>
      </c>
      <c r="D2029" s="371" t="s">
        <v>115</v>
      </c>
      <c r="E2029" s="371" t="s">
        <v>1769</v>
      </c>
      <c r="F2029" s="360">
        <v>229</v>
      </c>
      <c r="G2029" s="360">
        <v>11</v>
      </c>
      <c r="H2029" s="360">
        <v>2</v>
      </c>
      <c r="I2029" s="360">
        <v>6</v>
      </c>
      <c r="J2029" s="360">
        <v>1</v>
      </c>
      <c r="K2029" s="360">
        <v>201</v>
      </c>
      <c r="L2029" s="360">
        <v>0</v>
      </c>
      <c r="M2029" s="360">
        <v>4</v>
      </c>
      <c r="N2029" s="360">
        <v>4</v>
      </c>
    </row>
    <row r="2030" spans="2:14" x14ac:dyDescent="0.25">
      <c r="B2030" s="371" t="s">
        <v>221</v>
      </c>
      <c r="C2030" s="371" t="s">
        <v>2585</v>
      </c>
      <c r="D2030" s="371" t="s">
        <v>437</v>
      </c>
      <c r="E2030" s="371" t="s">
        <v>1804</v>
      </c>
      <c r="F2030" s="360">
        <v>4</v>
      </c>
      <c r="G2030" s="360">
        <v>0</v>
      </c>
      <c r="H2030" s="360">
        <v>0</v>
      </c>
      <c r="I2030" s="360">
        <v>0</v>
      </c>
      <c r="J2030" s="360">
        <v>0</v>
      </c>
      <c r="K2030" s="360">
        <v>4</v>
      </c>
      <c r="L2030" s="360">
        <v>0</v>
      </c>
      <c r="M2030" s="360">
        <v>0</v>
      </c>
      <c r="N2030" s="360">
        <v>0</v>
      </c>
    </row>
    <row r="2031" spans="2:14" x14ac:dyDescent="0.25">
      <c r="B2031" s="371" t="s">
        <v>221</v>
      </c>
      <c r="C2031" s="371" t="s">
        <v>2585</v>
      </c>
      <c r="D2031" s="371" t="s">
        <v>437</v>
      </c>
      <c r="E2031" s="371" t="s">
        <v>1805</v>
      </c>
      <c r="F2031" s="360">
        <v>1</v>
      </c>
      <c r="G2031" s="360">
        <v>0</v>
      </c>
      <c r="H2031" s="360">
        <v>0</v>
      </c>
      <c r="I2031" s="360">
        <v>0</v>
      </c>
      <c r="J2031" s="360">
        <v>0</v>
      </c>
      <c r="K2031" s="360">
        <v>1</v>
      </c>
      <c r="L2031" s="360">
        <v>0</v>
      </c>
      <c r="M2031" s="360">
        <v>0</v>
      </c>
      <c r="N2031" s="360">
        <v>0</v>
      </c>
    </row>
    <row r="2032" spans="2:14" x14ac:dyDescent="0.25">
      <c r="B2032" s="371" t="s">
        <v>221</v>
      </c>
      <c r="C2032" s="371" t="s">
        <v>2585</v>
      </c>
      <c r="D2032" s="371" t="s">
        <v>437</v>
      </c>
      <c r="E2032" s="371" t="s">
        <v>1806</v>
      </c>
      <c r="F2032" s="360">
        <v>3</v>
      </c>
      <c r="G2032" s="360">
        <v>0</v>
      </c>
      <c r="H2032" s="360">
        <v>0</v>
      </c>
      <c r="I2032" s="360">
        <v>0</v>
      </c>
      <c r="J2032" s="360">
        <v>0</v>
      </c>
      <c r="K2032" s="360">
        <v>2</v>
      </c>
      <c r="L2032" s="360">
        <v>0</v>
      </c>
      <c r="M2032" s="360">
        <v>0</v>
      </c>
      <c r="N2032" s="360">
        <v>1</v>
      </c>
    </row>
    <row r="2033" spans="2:14" x14ac:dyDescent="0.25">
      <c r="B2033" s="371" t="s">
        <v>221</v>
      </c>
      <c r="C2033" s="371" t="s">
        <v>2585</v>
      </c>
      <c r="D2033" s="371" t="s">
        <v>437</v>
      </c>
      <c r="E2033" s="371" t="s">
        <v>1807</v>
      </c>
      <c r="F2033" s="360">
        <v>3</v>
      </c>
      <c r="G2033" s="360">
        <v>0</v>
      </c>
      <c r="H2033" s="360">
        <v>0</v>
      </c>
      <c r="I2033" s="360">
        <v>0</v>
      </c>
      <c r="J2033" s="360">
        <v>0</v>
      </c>
      <c r="K2033" s="360">
        <v>3</v>
      </c>
      <c r="L2033" s="360">
        <v>0</v>
      </c>
      <c r="M2033" s="360">
        <v>0</v>
      </c>
      <c r="N2033" s="360">
        <v>0</v>
      </c>
    </row>
    <row r="2034" spans="2:14" x14ac:dyDescent="0.25">
      <c r="B2034" s="371" t="s">
        <v>221</v>
      </c>
      <c r="C2034" s="371" t="s">
        <v>2585</v>
      </c>
      <c r="D2034" s="371" t="s">
        <v>437</v>
      </c>
      <c r="E2034" s="371" t="s">
        <v>3198</v>
      </c>
      <c r="F2034" s="360">
        <v>2</v>
      </c>
      <c r="G2034" s="360">
        <v>0</v>
      </c>
      <c r="H2034" s="360">
        <v>0</v>
      </c>
      <c r="I2034" s="360">
        <v>0</v>
      </c>
      <c r="J2034" s="360">
        <v>0</v>
      </c>
      <c r="K2034" s="360">
        <v>2</v>
      </c>
      <c r="L2034" s="360">
        <v>0</v>
      </c>
      <c r="M2034" s="360">
        <v>0</v>
      </c>
      <c r="N2034" s="360">
        <v>0</v>
      </c>
    </row>
    <row r="2035" spans="2:14" x14ac:dyDescent="0.25">
      <c r="B2035" s="371" t="s">
        <v>221</v>
      </c>
      <c r="C2035" s="371" t="s">
        <v>2585</v>
      </c>
      <c r="D2035" s="371" t="s">
        <v>437</v>
      </c>
      <c r="E2035" s="371" t="s">
        <v>1808</v>
      </c>
      <c r="F2035" s="360">
        <v>2</v>
      </c>
      <c r="G2035" s="360">
        <v>0</v>
      </c>
      <c r="H2035" s="360">
        <v>0</v>
      </c>
      <c r="I2035" s="360">
        <v>0</v>
      </c>
      <c r="J2035" s="360">
        <v>0</v>
      </c>
      <c r="K2035" s="360">
        <v>2</v>
      </c>
      <c r="L2035" s="360">
        <v>0</v>
      </c>
      <c r="M2035" s="360">
        <v>0</v>
      </c>
      <c r="N2035" s="360">
        <v>0</v>
      </c>
    </row>
    <row r="2036" spans="2:14" x14ac:dyDescent="0.25">
      <c r="B2036" s="371" t="s">
        <v>221</v>
      </c>
      <c r="C2036" s="371" t="s">
        <v>2585</v>
      </c>
      <c r="D2036" s="371" t="s">
        <v>437</v>
      </c>
      <c r="E2036" s="371" t="s">
        <v>3112</v>
      </c>
      <c r="F2036" s="360">
        <v>2</v>
      </c>
      <c r="G2036" s="360">
        <v>1</v>
      </c>
      <c r="H2036" s="360">
        <v>0</v>
      </c>
      <c r="I2036" s="360">
        <v>0</v>
      </c>
      <c r="J2036" s="360">
        <v>0</v>
      </c>
      <c r="K2036" s="360">
        <v>1</v>
      </c>
      <c r="L2036" s="360">
        <v>0</v>
      </c>
      <c r="M2036" s="360">
        <v>0</v>
      </c>
      <c r="N2036" s="360">
        <v>0</v>
      </c>
    </row>
    <row r="2037" spans="2:14" x14ac:dyDescent="0.25">
      <c r="B2037" s="371" t="s">
        <v>221</v>
      </c>
      <c r="C2037" s="371" t="s">
        <v>2585</v>
      </c>
      <c r="D2037" s="371" t="s">
        <v>437</v>
      </c>
      <c r="E2037" s="371" t="s">
        <v>1809</v>
      </c>
      <c r="F2037" s="360">
        <v>19</v>
      </c>
      <c r="G2037" s="360">
        <v>2</v>
      </c>
      <c r="H2037" s="360">
        <v>0</v>
      </c>
      <c r="I2037" s="360">
        <v>1</v>
      </c>
      <c r="J2037" s="360">
        <v>0</v>
      </c>
      <c r="K2037" s="360">
        <v>13</v>
      </c>
      <c r="L2037" s="360">
        <v>0</v>
      </c>
      <c r="M2037" s="360">
        <v>1</v>
      </c>
      <c r="N2037" s="360">
        <v>2</v>
      </c>
    </row>
    <row r="2038" spans="2:14" x14ac:dyDescent="0.25">
      <c r="B2038" s="371" t="s">
        <v>221</v>
      </c>
      <c r="C2038" s="371" t="s">
        <v>2585</v>
      </c>
      <c r="D2038" s="371" t="s">
        <v>437</v>
      </c>
      <c r="E2038" s="371" t="s">
        <v>1974</v>
      </c>
      <c r="F2038" s="360">
        <v>9</v>
      </c>
      <c r="G2038" s="360">
        <v>1</v>
      </c>
      <c r="H2038" s="360">
        <v>0</v>
      </c>
      <c r="I2038" s="360">
        <v>1</v>
      </c>
      <c r="J2038" s="360">
        <v>0</v>
      </c>
      <c r="K2038" s="360">
        <v>4</v>
      </c>
      <c r="L2038" s="360">
        <v>0</v>
      </c>
      <c r="M2038" s="360">
        <v>1</v>
      </c>
      <c r="N2038" s="360">
        <v>2</v>
      </c>
    </row>
    <row r="2039" spans="2:14" x14ac:dyDescent="0.25">
      <c r="B2039" s="371" t="s">
        <v>221</v>
      </c>
      <c r="C2039" s="371" t="s">
        <v>2585</v>
      </c>
      <c r="D2039" s="371" t="s">
        <v>437</v>
      </c>
      <c r="E2039" s="371" t="s">
        <v>3624</v>
      </c>
      <c r="F2039" s="360">
        <v>3</v>
      </c>
      <c r="G2039" s="360">
        <v>0</v>
      </c>
      <c r="H2039" s="360">
        <v>0</v>
      </c>
      <c r="I2039" s="360">
        <v>0</v>
      </c>
      <c r="J2039" s="360">
        <v>0</v>
      </c>
      <c r="K2039" s="360">
        <v>2</v>
      </c>
      <c r="L2039" s="360">
        <v>0</v>
      </c>
      <c r="M2039" s="360">
        <v>0</v>
      </c>
      <c r="N2039" s="360">
        <v>1</v>
      </c>
    </row>
    <row r="2040" spans="2:14" x14ac:dyDescent="0.25">
      <c r="B2040" s="371" t="s">
        <v>221</v>
      </c>
      <c r="C2040" s="371" t="s">
        <v>2585</v>
      </c>
      <c r="D2040" s="371" t="s">
        <v>437</v>
      </c>
      <c r="E2040" s="371" t="s">
        <v>1810</v>
      </c>
      <c r="F2040" s="360">
        <v>2</v>
      </c>
      <c r="G2040" s="360">
        <v>0</v>
      </c>
      <c r="H2040" s="360">
        <v>0</v>
      </c>
      <c r="I2040" s="360">
        <v>0</v>
      </c>
      <c r="J2040" s="360">
        <v>0</v>
      </c>
      <c r="K2040" s="360">
        <v>1</v>
      </c>
      <c r="L2040" s="360">
        <v>0</v>
      </c>
      <c r="M2040" s="360">
        <v>1</v>
      </c>
      <c r="N2040" s="360">
        <v>0</v>
      </c>
    </row>
    <row r="2041" spans="2:14" x14ac:dyDescent="0.25">
      <c r="B2041" s="371" t="s">
        <v>221</v>
      </c>
      <c r="C2041" s="371" t="s">
        <v>2585</v>
      </c>
      <c r="D2041" s="371" t="s">
        <v>116</v>
      </c>
      <c r="E2041" s="371" t="s">
        <v>1771</v>
      </c>
      <c r="F2041" s="360">
        <v>2</v>
      </c>
      <c r="G2041" s="360">
        <v>0</v>
      </c>
      <c r="H2041" s="360">
        <v>0</v>
      </c>
      <c r="I2041" s="360">
        <v>0</v>
      </c>
      <c r="J2041" s="360">
        <v>0</v>
      </c>
      <c r="K2041" s="360">
        <v>2</v>
      </c>
      <c r="L2041" s="360">
        <v>0</v>
      </c>
      <c r="M2041" s="360">
        <v>0</v>
      </c>
      <c r="N2041" s="360">
        <v>0</v>
      </c>
    </row>
    <row r="2042" spans="2:14" x14ac:dyDescent="0.25">
      <c r="B2042" s="371" t="s">
        <v>221</v>
      </c>
      <c r="C2042" s="371" t="s">
        <v>2585</v>
      </c>
      <c r="D2042" s="371" t="s">
        <v>116</v>
      </c>
      <c r="E2042" s="371" t="s">
        <v>3113</v>
      </c>
      <c r="F2042" s="360">
        <v>1</v>
      </c>
      <c r="G2042" s="360">
        <v>0</v>
      </c>
      <c r="H2042" s="360">
        <v>0</v>
      </c>
      <c r="I2042" s="360">
        <v>0</v>
      </c>
      <c r="J2042" s="360">
        <v>0</v>
      </c>
      <c r="K2042" s="360">
        <v>1</v>
      </c>
      <c r="L2042" s="360">
        <v>0</v>
      </c>
      <c r="M2042" s="360">
        <v>0</v>
      </c>
      <c r="N2042" s="360">
        <v>0</v>
      </c>
    </row>
    <row r="2043" spans="2:14" x14ac:dyDescent="0.25">
      <c r="B2043" s="371" t="s">
        <v>221</v>
      </c>
      <c r="C2043" s="371" t="s">
        <v>2585</v>
      </c>
      <c r="D2043" s="371" t="s">
        <v>116</v>
      </c>
      <c r="E2043" s="371" t="s">
        <v>2870</v>
      </c>
      <c r="F2043" s="360">
        <v>1</v>
      </c>
      <c r="G2043" s="360">
        <v>0</v>
      </c>
      <c r="H2043" s="360">
        <v>0</v>
      </c>
      <c r="I2043" s="360">
        <v>0</v>
      </c>
      <c r="J2043" s="360">
        <v>0</v>
      </c>
      <c r="K2043" s="360">
        <v>1</v>
      </c>
      <c r="L2043" s="360">
        <v>0</v>
      </c>
      <c r="M2043" s="360">
        <v>0</v>
      </c>
      <c r="N2043" s="360">
        <v>0</v>
      </c>
    </row>
    <row r="2044" spans="2:14" x14ac:dyDescent="0.25">
      <c r="B2044" s="371" t="s">
        <v>221</v>
      </c>
      <c r="C2044" s="371" t="s">
        <v>2585</v>
      </c>
      <c r="D2044" s="371" t="s">
        <v>116</v>
      </c>
      <c r="E2044" s="371" t="s">
        <v>1772</v>
      </c>
      <c r="F2044" s="360">
        <v>4</v>
      </c>
      <c r="G2044" s="360">
        <v>0</v>
      </c>
      <c r="H2044" s="360">
        <v>0</v>
      </c>
      <c r="I2044" s="360">
        <v>1</v>
      </c>
      <c r="J2044" s="360">
        <v>0</v>
      </c>
      <c r="K2044" s="360">
        <v>3</v>
      </c>
      <c r="L2044" s="360">
        <v>0</v>
      </c>
      <c r="M2044" s="360">
        <v>0</v>
      </c>
      <c r="N2044" s="360">
        <v>0</v>
      </c>
    </row>
    <row r="2045" spans="2:14" x14ac:dyDescent="0.25">
      <c r="B2045" s="371" t="s">
        <v>221</v>
      </c>
      <c r="C2045" s="371" t="s">
        <v>2585</v>
      </c>
      <c r="D2045" s="371" t="s">
        <v>116</v>
      </c>
      <c r="E2045" s="371" t="s">
        <v>1773</v>
      </c>
      <c r="F2045" s="360">
        <v>216</v>
      </c>
      <c r="G2045" s="360">
        <v>74</v>
      </c>
      <c r="H2045" s="360">
        <v>1</v>
      </c>
      <c r="I2045" s="360">
        <v>8</v>
      </c>
      <c r="J2045" s="360">
        <v>0</v>
      </c>
      <c r="K2045" s="360">
        <v>126</v>
      </c>
      <c r="L2045" s="360">
        <v>0</v>
      </c>
      <c r="M2045" s="360">
        <v>1</v>
      </c>
      <c r="N2045" s="360">
        <v>6</v>
      </c>
    </row>
    <row r="2046" spans="2:14" x14ac:dyDescent="0.25">
      <c r="B2046" s="371" t="s">
        <v>221</v>
      </c>
      <c r="C2046" s="371" t="s">
        <v>2585</v>
      </c>
      <c r="D2046" s="371" t="s">
        <v>116</v>
      </c>
      <c r="E2046" s="371" t="s">
        <v>1774</v>
      </c>
      <c r="F2046" s="360">
        <v>15</v>
      </c>
      <c r="G2046" s="360">
        <v>2</v>
      </c>
      <c r="H2046" s="360">
        <v>1</v>
      </c>
      <c r="I2046" s="360">
        <v>0</v>
      </c>
      <c r="J2046" s="360">
        <v>0</v>
      </c>
      <c r="K2046" s="360">
        <v>12</v>
      </c>
      <c r="L2046" s="360">
        <v>0</v>
      </c>
      <c r="M2046" s="360">
        <v>0</v>
      </c>
      <c r="N2046" s="360">
        <v>0</v>
      </c>
    </row>
    <row r="2047" spans="2:14" x14ac:dyDescent="0.25">
      <c r="B2047" s="371" t="s">
        <v>221</v>
      </c>
      <c r="C2047" s="371" t="s">
        <v>2204</v>
      </c>
      <c r="D2047" s="371" t="s">
        <v>425</v>
      </c>
      <c r="E2047" s="371" t="s">
        <v>3115</v>
      </c>
      <c r="F2047" s="360">
        <v>2</v>
      </c>
      <c r="G2047" s="360">
        <v>0</v>
      </c>
      <c r="H2047" s="360">
        <v>0</v>
      </c>
      <c r="I2047" s="360">
        <v>0</v>
      </c>
      <c r="J2047" s="360">
        <v>0</v>
      </c>
      <c r="K2047" s="360">
        <v>2</v>
      </c>
      <c r="L2047" s="360">
        <v>0</v>
      </c>
      <c r="M2047" s="360">
        <v>0</v>
      </c>
      <c r="N2047" s="360">
        <v>0</v>
      </c>
    </row>
    <row r="2048" spans="2:14" x14ac:dyDescent="0.25">
      <c r="B2048" s="371" t="s">
        <v>221</v>
      </c>
      <c r="C2048" s="371" t="s">
        <v>2204</v>
      </c>
      <c r="D2048" s="371" t="s">
        <v>425</v>
      </c>
      <c r="E2048" s="371" t="s">
        <v>1496</v>
      </c>
      <c r="F2048" s="360">
        <v>37</v>
      </c>
      <c r="G2048" s="360">
        <v>6</v>
      </c>
      <c r="H2048" s="360">
        <v>0</v>
      </c>
      <c r="I2048" s="360">
        <v>2</v>
      </c>
      <c r="J2048" s="360">
        <v>0</v>
      </c>
      <c r="K2048" s="360">
        <v>26</v>
      </c>
      <c r="L2048" s="360">
        <v>0</v>
      </c>
      <c r="M2048" s="360">
        <v>0</v>
      </c>
      <c r="N2048" s="360">
        <v>3</v>
      </c>
    </row>
    <row r="2049" spans="2:14" x14ac:dyDescent="0.25">
      <c r="B2049" s="371" t="s">
        <v>221</v>
      </c>
      <c r="C2049" s="371" t="s">
        <v>2204</v>
      </c>
      <c r="D2049" s="371" t="s">
        <v>426</v>
      </c>
      <c r="E2049" s="371" t="s">
        <v>1503</v>
      </c>
      <c r="F2049" s="360">
        <v>1</v>
      </c>
      <c r="G2049" s="360">
        <v>0</v>
      </c>
      <c r="H2049" s="360">
        <v>0</v>
      </c>
      <c r="I2049" s="360">
        <v>0</v>
      </c>
      <c r="J2049" s="360">
        <v>0</v>
      </c>
      <c r="K2049" s="360">
        <v>1</v>
      </c>
      <c r="L2049" s="360">
        <v>0</v>
      </c>
      <c r="M2049" s="360">
        <v>0</v>
      </c>
      <c r="N2049" s="360">
        <v>0</v>
      </c>
    </row>
    <row r="2050" spans="2:14" x14ac:dyDescent="0.25">
      <c r="B2050" s="371" t="s">
        <v>221</v>
      </c>
      <c r="C2050" s="371" t="s">
        <v>2204</v>
      </c>
      <c r="D2050" s="371" t="s">
        <v>426</v>
      </c>
      <c r="E2050" s="371" t="s">
        <v>1504</v>
      </c>
      <c r="F2050" s="360">
        <v>7</v>
      </c>
      <c r="G2050" s="360">
        <v>2</v>
      </c>
      <c r="H2050" s="360">
        <v>0</v>
      </c>
      <c r="I2050" s="360">
        <v>0</v>
      </c>
      <c r="J2050" s="360">
        <v>0</v>
      </c>
      <c r="K2050" s="360">
        <v>5</v>
      </c>
      <c r="L2050" s="360">
        <v>0</v>
      </c>
      <c r="M2050" s="360">
        <v>0</v>
      </c>
      <c r="N2050" s="360">
        <v>0</v>
      </c>
    </row>
    <row r="2051" spans="2:14" x14ac:dyDescent="0.25">
      <c r="B2051" s="371" t="s">
        <v>221</v>
      </c>
      <c r="C2051" s="371" t="s">
        <v>2204</v>
      </c>
      <c r="D2051" s="371" t="s">
        <v>99</v>
      </c>
      <c r="E2051" s="371" t="s">
        <v>2367</v>
      </c>
      <c r="F2051" s="360">
        <v>8</v>
      </c>
      <c r="G2051" s="360">
        <v>0</v>
      </c>
      <c r="H2051" s="360">
        <v>0</v>
      </c>
      <c r="I2051" s="360">
        <v>0</v>
      </c>
      <c r="J2051" s="360">
        <v>0</v>
      </c>
      <c r="K2051" s="360">
        <v>7</v>
      </c>
      <c r="L2051" s="360">
        <v>0</v>
      </c>
      <c r="M2051" s="360">
        <v>0</v>
      </c>
      <c r="N2051" s="360">
        <v>1</v>
      </c>
    </row>
    <row r="2052" spans="2:14" x14ac:dyDescent="0.25">
      <c r="B2052" s="371" t="s">
        <v>221</v>
      </c>
      <c r="C2052" s="371" t="s">
        <v>2204</v>
      </c>
      <c r="D2052" s="371" t="s">
        <v>99</v>
      </c>
      <c r="E2052" s="371" t="s">
        <v>1494</v>
      </c>
      <c r="F2052" s="360">
        <v>10</v>
      </c>
      <c r="G2052" s="360">
        <v>1</v>
      </c>
      <c r="H2052" s="360">
        <v>0</v>
      </c>
      <c r="I2052" s="360">
        <v>2</v>
      </c>
      <c r="J2052" s="360">
        <v>0</v>
      </c>
      <c r="K2052" s="360">
        <v>5</v>
      </c>
      <c r="L2052" s="360">
        <v>0</v>
      </c>
      <c r="M2052" s="360">
        <v>0</v>
      </c>
      <c r="N2052" s="360">
        <v>2</v>
      </c>
    </row>
    <row r="2053" spans="2:14" x14ac:dyDescent="0.25">
      <c r="B2053" s="371" t="s">
        <v>221</v>
      </c>
      <c r="C2053" s="371" t="s">
        <v>2204</v>
      </c>
      <c r="D2053" s="371" t="s">
        <v>99</v>
      </c>
      <c r="E2053" s="371" t="s">
        <v>1495</v>
      </c>
      <c r="F2053" s="360">
        <v>4</v>
      </c>
      <c r="G2053" s="360">
        <v>1</v>
      </c>
      <c r="H2053" s="360">
        <v>0</v>
      </c>
      <c r="I2053" s="360">
        <v>1</v>
      </c>
      <c r="J2053" s="360">
        <v>0</v>
      </c>
      <c r="K2053" s="360">
        <v>2</v>
      </c>
      <c r="L2053" s="360">
        <v>0</v>
      </c>
      <c r="M2053" s="360">
        <v>0</v>
      </c>
      <c r="N2053" s="360">
        <v>0</v>
      </c>
    </row>
    <row r="2054" spans="2:14" x14ac:dyDescent="0.25">
      <c r="B2054" s="371" t="s">
        <v>221</v>
      </c>
      <c r="C2054" s="371" t="s">
        <v>2204</v>
      </c>
      <c r="D2054" s="371" t="s">
        <v>102</v>
      </c>
      <c r="E2054" s="371" t="s">
        <v>1123</v>
      </c>
      <c r="F2054" s="360">
        <v>19</v>
      </c>
      <c r="G2054" s="360">
        <v>0</v>
      </c>
      <c r="H2054" s="360">
        <v>0</v>
      </c>
      <c r="I2054" s="360">
        <v>0</v>
      </c>
      <c r="J2054" s="360">
        <v>0</v>
      </c>
      <c r="K2054" s="360">
        <v>19</v>
      </c>
      <c r="L2054" s="360">
        <v>0</v>
      </c>
      <c r="M2054" s="360">
        <v>0</v>
      </c>
      <c r="N2054" s="360">
        <v>0</v>
      </c>
    </row>
    <row r="2055" spans="2:14" x14ac:dyDescent="0.25">
      <c r="B2055" s="371" t="s">
        <v>221</v>
      </c>
      <c r="C2055" s="371" t="s">
        <v>2204</v>
      </c>
      <c r="D2055" s="371" t="s">
        <v>102</v>
      </c>
      <c r="E2055" s="371" t="s">
        <v>1124</v>
      </c>
      <c r="F2055" s="360">
        <v>6</v>
      </c>
      <c r="G2055" s="360">
        <v>1</v>
      </c>
      <c r="H2055" s="360">
        <v>0</v>
      </c>
      <c r="I2055" s="360">
        <v>0</v>
      </c>
      <c r="J2055" s="360">
        <v>0</v>
      </c>
      <c r="K2055" s="360">
        <v>5</v>
      </c>
      <c r="L2055" s="360">
        <v>0</v>
      </c>
      <c r="M2055" s="360">
        <v>0</v>
      </c>
      <c r="N2055" s="360">
        <v>0</v>
      </c>
    </row>
    <row r="2056" spans="2:14" x14ac:dyDescent="0.25">
      <c r="B2056" s="371" t="s">
        <v>221</v>
      </c>
      <c r="C2056" s="371" t="s">
        <v>2204</v>
      </c>
      <c r="D2056" s="371" t="s">
        <v>104</v>
      </c>
      <c r="E2056" s="371" t="s">
        <v>1323</v>
      </c>
      <c r="F2056" s="360">
        <v>14</v>
      </c>
      <c r="G2056" s="360">
        <v>3</v>
      </c>
      <c r="H2056" s="360">
        <v>0</v>
      </c>
      <c r="I2056" s="360">
        <v>0</v>
      </c>
      <c r="J2056" s="360">
        <v>0</v>
      </c>
      <c r="K2056" s="360">
        <v>9</v>
      </c>
      <c r="L2056" s="360">
        <v>0</v>
      </c>
      <c r="M2056" s="360">
        <v>0</v>
      </c>
      <c r="N2056" s="360">
        <v>2</v>
      </c>
    </row>
    <row r="2057" spans="2:14" x14ac:dyDescent="0.25">
      <c r="B2057" s="371" t="s">
        <v>221</v>
      </c>
      <c r="C2057" s="371" t="s">
        <v>2204</v>
      </c>
      <c r="D2057" s="371" t="s">
        <v>104</v>
      </c>
      <c r="E2057" s="371" t="s">
        <v>2806</v>
      </c>
      <c r="F2057" s="360">
        <v>1</v>
      </c>
      <c r="G2057" s="360">
        <v>0</v>
      </c>
      <c r="H2057" s="360">
        <v>0</v>
      </c>
      <c r="I2057" s="360">
        <v>0</v>
      </c>
      <c r="J2057" s="360">
        <v>0</v>
      </c>
      <c r="K2057" s="360">
        <v>1</v>
      </c>
      <c r="L2057" s="360">
        <v>0</v>
      </c>
      <c r="M2057" s="360">
        <v>0</v>
      </c>
      <c r="N2057" s="360">
        <v>0</v>
      </c>
    </row>
    <row r="2058" spans="2:14" x14ac:dyDescent="0.25">
      <c r="B2058" s="371" t="s">
        <v>221</v>
      </c>
      <c r="C2058" s="371" t="s">
        <v>2204</v>
      </c>
      <c r="D2058" s="371" t="s">
        <v>104</v>
      </c>
      <c r="E2058" s="371" t="s">
        <v>1324</v>
      </c>
      <c r="F2058" s="360">
        <v>19</v>
      </c>
      <c r="G2058" s="360">
        <v>0</v>
      </c>
      <c r="H2058" s="360">
        <v>0</v>
      </c>
      <c r="I2058" s="360">
        <v>0</v>
      </c>
      <c r="J2058" s="360">
        <v>0</v>
      </c>
      <c r="K2058" s="360">
        <v>16</v>
      </c>
      <c r="L2058" s="360">
        <v>0</v>
      </c>
      <c r="M2058" s="360">
        <v>2</v>
      </c>
      <c r="N2058" s="360">
        <v>1</v>
      </c>
    </row>
    <row r="2059" spans="2:14" x14ac:dyDescent="0.25">
      <c r="B2059" s="371" t="s">
        <v>221</v>
      </c>
      <c r="C2059" s="371" t="s">
        <v>2204</v>
      </c>
      <c r="D2059" s="371" t="s">
        <v>104</v>
      </c>
      <c r="E2059" s="371" t="s">
        <v>2807</v>
      </c>
      <c r="F2059" s="360">
        <v>3</v>
      </c>
      <c r="G2059" s="360">
        <v>1</v>
      </c>
      <c r="H2059" s="360">
        <v>0</v>
      </c>
      <c r="I2059" s="360">
        <v>0</v>
      </c>
      <c r="J2059" s="360">
        <v>0</v>
      </c>
      <c r="K2059" s="360">
        <v>2</v>
      </c>
      <c r="L2059" s="360">
        <v>0</v>
      </c>
      <c r="M2059" s="360">
        <v>0</v>
      </c>
      <c r="N2059" s="360">
        <v>0</v>
      </c>
    </row>
    <row r="2060" spans="2:14" x14ac:dyDescent="0.25">
      <c r="B2060" s="371" t="s">
        <v>221</v>
      </c>
      <c r="C2060" s="371" t="s">
        <v>2204</v>
      </c>
      <c r="D2060" s="371" t="s">
        <v>428</v>
      </c>
      <c r="E2060" s="371" t="s">
        <v>1642</v>
      </c>
      <c r="F2060" s="360">
        <v>1</v>
      </c>
      <c r="G2060" s="360">
        <v>0</v>
      </c>
      <c r="H2060" s="360">
        <v>1</v>
      </c>
      <c r="I2060" s="360">
        <v>0</v>
      </c>
      <c r="J2060" s="360">
        <v>0</v>
      </c>
      <c r="K2060" s="360">
        <v>0</v>
      </c>
      <c r="L2060" s="360">
        <v>0</v>
      </c>
      <c r="M2060" s="360">
        <v>0</v>
      </c>
      <c r="N2060" s="360">
        <v>0</v>
      </c>
    </row>
    <row r="2061" spans="2:14" x14ac:dyDescent="0.25">
      <c r="B2061" s="371" t="s">
        <v>221</v>
      </c>
      <c r="C2061" s="371" t="s">
        <v>2204</v>
      </c>
      <c r="D2061" s="371" t="s">
        <v>428</v>
      </c>
      <c r="E2061" s="371" t="s">
        <v>1643</v>
      </c>
      <c r="F2061" s="360">
        <v>1</v>
      </c>
      <c r="G2061" s="360">
        <v>0</v>
      </c>
      <c r="H2061" s="360">
        <v>0</v>
      </c>
      <c r="I2061" s="360">
        <v>0</v>
      </c>
      <c r="J2061" s="360">
        <v>0</v>
      </c>
      <c r="K2061" s="360">
        <v>1</v>
      </c>
      <c r="L2061" s="360">
        <v>0</v>
      </c>
      <c r="M2061" s="360">
        <v>0</v>
      </c>
      <c r="N2061" s="360">
        <v>0</v>
      </c>
    </row>
    <row r="2062" spans="2:14" x14ac:dyDescent="0.25">
      <c r="B2062" s="371" t="s">
        <v>221</v>
      </c>
      <c r="C2062" s="371" t="s">
        <v>2204</v>
      </c>
      <c r="D2062" s="371" t="s">
        <v>108</v>
      </c>
      <c r="E2062" s="371" t="s">
        <v>1645</v>
      </c>
      <c r="F2062" s="360">
        <v>8</v>
      </c>
      <c r="G2062" s="360">
        <v>0</v>
      </c>
      <c r="H2062" s="360">
        <v>0</v>
      </c>
      <c r="I2062" s="360">
        <v>0</v>
      </c>
      <c r="J2062" s="360">
        <v>0</v>
      </c>
      <c r="K2062" s="360">
        <v>8</v>
      </c>
      <c r="L2062" s="360">
        <v>0</v>
      </c>
      <c r="M2062" s="360">
        <v>0</v>
      </c>
      <c r="N2062" s="360">
        <v>0</v>
      </c>
    </row>
    <row r="2063" spans="2:14" x14ac:dyDescent="0.25">
      <c r="B2063" s="371" t="s">
        <v>221</v>
      </c>
      <c r="C2063" s="371" t="s">
        <v>2204</v>
      </c>
      <c r="D2063" s="371" t="s">
        <v>108</v>
      </c>
      <c r="E2063" s="371" t="s">
        <v>1646</v>
      </c>
      <c r="F2063" s="360">
        <v>23</v>
      </c>
      <c r="G2063" s="360">
        <v>1</v>
      </c>
      <c r="H2063" s="360">
        <v>0</v>
      </c>
      <c r="I2063" s="360">
        <v>0</v>
      </c>
      <c r="J2063" s="360">
        <v>0</v>
      </c>
      <c r="K2063" s="360">
        <v>22</v>
      </c>
      <c r="L2063" s="360">
        <v>0</v>
      </c>
      <c r="M2063" s="360">
        <v>0</v>
      </c>
      <c r="N2063" s="360">
        <v>0</v>
      </c>
    </row>
    <row r="2064" spans="2:14" x14ac:dyDescent="0.25">
      <c r="B2064" s="371" t="s">
        <v>221</v>
      </c>
      <c r="C2064" s="371" t="s">
        <v>2204</v>
      </c>
      <c r="D2064" s="371" t="s">
        <v>108</v>
      </c>
      <c r="E2064" s="371" t="s">
        <v>1647</v>
      </c>
      <c r="F2064" s="360">
        <v>7</v>
      </c>
      <c r="G2064" s="360">
        <v>0</v>
      </c>
      <c r="H2064" s="360">
        <v>0</v>
      </c>
      <c r="I2064" s="360">
        <v>0</v>
      </c>
      <c r="J2064" s="360">
        <v>0</v>
      </c>
      <c r="K2064" s="360">
        <v>7</v>
      </c>
      <c r="L2064" s="360">
        <v>0</v>
      </c>
      <c r="M2064" s="360">
        <v>0</v>
      </c>
      <c r="N2064" s="360">
        <v>0</v>
      </c>
    </row>
    <row r="2065" spans="2:14" x14ac:dyDescent="0.25">
      <c r="B2065" s="371" t="s">
        <v>221</v>
      </c>
      <c r="C2065" s="371" t="s">
        <v>2204</v>
      </c>
      <c r="D2065" s="371" t="s">
        <v>108</v>
      </c>
      <c r="E2065" s="371" t="s">
        <v>2808</v>
      </c>
      <c r="F2065" s="360">
        <v>1</v>
      </c>
      <c r="G2065" s="360">
        <v>0</v>
      </c>
      <c r="H2065" s="360">
        <v>0</v>
      </c>
      <c r="I2065" s="360">
        <v>0</v>
      </c>
      <c r="J2065" s="360">
        <v>0</v>
      </c>
      <c r="K2065" s="360">
        <v>1</v>
      </c>
      <c r="L2065" s="360">
        <v>0</v>
      </c>
      <c r="M2065" s="360">
        <v>0</v>
      </c>
      <c r="N2065" s="360">
        <v>0</v>
      </c>
    </row>
    <row r="2066" spans="2:14" x14ac:dyDescent="0.25">
      <c r="B2066" s="371" t="s">
        <v>221</v>
      </c>
      <c r="C2066" s="371" t="s">
        <v>2204</v>
      </c>
      <c r="D2066" s="371" t="s">
        <v>108</v>
      </c>
      <c r="E2066" s="371" t="s">
        <v>1648</v>
      </c>
      <c r="F2066" s="360">
        <v>2</v>
      </c>
      <c r="G2066" s="360">
        <v>0</v>
      </c>
      <c r="H2066" s="360">
        <v>0</v>
      </c>
      <c r="I2066" s="360">
        <v>0</v>
      </c>
      <c r="J2066" s="360">
        <v>0</v>
      </c>
      <c r="K2066" s="360">
        <v>2</v>
      </c>
      <c r="L2066" s="360">
        <v>0</v>
      </c>
      <c r="M2066" s="360">
        <v>0</v>
      </c>
      <c r="N2066" s="360">
        <v>0</v>
      </c>
    </row>
    <row r="2067" spans="2:14" x14ac:dyDescent="0.25">
      <c r="B2067" s="371" t="s">
        <v>221</v>
      </c>
      <c r="C2067" s="371" t="s">
        <v>2204</v>
      </c>
      <c r="D2067" s="371" t="s">
        <v>108</v>
      </c>
      <c r="E2067" s="371" t="s">
        <v>1955</v>
      </c>
      <c r="F2067" s="360">
        <v>6</v>
      </c>
      <c r="G2067" s="360">
        <v>0</v>
      </c>
      <c r="H2067" s="360">
        <v>0</v>
      </c>
      <c r="I2067" s="360">
        <v>0</v>
      </c>
      <c r="J2067" s="360">
        <v>0</v>
      </c>
      <c r="K2067" s="360">
        <v>6</v>
      </c>
      <c r="L2067" s="360">
        <v>0</v>
      </c>
      <c r="M2067" s="360">
        <v>0</v>
      </c>
      <c r="N2067" s="360">
        <v>0</v>
      </c>
    </row>
    <row r="2068" spans="2:14" x14ac:dyDescent="0.25">
      <c r="B2068" s="371" t="s">
        <v>221</v>
      </c>
      <c r="C2068" s="371" t="s">
        <v>2204</v>
      </c>
      <c r="D2068" s="371" t="s">
        <v>108</v>
      </c>
      <c r="E2068" s="371" t="s">
        <v>1649</v>
      </c>
      <c r="F2068" s="360">
        <v>3</v>
      </c>
      <c r="G2068" s="360">
        <v>0</v>
      </c>
      <c r="H2068" s="360">
        <v>0</v>
      </c>
      <c r="I2068" s="360">
        <v>0</v>
      </c>
      <c r="J2068" s="360">
        <v>0</v>
      </c>
      <c r="K2068" s="360">
        <v>3</v>
      </c>
      <c r="L2068" s="360">
        <v>0</v>
      </c>
      <c r="M2068" s="360">
        <v>0</v>
      </c>
      <c r="N2068" s="360">
        <v>0</v>
      </c>
    </row>
    <row r="2069" spans="2:14" x14ac:dyDescent="0.25">
      <c r="B2069" s="371" t="s">
        <v>221</v>
      </c>
      <c r="C2069" s="371" t="s">
        <v>2204</v>
      </c>
      <c r="D2069" s="371" t="s">
        <v>108</v>
      </c>
      <c r="E2069" s="371" t="s">
        <v>1650</v>
      </c>
      <c r="F2069" s="360">
        <v>14</v>
      </c>
      <c r="G2069" s="360">
        <v>0</v>
      </c>
      <c r="H2069" s="360">
        <v>0</v>
      </c>
      <c r="I2069" s="360">
        <v>0</v>
      </c>
      <c r="J2069" s="360">
        <v>0</v>
      </c>
      <c r="K2069" s="360">
        <v>14</v>
      </c>
      <c r="L2069" s="360">
        <v>0</v>
      </c>
      <c r="M2069" s="360">
        <v>0</v>
      </c>
      <c r="N2069" s="360">
        <v>0</v>
      </c>
    </row>
    <row r="2070" spans="2:14" x14ac:dyDescent="0.25">
      <c r="B2070" s="371" t="s">
        <v>221</v>
      </c>
      <c r="C2070" s="371" t="s">
        <v>2204</v>
      </c>
      <c r="D2070" s="371" t="s">
        <v>108</v>
      </c>
      <c r="E2070" s="371" t="s">
        <v>1651</v>
      </c>
      <c r="F2070" s="360">
        <v>46</v>
      </c>
      <c r="G2070" s="360">
        <v>0</v>
      </c>
      <c r="H2070" s="360">
        <v>0</v>
      </c>
      <c r="I2070" s="360">
        <v>0</v>
      </c>
      <c r="J2070" s="360">
        <v>0</v>
      </c>
      <c r="K2070" s="360">
        <v>46</v>
      </c>
      <c r="L2070" s="360">
        <v>0</v>
      </c>
      <c r="M2070" s="360">
        <v>0</v>
      </c>
      <c r="N2070" s="360">
        <v>0</v>
      </c>
    </row>
    <row r="2071" spans="2:14" x14ac:dyDescent="0.25">
      <c r="B2071" s="371" t="s">
        <v>221</v>
      </c>
      <c r="C2071" s="371" t="s">
        <v>2204</v>
      </c>
      <c r="D2071" s="371" t="s">
        <v>108</v>
      </c>
      <c r="E2071" s="371" t="s">
        <v>1652</v>
      </c>
      <c r="F2071" s="360">
        <v>1450</v>
      </c>
      <c r="G2071" s="360">
        <v>71</v>
      </c>
      <c r="H2071" s="360">
        <v>6</v>
      </c>
      <c r="I2071" s="360">
        <v>15</v>
      </c>
      <c r="J2071" s="360">
        <v>1</v>
      </c>
      <c r="K2071" s="360">
        <v>1345</v>
      </c>
      <c r="L2071" s="360">
        <v>0</v>
      </c>
      <c r="M2071" s="360">
        <v>0</v>
      </c>
      <c r="N2071" s="360">
        <v>12</v>
      </c>
    </row>
    <row r="2072" spans="2:14" x14ac:dyDescent="0.25">
      <c r="B2072" s="371" t="s">
        <v>221</v>
      </c>
      <c r="C2072" s="371" t="s">
        <v>2204</v>
      </c>
      <c r="D2072" s="371" t="s">
        <v>108</v>
      </c>
      <c r="E2072" s="371" t="s">
        <v>2809</v>
      </c>
      <c r="F2072" s="360">
        <v>6</v>
      </c>
      <c r="G2072" s="360">
        <v>0</v>
      </c>
      <c r="H2072" s="360">
        <v>0</v>
      </c>
      <c r="I2072" s="360">
        <v>0</v>
      </c>
      <c r="J2072" s="360">
        <v>0</v>
      </c>
      <c r="K2072" s="360">
        <v>6</v>
      </c>
      <c r="L2072" s="360">
        <v>0</v>
      </c>
      <c r="M2072" s="360">
        <v>0</v>
      </c>
      <c r="N2072" s="360">
        <v>0</v>
      </c>
    </row>
    <row r="2073" spans="2:14" x14ac:dyDescent="0.25">
      <c r="B2073" s="371" t="s">
        <v>221</v>
      </c>
      <c r="C2073" s="371" t="s">
        <v>2204</v>
      </c>
      <c r="D2073" s="371" t="s">
        <v>108</v>
      </c>
      <c r="E2073" s="371" t="s">
        <v>1653</v>
      </c>
      <c r="F2073" s="360">
        <v>3</v>
      </c>
      <c r="G2073" s="360">
        <v>0</v>
      </c>
      <c r="H2073" s="360">
        <v>0</v>
      </c>
      <c r="I2073" s="360">
        <v>0</v>
      </c>
      <c r="J2073" s="360">
        <v>0</v>
      </c>
      <c r="K2073" s="360">
        <v>3</v>
      </c>
      <c r="L2073" s="360">
        <v>0</v>
      </c>
      <c r="M2073" s="360">
        <v>0</v>
      </c>
      <c r="N2073" s="360">
        <v>0</v>
      </c>
    </row>
    <row r="2074" spans="2:14" x14ac:dyDescent="0.25">
      <c r="B2074" s="371" t="s">
        <v>221</v>
      </c>
      <c r="C2074" s="371" t="s">
        <v>2204</v>
      </c>
      <c r="D2074" s="371" t="s">
        <v>108</v>
      </c>
      <c r="E2074" s="371" t="s">
        <v>2368</v>
      </c>
      <c r="F2074" s="360">
        <v>39</v>
      </c>
      <c r="G2074" s="360">
        <v>1</v>
      </c>
      <c r="H2074" s="360">
        <v>0</v>
      </c>
      <c r="I2074" s="360">
        <v>1</v>
      </c>
      <c r="J2074" s="360">
        <v>0</v>
      </c>
      <c r="K2074" s="360">
        <v>37</v>
      </c>
      <c r="L2074" s="360">
        <v>0</v>
      </c>
      <c r="M2074" s="360">
        <v>0</v>
      </c>
      <c r="N2074" s="360">
        <v>0</v>
      </c>
    </row>
    <row r="2075" spans="2:14" x14ac:dyDescent="0.25">
      <c r="B2075" s="371" t="s">
        <v>221</v>
      </c>
      <c r="C2075" s="371" t="s">
        <v>2204</v>
      </c>
      <c r="D2075" s="371" t="s">
        <v>108</v>
      </c>
      <c r="E2075" s="371" t="s">
        <v>1654</v>
      </c>
      <c r="F2075" s="360">
        <v>9</v>
      </c>
      <c r="G2075" s="360">
        <v>0</v>
      </c>
      <c r="H2075" s="360">
        <v>0</v>
      </c>
      <c r="I2075" s="360">
        <v>0</v>
      </c>
      <c r="J2075" s="360">
        <v>0</v>
      </c>
      <c r="K2075" s="360">
        <v>9</v>
      </c>
      <c r="L2075" s="360">
        <v>0</v>
      </c>
      <c r="M2075" s="360">
        <v>0</v>
      </c>
      <c r="N2075" s="360">
        <v>0</v>
      </c>
    </row>
    <row r="2076" spans="2:14" x14ac:dyDescent="0.25">
      <c r="B2076" s="371" t="s">
        <v>221</v>
      </c>
      <c r="C2076" s="371" t="s">
        <v>2204</v>
      </c>
      <c r="D2076" s="371" t="s">
        <v>110</v>
      </c>
      <c r="E2076" s="371" t="s">
        <v>2872</v>
      </c>
      <c r="F2076" s="360">
        <v>1</v>
      </c>
      <c r="G2076" s="360">
        <v>0</v>
      </c>
      <c r="H2076" s="360">
        <v>0</v>
      </c>
      <c r="I2076" s="360">
        <v>0</v>
      </c>
      <c r="J2076" s="360">
        <v>0</v>
      </c>
      <c r="K2076" s="360">
        <v>1</v>
      </c>
      <c r="L2076" s="360">
        <v>0</v>
      </c>
      <c r="M2076" s="360">
        <v>0</v>
      </c>
      <c r="N2076" s="360">
        <v>0</v>
      </c>
    </row>
    <row r="2077" spans="2:14" x14ac:dyDescent="0.25">
      <c r="B2077" s="371" t="s">
        <v>221</v>
      </c>
      <c r="C2077" s="371" t="s">
        <v>2204</v>
      </c>
      <c r="D2077" s="371" t="s">
        <v>110</v>
      </c>
      <c r="E2077" s="371" t="s">
        <v>1656</v>
      </c>
      <c r="F2077" s="360">
        <v>26</v>
      </c>
      <c r="G2077" s="360">
        <v>6</v>
      </c>
      <c r="H2077" s="360">
        <v>0</v>
      </c>
      <c r="I2077" s="360">
        <v>1</v>
      </c>
      <c r="J2077" s="360">
        <v>0</v>
      </c>
      <c r="K2077" s="360">
        <v>18</v>
      </c>
      <c r="L2077" s="360">
        <v>0</v>
      </c>
      <c r="M2077" s="360">
        <v>0</v>
      </c>
      <c r="N2077" s="360">
        <v>1</v>
      </c>
    </row>
    <row r="2078" spans="2:14" x14ac:dyDescent="0.25">
      <c r="B2078" s="371" t="s">
        <v>221</v>
      </c>
      <c r="C2078" s="371" t="s">
        <v>2204</v>
      </c>
      <c r="D2078" s="371" t="s">
        <v>111</v>
      </c>
      <c r="E2078" s="371" t="s">
        <v>1703</v>
      </c>
      <c r="F2078" s="360">
        <v>17</v>
      </c>
      <c r="G2078" s="360">
        <v>1</v>
      </c>
      <c r="H2078" s="360">
        <v>1</v>
      </c>
      <c r="I2078" s="360">
        <v>1</v>
      </c>
      <c r="J2078" s="360">
        <v>0</v>
      </c>
      <c r="K2078" s="360">
        <v>13</v>
      </c>
      <c r="L2078" s="360">
        <v>0</v>
      </c>
      <c r="M2078" s="360">
        <v>0</v>
      </c>
      <c r="N2078" s="360">
        <v>1</v>
      </c>
    </row>
    <row r="2079" spans="2:14" x14ac:dyDescent="0.25">
      <c r="B2079" s="371" t="s">
        <v>221</v>
      </c>
      <c r="C2079" s="371" t="s">
        <v>2204</v>
      </c>
      <c r="D2079" s="371" t="s">
        <v>245</v>
      </c>
      <c r="E2079" s="371" t="s">
        <v>1704</v>
      </c>
      <c r="F2079" s="360">
        <v>4</v>
      </c>
      <c r="G2079" s="360">
        <v>0</v>
      </c>
      <c r="H2079" s="360">
        <v>0</v>
      </c>
      <c r="I2079" s="360">
        <v>0</v>
      </c>
      <c r="J2079" s="360">
        <v>0</v>
      </c>
      <c r="K2079" s="360">
        <v>4</v>
      </c>
      <c r="L2079" s="360">
        <v>0</v>
      </c>
      <c r="M2079" s="360">
        <v>0</v>
      </c>
      <c r="N2079" s="360">
        <v>0</v>
      </c>
    </row>
    <row r="2080" spans="2:14" x14ac:dyDescent="0.25">
      <c r="B2080" s="371" t="s">
        <v>221</v>
      </c>
      <c r="C2080" s="371" t="s">
        <v>2204</v>
      </c>
      <c r="D2080" s="371" t="s">
        <v>245</v>
      </c>
      <c r="E2080" s="371" t="s">
        <v>176</v>
      </c>
      <c r="F2080" s="360">
        <v>71</v>
      </c>
      <c r="G2080" s="360">
        <v>6</v>
      </c>
      <c r="H2080" s="360">
        <v>0</v>
      </c>
      <c r="I2080" s="360">
        <v>6</v>
      </c>
      <c r="J2080" s="360">
        <v>0</v>
      </c>
      <c r="K2080" s="360">
        <v>57</v>
      </c>
      <c r="L2080" s="360">
        <v>1</v>
      </c>
      <c r="M2080" s="360">
        <v>0</v>
      </c>
      <c r="N2080" s="360">
        <v>1</v>
      </c>
    </row>
    <row r="2081" spans="2:14" x14ac:dyDescent="0.25">
      <c r="B2081" s="371" t="s">
        <v>221</v>
      </c>
      <c r="C2081" s="371" t="s">
        <v>2204</v>
      </c>
      <c r="D2081" s="371" t="s">
        <v>247</v>
      </c>
      <c r="E2081" s="371" t="s">
        <v>1720</v>
      </c>
      <c r="F2081" s="360">
        <v>19</v>
      </c>
      <c r="G2081" s="360">
        <v>0</v>
      </c>
      <c r="H2081" s="360">
        <v>4</v>
      </c>
      <c r="I2081" s="360">
        <v>0</v>
      </c>
      <c r="J2081" s="360">
        <v>0</v>
      </c>
      <c r="K2081" s="360">
        <v>14</v>
      </c>
      <c r="L2081" s="360">
        <v>0</v>
      </c>
      <c r="M2081" s="360">
        <v>0</v>
      </c>
      <c r="N2081" s="360">
        <v>1</v>
      </c>
    </row>
    <row r="2082" spans="2:14" x14ac:dyDescent="0.25">
      <c r="B2082" s="371" t="s">
        <v>221</v>
      </c>
      <c r="C2082" s="371" t="s">
        <v>2204</v>
      </c>
      <c r="D2082" s="371" t="s">
        <v>433</v>
      </c>
      <c r="E2082" s="371" t="s">
        <v>1743</v>
      </c>
      <c r="F2082" s="360">
        <v>113</v>
      </c>
      <c r="G2082" s="360">
        <v>11</v>
      </c>
      <c r="H2082" s="360">
        <v>3</v>
      </c>
      <c r="I2082" s="360">
        <v>6</v>
      </c>
      <c r="J2082" s="360">
        <v>0</v>
      </c>
      <c r="K2082" s="360">
        <v>82</v>
      </c>
      <c r="L2082" s="360">
        <v>0</v>
      </c>
      <c r="M2082" s="360">
        <v>2</v>
      </c>
      <c r="N2082" s="360">
        <v>9</v>
      </c>
    </row>
    <row r="2083" spans="2:14" x14ac:dyDescent="0.25">
      <c r="B2083" s="371" t="s">
        <v>221</v>
      </c>
      <c r="C2083" s="371" t="s">
        <v>2204</v>
      </c>
      <c r="D2083" s="371" t="s">
        <v>98</v>
      </c>
      <c r="E2083" s="371" t="s">
        <v>1763</v>
      </c>
      <c r="F2083" s="360">
        <v>4</v>
      </c>
      <c r="G2083" s="360">
        <v>0</v>
      </c>
      <c r="H2083" s="360">
        <v>0</v>
      </c>
      <c r="I2083" s="360">
        <v>0</v>
      </c>
      <c r="J2083" s="360">
        <v>0</v>
      </c>
      <c r="K2083" s="360">
        <v>4</v>
      </c>
      <c r="L2083" s="360">
        <v>0</v>
      </c>
      <c r="M2083" s="360">
        <v>0</v>
      </c>
      <c r="N2083" s="360">
        <v>0</v>
      </c>
    </row>
    <row r="2084" spans="2:14" x14ac:dyDescent="0.25">
      <c r="B2084" s="371" t="s">
        <v>221</v>
      </c>
      <c r="C2084" s="371" t="s">
        <v>2204</v>
      </c>
      <c r="D2084" s="371" t="s">
        <v>98</v>
      </c>
      <c r="E2084" s="371" t="s">
        <v>1764</v>
      </c>
      <c r="F2084" s="360">
        <v>31</v>
      </c>
      <c r="G2084" s="360">
        <v>2</v>
      </c>
      <c r="H2084" s="360">
        <v>9</v>
      </c>
      <c r="I2084" s="360">
        <v>1</v>
      </c>
      <c r="J2084" s="360">
        <v>0</v>
      </c>
      <c r="K2084" s="360">
        <v>18</v>
      </c>
      <c r="L2084" s="360">
        <v>0</v>
      </c>
      <c r="M2084" s="360">
        <v>0</v>
      </c>
      <c r="N2084" s="360">
        <v>1</v>
      </c>
    </row>
    <row r="2085" spans="2:14" x14ac:dyDescent="0.25">
      <c r="B2085" s="371" t="s">
        <v>221</v>
      </c>
      <c r="C2085" s="371" t="s">
        <v>2204</v>
      </c>
      <c r="D2085" s="371" t="s">
        <v>98</v>
      </c>
      <c r="E2085" s="371" t="s">
        <v>1765</v>
      </c>
      <c r="F2085" s="360">
        <v>17</v>
      </c>
      <c r="G2085" s="360">
        <v>3</v>
      </c>
      <c r="H2085" s="360">
        <v>0</v>
      </c>
      <c r="I2085" s="360">
        <v>3</v>
      </c>
      <c r="J2085" s="360">
        <v>0</v>
      </c>
      <c r="K2085" s="360">
        <v>11</v>
      </c>
      <c r="L2085" s="360">
        <v>0</v>
      </c>
      <c r="M2085" s="360">
        <v>0</v>
      </c>
      <c r="N2085" s="360">
        <v>0</v>
      </c>
    </row>
    <row r="2086" spans="2:14" x14ac:dyDescent="0.25">
      <c r="B2086" s="371" t="s">
        <v>221</v>
      </c>
      <c r="C2086" s="371" t="s">
        <v>2204</v>
      </c>
      <c r="D2086" s="371" t="s">
        <v>98</v>
      </c>
      <c r="E2086" s="371" t="s">
        <v>1766</v>
      </c>
      <c r="F2086" s="360">
        <v>4</v>
      </c>
      <c r="G2086" s="360">
        <v>1</v>
      </c>
      <c r="H2086" s="360">
        <v>0</v>
      </c>
      <c r="I2086" s="360">
        <v>0</v>
      </c>
      <c r="J2086" s="360">
        <v>0</v>
      </c>
      <c r="K2086" s="360">
        <v>3</v>
      </c>
      <c r="L2086" s="360">
        <v>0</v>
      </c>
      <c r="M2086" s="360">
        <v>0</v>
      </c>
      <c r="N2086" s="360">
        <v>0</v>
      </c>
    </row>
    <row r="2087" spans="2:14" x14ac:dyDescent="0.25">
      <c r="B2087" s="371" t="s">
        <v>221</v>
      </c>
      <c r="C2087" s="371" t="s">
        <v>2204</v>
      </c>
      <c r="D2087" s="371" t="s">
        <v>98</v>
      </c>
      <c r="E2087" s="371" t="s">
        <v>1767</v>
      </c>
      <c r="F2087" s="360">
        <v>34</v>
      </c>
      <c r="G2087" s="360">
        <v>8</v>
      </c>
      <c r="H2087" s="360">
        <v>3</v>
      </c>
      <c r="I2087" s="360">
        <v>1</v>
      </c>
      <c r="J2087" s="360">
        <v>0</v>
      </c>
      <c r="K2087" s="360">
        <v>19</v>
      </c>
      <c r="L2087" s="360">
        <v>0</v>
      </c>
      <c r="M2087" s="360">
        <v>0</v>
      </c>
      <c r="N2087" s="360">
        <v>3</v>
      </c>
    </row>
    <row r="2088" spans="2:14" x14ac:dyDescent="0.25">
      <c r="B2088" s="371" t="s">
        <v>221</v>
      </c>
      <c r="C2088" s="371" t="s">
        <v>2204</v>
      </c>
      <c r="D2088" s="371" t="s">
        <v>435</v>
      </c>
      <c r="E2088" s="371" t="s">
        <v>3628</v>
      </c>
      <c r="F2088" s="360">
        <v>1</v>
      </c>
      <c r="G2088" s="360">
        <v>0</v>
      </c>
      <c r="H2088" s="360">
        <v>0</v>
      </c>
      <c r="I2088" s="360">
        <v>0</v>
      </c>
      <c r="J2088" s="360">
        <v>0</v>
      </c>
      <c r="K2088" s="360">
        <v>1</v>
      </c>
      <c r="L2088" s="360">
        <v>0</v>
      </c>
      <c r="M2088" s="360">
        <v>0</v>
      </c>
      <c r="N2088" s="360">
        <v>0</v>
      </c>
    </row>
    <row r="2089" spans="2:14" x14ac:dyDescent="0.25">
      <c r="B2089" s="371" t="s">
        <v>221</v>
      </c>
      <c r="C2089" s="371" t="s">
        <v>2204</v>
      </c>
      <c r="D2089" s="371" t="s">
        <v>435</v>
      </c>
      <c r="E2089" s="371" t="s">
        <v>1770</v>
      </c>
      <c r="F2089" s="360">
        <v>2</v>
      </c>
      <c r="G2089" s="360">
        <v>0</v>
      </c>
      <c r="H2089" s="360">
        <v>0</v>
      </c>
      <c r="I2089" s="360">
        <v>0</v>
      </c>
      <c r="J2089" s="360">
        <v>0</v>
      </c>
      <c r="K2089" s="360">
        <v>2</v>
      </c>
      <c r="L2089" s="360">
        <v>0</v>
      </c>
      <c r="M2089" s="360">
        <v>0</v>
      </c>
      <c r="N2089" s="360">
        <v>0</v>
      </c>
    </row>
    <row r="2090" spans="2:14" x14ac:dyDescent="0.25">
      <c r="B2090" s="371" t="s">
        <v>221</v>
      </c>
      <c r="C2090" s="371" t="s">
        <v>2204</v>
      </c>
      <c r="D2090" s="371" t="s">
        <v>435</v>
      </c>
      <c r="E2090" s="371" t="s">
        <v>4134</v>
      </c>
      <c r="F2090" s="360">
        <v>2</v>
      </c>
      <c r="G2090" s="360">
        <v>0</v>
      </c>
      <c r="H2090" s="360">
        <v>0</v>
      </c>
      <c r="I2090" s="360">
        <v>0</v>
      </c>
      <c r="J2090" s="360">
        <v>0</v>
      </c>
      <c r="K2090" s="360">
        <v>2</v>
      </c>
      <c r="L2090" s="360">
        <v>0</v>
      </c>
      <c r="M2090" s="360">
        <v>0</v>
      </c>
      <c r="N2090" s="360">
        <v>0</v>
      </c>
    </row>
    <row r="2091" spans="2:14" x14ac:dyDescent="0.25">
      <c r="B2091" s="371" t="s">
        <v>221</v>
      </c>
      <c r="C2091" s="371" t="s">
        <v>2204</v>
      </c>
      <c r="D2091" s="371" t="s">
        <v>246</v>
      </c>
      <c r="E2091" s="371" t="s">
        <v>1490</v>
      </c>
      <c r="F2091" s="360">
        <v>2</v>
      </c>
      <c r="G2091" s="360">
        <v>0</v>
      </c>
      <c r="H2091" s="360">
        <v>1</v>
      </c>
      <c r="I2091" s="360">
        <v>0</v>
      </c>
      <c r="J2091" s="360">
        <v>0</v>
      </c>
      <c r="K2091" s="360">
        <v>1</v>
      </c>
      <c r="L2091" s="360">
        <v>0</v>
      </c>
      <c r="M2091" s="360">
        <v>0</v>
      </c>
      <c r="N2091" s="360">
        <v>0</v>
      </c>
    </row>
    <row r="2092" spans="2:14" x14ac:dyDescent="0.25">
      <c r="B2092" s="371" t="s">
        <v>221</v>
      </c>
      <c r="C2092" s="371" t="s">
        <v>2204</v>
      </c>
      <c r="D2092" s="371" t="s">
        <v>246</v>
      </c>
      <c r="E2092" s="371" t="s">
        <v>1491</v>
      </c>
      <c r="F2092" s="360">
        <v>49</v>
      </c>
      <c r="G2092" s="360">
        <v>7</v>
      </c>
      <c r="H2092" s="360">
        <v>2</v>
      </c>
      <c r="I2092" s="360">
        <v>5</v>
      </c>
      <c r="J2092" s="360">
        <v>1</v>
      </c>
      <c r="K2092" s="360">
        <v>31</v>
      </c>
      <c r="L2092" s="360">
        <v>0</v>
      </c>
      <c r="M2092" s="360">
        <v>0</v>
      </c>
      <c r="N2092" s="360">
        <v>3</v>
      </c>
    </row>
    <row r="2093" spans="2:14" x14ac:dyDescent="0.25">
      <c r="B2093" s="371" t="s">
        <v>221</v>
      </c>
      <c r="C2093" s="371" t="s">
        <v>2204</v>
      </c>
      <c r="D2093" s="371" t="s">
        <v>246</v>
      </c>
      <c r="E2093" s="371" t="s">
        <v>1492</v>
      </c>
      <c r="F2093" s="360">
        <v>420</v>
      </c>
      <c r="G2093" s="360">
        <v>112</v>
      </c>
      <c r="H2093" s="360">
        <v>14</v>
      </c>
      <c r="I2093" s="360">
        <v>10</v>
      </c>
      <c r="J2093" s="360">
        <v>5</v>
      </c>
      <c r="K2093" s="360">
        <v>263</v>
      </c>
      <c r="L2093" s="360">
        <v>0</v>
      </c>
      <c r="M2093" s="360">
        <v>3</v>
      </c>
      <c r="N2093" s="360">
        <v>13</v>
      </c>
    </row>
    <row r="2094" spans="2:14" x14ac:dyDescent="0.25">
      <c r="B2094" s="371" t="s">
        <v>221</v>
      </c>
      <c r="C2094" s="371" t="s">
        <v>2204</v>
      </c>
      <c r="D2094" s="371" t="s">
        <v>246</v>
      </c>
      <c r="E2094" s="371" t="s">
        <v>1493</v>
      </c>
      <c r="F2094" s="360">
        <v>1</v>
      </c>
      <c r="G2094" s="360">
        <v>0</v>
      </c>
      <c r="H2094" s="360">
        <v>0</v>
      </c>
      <c r="I2094" s="360">
        <v>0</v>
      </c>
      <c r="J2094" s="360">
        <v>0</v>
      </c>
      <c r="K2094" s="360">
        <v>1</v>
      </c>
      <c r="L2094" s="360">
        <v>0</v>
      </c>
      <c r="M2094" s="360">
        <v>0</v>
      </c>
      <c r="N2094" s="360">
        <v>0</v>
      </c>
    </row>
    <row r="2095" spans="2:14" x14ac:dyDescent="0.25">
      <c r="B2095" s="371" t="s">
        <v>221</v>
      </c>
      <c r="C2095" s="371" t="s">
        <v>2204</v>
      </c>
      <c r="D2095" s="371" t="s">
        <v>248</v>
      </c>
      <c r="E2095" s="371" t="s">
        <v>1775</v>
      </c>
      <c r="F2095" s="360">
        <v>4</v>
      </c>
      <c r="G2095" s="360">
        <v>2</v>
      </c>
      <c r="H2095" s="360">
        <v>0</v>
      </c>
      <c r="I2095" s="360">
        <v>0</v>
      </c>
      <c r="J2095" s="360">
        <v>0</v>
      </c>
      <c r="K2095" s="360">
        <v>2</v>
      </c>
      <c r="L2095" s="360">
        <v>0</v>
      </c>
      <c r="M2095" s="360">
        <v>0</v>
      </c>
      <c r="N2095" s="360">
        <v>0</v>
      </c>
    </row>
    <row r="2096" spans="2:14" x14ac:dyDescent="0.25">
      <c r="B2096" s="371" t="s">
        <v>221</v>
      </c>
      <c r="C2096" s="371" t="s">
        <v>2204</v>
      </c>
      <c r="D2096" s="371" t="s">
        <v>248</v>
      </c>
      <c r="E2096" s="371" t="s">
        <v>2376</v>
      </c>
      <c r="F2096" s="360">
        <v>3</v>
      </c>
      <c r="G2096" s="360">
        <v>0</v>
      </c>
      <c r="H2096" s="360">
        <v>0</v>
      </c>
      <c r="I2096" s="360">
        <v>0</v>
      </c>
      <c r="J2096" s="360">
        <v>0</v>
      </c>
      <c r="K2096" s="360">
        <v>3</v>
      </c>
      <c r="L2096" s="360">
        <v>0</v>
      </c>
      <c r="M2096" s="360">
        <v>0</v>
      </c>
      <c r="N2096" s="360">
        <v>0</v>
      </c>
    </row>
    <row r="2097" spans="2:14" x14ac:dyDescent="0.25">
      <c r="B2097" s="371" t="s">
        <v>221</v>
      </c>
      <c r="C2097" s="371" t="s">
        <v>2204</v>
      </c>
      <c r="D2097" s="371" t="s">
        <v>248</v>
      </c>
      <c r="E2097" s="371" t="s">
        <v>1972</v>
      </c>
      <c r="F2097" s="360">
        <v>1</v>
      </c>
      <c r="G2097" s="360">
        <v>0</v>
      </c>
      <c r="H2097" s="360">
        <v>0</v>
      </c>
      <c r="I2097" s="360">
        <v>0</v>
      </c>
      <c r="J2097" s="360">
        <v>0</v>
      </c>
      <c r="K2097" s="360">
        <v>1</v>
      </c>
      <c r="L2097" s="360">
        <v>0</v>
      </c>
      <c r="M2097" s="360">
        <v>0</v>
      </c>
      <c r="N2097" s="360">
        <v>0</v>
      </c>
    </row>
    <row r="2098" spans="2:14" x14ac:dyDescent="0.25">
      <c r="B2098" s="371" t="s">
        <v>221</v>
      </c>
      <c r="C2098" s="371" t="s">
        <v>2204</v>
      </c>
      <c r="D2098" s="371" t="s">
        <v>248</v>
      </c>
      <c r="E2098" s="371" t="s">
        <v>2811</v>
      </c>
      <c r="F2098" s="360">
        <v>2</v>
      </c>
      <c r="G2098" s="360">
        <v>0</v>
      </c>
      <c r="H2098" s="360">
        <v>0</v>
      </c>
      <c r="I2098" s="360">
        <v>0</v>
      </c>
      <c r="J2098" s="360">
        <v>0</v>
      </c>
      <c r="K2098" s="360">
        <v>2</v>
      </c>
      <c r="L2098" s="360">
        <v>0</v>
      </c>
      <c r="M2098" s="360">
        <v>0</v>
      </c>
      <c r="N2098" s="360">
        <v>0</v>
      </c>
    </row>
    <row r="2099" spans="2:14" x14ac:dyDescent="0.25">
      <c r="B2099" s="371" t="s">
        <v>221</v>
      </c>
      <c r="C2099" s="371" t="s">
        <v>2204</v>
      </c>
      <c r="D2099" s="371" t="s">
        <v>248</v>
      </c>
      <c r="E2099" s="371" t="s">
        <v>1777</v>
      </c>
      <c r="F2099" s="360">
        <v>2</v>
      </c>
      <c r="G2099" s="360">
        <v>0</v>
      </c>
      <c r="H2099" s="360">
        <v>0</v>
      </c>
      <c r="I2099" s="360">
        <v>0</v>
      </c>
      <c r="J2099" s="360">
        <v>0</v>
      </c>
      <c r="K2099" s="360">
        <v>2</v>
      </c>
      <c r="L2099" s="360">
        <v>0</v>
      </c>
      <c r="M2099" s="360">
        <v>0</v>
      </c>
      <c r="N2099" s="360">
        <v>0</v>
      </c>
    </row>
    <row r="2100" spans="2:14" x14ac:dyDescent="0.25">
      <c r="B2100" s="371" t="s">
        <v>221</v>
      </c>
      <c r="C2100" s="371" t="s">
        <v>2204</v>
      </c>
      <c r="D2100" s="371" t="s">
        <v>248</v>
      </c>
      <c r="E2100" s="371" t="s">
        <v>2812</v>
      </c>
      <c r="F2100" s="360">
        <v>2</v>
      </c>
      <c r="G2100" s="360">
        <v>0</v>
      </c>
      <c r="H2100" s="360">
        <v>0</v>
      </c>
      <c r="I2100" s="360">
        <v>0</v>
      </c>
      <c r="J2100" s="360">
        <v>0</v>
      </c>
      <c r="K2100" s="360">
        <v>2</v>
      </c>
      <c r="L2100" s="360">
        <v>0</v>
      </c>
      <c r="M2100" s="360">
        <v>0</v>
      </c>
      <c r="N2100" s="360">
        <v>0</v>
      </c>
    </row>
    <row r="2101" spans="2:14" x14ac:dyDescent="0.25">
      <c r="B2101" s="371" t="s">
        <v>221</v>
      </c>
      <c r="C2101" s="371" t="s">
        <v>2204</v>
      </c>
      <c r="D2101" s="371" t="s">
        <v>248</v>
      </c>
      <c r="E2101" s="371" t="s">
        <v>3359</v>
      </c>
      <c r="F2101" s="360">
        <v>6</v>
      </c>
      <c r="G2101" s="360">
        <v>1</v>
      </c>
      <c r="H2101" s="360">
        <v>0</v>
      </c>
      <c r="I2101" s="360">
        <v>0</v>
      </c>
      <c r="J2101" s="360">
        <v>0</v>
      </c>
      <c r="K2101" s="360">
        <v>5</v>
      </c>
      <c r="L2101" s="360">
        <v>0</v>
      </c>
      <c r="M2101" s="360">
        <v>0</v>
      </c>
      <c r="N2101" s="360">
        <v>0</v>
      </c>
    </row>
    <row r="2102" spans="2:14" x14ac:dyDescent="0.25">
      <c r="B2102" s="371" t="s">
        <v>221</v>
      </c>
      <c r="C2102" s="371" t="s">
        <v>2204</v>
      </c>
      <c r="D2102" s="371" t="s">
        <v>248</v>
      </c>
      <c r="E2102" s="371" t="s">
        <v>3975</v>
      </c>
      <c r="F2102" s="360">
        <v>1</v>
      </c>
      <c r="G2102" s="360">
        <v>0</v>
      </c>
      <c r="H2102" s="360">
        <v>0</v>
      </c>
      <c r="I2102" s="360">
        <v>0</v>
      </c>
      <c r="J2102" s="360">
        <v>0</v>
      </c>
      <c r="K2102" s="360">
        <v>1</v>
      </c>
      <c r="L2102" s="360">
        <v>0</v>
      </c>
      <c r="M2102" s="360">
        <v>0</v>
      </c>
      <c r="N2102" s="360">
        <v>0</v>
      </c>
    </row>
    <row r="2103" spans="2:14" x14ac:dyDescent="0.25">
      <c r="B2103" s="371" t="s">
        <v>221</v>
      </c>
      <c r="C2103" s="371" t="s">
        <v>2204</v>
      </c>
      <c r="D2103" s="371" t="s">
        <v>248</v>
      </c>
      <c r="E2103" s="371" t="s">
        <v>1779</v>
      </c>
      <c r="F2103" s="360">
        <v>2</v>
      </c>
      <c r="G2103" s="360">
        <v>0</v>
      </c>
      <c r="H2103" s="360">
        <v>0</v>
      </c>
      <c r="I2103" s="360">
        <v>0</v>
      </c>
      <c r="J2103" s="360">
        <v>0</v>
      </c>
      <c r="K2103" s="360">
        <v>2</v>
      </c>
      <c r="L2103" s="360">
        <v>0</v>
      </c>
      <c r="M2103" s="360">
        <v>0</v>
      </c>
      <c r="N2103" s="360">
        <v>0</v>
      </c>
    </row>
    <row r="2104" spans="2:14" x14ac:dyDescent="0.25">
      <c r="B2104" s="371" t="s">
        <v>221</v>
      </c>
      <c r="C2104" s="371" t="s">
        <v>2204</v>
      </c>
      <c r="D2104" s="371" t="s">
        <v>248</v>
      </c>
      <c r="E2104" s="371" t="s">
        <v>1780</v>
      </c>
      <c r="F2104" s="360">
        <v>3</v>
      </c>
      <c r="G2104" s="360">
        <v>0</v>
      </c>
      <c r="H2104" s="360">
        <v>0</v>
      </c>
      <c r="I2104" s="360">
        <v>0</v>
      </c>
      <c r="J2104" s="360">
        <v>0</v>
      </c>
      <c r="K2104" s="360">
        <v>3</v>
      </c>
      <c r="L2104" s="360">
        <v>0</v>
      </c>
      <c r="M2104" s="360">
        <v>0</v>
      </c>
      <c r="N2104" s="360">
        <v>0</v>
      </c>
    </row>
    <row r="2105" spans="2:14" x14ac:dyDescent="0.25">
      <c r="B2105" s="371" t="s">
        <v>221</v>
      </c>
      <c r="C2105" s="371" t="s">
        <v>2204</v>
      </c>
      <c r="D2105" s="371" t="s">
        <v>248</v>
      </c>
      <c r="E2105" s="371" t="s">
        <v>1781</v>
      </c>
      <c r="F2105" s="360">
        <v>2</v>
      </c>
      <c r="G2105" s="360">
        <v>1</v>
      </c>
      <c r="H2105" s="360">
        <v>0</v>
      </c>
      <c r="I2105" s="360">
        <v>0</v>
      </c>
      <c r="J2105" s="360">
        <v>0</v>
      </c>
      <c r="K2105" s="360">
        <v>1</v>
      </c>
      <c r="L2105" s="360">
        <v>0</v>
      </c>
      <c r="M2105" s="360">
        <v>0</v>
      </c>
      <c r="N2105" s="360">
        <v>0</v>
      </c>
    </row>
    <row r="2106" spans="2:14" x14ac:dyDescent="0.25">
      <c r="B2106" s="371" t="s">
        <v>221</v>
      </c>
      <c r="C2106" s="371" t="s">
        <v>2204</v>
      </c>
      <c r="D2106" s="371" t="s">
        <v>248</v>
      </c>
      <c r="E2106" s="371" t="s">
        <v>1782</v>
      </c>
      <c r="F2106" s="360">
        <v>1331</v>
      </c>
      <c r="G2106" s="360">
        <v>271</v>
      </c>
      <c r="H2106" s="360">
        <v>15</v>
      </c>
      <c r="I2106" s="360">
        <v>66</v>
      </c>
      <c r="J2106" s="360">
        <v>0</v>
      </c>
      <c r="K2106" s="360">
        <v>923</v>
      </c>
      <c r="L2106" s="360">
        <v>4</v>
      </c>
      <c r="M2106" s="360">
        <v>4</v>
      </c>
      <c r="N2106" s="360">
        <v>48</v>
      </c>
    </row>
    <row r="2107" spans="2:14" x14ac:dyDescent="0.25">
      <c r="B2107" s="371" t="s">
        <v>221</v>
      </c>
      <c r="C2107" s="371" t="s">
        <v>2204</v>
      </c>
      <c r="D2107" s="371" t="s">
        <v>248</v>
      </c>
      <c r="E2107" s="371" t="s">
        <v>1783</v>
      </c>
      <c r="F2107" s="360">
        <v>8</v>
      </c>
      <c r="G2107" s="360">
        <v>0</v>
      </c>
      <c r="H2107" s="360">
        <v>1</v>
      </c>
      <c r="I2107" s="360">
        <v>0</v>
      </c>
      <c r="J2107" s="360">
        <v>0</v>
      </c>
      <c r="K2107" s="360">
        <v>7</v>
      </c>
      <c r="L2107" s="360">
        <v>0</v>
      </c>
      <c r="M2107" s="360">
        <v>0</v>
      </c>
      <c r="N2107" s="360">
        <v>0</v>
      </c>
    </row>
    <row r="2108" spans="2:14" x14ac:dyDescent="0.25">
      <c r="B2108" s="371" t="s">
        <v>221</v>
      </c>
      <c r="C2108" s="371" t="s">
        <v>2204</v>
      </c>
      <c r="D2108" s="371" t="s">
        <v>248</v>
      </c>
      <c r="E2108" s="371" t="s">
        <v>3976</v>
      </c>
      <c r="F2108" s="360">
        <v>1</v>
      </c>
      <c r="G2108" s="360">
        <v>1</v>
      </c>
      <c r="H2108" s="360">
        <v>0</v>
      </c>
      <c r="I2108" s="360">
        <v>0</v>
      </c>
      <c r="J2108" s="360">
        <v>0</v>
      </c>
      <c r="K2108" s="360">
        <v>0</v>
      </c>
      <c r="L2108" s="360">
        <v>0</v>
      </c>
      <c r="M2108" s="360">
        <v>0</v>
      </c>
      <c r="N2108" s="360">
        <v>0</v>
      </c>
    </row>
    <row r="2109" spans="2:14" x14ac:dyDescent="0.25">
      <c r="B2109" s="371" t="s">
        <v>221</v>
      </c>
      <c r="C2109" s="371" t="s">
        <v>2204</v>
      </c>
      <c r="D2109" s="371" t="s">
        <v>248</v>
      </c>
      <c r="E2109" s="371" t="s">
        <v>1784</v>
      </c>
      <c r="F2109" s="360">
        <v>26</v>
      </c>
      <c r="G2109" s="360">
        <v>3</v>
      </c>
      <c r="H2109" s="360">
        <v>0</v>
      </c>
      <c r="I2109" s="360">
        <v>1</v>
      </c>
      <c r="J2109" s="360">
        <v>0</v>
      </c>
      <c r="K2109" s="360">
        <v>21</v>
      </c>
      <c r="L2109" s="360">
        <v>1</v>
      </c>
      <c r="M2109" s="360">
        <v>0</v>
      </c>
      <c r="N2109" s="360">
        <v>0</v>
      </c>
    </row>
    <row r="2110" spans="2:14" x14ac:dyDescent="0.25">
      <c r="B2110" s="371" t="s">
        <v>221</v>
      </c>
      <c r="C2110" s="371" t="s">
        <v>2204</v>
      </c>
      <c r="D2110" s="371" t="s">
        <v>248</v>
      </c>
      <c r="E2110" s="371" t="s">
        <v>1785</v>
      </c>
      <c r="F2110" s="360">
        <v>8</v>
      </c>
      <c r="G2110" s="360">
        <v>0</v>
      </c>
      <c r="H2110" s="360">
        <v>0</v>
      </c>
      <c r="I2110" s="360">
        <v>0</v>
      </c>
      <c r="J2110" s="360">
        <v>0</v>
      </c>
      <c r="K2110" s="360">
        <v>8</v>
      </c>
      <c r="L2110" s="360">
        <v>0</v>
      </c>
      <c r="M2110" s="360">
        <v>0</v>
      </c>
      <c r="N2110" s="360">
        <v>0</v>
      </c>
    </row>
    <row r="2111" spans="2:14" x14ac:dyDescent="0.25">
      <c r="B2111" s="371" t="s">
        <v>221</v>
      </c>
      <c r="C2111" s="371" t="s">
        <v>2204</v>
      </c>
      <c r="D2111" s="371" t="s">
        <v>248</v>
      </c>
      <c r="E2111" s="371" t="s">
        <v>1786</v>
      </c>
      <c r="F2111" s="360">
        <v>4</v>
      </c>
      <c r="G2111" s="360">
        <v>0</v>
      </c>
      <c r="H2111" s="360">
        <v>0</v>
      </c>
      <c r="I2111" s="360">
        <v>0</v>
      </c>
      <c r="J2111" s="360">
        <v>0</v>
      </c>
      <c r="K2111" s="360">
        <v>4</v>
      </c>
      <c r="L2111" s="360">
        <v>0</v>
      </c>
      <c r="M2111" s="360">
        <v>0</v>
      </c>
      <c r="N2111" s="360">
        <v>0</v>
      </c>
    </row>
    <row r="2112" spans="2:14" x14ac:dyDescent="0.25">
      <c r="B2112" s="371" t="s">
        <v>221</v>
      </c>
      <c r="C2112" s="371" t="s">
        <v>2204</v>
      </c>
      <c r="D2112" s="371" t="s">
        <v>248</v>
      </c>
      <c r="E2112" s="371" t="s">
        <v>1787</v>
      </c>
      <c r="F2112" s="360">
        <v>4</v>
      </c>
      <c r="G2112" s="360">
        <v>0</v>
      </c>
      <c r="H2112" s="360">
        <v>0</v>
      </c>
      <c r="I2112" s="360">
        <v>0</v>
      </c>
      <c r="J2112" s="360">
        <v>0</v>
      </c>
      <c r="K2112" s="360">
        <v>4</v>
      </c>
      <c r="L2112" s="360">
        <v>0</v>
      </c>
      <c r="M2112" s="360">
        <v>0</v>
      </c>
      <c r="N2112" s="360">
        <v>0</v>
      </c>
    </row>
    <row r="2113" spans="2:14" x14ac:dyDescent="0.25">
      <c r="B2113" s="371" t="s">
        <v>221</v>
      </c>
      <c r="C2113" s="371" t="s">
        <v>2204</v>
      </c>
      <c r="D2113" s="371" t="s">
        <v>248</v>
      </c>
      <c r="E2113" s="371" t="s">
        <v>1788</v>
      </c>
      <c r="F2113" s="360">
        <v>1</v>
      </c>
      <c r="G2113" s="360">
        <v>0</v>
      </c>
      <c r="H2113" s="360">
        <v>0</v>
      </c>
      <c r="I2113" s="360">
        <v>0</v>
      </c>
      <c r="J2113" s="360">
        <v>0</v>
      </c>
      <c r="K2113" s="360">
        <v>1</v>
      </c>
      <c r="L2113" s="360">
        <v>0</v>
      </c>
      <c r="M2113" s="360">
        <v>0</v>
      </c>
      <c r="N2113" s="360">
        <v>0</v>
      </c>
    </row>
    <row r="2114" spans="2:14" x14ac:dyDescent="0.25">
      <c r="B2114" s="371" t="s">
        <v>221</v>
      </c>
      <c r="C2114" s="371" t="s">
        <v>2204</v>
      </c>
      <c r="D2114" s="371" t="s">
        <v>248</v>
      </c>
      <c r="E2114" s="371" t="s">
        <v>1789</v>
      </c>
      <c r="F2114" s="360">
        <v>3</v>
      </c>
      <c r="G2114" s="360">
        <v>0</v>
      </c>
      <c r="H2114" s="360">
        <v>0</v>
      </c>
      <c r="I2114" s="360">
        <v>1</v>
      </c>
      <c r="J2114" s="360">
        <v>0</v>
      </c>
      <c r="K2114" s="360">
        <v>2</v>
      </c>
      <c r="L2114" s="360">
        <v>0</v>
      </c>
      <c r="M2114" s="360">
        <v>0</v>
      </c>
      <c r="N2114" s="360">
        <v>0</v>
      </c>
    </row>
    <row r="2115" spans="2:14" x14ac:dyDescent="0.25">
      <c r="B2115" s="371" t="s">
        <v>221</v>
      </c>
      <c r="C2115" s="371" t="s">
        <v>2204</v>
      </c>
      <c r="D2115" s="371" t="s">
        <v>248</v>
      </c>
      <c r="E2115" s="371" t="s">
        <v>1790</v>
      </c>
      <c r="F2115" s="360">
        <v>20</v>
      </c>
      <c r="G2115" s="360">
        <v>2</v>
      </c>
      <c r="H2115" s="360">
        <v>0</v>
      </c>
      <c r="I2115" s="360">
        <v>2</v>
      </c>
      <c r="J2115" s="360">
        <v>0</v>
      </c>
      <c r="K2115" s="360">
        <v>16</v>
      </c>
      <c r="L2115" s="360">
        <v>0</v>
      </c>
      <c r="M2115" s="360">
        <v>0</v>
      </c>
      <c r="N2115" s="360">
        <v>0</v>
      </c>
    </row>
    <row r="2116" spans="2:14" x14ac:dyDescent="0.25">
      <c r="B2116" s="371" t="s">
        <v>221</v>
      </c>
      <c r="C2116" s="371" t="s">
        <v>2204</v>
      </c>
      <c r="D2116" s="371" t="s">
        <v>248</v>
      </c>
      <c r="E2116" s="371" t="s">
        <v>3415</v>
      </c>
      <c r="F2116" s="360">
        <v>1</v>
      </c>
      <c r="G2116" s="360">
        <v>1</v>
      </c>
      <c r="H2116" s="360">
        <v>0</v>
      </c>
      <c r="I2116" s="360">
        <v>0</v>
      </c>
      <c r="J2116" s="360">
        <v>0</v>
      </c>
      <c r="K2116" s="360">
        <v>0</v>
      </c>
      <c r="L2116" s="360">
        <v>0</v>
      </c>
      <c r="M2116" s="360">
        <v>0</v>
      </c>
      <c r="N2116" s="360">
        <v>0</v>
      </c>
    </row>
    <row r="2117" spans="2:14" x14ac:dyDescent="0.25">
      <c r="B2117" s="371" t="s">
        <v>221</v>
      </c>
      <c r="C2117" s="371" t="s">
        <v>2204</v>
      </c>
      <c r="D2117" s="371" t="s">
        <v>248</v>
      </c>
      <c r="E2117" s="371" t="s">
        <v>2814</v>
      </c>
      <c r="F2117" s="360">
        <v>3</v>
      </c>
      <c r="G2117" s="360">
        <v>0</v>
      </c>
      <c r="H2117" s="360">
        <v>0</v>
      </c>
      <c r="I2117" s="360">
        <v>0</v>
      </c>
      <c r="J2117" s="360">
        <v>0</v>
      </c>
      <c r="K2117" s="360">
        <v>3</v>
      </c>
      <c r="L2117" s="360">
        <v>0</v>
      </c>
      <c r="M2117" s="360">
        <v>0</v>
      </c>
      <c r="N2117" s="360">
        <v>0</v>
      </c>
    </row>
    <row r="2118" spans="2:14" x14ac:dyDescent="0.25">
      <c r="B2118" s="371" t="s">
        <v>221</v>
      </c>
      <c r="C2118" s="371" t="s">
        <v>2204</v>
      </c>
      <c r="D2118" s="371" t="s">
        <v>248</v>
      </c>
      <c r="E2118" s="371" t="s">
        <v>1973</v>
      </c>
      <c r="F2118" s="360">
        <v>2</v>
      </c>
      <c r="G2118" s="360">
        <v>0</v>
      </c>
      <c r="H2118" s="360">
        <v>0</v>
      </c>
      <c r="I2118" s="360">
        <v>0</v>
      </c>
      <c r="J2118" s="360">
        <v>0</v>
      </c>
      <c r="K2118" s="360">
        <v>2</v>
      </c>
      <c r="L2118" s="360">
        <v>0</v>
      </c>
      <c r="M2118" s="360">
        <v>0</v>
      </c>
      <c r="N2118" s="360">
        <v>0</v>
      </c>
    </row>
    <row r="2119" spans="2:14" x14ac:dyDescent="0.25">
      <c r="B2119" s="371" t="s">
        <v>221</v>
      </c>
      <c r="C2119" s="371" t="s">
        <v>2204</v>
      </c>
      <c r="D2119" s="371" t="s">
        <v>248</v>
      </c>
      <c r="E2119" s="371" t="s">
        <v>3978</v>
      </c>
      <c r="F2119" s="360">
        <v>1</v>
      </c>
      <c r="G2119" s="360">
        <v>1</v>
      </c>
      <c r="H2119" s="360">
        <v>0</v>
      </c>
      <c r="I2119" s="360">
        <v>0</v>
      </c>
      <c r="J2119" s="360">
        <v>0</v>
      </c>
      <c r="K2119" s="360">
        <v>0</v>
      </c>
      <c r="L2119" s="360">
        <v>0</v>
      </c>
      <c r="M2119" s="360">
        <v>0</v>
      </c>
      <c r="N2119" s="360">
        <v>0</v>
      </c>
    </row>
    <row r="2120" spans="2:14" x14ac:dyDescent="0.25">
      <c r="B2120" s="371" t="s">
        <v>221</v>
      </c>
      <c r="C2120" s="371" t="s">
        <v>2204</v>
      </c>
      <c r="D2120" s="371" t="s">
        <v>248</v>
      </c>
      <c r="E2120" s="371" t="s">
        <v>1792</v>
      </c>
      <c r="F2120" s="360">
        <v>1</v>
      </c>
      <c r="G2120" s="360">
        <v>0</v>
      </c>
      <c r="H2120" s="360">
        <v>0</v>
      </c>
      <c r="I2120" s="360">
        <v>1</v>
      </c>
      <c r="J2120" s="360">
        <v>0</v>
      </c>
      <c r="K2120" s="360">
        <v>0</v>
      </c>
      <c r="L2120" s="360">
        <v>0</v>
      </c>
      <c r="M2120" s="360">
        <v>0</v>
      </c>
      <c r="N2120" s="360">
        <v>0</v>
      </c>
    </row>
    <row r="2121" spans="2:14" x14ac:dyDescent="0.25">
      <c r="B2121" s="371" t="s">
        <v>221</v>
      </c>
      <c r="C2121" s="371" t="s">
        <v>2204</v>
      </c>
      <c r="D2121" s="371" t="s">
        <v>248</v>
      </c>
      <c r="E2121" s="371" t="s">
        <v>3695</v>
      </c>
      <c r="F2121" s="360">
        <v>1</v>
      </c>
      <c r="G2121" s="360">
        <v>0</v>
      </c>
      <c r="H2121" s="360">
        <v>0</v>
      </c>
      <c r="I2121" s="360">
        <v>0</v>
      </c>
      <c r="J2121" s="360">
        <v>0</v>
      </c>
      <c r="K2121" s="360">
        <v>1</v>
      </c>
      <c r="L2121" s="360">
        <v>0</v>
      </c>
      <c r="M2121" s="360">
        <v>0</v>
      </c>
      <c r="N2121" s="360">
        <v>0</v>
      </c>
    </row>
    <row r="2122" spans="2:14" x14ac:dyDescent="0.25">
      <c r="B2122" s="371" t="s">
        <v>221</v>
      </c>
      <c r="C2122" s="371" t="s">
        <v>2204</v>
      </c>
      <c r="D2122" s="371" t="s">
        <v>248</v>
      </c>
      <c r="E2122" s="371" t="s">
        <v>3979</v>
      </c>
      <c r="F2122" s="360">
        <v>2</v>
      </c>
      <c r="G2122" s="360">
        <v>1</v>
      </c>
      <c r="H2122" s="360">
        <v>0</v>
      </c>
      <c r="I2122" s="360">
        <v>1</v>
      </c>
      <c r="J2122" s="360">
        <v>0</v>
      </c>
      <c r="K2122" s="360">
        <v>0</v>
      </c>
      <c r="L2122" s="360">
        <v>0</v>
      </c>
      <c r="M2122" s="360">
        <v>0</v>
      </c>
      <c r="N2122" s="360">
        <v>0</v>
      </c>
    </row>
    <row r="2123" spans="2:14" x14ac:dyDescent="0.25">
      <c r="B2123" s="371" t="s">
        <v>221</v>
      </c>
      <c r="C2123" s="371" t="s">
        <v>2204</v>
      </c>
      <c r="D2123" s="371" t="s">
        <v>248</v>
      </c>
      <c r="E2123" s="371" t="s">
        <v>1793</v>
      </c>
      <c r="F2123" s="360">
        <v>1</v>
      </c>
      <c r="G2123" s="360">
        <v>0</v>
      </c>
      <c r="H2123" s="360">
        <v>0</v>
      </c>
      <c r="I2123" s="360">
        <v>0</v>
      </c>
      <c r="J2123" s="360">
        <v>0</v>
      </c>
      <c r="K2123" s="360">
        <v>1</v>
      </c>
      <c r="L2123" s="360">
        <v>0</v>
      </c>
      <c r="M2123" s="360">
        <v>0</v>
      </c>
      <c r="N2123" s="360">
        <v>0</v>
      </c>
    </row>
    <row r="2124" spans="2:14" x14ac:dyDescent="0.25">
      <c r="B2124" s="371" t="s">
        <v>221</v>
      </c>
      <c r="C2124" s="371" t="s">
        <v>2204</v>
      </c>
      <c r="D2124" s="371" t="s">
        <v>248</v>
      </c>
      <c r="E2124" s="371" t="s">
        <v>3119</v>
      </c>
      <c r="F2124" s="360">
        <v>1</v>
      </c>
      <c r="G2124" s="360">
        <v>0</v>
      </c>
      <c r="H2124" s="360">
        <v>0</v>
      </c>
      <c r="I2124" s="360">
        <v>0</v>
      </c>
      <c r="J2124" s="360">
        <v>0</v>
      </c>
      <c r="K2124" s="360">
        <v>1</v>
      </c>
      <c r="L2124" s="360">
        <v>0</v>
      </c>
      <c r="M2124" s="360">
        <v>0</v>
      </c>
      <c r="N2124" s="360">
        <v>0</v>
      </c>
    </row>
    <row r="2125" spans="2:14" x14ac:dyDescent="0.25">
      <c r="B2125" s="371" t="s">
        <v>221</v>
      </c>
      <c r="C2125" s="371" t="s">
        <v>2204</v>
      </c>
      <c r="D2125" s="371" t="s">
        <v>248</v>
      </c>
      <c r="E2125" s="371" t="s">
        <v>3360</v>
      </c>
      <c r="F2125" s="360">
        <v>1</v>
      </c>
      <c r="G2125" s="360">
        <v>0</v>
      </c>
      <c r="H2125" s="360">
        <v>0</v>
      </c>
      <c r="I2125" s="360">
        <v>0</v>
      </c>
      <c r="J2125" s="360">
        <v>0</v>
      </c>
      <c r="K2125" s="360">
        <v>1</v>
      </c>
      <c r="L2125" s="360">
        <v>0</v>
      </c>
      <c r="M2125" s="360">
        <v>0</v>
      </c>
      <c r="N2125" s="360">
        <v>0</v>
      </c>
    </row>
    <row r="2126" spans="2:14" x14ac:dyDescent="0.25">
      <c r="B2126" s="371" t="s">
        <v>221</v>
      </c>
      <c r="C2126" s="371" t="s">
        <v>2204</v>
      </c>
      <c r="D2126" s="371" t="s">
        <v>248</v>
      </c>
      <c r="E2126" s="371" t="s">
        <v>2815</v>
      </c>
      <c r="F2126" s="360">
        <v>1</v>
      </c>
      <c r="G2126" s="360">
        <v>0</v>
      </c>
      <c r="H2126" s="360">
        <v>0</v>
      </c>
      <c r="I2126" s="360">
        <v>0</v>
      </c>
      <c r="J2126" s="360">
        <v>0</v>
      </c>
      <c r="K2126" s="360">
        <v>1</v>
      </c>
      <c r="L2126" s="360">
        <v>0</v>
      </c>
      <c r="M2126" s="360">
        <v>0</v>
      </c>
      <c r="N2126" s="360">
        <v>0</v>
      </c>
    </row>
    <row r="2127" spans="2:14" x14ac:dyDescent="0.25">
      <c r="B2127" s="371" t="s">
        <v>221</v>
      </c>
      <c r="C2127" s="371" t="s">
        <v>2204</v>
      </c>
      <c r="D2127" s="371" t="s">
        <v>248</v>
      </c>
      <c r="E2127" s="371" t="s">
        <v>2369</v>
      </c>
      <c r="F2127" s="360">
        <v>1</v>
      </c>
      <c r="G2127" s="360">
        <v>0</v>
      </c>
      <c r="H2127" s="360">
        <v>0</v>
      </c>
      <c r="I2127" s="360">
        <v>0</v>
      </c>
      <c r="J2127" s="360">
        <v>0</v>
      </c>
      <c r="K2127" s="360">
        <v>1</v>
      </c>
      <c r="L2127" s="360">
        <v>0</v>
      </c>
      <c r="M2127" s="360">
        <v>0</v>
      </c>
      <c r="N2127" s="360">
        <v>0</v>
      </c>
    </row>
    <row r="2128" spans="2:14" x14ac:dyDescent="0.25">
      <c r="B2128" s="371" t="s">
        <v>221</v>
      </c>
      <c r="C2128" s="371" t="s">
        <v>2204</v>
      </c>
      <c r="D2128" s="371" t="s">
        <v>438</v>
      </c>
      <c r="E2128" s="371" t="s">
        <v>1811</v>
      </c>
      <c r="F2128" s="360">
        <v>3</v>
      </c>
      <c r="G2128" s="360">
        <v>1</v>
      </c>
      <c r="H2128" s="360">
        <v>0</v>
      </c>
      <c r="I2128" s="360">
        <v>1</v>
      </c>
      <c r="J2128" s="360">
        <v>0</v>
      </c>
      <c r="K2128" s="360">
        <v>0</v>
      </c>
      <c r="L2128" s="360">
        <v>0</v>
      </c>
      <c r="M2128" s="360">
        <v>0</v>
      </c>
      <c r="N2128" s="360">
        <v>1</v>
      </c>
    </row>
    <row r="2129" spans="2:14" x14ac:dyDescent="0.25">
      <c r="B2129" s="371" t="s">
        <v>222</v>
      </c>
      <c r="C2129" s="371" t="s">
        <v>2206</v>
      </c>
      <c r="D2129" s="371" t="s">
        <v>119</v>
      </c>
      <c r="E2129" s="371" t="s">
        <v>3980</v>
      </c>
      <c r="F2129" s="360">
        <v>1</v>
      </c>
      <c r="G2129" s="360">
        <v>0</v>
      </c>
      <c r="H2129" s="360">
        <v>0</v>
      </c>
      <c r="I2129" s="360">
        <v>0</v>
      </c>
      <c r="J2129" s="360">
        <v>0</v>
      </c>
      <c r="K2129" s="360">
        <v>0</v>
      </c>
      <c r="L2129" s="360">
        <v>0</v>
      </c>
      <c r="M2129" s="360">
        <v>0</v>
      </c>
      <c r="N2129" s="360">
        <v>1</v>
      </c>
    </row>
    <row r="2130" spans="2:14" x14ac:dyDescent="0.25">
      <c r="B2130" s="371" t="s">
        <v>222</v>
      </c>
      <c r="C2130" s="371" t="s">
        <v>2206</v>
      </c>
      <c r="D2130" s="371" t="s">
        <v>2207</v>
      </c>
      <c r="E2130" s="371" t="s">
        <v>1843</v>
      </c>
      <c r="F2130" s="360">
        <v>2</v>
      </c>
      <c r="G2130" s="360">
        <v>0</v>
      </c>
      <c r="H2130" s="360">
        <v>0</v>
      </c>
      <c r="I2130" s="360">
        <v>1</v>
      </c>
      <c r="J2130" s="360">
        <v>0</v>
      </c>
      <c r="K2130" s="360">
        <v>0</v>
      </c>
      <c r="L2130" s="360">
        <v>0</v>
      </c>
      <c r="M2130" s="360">
        <v>0</v>
      </c>
      <c r="N2130" s="360">
        <v>1</v>
      </c>
    </row>
    <row r="2131" spans="2:14" x14ac:dyDescent="0.25">
      <c r="B2131" s="371" t="s">
        <v>222</v>
      </c>
      <c r="C2131" s="371" t="s">
        <v>2206</v>
      </c>
      <c r="D2131" s="371" t="s">
        <v>124</v>
      </c>
      <c r="E2131" s="371" t="s">
        <v>3361</v>
      </c>
      <c r="F2131" s="360">
        <v>1</v>
      </c>
      <c r="G2131" s="360">
        <v>0</v>
      </c>
      <c r="H2131" s="360">
        <v>0</v>
      </c>
      <c r="I2131" s="360">
        <v>0</v>
      </c>
      <c r="J2131" s="360">
        <v>0</v>
      </c>
      <c r="K2131" s="360">
        <v>1</v>
      </c>
      <c r="L2131" s="360">
        <v>0</v>
      </c>
      <c r="M2131" s="360">
        <v>0</v>
      </c>
      <c r="N2131" s="360">
        <v>0</v>
      </c>
    </row>
    <row r="2132" spans="2:14" x14ac:dyDescent="0.25">
      <c r="B2132" s="371" t="s">
        <v>222</v>
      </c>
      <c r="C2132" s="371" t="s">
        <v>2206</v>
      </c>
      <c r="D2132" s="371" t="s">
        <v>443</v>
      </c>
      <c r="E2132" s="371" t="s">
        <v>1849</v>
      </c>
      <c r="F2132" s="360">
        <v>1</v>
      </c>
      <c r="G2132" s="360">
        <v>0</v>
      </c>
      <c r="H2132" s="360">
        <v>0</v>
      </c>
      <c r="I2132" s="360">
        <v>0</v>
      </c>
      <c r="J2132" s="360">
        <v>0</v>
      </c>
      <c r="K2132" s="360">
        <v>1</v>
      </c>
      <c r="L2132" s="360">
        <v>0</v>
      </c>
      <c r="M2132" s="360">
        <v>0</v>
      </c>
      <c r="N2132" s="360">
        <v>0</v>
      </c>
    </row>
    <row r="2133" spans="2:14" x14ac:dyDescent="0.25">
      <c r="B2133" s="371" t="s">
        <v>222</v>
      </c>
      <c r="C2133" s="371" t="s">
        <v>2206</v>
      </c>
      <c r="D2133" s="371" t="s">
        <v>443</v>
      </c>
      <c r="E2133" s="371" t="s">
        <v>3122</v>
      </c>
      <c r="F2133" s="360">
        <v>1</v>
      </c>
      <c r="G2133" s="360">
        <v>0</v>
      </c>
      <c r="H2133" s="360">
        <v>0</v>
      </c>
      <c r="I2133" s="360">
        <v>0</v>
      </c>
      <c r="J2133" s="360">
        <v>0</v>
      </c>
      <c r="K2133" s="360">
        <v>1</v>
      </c>
      <c r="L2133" s="360">
        <v>0</v>
      </c>
      <c r="M2133" s="360">
        <v>0</v>
      </c>
      <c r="N2133" s="360">
        <v>0</v>
      </c>
    </row>
    <row r="2134" spans="2:14" x14ac:dyDescent="0.25">
      <c r="B2134" s="371" t="s">
        <v>222</v>
      </c>
      <c r="C2134" s="371" t="s">
        <v>2206</v>
      </c>
      <c r="D2134" s="371" t="s">
        <v>443</v>
      </c>
      <c r="E2134" s="371" t="s">
        <v>1850</v>
      </c>
      <c r="F2134" s="360">
        <v>63</v>
      </c>
      <c r="G2134" s="360">
        <v>21</v>
      </c>
      <c r="H2134" s="360">
        <v>3</v>
      </c>
      <c r="I2134" s="360">
        <v>2</v>
      </c>
      <c r="J2134" s="360">
        <v>1</v>
      </c>
      <c r="K2134" s="360">
        <v>32</v>
      </c>
      <c r="L2134" s="360">
        <v>0</v>
      </c>
      <c r="M2134" s="360">
        <v>0</v>
      </c>
      <c r="N2134" s="360">
        <v>4</v>
      </c>
    </row>
    <row r="2135" spans="2:14" x14ac:dyDescent="0.25">
      <c r="B2135" s="371" t="s">
        <v>222</v>
      </c>
      <c r="C2135" s="371" t="s">
        <v>2206</v>
      </c>
      <c r="D2135" s="371" t="s">
        <v>130</v>
      </c>
      <c r="E2135" s="371" t="s">
        <v>3125</v>
      </c>
      <c r="F2135" s="360">
        <v>6</v>
      </c>
      <c r="G2135" s="360">
        <v>2</v>
      </c>
      <c r="H2135" s="360">
        <v>0</v>
      </c>
      <c r="I2135" s="360">
        <v>0</v>
      </c>
      <c r="J2135" s="360">
        <v>0</v>
      </c>
      <c r="K2135" s="360">
        <v>3</v>
      </c>
      <c r="L2135" s="360">
        <v>0</v>
      </c>
      <c r="M2135" s="360">
        <v>0</v>
      </c>
      <c r="N2135" s="360">
        <v>1</v>
      </c>
    </row>
    <row r="2136" spans="2:14" x14ac:dyDescent="0.25">
      <c r="B2136" s="371" t="s">
        <v>222</v>
      </c>
      <c r="C2136" s="371" t="s">
        <v>2206</v>
      </c>
      <c r="D2136" s="371" t="s">
        <v>2890</v>
      </c>
      <c r="E2136" s="371" t="s">
        <v>3126</v>
      </c>
      <c r="F2136" s="360">
        <v>2</v>
      </c>
      <c r="G2136" s="360">
        <v>0</v>
      </c>
      <c r="H2136" s="360">
        <v>0</v>
      </c>
      <c r="I2136" s="360">
        <v>1</v>
      </c>
      <c r="J2136" s="360">
        <v>0</v>
      </c>
      <c r="K2136" s="360">
        <v>1</v>
      </c>
      <c r="L2136" s="360">
        <v>0</v>
      </c>
      <c r="M2136" s="360">
        <v>0</v>
      </c>
      <c r="N2136" s="360">
        <v>0</v>
      </c>
    </row>
    <row r="2137" spans="2:14" x14ac:dyDescent="0.25">
      <c r="B2137" s="371" t="s">
        <v>222</v>
      </c>
      <c r="C2137" s="371" t="s">
        <v>2206</v>
      </c>
      <c r="D2137" s="371" t="s">
        <v>132</v>
      </c>
      <c r="E2137" s="371" t="s">
        <v>3127</v>
      </c>
      <c r="F2137" s="360">
        <v>3</v>
      </c>
      <c r="G2137" s="360">
        <v>1</v>
      </c>
      <c r="H2137" s="360">
        <v>0</v>
      </c>
      <c r="I2137" s="360">
        <v>0</v>
      </c>
      <c r="J2137" s="360">
        <v>0</v>
      </c>
      <c r="K2137" s="360">
        <v>2</v>
      </c>
      <c r="L2137" s="360">
        <v>0</v>
      </c>
      <c r="M2137" s="360">
        <v>0</v>
      </c>
      <c r="N2137" s="360">
        <v>0</v>
      </c>
    </row>
    <row r="2138" spans="2:14" x14ac:dyDescent="0.25">
      <c r="B2138" s="371" t="s">
        <v>222</v>
      </c>
      <c r="C2138" s="371" t="s">
        <v>2206</v>
      </c>
      <c r="D2138" s="371" t="s">
        <v>132</v>
      </c>
      <c r="E2138" s="371" t="s">
        <v>3128</v>
      </c>
      <c r="F2138" s="360">
        <v>3</v>
      </c>
      <c r="G2138" s="360">
        <v>1</v>
      </c>
      <c r="H2138" s="360">
        <v>0</v>
      </c>
      <c r="I2138" s="360">
        <v>0</v>
      </c>
      <c r="J2138" s="360">
        <v>0</v>
      </c>
      <c r="K2138" s="360">
        <v>2</v>
      </c>
      <c r="L2138" s="360">
        <v>0</v>
      </c>
      <c r="M2138" s="360">
        <v>0</v>
      </c>
      <c r="N2138" s="360">
        <v>0</v>
      </c>
    </row>
    <row r="2139" spans="2:14" x14ac:dyDescent="0.25">
      <c r="B2139" s="371" t="s">
        <v>222</v>
      </c>
      <c r="C2139" s="371" t="s">
        <v>2206</v>
      </c>
      <c r="D2139" s="371" t="s">
        <v>134</v>
      </c>
      <c r="E2139" s="371" t="s">
        <v>1860</v>
      </c>
      <c r="F2139" s="360">
        <v>8</v>
      </c>
      <c r="G2139" s="360">
        <v>1</v>
      </c>
      <c r="H2139" s="360">
        <v>0</v>
      </c>
      <c r="I2139" s="360">
        <v>1</v>
      </c>
      <c r="J2139" s="360">
        <v>0</v>
      </c>
      <c r="K2139" s="360">
        <v>5</v>
      </c>
      <c r="L2139" s="360">
        <v>0</v>
      </c>
      <c r="M2139" s="360">
        <v>0</v>
      </c>
      <c r="N2139" s="360">
        <v>1</v>
      </c>
    </row>
    <row r="2140" spans="2:14" x14ac:dyDescent="0.25">
      <c r="B2140" s="371" t="s">
        <v>222</v>
      </c>
      <c r="C2140" s="371" t="s">
        <v>2206</v>
      </c>
      <c r="D2140" s="371" t="s">
        <v>445</v>
      </c>
      <c r="E2140" s="371" t="s">
        <v>1867</v>
      </c>
      <c r="F2140" s="360">
        <v>16</v>
      </c>
      <c r="G2140" s="360">
        <v>1</v>
      </c>
      <c r="H2140" s="360">
        <v>0</v>
      </c>
      <c r="I2140" s="360">
        <v>0</v>
      </c>
      <c r="J2140" s="360">
        <v>0</v>
      </c>
      <c r="K2140" s="360">
        <v>14</v>
      </c>
      <c r="L2140" s="360">
        <v>0</v>
      </c>
      <c r="M2140" s="360">
        <v>0</v>
      </c>
      <c r="N2140" s="360">
        <v>1</v>
      </c>
    </row>
    <row r="2141" spans="2:14" x14ac:dyDescent="0.25">
      <c r="B2141" s="371" t="s">
        <v>222</v>
      </c>
      <c r="C2141" s="371" t="s">
        <v>2206</v>
      </c>
      <c r="D2141" s="371" t="s">
        <v>378</v>
      </c>
      <c r="E2141" s="371" t="s">
        <v>2370</v>
      </c>
      <c r="F2141" s="360">
        <v>1</v>
      </c>
      <c r="G2141" s="360">
        <v>0</v>
      </c>
      <c r="H2141" s="360">
        <v>0</v>
      </c>
      <c r="I2141" s="360">
        <v>0</v>
      </c>
      <c r="J2141" s="360">
        <v>0</v>
      </c>
      <c r="K2141" s="360">
        <v>1</v>
      </c>
      <c r="L2141" s="360">
        <v>0</v>
      </c>
      <c r="M2141" s="360">
        <v>0</v>
      </c>
      <c r="N2141" s="360">
        <v>0</v>
      </c>
    </row>
    <row r="2142" spans="2:14" x14ac:dyDescent="0.25">
      <c r="B2142" s="371" t="s">
        <v>222</v>
      </c>
      <c r="C2142" s="371" t="s">
        <v>2206</v>
      </c>
      <c r="D2142" s="371" t="s">
        <v>446</v>
      </c>
      <c r="E2142" s="371" t="s">
        <v>1897</v>
      </c>
      <c r="F2142" s="360">
        <v>1</v>
      </c>
      <c r="G2142" s="360">
        <v>1</v>
      </c>
      <c r="H2142" s="360">
        <v>0</v>
      </c>
      <c r="I2142" s="360">
        <v>0</v>
      </c>
      <c r="J2142" s="360">
        <v>0</v>
      </c>
      <c r="K2142" s="360">
        <v>0</v>
      </c>
      <c r="L2142" s="360">
        <v>0</v>
      </c>
      <c r="M2142" s="360">
        <v>0</v>
      </c>
      <c r="N2142" s="360">
        <v>0</v>
      </c>
    </row>
    <row r="2143" spans="2:14" x14ac:dyDescent="0.25">
      <c r="B2143" s="371" t="s">
        <v>222</v>
      </c>
      <c r="C2143" s="371" t="s">
        <v>2206</v>
      </c>
      <c r="D2143" s="371" t="s">
        <v>140</v>
      </c>
      <c r="E2143" s="371" t="s">
        <v>1880</v>
      </c>
      <c r="F2143" s="360">
        <v>25</v>
      </c>
      <c r="G2143" s="360">
        <v>2</v>
      </c>
      <c r="H2143" s="360">
        <v>1</v>
      </c>
      <c r="I2143" s="360">
        <v>0</v>
      </c>
      <c r="J2143" s="360">
        <v>0</v>
      </c>
      <c r="K2143" s="360">
        <v>22</v>
      </c>
      <c r="L2143" s="360">
        <v>0</v>
      </c>
      <c r="M2143" s="360">
        <v>0</v>
      </c>
      <c r="N2143" s="360">
        <v>0</v>
      </c>
    </row>
    <row r="2144" spans="2:14" x14ac:dyDescent="0.25">
      <c r="B2144" s="371" t="s">
        <v>222</v>
      </c>
      <c r="C2144" s="371" t="s">
        <v>2206</v>
      </c>
      <c r="D2144" s="371" t="s">
        <v>2600</v>
      </c>
      <c r="E2144" s="371" t="s">
        <v>2601</v>
      </c>
      <c r="F2144" s="360">
        <v>1</v>
      </c>
      <c r="G2144" s="360">
        <v>0</v>
      </c>
      <c r="H2144" s="360">
        <v>1</v>
      </c>
      <c r="I2144" s="360">
        <v>0</v>
      </c>
      <c r="J2144" s="360">
        <v>0</v>
      </c>
      <c r="K2144" s="360">
        <v>0</v>
      </c>
      <c r="L2144" s="360">
        <v>0</v>
      </c>
      <c r="M2144" s="360">
        <v>0</v>
      </c>
      <c r="N2144" s="360">
        <v>0</v>
      </c>
    </row>
    <row r="2145" spans="2:14" x14ac:dyDescent="0.25">
      <c r="B2145" s="371" t="s">
        <v>222</v>
      </c>
      <c r="C2145" s="371" t="s">
        <v>2206</v>
      </c>
      <c r="D2145" s="371" t="s">
        <v>2600</v>
      </c>
      <c r="E2145" s="371" t="s">
        <v>2674</v>
      </c>
      <c r="F2145" s="360">
        <v>3</v>
      </c>
      <c r="G2145" s="360">
        <v>0</v>
      </c>
      <c r="H2145" s="360">
        <v>0</v>
      </c>
      <c r="I2145" s="360">
        <v>0</v>
      </c>
      <c r="J2145" s="360">
        <v>0</v>
      </c>
      <c r="K2145" s="360">
        <v>3</v>
      </c>
      <c r="L2145" s="360">
        <v>0</v>
      </c>
      <c r="M2145" s="360">
        <v>0</v>
      </c>
      <c r="N2145" s="360">
        <v>0</v>
      </c>
    </row>
    <row r="2146" spans="2:14" x14ac:dyDescent="0.25">
      <c r="B2146" s="371" t="s">
        <v>222</v>
      </c>
      <c r="C2146" s="371" t="s">
        <v>2206</v>
      </c>
      <c r="D2146" s="371" t="s">
        <v>2600</v>
      </c>
      <c r="E2146" s="371" t="s">
        <v>1877</v>
      </c>
      <c r="F2146" s="360">
        <v>6</v>
      </c>
      <c r="G2146" s="360">
        <v>0</v>
      </c>
      <c r="H2146" s="360">
        <v>1</v>
      </c>
      <c r="I2146" s="360">
        <v>0</v>
      </c>
      <c r="J2146" s="360">
        <v>0</v>
      </c>
      <c r="K2146" s="360">
        <v>2</v>
      </c>
      <c r="L2146" s="360">
        <v>0</v>
      </c>
      <c r="M2146" s="360">
        <v>0</v>
      </c>
      <c r="N2146" s="360">
        <v>3</v>
      </c>
    </row>
    <row r="2147" spans="2:14" x14ac:dyDescent="0.25">
      <c r="B2147" s="371" t="s">
        <v>222</v>
      </c>
      <c r="C2147" s="371" t="s">
        <v>2206</v>
      </c>
      <c r="D2147" s="371" t="s">
        <v>2600</v>
      </c>
      <c r="E2147" s="371" t="s">
        <v>1878</v>
      </c>
      <c r="F2147" s="360">
        <v>3</v>
      </c>
      <c r="G2147" s="360">
        <v>1</v>
      </c>
      <c r="H2147" s="360">
        <v>0</v>
      </c>
      <c r="I2147" s="360">
        <v>0</v>
      </c>
      <c r="J2147" s="360">
        <v>0</v>
      </c>
      <c r="K2147" s="360">
        <v>2</v>
      </c>
      <c r="L2147" s="360">
        <v>0</v>
      </c>
      <c r="M2147" s="360">
        <v>0</v>
      </c>
      <c r="N2147" s="360">
        <v>0</v>
      </c>
    </row>
    <row r="2148" spans="2:14" x14ac:dyDescent="0.25">
      <c r="B2148" s="371" t="s">
        <v>222</v>
      </c>
      <c r="C2148" s="371" t="s">
        <v>2206</v>
      </c>
      <c r="D2148" s="371" t="s">
        <v>2600</v>
      </c>
      <c r="E2148" s="371" t="s">
        <v>3631</v>
      </c>
      <c r="F2148" s="360">
        <v>2</v>
      </c>
      <c r="G2148" s="360">
        <v>2</v>
      </c>
      <c r="H2148" s="360">
        <v>0</v>
      </c>
      <c r="I2148" s="360">
        <v>0</v>
      </c>
      <c r="J2148" s="360">
        <v>0</v>
      </c>
      <c r="K2148" s="360">
        <v>0</v>
      </c>
      <c r="L2148" s="360">
        <v>0</v>
      </c>
      <c r="M2148" s="360">
        <v>0</v>
      </c>
      <c r="N2148" s="360">
        <v>0</v>
      </c>
    </row>
    <row r="2149" spans="2:14" x14ac:dyDescent="0.25">
      <c r="B2149" s="371" t="s">
        <v>222</v>
      </c>
      <c r="C2149" s="371" t="s">
        <v>2206</v>
      </c>
      <c r="D2149" s="371" t="s">
        <v>2600</v>
      </c>
      <c r="E2149" s="371" t="s">
        <v>1879</v>
      </c>
      <c r="F2149" s="360">
        <v>2</v>
      </c>
      <c r="G2149" s="360">
        <v>2</v>
      </c>
      <c r="H2149" s="360">
        <v>0</v>
      </c>
      <c r="I2149" s="360">
        <v>0</v>
      </c>
      <c r="J2149" s="360">
        <v>0</v>
      </c>
      <c r="K2149" s="360">
        <v>0</v>
      </c>
      <c r="L2149" s="360">
        <v>0</v>
      </c>
      <c r="M2149" s="360">
        <v>0</v>
      </c>
      <c r="N2149" s="360">
        <v>0</v>
      </c>
    </row>
    <row r="2150" spans="2:14" x14ac:dyDescent="0.25">
      <c r="B2150" s="371" t="s">
        <v>222</v>
      </c>
      <c r="C2150" s="371" t="s">
        <v>2206</v>
      </c>
      <c r="D2150" s="371" t="s">
        <v>141</v>
      </c>
      <c r="E2150" s="371" t="s">
        <v>3130</v>
      </c>
      <c r="F2150" s="360">
        <v>8</v>
      </c>
      <c r="G2150" s="360">
        <v>2</v>
      </c>
      <c r="H2150" s="360">
        <v>1</v>
      </c>
      <c r="I2150" s="360">
        <v>0</v>
      </c>
      <c r="J2150" s="360">
        <v>0</v>
      </c>
      <c r="K2150" s="360">
        <v>5</v>
      </c>
      <c r="L2150" s="360">
        <v>0</v>
      </c>
      <c r="M2150" s="360">
        <v>0</v>
      </c>
      <c r="N2150" s="360">
        <v>0</v>
      </c>
    </row>
    <row r="2151" spans="2:14" x14ac:dyDescent="0.25">
      <c r="B2151" s="371" t="s">
        <v>222</v>
      </c>
      <c r="C2151" s="371" t="s">
        <v>2206</v>
      </c>
      <c r="D2151" s="371" t="s">
        <v>141</v>
      </c>
      <c r="E2151" s="371" t="s">
        <v>3417</v>
      </c>
      <c r="F2151" s="360">
        <v>1</v>
      </c>
      <c r="G2151" s="360">
        <v>0</v>
      </c>
      <c r="H2151" s="360">
        <v>0</v>
      </c>
      <c r="I2151" s="360">
        <v>0</v>
      </c>
      <c r="J2151" s="360">
        <v>0</v>
      </c>
      <c r="K2151" s="360">
        <v>1</v>
      </c>
      <c r="L2151" s="360">
        <v>0</v>
      </c>
      <c r="M2151" s="360">
        <v>0</v>
      </c>
      <c r="N2151" s="360">
        <v>0</v>
      </c>
    </row>
    <row r="2152" spans="2:14" x14ac:dyDescent="0.25">
      <c r="B2152" s="371" t="s">
        <v>222</v>
      </c>
      <c r="C2152" s="371" t="s">
        <v>2208</v>
      </c>
      <c r="D2152" s="371" t="s">
        <v>117</v>
      </c>
      <c r="E2152" s="371" t="s">
        <v>1813</v>
      </c>
      <c r="F2152" s="360">
        <v>2</v>
      </c>
      <c r="G2152" s="360">
        <v>0</v>
      </c>
      <c r="H2152" s="360">
        <v>0</v>
      </c>
      <c r="I2152" s="360">
        <v>0</v>
      </c>
      <c r="J2152" s="360">
        <v>0</v>
      </c>
      <c r="K2152" s="360">
        <v>2</v>
      </c>
      <c r="L2152" s="360">
        <v>0</v>
      </c>
      <c r="M2152" s="360">
        <v>0</v>
      </c>
      <c r="N2152" s="360">
        <v>0</v>
      </c>
    </row>
    <row r="2153" spans="2:14" x14ac:dyDescent="0.25">
      <c r="B2153" s="371" t="s">
        <v>222</v>
      </c>
      <c r="C2153" s="371" t="s">
        <v>2208</v>
      </c>
      <c r="D2153" s="371" t="s">
        <v>117</v>
      </c>
      <c r="E2153" s="371" t="s">
        <v>1814</v>
      </c>
      <c r="F2153" s="360">
        <v>1</v>
      </c>
      <c r="G2153" s="360">
        <v>0</v>
      </c>
      <c r="H2153" s="360">
        <v>0</v>
      </c>
      <c r="I2153" s="360">
        <v>0</v>
      </c>
      <c r="J2153" s="360">
        <v>0</v>
      </c>
      <c r="K2153" s="360">
        <v>1</v>
      </c>
      <c r="L2153" s="360">
        <v>0</v>
      </c>
      <c r="M2153" s="360">
        <v>0</v>
      </c>
      <c r="N2153" s="360">
        <v>0</v>
      </c>
    </row>
    <row r="2154" spans="2:14" x14ac:dyDescent="0.25">
      <c r="B2154" s="371" t="s">
        <v>222</v>
      </c>
      <c r="C2154" s="371" t="s">
        <v>2208</v>
      </c>
      <c r="D2154" s="371" t="s">
        <v>117</v>
      </c>
      <c r="E2154" s="371" t="s">
        <v>1816</v>
      </c>
      <c r="F2154" s="360">
        <v>8</v>
      </c>
      <c r="G2154" s="360">
        <v>4</v>
      </c>
      <c r="H2154" s="360">
        <v>0</v>
      </c>
      <c r="I2154" s="360">
        <v>0</v>
      </c>
      <c r="J2154" s="360">
        <v>0</v>
      </c>
      <c r="K2154" s="360">
        <v>4</v>
      </c>
      <c r="L2154" s="360">
        <v>0</v>
      </c>
      <c r="M2154" s="360">
        <v>0</v>
      </c>
      <c r="N2154" s="360">
        <v>0</v>
      </c>
    </row>
    <row r="2155" spans="2:14" x14ac:dyDescent="0.25">
      <c r="B2155" s="371" t="s">
        <v>222</v>
      </c>
      <c r="C2155" s="371" t="s">
        <v>2208</v>
      </c>
      <c r="D2155" s="371" t="s">
        <v>249</v>
      </c>
      <c r="E2155" s="371" t="s">
        <v>1827</v>
      </c>
      <c r="F2155" s="360">
        <v>1</v>
      </c>
      <c r="G2155" s="360">
        <v>1</v>
      </c>
      <c r="H2155" s="360">
        <v>0</v>
      </c>
      <c r="I2155" s="360">
        <v>0</v>
      </c>
      <c r="J2155" s="360">
        <v>0</v>
      </c>
      <c r="K2155" s="360">
        <v>0</v>
      </c>
      <c r="L2155" s="360">
        <v>0</v>
      </c>
      <c r="M2155" s="360">
        <v>0</v>
      </c>
      <c r="N2155" s="360">
        <v>0</v>
      </c>
    </row>
    <row r="2156" spans="2:14" x14ac:dyDescent="0.25">
      <c r="B2156" s="371" t="s">
        <v>222</v>
      </c>
      <c r="C2156" s="371" t="s">
        <v>2208</v>
      </c>
      <c r="D2156" s="371" t="s">
        <v>249</v>
      </c>
      <c r="E2156" s="371" t="s">
        <v>1828</v>
      </c>
      <c r="F2156" s="360">
        <v>1</v>
      </c>
      <c r="G2156" s="360">
        <v>0</v>
      </c>
      <c r="H2156" s="360">
        <v>0</v>
      </c>
      <c r="I2156" s="360">
        <v>0</v>
      </c>
      <c r="J2156" s="360">
        <v>0</v>
      </c>
      <c r="K2156" s="360">
        <v>0</v>
      </c>
      <c r="L2156" s="360">
        <v>0</v>
      </c>
      <c r="M2156" s="360">
        <v>0</v>
      </c>
      <c r="N2156" s="360">
        <v>1</v>
      </c>
    </row>
    <row r="2157" spans="2:14" x14ac:dyDescent="0.25">
      <c r="B2157" s="371" t="s">
        <v>222</v>
      </c>
      <c r="C2157" s="371" t="s">
        <v>2208</v>
      </c>
      <c r="D2157" s="371" t="s">
        <v>249</v>
      </c>
      <c r="E2157" s="371" t="s">
        <v>1829</v>
      </c>
      <c r="F2157" s="360">
        <v>1</v>
      </c>
      <c r="G2157" s="360">
        <v>1</v>
      </c>
      <c r="H2157" s="360">
        <v>0</v>
      </c>
      <c r="I2157" s="360">
        <v>0</v>
      </c>
      <c r="J2157" s="360">
        <v>0</v>
      </c>
      <c r="K2157" s="360">
        <v>0</v>
      </c>
      <c r="L2157" s="360">
        <v>0</v>
      </c>
      <c r="M2157" s="360">
        <v>0</v>
      </c>
      <c r="N2157" s="360">
        <v>0</v>
      </c>
    </row>
    <row r="2158" spans="2:14" x14ac:dyDescent="0.25">
      <c r="B2158" s="371" t="s">
        <v>222</v>
      </c>
      <c r="C2158" s="371" t="s">
        <v>2208</v>
      </c>
      <c r="D2158" s="371" t="s">
        <v>440</v>
      </c>
      <c r="E2158" s="371" t="s">
        <v>1821</v>
      </c>
      <c r="F2158" s="360">
        <v>1</v>
      </c>
      <c r="G2158" s="360">
        <v>0</v>
      </c>
      <c r="H2158" s="360">
        <v>0</v>
      </c>
      <c r="I2158" s="360">
        <v>1</v>
      </c>
      <c r="J2158" s="360">
        <v>0</v>
      </c>
      <c r="K2158" s="360">
        <v>0</v>
      </c>
      <c r="L2158" s="360">
        <v>0</v>
      </c>
      <c r="M2158" s="360">
        <v>0</v>
      </c>
      <c r="N2158" s="360">
        <v>0</v>
      </c>
    </row>
    <row r="2159" spans="2:14" x14ac:dyDescent="0.25">
      <c r="B2159" s="371" t="s">
        <v>222</v>
      </c>
      <c r="C2159" s="371" t="s">
        <v>2208</v>
      </c>
      <c r="D2159" s="371" t="s">
        <v>120</v>
      </c>
      <c r="E2159" s="371" t="s">
        <v>1872</v>
      </c>
      <c r="F2159" s="360">
        <v>1</v>
      </c>
      <c r="G2159" s="360">
        <v>1</v>
      </c>
      <c r="H2159" s="360">
        <v>0</v>
      </c>
      <c r="I2159" s="360">
        <v>0</v>
      </c>
      <c r="J2159" s="360">
        <v>0</v>
      </c>
      <c r="K2159" s="360">
        <v>0</v>
      </c>
      <c r="L2159" s="360">
        <v>0</v>
      </c>
      <c r="M2159" s="360">
        <v>0</v>
      </c>
      <c r="N2159" s="360">
        <v>0</v>
      </c>
    </row>
    <row r="2160" spans="2:14" x14ac:dyDescent="0.25">
      <c r="B2160" s="371" t="s">
        <v>222</v>
      </c>
      <c r="C2160" s="371" t="s">
        <v>2208</v>
      </c>
      <c r="D2160" s="371" t="s">
        <v>122</v>
      </c>
      <c r="E2160" s="371" t="s">
        <v>1975</v>
      </c>
      <c r="F2160" s="360">
        <v>2</v>
      </c>
      <c r="G2160" s="360">
        <v>0</v>
      </c>
      <c r="H2160" s="360">
        <v>1</v>
      </c>
      <c r="I2160" s="360">
        <v>0</v>
      </c>
      <c r="J2160" s="360">
        <v>0</v>
      </c>
      <c r="K2160" s="360">
        <v>0</v>
      </c>
      <c r="L2160" s="360">
        <v>0</v>
      </c>
      <c r="M2160" s="360">
        <v>0</v>
      </c>
      <c r="N2160" s="360">
        <v>1</v>
      </c>
    </row>
    <row r="2161" spans="2:14" x14ac:dyDescent="0.25">
      <c r="B2161" s="371" t="s">
        <v>222</v>
      </c>
      <c r="C2161" s="371" t="s">
        <v>2208</v>
      </c>
      <c r="D2161" s="371" t="s">
        <v>2209</v>
      </c>
      <c r="E2161" s="371" t="s">
        <v>2876</v>
      </c>
      <c r="F2161" s="360">
        <v>4</v>
      </c>
      <c r="G2161" s="360">
        <v>2</v>
      </c>
      <c r="H2161" s="360">
        <v>0</v>
      </c>
      <c r="I2161" s="360">
        <v>0</v>
      </c>
      <c r="J2161" s="360">
        <v>0</v>
      </c>
      <c r="K2161" s="360">
        <v>1</v>
      </c>
      <c r="L2161" s="360">
        <v>0</v>
      </c>
      <c r="M2161" s="360">
        <v>0</v>
      </c>
      <c r="N2161" s="360">
        <v>1</v>
      </c>
    </row>
    <row r="2162" spans="2:14" x14ac:dyDescent="0.25">
      <c r="B2162" s="371" t="s">
        <v>222</v>
      </c>
      <c r="C2162" s="371" t="s">
        <v>2208</v>
      </c>
      <c r="D2162" s="371" t="s">
        <v>2209</v>
      </c>
      <c r="E2162" s="371" t="s">
        <v>3132</v>
      </c>
      <c r="F2162" s="360">
        <v>1</v>
      </c>
      <c r="G2162" s="360">
        <v>1</v>
      </c>
      <c r="H2162" s="360">
        <v>0</v>
      </c>
      <c r="I2162" s="360">
        <v>0</v>
      </c>
      <c r="J2162" s="360">
        <v>0</v>
      </c>
      <c r="K2162" s="360">
        <v>0</v>
      </c>
      <c r="L2162" s="360">
        <v>0</v>
      </c>
      <c r="M2162" s="360">
        <v>0</v>
      </c>
      <c r="N2162" s="360">
        <v>0</v>
      </c>
    </row>
    <row r="2163" spans="2:14" x14ac:dyDescent="0.25">
      <c r="B2163" s="371" t="s">
        <v>222</v>
      </c>
      <c r="C2163" s="371" t="s">
        <v>2208</v>
      </c>
      <c r="D2163" s="371" t="s">
        <v>2209</v>
      </c>
      <c r="E2163" s="371" t="s">
        <v>2821</v>
      </c>
      <c r="F2163" s="360">
        <v>1</v>
      </c>
      <c r="G2163" s="360">
        <v>0</v>
      </c>
      <c r="H2163" s="360">
        <v>1</v>
      </c>
      <c r="I2163" s="360">
        <v>0</v>
      </c>
      <c r="J2163" s="360">
        <v>0</v>
      </c>
      <c r="K2163" s="360">
        <v>0</v>
      </c>
      <c r="L2163" s="360">
        <v>0</v>
      </c>
      <c r="M2163" s="360">
        <v>0</v>
      </c>
      <c r="N2163" s="360">
        <v>0</v>
      </c>
    </row>
    <row r="2164" spans="2:14" x14ac:dyDescent="0.25">
      <c r="B2164" s="371" t="s">
        <v>222</v>
      </c>
      <c r="C2164" s="371" t="s">
        <v>2208</v>
      </c>
      <c r="D2164" s="371" t="s">
        <v>2209</v>
      </c>
      <c r="E2164" s="371" t="s">
        <v>4136</v>
      </c>
      <c r="F2164" s="360">
        <v>1</v>
      </c>
      <c r="G2164" s="360">
        <v>0</v>
      </c>
      <c r="H2164" s="360">
        <v>0</v>
      </c>
      <c r="I2164" s="360">
        <v>0</v>
      </c>
      <c r="J2164" s="360">
        <v>0</v>
      </c>
      <c r="K2164" s="360">
        <v>0</v>
      </c>
      <c r="L2164" s="360">
        <v>0</v>
      </c>
      <c r="M2164" s="360">
        <v>0</v>
      </c>
      <c r="N2164" s="360">
        <v>1</v>
      </c>
    </row>
    <row r="2165" spans="2:14" x14ac:dyDescent="0.25">
      <c r="B2165" s="371" t="s">
        <v>222</v>
      </c>
      <c r="C2165" s="371" t="s">
        <v>2208</v>
      </c>
      <c r="D2165" s="371" t="s">
        <v>127</v>
      </c>
      <c r="E2165" s="371" t="s">
        <v>1847</v>
      </c>
      <c r="F2165" s="360">
        <v>9</v>
      </c>
      <c r="G2165" s="360">
        <v>1</v>
      </c>
      <c r="H2165" s="360">
        <v>2</v>
      </c>
      <c r="I2165" s="360">
        <v>0</v>
      </c>
      <c r="J2165" s="360">
        <v>0</v>
      </c>
      <c r="K2165" s="360">
        <v>6</v>
      </c>
      <c r="L2165" s="360">
        <v>0</v>
      </c>
      <c r="M2165" s="360">
        <v>0</v>
      </c>
      <c r="N2165" s="360">
        <v>0</v>
      </c>
    </row>
    <row r="2166" spans="2:14" x14ac:dyDescent="0.25">
      <c r="B2166" s="371" t="s">
        <v>222</v>
      </c>
      <c r="C2166" s="371" t="s">
        <v>2208</v>
      </c>
      <c r="D2166" s="371" t="s">
        <v>252</v>
      </c>
      <c r="E2166" s="371" t="s">
        <v>1844</v>
      </c>
      <c r="F2166" s="360">
        <v>6</v>
      </c>
      <c r="G2166" s="360">
        <v>1</v>
      </c>
      <c r="H2166" s="360">
        <v>0</v>
      </c>
      <c r="I2166" s="360">
        <v>0</v>
      </c>
      <c r="J2166" s="360">
        <v>0</v>
      </c>
      <c r="K2166" s="360">
        <v>5</v>
      </c>
      <c r="L2166" s="360">
        <v>0</v>
      </c>
      <c r="M2166" s="360">
        <v>0</v>
      </c>
      <c r="N2166" s="360">
        <v>0</v>
      </c>
    </row>
    <row r="2167" spans="2:14" x14ac:dyDescent="0.25">
      <c r="B2167" s="371" t="s">
        <v>222</v>
      </c>
      <c r="C2167" s="371" t="s">
        <v>2211</v>
      </c>
      <c r="D2167" s="371" t="s">
        <v>118</v>
      </c>
      <c r="E2167" s="371" t="s">
        <v>1832</v>
      </c>
      <c r="F2167" s="360">
        <v>12</v>
      </c>
      <c r="G2167" s="360">
        <v>1</v>
      </c>
      <c r="H2167" s="360">
        <v>0</v>
      </c>
      <c r="I2167" s="360">
        <v>1</v>
      </c>
      <c r="J2167" s="360">
        <v>0</v>
      </c>
      <c r="K2167" s="360">
        <v>10</v>
      </c>
      <c r="L2167" s="360">
        <v>0</v>
      </c>
      <c r="M2167" s="360">
        <v>0</v>
      </c>
      <c r="N2167" s="360">
        <v>0</v>
      </c>
    </row>
    <row r="2168" spans="2:14" x14ac:dyDescent="0.25">
      <c r="B2168" s="371" t="s">
        <v>222</v>
      </c>
      <c r="C2168" s="371" t="s">
        <v>2211</v>
      </c>
      <c r="D2168" s="371" t="s">
        <v>118</v>
      </c>
      <c r="E2168" s="371" t="s">
        <v>2877</v>
      </c>
      <c r="F2168" s="360">
        <v>3</v>
      </c>
      <c r="G2168" s="360">
        <v>0</v>
      </c>
      <c r="H2168" s="360">
        <v>0</v>
      </c>
      <c r="I2168" s="360">
        <v>0</v>
      </c>
      <c r="J2168" s="360">
        <v>0</v>
      </c>
      <c r="K2168" s="360">
        <v>3</v>
      </c>
      <c r="L2168" s="360">
        <v>0</v>
      </c>
      <c r="M2168" s="360">
        <v>0</v>
      </c>
      <c r="N2168" s="360">
        <v>0</v>
      </c>
    </row>
    <row r="2169" spans="2:14" x14ac:dyDescent="0.25">
      <c r="B2169" s="371" t="s">
        <v>222</v>
      </c>
      <c r="C2169" s="371" t="s">
        <v>2211</v>
      </c>
      <c r="D2169" s="371" t="s">
        <v>118</v>
      </c>
      <c r="E2169" s="371" t="s">
        <v>1834</v>
      </c>
      <c r="F2169" s="360">
        <v>4</v>
      </c>
      <c r="G2169" s="360">
        <v>0</v>
      </c>
      <c r="H2169" s="360">
        <v>0</v>
      </c>
      <c r="I2169" s="360">
        <v>0</v>
      </c>
      <c r="J2169" s="360">
        <v>0</v>
      </c>
      <c r="K2169" s="360">
        <v>4</v>
      </c>
      <c r="L2169" s="360">
        <v>0</v>
      </c>
      <c r="M2169" s="360">
        <v>0</v>
      </c>
      <c r="N2169" s="360">
        <v>0</v>
      </c>
    </row>
    <row r="2170" spans="2:14" x14ac:dyDescent="0.25">
      <c r="B2170" s="371" t="s">
        <v>222</v>
      </c>
      <c r="C2170" s="371" t="s">
        <v>2211</v>
      </c>
      <c r="D2170" s="371" t="s">
        <v>118</v>
      </c>
      <c r="E2170" s="371" t="s">
        <v>1835</v>
      </c>
      <c r="F2170" s="360">
        <v>1</v>
      </c>
      <c r="G2170" s="360">
        <v>0</v>
      </c>
      <c r="H2170" s="360">
        <v>0</v>
      </c>
      <c r="I2170" s="360">
        <v>0</v>
      </c>
      <c r="J2170" s="360">
        <v>0</v>
      </c>
      <c r="K2170" s="360">
        <v>1</v>
      </c>
      <c r="L2170" s="360">
        <v>0</v>
      </c>
      <c r="M2170" s="360">
        <v>0</v>
      </c>
      <c r="N2170" s="360">
        <v>0</v>
      </c>
    </row>
    <row r="2171" spans="2:14" x14ac:dyDescent="0.25">
      <c r="B2171" s="371" t="s">
        <v>222</v>
      </c>
      <c r="C2171" s="371" t="s">
        <v>2211</v>
      </c>
      <c r="D2171" s="371" t="s">
        <v>129</v>
      </c>
      <c r="E2171" s="371" t="s">
        <v>3632</v>
      </c>
      <c r="F2171" s="360">
        <v>1</v>
      </c>
      <c r="G2171" s="360">
        <v>0</v>
      </c>
      <c r="H2171" s="360">
        <v>0</v>
      </c>
      <c r="I2171" s="360">
        <v>0</v>
      </c>
      <c r="J2171" s="360">
        <v>0</v>
      </c>
      <c r="K2171" s="360">
        <v>1</v>
      </c>
      <c r="L2171" s="360">
        <v>0</v>
      </c>
      <c r="M2171" s="360">
        <v>0</v>
      </c>
      <c r="N2171" s="360">
        <v>0</v>
      </c>
    </row>
    <row r="2172" spans="2:14" x14ac:dyDescent="0.25">
      <c r="B2172" s="371" t="s">
        <v>222</v>
      </c>
      <c r="C2172" s="371" t="s">
        <v>2211</v>
      </c>
      <c r="D2172" s="371" t="s">
        <v>129</v>
      </c>
      <c r="E2172" s="371" t="s">
        <v>1854</v>
      </c>
      <c r="F2172" s="360">
        <v>1</v>
      </c>
      <c r="G2172" s="360">
        <v>0</v>
      </c>
      <c r="H2172" s="360">
        <v>0</v>
      </c>
      <c r="I2172" s="360">
        <v>0</v>
      </c>
      <c r="J2172" s="360">
        <v>0</v>
      </c>
      <c r="K2172" s="360">
        <v>1</v>
      </c>
      <c r="L2172" s="360">
        <v>0</v>
      </c>
      <c r="M2172" s="360">
        <v>0</v>
      </c>
      <c r="N2172" s="360">
        <v>0</v>
      </c>
    </row>
    <row r="2173" spans="2:14" x14ac:dyDescent="0.25">
      <c r="B2173" s="371" t="s">
        <v>222</v>
      </c>
      <c r="C2173" s="371" t="s">
        <v>2211</v>
      </c>
      <c r="D2173" s="371" t="s">
        <v>131</v>
      </c>
      <c r="E2173" s="371" t="s">
        <v>1855</v>
      </c>
      <c r="F2173" s="360">
        <v>2</v>
      </c>
      <c r="G2173" s="360">
        <v>1</v>
      </c>
      <c r="H2173" s="360">
        <v>0</v>
      </c>
      <c r="I2173" s="360">
        <v>0</v>
      </c>
      <c r="J2173" s="360">
        <v>0</v>
      </c>
      <c r="K2173" s="360">
        <v>1</v>
      </c>
      <c r="L2173" s="360">
        <v>0</v>
      </c>
      <c r="M2173" s="360">
        <v>0</v>
      </c>
      <c r="N2173" s="360">
        <v>0</v>
      </c>
    </row>
    <row r="2174" spans="2:14" x14ac:dyDescent="0.25">
      <c r="B2174" s="371" t="s">
        <v>222</v>
      </c>
      <c r="C2174" s="371" t="s">
        <v>2211</v>
      </c>
      <c r="D2174" s="371" t="s">
        <v>131</v>
      </c>
      <c r="E2174" s="371" t="s">
        <v>3365</v>
      </c>
      <c r="F2174" s="360">
        <v>1</v>
      </c>
      <c r="G2174" s="360">
        <v>0</v>
      </c>
      <c r="H2174" s="360">
        <v>0</v>
      </c>
      <c r="I2174" s="360">
        <v>0</v>
      </c>
      <c r="J2174" s="360">
        <v>0</v>
      </c>
      <c r="K2174" s="360">
        <v>1</v>
      </c>
      <c r="L2174" s="360">
        <v>0</v>
      </c>
      <c r="M2174" s="360">
        <v>0</v>
      </c>
      <c r="N2174" s="360">
        <v>0</v>
      </c>
    </row>
    <row r="2175" spans="2:14" x14ac:dyDescent="0.25">
      <c r="B2175" s="371" t="s">
        <v>222</v>
      </c>
      <c r="C2175" s="371" t="s">
        <v>2211</v>
      </c>
      <c r="D2175" s="371" t="s">
        <v>131</v>
      </c>
      <c r="E2175" s="371" t="s">
        <v>1856</v>
      </c>
      <c r="F2175" s="360">
        <v>3</v>
      </c>
      <c r="G2175" s="360">
        <v>0</v>
      </c>
      <c r="H2175" s="360">
        <v>0</v>
      </c>
      <c r="I2175" s="360">
        <v>0</v>
      </c>
      <c r="J2175" s="360">
        <v>0</v>
      </c>
      <c r="K2175" s="360">
        <v>2</v>
      </c>
      <c r="L2175" s="360">
        <v>0</v>
      </c>
      <c r="M2175" s="360">
        <v>0</v>
      </c>
      <c r="N2175" s="360">
        <v>1</v>
      </c>
    </row>
    <row r="2176" spans="2:14" x14ac:dyDescent="0.25">
      <c r="B2176" s="371" t="s">
        <v>222</v>
      </c>
      <c r="C2176" s="371" t="s">
        <v>2211</v>
      </c>
      <c r="D2176" s="371" t="s">
        <v>131</v>
      </c>
      <c r="E2176" s="371" t="s">
        <v>1976</v>
      </c>
      <c r="F2176" s="360">
        <v>2</v>
      </c>
      <c r="G2176" s="360">
        <v>2</v>
      </c>
      <c r="H2176" s="360">
        <v>0</v>
      </c>
      <c r="I2176" s="360">
        <v>0</v>
      </c>
      <c r="J2176" s="360">
        <v>0</v>
      </c>
      <c r="K2176" s="360">
        <v>0</v>
      </c>
      <c r="L2176" s="360">
        <v>0</v>
      </c>
      <c r="M2176" s="360">
        <v>0</v>
      </c>
      <c r="N2176" s="360">
        <v>0</v>
      </c>
    </row>
    <row r="2177" spans="2:14" x14ac:dyDescent="0.25">
      <c r="B2177" s="371" t="s">
        <v>222</v>
      </c>
      <c r="C2177" s="371" t="s">
        <v>2211</v>
      </c>
      <c r="D2177" s="371" t="s">
        <v>131</v>
      </c>
      <c r="E2177" s="371" t="s">
        <v>1857</v>
      </c>
      <c r="F2177" s="360">
        <v>72</v>
      </c>
      <c r="G2177" s="360">
        <v>23</v>
      </c>
      <c r="H2177" s="360">
        <v>2</v>
      </c>
      <c r="I2177" s="360">
        <v>2</v>
      </c>
      <c r="J2177" s="360">
        <v>1</v>
      </c>
      <c r="K2177" s="360">
        <v>40</v>
      </c>
      <c r="L2177" s="360">
        <v>0</v>
      </c>
      <c r="M2177" s="360">
        <v>0</v>
      </c>
      <c r="N2177" s="360">
        <v>4</v>
      </c>
    </row>
    <row r="2178" spans="2:14" x14ac:dyDescent="0.25">
      <c r="B2178" s="371" t="s">
        <v>222</v>
      </c>
      <c r="C2178" s="371" t="s">
        <v>2211</v>
      </c>
      <c r="D2178" s="371" t="s">
        <v>131</v>
      </c>
      <c r="E2178" s="371" t="s">
        <v>2822</v>
      </c>
      <c r="F2178" s="360">
        <v>4</v>
      </c>
      <c r="G2178" s="360">
        <v>0</v>
      </c>
      <c r="H2178" s="360">
        <v>0</v>
      </c>
      <c r="I2178" s="360">
        <v>0</v>
      </c>
      <c r="J2178" s="360">
        <v>0</v>
      </c>
      <c r="K2178" s="360">
        <v>4</v>
      </c>
      <c r="L2178" s="360">
        <v>0</v>
      </c>
      <c r="M2178" s="360">
        <v>0</v>
      </c>
      <c r="N2178" s="360">
        <v>0</v>
      </c>
    </row>
    <row r="2179" spans="2:14" x14ac:dyDescent="0.25">
      <c r="B2179" s="371" t="s">
        <v>222</v>
      </c>
      <c r="C2179" s="371" t="s">
        <v>2211</v>
      </c>
      <c r="D2179" s="371" t="s">
        <v>131</v>
      </c>
      <c r="E2179" s="371" t="s">
        <v>1858</v>
      </c>
      <c r="F2179" s="360">
        <v>15</v>
      </c>
      <c r="G2179" s="360">
        <v>9</v>
      </c>
      <c r="H2179" s="360">
        <v>0</v>
      </c>
      <c r="I2179" s="360">
        <v>0</v>
      </c>
      <c r="J2179" s="360">
        <v>1</v>
      </c>
      <c r="K2179" s="360">
        <v>5</v>
      </c>
      <c r="L2179" s="360">
        <v>0</v>
      </c>
      <c r="M2179" s="360">
        <v>0</v>
      </c>
      <c r="N2179" s="360">
        <v>0</v>
      </c>
    </row>
    <row r="2180" spans="2:14" x14ac:dyDescent="0.25">
      <c r="B2180" s="371" t="s">
        <v>222</v>
      </c>
      <c r="C2180" s="371" t="s">
        <v>2211</v>
      </c>
      <c r="D2180" s="371" t="s">
        <v>131</v>
      </c>
      <c r="E2180" s="371" t="s">
        <v>3134</v>
      </c>
      <c r="F2180" s="360">
        <v>1</v>
      </c>
      <c r="G2180" s="360">
        <v>0</v>
      </c>
      <c r="H2180" s="360">
        <v>0</v>
      </c>
      <c r="I2180" s="360">
        <v>0</v>
      </c>
      <c r="J2180" s="360">
        <v>0</v>
      </c>
      <c r="K2180" s="360">
        <v>1</v>
      </c>
      <c r="L2180" s="360">
        <v>0</v>
      </c>
      <c r="M2180" s="360">
        <v>0</v>
      </c>
      <c r="N2180" s="360">
        <v>0</v>
      </c>
    </row>
    <row r="2181" spans="2:14" x14ac:dyDescent="0.25">
      <c r="B2181" s="371" t="s">
        <v>222</v>
      </c>
      <c r="C2181" s="371" t="s">
        <v>2211</v>
      </c>
      <c r="D2181" s="371" t="s">
        <v>131</v>
      </c>
      <c r="E2181" s="371" t="s">
        <v>1391</v>
      </c>
      <c r="F2181" s="360">
        <v>6</v>
      </c>
      <c r="G2181" s="360">
        <v>0</v>
      </c>
      <c r="H2181" s="360">
        <v>0</v>
      </c>
      <c r="I2181" s="360">
        <v>0</v>
      </c>
      <c r="J2181" s="360">
        <v>0</v>
      </c>
      <c r="K2181" s="360">
        <v>5</v>
      </c>
      <c r="L2181" s="360">
        <v>0</v>
      </c>
      <c r="M2181" s="360">
        <v>0</v>
      </c>
      <c r="N2181" s="360">
        <v>1</v>
      </c>
    </row>
    <row r="2182" spans="2:14" x14ac:dyDescent="0.25">
      <c r="B2182" s="371" t="s">
        <v>222</v>
      </c>
      <c r="C2182" s="371" t="s">
        <v>2211</v>
      </c>
      <c r="D2182" s="371" t="s">
        <v>131</v>
      </c>
      <c r="E2182" s="371" t="s">
        <v>3135</v>
      </c>
      <c r="F2182" s="360">
        <v>2</v>
      </c>
      <c r="G2182" s="360">
        <v>0</v>
      </c>
      <c r="H2182" s="360">
        <v>0</v>
      </c>
      <c r="I2182" s="360">
        <v>0</v>
      </c>
      <c r="J2182" s="360">
        <v>0</v>
      </c>
      <c r="K2182" s="360">
        <v>2</v>
      </c>
      <c r="L2182" s="360">
        <v>0</v>
      </c>
      <c r="M2182" s="360">
        <v>0</v>
      </c>
      <c r="N2182" s="360">
        <v>0</v>
      </c>
    </row>
    <row r="2183" spans="2:14" x14ac:dyDescent="0.25">
      <c r="B2183" s="371" t="s">
        <v>222</v>
      </c>
      <c r="C2183" s="371" t="s">
        <v>2211</v>
      </c>
      <c r="D2183" s="371" t="s">
        <v>253</v>
      </c>
      <c r="E2183" s="371" t="s">
        <v>2824</v>
      </c>
      <c r="F2183" s="360">
        <v>1</v>
      </c>
      <c r="G2183" s="360">
        <v>0</v>
      </c>
      <c r="H2183" s="360">
        <v>0</v>
      </c>
      <c r="I2183" s="360">
        <v>0</v>
      </c>
      <c r="J2183" s="360">
        <v>0</v>
      </c>
      <c r="K2183" s="360">
        <v>1</v>
      </c>
      <c r="L2183" s="360">
        <v>0</v>
      </c>
      <c r="M2183" s="360">
        <v>0</v>
      </c>
      <c r="N2183" s="360">
        <v>0</v>
      </c>
    </row>
    <row r="2184" spans="2:14" x14ac:dyDescent="0.25">
      <c r="B2184" s="371" t="s">
        <v>222</v>
      </c>
      <c r="C2184" s="371" t="s">
        <v>2211</v>
      </c>
      <c r="D2184" s="371" t="s">
        <v>253</v>
      </c>
      <c r="E2184" s="371" t="s">
        <v>1875</v>
      </c>
      <c r="F2184" s="360">
        <v>6</v>
      </c>
      <c r="G2184" s="360">
        <v>0</v>
      </c>
      <c r="H2184" s="360">
        <v>0</v>
      </c>
      <c r="I2184" s="360">
        <v>0</v>
      </c>
      <c r="J2184" s="360">
        <v>0</v>
      </c>
      <c r="K2184" s="360">
        <v>6</v>
      </c>
      <c r="L2184" s="360">
        <v>0</v>
      </c>
      <c r="M2184" s="360">
        <v>0</v>
      </c>
      <c r="N2184" s="360">
        <v>0</v>
      </c>
    </row>
    <row r="2185" spans="2:14" x14ac:dyDescent="0.25">
      <c r="B2185" s="371" t="s">
        <v>222</v>
      </c>
      <c r="C2185" s="371" t="s">
        <v>2211</v>
      </c>
      <c r="D2185" s="371" t="s">
        <v>253</v>
      </c>
      <c r="E2185" s="371" t="s">
        <v>1876</v>
      </c>
      <c r="F2185" s="360">
        <v>46</v>
      </c>
      <c r="G2185" s="360">
        <v>1</v>
      </c>
      <c r="H2185" s="360">
        <v>0</v>
      </c>
      <c r="I2185" s="360">
        <v>3</v>
      </c>
      <c r="J2185" s="360">
        <v>0</v>
      </c>
      <c r="K2185" s="360">
        <v>42</v>
      </c>
      <c r="L2185" s="360">
        <v>0</v>
      </c>
      <c r="M2185" s="360">
        <v>0</v>
      </c>
      <c r="N2185" s="360">
        <v>0</v>
      </c>
    </row>
    <row r="2186" spans="2:14" x14ac:dyDescent="0.25">
      <c r="B2186" s="371" t="s">
        <v>222</v>
      </c>
      <c r="C2186" s="371" t="s">
        <v>2211</v>
      </c>
      <c r="D2186" s="371" t="s">
        <v>123</v>
      </c>
      <c r="E2186" s="371" t="s">
        <v>1836</v>
      </c>
      <c r="F2186" s="360">
        <v>2</v>
      </c>
      <c r="G2186" s="360">
        <v>0</v>
      </c>
      <c r="H2186" s="360">
        <v>0</v>
      </c>
      <c r="I2186" s="360">
        <v>0</v>
      </c>
      <c r="J2186" s="360">
        <v>0</v>
      </c>
      <c r="K2186" s="360">
        <v>2</v>
      </c>
      <c r="L2186" s="360">
        <v>0</v>
      </c>
      <c r="M2186" s="360">
        <v>0</v>
      </c>
      <c r="N2186" s="360">
        <v>0</v>
      </c>
    </row>
    <row r="2187" spans="2:14" x14ac:dyDescent="0.25">
      <c r="B2187" s="371" t="s">
        <v>222</v>
      </c>
      <c r="C2187" s="371" t="s">
        <v>2211</v>
      </c>
      <c r="D2187" s="371" t="s">
        <v>123</v>
      </c>
      <c r="E2187" s="371" t="s">
        <v>1837</v>
      </c>
      <c r="F2187" s="360">
        <v>2</v>
      </c>
      <c r="G2187" s="360">
        <v>1</v>
      </c>
      <c r="H2187" s="360">
        <v>0</v>
      </c>
      <c r="I2187" s="360">
        <v>0</v>
      </c>
      <c r="J2187" s="360">
        <v>0</v>
      </c>
      <c r="K2187" s="360">
        <v>1</v>
      </c>
      <c r="L2187" s="360">
        <v>0</v>
      </c>
      <c r="M2187" s="360">
        <v>0</v>
      </c>
      <c r="N2187" s="360">
        <v>0</v>
      </c>
    </row>
    <row r="2188" spans="2:14" x14ac:dyDescent="0.25">
      <c r="B2188" s="371" t="s">
        <v>222</v>
      </c>
      <c r="C2188" s="371" t="s">
        <v>2211</v>
      </c>
      <c r="D2188" s="371" t="s">
        <v>123</v>
      </c>
      <c r="E2188" s="371" t="s">
        <v>1839</v>
      </c>
      <c r="F2188" s="360">
        <v>2</v>
      </c>
      <c r="G2188" s="360">
        <v>0</v>
      </c>
      <c r="H2188" s="360">
        <v>0</v>
      </c>
      <c r="I2188" s="360">
        <v>0</v>
      </c>
      <c r="J2188" s="360">
        <v>0</v>
      </c>
      <c r="K2188" s="360">
        <v>2</v>
      </c>
      <c r="L2188" s="360">
        <v>0</v>
      </c>
      <c r="M2188" s="360">
        <v>0</v>
      </c>
      <c r="N2188" s="360">
        <v>0</v>
      </c>
    </row>
    <row r="2189" spans="2:14" x14ac:dyDescent="0.25">
      <c r="B2189" s="371" t="s">
        <v>222</v>
      </c>
      <c r="C2189" s="371" t="s">
        <v>2211</v>
      </c>
      <c r="D2189" s="371" t="s">
        <v>123</v>
      </c>
      <c r="E2189" s="371" t="s">
        <v>1841</v>
      </c>
      <c r="F2189" s="360">
        <v>143</v>
      </c>
      <c r="G2189" s="360">
        <v>71</v>
      </c>
      <c r="H2189" s="360">
        <v>1</v>
      </c>
      <c r="I2189" s="360">
        <v>2</v>
      </c>
      <c r="J2189" s="360">
        <v>0</v>
      </c>
      <c r="K2189" s="360">
        <v>65</v>
      </c>
      <c r="L2189" s="360">
        <v>0</v>
      </c>
      <c r="M2189" s="360">
        <v>0</v>
      </c>
      <c r="N2189" s="360">
        <v>4</v>
      </c>
    </row>
    <row r="2190" spans="2:14" x14ac:dyDescent="0.25">
      <c r="B2190" s="371" t="s">
        <v>222</v>
      </c>
      <c r="C2190" s="371" t="s">
        <v>2211</v>
      </c>
      <c r="D2190" s="371" t="s">
        <v>123</v>
      </c>
      <c r="E2190" s="371" t="s">
        <v>3136</v>
      </c>
      <c r="F2190" s="360">
        <v>1</v>
      </c>
      <c r="G2190" s="360">
        <v>1</v>
      </c>
      <c r="H2190" s="360">
        <v>0</v>
      </c>
      <c r="I2190" s="360">
        <v>0</v>
      </c>
      <c r="J2190" s="360">
        <v>0</v>
      </c>
      <c r="K2190" s="360">
        <v>0</v>
      </c>
      <c r="L2190" s="360">
        <v>0</v>
      </c>
      <c r="M2190" s="360">
        <v>0</v>
      </c>
      <c r="N2190" s="360">
        <v>0</v>
      </c>
    </row>
    <row r="2191" spans="2:14" x14ac:dyDescent="0.25">
      <c r="B2191" s="371" t="s">
        <v>222</v>
      </c>
      <c r="C2191" s="371" t="s">
        <v>2211</v>
      </c>
      <c r="D2191" s="371" t="s">
        <v>123</v>
      </c>
      <c r="E2191" s="371" t="s">
        <v>3137</v>
      </c>
      <c r="F2191" s="360">
        <v>2</v>
      </c>
      <c r="G2191" s="360">
        <v>1</v>
      </c>
      <c r="H2191" s="360">
        <v>0</v>
      </c>
      <c r="I2191" s="360">
        <v>0</v>
      </c>
      <c r="J2191" s="360">
        <v>0</v>
      </c>
      <c r="K2191" s="360">
        <v>1</v>
      </c>
      <c r="L2191" s="360">
        <v>0</v>
      </c>
      <c r="M2191" s="360">
        <v>0</v>
      </c>
      <c r="N2191" s="360">
        <v>0</v>
      </c>
    </row>
    <row r="2192" spans="2:14" x14ac:dyDescent="0.25">
      <c r="B2192" s="371" t="s">
        <v>222</v>
      </c>
      <c r="C2192" s="371" t="s">
        <v>2211</v>
      </c>
      <c r="D2192" s="371" t="s">
        <v>123</v>
      </c>
      <c r="E2192" s="371" t="s">
        <v>3367</v>
      </c>
      <c r="F2192" s="360">
        <v>1</v>
      </c>
      <c r="G2192" s="360">
        <v>0</v>
      </c>
      <c r="H2192" s="360">
        <v>0</v>
      </c>
      <c r="I2192" s="360">
        <v>0</v>
      </c>
      <c r="J2192" s="360">
        <v>0</v>
      </c>
      <c r="K2192" s="360">
        <v>1</v>
      </c>
      <c r="L2192" s="360">
        <v>0</v>
      </c>
      <c r="M2192" s="360">
        <v>0</v>
      </c>
      <c r="N2192" s="360">
        <v>0</v>
      </c>
    </row>
    <row r="2193" spans="2:14" x14ac:dyDescent="0.25">
      <c r="B2193" s="371" t="s">
        <v>222</v>
      </c>
      <c r="C2193" s="371" t="s">
        <v>2214</v>
      </c>
      <c r="D2193" s="371" t="s">
        <v>2886</v>
      </c>
      <c r="E2193" s="371" t="s">
        <v>3139</v>
      </c>
      <c r="F2193" s="360">
        <v>4</v>
      </c>
      <c r="G2193" s="360">
        <v>0</v>
      </c>
      <c r="H2193" s="360">
        <v>0</v>
      </c>
      <c r="I2193" s="360">
        <v>0</v>
      </c>
      <c r="J2193" s="360">
        <v>0</v>
      </c>
      <c r="K2193" s="360">
        <v>4</v>
      </c>
      <c r="L2193" s="360">
        <v>0</v>
      </c>
      <c r="M2193" s="360">
        <v>0</v>
      </c>
      <c r="N2193" s="360">
        <v>0</v>
      </c>
    </row>
    <row r="2194" spans="2:14" x14ac:dyDescent="0.25">
      <c r="B2194" s="371" t="s">
        <v>222</v>
      </c>
      <c r="C2194" s="371" t="s">
        <v>2214</v>
      </c>
      <c r="D2194" s="371" t="s">
        <v>2889</v>
      </c>
      <c r="E2194" s="371" t="s">
        <v>3140</v>
      </c>
      <c r="F2194" s="360">
        <v>4</v>
      </c>
      <c r="G2194" s="360">
        <v>1</v>
      </c>
      <c r="H2194" s="360">
        <v>0</v>
      </c>
      <c r="I2194" s="360">
        <v>0</v>
      </c>
      <c r="J2194" s="360">
        <v>0</v>
      </c>
      <c r="K2194" s="360">
        <v>3</v>
      </c>
      <c r="L2194" s="360">
        <v>0</v>
      </c>
      <c r="M2194" s="360">
        <v>0</v>
      </c>
      <c r="N2194" s="360">
        <v>0</v>
      </c>
    </row>
    <row r="2195" spans="2:14" x14ac:dyDescent="0.25">
      <c r="B2195" s="371" t="s">
        <v>222</v>
      </c>
      <c r="C2195" s="371" t="s">
        <v>2214</v>
      </c>
      <c r="D2195" s="371" t="s">
        <v>135</v>
      </c>
      <c r="E2195" s="371" t="s">
        <v>3141</v>
      </c>
      <c r="F2195" s="360">
        <v>1</v>
      </c>
      <c r="G2195" s="360">
        <v>0</v>
      </c>
      <c r="H2195" s="360">
        <v>0</v>
      </c>
      <c r="I2195" s="360">
        <v>1</v>
      </c>
      <c r="J2195" s="360">
        <v>0</v>
      </c>
      <c r="K2195" s="360">
        <v>0</v>
      </c>
      <c r="L2195" s="360">
        <v>0</v>
      </c>
      <c r="M2195" s="360">
        <v>0</v>
      </c>
      <c r="N2195" s="360">
        <v>0</v>
      </c>
    </row>
    <row r="2196" spans="2:14" x14ac:dyDescent="0.25">
      <c r="B2196" s="371" t="s">
        <v>222</v>
      </c>
      <c r="C2196" s="371" t="s">
        <v>2214</v>
      </c>
      <c r="D2196" s="371" t="s">
        <v>250</v>
      </c>
      <c r="E2196" s="371" t="s">
        <v>1881</v>
      </c>
      <c r="F2196" s="360">
        <v>1</v>
      </c>
      <c r="G2196" s="360">
        <v>0</v>
      </c>
      <c r="H2196" s="360">
        <v>0</v>
      </c>
      <c r="I2196" s="360">
        <v>0</v>
      </c>
      <c r="J2196" s="360">
        <v>0</v>
      </c>
      <c r="K2196" s="360">
        <v>1</v>
      </c>
      <c r="L2196" s="360">
        <v>0</v>
      </c>
      <c r="M2196" s="360">
        <v>0</v>
      </c>
      <c r="N2196" s="360">
        <v>0</v>
      </c>
    </row>
    <row r="2197" spans="2:14" x14ac:dyDescent="0.25">
      <c r="B2197" s="371" t="s">
        <v>222</v>
      </c>
      <c r="C2197" s="371" t="s">
        <v>2214</v>
      </c>
      <c r="D2197" s="371" t="s">
        <v>250</v>
      </c>
      <c r="E2197" s="371" t="s">
        <v>3368</v>
      </c>
      <c r="F2197" s="360">
        <v>1</v>
      </c>
      <c r="G2197" s="360">
        <v>0</v>
      </c>
      <c r="H2197" s="360">
        <v>0</v>
      </c>
      <c r="I2197" s="360">
        <v>0</v>
      </c>
      <c r="J2197" s="360">
        <v>0</v>
      </c>
      <c r="K2197" s="360">
        <v>1</v>
      </c>
      <c r="L2197" s="360">
        <v>0</v>
      </c>
      <c r="M2197" s="360">
        <v>0</v>
      </c>
      <c r="N2197" s="360">
        <v>0</v>
      </c>
    </row>
    <row r="2198" spans="2:14" x14ac:dyDescent="0.25">
      <c r="B2198" s="371" t="s">
        <v>222</v>
      </c>
      <c r="C2198" s="371" t="s">
        <v>2214</v>
      </c>
      <c r="D2198" s="371" t="s">
        <v>250</v>
      </c>
      <c r="E2198" s="371" t="s">
        <v>1882</v>
      </c>
      <c r="F2198" s="360">
        <v>5</v>
      </c>
      <c r="G2198" s="360">
        <v>0</v>
      </c>
      <c r="H2198" s="360">
        <v>0</v>
      </c>
      <c r="I2198" s="360">
        <v>0</v>
      </c>
      <c r="J2198" s="360">
        <v>0</v>
      </c>
      <c r="K2198" s="360">
        <v>5</v>
      </c>
      <c r="L2198" s="360">
        <v>0</v>
      </c>
      <c r="M2198" s="360">
        <v>0</v>
      </c>
      <c r="N2198" s="360">
        <v>0</v>
      </c>
    </row>
    <row r="2199" spans="2:14" x14ac:dyDescent="0.25">
      <c r="B2199" s="371" t="s">
        <v>222</v>
      </c>
      <c r="C2199" s="371" t="s">
        <v>2214</v>
      </c>
      <c r="D2199" s="371" t="s">
        <v>250</v>
      </c>
      <c r="E2199" s="371" t="s">
        <v>2827</v>
      </c>
      <c r="F2199" s="360">
        <v>3</v>
      </c>
      <c r="G2199" s="360">
        <v>0</v>
      </c>
      <c r="H2199" s="360">
        <v>0</v>
      </c>
      <c r="I2199" s="360">
        <v>0</v>
      </c>
      <c r="J2199" s="360">
        <v>0</v>
      </c>
      <c r="K2199" s="360">
        <v>3</v>
      </c>
      <c r="L2199" s="360">
        <v>0</v>
      </c>
      <c r="M2199" s="360">
        <v>0</v>
      </c>
      <c r="N2199" s="360">
        <v>0</v>
      </c>
    </row>
    <row r="2200" spans="2:14" x14ac:dyDescent="0.25">
      <c r="B2200" s="371" t="s">
        <v>222</v>
      </c>
      <c r="C2200" s="371" t="s">
        <v>2214</v>
      </c>
      <c r="D2200" s="371" t="s">
        <v>250</v>
      </c>
      <c r="E2200" s="371" t="s">
        <v>1883</v>
      </c>
      <c r="F2200" s="360">
        <v>3</v>
      </c>
      <c r="G2200" s="360">
        <v>0</v>
      </c>
      <c r="H2200" s="360">
        <v>0</v>
      </c>
      <c r="I2200" s="360">
        <v>0</v>
      </c>
      <c r="J2200" s="360">
        <v>0</v>
      </c>
      <c r="K2200" s="360">
        <v>2</v>
      </c>
      <c r="L2200" s="360">
        <v>0</v>
      </c>
      <c r="M2200" s="360">
        <v>1</v>
      </c>
      <c r="N2200" s="360">
        <v>0</v>
      </c>
    </row>
    <row r="2201" spans="2:14" x14ac:dyDescent="0.25">
      <c r="B2201" s="371" t="s">
        <v>222</v>
      </c>
      <c r="C2201" s="371" t="s">
        <v>2214</v>
      </c>
      <c r="D2201" s="371" t="s">
        <v>250</v>
      </c>
      <c r="E2201" s="371" t="s">
        <v>2373</v>
      </c>
      <c r="F2201" s="360">
        <v>1</v>
      </c>
      <c r="G2201" s="360">
        <v>0</v>
      </c>
      <c r="H2201" s="360">
        <v>0</v>
      </c>
      <c r="I2201" s="360">
        <v>1</v>
      </c>
      <c r="J2201" s="360">
        <v>0</v>
      </c>
      <c r="K2201" s="360">
        <v>0</v>
      </c>
      <c r="L2201" s="360">
        <v>0</v>
      </c>
      <c r="M2201" s="360">
        <v>0</v>
      </c>
      <c r="N2201" s="360">
        <v>0</v>
      </c>
    </row>
    <row r="2202" spans="2:14" x14ac:dyDescent="0.25">
      <c r="B2202" s="371" t="s">
        <v>222</v>
      </c>
      <c r="C2202" s="371" t="s">
        <v>2214</v>
      </c>
      <c r="D2202" s="371" t="s">
        <v>250</v>
      </c>
      <c r="E2202" s="371" t="s">
        <v>3635</v>
      </c>
      <c r="F2202" s="360">
        <v>3</v>
      </c>
      <c r="G2202" s="360">
        <v>0</v>
      </c>
      <c r="H2202" s="360">
        <v>0</v>
      </c>
      <c r="I2202" s="360">
        <v>0</v>
      </c>
      <c r="J2202" s="360">
        <v>0</v>
      </c>
      <c r="K2202" s="360">
        <v>3</v>
      </c>
      <c r="L2202" s="360">
        <v>0</v>
      </c>
      <c r="M2202" s="360">
        <v>0</v>
      </c>
      <c r="N2202" s="360">
        <v>0</v>
      </c>
    </row>
    <row r="2203" spans="2:14" x14ac:dyDescent="0.25">
      <c r="B2203" s="371" t="s">
        <v>222</v>
      </c>
      <c r="C2203" s="371" t="s">
        <v>2214</v>
      </c>
      <c r="D2203" s="371" t="s">
        <v>250</v>
      </c>
      <c r="E2203" s="371" t="s">
        <v>3698</v>
      </c>
      <c r="F2203" s="360">
        <v>2</v>
      </c>
      <c r="G2203" s="360">
        <v>0</v>
      </c>
      <c r="H2203" s="360">
        <v>0</v>
      </c>
      <c r="I2203" s="360">
        <v>0</v>
      </c>
      <c r="J2203" s="360">
        <v>0</v>
      </c>
      <c r="K2203" s="360">
        <v>2</v>
      </c>
      <c r="L2203" s="360">
        <v>0</v>
      </c>
      <c r="M2203" s="360">
        <v>0</v>
      </c>
      <c r="N2203" s="360">
        <v>0</v>
      </c>
    </row>
    <row r="2204" spans="2:14" x14ac:dyDescent="0.25">
      <c r="B2204" s="371" t="s">
        <v>222</v>
      </c>
      <c r="C2204" s="371" t="s">
        <v>2214</v>
      </c>
      <c r="D2204" s="371" t="s">
        <v>250</v>
      </c>
      <c r="E2204" s="371" t="s">
        <v>3201</v>
      </c>
      <c r="F2204" s="360">
        <v>1</v>
      </c>
      <c r="G2204" s="360">
        <v>0</v>
      </c>
      <c r="H2204" s="360">
        <v>0</v>
      </c>
      <c r="I2204" s="360">
        <v>0</v>
      </c>
      <c r="J2204" s="360">
        <v>0</v>
      </c>
      <c r="K2204" s="360">
        <v>1</v>
      </c>
      <c r="L2204" s="360">
        <v>0</v>
      </c>
      <c r="M2204" s="360">
        <v>0</v>
      </c>
      <c r="N2204" s="360">
        <v>0</v>
      </c>
    </row>
    <row r="2205" spans="2:14" x14ac:dyDescent="0.25">
      <c r="B2205" s="371" t="s">
        <v>222</v>
      </c>
      <c r="C2205" s="371" t="s">
        <v>2214</v>
      </c>
      <c r="D2205" s="371" t="s">
        <v>250</v>
      </c>
      <c r="E2205" s="371" t="s">
        <v>1884</v>
      </c>
      <c r="F2205" s="360">
        <v>8</v>
      </c>
      <c r="G2205" s="360">
        <v>0</v>
      </c>
      <c r="H2205" s="360">
        <v>0</v>
      </c>
      <c r="I2205" s="360">
        <v>0</v>
      </c>
      <c r="J2205" s="360">
        <v>0</v>
      </c>
      <c r="K2205" s="360">
        <v>8</v>
      </c>
      <c r="L2205" s="360">
        <v>0</v>
      </c>
      <c r="M2205" s="360">
        <v>0</v>
      </c>
      <c r="N2205" s="360">
        <v>0</v>
      </c>
    </row>
    <row r="2206" spans="2:14" x14ac:dyDescent="0.25">
      <c r="B2206" s="371" t="s">
        <v>222</v>
      </c>
      <c r="C2206" s="371" t="s">
        <v>2214</v>
      </c>
      <c r="D2206" s="371" t="s">
        <v>250</v>
      </c>
      <c r="E2206" s="371" t="s">
        <v>1885</v>
      </c>
      <c r="F2206" s="360">
        <v>3</v>
      </c>
      <c r="G2206" s="360">
        <v>1</v>
      </c>
      <c r="H2206" s="360">
        <v>0</v>
      </c>
      <c r="I2206" s="360">
        <v>0</v>
      </c>
      <c r="J2206" s="360">
        <v>0</v>
      </c>
      <c r="K2206" s="360">
        <v>2</v>
      </c>
      <c r="L2206" s="360">
        <v>0</v>
      </c>
      <c r="M2206" s="360">
        <v>0</v>
      </c>
      <c r="N2206" s="360">
        <v>0</v>
      </c>
    </row>
    <row r="2207" spans="2:14" x14ac:dyDescent="0.25">
      <c r="B2207" s="371" t="s">
        <v>222</v>
      </c>
      <c r="C2207" s="371" t="s">
        <v>2214</v>
      </c>
      <c r="D2207" s="371" t="s">
        <v>250</v>
      </c>
      <c r="E2207" s="371" t="s">
        <v>1886</v>
      </c>
      <c r="F2207" s="360">
        <v>61</v>
      </c>
      <c r="G2207" s="360">
        <v>10</v>
      </c>
      <c r="H2207" s="360">
        <v>1</v>
      </c>
      <c r="I2207" s="360">
        <v>4</v>
      </c>
      <c r="J2207" s="360">
        <v>0</v>
      </c>
      <c r="K2207" s="360">
        <v>44</v>
      </c>
      <c r="L2207" s="360">
        <v>0</v>
      </c>
      <c r="M2207" s="360">
        <v>0</v>
      </c>
      <c r="N2207" s="360">
        <v>2</v>
      </c>
    </row>
    <row r="2208" spans="2:14" x14ac:dyDescent="0.25">
      <c r="B2208" s="371" t="s">
        <v>222</v>
      </c>
      <c r="C2208" s="371" t="s">
        <v>2214</v>
      </c>
      <c r="D2208" s="371" t="s">
        <v>250</v>
      </c>
      <c r="E2208" s="371" t="s">
        <v>1888</v>
      </c>
      <c r="F2208" s="360">
        <v>3</v>
      </c>
      <c r="G2208" s="360">
        <v>0</v>
      </c>
      <c r="H2208" s="360">
        <v>0</v>
      </c>
      <c r="I2208" s="360">
        <v>0</v>
      </c>
      <c r="J2208" s="360">
        <v>0</v>
      </c>
      <c r="K2208" s="360">
        <v>3</v>
      </c>
      <c r="L2208" s="360">
        <v>0</v>
      </c>
      <c r="M2208" s="360">
        <v>0</v>
      </c>
      <c r="N2208" s="360">
        <v>0</v>
      </c>
    </row>
    <row r="2209" spans="2:14" x14ac:dyDescent="0.25">
      <c r="B2209" s="371" t="s">
        <v>222</v>
      </c>
      <c r="C2209" s="371" t="s">
        <v>2214</v>
      </c>
      <c r="D2209" s="371" t="s">
        <v>250</v>
      </c>
      <c r="E2209" s="371" t="s">
        <v>3370</v>
      </c>
      <c r="F2209" s="360">
        <v>1</v>
      </c>
      <c r="G2209" s="360">
        <v>0</v>
      </c>
      <c r="H2209" s="360">
        <v>0</v>
      </c>
      <c r="I2209" s="360">
        <v>0</v>
      </c>
      <c r="J2209" s="360">
        <v>0</v>
      </c>
      <c r="K2209" s="360">
        <v>1</v>
      </c>
      <c r="L2209" s="360">
        <v>0</v>
      </c>
      <c r="M2209" s="360">
        <v>0</v>
      </c>
      <c r="N2209" s="360">
        <v>0</v>
      </c>
    </row>
    <row r="2210" spans="2:14" x14ac:dyDescent="0.25">
      <c r="B2210" s="371" t="s">
        <v>222</v>
      </c>
      <c r="C2210" s="371" t="s">
        <v>2214</v>
      </c>
      <c r="D2210" s="371" t="s">
        <v>250</v>
      </c>
      <c r="E2210" s="371" t="s">
        <v>2828</v>
      </c>
      <c r="F2210" s="360">
        <v>1</v>
      </c>
      <c r="G2210" s="360">
        <v>0</v>
      </c>
      <c r="H2210" s="360">
        <v>0</v>
      </c>
      <c r="I2210" s="360">
        <v>0</v>
      </c>
      <c r="J2210" s="360">
        <v>0</v>
      </c>
      <c r="K2210" s="360">
        <v>1</v>
      </c>
      <c r="L2210" s="360">
        <v>0</v>
      </c>
      <c r="M2210" s="360">
        <v>0</v>
      </c>
      <c r="N2210" s="360">
        <v>0</v>
      </c>
    </row>
    <row r="2211" spans="2:14" x14ac:dyDescent="0.25">
      <c r="B2211" s="371" t="s">
        <v>222</v>
      </c>
      <c r="C2211" s="371" t="s">
        <v>2214</v>
      </c>
      <c r="D2211" s="371" t="s">
        <v>250</v>
      </c>
      <c r="E2211" s="371" t="s">
        <v>1889</v>
      </c>
      <c r="F2211" s="360">
        <v>109</v>
      </c>
      <c r="G2211" s="360">
        <v>15</v>
      </c>
      <c r="H2211" s="360">
        <v>3</v>
      </c>
      <c r="I2211" s="360">
        <v>2</v>
      </c>
      <c r="J2211" s="360">
        <v>0</v>
      </c>
      <c r="K2211" s="360">
        <v>86</v>
      </c>
      <c r="L2211" s="360">
        <v>0</v>
      </c>
      <c r="M2211" s="360">
        <v>2</v>
      </c>
      <c r="N2211" s="360">
        <v>1</v>
      </c>
    </row>
    <row r="2212" spans="2:14" x14ac:dyDescent="0.25">
      <c r="B2212" s="371" t="s">
        <v>222</v>
      </c>
      <c r="C2212" s="371" t="s">
        <v>2214</v>
      </c>
      <c r="D2212" s="371" t="s">
        <v>250</v>
      </c>
      <c r="E2212" s="371" t="s">
        <v>1890</v>
      </c>
      <c r="F2212" s="360">
        <v>1</v>
      </c>
      <c r="G2212" s="360">
        <v>0</v>
      </c>
      <c r="H2212" s="360">
        <v>0</v>
      </c>
      <c r="I2212" s="360">
        <v>0</v>
      </c>
      <c r="J2212" s="360">
        <v>0</v>
      </c>
      <c r="K2212" s="360">
        <v>1</v>
      </c>
      <c r="L2212" s="360">
        <v>0</v>
      </c>
      <c r="M2212" s="360">
        <v>0</v>
      </c>
      <c r="N2212" s="360">
        <v>0</v>
      </c>
    </row>
    <row r="2213" spans="2:14" x14ac:dyDescent="0.25">
      <c r="B2213" s="371" t="s">
        <v>222</v>
      </c>
      <c r="C2213" s="371" t="s">
        <v>2214</v>
      </c>
      <c r="D2213" s="371" t="s">
        <v>250</v>
      </c>
      <c r="E2213" s="371" t="s">
        <v>1891</v>
      </c>
      <c r="F2213" s="360">
        <v>7</v>
      </c>
      <c r="G2213" s="360">
        <v>0</v>
      </c>
      <c r="H2213" s="360">
        <v>0</v>
      </c>
      <c r="I2213" s="360">
        <v>1</v>
      </c>
      <c r="J2213" s="360">
        <v>0</v>
      </c>
      <c r="K2213" s="360">
        <v>6</v>
      </c>
      <c r="L2213" s="360">
        <v>0</v>
      </c>
      <c r="M2213" s="360">
        <v>0</v>
      </c>
      <c r="N2213" s="360">
        <v>0</v>
      </c>
    </row>
    <row r="2214" spans="2:14" x14ac:dyDescent="0.25">
      <c r="B2214" s="371" t="s">
        <v>222</v>
      </c>
      <c r="C2214" s="371" t="s">
        <v>2214</v>
      </c>
      <c r="D2214" s="371" t="s">
        <v>250</v>
      </c>
      <c r="E2214" s="371" t="s">
        <v>1892</v>
      </c>
      <c r="F2214" s="360">
        <v>5</v>
      </c>
      <c r="G2214" s="360">
        <v>0</v>
      </c>
      <c r="H2214" s="360">
        <v>0</v>
      </c>
      <c r="I2214" s="360">
        <v>0</v>
      </c>
      <c r="J2214" s="360">
        <v>0</v>
      </c>
      <c r="K2214" s="360">
        <v>5</v>
      </c>
      <c r="L2214" s="360">
        <v>0</v>
      </c>
      <c r="M2214" s="360">
        <v>0</v>
      </c>
      <c r="N2214" s="360">
        <v>0</v>
      </c>
    </row>
    <row r="2215" spans="2:14" x14ac:dyDescent="0.25">
      <c r="B2215" s="371" t="s">
        <v>222</v>
      </c>
      <c r="C2215" s="371" t="s">
        <v>2214</v>
      </c>
      <c r="D2215" s="371" t="s">
        <v>250</v>
      </c>
      <c r="E2215" s="371" t="s">
        <v>1893</v>
      </c>
      <c r="F2215" s="360">
        <v>8</v>
      </c>
      <c r="G2215" s="360">
        <v>0</v>
      </c>
      <c r="H2215" s="360">
        <v>0</v>
      </c>
      <c r="I2215" s="360">
        <v>0</v>
      </c>
      <c r="J2215" s="360">
        <v>1</v>
      </c>
      <c r="K2215" s="360">
        <v>7</v>
      </c>
      <c r="L2215" s="360">
        <v>0</v>
      </c>
      <c r="M2215" s="360">
        <v>0</v>
      </c>
      <c r="N2215" s="360">
        <v>0</v>
      </c>
    </row>
    <row r="2216" spans="2:14" x14ac:dyDescent="0.25">
      <c r="B2216" s="371" t="s">
        <v>222</v>
      </c>
      <c r="C2216" s="371" t="s">
        <v>2214</v>
      </c>
      <c r="D2216" s="371" t="s">
        <v>250</v>
      </c>
      <c r="E2216" s="371" t="s">
        <v>1894</v>
      </c>
      <c r="F2216" s="360">
        <v>11</v>
      </c>
      <c r="G2216" s="360">
        <v>2</v>
      </c>
      <c r="H2216" s="360">
        <v>0</v>
      </c>
      <c r="I2216" s="360">
        <v>0</v>
      </c>
      <c r="J2216" s="360">
        <v>0</v>
      </c>
      <c r="K2216" s="360">
        <v>7</v>
      </c>
      <c r="L2216" s="360">
        <v>0</v>
      </c>
      <c r="M2216" s="360">
        <v>2</v>
      </c>
      <c r="N2216" s="360">
        <v>0</v>
      </c>
    </row>
    <row r="2217" spans="2:14" x14ac:dyDescent="0.25">
      <c r="B2217" s="371" t="s">
        <v>222</v>
      </c>
      <c r="C2217" s="371" t="s">
        <v>2214</v>
      </c>
      <c r="D2217" s="371" t="s">
        <v>2891</v>
      </c>
      <c r="E2217" s="371" t="s">
        <v>3144</v>
      </c>
      <c r="F2217" s="360">
        <v>1</v>
      </c>
      <c r="G2217" s="360">
        <v>0</v>
      </c>
      <c r="H2217" s="360">
        <v>0</v>
      </c>
      <c r="I2217" s="360">
        <v>0</v>
      </c>
      <c r="J2217" s="360">
        <v>0</v>
      </c>
      <c r="K2217" s="360">
        <v>1</v>
      </c>
      <c r="L2217" s="360">
        <v>0</v>
      </c>
      <c r="M2217" s="360">
        <v>0</v>
      </c>
      <c r="N2217" s="360">
        <v>0</v>
      </c>
    </row>
    <row r="2218" spans="2:14" x14ac:dyDescent="0.25">
      <c r="B2218" s="371" t="s">
        <v>222</v>
      </c>
      <c r="C2218" s="371" t="s">
        <v>2215</v>
      </c>
      <c r="D2218" s="371" t="s">
        <v>2216</v>
      </c>
      <c r="E2218" s="371" t="s">
        <v>1831</v>
      </c>
      <c r="F2218" s="360">
        <v>7</v>
      </c>
      <c r="G2218" s="360">
        <v>1</v>
      </c>
      <c r="H2218" s="360">
        <v>0</v>
      </c>
      <c r="I2218" s="360">
        <v>0</v>
      </c>
      <c r="J2218" s="360">
        <v>0</v>
      </c>
      <c r="K2218" s="360">
        <v>5</v>
      </c>
      <c r="L2218" s="360">
        <v>0</v>
      </c>
      <c r="M2218" s="360">
        <v>1</v>
      </c>
      <c r="N2218" s="360">
        <v>0</v>
      </c>
    </row>
    <row r="2219" spans="2:14" x14ac:dyDescent="0.25">
      <c r="B2219" s="371" t="s">
        <v>222</v>
      </c>
      <c r="C2219" s="371" t="s">
        <v>2215</v>
      </c>
      <c r="D2219" s="371" t="s">
        <v>251</v>
      </c>
      <c r="E2219" s="371" t="s">
        <v>2829</v>
      </c>
      <c r="F2219" s="360">
        <v>1</v>
      </c>
      <c r="G2219" s="360">
        <v>0</v>
      </c>
      <c r="H2219" s="360">
        <v>0</v>
      </c>
      <c r="I2219" s="360">
        <v>0</v>
      </c>
      <c r="J2219" s="360">
        <v>0</v>
      </c>
      <c r="K2219" s="360">
        <v>1</v>
      </c>
      <c r="L2219" s="360">
        <v>0</v>
      </c>
      <c r="M2219" s="360">
        <v>0</v>
      </c>
      <c r="N2219" s="360">
        <v>0</v>
      </c>
    </row>
    <row r="2220" spans="2:14" x14ac:dyDescent="0.25">
      <c r="B2220" s="371" t="s">
        <v>222</v>
      </c>
      <c r="C2220" s="371" t="s">
        <v>2215</v>
      </c>
      <c r="D2220" s="371" t="s">
        <v>251</v>
      </c>
      <c r="E2220" s="371" t="s">
        <v>4142</v>
      </c>
      <c r="F2220" s="360">
        <v>1</v>
      </c>
      <c r="G2220" s="360">
        <v>0</v>
      </c>
      <c r="H2220" s="360">
        <v>0</v>
      </c>
      <c r="I2220" s="360">
        <v>0</v>
      </c>
      <c r="J2220" s="360">
        <v>0</v>
      </c>
      <c r="K2220" s="360">
        <v>1</v>
      </c>
      <c r="L2220" s="360">
        <v>0</v>
      </c>
      <c r="M2220" s="360">
        <v>0</v>
      </c>
      <c r="N2220" s="360">
        <v>0</v>
      </c>
    </row>
    <row r="2221" spans="2:14" x14ac:dyDescent="0.25">
      <c r="B2221" s="371" t="s">
        <v>222</v>
      </c>
      <c r="C2221" s="371" t="s">
        <v>2215</v>
      </c>
      <c r="D2221" s="371" t="s">
        <v>251</v>
      </c>
      <c r="E2221" s="371" t="s">
        <v>1818</v>
      </c>
      <c r="F2221" s="360">
        <v>2</v>
      </c>
      <c r="G2221" s="360">
        <v>0</v>
      </c>
      <c r="H2221" s="360">
        <v>0</v>
      </c>
      <c r="I2221" s="360">
        <v>0</v>
      </c>
      <c r="J2221" s="360">
        <v>0</v>
      </c>
      <c r="K2221" s="360">
        <v>2</v>
      </c>
      <c r="L2221" s="360">
        <v>0</v>
      </c>
      <c r="M2221" s="360">
        <v>0</v>
      </c>
      <c r="N2221" s="360">
        <v>0</v>
      </c>
    </row>
    <row r="2222" spans="2:14" x14ac:dyDescent="0.25">
      <c r="B2222" s="371" t="s">
        <v>222</v>
      </c>
      <c r="C2222" s="371" t="s">
        <v>2215</v>
      </c>
      <c r="D2222" s="371" t="s">
        <v>251</v>
      </c>
      <c r="E2222" s="371" t="s">
        <v>2697</v>
      </c>
      <c r="F2222" s="360">
        <v>1</v>
      </c>
      <c r="G2222" s="360">
        <v>0</v>
      </c>
      <c r="H2222" s="360">
        <v>0</v>
      </c>
      <c r="I2222" s="360">
        <v>0</v>
      </c>
      <c r="J2222" s="360">
        <v>0</v>
      </c>
      <c r="K2222" s="360">
        <v>1</v>
      </c>
      <c r="L2222" s="360">
        <v>0</v>
      </c>
      <c r="M2222" s="360">
        <v>0</v>
      </c>
      <c r="N2222" s="360">
        <v>0</v>
      </c>
    </row>
    <row r="2223" spans="2:14" x14ac:dyDescent="0.25">
      <c r="B2223" s="371" t="s">
        <v>222</v>
      </c>
      <c r="C2223" s="371" t="s">
        <v>2215</v>
      </c>
      <c r="D2223" s="371" t="s">
        <v>251</v>
      </c>
      <c r="E2223" s="371" t="s">
        <v>2374</v>
      </c>
      <c r="F2223" s="360">
        <v>1</v>
      </c>
      <c r="G2223" s="360">
        <v>0</v>
      </c>
      <c r="H2223" s="360">
        <v>0</v>
      </c>
      <c r="I2223" s="360">
        <v>0</v>
      </c>
      <c r="J2223" s="360">
        <v>0</v>
      </c>
      <c r="K2223" s="360">
        <v>0</v>
      </c>
      <c r="L2223" s="360">
        <v>0</v>
      </c>
      <c r="M2223" s="360">
        <v>0</v>
      </c>
      <c r="N2223" s="360">
        <v>1</v>
      </c>
    </row>
    <row r="2224" spans="2:14" x14ac:dyDescent="0.25">
      <c r="B2224" s="371" t="s">
        <v>222</v>
      </c>
      <c r="C2224" s="371" t="s">
        <v>2215</v>
      </c>
      <c r="D2224" s="371" t="s">
        <v>3753</v>
      </c>
      <c r="E2224" s="371" t="s">
        <v>4000</v>
      </c>
      <c r="F2224" s="360">
        <v>1</v>
      </c>
      <c r="G2224" s="360">
        <v>0</v>
      </c>
      <c r="H2224" s="360">
        <v>0</v>
      </c>
      <c r="I2224" s="360">
        <v>0</v>
      </c>
      <c r="J2224" s="360">
        <v>0</v>
      </c>
      <c r="K2224" s="360">
        <v>1</v>
      </c>
      <c r="L2224" s="360">
        <v>0</v>
      </c>
      <c r="M2224" s="360">
        <v>0</v>
      </c>
      <c r="N2224" s="360">
        <v>0</v>
      </c>
    </row>
    <row r="2225" spans="2:14" x14ac:dyDescent="0.25">
      <c r="B2225" s="371" t="s">
        <v>222</v>
      </c>
      <c r="C2225" s="371" t="s">
        <v>2215</v>
      </c>
      <c r="D2225" s="371" t="s">
        <v>125</v>
      </c>
      <c r="E2225" s="371" t="s">
        <v>3145</v>
      </c>
      <c r="F2225" s="360">
        <v>1</v>
      </c>
      <c r="G2225" s="360">
        <v>0</v>
      </c>
      <c r="H2225" s="360">
        <v>0</v>
      </c>
      <c r="I2225" s="360">
        <v>0</v>
      </c>
      <c r="J2225" s="360">
        <v>0</v>
      </c>
      <c r="K2225" s="360">
        <v>1</v>
      </c>
      <c r="L2225" s="360">
        <v>0</v>
      </c>
      <c r="M2225" s="360">
        <v>0</v>
      </c>
      <c r="N2225" s="360">
        <v>0</v>
      </c>
    </row>
    <row r="2226" spans="2:14" x14ac:dyDescent="0.25">
      <c r="B2226" s="371" t="s">
        <v>222</v>
      </c>
      <c r="C2226" s="371" t="s">
        <v>2215</v>
      </c>
      <c r="D2226" s="371" t="s">
        <v>125</v>
      </c>
      <c r="E2226" s="371" t="s">
        <v>1845</v>
      </c>
      <c r="F2226" s="360">
        <v>13</v>
      </c>
      <c r="G2226" s="360">
        <v>2</v>
      </c>
      <c r="H2226" s="360">
        <v>1</v>
      </c>
      <c r="I2226" s="360">
        <v>2</v>
      </c>
      <c r="J2226" s="360">
        <v>0</v>
      </c>
      <c r="K2226" s="360">
        <v>7</v>
      </c>
      <c r="L2226" s="360">
        <v>0</v>
      </c>
      <c r="M2226" s="360">
        <v>1</v>
      </c>
      <c r="N2226" s="360">
        <v>0</v>
      </c>
    </row>
    <row r="2227" spans="2:14" x14ac:dyDescent="0.25">
      <c r="B2227" s="371" t="s">
        <v>222</v>
      </c>
      <c r="C2227" s="371" t="s">
        <v>2215</v>
      </c>
      <c r="D2227" s="371" t="s">
        <v>126</v>
      </c>
      <c r="E2227" s="371" t="s">
        <v>1846</v>
      </c>
      <c r="F2227" s="360">
        <v>6</v>
      </c>
      <c r="G2227" s="360">
        <v>1</v>
      </c>
      <c r="H2227" s="360">
        <v>2</v>
      </c>
      <c r="I2227" s="360">
        <v>0</v>
      </c>
      <c r="J2227" s="360">
        <v>0</v>
      </c>
      <c r="K2227" s="360">
        <v>3</v>
      </c>
      <c r="L2227" s="360">
        <v>0</v>
      </c>
      <c r="M2227" s="360">
        <v>0</v>
      </c>
      <c r="N2227" s="360">
        <v>0</v>
      </c>
    </row>
    <row r="2228" spans="2:14" x14ac:dyDescent="0.25">
      <c r="B2228" s="371" t="s">
        <v>222</v>
      </c>
      <c r="C2228" s="371" t="s">
        <v>2215</v>
      </c>
      <c r="D2228" s="371" t="s">
        <v>441</v>
      </c>
      <c r="E2228" s="371" t="s">
        <v>1823</v>
      </c>
      <c r="F2228" s="360">
        <v>14</v>
      </c>
      <c r="G2228" s="360">
        <v>0</v>
      </c>
      <c r="H2228" s="360">
        <v>2</v>
      </c>
      <c r="I2228" s="360">
        <v>2</v>
      </c>
      <c r="J2228" s="360">
        <v>0</v>
      </c>
      <c r="K2228" s="360">
        <v>10</v>
      </c>
      <c r="L2228" s="360">
        <v>0</v>
      </c>
      <c r="M2228" s="360">
        <v>0</v>
      </c>
      <c r="N2228" s="360">
        <v>0</v>
      </c>
    </row>
    <row r="2229" spans="2:14" x14ac:dyDescent="0.25">
      <c r="B2229" s="371" t="s">
        <v>222</v>
      </c>
      <c r="C2229" s="371" t="s">
        <v>2215</v>
      </c>
      <c r="D2229" s="371" t="s">
        <v>441</v>
      </c>
      <c r="E2229" s="371" t="s">
        <v>1824</v>
      </c>
      <c r="F2229" s="360">
        <v>1</v>
      </c>
      <c r="G2229" s="360">
        <v>0</v>
      </c>
      <c r="H2229" s="360">
        <v>0</v>
      </c>
      <c r="I2229" s="360">
        <v>0</v>
      </c>
      <c r="J2229" s="360">
        <v>0</v>
      </c>
      <c r="K2229" s="360">
        <v>1</v>
      </c>
      <c r="L2229" s="360">
        <v>0</v>
      </c>
      <c r="M2229" s="360">
        <v>0</v>
      </c>
      <c r="N2229" s="360">
        <v>0</v>
      </c>
    </row>
    <row r="2230" spans="2:14" x14ac:dyDescent="0.25">
      <c r="B2230" s="371" t="s">
        <v>222</v>
      </c>
      <c r="C2230" s="371" t="s">
        <v>2215</v>
      </c>
      <c r="D2230" s="371" t="s">
        <v>441</v>
      </c>
      <c r="E2230" s="371" t="s">
        <v>3371</v>
      </c>
      <c r="F2230" s="360">
        <v>1</v>
      </c>
      <c r="G2230" s="360">
        <v>0</v>
      </c>
      <c r="H2230" s="360">
        <v>0</v>
      </c>
      <c r="I2230" s="360">
        <v>0</v>
      </c>
      <c r="J2230" s="360">
        <v>0</v>
      </c>
      <c r="K2230" s="360">
        <v>1</v>
      </c>
      <c r="L2230" s="360">
        <v>0</v>
      </c>
      <c r="M2230" s="360">
        <v>0</v>
      </c>
      <c r="N2230" s="360">
        <v>0</v>
      </c>
    </row>
    <row r="2231" spans="2:14" x14ac:dyDescent="0.25">
      <c r="B2231" s="371" t="s">
        <v>222</v>
      </c>
      <c r="C2231" s="371" t="s">
        <v>2215</v>
      </c>
      <c r="D2231" s="371" t="s">
        <v>441</v>
      </c>
      <c r="E2231" s="371" t="s">
        <v>4001</v>
      </c>
      <c r="F2231" s="360">
        <v>1</v>
      </c>
      <c r="G2231" s="360">
        <v>0</v>
      </c>
      <c r="H2231" s="360">
        <v>0</v>
      </c>
      <c r="I2231" s="360">
        <v>0</v>
      </c>
      <c r="J2231" s="360">
        <v>0</v>
      </c>
      <c r="K2231" s="360">
        <v>1</v>
      </c>
      <c r="L2231" s="360">
        <v>0</v>
      </c>
      <c r="M2231" s="360">
        <v>0</v>
      </c>
      <c r="N2231" s="360">
        <v>0</v>
      </c>
    </row>
    <row r="2232" spans="2:14" x14ac:dyDescent="0.25">
      <c r="B2232" s="371" t="s">
        <v>222</v>
      </c>
      <c r="C2232" s="371" t="s">
        <v>2215</v>
      </c>
      <c r="D2232" s="371" t="s">
        <v>128</v>
      </c>
      <c r="E2232" s="371" t="s">
        <v>1852</v>
      </c>
      <c r="F2232" s="360">
        <v>1</v>
      </c>
      <c r="G2232" s="360">
        <v>0</v>
      </c>
      <c r="H2232" s="360">
        <v>0</v>
      </c>
      <c r="I2232" s="360">
        <v>0</v>
      </c>
      <c r="J2232" s="360">
        <v>0</v>
      </c>
      <c r="K2232" s="360">
        <v>1</v>
      </c>
      <c r="L2232" s="360">
        <v>0</v>
      </c>
      <c r="M2232" s="360">
        <v>0</v>
      </c>
      <c r="N2232" s="360">
        <v>0</v>
      </c>
    </row>
    <row r="2233" spans="2:14" x14ac:dyDescent="0.25">
      <c r="B2233" s="371" t="s">
        <v>222</v>
      </c>
      <c r="C2233" s="371" t="s">
        <v>2215</v>
      </c>
      <c r="D2233" s="371" t="s">
        <v>2217</v>
      </c>
      <c r="E2233" s="371" t="s">
        <v>1859</v>
      </c>
      <c r="F2233" s="360">
        <v>4</v>
      </c>
      <c r="G2233" s="360">
        <v>2</v>
      </c>
      <c r="H2233" s="360">
        <v>0</v>
      </c>
      <c r="I2233" s="360">
        <v>0</v>
      </c>
      <c r="J2233" s="360">
        <v>0</v>
      </c>
      <c r="K2233" s="360">
        <v>1</v>
      </c>
      <c r="L2233" s="360">
        <v>0</v>
      </c>
      <c r="M2233" s="360">
        <v>0</v>
      </c>
      <c r="N2233" s="360">
        <v>1</v>
      </c>
    </row>
    <row r="2234" spans="2:14" x14ac:dyDescent="0.25">
      <c r="B2234" s="371" t="s">
        <v>222</v>
      </c>
      <c r="C2234" s="371" t="s">
        <v>2215</v>
      </c>
      <c r="D2234" s="371" t="s">
        <v>133</v>
      </c>
      <c r="E2234" s="371" t="s">
        <v>1861</v>
      </c>
      <c r="F2234" s="360">
        <v>1</v>
      </c>
      <c r="G2234" s="360">
        <v>0</v>
      </c>
      <c r="H2234" s="360">
        <v>0</v>
      </c>
      <c r="I2234" s="360">
        <v>0</v>
      </c>
      <c r="J2234" s="360">
        <v>0</v>
      </c>
      <c r="K2234" s="360">
        <v>1</v>
      </c>
      <c r="L2234" s="360">
        <v>0</v>
      </c>
      <c r="M2234" s="360">
        <v>0</v>
      </c>
      <c r="N2234" s="360">
        <v>0</v>
      </c>
    </row>
    <row r="2235" spans="2:14" x14ac:dyDescent="0.25">
      <c r="B2235" s="371" t="s">
        <v>222</v>
      </c>
      <c r="C2235" s="371" t="s">
        <v>2215</v>
      </c>
      <c r="D2235" s="371" t="s">
        <v>444</v>
      </c>
      <c r="E2235" s="371" t="s">
        <v>1862</v>
      </c>
      <c r="F2235" s="360">
        <v>1</v>
      </c>
      <c r="G2235" s="360">
        <v>0</v>
      </c>
      <c r="H2235" s="360">
        <v>0</v>
      </c>
      <c r="I2235" s="360">
        <v>1</v>
      </c>
      <c r="J2235" s="360">
        <v>0</v>
      </c>
      <c r="K2235" s="360">
        <v>0</v>
      </c>
      <c r="L2235" s="360">
        <v>0</v>
      </c>
      <c r="M2235" s="360">
        <v>0</v>
      </c>
      <c r="N2235" s="360">
        <v>0</v>
      </c>
    </row>
    <row r="2236" spans="2:14" x14ac:dyDescent="0.25">
      <c r="B2236" s="371" t="s">
        <v>222</v>
      </c>
      <c r="C2236" s="371" t="s">
        <v>2215</v>
      </c>
      <c r="D2236" s="371" t="s">
        <v>136</v>
      </c>
      <c r="E2236" s="371" t="s">
        <v>1865</v>
      </c>
      <c r="F2236" s="360">
        <v>7</v>
      </c>
      <c r="G2236" s="360">
        <v>2</v>
      </c>
      <c r="H2236" s="360">
        <v>1</v>
      </c>
      <c r="I2236" s="360">
        <v>0</v>
      </c>
      <c r="J2236" s="360">
        <v>0</v>
      </c>
      <c r="K2236" s="360">
        <v>4</v>
      </c>
      <c r="L2236" s="360">
        <v>0</v>
      </c>
      <c r="M2236" s="360">
        <v>0</v>
      </c>
      <c r="N2236" s="360">
        <v>0</v>
      </c>
    </row>
    <row r="2237" spans="2:14" x14ac:dyDescent="0.25">
      <c r="B2237" s="371" t="s">
        <v>222</v>
      </c>
      <c r="C2237" s="371" t="s">
        <v>2215</v>
      </c>
      <c r="D2237" s="371" t="s">
        <v>136</v>
      </c>
      <c r="E2237" s="371" t="s">
        <v>3146</v>
      </c>
      <c r="F2237" s="360">
        <v>1</v>
      </c>
      <c r="G2237" s="360">
        <v>1</v>
      </c>
      <c r="H2237" s="360">
        <v>0</v>
      </c>
      <c r="I2237" s="360">
        <v>0</v>
      </c>
      <c r="J2237" s="360">
        <v>0</v>
      </c>
      <c r="K2237" s="360">
        <v>0</v>
      </c>
      <c r="L2237" s="360">
        <v>0</v>
      </c>
      <c r="M2237" s="360">
        <v>0</v>
      </c>
      <c r="N2237" s="360">
        <v>0</v>
      </c>
    </row>
    <row r="2238" spans="2:14" x14ac:dyDescent="0.25">
      <c r="B2238" s="371" t="s">
        <v>222</v>
      </c>
      <c r="C2238" s="371" t="s">
        <v>2215</v>
      </c>
      <c r="D2238" s="371" t="s">
        <v>136</v>
      </c>
      <c r="E2238" s="371" t="s">
        <v>3637</v>
      </c>
      <c r="F2238" s="360">
        <v>1</v>
      </c>
      <c r="G2238" s="360">
        <v>0</v>
      </c>
      <c r="H2238" s="360">
        <v>0</v>
      </c>
      <c r="I2238" s="360">
        <v>0</v>
      </c>
      <c r="J2238" s="360">
        <v>0</v>
      </c>
      <c r="K2238" s="360">
        <v>1</v>
      </c>
      <c r="L2238" s="360">
        <v>0</v>
      </c>
      <c r="M2238" s="360">
        <v>0</v>
      </c>
      <c r="N2238" s="360">
        <v>0</v>
      </c>
    </row>
    <row r="2239" spans="2:14" x14ac:dyDescent="0.25">
      <c r="B2239" s="371" t="s">
        <v>222</v>
      </c>
      <c r="C2239" s="371" t="s">
        <v>2215</v>
      </c>
      <c r="D2239" s="371" t="s">
        <v>136</v>
      </c>
      <c r="E2239" s="371" t="s">
        <v>3701</v>
      </c>
      <c r="F2239" s="360">
        <v>1</v>
      </c>
      <c r="G2239" s="360">
        <v>0</v>
      </c>
      <c r="H2239" s="360">
        <v>0</v>
      </c>
      <c r="I2239" s="360">
        <v>0</v>
      </c>
      <c r="J2239" s="360">
        <v>0</v>
      </c>
      <c r="K2239" s="360">
        <v>1</v>
      </c>
      <c r="L2239" s="360">
        <v>0</v>
      </c>
      <c r="M2239" s="360">
        <v>0</v>
      </c>
      <c r="N2239" s="360">
        <v>0</v>
      </c>
    </row>
    <row r="2240" spans="2:14" x14ac:dyDescent="0.25">
      <c r="B2240" s="371" t="s">
        <v>222</v>
      </c>
      <c r="C2240" s="371" t="s">
        <v>2215</v>
      </c>
      <c r="D2240" s="371" t="s">
        <v>136</v>
      </c>
      <c r="E2240" s="371" t="s">
        <v>4144</v>
      </c>
      <c r="F2240" s="360">
        <v>1</v>
      </c>
      <c r="G2240" s="360">
        <v>0</v>
      </c>
      <c r="H2240" s="360">
        <v>0</v>
      </c>
      <c r="I2240" s="360">
        <v>0</v>
      </c>
      <c r="J2240" s="360">
        <v>0</v>
      </c>
      <c r="K2240" s="360">
        <v>1</v>
      </c>
      <c r="L2240" s="360">
        <v>0</v>
      </c>
      <c r="M2240" s="360">
        <v>0</v>
      </c>
      <c r="N2240" s="360">
        <v>0</v>
      </c>
    </row>
    <row r="2241" spans="2:14" x14ac:dyDescent="0.25">
      <c r="B2241" s="371" t="s">
        <v>222</v>
      </c>
      <c r="C2241" s="371" t="s">
        <v>2215</v>
      </c>
      <c r="D2241" s="371" t="s">
        <v>136</v>
      </c>
      <c r="E2241" s="371" t="s">
        <v>1866</v>
      </c>
      <c r="F2241" s="360">
        <v>7</v>
      </c>
      <c r="G2241" s="360">
        <v>3</v>
      </c>
      <c r="H2241" s="360">
        <v>0</v>
      </c>
      <c r="I2241" s="360">
        <v>0</v>
      </c>
      <c r="J2241" s="360">
        <v>0</v>
      </c>
      <c r="K2241" s="360">
        <v>3</v>
      </c>
      <c r="L2241" s="360">
        <v>0</v>
      </c>
      <c r="M2241" s="360">
        <v>0</v>
      </c>
      <c r="N2241" s="360">
        <v>1</v>
      </c>
    </row>
    <row r="2242" spans="2:14" x14ac:dyDescent="0.25">
      <c r="B2242" s="371" t="s">
        <v>222</v>
      </c>
      <c r="C2242" s="371" t="s">
        <v>2215</v>
      </c>
      <c r="D2242" s="371" t="s">
        <v>137</v>
      </c>
      <c r="E2242" s="371" t="s">
        <v>3202</v>
      </c>
      <c r="F2242" s="360">
        <v>1</v>
      </c>
      <c r="G2242" s="360">
        <v>0</v>
      </c>
      <c r="H2242" s="360">
        <v>0</v>
      </c>
      <c r="I2242" s="360">
        <v>0</v>
      </c>
      <c r="J2242" s="360">
        <v>0</v>
      </c>
      <c r="K2242" s="360">
        <v>1</v>
      </c>
      <c r="L2242" s="360">
        <v>0</v>
      </c>
      <c r="M2242" s="360">
        <v>0</v>
      </c>
      <c r="N2242" s="360">
        <v>0</v>
      </c>
    </row>
    <row r="2243" spans="2:14" x14ac:dyDescent="0.25">
      <c r="B2243" s="371" t="s">
        <v>222</v>
      </c>
      <c r="C2243" s="371" t="s">
        <v>2215</v>
      </c>
      <c r="D2243" s="371" t="s">
        <v>137</v>
      </c>
      <c r="E2243" s="371" t="s">
        <v>1868</v>
      </c>
      <c r="F2243" s="360">
        <v>9</v>
      </c>
      <c r="G2243" s="360">
        <v>1</v>
      </c>
      <c r="H2243" s="360">
        <v>0</v>
      </c>
      <c r="I2243" s="360">
        <v>0</v>
      </c>
      <c r="J2243" s="360">
        <v>0</v>
      </c>
      <c r="K2243" s="360">
        <v>6</v>
      </c>
      <c r="L2243" s="360">
        <v>0</v>
      </c>
      <c r="M2243" s="360">
        <v>2</v>
      </c>
      <c r="N2243" s="360">
        <v>0</v>
      </c>
    </row>
    <row r="2244" spans="2:14" x14ac:dyDescent="0.25">
      <c r="B2244" s="371" t="s">
        <v>222</v>
      </c>
      <c r="C2244" s="371" t="s">
        <v>2215</v>
      </c>
      <c r="D2244" s="371" t="s">
        <v>2219</v>
      </c>
      <c r="E2244" s="371" t="s">
        <v>1869</v>
      </c>
      <c r="F2244" s="360">
        <v>2</v>
      </c>
      <c r="G2244" s="360">
        <v>1</v>
      </c>
      <c r="H2244" s="360">
        <v>0</v>
      </c>
      <c r="I2244" s="360">
        <v>0</v>
      </c>
      <c r="J2244" s="360">
        <v>0</v>
      </c>
      <c r="K2244" s="360">
        <v>1</v>
      </c>
      <c r="L2244" s="360">
        <v>0</v>
      </c>
      <c r="M2244" s="360">
        <v>0</v>
      </c>
      <c r="N2244" s="360">
        <v>0</v>
      </c>
    </row>
    <row r="2245" spans="2:14" x14ac:dyDescent="0.25">
      <c r="B2245" s="371" t="s">
        <v>222</v>
      </c>
      <c r="C2245" s="371" t="s">
        <v>2215</v>
      </c>
      <c r="D2245" s="371" t="s">
        <v>139</v>
      </c>
      <c r="E2245" s="371" t="s">
        <v>1873</v>
      </c>
      <c r="F2245" s="360">
        <v>1</v>
      </c>
      <c r="G2245" s="360">
        <v>0</v>
      </c>
      <c r="H2245" s="360">
        <v>0</v>
      </c>
      <c r="I2245" s="360">
        <v>0</v>
      </c>
      <c r="J2245" s="360">
        <v>0</v>
      </c>
      <c r="K2245" s="360">
        <v>0</v>
      </c>
      <c r="L2245" s="360">
        <v>0</v>
      </c>
      <c r="M2245" s="360">
        <v>0</v>
      </c>
      <c r="N2245" s="360">
        <v>1</v>
      </c>
    </row>
    <row r="2246" spans="2:14" x14ac:dyDescent="0.25">
      <c r="B2246" s="371" t="s">
        <v>223</v>
      </c>
      <c r="C2246" s="371" t="s">
        <v>2220</v>
      </c>
      <c r="D2246" s="371" t="s">
        <v>142</v>
      </c>
      <c r="E2246" s="371" t="s">
        <v>1980</v>
      </c>
      <c r="F2246" s="360">
        <v>7</v>
      </c>
      <c r="G2246" s="360">
        <v>0</v>
      </c>
      <c r="H2246" s="360">
        <v>0</v>
      </c>
      <c r="I2246" s="360">
        <v>0</v>
      </c>
      <c r="J2246" s="360">
        <v>1</v>
      </c>
      <c r="K2246" s="360">
        <v>5</v>
      </c>
      <c r="L2246" s="360">
        <v>0</v>
      </c>
      <c r="M2246" s="360">
        <v>0</v>
      </c>
      <c r="N2246" s="360">
        <v>1</v>
      </c>
    </row>
    <row r="2247" spans="2:14" x14ac:dyDescent="0.25">
      <c r="B2247" s="371" t="s">
        <v>223</v>
      </c>
      <c r="C2247" s="371" t="s">
        <v>2220</v>
      </c>
      <c r="D2247" s="371" t="s">
        <v>142</v>
      </c>
      <c r="E2247" s="371" t="s">
        <v>3148</v>
      </c>
      <c r="F2247" s="360">
        <v>12</v>
      </c>
      <c r="G2247" s="360">
        <v>0</v>
      </c>
      <c r="H2247" s="360">
        <v>0</v>
      </c>
      <c r="I2247" s="360">
        <v>0</v>
      </c>
      <c r="J2247" s="360">
        <v>0</v>
      </c>
      <c r="K2247" s="360">
        <v>12</v>
      </c>
      <c r="L2247" s="360">
        <v>0</v>
      </c>
      <c r="M2247" s="360">
        <v>0</v>
      </c>
      <c r="N2247" s="360">
        <v>0</v>
      </c>
    </row>
    <row r="2248" spans="2:14" x14ac:dyDescent="0.25">
      <c r="B2248" s="371" t="s">
        <v>223</v>
      </c>
      <c r="C2248" s="371" t="s">
        <v>2220</v>
      </c>
      <c r="D2248" s="371" t="s">
        <v>142</v>
      </c>
      <c r="E2248" s="371" t="s">
        <v>1981</v>
      </c>
      <c r="F2248" s="360">
        <v>1</v>
      </c>
      <c r="G2248" s="360">
        <v>0</v>
      </c>
      <c r="H2248" s="360">
        <v>0</v>
      </c>
      <c r="I2248" s="360">
        <v>0</v>
      </c>
      <c r="J2248" s="360">
        <v>0</v>
      </c>
      <c r="K2248" s="360">
        <v>1</v>
      </c>
      <c r="L2248" s="360">
        <v>0</v>
      </c>
      <c r="M2248" s="360">
        <v>0</v>
      </c>
      <c r="N2248" s="360">
        <v>0</v>
      </c>
    </row>
    <row r="2249" spans="2:14" x14ac:dyDescent="0.25">
      <c r="B2249" s="371" t="s">
        <v>223</v>
      </c>
      <c r="C2249" s="371" t="s">
        <v>2220</v>
      </c>
      <c r="D2249" s="371" t="s">
        <v>142</v>
      </c>
      <c r="E2249" s="371" t="s">
        <v>1982</v>
      </c>
      <c r="F2249" s="360">
        <v>8</v>
      </c>
      <c r="G2249" s="360">
        <v>0</v>
      </c>
      <c r="H2249" s="360">
        <v>0</v>
      </c>
      <c r="I2249" s="360">
        <v>0</v>
      </c>
      <c r="J2249" s="360">
        <v>1</v>
      </c>
      <c r="K2249" s="360">
        <v>7</v>
      </c>
      <c r="L2249" s="360">
        <v>0</v>
      </c>
      <c r="M2249" s="360">
        <v>0</v>
      </c>
      <c r="N2249" s="360">
        <v>0</v>
      </c>
    </row>
    <row r="2250" spans="2:14" x14ac:dyDescent="0.25">
      <c r="B2250" s="371" t="s">
        <v>223</v>
      </c>
      <c r="C2250" s="371" t="s">
        <v>2220</v>
      </c>
      <c r="D2250" s="371" t="s">
        <v>142</v>
      </c>
      <c r="E2250" s="371" t="s">
        <v>3149</v>
      </c>
      <c r="F2250" s="360">
        <v>6</v>
      </c>
      <c r="G2250" s="360">
        <v>1</v>
      </c>
      <c r="H2250" s="360">
        <v>0</v>
      </c>
      <c r="I2250" s="360">
        <v>0</v>
      </c>
      <c r="J2250" s="360">
        <v>0</v>
      </c>
      <c r="K2250" s="360">
        <v>5</v>
      </c>
      <c r="L2250" s="360">
        <v>0</v>
      </c>
      <c r="M2250" s="360">
        <v>0</v>
      </c>
      <c r="N2250" s="360">
        <v>0</v>
      </c>
    </row>
    <row r="2251" spans="2:14" x14ac:dyDescent="0.25">
      <c r="B2251" s="371" t="s">
        <v>223</v>
      </c>
      <c r="C2251" s="371" t="s">
        <v>2220</v>
      </c>
      <c r="D2251" s="371" t="s">
        <v>142</v>
      </c>
      <c r="E2251" s="371" t="s">
        <v>1983</v>
      </c>
      <c r="F2251" s="360">
        <v>31</v>
      </c>
      <c r="G2251" s="360">
        <v>0</v>
      </c>
      <c r="H2251" s="360">
        <v>0</v>
      </c>
      <c r="I2251" s="360">
        <v>0</v>
      </c>
      <c r="J2251" s="360">
        <v>0</v>
      </c>
      <c r="K2251" s="360">
        <v>31</v>
      </c>
      <c r="L2251" s="360">
        <v>0</v>
      </c>
      <c r="M2251" s="360">
        <v>0</v>
      </c>
      <c r="N2251" s="360">
        <v>0</v>
      </c>
    </row>
    <row r="2252" spans="2:14" x14ac:dyDescent="0.25">
      <c r="B2252" s="371" t="s">
        <v>223</v>
      </c>
      <c r="C2252" s="371" t="s">
        <v>2220</v>
      </c>
      <c r="D2252" s="371" t="s">
        <v>142</v>
      </c>
      <c r="E2252" s="371" t="s">
        <v>1984</v>
      </c>
      <c r="F2252" s="360">
        <v>10</v>
      </c>
      <c r="G2252" s="360">
        <v>0</v>
      </c>
      <c r="H2252" s="360">
        <v>0</v>
      </c>
      <c r="I2252" s="360">
        <v>0</v>
      </c>
      <c r="J2252" s="360">
        <v>0</v>
      </c>
      <c r="K2252" s="360">
        <v>10</v>
      </c>
      <c r="L2252" s="360">
        <v>0</v>
      </c>
      <c r="M2252" s="360">
        <v>0</v>
      </c>
      <c r="N2252" s="360">
        <v>0</v>
      </c>
    </row>
    <row r="2253" spans="2:14" x14ac:dyDescent="0.25">
      <c r="B2253" s="371" t="s">
        <v>223</v>
      </c>
      <c r="C2253" s="371" t="s">
        <v>2220</v>
      </c>
      <c r="D2253" s="371" t="s">
        <v>142</v>
      </c>
      <c r="E2253" s="371" t="s">
        <v>1883</v>
      </c>
      <c r="F2253" s="360">
        <v>20</v>
      </c>
      <c r="G2253" s="360">
        <v>0</v>
      </c>
      <c r="H2253" s="360">
        <v>0</v>
      </c>
      <c r="I2253" s="360">
        <v>0</v>
      </c>
      <c r="J2253" s="360">
        <v>0</v>
      </c>
      <c r="K2253" s="360">
        <v>20</v>
      </c>
      <c r="L2253" s="360">
        <v>0</v>
      </c>
      <c r="M2253" s="360">
        <v>0</v>
      </c>
      <c r="N2253" s="360">
        <v>0</v>
      </c>
    </row>
    <row r="2254" spans="2:14" x14ac:dyDescent="0.25">
      <c r="B2254" s="371" t="s">
        <v>223</v>
      </c>
      <c r="C2254" s="371" t="s">
        <v>2220</v>
      </c>
      <c r="D2254" s="371" t="s">
        <v>142</v>
      </c>
      <c r="E2254" s="371" t="s">
        <v>1985</v>
      </c>
      <c r="F2254" s="360">
        <v>1869</v>
      </c>
      <c r="G2254" s="360">
        <v>65</v>
      </c>
      <c r="H2254" s="360">
        <v>5</v>
      </c>
      <c r="I2254" s="360">
        <v>8</v>
      </c>
      <c r="J2254" s="360">
        <v>4</v>
      </c>
      <c r="K2254" s="360">
        <v>1780</v>
      </c>
      <c r="L2254" s="360">
        <v>0</v>
      </c>
      <c r="M2254" s="360">
        <v>1</v>
      </c>
      <c r="N2254" s="360">
        <v>6</v>
      </c>
    </row>
    <row r="2255" spans="2:14" x14ac:dyDescent="0.25">
      <c r="B2255" s="371" t="s">
        <v>223</v>
      </c>
      <c r="C2255" s="371" t="s">
        <v>2220</v>
      </c>
      <c r="D2255" s="371" t="s">
        <v>142</v>
      </c>
      <c r="E2255" s="371" t="s">
        <v>1986</v>
      </c>
      <c r="F2255" s="360">
        <v>198</v>
      </c>
      <c r="G2255" s="360">
        <v>2</v>
      </c>
      <c r="H2255" s="360">
        <v>1</v>
      </c>
      <c r="I2255" s="360">
        <v>2</v>
      </c>
      <c r="J2255" s="360">
        <v>0</v>
      </c>
      <c r="K2255" s="360">
        <v>193</v>
      </c>
      <c r="L2255" s="360">
        <v>0</v>
      </c>
      <c r="M2255" s="360">
        <v>0</v>
      </c>
      <c r="N2255" s="360">
        <v>0</v>
      </c>
    </row>
    <row r="2256" spans="2:14" x14ac:dyDescent="0.25">
      <c r="B2256" s="371" t="s">
        <v>223</v>
      </c>
      <c r="C2256" s="371" t="s">
        <v>2220</v>
      </c>
      <c r="D2256" s="371" t="s">
        <v>142</v>
      </c>
      <c r="E2256" s="371" t="s">
        <v>3150</v>
      </c>
      <c r="F2256" s="360">
        <v>17</v>
      </c>
      <c r="G2256" s="360">
        <v>1</v>
      </c>
      <c r="H2256" s="360">
        <v>0</v>
      </c>
      <c r="I2256" s="360">
        <v>0</v>
      </c>
      <c r="J2256" s="360">
        <v>0</v>
      </c>
      <c r="K2256" s="360">
        <v>16</v>
      </c>
      <c r="L2256" s="360">
        <v>0</v>
      </c>
      <c r="M2256" s="360">
        <v>0</v>
      </c>
      <c r="N2256" s="360">
        <v>0</v>
      </c>
    </row>
    <row r="2257" spans="2:14" x14ac:dyDescent="0.25">
      <c r="B2257" s="371" t="s">
        <v>223</v>
      </c>
      <c r="C2257" s="371" t="s">
        <v>2220</v>
      </c>
      <c r="D2257" s="371" t="s">
        <v>142</v>
      </c>
      <c r="E2257" s="371" t="s">
        <v>3151</v>
      </c>
      <c r="F2257" s="360">
        <v>9</v>
      </c>
      <c r="G2257" s="360">
        <v>0</v>
      </c>
      <c r="H2257" s="360">
        <v>0</v>
      </c>
      <c r="I2257" s="360">
        <v>1</v>
      </c>
      <c r="J2257" s="360">
        <v>0</v>
      </c>
      <c r="K2257" s="360">
        <v>8</v>
      </c>
      <c r="L2257" s="360">
        <v>0</v>
      </c>
      <c r="M2257" s="360">
        <v>0</v>
      </c>
      <c r="N2257" s="360">
        <v>0</v>
      </c>
    </row>
    <row r="2258" spans="2:14" x14ac:dyDescent="0.25">
      <c r="B2258" s="371" t="s">
        <v>223</v>
      </c>
      <c r="C2258" s="371" t="s">
        <v>2220</v>
      </c>
      <c r="D2258" s="371" t="s">
        <v>142</v>
      </c>
      <c r="E2258" s="371" t="s">
        <v>1987</v>
      </c>
      <c r="F2258" s="360">
        <v>38</v>
      </c>
      <c r="G2258" s="360">
        <v>0</v>
      </c>
      <c r="H2258" s="360">
        <v>0</v>
      </c>
      <c r="I2258" s="360">
        <v>2</v>
      </c>
      <c r="J2258" s="360">
        <v>0</v>
      </c>
      <c r="K2258" s="360">
        <v>31</v>
      </c>
      <c r="L2258" s="360">
        <v>0</v>
      </c>
      <c r="M2258" s="360">
        <v>0</v>
      </c>
      <c r="N2258" s="360">
        <v>5</v>
      </c>
    </row>
    <row r="2259" spans="2:14" x14ac:dyDescent="0.25">
      <c r="B2259" s="371" t="s">
        <v>223</v>
      </c>
      <c r="C2259" s="371" t="s">
        <v>2220</v>
      </c>
      <c r="D2259" s="371" t="s">
        <v>142</v>
      </c>
      <c r="E2259" s="371" t="s">
        <v>1988</v>
      </c>
      <c r="F2259" s="360">
        <v>39</v>
      </c>
      <c r="G2259" s="360">
        <v>2</v>
      </c>
      <c r="H2259" s="360">
        <v>0</v>
      </c>
      <c r="I2259" s="360">
        <v>0</v>
      </c>
      <c r="J2259" s="360">
        <v>0</v>
      </c>
      <c r="K2259" s="360">
        <v>37</v>
      </c>
      <c r="L2259" s="360">
        <v>0</v>
      </c>
      <c r="M2259" s="360">
        <v>0</v>
      </c>
      <c r="N2259" s="360">
        <v>0</v>
      </c>
    </row>
    <row r="2260" spans="2:14" x14ac:dyDescent="0.25">
      <c r="B2260" s="371" t="s">
        <v>223</v>
      </c>
      <c r="C2260" s="371" t="s">
        <v>2220</v>
      </c>
      <c r="D2260" s="371" t="s">
        <v>142</v>
      </c>
      <c r="E2260" s="371" t="s">
        <v>1989</v>
      </c>
      <c r="F2260" s="360">
        <v>63</v>
      </c>
      <c r="G2260" s="360">
        <v>3</v>
      </c>
      <c r="H2260" s="360">
        <v>0</v>
      </c>
      <c r="I2260" s="360">
        <v>1</v>
      </c>
      <c r="J2260" s="360">
        <v>0</v>
      </c>
      <c r="K2260" s="360">
        <v>57</v>
      </c>
      <c r="L2260" s="360">
        <v>0</v>
      </c>
      <c r="M2260" s="360">
        <v>0</v>
      </c>
      <c r="N2260" s="360">
        <v>2</v>
      </c>
    </row>
    <row r="2261" spans="2:14" x14ac:dyDescent="0.25">
      <c r="B2261" s="371" t="s">
        <v>223</v>
      </c>
      <c r="C2261" s="371" t="s">
        <v>2220</v>
      </c>
      <c r="D2261" s="371" t="s">
        <v>142</v>
      </c>
      <c r="E2261" s="371" t="s">
        <v>1990</v>
      </c>
      <c r="F2261" s="360">
        <v>373</v>
      </c>
      <c r="G2261" s="360">
        <v>22</v>
      </c>
      <c r="H2261" s="360">
        <v>0</v>
      </c>
      <c r="I2261" s="360">
        <v>1</v>
      </c>
      <c r="J2261" s="360">
        <v>4</v>
      </c>
      <c r="K2261" s="360">
        <v>344</v>
      </c>
      <c r="L2261" s="360">
        <v>0</v>
      </c>
      <c r="M2261" s="360">
        <v>0</v>
      </c>
      <c r="N2261" s="360">
        <v>2</v>
      </c>
    </row>
    <row r="2262" spans="2:14" x14ac:dyDescent="0.25">
      <c r="B2262" s="371" t="s">
        <v>223</v>
      </c>
      <c r="C2262" s="371" t="s">
        <v>2220</v>
      </c>
      <c r="D2262" s="371" t="s">
        <v>142</v>
      </c>
      <c r="E2262" s="371" t="s">
        <v>1991</v>
      </c>
      <c r="F2262" s="360">
        <v>484</v>
      </c>
      <c r="G2262" s="360">
        <v>17</v>
      </c>
      <c r="H2262" s="360">
        <v>0</v>
      </c>
      <c r="I2262" s="360">
        <v>7</v>
      </c>
      <c r="J2262" s="360">
        <v>4</v>
      </c>
      <c r="K2262" s="360">
        <v>453</v>
      </c>
      <c r="L2262" s="360">
        <v>0</v>
      </c>
      <c r="M2262" s="360">
        <v>0</v>
      </c>
      <c r="N2262" s="360">
        <v>3</v>
      </c>
    </row>
    <row r="2263" spans="2:14" x14ac:dyDescent="0.25">
      <c r="B2263" s="371" t="s">
        <v>223</v>
      </c>
      <c r="C2263" s="371" t="s">
        <v>2220</v>
      </c>
      <c r="D2263" s="371" t="s">
        <v>142</v>
      </c>
      <c r="E2263" s="371" t="s">
        <v>3152</v>
      </c>
      <c r="F2263" s="360">
        <v>10</v>
      </c>
      <c r="G2263" s="360">
        <v>0</v>
      </c>
      <c r="H2263" s="360">
        <v>0</v>
      </c>
      <c r="I2263" s="360">
        <v>0</v>
      </c>
      <c r="J2263" s="360">
        <v>0</v>
      </c>
      <c r="K2263" s="360">
        <v>10</v>
      </c>
      <c r="L2263" s="360">
        <v>0</v>
      </c>
      <c r="M2263" s="360">
        <v>0</v>
      </c>
      <c r="N2263" s="360">
        <v>0</v>
      </c>
    </row>
    <row r="2264" spans="2:14" x14ac:dyDescent="0.25">
      <c r="B2264" s="371" t="s">
        <v>223</v>
      </c>
      <c r="C2264" s="371" t="s">
        <v>2220</v>
      </c>
      <c r="D2264" s="371" t="s">
        <v>144</v>
      </c>
      <c r="E2264" s="371" t="s">
        <v>1994</v>
      </c>
      <c r="F2264" s="360">
        <v>14</v>
      </c>
      <c r="G2264" s="360">
        <v>0</v>
      </c>
      <c r="H2264" s="360">
        <v>0</v>
      </c>
      <c r="I2264" s="360">
        <v>0</v>
      </c>
      <c r="J2264" s="360">
        <v>0</v>
      </c>
      <c r="K2264" s="360">
        <v>13</v>
      </c>
      <c r="L2264" s="360">
        <v>0</v>
      </c>
      <c r="M2264" s="360">
        <v>0</v>
      </c>
      <c r="N2264" s="360">
        <v>1</v>
      </c>
    </row>
    <row r="2265" spans="2:14" x14ac:dyDescent="0.25">
      <c r="B2265" s="371" t="s">
        <v>223</v>
      </c>
      <c r="C2265" s="371" t="s">
        <v>2220</v>
      </c>
      <c r="D2265" s="371" t="s">
        <v>144</v>
      </c>
      <c r="E2265" s="371" t="s">
        <v>1995</v>
      </c>
      <c r="F2265" s="360">
        <v>400</v>
      </c>
      <c r="G2265" s="360">
        <v>12</v>
      </c>
      <c r="H2265" s="360">
        <v>2</v>
      </c>
      <c r="I2265" s="360">
        <v>3</v>
      </c>
      <c r="J2265" s="360">
        <v>2</v>
      </c>
      <c r="K2265" s="360">
        <v>376</v>
      </c>
      <c r="L2265" s="360">
        <v>0</v>
      </c>
      <c r="M2265" s="360">
        <v>0</v>
      </c>
      <c r="N2265" s="360">
        <v>5</v>
      </c>
    </row>
    <row r="2266" spans="2:14" x14ac:dyDescent="0.25">
      <c r="B2266" s="371" t="s">
        <v>223</v>
      </c>
      <c r="C2266" s="371" t="s">
        <v>2220</v>
      </c>
      <c r="D2266" s="371" t="s">
        <v>144</v>
      </c>
      <c r="E2266" s="371" t="s">
        <v>1996</v>
      </c>
      <c r="F2266" s="360">
        <v>25</v>
      </c>
      <c r="G2266" s="360">
        <v>2</v>
      </c>
      <c r="H2266" s="360">
        <v>0</v>
      </c>
      <c r="I2266" s="360">
        <v>0</v>
      </c>
      <c r="J2266" s="360">
        <v>0</v>
      </c>
      <c r="K2266" s="360">
        <v>23</v>
      </c>
      <c r="L2266" s="360">
        <v>0</v>
      </c>
      <c r="M2266" s="360">
        <v>0</v>
      </c>
      <c r="N2266" s="360">
        <v>0</v>
      </c>
    </row>
    <row r="2267" spans="2:14" x14ac:dyDescent="0.25">
      <c r="B2267" s="371" t="s">
        <v>223</v>
      </c>
      <c r="C2267" s="371" t="s">
        <v>2220</v>
      </c>
      <c r="D2267" s="371" t="s">
        <v>144</v>
      </c>
      <c r="E2267" s="371" t="s">
        <v>1997</v>
      </c>
      <c r="F2267" s="360">
        <v>47</v>
      </c>
      <c r="G2267" s="360">
        <v>0</v>
      </c>
      <c r="H2267" s="360">
        <v>0</v>
      </c>
      <c r="I2267" s="360">
        <v>0</v>
      </c>
      <c r="J2267" s="360">
        <v>0</v>
      </c>
      <c r="K2267" s="360">
        <v>45</v>
      </c>
      <c r="L2267" s="360">
        <v>0</v>
      </c>
      <c r="M2267" s="360">
        <v>0</v>
      </c>
      <c r="N2267" s="360">
        <v>2</v>
      </c>
    </row>
    <row r="2268" spans="2:14" x14ac:dyDescent="0.25">
      <c r="B2268" s="371" t="s">
        <v>223</v>
      </c>
      <c r="C2268" s="371" t="s">
        <v>2220</v>
      </c>
      <c r="D2268" s="371" t="s">
        <v>144</v>
      </c>
      <c r="E2268" s="371" t="s">
        <v>817</v>
      </c>
      <c r="F2268" s="360">
        <v>20</v>
      </c>
      <c r="G2268" s="360">
        <v>0</v>
      </c>
      <c r="H2268" s="360">
        <v>0</v>
      </c>
      <c r="I2268" s="360">
        <v>0</v>
      </c>
      <c r="J2268" s="360">
        <v>0</v>
      </c>
      <c r="K2268" s="360">
        <v>20</v>
      </c>
      <c r="L2268" s="360">
        <v>0</v>
      </c>
      <c r="M2268" s="360">
        <v>0</v>
      </c>
      <c r="N2268" s="360">
        <v>0</v>
      </c>
    </row>
    <row r="2269" spans="2:14" x14ac:dyDescent="0.25">
      <c r="B2269" s="371" t="s">
        <v>223</v>
      </c>
      <c r="C2269" s="371" t="s">
        <v>2220</v>
      </c>
      <c r="D2269" s="371" t="s">
        <v>144</v>
      </c>
      <c r="E2269" s="371" t="s">
        <v>3203</v>
      </c>
      <c r="F2269" s="360">
        <v>1</v>
      </c>
      <c r="G2269" s="360">
        <v>0</v>
      </c>
      <c r="H2269" s="360">
        <v>0</v>
      </c>
      <c r="I2269" s="360">
        <v>0</v>
      </c>
      <c r="J2269" s="360">
        <v>0</v>
      </c>
      <c r="K2269" s="360">
        <v>1</v>
      </c>
      <c r="L2269" s="360">
        <v>0</v>
      </c>
      <c r="M2269" s="360">
        <v>0</v>
      </c>
      <c r="N2269" s="360">
        <v>0</v>
      </c>
    </row>
    <row r="2270" spans="2:14" x14ac:dyDescent="0.25">
      <c r="B2270" s="371" t="s">
        <v>223</v>
      </c>
      <c r="C2270" s="371" t="s">
        <v>2220</v>
      </c>
      <c r="D2270" s="371" t="s">
        <v>4146</v>
      </c>
      <c r="E2270" s="371" t="s">
        <v>4147</v>
      </c>
      <c r="F2270" s="360">
        <v>1</v>
      </c>
      <c r="G2270" s="360">
        <v>0</v>
      </c>
      <c r="H2270" s="360">
        <v>0</v>
      </c>
      <c r="I2270" s="360">
        <v>0</v>
      </c>
      <c r="J2270" s="360">
        <v>0</v>
      </c>
      <c r="K2270" s="360">
        <v>1</v>
      </c>
      <c r="L2270" s="360">
        <v>0</v>
      </c>
      <c r="M2270" s="360">
        <v>0</v>
      </c>
      <c r="N2270" s="360">
        <v>0</v>
      </c>
    </row>
    <row r="2271" spans="2:14" x14ac:dyDescent="0.25">
      <c r="B2271" s="371" t="s">
        <v>223</v>
      </c>
      <c r="C2271" s="371" t="s">
        <v>2221</v>
      </c>
      <c r="D2271" s="371" t="s">
        <v>2887</v>
      </c>
      <c r="E2271" s="371" t="s">
        <v>4149</v>
      </c>
      <c r="F2271" s="360">
        <v>13</v>
      </c>
      <c r="G2271" s="360">
        <v>0</v>
      </c>
      <c r="H2271" s="360">
        <v>0</v>
      </c>
      <c r="I2271" s="360">
        <v>0</v>
      </c>
      <c r="J2271" s="360">
        <v>0</v>
      </c>
      <c r="K2271" s="360">
        <v>0</v>
      </c>
      <c r="L2271" s="360">
        <v>0</v>
      </c>
      <c r="M2271" s="360">
        <v>13</v>
      </c>
      <c r="N2271" s="360">
        <v>0</v>
      </c>
    </row>
    <row r="2272" spans="2:14" x14ac:dyDescent="0.25">
      <c r="B2272" s="371" t="s">
        <v>223</v>
      </c>
      <c r="C2272" s="371" t="s">
        <v>2221</v>
      </c>
      <c r="D2272" s="371" t="s">
        <v>2887</v>
      </c>
      <c r="E2272" s="371" t="s">
        <v>4150</v>
      </c>
      <c r="F2272" s="360">
        <v>1</v>
      </c>
      <c r="G2272" s="360">
        <v>0</v>
      </c>
      <c r="H2272" s="360">
        <v>0</v>
      </c>
      <c r="I2272" s="360">
        <v>0</v>
      </c>
      <c r="J2272" s="360">
        <v>0</v>
      </c>
      <c r="K2272" s="360">
        <v>1</v>
      </c>
      <c r="L2272" s="360">
        <v>0</v>
      </c>
      <c r="M2272" s="360">
        <v>0</v>
      </c>
      <c r="N2272" s="360">
        <v>0</v>
      </c>
    </row>
    <row r="2273" spans="2:14" x14ac:dyDescent="0.25">
      <c r="B2273" s="371" t="s">
        <v>223</v>
      </c>
      <c r="C2273" s="371" t="s">
        <v>2221</v>
      </c>
      <c r="D2273" s="371" t="s">
        <v>447</v>
      </c>
      <c r="E2273" s="371" t="s">
        <v>3704</v>
      </c>
      <c r="F2273" s="360">
        <v>1</v>
      </c>
      <c r="G2273" s="360">
        <v>0</v>
      </c>
      <c r="H2273" s="360">
        <v>0</v>
      </c>
      <c r="I2273" s="360">
        <v>0</v>
      </c>
      <c r="J2273" s="360">
        <v>0</v>
      </c>
      <c r="K2273" s="360">
        <v>1</v>
      </c>
      <c r="L2273" s="360">
        <v>0</v>
      </c>
      <c r="M2273" s="360">
        <v>0</v>
      </c>
      <c r="N2273" s="360">
        <v>0</v>
      </c>
    </row>
    <row r="2274" spans="2:14" x14ac:dyDescent="0.25">
      <c r="B2274" s="371" t="s">
        <v>223</v>
      </c>
      <c r="C2274" s="371" t="s">
        <v>2221</v>
      </c>
      <c r="D2274" s="371" t="s">
        <v>447</v>
      </c>
      <c r="E2274" s="371" t="s">
        <v>3154</v>
      </c>
      <c r="F2274" s="360">
        <v>1</v>
      </c>
      <c r="G2274" s="360">
        <v>0</v>
      </c>
      <c r="H2274" s="360">
        <v>0</v>
      </c>
      <c r="I2274" s="360">
        <v>0</v>
      </c>
      <c r="J2274" s="360">
        <v>0</v>
      </c>
      <c r="K2274" s="360">
        <v>1</v>
      </c>
      <c r="L2274" s="360">
        <v>0</v>
      </c>
      <c r="M2274" s="360">
        <v>0</v>
      </c>
      <c r="N2274" s="360">
        <v>0</v>
      </c>
    </row>
    <row r="2275" spans="2:14" x14ac:dyDescent="0.25">
      <c r="B2275" s="371" t="s">
        <v>223</v>
      </c>
      <c r="C2275" s="371" t="s">
        <v>2221</v>
      </c>
      <c r="D2275" s="371" t="s">
        <v>447</v>
      </c>
      <c r="E2275" s="371" t="s">
        <v>3155</v>
      </c>
      <c r="F2275" s="360">
        <v>3</v>
      </c>
      <c r="G2275" s="360">
        <v>0</v>
      </c>
      <c r="H2275" s="360">
        <v>0</v>
      </c>
      <c r="I2275" s="360">
        <v>0</v>
      </c>
      <c r="J2275" s="360">
        <v>0</v>
      </c>
      <c r="K2275" s="360">
        <v>3</v>
      </c>
      <c r="L2275" s="360">
        <v>0</v>
      </c>
      <c r="M2275" s="360">
        <v>0</v>
      </c>
      <c r="N2275" s="360">
        <v>0</v>
      </c>
    </row>
    <row r="2276" spans="2:14" x14ac:dyDescent="0.25">
      <c r="B2276" s="371" t="s">
        <v>223</v>
      </c>
      <c r="C2276" s="371" t="s">
        <v>2221</v>
      </c>
      <c r="D2276" s="371" t="s">
        <v>447</v>
      </c>
      <c r="E2276" s="371" t="s">
        <v>4004</v>
      </c>
      <c r="F2276" s="360">
        <v>1</v>
      </c>
      <c r="G2276" s="360">
        <v>0</v>
      </c>
      <c r="H2276" s="360">
        <v>0</v>
      </c>
      <c r="I2276" s="360">
        <v>0</v>
      </c>
      <c r="J2276" s="360">
        <v>0</v>
      </c>
      <c r="K2276" s="360">
        <v>1</v>
      </c>
      <c r="L2276" s="360">
        <v>0</v>
      </c>
      <c r="M2276" s="360">
        <v>0</v>
      </c>
      <c r="N2276" s="360">
        <v>0</v>
      </c>
    </row>
    <row r="2277" spans="2:14" x14ac:dyDescent="0.25">
      <c r="B2277" s="371" t="s">
        <v>223</v>
      </c>
      <c r="C2277" s="371" t="s">
        <v>2221</v>
      </c>
      <c r="D2277" s="371" t="s">
        <v>3372</v>
      </c>
      <c r="E2277" s="371" t="s">
        <v>3638</v>
      </c>
      <c r="F2277" s="360">
        <v>3</v>
      </c>
      <c r="G2277" s="360">
        <v>0</v>
      </c>
      <c r="H2277" s="360">
        <v>0</v>
      </c>
      <c r="I2277" s="360">
        <v>0</v>
      </c>
      <c r="J2277" s="360">
        <v>0</v>
      </c>
      <c r="K2277" s="360">
        <v>3</v>
      </c>
      <c r="L2277" s="360">
        <v>0</v>
      </c>
      <c r="M2277" s="360">
        <v>0</v>
      </c>
      <c r="N2277" s="360">
        <v>0</v>
      </c>
    </row>
    <row r="2278" spans="2:14" x14ac:dyDescent="0.25">
      <c r="B2278" s="371" t="s">
        <v>223</v>
      </c>
      <c r="C2278" s="371" t="s">
        <v>2221</v>
      </c>
      <c r="D2278" s="371" t="s">
        <v>3372</v>
      </c>
      <c r="E2278" s="371" t="s">
        <v>4152</v>
      </c>
      <c r="F2278" s="360">
        <v>2</v>
      </c>
      <c r="G2278" s="360">
        <v>0</v>
      </c>
      <c r="H2278" s="360">
        <v>0</v>
      </c>
      <c r="I2278" s="360">
        <v>0</v>
      </c>
      <c r="J2278" s="360">
        <v>0</v>
      </c>
      <c r="K2278" s="360">
        <v>2</v>
      </c>
      <c r="L2278" s="360">
        <v>0</v>
      </c>
      <c r="M2278" s="360">
        <v>0</v>
      </c>
      <c r="N2278" s="360">
        <v>0</v>
      </c>
    </row>
    <row r="2279" spans="2:14" x14ac:dyDescent="0.25">
      <c r="B2279" s="371" t="s">
        <v>223</v>
      </c>
      <c r="C2279" s="371" t="s">
        <v>2221</v>
      </c>
      <c r="D2279" s="371" t="s">
        <v>3372</v>
      </c>
      <c r="E2279" s="371" t="s">
        <v>4153</v>
      </c>
      <c r="F2279" s="360">
        <v>1</v>
      </c>
      <c r="G2279" s="360">
        <v>0</v>
      </c>
      <c r="H2279" s="360">
        <v>0</v>
      </c>
      <c r="I2279" s="360">
        <v>0</v>
      </c>
      <c r="J2279" s="360">
        <v>0</v>
      </c>
      <c r="K2279" s="360">
        <v>1</v>
      </c>
      <c r="L2279" s="360">
        <v>0</v>
      </c>
      <c r="M2279" s="360">
        <v>0</v>
      </c>
      <c r="N2279" s="360">
        <v>0</v>
      </c>
    </row>
    <row r="2280" spans="2:14" x14ac:dyDescent="0.25">
      <c r="B2280" s="371" t="s">
        <v>223</v>
      </c>
      <c r="C2280" s="371" t="s">
        <v>2221</v>
      </c>
      <c r="D2280" s="371" t="s">
        <v>205</v>
      </c>
      <c r="E2280" s="371" t="s">
        <v>4155</v>
      </c>
      <c r="F2280" s="360">
        <v>3</v>
      </c>
      <c r="G2280" s="360">
        <v>0</v>
      </c>
      <c r="H2280" s="360">
        <v>0</v>
      </c>
      <c r="I2280" s="360">
        <v>0</v>
      </c>
      <c r="J2280" s="360">
        <v>0</v>
      </c>
      <c r="K2280" s="360">
        <v>3</v>
      </c>
      <c r="L2280" s="360">
        <v>0</v>
      </c>
      <c r="M2280" s="360">
        <v>0</v>
      </c>
      <c r="N2280" s="360">
        <v>0</v>
      </c>
    </row>
    <row r="2281" spans="2:14" x14ac:dyDescent="0.25">
      <c r="B2281" s="371" t="s">
        <v>223</v>
      </c>
      <c r="C2281" s="371" t="s">
        <v>2221</v>
      </c>
      <c r="D2281" s="371" t="s">
        <v>205</v>
      </c>
      <c r="E2281" s="371" t="s">
        <v>3373</v>
      </c>
      <c r="F2281" s="360">
        <v>2</v>
      </c>
      <c r="G2281" s="360">
        <v>0</v>
      </c>
      <c r="H2281" s="360">
        <v>0</v>
      </c>
      <c r="I2281" s="360">
        <v>0</v>
      </c>
      <c r="J2281" s="360">
        <v>0</v>
      </c>
      <c r="K2281" s="360">
        <v>2</v>
      </c>
      <c r="L2281" s="360">
        <v>0</v>
      </c>
      <c r="M2281" s="360">
        <v>0</v>
      </c>
      <c r="N2281" s="360">
        <v>0</v>
      </c>
    </row>
    <row r="2282" spans="2:14" x14ac:dyDescent="0.25">
      <c r="B2282" s="371" t="s">
        <v>223</v>
      </c>
      <c r="C2282" s="371" t="s">
        <v>2221</v>
      </c>
      <c r="D2282" s="371" t="s">
        <v>205</v>
      </c>
      <c r="E2282" s="371" t="s">
        <v>4156</v>
      </c>
      <c r="F2282" s="360">
        <v>1</v>
      </c>
      <c r="G2282" s="360">
        <v>0</v>
      </c>
      <c r="H2282" s="360">
        <v>0</v>
      </c>
      <c r="I2282" s="360">
        <v>0</v>
      </c>
      <c r="J2282" s="360">
        <v>0</v>
      </c>
      <c r="K2282" s="360">
        <v>1</v>
      </c>
      <c r="L2282" s="360">
        <v>0</v>
      </c>
      <c r="M2282" s="360">
        <v>0</v>
      </c>
      <c r="N2282" s="360">
        <v>0</v>
      </c>
    </row>
    <row r="2283" spans="2:14" x14ac:dyDescent="0.25">
      <c r="B2283" s="371" t="s">
        <v>223</v>
      </c>
      <c r="C2283" s="371" t="s">
        <v>2221</v>
      </c>
      <c r="D2283" s="371" t="s">
        <v>449</v>
      </c>
      <c r="E2283" s="371" t="s">
        <v>1998</v>
      </c>
      <c r="F2283" s="360">
        <v>2</v>
      </c>
      <c r="G2283" s="360">
        <v>0</v>
      </c>
      <c r="H2283" s="360">
        <v>0</v>
      </c>
      <c r="I2283" s="360">
        <v>0</v>
      </c>
      <c r="J2283" s="360">
        <v>0</v>
      </c>
      <c r="K2283" s="360">
        <v>1</v>
      </c>
      <c r="L2283" s="360">
        <v>0</v>
      </c>
      <c r="M2283" s="360">
        <v>1</v>
      </c>
      <c r="N2283" s="360">
        <v>0</v>
      </c>
    </row>
    <row r="2284" spans="2:14" x14ac:dyDescent="0.25">
      <c r="B2284" s="371" t="s">
        <v>223</v>
      </c>
      <c r="C2284" s="371" t="s">
        <v>2222</v>
      </c>
      <c r="D2284" s="371" t="s">
        <v>143</v>
      </c>
      <c r="E2284" s="371" t="s">
        <v>3374</v>
      </c>
      <c r="F2284" s="360">
        <v>3</v>
      </c>
      <c r="G2284" s="360">
        <v>0</v>
      </c>
      <c r="H2284" s="360">
        <v>0</v>
      </c>
      <c r="I2284" s="360">
        <v>0</v>
      </c>
      <c r="J2284" s="360">
        <v>0</v>
      </c>
      <c r="K2284" s="360">
        <v>2</v>
      </c>
      <c r="L2284" s="360">
        <v>0</v>
      </c>
      <c r="M2284" s="360">
        <v>1</v>
      </c>
      <c r="N2284" s="360">
        <v>0</v>
      </c>
    </row>
    <row r="2285" spans="2:14" x14ac:dyDescent="0.25">
      <c r="B2285" s="371" t="s">
        <v>223</v>
      </c>
      <c r="C2285" s="371" t="s">
        <v>2222</v>
      </c>
      <c r="D2285" s="371" t="s">
        <v>143</v>
      </c>
      <c r="E2285" s="371" t="s">
        <v>3420</v>
      </c>
      <c r="F2285" s="360">
        <v>1</v>
      </c>
      <c r="G2285" s="360">
        <v>0</v>
      </c>
      <c r="H2285" s="360">
        <v>0</v>
      </c>
      <c r="I2285" s="360">
        <v>0</v>
      </c>
      <c r="J2285" s="360">
        <v>0</v>
      </c>
      <c r="K2285" s="360">
        <v>1</v>
      </c>
      <c r="L2285" s="360">
        <v>0</v>
      </c>
      <c r="M2285" s="360">
        <v>0</v>
      </c>
      <c r="N2285" s="360">
        <v>0</v>
      </c>
    </row>
    <row r="2286" spans="2:14" x14ac:dyDescent="0.25">
      <c r="B2286" s="371" t="s">
        <v>223</v>
      </c>
      <c r="C2286" s="371" t="s">
        <v>2222</v>
      </c>
      <c r="D2286" s="371" t="s">
        <v>143</v>
      </c>
      <c r="E2286" s="371" t="s">
        <v>3375</v>
      </c>
      <c r="F2286" s="360">
        <v>10</v>
      </c>
      <c r="G2286" s="360">
        <v>0</v>
      </c>
      <c r="H2286" s="360">
        <v>0</v>
      </c>
      <c r="I2286" s="360">
        <v>0</v>
      </c>
      <c r="J2286" s="360">
        <v>0</v>
      </c>
      <c r="K2286" s="360">
        <v>1</v>
      </c>
      <c r="L2286" s="360">
        <v>0</v>
      </c>
      <c r="M2286" s="360">
        <v>8</v>
      </c>
      <c r="N2286" s="360">
        <v>1</v>
      </c>
    </row>
    <row r="2287" spans="2:14" x14ac:dyDescent="0.25">
      <c r="B2287" s="371" t="s">
        <v>223</v>
      </c>
      <c r="C2287" s="371" t="s">
        <v>2222</v>
      </c>
      <c r="D2287" s="371" t="s">
        <v>143</v>
      </c>
      <c r="E2287" s="371" t="s">
        <v>3421</v>
      </c>
      <c r="F2287" s="360">
        <v>7</v>
      </c>
      <c r="G2287" s="360">
        <v>0</v>
      </c>
      <c r="H2287" s="360">
        <v>0</v>
      </c>
      <c r="I2287" s="360">
        <v>0</v>
      </c>
      <c r="J2287" s="360">
        <v>0</v>
      </c>
      <c r="K2287" s="360">
        <v>0</v>
      </c>
      <c r="L2287" s="360">
        <v>0</v>
      </c>
      <c r="M2287" s="360">
        <v>7</v>
      </c>
      <c r="N2287" s="360">
        <v>0</v>
      </c>
    </row>
    <row r="2288" spans="2:14" x14ac:dyDescent="0.25">
      <c r="B2288" s="371" t="s">
        <v>223</v>
      </c>
      <c r="C2288" s="371" t="s">
        <v>2222</v>
      </c>
      <c r="D2288" s="371" t="s">
        <v>143</v>
      </c>
      <c r="E2288" s="371" t="s">
        <v>1992</v>
      </c>
      <c r="F2288" s="360">
        <v>8</v>
      </c>
      <c r="G2288" s="360">
        <v>0</v>
      </c>
      <c r="H2288" s="360">
        <v>0</v>
      </c>
      <c r="I2288" s="360">
        <v>0</v>
      </c>
      <c r="J2288" s="360">
        <v>0</v>
      </c>
      <c r="K2288" s="360">
        <v>0</v>
      </c>
      <c r="L2288" s="360">
        <v>0</v>
      </c>
      <c r="M2288" s="360">
        <v>8</v>
      </c>
      <c r="N2288" s="360">
        <v>0</v>
      </c>
    </row>
    <row r="2289" spans="2:14" x14ac:dyDescent="0.25">
      <c r="B2289" s="371" t="s">
        <v>223</v>
      </c>
      <c r="C2289" s="371" t="s">
        <v>2222</v>
      </c>
      <c r="D2289" s="371" t="s">
        <v>143</v>
      </c>
      <c r="E2289" s="371" t="s">
        <v>3705</v>
      </c>
      <c r="F2289" s="360">
        <v>1</v>
      </c>
      <c r="G2289" s="360">
        <v>0</v>
      </c>
      <c r="H2289" s="360">
        <v>0</v>
      </c>
      <c r="I2289" s="360">
        <v>0</v>
      </c>
      <c r="J2289" s="360">
        <v>0</v>
      </c>
      <c r="K2289" s="360">
        <v>1</v>
      </c>
      <c r="L2289" s="360">
        <v>0</v>
      </c>
      <c r="M2289" s="360">
        <v>0</v>
      </c>
      <c r="N2289" s="360">
        <v>0</v>
      </c>
    </row>
    <row r="2290" spans="2:14" x14ac:dyDescent="0.25">
      <c r="B2290" s="371" t="s">
        <v>223</v>
      </c>
      <c r="C2290" s="371" t="s">
        <v>2222</v>
      </c>
      <c r="D2290" s="371" t="s">
        <v>143</v>
      </c>
      <c r="E2290" s="371" t="s">
        <v>3642</v>
      </c>
      <c r="F2290" s="360">
        <v>8</v>
      </c>
      <c r="G2290" s="360">
        <v>0</v>
      </c>
      <c r="H2290" s="360">
        <v>0</v>
      </c>
      <c r="I2290" s="360">
        <v>0</v>
      </c>
      <c r="J2290" s="360">
        <v>0</v>
      </c>
      <c r="K2290" s="360">
        <v>0</v>
      </c>
      <c r="L2290" s="360">
        <v>0</v>
      </c>
      <c r="M2290" s="360">
        <v>8</v>
      </c>
      <c r="N2290" s="360">
        <v>0</v>
      </c>
    </row>
    <row r="2291" spans="2:14" x14ac:dyDescent="0.25">
      <c r="B2291" s="371" t="s">
        <v>223</v>
      </c>
      <c r="C2291" s="371" t="s">
        <v>2222</v>
      </c>
      <c r="D2291" s="371" t="s">
        <v>143</v>
      </c>
      <c r="E2291" s="371" t="s">
        <v>3706</v>
      </c>
      <c r="F2291" s="360">
        <v>1</v>
      </c>
      <c r="G2291" s="360">
        <v>0</v>
      </c>
      <c r="H2291" s="360">
        <v>0</v>
      </c>
      <c r="I2291" s="360">
        <v>0</v>
      </c>
      <c r="J2291" s="360">
        <v>0</v>
      </c>
      <c r="K2291" s="360">
        <v>1</v>
      </c>
      <c r="L2291" s="360">
        <v>0</v>
      </c>
      <c r="M2291" s="360">
        <v>0</v>
      </c>
      <c r="N2291" s="360">
        <v>0</v>
      </c>
    </row>
    <row r="2292" spans="2:14" x14ac:dyDescent="0.25">
      <c r="B2292" s="371" t="s">
        <v>223</v>
      </c>
      <c r="C2292" s="371" t="s">
        <v>2222</v>
      </c>
      <c r="D2292" s="371" t="s">
        <v>143</v>
      </c>
      <c r="E2292" s="371" t="s">
        <v>1993</v>
      </c>
      <c r="F2292" s="360">
        <v>1</v>
      </c>
      <c r="G2292" s="360">
        <v>0</v>
      </c>
      <c r="H2292" s="360">
        <v>0</v>
      </c>
      <c r="I2292" s="360">
        <v>0</v>
      </c>
      <c r="J2292" s="360">
        <v>0</v>
      </c>
      <c r="K2292" s="360">
        <v>1</v>
      </c>
      <c r="L2292" s="360">
        <v>0</v>
      </c>
      <c r="M2292" s="360">
        <v>0</v>
      </c>
      <c r="N2292" s="360">
        <v>0</v>
      </c>
    </row>
    <row r="2293" spans="2:14" x14ac:dyDescent="0.25">
      <c r="B2293" s="371" t="s">
        <v>223</v>
      </c>
      <c r="C2293" s="371" t="s">
        <v>2222</v>
      </c>
      <c r="D2293" s="371" t="s">
        <v>4158</v>
      </c>
      <c r="E2293" s="371" t="s">
        <v>4159</v>
      </c>
      <c r="F2293" s="360">
        <v>1</v>
      </c>
      <c r="G2293" s="360">
        <v>1</v>
      </c>
      <c r="H2293" s="360">
        <v>0</v>
      </c>
      <c r="I2293" s="360">
        <v>0</v>
      </c>
      <c r="J2293" s="360">
        <v>0</v>
      </c>
      <c r="K2293" s="360">
        <v>0</v>
      </c>
      <c r="L2293" s="360">
        <v>0</v>
      </c>
      <c r="M2293" s="360">
        <v>0</v>
      </c>
      <c r="N2293" s="360">
        <v>0</v>
      </c>
    </row>
    <row r="2294" spans="2:14" x14ac:dyDescent="0.25">
      <c r="B2294" s="371" t="s">
        <v>223</v>
      </c>
      <c r="C2294" s="371" t="s">
        <v>2222</v>
      </c>
      <c r="D2294" s="371" t="s">
        <v>4158</v>
      </c>
      <c r="E2294" s="371" t="s">
        <v>4161</v>
      </c>
      <c r="F2294" s="360">
        <v>1</v>
      </c>
      <c r="G2294" s="360">
        <v>0</v>
      </c>
      <c r="H2294" s="360">
        <v>0</v>
      </c>
      <c r="I2294" s="360">
        <v>0</v>
      </c>
      <c r="J2294" s="360">
        <v>0</v>
      </c>
      <c r="K2294" s="360">
        <v>0</v>
      </c>
      <c r="L2294" s="360">
        <v>0</v>
      </c>
      <c r="M2294" s="360">
        <v>1</v>
      </c>
      <c r="N2294" s="360">
        <v>0</v>
      </c>
    </row>
    <row r="2295" spans="2:14" x14ac:dyDescent="0.25">
      <c r="B2295" s="371" t="s">
        <v>223</v>
      </c>
      <c r="C2295" s="371" t="s">
        <v>2222</v>
      </c>
      <c r="D2295" s="371" t="s">
        <v>2223</v>
      </c>
      <c r="E2295" s="371" t="s">
        <v>4162</v>
      </c>
      <c r="F2295" s="360">
        <v>1</v>
      </c>
      <c r="G2295" s="360">
        <v>1</v>
      </c>
      <c r="H2295" s="360">
        <v>0</v>
      </c>
      <c r="I2295" s="360">
        <v>0</v>
      </c>
      <c r="J2295" s="360">
        <v>0</v>
      </c>
      <c r="K2295" s="360">
        <v>0</v>
      </c>
      <c r="L2295" s="360">
        <v>0</v>
      </c>
      <c r="M2295" s="360">
        <v>0</v>
      </c>
      <c r="N2295" s="360">
        <v>0</v>
      </c>
    </row>
    <row r="2296" spans="2:14" x14ac:dyDescent="0.25">
      <c r="B2296" s="371" t="s">
        <v>223</v>
      </c>
      <c r="C2296" s="371" t="s">
        <v>2222</v>
      </c>
      <c r="D2296" s="371" t="s">
        <v>448</v>
      </c>
      <c r="E2296" s="371" t="s">
        <v>4163</v>
      </c>
      <c r="F2296" s="360">
        <v>44</v>
      </c>
      <c r="G2296" s="360">
        <v>0</v>
      </c>
      <c r="H2296" s="360">
        <v>0</v>
      </c>
      <c r="I2296" s="360">
        <v>0</v>
      </c>
      <c r="J2296" s="360">
        <v>0</v>
      </c>
      <c r="K2296" s="360">
        <v>0</v>
      </c>
      <c r="L2296" s="360">
        <v>0</v>
      </c>
      <c r="M2296" s="360">
        <v>43</v>
      </c>
      <c r="N2296" s="360">
        <v>1</v>
      </c>
    </row>
    <row r="2297" spans="2:14" x14ac:dyDescent="0.25">
      <c r="B2297" s="371" t="s">
        <v>223</v>
      </c>
      <c r="C2297" s="371" t="s">
        <v>2224</v>
      </c>
      <c r="D2297" s="371" t="s">
        <v>2004</v>
      </c>
      <c r="E2297" s="371" t="s">
        <v>3378</v>
      </c>
      <c r="F2297" s="360">
        <v>1</v>
      </c>
      <c r="G2297" s="360">
        <v>0</v>
      </c>
      <c r="H2297" s="360">
        <v>0</v>
      </c>
      <c r="I2297" s="360">
        <v>0</v>
      </c>
      <c r="J2297" s="360">
        <v>0</v>
      </c>
      <c r="K2297" s="360">
        <v>1</v>
      </c>
      <c r="L2297" s="360">
        <v>0</v>
      </c>
      <c r="M2297" s="360">
        <v>0</v>
      </c>
      <c r="N2297" s="360">
        <v>0</v>
      </c>
    </row>
    <row r="2298" spans="2:14" x14ac:dyDescent="0.25">
      <c r="B2298" s="371" t="s">
        <v>223</v>
      </c>
      <c r="C2298" s="371" t="s">
        <v>2224</v>
      </c>
      <c r="D2298" s="371" t="s">
        <v>2004</v>
      </c>
      <c r="E2298" s="371" t="s">
        <v>1979</v>
      </c>
      <c r="F2298" s="360">
        <v>33</v>
      </c>
      <c r="G2298" s="360">
        <v>0</v>
      </c>
      <c r="H2298" s="360">
        <v>0</v>
      </c>
      <c r="I2298" s="360">
        <v>0</v>
      </c>
      <c r="J2298" s="360">
        <v>0</v>
      </c>
      <c r="K2298" s="360">
        <v>4</v>
      </c>
      <c r="L2298" s="360">
        <v>0</v>
      </c>
      <c r="M2298" s="360">
        <v>28</v>
      </c>
      <c r="N2298" s="360">
        <v>1</v>
      </c>
    </row>
    <row r="2299" spans="2:14" x14ac:dyDescent="0.25">
      <c r="B2299" s="371" t="s">
        <v>223</v>
      </c>
      <c r="C2299" s="371" t="s">
        <v>2224</v>
      </c>
      <c r="D2299" s="371" t="s">
        <v>4164</v>
      </c>
      <c r="E2299" s="371" t="s">
        <v>4165</v>
      </c>
      <c r="F2299" s="360">
        <v>1</v>
      </c>
      <c r="G2299" s="360">
        <v>1</v>
      </c>
      <c r="H2299" s="360">
        <v>0</v>
      </c>
      <c r="I2299" s="360">
        <v>0</v>
      </c>
      <c r="J2299" s="360">
        <v>0</v>
      </c>
      <c r="K2299" s="360">
        <v>0</v>
      </c>
      <c r="L2299" s="360">
        <v>0</v>
      </c>
      <c r="M2299" s="360">
        <v>0</v>
      </c>
      <c r="N2299" s="360">
        <v>0</v>
      </c>
    </row>
    <row r="2300" spans="2:14" x14ac:dyDescent="0.25">
      <c r="B2300" s="371" t="s">
        <v>223</v>
      </c>
      <c r="C2300" s="371" t="s">
        <v>2224</v>
      </c>
      <c r="D2300" s="371" t="s">
        <v>2225</v>
      </c>
      <c r="E2300" s="371" t="s">
        <v>1999</v>
      </c>
      <c r="F2300" s="360">
        <v>636</v>
      </c>
      <c r="G2300" s="360">
        <v>132</v>
      </c>
      <c r="H2300" s="360">
        <v>0</v>
      </c>
      <c r="I2300" s="360">
        <v>0</v>
      </c>
      <c r="J2300" s="360">
        <v>0</v>
      </c>
      <c r="K2300" s="360">
        <v>500</v>
      </c>
      <c r="L2300" s="360">
        <v>0</v>
      </c>
      <c r="M2300" s="360">
        <v>1</v>
      </c>
      <c r="N2300" s="360">
        <v>3</v>
      </c>
    </row>
    <row r="2301" spans="2:14" x14ac:dyDescent="0.25">
      <c r="B2301" s="371" t="s">
        <v>223</v>
      </c>
      <c r="C2301" s="371" t="s">
        <v>2224</v>
      </c>
      <c r="D2301" s="371" t="s">
        <v>2225</v>
      </c>
      <c r="E2301" s="371" t="s">
        <v>2375</v>
      </c>
      <c r="F2301" s="360">
        <v>7</v>
      </c>
      <c r="G2301" s="360">
        <v>3</v>
      </c>
      <c r="H2301" s="360">
        <v>0</v>
      </c>
      <c r="I2301" s="360">
        <v>0</v>
      </c>
      <c r="J2301" s="360">
        <v>0</v>
      </c>
      <c r="K2301" s="360">
        <v>4</v>
      </c>
      <c r="L2301" s="360">
        <v>0</v>
      </c>
      <c r="M2301" s="360">
        <v>0</v>
      </c>
      <c r="N2301" s="360">
        <v>0</v>
      </c>
    </row>
    <row r="2302" spans="2:14" x14ac:dyDescent="0.25">
      <c r="B2302" s="371" t="s">
        <v>223</v>
      </c>
      <c r="C2302" s="371" t="s">
        <v>2224</v>
      </c>
      <c r="D2302" s="371" t="s">
        <v>2225</v>
      </c>
      <c r="E2302" s="371" t="s">
        <v>2000</v>
      </c>
      <c r="F2302" s="360">
        <v>160</v>
      </c>
      <c r="G2302" s="360">
        <v>1</v>
      </c>
      <c r="H2302" s="360">
        <v>1</v>
      </c>
      <c r="I2302" s="360">
        <v>0</v>
      </c>
      <c r="J2302" s="360">
        <v>0</v>
      </c>
      <c r="K2302" s="360">
        <v>158</v>
      </c>
      <c r="L2302" s="360">
        <v>0</v>
      </c>
      <c r="M2302" s="360">
        <v>0</v>
      </c>
      <c r="N2302" s="360">
        <v>0</v>
      </c>
    </row>
    <row r="2303" spans="2:14" x14ac:dyDescent="0.25">
      <c r="B2303" s="371" t="s">
        <v>223</v>
      </c>
      <c r="C2303" s="371" t="s">
        <v>2224</v>
      </c>
      <c r="D2303" s="371" t="s">
        <v>2225</v>
      </c>
      <c r="E2303" s="371" t="s">
        <v>2001</v>
      </c>
      <c r="F2303" s="360">
        <v>10</v>
      </c>
      <c r="G2303" s="360">
        <v>0</v>
      </c>
      <c r="H2303" s="360">
        <v>0</v>
      </c>
      <c r="I2303" s="360">
        <v>0</v>
      </c>
      <c r="J2303" s="360">
        <v>0</v>
      </c>
      <c r="K2303" s="360">
        <v>10</v>
      </c>
      <c r="L2303" s="360">
        <v>0</v>
      </c>
      <c r="M2303" s="360">
        <v>0</v>
      </c>
      <c r="N2303" s="360">
        <v>0</v>
      </c>
    </row>
    <row r="2304" spans="2:14" x14ac:dyDescent="0.25">
      <c r="B2304" s="371" t="s">
        <v>223</v>
      </c>
      <c r="C2304" s="371" t="s">
        <v>2224</v>
      </c>
      <c r="D2304" s="371" t="s">
        <v>2892</v>
      </c>
      <c r="E2304" s="371" t="s">
        <v>3423</v>
      </c>
      <c r="F2304" s="360">
        <v>1</v>
      </c>
      <c r="G2304" s="360">
        <v>0</v>
      </c>
      <c r="H2304" s="360">
        <v>0</v>
      </c>
      <c r="I2304" s="360">
        <v>0</v>
      </c>
      <c r="J2304" s="360">
        <v>0</v>
      </c>
      <c r="K2304" s="360">
        <v>1</v>
      </c>
      <c r="L2304" s="360">
        <v>0</v>
      </c>
      <c r="M2304" s="360">
        <v>0</v>
      </c>
      <c r="N2304" s="360">
        <v>0</v>
      </c>
    </row>
    <row r="2305" spans="2:14" x14ac:dyDescent="0.25">
      <c r="B2305" s="371" t="s">
        <v>223</v>
      </c>
      <c r="C2305" s="371" t="s">
        <v>2224</v>
      </c>
      <c r="D2305" s="371" t="s">
        <v>450</v>
      </c>
      <c r="E2305" s="371" t="s">
        <v>4015</v>
      </c>
      <c r="F2305" s="360">
        <v>8</v>
      </c>
      <c r="G2305" s="360">
        <v>0</v>
      </c>
      <c r="H2305" s="360">
        <v>0</v>
      </c>
      <c r="I2305" s="360">
        <v>0</v>
      </c>
      <c r="J2305" s="360">
        <v>0</v>
      </c>
      <c r="K2305" s="360">
        <v>0</v>
      </c>
      <c r="L2305" s="360">
        <v>0</v>
      </c>
      <c r="M2305" s="360">
        <v>8</v>
      </c>
      <c r="N2305" s="360">
        <v>0</v>
      </c>
    </row>
    <row r="2306" spans="2:14" x14ac:dyDescent="0.25">
      <c r="B2306" s="371" t="s">
        <v>223</v>
      </c>
      <c r="C2306" s="371" t="s">
        <v>2224</v>
      </c>
      <c r="D2306" s="371" t="s">
        <v>450</v>
      </c>
      <c r="E2306" s="371" t="s">
        <v>2003</v>
      </c>
      <c r="F2306" s="360">
        <v>18</v>
      </c>
      <c r="G2306" s="360">
        <v>0</v>
      </c>
      <c r="H2306" s="360">
        <v>0</v>
      </c>
      <c r="I2306" s="360">
        <v>0</v>
      </c>
      <c r="J2306" s="360">
        <v>0</v>
      </c>
      <c r="K2306" s="360">
        <v>0</v>
      </c>
      <c r="L2306" s="360">
        <v>0</v>
      </c>
      <c r="M2306" s="360">
        <v>18</v>
      </c>
      <c r="N2306" s="360">
        <v>0</v>
      </c>
    </row>
    <row r="2307" spans="2:14" x14ac:dyDescent="0.25">
      <c r="B2307" s="371" t="s">
        <v>223</v>
      </c>
      <c r="C2307" s="371" t="s">
        <v>2224</v>
      </c>
      <c r="D2307" s="371" t="s">
        <v>450</v>
      </c>
      <c r="E2307" s="371" t="s">
        <v>3157</v>
      </c>
      <c r="F2307" s="360">
        <v>2</v>
      </c>
      <c r="G2307" s="360">
        <v>0</v>
      </c>
      <c r="H2307" s="360">
        <v>0</v>
      </c>
      <c r="I2307" s="360">
        <v>0</v>
      </c>
      <c r="J2307" s="360">
        <v>0</v>
      </c>
      <c r="K2307" s="360">
        <v>1</v>
      </c>
      <c r="L2307" s="360">
        <v>0</v>
      </c>
      <c r="M2307" s="360">
        <v>1</v>
      </c>
      <c r="N2307" s="360">
        <v>0</v>
      </c>
    </row>
    <row r="2308" spans="2:14" x14ac:dyDescent="0.25">
      <c r="B2308" s="371" t="s">
        <v>1898</v>
      </c>
      <c r="C2308" s="371" t="s">
        <v>1898</v>
      </c>
      <c r="D2308" s="371" t="s">
        <v>1898</v>
      </c>
      <c r="E2308" s="371" t="s">
        <v>4166</v>
      </c>
      <c r="F2308" s="360">
        <v>2</v>
      </c>
      <c r="G2308" s="360">
        <v>2</v>
      </c>
      <c r="H2308" s="360">
        <v>0</v>
      </c>
      <c r="I2308" s="360">
        <v>0</v>
      </c>
      <c r="J2308" s="360">
        <v>0</v>
      </c>
      <c r="K2308" s="360">
        <v>0</v>
      </c>
      <c r="L2308" s="360">
        <v>0</v>
      </c>
      <c r="M2308" s="360">
        <v>0</v>
      </c>
      <c r="N2308" s="360">
        <v>0</v>
      </c>
    </row>
    <row r="2309" spans="2:14" x14ac:dyDescent="0.25">
      <c r="B2309" s="371" t="s">
        <v>254</v>
      </c>
      <c r="C2309" s="371" t="s">
        <v>254</v>
      </c>
      <c r="D2309" s="371" t="s">
        <v>254</v>
      </c>
      <c r="E2309" s="371" t="s">
        <v>3158</v>
      </c>
      <c r="F2309" s="360">
        <v>1797</v>
      </c>
      <c r="G2309" s="360">
        <v>0</v>
      </c>
      <c r="H2309" s="360">
        <v>1</v>
      </c>
      <c r="I2309" s="360">
        <v>0</v>
      </c>
      <c r="J2309" s="360">
        <v>0</v>
      </c>
      <c r="K2309" s="360">
        <v>84</v>
      </c>
      <c r="L2309" s="360">
        <v>0</v>
      </c>
      <c r="M2309" s="360">
        <v>1625</v>
      </c>
      <c r="N2309" s="360">
        <v>87</v>
      </c>
    </row>
    <row r="2310" spans="2:14" x14ac:dyDescent="0.25">
      <c r="B2310" s="371" t="s">
        <v>254</v>
      </c>
      <c r="C2310" s="371" t="s">
        <v>254</v>
      </c>
      <c r="D2310" s="371" t="s">
        <v>254</v>
      </c>
      <c r="E2310" s="371" t="s">
        <v>4167</v>
      </c>
      <c r="F2310" s="360">
        <v>8</v>
      </c>
      <c r="G2310" s="360">
        <v>0</v>
      </c>
      <c r="H2310" s="360">
        <v>0</v>
      </c>
      <c r="I2310" s="360">
        <v>0</v>
      </c>
      <c r="J2310" s="360">
        <v>0</v>
      </c>
      <c r="K2310" s="360">
        <v>0</v>
      </c>
      <c r="L2310" s="360">
        <v>0</v>
      </c>
      <c r="M2310" s="360">
        <v>0</v>
      </c>
      <c r="N2310" s="360">
        <v>8</v>
      </c>
    </row>
    <row r="2312" spans="2:14" x14ac:dyDescent="0.25">
      <c r="B2312" s="258"/>
    </row>
    <row r="2313" spans="2:14" x14ac:dyDescent="0.25">
      <c r="B2313" s="258"/>
    </row>
    <row r="2314" spans="2:14" x14ac:dyDescent="0.25">
      <c r="B2314" s="251"/>
    </row>
    <row r="2315" spans="2:14" x14ac:dyDescent="0.25">
      <c r="B2315" s="251"/>
    </row>
    <row r="2316" spans="2:14" x14ac:dyDescent="0.25">
      <c r="B2316" s="251"/>
    </row>
    <row r="2317" spans="2:14" ht="13.8" x14ac:dyDescent="0.3">
      <c r="B2317" s="268"/>
    </row>
  </sheetData>
  <mergeCells count="8">
    <mergeCell ref="D8:J8"/>
    <mergeCell ref="D9:J9"/>
    <mergeCell ref="D10:J10"/>
    <mergeCell ref="B12:B13"/>
    <mergeCell ref="C12:C13"/>
    <mergeCell ref="D12:D13"/>
    <mergeCell ref="E12:E13"/>
    <mergeCell ref="F12:N12"/>
  </mergeCells>
  <hyperlinks>
    <hyperlink ref="B9" location="INDICE!B55" display="INDICE" xr:uid="{00000000-0004-0000-2800-000000000000}"/>
  </hyperlinks>
  <printOptions horizontalCentered="1"/>
  <pageMargins left="0" right="0" top="1.1811023622047245" bottom="0.78740157480314965" header="0" footer="0.19685039370078741"/>
  <pageSetup paperSize="9" firstPageNumber="181" orientation="landscape" useFirstPageNumber="1" r:id="rId1"/>
  <headerFooter scaleWithDoc="0">
    <oddHeader>&amp;C
&amp;G</oddHeader>
    <oddFooter>&amp;C&amp;P</oddFooter>
    <evenFooter>&amp;L&amp;G&amp;C&amp;"Arial,Negrita"&amp;9&amp;P&amp;R&amp;G</evenFooter>
  </headerFooter>
  <drawing r:id="rId2"/>
  <legacyDrawingHF r:id="rId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B1:Q206"/>
  <sheetViews>
    <sheetView showGridLines="0" zoomScaleNormal="100" workbookViewId="0">
      <selection activeCell="B9" sqref="B9"/>
    </sheetView>
  </sheetViews>
  <sheetFormatPr baseColWidth="10" defaultColWidth="11.44140625" defaultRowHeight="13.8" x14ac:dyDescent="0.3"/>
  <cols>
    <col min="1" max="1" width="3.33203125" style="18" customWidth="1"/>
    <col min="2" max="3" width="22.5546875" style="160" customWidth="1"/>
    <col min="4" max="4" width="26.109375" style="159" customWidth="1"/>
    <col min="5" max="17" width="10.44140625" style="159" customWidth="1"/>
    <col min="18" max="16384" width="11.44140625" style="18"/>
  </cols>
  <sheetData>
    <row r="1" spans="2:17" ht="24.9" customHeight="1" x14ac:dyDescent="0.3"/>
    <row r="2" spans="2:17" ht="24.9" customHeight="1" x14ac:dyDescent="0.3"/>
    <row r="3" spans="2:17" ht="24.9" customHeight="1" x14ac:dyDescent="0.3"/>
    <row r="4" spans="2:17" ht="24.9" customHeight="1" x14ac:dyDescent="0.3"/>
    <row r="5" spans="2:17" ht="24.9" customHeight="1" x14ac:dyDescent="0.3"/>
    <row r="8" spans="2:17" ht="13.8" customHeight="1" x14ac:dyDescent="0.25">
      <c r="C8" s="494" t="s">
        <v>359</v>
      </c>
      <c r="D8" s="494"/>
      <c r="E8" s="494"/>
      <c r="F8" s="494"/>
      <c r="G8" s="494"/>
      <c r="H8" s="494"/>
      <c r="I8" s="494"/>
      <c r="J8" s="494"/>
      <c r="K8" s="494"/>
      <c r="L8" s="494"/>
      <c r="M8" s="494"/>
      <c r="N8" s="494"/>
      <c r="O8" s="390"/>
      <c r="P8" s="390"/>
      <c r="Q8" s="390"/>
    </row>
    <row r="9" spans="2:17" ht="13.2" x14ac:dyDescent="0.25">
      <c r="B9" s="391" t="s">
        <v>234</v>
      </c>
      <c r="C9" s="494" t="s">
        <v>2017</v>
      </c>
      <c r="D9" s="494"/>
      <c r="E9" s="494"/>
      <c r="F9" s="494"/>
      <c r="G9" s="494"/>
      <c r="H9" s="494"/>
      <c r="I9" s="494"/>
      <c r="J9" s="494"/>
      <c r="K9" s="494"/>
      <c r="L9" s="494"/>
      <c r="M9" s="494"/>
      <c r="N9" s="494"/>
      <c r="O9" s="390"/>
      <c r="P9" s="390"/>
      <c r="Q9" s="390"/>
    </row>
    <row r="10" spans="2:17" ht="13.2" x14ac:dyDescent="0.25">
      <c r="C10" s="494" t="s">
        <v>3751</v>
      </c>
      <c r="D10" s="494"/>
      <c r="E10" s="494"/>
      <c r="F10" s="494"/>
      <c r="G10" s="494"/>
      <c r="H10" s="494"/>
      <c r="I10" s="494"/>
      <c r="J10" s="494"/>
      <c r="K10" s="494"/>
      <c r="L10" s="494"/>
      <c r="M10" s="494"/>
      <c r="N10" s="494"/>
      <c r="O10" s="390"/>
      <c r="P10" s="390"/>
      <c r="Q10" s="390"/>
    </row>
    <row r="11" spans="2:17" ht="15" x14ac:dyDescent="0.25">
      <c r="B11" s="200"/>
      <c r="C11" s="200"/>
      <c r="D11" s="158"/>
      <c r="E11" s="158"/>
      <c r="F11" s="158"/>
      <c r="G11" s="158"/>
      <c r="H11" s="158"/>
      <c r="I11" s="158"/>
      <c r="J11" s="158"/>
      <c r="K11" s="158"/>
      <c r="L11" s="158"/>
      <c r="M11" s="158"/>
      <c r="N11" s="158"/>
      <c r="O11" s="158"/>
      <c r="P11" s="18"/>
      <c r="Q11" s="18"/>
    </row>
    <row r="12" spans="2:17" ht="15" customHeight="1" x14ac:dyDescent="0.25">
      <c r="B12" s="456" t="s">
        <v>2609</v>
      </c>
      <c r="C12" s="456" t="s">
        <v>2610</v>
      </c>
      <c r="D12" s="456" t="s">
        <v>192</v>
      </c>
      <c r="E12" s="456" t="s">
        <v>178</v>
      </c>
      <c r="F12" s="456"/>
      <c r="G12" s="456"/>
      <c r="H12" s="456"/>
      <c r="I12" s="456"/>
      <c r="J12" s="456"/>
      <c r="K12" s="456"/>
      <c r="L12" s="456"/>
      <c r="M12" s="456"/>
      <c r="N12" s="456"/>
      <c r="O12" s="456"/>
      <c r="P12" s="456"/>
      <c r="Q12" s="456"/>
    </row>
    <row r="13" spans="2:17" ht="13.2" x14ac:dyDescent="0.25">
      <c r="B13" s="456"/>
      <c r="C13" s="456"/>
      <c r="D13" s="456"/>
      <c r="E13" s="350" t="s">
        <v>10</v>
      </c>
      <c r="F13" s="350" t="s">
        <v>179</v>
      </c>
      <c r="G13" s="350" t="s">
        <v>180</v>
      </c>
      <c r="H13" s="350" t="s">
        <v>181</v>
      </c>
      <c r="I13" s="350" t="s">
        <v>182</v>
      </c>
      <c r="J13" s="350" t="s">
        <v>183</v>
      </c>
      <c r="K13" s="350" t="s">
        <v>184</v>
      </c>
      <c r="L13" s="350" t="s">
        <v>185</v>
      </c>
      <c r="M13" s="350" t="s">
        <v>186</v>
      </c>
      <c r="N13" s="350" t="s">
        <v>187</v>
      </c>
      <c r="O13" s="350" t="s">
        <v>188</v>
      </c>
      <c r="P13" s="350" t="s">
        <v>189</v>
      </c>
      <c r="Q13" s="350" t="s">
        <v>190</v>
      </c>
    </row>
    <row r="14" spans="2:17" s="154" customFormat="1" ht="12.6" x14ac:dyDescent="0.2">
      <c r="B14" s="363" t="s">
        <v>10</v>
      </c>
      <c r="C14" s="363" t="s">
        <v>10</v>
      </c>
      <c r="D14" s="363" t="s">
        <v>10</v>
      </c>
      <c r="E14" s="372">
        <f t="shared" ref="E14:Q14" si="0">+SUM(E15:E204)</f>
        <v>1357873</v>
      </c>
      <c r="F14" s="372">
        <f t="shared" si="0"/>
        <v>29851</v>
      </c>
      <c r="G14" s="372">
        <f t="shared" si="0"/>
        <v>33954</v>
      </c>
      <c r="H14" s="372">
        <f t="shared" si="0"/>
        <v>41575</v>
      </c>
      <c r="I14" s="372">
        <f t="shared" si="0"/>
        <v>56935</v>
      </c>
      <c r="J14" s="372">
        <f t="shared" si="0"/>
        <v>85282</v>
      </c>
      <c r="K14" s="372">
        <f t="shared" si="0"/>
        <v>114033</v>
      </c>
      <c r="L14" s="372">
        <f t="shared" si="0"/>
        <v>131959</v>
      </c>
      <c r="M14" s="372">
        <f t="shared" si="0"/>
        <v>127923</v>
      </c>
      <c r="N14" s="372">
        <f t="shared" si="0"/>
        <v>248795</v>
      </c>
      <c r="O14" s="372">
        <f t="shared" si="0"/>
        <v>225342</v>
      </c>
      <c r="P14" s="372">
        <f t="shared" si="0"/>
        <v>172088</v>
      </c>
      <c r="Q14" s="372">
        <f t="shared" si="0"/>
        <v>90136</v>
      </c>
    </row>
    <row r="15" spans="2:17" s="154" customFormat="1" ht="13.2" x14ac:dyDescent="0.2">
      <c r="B15" s="371" t="s">
        <v>218</v>
      </c>
      <c r="C15" s="371" t="s">
        <v>2191</v>
      </c>
      <c r="D15" s="371" t="s">
        <v>413</v>
      </c>
      <c r="E15" s="360">
        <v>2</v>
      </c>
      <c r="F15" s="360">
        <v>0</v>
      </c>
      <c r="G15" s="360">
        <v>0</v>
      </c>
      <c r="H15" s="360">
        <v>0</v>
      </c>
      <c r="I15" s="360">
        <v>0</v>
      </c>
      <c r="J15" s="360">
        <v>0</v>
      </c>
      <c r="K15" s="360">
        <v>0</v>
      </c>
      <c r="L15" s="360">
        <v>1</v>
      </c>
      <c r="M15" s="360">
        <v>0</v>
      </c>
      <c r="N15" s="360">
        <v>1</v>
      </c>
      <c r="O15" s="360">
        <v>0</v>
      </c>
      <c r="P15" s="360">
        <v>0</v>
      </c>
      <c r="Q15" s="360">
        <v>0</v>
      </c>
    </row>
    <row r="16" spans="2:17" s="154" customFormat="1" ht="13.2" x14ac:dyDescent="0.2">
      <c r="B16" s="371" t="s">
        <v>218</v>
      </c>
      <c r="C16" s="371" t="s">
        <v>2191</v>
      </c>
      <c r="D16" s="371" t="s">
        <v>38</v>
      </c>
      <c r="E16" s="360">
        <v>32425</v>
      </c>
      <c r="F16" s="360">
        <v>683</v>
      </c>
      <c r="G16" s="360">
        <v>696</v>
      </c>
      <c r="H16" s="360">
        <v>930</v>
      </c>
      <c r="I16" s="360">
        <v>1201</v>
      </c>
      <c r="J16" s="360">
        <v>1473</v>
      </c>
      <c r="K16" s="360">
        <v>2030</v>
      </c>
      <c r="L16" s="360">
        <v>2324</v>
      </c>
      <c r="M16" s="360">
        <v>2196</v>
      </c>
      <c r="N16" s="360">
        <v>4539</v>
      </c>
      <c r="O16" s="360">
        <v>5532</v>
      </c>
      <c r="P16" s="360">
        <v>6642</v>
      </c>
      <c r="Q16" s="360">
        <v>4179</v>
      </c>
    </row>
    <row r="17" spans="2:17" s="154" customFormat="1" ht="13.2" x14ac:dyDescent="0.2">
      <c r="B17" s="371" t="s">
        <v>218</v>
      </c>
      <c r="C17" s="371" t="s">
        <v>2191</v>
      </c>
      <c r="D17" s="371" t="s">
        <v>2189</v>
      </c>
      <c r="E17" s="360">
        <v>452484</v>
      </c>
      <c r="F17" s="360">
        <v>15448</v>
      </c>
      <c r="G17" s="360">
        <v>16347</v>
      </c>
      <c r="H17" s="360">
        <v>20108</v>
      </c>
      <c r="I17" s="360">
        <v>26930</v>
      </c>
      <c r="J17" s="360">
        <v>27363</v>
      </c>
      <c r="K17" s="360">
        <v>26926</v>
      </c>
      <c r="L17" s="360">
        <v>28331</v>
      </c>
      <c r="M17" s="360">
        <v>28488</v>
      </c>
      <c r="N17" s="360">
        <v>63446</v>
      </c>
      <c r="O17" s="360">
        <v>74320</v>
      </c>
      <c r="P17" s="360">
        <v>74483</v>
      </c>
      <c r="Q17" s="360">
        <v>50294</v>
      </c>
    </row>
    <row r="18" spans="2:17" s="154" customFormat="1" ht="13.2" x14ac:dyDescent="0.2">
      <c r="B18" s="371" t="s">
        <v>218</v>
      </c>
      <c r="C18" s="371" t="s">
        <v>219</v>
      </c>
      <c r="D18" s="371" t="s">
        <v>44</v>
      </c>
      <c r="E18" s="360">
        <v>79</v>
      </c>
      <c r="F18" s="360">
        <v>3</v>
      </c>
      <c r="G18" s="360">
        <v>5</v>
      </c>
      <c r="H18" s="360">
        <v>2</v>
      </c>
      <c r="I18" s="360">
        <v>1</v>
      </c>
      <c r="J18" s="360">
        <v>4</v>
      </c>
      <c r="K18" s="360">
        <v>4</v>
      </c>
      <c r="L18" s="360">
        <v>8</v>
      </c>
      <c r="M18" s="360">
        <v>10</v>
      </c>
      <c r="N18" s="360">
        <v>25</v>
      </c>
      <c r="O18" s="360">
        <v>8</v>
      </c>
      <c r="P18" s="360">
        <v>5</v>
      </c>
      <c r="Q18" s="360">
        <v>4</v>
      </c>
    </row>
    <row r="19" spans="2:17" s="154" customFormat="1" ht="13.2" x14ac:dyDescent="0.2">
      <c r="B19" s="371" t="s">
        <v>218</v>
      </c>
      <c r="C19" s="371" t="s">
        <v>219</v>
      </c>
      <c r="D19" s="371" t="s">
        <v>45</v>
      </c>
      <c r="E19" s="360">
        <v>11366</v>
      </c>
      <c r="F19" s="360">
        <v>124</v>
      </c>
      <c r="G19" s="360">
        <v>182</v>
      </c>
      <c r="H19" s="360">
        <v>218</v>
      </c>
      <c r="I19" s="360">
        <v>263</v>
      </c>
      <c r="J19" s="360">
        <v>647</v>
      </c>
      <c r="K19" s="360">
        <v>1097</v>
      </c>
      <c r="L19" s="360">
        <v>1416</v>
      </c>
      <c r="M19" s="360">
        <v>1497</v>
      </c>
      <c r="N19" s="360">
        <v>2607</v>
      </c>
      <c r="O19" s="360">
        <v>1736</v>
      </c>
      <c r="P19" s="360">
        <v>1220</v>
      </c>
      <c r="Q19" s="360">
        <v>359</v>
      </c>
    </row>
    <row r="20" spans="2:17" s="154" customFormat="1" ht="13.2" x14ac:dyDescent="0.2">
      <c r="B20" s="371" t="s">
        <v>218</v>
      </c>
      <c r="C20" s="371" t="s">
        <v>219</v>
      </c>
      <c r="D20" s="371" t="s">
        <v>49</v>
      </c>
      <c r="E20" s="360">
        <v>4004</v>
      </c>
      <c r="F20" s="360">
        <v>52</v>
      </c>
      <c r="G20" s="360">
        <v>51</v>
      </c>
      <c r="H20" s="360">
        <v>73</v>
      </c>
      <c r="I20" s="360">
        <v>98</v>
      </c>
      <c r="J20" s="360">
        <v>224</v>
      </c>
      <c r="K20" s="360">
        <v>455</v>
      </c>
      <c r="L20" s="360">
        <v>595</v>
      </c>
      <c r="M20" s="360">
        <v>661</v>
      </c>
      <c r="N20" s="360">
        <v>873</v>
      </c>
      <c r="O20" s="360">
        <v>534</v>
      </c>
      <c r="P20" s="360">
        <v>277</v>
      </c>
      <c r="Q20" s="360">
        <v>111</v>
      </c>
    </row>
    <row r="21" spans="2:17" s="154" customFormat="1" ht="13.2" x14ac:dyDescent="0.2">
      <c r="B21" s="371" t="s">
        <v>218</v>
      </c>
      <c r="C21" s="371" t="s">
        <v>219</v>
      </c>
      <c r="D21" s="371" t="s">
        <v>52</v>
      </c>
      <c r="E21" s="360">
        <v>4899</v>
      </c>
      <c r="F21" s="360">
        <v>65</v>
      </c>
      <c r="G21" s="360">
        <v>73</v>
      </c>
      <c r="H21" s="360">
        <v>124</v>
      </c>
      <c r="I21" s="360">
        <v>156</v>
      </c>
      <c r="J21" s="360">
        <v>307</v>
      </c>
      <c r="K21" s="360">
        <v>550</v>
      </c>
      <c r="L21" s="360">
        <v>640</v>
      </c>
      <c r="M21" s="360">
        <v>732</v>
      </c>
      <c r="N21" s="360">
        <v>1173</v>
      </c>
      <c r="O21" s="360">
        <v>654</v>
      </c>
      <c r="P21" s="360">
        <v>304</v>
      </c>
      <c r="Q21" s="360">
        <v>121</v>
      </c>
    </row>
    <row r="22" spans="2:17" s="154" customFormat="1" ht="13.2" x14ac:dyDescent="0.2">
      <c r="B22" s="371" t="s">
        <v>218</v>
      </c>
      <c r="C22" s="371" t="s">
        <v>219</v>
      </c>
      <c r="D22" s="371" t="s">
        <v>53</v>
      </c>
      <c r="E22" s="360">
        <v>2791</v>
      </c>
      <c r="F22" s="360">
        <v>32</v>
      </c>
      <c r="G22" s="360">
        <v>31</v>
      </c>
      <c r="H22" s="360">
        <v>48</v>
      </c>
      <c r="I22" s="360">
        <v>78</v>
      </c>
      <c r="J22" s="360">
        <v>221</v>
      </c>
      <c r="K22" s="360">
        <v>342</v>
      </c>
      <c r="L22" s="360">
        <v>385</v>
      </c>
      <c r="M22" s="360">
        <v>336</v>
      </c>
      <c r="N22" s="360">
        <v>619</v>
      </c>
      <c r="O22" s="360">
        <v>391</v>
      </c>
      <c r="P22" s="360">
        <v>227</v>
      </c>
      <c r="Q22" s="360">
        <v>81</v>
      </c>
    </row>
    <row r="23" spans="2:17" s="154" customFormat="1" ht="13.2" x14ac:dyDescent="0.2">
      <c r="B23" s="371" t="s">
        <v>218</v>
      </c>
      <c r="C23" s="371" t="s">
        <v>219</v>
      </c>
      <c r="D23" s="371" t="s">
        <v>39</v>
      </c>
      <c r="E23" s="360">
        <v>24830</v>
      </c>
      <c r="F23" s="360">
        <v>478</v>
      </c>
      <c r="G23" s="360">
        <v>421</v>
      </c>
      <c r="H23" s="360">
        <v>444</v>
      </c>
      <c r="I23" s="360">
        <v>638</v>
      </c>
      <c r="J23" s="360">
        <v>1215</v>
      </c>
      <c r="K23" s="360">
        <v>2148</v>
      </c>
      <c r="L23" s="360">
        <v>3024</v>
      </c>
      <c r="M23" s="360">
        <v>3495</v>
      </c>
      <c r="N23" s="360">
        <v>5788</v>
      </c>
      <c r="O23" s="360">
        <v>4340</v>
      </c>
      <c r="P23" s="360">
        <v>2160</v>
      </c>
      <c r="Q23" s="360">
        <v>679</v>
      </c>
    </row>
    <row r="24" spans="2:17" s="154" customFormat="1" ht="13.2" x14ac:dyDescent="0.2">
      <c r="B24" s="371" t="s">
        <v>218</v>
      </c>
      <c r="C24" s="371" t="s">
        <v>219</v>
      </c>
      <c r="D24" s="371" t="s">
        <v>55</v>
      </c>
      <c r="E24" s="360">
        <v>1552</v>
      </c>
      <c r="F24" s="360">
        <v>10</v>
      </c>
      <c r="G24" s="360">
        <v>17</v>
      </c>
      <c r="H24" s="360">
        <v>30</v>
      </c>
      <c r="I24" s="360">
        <v>54</v>
      </c>
      <c r="J24" s="360">
        <v>103</v>
      </c>
      <c r="K24" s="360">
        <v>142</v>
      </c>
      <c r="L24" s="360">
        <v>202</v>
      </c>
      <c r="M24" s="360">
        <v>220</v>
      </c>
      <c r="N24" s="360">
        <v>390</v>
      </c>
      <c r="O24" s="360">
        <v>210</v>
      </c>
      <c r="P24" s="360">
        <v>133</v>
      </c>
      <c r="Q24" s="360">
        <v>41</v>
      </c>
    </row>
    <row r="25" spans="2:17" s="154" customFormat="1" ht="12.75" customHeight="1" x14ac:dyDescent="0.2">
      <c r="B25" s="371" t="s">
        <v>218</v>
      </c>
      <c r="C25" s="371" t="s">
        <v>219</v>
      </c>
      <c r="D25" s="371" t="s">
        <v>56</v>
      </c>
      <c r="E25" s="360">
        <v>16652</v>
      </c>
      <c r="F25" s="360">
        <v>135</v>
      </c>
      <c r="G25" s="360">
        <v>155</v>
      </c>
      <c r="H25" s="360">
        <v>147</v>
      </c>
      <c r="I25" s="360">
        <v>185</v>
      </c>
      <c r="J25" s="360">
        <v>1457</v>
      </c>
      <c r="K25" s="360">
        <v>3011</v>
      </c>
      <c r="L25" s="360">
        <v>2856</v>
      </c>
      <c r="M25" s="360">
        <v>2785</v>
      </c>
      <c r="N25" s="360">
        <v>3471</v>
      </c>
      <c r="O25" s="360">
        <v>1581</v>
      </c>
      <c r="P25" s="360">
        <v>629</v>
      </c>
      <c r="Q25" s="360">
        <v>240</v>
      </c>
    </row>
    <row r="26" spans="2:17" s="154" customFormat="1" ht="13.2" x14ac:dyDescent="0.2">
      <c r="B26" s="371" t="s">
        <v>218</v>
      </c>
      <c r="C26" s="371" t="s">
        <v>224</v>
      </c>
      <c r="D26" s="371" t="s">
        <v>58</v>
      </c>
      <c r="E26" s="360">
        <v>25996</v>
      </c>
      <c r="F26" s="360">
        <v>563</v>
      </c>
      <c r="G26" s="360">
        <v>559</v>
      </c>
      <c r="H26" s="360">
        <v>658</v>
      </c>
      <c r="I26" s="360">
        <v>578</v>
      </c>
      <c r="J26" s="360">
        <v>1165</v>
      </c>
      <c r="K26" s="360">
        <v>1928</v>
      </c>
      <c r="L26" s="360">
        <v>2706</v>
      </c>
      <c r="M26" s="360">
        <v>3087</v>
      </c>
      <c r="N26" s="360">
        <v>6064</v>
      </c>
      <c r="O26" s="360">
        <v>4707</v>
      </c>
      <c r="P26" s="360">
        <v>2825</v>
      </c>
      <c r="Q26" s="360">
        <v>1156</v>
      </c>
    </row>
    <row r="27" spans="2:17" s="154" customFormat="1" ht="13.2" x14ac:dyDescent="0.2">
      <c r="B27" s="371" t="s">
        <v>218</v>
      </c>
      <c r="C27" s="371" t="s">
        <v>224</v>
      </c>
      <c r="D27" s="371" t="s">
        <v>59</v>
      </c>
      <c r="E27" s="360">
        <v>4528</v>
      </c>
      <c r="F27" s="360">
        <v>71</v>
      </c>
      <c r="G27" s="360">
        <v>71</v>
      </c>
      <c r="H27" s="360">
        <v>114</v>
      </c>
      <c r="I27" s="360">
        <v>174</v>
      </c>
      <c r="J27" s="360">
        <v>306</v>
      </c>
      <c r="K27" s="360">
        <v>461</v>
      </c>
      <c r="L27" s="360">
        <v>578</v>
      </c>
      <c r="M27" s="360">
        <v>536</v>
      </c>
      <c r="N27" s="360">
        <v>1104</v>
      </c>
      <c r="O27" s="360">
        <v>658</v>
      </c>
      <c r="P27" s="360">
        <v>342</v>
      </c>
      <c r="Q27" s="360">
        <v>113</v>
      </c>
    </row>
    <row r="28" spans="2:17" s="154" customFormat="1" ht="13.2" x14ac:dyDescent="0.2">
      <c r="B28" s="371" t="s">
        <v>218</v>
      </c>
      <c r="C28" s="371" t="s">
        <v>224</v>
      </c>
      <c r="D28" s="371" t="s">
        <v>60</v>
      </c>
      <c r="E28" s="360">
        <v>20805</v>
      </c>
      <c r="F28" s="360">
        <v>331</v>
      </c>
      <c r="G28" s="360">
        <v>299</v>
      </c>
      <c r="H28" s="360">
        <v>439</v>
      </c>
      <c r="I28" s="360">
        <v>556</v>
      </c>
      <c r="J28" s="360">
        <v>730</v>
      </c>
      <c r="K28" s="360">
        <v>1653</v>
      </c>
      <c r="L28" s="360">
        <v>2465</v>
      </c>
      <c r="M28" s="360">
        <v>2874</v>
      </c>
      <c r="N28" s="360">
        <v>5681</v>
      </c>
      <c r="O28" s="360">
        <v>3131</v>
      </c>
      <c r="P28" s="360">
        <v>1963</v>
      </c>
      <c r="Q28" s="360">
        <v>683</v>
      </c>
    </row>
    <row r="29" spans="2:17" s="154" customFormat="1" ht="13.2" x14ac:dyDescent="0.2">
      <c r="B29" s="371" t="s">
        <v>218</v>
      </c>
      <c r="C29" s="371" t="s">
        <v>224</v>
      </c>
      <c r="D29" s="371" t="s">
        <v>61</v>
      </c>
      <c r="E29" s="360">
        <v>25629</v>
      </c>
      <c r="F29" s="360">
        <v>1316</v>
      </c>
      <c r="G29" s="360">
        <v>1159</v>
      </c>
      <c r="H29" s="360">
        <v>1098</v>
      </c>
      <c r="I29" s="360">
        <v>948</v>
      </c>
      <c r="J29" s="360">
        <v>1130</v>
      </c>
      <c r="K29" s="360">
        <v>1563</v>
      </c>
      <c r="L29" s="360">
        <v>2186</v>
      </c>
      <c r="M29" s="360">
        <v>2653</v>
      </c>
      <c r="N29" s="360">
        <v>5177</v>
      </c>
      <c r="O29" s="360">
        <v>4133</v>
      </c>
      <c r="P29" s="360">
        <v>2859</v>
      </c>
      <c r="Q29" s="360">
        <v>1407</v>
      </c>
    </row>
    <row r="30" spans="2:17" s="154" customFormat="1" ht="13.2" x14ac:dyDescent="0.2">
      <c r="B30" s="371" t="s">
        <v>218</v>
      </c>
      <c r="C30" s="371" t="s">
        <v>224</v>
      </c>
      <c r="D30" s="371" t="s">
        <v>62</v>
      </c>
      <c r="E30" s="360">
        <v>224543</v>
      </c>
      <c r="F30" s="360">
        <v>2587</v>
      </c>
      <c r="G30" s="360">
        <v>3667</v>
      </c>
      <c r="H30" s="360">
        <v>4422</v>
      </c>
      <c r="I30" s="360">
        <v>6920</v>
      </c>
      <c r="J30" s="360">
        <v>15419</v>
      </c>
      <c r="K30" s="360">
        <v>24986</v>
      </c>
      <c r="L30" s="360">
        <v>30403</v>
      </c>
      <c r="M30" s="360">
        <v>28391</v>
      </c>
      <c r="N30" s="360">
        <v>48156</v>
      </c>
      <c r="O30" s="360">
        <v>31232</v>
      </c>
      <c r="P30" s="360">
        <v>19981</v>
      </c>
      <c r="Q30" s="360">
        <v>8379</v>
      </c>
    </row>
    <row r="31" spans="2:17" s="154" customFormat="1" ht="13.2" x14ac:dyDescent="0.2">
      <c r="B31" s="371" t="s">
        <v>218</v>
      </c>
      <c r="C31" s="371" t="s">
        <v>224</v>
      </c>
      <c r="D31" s="371" t="s">
        <v>63</v>
      </c>
      <c r="E31" s="360">
        <v>76</v>
      </c>
      <c r="F31" s="360">
        <v>0</v>
      </c>
      <c r="G31" s="360">
        <v>0</v>
      </c>
      <c r="H31" s="360">
        <v>0</v>
      </c>
      <c r="I31" s="360">
        <v>0</v>
      </c>
      <c r="J31" s="360">
        <v>5</v>
      </c>
      <c r="K31" s="360">
        <v>12</v>
      </c>
      <c r="L31" s="360">
        <v>13</v>
      </c>
      <c r="M31" s="360">
        <v>3</v>
      </c>
      <c r="N31" s="360">
        <v>23</v>
      </c>
      <c r="O31" s="360">
        <v>10</v>
      </c>
      <c r="P31" s="360">
        <v>8</v>
      </c>
      <c r="Q31" s="360">
        <v>2</v>
      </c>
    </row>
    <row r="32" spans="2:17" s="154" customFormat="1" ht="13.2" x14ac:dyDescent="0.2">
      <c r="B32" s="371" t="s">
        <v>218</v>
      </c>
      <c r="C32" s="371" t="s">
        <v>224</v>
      </c>
      <c r="D32" s="371" t="s">
        <v>64</v>
      </c>
      <c r="E32" s="360">
        <v>1685</v>
      </c>
      <c r="F32" s="360">
        <v>18</v>
      </c>
      <c r="G32" s="360">
        <v>13</v>
      </c>
      <c r="H32" s="360">
        <v>42</v>
      </c>
      <c r="I32" s="360">
        <v>81</v>
      </c>
      <c r="J32" s="360">
        <v>126</v>
      </c>
      <c r="K32" s="360">
        <v>217</v>
      </c>
      <c r="L32" s="360">
        <v>259</v>
      </c>
      <c r="M32" s="360">
        <v>202</v>
      </c>
      <c r="N32" s="360">
        <v>384</v>
      </c>
      <c r="O32" s="360">
        <v>207</v>
      </c>
      <c r="P32" s="360">
        <v>99</v>
      </c>
      <c r="Q32" s="360">
        <v>37</v>
      </c>
    </row>
    <row r="33" spans="2:17" s="154" customFormat="1" ht="13.2" x14ac:dyDescent="0.2">
      <c r="B33" s="371" t="s">
        <v>218</v>
      </c>
      <c r="C33" s="371" t="s">
        <v>224</v>
      </c>
      <c r="D33" s="371" t="s">
        <v>65</v>
      </c>
      <c r="E33" s="360">
        <v>118490</v>
      </c>
      <c r="F33" s="360">
        <v>1825</v>
      </c>
      <c r="G33" s="360">
        <v>2092</v>
      </c>
      <c r="H33" s="360">
        <v>2785</v>
      </c>
      <c r="I33" s="360">
        <v>5014</v>
      </c>
      <c r="J33" s="360">
        <v>6211</v>
      </c>
      <c r="K33" s="360">
        <v>9330</v>
      </c>
      <c r="L33" s="360">
        <v>13306</v>
      </c>
      <c r="M33" s="360">
        <v>14551</v>
      </c>
      <c r="N33" s="360">
        <v>27292</v>
      </c>
      <c r="O33" s="360">
        <v>20211</v>
      </c>
      <c r="P33" s="360">
        <v>11428</v>
      </c>
      <c r="Q33" s="360">
        <v>4445</v>
      </c>
    </row>
    <row r="34" spans="2:17" s="154" customFormat="1" ht="13.2" x14ac:dyDescent="0.2">
      <c r="B34" s="371" t="s">
        <v>218</v>
      </c>
      <c r="C34" s="371" t="s">
        <v>224</v>
      </c>
      <c r="D34" s="371" t="s">
        <v>66</v>
      </c>
      <c r="E34" s="360">
        <v>67</v>
      </c>
      <c r="F34" s="360">
        <v>1</v>
      </c>
      <c r="G34" s="360">
        <v>0</v>
      </c>
      <c r="H34" s="360">
        <v>1</v>
      </c>
      <c r="I34" s="360">
        <v>1</v>
      </c>
      <c r="J34" s="360">
        <v>2</v>
      </c>
      <c r="K34" s="360">
        <v>6</v>
      </c>
      <c r="L34" s="360">
        <v>6</v>
      </c>
      <c r="M34" s="360">
        <v>2</v>
      </c>
      <c r="N34" s="360">
        <v>13</v>
      </c>
      <c r="O34" s="360">
        <v>21</v>
      </c>
      <c r="P34" s="360">
        <v>10</v>
      </c>
      <c r="Q34" s="360">
        <v>4</v>
      </c>
    </row>
    <row r="35" spans="2:17" s="154" customFormat="1" ht="13.2" x14ac:dyDescent="0.2">
      <c r="B35" s="371" t="s">
        <v>218</v>
      </c>
      <c r="C35" s="371" t="s">
        <v>224</v>
      </c>
      <c r="D35" s="371" t="s">
        <v>67</v>
      </c>
      <c r="E35" s="360">
        <v>3550</v>
      </c>
      <c r="F35" s="360">
        <v>54</v>
      </c>
      <c r="G35" s="360">
        <v>54</v>
      </c>
      <c r="H35" s="360">
        <v>77</v>
      </c>
      <c r="I35" s="360">
        <v>97</v>
      </c>
      <c r="J35" s="360">
        <v>177</v>
      </c>
      <c r="K35" s="360">
        <v>271</v>
      </c>
      <c r="L35" s="360">
        <v>321</v>
      </c>
      <c r="M35" s="360">
        <v>358</v>
      </c>
      <c r="N35" s="360">
        <v>864</v>
      </c>
      <c r="O35" s="360">
        <v>689</v>
      </c>
      <c r="P35" s="360">
        <v>373</v>
      </c>
      <c r="Q35" s="360">
        <v>215</v>
      </c>
    </row>
    <row r="36" spans="2:17" s="154" customFormat="1" ht="13.2" x14ac:dyDescent="0.2">
      <c r="B36" s="371" t="s">
        <v>218</v>
      </c>
      <c r="C36" s="371" t="s">
        <v>224</v>
      </c>
      <c r="D36" s="371" t="s">
        <v>68</v>
      </c>
      <c r="E36" s="360">
        <v>28124</v>
      </c>
      <c r="F36" s="360">
        <v>75</v>
      </c>
      <c r="G36" s="360">
        <v>339</v>
      </c>
      <c r="H36" s="360">
        <v>703</v>
      </c>
      <c r="I36" s="360">
        <v>729</v>
      </c>
      <c r="J36" s="360">
        <v>1203</v>
      </c>
      <c r="K36" s="360">
        <v>2739</v>
      </c>
      <c r="L36" s="360">
        <v>4988</v>
      </c>
      <c r="M36" s="360">
        <v>5200</v>
      </c>
      <c r="N36" s="360">
        <v>6207</v>
      </c>
      <c r="O36" s="360">
        <v>3430</v>
      </c>
      <c r="P36" s="360">
        <v>1766</v>
      </c>
      <c r="Q36" s="360">
        <v>745</v>
      </c>
    </row>
    <row r="37" spans="2:17" s="154" customFormat="1" ht="13.2" x14ac:dyDescent="0.2">
      <c r="B37" s="371" t="s">
        <v>218</v>
      </c>
      <c r="C37" s="371" t="s">
        <v>2192</v>
      </c>
      <c r="D37" s="371" t="s">
        <v>40</v>
      </c>
      <c r="E37" s="360">
        <v>10</v>
      </c>
      <c r="F37" s="360">
        <v>0</v>
      </c>
      <c r="G37" s="360">
        <v>0</v>
      </c>
      <c r="H37" s="360">
        <v>0</v>
      </c>
      <c r="I37" s="360">
        <v>0</v>
      </c>
      <c r="J37" s="360">
        <v>0</v>
      </c>
      <c r="K37" s="360">
        <v>1</v>
      </c>
      <c r="L37" s="360">
        <v>0</v>
      </c>
      <c r="M37" s="360">
        <v>1</v>
      </c>
      <c r="N37" s="360">
        <v>4</v>
      </c>
      <c r="O37" s="360">
        <v>4</v>
      </c>
      <c r="P37" s="360">
        <v>0</v>
      </c>
      <c r="Q37" s="360">
        <v>0</v>
      </c>
    </row>
    <row r="38" spans="2:17" s="154" customFormat="1" ht="13.2" x14ac:dyDescent="0.2">
      <c r="B38" s="371" t="s">
        <v>218</v>
      </c>
      <c r="C38" s="371" t="s">
        <v>2192</v>
      </c>
      <c r="D38" s="371" t="s">
        <v>42</v>
      </c>
      <c r="E38" s="360">
        <v>99</v>
      </c>
      <c r="F38" s="360">
        <v>1</v>
      </c>
      <c r="G38" s="360">
        <v>1</v>
      </c>
      <c r="H38" s="360">
        <v>7</v>
      </c>
      <c r="I38" s="360">
        <v>9</v>
      </c>
      <c r="J38" s="360">
        <v>2</v>
      </c>
      <c r="K38" s="360">
        <v>9</v>
      </c>
      <c r="L38" s="360">
        <v>8</v>
      </c>
      <c r="M38" s="360">
        <v>8</v>
      </c>
      <c r="N38" s="360">
        <v>14</v>
      </c>
      <c r="O38" s="360">
        <v>20</v>
      </c>
      <c r="P38" s="360">
        <v>17</v>
      </c>
      <c r="Q38" s="360">
        <v>3</v>
      </c>
    </row>
    <row r="39" spans="2:17" s="154" customFormat="1" ht="13.2" x14ac:dyDescent="0.2">
      <c r="B39" s="371" t="s">
        <v>218</v>
      </c>
      <c r="C39" s="371" t="s">
        <v>2192</v>
      </c>
      <c r="D39" s="371" t="s">
        <v>43</v>
      </c>
      <c r="E39" s="360">
        <v>80</v>
      </c>
      <c r="F39" s="360">
        <v>2</v>
      </c>
      <c r="G39" s="360">
        <v>0</v>
      </c>
      <c r="H39" s="360">
        <v>1</v>
      </c>
      <c r="I39" s="360">
        <v>0</v>
      </c>
      <c r="J39" s="360">
        <v>2</v>
      </c>
      <c r="K39" s="360">
        <v>1</v>
      </c>
      <c r="L39" s="360">
        <v>8</v>
      </c>
      <c r="M39" s="360">
        <v>5</v>
      </c>
      <c r="N39" s="360">
        <v>33</v>
      </c>
      <c r="O39" s="360">
        <v>15</v>
      </c>
      <c r="P39" s="360">
        <v>13</v>
      </c>
      <c r="Q39" s="360">
        <v>0</v>
      </c>
    </row>
    <row r="40" spans="2:17" s="154" customFormat="1" ht="13.2" x14ac:dyDescent="0.2">
      <c r="B40" s="371" t="s">
        <v>218</v>
      </c>
      <c r="C40" s="371" t="s">
        <v>2192</v>
      </c>
      <c r="D40" s="371" t="s">
        <v>46</v>
      </c>
      <c r="E40" s="360">
        <v>9063</v>
      </c>
      <c r="F40" s="360">
        <v>65</v>
      </c>
      <c r="G40" s="360">
        <v>116</v>
      </c>
      <c r="H40" s="360">
        <v>218</v>
      </c>
      <c r="I40" s="360">
        <v>221</v>
      </c>
      <c r="J40" s="360">
        <v>427</v>
      </c>
      <c r="K40" s="360">
        <v>470</v>
      </c>
      <c r="L40" s="360">
        <v>513</v>
      </c>
      <c r="M40" s="360">
        <v>874</v>
      </c>
      <c r="N40" s="360">
        <v>1660</v>
      </c>
      <c r="O40" s="360">
        <v>2175</v>
      </c>
      <c r="P40" s="360">
        <v>1454</v>
      </c>
      <c r="Q40" s="360">
        <v>870</v>
      </c>
    </row>
    <row r="41" spans="2:17" s="154" customFormat="1" ht="13.2" x14ac:dyDescent="0.2">
      <c r="B41" s="371" t="s">
        <v>218</v>
      </c>
      <c r="C41" s="371" t="s">
        <v>2192</v>
      </c>
      <c r="D41" s="371" t="s">
        <v>48</v>
      </c>
      <c r="E41" s="360">
        <v>17</v>
      </c>
      <c r="F41" s="360">
        <v>0</v>
      </c>
      <c r="G41" s="360">
        <v>0</v>
      </c>
      <c r="H41" s="360">
        <v>0</v>
      </c>
      <c r="I41" s="360">
        <v>0</v>
      </c>
      <c r="J41" s="360">
        <v>0</v>
      </c>
      <c r="K41" s="360">
        <v>2</v>
      </c>
      <c r="L41" s="360">
        <v>1</v>
      </c>
      <c r="M41" s="360">
        <v>4</v>
      </c>
      <c r="N41" s="360">
        <v>7</v>
      </c>
      <c r="O41" s="360">
        <v>2</v>
      </c>
      <c r="P41" s="360">
        <v>1</v>
      </c>
      <c r="Q41" s="360">
        <v>0</v>
      </c>
    </row>
    <row r="42" spans="2:17" s="154" customFormat="1" ht="13.2" x14ac:dyDescent="0.2">
      <c r="B42" s="371" t="s">
        <v>218</v>
      </c>
      <c r="C42" s="371" t="s">
        <v>2192</v>
      </c>
      <c r="D42" s="371" t="s">
        <v>264</v>
      </c>
      <c r="E42" s="360">
        <v>5364</v>
      </c>
      <c r="F42" s="360">
        <v>73</v>
      </c>
      <c r="G42" s="360">
        <v>115</v>
      </c>
      <c r="H42" s="360">
        <v>106</v>
      </c>
      <c r="I42" s="360">
        <v>175</v>
      </c>
      <c r="J42" s="360">
        <v>400</v>
      </c>
      <c r="K42" s="360">
        <v>624</v>
      </c>
      <c r="L42" s="360">
        <v>760</v>
      </c>
      <c r="M42" s="360">
        <v>715</v>
      </c>
      <c r="N42" s="360">
        <v>1153</v>
      </c>
      <c r="O42" s="360">
        <v>744</v>
      </c>
      <c r="P42" s="360">
        <v>386</v>
      </c>
      <c r="Q42" s="360">
        <v>113</v>
      </c>
    </row>
    <row r="43" spans="2:17" s="154" customFormat="1" ht="13.2" x14ac:dyDescent="0.2">
      <c r="B43" s="371" t="s">
        <v>218</v>
      </c>
      <c r="C43" s="371" t="s">
        <v>2192</v>
      </c>
      <c r="D43" s="371" t="s">
        <v>50</v>
      </c>
      <c r="E43" s="360">
        <v>10</v>
      </c>
      <c r="F43" s="360">
        <v>0</v>
      </c>
      <c r="G43" s="360">
        <v>0</v>
      </c>
      <c r="H43" s="360">
        <v>0</v>
      </c>
      <c r="I43" s="360">
        <v>0</v>
      </c>
      <c r="J43" s="360">
        <v>0</v>
      </c>
      <c r="K43" s="360">
        <v>1</v>
      </c>
      <c r="L43" s="360">
        <v>0</v>
      </c>
      <c r="M43" s="360">
        <v>2</v>
      </c>
      <c r="N43" s="360">
        <v>0</v>
      </c>
      <c r="O43" s="360">
        <v>5</v>
      </c>
      <c r="P43" s="360">
        <v>2</v>
      </c>
      <c r="Q43" s="360">
        <v>0</v>
      </c>
    </row>
    <row r="44" spans="2:17" s="154" customFormat="1" ht="13.2" x14ac:dyDescent="0.2">
      <c r="B44" s="371" t="s">
        <v>218</v>
      </c>
      <c r="C44" s="371" t="s">
        <v>2192</v>
      </c>
      <c r="D44" s="371" t="s">
        <v>239</v>
      </c>
      <c r="E44" s="360">
        <v>295</v>
      </c>
      <c r="F44" s="360">
        <v>3</v>
      </c>
      <c r="G44" s="360">
        <v>4</v>
      </c>
      <c r="H44" s="360">
        <v>4</v>
      </c>
      <c r="I44" s="360">
        <v>3</v>
      </c>
      <c r="J44" s="360">
        <v>17</v>
      </c>
      <c r="K44" s="360">
        <v>75</v>
      </c>
      <c r="L44" s="360">
        <v>77</v>
      </c>
      <c r="M44" s="360">
        <v>48</v>
      </c>
      <c r="N44" s="360">
        <v>48</v>
      </c>
      <c r="O44" s="360">
        <v>12</v>
      </c>
      <c r="P44" s="360">
        <v>3</v>
      </c>
      <c r="Q44" s="360">
        <v>1</v>
      </c>
    </row>
    <row r="45" spans="2:17" s="154" customFormat="1" ht="13.2" x14ac:dyDescent="0.2">
      <c r="B45" s="371" t="s">
        <v>218</v>
      </c>
      <c r="C45" s="371" t="s">
        <v>2192</v>
      </c>
      <c r="D45" s="371" t="s">
        <v>54</v>
      </c>
      <c r="E45" s="360">
        <v>195</v>
      </c>
      <c r="F45" s="360">
        <v>2</v>
      </c>
      <c r="G45" s="360">
        <v>0</v>
      </c>
      <c r="H45" s="360">
        <v>1</v>
      </c>
      <c r="I45" s="360">
        <v>1</v>
      </c>
      <c r="J45" s="360">
        <v>12</v>
      </c>
      <c r="K45" s="360">
        <v>36</v>
      </c>
      <c r="L45" s="360">
        <v>33</v>
      </c>
      <c r="M45" s="360">
        <v>19</v>
      </c>
      <c r="N45" s="360">
        <v>38</v>
      </c>
      <c r="O45" s="360">
        <v>30</v>
      </c>
      <c r="P45" s="360">
        <v>19</v>
      </c>
      <c r="Q45" s="360">
        <v>4</v>
      </c>
    </row>
    <row r="46" spans="2:17" s="154" customFormat="1" ht="13.2" x14ac:dyDescent="0.2">
      <c r="B46" s="371" t="s">
        <v>218</v>
      </c>
      <c r="C46" s="371" t="s">
        <v>2192</v>
      </c>
      <c r="D46" s="371" t="s">
        <v>47</v>
      </c>
      <c r="E46" s="360">
        <v>1</v>
      </c>
      <c r="F46" s="360">
        <v>1</v>
      </c>
      <c r="G46" s="360">
        <v>0</v>
      </c>
      <c r="H46" s="360">
        <v>0</v>
      </c>
      <c r="I46" s="360">
        <v>0</v>
      </c>
      <c r="J46" s="360">
        <v>0</v>
      </c>
      <c r="K46" s="360">
        <v>0</v>
      </c>
      <c r="L46" s="360">
        <v>0</v>
      </c>
      <c r="M46" s="360">
        <v>0</v>
      </c>
      <c r="N46" s="360">
        <v>0</v>
      </c>
      <c r="O46" s="360">
        <v>0</v>
      </c>
      <c r="P46" s="360">
        <v>0</v>
      </c>
      <c r="Q46" s="360">
        <v>0</v>
      </c>
    </row>
    <row r="47" spans="2:17" s="154" customFormat="1" ht="13.2" x14ac:dyDescent="0.2">
      <c r="B47" s="371" t="s">
        <v>218</v>
      </c>
      <c r="C47" s="371" t="s">
        <v>2192</v>
      </c>
      <c r="D47" s="371" t="s">
        <v>2188</v>
      </c>
      <c r="E47" s="360">
        <v>19</v>
      </c>
      <c r="F47" s="360">
        <v>1</v>
      </c>
      <c r="G47" s="360">
        <v>0</v>
      </c>
      <c r="H47" s="360">
        <v>0</v>
      </c>
      <c r="I47" s="360">
        <v>0</v>
      </c>
      <c r="J47" s="360">
        <v>0</v>
      </c>
      <c r="K47" s="360">
        <v>1</v>
      </c>
      <c r="L47" s="360">
        <v>3</v>
      </c>
      <c r="M47" s="360">
        <v>0</v>
      </c>
      <c r="N47" s="360">
        <v>4</v>
      </c>
      <c r="O47" s="360">
        <v>7</v>
      </c>
      <c r="P47" s="360">
        <v>3</v>
      </c>
      <c r="Q47" s="360">
        <v>0</v>
      </c>
    </row>
    <row r="48" spans="2:17" s="154" customFormat="1" ht="13.2" x14ac:dyDescent="0.2">
      <c r="B48" s="371" t="s">
        <v>218</v>
      </c>
      <c r="C48" s="371" t="s">
        <v>2192</v>
      </c>
      <c r="D48" s="371" t="s">
        <v>414</v>
      </c>
      <c r="E48" s="360">
        <v>27</v>
      </c>
      <c r="F48" s="360">
        <v>0</v>
      </c>
      <c r="G48" s="360">
        <v>0</v>
      </c>
      <c r="H48" s="360">
        <v>0</v>
      </c>
      <c r="I48" s="360">
        <v>1</v>
      </c>
      <c r="J48" s="360">
        <v>2</v>
      </c>
      <c r="K48" s="360">
        <v>1</v>
      </c>
      <c r="L48" s="360">
        <v>3</v>
      </c>
      <c r="M48" s="360">
        <v>2</v>
      </c>
      <c r="N48" s="360">
        <v>6</v>
      </c>
      <c r="O48" s="360">
        <v>6</v>
      </c>
      <c r="P48" s="360">
        <v>5</v>
      </c>
      <c r="Q48" s="360">
        <v>1</v>
      </c>
    </row>
    <row r="49" spans="2:17" s="154" customFormat="1" ht="13.2" x14ac:dyDescent="0.2">
      <c r="B49" s="371" t="s">
        <v>218</v>
      </c>
      <c r="C49" s="371" t="s">
        <v>2192</v>
      </c>
      <c r="D49" s="371" t="s">
        <v>2940</v>
      </c>
      <c r="E49" s="360">
        <v>1</v>
      </c>
      <c r="F49" s="360">
        <v>0</v>
      </c>
      <c r="G49" s="360">
        <v>0</v>
      </c>
      <c r="H49" s="360">
        <v>0</v>
      </c>
      <c r="I49" s="360">
        <v>0</v>
      </c>
      <c r="J49" s="360">
        <v>0</v>
      </c>
      <c r="K49" s="360">
        <v>1</v>
      </c>
      <c r="L49" s="360">
        <v>0</v>
      </c>
      <c r="M49" s="360">
        <v>0</v>
      </c>
      <c r="N49" s="360">
        <v>0</v>
      </c>
      <c r="O49" s="360">
        <v>0</v>
      </c>
      <c r="P49" s="360">
        <v>0</v>
      </c>
      <c r="Q49" s="360">
        <v>0</v>
      </c>
    </row>
    <row r="50" spans="2:17" s="154" customFormat="1" ht="13.2" x14ac:dyDescent="0.2">
      <c r="B50" s="371" t="s">
        <v>218</v>
      </c>
      <c r="C50" s="371" t="s">
        <v>2192</v>
      </c>
      <c r="D50" s="371" t="s">
        <v>416</v>
      </c>
      <c r="E50" s="360">
        <v>6</v>
      </c>
      <c r="F50" s="360">
        <v>0</v>
      </c>
      <c r="G50" s="360">
        <v>0</v>
      </c>
      <c r="H50" s="360">
        <v>0</v>
      </c>
      <c r="I50" s="360">
        <v>0</v>
      </c>
      <c r="J50" s="360">
        <v>0</v>
      </c>
      <c r="K50" s="360">
        <v>1</v>
      </c>
      <c r="L50" s="360">
        <v>0</v>
      </c>
      <c r="M50" s="360">
        <v>2</v>
      </c>
      <c r="N50" s="360">
        <v>1</v>
      </c>
      <c r="O50" s="360">
        <v>2</v>
      </c>
      <c r="P50" s="360">
        <v>0</v>
      </c>
      <c r="Q50" s="360">
        <v>0</v>
      </c>
    </row>
    <row r="51" spans="2:17" s="154" customFormat="1" ht="13.2" x14ac:dyDescent="0.2">
      <c r="B51" s="371" t="s">
        <v>218</v>
      </c>
      <c r="C51" s="371" t="s">
        <v>2192</v>
      </c>
      <c r="D51" s="371" t="s">
        <v>204</v>
      </c>
      <c r="E51" s="360">
        <v>176</v>
      </c>
      <c r="F51" s="360">
        <v>2</v>
      </c>
      <c r="G51" s="360">
        <v>0</v>
      </c>
      <c r="H51" s="360">
        <v>1</v>
      </c>
      <c r="I51" s="360">
        <v>3</v>
      </c>
      <c r="J51" s="360">
        <v>5</v>
      </c>
      <c r="K51" s="360">
        <v>5</v>
      </c>
      <c r="L51" s="360">
        <v>19</v>
      </c>
      <c r="M51" s="360">
        <v>25</v>
      </c>
      <c r="N51" s="360">
        <v>43</v>
      </c>
      <c r="O51" s="360">
        <v>33</v>
      </c>
      <c r="P51" s="360">
        <v>25</v>
      </c>
      <c r="Q51" s="360">
        <v>15</v>
      </c>
    </row>
    <row r="52" spans="2:17" s="154" customFormat="1" ht="13.2" x14ac:dyDescent="0.2">
      <c r="B52" s="371" t="s">
        <v>220</v>
      </c>
      <c r="C52" s="371" t="s">
        <v>2193</v>
      </c>
      <c r="D52" s="371" t="s">
        <v>74</v>
      </c>
      <c r="E52" s="360">
        <v>525</v>
      </c>
      <c r="F52" s="360">
        <v>3</v>
      </c>
      <c r="G52" s="360">
        <v>5</v>
      </c>
      <c r="H52" s="360">
        <v>4</v>
      </c>
      <c r="I52" s="360">
        <v>5</v>
      </c>
      <c r="J52" s="360">
        <v>25</v>
      </c>
      <c r="K52" s="360">
        <v>38</v>
      </c>
      <c r="L52" s="360">
        <v>45</v>
      </c>
      <c r="M52" s="360">
        <v>52</v>
      </c>
      <c r="N52" s="360">
        <v>155</v>
      </c>
      <c r="O52" s="360">
        <v>136</v>
      </c>
      <c r="P52" s="360">
        <v>53</v>
      </c>
      <c r="Q52" s="360">
        <v>4</v>
      </c>
    </row>
    <row r="53" spans="2:17" s="154" customFormat="1" ht="12.75" customHeight="1" x14ac:dyDescent="0.2">
      <c r="B53" s="371" t="s">
        <v>220</v>
      </c>
      <c r="C53" s="371" t="s">
        <v>2193</v>
      </c>
      <c r="D53" s="371" t="s">
        <v>419</v>
      </c>
      <c r="E53" s="360">
        <v>181</v>
      </c>
      <c r="F53" s="360">
        <v>1</v>
      </c>
      <c r="G53" s="360">
        <v>2</v>
      </c>
      <c r="H53" s="360">
        <v>7</v>
      </c>
      <c r="I53" s="360">
        <v>1</v>
      </c>
      <c r="J53" s="360">
        <v>7</v>
      </c>
      <c r="K53" s="360">
        <v>13</v>
      </c>
      <c r="L53" s="360">
        <v>24</v>
      </c>
      <c r="M53" s="360">
        <v>41</v>
      </c>
      <c r="N53" s="360">
        <v>48</v>
      </c>
      <c r="O53" s="360">
        <v>8</v>
      </c>
      <c r="P53" s="360">
        <v>28</v>
      </c>
      <c r="Q53" s="360">
        <v>1</v>
      </c>
    </row>
    <row r="54" spans="2:17" s="154" customFormat="1" ht="13.2" x14ac:dyDescent="0.2">
      <c r="B54" s="371" t="s">
        <v>220</v>
      </c>
      <c r="C54" s="371" t="s">
        <v>2193</v>
      </c>
      <c r="D54" s="371" t="s">
        <v>2194</v>
      </c>
      <c r="E54" s="360">
        <v>1771</v>
      </c>
      <c r="F54" s="360">
        <v>8</v>
      </c>
      <c r="G54" s="360">
        <v>19</v>
      </c>
      <c r="H54" s="360">
        <v>34</v>
      </c>
      <c r="I54" s="360">
        <v>41</v>
      </c>
      <c r="J54" s="360">
        <v>78</v>
      </c>
      <c r="K54" s="360">
        <v>150</v>
      </c>
      <c r="L54" s="360">
        <v>177</v>
      </c>
      <c r="M54" s="360">
        <v>173</v>
      </c>
      <c r="N54" s="360">
        <v>406</v>
      </c>
      <c r="O54" s="360">
        <v>374</v>
      </c>
      <c r="P54" s="360">
        <v>255</v>
      </c>
      <c r="Q54" s="360">
        <v>56</v>
      </c>
    </row>
    <row r="55" spans="2:17" s="154" customFormat="1" ht="13.2" x14ac:dyDescent="0.2">
      <c r="B55" s="371" t="s">
        <v>220</v>
      </c>
      <c r="C55" s="371" t="s">
        <v>2193</v>
      </c>
      <c r="D55" s="371" t="s">
        <v>242</v>
      </c>
      <c r="E55" s="360">
        <v>850</v>
      </c>
      <c r="F55" s="360">
        <v>12</v>
      </c>
      <c r="G55" s="360">
        <v>7</v>
      </c>
      <c r="H55" s="360">
        <v>15</v>
      </c>
      <c r="I55" s="360">
        <v>20</v>
      </c>
      <c r="J55" s="360">
        <v>43</v>
      </c>
      <c r="K55" s="360">
        <v>57</v>
      </c>
      <c r="L55" s="360">
        <v>100</v>
      </c>
      <c r="M55" s="360">
        <v>86</v>
      </c>
      <c r="N55" s="360">
        <v>162</v>
      </c>
      <c r="O55" s="360">
        <v>170</v>
      </c>
      <c r="P55" s="360">
        <v>121</v>
      </c>
      <c r="Q55" s="360">
        <v>57</v>
      </c>
    </row>
    <row r="56" spans="2:17" s="154" customFormat="1" ht="13.2" x14ac:dyDescent="0.2">
      <c r="B56" s="371" t="s">
        <v>220</v>
      </c>
      <c r="C56" s="371" t="s">
        <v>2193</v>
      </c>
      <c r="D56" s="371" t="s">
        <v>2195</v>
      </c>
      <c r="E56" s="360">
        <v>70</v>
      </c>
      <c r="F56" s="360">
        <v>1</v>
      </c>
      <c r="G56" s="360">
        <v>1</v>
      </c>
      <c r="H56" s="360">
        <v>3</v>
      </c>
      <c r="I56" s="360">
        <v>2</v>
      </c>
      <c r="J56" s="360">
        <v>8</v>
      </c>
      <c r="K56" s="360">
        <v>3</v>
      </c>
      <c r="L56" s="360">
        <v>6</v>
      </c>
      <c r="M56" s="360">
        <v>21</v>
      </c>
      <c r="N56" s="360">
        <v>14</v>
      </c>
      <c r="O56" s="360">
        <v>8</v>
      </c>
      <c r="P56" s="360">
        <v>1</v>
      </c>
      <c r="Q56" s="360">
        <v>2</v>
      </c>
    </row>
    <row r="57" spans="2:17" s="154" customFormat="1" ht="13.2" x14ac:dyDescent="0.2">
      <c r="B57" s="371" t="s">
        <v>220</v>
      </c>
      <c r="C57" s="371" t="s">
        <v>2193</v>
      </c>
      <c r="D57" s="371" t="s">
        <v>92</v>
      </c>
      <c r="E57" s="360">
        <v>3502</v>
      </c>
      <c r="F57" s="360">
        <v>24</v>
      </c>
      <c r="G57" s="360">
        <v>45</v>
      </c>
      <c r="H57" s="360">
        <v>62</v>
      </c>
      <c r="I57" s="360">
        <v>95</v>
      </c>
      <c r="J57" s="360">
        <v>160</v>
      </c>
      <c r="K57" s="360">
        <v>258</v>
      </c>
      <c r="L57" s="360">
        <v>381</v>
      </c>
      <c r="M57" s="360">
        <v>390</v>
      </c>
      <c r="N57" s="360">
        <v>736</v>
      </c>
      <c r="O57" s="360">
        <v>754</v>
      </c>
      <c r="P57" s="360">
        <v>463</v>
      </c>
      <c r="Q57" s="360">
        <v>134</v>
      </c>
    </row>
    <row r="58" spans="2:17" s="154" customFormat="1" ht="13.2" x14ac:dyDescent="0.2">
      <c r="B58" s="371" t="s">
        <v>220</v>
      </c>
      <c r="C58" s="371" t="s">
        <v>2193</v>
      </c>
      <c r="D58" s="371" t="s">
        <v>94</v>
      </c>
      <c r="E58" s="360">
        <v>1406</v>
      </c>
      <c r="F58" s="360">
        <v>13</v>
      </c>
      <c r="G58" s="360">
        <v>11</v>
      </c>
      <c r="H58" s="360">
        <v>20</v>
      </c>
      <c r="I58" s="360">
        <v>28</v>
      </c>
      <c r="J58" s="360">
        <v>79</v>
      </c>
      <c r="K58" s="360">
        <v>119</v>
      </c>
      <c r="L58" s="360">
        <v>149</v>
      </c>
      <c r="M58" s="360">
        <v>223</v>
      </c>
      <c r="N58" s="360">
        <v>342</v>
      </c>
      <c r="O58" s="360">
        <v>242</v>
      </c>
      <c r="P58" s="360">
        <v>122</v>
      </c>
      <c r="Q58" s="360">
        <v>58</v>
      </c>
    </row>
    <row r="59" spans="2:17" s="154" customFormat="1" ht="13.2" x14ac:dyDescent="0.2">
      <c r="B59" s="371" t="s">
        <v>220</v>
      </c>
      <c r="C59" s="371" t="s">
        <v>2193</v>
      </c>
      <c r="D59" s="371" t="s">
        <v>434</v>
      </c>
      <c r="E59" s="360">
        <v>3831</v>
      </c>
      <c r="F59" s="360">
        <v>31</v>
      </c>
      <c r="G59" s="360">
        <v>44</v>
      </c>
      <c r="H59" s="360">
        <v>50</v>
      </c>
      <c r="I59" s="360">
        <v>78</v>
      </c>
      <c r="J59" s="360">
        <v>216</v>
      </c>
      <c r="K59" s="360">
        <v>347</v>
      </c>
      <c r="L59" s="360">
        <v>534</v>
      </c>
      <c r="M59" s="360">
        <v>629</v>
      </c>
      <c r="N59" s="360">
        <v>926</v>
      </c>
      <c r="O59" s="360">
        <v>600</v>
      </c>
      <c r="P59" s="360">
        <v>325</v>
      </c>
      <c r="Q59" s="360">
        <v>51</v>
      </c>
    </row>
    <row r="60" spans="2:17" s="154" customFormat="1" ht="13.2" x14ac:dyDescent="0.2">
      <c r="B60" s="371" t="s">
        <v>220</v>
      </c>
      <c r="C60" s="371" t="s">
        <v>2193</v>
      </c>
      <c r="D60" s="371" t="s">
        <v>77</v>
      </c>
      <c r="E60" s="360">
        <v>600</v>
      </c>
      <c r="F60" s="360">
        <v>5</v>
      </c>
      <c r="G60" s="360">
        <v>11</v>
      </c>
      <c r="H60" s="360">
        <v>9</v>
      </c>
      <c r="I60" s="360">
        <v>17</v>
      </c>
      <c r="J60" s="360">
        <v>30</v>
      </c>
      <c r="K60" s="360">
        <v>63</v>
      </c>
      <c r="L60" s="360">
        <v>73</v>
      </c>
      <c r="M60" s="360">
        <v>71</v>
      </c>
      <c r="N60" s="360">
        <v>138</v>
      </c>
      <c r="O60" s="360">
        <v>101</v>
      </c>
      <c r="P60" s="360">
        <v>57</v>
      </c>
      <c r="Q60" s="360">
        <v>25</v>
      </c>
    </row>
    <row r="61" spans="2:17" s="154" customFormat="1" ht="13.2" x14ac:dyDescent="0.2">
      <c r="B61" s="371" t="s">
        <v>220</v>
      </c>
      <c r="C61" s="371" t="s">
        <v>2193</v>
      </c>
      <c r="D61" s="371" t="s">
        <v>97</v>
      </c>
      <c r="E61" s="360">
        <v>1823</v>
      </c>
      <c r="F61" s="360">
        <v>12</v>
      </c>
      <c r="G61" s="360">
        <v>13</v>
      </c>
      <c r="H61" s="360">
        <v>20</v>
      </c>
      <c r="I61" s="360">
        <v>27</v>
      </c>
      <c r="J61" s="360">
        <v>128</v>
      </c>
      <c r="K61" s="360">
        <v>250</v>
      </c>
      <c r="L61" s="360">
        <v>254</v>
      </c>
      <c r="M61" s="360">
        <v>303</v>
      </c>
      <c r="N61" s="360">
        <v>441</v>
      </c>
      <c r="O61" s="360">
        <v>252</v>
      </c>
      <c r="P61" s="360">
        <v>113</v>
      </c>
      <c r="Q61" s="360">
        <v>10</v>
      </c>
    </row>
    <row r="62" spans="2:17" s="154" customFormat="1" ht="13.2" x14ac:dyDescent="0.2">
      <c r="B62" s="371" t="s">
        <v>220</v>
      </c>
      <c r="C62" s="371" t="s">
        <v>2196</v>
      </c>
      <c r="D62" s="371" t="s">
        <v>76</v>
      </c>
      <c r="E62" s="360">
        <v>3023</v>
      </c>
      <c r="F62" s="360">
        <v>27</v>
      </c>
      <c r="G62" s="360">
        <v>39</v>
      </c>
      <c r="H62" s="360">
        <v>77</v>
      </c>
      <c r="I62" s="360">
        <v>169</v>
      </c>
      <c r="J62" s="360">
        <v>890</v>
      </c>
      <c r="K62" s="360">
        <v>285</v>
      </c>
      <c r="L62" s="360">
        <v>234</v>
      </c>
      <c r="M62" s="360">
        <v>93</v>
      </c>
      <c r="N62" s="360">
        <v>216</v>
      </c>
      <c r="O62" s="360">
        <v>405</v>
      </c>
      <c r="P62" s="360">
        <v>392</v>
      </c>
      <c r="Q62" s="360">
        <v>196</v>
      </c>
    </row>
    <row r="63" spans="2:17" s="154" customFormat="1" ht="13.2" x14ac:dyDescent="0.2">
      <c r="B63" s="371" t="s">
        <v>220</v>
      </c>
      <c r="C63" s="371" t="s">
        <v>2196</v>
      </c>
      <c r="D63" s="371" t="s">
        <v>80</v>
      </c>
      <c r="E63" s="360">
        <v>285</v>
      </c>
      <c r="F63" s="360">
        <v>0</v>
      </c>
      <c r="G63" s="360">
        <v>6</v>
      </c>
      <c r="H63" s="360">
        <v>3</v>
      </c>
      <c r="I63" s="360">
        <v>9</v>
      </c>
      <c r="J63" s="360">
        <v>9</v>
      </c>
      <c r="K63" s="360">
        <v>21</v>
      </c>
      <c r="L63" s="360">
        <v>29</v>
      </c>
      <c r="M63" s="360">
        <v>38</v>
      </c>
      <c r="N63" s="360">
        <v>73</v>
      </c>
      <c r="O63" s="360">
        <v>52</v>
      </c>
      <c r="P63" s="360">
        <v>38</v>
      </c>
      <c r="Q63" s="360">
        <v>7</v>
      </c>
    </row>
    <row r="64" spans="2:17" s="154" customFormat="1" ht="13.2" x14ac:dyDescent="0.2">
      <c r="B64" s="371" t="s">
        <v>220</v>
      </c>
      <c r="C64" s="371" t="s">
        <v>2196</v>
      </c>
      <c r="D64" s="371" t="s">
        <v>81</v>
      </c>
      <c r="E64" s="360">
        <v>719</v>
      </c>
      <c r="F64" s="360">
        <v>20</v>
      </c>
      <c r="G64" s="360">
        <v>16</v>
      </c>
      <c r="H64" s="360">
        <v>15</v>
      </c>
      <c r="I64" s="360">
        <v>15</v>
      </c>
      <c r="J64" s="360">
        <v>68</v>
      </c>
      <c r="K64" s="360">
        <v>61</v>
      </c>
      <c r="L64" s="360">
        <v>65</v>
      </c>
      <c r="M64" s="360">
        <v>74</v>
      </c>
      <c r="N64" s="360">
        <v>146</v>
      </c>
      <c r="O64" s="360">
        <v>116</v>
      </c>
      <c r="P64" s="360">
        <v>94</v>
      </c>
      <c r="Q64" s="360">
        <v>29</v>
      </c>
    </row>
    <row r="65" spans="2:17" s="154" customFormat="1" ht="13.2" x14ac:dyDescent="0.2">
      <c r="B65" s="371" t="s">
        <v>220</v>
      </c>
      <c r="C65" s="371" t="s">
        <v>2196</v>
      </c>
      <c r="D65" s="371" t="s">
        <v>85</v>
      </c>
      <c r="E65" s="360">
        <v>93</v>
      </c>
      <c r="F65" s="360">
        <v>2</v>
      </c>
      <c r="G65" s="360">
        <v>0</v>
      </c>
      <c r="H65" s="360">
        <v>3</v>
      </c>
      <c r="I65" s="360">
        <v>4</v>
      </c>
      <c r="J65" s="360">
        <v>7</v>
      </c>
      <c r="K65" s="360">
        <v>4</v>
      </c>
      <c r="L65" s="360">
        <v>6</v>
      </c>
      <c r="M65" s="360">
        <v>10</v>
      </c>
      <c r="N65" s="360">
        <v>11</v>
      </c>
      <c r="O65" s="360">
        <v>25</v>
      </c>
      <c r="P65" s="360">
        <v>18</v>
      </c>
      <c r="Q65" s="360">
        <v>3</v>
      </c>
    </row>
    <row r="66" spans="2:17" s="154" customFormat="1" ht="13.2" x14ac:dyDescent="0.2">
      <c r="B66" s="371" t="s">
        <v>220</v>
      </c>
      <c r="C66" s="371" t="s">
        <v>2196</v>
      </c>
      <c r="D66" s="371" t="s">
        <v>84</v>
      </c>
      <c r="E66" s="360">
        <v>1991</v>
      </c>
      <c r="F66" s="360">
        <v>19</v>
      </c>
      <c r="G66" s="360">
        <v>12</v>
      </c>
      <c r="H66" s="360">
        <v>15</v>
      </c>
      <c r="I66" s="360">
        <v>41</v>
      </c>
      <c r="J66" s="360">
        <v>155</v>
      </c>
      <c r="K66" s="360">
        <v>487</v>
      </c>
      <c r="L66" s="360">
        <v>401</v>
      </c>
      <c r="M66" s="360">
        <v>144</v>
      </c>
      <c r="N66" s="360">
        <v>188</v>
      </c>
      <c r="O66" s="360">
        <v>227</v>
      </c>
      <c r="P66" s="360">
        <v>227</v>
      </c>
      <c r="Q66" s="360">
        <v>75</v>
      </c>
    </row>
    <row r="67" spans="2:17" s="154" customFormat="1" ht="13.2" x14ac:dyDescent="0.2">
      <c r="B67" s="371" t="s">
        <v>220</v>
      </c>
      <c r="C67" s="371" t="s">
        <v>2196</v>
      </c>
      <c r="D67" s="371" t="s">
        <v>420</v>
      </c>
      <c r="E67" s="360">
        <v>273</v>
      </c>
      <c r="F67" s="360">
        <v>2</v>
      </c>
      <c r="G67" s="360">
        <v>3</v>
      </c>
      <c r="H67" s="360">
        <v>3</v>
      </c>
      <c r="I67" s="360">
        <v>3</v>
      </c>
      <c r="J67" s="360">
        <v>5</v>
      </c>
      <c r="K67" s="360">
        <v>5</v>
      </c>
      <c r="L67" s="360">
        <v>20</v>
      </c>
      <c r="M67" s="360">
        <v>27</v>
      </c>
      <c r="N67" s="360">
        <v>71</v>
      </c>
      <c r="O67" s="360">
        <v>65</v>
      </c>
      <c r="P67" s="360">
        <v>63</v>
      </c>
      <c r="Q67" s="360">
        <v>6</v>
      </c>
    </row>
    <row r="68" spans="2:17" s="154" customFormat="1" ht="13.2" x14ac:dyDescent="0.2">
      <c r="B68" s="371" t="s">
        <v>220</v>
      </c>
      <c r="C68" s="371" t="s">
        <v>2196</v>
      </c>
      <c r="D68" s="371" t="s">
        <v>88</v>
      </c>
      <c r="E68" s="360">
        <v>341</v>
      </c>
      <c r="F68" s="360">
        <v>5</v>
      </c>
      <c r="G68" s="360">
        <v>11</v>
      </c>
      <c r="H68" s="360">
        <v>4</v>
      </c>
      <c r="I68" s="360">
        <v>8</v>
      </c>
      <c r="J68" s="360">
        <v>29</v>
      </c>
      <c r="K68" s="360">
        <v>40</v>
      </c>
      <c r="L68" s="360">
        <v>39</v>
      </c>
      <c r="M68" s="360">
        <v>45</v>
      </c>
      <c r="N68" s="360">
        <v>80</v>
      </c>
      <c r="O68" s="360">
        <v>56</v>
      </c>
      <c r="P68" s="360">
        <v>22</v>
      </c>
      <c r="Q68" s="360">
        <v>2</v>
      </c>
    </row>
    <row r="69" spans="2:17" s="154" customFormat="1" ht="13.2" x14ac:dyDescent="0.2">
      <c r="B69" s="371" t="s">
        <v>220</v>
      </c>
      <c r="C69" s="371" t="s">
        <v>2196</v>
      </c>
      <c r="D69" s="371" t="s">
        <v>91</v>
      </c>
      <c r="E69" s="360">
        <v>1379</v>
      </c>
      <c r="F69" s="360">
        <v>18</v>
      </c>
      <c r="G69" s="360">
        <v>23</v>
      </c>
      <c r="H69" s="360">
        <v>53</v>
      </c>
      <c r="I69" s="360">
        <v>85</v>
      </c>
      <c r="J69" s="360">
        <v>140</v>
      </c>
      <c r="K69" s="360">
        <v>162</v>
      </c>
      <c r="L69" s="360">
        <v>125</v>
      </c>
      <c r="M69" s="360">
        <v>79</v>
      </c>
      <c r="N69" s="360">
        <v>211</v>
      </c>
      <c r="O69" s="360">
        <v>219</v>
      </c>
      <c r="P69" s="360">
        <v>167</v>
      </c>
      <c r="Q69" s="360">
        <v>97</v>
      </c>
    </row>
    <row r="70" spans="2:17" s="154" customFormat="1" ht="13.2" x14ac:dyDescent="0.2">
      <c r="B70" s="371" t="s">
        <v>220</v>
      </c>
      <c r="C70" s="371" t="s">
        <v>2196</v>
      </c>
      <c r="D70" s="371" t="s">
        <v>95</v>
      </c>
      <c r="E70" s="360">
        <v>2093</v>
      </c>
      <c r="F70" s="360">
        <v>40</v>
      </c>
      <c r="G70" s="360">
        <v>47</v>
      </c>
      <c r="H70" s="360">
        <v>57</v>
      </c>
      <c r="I70" s="360">
        <v>77</v>
      </c>
      <c r="J70" s="360">
        <v>124</v>
      </c>
      <c r="K70" s="360">
        <v>162</v>
      </c>
      <c r="L70" s="360">
        <v>182</v>
      </c>
      <c r="M70" s="360">
        <v>184</v>
      </c>
      <c r="N70" s="360">
        <v>330</v>
      </c>
      <c r="O70" s="360">
        <v>364</v>
      </c>
      <c r="P70" s="360">
        <v>381</v>
      </c>
      <c r="Q70" s="360">
        <v>145</v>
      </c>
    </row>
    <row r="71" spans="2:17" s="154" customFormat="1" ht="13.2" x14ac:dyDescent="0.2">
      <c r="B71" s="371" t="s">
        <v>220</v>
      </c>
      <c r="C71" s="371" t="s">
        <v>2196</v>
      </c>
      <c r="D71" s="371" t="s">
        <v>214</v>
      </c>
      <c r="E71" s="360">
        <v>24051</v>
      </c>
      <c r="F71" s="360">
        <v>357</v>
      </c>
      <c r="G71" s="360">
        <v>365</v>
      </c>
      <c r="H71" s="360">
        <v>497</v>
      </c>
      <c r="I71" s="360">
        <v>1054</v>
      </c>
      <c r="J71" s="360">
        <v>1717</v>
      </c>
      <c r="K71" s="360">
        <v>2838</v>
      </c>
      <c r="L71" s="360">
        <v>2512</v>
      </c>
      <c r="M71" s="360">
        <v>1534</v>
      </c>
      <c r="N71" s="360">
        <v>2709</v>
      </c>
      <c r="O71" s="360">
        <v>3617</v>
      </c>
      <c r="P71" s="360">
        <v>4790</v>
      </c>
      <c r="Q71" s="360">
        <v>2061</v>
      </c>
    </row>
    <row r="72" spans="2:17" s="154" customFormat="1" ht="13.2" x14ac:dyDescent="0.2">
      <c r="B72" s="371" t="s">
        <v>220</v>
      </c>
      <c r="C72" s="371" t="s">
        <v>2197</v>
      </c>
      <c r="D72" s="371" t="s">
        <v>69</v>
      </c>
      <c r="E72" s="360">
        <v>34</v>
      </c>
      <c r="F72" s="360">
        <v>1</v>
      </c>
      <c r="G72" s="360">
        <v>0</v>
      </c>
      <c r="H72" s="360">
        <v>0</v>
      </c>
      <c r="I72" s="360">
        <v>1</v>
      </c>
      <c r="J72" s="360">
        <v>1</v>
      </c>
      <c r="K72" s="360">
        <v>5</v>
      </c>
      <c r="L72" s="360">
        <v>4</v>
      </c>
      <c r="M72" s="360">
        <v>3</v>
      </c>
      <c r="N72" s="360">
        <v>12</v>
      </c>
      <c r="O72" s="360">
        <v>4</v>
      </c>
      <c r="P72" s="360">
        <v>3</v>
      </c>
      <c r="Q72" s="360">
        <v>0</v>
      </c>
    </row>
    <row r="73" spans="2:17" s="154" customFormat="1" ht="13.2" x14ac:dyDescent="0.2">
      <c r="B73" s="371" t="s">
        <v>220</v>
      </c>
      <c r="C73" s="371" t="s">
        <v>2197</v>
      </c>
      <c r="D73" s="371" t="s">
        <v>71</v>
      </c>
      <c r="E73" s="360">
        <v>23</v>
      </c>
      <c r="F73" s="360">
        <v>3</v>
      </c>
      <c r="G73" s="360">
        <v>1</v>
      </c>
      <c r="H73" s="360">
        <v>0</v>
      </c>
      <c r="I73" s="360">
        <v>1</v>
      </c>
      <c r="J73" s="360">
        <v>1</v>
      </c>
      <c r="K73" s="360">
        <v>3</v>
      </c>
      <c r="L73" s="360">
        <v>3</v>
      </c>
      <c r="M73" s="360">
        <v>2</v>
      </c>
      <c r="N73" s="360">
        <v>0</v>
      </c>
      <c r="O73" s="360">
        <v>7</v>
      </c>
      <c r="P73" s="360">
        <v>1</v>
      </c>
      <c r="Q73" s="360">
        <v>1</v>
      </c>
    </row>
    <row r="74" spans="2:17" s="154" customFormat="1" ht="13.2" x14ac:dyDescent="0.2">
      <c r="B74" s="371" t="s">
        <v>220</v>
      </c>
      <c r="C74" s="371" t="s">
        <v>2197</v>
      </c>
      <c r="D74" s="371" t="s">
        <v>418</v>
      </c>
      <c r="E74" s="360">
        <v>32</v>
      </c>
      <c r="F74" s="360">
        <v>0</v>
      </c>
      <c r="G74" s="360">
        <v>0</v>
      </c>
      <c r="H74" s="360">
        <v>0</v>
      </c>
      <c r="I74" s="360">
        <v>0</v>
      </c>
      <c r="J74" s="360">
        <v>2</v>
      </c>
      <c r="K74" s="360">
        <v>3</v>
      </c>
      <c r="L74" s="360">
        <v>8</v>
      </c>
      <c r="M74" s="360">
        <v>3</v>
      </c>
      <c r="N74" s="360">
        <v>9</v>
      </c>
      <c r="O74" s="360">
        <v>6</v>
      </c>
      <c r="P74" s="360">
        <v>1</v>
      </c>
      <c r="Q74" s="360">
        <v>0</v>
      </c>
    </row>
    <row r="75" spans="2:17" s="154" customFormat="1" ht="13.2" x14ac:dyDescent="0.2">
      <c r="B75" s="371" t="s">
        <v>220</v>
      </c>
      <c r="C75" s="371" t="s">
        <v>2197</v>
      </c>
      <c r="D75" s="371" t="s">
        <v>75</v>
      </c>
      <c r="E75" s="360">
        <v>634</v>
      </c>
      <c r="F75" s="360">
        <v>2</v>
      </c>
      <c r="G75" s="360">
        <v>4</v>
      </c>
      <c r="H75" s="360">
        <v>4</v>
      </c>
      <c r="I75" s="360">
        <v>9</v>
      </c>
      <c r="J75" s="360">
        <v>18</v>
      </c>
      <c r="K75" s="360">
        <v>83</v>
      </c>
      <c r="L75" s="360">
        <v>108</v>
      </c>
      <c r="M75" s="360">
        <v>80</v>
      </c>
      <c r="N75" s="360">
        <v>146</v>
      </c>
      <c r="O75" s="360">
        <v>93</v>
      </c>
      <c r="P75" s="360">
        <v>70</v>
      </c>
      <c r="Q75" s="360">
        <v>17</v>
      </c>
    </row>
    <row r="76" spans="2:17" s="154" customFormat="1" ht="12.75" customHeight="1" x14ac:dyDescent="0.2">
      <c r="B76" s="371" t="s">
        <v>220</v>
      </c>
      <c r="C76" s="371" t="s">
        <v>2197</v>
      </c>
      <c r="D76" s="371" t="s">
        <v>83</v>
      </c>
      <c r="E76" s="360">
        <v>621</v>
      </c>
      <c r="F76" s="360">
        <v>4</v>
      </c>
      <c r="G76" s="360">
        <v>5</v>
      </c>
      <c r="H76" s="360">
        <v>2</v>
      </c>
      <c r="I76" s="360">
        <v>8</v>
      </c>
      <c r="J76" s="360">
        <v>32</v>
      </c>
      <c r="K76" s="360">
        <v>52</v>
      </c>
      <c r="L76" s="360">
        <v>107</v>
      </c>
      <c r="M76" s="360">
        <v>53</v>
      </c>
      <c r="N76" s="360">
        <v>149</v>
      </c>
      <c r="O76" s="360">
        <v>117</v>
      </c>
      <c r="P76" s="360">
        <v>68</v>
      </c>
      <c r="Q76" s="360">
        <v>24</v>
      </c>
    </row>
    <row r="77" spans="2:17" s="154" customFormat="1" ht="13.2" x14ac:dyDescent="0.2">
      <c r="B77" s="371" t="s">
        <v>220</v>
      </c>
      <c r="C77" s="371" t="s">
        <v>2197</v>
      </c>
      <c r="D77" s="371" t="s">
        <v>2198</v>
      </c>
      <c r="E77" s="360">
        <v>9</v>
      </c>
      <c r="F77" s="360">
        <v>0</v>
      </c>
      <c r="G77" s="360">
        <v>0</v>
      </c>
      <c r="H77" s="360">
        <v>0</v>
      </c>
      <c r="I77" s="360">
        <v>0</v>
      </c>
      <c r="J77" s="360">
        <v>0</v>
      </c>
      <c r="K77" s="360">
        <v>0</v>
      </c>
      <c r="L77" s="360">
        <v>0</v>
      </c>
      <c r="M77" s="360">
        <v>3</v>
      </c>
      <c r="N77" s="360">
        <v>1</v>
      </c>
      <c r="O77" s="360">
        <v>1</v>
      </c>
      <c r="P77" s="360">
        <v>4</v>
      </c>
      <c r="Q77" s="360">
        <v>0</v>
      </c>
    </row>
    <row r="78" spans="2:17" s="154" customFormat="1" ht="13.2" x14ac:dyDescent="0.2">
      <c r="B78" s="371" t="s">
        <v>220</v>
      </c>
      <c r="C78" s="371" t="s">
        <v>2197</v>
      </c>
      <c r="D78" s="371" t="s">
        <v>86</v>
      </c>
      <c r="E78" s="360">
        <v>25347</v>
      </c>
      <c r="F78" s="360">
        <v>481</v>
      </c>
      <c r="G78" s="360">
        <v>671</v>
      </c>
      <c r="H78" s="360">
        <v>818</v>
      </c>
      <c r="I78" s="360">
        <v>958</v>
      </c>
      <c r="J78" s="360">
        <v>1411</v>
      </c>
      <c r="K78" s="360">
        <v>2275</v>
      </c>
      <c r="L78" s="360">
        <v>2476</v>
      </c>
      <c r="M78" s="360">
        <v>2098</v>
      </c>
      <c r="N78" s="360">
        <v>4362</v>
      </c>
      <c r="O78" s="360">
        <v>4823</v>
      </c>
      <c r="P78" s="360">
        <v>3428</v>
      </c>
      <c r="Q78" s="360">
        <v>1546</v>
      </c>
    </row>
    <row r="79" spans="2:17" s="154" customFormat="1" ht="13.2" x14ac:dyDescent="0.2">
      <c r="B79" s="371" t="s">
        <v>220</v>
      </c>
      <c r="C79" s="371" t="s">
        <v>2197</v>
      </c>
      <c r="D79" s="371" t="s">
        <v>90</v>
      </c>
      <c r="E79" s="360">
        <v>188</v>
      </c>
      <c r="F79" s="360">
        <v>1</v>
      </c>
      <c r="G79" s="360">
        <v>0</v>
      </c>
      <c r="H79" s="360">
        <v>0</v>
      </c>
      <c r="I79" s="360">
        <v>2</v>
      </c>
      <c r="J79" s="360">
        <v>6</v>
      </c>
      <c r="K79" s="360">
        <v>18</v>
      </c>
      <c r="L79" s="360">
        <v>28</v>
      </c>
      <c r="M79" s="360">
        <v>32</v>
      </c>
      <c r="N79" s="360">
        <v>33</v>
      </c>
      <c r="O79" s="360">
        <v>33</v>
      </c>
      <c r="P79" s="360">
        <v>29</v>
      </c>
      <c r="Q79" s="360">
        <v>6</v>
      </c>
    </row>
    <row r="80" spans="2:17" s="154" customFormat="1" ht="13.2" x14ac:dyDescent="0.2">
      <c r="B80" s="371" t="s">
        <v>220</v>
      </c>
      <c r="C80" s="371" t="s">
        <v>2197</v>
      </c>
      <c r="D80" s="371" t="s">
        <v>350</v>
      </c>
      <c r="E80" s="360">
        <v>26</v>
      </c>
      <c r="F80" s="360">
        <v>0</v>
      </c>
      <c r="G80" s="360">
        <v>0</v>
      </c>
      <c r="H80" s="360">
        <v>0</v>
      </c>
      <c r="I80" s="360">
        <v>0</v>
      </c>
      <c r="J80" s="360">
        <v>1</v>
      </c>
      <c r="K80" s="360">
        <v>2</v>
      </c>
      <c r="L80" s="360">
        <v>7</v>
      </c>
      <c r="M80" s="360">
        <v>8</v>
      </c>
      <c r="N80" s="360">
        <v>6</v>
      </c>
      <c r="O80" s="360">
        <v>2</v>
      </c>
      <c r="P80" s="360">
        <v>0</v>
      </c>
      <c r="Q80" s="360">
        <v>0</v>
      </c>
    </row>
    <row r="81" spans="2:17" s="154" customFormat="1" ht="13.2" x14ac:dyDescent="0.2">
      <c r="B81" s="371" t="s">
        <v>220</v>
      </c>
      <c r="C81" s="371" t="s">
        <v>2197</v>
      </c>
      <c r="D81" s="371" t="s">
        <v>93</v>
      </c>
      <c r="E81" s="360">
        <v>2879</v>
      </c>
      <c r="F81" s="360">
        <v>49</v>
      </c>
      <c r="G81" s="360">
        <v>54</v>
      </c>
      <c r="H81" s="360">
        <v>61</v>
      </c>
      <c r="I81" s="360">
        <v>64</v>
      </c>
      <c r="J81" s="360">
        <v>147</v>
      </c>
      <c r="K81" s="360">
        <v>218</v>
      </c>
      <c r="L81" s="360">
        <v>285</v>
      </c>
      <c r="M81" s="360">
        <v>246</v>
      </c>
      <c r="N81" s="360">
        <v>624</v>
      </c>
      <c r="O81" s="360">
        <v>668</v>
      </c>
      <c r="P81" s="360">
        <v>392</v>
      </c>
      <c r="Q81" s="360">
        <v>71</v>
      </c>
    </row>
    <row r="82" spans="2:17" s="154" customFormat="1" ht="13.2" x14ac:dyDescent="0.2">
      <c r="B82" s="371" t="s">
        <v>220</v>
      </c>
      <c r="C82" s="371" t="s">
        <v>2197</v>
      </c>
      <c r="D82" s="371" t="s">
        <v>2199</v>
      </c>
      <c r="E82" s="360">
        <v>5</v>
      </c>
      <c r="F82" s="360">
        <v>0</v>
      </c>
      <c r="G82" s="360">
        <v>0</v>
      </c>
      <c r="H82" s="360">
        <v>0</v>
      </c>
      <c r="I82" s="360">
        <v>0</v>
      </c>
      <c r="J82" s="360">
        <v>2</v>
      </c>
      <c r="K82" s="360">
        <v>0</v>
      </c>
      <c r="L82" s="360">
        <v>0</v>
      </c>
      <c r="M82" s="360">
        <v>0</v>
      </c>
      <c r="N82" s="360">
        <v>1</v>
      </c>
      <c r="O82" s="360">
        <v>0</v>
      </c>
      <c r="P82" s="360">
        <v>2</v>
      </c>
      <c r="Q82" s="360">
        <v>0</v>
      </c>
    </row>
    <row r="83" spans="2:17" s="154" customFormat="1" ht="13.2" x14ac:dyDescent="0.2">
      <c r="B83" s="371" t="s">
        <v>220</v>
      </c>
      <c r="C83" s="371" t="s">
        <v>2197</v>
      </c>
      <c r="D83" s="371" t="s">
        <v>423</v>
      </c>
      <c r="E83" s="360">
        <v>193</v>
      </c>
      <c r="F83" s="360">
        <v>5</v>
      </c>
      <c r="G83" s="360">
        <v>3</v>
      </c>
      <c r="H83" s="360">
        <v>2</v>
      </c>
      <c r="I83" s="360">
        <v>4</v>
      </c>
      <c r="J83" s="360">
        <v>5</v>
      </c>
      <c r="K83" s="360">
        <v>16</v>
      </c>
      <c r="L83" s="360">
        <v>40</v>
      </c>
      <c r="M83" s="360">
        <v>33</v>
      </c>
      <c r="N83" s="360">
        <v>48</v>
      </c>
      <c r="O83" s="360">
        <v>24</v>
      </c>
      <c r="P83" s="360">
        <v>13</v>
      </c>
      <c r="Q83" s="360">
        <v>0</v>
      </c>
    </row>
    <row r="84" spans="2:17" s="154" customFormat="1" ht="13.2" x14ac:dyDescent="0.2">
      <c r="B84" s="371" t="s">
        <v>220</v>
      </c>
      <c r="C84" s="371" t="s">
        <v>2197</v>
      </c>
      <c r="D84" s="371" t="s">
        <v>424</v>
      </c>
      <c r="E84" s="360">
        <v>13</v>
      </c>
      <c r="F84" s="360">
        <v>0</v>
      </c>
      <c r="G84" s="360">
        <v>0</v>
      </c>
      <c r="H84" s="360">
        <v>0</v>
      </c>
      <c r="I84" s="360">
        <v>0</v>
      </c>
      <c r="J84" s="360">
        <v>1</v>
      </c>
      <c r="K84" s="360">
        <v>4</v>
      </c>
      <c r="L84" s="360">
        <v>2</v>
      </c>
      <c r="M84" s="360">
        <v>1</v>
      </c>
      <c r="N84" s="360">
        <v>4</v>
      </c>
      <c r="O84" s="360">
        <v>1</v>
      </c>
      <c r="P84" s="360">
        <v>0</v>
      </c>
      <c r="Q84" s="360">
        <v>0</v>
      </c>
    </row>
    <row r="85" spans="2:17" s="154" customFormat="1" ht="13.2" x14ac:dyDescent="0.2">
      <c r="B85" s="371" t="s">
        <v>220</v>
      </c>
      <c r="C85" s="371" t="s">
        <v>2197</v>
      </c>
      <c r="D85" s="371" t="s">
        <v>78</v>
      </c>
      <c r="E85" s="360">
        <v>379</v>
      </c>
      <c r="F85" s="360">
        <v>0</v>
      </c>
      <c r="G85" s="360">
        <v>11</v>
      </c>
      <c r="H85" s="360">
        <v>17</v>
      </c>
      <c r="I85" s="360">
        <v>12</v>
      </c>
      <c r="J85" s="360">
        <v>15</v>
      </c>
      <c r="K85" s="360">
        <v>23</v>
      </c>
      <c r="L85" s="360">
        <v>48</v>
      </c>
      <c r="M85" s="360">
        <v>30</v>
      </c>
      <c r="N85" s="360">
        <v>63</v>
      </c>
      <c r="O85" s="360">
        <v>82</v>
      </c>
      <c r="P85" s="360">
        <v>63</v>
      </c>
      <c r="Q85" s="360">
        <v>15</v>
      </c>
    </row>
    <row r="86" spans="2:17" s="154" customFormat="1" ht="13.5" customHeight="1" x14ac:dyDescent="0.2">
      <c r="B86" s="371" t="s">
        <v>220</v>
      </c>
      <c r="C86" s="371" t="s">
        <v>2197</v>
      </c>
      <c r="D86" s="371" t="s">
        <v>79</v>
      </c>
      <c r="E86" s="360">
        <v>127074</v>
      </c>
      <c r="F86" s="360">
        <v>3091</v>
      </c>
      <c r="G86" s="360">
        <v>3996</v>
      </c>
      <c r="H86" s="360">
        <v>4545</v>
      </c>
      <c r="I86" s="360">
        <v>5275</v>
      </c>
      <c r="J86" s="360">
        <v>7622</v>
      </c>
      <c r="K86" s="360">
        <v>8933</v>
      </c>
      <c r="L86" s="360">
        <v>8822</v>
      </c>
      <c r="M86" s="360">
        <v>7129</v>
      </c>
      <c r="N86" s="360">
        <v>27448</v>
      </c>
      <c r="O86" s="360">
        <v>30770</v>
      </c>
      <c r="P86" s="360">
        <v>14790</v>
      </c>
      <c r="Q86" s="360">
        <v>4653</v>
      </c>
    </row>
    <row r="87" spans="2:17" s="154" customFormat="1" ht="13.2" x14ac:dyDescent="0.2">
      <c r="B87" s="371" t="s">
        <v>220</v>
      </c>
      <c r="C87" s="371" t="s">
        <v>2197</v>
      </c>
      <c r="D87" s="371" t="s">
        <v>421</v>
      </c>
      <c r="E87" s="360">
        <v>41</v>
      </c>
      <c r="F87" s="360">
        <v>1</v>
      </c>
      <c r="G87" s="360">
        <v>1</v>
      </c>
      <c r="H87" s="360">
        <v>0</v>
      </c>
      <c r="I87" s="360">
        <v>1</v>
      </c>
      <c r="J87" s="360">
        <v>3</v>
      </c>
      <c r="K87" s="360">
        <v>1</v>
      </c>
      <c r="L87" s="360">
        <v>7</v>
      </c>
      <c r="M87" s="360">
        <v>6</v>
      </c>
      <c r="N87" s="360">
        <v>12</v>
      </c>
      <c r="O87" s="360">
        <v>5</v>
      </c>
      <c r="P87" s="360">
        <v>2</v>
      </c>
      <c r="Q87" s="360">
        <v>2</v>
      </c>
    </row>
    <row r="88" spans="2:17" s="154" customFormat="1" ht="13.2" x14ac:dyDescent="0.2">
      <c r="B88" s="371" t="s">
        <v>220</v>
      </c>
      <c r="C88" s="371" t="s">
        <v>2200</v>
      </c>
      <c r="D88" s="371" t="s">
        <v>72</v>
      </c>
      <c r="E88" s="360">
        <v>2559</v>
      </c>
      <c r="F88" s="360">
        <v>39</v>
      </c>
      <c r="G88" s="360">
        <v>35</v>
      </c>
      <c r="H88" s="360">
        <v>43</v>
      </c>
      <c r="I88" s="360">
        <v>128</v>
      </c>
      <c r="J88" s="360">
        <v>195</v>
      </c>
      <c r="K88" s="360">
        <v>313</v>
      </c>
      <c r="L88" s="360">
        <v>295</v>
      </c>
      <c r="M88" s="360">
        <v>194</v>
      </c>
      <c r="N88" s="360">
        <v>323</v>
      </c>
      <c r="O88" s="360">
        <v>403</v>
      </c>
      <c r="P88" s="360">
        <v>415</v>
      </c>
      <c r="Q88" s="360">
        <v>176</v>
      </c>
    </row>
    <row r="89" spans="2:17" s="154" customFormat="1" ht="12.75" customHeight="1" x14ac:dyDescent="0.2">
      <c r="B89" s="371" t="s">
        <v>220</v>
      </c>
      <c r="C89" s="371" t="s">
        <v>2200</v>
      </c>
      <c r="D89" s="371" t="s">
        <v>73</v>
      </c>
      <c r="E89" s="360">
        <v>5577</v>
      </c>
      <c r="F89" s="360">
        <v>127</v>
      </c>
      <c r="G89" s="360">
        <v>157</v>
      </c>
      <c r="H89" s="360">
        <v>210</v>
      </c>
      <c r="I89" s="360">
        <v>270</v>
      </c>
      <c r="J89" s="360">
        <v>474</v>
      </c>
      <c r="K89" s="360">
        <v>551</v>
      </c>
      <c r="L89" s="360">
        <v>491</v>
      </c>
      <c r="M89" s="360">
        <v>364</v>
      </c>
      <c r="N89" s="360">
        <v>921</v>
      </c>
      <c r="O89" s="360">
        <v>1032</v>
      </c>
      <c r="P89" s="360">
        <v>743</v>
      </c>
      <c r="Q89" s="360">
        <v>237</v>
      </c>
    </row>
    <row r="90" spans="2:17" s="154" customFormat="1" ht="13.2" x14ac:dyDescent="0.2">
      <c r="B90" s="371" t="s">
        <v>220</v>
      </c>
      <c r="C90" s="371" t="s">
        <v>2200</v>
      </c>
      <c r="D90" s="371" t="s">
        <v>82</v>
      </c>
      <c r="E90" s="360">
        <v>17098</v>
      </c>
      <c r="F90" s="360">
        <v>303</v>
      </c>
      <c r="G90" s="360">
        <v>462</v>
      </c>
      <c r="H90" s="360">
        <v>475</v>
      </c>
      <c r="I90" s="360">
        <v>558</v>
      </c>
      <c r="J90" s="360">
        <v>1723</v>
      </c>
      <c r="K90" s="360">
        <v>2536</v>
      </c>
      <c r="L90" s="360">
        <v>2096</v>
      </c>
      <c r="M90" s="360">
        <v>1490</v>
      </c>
      <c r="N90" s="360">
        <v>2497</v>
      </c>
      <c r="O90" s="360">
        <v>2293</v>
      </c>
      <c r="P90" s="360">
        <v>1837</v>
      </c>
      <c r="Q90" s="360">
        <v>828</v>
      </c>
    </row>
    <row r="91" spans="2:17" s="154" customFormat="1" ht="13.2" x14ac:dyDescent="0.2">
      <c r="B91" s="371" t="s">
        <v>220</v>
      </c>
      <c r="C91" s="371" t="s">
        <v>2200</v>
      </c>
      <c r="D91" s="371" t="s">
        <v>70</v>
      </c>
      <c r="E91" s="360">
        <v>26519</v>
      </c>
      <c r="F91" s="360">
        <v>527</v>
      </c>
      <c r="G91" s="360">
        <v>594</v>
      </c>
      <c r="H91" s="360">
        <v>664</v>
      </c>
      <c r="I91" s="360">
        <v>1352</v>
      </c>
      <c r="J91" s="360">
        <v>1869</v>
      </c>
      <c r="K91" s="360">
        <v>2689</v>
      </c>
      <c r="L91" s="360">
        <v>2976</v>
      </c>
      <c r="M91" s="360">
        <v>2185</v>
      </c>
      <c r="N91" s="360">
        <v>3383</v>
      </c>
      <c r="O91" s="360">
        <v>4379</v>
      </c>
      <c r="P91" s="360">
        <v>4144</v>
      </c>
      <c r="Q91" s="360">
        <v>1757</v>
      </c>
    </row>
    <row r="92" spans="2:17" s="154" customFormat="1" ht="13.2" x14ac:dyDescent="0.2">
      <c r="B92" s="371" t="s">
        <v>220</v>
      </c>
      <c r="C92" s="371" t="s">
        <v>2200</v>
      </c>
      <c r="D92" s="371" t="s">
        <v>87</v>
      </c>
      <c r="E92" s="360">
        <v>39</v>
      </c>
      <c r="F92" s="360">
        <v>0</v>
      </c>
      <c r="G92" s="360">
        <v>1</v>
      </c>
      <c r="H92" s="360">
        <v>0</v>
      </c>
      <c r="I92" s="360">
        <v>2</v>
      </c>
      <c r="J92" s="360">
        <v>2</v>
      </c>
      <c r="K92" s="360">
        <v>2</v>
      </c>
      <c r="L92" s="360">
        <v>3</v>
      </c>
      <c r="M92" s="360">
        <v>2</v>
      </c>
      <c r="N92" s="360">
        <v>6</v>
      </c>
      <c r="O92" s="360">
        <v>5</v>
      </c>
      <c r="P92" s="360">
        <v>15</v>
      </c>
      <c r="Q92" s="360">
        <v>1</v>
      </c>
    </row>
    <row r="93" spans="2:17" s="154" customFormat="1" ht="13.2" x14ac:dyDescent="0.2">
      <c r="B93" s="371" t="s">
        <v>220</v>
      </c>
      <c r="C93" s="371" t="s">
        <v>2200</v>
      </c>
      <c r="D93" s="371" t="s">
        <v>89</v>
      </c>
      <c r="E93" s="360">
        <v>210</v>
      </c>
      <c r="F93" s="360">
        <v>4</v>
      </c>
      <c r="G93" s="360">
        <v>7</v>
      </c>
      <c r="H93" s="360">
        <v>9</v>
      </c>
      <c r="I93" s="360">
        <v>5</v>
      </c>
      <c r="J93" s="360">
        <v>12</v>
      </c>
      <c r="K93" s="360">
        <v>24</v>
      </c>
      <c r="L93" s="360">
        <v>23</v>
      </c>
      <c r="M93" s="360">
        <v>16</v>
      </c>
      <c r="N93" s="360">
        <v>32</v>
      </c>
      <c r="O93" s="360">
        <v>23</v>
      </c>
      <c r="P93" s="360">
        <v>37</v>
      </c>
      <c r="Q93" s="360">
        <v>18</v>
      </c>
    </row>
    <row r="94" spans="2:17" s="154" customFormat="1" ht="13.2" x14ac:dyDescent="0.2">
      <c r="B94" s="371" t="s">
        <v>220</v>
      </c>
      <c r="C94" s="371" t="s">
        <v>2200</v>
      </c>
      <c r="D94" s="371" t="s">
        <v>243</v>
      </c>
      <c r="E94" s="360">
        <v>10</v>
      </c>
      <c r="F94" s="360">
        <v>0</v>
      </c>
      <c r="G94" s="360">
        <v>0</v>
      </c>
      <c r="H94" s="360">
        <v>0</v>
      </c>
      <c r="I94" s="360">
        <v>0</v>
      </c>
      <c r="J94" s="360">
        <v>0</v>
      </c>
      <c r="K94" s="360">
        <v>0</v>
      </c>
      <c r="L94" s="360">
        <v>0</v>
      </c>
      <c r="M94" s="360">
        <v>0</v>
      </c>
      <c r="N94" s="360">
        <v>1</v>
      </c>
      <c r="O94" s="360">
        <v>3</v>
      </c>
      <c r="P94" s="360">
        <v>4</v>
      </c>
      <c r="Q94" s="360">
        <v>2</v>
      </c>
    </row>
    <row r="95" spans="2:17" s="154" customFormat="1" ht="13.2" x14ac:dyDescent="0.2">
      <c r="B95" s="371" t="s">
        <v>220</v>
      </c>
      <c r="C95" s="371" t="s">
        <v>2200</v>
      </c>
      <c r="D95" s="371" t="s">
        <v>422</v>
      </c>
      <c r="E95" s="360">
        <v>12231</v>
      </c>
      <c r="F95" s="360">
        <v>165</v>
      </c>
      <c r="G95" s="360">
        <v>196</v>
      </c>
      <c r="H95" s="360">
        <v>235</v>
      </c>
      <c r="I95" s="360">
        <v>366</v>
      </c>
      <c r="J95" s="360">
        <v>958</v>
      </c>
      <c r="K95" s="360">
        <v>1463</v>
      </c>
      <c r="L95" s="360">
        <v>1251</v>
      </c>
      <c r="M95" s="360">
        <v>1048</v>
      </c>
      <c r="N95" s="360">
        <v>1880</v>
      </c>
      <c r="O95" s="360">
        <v>2759</v>
      </c>
      <c r="P95" s="360">
        <v>1502</v>
      </c>
      <c r="Q95" s="360">
        <v>408</v>
      </c>
    </row>
    <row r="96" spans="2:17" s="154" customFormat="1" ht="13.2" x14ac:dyDescent="0.2">
      <c r="B96" s="371" t="s">
        <v>220</v>
      </c>
      <c r="C96" s="371" t="s">
        <v>2200</v>
      </c>
      <c r="D96" s="371" t="s">
        <v>96</v>
      </c>
      <c r="E96" s="360">
        <v>7397</v>
      </c>
      <c r="F96" s="360">
        <v>148</v>
      </c>
      <c r="G96" s="360">
        <v>205</v>
      </c>
      <c r="H96" s="360">
        <v>238</v>
      </c>
      <c r="I96" s="360">
        <v>283</v>
      </c>
      <c r="J96" s="360">
        <v>491</v>
      </c>
      <c r="K96" s="360">
        <v>847</v>
      </c>
      <c r="L96" s="360">
        <v>830</v>
      </c>
      <c r="M96" s="360">
        <v>488</v>
      </c>
      <c r="N96" s="360">
        <v>992</v>
      </c>
      <c r="O96" s="360">
        <v>1221</v>
      </c>
      <c r="P96" s="360">
        <v>1150</v>
      </c>
      <c r="Q96" s="360">
        <v>504</v>
      </c>
    </row>
    <row r="97" spans="2:17" s="154" customFormat="1" ht="13.2" x14ac:dyDescent="0.2">
      <c r="B97" s="371" t="s">
        <v>221</v>
      </c>
      <c r="C97" s="371" t="s">
        <v>2350</v>
      </c>
      <c r="D97" s="371" t="s">
        <v>429</v>
      </c>
      <c r="E97" s="360">
        <v>132</v>
      </c>
      <c r="F97" s="360">
        <v>0</v>
      </c>
      <c r="G97" s="360">
        <v>1</v>
      </c>
      <c r="H97" s="360">
        <v>3</v>
      </c>
      <c r="I97" s="360">
        <v>3</v>
      </c>
      <c r="J97" s="360">
        <v>15</v>
      </c>
      <c r="K97" s="360">
        <v>14</v>
      </c>
      <c r="L97" s="360">
        <v>19</v>
      </c>
      <c r="M97" s="360">
        <v>17</v>
      </c>
      <c r="N97" s="360">
        <v>39</v>
      </c>
      <c r="O97" s="360">
        <v>16</v>
      </c>
      <c r="P97" s="360">
        <v>4</v>
      </c>
      <c r="Q97" s="360">
        <v>1</v>
      </c>
    </row>
    <row r="98" spans="2:17" s="154" customFormat="1" ht="13.2" x14ac:dyDescent="0.2">
      <c r="B98" s="371" t="s">
        <v>221</v>
      </c>
      <c r="C98" s="371" t="s">
        <v>2350</v>
      </c>
      <c r="D98" s="371" t="s">
        <v>430</v>
      </c>
      <c r="E98" s="360">
        <v>14</v>
      </c>
      <c r="F98" s="360">
        <v>0</v>
      </c>
      <c r="G98" s="360">
        <v>0</v>
      </c>
      <c r="H98" s="360">
        <v>0</v>
      </c>
      <c r="I98" s="360">
        <v>2</v>
      </c>
      <c r="J98" s="360">
        <v>0</v>
      </c>
      <c r="K98" s="360">
        <v>0</v>
      </c>
      <c r="L98" s="360">
        <v>0</v>
      </c>
      <c r="M98" s="360">
        <v>3</v>
      </c>
      <c r="N98" s="360">
        <v>6</v>
      </c>
      <c r="O98" s="360">
        <v>3</v>
      </c>
      <c r="P98" s="360">
        <v>0</v>
      </c>
      <c r="Q98" s="360">
        <v>0</v>
      </c>
    </row>
    <row r="99" spans="2:17" s="154" customFormat="1" ht="13.2" x14ac:dyDescent="0.2">
      <c r="B99" s="371" t="s">
        <v>221</v>
      </c>
      <c r="C99" s="371" t="s">
        <v>2350</v>
      </c>
      <c r="D99" s="371" t="s">
        <v>2397</v>
      </c>
      <c r="E99" s="360">
        <v>11</v>
      </c>
      <c r="F99" s="360">
        <v>1</v>
      </c>
      <c r="G99" s="360">
        <v>0</v>
      </c>
      <c r="H99" s="360">
        <v>0</v>
      </c>
      <c r="I99" s="360">
        <v>1</v>
      </c>
      <c r="J99" s="360">
        <v>4</v>
      </c>
      <c r="K99" s="360">
        <v>0</v>
      </c>
      <c r="L99" s="360">
        <v>3</v>
      </c>
      <c r="M99" s="360">
        <v>2</v>
      </c>
      <c r="N99" s="360">
        <v>0</v>
      </c>
      <c r="O99" s="360">
        <v>0</v>
      </c>
      <c r="P99" s="360">
        <v>0</v>
      </c>
      <c r="Q99" s="360">
        <v>0</v>
      </c>
    </row>
    <row r="100" spans="2:17" s="154" customFormat="1" ht="13.2" x14ac:dyDescent="0.2">
      <c r="B100" s="371" t="s">
        <v>221</v>
      </c>
      <c r="C100" s="371" t="s">
        <v>2350</v>
      </c>
      <c r="D100" s="371" t="s">
        <v>2351</v>
      </c>
      <c r="E100" s="360">
        <v>9</v>
      </c>
      <c r="F100" s="360">
        <v>0</v>
      </c>
      <c r="G100" s="360">
        <v>0</v>
      </c>
      <c r="H100" s="360">
        <v>0</v>
      </c>
      <c r="I100" s="360">
        <v>0</v>
      </c>
      <c r="J100" s="360">
        <v>1</v>
      </c>
      <c r="K100" s="360">
        <v>4</v>
      </c>
      <c r="L100" s="360">
        <v>0</v>
      </c>
      <c r="M100" s="360">
        <v>0</v>
      </c>
      <c r="N100" s="360">
        <v>2</v>
      </c>
      <c r="O100" s="360">
        <v>2</v>
      </c>
      <c r="P100" s="360">
        <v>0</v>
      </c>
      <c r="Q100" s="360">
        <v>0</v>
      </c>
    </row>
    <row r="101" spans="2:17" s="154" customFormat="1" ht="13.2" x14ac:dyDescent="0.2">
      <c r="B101" s="371" t="s">
        <v>221</v>
      </c>
      <c r="C101" s="371" t="s">
        <v>2350</v>
      </c>
      <c r="D101" s="371" t="s">
        <v>436</v>
      </c>
      <c r="E101" s="360">
        <v>5</v>
      </c>
      <c r="F101" s="360">
        <v>0</v>
      </c>
      <c r="G101" s="360">
        <v>0</v>
      </c>
      <c r="H101" s="360">
        <v>0</v>
      </c>
      <c r="I101" s="360">
        <v>0</v>
      </c>
      <c r="J101" s="360">
        <v>0</v>
      </c>
      <c r="K101" s="360">
        <v>1</v>
      </c>
      <c r="L101" s="360">
        <v>0</v>
      </c>
      <c r="M101" s="360">
        <v>1</v>
      </c>
      <c r="N101" s="360">
        <v>2</v>
      </c>
      <c r="O101" s="360">
        <v>1</v>
      </c>
      <c r="P101" s="360">
        <v>0</v>
      </c>
      <c r="Q101" s="360">
        <v>0</v>
      </c>
    </row>
    <row r="102" spans="2:17" s="154" customFormat="1" ht="13.2" x14ac:dyDescent="0.2">
      <c r="B102" s="371" t="s">
        <v>221</v>
      </c>
      <c r="C102" s="371" t="s">
        <v>2352</v>
      </c>
      <c r="D102" s="371" t="s">
        <v>427</v>
      </c>
      <c r="E102" s="360">
        <v>15806</v>
      </c>
      <c r="F102" s="360">
        <v>66</v>
      </c>
      <c r="G102" s="360">
        <v>82</v>
      </c>
      <c r="H102" s="360">
        <v>131</v>
      </c>
      <c r="I102" s="360">
        <v>187</v>
      </c>
      <c r="J102" s="360">
        <v>795</v>
      </c>
      <c r="K102" s="360">
        <v>1854</v>
      </c>
      <c r="L102" s="360">
        <v>2162</v>
      </c>
      <c r="M102" s="360">
        <v>3109</v>
      </c>
      <c r="N102" s="360">
        <v>4026</v>
      </c>
      <c r="O102" s="360">
        <v>2305</v>
      </c>
      <c r="P102" s="360">
        <v>865</v>
      </c>
      <c r="Q102" s="360">
        <v>224</v>
      </c>
    </row>
    <row r="103" spans="2:17" s="154" customFormat="1" ht="13.2" x14ac:dyDescent="0.2">
      <c r="B103" s="371" t="s">
        <v>221</v>
      </c>
      <c r="C103" s="371" t="s">
        <v>2352</v>
      </c>
      <c r="D103" s="371" t="s">
        <v>2359</v>
      </c>
      <c r="E103" s="360">
        <v>599</v>
      </c>
      <c r="F103" s="360">
        <v>4</v>
      </c>
      <c r="G103" s="360">
        <v>9</v>
      </c>
      <c r="H103" s="360">
        <v>4</v>
      </c>
      <c r="I103" s="360">
        <v>3</v>
      </c>
      <c r="J103" s="360">
        <v>5</v>
      </c>
      <c r="K103" s="360">
        <v>28</v>
      </c>
      <c r="L103" s="360">
        <v>45</v>
      </c>
      <c r="M103" s="360">
        <v>90</v>
      </c>
      <c r="N103" s="360">
        <v>146</v>
      </c>
      <c r="O103" s="360">
        <v>92</v>
      </c>
      <c r="P103" s="360">
        <v>104</v>
      </c>
      <c r="Q103" s="360">
        <v>69</v>
      </c>
    </row>
    <row r="104" spans="2:17" s="154" customFormat="1" ht="13.2" x14ac:dyDescent="0.2">
      <c r="B104" s="371" t="s">
        <v>221</v>
      </c>
      <c r="C104" s="371" t="s">
        <v>2352</v>
      </c>
      <c r="D104" s="371" t="s">
        <v>2360</v>
      </c>
      <c r="E104" s="360">
        <v>149</v>
      </c>
      <c r="F104" s="360">
        <v>0</v>
      </c>
      <c r="G104" s="360">
        <v>1</v>
      </c>
      <c r="H104" s="360">
        <v>3</v>
      </c>
      <c r="I104" s="360">
        <v>2</v>
      </c>
      <c r="J104" s="360">
        <v>8</v>
      </c>
      <c r="K104" s="360">
        <v>19</v>
      </c>
      <c r="L104" s="360">
        <v>22</v>
      </c>
      <c r="M104" s="360">
        <v>18</v>
      </c>
      <c r="N104" s="360">
        <v>26</v>
      </c>
      <c r="O104" s="360">
        <v>25</v>
      </c>
      <c r="P104" s="360">
        <v>19</v>
      </c>
      <c r="Q104" s="360">
        <v>6</v>
      </c>
    </row>
    <row r="105" spans="2:17" s="154" customFormat="1" ht="13.2" x14ac:dyDescent="0.2">
      <c r="B105" s="371" t="s">
        <v>221</v>
      </c>
      <c r="C105" s="371" t="s">
        <v>2352</v>
      </c>
      <c r="D105" s="371" t="s">
        <v>109</v>
      </c>
      <c r="E105" s="360">
        <v>3913</v>
      </c>
      <c r="F105" s="360">
        <v>49</v>
      </c>
      <c r="G105" s="360">
        <v>86</v>
      </c>
      <c r="H105" s="360">
        <v>49</v>
      </c>
      <c r="I105" s="360">
        <v>97</v>
      </c>
      <c r="J105" s="360">
        <v>211</v>
      </c>
      <c r="K105" s="360">
        <v>476</v>
      </c>
      <c r="L105" s="360">
        <v>503</v>
      </c>
      <c r="M105" s="360">
        <v>514</v>
      </c>
      <c r="N105" s="360">
        <v>684</v>
      </c>
      <c r="O105" s="360">
        <v>581</v>
      </c>
      <c r="P105" s="360">
        <v>393</v>
      </c>
      <c r="Q105" s="360">
        <v>270</v>
      </c>
    </row>
    <row r="106" spans="2:17" s="154" customFormat="1" ht="13.2" x14ac:dyDescent="0.2">
      <c r="B106" s="371" t="s">
        <v>221</v>
      </c>
      <c r="C106" s="371" t="s">
        <v>2352</v>
      </c>
      <c r="D106" s="371" t="s">
        <v>2362</v>
      </c>
      <c r="E106" s="360">
        <v>7</v>
      </c>
      <c r="F106" s="360">
        <v>0</v>
      </c>
      <c r="G106" s="360">
        <v>0</v>
      </c>
      <c r="H106" s="360">
        <v>0</v>
      </c>
      <c r="I106" s="360">
        <v>0</v>
      </c>
      <c r="J106" s="360">
        <v>0</v>
      </c>
      <c r="K106" s="360">
        <v>0</v>
      </c>
      <c r="L106" s="360">
        <v>0</v>
      </c>
      <c r="M106" s="360">
        <v>1</v>
      </c>
      <c r="N106" s="360">
        <v>1</v>
      </c>
      <c r="O106" s="360">
        <v>1</v>
      </c>
      <c r="P106" s="360">
        <v>3</v>
      </c>
      <c r="Q106" s="360">
        <v>1</v>
      </c>
    </row>
    <row r="107" spans="2:17" s="154" customFormat="1" ht="13.2" x14ac:dyDescent="0.2">
      <c r="B107" s="371" t="s">
        <v>221</v>
      </c>
      <c r="C107" s="371" t="s">
        <v>2352</v>
      </c>
      <c r="D107" s="371" t="s">
        <v>2363</v>
      </c>
      <c r="E107" s="360">
        <v>3525</v>
      </c>
      <c r="F107" s="360">
        <v>14</v>
      </c>
      <c r="G107" s="360">
        <v>46</v>
      </c>
      <c r="H107" s="360">
        <v>53</v>
      </c>
      <c r="I107" s="360">
        <v>54</v>
      </c>
      <c r="J107" s="360">
        <v>132</v>
      </c>
      <c r="K107" s="360">
        <v>324</v>
      </c>
      <c r="L107" s="360">
        <v>440</v>
      </c>
      <c r="M107" s="360">
        <v>379</v>
      </c>
      <c r="N107" s="360">
        <v>778</v>
      </c>
      <c r="O107" s="360">
        <v>598</v>
      </c>
      <c r="P107" s="360">
        <v>611</v>
      </c>
      <c r="Q107" s="360">
        <v>96</v>
      </c>
    </row>
    <row r="108" spans="2:17" s="154" customFormat="1" ht="13.2" x14ac:dyDescent="0.2">
      <c r="B108" s="371" t="s">
        <v>221</v>
      </c>
      <c r="C108" s="371" t="s">
        <v>2352</v>
      </c>
      <c r="D108" s="371" t="s">
        <v>112</v>
      </c>
      <c r="E108" s="360">
        <v>4</v>
      </c>
      <c r="F108" s="360">
        <v>0</v>
      </c>
      <c r="G108" s="360">
        <v>0</v>
      </c>
      <c r="H108" s="360">
        <v>0</v>
      </c>
      <c r="I108" s="360">
        <v>0</v>
      </c>
      <c r="J108" s="360">
        <v>0</v>
      </c>
      <c r="K108" s="360">
        <v>0</v>
      </c>
      <c r="L108" s="360">
        <v>1</v>
      </c>
      <c r="M108" s="360">
        <v>0</v>
      </c>
      <c r="N108" s="360">
        <v>1</v>
      </c>
      <c r="O108" s="360">
        <v>1</v>
      </c>
      <c r="P108" s="360">
        <v>1</v>
      </c>
      <c r="Q108" s="360">
        <v>0</v>
      </c>
    </row>
    <row r="109" spans="2:17" s="154" customFormat="1" ht="13.2" x14ac:dyDescent="0.2">
      <c r="B109" s="371" t="s">
        <v>221</v>
      </c>
      <c r="C109" s="371" t="s">
        <v>2352</v>
      </c>
      <c r="D109" s="371" t="s">
        <v>203</v>
      </c>
      <c r="E109" s="360">
        <v>25</v>
      </c>
      <c r="F109" s="360">
        <v>3</v>
      </c>
      <c r="G109" s="360">
        <v>0</v>
      </c>
      <c r="H109" s="360">
        <v>0</v>
      </c>
      <c r="I109" s="360">
        <v>0</v>
      </c>
      <c r="J109" s="360">
        <v>0</v>
      </c>
      <c r="K109" s="360">
        <v>7</v>
      </c>
      <c r="L109" s="360">
        <v>7</v>
      </c>
      <c r="M109" s="360">
        <v>1</v>
      </c>
      <c r="N109" s="360">
        <v>4</v>
      </c>
      <c r="O109" s="360">
        <v>1</v>
      </c>
      <c r="P109" s="360">
        <v>2</v>
      </c>
      <c r="Q109" s="360">
        <v>0</v>
      </c>
    </row>
    <row r="110" spans="2:17" s="154" customFormat="1" ht="13.2" x14ac:dyDescent="0.2">
      <c r="B110" s="371" t="s">
        <v>221</v>
      </c>
      <c r="C110" s="371" t="s">
        <v>2201</v>
      </c>
      <c r="D110" s="371" t="s">
        <v>244</v>
      </c>
      <c r="E110" s="360">
        <v>13</v>
      </c>
      <c r="F110" s="360">
        <v>0</v>
      </c>
      <c r="G110" s="360">
        <v>0</v>
      </c>
      <c r="H110" s="360">
        <v>0</v>
      </c>
      <c r="I110" s="360">
        <v>2</v>
      </c>
      <c r="J110" s="360">
        <v>3</v>
      </c>
      <c r="K110" s="360">
        <v>3</v>
      </c>
      <c r="L110" s="360">
        <v>2</v>
      </c>
      <c r="M110" s="360">
        <v>0</v>
      </c>
      <c r="N110" s="360">
        <v>1</v>
      </c>
      <c r="O110" s="360">
        <v>1</v>
      </c>
      <c r="P110" s="360">
        <v>1</v>
      </c>
      <c r="Q110" s="360">
        <v>0</v>
      </c>
    </row>
    <row r="111" spans="2:17" s="154" customFormat="1" ht="13.2" x14ac:dyDescent="0.2">
      <c r="B111" s="371" t="s">
        <v>221</v>
      </c>
      <c r="C111" s="371" t="s">
        <v>2201</v>
      </c>
      <c r="D111" s="371" t="s">
        <v>100</v>
      </c>
      <c r="E111" s="360">
        <v>127</v>
      </c>
      <c r="F111" s="360">
        <v>0</v>
      </c>
      <c r="G111" s="360">
        <v>0</v>
      </c>
      <c r="H111" s="360">
        <v>0</v>
      </c>
      <c r="I111" s="360">
        <v>3</v>
      </c>
      <c r="J111" s="360">
        <v>14</v>
      </c>
      <c r="K111" s="360">
        <v>25</v>
      </c>
      <c r="L111" s="360">
        <v>30</v>
      </c>
      <c r="M111" s="360">
        <v>11</v>
      </c>
      <c r="N111" s="360">
        <v>26</v>
      </c>
      <c r="O111" s="360">
        <v>18</v>
      </c>
      <c r="P111" s="360">
        <v>0</v>
      </c>
      <c r="Q111" s="360">
        <v>0</v>
      </c>
    </row>
    <row r="112" spans="2:17" s="154" customFormat="1" ht="13.2" x14ac:dyDescent="0.2">
      <c r="B112" s="371" t="s">
        <v>221</v>
      </c>
      <c r="C112" s="371" t="s">
        <v>2201</v>
      </c>
      <c r="D112" s="371" t="s">
        <v>2885</v>
      </c>
      <c r="E112" s="360">
        <v>2</v>
      </c>
      <c r="F112" s="360">
        <v>0</v>
      </c>
      <c r="G112" s="360">
        <v>0</v>
      </c>
      <c r="H112" s="360">
        <v>0</v>
      </c>
      <c r="I112" s="360">
        <v>0</v>
      </c>
      <c r="J112" s="360">
        <v>0</v>
      </c>
      <c r="K112" s="360">
        <v>0</v>
      </c>
      <c r="L112" s="360">
        <v>2</v>
      </c>
      <c r="M112" s="360">
        <v>0</v>
      </c>
      <c r="N112" s="360">
        <v>0</v>
      </c>
      <c r="O112" s="360">
        <v>0</v>
      </c>
      <c r="P112" s="360">
        <v>0</v>
      </c>
      <c r="Q112" s="360">
        <v>0</v>
      </c>
    </row>
    <row r="113" spans="2:17" s="154" customFormat="1" ht="13.2" x14ac:dyDescent="0.2">
      <c r="B113" s="371" t="s">
        <v>221</v>
      </c>
      <c r="C113" s="371" t="s">
        <v>2201</v>
      </c>
      <c r="D113" s="371" t="s">
        <v>198</v>
      </c>
      <c r="E113" s="360">
        <v>222</v>
      </c>
      <c r="F113" s="360">
        <v>0</v>
      </c>
      <c r="G113" s="360">
        <v>0</v>
      </c>
      <c r="H113" s="360">
        <v>0</v>
      </c>
      <c r="I113" s="360">
        <v>0</v>
      </c>
      <c r="J113" s="360">
        <v>13</v>
      </c>
      <c r="K113" s="360">
        <v>32</v>
      </c>
      <c r="L113" s="360">
        <v>41</v>
      </c>
      <c r="M113" s="360">
        <v>43</v>
      </c>
      <c r="N113" s="360">
        <v>49</v>
      </c>
      <c r="O113" s="360">
        <v>41</v>
      </c>
      <c r="P113" s="360">
        <v>3</v>
      </c>
      <c r="Q113" s="360">
        <v>0</v>
      </c>
    </row>
    <row r="114" spans="2:17" s="154" customFormat="1" ht="13.2" x14ac:dyDescent="0.2">
      <c r="B114" s="371" t="s">
        <v>221</v>
      </c>
      <c r="C114" s="371" t="s">
        <v>2201</v>
      </c>
      <c r="D114" s="371" t="s">
        <v>106</v>
      </c>
      <c r="E114" s="360">
        <v>6340</v>
      </c>
      <c r="F114" s="360">
        <v>9</v>
      </c>
      <c r="G114" s="360">
        <v>8</v>
      </c>
      <c r="H114" s="360">
        <v>13</v>
      </c>
      <c r="I114" s="360">
        <v>48</v>
      </c>
      <c r="J114" s="360">
        <v>592</v>
      </c>
      <c r="K114" s="360">
        <v>1258</v>
      </c>
      <c r="L114" s="360">
        <v>1372</v>
      </c>
      <c r="M114" s="360">
        <v>1203</v>
      </c>
      <c r="N114" s="360">
        <v>1176</v>
      </c>
      <c r="O114" s="360">
        <v>470</v>
      </c>
      <c r="P114" s="360">
        <v>148</v>
      </c>
      <c r="Q114" s="360">
        <v>43</v>
      </c>
    </row>
    <row r="115" spans="2:17" s="154" customFormat="1" ht="13.2" x14ac:dyDescent="0.2">
      <c r="B115" s="371" t="s">
        <v>221</v>
      </c>
      <c r="C115" s="371" t="s">
        <v>2201</v>
      </c>
      <c r="D115" s="371" t="s">
        <v>2202</v>
      </c>
      <c r="E115" s="360">
        <v>72</v>
      </c>
      <c r="F115" s="360">
        <v>1</v>
      </c>
      <c r="G115" s="360">
        <v>1</v>
      </c>
      <c r="H115" s="360">
        <v>0</v>
      </c>
      <c r="I115" s="360">
        <v>4</v>
      </c>
      <c r="J115" s="360">
        <v>3</v>
      </c>
      <c r="K115" s="360">
        <v>3</v>
      </c>
      <c r="L115" s="360">
        <v>5</v>
      </c>
      <c r="M115" s="360">
        <v>16</v>
      </c>
      <c r="N115" s="360">
        <v>20</v>
      </c>
      <c r="O115" s="360">
        <v>14</v>
      </c>
      <c r="P115" s="360">
        <v>2</v>
      </c>
      <c r="Q115" s="360">
        <v>3</v>
      </c>
    </row>
    <row r="116" spans="2:17" s="154" customFormat="1" ht="13.2" x14ac:dyDescent="0.2">
      <c r="B116" s="371" t="s">
        <v>221</v>
      </c>
      <c r="C116" s="371" t="s">
        <v>2201</v>
      </c>
      <c r="D116" s="371" t="s">
        <v>114</v>
      </c>
      <c r="E116" s="360">
        <v>13</v>
      </c>
      <c r="F116" s="360">
        <v>0</v>
      </c>
      <c r="G116" s="360">
        <v>0</v>
      </c>
      <c r="H116" s="360">
        <v>0</v>
      </c>
      <c r="I116" s="360">
        <v>0</v>
      </c>
      <c r="J116" s="360">
        <v>2</v>
      </c>
      <c r="K116" s="360">
        <v>1</v>
      </c>
      <c r="L116" s="360">
        <v>0</v>
      </c>
      <c r="M116" s="360">
        <v>1</v>
      </c>
      <c r="N116" s="360">
        <v>3</v>
      </c>
      <c r="O116" s="360">
        <v>2</v>
      </c>
      <c r="P116" s="360">
        <v>3</v>
      </c>
      <c r="Q116" s="360">
        <v>1</v>
      </c>
    </row>
    <row r="117" spans="2:17" s="154" customFormat="1" ht="13.2" x14ac:dyDescent="0.2">
      <c r="B117" s="371" t="s">
        <v>221</v>
      </c>
      <c r="C117" s="371" t="s">
        <v>2201</v>
      </c>
      <c r="D117" s="371" t="s">
        <v>238</v>
      </c>
      <c r="E117" s="360">
        <v>289</v>
      </c>
      <c r="F117" s="360">
        <v>6</v>
      </c>
      <c r="G117" s="360">
        <v>4</v>
      </c>
      <c r="H117" s="360">
        <v>1</v>
      </c>
      <c r="I117" s="360">
        <v>9</v>
      </c>
      <c r="J117" s="360">
        <v>16</v>
      </c>
      <c r="K117" s="360">
        <v>28</v>
      </c>
      <c r="L117" s="360">
        <v>43</v>
      </c>
      <c r="M117" s="360">
        <v>53</v>
      </c>
      <c r="N117" s="360">
        <v>87</v>
      </c>
      <c r="O117" s="360">
        <v>24</v>
      </c>
      <c r="P117" s="360">
        <v>16</v>
      </c>
      <c r="Q117" s="360">
        <v>2</v>
      </c>
    </row>
    <row r="118" spans="2:17" s="154" customFormat="1" ht="13.2" x14ac:dyDescent="0.2">
      <c r="B118" s="371" t="s">
        <v>221</v>
      </c>
      <c r="C118" s="371" t="s">
        <v>2585</v>
      </c>
      <c r="D118" s="371" t="s">
        <v>101</v>
      </c>
      <c r="E118" s="360">
        <v>1</v>
      </c>
      <c r="F118" s="360">
        <v>0</v>
      </c>
      <c r="G118" s="360">
        <v>0</v>
      </c>
      <c r="H118" s="360">
        <v>0</v>
      </c>
      <c r="I118" s="360">
        <v>0</v>
      </c>
      <c r="J118" s="360">
        <v>0</v>
      </c>
      <c r="K118" s="360">
        <v>1</v>
      </c>
      <c r="L118" s="360">
        <v>0</v>
      </c>
      <c r="M118" s="360">
        <v>0</v>
      </c>
      <c r="N118" s="360">
        <v>0</v>
      </c>
      <c r="O118" s="360">
        <v>0</v>
      </c>
      <c r="P118" s="360">
        <v>0</v>
      </c>
      <c r="Q118" s="360">
        <v>0</v>
      </c>
    </row>
    <row r="119" spans="2:17" s="154" customFormat="1" ht="12.75" customHeight="1" x14ac:dyDescent="0.2">
      <c r="B119" s="371" t="s">
        <v>221</v>
      </c>
      <c r="C119" s="371" t="s">
        <v>2585</v>
      </c>
      <c r="D119" s="371" t="s">
        <v>432</v>
      </c>
      <c r="E119" s="360">
        <v>209</v>
      </c>
      <c r="F119" s="360">
        <v>0</v>
      </c>
      <c r="G119" s="360">
        <v>0</v>
      </c>
      <c r="H119" s="360">
        <v>0</v>
      </c>
      <c r="I119" s="360">
        <v>0</v>
      </c>
      <c r="J119" s="360">
        <v>16</v>
      </c>
      <c r="K119" s="360">
        <v>32</v>
      </c>
      <c r="L119" s="360">
        <v>44</v>
      </c>
      <c r="M119" s="360">
        <v>29</v>
      </c>
      <c r="N119" s="360">
        <v>59</v>
      </c>
      <c r="O119" s="360">
        <v>26</v>
      </c>
      <c r="P119" s="360">
        <v>3</v>
      </c>
      <c r="Q119" s="360">
        <v>0</v>
      </c>
    </row>
    <row r="120" spans="2:17" s="154" customFormat="1" ht="13.2" x14ac:dyDescent="0.2">
      <c r="B120" s="371" t="s">
        <v>221</v>
      </c>
      <c r="C120" s="371" t="s">
        <v>2585</v>
      </c>
      <c r="D120" s="371" t="s">
        <v>431</v>
      </c>
      <c r="E120" s="360">
        <v>11</v>
      </c>
      <c r="F120" s="360">
        <v>0</v>
      </c>
      <c r="G120" s="360">
        <v>0</v>
      </c>
      <c r="H120" s="360">
        <v>0</v>
      </c>
      <c r="I120" s="360">
        <v>3</v>
      </c>
      <c r="J120" s="360">
        <v>2</v>
      </c>
      <c r="K120" s="360">
        <v>2</v>
      </c>
      <c r="L120" s="360">
        <v>0</v>
      </c>
      <c r="M120" s="360">
        <v>1</v>
      </c>
      <c r="N120" s="360">
        <v>2</v>
      </c>
      <c r="O120" s="360">
        <v>1</v>
      </c>
      <c r="P120" s="360">
        <v>0</v>
      </c>
      <c r="Q120" s="360">
        <v>0</v>
      </c>
    </row>
    <row r="121" spans="2:17" s="154" customFormat="1" ht="13.2" x14ac:dyDescent="0.2">
      <c r="B121" s="371" t="s">
        <v>221</v>
      </c>
      <c r="C121" s="371" t="s">
        <v>2585</v>
      </c>
      <c r="D121" s="371" t="s">
        <v>107</v>
      </c>
      <c r="E121" s="360">
        <v>698</v>
      </c>
      <c r="F121" s="360">
        <v>2</v>
      </c>
      <c r="G121" s="360">
        <v>2</v>
      </c>
      <c r="H121" s="360">
        <v>2</v>
      </c>
      <c r="I121" s="360">
        <v>7</v>
      </c>
      <c r="J121" s="360">
        <v>47</v>
      </c>
      <c r="K121" s="360">
        <v>106</v>
      </c>
      <c r="L121" s="360">
        <v>109</v>
      </c>
      <c r="M121" s="360">
        <v>86</v>
      </c>
      <c r="N121" s="360">
        <v>198</v>
      </c>
      <c r="O121" s="360">
        <v>96</v>
      </c>
      <c r="P121" s="360">
        <v>32</v>
      </c>
      <c r="Q121" s="360">
        <v>11</v>
      </c>
    </row>
    <row r="122" spans="2:17" s="154" customFormat="1" ht="13.2" x14ac:dyDescent="0.2">
      <c r="B122" s="371" t="s">
        <v>221</v>
      </c>
      <c r="C122" s="371" t="s">
        <v>2585</v>
      </c>
      <c r="D122" s="371" t="s">
        <v>2888</v>
      </c>
      <c r="E122" s="360">
        <v>4</v>
      </c>
      <c r="F122" s="360">
        <v>0</v>
      </c>
      <c r="G122" s="360">
        <v>0</v>
      </c>
      <c r="H122" s="360">
        <v>0</v>
      </c>
      <c r="I122" s="360">
        <v>0</v>
      </c>
      <c r="J122" s="360">
        <v>0</v>
      </c>
      <c r="K122" s="360">
        <v>1</v>
      </c>
      <c r="L122" s="360">
        <v>0</v>
      </c>
      <c r="M122" s="360">
        <v>2</v>
      </c>
      <c r="N122" s="360">
        <v>0</v>
      </c>
      <c r="O122" s="360">
        <v>1</v>
      </c>
      <c r="P122" s="360">
        <v>0</v>
      </c>
      <c r="Q122" s="360">
        <v>0</v>
      </c>
    </row>
    <row r="123" spans="2:17" s="154" customFormat="1" ht="13.2" x14ac:dyDescent="0.2">
      <c r="B123" s="371" t="s">
        <v>221</v>
      </c>
      <c r="C123" s="371" t="s">
        <v>2585</v>
      </c>
      <c r="D123" s="371" t="s">
        <v>351</v>
      </c>
      <c r="E123" s="360">
        <v>408</v>
      </c>
      <c r="F123" s="360">
        <v>1</v>
      </c>
      <c r="G123" s="360">
        <v>2</v>
      </c>
      <c r="H123" s="360">
        <v>2</v>
      </c>
      <c r="I123" s="360">
        <v>5</v>
      </c>
      <c r="J123" s="360">
        <v>12</v>
      </c>
      <c r="K123" s="360">
        <v>34</v>
      </c>
      <c r="L123" s="360">
        <v>51</v>
      </c>
      <c r="M123" s="360">
        <v>58</v>
      </c>
      <c r="N123" s="360">
        <v>83</v>
      </c>
      <c r="O123" s="360">
        <v>82</v>
      </c>
      <c r="P123" s="360">
        <v>59</v>
      </c>
      <c r="Q123" s="360">
        <v>19</v>
      </c>
    </row>
    <row r="124" spans="2:17" s="154" customFormat="1" ht="13.2" x14ac:dyDescent="0.2">
      <c r="B124" s="371" t="s">
        <v>221</v>
      </c>
      <c r="C124" s="371" t="s">
        <v>2585</v>
      </c>
      <c r="D124" s="371" t="s">
        <v>103</v>
      </c>
      <c r="E124" s="360">
        <v>5533</v>
      </c>
      <c r="F124" s="360">
        <v>4</v>
      </c>
      <c r="G124" s="360">
        <v>4</v>
      </c>
      <c r="H124" s="360">
        <v>1</v>
      </c>
      <c r="I124" s="360">
        <v>4</v>
      </c>
      <c r="J124" s="360">
        <v>201</v>
      </c>
      <c r="K124" s="360">
        <v>979</v>
      </c>
      <c r="L124" s="360">
        <v>1156</v>
      </c>
      <c r="M124" s="360">
        <v>812</v>
      </c>
      <c r="N124" s="360">
        <v>1514</v>
      </c>
      <c r="O124" s="360">
        <v>733</v>
      </c>
      <c r="P124" s="360">
        <v>118</v>
      </c>
      <c r="Q124" s="360">
        <v>7</v>
      </c>
    </row>
    <row r="125" spans="2:17" s="154" customFormat="1" ht="13.2" x14ac:dyDescent="0.2">
      <c r="B125" s="371" t="s">
        <v>221</v>
      </c>
      <c r="C125" s="371" t="s">
        <v>2585</v>
      </c>
      <c r="D125" s="371" t="s">
        <v>2203</v>
      </c>
      <c r="E125" s="360">
        <v>1</v>
      </c>
      <c r="F125" s="360">
        <v>0</v>
      </c>
      <c r="G125" s="360">
        <v>0</v>
      </c>
      <c r="H125" s="360">
        <v>0</v>
      </c>
      <c r="I125" s="360">
        <v>0</v>
      </c>
      <c r="J125" s="360">
        <v>0</v>
      </c>
      <c r="K125" s="360">
        <v>0</v>
      </c>
      <c r="L125" s="360">
        <v>0</v>
      </c>
      <c r="M125" s="360">
        <v>0</v>
      </c>
      <c r="N125" s="360">
        <v>0</v>
      </c>
      <c r="O125" s="360">
        <v>1</v>
      </c>
      <c r="P125" s="360">
        <v>0</v>
      </c>
      <c r="Q125" s="360">
        <v>0</v>
      </c>
    </row>
    <row r="126" spans="2:17" s="154" customFormat="1" ht="13.2" x14ac:dyDescent="0.2">
      <c r="B126" s="371" t="s">
        <v>221</v>
      </c>
      <c r="C126" s="371" t="s">
        <v>2585</v>
      </c>
      <c r="D126" s="371" t="s">
        <v>115</v>
      </c>
      <c r="E126" s="360">
        <v>539</v>
      </c>
      <c r="F126" s="360">
        <v>0</v>
      </c>
      <c r="G126" s="360">
        <v>4</v>
      </c>
      <c r="H126" s="360">
        <v>4</v>
      </c>
      <c r="I126" s="360">
        <v>4</v>
      </c>
      <c r="J126" s="360">
        <v>27</v>
      </c>
      <c r="K126" s="360">
        <v>36</v>
      </c>
      <c r="L126" s="360">
        <v>78</v>
      </c>
      <c r="M126" s="360">
        <v>57</v>
      </c>
      <c r="N126" s="360">
        <v>71</v>
      </c>
      <c r="O126" s="360">
        <v>99</v>
      </c>
      <c r="P126" s="360">
        <v>110</v>
      </c>
      <c r="Q126" s="360">
        <v>49</v>
      </c>
    </row>
    <row r="127" spans="2:17" s="154" customFormat="1" ht="13.2" x14ac:dyDescent="0.2">
      <c r="B127" s="371" t="s">
        <v>221</v>
      </c>
      <c r="C127" s="371" t="s">
        <v>2585</v>
      </c>
      <c r="D127" s="371" t="s">
        <v>437</v>
      </c>
      <c r="E127" s="360">
        <v>135</v>
      </c>
      <c r="F127" s="360">
        <v>1</v>
      </c>
      <c r="G127" s="360">
        <v>2</v>
      </c>
      <c r="H127" s="360">
        <v>0</v>
      </c>
      <c r="I127" s="360">
        <v>2</v>
      </c>
      <c r="J127" s="360">
        <v>7</v>
      </c>
      <c r="K127" s="360">
        <v>15</v>
      </c>
      <c r="L127" s="360">
        <v>41</v>
      </c>
      <c r="M127" s="360">
        <v>26</v>
      </c>
      <c r="N127" s="360">
        <v>36</v>
      </c>
      <c r="O127" s="360">
        <v>4</v>
      </c>
      <c r="P127" s="360">
        <v>1</v>
      </c>
      <c r="Q127" s="360">
        <v>0</v>
      </c>
    </row>
    <row r="128" spans="2:17" s="154" customFormat="1" ht="13.2" x14ac:dyDescent="0.2">
      <c r="B128" s="371" t="s">
        <v>221</v>
      </c>
      <c r="C128" s="371" t="s">
        <v>2585</v>
      </c>
      <c r="D128" s="371" t="s">
        <v>116</v>
      </c>
      <c r="E128" s="360">
        <v>341</v>
      </c>
      <c r="F128" s="360">
        <v>1</v>
      </c>
      <c r="G128" s="360">
        <v>1</v>
      </c>
      <c r="H128" s="360">
        <v>0</v>
      </c>
      <c r="I128" s="360">
        <v>5</v>
      </c>
      <c r="J128" s="360">
        <v>15</v>
      </c>
      <c r="K128" s="360">
        <v>32</v>
      </c>
      <c r="L128" s="360">
        <v>51</v>
      </c>
      <c r="M128" s="360">
        <v>50</v>
      </c>
      <c r="N128" s="360">
        <v>93</v>
      </c>
      <c r="O128" s="360">
        <v>49</v>
      </c>
      <c r="P128" s="360">
        <v>30</v>
      </c>
      <c r="Q128" s="360">
        <v>14</v>
      </c>
    </row>
    <row r="129" spans="2:17" s="154" customFormat="1" ht="13.2" x14ac:dyDescent="0.2">
      <c r="B129" s="371" t="s">
        <v>221</v>
      </c>
      <c r="C129" s="371" t="s">
        <v>2204</v>
      </c>
      <c r="D129" s="371" t="s">
        <v>425</v>
      </c>
      <c r="E129" s="360">
        <v>107</v>
      </c>
      <c r="F129" s="360">
        <v>1</v>
      </c>
      <c r="G129" s="360">
        <v>1</v>
      </c>
      <c r="H129" s="360">
        <v>2</v>
      </c>
      <c r="I129" s="360">
        <v>1</v>
      </c>
      <c r="J129" s="360">
        <v>5</v>
      </c>
      <c r="K129" s="360">
        <v>9</v>
      </c>
      <c r="L129" s="360">
        <v>18</v>
      </c>
      <c r="M129" s="360">
        <v>21</v>
      </c>
      <c r="N129" s="360">
        <v>30</v>
      </c>
      <c r="O129" s="360">
        <v>17</v>
      </c>
      <c r="P129" s="360">
        <v>2</v>
      </c>
      <c r="Q129" s="360">
        <v>0</v>
      </c>
    </row>
    <row r="130" spans="2:17" s="154" customFormat="1" ht="13.2" x14ac:dyDescent="0.2">
      <c r="B130" s="371" t="s">
        <v>221</v>
      </c>
      <c r="C130" s="371" t="s">
        <v>2204</v>
      </c>
      <c r="D130" s="371" t="s">
        <v>426</v>
      </c>
      <c r="E130" s="360">
        <v>13</v>
      </c>
      <c r="F130" s="360">
        <v>1</v>
      </c>
      <c r="G130" s="360">
        <v>3</v>
      </c>
      <c r="H130" s="360">
        <v>0</v>
      </c>
      <c r="I130" s="360">
        <v>0</v>
      </c>
      <c r="J130" s="360">
        <v>0</v>
      </c>
      <c r="K130" s="360">
        <v>0</v>
      </c>
      <c r="L130" s="360">
        <v>2</v>
      </c>
      <c r="M130" s="360">
        <v>1</v>
      </c>
      <c r="N130" s="360">
        <v>4</v>
      </c>
      <c r="O130" s="360">
        <v>0</v>
      </c>
      <c r="P130" s="360">
        <v>1</v>
      </c>
      <c r="Q130" s="360">
        <v>1</v>
      </c>
    </row>
    <row r="131" spans="2:17" s="154" customFormat="1" ht="13.2" x14ac:dyDescent="0.2">
      <c r="B131" s="371" t="s">
        <v>221</v>
      </c>
      <c r="C131" s="371" t="s">
        <v>2204</v>
      </c>
      <c r="D131" s="371" t="s">
        <v>99</v>
      </c>
      <c r="E131" s="360">
        <v>48</v>
      </c>
      <c r="F131" s="360">
        <v>1</v>
      </c>
      <c r="G131" s="360">
        <v>2</v>
      </c>
      <c r="H131" s="360">
        <v>0</v>
      </c>
      <c r="I131" s="360">
        <v>1</v>
      </c>
      <c r="J131" s="360">
        <v>0</v>
      </c>
      <c r="K131" s="360">
        <v>5</v>
      </c>
      <c r="L131" s="360">
        <v>6</v>
      </c>
      <c r="M131" s="360">
        <v>8</v>
      </c>
      <c r="N131" s="360">
        <v>19</v>
      </c>
      <c r="O131" s="360">
        <v>2</v>
      </c>
      <c r="P131" s="360">
        <v>2</v>
      </c>
      <c r="Q131" s="360">
        <v>2</v>
      </c>
    </row>
    <row r="132" spans="2:17" s="154" customFormat="1" ht="13.2" x14ac:dyDescent="0.2">
      <c r="B132" s="371" t="s">
        <v>221</v>
      </c>
      <c r="C132" s="371" t="s">
        <v>2204</v>
      </c>
      <c r="D132" s="371" t="s">
        <v>102</v>
      </c>
      <c r="E132" s="360">
        <v>71</v>
      </c>
      <c r="F132" s="360">
        <v>0</v>
      </c>
      <c r="G132" s="360">
        <v>1</v>
      </c>
      <c r="H132" s="360">
        <v>3</v>
      </c>
      <c r="I132" s="360">
        <v>2</v>
      </c>
      <c r="J132" s="360">
        <v>4</v>
      </c>
      <c r="K132" s="360">
        <v>4</v>
      </c>
      <c r="L132" s="360">
        <v>12</v>
      </c>
      <c r="M132" s="360">
        <v>9</v>
      </c>
      <c r="N132" s="360">
        <v>17</v>
      </c>
      <c r="O132" s="360">
        <v>13</v>
      </c>
      <c r="P132" s="360">
        <v>5</v>
      </c>
      <c r="Q132" s="360">
        <v>1</v>
      </c>
    </row>
    <row r="133" spans="2:17" s="154" customFormat="1" ht="13.2" x14ac:dyDescent="0.2">
      <c r="B133" s="371" t="s">
        <v>221</v>
      </c>
      <c r="C133" s="371" t="s">
        <v>2204</v>
      </c>
      <c r="D133" s="371" t="s">
        <v>104</v>
      </c>
      <c r="E133" s="360">
        <v>141</v>
      </c>
      <c r="F133" s="360">
        <v>0</v>
      </c>
      <c r="G133" s="360">
        <v>2</v>
      </c>
      <c r="H133" s="360">
        <v>3</v>
      </c>
      <c r="I133" s="360">
        <v>2</v>
      </c>
      <c r="J133" s="360">
        <v>12</v>
      </c>
      <c r="K133" s="360">
        <v>21</v>
      </c>
      <c r="L133" s="360">
        <v>22</v>
      </c>
      <c r="M133" s="360">
        <v>33</v>
      </c>
      <c r="N133" s="360">
        <v>32</v>
      </c>
      <c r="O133" s="360">
        <v>11</v>
      </c>
      <c r="P133" s="360">
        <v>3</v>
      </c>
      <c r="Q133" s="360">
        <v>0</v>
      </c>
    </row>
    <row r="134" spans="2:17" s="154" customFormat="1" ht="13.2" x14ac:dyDescent="0.2">
      <c r="B134" s="371" t="s">
        <v>221</v>
      </c>
      <c r="C134" s="371" t="s">
        <v>2204</v>
      </c>
      <c r="D134" s="371" t="s">
        <v>2205</v>
      </c>
      <c r="E134" s="360">
        <v>55</v>
      </c>
      <c r="F134" s="360">
        <v>0</v>
      </c>
      <c r="G134" s="360">
        <v>3</v>
      </c>
      <c r="H134" s="360">
        <v>2</v>
      </c>
      <c r="I134" s="360">
        <v>3</v>
      </c>
      <c r="J134" s="360">
        <v>10</v>
      </c>
      <c r="K134" s="360">
        <v>4</v>
      </c>
      <c r="L134" s="360">
        <v>15</v>
      </c>
      <c r="M134" s="360">
        <v>10</v>
      </c>
      <c r="N134" s="360">
        <v>4</v>
      </c>
      <c r="O134" s="360">
        <v>0</v>
      </c>
      <c r="P134" s="360">
        <v>1</v>
      </c>
      <c r="Q134" s="360">
        <v>3</v>
      </c>
    </row>
    <row r="135" spans="2:17" s="154" customFormat="1" ht="13.2" x14ac:dyDescent="0.2">
      <c r="B135" s="371" t="s">
        <v>221</v>
      </c>
      <c r="C135" s="371" t="s">
        <v>2204</v>
      </c>
      <c r="D135" s="371" t="s">
        <v>428</v>
      </c>
      <c r="E135" s="360">
        <v>4</v>
      </c>
      <c r="F135" s="360">
        <v>0</v>
      </c>
      <c r="G135" s="360">
        <v>0</v>
      </c>
      <c r="H135" s="360">
        <v>0</v>
      </c>
      <c r="I135" s="360">
        <v>0</v>
      </c>
      <c r="J135" s="360">
        <v>1</v>
      </c>
      <c r="K135" s="360">
        <v>1</v>
      </c>
      <c r="L135" s="360">
        <v>1</v>
      </c>
      <c r="M135" s="360">
        <v>1</v>
      </c>
      <c r="N135" s="360">
        <v>0</v>
      </c>
      <c r="O135" s="360">
        <v>0</v>
      </c>
      <c r="P135" s="360">
        <v>0</v>
      </c>
      <c r="Q135" s="360">
        <v>0</v>
      </c>
    </row>
    <row r="136" spans="2:17" s="154" customFormat="1" ht="13.2" x14ac:dyDescent="0.2">
      <c r="B136" s="371" t="s">
        <v>221</v>
      </c>
      <c r="C136" s="371" t="s">
        <v>2204</v>
      </c>
      <c r="D136" s="371" t="s">
        <v>108</v>
      </c>
      <c r="E136" s="360">
        <v>5695</v>
      </c>
      <c r="F136" s="360">
        <v>17</v>
      </c>
      <c r="G136" s="360">
        <v>20</v>
      </c>
      <c r="H136" s="360">
        <v>42</v>
      </c>
      <c r="I136" s="360">
        <v>70</v>
      </c>
      <c r="J136" s="360">
        <v>3011</v>
      </c>
      <c r="K136" s="360">
        <v>523</v>
      </c>
      <c r="L136" s="360">
        <v>235</v>
      </c>
      <c r="M136" s="360">
        <v>151</v>
      </c>
      <c r="N136" s="360">
        <v>305</v>
      </c>
      <c r="O136" s="360">
        <v>624</v>
      </c>
      <c r="P136" s="360">
        <v>422</v>
      </c>
      <c r="Q136" s="360">
        <v>275</v>
      </c>
    </row>
    <row r="137" spans="2:17" s="154" customFormat="1" ht="13.2" x14ac:dyDescent="0.2">
      <c r="B137" s="371" t="s">
        <v>221</v>
      </c>
      <c r="C137" s="371" t="s">
        <v>2204</v>
      </c>
      <c r="D137" s="371" t="s">
        <v>110</v>
      </c>
      <c r="E137" s="360">
        <v>74</v>
      </c>
      <c r="F137" s="360">
        <v>4</v>
      </c>
      <c r="G137" s="360">
        <v>3</v>
      </c>
      <c r="H137" s="360">
        <v>0</v>
      </c>
      <c r="I137" s="360">
        <v>1</v>
      </c>
      <c r="J137" s="360">
        <v>1</v>
      </c>
      <c r="K137" s="360">
        <v>9</v>
      </c>
      <c r="L137" s="360">
        <v>15</v>
      </c>
      <c r="M137" s="360">
        <v>13</v>
      </c>
      <c r="N137" s="360">
        <v>13</v>
      </c>
      <c r="O137" s="360">
        <v>9</v>
      </c>
      <c r="P137" s="360">
        <v>5</v>
      </c>
      <c r="Q137" s="360">
        <v>1</v>
      </c>
    </row>
    <row r="138" spans="2:17" s="154" customFormat="1" ht="13.2" x14ac:dyDescent="0.2">
      <c r="B138" s="371" t="s">
        <v>221</v>
      </c>
      <c r="C138" s="371" t="s">
        <v>2204</v>
      </c>
      <c r="D138" s="371" t="s">
        <v>111</v>
      </c>
      <c r="E138" s="360">
        <v>41</v>
      </c>
      <c r="F138" s="360">
        <v>0</v>
      </c>
      <c r="G138" s="360">
        <v>0</v>
      </c>
      <c r="H138" s="360">
        <v>0</v>
      </c>
      <c r="I138" s="360">
        <v>0</v>
      </c>
      <c r="J138" s="360">
        <v>4</v>
      </c>
      <c r="K138" s="360">
        <v>3</v>
      </c>
      <c r="L138" s="360">
        <v>5</v>
      </c>
      <c r="M138" s="360">
        <v>6</v>
      </c>
      <c r="N138" s="360">
        <v>12</v>
      </c>
      <c r="O138" s="360">
        <v>6</v>
      </c>
      <c r="P138" s="360">
        <v>4</v>
      </c>
      <c r="Q138" s="360">
        <v>1</v>
      </c>
    </row>
    <row r="139" spans="2:17" s="154" customFormat="1" ht="13.2" x14ac:dyDescent="0.2">
      <c r="B139" s="371" t="s">
        <v>221</v>
      </c>
      <c r="C139" s="371" t="s">
        <v>2204</v>
      </c>
      <c r="D139" s="371" t="s">
        <v>245</v>
      </c>
      <c r="E139" s="360">
        <v>163</v>
      </c>
      <c r="F139" s="360">
        <v>4</v>
      </c>
      <c r="G139" s="360">
        <v>0</v>
      </c>
      <c r="H139" s="360">
        <v>2</v>
      </c>
      <c r="I139" s="360">
        <v>3</v>
      </c>
      <c r="J139" s="360">
        <v>9</v>
      </c>
      <c r="K139" s="360">
        <v>31</v>
      </c>
      <c r="L139" s="360">
        <v>28</v>
      </c>
      <c r="M139" s="360">
        <v>21</v>
      </c>
      <c r="N139" s="360">
        <v>30</v>
      </c>
      <c r="O139" s="360">
        <v>19</v>
      </c>
      <c r="P139" s="360">
        <v>13</v>
      </c>
      <c r="Q139" s="360">
        <v>3</v>
      </c>
    </row>
    <row r="140" spans="2:17" s="154" customFormat="1" ht="13.2" x14ac:dyDescent="0.2">
      <c r="B140" s="371" t="s">
        <v>221</v>
      </c>
      <c r="C140" s="371" t="s">
        <v>2204</v>
      </c>
      <c r="D140" s="371" t="s">
        <v>247</v>
      </c>
      <c r="E140" s="360">
        <v>17</v>
      </c>
      <c r="F140" s="360">
        <v>0</v>
      </c>
      <c r="G140" s="360">
        <v>0</v>
      </c>
      <c r="H140" s="360">
        <v>0</v>
      </c>
      <c r="I140" s="360">
        <v>1</v>
      </c>
      <c r="J140" s="360">
        <v>6</v>
      </c>
      <c r="K140" s="360">
        <v>0</v>
      </c>
      <c r="L140" s="360">
        <v>4</v>
      </c>
      <c r="M140" s="360">
        <v>2</v>
      </c>
      <c r="N140" s="360">
        <v>3</v>
      </c>
      <c r="O140" s="360">
        <v>1</v>
      </c>
      <c r="P140" s="360">
        <v>0</v>
      </c>
      <c r="Q140" s="360">
        <v>0</v>
      </c>
    </row>
    <row r="141" spans="2:17" s="154" customFormat="1" ht="13.2" x14ac:dyDescent="0.2">
      <c r="B141" s="371" t="s">
        <v>221</v>
      </c>
      <c r="C141" s="371" t="s">
        <v>2204</v>
      </c>
      <c r="D141" s="371" t="s">
        <v>433</v>
      </c>
      <c r="E141" s="360">
        <v>38</v>
      </c>
      <c r="F141" s="360">
        <v>0</v>
      </c>
      <c r="G141" s="360">
        <v>2</v>
      </c>
      <c r="H141" s="360">
        <v>1</v>
      </c>
      <c r="I141" s="360">
        <v>0</v>
      </c>
      <c r="J141" s="360">
        <v>3</v>
      </c>
      <c r="K141" s="360">
        <v>3</v>
      </c>
      <c r="L141" s="360">
        <v>9</v>
      </c>
      <c r="M141" s="360">
        <v>5</v>
      </c>
      <c r="N141" s="360">
        <v>5</v>
      </c>
      <c r="O141" s="360">
        <v>4</v>
      </c>
      <c r="P141" s="360">
        <v>6</v>
      </c>
      <c r="Q141" s="360">
        <v>0</v>
      </c>
    </row>
    <row r="142" spans="2:17" s="154" customFormat="1" ht="13.2" x14ac:dyDescent="0.2">
      <c r="B142" s="371" t="s">
        <v>221</v>
      </c>
      <c r="C142" s="371" t="s">
        <v>2204</v>
      </c>
      <c r="D142" s="371" t="s">
        <v>98</v>
      </c>
      <c r="E142" s="360">
        <v>94</v>
      </c>
      <c r="F142" s="360">
        <v>2</v>
      </c>
      <c r="G142" s="360">
        <v>0</v>
      </c>
      <c r="H142" s="360">
        <v>1</v>
      </c>
      <c r="I142" s="360">
        <v>0</v>
      </c>
      <c r="J142" s="360">
        <v>1</v>
      </c>
      <c r="K142" s="360">
        <v>19</v>
      </c>
      <c r="L142" s="360">
        <v>29</v>
      </c>
      <c r="M142" s="360">
        <v>20</v>
      </c>
      <c r="N142" s="360">
        <v>10</v>
      </c>
      <c r="O142" s="360">
        <v>9</v>
      </c>
      <c r="P142" s="360">
        <v>3</v>
      </c>
      <c r="Q142" s="360">
        <v>0</v>
      </c>
    </row>
    <row r="143" spans="2:17" s="154" customFormat="1" ht="13.2" x14ac:dyDescent="0.2">
      <c r="B143" s="371" t="s">
        <v>221</v>
      </c>
      <c r="C143" s="371" t="s">
        <v>2204</v>
      </c>
      <c r="D143" s="371" t="s">
        <v>435</v>
      </c>
      <c r="E143" s="360">
        <v>21</v>
      </c>
      <c r="F143" s="360">
        <v>0</v>
      </c>
      <c r="G143" s="360">
        <v>0</v>
      </c>
      <c r="H143" s="360">
        <v>0</v>
      </c>
      <c r="I143" s="360">
        <v>0</v>
      </c>
      <c r="J143" s="360">
        <v>0</v>
      </c>
      <c r="K143" s="360">
        <v>0</v>
      </c>
      <c r="L143" s="360">
        <v>6</v>
      </c>
      <c r="M143" s="360">
        <v>5</v>
      </c>
      <c r="N143" s="360">
        <v>8</v>
      </c>
      <c r="O143" s="360">
        <v>0</v>
      </c>
      <c r="P143" s="360">
        <v>2</v>
      </c>
      <c r="Q143" s="360">
        <v>0</v>
      </c>
    </row>
    <row r="144" spans="2:17" s="154" customFormat="1" ht="13.2" x14ac:dyDescent="0.2">
      <c r="B144" s="371" t="s">
        <v>221</v>
      </c>
      <c r="C144" s="371" t="s">
        <v>2204</v>
      </c>
      <c r="D144" s="371" t="s">
        <v>246</v>
      </c>
      <c r="E144" s="360">
        <v>86</v>
      </c>
      <c r="F144" s="360">
        <v>0</v>
      </c>
      <c r="G144" s="360">
        <v>0</v>
      </c>
      <c r="H144" s="360">
        <v>0</v>
      </c>
      <c r="I144" s="360">
        <v>0</v>
      </c>
      <c r="J144" s="360">
        <v>4</v>
      </c>
      <c r="K144" s="360">
        <v>12</v>
      </c>
      <c r="L144" s="360">
        <v>10</v>
      </c>
      <c r="M144" s="360">
        <v>29</v>
      </c>
      <c r="N144" s="360">
        <v>19</v>
      </c>
      <c r="O144" s="360">
        <v>7</v>
      </c>
      <c r="P144" s="360">
        <v>4</v>
      </c>
      <c r="Q144" s="360">
        <v>1</v>
      </c>
    </row>
    <row r="145" spans="2:17" s="154" customFormat="1" ht="13.2" x14ac:dyDescent="0.2">
      <c r="B145" s="371" t="s">
        <v>221</v>
      </c>
      <c r="C145" s="371" t="s">
        <v>2204</v>
      </c>
      <c r="D145" s="371" t="s">
        <v>248</v>
      </c>
      <c r="E145" s="360">
        <v>1564</v>
      </c>
      <c r="F145" s="360">
        <v>7</v>
      </c>
      <c r="G145" s="360">
        <v>5</v>
      </c>
      <c r="H145" s="360">
        <v>2</v>
      </c>
      <c r="I145" s="360">
        <v>10</v>
      </c>
      <c r="J145" s="360">
        <v>87</v>
      </c>
      <c r="K145" s="360">
        <v>216</v>
      </c>
      <c r="L145" s="360">
        <v>206</v>
      </c>
      <c r="M145" s="360">
        <v>276</v>
      </c>
      <c r="N145" s="360">
        <v>410</v>
      </c>
      <c r="O145" s="360">
        <v>192</v>
      </c>
      <c r="P145" s="360">
        <v>116</v>
      </c>
      <c r="Q145" s="360">
        <v>37</v>
      </c>
    </row>
    <row r="146" spans="2:17" s="154" customFormat="1" ht="13.2" x14ac:dyDescent="0.2">
      <c r="B146" s="371" t="s">
        <v>221</v>
      </c>
      <c r="C146" s="371" t="s">
        <v>2204</v>
      </c>
      <c r="D146" s="371" t="s">
        <v>438</v>
      </c>
      <c r="E146" s="360">
        <v>25</v>
      </c>
      <c r="F146" s="360">
        <v>1</v>
      </c>
      <c r="G146" s="360">
        <v>1</v>
      </c>
      <c r="H146" s="360">
        <v>5</v>
      </c>
      <c r="I146" s="360">
        <v>3</v>
      </c>
      <c r="J146" s="360">
        <v>2</v>
      </c>
      <c r="K146" s="360">
        <v>1</v>
      </c>
      <c r="L146" s="360">
        <v>3</v>
      </c>
      <c r="M146" s="360">
        <v>2</v>
      </c>
      <c r="N146" s="360">
        <v>5</v>
      </c>
      <c r="O146" s="360">
        <v>2</v>
      </c>
      <c r="P146" s="360">
        <v>0</v>
      </c>
      <c r="Q146" s="360">
        <v>0</v>
      </c>
    </row>
    <row r="147" spans="2:17" s="154" customFormat="1" ht="13.2" x14ac:dyDescent="0.2">
      <c r="B147" s="371" t="s">
        <v>222</v>
      </c>
      <c r="C147" s="371" t="s">
        <v>2206</v>
      </c>
      <c r="D147" s="371" t="s">
        <v>119</v>
      </c>
      <c r="E147" s="360">
        <v>1</v>
      </c>
      <c r="F147" s="360">
        <v>0</v>
      </c>
      <c r="G147" s="360">
        <v>0</v>
      </c>
      <c r="H147" s="360">
        <v>0</v>
      </c>
      <c r="I147" s="360">
        <v>0</v>
      </c>
      <c r="J147" s="360">
        <v>1</v>
      </c>
      <c r="K147" s="360">
        <v>0</v>
      </c>
      <c r="L147" s="360">
        <v>0</v>
      </c>
      <c r="M147" s="360">
        <v>0</v>
      </c>
      <c r="N147" s="360">
        <v>0</v>
      </c>
      <c r="O147" s="360">
        <v>0</v>
      </c>
      <c r="P147" s="360">
        <v>0</v>
      </c>
      <c r="Q147" s="360">
        <v>0</v>
      </c>
    </row>
    <row r="148" spans="2:17" s="154" customFormat="1" ht="13.2" x14ac:dyDescent="0.2">
      <c r="B148" s="371" t="s">
        <v>222</v>
      </c>
      <c r="C148" s="371" t="s">
        <v>2206</v>
      </c>
      <c r="D148" s="371" t="s">
        <v>121</v>
      </c>
      <c r="E148" s="360">
        <v>1</v>
      </c>
      <c r="F148" s="360">
        <v>0</v>
      </c>
      <c r="G148" s="360">
        <v>0</v>
      </c>
      <c r="H148" s="360">
        <v>0</v>
      </c>
      <c r="I148" s="360">
        <v>0</v>
      </c>
      <c r="J148" s="360">
        <v>0</v>
      </c>
      <c r="K148" s="360">
        <v>0</v>
      </c>
      <c r="L148" s="360">
        <v>0</v>
      </c>
      <c r="M148" s="360">
        <v>0</v>
      </c>
      <c r="N148" s="360">
        <v>0</v>
      </c>
      <c r="O148" s="360">
        <v>1</v>
      </c>
      <c r="P148" s="360">
        <v>0</v>
      </c>
      <c r="Q148" s="360">
        <v>0</v>
      </c>
    </row>
    <row r="149" spans="2:17" s="154" customFormat="1" ht="13.2" x14ac:dyDescent="0.2">
      <c r="B149" s="371" t="s">
        <v>222</v>
      </c>
      <c r="C149" s="371" t="s">
        <v>2206</v>
      </c>
      <c r="D149" s="371" t="s">
        <v>2207</v>
      </c>
      <c r="E149" s="360">
        <v>21</v>
      </c>
      <c r="F149" s="360">
        <v>1</v>
      </c>
      <c r="G149" s="360">
        <v>0</v>
      </c>
      <c r="H149" s="360">
        <v>0</v>
      </c>
      <c r="I149" s="360">
        <v>0</v>
      </c>
      <c r="J149" s="360">
        <v>1</v>
      </c>
      <c r="K149" s="360">
        <v>8</v>
      </c>
      <c r="L149" s="360">
        <v>7</v>
      </c>
      <c r="M149" s="360">
        <v>2</v>
      </c>
      <c r="N149" s="360">
        <v>1</v>
      </c>
      <c r="O149" s="360">
        <v>1</v>
      </c>
      <c r="P149" s="360">
        <v>0</v>
      </c>
      <c r="Q149" s="360">
        <v>0</v>
      </c>
    </row>
    <row r="150" spans="2:17" s="154" customFormat="1" ht="13.2" x14ac:dyDescent="0.2">
      <c r="B150" s="371" t="s">
        <v>222</v>
      </c>
      <c r="C150" s="371" t="s">
        <v>2206</v>
      </c>
      <c r="D150" s="371" t="s">
        <v>443</v>
      </c>
      <c r="E150" s="360">
        <v>29</v>
      </c>
      <c r="F150" s="360">
        <v>0</v>
      </c>
      <c r="G150" s="360">
        <v>0</v>
      </c>
      <c r="H150" s="360">
        <v>0</v>
      </c>
      <c r="I150" s="360">
        <v>0</v>
      </c>
      <c r="J150" s="360">
        <v>1</v>
      </c>
      <c r="K150" s="360">
        <v>1</v>
      </c>
      <c r="L150" s="360">
        <v>2</v>
      </c>
      <c r="M150" s="360">
        <v>3</v>
      </c>
      <c r="N150" s="360">
        <v>14</v>
      </c>
      <c r="O150" s="360">
        <v>8</v>
      </c>
      <c r="P150" s="360">
        <v>0</v>
      </c>
      <c r="Q150" s="360">
        <v>0</v>
      </c>
    </row>
    <row r="151" spans="2:17" s="154" customFormat="1" ht="13.2" x14ac:dyDescent="0.2">
      <c r="B151" s="371" t="s">
        <v>222</v>
      </c>
      <c r="C151" s="371" t="s">
        <v>2206</v>
      </c>
      <c r="D151" s="371" t="s">
        <v>130</v>
      </c>
      <c r="E151" s="360">
        <v>10</v>
      </c>
      <c r="F151" s="360">
        <v>0</v>
      </c>
      <c r="G151" s="360">
        <v>0</v>
      </c>
      <c r="H151" s="360">
        <v>0</v>
      </c>
      <c r="I151" s="360">
        <v>0</v>
      </c>
      <c r="J151" s="360">
        <v>1</v>
      </c>
      <c r="K151" s="360">
        <v>0</v>
      </c>
      <c r="L151" s="360">
        <v>2</v>
      </c>
      <c r="M151" s="360">
        <v>0</v>
      </c>
      <c r="N151" s="360">
        <v>3</v>
      </c>
      <c r="O151" s="360">
        <v>3</v>
      </c>
      <c r="P151" s="360">
        <v>1</v>
      </c>
      <c r="Q151" s="360">
        <v>0</v>
      </c>
    </row>
    <row r="152" spans="2:17" s="154" customFormat="1" ht="13.2" x14ac:dyDescent="0.2">
      <c r="B152" s="371" t="s">
        <v>222</v>
      </c>
      <c r="C152" s="371" t="s">
        <v>2206</v>
      </c>
      <c r="D152" s="371" t="s">
        <v>2890</v>
      </c>
      <c r="E152" s="360">
        <v>5</v>
      </c>
      <c r="F152" s="360">
        <v>0</v>
      </c>
      <c r="G152" s="360">
        <v>0</v>
      </c>
      <c r="H152" s="360">
        <v>0</v>
      </c>
      <c r="I152" s="360">
        <v>1</v>
      </c>
      <c r="J152" s="360">
        <v>1</v>
      </c>
      <c r="K152" s="360">
        <v>0</v>
      </c>
      <c r="L152" s="360">
        <v>0</v>
      </c>
      <c r="M152" s="360">
        <v>3</v>
      </c>
      <c r="N152" s="360">
        <v>0</v>
      </c>
      <c r="O152" s="360">
        <v>0</v>
      </c>
      <c r="P152" s="360">
        <v>0</v>
      </c>
      <c r="Q152" s="360">
        <v>0</v>
      </c>
    </row>
    <row r="153" spans="2:17" s="154" customFormat="1" ht="13.2" x14ac:dyDescent="0.2">
      <c r="B153" s="371" t="s">
        <v>222</v>
      </c>
      <c r="C153" s="371" t="s">
        <v>2206</v>
      </c>
      <c r="D153" s="371" t="s">
        <v>132</v>
      </c>
      <c r="E153" s="360">
        <v>16</v>
      </c>
      <c r="F153" s="360">
        <v>0</v>
      </c>
      <c r="G153" s="360">
        <v>0</v>
      </c>
      <c r="H153" s="360">
        <v>0</v>
      </c>
      <c r="I153" s="360">
        <v>0</v>
      </c>
      <c r="J153" s="360">
        <v>3</v>
      </c>
      <c r="K153" s="360">
        <v>3</v>
      </c>
      <c r="L153" s="360">
        <v>1</v>
      </c>
      <c r="M153" s="360">
        <v>2</v>
      </c>
      <c r="N153" s="360">
        <v>2</v>
      </c>
      <c r="O153" s="360">
        <v>2</v>
      </c>
      <c r="P153" s="360">
        <v>2</v>
      </c>
      <c r="Q153" s="360">
        <v>1</v>
      </c>
    </row>
    <row r="154" spans="2:17" s="154" customFormat="1" ht="13.2" x14ac:dyDescent="0.2">
      <c r="B154" s="371" t="s">
        <v>222</v>
      </c>
      <c r="C154" s="371" t="s">
        <v>2206</v>
      </c>
      <c r="D154" s="371" t="s">
        <v>134</v>
      </c>
      <c r="E154" s="360">
        <v>6</v>
      </c>
      <c r="F154" s="360">
        <v>0</v>
      </c>
      <c r="G154" s="360">
        <v>0</v>
      </c>
      <c r="H154" s="360">
        <v>0</v>
      </c>
      <c r="I154" s="360">
        <v>0</v>
      </c>
      <c r="J154" s="360">
        <v>0</v>
      </c>
      <c r="K154" s="360">
        <v>1</v>
      </c>
      <c r="L154" s="360">
        <v>0</v>
      </c>
      <c r="M154" s="360">
        <v>2</v>
      </c>
      <c r="N154" s="360">
        <v>0</v>
      </c>
      <c r="O154" s="360">
        <v>3</v>
      </c>
      <c r="P154" s="360">
        <v>0</v>
      </c>
      <c r="Q154" s="360">
        <v>0</v>
      </c>
    </row>
    <row r="155" spans="2:17" s="154" customFormat="1" ht="13.2" x14ac:dyDescent="0.2">
      <c r="B155" s="371" t="s">
        <v>222</v>
      </c>
      <c r="C155" s="371" t="s">
        <v>2206</v>
      </c>
      <c r="D155" s="371" t="s">
        <v>445</v>
      </c>
      <c r="E155" s="360">
        <v>18</v>
      </c>
      <c r="F155" s="360">
        <v>0</v>
      </c>
      <c r="G155" s="360">
        <v>0</v>
      </c>
      <c r="H155" s="360">
        <v>0</v>
      </c>
      <c r="I155" s="360">
        <v>0</v>
      </c>
      <c r="J155" s="360">
        <v>0</v>
      </c>
      <c r="K155" s="360">
        <v>1</v>
      </c>
      <c r="L155" s="360">
        <v>2</v>
      </c>
      <c r="M155" s="360">
        <v>7</v>
      </c>
      <c r="N155" s="360">
        <v>5</v>
      </c>
      <c r="O155" s="360">
        <v>2</v>
      </c>
      <c r="P155" s="360">
        <v>0</v>
      </c>
      <c r="Q155" s="360">
        <v>1</v>
      </c>
    </row>
    <row r="156" spans="2:17" s="154" customFormat="1" ht="13.2" x14ac:dyDescent="0.2">
      <c r="B156" s="371" t="s">
        <v>222</v>
      </c>
      <c r="C156" s="371" t="s">
        <v>2206</v>
      </c>
      <c r="D156" s="371" t="s">
        <v>378</v>
      </c>
      <c r="E156" s="360">
        <v>3</v>
      </c>
      <c r="F156" s="360">
        <v>0</v>
      </c>
      <c r="G156" s="360">
        <v>0</v>
      </c>
      <c r="H156" s="360">
        <v>0</v>
      </c>
      <c r="I156" s="360">
        <v>0</v>
      </c>
      <c r="J156" s="360">
        <v>0</v>
      </c>
      <c r="K156" s="360">
        <v>0</v>
      </c>
      <c r="L156" s="360">
        <v>1</v>
      </c>
      <c r="M156" s="360">
        <v>0</v>
      </c>
      <c r="N156" s="360">
        <v>0</v>
      </c>
      <c r="O156" s="360">
        <v>1</v>
      </c>
      <c r="P156" s="360">
        <v>0</v>
      </c>
      <c r="Q156" s="360">
        <v>1</v>
      </c>
    </row>
    <row r="157" spans="2:17" s="154" customFormat="1" ht="13.2" x14ac:dyDescent="0.2">
      <c r="B157" s="371" t="s">
        <v>222</v>
      </c>
      <c r="C157" s="371" t="s">
        <v>2206</v>
      </c>
      <c r="D157" s="371" t="s">
        <v>446</v>
      </c>
      <c r="E157" s="360">
        <v>23</v>
      </c>
      <c r="F157" s="360">
        <v>0</v>
      </c>
      <c r="G157" s="360">
        <v>0</v>
      </c>
      <c r="H157" s="360">
        <v>0</v>
      </c>
      <c r="I157" s="360">
        <v>0</v>
      </c>
      <c r="J157" s="360">
        <v>1</v>
      </c>
      <c r="K157" s="360">
        <v>4</v>
      </c>
      <c r="L157" s="360">
        <v>4</v>
      </c>
      <c r="M157" s="360">
        <v>2</v>
      </c>
      <c r="N157" s="360">
        <v>6</v>
      </c>
      <c r="O157" s="360">
        <v>6</v>
      </c>
      <c r="P157" s="360">
        <v>0</v>
      </c>
      <c r="Q157" s="360">
        <v>0</v>
      </c>
    </row>
    <row r="158" spans="2:17" s="154" customFormat="1" ht="13.2" x14ac:dyDescent="0.2">
      <c r="B158" s="371" t="s">
        <v>222</v>
      </c>
      <c r="C158" s="371" t="s">
        <v>2206</v>
      </c>
      <c r="D158" s="371" t="s">
        <v>140</v>
      </c>
      <c r="E158" s="360">
        <v>40</v>
      </c>
      <c r="F158" s="360">
        <v>0</v>
      </c>
      <c r="G158" s="360">
        <v>1</v>
      </c>
      <c r="H158" s="360">
        <v>0</v>
      </c>
      <c r="I158" s="360">
        <v>1</v>
      </c>
      <c r="J158" s="360">
        <v>1</v>
      </c>
      <c r="K158" s="360">
        <v>1</v>
      </c>
      <c r="L158" s="360">
        <v>6</v>
      </c>
      <c r="M158" s="360">
        <v>15</v>
      </c>
      <c r="N158" s="360">
        <v>6</v>
      </c>
      <c r="O158" s="360">
        <v>8</v>
      </c>
      <c r="P158" s="360">
        <v>1</v>
      </c>
      <c r="Q158" s="360">
        <v>0</v>
      </c>
    </row>
    <row r="159" spans="2:17" s="154" customFormat="1" ht="13.2" x14ac:dyDescent="0.2">
      <c r="B159" s="371" t="s">
        <v>222</v>
      </c>
      <c r="C159" s="371" t="s">
        <v>2206</v>
      </c>
      <c r="D159" s="371" t="s">
        <v>2600</v>
      </c>
      <c r="E159" s="360">
        <v>25</v>
      </c>
      <c r="F159" s="360">
        <v>0</v>
      </c>
      <c r="G159" s="360">
        <v>0</v>
      </c>
      <c r="H159" s="360">
        <v>0</v>
      </c>
      <c r="I159" s="360">
        <v>0</v>
      </c>
      <c r="J159" s="360">
        <v>0</v>
      </c>
      <c r="K159" s="360">
        <v>5</v>
      </c>
      <c r="L159" s="360">
        <v>6</v>
      </c>
      <c r="M159" s="360">
        <v>7</v>
      </c>
      <c r="N159" s="360">
        <v>6</v>
      </c>
      <c r="O159" s="360">
        <v>1</v>
      </c>
      <c r="P159" s="360">
        <v>0</v>
      </c>
      <c r="Q159" s="360">
        <v>0</v>
      </c>
    </row>
    <row r="160" spans="2:17" s="154" customFormat="1" ht="13.2" x14ac:dyDescent="0.2">
      <c r="B160" s="371" t="s">
        <v>222</v>
      </c>
      <c r="C160" s="371" t="s">
        <v>2206</v>
      </c>
      <c r="D160" s="371" t="s">
        <v>141</v>
      </c>
      <c r="E160" s="360">
        <v>7</v>
      </c>
      <c r="F160" s="360">
        <v>0</v>
      </c>
      <c r="G160" s="360">
        <v>0</v>
      </c>
      <c r="H160" s="360">
        <v>0</v>
      </c>
      <c r="I160" s="360">
        <v>0</v>
      </c>
      <c r="J160" s="360">
        <v>3</v>
      </c>
      <c r="K160" s="360">
        <v>0</v>
      </c>
      <c r="L160" s="360">
        <v>0</v>
      </c>
      <c r="M160" s="360">
        <v>0</v>
      </c>
      <c r="N160" s="360">
        <v>1</v>
      </c>
      <c r="O160" s="360">
        <v>3</v>
      </c>
      <c r="P160" s="360">
        <v>0</v>
      </c>
      <c r="Q160" s="360">
        <v>0</v>
      </c>
    </row>
    <row r="161" spans="2:17" s="154" customFormat="1" ht="13.2" x14ac:dyDescent="0.2">
      <c r="B161" s="371" t="s">
        <v>222</v>
      </c>
      <c r="C161" s="371" t="s">
        <v>2208</v>
      </c>
      <c r="D161" s="371" t="s">
        <v>117</v>
      </c>
      <c r="E161" s="360">
        <v>5</v>
      </c>
      <c r="F161" s="360">
        <v>0</v>
      </c>
      <c r="G161" s="360">
        <v>0</v>
      </c>
      <c r="H161" s="360">
        <v>1</v>
      </c>
      <c r="I161" s="360">
        <v>0</v>
      </c>
      <c r="J161" s="360">
        <v>0</v>
      </c>
      <c r="K161" s="360">
        <v>0</v>
      </c>
      <c r="L161" s="360">
        <v>0</v>
      </c>
      <c r="M161" s="360">
        <v>0</v>
      </c>
      <c r="N161" s="360">
        <v>1</v>
      </c>
      <c r="O161" s="360">
        <v>1</v>
      </c>
      <c r="P161" s="360">
        <v>0</v>
      </c>
      <c r="Q161" s="360">
        <v>2</v>
      </c>
    </row>
    <row r="162" spans="2:17" s="154" customFormat="1" ht="13.2" x14ac:dyDescent="0.2">
      <c r="B162" s="371" t="s">
        <v>222</v>
      </c>
      <c r="C162" s="371" t="s">
        <v>2208</v>
      </c>
      <c r="D162" s="371" t="s">
        <v>249</v>
      </c>
      <c r="E162" s="360">
        <v>16</v>
      </c>
      <c r="F162" s="360">
        <v>0</v>
      </c>
      <c r="G162" s="360">
        <v>0</v>
      </c>
      <c r="H162" s="360">
        <v>0</v>
      </c>
      <c r="I162" s="360">
        <v>0</v>
      </c>
      <c r="J162" s="360">
        <v>0</v>
      </c>
      <c r="K162" s="360">
        <v>2</v>
      </c>
      <c r="L162" s="360">
        <v>1</v>
      </c>
      <c r="M162" s="360">
        <v>4</v>
      </c>
      <c r="N162" s="360">
        <v>9</v>
      </c>
      <c r="O162" s="360">
        <v>0</v>
      </c>
      <c r="P162" s="360">
        <v>0</v>
      </c>
      <c r="Q162" s="360">
        <v>0</v>
      </c>
    </row>
    <row r="163" spans="2:17" s="154" customFormat="1" ht="13.2" x14ac:dyDescent="0.2">
      <c r="B163" s="371" t="s">
        <v>222</v>
      </c>
      <c r="C163" s="371" t="s">
        <v>2208</v>
      </c>
      <c r="D163" s="371" t="s">
        <v>440</v>
      </c>
      <c r="E163" s="360">
        <v>1</v>
      </c>
      <c r="F163" s="360">
        <v>0</v>
      </c>
      <c r="G163" s="360">
        <v>0</v>
      </c>
      <c r="H163" s="360">
        <v>0</v>
      </c>
      <c r="I163" s="360">
        <v>0</v>
      </c>
      <c r="J163" s="360">
        <v>0</v>
      </c>
      <c r="K163" s="360">
        <v>1</v>
      </c>
      <c r="L163" s="360">
        <v>0</v>
      </c>
      <c r="M163" s="360">
        <v>0</v>
      </c>
      <c r="N163" s="360">
        <v>0</v>
      </c>
      <c r="O163" s="360">
        <v>0</v>
      </c>
      <c r="P163" s="360">
        <v>0</v>
      </c>
      <c r="Q163" s="360">
        <v>0</v>
      </c>
    </row>
    <row r="164" spans="2:17" s="154" customFormat="1" ht="13.2" x14ac:dyDescent="0.2">
      <c r="B164" s="371" t="s">
        <v>222</v>
      </c>
      <c r="C164" s="371" t="s">
        <v>2208</v>
      </c>
      <c r="D164" s="371" t="s">
        <v>2209</v>
      </c>
      <c r="E164" s="360">
        <v>13</v>
      </c>
      <c r="F164" s="360">
        <v>0</v>
      </c>
      <c r="G164" s="360">
        <v>0</v>
      </c>
      <c r="H164" s="360">
        <v>0</v>
      </c>
      <c r="I164" s="360">
        <v>0</v>
      </c>
      <c r="J164" s="360">
        <v>0</v>
      </c>
      <c r="K164" s="360">
        <v>2</v>
      </c>
      <c r="L164" s="360">
        <v>1</v>
      </c>
      <c r="M164" s="360">
        <v>3</v>
      </c>
      <c r="N164" s="360">
        <v>1</v>
      </c>
      <c r="O164" s="360">
        <v>5</v>
      </c>
      <c r="P164" s="360">
        <v>1</v>
      </c>
      <c r="Q164" s="360">
        <v>0</v>
      </c>
    </row>
    <row r="165" spans="2:17" s="154" customFormat="1" ht="13.2" x14ac:dyDescent="0.2">
      <c r="B165" s="371" t="s">
        <v>222</v>
      </c>
      <c r="C165" s="371" t="s">
        <v>2208</v>
      </c>
      <c r="D165" s="371" t="s">
        <v>127</v>
      </c>
      <c r="E165" s="360">
        <v>13</v>
      </c>
      <c r="F165" s="360">
        <v>0</v>
      </c>
      <c r="G165" s="360">
        <v>0</v>
      </c>
      <c r="H165" s="360">
        <v>0</v>
      </c>
      <c r="I165" s="360">
        <v>0</v>
      </c>
      <c r="J165" s="360">
        <v>0</v>
      </c>
      <c r="K165" s="360">
        <v>0</v>
      </c>
      <c r="L165" s="360">
        <v>1</v>
      </c>
      <c r="M165" s="360">
        <v>3</v>
      </c>
      <c r="N165" s="360">
        <v>5</v>
      </c>
      <c r="O165" s="360">
        <v>4</v>
      </c>
      <c r="P165" s="360">
        <v>0</v>
      </c>
      <c r="Q165" s="360">
        <v>0</v>
      </c>
    </row>
    <row r="166" spans="2:17" s="154" customFormat="1" ht="13.2" x14ac:dyDescent="0.2">
      <c r="B166" s="371" t="s">
        <v>222</v>
      </c>
      <c r="C166" s="371" t="s">
        <v>2208</v>
      </c>
      <c r="D166" s="371" t="s">
        <v>252</v>
      </c>
      <c r="E166" s="360">
        <v>3</v>
      </c>
      <c r="F166" s="360">
        <v>0</v>
      </c>
      <c r="G166" s="360">
        <v>0</v>
      </c>
      <c r="H166" s="360">
        <v>0</v>
      </c>
      <c r="I166" s="360">
        <v>0</v>
      </c>
      <c r="J166" s="360">
        <v>0</v>
      </c>
      <c r="K166" s="360">
        <v>0</v>
      </c>
      <c r="L166" s="360">
        <v>0</v>
      </c>
      <c r="M166" s="360">
        <v>0</v>
      </c>
      <c r="N166" s="360">
        <v>1</v>
      </c>
      <c r="O166" s="360">
        <v>1</v>
      </c>
      <c r="P166" s="360">
        <v>1</v>
      </c>
      <c r="Q166" s="360">
        <v>0</v>
      </c>
    </row>
    <row r="167" spans="2:17" s="154" customFormat="1" ht="13.2" x14ac:dyDescent="0.2">
      <c r="B167" s="371" t="s">
        <v>222</v>
      </c>
      <c r="C167" s="371" t="s">
        <v>2208</v>
      </c>
      <c r="D167" s="371" t="s">
        <v>2210</v>
      </c>
      <c r="E167" s="360">
        <v>1</v>
      </c>
      <c r="F167" s="360">
        <v>0</v>
      </c>
      <c r="G167" s="360">
        <v>0</v>
      </c>
      <c r="H167" s="360">
        <v>0</v>
      </c>
      <c r="I167" s="360">
        <v>0</v>
      </c>
      <c r="J167" s="360">
        <v>0</v>
      </c>
      <c r="K167" s="360">
        <v>0</v>
      </c>
      <c r="L167" s="360">
        <v>0</v>
      </c>
      <c r="M167" s="360">
        <v>0</v>
      </c>
      <c r="N167" s="360">
        <v>1</v>
      </c>
      <c r="O167" s="360">
        <v>0</v>
      </c>
      <c r="P167" s="360">
        <v>0</v>
      </c>
      <c r="Q167" s="360">
        <v>0</v>
      </c>
    </row>
    <row r="168" spans="2:17" s="154" customFormat="1" ht="13.2" x14ac:dyDescent="0.2">
      <c r="B168" s="371" t="s">
        <v>222</v>
      </c>
      <c r="C168" s="371" t="s">
        <v>2211</v>
      </c>
      <c r="D168" s="371" t="s">
        <v>118</v>
      </c>
      <c r="E168" s="360">
        <v>55</v>
      </c>
      <c r="F168" s="360">
        <v>0</v>
      </c>
      <c r="G168" s="360">
        <v>0</v>
      </c>
      <c r="H168" s="360">
        <v>1</v>
      </c>
      <c r="I168" s="360">
        <v>2</v>
      </c>
      <c r="J168" s="360">
        <v>0</v>
      </c>
      <c r="K168" s="360">
        <v>7</v>
      </c>
      <c r="L168" s="360">
        <v>19</v>
      </c>
      <c r="M168" s="360">
        <v>9</v>
      </c>
      <c r="N168" s="360">
        <v>7</v>
      </c>
      <c r="O168" s="360">
        <v>7</v>
      </c>
      <c r="P168" s="360">
        <v>2</v>
      </c>
      <c r="Q168" s="360">
        <v>1</v>
      </c>
    </row>
    <row r="169" spans="2:17" s="154" customFormat="1" ht="13.2" x14ac:dyDescent="0.2">
      <c r="B169" s="371" t="s">
        <v>222</v>
      </c>
      <c r="C169" s="371" t="s">
        <v>2211</v>
      </c>
      <c r="D169" s="371" t="s">
        <v>129</v>
      </c>
      <c r="E169" s="360">
        <v>6</v>
      </c>
      <c r="F169" s="360">
        <v>0</v>
      </c>
      <c r="G169" s="360">
        <v>0</v>
      </c>
      <c r="H169" s="360">
        <v>0</v>
      </c>
      <c r="I169" s="360">
        <v>0</v>
      </c>
      <c r="J169" s="360">
        <v>0</v>
      </c>
      <c r="K169" s="360">
        <v>0</v>
      </c>
      <c r="L169" s="360">
        <v>0</v>
      </c>
      <c r="M169" s="360">
        <v>0</v>
      </c>
      <c r="N169" s="360">
        <v>3</v>
      </c>
      <c r="O169" s="360">
        <v>1</v>
      </c>
      <c r="P169" s="360">
        <v>2</v>
      </c>
      <c r="Q169" s="360">
        <v>0</v>
      </c>
    </row>
    <row r="170" spans="2:17" s="154" customFormat="1" ht="13.2" x14ac:dyDescent="0.2">
      <c r="B170" s="371" t="s">
        <v>222</v>
      </c>
      <c r="C170" s="371" t="s">
        <v>2211</v>
      </c>
      <c r="D170" s="371" t="s">
        <v>131</v>
      </c>
      <c r="E170" s="360">
        <v>178</v>
      </c>
      <c r="F170" s="360">
        <v>0</v>
      </c>
      <c r="G170" s="360">
        <v>0</v>
      </c>
      <c r="H170" s="360">
        <v>0</v>
      </c>
      <c r="I170" s="360">
        <v>1</v>
      </c>
      <c r="J170" s="360">
        <v>13</v>
      </c>
      <c r="K170" s="360">
        <v>38</v>
      </c>
      <c r="L170" s="360">
        <v>35</v>
      </c>
      <c r="M170" s="360">
        <v>27</v>
      </c>
      <c r="N170" s="360">
        <v>39</v>
      </c>
      <c r="O170" s="360">
        <v>19</v>
      </c>
      <c r="P170" s="360">
        <v>4</v>
      </c>
      <c r="Q170" s="360">
        <v>2</v>
      </c>
    </row>
    <row r="171" spans="2:17" s="154" customFormat="1" ht="13.2" x14ac:dyDescent="0.2">
      <c r="B171" s="371" t="s">
        <v>222</v>
      </c>
      <c r="C171" s="371" t="s">
        <v>2211</v>
      </c>
      <c r="D171" s="371" t="s">
        <v>2212</v>
      </c>
      <c r="E171" s="360">
        <v>1</v>
      </c>
      <c r="F171" s="360">
        <v>0</v>
      </c>
      <c r="G171" s="360">
        <v>0</v>
      </c>
      <c r="H171" s="360">
        <v>0</v>
      </c>
      <c r="I171" s="360">
        <v>0</v>
      </c>
      <c r="J171" s="360">
        <v>0</v>
      </c>
      <c r="K171" s="360">
        <v>0</v>
      </c>
      <c r="L171" s="360">
        <v>0</v>
      </c>
      <c r="M171" s="360">
        <v>0</v>
      </c>
      <c r="N171" s="360">
        <v>0</v>
      </c>
      <c r="O171" s="360">
        <v>0</v>
      </c>
      <c r="P171" s="360">
        <v>0</v>
      </c>
      <c r="Q171" s="360">
        <v>1</v>
      </c>
    </row>
    <row r="172" spans="2:17" s="154" customFormat="1" ht="13.2" x14ac:dyDescent="0.2">
      <c r="B172" s="371" t="s">
        <v>222</v>
      </c>
      <c r="C172" s="371" t="s">
        <v>2211</v>
      </c>
      <c r="D172" s="371" t="s">
        <v>2213</v>
      </c>
      <c r="E172" s="360">
        <v>1</v>
      </c>
      <c r="F172" s="360">
        <v>0</v>
      </c>
      <c r="G172" s="360">
        <v>0</v>
      </c>
      <c r="H172" s="360">
        <v>0</v>
      </c>
      <c r="I172" s="360">
        <v>0</v>
      </c>
      <c r="J172" s="360">
        <v>0</v>
      </c>
      <c r="K172" s="360">
        <v>0</v>
      </c>
      <c r="L172" s="360">
        <v>0</v>
      </c>
      <c r="M172" s="360">
        <v>0</v>
      </c>
      <c r="N172" s="360">
        <v>1</v>
      </c>
      <c r="O172" s="360">
        <v>0</v>
      </c>
      <c r="P172" s="360">
        <v>0</v>
      </c>
      <c r="Q172" s="360">
        <v>0</v>
      </c>
    </row>
    <row r="173" spans="2:17" s="154" customFormat="1" ht="13.2" x14ac:dyDescent="0.2">
      <c r="B173" s="371" t="s">
        <v>222</v>
      </c>
      <c r="C173" s="371" t="s">
        <v>2211</v>
      </c>
      <c r="D173" s="371" t="s">
        <v>253</v>
      </c>
      <c r="E173" s="360">
        <v>117</v>
      </c>
      <c r="F173" s="360">
        <v>0</v>
      </c>
      <c r="G173" s="360">
        <v>0</v>
      </c>
      <c r="H173" s="360">
        <v>1</v>
      </c>
      <c r="I173" s="360">
        <v>0</v>
      </c>
      <c r="J173" s="360">
        <v>6</v>
      </c>
      <c r="K173" s="360">
        <v>17</v>
      </c>
      <c r="L173" s="360">
        <v>11</v>
      </c>
      <c r="M173" s="360">
        <v>19</v>
      </c>
      <c r="N173" s="360">
        <v>28</v>
      </c>
      <c r="O173" s="360">
        <v>12</v>
      </c>
      <c r="P173" s="360">
        <v>15</v>
      </c>
      <c r="Q173" s="360">
        <v>8</v>
      </c>
    </row>
    <row r="174" spans="2:17" s="154" customFormat="1" ht="13.2" x14ac:dyDescent="0.2">
      <c r="B174" s="371" t="s">
        <v>222</v>
      </c>
      <c r="C174" s="371" t="s">
        <v>2211</v>
      </c>
      <c r="D174" s="371" t="s">
        <v>123</v>
      </c>
      <c r="E174" s="360">
        <v>178</v>
      </c>
      <c r="F174" s="360">
        <v>3</v>
      </c>
      <c r="G174" s="360">
        <v>3</v>
      </c>
      <c r="H174" s="360">
        <v>3</v>
      </c>
      <c r="I174" s="360">
        <v>3</v>
      </c>
      <c r="J174" s="360">
        <v>8</v>
      </c>
      <c r="K174" s="360">
        <v>11</v>
      </c>
      <c r="L174" s="360">
        <v>20</v>
      </c>
      <c r="M174" s="360">
        <v>25</v>
      </c>
      <c r="N174" s="360">
        <v>54</v>
      </c>
      <c r="O174" s="360">
        <v>41</v>
      </c>
      <c r="P174" s="360">
        <v>4</v>
      </c>
      <c r="Q174" s="360">
        <v>3</v>
      </c>
    </row>
    <row r="175" spans="2:17" s="154" customFormat="1" ht="13.2" x14ac:dyDescent="0.2">
      <c r="B175" s="371" t="s">
        <v>222</v>
      </c>
      <c r="C175" s="371" t="s">
        <v>2214</v>
      </c>
      <c r="D175" s="371" t="s">
        <v>2886</v>
      </c>
      <c r="E175" s="360">
        <v>7</v>
      </c>
      <c r="F175" s="360">
        <v>0</v>
      </c>
      <c r="G175" s="360">
        <v>0</v>
      </c>
      <c r="H175" s="360">
        <v>0</v>
      </c>
      <c r="I175" s="360">
        <v>0</v>
      </c>
      <c r="J175" s="360">
        <v>0</v>
      </c>
      <c r="K175" s="360">
        <v>1</v>
      </c>
      <c r="L175" s="360">
        <v>1</v>
      </c>
      <c r="M175" s="360">
        <v>2</v>
      </c>
      <c r="N175" s="360">
        <v>0</v>
      </c>
      <c r="O175" s="360">
        <v>1</v>
      </c>
      <c r="P175" s="360">
        <v>2</v>
      </c>
      <c r="Q175" s="360">
        <v>0</v>
      </c>
    </row>
    <row r="176" spans="2:17" s="154" customFormat="1" ht="13.2" x14ac:dyDescent="0.2">
      <c r="B176" s="371" t="s">
        <v>222</v>
      </c>
      <c r="C176" s="371" t="s">
        <v>2214</v>
      </c>
      <c r="D176" s="371" t="s">
        <v>135</v>
      </c>
      <c r="E176" s="360">
        <v>10</v>
      </c>
      <c r="F176" s="360">
        <v>0</v>
      </c>
      <c r="G176" s="360">
        <v>0</v>
      </c>
      <c r="H176" s="360">
        <v>0</v>
      </c>
      <c r="I176" s="360">
        <v>0</v>
      </c>
      <c r="J176" s="360">
        <v>1</v>
      </c>
      <c r="K176" s="360">
        <v>2</v>
      </c>
      <c r="L176" s="360">
        <v>2</v>
      </c>
      <c r="M176" s="360">
        <v>2</v>
      </c>
      <c r="N176" s="360">
        <v>2</v>
      </c>
      <c r="O176" s="360">
        <v>1</v>
      </c>
      <c r="P176" s="360">
        <v>0</v>
      </c>
      <c r="Q176" s="360">
        <v>0</v>
      </c>
    </row>
    <row r="177" spans="2:17" s="154" customFormat="1" ht="13.2" x14ac:dyDescent="0.2">
      <c r="B177" s="371" t="s">
        <v>222</v>
      </c>
      <c r="C177" s="371" t="s">
        <v>2214</v>
      </c>
      <c r="D177" s="371" t="s">
        <v>250</v>
      </c>
      <c r="E177" s="360">
        <v>818</v>
      </c>
      <c r="F177" s="360">
        <v>2</v>
      </c>
      <c r="G177" s="360">
        <v>4</v>
      </c>
      <c r="H177" s="360">
        <v>7</v>
      </c>
      <c r="I177" s="360">
        <v>9</v>
      </c>
      <c r="J177" s="360">
        <v>64</v>
      </c>
      <c r="K177" s="360">
        <v>82</v>
      </c>
      <c r="L177" s="360">
        <v>163</v>
      </c>
      <c r="M177" s="360">
        <v>174</v>
      </c>
      <c r="N177" s="360">
        <v>154</v>
      </c>
      <c r="O177" s="360">
        <v>75</v>
      </c>
      <c r="P177" s="360">
        <v>60</v>
      </c>
      <c r="Q177" s="360">
        <v>24</v>
      </c>
    </row>
    <row r="178" spans="2:17" s="154" customFormat="1" ht="13.2" x14ac:dyDescent="0.2">
      <c r="B178" s="371" t="s">
        <v>222</v>
      </c>
      <c r="C178" s="371" t="s">
        <v>2215</v>
      </c>
      <c r="D178" s="371" t="s">
        <v>2216</v>
      </c>
      <c r="E178" s="360">
        <v>11</v>
      </c>
      <c r="F178" s="360">
        <v>0</v>
      </c>
      <c r="G178" s="360">
        <v>0</v>
      </c>
      <c r="H178" s="360">
        <v>0</v>
      </c>
      <c r="I178" s="360">
        <v>0</v>
      </c>
      <c r="J178" s="360">
        <v>0</v>
      </c>
      <c r="K178" s="360">
        <v>0</v>
      </c>
      <c r="L178" s="360">
        <v>0</v>
      </c>
      <c r="M178" s="360">
        <v>2</v>
      </c>
      <c r="N178" s="360">
        <v>3</v>
      </c>
      <c r="O178" s="360">
        <v>0</v>
      </c>
      <c r="P178" s="360">
        <v>6</v>
      </c>
      <c r="Q178" s="360">
        <v>0</v>
      </c>
    </row>
    <row r="179" spans="2:17" s="154" customFormat="1" ht="13.2" x14ac:dyDescent="0.2">
      <c r="B179" s="371" t="s">
        <v>222</v>
      </c>
      <c r="C179" s="371" t="s">
        <v>2215</v>
      </c>
      <c r="D179" s="371" t="s">
        <v>251</v>
      </c>
      <c r="E179" s="360">
        <v>13</v>
      </c>
      <c r="F179" s="360">
        <v>0</v>
      </c>
      <c r="G179" s="360">
        <v>0</v>
      </c>
      <c r="H179" s="360">
        <v>0</v>
      </c>
      <c r="I179" s="360">
        <v>0</v>
      </c>
      <c r="J179" s="360">
        <v>0</v>
      </c>
      <c r="K179" s="360">
        <v>0</v>
      </c>
      <c r="L179" s="360">
        <v>0</v>
      </c>
      <c r="M179" s="360">
        <v>4</v>
      </c>
      <c r="N179" s="360">
        <v>2</v>
      </c>
      <c r="O179" s="360">
        <v>5</v>
      </c>
      <c r="P179" s="360">
        <v>2</v>
      </c>
      <c r="Q179" s="360">
        <v>0</v>
      </c>
    </row>
    <row r="180" spans="2:17" s="154" customFormat="1" ht="13.2" x14ac:dyDescent="0.2">
      <c r="B180" s="371" t="s">
        <v>222</v>
      </c>
      <c r="C180" s="371" t="s">
        <v>2215</v>
      </c>
      <c r="D180" s="371" t="s">
        <v>3753</v>
      </c>
      <c r="E180" s="360">
        <v>1</v>
      </c>
      <c r="F180" s="360">
        <v>0</v>
      </c>
      <c r="G180" s="360">
        <v>0</v>
      </c>
      <c r="H180" s="360">
        <v>0</v>
      </c>
      <c r="I180" s="360">
        <v>0</v>
      </c>
      <c r="J180" s="360">
        <v>0</v>
      </c>
      <c r="K180" s="360">
        <v>0</v>
      </c>
      <c r="L180" s="360">
        <v>0</v>
      </c>
      <c r="M180" s="360">
        <v>1</v>
      </c>
      <c r="N180" s="360">
        <v>0</v>
      </c>
      <c r="O180" s="360">
        <v>0</v>
      </c>
      <c r="P180" s="360">
        <v>0</v>
      </c>
      <c r="Q180" s="360">
        <v>0</v>
      </c>
    </row>
    <row r="181" spans="2:17" s="154" customFormat="1" ht="13.2" x14ac:dyDescent="0.2">
      <c r="B181" s="371" t="s">
        <v>222</v>
      </c>
      <c r="C181" s="371" t="s">
        <v>2215</v>
      </c>
      <c r="D181" s="371" t="s">
        <v>125</v>
      </c>
      <c r="E181" s="360">
        <v>37</v>
      </c>
      <c r="F181" s="360">
        <v>0</v>
      </c>
      <c r="G181" s="360">
        <v>0</v>
      </c>
      <c r="H181" s="360">
        <v>1</v>
      </c>
      <c r="I181" s="360">
        <v>0</v>
      </c>
      <c r="J181" s="360">
        <v>4</v>
      </c>
      <c r="K181" s="360">
        <v>3</v>
      </c>
      <c r="L181" s="360">
        <v>5</v>
      </c>
      <c r="M181" s="360">
        <v>6</v>
      </c>
      <c r="N181" s="360">
        <v>8</v>
      </c>
      <c r="O181" s="360">
        <v>4</v>
      </c>
      <c r="P181" s="360">
        <v>6</v>
      </c>
      <c r="Q181" s="360">
        <v>0</v>
      </c>
    </row>
    <row r="182" spans="2:17" s="154" customFormat="1" ht="13.2" x14ac:dyDescent="0.2">
      <c r="B182" s="371" t="s">
        <v>222</v>
      </c>
      <c r="C182" s="371" t="s">
        <v>2215</v>
      </c>
      <c r="D182" s="371" t="s">
        <v>126</v>
      </c>
      <c r="E182" s="360">
        <v>9</v>
      </c>
      <c r="F182" s="360">
        <v>0</v>
      </c>
      <c r="G182" s="360">
        <v>0</v>
      </c>
      <c r="H182" s="360">
        <v>0</v>
      </c>
      <c r="I182" s="360">
        <v>0</v>
      </c>
      <c r="J182" s="360">
        <v>3</v>
      </c>
      <c r="K182" s="360">
        <v>0</v>
      </c>
      <c r="L182" s="360">
        <v>0</v>
      </c>
      <c r="M182" s="360">
        <v>2</v>
      </c>
      <c r="N182" s="360">
        <v>4</v>
      </c>
      <c r="O182" s="360">
        <v>0</v>
      </c>
      <c r="P182" s="360">
        <v>0</v>
      </c>
      <c r="Q182" s="360">
        <v>0</v>
      </c>
    </row>
    <row r="183" spans="2:17" s="154" customFormat="1" ht="13.2" x14ac:dyDescent="0.2">
      <c r="B183" s="371" t="s">
        <v>222</v>
      </c>
      <c r="C183" s="371" t="s">
        <v>2215</v>
      </c>
      <c r="D183" s="371" t="s">
        <v>441</v>
      </c>
      <c r="E183" s="360">
        <v>17</v>
      </c>
      <c r="F183" s="360">
        <v>0</v>
      </c>
      <c r="G183" s="360">
        <v>0</v>
      </c>
      <c r="H183" s="360">
        <v>0</v>
      </c>
      <c r="I183" s="360">
        <v>0</v>
      </c>
      <c r="J183" s="360">
        <v>1</v>
      </c>
      <c r="K183" s="360">
        <v>0</v>
      </c>
      <c r="L183" s="360">
        <v>1</v>
      </c>
      <c r="M183" s="360">
        <v>8</v>
      </c>
      <c r="N183" s="360">
        <v>3</v>
      </c>
      <c r="O183" s="360">
        <v>2</v>
      </c>
      <c r="P183" s="360">
        <v>2</v>
      </c>
      <c r="Q183" s="360">
        <v>0</v>
      </c>
    </row>
    <row r="184" spans="2:17" s="154" customFormat="1" ht="13.2" x14ac:dyDescent="0.2">
      <c r="B184" s="371" t="s">
        <v>222</v>
      </c>
      <c r="C184" s="371" t="s">
        <v>2215</v>
      </c>
      <c r="D184" s="371" t="s">
        <v>128</v>
      </c>
      <c r="E184" s="360">
        <v>3</v>
      </c>
      <c r="F184" s="360">
        <v>0</v>
      </c>
      <c r="G184" s="360">
        <v>0</v>
      </c>
      <c r="H184" s="360">
        <v>0</v>
      </c>
      <c r="I184" s="360">
        <v>0</v>
      </c>
      <c r="J184" s="360">
        <v>0</v>
      </c>
      <c r="K184" s="360">
        <v>3</v>
      </c>
      <c r="L184" s="360">
        <v>0</v>
      </c>
      <c r="M184" s="360">
        <v>0</v>
      </c>
      <c r="N184" s="360">
        <v>0</v>
      </c>
      <c r="O184" s="360">
        <v>0</v>
      </c>
      <c r="P184" s="360">
        <v>0</v>
      </c>
      <c r="Q184" s="360">
        <v>0</v>
      </c>
    </row>
    <row r="185" spans="2:17" s="154" customFormat="1" ht="13.2" x14ac:dyDescent="0.2">
      <c r="B185" s="371" t="s">
        <v>222</v>
      </c>
      <c r="C185" s="371" t="s">
        <v>2215</v>
      </c>
      <c r="D185" s="371" t="s">
        <v>2217</v>
      </c>
      <c r="E185" s="360">
        <v>7</v>
      </c>
      <c r="F185" s="360">
        <v>0</v>
      </c>
      <c r="G185" s="360">
        <v>0</v>
      </c>
      <c r="H185" s="360">
        <v>0</v>
      </c>
      <c r="I185" s="360">
        <v>0</v>
      </c>
      <c r="J185" s="360">
        <v>0</v>
      </c>
      <c r="K185" s="360">
        <v>0</v>
      </c>
      <c r="L185" s="360">
        <v>0</v>
      </c>
      <c r="M185" s="360">
        <v>0</v>
      </c>
      <c r="N185" s="360">
        <v>7</v>
      </c>
      <c r="O185" s="360">
        <v>0</v>
      </c>
      <c r="P185" s="360">
        <v>0</v>
      </c>
      <c r="Q185" s="360">
        <v>0</v>
      </c>
    </row>
    <row r="186" spans="2:17" s="154" customFormat="1" ht="13.2" x14ac:dyDescent="0.2">
      <c r="B186" s="371" t="s">
        <v>222</v>
      </c>
      <c r="C186" s="371" t="s">
        <v>2215</v>
      </c>
      <c r="D186" s="371" t="s">
        <v>133</v>
      </c>
      <c r="E186" s="360">
        <v>1</v>
      </c>
      <c r="F186" s="360">
        <v>0</v>
      </c>
      <c r="G186" s="360">
        <v>0</v>
      </c>
      <c r="H186" s="360">
        <v>0</v>
      </c>
      <c r="I186" s="360">
        <v>0</v>
      </c>
      <c r="J186" s="360">
        <v>0</v>
      </c>
      <c r="K186" s="360">
        <v>0</v>
      </c>
      <c r="L186" s="360">
        <v>0</v>
      </c>
      <c r="M186" s="360">
        <v>0</v>
      </c>
      <c r="N186" s="360">
        <v>0</v>
      </c>
      <c r="O186" s="360">
        <v>1</v>
      </c>
      <c r="P186" s="360">
        <v>0</v>
      </c>
      <c r="Q186" s="360">
        <v>0</v>
      </c>
    </row>
    <row r="187" spans="2:17" s="154" customFormat="1" ht="13.2" x14ac:dyDescent="0.2">
      <c r="B187" s="371" t="s">
        <v>222</v>
      </c>
      <c r="C187" s="371" t="s">
        <v>2215</v>
      </c>
      <c r="D187" s="371" t="s">
        <v>136</v>
      </c>
      <c r="E187" s="360">
        <v>35</v>
      </c>
      <c r="F187" s="360">
        <v>0</v>
      </c>
      <c r="G187" s="360">
        <v>0</v>
      </c>
      <c r="H187" s="360">
        <v>0</v>
      </c>
      <c r="I187" s="360">
        <v>0</v>
      </c>
      <c r="J187" s="360">
        <v>2</v>
      </c>
      <c r="K187" s="360">
        <v>1</v>
      </c>
      <c r="L187" s="360">
        <v>6</v>
      </c>
      <c r="M187" s="360">
        <v>11</v>
      </c>
      <c r="N187" s="360">
        <v>8</v>
      </c>
      <c r="O187" s="360">
        <v>7</v>
      </c>
      <c r="P187" s="360">
        <v>0</v>
      </c>
      <c r="Q187" s="360">
        <v>0</v>
      </c>
    </row>
    <row r="188" spans="2:17" s="154" customFormat="1" ht="13.2" x14ac:dyDescent="0.2">
      <c r="B188" s="371" t="s">
        <v>222</v>
      </c>
      <c r="C188" s="371" t="s">
        <v>2215</v>
      </c>
      <c r="D188" s="371" t="s">
        <v>2218</v>
      </c>
      <c r="E188" s="360">
        <v>1</v>
      </c>
      <c r="F188" s="360">
        <v>0</v>
      </c>
      <c r="G188" s="360">
        <v>0</v>
      </c>
      <c r="H188" s="360">
        <v>0</v>
      </c>
      <c r="I188" s="360">
        <v>0</v>
      </c>
      <c r="J188" s="360">
        <v>0</v>
      </c>
      <c r="K188" s="360">
        <v>0</v>
      </c>
      <c r="L188" s="360">
        <v>1</v>
      </c>
      <c r="M188" s="360">
        <v>0</v>
      </c>
      <c r="N188" s="360">
        <v>0</v>
      </c>
      <c r="O188" s="360">
        <v>0</v>
      </c>
      <c r="P188" s="360">
        <v>0</v>
      </c>
      <c r="Q188" s="360">
        <v>0</v>
      </c>
    </row>
    <row r="189" spans="2:17" s="154" customFormat="1" ht="13.2" x14ac:dyDescent="0.2">
      <c r="B189" s="371" t="s">
        <v>222</v>
      </c>
      <c r="C189" s="371" t="s">
        <v>2215</v>
      </c>
      <c r="D189" s="371" t="s">
        <v>137</v>
      </c>
      <c r="E189" s="360">
        <v>11</v>
      </c>
      <c r="F189" s="360">
        <v>0</v>
      </c>
      <c r="G189" s="360">
        <v>0</v>
      </c>
      <c r="H189" s="360">
        <v>0</v>
      </c>
      <c r="I189" s="360">
        <v>0</v>
      </c>
      <c r="J189" s="360">
        <v>0</v>
      </c>
      <c r="K189" s="360">
        <v>2</v>
      </c>
      <c r="L189" s="360">
        <v>2</v>
      </c>
      <c r="M189" s="360">
        <v>1</v>
      </c>
      <c r="N189" s="360">
        <v>3</v>
      </c>
      <c r="O189" s="360">
        <v>3</v>
      </c>
      <c r="P189" s="360">
        <v>0</v>
      </c>
      <c r="Q189" s="360">
        <v>0</v>
      </c>
    </row>
    <row r="190" spans="2:17" s="154" customFormat="1" ht="13.2" x14ac:dyDescent="0.2">
      <c r="B190" s="371" t="s">
        <v>222</v>
      </c>
      <c r="C190" s="371" t="s">
        <v>2215</v>
      </c>
      <c r="D190" s="371" t="s">
        <v>139</v>
      </c>
      <c r="E190" s="360">
        <v>4</v>
      </c>
      <c r="F190" s="360">
        <v>0</v>
      </c>
      <c r="G190" s="360">
        <v>0</v>
      </c>
      <c r="H190" s="360">
        <v>0</v>
      </c>
      <c r="I190" s="360">
        <v>0</v>
      </c>
      <c r="J190" s="360">
        <v>0</v>
      </c>
      <c r="K190" s="360">
        <v>0</v>
      </c>
      <c r="L190" s="360">
        <v>1</v>
      </c>
      <c r="M190" s="360">
        <v>0</v>
      </c>
      <c r="N190" s="360">
        <v>3</v>
      </c>
      <c r="O190" s="360">
        <v>0</v>
      </c>
      <c r="P190" s="360">
        <v>0</v>
      </c>
      <c r="Q190" s="360">
        <v>0</v>
      </c>
    </row>
    <row r="191" spans="2:17" s="154" customFormat="1" ht="13.2" x14ac:dyDescent="0.2">
      <c r="B191" s="371" t="s">
        <v>222</v>
      </c>
      <c r="C191" s="371" t="s">
        <v>2215</v>
      </c>
      <c r="D191" s="371" t="s">
        <v>439</v>
      </c>
      <c r="E191" s="360">
        <v>4</v>
      </c>
      <c r="F191" s="360">
        <v>0</v>
      </c>
      <c r="G191" s="360">
        <v>0</v>
      </c>
      <c r="H191" s="360">
        <v>0</v>
      </c>
      <c r="I191" s="360">
        <v>0</v>
      </c>
      <c r="J191" s="360">
        <v>0</v>
      </c>
      <c r="K191" s="360">
        <v>0</v>
      </c>
      <c r="L191" s="360">
        <v>0</v>
      </c>
      <c r="M191" s="360">
        <v>1</v>
      </c>
      <c r="N191" s="360">
        <v>1</v>
      </c>
      <c r="O191" s="360">
        <v>2</v>
      </c>
      <c r="P191" s="360">
        <v>0</v>
      </c>
      <c r="Q191" s="360">
        <v>0</v>
      </c>
    </row>
    <row r="192" spans="2:17" s="154" customFormat="1" ht="13.2" x14ac:dyDescent="0.2">
      <c r="B192" s="371" t="s">
        <v>223</v>
      </c>
      <c r="C192" s="371" t="s">
        <v>2220</v>
      </c>
      <c r="D192" s="371" t="s">
        <v>142</v>
      </c>
      <c r="E192" s="360">
        <v>9160</v>
      </c>
      <c r="F192" s="360">
        <v>60</v>
      </c>
      <c r="G192" s="360">
        <v>83</v>
      </c>
      <c r="H192" s="360">
        <v>137</v>
      </c>
      <c r="I192" s="360">
        <v>155</v>
      </c>
      <c r="J192" s="360">
        <v>517</v>
      </c>
      <c r="K192" s="360">
        <v>922</v>
      </c>
      <c r="L192" s="360">
        <v>923</v>
      </c>
      <c r="M192" s="360">
        <v>559</v>
      </c>
      <c r="N192" s="360">
        <v>908</v>
      </c>
      <c r="O192" s="360">
        <v>1307</v>
      </c>
      <c r="P192" s="360">
        <v>2415</v>
      </c>
      <c r="Q192" s="360">
        <v>1174</v>
      </c>
    </row>
    <row r="193" spans="2:17" s="154" customFormat="1" ht="13.2" x14ac:dyDescent="0.2">
      <c r="B193" s="371" t="s">
        <v>223</v>
      </c>
      <c r="C193" s="371" t="s">
        <v>2220</v>
      </c>
      <c r="D193" s="371" t="s">
        <v>144</v>
      </c>
      <c r="E193" s="360">
        <v>1522</v>
      </c>
      <c r="F193" s="360">
        <v>12</v>
      </c>
      <c r="G193" s="360">
        <v>17</v>
      </c>
      <c r="H193" s="360">
        <v>20</v>
      </c>
      <c r="I193" s="360">
        <v>28</v>
      </c>
      <c r="J193" s="360">
        <v>85</v>
      </c>
      <c r="K193" s="360">
        <v>201</v>
      </c>
      <c r="L193" s="360">
        <v>159</v>
      </c>
      <c r="M193" s="360">
        <v>78</v>
      </c>
      <c r="N193" s="360">
        <v>134</v>
      </c>
      <c r="O193" s="360">
        <v>259</v>
      </c>
      <c r="P193" s="360">
        <v>339</v>
      </c>
      <c r="Q193" s="360">
        <v>190</v>
      </c>
    </row>
    <row r="194" spans="2:17" s="154" customFormat="1" ht="13.2" x14ac:dyDescent="0.2">
      <c r="B194" s="371" t="s">
        <v>223</v>
      </c>
      <c r="C194" s="371" t="s">
        <v>2221</v>
      </c>
      <c r="D194" s="371" t="s">
        <v>2887</v>
      </c>
      <c r="E194" s="360">
        <v>10</v>
      </c>
      <c r="F194" s="360">
        <v>0</v>
      </c>
      <c r="G194" s="360">
        <v>0</v>
      </c>
      <c r="H194" s="360">
        <v>0</v>
      </c>
      <c r="I194" s="360">
        <v>0</v>
      </c>
      <c r="J194" s="360">
        <v>0</v>
      </c>
      <c r="K194" s="360">
        <v>0</v>
      </c>
      <c r="L194" s="360">
        <v>1</v>
      </c>
      <c r="M194" s="360">
        <v>1</v>
      </c>
      <c r="N194" s="360">
        <v>8</v>
      </c>
      <c r="O194" s="360">
        <v>0</v>
      </c>
      <c r="P194" s="360">
        <v>0</v>
      </c>
      <c r="Q194" s="360">
        <v>0</v>
      </c>
    </row>
    <row r="195" spans="2:17" s="154" customFormat="1" ht="13.2" x14ac:dyDescent="0.2">
      <c r="B195" s="371" t="s">
        <v>223</v>
      </c>
      <c r="C195" s="371" t="s">
        <v>2221</v>
      </c>
      <c r="D195" s="371" t="s">
        <v>447</v>
      </c>
      <c r="E195" s="360">
        <v>24</v>
      </c>
      <c r="F195" s="360">
        <v>0</v>
      </c>
      <c r="G195" s="360">
        <v>0</v>
      </c>
      <c r="H195" s="360">
        <v>0</v>
      </c>
      <c r="I195" s="360">
        <v>0</v>
      </c>
      <c r="J195" s="360">
        <v>0</v>
      </c>
      <c r="K195" s="360">
        <v>3</v>
      </c>
      <c r="L195" s="360">
        <v>5</v>
      </c>
      <c r="M195" s="360">
        <v>10</v>
      </c>
      <c r="N195" s="360">
        <v>6</v>
      </c>
      <c r="O195" s="360">
        <v>0</v>
      </c>
      <c r="P195" s="360">
        <v>0</v>
      </c>
      <c r="Q195" s="360">
        <v>0</v>
      </c>
    </row>
    <row r="196" spans="2:17" s="154" customFormat="1" ht="13.2" x14ac:dyDescent="0.2">
      <c r="B196" s="371" t="s">
        <v>223</v>
      </c>
      <c r="C196" s="371" t="s">
        <v>2221</v>
      </c>
      <c r="D196" s="371" t="s">
        <v>205</v>
      </c>
      <c r="E196" s="360">
        <v>3</v>
      </c>
      <c r="F196" s="360">
        <v>1</v>
      </c>
      <c r="G196" s="360">
        <v>0</v>
      </c>
      <c r="H196" s="360">
        <v>0</v>
      </c>
      <c r="I196" s="360">
        <v>0</v>
      </c>
      <c r="J196" s="360">
        <v>0</v>
      </c>
      <c r="K196" s="360">
        <v>0</v>
      </c>
      <c r="L196" s="360">
        <v>0</v>
      </c>
      <c r="M196" s="360">
        <v>0</v>
      </c>
      <c r="N196" s="360">
        <v>1</v>
      </c>
      <c r="O196" s="360">
        <v>1</v>
      </c>
      <c r="P196" s="360">
        <v>0</v>
      </c>
      <c r="Q196" s="360">
        <v>0</v>
      </c>
    </row>
    <row r="197" spans="2:17" s="154" customFormat="1" ht="13.2" x14ac:dyDescent="0.2">
      <c r="B197" s="371" t="s">
        <v>223</v>
      </c>
      <c r="C197" s="371" t="s">
        <v>2221</v>
      </c>
      <c r="D197" s="371" t="s">
        <v>449</v>
      </c>
      <c r="E197" s="360">
        <v>13</v>
      </c>
      <c r="F197" s="360">
        <v>0</v>
      </c>
      <c r="G197" s="360">
        <v>0</v>
      </c>
      <c r="H197" s="360">
        <v>0</v>
      </c>
      <c r="I197" s="360">
        <v>0</v>
      </c>
      <c r="J197" s="360">
        <v>0</v>
      </c>
      <c r="K197" s="360">
        <v>2</v>
      </c>
      <c r="L197" s="360">
        <v>2</v>
      </c>
      <c r="M197" s="360">
        <v>3</v>
      </c>
      <c r="N197" s="360">
        <v>5</v>
      </c>
      <c r="O197" s="360">
        <v>0</v>
      </c>
      <c r="P197" s="360">
        <v>1</v>
      </c>
      <c r="Q197" s="360">
        <v>0</v>
      </c>
    </row>
    <row r="198" spans="2:17" s="154" customFormat="1" ht="13.2" x14ac:dyDescent="0.2">
      <c r="B198" s="371" t="s">
        <v>223</v>
      </c>
      <c r="C198" s="371" t="s">
        <v>2222</v>
      </c>
      <c r="D198" s="371" t="s">
        <v>143</v>
      </c>
      <c r="E198" s="360">
        <v>35</v>
      </c>
      <c r="F198" s="360">
        <v>0</v>
      </c>
      <c r="G198" s="360">
        <v>0</v>
      </c>
      <c r="H198" s="360">
        <v>0</v>
      </c>
      <c r="I198" s="360">
        <v>0</v>
      </c>
      <c r="J198" s="360">
        <v>0</v>
      </c>
      <c r="K198" s="360">
        <v>10</v>
      </c>
      <c r="L198" s="360">
        <v>3</v>
      </c>
      <c r="M198" s="360">
        <v>13</v>
      </c>
      <c r="N198" s="360">
        <v>9</v>
      </c>
      <c r="O198" s="360">
        <v>0</v>
      </c>
      <c r="P198" s="360">
        <v>0</v>
      </c>
      <c r="Q198" s="360">
        <v>0</v>
      </c>
    </row>
    <row r="199" spans="2:17" s="154" customFormat="1" ht="13.2" x14ac:dyDescent="0.2">
      <c r="B199" s="371" t="s">
        <v>223</v>
      </c>
      <c r="C199" s="371" t="s">
        <v>2222</v>
      </c>
      <c r="D199" s="371" t="s">
        <v>3527</v>
      </c>
      <c r="E199" s="360">
        <v>2</v>
      </c>
      <c r="F199" s="360">
        <v>0</v>
      </c>
      <c r="G199" s="360">
        <v>0</v>
      </c>
      <c r="H199" s="360">
        <v>0</v>
      </c>
      <c r="I199" s="360">
        <v>0</v>
      </c>
      <c r="J199" s="360">
        <v>0</v>
      </c>
      <c r="K199" s="360">
        <v>0</v>
      </c>
      <c r="L199" s="360">
        <v>0</v>
      </c>
      <c r="M199" s="360">
        <v>0</v>
      </c>
      <c r="N199" s="360">
        <v>2</v>
      </c>
      <c r="O199" s="360">
        <v>0</v>
      </c>
      <c r="P199" s="360">
        <v>0</v>
      </c>
      <c r="Q199" s="360">
        <v>0</v>
      </c>
    </row>
    <row r="200" spans="2:17" s="154" customFormat="1" ht="13.2" x14ac:dyDescent="0.2">
      <c r="B200" s="371" t="s">
        <v>223</v>
      </c>
      <c r="C200" s="371" t="s">
        <v>2222</v>
      </c>
      <c r="D200" s="371" t="s">
        <v>2223</v>
      </c>
      <c r="E200" s="360">
        <v>1</v>
      </c>
      <c r="F200" s="360">
        <v>0</v>
      </c>
      <c r="G200" s="360">
        <v>0</v>
      </c>
      <c r="H200" s="360">
        <v>0</v>
      </c>
      <c r="I200" s="360">
        <v>0</v>
      </c>
      <c r="J200" s="360">
        <v>0</v>
      </c>
      <c r="K200" s="360">
        <v>0</v>
      </c>
      <c r="L200" s="360">
        <v>0</v>
      </c>
      <c r="M200" s="360">
        <v>0</v>
      </c>
      <c r="N200" s="360">
        <v>0</v>
      </c>
      <c r="O200" s="360">
        <v>1</v>
      </c>
      <c r="P200" s="360">
        <v>0</v>
      </c>
      <c r="Q200" s="360">
        <v>0</v>
      </c>
    </row>
    <row r="201" spans="2:17" s="154" customFormat="1" ht="13.2" x14ac:dyDescent="0.2">
      <c r="B201" s="371" t="s">
        <v>223</v>
      </c>
      <c r="C201" s="371" t="s">
        <v>2222</v>
      </c>
      <c r="D201" s="371" t="s">
        <v>3754</v>
      </c>
      <c r="E201" s="360">
        <v>1</v>
      </c>
      <c r="F201" s="360">
        <v>0</v>
      </c>
      <c r="G201" s="360">
        <v>0</v>
      </c>
      <c r="H201" s="360">
        <v>0</v>
      </c>
      <c r="I201" s="360">
        <v>0</v>
      </c>
      <c r="J201" s="360">
        <v>0</v>
      </c>
      <c r="K201" s="360">
        <v>0</v>
      </c>
      <c r="L201" s="360">
        <v>0</v>
      </c>
      <c r="M201" s="360">
        <v>0</v>
      </c>
      <c r="N201" s="360">
        <v>0</v>
      </c>
      <c r="O201" s="360">
        <v>1</v>
      </c>
      <c r="P201" s="360">
        <v>0</v>
      </c>
      <c r="Q201" s="360">
        <v>0</v>
      </c>
    </row>
    <row r="202" spans="2:17" s="154" customFormat="1" ht="13.2" x14ac:dyDescent="0.2">
      <c r="B202" s="371" t="s">
        <v>223</v>
      </c>
      <c r="C202" s="371" t="s">
        <v>2224</v>
      </c>
      <c r="D202" s="371" t="s">
        <v>2892</v>
      </c>
      <c r="E202" s="360">
        <v>2</v>
      </c>
      <c r="F202" s="360">
        <v>0</v>
      </c>
      <c r="G202" s="360">
        <v>0</v>
      </c>
      <c r="H202" s="360">
        <v>0</v>
      </c>
      <c r="I202" s="360">
        <v>0</v>
      </c>
      <c r="J202" s="360">
        <v>0</v>
      </c>
      <c r="K202" s="360">
        <v>0</v>
      </c>
      <c r="L202" s="360">
        <v>0</v>
      </c>
      <c r="M202" s="360">
        <v>0</v>
      </c>
      <c r="N202" s="360">
        <v>0</v>
      </c>
      <c r="O202" s="360">
        <v>2</v>
      </c>
      <c r="P202" s="360">
        <v>0</v>
      </c>
      <c r="Q202" s="360">
        <v>0</v>
      </c>
    </row>
    <row r="203" spans="2:17" s="154" customFormat="1" ht="13.2" x14ac:dyDescent="0.2">
      <c r="B203" s="371" t="s">
        <v>223</v>
      </c>
      <c r="C203" s="371" t="s">
        <v>2224</v>
      </c>
      <c r="D203" s="371" t="s">
        <v>3429</v>
      </c>
      <c r="E203" s="360">
        <v>1</v>
      </c>
      <c r="F203" s="360">
        <v>0</v>
      </c>
      <c r="G203" s="360">
        <v>0</v>
      </c>
      <c r="H203" s="360">
        <v>0</v>
      </c>
      <c r="I203" s="360">
        <v>0</v>
      </c>
      <c r="J203" s="360">
        <v>0</v>
      </c>
      <c r="K203" s="360">
        <v>0</v>
      </c>
      <c r="L203" s="360">
        <v>1</v>
      </c>
      <c r="M203" s="360">
        <v>0</v>
      </c>
      <c r="N203" s="360">
        <v>0</v>
      </c>
      <c r="O203" s="360">
        <v>0</v>
      </c>
      <c r="P203" s="360">
        <v>0</v>
      </c>
      <c r="Q203" s="360">
        <v>0</v>
      </c>
    </row>
    <row r="204" spans="2:17" s="154" customFormat="1" ht="13.2" x14ac:dyDescent="0.2">
      <c r="B204" s="371" t="s">
        <v>223</v>
      </c>
      <c r="C204" s="371" t="s">
        <v>2224</v>
      </c>
      <c r="D204" s="371" t="s">
        <v>450</v>
      </c>
      <c r="E204" s="360">
        <v>18</v>
      </c>
      <c r="F204" s="360">
        <v>0</v>
      </c>
      <c r="G204" s="360">
        <v>0</v>
      </c>
      <c r="H204" s="360">
        <v>0</v>
      </c>
      <c r="I204" s="360">
        <v>0</v>
      </c>
      <c r="J204" s="360">
        <v>0</v>
      </c>
      <c r="K204" s="360">
        <v>0</v>
      </c>
      <c r="L204" s="360">
        <v>7</v>
      </c>
      <c r="M204" s="360">
        <v>3</v>
      </c>
      <c r="N204" s="360">
        <v>7</v>
      </c>
      <c r="O204" s="360">
        <v>1</v>
      </c>
      <c r="P204" s="360">
        <v>0</v>
      </c>
      <c r="Q204" s="360">
        <v>0</v>
      </c>
    </row>
    <row r="206" spans="2:17" x14ac:dyDescent="0.3">
      <c r="B206" s="259"/>
      <c r="C206" s="199"/>
    </row>
  </sheetData>
  <mergeCells count="7">
    <mergeCell ref="C8:N8"/>
    <mergeCell ref="C9:N9"/>
    <mergeCell ref="C10:N10"/>
    <mergeCell ref="B12:B13"/>
    <mergeCell ref="C12:C13"/>
    <mergeCell ref="D12:D13"/>
    <mergeCell ref="E12:Q12"/>
  </mergeCells>
  <hyperlinks>
    <hyperlink ref="B9" location="INDICE!B56" display="INDICE" xr:uid="{00000000-0004-0000-2900-000000000000}"/>
  </hyperlinks>
  <printOptions horizontalCentered="1"/>
  <pageMargins left="0" right="0" top="1.1811023622047245" bottom="0.78740157480314965" header="0" footer="0.19685039370078741"/>
  <pageSetup paperSize="9" scale="75" firstPageNumber="102" orientation="landscape" useFirstPageNumber="1" r:id="rId1"/>
  <headerFooter scaleWithDoc="0">
    <oddHeader>&amp;C
&amp;G</oddHeader>
    <oddFooter>&amp;C&amp;P</oddFooter>
    <evenFooter>&amp;L&amp;G&amp;C&amp;P&amp;R&amp;G</evenFooter>
  </headerFooter>
  <drawing r:id="rId2"/>
  <legacyDrawingHF r:id="rId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B1:AI206"/>
  <sheetViews>
    <sheetView showGridLines="0" zoomScaleNormal="100" workbookViewId="0">
      <selection activeCell="B9" sqref="B9"/>
    </sheetView>
  </sheetViews>
  <sheetFormatPr baseColWidth="10" defaultColWidth="11.44140625" defaultRowHeight="13.2" x14ac:dyDescent="0.25"/>
  <cols>
    <col min="1" max="1" width="3.33203125" style="7" customWidth="1"/>
    <col min="2" max="4" width="24.109375" style="13" customWidth="1"/>
    <col min="5" max="5" width="10.5546875" style="17" customWidth="1"/>
    <col min="6" max="16" width="14.33203125" style="17" customWidth="1"/>
    <col min="17" max="18" width="14.33203125" style="43" customWidth="1"/>
    <col min="19" max="19" width="14.33203125" style="17" customWidth="1"/>
    <col min="20" max="20" width="14.33203125" style="7" customWidth="1"/>
    <col min="21" max="16384" width="11.44140625" style="7"/>
  </cols>
  <sheetData>
    <row r="1" spans="2:20" ht="24.9" customHeight="1" x14ac:dyDescent="0.25"/>
    <row r="2" spans="2:20" ht="24.9" customHeight="1" x14ac:dyDescent="0.25"/>
    <row r="3" spans="2:20" ht="24.9" customHeight="1" x14ac:dyDescent="0.25"/>
    <row r="4" spans="2:20" ht="24.9" customHeight="1" x14ac:dyDescent="0.25"/>
    <row r="5" spans="2:20" ht="24.9" customHeight="1" x14ac:dyDescent="0.25"/>
    <row r="8" spans="2:20" x14ac:dyDescent="0.25">
      <c r="C8" s="310"/>
      <c r="D8" s="463" t="s">
        <v>2010</v>
      </c>
      <c r="E8" s="463"/>
      <c r="F8" s="463"/>
      <c r="G8" s="463"/>
      <c r="H8" s="463"/>
      <c r="I8" s="463"/>
      <c r="J8" s="463"/>
      <c r="K8" s="463"/>
      <c r="L8" s="463"/>
      <c r="M8" s="310"/>
      <c r="N8" s="310"/>
      <c r="O8" s="171"/>
      <c r="P8" s="171"/>
      <c r="Q8" s="171"/>
      <c r="R8" s="171"/>
      <c r="S8" s="171"/>
    </row>
    <row r="9" spans="2:20" x14ac:dyDescent="0.25">
      <c r="B9" s="380" t="s">
        <v>234</v>
      </c>
      <c r="C9" s="310"/>
      <c r="D9" s="463" t="s">
        <v>267</v>
      </c>
      <c r="E9" s="463"/>
      <c r="F9" s="463"/>
      <c r="G9" s="463"/>
      <c r="H9" s="463"/>
      <c r="I9" s="463"/>
      <c r="J9" s="463"/>
      <c r="K9" s="463"/>
      <c r="L9" s="463"/>
      <c r="M9" s="310"/>
      <c r="N9" s="310"/>
      <c r="P9" s="171"/>
      <c r="Q9" s="171"/>
      <c r="R9" s="171"/>
      <c r="S9" s="171"/>
    </row>
    <row r="10" spans="2:20" x14ac:dyDescent="0.25">
      <c r="C10" s="310"/>
      <c r="D10" s="463" t="s">
        <v>3751</v>
      </c>
      <c r="E10" s="463"/>
      <c r="F10" s="463"/>
      <c r="G10" s="463"/>
      <c r="H10" s="463"/>
      <c r="I10" s="463"/>
      <c r="J10" s="463"/>
      <c r="K10" s="463"/>
      <c r="L10" s="463"/>
      <c r="M10" s="310"/>
      <c r="N10" s="310"/>
      <c r="O10" s="171"/>
      <c r="P10" s="171"/>
      <c r="Q10" s="171"/>
      <c r="R10" s="171"/>
      <c r="S10" s="171"/>
    </row>
    <row r="12" spans="2:20" s="19" customFormat="1" ht="14.25" customHeight="1" x14ac:dyDescent="0.2">
      <c r="B12" s="456" t="s">
        <v>2609</v>
      </c>
      <c r="C12" s="456" t="s">
        <v>2610</v>
      </c>
      <c r="D12" s="456" t="s">
        <v>192</v>
      </c>
      <c r="E12" s="456" t="s">
        <v>191</v>
      </c>
      <c r="F12" s="456"/>
      <c r="G12" s="456"/>
      <c r="H12" s="456"/>
      <c r="I12" s="456"/>
      <c r="J12" s="456"/>
      <c r="K12" s="456"/>
      <c r="L12" s="456"/>
      <c r="M12" s="456"/>
      <c r="N12" s="456"/>
      <c r="O12" s="456"/>
      <c r="P12" s="456"/>
      <c r="Q12" s="456"/>
      <c r="R12" s="456"/>
      <c r="S12" s="456"/>
      <c r="T12" s="456"/>
    </row>
    <row r="13" spans="2:20" s="19" customFormat="1" ht="68.400000000000006" x14ac:dyDescent="0.2">
      <c r="B13" s="456"/>
      <c r="C13" s="456"/>
      <c r="D13" s="456"/>
      <c r="E13" s="350" t="s">
        <v>10</v>
      </c>
      <c r="F13" s="350" t="s">
        <v>268</v>
      </c>
      <c r="G13" s="350" t="s">
        <v>269</v>
      </c>
      <c r="H13" s="350" t="s">
        <v>228</v>
      </c>
      <c r="I13" s="350" t="s">
        <v>225</v>
      </c>
      <c r="J13" s="350" t="s">
        <v>263</v>
      </c>
      <c r="K13" s="350" t="s">
        <v>229</v>
      </c>
      <c r="L13" s="350" t="s">
        <v>230</v>
      </c>
      <c r="M13" s="350" t="s">
        <v>231</v>
      </c>
      <c r="N13" s="350" t="s">
        <v>232</v>
      </c>
      <c r="O13" s="350" t="s">
        <v>233</v>
      </c>
      <c r="P13" s="350" t="s">
        <v>270</v>
      </c>
      <c r="Q13" s="350" t="s">
        <v>237</v>
      </c>
      <c r="R13" s="350" t="s">
        <v>2007</v>
      </c>
      <c r="S13" s="350" t="s">
        <v>261</v>
      </c>
      <c r="T13" s="350" t="s">
        <v>254</v>
      </c>
    </row>
    <row r="14" spans="2:20" s="19" customFormat="1" ht="12.6" x14ac:dyDescent="0.2">
      <c r="B14" s="363" t="s">
        <v>10</v>
      </c>
      <c r="C14" s="363" t="s">
        <v>10</v>
      </c>
      <c r="D14" s="363" t="s">
        <v>10</v>
      </c>
      <c r="E14" s="372">
        <f t="shared" ref="E14:T14" si="0">+SUM(E15:E204)</f>
        <v>1357873</v>
      </c>
      <c r="F14" s="372">
        <f t="shared" si="0"/>
        <v>2039</v>
      </c>
      <c r="G14" s="372">
        <f t="shared" si="0"/>
        <v>35990</v>
      </c>
      <c r="H14" s="372">
        <f t="shared" si="0"/>
        <v>190689</v>
      </c>
      <c r="I14" s="372">
        <f t="shared" si="0"/>
        <v>109277</v>
      </c>
      <c r="J14" s="372">
        <f t="shared" si="0"/>
        <v>373392</v>
      </c>
      <c r="K14" s="372">
        <f t="shared" si="0"/>
        <v>85223</v>
      </c>
      <c r="L14" s="372">
        <f t="shared" si="0"/>
        <v>8635</v>
      </c>
      <c r="M14" s="372">
        <f t="shared" si="0"/>
        <v>25442</v>
      </c>
      <c r="N14" s="372">
        <f t="shared" si="0"/>
        <v>16535</v>
      </c>
      <c r="O14" s="372">
        <f t="shared" si="0"/>
        <v>14528</v>
      </c>
      <c r="P14" s="372">
        <f t="shared" si="0"/>
        <v>85606</v>
      </c>
      <c r="Q14" s="372">
        <f t="shared" si="0"/>
        <v>88583</v>
      </c>
      <c r="R14" s="372">
        <f t="shared" si="0"/>
        <v>116178</v>
      </c>
      <c r="S14" s="372">
        <f t="shared" si="0"/>
        <v>137200</v>
      </c>
      <c r="T14" s="372">
        <f t="shared" si="0"/>
        <v>68556</v>
      </c>
    </row>
    <row r="15" spans="2:20" s="19" customFormat="1" x14ac:dyDescent="0.2">
      <c r="B15" s="371" t="s">
        <v>218</v>
      </c>
      <c r="C15" s="371" t="s">
        <v>2191</v>
      </c>
      <c r="D15" s="371" t="s">
        <v>413</v>
      </c>
      <c r="E15" s="360">
        <v>2</v>
      </c>
      <c r="F15" s="360">
        <v>0</v>
      </c>
      <c r="G15" s="360">
        <v>0</v>
      </c>
      <c r="H15" s="360">
        <v>0</v>
      </c>
      <c r="I15" s="360">
        <v>0</v>
      </c>
      <c r="J15" s="360">
        <v>1</v>
      </c>
      <c r="K15" s="360">
        <v>0</v>
      </c>
      <c r="L15" s="360">
        <v>0</v>
      </c>
      <c r="M15" s="360">
        <v>0</v>
      </c>
      <c r="N15" s="360">
        <v>0</v>
      </c>
      <c r="O15" s="360">
        <v>0</v>
      </c>
      <c r="P15" s="360">
        <v>1</v>
      </c>
      <c r="Q15" s="360">
        <v>0</v>
      </c>
      <c r="R15" s="360">
        <v>0</v>
      </c>
      <c r="S15" s="360">
        <v>0</v>
      </c>
      <c r="T15" s="360">
        <v>0</v>
      </c>
    </row>
    <row r="16" spans="2:20" s="19" customFormat="1" x14ac:dyDescent="0.2">
      <c r="B16" s="371" t="s">
        <v>218</v>
      </c>
      <c r="C16" s="371" t="s">
        <v>2191</v>
      </c>
      <c r="D16" s="371" t="s">
        <v>38</v>
      </c>
      <c r="E16" s="360">
        <v>32425</v>
      </c>
      <c r="F16" s="360">
        <v>23</v>
      </c>
      <c r="G16" s="360">
        <v>825</v>
      </c>
      <c r="H16" s="360">
        <v>3098</v>
      </c>
      <c r="I16" s="360">
        <v>1220</v>
      </c>
      <c r="J16" s="360">
        <v>10957</v>
      </c>
      <c r="K16" s="360">
        <v>583</v>
      </c>
      <c r="L16" s="360">
        <v>110</v>
      </c>
      <c r="M16" s="360">
        <v>432</v>
      </c>
      <c r="N16" s="360">
        <v>90</v>
      </c>
      <c r="O16" s="360">
        <v>244</v>
      </c>
      <c r="P16" s="360">
        <v>1761</v>
      </c>
      <c r="Q16" s="360">
        <v>1910</v>
      </c>
      <c r="R16" s="360">
        <v>7124</v>
      </c>
      <c r="S16" s="360">
        <v>3054</v>
      </c>
      <c r="T16" s="360">
        <v>994</v>
      </c>
    </row>
    <row r="17" spans="2:20" x14ac:dyDescent="0.25">
      <c r="B17" s="371" t="s">
        <v>218</v>
      </c>
      <c r="C17" s="371" t="s">
        <v>2191</v>
      </c>
      <c r="D17" s="371" t="s">
        <v>2189</v>
      </c>
      <c r="E17" s="360">
        <v>452484</v>
      </c>
      <c r="F17" s="360">
        <v>1166</v>
      </c>
      <c r="G17" s="360">
        <v>9583</v>
      </c>
      <c r="H17" s="360">
        <v>33922</v>
      </c>
      <c r="I17" s="360">
        <v>21555</v>
      </c>
      <c r="J17" s="360">
        <v>153644</v>
      </c>
      <c r="K17" s="360">
        <v>11004</v>
      </c>
      <c r="L17" s="360">
        <v>1131</v>
      </c>
      <c r="M17" s="360">
        <v>6870</v>
      </c>
      <c r="N17" s="360">
        <v>3263</v>
      </c>
      <c r="O17" s="360">
        <v>4686</v>
      </c>
      <c r="P17" s="360">
        <v>31399</v>
      </c>
      <c r="Q17" s="360">
        <v>35134</v>
      </c>
      <c r="R17" s="360">
        <v>62477</v>
      </c>
      <c r="S17" s="360">
        <v>67914</v>
      </c>
      <c r="T17" s="360">
        <v>8736</v>
      </c>
    </row>
    <row r="18" spans="2:20" x14ac:dyDescent="0.25">
      <c r="B18" s="371" t="s">
        <v>218</v>
      </c>
      <c r="C18" s="371" t="s">
        <v>219</v>
      </c>
      <c r="D18" s="371" t="s">
        <v>44</v>
      </c>
      <c r="E18" s="360">
        <v>79</v>
      </c>
      <c r="F18" s="360">
        <v>3</v>
      </c>
      <c r="G18" s="360">
        <v>3</v>
      </c>
      <c r="H18" s="360">
        <v>16</v>
      </c>
      <c r="I18" s="360">
        <v>4</v>
      </c>
      <c r="J18" s="360">
        <v>18</v>
      </c>
      <c r="K18" s="360">
        <v>4</v>
      </c>
      <c r="L18" s="360">
        <v>0</v>
      </c>
      <c r="M18" s="360">
        <v>0</v>
      </c>
      <c r="N18" s="360">
        <v>0</v>
      </c>
      <c r="O18" s="360">
        <v>0</v>
      </c>
      <c r="P18" s="360">
        <v>2</v>
      </c>
      <c r="Q18" s="360">
        <v>3</v>
      </c>
      <c r="R18" s="360">
        <v>7</v>
      </c>
      <c r="S18" s="360">
        <v>11</v>
      </c>
      <c r="T18" s="360">
        <v>8</v>
      </c>
    </row>
    <row r="19" spans="2:20" x14ac:dyDescent="0.25">
      <c r="B19" s="371" t="s">
        <v>218</v>
      </c>
      <c r="C19" s="371" t="s">
        <v>219</v>
      </c>
      <c r="D19" s="371" t="s">
        <v>45</v>
      </c>
      <c r="E19" s="360">
        <v>11366</v>
      </c>
      <c r="F19" s="360">
        <v>1</v>
      </c>
      <c r="G19" s="360">
        <v>411</v>
      </c>
      <c r="H19" s="360">
        <v>2866</v>
      </c>
      <c r="I19" s="360">
        <v>1885</v>
      </c>
      <c r="J19" s="360">
        <v>2436</v>
      </c>
      <c r="K19" s="360">
        <v>930</v>
      </c>
      <c r="L19" s="360">
        <v>70</v>
      </c>
      <c r="M19" s="360">
        <v>124</v>
      </c>
      <c r="N19" s="360">
        <v>79</v>
      </c>
      <c r="O19" s="360">
        <v>56</v>
      </c>
      <c r="P19" s="360">
        <v>523</v>
      </c>
      <c r="Q19" s="360">
        <v>439</v>
      </c>
      <c r="R19" s="360">
        <v>667</v>
      </c>
      <c r="S19" s="360">
        <v>674</v>
      </c>
      <c r="T19" s="360">
        <v>205</v>
      </c>
    </row>
    <row r="20" spans="2:20" x14ac:dyDescent="0.25">
      <c r="B20" s="371" t="s">
        <v>218</v>
      </c>
      <c r="C20" s="371" t="s">
        <v>219</v>
      </c>
      <c r="D20" s="371" t="s">
        <v>49</v>
      </c>
      <c r="E20" s="360">
        <v>4004</v>
      </c>
      <c r="F20" s="360">
        <v>4</v>
      </c>
      <c r="G20" s="360">
        <v>142</v>
      </c>
      <c r="H20" s="360">
        <v>1214</v>
      </c>
      <c r="I20" s="360">
        <v>373</v>
      </c>
      <c r="J20" s="360">
        <v>983</v>
      </c>
      <c r="K20" s="360">
        <v>201</v>
      </c>
      <c r="L20" s="360">
        <v>19</v>
      </c>
      <c r="M20" s="360">
        <v>85</v>
      </c>
      <c r="N20" s="360">
        <v>34</v>
      </c>
      <c r="O20" s="360">
        <v>50</v>
      </c>
      <c r="P20" s="360">
        <v>171</v>
      </c>
      <c r="Q20" s="360">
        <v>238</v>
      </c>
      <c r="R20" s="360">
        <v>141</v>
      </c>
      <c r="S20" s="360">
        <v>220</v>
      </c>
      <c r="T20" s="360">
        <v>129</v>
      </c>
    </row>
    <row r="21" spans="2:20" x14ac:dyDescent="0.25">
      <c r="B21" s="371" t="s">
        <v>218</v>
      </c>
      <c r="C21" s="371" t="s">
        <v>219</v>
      </c>
      <c r="D21" s="371" t="s">
        <v>52</v>
      </c>
      <c r="E21" s="360">
        <v>4899</v>
      </c>
      <c r="F21" s="360">
        <v>6</v>
      </c>
      <c r="G21" s="360">
        <v>195</v>
      </c>
      <c r="H21" s="360">
        <v>1530</v>
      </c>
      <c r="I21" s="360">
        <v>392</v>
      </c>
      <c r="J21" s="360">
        <v>1090</v>
      </c>
      <c r="K21" s="360">
        <v>323</v>
      </c>
      <c r="L21" s="360">
        <v>46</v>
      </c>
      <c r="M21" s="360">
        <v>73</v>
      </c>
      <c r="N21" s="360">
        <v>84</v>
      </c>
      <c r="O21" s="360">
        <v>27</v>
      </c>
      <c r="P21" s="360">
        <v>250</v>
      </c>
      <c r="Q21" s="360">
        <v>286</v>
      </c>
      <c r="R21" s="360">
        <v>124</v>
      </c>
      <c r="S21" s="360">
        <v>347</v>
      </c>
      <c r="T21" s="360">
        <v>126</v>
      </c>
    </row>
    <row r="22" spans="2:20" x14ac:dyDescent="0.25">
      <c r="B22" s="371" t="s">
        <v>218</v>
      </c>
      <c r="C22" s="371" t="s">
        <v>219</v>
      </c>
      <c r="D22" s="371" t="s">
        <v>53</v>
      </c>
      <c r="E22" s="360">
        <v>2791</v>
      </c>
      <c r="F22" s="360">
        <v>2</v>
      </c>
      <c r="G22" s="360">
        <v>124</v>
      </c>
      <c r="H22" s="360">
        <v>903</v>
      </c>
      <c r="I22" s="360">
        <v>195</v>
      </c>
      <c r="J22" s="360">
        <v>637</v>
      </c>
      <c r="K22" s="360">
        <v>138</v>
      </c>
      <c r="L22" s="360">
        <v>30</v>
      </c>
      <c r="M22" s="360">
        <v>30</v>
      </c>
      <c r="N22" s="360">
        <v>29</v>
      </c>
      <c r="O22" s="360">
        <v>26</v>
      </c>
      <c r="P22" s="360">
        <v>196</v>
      </c>
      <c r="Q22" s="360">
        <v>200</v>
      </c>
      <c r="R22" s="360">
        <v>84</v>
      </c>
      <c r="S22" s="360">
        <v>149</v>
      </c>
      <c r="T22" s="360">
        <v>48</v>
      </c>
    </row>
    <row r="23" spans="2:20" x14ac:dyDescent="0.25">
      <c r="B23" s="371" t="s">
        <v>218</v>
      </c>
      <c r="C23" s="371" t="s">
        <v>219</v>
      </c>
      <c r="D23" s="371" t="s">
        <v>39</v>
      </c>
      <c r="E23" s="360">
        <v>24830</v>
      </c>
      <c r="F23" s="360">
        <v>6</v>
      </c>
      <c r="G23" s="360">
        <v>1150</v>
      </c>
      <c r="H23" s="360">
        <v>7966</v>
      </c>
      <c r="I23" s="360">
        <v>2162</v>
      </c>
      <c r="J23" s="360">
        <v>5426</v>
      </c>
      <c r="K23" s="360">
        <v>1388</v>
      </c>
      <c r="L23" s="360">
        <v>190</v>
      </c>
      <c r="M23" s="360">
        <v>362</v>
      </c>
      <c r="N23" s="360">
        <v>497</v>
      </c>
      <c r="O23" s="360">
        <v>113</v>
      </c>
      <c r="P23" s="360">
        <v>1180</v>
      </c>
      <c r="Q23" s="360">
        <v>1132</v>
      </c>
      <c r="R23" s="360">
        <v>850</v>
      </c>
      <c r="S23" s="360">
        <v>1692</v>
      </c>
      <c r="T23" s="360">
        <v>716</v>
      </c>
    </row>
    <row r="24" spans="2:20" x14ac:dyDescent="0.25">
      <c r="B24" s="371" t="s">
        <v>218</v>
      </c>
      <c r="C24" s="371" t="s">
        <v>219</v>
      </c>
      <c r="D24" s="371" t="s">
        <v>55</v>
      </c>
      <c r="E24" s="360">
        <v>1552</v>
      </c>
      <c r="F24" s="360">
        <v>0</v>
      </c>
      <c r="G24" s="360">
        <v>53</v>
      </c>
      <c r="H24" s="360">
        <v>492</v>
      </c>
      <c r="I24" s="360">
        <v>126</v>
      </c>
      <c r="J24" s="360">
        <v>314</v>
      </c>
      <c r="K24" s="360">
        <v>124</v>
      </c>
      <c r="L24" s="360">
        <v>10</v>
      </c>
      <c r="M24" s="360">
        <v>25</v>
      </c>
      <c r="N24" s="360">
        <v>36</v>
      </c>
      <c r="O24" s="360">
        <v>18</v>
      </c>
      <c r="P24" s="360">
        <v>94</v>
      </c>
      <c r="Q24" s="360">
        <v>81</v>
      </c>
      <c r="R24" s="360">
        <v>37</v>
      </c>
      <c r="S24" s="360">
        <v>99</v>
      </c>
      <c r="T24" s="360">
        <v>43</v>
      </c>
    </row>
    <row r="25" spans="2:20" x14ac:dyDescent="0.25">
      <c r="B25" s="371" t="s">
        <v>218</v>
      </c>
      <c r="C25" s="371" t="s">
        <v>219</v>
      </c>
      <c r="D25" s="371" t="s">
        <v>56</v>
      </c>
      <c r="E25" s="360">
        <v>16652</v>
      </c>
      <c r="F25" s="360">
        <v>2</v>
      </c>
      <c r="G25" s="360">
        <v>350</v>
      </c>
      <c r="H25" s="360">
        <v>1500</v>
      </c>
      <c r="I25" s="360">
        <v>9583</v>
      </c>
      <c r="J25" s="360">
        <v>1241</v>
      </c>
      <c r="K25" s="360">
        <v>2175</v>
      </c>
      <c r="L25" s="360">
        <v>53</v>
      </c>
      <c r="M25" s="360">
        <v>59</v>
      </c>
      <c r="N25" s="360">
        <v>249</v>
      </c>
      <c r="O25" s="360">
        <v>37</v>
      </c>
      <c r="P25" s="360">
        <v>235</v>
      </c>
      <c r="Q25" s="360">
        <v>264</v>
      </c>
      <c r="R25" s="360">
        <v>216</v>
      </c>
      <c r="S25" s="360">
        <v>524</v>
      </c>
      <c r="T25" s="360">
        <v>164</v>
      </c>
    </row>
    <row r="26" spans="2:20" x14ac:dyDescent="0.25">
      <c r="B26" s="371" t="s">
        <v>218</v>
      </c>
      <c r="C26" s="371" t="s">
        <v>224</v>
      </c>
      <c r="D26" s="371" t="s">
        <v>58</v>
      </c>
      <c r="E26" s="360">
        <v>25996</v>
      </c>
      <c r="F26" s="360">
        <v>31</v>
      </c>
      <c r="G26" s="360">
        <v>1110</v>
      </c>
      <c r="H26" s="360">
        <v>7189</v>
      </c>
      <c r="I26" s="360">
        <v>2650</v>
      </c>
      <c r="J26" s="360">
        <v>6437</v>
      </c>
      <c r="K26" s="360">
        <v>1462</v>
      </c>
      <c r="L26" s="360">
        <v>157</v>
      </c>
      <c r="M26" s="360">
        <v>301</v>
      </c>
      <c r="N26" s="360">
        <v>83</v>
      </c>
      <c r="O26" s="360">
        <v>86</v>
      </c>
      <c r="P26" s="360">
        <v>857</v>
      </c>
      <c r="Q26" s="360">
        <v>1257</v>
      </c>
      <c r="R26" s="360">
        <v>1454</v>
      </c>
      <c r="S26" s="360">
        <v>2083</v>
      </c>
      <c r="T26" s="360">
        <v>839</v>
      </c>
    </row>
    <row r="27" spans="2:20" x14ac:dyDescent="0.25">
      <c r="B27" s="371" t="s">
        <v>218</v>
      </c>
      <c r="C27" s="371" t="s">
        <v>224</v>
      </c>
      <c r="D27" s="371" t="s">
        <v>59</v>
      </c>
      <c r="E27" s="360">
        <v>4528</v>
      </c>
      <c r="F27" s="360">
        <v>10</v>
      </c>
      <c r="G27" s="360">
        <v>108</v>
      </c>
      <c r="H27" s="360">
        <v>1347</v>
      </c>
      <c r="I27" s="360">
        <v>514</v>
      </c>
      <c r="J27" s="360">
        <v>714</v>
      </c>
      <c r="K27" s="360">
        <v>252</v>
      </c>
      <c r="L27" s="360">
        <v>46</v>
      </c>
      <c r="M27" s="360">
        <v>108</v>
      </c>
      <c r="N27" s="360">
        <v>29</v>
      </c>
      <c r="O27" s="360">
        <v>28</v>
      </c>
      <c r="P27" s="360">
        <v>291</v>
      </c>
      <c r="Q27" s="360">
        <v>464</v>
      </c>
      <c r="R27" s="360">
        <v>113</v>
      </c>
      <c r="S27" s="360">
        <v>326</v>
      </c>
      <c r="T27" s="360">
        <v>178</v>
      </c>
    </row>
    <row r="28" spans="2:20" x14ac:dyDescent="0.25">
      <c r="B28" s="371" t="s">
        <v>218</v>
      </c>
      <c r="C28" s="371" t="s">
        <v>224</v>
      </c>
      <c r="D28" s="371" t="s">
        <v>60</v>
      </c>
      <c r="E28" s="360">
        <v>20805</v>
      </c>
      <c r="F28" s="360">
        <v>69</v>
      </c>
      <c r="G28" s="360">
        <v>1815</v>
      </c>
      <c r="H28" s="360">
        <v>5444</v>
      </c>
      <c r="I28" s="360">
        <v>2165</v>
      </c>
      <c r="J28" s="360">
        <v>5906</v>
      </c>
      <c r="K28" s="360">
        <v>897</v>
      </c>
      <c r="L28" s="360">
        <v>71</v>
      </c>
      <c r="M28" s="360">
        <v>169</v>
      </c>
      <c r="N28" s="360">
        <v>37</v>
      </c>
      <c r="O28" s="360">
        <v>79</v>
      </c>
      <c r="P28" s="360">
        <v>585</v>
      </c>
      <c r="Q28" s="360">
        <v>631</v>
      </c>
      <c r="R28" s="360">
        <v>895</v>
      </c>
      <c r="S28" s="360">
        <v>1433</v>
      </c>
      <c r="T28" s="360">
        <v>609</v>
      </c>
    </row>
    <row r="29" spans="2:20" x14ac:dyDescent="0.25">
      <c r="B29" s="371" t="s">
        <v>218</v>
      </c>
      <c r="C29" s="371" t="s">
        <v>224</v>
      </c>
      <c r="D29" s="371" t="s">
        <v>61</v>
      </c>
      <c r="E29" s="360">
        <v>25629</v>
      </c>
      <c r="F29" s="360">
        <v>22</v>
      </c>
      <c r="G29" s="360">
        <v>1034</v>
      </c>
      <c r="H29" s="360">
        <v>7470</v>
      </c>
      <c r="I29" s="360">
        <v>1523</v>
      </c>
      <c r="J29" s="360">
        <v>5707</v>
      </c>
      <c r="K29" s="360">
        <v>965</v>
      </c>
      <c r="L29" s="360">
        <v>93</v>
      </c>
      <c r="M29" s="360">
        <v>253</v>
      </c>
      <c r="N29" s="360">
        <v>159</v>
      </c>
      <c r="O29" s="360">
        <v>107</v>
      </c>
      <c r="P29" s="360">
        <v>1121</v>
      </c>
      <c r="Q29" s="360">
        <v>1348</v>
      </c>
      <c r="R29" s="360">
        <v>1123</v>
      </c>
      <c r="S29" s="360">
        <v>4172</v>
      </c>
      <c r="T29" s="360">
        <v>532</v>
      </c>
    </row>
    <row r="30" spans="2:20" x14ac:dyDescent="0.25">
      <c r="B30" s="371" t="s">
        <v>218</v>
      </c>
      <c r="C30" s="371" t="s">
        <v>224</v>
      </c>
      <c r="D30" s="371" t="s">
        <v>62</v>
      </c>
      <c r="E30" s="360">
        <v>224543</v>
      </c>
      <c r="F30" s="360">
        <v>260</v>
      </c>
      <c r="G30" s="360">
        <v>4492</v>
      </c>
      <c r="H30" s="360">
        <v>42490</v>
      </c>
      <c r="I30" s="360">
        <v>12252</v>
      </c>
      <c r="J30" s="360">
        <v>40433</v>
      </c>
      <c r="K30" s="360">
        <v>35987</v>
      </c>
      <c r="L30" s="360">
        <v>2269</v>
      </c>
      <c r="M30" s="360">
        <v>5038</v>
      </c>
      <c r="N30" s="360">
        <v>1378</v>
      </c>
      <c r="O30" s="360">
        <v>1388</v>
      </c>
      <c r="P30" s="360">
        <v>17225</v>
      </c>
      <c r="Q30" s="360">
        <v>9919</v>
      </c>
      <c r="R30" s="360">
        <v>7053</v>
      </c>
      <c r="S30" s="360">
        <v>13536</v>
      </c>
      <c r="T30" s="360">
        <v>30823</v>
      </c>
    </row>
    <row r="31" spans="2:20" x14ac:dyDescent="0.25">
      <c r="B31" s="371" t="s">
        <v>218</v>
      </c>
      <c r="C31" s="371" t="s">
        <v>224</v>
      </c>
      <c r="D31" s="371" t="s">
        <v>63</v>
      </c>
      <c r="E31" s="360">
        <v>76</v>
      </c>
      <c r="F31" s="360">
        <v>1</v>
      </c>
      <c r="G31" s="360">
        <v>2</v>
      </c>
      <c r="H31" s="360">
        <v>15</v>
      </c>
      <c r="I31" s="360">
        <v>6</v>
      </c>
      <c r="J31" s="360">
        <v>31</v>
      </c>
      <c r="K31" s="360">
        <v>6</v>
      </c>
      <c r="L31" s="360">
        <v>0</v>
      </c>
      <c r="M31" s="360">
        <v>4</v>
      </c>
      <c r="N31" s="360">
        <v>0</v>
      </c>
      <c r="O31" s="360">
        <v>1</v>
      </c>
      <c r="P31" s="360">
        <v>2</v>
      </c>
      <c r="Q31" s="360">
        <v>5</v>
      </c>
      <c r="R31" s="360">
        <v>1</v>
      </c>
      <c r="S31" s="360">
        <v>0</v>
      </c>
      <c r="T31" s="360">
        <v>2</v>
      </c>
    </row>
    <row r="32" spans="2:20" x14ac:dyDescent="0.25">
      <c r="B32" s="371" t="s">
        <v>218</v>
      </c>
      <c r="C32" s="371" t="s">
        <v>224</v>
      </c>
      <c r="D32" s="371" t="s">
        <v>64</v>
      </c>
      <c r="E32" s="360">
        <v>1685</v>
      </c>
      <c r="F32" s="360">
        <v>8</v>
      </c>
      <c r="G32" s="360">
        <v>70</v>
      </c>
      <c r="H32" s="360">
        <v>482</v>
      </c>
      <c r="I32" s="360">
        <v>237</v>
      </c>
      <c r="J32" s="360">
        <v>388</v>
      </c>
      <c r="K32" s="360">
        <v>101</v>
      </c>
      <c r="L32" s="360">
        <v>12</v>
      </c>
      <c r="M32" s="360">
        <v>9</v>
      </c>
      <c r="N32" s="360">
        <v>1</v>
      </c>
      <c r="O32" s="360">
        <v>14</v>
      </c>
      <c r="P32" s="360">
        <v>74</v>
      </c>
      <c r="Q32" s="360">
        <v>102</v>
      </c>
      <c r="R32" s="360">
        <v>35</v>
      </c>
      <c r="S32" s="360">
        <v>114</v>
      </c>
      <c r="T32" s="360">
        <v>38</v>
      </c>
    </row>
    <row r="33" spans="2:20" x14ac:dyDescent="0.25">
      <c r="B33" s="371" t="s">
        <v>218</v>
      </c>
      <c r="C33" s="371" t="s">
        <v>224</v>
      </c>
      <c r="D33" s="371" t="s">
        <v>65</v>
      </c>
      <c r="E33" s="360">
        <v>118490</v>
      </c>
      <c r="F33" s="360">
        <v>134</v>
      </c>
      <c r="G33" s="360">
        <v>2967</v>
      </c>
      <c r="H33" s="360">
        <v>24767</v>
      </c>
      <c r="I33" s="360">
        <v>19703</v>
      </c>
      <c r="J33" s="360">
        <v>16540</v>
      </c>
      <c r="K33" s="360">
        <v>8742</v>
      </c>
      <c r="L33" s="360">
        <v>2236</v>
      </c>
      <c r="M33" s="360">
        <v>3103</v>
      </c>
      <c r="N33" s="360">
        <v>2480</v>
      </c>
      <c r="O33" s="360">
        <v>449</v>
      </c>
      <c r="P33" s="360">
        <v>9323</v>
      </c>
      <c r="Q33" s="360">
        <v>7224</v>
      </c>
      <c r="R33" s="360">
        <v>2997</v>
      </c>
      <c r="S33" s="360">
        <v>9790</v>
      </c>
      <c r="T33" s="360">
        <v>8035</v>
      </c>
    </row>
    <row r="34" spans="2:20" x14ac:dyDescent="0.25">
      <c r="B34" s="371" t="s">
        <v>218</v>
      </c>
      <c r="C34" s="371" t="s">
        <v>224</v>
      </c>
      <c r="D34" s="371" t="s">
        <v>66</v>
      </c>
      <c r="E34" s="360">
        <v>67</v>
      </c>
      <c r="F34" s="360">
        <v>0</v>
      </c>
      <c r="G34" s="360">
        <v>4</v>
      </c>
      <c r="H34" s="360">
        <v>9</v>
      </c>
      <c r="I34" s="360">
        <v>3</v>
      </c>
      <c r="J34" s="360">
        <v>25</v>
      </c>
      <c r="K34" s="360">
        <v>2</v>
      </c>
      <c r="L34" s="360">
        <v>0</v>
      </c>
      <c r="M34" s="360">
        <v>1</v>
      </c>
      <c r="N34" s="360">
        <v>10</v>
      </c>
      <c r="O34" s="360">
        <v>3</v>
      </c>
      <c r="P34" s="360">
        <v>1</v>
      </c>
      <c r="Q34" s="360">
        <v>2</v>
      </c>
      <c r="R34" s="360">
        <v>4</v>
      </c>
      <c r="S34" s="360">
        <v>2</v>
      </c>
      <c r="T34" s="360">
        <v>1</v>
      </c>
    </row>
    <row r="35" spans="2:20" x14ac:dyDescent="0.25">
      <c r="B35" s="371" t="s">
        <v>218</v>
      </c>
      <c r="C35" s="371" t="s">
        <v>224</v>
      </c>
      <c r="D35" s="371" t="s">
        <v>67</v>
      </c>
      <c r="E35" s="360">
        <v>3550</v>
      </c>
      <c r="F35" s="360">
        <v>5</v>
      </c>
      <c r="G35" s="360">
        <v>196</v>
      </c>
      <c r="H35" s="360">
        <v>776</v>
      </c>
      <c r="I35" s="360">
        <v>598</v>
      </c>
      <c r="J35" s="360">
        <v>904</v>
      </c>
      <c r="K35" s="360">
        <v>183</v>
      </c>
      <c r="L35" s="360">
        <v>20</v>
      </c>
      <c r="M35" s="360">
        <v>45</v>
      </c>
      <c r="N35" s="360">
        <v>11</v>
      </c>
      <c r="O35" s="360">
        <v>6</v>
      </c>
      <c r="P35" s="360">
        <v>121</v>
      </c>
      <c r="Q35" s="360">
        <v>137</v>
      </c>
      <c r="R35" s="360">
        <v>239</v>
      </c>
      <c r="S35" s="360">
        <v>245</v>
      </c>
      <c r="T35" s="360">
        <v>64</v>
      </c>
    </row>
    <row r="36" spans="2:20" x14ac:dyDescent="0.25">
      <c r="B36" s="371" t="s">
        <v>218</v>
      </c>
      <c r="C36" s="371" t="s">
        <v>224</v>
      </c>
      <c r="D36" s="371" t="s">
        <v>68</v>
      </c>
      <c r="E36" s="360">
        <v>28124</v>
      </c>
      <c r="F36" s="360">
        <v>8</v>
      </c>
      <c r="G36" s="360">
        <v>400</v>
      </c>
      <c r="H36" s="360">
        <v>8011</v>
      </c>
      <c r="I36" s="360">
        <v>1927</v>
      </c>
      <c r="J36" s="360">
        <v>5377</v>
      </c>
      <c r="K36" s="360">
        <v>2842</v>
      </c>
      <c r="L36" s="360">
        <v>118</v>
      </c>
      <c r="M36" s="360">
        <v>384</v>
      </c>
      <c r="N36" s="360">
        <v>415</v>
      </c>
      <c r="O36" s="360">
        <v>398</v>
      </c>
      <c r="P36" s="360">
        <v>1198</v>
      </c>
      <c r="Q36" s="360">
        <v>1267</v>
      </c>
      <c r="R36" s="360">
        <v>476</v>
      </c>
      <c r="S36" s="360">
        <v>1540</v>
      </c>
      <c r="T36" s="360">
        <v>3763</v>
      </c>
    </row>
    <row r="37" spans="2:20" x14ac:dyDescent="0.25">
      <c r="B37" s="371" t="s">
        <v>218</v>
      </c>
      <c r="C37" s="371" t="s">
        <v>2192</v>
      </c>
      <c r="D37" s="371" t="s">
        <v>40</v>
      </c>
      <c r="E37" s="360">
        <v>10</v>
      </c>
      <c r="F37" s="360">
        <v>0</v>
      </c>
      <c r="G37" s="360">
        <v>1</v>
      </c>
      <c r="H37" s="360">
        <v>1</v>
      </c>
      <c r="I37" s="360">
        <v>2</v>
      </c>
      <c r="J37" s="360">
        <v>2</v>
      </c>
      <c r="K37" s="360">
        <v>1</v>
      </c>
      <c r="L37" s="360">
        <v>0</v>
      </c>
      <c r="M37" s="360">
        <v>0</v>
      </c>
      <c r="N37" s="360">
        <v>0</v>
      </c>
      <c r="O37" s="360">
        <v>0</v>
      </c>
      <c r="P37" s="360">
        <v>0</v>
      </c>
      <c r="Q37" s="360">
        <v>0</v>
      </c>
      <c r="R37" s="360">
        <v>1</v>
      </c>
      <c r="S37" s="360">
        <v>0</v>
      </c>
      <c r="T37" s="360">
        <v>2</v>
      </c>
    </row>
    <row r="38" spans="2:20" x14ac:dyDescent="0.25">
      <c r="B38" s="371" t="s">
        <v>218</v>
      </c>
      <c r="C38" s="371" t="s">
        <v>2192</v>
      </c>
      <c r="D38" s="371" t="s">
        <v>42</v>
      </c>
      <c r="E38" s="360">
        <v>99</v>
      </c>
      <c r="F38" s="360">
        <v>0</v>
      </c>
      <c r="G38" s="360">
        <v>8</v>
      </c>
      <c r="H38" s="360">
        <v>7</v>
      </c>
      <c r="I38" s="360">
        <v>14</v>
      </c>
      <c r="J38" s="360">
        <v>22</v>
      </c>
      <c r="K38" s="360">
        <v>3</v>
      </c>
      <c r="L38" s="360">
        <v>0</v>
      </c>
      <c r="M38" s="360">
        <v>2</v>
      </c>
      <c r="N38" s="360">
        <v>0</v>
      </c>
      <c r="O38" s="360">
        <v>0</v>
      </c>
      <c r="P38" s="360">
        <v>9</v>
      </c>
      <c r="Q38" s="360">
        <v>3</v>
      </c>
      <c r="R38" s="360">
        <v>7</v>
      </c>
      <c r="S38" s="360">
        <v>17</v>
      </c>
      <c r="T38" s="360">
        <v>7</v>
      </c>
    </row>
    <row r="39" spans="2:20" x14ac:dyDescent="0.25">
      <c r="B39" s="371" t="s">
        <v>218</v>
      </c>
      <c r="C39" s="371" t="s">
        <v>2192</v>
      </c>
      <c r="D39" s="371" t="s">
        <v>43</v>
      </c>
      <c r="E39" s="360">
        <v>80</v>
      </c>
      <c r="F39" s="360">
        <v>0</v>
      </c>
      <c r="G39" s="360">
        <v>2</v>
      </c>
      <c r="H39" s="360">
        <v>12</v>
      </c>
      <c r="I39" s="360">
        <v>17</v>
      </c>
      <c r="J39" s="360">
        <v>24</v>
      </c>
      <c r="K39" s="360">
        <v>2</v>
      </c>
      <c r="L39" s="360">
        <v>0</v>
      </c>
      <c r="M39" s="360">
        <v>0</v>
      </c>
      <c r="N39" s="360">
        <v>0</v>
      </c>
      <c r="O39" s="360">
        <v>3</v>
      </c>
      <c r="P39" s="360">
        <v>5</v>
      </c>
      <c r="Q39" s="360">
        <v>1</v>
      </c>
      <c r="R39" s="360">
        <v>9</v>
      </c>
      <c r="S39" s="360">
        <v>3</v>
      </c>
      <c r="T39" s="360">
        <v>2</v>
      </c>
    </row>
    <row r="40" spans="2:20" x14ac:dyDescent="0.25">
      <c r="B40" s="371" t="s">
        <v>218</v>
      </c>
      <c r="C40" s="371" t="s">
        <v>2192</v>
      </c>
      <c r="D40" s="371" t="s">
        <v>46</v>
      </c>
      <c r="E40" s="360">
        <v>9063</v>
      </c>
      <c r="F40" s="360">
        <v>1</v>
      </c>
      <c r="G40" s="360">
        <v>130</v>
      </c>
      <c r="H40" s="360">
        <v>3040</v>
      </c>
      <c r="I40" s="360">
        <v>288</v>
      </c>
      <c r="J40" s="360">
        <v>1603</v>
      </c>
      <c r="K40" s="360">
        <v>425</v>
      </c>
      <c r="L40" s="360">
        <v>43</v>
      </c>
      <c r="M40" s="360">
        <v>196</v>
      </c>
      <c r="N40" s="360">
        <v>89</v>
      </c>
      <c r="O40" s="360">
        <v>165</v>
      </c>
      <c r="P40" s="360">
        <v>764</v>
      </c>
      <c r="Q40" s="360">
        <v>412</v>
      </c>
      <c r="R40" s="360">
        <v>948</v>
      </c>
      <c r="S40" s="360">
        <v>526</v>
      </c>
      <c r="T40" s="360">
        <v>433</v>
      </c>
    </row>
    <row r="41" spans="2:20" x14ac:dyDescent="0.25">
      <c r="B41" s="371" t="s">
        <v>218</v>
      </c>
      <c r="C41" s="371" t="s">
        <v>2192</v>
      </c>
      <c r="D41" s="371" t="s">
        <v>48</v>
      </c>
      <c r="E41" s="360">
        <v>17</v>
      </c>
      <c r="F41" s="360">
        <v>0</v>
      </c>
      <c r="G41" s="360">
        <v>1</v>
      </c>
      <c r="H41" s="360">
        <v>4</v>
      </c>
      <c r="I41" s="360">
        <v>2</v>
      </c>
      <c r="J41" s="360">
        <v>7</v>
      </c>
      <c r="K41" s="360">
        <v>1</v>
      </c>
      <c r="L41" s="360">
        <v>0</v>
      </c>
      <c r="M41" s="360">
        <v>0</v>
      </c>
      <c r="N41" s="360">
        <v>0</v>
      </c>
      <c r="O41" s="360">
        <v>0</v>
      </c>
      <c r="P41" s="360">
        <v>0</v>
      </c>
      <c r="Q41" s="360">
        <v>1</v>
      </c>
      <c r="R41" s="360">
        <v>0</v>
      </c>
      <c r="S41" s="360">
        <v>0</v>
      </c>
      <c r="T41" s="360">
        <v>1</v>
      </c>
    </row>
    <row r="42" spans="2:20" x14ac:dyDescent="0.25">
      <c r="B42" s="371" t="s">
        <v>218</v>
      </c>
      <c r="C42" s="371" t="s">
        <v>2192</v>
      </c>
      <c r="D42" s="371" t="s">
        <v>264</v>
      </c>
      <c r="E42" s="360">
        <v>5364</v>
      </c>
      <c r="F42" s="360">
        <v>14</v>
      </c>
      <c r="G42" s="360">
        <v>172</v>
      </c>
      <c r="H42" s="360">
        <v>1170</v>
      </c>
      <c r="I42" s="360">
        <v>773</v>
      </c>
      <c r="J42" s="360">
        <v>1191</v>
      </c>
      <c r="K42" s="360">
        <v>507</v>
      </c>
      <c r="L42" s="360">
        <v>29</v>
      </c>
      <c r="M42" s="360">
        <v>97</v>
      </c>
      <c r="N42" s="360">
        <v>44</v>
      </c>
      <c r="O42" s="360">
        <v>79</v>
      </c>
      <c r="P42" s="360">
        <v>217</v>
      </c>
      <c r="Q42" s="360">
        <v>271</v>
      </c>
      <c r="R42" s="360">
        <v>105</v>
      </c>
      <c r="S42" s="360">
        <v>391</v>
      </c>
      <c r="T42" s="360">
        <v>304</v>
      </c>
    </row>
    <row r="43" spans="2:20" x14ac:dyDescent="0.25">
      <c r="B43" s="371" t="s">
        <v>218</v>
      </c>
      <c r="C43" s="371" t="s">
        <v>2192</v>
      </c>
      <c r="D43" s="371" t="s">
        <v>50</v>
      </c>
      <c r="E43" s="360">
        <v>10</v>
      </c>
      <c r="F43" s="360">
        <v>0</v>
      </c>
      <c r="G43" s="360">
        <v>0</v>
      </c>
      <c r="H43" s="360">
        <v>3</v>
      </c>
      <c r="I43" s="360">
        <v>1</v>
      </c>
      <c r="J43" s="360">
        <v>6</v>
      </c>
      <c r="K43" s="360">
        <v>0</v>
      </c>
      <c r="L43" s="360">
        <v>0</v>
      </c>
      <c r="M43" s="360">
        <v>0</v>
      </c>
      <c r="N43" s="360">
        <v>0</v>
      </c>
      <c r="O43" s="360">
        <v>0</v>
      </c>
      <c r="P43" s="360">
        <v>0</v>
      </c>
      <c r="Q43" s="360">
        <v>0</v>
      </c>
      <c r="R43" s="360">
        <v>0</v>
      </c>
      <c r="S43" s="360">
        <v>0</v>
      </c>
      <c r="T43" s="360">
        <v>0</v>
      </c>
    </row>
    <row r="44" spans="2:20" x14ac:dyDescent="0.25">
      <c r="B44" s="371" t="s">
        <v>218</v>
      </c>
      <c r="C44" s="371" t="s">
        <v>2192</v>
      </c>
      <c r="D44" s="371" t="s">
        <v>239</v>
      </c>
      <c r="E44" s="360">
        <v>295</v>
      </c>
      <c r="F44" s="360">
        <v>0</v>
      </c>
      <c r="G44" s="360">
        <v>26</v>
      </c>
      <c r="H44" s="360">
        <v>88</v>
      </c>
      <c r="I44" s="360">
        <v>23</v>
      </c>
      <c r="J44" s="360">
        <v>61</v>
      </c>
      <c r="K44" s="360">
        <v>21</v>
      </c>
      <c r="L44" s="360">
        <v>1</v>
      </c>
      <c r="M44" s="360">
        <v>9</v>
      </c>
      <c r="N44" s="360">
        <v>2</v>
      </c>
      <c r="O44" s="360">
        <v>2</v>
      </c>
      <c r="P44" s="360">
        <v>2</v>
      </c>
      <c r="Q44" s="360">
        <v>26</v>
      </c>
      <c r="R44" s="360">
        <v>2</v>
      </c>
      <c r="S44" s="360">
        <v>13</v>
      </c>
      <c r="T44" s="360">
        <v>19</v>
      </c>
    </row>
    <row r="45" spans="2:20" x14ac:dyDescent="0.25">
      <c r="B45" s="371" t="s">
        <v>218</v>
      </c>
      <c r="C45" s="371" t="s">
        <v>2192</v>
      </c>
      <c r="D45" s="371" t="s">
        <v>54</v>
      </c>
      <c r="E45" s="360">
        <v>195</v>
      </c>
      <c r="F45" s="360">
        <v>0</v>
      </c>
      <c r="G45" s="360">
        <v>4</v>
      </c>
      <c r="H45" s="360">
        <v>30</v>
      </c>
      <c r="I45" s="360">
        <v>28</v>
      </c>
      <c r="J45" s="360">
        <v>79</v>
      </c>
      <c r="K45" s="360">
        <v>20</v>
      </c>
      <c r="L45" s="360">
        <v>1</v>
      </c>
      <c r="M45" s="360">
        <v>3</v>
      </c>
      <c r="N45" s="360">
        <v>0</v>
      </c>
      <c r="O45" s="360">
        <v>0</v>
      </c>
      <c r="P45" s="360">
        <v>3</v>
      </c>
      <c r="Q45" s="360">
        <v>6</v>
      </c>
      <c r="R45" s="360">
        <v>6</v>
      </c>
      <c r="S45" s="360">
        <v>3</v>
      </c>
      <c r="T45" s="360">
        <v>12</v>
      </c>
    </row>
    <row r="46" spans="2:20" x14ac:dyDescent="0.25">
      <c r="B46" s="371" t="s">
        <v>218</v>
      </c>
      <c r="C46" s="371" t="s">
        <v>2192</v>
      </c>
      <c r="D46" s="371" t="s">
        <v>47</v>
      </c>
      <c r="E46" s="360">
        <v>1</v>
      </c>
      <c r="F46" s="360">
        <v>0</v>
      </c>
      <c r="G46" s="360">
        <v>0</v>
      </c>
      <c r="H46" s="360">
        <v>0</v>
      </c>
      <c r="I46" s="360">
        <v>0</v>
      </c>
      <c r="J46" s="360">
        <v>0</v>
      </c>
      <c r="K46" s="360">
        <v>0</v>
      </c>
      <c r="L46" s="360">
        <v>0</v>
      </c>
      <c r="M46" s="360">
        <v>0</v>
      </c>
      <c r="N46" s="360">
        <v>0</v>
      </c>
      <c r="O46" s="360">
        <v>0</v>
      </c>
      <c r="P46" s="360">
        <v>0</v>
      </c>
      <c r="Q46" s="360">
        <v>0</v>
      </c>
      <c r="R46" s="360">
        <v>0</v>
      </c>
      <c r="S46" s="360">
        <v>1</v>
      </c>
      <c r="T46" s="360">
        <v>0</v>
      </c>
    </row>
    <row r="47" spans="2:20" x14ac:dyDescent="0.25">
      <c r="B47" s="371" t="s">
        <v>218</v>
      </c>
      <c r="C47" s="371" t="s">
        <v>2192</v>
      </c>
      <c r="D47" s="371" t="s">
        <v>2188</v>
      </c>
      <c r="E47" s="360">
        <v>19</v>
      </c>
      <c r="F47" s="360">
        <v>0</v>
      </c>
      <c r="G47" s="360">
        <v>1</v>
      </c>
      <c r="H47" s="360">
        <v>7</v>
      </c>
      <c r="I47" s="360">
        <v>2</v>
      </c>
      <c r="J47" s="360">
        <v>1</v>
      </c>
      <c r="K47" s="360">
        <v>3</v>
      </c>
      <c r="L47" s="360">
        <v>1</v>
      </c>
      <c r="M47" s="360">
        <v>0</v>
      </c>
      <c r="N47" s="360">
        <v>0</v>
      </c>
      <c r="O47" s="360">
        <v>0</v>
      </c>
      <c r="P47" s="360">
        <v>0</v>
      </c>
      <c r="Q47" s="360">
        <v>0</v>
      </c>
      <c r="R47" s="360">
        <v>2</v>
      </c>
      <c r="S47" s="360">
        <v>1</v>
      </c>
      <c r="T47" s="360">
        <v>1</v>
      </c>
    </row>
    <row r="48" spans="2:20" x14ac:dyDescent="0.25">
      <c r="B48" s="371" t="s">
        <v>218</v>
      </c>
      <c r="C48" s="371" t="s">
        <v>2192</v>
      </c>
      <c r="D48" s="371" t="s">
        <v>414</v>
      </c>
      <c r="E48" s="360">
        <v>27</v>
      </c>
      <c r="F48" s="360">
        <v>1</v>
      </c>
      <c r="G48" s="360">
        <v>3</v>
      </c>
      <c r="H48" s="360">
        <v>3</v>
      </c>
      <c r="I48" s="360">
        <v>4</v>
      </c>
      <c r="J48" s="360">
        <v>10</v>
      </c>
      <c r="K48" s="360">
        <v>1</v>
      </c>
      <c r="L48" s="360">
        <v>0</v>
      </c>
      <c r="M48" s="360">
        <v>0</v>
      </c>
      <c r="N48" s="360">
        <v>0</v>
      </c>
      <c r="O48" s="360">
        <v>0</v>
      </c>
      <c r="P48" s="360">
        <v>0</v>
      </c>
      <c r="Q48" s="360">
        <v>2</v>
      </c>
      <c r="R48" s="360">
        <v>3</v>
      </c>
      <c r="S48" s="360">
        <v>0</v>
      </c>
      <c r="T48" s="360">
        <v>0</v>
      </c>
    </row>
    <row r="49" spans="2:20" x14ac:dyDescent="0.25">
      <c r="B49" s="371" t="s">
        <v>218</v>
      </c>
      <c r="C49" s="371" t="s">
        <v>2192</v>
      </c>
      <c r="D49" s="371" t="s">
        <v>2940</v>
      </c>
      <c r="E49" s="360">
        <v>1</v>
      </c>
      <c r="F49" s="360">
        <v>0</v>
      </c>
      <c r="G49" s="360">
        <v>0</v>
      </c>
      <c r="H49" s="360">
        <v>0</v>
      </c>
      <c r="I49" s="360">
        <v>0</v>
      </c>
      <c r="J49" s="360">
        <v>0</v>
      </c>
      <c r="K49" s="360">
        <v>0</v>
      </c>
      <c r="L49" s="360">
        <v>0</v>
      </c>
      <c r="M49" s="360">
        <v>0</v>
      </c>
      <c r="N49" s="360">
        <v>0</v>
      </c>
      <c r="O49" s="360">
        <v>0</v>
      </c>
      <c r="P49" s="360">
        <v>0</v>
      </c>
      <c r="Q49" s="360">
        <v>0</v>
      </c>
      <c r="R49" s="360">
        <v>0</v>
      </c>
      <c r="S49" s="360">
        <v>0</v>
      </c>
      <c r="T49" s="360">
        <v>1</v>
      </c>
    </row>
    <row r="50" spans="2:20" x14ac:dyDescent="0.25">
      <c r="B50" s="371" t="s">
        <v>218</v>
      </c>
      <c r="C50" s="371" t="s">
        <v>2192</v>
      </c>
      <c r="D50" s="371" t="s">
        <v>416</v>
      </c>
      <c r="E50" s="360">
        <v>6</v>
      </c>
      <c r="F50" s="360">
        <v>0</v>
      </c>
      <c r="G50" s="360">
        <v>0</v>
      </c>
      <c r="H50" s="360">
        <v>0</v>
      </c>
      <c r="I50" s="360">
        <v>2</v>
      </c>
      <c r="J50" s="360">
        <v>3</v>
      </c>
      <c r="K50" s="360">
        <v>0</v>
      </c>
      <c r="L50" s="360">
        <v>0</v>
      </c>
      <c r="M50" s="360">
        <v>0</v>
      </c>
      <c r="N50" s="360">
        <v>0</v>
      </c>
      <c r="O50" s="360">
        <v>0</v>
      </c>
      <c r="P50" s="360">
        <v>0</v>
      </c>
      <c r="Q50" s="360">
        <v>0</v>
      </c>
      <c r="R50" s="360">
        <v>0</v>
      </c>
      <c r="S50" s="360">
        <v>0</v>
      </c>
      <c r="T50" s="360">
        <v>1</v>
      </c>
    </row>
    <row r="51" spans="2:20" s="19" customFormat="1" x14ac:dyDescent="0.2">
      <c r="B51" s="371" t="s">
        <v>218</v>
      </c>
      <c r="C51" s="371" t="s">
        <v>2192</v>
      </c>
      <c r="D51" s="371" t="s">
        <v>204</v>
      </c>
      <c r="E51" s="360">
        <v>176</v>
      </c>
      <c r="F51" s="360">
        <v>0</v>
      </c>
      <c r="G51" s="360">
        <v>15</v>
      </c>
      <c r="H51" s="360">
        <v>28</v>
      </c>
      <c r="I51" s="360">
        <v>19</v>
      </c>
      <c r="J51" s="360">
        <v>61</v>
      </c>
      <c r="K51" s="360">
        <v>8</v>
      </c>
      <c r="L51" s="360">
        <v>2</v>
      </c>
      <c r="M51" s="360">
        <v>0</v>
      </c>
      <c r="N51" s="360">
        <v>1</v>
      </c>
      <c r="O51" s="360">
        <v>2</v>
      </c>
      <c r="P51" s="360">
        <v>6</v>
      </c>
      <c r="Q51" s="360">
        <v>5</v>
      </c>
      <c r="R51" s="360">
        <v>20</v>
      </c>
      <c r="S51" s="360">
        <v>5</v>
      </c>
      <c r="T51" s="360">
        <v>4</v>
      </c>
    </row>
    <row r="52" spans="2:20" s="19" customFormat="1" x14ac:dyDescent="0.2">
      <c r="B52" s="371" t="s">
        <v>220</v>
      </c>
      <c r="C52" s="371" t="s">
        <v>2193</v>
      </c>
      <c r="D52" s="371" t="s">
        <v>74</v>
      </c>
      <c r="E52" s="360">
        <v>525</v>
      </c>
      <c r="F52" s="360">
        <v>1</v>
      </c>
      <c r="G52" s="360">
        <v>27</v>
      </c>
      <c r="H52" s="360">
        <v>71</v>
      </c>
      <c r="I52" s="360">
        <v>90</v>
      </c>
      <c r="J52" s="360">
        <v>179</v>
      </c>
      <c r="K52" s="360">
        <v>20</v>
      </c>
      <c r="L52" s="360">
        <v>2</v>
      </c>
      <c r="M52" s="360">
        <v>4</v>
      </c>
      <c r="N52" s="360">
        <v>18</v>
      </c>
      <c r="O52" s="360">
        <v>2</v>
      </c>
      <c r="P52" s="360">
        <v>14</v>
      </c>
      <c r="Q52" s="360">
        <v>16</v>
      </c>
      <c r="R52" s="360">
        <v>40</v>
      </c>
      <c r="S52" s="360">
        <v>15</v>
      </c>
      <c r="T52" s="360">
        <v>26</v>
      </c>
    </row>
    <row r="53" spans="2:20" x14ac:dyDescent="0.25">
      <c r="B53" s="371" t="s">
        <v>220</v>
      </c>
      <c r="C53" s="371" t="s">
        <v>2193</v>
      </c>
      <c r="D53" s="371" t="s">
        <v>419</v>
      </c>
      <c r="E53" s="360">
        <v>181</v>
      </c>
      <c r="F53" s="360">
        <v>0</v>
      </c>
      <c r="G53" s="360">
        <v>24</v>
      </c>
      <c r="H53" s="360">
        <v>32</v>
      </c>
      <c r="I53" s="360">
        <v>9</v>
      </c>
      <c r="J53" s="360">
        <v>63</v>
      </c>
      <c r="K53" s="360">
        <v>2</v>
      </c>
      <c r="L53" s="360">
        <v>2</v>
      </c>
      <c r="M53" s="360">
        <v>0</v>
      </c>
      <c r="N53" s="360">
        <v>1</v>
      </c>
      <c r="O53" s="360">
        <v>1</v>
      </c>
      <c r="P53" s="360">
        <v>17</v>
      </c>
      <c r="Q53" s="360">
        <v>5</v>
      </c>
      <c r="R53" s="360">
        <v>5</v>
      </c>
      <c r="S53" s="360">
        <v>11</v>
      </c>
      <c r="T53" s="360">
        <v>9</v>
      </c>
    </row>
    <row r="54" spans="2:20" x14ac:dyDescent="0.25">
      <c r="B54" s="371" t="s">
        <v>220</v>
      </c>
      <c r="C54" s="371" t="s">
        <v>2193</v>
      </c>
      <c r="D54" s="371" t="s">
        <v>2194</v>
      </c>
      <c r="E54" s="360">
        <v>1771</v>
      </c>
      <c r="F54" s="360">
        <v>1</v>
      </c>
      <c r="G54" s="360">
        <v>85</v>
      </c>
      <c r="H54" s="360">
        <v>199</v>
      </c>
      <c r="I54" s="360">
        <v>48</v>
      </c>
      <c r="J54" s="360">
        <v>723</v>
      </c>
      <c r="K54" s="360">
        <v>39</v>
      </c>
      <c r="L54" s="360">
        <v>7</v>
      </c>
      <c r="M54" s="360">
        <v>17</v>
      </c>
      <c r="N54" s="360">
        <v>5</v>
      </c>
      <c r="O54" s="360">
        <v>18</v>
      </c>
      <c r="P54" s="360">
        <v>72</v>
      </c>
      <c r="Q54" s="360">
        <v>109</v>
      </c>
      <c r="R54" s="360">
        <v>257</v>
      </c>
      <c r="S54" s="360">
        <v>87</v>
      </c>
      <c r="T54" s="360">
        <v>104</v>
      </c>
    </row>
    <row r="55" spans="2:20" x14ac:dyDescent="0.25">
      <c r="B55" s="371" t="s">
        <v>220</v>
      </c>
      <c r="C55" s="371" t="s">
        <v>2193</v>
      </c>
      <c r="D55" s="371" t="s">
        <v>242</v>
      </c>
      <c r="E55" s="360">
        <v>850</v>
      </c>
      <c r="F55" s="360">
        <v>2</v>
      </c>
      <c r="G55" s="360">
        <v>70</v>
      </c>
      <c r="H55" s="360">
        <v>130</v>
      </c>
      <c r="I55" s="360">
        <v>21</v>
      </c>
      <c r="J55" s="360">
        <v>311</v>
      </c>
      <c r="K55" s="360">
        <v>8</v>
      </c>
      <c r="L55" s="360">
        <v>1</v>
      </c>
      <c r="M55" s="360">
        <v>7</v>
      </c>
      <c r="N55" s="360">
        <v>1</v>
      </c>
      <c r="O55" s="360">
        <v>4</v>
      </c>
      <c r="P55" s="360">
        <v>37</v>
      </c>
      <c r="Q55" s="360">
        <v>37</v>
      </c>
      <c r="R55" s="360">
        <v>129</v>
      </c>
      <c r="S55" s="360">
        <v>43</v>
      </c>
      <c r="T55" s="360">
        <v>49</v>
      </c>
    </row>
    <row r="56" spans="2:20" x14ac:dyDescent="0.25">
      <c r="B56" s="371" t="s">
        <v>220</v>
      </c>
      <c r="C56" s="371" t="s">
        <v>2193</v>
      </c>
      <c r="D56" s="371" t="s">
        <v>2195</v>
      </c>
      <c r="E56" s="360">
        <v>70</v>
      </c>
      <c r="F56" s="360">
        <v>0</v>
      </c>
      <c r="G56" s="360">
        <v>5</v>
      </c>
      <c r="H56" s="360">
        <v>7</v>
      </c>
      <c r="I56" s="360">
        <v>7</v>
      </c>
      <c r="J56" s="360">
        <v>18</v>
      </c>
      <c r="K56" s="360">
        <v>3</v>
      </c>
      <c r="L56" s="360">
        <v>0</v>
      </c>
      <c r="M56" s="360">
        <v>1</v>
      </c>
      <c r="N56" s="360">
        <v>3</v>
      </c>
      <c r="O56" s="360">
        <v>0</v>
      </c>
      <c r="P56" s="360">
        <v>3</v>
      </c>
      <c r="Q56" s="360">
        <v>5</v>
      </c>
      <c r="R56" s="360">
        <v>4</v>
      </c>
      <c r="S56" s="360">
        <v>7</v>
      </c>
      <c r="T56" s="360">
        <v>7</v>
      </c>
    </row>
    <row r="57" spans="2:20" x14ac:dyDescent="0.25">
      <c r="B57" s="371" t="s">
        <v>220</v>
      </c>
      <c r="C57" s="371" t="s">
        <v>2193</v>
      </c>
      <c r="D57" s="371" t="s">
        <v>92</v>
      </c>
      <c r="E57" s="360">
        <v>3502</v>
      </c>
      <c r="F57" s="360">
        <v>1</v>
      </c>
      <c r="G57" s="360">
        <v>127</v>
      </c>
      <c r="H57" s="360">
        <v>525</v>
      </c>
      <c r="I57" s="360">
        <v>193</v>
      </c>
      <c r="J57" s="360">
        <v>1245</v>
      </c>
      <c r="K57" s="360">
        <v>88</v>
      </c>
      <c r="L57" s="360">
        <v>15</v>
      </c>
      <c r="M57" s="360">
        <v>36</v>
      </c>
      <c r="N57" s="360">
        <v>29</v>
      </c>
      <c r="O57" s="360">
        <v>17</v>
      </c>
      <c r="P57" s="360">
        <v>113</v>
      </c>
      <c r="Q57" s="360">
        <v>188</v>
      </c>
      <c r="R57" s="360">
        <v>541</v>
      </c>
      <c r="S57" s="360">
        <v>194</v>
      </c>
      <c r="T57" s="360">
        <v>190</v>
      </c>
    </row>
    <row r="58" spans="2:20" x14ac:dyDescent="0.25">
      <c r="B58" s="371" t="s">
        <v>220</v>
      </c>
      <c r="C58" s="371" t="s">
        <v>2193</v>
      </c>
      <c r="D58" s="371" t="s">
        <v>94</v>
      </c>
      <c r="E58" s="360">
        <v>1406</v>
      </c>
      <c r="F58" s="360">
        <v>0</v>
      </c>
      <c r="G58" s="360">
        <v>41</v>
      </c>
      <c r="H58" s="360">
        <v>193</v>
      </c>
      <c r="I58" s="360">
        <v>143</v>
      </c>
      <c r="J58" s="360">
        <v>484</v>
      </c>
      <c r="K58" s="360">
        <v>72</v>
      </c>
      <c r="L58" s="360">
        <v>8</v>
      </c>
      <c r="M58" s="360">
        <v>16</v>
      </c>
      <c r="N58" s="360">
        <v>45</v>
      </c>
      <c r="O58" s="360">
        <v>18</v>
      </c>
      <c r="P58" s="360">
        <v>65</v>
      </c>
      <c r="Q58" s="360">
        <v>56</v>
      </c>
      <c r="R58" s="360">
        <v>137</v>
      </c>
      <c r="S58" s="360">
        <v>60</v>
      </c>
      <c r="T58" s="360">
        <v>68</v>
      </c>
    </row>
    <row r="59" spans="2:20" x14ac:dyDescent="0.25">
      <c r="B59" s="371" t="s">
        <v>220</v>
      </c>
      <c r="C59" s="371" t="s">
        <v>2193</v>
      </c>
      <c r="D59" s="371" t="s">
        <v>434</v>
      </c>
      <c r="E59" s="360">
        <v>3831</v>
      </c>
      <c r="F59" s="360">
        <v>0</v>
      </c>
      <c r="G59" s="360">
        <v>174</v>
      </c>
      <c r="H59" s="360">
        <v>439</v>
      </c>
      <c r="I59" s="360">
        <v>781</v>
      </c>
      <c r="J59" s="360">
        <v>1146</v>
      </c>
      <c r="K59" s="360">
        <v>78</v>
      </c>
      <c r="L59" s="360">
        <v>12</v>
      </c>
      <c r="M59" s="360">
        <v>24</v>
      </c>
      <c r="N59" s="360">
        <v>337</v>
      </c>
      <c r="O59" s="360">
        <v>18</v>
      </c>
      <c r="P59" s="360">
        <v>165</v>
      </c>
      <c r="Q59" s="360">
        <v>170</v>
      </c>
      <c r="R59" s="360">
        <v>149</v>
      </c>
      <c r="S59" s="360">
        <v>158</v>
      </c>
      <c r="T59" s="360">
        <v>180</v>
      </c>
    </row>
    <row r="60" spans="2:20" x14ac:dyDescent="0.25">
      <c r="B60" s="371" t="s">
        <v>220</v>
      </c>
      <c r="C60" s="371" t="s">
        <v>2193</v>
      </c>
      <c r="D60" s="371" t="s">
        <v>77</v>
      </c>
      <c r="E60" s="360">
        <v>600</v>
      </c>
      <c r="F60" s="360">
        <v>1</v>
      </c>
      <c r="G60" s="360">
        <v>20</v>
      </c>
      <c r="H60" s="360">
        <v>72</v>
      </c>
      <c r="I60" s="360">
        <v>24</v>
      </c>
      <c r="J60" s="360">
        <v>246</v>
      </c>
      <c r="K60" s="360">
        <v>22</v>
      </c>
      <c r="L60" s="360">
        <v>2</v>
      </c>
      <c r="M60" s="360">
        <v>10</v>
      </c>
      <c r="N60" s="360">
        <v>3</v>
      </c>
      <c r="O60" s="360">
        <v>8</v>
      </c>
      <c r="P60" s="360">
        <v>18</v>
      </c>
      <c r="Q60" s="360">
        <v>35</v>
      </c>
      <c r="R60" s="360">
        <v>71</v>
      </c>
      <c r="S60" s="360">
        <v>35</v>
      </c>
      <c r="T60" s="360">
        <v>33</v>
      </c>
    </row>
    <row r="61" spans="2:20" x14ac:dyDescent="0.25">
      <c r="B61" s="371" t="s">
        <v>220</v>
      </c>
      <c r="C61" s="371" t="s">
        <v>2193</v>
      </c>
      <c r="D61" s="371" t="s">
        <v>97</v>
      </c>
      <c r="E61" s="360">
        <v>1823</v>
      </c>
      <c r="F61" s="360">
        <v>1</v>
      </c>
      <c r="G61" s="360">
        <v>45</v>
      </c>
      <c r="H61" s="360">
        <v>164</v>
      </c>
      <c r="I61" s="360">
        <v>615</v>
      </c>
      <c r="J61" s="360">
        <v>381</v>
      </c>
      <c r="K61" s="360">
        <v>47</v>
      </c>
      <c r="L61" s="360">
        <v>4</v>
      </c>
      <c r="M61" s="360">
        <v>9</v>
      </c>
      <c r="N61" s="360">
        <v>267</v>
      </c>
      <c r="O61" s="360">
        <v>5</v>
      </c>
      <c r="P61" s="360">
        <v>55</v>
      </c>
      <c r="Q61" s="360">
        <v>63</v>
      </c>
      <c r="R61" s="360">
        <v>50</v>
      </c>
      <c r="S61" s="360">
        <v>56</v>
      </c>
      <c r="T61" s="360">
        <v>61</v>
      </c>
    </row>
    <row r="62" spans="2:20" x14ac:dyDescent="0.25">
      <c r="B62" s="371" t="s">
        <v>220</v>
      </c>
      <c r="C62" s="371" t="s">
        <v>2196</v>
      </c>
      <c r="D62" s="371" t="s">
        <v>76</v>
      </c>
      <c r="E62" s="360">
        <v>3023</v>
      </c>
      <c r="F62" s="360">
        <v>0</v>
      </c>
      <c r="G62" s="360">
        <v>124</v>
      </c>
      <c r="H62" s="360">
        <v>255</v>
      </c>
      <c r="I62" s="360">
        <v>48</v>
      </c>
      <c r="J62" s="360">
        <v>875</v>
      </c>
      <c r="K62" s="360">
        <v>32</v>
      </c>
      <c r="L62" s="360">
        <v>5</v>
      </c>
      <c r="M62" s="360">
        <v>19</v>
      </c>
      <c r="N62" s="360">
        <v>6</v>
      </c>
      <c r="O62" s="360">
        <v>28</v>
      </c>
      <c r="P62" s="360">
        <v>66</v>
      </c>
      <c r="Q62" s="360">
        <v>780</v>
      </c>
      <c r="R62" s="360">
        <v>466</v>
      </c>
      <c r="S62" s="360">
        <v>179</v>
      </c>
      <c r="T62" s="360">
        <v>140</v>
      </c>
    </row>
    <row r="63" spans="2:20" x14ac:dyDescent="0.25">
      <c r="B63" s="371" t="s">
        <v>220</v>
      </c>
      <c r="C63" s="371" t="s">
        <v>2196</v>
      </c>
      <c r="D63" s="371" t="s">
        <v>80</v>
      </c>
      <c r="E63" s="360">
        <v>285</v>
      </c>
      <c r="F63" s="360">
        <v>0</v>
      </c>
      <c r="G63" s="360">
        <v>8</v>
      </c>
      <c r="H63" s="360">
        <v>26</v>
      </c>
      <c r="I63" s="360">
        <v>32</v>
      </c>
      <c r="J63" s="360">
        <v>103</v>
      </c>
      <c r="K63" s="360">
        <v>14</v>
      </c>
      <c r="L63" s="360">
        <v>0</v>
      </c>
      <c r="M63" s="360">
        <v>4</v>
      </c>
      <c r="N63" s="360">
        <v>12</v>
      </c>
      <c r="O63" s="360">
        <v>1</v>
      </c>
      <c r="P63" s="360">
        <v>12</v>
      </c>
      <c r="Q63" s="360">
        <v>13</v>
      </c>
      <c r="R63" s="360">
        <v>32</v>
      </c>
      <c r="S63" s="360">
        <v>16</v>
      </c>
      <c r="T63" s="360">
        <v>12</v>
      </c>
    </row>
    <row r="64" spans="2:20" x14ac:dyDescent="0.25">
      <c r="B64" s="371" t="s">
        <v>220</v>
      </c>
      <c r="C64" s="371" t="s">
        <v>2196</v>
      </c>
      <c r="D64" s="371" t="s">
        <v>81</v>
      </c>
      <c r="E64" s="360">
        <v>719</v>
      </c>
      <c r="F64" s="360">
        <v>0</v>
      </c>
      <c r="G64" s="360">
        <v>34</v>
      </c>
      <c r="H64" s="360">
        <v>95</v>
      </c>
      <c r="I64" s="360">
        <v>20</v>
      </c>
      <c r="J64" s="360">
        <v>250</v>
      </c>
      <c r="K64" s="360">
        <v>19</v>
      </c>
      <c r="L64" s="360">
        <v>2</v>
      </c>
      <c r="M64" s="360">
        <v>9</v>
      </c>
      <c r="N64" s="360">
        <v>3</v>
      </c>
      <c r="O64" s="360">
        <v>3</v>
      </c>
      <c r="P64" s="360">
        <v>25</v>
      </c>
      <c r="Q64" s="360">
        <v>62</v>
      </c>
      <c r="R64" s="360">
        <v>91</v>
      </c>
      <c r="S64" s="360">
        <v>64</v>
      </c>
      <c r="T64" s="360">
        <v>42</v>
      </c>
    </row>
    <row r="65" spans="2:20" x14ac:dyDescent="0.25">
      <c r="B65" s="371" t="s">
        <v>220</v>
      </c>
      <c r="C65" s="371" t="s">
        <v>2196</v>
      </c>
      <c r="D65" s="371" t="s">
        <v>85</v>
      </c>
      <c r="E65" s="360">
        <v>93</v>
      </c>
      <c r="F65" s="360">
        <v>0</v>
      </c>
      <c r="G65" s="360">
        <v>2</v>
      </c>
      <c r="H65" s="360">
        <v>5</v>
      </c>
      <c r="I65" s="360">
        <v>9</v>
      </c>
      <c r="J65" s="360">
        <v>25</v>
      </c>
      <c r="K65" s="360">
        <v>0</v>
      </c>
      <c r="L65" s="360">
        <v>0</v>
      </c>
      <c r="M65" s="360">
        <v>1</v>
      </c>
      <c r="N65" s="360">
        <v>0</v>
      </c>
      <c r="O65" s="360">
        <v>0</v>
      </c>
      <c r="P65" s="360">
        <v>5</v>
      </c>
      <c r="Q65" s="360">
        <v>12</v>
      </c>
      <c r="R65" s="360">
        <v>18</v>
      </c>
      <c r="S65" s="360">
        <v>7</v>
      </c>
      <c r="T65" s="360">
        <v>9</v>
      </c>
    </row>
    <row r="66" spans="2:20" x14ac:dyDescent="0.25">
      <c r="B66" s="371" t="s">
        <v>220</v>
      </c>
      <c r="C66" s="371" t="s">
        <v>2196</v>
      </c>
      <c r="D66" s="371" t="s">
        <v>84</v>
      </c>
      <c r="E66" s="360">
        <v>1991</v>
      </c>
      <c r="F66" s="360">
        <v>0</v>
      </c>
      <c r="G66" s="360">
        <v>63</v>
      </c>
      <c r="H66" s="360">
        <v>284</v>
      </c>
      <c r="I66" s="360">
        <v>43</v>
      </c>
      <c r="J66" s="360">
        <v>821</v>
      </c>
      <c r="K66" s="360">
        <v>55</v>
      </c>
      <c r="L66" s="360">
        <v>9</v>
      </c>
      <c r="M66" s="360">
        <v>16</v>
      </c>
      <c r="N66" s="360">
        <v>10</v>
      </c>
      <c r="O66" s="360">
        <v>11</v>
      </c>
      <c r="P66" s="360">
        <v>45</v>
      </c>
      <c r="Q66" s="360">
        <v>178</v>
      </c>
      <c r="R66" s="360">
        <v>239</v>
      </c>
      <c r="S66" s="360">
        <v>65</v>
      </c>
      <c r="T66" s="360">
        <v>152</v>
      </c>
    </row>
    <row r="67" spans="2:20" x14ac:dyDescent="0.25">
      <c r="B67" s="371" t="s">
        <v>220</v>
      </c>
      <c r="C67" s="371" t="s">
        <v>2196</v>
      </c>
      <c r="D67" s="371" t="s">
        <v>420</v>
      </c>
      <c r="E67" s="360">
        <v>273</v>
      </c>
      <c r="F67" s="360">
        <v>0</v>
      </c>
      <c r="G67" s="360">
        <v>16</v>
      </c>
      <c r="H67" s="360">
        <v>24</v>
      </c>
      <c r="I67" s="360">
        <v>32</v>
      </c>
      <c r="J67" s="360">
        <v>87</v>
      </c>
      <c r="K67" s="360">
        <v>5</v>
      </c>
      <c r="L67" s="360">
        <v>0</v>
      </c>
      <c r="M67" s="360">
        <v>3</v>
      </c>
      <c r="N67" s="360">
        <v>17</v>
      </c>
      <c r="O67" s="360">
        <v>1</v>
      </c>
      <c r="P67" s="360">
        <v>18</v>
      </c>
      <c r="Q67" s="360">
        <v>6</v>
      </c>
      <c r="R67" s="360">
        <v>40</v>
      </c>
      <c r="S67" s="360">
        <v>9</v>
      </c>
      <c r="T67" s="360">
        <v>15</v>
      </c>
    </row>
    <row r="68" spans="2:20" x14ac:dyDescent="0.25">
      <c r="B68" s="371" t="s">
        <v>220</v>
      </c>
      <c r="C68" s="371" t="s">
        <v>2196</v>
      </c>
      <c r="D68" s="371" t="s">
        <v>88</v>
      </c>
      <c r="E68" s="360">
        <v>341</v>
      </c>
      <c r="F68" s="360">
        <v>0</v>
      </c>
      <c r="G68" s="360">
        <v>12</v>
      </c>
      <c r="H68" s="360">
        <v>49</v>
      </c>
      <c r="I68" s="360">
        <v>27</v>
      </c>
      <c r="J68" s="360">
        <v>125</v>
      </c>
      <c r="K68" s="360">
        <v>10</v>
      </c>
      <c r="L68" s="360">
        <v>1</v>
      </c>
      <c r="M68" s="360">
        <v>4</v>
      </c>
      <c r="N68" s="360">
        <v>15</v>
      </c>
      <c r="O68" s="360">
        <v>4</v>
      </c>
      <c r="P68" s="360">
        <v>15</v>
      </c>
      <c r="Q68" s="360">
        <v>26</v>
      </c>
      <c r="R68" s="360">
        <v>10</v>
      </c>
      <c r="S68" s="360">
        <v>25</v>
      </c>
      <c r="T68" s="360">
        <v>18</v>
      </c>
    </row>
    <row r="69" spans="2:20" x14ac:dyDescent="0.25">
      <c r="B69" s="371" t="s">
        <v>220</v>
      </c>
      <c r="C69" s="371" t="s">
        <v>2196</v>
      </c>
      <c r="D69" s="371" t="s">
        <v>91</v>
      </c>
      <c r="E69" s="360">
        <v>1379</v>
      </c>
      <c r="F69" s="360">
        <v>2</v>
      </c>
      <c r="G69" s="360">
        <v>52</v>
      </c>
      <c r="H69" s="360">
        <v>150</v>
      </c>
      <c r="I69" s="360">
        <v>33</v>
      </c>
      <c r="J69" s="360">
        <v>461</v>
      </c>
      <c r="K69" s="360">
        <v>19</v>
      </c>
      <c r="L69" s="360">
        <v>2</v>
      </c>
      <c r="M69" s="360">
        <v>12</v>
      </c>
      <c r="N69" s="360">
        <v>9</v>
      </c>
      <c r="O69" s="360">
        <v>10</v>
      </c>
      <c r="P69" s="360">
        <v>65</v>
      </c>
      <c r="Q69" s="360">
        <v>193</v>
      </c>
      <c r="R69" s="360">
        <v>199</v>
      </c>
      <c r="S69" s="360">
        <v>117</v>
      </c>
      <c r="T69" s="360">
        <v>55</v>
      </c>
    </row>
    <row r="70" spans="2:20" x14ac:dyDescent="0.25">
      <c r="B70" s="371" t="s">
        <v>220</v>
      </c>
      <c r="C70" s="371" t="s">
        <v>2196</v>
      </c>
      <c r="D70" s="371" t="s">
        <v>95</v>
      </c>
      <c r="E70" s="360">
        <v>2093</v>
      </c>
      <c r="F70" s="360">
        <v>3</v>
      </c>
      <c r="G70" s="360">
        <v>68</v>
      </c>
      <c r="H70" s="360">
        <v>278</v>
      </c>
      <c r="I70" s="360">
        <v>57</v>
      </c>
      <c r="J70" s="360">
        <v>732</v>
      </c>
      <c r="K70" s="360">
        <v>54</v>
      </c>
      <c r="L70" s="360">
        <v>10</v>
      </c>
      <c r="M70" s="360">
        <v>40</v>
      </c>
      <c r="N70" s="360">
        <v>15</v>
      </c>
      <c r="O70" s="360">
        <v>28</v>
      </c>
      <c r="P70" s="360">
        <v>70</v>
      </c>
      <c r="Q70" s="360">
        <v>155</v>
      </c>
      <c r="R70" s="360">
        <v>303</v>
      </c>
      <c r="S70" s="360">
        <v>188</v>
      </c>
      <c r="T70" s="360">
        <v>92</v>
      </c>
    </row>
    <row r="71" spans="2:20" x14ac:dyDescent="0.25">
      <c r="B71" s="371" t="s">
        <v>220</v>
      </c>
      <c r="C71" s="371" t="s">
        <v>2196</v>
      </c>
      <c r="D71" s="371" t="s">
        <v>214</v>
      </c>
      <c r="E71" s="360">
        <v>24051</v>
      </c>
      <c r="F71" s="360">
        <v>12</v>
      </c>
      <c r="G71" s="360">
        <v>705</v>
      </c>
      <c r="H71" s="360">
        <v>2587</v>
      </c>
      <c r="I71" s="360">
        <v>539</v>
      </c>
      <c r="J71" s="360">
        <v>7911</v>
      </c>
      <c r="K71" s="360">
        <v>441</v>
      </c>
      <c r="L71" s="360">
        <v>76</v>
      </c>
      <c r="M71" s="360">
        <v>214</v>
      </c>
      <c r="N71" s="360">
        <v>106</v>
      </c>
      <c r="O71" s="360">
        <v>276</v>
      </c>
      <c r="P71" s="360">
        <v>883</v>
      </c>
      <c r="Q71" s="360">
        <v>1876</v>
      </c>
      <c r="R71" s="360">
        <v>5377</v>
      </c>
      <c r="S71" s="360">
        <v>1761</v>
      </c>
      <c r="T71" s="360">
        <v>1287</v>
      </c>
    </row>
    <row r="72" spans="2:20" x14ac:dyDescent="0.25">
      <c r="B72" s="371" t="s">
        <v>220</v>
      </c>
      <c r="C72" s="371" t="s">
        <v>2197</v>
      </c>
      <c r="D72" s="371" t="s">
        <v>69</v>
      </c>
      <c r="E72" s="360">
        <v>34</v>
      </c>
      <c r="F72" s="360">
        <v>0</v>
      </c>
      <c r="G72" s="360">
        <v>5</v>
      </c>
      <c r="H72" s="360">
        <v>2</v>
      </c>
      <c r="I72" s="360">
        <v>1</v>
      </c>
      <c r="J72" s="360">
        <v>13</v>
      </c>
      <c r="K72" s="360">
        <v>5</v>
      </c>
      <c r="L72" s="360">
        <v>0</v>
      </c>
      <c r="M72" s="360">
        <v>0</v>
      </c>
      <c r="N72" s="360">
        <v>0</v>
      </c>
      <c r="O72" s="360">
        <v>0</v>
      </c>
      <c r="P72" s="360">
        <v>1</v>
      </c>
      <c r="Q72" s="360">
        <v>0</v>
      </c>
      <c r="R72" s="360">
        <v>0</v>
      </c>
      <c r="S72" s="360">
        <v>2</v>
      </c>
      <c r="T72" s="360">
        <v>5</v>
      </c>
    </row>
    <row r="73" spans="2:20" x14ac:dyDescent="0.25">
      <c r="B73" s="371" t="s">
        <v>220</v>
      </c>
      <c r="C73" s="371" t="s">
        <v>2197</v>
      </c>
      <c r="D73" s="371" t="s">
        <v>71</v>
      </c>
      <c r="E73" s="360">
        <v>23</v>
      </c>
      <c r="F73" s="360">
        <v>0</v>
      </c>
      <c r="G73" s="360">
        <v>0</v>
      </c>
      <c r="H73" s="360">
        <v>2</v>
      </c>
      <c r="I73" s="360">
        <v>4</v>
      </c>
      <c r="J73" s="360">
        <v>6</v>
      </c>
      <c r="K73" s="360">
        <v>2</v>
      </c>
      <c r="L73" s="360">
        <v>0</v>
      </c>
      <c r="M73" s="360">
        <v>0</v>
      </c>
      <c r="N73" s="360">
        <v>0</v>
      </c>
      <c r="O73" s="360">
        <v>0</v>
      </c>
      <c r="P73" s="360">
        <v>0</v>
      </c>
      <c r="Q73" s="360">
        <v>2</v>
      </c>
      <c r="R73" s="360">
        <v>2</v>
      </c>
      <c r="S73" s="360">
        <v>5</v>
      </c>
      <c r="T73" s="360">
        <v>0</v>
      </c>
    </row>
    <row r="74" spans="2:20" x14ac:dyDescent="0.25">
      <c r="B74" s="371" t="s">
        <v>220</v>
      </c>
      <c r="C74" s="371" t="s">
        <v>2197</v>
      </c>
      <c r="D74" s="371" t="s">
        <v>418</v>
      </c>
      <c r="E74" s="360">
        <v>32</v>
      </c>
      <c r="F74" s="360">
        <v>0</v>
      </c>
      <c r="G74" s="360">
        <v>2</v>
      </c>
      <c r="H74" s="360">
        <v>7</v>
      </c>
      <c r="I74" s="360">
        <v>4</v>
      </c>
      <c r="J74" s="360">
        <v>16</v>
      </c>
      <c r="K74" s="360">
        <v>1</v>
      </c>
      <c r="L74" s="360">
        <v>0</v>
      </c>
      <c r="M74" s="360">
        <v>0</v>
      </c>
      <c r="N74" s="360">
        <v>0</v>
      </c>
      <c r="O74" s="360">
        <v>0</v>
      </c>
      <c r="P74" s="360">
        <v>0</v>
      </c>
      <c r="Q74" s="360">
        <v>1</v>
      </c>
      <c r="R74" s="360">
        <v>0</v>
      </c>
      <c r="S74" s="360">
        <v>0</v>
      </c>
      <c r="T74" s="360">
        <v>1</v>
      </c>
    </row>
    <row r="75" spans="2:20" x14ac:dyDescent="0.25">
      <c r="B75" s="371" t="s">
        <v>220</v>
      </c>
      <c r="C75" s="371" t="s">
        <v>2197</v>
      </c>
      <c r="D75" s="371" t="s">
        <v>75</v>
      </c>
      <c r="E75" s="360">
        <v>634</v>
      </c>
      <c r="F75" s="360">
        <v>1</v>
      </c>
      <c r="G75" s="360">
        <v>39</v>
      </c>
      <c r="H75" s="360">
        <v>78</v>
      </c>
      <c r="I75" s="360">
        <v>142</v>
      </c>
      <c r="J75" s="360">
        <v>145</v>
      </c>
      <c r="K75" s="360">
        <v>12</v>
      </c>
      <c r="L75" s="360">
        <v>1</v>
      </c>
      <c r="M75" s="360">
        <v>6</v>
      </c>
      <c r="N75" s="360">
        <v>84</v>
      </c>
      <c r="O75" s="360">
        <v>3</v>
      </c>
      <c r="P75" s="360">
        <v>23</v>
      </c>
      <c r="Q75" s="360">
        <v>32</v>
      </c>
      <c r="R75" s="360">
        <v>26</v>
      </c>
      <c r="S75" s="360">
        <v>16</v>
      </c>
      <c r="T75" s="360">
        <v>26</v>
      </c>
    </row>
    <row r="76" spans="2:20" x14ac:dyDescent="0.25">
      <c r="B76" s="371" t="s">
        <v>220</v>
      </c>
      <c r="C76" s="371" t="s">
        <v>2197</v>
      </c>
      <c r="D76" s="371" t="s">
        <v>83</v>
      </c>
      <c r="E76" s="360">
        <v>621</v>
      </c>
      <c r="F76" s="360">
        <v>2</v>
      </c>
      <c r="G76" s="360">
        <v>23</v>
      </c>
      <c r="H76" s="360">
        <v>81</v>
      </c>
      <c r="I76" s="360">
        <v>98</v>
      </c>
      <c r="J76" s="360">
        <v>214</v>
      </c>
      <c r="K76" s="360">
        <v>20</v>
      </c>
      <c r="L76" s="360">
        <v>0</v>
      </c>
      <c r="M76" s="360">
        <v>8</v>
      </c>
      <c r="N76" s="360">
        <v>43</v>
      </c>
      <c r="O76" s="360">
        <v>12</v>
      </c>
      <c r="P76" s="360">
        <v>15</v>
      </c>
      <c r="Q76" s="360">
        <v>30</v>
      </c>
      <c r="R76" s="360">
        <v>39</v>
      </c>
      <c r="S76" s="360">
        <v>14</v>
      </c>
      <c r="T76" s="360">
        <v>22</v>
      </c>
    </row>
    <row r="77" spans="2:20" x14ac:dyDescent="0.25">
      <c r="B77" s="371" t="s">
        <v>220</v>
      </c>
      <c r="C77" s="371" t="s">
        <v>2197</v>
      </c>
      <c r="D77" s="371" t="s">
        <v>2198</v>
      </c>
      <c r="E77" s="360">
        <v>9</v>
      </c>
      <c r="F77" s="360">
        <v>0</v>
      </c>
      <c r="G77" s="360">
        <v>2</v>
      </c>
      <c r="H77" s="360">
        <v>3</v>
      </c>
      <c r="I77" s="360">
        <v>4</v>
      </c>
      <c r="J77" s="360">
        <v>0</v>
      </c>
      <c r="K77" s="360">
        <v>0</v>
      </c>
      <c r="L77" s="360">
        <v>0</v>
      </c>
      <c r="M77" s="360">
        <v>0</v>
      </c>
      <c r="N77" s="360">
        <v>0</v>
      </c>
      <c r="O77" s="360">
        <v>0</v>
      </c>
      <c r="P77" s="360">
        <v>0</v>
      </c>
      <c r="Q77" s="360">
        <v>0</v>
      </c>
      <c r="R77" s="360">
        <v>0</v>
      </c>
      <c r="S77" s="360">
        <v>0</v>
      </c>
      <c r="T77" s="360">
        <v>0</v>
      </c>
    </row>
    <row r="78" spans="2:20" x14ac:dyDescent="0.25">
      <c r="B78" s="371" t="s">
        <v>220</v>
      </c>
      <c r="C78" s="371" t="s">
        <v>2197</v>
      </c>
      <c r="D78" s="371" t="s">
        <v>86</v>
      </c>
      <c r="E78" s="360">
        <v>25347</v>
      </c>
      <c r="F78" s="360">
        <v>17</v>
      </c>
      <c r="G78" s="360">
        <v>931</v>
      </c>
      <c r="H78" s="360">
        <v>3360</v>
      </c>
      <c r="I78" s="360">
        <v>1057</v>
      </c>
      <c r="J78" s="360">
        <v>9319</v>
      </c>
      <c r="K78" s="360">
        <v>969</v>
      </c>
      <c r="L78" s="360">
        <v>87</v>
      </c>
      <c r="M78" s="360">
        <v>444</v>
      </c>
      <c r="N78" s="360">
        <v>90</v>
      </c>
      <c r="O78" s="360">
        <v>392</v>
      </c>
      <c r="P78" s="360">
        <v>1708</v>
      </c>
      <c r="Q78" s="360">
        <v>1928</v>
      </c>
      <c r="R78" s="360">
        <v>1777</v>
      </c>
      <c r="S78" s="360">
        <v>2525</v>
      </c>
      <c r="T78" s="360">
        <v>743</v>
      </c>
    </row>
    <row r="79" spans="2:20" x14ac:dyDescent="0.25">
      <c r="B79" s="371" t="s">
        <v>220</v>
      </c>
      <c r="C79" s="371" t="s">
        <v>2197</v>
      </c>
      <c r="D79" s="371" t="s">
        <v>90</v>
      </c>
      <c r="E79" s="360">
        <v>188</v>
      </c>
      <c r="F79" s="360">
        <v>0</v>
      </c>
      <c r="G79" s="360">
        <v>9</v>
      </c>
      <c r="H79" s="360">
        <v>36</v>
      </c>
      <c r="I79" s="360">
        <v>4</v>
      </c>
      <c r="J79" s="360">
        <v>91</v>
      </c>
      <c r="K79" s="360">
        <v>4</v>
      </c>
      <c r="L79" s="360">
        <v>1</v>
      </c>
      <c r="M79" s="360">
        <v>1</v>
      </c>
      <c r="N79" s="360">
        <v>0</v>
      </c>
      <c r="O79" s="360">
        <v>2</v>
      </c>
      <c r="P79" s="360">
        <v>3</v>
      </c>
      <c r="Q79" s="360">
        <v>5</v>
      </c>
      <c r="R79" s="360">
        <v>19</v>
      </c>
      <c r="S79" s="360">
        <v>2</v>
      </c>
      <c r="T79" s="360">
        <v>11</v>
      </c>
    </row>
    <row r="80" spans="2:20" x14ac:dyDescent="0.25">
      <c r="B80" s="371" t="s">
        <v>220</v>
      </c>
      <c r="C80" s="371" t="s">
        <v>2197</v>
      </c>
      <c r="D80" s="371" t="s">
        <v>350</v>
      </c>
      <c r="E80" s="360">
        <v>26</v>
      </c>
      <c r="F80" s="360">
        <v>0</v>
      </c>
      <c r="G80" s="360">
        <v>5</v>
      </c>
      <c r="H80" s="360">
        <v>1</v>
      </c>
      <c r="I80" s="360">
        <v>9</v>
      </c>
      <c r="J80" s="360">
        <v>6</v>
      </c>
      <c r="K80" s="360">
        <v>1</v>
      </c>
      <c r="L80" s="360">
        <v>0</v>
      </c>
      <c r="M80" s="360">
        <v>0</v>
      </c>
      <c r="N80" s="360">
        <v>1</v>
      </c>
      <c r="O80" s="360">
        <v>0</v>
      </c>
      <c r="P80" s="360">
        <v>0</v>
      </c>
      <c r="Q80" s="360">
        <v>2</v>
      </c>
      <c r="R80" s="360">
        <v>0</v>
      </c>
      <c r="S80" s="360">
        <v>0</v>
      </c>
      <c r="T80" s="360">
        <v>1</v>
      </c>
    </row>
    <row r="81" spans="2:20" x14ac:dyDescent="0.25">
      <c r="B81" s="371" t="s">
        <v>220</v>
      </c>
      <c r="C81" s="371" t="s">
        <v>2197</v>
      </c>
      <c r="D81" s="371" t="s">
        <v>93</v>
      </c>
      <c r="E81" s="360">
        <v>2879</v>
      </c>
      <c r="F81" s="360">
        <v>1</v>
      </c>
      <c r="G81" s="360">
        <v>164</v>
      </c>
      <c r="H81" s="360">
        <v>515</v>
      </c>
      <c r="I81" s="360">
        <v>383</v>
      </c>
      <c r="J81" s="360">
        <v>764</v>
      </c>
      <c r="K81" s="360">
        <v>126</v>
      </c>
      <c r="L81" s="360">
        <v>27</v>
      </c>
      <c r="M81" s="360">
        <v>41</v>
      </c>
      <c r="N81" s="360">
        <v>173</v>
      </c>
      <c r="O81" s="360">
        <v>19</v>
      </c>
      <c r="P81" s="360">
        <v>100</v>
      </c>
      <c r="Q81" s="360">
        <v>116</v>
      </c>
      <c r="R81" s="360">
        <v>144</v>
      </c>
      <c r="S81" s="360">
        <v>196</v>
      </c>
      <c r="T81" s="360">
        <v>110</v>
      </c>
    </row>
    <row r="82" spans="2:20" s="19" customFormat="1" x14ac:dyDescent="0.2">
      <c r="B82" s="371" t="s">
        <v>220</v>
      </c>
      <c r="C82" s="371" t="s">
        <v>2197</v>
      </c>
      <c r="D82" s="371" t="s">
        <v>2199</v>
      </c>
      <c r="E82" s="360">
        <v>5</v>
      </c>
      <c r="F82" s="360">
        <v>0</v>
      </c>
      <c r="G82" s="360">
        <v>0</v>
      </c>
      <c r="H82" s="360">
        <v>1</v>
      </c>
      <c r="I82" s="360">
        <v>0</v>
      </c>
      <c r="J82" s="360">
        <v>1</v>
      </c>
      <c r="K82" s="360">
        <v>0</v>
      </c>
      <c r="L82" s="360">
        <v>0</v>
      </c>
      <c r="M82" s="360">
        <v>0</v>
      </c>
      <c r="N82" s="360">
        <v>0</v>
      </c>
      <c r="O82" s="360">
        <v>0</v>
      </c>
      <c r="P82" s="360">
        <v>0</v>
      </c>
      <c r="Q82" s="360">
        <v>1</v>
      </c>
      <c r="R82" s="360">
        <v>1</v>
      </c>
      <c r="S82" s="360">
        <v>0</v>
      </c>
      <c r="T82" s="360">
        <v>1</v>
      </c>
    </row>
    <row r="83" spans="2:20" x14ac:dyDescent="0.25">
      <c r="B83" s="371" t="s">
        <v>220</v>
      </c>
      <c r="C83" s="371" t="s">
        <v>2197</v>
      </c>
      <c r="D83" s="371" t="s">
        <v>423</v>
      </c>
      <c r="E83" s="360">
        <v>193</v>
      </c>
      <c r="F83" s="360">
        <v>0</v>
      </c>
      <c r="G83" s="360">
        <v>10</v>
      </c>
      <c r="H83" s="360">
        <v>46</v>
      </c>
      <c r="I83" s="360">
        <v>18</v>
      </c>
      <c r="J83" s="360">
        <v>69</v>
      </c>
      <c r="K83" s="360">
        <v>2</v>
      </c>
      <c r="L83" s="360">
        <v>0</v>
      </c>
      <c r="M83" s="360">
        <v>3</v>
      </c>
      <c r="N83" s="360">
        <v>7</v>
      </c>
      <c r="O83" s="360">
        <v>0</v>
      </c>
      <c r="P83" s="360">
        <v>2</v>
      </c>
      <c r="Q83" s="360">
        <v>9</v>
      </c>
      <c r="R83" s="360">
        <v>7</v>
      </c>
      <c r="S83" s="360">
        <v>12</v>
      </c>
      <c r="T83" s="360">
        <v>8</v>
      </c>
    </row>
    <row r="84" spans="2:20" x14ac:dyDescent="0.25">
      <c r="B84" s="371" t="s">
        <v>220</v>
      </c>
      <c r="C84" s="371" t="s">
        <v>2197</v>
      </c>
      <c r="D84" s="371" t="s">
        <v>424</v>
      </c>
      <c r="E84" s="360">
        <v>13</v>
      </c>
      <c r="F84" s="360">
        <v>0</v>
      </c>
      <c r="G84" s="360">
        <v>0</v>
      </c>
      <c r="H84" s="360">
        <v>2</v>
      </c>
      <c r="I84" s="360">
        <v>0</v>
      </c>
      <c r="J84" s="360">
        <v>6</v>
      </c>
      <c r="K84" s="360">
        <v>3</v>
      </c>
      <c r="L84" s="360">
        <v>0</v>
      </c>
      <c r="M84" s="360">
        <v>1</v>
      </c>
      <c r="N84" s="360">
        <v>0</v>
      </c>
      <c r="O84" s="360">
        <v>0</v>
      </c>
      <c r="P84" s="360">
        <v>0</v>
      </c>
      <c r="Q84" s="360">
        <v>1</v>
      </c>
      <c r="R84" s="360">
        <v>0</v>
      </c>
      <c r="S84" s="360">
        <v>0</v>
      </c>
      <c r="T84" s="360">
        <v>0</v>
      </c>
    </row>
    <row r="85" spans="2:20" x14ac:dyDescent="0.25">
      <c r="B85" s="371" t="s">
        <v>220</v>
      </c>
      <c r="C85" s="371" t="s">
        <v>2197</v>
      </c>
      <c r="D85" s="371" t="s">
        <v>78</v>
      </c>
      <c r="E85" s="360">
        <v>379</v>
      </c>
      <c r="F85" s="360">
        <v>0</v>
      </c>
      <c r="G85" s="360">
        <v>7</v>
      </c>
      <c r="H85" s="360">
        <v>60</v>
      </c>
      <c r="I85" s="360">
        <v>10</v>
      </c>
      <c r="J85" s="360">
        <v>150</v>
      </c>
      <c r="K85" s="360">
        <v>5</v>
      </c>
      <c r="L85" s="360">
        <v>0</v>
      </c>
      <c r="M85" s="360">
        <v>7</v>
      </c>
      <c r="N85" s="360">
        <v>0</v>
      </c>
      <c r="O85" s="360">
        <v>0</v>
      </c>
      <c r="P85" s="360">
        <v>7</v>
      </c>
      <c r="Q85" s="360">
        <v>19</v>
      </c>
      <c r="R85" s="360">
        <v>67</v>
      </c>
      <c r="S85" s="360">
        <v>34</v>
      </c>
      <c r="T85" s="360">
        <v>13</v>
      </c>
    </row>
    <row r="86" spans="2:20" x14ac:dyDescent="0.25">
      <c r="B86" s="371" t="s">
        <v>220</v>
      </c>
      <c r="C86" s="371" t="s">
        <v>2197</v>
      </c>
      <c r="D86" s="371" t="s">
        <v>79</v>
      </c>
      <c r="E86" s="360">
        <v>127074</v>
      </c>
      <c r="F86" s="360">
        <v>158</v>
      </c>
      <c r="G86" s="360">
        <v>2176</v>
      </c>
      <c r="H86" s="360">
        <v>10337</v>
      </c>
      <c r="I86" s="360">
        <v>9317</v>
      </c>
      <c r="J86" s="360">
        <v>43546</v>
      </c>
      <c r="K86" s="360">
        <v>7792</v>
      </c>
      <c r="L86" s="360">
        <v>1210</v>
      </c>
      <c r="M86" s="360">
        <v>5318</v>
      </c>
      <c r="N86" s="360">
        <v>1963</v>
      </c>
      <c r="O86" s="360">
        <v>4812</v>
      </c>
      <c r="P86" s="360">
        <v>10299</v>
      </c>
      <c r="Q86" s="360">
        <v>9172</v>
      </c>
      <c r="R86" s="360">
        <v>4138</v>
      </c>
      <c r="S86" s="360">
        <v>14639</v>
      </c>
      <c r="T86" s="360">
        <v>2197</v>
      </c>
    </row>
    <row r="87" spans="2:20" x14ac:dyDescent="0.25">
      <c r="B87" s="371" t="s">
        <v>220</v>
      </c>
      <c r="C87" s="371" t="s">
        <v>2197</v>
      </c>
      <c r="D87" s="371" t="s">
        <v>421</v>
      </c>
      <c r="E87" s="360">
        <v>41</v>
      </c>
      <c r="F87" s="360">
        <v>0</v>
      </c>
      <c r="G87" s="360">
        <v>1</v>
      </c>
      <c r="H87" s="360">
        <v>9</v>
      </c>
      <c r="I87" s="360">
        <v>0</v>
      </c>
      <c r="J87" s="360">
        <v>15</v>
      </c>
      <c r="K87" s="360">
        <v>3</v>
      </c>
      <c r="L87" s="360">
        <v>0</v>
      </c>
      <c r="M87" s="360">
        <v>0</v>
      </c>
      <c r="N87" s="360">
        <v>0</v>
      </c>
      <c r="O87" s="360">
        <v>0</v>
      </c>
      <c r="P87" s="360">
        <v>2</v>
      </c>
      <c r="Q87" s="360">
        <v>1</v>
      </c>
      <c r="R87" s="360">
        <v>4</v>
      </c>
      <c r="S87" s="360">
        <v>3</v>
      </c>
      <c r="T87" s="360">
        <v>3</v>
      </c>
    </row>
    <row r="88" spans="2:20" x14ac:dyDescent="0.25">
      <c r="B88" s="371" t="s">
        <v>220</v>
      </c>
      <c r="C88" s="371" t="s">
        <v>2200</v>
      </c>
      <c r="D88" s="371" t="s">
        <v>72</v>
      </c>
      <c r="E88" s="360">
        <v>2559</v>
      </c>
      <c r="F88" s="360">
        <v>1</v>
      </c>
      <c r="G88" s="360">
        <v>83</v>
      </c>
      <c r="H88" s="360">
        <v>339</v>
      </c>
      <c r="I88" s="360">
        <v>60</v>
      </c>
      <c r="J88" s="360">
        <v>881</v>
      </c>
      <c r="K88" s="360">
        <v>77</v>
      </c>
      <c r="L88" s="360">
        <v>8</v>
      </c>
      <c r="M88" s="360">
        <v>33</v>
      </c>
      <c r="N88" s="360">
        <v>2</v>
      </c>
      <c r="O88" s="360">
        <v>15</v>
      </c>
      <c r="P88" s="360">
        <v>70</v>
      </c>
      <c r="Q88" s="360">
        <v>275</v>
      </c>
      <c r="R88" s="360">
        <v>436</v>
      </c>
      <c r="S88" s="360">
        <v>170</v>
      </c>
      <c r="T88" s="360">
        <v>109</v>
      </c>
    </row>
    <row r="89" spans="2:20" x14ac:dyDescent="0.25">
      <c r="B89" s="371" t="s">
        <v>220</v>
      </c>
      <c r="C89" s="371" t="s">
        <v>2200</v>
      </c>
      <c r="D89" s="371" t="s">
        <v>73</v>
      </c>
      <c r="E89" s="360">
        <v>5577</v>
      </c>
      <c r="F89" s="360">
        <v>3</v>
      </c>
      <c r="G89" s="360">
        <v>164</v>
      </c>
      <c r="H89" s="360">
        <v>601</v>
      </c>
      <c r="I89" s="360">
        <v>238</v>
      </c>
      <c r="J89" s="360">
        <v>1829</v>
      </c>
      <c r="K89" s="360">
        <v>185</v>
      </c>
      <c r="L89" s="360">
        <v>19</v>
      </c>
      <c r="M89" s="360">
        <v>132</v>
      </c>
      <c r="N89" s="360">
        <v>42</v>
      </c>
      <c r="O89" s="360">
        <v>120</v>
      </c>
      <c r="P89" s="360">
        <v>288</v>
      </c>
      <c r="Q89" s="360">
        <v>538</v>
      </c>
      <c r="R89" s="360">
        <v>550</v>
      </c>
      <c r="S89" s="360">
        <v>658</v>
      </c>
      <c r="T89" s="360">
        <v>210</v>
      </c>
    </row>
    <row r="90" spans="2:20" x14ac:dyDescent="0.25">
      <c r="B90" s="371" t="s">
        <v>220</v>
      </c>
      <c r="C90" s="371" t="s">
        <v>2200</v>
      </c>
      <c r="D90" s="371" t="s">
        <v>82</v>
      </c>
      <c r="E90" s="360">
        <v>17098</v>
      </c>
      <c r="F90" s="360">
        <v>8</v>
      </c>
      <c r="G90" s="360">
        <v>755</v>
      </c>
      <c r="H90" s="360">
        <v>2785</v>
      </c>
      <c r="I90" s="360">
        <v>441</v>
      </c>
      <c r="J90" s="360">
        <v>5282</v>
      </c>
      <c r="K90" s="360">
        <v>664</v>
      </c>
      <c r="L90" s="360">
        <v>65</v>
      </c>
      <c r="M90" s="360">
        <v>197</v>
      </c>
      <c r="N90" s="360">
        <v>56</v>
      </c>
      <c r="O90" s="360">
        <v>108</v>
      </c>
      <c r="P90" s="360">
        <v>484</v>
      </c>
      <c r="Q90" s="360">
        <v>1646</v>
      </c>
      <c r="R90" s="360">
        <v>1818</v>
      </c>
      <c r="S90" s="360">
        <v>1543</v>
      </c>
      <c r="T90" s="360">
        <v>1246</v>
      </c>
    </row>
    <row r="91" spans="2:20" x14ac:dyDescent="0.25">
      <c r="B91" s="371" t="s">
        <v>220</v>
      </c>
      <c r="C91" s="371" t="s">
        <v>2200</v>
      </c>
      <c r="D91" s="371" t="s">
        <v>70</v>
      </c>
      <c r="E91" s="360">
        <v>26519</v>
      </c>
      <c r="F91" s="360">
        <v>8</v>
      </c>
      <c r="G91" s="360">
        <v>930</v>
      </c>
      <c r="H91" s="360">
        <v>3452</v>
      </c>
      <c r="I91" s="360">
        <v>533</v>
      </c>
      <c r="J91" s="360">
        <v>8918</v>
      </c>
      <c r="K91" s="360">
        <v>544</v>
      </c>
      <c r="L91" s="360">
        <v>62</v>
      </c>
      <c r="M91" s="360">
        <v>174</v>
      </c>
      <c r="N91" s="360">
        <v>27</v>
      </c>
      <c r="O91" s="360">
        <v>144</v>
      </c>
      <c r="P91" s="360">
        <v>934</v>
      </c>
      <c r="Q91" s="360">
        <v>2848</v>
      </c>
      <c r="R91" s="360">
        <v>4291</v>
      </c>
      <c r="S91" s="360">
        <v>2301</v>
      </c>
      <c r="T91" s="360">
        <v>1353</v>
      </c>
    </row>
    <row r="92" spans="2:20" x14ac:dyDescent="0.25">
      <c r="B92" s="371" t="s">
        <v>220</v>
      </c>
      <c r="C92" s="371" t="s">
        <v>2200</v>
      </c>
      <c r="D92" s="371" t="s">
        <v>87</v>
      </c>
      <c r="E92" s="360">
        <v>39</v>
      </c>
      <c r="F92" s="360">
        <v>0</v>
      </c>
      <c r="G92" s="360">
        <v>1</v>
      </c>
      <c r="H92" s="360">
        <v>3</v>
      </c>
      <c r="I92" s="360">
        <v>0</v>
      </c>
      <c r="J92" s="360">
        <v>13</v>
      </c>
      <c r="K92" s="360">
        <v>0</v>
      </c>
      <c r="L92" s="360">
        <v>0</v>
      </c>
      <c r="M92" s="360">
        <v>0</v>
      </c>
      <c r="N92" s="360">
        <v>0</v>
      </c>
      <c r="O92" s="360">
        <v>2</v>
      </c>
      <c r="P92" s="360">
        <v>1</v>
      </c>
      <c r="Q92" s="360">
        <v>5</v>
      </c>
      <c r="R92" s="360">
        <v>13</v>
      </c>
      <c r="S92" s="360">
        <v>1</v>
      </c>
      <c r="T92" s="360">
        <v>0</v>
      </c>
    </row>
    <row r="93" spans="2:20" x14ac:dyDescent="0.25">
      <c r="B93" s="371" t="s">
        <v>220</v>
      </c>
      <c r="C93" s="371" t="s">
        <v>2200</v>
      </c>
      <c r="D93" s="371" t="s">
        <v>89</v>
      </c>
      <c r="E93" s="360">
        <v>210</v>
      </c>
      <c r="F93" s="360">
        <v>0</v>
      </c>
      <c r="G93" s="360">
        <v>5</v>
      </c>
      <c r="H93" s="360">
        <v>23</v>
      </c>
      <c r="I93" s="360">
        <v>5</v>
      </c>
      <c r="J93" s="360">
        <v>61</v>
      </c>
      <c r="K93" s="360">
        <v>11</v>
      </c>
      <c r="L93" s="360">
        <v>0</v>
      </c>
      <c r="M93" s="360">
        <v>0</v>
      </c>
      <c r="N93" s="360">
        <v>3</v>
      </c>
      <c r="O93" s="360">
        <v>2</v>
      </c>
      <c r="P93" s="360">
        <v>7</v>
      </c>
      <c r="Q93" s="360">
        <v>17</v>
      </c>
      <c r="R93" s="360">
        <v>44</v>
      </c>
      <c r="S93" s="360">
        <v>23</v>
      </c>
      <c r="T93" s="360">
        <v>9</v>
      </c>
    </row>
    <row r="94" spans="2:20" s="19" customFormat="1" x14ac:dyDescent="0.2">
      <c r="B94" s="371" t="s">
        <v>220</v>
      </c>
      <c r="C94" s="371" t="s">
        <v>2200</v>
      </c>
      <c r="D94" s="371" t="s">
        <v>243</v>
      </c>
      <c r="E94" s="360">
        <v>10</v>
      </c>
      <c r="F94" s="360">
        <v>0</v>
      </c>
      <c r="G94" s="360">
        <v>0</v>
      </c>
      <c r="H94" s="360">
        <v>1</v>
      </c>
      <c r="I94" s="360">
        <v>0</v>
      </c>
      <c r="J94" s="360">
        <v>5</v>
      </c>
      <c r="K94" s="360">
        <v>0</v>
      </c>
      <c r="L94" s="360">
        <v>0</v>
      </c>
      <c r="M94" s="360">
        <v>0</v>
      </c>
      <c r="N94" s="360">
        <v>0</v>
      </c>
      <c r="O94" s="360">
        <v>0</v>
      </c>
      <c r="P94" s="360">
        <v>0</v>
      </c>
      <c r="Q94" s="360">
        <v>0</v>
      </c>
      <c r="R94" s="360">
        <v>4</v>
      </c>
      <c r="S94" s="360">
        <v>0</v>
      </c>
      <c r="T94" s="360">
        <v>0</v>
      </c>
    </row>
    <row r="95" spans="2:20" x14ac:dyDescent="0.25">
      <c r="B95" s="371" t="s">
        <v>220</v>
      </c>
      <c r="C95" s="371" t="s">
        <v>2200</v>
      </c>
      <c r="D95" s="371" t="s">
        <v>422</v>
      </c>
      <c r="E95" s="360">
        <v>12231</v>
      </c>
      <c r="F95" s="360">
        <v>4</v>
      </c>
      <c r="G95" s="360">
        <v>445</v>
      </c>
      <c r="H95" s="360">
        <v>1094</v>
      </c>
      <c r="I95" s="360">
        <v>2271</v>
      </c>
      <c r="J95" s="360">
        <v>3350</v>
      </c>
      <c r="K95" s="360">
        <v>1206</v>
      </c>
      <c r="L95" s="360">
        <v>66</v>
      </c>
      <c r="M95" s="360">
        <v>87</v>
      </c>
      <c r="N95" s="360">
        <v>36</v>
      </c>
      <c r="O95" s="360">
        <v>52</v>
      </c>
      <c r="P95" s="360">
        <v>308</v>
      </c>
      <c r="Q95" s="360">
        <v>973</v>
      </c>
      <c r="R95" s="360">
        <v>1034</v>
      </c>
      <c r="S95" s="360">
        <v>779</v>
      </c>
      <c r="T95" s="360">
        <v>526</v>
      </c>
    </row>
    <row r="96" spans="2:20" s="36" customFormat="1" x14ac:dyDescent="0.2">
      <c r="B96" s="371" t="s">
        <v>220</v>
      </c>
      <c r="C96" s="371" t="s">
        <v>2200</v>
      </c>
      <c r="D96" s="371" t="s">
        <v>96</v>
      </c>
      <c r="E96" s="360">
        <v>7397</v>
      </c>
      <c r="F96" s="360">
        <v>5</v>
      </c>
      <c r="G96" s="360">
        <v>248</v>
      </c>
      <c r="H96" s="360">
        <v>987</v>
      </c>
      <c r="I96" s="360">
        <v>137</v>
      </c>
      <c r="J96" s="360">
        <v>2554</v>
      </c>
      <c r="K96" s="360">
        <v>162</v>
      </c>
      <c r="L96" s="360">
        <v>36</v>
      </c>
      <c r="M96" s="360">
        <v>95</v>
      </c>
      <c r="N96" s="360">
        <v>8</v>
      </c>
      <c r="O96" s="360">
        <v>70</v>
      </c>
      <c r="P96" s="360">
        <v>349</v>
      </c>
      <c r="Q96" s="360">
        <v>606</v>
      </c>
      <c r="R96" s="360">
        <v>1038</v>
      </c>
      <c r="S96" s="360">
        <v>742</v>
      </c>
      <c r="T96" s="360">
        <v>360</v>
      </c>
    </row>
    <row r="97" spans="2:35" x14ac:dyDescent="0.25">
      <c r="B97" s="371" t="s">
        <v>221</v>
      </c>
      <c r="C97" s="371" t="s">
        <v>2350</v>
      </c>
      <c r="D97" s="371" t="s">
        <v>429</v>
      </c>
      <c r="E97" s="360">
        <v>132</v>
      </c>
      <c r="F97" s="360">
        <v>0</v>
      </c>
      <c r="G97" s="360">
        <v>9</v>
      </c>
      <c r="H97" s="360">
        <v>23</v>
      </c>
      <c r="I97" s="360">
        <v>6</v>
      </c>
      <c r="J97" s="360">
        <v>56</v>
      </c>
      <c r="K97" s="360">
        <v>5</v>
      </c>
      <c r="L97" s="360">
        <v>1</v>
      </c>
      <c r="M97" s="360">
        <v>3</v>
      </c>
      <c r="N97" s="360">
        <v>0</v>
      </c>
      <c r="O97" s="360">
        <v>0</v>
      </c>
      <c r="P97" s="360">
        <v>5</v>
      </c>
      <c r="Q97" s="360">
        <v>10</v>
      </c>
      <c r="R97" s="360">
        <v>3</v>
      </c>
      <c r="S97" s="360">
        <v>5</v>
      </c>
      <c r="T97" s="360">
        <v>6</v>
      </c>
    </row>
    <row r="98" spans="2:35" x14ac:dyDescent="0.25">
      <c r="B98" s="371" t="s">
        <v>221</v>
      </c>
      <c r="C98" s="371" t="s">
        <v>2350</v>
      </c>
      <c r="D98" s="371" t="s">
        <v>430</v>
      </c>
      <c r="E98" s="360">
        <v>14</v>
      </c>
      <c r="F98" s="360">
        <v>0</v>
      </c>
      <c r="G98" s="360">
        <v>2</v>
      </c>
      <c r="H98" s="360">
        <v>0</v>
      </c>
      <c r="I98" s="360">
        <v>1</v>
      </c>
      <c r="J98" s="360">
        <v>6</v>
      </c>
      <c r="K98" s="360">
        <v>1</v>
      </c>
      <c r="L98" s="360">
        <v>0</v>
      </c>
      <c r="M98" s="360">
        <v>0</v>
      </c>
      <c r="N98" s="360">
        <v>0</v>
      </c>
      <c r="O98" s="360">
        <v>0</v>
      </c>
      <c r="P98" s="360">
        <v>2</v>
      </c>
      <c r="Q98" s="360">
        <v>0</v>
      </c>
      <c r="R98" s="360">
        <v>0</v>
      </c>
      <c r="S98" s="360">
        <v>2</v>
      </c>
      <c r="T98" s="360">
        <v>0</v>
      </c>
    </row>
    <row r="99" spans="2:35" x14ac:dyDescent="0.25">
      <c r="B99" s="371" t="s">
        <v>221</v>
      </c>
      <c r="C99" s="371" t="s">
        <v>2350</v>
      </c>
      <c r="D99" s="371" t="s">
        <v>2397</v>
      </c>
      <c r="E99" s="360">
        <v>11</v>
      </c>
      <c r="F99" s="360">
        <v>0</v>
      </c>
      <c r="G99" s="360">
        <v>0</v>
      </c>
      <c r="H99" s="360">
        <v>1</v>
      </c>
      <c r="I99" s="360">
        <v>0</v>
      </c>
      <c r="J99" s="360">
        <v>1</v>
      </c>
      <c r="K99" s="360">
        <v>2</v>
      </c>
      <c r="L99" s="360">
        <v>0</v>
      </c>
      <c r="M99" s="360">
        <v>0</v>
      </c>
      <c r="N99" s="360">
        <v>0</v>
      </c>
      <c r="O99" s="360">
        <v>0</v>
      </c>
      <c r="P99" s="360">
        <v>3</v>
      </c>
      <c r="Q99" s="360">
        <v>1</v>
      </c>
      <c r="R99" s="360">
        <v>0</v>
      </c>
      <c r="S99" s="360">
        <v>1</v>
      </c>
      <c r="T99" s="360">
        <v>2</v>
      </c>
    </row>
    <row r="100" spans="2:35" x14ac:dyDescent="0.25">
      <c r="B100" s="371" t="s">
        <v>221</v>
      </c>
      <c r="C100" s="371" t="s">
        <v>2350</v>
      </c>
      <c r="D100" s="371" t="s">
        <v>2351</v>
      </c>
      <c r="E100" s="360">
        <v>9</v>
      </c>
      <c r="F100" s="360">
        <v>0</v>
      </c>
      <c r="G100" s="360">
        <v>1</v>
      </c>
      <c r="H100" s="360">
        <v>5</v>
      </c>
      <c r="I100" s="360">
        <v>0</v>
      </c>
      <c r="J100" s="360">
        <v>0</v>
      </c>
      <c r="K100" s="360">
        <v>0</v>
      </c>
      <c r="L100" s="360">
        <v>0</v>
      </c>
      <c r="M100" s="360">
        <v>0</v>
      </c>
      <c r="N100" s="360">
        <v>0</v>
      </c>
      <c r="O100" s="360">
        <v>0</v>
      </c>
      <c r="P100" s="360">
        <v>0</v>
      </c>
      <c r="Q100" s="360">
        <v>2</v>
      </c>
      <c r="R100" s="360">
        <v>0</v>
      </c>
      <c r="S100" s="360">
        <v>0</v>
      </c>
      <c r="T100" s="360">
        <v>1</v>
      </c>
    </row>
    <row r="101" spans="2:35" x14ac:dyDescent="0.25">
      <c r="B101" s="371" t="s">
        <v>221</v>
      </c>
      <c r="C101" s="371" t="s">
        <v>2350</v>
      </c>
      <c r="D101" s="371" t="s">
        <v>436</v>
      </c>
      <c r="E101" s="360">
        <v>5</v>
      </c>
      <c r="F101" s="360">
        <v>0</v>
      </c>
      <c r="G101" s="360">
        <v>0</v>
      </c>
      <c r="H101" s="360">
        <v>1</v>
      </c>
      <c r="I101" s="360">
        <v>0</v>
      </c>
      <c r="J101" s="360">
        <v>3</v>
      </c>
      <c r="K101" s="360">
        <v>0</v>
      </c>
      <c r="L101" s="360">
        <v>0</v>
      </c>
      <c r="M101" s="360">
        <v>0</v>
      </c>
      <c r="N101" s="360">
        <v>0</v>
      </c>
      <c r="O101" s="360">
        <v>0</v>
      </c>
      <c r="P101" s="360">
        <v>0</v>
      </c>
      <c r="Q101" s="360">
        <v>0</v>
      </c>
      <c r="R101" s="360">
        <v>0</v>
      </c>
      <c r="S101" s="360">
        <v>0</v>
      </c>
      <c r="T101" s="360">
        <v>1</v>
      </c>
    </row>
    <row r="102" spans="2:35" x14ac:dyDescent="0.25">
      <c r="B102" s="371" t="s">
        <v>221</v>
      </c>
      <c r="C102" s="371" t="s">
        <v>2352</v>
      </c>
      <c r="D102" s="371" t="s">
        <v>427</v>
      </c>
      <c r="E102" s="360">
        <v>15806</v>
      </c>
      <c r="F102" s="360">
        <v>1</v>
      </c>
      <c r="G102" s="360">
        <v>995</v>
      </c>
      <c r="H102" s="360">
        <v>1736</v>
      </c>
      <c r="I102" s="360">
        <v>1490</v>
      </c>
      <c r="J102" s="360">
        <v>6411</v>
      </c>
      <c r="K102" s="360">
        <v>2027</v>
      </c>
      <c r="L102" s="360">
        <v>33</v>
      </c>
      <c r="M102" s="360">
        <v>387</v>
      </c>
      <c r="N102" s="360">
        <v>174</v>
      </c>
      <c r="O102" s="360">
        <v>85</v>
      </c>
      <c r="P102" s="360">
        <v>497</v>
      </c>
      <c r="Q102" s="360">
        <v>623</v>
      </c>
      <c r="R102" s="360">
        <v>426</v>
      </c>
      <c r="S102" s="360">
        <v>361</v>
      </c>
      <c r="T102" s="360">
        <v>560</v>
      </c>
    </row>
    <row r="103" spans="2:35" x14ac:dyDescent="0.25">
      <c r="B103" s="371" t="s">
        <v>221</v>
      </c>
      <c r="C103" s="371" t="s">
        <v>2352</v>
      </c>
      <c r="D103" s="371" t="s">
        <v>2359</v>
      </c>
      <c r="E103" s="360">
        <v>599</v>
      </c>
      <c r="F103" s="360">
        <v>0</v>
      </c>
      <c r="G103" s="360">
        <v>81</v>
      </c>
      <c r="H103" s="360">
        <v>98</v>
      </c>
      <c r="I103" s="360">
        <v>19</v>
      </c>
      <c r="J103" s="360">
        <v>192</v>
      </c>
      <c r="K103" s="360">
        <v>60</v>
      </c>
      <c r="L103" s="360">
        <v>3</v>
      </c>
      <c r="M103" s="360">
        <v>4</v>
      </c>
      <c r="N103" s="360">
        <v>0</v>
      </c>
      <c r="O103" s="360">
        <v>4</v>
      </c>
      <c r="P103" s="360">
        <v>36</v>
      </c>
      <c r="Q103" s="360">
        <v>18</v>
      </c>
      <c r="R103" s="360">
        <v>51</v>
      </c>
      <c r="S103" s="360">
        <v>19</v>
      </c>
      <c r="T103" s="360">
        <v>14</v>
      </c>
    </row>
    <row r="104" spans="2:35" x14ac:dyDescent="0.25">
      <c r="B104" s="371" t="s">
        <v>221</v>
      </c>
      <c r="C104" s="371" t="s">
        <v>2352</v>
      </c>
      <c r="D104" s="371" t="s">
        <v>2360</v>
      </c>
      <c r="E104" s="360">
        <v>149</v>
      </c>
      <c r="F104" s="360">
        <v>0</v>
      </c>
      <c r="G104" s="360">
        <v>2</v>
      </c>
      <c r="H104" s="360">
        <v>31</v>
      </c>
      <c r="I104" s="360">
        <v>4</v>
      </c>
      <c r="J104" s="360">
        <v>64</v>
      </c>
      <c r="K104" s="360">
        <v>4</v>
      </c>
      <c r="L104" s="360">
        <v>0</v>
      </c>
      <c r="M104" s="360">
        <v>2</v>
      </c>
      <c r="N104" s="360">
        <v>0</v>
      </c>
      <c r="O104" s="360">
        <v>0</v>
      </c>
      <c r="P104" s="360">
        <v>1</v>
      </c>
      <c r="Q104" s="360">
        <v>14</v>
      </c>
      <c r="R104" s="360">
        <v>16</v>
      </c>
      <c r="S104" s="360">
        <v>6</v>
      </c>
      <c r="T104" s="360">
        <v>5</v>
      </c>
      <c r="U104" s="18"/>
      <c r="V104" s="18"/>
      <c r="W104" s="18"/>
      <c r="X104" s="18"/>
      <c r="Y104" s="18"/>
      <c r="Z104" s="18"/>
      <c r="AA104" s="18"/>
      <c r="AB104" s="18"/>
      <c r="AC104" s="18"/>
      <c r="AD104" s="18"/>
      <c r="AE104" s="18"/>
      <c r="AF104" s="18"/>
      <c r="AG104" s="18"/>
      <c r="AH104" s="18"/>
      <c r="AI104" s="18"/>
    </row>
    <row r="105" spans="2:35" x14ac:dyDescent="0.25">
      <c r="B105" s="371" t="s">
        <v>221</v>
      </c>
      <c r="C105" s="371" t="s">
        <v>2352</v>
      </c>
      <c r="D105" s="371" t="s">
        <v>109</v>
      </c>
      <c r="E105" s="360">
        <v>3913</v>
      </c>
      <c r="F105" s="360">
        <v>1</v>
      </c>
      <c r="G105" s="360">
        <v>410</v>
      </c>
      <c r="H105" s="360">
        <v>404</v>
      </c>
      <c r="I105" s="360">
        <v>121</v>
      </c>
      <c r="J105" s="360">
        <v>1596</v>
      </c>
      <c r="K105" s="360">
        <v>128</v>
      </c>
      <c r="L105" s="360">
        <v>12</v>
      </c>
      <c r="M105" s="360">
        <v>23</v>
      </c>
      <c r="N105" s="360">
        <v>11</v>
      </c>
      <c r="O105" s="360">
        <v>16</v>
      </c>
      <c r="P105" s="360">
        <v>135</v>
      </c>
      <c r="Q105" s="360">
        <v>248</v>
      </c>
      <c r="R105" s="360">
        <v>362</v>
      </c>
      <c r="S105" s="360">
        <v>251</v>
      </c>
      <c r="T105" s="360">
        <v>195</v>
      </c>
    </row>
    <row r="106" spans="2:35" x14ac:dyDescent="0.25">
      <c r="B106" s="371" t="s">
        <v>221</v>
      </c>
      <c r="C106" s="371" t="s">
        <v>2352</v>
      </c>
      <c r="D106" s="371" t="s">
        <v>2362</v>
      </c>
      <c r="E106" s="360">
        <v>7</v>
      </c>
      <c r="F106" s="360">
        <v>0</v>
      </c>
      <c r="G106" s="360">
        <v>2</v>
      </c>
      <c r="H106" s="360">
        <v>0</v>
      </c>
      <c r="I106" s="360">
        <v>3</v>
      </c>
      <c r="J106" s="360">
        <v>0</v>
      </c>
      <c r="K106" s="360">
        <v>0</v>
      </c>
      <c r="L106" s="360">
        <v>0</v>
      </c>
      <c r="M106" s="360">
        <v>0</v>
      </c>
      <c r="N106" s="360">
        <v>2</v>
      </c>
      <c r="O106" s="360">
        <v>0</v>
      </c>
      <c r="P106" s="360">
        <v>0</v>
      </c>
      <c r="Q106" s="360">
        <v>0</v>
      </c>
      <c r="R106" s="360">
        <v>0</v>
      </c>
      <c r="S106" s="360">
        <v>0</v>
      </c>
      <c r="T106" s="360">
        <v>0</v>
      </c>
    </row>
    <row r="107" spans="2:35" x14ac:dyDescent="0.25">
      <c r="B107" s="371" t="s">
        <v>221</v>
      </c>
      <c r="C107" s="371" t="s">
        <v>2352</v>
      </c>
      <c r="D107" s="371" t="s">
        <v>2363</v>
      </c>
      <c r="E107" s="360">
        <v>3525</v>
      </c>
      <c r="F107" s="360">
        <v>0</v>
      </c>
      <c r="G107" s="360">
        <v>276</v>
      </c>
      <c r="H107" s="360">
        <v>421</v>
      </c>
      <c r="I107" s="360">
        <v>212</v>
      </c>
      <c r="J107" s="360">
        <v>1365</v>
      </c>
      <c r="K107" s="360">
        <v>118</v>
      </c>
      <c r="L107" s="360">
        <v>6</v>
      </c>
      <c r="M107" s="360">
        <v>21</v>
      </c>
      <c r="N107" s="360">
        <v>103</v>
      </c>
      <c r="O107" s="360">
        <v>22</v>
      </c>
      <c r="P107" s="360">
        <v>190</v>
      </c>
      <c r="Q107" s="360">
        <v>261</v>
      </c>
      <c r="R107" s="360">
        <v>247</v>
      </c>
      <c r="S107" s="360">
        <v>140</v>
      </c>
      <c r="T107" s="360">
        <v>143</v>
      </c>
    </row>
    <row r="108" spans="2:35" x14ac:dyDescent="0.25">
      <c r="B108" s="371" t="s">
        <v>221</v>
      </c>
      <c r="C108" s="371" t="s">
        <v>2352</v>
      </c>
      <c r="D108" s="371" t="s">
        <v>112</v>
      </c>
      <c r="E108" s="360">
        <v>4</v>
      </c>
      <c r="F108" s="360">
        <v>0</v>
      </c>
      <c r="G108" s="360">
        <v>0</v>
      </c>
      <c r="H108" s="360">
        <v>1</v>
      </c>
      <c r="I108" s="360">
        <v>1</v>
      </c>
      <c r="J108" s="360">
        <v>1</v>
      </c>
      <c r="K108" s="360">
        <v>0</v>
      </c>
      <c r="L108" s="360">
        <v>0</v>
      </c>
      <c r="M108" s="360">
        <v>0</v>
      </c>
      <c r="N108" s="360">
        <v>0</v>
      </c>
      <c r="O108" s="360">
        <v>0</v>
      </c>
      <c r="P108" s="360">
        <v>0</v>
      </c>
      <c r="Q108" s="360">
        <v>0</v>
      </c>
      <c r="R108" s="360">
        <v>0</v>
      </c>
      <c r="S108" s="360">
        <v>0</v>
      </c>
      <c r="T108" s="360">
        <v>1</v>
      </c>
    </row>
    <row r="109" spans="2:35" x14ac:dyDescent="0.25">
      <c r="B109" s="371" t="s">
        <v>221</v>
      </c>
      <c r="C109" s="371" t="s">
        <v>2352</v>
      </c>
      <c r="D109" s="371" t="s">
        <v>203</v>
      </c>
      <c r="E109" s="360">
        <v>25</v>
      </c>
      <c r="F109" s="360">
        <v>0</v>
      </c>
      <c r="G109" s="360">
        <v>1</v>
      </c>
      <c r="H109" s="360">
        <v>6</v>
      </c>
      <c r="I109" s="360">
        <v>1</v>
      </c>
      <c r="J109" s="360">
        <v>11</v>
      </c>
      <c r="K109" s="360">
        <v>0</v>
      </c>
      <c r="L109" s="360">
        <v>0</v>
      </c>
      <c r="M109" s="360">
        <v>0</v>
      </c>
      <c r="N109" s="360">
        <v>0</v>
      </c>
      <c r="O109" s="360">
        <v>0</v>
      </c>
      <c r="P109" s="360">
        <v>1</v>
      </c>
      <c r="Q109" s="360">
        <v>1</v>
      </c>
      <c r="R109" s="360">
        <v>0</v>
      </c>
      <c r="S109" s="360">
        <v>3</v>
      </c>
      <c r="T109" s="360">
        <v>1</v>
      </c>
    </row>
    <row r="110" spans="2:35" x14ac:dyDescent="0.25">
      <c r="B110" s="371" t="s">
        <v>221</v>
      </c>
      <c r="C110" s="371" t="s">
        <v>2201</v>
      </c>
      <c r="D110" s="371" t="s">
        <v>244</v>
      </c>
      <c r="E110" s="360">
        <v>13</v>
      </c>
      <c r="F110" s="360">
        <v>0</v>
      </c>
      <c r="G110" s="360">
        <v>0</v>
      </c>
      <c r="H110" s="360">
        <v>0</v>
      </c>
      <c r="I110" s="360">
        <v>3</v>
      </c>
      <c r="J110" s="360">
        <v>5</v>
      </c>
      <c r="K110" s="360">
        <v>0</v>
      </c>
      <c r="L110" s="360">
        <v>0</v>
      </c>
      <c r="M110" s="360">
        <v>0</v>
      </c>
      <c r="N110" s="360">
        <v>0</v>
      </c>
      <c r="O110" s="360">
        <v>0</v>
      </c>
      <c r="P110" s="360">
        <v>0</v>
      </c>
      <c r="Q110" s="360">
        <v>3</v>
      </c>
      <c r="R110" s="360">
        <v>1</v>
      </c>
      <c r="S110" s="360">
        <v>1</v>
      </c>
      <c r="T110" s="360">
        <v>0</v>
      </c>
    </row>
    <row r="111" spans="2:35" x14ac:dyDescent="0.25">
      <c r="B111" s="371" t="s">
        <v>221</v>
      </c>
      <c r="C111" s="371" t="s">
        <v>2201</v>
      </c>
      <c r="D111" s="371" t="s">
        <v>100</v>
      </c>
      <c r="E111" s="360">
        <v>127</v>
      </c>
      <c r="F111" s="360">
        <v>0</v>
      </c>
      <c r="G111" s="360">
        <v>3</v>
      </c>
      <c r="H111" s="360">
        <v>3</v>
      </c>
      <c r="I111" s="360">
        <v>69</v>
      </c>
      <c r="J111" s="360">
        <v>10</v>
      </c>
      <c r="K111" s="360">
        <v>4</v>
      </c>
      <c r="L111" s="360">
        <v>0</v>
      </c>
      <c r="M111" s="360">
        <v>0</v>
      </c>
      <c r="N111" s="360">
        <v>25</v>
      </c>
      <c r="O111" s="360">
        <v>0</v>
      </c>
      <c r="P111" s="360">
        <v>1</v>
      </c>
      <c r="Q111" s="360">
        <v>9</v>
      </c>
      <c r="R111" s="360">
        <v>0</v>
      </c>
      <c r="S111" s="360">
        <v>0</v>
      </c>
      <c r="T111" s="360">
        <v>3</v>
      </c>
    </row>
    <row r="112" spans="2:35" x14ac:dyDescent="0.25">
      <c r="B112" s="371" t="s">
        <v>221</v>
      </c>
      <c r="C112" s="371" t="s">
        <v>2201</v>
      </c>
      <c r="D112" s="371" t="s">
        <v>2885</v>
      </c>
      <c r="E112" s="360">
        <v>2</v>
      </c>
      <c r="F112" s="360">
        <v>0</v>
      </c>
      <c r="G112" s="360">
        <v>1</v>
      </c>
      <c r="H112" s="360">
        <v>1</v>
      </c>
      <c r="I112" s="360">
        <v>0</v>
      </c>
      <c r="J112" s="360">
        <v>0</v>
      </c>
      <c r="K112" s="360">
        <v>0</v>
      </c>
      <c r="L112" s="360">
        <v>0</v>
      </c>
      <c r="M112" s="360">
        <v>0</v>
      </c>
      <c r="N112" s="360">
        <v>0</v>
      </c>
      <c r="O112" s="360">
        <v>0</v>
      </c>
      <c r="P112" s="360">
        <v>0</v>
      </c>
      <c r="Q112" s="360">
        <v>0</v>
      </c>
      <c r="R112" s="360">
        <v>0</v>
      </c>
      <c r="S112" s="360">
        <v>0</v>
      </c>
      <c r="T112" s="360">
        <v>0</v>
      </c>
    </row>
    <row r="113" spans="2:20" x14ac:dyDescent="0.25">
      <c r="B113" s="371" t="s">
        <v>221</v>
      </c>
      <c r="C113" s="371" t="s">
        <v>2201</v>
      </c>
      <c r="D113" s="371" t="s">
        <v>198</v>
      </c>
      <c r="E113" s="360">
        <v>222</v>
      </c>
      <c r="F113" s="360">
        <v>0</v>
      </c>
      <c r="G113" s="360">
        <v>0</v>
      </c>
      <c r="H113" s="360">
        <v>5</v>
      </c>
      <c r="I113" s="360">
        <v>181</v>
      </c>
      <c r="J113" s="360">
        <v>7</v>
      </c>
      <c r="K113" s="360">
        <v>1</v>
      </c>
      <c r="L113" s="360">
        <v>0</v>
      </c>
      <c r="M113" s="360">
        <v>0</v>
      </c>
      <c r="N113" s="360">
        <v>26</v>
      </c>
      <c r="O113" s="360">
        <v>0</v>
      </c>
      <c r="P113" s="360">
        <v>0</v>
      </c>
      <c r="Q113" s="360">
        <v>0</v>
      </c>
      <c r="R113" s="360">
        <v>2</v>
      </c>
      <c r="S113" s="360">
        <v>0</v>
      </c>
      <c r="T113" s="360">
        <v>0</v>
      </c>
    </row>
    <row r="114" spans="2:20" x14ac:dyDescent="0.25">
      <c r="B114" s="371" t="s">
        <v>221</v>
      </c>
      <c r="C114" s="371" t="s">
        <v>2201</v>
      </c>
      <c r="D114" s="371" t="s">
        <v>106</v>
      </c>
      <c r="E114" s="360">
        <v>6340</v>
      </c>
      <c r="F114" s="360">
        <v>0</v>
      </c>
      <c r="G114" s="360">
        <v>143</v>
      </c>
      <c r="H114" s="360">
        <v>190</v>
      </c>
      <c r="I114" s="360">
        <v>3636</v>
      </c>
      <c r="J114" s="360">
        <v>397</v>
      </c>
      <c r="K114" s="360">
        <v>77</v>
      </c>
      <c r="L114" s="360">
        <v>3</v>
      </c>
      <c r="M114" s="360">
        <v>15</v>
      </c>
      <c r="N114" s="360">
        <v>1631</v>
      </c>
      <c r="O114" s="360">
        <v>14</v>
      </c>
      <c r="P114" s="360">
        <v>64</v>
      </c>
      <c r="Q114" s="360">
        <v>36</v>
      </c>
      <c r="R114" s="360">
        <v>54</v>
      </c>
      <c r="S114" s="360">
        <v>39</v>
      </c>
      <c r="T114" s="360">
        <v>41</v>
      </c>
    </row>
    <row r="115" spans="2:20" x14ac:dyDescent="0.25">
      <c r="B115" s="371" t="s">
        <v>221</v>
      </c>
      <c r="C115" s="371" t="s">
        <v>2201</v>
      </c>
      <c r="D115" s="371" t="s">
        <v>2202</v>
      </c>
      <c r="E115" s="360">
        <v>72</v>
      </c>
      <c r="F115" s="360">
        <v>0</v>
      </c>
      <c r="G115" s="360">
        <v>16</v>
      </c>
      <c r="H115" s="360">
        <v>10</v>
      </c>
      <c r="I115" s="360">
        <v>3</v>
      </c>
      <c r="J115" s="360">
        <v>17</v>
      </c>
      <c r="K115" s="360">
        <v>7</v>
      </c>
      <c r="L115" s="360">
        <v>0</v>
      </c>
      <c r="M115" s="360">
        <v>0</v>
      </c>
      <c r="N115" s="360">
        <v>1</v>
      </c>
      <c r="O115" s="360">
        <v>0</v>
      </c>
      <c r="P115" s="360">
        <v>4</v>
      </c>
      <c r="Q115" s="360">
        <v>5</v>
      </c>
      <c r="R115" s="360">
        <v>2</v>
      </c>
      <c r="S115" s="360">
        <v>5</v>
      </c>
      <c r="T115" s="360">
        <v>2</v>
      </c>
    </row>
    <row r="116" spans="2:20" x14ac:dyDescent="0.25">
      <c r="B116" s="371" t="s">
        <v>221</v>
      </c>
      <c r="C116" s="371" t="s">
        <v>2201</v>
      </c>
      <c r="D116" s="371" t="s">
        <v>114</v>
      </c>
      <c r="E116" s="360">
        <v>13</v>
      </c>
      <c r="F116" s="360">
        <v>0</v>
      </c>
      <c r="G116" s="360">
        <v>2</v>
      </c>
      <c r="H116" s="360">
        <v>3</v>
      </c>
      <c r="I116" s="360">
        <v>0</v>
      </c>
      <c r="J116" s="360">
        <v>4</v>
      </c>
      <c r="K116" s="360">
        <v>0</v>
      </c>
      <c r="L116" s="360">
        <v>0</v>
      </c>
      <c r="M116" s="360">
        <v>0</v>
      </c>
      <c r="N116" s="360">
        <v>0</v>
      </c>
      <c r="O116" s="360">
        <v>0</v>
      </c>
      <c r="P116" s="360">
        <v>0</v>
      </c>
      <c r="Q116" s="360">
        <v>3</v>
      </c>
      <c r="R116" s="360">
        <v>1</v>
      </c>
      <c r="S116" s="360">
        <v>0</v>
      </c>
      <c r="T116" s="360">
        <v>0</v>
      </c>
    </row>
    <row r="117" spans="2:20" x14ac:dyDescent="0.25">
      <c r="B117" s="371" t="s">
        <v>221</v>
      </c>
      <c r="C117" s="371" t="s">
        <v>2201</v>
      </c>
      <c r="D117" s="371" t="s">
        <v>238</v>
      </c>
      <c r="E117" s="360">
        <v>289</v>
      </c>
      <c r="F117" s="360">
        <v>0</v>
      </c>
      <c r="G117" s="360">
        <v>10</v>
      </c>
      <c r="H117" s="360">
        <v>7</v>
      </c>
      <c r="I117" s="360">
        <v>84</v>
      </c>
      <c r="J117" s="360">
        <v>59</v>
      </c>
      <c r="K117" s="360">
        <v>57</v>
      </c>
      <c r="L117" s="360">
        <v>2</v>
      </c>
      <c r="M117" s="360">
        <v>10</v>
      </c>
      <c r="N117" s="360">
        <v>13</v>
      </c>
      <c r="O117" s="360">
        <v>1</v>
      </c>
      <c r="P117" s="360">
        <v>12</v>
      </c>
      <c r="Q117" s="360">
        <v>13</v>
      </c>
      <c r="R117" s="360">
        <v>1</v>
      </c>
      <c r="S117" s="360">
        <v>14</v>
      </c>
      <c r="T117" s="360">
        <v>6</v>
      </c>
    </row>
    <row r="118" spans="2:20" x14ac:dyDescent="0.25">
      <c r="B118" s="371" t="s">
        <v>221</v>
      </c>
      <c r="C118" s="371" t="s">
        <v>2585</v>
      </c>
      <c r="D118" s="371" t="s">
        <v>101</v>
      </c>
      <c r="E118" s="360">
        <v>1</v>
      </c>
      <c r="F118" s="360">
        <v>0</v>
      </c>
      <c r="G118" s="360">
        <v>0</v>
      </c>
      <c r="H118" s="360">
        <v>0</v>
      </c>
      <c r="I118" s="360">
        <v>0</v>
      </c>
      <c r="J118" s="360">
        <v>0</v>
      </c>
      <c r="K118" s="360">
        <v>0</v>
      </c>
      <c r="L118" s="360">
        <v>0</v>
      </c>
      <c r="M118" s="360">
        <v>0</v>
      </c>
      <c r="N118" s="360">
        <v>0</v>
      </c>
      <c r="O118" s="360">
        <v>0</v>
      </c>
      <c r="P118" s="360">
        <v>0</v>
      </c>
      <c r="Q118" s="360">
        <v>1</v>
      </c>
      <c r="R118" s="360">
        <v>0</v>
      </c>
      <c r="S118" s="360">
        <v>0</v>
      </c>
      <c r="T118" s="360">
        <v>0</v>
      </c>
    </row>
    <row r="119" spans="2:20" x14ac:dyDescent="0.25">
      <c r="B119" s="371" t="s">
        <v>221</v>
      </c>
      <c r="C119" s="371" t="s">
        <v>2585</v>
      </c>
      <c r="D119" s="371" t="s">
        <v>432</v>
      </c>
      <c r="E119" s="360">
        <v>209</v>
      </c>
      <c r="F119" s="360">
        <v>0</v>
      </c>
      <c r="G119" s="360">
        <v>0</v>
      </c>
      <c r="H119" s="360">
        <v>2</v>
      </c>
      <c r="I119" s="360">
        <v>174</v>
      </c>
      <c r="J119" s="360">
        <v>0</v>
      </c>
      <c r="K119" s="360">
        <v>0</v>
      </c>
      <c r="L119" s="360">
        <v>0</v>
      </c>
      <c r="M119" s="360">
        <v>0</v>
      </c>
      <c r="N119" s="360">
        <v>33</v>
      </c>
      <c r="O119" s="360">
        <v>0</v>
      </c>
      <c r="P119" s="360">
        <v>0</v>
      </c>
      <c r="Q119" s="360">
        <v>0</v>
      </c>
      <c r="R119" s="360">
        <v>0</v>
      </c>
      <c r="S119" s="360">
        <v>0</v>
      </c>
      <c r="T119" s="360">
        <v>0</v>
      </c>
    </row>
    <row r="120" spans="2:20" x14ac:dyDescent="0.25">
      <c r="B120" s="371" t="s">
        <v>221</v>
      </c>
      <c r="C120" s="371" t="s">
        <v>2585</v>
      </c>
      <c r="D120" s="371" t="s">
        <v>431</v>
      </c>
      <c r="E120" s="360">
        <v>11</v>
      </c>
      <c r="F120" s="360">
        <v>1</v>
      </c>
      <c r="G120" s="360">
        <v>0</v>
      </c>
      <c r="H120" s="360">
        <v>0</v>
      </c>
      <c r="I120" s="360">
        <v>0</v>
      </c>
      <c r="J120" s="360">
        <v>4</v>
      </c>
      <c r="K120" s="360">
        <v>0</v>
      </c>
      <c r="L120" s="360">
        <v>0</v>
      </c>
      <c r="M120" s="360">
        <v>1</v>
      </c>
      <c r="N120" s="360">
        <v>0</v>
      </c>
      <c r="O120" s="360">
        <v>0</v>
      </c>
      <c r="P120" s="360">
        <v>0</v>
      </c>
      <c r="Q120" s="360">
        <v>3</v>
      </c>
      <c r="R120" s="360">
        <v>0</v>
      </c>
      <c r="S120" s="360">
        <v>0</v>
      </c>
      <c r="T120" s="360">
        <v>2</v>
      </c>
    </row>
    <row r="121" spans="2:20" x14ac:dyDescent="0.25">
      <c r="B121" s="371" t="s">
        <v>221</v>
      </c>
      <c r="C121" s="371" t="s">
        <v>2585</v>
      </c>
      <c r="D121" s="371" t="s">
        <v>107</v>
      </c>
      <c r="E121" s="360">
        <v>698</v>
      </c>
      <c r="F121" s="360">
        <v>0</v>
      </c>
      <c r="G121" s="360">
        <v>22</v>
      </c>
      <c r="H121" s="360">
        <v>39</v>
      </c>
      <c r="I121" s="360">
        <v>285</v>
      </c>
      <c r="J121" s="360">
        <v>116</v>
      </c>
      <c r="K121" s="360">
        <v>6</v>
      </c>
      <c r="L121" s="360">
        <v>0</v>
      </c>
      <c r="M121" s="360">
        <v>1</v>
      </c>
      <c r="N121" s="360">
        <v>136</v>
      </c>
      <c r="O121" s="360">
        <v>1</v>
      </c>
      <c r="P121" s="360">
        <v>24</v>
      </c>
      <c r="Q121" s="360">
        <v>28</v>
      </c>
      <c r="R121" s="360">
        <v>18</v>
      </c>
      <c r="S121" s="360">
        <v>7</v>
      </c>
      <c r="T121" s="360">
        <v>15</v>
      </c>
    </row>
    <row r="122" spans="2:20" x14ac:dyDescent="0.25">
      <c r="B122" s="371" t="s">
        <v>221</v>
      </c>
      <c r="C122" s="371" t="s">
        <v>2585</v>
      </c>
      <c r="D122" s="371" t="s">
        <v>2888</v>
      </c>
      <c r="E122" s="360">
        <v>4</v>
      </c>
      <c r="F122" s="360">
        <v>0</v>
      </c>
      <c r="G122" s="360">
        <v>0</v>
      </c>
      <c r="H122" s="360">
        <v>0</v>
      </c>
      <c r="I122" s="360">
        <v>0</v>
      </c>
      <c r="J122" s="360">
        <v>2</v>
      </c>
      <c r="K122" s="360">
        <v>0</v>
      </c>
      <c r="L122" s="360">
        <v>0</v>
      </c>
      <c r="M122" s="360">
        <v>0</v>
      </c>
      <c r="N122" s="360">
        <v>0</v>
      </c>
      <c r="O122" s="360">
        <v>0</v>
      </c>
      <c r="P122" s="360">
        <v>0</v>
      </c>
      <c r="Q122" s="360">
        <v>1</v>
      </c>
      <c r="R122" s="360">
        <v>0</v>
      </c>
      <c r="S122" s="360">
        <v>0</v>
      </c>
      <c r="T122" s="360">
        <v>1</v>
      </c>
    </row>
    <row r="123" spans="2:20" x14ac:dyDescent="0.25">
      <c r="B123" s="371" t="s">
        <v>221</v>
      </c>
      <c r="C123" s="371" t="s">
        <v>2585</v>
      </c>
      <c r="D123" s="371" t="s">
        <v>351</v>
      </c>
      <c r="E123" s="360">
        <v>408</v>
      </c>
      <c r="F123" s="360">
        <v>0</v>
      </c>
      <c r="G123" s="360">
        <v>16</v>
      </c>
      <c r="H123" s="360">
        <v>52</v>
      </c>
      <c r="I123" s="360">
        <v>36</v>
      </c>
      <c r="J123" s="360">
        <v>156</v>
      </c>
      <c r="K123" s="360">
        <v>17</v>
      </c>
      <c r="L123" s="360">
        <v>1</v>
      </c>
      <c r="M123" s="360">
        <v>2</v>
      </c>
      <c r="N123" s="360">
        <v>9</v>
      </c>
      <c r="O123" s="360">
        <v>2</v>
      </c>
      <c r="P123" s="360">
        <v>18</v>
      </c>
      <c r="Q123" s="360">
        <v>21</v>
      </c>
      <c r="R123" s="360">
        <v>52</v>
      </c>
      <c r="S123" s="360">
        <v>8</v>
      </c>
      <c r="T123" s="360">
        <v>18</v>
      </c>
    </row>
    <row r="124" spans="2:20" x14ac:dyDescent="0.25">
      <c r="B124" s="371" t="s">
        <v>221</v>
      </c>
      <c r="C124" s="371" t="s">
        <v>2585</v>
      </c>
      <c r="D124" s="371" t="s">
        <v>103</v>
      </c>
      <c r="E124" s="360">
        <v>5533</v>
      </c>
      <c r="F124" s="360">
        <v>0</v>
      </c>
      <c r="G124" s="360">
        <v>28</v>
      </c>
      <c r="H124" s="360">
        <v>27</v>
      </c>
      <c r="I124" s="360">
        <v>3808</v>
      </c>
      <c r="J124" s="360">
        <v>116</v>
      </c>
      <c r="K124" s="360">
        <v>10</v>
      </c>
      <c r="L124" s="360">
        <v>1</v>
      </c>
      <c r="M124" s="360">
        <v>0</v>
      </c>
      <c r="N124" s="360">
        <v>1492</v>
      </c>
      <c r="O124" s="360">
        <v>5</v>
      </c>
      <c r="P124" s="360">
        <v>12</v>
      </c>
      <c r="Q124" s="360">
        <v>5</v>
      </c>
      <c r="R124" s="360">
        <v>9</v>
      </c>
      <c r="S124" s="360">
        <v>12</v>
      </c>
      <c r="T124" s="360">
        <v>8</v>
      </c>
    </row>
    <row r="125" spans="2:20" x14ac:dyDescent="0.25">
      <c r="B125" s="371" t="s">
        <v>221</v>
      </c>
      <c r="C125" s="371" t="s">
        <v>2585</v>
      </c>
      <c r="D125" s="371" t="s">
        <v>2203</v>
      </c>
      <c r="E125" s="360">
        <v>1</v>
      </c>
      <c r="F125" s="360">
        <v>0</v>
      </c>
      <c r="G125" s="360">
        <v>0</v>
      </c>
      <c r="H125" s="360">
        <v>0</v>
      </c>
      <c r="I125" s="360">
        <v>0</v>
      </c>
      <c r="J125" s="360">
        <v>1</v>
      </c>
      <c r="K125" s="360">
        <v>0</v>
      </c>
      <c r="L125" s="360">
        <v>0</v>
      </c>
      <c r="M125" s="360">
        <v>0</v>
      </c>
      <c r="N125" s="360">
        <v>0</v>
      </c>
      <c r="O125" s="360">
        <v>0</v>
      </c>
      <c r="P125" s="360">
        <v>0</v>
      </c>
      <c r="Q125" s="360">
        <v>0</v>
      </c>
      <c r="R125" s="360">
        <v>0</v>
      </c>
      <c r="S125" s="360">
        <v>0</v>
      </c>
      <c r="T125" s="360">
        <v>0</v>
      </c>
    </row>
    <row r="126" spans="2:20" x14ac:dyDescent="0.25">
      <c r="B126" s="371" t="s">
        <v>221</v>
      </c>
      <c r="C126" s="371" t="s">
        <v>2585</v>
      </c>
      <c r="D126" s="371" t="s">
        <v>115</v>
      </c>
      <c r="E126" s="360">
        <v>539</v>
      </c>
      <c r="F126" s="360">
        <v>0</v>
      </c>
      <c r="G126" s="360">
        <v>36</v>
      </c>
      <c r="H126" s="360">
        <v>59</v>
      </c>
      <c r="I126" s="360">
        <v>17</v>
      </c>
      <c r="J126" s="360">
        <v>205</v>
      </c>
      <c r="K126" s="360">
        <v>10</v>
      </c>
      <c r="L126" s="360">
        <v>1</v>
      </c>
      <c r="M126" s="360">
        <v>2</v>
      </c>
      <c r="N126" s="360">
        <v>4</v>
      </c>
      <c r="O126" s="360">
        <v>4</v>
      </c>
      <c r="P126" s="360">
        <v>21</v>
      </c>
      <c r="Q126" s="360">
        <v>34</v>
      </c>
      <c r="R126" s="360">
        <v>105</v>
      </c>
      <c r="S126" s="360">
        <v>11</v>
      </c>
      <c r="T126" s="360">
        <v>30</v>
      </c>
    </row>
    <row r="127" spans="2:20" x14ac:dyDescent="0.25">
      <c r="B127" s="371" t="s">
        <v>221</v>
      </c>
      <c r="C127" s="371" t="s">
        <v>2585</v>
      </c>
      <c r="D127" s="371" t="s">
        <v>437</v>
      </c>
      <c r="E127" s="360">
        <v>135</v>
      </c>
      <c r="F127" s="360">
        <v>0</v>
      </c>
      <c r="G127" s="360">
        <v>5</v>
      </c>
      <c r="H127" s="360">
        <v>1</v>
      </c>
      <c r="I127" s="360">
        <v>92</v>
      </c>
      <c r="J127" s="360">
        <v>8</v>
      </c>
      <c r="K127" s="360">
        <v>0</v>
      </c>
      <c r="L127" s="360">
        <v>0</v>
      </c>
      <c r="M127" s="360">
        <v>1</v>
      </c>
      <c r="N127" s="360">
        <v>19</v>
      </c>
      <c r="O127" s="360">
        <v>0</v>
      </c>
      <c r="P127" s="360">
        <v>0</v>
      </c>
      <c r="Q127" s="360">
        <v>2</v>
      </c>
      <c r="R127" s="360">
        <v>0</v>
      </c>
      <c r="S127" s="360">
        <v>4</v>
      </c>
      <c r="T127" s="360">
        <v>3</v>
      </c>
    </row>
    <row r="128" spans="2:20" x14ac:dyDescent="0.25">
      <c r="B128" s="371" t="s">
        <v>221</v>
      </c>
      <c r="C128" s="371" t="s">
        <v>2585</v>
      </c>
      <c r="D128" s="371" t="s">
        <v>116</v>
      </c>
      <c r="E128" s="360">
        <v>341</v>
      </c>
      <c r="F128" s="360">
        <v>0</v>
      </c>
      <c r="G128" s="360">
        <v>24</v>
      </c>
      <c r="H128" s="360">
        <v>23</v>
      </c>
      <c r="I128" s="360">
        <v>38</v>
      </c>
      <c r="J128" s="360">
        <v>150</v>
      </c>
      <c r="K128" s="360">
        <v>10</v>
      </c>
      <c r="L128" s="360">
        <v>2</v>
      </c>
      <c r="M128" s="360">
        <v>2</v>
      </c>
      <c r="N128" s="360">
        <v>2</v>
      </c>
      <c r="O128" s="360">
        <v>3</v>
      </c>
      <c r="P128" s="360">
        <v>11</v>
      </c>
      <c r="Q128" s="360">
        <v>25</v>
      </c>
      <c r="R128" s="360">
        <v>25</v>
      </c>
      <c r="S128" s="360">
        <v>7</v>
      </c>
      <c r="T128" s="360">
        <v>19</v>
      </c>
    </row>
    <row r="129" spans="2:20" x14ac:dyDescent="0.25">
      <c r="B129" s="371" t="s">
        <v>221</v>
      </c>
      <c r="C129" s="371" t="s">
        <v>2204</v>
      </c>
      <c r="D129" s="371" t="s">
        <v>425</v>
      </c>
      <c r="E129" s="360">
        <v>107</v>
      </c>
      <c r="F129" s="360">
        <v>0</v>
      </c>
      <c r="G129" s="360">
        <v>9</v>
      </c>
      <c r="H129" s="360">
        <v>7</v>
      </c>
      <c r="I129" s="360">
        <v>36</v>
      </c>
      <c r="J129" s="360">
        <v>30</v>
      </c>
      <c r="K129" s="360">
        <v>4</v>
      </c>
      <c r="L129" s="360">
        <v>7</v>
      </c>
      <c r="M129" s="360">
        <v>2</v>
      </c>
      <c r="N129" s="360">
        <v>3</v>
      </c>
      <c r="O129" s="360">
        <v>0</v>
      </c>
      <c r="P129" s="360">
        <v>1</v>
      </c>
      <c r="Q129" s="360">
        <v>2</v>
      </c>
      <c r="R129" s="360">
        <v>0</v>
      </c>
      <c r="S129" s="360">
        <v>4</v>
      </c>
      <c r="T129" s="360">
        <v>2</v>
      </c>
    </row>
    <row r="130" spans="2:20" x14ac:dyDescent="0.25">
      <c r="B130" s="371" t="s">
        <v>221</v>
      </c>
      <c r="C130" s="371" t="s">
        <v>2204</v>
      </c>
      <c r="D130" s="371" t="s">
        <v>426</v>
      </c>
      <c r="E130" s="360">
        <v>13</v>
      </c>
      <c r="F130" s="360">
        <v>0</v>
      </c>
      <c r="G130" s="360">
        <v>2</v>
      </c>
      <c r="H130" s="360">
        <v>0</v>
      </c>
      <c r="I130" s="360">
        <v>0</v>
      </c>
      <c r="J130" s="360">
        <v>5</v>
      </c>
      <c r="K130" s="360">
        <v>0</v>
      </c>
      <c r="L130" s="360">
        <v>0</v>
      </c>
      <c r="M130" s="360">
        <v>0</v>
      </c>
      <c r="N130" s="360">
        <v>0</v>
      </c>
      <c r="O130" s="360">
        <v>0</v>
      </c>
      <c r="P130" s="360">
        <v>0</v>
      </c>
      <c r="Q130" s="360">
        <v>0</v>
      </c>
      <c r="R130" s="360">
        <v>2</v>
      </c>
      <c r="S130" s="360">
        <v>4</v>
      </c>
      <c r="T130" s="360">
        <v>0</v>
      </c>
    </row>
    <row r="131" spans="2:20" x14ac:dyDescent="0.25">
      <c r="B131" s="371" t="s">
        <v>221</v>
      </c>
      <c r="C131" s="371" t="s">
        <v>2204</v>
      </c>
      <c r="D131" s="371" t="s">
        <v>99</v>
      </c>
      <c r="E131" s="360">
        <v>48</v>
      </c>
      <c r="F131" s="360">
        <v>0</v>
      </c>
      <c r="G131" s="360">
        <v>4</v>
      </c>
      <c r="H131" s="360">
        <v>10</v>
      </c>
      <c r="I131" s="360">
        <v>1</v>
      </c>
      <c r="J131" s="360">
        <v>19</v>
      </c>
      <c r="K131" s="360">
        <v>2</v>
      </c>
      <c r="L131" s="360">
        <v>1</v>
      </c>
      <c r="M131" s="360">
        <v>0</v>
      </c>
      <c r="N131" s="360">
        <v>0</v>
      </c>
      <c r="O131" s="360">
        <v>0</v>
      </c>
      <c r="P131" s="360">
        <v>1</v>
      </c>
      <c r="Q131" s="360">
        <v>0</v>
      </c>
      <c r="R131" s="360">
        <v>3</v>
      </c>
      <c r="S131" s="360">
        <v>4</v>
      </c>
      <c r="T131" s="360">
        <v>3</v>
      </c>
    </row>
    <row r="132" spans="2:20" x14ac:dyDescent="0.25">
      <c r="B132" s="371" t="s">
        <v>221</v>
      </c>
      <c r="C132" s="371" t="s">
        <v>2204</v>
      </c>
      <c r="D132" s="371" t="s">
        <v>102</v>
      </c>
      <c r="E132" s="360">
        <v>71</v>
      </c>
      <c r="F132" s="360">
        <v>0</v>
      </c>
      <c r="G132" s="360">
        <v>3</v>
      </c>
      <c r="H132" s="360">
        <v>8</v>
      </c>
      <c r="I132" s="360">
        <v>8</v>
      </c>
      <c r="J132" s="360">
        <v>28</v>
      </c>
      <c r="K132" s="360">
        <v>4</v>
      </c>
      <c r="L132" s="360">
        <v>0</v>
      </c>
      <c r="M132" s="360">
        <v>0</v>
      </c>
      <c r="N132" s="360">
        <v>0</v>
      </c>
      <c r="O132" s="360">
        <v>1</v>
      </c>
      <c r="P132" s="360">
        <v>2</v>
      </c>
      <c r="Q132" s="360">
        <v>2</v>
      </c>
      <c r="R132" s="360">
        <v>5</v>
      </c>
      <c r="S132" s="360">
        <v>5</v>
      </c>
      <c r="T132" s="360">
        <v>5</v>
      </c>
    </row>
    <row r="133" spans="2:20" x14ac:dyDescent="0.25">
      <c r="B133" s="371" t="s">
        <v>221</v>
      </c>
      <c r="C133" s="371" t="s">
        <v>2204</v>
      </c>
      <c r="D133" s="371" t="s">
        <v>104</v>
      </c>
      <c r="E133" s="360">
        <v>141</v>
      </c>
      <c r="F133" s="360">
        <v>0</v>
      </c>
      <c r="G133" s="360">
        <v>7</v>
      </c>
      <c r="H133" s="360">
        <v>8</v>
      </c>
      <c r="I133" s="360">
        <v>47</v>
      </c>
      <c r="J133" s="360">
        <v>24</v>
      </c>
      <c r="K133" s="360">
        <v>4</v>
      </c>
      <c r="L133" s="360">
        <v>0</v>
      </c>
      <c r="M133" s="360">
        <v>1</v>
      </c>
      <c r="N133" s="360">
        <v>27</v>
      </c>
      <c r="O133" s="360">
        <v>0</v>
      </c>
      <c r="P133" s="360">
        <v>1</v>
      </c>
      <c r="Q133" s="360">
        <v>3</v>
      </c>
      <c r="R133" s="360">
        <v>1</v>
      </c>
      <c r="S133" s="360">
        <v>5</v>
      </c>
      <c r="T133" s="360">
        <v>13</v>
      </c>
    </row>
    <row r="134" spans="2:20" x14ac:dyDescent="0.25">
      <c r="B134" s="371" t="s">
        <v>221</v>
      </c>
      <c r="C134" s="371" t="s">
        <v>2204</v>
      </c>
      <c r="D134" s="371" t="s">
        <v>2205</v>
      </c>
      <c r="E134" s="360">
        <v>55</v>
      </c>
      <c r="F134" s="360">
        <v>0</v>
      </c>
      <c r="G134" s="360">
        <v>6</v>
      </c>
      <c r="H134" s="360">
        <v>8</v>
      </c>
      <c r="I134" s="360">
        <v>2</v>
      </c>
      <c r="J134" s="360">
        <v>9</v>
      </c>
      <c r="K134" s="360">
        <v>5</v>
      </c>
      <c r="L134" s="360">
        <v>0</v>
      </c>
      <c r="M134" s="360">
        <v>0</v>
      </c>
      <c r="N134" s="360">
        <v>2</v>
      </c>
      <c r="O134" s="360">
        <v>1</v>
      </c>
      <c r="P134" s="360">
        <v>3</v>
      </c>
      <c r="Q134" s="360">
        <v>5</v>
      </c>
      <c r="R134" s="360">
        <v>1</v>
      </c>
      <c r="S134" s="360">
        <v>6</v>
      </c>
      <c r="T134" s="360">
        <v>7</v>
      </c>
    </row>
    <row r="135" spans="2:20" x14ac:dyDescent="0.25">
      <c r="B135" s="371" t="s">
        <v>221</v>
      </c>
      <c r="C135" s="371" t="s">
        <v>2204</v>
      </c>
      <c r="D135" s="371" t="s">
        <v>428</v>
      </c>
      <c r="E135" s="360">
        <v>4</v>
      </c>
      <c r="F135" s="360">
        <v>0</v>
      </c>
      <c r="G135" s="360">
        <v>1</v>
      </c>
      <c r="H135" s="360">
        <v>1</v>
      </c>
      <c r="I135" s="360">
        <v>0</v>
      </c>
      <c r="J135" s="360">
        <v>1</v>
      </c>
      <c r="K135" s="360">
        <v>0</v>
      </c>
      <c r="L135" s="360">
        <v>0</v>
      </c>
      <c r="M135" s="360">
        <v>1</v>
      </c>
      <c r="N135" s="360">
        <v>0</v>
      </c>
      <c r="O135" s="360">
        <v>0</v>
      </c>
      <c r="P135" s="360">
        <v>0</v>
      </c>
      <c r="Q135" s="360">
        <v>0</v>
      </c>
      <c r="R135" s="360">
        <v>0</v>
      </c>
      <c r="S135" s="360">
        <v>0</v>
      </c>
      <c r="T135" s="360">
        <v>0</v>
      </c>
    </row>
    <row r="136" spans="2:20" x14ac:dyDescent="0.25">
      <c r="B136" s="371" t="s">
        <v>221</v>
      </c>
      <c r="C136" s="371" t="s">
        <v>2204</v>
      </c>
      <c r="D136" s="371" t="s">
        <v>108</v>
      </c>
      <c r="E136" s="360">
        <v>5695</v>
      </c>
      <c r="F136" s="360">
        <v>20</v>
      </c>
      <c r="G136" s="360">
        <v>223</v>
      </c>
      <c r="H136" s="360">
        <v>472</v>
      </c>
      <c r="I136" s="360">
        <v>144</v>
      </c>
      <c r="J136" s="360">
        <v>1941</v>
      </c>
      <c r="K136" s="360">
        <v>181</v>
      </c>
      <c r="L136" s="360">
        <v>17</v>
      </c>
      <c r="M136" s="360">
        <v>32</v>
      </c>
      <c r="N136" s="360">
        <v>4</v>
      </c>
      <c r="O136" s="360">
        <v>29</v>
      </c>
      <c r="P136" s="360">
        <v>106</v>
      </c>
      <c r="Q136" s="360">
        <v>1544</v>
      </c>
      <c r="R136" s="360">
        <v>435</v>
      </c>
      <c r="S136" s="360">
        <v>122</v>
      </c>
      <c r="T136" s="360">
        <v>425</v>
      </c>
    </row>
    <row r="137" spans="2:20" x14ac:dyDescent="0.25">
      <c r="B137" s="371" t="s">
        <v>221</v>
      </c>
      <c r="C137" s="371" t="s">
        <v>2204</v>
      </c>
      <c r="D137" s="371" t="s">
        <v>110</v>
      </c>
      <c r="E137" s="360">
        <v>74</v>
      </c>
      <c r="F137" s="360">
        <v>0</v>
      </c>
      <c r="G137" s="360">
        <v>4</v>
      </c>
      <c r="H137" s="360">
        <v>15</v>
      </c>
      <c r="I137" s="360">
        <v>9</v>
      </c>
      <c r="J137" s="360">
        <v>26</v>
      </c>
      <c r="K137" s="360">
        <v>3</v>
      </c>
      <c r="L137" s="360">
        <v>1</v>
      </c>
      <c r="M137" s="360">
        <v>0</v>
      </c>
      <c r="N137" s="360">
        <v>1</v>
      </c>
      <c r="O137" s="360">
        <v>0</v>
      </c>
      <c r="P137" s="360">
        <v>4</v>
      </c>
      <c r="Q137" s="360">
        <v>3</v>
      </c>
      <c r="R137" s="360">
        <v>0</v>
      </c>
      <c r="S137" s="360">
        <v>7</v>
      </c>
      <c r="T137" s="360">
        <v>1</v>
      </c>
    </row>
    <row r="138" spans="2:20" x14ac:dyDescent="0.25">
      <c r="B138" s="371" t="s">
        <v>221</v>
      </c>
      <c r="C138" s="371" t="s">
        <v>2204</v>
      </c>
      <c r="D138" s="371" t="s">
        <v>111</v>
      </c>
      <c r="E138" s="360">
        <v>41</v>
      </c>
      <c r="F138" s="360">
        <v>1</v>
      </c>
      <c r="G138" s="360">
        <v>5</v>
      </c>
      <c r="H138" s="360">
        <v>13</v>
      </c>
      <c r="I138" s="360">
        <v>0</v>
      </c>
      <c r="J138" s="360">
        <v>7</v>
      </c>
      <c r="K138" s="360">
        <v>1</v>
      </c>
      <c r="L138" s="360">
        <v>1</v>
      </c>
      <c r="M138" s="360">
        <v>0</v>
      </c>
      <c r="N138" s="360">
        <v>0</v>
      </c>
      <c r="O138" s="360">
        <v>1</v>
      </c>
      <c r="P138" s="360">
        <v>1</v>
      </c>
      <c r="Q138" s="360">
        <v>5</v>
      </c>
      <c r="R138" s="360">
        <v>3</v>
      </c>
      <c r="S138" s="360">
        <v>0</v>
      </c>
      <c r="T138" s="360">
        <v>3</v>
      </c>
    </row>
    <row r="139" spans="2:20" x14ac:dyDescent="0.25">
      <c r="B139" s="371" t="s">
        <v>221</v>
      </c>
      <c r="C139" s="371" t="s">
        <v>2204</v>
      </c>
      <c r="D139" s="371" t="s">
        <v>245</v>
      </c>
      <c r="E139" s="360">
        <v>163</v>
      </c>
      <c r="F139" s="360">
        <v>0</v>
      </c>
      <c r="G139" s="360">
        <v>12</v>
      </c>
      <c r="H139" s="360">
        <v>30</v>
      </c>
      <c r="I139" s="360">
        <v>6</v>
      </c>
      <c r="J139" s="360">
        <v>66</v>
      </c>
      <c r="K139" s="360">
        <v>17</v>
      </c>
      <c r="L139" s="360">
        <v>0</v>
      </c>
      <c r="M139" s="360">
        <v>0</v>
      </c>
      <c r="N139" s="360">
        <v>0</v>
      </c>
      <c r="O139" s="360">
        <v>1</v>
      </c>
      <c r="P139" s="360">
        <v>7</v>
      </c>
      <c r="Q139" s="360">
        <v>4</v>
      </c>
      <c r="R139" s="360">
        <v>6</v>
      </c>
      <c r="S139" s="360">
        <v>7</v>
      </c>
      <c r="T139" s="360">
        <v>7</v>
      </c>
    </row>
    <row r="140" spans="2:20" x14ac:dyDescent="0.25">
      <c r="B140" s="371" t="s">
        <v>221</v>
      </c>
      <c r="C140" s="371" t="s">
        <v>2204</v>
      </c>
      <c r="D140" s="371" t="s">
        <v>247</v>
      </c>
      <c r="E140" s="360">
        <v>17</v>
      </c>
      <c r="F140" s="360">
        <v>0</v>
      </c>
      <c r="G140" s="360">
        <v>0</v>
      </c>
      <c r="H140" s="360">
        <v>5</v>
      </c>
      <c r="I140" s="360">
        <v>0</v>
      </c>
      <c r="J140" s="360">
        <v>3</v>
      </c>
      <c r="K140" s="360">
        <v>0</v>
      </c>
      <c r="L140" s="360">
        <v>0</v>
      </c>
      <c r="M140" s="360">
        <v>0</v>
      </c>
      <c r="N140" s="360">
        <v>0</v>
      </c>
      <c r="O140" s="360">
        <v>0</v>
      </c>
      <c r="P140" s="360">
        <v>1</v>
      </c>
      <c r="Q140" s="360">
        <v>7</v>
      </c>
      <c r="R140" s="360">
        <v>1</v>
      </c>
      <c r="S140" s="360">
        <v>0</v>
      </c>
      <c r="T140" s="360">
        <v>0</v>
      </c>
    </row>
    <row r="141" spans="2:20" s="19" customFormat="1" x14ac:dyDescent="0.2">
      <c r="B141" s="371" t="s">
        <v>221</v>
      </c>
      <c r="C141" s="371" t="s">
        <v>2204</v>
      </c>
      <c r="D141" s="371" t="s">
        <v>433</v>
      </c>
      <c r="E141" s="360">
        <v>38</v>
      </c>
      <c r="F141" s="360">
        <v>1</v>
      </c>
      <c r="G141" s="360">
        <v>12</v>
      </c>
      <c r="H141" s="360">
        <v>2</v>
      </c>
      <c r="I141" s="360">
        <v>4</v>
      </c>
      <c r="J141" s="360">
        <v>10</v>
      </c>
      <c r="K141" s="360">
        <v>0</v>
      </c>
      <c r="L141" s="360">
        <v>0</v>
      </c>
      <c r="M141" s="360">
        <v>1</v>
      </c>
      <c r="N141" s="360">
        <v>0</v>
      </c>
      <c r="O141" s="360">
        <v>0</v>
      </c>
      <c r="P141" s="360">
        <v>1</v>
      </c>
      <c r="Q141" s="360">
        <v>0</v>
      </c>
      <c r="R141" s="360">
        <v>2</v>
      </c>
      <c r="S141" s="360">
        <v>3</v>
      </c>
      <c r="T141" s="360">
        <v>2</v>
      </c>
    </row>
    <row r="142" spans="2:20" x14ac:dyDescent="0.25">
      <c r="B142" s="371" t="s">
        <v>221</v>
      </c>
      <c r="C142" s="371" t="s">
        <v>2204</v>
      </c>
      <c r="D142" s="371" t="s">
        <v>98</v>
      </c>
      <c r="E142" s="360">
        <v>94</v>
      </c>
      <c r="F142" s="360">
        <v>2</v>
      </c>
      <c r="G142" s="360">
        <v>4</v>
      </c>
      <c r="H142" s="360">
        <v>25</v>
      </c>
      <c r="I142" s="360">
        <v>7</v>
      </c>
      <c r="J142" s="360">
        <v>35</v>
      </c>
      <c r="K142" s="360">
        <v>3</v>
      </c>
      <c r="L142" s="360">
        <v>1</v>
      </c>
      <c r="M142" s="360">
        <v>0</v>
      </c>
      <c r="N142" s="360">
        <v>0</v>
      </c>
      <c r="O142" s="360">
        <v>0</v>
      </c>
      <c r="P142" s="360">
        <v>2</v>
      </c>
      <c r="Q142" s="360">
        <v>6</v>
      </c>
      <c r="R142" s="360">
        <v>2</v>
      </c>
      <c r="S142" s="360">
        <v>3</v>
      </c>
      <c r="T142" s="360">
        <v>4</v>
      </c>
    </row>
    <row r="143" spans="2:20" x14ac:dyDescent="0.25">
      <c r="B143" s="371" t="s">
        <v>221</v>
      </c>
      <c r="C143" s="371" t="s">
        <v>2204</v>
      </c>
      <c r="D143" s="371" t="s">
        <v>435</v>
      </c>
      <c r="E143" s="360">
        <v>21</v>
      </c>
      <c r="F143" s="360">
        <v>0</v>
      </c>
      <c r="G143" s="360">
        <v>1</v>
      </c>
      <c r="H143" s="360">
        <v>3</v>
      </c>
      <c r="I143" s="360">
        <v>0</v>
      </c>
      <c r="J143" s="360">
        <v>13</v>
      </c>
      <c r="K143" s="360">
        <v>2</v>
      </c>
      <c r="L143" s="360">
        <v>0</v>
      </c>
      <c r="M143" s="360">
        <v>0</v>
      </c>
      <c r="N143" s="360">
        <v>0</v>
      </c>
      <c r="O143" s="360">
        <v>0</v>
      </c>
      <c r="P143" s="360">
        <v>0</v>
      </c>
      <c r="Q143" s="360">
        <v>0</v>
      </c>
      <c r="R143" s="360">
        <v>0</v>
      </c>
      <c r="S143" s="360">
        <v>0</v>
      </c>
      <c r="T143" s="360">
        <v>2</v>
      </c>
    </row>
    <row r="144" spans="2:20" x14ac:dyDescent="0.25">
      <c r="B144" s="371" t="s">
        <v>221</v>
      </c>
      <c r="C144" s="371" t="s">
        <v>2204</v>
      </c>
      <c r="D144" s="371" t="s">
        <v>246</v>
      </c>
      <c r="E144" s="360">
        <v>86</v>
      </c>
      <c r="F144" s="360">
        <v>0</v>
      </c>
      <c r="G144" s="360">
        <v>28</v>
      </c>
      <c r="H144" s="360">
        <v>6</v>
      </c>
      <c r="I144" s="360">
        <v>3</v>
      </c>
      <c r="J144" s="360">
        <v>36</v>
      </c>
      <c r="K144" s="360">
        <v>4</v>
      </c>
      <c r="L144" s="360">
        <v>0</v>
      </c>
      <c r="M144" s="360">
        <v>0</v>
      </c>
      <c r="N144" s="360">
        <v>0</v>
      </c>
      <c r="O144" s="360">
        <v>1</v>
      </c>
      <c r="P144" s="360">
        <v>2</v>
      </c>
      <c r="Q144" s="360">
        <v>4</v>
      </c>
      <c r="R144" s="360">
        <v>0</v>
      </c>
      <c r="S144" s="360">
        <v>0</v>
      </c>
      <c r="T144" s="360">
        <v>2</v>
      </c>
    </row>
    <row r="145" spans="2:20" x14ac:dyDescent="0.25">
      <c r="B145" s="371" t="s">
        <v>221</v>
      </c>
      <c r="C145" s="371" t="s">
        <v>2204</v>
      </c>
      <c r="D145" s="371" t="s">
        <v>248</v>
      </c>
      <c r="E145" s="360">
        <v>1564</v>
      </c>
      <c r="F145" s="360">
        <v>0</v>
      </c>
      <c r="G145" s="360">
        <v>98</v>
      </c>
      <c r="H145" s="360">
        <v>322</v>
      </c>
      <c r="I145" s="360">
        <v>281</v>
      </c>
      <c r="J145" s="360">
        <v>466</v>
      </c>
      <c r="K145" s="360">
        <v>65</v>
      </c>
      <c r="L145" s="360">
        <v>0</v>
      </c>
      <c r="M145" s="360">
        <v>35</v>
      </c>
      <c r="N145" s="360">
        <v>99</v>
      </c>
      <c r="O145" s="360">
        <v>5</v>
      </c>
      <c r="P145" s="360">
        <v>17</v>
      </c>
      <c r="Q145" s="360">
        <v>42</v>
      </c>
      <c r="R145" s="360">
        <v>86</v>
      </c>
      <c r="S145" s="360">
        <v>15</v>
      </c>
      <c r="T145" s="360">
        <v>33</v>
      </c>
    </row>
    <row r="146" spans="2:20" x14ac:dyDescent="0.25">
      <c r="B146" s="371" t="s">
        <v>221</v>
      </c>
      <c r="C146" s="371" t="s">
        <v>2204</v>
      </c>
      <c r="D146" s="371" t="s">
        <v>438</v>
      </c>
      <c r="E146" s="360">
        <v>25</v>
      </c>
      <c r="F146" s="360">
        <v>0</v>
      </c>
      <c r="G146" s="360">
        <v>1</v>
      </c>
      <c r="H146" s="360">
        <v>2</v>
      </c>
      <c r="I146" s="360">
        <v>0</v>
      </c>
      <c r="J146" s="360">
        <v>8</v>
      </c>
      <c r="K146" s="360">
        <v>0</v>
      </c>
      <c r="L146" s="360">
        <v>0</v>
      </c>
      <c r="M146" s="360">
        <v>0</v>
      </c>
      <c r="N146" s="360">
        <v>0</v>
      </c>
      <c r="O146" s="360">
        <v>0</v>
      </c>
      <c r="P146" s="360">
        <v>3</v>
      </c>
      <c r="Q146" s="360">
        <v>1</v>
      </c>
      <c r="R146" s="360">
        <v>0</v>
      </c>
      <c r="S146" s="360">
        <v>10</v>
      </c>
      <c r="T146" s="360">
        <v>0</v>
      </c>
    </row>
    <row r="147" spans="2:20" x14ac:dyDescent="0.25">
      <c r="B147" s="371" t="s">
        <v>222</v>
      </c>
      <c r="C147" s="371" t="s">
        <v>2206</v>
      </c>
      <c r="D147" s="371" t="s">
        <v>119</v>
      </c>
      <c r="E147" s="360">
        <v>1</v>
      </c>
      <c r="F147" s="360">
        <v>0</v>
      </c>
      <c r="G147" s="360">
        <v>0</v>
      </c>
      <c r="H147" s="360">
        <v>0</v>
      </c>
      <c r="I147" s="360">
        <v>1</v>
      </c>
      <c r="J147" s="360">
        <v>0</v>
      </c>
      <c r="K147" s="360">
        <v>0</v>
      </c>
      <c r="L147" s="360">
        <v>0</v>
      </c>
      <c r="M147" s="360">
        <v>0</v>
      </c>
      <c r="N147" s="360">
        <v>0</v>
      </c>
      <c r="O147" s="360">
        <v>0</v>
      </c>
      <c r="P147" s="360">
        <v>0</v>
      </c>
      <c r="Q147" s="360">
        <v>0</v>
      </c>
      <c r="R147" s="360">
        <v>0</v>
      </c>
      <c r="S147" s="360">
        <v>0</v>
      </c>
      <c r="T147" s="360">
        <v>0</v>
      </c>
    </row>
    <row r="148" spans="2:20" x14ac:dyDescent="0.25">
      <c r="B148" s="371" t="s">
        <v>222</v>
      </c>
      <c r="C148" s="371" t="s">
        <v>2206</v>
      </c>
      <c r="D148" s="371" t="s">
        <v>121</v>
      </c>
      <c r="E148" s="360">
        <v>1</v>
      </c>
      <c r="F148" s="360">
        <v>0</v>
      </c>
      <c r="G148" s="360">
        <v>0</v>
      </c>
      <c r="H148" s="360">
        <v>1</v>
      </c>
      <c r="I148" s="360">
        <v>0</v>
      </c>
      <c r="J148" s="360">
        <v>0</v>
      </c>
      <c r="K148" s="360">
        <v>0</v>
      </c>
      <c r="L148" s="360">
        <v>0</v>
      </c>
      <c r="M148" s="360">
        <v>0</v>
      </c>
      <c r="N148" s="360">
        <v>0</v>
      </c>
      <c r="O148" s="360">
        <v>0</v>
      </c>
      <c r="P148" s="360">
        <v>0</v>
      </c>
      <c r="Q148" s="360">
        <v>0</v>
      </c>
      <c r="R148" s="360">
        <v>0</v>
      </c>
      <c r="S148" s="360">
        <v>0</v>
      </c>
      <c r="T148" s="360">
        <v>0</v>
      </c>
    </row>
    <row r="149" spans="2:20" x14ac:dyDescent="0.25">
      <c r="B149" s="371" t="s">
        <v>222</v>
      </c>
      <c r="C149" s="371" t="s">
        <v>2206</v>
      </c>
      <c r="D149" s="371" t="s">
        <v>2207</v>
      </c>
      <c r="E149" s="360">
        <v>21</v>
      </c>
      <c r="F149" s="360">
        <v>0</v>
      </c>
      <c r="G149" s="360">
        <v>0</v>
      </c>
      <c r="H149" s="360">
        <v>2</v>
      </c>
      <c r="I149" s="360">
        <v>10</v>
      </c>
      <c r="J149" s="360">
        <v>3</v>
      </c>
      <c r="K149" s="360">
        <v>0</v>
      </c>
      <c r="L149" s="360">
        <v>0</v>
      </c>
      <c r="M149" s="360">
        <v>0</v>
      </c>
      <c r="N149" s="360">
        <v>4</v>
      </c>
      <c r="O149" s="360">
        <v>0</v>
      </c>
      <c r="P149" s="360">
        <v>0</v>
      </c>
      <c r="Q149" s="360">
        <v>1</v>
      </c>
      <c r="R149" s="360">
        <v>0</v>
      </c>
      <c r="S149" s="360">
        <v>1</v>
      </c>
      <c r="T149" s="360">
        <v>0</v>
      </c>
    </row>
    <row r="150" spans="2:20" x14ac:dyDescent="0.25">
      <c r="B150" s="371" t="s">
        <v>222</v>
      </c>
      <c r="C150" s="371" t="s">
        <v>2206</v>
      </c>
      <c r="D150" s="371" t="s">
        <v>443</v>
      </c>
      <c r="E150" s="360">
        <v>29</v>
      </c>
      <c r="F150" s="360">
        <v>0</v>
      </c>
      <c r="G150" s="360">
        <v>1</v>
      </c>
      <c r="H150" s="360">
        <v>6</v>
      </c>
      <c r="I150" s="360">
        <v>9</v>
      </c>
      <c r="J150" s="360">
        <v>1</v>
      </c>
      <c r="K150" s="360">
        <v>2</v>
      </c>
      <c r="L150" s="360">
        <v>0</v>
      </c>
      <c r="M150" s="360">
        <v>0</v>
      </c>
      <c r="N150" s="360">
        <v>2</v>
      </c>
      <c r="O150" s="360">
        <v>1</v>
      </c>
      <c r="P150" s="360">
        <v>0</v>
      </c>
      <c r="Q150" s="360">
        <v>2</v>
      </c>
      <c r="R150" s="360">
        <v>0</v>
      </c>
      <c r="S150" s="360">
        <v>0</v>
      </c>
      <c r="T150" s="360">
        <v>5</v>
      </c>
    </row>
    <row r="151" spans="2:20" x14ac:dyDescent="0.25">
      <c r="B151" s="371" t="s">
        <v>222</v>
      </c>
      <c r="C151" s="371" t="s">
        <v>2206</v>
      </c>
      <c r="D151" s="371" t="s">
        <v>130</v>
      </c>
      <c r="E151" s="360">
        <v>10</v>
      </c>
      <c r="F151" s="360">
        <v>0</v>
      </c>
      <c r="G151" s="360">
        <v>1</v>
      </c>
      <c r="H151" s="360">
        <v>3</v>
      </c>
      <c r="I151" s="360">
        <v>2</v>
      </c>
      <c r="J151" s="360">
        <v>4</v>
      </c>
      <c r="K151" s="360">
        <v>0</v>
      </c>
      <c r="L151" s="360">
        <v>0</v>
      </c>
      <c r="M151" s="360">
        <v>0</v>
      </c>
      <c r="N151" s="360">
        <v>0</v>
      </c>
      <c r="O151" s="360">
        <v>0</v>
      </c>
      <c r="P151" s="360">
        <v>0</v>
      </c>
      <c r="Q151" s="360">
        <v>0</v>
      </c>
      <c r="R151" s="360">
        <v>0</v>
      </c>
      <c r="S151" s="360">
        <v>0</v>
      </c>
      <c r="T151" s="360">
        <v>0</v>
      </c>
    </row>
    <row r="152" spans="2:20" x14ac:dyDescent="0.25">
      <c r="B152" s="371" t="s">
        <v>222</v>
      </c>
      <c r="C152" s="371" t="s">
        <v>2206</v>
      </c>
      <c r="D152" s="371" t="s">
        <v>2890</v>
      </c>
      <c r="E152" s="360">
        <v>5</v>
      </c>
      <c r="F152" s="360">
        <v>0</v>
      </c>
      <c r="G152" s="360">
        <v>1</v>
      </c>
      <c r="H152" s="360">
        <v>0</v>
      </c>
      <c r="I152" s="360">
        <v>0</v>
      </c>
      <c r="J152" s="360">
        <v>2</v>
      </c>
      <c r="K152" s="360">
        <v>0</v>
      </c>
      <c r="L152" s="360">
        <v>0</v>
      </c>
      <c r="M152" s="360">
        <v>0</v>
      </c>
      <c r="N152" s="360">
        <v>0</v>
      </c>
      <c r="O152" s="360">
        <v>0</v>
      </c>
      <c r="P152" s="360">
        <v>0</v>
      </c>
      <c r="Q152" s="360">
        <v>1</v>
      </c>
      <c r="R152" s="360">
        <v>0</v>
      </c>
      <c r="S152" s="360">
        <v>1</v>
      </c>
      <c r="T152" s="360">
        <v>0</v>
      </c>
    </row>
    <row r="153" spans="2:20" x14ac:dyDescent="0.25">
      <c r="B153" s="371" t="s">
        <v>222</v>
      </c>
      <c r="C153" s="371" t="s">
        <v>2206</v>
      </c>
      <c r="D153" s="371" t="s">
        <v>132</v>
      </c>
      <c r="E153" s="360">
        <v>16</v>
      </c>
      <c r="F153" s="360">
        <v>0</v>
      </c>
      <c r="G153" s="360">
        <v>1</v>
      </c>
      <c r="H153" s="360">
        <v>1</v>
      </c>
      <c r="I153" s="360">
        <v>0</v>
      </c>
      <c r="J153" s="360">
        <v>5</v>
      </c>
      <c r="K153" s="360">
        <v>3</v>
      </c>
      <c r="L153" s="360">
        <v>0</v>
      </c>
      <c r="M153" s="360">
        <v>0</v>
      </c>
      <c r="N153" s="360">
        <v>0</v>
      </c>
      <c r="O153" s="360">
        <v>0</v>
      </c>
      <c r="P153" s="360">
        <v>0</v>
      </c>
      <c r="Q153" s="360">
        <v>3</v>
      </c>
      <c r="R153" s="360">
        <v>3</v>
      </c>
      <c r="S153" s="360">
        <v>0</v>
      </c>
      <c r="T153" s="360">
        <v>0</v>
      </c>
    </row>
    <row r="154" spans="2:20" x14ac:dyDescent="0.25">
      <c r="B154" s="371" t="s">
        <v>222</v>
      </c>
      <c r="C154" s="371" t="s">
        <v>2206</v>
      </c>
      <c r="D154" s="371" t="s">
        <v>134</v>
      </c>
      <c r="E154" s="360">
        <v>6</v>
      </c>
      <c r="F154" s="360">
        <v>0</v>
      </c>
      <c r="G154" s="360">
        <v>0</v>
      </c>
      <c r="H154" s="360">
        <v>2</v>
      </c>
      <c r="I154" s="360">
        <v>2</v>
      </c>
      <c r="J154" s="360">
        <v>1</v>
      </c>
      <c r="K154" s="360">
        <v>0</v>
      </c>
      <c r="L154" s="360">
        <v>0</v>
      </c>
      <c r="M154" s="360">
        <v>0</v>
      </c>
      <c r="N154" s="360">
        <v>0</v>
      </c>
      <c r="O154" s="360">
        <v>0</v>
      </c>
      <c r="P154" s="360">
        <v>0</v>
      </c>
      <c r="Q154" s="360">
        <v>0</v>
      </c>
      <c r="R154" s="360">
        <v>0</v>
      </c>
      <c r="S154" s="360">
        <v>0</v>
      </c>
      <c r="T154" s="360">
        <v>1</v>
      </c>
    </row>
    <row r="155" spans="2:20" x14ac:dyDescent="0.25">
      <c r="B155" s="371" t="s">
        <v>222</v>
      </c>
      <c r="C155" s="371" t="s">
        <v>2206</v>
      </c>
      <c r="D155" s="371" t="s">
        <v>445</v>
      </c>
      <c r="E155" s="360">
        <v>18</v>
      </c>
      <c r="F155" s="360">
        <v>0</v>
      </c>
      <c r="G155" s="360">
        <v>0</v>
      </c>
      <c r="H155" s="360">
        <v>5</v>
      </c>
      <c r="I155" s="360">
        <v>1</v>
      </c>
      <c r="J155" s="360">
        <v>10</v>
      </c>
      <c r="K155" s="360">
        <v>0</v>
      </c>
      <c r="L155" s="360">
        <v>0</v>
      </c>
      <c r="M155" s="360">
        <v>0</v>
      </c>
      <c r="N155" s="360">
        <v>0</v>
      </c>
      <c r="O155" s="360">
        <v>0</v>
      </c>
      <c r="P155" s="360">
        <v>0</v>
      </c>
      <c r="Q155" s="360">
        <v>0</v>
      </c>
      <c r="R155" s="360">
        <v>0</v>
      </c>
      <c r="S155" s="360">
        <v>0</v>
      </c>
      <c r="T155" s="360">
        <v>2</v>
      </c>
    </row>
    <row r="156" spans="2:20" x14ac:dyDescent="0.25">
      <c r="B156" s="371" t="s">
        <v>222</v>
      </c>
      <c r="C156" s="371" t="s">
        <v>2206</v>
      </c>
      <c r="D156" s="371" t="s">
        <v>378</v>
      </c>
      <c r="E156" s="360">
        <v>3</v>
      </c>
      <c r="F156" s="360">
        <v>0</v>
      </c>
      <c r="G156" s="360">
        <v>0</v>
      </c>
      <c r="H156" s="360">
        <v>1</v>
      </c>
      <c r="I156" s="360">
        <v>0</v>
      </c>
      <c r="J156" s="360">
        <v>0</v>
      </c>
      <c r="K156" s="360">
        <v>1</v>
      </c>
      <c r="L156" s="360">
        <v>0</v>
      </c>
      <c r="M156" s="360">
        <v>0</v>
      </c>
      <c r="N156" s="360">
        <v>0</v>
      </c>
      <c r="O156" s="360">
        <v>0</v>
      </c>
      <c r="P156" s="360">
        <v>0</v>
      </c>
      <c r="Q156" s="360">
        <v>0</v>
      </c>
      <c r="R156" s="360">
        <v>1</v>
      </c>
      <c r="S156" s="360">
        <v>0</v>
      </c>
      <c r="T156" s="360">
        <v>0</v>
      </c>
    </row>
    <row r="157" spans="2:20" x14ac:dyDescent="0.25">
      <c r="B157" s="371" t="s">
        <v>222</v>
      </c>
      <c r="C157" s="371" t="s">
        <v>2206</v>
      </c>
      <c r="D157" s="371" t="s">
        <v>446</v>
      </c>
      <c r="E157" s="360">
        <v>23</v>
      </c>
      <c r="F157" s="360">
        <v>0</v>
      </c>
      <c r="G157" s="360">
        <v>2</v>
      </c>
      <c r="H157" s="360">
        <v>6</v>
      </c>
      <c r="I157" s="360">
        <v>6</v>
      </c>
      <c r="J157" s="360">
        <v>7</v>
      </c>
      <c r="K157" s="360">
        <v>0</v>
      </c>
      <c r="L157" s="360">
        <v>0</v>
      </c>
      <c r="M157" s="360">
        <v>0</v>
      </c>
      <c r="N157" s="360">
        <v>1</v>
      </c>
      <c r="O157" s="360">
        <v>0</v>
      </c>
      <c r="P157" s="360">
        <v>0</v>
      </c>
      <c r="Q157" s="360">
        <v>0</v>
      </c>
      <c r="R157" s="360">
        <v>0</v>
      </c>
      <c r="S157" s="360">
        <v>0</v>
      </c>
      <c r="T157" s="360">
        <v>1</v>
      </c>
    </row>
    <row r="158" spans="2:20" x14ac:dyDescent="0.25">
      <c r="B158" s="371" t="s">
        <v>222</v>
      </c>
      <c r="C158" s="371" t="s">
        <v>2206</v>
      </c>
      <c r="D158" s="371" t="s">
        <v>140</v>
      </c>
      <c r="E158" s="360">
        <v>40</v>
      </c>
      <c r="F158" s="360">
        <v>0</v>
      </c>
      <c r="G158" s="360">
        <v>2</v>
      </c>
      <c r="H158" s="360">
        <v>15</v>
      </c>
      <c r="I158" s="360">
        <v>3</v>
      </c>
      <c r="J158" s="360">
        <v>11</v>
      </c>
      <c r="K158" s="360">
        <v>2</v>
      </c>
      <c r="L158" s="360">
        <v>1</v>
      </c>
      <c r="M158" s="360">
        <v>0</v>
      </c>
      <c r="N158" s="360">
        <v>0</v>
      </c>
      <c r="O158" s="360">
        <v>0</v>
      </c>
      <c r="P158" s="360">
        <v>0</v>
      </c>
      <c r="Q158" s="360">
        <v>2</v>
      </c>
      <c r="R158" s="360">
        <v>0</v>
      </c>
      <c r="S158" s="360">
        <v>2</v>
      </c>
      <c r="T158" s="360">
        <v>2</v>
      </c>
    </row>
    <row r="159" spans="2:20" x14ac:dyDescent="0.25">
      <c r="B159" s="371" t="s">
        <v>222</v>
      </c>
      <c r="C159" s="371" t="s">
        <v>2206</v>
      </c>
      <c r="D159" s="371" t="s">
        <v>2600</v>
      </c>
      <c r="E159" s="360">
        <v>25</v>
      </c>
      <c r="F159" s="360">
        <v>0</v>
      </c>
      <c r="G159" s="360">
        <v>1</v>
      </c>
      <c r="H159" s="360">
        <v>5</v>
      </c>
      <c r="I159" s="360">
        <v>12</v>
      </c>
      <c r="J159" s="360">
        <v>5</v>
      </c>
      <c r="K159" s="360">
        <v>0</v>
      </c>
      <c r="L159" s="360">
        <v>0</v>
      </c>
      <c r="M159" s="360">
        <v>0</v>
      </c>
      <c r="N159" s="360">
        <v>0</v>
      </c>
      <c r="O159" s="360">
        <v>0</v>
      </c>
      <c r="P159" s="360">
        <v>0</v>
      </c>
      <c r="Q159" s="360">
        <v>2</v>
      </c>
      <c r="R159" s="360">
        <v>0</v>
      </c>
      <c r="S159" s="360">
        <v>0</v>
      </c>
      <c r="T159" s="360">
        <v>0</v>
      </c>
    </row>
    <row r="160" spans="2:20" x14ac:dyDescent="0.25">
      <c r="B160" s="371" t="s">
        <v>222</v>
      </c>
      <c r="C160" s="371" t="s">
        <v>2206</v>
      </c>
      <c r="D160" s="371" t="s">
        <v>141</v>
      </c>
      <c r="E160" s="360">
        <v>7</v>
      </c>
      <c r="F160" s="360">
        <v>0</v>
      </c>
      <c r="G160" s="360">
        <v>1</v>
      </c>
      <c r="H160" s="360">
        <v>3</v>
      </c>
      <c r="I160" s="360">
        <v>0</v>
      </c>
      <c r="J160" s="360">
        <v>0</v>
      </c>
      <c r="K160" s="360">
        <v>0</v>
      </c>
      <c r="L160" s="360">
        <v>0</v>
      </c>
      <c r="M160" s="360">
        <v>0</v>
      </c>
      <c r="N160" s="360">
        <v>0</v>
      </c>
      <c r="O160" s="360">
        <v>0</v>
      </c>
      <c r="P160" s="360">
        <v>0</v>
      </c>
      <c r="Q160" s="360">
        <v>3</v>
      </c>
      <c r="R160" s="360">
        <v>0</v>
      </c>
      <c r="S160" s="360">
        <v>0</v>
      </c>
      <c r="T160" s="360">
        <v>0</v>
      </c>
    </row>
    <row r="161" spans="2:20" x14ac:dyDescent="0.25">
      <c r="B161" s="371" t="s">
        <v>222</v>
      </c>
      <c r="C161" s="371" t="s">
        <v>2208</v>
      </c>
      <c r="D161" s="371" t="s">
        <v>117</v>
      </c>
      <c r="E161" s="360">
        <v>5</v>
      </c>
      <c r="F161" s="360">
        <v>0</v>
      </c>
      <c r="G161" s="360">
        <v>0</v>
      </c>
      <c r="H161" s="360">
        <v>0</v>
      </c>
      <c r="I161" s="360">
        <v>1</v>
      </c>
      <c r="J161" s="360">
        <v>0</v>
      </c>
      <c r="K161" s="360">
        <v>0</v>
      </c>
      <c r="L161" s="360">
        <v>0</v>
      </c>
      <c r="M161" s="360">
        <v>2</v>
      </c>
      <c r="N161" s="360">
        <v>0</v>
      </c>
      <c r="O161" s="360">
        <v>0</v>
      </c>
      <c r="P161" s="360">
        <v>0</v>
      </c>
      <c r="Q161" s="360">
        <v>0</v>
      </c>
      <c r="R161" s="360">
        <v>0</v>
      </c>
      <c r="S161" s="360">
        <v>1</v>
      </c>
      <c r="T161" s="360">
        <v>1</v>
      </c>
    </row>
    <row r="162" spans="2:20" x14ac:dyDescent="0.25">
      <c r="B162" s="371" t="s">
        <v>222</v>
      </c>
      <c r="C162" s="371" t="s">
        <v>2208</v>
      </c>
      <c r="D162" s="371" t="s">
        <v>249</v>
      </c>
      <c r="E162" s="360">
        <v>16</v>
      </c>
      <c r="F162" s="360">
        <v>0</v>
      </c>
      <c r="G162" s="360">
        <v>0</v>
      </c>
      <c r="H162" s="360">
        <v>3</v>
      </c>
      <c r="I162" s="360">
        <v>3</v>
      </c>
      <c r="J162" s="360">
        <v>2</v>
      </c>
      <c r="K162" s="360">
        <v>4</v>
      </c>
      <c r="L162" s="360">
        <v>0</v>
      </c>
      <c r="M162" s="360">
        <v>1</v>
      </c>
      <c r="N162" s="360">
        <v>0</v>
      </c>
      <c r="O162" s="360">
        <v>1</v>
      </c>
      <c r="P162" s="360">
        <v>0</v>
      </c>
      <c r="Q162" s="360">
        <v>2</v>
      </c>
      <c r="R162" s="360">
        <v>0</v>
      </c>
      <c r="S162" s="360">
        <v>0</v>
      </c>
      <c r="T162" s="360">
        <v>0</v>
      </c>
    </row>
    <row r="163" spans="2:20" x14ac:dyDescent="0.25">
      <c r="B163" s="371" t="s">
        <v>222</v>
      </c>
      <c r="C163" s="371" t="s">
        <v>2208</v>
      </c>
      <c r="D163" s="371" t="s">
        <v>440</v>
      </c>
      <c r="E163" s="360">
        <v>1</v>
      </c>
      <c r="F163" s="360">
        <v>0</v>
      </c>
      <c r="G163" s="360">
        <v>0</v>
      </c>
      <c r="H163" s="360">
        <v>0</v>
      </c>
      <c r="I163" s="360">
        <v>0</v>
      </c>
      <c r="J163" s="360">
        <v>1</v>
      </c>
      <c r="K163" s="360">
        <v>0</v>
      </c>
      <c r="L163" s="360">
        <v>0</v>
      </c>
      <c r="M163" s="360">
        <v>0</v>
      </c>
      <c r="N163" s="360">
        <v>0</v>
      </c>
      <c r="O163" s="360">
        <v>0</v>
      </c>
      <c r="P163" s="360">
        <v>0</v>
      </c>
      <c r="Q163" s="360">
        <v>0</v>
      </c>
      <c r="R163" s="360">
        <v>0</v>
      </c>
      <c r="S163" s="360">
        <v>0</v>
      </c>
      <c r="T163" s="360">
        <v>0</v>
      </c>
    </row>
    <row r="164" spans="2:20" x14ac:dyDescent="0.25">
      <c r="B164" s="371" t="s">
        <v>222</v>
      </c>
      <c r="C164" s="371" t="s">
        <v>2208</v>
      </c>
      <c r="D164" s="371" t="s">
        <v>2209</v>
      </c>
      <c r="E164" s="360">
        <v>13</v>
      </c>
      <c r="F164" s="360">
        <v>0</v>
      </c>
      <c r="G164" s="360">
        <v>0</v>
      </c>
      <c r="H164" s="360">
        <v>2</v>
      </c>
      <c r="I164" s="360">
        <v>6</v>
      </c>
      <c r="J164" s="360">
        <v>4</v>
      </c>
      <c r="K164" s="360">
        <v>1</v>
      </c>
      <c r="L164" s="360">
        <v>0</v>
      </c>
      <c r="M164" s="360">
        <v>0</v>
      </c>
      <c r="N164" s="360">
        <v>0</v>
      </c>
      <c r="O164" s="360">
        <v>0</v>
      </c>
      <c r="P164" s="360">
        <v>0</v>
      </c>
      <c r="Q164" s="360">
        <v>0</v>
      </c>
      <c r="R164" s="360">
        <v>0</v>
      </c>
      <c r="S164" s="360">
        <v>0</v>
      </c>
      <c r="T164" s="360">
        <v>0</v>
      </c>
    </row>
    <row r="165" spans="2:20" x14ac:dyDescent="0.25">
      <c r="B165" s="371" t="s">
        <v>222</v>
      </c>
      <c r="C165" s="371" t="s">
        <v>2208</v>
      </c>
      <c r="D165" s="371" t="s">
        <v>127</v>
      </c>
      <c r="E165" s="360">
        <v>13</v>
      </c>
      <c r="F165" s="360">
        <v>0</v>
      </c>
      <c r="G165" s="360">
        <v>0</v>
      </c>
      <c r="H165" s="360">
        <v>2</v>
      </c>
      <c r="I165" s="360">
        <v>5</v>
      </c>
      <c r="J165" s="360">
        <v>2</v>
      </c>
      <c r="K165" s="360">
        <v>0</v>
      </c>
      <c r="L165" s="360">
        <v>0</v>
      </c>
      <c r="M165" s="360">
        <v>3</v>
      </c>
      <c r="N165" s="360">
        <v>1</v>
      </c>
      <c r="O165" s="360">
        <v>0</v>
      </c>
      <c r="P165" s="360">
        <v>0</v>
      </c>
      <c r="Q165" s="360">
        <v>0</v>
      </c>
      <c r="R165" s="360">
        <v>0</v>
      </c>
      <c r="S165" s="360">
        <v>0</v>
      </c>
      <c r="T165" s="360">
        <v>0</v>
      </c>
    </row>
    <row r="166" spans="2:20" x14ac:dyDescent="0.25">
      <c r="B166" s="371" t="s">
        <v>222</v>
      </c>
      <c r="C166" s="371" t="s">
        <v>2208</v>
      </c>
      <c r="D166" s="371" t="s">
        <v>252</v>
      </c>
      <c r="E166" s="360">
        <v>3</v>
      </c>
      <c r="F166" s="360">
        <v>0</v>
      </c>
      <c r="G166" s="360">
        <v>0</v>
      </c>
      <c r="H166" s="360">
        <v>1</v>
      </c>
      <c r="I166" s="360">
        <v>0</v>
      </c>
      <c r="J166" s="360">
        <v>1</v>
      </c>
      <c r="K166" s="360">
        <v>1</v>
      </c>
      <c r="L166" s="360">
        <v>0</v>
      </c>
      <c r="M166" s="360">
        <v>0</v>
      </c>
      <c r="N166" s="360">
        <v>0</v>
      </c>
      <c r="O166" s="360">
        <v>0</v>
      </c>
      <c r="P166" s="360">
        <v>0</v>
      </c>
      <c r="Q166" s="360">
        <v>0</v>
      </c>
      <c r="R166" s="360">
        <v>0</v>
      </c>
      <c r="S166" s="360">
        <v>0</v>
      </c>
      <c r="T166" s="360">
        <v>0</v>
      </c>
    </row>
    <row r="167" spans="2:20" x14ac:dyDescent="0.25">
      <c r="B167" s="371" t="s">
        <v>222</v>
      </c>
      <c r="C167" s="371" t="s">
        <v>2208</v>
      </c>
      <c r="D167" s="371" t="s">
        <v>2210</v>
      </c>
      <c r="E167" s="360">
        <v>1</v>
      </c>
      <c r="F167" s="360">
        <v>0</v>
      </c>
      <c r="G167" s="360">
        <v>0</v>
      </c>
      <c r="H167" s="360">
        <v>0</v>
      </c>
      <c r="I167" s="360">
        <v>0</v>
      </c>
      <c r="J167" s="360">
        <v>1</v>
      </c>
      <c r="K167" s="360">
        <v>0</v>
      </c>
      <c r="L167" s="360">
        <v>0</v>
      </c>
      <c r="M167" s="360">
        <v>0</v>
      </c>
      <c r="N167" s="360">
        <v>0</v>
      </c>
      <c r="O167" s="360">
        <v>0</v>
      </c>
      <c r="P167" s="360">
        <v>0</v>
      </c>
      <c r="Q167" s="360">
        <v>0</v>
      </c>
      <c r="R167" s="360">
        <v>0</v>
      </c>
      <c r="S167" s="360">
        <v>0</v>
      </c>
      <c r="T167" s="360">
        <v>0</v>
      </c>
    </row>
    <row r="168" spans="2:20" x14ac:dyDescent="0.25">
      <c r="B168" s="371" t="s">
        <v>222</v>
      </c>
      <c r="C168" s="371" t="s">
        <v>2211</v>
      </c>
      <c r="D168" s="371" t="s">
        <v>118</v>
      </c>
      <c r="E168" s="360">
        <v>55</v>
      </c>
      <c r="F168" s="360">
        <v>0</v>
      </c>
      <c r="G168" s="360">
        <v>6</v>
      </c>
      <c r="H168" s="360">
        <v>16</v>
      </c>
      <c r="I168" s="360">
        <v>1</v>
      </c>
      <c r="J168" s="360">
        <v>11</v>
      </c>
      <c r="K168" s="360">
        <v>1</v>
      </c>
      <c r="L168" s="360">
        <v>1</v>
      </c>
      <c r="M168" s="360">
        <v>2</v>
      </c>
      <c r="N168" s="360">
        <v>0</v>
      </c>
      <c r="O168" s="360">
        <v>0</v>
      </c>
      <c r="P168" s="360">
        <v>1</v>
      </c>
      <c r="Q168" s="360">
        <v>8</v>
      </c>
      <c r="R168" s="360">
        <v>2</v>
      </c>
      <c r="S168" s="360">
        <v>2</v>
      </c>
      <c r="T168" s="360">
        <v>4</v>
      </c>
    </row>
    <row r="169" spans="2:20" x14ac:dyDescent="0.25">
      <c r="B169" s="371" t="s">
        <v>222</v>
      </c>
      <c r="C169" s="371" t="s">
        <v>2211</v>
      </c>
      <c r="D169" s="371" t="s">
        <v>129</v>
      </c>
      <c r="E169" s="360">
        <v>6</v>
      </c>
      <c r="F169" s="360">
        <v>0</v>
      </c>
      <c r="G169" s="360">
        <v>0</v>
      </c>
      <c r="H169" s="360">
        <v>0</v>
      </c>
      <c r="I169" s="360">
        <v>0</v>
      </c>
      <c r="J169" s="360">
        <v>1</v>
      </c>
      <c r="K169" s="360">
        <v>0</v>
      </c>
      <c r="L169" s="360">
        <v>0</v>
      </c>
      <c r="M169" s="360">
        <v>0</v>
      </c>
      <c r="N169" s="360">
        <v>0</v>
      </c>
      <c r="O169" s="360">
        <v>0</v>
      </c>
      <c r="P169" s="360">
        <v>3</v>
      </c>
      <c r="Q169" s="360">
        <v>0</v>
      </c>
      <c r="R169" s="360">
        <v>0</v>
      </c>
      <c r="S169" s="360">
        <v>0</v>
      </c>
      <c r="T169" s="360">
        <v>2</v>
      </c>
    </row>
    <row r="170" spans="2:20" x14ac:dyDescent="0.25">
      <c r="B170" s="371" t="s">
        <v>222</v>
      </c>
      <c r="C170" s="371" t="s">
        <v>2211</v>
      </c>
      <c r="D170" s="371" t="s">
        <v>131</v>
      </c>
      <c r="E170" s="360">
        <v>178</v>
      </c>
      <c r="F170" s="360">
        <v>0</v>
      </c>
      <c r="G170" s="360">
        <v>13</v>
      </c>
      <c r="H170" s="360">
        <v>44</v>
      </c>
      <c r="I170" s="360">
        <v>16</v>
      </c>
      <c r="J170" s="360">
        <v>61</v>
      </c>
      <c r="K170" s="360">
        <v>10</v>
      </c>
      <c r="L170" s="360">
        <v>2</v>
      </c>
      <c r="M170" s="360">
        <v>7</v>
      </c>
      <c r="N170" s="360">
        <v>2</v>
      </c>
      <c r="O170" s="360">
        <v>1</v>
      </c>
      <c r="P170" s="360">
        <v>1</v>
      </c>
      <c r="Q170" s="360">
        <v>8</v>
      </c>
      <c r="R170" s="360">
        <v>3</v>
      </c>
      <c r="S170" s="360">
        <v>0</v>
      </c>
      <c r="T170" s="360">
        <v>10</v>
      </c>
    </row>
    <row r="171" spans="2:20" x14ac:dyDescent="0.25">
      <c r="B171" s="371" t="s">
        <v>222</v>
      </c>
      <c r="C171" s="371" t="s">
        <v>2211</v>
      </c>
      <c r="D171" s="371" t="s">
        <v>2212</v>
      </c>
      <c r="E171" s="360">
        <v>1</v>
      </c>
      <c r="F171" s="360">
        <v>0</v>
      </c>
      <c r="G171" s="360">
        <v>0</v>
      </c>
      <c r="H171" s="360">
        <v>0</v>
      </c>
      <c r="I171" s="360">
        <v>0</v>
      </c>
      <c r="J171" s="360">
        <v>1</v>
      </c>
      <c r="K171" s="360">
        <v>0</v>
      </c>
      <c r="L171" s="360">
        <v>0</v>
      </c>
      <c r="M171" s="360">
        <v>0</v>
      </c>
      <c r="N171" s="360">
        <v>0</v>
      </c>
      <c r="O171" s="360">
        <v>0</v>
      </c>
      <c r="P171" s="360">
        <v>0</v>
      </c>
      <c r="Q171" s="360">
        <v>0</v>
      </c>
      <c r="R171" s="360">
        <v>0</v>
      </c>
      <c r="S171" s="360">
        <v>0</v>
      </c>
      <c r="T171" s="360">
        <v>0</v>
      </c>
    </row>
    <row r="172" spans="2:20" x14ac:dyDescent="0.25">
      <c r="B172" s="371" t="s">
        <v>222</v>
      </c>
      <c r="C172" s="371" t="s">
        <v>2211</v>
      </c>
      <c r="D172" s="371" t="s">
        <v>2213</v>
      </c>
      <c r="E172" s="360">
        <v>1</v>
      </c>
      <c r="F172" s="360">
        <v>0</v>
      </c>
      <c r="G172" s="360">
        <v>0</v>
      </c>
      <c r="H172" s="360">
        <v>1</v>
      </c>
      <c r="I172" s="360">
        <v>0</v>
      </c>
      <c r="J172" s="360">
        <v>0</v>
      </c>
      <c r="K172" s="360">
        <v>0</v>
      </c>
      <c r="L172" s="360">
        <v>0</v>
      </c>
      <c r="M172" s="360">
        <v>0</v>
      </c>
      <c r="N172" s="360">
        <v>0</v>
      </c>
      <c r="O172" s="360">
        <v>0</v>
      </c>
      <c r="P172" s="360">
        <v>0</v>
      </c>
      <c r="Q172" s="360">
        <v>0</v>
      </c>
      <c r="R172" s="360">
        <v>0</v>
      </c>
      <c r="S172" s="360">
        <v>0</v>
      </c>
      <c r="T172" s="360">
        <v>0</v>
      </c>
    </row>
    <row r="173" spans="2:20" x14ac:dyDescent="0.25">
      <c r="B173" s="371" t="s">
        <v>222</v>
      </c>
      <c r="C173" s="371" t="s">
        <v>2211</v>
      </c>
      <c r="D173" s="371" t="s">
        <v>253</v>
      </c>
      <c r="E173" s="360">
        <v>117</v>
      </c>
      <c r="F173" s="360">
        <v>0</v>
      </c>
      <c r="G173" s="360">
        <v>8</v>
      </c>
      <c r="H173" s="360">
        <v>24</v>
      </c>
      <c r="I173" s="360">
        <v>7</v>
      </c>
      <c r="J173" s="360">
        <v>39</v>
      </c>
      <c r="K173" s="360">
        <v>6</v>
      </c>
      <c r="L173" s="360">
        <v>0</v>
      </c>
      <c r="M173" s="360">
        <v>4</v>
      </c>
      <c r="N173" s="360">
        <v>0</v>
      </c>
      <c r="O173" s="360">
        <v>0</v>
      </c>
      <c r="P173" s="360">
        <v>3</v>
      </c>
      <c r="Q173" s="360">
        <v>4</v>
      </c>
      <c r="R173" s="360">
        <v>16</v>
      </c>
      <c r="S173" s="360">
        <v>1</v>
      </c>
      <c r="T173" s="360">
        <v>5</v>
      </c>
    </row>
    <row r="174" spans="2:20" x14ac:dyDescent="0.25">
      <c r="B174" s="371" t="s">
        <v>222</v>
      </c>
      <c r="C174" s="371" t="s">
        <v>2211</v>
      </c>
      <c r="D174" s="371" t="s">
        <v>123</v>
      </c>
      <c r="E174" s="360">
        <v>178</v>
      </c>
      <c r="F174" s="360">
        <v>0</v>
      </c>
      <c r="G174" s="360">
        <v>21</v>
      </c>
      <c r="H174" s="360">
        <v>21</v>
      </c>
      <c r="I174" s="360">
        <v>58</v>
      </c>
      <c r="J174" s="360">
        <v>43</v>
      </c>
      <c r="K174" s="360">
        <v>10</v>
      </c>
      <c r="L174" s="360">
        <v>0</v>
      </c>
      <c r="M174" s="360">
        <v>3</v>
      </c>
      <c r="N174" s="360">
        <v>0</v>
      </c>
      <c r="O174" s="360">
        <v>0</v>
      </c>
      <c r="P174" s="360">
        <v>4</v>
      </c>
      <c r="Q174" s="360">
        <v>6</v>
      </c>
      <c r="R174" s="360">
        <v>1</v>
      </c>
      <c r="S174" s="360">
        <v>10</v>
      </c>
      <c r="T174" s="360">
        <v>1</v>
      </c>
    </row>
    <row r="175" spans="2:20" x14ac:dyDescent="0.25">
      <c r="B175" s="371" t="s">
        <v>222</v>
      </c>
      <c r="C175" s="371" t="s">
        <v>2214</v>
      </c>
      <c r="D175" s="371" t="s">
        <v>2886</v>
      </c>
      <c r="E175" s="360">
        <v>7</v>
      </c>
      <c r="F175" s="360">
        <v>0</v>
      </c>
      <c r="G175" s="360">
        <v>0</v>
      </c>
      <c r="H175" s="360">
        <v>3</v>
      </c>
      <c r="I175" s="360">
        <v>1</v>
      </c>
      <c r="J175" s="360">
        <v>3</v>
      </c>
      <c r="K175" s="360">
        <v>0</v>
      </c>
      <c r="L175" s="360">
        <v>0</v>
      </c>
      <c r="M175" s="360">
        <v>0</v>
      </c>
      <c r="N175" s="360">
        <v>0</v>
      </c>
      <c r="O175" s="360">
        <v>0</v>
      </c>
      <c r="P175" s="360">
        <v>0</v>
      </c>
      <c r="Q175" s="360">
        <v>0</v>
      </c>
      <c r="R175" s="360">
        <v>0</v>
      </c>
      <c r="S175" s="360">
        <v>0</v>
      </c>
      <c r="T175" s="360">
        <v>0</v>
      </c>
    </row>
    <row r="176" spans="2:20" x14ac:dyDescent="0.25">
      <c r="B176" s="371" t="s">
        <v>222</v>
      </c>
      <c r="C176" s="371" t="s">
        <v>2214</v>
      </c>
      <c r="D176" s="371" t="s">
        <v>135</v>
      </c>
      <c r="E176" s="360">
        <v>10</v>
      </c>
      <c r="F176" s="360">
        <v>0</v>
      </c>
      <c r="G176" s="360">
        <v>2</v>
      </c>
      <c r="H176" s="360">
        <v>0</v>
      </c>
      <c r="I176" s="360">
        <v>0</v>
      </c>
      <c r="J176" s="360">
        <v>3</v>
      </c>
      <c r="K176" s="360">
        <v>1</v>
      </c>
      <c r="L176" s="360">
        <v>0</v>
      </c>
      <c r="M176" s="360">
        <v>0</v>
      </c>
      <c r="N176" s="360">
        <v>0</v>
      </c>
      <c r="O176" s="360">
        <v>0</v>
      </c>
      <c r="P176" s="360">
        <v>0</v>
      </c>
      <c r="Q176" s="360">
        <v>1</v>
      </c>
      <c r="R176" s="360">
        <v>0</v>
      </c>
      <c r="S176" s="360">
        <v>0</v>
      </c>
      <c r="T176" s="360">
        <v>3</v>
      </c>
    </row>
    <row r="177" spans="2:20" x14ac:dyDescent="0.25">
      <c r="B177" s="371" t="s">
        <v>222</v>
      </c>
      <c r="C177" s="371" t="s">
        <v>2214</v>
      </c>
      <c r="D177" s="371" t="s">
        <v>250</v>
      </c>
      <c r="E177" s="360">
        <v>818</v>
      </c>
      <c r="F177" s="360">
        <v>0</v>
      </c>
      <c r="G177" s="360">
        <v>24</v>
      </c>
      <c r="H177" s="360">
        <v>61</v>
      </c>
      <c r="I177" s="360">
        <v>218</v>
      </c>
      <c r="J177" s="360">
        <v>202</v>
      </c>
      <c r="K177" s="360">
        <v>48</v>
      </c>
      <c r="L177" s="360">
        <v>5</v>
      </c>
      <c r="M177" s="360">
        <v>5</v>
      </c>
      <c r="N177" s="360">
        <v>89</v>
      </c>
      <c r="O177" s="360">
        <v>3</v>
      </c>
      <c r="P177" s="360">
        <v>9</v>
      </c>
      <c r="Q177" s="360">
        <v>21</v>
      </c>
      <c r="R177" s="360">
        <v>69</v>
      </c>
      <c r="S177" s="360">
        <v>19</v>
      </c>
      <c r="T177" s="360">
        <v>45</v>
      </c>
    </row>
    <row r="178" spans="2:20" x14ac:dyDescent="0.25">
      <c r="B178" s="371" t="s">
        <v>222</v>
      </c>
      <c r="C178" s="371" t="s">
        <v>2215</v>
      </c>
      <c r="D178" s="371" t="s">
        <v>2216</v>
      </c>
      <c r="E178" s="360">
        <v>11</v>
      </c>
      <c r="F178" s="360">
        <v>0</v>
      </c>
      <c r="G178" s="360">
        <v>0</v>
      </c>
      <c r="H178" s="360">
        <v>0</v>
      </c>
      <c r="I178" s="360">
        <v>7</v>
      </c>
      <c r="J178" s="360">
        <v>3</v>
      </c>
      <c r="K178" s="360">
        <v>1</v>
      </c>
      <c r="L178" s="360">
        <v>0</v>
      </c>
      <c r="M178" s="360">
        <v>0</v>
      </c>
      <c r="N178" s="360">
        <v>0</v>
      </c>
      <c r="O178" s="360">
        <v>0</v>
      </c>
      <c r="P178" s="360">
        <v>0</v>
      </c>
      <c r="Q178" s="360">
        <v>0</v>
      </c>
      <c r="R178" s="360">
        <v>0</v>
      </c>
      <c r="S178" s="360">
        <v>0</v>
      </c>
      <c r="T178" s="360">
        <v>0</v>
      </c>
    </row>
    <row r="179" spans="2:20" x14ac:dyDescent="0.25">
      <c r="B179" s="371" t="s">
        <v>222</v>
      </c>
      <c r="C179" s="371" t="s">
        <v>2215</v>
      </c>
      <c r="D179" s="371" t="s">
        <v>251</v>
      </c>
      <c r="E179" s="360">
        <v>13</v>
      </c>
      <c r="F179" s="360">
        <v>0</v>
      </c>
      <c r="G179" s="360">
        <v>0</v>
      </c>
      <c r="H179" s="360">
        <v>3</v>
      </c>
      <c r="I179" s="360">
        <v>0</v>
      </c>
      <c r="J179" s="360">
        <v>1</v>
      </c>
      <c r="K179" s="360">
        <v>0</v>
      </c>
      <c r="L179" s="360">
        <v>0</v>
      </c>
      <c r="M179" s="360">
        <v>0</v>
      </c>
      <c r="N179" s="360">
        <v>5</v>
      </c>
      <c r="O179" s="360">
        <v>0</v>
      </c>
      <c r="P179" s="360">
        <v>0</v>
      </c>
      <c r="Q179" s="360">
        <v>1</v>
      </c>
      <c r="R179" s="360">
        <v>2</v>
      </c>
      <c r="S179" s="360">
        <v>0</v>
      </c>
      <c r="T179" s="360">
        <v>1</v>
      </c>
    </row>
    <row r="180" spans="2:20" x14ac:dyDescent="0.25">
      <c r="B180" s="371" t="s">
        <v>222</v>
      </c>
      <c r="C180" s="371" t="s">
        <v>2215</v>
      </c>
      <c r="D180" s="371" t="s">
        <v>3753</v>
      </c>
      <c r="E180" s="360">
        <v>1</v>
      </c>
      <c r="F180" s="360">
        <v>0</v>
      </c>
      <c r="G180" s="360">
        <v>0</v>
      </c>
      <c r="H180" s="360">
        <v>1</v>
      </c>
      <c r="I180" s="360">
        <v>0</v>
      </c>
      <c r="J180" s="360">
        <v>0</v>
      </c>
      <c r="K180" s="360">
        <v>0</v>
      </c>
      <c r="L180" s="360">
        <v>0</v>
      </c>
      <c r="M180" s="360">
        <v>0</v>
      </c>
      <c r="N180" s="360">
        <v>0</v>
      </c>
      <c r="O180" s="360">
        <v>0</v>
      </c>
      <c r="P180" s="360">
        <v>0</v>
      </c>
      <c r="Q180" s="360">
        <v>0</v>
      </c>
      <c r="R180" s="360">
        <v>0</v>
      </c>
      <c r="S180" s="360">
        <v>0</v>
      </c>
      <c r="T180" s="360">
        <v>0</v>
      </c>
    </row>
    <row r="181" spans="2:20" x14ac:dyDescent="0.25">
      <c r="B181" s="371" t="s">
        <v>222</v>
      </c>
      <c r="C181" s="371" t="s">
        <v>2215</v>
      </c>
      <c r="D181" s="371" t="s">
        <v>125</v>
      </c>
      <c r="E181" s="360">
        <v>37</v>
      </c>
      <c r="F181" s="360">
        <v>0</v>
      </c>
      <c r="G181" s="360">
        <v>0</v>
      </c>
      <c r="H181" s="360">
        <v>4</v>
      </c>
      <c r="I181" s="360">
        <v>20</v>
      </c>
      <c r="J181" s="360">
        <v>0</v>
      </c>
      <c r="K181" s="360">
        <v>1</v>
      </c>
      <c r="L181" s="360">
        <v>0</v>
      </c>
      <c r="M181" s="360">
        <v>1</v>
      </c>
      <c r="N181" s="360">
        <v>9</v>
      </c>
      <c r="O181" s="360">
        <v>1</v>
      </c>
      <c r="P181" s="360">
        <v>0</v>
      </c>
      <c r="Q181" s="360">
        <v>0</v>
      </c>
      <c r="R181" s="360">
        <v>0</v>
      </c>
      <c r="S181" s="360">
        <v>1</v>
      </c>
      <c r="T181" s="360">
        <v>0</v>
      </c>
    </row>
    <row r="182" spans="2:20" x14ac:dyDescent="0.25">
      <c r="B182" s="371" t="s">
        <v>222</v>
      </c>
      <c r="C182" s="371" t="s">
        <v>2215</v>
      </c>
      <c r="D182" s="371" t="s">
        <v>126</v>
      </c>
      <c r="E182" s="360">
        <v>9</v>
      </c>
      <c r="F182" s="360">
        <v>0</v>
      </c>
      <c r="G182" s="360">
        <v>0</v>
      </c>
      <c r="H182" s="360">
        <v>6</v>
      </c>
      <c r="I182" s="360">
        <v>0</v>
      </c>
      <c r="J182" s="360">
        <v>1</v>
      </c>
      <c r="K182" s="360">
        <v>0</v>
      </c>
      <c r="L182" s="360">
        <v>0</v>
      </c>
      <c r="M182" s="360">
        <v>0</v>
      </c>
      <c r="N182" s="360">
        <v>0</v>
      </c>
      <c r="O182" s="360">
        <v>0</v>
      </c>
      <c r="P182" s="360">
        <v>0</v>
      </c>
      <c r="Q182" s="360">
        <v>1</v>
      </c>
      <c r="R182" s="360">
        <v>0</v>
      </c>
      <c r="S182" s="360">
        <v>0</v>
      </c>
      <c r="T182" s="360">
        <v>1</v>
      </c>
    </row>
    <row r="183" spans="2:20" x14ac:dyDescent="0.25">
      <c r="B183" s="371" t="s">
        <v>222</v>
      </c>
      <c r="C183" s="371" t="s">
        <v>2215</v>
      </c>
      <c r="D183" s="371" t="s">
        <v>441</v>
      </c>
      <c r="E183" s="360">
        <v>17</v>
      </c>
      <c r="F183" s="360">
        <v>0</v>
      </c>
      <c r="G183" s="360">
        <v>2</v>
      </c>
      <c r="H183" s="360">
        <v>1</v>
      </c>
      <c r="I183" s="360">
        <v>6</v>
      </c>
      <c r="J183" s="360">
        <v>0</v>
      </c>
      <c r="K183" s="360">
        <v>0</v>
      </c>
      <c r="L183" s="360">
        <v>0</v>
      </c>
      <c r="M183" s="360">
        <v>0</v>
      </c>
      <c r="N183" s="360">
        <v>8</v>
      </c>
      <c r="O183" s="360">
        <v>0</v>
      </c>
      <c r="P183" s="360">
        <v>0</v>
      </c>
      <c r="Q183" s="360">
        <v>0</v>
      </c>
      <c r="R183" s="360">
        <v>0</v>
      </c>
      <c r="S183" s="360">
        <v>0</v>
      </c>
      <c r="T183" s="360">
        <v>0</v>
      </c>
    </row>
    <row r="184" spans="2:20" x14ac:dyDescent="0.25">
      <c r="B184" s="371" t="s">
        <v>222</v>
      </c>
      <c r="C184" s="371" t="s">
        <v>2215</v>
      </c>
      <c r="D184" s="371" t="s">
        <v>128</v>
      </c>
      <c r="E184" s="360">
        <v>3</v>
      </c>
      <c r="F184" s="360">
        <v>0</v>
      </c>
      <c r="G184" s="360">
        <v>0</v>
      </c>
      <c r="H184" s="360">
        <v>0</v>
      </c>
      <c r="I184" s="360">
        <v>0</v>
      </c>
      <c r="J184" s="360">
        <v>0</v>
      </c>
      <c r="K184" s="360">
        <v>3</v>
      </c>
      <c r="L184" s="360">
        <v>0</v>
      </c>
      <c r="M184" s="360">
        <v>0</v>
      </c>
      <c r="N184" s="360">
        <v>0</v>
      </c>
      <c r="O184" s="360">
        <v>0</v>
      </c>
      <c r="P184" s="360">
        <v>0</v>
      </c>
      <c r="Q184" s="360">
        <v>0</v>
      </c>
      <c r="R184" s="360">
        <v>0</v>
      </c>
      <c r="S184" s="360">
        <v>0</v>
      </c>
      <c r="T184" s="360">
        <v>0</v>
      </c>
    </row>
    <row r="185" spans="2:20" x14ac:dyDescent="0.25">
      <c r="B185" s="371" t="s">
        <v>222</v>
      </c>
      <c r="C185" s="371" t="s">
        <v>2215</v>
      </c>
      <c r="D185" s="371" t="s">
        <v>2217</v>
      </c>
      <c r="E185" s="360">
        <v>7</v>
      </c>
      <c r="F185" s="360">
        <v>0</v>
      </c>
      <c r="G185" s="360">
        <v>0</v>
      </c>
      <c r="H185" s="360">
        <v>6</v>
      </c>
      <c r="I185" s="360">
        <v>0</v>
      </c>
      <c r="J185" s="360">
        <v>0</v>
      </c>
      <c r="K185" s="360">
        <v>1</v>
      </c>
      <c r="L185" s="360">
        <v>0</v>
      </c>
      <c r="M185" s="360">
        <v>0</v>
      </c>
      <c r="N185" s="360">
        <v>0</v>
      </c>
      <c r="O185" s="360">
        <v>0</v>
      </c>
      <c r="P185" s="360">
        <v>0</v>
      </c>
      <c r="Q185" s="360">
        <v>0</v>
      </c>
      <c r="R185" s="360">
        <v>0</v>
      </c>
      <c r="S185" s="360">
        <v>0</v>
      </c>
      <c r="T185" s="360">
        <v>0</v>
      </c>
    </row>
    <row r="186" spans="2:20" x14ac:dyDescent="0.25">
      <c r="B186" s="371" t="s">
        <v>222</v>
      </c>
      <c r="C186" s="371" t="s">
        <v>2215</v>
      </c>
      <c r="D186" s="371" t="s">
        <v>133</v>
      </c>
      <c r="E186" s="360">
        <v>1</v>
      </c>
      <c r="F186" s="360">
        <v>0</v>
      </c>
      <c r="G186" s="360">
        <v>0</v>
      </c>
      <c r="H186" s="360">
        <v>0</v>
      </c>
      <c r="I186" s="360">
        <v>0</v>
      </c>
      <c r="J186" s="360">
        <v>1</v>
      </c>
      <c r="K186" s="360">
        <v>0</v>
      </c>
      <c r="L186" s="360">
        <v>0</v>
      </c>
      <c r="M186" s="360">
        <v>0</v>
      </c>
      <c r="N186" s="360">
        <v>0</v>
      </c>
      <c r="O186" s="360">
        <v>0</v>
      </c>
      <c r="P186" s="360">
        <v>0</v>
      </c>
      <c r="Q186" s="360">
        <v>0</v>
      </c>
      <c r="R186" s="360">
        <v>0</v>
      </c>
      <c r="S186" s="360">
        <v>0</v>
      </c>
      <c r="T186" s="360">
        <v>0</v>
      </c>
    </row>
    <row r="187" spans="2:20" x14ac:dyDescent="0.25">
      <c r="B187" s="371" t="s">
        <v>222</v>
      </c>
      <c r="C187" s="371" t="s">
        <v>2215</v>
      </c>
      <c r="D187" s="371" t="s">
        <v>136</v>
      </c>
      <c r="E187" s="360">
        <v>35</v>
      </c>
      <c r="F187" s="360">
        <v>0</v>
      </c>
      <c r="G187" s="360">
        <v>0</v>
      </c>
      <c r="H187" s="360">
        <v>8</v>
      </c>
      <c r="I187" s="360">
        <v>3</v>
      </c>
      <c r="J187" s="360">
        <v>14</v>
      </c>
      <c r="K187" s="360">
        <v>3</v>
      </c>
      <c r="L187" s="360">
        <v>0</v>
      </c>
      <c r="M187" s="360">
        <v>1</v>
      </c>
      <c r="N187" s="360">
        <v>0</v>
      </c>
      <c r="O187" s="360">
        <v>0</v>
      </c>
      <c r="P187" s="360">
        <v>2</v>
      </c>
      <c r="Q187" s="360">
        <v>1</v>
      </c>
      <c r="R187" s="360">
        <v>0</v>
      </c>
      <c r="S187" s="360">
        <v>0</v>
      </c>
      <c r="T187" s="360">
        <v>3</v>
      </c>
    </row>
    <row r="188" spans="2:20" x14ac:dyDescent="0.25">
      <c r="B188" s="371" t="s">
        <v>222</v>
      </c>
      <c r="C188" s="371" t="s">
        <v>2215</v>
      </c>
      <c r="D188" s="371" t="s">
        <v>2218</v>
      </c>
      <c r="E188" s="360">
        <v>1</v>
      </c>
      <c r="F188" s="360">
        <v>0</v>
      </c>
      <c r="G188" s="360">
        <v>0</v>
      </c>
      <c r="H188" s="360">
        <v>0</v>
      </c>
      <c r="I188" s="360">
        <v>1</v>
      </c>
      <c r="J188" s="360">
        <v>0</v>
      </c>
      <c r="K188" s="360">
        <v>0</v>
      </c>
      <c r="L188" s="360">
        <v>0</v>
      </c>
      <c r="M188" s="360">
        <v>0</v>
      </c>
      <c r="N188" s="360">
        <v>0</v>
      </c>
      <c r="O188" s="360">
        <v>0</v>
      </c>
      <c r="P188" s="360">
        <v>0</v>
      </c>
      <c r="Q188" s="360">
        <v>0</v>
      </c>
      <c r="R188" s="360">
        <v>0</v>
      </c>
      <c r="S188" s="360">
        <v>0</v>
      </c>
      <c r="T188" s="360">
        <v>0</v>
      </c>
    </row>
    <row r="189" spans="2:20" x14ac:dyDescent="0.25">
      <c r="B189" s="371" t="s">
        <v>222</v>
      </c>
      <c r="C189" s="371" t="s">
        <v>2215</v>
      </c>
      <c r="D189" s="371" t="s">
        <v>137</v>
      </c>
      <c r="E189" s="360">
        <v>11</v>
      </c>
      <c r="F189" s="360">
        <v>0</v>
      </c>
      <c r="G189" s="360">
        <v>1</v>
      </c>
      <c r="H189" s="360">
        <v>1</v>
      </c>
      <c r="I189" s="360">
        <v>4</v>
      </c>
      <c r="J189" s="360">
        <v>5</v>
      </c>
      <c r="K189" s="360">
        <v>0</v>
      </c>
      <c r="L189" s="360">
        <v>0</v>
      </c>
      <c r="M189" s="360">
        <v>0</v>
      </c>
      <c r="N189" s="360">
        <v>0</v>
      </c>
      <c r="O189" s="360">
        <v>0</v>
      </c>
      <c r="P189" s="360">
        <v>0</v>
      </c>
      <c r="Q189" s="360">
        <v>0</v>
      </c>
      <c r="R189" s="360">
        <v>0</v>
      </c>
      <c r="S189" s="360">
        <v>0</v>
      </c>
      <c r="T189" s="360">
        <v>0</v>
      </c>
    </row>
    <row r="190" spans="2:20" x14ac:dyDescent="0.25">
      <c r="B190" s="371" t="s">
        <v>222</v>
      </c>
      <c r="C190" s="371" t="s">
        <v>2215</v>
      </c>
      <c r="D190" s="371" t="s">
        <v>139</v>
      </c>
      <c r="E190" s="360">
        <v>4</v>
      </c>
      <c r="F190" s="360">
        <v>0</v>
      </c>
      <c r="G190" s="360">
        <v>0</v>
      </c>
      <c r="H190" s="360">
        <v>0</v>
      </c>
      <c r="I190" s="360">
        <v>3</v>
      </c>
      <c r="J190" s="360">
        <v>1</v>
      </c>
      <c r="K190" s="360">
        <v>0</v>
      </c>
      <c r="L190" s="360">
        <v>0</v>
      </c>
      <c r="M190" s="360">
        <v>0</v>
      </c>
      <c r="N190" s="360">
        <v>0</v>
      </c>
      <c r="O190" s="360">
        <v>0</v>
      </c>
      <c r="P190" s="360">
        <v>0</v>
      </c>
      <c r="Q190" s="360">
        <v>0</v>
      </c>
      <c r="R190" s="360">
        <v>0</v>
      </c>
      <c r="S190" s="360">
        <v>0</v>
      </c>
      <c r="T190" s="360">
        <v>0</v>
      </c>
    </row>
    <row r="191" spans="2:20" x14ac:dyDescent="0.25">
      <c r="B191" s="371" t="s">
        <v>222</v>
      </c>
      <c r="C191" s="371" t="s">
        <v>2215</v>
      </c>
      <c r="D191" s="371" t="s">
        <v>439</v>
      </c>
      <c r="E191" s="360">
        <v>4</v>
      </c>
      <c r="F191" s="360">
        <v>0</v>
      </c>
      <c r="G191" s="360">
        <v>2</v>
      </c>
      <c r="H191" s="360">
        <v>0</v>
      </c>
      <c r="I191" s="360">
        <v>0</v>
      </c>
      <c r="J191" s="360">
        <v>1</v>
      </c>
      <c r="K191" s="360">
        <v>0</v>
      </c>
      <c r="L191" s="360">
        <v>0</v>
      </c>
      <c r="M191" s="360">
        <v>0</v>
      </c>
      <c r="N191" s="360">
        <v>0</v>
      </c>
      <c r="O191" s="360">
        <v>0</v>
      </c>
      <c r="P191" s="360">
        <v>0</v>
      </c>
      <c r="Q191" s="360">
        <v>0</v>
      </c>
      <c r="R191" s="360">
        <v>0</v>
      </c>
      <c r="S191" s="360">
        <v>0</v>
      </c>
      <c r="T191" s="360">
        <v>1</v>
      </c>
    </row>
    <row r="192" spans="2:20" x14ac:dyDescent="0.25">
      <c r="B192" s="371" t="s">
        <v>223</v>
      </c>
      <c r="C192" s="371" t="s">
        <v>2220</v>
      </c>
      <c r="D192" s="371" t="s">
        <v>142</v>
      </c>
      <c r="E192" s="360">
        <v>9160</v>
      </c>
      <c r="F192" s="360">
        <v>3</v>
      </c>
      <c r="G192" s="360">
        <v>234</v>
      </c>
      <c r="H192" s="360">
        <v>897</v>
      </c>
      <c r="I192" s="360">
        <v>189</v>
      </c>
      <c r="J192" s="360">
        <v>3040</v>
      </c>
      <c r="K192" s="360">
        <v>126</v>
      </c>
      <c r="L192" s="360">
        <v>22</v>
      </c>
      <c r="M192" s="360">
        <v>71</v>
      </c>
      <c r="N192" s="360">
        <v>30</v>
      </c>
      <c r="O192" s="360">
        <v>43</v>
      </c>
      <c r="P192" s="360">
        <v>357</v>
      </c>
      <c r="Q192" s="360">
        <v>460</v>
      </c>
      <c r="R192" s="360">
        <v>2896</v>
      </c>
      <c r="S192" s="360">
        <v>364</v>
      </c>
      <c r="T192" s="360">
        <v>428</v>
      </c>
    </row>
    <row r="193" spans="2:20" x14ac:dyDescent="0.25">
      <c r="B193" s="371" t="s">
        <v>223</v>
      </c>
      <c r="C193" s="371" t="s">
        <v>2220</v>
      </c>
      <c r="D193" s="371" t="s">
        <v>144</v>
      </c>
      <c r="E193" s="360">
        <v>1522</v>
      </c>
      <c r="F193" s="360">
        <v>0</v>
      </c>
      <c r="G193" s="360">
        <v>58</v>
      </c>
      <c r="H193" s="360">
        <v>129</v>
      </c>
      <c r="I193" s="360">
        <v>37</v>
      </c>
      <c r="J193" s="360">
        <v>475</v>
      </c>
      <c r="K193" s="360">
        <v>35</v>
      </c>
      <c r="L193" s="360">
        <v>12</v>
      </c>
      <c r="M193" s="360">
        <v>19</v>
      </c>
      <c r="N193" s="360">
        <v>14</v>
      </c>
      <c r="O193" s="360">
        <v>7</v>
      </c>
      <c r="P193" s="360">
        <v>57</v>
      </c>
      <c r="Q193" s="360">
        <v>79</v>
      </c>
      <c r="R193" s="360">
        <v>433</v>
      </c>
      <c r="S193" s="360">
        <v>59</v>
      </c>
      <c r="T193" s="360">
        <v>108</v>
      </c>
    </row>
    <row r="194" spans="2:20" x14ac:dyDescent="0.25">
      <c r="B194" s="371" t="s">
        <v>223</v>
      </c>
      <c r="C194" s="371" t="s">
        <v>2221</v>
      </c>
      <c r="D194" s="371" t="s">
        <v>2887</v>
      </c>
      <c r="E194" s="360">
        <v>10</v>
      </c>
      <c r="F194" s="360">
        <v>0</v>
      </c>
      <c r="G194" s="360">
        <v>0</v>
      </c>
      <c r="H194" s="360">
        <v>0</v>
      </c>
      <c r="I194" s="360">
        <v>7</v>
      </c>
      <c r="J194" s="360">
        <v>3</v>
      </c>
      <c r="K194" s="360">
        <v>0</v>
      </c>
      <c r="L194" s="360">
        <v>0</v>
      </c>
      <c r="M194" s="360">
        <v>0</v>
      </c>
      <c r="N194" s="360">
        <v>0</v>
      </c>
      <c r="O194" s="360">
        <v>0</v>
      </c>
      <c r="P194" s="360">
        <v>0</v>
      </c>
      <c r="Q194" s="360">
        <v>0</v>
      </c>
      <c r="R194" s="360">
        <v>0</v>
      </c>
      <c r="S194" s="360">
        <v>0</v>
      </c>
      <c r="T194" s="360">
        <v>0</v>
      </c>
    </row>
    <row r="195" spans="2:20" x14ac:dyDescent="0.25">
      <c r="B195" s="371" t="s">
        <v>223</v>
      </c>
      <c r="C195" s="371" t="s">
        <v>2221</v>
      </c>
      <c r="D195" s="371" t="s">
        <v>447</v>
      </c>
      <c r="E195" s="360">
        <v>24</v>
      </c>
      <c r="F195" s="360">
        <v>0</v>
      </c>
      <c r="G195" s="360">
        <v>0</v>
      </c>
      <c r="H195" s="360">
        <v>1</v>
      </c>
      <c r="I195" s="360">
        <v>14</v>
      </c>
      <c r="J195" s="360">
        <v>6</v>
      </c>
      <c r="K195" s="360">
        <v>0</v>
      </c>
      <c r="L195" s="360">
        <v>1</v>
      </c>
      <c r="M195" s="360">
        <v>0</v>
      </c>
      <c r="N195" s="360">
        <v>1</v>
      </c>
      <c r="O195" s="360">
        <v>0</v>
      </c>
      <c r="P195" s="360">
        <v>0</v>
      </c>
      <c r="Q195" s="360">
        <v>0</v>
      </c>
      <c r="R195" s="360">
        <v>0</v>
      </c>
      <c r="S195" s="360">
        <v>0</v>
      </c>
      <c r="T195" s="360">
        <v>1</v>
      </c>
    </row>
    <row r="196" spans="2:20" x14ac:dyDescent="0.25">
      <c r="B196" s="371" t="s">
        <v>223</v>
      </c>
      <c r="C196" s="371" t="s">
        <v>2221</v>
      </c>
      <c r="D196" s="371" t="s">
        <v>205</v>
      </c>
      <c r="E196" s="360">
        <v>3</v>
      </c>
      <c r="F196" s="360">
        <v>0</v>
      </c>
      <c r="G196" s="360">
        <v>0</v>
      </c>
      <c r="H196" s="360">
        <v>0</v>
      </c>
      <c r="I196" s="360">
        <v>1</v>
      </c>
      <c r="J196" s="360">
        <v>1</v>
      </c>
      <c r="K196" s="360">
        <v>0</v>
      </c>
      <c r="L196" s="360">
        <v>0</v>
      </c>
      <c r="M196" s="360">
        <v>0</v>
      </c>
      <c r="N196" s="360">
        <v>0</v>
      </c>
      <c r="O196" s="360">
        <v>0</v>
      </c>
      <c r="P196" s="360">
        <v>0</v>
      </c>
      <c r="Q196" s="360">
        <v>0</v>
      </c>
      <c r="R196" s="360">
        <v>0</v>
      </c>
      <c r="S196" s="360">
        <v>1</v>
      </c>
      <c r="T196" s="360">
        <v>0</v>
      </c>
    </row>
    <row r="197" spans="2:20" x14ac:dyDescent="0.25">
      <c r="B197" s="371" t="s">
        <v>223</v>
      </c>
      <c r="C197" s="371" t="s">
        <v>2221</v>
      </c>
      <c r="D197" s="371" t="s">
        <v>449</v>
      </c>
      <c r="E197" s="360">
        <v>13</v>
      </c>
      <c r="F197" s="360">
        <v>0</v>
      </c>
      <c r="G197" s="360">
        <v>0</v>
      </c>
      <c r="H197" s="360">
        <v>1</v>
      </c>
      <c r="I197" s="360">
        <v>11</v>
      </c>
      <c r="J197" s="360">
        <v>1</v>
      </c>
      <c r="K197" s="360">
        <v>0</v>
      </c>
      <c r="L197" s="360">
        <v>0</v>
      </c>
      <c r="M197" s="360">
        <v>0</v>
      </c>
      <c r="N197" s="360">
        <v>0</v>
      </c>
      <c r="O197" s="360">
        <v>0</v>
      </c>
      <c r="P197" s="360">
        <v>0</v>
      </c>
      <c r="Q197" s="360">
        <v>0</v>
      </c>
      <c r="R197" s="360">
        <v>0</v>
      </c>
      <c r="S197" s="360">
        <v>0</v>
      </c>
      <c r="T197" s="360">
        <v>0</v>
      </c>
    </row>
    <row r="198" spans="2:20" x14ac:dyDescent="0.25">
      <c r="B198" s="371" t="s">
        <v>223</v>
      </c>
      <c r="C198" s="371" t="s">
        <v>2222</v>
      </c>
      <c r="D198" s="371" t="s">
        <v>143</v>
      </c>
      <c r="E198" s="360">
        <v>35</v>
      </c>
      <c r="F198" s="360">
        <v>0</v>
      </c>
      <c r="G198" s="360">
        <v>0</v>
      </c>
      <c r="H198" s="360">
        <v>5</v>
      </c>
      <c r="I198" s="360">
        <v>15</v>
      </c>
      <c r="J198" s="360">
        <v>0</v>
      </c>
      <c r="K198" s="360">
        <v>0</v>
      </c>
      <c r="L198" s="360">
        <v>0</v>
      </c>
      <c r="M198" s="360">
        <v>2</v>
      </c>
      <c r="N198" s="360">
        <v>13</v>
      </c>
      <c r="O198" s="360">
        <v>0</v>
      </c>
      <c r="P198" s="360">
        <v>0</v>
      </c>
      <c r="Q198" s="360">
        <v>0</v>
      </c>
      <c r="R198" s="360">
        <v>0</v>
      </c>
      <c r="S198" s="360">
        <v>0</v>
      </c>
      <c r="T198" s="360">
        <v>0</v>
      </c>
    </row>
    <row r="199" spans="2:20" x14ac:dyDescent="0.25">
      <c r="B199" s="371" t="s">
        <v>223</v>
      </c>
      <c r="C199" s="371" t="s">
        <v>2222</v>
      </c>
      <c r="D199" s="371" t="s">
        <v>3527</v>
      </c>
      <c r="E199" s="360">
        <v>2</v>
      </c>
      <c r="F199" s="360">
        <v>0</v>
      </c>
      <c r="G199" s="360">
        <v>0</v>
      </c>
      <c r="H199" s="360">
        <v>0</v>
      </c>
      <c r="I199" s="360">
        <v>0</v>
      </c>
      <c r="J199" s="360">
        <v>0</v>
      </c>
      <c r="K199" s="360">
        <v>0</v>
      </c>
      <c r="L199" s="360">
        <v>0</v>
      </c>
      <c r="M199" s="360">
        <v>0</v>
      </c>
      <c r="N199" s="360">
        <v>2</v>
      </c>
      <c r="O199" s="360">
        <v>0</v>
      </c>
      <c r="P199" s="360">
        <v>0</v>
      </c>
      <c r="Q199" s="360">
        <v>0</v>
      </c>
      <c r="R199" s="360">
        <v>0</v>
      </c>
      <c r="S199" s="360">
        <v>0</v>
      </c>
      <c r="T199" s="360">
        <v>0</v>
      </c>
    </row>
    <row r="200" spans="2:20" x14ac:dyDescent="0.25">
      <c r="B200" s="371" t="s">
        <v>223</v>
      </c>
      <c r="C200" s="371" t="s">
        <v>2222</v>
      </c>
      <c r="D200" s="371" t="s">
        <v>2223</v>
      </c>
      <c r="E200" s="360">
        <v>1</v>
      </c>
      <c r="F200" s="360">
        <v>0</v>
      </c>
      <c r="G200" s="360">
        <v>0</v>
      </c>
      <c r="H200" s="360">
        <v>1</v>
      </c>
      <c r="I200" s="360">
        <v>0</v>
      </c>
      <c r="J200" s="360">
        <v>0</v>
      </c>
      <c r="K200" s="360">
        <v>0</v>
      </c>
      <c r="L200" s="360">
        <v>0</v>
      </c>
      <c r="M200" s="360">
        <v>0</v>
      </c>
      <c r="N200" s="360">
        <v>0</v>
      </c>
      <c r="O200" s="360">
        <v>0</v>
      </c>
      <c r="P200" s="360">
        <v>0</v>
      </c>
      <c r="Q200" s="360">
        <v>0</v>
      </c>
      <c r="R200" s="360">
        <v>0</v>
      </c>
      <c r="S200" s="360">
        <v>0</v>
      </c>
      <c r="T200" s="360">
        <v>0</v>
      </c>
    </row>
    <row r="201" spans="2:20" x14ac:dyDescent="0.25">
      <c r="B201" s="371" t="s">
        <v>223</v>
      </c>
      <c r="C201" s="371" t="s">
        <v>2222</v>
      </c>
      <c r="D201" s="371" t="s">
        <v>3754</v>
      </c>
      <c r="E201" s="360">
        <v>1</v>
      </c>
      <c r="F201" s="360">
        <v>0</v>
      </c>
      <c r="G201" s="360">
        <v>0</v>
      </c>
      <c r="H201" s="360">
        <v>1</v>
      </c>
      <c r="I201" s="360">
        <v>0</v>
      </c>
      <c r="J201" s="360">
        <v>0</v>
      </c>
      <c r="K201" s="360">
        <v>0</v>
      </c>
      <c r="L201" s="360">
        <v>0</v>
      </c>
      <c r="M201" s="360">
        <v>0</v>
      </c>
      <c r="N201" s="360">
        <v>0</v>
      </c>
      <c r="O201" s="360">
        <v>0</v>
      </c>
      <c r="P201" s="360">
        <v>0</v>
      </c>
      <c r="Q201" s="360">
        <v>0</v>
      </c>
      <c r="R201" s="360">
        <v>0</v>
      </c>
      <c r="S201" s="360">
        <v>0</v>
      </c>
      <c r="T201" s="360">
        <v>0</v>
      </c>
    </row>
    <row r="202" spans="2:20" x14ac:dyDescent="0.25">
      <c r="B202" s="371" t="s">
        <v>223</v>
      </c>
      <c r="C202" s="371" t="s">
        <v>2224</v>
      </c>
      <c r="D202" s="371" t="s">
        <v>2892</v>
      </c>
      <c r="E202" s="360">
        <v>2</v>
      </c>
      <c r="F202" s="360">
        <v>0</v>
      </c>
      <c r="G202" s="360">
        <v>0</v>
      </c>
      <c r="H202" s="360">
        <v>0</v>
      </c>
      <c r="I202" s="360">
        <v>0</v>
      </c>
      <c r="J202" s="360">
        <v>2</v>
      </c>
      <c r="K202" s="360">
        <v>0</v>
      </c>
      <c r="L202" s="360">
        <v>0</v>
      </c>
      <c r="M202" s="360">
        <v>0</v>
      </c>
      <c r="N202" s="360">
        <v>0</v>
      </c>
      <c r="O202" s="360">
        <v>0</v>
      </c>
      <c r="P202" s="360">
        <v>0</v>
      </c>
      <c r="Q202" s="360">
        <v>0</v>
      </c>
      <c r="R202" s="360">
        <v>0</v>
      </c>
      <c r="S202" s="360">
        <v>0</v>
      </c>
      <c r="T202" s="360">
        <v>0</v>
      </c>
    </row>
    <row r="203" spans="2:20" x14ac:dyDescent="0.25">
      <c r="B203" s="371" t="s">
        <v>223</v>
      </c>
      <c r="C203" s="371" t="s">
        <v>2224</v>
      </c>
      <c r="D203" s="371" t="s">
        <v>3429</v>
      </c>
      <c r="E203" s="360">
        <v>1</v>
      </c>
      <c r="F203" s="360">
        <v>0</v>
      </c>
      <c r="G203" s="360">
        <v>0</v>
      </c>
      <c r="H203" s="360">
        <v>0</v>
      </c>
      <c r="I203" s="360">
        <v>1</v>
      </c>
      <c r="J203" s="360">
        <v>0</v>
      </c>
      <c r="K203" s="360">
        <v>0</v>
      </c>
      <c r="L203" s="360">
        <v>0</v>
      </c>
      <c r="M203" s="360">
        <v>0</v>
      </c>
      <c r="N203" s="360">
        <v>0</v>
      </c>
      <c r="O203" s="360">
        <v>0</v>
      </c>
      <c r="P203" s="360">
        <v>0</v>
      </c>
      <c r="Q203" s="360">
        <v>0</v>
      </c>
      <c r="R203" s="360">
        <v>0</v>
      </c>
      <c r="S203" s="360">
        <v>0</v>
      </c>
      <c r="T203" s="360">
        <v>0</v>
      </c>
    </row>
    <row r="204" spans="2:20" x14ac:dyDescent="0.25">
      <c r="B204" s="371" t="s">
        <v>223</v>
      </c>
      <c r="C204" s="371" t="s">
        <v>2224</v>
      </c>
      <c r="D204" s="371" t="s">
        <v>450</v>
      </c>
      <c r="E204" s="360">
        <v>18</v>
      </c>
      <c r="F204" s="360">
        <v>0</v>
      </c>
      <c r="G204" s="360">
        <v>0</v>
      </c>
      <c r="H204" s="360">
        <v>0</v>
      </c>
      <c r="I204" s="360">
        <v>9</v>
      </c>
      <c r="J204" s="360">
        <v>4</v>
      </c>
      <c r="K204" s="360">
        <v>1</v>
      </c>
      <c r="L204" s="360">
        <v>0</v>
      </c>
      <c r="M204" s="360">
        <v>0</v>
      </c>
      <c r="N204" s="360">
        <v>0</v>
      </c>
      <c r="O204" s="360">
        <v>2</v>
      </c>
      <c r="P204" s="360">
        <v>0</v>
      </c>
      <c r="Q204" s="360">
        <v>0</v>
      </c>
      <c r="R204" s="360">
        <v>0</v>
      </c>
      <c r="S204" s="360">
        <v>0</v>
      </c>
      <c r="T204" s="360">
        <v>2</v>
      </c>
    </row>
    <row r="206" spans="2:20" x14ac:dyDescent="0.25">
      <c r="B206" s="259"/>
      <c r="C206" s="199"/>
      <c r="D206" s="199"/>
    </row>
  </sheetData>
  <mergeCells count="7">
    <mergeCell ref="B12:B13"/>
    <mergeCell ref="C12:C13"/>
    <mergeCell ref="D12:D13"/>
    <mergeCell ref="E12:T12"/>
    <mergeCell ref="D8:L8"/>
    <mergeCell ref="D9:L9"/>
    <mergeCell ref="D10:L10"/>
  </mergeCells>
  <hyperlinks>
    <hyperlink ref="B9" location="INDICE!B57" display="INDICE" xr:uid="{00000000-0004-0000-2A00-000000000000}"/>
  </hyperlinks>
  <printOptions horizontalCentered="1"/>
  <pageMargins left="0" right="0" top="1.1811023622047245" bottom="0.78740157480314965" header="0" footer="0.19685039370078741"/>
  <pageSetup paperSize="9" scale="85" firstPageNumber="204" orientation="landscape" useFirstPageNumber="1" r:id="rId1"/>
  <headerFooter scaleWithDoc="0">
    <oddHeader>&amp;C
&amp;G</oddHeader>
    <oddFooter>&amp;C&amp;P</oddFooter>
    <evenFooter>&amp;L&amp;G&amp;C&amp;P&amp;R&amp;G</evenFooter>
  </headerFooter>
  <drawing r:id="rId2"/>
  <legacyDrawingHF r:id="rId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B1:U55"/>
  <sheetViews>
    <sheetView showGridLines="0" zoomScaleNormal="100" workbookViewId="0">
      <selection activeCell="B9" sqref="B9"/>
    </sheetView>
  </sheetViews>
  <sheetFormatPr baseColWidth="10" defaultColWidth="11.44140625" defaultRowHeight="13.2" x14ac:dyDescent="0.25"/>
  <cols>
    <col min="1" max="1" width="3.33203125" style="1" customWidth="1"/>
    <col min="2" max="2" width="20" style="1" customWidth="1"/>
    <col min="3" max="10" width="11.6640625" style="1" customWidth="1"/>
    <col min="11" max="18" width="11.6640625" style="29" customWidth="1"/>
    <col min="19" max="16384" width="11.44140625" style="1"/>
  </cols>
  <sheetData>
    <row r="1" spans="2:21" ht="24.9" customHeight="1" x14ac:dyDescent="0.25"/>
    <row r="2" spans="2:21" ht="24.9" customHeight="1" x14ac:dyDescent="0.25"/>
    <row r="3" spans="2:21" ht="24.9" customHeight="1" x14ac:dyDescent="0.25"/>
    <row r="4" spans="2:21" ht="24.9" customHeight="1" x14ac:dyDescent="0.25"/>
    <row r="5" spans="2:21" ht="24.9" customHeight="1" x14ac:dyDescent="0.25"/>
    <row r="8" spans="2:21" x14ac:dyDescent="0.25">
      <c r="C8" s="463" t="s">
        <v>2011</v>
      </c>
      <c r="D8" s="463"/>
      <c r="E8" s="463"/>
      <c r="F8" s="463"/>
      <c r="G8" s="463"/>
      <c r="H8" s="463"/>
      <c r="I8" s="463"/>
      <c r="J8" s="463"/>
      <c r="K8" s="463"/>
      <c r="L8" s="463"/>
      <c r="M8" s="463"/>
      <c r="N8" s="463"/>
      <c r="O8" s="310"/>
      <c r="P8" s="310"/>
      <c r="Q8" s="348"/>
      <c r="R8" s="204"/>
      <c r="S8" s="29"/>
      <c r="T8" s="29"/>
      <c r="U8" s="29"/>
    </row>
    <row r="9" spans="2:21" x14ac:dyDescent="0.25">
      <c r="B9" s="380" t="s">
        <v>234</v>
      </c>
      <c r="C9" s="463" t="s">
        <v>2018</v>
      </c>
      <c r="D9" s="463"/>
      <c r="E9" s="463"/>
      <c r="F9" s="463"/>
      <c r="G9" s="463"/>
      <c r="H9" s="463"/>
      <c r="I9" s="463"/>
      <c r="J9" s="463"/>
      <c r="K9" s="463"/>
      <c r="L9" s="463"/>
      <c r="M9" s="463"/>
      <c r="N9" s="463"/>
      <c r="O9" s="310"/>
      <c r="P9" s="310"/>
      <c r="Q9" s="348"/>
      <c r="R9" s="204"/>
      <c r="T9" s="29"/>
      <c r="U9" s="29"/>
    </row>
    <row r="10" spans="2:21" x14ac:dyDescent="0.25">
      <c r="C10" s="463" t="s">
        <v>3751</v>
      </c>
      <c r="D10" s="463"/>
      <c r="E10" s="463"/>
      <c r="F10" s="463"/>
      <c r="G10" s="463"/>
      <c r="H10" s="463"/>
      <c r="I10" s="463"/>
      <c r="J10" s="463"/>
      <c r="K10" s="463"/>
      <c r="L10" s="463"/>
      <c r="M10" s="463"/>
      <c r="N10" s="463"/>
      <c r="O10" s="310"/>
      <c r="P10" s="310"/>
      <c r="Q10" s="348"/>
      <c r="R10" s="204"/>
      <c r="S10" s="29"/>
      <c r="T10" s="29"/>
      <c r="U10" s="29"/>
    </row>
    <row r="12" spans="2:21" ht="12.75" customHeight="1" x14ac:dyDescent="0.25">
      <c r="B12" s="456" t="s">
        <v>257</v>
      </c>
      <c r="C12" s="456" t="s">
        <v>2</v>
      </c>
      <c r="D12" s="456"/>
      <c r="E12" s="456"/>
      <c r="F12" s="456"/>
      <c r="G12" s="456"/>
      <c r="H12" s="456"/>
      <c r="I12" s="456"/>
      <c r="J12" s="456"/>
      <c r="K12" s="456" t="s">
        <v>3</v>
      </c>
      <c r="L12" s="456"/>
      <c r="M12" s="456"/>
      <c r="N12" s="456"/>
      <c r="O12" s="456"/>
      <c r="P12" s="456"/>
      <c r="Q12" s="456"/>
      <c r="R12" s="456"/>
    </row>
    <row r="13" spans="2:21" ht="12.75" customHeight="1" x14ac:dyDescent="0.25">
      <c r="B13" s="456"/>
      <c r="C13" s="456" t="s">
        <v>10</v>
      </c>
      <c r="D13" s="456" t="s">
        <v>3465</v>
      </c>
      <c r="E13" s="456"/>
      <c r="F13" s="456"/>
      <c r="G13" s="456"/>
      <c r="H13" s="456"/>
      <c r="I13" s="456"/>
      <c r="J13" s="456"/>
      <c r="K13" s="456" t="s">
        <v>10</v>
      </c>
      <c r="L13" s="456" t="s">
        <v>3471</v>
      </c>
      <c r="M13" s="456"/>
      <c r="N13" s="456"/>
      <c r="O13" s="456"/>
      <c r="P13" s="456"/>
      <c r="Q13" s="456"/>
      <c r="R13" s="456"/>
    </row>
    <row r="14" spans="2:21" x14ac:dyDescent="0.25">
      <c r="B14" s="456"/>
      <c r="C14" s="456"/>
      <c r="D14" s="373" t="s">
        <v>193</v>
      </c>
      <c r="E14" s="373" t="s">
        <v>194</v>
      </c>
      <c r="F14" s="373" t="s">
        <v>195</v>
      </c>
      <c r="G14" s="373" t="s">
        <v>196</v>
      </c>
      <c r="H14" s="373" t="s">
        <v>3204</v>
      </c>
      <c r="I14" s="373" t="s">
        <v>3428</v>
      </c>
      <c r="J14" s="373" t="s">
        <v>197</v>
      </c>
      <c r="K14" s="456"/>
      <c r="L14" s="350" t="s">
        <v>193</v>
      </c>
      <c r="M14" s="350" t="s">
        <v>194</v>
      </c>
      <c r="N14" s="350" t="s">
        <v>195</v>
      </c>
      <c r="O14" s="350" t="s">
        <v>196</v>
      </c>
      <c r="P14" s="373" t="s">
        <v>3204</v>
      </c>
      <c r="Q14" s="373" t="s">
        <v>3428</v>
      </c>
      <c r="R14" s="350" t="s">
        <v>197</v>
      </c>
    </row>
    <row r="15" spans="2:21" s="29" customFormat="1" ht="14.25" customHeight="1" x14ac:dyDescent="0.25">
      <c r="B15" s="363" t="s">
        <v>10</v>
      </c>
      <c r="C15" s="372">
        <f t="shared" ref="C15:R15" si="0">+C16+C24</f>
        <v>1768319</v>
      </c>
      <c r="D15" s="372">
        <f t="shared" si="0"/>
        <v>19666</v>
      </c>
      <c r="E15" s="372">
        <f t="shared" si="0"/>
        <v>49</v>
      </c>
      <c r="F15" s="372">
        <f t="shared" si="0"/>
        <v>15470</v>
      </c>
      <c r="G15" s="372">
        <f t="shared" si="0"/>
        <v>52</v>
      </c>
      <c r="H15" s="372">
        <f t="shared" si="0"/>
        <v>1703891</v>
      </c>
      <c r="I15" s="372">
        <f t="shared" si="0"/>
        <v>15150</v>
      </c>
      <c r="J15" s="372">
        <f t="shared" si="0"/>
        <v>14041</v>
      </c>
      <c r="K15" s="372">
        <f t="shared" si="0"/>
        <v>1751549</v>
      </c>
      <c r="L15" s="372">
        <f t="shared" si="0"/>
        <v>1325475</v>
      </c>
      <c r="M15" s="372">
        <f t="shared" si="0"/>
        <v>24130</v>
      </c>
      <c r="N15" s="372">
        <f t="shared" si="0"/>
        <v>53247</v>
      </c>
      <c r="O15" s="372">
        <f t="shared" si="0"/>
        <v>33794</v>
      </c>
      <c r="P15" s="372">
        <f t="shared" si="0"/>
        <v>196818</v>
      </c>
      <c r="Q15" s="372">
        <f t="shared" si="0"/>
        <v>60887</v>
      </c>
      <c r="R15" s="372">
        <f t="shared" si="0"/>
        <v>57198</v>
      </c>
    </row>
    <row r="16" spans="2:21" s="29" customFormat="1" ht="14.25" customHeight="1" x14ac:dyDescent="0.25">
      <c r="B16" s="363" t="s">
        <v>0</v>
      </c>
      <c r="C16" s="372">
        <f t="shared" ref="C16:C23" si="1">SUM(D16:J16)</f>
        <v>850563</v>
      </c>
      <c r="D16" s="372">
        <f t="shared" ref="D16:R16" si="2">+SUM(D17:D23)</f>
        <v>8972</v>
      </c>
      <c r="E16" s="372">
        <f t="shared" si="2"/>
        <v>34</v>
      </c>
      <c r="F16" s="372">
        <f t="shared" si="2"/>
        <v>6826</v>
      </c>
      <c r="G16" s="372">
        <f t="shared" si="2"/>
        <v>20</v>
      </c>
      <c r="H16" s="372">
        <f t="shared" si="2"/>
        <v>817555</v>
      </c>
      <c r="I16" s="372">
        <f t="shared" si="2"/>
        <v>10581</v>
      </c>
      <c r="J16" s="372">
        <f t="shared" si="2"/>
        <v>6575</v>
      </c>
      <c r="K16" s="372">
        <f t="shared" si="2"/>
        <v>838288</v>
      </c>
      <c r="L16" s="372">
        <f t="shared" si="2"/>
        <v>606919</v>
      </c>
      <c r="M16" s="372">
        <f t="shared" si="2"/>
        <v>17478</v>
      </c>
      <c r="N16" s="372">
        <f t="shared" si="2"/>
        <v>30132</v>
      </c>
      <c r="O16" s="372">
        <f t="shared" si="2"/>
        <v>16564</v>
      </c>
      <c r="P16" s="372">
        <f t="shared" si="2"/>
        <v>90261</v>
      </c>
      <c r="Q16" s="372">
        <f t="shared" si="2"/>
        <v>46276</v>
      </c>
      <c r="R16" s="372">
        <f t="shared" si="2"/>
        <v>30658</v>
      </c>
    </row>
    <row r="17" spans="2:19" s="29" customFormat="1" ht="14.25" customHeight="1" x14ac:dyDescent="0.25">
      <c r="B17" s="371" t="s">
        <v>2418</v>
      </c>
      <c r="C17" s="360">
        <f t="shared" si="1"/>
        <v>42755</v>
      </c>
      <c r="D17" s="360">
        <v>361</v>
      </c>
      <c r="E17" s="360">
        <v>0</v>
      </c>
      <c r="F17" s="360">
        <v>166</v>
      </c>
      <c r="G17" s="360">
        <v>0</v>
      </c>
      <c r="H17" s="360">
        <v>42052</v>
      </c>
      <c r="I17" s="360">
        <v>0</v>
      </c>
      <c r="J17" s="360">
        <v>176</v>
      </c>
      <c r="K17" s="360">
        <f t="shared" ref="K17:K23" si="3">SUM(L17:R17)</f>
        <v>43412</v>
      </c>
      <c r="L17" s="360">
        <v>37470</v>
      </c>
      <c r="M17" s="360">
        <v>0</v>
      </c>
      <c r="N17" s="360">
        <v>497</v>
      </c>
      <c r="O17" s="360">
        <v>29</v>
      </c>
      <c r="P17" s="360">
        <v>3934</v>
      </c>
      <c r="Q17" s="360">
        <v>10</v>
      </c>
      <c r="R17" s="360">
        <v>1472</v>
      </c>
      <c r="S17" s="401"/>
    </row>
    <row r="18" spans="2:19" s="29" customFormat="1" ht="14.25" customHeight="1" x14ac:dyDescent="0.25">
      <c r="B18" s="371" t="s">
        <v>2419</v>
      </c>
      <c r="C18" s="360">
        <f t="shared" si="1"/>
        <v>70717</v>
      </c>
      <c r="D18" s="360">
        <v>662</v>
      </c>
      <c r="E18" s="360">
        <v>0</v>
      </c>
      <c r="F18" s="360">
        <v>418</v>
      </c>
      <c r="G18" s="360">
        <v>0</v>
      </c>
      <c r="H18" s="360">
        <v>69233</v>
      </c>
      <c r="I18" s="360">
        <v>4</v>
      </c>
      <c r="J18" s="360">
        <v>400</v>
      </c>
      <c r="K18" s="360">
        <f t="shared" si="3"/>
        <v>73637</v>
      </c>
      <c r="L18" s="360">
        <v>59110</v>
      </c>
      <c r="M18" s="360">
        <v>59</v>
      </c>
      <c r="N18" s="360">
        <v>2832</v>
      </c>
      <c r="O18" s="360">
        <v>2849</v>
      </c>
      <c r="P18" s="360">
        <v>6488</v>
      </c>
      <c r="Q18" s="360">
        <v>22</v>
      </c>
      <c r="R18" s="360">
        <v>2277</v>
      </c>
      <c r="S18" s="401"/>
    </row>
    <row r="19" spans="2:19" s="29" customFormat="1" ht="14.25" customHeight="1" x14ac:dyDescent="0.25">
      <c r="B19" s="371" t="s">
        <v>2420</v>
      </c>
      <c r="C19" s="360">
        <f t="shared" si="1"/>
        <v>140315</v>
      </c>
      <c r="D19" s="360">
        <v>1629</v>
      </c>
      <c r="E19" s="360">
        <v>5</v>
      </c>
      <c r="F19" s="360">
        <v>1073</v>
      </c>
      <c r="G19" s="360">
        <v>8</v>
      </c>
      <c r="H19" s="360">
        <v>134869</v>
      </c>
      <c r="I19" s="360">
        <v>1532</v>
      </c>
      <c r="J19" s="360">
        <v>1199</v>
      </c>
      <c r="K19" s="360">
        <f t="shared" si="3"/>
        <v>138871</v>
      </c>
      <c r="L19" s="360">
        <v>97367</v>
      </c>
      <c r="M19" s="360">
        <v>1766</v>
      </c>
      <c r="N19" s="360">
        <v>4588</v>
      </c>
      <c r="O19" s="360">
        <v>7872</v>
      </c>
      <c r="P19" s="360">
        <v>14923</v>
      </c>
      <c r="Q19" s="360">
        <v>6598</v>
      </c>
      <c r="R19" s="360">
        <v>5757</v>
      </c>
    </row>
    <row r="20" spans="2:19" s="29" customFormat="1" ht="14.25" customHeight="1" x14ac:dyDescent="0.25">
      <c r="B20" s="371" t="s">
        <v>2421</v>
      </c>
      <c r="C20" s="360">
        <f t="shared" si="1"/>
        <v>200234</v>
      </c>
      <c r="D20" s="360">
        <v>1936</v>
      </c>
      <c r="E20" s="360">
        <v>9</v>
      </c>
      <c r="F20" s="360">
        <v>1328</v>
      </c>
      <c r="G20" s="360">
        <v>6</v>
      </c>
      <c r="H20" s="360">
        <v>191920</v>
      </c>
      <c r="I20" s="360">
        <v>3643</v>
      </c>
      <c r="J20" s="360">
        <v>1392</v>
      </c>
      <c r="K20" s="360">
        <f t="shared" si="3"/>
        <v>196118</v>
      </c>
      <c r="L20" s="360">
        <v>139341</v>
      </c>
      <c r="M20" s="360">
        <v>5014</v>
      </c>
      <c r="N20" s="360">
        <v>7414</v>
      </c>
      <c r="O20" s="360">
        <v>3670</v>
      </c>
      <c r="P20" s="360">
        <v>18305</v>
      </c>
      <c r="Q20" s="360">
        <v>14800</v>
      </c>
      <c r="R20" s="360">
        <v>7574</v>
      </c>
    </row>
    <row r="21" spans="2:19" s="29" customFormat="1" ht="14.25" customHeight="1" x14ac:dyDescent="0.25">
      <c r="B21" s="371" t="s">
        <v>2422</v>
      </c>
      <c r="C21" s="360">
        <f t="shared" si="1"/>
        <v>166398</v>
      </c>
      <c r="D21" s="360">
        <v>1781</v>
      </c>
      <c r="E21" s="360">
        <v>12</v>
      </c>
      <c r="F21" s="360">
        <v>1312</v>
      </c>
      <c r="G21" s="360">
        <v>4</v>
      </c>
      <c r="H21" s="360">
        <v>159056</v>
      </c>
      <c r="I21" s="360">
        <v>2877</v>
      </c>
      <c r="J21" s="360">
        <v>1356</v>
      </c>
      <c r="K21" s="360">
        <f t="shared" si="3"/>
        <v>162564</v>
      </c>
      <c r="L21" s="360">
        <v>111652</v>
      </c>
      <c r="M21" s="360">
        <v>5769</v>
      </c>
      <c r="N21" s="360">
        <v>7235</v>
      </c>
      <c r="O21" s="360">
        <v>1466</v>
      </c>
      <c r="P21" s="360">
        <v>16596</v>
      </c>
      <c r="Q21" s="360">
        <v>13328</v>
      </c>
      <c r="R21" s="360">
        <v>6518</v>
      </c>
    </row>
    <row r="22" spans="2:19" s="29" customFormat="1" ht="14.25" customHeight="1" x14ac:dyDescent="0.25">
      <c r="B22" s="371" t="s">
        <v>2423</v>
      </c>
      <c r="C22" s="360">
        <f t="shared" si="1"/>
        <v>108775</v>
      </c>
      <c r="D22" s="360">
        <v>1446</v>
      </c>
      <c r="E22" s="360">
        <v>4</v>
      </c>
      <c r="F22" s="360">
        <v>1154</v>
      </c>
      <c r="G22" s="360">
        <v>1</v>
      </c>
      <c r="H22" s="360">
        <v>103407</v>
      </c>
      <c r="I22" s="360">
        <v>1722</v>
      </c>
      <c r="J22" s="360">
        <v>1041</v>
      </c>
      <c r="K22" s="360">
        <f t="shared" si="3"/>
        <v>106207</v>
      </c>
      <c r="L22" s="360">
        <v>71748</v>
      </c>
      <c r="M22" s="360">
        <v>3437</v>
      </c>
      <c r="N22" s="360">
        <v>4397</v>
      </c>
      <c r="O22" s="360">
        <v>503</v>
      </c>
      <c r="P22" s="360">
        <v>14322</v>
      </c>
      <c r="Q22" s="360">
        <v>7905</v>
      </c>
      <c r="R22" s="360">
        <v>3895</v>
      </c>
    </row>
    <row r="23" spans="2:19" s="29" customFormat="1" ht="14.25" customHeight="1" x14ac:dyDescent="0.25">
      <c r="B23" s="371" t="s">
        <v>2424</v>
      </c>
      <c r="C23" s="360">
        <f t="shared" si="1"/>
        <v>121369</v>
      </c>
      <c r="D23" s="360">
        <v>1157</v>
      </c>
      <c r="E23" s="360">
        <v>4</v>
      </c>
      <c r="F23" s="360">
        <v>1375</v>
      </c>
      <c r="G23" s="360">
        <v>1</v>
      </c>
      <c r="H23" s="360">
        <v>117018</v>
      </c>
      <c r="I23" s="360">
        <v>803</v>
      </c>
      <c r="J23" s="360">
        <v>1011</v>
      </c>
      <c r="K23" s="360">
        <f t="shared" si="3"/>
        <v>117479</v>
      </c>
      <c r="L23" s="360">
        <v>90231</v>
      </c>
      <c r="M23" s="360">
        <v>1433</v>
      </c>
      <c r="N23" s="360">
        <v>3169</v>
      </c>
      <c r="O23" s="360">
        <v>175</v>
      </c>
      <c r="P23" s="360">
        <v>15693</v>
      </c>
      <c r="Q23" s="360">
        <v>3613</v>
      </c>
      <c r="R23" s="360">
        <v>3165</v>
      </c>
    </row>
    <row r="24" spans="2:19" s="29" customFormat="1" ht="14.25" customHeight="1" x14ac:dyDescent="0.25">
      <c r="B24" s="363" t="s">
        <v>1</v>
      </c>
      <c r="C24" s="372">
        <f t="shared" ref="C24:R24" si="4">+SUM(C25:C31)</f>
        <v>917756</v>
      </c>
      <c r="D24" s="372">
        <f t="shared" si="4"/>
        <v>10694</v>
      </c>
      <c r="E24" s="372">
        <f t="shared" si="4"/>
        <v>15</v>
      </c>
      <c r="F24" s="372">
        <f t="shared" si="4"/>
        <v>8644</v>
      </c>
      <c r="G24" s="372">
        <f t="shared" si="4"/>
        <v>32</v>
      </c>
      <c r="H24" s="372">
        <f t="shared" si="4"/>
        <v>886336</v>
      </c>
      <c r="I24" s="372">
        <f t="shared" si="4"/>
        <v>4569</v>
      </c>
      <c r="J24" s="372">
        <f t="shared" si="4"/>
        <v>7466</v>
      </c>
      <c r="K24" s="372">
        <f t="shared" si="4"/>
        <v>913261</v>
      </c>
      <c r="L24" s="372">
        <f t="shared" si="4"/>
        <v>718556</v>
      </c>
      <c r="M24" s="372">
        <f t="shared" si="4"/>
        <v>6652</v>
      </c>
      <c r="N24" s="372">
        <f t="shared" si="4"/>
        <v>23115</v>
      </c>
      <c r="O24" s="372">
        <f t="shared" si="4"/>
        <v>17230</v>
      </c>
      <c r="P24" s="372">
        <f t="shared" si="4"/>
        <v>106557</v>
      </c>
      <c r="Q24" s="372">
        <f t="shared" si="4"/>
        <v>14611</v>
      </c>
      <c r="R24" s="372">
        <f t="shared" si="4"/>
        <v>26540</v>
      </c>
    </row>
    <row r="25" spans="2:19" s="29" customFormat="1" ht="14.25" customHeight="1" x14ac:dyDescent="0.25">
      <c r="B25" s="371" t="s">
        <v>2418</v>
      </c>
      <c r="C25" s="360">
        <f t="shared" ref="C25:C31" si="5">SUM(D25:J25)</f>
        <v>42614</v>
      </c>
      <c r="D25" s="360">
        <v>332</v>
      </c>
      <c r="E25" s="360">
        <v>0</v>
      </c>
      <c r="F25" s="360">
        <v>186</v>
      </c>
      <c r="G25" s="360">
        <v>0</v>
      </c>
      <c r="H25" s="360">
        <v>41930</v>
      </c>
      <c r="I25" s="360">
        <v>0</v>
      </c>
      <c r="J25" s="360">
        <v>166</v>
      </c>
      <c r="K25" s="360">
        <f t="shared" ref="K25:K31" si="6">SUM(L25:R25)</f>
        <v>43381</v>
      </c>
      <c r="L25" s="360">
        <v>37654</v>
      </c>
      <c r="M25" s="360">
        <v>0</v>
      </c>
      <c r="N25" s="360">
        <v>508</v>
      </c>
      <c r="O25" s="360">
        <v>38</v>
      </c>
      <c r="P25" s="360">
        <v>3764</v>
      </c>
      <c r="Q25" s="360">
        <v>5</v>
      </c>
      <c r="R25" s="360">
        <v>1412</v>
      </c>
    </row>
    <row r="26" spans="2:19" s="29" customFormat="1" ht="14.25" customHeight="1" x14ac:dyDescent="0.25">
      <c r="B26" s="371" t="s">
        <v>2419</v>
      </c>
      <c r="C26" s="360">
        <f t="shared" si="5"/>
        <v>75331</v>
      </c>
      <c r="D26" s="360">
        <v>759</v>
      </c>
      <c r="E26" s="360">
        <v>0</v>
      </c>
      <c r="F26" s="360">
        <v>437</v>
      </c>
      <c r="G26" s="360">
        <v>2</v>
      </c>
      <c r="H26" s="360">
        <v>73689</v>
      </c>
      <c r="I26" s="360">
        <v>3</v>
      </c>
      <c r="J26" s="360">
        <v>441</v>
      </c>
      <c r="K26" s="360">
        <f t="shared" si="6"/>
        <v>78236</v>
      </c>
      <c r="L26" s="360">
        <v>63405</v>
      </c>
      <c r="M26" s="360">
        <v>37</v>
      </c>
      <c r="N26" s="360">
        <v>2637</v>
      </c>
      <c r="O26" s="360">
        <v>2990</v>
      </c>
      <c r="P26" s="360">
        <v>6862</v>
      </c>
      <c r="Q26" s="360">
        <v>25</v>
      </c>
      <c r="R26" s="360">
        <v>2280</v>
      </c>
    </row>
    <row r="27" spans="2:19" s="29" customFormat="1" ht="14.25" customHeight="1" x14ac:dyDescent="0.25">
      <c r="B27" s="371" t="s">
        <v>2420</v>
      </c>
      <c r="C27" s="360">
        <f t="shared" si="5"/>
        <v>162687</v>
      </c>
      <c r="D27" s="360">
        <v>2020</v>
      </c>
      <c r="E27" s="360">
        <v>1</v>
      </c>
      <c r="F27" s="360">
        <v>1291</v>
      </c>
      <c r="G27" s="360">
        <v>20</v>
      </c>
      <c r="H27" s="360">
        <v>156391</v>
      </c>
      <c r="I27" s="360">
        <v>1620</v>
      </c>
      <c r="J27" s="360">
        <v>1344</v>
      </c>
      <c r="K27" s="360">
        <f t="shared" si="6"/>
        <v>164611</v>
      </c>
      <c r="L27" s="360">
        <v>122025</v>
      </c>
      <c r="M27" s="360">
        <v>1073</v>
      </c>
      <c r="N27" s="360">
        <v>3943</v>
      </c>
      <c r="O27" s="360">
        <v>9261</v>
      </c>
      <c r="P27" s="360">
        <v>17244</v>
      </c>
      <c r="Q27" s="360">
        <v>5180</v>
      </c>
      <c r="R27" s="360">
        <v>5885</v>
      </c>
    </row>
    <row r="28" spans="2:19" s="29" customFormat="1" ht="14.25" customHeight="1" x14ac:dyDescent="0.25">
      <c r="B28" s="371" t="s">
        <v>2421</v>
      </c>
      <c r="C28" s="360">
        <f t="shared" si="5"/>
        <v>198834</v>
      </c>
      <c r="D28" s="360">
        <v>2312</v>
      </c>
      <c r="E28" s="360">
        <v>4</v>
      </c>
      <c r="F28" s="360">
        <v>1499</v>
      </c>
      <c r="G28" s="360">
        <v>7</v>
      </c>
      <c r="H28" s="360">
        <v>191347</v>
      </c>
      <c r="I28" s="360">
        <v>2196</v>
      </c>
      <c r="J28" s="360">
        <v>1469</v>
      </c>
      <c r="K28" s="360">
        <f t="shared" si="6"/>
        <v>197683</v>
      </c>
      <c r="L28" s="360">
        <v>153098</v>
      </c>
      <c r="M28" s="360">
        <v>2458</v>
      </c>
      <c r="N28" s="360">
        <v>5602</v>
      </c>
      <c r="O28" s="360">
        <v>3523</v>
      </c>
      <c r="P28" s="360">
        <v>20076</v>
      </c>
      <c r="Q28" s="360">
        <v>6890</v>
      </c>
      <c r="R28" s="360">
        <v>6036</v>
      </c>
    </row>
    <row r="29" spans="2:19" s="29" customFormat="1" ht="14.25" customHeight="1" x14ac:dyDescent="0.25">
      <c r="B29" s="371" t="s">
        <v>2422</v>
      </c>
      <c r="C29" s="360">
        <f t="shared" si="5"/>
        <v>151269</v>
      </c>
      <c r="D29" s="360">
        <v>1897</v>
      </c>
      <c r="E29" s="360">
        <v>2</v>
      </c>
      <c r="F29" s="360">
        <v>1477</v>
      </c>
      <c r="G29" s="360">
        <v>2</v>
      </c>
      <c r="H29" s="360">
        <v>145945</v>
      </c>
      <c r="I29" s="360">
        <v>597</v>
      </c>
      <c r="J29" s="360">
        <v>1349</v>
      </c>
      <c r="K29" s="360">
        <f t="shared" si="6"/>
        <v>149956</v>
      </c>
      <c r="L29" s="360">
        <v>117693</v>
      </c>
      <c r="M29" s="360">
        <v>2091</v>
      </c>
      <c r="N29" s="360">
        <v>4974</v>
      </c>
      <c r="O29" s="360">
        <v>988</v>
      </c>
      <c r="P29" s="360">
        <v>17605</v>
      </c>
      <c r="Q29" s="360">
        <v>1978</v>
      </c>
      <c r="R29" s="360">
        <v>4627</v>
      </c>
    </row>
    <row r="30" spans="2:19" s="29" customFormat="1" ht="14.25" customHeight="1" x14ac:dyDescent="0.25">
      <c r="B30" s="371" t="s">
        <v>2423</v>
      </c>
      <c r="C30" s="360">
        <f t="shared" si="5"/>
        <v>117638</v>
      </c>
      <c r="D30" s="360">
        <v>1706</v>
      </c>
      <c r="E30" s="360">
        <v>3</v>
      </c>
      <c r="F30" s="360">
        <v>1566</v>
      </c>
      <c r="G30" s="360">
        <v>1</v>
      </c>
      <c r="H30" s="360">
        <v>112992</v>
      </c>
      <c r="I30" s="360">
        <v>118</v>
      </c>
      <c r="J30" s="360">
        <v>1252</v>
      </c>
      <c r="K30" s="360">
        <f t="shared" si="6"/>
        <v>115325</v>
      </c>
      <c r="L30" s="360">
        <v>90546</v>
      </c>
      <c r="M30" s="360">
        <v>777</v>
      </c>
      <c r="N30" s="360">
        <v>2904</v>
      </c>
      <c r="O30" s="360">
        <v>351</v>
      </c>
      <c r="P30" s="360">
        <v>17466</v>
      </c>
      <c r="Q30" s="360">
        <v>413</v>
      </c>
      <c r="R30" s="360">
        <v>2868</v>
      </c>
    </row>
    <row r="31" spans="2:19" s="29" customFormat="1" ht="14.25" customHeight="1" x14ac:dyDescent="0.25">
      <c r="B31" s="371" t="s">
        <v>2424</v>
      </c>
      <c r="C31" s="360">
        <f t="shared" si="5"/>
        <v>169383</v>
      </c>
      <c r="D31" s="360">
        <v>1668</v>
      </c>
      <c r="E31" s="360">
        <v>5</v>
      </c>
      <c r="F31" s="360">
        <v>2188</v>
      </c>
      <c r="G31" s="360">
        <v>0</v>
      </c>
      <c r="H31" s="360">
        <v>164042</v>
      </c>
      <c r="I31" s="360">
        <v>35</v>
      </c>
      <c r="J31" s="360">
        <v>1445</v>
      </c>
      <c r="K31" s="360">
        <f t="shared" si="6"/>
        <v>164069</v>
      </c>
      <c r="L31" s="360">
        <v>134135</v>
      </c>
      <c r="M31" s="360">
        <v>216</v>
      </c>
      <c r="N31" s="360">
        <v>2547</v>
      </c>
      <c r="O31" s="360">
        <v>79</v>
      </c>
      <c r="P31" s="360">
        <v>23540</v>
      </c>
      <c r="Q31" s="360">
        <v>120</v>
      </c>
      <c r="R31" s="360">
        <v>3432</v>
      </c>
    </row>
    <row r="32" spans="2:19" s="29" customFormat="1" x14ac:dyDescent="0.25">
      <c r="C32" s="26"/>
      <c r="D32" s="26"/>
      <c r="E32" s="26"/>
      <c r="F32" s="26"/>
      <c r="G32" s="26"/>
      <c r="H32" s="26"/>
      <c r="I32" s="26"/>
      <c r="J32" s="26"/>
      <c r="K32" s="129"/>
      <c r="L32" s="129"/>
      <c r="M32" s="129"/>
      <c r="N32" s="129"/>
      <c r="O32" s="129"/>
      <c r="P32" s="129"/>
      <c r="Q32" s="129"/>
      <c r="R32" s="129"/>
    </row>
    <row r="33" spans="2:19" s="29" customFormat="1" x14ac:dyDescent="0.25">
      <c r="B33" s="269"/>
      <c r="C33" s="1"/>
      <c r="D33" s="1"/>
      <c r="E33" s="1"/>
      <c r="F33" s="1"/>
      <c r="G33" s="1"/>
      <c r="H33" s="1"/>
      <c r="I33" s="1"/>
      <c r="J33" s="1"/>
      <c r="K33" s="129"/>
      <c r="L33" s="129"/>
      <c r="M33" s="129"/>
      <c r="N33" s="129"/>
      <c r="O33" s="129"/>
      <c r="P33" s="129"/>
      <c r="Q33" s="129"/>
      <c r="R33" s="129"/>
    </row>
    <row r="34" spans="2:19" s="29" customFormat="1" x14ac:dyDescent="0.25">
      <c r="B34" s="251"/>
      <c r="C34" s="1"/>
      <c r="D34" s="1"/>
      <c r="E34" s="1"/>
      <c r="F34" s="1"/>
      <c r="G34" s="1"/>
      <c r="H34" s="1"/>
      <c r="I34" s="1"/>
      <c r="J34" s="1"/>
      <c r="K34" s="129"/>
      <c r="L34" s="129"/>
      <c r="M34" s="129"/>
      <c r="N34" s="129"/>
      <c r="O34" s="129"/>
      <c r="P34" s="129"/>
      <c r="Q34" s="129"/>
      <c r="R34" s="129"/>
    </row>
    <row r="35" spans="2:19" s="29" customFormat="1" x14ac:dyDescent="0.25">
      <c r="B35" s="251"/>
      <c r="C35" s="1"/>
      <c r="D35" s="1"/>
      <c r="E35" s="1"/>
      <c r="F35" s="1"/>
      <c r="G35" s="1"/>
      <c r="H35" s="1"/>
      <c r="I35" s="1"/>
      <c r="J35" s="1"/>
      <c r="K35" s="129"/>
      <c r="L35" s="129"/>
      <c r="M35" s="129"/>
      <c r="N35" s="129"/>
      <c r="O35" s="129"/>
      <c r="P35" s="129"/>
      <c r="Q35" s="129"/>
      <c r="R35" s="129"/>
    </row>
    <row r="36" spans="2:19" x14ac:dyDescent="0.25">
      <c r="B36" s="259"/>
      <c r="C36" s="48"/>
      <c r="D36" s="48"/>
      <c r="E36" s="48"/>
      <c r="F36" s="48"/>
      <c r="G36" s="48"/>
      <c r="H36" s="48"/>
      <c r="I36" s="48"/>
      <c r="J36" s="48"/>
    </row>
    <row r="40" spans="2:19" x14ac:dyDescent="0.25">
      <c r="C40"/>
      <c r="D40"/>
      <c r="E40"/>
      <c r="F40"/>
      <c r="G40"/>
      <c r="H40"/>
      <c r="I40"/>
      <c r="J40"/>
      <c r="K40"/>
      <c r="L40"/>
      <c r="M40"/>
      <c r="N40"/>
      <c r="O40"/>
      <c r="P40"/>
      <c r="Q40"/>
      <c r="R40"/>
      <c r="S40"/>
    </row>
    <row r="41" spans="2:19" x14ac:dyDescent="0.25">
      <c r="C41"/>
      <c r="D41"/>
      <c r="E41"/>
      <c r="F41"/>
      <c r="G41"/>
      <c r="H41"/>
      <c r="I41"/>
      <c r="J41"/>
      <c r="K41"/>
      <c r="L41"/>
      <c r="M41"/>
      <c r="N41"/>
      <c r="O41"/>
      <c r="P41"/>
      <c r="Q41"/>
      <c r="R41"/>
      <c r="S41"/>
    </row>
    <row r="42" spans="2:19" x14ac:dyDescent="0.25">
      <c r="C42"/>
      <c r="D42"/>
      <c r="E42"/>
      <c r="F42"/>
      <c r="G42"/>
      <c r="H42"/>
      <c r="I42"/>
      <c r="J42"/>
      <c r="K42"/>
      <c r="L42"/>
      <c r="M42"/>
      <c r="N42"/>
      <c r="O42"/>
      <c r="P42"/>
      <c r="Q42"/>
      <c r="R42"/>
      <c r="S42"/>
    </row>
    <row r="43" spans="2:19" x14ac:dyDescent="0.25">
      <c r="C43"/>
      <c r="D43"/>
      <c r="E43"/>
      <c r="F43"/>
      <c r="G43"/>
      <c r="H43"/>
      <c r="I43"/>
      <c r="J43"/>
      <c r="K43"/>
      <c r="L43"/>
      <c r="M43"/>
      <c r="N43"/>
      <c r="O43"/>
      <c r="P43"/>
      <c r="Q43"/>
      <c r="R43"/>
      <c r="S43"/>
    </row>
    <row r="44" spans="2:19" x14ac:dyDescent="0.25">
      <c r="C44"/>
      <c r="D44"/>
      <c r="E44"/>
      <c r="F44"/>
      <c r="G44"/>
      <c r="H44"/>
      <c r="I44"/>
      <c r="J44"/>
      <c r="K44"/>
      <c r="L44"/>
      <c r="M44"/>
      <c r="N44"/>
      <c r="O44"/>
      <c r="P44"/>
      <c r="Q44"/>
      <c r="R44"/>
      <c r="S44"/>
    </row>
    <row r="45" spans="2:19" x14ac:dyDescent="0.25">
      <c r="C45"/>
      <c r="D45"/>
      <c r="E45"/>
      <c r="F45"/>
      <c r="G45"/>
      <c r="H45"/>
      <c r="I45"/>
      <c r="J45"/>
      <c r="K45"/>
      <c r="L45"/>
      <c r="M45"/>
      <c r="N45"/>
      <c r="O45"/>
      <c r="P45"/>
      <c r="Q45"/>
      <c r="R45"/>
      <c r="S45"/>
    </row>
    <row r="46" spans="2:19" x14ac:dyDescent="0.25">
      <c r="C46"/>
      <c r="D46"/>
      <c r="E46"/>
      <c r="F46"/>
      <c r="G46"/>
      <c r="H46"/>
      <c r="I46"/>
      <c r="J46"/>
      <c r="K46"/>
      <c r="L46"/>
      <c r="M46"/>
      <c r="N46"/>
      <c r="O46"/>
      <c r="P46"/>
      <c r="Q46"/>
      <c r="R46"/>
      <c r="S46"/>
    </row>
    <row r="47" spans="2:19" x14ac:dyDescent="0.25">
      <c r="C47"/>
      <c r="D47"/>
      <c r="E47"/>
      <c r="F47"/>
      <c r="G47"/>
      <c r="H47"/>
      <c r="I47"/>
      <c r="J47"/>
      <c r="K47"/>
      <c r="L47"/>
      <c r="M47"/>
      <c r="N47"/>
      <c r="O47"/>
      <c r="P47"/>
      <c r="Q47"/>
      <c r="R47"/>
      <c r="S47"/>
    </row>
    <row r="48" spans="2:19" x14ac:dyDescent="0.25">
      <c r="C48"/>
      <c r="D48"/>
      <c r="E48"/>
      <c r="F48"/>
      <c r="G48"/>
      <c r="H48"/>
      <c r="I48"/>
      <c r="J48"/>
      <c r="K48"/>
      <c r="L48"/>
      <c r="M48"/>
      <c r="N48"/>
      <c r="O48"/>
      <c r="P48"/>
      <c r="Q48"/>
      <c r="R48"/>
      <c r="S48"/>
    </row>
    <row r="49" spans="3:19" x14ac:dyDescent="0.25">
      <c r="C49"/>
      <c r="D49"/>
      <c r="E49"/>
      <c r="F49"/>
      <c r="G49"/>
      <c r="H49"/>
      <c r="I49"/>
      <c r="J49"/>
      <c r="K49"/>
      <c r="L49"/>
      <c r="M49"/>
      <c r="N49"/>
      <c r="O49"/>
      <c r="P49"/>
      <c r="Q49"/>
      <c r="R49"/>
      <c r="S49"/>
    </row>
    <row r="50" spans="3:19" x14ac:dyDescent="0.25">
      <c r="C50"/>
      <c r="D50"/>
      <c r="E50"/>
      <c r="F50"/>
      <c r="G50"/>
      <c r="H50"/>
      <c r="I50"/>
      <c r="J50"/>
      <c r="K50"/>
      <c r="L50"/>
      <c r="M50"/>
      <c r="N50"/>
      <c r="O50"/>
      <c r="P50"/>
      <c r="Q50"/>
      <c r="R50"/>
      <c r="S50"/>
    </row>
    <row r="51" spans="3:19" x14ac:dyDescent="0.25">
      <c r="C51"/>
      <c r="D51"/>
      <c r="E51"/>
      <c r="F51"/>
      <c r="G51"/>
      <c r="H51"/>
      <c r="I51"/>
      <c r="J51"/>
      <c r="K51"/>
      <c r="L51"/>
      <c r="M51"/>
      <c r="N51"/>
      <c r="O51"/>
      <c r="P51"/>
      <c r="Q51"/>
      <c r="R51"/>
      <c r="S51"/>
    </row>
    <row r="52" spans="3:19" x14ac:dyDescent="0.25">
      <c r="C52"/>
      <c r="D52"/>
      <c r="E52"/>
      <c r="F52"/>
      <c r="G52"/>
      <c r="H52"/>
      <c r="I52"/>
      <c r="J52"/>
      <c r="K52"/>
      <c r="L52"/>
      <c r="M52"/>
      <c r="N52"/>
      <c r="O52"/>
      <c r="P52"/>
      <c r="Q52"/>
      <c r="R52"/>
      <c r="S52"/>
    </row>
    <row r="53" spans="3:19" x14ac:dyDescent="0.25">
      <c r="C53"/>
      <c r="D53"/>
      <c r="E53"/>
      <c r="F53"/>
      <c r="G53"/>
      <c r="H53"/>
      <c r="I53"/>
      <c r="J53"/>
      <c r="K53"/>
      <c r="L53"/>
      <c r="M53"/>
      <c r="N53"/>
      <c r="O53"/>
      <c r="P53"/>
      <c r="Q53"/>
      <c r="R53"/>
      <c r="S53"/>
    </row>
    <row r="54" spans="3:19" x14ac:dyDescent="0.25">
      <c r="C54"/>
      <c r="D54"/>
      <c r="E54"/>
      <c r="F54"/>
      <c r="G54"/>
      <c r="H54"/>
      <c r="I54"/>
      <c r="J54"/>
      <c r="K54"/>
      <c r="L54"/>
      <c r="M54"/>
      <c r="N54"/>
      <c r="O54"/>
      <c r="P54"/>
      <c r="Q54"/>
      <c r="R54"/>
      <c r="S54"/>
    </row>
    <row r="55" spans="3:19" x14ac:dyDescent="0.25">
      <c r="C55"/>
      <c r="D55"/>
      <c r="E55"/>
      <c r="F55"/>
      <c r="G55"/>
      <c r="H55"/>
      <c r="I55"/>
      <c r="J55"/>
      <c r="K55"/>
      <c r="L55"/>
      <c r="M55"/>
      <c r="N55"/>
      <c r="O55"/>
      <c r="P55"/>
      <c r="Q55"/>
      <c r="R55"/>
      <c r="S55"/>
    </row>
  </sheetData>
  <mergeCells count="10">
    <mergeCell ref="C8:N8"/>
    <mergeCell ref="C9:N9"/>
    <mergeCell ref="C10:N10"/>
    <mergeCell ref="B12:B14"/>
    <mergeCell ref="K13:K14"/>
    <mergeCell ref="L13:R13"/>
    <mergeCell ref="C13:C14"/>
    <mergeCell ref="D13:J13"/>
    <mergeCell ref="C12:J12"/>
    <mergeCell ref="K12:R12"/>
  </mergeCells>
  <hyperlinks>
    <hyperlink ref="B9" location="INDICE!B58" display="INDICE" xr:uid="{00000000-0004-0000-2C00-000000000000}"/>
  </hyperlinks>
  <printOptions horizontalCentered="1"/>
  <pageMargins left="0" right="0" top="1.1811023622047245" bottom="0.78740157480314965" header="0" footer="0.19685039370078741"/>
  <pageSetup paperSize="9" scale="85" firstPageNumber="255" orientation="landscape" useFirstPageNumber="1" r:id="rId1"/>
  <headerFooter scaleWithDoc="0">
    <oddHeader>&amp;C
&amp;G</oddHeader>
    <oddFooter>&amp;C&amp;P</oddFooter>
    <evenFooter>&amp;L&amp;G&amp;C&amp;P&amp;R&amp;G</evenFooter>
  </headerFooter>
  <ignoredErrors>
    <ignoredError sqref="K24 C24" formula="1"/>
  </ignoredErrors>
  <drawing r:id="rId2"/>
  <legacyDrawingHF r:id="rId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B1:T45"/>
  <sheetViews>
    <sheetView showGridLines="0" topLeftCell="B1" zoomScaleNormal="100" workbookViewId="0">
      <selection activeCell="B9" sqref="B9"/>
    </sheetView>
  </sheetViews>
  <sheetFormatPr baseColWidth="10" defaultColWidth="11.44140625" defaultRowHeight="13.2" x14ac:dyDescent="0.25"/>
  <cols>
    <col min="1" max="1" width="3.33203125" style="1" customWidth="1"/>
    <col min="2" max="2" width="18.44140625" style="1" customWidth="1"/>
    <col min="3" max="3" width="15" style="29" customWidth="1"/>
    <col min="4" max="4" width="16.109375" style="29" customWidth="1"/>
    <col min="5" max="5" width="13.88671875" style="29" customWidth="1"/>
    <col min="6" max="6" width="14.88671875" style="29" customWidth="1"/>
    <col min="7" max="10" width="13.33203125" style="29" customWidth="1"/>
    <col min="11" max="11" width="14.5546875" style="29" customWidth="1"/>
    <col min="12" max="16" width="11.44140625" style="1"/>
    <col min="17" max="19" width="13.109375" style="1" customWidth="1"/>
    <col min="20" max="16384" width="11.44140625" style="1"/>
  </cols>
  <sheetData>
    <row r="1" spans="2:20" ht="24.9" customHeight="1" x14ac:dyDescent="0.25"/>
    <row r="2" spans="2:20" ht="24.9" customHeight="1" x14ac:dyDescent="0.25"/>
    <row r="3" spans="2:20" ht="24.9" customHeight="1" x14ac:dyDescent="0.25"/>
    <row r="4" spans="2:20" ht="24.9" customHeight="1" x14ac:dyDescent="0.25"/>
    <row r="5" spans="2:20" ht="24.9" customHeight="1" x14ac:dyDescent="0.25"/>
    <row r="8" spans="2:20" x14ac:dyDescent="0.25">
      <c r="C8" s="463" t="s">
        <v>2454</v>
      </c>
      <c r="D8" s="463"/>
      <c r="E8" s="463"/>
      <c r="F8" s="463"/>
      <c r="G8" s="463"/>
      <c r="H8" s="463"/>
      <c r="I8" s="463"/>
      <c r="J8" s="463"/>
      <c r="K8" s="463"/>
      <c r="L8" s="463"/>
      <c r="M8" s="463"/>
      <c r="N8" s="463"/>
      <c r="O8" s="310"/>
      <c r="P8" s="310"/>
    </row>
    <row r="9" spans="2:20" x14ac:dyDescent="0.25">
      <c r="B9" s="380" t="s">
        <v>234</v>
      </c>
      <c r="C9" s="463" t="s">
        <v>2019</v>
      </c>
      <c r="D9" s="463"/>
      <c r="E9" s="463"/>
      <c r="F9" s="463"/>
      <c r="G9" s="463"/>
      <c r="H9" s="463"/>
      <c r="I9" s="463"/>
      <c r="J9" s="463"/>
      <c r="K9" s="463"/>
      <c r="L9" s="463"/>
      <c r="M9" s="463"/>
      <c r="N9" s="463"/>
      <c r="O9" s="310"/>
      <c r="P9" s="310"/>
      <c r="R9" s="51"/>
      <c r="S9" s="51"/>
    </row>
    <row r="10" spans="2:20" x14ac:dyDescent="0.25">
      <c r="C10" s="463" t="s">
        <v>3751</v>
      </c>
      <c r="D10" s="463"/>
      <c r="E10" s="463"/>
      <c r="F10" s="463"/>
      <c r="G10" s="463"/>
      <c r="H10" s="463"/>
      <c r="I10" s="463"/>
      <c r="J10" s="463"/>
      <c r="K10" s="463"/>
      <c r="L10" s="463"/>
      <c r="M10" s="463"/>
      <c r="N10" s="463"/>
      <c r="O10" s="310"/>
      <c r="P10" s="310"/>
    </row>
    <row r="11" spans="2:20" x14ac:dyDescent="0.25">
      <c r="B11" s="179"/>
      <c r="C11" s="179"/>
      <c r="D11" s="179"/>
      <c r="E11" s="179"/>
      <c r="F11" s="179"/>
      <c r="G11" s="179"/>
      <c r="H11" s="179"/>
      <c r="I11" s="179"/>
      <c r="J11" s="179"/>
      <c r="K11" s="179"/>
      <c r="L11" s="29"/>
    </row>
    <row r="12" spans="2:20" ht="12.75" customHeight="1" x14ac:dyDescent="0.25">
      <c r="B12" s="456" t="s">
        <v>257</v>
      </c>
      <c r="C12" s="456" t="s">
        <v>365</v>
      </c>
      <c r="D12" s="456"/>
      <c r="E12" s="456"/>
      <c r="F12" s="456"/>
      <c r="G12" s="456"/>
      <c r="H12" s="456"/>
      <c r="I12" s="456"/>
      <c r="J12" s="456"/>
      <c r="K12" s="456"/>
      <c r="L12" s="456" t="s">
        <v>3</v>
      </c>
      <c r="M12" s="456"/>
      <c r="N12" s="456"/>
      <c r="O12" s="456"/>
      <c r="P12" s="456"/>
      <c r="Q12" s="456"/>
      <c r="R12" s="456"/>
      <c r="S12" s="456"/>
      <c r="T12" s="456"/>
    </row>
    <row r="13" spans="2:20" ht="12.75" customHeight="1" x14ac:dyDescent="0.25">
      <c r="B13" s="456"/>
      <c r="C13" s="456" t="s">
        <v>10</v>
      </c>
      <c r="D13" s="456" t="s">
        <v>3465</v>
      </c>
      <c r="E13" s="456"/>
      <c r="F13" s="456"/>
      <c r="G13" s="456"/>
      <c r="H13" s="456"/>
      <c r="I13" s="456"/>
      <c r="J13" s="456"/>
      <c r="K13" s="456"/>
      <c r="L13" s="456" t="s">
        <v>10</v>
      </c>
      <c r="M13" s="456" t="s">
        <v>3472</v>
      </c>
      <c r="N13" s="456"/>
      <c r="O13" s="456"/>
      <c r="P13" s="456"/>
      <c r="Q13" s="456"/>
      <c r="R13" s="456"/>
      <c r="S13" s="456"/>
      <c r="T13" s="456"/>
    </row>
    <row r="14" spans="2:20" x14ac:dyDescent="0.25">
      <c r="B14" s="456"/>
      <c r="C14" s="456"/>
      <c r="D14" s="373" t="s">
        <v>193</v>
      </c>
      <c r="E14" s="373" t="s">
        <v>194</v>
      </c>
      <c r="F14" s="373" t="s">
        <v>195</v>
      </c>
      <c r="G14" s="373" t="s">
        <v>196</v>
      </c>
      <c r="H14" s="373" t="s">
        <v>3204</v>
      </c>
      <c r="I14" s="373" t="s">
        <v>3427</v>
      </c>
      <c r="J14" s="373" t="s">
        <v>3428</v>
      </c>
      <c r="K14" s="373" t="s">
        <v>197</v>
      </c>
      <c r="L14" s="456"/>
      <c r="M14" s="373" t="s">
        <v>193</v>
      </c>
      <c r="N14" s="373" t="s">
        <v>194</v>
      </c>
      <c r="O14" s="373" t="s">
        <v>195</v>
      </c>
      <c r="P14" s="373" t="s">
        <v>196</v>
      </c>
      <c r="Q14" s="373" t="s">
        <v>3473</v>
      </c>
      <c r="R14" s="373" t="s">
        <v>3427</v>
      </c>
      <c r="S14" s="373" t="s">
        <v>3428</v>
      </c>
      <c r="T14" s="373" t="s">
        <v>197</v>
      </c>
    </row>
    <row r="15" spans="2:20" ht="14.25" customHeight="1" x14ac:dyDescent="0.25">
      <c r="B15" s="363" t="s">
        <v>10</v>
      </c>
      <c r="C15" s="372">
        <f t="shared" ref="C15:T15" si="0">+C16+C24+C32</f>
        <v>1357873</v>
      </c>
      <c r="D15" s="372">
        <f t="shared" si="0"/>
        <v>778483</v>
      </c>
      <c r="E15" s="372">
        <f t="shared" si="0"/>
        <v>32813</v>
      </c>
      <c r="F15" s="372">
        <f t="shared" si="0"/>
        <v>67616</v>
      </c>
      <c r="G15" s="372">
        <f t="shared" si="0"/>
        <v>2128</v>
      </c>
      <c r="H15" s="372">
        <f t="shared" si="0"/>
        <v>333212</v>
      </c>
      <c r="I15" s="372">
        <f t="shared" si="0"/>
        <v>8283</v>
      </c>
      <c r="J15" s="372">
        <f t="shared" si="0"/>
        <v>75110</v>
      </c>
      <c r="K15" s="372">
        <f t="shared" si="0"/>
        <v>60228</v>
      </c>
      <c r="L15" s="372">
        <f t="shared" si="0"/>
        <v>1387780</v>
      </c>
      <c r="M15" s="372">
        <f t="shared" si="0"/>
        <v>147382</v>
      </c>
      <c r="N15" s="372">
        <f t="shared" si="0"/>
        <v>6780</v>
      </c>
      <c r="O15" s="372">
        <f t="shared" si="0"/>
        <v>18926</v>
      </c>
      <c r="P15" s="372">
        <f t="shared" si="0"/>
        <v>1766</v>
      </c>
      <c r="Q15" s="372">
        <f t="shared" si="0"/>
        <v>1139153</v>
      </c>
      <c r="R15" s="372">
        <f t="shared" si="0"/>
        <v>1638</v>
      </c>
      <c r="S15" s="372">
        <f t="shared" si="0"/>
        <v>31857</v>
      </c>
      <c r="T15" s="372">
        <f t="shared" si="0"/>
        <v>40278</v>
      </c>
    </row>
    <row r="16" spans="2:20" ht="14.25" customHeight="1" x14ac:dyDescent="0.25">
      <c r="B16" s="363" t="s">
        <v>0</v>
      </c>
      <c r="C16" s="372">
        <f t="shared" ref="C16:T16" si="1">+SUM(C17:C23)</f>
        <v>739766</v>
      </c>
      <c r="D16" s="372">
        <f t="shared" si="1"/>
        <v>407471</v>
      </c>
      <c r="E16" s="372">
        <f t="shared" si="1"/>
        <v>25663</v>
      </c>
      <c r="F16" s="372">
        <f t="shared" si="1"/>
        <v>41319</v>
      </c>
      <c r="G16" s="372">
        <f t="shared" si="1"/>
        <v>1068</v>
      </c>
      <c r="H16" s="372">
        <f t="shared" si="1"/>
        <v>165171</v>
      </c>
      <c r="I16" s="372">
        <f t="shared" si="1"/>
        <v>4689</v>
      </c>
      <c r="J16" s="372">
        <f t="shared" si="1"/>
        <v>58547</v>
      </c>
      <c r="K16" s="372">
        <f t="shared" si="1"/>
        <v>35838</v>
      </c>
      <c r="L16" s="372">
        <f t="shared" si="1"/>
        <v>752755</v>
      </c>
      <c r="M16" s="372">
        <f t="shared" si="1"/>
        <v>72937</v>
      </c>
      <c r="N16" s="372">
        <f t="shared" si="1"/>
        <v>5434</v>
      </c>
      <c r="O16" s="372">
        <f t="shared" si="1"/>
        <v>11168</v>
      </c>
      <c r="P16" s="372">
        <f t="shared" si="1"/>
        <v>847</v>
      </c>
      <c r="Q16" s="372">
        <f t="shared" si="1"/>
        <v>610341</v>
      </c>
      <c r="R16" s="372">
        <f t="shared" si="1"/>
        <v>993</v>
      </c>
      <c r="S16" s="372">
        <f t="shared" si="1"/>
        <v>26027</v>
      </c>
      <c r="T16" s="372">
        <f t="shared" si="1"/>
        <v>25008</v>
      </c>
    </row>
    <row r="17" spans="2:20" ht="14.25" customHeight="1" x14ac:dyDescent="0.25">
      <c r="B17" s="371" t="s">
        <v>2418</v>
      </c>
      <c r="C17" s="360">
        <f>SUM(D17:K17)</f>
        <v>32435</v>
      </c>
      <c r="D17" s="360">
        <v>25208</v>
      </c>
      <c r="E17" s="360">
        <v>0</v>
      </c>
      <c r="F17" s="360">
        <v>744</v>
      </c>
      <c r="G17" s="360">
        <v>9</v>
      </c>
      <c r="H17" s="360">
        <v>5509</v>
      </c>
      <c r="I17" s="360">
        <v>180</v>
      </c>
      <c r="J17" s="360">
        <v>0</v>
      </c>
      <c r="K17" s="360">
        <v>785</v>
      </c>
      <c r="L17" s="360">
        <f>SUM(M17:T17)</f>
        <v>32104</v>
      </c>
      <c r="M17" s="360">
        <v>4112</v>
      </c>
      <c r="N17" s="360">
        <v>0</v>
      </c>
      <c r="O17" s="360">
        <v>223</v>
      </c>
      <c r="P17" s="360">
        <v>2</v>
      </c>
      <c r="Q17" s="360">
        <v>27246</v>
      </c>
      <c r="R17" s="360">
        <v>21</v>
      </c>
      <c r="S17" s="360">
        <v>1</v>
      </c>
      <c r="T17" s="360">
        <v>499</v>
      </c>
    </row>
    <row r="18" spans="2:20" ht="14.25" customHeight="1" x14ac:dyDescent="0.25">
      <c r="B18" s="371" t="s">
        <v>2419</v>
      </c>
      <c r="C18" s="360">
        <f t="shared" ref="C18:C23" si="2">SUM(D18:K18)</f>
        <v>49177</v>
      </c>
      <c r="D18" s="360">
        <v>36909</v>
      </c>
      <c r="E18" s="360">
        <v>15</v>
      </c>
      <c r="F18" s="360">
        <v>2217</v>
      </c>
      <c r="G18" s="360">
        <v>136</v>
      </c>
      <c r="H18" s="360">
        <v>7932</v>
      </c>
      <c r="I18" s="360">
        <v>329</v>
      </c>
      <c r="J18" s="360">
        <v>88</v>
      </c>
      <c r="K18" s="360">
        <v>1551</v>
      </c>
      <c r="L18" s="360">
        <f>SUM(M18:T18)</f>
        <v>50690</v>
      </c>
      <c r="M18" s="360">
        <v>5508</v>
      </c>
      <c r="N18" s="360">
        <v>5</v>
      </c>
      <c r="O18" s="360">
        <v>522</v>
      </c>
      <c r="P18" s="360">
        <v>234</v>
      </c>
      <c r="Q18" s="360">
        <v>43410</v>
      </c>
      <c r="R18" s="360">
        <v>65</v>
      </c>
      <c r="S18" s="360">
        <v>65</v>
      </c>
      <c r="T18" s="360">
        <v>881</v>
      </c>
    </row>
    <row r="19" spans="2:20" ht="14.25" customHeight="1" x14ac:dyDescent="0.25">
      <c r="B19" s="371" t="s">
        <v>2420</v>
      </c>
      <c r="C19" s="360">
        <f t="shared" si="2"/>
        <v>102148</v>
      </c>
      <c r="D19" s="360">
        <v>67338</v>
      </c>
      <c r="E19" s="360">
        <v>1859</v>
      </c>
      <c r="F19" s="360">
        <v>4852</v>
      </c>
      <c r="G19" s="360">
        <v>416</v>
      </c>
      <c r="H19" s="360">
        <v>14309</v>
      </c>
      <c r="I19" s="360">
        <v>1057</v>
      </c>
      <c r="J19" s="360">
        <v>7767</v>
      </c>
      <c r="K19" s="360">
        <v>4550</v>
      </c>
      <c r="L19" s="360">
        <f t="shared" ref="L19:L23" si="3">SUM(M19:T19)</f>
        <v>103971</v>
      </c>
      <c r="M19" s="360">
        <v>10073</v>
      </c>
      <c r="N19" s="360">
        <v>307</v>
      </c>
      <c r="O19" s="360">
        <v>1166</v>
      </c>
      <c r="P19" s="360">
        <v>332</v>
      </c>
      <c r="Q19" s="360">
        <v>83606</v>
      </c>
      <c r="R19" s="360">
        <v>268</v>
      </c>
      <c r="S19" s="360">
        <v>4065</v>
      </c>
      <c r="T19" s="360">
        <v>4154</v>
      </c>
    </row>
    <row r="20" spans="2:20" ht="14.25" customHeight="1" x14ac:dyDescent="0.25">
      <c r="B20" s="371" t="s">
        <v>2421</v>
      </c>
      <c r="C20" s="360">
        <f t="shared" si="2"/>
        <v>151127</v>
      </c>
      <c r="D20" s="360">
        <v>81271</v>
      </c>
      <c r="E20" s="360">
        <v>6560</v>
      </c>
      <c r="F20" s="360">
        <v>8991</v>
      </c>
      <c r="G20" s="360">
        <v>206</v>
      </c>
      <c r="H20" s="360">
        <v>27711</v>
      </c>
      <c r="I20" s="360">
        <v>1309</v>
      </c>
      <c r="J20" s="360">
        <v>17220</v>
      </c>
      <c r="K20" s="360">
        <v>7859</v>
      </c>
      <c r="L20" s="360">
        <f t="shared" si="3"/>
        <v>153441</v>
      </c>
      <c r="M20" s="360">
        <v>14777</v>
      </c>
      <c r="N20" s="360">
        <v>1183</v>
      </c>
      <c r="O20" s="360">
        <v>2410</v>
      </c>
      <c r="P20" s="360">
        <v>129</v>
      </c>
      <c r="Q20" s="360">
        <v>120308</v>
      </c>
      <c r="R20" s="360">
        <v>277</v>
      </c>
      <c r="S20" s="360">
        <v>7957</v>
      </c>
      <c r="T20" s="360">
        <v>6400</v>
      </c>
    </row>
    <row r="21" spans="2:20" ht="14.25" customHeight="1" x14ac:dyDescent="0.25">
      <c r="B21" s="371" t="s">
        <v>2422</v>
      </c>
      <c r="C21" s="360">
        <f t="shared" si="2"/>
        <v>146564</v>
      </c>
      <c r="D21" s="360">
        <v>66644</v>
      </c>
      <c r="E21" s="360">
        <v>8814</v>
      </c>
      <c r="F21" s="360">
        <v>10316</v>
      </c>
      <c r="G21" s="360">
        <v>156</v>
      </c>
      <c r="H21" s="360">
        <v>35314</v>
      </c>
      <c r="I21" s="360">
        <v>838</v>
      </c>
      <c r="J21" s="360">
        <v>15762</v>
      </c>
      <c r="K21" s="360">
        <v>8720</v>
      </c>
      <c r="L21" s="360">
        <f t="shared" si="3"/>
        <v>149477</v>
      </c>
      <c r="M21" s="360">
        <v>13361</v>
      </c>
      <c r="N21" s="360">
        <v>1857</v>
      </c>
      <c r="O21" s="360">
        <v>2634</v>
      </c>
      <c r="P21" s="360">
        <v>85</v>
      </c>
      <c r="Q21" s="360">
        <v>119197</v>
      </c>
      <c r="R21" s="360">
        <v>147</v>
      </c>
      <c r="S21" s="360">
        <v>6664</v>
      </c>
      <c r="T21" s="360">
        <v>5532</v>
      </c>
    </row>
    <row r="22" spans="2:20" ht="14.25" customHeight="1" x14ac:dyDescent="0.25">
      <c r="B22" s="371" t="s">
        <v>2423</v>
      </c>
      <c r="C22" s="360">
        <f t="shared" si="2"/>
        <v>125421</v>
      </c>
      <c r="D22" s="360">
        <v>56276</v>
      </c>
      <c r="E22" s="360">
        <v>6057</v>
      </c>
      <c r="F22" s="360">
        <v>8161</v>
      </c>
      <c r="G22" s="360">
        <v>104</v>
      </c>
      <c r="H22" s="360">
        <v>34335</v>
      </c>
      <c r="I22" s="360">
        <v>559</v>
      </c>
      <c r="J22" s="360">
        <v>12838</v>
      </c>
      <c r="K22" s="360">
        <v>7091</v>
      </c>
      <c r="L22" s="360">
        <f t="shared" si="3"/>
        <v>127706</v>
      </c>
      <c r="M22" s="360">
        <v>10865</v>
      </c>
      <c r="N22" s="360">
        <v>1445</v>
      </c>
      <c r="O22" s="360">
        <v>2146</v>
      </c>
      <c r="P22" s="360">
        <v>45</v>
      </c>
      <c r="Q22" s="360">
        <v>103806</v>
      </c>
      <c r="R22" s="360">
        <v>116</v>
      </c>
      <c r="S22" s="360">
        <v>5365</v>
      </c>
      <c r="T22" s="360">
        <v>3918</v>
      </c>
    </row>
    <row r="23" spans="2:20" ht="14.25" customHeight="1" x14ac:dyDescent="0.25">
      <c r="B23" s="371" t="s">
        <v>2424</v>
      </c>
      <c r="C23" s="360">
        <f t="shared" si="2"/>
        <v>132894</v>
      </c>
      <c r="D23" s="360">
        <v>73825</v>
      </c>
      <c r="E23" s="360">
        <v>2358</v>
      </c>
      <c r="F23" s="360">
        <v>6038</v>
      </c>
      <c r="G23" s="360">
        <v>41</v>
      </c>
      <c r="H23" s="360">
        <v>40061</v>
      </c>
      <c r="I23" s="360">
        <v>417</v>
      </c>
      <c r="J23" s="360">
        <v>4872</v>
      </c>
      <c r="K23" s="360">
        <v>5282</v>
      </c>
      <c r="L23" s="360">
        <f t="shared" si="3"/>
        <v>135366</v>
      </c>
      <c r="M23" s="360">
        <v>14241</v>
      </c>
      <c r="N23" s="360">
        <v>637</v>
      </c>
      <c r="O23" s="360">
        <v>2067</v>
      </c>
      <c r="P23" s="360">
        <v>20</v>
      </c>
      <c r="Q23" s="360">
        <v>112768</v>
      </c>
      <c r="R23" s="360">
        <v>99</v>
      </c>
      <c r="S23" s="360">
        <v>1910</v>
      </c>
      <c r="T23" s="360">
        <v>3624</v>
      </c>
    </row>
    <row r="24" spans="2:20" ht="14.25" customHeight="1" x14ac:dyDescent="0.25">
      <c r="B24" s="363" t="s">
        <v>1</v>
      </c>
      <c r="C24" s="372">
        <f t="shared" ref="C24:T24" si="4">+SUM(C25:C31)</f>
        <v>617937</v>
      </c>
      <c r="D24" s="372">
        <f t="shared" si="4"/>
        <v>370891</v>
      </c>
      <c r="E24" s="372">
        <f t="shared" si="4"/>
        <v>7149</v>
      </c>
      <c r="F24" s="372">
        <f t="shared" si="4"/>
        <v>26292</v>
      </c>
      <c r="G24" s="372">
        <f t="shared" si="4"/>
        <v>1060</v>
      </c>
      <c r="H24" s="372">
        <f t="shared" si="4"/>
        <v>168025</v>
      </c>
      <c r="I24" s="372">
        <f t="shared" si="4"/>
        <v>3591</v>
      </c>
      <c r="J24" s="372">
        <f t="shared" si="4"/>
        <v>16545</v>
      </c>
      <c r="K24" s="372">
        <f t="shared" si="4"/>
        <v>24384</v>
      </c>
      <c r="L24" s="372">
        <f t="shared" si="4"/>
        <v>634847</v>
      </c>
      <c r="M24" s="372">
        <f t="shared" si="4"/>
        <v>74435</v>
      </c>
      <c r="N24" s="372">
        <f t="shared" si="4"/>
        <v>1344</v>
      </c>
      <c r="O24" s="372">
        <f t="shared" si="4"/>
        <v>7757</v>
      </c>
      <c r="P24" s="372">
        <f t="shared" si="4"/>
        <v>919</v>
      </c>
      <c r="Q24" s="372">
        <f t="shared" si="4"/>
        <v>528661</v>
      </c>
      <c r="R24" s="372">
        <f t="shared" si="4"/>
        <v>645</v>
      </c>
      <c r="S24" s="372">
        <f t="shared" si="4"/>
        <v>5822</v>
      </c>
      <c r="T24" s="372">
        <f t="shared" si="4"/>
        <v>15264</v>
      </c>
    </row>
    <row r="25" spans="2:20" ht="14.25" customHeight="1" x14ac:dyDescent="0.25">
      <c r="B25" s="371" t="s">
        <v>2418</v>
      </c>
      <c r="C25" s="360">
        <f>SUM(D25:K25)</f>
        <v>31367</v>
      </c>
      <c r="D25" s="360">
        <v>24177</v>
      </c>
      <c r="E25" s="360">
        <v>0</v>
      </c>
      <c r="F25" s="360">
        <v>717</v>
      </c>
      <c r="G25" s="360">
        <v>3</v>
      </c>
      <c r="H25" s="360">
        <v>5515</v>
      </c>
      <c r="I25" s="360">
        <v>200</v>
      </c>
      <c r="J25" s="360">
        <v>0</v>
      </c>
      <c r="K25" s="360">
        <v>755</v>
      </c>
      <c r="L25" s="360">
        <f t="shared" ref="L25:L30" si="5">SUM(M25:T25)</f>
        <v>31145</v>
      </c>
      <c r="M25" s="360">
        <v>4174</v>
      </c>
      <c r="N25" s="360">
        <v>0</v>
      </c>
      <c r="O25" s="360">
        <v>239</v>
      </c>
      <c r="P25" s="360">
        <v>6</v>
      </c>
      <c r="Q25" s="360">
        <v>26219</v>
      </c>
      <c r="R25" s="360">
        <v>20</v>
      </c>
      <c r="S25" s="360">
        <v>0</v>
      </c>
      <c r="T25" s="360">
        <v>487</v>
      </c>
    </row>
    <row r="26" spans="2:20" ht="14.25" customHeight="1" x14ac:dyDescent="0.25">
      <c r="B26" s="371" t="s">
        <v>2419</v>
      </c>
      <c r="C26" s="360">
        <f t="shared" ref="C26:C31" si="6">SUM(D26:K26)</f>
        <v>49313</v>
      </c>
      <c r="D26" s="360">
        <v>37511</v>
      </c>
      <c r="E26" s="360">
        <v>8</v>
      </c>
      <c r="F26" s="360">
        <v>1740</v>
      </c>
      <c r="G26" s="360">
        <v>166</v>
      </c>
      <c r="H26" s="360">
        <v>8164</v>
      </c>
      <c r="I26" s="360">
        <v>355</v>
      </c>
      <c r="J26" s="360">
        <v>27</v>
      </c>
      <c r="K26" s="360">
        <v>1342</v>
      </c>
      <c r="L26" s="360">
        <f t="shared" si="5"/>
        <v>51143</v>
      </c>
      <c r="M26" s="360">
        <v>6002</v>
      </c>
      <c r="N26" s="360">
        <v>2</v>
      </c>
      <c r="O26" s="360">
        <v>462</v>
      </c>
      <c r="P26" s="360">
        <v>254</v>
      </c>
      <c r="Q26" s="360">
        <v>43494</v>
      </c>
      <c r="R26" s="360">
        <v>63</v>
      </c>
      <c r="S26" s="360">
        <v>22</v>
      </c>
      <c r="T26" s="360">
        <v>844</v>
      </c>
    </row>
    <row r="27" spans="2:20" ht="14.25" customHeight="1" x14ac:dyDescent="0.25">
      <c r="B27" s="371" t="s">
        <v>2420</v>
      </c>
      <c r="C27" s="360">
        <f t="shared" si="6"/>
        <v>97127</v>
      </c>
      <c r="D27" s="360">
        <v>68074</v>
      </c>
      <c r="E27" s="360">
        <v>1006</v>
      </c>
      <c r="F27" s="360">
        <v>3647</v>
      </c>
      <c r="G27" s="360">
        <v>549</v>
      </c>
      <c r="H27" s="360">
        <v>15865</v>
      </c>
      <c r="I27" s="360">
        <v>804</v>
      </c>
      <c r="J27" s="360">
        <v>3567</v>
      </c>
      <c r="K27" s="360">
        <v>3615</v>
      </c>
      <c r="L27" s="360">
        <f t="shared" si="5"/>
        <v>99791</v>
      </c>
      <c r="M27" s="360">
        <v>11851</v>
      </c>
      <c r="N27" s="360">
        <v>145</v>
      </c>
      <c r="O27" s="360">
        <v>1052</v>
      </c>
      <c r="P27" s="360">
        <v>397</v>
      </c>
      <c r="Q27" s="360">
        <v>82300</v>
      </c>
      <c r="R27" s="360">
        <v>161</v>
      </c>
      <c r="S27" s="360">
        <v>1298</v>
      </c>
      <c r="T27" s="360">
        <v>2587</v>
      </c>
    </row>
    <row r="28" spans="2:20" ht="14.25" customHeight="1" x14ac:dyDescent="0.25">
      <c r="B28" s="371" t="s">
        <v>2421</v>
      </c>
      <c r="C28" s="360">
        <f t="shared" si="6"/>
        <v>108713</v>
      </c>
      <c r="D28" s="360">
        <v>64445</v>
      </c>
      <c r="E28" s="360">
        <v>2568</v>
      </c>
      <c r="F28" s="360">
        <v>5148</v>
      </c>
      <c r="G28" s="360">
        <v>153</v>
      </c>
      <c r="H28" s="360">
        <v>26159</v>
      </c>
      <c r="I28" s="360">
        <v>840</v>
      </c>
      <c r="J28" s="360">
        <v>4960</v>
      </c>
      <c r="K28" s="360">
        <v>4440</v>
      </c>
      <c r="L28" s="360">
        <f t="shared" si="5"/>
        <v>111729</v>
      </c>
      <c r="M28" s="360">
        <v>14170</v>
      </c>
      <c r="N28" s="360">
        <v>444</v>
      </c>
      <c r="O28" s="360">
        <v>1695</v>
      </c>
      <c r="P28" s="360">
        <v>151</v>
      </c>
      <c r="Q28" s="360">
        <v>89882</v>
      </c>
      <c r="R28" s="360">
        <v>165</v>
      </c>
      <c r="S28" s="360">
        <v>1760</v>
      </c>
      <c r="T28" s="360">
        <v>3462</v>
      </c>
    </row>
    <row r="29" spans="2:20" ht="14.25" customHeight="1" x14ac:dyDescent="0.25">
      <c r="B29" s="371" t="s">
        <v>2422</v>
      </c>
      <c r="C29" s="360">
        <f t="shared" si="6"/>
        <v>102210</v>
      </c>
      <c r="D29" s="360">
        <v>52234</v>
      </c>
      <c r="E29" s="360">
        <v>2260</v>
      </c>
      <c r="F29" s="360">
        <v>5578</v>
      </c>
      <c r="G29" s="360">
        <v>113</v>
      </c>
      <c r="H29" s="360">
        <v>32790</v>
      </c>
      <c r="I29" s="360">
        <v>578</v>
      </c>
      <c r="J29" s="360">
        <v>3665</v>
      </c>
      <c r="K29" s="360">
        <v>4992</v>
      </c>
      <c r="L29" s="360">
        <f t="shared" si="5"/>
        <v>105359</v>
      </c>
      <c r="M29" s="360">
        <v>12399</v>
      </c>
      <c r="N29" s="360">
        <v>461</v>
      </c>
      <c r="O29" s="360">
        <v>1523</v>
      </c>
      <c r="P29" s="360">
        <v>70</v>
      </c>
      <c r="Q29" s="360">
        <v>86761</v>
      </c>
      <c r="R29" s="360">
        <v>90</v>
      </c>
      <c r="S29" s="360">
        <v>1250</v>
      </c>
      <c r="T29" s="360">
        <v>2805</v>
      </c>
    </row>
    <row r="30" spans="2:20" ht="14.25" customHeight="1" x14ac:dyDescent="0.25">
      <c r="B30" s="371" t="s">
        <v>2423</v>
      </c>
      <c r="C30" s="360">
        <f t="shared" si="6"/>
        <v>99908</v>
      </c>
      <c r="D30" s="360">
        <v>50695</v>
      </c>
      <c r="E30" s="360">
        <v>1064</v>
      </c>
      <c r="F30" s="360">
        <v>4783</v>
      </c>
      <c r="G30" s="360">
        <v>52</v>
      </c>
      <c r="H30" s="360">
        <v>34730</v>
      </c>
      <c r="I30" s="360">
        <v>465</v>
      </c>
      <c r="J30" s="360">
        <v>3443</v>
      </c>
      <c r="K30" s="360">
        <v>4676</v>
      </c>
      <c r="L30" s="360">
        <f t="shared" si="5"/>
        <v>102958</v>
      </c>
      <c r="M30" s="360">
        <v>10746</v>
      </c>
      <c r="N30" s="360">
        <v>223</v>
      </c>
      <c r="O30" s="360">
        <v>1230</v>
      </c>
      <c r="P30" s="360">
        <v>27</v>
      </c>
      <c r="Q30" s="360">
        <v>87183</v>
      </c>
      <c r="R30" s="360">
        <v>84</v>
      </c>
      <c r="S30" s="360">
        <v>1162</v>
      </c>
      <c r="T30" s="360">
        <v>2303</v>
      </c>
    </row>
    <row r="31" spans="2:20" x14ac:dyDescent="0.25">
      <c r="B31" s="371" t="s">
        <v>2424</v>
      </c>
      <c r="C31" s="360">
        <f t="shared" si="6"/>
        <v>129299</v>
      </c>
      <c r="D31" s="360">
        <v>73755</v>
      </c>
      <c r="E31" s="360">
        <v>243</v>
      </c>
      <c r="F31" s="360">
        <v>4679</v>
      </c>
      <c r="G31" s="360">
        <v>24</v>
      </c>
      <c r="H31" s="360">
        <v>44802</v>
      </c>
      <c r="I31" s="360">
        <v>349</v>
      </c>
      <c r="J31" s="360">
        <v>883</v>
      </c>
      <c r="K31" s="360">
        <v>4564</v>
      </c>
      <c r="L31" s="360">
        <f>SUM(M31:T31)</f>
        <v>132722</v>
      </c>
      <c r="M31" s="360">
        <v>15093</v>
      </c>
      <c r="N31" s="360">
        <v>69</v>
      </c>
      <c r="O31" s="360">
        <v>1556</v>
      </c>
      <c r="P31" s="360">
        <v>14</v>
      </c>
      <c r="Q31" s="360">
        <v>112822</v>
      </c>
      <c r="R31" s="360">
        <v>62</v>
      </c>
      <c r="S31" s="360">
        <v>330</v>
      </c>
      <c r="T31" s="360">
        <v>2776</v>
      </c>
    </row>
    <row r="32" spans="2:20" x14ac:dyDescent="0.25">
      <c r="B32" s="363" t="s">
        <v>409</v>
      </c>
      <c r="C32" s="372">
        <f>+SUM(C33:C39)</f>
        <v>170</v>
      </c>
      <c r="D32" s="372">
        <f t="shared" ref="D32:K32" si="7">+SUM(D33:D39)</f>
        <v>121</v>
      </c>
      <c r="E32" s="372">
        <f t="shared" si="7"/>
        <v>1</v>
      </c>
      <c r="F32" s="372">
        <f t="shared" si="7"/>
        <v>5</v>
      </c>
      <c r="G32" s="372">
        <f t="shared" si="7"/>
        <v>0</v>
      </c>
      <c r="H32" s="372">
        <f t="shared" si="7"/>
        <v>16</v>
      </c>
      <c r="I32" s="372">
        <f t="shared" si="7"/>
        <v>3</v>
      </c>
      <c r="J32" s="372">
        <f t="shared" si="7"/>
        <v>18</v>
      </c>
      <c r="K32" s="372">
        <f t="shared" si="7"/>
        <v>6</v>
      </c>
      <c r="L32" s="372">
        <f>+SUM(L33:L39)</f>
        <v>178</v>
      </c>
      <c r="M32" s="372">
        <f>+SUM(M33:M39)</f>
        <v>10</v>
      </c>
      <c r="N32" s="372">
        <f t="shared" ref="N32:T32" si="8">+SUM(N33:N39)</f>
        <v>2</v>
      </c>
      <c r="O32" s="372">
        <f t="shared" si="8"/>
        <v>1</v>
      </c>
      <c r="P32" s="372">
        <f t="shared" si="8"/>
        <v>0</v>
      </c>
      <c r="Q32" s="372">
        <f t="shared" si="8"/>
        <v>151</v>
      </c>
      <c r="R32" s="372">
        <f t="shared" si="8"/>
        <v>0</v>
      </c>
      <c r="S32" s="372">
        <f t="shared" si="8"/>
        <v>8</v>
      </c>
      <c r="T32" s="372">
        <f t="shared" si="8"/>
        <v>6</v>
      </c>
    </row>
    <row r="33" spans="2:20" x14ac:dyDescent="0.25">
      <c r="B33" s="371" t="s">
        <v>2418</v>
      </c>
      <c r="C33" s="360">
        <f>SUM(D33:K33)</f>
        <v>3</v>
      </c>
      <c r="D33" s="360">
        <v>3</v>
      </c>
      <c r="E33" s="360">
        <v>0</v>
      </c>
      <c r="F33" s="360">
        <v>0</v>
      </c>
      <c r="G33" s="360">
        <v>0</v>
      </c>
      <c r="H33" s="360">
        <v>0</v>
      </c>
      <c r="I33" s="360">
        <v>0</v>
      </c>
      <c r="J33" s="360">
        <v>0</v>
      </c>
      <c r="K33" s="360">
        <v>0</v>
      </c>
      <c r="L33" s="360">
        <f t="shared" ref="L33:L39" si="9">SUM(M33:T33)</f>
        <v>2</v>
      </c>
      <c r="M33" s="360">
        <v>0</v>
      </c>
      <c r="N33" s="360">
        <v>0</v>
      </c>
      <c r="O33" s="360">
        <v>0</v>
      </c>
      <c r="P33" s="360">
        <v>0</v>
      </c>
      <c r="Q33" s="360">
        <v>2</v>
      </c>
      <c r="R33" s="360">
        <v>0</v>
      </c>
      <c r="S33" s="360">
        <v>0</v>
      </c>
      <c r="T33" s="360">
        <v>0</v>
      </c>
    </row>
    <row r="34" spans="2:20" x14ac:dyDescent="0.25">
      <c r="B34" s="371" t="s">
        <v>2419</v>
      </c>
      <c r="C34" s="360">
        <f>SUM(D34:K34)</f>
        <v>20</v>
      </c>
      <c r="D34" s="360">
        <v>18</v>
      </c>
      <c r="E34" s="360">
        <v>0</v>
      </c>
      <c r="F34" s="360">
        <v>1</v>
      </c>
      <c r="G34" s="360">
        <v>0</v>
      </c>
      <c r="H34" s="360">
        <v>0</v>
      </c>
      <c r="I34" s="360">
        <v>0</v>
      </c>
      <c r="J34" s="360">
        <v>0</v>
      </c>
      <c r="K34" s="360">
        <v>1</v>
      </c>
      <c r="L34" s="360">
        <f t="shared" si="9"/>
        <v>21</v>
      </c>
      <c r="M34" s="360">
        <v>0</v>
      </c>
      <c r="N34" s="360">
        <v>0</v>
      </c>
      <c r="O34" s="360">
        <v>0</v>
      </c>
      <c r="P34" s="360">
        <v>0</v>
      </c>
      <c r="Q34" s="360">
        <v>20</v>
      </c>
      <c r="R34" s="360">
        <v>0</v>
      </c>
      <c r="S34" s="360">
        <v>0</v>
      </c>
      <c r="T34" s="360">
        <v>1</v>
      </c>
    </row>
    <row r="35" spans="2:20" x14ac:dyDescent="0.25">
      <c r="B35" s="371" t="s">
        <v>2420</v>
      </c>
      <c r="C35" s="360">
        <f>SUM(D35:K35)</f>
        <v>40</v>
      </c>
      <c r="D35" s="360">
        <v>37</v>
      </c>
      <c r="E35" s="360">
        <v>0</v>
      </c>
      <c r="F35" s="360">
        <v>0</v>
      </c>
      <c r="G35" s="360">
        <v>0</v>
      </c>
      <c r="H35" s="360">
        <v>2</v>
      </c>
      <c r="I35" s="360">
        <v>0</v>
      </c>
      <c r="J35" s="360">
        <v>0</v>
      </c>
      <c r="K35" s="360">
        <v>1</v>
      </c>
      <c r="L35" s="360">
        <f t="shared" si="9"/>
        <v>41</v>
      </c>
      <c r="M35" s="360">
        <v>3</v>
      </c>
      <c r="N35" s="360">
        <v>0</v>
      </c>
      <c r="O35" s="360">
        <v>1</v>
      </c>
      <c r="P35" s="360">
        <v>0</v>
      </c>
      <c r="Q35" s="360">
        <v>37</v>
      </c>
      <c r="R35" s="360">
        <v>0</v>
      </c>
      <c r="S35" s="360">
        <v>0</v>
      </c>
      <c r="T35" s="360">
        <v>0</v>
      </c>
    </row>
    <row r="36" spans="2:20" x14ac:dyDescent="0.25">
      <c r="B36" s="371" t="s">
        <v>2421</v>
      </c>
      <c r="C36" s="360">
        <f t="shared" ref="C36:C39" si="10">SUM(D36:K36)</f>
        <v>42</v>
      </c>
      <c r="D36" s="360">
        <v>24</v>
      </c>
      <c r="E36" s="360">
        <v>0</v>
      </c>
      <c r="F36" s="360">
        <v>2</v>
      </c>
      <c r="G36" s="360">
        <v>0</v>
      </c>
      <c r="H36" s="360">
        <v>7</v>
      </c>
      <c r="I36" s="360">
        <v>2</v>
      </c>
      <c r="J36" s="360">
        <v>6</v>
      </c>
      <c r="K36" s="360">
        <v>1</v>
      </c>
      <c r="L36" s="360">
        <f t="shared" si="9"/>
        <v>49</v>
      </c>
      <c r="M36" s="360">
        <v>3</v>
      </c>
      <c r="N36" s="360">
        <v>1</v>
      </c>
      <c r="O36" s="360">
        <v>0</v>
      </c>
      <c r="P36" s="360">
        <v>0</v>
      </c>
      <c r="Q36" s="360">
        <v>42</v>
      </c>
      <c r="R36" s="360">
        <v>0</v>
      </c>
      <c r="S36" s="360">
        <v>1</v>
      </c>
      <c r="T36" s="360">
        <v>2</v>
      </c>
    </row>
    <row r="37" spans="2:20" x14ac:dyDescent="0.25">
      <c r="B37" s="371" t="s">
        <v>2422</v>
      </c>
      <c r="C37" s="360">
        <f t="shared" si="10"/>
        <v>21</v>
      </c>
      <c r="D37" s="360">
        <v>13</v>
      </c>
      <c r="E37" s="360">
        <v>0</v>
      </c>
      <c r="F37" s="360">
        <v>1</v>
      </c>
      <c r="G37" s="360">
        <v>0</v>
      </c>
      <c r="H37" s="360">
        <v>2</v>
      </c>
      <c r="I37" s="360">
        <v>0</v>
      </c>
      <c r="J37" s="360">
        <v>4</v>
      </c>
      <c r="K37" s="360">
        <v>1</v>
      </c>
      <c r="L37" s="360">
        <f t="shared" si="9"/>
        <v>22</v>
      </c>
      <c r="M37" s="360">
        <v>1</v>
      </c>
      <c r="N37" s="360">
        <v>0</v>
      </c>
      <c r="O37" s="360">
        <v>0</v>
      </c>
      <c r="P37" s="360">
        <v>0</v>
      </c>
      <c r="Q37" s="360">
        <v>17</v>
      </c>
      <c r="R37" s="360">
        <v>0</v>
      </c>
      <c r="S37" s="360">
        <v>2</v>
      </c>
      <c r="T37" s="360">
        <v>2</v>
      </c>
    </row>
    <row r="38" spans="2:20" x14ac:dyDescent="0.25">
      <c r="B38" s="371" t="s">
        <v>2423</v>
      </c>
      <c r="C38" s="360">
        <f t="shared" si="10"/>
        <v>13</v>
      </c>
      <c r="D38" s="360">
        <v>8</v>
      </c>
      <c r="E38" s="360">
        <v>0</v>
      </c>
      <c r="F38" s="360">
        <v>0</v>
      </c>
      <c r="G38" s="360">
        <v>0</v>
      </c>
      <c r="H38" s="360">
        <v>2</v>
      </c>
      <c r="I38" s="360">
        <v>1</v>
      </c>
      <c r="J38" s="360">
        <v>0</v>
      </c>
      <c r="K38" s="360">
        <v>2</v>
      </c>
      <c r="L38" s="360">
        <f t="shared" si="9"/>
        <v>13</v>
      </c>
      <c r="M38" s="360">
        <v>2</v>
      </c>
      <c r="N38" s="360">
        <v>1</v>
      </c>
      <c r="O38" s="360">
        <v>0</v>
      </c>
      <c r="P38" s="360">
        <v>0</v>
      </c>
      <c r="Q38" s="360">
        <v>10</v>
      </c>
      <c r="R38" s="360">
        <v>0</v>
      </c>
      <c r="S38" s="360">
        <v>0</v>
      </c>
      <c r="T38" s="360">
        <v>0</v>
      </c>
    </row>
    <row r="39" spans="2:20" x14ac:dyDescent="0.25">
      <c r="B39" s="371" t="s">
        <v>2424</v>
      </c>
      <c r="C39" s="360">
        <f t="shared" si="10"/>
        <v>31</v>
      </c>
      <c r="D39" s="360">
        <v>18</v>
      </c>
      <c r="E39" s="360">
        <v>1</v>
      </c>
      <c r="F39" s="360">
        <v>1</v>
      </c>
      <c r="G39" s="360">
        <v>0</v>
      </c>
      <c r="H39" s="360">
        <v>3</v>
      </c>
      <c r="I39" s="360">
        <v>0</v>
      </c>
      <c r="J39" s="360">
        <v>8</v>
      </c>
      <c r="K39" s="360">
        <v>0</v>
      </c>
      <c r="L39" s="360">
        <f t="shared" si="9"/>
        <v>30</v>
      </c>
      <c r="M39" s="360">
        <v>1</v>
      </c>
      <c r="N39" s="360">
        <v>0</v>
      </c>
      <c r="O39" s="360">
        <v>0</v>
      </c>
      <c r="P39" s="360">
        <v>0</v>
      </c>
      <c r="Q39" s="360">
        <v>23</v>
      </c>
      <c r="R39" s="360">
        <v>0</v>
      </c>
      <c r="S39" s="360">
        <v>5</v>
      </c>
      <c r="T39" s="360">
        <v>1</v>
      </c>
    </row>
    <row r="41" spans="2:20" x14ac:dyDescent="0.25">
      <c r="B41" s="269"/>
    </row>
    <row r="42" spans="2:20" x14ac:dyDescent="0.25">
      <c r="B42" s="258"/>
    </row>
    <row r="43" spans="2:20" x14ac:dyDescent="0.25">
      <c r="B43" s="259"/>
    </row>
    <row r="45" spans="2:20" x14ac:dyDescent="0.25">
      <c r="C45" s="1"/>
      <c r="D45" s="1"/>
      <c r="E45" s="1"/>
      <c r="F45" s="1"/>
      <c r="G45" s="1"/>
      <c r="H45" s="1"/>
      <c r="I45" s="1"/>
      <c r="J45" s="1"/>
      <c r="K45" s="1"/>
    </row>
  </sheetData>
  <mergeCells count="10">
    <mergeCell ref="C8:N8"/>
    <mergeCell ref="C9:N9"/>
    <mergeCell ref="C10:N10"/>
    <mergeCell ref="B12:B14"/>
    <mergeCell ref="L13:L14"/>
    <mergeCell ref="M13:T13"/>
    <mergeCell ref="C12:K12"/>
    <mergeCell ref="L12:T12"/>
    <mergeCell ref="C13:C14"/>
    <mergeCell ref="D13:K13"/>
  </mergeCells>
  <hyperlinks>
    <hyperlink ref="B9" location="INDICE!B59" display="INDICE" xr:uid="{00000000-0004-0000-2D00-000000000000}"/>
  </hyperlinks>
  <printOptions horizontalCentered="1"/>
  <pageMargins left="0" right="0" top="1.1811023622047245" bottom="0.78740157480314965" header="0" footer="0.19685039370078741"/>
  <pageSetup paperSize="9" scale="90" firstPageNumber="257" orientation="landscape" useFirstPageNumber="1" r:id="rId1"/>
  <headerFooter scaleWithDoc="0">
    <oddHeader>&amp;C
&amp;G</oddHeader>
    <oddFooter>&amp;C&amp;P</oddFooter>
    <evenFooter>&amp;L&amp;G&amp;C&amp;P&amp;R&amp;G</evenFooter>
  </headerFooter>
  <drawing r:id="rId2"/>
  <legacyDrawingHF r:id="rId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B1:XFD47"/>
  <sheetViews>
    <sheetView showGridLines="0" zoomScaleNormal="100" workbookViewId="0">
      <selection activeCell="C9" sqref="C9:O9"/>
    </sheetView>
  </sheetViews>
  <sheetFormatPr baseColWidth="10" defaultColWidth="11.44140625" defaultRowHeight="13.2" x14ac:dyDescent="0.25"/>
  <cols>
    <col min="1" max="1" width="3.33203125" style="1" customWidth="1"/>
    <col min="2" max="2" width="21.33203125" style="29" customWidth="1"/>
    <col min="3" max="3" width="49.44140625" style="29" customWidth="1"/>
    <col min="4" max="10" width="11" style="29" customWidth="1"/>
    <col min="11" max="15" width="11.88671875" style="29" customWidth="1"/>
    <col min="16" max="29" width="12.88671875" style="1" bestFit="1" customWidth="1"/>
    <col min="30" max="16384" width="11.44140625" style="1"/>
  </cols>
  <sheetData>
    <row r="1" spans="2:16384" ht="24.9" customHeight="1" x14ac:dyDescent="0.25"/>
    <row r="2" spans="2:16384" ht="24.9" customHeight="1" x14ac:dyDescent="0.25"/>
    <row r="3" spans="2:16384" ht="24.9" customHeight="1" x14ac:dyDescent="0.25"/>
    <row r="4" spans="2:16384" ht="24.9" customHeight="1" x14ac:dyDescent="0.25"/>
    <row r="5" spans="2:16384" ht="24.9" customHeight="1" x14ac:dyDescent="0.25"/>
    <row r="8" spans="2:16384" x14ac:dyDescent="0.25">
      <c r="C8" s="463" t="s">
        <v>2455</v>
      </c>
      <c r="D8" s="463"/>
      <c r="E8" s="463"/>
      <c r="F8" s="463"/>
      <c r="G8" s="463"/>
      <c r="H8" s="463"/>
      <c r="I8" s="463"/>
      <c r="J8" s="463"/>
      <c r="K8" s="463"/>
      <c r="L8" s="463"/>
      <c r="M8" s="463"/>
      <c r="N8" s="463"/>
      <c r="O8" s="463"/>
      <c r="P8" s="310"/>
      <c r="Q8" s="310"/>
    </row>
    <row r="9" spans="2:16384" x14ac:dyDescent="0.25">
      <c r="B9" s="380" t="s">
        <v>234</v>
      </c>
      <c r="C9" s="463" t="s">
        <v>3430</v>
      </c>
      <c r="D9" s="463"/>
      <c r="E9" s="463"/>
      <c r="F9" s="463"/>
      <c r="G9" s="463"/>
      <c r="H9" s="463"/>
      <c r="I9" s="463"/>
      <c r="J9" s="463"/>
      <c r="K9" s="463"/>
      <c r="L9" s="463"/>
      <c r="M9" s="463"/>
      <c r="N9" s="463"/>
      <c r="O9" s="463"/>
      <c r="P9" s="310"/>
      <c r="Q9" s="310"/>
    </row>
    <row r="10" spans="2:16384" x14ac:dyDescent="0.25">
      <c r="C10" s="463" t="s">
        <v>3751</v>
      </c>
      <c r="D10" s="463"/>
      <c r="E10" s="463"/>
      <c r="F10" s="463"/>
      <c r="G10" s="463"/>
      <c r="H10" s="463"/>
      <c r="I10" s="463"/>
      <c r="J10" s="463"/>
      <c r="K10" s="463"/>
      <c r="L10" s="463"/>
      <c r="M10" s="463"/>
      <c r="N10" s="463"/>
      <c r="O10" s="463"/>
      <c r="P10" s="310"/>
      <c r="Q10" s="310"/>
    </row>
    <row r="12" spans="2:16384" x14ac:dyDescent="0.25">
      <c r="B12" s="456" t="s">
        <v>2611</v>
      </c>
      <c r="C12" s="456" t="s">
        <v>3431</v>
      </c>
      <c r="D12" s="456" t="s">
        <v>10</v>
      </c>
      <c r="E12" s="456" t="s">
        <v>365</v>
      </c>
      <c r="F12" s="456" t="s">
        <v>366</v>
      </c>
      <c r="G12" s="456" t="s">
        <v>13</v>
      </c>
      <c r="H12" s="456"/>
      <c r="I12" s="456" t="s">
        <v>14</v>
      </c>
      <c r="J12" s="456"/>
      <c r="K12" s="456" t="s">
        <v>15</v>
      </c>
      <c r="L12" s="456"/>
      <c r="M12" s="456" t="s">
        <v>16</v>
      </c>
      <c r="N12" s="456"/>
      <c r="O12" s="456" t="s">
        <v>17</v>
      </c>
      <c r="P12" s="456"/>
      <c r="Q12" s="456" t="s">
        <v>18</v>
      </c>
      <c r="R12" s="456"/>
      <c r="S12" s="456" t="s">
        <v>19</v>
      </c>
      <c r="T12" s="456"/>
      <c r="U12" s="456" t="s">
        <v>20</v>
      </c>
      <c r="V12" s="456"/>
      <c r="W12" s="456" t="s">
        <v>21</v>
      </c>
      <c r="X12" s="456"/>
      <c r="Y12" s="456" t="s">
        <v>22</v>
      </c>
      <c r="Z12" s="456"/>
      <c r="AA12" s="456" t="s">
        <v>23</v>
      </c>
      <c r="AB12" s="456"/>
      <c r="AC12" s="456" t="s">
        <v>24</v>
      </c>
      <c r="AD12" s="456"/>
    </row>
    <row r="13" spans="2:16384" x14ac:dyDescent="0.25">
      <c r="B13" s="456"/>
      <c r="C13" s="456"/>
      <c r="D13" s="456"/>
      <c r="E13" s="456"/>
      <c r="F13" s="456"/>
      <c r="G13" s="350" t="s">
        <v>365</v>
      </c>
      <c r="H13" s="350" t="s">
        <v>366</v>
      </c>
      <c r="I13" s="350" t="s">
        <v>365</v>
      </c>
      <c r="J13" s="350" t="s">
        <v>366</v>
      </c>
      <c r="K13" s="350" t="s">
        <v>365</v>
      </c>
      <c r="L13" s="350" t="s">
        <v>366</v>
      </c>
      <c r="M13" s="350" t="s">
        <v>365</v>
      </c>
      <c r="N13" s="350" t="s">
        <v>366</v>
      </c>
      <c r="O13" s="350" t="s">
        <v>365</v>
      </c>
      <c r="P13" s="350" t="s">
        <v>366</v>
      </c>
      <c r="Q13" s="350" t="s">
        <v>365</v>
      </c>
      <c r="R13" s="350" t="s">
        <v>366</v>
      </c>
      <c r="S13" s="350" t="s">
        <v>365</v>
      </c>
      <c r="T13" s="350" t="s">
        <v>366</v>
      </c>
      <c r="U13" s="350" t="s">
        <v>365</v>
      </c>
      <c r="V13" s="350" t="s">
        <v>366</v>
      </c>
      <c r="W13" s="350" t="s">
        <v>365</v>
      </c>
      <c r="X13" s="350" t="s">
        <v>366</v>
      </c>
      <c r="Y13" s="350" t="s">
        <v>365</v>
      </c>
      <c r="Z13" s="350" t="s">
        <v>366</v>
      </c>
      <c r="AA13" s="350" t="s">
        <v>365</v>
      </c>
      <c r="AB13" s="350" t="s">
        <v>366</v>
      </c>
      <c r="AC13" s="350" t="s">
        <v>365</v>
      </c>
      <c r="AD13" s="350" t="s">
        <v>366</v>
      </c>
    </row>
    <row r="14" spans="2:16384" x14ac:dyDescent="0.25">
      <c r="B14" s="499" t="s">
        <v>10</v>
      </c>
      <c r="C14" s="499"/>
      <c r="D14" s="372">
        <f t="shared" ref="D14:AD14" si="0">+D15+D24+D33+D43</f>
        <v>3519868</v>
      </c>
      <c r="E14" s="372">
        <f t="shared" si="0"/>
        <v>1768319</v>
      </c>
      <c r="F14" s="372">
        <f t="shared" si="0"/>
        <v>1751549</v>
      </c>
      <c r="G14" s="372">
        <f t="shared" si="0"/>
        <v>129614</v>
      </c>
      <c r="H14" s="372">
        <f t="shared" si="0"/>
        <v>114899</v>
      </c>
      <c r="I14" s="372">
        <f t="shared" si="0"/>
        <v>105510</v>
      </c>
      <c r="J14" s="372">
        <f t="shared" si="0"/>
        <v>118050</v>
      </c>
      <c r="K14" s="372">
        <f t="shared" si="0"/>
        <v>151742</v>
      </c>
      <c r="L14" s="372">
        <f t="shared" si="0"/>
        <v>166729</v>
      </c>
      <c r="M14" s="372">
        <f t="shared" si="0"/>
        <v>146173</v>
      </c>
      <c r="N14" s="372">
        <f t="shared" si="0"/>
        <v>145899</v>
      </c>
      <c r="O14" s="372">
        <f t="shared" si="0"/>
        <v>143623</v>
      </c>
      <c r="P14" s="372">
        <f t="shared" si="0"/>
        <v>143871</v>
      </c>
      <c r="Q14" s="372">
        <f t="shared" si="0"/>
        <v>128754</v>
      </c>
      <c r="R14" s="372">
        <f t="shared" si="0"/>
        <v>120550</v>
      </c>
      <c r="S14" s="372">
        <f t="shared" si="0"/>
        <v>146774</v>
      </c>
      <c r="T14" s="372">
        <f t="shared" si="0"/>
        <v>155942</v>
      </c>
      <c r="U14" s="372">
        <f t="shared" si="0"/>
        <v>205872</v>
      </c>
      <c r="V14" s="372">
        <f t="shared" si="0"/>
        <v>201735</v>
      </c>
      <c r="W14" s="372">
        <f t="shared" si="0"/>
        <v>149759</v>
      </c>
      <c r="X14" s="372">
        <f t="shared" si="0"/>
        <v>145408</v>
      </c>
      <c r="Y14" s="372">
        <f t="shared" si="0"/>
        <v>148260</v>
      </c>
      <c r="Z14" s="372">
        <f t="shared" si="0"/>
        <v>157365</v>
      </c>
      <c r="AA14" s="372">
        <f t="shared" si="0"/>
        <v>161929</v>
      </c>
      <c r="AB14" s="372">
        <f t="shared" si="0"/>
        <v>146840</v>
      </c>
      <c r="AC14" s="372">
        <f t="shared" si="0"/>
        <v>150309</v>
      </c>
      <c r="AD14" s="372">
        <f t="shared" si="0"/>
        <v>134261</v>
      </c>
    </row>
    <row r="15" spans="2:16384" s="67" customFormat="1" x14ac:dyDescent="0.25">
      <c r="B15" s="499" t="s">
        <v>2613</v>
      </c>
      <c r="C15" s="499"/>
      <c r="D15" s="372">
        <f>+SUM(D16:D23)</f>
        <v>2798547</v>
      </c>
      <c r="E15" s="372">
        <f t="shared" ref="E15:AD15" si="1">+SUM(E16:E23)</f>
        <v>1418155</v>
      </c>
      <c r="F15" s="372">
        <f t="shared" si="1"/>
        <v>1380392</v>
      </c>
      <c r="G15" s="372">
        <f t="shared" si="1"/>
        <v>101634</v>
      </c>
      <c r="H15" s="372">
        <f t="shared" si="1"/>
        <v>89259</v>
      </c>
      <c r="I15" s="372">
        <f t="shared" si="1"/>
        <v>86126</v>
      </c>
      <c r="J15" s="372">
        <f t="shared" si="1"/>
        <v>94916</v>
      </c>
      <c r="K15" s="372">
        <f t="shared" si="1"/>
        <v>117375</v>
      </c>
      <c r="L15" s="372">
        <f t="shared" si="1"/>
        <v>130865</v>
      </c>
      <c r="M15" s="372">
        <f t="shared" si="1"/>
        <v>118117</v>
      </c>
      <c r="N15" s="372">
        <f t="shared" si="1"/>
        <v>116394</v>
      </c>
      <c r="O15" s="372">
        <f t="shared" si="1"/>
        <v>118828</v>
      </c>
      <c r="P15" s="372">
        <f t="shared" si="1"/>
        <v>117936</v>
      </c>
      <c r="Q15" s="372">
        <f t="shared" si="1"/>
        <v>108937</v>
      </c>
      <c r="R15" s="372">
        <f t="shared" si="1"/>
        <v>99556</v>
      </c>
      <c r="S15" s="372">
        <f t="shared" si="1"/>
        <v>117654</v>
      </c>
      <c r="T15" s="372">
        <f t="shared" si="1"/>
        <v>122649</v>
      </c>
      <c r="U15" s="372">
        <f t="shared" si="1"/>
        <v>147805</v>
      </c>
      <c r="V15" s="372">
        <f t="shared" si="1"/>
        <v>141845</v>
      </c>
      <c r="W15" s="372">
        <f t="shared" si="1"/>
        <v>124518</v>
      </c>
      <c r="X15" s="372">
        <f t="shared" si="1"/>
        <v>120577</v>
      </c>
      <c r="Y15" s="372">
        <f t="shared" si="1"/>
        <v>124661</v>
      </c>
      <c r="Z15" s="372">
        <f t="shared" si="1"/>
        <v>129460</v>
      </c>
      <c r="AA15" s="372">
        <f t="shared" si="1"/>
        <v>128168</v>
      </c>
      <c r="AB15" s="372">
        <f t="shared" si="1"/>
        <v>112785</v>
      </c>
      <c r="AC15" s="372">
        <f t="shared" si="1"/>
        <v>124332</v>
      </c>
      <c r="AD15" s="372">
        <f t="shared" si="1"/>
        <v>104150</v>
      </c>
      <c r="AE15" s="28"/>
      <c r="AF15" s="28"/>
      <c r="AG15" s="28"/>
      <c r="AH15" s="28"/>
      <c r="AI15" s="28"/>
      <c r="AJ15" s="28"/>
      <c r="AK15" s="28"/>
      <c r="AL15" s="28"/>
      <c r="AM15" s="28"/>
      <c r="AN15" s="28"/>
      <c r="AO15" s="28"/>
      <c r="AP15" s="28"/>
      <c r="AQ15" s="28"/>
      <c r="AR15" s="28"/>
      <c r="AS15" s="28"/>
      <c r="AT15" s="28"/>
      <c r="AU15" s="28"/>
      <c r="AV15" s="28"/>
      <c r="AW15" s="28"/>
      <c r="AX15" s="28"/>
      <c r="AY15" s="28"/>
      <c r="AZ15" s="28"/>
      <c r="BA15" s="28"/>
      <c r="BB15" s="28"/>
      <c r="BC15" s="28"/>
      <c r="BD15" s="28"/>
      <c r="BE15" s="28"/>
      <c r="BF15" s="28"/>
      <c r="BG15" s="28"/>
      <c r="BH15" s="28"/>
      <c r="BI15" s="28"/>
      <c r="BJ15" s="28"/>
      <c r="BK15" s="28"/>
      <c r="BL15" s="28"/>
      <c r="BM15" s="28"/>
      <c r="BN15" s="28"/>
      <c r="BO15" s="28"/>
      <c r="BP15" s="28"/>
      <c r="BQ15" s="28"/>
      <c r="BR15" s="28"/>
      <c r="BS15" s="28"/>
      <c r="BT15" s="28"/>
      <c r="BU15" s="28"/>
      <c r="BV15" s="28"/>
      <c r="BW15" s="28"/>
      <c r="BX15" s="28"/>
      <c r="BY15" s="28"/>
      <c r="BZ15" s="28"/>
      <c r="CA15" s="28"/>
      <c r="CB15" s="28"/>
      <c r="CC15" s="28"/>
      <c r="CD15" s="28"/>
      <c r="CE15" s="28"/>
      <c r="CF15" s="28"/>
      <c r="CG15" s="28"/>
      <c r="CH15" s="28"/>
      <c r="CI15" s="28"/>
      <c r="CJ15" s="28"/>
      <c r="CK15" s="28"/>
      <c r="CL15" s="28"/>
      <c r="CM15" s="28"/>
      <c r="CN15" s="28"/>
      <c r="CO15" s="28"/>
      <c r="CP15" s="28"/>
      <c r="CQ15" s="28"/>
      <c r="CR15" s="28"/>
      <c r="CS15" s="28"/>
      <c r="CT15" s="28"/>
      <c r="CU15" s="28"/>
      <c r="CV15" s="28"/>
      <c r="CW15" s="28"/>
      <c r="CX15" s="28"/>
      <c r="CY15" s="28"/>
      <c r="CZ15" s="28"/>
      <c r="DA15" s="28"/>
      <c r="DB15" s="28"/>
      <c r="DC15" s="28"/>
      <c r="DD15" s="28"/>
      <c r="DE15" s="28"/>
      <c r="DF15" s="28"/>
      <c r="DG15" s="28"/>
      <c r="DH15" s="28"/>
      <c r="DI15" s="28"/>
      <c r="DJ15" s="28"/>
      <c r="DK15" s="28"/>
      <c r="DL15" s="28"/>
      <c r="DM15" s="28"/>
      <c r="DN15" s="28"/>
      <c r="DO15" s="28"/>
      <c r="DP15" s="28"/>
      <c r="DQ15" s="28"/>
      <c r="DR15" s="28"/>
      <c r="DS15" s="28"/>
      <c r="DT15" s="28"/>
      <c r="DU15" s="28"/>
      <c r="DV15" s="28"/>
      <c r="DW15" s="28"/>
      <c r="DX15" s="28"/>
      <c r="DY15" s="28"/>
      <c r="DZ15" s="28"/>
      <c r="EA15" s="28"/>
      <c r="EB15" s="28"/>
      <c r="EC15" s="28"/>
      <c r="ED15" s="28"/>
      <c r="EE15" s="28"/>
      <c r="EF15" s="28"/>
      <c r="EG15" s="28"/>
      <c r="EH15" s="28"/>
      <c r="EI15" s="28"/>
      <c r="EJ15" s="28"/>
      <c r="EK15" s="28"/>
      <c r="EL15" s="28"/>
      <c r="EM15" s="28"/>
      <c r="EN15" s="28"/>
      <c r="EO15" s="28"/>
      <c r="EP15" s="28"/>
      <c r="EQ15" s="28"/>
      <c r="ER15" s="28"/>
      <c r="ES15" s="28"/>
      <c r="ET15" s="28"/>
      <c r="EU15" s="28"/>
      <c r="EV15" s="28"/>
      <c r="EW15" s="28"/>
      <c r="EX15" s="28"/>
      <c r="EY15" s="28"/>
      <c r="EZ15" s="28"/>
      <c r="FA15" s="28"/>
      <c r="FB15" s="28"/>
      <c r="FC15" s="28"/>
      <c r="FD15" s="28"/>
      <c r="FE15" s="28"/>
      <c r="FF15" s="28"/>
      <c r="FG15" s="28"/>
      <c r="FH15" s="28"/>
      <c r="FI15" s="28"/>
      <c r="FJ15" s="28"/>
      <c r="FK15" s="28"/>
      <c r="FL15" s="28"/>
      <c r="FM15" s="28"/>
      <c r="FN15" s="28"/>
      <c r="FO15" s="28"/>
      <c r="FP15" s="28"/>
      <c r="FQ15" s="28"/>
      <c r="FR15" s="28"/>
      <c r="FS15" s="28"/>
      <c r="FT15" s="28"/>
      <c r="FU15" s="28"/>
      <c r="FV15" s="28"/>
      <c r="FW15" s="28"/>
      <c r="FX15" s="28"/>
      <c r="FY15" s="28"/>
      <c r="FZ15" s="28"/>
      <c r="GA15" s="28"/>
      <c r="GB15" s="28"/>
      <c r="GC15" s="28"/>
      <c r="GD15" s="28"/>
      <c r="GE15" s="28"/>
      <c r="GF15" s="28"/>
      <c r="GG15" s="28"/>
      <c r="GH15" s="28"/>
      <c r="GI15" s="28"/>
      <c r="GJ15" s="28"/>
      <c r="GK15" s="28"/>
      <c r="GL15" s="28"/>
      <c r="GM15" s="28"/>
      <c r="GN15" s="28"/>
      <c r="GO15" s="28"/>
      <c r="GP15" s="28"/>
      <c r="GQ15" s="28"/>
      <c r="GR15" s="28"/>
      <c r="GS15" s="28"/>
      <c r="GT15" s="28"/>
      <c r="GU15" s="28"/>
      <c r="GV15" s="28"/>
      <c r="GW15" s="28"/>
      <c r="GX15" s="28"/>
      <c r="GY15" s="28"/>
      <c r="GZ15" s="28"/>
      <c r="HA15" s="28"/>
      <c r="HB15" s="28"/>
      <c r="HC15" s="28"/>
      <c r="HD15" s="28"/>
      <c r="HE15" s="28"/>
      <c r="HF15" s="28"/>
      <c r="HG15" s="28"/>
      <c r="HH15" s="28"/>
      <c r="HI15" s="28"/>
      <c r="HJ15" s="28"/>
      <c r="HK15" s="28"/>
      <c r="HL15" s="28"/>
      <c r="HM15" s="28"/>
      <c r="HN15" s="28"/>
      <c r="HO15" s="28"/>
      <c r="HP15" s="28"/>
      <c r="HQ15" s="28"/>
      <c r="HR15" s="28"/>
      <c r="HS15" s="28"/>
      <c r="HT15" s="28"/>
      <c r="HU15" s="28"/>
      <c r="HV15" s="28"/>
      <c r="HW15" s="28"/>
      <c r="HX15" s="28"/>
      <c r="HY15" s="28"/>
      <c r="HZ15" s="28"/>
      <c r="IA15" s="28"/>
      <c r="IB15" s="28"/>
      <c r="IC15" s="28"/>
      <c r="ID15" s="28"/>
      <c r="IE15" s="28"/>
      <c r="IF15" s="28"/>
      <c r="IG15" s="28"/>
      <c r="IH15" s="28"/>
      <c r="II15" s="28"/>
      <c r="IJ15" s="28"/>
      <c r="IK15" s="28"/>
      <c r="IL15" s="28"/>
      <c r="IM15" s="28"/>
      <c r="IN15" s="28"/>
      <c r="IO15" s="28"/>
      <c r="IP15" s="28"/>
      <c r="IQ15" s="28"/>
      <c r="IR15" s="28"/>
      <c r="IS15" s="28"/>
      <c r="IT15" s="28"/>
      <c r="IU15" s="28"/>
      <c r="IV15" s="28"/>
      <c r="IW15" s="28"/>
      <c r="IX15" s="28"/>
      <c r="IY15" s="28"/>
      <c r="IZ15" s="28"/>
      <c r="JA15" s="28"/>
      <c r="JB15" s="28"/>
      <c r="JC15" s="28"/>
      <c r="JD15" s="28"/>
      <c r="JE15" s="28"/>
      <c r="JF15" s="28"/>
      <c r="JG15" s="28"/>
      <c r="JH15" s="28"/>
      <c r="JI15" s="28"/>
      <c r="JJ15" s="28"/>
      <c r="JK15" s="28"/>
      <c r="JL15" s="28"/>
      <c r="JM15" s="28"/>
      <c r="JN15" s="28"/>
      <c r="JO15" s="28"/>
      <c r="JP15" s="28"/>
      <c r="JQ15" s="28"/>
      <c r="JR15" s="28"/>
      <c r="JS15" s="28"/>
      <c r="JT15" s="28"/>
      <c r="JU15" s="28"/>
      <c r="JV15" s="28"/>
      <c r="JW15" s="28"/>
      <c r="JX15" s="28"/>
      <c r="JY15" s="28"/>
      <c r="JZ15" s="28"/>
      <c r="KA15" s="28"/>
      <c r="KB15" s="28"/>
      <c r="KC15" s="28"/>
      <c r="KD15" s="28"/>
      <c r="KE15" s="28"/>
      <c r="KF15" s="28"/>
      <c r="KG15" s="28"/>
      <c r="KH15" s="28"/>
      <c r="KI15" s="28"/>
      <c r="KJ15" s="28"/>
      <c r="KK15" s="28"/>
      <c r="KL15" s="28"/>
      <c r="KM15" s="28"/>
      <c r="KN15" s="28"/>
      <c r="KO15" s="28"/>
      <c r="KP15" s="28"/>
      <c r="KQ15" s="28"/>
      <c r="KR15" s="28"/>
      <c r="KS15" s="28"/>
      <c r="KT15" s="28"/>
      <c r="KU15" s="28"/>
      <c r="KV15" s="28"/>
      <c r="KW15" s="28"/>
      <c r="KX15" s="28"/>
      <c r="KY15" s="28"/>
      <c r="KZ15" s="28"/>
      <c r="LA15" s="28"/>
      <c r="LB15" s="28"/>
      <c r="LC15" s="28"/>
      <c r="LD15" s="28"/>
      <c r="LE15" s="28"/>
      <c r="LF15" s="28"/>
      <c r="LG15" s="28"/>
      <c r="LH15" s="28"/>
      <c r="LI15" s="28"/>
      <c r="LJ15" s="28"/>
      <c r="LK15" s="28"/>
      <c r="LL15" s="28"/>
      <c r="LM15" s="28"/>
      <c r="LN15" s="28"/>
      <c r="LO15" s="28"/>
      <c r="LP15" s="28"/>
      <c r="LQ15" s="28"/>
      <c r="LR15" s="28"/>
      <c r="LS15" s="28"/>
      <c r="LT15" s="28"/>
      <c r="LU15" s="28"/>
      <c r="LV15" s="28"/>
      <c r="LW15" s="28"/>
      <c r="LX15" s="28"/>
      <c r="LY15" s="28"/>
      <c r="LZ15" s="28"/>
      <c r="MA15" s="28"/>
      <c r="MB15" s="28"/>
      <c r="MC15" s="28"/>
      <c r="MD15" s="28"/>
      <c r="ME15" s="28"/>
      <c r="MF15" s="28"/>
      <c r="MG15" s="28"/>
      <c r="MH15" s="28"/>
      <c r="MI15" s="28"/>
      <c r="MJ15" s="28"/>
      <c r="MK15" s="28"/>
      <c r="ML15" s="28"/>
      <c r="MM15" s="28"/>
      <c r="MN15" s="28"/>
      <c r="MO15" s="28"/>
      <c r="MP15" s="28"/>
      <c r="MQ15" s="28"/>
      <c r="MR15" s="28"/>
      <c r="MS15" s="28"/>
      <c r="MT15" s="28"/>
      <c r="MU15" s="28"/>
      <c r="MV15" s="28"/>
      <c r="MW15" s="28"/>
      <c r="MX15" s="28"/>
      <c r="MY15" s="28"/>
      <c r="MZ15" s="28"/>
      <c r="NA15" s="28"/>
      <c r="NB15" s="28"/>
      <c r="NC15" s="28"/>
      <c r="ND15" s="28"/>
      <c r="NE15" s="28"/>
      <c r="NF15" s="28"/>
      <c r="NG15" s="28"/>
      <c r="NH15" s="28"/>
      <c r="NI15" s="28"/>
      <c r="NJ15" s="28"/>
      <c r="NK15" s="28"/>
      <c r="NL15" s="28"/>
      <c r="NM15" s="28"/>
      <c r="NN15" s="28"/>
      <c r="NO15" s="28"/>
      <c r="NP15" s="28"/>
      <c r="NQ15" s="28"/>
      <c r="NR15" s="28"/>
      <c r="NS15" s="28"/>
      <c r="NT15" s="28"/>
      <c r="NU15" s="28"/>
      <c r="NV15" s="28"/>
      <c r="NW15" s="28"/>
      <c r="NX15" s="28"/>
      <c r="NY15" s="28"/>
      <c r="NZ15" s="28"/>
      <c r="OA15" s="28"/>
      <c r="OB15" s="28"/>
      <c r="OC15" s="28"/>
      <c r="OD15" s="28"/>
      <c r="OE15" s="28"/>
      <c r="OF15" s="28"/>
      <c r="OG15" s="28"/>
      <c r="OH15" s="28"/>
      <c r="OI15" s="28"/>
      <c r="OJ15" s="28"/>
      <c r="OK15" s="28"/>
      <c r="OL15" s="28"/>
      <c r="OM15" s="28"/>
      <c r="ON15" s="28"/>
      <c r="OO15" s="28"/>
      <c r="OP15" s="28"/>
      <c r="OQ15" s="28"/>
      <c r="OR15" s="28"/>
      <c r="OS15" s="28"/>
      <c r="OT15" s="28"/>
      <c r="OU15" s="28"/>
      <c r="OV15" s="28"/>
      <c r="OW15" s="28"/>
      <c r="OX15" s="28"/>
      <c r="OY15" s="28"/>
      <c r="OZ15" s="28"/>
      <c r="PA15" s="28"/>
      <c r="PB15" s="28"/>
      <c r="PC15" s="28"/>
      <c r="PD15" s="28"/>
      <c r="PE15" s="28"/>
      <c r="PF15" s="28"/>
      <c r="PG15" s="28"/>
      <c r="PH15" s="28"/>
      <c r="PI15" s="28"/>
      <c r="PJ15" s="28"/>
      <c r="PK15" s="28"/>
      <c r="PL15" s="28"/>
      <c r="PM15" s="28"/>
      <c r="PN15" s="28"/>
      <c r="PO15" s="28"/>
      <c r="PP15" s="28"/>
      <c r="PQ15" s="28"/>
      <c r="PR15" s="28"/>
      <c r="PS15" s="28"/>
      <c r="PT15" s="28"/>
      <c r="PU15" s="28"/>
      <c r="PV15" s="28"/>
      <c r="PW15" s="28"/>
      <c r="PX15" s="28"/>
      <c r="PY15" s="28"/>
      <c r="PZ15" s="28"/>
      <c r="QA15" s="28"/>
      <c r="QB15" s="28"/>
      <c r="QC15" s="28"/>
      <c r="QD15" s="28"/>
      <c r="QE15" s="28"/>
      <c r="QF15" s="28"/>
      <c r="QG15" s="28"/>
      <c r="QH15" s="28"/>
      <c r="QI15" s="28"/>
      <c r="QJ15" s="28"/>
      <c r="QK15" s="28"/>
      <c r="QL15" s="28"/>
      <c r="QM15" s="28"/>
      <c r="QN15" s="28"/>
      <c r="QO15" s="28"/>
      <c r="QP15" s="28"/>
      <c r="QQ15" s="28"/>
      <c r="QR15" s="28"/>
      <c r="QS15" s="28"/>
      <c r="QT15" s="28"/>
      <c r="QU15" s="28"/>
      <c r="QV15" s="28"/>
      <c r="QW15" s="28"/>
      <c r="QX15" s="28"/>
      <c r="QY15" s="28"/>
      <c r="QZ15" s="28"/>
      <c r="RA15" s="28"/>
      <c r="RB15" s="28"/>
      <c r="RC15" s="28"/>
      <c r="RD15" s="28"/>
      <c r="RE15" s="28"/>
      <c r="RF15" s="28"/>
      <c r="RG15" s="28"/>
      <c r="RH15" s="28"/>
      <c r="RI15" s="28"/>
      <c r="RJ15" s="28"/>
      <c r="RK15" s="28"/>
      <c r="RL15" s="28"/>
      <c r="RM15" s="28"/>
      <c r="RN15" s="28"/>
      <c r="RO15" s="28"/>
      <c r="RP15" s="28"/>
      <c r="RQ15" s="28"/>
      <c r="RR15" s="28"/>
      <c r="RS15" s="28"/>
      <c r="RT15" s="28"/>
      <c r="RU15" s="28"/>
      <c r="RV15" s="28"/>
      <c r="RW15" s="28"/>
      <c r="RX15" s="28"/>
      <c r="RY15" s="28"/>
      <c r="RZ15" s="28"/>
      <c r="SA15" s="28"/>
      <c r="SB15" s="28"/>
      <c r="SC15" s="28"/>
      <c r="SD15" s="28"/>
      <c r="SE15" s="28"/>
      <c r="SF15" s="28"/>
      <c r="SG15" s="28"/>
      <c r="SH15" s="28"/>
      <c r="SI15" s="28"/>
      <c r="SJ15" s="28"/>
      <c r="SK15" s="28"/>
      <c r="SL15" s="28"/>
      <c r="SM15" s="28"/>
      <c r="SN15" s="28"/>
      <c r="SO15" s="28"/>
      <c r="SP15" s="28"/>
      <c r="SQ15" s="28"/>
      <c r="SR15" s="28"/>
      <c r="SS15" s="28"/>
      <c r="ST15" s="28"/>
      <c r="SU15" s="28"/>
      <c r="SV15" s="28"/>
      <c r="SW15" s="28"/>
      <c r="SX15" s="28"/>
      <c r="SY15" s="28"/>
      <c r="SZ15" s="28"/>
      <c r="TA15" s="28"/>
      <c r="TB15" s="28"/>
      <c r="TC15" s="28"/>
      <c r="TD15" s="28"/>
      <c r="TE15" s="28"/>
      <c r="TF15" s="28"/>
      <c r="TG15" s="28"/>
      <c r="TH15" s="28"/>
      <c r="TI15" s="28"/>
      <c r="TJ15" s="28"/>
      <c r="TK15" s="28"/>
      <c r="TL15" s="28"/>
      <c r="TM15" s="28"/>
      <c r="TN15" s="28"/>
      <c r="TO15" s="28"/>
      <c r="TP15" s="28"/>
      <c r="TQ15" s="28"/>
      <c r="TR15" s="28"/>
      <c r="TS15" s="28"/>
      <c r="TT15" s="28"/>
      <c r="TU15" s="28"/>
      <c r="TV15" s="28"/>
      <c r="TW15" s="28"/>
      <c r="TX15" s="28"/>
      <c r="TY15" s="28"/>
      <c r="TZ15" s="28"/>
      <c r="UA15" s="28"/>
      <c r="UB15" s="28"/>
      <c r="UC15" s="28"/>
      <c r="UD15" s="28"/>
      <c r="UE15" s="28"/>
      <c r="UF15" s="28"/>
      <c r="UG15" s="28"/>
      <c r="UH15" s="28"/>
      <c r="UI15" s="28"/>
      <c r="UJ15" s="28"/>
      <c r="UK15" s="28"/>
      <c r="UL15" s="28"/>
      <c r="UM15" s="28"/>
      <c r="UN15" s="28"/>
      <c r="UO15" s="28"/>
      <c r="UP15" s="28"/>
      <c r="UQ15" s="28"/>
      <c r="UR15" s="28"/>
      <c r="US15" s="28"/>
      <c r="UT15" s="28"/>
      <c r="UU15" s="28"/>
      <c r="UV15" s="28"/>
      <c r="UW15" s="28"/>
      <c r="UX15" s="28"/>
      <c r="UY15" s="28"/>
      <c r="UZ15" s="28"/>
      <c r="VA15" s="28"/>
      <c r="VB15" s="28"/>
      <c r="VC15" s="28"/>
      <c r="VD15" s="28"/>
      <c r="VE15" s="28"/>
      <c r="VF15" s="28"/>
      <c r="VG15" s="28"/>
      <c r="VH15" s="28"/>
      <c r="VI15" s="28"/>
      <c r="VJ15" s="28"/>
      <c r="VK15" s="28"/>
      <c r="VL15" s="28"/>
      <c r="VM15" s="28"/>
      <c r="VN15" s="28"/>
      <c r="VO15" s="28"/>
      <c r="VP15" s="28"/>
      <c r="VQ15" s="28"/>
      <c r="VR15" s="28"/>
      <c r="VS15" s="28"/>
      <c r="VT15" s="28"/>
      <c r="VU15" s="28"/>
      <c r="VV15" s="28"/>
      <c r="VW15" s="28"/>
      <c r="VX15" s="28"/>
      <c r="VY15" s="28"/>
      <c r="VZ15" s="28"/>
      <c r="WA15" s="28"/>
      <c r="WB15" s="28"/>
      <c r="WC15" s="28"/>
      <c r="WD15" s="28"/>
      <c r="WE15" s="28"/>
      <c r="WF15" s="28"/>
      <c r="WG15" s="28"/>
      <c r="WH15" s="28"/>
      <c r="WI15" s="28"/>
      <c r="WJ15" s="28"/>
      <c r="WK15" s="28"/>
      <c r="WL15" s="28"/>
      <c r="WM15" s="28"/>
      <c r="WN15" s="28"/>
      <c r="WO15" s="28"/>
      <c r="WP15" s="28"/>
      <c r="WQ15" s="28"/>
      <c r="WR15" s="28"/>
      <c r="WS15" s="28"/>
      <c r="WT15" s="28"/>
      <c r="WU15" s="28"/>
      <c r="WV15" s="28"/>
      <c r="WW15" s="28"/>
      <c r="WX15" s="28"/>
      <c r="WY15" s="28"/>
      <c r="WZ15" s="28"/>
      <c r="XA15" s="28"/>
      <c r="XB15" s="28"/>
      <c r="XC15" s="28"/>
      <c r="XD15" s="28"/>
      <c r="XE15" s="28"/>
      <c r="XF15" s="28"/>
      <c r="XG15" s="28"/>
      <c r="XH15" s="28"/>
      <c r="XI15" s="28"/>
      <c r="XJ15" s="28"/>
      <c r="XK15" s="28"/>
      <c r="XL15" s="28"/>
      <c r="XM15" s="28"/>
      <c r="XN15" s="28"/>
      <c r="XO15" s="28"/>
      <c r="XP15" s="28"/>
      <c r="XQ15" s="28"/>
      <c r="XR15" s="28"/>
      <c r="XS15" s="28"/>
      <c r="XT15" s="28"/>
      <c r="XU15" s="28"/>
      <c r="XV15" s="28"/>
      <c r="XW15" s="28"/>
      <c r="XX15" s="28"/>
      <c r="XY15" s="28"/>
      <c r="XZ15" s="28"/>
      <c r="YA15" s="28"/>
      <c r="YB15" s="28"/>
      <c r="YC15" s="28"/>
      <c r="YD15" s="28"/>
      <c r="YE15" s="28"/>
      <c r="YF15" s="28"/>
      <c r="YG15" s="28"/>
      <c r="YH15" s="28"/>
      <c r="YI15" s="28"/>
      <c r="YJ15" s="28"/>
      <c r="YK15" s="28"/>
      <c r="YL15" s="28"/>
      <c r="YM15" s="28"/>
      <c r="YN15" s="28"/>
      <c r="YO15" s="28"/>
      <c r="YP15" s="28"/>
      <c r="YQ15" s="28"/>
      <c r="YR15" s="28"/>
      <c r="YS15" s="28"/>
      <c r="YT15" s="28"/>
      <c r="YU15" s="28"/>
      <c r="YV15" s="28"/>
      <c r="YW15" s="28"/>
      <c r="YX15" s="28"/>
      <c r="YY15" s="28"/>
      <c r="YZ15" s="28"/>
      <c r="ZA15" s="28"/>
      <c r="ZB15" s="28"/>
      <c r="ZC15" s="28"/>
      <c r="ZD15" s="28"/>
      <c r="ZE15" s="28"/>
      <c r="ZF15" s="28"/>
      <c r="ZG15" s="28"/>
      <c r="ZH15" s="28"/>
      <c r="ZI15" s="28"/>
      <c r="ZJ15" s="28"/>
      <c r="ZK15" s="28"/>
      <c r="ZL15" s="28"/>
      <c r="ZM15" s="28"/>
      <c r="ZN15" s="28"/>
      <c r="ZO15" s="28"/>
      <c r="ZP15" s="28"/>
      <c r="ZQ15" s="28"/>
      <c r="ZR15" s="28"/>
      <c r="ZS15" s="28"/>
      <c r="ZT15" s="28"/>
      <c r="ZU15" s="28"/>
      <c r="ZV15" s="28"/>
      <c r="ZW15" s="28"/>
      <c r="ZX15" s="28"/>
      <c r="ZY15" s="28"/>
      <c r="ZZ15" s="28"/>
      <c r="AAA15" s="28"/>
      <c r="AAB15" s="28"/>
      <c r="AAC15" s="28"/>
      <c r="AAD15" s="28"/>
      <c r="AAE15" s="28"/>
      <c r="AAF15" s="28"/>
      <c r="AAG15" s="28"/>
      <c r="AAH15" s="28"/>
      <c r="AAI15" s="28"/>
      <c r="AAJ15" s="28"/>
      <c r="AAK15" s="28"/>
      <c r="AAL15" s="28"/>
      <c r="AAM15" s="28"/>
      <c r="AAN15" s="28"/>
      <c r="AAO15" s="28"/>
      <c r="AAP15" s="28"/>
      <c r="AAQ15" s="28"/>
      <c r="AAR15" s="28"/>
      <c r="AAS15" s="28"/>
      <c r="AAT15" s="28"/>
      <c r="AAU15" s="28"/>
      <c r="AAV15" s="28"/>
      <c r="AAW15" s="28"/>
      <c r="AAX15" s="28"/>
      <c r="AAY15" s="28"/>
      <c r="AAZ15" s="28"/>
      <c r="ABA15" s="28"/>
      <c r="ABB15" s="28"/>
      <c r="ABC15" s="28"/>
      <c r="ABD15" s="28"/>
      <c r="ABE15" s="28"/>
      <c r="ABF15" s="28"/>
      <c r="ABG15" s="28"/>
      <c r="ABH15" s="28"/>
      <c r="ABI15" s="28"/>
      <c r="ABJ15" s="28"/>
      <c r="ABK15" s="28"/>
      <c r="ABL15" s="28"/>
      <c r="ABM15" s="28"/>
      <c r="ABN15" s="28"/>
      <c r="ABO15" s="28"/>
      <c r="ABP15" s="28"/>
      <c r="ABQ15" s="28"/>
      <c r="ABR15" s="28"/>
      <c r="ABS15" s="28"/>
      <c r="ABT15" s="28"/>
      <c r="ABU15" s="28"/>
      <c r="ABV15" s="28"/>
      <c r="ABW15" s="28"/>
      <c r="ABX15" s="28"/>
      <c r="ABY15" s="28"/>
      <c r="ABZ15" s="28"/>
      <c r="ACA15" s="28"/>
      <c r="ACB15" s="28"/>
      <c r="ACC15" s="28"/>
      <c r="ACD15" s="28"/>
      <c r="ACE15" s="28"/>
      <c r="ACF15" s="28"/>
      <c r="ACG15" s="28"/>
      <c r="ACH15" s="28"/>
      <c r="ACI15" s="28"/>
      <c r="ACJ15" s="28"/>
      <c r="ACK15" s="28"/>
      <c r="ACL15" s="28"/>
      <c r="ACM15" s="28"/>
      <c r="ACN15" s="28"/>
      <c r="ACO15" s="28"/>
      <c r="ACP15" s="28"/>
      <c r="ACQ15" s="28"/>
      <c r="ACR15" s="28"/>
      <c r="ACS15" s="28"/>
      <c r="ACT15" s="28"/>
      <c r="ACU15" s="28"/>
      <c r="ACV15" s="28"/>
      <c r="ACW15" s="28"/>
      <c r="ACX15" s="28"/>
      <c r="ACY15" s="28"/>
      <c r="ACZ15" s="28"/>
      <c r="ADA15" s="28"/>
      <c r="ADB15" s="28"/>
      <c r="ADC15" s="28"/>
      <c r="ADD15" s="28"/>
      <c r="ADE15" s="28"/>
      <c r="ADF15" s="28"/>
      <c r="ADG15" s="28"/>
      <c r="ADH15" s="28"/>
      <c r="ADI15" s="28"/>
      <c r="ADJ15" s="28"/>
      <c r="ADK15" s="28"/>
      <c r="ADL15" s="28"/>
      <c r="ADM15" s="28"/>
      <c r="ADN15" s="28"/>
      <c r="ADO15" s="28"/>
      <c r="ADP15" s="28"/>
      <c r="ADQ15" s="28"/>
      <c r="ADR15" s="28"/>
      <c r="ADS15" s="28"/>
      <c r="ADT15" s="28"/>
      <c r="ADU15" s="28"/>
      <c r="ADV15" s="28"/>
      <c r="ADW15" s="28"/>
      <c r="ADX15" s="28"/>
      <c r="ADY15" s="28"/>
      <c r="ADZ15" s="28"/>
      <c r="AEA15" s="28"/>
      <c r="AEB15" s="28"/>
      <c r="AEC15" s="28"/>
      <c r="AED15" s="28"/>
      <c r="AEE15" s="28"/>
      <c r="AEF15" s="28"/>
      <c r="AEG15" s="28"/>
      <c r="AEH15" s="28"/>
      <c r="AEI15" s="28"/>
      <c r="AEJ15" s="28"/>
      <c r="AEK15" s="28"/>
      <c r="AEL15" s="28"/>
      <c r="AEM15" s="28"/>
      <c r="AEN15" s="28"/>
      <c r="AEO15" s="28"/>
      <c r="AEP15" s="28"/>
      <c r="AEQ15" s="28"/>
      <c r="AER15" s="28"/>
      <c r="AES15" s="28"/>
      <c r="AET15" s="28"/>
      <c r="AEU15" s="28"/>
      <c r="AEV15" s="28"/>
      <c r="AEW15" s="28"/>
      <c r="AEX15" s="28"/>
      <c r="AEY15" s="28"/>
      <c r="AEZ15" s="28"/>
      <c r="AFA15" s="28"/>
      <c r="AFB15" s="28"/>
      <c r="AFC15" s="28"/>
      <c r="AFD15" s="28"/>
      <c r="AFE15" s="28"/>
      <c r="AFF15" s="28"/>
      <c r="AFG15" s="28"/>
      <c r="AFH15" s="28"/>
      <c r="AFI15" s="28"/>
      <c r="AFJ15" s="28"/>
      <c r="AFK15" s="28"/>
      <c r="AFL15" s="28"/>
      <c r="AFM15" s="28"/>
      <c r="AFN15" s="28"/>
      <c r="AFO15" s="28"/>
      <c r="AFP15" s="28"/>
      <c r="AFQ15" s="28"/>
      <c r="AFR15" s="28"/>
      <c r="AFS15" s="28"/>
      <c r="AFT15" s="28"/>
      <c r="AFU15" s="28"/>
      <c r="AFV15" s="28"/>
      <c r="AFW15" s="28"/>
      <c r="AFX15" s="28"/>
      <c r="AFY15" s="28"/>
      <c r="AFZ15" s="28"/>
      <c r="AGA15" s="28"/>
      <c r="AGB15" s="28"/>
      <c r="AGC15" s="28"/>
      <c r="AGD15" s="28"/>
      <c r="AGE15" s="28"/>
      <c r="AGF15" s="28"/>
      <c r="AGG15" s="28"/>
      <c r="AGH15" s="28"/>
      <c r="AGI15" s="28"/>
      <c r="AGJ15" s="28"/>
      <c r="AGK15" s="28"/>
      <c r="AGL15" s="28"/>
      <c r="AGM15" s="28"/>
      <c r="AGN15" s="28"/>
      <c r="AGO15" s="28"/>
      <c r="AGP15" s="28"/>
      <c r="AGQ15" s="28"/>
      <c r="AGR15" s="28"/>
      <c r="AGS15" s="28"/>
      <c r="AGT15" s="28"/>
      <c r="AGU15" s="28"/>
      <c r="AGV15" s="28"/>
      <c r="AGW15" s="28"/>
      <c r="AGX15" s="28"/>
      <c r="AGY15" s="28"/>
      <c r="AGZ15" s="28"/>
      <c r="AHA15" s="28"/>
      <c r="AHB15" s="28"/>
      <c r="AHC15" s="28"/>
      <c r="AHD15" s="28"/>
      <c r="AHE15" s="28"/>
      <c r="AHF15" s="28"/>
      <c r="AHG15" s="28"/>
      <c r="AHH15" s="28"/>
      <c r="AHI15" s="28"/>
      <c r="AHJ15" s="28"/>
      <c r="AHK15" s="28"/>
      <c r="AHL15" s="28"/>
      <c r="AHM15" s="28"/>
      <c r="AHN15" s="28"/>
      <c r="AHO15" s="28"/>
      <c r="AHP15" s="28"/>
      <c r="AHQ15" s="28"/>
      <c r="AHR15" s="28"/>
      <c r="AHS15" s="28"/>
      <c r="AHT15" s="28"/>
      <c r="AHU15" s="28"/>
      <c r="AHV15" s="28"/>
      <c r="AHW15" s="28"/>
      <c r="AHX15" s="28"/>
      <c r="AHY15" s="28"/>
      <c r="AHZ15" s="28"/>
      <c r="AIA15" s="28"/>
      <c r="AIB15" s="28"/>
      <c r="AIC15" s="28"/>
      <c r="AID15" s="28"/>
      <c r="AIE15" s="28"/>
      <c r="AIF15" s="28"/>
      <c r="AIG15" s="28"/>
      <c r="AIH15" s="28"/>
      <c r="AII15" s="28"/>
      <c r="AIJ15" s="28"/>
      <c r="AIK15" s="28"/>
      <c r="AIL15" s="28"/>
      <c r="AIM15" s="28"/>
      <c r="AIN15" s="28"/>
      <c r="AIO15" s="28"/>
      <c r="AIP15" s="28"/>
      <c r="AIQ15" s="28"/>
      <c r="AIR15" s="28"/>
      <c r="AIS15" s="28"/>
      <c r="AIT15" s="28"/>
      <c r="AIU15" s="28"/>
      <c r="AIV15" s="28"/>
      <c r="AIW15" s="28"/>
      <c r="AIX15" s="28"/>
      <c r="AIY15" s="28"/>
      <c r="AIZ15" s="28"/>
      <c r="AJA15" s="28"/>
      <c r="AJB15" s="28"/>
      <c r="AJC15" s="28"/>
      <c r="AJD15" s="28"/>
      <c r="AJE15" s="28"/>
      <c r="AJF15" s="28"/>
      <c r="AJG15" s="28"/>
      <c r="AJH15" s="28"/>
      <c r="AJI15" s="28"/>
      <c r="AJJ15" s="28"/>
      <c r="AJK15" s="28"/>
      <c r="AJL15" s="28"/>
      <c r="AJM15" s="28"/>
      <c r="AJN15" s="28"/>
      <c r="AJO15" s="28"/>
      <c r="AJP15" s="28"/>
      <c r="AJQ15" s="28"/>
      <c r="AJR15" s="28"/>
      <c r="AJS15" s="28"/>
      <c r="AJT15" s="28"/>
      <c r="AJU15" s="28"/>
      <c r="AJV15" s="28"/>
      <c r="AJW15" s="28"/>
      <c r="AJX15" s="28"/>
      <c r="AJY15" s="28"/>
      <c r="AJZ15" s="28"/>
      <c r="AKA15" s="28"/>
      <c r="AKB15" s="28"/>
      <c r="AKC15" s="28"/>
      <c r="AKD15" s="28"/>
      <c r="AKE15" s="28"/>
      <c r="AKF15" s="28"/>
      <c r="AKG15" s="28"/>
      <c r="AKH15" s="28"/>
      <c r="AKI15" s="28"/>
      <c r="AKJ15" s="28"/>
      <c r="AKK15" s="28"/>
      <c r="AKL15" s="28"/>
      <c r="AKM15" s="28"/>
      <c r="AKN15" s="28"/>
      <c r="AKO15" s="28"/>
      <c r="AKP15" s="28"/>
      <c r="AKQ15" s="28"/>
      <c r="AKR15" s="28"/>
      <c r="AKS15" s="28"/>
      <c r="AKT15" s="28"/>
      <c r="AKU15" s="28"/>
      <c r="AKV15" s="28"/>
      <c r="AKW15" s="28"/>
      <c r="AKX15" s="28"/>
      <c r="AKY15" s="28"/>
      <c r="AKZ15" s="28"/>
      <c r="ALA15" s="28"/>
      <c r="ALB15" s="28"/>
      <c r="ALC15" s="28"/>
      <c r="ALD15" s="28"/>
      <c r="ALE15" s="28"/>
      <c r="ALF15" s="28"/>
      <c r="ALG15" s="28"/>
      <c r="ALH15" s="28"/>
      <c r="ALI15" s="28"/>
      <c r="ALJ15" s="28"/>
      <c r="ALK15" s="28"/>
      <c r="ALL15" s="28"/>
      <c r="ALM15" s="28"/>
      <c r="ALN15" s="28"/>
      <c r="ALO15" s="28"/>
      <c r="ALP15" s="28"/>
      <c r="ALQ15" s="28"/>
      <c r="ALR15" s="28"/>
      <c r="ALS15" s="28"/>
      <c r="ALT15" s="28"/>
      <c r="ALU15" s="28"/>
      <c r="ALV15" s="28"/>
      <c r="ALW15" s="28"/>
      <c r="ALX15" s="28"/>
      <c r="ALY15" s="28"/>
      <c r="ALZ15" s="28"/>
      <c r="AMA15" s="28"/>
      <c r="AMB15" s="28"/>
      <c r="AMC15" s="28"/>
      <c r="AMD15" s="28"/>
      <c r="AME15" s="28"/>
      <c r="AMF15" s="28"/>
      <c r="AMG15" s="28"/>
      <c r="AMH15" s="28"/>
      <c r="AMI15" s="28"/>
      <c r="AMJ15" s="28"/>
      <c r="AMK15" s="28"/>
      <c r="AML15" s="28"/>
      <c r="AMM15" s="28"/>
      <c r="AMN15" s="28"/>
      <c r="AMO15" s="28"/>
      <c r="AMP15" s="28"/>
      <c r="AMQ15" s="28"/>
      <c r="AMR15" s="28"/>
      <c r="AMS15" s="28"/>
      <c r="AMT15" s="28"/>
      <c r="AMU15" s="28"/>
      <c r="AMV15" s="28"/>
      <c r="AMW15" s="28"/>
      <c r="AMX15" s="28"/>
      <c r="AMY15" s="28"/>
      <c r="AMZ15" s="28"/>
      <c r="ANA15" s="28"/>
      <c r="ANB15" s="28"/>
      <c r="ANC15" s="28"/>
      <c r="AND15" s="28"/>
      <c r="ANE15" s="28"/>
      <c r="ANF15" s="28"/>
      <c r="ANG15" s="28"/>
      <c r="ANH15" s="28"/>
      <c r="ANI15" s="28"/>
      <c r="ANJ15" s="28"/>
      <c r="ANK15" s="28"/>
      <c r="ANL15" s="28"/>
      <c r="ANM15" s="28"/>
      <c r="ANN15" s="28"/>
      <c r="ANO15" s="28"/>
      <c r="ANP15" s="28"/>
      <c r="ANQ15" s="28"/>
      <c r="ANR15" s="28"/>
      <c r="ANS15" s="28"/>
      <c r="ANT15" s="28"/>
      <c r="ANU15" s="28"/>
      <c r="ANV15" s="28"/>
      <c r="ANW15" s="28"/>
      <c r="ANX15" s="28"/>
      <c r="ANY15" s="28"/>
      <c r="ANZ15" s="28"/>
      <c r="AOA15" s="28"/>
      <c r="AOB15" s="28"/>
      <c r="AOC15" s="28"/>
      <c r="AOD15" s="28"/>
      <c r="AOE15" s="28"/>
      <c r="AOF15" s="28"/>
      <c r="AOG15" s="28"/>
      <c r="AOH15" s="28"/>
      <c r="AOI15" s="28"/>
      <c r="AOJ15" s="28"/>
      <c r="AOK15" s="28"/>
      <c r="AOL15" s="28"/>
      <c r="AOM15" s="28"/>
      <c r="AON15" s="28"/>
      <c r="AOO15" s="28"/>
      <c r="AOP15" s="28"/>
      <c r="AOQ15" s="28"/>
      <c r="AOR15" s="28"/>
      <c r="AOS15" s="28"/>
      <c r="AOT15" s="28"/>
      <c r="AOU15" s="28"/>
      <c r="AOV15" s="28"/>
      <c r="AOW15" s="28"/>
      <c r="AOX15" s="28"/>
      <c r="AOY15" s="28"/>
      <c r="AOZ15" s="28"/>
      <c r="APA15" s="28"/>
      <c r="APB15" s="28"/>
      <c r="APC15" s="28"/>
      <c r="APD15" s="28"/>
      <c r="APE15" s="28"/>
      <c r="APF15" s="28"/>
      <c r="APG15" s="28"/>
      <c r="APH15" s="28"/>
      <c r="API15" s="28"/>
      <c r="APJ15" s="28"/>
      <c r="APK15" s="28"/>
      <c r="APL15" s="28"/>
      <c r="APM15" s="28"/>
      <c r="APN15" s="28"/>
      <c r="APO15" s="28"/>
      <c r="APP15" s="28"/>
      <c r="APQ15" s="28"/>
      <c r="APR15" s="28"/>
      <c r="APS15" s="28"/>
      <c r="APT15" s="28"/>
      <c r="APU15" s="28"/>
      <c r="APV15" s="28"/>
      <c r="APW15" s="28"/>
      <c r="APX15" s="28"/>
      <c r="APY15" s="28"/>
      <c r="APZ15" s="28"/>
      <c r="AQA15" s="28"/>
      <c r="AQB15" s="28"/>
      <c r="AQC15" s="28"/>
      <c r="AQD15" s="28"/>
      <c r="AQE15" s="28"/>
      <c r="AQF15" s="28"/>
      <c r="AQG15" s="28"/>
      <c r="AQH15" s="28"/>
      <c r="AQI15" s="28"/>
      <c r="AQJ15" s="28"/>
      <c r="AQK15" s="28"/>
      <c r="AQL15" s="28"/>
      <c r="AQM15" s="28"/>
      <c r="AQN15" s="28"/>
      <c r="AQO15" s="28"/>
      <c r="AQP15" s="28"/>
      <c r="AQQ15" s="28"/>
      <c r="AQR15" s="28"/>
      <c r="AQS15" s="28"/>
      <c r="AQT15" s="28"/>
      <c r="AQU15" s="28"/>
      <c r="AQV15" s="28"/>
      <c r="AQW15" s="28"/>
      <c r="AQX15" s="28"/>
      <c r="AQY15" s="28"/>
      <c r="AQZ15" s="28"/>
      <c r="ARA15" s="28"/>
      <c r="ARB15" s="28"/>
      <c r="ARC15" s="28"/>
      <c r="ARD15" s="28"/>
      <c r="ARE15" s="28"/>
      <c r="ARF15" s="28"/>
      <c r="ARG15" s="28"/>
      <c r="ARH15" s="28"/>
      <c r="ARI15" s="28"/>
      <c r="ARJ15" s="28"/>
      <c r="ARK15" s="28"/>
      <c r="ARL15" s="28"/>
      <c r="ARM15" s="28"/>
      <c r="ARN15" s="28"/>
      <c r="ARO15" s="28"/>
      <c r="ARP15" s="28"/>
      <c r="ARQ15" s="28"/>
      <c r="ARR15" s="28"/>
      <c r="ARS15" s="28"/>
      <c r="ART15" s="28"/>
      <c r="ARU15" s="28"/>
      <c r="ARV15" s="28"/>
      <c r="ARW15" s="28"/>
      <c r="ARX15" s="28"/>
      <c r="ARY15" s="28"/>
      <c r="ARZ15" s="28"/>
      <c r="ASA15" s="28"/>
      <c r="ASB15" s="28"/>
      <c r="ASC15" s="28"/>
      <c r="ASD15" s="28"/>
      <c r="ASE15" s="28"/>
      <c r="ASF15" s="28"/>
      <c r="ASG15" s="28"/>
      <c r="ASH15" s="28"/>
      <c r="ASI15" s="28"/>
      <c r="ASJ15" s="28"/>
      <c r="ASK15" s="28"/>
      <c r="ASL15" s="28"/>
      <c r="ASM15" s="28"/>
      <c r="ASN15" s="28"/>
      <c r="ASO15" s="28"/>
      <c r="ASP15" s="28"/>
      <c r="ASQ15" s="28"/>
      <c r="ASR15" s="28"/>
      <c r="ASS15" s="28"/>
      <c r="AST15" s="28"/>
      <c r="ASU15" s="28"/>
      <c r="ASV15" s="28"/>
      <c r="ASW15" s="28"/>
      <c r="ASX15" s="28"/>
      <c r="ASY15" s="28"/>
      <c r="ASZ15" s="28"/>
      <c r="ATA15" s="28"/>
      <c r="ATB15" s="28"/>
      <c r="ATC15" s="28"/>
      <c r="ATD15" s="28"/>
      <c r="ATE15" s="28"/>
      <c r="ATF15" s="28"/>
      <c r="ATG15" s="28"/>
      <c r="ATH15" s="28"/>
      <c r="ATI15" s="28"/>
      <c r="ATJ15" s="28"/>
      <c r="ATK15" s="28"/>
      <c r="ATL15" s="28"/>
      <c r="ATM15" s="28"/>
      <c r="ATN15" s="28"/>
      <c r="ATO15" s="28"/>
      <c r="ATP15" s="28"/>
      <c r="ATQ15" s="28"/>
      <c r="ATR15" s="28"/>
      <c r="ATS15" s="28"/>
      <c r="ATT15" s="28"/>
      <c r="ATU15" s="28"/>
      <c r="ATV15" s="28"/>
      <c r="ATW15" s="28"/>
      <c r="ATX15" s="28"/>
      <c r="ATY15" s="28"/>
      <c r="ATZ15" s="28"/>
      <c r="AUA15" s="28"/>
      <c r="AUB15" s="28"/>
      <c r="AUC15" s="28"/>
      <c r="AUD15" s="28"/>
      <c r="AUE15" s="28"/>
      <c r="AUF15" s="28"/>
      <c r="AUG15" s="28"/>
      <c r="AUH15" s="28"/>
      <c r="AUI15" s="28"/>
      <c r="AUJ15" s="28"/>
      <c r="AUK15" s="28"/>
      <c r="AUL15" s="28"/>
      <c r="AUM15" s="28"/>
      <c r="AUN15" s="28"/>
      <c r="AUO15" s="28"/>
      <c r="AUP15" s="28"/>
      <c r="AUQ15" s="28"/>
      <c r="AUR15" s="28"/>
      <c r="AUS15" s="28"/>
      <c r="AUT15" s="28"/>
      <c r="AUU15" s="28"/>
      <c r="AUV15" s="28"/>
      <c r="AUW15" s="28"/>
      <c r="AUX15" s="28"/>
      <c r="AUY15" s="28"/>
      <c r="AUZ15" s="28"/>
      <c r="AVA15" s="28"/>
      <c r="AVB15" s="28"/>
      <c r="AVC15" s="28"/>
      <c r="AVD15" s="28"/>
      <c r="AVE15" s="28"/>
      <c r="AVF15" s="28"/>
      <c r="AVG15" s="28"/>
      <c r="AVH15" s="28"/>
      <c r="AVI15" s="28"/>
      <c r="AVJ15" s="28"/>
      <c r="AVK15" s="28"/>
      <c r="AVL15" s="28"/>
      <c r="AVM15" s="28"/>
      <c r="AVN15" s="28"/>
      <c r="AVO15" s="28"/>
      <c r="AVP15" s="28"/>
      <c r="AVQ15" s="28"/>
      <c r="AVR15" s="28"/>
      <c r="AVS15" s="28"/>
      <c r="AVT15" s="28"/>
      <c r="AVU15" s="28"/>
      <c r="AVV15" s="28"/>
      <c r="AVW15" s="28"/>
      <c r="AVX15" s="28"/>
      <c r="AVY15" s="28"/>
      <c r="AVZ15" s="28"/>
      <c r="AWA15" s="28"/>
      <c r="AWB15" s="28"/>
      <c r="AWC15" s="28"/>
      <c r="AWD15" s="28"/>
      <c r="AWE15" s="28"/>
      <c r="AWF15" s="28"/>
      <c r="AWG15" s="28"/>
      <c r="AWH15" s="28"/>
      <c r="AWI15" s="28"/>
      <c r="AWJ15" s="28"/>
      <c r="AWK15" s="28"/>
      <c r="AWL15" s="28"/>
      <c r="AWM15" s="28"/>
      <c r="AWN15" s="28"/>
      <c r="AWO15" s="28"/>
      <c r="AWP15" s="28"/>
      <c r="AWQ15" s="28"/>
      <c r="AWR15" s="28"/>
      <c r="AWS15" s="28"/>
      <c r="AWT15" s="28"/>
      <c r="AWU15" s="28"/>
      <c r="AWV15" s="28"/>
      <c r="AWW15" s="28"/>
      <c r="AWX15" s="28"/>
      <c r="AWY15" s="28"/>
      <c r="AWZ15" s="28"/>
      <c r="AXA15" s="28"/>
      <c r="AXB15" s="28"/>
      <c r="AXC15" s="28"/>
      <c r="AXD15" s="28"/>
      <c r="AXE15" s="28"/>
      <c r="AXF15" s="28"/>
      <c r="AXG15" s="28"/>
      <c r="AXH15" s="28"/>
      <c r="AXI15" s="28"/>
      <c r="AXJ15" s="28"/>
      <c r="AXK15" s="28"/>
      <c r="AXL15" s="28"/>
      <c r="AXM15" s="28"/>
      <c r="AXN15" s="28"/>
      <c r="AXO15" s="28"/>
      <c r="AXP15" s="28"/>
      <c r="AXQ15" s="28"/>
      <c r="AXR15" s="28"/>
      <c r="AXS15" s="28"/>
      <c r="AXT15" s="28"/>
      <c r="AXU15" s="28"/>
      <c r="AXV15" s="28"/>
      <c r="AXW15" s="28"/>
      <c r="AXX15" s="28"/>
      <c r="AXY15" s="28"/>
      <c r="AXZ15" s="28"/>
      <c r="AYA15" s="28"/>
      <c r="AYB15" s="28"/>
      <c r="AYC15" s="28"/>
      <c r="AYD15" s="28"/>
      <c r="AYE15" s="28"/>
      <c r="AYF15" s="28"/>
      <c r="AYG15" s="28"/>
      <c r="AYH15" s="28"/>
      <c r="AYI15" s="28"/>
      <c r="AYJ15" s="28"/>
      <c r="AYK15" s="28"/>
      <c r="AYL15" s="28"/>
      <c r="AYM15" s="28"/>
      <c r="AYN15" s="28"/>
      <c r="AYO15" s="28"/>
      <c r="AYP15" s="28"/>
      <c r="AYQ15" s="28"/>
      <c r="AYR15" s="28"/>
      <c r="AYS15" s="28"/>
      <c r="AYT15" s="28"/>
      <c r="AYU15" s="28"/>
      <c r="AYV15" s="28"/>
      <c r="AYW15" s="28"/>
      <c r="AYX15" s="28"/>
      <c r="AYY15" s="28"/>
      <c r="AYZ15" s="28"/>
      <c r="AZA15" s="28"/>
      <c r="AZB15" s="28"/>
      <c r="AZC15" s="28"/>
      <c r="AZD15" s="28"/>
      <c r="AZE15" s="28"/>
      <c r="AZF15" s="28"/>
      <c r="AZG15" s="28"/>
      <c r="AZH15" s="28"/>
      <c r="AZI15" s="28"/>
      <c r="AZJ15" s="28"/>
      <c r="AZK15" s="28"/>
      <c r="AZL15" s="28"/>
      <c r="AZM15" s="28"/>
      <c r="AZN15" s="28"/>
      <c r="AZO15" s="28"/>
      <c r="AZP15" s="28"/>
      <c r="AZQ15" s="28"/>
      <c r="AZR15" s="28"/>
      <c r="AZS15" s="28"/>
      <c r="AZT15" s="28"/>
      <c r="AZU15" s="28"/>
      <c r="AZV15" s="28"/>
      <c r="AZW15" s="28"/>
      <c r="AZX15" s="28"/>
      <c r="AZY15" s="28"/>
      <c r="AZZ15" s="28"/>
      <c r="BAA15" s="28"/>
      <c r="BAB15" s="28"/>
      <c r="BAC15" s="28"/>
      <c r="BAD15" s="28"/>
      <c r="BAE15" s="28"/>
      <c r="BAF15" s="28"/>
      <c r="BAG15" s="28"/>
      <c r="BAH15" s="28"/>
      <c r="BAI15" s="28"/>
      <c r="BAJ15" s="28"/>
      <c r="BAK15" s="28"/>
      <c r="BAL15" s="28"/>
      <c r="BAM15" s="28"/>
      <c r="BAN15" s="28"/>
      <c r="BAO15" s="28"/>
      <c r="BAP15" s="28"/>
      <c r="BAQ15" s="28"/>
      <c r="BAR15" s="28"/>
      <c r="BAS15" s="28"/>
      <c r="BAT15" s="28"/>
      <c r="BAU15" s="28"/>
      <c r="BAV15" s="28"/>
      <c r="BAW15" s="28"/>
      <c r="BAX15" s="28"/>
      <c r="BAY15" s="28"/>
      <c r="BAZ15" s="28"/>
      <c r="BBA15" s="28"/>
      <c r="BBB15" s="28"/>
      <c r="BBC15" s="28"/>
      <c r="BBD15" s="28"/>
      <c r="BBE15" s="28"/>
      <c r="BBF15" s="28"/>
      <c r="BBG15" s="28"/>
      <c r="BBH15" s="28"/>
      <c r="BBI15" s="28"/>
      <c r="BBJ15" s="28"/>
      <c r="BBK15" s="28"/>
      <c r="BBL15" s="28"/>
      <c r="BBM15" s="28"/>
      <c r="BBN15" s="28"/>
      <c r="BBO15" s="28"/>
      <c r="BBP15" s="28"/>
      <c r="BBQ15" s="28"/>
      <c r="BBR15" s="28"/>
      <c r="BBS15" s="28"/>
      <c r="BBT15" s="28"/>
      <c r="BBU15" s="28"/>
      <c r="BBV15" s="28"/>
      <c r="BBW15" s="28"/>
      <c r="BBX15" s="28"/>
      <c r="BBY15" s="28"/>
      <c r="BBZ15" s="28"/>
      <c r="BCA15" s="28"/>
      <c r="BCB15" s="28"/>
      <c r="BCC15" s="28"/>
      <c r="BCD15" s="28"/>
      <c r="BCE15" s="28"/>
      <c r="BCF15" s="28"/>
      <c r="BCG15" s="28"/>
      <c r="BCH15" s="28"/>
      <c r="BCI15" s="28"/>
      <c r="BCJ15" s="28"/>
      <c r="BCK15" s="28"/>
      <c r="BCL15" s="28"/>
      <c r="BCM15" s="28"/>
      <c r="BCN15" s="28"/>
      <c r="BCO15" s="28"/>
      <c r="BCP15" s="28"/>
      <c r="BCQ15" s="28"/>
      <c r="BCR15" s="28"/>
      <c r="BCS15" s="28"/>
      <c r="BCT15" s="28"/>
      <c r="BCU15" s="28"/>
      <c r="BCV15" s="28"/>
      <c r="BCW15" s="28"/>
      <c r="BCX15" s="28"/>
      <c r="BCY15" s="28"/>
      <c r="BCZ15" s="28"/>
      <c r="BDA15" s="28"/>
      <c r="BDB15" s="28"/>
      <c r="BDC15" s="28"/>
      <c r="BDD15" s="28"/>
      <c r="BDE15" s="28"/>
      <c r="BDF15" s="28"/>
      <c r="BDG15" s="28"/>
      <c r="BDH15" s="28"/>
      <c r="BDI15" s="28"/>
      <c r="BDJ15" s="28"/>
      <c r="BDK15" s="28"/>
      <c r="BDL15" s="28"/>
      <c r="BDM15" s="28"/>
      <c r="BDN15" s="28"/>
      <c r="BDO15" s="28"/>
      <c r="BDP15" s="28"/>
      <c r="BDQ15" s="28"/>
      <c r="BDR15" s="28"/>
      <c r="BDS15" s="28"/>
      <c r="BDT15" s="28"/>
      <c r="BDU15" s="28"/>
      <c r="BDV15" s="28"/>
      <c r="BDW15" s="28"/>
      <c r="BDX15" s="28"/>
      <c r="BDY15" s="28"/>
      <c r="BDZ15" s="28"/>
      <c r="BEA15" s="28"/>
      <c r="BEB15" s="28"/>
      <c r="BEC15" s="28"/>
      <c r="BED15" s="28"/>
      <c r="BEE15" s="28"/>
      <c r="BEF15" s="28"/>
      <c r="BEG15" s="28"/>
      <c r="BEH15" s="28"/>
      <c r="BEI15" s="28"/>
      <c r="BEJ15" s="28"/>
      <c r="BEK15" s="28"/>
      <c r="BEL15" s="28"/>
      <c r="BEM15" s="28"/>
      <c r="BEN15" s="28"/>
      <c r="BEO15" s="28"/>
      <c r="BEP15" s="28"/>
      <c r="BEQ15" s="28"/>
      <c r="BER15" s="28"/>
      <c r="BES15" s="28"/>
      <c r="BET15" s="28"/>
      <c r="BEU15" s="28"/>
      <c r="BEV15" s="28"/>
      <c r="BEW15" s="28"/>
      <c r="BEX15" s="28"/>
      <c r="BEY15" s="28"/>
      <c r="BEZ15" s="28"/>
      <c r="BFA15" s="28"/>
      <c r="BFB15" s="28"/>
      <c r="BFC15" s="28"/>
      <c r="BFD15" s="28"/>
      <c r="BFE15" s="28"/>
      <c r="BFF15" s="28"/>
      <c r="BFG15" s="28"/>
      <c r="BFH15" s="28"/>
      <c r="BFI15" s="28"/>
      <c r="BFJ15" s="28"/>
      <c r="BFK15" s="28"/>
      <c r="BFL15" s="28"/>
      <c r="BFM15" s="28"/>
      <c r="BFN15" s="28"/>
      <c r="BFO15" s="28"/>
      <c r="BFP15" s="28"/>
      <c r="BFQ15" s="28"/>
      <c r="BFR15" s="28"/>
      <c r="BFS15" s="28"/>
      <c r="BFT15" s="28"/>
      <c r="BFU15" s="28"/>
      <c r="BFV15" s="28"/>
      <c r="BFW15" s="28"/>
      <c r="BFX15" s="28"/>
      <c r="BFY15" s="28"/>
      <c r="BFZ15" s="28"/>
      <c r="BGA15" s="28"/>
      <c r="BGB15" s="28"/>
      <c r="BGC15" s="28"/>
      <c r="BGD15" s="28"/>
      <c r="BGE15" s="28"/>
      <c r="BGF15" s="28"/>
      <c r="BGG15" s="28"/>
      <c r="BGH15" s="28"/>
      <c r="BGI15" s="28"/>
      <c r="BGJ15" s="28"/>
      <c r="BGK15" s="28"/>
      <c r="BGL15" s="28"/>
      <c r="BGM15" s="28"/>
      <c r="BGN15" s="28"/>
      <c r="BGO15" s="28"/>
      <c r="BGP15" s="28"/>
      <c r="BGQ15" s="28"/>
      <c r="BGR15" s="28"/>
      <c r="BGS15" s="28"/>
      <c r="BGT15" s="28"/>
      <c r="BGU15" s="28"/>
      <c r="BGV15" s="28"/>
      <c r="BGW15" s="28"/>
      <c r="BGX15" s="28"/>
      <c r="BGY15" s="28"/>
      <c r="BGZ15" s="28"/>
      <c r="BHA15" s="28"/>
      <c r="BHB15" s="28"/>
      <c r="BHC15" s="28"/>
      <c r="BHD15" s="28"/>
      <c r="BHE15" s="28"/>
      <c r="BHF15" s="28"/>
      <c r="BHG15" s="28"/>
      <c r="BHH15" s="28"/>
      <c r="BHI15" s="28"/>
      <c r="BHJ15" s="28"/>
      <c r="BHK15" s="28"/>
      <c r="BHL15" s="28"/>
      <c r="BHM15" s="28"/>
      <c r="BHN15" s="28"/>
      <c r="BHO15" s="28"/>
      <c r="BHP15" s="28"/>
      <c r="BHQ15" s="28"/>
      <c r="BHR15" s="28"/>
      <c r="BHS15" s="28"/>
      <c r="BHT15" s="28"/>
      <c r="BHU15" s="28"/>
      <c r="BHV15" s="28"/>
      <c r="BHW15" s="28"/>
      <c r="BHX15" s="28"/>
      <c r="BHY15" s="28"/>
      <c r="BHZ15" s="28"/>
      <c r="BIA15" s="28"/>
      <c r="BIB15" s="28"/>
      <c r="BIC15" s="28"/>
      <c r="BID15" s="28"/>
      <c r="BIE15" s="28"/>
      <c r="BIF15" s="28"/>
      <c r="BIG15" s="28"/>
      <c r="BIH15" s="28"/>
      <c r="BII15" s="28"/>
      <c r="BIJ15" s="28"/>
      <c r="BIK15" s="28"/>
      <c r="BIL15" s="28"/>
      <c r="BIM15" s="28"/>
      <c r="BIN15" s="28"/>
      <c r="BIO15" s="28"/>
      <c r="BIP15" s="28"/>
      <c r="BIQ15" s="28"/>
      <c r="BIR15" s="28"/>
      <c r="BIS15" s="28"/>
      <c r="BIT15" s="28"/>
      <c r="BIU15" s="28"/>
      <c r="BIV15" s="28"/>
      <c r="BIW15" s="28"/>
      <c r="BIX15" s="28"/>
      <c r="BIY15" s="28"/>
      <c r="BIZ15" s="28"/>
      <c r="BJA15" s="28"/>
      <c r="BJB15" s="28"/>
      <c r="BJC15" s="28"/>
      <c r="BJD15" s="28"/>
      <c r="BJE15" s="28"/>
      <c r="BJF15" s="28"/>
      <c r="BJG15" s="28"/>
      <c r="BJH15" s="28"/>
      <c r="BJI15" s="28"/>
      <c r="BJJ15" s="28"/>
      <c r="BJK15" s="28"/>
      <c r="BJL15" s="28"/>
      <c r="BJM15" s="28"/>
      <c r="BJN15" s="28"/>
      <c r="BJO15" s="28"/>
      <c r="BJP15" s="28"/>
      <c r="BJQ15" s="28"/>
      <c r="BJR15" s="28"/>
      <c r="BJS15" s="28"/>
      <c r="BJT15" s="28"/>
      <c r="BJU15" s="28"/>
      <c r="BJV15" s="28"/>
      <c r="BJW15" s="28"/>
      <c r="BJX15" s="28"/>
      <c r="BJY15" s="28"/>
      <c r="BJZ15" s="28"/>
      <c r="BKA15" s="28"/>
      <c r="BKB15" s="28"/>
      <c r="BKC15" s="28"/>
      <c r="BKD15" s="28"/>
      <c r="BKE15" s="28"/>
      <c r="BKF15" s="28"/>
      <c r="BKG15" s="28"/>
      <c r="BKH15" s="28"/>
      <c r="BKI15" s="28"/>
      <c r="BKJ15" s="28"/>
      <c r="BKK15" s="28"/>
      <c r="BKL15" s="28"/>
      <c r="BKM15" s="28"/>
      <c r="BKN15" s="28"/>
      <c r="BKO15" s="28"/>
      <c r="BKP15" s="28"/>
      <c r="BKQ15" s="28"/>
      <c r="BKR15" s="28"/>
      <c r="BKS15" s="28"/>
      <c r="BKT15" s="28"/>
      <c r="BKU15" s="28"/>
      <c r="BKV15" s="28"/>
      <c r="BKW15" s="28"/>
      <c r="BKX15" s="28"/>
      <c r="BKY15" s="28"/>
      <c r="BKZ15" s="28"/>
      <c r="BLA15" s="28"/>
      <c r="BLB15" s="28"/>
      <c r="BLC15" s="28"/>
      <c r="BLD15" s="28"/>
      <c r="BLE15" s="28"/>
      <c r="BLF15" s="28"/>
      <c r="BLG15" s="28"/>
      <c r="BLH15" s="28"/>
      <c r="BLI15" s="28"/>
      <c r="BLJ15" s="28"/>
      <c r="BLK15" s="28"/>
      <c r="BLL15" s="28"/>
      <c r="BLM15" s="28"/>
      <c r="BLN15" s="28"/>
      <c r="BLO15" s="28"/>
      <c r="BLP15" s="28"/>
      <c r="BLQ15" s="28"/>
      <c r="BLR15" s="28"/>
      <c r="BLS15" s="28"/>
      <c r="BLT15" s="28"/>
      <c r="BLU15" s="28"/>
      <c r="BLV15" s="28"/>
      <c r="BLW15" s="28"/>
      <c r="BLX15" s="28"/>
      <c r="BLY15" s="28"/>
      <c r="BLZ15" s="28"/>
      <c r="BMA15" s="28"/>
      <c r="BMB15" s="28"/>
      <c r="BMC15" s="28"/>
      <c r="BMD15" s="28"/>
      <c r="BME15" s="28"/>
      <c r="BMF15" s="28"/>
      <c r="BMG15" s="28"/>
      <c r="BMH15" s="28"/>
      <c r="BMI15" s="28"/>
      <c r="BMJ15" s="28"/>
      <c r="BMK15" s="28"/>
      <c r="BML15" s="28"/>
      <c r="BMM15" s="28"/>
      <c r="BMN15" s="28"/>
      <c r="BMO15" s="28"/>
      <c r="BMP15" s="28"/>
      <c r="BMQ15" s="28"/>
      <c r="BMR15" s="28"/>
      <c r="BMS15" s="28"/>
      <c r="BMT15" s="28"/>
      <c r="BMU15" s="28"/>
      <c r="BMV15" s="28"/>
      <c r="BMW15" s="28"/>
      <c r="BMX15" s="28"/>
      <c r="BMY15" s="28"/>
      <c r="BMZ15" s="28"/>
      <c r="BNA15" s="28"/>
      <c r="BNB15" s="28"/>
      <c r="BNC15" s="28"/>
      <c r="BND15" s="28"/>
      <c r="BNE15" s="28"/>
      <c r="BNF15" s="28"/>
      <c r="BNG15" s="28"/>
      <c r="BNH15" s="28"/>
      <c r="BNI15" s="28"/>
      <c r="BNJ15" s="28"/>
      <c r="BNK15" s="28"/>
      <c r="BNL15" s="28"/>
      <c r="BNM15" s="28"/>
      <c r="BNN15" s="28"/>
      <c r="BNO15" s="28"/>
      <c r="BNP15" s="28"/>
      <c r="BNQ15" s="28"/>
      <c r="BNR15" s="28"/>
      <c r="BNS15" s="28"/>
      <c r="BNT15" s="28"/>
      <c r="BNU15" s="28"/>
      <c r="BNV15" s="28"/>
      <c r="BNW15" s="28"/>
      <c r="BNX15" s="28"/>
      <c r="BNY15" s="28"/>
      <c r="BNZ15" s="28"/>
      <c r="BOA15" s="28"/>
      <c r="BOB15" s="28"/>
      <c r="BOC15" s="28"/>
      <c r="BOD15" s="28"/>
      <c r="BOE15" s="28"/>
      <c r="BOF15" s="28"/>
      <c r="BOG15" s="28"/>
      <c r="BOH15" s="28"/>
      <c r="BOI15" s="28"/>
      <c r="BOJ15" s="28"/>
      <c r="BOK15" s="28"/>
      <c r="BOL15" s="28"/>
      <c r="BOM15" s="28"/>
      <c r="BON15" s="28"/>
      <c r="BOO15" s="28"/>
      <c r="BOP15" s="28"/>
      <c r="BOQ15" s="28"/>
      <c r="BOR15" s="28"/>
      <c r="BOS15" s="28"/>
      <c r="BOT15" s="28"/>
      <c r="BOU15" s="28"/>
      <c r="BOV15" s="28"/>
      <c r="BOW15" s="28"/>
      <c r="BOX15" s="28"/>
      <c r="BOY15" s="28"/>
      <c r="BOZ15" s="28"/>
      <c r="BPA15" s="28"/>
      <c r="BPB15" s="28"/>
      <c r="BPC15" s="28"/>
      <c r="BPD15" s="28"/>
      <c r="BPE15" s="28"/>
      <c r="BPF15" s="28"/>
      <c r="BPG15" s="28"/>
      <c r="BPH15" s="28"/>
      <c r="BPI15" s="28"/>
      <c r="BPJ15" s="28"/>
      <c r="BPK15" s="28"/>
      <c r="BPL15" s="28"/>
      <c r="BPM15" s="28"/>
      <c r="BPN15" s="28"/>
      <c r="BPO15" s="28"/>
      <c r="BPP15" s="28"/>
      <c r="BPQ15" s="28"/>
      <c r="BPR15" s="28"/>
      <c r="BPS15" s="28"/>
      <c r="BPT15" s="28"/>
      <c r="BPU15" s="28"/>
      <c r="BPV15" s="28"/>
      <c r="BPW15" s="28"/>
      <c r="BPX15" s="28"/>
      <c r="BPY15" s="28"/>
      <c r="BPZ15" s="28"/>
      <c r="BQA15" s="28"/>
      <c r="BQB15" s="28"/>
      <c r="BQC15" s="28"/>
      <c r="BQD15" s="28"/>
      <c r="BQE15" s="28"/>
      <c r="BQF15" s="28"/>
      <c r="BQG15" s="28"/>
      <c r="BQH15" s="28"/>
      <c r="BQI15" s="28"/>
      <c r="BQJ15" s="28"/>
      <c r="BQK15" s="28"/>
      <c r="BQL15" s="28"/>
      <c r="BQM15" s="28"/>
      <c r="BQN15" s="28"/>
      <c r="BQO15" s="28"/>
      <c r="BQP15" s="28"/>
      <c r="BQQ15" s="28"/>
      <c r="BQR15" s="28"/>
      <c r="BQS15" s="28"/>
      <c r="BQT15" s="28"/>
      <c r="BQU15" s="28"/>
      <c r="BQV15" s="28"/>
      <c r="BQW15" s="28"/>
      <c r="BQX15" s="28"/>
      <c r="BQY15" s="28"/>
      <c r="BQZ15" s="28"/>
      <c r="BRA15" s="28"/>
      <c r="BRB15" s="28"/>
      <c r="BRC15" s="28"/>
      <c r="BRD15" s="28"/>
      <c r="BRE15" s="28"/>
      <c r="BRF15" s="28"/>
      <c r="BRG15" s="28"/>
      <c r="BRH15" s="28"/>
      <c r="BRI15" s="28"/>
      <c r="BRJ15" s="28"/>
      <c r="BRK15" s="28"/>
      <c r="BRL15" s="28"/>
      <c r="BRM15" s="28"/>
      <c r="BRN15" s="28"/>
      <c r="BRO15" s="28"/>
      <c r="BRP15" s="28"/>
      <c r="BRQ15" s="28"/>
      <c r="BRR15" s="28"/>
      <c r="BRS15" s="28"/>
      <c r="BRT15" s="28"/>
      <c r="BRU15" s="28"/>
      <c r="BRV15" s="28"/>
      <c r="BRW15" s="28"/>
      <c r="BRX15" s="28"/>
      <c r="BRY15" s="28"/>
      <c r="BRZ15" s="28"/>
      <c r="BSA15" s="28"/>
      <c r="BSB15" s="28"/>
      <c r="BSC15" s="28"/>
      <c r="BSD15" s="28"/>
      <c r="BSE15" s="28"/>
      <c r="BSF15" s="28"/>
      <c r="BSG15" s="28"/>
      <c r="BSH15" s="28"/>
      <c r="BSI15" s="28"/>
      <c r="BSJ15" s="28"/>
      <c r="BSK15" s="28"/>
      <c r="BSL15" s="28"/>
      <c r="BSM15" s="28"/>
      <c r="BSN15" s="28"/>
      <c r="BSO15" s="28"/>
      <c r="BSP15" s="28"/>
      <c r="BSQ15" s="28"/>
      <c r="BSR15" s="28"/>
      <c r="BSS15" s="28"/>
      <c r="BST15" s="28"/>
      <c r="BSU15" s="28"/>
      <c r="BSV15" s="28"/>
      <c r="BSW15" s="28"/>
      <c r="BSX15" s="28"/>
      <c r="BSY15" s="28"/>
      <c r="BSZ15" s="28"/>
      <c r="BTA15" s="28"/>
      <c r="BTB15" s="28"/>
      <c r="BTC15" s="28"/>
      <c r="BTD15" s="28"/>
      <c r="BTE15" s="28"/>
      <c r="BTF15" s="28"/>
      <c r="BTG15" s="28"/>
      <c r="BTH15" s="28"/>
      <c r="BTI15" s="28"/>
      <c r="BTJ15" s="28"/>
      <c r="BTK15" s="28"/>
      <c r="BTL15" s="28"/>
      <c r="BTM15" s="28"/>
      <c r="BTN15" s="28"/>
      <c r="BTO15" s="28"/>
      <c r="BTP15" s="28"/>
      <c r="BTQ15" s="28"/>
      <c r="BTR15" s="28"/>
      <c r="BTS15" s="28"/>
      <c r="BTT15" s="28"/>
      <c r="BTU15" s="28"/>
      <c r="BTV15" s="28"/>
      <c r="BTW15" s="28"/>
      <c r="BTX15" s="28"/>
      <c r="BTY15" s="28"/>
      <c r="BTZ15" s="28"/>
      <c r="BUA15" s="28"/>
      <c r="BUB15" s="28"/>
      <c r="BUC15" s="28"/>
      <c r="BUD15" s="28"/>
      <c r="BUE15" s="28"/>
      <c r="BUF15" s="28"/>
      <c r="BUG15" s="28"/>
      <c r="BUH15" s="28"/>
      <c r="BUI15" s="28"/>
      <c r="BUJ15" s="28"/>
      <c r="BUK15" s="28"/>
      <c r="BUL15" s="28"/>
      <c r="BUM15" s="28"/>
      <c r="BUN15" s="28"/>
      <c r="BUO15" s="28"/>
      <c r="BUP15" s="28"/>
      <c r="BUQ15" s="28"/>
      <c r="BUR15" s="28"/>
      <c r="BUS15" s="28"/>
      <c r="BUT15" s="28"/>
      <c r="BUU15" s="28"/>
      <c r="BUV15" s="28"/>
      <c r="BUW15" s="28"/>
      <c r="BUX15" s="28"/>
      <c r="BUY15" s="28"/>
      <c r="BUZ15" s="28"/>
      <c r="BVA15" s="28"/>
      <c r="BVB15" s="28"/>
      <c r="BVC15" s="28"/>
      <c r="BVD15" s="28"/>
      <c r="BVE15" s="28"/>
      <c r="BVF15" s="28"/>
      <c r="BVG15" s="28"/>
      <c r="BVH15" s="28"/>
      <c r="BVI15" s="28"/>
      <c r="BVJ15" s="28"/>
      <c r="BVK15" s="28"/>
      <c r="BVL15" s="28"/>
      <c r="BVM15" s="28"/>
      <c r="BVN15" s="28"/>
      <c r="BVO15" s="28"/>
      <c r="BVP15" s="28"/>
      <c r="BVQ15" s="28"/>
      <c r="BVR15" s="28"/>
      <c r="BVS15" s="28"/>
      <c r="BVT15" s="28"/>
      <c r="BVU15" s="28"/>
      <c r="BVV15" s="28"/>
      <c r="BVW15" s="28"/>
      <c r="BVX15" s="28"/>
      <c r="BVY15" s="28"/>
      <c r="BVZ15" s="28"/>
      <c r="BWA15" s="28"/>
      <c r="BWB15" s="28"/>
      <c r="BWC15" s="28"/>
      <c r="BWD15" s="28"/>
      <c r="BWE15" s="28"/>
      <c r="BWF15" s="28"/>
      <c r="BWG15" s="28"/>
      <c r="BWH15" s="28"/>
      <c r="BWI15" s="28"/>
      <c r="BWJ15" s="28"/>
      <c r="BWK15" s="28"/>
      <c r="BWL15" s="28"/>
      <c r="BWM15" s="28"/>
      <c r="BWN15" s="28"/>
      <c r="BWO15" s="28"/>
      <c r="BWP15" s="28"/>
      <c r="BWQ15" s="28"/>
      <c r="BWR15" s="28"/>
      <c r="BWS15" s="28"/>
      <c r="BWT15" s="28"/>
      <c r="BWU15" s="28"/>
      <c r="BWV15" s="28"/>
      <c r="BWW15" s="28"/>
      <c r="BWX15" s="28"/>
      <c r="BWY15" s="28"/>
      <c r="BWZ15" s="28"/>
      <c r="BXA15" s="28"/>
      <c r="BXB15" s="28"/>
      <c r="BXC15" s="28"/>
      <c r="BXD15" s="28"/>
      <c r="BXE15" s="28"/>
      <c r="BXF15" s="28"/>
      <c r="BXG15" s="28"/>
      <c r="BXH15" s="28"/>
      <c r="BXI15" s="28"/>
      <c r="BXJ15" s="28"/>
      <c r="BXK15" s="28"/>
      <c r="BXL15" s="28"/>
      <c r="BXM15" s="28"/>
      <c r="BXN15" s="28"/>
      <c r="BXO15" s="28"/>
      <c r="BXP15" s="28"/>
      <c r="BXQ15" s="28"/>
      <c r="BXR15" s="28"/>
      <c r="BXS15" s="28"/>
      <c r="BXT15" s="28"/>
      <c r="BXU15" s="28"/>
      <c r="BXV15" s="28"/>
      <c r="BXW15" s="28"/>
      <c r="BXX15" s="28"/>
      <c r="BXY15" s="28"/>
      <c r="BXZ15" s="28"/>
      <c r="BYA15" s="28"/>
      <c r="BYB15" s="28"/>
      <c r="BYC15" s="28"/>
      <c r="BYD15" s="28"/>
      <c r="BYE15" s="28"/>
      <c r="BYF15" s="28"/>
      <c r="BYG15" s="28"/>
      <c r="BYH15" s="28"/>
      <c r="BYI15" s="28"/>
      <c r="BYJ15" s="28"/>
      <c r="BYK15" s="28"/>
      <c r="BYL15" s="28"/>
      <c r="BYM15" s="28"/>
      <c r="BYN15" s="28"/>
      <c r="BYO15" s="28"/>
      <c r="BYP15" s="28"/>
      <c r="BYQ15" s="28"/>
      <c r="BYR15" s="28"/>
      <c r="BYS15" s="28"/>
      <c r="BYT15" s="28"/>
      <c r="BYU15" s="28"/>
      <c r="BYV15" s="28"/>
      <c r="BYW15" s="28"/>
      <c r="BYX15" s="28"/>
      <c r="BYY15" s="28"/>
      <c r="BYZ15" s="28"/>
      <c r="BZA15" s="28"/>
      <c r="BZB15" s="28"/>
      <c r="BZC15" s="28"/>
      <c r="BZD15" s="28"/>
      <c r="BZE15" s="28"/>
      <c r="BZF15" s="28"/>
      <c r="BZG15" s="28"/>
      <c r="BZH15" s="28"/>
      <c r="BZI15" s="28"/>
      <c r="BZJ15" s="28"/>
      <c r="BZK15" s="28"/>
      <c r="BZL15" s="28"/>
      <c r="BZM15" s="28"/>
      <c r="BZN15" s="28"/>
      <c r="BZO15" s="28"/>
      <c r="BZP15" s="28"/>
      <c r="BZQ15" s="28"/>
      <c r="BZR15" s="28"/>
      <c r="BZS15" s="28"/>
      <c r="BZT15" s="28"/>
      <c r="BZU15" s="28"/>
      <c r="BZV15" s="28"/>
      <c r="BZW15" s="28"/>
      <c r="BZX15" s="28"/>
      <c r="BZY15" s="28"/>
      <c r="BZZ15" s="28"/>
      <c r="CAA15" s="28"/>
      <c r="CAB15" s="28"/>
      <c r="CAC15" s="28"/>
      <c r="CAD15" s="28"/>
      <c r="CAE15" s="28"/>
      <c r="CAF15" s="28"/>
      <c r="CAG15" s="28"/>
      <c r="CAH15" s="28"/>
      <c r="CAI15" s="28"/>
      <c r="CAJ15" s="28"/>
      <c r="CAK15" s="28"/>
      <c r="CAL15" s="28"/>
      <c r="CAM15" s="28"/>
      <c r="CAN15" s="28"/>
      <c r="CAO15" s="28"/>
      <c r="CAP15" s="28"/>
      <c r="CAQ15" s="28"/>
      <c r="CAR15" s="28"/>
      <c r="CAS15" s="28"/>
      <c r="CAT15" s="28"/>
      <c r="CAU15" s="28"/>
      <c r="CAV15" s="28"/>
      <c r="CAW15" s="28"/>
      <c r="CAX15" s="28"/>
      <c r="CAY15" s="28"/>
      <c r="CAZ15" s="28"/>
      <c r="CBA15" s="28"/>
      <c r="CBB15" s="28"/>
      <c r="CBC15" s="28"/>
      <c r="CBD15" s="28"/>
      <c r="CBE15" s="28"/>
      <c r="CBF15" s="28"/>
      <c r="CBG15" s="28"/>
      <c r="CBH15" s="28"/>
      <c r="CBI15" s="28"/>
      <c r="CBJ15" s="28"/>
      <c r="CBK15" s="28"/>
      <c r="CBL15" s="28"/>
      <c r="CBM15" s="28"/>
      <c r="CBN15" s="28"/>
      <c r="CBO15" s="28"/>
      <c r="CBP15" s="28"/>
      <c r="CBQ15" s="28"/>
      <c r="CBR15" s="28"/>
      <c r="CBS15" s="28"/>
      <c r="CBT15" s="28"/>
      <c r="CBU15" s="28"/>
      <c r="CBV15" s="28"/>
      <c r="CBW15" s="28"/>
      <c r="CBX15" s="28"/>
      <c r="CBY15" s="28"/>
      <c r="CBZ15" s="28"/>
      <c r="CCA15" s="28"/>
      <c r="CCB15" s="28"/>
      <c r="CCC15" s="28"/>
      <c r="CCD15" s="28"/>
      <c r="CCE15" s="28"/>
      <c r="CCF15" s="28"/>
      <c r="CCG15" s="28"/>
      <c r="CCH15" s="28"/>
      <c r="CCI15" s="28"/>
      <c r="CCJ15" s="28"/>
      <c r="CCK15" s="28"/>
      <c r="CCL15" s="28"/>
      <c r="CCM15" s="28"/>
      <c r="CCN15" s="28"/>
      <c r="CCO15" s="28"/>
      <c r="CCP15" s="28"/>
      <c r="CCQ15" s="28"/>
      <c r="CCR15" s="28"/>
      <c r="CCS15" s="28"/>
      <c r="CCT15" s="28"/>
      <c r="CCU15" s="28"/>
      <c r="CCV15" s="28"/>
      <c r="CCW15" s="28"/>
      <c r="CCX15" s="28"/>
      <c r="CCY15" s="28"/>
      <c r="CCZ15" s="28"/>
      <c r="CDA15" s="28"/>
      <c r="CDB15" s="28"/>
      <c r="CDC15" s="28"/>
      <c r="CDD15" s="28"/>
      <c r="CDE15" s="28"/>
      <c r="CDF15" s="28"/>
      <c r="CDG15" s="28"/>
      <c r="CDH15" s="28"/>
      <c r="CDI15" s="28"/>
      <c r="CDJ15" s="28"/>
      <c r="CDK15" s="28"/>
      <c r="CDL15" s="28"/>
      <c r="CDM15" s="28"/>
      <c r="CDN15" s="28"/>
      <c r="CDO15" s="28"/>
      <c r="CDP15" s="28"/>
      <c r="CDQ15" s="28"/>
      <c r="CDR15" s="28"/>
      <c r="CDS15" s="28"/>
      <c r="CDT15" s="28"/>
      <c r="CDU15" s="28"/>
      <c r="CDV15" s="28"/>
      <c r="CDW15" s="28"/>
      <c r="CDX15" s="28"/>
      <c r="CDY15" s="28"/>
      <c r="CDZ15" s="28"/>
      <c r="CEA15" s="28"/>
      <c r="CEB15" s="28"/>
      <c r="CEC15" s="28"/>
      <c r="CED15" s="28"/>
      <c r="CEE15" s="28"/>
      <c r="CEF15" s="28"/>
      <c r="CEG15" s="28"/>
      <c r="CEH15" s="28"/>
      <c r="CEI15" s="28"/>
      <c r="CEJ15" s="28"/>
      <c r="CEK15" s="28"/>
      <c r="CEL15" s="28"/>
      <c r="CEM15" s="28"/>
      <c r="CEN15" s="28"/>
      <c r="CEO15" s="28"/>
      <c r="CEP15" s="28"/>
      <c r="CEQ15" s="28"/>
      <c r="CER15" s="28"/>
      <c r="CES15" s="28"/>
      <c r="CET15" s="28"/>
      <c r="CEU15" s="28"/>
      <c r="CEV15" s="28"/>
      <c r="CEW15" s="28"/>
      <c r="CEX15" s="28"/>
      <c r="CEY15" s="28"/>
      <c r="CEZ15" s="28"/>
      <c r="CFA15" s="28"/>
      <c r="CFB15" s="28"/>
      <c r="CFC15" s="28"/>
      <c r="CFD15" s="28"/>
      <c r="CFE15" s="28"/>
      <c r="CFF15" s="28"/>
      <c r="CFG15" s="28"/>
      <c r="CFH15" s="28"/>
      <c r="CFI15" s="28"/>
      <c r="CFJ15" s="28"/>
      <c r="CFK15" s="28"/>
      <c r="CFL15" s="28"/>
      <c r="CFM15" s="28"/>
      <c r="CFN15" s="28"/>
      <c r="CFO15" s="28"/>
      <c r="CFP15" s="28"/>
      <c r="CFQ15" s="28"/>
      <c r="CFR15" s="28"/>
      <c r="CFS15" s="28"/>
      <c r="CFT15" s="28"/>
      <c r="CFU15" s="28"/>
      <c r="CFV15" s="28"/>
      <c r="CFW15" s="28"/>
      <c r="CFX15" s="28"/>
      <c r="CFY15" s="28"/>
      <c r="CFZ15" s="28"/>
      <c r="CGA15" s="28"/>
      <c r="CGB15" s="28"/>
      <c r="CGC15" s="28"/>
      <c r="CGD15" s="28"/>
      <c r="CGE15" s="28"/>
      <c r="CGF15" s="28"/>
      <c r="CGG15" s="28"/>
      <c r="CGH15" s="28"/>
      <c r="CGI15" s="28"/>
      <c r="CGJ15" s="28"/>
      <c r="CGK15" s="28"/>
      <c r="CGL15" s="28"/>
      <c r="CGM15" s="28"/>
      <c r="CGN15" s="28"/>
      <c r="CGO15" s="28"/>
      <c r="CGP15" s="28"/>
      <c r="CGQ15" s="28"/>
      <c r="CGR15" s="28"/>
      <c r="CGS15" s="28"/>
      <c r="CGT15" s="28"/>
      <c r="CGU15" s="28"/>
      <c r="CGV15" s="28"/>
      <c r="CGW15" s="28"/>
      <c r="CGX15" s="28"/>
      <c r="CGY15" s="28"/>
      <c r="CGZ15" s="28"/>
      <c r="CHA15" s="28"/>
      <c r="CHB15" s="28"/>
      <c r="CHC15" s="28"/>
      <c r="CHD15" s="28"/>
      <c r="CHE15" s="28"/>
      <c r="CHF15" s="28"/>
      <c r="CHG15" s="28"/>
      <c r="CHH15" s="28"/>
      <c r="CHI15" s="28"/>
      <c r="CHJ15" s="28"/>
      <c r="CHK15" s="28"/>
      <c r="CHL15" s="28"/>
      <c r="CHM15" s="28"/>
      <c r="CHN15" s="28"/>
      <c r="CHO15" s="28"/>
      <c r="CHP15" s="28"/>
      <c r="CHQ15" s="28"/>
      <c r="CHR15" s="28"/>
      <c r="CHS15" s="28"/>
      <c r="CHT15" s="28"/>
      <c r="CHU15" s="28"/>
      <c r="CHV15" s="28"/>
      <c r="CHW15" s="28"/>
      <c r="CHX15" s="28"/>
      <c r="CHY15" s="28"/>
      <c r="CHZ15" s="28"/>
      <c r="CIA15" s="28"/>
      <c r="CIB15" s="28"/>
      <c r="CIC15" s="28"/>
      <c r="CID15" s="28"/>
      <c r="CIE15" s="28"/>
      <c r="CIF15" s="28"/>
      <c r="CIG15" s="28"/>
      <c r="CIH15" s="28"/>
      <c r="CII15" s="28"/>
      <c r="CIJ15" s="28"/>
      <c r="CIK15" s="28"/>
      <c r="CIL15" s="28"/>
      <c r="CIM15" s="28"/>
      <c r="CIN15" s="28"/>
      <c r="CIO15" s="28"/>
      <c r="CIP15" s="28"/>
      <c r="CIQ15" s="28"/>
      <c r="CIR15" s="28"/>
      <c r="CIS15" s="28"/>
      <c r="CIT15" s="28"/>
      <c r="CIU15" s="28"/>
      <c r="CIV15" s="28"/>
      <c r="CIW15" s="28"/>
      <c r="CIX15" s="28"/>
      <c r="CIY15" s="28"/>
      <c r="CIZ15" s="28"/>
      <c r="CJA15" s="28"/>
      <c r="CJB15" s="28"/>
      <c r="CJC15" s="28"/>
      <c r="CJD15" s="28"/>
      <c r="CJE15" s="28"/>
      <c r="CJF15" s="28"/>
      <c r="CJG15" s="28"/>
      <c r="CJH15" s="28"/>
      <c r="CJI15" s="28"/>
      <c r="CJJ15" s="28"/>
      <c r="CJK15" s="28"/>
      <c r="CJL15" s="28"/>
      <c r="CJM15" s="28"/>
      <c r="CJN15" s="28"/>
      <c r="CJO15" s="28"/>
      <c r="CJP15" s="28"/>
      <c r="CJQ15" s="28"/>
      <c r="CJR15" s="28"/>
      <c r="CJS15" s="28"/>
      <c r="CJT15" s="28"/>
      <c r="CJU15" s="28"/>
      <c r="CJV15" s="28"/>
      <c r="CJW15" s="28"/>
      <c r="CJX15" s="28"/>
      <c r="CJY15" s="28"/>
      <c r="CJZ15" s="28"/>
      <c r="CKA15" s="28"/>
      <c r="CKB15" s="28"/>
      <c r="CKC15" s="28"/>
      <c r="CKD15" s="28"/>
      <c r="CKE15" s="28"/>
      <c r="CKF15" s="28"/>
      <c r="CKG15" s="28"/>
      <c r="CKH15" s="28"/>
      <c r="CKI15" s="28"/>
      <c r="CKJ15" s="28"/>
      <c r="CKK15" s="28"/>
      <c r="CKL15" s="28"/>
      <c r="CKM15" s="28"/>
      <c r="CKN15" s="28"/>
      <c r="CKO15" s="28"/>
      <c r="CKP15" s="28"/>
      <c r="CKQ15" s="28"/>
      <c r="CKR15" s="28"/>
      <c r="CKS15" s="28"/>
      <c r="CKT15" s="28"/>
      <c r="CKU15" s="28"/>
      <c r="CKV15" s="28"/>
      <c r="CKW15" s="28"/>
      <c r="CKX15" s="28"/>
      <c r="CKY15" s="28"/>
      <c r="CKZ15" s="28"/>
      <c r="CLA15" s="28"/>
      <c r="CLB15" s="28"/>
      <c r="CLC15" s="28"/>
      <c r="CLD15" s="28"/>
      <c r="CLE15" s="28"/>
      <c r="CLF15" s="28"/>
      <c r="CLG15" s="28"/>
      <c r="CLH15" s="28"/>
      <c r="CLI15" s="28"/>
      <c r="CLJ15" s="28"/>
      <c r="CLK15" s="28"/>
      <c r="CLL15" s="28"/>
      <c r="CLM15" s="28"/>
      <c r="CLN15" s="28"/>
      <c r="CLO15" s="28"/>
      <c r="CLP15" s="28"/>
      <c r="CLQ15" s="28"/>
      <c r="CLR15" s="28"/>
      <c r="CLS15" s="28"/>
      <c r="CLT15" s="28"/>
      <c r="CLU15" s="28"/>
      <c r="CLV15" s="28"/>
      <c r="CLW15" s="28"/>
      <c r="CLX15" s="28"/>
      <c r="CLY15" s="28"/>
      <c r="CLZ15" s="28"/>
      <c r="CMA15" s="28"/>
      <c r="CMB15" s="28"/>
      <c r="CMC15" s="28"/>
      <c r="CMD15" s="28"/>
      <c r="CME15" s="28"/>
      <c r="CMF15" s="28"/>
      <c r="CMG15" s="28"/>
      <c r="CMH15" s="28"/>
      <c r="CMI15" s="28"/>
      <c r="CMJ15" s="28"/>
      <c r="CMK15" s="28"/>
      <c r="CML15" s="28"/>
      <c r="CMM15" s="28"/>
      <c r="CMN15" s="28"/>
      <c r="CMO15" s="28"/>
      <c r="CMP15" s="28"/>
      <c r="CMQ15" s="28"/>
      <c r="CMR15" s="28"/>
      <c r="CMS15" s="28"/>
      <c r="CMT15" s="28"/>
      <c r="CMU15" s="28"/>
      <c r="CMV15" s="28"/>
      <c r="CMW15" s="28"/>
      <c r="CMX15" s="28"/>
      <c r="CMY15" s="28"/>
      <c r="CMZ15" s="28"/>
      <c r="CNA15" s="28"/>
      <c r="CNB15" s="28"/>
      <c r="CNC15" s="28"/>
      <c r="CND15" s="28"/>
      <c r="CNE15" s="28"/>
      <c r="CNF15" s="28"/>
      <c r="CNG15" s="28"/>
      <c r="CNH15" s="28"/>
      <c r="CNI15" s="28"/>
      <c r="CNJ15" s="28"/>
      <c r="CNK15" s="28"/>
      <c r="CNL15" s="28"/>
      <c r="CNM15" s="28"/>
      <c r="CNN15" s="28"/>
      <c r="CNO15" s="28"/>
      <c r="CNP15" s="28"/>
      <c r="CNQ15" s="28"/>
      <c r="CNR15" s="28"/>
      <c r="CNS15" s="28"/>
      <c r="CNT15" s="28"/>
      <c r="CNU15" s="28"/>
      <c r="CNV15" s="28"/>
      <c r="CNW15" s="28"/>
      <c r="CNX15" s="28"/>
      <c r="CNY15" s="28"/>
      <c r="CNZ15" s="28"/>
      <c r="COA15" s="28"/>
      <c r="COB15" s="28"/>
      <c r="COC15" s="28"/>
      <c r="COD15" s="28"/>
      <c r="COE15" s="28"/>
      <c r="COF15" s="28"/>
      <c r="COG15" s="28"/>
      <c r="COH15" s="28"/>
      <c r="COI15" s="28"/>
      <c r="COJ15" s="28"/>
      <c r="COK15" s="28"/>
      <c r="COL15" s="28"/>
      <c r="COM15" s="28"/>
      <c r="CON15" s="28"/>
      <c r="COO15" s="28"/>
      <c r="COP15" s="28"/>
      <c r="COQ15" s="28"/>
      <c r="COR15" s="28"/>
      <c r="COS15" s="28"/>
      <c r="COT15" s="28"/>
      <c r="COU15" s="28"/>
      <c r="COV15" s="28"/>
      <c r="COW15" s="28"/>
      <c r="COX15" s="28"/>
      <c r="COY15" s="28"/>
      <c r="COZ15" s="28"/>
      <c r="CPA15" s="28"/>
      <c r="CPB15" s="28"/>
      <c r="CPC15" s="28"/>
      <c r="CPD15" s="28"/>
      <c r="CPE15" s="28"/>
      <c r="CPF15" s="28"/>
      <c r="CPG15" s="28"/>
      <c r="CPH15" s="28"/>
      <c r="CPI15" s="28"/>
      <c r="CPJ15" s="28"/>
      <c r="CPK15" s="28"/>
      <c r="CPL15" s="28"/>
      <c r="CPM15" s="28"/>
      <c r="CPN15" s="28"/>
      <c r="CPO15" s="28"/>
      <c r="CPP15" s="28"/>
      <c r="CPQ15" s="28"/>
      <c r="CPR15" s="28"/>
      <c r="CPS15" s="28"/>
      <c r="CPT15" s="28"/>
      <c r="CPU15" s="28"/>
      <c r="CPV15" s="28"/>
      <c r="CPW15" s="28"/>
      <c r="CPX15" s="28"/>
      <c r="CPY15" s="28"/>
      <c r="CPZ15" s="28"/>
      <c r="CQA15" s="28"/>
      <c r="CQB15" s="28"/>
      <c r="CQC15" s="28"/>
      <c r="CQD15" s="28"/>
      <c r="CQE15" s="28"/>
      <c r="CQF15" s="28"/>
      <c r="CQG15" s="28"/>
      <c r="CQH15" s="28"/>
      <c r="CQI15" s="28"/>
      <c r="CQJ15" s="28"/>
      <c r="CQK15" s="28"/>
      <c r="CQL15" s="28"/>
      <c r="CQM15" s="28"/>
      <c r="CQN15" s="28"/>
      <c r="CQO15" s="28"/>
      <c r="CQP15" s="28"/>
      <c r="CQQ15" s="28"/>
      <c r="CQR15" s="28"/>
      <c r="CQS15" s="28"/>
      <c r="CQT15" s="28"/>
      <c r="CQU15" s="28"/>
      <c r="CQV15" s="28"/>
      <c r="CQW15" s="28"/>
      <c r="CQX15" s="28"/>
      <c r="CQY15" s="28"/>
      <c r="CQZ15" s="28"/>
      <c r="CRA15" s="28"/>
      <c r="CRB15" s="28"/>
      <c r="CRC15" s="28"/>
      <c r="CRD15" s="28"/>
      <c r="CRE15" s="28"/>
      <c r="CRF15" s="28"/>
      <c r="CRG15" s="28"/>
      <c r="CRH15" s="28"/>
      <c r="CRI15" s="28"/>
      <c r="CRJ15" s="28"/>
      <c r="CRK15" s="28"/>
      <c r="CRL15" s="28"/>
      <c r="CRM15" s="28"/>
      <c r="CRN15" s="28"/>
      <c r="CRO15" s="28"/>
      <c r="CRP15" s="28"/>
      <c r="CRQ15" s="28"/>
      <c r="CRR15" s="28"/>
      <c r="CRS15" s="28"/>
      <c r="CRT15" s="28"/>
      <c r="CRU15" s="28"/>
      <c r="CRV15" s="28"/>
      <c r="CRW15" s="28"/>
      <c r="CRX15" s="28"/>
      <c r="CRY15" s="28"/>
      <c r="CRZ15" s="28"/>
      <c r="CSA15" s="28"/>
      <c r="CSB15" s="28"/>
      <c r="CSC15" s="28"/>
      <c r="CSD15" s="28"/>
      <c r="CSE15" s="28"/>
      <c r="CSF15" s="28"/>
      <c r="CSG15" s="28"/>
      <c r="CSH15" s="28"/>
      <c r="CSI15" s="28"/>
      <c r="CSJ15" s="28"/>
      <c r="CSK15" s="28"/>
      <c r="CSL15" s="28"/>
      <c r="CSM15" s="28"/>
      <c r="CSN15" s="28"/>
      <c r="CSO15" s="28"/>
      <c r="CSP15" s="28"/>
      <c r="CSQ15" s="28"/>
      <c r="CSR15" s="28"/>
      <c r="CSS15" s="28"/>
      <c r="CST15" s="28"/>
      <c r="CSU15" s="28"/>
      <c r="CSV15" s="28"/>
      <c r="CSW15" s="28"/>
      <c r="CSX15" s="28"/>
      <c r="CSY15" s="28"/>
      <c r="CSZ15" s="28"/>
      <c r="CTA15" s="28"/>
      <c r="CTB15" s="28"/>
      <c r="CTC15" s="28"/>
      <c r="CTD15" s="28"/>
      <c r="CTE15" s="28"/>
      <c r="CTF15" s="28"/>
      <c r="CTG15" s="28"/>
      <c r="CTH15" s="28"/>
      <c r="CTI15" s="28"/>
      <c r="CTJ15" s="28"/>
      <c r="CTK15" s="28"/>
      <c r="CTL15" s="28"/>
      <c r="CTM15" s="28"/>
      <c r="CTN15" s="28"/>
      <c r="CTO15" s="28"/>
      <c r="CTP15" s="28"/>
      <c r="CTQ15" s="28"/>
      <c r="CTR15" s="28"/>
      <c r="CTS15" s="28"/>
      <c r="CTT15" s="28"/>
      <c r="CTU15" s="28"/>
      <c r="CTV15" s="28"/>
      <c r="CTW15" s="28"/>
      <c r="CTX15" s="28"/>
      <c r="CTY15" s="28"/>
      <c r="CTZ15" s="28"/>
      <c r="CUA15" s="28"/>
      <c r="CUB15" s="28"/>
      <c r="CUC15" s="28"/>
      <c r="CUD15" s="28"/>
      <c r="CUE15" s="28"/>
      <c r="CUF15" s="28"/>
      <c r="CUG15" s="28"/>
      <c r="CUH15" s="28"/>
      <c r="CUI15" s="28"/>
      <c r="CUJ15" s="28"/>
      <c r="CUK15" s="28"/>
      <c r="CUL15" s="28"/>
      <c r="CUM15" s="28"/>
      <c r="CUN15" s="28"/>
      <c r="CUO15" s="28"/>
      <c r="CUP15" s="28"/>
      <c r="CUQ15" s="28"/>
      <c r="CUR15" s="28"/>
      <c r="CUS15" s="28"/>
      <c r="CUT15" s="28"/>
      <c r="CUU15" s="28"/>
      <c r="CUV15" s="28"/>
      <c r="CUW15" s="28"/>
      <c r="CUX15" s="28"/>
      <c r="CUY15" s="28"/>
      <c r="CUZ15" s="28"/>
      <c r="CVA15" s="28"/>
      <c r="CVB15" s="28"/>
      <c r="CVC15" s="28"/>
      <c r="CVD15" s="28"/>
      <c r="CVE15" s="28"/>
      <c r="CVF15" s="28"/>
      <c r="CVG15" s="28"/>
      <c r="CVH15" s="28"/>
      <c r="CVI15" s="28"/>
      <c r="CVJ15" s="28"/>
      <c r="CVK15" s="28"/>
      <c r="CVL15" s="28"/>
      <c r="CVM15" s="28"/>
      <c r="CVN15" s="28"/>
      <c r="CVO15" s="28"/>
      <c r="CVP15" s="28"/>
      <c r="CVQ15" s="28"/>
      <c r="CVR15" s="28"/>
      <c r="CVS15" s="28"/>
      <c r="CVT15" s="28"/>
      <c r="CVU15" s="28"/>
      <c r="CVV15" s="28"/>
      <c r="CVW15" s="28"/>
      <c r="CVX15" s="28"/>
      <c r="CVY15" s="28"/>
      <c r="CVZ15" s="28"/>
      <c r="CWA15" s="28"/>
      <c r="CWB15" s="28"/>
      <c r="CWC15" s="28"/>
      <c r="CWD15" s="28"/>
      <c r="CWE15" s="28"/>
      <c r="CWF15" s="28"/>
      <c r="CWG15" s="28"/>
      <c r="CWH15" s="28"/>
      <c r="CWI15" s="28"/>
      <c r="CWJ15" s="28"/>
      <c r="CWK15" s="28"/>
      <c r="CWL15" s="28"/>
      <c r="CWM15" s="28"/>
      <c r="CWN15" s="28"/>
      <c r="CWO15" s="28"/>
      <c r="CWP15" s="28"/>
      <c r="CWQ15" s="28"/>
      <c r="CWR15" s="28"/>
      <c r="CWS15" s="28"/>
      <c r="CWT15" s="28"/>
      <c r="CWU15" s="28"/>
      <c r="CWV15" s="28"/>
      <c r="CWW15" s="28"/>
      <c r="CWX15" s="28"/>
      <c r="CWY15" s="28"/>
      <c r="CWZ15" s="28"/>
      <c r="CXA15" s="28"/>
      <c r="CXB15" s="28"/>
      <c r="CXC15" s="28"/>
      <c r="CXD15" s="28"/>
      <c r="CXE15" s="28"/>
      <c r="CXF15" s="28"/>
      <c r="CXG15" s="28"/>
      <c r="CXH15" s="28"/>
      <c r="CXI15" s="28"/>
      <c r="CXJ15" s="28"/>
      <c r="CXK15" s="28"/>
      <c r="CXL15" s="28"/>
      <c r="CXM15" s="28"/>
      <c r="CXN15" s="28"/>
      <c r="CXO15" s="28"/>
      <c r="CXP15" s="28"/>
      <c r="CXQ15" s="28"/>
      <c r="CXR15" s="28"/>
      <c r="CXS15" s="28"/>
      <c r="CXT15" s="28"/>
      <c r="CXU15" s="28"/>
      <c r="CXV15" s="28"/>
      <c r="CXW15" s="28"/>
      <c r="CXX15" s="28"/>
      <c r="CXY15" s="28"/>
      <c r="CXZ15" s="28"/>
      <c r="CYA15" s="28"/>
      <c r="CYB15" s="28"/>
      <c r="CYC15" s="28"/>
      <c r="CYD15" s="28"/>
      <c r="CYE15" s="28"/>
      <c r="CYF15" s="28"/>
      <c r="CYG15" s="28"/>
      <c r="CYH15" s="28"/>
      <c r="CYI15" s="28"/>
      <c r="CYJ15" s="28"/>
      <c r="CYK15" s="28"/>
      <c r="CYL15" s="28"/>
      <c r="CYM15" s="28"/>
      <c r="CYN15" s="28"/>
      <c r="CYO15" s="28"/>
      <c r="CYP15" s="28"/>
      <c r="CYQ15" s="28"/>
      <c r="CYR15" s="28"/>
      <c r="CYS15" s="28"/>
      <c r="CYT15" s="28"/>
      <c r="CYU15" s="28"/>
      <c r="CYV15" s="28"/>
      <c r="CYW15" s="28"/>
      <c r="CYX15" s="28"/>
      <c r="CYY15" s="28"/>
      <c r="CYZ15" s="28"/>
      <c r="CZA15" s="28"/>
      <c r="CZB15" s="28"/>
      <c r="CZC15" s="28"/>
      <c r="CZD15" s="28"/>
      <c r="CZE15" s="28"/>
      <c r="CZF15" s="28"/>
      <c r="CZG15" s="28"/>
      <c r="CZH15" s="28"/>
      <c r="CZI15" s="28"/>
      <c r="CZJ15" s="28"/>
      <c r="CZK15" s="28"/>
      <c r="CZL15" s="28"/>
      <c r="CZM15" s="28"/>
      <c r="CZN15" s="28"/>
      <c r="CZO15" s="28"/>
      <c r="CZP15" s="28"/>
      <c r="CZQ15" s="28"/>
      <c r="CZR15" s="28"/>
      <c r="CZS15" s="28"/>
      <c r="CZT15" s="28"/>
      <c r="CZU15" s="28"/>
      <c r="CZV15" s="28"/>
      <c r="CZW15" s="28"/>
      <c r="CZX15" s="28"/>
      <c r="CZY15" s="28"/>
      <c r="CZZ15" s="28"/>
      <c r="DAA15" s="28"/>
      <c r="DAB15" s="28"/>
      <c r="DAC15" s="28"/>
      <c r="DAD15" s="28"/>
      <c r="DAE15" s="28"/>
      <c r="DAF15" s="28"/>
      <c r="DAG15" s="28"/>
      <c r="DAH15" s="28"/>
      <c r="DAI15" s="28"/>
      <c r="DAJ15" s="28"/>
      <c r="DAK15" s="28"/>
      <c r="DAL15" s="28"/>
      <c r="DAM15" s="28"/>
      <c r="DAN15" s="28"/>
      <c r="DAO15" s="28"/>
      <c r="DAP15" s="28"/>
      <c r="DAQ15" s="28"/>
      <c r="DAR15" s="28"/>
      <c r="DAS15" s="28"/>
      <c r="DAT15" s="28"/>
      <c r="DAU15" s="28"/>
      <c r="DAV15" s="28"/>
      <c r="DAW15" s="28"/>
      <c r="DAX15" s="28"/>
      <c r="DAY15" s="28"/>
      <c r="DAZ15" s="28"/>
      <c r="DBA15" s="28"/>
      <c r="DBB15" s="28"/>
      <c r="DBC15" s="28"/>
      <c r="DBD15" s="28"/>
      <c r="DBE15" s="28"/>
      <c r="DBF15" s="28"/>
      <c r="DBG15" s="28"/>
      <c r="DBH15" s="28"/>
      <c r="DBI15" s="28"/>
      <c r="DBJ15" s="28"/>
      <c r="DBK15" s="28"/>
      <c r="DBL15" s="28"/>
      <c r="DBM15" s="28"/>
      <c r="DBN15" s="28"/>
      <c r="DBO15" s="28"/>
      <c r="DBP15" s="28"/>
      <c r="DBQ15" s="28"/>
      <c r="DBR15" s="28"/>
      <c r="DBS15" s="28"/>
      <c r="DBT15" s="28"/>
      <c r="DBU15" s="28"/>
      <c r="DBV15" s="28"/>
      <c r="DBW15" s="28"/>
      <c r="DBX15" s="28"/>
      <c r="DBY15" s="28"/>
      <c r="DBZ15" s="28"/>
      <c r="DCA15" s="28"/>
      <c r="DCB15" s="28"/>
      <c r="DCC15" s="28"/>
      <c r="DCD15" s="28"/>
      <c r="DCE15" s="28"/>
      <c r="DCF15" s="28"/>
      <c r="DCG15" s="28"/>
      <c r="DCH15" s="28"/>
      <c r="DCI15" s="28"/>
      <c r="DCJ15" s="28"/>
      <c r="DCK15" s="28"/>
      <c r="DCL15" s="28"/>
      <c r="DCM15" s="28"/>
      <c r="DCN15" s="28"/>
      <c r="DCO15" s="28"/>
      <c r="DCP15" s="28"/>
      <c r="DCQ15" s="28"/>
      <c r="DCR15" s="28"/>
      <c r="DCS15" s="28"/>
      <c r="DCT15" s="28"/>
      <c r="DCU15" s="28"/>
      <c r="DCV15" s="28"/>
      <c r="DCW15" s="28"/>
      <c r="DCX15" s="28"/>
      <c r="DCY15" s="28"/>
      <c r="DCZ15" s="28"/>
      <c r="DDA15" s="28"/>
      <c r="DDB15" s="28"/>
      <c r="DDC15" s="28"/>
      <c r="DDD15" s="28"/>
      <c r="DDE15" s="28"/>
      <c r="DDF15" s="28"/>
      <c r="DDG15" s="28"/>
      <c r="DDH15" s="28"/>
      <c r="DDI15" s="28"/>
      <c r="DDJ15" s="28"/>
      <c r="DDK15" s="28"/>
      <c r="DDL15" s="28"/>
      <c r="DDM15" s="28"/>
      <c r="DDN15" s="28"/>
      <c r="DDO15" s="28"/>
      <c r="DDP15" s="28"/>
      <c r="DDQ15" s="28"/>
      <c r="DDR15" s="28"/>
      <c r="DDS15" s="28"/>
      <c r="DDT15" s="28"/>
      <c r="DDU15" s="28"/>
      <c r="DDV15" s="28"/>
      <c r="DDW15" s="28"/>
      <c r="DDX15" s="28"/>
      <c r="DDY15" s="28"/>
      <c r="DDZ15" s="28"/>
      <c r="DEA15" s="28"/>
      <c r="DEB15" s="28"/>
      <c r="DEC15" s="28"/>
      <c r="DED15" s="28"/>
      <c r="DEE15" s="28"/>
      <c r="DEF15" s="28"/>
      <c r="DEG15" s="28"/>
      <c r="DEH15" s="28"/>
      <c r="DEI15" s="28"/>
      <c r="DEJ15" s="28"/>
      <c r="DEK15" s="28"/>
      <c r="DEL15" s="28"/>
      <c r="DEM15" s="28"/>
      <c r="DEN15" s="28"/>
      <c r="DEO15" s="28"/>
      <c r="DEP15" s="28"/>
      <c r="DEQ15" s="28"/>
      <c r="DER15" s="28"/>
      <c r="DES15" s="28"/>
      <c r="DET15" s="28"/>
      <c r="DEU15" s="28"/>
      <c r="DEV15" s="28"/>
      <c r="DEW15" s="28"/>
      <c r="DEX15" s="28"/>
      <c r="DEY15" s="28"/>
      <c r="DEZ15" s="28"/>
      <c r="DFA15" s="28"/>
      <c r="DFB15" s="28"/>
      <c r="DFC15" s="28"/>
      <c r="DFD15" s="28"/>
      <c r="DFE15" s="28"/>
      <c r="DFF15" s="28"/>
      <c r="DFG15" s="28"/>
      <c r="DFH15" s="28"/>
      <c r="DFI15" s="28"/>
      <c r="DFJ15" s="28"/>
      <c r="DFK15" s="28"/>
      <c r="DFL15" s="28"/>
      <c r="DFM15" s="28"/>
      <c r="DFN15" s="28"/>
      <c r="DFO15" s="28"/>
      <c r="DFP15" s="28"/>
      <c r="DFQ15" s="28"/>
      <c r="DFR15" s="28"/>
      <c r="DFS15" s="28"/>
      <c r="DFT15" s="28"/>
      <c r="DFU15" s="28"/>
      <c r="DFV15" s="28"/>
      <c r="DFW15" s="28"/>
      <c r="DFX15" s="28"/>
      <c r="DFY15" s="28"/>
      <c r="DFZ15" s="28"/>
      <c r="DGA15" s="28"/>
      <c r="DGB15" s="28"/>
      <c r="DGC15" s="28"/>
      <c r="DGD15" s="28"/>
      <c r="DGE15" s="28"/>
      <c r="DGF15" s="28"/>
      <c r="DGG15" s="28"/>
      <c r="DGH15" s="28"/>
      <c r="DGI15" s="28"/>
      <c r="DGJ15" s="28"/>
      <c r="DGK15" s="28"/>
      <c r="DGL15" s="28"/>
      <c r="DGM15" s="28"/>
      <c r="DGN15" s="28"/>
      <c r="DGO15" s="28"/>
      <c r="DGP15" s="28"/>
      <c r="DGQ15" s="28"/>
      <c r="DGR15" s="28"/>
      <c r="DGS15" s="28"/>
      <c r="DGT15" s="28"/>
      <c r="DGU15" s="28"/>
      <c r="DGV15" s="28"/>
      <c r="DGW15" s="28"/>
      <c r="DGX15" s="28"/>
      <c r="DGY15" s="28"/>
      <c r="DGZ15" s="28"/>
      <c r="DHA15" s="28"/>
      <c r="DHB15" s="28"/>
      <c r="DHC15" s="28"/>
      <c r="DHD15" s="28"/>
      <c r="DHE15" s="28"/>
      <c r="DHF15" s="28"/>
      <c r="DHG15" s="28"/>
      <c r="DHH15" s="28"/>
      <c r="DHI15" s="28"/>
      <c r="DHJ15" s="28"/>
      <c r="DHK15" s="28"/>
      <c r="DHL15" s="28"/>
      <c r="DHM15" s="28"/>
      <c r="DHN15" s="28"/>
      <c r="DHO15" s="28"/>
      <c r="DHP15" s="28"/>
      <c r="DHQ15" s="28"/>
      <c r="DHR15" s="28"/>
      <c r="DHS15" s="28"/>
      <c r="DHT15" s="28"/>
      <c r="DHU15" s="28"/>
      <c r="DHV15" s="28"/>
      <c r="DHW15" s="28"/>
      <c r="DHX15" s="28"/>
      <c r="DHY15" s="28"/>
      <c r="DHZ15" s="28"/>
      <c r="DIA15" s="28"/>
      <c r="DIB15" s="28"/>
      <c r="DIC15" s="28"/>
      <c r="DID15" s="28"/>
      <c r="DIE15" s="28"/>
      <c r="DIF15" s="28"/>
      <c r="DIG15" s="28"/>
      <c r="DIH15" s="28"/>
      <c r="DII15" s="28"/>
      <c r="DIJ15" s="28"/>
      <c r="DIK15" s="28"/>
      <c r="DIL15" s="28"/>
      <c r="DIM15" s="28"/>
      <c r="DIN15" s="28"/>
      <c r="DIO15" s="28"/>
      <c r="DIP15" s="28"/>
      <c r="DIQ15" s="28"/>
      <c r="DIR15" s="28"/>
      <c r="DIS15" s="28"/>
      <c r="DIT15" s="28"/>
      <c r="DIU15" s="28"/>
      <c r="DIV15" s="28"/>
      <c r="DIW15" s="28"/>
      <c r="DIX15" s="28"/>
      <c r="DIY15" s="28"/>
      <c r="DIZ15" s="28"/>
      <c r="DJA15" s="28"/>
      <c r="DJB15" s="28"/>
      <c r="DJC15" s="28"/>
      <c r="DJD15" s="28"/>
      <c r="DJE15" s="28"/>
      <c r="DJF15" s="28"/>
      <c r="DJG15" s="28"/>
      <c r="DJH15" s="28"/>
      <c r="DJI15" s="28"/>
      <c r="DJJ15" s="28"/>
      <c r="DJK15" s="28"/>
      <c r="DJL15" s="28"/>
      <c r="DJM15" s="28"/>
      <c r="DJN15" s="28"/>
      <c r="DJO15" s="28"/>
      <c r="DJP15" s="28"/>
      <c r="DJQ15" s="28"/>
      <c r="DJR15" s="28"/>
      <c r="DJS15" s="28"/>
      <c r="DJT15" s="28"/>
      <c r="DJU15" s="28"/>
      <c r="DJV15" s="28"/>
      <c r="DJW15" s="28"/>
      <c r="DJX15" s="28"/>
      <c r="DJY15" s="28"/>
      <c r="DJZ15" s="28"/>
      <c r="DKA15" s="28"/>
      <c r="DKB15" s="28"/>
      <c r="DKC15" s="28"/>
      <c r="DKD15" s="28"/>
      <c r="DKE15" s="28"/>
      <c r="DKF15" s="28"/>
      <c r="DKG15" s="28"/>
      <c r="DKH15" s="28"/>
      <c r="DKI15" s="28"/>
      <c r="DKJ15" s="28"/>
      <c r="DKK15" s="28"/>
      <c r="DKL15" s="28"/>
      <c r="DKM15" s="28"/>
      <c r="DKN15" s="28"/>
      <c r="DKO15" s="28"/>
      <c r="DKP15" s="28"/>
      <c r="DKQ15" s="28"/>
      <c r="DKR15" s="28"/>
      <c r="DKS15" s="28"/>
      <c r="DKT15" s="28"/>
      <c r="DKU15" s="28"/>
      <c r="DKV15" s="28"/>
      <c r="DKW15" s="28"/>
      <c r="DKX15" s="28"/>
      <c r="DKY15" s="28"/>
      <c r="DKZ15" s="28"/>
      <c r="DLA15" s="28"/>
      <c r="DLB15" s="28"/>
      <c r="DLC15" s="28"/>
      <c r="DLD15" s="28"/>
      <c r="DLE15" s="28"/>
      <c r="DLF15" s="28"/>
      <c r="DLG15" s="28"/>
      <c r="DLH15" s="28"/>
      <c r="DLI15" s="28"/>
      <c r="DLJ15" s="28"/>
      <c r="DLK15" s="28"/>
      <c r="DLL15" s="28"/>
      <c r="DLM15" s="28"/>
      <c r="DLN15" s="28"/>
      <c r="DLO15" s="28"/>
      <c r="DLP15" s="28"/>
      <c r="DLQ15" s="28"/>
      <c r="DLR15" s="28"/>
      <c r="DLS15" s="28"/>
      <c r="DLT15" s="28"/>
      <c r="DLU15" s="28"/>
      <c r="DLV15" s="28"/>
      <c r="DLW15" s="28"/>
      <c r="DLX15" s="28"/>
      <c r="DLY15" s="28"/>
      <c r="DLZ15" s="28"/>
      <c r="DMA15" s="28"/>
      <c r="DMB15" s="28"/>
      <c r="DMC15" s="28"/>
      <c r="DMD15" s="28"/>
      <c r="DME15" s="28"/>
      <c r="DMF15" s="28"/>
      <c r="DMG15" s="28"/>
      <c r="DMH15" s="28"/>
      <c r="DMI15" s="28"/>
      <c r="DMJ15" s="28"/>
      <c r="DMK15" s="28"/>
      <c r="DML15" s="28"/>
      <c r="DMM15" s="28"/>
      <c r="DMN15" s="28"/>
      <c r="DMO15" s="28"/>
      <c r="DMP15" s="28"/>
      <c r="DMQ15" s="28"/>
      <c r="DMR15" s="28"/>
      <c r="DMS15" s="28"/>
      <c r="DMT15" s="28"/>
      <c r="DMU15" s="28"/>
      <c r="DMV15" s="28"/>
      <c r="DMW15" s="28"/>
      <c r="DMX15" s="28"/>
      <c r="DMY15" s="28"/>
      <c r="DMZ15" s="28"/>
      <c r="DNA15" s="28"/>
      <c r="DNB15" s="28"/>
      <c r="DNC15" s="28"/>
      <c r="DND15" s="28"/>
      <c r="DNE15" s="28"/>
      <c r="DNF15" s="28"/>
      <c r="DNG15" s="28"/>
      <c r="DNH15" s="28"/>
      <c r="DNI15" s="28"/>
      <c r="DNJ15" s="28"/>
      <c r="DNK15" s="28"/>
      <c r="DNL15" s="28"/>
      <c r="DNM15" s="28"/>
      <c r="DNN15" s="28"/>
      <c r="DNO15" s="28"/>
      <c r="DNP15" s="28"/>
      <c r="DNQ15" s="28"/>
      <c r="DNR15" s="28"/>
      <c r="DNS15" s="28"/>
      <c r="DNT15" s="28"/>
      <c r="DNU15" s="28"/>
      <c r="DNV15" s="28"/>
      <c r="DNW15" s="28"/>
      <c r="DNX15" s="28"/>
      <c r="DNY15" s="28"/>
      <c r="DNZ15" s="28"/>
      <c r="DOA15" s="28"/>
      <c r="DOB15" s="28"/>
      <c r="DOC15" s="28"/>
      <c r="DOD15" s="28"/>
      <c r="DOE15" s="28"/>
      <c r="DOF15" s="28"/>
      <c r="DOG15" s="28"/>
      <c r="DOH15" s="28"/>
      <c r="DOI15" s="28"/>
      <c r="DOJ15" s="28"/>
      <c r="DOK15" s="28"/>
      <c r="DOL15" s="28"/>
      <c r="DOM15" s="28"/>
      <c r="DON15" s="28"/>
      <c r="DOO15" s="28"/>
      <c r="DOP15" s="28"/>
      <c r="DOQ15" s="28"/>
      <c r="DOR15" s="28"/>
      <c r="DOS15" s="28"/>
      <c r="DOT15" s="28"/>
      <c r="DOU15" s="28"/>
      <c r="DOV15" s="28"/>
      <c r="DOW15" s="28"/>
      <c r="DOX15" s="28"/>
      <c r="DOY15" s="28"/>
      <c r="DOZ15" s="28"/>
      <c r="DPA15" s="28"/>
      <c r="DPB15" s="28"/>
      <c r="DPC15" s="28"/>
      <c r="DPD15" s="28"/>
      <c r="DPE15" s="28"/>
      <c r="DPF15" s="28"/>
      <c r="DPG15" s="28"/>
      <c r="DPH15" s="28"/>
      <c r="DPI15" s="28"/>
      <c r="DPJ15" s="28"/>
      <c r="DPK15" s="28"/>
      <c r="DPL15" s="28"/>
      <c r="DPM15" s="28"/>
      <c r="DPN15" s="28"/>
      <c r="DPO15" s="28"/>
      <c r="DPP15" s="28"/>
      <c r="DPQ15" s="28"/>
      <c r="DPR15" s="28"/>
      <c r="DPS15" s="28"/>
      <c r="DPT15" s="28"/>
      <c r="DPU15" s="28"/>
      <c r="DPV15" s="28"/>
      <c r="DPW15" s="28"/>
      <c r="DPX15" s="28"/>
      <c r="DPY15" s="28"/>
      <c r="DPZ15" s="28"/>
      <c r="DQA15" s="28"/>
      <c r="DQB15" s="28"/>
      <c r="DQC15" s="28"/>
      <c r="DQD15" s="28"/>
      <c r="DQE15" s="28"/>
      <c r="DQF15" s="28"/>
      <c r="DQG15" s="28"/>
      <c r="DQH15" s="28"/>
      <c r="DQI15" s="28"/>
      <c r="DQJ15" s="28"/>
      <c r="DQK15" s="28"/>
      <c r="DQL15" s="28"/>
      <c r="DQM15" s="28"/>
      <c r="DQN15" s="28"/>
      <c r="DQO15" s="28"/>
      <c r="DQP15" s="28"/>
      <c r="DQQ15" s="28"/>
      <c r="DQR15" s="28"/>
      <c r="DQS15" s="28"/>
      <c r="DQT15" s="28"/>
      <c r="DQU15" s="28"/>
      <c r="DQV15" s="28"/>
      <c r="DQW15" s="28"/>
      <c r="DQX15" s="28"/>
      <c r="DQY15" s="28"/>
      <c r="DQZ15" s="28"/>
      <c r="DRA15" s="28"/>
      <c r="DRB15" s="28"/>
      <c r="DRC15" s="28"/>
      <c r="DRD15" s="28"/>
      <c r="DRE15" s="28"/>
      <c r="DRF15" s="28"/>
      <c r="DRG15" s="28"/>
      <c r="DRH15" s="28"/>
      <c r="DRI15" s="28"/>
      <c r="DRJ15" s="28"/>
      <c r="DRK15" s="28"/>
      <c r="DRL15" s="28"/>
      <c r="DRM15" s="28"/>
      <c r="DRN15" s="28"/>
      <c r="DRO15" s="28"/>
      <c r="DRP15" s="28"/>
      <c r="DRQ15" s="28"/>
      <c r="DRR15" s="28"/>
      <c r="DRS15" s="28"/>
      <c r="DRT15" s="28"/>
      <c r="DRU15" s="28"/>
      <c r="DRV15" s="28"/>
      <c r="DRW15" s="28"/>
      <c r="DRX15" s="28"/>
      <c r="DRY15" s="28"/>
      <c r="DRZ15" s="28"/>
      <c r="DSA15" s="28"/>
      <c r="DSB15" s="28"/>
      <c r="DSC15" s="28"/>
      <c r="DSD15" s="28"/>
      <c r="DSE15" s="28"/>
      <c r="DSF15" s="28"/>
      <c r="DSG15" s="28"/>
      <c r="DSH15" s="28"/>
      <c r="DSI15" s="28"/>
      <c r="DSJ15" s="28"/>
      <c r="DSK15" s="28"/>
      <c r="DSL15" s="28"/>
      <c r="DSM15" s="28"/>
      <c r="DSN15" s="28"/>
      <c r="DSO15" s="28"/>
      <c r="DSP15" s="28"/>
      <c r="DSQ15" s="28"/>
      <c r="DSR15" s="28"/>
      <c r="DSS15" s="28"/>
      <c r="DST15" s="28"/>
      <c r="DSU15" s="28"/>
      <c r="DSV15" s="28"/>
      <c r="DSW15" s="28"/>
      <c r="DSX15" s="28"/>
      <c r="DSY15" s="28"/>
      <c r="DSZ15" s="28"/>
      <c r="DTA15" s="28"/>
      <c r="DTB15" s="28"/>
      <c r="DTC15" s="28"/>
      <c r="DTD15" s="28"/>
      <c r="DTE15" s="28"/>
      <c r="DTF15" s="28"/>
      <c r="DTG15" s="28"/>
      <c r="DTH15" s="28"/>
      <c r="DTI15" s="28"/>
      <c r="DTJ15" s="28"/>
      <c r="DTK15" s="28"/>
      <c r="DTL15" s="28"/>
      <c r="DTM15" s="28"/>
      <c r="DTN15" s="28"/>
      <c r="DTO15" s="28"/>
      <c r="DTP15" s="28"/>
      <c r="DTQ15" s="28"/>
      <c r="DTR15" s="28"/>
      <c r="DTS15" s="28"/>
      <c r="DTT15" s="28"/>
      <c r="DTU15" s="28"/>
      <c r="DTV15" s="28"/>
      <c r="DTW15" s="28"/>
      <c r="DTX15" s="28"/>
      <c r="DTY15" s="28"/>
      <c r="DTZ15" s="28"/>
      <c r="DUA15" s="28"/>
      <c r="DUB15" s="28"/>
      <c r="DUC15" s="28"/>
      <c r="DUD15" s="28"/>
      <c r="DUE15" s="28"/>
      <c r="DUF15" s="28"/>
      <c r="DUG15" s="28"/>
      <c r="DUH15" s="28"/>
      <c r="DUI15" s="28"/>
      <c r="DUJ15" s="28"/>
      <c r="DUK15" s="28"/>
      <c r="DUL15" s="28"/>
      <c r="DUM15" s="28"/>
      <c r="DUN15" s="28"/>
      <c r="DUO15" s="28"/>
      <c r="DUP15" s="28"/>
      <c r="DUQ15" s="28"/>
      <c r="DUR15" s="28"/>
      <c r="DUS15" s="28"/>
      <c r="DUT15" s="28"/>
      <c r="DUU15" s="28"/>
      <c r="DUV15" s="28"/>
      <c r="DUW15" s="28"/>
      <c r="DUX15" s="28"/>
      <c r="DUY15" s="28"/>
      <c r="DUZ15" s="28"/>
      <c r="DVA15" s="28"/>
      <c r="DVB15" s="28"/>
      <c r="DVC15" s="28"/>
      <c r="DVD15" s="28"/>
      <c r="DVE15" s="28"/>
      <c r="DVF15" s="28"/>
      <c r="DVG15" s="28"/>
      <c r="DVH15" s="28"/>
      <c r="DVI15" s="28"/>
      <c r="DVJ15" s="28"/>
      <c r="DVK15" s="28"/>
      <c r="DVL15" s="28"/>
      <c r="DVM15" s="28"/>
      <c r="DVN15" s="28"/>
      <c r="DVO15" s="28"/>
      <c r="DVP15" s="28"/>
      <c r="DVQ15" s="28"/>
      <c r="DVR15" s="28"/>
      <c r="DVS15" s="28"/>
      <c r="DVT15" s="28"/>
      <c r="DVU15" s="28"/>
      <c r="DVV15" s="28"/>
      <c r="DVW15" s="28"/>
      <c r="DVX15" s="28"/>
      <c r="DVY15" s="28"/>
      <c r="DVZ15" s="28"/>
      <c r="DWA15" s="28"/>
      <c r="DWB15" s="28"/>
      <c r="DWC15" s="28"/>
      <c r="DWD15" s="28"/>
      <c r="DWE15" s="28"/>
      <c r="DWF15" s="28"/>
      <c r="DWG15" s="28"/>
      <c r="DWH15" s="28"/>
      <c r="DWI15" s="28"/>
      <c r="DWJ15" s="28"/>
      <c r="DWK15" s="28"/>
      <c r="DWL15" s="28"/>
      <c r="DWM15" s="28"/>
      <c r="DWN15" s="28"/>
      <c r="DWO15" s="28"/>
      <c r="DWP15" s="28"/>
      <c r="DWQ15" s="28"/>
      <c r="DWR15" s="28"/>
      <c r="DWS15" s="28"/>
      <c r="DWT15" s="28"/>
      <c r="DWU15" s="28"/>
      <c r="DWV15" s="28"/>
      <c r="DWW15" s="28"/>
      <c r="DWX15" s="28"/>
      <c r="DWY15" s="28"/>
      <c r="DWZ15" s="28"/>
      <c r="DXA15" s="28"/>
      <c r="DXB15" s="28"/>
      <c r="DXC15" s="28"/>
      <c r="DXD15" s="28"/>
      <c r="DXE15" s="28"/>
      <c r="DXF15" s="28"/>
      <c r="DXG15" s="28"/>
      <c r="DXH15" s="28"/>
      <c r="DXI15" s="28"/>
      <c r="DXJ15" s="28"/>
      <c r="DXK15" s="28"/>
      <c r="DXL15" s="28"/>
      <c r="DXM15" s="28"/>
      <c r="DXN15" s="28"/>
      <c r="DXO15" s="28"/>
      <c r="DXP15" s="28"/>
      <c r="DXQ15" s="28"/>
      <c r="DXR15" s="28"/>
      <c r="DXS15" s="28"/>
      <c r="DXT15" s="28"/>
      <c r="DXU15" s="28"/>
      <c r="DXV15" s="28"/>
      <c r="DXW15" s="28"/>
      <c r="DXX15" s="28"/>
      <c r="DXY15" s="28"/>
      <c r="DXZ15" s="28"/>
      <c r="DYA15" s="28"/>
      <c r="DYB15" s="28"/>
      <c r="DYC15" s="28"/>
      <c r="DYD15" s="28"/>
      <c r="DYE15" s="28"/>
      <c r="DYF15" s="28"/>
      <c r="DYG15" s="28"/>
      <c r="DYH15" s="28"/>
      <c r="DYI15" s="28"/>
      <c r="DYJ15" s="28"/>
      <c r="DYK15" s="28"/>
      <c r="DYL15" s="28"/>
      <c r="DYM15" s="28"/>
      <c r="DYN15" s="28"/>
      <c r="DYO15" s="28"/>
      <c r="DYP15" s="28"/>
      <c r="DYQ15" s="28"/>
      <c r="DYR15" s="28"/>
      <c r="DYS15" s="28"/>
      <c r="DYT15" s="28"/>
      <c r="DYU15" s="28"/>
      <c r="DYV15" s="28"/>
      <c r="DYW15" s="28"/>
      <c r="DYX15" s="28"/>
      <c r="DYY15" s="28"/>
      <c r="DYZ15" s="28"/>
      <c r="DZA15" s="28"/>
      <c r="DZB15" s="28"/>
      <c r="DZC15" s="28"/>
      <c r="DZD15" s="28"/>
      <c r="DZE15" s="28"/>
      <c r="DZF15" s="28"/>
      <c r="DZG15" s="28"/>
      <c r="DZH15" s="28"/>
      <c r="DZI15" s="28"/>
      <c r="DZJ15" s="28"/>
      <c r="DZK15" s="28"/>
      <c r="DZL15" s="28"/>
      <c r="DZM15" s="28"/>
      <c r="DZN15" s="28"/>
      <c r="DZO15" s="28"/>
      <c r="DZP15" s="28"/>
      <c r="DZQ15" s="28"/>
      <c r="DZR15" s="28"/>
      <c r="DZS15" s="28"/>
      <c r="DZT15" s="28"/>
      <c r="DZU15" s="28"/>
      <c r="DZV15" s="28"/>
      <c r="DZW15" s="28"/>
      <c r="DZX15" s="28"/>
      <c r="DZY15" s="28"/>
      <c r="DZZ15" s="28"/>
      <c r="EAA15" s="28"/>
      <c r="EAB15" s="28"/>
      <c r="EAC15" s="28"/>
      <c r="EAD15" s="28"/>
      <c r="EAE15" s="28"/>
      <c r="EAF15" s="28"/>
      <c r="EAG15" s="28"/>
      <c r="EAH15" s="28"/>
      <c r="EAI15" s="28"/>
      <c r="EAJ15" s="28"/>
      <c r="EAK15" s="28"/>
      <c r="EAL15" s="28"/>
      <c r="EAM15" s="28"/>
      <c r="EAN15" s="28"/>
      <c r="EAO15" s="28"/>
      <c r="EAP15" s="28"/>
      <c r="EAQ15" s="28"/>
      <c r="EAR15" s="28"/>
      <c r="EAS15" s="28"/>
      <c r="EAT15" s="28"/>
      <c r="EAU15" s="28"/>
      <c r="EAV15" s="28"/>
      <c r="EAW15" s="28"/>
      <c r="EAX15" s="28"/>
      <c r="EAY15" s="28"/>
      <c r="EAZ15" s="28"/>
      <c r="EBA15" s="28"/>
      <c r="EBB15" s="28"/>
      <c r="EBC15" s="28"/>
      <c r="EBD15" s="28"/>
      <c r="EBE15" s="28"/>
      <c r="EBF15" s="28"/>
      <c r="EBG15" s="28"/>
      <c r="EBH15" s="28"/>
      <c r="EBI15" s="28"/>
      <c r="EBJ15" s="28"/>
      <c r="EBK15" s="28"/>
      <c r="EBL15" s="28"/>
      <c r="EBM15" s="28"/>
      <c r="EBN15" s="28"/>
      <c r="EBO15" s="28"/>
      <c r="EBP15" s="28"/>
      <c r="EBQ15" s="28"/>
      <c r="EBR15" s="28"/>
      <c r="EBS15" s="28"/>
      <c r="EBT15" s="28"/>
      <c r="EBU15" s="28"/>
      <c r="EBV15" s="28"/>
      <c r="EBW15" s="28"/>
      <c r="EBX15" s="28"/>
      <c r="EBY15" s="28"/>
      <c r="EBZ15" s="28"/>
      <c r="ECA15" s="28"/>
      <c r="ECB15" s="28"/>
      <c r="ECC15" s="28"/>
      <c r="ECD15" s="28"/>
      <c r="ECE15" s="28"/>
      <c r="ECF15" s="28"/>
      <c r="ECG15" s="28"/>
      <c r="ECH15" s="28"/>
      <c r="ECI15" s="28"/>
      <c r="ECJ15" s="28"/>
      <c r="ECK15" s="28"/>
      <c r="ECL15" s="28"/>
      <c r="ECM15" s="28"/>
      <c r="ECN15" s="28"/>
      <c r="ECO15" s="28"/>
      <c r="ECP15" s="28"/>
      <c r="ECQ15" s="28"/>
      <c r="ECR15" s="28"/>
      <c r="ECS15" s="28"/>
      <c r="ECT15" s="28"/>
      <c r="ECU15" s="28"/>
      <c r="ECV15" s="28"/>
      <c r="ECW15" s="28"/>
      <c r="ECX15" s="28"/>
      <c r="ECY15" s="28"/>
      <c r="ECZ15" s="28"/>
      <c r="EDA15" s="28"/>
      <c r="EDB15" s="28"/>
      <c r="EDC15" s="28"/>
      <c r="EDD15" s="28"/>
      <c r="EDE15" s="28"/>
      <c r="EDF15" s="28"/>
      <c r="EDG15" s="28"/>
      <c r="EDH15" s="28"/>
      <c r="EDI15" s="28"/>
      <c r="EDJ15" s="28"/>
      <c r="EDK15" s="28"/>
      <c r="EDL15" s="28"/>
      <c r="EDM15" s="28"/>
      <c r="EDN15" s="28"/>
      <c r="EDO15" s="28"/>
      <c r="EDP15" s="28"/>
      <c r="EDQ15" s="28"/>
      <c r="EDR15" s="28"/>
      <c r="EDS15" s="28"/>
      <c r="EDT15" s="28"/>
      <c r="EDU15" s="28"/>
      <c r="EDV15" s="28"/>
      <c r="EDW15" s="28"/>
      <c r="EDX15" s="28"/>
      <c r="EDY15" s="28"/>
      <c r="EDZ15" s="28"/>
      <c r="EEA15" s="28"/>
      <c r="EEB15" s="28"/>
      <c r="EEC15" s="28"/>
      <c r="EED15" s="28"/>
      <c r="EEE15" s="28"/>
      <c r="EEF15" s="28"/>
      <c r="EEG15" s="28"/>
      <c r="EEH15" s="28"/>
      <c r="EEI15" s="28"/>
      <c r="EEJ15" s="28"/>
      <c r="EEK15" s="28"/>
      <c r="EEL15" s="28"/>
      <c r="EEM15" s="28"/>
      <c r="EEN15" s="28"/>
      <c r="EEO15" s="28"/>
      <c r="EEP15" s="28"/>
      <c r="EEQ15" s="28"/>
      <c r="EER15" s="28"/>
      <c r="EES15" s="28"/>
      <c r="EET15" s="28"/>
      <c r="EEU15" s="28"/>
      <c r="EEV15" s="28"/>
      <c r="EEW15" s="28"/>
      <c r="EEX15" s="28"/>
      <c r="EEY15" s="28"/>
      <c r="EEZ15" s="28"/>
      <c r="EFA15" s="28"/>
      <c r="EFB15" s="28"/>
      <c r="EFC15" s="28"/>
      <c r="EFD15" s="28"/>
      <c r="EFE15" s="28"/>
      <c r="EFF15" s="28"/>
      <c r="EFG15" s="28"/>
      <c r="EFH15" s="28"/>
      <c r="EFI15" s="28"/>
      <c r="EFJ15" s="28"/>
      <c r="EFK15" s="28"/>
      <c r="EFL15" s="28"/>
      <c r="EFM15" s="28"/>
      <c r="EFN15" s="28"/>
      <c r="EFO15" s="28"/>
      <c r="EFP15" s="28"/>
      <c r="EFQ15" s="28"/>
      <c r="EFR15" s="28"/>
      <c r="EFS15" s="28"/>
      <c r="EFT15" s="28"/>
      <c r="EFU15" s="28"/>
      <c r="EFV15" s="28"/>
      <c r="EFW15" s="28"/>
      <c r="EFX15" s="28"/>
      <c r="EFY15" s="28"/>
      <c r="EFZ15" s="28"/>
      <c r="EGA15" s="28"/>
      <c r="EGB15" s="28"/>
      <c r="EGC15" s="28"/>
      <c r="EGD15" s="28"/>
      <c r="EGE15" s="28"/>
      <c r="EGF15" s="28"/>
      <c r="EGG15" s="28"/>
      <c r="EGH15" s="28"/>
      <c r="EGI15" s="28"/>
      <c r="EGJ15" s="28"/>
      <c r="EGK15" s="28"/>
      <c r="EGL15" s="28"/>
      <c r="EGM15" s="28"/>
      <c r="EGN15" s="28"/>
      <c r="EGO15" s="28"/>
      <c r="EGP15" s="28"/>
      <c r="EGQ15" s="28"/>
      <c r="EGR15" s="28"/>
      <c r="EGS15" s="28"/>
      <c r="EGT15" s="28"/>
      <c r="EGU15" s="28"/>
      <c r="EGV15" s="28"/>
      <c r="EGW15" s="28"/>
      <c r="EGX15" s="28"/>
      <c r="EGY15" s="28"/>
      <c r="EGZ15" s="28"/>
      <c r="EHA15" s="28"/>
      <c r="EHB15" s="28"/>
      <c r="EHC15" s="28"/>
      <c r="EHD15" s="28"/>
      <c r="EHE15" s="28"/>
      <c r="EHF15" s="28"/>
      <c r="EHG15" s="28"/>
      <c r="EHH15" s="28"/>
      <c r="EHI15" s="28"/>
      <c r="EHJ15" s="28"/>
      <c r="EHK15" s="28"/>
      <c r="EHL15" s="28"/>
      <c r="EHM15" s="28"/>
      <c r="EHN15" s="28"/>
      <c r="EHO15" s="28"/>
      <c r="EHP15" s="28"/>
      <c r="EHQ15" s="28"/>
      <c r="EHR15" s="28"/>
      <c r="EHS15" s="28"/>
      <c r="EHT15" s="28"/>
      <c r="EHU15" s="28"/>
      <c r="EHV15" s="28"/>
      <c r="EHW15" s="28"/>
      <c r="EHX15" s="28"/>
      <c r="EHY15" s="28"/>
      <c r="EHZ15" s="28"/>
      <c r="EIA15" s="28"/>
      <c r="EIB15" s="28"/>
      <c r="EIC15" s="28"/>
      <c r="EID15" s="28"/>
      <c r="EIE15" s="28"/>
      <c r="EIF15" s="28"/>
      <c r="EIG15" s="28"/>
      <c r="EIH15" s="28"/>
      <c r="EII15" s="28"/>
      <c r="EIJ15" s="28"/>
      <c r="EIK15" s="28"/>
      <c r="EIL15" s="28"/>
      <c r="EIM15" s="28"/>
      <c r="EIN15" s="28"/>
      <c r="EIO15" s="28"/>
      <c r="EIP15" s="28"/>
      <c r="EIQ15" s="28"/>
      <c r="EIR15" s="28"/>
      <c r="EIS15" s="28"/>
      <c r="EIT15" s="28"/>
      <c r="EIU15" s="28"/>
      <c r="EIV15" s="28"/>
      <c r="EIW15" s="28"/>
      <c r="EIX15" s="28"/>
      <c r="EIY15" s="28"/>
      <c r="EIZ15" s="28"/>
      <c r="EJA15" s="28"/>
      <c r="EJB15" s="28"/>
      <c r="EJC15" s="28"/>
      <c r="EJD15" s="28"/>
      <c r="EJE15" s="28"/>
      <c r="EJF15" s="28"/>
      <c r="EJG15" s="28"/>
      <c r="EJH15" s="28"/>
      <c r="EJI15" s="28"/>
      <c r="EJJ15" s="28"/>
      <c r="EJK15" s="28"/>
      <c r="EJL15" s="28"/>
      <c r="EJM15" s="28"/>
      <c r="EJN15" s="28"/>
      <c r="EJO15" s="28"/>
      <c r="EJP15" s="28"/>
      <c r="EJQ15" s="28"/>
      <c r="EJR15" s="28"/>
      <c r="EJS15" s="28"/>
      <c r="EJT15" s="28"/>
      <c r="EJU15" s="28"/>
      <c r="EJV15" s="28"/>
      <c r="EJW15" s="28"/>
      <c r="EJX15" s="28"/>
      <c r="EJY15" s="28"/>
      <c r="EJZ15" s="28"/>
      <c r="EKA15" s="28"/>
      <c r="EKB15" s="28"/>
      <c r="EKC15" s="28"/>
      <c r="EKD15" s="28"/>
      <c r="EKE15" s="28"/>
      <c r="EKF15" s="28"/>
      <c r="EKG15" s="28"/>
      <c r="EKH15" s="28"/>
      <c r="EKI15" s="28"/>
      <c r="EKJ15" s="28"/>
      <c r="EKK15" s="28"/>
      <c r="EKL15" s="28"/>
      <c r="EKM15" s="28"/>
      <c r="EKN15" s="28"/>
      <c r="EKO15" s="28"/>
      <c r="EKP15" s="28"/>
      <c r="EKQ15" s="28"/>
      <c r="EKR15" s="28"/>
      <c r="EKS15" s="28"/>
      <c r="EKT15" s="28"/>
      <c r="EKU15" s="28"/>
      <c r="EKV15" s="28"/>
      <c r="EKW15" s="28"/>
      <c r="EKX15" s="28"/>
      <c r="EKY15" s="28"/>
      <c r="EKZ15" s="28"/>
      <c r="ELA15" s="28"/>
      <c r="ELB15" s="28"/>
      <c r="ELC15" s="28"/>
      <c r="ELD15" s="28"/>
      <c r="ELE15" s="28"/>
      <c r="ELF15" s="28"/>
      <c r="ELG15" s="28"/>
      <c r="ELH15" s="28"/>
      <c r="ELI15" s="28"/>
      <c r="ELJ15" s="28"/>
      <c r="ELK15" s="28"/>
      <c r="ELL15" s="28"/>
      <c r="ELM15" s="28"/>
      <c r="ELN15" s="28"/>
      <c r="ELO15" s="28"/>
      <c r="ELP15" s="28"/>
      <c r="ELQ15" s="28"/>
      <c r="ELR15" s="28"/>
      <c r="ELS15" s="28"/>
      <c r="ELT15" s="28"/>
      <c r="ELU15" s="28"/>
      <c r="ELV15" s="28"/>
      <c r="ELW15" s="28"/>
      <c r="ELX15" s="28"/>
      <c r="ELY15" s="28"/>
      <c r="ELZ15" s="28"/>
      <c r="EMA15" s="28"/>
      <c r="EMB15" s="28"/>
      <c r="EMC15" s="28"/>
      <c r="EMD15" s="28"/>
      <c r="EME15" s="28"/>
      <c r="EMF15" s="28"/>
      <c r="EMG15" s="28"/>
      <c r="EMH15" s="28"/>
      <c r="EMI15" s="28"/>
      <c r="EMJ15" s="28"/>
      <c r="EMK15" s="28"/>
      <c r="EML15" s="28"/>
      <c r="EMM15" s="28"/>
      <c r="EMN15" s="28"/>
      <c r="EMO15" s="28"/>
      <c r="EMP15" s="28"/>
      <c r="EMQ15" s="28"/>
      <c r="EMR15" s="28"/>
      <c r="EMS15" s="28"/>
      <c r="EMT15" s="28"/>
      <c r="EMU15" s="28"/>
      <c r="EMV15" s="28"/>
      <c r="EMW15" s="28"/>
      <c r="EMX15" s="28"/>
      <c r="EMY15" s="28"/>
      <c r="EMZ15" s="28"/>
      <c r="ENA15" s="28"/>
      <c r="ENB15" s="28"/>
      <c r="ENC15" s="28"/>
      <c r="END15" s="28"/>
      <c r="ENE15" s="28"/>
      <c r="ENF15" s="28"/>
      <c r="ENG15" s="28"/>
      <c r="ENH15" s="28"/>
      <c r="ENI15" s="28"/>
      <c r="ENJ15" s="28"/>
      <c r="ENK15" s="28"/>
      <c r="ENL15" s="28"/>
      <c r="ENM15" s="28"/>
      <c r="ENN15" s="28"/>
      <c r="ENO15" s="28"/>
      <c r="ENP15" s="28"/>
      <c r="ENQ15" s="28"/>
      <c r="ENR15" s="28"/>
      <c r="ENS15" s="28"/>
      <c r="ENT15" s="28"/>
      <c r="ENU15" s="28"/>
      <c r="ENV15" s="28"/>
      <c r="ENW15" s="28"/>
      <c r="ENX15" s="28"/>
      <c r="ENY15" s="28"/>
      <c r="ENZ15" s="28"/>
      <c r="EOA15" s="28"/>
      <c r="EOB15" s="28"/>
      <c r="EOC15" s="28"/>
      <c r="EOD15" s="28"/>
      <c r="EOE15" s="28"/>
      <c r="EOF15" s="28"/>
      <c r="EOG15" s="28"/>
      <c r="EOH15" s="28"/>
      <c r="EOI15" s="28"/>
      <c r="EOJ15" s="28"/>
      <c r="EOK15" s="28"/>
      <c r="EOL15" s="28"/>
      <c r="EOM15" s="28"/>
      <c r="EON15" s="28"/>
      <c r="EOO15" s="28"/>
      <c r="EOP15" s="28"/>
      <c r="EOQ15" s="28"/>
      <c r="EOR15" s="28"/>
      <c r="EOS15" s="28"/>
      <c r="EOT15" s="28"/>
      <c r="EOU15" s="28"/>
      <c r="EOV15" s="28"/>
      <c r="EOW15" s="28"/>
      <c r="EOX15" s="28"/>
      <c r="EOY15" s="28"/>
      <c r="EOZ15" s="28"/>
      <c r="EPA15" s="28"/>
      <c r="EPB15" s="28"/>
      <c r="EPC15" s="28"/>
      <c r="EPD15" s="28"/>
      <c r="EPE15" s="28"/>
      <c r="EPF15" s="28"/>
      <c r="EPG15" s="28"/>
      <c r="EPH15" s="28"/>
      <c r="EPI15" s="28"/>
      <c r="EPJ15" s="28"/>
      <c r="EPK15" s="28"/>
      <c r="EPL15" s="28"/>
      <c r="EPM15" s="28"/>
      <c r="EPN15" s="28"/>
      <c r="EPO15" s="28"/>
      <c r="EPP15" s="28"/>
      <c r="EPQ15" s="28"/>
      <c r="EPR15" s="28"/>
      <c r="EPS15" s="28"/>
      <c r="EPT15" s="28"/>
      <c r="EPU15" s="28"/>
      <c r="EPV15" s="28"/>
      <c r="EPW15" s="28"/>
      <c r="EPX15" s="28"/>
      <c r="EPY15" s="28"/>
      <c r="EPZ15" s="28"/>
      <c r="EQA15" s="28"/>
      <c r="EQB15" s="28"/>
      <c r="EQC15" s="28"/>
      <c r="EQD15" s="28"/>
      <c r="EQE15" s="28"/>
      <c r="EQF15" s="28"/>
      <c r="EQG15" s="28"/>
      <c r="EQH15" s="28"/>
      <c r="EQI15" s="28"/>
      <c r="EQJ15" s="28"/>
      <c r="EQK15" s="28"/>
      <c r="EQL15" s="28"/>
      <c r="EQM15" s="28"/>
      <c r="EQN15" s="28"/>
      <c r="EQO15" s="28"/>
      <c r="EQP15" s="28"/>
      <c r="EQQ15" s="28"/>
      <c r="EQR15" s="28"/>
      <c r="EQS15" s="28"/>
      <c r="EQT15" s="28"/>
      <c r="EQU15" s="28"/>
      <c r="EQV15" s="28"/>
      <c r="EQW15" s="28"/>
      <c r="EQX15" s="28"/>
      <c r="EQY15" s="28"/>
      <c r="EQZ15" s="28"/>
      <c r="ERA15" s="28"/>
      <c r="ERB15" s="28"/>
      <c r="ERC15" s="28"/>
      <c r="ERD15" s="28"/>
      <c r="ERE15" s="28"/>
      <c r="ERF15" s="28"/>
      <c r="ERG15" s="28"/>
      <c r="ERH15" s="28"/>
      <c r="ERI15" s="28"/>
      <c r="ERJ15" s="28"/>
      <c r="ERK15" s="28"/>
      <c r="ERL15" s="28"/>
      <c r="ERM15" s="28"/>
      <c r="ERN15" s="28"/>
      <c r="ERO15" s="28"/>
      <c r="ERP15" s="28"/>
      <c r="ERQ15" s="28"/>
      <c r="ERR15" s="28"/>
      <c r="ERS15" s="28"/>
      <c r="ERT15" s="28"/>
      <c r="ERU15" s="28"/>
      <c r="ERV15" s="28"/>
      <c r="ERW15" s="28"/>
      <c r="ERX15" s="28"/>
      <c r="ERY15" s="28"/>
      <c r="ERZ15" s="28"/>
      <c r="ESA15" s="28"/>
      <c r="ESB15" s="28"/>
      <c r="ESC15" s="28"/>
      <c r="ESD15" s="28"/>
      <c r="ESE15" s="28"/>
      <c r="ESF15" s="28"/>
      <c r="ESG15" s="28"/>
      <c r="ESH15" s="28"/>
      <c r="ESI15" s="28"/>
      <c r="ESJ15" s="28"/>
      <c r="ESK15" s="28"/>
      <c r="ESL15" s="28"/>
      <c r="ESM15" s="28"/>
      <c r="ESN15" s="28"/>
      <c r="ESO15" s="28"/>
      <c r="ESP15" s="28"/>
      <c r="ESQ15" s="28"/>
      <c r="ESR15" s="28"/>
      <c r="ESS15" s="28"/>
      <c r="EST15" s="28"/>
      <c r="ESU15" s="28"/>
      <c r="ESV15" s="28"/>
      <c r="ESW15" s="28"/>
      <c r="ESX15" s="28"/>
      <c r="ESY15" s="28"/>
      <c r="ESZ15" s="28"/>
      <c r="ETA15" s="28"/>
      <c r="ETB15" s="28"/>
      <c r="ETC15" s="28"/>
      <c r="ETD15" s="28"/>
      <c r="ETE15" s="28"/>
      <c r="ETF15" s="28"/>
      <c r="ETG15" s="28"/>
      <c r="ETH15" s="28"/>
      <c r="ETI15" s="28"/>
      <c r="ETJ15" s="28"/>
      <c r="ETK15" s="28"/>
      <c r="ETL15" s="28"/>
      <c r="ETM15" s="28"/>
      <c r="ETN15" s="28"/>
      <c r="ETO15" s="28"/>
      <c r="ETP15" s="28"/>
      <c r="ETQ15" s="28"/>
      <c r="ETR15" s="28"/>
      <c r="ETS15" s="28"/>
      <c r="ETT15" s="28"/>
      <c r="ETU15" s="28"/>
      <c r="ETV15" s="28"/>
      <c r="ETW15" s="28"/>
      <c r="ETX15" s="28"/>
      <c r="ETY15" s="28"/>
      <c r="ETZ15" s="28"/>
      <c r="EUA15" s="28"/>
      <c r="EUB15" s="28"/>
      <c r="EUC15" s="28"/>
      <c r="EUD15" s="28"/>
      <c r="EUE15" s="28"/>
      <c r="EUF15" s="28"/>
      <c r="EUG15" s="28"/>
      <c r="EUH15" s="28"/>
      <c r="EUI15" s="28"/>
      <c r="EUJ15" s="28"/>
      <c r="EUK15" s="28"/>
      <c r="EUL15" s="28"/>
      <c r="EUM15" s="28"/>
      <c r="EUN15" s="28"/>
      <c r="EUO15" s="28"/>
      <c r="EUP15" s="28"/>
      <c r="EUQ15" s="28"/>
      <c r="EUR15" s="28"/>
      <c r="EUS15" s="28"/>
      <c r="EUT15" s="28"/>
      <c r="EUU15" s="28"/>
      <c r="EUV15" s="28"/>
      <c r="EUW15" s="28"/>
      <c r="EUX15" s="28"/>
      <c r="EUY15" s="28"/>
      <c r="EUZ15" s="28"/>
      <c r="EVA15" s="28"/>
      <c r="EVB15" s="28"/>
      <c r="EVC15" s="28"/>
      <c r="EVD15" s="28"/>
      <c r="EVE15" s="28"/>
      <c r="EVF15" s="28"/>
      <c r="EVG15" s="28"/>
      <c r="EVH15" s="28"/>
      <c r="EVI15" s="28"/>
      <c r="EVJ15" s="28"/>
      <c r="EVK15" s="28"/>
      <c r="EVL15" s="28"/>
      <c r="EVM15" s="28"/>
      <c r="EVN15" s="28"/>
      <c r="EVO15" s="28"/>
      <c r="EVP15" s="28"/>
      <c r="EVQ15" s="28"/>
      <c r="EVR15" s="28"/>
      <c r="EVS15" s="28"/>
      <c r="EVT15" s="28"/>
      <c r="EVU15" s="28"/>
      <c r="EVV15" s="28"/>
      <c r="EVW15" s="28"/>
      <c r="EVX15" s="28"/>
      <c r="EVY15" s="28"/>
      <c r="EVZ15" s="28"/>
      <c r="EWA15" s="28"/>
      <c r="EWB15" s="28"/>
      <c r="EWC15" s="28"/>
      <c r="EWD15" s="28"/>
      <c r="EWE15" s="28"/>
      <c r="EWF15" s="28"/>
      <c r="EWG15" s="28"/>
      <c r="EWH15" s="28"/>
      <c r="EWI15" s="28"/>
      <c r="EWJ15" s="28"/>
      <c r="EWK15" s="28"/>
      <c r="EWL15" s="28"/>
      <c r="EWM15" s="28"/>
      <c r="EWN15" s="28"/>
      <c r="EWO15" s="28"/>
      <c r="EWP15" s="28"/>
      <c r="EWQ15" s="28"/>
      <c r="EWR15" s="28"/>
      <c r="EWS15" s="28"/>
      <c r="EWT15" s="28"/>
      <c r="EWU15" s="28"/>
      <c r="EWV15" s="28"/>
      <c r="EWW15" s="28"/>
      <c r="EWX15" s="28"/>
      <c r="EWY15" s="28"/>
      <c r="EWZ15" s="28"/>
      <c r="EXA15" s="28"/>
      <c r="EXB15" s="28"/>
      <c r="EXC15" s="28"/>
      <c r="EXD15" s="28"/>
      <c r="EXE15" s="28"/>
      <c r="EXF15" s="28"/>
      <c r="EXG15" s="28"/>
      <c r="EXH15" s="28"/>
      <c r="EXI15" s="28"/>
      <c r="EXJ15" s="28"/>
      <c r="EXK15" s="28"/>
      <c r="EXL15" s="28"/>
      <c r="EXM15" s="28"/>
      <c r="EXN15" s="28"/>
      <c r="EXO15" s="28"/>
      <c r="EXP15" s="28"/>
      <c r="EXQ15" s="28"/>
      <c r="EXR15" s="28"/>
      <c r="EXS15" s="28"/>
      <c r="EXT15" s="28"/>
      <c r="EXU15" s="28"/>
      <c r="EXV15" s="28"/>
      <c r="EXW15" s="28"/>
      <c r="EXX15" s="28"/>
      <c r="EXY15" s="28"/>
      <c r="EXZ15" s="28"/>
      <c r="EYA15" s="28"/>
      <c r="EYB15" s="28"/>
      <c r="EYC15" s="28"/>
      <c r="EYD15" s="28"/>
      <c r="EYE15" s="28"/>
      <c r="EYF15" s="28"/>
      <c r="EYG15" s="28"/>
      <c r="EYH15" s="28"/>
      <c r="EYI15" s="28"/>
      <c r="EYJ15" s="28"/>
      <c r="EYK15" s="28"/>
      <c r="EYL15" s="28"/>
      <c r="EYM15" s="28"/>
      <c r="EYN15" s="28"/>
      <c r="EYO15" s="28"/>
      <c r="EYP15" s="28"/>
      <c r="EYQ15" s="28"/>
      <c r="EYR15" s="28"/>
      <c r="EYS15" s="28"/>
      <c r="EYT15" s="28"/>
      <c r="EYU15" s="28"/>
      <c r="EYV15" s="28"/>
      <c r="EYW15" s="28"/>
      <c r="EYX15" s="28"/>
      <c r="EYY15" s="28"/>
      <c r="EYZ15" s="28"/>
      <c r="EZA15" s="28"/>
      <c r="EZB15" s="28"/>
      <c r="EZC15" s="28"/>
      <c r="EZD15" s="28"/>
      <c r="EZE15" s="28"/>
      <c r="EZF15" s="28"/>
      <c r="EZG15" s="28"/>
      <c r="EZH15" s="28"/>
      <c r="EZI15" s="28"/>
      <c r="EZJ15" s="28"/>
      <c r="EZK15" s="28"/>
      <c r="EZL15" s="28"/>
      <c r="EZM15" s="28"/>
      <c r="EZN15" s="28"/>
      <c r="EZO15" s="28"/>
      <c r="EZP15" s="28"/>
      <c r="EZQ15" s="28"/>
      <c r="EZR15" s="28"/>
      <c r="EZS15" s="28"/>
      <c r="EZT15" s="28"/>
      <c r="EZU15" s="28"/>
      <c r="EZV15" s="28"/>
      <c r="EZW15" s="28"/>
      <c r="EZX15" s="28"/>
      <c r="EZY15" s="28"/>
      <c r="EZZ15" s="28"/>
      <c r="FAA15" s="28"/>
      <c r="FAB15" s="28"/>
      <c r="FAC15" s="28"/>
      <c r="FAD15" s="28"/>
      <c r="FAE15" s="28"/>
      <c r="FAF15" s="28"/>
      <c r="FAG15" s="28"/>
      <c r="FAH15" s="28"/>
      <c r="FAI15" s="28"/>
      <c r="FAJ15" s="28"/>
      <c r="FAK15" s="28"/>
      <c r="FAL15" s="28"/>
      <c r="FAM15" s="28"/>
      <c r="FAN15" s="28"/>
      <c r="FAO15" s="28"/>
      <c r="FAP15" s="28"/>
      <c r="FAQ15" s="28"/>
      <c r="FAR15" s="28"/>
      <c r="FAS15" s="28"/>
      <c r="FAT15" s="28"/>
      <c r="FAU15" s="28"/>
      <c r="FAV15" s="28"/>
      <c r="FAW15" s="28"/>
      <c r="FAX15" s="28"/>
      <c r="FAY15" s="28"/>
      <c r="FAZ15" s="28"/>
      <c r="FBA15" s="28"/>
      <c r="FBB15" s="28"/>
      <c r="FBC15" s="28"/>
      <c r="FBD15" s="28"/>
      <c r="FBE15" s="28"/>
      <c r="FBF15" s="28"/>
      <c r="FBG15" s="28"/>
      <c r="FBH15" s="28"/>
      <c r="FBI15" s="28"/>
      <c r="FBJ15" s="28"/>
      <c r="FBK15" s="28"/>
      <c r="FBL15" s="28"/>
      <c r="FBM15" s="28"/>
      <c r="FBN15" s="28"/>
      <c r="FBO15" s="28"/>
      <c r="FBP15" s="28"/>
      <c r="FBQ15" s="28"/>
      <c r="FBR15" s="28"/>
      <c r="FBS15" s="28"/>
      <c r="FBT15" s="28"/>
      <c r="FBU15" s="28"/>
      <c r="FBV15" s="28"/>
      <c r="FBW15" s="28"/>
      <c r="FBX15" s="28"/>
      <c r="FBY15" s="28"/>
      <c r="FBZ15" s="28"/>
      <c r="FCA15" s="28"/>
      <c r="FCB15" s="28"/>
      <c r="FCC15" s="28"/>
      <c r="FCD15" s="28"/>
      <c r="FCE15" s="28"/>
      <c r="FCF15" s="28"/>
      <c r="FCG15" s="28"/>
      <c r="FCH15" s="28"/>
      <c r="FCI15" s="28"/>
      <c r="FCJ15" s="28"/>
      <c r="FCK15" s="28"/>
      <c r="FCL15" s="28"/>
      <c r="FCM15" s="28"/>
      <c r="FCN15" s="28"/>
      <c r="FCO15" s="28"/>
      <c r="FCP15" s="28"/>
      <c r="FCQ15" s="28"/>
      <c r="FCR15" s="28"/>
      <c r="FCS15" s="28"/>
      <c r="FCT15" s="28"/>
      <c r="FCU15" s="28"/>
      <c r="FCV15" s="28"/>
      <c r="FCW15" s="28"/>
      <c r="FCX15" s="28"/>
      <c r="FCY15" s="28"/>
      <c r="FCZ15" s="28"/>
      <c r="FDA15" s="28"/>
      <c r="FDB15" s="28"/>
      <c r="FDC15" s="28"/>
      <c r="FDD15" s="28"/>
      <c r="FDE15" s="28"/>
      <c r="FDF15" s="28"/>
      <c r="FDG15" s="28"/>
      <c r="FDH15" s="28"/>
      <c r="FDI15" s="28"/>
      <c r="FDJ15" s="28"/>
      <c r="FDK15" s="28"/>
      <c r="FDL15" s="28"/>
      <c r="FDM15" s="28"/>
      <c r="FDN15" s="28"/>
      <c r="FDO15" s="28"/>
      <c r="FDP15" s="28"/>
      <c r="FDQ15" s="28"/>
      <c r="FDR15" s="28"/>
      <c r="FDS15" s="28"/>
      <c r="FDT15" s="28"/>
      <c r="FDU15" s="28"/>
      <c r="FDV15" s="28"/>
      <c r="FDW15" s="28"/>
      <c r="FDX15" s="28"/>
      <c r="FDY15" s="28"/>
      <c r="FDZ15" s="28"/>
      <c r="FEA15" s="28"/>
      <c r="FEB15" s="28"/>
      <c r="FEC15" s="28"/>
      <c r="FED15" s="28"/>
      <c r="FEE15" s="28"/>
      <c r="FEF15" s="28"/>
      <c r="FEG15" s="28"/>
      <c r="FEH15" s="28"/>
      <c r="FEI15" s="28"/>
      <c r="FEJ15" s="28"/>
      <c r="FEK15" s="28"/>
      <c r="FEL15" s="28"/>
      <c r="FEM15" s="28"/>
      <c r="FEN15" s="28"/>
      <c r="FEO15" s="28"/>
      <c r="FEP15" s="28"/>
      <c r="FEQ15" s="28"/>
      <c r="FER15" s="28"/>
      <c r="FES15" s="28"/>
      <c r="FET15" s="28"/>
      <c r="FEU15" s="28"/>
      <c r="FEV15" s="28"/>
      <c r="FEW15" s="28"/>
      <c r="FEX15" s="28"/>
      <c r="FEY15" s="28"/>
      <c r="FEZ15" s="28"/>
      <c r="FFA15" s="28"/>
      <c r="FFB15" s="28"/>
      <c r="FFC15" s="28"/>
      <c r="FFD15" s="28"/>
      <c r="FFE15" s="28"/>
      <c r="FFF15" s="28"/>
      <c r="FFG15" s="28"/>
      <c r="FFH15" s="28"/>
      <c r="FFI15" s="28"/>
      <c r="FFJ15" s="28"/>
      <c r="FFK15" s="28"/>
      <c r="FFL15" s="28"/>
      <c r="FFM15" s="28"/>
      <c r="FFN15" s="28"/>
      <c r="FFO15" s="28"/>
      <c r="FFP15" s="28"/>
      <c r="FFQ15" s="28"/>
      <c r="FFR15" s="28"/>
      <c r="FFS15" s="28"/>
      <c r="FFT15" s="28"/>
      <c r="FFU15" s="28"/>
      <c r="FFV15" s="28"/>
      <c r="FFW15" s="28"/>
      <c r="FFX15" s="28"/>
      <c r="FFY15" s="28"/>
      <c r="FFZ15" s="28"/>
      <c r="FGA15" s="28"/>
      <c r="FGB15" s="28"/>
      <c r="FGC15" s="28"/>
      <c r="FGD15" s="28"/>
      <c r="FGE15" s="28"/>
      <c r="FGF15" s="28"/>
      <c r="FGG15" s="28"/>
      <c r="FGH15" s="28"/>
      <c r="FGI15" s="28"/>
      <c r="FGJ15" s="28"/>
      <c r="FGK15" s="28"/>
      <c r="FGL15" s="28"/>
      <c r="FGM15" s="28"/>
      <c r="FGN15" s="28"/>
      <c r="FGO15" s="28"/>
      <c r="FGP15" s="28"/>
      <c r="FGQ15" s="28"/>
      <c r="FGR15" s="28"/>
      <c r="FGS15" s="28"/>
      <c r="FGT15" s="28"/>
      <c r="FGU15" s="28"/>
      <c r="FGV15" s="28"/>
      <c r="FGW15" s="28"/>
      <c r="FGX15" s="28"/>
      <c r="FGY15" s="28"/>
      <c r="FGZ15" s="28"/>
      <c r="FHA15" s="28"/>
      <c r="FHB15" s="28"/>
      <c r="FHC15" s="28"/>
      <c r="FHD15" s="28"/>
      <c r="FHE15" s="28"/>
      <c r="FHF15" s="28"/>
      <c r="FHG15" s="28"/>
      <c r="FHH15" s="28"/>
      <c r="FHI15" s="28"/>
      <c r="FHJ15" s="28"/>
      <c r="FHK15" s="28"/>
      <c r="FHL15" s="28"/>
      <c r="FHM15" s="28"/>
      <c r="FHN15" s="28"/>
      <c r="FHO15" s="28"/>
      <c r="FHP15" s="28"/>
      <c r="FHQ15" s="28"/>
      <c r="FHR15" s="28"/>
      <c r="FHS15" s="28"/>
      <c r="FHT15" s="28"/>
      <c r="FHU15" s="28"/>
      <c r="FHV15" s="28"/>
      <c r="FHW15" s="28"/>
      <c r="FHX15" s="28"/>
      <c r="FHY15" s="28"/>
      <c r="FHZ15" s="28"/>
      <c r="FIA15" s="28"/>
      <c r="FIB15" s="28"/>
      <c r="FIC15" s="28"/>
      <c r="FID15" s="28"/>
      <c r="FIE15" s="28"/>
      <c r="FIF15" s="28"/>
      <c r="FIG15" s="28"/>
      <c r="FIH15" s="28"/>
      <c r="FII15" s="28"/>
      <c r="FIJ15" s="28"/>
      <c r="FIK15" s="28"/>
      <c r="FIL15" s="28"/>
      <c r="FIM15" s="28"/>
      <c r="FIN15" s="28"/>
      <c r="FIO15" s="28"/>
      <c r="FIP15" s="28"/>
      <c r="FIQ15" s="28"/>
      <c r="FIR15" s="28"/>
      <c r="FIS15" s="28"/>
      <c r="FIT15" s="28"/>
      <c r="FIU15" s="28"/>
      <c r="FIV15" s="28"/>
      <c r="FIW15" s="28"/>
      <c r="FIX15" s="28"/>
      <c r="FIY15" s="28"/>
      <c r="FIZ15" s="28"/>
      <c r="FJA15" s="28"/>
      <c r="FJB15" s="28"/>
      <c r="FJC15" s="28"/>
      <c r="FJD15" s="28"/>
      <c r="FJE15" s="28"/>
      <c r="FJF15" s="28"/>
      <c r="FJG15" s="28"/>
      <c r="FJH15" s="28"/>
      <c r="FJI15" s="28"/>
      <c r="FJJ15" s="28"/>
      <c r="FJK15" s="28"/>
      <c r="FJL15" s="28"/>
      <c r="FJM15" s="28"/>
      <c r="FJN15" s="28"/>
      <c r="FJO15" s="28"/>
      <c r="FJP15" s="28"/>
      <c r="FJQ15" s="28"/>
      <c r="FJR15" s="28"/>
      <c r="FJS15" s="28"/>
      <c r="FJT15" s="28"/>
      <c r="FJU15" s="28"/>
      <c r="FJV15" s="28"/>
      <c r="FJW15" s="28"/>
      <c r="FJX15" s="28"/>
      <c r="FJY15" s="28"/>
      <c r="FJZ15" s="28"/>
      <c r="FKA15" s="28"/>
      <c r="FKB15" s="28"/>
      <c r="FKC15" s="28"/>
      <c r="FKD15" s="28"/>
      <c r="FKE15" s="28"/>
      <c r="FKF15" s="28"/>
      <c r="FKG15" s="28"/>
      <c r="FKH15" s="28"/>
      <c r="FKI15" s="28"/>
      <c r="FKJ15" s="28"/>
      <c r="FKK15" s="28"/>
      <c r="FKL15" s="28"/>
      <c r="FKM15" s="28"/>
      <c r="FKN15" s="28"/>
      <c r="FKO15" s="28"/>
      <c r="FKP15" s="28"/>
      <c r="FKQ15" s="28"/>
      <c r="FKR15" s="28"/>
      <c r="FKS15" s="28"/>
      <c r="FKT15" s="28"/>
      <c r="FKU15" s="28"/>
      <c r="FKV15" s="28"/>
      <c r="FKW15" s="28"/>
      <c r="FKX15" s="28"/>
      <c r="FKY15" s="28"/>
      <c r="FKZ15" s="28"/>
      <c r="FLA15" s="28"/>
      <c r="FLB15" s="28"/>
      <c r="FLC15" s="28"/>
      <c r="FLD15" s="28"/>
      <c r="FLE15" s="28"/>
      <c r="FLF15" s="28"/>
      <c r="FLG15" s="28"/>
      <c r="FLH15" s="28"/>
      <c r="FLI15" s="28"/>
      <c r="FLJ15" s="28"/>
      <c r="FLK15" s="28"/>
      <c r="FLL15" s="28"/>
      <c r="FLM15" s="28"/>
      <c r="FLN15" s="28"/>
      <c r="FLO15" s="28"/>
      <c r="FLP15" s="28"/>
      <c r="FLQ15" s="28"/>
      <c r="FLR15" s="28"/>
      <c r="FLS15" s="28"/>
      <c r="FLT15" s="28"/>
      <c r="FLU15" s="28"/>
      <c r="FLV15" s="28"/>
      <c r="FLW15" s="28"/>
      <c r="FLX15" s="28"/>
      <c r="FLY15" s="28"/>
      <c r="FLZ15" s="28"/>
      <c r="FMA15" s="28"/>
      <c r="FMB15" s="28"/>
      <c r="FMC15" s="28"/>
      <c r="FMD15" s="28"/>
      <c r="FME15" s="28"/>
      <c r="FMF15" s="28"/>
      <c r="FMG15" s="28"/>
      <c r="FMH15" s="28"/>
      <c r="FMI15" s="28"/>
      <c r="FMJ15" s="28"/>
      <c r="FMK15" s="28"/>
      <c r="FML15" s="28"/>
      <c r="FMM15" s="28"/>
      <c r="FMN15" s="28"/>
      <c r="FMO15" s="28"/>
      <c r="FMP15" s="28"/>
      <c r="FMQ15" s="28"/>
      <c r="FMR15" s="28"/>
      <c r="FMS15" s="28"/>
      <c r="FMT15" s="28"/>
      <c r="FMU15" s="28"/>
      <c r="FMV15" s="28"/>
      <c r="FMW15" s="28"/>
      <c r="FMX15" s="28"/>
      <c r="FMY15" s="28"/>
      <c r="FMZ15" s="28"/>
      <c r="FNA15" s="28"/>
      <c r="FNB15" s="28"/>
      <c r="FNC15" s="28"/>
      <c r="FND15" s="28"/>
      <c r="FNE15" s="28"/>
      <c r="FNF15" s="28"/>
      <c r="FNG15" s="28"/>
      <c r="FNH15" s="28"/>
      <c r="FNI15" s="28"/>
      <c r="FNJ15" s="28"/>
      <c r="FNK15" s="28"/>
      <c r="FNL15" s="28"/>
      <c r="FNM15" s="28"/>
      <c r="FNN15" s="28"/>
      <c r="FNO15" s="28"/>
      <c r="FNP15" s="28"/>
      <c r="FNQ15" s="28"/>
      <c r="FNR15" s="28"/>
      <c r="FNS15" s="28"/>
      <c r="FNT15" s="28"/>
      <c r="FNU15" s="28"/>
      <c r="FNV15" s="28"/>
      <c r="FNW15" s="28"/>
      <c r="FNX15" s="28"/>
      <c r="FNY15" s="28"/>
      <c r="FNZ15" s="28"/>
      <c r="FOA15" s="28"/>
      <c r="FOB15" s="28"/>
      <c r="FOC15" s="28"/>
      <c r="FOD15" s="28"/>
      <c r="FOE15" s="28"/>
      <c r="FOF15" s="28"/>
      <c r="FOG15" s="28"/>
      <c r="FOH15" s="28"/>
      <c r="FOI15" s="28"/>
      <c r="FOJ15" s="28"/>
      <c r="FOK15" s="28"/>
      <c r="FOL15" s="28"/>
      <c r="FOM15" s="28"/>
      <c r="FON15" s="28"/>
      <c r="FOO15" s="28"/>
      <c r="FOP15" s="28"/>
      <c r="FOQ15" s="28"/>
      <c r="FOR15" s="28"/>
      <c r="FOS15" s="28"/>
      <c r="FOT15" s="28"/>
      <c r="FOU15" s="28"/>
      <c r="FOV15" s="28"/>
      <c r="FOW15" s="28"/>
      <c r="FOX15" s="28"/>
      <c r="FOY15" s="28"/>
      <c r="FOZ15" s="28"/>
      <c r="FPA15" s="28"/>
      <c r="FPB15" s="28"/>
      <c r="FPC15" s="28"/>
      <c r="FPD15" s="28"/>
      <c r="FPE15" s="28"/>
      <c r="FPF15" s="28"/>
      <c r="FPG15" s="28"/>
      <c r="FPH15" s="28"/>
      <c r="FPI15" s="28"/>
      <c r="FPJ15" s="28"/>
      <c r="FPK15" s="28"/>
      <c r="FPL15" s="28"/>
      <c r="FPM15" s="28"/>
      <c r="FPN15" s="28"/>
      <c r="FPO15" s="28"/>
      <c r="FPP15" s="28"/>
      <c r="FPQ15" s="28"/>
      <c r="FPR15" s="28"/>
      <c r="FPS15" s="28"/>
      <c r="FPT15" s="28"/>
      <c r="FPU15" s="28"/>
      <c r="FPV15" s="28"/>
      <c r="FPW15" s="28"/>
      <c r="FPX15" s="28"/>
      <c r="FPY15" s="28"/>
      <c r="FPZ15" s="28"/>
      <c r="FQA15" s="28"/>
      <c r="FQB15" s="28"/>
      <c r="FQC15" s="28"/>
      <c r="FQD15" s="28"/>
      <c r="FQE15" s="28"/>
      <c r="FQF15" s="28"/>
      <c r="FQG15" s="28"/>
      <c r="FQH15" s="28"/>
      <c r="FQI15" s="28"/>
      <c r="FQJ15" s="28"/>
      <c r="FQK15" s="28"/>
      <c r="FQL15" s="28"/>
      <c r="FQM15" s="28"/>
      <c r="FQN15" s="28"/>
      <c r="FQO15" s="28"/>
      <c r="FQP15" s="28"/>
      <c r="FQQ15" s="28"/>
      <c r="FQR15" s="28"/>
      <c r="FQS15" s="28"/>
      <c r="FQT15" s="28"/>
      <c r="FQU15" s="28"/>
      <c r="FQV15" s="28"/>
      <c r="FQW15" s="28"/>
      <c r="FQX15" s="28"/>
      <c r="FQY15" s="28"/>
      <c r="FQZ15" s="28"/>
      <c r="FRA15" s="28"/>
      <c r="FRB15" s="28"/>
      <c r="FRC15" s="28"/>
      <c r="FRD15" s="28"/>
      <c r="FRE15" s="28"/>
      <c r="FRF15" s="28"/>
      <c r="FRG15" s="28"/>
      <c r="FRH15" s="28"/>
      <c r="FRI15" s="28"/>
      <c r="FRJ15" s="28"/>
      <c r="FRK15" s="28"/>
      <c r="FRL15" s="28"/>
      <c r="FRM15" s="28"/>
      <c r="FRN15" s="28"/>
      <c r="FRO15" s="28"/>
      <c r="FRP15" s="28"/>
      <c r="FRQ15" s="28"/>
      <c r="FRR15" s="28"/>
      <c r="FRS15" s="28"/>
      <c r="FRT15" s="28"/>
      <c r="FRU15" s="28"/>
      <c r="FRV15" s="28"/>
      <c r="FRW15" s="28"/>
      <c r="FRX15" s="28"/>
      <c r="FRY15" s="28"/>
      <c r="FRZ15" s="28"/>
      <c r="FSA15" s="28"/>
      <c r="FSB15" s="28"/>
      <c r="FSC15" s="28"/>
      <c r="FSD15" s="28"/>
      <c r="FSE15" s="28"/>
      <c r="FSF15" s="28"/>
      <c r="FSG15" s="28"/>
      <c r="FSH15" s="28"/>
      <c r="FSI15" s="28"/>
      <c r="FSJ15" s="28"/>
      <c r="FSK15" s="28"/>
      <c r="FSL15" s="28"/>
      <c r="FSM15" s="28"/>
      <c r="FSN15" s="28"/>
      <c r="FSO15" s="28"/>
      <c r="FSP15" s="28"/>
      <c r="FSQ15" s="28"/>
      <c r="FSR15" s="28"/>
      <c r="FSS15" s="28"/>
      <c r="FST15" s="28"/>
      <c r="FSU15" s="28"/>
      <c r="FSV15" s="28"/>
      <c r="FSW15" s="28"/>
      <c r="FSX15" s="28"/>
      <c r="FSY15" s="28"/>
      <c r="FSZ15" s="28"/>
      <c r="FTA15" s="28"/>
      <c r="FTB15" s="28"/>
      <c r="FTC15" s="28"/>
      <c r="FTD15" s="28"/>
      <c r="FTE15" s="28"/>
      <c r="FTF15" s="28"/>
      <c r="FTG15" s="28"/>
      <c r="FTH15" s="28"/>
      <c r="FTI15" s="28"/>
      <c r="FTJ15" s="28"/>
      <c r="FTK15" s="28"/>
      <c r="FTL15" s="28"/>
      <c r="FTM15" s="28"/>
      <c r="FTN15" s="28"/>
      <c r="FTO15" s="28"/>
      <c r="FTP15" s="28"/>
      <c r="FTQ15" s="28"/>
      <c r="FTR15" s="28"/>
      <c r="FTS15" s="28"/>
      <c r="FTT15" s="28"/>
      <c r="FTU15" s="28"/>
      <c r="FTV15" s="28"/>
      <c r="FTW15" s="28"/>
      <c r="FTX15" s="28"/>
      <c r="FTY15" s="28"/>
      <c r="FTZ15" s="28"/>
      <c r="FUA15" s="28"/>
      <c r="FUB15" s="28"/>
      <c r="FUC15" s="28"/>
      <c r="FUD15" s="28"/>
      <c r="FUE15" s="28"/>
      <c r="FUF15" s="28"/>
      <c r="FUG15" s="28"/>
      <c r="FUH15" s="28"/>
      <c r="FUI15" s="28"/>
      <c r="FUJ15" s="28"/>
      <c r="FUK15" s="28"/>
      <c r="FUL15" s="28"/>
      <c r="FUM15" s="28"/>
      <c r="FUN15" s="28"/>
      <c r="FUO15" s="28"/>
      <c r="FUP15" s="28"/>
      <c r="FUQ15" s="28"/>
      <c r="FUR15" s="28"/>
      <c r="FUS15" s="28"/>
      <c r="FUT15" s="28"/>
      <c r="FUU15" s="28"/>
      <c r="FUV15" s="28"/>
      <c r="FUW15" s="28"/>
      <c r="FUX15" s="28"/>
      <c r="FUY15" s="28"/>
      <c r="FUZ15" s="28"/>
      <c r="FVA15" s="28"/>
      <c r="FVB15" s="28"/>
      <c r="FVC15" s="28"/>
      <c r="FVD15" s="28"/>
      <c r="FVE15" s="28"/>
      <c r="FVF15" s="28"/>
      <c r="FVG15" s="28"/>
      <c r="FVH15" s="28"/>
      <c r="FVI15" s="28"/>
      <c r="FVJ15" s="28"/>
      <c r="FVK15" s="28"/>
      <c r="FVL15" s="28"/>
      <c r="FVM15" s="28"/>
      <c r="FVN15" s="28"/>
      <c r="FVO15" s="28"/>
      <c r="FVP15" s="28"/>
      <c r="FVQ15" s="28"/>
      <c r="FVR15" s="28"/>
      <c r="FVS15" s="28"/>
      <c r="FVT15" s="28"/>
      <c r="FVU15" s="28"/>
      <c r="FVV15" s="28"/>
      <c r="FVW15" s="28"/>
      <c r="FVX15" s="28"/>
      <c r="FVY15" s="28"/>
      <c r="FVZ15" s="28"/>
      <c r="FWA15" s="28"/>
      <c r="FWB15" s="28"/>
      <c r="FWC15" s="28"/>
      <c r="FWD15" s="28"/>
      <c r="FWE15" s="28"/>
      <c r="FWF15" s="28"/>
      <c r="FWG15" s="28"/>
      <c r="FWH15" s="28"/>
      <c r="FWI15" s="28"/>
      <c r="FWJ15" s="28"/>
      <c r="FWK15" s="28"/>
      <c r="FWL15" s="28"/>
      <c r="FWM15" s="28"/>
      <c r="FWN15" s="28"/>
      <c r="FWO15" s="28"/>
      <c r="FWP15" s="28"/>
      <c r="FWQ15" s="28"/>
      <c r="FWR15" s="28"/>
      <c r="FWS15" s="28"/>
      <c r="FWT15" s="28"/>
      <c r="FWU15" s="28"/>
      <c r="FWV15" s="28"/>
      <c r="FWW15" s="28"/>
      <c r="FWX15" s="28"/>
      <c r="FWY15" s="28"/>
      <c r="FWZ15" s="28"/>
      <c r="FXA15" s="28"/>
      <c r="FXB15" s="28"/>
      <c r="FXC15" s="28"/>
      <c r="FXD15" s="28"/>
      <c r="FXE15" s="28"/>
      <c r="FXF15" s="28"/>
      <c r="FXG15" s="28"/>
      <c r="FXH15" s="28"/>
      <c r="FXI15" s="28"/>
      <c r="FXJ15" s="28"/>
      <c r="FXK15" s="28"/>
      <c r="FXL15" s="28"/>
      <c r="FXM15" s="28"/>
      <c r="FXN15" s="28"/>
      <c r="FXO15" s="28"/>
      <c r="FXP15" s="28"/>
      <c r="FXQ15" s="28"/>
      <c r="FXR15" s="28"/>
      <c r="FXS15" s="28"/>
      <c r="FXT15" s="28"/>
      <c r="FXU15" s="28"/>
      <c r="FXV15" s="28"/>
      <c r="FXW15" s="28"/>
      <c r="FXX15" s="28"/>
      <c r="FXY15" s="28"/>
      <c r="FXZ15" s="28"/>
      <c r="FYA15" s="28"/>
      <c r="FYB15" s="28"/>
      <c r="FYC15" s="28"/>
      <c r="FYD15" s="28"/>
      <c r="FYE15" s="28"/>
      <c r="FYF15" s="28"/>
      <c r="FYG15" s="28"/>
      <c r="FYH15" s="28"/>
      <c r="FYI15" s="28"/>
      <c r="FYJ15" s="28"/>
      <c r="FYK15" s="28"/>
      <c r="FYL15" s="28"/>
      <c r="FYM15" s="28"/>
      <c r="FYN15" s="28"/>
      <c r="FYO15" s="28"/>
      <c r="FYP15" s="28"/>
      <c r="FYQ15" s="28"/>
      <c r="FYR15" s="28"/>
      <c r="FYS15" s="28"/>
      <c r="FYT15" s="28"/>
      <c r="FYU15" s="28"/>
      <c r="FYV15" s="28"/>
      <c r="FYW15" s="28"/>
      <c r="FYX15" s="28"/>
      <c r="FYY15" s="28"/>
      <c r="FYZ15" s="28"/>
      <c r="FZA15" s="28"/>
      <c r="FZB15" s="28"/>
      <c r="FZC15" s="28"/>
      <c r="FZD15" s="28"/>
      <c r="FZE15" s="28"/>
      <c r="FZF15" s="28"/>
      <c r="FZG15" s="28"/>
      <c r="FZH15" s="28"/>
      <c r="FZI15" s="28"/>
      <c r="FZJ15" s="28"/>
      <c r="FZK15" s="28"/>
      <c r="FZL15" s="28"/>
      <c r="FZM15" s="28"/>
      <c r="FZN15" s="28"/>
      <c r="FZO15" s="28"/>
      <c r="FZP15" s="28"/>
      <c r="FZQ15" s="28"/>
      <c r="FZR15" s="28"/>
      <c r="FZS15" s="28"/>
      <c r="FZT15" s="28"/>
      <c r="FZU15" s="28"/>
      <c r="FZV15" s="28"/>
      <c r="FZW15" s="28"/>
      <c r="FZX15" s="28"/>
      <c r="FZY15" s="28"/>
      <c r="FZZ15" s="28"/>
      <c r="GAA15" s="28"/>
      <c r="GAB15" s="28"/>
      <c r="GAC15" s="28"/>
      <c r="GAD15" s="28"/>
      <c r="GAE15" s="28"/>
      <c r="GAF15" s="28"/>
      <c r="GAG15" s="28"/>
      <c r="GAH15" s="28"/>
      <c r="GAI15" s="28"/>
      <c r="GAJ15" s="28"/>
      <c r="GAK15" s="28"/>
      <c r="GAL15" s="28"/>
      <c r="GAM15" s="28"/>
      <c r="GAN15" s="28"/>
      <c r="GAO15" s="28"/>
      <c r="GAP15" s="28"/>
      <c r="GAQ15" s="28"/>
      <c r="GAR15" s="28"/>
      <c r="GAS15" s="28"/>
      <c r="GAT15" s="28"/>
      <c r="GAU15" s="28"/>
      <c r="GAV15" s="28"/>
      <c r="GAW15" s="28"/>
      <c r="GAX15" s="28"/>
      <c r="GAY15" s="28"/>
      <c r="GAZ15" s="28"/>
      <c r="GBA15" s="28"/>
      <c r="GBB15" s="28"/>
      <c r="GBC15" s="28"/>
      <c r="GBD15" s="28"/>
      <c r="GBE15" s="28"/>
      <c r="GBF15" s="28"/>
      <c r="GBG15" s="28"/>
      <c r="GBH15" s="28"/>
      <c r="GBI15" s="28"/>
      <c r="GBJ15" s="28"/>
      <c r="GBK15" s="28"/>
      <c r="GBL15" s="28"/>
      <c r="GBM15" s="28"/>
      <c r="GBN15" s="28"/>
      <c r="GBO15" s="28"/>
      <c r="GBP15" s="28"/>
      <c r="GBQ15" s="28"/>
      <c r="GBR15" s="28"/>
      <c r="GBS15" s="28"/>
      <c r="GBT15" s="28"/>
      <c r="GBU15" s="28"/>
      <c r="GBV15" s="28"/>
      <c r="GBW15" s="28"/>
      <c r="GBX15" s="28"/>
      <c r="GBY15" s="28"/>
      <c r="GBZ15" s="28"/>
      <c r="GCA15" s="28"/>
      <c r="GCB15" s="28"/>
      <c r="GCC15" s="28"/>
      <c r="GCD15" s="28"/>
      <c r="GCE15" s="28"/>
      <c r="GCF15" s="28"/>
      <c r="GCG15" s="28"/>
      <c r="GCH15" s="28"/>
      <c r="GCI15" s="28"/>
      <c r="GCJ15" s="28"/>
      <c r="GCK15" s="28"/>
      <c r="GCL15" s="28"/>
      <c r="GCM15" s="28"/>
      <c r="GCN15" s="28"/>
      <c r="GCO15" s="28"/>
      <c r="GCP15" s="28"/>
      <c r="GCQ15" s="28"/>
      <c r="GCR15" s="28"/>
      <c r="GCS15" s="28"/>
      <c r="GCT15" s="28"/>
      <c r="GCU15" s="28"/>
      <c r="GCV15" s="28"/>
      <c r="GCW15" s="28"/>
      <c r="GCX15" s="28"/>
      <c r="GCY15" s="28"/>
      <c r="GCZ15" s="28"/>
      <c r="GDA15" s="28"/>
      <c r="GDB15" s="28"/>
      <c r="GDC15" s="28"/>
      <c r="GDD15" s="28"/>
      <c r="GDE15" s="28"/>
      <c r="GDF15" s="28"/>
      <c r="GDG15" s="28"/>
      <c r="GDH15" s="28"/>
      <c r="GDI15" s="28"/>
      <c r="GDJ15" s="28"/>
      <c r="GDK15" s="28"/>
      <c r="GDL15" s="28"/>
      <c r="GDM15" s="28"/>
      <c r="GDN15" s="28"/>
      <c r="GDO15" s="28"/>
      <c r="GDP15" s="28"/>
      <c r="GDQ15" s="28"/>
      <c r="GDR15" s="28"/>
      <c r="GDS15" s="28"/>
      <c r="GDT15" s="28"/>
      <c r="GDU15" s="28"/>
      <c r="GDV15" s="28"/>
      <c r="GDW15" s="28"/>
      <c r="GDX15" s="28"/>
      <c r="GDY15" s="28"/>
      <c r="GDZ15" s="28"/>
      <c r="GEA15" s="28"/>
      <c r="GEB15" s="28"/>
      <c r="GEC15" s="28"/>
      <c r="GED15" s="28"/>
      <c r="GEE15" s="28"/>
      <c r="GEF15" s="28"/>
      <c r="GEG15" s="28"/>
      <c r="GEH15" s="28"/>
      <c r="GEI15" s="28"/>
      <c r="GEJ15" s="28"/>
      <c r="GEK15" s="28"/>
      <c r="GEL15" s="28"/>
      <c r="GEM15" s="28"/>
      <c r="GEN15" s="28"/>
      <c r="GEO15" s="28"/>
      <c r="GEP15" s="28"/>
      <c r="GEQ15" s="28"/>
      <c r="GER15" s="28"/>
      <c r="GES15" s="28"/>
      <c r="GET15" s="28"/>
      <c r="GEU15" s="28"/>
      <c r="GEV15" s="28"/>
      <c r="GEW15" s="28"/>
      <c r="GEX15" s="28"/>
      <c r="GEY15" s="28"/>
      <c r="GEZ15" s="28"/>
      <c r="GFA15" s="28"/>
      <c r="GFB15" s="28"/>
      <c r="GFC15" s="28"/>
      <c r="GFD15" s="28"/>
      <c r="GFE15" s="28"/>
      <c r="GFF15" s="28"/>
      <c r="GFG15" s="28"/>
      <c r="GFH15" s="28"/>
      <c r="GFI15" s="28"/>
      <c r="GFJ15" s="28"/>
      <c r="GFK15" s="28"/>
      <c r="GFL15" s="28"/>
      <c r="GFM15" s="28"/>
      <c r="GFN15" s="28"/>
      <c r="GFO15" s="28"/>
      <c r="GFP15" s="28"/>
      <c r="GFQ15" s="28"/>
      <c r="GFR15" s="28"/>
      <c r="GFS15" s="28"/>
      <c r="GFT15" s="28"/>
      <c r="GFU15" s="28"/>
      <c r="GFV15" s="28"/>
      <c r="GFW15" s="28"/>
      <c r="GFX15" s="28"/>
      <c r="GFY15" s="28"/>
      <c r="GFZ15" s="28"/>
      <c r="GGA15" s="28"/>
      <c r="GGB15" s="28"/>
      <c r="GGC15" s="28"/>
      <c r="GGD15" s="28"/>
      <c r="GGE15" s="28"/>
      <c r="GGF15" s="28"/>
      <c r="GGG15" s="28"/>
      <c r="GGH15" s="28"/>
      <c r="GGI15" s="28"/>
      <c r="GGJ15" s="28"/>
      <c r="GGK15" s="28"/>
      <c r="GGL15" s="28"/>
      <c r="GGM15" s="28"/>
      <c r="GGN15" s="28"/>
      <c r="GGO15" s="28"/>
      <c r="GGP15" s="28"/>
      <c r="GGQ15" s="28"/>
      <c r="GGR15" s="28"/>
      <c r="GGS15" s="28"/>
      <c r="GGT15" s="28"/>
      <c r="GGU15" s="28"/>
      <c r="GGV15" s="28"/>
      <c r="GGW15" s="28"/>
      <c r="GGX15" s="28"/>
      <c r="GGY15" s="28"/>
      <c r="GGZ15" s="28"/>
      <c r="GHA15" s="28"/>
      <c r="GHB15" s="28"/>
      <c r="GHC15" s="28"/>
      <c r="GHD15" s="28"/>
      <c r="GHE15" s="28"/>
      <c r="GHF15" s="28"/>
      <c r="GHG15" s="28"/>
      <c r="GHH15" s="28"/>
      <c r="GHI15" s="28"/>
      <c r="GHJ15" s="28"/>
      <c r="GHK15" s="28"/>
      <c r="GHL15" s="28"/>
      <c r="GHM15" s="28"/>
      <c r="GHN15" s="28"/>
      <c r="GHO15" s="28"/>
      <c r="GHP15" s="28"/>
      <c r="GHQ15" s="28"/>
      <c r="GHR15" s="28"/>
      <c r="GHS15" s="28"/>
      <c r="GHT15" s="28"/>
      <c r="GHU15" s="28"/>
      <c r="GHV15" s="28"/>
      <c r="GHW15" s="28"/>
      <c r="GHX15" s="28"/>
      <c r="GHY15" s="28"/>
      <c r="GHZ15" s="28"/>
      <c r="GIA15" s="28"/>
      <c r="GIB15" s="28"/>
      <c r="GIC15" s="28"/>
      <c r="GID15" s="28"/>
      <c r="GIE15" s="28"/>
      <c r="GIF15" s="28"/>
      <c r="GIG15" s="28"/>
      <c r="GIH15" s="28"/>
      <c r="GII15" s="28"/>
      <c r="GIJ15" s="28"/>
      <c r="GIK15" s="28"/>
      <c r="GIL15" s="28"/>
      <c r="GIM15" s="28"/>
      <c r="GIN15" s="28"/>
      <c r="GIO15" s="28"/>
      <c r="GIP15" s="28"/>
      <c r="GIQ15" s="28"/>
      <c r="GIR15" s="28"/>
      <c r="GIS15" s="28"/>
      <c r="GIT15" s="28"/>
      <c r="GIU15" s="28"/>
      <c r="GIV15" s="28"/>
      <c r="GIW15" s="28"/>
      <c r="GIX15" s="28"/>
      <c r="GIY15" s="28"/>
      <c r="GIZ15" s="28"/>
      <c r="GJA15" s="28"/>
      <c r="GJB15" s="28"/>
      <c r="GJC15" s="28"/>
      <c r="GJD15" s="28"/>
      <c r="GJE15" s="28"/>
      <c r="GJF15" s="28"/>
      <c r="GJG15" s="28"/>
      <c r="GJH15" s="28"/>
      <c r="GJI15" s="28"/>
      <c r="GJJ15" s="28"/>
      <c r="GJK15" s="28"/>
      <c r="GJL15" s="28"/>
      <c r="GJM15" s="28"/>
      <c r="GJN15" s="28"/>
      <c r="GJO15" s="28"/>
      <c r="GJP15" s="28"/>
      <c r="GJQ15" s="28"/>
      <c r="GJR15" s="28"/>
      <c r="GJS15" s="28"/>
      <c r="GJT15" s="28"/>
      <c r="GJU15" s="28"/>
      <c r="GJV15" s="28"/>
      <c r="GJW15" s="28"/>
      <c r="GJX15" s="28"/>
      <c r="GJY15" s="28"/>
      <c r="GJZ15" s="28"/>
      <c r="GKA15" s="28"/>
      <c r="GKB15" s="28"/>
      <c r="GKC15" s="28"/>
      <c r="GKD15" s="28"/>
      <c r="GKE15" s="28"/>
      <c r="GKF15" s="28"/>
      <c r="GKG15" s="28"/>
      <c r="GKH15" s="28"/>
      <c r="GKI15" s="28"/>
      <c r="GKJ15" s="28"/>
      <c r="GKK15" s="28"/>
      <c r="GKL15" s="28"/>
      <c r="GKM15" s="28"/>
      <c r="GKN15" s="28"/>
      <c r="GKO15" s="28"/>
      <c r="GKP15" s="28"/>
      <c r="GKQ15" s="28"/>
      <c r="GKR15" s="28"/>
      <c r="GKS15" s="28"/>
      <c r="GKT15" s="28"/>
      <c r="GKU15" s="28"/>
      <c r="GKV15" s="28"/>
      <c r="GKW15" s="28"/>
      <c r="GKX15" s="28"/>
      <c r="GKY15" s="28"/>
      <c r="GKZ15" s="28"/>
      <c r="GLA15" s="28"/>
      <c r="GLB15" s="28"/>
      <c r="GLC15" s="28"/>
      <c r="GLD15" s="28"/>
      <c r="GLE15" s="28"/>
      <c r="GLF15" s="28"/>
      <c r="GLG15" s="28"/>
      <c r="GLH15" s="28"/>
      <c r="GLI15" s="28"/>
      <c r="GLJ15" s="28"/>
      <c r="GLK15" s="28"/>
      <c r="GLL15" s="28"/>
      <c r="GLM15" s="28"/>
      <c r="GLN15" s="28"/>
      <c r="GLO15" s="28"/>
      <c r="GLP15" s="28"/>
      <c r="GLQ15" s="28"/>
      <c r="GLR15" s="28"/>
      <c r="GLS15" s="28"/>
      <c r="GLT15" s="28"/>
      <c r="GLU15" s="28"/>
      <c r="GLV15" s="28"/>
      <c r="GLW15" s="28"/>
      <c r="GLX15" s="28"/>
      <c r="GLY15" s="28"/>
      <c r="GLZ15" s="28"/>
      <c r="GMA15" s="28"/>
      <c r="GMB15" s="28"/>
      <c r="GMC15" s="28"/>
      <c r="GMD15" s="28"/>
      <c r="GME15" s="28"/>
      <c r="GMF15" s="28"/>
      <c r="GMG15" s="28"/>
      <c r="GMH15" s="28"/>
      <c r="GMI15" s="28"/>
      <c r="GMJ15" s="28"/>
      <c r="GMK15" s="28"/>
      <c r="GML15" s="28"/>
      <c r="GMM15" s="28"/>
      <c r="GMN15" s="28"/>
      <c r="GMO15" s="28"/>
      <c r="GMP15" s="28"/>
      <c r="GMQ15" s="28"/>
      <c r="GMR15" s="28"/>
      <c r="GMS15" s="28"/>
      <c r="GMT15" s="28"/>
      <c r="GMU15" s="28"/>
      <c r="GMV15" s="28"/>
      <c r="GMW15" s="28"/>
      <c r="GMX15" s="28"/>
      <c r="GMY15" s="28"/>
      <c r="GMZ15" s="28"/>
      <c r="GNA15" s="28"/>
      <c r="GNB15" s="28"/>
      <c r="GNC15" s="28"/>
      <c r="GND15" s="28"/>
      <c r="GNE15" s="28"/>
      <c r="GNF15" s="28"/>
      <c r="GNG15" s="28"/>
      <c r="GNH15" s="28"/>
      <c r="GNI15" s="28"/>
      <c r="GNJ15" s="28"/>
      <c r="GNK15" s="28"/>
      <c r="GNL15" s="28"/>
      <c r="GNM15" s="28"/>
      <c r="GNN15" s="28"/>
      <c r="GNO15" s="28"/>
      <c r="GNP15" s="28"/>
      <c r="GNQ15" s="28"/>
      <c r="GNR15" s="28"/>
      <c r="GNS15" s="28"/>
      <c r="GNT15" s="28"/>
      <c r="GNU15" s="28"/>
      <c r="GNV15" s="28"/>
      <c r="GNW15" s="28"/>
      <c r="GNX15" s="28"/>
      <c r="GNY15" s="28"/>
      <c r="GNZ15" s="28"/>
      <c r="GOA15" s="28"/>
      <c r="GOB15" s="28"/>
      <c r="GOC15" s="28"/>
      <c r="GOD15" s="28"/>
      <c r="GOE15" s="28"/>
      <c r="GOF15" s="28"/>
      <c r="GOG15" s="28"/>
      <c r="GOH15" s="28"/>
      <c r="GOI15" s="28"/>
      <c r="GOJ15" s="28"/>
      <c r="GOK15" s="28"/>
      <c r="GOL15" s="28"/>
      <c r="GOM15" s="28"/>
      <c r="GON15" s="28"/>
      <c r="GOO15" s="28"/>
      <c r="GOP15" s="28"/>
      <c r="GOQ15" s="28"/>
      <c r="GOR15" s="28"/>
      <c r="GOS15" s="28"/>
      <c r="GOT15" s="28"/>
      <c r="GOU15" s="28"/>
      <c r="GOV15" s="28"/>
      <c r="GOW15" s="28"/>
      <c r="GOX15" s="28"/>
      <c r="GOY15" s="28"/>
      <c r="GOZ15" s="28"/>
      <c r="GPA15" s="28"/>
      <c r="GPB15" s="28"/>
      <c r="GPC15" s="28"/>
      <c r="GPD15" s="28"/>
      <c r="GPE15" s="28"/>
      <c r="GPF15" s="28"/>
      <c r="GPG15" s="28"/>
      <c r="GPH15" s="28"/>
      <c r="GPI15" s="28"/>
      <c r="GPJ15" s="28"/>
      <c r="GPK15" s="28"/>
      <c r="GPL15" s="28"/>
      <c r="GPM15" s="28"/>
      <c r="GPN15" s="28"/>
      <c r="GPO15" s="28"/>
      <c r="GPP15" s="28"/>
      <c r="GPQ15" s="28"/>
      <c r="GPR15" s="28"/>
      <c r="GPS15" s="28"/>
      <c r="GPT15" s="28"/>
      <c r="GPU15" s="28"/>
      <c r="GPV15" s="28"/>
      <c r="GPW15" s="28"/>
      <c r="GPX15" s="28"/>
      <c r="GPY15" s="28"/>
      <c r="GPZ15" s="28"/>
      <c r="GQA15" s="28"/>
      <c r="GQB15" s="28"/>
      <c r="GQC15" s="28"/>
      <c r="GQD15" s="28"/>
      <c r="GQE15" s="28"/>
      <c r="GQF15" s="28"/>
      <c r="GQG15" s="28"/>
      <c r="GQH15" s="28"/>
      <c r="GQI15" s="28"/>
      <c r="GQJ15" s="28"/>
      <c r="GQK15" s="28"/>
      <c r="GQL15" s="28"/>
      <c r="GQM15" s="28"/>
      <c r="GQN15" s="28"/>
      <c r="GQO15" s="28"/>
      <c r="GQP15" s="28"/>
      <c r="GQQ15" s="28"/>
      <c r="GQR15" s="28"/>
      <c r="GQS15" s="28"/>
      <c r="GQT15" s="28"/>
      <c r="GQU15" s="28"/>
      <c r="GQV15" s="28"/>
      <c r="GQW15" s="28"/>
      <c r="GQX15" s="28"/>
      <c r="GQY15" s="28"/>
      <c r="GQZ15" s="28"/>
      <c r="GRA15" s="28"/>
      <c r="GRB15" s="28"/>
      <c r="GRC15" s="28"/>
      <c r="GRD15" s="28"/>
      <c r="GRE15" s="28"/>
      <c r="GRF15" s="28"/>
      <c r="GRG15" s="28"/>
      <c r="GRH15" s="28"/>
      <c r="GRI15" s="28"/>
      <c r="GRJ15" s="28"/>
      <c r="GRK15" s="28"/>
      <c r="GRL15" s="28"/>
      <c r="GRM15" s="28"/>
      <c r="GRN15" s="28"/>
      <c r="GRO15" s="28"/>
      <c r="GRP15" s="28"/>
      <c r="GRQ15" s="28"/>
      <c r="GRR15" s="28"/>
      <c r="GRS15" s="28"/>
      <c r="GRT15" s="28"/>
      <c r="GRU15" s="28"/>
      <c r="GRV15" s="28"/>
      <c r="GRW15" s="28"/>
      <c r="GRX15" s="28"/>
      <c r="GRY15" s="28"/>
      <c r="GRZ15" s="28"/>
      <c r="GSA15" s="28"/>
      <c r="GSB15" s="28"/>
      <c r="GSC15" s="28"/>
      <c r="GSD15" s="28"/>
      <c r="GSE15" s="28"/>
      <c r="GSF15" s="28"/>
      <c r="GSG15" s="28"/>
      <c r="GSH15" s="28"/>
      <c r="GSI15" s="28"/>
      <c r="GSJ15" s="28"/>
      <c r="GSK15" s="28"/>
      <c r="GSL15" s="28"/>
      <c r="GSM15" s="28"/>
      <c r="GSN15" s="28"/>
      <c r="GSO15" s="28"/>
      <c r="GSP15" s="28"/>
      <c r="GSQ15" s="28"/>
      <c r="GSR15" s="28"/>
      <c r="GSS15" s="28"/>
      <c r="GST15" s="28"/>
      <c r="GSU15" s="28"/>
      <c r="GSV15" s="28"/>
      <c r="GSW15" s="28"/>
      <c r="GSX15" s="28"/>
      <c r="GSY15" s="28"/>
      <c r="GSZ15" s="28"/>
      <c r="GTA15" s="28"/>
      <c r="GTB15" s="28"/>
      <c r="GTC15" s="28"/>
      <c r="GTD15" s="28"/>
      <c r="GTE15" s="28"/>
      <c r="GTF15" s="28"/>
      <c r="GTG15" s="28"/>
      <c r="GTH15" s="28"/>
      <c r="GTI15" s="28"/>
      <c r="GTJ15" s="28"/>
      <c r="GTK15" s="28"/>
      <c r="GTL15" s="28"/>
      <c r="GTM15" s="28"/>
      <c r="GTN15" s="28"/>
      <c r="GTO15" s="28"/>
      <c r="GTP15" s="28"/>
      <c r="GTQ15" s="28"/>
      <c r="GTR15" s="28"/>
      <c r="GTS15" s="28"/>
      <c r="GTT15" s="28"/>
      <c r="GTU15" s="28"/>
      <c r="GTV15" s="28"/>
      <c r="GTW15" s="28"/>
      <c r="GTX15" s="28"/>
      <c r="GTY15" s="28"/>
      <c r="GTZ15" s="28"/>
      <c r="GUA15" s="28"/>
      <c r="GUB15" s="28"/>
      <c r="GUC15" s="28"/>
      <c r="GUD15" s="28"/>
      <c r="GUE15" s="28"/>
      <c r="GUF15" s="28"/>
      <c r="GUG15" s="28"/>
      <c r="GUH15" s="28"/>
      <c r="GUI15" s="28"/>
      <c r="GUJ15" s="28"/>
      <c r="GUK15" s="28"/>
      <c r="GUL15" s="28"/>
      <c r="GUM15" s="28"/>
      <c r="GUN15" s="28"/>
      <c r="GUO15" s="28"/>
      <c r="GUP15" s="28"/>
      <c r="GUQ15" s="28"/>
      <c r="GUR15" s="28"/>
      <c r="GUS15" s="28"/>
      <c r="GUT15" s="28"/>
      <c r="GUU15" s="28"/>
      <c r="GUV15" s="28"/>
      <c r="GUW15" s="28"/>
      <c r="GUX15" s="28"/>
      <c r="GUY15" s="28"/>
      <c r="GUZ15" s="28"/>
      <c r="GVA15" s="28"/>
      <c r="GVB15" s="28"/>
      <c r="GVC15" s="28"/>
      <c r="GVD15" s="28"/>
      <c r="GVE15" s="28"/>
      <c r="GVF15" s="28"/>
      <c r="GVG15" s="28"/>
      <c r="GVH15" s="28"/>
      <c r="GVI15" s="28"/>
      <c r="GVJ15" s="28"/>
      <c r="GVK15" s="28"/>
      <c r="GVL15" s="28"/>
      <c r="GVM15" s="28"/>
      <c r="GVN15" s="28"/>
      <c r="GVO15" s="28"/>
      <c r="GVP15" s="28"/>
      <c r="GVQ15" s="28"/>
      <c r="GVR15" s="28"/>
      <c r="GVS15" s="28"/>
      <c r="GVT15" s="28"/>
      <c r="GVU15" s="28"/>
      <c r="GVV15" s="28"/>
      <c r="GVW15" s="28"/>
      <c r="GVX15" s="28"/>
      <c r="GVY15" s="28"/>
      <c r="GVZ15" s="28"/>
      <c r="GWA15" s="28"/>
      <c r="GWB15" s="28"/>
      <c r="GWC15" s="28"/>
      <c r="GWD15" s="28"/>
      <c r="GWE15" s="28"/>
      <c r="GWF15" s="28"/>
      <c r="GWG15" s="28"/>
      <c r="GWH15" s="28"/>
      <c r="GWI15" s="28"/>
      <c r="GWJ15" s="28"/>
      <c r="GWK15" s="28"/>
      <c r="GWL15" s="28"/>
      <c r="GWM15" s="28"/>
      <c r="GWN15" s="28"/>
      <c r="GWO15" s="28"/>
      <c r="GWP15" s="28"/>
      <c r="GWQ15" s="28"/>
      <c r="GWR15" s="28"/>
      <c r="GWS15" s="28"/>
      <c r="GWT15" s="28"/>
      <c r="GWU15" s="28"/>
      <c r="GWV15" s="28"/>
      <c r="GWW15" s="28"/>
      <c r="GWX15" s="28"/>
      <c r="GWY15" s="28"/>
      <c r="GWZ15" s="28"/>
      <c r="GXA15" s="28"/>
      <c r="GXB15" s="28"/>
      <c r="GXC15" s="28"/>
      <c r="GXD15" s="28"/>
      <c r="GXE15" s="28"/>
      <c r="GXF15" s="28"/>
      <c r="GXG15" s="28"/>
      <c r="GXH15" s="28"/>
      <c r="GXI15" s="28"/>
      <c r="GXJ15" s="28"/>
      <c r="GXK15" s="28"/>
      <c r="GXL15" s="28"/>
      <c r="GXM15" s="28"/>
      <c r="GXN15" s="28"/>
      <c r="GXO15" s="28"/>
      <c r="GXP15" s="28"/>
      <c r="GXQ15" s="28"/>
      <c r="GXR15" s="28"/>
      <c r="GXS15" s="28"/>
      <c r="GXT15" s="28"/>
      <c r="GXU15" s="28"/>
      <c r="GXV15" s="28"/>
      <c r="GXW15" s="28"/>
      <c r="GXX15" s="28"/>
      <c r="GXY15" s="28"/>
      <c r="GXZ15" s="28"/>
      <c r="GYA15" s="28"/>
      <c r="GYB15" s="28"/>
      <c r="GYC15" s="28"/>
      <c r="GYD15" s="28"/>
      <c r="GYE15" s="28"/>
      <c r="GYF15" s="28"/>
      <c r="GYG15" s="28"/>
      <c r="GYH15" s="28"/>
      <c r="GYI15" s="28"/>
      <c r="GYJ15" s="28"/>
      <c r="GYK15" s="28"/>
      <c r="GYL15" s="28"/>
      <c r="GYM15" s="28"/>
      <c r="GYN15" s="28"/>
      <c r="GYO15" s="28"/>
      <c r="GYP15" s="28"/>
      <c r="GYQ15" s="28"/>
      <c r="GYR15" s="28"/>
      <c r="GYS15" s="28"/>
      <c r="GYT15" s="28"/>
      <c r="GYU15" s="28"/>
      <c r="GYV15" s="28"/>
      <c r="GYW15" s="28"/>
      <c r="GYX15" s="28"/>
      <c r="GYY15" s="28"/>
      <c r="GYZ15" s="28"/>
      <c r="GZA15" s="28"/>
      <c r="GZB15" s="28"/>
      <c r="GZC15" s="28"/>
      <c r="GZD15" s="28"/>
      <c r="GZE15" s="28"/>
      <c r="GZF15" s="28"/>
      <c r="GZG15" s="28"/>
      <c r="GZH15" s="28"/>
      <c r="GZI15" s="28"/>
      <c r="GZJ15" s="28"/>
      <c r="GZK15" s="28"/>
      <c r="GZL15" s="28"/>
      <c r="GZM15" s="28"/>
      <c r="GZN15" s="28"/>
      <c r="GZO15" s="28"/>
      <c r="GZP15" s="28"/>
      <c r="GZQ15" s="28"/>
      <c r="GZR15" s="28"/>
      <c r="GZS15" s="28"/>
      <c r="GZT15" s="28"/>
      <c r="GZU15" s="28"/>
      <c r="GZV15" s="28"/>
      <c r="GZW15" s="28"/>
      <c r="GZX15" s="28"/>
      <c r="GZY15" s="28"/>
      <c r="GZZ15" s="28"/>
      <c r="HAA15" s="28"/>
      <c r="HAB15" s="28"/>
      <c r="HAC15" s="28"/>
      <c r="HAD15" s="28"/>
      <c r="HAE15" s="28"/>
      <c r="HAF15" s="28"/>
      <c r="HAG15" s="28"/>
      <c r="HAH15" s="28"/>
      <c r="HAI15" s="28"/>
      <c r="HAJ15" s="28"/>
      <c r="HAK15" s="28"/>
      <c r="HAL15" s="28"/>
      <c r="HAM15" s="28"/>
      <c r="HAN15" s="28"/>
      <c r="HAO15" s="28"/>
      <c r="HAP15" s="28"/>
      <c r="HAQ15" s="28"/>
      <c r="HAR15" s="28"/>
      <c r="HAS15" s="28"/>
      <c r="HAT15" s="28"/>
      <c r="HAU15" s="28"/>
      <c r="HAV15" s="28"/>
      <c r="HAW15" s="28"/>
      <c r="HAX15" s="28"/>
      <c r="HAY15" s="28"/>
      <c r="HAZ15" s="28"/>
      <c r="HBA15" s="28"/>
      <c r="HBB15" s="28"/>
      <c r="HBC15" s="28"/>
      <c r="HBD15" s="28"/>
      <c r="HBE15" s="28"/>
      <c r="HBF15" s="28"/>
      <c r="HBG15" s="28"/>
      <c r="HBH15" s="28"/>
      <c r="HBI15" s="28"/>
      <c r="HBJ15" s="28"/>
      <c r="HBK15" s="28"/>
      <c r="HBL15" s="28"/>
      <c r="HBM15" s="28"/>
      <c r="HBN15" s="28"/>
      <c r="HBO15" s="28"/>
      <c r="HBP15" s="28"/>
      <c r="HBQ15" s="28"/>
      <c r="HBR15" s="28"/>
      <c r="HBS15" s="28"/>
      <c r="HBT15" s="28"/>
      <c r="HBU15" s="28"/>
      <c r="HBV15" s="28"/>
      <c r="HBW15" s="28"/>
      <c r="HBX15" s="28"/>
      <c r="HBY15" s="28"/>
      <c r="HBZ15" s="28"/>
      <c r="HCA15" s="28"/>
      <c r="HCB15" s="28"/>
      <c r="HCC15" s="28"/>
      <c r="HCD15" s="28"/>
      <c r="HCE15" s="28"/>
      <c r="HCF15" s="28"/>
      <c r="HCG15" s="28"/>
      <c r="HCH15" s="28"/>
      <c r="HCI15" s="28"/>
      <c r="HCJ15" s="28"/>
      <c r="HCK15" s="28"/>
      <c r="HCL15" s="28"/>
      <c r="HCM15" s="28"/>
      <c r="HCN15" s="28"/>
      <c r="HCO15" s="28"/>
      <c r="HCP15" s="28"/>
      <c r="HCQ15" s="28"/>
      <c r="HCR15" s="28"/>
      <c r="HCS15" s="28"/>
      <c r="HCT15" s="28"/>
      <c r="HCU15" s="28"/>
      <c r="HCV15" s="28"/>
      <c r="HCW15" s="28"/>
      <c r="HCX15" s="28"/>
      <c r="HCY15" s="28"/>
      <c r="HCZ15" s="28"/>
      <c r="HDA15" s="28"/>
      <c r="HDB15" s="28"/>
      <c r="HDC15" s="28"/>
      <c r="HDD15" s="28"/>
      <c r="HDE15" s="28"/>
      <c r="HDF15" s="28"/>
      <c r="HDG15" s="28"/>
      <c r="HDH15" s="28"/>
      <c r="HDI15" s="28"/>
      <c r="HDJ15" s="28"/>
      <c r="HDK15" s="28"/>
      <c r="HDL15" s="28"/>
      <c r="HDM15" s="28"/>
      <c r="HDN15" s="28"/>
      <c r="HDO15" s="28"/>
      <c r="HDP15" s="28"/>
      <c r="HDQ15" s="28"/>
      <c r="HDR15" s="28"/>
      <c r="HDS15" s="28"/>
      <c r="HDT15" s="28"/>
      <c r="HDU15" s="28"/>
      <c r="HDV15" s="28"/>
      <c r="HDW15" s="28"/>
      <c r="HDX15" s="28"/>
      <c r="HDY15" s="28"/>
      <c r="HDZ15" s="28"/>
      <c r="HEA15" s="28"/>
      <c r="HEB15" s="28"/>
      <c r="HEC15" s="28"/>
      <c r="HED15" s="28"/>
      <c r="HEE15" s="28"/>
      <c r="HEF15" s="28"/>
      <c r="HEG15" s="28"/>
      <c r="HEH15" s="28"/>
      <c r="HEI15" s="28"/>
      <c r="HEJ15" s="28"/>
      <c r="HEK15" s="28"/>
      <c r="HEL15" s="28"/>
      <c r="HEM15" s="28"/>
      <c r="HEN15" s="28"/>
      <c r="HEO15" s="28"/>
      <c r="HEP15" s="28"/>
      <c r="HEQ15" s="28"/>
      <c r="HER15" s="28"/>
      <c r="HES15" s="28"/>
      <c r="HET15" s="28"/>
      <c r="HEU15" s="28"/>
      <c r="HEV15" s="28"/>
      <c r="HEW15" s="28"/>
      <c r="HEX15" s="28"/>
      <c r="HEY15" s="28"/>
      <c r="HEZ15" s="28"/>
      <c r="HFA15" s="28"/>
      <c r="HFB15" s="28"/>
      <c r="HFC15" s="28"/>
      <c r="HFD15" s="28"/>
      <c r="HFE15" s="28"/>
      <c r="HFF15" s="28"/>
      <c r="HFG15" s="28"/>
      <c r="HFH15" s="28"/>
      <c r="HFI15" s="28"/>
      <c r="HFJ15" s="28"/>
      <c r="HFK15" s="28"/>
      <c r="HFL15" s="28"/>
      <c r="HFM15" s="28"/>
      <c r="HFN15" s="28"/>
      <c r="HFO15" s="28"/>
      <c r="HFP15" s="28"/>
      <c r="HFQ15" s="28"/>
      <c r="HFR15" s="28"/>
      <c r="HFS15" s="28"/>
      <c r="HFT15" s="28"/>
      <c r="HFU15" s="28"/>
      <c r="HFV15" s="28"/>
      <c r="HFW15" s="28"/>
      <c r="HFX15" s="28"/>
      <c r="HFY15" s="28"/>
      <c r="HFZ15" s="28"/>
      <c r="HGA15" s="28"/>
      <c r="HGB15" s="28"/>
      <c r="HGC15" s="28"/>
      <c r="HGD15" s="28"/>
      <c r="HGE15" s="28"/>
      <c r="HGF15" s="28"/>
      <c r="HGG15" s="28"/>
      <c r="HGH15" s="28"/>
      <c r="HGI15" s="28"/>
      <c r="HGJ15" s="28"/>
      <c r="HGK15" s="28"/>
      <c r="HGL15" s="28"/>
      <c r="HGM15" s="28"/>
      <c r="HGN15" s="28"/>
      <c r="HGO15" s="28"/>
      <c r="HGP15" s="28"/>
      <c r="HGQ15" s="28"/>
      <c r="HGR15" s="28"/>
      <c r="HGS15" s="28"/>
      <c r="HGT15" s="28"/>
      <c r="HGU15" s="28"/>
      <c r="HGV15" s="28"/>
      <c r="HGW15" s="28"/>
      <c r="HGX15" s="28"/>
      <c r="HGY15" s="28"/>
      <c r="HGZ15" s="28"/>
      <c r="HHA15" s="28"/>
      <c r="HHB15" s="28"/>
      <c r="HHC15" s="28"/>
      <c r="HHD15" s="28"/>
      <c r="HHE15" s="28"/>
      <c r="HHF15" s="28"/>
      <c r="HHG15" s="28"/>
      <c r="HHH15" s="28"/>
      <c r="HHI15" s="28"/>
      <c r="HHJ15" s="28"/>
      <c r="HHK15" s="28"/>
      <c r="HHL15" s="28"/>
      <c r="HHM15" s="28"/>
      <c r="HHN15" s="28"/>
      <c r="HHO15" s="28"/>
      <c r="HHP15" s="28"/>
      <c r="HHQ15" s="28"/>
      <c r="HHR15" s="28"/>
      <c r="HHS15" s="28"/>
      <c r="HHT15" s="28"/>
      <c r="HHU15" s="28"/>
      <c r="HHV15" s="28"/>
      <c r="HHW15" s="28"/>
      <c r="HHX15" s="28"/>
      <c r="HHY15" s="28"/>
      <c r="HHZ15" s="28"/>
      <c r="HIA15" s="28"/>
      <c r="HIB15" s="28"/>
      <c r="HIC15" s="28"/>
      <c r="HID15" s="28"/>
      <c r="HIE15" s="28"/>
      <c r="HIF15" s="28"/>
      <c r="HIG15" s="28"/>
      <c r="HIH15" s="28"/>
      <c r="HII15" s="28"/>
      <c r="HIJ15" s="28"/>
      <c r="HIK15" s="28"/>
      <c r="HIL15" s="28"/>
      <c r="HIM15" s="28"/>
      <c r="HIN15" s="28"/>
      <c r="HIO15" s="28"/>
      <c r="HIP15" s="28"/>
      <c r="HIQ15" s="28"/>
      <c r="HIR15" s="28"/>
      <c r="HIS15" s="28"/>
      <c r="HIT15" s="28"/>
      <c r="HIU15" s="28"/>
      <c r="HIV15" s="28"/>
      <c r="HIW15" s="28"/>
      <c r="HIX15" s="28"/>
      <c r="HIY15" s="28"/>
      <c r="HIZ15" s="28"/>
      <c r="HJA15" s="28"/>
      <c r="HJB15" s="28"/>
      <c r="HJC15" s="28"/>
      <c r="HJD15" s="28"/>
      <c r="HJE15" s="28"/>
      <c r="HJF15" s="28"/>
      <c r="HJG15" s="28"/>
      <c r="HJH15" s="28"/>
      <c r="HJI15" s="28"/>
      <c r="HJJ15" s="28"/>
      <c r="HJK15" s="28"/>
      <c r="HJL15" s="28"/>
      <c r="HJM15" s="28"/>
      <c r="HJN15" s="28"/>
      <c r="HJO15" s="28"/>
      <c r="HJP15" s="28"/>
      <c r="HJQ15" s="28"/>
      <c r="HJR15" s="28"/>
      <c r="HJS15" s="28"/>
      <c r="HJT15" s="28"/>
      <c r="HJU15" s="28"/>
      <c r="HJV15" s="28"/>
      <c r="HJW15" s="28"/>
      <c r="HJX15" s="28"/>
      <c r="HJY15" s="28"/>
      <c r="HJZ15" s="28"/>
      <c r="HKA15" s="28"/>
      <c r="HKB15" s="28"/>
      <c r="HKC15" s="28"/>
      <c r="HKD15" s="28"/>
      <c r="HKE15" s="28"/>
      <c r="HKF15" s="28"/>
      <c r="HKG15" s="28"/>
      <c r="HKH15" s="28"/>
      <c r="HKI15" s="28"/>
      <c r="HKJ15" s="28"/>
      <c r="HKK15" s="28"/>
      <c r="HKL15" s="28"/>
      <c r="HKM15" s="28"/>
      <c r="HKN15" s="28"/>
      <c r="HKO15" s="28"/>
      <c r="HKP15" s="28"/>
      <c r="HKQ15" s="28"/>
      <c r="HKR15" s="28"/>
      <c r="HKS15" s="28"/>
      <c r="HKT15" s="28"/>
      <c r="HKU15" s="28"/>
      <c r="HKV15" s="28"/>
      <c r="HKW15" s="28"/>
      <c r="HKX15" s="28"/>
      <c r="HKY15" s="28"/>
      <c r="HKZ15" s="28"/>
      <c r="HLA15" s="28"/>
      <c r="HLB15" s="28"/>
      <c r="HLC15" s="28"/>
      <c r="HLD15" s="28"/>
      <c r="HLE15" s="28"/>
      <c r="HLF15" s="28"/>
      <c r="HLG15" s="28"/>
      <c r="HLH15" s="28"/>
      <c r="HLI15" s="28"/>
      <c r="HLJ15" s="28"/>
      <c r="HLK15" s="28"/>
      <c r="HLL15" s="28"/>
      <c r="HLM15" s="28"/>
      <c r="HLN15" s="28"/>
      <c r="HLO15" s="28"/>
      <c r="HLP15" s="28"/>
      <c r="HLQ15" s="28"/>
      <c r="HLR15" s="28"/>
      <c r="HLS15" s="28"/>
      <c r="HLT15" s="28"/>
      <c r="HLU15" s="28"/>
      <c r="HLV15" s="28"/>
      <c r="HLW15" s="28"/>
      <c r="HLX15" s="28"/>
      <c r="HLY15" s="28"/>
      <c r="HLZ15" s="28"/>
      <c r="HMA15" s="28"/>
      <c r="HMB15" s="28"/>
      <c r="HMC15" s="28"/>
      <c r="HMD15" s="28"/>
      <c r="HME15" s="28"/>
      <c r="HMF15" s="28"/>
      <c r="HMG15" s="28"/>
      <c r="HMH15" s="28"/>
      <c r="HMI15" s="28"/>
      <c r="HMJ15" s="28"/>
      <c r="HMK15" s="28"/>
      <c r="HML15" s="28"/>
      <c r="HMM15" s="28"/>
      <c r="HMN15" s="28"/>
      <c r="HMO15" s="28"/>
      <c r="HMP15" s="28"/>
      <c r="HMQ15" s="28"/>
      <c r="HMR15" s="28"/>
      <c r="HMS15" s="28"/>
      <c r="HMT15" s="28"/>
      <c r="HMU15" s="28"/>
      <c r="HMV15" s="28"/>
      <c r="HMW15" s="28"/>
      <c r="HMX15" s="28"/>
      <c r="HMY15" s="28"/>
      <c r="HMZ15" s="28"/>
      <c r="HNA15" s="28"/>
      <c r="HNB15" s="28"/>
      <c r="HNC15" s="28"/>
      <c r="HND15" s="28"/>
      <c r="HNE15" s="28"/>
      <c r="HNF15" s="28"/>
      <c r="HNG15" s="28"/>
      <c r="HNH15" s="28"/>
      <c r="HNI15" s="28"/>
      <c r="HNJ15" s="28"/>
      <c r="HNK15" s="28"/>
      <c r="HNL15" s="28"/>
      <c r="HNM15" s="28"/>
      <c r="HNN15" s="28"/>
      <c r="HNO15" s="28"/>
      <c r="HNP15" s="28"/>
      <c r="HNQ15" s="28"/>
      <c r="HNR15" s="28"/>
      <c r="HNS15" s="28"/>
      <c r="HNT15" s="28"/>
      <c r="HNU15" s="28"/>
      <c r="HNV15" s="28"/>
      <c r="HNW15" s="28"/>
      <c r="HNX15" s="28"/>
      <c r="HNY15" s="28"/>
      <c r="HNZ15" s="28"/>
      <c r="HOA15" s="28"/>
      <c r="HOB15" s="28"/>
      <c r="HOC15" s="28"/>
      <c r="HOD15" s="28"/>
      <c r="HOE15" s="28"/>
      <c r="HOF15" s="28"/>
      <c r="HOG15" s="28"/>
      <c r="HOH15" s="28"/>
      <c r="HOI15" s="28"/>
      <c r="HOJ15" s="28"/>
      <c r="HOK15" s="28"/>
      <c r="HOL15" s="28"/>
      <c r="HOM15" s="28"/>
      <c r="HON15" s="28"/>
      <c r="HOO15" s="28"/>
      <c r="HOP15" s="28"/>
      <c r="HOQ15" s="28"/>
      <c r="HOR15" s="28"/>
      <c r="HOS15" s="28"/>
      <c r="HOT15" s="28"/>
      <c r="HOU15" s="28"/>
      <c r="HOV15" s="28"/>
      <c r="HOW15" s="28"/>
      <c r="HOX15" s="28"/>
      <c r="HOY15" s="28"/>
      <c r="HOZ15" s="28"/>
      <c r="HPA15" s="28"/>
      <c r="HPB15" s="28"/>
      <c r="HPC15" s="28"/>
      <c r="HPD15" s="28"/>
      <c r="HPE15" s="28"/>
      <c r="HPF15" s="28"/>
      <c r="HPG15" s="28"/>
      <c r="HPH15" s="28"/>
      <c r="HPI15" s="28"/>
      <c r="HPJ15" s="28"/>
      <c r="HPK15" s="28"/>
      <c r="HPL15" s="28"/>
      <c r="HPM15" s="28"/>
      <c r="HPN15" s="28"/>
      <c r="HPO15" s="28"/>
      <c r="HPP15" s="28"/>
      <c r="HPQ15" s="28"/>
      <c r="HPR15" s="28"/>
      <c r="HPS15" s="28"/>
      <c r="HPT15" s="28"/>
      <c r="HPU15" s="28"/>
      <c r="HPV15" s="28"/>
      <c r="HPW15" s="28"/>
      <c r="HPX15" s="28"/>
      <c r="HPY15" s="28"/>
      <c r="HPZ15" s="28"/>
      <c r="HQA15" s="28"/>
      <c r="HQB15" s="28"/>
      <c r="HQC15" s="28"/>
      <c r="HQD15" s="28"/>
      <c r="HQE15" s="28"/>
      <c r="HQF15" s="28"/>
      <c r="HQG15" s="28"/>
      <c r="HQH15" s="28"/>
      <c r="HQI15" s="28"/>
      <c r="HQJ15" s="28"/>
      <c r="HQK15" s="28"/>
      <c r="HQL15" s="28"/>
      <c r="HQM15" s="28"/>
      <c r="HQN15" s="28"/>
      <c r="HQO15" s="28"/>
      <c r="HQP15" s="28"/>
      <c r="HQQ15" s="28"/>
      <c r="HQR15" s="28"/>
      <c r="HQS15" s="28"/>
      <c r="HQT15" s="28"/>
      <c r="HQU15" s="28"/>
      <c r="HQV15" s="28"/>
      <c r="HQW15" s="28"/>
      <c r="HQX15" s="28"/>
      <c r="HQY15" s="28"/>
      <c r="HQZ15" s="28"/>
      <c r="HRA15" s="28"/>
      <c r="HRB15" s="28"/>
      <c r="HRC15" s="28"/>
      <c r="HRD15" s="28"/>
      <c r="HRE15" s="28"/>
      <c r="HRF15" s="28"/>
      <c r="HRG15" s="28"/>
      <c r="HRH15" s="28"/>
      <c r="HRI15" s="28"/>
      <c r="HRJ15" s="28"/>
      <c r="HRK15" s="28"/>
      <c r="HRL15" s="28"/>
      <c r="HRM15" s="28"/>
      <c r="HRN15" s="28"/>
      <c r="HRO15" s="28"/>
      <c r="HRP15" s="28"/>
      <c r="HRQ15" s="28"/>
      <c r="HRR15" s="28"/>
      <c r="HRS15" s="28"/>
      <c r="HRT15" s="28"/>
      <c r="HRU15" s="28"/>
      <c r="HRV15" s="28"/>
      <c r="HRW15" s="28"/>
      <c r="HRX15" s="28"/>
      <c r="HRY15" s="28"/>
      <c r="HRZ15" s="28"/>
      <c r="HSA15" s="28"/>
      <c r="HSB15" s="28"/>
      <c r="HSC15" s="28"/>
      <c r="HSD15" s="28"/>
      <c r="HSE15" s="28"/>
      <c r="HSF15" s="28"/>
      <c r="HSG15" s="28"/>
      <c r="HSH15" s="28"/>
      <c r="HSI15" s="28"/>
      <c r="HSJ15" s="28"/>
      <c r="HSK15" s="28"/>
      <c r="HSL15" s="28"/>
      <c r="HSM15" s="28"/>
      <c r="HSN15" s="28"/>
      <c r="HSO15" s="28"/>
      <c r="HSP15" s="28"/>
      <c r="HSQ15" s="28"/>
      <c r="HSR15" s="28"/>
      <c r="HSS15" s="28"/>
      <c r="HST15" s="28"/>
      <c r="HSU15" s="28"/>
      <c r="HSV15" s="28"/>
      <c r="HSW15" s="28"/>
      <c r="HSX15" s="28"/>
      <c r="HSY15" s="28"/>
      <c r="HSZ15" s="28"/>
      <c r="HTA15" s="28"/>
      <c r="HTB15" s="28"/>
      <c r="HTC15" s="28"/>
      <c r="HTD15" s="28"/>
      <c r="HTE15" s="28"/>
      <c r="HTF15" s="28"/>
      <c r="HTG15" s="28"/>
      <c r="HTH15" s="28"/>
      <c r="HTI15" s="28"/>
      <c r="HTJ15" s="28"/>
      <c r="HTK15" s="28"/>
      <c r="HTL15" s="28"/>
      <c r="HTM15" s="28"/>
      <c r="HTN15" s="28"/>
      <c r="HTO15" s="28"/>
      <c r="HTP15" s="28"/>
      <c r="HTQ15" s="28"/>
      <c r="HTR15" s="28"/>
      <c r="HTS15" s="28"/>
      <c r="HTT15" s="28"/>
      <c r="HTU15" s="28"/>
      <c r="HTV15" s="28"/>
      <c r="HTW15" s="28"/>
      <c r="HTX15" s="28"/>
      <c r="HTY15" s="28"/>
      <c r="HTZ15" s="28"/>
      <c r="HUA15" s="28"/>
      <c r="HUB15" s="28"/>
      <c r="HUC15" s="28"/>
      <c r="HUD15" s="28"/>
      <c r="HUE15" s="28"/>
      <c r="HUF15" s="28"/>
      <c r="HUG15" s="28"/>
      <c r="HUH15" s="28"/>
      <c r="HUI15" s="28"/>
      <c r="HUJ15" s="28"/>
      <c r="HUK15" s="28"/>
      <c r="HUL15" s="28"/>
      <c r="HUM15" s="28"/>
      <c r="HUN15" s="28"/>
      <c r="HUO15" s="28"/>
      <c r="HUP15" s="28"/>
      <c r="HUQ15" s="28"/>
      <c r="HUR15" s="28"/>
      <c r="HUS15" s="28"/>
      <c r="HUT15" s="28"/>
      <c r="HUU15" s="28"/>
      <c r="HUV15" s="28"/>
      <c r="HUW15" s="28"/>
      <c r="HUX15" s="28"/>
      <c r="HUY15" s="28"/>
      <c r="HUZ15" s="28"/>
      <c r="HVA15" s="28"/>
      <c r="HVB15" s="28"/>
      <c r="HVC15" s="28"/>
      <c r="HVD15" s="28"/>
      <c r="HVE15" s="28"/>
      <c r="HVF15" s="28"/>
      <c r="HVG15" s="28"/>
      <c r="HVH15" s="28"/>
      <c r="HVI15" s="28"/>
      <c r="HVJ15" s="28"/>
      <c r="HVK15" s="28"/>
      <c r="HVL15" s="28"/>
      <c r="HVM15" s="28"/>
      <c r="HVN15" s="28"/>
      <c r="HVO15" s="28"/>
      <c r="HVP15" s="28"/>
      <c r="HVQ15" s="28"/>
      <c r="HVR15" s="28"/>
      <c r="HVS15" s="28"/>
      <c r="HVT15" s="28"/>
      <c r="HVU15" s="28"/>
      <c r="HVV15" s="28"/>
      <c r="HVW15" s="28"/>
      <c r="HVX15" s="28"/>
      <c r="HVY15" s="28"/>
      <c r="HVZ15" s="28"/>
      <c r="HWA15" s="28"/>
      <c r="HWB15" s="28"/>
      <c r="HWC15" s="28"/>
      <c r="HWD15" s="28"/>
      <c r="HWE15" s="28"/>
      <c r="HWF15" s="28"/>
      <c r="HWG15" s="28"/>
      <c r="HWH15" s="28"/>
      <c r="HWI15" s="28"/>
      <c r="HWJ15" s="28"/>
      <c r="HWK15" s="28"/>
      <c r="HWL15" s="28"/>
      <c r="HWM15" s="28"/>
      <c r="HWN15" s="28"/>
      <c r="HWO15" s="28"/>
      <c r="HWP15" s="28"/>
      <c r="HWQ15" s="28"/>
      <c r="HWR15" s="28"/>
      <c r="HWS15" s="28"/>
      <c r="HWT15" s="28"/>
      <c r="HWU15" s="28"/>
      <c r="HWV15" s="28"/>
      <c r="HWW15" s="28"/>
      <c r="HWX15" s="28"/>
      <c r="HWY15" s="28"/>
      <c r="HWZ15" s="28"/>
      <c r="HXA15" s="28"/>
      <c r="HXB15" s="28"/>
      <c r="HXC15" s="28"/>
      <c r="HXD15" s="28"/>
      <c r="HXE15" s="28"/>
      <c r="HXF15" s="28"/>
      <c r="HXG15" s="28"/>
      <c r="HXH15" s="28"/>
      <c r="HXI15" s="28"/>
      <c r="HXJ15" s="28"/>
      <c r="HXK15" s="28"/>
      <c r="HXL15" s="28"/>
      <c r="HXM15" s="28"/>
      <c r="HXN15" s="28"/>
      <c r="HXO15" s="28"/>
      <c r="HXP15" s="28"/>
      <c r="HXQ15" s="28"/>
      <c r="HXR15" s="28"/>
      <c r="HXS15" s="28"/>
      <c r="HXT15" s="28"/>
      <c r="HXU15" s="28"/>
      <c r="HXV15" s="28"/>
      <c r="HXW15" s="28"/>
      <c r="HXX15" s="28"/>
      <c r="HXY15" s="28"/>
      <c r="HXZ15" s="28"/>
      <c r="HYA15" s="28"/>
      <c r="HYB15" s="28"/>
      <c r="HYC15" s="28"/>
      <c r="HYD15" s="28"/>
      <c r="HYE15" s="28"/>
      <c r="HYF15" s="28"/>
      <c r="HYG15" s="28"/>
      <c r="HYH15" s="28"/>
      <c r="HYI15" s="28"/>
      <c r="HYJ15" s="28"/>
      <c r="HYK15" s="28"/>
      <c r="HYL15" s="28"/>
      <c r="HYM15" s="28"/>
      <c r="HYN15" s="28"/>
      <c r="HYO15" s="28"/>
      <c r="HYP15" s="28"/>
      <c r="HYQ15" s="28"/>
      <c r="HYR15" s="28"/>
      <c r="HYS15" s="28"/>
      <c r="HYT15" s="28"/>
      <c r="HYU15" s="28"/>
      <c r="HYV15" s="28"/>
      <c r="HYW15" s="28"/>
      <c r="HYX15" s="28"/>
      <c r="HYY15" s="28"/>
      <c r="HYZ15" s="28"/>
      <c r="HZA15" s="28"/>
      <c r="HZB15" s="28"/>
      <c r="HZC15" s="28"/>
      <c r="HZD15" s="28"/>
      <c r="HZE15" s="28"/>
      <c r="HZF15" s="28"/>
      <c r="HZG15" s="28"/>
      <c r="HZH15" s="28"/>
      <c r="HZI15" s="28"/>
      <c r="HZJ15" s="28"/>
      <c r="HZK15" s="28"/>
      <c r="HZL15" s="28"/>
      <c r="HZM15" s="28"/>
      <c r="HZN15" s="28"/>
      <c r="HZO15" s="28"/>
      <c r="HZP15" s="28"/>
      <c r="HZQ15" s="28"/>
      <c r="HZR15" s="28"/>
      <c r="HZS15" s="28"/>
      <c r="HZT15" s="28"/>
      <c r="HZU15" s="28"/>
      <c r="HZV15" s="28"/>
      <c r="HZW15" s="28"/>
      <c r="HZX15" s="28"/>
      <c r="HZY15" s="28"/>
      <c r="HZZ15" s="28"/>
      <c r="IAA15" s="28"/>
      <c r="IAB15" s="28"/>
      <c r="IAC15" s="28"/>
      <c r="IAD15" s="28"/>
      <c r="IAE15" s="28"/>
      <c r="IAF15" s="28"/>
      <c r="IAG15" s="28"/>
      <c r="IAH15" s="28"/>
      <c r="IAI15" s="28"/>
      <c r="IAJ15" s="28"/>
      <c r="IAK15" s="28"/>
      <c r="IAL15" s="28"/>
      <c r="IAM15" s="28"/>
      <c r="IAN15" s="28"/>
      <c r="IAO15" s="28"/>
      <c r="IAP15" s="28"/>
      <c r="IAQ15" s="28"/>
      <c r="IAR15" s="28"/>
      <c r="IAS15" s="28"/>
      <c r="IAT15" s="28"/>
      <c r="IAU15" s="28"/>
      <c r="IAV15" s="28"/>
      <c r="IAW15" s="28"/>
      <c r="IAX15" s="28"/>
      <c r="IAY15" s="28"/>
      <c r="IAZ15" s="28"/>
      <c r="IBA15" s="28"/>
      <c r="IBB15" s="28"/>
      <c r="IBC15" s="28"/>
      <c r="IBD15" s="28"/>
      <c r="IBE15" s="28"/>
      <c r="IBF15" s="28"/>
      <c r="IBG15" s="28"/>
      <c r="IBH15" s="28"/>
      <c r="IBI15" s="28"/>
      <c r="IBJ15" s="28"/>
      <c r="IBK15" s="28"/>
      <c r="IBL15" s="28"/>
      <c r="IBM15" s="28"/>
      <c r="IBN15" s="28"/>
      <c r="IBO15" s="28"/>
      <c r="IBP15" s="28"/>
      <c r="IBQ15" s="28"/>
      <c r="IBR15" s="28"/>
      <c r="IBS15" s="28"/>
      <c r="IBT15" s="28"/>
      <c r="IBU15" s="28"/>
      <c r="IBV15" s="28"/>
      <c r="IBW15" s="28"/>
      <c r="IBX15" s="28"/>
      <c r="IBY15" s="28"/>
      <c r="IBZ15" s="28"/>
      <c r="ICA15" s="28"/>
      <c r="ICB15" s="28"/>
      <c r="ICC15" s="28"/>
      <c r="ICD15" s="28"/>
      <c r="ICE15" s="28"/>
      <c r="ICF15" s="28"/>
      <c r="ICG15" s="28"/>
      <c r="ICH15" s="28"/>
      <c r="ICI15" s="28"/>
      <c r="ICJ15" s="28"/>
      <c r="ICK15" s="28"/>
      <c r="ICL15" s="28"/>
      <c r="ICM15" s="28"/>
      <c r="ICN15" s="28"/>
      <c r="ICO15" s="28"/>
      <c r="ICP15" s="28"/>
      <c r="ICQ15" s="28"/>
      <c r="ICR15" s="28"/>
      <c r="ICS15" s="28"/>
      <c r="ICT15" s="28"/>
      <c r="ICU15" s="28"/>
      <c r="ICV15" s="28"/>
      <c r="ICW15" s="28"/>
      <c r="ICX15" s="28"/>
      <c r="ICY15" s="28"/>
      <c r="ICZ15" s="28"/>
      <c r="IDA15" s="28"/>
      <c r="IDB15" s="28"/>
      <c r="IDC15" s="28"/>
      <c r="IDD15" s="28"/>
      <c r="IDE15" s="28"/>
      <c r="IDF15" s="28"/>
      <c r="IDG15" s="28"/>
      <c r="IDH15" s="28"/>
      <c r="IDI15" s="28"/>
      <c r="IDJ15" s="28"/>
      <c r="IDK15" s="28"/>
      <c r="IDL15" s="28"/>
      <c r="IDM15" s="28"/>
      <c r="IDN15" s="28"/>
      <c r="IDO15" s="28"/>
      <c r="IDP15" s="28"/>
      <c r="IDQ15" s="28"/>
      <c r="IDR15" s="28"/>
      <c r="IDS15" s="28"/>
      <c r="IDT15" s="28"/>
      <c r="IDU15" s="28"/>
      <c r="IDV15" s="28"/>
      <c r="IDW15" s="28"/>
      <c r="IDX15" s="28"/>
      <c r="IDY15" s="28"/>
      <c r="IDZ15" s="28"/>
      <c r="IEA15" s="28"/>
      <c r="IEB15" s="28"/>
      <c r="IEC15" s="28"/>
      <c r="IED15" s="28"/>
      <c r="IEE15" s="28"/>
      <c r="IEF15" s="28"/>
      <c r="IEG15" s="28"/>
      <c r="IEH15" s="28"/>
      <c r="IEI15" s="28"/>
      <c r="IEJ15" s="28"/>
      <c r="IEK15" s="28"/>
      <c r="IEL15" s="28"/>
      <c r="IEM15" s="28"/>
      <c r="IEN15" s="28"/>
      <c r="IEO15" s="28"/>
      <c r="IEP15" s="28"/>
      <c r="IEQ15" s="28"/>
      <c r="IER15" s="28"/>
      <c r="IES15" s="28"/>
      <c r="IET15" s="28"/>
      <c r="IEU15" s="28"/>
      <c r="IEV15" s="28"/>
      <c r="IEW15" s="28"/>
      <c r="IEX15" s="28"/>
      <c r="IEY15" s="28"/>
      <c r="IEZ15" s="28"/>
      <c r="IFA15" s="28"/>
      <c r="IFB15" s="28"/>
      <c r="IFC15" s="28"/>
      <c r="IFD15" s="28"/>
      <c r="IFE15" s="28"/>
      <c r="IFF15" s="28"/>
      <c r="IFG15" s="28"/>
      <c r="IFH15" s="28"/>
      <c r="IFI15" s="28"/>
      <c r="IFJ15" s="28"/>
      <c r="IFK15" s="28"/>
      <c r="IFL15" s="28"/>
      <c r="IFM15" s="28"/>
      <c r="IFN15" s="28"/>
      <c r="IFO15" s="28"/>
      <c r="IFP15" s="28"/>
      <c r="IFQ15" s="28"/>
      <c r="IFR15" s="28"/>
      <c r="IFS15" s="28"/>
      <c r="IFT15" s="28"/>
      <c r="IFU15" s="28"/>
      <c r="IFV15" s="28"/>
      <c r="IFW15" s="28"/>
      <c r="IFX15" s="28"/>
      <c r="IFY15" s="28"/>
      <c r="IFZ15" s="28"/>
      <c r="IGA15" s="28"/>
      <c r="IGB15" s="28"/>
      <c r="IGC15" s="28"/>
      <c r="IGD15" s="28"/>
      <c r="IGE15" s="28"/>
      <c r="IGF15" s="28"/>
      <c r="IGG15" s="28"/>
      <c r="IGH15" s="28"/>
      <c r="IGI15" s="28"/>
      <c r="IGJ15" s="28"/>
      <c r="IGK15" s="28"/>
      <c r="IGL15" s="28"/>
      <c r="IGM15" s="28"/>
      <c r="IGN15" s="28"/>
      <c r="IGO15" s="28"/>
      <c r="IGP15" s="28"/>
      <c r="IGQ15" s="28"/>
      <c r="IGR15" s="28"/>
      <c r="IGS15" s="28"/>
      <c r="IGT15" s="28"/>
      <c r="IGU15" s="28"/>
      <c r="IGV15" s="28"/>
      <c r="IGW15" s="28"/>
      <c r="IGX15" s="28"/>
      <c r="IGY15" s="28"/>
      <c r="IGZ15" s="28"/>
      <c r="IHA15" s="28"/>
      <c r="IHB15" s="28"/>
      <c r="IHC15" s="28"/>
      <c r="IHD15" s="28"/>
      <c r="IHE15" s="28"/>
      <c r="IHF15" s="28"/>
      <c r="IHG15" s="28"/>
      <c r="IHH15" s="28"/>
      <c r="IHI15" s="28"/>
      <c r="IHJ15" s="28"/>
      <c r="IHK15" s="28"/>
      <c r="IHL15" s="28"/>
      <c r="IHM15" s="28"/>
      <c r="IHN15" s="28"/>
      <c r="IHO15" s="28"/>
      <c r="IHP15" s="28"/>
      <c r="IHQ15" s="28"/>
      <c r="IHR15" s="28"/>
      <c r="IHS15" s="28"/>
      <c r="IHT15" s="28"/>
      <c r="IHU15" s="28"/>
      <c r="IHV15" s="28"/>
      <c r="IHW15" s="28"/>
      <c r="IHX15" s="28"/>
      <c r="IHY15" s="28"/>
      <c r="IHZ15" s="28"/>
      <c r="IIA15" s="28"/>
      <c r="IIB15" s="28"/>
      <c r="IIC15" s="28"/>
      <c r="IID15" s="28"/>
      <c r="IIE15" s="28"/>
      <c r="IIF15" s="28"/>
      <c r="IIG15" s="28"/>
      <c r="IIH15" s="28"/>
      <c r="III15" s="28"/>
      <c r="IIJ15" s="28"/>
      <c r="IIK15" s="28"/>
      <c r="IIL15" s="28"/>
      <c r="IIM15" s="28"/>
      <c r="IIN15" s="28"/>
      <c r="IIO15" s="28"/>
      <c r="IIP15" s="28"/>
      <c r="IIQ15" s="28"/>
      <c r="IIR15" s="28"/>
      <c r="IIS15" s="28"/>
      <c r="IIT15" s="28"/>
      <c r="IIU15" s="28"/>
      <c r="IIV15" s="28"/>
      <c r="IIW15" s="28"/>
      <c r="IIX15" s="28"/>
      <c r="IIY15" s="28"/>
      <c r="IIZ15" s="28"/>
      <c r="IJA15" s="28"/>
      <c r="IJB15" s="28"/>
      <c r="IJC15" s="28"/>
      <c r="IJD15" s="28"/>
      <c r="IJE15" s="28"/>
      <c r="IJF15" s="28"/>
      <c r="IJG15" s="28"/>
      <c r="IJH15" s="28"/>
      <c r="IJI15" s="28"/>
      <c r="IJJ15" s="28"/>
      <c r="IJK15" s="28"/>
      <c r="IJL15" s="28"/>
      <c r="IJM15" s="28"/>
      <c r="IJN15" s="28"/>
      <c r="IJO15" s="28"/>
      <c r="IJP15" s="28"/>
      <c r="IJQ15" s="28"/>
      <c r="IJR15" s="28"/>
      <c r="IJS15" s="28"/>
      <c r="IJT15" s="28"/>
      <c r="IJU15" s="28"/>
      <c r="IJV15" s="28"/>
      <c r="IJW15" s="28"/>
      <c r="IJX15" s="28"/>
      <c r="IJY15" s="28"/>
      <c r="IJZ15" s="28"/>
      <c r="IKA15" s="28"/>
      <c r="IKB15" s="28"/>
      <c r="IKC15" s="28"/>
      <c r="IKD15" s="28"/>
      <c r="IKE15" s="28"/>
      <c r="IKF15" s="28"/>
      <c r="IKG15" s="28"/>
      <c r="IKH15" s="28"/>
      <c r="IKI15" s="28"/>
      <c r="IKJ15" s="28"/>
      <c r="IKK15" s="28"/>
      <c r="IKL15" s="28"/>
      <c r="IKM15" s="28"/>
      <c r="IKN15" s="28"/>
      <c r="IKO15" s="28"/>
      <c r="IKP15" s="28"/>
      <c r="IKQ15" s="28"/>
      <c r="IKR15" s="28"/>
      <c r="IKS15" s="28"/>
      <c r="IKT15" s="28"/>
      <c r="IKU15" s="28"/>
      <c r="IKV15" s="28"/>
      <c r="IKW15" s="28"/>
      <c r="IKX15" s="28"/>
      <c r="IKY15" s="28"/>
      <c r="IKZ15" s="28"/>
      <c r="ILA15" s="28"/>
      <c r="ILB15" s="28"/>
      <c r="ILC15" s="28"/>
      <c r="ILD15" s="28"/>
      <c r="ILE15" s="28"/>
      <c r="ILF15" s="28"/>
      <c r="ILG15" s="28"/>
      <c r="ILH15" s="28"/>
      <c r="ILI15" s="28"/>
      <c r="ILJ15" s="28"/>
      <c r="ILK15" s="28"/>
      <c r="ILL15" s="28"/>
      <c r="ILM15" s="28"/>
      <c r="ILN15" s="28"/>
      <c r="ILO15" s="28"/>
      <c r="ILP15" s="28"/>
      <c r="ILQ15" s="28"/>
      <c r="ILR15" s="28"/>
      <c r="ILS15" s="28"/>
      <c r="ILT15" s="28"/>
      <c r="ILU15" s="28"/>
      <c r="ILV15" s="28"/>
      <c r="ILW15" s="28"/>
      <c r="ILX15" s="28"/>
      <c r="ILY15" s="28"/>
      <c r="ILZ15" s="28"/>
      <c r="IMA15" s="28"/>
      <c r="IMB15" s="28"/>
      <c r="IMC15" s="28"/>
      <c r="IMD15" s="28"/>
      <c r="IME15" s="28"/>
      <c r="IMF15" s="28"/>
      <c r="IMG15" s="28"/>
      <c r="IMH15" s="28"/>
      <c r="IMI15" s="28"/>
      <c r="IMJ15" s="28"/>
      <c r="IMK15" s="28"/>
      <c r="IML15" s="28"/>
      <c r="IMM15" s="28"/>
      <c r="IMN15" s="28"/>
      <c r="IMO15" s="28"/>
      <c r="IMP15" s="28"/>
      <c r="IMQ15" s="28"/>
      <c r="IMR15" s="28"/>
      <c r="IMS15" s="28"/>
      <c r="IMT15" s="28"/>
      <c r="IMU15" s="28"/>
      <c r="IMV15" s="28"/>
      <c r="IMW15" s="28"/>
      <c r="IMX15" s="28"/>
      <c r="IMY15" s="28"/>
      <c r="IMZ15" s="28"/>
      <c r="INA15" s="28"/>
      <c r="INB15" s="28"/>
      <c r="INC15" s="28"/>
      <c r="IND15" s="28"/>
      <c r="INE15" s="28"/>
      <c r="INF15" s="28"/>
      <c r="ING15" s="28"/>
      <c r="INH15" s="28"/>
      <c r="INI15" s="28"/>
      <c r="INJ15" s="28"/>
      <c r="INK15" s="28"/>
      <c r="INL15" s="28"/>
      <c r="INM15" s="28"/>
      <c r="INN15" s="28"/>
      <c r="INO15" s="28"/>
      <c r="INP15" s="28"/>
      <c r="INQ15" s="28"/>
      <c r="INR15" s="28"/>
      <c r="INS15" s="28"/>
      <c r="INT15" s="28"/>
      <c r="INU15" s="28"/>
      <c r="INV15" s="28"/>
      <c r="INW15" s="28"/>
      <c r="INX15" s="28"/>
      <c r="INY15" s="28"/>
      <c r="INZ15" s="28"/>
      <c r="IOA15" s="28"/>
      <c r="IOB15" s="28"/>
      <c r="IOC15" s="28"/>
      <c r="IOD15" s="28"/>
      <c r="IOE15" s="28"/>
      <c r="IOF15" s="28"/>
      <c r="IOG15" s="28"/>
      <c r="IOH15" s="28"/>
      <c r="IOI15" s="28"/>
      <c r="IOJ15" s="28"/>
      <c r="IOK15" s="28"/>
      <c r="IOL15" s="28"/>
      <c r="IOM15" s="28"/>
      <c r="ION15" s="28"/>
      <c r="IOO15" s="28"/>
      <c r="IOP15" s="28"/>
      <c r="IOQ15" s="28"/>
      <c r="IOR15" s="28"/>
      <c r="IOS15" s="28"/>
      <c r="IOT15" s="28"/>
      <c r="IOU15" s="28"/>
      <c r="IOV15" s="28"/>
      <c r="IOW15" s="28"/>
      <c r="IOX15" s="28"/>
      <c r="IOY15" s="28"/>
      <c r="IOZ15" s="28"/>
      <c r="IPA15" s="28"/>
      <c r="IPB15" s="28"/>
      <c r="IPC15" s="28"/>
      <c r="IPD15" s="28"/>
      <c r="IPE15" s="28"/>
      <c r="IPF15" s="28"/>
      <c r="IPG15" s="28"/>
      <c r="IPH15" s="28"/>
      <c r="IPI15" s="28"/>
      <c r="IPJ15" s="28"/>
      <c r="IPK15" s="28"/>
      <c r="IPL15" s="28"/>
      <c r="IPM15" s="28"/>
      <c r="IPN15" s="28"/>
      <c r="IPO15" s="28"/>
      <c r="IPP15" s="28"/>
      <c r="IPQ15" s="28"/>
      <c r="IPR15" s="28"/>
      <c r="IPS15" s="28"/>
      <c r="IPT15" s="28"/>
      <c r="IPU15" s="28"/>
      <c r="IPV15" s="28"/>
      <c r="IPW15" s="28"/>
      <c r="IPX15" s="28"/>
      <c r="IPY15" s="28"/>
      <c r="IPZ15" s="28"/>
      <c r="IQA15" s="28"/>
      <c r="IQB15" s="28"/>
      <c r="IQC15" s="28"/>
      <c r="IQD15" s="28"/>
      <c r="IQE15" s="28"/>
      <c r="IQF15" s="28"/>
      <c r="IQG15" s="28"/>
      <c r="IQH15" s="28"/>
      <c r="IQI15" s="28"/>
      <c r="IQJ15" s="28"/>
      <c r="IQK15" s="28"/>
      <c r="IQL15" s="28"/>
      <c r="IQM15" s="28"/>
      <c r="IQN15" s="28"/>
      <c r="IQO15" s="28"/>
      <c r="IQP15" s="28"/>
      <c r="IQQ15" s="28"/>
      <c r="IQR15" s="28"/>
      <c r="IQS15" s="28"/>
      <c r="IQT15" s="28"/>
      <c r="IQU15" s="28"/>
      <c r="IQV15" s="28"/>
      <c r="IQW15" s="28"/>
      <c r="IQX15" s="28"/>
      <c r="IQY15" s="28"/>
      <c r="IQZ15" s="28"/>
      <c r="IRA15" s="28"/>
      <c r="IRB15" s="28"/>
      <c r="IRC15" s="28"/>
      <c r="IRD15" s="28"/>
      <c r="IRE15" s="28"/>
      <c r="IRF15" s="28"/>
      <c r="IRG15" s="28"/>
      <c r="IRH15" s="28"/>
      <c r="IRI15" s="28"/>
      <c r="IRJ15" s="28"/>
      <c r="IRK15" s="28"/>
      <c r="IRL15" s="28"/>
      <c r="IRM15" s="28"/>
      <c r="IRN15" s="28"/>
      <c r="IRO15" s="28"/>
      <c r="IRP15" s="28"/>
      <c r="IRQ15" s="28"/>
      <c r="IRR15" s="28"/>
      <c r="IRS15" s="28"/>
      <c r="IRT15" s="28"/>
      <c r="IRU15" s="28"/>
      <c r="IRV15" s="28"/>
      <c r="IRW15" s="28"/>
      <c r="IRX15" s="28"/>
      <c r="IRY15" s="28"/>
      <c r="IRZ15" s="28"/>
      <c r="ISA15" s="28"/>
      <c r="ISB15" s="28"/>
      <c r="ISC15" s="28"/>
      <c r="ISD15" s="28"/>
      <c r="ISE15" s="28"/>
      <c r="ISF15" s="28"/>
      <c r="ISG15" s="28"/>
      <c r="ISH15" s="28"/>
      <c r="ISI15" s="28"/>
      <c r="ISJ15" s="28"/>
      <c r="ISK15" s="28"/>
      <c r="ISL15" s="28"/>
      <c r="ISM15" s="28"/>
      <c r="ISN15" s="28"/>
      <c r="ISO15" s="28"/>
      <c r="ISP15" s="28"/>
      <c r="ISQ15" s="28"/>
      <c r="ISR15" s="28"/>
      <c r="ISS15" s="28"/>
      <c r="IST15" s="28"/>
      <c r="ISU15" s="28"/>
      <c r="ISV15" s="28"/>
      <c r="ISW15" s="28"/>
      <c r="ISX15" s="28"/>
      <c r="ISY15" s="28"/>
      <c r="ISZ15" s="28"/>
      <c r="ITA15" s="28"/>
      <c r="ITB15" s="28"/>
      <c r="ITC15" s="28"/>
      <c r="ITD15" s="28"/>
      <c r="ITE15" s="28"/>
      <c r="ITF15" s="28"/>
      <c r="ITG15" s="28"/>
      <c r="ITH15" s="28"/>
      <c r="ITI15" s="28"/>
      <c r="ITJ15" s="28"/>
      <c r="ITK15" s="28"/>
      <c r="ITL15" s="28"/>
      <c r="ITM15" s="28"/>
      <c r="ITN15" s="28"/>
      <c r="ITO15" s="28"/>
      <c r="ITP15" s="28"/>
      <c r="ITQ15" s="28"/>
      <c r="ITR15" s="28"/>
      <c r="ITS15" s="28"/>
      <c r="ITT15" s="28"/>
      <c r="ITU15" s="28"/>
      <c r="ITV15" s="28"/>
      <c r="ITW15" s="28"/>
      <c r="ITX15" s="28"/>
      <c r="ITY15" s="28"/>
      <c r="ITZ15" s="28"/>
      <c r="IUA15" s="28"/>
      <c r="IUB15" s="28"/>
      <c r="IUC15" s="28"/>
      <c r="IUD15" s="28"/>
      <c r="IUE15" s="28"/>
      <c r="IUF15" s="28"/>
      <c r="IUG15" s="28"/>
      <c r="IUH15" s="28"/>
      <c r="IUI15" s="28"/>
      <c r="IUJ15" s="28"/>
      <c r="IUK15" s="28"/>
      <c r="IUL15" s="28"/>
      <c r="IUM15" s="28"/>
      <c r="IUN15" s="28"/>
      <c r="IUO15" s="28"/>
      <c r="IUP15" s="28"/>
      <c r="IUQ15" s="28"/>
      <c r="IUR15" s="28"/>
      <c r="IUS15" s="28"/>
      <c r="IUT15" s="28"/>
      <c r="IUU15" s="28"/>
      <c r="IUV15" s="28"/>
      <c r="IUW15" s="28"/>
      <c r="IUX15" s="28"/>
      <c r="IUY15" s="28"/>
      <c r="IUZ15" s="28"/>
      <c r="IVA15" s="28"/>
      <c r="IVB15" s="28"/>
      <c r="IVC15" s="28"/>
      <c r="IVD15" s="28"/>
      <c r="IVE15" s="28"/>
      <c r="IVF15" s="28"/>
      <c r="IVG15" s="28"/>
      <c r="IVH15" s="28"/>
      <c r="IVI15" s="28"/>
      <c r="IVJ15" s="28"/>
      <c r="IVK15" s="28"/>
      <c r="IVL15" s="28"/>
      <c r="IVM15" s="28"/>
      <c r="IVN15" s="28"/>
      <c r="IVO15" s="28"/>
      <c r="IVP15" s="28"/>
      <c r="IVQ15" s="28"/>
      <c r="IVR15" s="28"/>
      <c r="IVS15" s="28"/>
      <c r="IVT15" s="28"/>
      <c r="IVU15" s="28"/>
      <c r="IVV15" s="28"/>
      <c r="IVW15" s="28"/>
      <c r="IVX15" s="28"/>
      <c r="IVY15" s="28"/>
      <c r="IVZ15" s="28"/>
      <c r="IWA15" s="28"/>
      <c r="IWB15" s="28"/>
      <c r="IWC15" s="28"/>
      <c r="IWD15" s="28"/>
      <c r="IWE15" s="28"/>
      <c r="IWF15" s="28"/>
      <c r="IWG15" s="28"/>
      <c r="IWH15" s="28"/>
      <c r="IWI15" s="28"/>
      <c r="IWJ15" s="28"/>
      <c r="IWK15" s="28"/>
      <c r="IWL15" s="28"/>
      <c r="IWM15" s="28"/>
      <c r="IWN15" s="28"/>
      <c r="IWO15" s="28"/>
      <c r="IWP15" s="28"/>
      <c r="IWQ15" s="28"/>
      <c r="IWR15" s="28"/>
      <c r="IWS15" s="28"/>
      <c r="IWT15" s="28"/>
      <c r="IWU15" s="28"/>
      <c r="IWV15" s="28"/>
      <c r="IWW15" s="28"/>
      <c r="IWX15" s="28"/>
      <c r="IWY15" s="28"/>
      <c r="IWZ15" s="28"/>
      <c r="IXA15" s="28"/>
      <c r="IXB15" s="28"/>
      <c r="IXC15" s="28"/>
      <c r="IXD15" s="28"/>
      <c r="IXE15" s="28"/>
      <c r="IXF15" s="28"/>
      <c r="IXG15" s="28"/>
      <c r="IXH15" s="28"/>
      <c r="IXI15" s="28"/>
      <c r="IXJ15" s="28"/>
      <c r="IXK15" s="28"/>
      <c r="IXL15" s="28"/>
      <c r="IXM15" s="28"/>
      <c r="IXN15" s="28"/>
      <c r="IXO15" s="28"/>
      <c r="IXP15" s="28"/>
      <c r="IXQ15" s="28"/>
      <c r="IXR15" s="28"/>
      <c r="IXS15" s="28"/>
      <c r="IXT15" s="28"/>
      <c r="IXU15" s="28"/>
      <c r="IXV15" s="28"/>
      <c r="IXW15" s="28"/>
      <c r="IXX15" s="28"/>
      <c r="IXY15" s="28"/>
      <c r="IXZ15" s="28"/>
      <c r="IYA15" s="28"/>
      <c r="IYB15" s="28"/>
      <c r="IYC15" s="28"/>
      <c r="IYD15" s="28"/>
      <c r="IYE15" s="28"/>
      <c r="IYF15" s="28"/>
      <c r="IYG15" s="28"/>
      <c r="IYH15" s="28"/>
      <c r="IYI15" s="28"/>
      <c r="IYJ15" s="28"/>
      <c r="IYK15" s="28"/>
      <c r="IYL15" s="28"/>
      <c r="IYM15" s="28"/>
      <c r="IYN15" s="28"/>
      <c r="IYO15" s="28"/>
      <c r="IYP15" s="28"/>
      <c r="IYQ15" s="28"/>
      <c r="IYR15" s="28"/>
      <c r="IYS15" s="28"/>
      <c r="IYT15" s="28"/>
      <c r="IYU15" s="28"/>
      <c r="IYV15" s="28"/>
      <c r="IYW15" s="28"/>
      <c r="IYX15" s="28"/>
      <c r="IYY15" s="28"/>
      <c r="IYZ15" s="28"/>
      <c r="IZA15" s="28"/>
      <c r="IZB15" s="28"/>
      <c r="IZC15" s="28"/>
      <c r="IZD15" s="28"/>
      <c r="IZE15" s="28"/>
      <c r="IZF15" s="28"/>
      <c r="IZG15" s="28"/>
      <c r="IZH15" s="28"/>
      <c r="IZI15" s="28"/>
      <c r="IZJ15" s="28"/>
      <c r="IZK15" s="28"/>
      <c r="IZL15" s="28"/>
      <c r="IZM15" s="28"/>
      <c r="IZN15" s="28"/>
      <c r="IZO15" s="28"/>
      <c r="IZP15" s="28"/>
      <c r="IZQ15" s="28"/>
      <c r="IZR15" s="28"/>
      <c r="IZS15" s="28"/>
      <c r="IZT15" s="28"/>
      <c r="IZU15" s="28"/>
      <c r="IZV15" s="28"/>
      <c r="IZW15" s="28"/>
      <c r="IZX15" s="28"/>
      <c r="IZY15" s="28"/>
      <c r="IZZ15" s="28"/>
      <c r="JAA15" s="28"/>
      <c r="JAB15" s="28"/>
      <c r="JAC15" s="28"/>
      <c r="JAD15" s="28"/>
      <c r="JAE15" s="28"/>
      <c r="JAF15" s="28"/>
      <c r="JAG15" s="28"/>
      <c r="JAH15" s="28"/>
      <c r="JAI15" s="28"/>
      <c r="JAJ15" s="28"/>
      <c r="JAK15" s="28"/>
      <c r="JAL15" s="28"/>
      <c r="JAM15" s="28"/>
      <c r="JAN15" s="28"/>
      <c r="JAO15" s="28"/>
      <c r="JAP15" s="28"/>
      <c r="JAQ15" s="28"/>
      <c r="JAR15" s="28"/>
      <c r="JAS15" s="28"/>
      <c r="JAT15" s="28"/>
      <c r="JAU15" s="28"/>
      <c r="JAV15" s="28"/>
      <c r="JAW15" s="28"/>
      <c r="JAX15" s="28"/>
      <c r="JAY15" s="28"/>
      <c r="JAZ15" s="28"/>
      <c r="JBA15" s="28"/>
      <c r="JBB15" s="28"/>
      <c r="JBC15" s="28"/>
      <c r="JBD15" s="28"/>
      <c r="JBE15" s="28"/>
      <c r="JBF15" s="28"/>
      <c r="JBG15" s="28"/>
      <c r="JBH15" s="28"/>
      <c r="JBI15" s="28"/>
      <c r="JBJ15" s="28"/>
      <c r="JBK15" s="28"/>
      <c r="JBL15" s="28"/>
      <c r="JBM15" s="28"/>
      <c r="JBN15" s="28"/>
      <c r="JBO15" s="28"/>
      <c r="JBP15" s="28"/>
      <c r="JBQ15" s="28"/>
      <c r="JBR15" s="28"/>
      <c r="JBS15" s="28"/>
      <c r="JBT15" s="28"/>
      <c r="JBU15" s="28"/>
      <c r="JBV15" s="28"/>
      <c r="JBW15" s="28"/>
      <c r="JBX15" s="28"/>
      <c r="JBY15" s="28"/>
      <c r="JBZ15" s="28"/>
      <c r="JCA15" s="28"/>
      <c r="JCB15" s="28"/>
      <c r="JCC15" s="28"/>
      <c r="JCD15" s="28"/>
      <c r="JCE15" s="28"/>
      <c r="JCF15" s="28"/>
      <c r="JCG15" s="28"/>
      <c r="JCH15" s="28"/>
      <c r="JCI15" s="28"/>
      <c r="JCJ15" s="28"/>
      <c r="JCK15" s="28"/>
      <c r="JCL15" s="28"/>
      <c r="JCM15" s="28"/>
      <c r="JCN15" s="28"/>
      <c r="JCO15" s="28"/>
      <c r="JCP15" s="28"/>
      <c r="JCQ15" s="28"/>
      <c r="JCR15" s="28"/>
      <c r="JCS15" s="28"/>
      <c r="JCT15" s="28"/>
      <c r="JCU15" s="28"/>
      <c r="JCV15" s="28"/>
      <c r="JCW15" s="28"/>
      <c r="JCX15" s="28"/>
      <c r="JCY15" s="28"/>
      <c r="JCZ15" s="28"/>
      <c r="JDA15" s="28"/>
      <c r="JDB15" s="28"/>
      <c r="JDC15" s="28"/>
      <c r="JDD15" s="28"/>
      <c r="JDE15" s="28"/>
      <c r="JDF15" s="28"/>
      <c r="JDG15" s="28"/>
      <c r="JDH15" s="28"/>
      <c r="JDI15" s="28"/>
      <c r="JDJ15" s="28"/>
      <c r="JDK15" s="28"/>
      <c r="JDL15" s="28"/>
      <c r="JDM15" s="28"/>
      <c r="JDN15" s="28"/>
      <c r="JDO15" s="28"/>
      <c r="JDP15" s="28"/>
      <c r="JDQ15" s="28"/>
      <c r="JDR15" s="28"/>
      <c r="JDS15" s="28"/>
      <c r="JDT15" s="28"/>
      <c r="JDU15" s="28"/>
      <c r="JDV15" s="28"/>
      <c r="JDW15" s="28"/>
      <c r="JDX15" s="28"/>
      <c r="JDY15" s="28"/>
      <c r="JDZ15" s="28"/>
      <c r="JEA15" s="28"/>
      <c r="JEB15" s="28"/>
      <c r="JEC15" s="28"/>
      <c r="JED15" s="28"/>
      <c r="JEE15" s="28"/>
      <c r="JEF15" s="28"/>
      <c r="JEG15" s="28"/>
      <c r="JEH15" s="28"/>
      <c r="JEI15" s="28"/>
      <c r="JEJ15" s="28"/>
      <c r="JEK15" s="28"/>
      <c r="JEL15" s="28"/>
      <c r="JEM15" s="28"/>
      <c r="JEN15" s="28"/>
      <c r="JEO15" s="28"/>
      <c r="JEP15" s="28"/>
      <c r="JEQ15" s="28"/>
      <c r="JER15" s="28"/>
      <c r="JES15" s="28"/>
      <c r="JET15" s="28"/>
      <c r="JEU15" s="28"/>
      <c r="JEV15" s="28"/>
      <c r="JEW15" s="28"/>
      <c r="JEX15" s="28"/>
      <c r="JEY15" s="28"/>
      <c r="JEZ15" s="28"/>
      <c r="JFA15" s="28"/>
      <c r="JFB15" s="28"/>
      <c r="JFC15" s="28"/>
      <c r="JFD15" s="28"/>
      <c r="JFE15" s="28"/>
      <c r="JFF15" s="28"/>
      <c r="JFG15" s="28"/>
      <c r="JFH15" s="28"/>
      <c r="JFI15" s="28"/>
      <c r="JFJ15" s="28"/>
      <c r="JFK15" s="28"/>
      <c r="JFL15" s="28"/>
      <c r="JFM15" s="28"/>
      <c r="JFN15" s="28"/>
      <c r="JFO15" s="28"/>
      <c r="JFP15" s="28"/>
      <c r="JFQ15" s="28"/>
      <c r="JFR15" s="28"/>
      <c r="JFS15" s="28"/>
      <c r="JFT15" s="28"/>
      <c r="JFU15" s="28"/>
      <c r="JFV15" s="28"/>
      <c r="JFW15" s="28"/>
      <c r="JFX15" s="28"/>
      <c r="JFY15" s="28"/>
      <c r="JFZ15" s="28"/>
      <c r="JGA15" s="28"/>
      <c r="JGB15" s="28"/>
      <c r="JGC15" s="28"/>
      <c r="JGD15" s="28"/>
      <c r="JGE15" s="28"/>
      <c r="JGF15" s="28"/>
      <c r="JGG15" s="28"/>
      <c r="JGH15" s="28"/>
      <c r="JGI15" s="28"/>
      <c r="JGJ15" s="28"/>
      <c r="JGK15" s="28"/>
      <c r="JGL15" s="28"/>
      <c r="JGM15" s="28"/>
      <c r="JGN15" s="28"/>
      <c r="JGO15" s="28"/>
      <c r="JGP15" s="28"/>
      <c r="JGQ15" s="28"/>
      <c r="JGR15" s="28"/>
      <c r="JGS15" s="28"/>
      <c r="JGT15" s="28"/>
      <c r="JGU15" s="28"/>
      <c r="JGV15" s="28"/>
      <c r="JGW15" s="28"/>
      <c r="JGX15" s="28"/>
      <c r="JGY15" s="28"/>
      <c r="JGZ15" s="28"/>
      <c r="JHA15" s="28"/>
      <c r="JHB15" s="28"/>
      <c r="JHC15" s="28"/>
      <c r="JHD15" s="28"/>
      <c r="JHE15" s="28"/>
      <c r="JHF15" s="28"/>
      <c r="JHG15" s="28"/>
      <c r="JHH15" s="28"/>
      <c r="JHI15" s="28"/>
      <c r="JHJ15" s="28"/>
      <c r="JHK15" s="28"/>
      <c r="JHL15" s="28"/>
      <c r="JHM15" s="28"/>
      <c r="JHN15" s="28"/>
      <c r="JHO15" s="28"/>
      <c r="JHP15" s="28"/>
      <c r="JHQ15" s="28"/>
      <c r="JHR15" s="28"/>
      <c r="JHS15" s="28"/>
      <c r="JHT15" s="28"/>
      <c r="JHU15" s="28"/>
      <c r="JHV15" s="28"/>
      <c r="JHW15" s="28"/>
      <c r="JHX15" s="28"/>
      <c r="JHY15" s="28"/>
      <c r="JHZ15" s="28"/>
      <c r="JIA15" s="28"/>
      <c r="JIB15" s="28"/>
      <c r="JIC15" s="28"/>
      <c r="JID15" s="28"/>
      <c r="JIE15" s="28"/>
      <c r="JIF15" s="28"/>
      <c r="JIG15" s="28"/>
      <c r="JIH15" s="28"/>
      <c r="JII15" s="28"/>
      <c r="JIJ15" s="28"/>
      <c r="JIK15" s="28"/>
      <c r="JIL15" s="28"/>
      <c r="JIM15" s="28"/>
      <c r="JIN15" s="28"/>
      <c r="JIO15" s="28"/>
      <c r="JIP15" s="28"/>
      <c r="JIQ15" s="28"/>
      <c r="JIR15" s="28"/>
      <c r="JIS15" s="28"/>
      <c r="JIT15" s="28"/>
      <c r="JIU15" s="28"/>
      <c r="JIV15" s="28"/>
      <c r="JIW15" s="28"/>
      <c r="JIX15" s="28"/>
      <c r="JIY15" s="28"/>
      <c r="JIZ15" s="28"/>
      <c r="JJA15" s="28"/>
      <c r="JJB15" s="28"/>
      <c r="JJC15" s="28"/>
      <c r="JJD15" s="28"/>
      <c r="JJE15" s="28"/>
      <c r="JJF15" s="28"/>
      <c r="JJG15" s="28"/>
      <c r="JJH15" s="28"/>
      <c r="JJI15" s="28"/>
      <c r="JJJ15" s="28"/>
      <c r="JJK15" s="28"/>
      <c r="JJL15" s="28"/>
      <c r="JJM15" s="28"/>
      <c r="JJN15" s="28"/>
      <c r="JJO15" s="28"/>
      <c r="JJP15" s="28"/>
      <c r="JJQ15" s="28"/>
      <c r="JJR15" s="28"/>
      <c r="JJS15" s="28"/>
      <c r="JJT15" s="28"/>
      <c r="JJU15" s="28"/>
      <c r="JJV15" s="28"/>
      <c r="JJW15" s="28"/>
      <c r="JJX15" s="28"/>
      <c r="JJY15" s="28"/>
      <c r="JJZ15" s="28"/>
      <c r="JKA15" s="28"/>
      <c r="JKB15" s="28"/>
      <c r="JKC15" s="28"/>
      <c r="JKD15" s="28"/>
      <c r="JKE15" s="28"/>
      <c r="JKF15" s="28"/>
      <c r="JKG15" s="28"/>
      <c r="JKH15" s="28"/>
      <c r="JKI15" s="28"/>
      <c r="JKJ15" s="28"/>
      <c r="JKK15" s="28"/>
      <c r="JKL15" s="28"/>
      <c r="JKM15" s="28"/>
      <c r="JKN15" s="28"/>
      <c r="JKO15" s="28"/>
      <c r="JKP15" s="28"/>
      <c r="JKQ15" s="28"/>
      <c r="JKR15" s="28"/>
      <c r="JKS15" s="28"/>
      <c r="JKT15" s="28"/>
      <c r="JKU15" s="28"/>
      <c r="JKV15" s="28"/>
      <c r="JKW15" s="28"/>
      <c r="JKX15" s="28"/>
      <c r="JKY15" s="28"/>
      <c r="JKZ15" s="28"/>
      <c r="JLA15" s="28"/>
      <c r="JLB15" s="28"/>
      <c r="JLC15" s="28"/>
      <c r="JLD15" s="28"/>
      <c r="JLE15" s="28"/>
      <c r="JLF15" s="28"/>
      <c r="JLG15" s="28"/>
      <c r="JLH15" s="28"/>
      <c r="JLI15" s="28"/>
      <c r="JLJ15" s="28"/>
      <c r="JLK15" s="28"/>
      <c r="JLL15" s="28"/>
      <c r="JLM15" s="28"/>
      <c r="JLN15" s="28"/>
      <c r="JLO15" s="28"/>
      <c r="JLP15" s="28"/>
      <c r="JLQ15" s="28"/>
      <c r="JLR15" s="28"/>
      <c r="JLS15" s="28"/>
      <c r="JLT15" s="28"/>
      <c r="JLU15" s="28"/>
      <c r="JLV15" s="28"/>
      <c r="JLW15" s="28"/>
      <c r="JLX15" s="28"/>
      <c r="JLY15" s="28"/>
      <c r="JLZ15" s="28"/>
      <c r="JMA15" s="28"/>
      <c r="JMB15" s="28"/>
      <c r="JMC15" s="28"/>
      <c r="JMD15" s="28"/>
      <c r="JME15" s="28"/>
      <c r="JMF15" s="28"/>
      <c r="JMG15" s="28"/>
      <c r="JMH15" s="28"/>
      <c r="JMI15" s="28"/>
      <c r="JMJ15" s="28"/>
      <c r="JMK15" s="28"/>
      <c r="JML15" s="28"/>
      <c r="JMM15" s="28"/>
      <c r="JMN15" s="28"/>
      <c r="JMO15" s="28"/>
      <c r="JMP15" s="28"/>
      <c r="JMQ15" s="28"/>
      <c r="JMR15" s="28"/>
      <c r="JMS15" s="28"/>
      <c r="JMT15" s="28"/>
      <c r="JMU15" s="28"/>
      <c r="JMV15" s="28"/>
      <c r="JMW15" s="28"/>
      <c r="JMX15" s="28"/>
      <c r="JMY15" s="28"/>
      <c r="JMZ15" s="28"/>
      <c r="JNA15" s="28"/>
      <c r="JNB15" s="28"/>
      <c r="JNC15" s="28"/>
      <c r="JND15" s="28"/>
      <c r="JNE15" s="28"/>
      <c r="JNF15" s="28"/>
      <c r="JNG15" s="28"/>
      <c r="JNH15" s="28"/>
      <c r="JNI15" s="28"/>
      <c r="JNJ15" s="28"/>
      <c r="JNK15" s="28"/>
      <c r="JNL15" s="28"/>
      <c r="JNM15" s="28"/>
      <c r="JNN15" s="28"/>
      <c r="JNO15" s="28"/>
      <c r="JNP15" s="28"/>
      <c r="JNQ15" s="28"/>
      <c r="JNR15" s="28"/>
      <c r="JNS15" s="28"/>
      <c r="JNT15" s="28"/>
      <c r="JNU15" s="28"/>
      <c r="JNV15" s="28"/>
      <c r="JNW15" s="28"/>
      <c r="JNX15" s="28"/>
      <c r="JNY15" s="28"/>
      <c r="JNZ15" s="28"/>
      <c r="JOA15" s="28"/>
      <c r="JOB15" s="28"/>
      <c r="JOC15" s="28"/>
      <c r="JOD15" s="28"/>
      <c r="JOE15" s="28"/>
      <c r="JOF15" s="28"/>
      <c r="JOG15" s="28"/>
      <c r="JOH15" s="28"/>
      <c r="JOI15" s="28"/>
      <c r="JOJ15" s="28"/>
      <c r="JOK15" s="28"/>
      <c r="JOL15" s="28"/>
      <c r="JOM15" s="28"/>
      <c r="JON15" s="28"/>
      <c r="JOO15" s="28"/>
      <c r="JOP15" s="28"/>
      <c r="JOQ15" s="28"/>
      <c r="JOR15" s="28"/>
      <c r="JOS15" s="28"/>
      <c r="JOT15" s="28"/>
      <c r="JOU15" s="28"/>
      <c r="JOV15" s="28"/>
      <c r="JOW15" s="28"/>
      <c r="JOX15" s="28"/>
      <c r="JOY15" s="28"/>
      <c r="JOZ15" s="28"/>
      <c r="JPA15" s="28"/>
      <c r="JPB15" s="28"/>
      <c r="JPC15" s="28"/>
      <c r="JPD15" s="28"/>
      <c r="JPE15" s="28"/>
      <c r="JPF15" s="28"/>
      <c r="JPG15" s="28"/>
      <c r="JPH15" s="28"/>
      <c r="JPI15" s="28"/>
      <c r="JPJ15" s="28"/>
      <c r="JPK15" s="28"/>
      <c r="JPL15" s="28"/>
      <c r="JPM15" s="28"/>
      <c r="JPN15" s="28"/>
      <c r="JPO15" s="28"/>
      <c r="JPP15" s="28"/>
      <c r="JPQ15" s="28"/>
      <c r="JPR15" s="28"/>
      <c r="JPS15" s="28"/>
      <c r="JPT15" s="28"/>
      <c r="JPU15" s="28"/>
      <c r="JPV15" s="28"/>
      <c r="JPW15" s="28"/>
      <c r="JPX15" s="28"/>
      <c r="JPY15" s="28"/>
      <c r="JPZ15" s="28"/>
      <c r="JQA15" s="28"/>
      <c r="JQB15" s="28"/>
      <c r="JQC15" s="28"/>
      <c r="JQD15" s="28"/>
      <c r="JQE15" s="28"/>
      <c r="JQF15" s="28"/>
      <c r="JQG15" s="28"/>
      <c r="JQH15" s="28"/>
      <c r="JQI15" s="28"/>
      <c r="JQJ15" s="28"/>
      <c r="JQK15" s="28"/>
      <c r="JQL15" s="28"/>
      <c r="JQM15" s="28"/>
      <c r="JQN15" s="28"/>
      <c r="JQO15" s="28"/>
      <c r="JQP15" s="28"/>
      <c r="JQQ15" s="28"/>
      <c r="JQR15" s="28"/>
      <c r="JQS15" s="28"/>
      <c r="JQT15" s="28"/>
      <c r="JQU15" s="28"/>
      <c r="JQV15" s="28"/>
      <c r="JQW15" s="28"/>
      <c r="JQX15" s="28"/>
      <c r="JQY15" s="28"/>
      <c r="JQZ15" s="28"/>
      <c r="JRA15" s="28"/>
      <c r="JRB15" s="28"/>
      <c r="JRC15" s="28"/>
      <c r="JRD15" s="28"/>
      <c r="JRE15" s="28"/>
      <c r="JRF15" s="28"/>
      <c r="JRG15" s="28"/>
      <c r="JRH15" s="28"/>
      <c r="JRI15" s="28"/>
      <c r="JRJ15" s="28"/>
      <c r="JRK15" s="28"/>
      <c r="JRL15" s="28"/>
      <c r="JRM15" s="28"/>
      <c r="JRN15" s="28"/>
      <c r="JRO15" s="28"/>
      <c r="JRP15" s="28"/>
      <c r="JRQ15" s="28"/>
      <c r="JRR15" s="28"/>
      <c r="JRS15" s="28"/>
      <c r="JRT15" s="28"/>
      <c r="JRU15" s="28"/>
      <c r="JRV15" s="28"/>
      <c r="JRW15" s="28"/>
      <c r="JRX15" s="28"/>
      <c r="JRY15" s="28"/>
      <c r="JRZ15" s="28"/>
      <c r="JSA15" s="28"/>
      <c r="JSB15" s="28"/>
      <c r="JSC15" s="28"/>
      <c r="JSD15" s="28"/>
      <c r="JSE15" s="28"/>
      <c r="JSF15" s="28"/>
      <c r="JSG15" s="28"/>
      <c r="JSH15" s="28"/>
      <c r="JSI15" s="28"/>
      <c r="JSJ15" s="28"/>
      <c r="JSK15" s="28"/>
      <c r="JSL15" s="28"/>
      <c r="JSM15" s="28"/>
      <c r="JSN15" s="28"/>
      <c r="JSO15" s="28"/>
      <c r="JSP15" s="28"/>
      <c r="JSQ15" s="28"/>
      <c r="JSR15" s="28"/>
      <c r="JSS15" s="28"/>
      <c r="JST15" s="28"/>
      <c r="JSU15" s="28"/>
      <c r="JSV15" s="28"/>
      <c r="JSW15" s="28"/>
      <c r="JSX15" s="28"/>
      <c r="JSY15" s="28"/>
      <c r="JSZ15" s="28"/>
      <c r="JTA15" s="28"/>
      <c r="JTB15" s="28"/>
      <c r="JTC15" s="28"/>
      <c r="JTD15" s="28"/>
      <c r="JTE15" s="28"/>
      <c r="JTF15" s="28"/>
      <c r="JTG15" s="28"/>
      <c r="JTH15" s="28"/>
      <c r="JTI15" s="28"/>
      <c r="JTJ15" s="28"/>
      <c r="JTK15" s="28"/>
      <c r="JTL15" s="28"/>
      <c r="JTM15" s="28"/>
      <c r="JTN15" s="28"/>
      <c r="JTO15" s="28"/>
      <c r="JTP15" s="28"/>
      <c r="JTQ15" s="28"/>
      <c r="JTR15" s="28"/>
      <c r="JTS15" s="28"/>
      <c r="JTT15" s="28"/>
      <c r="JTU15" s="28"/>
      <c r="JTV15" s="28"/>
      <c r="JTW15" s="28"/>
      <c r="JTX15" s="28"/>
      <c r="JTY15" s="28"/>
      <c r="JTZ15" s="28"/>
      <c r="JUA15" s="28"/>
      <c r="JUB15" s="28"/>
      <c r="JUC15" s="28"/>
      <c r="JUD15" s="28"/>
      <c r="JUE15" s="28"/>
      <c r="JUF15" s="28"/>
      <c r="JUG15" s="28"/>
      <c r="JUH15" s="28"/>
      <c r="JUI15" s="28"/>
      <c r="JUJ15" s="28"/>
      <c r="JUK15" s="28"/>
      <c r="JUL15" s="28"/>
      <c r="JUM15" s="28"/>
      <c r="JUN15" s="28"/>
      <c r="JUO15" s="28"/>
      <c r="JUP15" s="28"/>
      <c r="JUQ15" s="28"/>
      <c r="JUR15" s="28"/>
      <c r="JUS15" s="28"/>
      <c r="JUT15" s="28"/>
      <c r="JUU15" s="28"/>
      <c r="JUV15" s="28"/>
      <c r="JUW15" s="28"/>
      <c r="JUX15" s="28"/>
      <c r="JUY15" s="28"/>
      <c r="JUZ15" s="28"/>
      <c r="JVA15" s="28"/>
      <c r="JVB15" s="28"/>
      <c r="JVC15" s="28"/>
      <c r="JVD15" s="28"/>
      <c r="JVE15" s="28"/>
      <c r="JVF15" s="28"/>
      <c r="JVG15" s="28"/>
      <c r="JVH15" s="28"/>
      <c r="JVI15" s="28"/>
      <c r="JVJ15" s="28"/>
      <c r="JVK15" s="28"/>
      <c r="JVL15" s="28"/>
      <c r="JVM15" s="28"/>
      <c r="JVN15" s="28"/>
      <c r="JVO15" s="28"/>
      <c r="JVP15" s="28"/>
      <c r="JVQ15" s="28"/>
      <c r="JVR15" s="28"/>
      <c r="JVS15" s="28"/>
      <c r="JVT15" s="28"/>
      <c r="JVU15" s="28"/>
      <c r="JVV15" s="28"/>
      <c r="JVW15" s="28"/>
      <c r="JVX15" s="28"/>
      <c r="JVY15" s="28"/>
      <c r="JVZ15" s="28"/>
      <c r="JWA15" s="28"/>
      <c r="JWB15" s="28"/>
      <c r="JWC15" s="28"/>
      <c r="JWD15" s="28"/>
      <c r="JWE15" s="28"/>
      <c r="JWF15" s="28"/>
      <c r="JWG15" s="28"/>
      <c r="JWH15" s="28"/>
      <c r="JWI15" s="28"/>
      <c r="JWJ15" s="28"/>
      <c r="JWK15" s="28"/>
      <c r="JWL15" s="28"/>
      <c r="JWM15" s="28"/>
      <c r="JWN15" s="28"/>
      <c r="JWO15" s="28"/>
      <c r="JWP15" s="28"/>
      <c r="JWQ15" s="28"/>
      <c r="JWR15" s="28"/>
      <c r="JWS15" s="28"/>
      <c r="JWT15" s="28"/>
      <c r="JWU15" s="28"/>
      <c r="JWV15" s="28"/>
      <c r="JWW15" s="28"/>
      <c r="JWX15" s="28"/>
      <c r="JWY15" s="28"/>
      <c r="JWZ15" s="28"/>
      <c r="JXA15" s="28"/>
      <c r="JXB15" s="28"/>
      <c r="JXC15" s="28"/>
      <c r="JXD15" s="28"/>
      <c r="JXE15" s="28"/>
      <c r="JXF15" s="28"/>
      <c r="JXG15" s="28"/>
      <c r="JXH15" s="28"/>
      <c r="JXI15" s="28"/>
      <c r="JXJ15" s="28"/>
      <c r="JXK15" s="28"/>
      <c r="JXL15" s="28"/>
      <c r="JXM15" s="28"/>
      <c r="JXN15" s="28"/>
      <c r="JXO15" s="28"/>
      <c r="JXP15" s="28"/>
      <c r="JXQ15" s="28"/>
      <c r="JXR15" s="28"/>
      <c r="JXS15" s="28"/>
      <c r="JXT15" s="28"/>
      <c r="JXU15" s="28"/>
      <c r="JXV15" s="28"/>
      <c r="JXW15" s="28"/>
      <c r="JXX15" s="28"/>
      <c r="JXY15" s="28"/>
      <c r="JXZ15" s="28"/>
      <c r="JYA15" s="28"/>
      <c r="JYB15" s="28"/>
      <c r="JYC15" s="28"/>
      <c r="JYD15" s="28"/>
      <c r="JYE15" s="28"/>
      <c r="JYF15" s="28"/>
      <c r="JYG15" s="28"/>
      <c r="JYH15" s="28"/>
      <c r="JYI15" s="28"/>
      <c r="JYJ15" s="28"/>
      <c r="JYK15" s="28"/>
      <c r="JYL15" s="28"/>
      <c r="JYM15" s="28"/>
      <c r="JYN15" s="28"/>
      <c r="JYO15" s="28"/>
      <c r="JYP15" s="28"/>
      <c r="JYQ15" s="28"/>
      <c r="JYR15" s="28"/>
      <c r="JYS15" s="28"/>
      <c r="JYT15" s="28"/>
      <c r="JYU15" s="28"/>
      <c r="JYV15" s="28"/>
      <c r="JYW15" s="28"/>
      <c r="JYX15" s="28"/>
      <c r="JYY15" s="28"/>
      <c r="JYZ15" s="28"/>
      <c r="JZA15" s="28"/>
      <c r="JZB15" s="28"/>
      <c r="JZC15" s="28"/>
      <c r="JZD15" s="28"/>
      <c r="JZE15" s="28"/>
      <c r="JZF15" s="28"/>
      <c r="JZG15" s="28"/>
      <c r="JZH15" s="28"/>
      <c r="JZI15" s="28"/>
      <c r="JZJ15" s="28"/>
      <c r="JZK15" s="28"/>
      <c r="JZL15" s="28"/>
      <c r="JZM15" s="28"/>
      <c r="JZN15" s="28"/>
      <c r="JZO15" s="28"/>
      <c r="JZP15" s="28"/>
      <c r="JZQ15" s="28"/>
      <c r="JZR15" s="28"/>
      <c r="JZS15" s="28"/>
      <c r="JZT15" s="28"/>
      <c r="JZU15" s="28"/>
      <c r="JZV15" s="28"/>
      <c r="JZW15" s="28"/>
      <c r="JZX15" s="28"/>
      <c r="JZY15" s="28"/>
      <c r="JZZ15" s="28"/>
      <c r="KAA15" s="28"/>
      <c r="KAB15" s="28"/>
      <c r="KAC15" s="28"/>
      <c r="KAD15" s="28"/>
      <c r="KAE15" s="28"/>
      <c r="KAF15" s="28"/>
      <c r="KAG15" s="28"/>
      <c r="KAH15" s="28"/>
      <c r="KAI15" s="28"/>
      <c r="KAJ15" s="28"/>
      <c r="KAK15" s="28"/>
      <c r="KAL15" s="28"/>
      <c r="KAM15" s="28"/>
      <c r="KAN15" s="28"/>
      <c r="KAO15" s="28"/>
      <c r="KAP15" s="28"/>
      <c r="KAQ15" s="28"/>
      <c r="KAR15" s="28"/>
      <c r="KAS15" s="28"/>
      <c r="KAT15" s="28"/>
      <c r="KAU15" s="28"/>
      <c r="KAV15" s="28"/>
      <c r="KAW15" s="28"/>
      <c r="KAX15" s="28"/>
      <c r="KAY15" s="28"/>
      <c r="KAZ15" s="28"/>
      <c r="KBA15" s="28"/>
      <c r="KBB15" s="28"/>
      <c r="KBC15" s="28"/>
      <c r="KBD15" s="28"/>
      <c r="KBE15" s="28"/>
      <c r="KBF15" s="28"/>
      <c r="KBG15" s="28"/>
      <c r="KBH15" s="28"/>
      <c r="KBI15" s="28"/>
      <c r="KBJ15" s="28"/>
      <c r="KBK15" s="28"/>
      <c r="KBL15" s="28"/>
      <c r="KBM15" s="28"/>
      <c r="KBN15" s="28"/>
      <c r="KBO15" s="28"/>
      <c r="KBP15" s="28"/>
      <c r="KBQ15" s="28"/>
      <c r="KBR15" s="28"/>
      <c r="KBS15" s="28"/>
      <c r="KBT15" s="28"/>
      <c r="KBU15" s="28"/>
      <c r="KBV15" s="28"/>
      <c r="KBW15" s="28"/>
      <c r="KBX15" s="28"/>
      <c r="KBY15" s="28"/>
      <c r="KBZ15" s="28"/>
      <c r="KCA15" s="28"/>
      <c r="KCB15" s="28"/>
      <c r="KCC15" s="28"/>
      <c r="KCD15" s="28"/>
      <c r="KCE15" s="28"/>
      <c r="KCF15" s="28"/>
      <c r="KCG15" s="28"/>
      <c r="KCH15" s="28"/>
      <c r="KCI15" s="28"/>
      <c r="KCJ15" s="28"/>
      <c r="KCK15" s="28"/>
      <c r="KCL15" s="28"/>
      <c r="KCM15" s="28"/>
      <c r="KCN15" s="28"/>
      <c r="KCO15" s="28"/>
      <c r="KCP15" s="28"/>
      <c r="KCQ15" s="28"/>
      <c r="KCR15" s="28"/>
      <c r="KCS15" s="28"/>
      <c r="KCT15" s="28"/>
      <c r="KCU15" s="28"/>
      <c r="KCV15" s="28"/>
      <c r="KCW15" s="28"/>
      <c r="KCX15" s="28"/>
      <c r="KCY15" s="28"/>
      <c r="KCZ15" s="28"/>
      <c r="KDA15" s="28"/>
      <c r="KDB15" s="28"/>
      <c r="KDC15" s="28"/>
      <c r="KDD15" s="28"/>
      <c r="KDE15" s="28"/>
      <c r="KDF15" s="28"/>
      <c r="KDG15" s="28"/>
      <c r="KDH15" s="28"/>
      <c r="KDI15" s="28"/>
      <c r="KDJ15" s="28"/>
      <c r="KDK15" s="28"/>
      <c r="KDL15" s="28"/>
      <c r="KDM15" s="28"/>
      <c r="KDN15" s="28"/>
      <c r="KDO15" s="28"/>
      <c r="KDP15" s="28"/>
      <c r="KDQ15" s="28"/>
      <c r="KDR15" s="28"/>
      <c r="KDS15" s="28"/>
      <c r="KDT15" s="28"/>
      <c r="KDU15" s="28"/>
      <c r="KDV15" s="28"/>
      <c r="KDW15" s="28"/>
      <c r="KDX15" s="28"/>
      <c r="KDY15" s="28"/>
      <c r="KDZ15" s="28"/>
      <c r="KEA15" s="28"/>
      <c r="KEB15" s="28"/>
      <c r="KEC15" s="28"/>
      <c r="KED15" s="28"/>
      <c r="KEE15" s="28"/>
      <c r="KEF15" s="28"/>
      <c r="KEG15" s="28"/>
      <c r="KEH15" s="28"/>
      <c r="KEI15" s="28"/>
      <c r="KEJ15" s="28"/>
      <c r="KEK15" s="28"/>
      <c r="KEL15" s="28"/>
      <c r="KEM15" s="28"/>
      <c r="KEN15" s="28"/>
      <c r="KEO15" s="28"/>
      <c r="KEP15" s="28"/>
      <c r="KEQ15" s="28"/>
      <c r="KER15" s="28"/>
      <c r="KES15" s="28"/>
      <c r="KET15" s="28"/>
      <c r="KEU15" s="28"/>
      <c r="KEV15" s="28"/>
      <c r="KEW15" s="28"/>
      <c r="KEX15" s="28"/>
      <c r="KEY15" s="28"/>
      <c r="KEZ15" s="28"/>
      <c r="KFA15" s="28"/>
      <c r="KFB15" s="28"/>
      <c r="KFC15" s="28"/>
      <c r="KFD15" s="28"/>
      <c r="KFE15" s="28"/>
      <c r="KFF15" s="28"/>
      <c r="KFG15" s="28"/>
      <c r="KFH15" s="28"/>
      <c r="KFI15" s="28"/>
      <c r="KFJ15" s="28"/>
      <c r="KFK15" s="28"/>
      <c r="KFL15" s="28"/>
      <c r="KFM15" s="28"/>
      <c r="KFN15" s="28"/>
      <c r="KFO15" s="28"/>
      <c r="KFP15" s="28"/>
      <c r="KFQ15" s="28"/>
      <c r="KFR15" s="28"/>
      <c r="KFS15" s="28"/>
      <c r="KFT15" s="28"/>
      <c r="KFU15" s="28"/>
      <c r="KFV15" s="28"/>
      <c r="KFW15" s="28"/>
      <c r="KFX15" s="28"/>
      <c r="KFY15" s="28"/>
      <c r="KFZ15" s="28"/>
      <c r="KGA15" s="28"/>
      <c r="KGB15" s="28"/>
      <c r="KGC15" s="28"/>
      <c r="KGD15" s="28"/>
      <c r="KGE15" s="28"/>
      <c r="KGF15" s="28"/>
      <c r="KGG15" s="28"/>
      <c r="KGH15" s="28"/>
      <c r="KGI15" s="28"/>
      <c r="KGJ15" s="28"/>
      <c r="KGK15" s="28"/>
      <c r="KGL15" s="28"/>
      <c r="KGM15" s="28"/>
      <c r="KGN15" s="28"/>
      <c r="KGO15" s="28"/>
      <c r="KGP15" s="28"/>
      <c r="KGQ15" s="28"/>
      <c r="KGR15" s="28"/>
      <c r="KGS15" s="28"/>
      <c r="KGT15" s="28"/>
      <c r="KGU15" s="28"/>
      <c r="KGV15" s="28"/>
      <c r="KGW15" s="28"/>
      <c r="KGX15" s="28"/>
      <c r="KGY15" s="28"/>
      <c r="KGZ15" s="28"/>
      <c r="KHA15" s="28"/>
      <c r="KHB15" s="28"/>
      <c r="KHC15" s="28"/>
      <c r="KHD15" s="28"/>
      <c r="KHE15" s="28"/>
      <c r="KHF15" s="28"/>
      <c r="KHG15" s="28"/>
      <c r="KHH15" s="28"/>
      <c r="KHI15" s="28"/>
      <c r="KHJ15" s="28"/>
      <c r="KHK15" s="28"/>
      <c r="KHL15" s="28"/>
      <c r="KHM15" s="28"/>
      <c r="KHN15" s="28"/>
      <c r="KHO15" s="28"/>
      <c r="KHP15" s="28"/>
      <c r="KHQ15" s="28"/>
      <c r="KHR15" s="28"/>
      <c r="KHS15" s="28"/>
      <c r="KHT15" s="28"/>
      <c r="KHU15" s="28"/>
      <c r="KHV15" s="28"/>
      <c r="KHW15" s="28"/>
      <c r="KHX15" s="28"/>
      <c r="KHY15" s="28"/>
      <c r="KHZ15" s="28"/>
      <c r="KIA15" s="28"/>
      <c r="KIB15" s="28"/>
      <c r="KIC15" s="28"/>
      <c r="KID15" s="28"/>
      <c r="KIE15" s="28"/>
      <c r="KIF15" s="28"/>
      <c r="KIG15" s="28"/>
      <c r="KIH15" s="28"/>
      <c r="KII15" s="28"/>
      <c r="KIJ15" s="28"/>
      <c r="KIK15" s="28"/>
      <c r="KIL15" s="28"/>
      <c r="KIM15" s="28"/>
      <c r="KIN15" s="28"/>
      <c r="KIO15" s="28"/>
      <c r="KIP15" s="28"/>
      <c r="KIQ15" s="28"/>
      <c r="KIR15" s="28"/>
      <c r="KIS15" s="28"/>
      <c r="KIT15" s="28"/>
      <c r="KIU15" s="28"/>
      <c r="KIV15" s="28"/>
      <c r="KIW15" s="28"/>
      <c r="KIX15" s="28"/>
      <c r="KIY15" s="28"/>
      <c r="KIZ15" s="28"/>
      <c r="KJA15" s="28"/>
      <c r="KJB15" s="28"/>
      <c r="KJC15" s="28"/>
      <c r="KJD15" s="28"/>
      <c r="KJE15" s="28"/>
      <c r="KJF15" s="28"/>
      <c r="KJG15" s="28"/>
      <c r="KJH15" s="28"/>
      <c r="KJI15" s="28"/>
      <c r="KJJ15" s="28"/>
      <c r="KJK15" s="28"/>
      <c r="KJL15" s="28"/>
      <c r="KJM15" s="28"/>
      <c r="KJN15" s="28"/>
      <c r="KJO15" s="28"/>
      <c r="KJP15" s="28"/>
      <c r="KJQ15" s="28"/>
      <c r="KJR15" s="28"/>
      <c r="KJS15" s="28"/>
      <c r="KJT15" s="28"/>
      <c r="KJU15" s="28"/>
      <c r="KJV15" s="28"/>
      <c r="KJW15" s="28"/>
      <c r="KJX15" s="28"/>
      <c r="KJY15" s="28"/>
      <c r="KJZ15" s="28"/>
      <c r="KKA15" s="28"/>
      <c r="KKB15" s="28"/>
      <c r="KKC15" s="28"/>
      <c r="KKD15" s="28"/>
      <c r="KKE15" s="28"/>
      <c r="KKF15" s="28"/>
      <c r="KKG15" s="28"/>
      <c r="KKH15" s="28"/>
      <c r="KKI15" s="28"/>
      <c r="KKJ15" s="28"/>
      <c r="KKK15" s="28"/>
      <c r="KKL15" s="28"/>
      <c r="KKM15" s="28"/>
      <c r="KKN15" s="28"/>
      <c r="KKO15" s="28"/>
      <c r="KKP15" s="28"/>
      <c r="KKQ15" s="28"/>
      <c r="KKR15" s="28"/>
      <c r="KKS15" s="28"/>
      <c r="KKT15" s="28"/>
      <c r="KKU15" s="28"/>
      <c r="KKV15" s="28"/>
      <c r="KKW15" s="28"/>
      <c r="KKX15" s="28"/>
      <c r="KKY15" s="28"/>
      <c r="KKZ15" s="28"/>
      <c r="KLA15" s="28"/>
      <c r="KLB15" s="28"/>
      <c r="KLC15" s="28"/>
      <c r="KLD15" s="28"/>
      <c r="KLE15" s="28"/>
      <c r="KLF15" s="28"/>
      <c r="KLG15" s="28"/>
      <c r="KLH15" s="28"/>
      <c r="KLI15" s="28"/>
      <c r="KLJ15" s="28"/>
      <c r="KLK15" s="28"/>
      <c r="KLL15" s="28"/>
      <c r="KLM15" s="28"/>
      <c r="KLN15" s="28"/>
      <c r="KLO15" s="28"/>
      <c r="KLP15" s="28"/>
      <c r="KLQ15" s="28"/>
      <c r="KLR15" s="28"/>
      <c r="KLS15" s="28"/>
      <c r="KLT15" s="28"/>
      <c r="KLU15" s="28"/>
      <c r="KLV15" s="28"/>
      <c r="KLW15" s="28"/>
      <c r="KLX15" s="28"/>
      <c r="KLY15" s="28"/>
      <c r="KLZ15" s="28"/>
      <c r="KMA15" s="28"/>
      <c r="KMB15" s="28"/>
      <c r="KMC15" s="28"/>
      <c r="KMD15" s="28"/>
      <c r="KME15" s="28"/>
      <c r="KMF15" s="28"/>
      <c r="KMG15" s="28"/>
      <c r="KMH15" s="28"/>
      <c r="KMI15" s="28"/>
      <c r="KMJ15" s="28"/>
      <c r="KMK15" s="28"/>
      <c r="KML15" s="28"/>
      <c r="KMM15" s="28"/>
      <c r="KMN15" s="28"/>
      <c r="KMO15" s="28"/>
      <c r="KMP15" s="28"/>
      <c r="KMQ15" s="28"/>
      <c r="KMR15" s="28"/>
      <c r="KMS15" s="28"/>
      <c r="KMT15" s="28"/>
      <c r="KMU15" s="28"/>
      <c r="KMV15" s="28"/>
      <c r="KMW15" s="28"/>
      <c r="KMX15" s="28"/>
      <c r="KMY15" s="28"/>
      <c r="KMZ15" s="28"/>
      <c r="KNA15" s="28"/>
      <c r="KNB15" s="28"/>
      <c r="KNC15" s="28"/>
      <c r="KND15" s="28"/>
      <c r="KNE15" s="28"/>
      <c r="KNF15" s="28"/>
      <c r="KNG15" s="28"/>
      <c r="KNH15" s="28"/>
      <c r="KNI15" s="28"/>
      <c r="KNJ15" s="28"/>
      <c r="KNK15" s="28"/>
      <c r="KNL15" s="28"/>
      <c r="KNM15" s="28"/>
      <c r="KNN15" s="28"/>
      <c r="KNO15" s="28"/>
      <c r="KNP15" s="28"/>
      <c r="KNQ15" s="28"/>
      <c r="KNR15" s="28"/>
      <c r="KNS15" s="28"/>
      <c r="KNT15" s="28"/>
      <c r="KNU15" s="28"/>
      <c r="KNV15" s="28"/>
      <c r="KNW15" s="28"/>
      <c r="KNX15" s="28"/>
      <c r="KNY15" s="28"/>
      <c r="KNZ15" s="28"/>
      <c r="KOA15" s="28"/>
      <c r="KOB15" s="28"/>
      <c r="KOC15" s="28"/>
      <c r="KOD15" s="28"/>
      <c r="KOE15" s="28"/>
      <c r="KOF15" s="28"/>
      <c r="KOG15" s="28"/>
      <c r="KOH15" s="28"/>
      <c r="KOI15" s="28"/>
      <c r="KOJ15" s="28"/>
      <c r="KOK15" s="28"/>
      <c r="KOL15" s="28"/>
      <c r="KOM15" s="28"/>
      <c r="KON15" s="28"/>
      <c r="KOO15" s="28"/>
      <c r="KOP15" s="28"/>
      <c r="KOQ15" s="28"/>
      <c r="KOR15" s="28"/>
      <c r="KOS15" s="28"/>
      <c r="KOT15" s="28"/>
      <c r="KOU15" s="28"/>
      <c r="KOV15" s="28"/>
      <c r="KOW15" s="28"/>
      <c r="KOX15" s="28"/>
      <c r="KOY15" s="28"/>
      <c r="KOZ15" s="28"/>
      <c r="KPA15" s="28"/>
      <c r="KPB15" s="28"/>
      <c r="KPC15" s="28"/>
      <c r="KPD15" s="28"/>
      <c r="KPE15" s="28"/>
      <c r="KPF15" s="28"/>
      <c r="KPG15" s="28"/>
      <c r="KPH15" s="28"/>
      <c r="KPI15" s="28"/>
      <c r="KPJ15" s="28"/>
      <c r="KPK15" s="28"/>
      <c r="KPL15" s="28"/>
      <c r="KPM15" s="28"/>
      <c r="KPN15" s="28"/>
      <c r="KPO15" s="28"/>
      <c r="KPP15" s="28"/>
      <c r="KPQ15" s="28"/>
      <c r="KPR15" s="28"/>
      <c r="KPS15" s="28"/>
      <c r="KPT15" s="28"/>
      <c r="KPU15" s="28"/>
      <c r="KPV15" s="28"/>
      <c r="KPW15" s="28"/>
      <c r="KPX15" s="28"/>
      <c r="KPY15" s="28"/>
      <c r="KPZ15" s="28"/>
      <c r="KQA15" s="28"/>
      <c r="KQB15" s="28"/>
      <c r="KQC15" s="28"/>
      <c r="KQD15" s="28"/>
      <c r="KQE15" s="28"/>
      <c r="KQF15" s="28"/>
      <c r="KQG15" s="28"/>
      <c r="KQH15" s="28"/>
      <c r="KQI15" s="28"/>
      <c r="KQJ15" s="28"/>
      <c r="KQK15" s="28"/>
      <c r="KQL15" s="28"/>
      <c r="KQM15" s="28"/>
      <c r="KQN15" s="28"/>
      <c r="KQO15" s="28"/>
      <c r="KQP15" s="28"/>
      <c r="KQQ15" s="28"/>
      <c r="KQR15" s="28"/>
      <c r="KQS15" s="28"/>
      <c r="KQT15" s="28"/>
      <c r="KQU15" s="28"/>
      <c r="KQV15" s="28"/>
      <c r="KQW15" s="28"/>
      <c r="KQX15" s="28"/>
      <c r="KQY15" s="28"/>
      <c r="KQZ15" s="28"/>
      <c r="KRA15" s="28"/>
      <c r="KRB15" s="28"/>
      <c r="KRC15" s="28"/>
      <c r="KRD15" s="28"/>
      <c r="KRE15" s="28"/>
      <c r="KRF15" s="28"/>
      <c r="KRG15" s="28"/>
      <c r="KRH15" s="28"/>
      <c r="KRI15" s="28"/>
      <c r="KRJ15" s="28"/>
      <c r="KRK15" s="28"/>
      <c r="KRL15" s="28"/>
      <c r="KRM15" s="28"/>
      <c r="KRN15" s="28"/>
      <c r="KRO15" s="28"/>
      <c r="KRP15" s="28"/>
      <c r="KRQ15" s="28"/>
      <c r="KRR15" s="28"/>
      <c r="KRS15" s="28"/>
      <c r="KRT15" s="28"/>
      <c r="KRU15" s="28"/>
      <c r="KRV15" s="28"/>
      <c r="KRW15" s="28"/>
      <c r="KRX15" s="28"/>
      <c r="KRY15" s="28"/>
      <c r="KRZ15" s="28"/>
      <c r="KSA15" s="28"/>
      <c r="KSB15" s="28"/>
      <c r="KSC15" s="28"/>
      <c r="KSD15" s="28"/>
      <c r="KSE15" s="28"/>
      <c r="KSF15" s="28"/>
      <c r="KSG15" s="28"/>
      <c r="KSH15" s="28"/>
      <c r="KSI15" s="28"/>
      <c r="KSJ15" s="28"/>
      <c r="KSK15" s="28"/>
      <c r="KSL15" s="28"/>
      <c r="KSM15" s="28"/>
      <c r="KSN15" s="28"/>
      <c r="KSO15" s="28"/>
      <c r="KSP15" s="28"/>
      <c r="KSQ15" s="28"/>
      <c r="KSR15" s="28"/>
      <c r="KSS15" s="28"/>
      <c r="KST15" s="28"/>
      <c r="KSU15" s="28"/>
      <c r="KSV15" s="28"/>
      <c r="KSW15" s="28"/>
      <c r="KSX15" s="28"/>
      <c r="KSY15" s="28"/>
      <c r="KSZ15" s="28"/>
      <c r="KTA15" s="28"/>
      <c r="KTB15" s="28"/>
      <c r="KTC15" s="28"/>
      <c r="KTD15" s="28"/>
      <c r="KTE15" s="28"/>
      <c r="KTF15" s="28"/>
      <c r="KTG15" s="28"/>
      <c r="KTH15" s="28"/>
      <c r="KTI15" s="28"/>
      <c r="KTJ15" s="28"/>
      <c r="KTK15" s="28"/>
      <c r="KTL15" s="28"/>
      <c r="KTM15" s="28"/>
      <c r="KTN15" s="28"/>
      <c r="KTO15" s="28"/>
      <c r="KTP15" s="28"/>
      <c r="KTQ15" s="28"/>
      <c r="KTR15" s="28"/>
      <c r="KTS15" s="28"/>
      <c r="KTT15" s="28"/>
      <c r="KTU15" s="28"/>
      <c r="KTV15" s="28"/>
      <c r="KTW15" s="28"/>
      <c r="KTX15" s="28"/>
      <c r="KTY15" s="28"/>
      <c r="KTZ15" s="28"/>
      <c r="KUA15" s="28"/>
      <c r="KUB15" s="28"/>
      <c r="KUC15" s="28"/>
      <c r="KUD15" s="28"/>
      <c r="KUE15" s="28"/>
      <c r="KUF15" s="28"/>
      <c r="KUG15" s="28"/>
      <c r="KUH15" s="28"/>
      <c r="KUI15" s="28"/>
      <c r="KUJ15" s="28"/>
      <c r="KUK15" s="28"/>
      <c r="KUL15" s="28"/>
      <c r="KUM15" s="28"/>
      <c r="KUN15" s="28"/>
      <c r="KUO15" s="28"/>
      <c r="KUP15" s="28"/>
      <c r="KUQ15" s="28"/>
      <c r="KUR15" s="28"/>
      <c r="KUS15" s="28"/>
      <c r="KUT15" s="28"/>
      <c r="KUU15" s="28"/>
      <c r="KUV15" s="28"/>
      <c r="KUW15" s="28"/>
      <c r="KUX15" s="28"/>
      <c r="KUY15" s="28"/>
      <c r="KUZ15" s="28"/>
      <c r="KVA15" s="28"/>
      <c r="KVB15" s="28"/>
      <c r="KVC15" s="28"/>
      <c r="KVD15" s="28"/>
      <c r="KVE15" s="28"/>
      <c r="KVF15" s="28"/>
      <c r="KVG15" s="28"/>
      <c r="KVH15" s="28"/>
      <c r="KVI15" s="28"/>
      <c r="KVJ15" s="28"/>
      <c r="KVK15" s="28"/>
      <c r="KVL15" s="28"/>
      <c r="KVM15" s="28"/>
      <c r="KVN15" s="28"/>
      <c r="KVO15" s="28"/>
      <c r="KVP15" s="28"/>
      <c r="KVQ15" s="28"/>
      <c r="KVR15" s="28"/>
      <c r="KVS15" s="28"/>
      <c r="KVT15" s="28"/>
      <c r="KVU15" s="28"/>
      <c r="KVV15" s="28"/>
      <c r="KVW15" s="28"/>
      <c r="KVX15" s="28"/>
      <c r="KVY15" s="28"/>
      <c r="KVZ15" s="28"/>
      <c r="KWA15" s="28"/>
      <c r="KWB15" s="28"/>
      <c r="KWC15" s="28"/>
      <c r="KWD15" s="28"/>
      <c r="KWE15" s="28"/>
      <c r="KWF15" s="28"/>
      <c r="KWG15" s="28"/>
      <c r="KWH15" s="28"/>
      <c r="KWI15" s="28"/>
      <c r="KWJ15" s="28"/>
      <c r="KWK15" s="28"/>
      <c r="KWL15" s="28"/>
      <c r="KWM15" s="28"/>
      <c r="KWN15" s="28"/>
      <c r="KWO15" s="28"/>
      <c r="KWP15" s="28"/>
      <c r="KWQ15" s="28"/>
      <c r="KWR15" s="28"/>
      <c r="KWS15" s="28"/>
      <c r="KWT15" s="28"/>
      <c r="KWU15" s="28"/>
      <c r="KWV15" s="28"/>
      <c r="KWW15" s="28"/>
      <c r="KWX15" s="28"/>
      <c r="KWY15" s="28"/>
      <c r="KWZ15" s="28"/>
      <c r="KXA15" s="28"/>
      <c r="KXB15" s="28"/>
      <c r="KXC15" s="28"/>
      <c r="KXD15" s="28"/>
      <c r="KXE15" s="28"/>
      <c r="KXF15" s="28"/>
      <c r="KXG15" s="28"/>
      <c r="KXH15" s="28"/>
      <c r="KXI15" s="28"/>
      <c r="KXJ15" s="28"/>
      <c r="KXK15" s="28"/>
      <c r="KXL15" s="28"/>
      <c r="KXM15" s="28"/>
      <c r="KXN15" s="28"/>
      <c r="KXO15" s="28"/>
      <c r="KXP15" s="28"/>
      <c r="KXQ15" s="28"/>
      <c r="KXR15" s="28"/>
      <c r="KXS15" s="28"/>
      <c r="KXT15" s="28"/>
      <c r="KXU15" s="28"/>
      <c r="KXV15" s="28"/>
      <c r="KXW15" s="28"/>
      <c r="KXX15" s="28"/>
      <c r="KXY15" s="28"/>
      <c r="KXZ15" s="28"/>
      <c r="KYA15" s="28"/>
      <c r="KYB15" s="28"/>
      <c r="KYC15" s="28"/>
      <c r="KYD15" s="28"/>
      <c r="KYE15" s="28"/>
      <c r="KYF15" s="28"/>
      <c r="KYG15" s="28"/>
      <c r="KYH15" s="28"/>
      <c r="KYI15" s="28"/>
      <c r="KYJ15" s="28"/>
      <c r="KYK15" s="28"/>
      <c r="KYL15" s="28"/>
      <c r="KYM15" s="28"/>
      <c r="KYN15" s="28"/>
      <c r="KYO15" s="28"/>
      <c r="KYP15" s="28"/>
      <c r="KYQ15" s="28"/>
      <c r="KYR15" s="28"/>
      <c r="KYS15" s="28"/>
      <c r="KYT15" s="28"/>
      <c r="KYU15" s="28"/>
      <c r="KYV15" s="28"/>
      <c r="KYW15" s="28"/>
      <c r="KYX15" s="28"/>
      <c r="KYY15" s="28"/>
      <c r="KYZ15" s="28"/>
      <c r="KZA15" s="28"/>
      <c r="KZB15" s="28"/>
      <c r="KZC15" s="28"/>
      <c r="KZD15" s="28"/>
      <c r="KZE15" s="28"/>
      <c r="KZF15" s="28"/>
      <c r="KZG15" s="28"/>
      <c r="KZH15" s="28"/>
      <c r="KZI15" s="28"/>
      <c r="KZJ15" s="28"/>
      <c r="KZK15" s="28"/>
      <c r="KZL15" s="28"/>
      <c r="KZM15" s="28"/>
      <c r="KZN15" s="28"/>
      <c r="KZO15" s="28"/>
      <c r="KZP15" s="28"/>
      <c r="KZQ15" s="28"/>
      <c r="KZR15" s="28"/>
      <c r="KZS15" s="28"/>
      <c r="KZT15" s="28"/>
      <c r="KZU15" s="28"/>
      <c r="KZV15" s="28"/>
      <c r="KZW15" s="28"/>
      <c r="KZX15" s="28"/>
      <c r="KZY15" s="28"/>
      <c r="KZZ15" s="28"/>
      <c r="LAA15" s="28"/>
      <c r="LAB15" s="28"/>
      <c r="LAC15" s="28"/>
      <c r="LAD15" s="28"/>
      <c r="LAE15" s="28"/>
      <c r="LAF15" s="28"/>
      <c r="LAG15" s="28"/>
      <c r="LAH15" s="28"/>
      <c r="LAI15" s="28"/>
      <c r="LAJ15" s="28"/>
      <c r="LAK15" s="28"/>
      <c r="LAL15" s="28"/>
      <c r="LAM15" s="28"/>
      <c r="LAN15" s="28"/>
      <c r="LAO15" s="28"/>
      <c r="LAP15" s="28"/>
      <c r="LAQ15" s="28"/>
      <c r="LAR15" s="28"/>
      <c r="LAS15" s="28"/>
      <c r="LAT15" s="28"/>
      <c r="LAU15" s="28"/>
      <c r="LAV15" s="28"/>
      <c r="LAW15" s="28"/>
      <c r="LAX15" s="28"/>
      <c r="LAY15" s="28"/>
      <c r="LAZ15" s="28"/>
      <c r="LBA15" s="28"/>
      <c r="LBB15" s="28"/>
      <c r="LBC15" s="28"/>
      <c r="LBD15" s="28"/>
      <c r="LBE15" s="28"/>
      <c r="LBF15" s="28"/>
      <c r="LBG15" s="28"/>
      <c r="LBH15" s="28"/>
      <c r="LBI15" s="28"/>
      <c r="LBJ15" s="28"/>
      <c r="LBK15" s="28"/>
      <c r="LBL15" s="28"/>
      <c r="LBM15" s="28"/>
      <c r="LBN15" s="28"/>
      <c r="LBO15" s="28"/>
      <c r="LBP15" s="28"/>
      <c r="LBQ15" s="28"/>
      <c r="LBR15" s="28"/>
      <c r="LBS15" s="28"/>
      <c r="LBT15" s="28"/>
      <c r="LBU15" s="28"/>
      <c r="LBV15" s="28"/>
      <c r="LBW15" s="28"/>
      <c r="LBX15" s="28"/>
      <c r="LBY15" s="28"/>
      <c r="LBZ15" s="28"/>
      <c r="LCA15" s="28"/>
      <c r="LCB15" s="28"/>
      <c r="LCC15" s="28"/>
      <c r="LCD15" s="28"/>
      <c r="LCE15" s="28"/>
      <c r="LCF15" s="28"/>
      <c r="LCG15" s="28"/>
      <c r="LCH15" s="28"/>
      <c r="LCI15" s="28"/>
      <c r="LCJ15" s="28"/>
      <c r="LCK15" s="28"/>
      <c r="LCL15" s="28"/>
      <c r="LCM15" s="28"/>
      <c r="LCN15" s="28"/>
      <c r="LCO15" s="28"/>
      <c r="LCP15" s="28"/>
      <c r="LCQ15" s="28"/>
      <c r="LCR15" s="28"/>
      <c r="LCS15" s="28"/>
      <c r="LCT15" s="28"/>
      <c r="LCU15" s="28"/>
      <c r="LCV15" s="28"/>
      <c r="LCW15" s="28"/>
      <c r="LCX15" s="28"/>
      <c r="LCY15" s="28"/>
      <c r="LCZ15" s="28"/>
      <c r="LDA15" s="28"/>
      <c r="LDB15" s="28"/>
      <c r="LDC15" s="28"/>
      <c r="LDD15" s="28"/>
      <c r="LDE15" s="28"/>
      <c r="LDF15" s="28"/>
      <c r="LDG15" s="28"/>
      <c r="LDH15" s="28"/>
      <c r="LDI15" s="28"/>
      <c r="LDJ15" s="28"/>
      <c r="LDK15" s="28"/>
      <c r="LDL15" s="28"/>
      <c r="LDM15" s="28"/>
      <c r="LDN15" s="28"/>
      <c r="LDO15" s="28"/>
      <c r="LDP15" s="28"/>
      <c r="LDQ15" s="28"/>
      <c r="LDR15" s="28"/>
      <c r="LDS15" s="28"/>
      <c r="LDT15" s="28"/>
      <c r="LDU15" s="28"/>
      <c r="LDV15" s="28"/>
      <c r="LDW15" s="28"/>
      <c r="LDX15" s="28"/>
      <c r="LDY15" s="28"/>
      <c r="LDZ15" s="28"/>
      <c r="LEA15" s="28"/>
      <c r="LEB15" s="28"/>
      <c r="LEC15" s="28"/>
      <c r="LED15" s="28"/>
      <c r="LEE15" s="28"/>
      <c r="LEF15" s="28"/>
      <c r="LEG15" s="28"/>
      <c r="LEH15" s="28"/>
      <c r="LEI15" s="28"/>
      <c r="LEJ15" s="28"/>
      <c r="LEK15" s="28"/>
      <c r="LEL15" s="28"/>
      <c r="LEM15" s="28"/>
      <c r="LEN15" s="28"/>
      <c r="LEO15" s="28"/>
      <c r="LEP15" s="28"/>
      <c r="LEQ15" s="28"/>
      <c r="LER15" s="28"/>
      <c r="LES15" s="28"/>
      <c r="LET15" s="28"/>
      <c r="LEU15" s="28"/>
      <c r="LEV15" s="28"/>
      <c r="LEW15" s="28"/>
      <c r="LEX15" s="28"/>
      <c r="LEY15" s="28"/>
      <c r="LEZ15" s="28"/>
      <c r="LFA15" s="28"/>
      <c r="LFB15" s="28"/>
      <c r="LFC15" s="28"/>
      <c r="LFD15" s="28"/>
      <c r="LFE15" s="28"/>
      <c r="LFF15" s="28"/>
      <c r="LFG15" s="28"/>
      <c r="LFH15" s="28"/>
      <c r="LFI15" s="28"/>
      <c r="LFJ15" s="28"/>
      <c r="LFK15" s="28"/>
      <c r="LFL15" s="28"/>
      <c r="LFM15" s="28"/>
      <c r="LFN15" s="28"/>
      <c r="LFO15" s="28"/>
      <c r="LFP15" s="28"/>
      <c r="LFQ15" s="28"/>
      <c r="LFR15" s="28"/>
      <c r="LFS15" s="28"/>
      <c r="LFT15" s="28"/>
      <c r="LFU15" s="28"/>
      <c r="LFV15" s="28"/>
      <c r="LFW15" s="28"/>
      <c r="LFX15" s="28"/>
      <c r="LFY15" s="28"/>
      <c r="LFZ15" s="28"/>
      <c r="LGA15" s="28"/>
      <c r="LGB15" s="28"/>
      <c r="LGC15" s="28"/>
      <c r="LGD15" s="28"/>
      <c r="LGE15" s="28"/>
      <c r="LGF15" s="28"/>
      <c r="LGG15" s="28"/>
      <c r="LGH15" s="28"/>
      <c r="LGI15" s="28"/>
      <c r="LGJ15" s="28"/>
      <c r="LGK15" s="28"/>
      <c r="LGL15" s="28"/>
      <c r="LGM15" s="28"/>
      <c r="LGN15" s="28"/>
      <c r="LGO15" s="28"/>
      <c r="LGP15" s="28"/>
      <c r="LGQ15" s="28"/>
      <c r="LGR15" s="28"/>
      <c r="LGS15" s="28"/>
      <c r="LGT15" s="28"/>
      <c r="LGU15" s="28"/>
      <c r="LGV15" s="28"/>
      <c r="LGW15" s="28"/>
      <c r="LGX15" s="28"/>
      <c r="LGY15" s="28"/>
      <c r="LGZ15" s="28"/>
      <c r="LHA15" s="28"/>
      <c r="LHB15" s="28"/>
      <c r="LHC15" s="28"/>
      <c r="LHD15" s="28"/>
      <c r="LHE15" s="28"/>
      <c r="LHF15" s="28"/>
      <c r="LHG15" s="28"/>
      <c r="LHH15" s="28"/>
      <c r="LHI15" s="28"/>
      <c r="LHJ15" s="28"/>
      <c r="LHK15" s="28"/>
      <c r="LHL15" s="28"/>
      <c r="LHM15" s="28"/>
      <c r="LHN15" s="28"/>
      <c r="LHO15" s="28"/>
      <c r="LHP15" s="28"/>
      <c r="LHQ15" s="28"/>
      <c r="LHR15" s="28"/>
      <c r="LHS15" s="28"/>
      <c r="LHT15" s="28"/>
      <c r="LHU15" s="28"/>
      <c r="LHV15" s="28"/>
      <c r="LHW15" s="28"/>
      <c r="LHX15" s="28"/>
      <c r="LHY15" s="28"/>
      <c r="LHZ15" s="28"/>
      <c r="LIA15" s="28"/>
      <c r="LIB15" s="28"/>
      <c r="LIC15" s="28"/>
      <c r="LID15" s="28"/>
      <c r="LIE15" s="28"/>
      <c r="LIF15" s="28"/>
      <c r="LIG15" s="28"/>
      <c r="LIH15" s="28"/>
      <c r="LII15" s="28"/>
      <c r="LIJ15" s="28"/>
      <c r="LIK15" s="28"/>
      <c r="LIL15" s="28"/>
      <c r="LIM15" s="28"/>
      <c r="LIN15" s="28"/>
      <c r="LIO15" s="28"/>
      <c r="LIP15" s="28"/>
      <c r="LIQ15" s="28"/>
      <c r="LIR15" s="28"/>
      <c r="LIS15" s="28"/>
      <c r="LIT15" s="28"/>
      <c r="LIU15" s="28"/>
      <c r="LIV15" s="28"/>
      <c r="LIW15" s="28"/>
      <c r="LIX15" s="28"/>
      <c r="LIY15" s="28"/>
      <c r="LIZ15" s="28"/>
      <c r="LJA15" s="28"/>
      <c r="LJB15" s="28"/>
      <c r="LJC15" s="28"/>
      <c r="LJD15" s="28"/>
      <c r="LJE15" s="28"/>
      <c r="LJF15" s="28"/>
      <c r="LJG15" s="28"/>
      <c r="LJH15" s="28"/>
      <c r="LJI15" s="28"/>
      <c r="LJJ15" s="28"/>
      <c r="LJK15" s="28"/>
      <c r="LJL15" s="28"/>
      <c r="LJM15" s="28"/>
      <c r="LJN15" s="28"/>
      <c r="LJO15" s="28"/>
      <c r="LJP15" s="28"/>
      <c r="LJQ15" s="28"/>
      <c r="LJR15" s="28"/>
      <c r="LJS15" s="28"/>
      <c r="LJT15" s="28"/>
      <c r="LJU15" s="28"/>
      <c r="LJV15" s="28"/>
      <c r="LJW15" s="28"/>
      <c r="LJX15" s="28"/>
      <c r="LJY15" s="28"/>
      <c r="LJZ15" s="28"/>
      <c r="LKA15" s="28"/>
      <c r="LKB15" s="28"/>
      <c r="LKC15" s="28"/>
      <c r="LKD15" s="28"/>
      <c r="LKE15" s="28"/>
      <c r="LKF15" s="28"/>
      <c r="LKG15" s="28"/>
      <c r="LKH15" s="28"/>
      <c r="LKI15" s="28"/>
      <c r="LKJ15" s="28"/>
      <c r="LKK15" s="28"/>
      <c r="LKL15" s="28"/>
      <c r="LKM15" s="28"/>
      <c r="LKN15" s="28"/>
      <c r="LKO15" s="28"/>
      <c r="LKP15" s="28"/>
      <c r="LKQ15" s="28"/>
      <c r="LKR15" s="28"/>
      <c r="LKS15" s="28"/>
      <c r="LKT15" s="28"/>
      <c r="LKU15" s="28"/>
      <c r="LKV15" s="28"/>
      <c r="LKW15" s="28"/>
      <c r="LKX15" s="28"/>
      <c r="LKY15" s="28"/>
      <c r="LKZ15" s="28"/>
      <c r="LLA15" s="28"/>
      <c r="LLB15" s="28"/>
      <c r="LLC15" s="28"/>
      <c r="LLD15" s="28"/>
      <c r="LLE15" s="28"/>
      <c r="LLF15" s="28"/>
      <c r="LLG15" s="28"/>
      <c r="LLH15" s="28"/>
      <c r="LLI15" s="28"/>
      <c r="LLJ15" s="28"/>
      <c r="LLK15" s="28"/>
      <c r="LLL15" s="28"/>
      <c r="LLM15" s="28"/>
      <c r="LLN15" s="28"/>
      <c r="LLO15" s="28"/>
      <c r="LLP15" s="28"/>
      <c r="LLQ15" s="28"/>
      <c r="LLR15" s="28"/>
      <c r="LLS15" s="28"/>
      <c r="LLT15" s="28"/>
      <c r="LLU15" s="28"/>
      <c r="LLV15" s="28"/>
      <c r="LLW15" s="28"/>
      <c r="LLX15" s="28"/>
      <c r="LLY15" s="28"/>
      <c r="LLZ15" s="28"/>
      <c r="LMA15" s="28"/>
      <c r="LMB15" s="28"/>
      <c r="LMC15" s="28"/>
      <c r="LMD15" s="28"/>
      <c r="LME15" s="28"/>
      <c r="LMF15" s="28"/>
      <c r="LMG15" s="28"/>
      <c r="LMH15" s="28"/>
      <c r="LMI15" s="28"/>
      <c r="LMJ15" s="28"/>
      <c r="LMK15" s="28"/>
      <c r="LML15" s="28"/>
      <c r="LMM15" s="28"/>
      <c r="LMN15" s="28"/>
      <c r="LMO15" s="28"/>
      <c r="LMP15" s="28"/>
      <c r="LMQ15" s="28"/>
      <c r="LMR15" s="28"/>
      <c r="LMS15" s="28"/>
      <c r="LMT15" s="28"/>
      <c r="LMU15" s="28"/>
      <c r="LMV15" s="28"/>
      <c r="LMW15" s="28"/>
      <c r="LMX15" s="28"/>
      <c r="LMY15" s="28"/>
      <c r="LMZ15" s="28"/>
      <c r="LNA15" s="28"/>
      <c r="LNB15" s="28"/>
      <c r="LNC15" s="28"/>
      <c r="LND15" s="28"/>
      <c r="LNE15" s="28"/>
      <c r="LNF15" s="28"/>
      <c r="LNG15" s="28"/>
      <c r="LNH15" s="28"/>
      <c r="LNI15" s="28"/>
      <c r="LNJ15" s="28"/>
      <c r="LNK15" s="28"/>
      <c r="LNL15" s="28"/>
      <c r="LNM15" s="28"/>
      <c r="LNN15" s="28"/>
      <c r="LNO15" s="28"/>
      <c r="LNP15" s="28"/>
      <c r="LNQ15" s="28"/>
      <c r="LNR15" s="28"/>
      <c r="LNS15" s="28"/>
      <c r="LNT15" s="28"/>
      <c r="LNU15" s="28"/>
      <c r="LNV15" s="28"/>
      <c r="LNW15" s="28"/>
      <c r="LNX15" s="28"/>
      <c r="LNY15" s="28"/>
      <c r="LNZ15" s="28"/>
      <c r="LOA15" s="28"/>
      <c r="LOB15" s="28"/>
      <c r="LOC15" s="28"/>
      <c r="LOD15" s="28"/>
      <c r="LOE15" s="28"/>
      <c r="LOF15" s="28"/>
      <c r="LOG15" s="28"/>
      <c r="LOH15" s="28"/>
      <c r="LOI15" s="28"/>
      <c r="LOJ15" s="28"/>
      <c r="LOK15" s="28"/>
      <c r="LOL15" s="28"/>
      <c r="LOM15" s="28"/>
      <c r="LON15" s="28"/>
      <c r="LOO15" s="28"/>
      <c r="LOP15" s="28"/>
      <c r="LOQ15" s="28"/>
      <c r="LOR15" s="28"/>
      <c r="LOS15" s="28"/>
      <c r="LOT15" s="28"/>
      <c r="LOU15" s="28"/>
      <c r="LOV15" s="28"/>
      <c r="LOW15" s="28"/>
      <c r="LOX15" s="28"/>
      <c r="LOY15" s="28"/>
      <c r="LOZ15" s="28"/>
      <c r="LPA15" s="28"/>
      <c r="LPB15" s="28"/>
      <c r="LPC15" s="28"/>
      <c r="LPD15" s="28"/>
      <c r="LPE15" s="28"/>
      <c r="LPF15" s="28"/>
      <c r="LPG15" s="28"/>
      <c r="LPH15" s="28"/>
      <c r="LPI15" s="28"/>
      <c r="LPJ15" s="28"/>
      <c r="LPK15" s="28"/>
      <c r="LPL15" s="28"/>
      <c r="LPM15" s="28"/>
      <c r="LPN15" s="28"/>
      <c r="LPO15" s="28"/>
      <c r="LPP15" s="28"/>
      <c r="LPQ15" s="28"/>
      <c r="LPR15" s="28"/>
      <c r="LPS15" s="28"/>
      <c r="LPT15" s="28"/>
      <c r="LPU15" s="28"/>
      <c r="LPV15" s="28"/>
      <c r="LPW15" s="28"/>
      <c r="LPX15" s="28"/>
      <c r="LPY15" s="28"/>
      <c r="LPZ15" s="28"/>
      <c r="LQA15" s="28"/>
      <c r="LQB15" s="28"/>
      <c r="LQC15" s="28"/>
      <c r="LQD15" s="28"/>
      <c r="LQE15" s="28"/>
      <c r="LQF15" s="28"/>
      <c r="LQG15" s="28"/>
      <c r="LQH15" s="28"/>
      <c r="LQI15" s="28"/>
      <c r="LQJ15" s="28"/>
      <c r="LQK15" s="28"/>
      <c r="LQL15" s="28"/>
      <c r="LQM15" s="28"/>
      <c r="LQN15" s="28"/>
      <c r="LQO15" s="28"/>
      <c r="LQP15" s="28"/>
      <c r="LQQ15" s="28"/>
      <c r="LQR15" s="28"/>
      <c r="LQS15" s="28"/>
      <c r="LQT15" s="28"/>
      <c r="LQU15" s="28"/>
      <c r="LQV15" s="28"/>
      <c r="LQW15" s="28"/>
      <c r="LQX15" s="28"/>
      <c r="LQY15" s="28"/>
      <c r="LQZ15" s="28"/>
      <c r="LRA15" s="28"/>
      <c r="LRB15" s="28"/>
      <c r="LRC15" s="28"/>
      <c r="LRD15" s="28"/>
      <c r="LRE15" s="28"/>
      <c r="LRF15" s="28"/>
      <c r="LRG15" s="28"/>
      <c r="LRH15" s="28"/>
      <c r="LRI15" s="28"/>
      <c r="LRJ15" s="28"/>
      <c r="LRK15" s="28"/>
      <c r="LRL15" s="28"/>
      <c r="LRM15" s="28"/>
      <c r="LRN15" s="28"/>
      <c r="LRO15" s="28"/>
      <c r="LRP15" s="28"/>
      <c r="LRQ15" s="28"/>
      <c r="LRR15" s="28"/>
      <c r="LRS15" s="28"/>
      <c r="LRT15" s="28"/>
      <c r="LRU15" s="28"/>
      <c r="LRV15" s="28"/>
      <c r="LRW15" s="28"/>
      <c r="LRX15" s="28"/>
      <c r="LRY15" s="28"/>
      <c r="LRZ15" s="28"/>
      <c r="LSA15" s="28"/>
      <c r="LSB15" s="28"/>
      <c r="LSC15" s="28"/>
      <c r="LSD15" s="28"/>
      <c r="LSE15" s="28"/>
      <c r="LSF15" s="28"/>
      <c r="LSG15" s="28"/>
      <c r="LSH15" s="28"/>
      <c r="LSI15" s="28"/>
      <c r="LSJ15" s="28"/>
      <c r="LSK15" s="28"/>
      <c r="LSL15" s="28"/>
      <c r="LSM15" s="28"/>
      <c r="LSN15" s="28"/>
      <c r="LSO15" s="28"/>
      <c r="LSP15" s="28"/>
      <c r="LSQ15" s="28"/>
      <c r="LSR15" s="28"/>
      <c r="LSS15" s="28"/>
      <c r="LST15" s="28"/>
      <c r="LSU15" s="28"/>
      <c r="LSV15" s="28"/>
      <c r="LSW15" s="28"/>
      <c r="LSX15" s="28"/>
      <c r="LSY15" s="28"/>
      <c r="LSZ15" s="28"/>
      <c r="LTA15" s="28"/>
      <c r="LTB15" s="28"/>
      <c r="LTC15" s="28"/>
      <c r="LTD15" s="28"/>
      <c r="LTE15" s="28"/>
      <c r="LTF15" s="28"/>
      <c r="LTG15" s="28"/>
      <c r="LTH15" s="28"/>
      <c r="LTI15" s="28"/>
      <c r="LTJ15" s="28"/>
      <c r="LTK15" s="28"/>
      <c r="LTL15" s="28"/>
      <c r="LTM15" s="28"/>
      <c r="LTN15" s="28"/>
      <c r="LTO15" s="28"/>
      <c r="LTP15" s="28"/>
      <c r="LTQ15" s="28"/>
      <c r="LTR15" s="28"/>
      <c r="LTS15" s="28"/>
      <c r="LTT15" s="28"/>
      <c r="LTU15" s="28"/>
      <c r="LTV15" s="28"/>
      <c r="LTW15" s="28"/>
      <c r="LTX15" s="28"/>
      <c r="LTY15" s="28"/>
      <c r="LTZ15" s="28"/>
      <c r="LUA15" s="28"/>
      <c r="LUB15" s="28"/>
      <c r="LUC15" s="28"/>
      <c r="LUD15" s="28"/>
      <c r="LUE15" s="28"/>
      <c r="LUF15" s="28"/>
      <c r="LUG15" s="28"/>
      <c r="LUH15" s="28"/>
      <c r="LUI15" s="28"/>
      <c r="LUJ15" s="28"/>
      <c r="LUK15" s="28"/>
      <c r="LUL15" s="28"/>
      <c r="LUM15" s="28"/>
      <c r="LUN15" s="28"/>
      <c r="LUO15" s="28"/>
      <c r="LUP15" s="28"/>
      <c r="LUQ15" s="28"/>
      <c r="LUR15" s="28"/>
      <c r="LUS15" s="28"/>
      <c r="LUT15" s="28"/>
      <c r="LUU15" s="28"/>
      <c r="LUV15" s="28"/>
      <c r="LUW15" s="28"/>
      <c r="LUX15" s="28"/>
      <c r="LUY15" s="28"/>
      <c r="LUZ15" s="28"/>
      <c r="LVA15" s="28"/>
      <c r="LVB15" s="28"/>
      <c r="LVC15" s="28"/>
      <c r="LVD15" s="28"/>
      <c r="LVE15" s="28"/>
      <c r="LVF15" s="28"/>
      <c r="LVG15" s="28"/>
      <c r="LVH15" s="28"/>
      <c r="LVI15" s="28"/>
      <c r="LVJ15" s="28"/>
      <c r="LVK15" s="28"/>
      <c r="LVL15" s="28"/>
      <c r="LVM15" s="28"/>
      <c r="LVN15" s="28"/>
      <c r="LVO15" s="28"/>
      <c r="LVP15" s="28"/>
      <c r="LVQ15" s="28"/>
      <c r="LVR15" s="28"/>
      <c r="LVS15" s="28"/>
      <c r="LVT15" s="28"/>
      <c r="LVU15" s="28"/>
      <c r="LVV15" s="28"/>
      <c r="LVW15" s="28"/>
      <c r="LVX15" s="28"/>
      <c r="LVY15" s="28"/>
      <c r="LVZ15" s="28"/>
      <c r="LWA15" s="28"/>
      <c r="LWB15" s="28"/>
      <c r="LWC15" s="28"/>
      <c r="LWD15" s="28"/>
      <c r="LWE15" s="28"/>
      <c r="LWF15" s="28"/>
      <c r="LWG15" s="28"/>
      <c r="LWH15" s="28"/>
      <c r="LWI15" s="28"/>
      <c r="LWJ15" s="28"/>
      <c r="LWK15" s="28"/>
      <c r="LWL15" s="28"/>
      <c r="LWM15" s="28"/>
      <c r="LWN15" s="28"/>
      <c r="LWO15" s="28"/>
      <c r="LWP15" s="28"/>
      <c r="LWQ15" s="28"/>
      <c r="LWR15" s="28"/>
      <c r="LWS15" s="28"/>
      <c r="LWT15" s="28"/>
      <c r="LWU15" s="28"/>
      <c r="LWV15" s="28"/>
      <c r="LWW15" s="28"/>
      <c r="LWX15" s="28"/>
      <c r="LWY15" s="28"/>
      <c r="LWZ15" s="28"/>
      <c r="LXA15" s="28"/>
      <c r="LXB15" s="28"/>
      <c r="LXC15" s="28"/>
      <c r="LXD15" s="28"/>
      <c r="LXE15" s="28"/>
      <c r="LXF15" s="28"/>
      <c r="LXG15" s="28"/>
      <c r="LXH15" s="28"/>
      <c r="LXI15" s="28"/>
      <c r="LXJ15" s="28"/>
      <c r="LXK15" s="28"/>
      <c r="LXL15" s="28"/>
      <c r="LXM15" s="28"/>
      <c r="LXN15" s="28"/>
      <c r="LXO15" s="28"/>
      <c r="LXP15" s="28"/>
      <c r="LXQ15" s="28"/>
      <c r="LXR15" s="28"/>
      <c r="LXS15" s="28"/>
      <c r="LXT15" s="28"/>
      <c r="LXU15" s="28"/>
      <c r="LXV15" s="28"/>
      <c r="LXW15" s="28"/>
      <c r="LXX15" s="28"/>
      <c r="LXY15" s="28"/>
      <c r="LXZ15" s="28"/>
      <c r="LYA15" s="28"/>
      <c r="LYB15" s="28"/>
      <c r="LYC15" s="28"/>
      <c r="LYD15" s="28"/>
      <c r="LYE15" s="28"/>
      <c r="LYF15" s="28"/>
      <c r="LYG15" s="28"/>
      <c r="LYH15" s="28"/>
      <c r="LYI15" s="28"/>
      <c r="LYJ15" s="28"/>
      <c r="LYK15" s="28"/>
      <c r="LYL15" s="28"/>
      <c r="LYM15" s="28"/>
      <c r="LYN15" s="28"/>
      <c r="LYO15" s="28"/>
      <c r="LYP15" s="28"/>
      <c r="LYQ15" s="28"/>
      <c r="LYR15" s="28"/>
      <c r="LYS15" s="28"/>
      <c r="LYT15" s="28"/>
      <c r="LYU15" s="28"/>
      <c r="LYV15" s="28"/>
      <c r="LYW15" s="28"/>
      <c r="LYX15" s="28"/>
      <c r="LYY15" s="28"/>
      <c r="LYZ15" s="28"/>
      <c r="LZA15" s="28"/>
      <c r="LZB15" s="28"/>
      <c r="LZC15" s="28"/>
      <c r="LZD15" s="28"/>
      <c r="LZE15" s="28"/>
      <c r="LZF15" s="28"/>
      <c r="LZG15" s="28"/>
      <c r="LZH15" s="28"/>
      <c r="LZI15" s="28"/>
      <c r="LZJ15" s="28"/>
      <c r="LZK15" s="28"/>
      <c r="LZL15" s="28"/>
      <c r="LZM15" s="28"/>
      <c r="LZN15" s="28"/>
      <c r="LZO15" s="28"/>
      <c r="LZP15" s="28"/>
      <c r="LZQ15" s="28"/>
      <c r="LZR15" s="28"/>
      <c r="LZS15" s="28"/>
      <c r="LZT15" s="28"/>
      <c r="LZU15" s="28"/>
      <c r="LZV15" s="28"/>
      <c r="LZW15" s="28"/>
      <c r="LZX15" s="28"/>
      <c r="LZY15" s="28"/>
      <c r="LZZ15" s="28"/>
      <c r="MAA15" s="28"/>
      <c r="MAB15" s="28"/>
      <c r="MAC15" s="28"/>
      <c r="MAD15" s="28"/>
      <c r="MAE15" s="28"/>
      <c r="MAF15" s="28"/>
      <c r="MAG15" s="28"/>
      <c r="MAH15" s="28"/>
      <c r="MAI15" s="28"/>
      <c r="MAJ15" s="28"/>
      <c r="MAK15" s="28"/>
      <c r="MAL15" s="28"/>
      <c r="MAM15" s="28"/>
      <c r="MAN15" s="28"/>
      <c r="MAO15" s="28"/>
      <c r="MAP15" s="28"/>
      <c r="MAQ15" s="28"/>
      <c r="MAR15" s="28"/>
      <c r="MAS15" s="28"/>
      <c r="MAT15" s="28"/>
      <c r="MAU15" s="28"/>
      <c r="MAV15" s="28"/>
      <c r="MAW15" s="28"/>
      <c r="MAX15" s="28"/>
      <c r="MAY15" s="28"/>
      <c r="MAZ15" s="28"/>
      <c r="MBA15" s="28"/>
      <c r="MBB15" s="28"/>
      <c r="MBC15" s="28"/>
      <c r="MBD15" s="28"/>
      <c r="MBE15" s="28"/>
      <c r="MBF15" s="28"/>
      <c r="MBG15" s="28"/>
      <c r="MBH15" s="28"/>
      <c r="MBI15" s="28"/>
      <c r="MBJ15" s="28"/>
      <c r="MBK15" s="28"/>
      <c r="MBL15" s="28"/>
      <c r="MBM15" s="28"/>
      <c r="MBN15" s="28"/>
      <c r="MBO15" s="28"/>
      <c r="MBP15" s="28"/>
      <c r="MBQ15" s="28"/>
      <c r="MBR15" s="28"/>
      <c r="MBS15" s="28"/>
      <c r="MBT15" s="28"/>
      <c r="MBU15" s="28"/>
      <c r="MBV15" s="28"/>
      <c r="MBW15" s="28"/>
      <c r="MBX15" s="28"/>
      <c r="MBY15" s="28"/>
      <c r="MBZ15" s="28"/>
      <c r="MCA15" s="28"/>
      <c r="MCB15" s="28"/>
      <c r="MCC15" s="28"/>
      <c r="MCD15" s="28"/>
      <c r="MCE15" s="28"/>
      <c r="MCF15" s="28"/>
      <c r="MCG15" s="28"/>
      <c r="MCH15" s="28"/>
      <c r="MCI15" s="28"/>
      <c r="MCJ15" s="28"/>
      <c r="MCK15" s="28"/>
      <c r="MCL15" s="28"/>
      <c r="MCM15" s="28"/>
      <c r="MCN15" s="28"/>
      <c r="MCO15" s="28"/>
      <c r="MCP15" s="28"/>
      <c r="MCQ15" s="28"/>
      <c r="MCR15" s="28"/>
      <c r="MCS15" s="28"/>
      <c r="MCT15" s="28"/>
      <c r="MCU15" s="28"/>
      <c r="MCV15" s="28"/>
      <c r="MCW15" s="28"/>
      <c r="MCX15" s="28"/>
      <c r="MCY15" s="28"/>
      <c r="MCZ15" s="28"/>
      <c r="MDA15" s="28"/>
      <c r="MDB15" s="28"/>
      <c r="MDC15" s="28"/>
      <c r="MDD15" s="28"/>
      <c r="MDE15" s="28"/>
      <c r="MDF15" s="28"/>
      <c r="MDG15" s="28"/>
      <c r="MDH15" s="28"/>
      <c r="MDI15" s="28"/>
      <c r="MDJ15" s="28"/>
      <c r="MDK15" s="28"/>
      <c r="MDL15" s="28"/>
      <c r="MDM15" s="28"/>
      <c r="MDN15" s="28"/>
      <c r="MDO15" s="28"/>
      <c r="MDP15" s="28"/>
      <c r="MDQ15" s="28"/>
      <c r="MDR15" s="28"/>
      <c r="MDS15" s="28"/>
      <c r="MDT15" s="28"/>
      <c r="MDU15" s="28"/>
      <c r="MDV15" s="28"/>
      <c r="MDW15" s="28"/>
      <c r="MDX15" s="28"/>
      <c r="MDY15" s="28"/>
      <c r="MDZ15" s="28"/>
      <c r="MEA15" s="28"/>
      <c r="MEB15" s="28"/>
      <c r="MEC15" s="28"/>
      <c r="MED15" s="28"/>
      <c r="MEE15" s="28"/>
      <c r="MEF15" s="28"/>
      <c r="MEG15" s="28"/>
      <c r="MEH15" s="28"/>
      <c r="MEI15" s="28"/>
      <c r="MEJ15" s="28"/>
      <c r="MEK15" s="28"/>
      <c r="MEL15" s="28"/>
      <c r="MEM15" s="28"/>
      <c r="MEN15" s="28"/>
      <c r="MEO15" s="28"/>
      <c r="MEP15" s="28"/>
      <c r="MEQ15" s="28"/>
      <c r="MER15" s="28"/>
      <c r="MES15" s="28"/>
      <c r="MET15" s="28"/>
      <c r="MEU15" s="28"/>
      <c r="MEV15" s="28"/>
      <c r="MEW15" s="28"/>
      <c r="MEX15" s="28"/>
      <c r="MEY15" s="28"/>
      <c r="MEZ15" s="28"/>
      <c r="MFA15" s="28"/>
      <c r="MFB15" s="28"/>
      <c r="MFC15" s="28"/>
      <c r="MFD15" s="28"/>
      <c r="MFE15" s="28"/>
      <c r="MFF15" s="28"/>
      <c r="MFG15" s="28"/>
      <c r="MFH15" s="28"/>
      <c r="MFI15" s="28"/>
      <c r="MFJ15" s="28"/>
      <c r="MFK15" s="28"/>
      <c r="MFL15" s="28"/>
      <c r="MFM15" s="28"/>
      <c r="MFN15" s="28"/>
      <c r="MFO15" s="28"/>
      <c r="MFP15" s="28"/>
      <c r="MFQ15" s="28"/>
      <c r="MFR15" s="28"/>
      <c r="MFS15" s="28"/>
      <c r="MFT15" s="28"/>
      <c r="MFU15" s="28"/>
      <c r="MFV15" s="28"/>
      <c r="MFW15" s="28"/>
      <c r="MFX15" s="28"/>
      <c r="MFY15" s="28"/>
      <c r="MFZ15" s="28"/>
      <c r="MGA15" s="28"/>
      <c r="MGB15" s="28"/>
      <c r="MGC15" s="28"/>
      <c r="MGD15" s="28"/>
      <c r="MGE15" s="28"/>
      <c r="MGF15" s="28"/>
      <c r="MGG15" s="28"/>
      <c r="MGH15" s="28"/>
      <c r="MGI15" s="28"/>
      <c r="MGJ15" s="28"/>
      <c r="MGK15" s="28"/>
      <c r="MGL15" s="28"/>
      <c r="MGM15" s="28"/>
      <c r="MGN15" s="28"/>
      <c r="MGO15" s="28"/>
      <c r="MGP15" s="28"/>
      <c r="MGQ15" s="28"/>
      <c r="MGR15" s="28"/>
      <c r="MGS15" s="28"/>
      <c r="MGT15" s="28"/>
      <c r="MGU15" s="28"/>
      <c r="MGV15" s="28"/>
      <c r="MGW15" s="28"/>
      <c r="MGX15" s="28"/>
      <c r="MGY15" s="28"/>
      <c r="MGZ15" s="28"/>
      <c r="MHA15" s="28"/>
      <c r="MHB15" s="28"/>
      <c r="MHC15" s="28"/>
      <c r="MHD15" s="28"/>
      <c r="MHE15" s="28"/>
      <c r="MHF15" s="28"/>
      <c r="MHG15" s="28"/>
      <c r="MHH15" s="28"/>
      <c r="MHI15" s="28"/>
      <c r="MHJ15" s="28"/>
      <c r="MHK15" s="28"/>
      <c r="MHL15" s="28"/>
      <c r="MHM15" s="28"/>
      <c r="MHN15" s="28"/>
      <c r="MHO15" s="28"/>
      <c r="MHP15" s="28"/>
      <c r="MHQ15" s="28"/>
      <c r="MHR15" s="28"/>
      <c r="MHS15" s="28"/>
      <c r="MHT15" s="28"/>
      <c r="MHU15" s="28"/>
      <c r="MHV15" s="28"/>
      <c r="MHW15" s="28"/>
      <c r="MHX15" s="28"/>
      <c r="MHY15" s="28"/>
      <c r="MHZ15" s="28"/>
      <c r="MIA15" s="28"/>
      <c r="MIB15" s="28"/>
      <c r="MIC15" s="28"/>
      <c r="MID15" s="28"/>
      <c r="MIE15" s="28"/>
      <c r="MIF15" s="28"/>
      <c r="MIG15" s="28"/>
      <c r="MIH15" s="28"/>
      <c r="MII15" s="28"/>
      <c r="MIJ15" s="28"/>
      <c r="MIK15" s="28"/>
      <c r="MIL15" s="28"/>
      <c r="MIM15" s="28"/>
      <c r="MIN15" s="28"/>
      <c r="MIO15" s="28"/>
      <c r="MIP15" s="28"/>
      <c r="MIQ15" s="28"/>
      <c r="MIR15" s="28"/>
      <c r="MIS15" s="28"/>
      <c r="MIT15" s="28"/>
      <c r="MIU15" s="28"/>
      <c r="MIV15" s="28"/>
      <c r="MIW15" s="28"/>
      <c r="MIX15" s="28"/>
      <c r="MIY15" s="28"/>
      <c r="MIZ15" s="28"/>
      <c r="MJA15" s="28"/>
      <c r="MJB15" s="28"/>
      <c r="MJC15" s="28"/>
      <c r="MJD15" s="28"/>
      <c r="MJE15" s="28"/>
      <c r="MJF15" s="28"/>
      <c r="MJG15" s="28"/>
      <c r="MJH15" s="28"/>
      <c r="MJI15" s="28"/>
      <c r="MJJ15" s="28"/>
      <c r="MJK15" s="28"/>
      <c r="MJL15" s="28"/>
      <c r="MJM15" s="28"/>
      <c r="MJN15" s="28"/>
      <c r="MJO15" s="28"/>
      <c r="MJP15" s="28"/>
      <c r="MJQ15" s="28"/>
      <c r="MJR15" s="28"/>
      <c r="MJS15" s="28"/>
      <c r="MJT15" s="28"/>
      <c r="MJU15" s="28"/>
      <c r="MJV15" s="28"/>
      <c r="MJW15" s="28"/>
      <c r="MJX15" s="28"/>
      <c r="MJY15" s="28"/>
      <c r="MJZ15" s="28"/>
      <c r="MKA15" s="28"/>
      <c r="MKB15" s="28"/>
      <c r="MKC15" s="28"/>
      <c r="MKD15" s="28"/>
      <c r="MKE15" s="28"/>
      <c r="MKF15" s="28"/>
      <c r="MKG15" s="28"/>
      <c r="MKH15" s="28"/>
      <c r="MKI15" s="28"/>
      <c r="MKJ15" s="28"/>
      <c r="MKK15" s="28"/>
      <c r="MKL15" s="28"/>
      <c r="MKM15" s="28"/>
      <c r="MKN15" s="28"/>
      <c r="MKO15" s="28"/>
      <c r="MKP15" s="28"/>
      <c r="MKQ15" s="28"/>
      <c r="MKR15" s="28"/>
      <c r="MKS15" s="28"/>
      <c r="MKT15" s="28"/>
      <c r="MKU15" s="28"/>
      <c r="MKV15" s="28"/>
      <c r="MKW15" s="28"/>
      <c r="MKX15" s="28"/>
      <c r="MKY15" s="28"/>
      <c r="MKZ15" s="28"/>
      <c r="MLA15" s="28"/>
      <c r="MLB15" s="28"/>
      <c r="MLC15" s="28"/>
      <c r="MLD15" s="28"/>
      <c r="MLE15" s="28"/>
      <c r="MLF15" s="28"/>
      <c r="MLG15" s="28"/>
      <c r="MLH15" s="28"/>
      <c r="MLI15" s="28"/>
      <c r="MLJ15" s="28"/>
      <c r="MLK15" s="28"/>
      <c r="MLL15" s="28"/>
      <c r="MLM15" s="28"/>
      <c r="MLN15" s="28"/>
      <c r="MLO15" s="28"/>
      <c r="MLP15" s="28"/>
      <c r="MLQ15" s="28"/>
      <c r="MLR15" s="28"/>
      <c r="MLS15" s="28"/>
      <c r="MLT15" s="28"/>
      <c r="MLU15" s="28"/>
      <c r="MLV15" s="28"/>
      <c r="MLW15" s="28"/>
      <c r="MLX15" s="28"/>
      <c r="MLY15" s="28"/>
      <c r="MLZ15" s="28"/>
      <c r="MMA15" s="28"/>
      <c r="MMB15" s="28"/>
      <c r="MMC15" s="28"/>
      <c r="MMD15" s="28"/>
      <c r="MME15" s="28"/>
      <c r="MMF15" s="28"/>
      <c r="MMG15" s="28"/>
      <c r="MMH15" s="28"/>
      <c r="MMI15" s="28"/>
      <c r="MMJ15" s="28"/>
      <c r="MMK15" s="28"/>
      <c r="MML15" s="28"/>
      <c r="MMM15" s="28"/>
      <c r="MMN15" s="28"/>
      <c r="MMO15" s="28"/>
      <c r="MMP15" s="28"/>
      <c r="MMQ15" s="28"/>
      <c r="MMR15" s="28"/>
      <c r="MMS15" s="28"/>
      <c r="MMT15" s="28"/>
      <c r="MMU15" s="28"/>
      <c r="MMV15" s="28"/>
      <c r="MMW15" s="28"/>
      <c r="MMX15" s="28"/>
      <c r="MMY15" s="28"/>
      <c r="MMZ15" s="28"/>
      <c r="MNA15" s="28"/>
      <c r="MNB15" s="28"/>
      <c r="MNC15" s="28"/>
      <c r="MND15" s="28"/>
      <c r="MNE15" s="28"/>
      <c r="MNF15" s="28"/>
      <c r="MNG15" s="28"/>
      <c r="MNH15" s="28"/>
      <c r="MNI15" s="28"/>
      <c r="MNJ15" s="28"/>
      <c r="MNK15" s="28"/>
      <c r="MNL15" s="28"/>
      <c r="MNM15" s="28"/>
      <c r="MNN15" s="28"/>
      <c r="MNO15" s="28"/>
      <c r="MNP15" s="28"/>
      <c r="MNQ15" s="28"/>
      <c r="MNR15" s="28"/>
      <c r="MNS15" s="28"/>
      <c r="MNT15" s="28"/>
      <c r="MNU15" s="28"/>
      <c r="MNV15" s="28"/>
      <c r="MNW15" s="28"/>
      <c r="MNX15" s="28"/>
      <c r="MNY15" s="28"/>
      <c r="MNZ15" s="28"/>
      <c r="MOA15" s="28"/>
      <c r="MOB15" s="28"/>
      <c r="MOC15" s="28"/>
      <c r="MOD15" s="28"/>
      <c r="MOE15" s="28"/>
      <c r="MOF15" s="28"/>
      <c r="MOG15" s="28"/>
      <c r="MOH15" s="28"/>
      <c r="MOI15" s="28"/>
      <c r="MOJ15" s="28"/>
      <c r="MOK15" s="28"/>
      <c r="MOL15" s="28"/>
      <c r="MOM15" s="28"/>
      <c r="MON15" s="28"/>
      <c r="MOO15" s="28"/>
      <c r="MOP15" s="28"/>
      <c r="MOQ15" s="28"/>
      <c r="MOR15" s="28"/>
      <c r="MOS15" s="28"/>
      <c r="MOT15" s="28"/>
      <c r="MOU15" s="28"/>
      <c r="MOV15" s="28"/>
      <c r="MOW15" s="28"/>
      <c r="MOX15" s="28"/>
      <c r="MOY15" s="28"/>
      <c r="MOZ15" s="28"/>
      <c r="MPA15" s="28"/>
      <c r="MPB15" s="28"/>
      <c r="MPC15" s="28"/>
      <c r="MPD15" s="28"/>
      <c r="MPE15" s="28"/>
      <c r="MPF15" s="28"/>
      <c r="MPG15" s="28"/>
      <c r="MPH15" s="28"/>
      <c r="MPI15" s="28"/>
      <c r="MPJ15" s="28"/>
      <c r="MPK15" s="28"/>
      <c r="MPL15" s="28"/>
      <c r="MPM15" s="28"/>
      <c r="MPN15" s="28"/>
      <c r="MPO15" s="28"/>
      <c r="MPP15" s="28"/>
      <c r="MPQ15" s="28"/>
      <c r="MPR15" s="28"/>
      <c r="MPS15" s="28"/>
      <c r="MPT15" s="28"/>
      <c r="MPU15" s="28"/>
      <c r="MPV15" s="28"/>
      <c r="MPW15" s="28"/>
      <c r="MPX15" s="28"/>
      <c r="MPY15" s="28"/>
      <c r="MPZ15" s="28"/>
      <c r="MQA15" s="28"/>
      <c r="MQB15" s="28"/>
      <c r="MQC15" s="28"/>
      <c r="MQD15" s="28"/>
      <c r="MQE15" s="28"/>
      <c r="MQF15" s="28"/>
      <c r="MQG15" s="28"/>
      <c r="MQH15" s="28"/>
      <c r="MQI15" s="28"/>
      <c r="MQJ15" s="28"/>
      <c r="MQK15" s="28"/>
      <c r="MQL15" s="28"/>
      <c r="MQM15" s="28"/>
      <c r="MQN15" s="28"/>
      <c r="MQO15" s="28"/>
      <c r="MQP15" s="28"/>
      <c r="MQQ15" s="28"/>
      <c r="MQR15" s="28"/>
      <c r="MQS15" s="28"/>
      <c r="MQT15" s="28"/>
      <c r="MQU15" s="28"/>
      <c r="MQV15" s="28"/>
      <c r="MQW15" s="28"/>
      <c r="MQX15" s="28"/>
      <c r="MQY15" s="28"/>
      <c r="MQZ15" s="28"/>
      <c r="MRA15" s="28"/>
      <c r="MRB15" s="28"/>
      <c r="MRC15" s="28"/>
      <c r="MRD15" s="28"/>
      <c r="MRE15" s="28"/>
      <c r="MRF15" s="28"/>
      <c r="MRG15" s="28"/>
      <c r="MRH15" s="28"/>
      <c r="MRI15" s="28"/>
      <c r="MRJ15" s="28"/>
      <c r="MRK15" s="28"/>
      <c r="MRL15" s="28"/>
      <c r="MRM15" s="28"/>
      <c r="MRN15" s="28"/>
      <c r="MRO15" s="28"/>
      <c r="MRP15" s="28"/>
      <c r="MRQ15" s="28"/>
      <c r="MRR15" s="28"/>
      <c r="MRS15" s="28"/>
      <c r="MRT15" s="28"/>
      <c r="MRU15" s="28"/>
      <c r="MRV15" s="28"/>
      <c r="MRW15" s="28"/>
      <c r="MRX15" s="28"/>
      <c r="MRY15" s="28"/>
      <c r="MRZ15" s="28"/>
      <c r="MSA15" s="28"/>
      <c r="MSB15" s="28"/>
      <c r="MSC15" s="28"/>
      <c r="MSD15" s="28"/>
      <c r="MSE15" s="28"/>
      <c r="MSF15" s="28"/>
      <c r="MSG15" s="28"/>
      <c r="MSH15" s="28"/>
      <c r="MSI15" s="28"/>
      <c r="MSJ15" s="28"/>
      <c r="MSK15" s="28"/>
      <c r="MSL15" s="28"/>
      <c r="MSM15" s="28"/>
      <c r="MSN15" s="28"/>
      <c r="MSO15" s="28"/>
      <c r="MSP15" s="28"/>
      <c r="MSQ15" s="28"/>
      <c r="MSR15" s="28"/>
      <c r="MSS15" s="28"/>
      <c r="MST15" s="28"/>
      <c r="MSU15" s="28"/>
      <c r="MSV15" s="28"/>
      <c r="MSW15" s="28"/>
      <c r="MSX15" s="28"/>
      <c r="MSY15" s="28"/>
      <c r="MSZ15" s="28"/>
      <c r="MTA15" s="28"/>
      <c r="MTB15" s="28"/>
      <c r="MTC15" s="28"/>
      <c r="MTD15" s="28"/>
      <c r="MTE15" s="28"/>
      <c r="MTF15" s="28"/>
      <c r="MTG15" s="28"/>
      <c r="MTH15" s="28"/>
      <c r="MTI15" s="28"/>
      <c r="MTJ15" s="28"/>
      <c r="MTK15" s="28"/>
      <c r="MTL15" s="28"/>
      <c r="MTM15" s="28"/>
      <c r="MTN15" s="28"/>
      <c r="MTO15" s="28"/>
      <c r="MTP15" s="28"/>
      <c r="MTQ15" s="28"/>
      <c r="MTR15" s="28"/>
      <c r="MTS15" s="28"/>
      <c r="MTT15" s="28"/>
      <c r="MTU15" s="28"/>
      <c r="MTV15" s="28"/>
      <c r="MTW15" s="28"/>
      <c r="MTX15" s="28"/>
      <c r="MTY15" s="28"/>
      <c r="MTZ15" s="28"/>
      <c r="MUA15" s="28"/>
      <c r="MUB15" s="28"/>
      <c r="MUC15" s="28"/>
      <c r="MUD15" s="28"/>
      <c r="MUE15" s="28"/>
      <c r="MUF15" s="28"/>
      <c r="MUG15" s="28"/>
      <c r="MUH15" s="28"/>
      <c r="MUI15" s="28"/>
      <c r="MUJ15" s="28"/>
      <c r="MUK15" s="28"/>
      <c r="MUL15" s="28"/>
      <c r="MUM15" s="28"/>
      <c r="MUN15" s="28"/>
      <c r="MUO15" s="28"/>
      <c r="MUP15" s="28"/>
      <c r="MUQ15" s="28"/>
      <c r="MUR15" s="28"/>
      <c r="MUS15" s="28"/>
      <c r="MUT15" s="28"/>
      <c r="MUU15" s="28"/>
      <c r="MUV15" s="28"/>
      <c r="MUW15" s="28"/>
      <c r="MUX15" s="28"/>
      <c r="MUY15" s="28"/>
      <c r="MUZ15" s="28"/>
      <c r="MVA15" s="28"/>
      <c r="MVB15" s="28"/>
      <c r="MVC15" s="28"/>
      <c r="MVD15" s="28"/>
      <c r="MVE15" s="28"/>
      <c r="MVF15" s="28"/>
      <c r="MVG15" s="28"/>
      <c r="MVH15" s="28"/>
      <c r="MVI15" s="28"/>
      <c r="MVJ15" s="28"/>
      <c r="MVK15" s="28"/>
      <c r="MVL15" s="28"/>
      <c r="MVM15" s="28"/>
      <c r="MVN15" s="28"/>
      <c r="MVO15" s="28"/>
      <c r="MVP15" s="28"/>
      <c r="MVQ15" s="28"/>
      <c r="MVR15" s="28"/>
      <c r="MVS15" s="28"/>
      <c r="MVT15" s="28"/>
      <c r="MVU15" s="28"/>
      <c r="MVV15" s="28"/>
      <c r="MVW15" s="28"/>
      <c r="MVX15" s="28"/>
      <c r="MVY15" s="28"/>
      <c r="MVZ15" s="28"/>
      <c r="MWA15" s="28"/>
      <c r="MWB15" s="28"/>
      <c r="MWC15" s="28"/>
      <c r="MWD15" s="28"/>
      <c r="MWE15" s="28"/>
      <c r="MWF15" s="28"/>
      <c r="MWG15" s="28"/>
      <c r="MWH15" s="28"/>
      <c r="MWI15" s="28"/>
      <c r="MWJ15" s="28"/>
      <c r="MWK15" s="28"/>
      <c r="MWL15" s="28"/>
      <c r="MWM15" s="28"/>
      <c r="MWN15" s="28"/>
      <c r="MWO15" s="28"/>
      <c r="MWP15" s="28"/>
      <c r="MWQ15" s="28"/>
      <c r="MWR15" s="28"/>
      <c r="MWS15" s="28"/>
      <c r="MWT15" s="28"/>
      <c r="MWU15" s="28"/>
      <c r="MWV15" s="28"/>
      <c r="MWW15" s="28"/>
      <c r="MWX15" s="28"/>
      <c r="MWY15" s="28"/>
      <c r="MWZ15" s="28"/>
      <c r="MXA15" s="28"/>
      <c r="MXB15" s="28"/>
      <c r="MXC15" s="28"/>
      <c r="MXD15" s="28"/>
      <c r="MXE15" s="28"/>
      <c r="MXF15" s="28"/>
      <c r="MXG15" s="28"/>
      <c r="MXH15" s="28"/>
      <c r="MXI15" s="28"/>
      <c r="MXJ15" s="28"/>
      <c r="MXK15" s="28"/>
      <c r="MXL15" s="28"/>
      <c r="MXM15" s="28"/>
      <c r="MXN15" s="28"/>
      <c r="MXO15" s="28"/>
      <c r="MXP15" s="28"/>
      <c r="MXQ15" s="28"/>
      <c r="MXR15" s="28"/>
      <c r="MXS15" s="28"/>
      <c r="MXT15" s="28"/>
      <c r="MXU15" s="28"/>
      <c r="MXV15" s="28"/>
      <c r="MXW15" s="28"/>
      <c r="MXX15" s="28"/>
      <c r="MXY15" s="28"/>
      <c r="MXZ15" s="28"/>
      <c r="MYA15" s="28"/>
      <c r="MYB15" s="28"/>
      <c r="MYC15" s="28"/>
      <c r="MYD15" s="28"/>
      <c r="MYE15" s="28"/>
      <c r="MYF15" s="28"/>
      <c r="MYG15" s="28"/>
      <c r="MYH15" s="28"/>
      <c r="MYI15" s="28"/>
      <c r="MYJ15" s="28"/>
      <c r="MYK15" s="28"/>
      <c r="MYL15" s="28"/>
      <c r="MYM15" s="28"/>
      <c r="MYN15" s="28"/>
      <c r="MYO15" s="28"/>
      <c r="MYP15" s="28"/>
      <c r="MYQ15" s="28"/>
      <c r="MYR15" s="28"/>
      <c r="MYS15" s="28"/>
      <c r="MYT15" s="28"/>
      <c r="MYU15" s="28"/>
      <c r="MYV15" s="28"/>
      <c r="MYW15" s="28"/>
      <c r="MYX15" s="28"/>
      <c r="MYY15" s="28"/>
      <c r="MYZ15" s="28"/>
      <c r="MZA15" s="28"/>
      <c r="MZB15" s="28"/>
      <c r="MZC15" s="28"/>
      <c r="MZD15" s="28"/>
      <c r="MZE15" s="28"/>
      <c r="MZF15" s="28"/>
      <c r="MZG15" s="28"/>
      <c r="MZH15" s="28"/>
      <c r="MZI15" s="28"/>
      <c r="MZJ15" s="28"/>
      <c r="MZK15" s="28"/>
      <c r="MZL15" s="28"/>
      <c r="MZM15" s="28"/>
      <c r="MZN15" s="28"/>
      <c r="MZO15" s="28"/>
      <c r="MZP15" s="28"/>
      <c r="MZQ15" s="28"/>
      <c r="MZR15" s="28"/>
      <c r="MZS15" s="28"/>
      <c r="MZT15" s="28"/>
      <c r="MZU15" s="28"/>
      <c r="MZV15" s="28"/>
      <c r="MZW15" s="28"/>
      <c r="MZX15" s="28"/>
      <c r="MZY15" s="28"/>
      <c r="MZZ15" s="28"/>
      <c r="NAA15" s="28"/>
      <c r="NAB15" s="28"/>
      <c r="NAC15" s="28"/>
      <c r="NAD15" s="28"/>
      <c r="NAE15" s="28"/>
      <c r="NAF15" s="28"/>
      <c r="NAG15" s="28"/>
      <c r="NAH15" s="28"/>
      <c r="NAI15" s="28"/>
      <c r="NAJ15" s="28"/>
      <c r="NAK15" s="28"/>
      <c r="NAL15" s="28"/>
      <c r="NAM15" s="28"/>
      <c r="NAN15" s="28"/>
      <c r="NAO15" s="28"/>
      <c r="NAP15" s="28"/>
      <c r="NAQ15" s="28"/>
      <c r="NAR15" s="28"/>
      <c r="NAS15" s="28"/>
      <c r="NAT15" s="28"/>
      <c r="NAU15" s="28"/>
      <c r="NAV15" s="28"/>
      <c r="NAW15" s="28"/>
      <c r="NAX15" s="28"/>
      <c r="NAY15" s="28"/>
      <c r="NAZ15" s="28"/>
      <c r="NBA15" s="28"/>
      <c r="NBB15" s="28"/>
      <c r="NBC15" s="28"/>
      <c r="NBD15" s="28"/>
      <c r="NBE15" s="28"/>
      <c r="NBF15" s="28"/>
      <c r="NBG15" s="28"/>
      <c r="NBH15" s="28"/>
      <c r="NBI15" s="28"/>
      <c r="NBJ15" s="28"/>
      <c r="NBK15" s="28"/>
      <c r="NBL15" s="28"/>
      <c r="NBM15" s="28"/>
      <c r="NBN15" s="28"/>
      <c r="NBO15" s="28"/>
      <c r="NBP15" s="28"/>
      <c r="NBQ15" s="28"/>
      <c r="NBR15" s="28"/>
      <c r="NBS15" s="28"/>
      <c r="NBT15" s="28"/>
      <c r="NBU15" s="28"/>
      <c r="NBV15" s="28"/>
      <c r="NBW15" s="28"/>
      <c r="NBX15" s="28"/>
      <c r="NBY15" s="28"/>
      <c r="NBZ15" s="28"/>
      <c r="NCA15" s="28"/>
      <c r="NCB15" s="28"/>
      <c r="NCC15" s="28"/>
      <c r="NCD15" s="28"/>
      <c r="NCE15" s="28"/>
      <c r="NCF15" s="28"/>
      <c r="NCG15" s="28"/>
      <c r="NCH15" s="28"/>
      <c r="NCI15" s="28"/>
      <c r="NCJ15" s="28"/>
      <c r="NCK15" s="28"/>
      <c r="NCL15" s="28"/>
      <c r="NCM15" s="28"/>
      <c r="NCN15" s="28"/>
      <c r="NCO15" s="28"/>
      <c r="NCP15" s="28"/>
      <c r="NCQ15" s="28"/>
      <c r="NCR15" s="28"/>
      <c r="NCS15" s="28"/>
      <c r="NCT15" s="28"/>
      <c r="NCU15" s="28"/>
      <c r="NCV15" s="28"/>
      <c r="NCW15" s="28"/>
      <c r="NCX15" s="28"/>
      <c r="NCY15" s="28"/>
      <c r="NCZ15" s="28"/>
      <c r="NDA15" s="28"/>
      <c r="NDB15" s="28"/>
      <c r="NDC15" s="28"/>
      <c r="NDD15" s="28"/>
      <c r="NDE15" s="28"/>
      <c r="NDF15" s="28"/>
      <c r="NDG15" s="28"/>
      <c r="NDH15" s="28"/>
      <c r="NDI15" s="28"/>
      <c r="NDJ15" s="28"/>
      <c r="NDK15" s="28"/>
      <c r="NDL15" s="28"/>
      <c r="NDM15" s="28"/>
      <c r="NDN15" s="28"/>
      <c r="NDO15" s="28"/>
      <c r="NDP15" s="28"/>
      <c r="NDQ15" s="28"/>
      <c r="NDR15" s="28"/>
      <c r="NDS15" s="28"/>
      <c r="NDT15" s="28"/>
      <c r="NDU15" s="28"/>
      <c r="NDV15" s="28"/>
      <c r="NDW15" s="28"/>
      <c r="NDX15" s="28"/>
      <c r="NDY15" s="28"/>
      <c r="NDZ15" s="28"/>
      <c r="NEA15" s="28"/>
      <c r="NEB15" s="28"/>
      <c r="NEC15" s="28"/>
      <c r="NED15" s="28"/>
      <c r="NEE15" s="28"/>
      <c r="NEF15" s="28"/>
      <c r="NEG15" s="28"/>
      <c r="NEH15" s="28"/>
      <c r="NEI15" s="28"/>
      <c r="NEJ15" s="28"/>
      <c r="NEK15" s="28"/>
      <c r="NEL15" s="28"/>
      <c r="NEM15" s="28"/>
      <c r="NEN15" s="28"/>
      <c r="NEO15" s="28"/>
      <c r="NEP15" s="28"/>
      <c r="NEQ15" s="28"/>
      <c r="NER15" s="28"/>
      <c r="NES15" s="28"/>
      <c r="NET15" s="28"/>
      <c r="NEU15" s="28"/>
      <c r="NEV15" s="28"/>
      <c r="NEW15" s="28"/>
      <c r="NEX15" s="28"/>
      <c r="NEY15" s="28"/>
      <c r="NEZ15" s="28"/>
      <c r="NFA15" s="28"/>
      <c r="NFB15" s="28"/>
      <c r="NFC15" s="28"/>
      <c r="NFD15" s="28"/>
      <c r="NFE15" s="28"/>
      <c r="NFF15" s="28"/>
      <c r="NFG15" s="28"/>
      <c r="NFH15" s="28"/>
      <c r="NFI15" s="28"/>
      <c r="NFJ15" s="28"/>
      <c r="NFK15" s="28"/>
      <c r="NFL15" s="28"/>
      <c r="NFM15" s="28"/>
      <c r="NFN15" s="28"/>
      <c r="NFO15" s="28"/>
      <c r="NFP15" s="28"/>
      <c r="NFQ15" s="28"/>
      <c r="NFR15" s="28"/>
      <c r="NFS15" s="28"/>
      <c r="NFT15" s="28"/>
      <c r="NFU15" s="28"/>
      <c r="NFV15" s="28"/>
      <c r="NFW15" s="28"/>
      <c r="NFX15" s="28"/>
      <c r="NFY15" s="28"/>
      <c r="NFZ15" s="28"/>
      <c r="NGA15" s="28"/>
      <c r="NGB15" s="28"/>
      <c r="NGC15" s="28"/>
      <c r="NGD15" s="28"/>
      <c r="NGE15" s="28"/>
      <c r="NGF15" s="28"/>
      <c r="NGG15" s="28"/>
      <c r="NGH15" s="28"/>
      <c r="NGI15" s="28"/>
      <c r="NGJ15" s="28"/>
      <c r="NGK15" s="28"/>
      <c r="NGL15" s="28"/>
      <c r="NGM15" s="28"/>
      <c r="NGN15" s="28"/>
      <c r="NGO15" s="28"/>
      <c r="NGP15" s="28"/>
      <c r="NGQ15" s="28"/>
      <c r="NGR15" s="28"/>
      <c r="NGS15" s="28"/>
      <c r="NGT15" s="28"/>
      <c r="NGU15" s="28"/>
      <c r="NGV15" s="28"/>
      <c r="NGW15" s="28"/>
      <c r="NGX15" s="28"/>
      <c r="NGY15" s="28"/>
      <c r="NGZ15" s="28"/>
      <c r="NHA15" s="28"/>
      <c r="NHB15" s="28"/>
      <c r="NHC15" s="28"/>
      <c r="NHD15" s="28"/>
      <c r="NHE15" s="28"/>
      <c r="NHF15" s="28"/>
      <c r="NHG15" s="28"/>
      <c r="NHH15" s="28"/>
      <c r="NHI15" s="28"/>
      <c r="NHJ15" s="28"/>
      <c r="NHK15" s="28"/>
      <c r="NHL15" s="28"/>
      <c r="NHM15" s="28"/>
      <c r="NHN15" s="28"/>
      <c r="NHO15" s="28"/>
      <c r="NHP15" s="28"/>
      <c r="NHQ15" s="28"/>
      <c r="NHR15" s="28"/>
      <c r="NHS15" s="28"/>
      <c r="NHT15" s="28"/>
      <c r="NHU15" s="28"/>
      <c r="NHV15" s="28"/>
      <c r="NHW15" s="28"/>
      <c r="NHX15" s="28"/>
      <c r="NHY15" s="28"/>
      <c r="NHZ15" s="28"/>
      <c r="NIA15" s="28"/>
      <c r="NIB15" s="28"/>
      <c r="NIC15" s="28"/>
      <c r="NID15" s="28"/>
      <c r="NIE15" s="28"/>
      <c r="NIF15" s="28"/>
      <c r="NIG15" s="28"/>
      <c r="NIH15" s="28"/>
      <c r="NII15" s="28"/>
      <c r="NIJ15" s="28"/>
      <c r="NIK15" s="28"/>
      <c r="NIL15" s="28"/>
      <c r="NIM15" s="28"/>
      <c r="NIN15" s="28"/>
      <c r="NIO15" s="28"/>
      <c r="NIP15" s="28"/>
      <c r="NIQ15" s="28"/>
      <c r="NIR15" s="28"/>
      <c r="NIS15" s="28"/>
      <c r="NIT15" s="28"/>
      <c r="NIU15" s="28"/>
      <c r="NIV15" s="28"/>
      <c r="NIW15" s="28"/>
      <c r="NIX15" s="28"/>
      <c r="NIY15" s="28"/>
      <c r="NIZ15" s="28"/>
      <c r="NJA15" s="28"/>
      <c r="NJB15" s="28"/>
      <c r="NJC15" s="28"/>
      <c r="NJD15" s="28"/>
      <c r="NJE15" s="28"/>
      <c r="NJF15" s="28"/>
      <c r="NJG15" s="28"/>
      <c r="NJH15" s="28"/>
      <c r="NJI15" s="28"/>
      <c r="NJJ15" s="28"/>
      <c r="NJK15" s="28"/>
      <c r="NJL15" s="28"/>
      <c r="NJM15" s="28"/>
      <c r="NJN15" s="28"/>
      <c r="NJO15" s="28"/>
      <c r="NJP15" s="28"/>
      <c r="NJQ15" s="28"/>
      <c r="NJR15" s="28"/>
      <c r="NJS15" s="28"/>
      <c r="NJT15" s="28"/>
      <c r="NJU15" s="28"/>
      <c r="NJV15" s="28"/>
      <c r="NJW15" s="28"/>
      <c r="NJX15" s="28"/>
      <c r="NJY15" s="28"/>
      <c r="NJZ15" s="28"/>
      <c r="NKA15" s="28"/>
      <c r="NKB15" s="28"/>
      <c r="NKC15" s="28"/>
      <c r="NKD15" s="28"/>
      <c r="NKE15" s="28"/>
      <c r="NKF15" s="28"/>
      <c r="NKG15" s="28"/>
      <c r="NKH15" s="28"/>
      <c r="NKI15" s="28"/>
      <c r="NKJ15" s="28"/>
      <c r="NKK15" s="28"/>
      <c r="NKL15" s="28"/>
      <c r="NKM15" s="28"/>
      <c r="NKN15" s="28"/>
      <c r="NKO15" s="28"/>
      <c r="NKP15" s="28"/>
      <c r="NKQ15" s="28"/>
      <c r="NKR15" s="28"/>
      <c r="NKS15" s="28"/>
      <c r="NKT15" s="28"/>
      <c r="NKU15" s="28"/>
      <c r="NKV15" s="28"/>
      <c r="NKW15" s="28"/>
      <c r="NKX15" s="28"/>
      <c r="NKY15" s="28"/>
      <c r="NKZ15" s="28"/>
      <c r="NLA15" s="28"/>
      <c r="NLB15" s="28"/>
      <c r="NLC15" s="28"/>
      <c r="NLD15" s="28"/>
      <c r="NLE15" s="28"/>
      <c r="NLF15" s="28"/>
      <c r="NLG15" s="28"/>
      <c r="NLH15" s="28"/>
      <c r="NLI15" s="28"/>
      <c r="NLJ15" s="28"/>
      <c r="NLK15" s="28"/>
      <c r="NLL15" s="28"/>
      <c r="NLM15" s="28"/>
      <c r="NLN15" s="28"/>
      <c r="NLO15" s="28"/>
      <c r="NLP15" s="28"/>
      <c r="NLQ15" s="28"/>
      <c r="NLR15" s="28"/>
      <c r="NLS15" s="28"/>
      <c r="NLT15" s="28"/>
      <c r="NLU15" s="28"/>
      <c r="NLV15" s="28"/>
      <c r="NLW15" s="28"/>
      <c r="NLX15" s="28"/>
      <c r="NLY15" s="28"/>
      <c r="NLZ15" s="28"/>
      <c r="NMA15" s="28"/>
      <c r="NMB15" s="28"/>
      <c r="NMC15" s="28"/>
      <c r="NMD15" s="28"/>
      <c r="NME15" s="28"/>
      <c r="NMF15" s="28"/>
      <c r="NMG15" s="28"/>
      <c r="NMH15" s="28"/>
      <c r="NMI15" s="28"/>
      <c r="NMJ15" s="28"/>
      <c r="NMK15" s="28"/>
      <c r="NML15" s="28"/>
      <c r="NMM15" s="28"/>
      <c r="NMN15" s="28"/>
      <c r="NMO15" s="28"/>
      <c r="NMP15" s="28"/>
      <c r="NMQ15" s="28"/>
      <c r="NMR15" s="28"/>
      <c r="NMS15" s="28"/>
      <c r="NMT15" s="28"/>
      <c r="NMU15" s="28"/>
      <c r="NMV15" s="28"/>
      <c r="NMW15" s="28"/>
      <c r="NMX15" s="28"/>
      <c r="NMY15" s="28"/>
      <c r="NMZ15" s="28"/>
      <c r="NNA15" s="28"/>
      <c r="NNB15" s="28"/>
      <c r="NNC15" s="28"/>
      <c r="NND15" s="28"/>
      <c r="NNE15" s="28"/>
      <c r="NNF15" s="28"/>
      <c r="NNG15" s="28"/>
      <c r="NNH15" s="28"/>
      <c r="NNI15" s="28"/>
      <c r="NNJ15" s="28"/>
      <c r="NNK15" s="28"/>
      <c r="NNL15" s="28"/>
      <c r="NNM15" s="28"/>
      <c r="NNN15" s="28"/>
      <c r="NNO15" s="28"/>
      <c r="NNP15" s="28"/>
      <c r="NNQ15" s="28"/>
      <c r="NNR15" s="28"/>
      <c r="NNS15" s="28"/>
      <c r="NNT15" s="28"/>
      <c r="NNU15" s="28"/>
      <c r="NNV15" s="28"/>
      <c r="NNW15" s="28"/>
      <c r="NNX15" s="28"/>
      <c r="NNY15" s="28"/>
      <c r="NNZ15" s="28"/>
      <c r="NOA15" s="28"/>
      <c r="NOB15" s="28"/>
      <c r="NOC15" s="28"/>
      <c r="NOD15" s="28"/>
      <c r="NOE15" s="28"/>
      <c r="NOF15" s="28"/>
      <c r="NOG15" s="28"/>
      <c r="NOH15" s="28"/>
      <c r="NOI15" s="28"/>
      <c r="NOJ15" s="28"/>
      <c r="NOK15" s="28"/>
      <c r="NOL15" s="28"/>
      <c r="NOM15" s="28"/>
      <c r="NON15" s="28"/>
      <c r="NOO15" s="28"/>
      <c r="NOP15" s="28"/>
      <c r="NOQ15" s="28"/>
      <c r="NOR15" s="28"/>
      <c r="NOS15" s="28"/>
      <c r="NOT15" s="28"/>
      <c r="NOU15" s="28"/>
      <c r="NOV15" s="28"/>
      <c r="NOW15" s="28"/>
      <c r="NOX15" s="28"/>
      <c r="NOY15" s="28"/>
      <c r="NOZ15" s="28"/>
      <c r="NPA15" s="28"/>
      <c r="NPB15" s="28"/>
      <c r="NPC15" s="28"/>
      <c r="NPD15" s="28"/>
      <c r="NPE15" s="28"/>
      <c r="NPF15" s="28"/>
      <c r="NPG15" s="28"/>
      <c r="NPH15" s="28"/>
      <c r="NPI15" s="28"/>
      <c r="NPJ15" s="28"/>
      <c r="NPK15" s="28"/>
      <c r="NPL15" s="28"/>
      <c r="NPM15" s="28"/>
      <c r="NPN15" s="28"/>
      <c r="NPO15" s="28"/>
      <c r="NPP15" s="28"/>
      <c r="NPQ15" s="28"/>
      <c r="NPR15" s="28"/>
      <c r="NPS15" s="28"/>
      <c r="NPT15" s="28"/>
      <c r="NPU15" s="28"/>
      <c r="NPV15" s="28"/>
      <c r="NPW15" s="28"/>
      <c r="NPX15" s="28"/>
      <c r="NPY15" s="28"/>
      <c r="NPZ15" s="28"/>
      <c r="NQA15" s="28"/>
      <c r="NQB15" s="28"/>
      <c r="NQC15" s="28"/>
      <c r="NQD15" s="28"/>
      <c r="NQE15" s="28"/>
      <c r="NQF15" s="28"/>
      <c r="NQG15" s="28"/>
      <c r="NQH15" s="28"/>
      <c r="NQI15" s="28"/>
      <c r="NQJ15" s="28"/>
      <c r="NQK15" s="28"/>
      <c r="NQL15" s="28"/>
      <c r="NQM15" s="28"/>
      <c r="NQN15" s="28"/>
      <c r="NQO15" s="28"/>
      <c r="NQP15" s="28"/>
      <c r="NQQ15" s="28"/>
      <c r="NQR15" s="28"/>
      <c r="NQS15" s="28"/>
      <c r="NQT15" s="28"/>
      <c r="NQU15" s="28"/>
      <c r="NQV15" s="28"/>
      <c r="NQW15" s="28"/>
      <c r="NQX15" s="28"/>
      <c r="NQY15" s="28"/>
      <c r="NQZ15" s="28"/>
      <c r="NRA15" s="28"/>
      <c r="NRB15" s="28"/>
      <c r="NRC15" s="28"/>
      <c r="NRD15" s="28"/>
      <c r="NRE15" s="28"/>
      <c r="NRF15" s="28"/>
      <c r="NRG15" s="28"/>
      <c r="NRH15" s="28"/>
      <c r="NRI15" s="28"/>
      <c r="NRJ15" s="28"/>
      <c r="NRK15" s="28"/>
      <c r="NRL15" s="28"/>
      <c r="NRM15" s="28"/>
      <c r="NRN15" s="28"/>
      <c r="NRO15" s="28"/>
      <c r="NRP15" s="28"/>
      <c r="NRQ15" s="28"/>
      <c r="NRR15" s="28"/>
      <c r="NRS15" s="28"/>
      <c r="NRT15" s="28"/>
      <c r="NRU15" s="28"/>
      <c r="NRV15" s="28"/>
      <c r="NRW15" s="28"/>
      <c r="NRX15" s="28"/>
      <c r="NRY15" s="28"/>
      <c r="NRZ15" s="28"/>
      <c r="NSA15" s="28"/>
      <c r="NSB15" s="28"/>
      <c r="NSC15" s="28"/>
      <c r="NSD15" s="28"/>
      <c r="NSE15" s="28"/>
      <c r="NSF15" s="28"/>
      <c r="NSG15" s="28"/>
      <c r="NSH15" s="28"/>
      <c r="NSI15" s="28"/>
      <c r="NSJ15" s="28"/>
      <c r="NSK15" s="28"/>
      <c r="NSL15" s="28"/>
      <c r="NSM15" s="28"/>
      <c r="NSN15" s="28"/>
      <c r="NSO15" s="28"/>
      <c r="NSP15" s="28"/>
      <c r="NSQ15" s="28"/>
      <c r="NSR15" s="28"/>
      <c r="NSS15" s="28"/>
      <c r="NST15" s="28"/>
      <c r="NSU15" s="28"/>
      <c r="NSV15" s="28"/>
      <c r="NSW15" s="28"/>
      <c r="NSX15" s="28"/>
      <c r="NSY15" s="28"/>
      <c r="NSZ15" s="28"/>
      <c r="NTA15" s="28"/>
      <c r="NTB15" s="28"/>
      <c r="NTC15" s="28"/>
      <c r="NTD15" s="28"/>
      <c r="NTE15" s="28"/>
      <c r="NTF15" s="28"/>
      <c r="NTG15" s="28"/>
      <c r="NTH15" s="28"/>
      <c r="NTI15" s="28"/>
      <c r="NTJ15" s="28"/>
      <c r="NTK15" s="28"/>
      <c r="NTL15" s="28"/>
      <c r="NTM15" s="28"/>
      <c r="NTN15" s="28"/>
      <c r="NTO15" s="28"/>
      <c r="NTP15" s="28"/>
      <c r="NTQ15" s="28"/>
      <c r="NTR15" s="28"/>
      <c r="NTS15" s="28"/>
      <c r="NTT15" s="28"/>
      <c r="NTU15" s="28"/>
      <c r="NTV15" s="28"/>
      <c r="NTW15" s="28"/>
      <c r="NTX15" s="28"/>
      <c r="NTY15" s="28"/>
      <c r="NTZ15" s="28"/>
      <c r="NUA15" s="28"/>
      <c r="NUB15" s="28"/>
      <c r="NUC15" s="28"/>
      <c r="NUD15" s="28"/>
      <c r="NUE15" s="28"/>
      <c r="NUF15" s="28"/>
      <c r="NUG15" s="28"/>
      <c r="NUH15" s="28"/>
      <c r="NUI15" s="28"/>
      <c r="NUJ15" s="28"/>
      <c r="NUK15" s="28"/>
      <c r="NUL15" s="28"/>
      <c r="NUM15" s="28"/>
      <c r="NUN15" s="28"/>
      <c r="NUO15" s="28"/>
      <c r="NUP15" s="28"/>
      <c r="NUQ15" s="28"/>
      <c r="NUR15" s="28"/>
      <c r="NUS15" s="28"/>
      <c r="NUT15" s="28"/>
      <c r="NUU15" s="28"/>
      <c r="NUV15" s="28"/>
      <c r="NUW15" s="28"/>
      <c r="NUX15" s="28"/>
      <c r="NUY15" s="28"/>
      <c r="NUZ15" s="28"/>
      <c r="NVA15" s="28"/>
      <c r="NVB15" s="28"/>
      <c r="NVC15" s="28"/>
      <c r="NVD15" s="28"/>
      <c r="NVE15" s="28"/>
      <c r="NVF15" s="28"/>
      <c r="NVG15" s="28"/>
      <c r="NVH15" s="28"/>
      <c r="NVI15" s="28"/>
      <c r="NVJ15" s="28"/>
      <c r="NVK15" s="28"/>
      <c r="NVL15" s="28"/>
      <c r="NVM15" s="28"/>
      <c r="NVN15" s="28"/>
      <c r="NVO15" s="28"/>
      <c r="NVP15" s="28"/>
      <c r="NVQ15" s="28"/>
      <c r="NVR15" s="28"/>
      <c r="NVS15" s="28"/>
      <c r="NVT15" s="28"/>
      <c r="NVU15" s="28"/>
      <c r="NVV15" s="28"/>
      <c r="NVW15" s="28"/>
      <c r="NVX15" s="28"/>
      <c r="NVY15" s="28"/>
      <c r="NVZ15" s="28"/>
      <c r="NWA15" s="28"/>
      <c r="NWB15" s="28"/>
      <c r="NWC15" s="28"/>
      <c r="NWD15" s="28"/>
      <c r="NWE15" s="28"/>
      <c r="NWF15" s="28"/>
      <c r="NWG15" s="28"/>
      <c r="NWH15" s="28"/>
      <c r="NWI15" s="28"/>
      <c r="NWJ15" s="28"/>
      <c r="NWK15" s="28"/>
      <c r="NWL15" s="28"/>
      <c r="NWM15" s="28"/>
      <c r="NWN15" s="28"/>
      <c r="NWO15" s="28"/>
      <c r="NWP15" s="28"/>
      <c r="NWQ15" s="28"/>
      <c r="NWR15" s="28"/>
      <c r="NWS15" s="28"/>
      <c r="NWT15" s="28"/>
      <c r="NWU15" s="28"/>
      <c r="NWV15" s="28"/>
      <c r="NWW15" s="28"/>
      <c r="NWX15" s="28"/>
      <c r="NWY15" s="28"/>
      <c r="NWZ15" s="28"/>
      <c r="NXA15" s="28"/>
      <c r="NXB15" s="28"/>
      <c r="NXC15" s="28"/>
      <c r="NXD15" s="28"/>
      <c r="NXE15" s="28"/>
      <c r="NXF15" s="28"/>
      <c r="NXG15" s="28"/>
      <c r="NXH15" s="28"/>
      <c r="NXI15" s="28"/>
      <c r="NXJ15" s="28"/>
      <c r="NXK15" s="28"/>
      <c r="NXL15" s="28"/>
      <c r="NXM15" s="28"/>
      <c r="NXN15" s="28"/>
      <c r="NXO15" s="28"/>
      <c r="NXP15" s="28"/>
      <c r="NXQ15" s="28"/>
      <c r="NXR15" s="28"/>
      <c r="NXS15" s="28"/>
      <c r="NXT15" s="28"/>
      <c r="NXU15" s="28"/>
      <c r="NXV15" s="28"/>
      <c r="NXW15" s="28"/>
      <c r="NXX15" s="28"/>
      <c r="NXY15" s="28"/>
      <c r="NXZ15" s="28"/>
      <c r="NYA15" s="28"/>
      <c r="NYB15" s="28"/>
      <c r="NYC15" s="28"/>
      <c r="NYD15" s="28"/>
      <c r="NYE15" s="28"/>
      <c r="NYF15" s="28"/>
      <c r="NYG15" s="28"/>
      <c r="NYH15" s="28"/>
      <c r="NYI15" s="28"/>
      <c r="NYJ15" s="28"/>
      <c r="NYK15" s="28"/>
      <c r="NYL15" s="28"/>
      <c r="NYM15" s="28"/>
      <c r="NYN15" s="28"/>
      <c r="NYO15" s="28"/>
      <c r="NYP15" s="28"/>
      <c r="NYQ15" s="28"/>
      <c r="NYR15" s="28"/>
      <c r="NYS15" s="28"/>
      <c r="NYT15" s="28"/>
      <c r="NYU15" s="28"/>
      <c r="NYV15" s="28"/>
      <c r="NYW15" s="28"/>
      <c r="NYX15" s="28"/>
      <c r="NYY15" s="28"/>
      <c r="NYZ15" s="28"/>
      <c r="NZA15" s="28"/>
      <c r="NZB15" s="28"/>
      <c r="NZC15" s="28"/>
      <c r="NZD15" s="28"/>
      <c r="NZE15" s="28"/>
      <c r="NZF15" s="28"/>
      <c r="NZG15" s="28"/>
      <c r="NZH15" s="28"/>
      <c r="NZI15" s="28"/>
      <c r="NZJ15" s="28"/>
      <c r="NZK15" s="28"/>
      <c r="NZL15" s="28"/>
      <c r="NZM15" s="28"/>
      <c r="NZN15" s="28"/>
      <c r="NZO15" s="28"/>
      <c r="NZP15" s="28"/>
      <c r="NZQ15" s="28"/>
      <c r="NZR15" s="28"/>
      <c r="NZS15" s="28"/>
      <c r="NZT15" s="28"/>
      <c r="NZU15" s="28"/>
      <c r="NZV15" s="28"/>
      <c r="NZW15" s="28"/>
      <c r="NZX15" s="28"/>
      <c r="NZY15" s="28"/>
      <c r="NZZ15" s="28"/>
      <c r="OAA15" s="28"/>
      <c r="OAB15" s="28"/>
      <c r="OAC15" s="28"/>
      <c r="OAD15" s="28"/>
      <c r="OAE15" s="28"/>
      <c r="OAF15" s="28"/>
      <c r="OAG15" s="28"/>
      <c r="OAH15" s="28"/>
      <c r="OAI15" s="28"/>
      <c r="OAJ15" s="28"/>
      <c r="OAK15" s="28"/>
      <c r="OAL15" s="28"/>
      <c r="OAM15" s="28"/>
      <c r="OAN15" s="28"/>
      <c r="OAO15" s="28"/>
      <c r="OAP15" s="28"/>
      <c r="OAQ15" s="28"/>
      <c r="OAR15" s="28"/>
      <c r="OAS15" s="28"/>
      <c r="OAT15" s="28"/>
      <c r="OAU15" s="28"/>
      <c r="OAV15" s="28"/>
      <c r="OAW15" s="28"/>
      <c r="OAX15" s="28"/>
      <c r="OAY15" s="28"/>
      <c r="OAZ15" s="28"/>
      <c r="OBA15" s="28"/>
      <c r="OBB15" s="28"/>
      <c r="OBC15" s="28"/>
      <c r="OBD15" s="28"/>
      <c r="OBE15" s="28"/>
      <c r="OBF15" s="28"/>
      <c r="OBG15" s="28"/>
      <c r="OBH15" s="28"/>
      <c r="OBI15" s="28"/>
      <c r="OBJ15" s="28"/>
      <c r="OBK15" s="28"/>
      <c r="OBL15" s="28"/>
      <c r="OBM15" s="28"/>
      <c r="OBN15" s="28"/>
      <c r="OBO15" s="28"/>
      <c r="OBP15" s="28"/>
      <c r="OBQ15" s="28"/>
      <c r="OBR15" s="28"/>
      <c r="OBS15" s="28"/>
      <c r="OBT15" s="28"/>
      <c r="OBU15" s="28"/>
      <c r="OBV15" s="28"/>
      <c r="OBW15" s="28"/>
      <c r="OBX15" s="28"/>
      <c r="OBY15" s="28"/>
      <c r="OBZ15" s="28"/>
      <c r="OCA15" s="28"/>
      <c r="OCB15" s="28"/>
      <c r="OCC15" s="28"/>
      <c r="OCD15" s="28"/>
      <c r="OCE15" s="28"/>
      <c r="OCF15" s="28"/>
      <c r="OCG15" s="28"/>
      <c r="OCH15" s="28"/>
      <c r="OCI15" s="28"/>
      <c r="OCJ15" s="28"/>
      <c r="OCK15" s="28"/>
      <c r="OCL15" s="28"/>
      <c r="OCM15" s="28"/>
      <c r="OCN15" s="28"/>
      <c r="OCO15" s="28"/>
      <c r="OCP15" s="28"/>
      <c r="OCQ15" s="28"/>
      <c r="OCR15" s="28"/>
      <c r="OCS15" s="28"/>
      <c r="OCT15" s="28"/>
      <c r="OCU15" s="28"/>
      <c r="OCV15" s="28"/>
      <c r="OCW15" s="28"/>
      <c r="OCX15" s="28"/>
      <c r="OCY15" s="28"/>
      <c r="OCZ15" s="28"/>
      <c r="ODA15" s="28"/>
      <c r="ODB15" s="28"/>
      <c r="ODC15" s="28"/>
      <c r="ODD15" s="28"/>
      <c r="ODE15" s="28"/>
      <c r="ODF15" s="28"/>
      <c r="ODG15" s="28"/>
      <c r="ODH15" s="28"/>
      <c r="ODI15" s="28"/>
      <c r="ODJ15" s="28"/>
      <c r="ODK15" s="28"/>
      <c r="ODL15" s="28"/>
      <c r="ODM15" s="28"/>
      <c r="ODN15" s="28"/>
      <c r="ODO15" s="28"/>
      <c r="ODP15" s="28"/>
      <c r="ODQ15" s="28"/>
      <c r="ODR15" s="28"/>
      <c r="ODS15" s="28"/>
      <c r="ODT15" s="28"/>
      <c r="ODU15" s="28"/>
      <c r="ODV15" s="28"/>
      <c r="ODW15" s="28"/>
      <c r="ODX15" s="28"/>
      <c r="ODY15" s="28"/>
      <c r="ODZ15" s="28"/>
      <c r="OEA15" s="28"/>
      <c r="OEB15" s="28"/>
      <c r="OEC15" s="28"/>
      <c r="OED15" s="28"/>
      <c r="OEE15" s="28"/>
      <c r="OEF15" s="28"/>
      <c r="OEG15" s="28"/>
      <c r="OEH15" s="28"/>
      <c r="OEI15" s="28"/>
      <c r="OEJ15" s="28"/>
      <c r="OEK15" s="28"/>
      <c r="OEL15" s="28"/>
      <c r="OEM15" s="28"/>
      <c r="OEN15" s="28"/>
      <c r="OEO15" s="28"/>
      <c r="OEP15" s="28"/>
      <c r="OEQ15" s="28"/>
      <c r="OER15" s="28"/>
      <c r="OES15" s="28"/>
      <c r="OET15" s="28"/>
      <c r="OEU15" s="28"/>
      <c r="OEV15" s="28"/>
      <c r="OEW15" s="28"/>
      <c r="OEX15" s="28"/>
      <c r="OEY15" s="28"/>
      <c r="OEZ15" s="28"/>
      <c r="OFA15" s="28"/>
      <c r="OFB15" s="28"/>
      <c r="OFC15" s="28"/>
      <c r="OFD15" s="28"/>
      <c r="OFE15" s="28"/>
      <c r="OFF15" s="28"/>
      <c r="OFG15" s="28"/>
      <c r="OFH15" s="28"/>
      <c r="OFI15" s="28"/>
      <c r="OFJ15" s="28"/>
      <c r="OFK15" s="28"/>
      <c r="OFL15" s="28"/>
      <c r="OFM15" s="28"/>
      <c r="OFN15" s="28"/>
      <c r="OFO15" s="28"/>
      <c r="OFP15" s="28"/>
      <c r="OFQ15" s="28"/>
      <c r="OFR15" s="28"/>
      <c r="OFS15" s="28"/>
      <c r="OFT15" s="28"/>
      <c r="OFU15" s="28"/>
      <c r="OFV15" s="28"/>
      <c r="OFW15" s="28"/>
      <c r="OFX15" s="28"/>
      <c r="OFY15" s="28"/>
      <c r="OFZ15" s="28"/>
      <c r="OGA15" s="28"/>
      <c r="OGB15" s="28"/>
      <c r="OGC15" s="28"/>
      <c r="OGD15" s="28"/>
      <c r="OGE15" s="28"/>
      <c r="OGF15" s="28"/>
      <c r="OGG15" s="28"/>
      <c r="OGH15" s="28"/>
      <c r="OGI15" s="28"/>
      <c r="OGJ15" s="28"/>
      <c r="OGK15" s="28"/>
      <c r="OGL15" s="28"/>
      <c r="OGM15" s="28"/>
      <c r="OGN15" s="28"/>
      <c r="OGO15" s="28"/>
      <c r="OGP15" s="28"/>
      <c r="OGQ15" s="28"/>
      <c r="OGR15" s="28"/>
      <c r="OGS15" s="28"/>
      <c r="OGT15" s="28"/>
      <c r="OGU15" s="28"/>
      <c r="OGV15" s="28"/>
      <c r="OGW15" s="28"/>
      <c r="OGX15" s="28"/>
      <c r="OGY15" s="28"/>
      <c r="OGZ15" s="28"/>
      <c r="OHA15" s="28"/>
      <c r="OHB15" s="28"/>
      <c r="OHC15" s="28"/>
      <c r="OHD15" s="28"/>
      <c r="OHE15" s="28"/>
      <c r="OHF15" s="28"/>
      <c r="OHG15" s="28"/>
      <c r="OHH15" s="28"/>
      <c r="OHI15" s="28"/>
      <c r="OHJ15" s="28"/>
      <c r="OHK15" s="28"/>
      <c r="OHL15" s="28"/>
      <c r="OHM15" s="28"/>
      <c r="OHN15" s="28"/>
      <c r="OHO15" s="28"/>
      <c r="OHP15" s="28"/>
      <c r="OHQ15" s="28"/>
      <c r="OHR15" s="28"/>
      <c r="OHS15" s="28"/>
      <c r="OHT15" s="28"/>
      <c r="OHU15" s="28"/>
      <c r="OHV15" s="28"/>
      <c r="OHW15" s="28"/>
      <c r="OHX15" s="28"/>
      <c r="OHY15" s="28"/>
      <c r="OHZ15" s="28"/>
      <c r="OIA15" s="28"/>
      <c r="OIB15" s="28"/>
      <c r="OIC15" s="28"/>
      <c r="OID15" s="28"/>
      <c r="OIE15" s="28"/>
      <c r="OIF15" s="28"/>
      <c r="OIG15" s="28"/>
      <c r="OIH15" s="28"/>
      <c r="OII15" s="28"/>
      <c r="OIJ15" s="28"/>
      <c r="OIK15" s="28"/>
      <c r="OIL15" s="28"/>
      <c r="OIM15" s="28"/>
      <c r="OIN15" s="28"/>
      <c r="OIO15" s="28"/>
      <c r="OIP15" s="28"/>
      <c r="OIQ15" s="28"/>
      <c r="OIR15" s="28"/>
      <c r="OIS15" s="28"/>
      <c r="OIT15" s="28"/>
      <c r="OIU15" s="28"/>
      <c r="OIV15" s="28"/>
      <c r="OIW15" s="28"/>
      <c r="OIX15" s="28"/>
      <c r="OIY15" s="28"/>
      <c r="OIZ15" s="28"/>
      <c r="OJA15" s="28"/>
      <c r="OJB15" s="28"/>
      <c r="OJC15" s="28"/>
      <c r="OJD15" s="28"/>
      <c r="OJE15" s="28"/>
      <c r="OJF15" s="28"/>
      <c r="OJG15" s="28"/>
      <c r="OJH15" s="28"/>
      <c r="OJI15" s="28"/>
      <c r="OJJ15" s="28"/>
      <c r="OJK15" s="28"/>
      <c r="OJL15" s="28"/>
      <c r="OJM15" s="28"/>
      <c r="OJN15" s="28"/>
      <c r="OJO15" s="28"/>
      <c r="OJP15" s="28"/>
      <c r="OJQ15" s="28"/>
      <c r="OJR15" s="28"/>
      <c r="OJS15" s="28"/>
      <c r="OJT15" s="28"/>
      <c r="OJU15" s="28"/>
      <c r="OJV15" s="28"/>
      <c r="OJW15" s="28"/>
      <c r="OJX15" s="28"/>
      <c r="OJY15" s="28"/>
      <c r="OJZ15" s="28"/>
      <c r="OKA15" s="28"/>
      <c r="OKB15" s="28"/>
      <c r="OKC15" s="28"/>
      <c r="OKD15" s="28"/>
      <c r="OKE15" s="28"/>
      <c r="OKF15" s="28"/>
      <c r="OKG15" s="28"/>
      <c r="OKH15" s="28"/>
      <c r="OKI15" s="28"/>
      <c r="OKJ15" s="28"/>
      <c r="OKK15" s="28"/>
      <c r="OKL15" s="28"/>
      <c r="OKM15" s="28"/>
      <c r="OKN15" s="28"/>
      <c r="OKO15" s="28"/>
      <c r="OKP15" s="28"/>
      <c r="OKQ15" s="28"/>
      <c r="OKR15" s="28"/>
      <c r="OKS15" s="28"/>
      <c r="OKT15" s="28"/>
      <c r="OKU15" s="28"/>
      <c r="OKV15" s="28"/>
      <c r="OKW15" s="28"/>
      <c r="OKX15" s="28"/>
      <c r="OKY15" s="28"/>
      <c r="OKZ15" s="28"/>
      <c r="OLA15" s="28"/>
      <c r="OLB15" s="28"/>
      <c r="OLC15" s="28"/>
      <c r="OLD15" s="28"/>
      <c r="OLE15" s="28"/>
      <c r="OLF15" s="28"/>
      <c r="OLG15" s="28"/>
      <c r="OLH15" s="28"/>
      <c r="OLI15" s="28"/>
      <c r="OLJ15" s="28"/>
      <c r="OLK15" s="28"/>
      <c r="OLL15" s="28"/>
      <c r="OLM15" s="28"/>
      <c r="OLN15" s="28"/>
      <c r="OLO15" s="28"/>
      <c r="OLP15" s="28"/>
      <c r="OLQ15" s="28"/>
      <c r="OLR15" s="28"/>
      <c r="OLS15" s="28"/>
      <c r="OLT15" s="28"/>
      <c r="OLU15" s="28"/>
      <c r="OLV15" s="28"/>
      <c r="OLW15" s="28"/>
      <c r="OLX15" s="28"/>
      <c r="OLY15" s="28"/>
      <c r="OLZ15" s="28"/>
      <c r="OMA15" s="28"/>
      <c r="OMB15" s="28"/>
      <c r="OMC15" s="28"/>
      <c r="OMD15" s="28"/>
      <c r="OME15" s="28"/>
      <c r="OMF15" s="28"/>
      <c r="OMG15" s="28"/>
      <c r="OMH15" s="28"/>
      <c r="OMI15" s="28"/>
      <c r="OMJ15" s="28"/>
      <c r="OMK15" s="28"/>
      <c r="OML15" s="28"/>
      <c r="OMM15" s="28"/>
      <c r="OMN15" s="28"/>
      <c r="OMO15" s="28"/>
      <c r="OMP15" s="28"/>
      <c r="OMQ15" s="28"/>
      <c r="OMR15" s="28"/>
      <c r="OMS15" s="28"/>
      <c r="OMT15" s="28"/>
      <c r="OMU15" s="28"/>
      <c r="OMV15" s="28"/>
      <c r="OMW15" s="28"/>
      <c r="OMX15" s="28"/>
      <c r="OMY15" s="28"/>
      <c r="OMZ15" s="28"/>
      <c r="ONA15" s="28"/>
      <c r="ONB15" s="28"/>
      <c r="ONC15" s="28"/>
      <c r="OND15" s="28"/>
      <c r="ONE15" s="28"/>
      <c r="ONF15" s="28"/>
      <c r="ONG15" s="28"/>
      <c r="ONH15" s="28"/>
      <c r="ONI15" s="28"/>
      <c r="ONJ15" s="28"/>
      <c r="ONK15" s="28"/>
      <c r="ONL15" s="28"/>
      <c r="ONM15" s="28"/>
      <c r="ONN15" s="28"/>
      <c r="ONO15" s="28"/>
      <c r="ONP15" s="28"/>
      <c r="ONQ15" s="28"/>
      <c r="ONR15" s="28"/>
      <c r="ONS15" s="28"/>
      <c r="ONT15" s="28"/>
      <c r="ONU15" s="28"/>
      <c r="ONV15" s="28"/>
      <c r="ONW15" s="28"/>
      <c r="ONX15" s="28"/>
      <c r="ONY15" s="28"/>
      <c r="ONZ15" s="28"/>
      <c r="OOA15" s="28"/>
      <c r="OOB15" s="28"/>
      <c r="OOC15" s="28"/>
      <c r="OOD15" s="28"/>
      <c r="OOE15" s="28"/>
      <c r="OOF15" s="28"/>
      <c r="OOG15" s="28"/>
      <c r="OOH15" s="28"/>
      <c r="OOI15" s="28"/>
      <c r="OOJ15" s="28"/>
      <c r="OOK15" s="28"/>
      <c r="OOL15" s="28"/>
      <c r="OOM15" s="28"/>
      <c r="OON15" s="28"/>
      <c r="OOO15" s="28"/>
      <c r="OOP15" s="28"/>
      <c r="OOQ15" s="28"/>
      <c r="OOR15" s="28"/>
      <c r="OOS15" s="28"/>
      <c r="OOT15" s="28"/>
      <c r="OOU15" s="28"/>
      <c r="OOV15" s="28"/>
      <c r="OOW15" s="28"/>
      <c r="OOX15" s="28"/>
      <c r="OOY15" s="28"/>
      <c r="OOZ15" s="28"/>
      <c r="OPA15" s="28"/>
      <c r="OPB15" s="28"/>
      <c r="OPC15" s="28"/>
      <c r="OPD15" s="28"/>
      <c r="OPE15" s="28"/>
      <c r="OPF15" s="28"/>
      <c r="OPG15" s="28"/>
      <c r="OPH15" s="28"/>
      <c r="OPI15" s="28"/>
      <c r="OPJ15" s="28"/>
      <c r="OPK15" s="28"/>
      <c r="OPL15" s="28"/>
      <c r="OPM15" s="28"/>
      <c r="OPN15" s="28"/>
      <c r="OPO15" s="28"/>
      <c r="OPP15" s="28"/>
      <c r="OPQ15" s="28"/>
      <c r="OPR15" s="28"/>
      <c r="OPS15" s="28"/>
      <c r="OPT15" s="28"/>
      <c r="OPU15" s="28"/>
      <c r="OPV15" s="28"/>
      <c r="OPW15" s="28"/>
      <c r="OPX15" s="28"/>
      <c r="OPY15" s="28"/>
      <c r="OPZ15" s="28"/>
      <c r="OQA15" s="28"/>
      <c r="OQB15" s="28"/>
      <c r="OQC15" s="28"/>
      <c r="OQD15" s="28"/>
      <c r="OQE15" s="28"/>
      <c r="OQF15" s="28"/>
      <c r="OQG15" s="28"/>
      <c r="OQH15" s="28"/>
      <c r="OQI15" s="28"/>
      <c r="OQJ15" s="28"/>
      <c r="OQK15" s="28"/>
      <c r="OQL15" s="28"/>
      <c r="OQM15" s="28"/>
      <c r="OQN15" s="28"/>
      <c r="OQO15" s="28"/>
      <c r="OQP15" s="28"/>
      <c r="OQQ15" s="28"/>
      <c r="OQR15" s="28"/>
      <c r="OQS15" s="28"/>
      <c r="OQT15" s="28"/>
      <c r="OQU15" s="28"/>
      <c r="OQV15" s="28"/>
      <c r="OQW15" s="28"/>
      <c r="OQX15" s="28"/>
      <c r="OQY15" s="28"/>
      <c r="OQZ15" s="28"/>
      <c r="ORA15" s="28"/>
      <c r="ORB15" s="28"/>
      <c r="ORC15" s="28"/>
      <c r="ORD15" s="28"/>
      <c r="ORE15" s="28"/>
      <c r="ORF15" s="28"/>
      <c r="ORG15" s="28"/>
      <c r="ORH15" s="28"/>
      <c r="ORI15" s="28"/>
      <c r="ORJ15" s="28"/>
      <c r="ORK15" s="28"/>
      <c r="ORL15" s="28"/>
      <c r="ORM15" s="28"/>
      <c r="ORN15" s="28"/>
      <c r="ORO15" s="28"/>
      <c r="ORP15" s="28"/>
      <c r="ORQ15" s="28"/>
      <c r="ORR15" s="28"/>
      <c r="ORS15" s="28"/>
      <c r="ORT15" s="28"/>
      <c r="ORU15" s="28"/>
      <c r="ORV15" s="28"/>
      <c r="ORW15" s="28"/>
      <c r="ORX15" s="28"/>
      <c r="ORY15" s="28"/>
      <c r="ORZ15" s="28"/>
      <c r="OSA15" s="28"/>
      <c r="OSB15" s="28"/>
      <c r="OSC15" s="28"/>
      <c r="OSD15" s="28"/>
      <c r="OSE15" s="28"/>
      <c r="OSF15" s="28"/>
      <c r="OSG15" s="28"/>
      <c r="OSH15" s="28"/>
      <c r="OSI15" s="28"/>
      <c r="OSJ15" s="28"/>
      <c r="OSK15" s="28"/>
      <c r="OSL15" s="28"/>
      <c r="OSM15" s="28"/>
      <c r="OSN15" s="28"/>
      <c r="OSO15" s="28"/>
      <c r="OSP15" s="28"/>
      <c r="OSQ15" s="28"/>
      <c r="OSR15" s="28"/>
      <c r="OSS15" s="28"/>
      <c r="OST15" s="28"/>
      <c r="OSU15" s="28"/>
      <c r="OSV15" s="28"/>
      <c r="OSW15" s="28"/>
      <c r="OSX15" s="28"/>
      <c r="OSY15" s="28"/>
      <c r="OSZ15" s="28"/>
      <c r="OTA15" s="28"/>
      <c r="OTB15" s="28"/>
      <c r="OTC15" s="28"/>
      <c r="OTD15" s="28"/>
      <c r="OTE15" s="28"/>
      <c r="OTF15" s="28"/>
      <c r="OTG15" s="28"/>
      <c r="OTH15" s="28"/>
      <c r="OTI15" s="28"/>
      <c r="OTJ15" s="28"/>
      <c r="OTK15" s="28"/>
      <c r="OTL15" s="28"/>
      <c r="OTM15" s="28"/>
      <c r="OTN15" s="28"/>
      <c r="OTO15" s="28"/>
      <c r="OTP15" s="28"/>
      <c r="OTQ15" s="28"/>
      <c r="OTR15" s="28"/>
      <c r="OTS15" s="28"/>
      <c r="OTT15" s="28"/>
      <c r="OTU15" s="28"/>
      <c r="OTV15" s="28"/>
      <c r="OTW15" s="28"/>
      <c r="OTX15" s="28"/>
      <c r="OTY15" s="28"/>
      <c r="OTZ15" s="28"/>
      <c r="OUA15" s="28"/>
      <c r="OUB15" s="28"/>
      <c r="OUC15" s="28"/>
      <c r="OUD15" s="28"/>
      <c r="OUE15" s="28"/>
      <c r="OUF15" s="28"/>
      <c r="OUG15" s="28"/>
      <c r="OUH15" s="28"/>
      <c r="OUI15" s="28"/>
      <c r="OUJ15" s="28"/>
      <c r="OUK15" s="28"/>
      <c r="OUL15" s="28"/>
      <c r="OUM15" s="28"/>
      <c r="OUN15" s="28"/>
      <c r="OUO15" s="28"/>
      <c r="OUP15" s="28"/>
      <c r="OUQ15" s="28"/>
      <c r="OUR15" s="28"/>
      <c r="OUS15" s="28"/>
      <c r="OUT15" s="28"/>
      <c r="OUU15" s="28"/>
      <c r="OUV15" s="28"/>
      <c r="OUW15" s="28"/>
      <c r="OUX15" s="28"/>
      <c r="OUY15" s="28"/>
      <c r="OUZ15" s="28"/>
      <c r="OVA15" s="28"/>
      <c r="OVB15" s="28"/>
      <c r="OVC15" s="28"/>
      <c r="OVD15" s="28"/>
      <c r="OVE15" s="28"/>
      <c r="OVF15" s="28"/>
      <c r="OVG15" s="28"/>
      <c r="OVH15" s="28"/>
      <c r="OVI15" s="28"/>
      <c r="OVJ15" s="28"/>
      <c r="OVK15" s="28"/>
      <c r="OVL15" s="28"/>
      <c r="OVM15" s="28"/>
      <c r="OVN15" s="28"/>
      <c r="OVO15" s="28"/>
      <c r="OVP15" s="28"/>
      <c r="OVQ15" s="28"/>
      <c r="OVR15" s="28"/>
      <c r="OVS15" s="28"/>
      <c r="OVT15" s="28"/>
      <c r="OVU15" s="28"/>
      <c r="OVV15" s="28"/>
      <c r="OVW15" s="28"/>
      <c r="OVX15" s="28"/>
      <c r="OVY15" s="28"/>
      <c r="OVZ15" s="28"/>
      <c r="OWA15" s="28"/>
      <c r="OWB15" s="28"/>
      <c r="OWC15" s="28"/>
      <c r="OWD15" s="28"/>
      <c r="OWE15" s="28"/>
      <c r="OWF15" s="28"/>
      <c r="OWG15" s="28"/>
      <c r="OWH15" s="28"/>
      <c r="OWI15" s="28"/>
      <c r="OWJ15" s="28"/>
      <c r="OWK15" s="28"/>
      <c r="OWL15" s="28"/>
      <c r="OWM15" s="28"/>
      <c r="OWN15" s="28"/>
      <c r="OWO15" s="28"/>
      <c r="OWP15" s="28"/>
      <c r="OWQ15" s="28"/>
      <c r="OWR15" s="28"/>
      <c r="OWS15" s="28"/>
      <c r="OWT15" s="28"/>
      <c r="OWU15" s="28"/>
      <c r="OWV15" s="28"/>
      <c r="OWW15" s="28"/>
      <c r="OWX15" s="28"/>
      <c r="OWY15" s="28"/>
      <c r="OWZ15" s="28"/>
      <c r="OXA15" s="28"/>
      <c r="OXB15" s="28"/>
      <c r="OXC15" s="28"/>
      <c r="OXD15" s="28"/>
      <c r="OXE15" s="28"/>
      <c r="OXF15" s="28"/>
      <c r="OXG15" s="28"/>
      <c r="OXH15" s="28"/>
      <c r="OXI15" s="28"/>
      <c r="OXJ15" s="28"/>
      <c r="OXK15" s="28"/>
      <c r="OXL15" s="28"/>
      <c r="OXM15" s="28"/>
      <c r="OXN15" s="28"/>
      <c r="OXO15" s="28"/>
      <c r="OXP15" s="28"/>
      <c r="OXQ15" s="28"/>
      <c r="OXR15" s="28"/>
      <c r="OXS15" s="28"/>
      <c r="OXT15" s="28"/>
      <c r="OXU15" s="28"/>
      <c r="OXV15" s="28"/>
      <c r="OXW15" s="28"/>
      <c r="OXX15" s="28"/>
      <c r="OXY15" s="28"/>
      <c r="OXZ15" s="28"/>
      <c r="OYA15" s="28"/>
      <c r="OYB15" s="28"/>
      <c r="OYC15" s="28"/>
      <c r="OYD15" s="28"/>
      <c r="OYE15" s="28"/>
      <c r="OYF15" s="28"/>
      <c r="OYG15" s="28"/>
      <c r="OYH15" s="28"/>
      <c r="OYI15" s="28"/>
      <c r="OYJ15" s="28"/>
      <c r="OYK15" s="28"/>
      <c r="OYL15" s="28"/>
      <c r="OYM15" s="28"/>
      <c r="OYN15" s="28"/>
      <c r="OYO15" s="28"/>
      <c r="OYP15" s="28"/>
      <c r="OYQ15" s="28"/>
      <c r="OYR15" s="28"/>
      <c r="OYS15" s="28"/>
      <c r="OYT15" s="28"/>
      <c r="OYU15" s="28"/>
      <c r="OYV15" s="28"/>
      <c r="OYW15" s="28"/>
      <c r="OYX15" s="28"/>
      <c r="OYY15" s="28"/>
      <c r="OYZ15" s="28"/>
      <c r="OZA15" s="28"/>
      <c r="OZB15" s="28"/>
      <c r="OZC15" s="28"/>
      <c r="OZD15" s="28"/>
      <c r="OZE15" s="28"/>
      <c r="OZF15" s="28"/>
      <c r="OZG15" s="28"/>
      <c r="OZH15" s="28"/>
      <c r="OZI15" s="28"/>
      <c r="OZJ15" s="28"/>
      <c r="OZK15" s="28"/>
      <c r="OZL15" s="28"/>
      <c r="OZM15" s="28"/>
      <c r="OZN15" s="28"/>
      <c r="OZO15" s="28"/>
      <c r="OZP15" s="28"/>
      <c r="OZQ15" s="28"/>
      <c r="OZR15" s="28"/>
      <c r="OZS15" s="28"/>
      <c r="OZT15" s="28"/>
      <c r="OZU15" s="28"/>
      <c r="OZV15" s="28"/>
      <c r="OZW15" s="28"/>
      <c r="OZX15" s="28"/>
      <c r="OZY15" s="28"/>
      <c r="OZZ15" s="28"/>
      <c r="PAA15" s="28"/>
      <c r="PAB15" s="28"/>
      <c r="PAC15" s="28"/>
      <c r="PAD15" s="28"/>
      <c r="PAE15" s="28"/>
      <c r="PAF15" s="28"/>
      <c r="PAG15" s="28"/>
      <c r="PAH15" s="28"/>
      <c r="PAI15" s="28"/>
      <c r="PAJ15" s="28"/>
      <c r="PAK15" s="28"/>
      <c r="PAL15" s="28"/>
      <c r="PAM15" s="28"/>
      <c r="PAN15" s="28"/>
      <c r="PAO15" s="28"/>
      <c r="PAP15" s="28"/>
      <c r="PAQ15" s="28"/>
      <c r="PAR15" s="28"/>
      <c r="PAS15" s="28"/>
      <c r="PAT15" s="28"/>
      <c r="PAU15" s="28"/>
      <c r="PAV15" s="28"/>
      <c r="PAW15" s="28"/>
      <c r="PAX15" s="28"/>
      <c r="PAY15" s="28"/>
      <c r="PAZ15" s="28"/>
      <c r="PBA15" s="28"/>
      <c r="PBB15" s="28"/>
      <c r="PBC15" s="28"/>
      <c r="PBD15" s="28"/>
      <c r="PBE15" s="28"/>
      <c r="PBF15" s="28"/>
      <c r="PBG15" s="28"/>
      <c r="PBH15" s="28"/>
      <c r="PBI15" s="28"/>
      <c r="PBJ15" s="28"/>
      <c r="PBK15" s="28"/>
      <c r="PBL15" s="28"/>
      <c r="PBM15" s="28"/>
      <c r="PBN15" s="28"/>
      <c r="PBO15" s="28"/>
      <c r="PBP15" s="28"/>
      <c r="PBQ15" s="28"/>
      <c r="PBR15" s="28"/>
      <c r="PBS15" s="28"/>
      <c r="PBT15" s="28"/>
      <c r="PBU15" s="28"/>
      <c r="PBV15" s="28"/>
      <c r="PBW15" s="28"/>
      <c r="PBX15" s="28"/>
      <c r="PBY15" s="28"/>
      <c r="PBZ15" s="28"/>
      <c r="PCA15" s="28"/>
      <c r="PCB15" s="28"/>
      <c r="PCC15" s="28"/>
      <c r="PCD15" s="28"/>
      <c r="PCE15" s="28"/>
      <c r="PCF15" s="28"/>
      <c r="PCG15" s="28"/>
      <c r="PCH15" s="28"/>
      <c r="PCI15" s="28"/>
      <c r="PCJ15" s="28"/>
      <c r="PCK15" s="28"/>
      <c r="PCL15" s="28"/>
      <c r="PCM15" s="28"/>
      <c r="PCN15" s="28"/>
      <c r="PCO15" s="28"/>
      <c r="PCP15" s="28"/>
      <c r="PCQ15" s="28"/>
      <c r="PCR15" s="28"/>
      <c r="PCS15" s="28"/>
      <c r="PCT15" s="28"/>
      <c r="PCU15" s="28"/>
      <c r="PCV15" s="28"/>
      <c r="PCW15" s="28"/>
      <c r="PCX15" s="28"/>
      <c r="PCY15" s="28"/>
      <c r="PCZ15" s="28"/>
      <c r="PDA15" s="28"/>
      <c r="PDB15" s="28"/>
      <c r="PDC15" s="28"/>
      <c r="PDD15" s="28"/>
      <c r="PDE15" s="28"/>
      <c r="PDF15" s="28"/>
      <c r="PDG15" s="28"/>
      <c r="PDH15" s="28"/>
      <c r="PDI15" s="28"/>
      <c r="PDJ15" s="28"/>
      <c r="PDK15" s="28"/>
      <c r="PDL15" s="28"/>
      <c r="PDM15" s="28"/>
      <c r="PDN15" s="28"/>
      <c r="PDO15" s="28"/>
      <c r="PDP15" s="28"/>
      <c r="PDQ15" s="28"/>
      <c r="PDR15" s="28"/>
      <c r="PDS15" s="28"/>
      <c r="PDT15" s="28"/>
      <c r="PDU15" s="28"/>
      <c r="PDV15" s="28"/>
      <c r="PDW15" s="28"/>
      <c r="PDX15" s="28"/>
      <c r="PDY15" s="28"/>
      <c r="PDZ15" s="28"/>
      <c r="PEA15" s="28"/>
      <c r="PEB15" s="28"/>
      <c r="PEC15" s="28"/>
      <c r="PED15" s="28"/>
      <c r="PEE15" s="28"/>
      <c r="PEF15" s="28"/>
      <c r="PEG15" s="28"/>
      <c r="PEH15" s="28"/>
      <c r="PEI15" s="28"/>
      <c r="PEJ15" s="28"/>
      <c r="PEK15" s="28"/>
      <c r="PEL15" s="28"/>
      <c r="PEM15" s="28"/>
      <c r="PEN15" s="28"/>
      <c r="PEO15" s="28"/>
      <c r="PEP15" s="28"/>
      <c r="PEQ15" s="28"/>
      <c r="PER15" s="28"/>
      <c r="PES15" s="28"/>
      <c r="PET15" s="28"/>
      <c r="PEU15" s="28"/>
      <c r="PEV15" s="28"/>
      <c r="PEW15" s="28"/>
      <c r="PEX15" s="28"/>
      <c r="PEY15" s="28"/>
      <c r="PEZ15" s="28"/>
      <c r="PFA15" s="28"/>
      <c r="PFB15" s="28"/>
      <c r="PFC15" s="28"/>
      <c r="PFD15" s="28"/>
      <c r="PFE15" s="28"/>
      <c r="PFF15" s="28"/>
      <c r="PFG15" s="28"/>
      <c r="PFH15" s="28"/>
      <c r="PFI15" s="28"/>
      <c r="PFJ15" s="28"/>
      <c r="PFK15" s="28"/>
      <c r="PFL15" s="28"/>
      <c r="PFM15" s="28"/>
      <c r="PFN15" s="28"/>
      <c r="PFO15" s="28"/>
      <c r="PFP15" s="28"/>
      <c r="PFQ15" s="28"/>
      <c r="PFR15" s="28"/>
      <c r="PFS15" s="28"/>
      <c r="PFT15" s="28"/>
      <c r="PFU15" s="28"/>
      <c r="PFV15" s="28"/>
      <c r="PFW15" s="28"/>
      <c r="PFX15" s="28"/>
      <c r="PFY15" s="28"/>
      <c r="PFZ15" s="28"/>
      <c r="PGA15" s="28"/>
      <c r="PGB15" s="28"/>
      <c r="PGC15" s="28"/>
      <c r="PGD15" s="28"/>
      <c r="PGE15" s="28"/>
      <c r="PGF15" s="28"/>
      <c r="PGG15" s="28"/>
      <c r="PGH15" s="28"/>
      <c r="PGI15" s="28"/>
      <c r="PGJ15" s="28"/>
      <c r="PGK15" s="28"/>
      <c r="PGL15" s="28"/>
      <c r="PGM15" s="28"/>
      <c r="PGN15" s="28"/>
      <c r="PGO15" s="28"/>
      <c r="PGP15" s="28"/>
      <c r="PGQ15" s="28"/>
      <c r="PGR15" s="28"/>
      <c r="PGS15" s="28"/>
      <c r="PGT15" s="28"/>
      <c r="PGU15" s="28"/>
      <c r="PGV15" s="28"/>
      <c r="PGW15" s="28"/>
      <c r="PGX15" s="28"/>
      <c r="PGY15" s="28"/>
      <c r="PGZ15" s="28"/>
      <c r="PHA15" s="28"/>
      <c r="PHB15" s="28"/>
      <c r="PHC15" s="28"/>
      <c r="PHD15" s="28"/>
      <c r="PHE15" s="28"/>
      <c r="PHF15" s="28"/>
      <c r="PHG15" s="28"/>
      <c r="PHH15" s="28"/>
      <c r="PHI15" s="28"/>
      <c r="PHJ15" s="28"/>
      <c r="PHK15" s="28"/>
      <c r="PHL15" s="28"/>
      <c r="PHM15" s="28"/>
      <c r="PHN15" s="28"/>
      <c r="PHO15" s="28"/>
      <c r="PHP15" s="28"/>
      <c r="PHQ15" s="28"/>
      <c r="PHR15" s="28"/>
      <c r="PHS15" s="28"/>
      <c r="PHT15" s="28"/>
      <c r="PHU15" s="28"/>
      <c r="PHV15" s="28"/>
      <c r="PHW15" s="28"/>
      <c r="PHX15" s="28"/>
      <c r="PHY15" s="28"/>
      <c r="PHZ15" s="28"/>
      <c r="PIA15" s="28"/>
      <c r="PIB15" s="28"/>
      <c r="PIC15" s="28"/>
      <c r="PID15" s="28"/>
      <c r="PIE15" s="28"/>
      <c r="PIF15" s="28"/>
      <c r="PIG15" s="28"/>
      <c r="PIH15" s="28"/>
      <c r="PII15" s="28"/>
      <c r="PIJ15" s="28"/>
      <c r="PIK15" s="28"/>
      <c r="PIL15" s="28"/>
      <c r="PIM15" s="28"/>
      <c r="PIN15" s="28"/>
      <c r="PIO15" s="28"/>
      <c r="PIP15" s="28"/>
      <c r="PIQ15" s="28"/>
      <c r="PIR15" s="28"/>
      <c r="PIS15" s="28"/>
      <c r="PIT15" s="28"/>
      <c r="PIU15" s="28"/>
      <c r="PIV15" s="28"/>
      <c r="PIW15" s="28"/>
      <c r="PIX15" s="28"/>
      <c r="PIY15" s="28"/>
      <c r="PIZ15" s="28"/>
      <c r="PJA15" s="28"/>
      <c r="PJB15" s="28"/>
      <c r="PJC15" s="28"/>
      <c r="PJD15" s="28"/>
      <c r="PJE15" s="28"/>
      <c r="PJF15" s="28"/>
      <c r="PJG15" s="28"/>
      <c r="PJH15" s="28"/>
      <c r="PJI15" s="28"/>
      <c r="PJJ15" s="28"/>
      <c r="PJK15" s="28"/>
      <c r="PJL15" s="28"/>
      <c r="PJM15" s="28"/>
      <c r="PJN15" s="28"/>
      <c r="PJO15" s="28"/>
      <c r="PJP15" s="28"/>
      <c r="PJQ15" s="28"/>
      <c r="PJR15" s="28"/>
      <c r="PJS15" s="28"/>
      <c r="PJT15" s="28"/>
      <c r="PJU15" s="28"/>
      <c r="PJV15" s="28"/>
      <c r="PJW15" s="28"/>
      <c r="PJX15" s="28"/>
      <c r="PJY15" s="28"/>
      <c r="PJZ15" s="28"/>
      <c r="PKA15" s="28"/>
      <c r="PKB15" s="28"/>
      <c r="PKC15" s="28"/>
      <c r="PKD15" s="28"/>
      <c r="PKE15" s="28"/>
      <c r="PKF15" s="28"/>
      <c r="PKG15" s="28"/>
      <c r="PKH15" s="28"/>
      <c r="PKI15" s="28"/>
      <c r="PKJ15" s="28"/>
      <c r="PKK15" s="28"/>
      <c r="PKL15" s="28"/>
      <c r="PKM15" s="28"/>
      <c r="PKN15" s="28"/>
      <c r="PKO15" s="28"/>
      <c r="PKP15" s="28"/>
      <c r="PKQ15" s="28"/>
      <c r="PKR15" s="28"/>
      <c r="PKS15" s="28"/>
      <c r="PKT15" s="28"/>
      <c r="PKU15" s="28"/>
      <c r="PKV15" s="28"/>
      <c r="PKW15" s="28"/>
      <c r="PKX15" s="28"/>
      <c r="PKY15" s="28"/>
      <c r="PKZ15" s="28"/>
      <c r="PLA15" s="28"/>
      <c r="PLB15" s="28"/>
      <c r="PLC15" s="28"/>
      <c r="PLD15" s="28"/>
      <c r="PLE15" s="28"/>
      <c r="PLF15" s="28"/>
      <c r="PLG15" s="28"/>
      <c r="PLH15" s="28"/>
      <c r="PLI15" s="28"/>
      <c r="PLJ15" s="28"/>
      <c r="PLK15" s="28"/>
      <c r="PLL15" s="28"/>
      <c r="PLM15" s="28"/>
      <c r="PLN15" s="28"/>
      <c r="PLO15" s="28"/>
      <c r="PLP15" s="28"/>
      <c r="PLQ15" s="28"/>
      <c r="PLR15" s="28"/>
      <c r="PLS15" s="28"/>
      <c r="PLT15" s="28"/>
      <c r="PLU15" s="28"/>
      <c r="PLV15" s="28"/>
      <c r="PLW15" s="28"/>
      <c r="PLX15" s="28"/>
      <c r="PLY15" s="28"/>
      <c r="PLZ15" s="28"/>
      <c r="PMA15" s="28"/>
      <c r="PMB15" s="28"/>
      <c r="PMC15" s="28"/>
      <c r="PMD15" s="28"/>
      <c r="PME15" s="28"/>
      <c r="PMF15" s="28"/>
      <c r="PMG15" s="28"/>
      <c r="PMH15" s="28"/>
      <c r="PMI15" s="28"/>
      <c r="PMJ15" s="28"/>
      <c r="PMK15" s="28"/>
      <c r="PML15" s="28"/>
      <c r="PMM15" s="28"/>
      <c r="PMN15" s="28"/>
      <c r="PMO15" s="28"/>
      <c r="PMP15" s="28"/>
      <c r="PMQ15" s="28"/>
      <c r="PMR15" s="28"/>
      <c r="PMS15" s="28"/>
      <c r="PMT15" s="28"/>
      <c r="PMU15" s="28"/>
      <c r="PMV15" s="28"/>
      <c r="PMW15" s="28"/>
      <c r="PMX15" s="28"/>
      <c r="PMY15" s="28"/>
      <c r="PMZ15" s="28"/>
      <c r="PNA15" s="28"/>
      <c r="PNB15" s="28"/>
      <c r="PNC15" s="28"/>
      <c r="PND15" s="28"/>
      <c r="PNE15" s="28"/>
      <c r="PNF15" s="28"/>
      <c r="PNG15" s="28"/>
      <c r="PNH15" s="28"/>
      <c r="PNI15" s="28"/>
      <c r="PNJ15" s="28"/>
      <c r="PNK15" s="28"/>
      <c r="PNL15" s="28"/>
      <c r="PNM15" s="28"/>
      <c r="PNN15" s="28"/>
      <c r="PNO15" s="28"/>
      <c r="PNP15" s="28"/>
      <c r="PNQ15" s="28"/>
      <c r="PNR15" s="28"/>
      <c r="PNS15" s="28"/>
      <c r="PNT15" s="28"/>
      <c r="PNU15" s="28"/>
      <c r="PNV15" s="28"/>
      <c r="PNW15" s="28"/>
      <c r="PNX15" s="28"/>
      <c r="PNY15" s="28"/>
      <c r="PNZ15" s="28"/>
      <c r="POA15" s="28"/>
      <c r="POB15" s="28"/>
      <c r="POC15" s="28"/>
      <c r="POD15" s="28"/>
      <c r="POE15" s="28"/>
      <c r="POF15" s="28"/>
      <c r="POG15" s="28"/>
      <c r="POH15" s="28"/>
      <c r="POI15" s="28"/>
      <c r="POJ15" s="28"/>
      <c r="POK15" s="28"/>
      <c r="POL15" s="28"/>
      <c r="POM15" s="28"/>
      <c r="PON15" s="28"/>
      <c r="POO15" s="28"/>
      <c r="POP15" s="28"/>
      <c r="POQ15" s="28"/>
      <c r="POR15" s="28"/>
      <c r="POS15" s="28"/>
      <c r="POT15" s="28"/>
      <c r="POU15" s="28"/>
      <c r="POV15" s="28"/>
      <c r="POW15" s="28"/>
      <c r="POX15" s="28"/>
      <c r="POY15" s="28"/>
      <c r="POZ15" s="28"/>
      <c r="PPA15" s="28"/>
      <c r="PPB15" s="28"/>
      <c r="PPC15" s="28"/>
      <c r="PPD15" s="28"/>
      <c r="PPE15" s="28"/>
      <c r="PPF15" s="28"/>
      <c r="PPG15" s="28"/>
      <c r="PPH15" s="28"/>
      <c r="PPI15" s="28"/>
      <c r="PPJ15" s="28"/>
      <c r="PPK15" s="28"/>
      <c r="PPL15" s="28"/>
      <c r="PPM15" s="28"/>
      <c r="PPN15" s="28"/>
      <c r="PPO15" s="28"/>
      <c r="PPP15" s="28"/>
      <c r="PPQ15" s="28"/>
      <c r="PPR15" s="28"/>
      <c r="PPS15" s="28"/>
      <c r="PPT15" s="28"/>
      <c r="PPU15" s="28"/>
      <c r="PPV15" s="28"/>
      <c r="PPW15" s="28"/>
      <c r="PPX15" s="28"/>
      <c r="PPY15" s="28"/>
      <c r="PPZ15" s="28"/>
      <c r="PQA15" s="28"/>
      <c r="PQB15" s="28"/>
      <c r="PQC15" s="28"/>
      <c r="PQD15" s="28"/>
      <c r="PQE15" s="28"/>
      <c r="PQF15" s="28"/>
      <c r="PQG15" s="28"/>
      <c r="PQH15" s="28"/>
      <c r="PQI15" s="28"/>
      <c r="PQJ15" s="28"/>
      <c r="PQK15" s="28"/>
      <c r="PQL15" s="28"/>
      <c r="PQM15" s="28"/>
      <c r="PQN15" s="28"/>
      <c r="PQO15" s="28"/>
      <c r="PQP15" s="28"/>
      <c r="PQQ15" s="28"/>
      <c r="PQR15" s="28"/>
      <c r="PQS15" s="28"/>
      <c r="PQT15" s="28"/>
      <c r="PQU15" s="28"/>
      <c r="PQV15" s="28"/>
      <c r="PQW15" s="28"/>
      <c r="PQX15" s="28"/>
      <c r="PQY15" s="28"/>
      <c r="PQZ15" s="28"/>
      <c r="PRA15" s="28"/>
      <c r="PRB15" s="28"/>
      <c r="PRC15" s="28"/>
      <c r="PRD15" s="28"/>
      <c r="PRE15" s="28"/>
      <c r="PRF15" s="28"/>
      <c r="PRG15" s="28"/>
      <c r="PRH15" s="28"/>
      <c r="PRI15" s="28"/>
      <c r="PRJ15" s="28"/>
      <c r="PRK15" s="28"/>
      <c r="PRL15" s="28"/>
      <c r="PRM15" s="28"/>
      <c r="PRN15" s="28"/>
      <c r="PRO15" s="28"/>
      <c r="PRP15" s="28"/>
      <c r="PRQ15" s="28"/>
      <c r="PRR15" s="28"/>
      <c r="PRS15" s="28"/>
      <c r="PRT15" s="28"/>
      <c r="PRU15" s="28"/>
      <c r="PRV15" s="28"/>
      <c r="PRW15" s="28"/>
      <c r="PRX15" s="28"/>
      <c r="PRY15" s="28"/>
      <c r="PRZ15" s="28"/>
      <c r="PSA15" s="28"/>
      <c r="PSB15" s="28"/>
      <c r="PSC15" s="28"/>
      <c r="PSD15" s="28"/>
      <c r="PSE15" s="28"/>
      <c r="PSF15" s="28"/>
      <c r="PSG15" s="28"/>
      <c r="PSH15" s="28"/>
      <c r="PSI15" s="28"/>
      <c r="PSJ15" s="28"/>
      <c r="PSK15" s="28"/>
      <c r="PSL15" s="28"/>
      <c r="PSM15" s="28"/>
      <c r="PSN15" s="28"/>
      <c r="PSO15" s="28"/>
      <c r="PSP15" s="28"/>
      <c r="PSQ15" s="28"/>
      <c r="PSR15" s="28"/>
      <c r="PSS15" s="28"/>
      <c r="PST15" s="28"/>
      <c r="PSU15" s="28"/>
      <c r="PSV15" s="28"/>
      <c r="PSW15" s="28"/>
      <c r="PSX15" s="28"/>
      <c r="PSY15" s="28"/>
      <c r="PSZ15" s="28"/>
      <c r="PTA15" s="28"/>
      <c r="PTB15" s="28"/>
      <c r="PTC15" s="28"/>
      <c r="PTD15" s="28"/>
      <c r="PTE15" s="28"/>
      <c r="PTF15" s="28"/>
      <c r="PTG15" s="28"/>
      <c r="PTH15" s="28"/>
      <c r="PTI15" s="28"/>
      <c r="PTJ15" s="28"/>
      <c r="PTK15" s="28"/>
      <c r="PTL15" s="28"/>
      <c r="PTM15" s="28"/>
      <c r="PTN15" s="28"/>
      <c r="PTO15" s="28"/>
      <c r="PTP15" s="28"/>
      <c r="PTQ15" s="28"/>
      <c r="PTR15" s="28"/>
      <c r="PTS15" s="28"/>
      <c r="PTT15" s="28"/>
      <c r="PTU15" s="28"/>
      <c r="PTV15" s="28"/>
      <c r="PTW15" s="28"/>
      <c r="PTX15" s="28"/>
      <c r="PTY15" s="28"/>
      <c r="PTZ15" s="28"/>
      <c r="PUA15" s="28"/>
      <c r="PUB15" s="28"/>
      <c r="PUC15" s="28"/>
      <c r="PUD15" s="28"/>
      <c r="PUE15" s="28"/>
      <c r="PUF15" s="28"/>
      <c r="PUG15" s="28"/>
      <c r="PUH15" s="28"/>
      <c r="PUI15" s="28"/>
      <c r="PUJ15" s="28"/>
      <c r="PUK15" s="28"/>
      <c r="PUL15" s="28"/>
      <c r="PUM15" s="28"/>
      <c r="PUN15" s="28"/>
      <c r="PUO15" s="28"/>
      <c r="PUP15" s="28"/>
      <c r="PUQ15" s="28"/>
      <c r="PUR15" s="28"/>
      <c r="PUS15" s="28"/>
      <c r="PUT15" s="28"/>
      <c r="PUU15" s="28"/>
      <c r="PUV15" s="28"/>
      <c r="PUW15" s="28"/>
      <c r="PUX15" s="28"/>
      <c r="PUY15" s="28"/>
      <c r="PUZ15" s="28"/>
      <c r="PVA15" s="28"/>
      <c r="PVB15" s="28"/>
      <c r="PVC15" s="28"/>
      <c r="PVD15" s="28"/>
      <c r="PVE15" s="28"/>
      <c r="PVF15" s="28"/>
      <c r="PVG15" s="28"/>
      <c r="PVH15" s="28"/>
      <c r="PVI15" s="28"/>
      <c r="PVJ15" s="28"/>
      <c r="PVK15" s="28"/>
      <c r="PVL15" s="28"/>
      <c r="PVM15" s="28"/>
      <c r="PVN15" s="28"/>
      <c r="PVO15" s="28"/>
      <c r="PVP15" s="28"/>
      <c r="PVQ15" s="28"/>
      <c r="PVR15" s="28"/>
      <c r="PVS15" s="28"/>
      <c r="PVT15" s="28"/>
      <c r="PVU15" s="28"/>
      <c r="PVV15" s="28"/>
      <c r="PVW15" s="28"/>
      <c r="PVX15" s="28"/>
      <c r="PVY15" s="28"/>
      <c r="PVZ15" s="28"/>
      <c r="PWA15" s="28"/>
      <c r="PWB15" s="28"/>
      <c r="PWC15" s="28"/>
      <c r="PWD15" s="28"/>
      <c r="PWE15" s="28"/>
      <c r="PWF15" s="28"/>
      <c r="PWG15" s="28"/>
      <c r="PWH15" s="28"/>
      <c r="PWI15" s="28"/>
      <c r="PWJ15" s="28"/>
      <c r="PWK15" s="28"/>
      <c r="PWL15" s="28"/>
      <c r="PWM15" s="28"/>
      <c r="PWN15" s="28"/>
      <c r="PWO15" s="28"/>
      <c r="PWP15" s="28"/>
      <c r="PWQ15" s="28"/>
      <c r="PWR15" s="28"/>
      <c r="PWS15" s="28"/>
      <c r="PWT15" s="28"/>
      <c r="PWU15" s="28"/>
      <c r="PWV15" s="28"/>
      <c r="PWW15" s="28"/>
      <c r="PWX15" s="28"/>
      <c r="PWY15" s="28"/>
      <c r="PWZ15" s="28"/>
      <c r="PXA15" s="28"/>
      <c r="PXB15" s="28"/>
      <c r="PXC15" s="28"/>
      <c r="PXD15" s="28"/>
      <c r="PXE15" s="28"/>
      <c r="PXF15" s="28"/>
      <c r="PXG15" s="28"/>
      <c r="PXH15" s="28"/>
      <c r="PXI15" s="28"/>
      <c r="PXJ15" s="28"/>
      <c r="PXK15" s="28"/>
      <c r="PXL15" s="28"/>
      <c r="PXM15" s="28"/>
      <c r="PXN15" s="28"/>
      <c r="PXO15" s="28"/>
      <c r="PXP15" s="28"/>
      <c r="PXQ15" s="28"/>
      <c r="PXR15" s="28"/>
      <c r="PXS15" s="28"/>
      <c r="PXT15" s="28"/>
      <c r="PXU15" s="28"/>
      <c r="PXV15" s="28"/>
      <c r="PXW15" s="28"/>
      <c r="PXX15" s="28"/>
      <c r="PXY15" s="28"/>
      <c r="PXZ15" s="28"/>
      <c r="PYA15" s="28"/>
      <c r="PYB15" s="28"/>
      <c r="PYC15" s="28"/>
      <c r="PYD15" s="28"/>
      <c r="PYE15" s="28"/>
      <c r="PYF15" s="28"/>
      <c r="PYG15" s="28"/>
      <c r="PYH15" s="28"/>
      <c r="PYI15" s="28"/>
      <c r="PYJ15" s="28"/>
      <c r="PYK15" s="28"/>
      <c r="PYL15" s="28"/>
      <c r="PYM15" s="28"/>
      <c r="PYN15" s="28"/>
      <c r="PYO15" s="28"/>
      <c r="PYP15" s="28"/>
      <c r="PYQ15" s="28"/>
      <c r="PYR15" s="28"/>
      <c r="PYS15" s="28"/>
      <c r="PYT15" s="28"/>
      <c r="PYU15" s="28"/>
      <c r="PYV15" s="28"/>
      <c r="PYW15" s="28"/>
      <c r="PYX15" s="28"/>
      <c r="PYY15" s="28"/>
      <c r="PYZ15" s="28"/>
      <c r="PZA15" s="28"/>
      <c r="PZB15" s="28"/>
      <c r="PZC15" s="28"/>
      <c r="PZD15" s="28"/>
      <c r="PZE15" s="28"/>
      <c r="PZF15" s="28"/>
      <c r="PZG15" s="28"/>
      <c r="PZH15" s="28"/>
      <c r="PZI15" s="28"/>
      <c r="PZJ15" s="28"/>
      <c r="PZK15" s="28"/>
      <c r="PZL15" s="28"/>
      <c r="PZM15" s="28"/>
      <c r="PZN15" s="28"/>
      <c r="PZO15" s="28"/>
      <c r="PZP15" s="28"/>
      <c r="PZQ15" s="28"/>
      <c r="PZR15" s="28"/>
      <c r="PZS15" s="28"/>
      <c r="PZT15" s="28"/>
      <c r="PZU15" s="28"/>
      <c r="PZV15" s="28"/>
      <c r="PZW15" s="28"/>
      <c r="PZX15" s="28"/>
      <c r="PZY15" s="28"/>
      <c r="PZZ15" s="28"/>
      <c r="QAA15" s="28"/>
      <c r="QAB15" s="28"/>
      <c r="QAC15" s="28"/>
      <c r="QAD15" s="28"/>
      <c r="QAE15" s="28"/>
      <c r="QAF15" s="28"/>
      <c r="QAG15" s="28"/>
      <c r="QAH15" s="28"/>
      <c r="QAI15" s="28"/>
      <c r="QAJ15" s="28"/>
      <c r="QAK15" s="28"/>
      <c r="QAL15" s="28"/>
      <c r="QAM15" s="28"/>
      <c r="QAN15" s="28"/>
      <c r="QAO15" s="28"/>
      <c r="QAP15" s="28"/>
      <c r="QAQ15" s="28"/>
      <c r="QAR15" s="28"/>
      <c r="QAS15" s="28"/>
      <c r="QAT15" s="28"/>
      <c r="QAU15" s="28"/>
      <c r="QAV15" s="28"/>
      <c r="QAW15" s="28"/>
      <c r="QAX15" s="28"/>
      <c r="QAY15" s="28"/>
      <c r="QAZ15" s="28"/>
      <c r="QBA15" s="28"/>
      <c r="QBB15" s="28"/>
      <c r="QBC15" s="28"/>
      <c r="QBD15" s="28"/>
      <c r="QBE15" s="28"/>
      <c r="QBF15" s="28"/>
      <c r="QBG15" s="28"/>
      <c r="QBH15" s="28"/>
      <c r="QBI15" s="28"/>
      <c r="QBJ15" s="28"/>
      <c r="QBK15" s="28"/>
      <c r="QBL15" s="28"/>
      <c r="QBM15" s="28"/>
      <c r="QBN15" s="28"/>
      <c r="QBO15" s="28"/>
      <c r="QBP15" s="28"/>
      <c r="QBQ15" s="28"/>
      <c r="QBR15" s="28"/>
      <c r="QBS15" s="28"/>
      <c r="QBT15" s="28"/>
      <c r="QBU15" s="28"/>
      <c r="QBV15" s="28"/>
      <c r="QBW15" s="28"/>
      <c r="QBX15" s="28"/>
      <c r="QBY15" s="28"/>
      <c r="QBZ15" s="28"/>
      <c r="QCA15" s="28"/>
      <c r="QCB15" s="28"/>
      <c r="QCC15" s="28"/>
      <c r="QCD15" s="28"/>
      <c r="QCE15" s="28"/>
      <c r="QCF15" s="28"/>
      <c r="QCG15" s="28"/>
      <c r="QCH15" s="28"/>
      <c r="QCI15" s="28"/>
      <c r="QCJ15" s="28"/>
      <c r="QCK15" s="28"/>
      <c r="QCL15" s="28"/>
      <c r="QCM15" s="28"/>
      <c r="QCN15" s="28"/>
      <c r="QCO15" s="28"/>
      <c r="QCP15" s="28"/>
      <c r="QCQ15" s="28"/>
      <c r="QCR15" s="28"/>
      <c r="QCS15" s="28"/>
      <c r="QCT15" s="28"/>
      <c r="QCU15" s="28"/>
      <c r="QCV15" s="28"/>
      <c r="QCW15" s="28"/>
      <c r="QCX15" s="28"/>
      <c r="QCY15" s="28"/>
      <c r="QCZ15" s="28"/>
      <c r="QDA15" s="28"/>
      <c r="QDB15" s="28"/>
      <c r="QDC15" s="28"/>
      <c r="QDD15" s="28"/>
      <c r="QDE15" s="28"/>
      <c r="QDF15" s="28"/>
      <c r="QDG15" s="28"/>
      <c r="QDH15" s="28"/>
      <c r="QDI15" s="28"/>
      <c r="QDJ15" s="28"/>
      <c r="QDK15" s="28"/>
      <c r="QDL15" s="28"/>
      <c r="QDM15" s="28"/>
      <c r="QDN15" s="28"/>
      <c r="QDO15" s="28"/>
      <c r="QDP15" s="28"/>
      <c r="QDQ15" s="28"/>
      <c r="QDR15" s="28"/>
      <c r="QDS15" s="28"/>
      <c r="QDT15" s="28"/>
      <c r="QDU15" s="28"/>
      <c r="QDV15" s="28"/>
      <c r="QDW15" s="28"/>
      <c r="QDX15" s="28"/>
      <c r="QDY15" s="28"/>
      <c r="QDZ15" s="28"/>
      <c r="QEA15" s="28"/>
      <c r="QEB15" s="28"/>
      <c r="QEC15" s="28"/>
      <c r="QED15" s="28"/>
      <c r="QEE15" s="28"/>
      <c r="QEF15" s="28"/>
      <c r="QEG15" s="28"/>
      <c r="QEH15" s="28"/>
      <c r="QEI15" s="28"/>
      <c r="QEJ15" s="28"/>
      <c r="QEK15" s="28"/>
      <c r="QEL15" s="28"/>
      <c r="QEM15" s="28"/>
      <c r="QEN15" s="28"/>
      <c r="QEO15" s="28"/>
      <c r="QEP15" s="28"/>
      <c r="QEQ15" s="28"/>
      <c r="QER15" s="28"/>
      <c r="QES15" s="28"/>
      <c r="QET15" s="28"/>
      <c r="QEU15" s="28"/>
      <c r="QEV15" s="28"/>
      <c r="QEW15" s="28"/>
      <c r="QEX15" s="28"/>
      <c r="QEY15" s="28"/>
      <c r="QEZ15" s="28"/>
      <c r="QFA15" s="28"/>
      <c r="QFB15" s="28"/>
      <c r="QFC15" s="28"/>
      <c r="QFD15" s="28"/>
      <c r="QFE15" s="28"/>
      <c r="QFF15" s="28"/>
      <c r="QFG15" s="28"/>
      <c r="QFH15" s="28"/>
      <c r="QFI15" s="28"/>
      <c r="QFJ15" s="28"/>
      <c r="QFK15" s="28"/>
      <c r="QFL15" s="28"/>
      <c r="QFM15" s="28"/>
      <c r="QFN15" s="28"/>
      <c r="QFO15" s="28"/>
      <c r="QFP15" s="28"/>
      <c r="QFQ15" s="28"/>
      <c r="QFR15" s="28"/>
      <c r="QFS15" s="28"/>
      <c r="QFT15" s="28"/>
      <c r="QFU15" s="28"/>
      <c r="QFV15" s="28"/>
      <c r="QFW15" s="28"/>
      <c r="QFX15" s="28"/>
      <c r="QFY15" s="28"/>
      <c r="QFZ15" s="28"/>
      <c r="QGA15" s="28"/>
      <c r="QGB15" s="28"/>
      <c r="QGC15" s="28"/>
      <c r="QGD15" s="28"/>
      <c r="QGE15" s="28"/>
      <c r="QGF15" s="28"/>
      <c r="QGG15" s="28"/>
      <c r="QGH15" s="28"/>
      <c r="QGI15" s="28"/>
      <c r="QGJ15" s="28"/>
      <c r="QGK15" s="28"/>
      <c r="QGL15" s="28"/>
      <c r="QGM15" s="28"/>
      <c r="QGN15" s="28"/>
      <c r="QGO15" s="28"/>
      <c r="QGP15" s="28"/>
      <c r="QGQ15" s="28"/>
      <c r="QGR15" s="28"/>
      <c r="QGS15" s="28"/>
      <c r="QGT15" s="28"/>
      <c r="QGU15" s="28"/>
      <c r="QGV15" s="28"/>
      <c r="QGW15" s="28"/>
      <c r="QGX15" s="28"/>
      <c r="QGY15" s="28"/>
      <c r="QGZ15" s="28"/>
      <c r="QHA15" s="28"/>
      <c r="QHB15" s="28"/>
      <c r="QHC15" s="28"/>
      <c r="QHD15" s="28"/>
      <c r="QHE15" s="28"/>
      <c r="QHF15" s="28"/>
      <c r="QHG15" s="28"/>
      <c r="QHH15" s="28"/>
      <c r="QHI15" s="28"/>
      <c r="QHJ15" s="28"/>
      <c r="QHK15" s="28"/>
      <c r="QHL15" s="28"/>
      <c r="QHM15" s="28"/>
      <c r="QHN15" s="28"/>
      <c r="QHO15" s="28"/>
      <c r="QHP15" s="28"/>
      <c r="QHQ15" s="28"/>
      <c r="QHR15" s="28"/>
      <c r="QHS15" s="28"/>
      <c r="QHT15" s="28"/>
      <c r="QHU15" s="28"/>
      <c r="QHV15" s="28"/>
      <c r="QHW15" s="28"/>
      <c r="QHX15" s="28"/>
      <c r="QHY15" s="28"/>
      <c r="QHZ15" s="28"/>
      <c r="QIA15" s="28"/>
      <c r="QIB15" s="28"/>
      <c r="QIC15" s="28"/>
      <c r="QID15" s="28"/>
      <c r="QIE15" s="28"/>
      <c r="QIF15" s="28"/>
      <c r="QIG15" s="28"/>
      <c r="QIH15" s="28"/>
      <c r="QII15" s="28"/>
      <c r="QIJ15" s="28"/>
      <c r="QIK15" s="28"/>
      <c r="QIL15" s="28"/>
      <c r="QIM15" s="28"/>
      <c r="QIN15" s="28"/>
      <c r="QIO15" s="28"/>
      <c r="QIP15" s="28"/>
      <c r="QIQ15" s="28"/>
      <c r="QIR15" s="28"/>
      <c r="QIS15" s="28"/>
      <c r="QIT15" s="28"/>
      <c r="QIU15" s="28"/>
      <c r="QIV15" s="28"/>
      <c r="QIW15" s="28"/>
      <c r="QIX15" s="28"/>
      <c r="QIY15" s="28"/>
      <c r="QIZ15" s="28"/>
      <c r="QJA15" s="28"/>
      <c r="QJB15" s="28"/>
      <c r="QJC15" s="28"/>
      <c r="QJD15" s="28"/>
      <c r="QJE15" s="28"/>
      <c r="QJF15" s="28"/>
      <c r="QJG15" s="28"/>
      <c r="QJH15" s="28"/>
      <c r="QJI15" s="28"/>
      <c r="QJJ15" s="28"/>
      <c r="QJK15" s="28"/>
      <c r="QJL15" s="28"/>
      <c r="QJM15" s="28"/>
      <c r="QJN15" s="28"/>
      <c r="QJO15" s="28"/>
      <c r="QJP15" s="28"/>
      <c r="QJQ15" s="28"/>
      <c r="QJR15" s="28"/>
      <c r="QJS15" s="28"/>
      <c r="QJT15" s="28"/>
      <c r="QJU15" s="28"/>
      <c r="QJV15" s="28"/>
      <c r="QJW15" s="28"/>
      <c r="QJX15" s="28"/>
      <c r="QJY15" s="28"/>
      <c r="QJZ15" s="28"/>
      <c r="QKA15" s="28"/>
      <c r="QKB15" s="28"/>
      <c r="QKC15" s="28"/>
      <c r="QKD15" s="28"/>
      <c r="QKE15" s="28"/>
      <c r="QKF15" s="28"/>
      <c r="QKG15" s="28"/>
      <c r="QKH15" s="28"/>
      <c r="QKI15" s="28"/>
      <c r="QKJ15" s="28"/>
      <c r="QKK15" s="28"/>
      <c r="QKL15" s="28"/>
      <c r="QKM15" s="28"/>
      <c r="QKN15" s="28"/>
      <c r="QKO15" s="28"/>
      <c r="QKP15" s="28"/>
      <c r="QKQ15" s="28"/>
      <c r="QKR15" s="28"/>
      <c r="QKS15" s="28"/>
      <c r="QKT15" s="28"/>
      <c r="QKU15" s="28"/>
      <c r="QKV15" s="28"/>
      <c r="QKW15" s="28"/>
      <c r="QKX15" s="28"/>
      <c r="QKY15" s="28"/>
      <c r="QKZ15" s="28"/>
      <c r="QLA15" s="28"/>
      <c r="QLB15" s="28"/>
      <c r="QLC15" s="28"/>
      <c r="QLD15" s="28"/>
      <c r="QLE15" s="28"/>
      <c r="QLF15" s="28"/>
      <c r="QLG15" s="28"/>
      <c r="QLH15" s="28"/>
      <c r="QLI15" s="28"/>
      <c r="QLJ15" s="28"/>
      <c r="QLK15" s="28"/>
      <c r="QLL15" s="28"/>
      <c r="QLM15" s="28"/>
      <c r="QLN15" s="28"/>
      <c r="QLO15" s="28"/>
      <c r="QLP15" s="28"/>
      <c r="QLQ15" s="28"/>
      <c r="QLR15" s="28"/>
      <c r="QLS15" s="28"/>
      <c r="QLT15" s="28"/>
      <c r="QLU15" s="28"/>
      <c r="QLV15" s="28"/>
      <c r="QLW15" s="28"/>
      <c r="QLX15" s="28"/>
      <c r="QLY15" s="28"/>
      <c r="QLZ15" s="28"/>
      <c r="QMA15" s="28"/>
      <c r="QMB15" s="28"/>
      <c r="QMC15" s="28"/>
      <c r="QMD15" s="28"/>
      <c r="QME15" s="28"/>
      <c r="QMF15" s="28"/>
      <c r="QMG15" s="28"/>
      <c r="QMH15" s="28"/>
      <c r="QMI15" s="28"/>
      <c r="QMJ15" s="28"/>
      <c r="QMK15" s="28"/>
      <c r="QML15" s="28"/>
      <c r="QMM15" s="28"/>
      <c r="QMN15" s="28"/>
      <c r="QMO15" s="28"/>
      <c r="QMP15" s="28"/>
      <c r="QMQ15" s="28"/>
      <c r="QMR15" s="28"/>
      <c r="QMS15" s="28"/>
      <c r="QMT15" s="28"/>
      <c r="QMU15" s="28"/>
      <c r="QMV15" s="28"/>
      <c r="QMW15" s="28"/>
      <c r="QMX15" s="28"/>
      <c r="QMY15" s="28"/>
      <c r="QMZ15" s="28"/>
      <c r="QNA15" s="28"/>
      <c r="QNB15" s="28"/>
      <c r="QNC15" s="28"/>
      <c r="QND15" s="28"/>
      <c r="QNE15" s="28"/>
      <c r="QNF15" s="28"/>
      <c r="QNG15" s="28"/>
      <c r="QNH15" s="28"/>
      <c r="QNI15" s="28"/>
      <c r="QNJ15" s="28"/>
      <c r="QNK15" s="28"/>
      <c r="QNL15" s="28"/>
      <c r="QNM15" s="28"/>
      <c r="QNN15" s="28"/>
      <c r="QNO15" s="28"/>
      <c r="QNP15" s="28"/>
      <c r="QNQ15" s="28"/>
      <c r="QNR15" s="28"/>
      <c r="QNS15" s="28"/>
      <c r="QNT15" s="28"/>
      <c r="QNU15" s="28"/>
      <c r="QNV15" s="28"/>
      <c r="QNW15" s="28"/>
      <c r="QNX15" s="28"/>
      <c r="QNY15" s="28"/>
      <c r="QNZ15" s="28"/>
      <c r="QOA15" s="28"/>
      <c r="QOB15" s="28"/>
      <c r="QOC15" s="28"/>
      <c r="QOD15" s="28"/>
      <c r="QOE15" s="28"/>
      <c r="QOF15" s="28"/>
      <c r="QOG15" s="28"/>
      <c r="QOH15" s="28"/>
      <c r="QOI15" s="28"/>
      <c r="QOJ15" s="28"/>
      <c r="QOK15" s="28"/>
      <c r="QOL15" s="28"/>
      <c r="QOM15" s="28"/>
      <c r="QON15" s="28"/>
      <c r="QOO15" s="28"/>
      <c r="QOP15" s="28"/>
      <c r="QOQ15" s="28"/>
      <c r="QOR15" s="28"/>
      <c r="QOS15" s="28"/>
      <c r="QOT15" s="28"/>
      <c r="QOU15" s="28"/>
      <c r="QOV15" s="28"/>
      <c r="QOW15" s="28"/>
      <c r="QOX15" s="28"/>
      <c r="QOY15" s="28"/>
      <c r="QOZ15" s="28"/>
      <c r="QPA15" s="28"/>
      <c r="QPB15" s="28"/>
      <c r="QPC15" s="28"/>
      <c r="QPD15" s="28"/>
      <c r="QPE15" s="28"/>
      <c r="QPF15" s="28"/>
      <c r="QPG15" s="28"/>
      <c r="QPH15" s="28"/>
      <c r="QPI15" s="28"/>
      <c r="QPJ15" s="28"/>
      <c r="QPK15" s="28"/>
      <c r="QPL15" s="28"/>
      <c r="QPM15" s="28"/>
      <c r="QPN15" s="28"/>
      <c r="QPO15" s="28"/>
      <c r="QPP15" s="28"/>
      <c r="QPQ15" s="28"/>
      <c r="QPR15" s="28"/>
      <c r="QPS15" s="28"/>
      <c r="QPT15" s="28"/>
      <c r="QPU15" s="28"/>
      <c r="QPV15" s="28"/>
      <c r="QPW15" s="28"/>
      <c r="QPX15" s="28"/>
      <c r="QPY15" s="28"/>
      <c r="QPZ15" s="28"/>
      <c r="QQA15" s="28"/>
      <c r="QQB15" s="28"/>
      <c r="QQC15" s="28"/>
      <c r="QQD15" s="28"/>
      <c r="QQE15" s="28"/>
      <c r="QQF15" s="28"/>
      <c r="QQG15" s="28"/>
      <c r="QQH15" s="28"/>
      <c r="QQI15" s="28"/>
      <c r="QQJ15" s="28"/>
      <c r="QQK15" s="28"/>
      <c r="QQL15" s="28"/>
      <c r="QQM15" s="28"/>
      <c r="QQN15" s="28"/>
      <c r="QQO15" s="28"/>
      <c r="QQP15" s="28"/>
      <c r="QQQ15" s="28"/>
      <c r="QQR15" s="28"/>
      <c r="QQS15" s="28"/>
      <c r="QQT15" s="28"/>
      <c r="QQU15" s="28"/>
      <c r="QQV15" s="28"/>
      <c r="QQW15" s="28"/>
      <c r="QQX15" s="28"/>
      <c r="QQY15" s="28"/>
      <c r="QQZ15" s="28"/>
      <c r="QRA15" s="28"/>
      <c r="QRB15" s="28"/>
      <c r="QRC15" s="28"/>
      <c r="QRD15" s="28"/>
      <c r="QRE15" s="28"/>
      <c r="QRF15" s="28"/>
      <c r="QRG15" s="28"/>
      <c r="QRH15" s="28"/>
      <c r="QRI15" s="28"/>
      <c r="QRJ15" s="28"/>
      <c r="QRK15" s="28"/>
      <c r="QRL15" s="28"/>
      <c r="QRM15" s="28"/>
      <c r="QRN15" s="28"/>
      <c r="QRO15" s="28"/>
      <c r="QRP15" s="28"/>
      <c r="QRQ15" s="28"/>
      <c r="QRR15" s="28"/>
      <c r="QRS15" s="28"/>
      <c r="QRT15" s="28"/>
      <c r="QRU15" s="28"/>
      <c r="QRV15" s="28"/>
      <c r="QRW15" s="28"/>
      <c r="QRX15" s="28"/>
      <c r="QRY15" s="28"/>
      <c r="QRZ15" s="28"/>
      <c r="QSA15" s="28"/>
      <c r="QSB15" s="28"/>
      <c r="QSC15" s="28"/>
      <c r="QSD15" s="28"/>
      <c r="QSE15" s="28"/>
      <c r="QSF15" s="28"/>
      <c r="QSG15" s="28"/>
      <c r="QSH15" s="28"/>
      <c r="QSI15" s="28"/>
      <c r="QSJ15" s="28"/>
      <c r="QSK15" s="28"/>
      <c r="QSL15" s="28"/>
      <c r="QSM15" s="28"/>
      <c r="QSN15" s="28"/>
      <c r="QSO15" s="28"/>
      <c r="QSP15" s="28"/>
      <c r="QSQ15" s="28"/>
      <c r="QSR15" s="28"/>
      <c r="QSS15" s="28"/>
      <c r="QST15" s="28"/>
      <c r="QSU15" s="28"/>
      <c r="QSV15" s="28"/>
      <c r="QSW15" s="28"/>
      <c r="QSX15" s="28"/>
      <c r="QSY15" s="28"/>
      <c r="QSZ15" s="28"/>
      <c r="QTA15" s="28"/>
      <c r="QTB15" s="28"/>
      <c r="QTC15" s="28"/>
      <c r="QTD15" s="28"/>
      <c r="QTE15" s="28"/>
      <c r="QTF15" s="28"/>
      <c r="QTG15" s="28"/>
      <c r="QTH15" s="28"/>
      <c r="QTI15" s="28"/>
      <c r="QTJ15" s="28"/>
      <c r="QTK15" s="28"/>
      <c r="QTL15" s="28"/>
      <c r="QTM15" s="28"/>
      <c r="QTN15" s="28"/>
      <c r="QTO15" s="28"/>
      <c r="QTP15" s="28"/>
      <c r="QTQ15" s="28"/>
      <c r="QTR15" s="28"/>
      <c r="QTS15" s="28"/>
      <c r="QTT15" s="28"/>
      <c r="QTU15" s="28"/>
      <c r="QTV15" s="28"/>
      <c r="QTW15" s="28"/>
      <c r="QTX15" s="28"/>
      <c r="QTY15" s="28"/>
      <c r="QTZ15" s="28"/>
      <c r="QUA15" s="28"/>
      <c r="QUB15" s="28"/>
      <c r="QUC15" s="28"/>
      <c r="QUD15" s="28"/>
      <c r="QUE15" s="28"/>
      <c r="QUF15" s="28"/>
      <c r="QUG15" s="28"/>
      <c r="QUH15" s="28"/>
      <c r="QUI15" s="28"/>
      <c r="QUJ15" s="28"/>
      <c r="QUK15" s="28"/>
      <c r="QUL15" s="28"/>
      <c r="QUM15" s="28"/>
      <c r="QUN15" s="28"/>
      <c r="QUO15" s="28"/>
      <c r="QUP15" s="28"/>
      <c r="QUQ15" s="28"/>
      <c r="QUR15" s="28"/>
      <c r="QUS15" s="28"/>
      <c r="QUT15" s="28"/>
      <c r="QUU15" s="28"/>
      <c r="QUV15" s="28"/>
      <c r="QUW15" s="28"/>
      <c r="QUX15" s="28"/>
      <c r="QUY15" s="28"/>
      <c r="QUZ15" s="28"/>
      <c r="QVA15" s="28"/>
      <c r="QVB15" s="28"/>
      <c r="QVC15" s="28"/>
      <c r="QVD15" s="28"/>
      <c r="QVE15" s="28"/>
      <c r="QVF15" s="28"/>
      <c r="QVG15" s="28"/>
      <c r="QVH15" s="28"/>
      <c r="QVI15" s="28"/>
      <c r="QVJ15" s="28"/>
      <c r="QVK15" s="28"/>
      <c r="QVL15" s="28"/>
      <c r="QVM15" s="28"/>
      <c r="QVN15" s="28"/>
      <c r="QVO15" s="28"/>
      <c r="QVP15" s="28"/>
      <c r="QVQ15" s="28"/>
      <c r="QVR15" s="28"/>
      <c r="QVS15" s="28"/>
      <c r="QVT15" s="28"/>
      <c r="QVU15" s="28"/>
      <c r="QVV15" s="28"/>
      <c r="QVW15" s="28"/>
      <c r="QVX15" s="28"/>
      <c r="QVY15" s="28"/>
      <c r="QVZ15" s="28"/>
      <c r="QWA15" s="28"/>
      <c r="QWB15" s="28"/>
      <c r="QWC15" s="28"/>
      <c r="QWD15" s="28"/>
      <c r="QWE15" s="28"/>
      <c r="QWF15" s="28"/>
      <c r="QWG15" s="28"/>
      <c r="QWH15" s="28"/>
      <c r="QWI15" s="28"/>
      <c r="QWJ15" s="28"/>
      <c r="QWK15" s="28"/>
      <c r="QWL15" s="28"/>
      <c r="QWM15" s="28"/>
      <c r="QWN15" s="28"/>
      <c r="QWO15" s="28"/>
      <c r="QWP15" s="28"/>
      <c r="QWQ15" s="28"/>
      <c r="QWR15" s="28"/>
      <c r="QWS15" s="28"/>
      <c r="QWT15" s="28"/>
      <c r="QWU15" s="28"/>
      <c r="QWV15" s="28"/>
      <c r="QWW15" s="28"/>
      <c r="QWX15" s="28"/>
      <c r="QWY15" s="28"/>
      <c r="QWZ15" s="28"/>
      <c r="QXA15" s="28"/>
      <c r="QXB15" s="28"/>
      <c r="QXC15" s="28"/>
      <c r="QXD15" s="28"/>
      <c r="QXE15" s="28"/>
      <c r="QXF15" s="28"/>
      <c r="QXG15" s="28"/>
      <c r="QXH15" s="28"/>
      <c r="QXI15" s="28"/>
      <c r="QXJ15" s="28"/>
      <c r="QXK15" s="28"/>
      <c r="QXL15" s="28"/>
      <c r="QXM15" s="28"/>
      <c r="QXN15" s="28"/>
      <c r="QXO15" s="28"/>
      <c r="QXP15" s="28"/>
      <c r="QXQ15" s="28"/>
      <c r="QXR15" s="28"/>
      <c r="QXS15" s="28"/>
      <c r="QXT15" s="28"/>
      <c r="QXU15" s="28"/>
      <c r="QXV15" s="28"/>
      <c r="QXW15" s="28"/>
      <c r="QXX15" s="28"/>
      <c r="QXY15" s="28"/>
      <c r="QXZ15" s="28"/>
      <c r="QYA15" s="28"/>
      <c r="QYB15" s="28"/>
      <c r="QYC15" s="28"/>
      <c r="QYD15" s="28"/>
      <c r="QYE15" s="28"/>
      <c r="QYF15" s="28"/>
      <c r="QYG15" s="28"/>
      <c r="QYH15" s="28"/>
      <c r="QYI15" s="28"/>
      <c r="QYJ15" s="28"/>
      <c r="QYK15" s="28"/>
      <c r="QYL15" s="28"/>
      <c r="QYM15" s="28"/>
      <c r="QYN15" s="28"/>
      <c r="QYO15" s="28"/>
      <c r="QYP15" s="28"/>
      <c r="QYQ15" s="28"/>
      <c r="QYR15" s="28"/>
      <c r="QYS15" s="28"/>
      <c r="QYT15" s="28"/>
      <c r="QYU15" s="28"/>
      <c r="QYV15" s="28"/>
      <c r="QYW15" s="28"/>
      <c r="QYX15" s="28"/>
      <c r="QYY15" s="28"/>
      <c r="QYZ15" s="28"/>
      <c r="QZA15" s="28"/>
      <c r="QZB15" s="28"/>
      <c r="QZC15" s="28"/>
      <c r="QZD15" s="28"/>
      <c r="QZE15" s="28"/>
      <c r="QZF15" s="28"/>
      <c r="QZG15" s="28"/>
      <c r="QZH15" s="28"/>
      <c r="QZI15" s="28"/>
      <c r="QZJ15" s="28"/>
      <c r="QZK15" s="28"/>
      <c r="QZL15" s="28"/>
      <c r="QZM15" s="28"/>
      <c r="QZN15" s="28"/>
      <c r="QZO15" s="28"/>
      <c r="QZP15" s="28"/>
      <c r="QZQ15" s="28"/>
      <c r="QZR15" s="28"/>
      <c r="QZS15" s="28"/>
      <c r="QZT15" s="28"/>
      <c r="QZU15" s="28"/>
      <c r="QZV15" s="28"/>
      <c r="QZW15" s="28"/>
      <c r="QZX15" s="28"/>
      <c r="QZY15" s="28"/>
      <c r="QZZ15" s="28"/>
      <c r="RAA15" s="28"/>
      <c r="RAB15" s="28"/>
      <c r="RAC15" s="28"/>
      <c r="RAD15" s="28"/>
      <c r="RAE15" s="28"/>
      <c r="RAF15" s="28"/>
      <c r="RAG15" s="28"/>
      <c r="RAH15" s="28"/>
      <c r="RAI15" s="28"/>
      <c r="RAJ15" s="28"/>
      <c r="RAK15" s="28"/>
      <c r="RAL15" s="28"/>
      <c r="RAM15" s="28"/>
      <c r="RAN15" s="28"/>
      <c r="RAO15" s="28"/>
      <c r="RAP15" s="28"/>
      <c r="RAQ15" s="28"/>
      <c r="RAR15" s="28"/>
      <c r="RAS15" s="28"/>
      <c r="RAT15" s="28"/>
      <c r="RAU15" s="28"/>
      <c r="RAV15" s="28"/>
      <c r="RAW15" s="28"/>
      <c r="RAX15" s="28"/>
      <c r="RAY15" s="28"/>
      <c r="RAZ15" s="28"/>
      <c r="RBA15" s="28"/>
      <c r="RBB15" s="28"/>
      <c r="RBC15" s="28"/>
      <c r="RBD15" s="28"/>
      <c r="RBE15" s="28"/>
      <c r="RBF15" s="28"/>
      <c r="RBG15" s="28"/>
      <c r="RBH15" s="28"/>
      <c r="RBI15" s="28"/>
      <c r="RBJ15" s="28"/>
      <c r="RBK15" s="28"/>
      <c r="RBL15" s="28"/>
      <c r="RBM15" s="28"/>
      <c r="RBN15" s="28"/>
      <c r="RBO15" s="28"/>
      <c r="RBP15" s="28"/>
      <c r="RBQ15" s="28"/>
      <c r="RBR15" s="28"/>
      <c r="RBS15" s="28"/>
      <c r="RBT15" s="28"/>
      <c r="RBU15" s="28"/>
      <c r="RBV15" s="28"/>
      <c r="RBW15" s="28"/>
      <c r="RBX15" s="28"/>
      <c r="RBY15" s="28"/>
      <c r="RBZ15" s="28"/>
      <c r="RCA15" s="28"/>
      <c r="RCB15" s="28"/>
      <c r="RCC15" s="28"/>
      <c r="RCD15" s="28"/>
      <c r="RCE15" s="28"/>
      <c r="RCF15" s="28"/>
      <c r="RCG15" s="28"/>
      <c r="RCH15" s="28"/>
      <c r="RCI15" s="28"/>
      <c r="RCJ15" s="28"/>
      <c r="RCK15" s="28"/>
      <c r="RCL15" s="28"/>
      <c r="RCM15" s="28"/>
      <c r="RCN15" s="28"/>
      <c r="RCO15" s="28"/>
      <c r="RCP15" s="28"/>
      <c r="RCQ15" s="28"/>
      <c r="RCR15" s="28"/>
      <c r="RCS15" s="28"/>
      <c r="RCT15" s="28"/>
      <c r="RCU15" s="28"/>
      <c r="RCV15" s="28"/>
      <c r="RCW15" s="28"/>
      <c r="RCX15" s="28"/>
      <c r="RCY15" s="28"/>
      <c r="RCZ15" s="28"/>
      <c r="RDA15" s="28"/>
      <c r="RDB15" s="28"/>
      <c r="RDC15" s="28"/>
      <c r="RDD15" s="28"/>
      <c r="RDE15" s="28"/>
      <c r="RDF15" s="28"/>
      <c r="RDG15" s="28"/>
      <c r="RDH15" s="28"/>
      <c r="RDI15" s="28"/>
      <c r="RDJ15" s="28"/>
      <c r="RDK15" s="28"/>
      <c r="RDL15" s="28"/>
      <c r="RDM15" s="28"/>
      <c r="RDN15" s="28"/>
      <c r="RDO15" s="28"/>
      <c r="RDP15" s="28"/>
      <c r="RDQ15" s="28"/>
      <c r="RDR15" s="28"/>
      <c r="RDS15" s="28"/>
      <c r="RDT15" s="28"/>
      <c r="RDU15" s="28"/>
      <c r="RDV15" s="28"/>
      <c r="RDW15" s="28"/>
      <c r="RDX15" s="28"/>
      <c r="RDY15" s="28"/>
      <c r="RDZ15" s="28"/>
      <c r="REA15" s="28"/>
      <c r="REB15" s="28"/>
      <c r="REC15" s="28"/>
      <c r="RED15" s="28"/>
      <c r="REE15" s="28"/>
      <c r="REF15" s="28"/>
      <c r="REG15" s="28"/>
      <c r="REH15" s="28"/>
      <c r="REI15" s="28"/>
      <c r="REJ15" s="28"/>
      <c r="REK15" s="28"/>
      <c r="REL15" s="28"/>
      <c r="REM15" s="28"/>
      <c r="REN15" s="28"/>
      <c r="REO15" s="28"/>
      <c r="REP15" s="28"/>
      <c r="REQ15" s="28"/>
      <c r="RER15" s="28"/>
      <c r="RES15" s="28"/>
      <c r="RET15" s="28"/>
      <c r="REU15" s="28"/>
      <c r="REV15" s="28"/>
      <c r="REW15" s="28"/>
      <c r="REX15" s="28"/>
      <c r="REY15" s="28"/>
      <c r="REZ15" s="28"/>
      <c r="RFA15" s="28"/>
      <c r="RFB15" s="28"/>
      <c r="RFC15" s="28"/>
      <c r="RFD15" s="28"/>
      <c r="RFE15" s="28"/>
      <c r="RFF15" s="28"/>
      <c r="RFG15" s="28"/>
      <c r="RFH15" s="28"/>
      <c r="RFI15" s="28"/>
      <c r="RFJ15" s="28"/>
      <c r="RFK15" s="28"/>
      <c r="RFL15" s="28"/>
      <c r="RFM15" s="28"/>
      <c r="RFN15" s="28"/>
      <c r="RFO15" s="28"/>
      <c r="RFP15" s="28"/>
      <c r="RFQ15" s="28"/>
      <c r="RFR15" s="28"/>
      <c r="RFS15" s="28"/>
      <c r="RFT15" s="28"/>
      <c r="RFU15" s="28"/>
      <c r="RFV15" s="28"/>
      <c r="RFW15" s="28"/>
      <c r="RFX15" s="28"/>
      <c r="RFY15" s="28"/>
      <c r="RFZ15" s="28"/>
      <c r="RGA15" s="28"/>
      <c r="RGB15" s="28"/>
      <c r="RGC15" s="28"/>
      <c r="RGD15" s="28"/>
      <c r="RGE15" s="28"/>
      <c r="RGF15" s="28"/>
      <c r="RGG15" s="28"/>
      <c r="RGH15" s="28"/>
      <c r="RGI15" s="28"/>
      <c r="RGJ15" s="28"/>
      <c r="RGK15" s="28"/>
      <c r="RGL15" s="28"/>
      <c r="RGM15" s="28"/>
      <c r="RGN15" s="28"/>
      <c r="RGO15" s="28"/>
      <c r="RGP15" s="28"/>
      <c r="RGQ15" s="28"/>
      <c r="RGR15" s="28"/>
      <c r="RGS15" s="28"/>
      <c r="RGT15" s="28"/>
      <c r="RGU15" s="28"/>
      <c r="RGV15" s="28"/>
      <c r="RGW15" s="28"/>
      <c r="RGX15" s="28"/>
      <c r="RGY15" s="28"/>
      <c r="RGZ15" s="28"/>
      <c r="RHA15" s="28"/>
      <c r="RHB15" s="28"/>
      <c r="RHC15" s="28"/>
      <c r="RHD15" s="28"/>
      <c r="RHE15" s="28"/>
      <c r="RHF15" s="28"/>
      <c r="RHG15" s="28"/>
      <c r="RHH15" s="28"/>
      <c r="RHI15" s="28"/>
      <c r="RHJ15" s="28"/>
      <c r="RHK15" s="28"/>
      <c r="RHL15" s="28"/>
      <c r="RHM15" s="28"/>
      <c r="RHN15" s="28"/>
      <c r="RHO15" s="28"/>
      <c r="RHP15" s="28"/>
      <c r="RHQ15" s="28"/>
      <c r="RHR15" s="28"/>
      <c r="RHS15" s="28"/>
      <c r="RHT15" s="28"/>
      <c r="RHU15" s="28"/>
      <c r="RHV15" s="28"/>
      <c r="RHW15" s="28"/>
      <c r="RHX15" s="28"/>
      <c r="RHY15" s="28"/>
      <c r="RHZ15" s="28"/>
      <c r="RIA15" s="28"/>
      <c r="RIB15" s="28"/>
      <c r="RIC15" s="28"/>
      <c r="RID15" s="28"/>
      <c r="RIE15" s="28"/>
      <c r="RIF15" s="28"/>
      <c r="RIG15" s="28"/>
      <c r="RIH15" s="28"/>
      <c r="RII15" s="28"/>
      <c r="RIJ15" s="28"/>
      <c r="RIK15" s="28"/>
      <c r="RIL15" s="28"/>
      <c r="RIM15" s="28"/>
      <c r="RIN15" s="28"/>
      <c r="RIO15" s="28"/>
      <c r="RIP15" s="28"/>
      <c r="RIQ15" s="28"/>
      <c r="RIR15" s="28"/>
      <c r="RIS15" s="28"/>
      <c r="RIT15" s="28"/>
      <c r="RIU15" s="28"/>
      <c r="RIV15" s="28"/>
      <c r="RIW15" s="28"/>
      <c r="RIX15" s="28"/>
      <c r="RIY15" s="28"/>
      <c r="RIZ15" s="28"/>
      <c r="RJA15" s="28"/>
      <c r="RJB15" s="28"/>
      <c r="RJC15" s="28"/>
      <c r="RJD15" s="28"/>
      <c r="RJE15" s="28"/>
      <c r="RJF15" s="28"/>
      <c r="RJG15" s="28"/>
      <c r="RJH15" s="28"/>
      <c r="RJI15" s="28"/>
      <c r="RJJ15" s="28"/>
      <c r="RJK15" s="28"/>
      <c r="RJL15" s="28"/>
      <c r="RJM15" s="28"/>
      <c r="RJN15" s="28"/>
      <c r="RJO15" s="28"/>
      <c r="RJP15" s="28"/>
      <c r="RJQ15" s="28"/>
      <c r="RJR15" s="28"/>
      <c r="RJS15" s="28"/>
      <c r="RJT15" s="28"/>
      <c r="RJU15" s="28"/>
      <c r="RJV15" s="28"/>
      <c r="RJW15" s="28"/>
      <c r="RJX15" s="28"/>
      <c r="RJY15" s="28"/>
      <c r="RJZ15" s="28"/>
      <c r="RKA15" s="28"/>
      <c r="RKB15" s="28"/>
      <c r="RKC15" s="28"/>
      <c r="RKD15" s="28"/>
      <c r="RKE15" s="28"/>
      <c r="RKF15" s="28"/>
      <c r="RKG15" s="28"/>
      <c r="RKH15" s="28"/>
      <c r="RKI15" s="28"/>
      <c r="RKJ15" s="28"/>
      <c r="RKK15" s="28"/>
      <c r="RKL15" s="28"/>
      <c r="RKM15" s="28"/>
      <c r="RKN15" s="28"/>
      <c r="RKO15" s="28"/>
      <c r="RKP15" s="28"/>
      <c r="RKQ15" s="28"/>
      <c r="RKR15" s="28"/>
      <c r="RKS15" s="28"/>
      <c r="RKT15" s="28"/>
      <c r="RKU15" s="28"/>
      <c r="RKV15" s="28"/>
      <c r="RKW15" s="28"/>
      <c r="RKX15" s="28"/>
      <c r="RKY15" s="28"/>
      <c r="RKZ15" s="28"/>
      <c r="RLA15" s="28"/>
      <c r="RLB15" s="28"/>
      <c r="RLC15" s="28"/>
      <c r="RLD15" s="28"/>
      <c r="RLE15" s="28"/>
      <c r="RLF15" s="28"/>
      <c r="RLG15" s="28"/>
      <c r="RLH15" s="28"/>
      <c r="RLI15" s="28"/>
      <c r="RLJ15" s="28"/>
      <c r="RLK15" s="28"/>
      <c r="RLL15" s="28"/>
      <c r="RLM15" s="28"/>
      <c r="RLN15" s="28"/>
      <c r="RLO15" s="28"/>
      <c r="RLP15" s="28"/>
      <c r="RLQ15" s="28"/>
      <c r="RLR15" s="28"/>
      <c r="RLS15" s="28"/>
      <c r="RLT15" s="28"/>
      <c r="RLU15" s="28"/>
      <c r="RLV15" s="28"/>
      <c r="RLW15" s="28"/>
      <c r="RLX15" s="28"/>
      <c r="RLY15" s="28"/>
      <c r="RLZ15" s="28"/>
      <c r="RMA15" s="28"/>
      <c r="RMB15" s="28"/>
      <c r="RMC15" s="28"/>
      <c r="RMD15" s="28"/>
      <c r="RME15" s="28"/>
      <c r="RMF15" s="28"/>
      <c r="RMG15" s="28"/>
      <c r="RMH15" s="28"/>
      <c r="RMI15" s="28"/>
      <c r="RMJ15" s="28"/>
      <c r="RMK15" s="28"/>
      <c r="RML15" s="28"/>
      <c r="RMM15" s="28"/>
      <c r="RMN15" s="28"/>
      <c r="RMO15" s="28"/>
      <c r="RMP15" s="28"/>
      <c r="RMQ15" s="28"/>
      <c r="RMR15" s="28"/>
      <c r="RMS15" s="28"/>
      <c r="RMT15" s="28"/>
      <c r="RMU15" s="28"/>
      <c r="RMV15" s="28"/>
      <c r="RMW15" s="28"/>
      <c r="RMX15" s="28"/>
      <c r="RMY15" s="28"/>
      <c r="RMZ15" s="28"/>
      <c r="RNA15" s="28"/>
      <c r="RNB15" s="28"/>
      <c r="RNC15" s="28"/>
      <c r="RND15" s="28"/>
      <c r="RNE15" s="28"/>
      <c r="RNF15" s="28"/>
      <c r="RNG15" s="28"/>
      <c r="RNH15" s="28"/>
      <c r="RNI15" s="28"/>
      <c r="RNJ15" s="28"/>
      <c r="RNK15" s="28"/>
      <c r="RNL15" s="28"/>
      <c r="RNM15" s="28"/>
      <c r="RNN15" s="28"/>
      <c r="RNO15" s="28"/>
      <c r="RNP15" s="28"/>
      <c r="RNQ15" s="28"/>
      <c r="RNR15" s="28"/>
      <c r="RNS15" s="28"/>
      <c r="RNT15" s="28"/>
      <c r="RNU15" s="28"/>
      <c r="RNV15" s="28"/>
      <c r="RNW15" s="28"/>
      <c r="RNX15" s="28"/>
      <c r="RNY15" s="28"/>
      <c r="RNZ15" s="28"/>
      <c r="ROA15" s="28"/>
      <c r="ROB15" s="28"/>
      <c r="ROC15" s="28"/>
      <c r="ROD15" s="28"/>
      <c r="ROE15" s="28"/>
      <c r="ROF15" s="28"/>
      <c r="ROG15" s="28"/>
      <c r="ROH15" s="28"/>
      <c r="ROI15" s="28"/>
      <c r="ROJ15" s="28"/>
      <c r="ROK15" s="28"/>
      <c r="ROL15" s="28"/>
      <c r="ROM15" s="28"/>
      <c r="RON15" s="28"/>
      <c r="ROO15" s="28"/>
      <c r="ROP15" s="28"/>
      <c r="ROQ15" s="28"/>
      <c r="ROR15" s="28"/>
      <c r="ROS15" s="28"/>
      <c r="ROT15" s="28"/>
      <c r="ROU15" s="28"/>
      <c r="ROV15" s="28"/>
      <c r="ROW15" s="28"/>
      <c r="ROX15" s="28"/>
      <c r="ROY15" s="28"/>
      <c r="ROZ15" s="28"/>
      <c r="RPA15" s="28"/>
      <c r="RPB15" s="28"/>
      <c r="RPC15" s="28"/>
      <c r="RPD15" s="28"/>
      <c r="RPE15" s="28"/>
      <c r="RPF15" s="28"/>
      <c r="RPG15" s="28"/>
      <c r="RPH15" s="28"/>
      <c r="RPI15" s="28"/>
      <c r="RPJ15" s="28"/>
      <c r="RPK15" s="28"/>
      <c r="RPL15" s="28"/>
      <c r="RPM15" s="28"/>
      <c r="RPN15" s="28"/>
      <c r="RPO15" s="28"/>
      <c r="RPP15" s="28"/>
      <c r="RPQ15" s="28"/>
      <c r="RPR15" s="28"/>
      <c r="RPS15" s="28"/>
      <c r="RPT15" s="28"/>
      <c r="RPU15" s="28"/>
      <c r="RPV15" s="28"/>
      <c r="RPW15" s="28"/>
      <c r="RPX15" s="28"/>
      <c r="RPY15" s="28"/>
      <c r="RPZ15" s="28"/>
      <c r="RQA15" s="28"/>
      <c r="RQB15" s="28"/>
      <c r="RQC15" s="28"/>
      <c r="RQD15" s="28"/>
      <c r="RQE15" s="28"/>
      <c r="RQF15" s="28"/>
      <c r="RQG15" s="28"/>
      <c r="RQH15" s="28"/>
      <c r="RQI15" s="28"/>
      <c r="RQJ15" s="28"/>
      <c r="RQK15" s="28"/>
      <c r="RQL15" s="28"/>
      <c r="RQM15" s="28"/>
      <c r="RQN15" s="28"/>
      <c r="RQO15" s="28"/>
      <c r="RQP15" s="28"/>
      <c r="RQQ15" s="28"/>
      <c r="RQR15" s="28"/>
      <c r="RQS15" s="28"/>
      <c r="RQT15" s="28"/>
      <c r="RQU15" s="28"/>
      <c r="RQV15" s="28"/>
      <c r="RQW15" s="28"/>
      <c r="RQX15" s="28"/>
      <c r="RQY15" s="28"/>
      <c r="RQZ15" s="28"/>
      <c r="RRA15" s="28"/>
      <c r="RRB15" s="28"/>
      <c r="RRC15" s="28"/>
      <c r="RRD15" s="28"/>
      <c r="RRE15" s="28"/>
      <c r="RRF15" s="28"/>
      <c r="RRG15" s="28"/>
      <c r="RRH15" s="28"/>
      <c r="RRI15" s="28"/>
      <c r="RRJ15" s="28"/>
      <c r="RRK15" s="28"/>
      <c r="RRL15" s="28"/>
      <c r="RRM15" s="28"/>
      <c r="RRN15" s="28"/>
      <c r="RRO15" s="28"/>
      <c r="RRP15" s="28"/>
      <c r="RRQ15" s="28"/>
      <c r="RRR15" s="28"/>
      <c r="RRS15" s="28"/>
      <c r="RRT15" s="28"/>
      <c r="RRU15" s="28"/>
      <c r="RRV15" s="28"/>
      <c r="RRW15" s="28"/>
      <c r="RRX15" s="28"/>
      <c r="RRY15" s="28"/>
      <c r="RRZ15" s="28"/>
      <c r="RSA15" s="28"/>
      <c r="RSB15" s="28"/>
      <c r="RSC15" s="28"/>
      <c r="RSD15" s="28"/>
      <c r="RSE15" s="28"/>
      <c r="RSF15" s="28"/>
      <c r="RSG15" s="28"/>
      <c r="RSH15" s="28"/>
      <c r="RSI15" s="28"/>
      <c r="RSJ15" s="28"/>
      <c r="RSK15" s="28"/>
      <c r="RSL15" s="28"/>
      <c r="RSM15" s="28"/>
      <c r="RSN15" s="28"/>
      <c r="RSO15" s="28"/>
      <c r="RSP15" s="28"/>
      <c r="RSQ15" s="28"/>
      <c r="RSR15" s="28"/>
      <c r="RSS15" s="28"/>
      <c r="RST15" s="28"/>
      <c r="RSU15" s="28"/>
      <c r="RSV15" s="28"/>
      <c r="RSW15" s="28"/>
      <c r="RSX15" s="28"/>
      <c r="RSY15" s="28"/>
      <c r="RSZ15" s="28"/>
      <c r="RTA15" s="28"/>
      <c r="RTB15" s="28"/>
      <c r="RTC15" s="28"/>
      <c r="RTD15" s="28"/>
      <c r="RTE15" s="28"/>
      <c r="RTF15" s="28"/>
      <c r="RTG15" s="28"/>
      <c r="RTH15" s="28"/>
      <c r="RTI15" s="28"/>
      <c r="RTJ15" s="28"/>
      <c r="RTK15" s="28"/>
      <c r="RTL15" s="28"/>
      <c r="RTM15" s="28"/>
      <c r="RTN15" s="28"/>
      <c r="RTO15" s="28"/>
      <c r="RTP15" s="28"/>
      <c r="RTQ15" s="28"/>
      <c r="RTR15" s="28"/>
      <c r="RTS15" s="28"/>
      <c r="RTT15" s="28"/>
      <c r="RTU15" s="28"/>
      <c r="RTV15" s="28"/>
      <c r="RTW15" s="28"/>
      <c r="RTX15" s="28"/>
      <c r="RTY15" s="28"/>
      <c r="RTZ15" s="28"/>
      <c r="RUA15" s="28"/>
      <c r="RUB15" s="28"/>
      <c r="RUC15" s="28"/>
      <c r="RUD15" s="28"/>
      <c r="RUE15" s="28"/>
      <c r="RUF15" s="28"/>
      <c r="RUG15" s="28"/>
      <c r="RUH15" s="28"/>
      <c r="RUI15" s="28"/>
      <c r="RUJ15" s="28"/>
      <c r="RUK15" s="28"/>
      <c r="RUL15" s="28"/>
      <c r="RUM15" s="28"/>
      <c r="RUN15" s="28"/>
      <c r="RUO15" s="28"/>
      <c r="RUP15" s="28"/>
      <c r="RUQ15" s="28"/>
      <c r="RUR15" s="28"/>
      <c r="RUS15" s="28"/>
      <c r="RUT15" s="28"/>
      <c r="RUU15" s="28"/>
      <c r="RUV15" s="28"/>
      <c r="RUW15" s="28"/>
      <c r="RUX15" s="28"/>
      <c r="RUY15" s="28"/>
      <c r="RUZ15" s="28"/>
      <c r="RVA15" s="28"/>
      <c r="RVB15" s="28"/>
      <c r="RVC15" s="28"/>
      <c r="RVD15" s="28"/>
      <c r="RVE15" s="28"/>
      <c r="RVF15" s="28"/>
      <c r="RVG15" s="28"/>
      <c r="RVH15" s="28"/>
      <c r="RVI15" s="28"/>
      <c r="RVJ15" s="28"/>
      <c r="RVK15" s="28"/>
      <c r="RVL15" s="28"/>
      <c r="RVM15" s="28"/>
      <c r="RVN15" s="28"/>
      <c r="RVO15" s="28"/>
      <c r="RVP15" s="28"/>
      <c r="RVQ15" s="28"/>
      <c r="RVR15" s="28"/>
      <c r="RVS15" s="28"/>
      <c r="RVT15" s="28"/>
      <c r="RVU15" s="28"/>
      <c r="RVV15" s="28"/>
      <c r="RVW15" s="28"/>
      <c r="RVX15" s="28"/>
      <c r="RVY15" s="28"/>
      <c r="RVZ15" s="28"/>
      <c r="RWA15" s="28"/>
      <c r="RWB15" s="28"/>
      <c r="RWC15" s="28"/>
      <c r="RWD15" s="28"/>
      <c r="RWE15" s="28"/>
      <c r="RWF15" s="28"/>
      <c r="RWG15" s="28"/>
      <c r="RWH15" s="28"/>
      <c r="RWI15" s="28"/>
      <c r="RWJ15" s="28"/>
      <c r="RWK15" s="28"/>
      <c r="RWL15" s="28"/>
      <c r="RWM15" s="28"/>
      <c r="RWN15" s="28"/>
      <c r="RWO15" s="28"/>
      <c r="RWP15" s="28"/>
      <c r="RWQ15" s="28"/>
      <c r="RWR15" s="28"/>
      <c r="RWS15" s="28"/>
      <c r="RWT15" s="28"/>
      <c r="RWU15" s="28"/>
      <c r="RWV15" s="28"/>
      <c r="RWW15" s="28"/>
      <c r="RWX15" s="28"/>
      <c r="RWY15" s="28"/>
      <c r="RWZ15" s="28"/>
      <c r="RXA15" s="28"/>
      <c r="RXB15" s="28"/>
      <c r="RXC15" s="28"/>
      <c r="RXD15" s="28"/>
      <c r="RXE15" s="28"/>
      <c r="RXF15" s="28"/>
      <c r="RXG15" s="28"/>
      <c r="RXH15" s="28"/>
      <c r="RXI15" s="28"/>
      <c r="RXJ15" s="28"/>
      <c r="RXK15" s="28"/>
      <c r="RXL15" s="28"/>
      <c r="RXM15" s="28"/>
      <c r="RXN15" s="28"/>
      <c r="RXO15" s="28"/>
      <c r="RXP15" s="28"/>
      <c r="RXQ15" s="28"/>
      <c r="RXR15" s="28"/>
      <c r="RXS15" s="28"/>
      <c r="RXT15" s="28"/>
      <c r="RXU15" s="28"/>
      <c r="RXV15" s="28"/>
      <c r="RXW15" s="28"/>
      <c r="RXX15" s="28"/>
      <c r="RXY15" s="28"/>
      <c r="RXZ15" s="28"/>
      <c r="RYA15" s="28"/>
      <c r="RYB15" s="28"/>
      <c r="RYC15" s="28"/>
      <c r="RYD15" s="28"/>
      <c r="RYE15" s="28"/>
      <c r="RYF15" s="28"/>
      <c r="RYG15" s="28"/>
      <c r="RYH15" s="28"/>
      <c r="RYI15" s="28"/>
      <c r="RYJ15" s="28"/>
      <c r="RYK15" s="28"/>
      <c r="RYL15" s="28"/>
      <c r="RYM15" s="28"/>
      <c r="RYN15" s="28"/>
      <c r="RYO15" s="28"/>
      <c r="RYP15" s="28"/>
      <c r="RYQ15" s="28"/>
      <c r="RYR15" s="28"/>
      <c r="RYS15" s="28"/>
      <c r="RYT15" s="28"/>
      <c r="RYU15" s="28"/>
      <c r="RYV15" s="28"/>
      <c r="RYW15" s="28"/>
      <c r="RYX15" s="28"/>
      <c r="RYY15" s="28"/>
      <c r="RYZ15" s="28"/>
      <c r="RZA15" s="28"/>
      <c r="RZB15" s="28"/>
      <c r="RZC15" s="28"/>
      <c r="RZD15" s="28"/>
      <c r="RZE15" s="28"/>
      <c r="RZF15" s="28"/>
      <c r="RZG15" s="28"/>
      <c r="RZH15" s="28"/>
      <c r="RZI15" s="28"/>
      <c r="RZJ15" s="28"/>
      <c r="RZK15" s="28"/>
      <c r="RZL15" s="28"/>
      <c r="RZM15" s="28"/>
      <c r="RZN15" s="28"/>
      <c r="RZO15" s="28"/>
      <c r="RZP15" s="28"/>
      <c r="RZQ15" s="28"/>
      <c r="RZR15" s="28"/>
      <c r="RZS15" s="28"/>
      <c r="RZT15" s="28"/>
      <c r="RZU15" s="28"/>
      <c r="RZV15" s="28"/>
      <c r="RZW15" s="28"/>
      <c r="RZX15" s="28"/>
      <c r="RZY15" s="28"/>
      <c r="RZZ15" s="28"/>
      <c r="SAA15" s="28"/>
      <c r="SAB15" s="28"/>
      <c r="SAC15" s="28"/>
      <c r="SAD15" s="28"/>
      <c r="SAE15" s="28"/>
      <c r="SAF15" s="28"/>
      <c r="SAG15" s="28"/>
      <c r="SAH15" s="28"/>
      <c r="SAI15" s="28"/>
      <c r="SAJ15" s="28"/>
      <c r="SAK15" s="28"/>
      <c r="SAL15" s="28"/>
      <c r="SAM15" s="28"/>
      <c r="SAN15" s="28"/>
      <c r="SAO15" s="28"/>
      <c r="SAP15" s="28"/>
      <c r="SAQ15" s="28"/>
      <c r="SAR15" s="28"/>
      <c r="SAS15" s="28"/>
      <c r="SAT15" s="28"/>
      <c r="SAU15" s="28"/>
      <c r="SAV15" s="28"/>
      <c r="SAW15" s="28"/>
      <c r="SAX15" s="28"/>
      <c r="SAY15" s="28"/>
      <c r="SAZ15" s="28"/>
      <c r="SBA15" s="28"/>
      <c r="SBB15" s="28"/>
      <c r="SBC15" s="28"/>
      <c r="SBD15" s="28"/>
      <c r="SBE15" s="28"/>
      <c r="SBF15" s="28"/>
      <c r="SBG15" s="28"/>
      <c r="SBH15" s="28"/>
      <c r="SBI15" s="28"/>
      <c r="SBJ15" s="28"/>
      <c r="SBK15" s="28"/>
      <c r="SBL15" s="28"/>
      <c r="SBM15" s="28"/>
      <c r="SBN15" s="28"/>
      <c r="SBO15" s="28"/>
      <c r="SBP15" s="28"/>
      <c r="SBQ15" s="28"/>
      <c r="SBR15" s="28"/>
      <c r="SBS15" s="28"/>
      <c r="SBT15" s="28"/>
      <c r="SBU15" s="28"/>
      <c r="SBV15" s="28"/>
      <c r="SBW15" s="28"/>
      <c r="SBX15" s="28"/>
      <c r="SBY15" s="28"/>
      <c r="SBZ15" s="28"/>
      <c r="SCA15" s="28"/>
      <c r="SCB15" s="28"/>
      <c r="SCC15" s="28"/>
      <c r="SCD15" s="28"/>
      <c r="SCE15" s="28"/>
      <c r="SCF15" s="28"/>
      <c r="SCG15" s="28"/>
      <c r="SCH15" s="28"/>
      <c r="SCI15" s="28"/>
      <c r="SCJ15" s="28"/>
      <c r="SCK15" s="28"/>
      <c r="SCL15" s="28"/>
      <c r="SCM15" s="28"/>
      <c r="SCN15" s="28"/>
      <c r="SCO15" s="28"/>
      <c r="SCP15" s="28"/>
      <c r="SCQ15" s="28"/>
      <c r="SCR15" s="28"/>
      <c r="SCS15" s="28"/>
      <c r="SCT15" s="28"/>
      <c r="SCU15" s="28"/>
      <c r="SCV15" s="28"/>
      <c r="SCW15" s="28"/>
      <c r="SCX15" s="28"/>
      <c r="SCY15" s="28"/>
      <c r="SCZ15" s="28"/>
      <c r="SDA15" s="28"/>
      <c r="SDB15" s="28"/>
      <c r="SDC15" s="28"/>
      <c r="SDD15" s="28"/>
      <c r="SDE15" s="28"/>
      <c r="SDF15" s="28"/>
      <c r="SDG15" s="28"/>
      <c r="SDH15" s="28"/>
      <c r="SDI15" s="28"/>
      <c r="SDJ15" s="28"/>
      <c r="SDK15" s="28"/>
      <c r="SDL15" s="28"/>
      <c r="SDM15" s="28"/>
      <c r="SDN15" s="28"/>
      <c r="SDO15" s="28"/>
      <c r="SDP15" s="28"/>
      <c r="SDQ15" s="28"/>
      <c r="SDR15" s="28"/>
      <c r="SDS15" s="28"/>
      <c r="SDT15" s="28"/>
      <c r="SDU15" s="28"/>
      <c r="SDV15" s="28"/>
      <c r="SDW15" s="28"/>
      <c r="SDX15" s="28"/>
      <c r="SDY15" s="28"/>
      <c r="SDZ15" s="28"/>
      <c r="SEA15" s="28"/>
      <c r="SEB15" s="28"/>
      <c r="SEC15" s="28"/>
      <c r="SED15" s="28"/>
      <c r="SEE15" s="28"/>
      <c r="SEF15" s="28"/>
      <c r="SEG15" s="28"/>
      <c r="SEH15" s="28"/>
      <c r="SEI15" s="28"/>
      <c r="SEJ15" s="28"/>
      <c r="SEK15" s="28"/>
      <c r="SEL15" s="28"/>
      <c r="SEM15" s="28"/>
      <c r="SEN15" s="28"/>
      <c r="SEO15" s="28"/>
      <c r="SEP15" s="28"/>
      <c r="SEQ15" s="28"/>
      <c r="SER15" s="28"/>
      <c r="SES15" s="28"/>
      <c r="SET15" s="28"/>
      <c r="SEU15" s="28"/>
      <c r="SEV15" s="28"/>
      <c r="SEW15" s="28"/>
      <c r="SEX15" s="28"/>
      <c r="SEY15" s="28"/>
      <c r="SEZ15" s="28"/>
      <c r="SFA15" s="28"/>
      <c r="SFB15" s="28"/>
      <c r="SFC15" s="28"/>
      <c r="SFD15" s="28"/>
      <c r="SFE15" s="28"/>
      <c r="SFF15" s="28"/>
      <c r="SFG15" s="28"/>
      <c r="SFH15" s="28"/>
      <c r="SFI15" s="28"/>
      <c r="SFJ15" s="28"/>
      <c r="SFK15" s="28"/>
      <c r="SFL15" s="28"/>
      <c r="SFM15" s="28"/>
      <c r="SFN15" s="28"/>
      <c r="SFO15" s="28"/>
      <c r="SFP15" s="28"/>
      <c r="SFQ15" s="28"/>
      <c r="SFR15" s="28"/>
      <c r="SFS15" s="28"/>
      <c r="SFT15" s="28"/>
      <c r="SFU15" s="28"/>
      <c r="SFV15" s="28"/>
      <c r="SFW15" s="28"/>
      <c r="SFX15" s="28"/>
      <c r="SFY15" s="28"/>
      <c r="SFZ15" s="28"/>
      <c r="SGA15" s="28"/>
      <c r="SGB15" s="28"/>
      <c r="SGC15" s="28"/>
      <c r="SGD15" s="28"/>
      <c r="SGE15" s="28"/>
      <c r="SGF15" s="28"/>
      <c r="SGG15" s="28"/>
      <c r="SGH15" s="28"/>
      <c r="SGI15" s="28"/>
      <c r="SGJ15" s="28"/>
      <c r="SGK15" s="28"/>
      <c r="SGL15" s="28"/>
      <c r="SGM15" s="28"/>
      <c r="SGN15" s="28"/>
      <c r="SGO15" s="28"/>
      <c r="SGP15" s="28"/>
      <c r="SGQ15" s="28"/>
      <c r="SGR15" s="28"/>
      <c r="SGS15" s="28"/>
      <c r="SGT15" s="28"/>
      <c r="SGU15" s="28"/>
      <c r="SGV15" s="28"/>
      <c r="SGW15" s="28"/>
      <c r="SGX15" s="28"/>
      <c r="SGY15" s="28"/>
      <c r="SGZ15" s="28"/>
      <c r="SHA15" s="28"/>
      <c r="SHB15" s="28"/>
      <c r="SHC15" s="28"/>
      <c r="SHD15" s="28"/>
      <c r="SHE15" s="28"/>
      <c r="SHF15" s="28"/>
      <c r="SHG15" s="28"/>
      <c r="SHH15" s="28"/>
      <c r="SHI15" s="28"/>
      <c r="SHJ15" s="28"/>
      <c r="SHK15" s="28"/>
      <c r="SHL15" s="28"/>
      <c r="SHM15" s="28"/>
      <c r="SHN15" s="28"/>
      <c r="SHO15" s="28"/>
      <c r="SHP15" s="28"/>
      <c r="SHQ15" s="28"/>
      <c r="SHR15" s="28"/>
      <c r="SHS15" s="28"/>
      <c r="SHT15" s="28"/>
      <c r="SHU15" s="28"/>
      <c r="SHV15" s="28"/>
      <c r="SHW15" s="28"/>
      <c r="SHX15" s="28"/>
      <c r="SHY15" s="28"/>
      <c r="SHZ15" s="28"/>
      <c r="SIA15" s="28"/>
      <c r="SIB15" s="28"/>
      <c r="SIC15" s="28"/>
      <c r="SID15" s="28"/>
      <c r="SIE15" s="28"/>
      <c r="SIF15" s="28"/>
      <c r="SIG15" s="28"/>
      <c r="SIH15" s="28"/>
      <c r="SII15" s="28"/>
      <c r="SIJ15" s="28"/>
      <c r="SIK15" s="28"/>
      <c r="SIL15" s="28"/>
      <c r="SIM15" s="28"/>
      <c r="SIN15" s="28"/>
      <c r="SIO15" s="28"/>
      <c r="SIP15" s="28"/>
      <c r="SIQ15" s="28"/>
      <c r="SIR15" s="28"/>
      <c r="SIS15" s="28"/>
      <c r="SIT15" s="28"/>
      <c r="SIU15" s="28"/>
      <c r="SIV15" s="28"/>
      <c r="SIW15" s="28"/>
      <c r="SIX15" s="28"/>
      <c r="SIY15" s="28"/>
      <c r="SIZ15" s="28"/>
      <c r="SJA15" s="28"/>
      <c r="SJB15" s="28"/>
      <c r="SJC15" s="28"/>
      <c r="SJD15" s="28"/>
      <c r="SJE15" s="28"/>
      <c r="SJF15" s="28"/>
      <c r="SJG15" s="28"/>
      <c r="SJH15" s="28"/>
      <c r="SJI15" s="28"/>
      <c r="SJJ15" s="28"/>
      <c r="SJK15" s="28"/>
      <c r="SJL15" s="28"/>
      <c r="SJM15" s="28"/>
      <c r="SJN15" s="28"/>
      <c r="SJO15" s="28"/>
      <c r="SJP15" s="28"/>
      <c r="SJQ15" s="28"/>
      <c r="SJR15" s="28"/>
      <c r="SJS15" s="28"/>
      <c r="SJT15" s="28"/>
      <c r="SJU15" s="28"/>
      <c r="SJV15" s="28"/>
      <c r="SJW15" s="28"/>
      <c r="SJX15" s="28"/>
      <c r="SJY15" s="28"/>
      <c r="SJZ15" s="28"/>
      <c r="SKA15" s="28"/>
      <c r="SKB15" s="28"/>
      <c r="SKC15" s="28"/>
      <c r="SKD15" s="28"/>
      <c r="SKE15" s="28"/>
      <c r="SKF15" s="28"/>
      <c r="SKG15" s="28"/>
      <c r="SKH15" s="28"/>
      <c r="SKI15" s="28"/>
      <c r="SKJ15" s="28"/>
      <c r="SKK15" s="28"/>
      <c r="SKL15" s="28"/>
      <c r="SKM15" s="28"/>
      <c r="SKN15" s="28"/>
      <c r="SKO15" s="28"/>
      <c r="SKP15" s="28"/>
      <c r="SKQ15" s="28"/>
      <c r="SKR15" s="28"/>
      <c r="SKS15" s="28"/>
      <c r="SKT15" s="28"/>
      <c r="SKU15" s="28"/>
      <c r="SKV15" s="28"/>
      <c r="SKW15" s="28"/>
      <c r="SKX15" s="28"/>
      <c r="SKY15" s="28"/>
      <c r="SKZ15" s="28"/>
      <c r="SLA15" s="28"/>
      <c r="SLB15" s="28"/>
      <c r="SLC15" s="28"/>
      <c r="SLD15" s="28"/>
      <c r="SLE15" s="28"/>
      <c r="SLF15" s="28"/>
      <c r="SLG15" s="28"/>
      <c r="SLH15" s="28"/>
      <c r="SLI15" s="28"/>
      <c r="SLJ15" s="28"/>
      <c r="SLK15" s="28"/>
      <c r="SLL15" s="28"/>
      <c r="SLM15" s="28"/>
      <c r="SLN15" s="28"/>
      <c r="SLO15" s="28"/>
      <c r="SLP15" s="28"/>
      <c r="SLQ15" s="28"/>
      <c r="SLR15" s="28"/>
      <c r="SLS15" s="28"/>
      <c r="SLT15" s="28"/>
      <c r="SLU15" s="28"/>
      <c r="SLV15" s="28"/>
      <c r="SLW15" s="28"/>
      <c r="SLX15" s="28"/>
      <c r="SLY15" s="28"/>
      <c r="SLZ15" s="28"/>
      <c r="SMA15" s="28"/>
      <c r="SMB15" s="28"/>
      <c r="SMC15" s="28"/>
      <c r="SMD15" s="28"/>
      <c r="SME15" s="28"/>
      <c r="SMF15" s="28"/>
      <c r="SMG15" s="28"/>
      <c r="SMH15" s="28"/>
      <c r="SMI15" s="28"/>
      <c r="SMJ15" s="28"/>
      <c r="SMK15" s="28"/>
      <c r="SML15" s="28"/>
      <c r="SMM15" s="28"/>
      <c r="SMN15" s="28"/>
      <c r="SMO15" s="28"/>
      <c r="SMP15" s="28"/>
      <c r="SMQ15" s="28"/>
      <c r="SMR15" s="28"/>
      <c r="SMS15" s="28"/>
      <c r="SMT15" s="28"/>
      <c r="SMU15" s="28"/>
      <c r="SMV15" s="28"/>
      <c r="SMW15" s="28"/>
      <c r="SMX15" s="28"/>
      <c r="SMY15" s="28"/>
      <c r="SMZ15" s="28"/>
      <c r="SNA15" s="28"/>
      <c r="SNB15" s="28"/>
      <c r="SNC15" s="28"/>
      <c r="SND15" s="28"/>
      <c r="SNE15" s="28"/>
      <c r="SNF15" s="28"/>
      <c r="SNG15" s="28"/>
      <c r="SNH15" s="28"/>
      <c r="SNI15" s="28"/>
      <c r="SNJ15" s="28"/>
      <c r="SNK15" s="28"/>
      <c r="SNL15" s="28"/>
      <c r="SNM15" s="28"/>
      <c r="SNN15" s="28"/>
      <c r="SNO15" s="28"/>
      <c r="SNP15" s="28"/>
      <c r="SNQ15" s="28"/>
      <c r="SNR15" s="28"/>
      <c r="SNS15" s="28"/>
      <c r="SNT15" s="28"/>
      <c r="SNU15" s="28"/>
      <c r="SNV15" s="28"/>
      <c r="SNW15" s="28"/>
      <c r="SNX15" s="28"/>
      <c r="SNY15" s="28"/>
      <c r="SNZ15" s="28"/>
      <c r="SOA15" s="28"/>
      <c r="SOB15" s="28"/>
      <c r="SOC15" s="28"/>
      <c r="SOD15" s="28"/>
      <c r="SOE15" s="28"/>
      <c r="SOF15" s="28"/>
      <c r="SOG15" s="28"/>
      <c r="SOH15" s="28"/>
      <c r="SOI15" s="28"/>
      <c r="SOJ15" s="28"/>
      <c r="SOK15" s="28"/>
      <c r="SOL15" s="28"/>
      <c r="SOM15" s="28"/>
      <c r="SON15" s="28"/>
      <c r="SOO15" s="28"/>
      <c r="SOP15" s="28"/>
      <c r="SOQ15" s="28"/>
      <c r="SOR15" s="28"/>
      <c r="SOS15" s="28"/>
      <c r="SOT15" s="28"/>
      <c r="SOU15" s="28"/>
      <c r="SOV15" s="28"/>
      <c r="SOW15" s="28"/>
      <c r="SOX15" s="28"/>
      <c r="SOY15" s="28"/>
      <c r="SOZ15" s="28"/>
      <c r="SPA15" s="28"/>
      <c r="SPB15" s="28"/>
      <c r="SPC15" s="28"/>
      <c r="SPD15" s="28"/>
      <c r="SPE15" s="28"/>
      <c r="SPF15" s="28"/>
      <c r="SPG15" s="28"/>
      <c r="SPH15" s="28"/>
      <c r="SPI15" s="28"/>
      <c r="SPJ15" s="28"/>
      <c r="SPK15" s="28"/>
      <c r="SPL15" s="28"/>
      <c r="SPM15" s="28"/>
      <c r="SPN15" s="28"/>
      <c r="SPO15" s="28"/>
      <c r="SPP15" s="28"/>
      <c r="SPQ15" s="28"/>
      <c r="SPR15" s="28"/>
      <c r="SPS15" s="28"/>
      <c r="SPT15" s="28"/>
      <c r="SPU15" s="28"/>
      <c r="SPV15" s="28"/>
      <c r="SPW15" s="28"/>
      <c r="SPX15" s="28"/>
      <c r="SPY15" s="28"/>
      <c r="SPZ15" s="28"/>
      <c r="SQA15" s="28"/>
      <c r="SQB15" s="28"/>
      <c r="SQC15" s="28"/>
      <c r="SQD15" s="28"/>
      <c r="SQE15" s="28"/>
      <c r="SQF15" s="28"/>
      <c r="SQG15" s="28"/>
      <c r="SQH15" s="28"/>
      <c r="SQI15" s="28"/>
      <c r="SQJ15" s="28"/>
      <c r="SQK15" s="28"/>
      <c r="SQL15" s="28"/>
      <c r="SQM15" s="28"/>
      <c r="SQN15" s="28"/>
      <c r="SQO15" s="28"/>
      <c r="SQP15" s="28"/>
      <c r="SQQ15" s="28"/>
      <c r="SQR15" s="28"/>
      <c r="SQS15" s="28"/>
      <c r="SQT15" s="28"/>
      <c r="SQU15" s="28"/>
      <c r="SQV15" s="28"/>
      <c r="SQW15" s="28"/>
      <c r="SQX15" s="28"/>
      <c r="SQY15" s="28"/>
      <c r="SQZ15" s="28"/>
      <c r="SRA15" s="28"/>
      <c r="SRB15" s="28"/>
      <c r="SRC15" s="28"/>
      <c r="SRD15" s="28"/>
      <c r="SRE15" s="28"/>
      <c r="SRF15" s="28"/>
      <c r="SRG15" s="28"/>
      <c r="SRH15" s="28"/>
      <c r="SRI15" s="28"/>
      <c r="SRJ15" s="28"/>
      <c r="SRK15" s="28"/>
      <c r="SRL15" s="28"/>
      <c r="SRM15" s="28"/>
      <c r="SRN15" s="28"/>
      <c r="SRO15" s="28"/>
      <c r="SRP15" s="28"/>
      <c r="SRQ15" s="28"/>
      <c r="SRR15" s="28"/>
      <c r="SRS15" s="28"/>
      <c r="SRT15" s="28"/>
      <c r="SRU15" s="28"/>
      <c r="SRV15" s="28"/>
      <c r="SRW15" s="28"/>
      <c r="SRX15" s="28"/>
      <c r="SRY15" s="28"/>
      <c r="SRZ15" s="28"/>
      <c r="SSA15" s="28"/>
      <c r="SSB15" s="28"/>
      <c r="SSC15" s="28"/>
      <c r="SSD15" s="28"/>
      <c r="SSE15" s="28"/>
      <c r="SSF15" s="28"/>
      <c r="SSG15" s="28"/>
      <c r="SSH15" s="28"/>
      <c r="SSI15" s="28"/>
      <c r="SSJ15" s="28"/>
      <c r="SSK15" s="28"/>
      <c r="SSL15" s="28"/>
      <c r="SSM15" s="28"/>
      <c r="SSN15" s="28"/>
      <c r="SSO15" s="28"/>
      <c r="SSP15" s="28"/>
      <c r="SSQ15" s="28"/>
      <c r="SSR15" s="28"/>
      <c r="SSS15" s="28"/>
      <c r="SST15" s="28"/>
      <c r="SSU15" s="28"/>
      <c r="SSV15" s="28"/>
      <c r="SSW15" s="28"/>
      <c r="SSX15" s="28"/>
      <c r="SSY15" s="28"/>
      <c r="SSZ15" s="28"/>
      <c r="STA15" s="28"/>
      <c r="STB15" s="28"/>
      <c r="STC15" s="28"/>
      <c r="STD15" s="28"/>
      <c r="STE15" s="28"/>
      <c r="STF15" s="28"/>
      <c r="STG15" s="28"/>
      <c r="STH15" s="28"/>
      <c r="STI15" s="28"/>
      <c r="STJ15" s="28"/>
      <c r="STK15" s="28"/>
      <c r="STL15" s="28"/>
      <c r="STM15" s="28"/>
      <c r="STN15" s="28"/>
      <c r="STO15" s="28"/>
      <c r="STP15" s="28"/>
      <c r="STQ15" s="28"/>
      <c r="STR15" s="28"/>
      <c r="STS15" s="28"/>
      <c r="STT15" s="28"/>
      <c r="STU15" s="28"/>
      <c r="STV15" s="28"/>
      <c r="STW15" s="28"/>
      <c r="STX15" s="28"/>
      <c r="STY15" s="28"/>
      <c r="STZ15" s="28"/>
      <c r="SUA15" s="28"/>
      <c r="SUB15" s="28"/>
      <c r="SUC15" s="28"/>
      <c r="SUD15" s="28"/>
      <c r="SUE15" s="28"/>
      <c r="SUF15" s="28"/>
      <c r="SUG15" s="28"/>
      <c r="SUH15" s="28"/>
      <c r="SUI15" s="28"/>
      <c r="SUJ15" s="28"/>
      <c r="SUK15" s="28"/>
      <c r="SUL15" s="28"/>
      <c r="SUM15" s="28"/>
      <c r="SUN15" s="28"/>
      <c r="SUO15" s="28"/>
      <c r="SUP15" s="28"/>
      <c r="SUQ15" s="28"/>
      <c r="SUR15" s="28"/>
      <c r="SUS15" s="28"/>
      <c r="SUT15" s="28"/>
      <c r="SUU15" s="28"/>
      <c r="SUV15" s="28"/>
      <c r="SUW15" s="28"/>
      <c r="SUX15" s="28"/>
      <c r="SUY15" s="28"/>
      <c r="SUZ15" s="28"/>
      <c r="SVA15" s="28"/>
      <c r="SVB15" s="28"/>
      <c r="SVC15" s="28"/>
      <c r="SVD15" s="28"/>
      <c r="SVE15" s="28"/>
      <c r="SVF15" s="28"/>
      <c r="SVG15" s="28"/>
      <c r="SVH15" s="28"/>
      <c r="SVI15" s="28"/>
      <c r="SVJ15" s="28"/>
      <c r="SVK15" s="28"/>
      <c r="SVL15" s="28"/>
      <c r="SVM15" s="28"/>
      <c r="SVN15" s="28"/>
      <c r="SVO15" s="28"/>
      <c r="SVP15" s="28"/>
      <c r="SVQ15" s="28"/>
      <c r="SVR15" s="28"/>
      <c r="SVS15" s="28"/>
      <c r="SVT15" s="28"/>
      <c r="SVU15" s="28"/>
      <c r="SVV15" s="28"/>
      <c r="SVW15" s="28"/>
      <c r="SVX15" s="28"/>
      <c r="SVY15" s="28"/>
      <c r="SVZ15" s="28"/>
      <c r="SWA15" s="28"/>
      <c r="SWB15" s="28"/>
      <c r="SWC15" s="28"/>
      <c r="SWD15" s="28"/>
      <c r="SWE15" s="28"/>
      <c r="SWF15" s="28"/>
      <c r="SWG15" s="28"/>
      <c r="SWH15" s="28"/>
      <c r="SWI15" s="28"/>
      <c r="SWJ15" s="28"/>
      <c r="SWK15" s="28"/>
      <c r="SWL15" s="28"/>
      <c r="SWM15" s="28"/>
      <c r="SWN15" s="28"/>
      <c r="SWO15" s="28"/>
      <c r="SWP15" s="28"/>
      <c r="SWQ15" s="28"/>
      <c r="SWR15" s="28"/>
      <c r="SWS15" s="28"/>
      <c r="SWT15" s="28"/>
      <c r="SWU15" s="28"/>
      <c r="SWV15" s="28"/>
      <c r="SWW15" s="28"/>
      <c r="SWX15" s="28"/>
      <c r="SWY15" s="28"/>
      <c r="SWZ15" s="28"/>
      <c r="SXA15" s="28"/>
      <c r="SXB15" s="28"/>
      <c r="SXC15" s="28"/>
      <c r="SXD15" s="28"/>
      <c r="SXE15" s="28"/>
      <c r="SXF15" s="28"/>
      <c r="SXG15" s="28"/>
      <c r="SXH15" s="28"/>
      <c r="SXI15" s="28"/>
      <c r="SXJ15" s="28"/>
      <c r="SXK15" s="28"/>
      <c r="SXL15" s="28"/>
      <c r="SXM15" s="28"/>
      <c r="SXN15" s="28"/>
      <c r="SXO15" s="28"/>
      <c r="SXP15" s="28"/>
      <c r="SXQ15" s="28"/>
      <c r="SXR15" s="28"/>
      <c r="SXS15" s="28"/>
      <c r="SXT15" s="28"/>
      <c r="SXU15" s="28"/>
      <c r="SXV15" s="28"/>
      <c r="SXW15" s="28"/>
      <c r="SXX15" s="28"/>
      <c r="SXY15" s="28"/>
      <c r="SXZ15" s="28"/>
      <c r="SYA15" s="28"/>
      <c r="SYB15" s="28"/>
      <c r="SYC15" s="28"/>
      <c r="SYD15" s="28"/>
      <c r="SYE15" s="28"/>
      <c r="SYF15" s="28"/>
      <c r="SYG15" s="28"/>
      <c r="SYH15" s="28"/>
      <c r="SYI15" s="28"/>
      <c r="SYJ15" s="28"/>
      <c r="SYK15" s="28"/>
      <c r="SYL15" s="28"/>
      <c r="SYM15" s="28"/>
      <c r="SYN15" s="28"/>
      <c r="SYO15" s="28"/>
      <c r="SYP15" s="28"/>
      <c r="SYQ15" s="28"/>
      <c r="SYR15" s="28"/>
      <c r="SYS15" s="28"/>
      <c r="SYT15" s="28"/>
      <c r="SYU15" s="28"/>
      <c r="SYV15" s="28"/>
      <c r="SYW15" s="28"/>
      <c r="SYX15" s="28"/>
      <c r="SYY15" s="28"/>
      <c r="SYZ15" s="28"/>
      <c r="SZA15" s="28"/>
      <c r="SZB15" s="28"/>
      <c r="SZC15" s="28"/>
      <c r="SZD15" s="28"/>
      <c r="SZE15" s="28"/>
      <c r="SZF15" s="28"/>
      <c r="SZG15" s="28"/>
      <c r="SZH15" s="28"/>
      <c r="SZI15" s="28"/>
      <c r="SZJ15" s="28"/>
      <c r="SZK15" s="28"/>
      <c r="SZL15" s="28"/>
      <c r="SZM15" s="28"/>
      <c r="SZN15" s="28"/>
      <c r="SZO15" s="28"/>
      <c r="SZP15" s="28"/>
      <c r="SZQ15" s="28"/>
      <c r="SZR15" s="28"/>
      <c r="SZS15" s="28"/>
      <c r="SZT15" s="28"/>
      <c r="SZU15" s="28"/>
      <c r="SZV15" s="28"/>
      <c r="SZW15" s="28"/>
      <c r="SZX15" s="28"/>
      <c r="SZY15" s="28"/>
      <c r="SZZ15" s="28"/>
      <c r="TAA15" s="28"/>
      <c r="TAB15" s="28"/>
      <c r="TAC15" s="28"/>
      <c r="TAD15" s="28"/>
      <c r="TAE15" s="28"/>
      <c r="TAF15" s="28"/>
      <c r="TAG15" s="28"/>
      <c r="TAH15" s="28"/>
      <c r="TAI15" s="28"/>
      <c r="TAJ15" s="28"/>
      <c r="TAK15" s="28"/>
      <c r="TAL15" s="28"/>
      <c r="TAM15" s="28"/>
      <c r="TAN15" s="28"/>
      <c r="TAO15" s="28"/>
      <c r="TAP15" s="28"/>
      <c r="TAQ15" s="28"/>
      <c r="TAR15" s="28"/>
      <c r="TAS15" s="28"/>
      <c r="TAT15" s="28"/>
      <c r="TAU15" s="28"/>
      <c r="TAV15" s="28"/>
      <c r="TAW15" s="28"/>
      <c r="TAX15" s="28"/>
      <c r="TAY15" s="28"/>
      <c r="TAZ15" s="28"/>
      <c r="TBA15" s="28"/>
      <c r="TBB15" s="28"/>
      <c r="TBC15" s="28"/>
      <c r="TBD15" s="28"/>
      <c r="TBE15" s="28"/>
      <c r="TBF15" s="28"/>
      <c r="TBG15" s="28"/>
      <c r="TBH15" s="28"/>
      <c r="TBI15" s="28"/>
      <c r="TBJ15" s="28"/>
      <c r="TBK15" s="28"/>
      <c r="TBL15" s="28"/>
      <c r="TBM15" s="28"/>
      <c r="TBN15" s="28"/>
      <c r="TBO15" s="28"/>
      <c r="TBP15" s="28"/>
      <c r="TBQ15" s="28"/>
      <c r="TBR15" s="28"/>
      <c r="TBS15" s="28"/>
      <c r="TBT15" s="28"/>
      <c r="TBU15" s="28"/>
      <c r="TBV15" s="28"/>
      <c r="TBW15" s="28"/>
      <c r="TBX15" s="28"/>
      <c r="TBY15" s="28"/>
      <c r="TBZ15" s="28"/>
      <c r="TCA15" s="28"/>
      <c r="TCB15" s="28"/>
      <c r="TCC15" s="28"/>
      <c r="TCD15" s="28"/>
      <c r="TCE15" s="28"/>
      <c r="TCF15" s="28"/>
      <c r="TCG15" s="28"/>
      <c r="TCH15" s="28"/>
      <c r="TCI15" s="28"/>
      <c r="TCJ15" s="28"/>
      <c r="TCK15" s="28"/>
      <c r="TCL15" s="28"/>
      <c r="TCM15" s="28"/>
      <c r="TCN15" s="28"/>
      <c r="TCO15" s="28"/>
      <c r="TCP15" s="28"/>
      <c r="TCQ15" s="28"/>
      <c r="TCR15" s="28"/>
      <c r="TCS15" s="28"/>
      <c r="TCT15" s="28"/>
      <c r="TCU15" s="28"/>
      <c r="TCV15" s="28"/>
      <c r="TCW15" s="28"/>
      <c r="TCX15" s="28"/>
      <c r="TCY15" s="28"/>
      <c r="TCZ15" s="28"/>
      <c r="TDA15" s="28"/>
      <c r="TDB15" s="28"/>
      <c r="TDC15" s="28"/>
      <c r="TDD15" s="28"/>
      <c r="TDE15" s="28"/>
      <c r="TDF15" s="28"/>
      <c r="TDG15" s="28"/>
      <c r="TDH15" s="28"/>
      <c r="TDI15" s="28"/>
      <c r="TDJ15" s="28"/>
      <c r="TDK15" s="28"/>
      <c r="TDL15" s="28"/>
      <c r="TDM15" s="28"/>
      <c r="TDN15" s="28"/>
      <c r="TDO15" s="28"/>
      <c r="TDP15" s="28"/>
      <c r="TDQ15" s="28"/>
      <c r="TDR15" s="28"/>
      <c r="TDS15" s="28"/>
      <c r="TDT15" s="28"/>
      <c r="TDU15" s="28"/>
      <c r="TDV15" s="28"/>
      <c r="TDW15" s="28"/>
      <c r="TDX15" s="28"/>
      <c r="TDY15" s="28"/>
      <c r="TDZ15" s="28"/>
      <c r="TEA15" s="28"/>
      <c r="TEB15" s="28"/>
      <c r="TEC15" s="28"/>
      <c r="TED15" s="28"/>
      <c r="TEE15" s="28"/>
      <c r="TEF15" s="28"/>
      <c r="TEG15" s="28"/>
      <c r="TEH15" s="28"/>
      <c r="TEI15" s="28"/>
      <c r="TEJ15" s="28"/>
      <c r="TEK15" s="28"/>
      <c r="TEL15" s="28"/>
      <c r="TEM15" s="28"/>
      <c r="TEN15" s="28"/>
      <c r="TEO15" s="28"/>
      <c r="TEP15" s="28"/>
      <c r="TEQ15" s="28"/>
      <c r="TER15" s="28"/>
      <c r="TES15" s="28"/>
      <c r="TET15" s="28"/>
      <c r="TEU15" s="28"/>
      <c r="TEV15" s="28"/>
      <c r="TEW15" s="28"/>
      <c r="TEX15" s="28"/>
      <c r="TEY15" s="28"/>
      <c r="TEZ15" s="28"/>
      <c r="TFA15" s="28"/>
      <c r="TFB15" s="28"/>
      <c r="TFC15" s="28"/>
      <c r="TFD15" s="28"/>
      <c r="TFE15" s="28"/>
      <c r="TFF15" s="28"/>
      <c r="TFG15" s="28"/>
      <c r="TFH15" s="28"/>
      <c r="TFI15" s="28"/>
      <c r="TFJ15" s="28"/>
      <c r="TFK15" s="28"/>
      <c r="TFL15" s="28"/>
      <c r="TFM15" s="28"/>
      <c r="TFN15" s="28"/>
      <c r="TFO15" s="28"/>
      <c r="TFP15" s="28"/>
      <c r="TFQ15" s="28"/>
      <c r="TFR15" s="28"/>
      <c r="TFS15" s="28"/>
      <c r="TFT15" s="28"/>
      <c r="TFU15" s="28"/>
      <c r="TFV15" s="28"/>
      <c r="TFW15" s="28"/>
      <c r="TFX15" s="28"/>
      <c r="TFY15" s="28"/>
      <c r="TFZ15" s="28"/>
      <c r="TGA15" s="28"/>
      <c r="TGB15" s="28"/>
      <c r="TGC15" s="28"/>
      <c r="TGD15" s="28"/>
      <c r="TGE15" s="28"/>
      <c r="TGF15" s="28"/>
      <c r="TGG15" s="28"/>
      <c r="TGH15" s="28"/>
      <c r="TGI15" s="28"/>
      <c r="TGJ15" s="28"/>
      <c r="TGK15" s="28"/>
      <c r="TGL15" s="28"/>
      <c r="TGM15" s="28"/>
      <c r="TGN15" s="28"/>
      <c r="TGO15" s="28"/>
      <c r="TGP15" s="28"/>
      <c r="TGQ15" s="28"/>
      <c r="TGR15" s="28"/>
      <c r="TGS15" s="28"/>
      <c r="TGT15" s="28"/>
      <c r="TGU15" s="28"/>
      <c r="TGV15" s="28"/>
      <c r="TGW15" s="28"/>
      <c r="TGX15" s="28"/>
      <c r="TGY15" s="28"/>
      <c r="TGZ15" s="28"/>
      <c r="THA15" s="28"/>
      <c r="THB15" s="28"/>
      <c r="THC15" s="28"/>
      <c r="THD15" s="28"/>
      <c r="THE15" s="28"/>
      <c r="THF15" s="28"/>
      <c r="THG15" s="28"/>
      <c r="THH15" s="28"/>
      <c r="THI15" s="28"/>
      <c r="THJ15" s="28"/>
      <c r="THK15" s="28"/>
      <c r="THL15" s="28"/>
      <c r="THM15" s="28"/>
      <c r="THN15" s="28"/>
      <c r="THO15" s="28"/>
      <c r="THP15" s="28"/>
      <c r="THQ15" s="28"/>
      <c r="THR15" s="28"/>
      <c r="THS15" s="28"/>
      <c r="THT15" s="28"/>
      <c r="THU15" s="28"/>
      <c r="THV15" s="28"/>
      <c r="THW15" s="28"/>
      <c r="THX15" s="28"/>
      <c r="THY15" s="28"/>
      <c r="THZ15" s="28"/>
      <c r="TIA15" s="28"/>
      <c r="TIB15" s="28"/>
      <c r="TIC15" s="28"/>
      <c r="TID15" s="28"/>
      <c r="TIE15" s="28"/>
      <c r="TIF15" s="28"/>
      <c r="TIG15" s="28"/>
      <c r="TIH15" s="28"/>
      <c r="TII15" s="28"/>
      <c r="TIJ15" s="28"/>
      <c r="TIK15" s="28"/>
      <c r="TIL15" s="28"/>
      <c r="TIM15" s="28"/>
      <c r="TIN15" s="28"/>
      <c r="TIO15" s="28"/>
      <c r="TIP15" s="28"/>
      <c r="TIQ15" s="28"/>
      <c r="TIR15" s="28"/>
      <c r="TIS15" s="28"/>
      <c r="TIT15" s="28"/>
      <c r="TIU15" s="28"/>
      <c r="TIV15" s="28"/>
      <c r="TIW15" s="28"/>
      <c r="TIX15" s="28"/>
      <c r="TIY15" s="28"/>
      <c r="TIZ15" s="28"/>
      <c r="TJA15" s="28"/>
      <c r="TJB15" s="28"/>
      <c r="TJC15" s="28"/>
      <c r="TJD15" s="28"/>
      <c r="TJE15" s="28"/>
      <c r="TJF15" s="28"/>
      <c r="TJG15" s="28"/>
      <c r="TJH15" s="28"/>
      <c r="TJI15" s="28"/>
      <c r="TJJ15" s="28"/>
      <c r="TJK15" s="28"/>
      <c r="TJL15" s="28"/>
      <c r="TJM15" s="28"/>
      <c r="TJN15" s="28"/>
      <c r="TJO15" s="28"/>
      <c r="TJP15" s="28"/>
      <c r="TJQ15" s="28"/>
      <c r="TJR15" s="28"/>
      <c r="TJS15" s="28"/>
      <c r="TJT15" s="28"/>
      <c r="TJU15" s="28"/>
      <c r="TJV15" s="28"/>
      <c r="TJW15" s="28"/>
      <c r="TJX15" s="28"/>
      <c r="TJY15" s="28"/>
      <c r="TJZ15" s="28"/>
      <c r="TKA15" s="28"/>
      <c r="TKB15" s="28"/>
      <c r="TKC15" s="28"/>
      <c r="TKD15" s="28"/>
      <c r="TKE15" s="28"/>
      <c r="TKF15" s="28"/>
      <c r="TKG15" s="28"/>
      <c r="TKH15" s="28"/>
      <c r="TKI15" s="28"/>
      <c r="TKJ15" s="28"/>
      <c r="TKK15" s="28"/>
      <c r="TKL15" s="28"/>
      <c r="TKM15" s="28"/>
      <c r="TKN15" s="28"/>
      <c r="TKO15" s="28"/>
      <c r="TKP15" s="28"/>
      <c r="TKQ15" s="28"/>
      <c r="TKR15" s="28"/>
      <c r="TKS15" s="28"/>
      <c r="TKT15" s="28"/>
      <c r="TKU15" s="28"/>
      <c r="TKV15" s="28"/>
      <c r="TKW15" s="28"/>
      <c r="TKX15" s="28"/>
      <c r="TKY15" s="28"/>
      <c r="TKZ15" s="28"/>
      <c r="TLA15" s="28"/>
      <c r="TLB15" s="28"/>
      <c r="TLC15" s="28"/>
      <c r="TLD15" s="28"/>
      <c r="TLE15" s="28"/>
      <c r="TLF15" s="28"/>
      <c r="TLG15" s="28"/>
      <c r="TLH15" s="28"/>
      <c r="TLI15" s="28"/>
      <c r="TLJ15" s="28"/>
      <c r="TLK15" s="28"/>
      <c r="TLL15" s="28"/>
      <c r="TLM15" s="28"/>
      <c r="TLN15" s="28"/>
      <c r="TLO15" s="28"/>
      <c r="TLP15" s="28"/>
      <c r="TLQ15" s="28"/>
      <c r="TLR15" s="28"/>
      <c r="TLS15" s="28"/>
      <c r="TLT15" s="28"/>
      <c r="TLU15" s="28"/>
      <c r="TLV15" s="28"/>
      <c r="TLW15" s="28"/>
      <c r="TLX15" s="28"/>
      <c r="TLY15" s="28"/>
      <c r="TLZ15" s="28"/>
      <c r="TMA15" s="28"/>
      <c r="TMB15" s="28"/>
      <c r="TMC15" s="28"/>
      <c r="TMD15" s="28"/>
      <c r="TME15" s="28"/>
      <c r="TMF15" s="28"/>
      <c r="TMG15" s="28"/>
      <c r="TMH15" s="28"/>
      <c r="TMI15" s="28"/>
      <c r="TMJ15" s="28"/>
      <c r="TMK15" s="28"/>
      <c r="TML15" s="28"/>
      <c r="TMM15" s="28"/>
      <c r="TMN15" s="28"/>
      <c r="TMO15" s="28"/>
      <c r="TMP15" s="28"/>
      <c r="TMQ15" s="28"/>
      <c r="TMR15" s="28"/>
      <c r="TMS15" s="28"/>
      <c r="TMT15" s="28"/>
      <c r="TMU15" s="28"/>
      <c r="TMV15" s="28"/>
      <c r="TMW15" s="28"/>
      <c r="TMX15" s="28"/>
      <c r="TMY15" s="28"/>
      <c r="TMZ15" s="28"/>
      <c r="TNA15" s="28"/>
      <c r="TNB15" s="28"/>
      <c r="TNC15" s="28"/>
      <c r="TND15" s="28"/>
      <c r="TNE15" s="28"/>
      <c r="TNF15" s="28"/>
      <c r="TNG15" s="28"/>
      <c r="TNH15" s="28"/>
      <c r="TNI15" s="28"/>
      <c r="TNJ15" s="28"/>
      <c r="TNK15" s="28"/>
      <c r="TNL15" s="28"/>
      <c r="TNM15" s="28"/>
      <c r="TNN15" s="28"/>
      <c r="TNO15" s="28"/>
      <c r="TNP15" s="28"/>
      <c r="TNQ15" s="28"/>
      <c r="TNR15" s="28"/>
      <c r="TNS15" s="28"/>
      <c r="TNT15" s="28"/>
      <c r="TNU15" s="28"/>
      <c r="TNV15" s="28"/>
      <c r="TNW15" s="28"/>
      <c r="TNX15" s="28"/>
      <c r="TNY15" s="28"/>
      <c r="TNZ15" s="28"/>
      <c r="TOA15" s="28"/>
      <c r="TOB15" s="28"/>
      <c r="TOC15" s="28"/>
      <c r="TOD15" s="28"/>
      <c r="TOE15" s="28"/>
      <c r="TOF15" s="28"/>
      <c r="TOG15" s="28"/>
      <c r="TOH15" s="28"/>
      <c r="TOI15" s="28"/>
      <c r="TOJ15" s="28"/>
      <c r="TOK15" s="28"/>
      <c r="TOL15" s="28"/>
      <c r="TOM15" s="28"/>
      <c r="TON15" s="28"/>
      <c r="TOO15" s="28"/>
      <c r="TOP15" s="28"/>
      <c r="TOQ15" s="28"/>
      <c r="TOR15" s="28"/>
      <c r="TOS15" s="28"/>
      <c r="TOT15" s="28"/>
      <c r="TOU15" s="28"/>
      <c r="TOV15" s="28"/>
      <c r="TOW15" s="28"/>
      <c r="TOX15" s="28"/>
      <c r="TOY15" s="28"/>
      <c r="TOZ15" s="28"/>
      <c r="TPA15" s="28"/>
      <c r="TPB15" s="28"/>
      <c r="TPC15" s="28"/>
      <c r="TPD15" s="28"/>
      <c r="TPE15" s="28"/>
      <c r="TPF15" s="28"/>
      <c r="TPG15" s="28"/>
      <c r="TPH15" s="28"/>
      <c r="TPI15" s="28"/>
      <c r="TPJ15" s="28"/>
      <c r="TPK15" s="28"/>
      <c r="TPL15" s="28"/>
      <c r="TPM15" s="28"/>
      <c r="TPN15" s="28"/>
      <c r="TPO15" s="28"/>
      <c r="TPP15" s="28"/>
      <c r="TPQ15" s="28"/>
      <c r="TPR15" s="28"/>
      <c r="TPS15" s="28"/>
      <c r="TPT15" s="28"/>
      <c r="TPU15" s="28"/>
      <c r="TPV15" s="28"/>
      <c r="TPW15" s="28"/>
      <c r="TPX15" s="28"/>
      <c r="TPY15" s="28"/>
      <c r="TPZ15" s="28"/>
      <c r="TQA15" s="28"/>
      <c r="TQB15" s="28"/>
      <c r="TQC15" s="28"/>
      <c r="TQD15" s="28"/>
      <c r="TQE15" s="28"/>
      <c r="TQF15" s="28"/>
      <c r="TQG15" s="28"/>
      <c r="TQH15" s="28"/>
      <c r="TQI15" s="28"/>
      <c r="TQJ15" s="28"/>
      <c r="TQK15" s="28"/>
      <c r="TQL15" s="28"/>
      <c r="TQM15" s="28"/>
      <c r="TQN15" s="28"/>
      <c r="TQO15" s="28"/>
      <c r="TQP15" s="28"/>
      <c r="TQQ15" s="28"/>
      <c r="TQR15" s="28"/>
      <c r="TQS15" s="28"/>
      <c r="TQT15" s="28"/>
      <c r="TQU15" s="28"/>
      <c r="TQV15" s="28"/>
      <c r="TQW15" s="28"/>
      <c r="TQX15" s="28"/>
      <c r="TQY15" s="28"/>
      <c r="TQZ15" s="28"/>
      <c r="TRA15" s="28"/>
      <c r="TRB15" s="28"/>
      <c r="TRC15" s="28"/>
      <c r="TRD15" s="28"/>
      <c r="TRE15" s="28"/>
      <c r="TRF15" s="28"/>
      <c r="TRG15" s="28"/>
      <c r="TRH15" s="28"/>
      <c r="TRI15" s="28"/>
      <c r="TRJ15" s="28"/>
      <c r="TRK15" s="28"/>
      <c r="TRL15" s="28"/>
      <c r="TRM15" s="28"/>
      <c r="TRN15" s="28"/>
      <c r="TRO15" s="28"/>
      <c r="TRP15" s="28"/>
      <c r="TRQ15" s="28"/>
      <c r="TRR15" s="28"/>
      <c r="TRS15" s="28"/>
      <c r="TRT15" s="28"/>
      <c r="TRU15" s="28"/>
      <c r="TRV15" s="28"/>
      <c r="TRW15" s="28"/>
      <c r="TRX15" s="28"/>
      <c r="TRY15" s="28"/>
      <c r="TRZ15" s="28"/>
      <c r="TSA15" s="28"/>
      <c r="TSB15" s="28"/>
      <c r="TSC15" s="28"/>
      <c r="TSD15" s="28"/>
      <c r="TSE15" s="28"/>
      <c r="TSF15" s="28"/>
      <c r="TSG15" s="28"/>
      <c r="TSH15" s="28"/>
      <c r="TSI15" s="28"/>
      <c r="TSJ15" s="28"/>
      <c r="TSK15" s="28"/>
      <c r="TSL15" s="28"/>
      <c r="TSM15" s="28"/>
      <c r="TSN15" s="28"/>
      <c r="TSO15" s="28"/>
      <c r="TSP15" s="28"/>
      <c r="TSQ15" s="28"/>
      <c r="TSR15" s="28"/>
      <c r="TSS15" s="28"/>
      <c r="TST15" s="28"/>
      <c r="TSU15" s="28"/>
      <c r="TSV15" s="28"/>
      <c r="TSW15" s="28"/>
      <c r="TSX15" s="28"/>
      <c r="TSY15" s="28"/>
      <c r="TSZ15" s="28"/>
      <c r="TTA15" s="28"/>
      <c r="TTB15" s="28"/>
      <c r="TTC15" s="28"/>
      <c r="TTD15" s="28"/>
      <c r="TTE15" s="28"/>
      <c r="TTF15" s="28"/>
      <c r="TTG15" s="28"/>
      <c r="TTH15" s="28"/>
      <c r="TTI15" s="28"/>
      <c r="TTJ15" s="28"/>
      <c r="TTK15" s="28"/>
      <c r="TTL15" s="28"/>
      <c r="TTM15" s="28"/>
      <c r="TTN15" s="28"/>
      <c r="TTO15" s="28"/>
      <c r="TTP15" s="28"/>
      <c r="TTQ15" s="28"/>
      <c r="TTR15" s="28"/>
      <c r="TTS15" s="28"/>
      <c r="TTT15" s="28"/>
      <c r="TTU15" s="28"/>
      <c r="TTV15" s="28"/>
      <c r="TTW15" s="28"/>
      <c r="TTX15" s="28"/>
      <c r="TTY15" s="28"/>
      <c r="TTZ15" s="28"/>
      <c r="TUA15" s="28"/>
      <c r="TUB15" s="28"/>
      <c r="TUC15" s="28"/>
      <c r="TUD15" s="28"/>
      <c r="TUE15" s="28"/>
      <c r="TUF15" s="28"/>
      <c r="TUG15" s="28"/>
      <c r="TUH15" s="28"/>
      <c r="TUI15" s="28"/>
      <c r="TUJ15" s="28"/>
      <c r="TUK15" s="28"/>
      <c r="TUL15" s="28"/>
      <c r="TUM15" s="28"/>
      <c r="TUN15" s="28"/>
      <c r="TUO15" s="28"/>
      <c r="TUP15" s="28"/>
      <c r="TUQ15" s="28"/>
      <c r="TUR15" s="28"/>
      <c r="TUS15" s="28"/>
      <c r="TUT15" s="28"/>
      <c r="TUU15" s="28"/>
      <c r="TUV15" s="28"/>
      <c r="TUW15" s="28"/>
      <c r="TUX15" s="28"/>
      <c r="TUY15" s="28"/>
      <c r="TUZ15" s="28"/>
      <c r="TVA15" s="28"/>
      <c r="TVB15" s="28"/>
      <c r="TVC15" s="28"/>
      <c r="TVD15" s="28"/>
      <c r="TVE15" s="28"/>
      <c r="TVF15" s="28"/>
      <c r="TVG15" s="28"/>
      <c r="TVH15" s="28"/>
      <c r="TVI15" s="28"/>
      <c r="TVJ15" s="28"/>
      <c r="TVK15" s="28"/>
      <c r="TVL15" s="28"/>
      <c r="TVM15" s="28"/>
      <c r="TVN15" s="28"/>
      <c r="TVO15" s="28"/>
      <c r="TVP15" s="28"/>
      <c r="TVQ15" s="28"/>
      <c r="TVR15" s="28"/>
      <c r="TVS15" s="28"/>
      <c r="TVT15" s="28"/>
      <c r="TVU15" s="28"/>
      <c r="TVV15" s="28"/>
      <c r="TVW15" s="28"/>
      <c r="TVX15" s="28"/>
      <c r="TVY15" s="28"/>
      <c r="TVZ15" s="28"/>
      <c r="TWA15" s="28"/>
      <c r="TWB15" s="28"/>
      <c r="TWC15" s="28"/>
      <c r="TWD15" s="28"/>
      <c r="TWE15" s="28"/>
      <c r="TWF15" s="28"/>
      <c r="TWG15" s="28"/>
      <c r="TWH15" s="28"/>
      <c r="TWI15" s="28"/>
      <c r="TWJ15" s="28"/>
      <c r="TWK15" s="28"/>
      <c r="TWL15" s="28"/>
      <c r="TWM15" s="28"/>
      <c r="TWN15" s="28"/>
      <c r="TWO15" s="28"/>
      <c r="TWP15" s="28"/>
      <c r="TWQ15" s="28"/>
      <c r="TWR15" s="28"/>
      <c r="TWS15" s="28"/>
      <c r="TWT15" s="28"/>
      <c r="TWU15" s="28"/>
      <c r="TWV15" s="28"/>
      <c r="TWW15" s="28"/>
      <c r="TWX15" s="28"/>
      <c r="TWY15" s="28"/>
      <c r="TWZ15" s="28"/>
      <c r="TXA15" s="28"/>
      <c r="TXB15" s="28"/>
      <c r="TXC15" s="28"/>
      <c r="TXD15" s="28"/>
      <c r="TXE15" s="28"/>
      <c r="TXF15" s="28"/>
      <c r="TXG15" s="28"/>
      <c r="TXH15" s="28"/>
      <c r="TXI15" s="28"/>
      <c r="TXJ15" s="28"/>
      <c r="TXK15" s="28"/>
      <c r="TXL15" s="28"/>
      <c r="TXM15" s="28"/>
      <c r="TXN15" s="28"/>
      <c r="TXO15" s="28"/>
      <c r="TXP15" s="28"/>
      <c r="TXQ15" s="28"/>
      <c r="TXR15" s="28"/>
      <c r="TXS15" s="28"/>
      <c r="TXT15" s="28"/>
      <c r="TXU15" s="28"/>
      <c r="TXV15" s="28"/>
      <c r="TXW15" s="28"/>
      <c r="TXX15" s="28"/>
      <c r="TXY15" s="28"/>
      <c r="TXZ15" s="28"/>
      <c r="TYA15" s="28"/>
      <c r="TYB15" s="28"/>
      <c r="TYC15" s="28"/>
      <c r="TYD15" s="28"/>
      <c r="TYE15" s="28"/>
      <c r="TYF15" s="28"/>
      <c r="TYG15" s="28"/>
      <c r="TYH15" s="28"/>
      <c r="TYI15" s="28"/>
      <c r="TYJ15" s="28"/>
      <c r="TYK15" s="28"/>
      <c r="TYL15" s="28"/>
      <c r="TYM15" s="28"/>
      <c r="TYN15" s="28"/>
      <c r="TYO15" s="28"/>
      <c r="TYP15" s="28"/>
      <c r="TYQ15" s="28"/>
      <c r="TYR15" s="28"/>
      <c r="TYS15" s="28"/>
      <c r="TYT15" s="28"/>
      <c r="TYU15" s="28"/>
      <c r="TYV15" s="28"/>
      <c r="TYW15" s="28"/>
      <c r="TYX15" s="28"/>
      <c r="TYY15" s="28"/>
      <c r="TYZ15" s="28"/>
      <c r="TZA15" s="28"/>
      <c r="TZB15" s="28"/>
      <c r="TZC15" s="28"/>
      <c r="TZD15" s="28"/>
      <c r="TZE15" s="28"/>
      <c r="TZF15" s="28"/>
      <c r="TZG15" s="28"/>
      <c r="TZH15" s="28"/>
      <c r="TZI15" s="28"/>
      <c r="TZJ15" s="28"/>
      <c r="TZK15" s="28"/>
      <c r="TZL15" s="28"/>
      <c r="TZM15" s="28"/>
      <c r="TZN15" s="28"/>
      <c r="TZO15" s="28"/>
      <c r="TZP15" s="28"/>
      <c r="TZQ15" s="28"/>
      <c r="TZR15" s="28"/>
      <c r="TZS15" s="28"/>
      <c r="TZT15" s="28"/>
      <c r="TZU15" s="28"/>
      <c r="TZV15" s="28"/>
      <c r="TZW15" s="28"/>
      <c r="TZX15" s="28"/>
      <c r="TZY15" s="28"/>
      <c r="TZZ15" s="28"/>
      <c r="UAA15" s="28"/>
      <c r="UAB15" s="28"/>
      <c r="UAC15" s="28"/>
      <c r="UAD15" s="28"/>
      <c r="UAE15" s="28"/>
      <c r="UAF15" s="28"/>
      <c r="UAG15" s="28"/>
      <c r="UAH15" s="28"/>
      <c r="UAI15" s="28"/>
      <c r="UAJ15" s="28"/>
      <c r="UAK15" s="28"/>
      <c r="UAL15" s="28"/>
      <c r="UAM15" s="28"/>
      <c r="UAN15" s="28"/>
      <c r="UAO15" s="28"/>
      <c r="UAP15" s="28"/>
      <c r="UAQ15" s="28"/>
      <c r="UAR15" s="28"/>
      <c r="UAS15" s="28"/>
      <c r="UAT15" s="28"/>
      <c r="UAU15" s="28"/>
      <c r="UAV15" s="28"/>
      <c r="UAW15" s="28"/>
      <c r="UAX15" s="28"/>
      <c r="UAY15" s="28"/>
      <c r="UAZ15" s="28"/>
      <c r="UBA15" s="28"/>
      <c r="UBB15" s="28"/>
      <c r="UBC15" s="28"/>
      <c r="UBD15" s="28"/>
      <c r="UBE15" s="28"/>
      <c r="UBF15" s="28"/>
      <c r="UBG15" s="28"/>
      <c r="UBH15" s="28"/>
      <c r="UBI15" s="28"/>
      <c r="UBJ15" s="28"/>
      <c r="UBK15" s="28"/>
      <c r="UBL15" s="28"/>
      <c r="UBM15" s="28"/>
      <c r="UBN15" s="28"/>
      <c r="UBO15" s="28"/>
      <c r="UBP15" s="28"/>
      <c r="UBQ15" s="28"/>
      <c r="UBR15" s="28"/>
      <c r="UBS15" s="28"/>
      <c r="UBT15" s="28"/>
      <c r="UBU15" s="28"/>
      <c r="UBV15" s="28"/>
      <c r="UBW15" s="28"/>
      <c r="UBX15" s="28"/>
      <c r="UBY15" s="28"/>
      <c r="UBZ15" s="28"/>
      <c r="UCA15" s="28"/>
      <c r="UCB15" s="28"/>
      <c r="UCC15" s="28"/>
      <c r="UCD15" s="28"/>
      <c r="UCE15" s="28"/>
      <c r="UCF15" s="28"/>
      <c r="UCG15" s="28"/>
      <c r="UCH15" s="28"/>
      <c r="UCI15" s="28"/>
      <c r="UCJ15" s="28"/>
      <c r="UCK15" s="28"/>
      <c r="UCL15" s="28"/>
      <c r="UCM15" s="28"/>
      <c r="UCN15" s="28"/>
      <c r="UCO15" s="28"/>
      <c r="UCP15" s="28"/>
      <c r="UCQ15" s="28"/>
      <c r="UCR15" s="28"/>
      <c r="UCS15" s="28"/>
      <c r="UCT15" s="28"/>
      <c r="UCU15" s="28"/>
      <c r="UCV15" s="28"/>
      <c r="UCW15" s="28"/>
      <c r="UCX15" s="28"/>
      <c r="UCY15" s="28"/>
      <c r="UCZ15" s="28"/>
      <c r="UDA15" s="28"/>
      <c r="UDB15" s="28"/>
      <c r="UDC15" s="28"/>
      <c r="UDD15" s="28"/>
      <c r="UDE15" s="28"/>
      <c r="UDF15" s="28"/>
      <c r="UDG15" s="28"/>
      <c r="UDH15" s="28"/>
      <c r="UDI15" s="28"/>
      <c r="UDJ15" s="28"/>
      <c r="UDK15" s="28"/>
      <c r="UDL15" s="28"/>
      <c r="UDM15" s="28"/>
      <c r="UDN15" s="28"/>
      <c r="UDO15" s="28"/>
      <c r="UDP15" s="28"/>
      <c r="UDQ15" s="28"/>
      <c r="UDR15" s="28"/>
      <c r="UDS15" s="28"/>
      <c r="UDT15" s="28"/>
      <c r="UDU15" s="28"/>
      <c r="UDV15" s="28"/>
      <c r="UDW15" s="28"/>
      <c r="UDX15" s="28"/>
      <c r="UDY15" s="28"/>
      <c r="UDZ15" s="28"/>
      <c r="UEA15" s="28"/>
      <c r="UEB15" s="28"/>
      <c r="UEC15" s="28"/>
      <c r="UED15" s="28"/>
      <c r="UEE15" s="28"/>
      <c r="UEF15" s="28"/>
      <c r="UEG15" s="28"/>
      <c r="UEH15" s="28"/>
      <c r="UEI15" s="28"/>
      <c r="UEJ15" s="28"/>
      <c r="UEK15" s="28"/>
      <c r="UEL15" s="28"/>
      <c r="UEM15" s="28"/>
      <c r="UEN15" s="28"/>
      <c r="UEO15" s="28"/>
      <c r="UEP15" s="28"/>
      <c r="UEQ15" s="28"/>
      <c r="UER15" s="28"/>
      <c r="UES15" s="28"/>
      <c r="UET15" s="28"/>
      <c r="UEU15" s="28"/>
      <c r="UEV15" s="28"/>
      <c r="UEW15" s="28"/>
      <c r="UEX15" s="28"/>
      <c r="UEY15" s="28"/>
      <c r="UEZ15" s="28"/>
      <c r="UFA15" s="28"/>
      <c r="UFB15" s="28"/>
      <c r="UFC15" s="28"/>
      <c r="UFD15" s="28"/>
      <c r="UFE15" s="28"/>
      <c r="UFF15" s="28"/>
      <c r="UFG15" s="28"/>
      <c r="UFH15" s="28"/>
      <c r="UFI15" s="28"/>
      <c r="UFJ15" s="28"/>
      <c r="UFK15" s="28"/>
      <c r="UFL15" s="28"/>
      <c r="UFM15" s="28"/>
      <c r="UFN15" s="28"/>
      <c r="UFO15" s="28"/>
      <c r="UFP15" s="28"/>
      <c r="UFQ15" s="28"/>
      <c r="UFR15" s="28"/>
      <c r="UFS15" s="28"/>
      <c r="UFT15" s="28"/>
      <c r="UFU15" s="28"/>
      <c r="UFV15" s="28"/>
      <c r="UFW15" s="28"/>
      <c r="UFX15" s="28"/>
      <c r="UFY15" s="28"/>
      <c r="UFZ15" s="28"/>
      <c r="UGA15" s="28"/>
      <c r="UGB15" s="28"/>
      <c r="UGC15" s="28"/>
      <c r="UGD15" s="28"/>
      <c r="UGE15" s="28"/>
      <c r="UGF15" s="28"/>
      <c r="UGG15" s="28"/>
      <c r="UGH15" s="28"/>
      <c r="UGI15" s="28"/>
      <c r="UGJ15" s="28"/>
      <c r="UGK15" s="28"/>
      <c r="UGL15" s="28"/>
      <c r="UGM15" s="28"/>
      <c r="UGN15" s="28"/>
      <c r="UGO15" s="28"/>
      <c r="UGP15" s="28"/>
      <c r="UGQ15" s="28"/>
      <c r="UGR15" s="28"/>
      <c r="UGS15" s="28"/>
      <c r="UGT15" s="28"/>
      <c r="UGU15" s="28"/>
      <c r="UGV15" s="28"/>
      <c r="UGW15" s="28"/>
      <c r="UGX15" s="28"/>
      <c r="UGY15" s="28"/>
      <c r="UGZ15" s="28"/>
      <c r="UHA15" s="28"/>
      <c r="UHB15" s="28"/>
      <c r="UHC15" s="28"/>
      <c r="UHD15" s="28"/>
      <c r="UHE15" s="28"/>
      <c r="UHF15" s="28"/>
      <c r="UHG15" s="28"/>
      <c r="UHH15" s="28"/>
      <c r="UHI15" s="28"/>
      <c r="UHJ15" s="28"/>
      <c r="UHK15" s="28"/>
      <c r="UHL15" s="28"/>
      <c r="UHM15" s="28"/>
      <c r="UHN15" s="28"/>
      <c r="UHO15" s="28"/>
      <c r="UHP15" s="28"/>
      <c r="UHQ15" s="28"/>
      <c r="UHR15" s="28"/>
      <c r="UHS15" s="28"/>
      <c r="UHT15" s="28"/>
      <c r="UHU15" s="28"/>
      <c r="UHV15" s="28"/>
      <c r="UHW15" s="28"/>
      <c r="UHX15" s="28"/>
      <c r="UHY15" s="28"/>
      <c r="UHZ15" s="28"/>
      <c r="UIA15" s="28"/>
      <c r="UIB15" s="28"/>
      <c r="UIC15" s="28"/>
      <c r="UID15" s="28"/>
      <c r="UIE15" s="28"/>
      <c r="UIF15" s="28"/>
      <c r="UIG15" s="28"/>
      <c r="UIH15" s="28"/>
      <c r="UII15" s="28"/>
      <c r="UIJ15" s="28"/>
      <c r="UIK15" s="28"/>
      <c r="UIL15" s="28"/>
      <c r="UIM15" s="28"/>
      <c r="UIN15" s="28"/>
      <c r="UIO15" s="28"/>
      <c r="UIP15" s="28"/>
      <c r="UIQ15" s="28"/>
      <c r="UIR15" s="28"/>
      <c r="UIS15" s="28"/>
      <c r="UIT15" s="28"/>
      <c r="UIU15" s="28"/>
      <c r="UIV15" s="28"/>
      <c r="UIW15" s="28"/>
      <c r="UIX15" s="28"/>
      <c r="UIY15" s="28"/>
      <c r="UIZ15" s="28"/>
      <c r="UJA15" s="28"/>
      <c r="UJB15" s="28"/>
      <c r="UJC15" s="28"/>
      <c r="UJD15" s="28"/>
      <c r="UJE15" s="28"/>
      <c r="UJF15" s="28"/>
      <c r="UJG15" s="28"/>
      <c r="UJH15" s="28"/>
      <c r="UJI15" s="28"/>
      <c r="UJJ15" s="28"/>
      <c r="UJK15" s="28"/>
      <c r="UJL15" s="28"/>
      <c r="UJM15" s="28"/>
      <c r="UJN15" s="28"/>
      <c r="UJO15" s="28"/>
      <c r="UJP15" s="28"/>
      <c r="UJQ15" s="28"/>
      <c r="UJR15" s="28"/>
      <c r="UJS15" s="28"/>
      <c r="UJT15" s="28"/>
      <c r="UJU15" s="28"/>
      <c r="UJV15" s="28"/>
      <c r="UJW15" s="28"/>
      <c r="UJX15" s="28"/>
      <c r="UJY15" s="28"/>
      <c r="UJZ15" s="28"/>
      <c r="UKA15" s="28"/>
      <c r="UKB15" s="28"/>
      <c r="UKC15" s="28"/>
      <c r="UKD15" s="28"/>
      <c r="UKE15" s="28"/>
      <c r="UKF15" s="28"/>
      <c r="UKG15" s="28"/>
      <c r="UKH15" s="28"/>
      <c r="UKI15" s="28"/>
      <c r="UKJ15" s="28"/>
      <c r="UKK15" s="28"/>
      <c r="UKL15" s="28"/>
      <c r="UKM15" s="28"/>
      <c r="UKN15" s="28"/>
      <c r="UKO15" s="28"/>
      <c r="UKP15" s="28"/>
      <c r="UKQ15" s="28"/>
      <c r="UKR15" s="28"/>
      <c r="UKS15" s="28"/>
      <c r="UKT15" s="28"/>
      <c r="UKU15" s="28"/>
      <c r="UKV15" s="28"/>
      <c r="UKW15" s="28"/>
      <c r="UKX15" s="28"/>
      <c r="UKY15" s="28"/>
      <c r="UKZ15" s="28"/>
      <c r="ULA15" s="28"/>
      <c r="ULB15" s="28"/>
      <c r="ULC15" s="28"/>
      <c r="ULD15" s="28"/>
      <c r="ULE15" s="28"/>
      <c r="ULF15" s="28"/>
      <c r="ULG15" s="28"/>
      <c r="ULH15" s="28"/>
      <c r="ULI15" s="28"/>
      <c r="ULJ15" s="28"/>
      <c r="ULK15" s="28"/>
      <c r="ULL15" s="28"/>
      <c r="ULM15" s="28"/>
      <c r="ULN15" s="28"/>
      <c r="ULO15" s="28"/>
      <c r="ULP15" s="28"/>
      <c r="ULQ15" s="28"/>
      <c r="ULR15" s="28"/>
      <c r="ULS15" s="28"/>
      <c r="ULT15" s="28"/>
      <c r="ULU15" s="28"/>
      <c r="ULV15" s="28"/>
      <c r="ULW15" s="28"/>
      <c r="ULX15" s="28"/>
      <c r="ULY15" s="28"/>
      <c r="ULZ15" s="28"/>
      <c r="UMA15" s="28"/>
      <c r="UMB15" s="28"/>
      <c r="UMC15" s="28"/>
      <c r="UMD15" s="28"/>
      <c r="UME15" s="28"/>
      <c r="UMF15" s="28"/>
      <c r="UMG15" s="28"/>
      <c r="UMH15" s="28"/>
      <c r="UMI15" s="28"/>
      <c r="UMJ15" s="28"/>
      <c r="UMK15" s="28"/>
      <c r="UML15" s="28"/>
      <c r="UMM15" s="28"/>
      <c r="UMN15" s="28"/>
      <c r="UMO15" s="28"/>
      <c r="UMP15" s="28"/>
      <c r="UMQ15" s="28"/>
      <c r="UMR15" s="28"/>
      <c r="UMS15" s="28"/>
      <c r="UMT15" s="28"/>
      <c r="UMU15" s="28"/>
      <c r="UMV15" s="28"/>
      <c r="UMW15" s="28"/>
      <c r="UMX15" s="28"/>
      <c r="UMY15" s="28"/>
      <c r="UMZ15" s="28"/>
      <c r="UNA15" s="28"/>
      <c r="UNB15" s="28"/>
      <c r="UNC15" s="28"/>
      <c r="UND15" s="28"/>
      <c r="UNE15" s="28"/>
      <c r="UNF15" s="28"/>
      <c r="UNG15" s="28"/>
      <c r="UNH15" s="28"/>
      <c r="UNI15" s="28"/>
      <c r="UNJ15" s="28"/>
      <c r="UNK15" s="28"/>
      <c r="UNL15" s="28"/>
      <c r="UNM15" s="28"/>
      <c r="UNN15" s="28"/>
      <c r="UNO15" s="28"/>
      <c r="UNP15" s="28"/>
      <c r="UNQ15" s="28"/>
      <c r="UNR15" s="28"/>
      <c r="UNS15" s="28"/>
      <c r="UNT15" s="28"/>
      <c r="UNU15" s="28"/>
      <c r="UNV15" s="28"/>
      <c r="UNW15" s="28"/>
      <c r="UNX15" s="28"/>
      <c r="UNY15" s="28"/>
      <c r="UNZ15" s="28"/>
      <c r="UOA15" s="28"/>
      <c r="UOB15" s="28"/>
      <c r="UOC15" s="28"/>
      <c r="UOD15" s="28"/>
      <c r="UOE15" s="28"/>
      <c r="UOF15" s="28"/>
      <c r="UOG15" s="28"/>
      <c r="UOH15" s="28"/>
      <c r="UOI15" s="28"/>
      <c r="UOJ15" s="28"/>
      <c r="UOK15" s="28"/>
      <c r="UOL15" s="28"/>
      <c r="UOM15" s="28"/>
      <c r="UON15" s="28"/>
      <c r="UOO15" s="28"/>
      <c r="UOP15" s="28"/>
      <c r="UOQ15" s="28"/>
      <c r="UOR15" s="28"/>
      <c r="UOS15" s="28"/>
      <c r="UOT15" s="28"/>
      <c r="UOU15" s="28"/>
      <c r="UOV15" s="28"/>
      <c r="UOW15" s="28"/>
      <c r="UOX15" s="28"/>
      <c r="UOY15" s="28"/>
      <c r="UOZ15" s="28"/>
      <c r="UPA15" s="28"/>
      <c r="UPB15" s="28"/>
      <c r="UPC15" s="28"/>
      <c r="UPD15" s="28"/>
      <c r="UPE15" s="28"/>
      <c r="UPF15" s="28"/>
      <c r="UPG15" s="28"/>
      <c r="UPH15" s="28"/>
      <c r="UPI15" s="28"/>
      <c r="UPJ15" s="28"/>
      <c r="UPK15" s="28"/>
      <c r="UPL15" s="28"/>
      <c r="UPM15" s="28"/>
      <c r="UPN15" s="28"/>
      <c r="UPO15" s="28"/>
      <c r="UPP15" s="28"/>
      <c r="UPQ15" s="28"/>
      <c r="UPR15" s="28"/>
      <c r="UPS15" s="28"/>
      <c r="UPT15" s="28"/>
      <c r="UPU15" s="28"/>
      <c r="UPV15" s="28"/>
      <c r="UPW15" s="28"/>
      <c r="UPX15" s="28"/>
      <c r="UPY15" s="28"/>
      <c r="UPZ15" s="28"/>
      <c r="UQA15" s="28"/>
      <c r="UQB15" s="28"/>
      <c r="UQC15" s="28"/>
      <c r="UQD15" s="28"/>
      <c r="UQE15" s="28"/>
      <c r="UQF15" s="28"/>
      <c r="UQG15" s="28"/>
      <c r="UQH15" s="28"/>
      <c r="UQI15" s="28"/>
      <c r="UQJ15" s="28"/>
      <c r="UQK15" s="28"/>
      <c r="UQL15" s="28"/>
      <c r="UQM15" s="28"/>
      <c r="UQN15" s="28"/>
      <c r="UQO15" s="28"/>
      <c r="UQP15" s="28"/>
      <c r="UQQ15" s="28"/>
      <c r="UQR15" s="28"/>
      <c r="UQS15" s="28"/>
      <c r="UQT15" s="28"/>
      <c r="UQU15" s="28"/>
      <c r="UQV15" s="28"/>
      <c r="UQW15" s="28"/>
      <c r="UQX15" s="28"/>
      <c r="UQY15" s="28"/>
      <c r="UQZ15" s="28"/>
      <c r="URA15" s="28"/>
      <c r="URB15" s="28"/>
      <c r="URC15" s="28"/>
      <c r="URD15" s="28"/>
      <c r="URE15" s="28"/>
      <c r="URF15" s="28"/>
      <c r="URG15" s="28"/>
      <c r="URH15" s="28"/>
      <c r="URI15" s="28"/>
      <c r="URJ15" s="28"/>
      <c r="URK15" s="28"/>
      <c r="URL15" s="28"/>
      <c r="URM15" s="28"/>
      <c r="URN15" s="28"/>
      <c r="URO15" s="28"/>
      <c r="URP15" s="28"/>
      <c r="URQ15" s="28"/>
      <c r="URR15" s="28"/>
      <c r="URS15" s="28"/>
      <c r="URT15" s="28"/>
      <c r="URU15" s="28"/>
      <c r="URV15" s="28"/>
      <c r="URW15" s="28"/>
      <c r="URX15" s="28"/>
      <c r="URY15" s="28"/>
      <c r="URZ15" s="28"/>
      <c r="USA15" s="28"/>
      <c r="USB15" s="28"/>
      <c r="USC15" s="28"/>
      <c r="USD15" s="28"/>
      <c r="USE15" s="28"/>
      <c r="USF15" s="28"/>
      <c r="USG15" s="28"/>
      <c r="USH15" s="28"/>
      <c r="USI15" s="28"/>
      <c r="USJ15" s="28"/>
      <c r="USK15" s="28"/>
      <c r="USL15" s="28"/>
      <c r="USM15" s="28"/>
      <c r="USN15" s="28"/>
      <c r="USO15" s="28"/>
      <c r="USP15" s="28"/>
      <c r="USQ15" s="28"/>
      <c r="USR15" s="28"/>
      <c r="USS15" s="28"/>
      <c r="UST15" s="28"/>
      <c r="USU15" s="28"/>
      <c r="USV15" s="28"/>
      <c r="USW15" s="28"/>
      <c r="USX15" s="28"/>
      <c r="USY15" s="28"/>
      <c r="USZ15" s="28"/>
      <c r="UTA15" s="28"/>
      <c r="UTB15" s="28"/>
      <c r="UTC15" s="28"/>
      <c r="UTD15" s="28"/>
      <c r="UTE15" s="28"/>
      <c r="UTF15" s="28"/>
      <c r="UTG15" s="28"/>
      <c r="UTH15" s="28"/>
      <c r="UTI15" s="28"/>
      <c r="UTJ15" s="28"/>
      <c r="UTK15" s="28"/>
      <c r="UTL15" s="28"/>
      <c r="UTM15" s="28"/>
      <c r="UTN15" s="28"/>
      <c r="UTO15" s="28"/>
      <c r="UTP15" s="28"/>
      <c r="UTQ15" s="28"/>
      <c r="UTR15" s="28"/>
      <c r="UTS15" s="28"/>
      <c r="UTT15" s="28"/>
      <c r="UTU15" s="28"/>
      <c r="UTV15" s="28"/>
      <c r="UTW15" s="28"/>
      <c r="UTX15" s="28"/>
      <c r="UTY15" s="28"/>
      <c r="UTZ15" s="28"/>
      <c r="UUA15" s="28"/>
      <c r="UUB15" s="28"/>
      <c r="UUC15" s="28"/>
      <c r="UUD15" s="28"/>
      <c r="UUE15" s="28"/>
      <c r="UUF15" s="28"/>
      <c r="UUG15" s="28"/>
      <c r="UUH15" s="28"/>
      <c r="UUI15" s="28"/>
      <c r="UUJ15" s="28"/>
      <c r="UUK15" s="28"/>
      <c r="UUL15" s="28"/>
      <c r="UUM15" s="28"/>
      <c r="UUN15" s="28"/>
      <c r="UUO15" s="28"/>
      <c r="UUP15" s="28"/>
      <c r="UUQ15" s="28"/>
      <c r="UUR15" s="28"/>
      <c r="UUS15" s="28"/>
      <c r="UUT15" s="28"/>
      <c r="UUU15" s="28"/>
      <c r="UUV15" s="28"/>
      <c r="UUW15" s="28"/>
      <c r="UUX15" s="28"/>
      <c r="UUY15" s="28"/>
      <c r="UUZ15" s="28"/>
      <c r="UVA15" s="28"/>
      <c r="UVB15" s="28"/>
      <c r="UVC15" s="28"/>
      <c r="UVD15" s="28"/>
      <c r="UVE15" s="28"/>
      <c r="UVF15" s="28"/>
      <c r="UVG15" s="28"/>
      <c r="UVH15" s="28"/>
      <c r="UVI15" s="28"/>
      <c r="UVJ15" s="28"/>
      <c r="UVK15" s="28"/>
      <c r="UVL15" s="28"/>
      <c r="UVM15" s="28"/>
      <c r="UVN15" s="28"/>
      <c r="UVO15" s="28"/>
      <c r="UVP15" s="28"/>
      <c r="UVQ15" s="28"/>
      <c r="UVR15" s="28"/>
      <c r="UVS15" s="28"/>
      <c r="UVT15" s="28"/>
      <c r="UVU15" s="28"/>
      <c r="UVV15" s="28"/>
      <c r="UVW15" s="28"/>
      <c r="UVX15" s="28"/>
      <c r="UVY15" s="28"/>
      <c r="UVZ15" s="28"/>
      <c r="UWA15" s="28"/>
      <c r="UWB15" s="28"/>
      <c r="UWC15" s="28"/>
      <c r="UWD15" s="28"/>
      <c r="UWE15" s="28"/>
      <c r="UWF15" s="28"/>
      <c r="UWG15" s="28"/>
      <c r="UWH15" s="28"/>
      <c r="UWI15" s="28"/>
      <c r="UWJ15" s="28"/>
      <c r="UWK15" s="28"/>
      <c r="UWL15" s="28"/>
      <c r="UWM15" s="28"/>
      <c r="UWN15" s="28"/>
      <c r="UWO15" s="28"/>
      <c r="UWP15" s="28"/>
      <c r="UWQ15" s="28"/>
      <c r="UWR15" s="28"/>
      <c r="UWS15" s="28"/>
      <c r="UWT15" s="28"/>
      <c r="UWU15" s="28"/>
      <c r="UWV15" s="28"/>
      <c r="UWW15" s="28"/>
      <c r="UWX15" s="28"/>
      <c r="UWY15" s="28"/>
      <c r="UWZ15" s="28"/>
      <c r="UXA15" s="28"/>
      <c r="UXB15" s="28"/>
      <c r="UXC15" s="28"/>
      <c r="UXD15" s="28"/>
      <c r="UXE15" s="28"/>
      <c r="UXF15" s="28"/>
      <c r="UXG15" s="28"/>
      <c r="UXH15" s="28"/>
      <c r="UXI15" s="28"/>
      <c r="UXJ15" s="28"/>
      <c r="UXK15" s="28"/>
      <c r="UXL15" s="28"/>
      <c r="UXM15" s="28"/>
      <c r="UXN15" s="28"/>
      <c r="UXO15" s="28"/>
      <c r="UXP15" s="28"/>
      <c r="UXQ15" s="28"/>
      <c r="UXR15" s="28"/>
      <c r="UXS15" s="28"/>
      <c r="UXT15" s="28"/>
      <c r="UXU15" s="28"/>
      <c r="UXV15" s="28"/>
      <c r="UXW15" s="28"/>
      <c r="UXX15" s="28"/>
      <c r="UXY15" s="28"/>
      <c r="UXZ15" s="28"/>
      <c r="UYA15" s="28"/>
      <c r="UYB15" s="28"/>
      <c r="UYC15" s="28"/>
      <c r="UYD15" s="28"/>
      <c r="UYE15" s="28"/>
      <c r="UYF15" s="28"/>
      <c r="UYG15" s="28"/>
      <c r="UYH15" s="28"/>
      <c r="UYI15" s="28"/>
      <c r="UYJ15" s="28"/>
      <c r="UYK15" s="28"/>
      <c r="UYL15" s="28"/>
      <c r="UYM15" s="28"/>
      <c r="UYN15" s="28"/>
      <c r="UYO15" s="28"/>
      <c r="UYP15" s="28"/>
      <c r="UYQ15" s="28"/>
      <c r="UYR15" s="28"/>
      <c r="UYS15" s="28"/>
      <c r="UYT15" s="28"/>
      <c r="UYU15" s="28"/>
      <c r="UYV15" s="28"/>
      <c r="UYW15" s="28"/>
      <c r="UYX15" s="28"/>
      <c r="UYY15" s="28"/>
      <c r="UYZ15" s="28"/>
      <c r="UZA15" s="28"/>
      <c r="UZB15" s="28"/>
      <c r="UZC15" s="28"/>
      <c r="UZD15" s="28"/>
      <c r="UZE15" s="28"/>
      <c r="UZF15" s="28"/>
      <c r="UZG15" s="28"/>
      <c r="UZH15" s="28"/>
      <c r="UZI15" s="28"/>
      <c r="UZJ15" s="28"/>
      <c r="UZK15" s="28"/>
      <c r="UZL15" s="28"/>
      <c r="UZM15" s="28"/>
      <c r="UZN15" s="28"/>
      <c r="UZO15" s="28"/>
      <c r="UZP15" s="28"/>
      <c r="UZQ15" s="28"/>
      <c r="UZR15" s="28"/>
      <c r="UZS15" s="28"/>
      <c r="UZT15" s="28"/>
      <c r="UZU15" s="28"/>
      <c r="UZV15" s="28"/>
      <c r="UZW15" s="28"/>
      <c r="UZX15" s="28"/>
      <c r="UZY15" s="28"/>
      <c r="UZZ15" s="28"/>
      <c r="VAA15" s="28"/>
      <c r="VAB15" s="28"/>
      <c r="VAC15" s="28"/>
      <c r="VAD15" s="28"/>
      <c r="VAE15" s="28"/>
      <c r="VAF15" s="28"/>
      <c r="VAG15" s="28"/>
      <c r="VAH15" s="28"/>
      <c r="VAI15" s="28"/>
      <c r="VAJ15" s="28"/>
      <c r="VAK15" s="28"/>
      <c r="VAL15" s="28"/>
      <c r="VAM15" s="28"/>
      <c r="VAN15" s="28"/>
      <c r="VAO15" s="28"/>
      <c r="VAP15" s="28"/>
      <c r="VAQ15" s="28"/>
      <c r="VAR15" s="28"/>
      <c r="VAS15" s="28"/>
      <c r="VAT15" s="28"/>
      <c r="VAU15" s="28"/>
      <c r="VAV15" s="28"/>
      <c r="VAW15" s="28"/>
      <c r="VAX15" s="28"/>
      <c r="VAY15" s="28"/>
      <c r="VAZ15" s="28"/>
      <c r="VBA15" s="28"/>
      <c r="VBB15" s="28"/>
      <c r="VBC15" s="28"/>
      <c r="VBD15" s="28"/>
      <c r="VBE15" s="28"/>
      <c r="VBF15" s="28"/>
      <c r="VBG15" s="28"/>
      <c r="VBH15" s="28"/>
      <c r="VBI15" s="28"/>
      <c r="VBJ15" s="28"/>
      <c r="VBK15" s="28"/>
      <c r="VBL15" s="28"/>
      <c r="VBM15" s="28"/>
      <c r="VBN15" s="28"/>
      <c r="VBO15" s="28"/>
      <c r="VBP15" s="28"/>
      <c r="VBQ15" s="28"/>
      <c r="VBR15" s="28"/>
      <c r="VBS15" s="28"/>
      <c r="VBT15" s="28"/>
      <c r="VBU15" s="28"/>
      <c r="VBV15" s="28"/>
      <c r="VBW15" s="28"/>
      <c r="VBX15" s="28"/>
      <c r="VBY15" s="28"/>
      <c r="VBZ15" s="28"/>
      <c r="VCA15" s="28"/>
      <c r="VCB15" s="28"/>
      <c r="VCC15" s="28"/>
      <c r="VCD15" s="28"/>
      <c r="VCE15" s="28"/>
      <c r="VCF15" s="28"/>
      <c r="VCG15" s="28"/>
      <c r="VCH15" s="28"/>
      <c r="VCI15" s="28"/>
      <c r="VCJ15" s="28"/>
      <c r="VCK15" s="28"/>
      <c r="VCL15" s="28"/>
      <c r="VCM15" s="28"/>
      <c r="VCN15" s="28"/>
      <c r="VCO15" s="28"/>
      <c r="VCP15" s="28"/>
      <c r="VCQ15" s="28"/>
      <c r="VCR15" s="28"/>
      <c r="VCS15" s="28"/>
      <c r="VCT15" s="28"/>
      <c r="VCU15" s="28"/>
      <c r="VCV15" s="28"/>
      <c r="VCW15" s="28"/>
      <c r="VCX15" s="28"/>
      <c r="VCY15" s="28"/>
      <c r="VCZ15" s="28"/>
      <c r="VDA15" s="28"/>
      <c r="VDB15" s="28"/>
      <c r="VDC15" s="28"/>
      <c r="VDD15" s="28"/>
      <c r="VDE15" s="28"/>
      <c r="VDF15" s="28"/>
      <c r="VDG15" s="28"/>
      <c r="VDH15" s="28"/>
      <c r="VDI15" s="28"/>
      <c r="VDJ15" s="28"/>
      <c r="VDK15" s="28"/>
      <c r="VDL15" s="28"/>
      <c r="VDM15" s="28"/>
      <c r="VDN15" s="28"/>
      <c r="VDO15" s="28"/>
      <c r="VDP15" s="28"/>
      <c r="VDQ15" s="28"/>
      <c r="VDR15" s="28"/>
      <c r="VDS15" s="28"/>
      <c r="VDT15" s="28"/>
      <c r="VDU15" s="28"/>
      <c r="VDV15" s="28"/>
      <c r="VDW15" s="28"/>
      <c r="VDX15" s="28"/>
      <c r="VDY15" s="28"/>
      <c r="VDZ15" s="28"/>
      <c r="VEA15" s="28"/>
      <c r="VEB15" s="28"/>
      <c r="VEC15" s="28"/>
      <c r="VED15" s="28"/>
      <c r="VEE15" s="28"/>
      <c r="VEF15" s="28"/>
      <c r="VEG15" s="28"/>
      <c r="VEH15" s="28"/>
      <c r="VEI15" s="28"/>
      <c r="VEJ15" s="28"/>
      <c r="VEK15" s="28"/>
      <c r="VEL15" s="28"/>
      <c r="VEM15" s="28"/>
      <c r="VEN15" s="28"/>
      <c r="VEO15" s="28"/>
      <c r="VEP15" s="28"/>
      <c r="VEQ15" s="28"/>
      <c r="VER15" s="28"/>
      <c r="VES15" s="28"/>
      <c r="VET15" s="28"/>
      <c r="VEU15" s="28"/>
      <c r="VEV15" s="28"/>
      <c r="VEW15" s="28"/>
      <c r="VEX15" s="28"/>
      <c r="VEY15" s="28"/>
      <c r="VEZ15" s="28"/>
      <c r="VFA15" s="28"/>
      <c r="VFB15" s="28"/>
      <c r="VFC15" s="28"/>
      <c r="VFD15" s="28"/>
      <c r="VFE15" s="28"/>
      <c r="VFF15" s="28"/>
      <c r="VFG15" s="28"/>
      <c r="VFH15" s="28"/>
      <c r="VFI15" s="28"/>
      <c r="VFJ15" s="28"/>
      <c r="VFK15" s="28"/>
      <c r="VFL15" s="28"/>
      <c r="VFM15" s="28"/>
      <c r="VFN15" s="28"/>
      <c r="VFO15" s="28"/>
      <c r="VFP15" s="28"/>
      <c r="VFQ15" s="28"/>
      <c r="VFR15" s="28"/>
      <c r="VFS15" s="28"/>
      <c r="VFT15" s="28"/>
      <c r="VFU15" s="28"/>
      <c r="VFV15" s="28"/>
      <c r="VFW15" s="28"/>
      <c r="VFX15" s="28"/>
      <c r="VFY15" s="28"/>
      <c r="VFZ15" s="28"/>
      <c r="VGA15" s="28"/>
      <c r="VGB15" s="28"/>
      <c r="VGC15" s="28"/>
      <c r="VGD15" s="28"/>
      <c r="VGE15" s="28"/>
      <c r="VGF15" s="28"/>
      <c r="VGG15" s="28"/>
      <c r="VGH15" s="28"/>
      <c r="VGI15" s="28"/>
      <c r="VGJ15" s="28"/>
      <c r="VGK15" s="28"/>
      <c r="VGL15" s="28"/>
      <c r="VGM15" s="28"/>
      <c r="VGN15" s="28"/>
      <c r="VGO15" s="28"/>
      <c r="VGP15" s="28"/>
      <c r="VGQ15" s="28"/>
      <c r="VGR15" s="28"/>
      <c r="VGS15" s="28"/>
      <c r="VGT15" s="28"/>
      <c r="VGU15" s="28"/>
      <c r="VGV15" s="28"/>
      <c r="VGW15" s="28"/>
      <c r="VGX15" s="28"/>
      <c r="VGY15" s="28"/>
      <c r="VGZ15" s="28"/>
      <c r="VHA15" s="28"/>
      <c r="VHB15" s="28"/>
      <c r="VHC15" s="28"/>
      <c r="VHD15" s="28"/>
      <c r="VHE15" s="28"/>
      <c r="VHF15" s="28"/>
      <c r="VHG15" s="28"/>
      <c r="VHH15" s="28"/>
      <c r="VHI15" s="28"/>
      <c r="VHJ15" s="28"/>
      <c r="VHK15" s="28"/>
      <c r="VHL15" s="28"/>
      <c r="VHM15" s="28"/>
      <c r="VHN15" s="28"/>
      <c r="VHO15" s="28"/>
      <c r="VHP15" s="28"/>
      <c r="VHQ15" s="28"/>
      <c r="VHR15" s="28"/>
      <c r="VHS15" s="28"/>
      <c r="VHT15" s="28"/>
      <c r="VHU15" s="28"/>
      <c r="VHV15" s="28"/>
      <c r="VHW15" s="28"/>
      <c r="VHX15" s="28"/>
      <c r="VHY15" s="28"/>
      <c r="VHZ15" s="28"/>
      <c r="VIA15" s="28"/>
      <c r="VIB15" s="28"/>
      <c r="VIC15" s="28"/>
      <c r="VID15" s="28"/>
      <c r="VIE15" s="28"/>
      <c r="VIF15" s="28"/>
      <c r="VIG15" s="28"/>
      <c r="VIH15" s="28"/>
      <c r="VII15" s="28"/>
      <c r="VIJ15" s="28"/>
      <c r="VIK15" s="28"/>
      <c r="VIL15" s="28"/>
      <c r="VIM15" s="28"/>
      <c r="VIN15" s="28"/>
      <c r="VIO15" s="28"/>
      <c r="VIP15" s="28"/>
      <c r="VIQ15" s="28"/>
      <c r="VIR15" s="28"/>
      <c r="VIS15" s="28"/>
      <c r="VIT15" s="28"/>
      <c r="VIU15" s="28"/>
      <c r="VIV15" s="28"/>
      <c r="VIW15" s="28"/>
      <c r="VIX15" s="28"/>
      <c r="VIY15" s="28"/>
      <c r="VIZ15" s="28"/>
      <c r="VJA15" s="28"/>
      <c r="VJB15" s="28"/>
      <c r="VJC15" s="28"/>
      <c r="VJD15" s="28"/>
      <c r="VJE15" s="28"/>
      <c r="VJF15" s="28"/>
      <c r="VJG15" s="28"/>
      <c r="VJH15" s="28"/>
      <c r="VJI15" s="28"/>
      <c r="VJJ15" s="28"/>
      <c r="VJK15" s="28"/>
      <c r="VJL15" s="28"/>
      <c r="VJM15" s="28"/>
      <c r="VJN15" s="28"/>
      <c r="VJO15" s="28"/>
      <c r="VJP15" s="28"/>
      <c r="VJQ15" s="28"/>
      <c r="VJR15" s="28"/>
      <c r="VJS15" s="28"/>
      <c r="VJT15" s="28"/>
      <c r="VJU15" s="28"/>
      <c r="VJV15" s="28"/>
      <c r="VJW15" s="28"/>
      <c r="VJX15" s="28"/>
      <c r="VJY15" s="28"/>
      <c r="VJZ15" s="28"/>
      <c r="VKA15" s="28"/>
      <c r="VKB15" s="28"/>
      <c r="VKC15" s="28"/>
      <c r="VKD15" s="28"/>
      <c r="VKE15" s="28"/>
      <c r="VKF15" s="28"/>
      <c r="VKG15" s="28"/>
      <c r="VKH15" s="28"/>
      <c r="VKI15" s="28"/>
      <c r="VKJ15" s="28"/>
      <c r="VKK15" s="28"/>
      <c r="VKL15" s="28"/>
      <c r="VKM15" s="28"/>
      <c r="VKN15" s="28"/>
      <c r="VKO15" s="28"/>
      <c r="VKP15" s="28"/>
      <c r="VKQ15" s="28"/>
      <c r="VKR15" s="28"/>
      <c r="VKS15" s="28"/>
      <c r="VKT15" s="28"/>
      <c r="VKU15" s="28"/>
      <c r="VKV15" s="28"/>
      <c r="VKW15" s="28"/>
      <c r="VKX15" s="28"/>
      <c r="VKY15" s="28"/>
      <c r="VKZ15" s="28"/>
      <c r="VLA15" s="28"/>
      <c r="VLB15" s="28"/>
      <c r="VLC15" s="28"/>
      <c r="VLD15" s="28"/>
      <c r="VLE15" s="28"/>
      <c r="VLF15" s="28"/>
      <c r="VLG15" s="28"/>
      <c r="VLH15" s="28"/>
      <c r="VLI15" s="28"/>
      <c r="VLJ15" s="28"/>
      <c r="VLK15" s="28"/>
      <c r="VLL15" s="28"/>
      <c r="VLM15" s="28"/>
      <c r="VLN15" s="28"/>
      <c r="VLO15" s="28"/>
      <c r="VLP15" s="28"/>
      <c r="VLQ15" s="28"/>
      <c r="VLR15" s="28"/>
      <c r="VLS15" s="28"/>
      <c r="VLT15" s="28"/>
      <c r="VLU15" s="28"/>
      <c r="VLV15" s="28"/>
      <c r="VLW15" s="28"/>
      <c r="VLX15" s="28"/>
      <c r="VLY15" s="28"/>
      <c r="VLZ15" s="28"/>
      <c r="VMA15" s="28"/>
      <c r="VMB15" s="28"/>
      <c r="VMC15" s="28"/>
      <c r="VMD15" s="28"/>
      <c r="VME15" s="28"/>
      <c r="VMF15" s="28"/>
      <c r="VMG15" s="28"/>
      <c r="VMH15" s="28"/>
      <c r="VMI15" s="28"/>
      <c r="VMJ15" s="28"/>
      <c r="VMK15" s="28"/>
      <c r="VML15" s="28"/>
      <c r="VMM15" s="28"/>
      <c r="VMN15" s="28"/>
      <c r="VMO15" s="28"/>
      <c r="VMP15" s="28"/>
      <c r="VMQ15" s="28"/>
      <c r="VMR15" s="28"/>
      <c r="VMS15" s="28"/>
      <c r="VMT15" s="28"/>
      <c r="VMU15" s="28"/>
      <c r="VMV15" s="28"/>
      <c r="VMW15" s="28"/>
      <c r="VMX15" s="28"/>
      <c r="VMY15" s="28"/>
      <c r="VMZ15" s="28"/>
      <c r="VNA15" s="28"/>
      <c r="VNB15" s="28"/>
      <c r="VNC15" s="28"/>
      <c r="VND15" s="28"/>
      <c r="VNE15" s="28"/>
      <c r="VNF15" s="28"/>
      <c r="VNG15" s="28"/>
      <c r="VNH15" s="28"/>
      <c r="VNI15" s="28"/>
      <c r="VNJ15" s="28"/>
      <c r="VNK15" s="28"/>
      <c r="VNL15" s="28"/>
      <c r="VNM15" s="28"/>
      <c r="VNN15" s="28"/>
      <c r="VNO15" s="28"/>
      <c r="VNP15" s="28"/>
      <c r="VNQ15" s="28"/>
      <c r="VNR15" s="28"/>
      <c r="VNS15" s="28"/>
      <c r="VNT15" s="28"/>
      <c r="VNU15" s="28"/>
      <c r="VNV15" s="28"/>
      <c r="VNW15" s="28"/>
      <c r="VNX15" s="28"/>
      <c r="VNY15" s="28"/>
      <c r="VNZ15" s="28"/>
      <c r="VOA15" s="28"/>
      <c r="VOB15" s="28"/>
      <c r="VOC15" s="28"/>
      <c r="VOD15" s="28"/>
      <c r="VOE15" s="28"/>
      <c r="VOF15" s="28"/>
      <c r="VOG15" s="28"/>
      <c r="VOH15" s="28"/>
      <c r="VOI15" s="28"/>
      <c r="VOJ15" s="28"/>
      <c r="VOK15" s="28"/>
      <c r="VOL15" s="28"/>
      <c r="VOM15" s="28"/>
      <c r="VON15" s="28"/>
      <c r="VOO15" s="28"/>
      <c r="VOP15" s="28"/>
      <c r="VOQ15" s="28"/>
      <c r="VOR15" s="28"/>
      <c r="VOS15" s="28"/>
      <c r="VOT15" s="28"/>
      <c r="VOU15" s="28"/>
      <c r="VOV15" s="28"/>
      <c r="VOW15" s="28"/>
      <c r="VOX15" s="28"/>
      <c r="VOY15" s="28"/>
      <c r="VOZ15" s="28"/>
      <c r="VPA15" s="28"/>
      <c r="VPB15" s="28"/>
      <c r="VPC15" s="28"/>
      <c r="VPD15" s="28"/>
      <c r="VPE15" s="28"/>
      <c r="VPF15" s="28"/>
      <c r="VPG15" s="28"/>
      <c r="VPH15" s="28"/>
      <c r="VPI15" s="28"/>
      <c r="VPJ15" s="28"/>
      <c r="VPK15" s="28"/>
      <c r="VPL15" s="28"/>
      <c r="VPM15" s="28"/>
      <c r="VPN15" s="28"/>
      <c r="VPO15" s="28"/>
      <c r="VPP15" s="28"/>
      <c r="VPQ15" s="28"/>
      <c r="VPR15" s="28"/>
      <c r="VPS15" s="28"/>
      <c r="VPT15" s="28"/>
      <c r="VPU15" s="28"/>
      <c r="VPV15" s="28"/>
      <c r="VPW15" s="28"/>
      <c r="VPX15" s="28"/>
      <c r="VPY15" s="28"/>
      <c r="VPZ15" s="28"/>
      <c r="VQA15" s="28"/>
      <c r="VQB15" s="28"/>
      <c r="VQC15" s="28"/>
      <c r="VQD15" s="28"/>
      <c r="VQE15" s="28"/>
      <c r="VQF15" s="28"/>
      <c r="VQG15" s="28"/>
      <c r="VQH15" s="28"/>
      <c r="VQI15" s="28"/>
      <c r="VQJ15" s="28"/>
      <c r="VQK15" s="28"/>
      <c r="VQL15" s="28"/>
      <c r="VQM15" s="28"/>
      <c r="VQN15" s="28"/>
      <c r="VQO15" s="28"/>
      <c r="VQP15" s="28"/>
      <c r="VQQ15" s="28"/>
      <c r="VQR15" s="28"/>
      <c r="VQS15" s="28"/>
      <c r="VQT15" s="28"/>
      <c r="VQU15" s="28"/>
      <c r="VQV15" s="28"/>
      <c r="VQW15" s="28"/>
      <c r="VQX15" s="28"/>
      <c r="VQY15" s="28"/>
      <c r="VQZ15" s="28"/>
      <c r="VRA15" s="28"/>
      <c r="VRB15" s="28"/>
      <c r="VRC15" s="28"/>
      <c r="VRD15" s="28"/>
      <c r="VRE15" s="28"/>
      <c r="VRF15" s="28"/>
      <c r="VRG15" s="28"/>
      <c r="VRH15" s="28"/>
      <c r="VRI15" s="28"/>
      <c r="VRJ15" s="28"/>
      <c r="VRK15" s="28"/>
      <c r="VRL15" s="28"/>
      <c r="VRM15" s="28"/>
      <c r="VRN15" s="28"/>
      <c r="VRO15" s="28"/>
      <c r="VRP15" s="28"/>
      <c r="VRQ15" s="28"/>
      <c r="VRR15" s="28"/>
      <c r="VRS15" s="28"/>
      <c r="VRT15" s="28"/>
      <c r="VRU15" s="28"/>
      <c r="VRV15" s="28"/>
      <c r="VRW15" s="28"/>
      <c r="VRX15" s="28"/>
      <c r="VRY15" s="28"/>
      <c r="VRZ15" s="28"/>
      <c r="VSA15" s="28"/>
      <c r="VSB15" s="28"/>
      <c r="VSC15" s="28"/>
      <c r="VSD15" s="28"/>
      <c r="VSE15" s="28"/>
      <c r="VSF15" s="28"/>
      <c r="VSG15" s="28"/>
      <c r="VSH15" s="28"/>
      <c r="VSI15" s="28"/>
      <c r="VSJ15" s="28"/>
      <c r="VSK15" s="28"/>
      <c r="VSL15" s="28"/>
      <c r="VSM15" s="28"/>
      <c r="VSN15" s="28"/>
      <c r="VSO15" s="28"/>
      <c r="VSP15" s="28"/>
      <c r="VSQ15" s="28"/>
      <c r="VSR15" s="28"/>
      <c r="VSS15" s="28"/>
      <c r="VST15" s="28"/>
      <c r="VSU15" s="28"/>
      <c r="VSV15" s="28"/>
      <c r="VSW15" s="28"/>
      <c r="VSX15" s="28"/>
      <c r="VSY15" s="28"/>
      <c r="VSZ15" s="28"/>
      <c r="VTA15" s="28"/>
      <c r="VTB15" s="28"/>
      <c r="VTC15" s="28"/>
      <c r="VTD15" s="28"/>
      <c r="VTE15" s="28"/>
      <c r="VTF15" s="28"/>
      <c r="VTG15" s="28"/>
      <c r="VTH15" s="28"/>
      <c r="VTI15" s="28"/>
      <c r="VTJ15" s="28"/>
      <c r="VTK15" s="28"/>
      <c r="VTL15" s="28"/>
      <c r="VTM15" s="28"/>
      <c r="VTN15" s="28"/>
      <c r="VTO15" s="28"/>
      <c r="VTP15" s="28"/>
      <c r="VTQ15" s="28"/>
      <c r="VTR15" s="28"/>
      <c r="VTS15" s="28"/>
      <c r="VTT15" s="28"/>
      <c r="VTU15" s="28"/>
      <c r="VTV15" s="28"/>
      <c r="VTW15" s="28"/>
      <c r="VTX15" s="28"/>
      <c r="VTY15" s="28"/>
      <c r="VTZ15" s="28"/>
      <c r="VUA15" s="28"/>
      <c r="VUB15" s="28"/>
      <c r="VUC15" s="28"/>
      <c r="VUD15" s="28"/>
      <c r="VUE15" s="28"/>
      <c r="VUF15" s="28"/>
      <c r="VUG15" s="28"/>
      <c r="VUH15" s="28"/>
      <c r="VUI15" s="28"/>
      <c r="VUJ15" s="28"/>
      <c r="VUK15" s="28"/>
      <c r="VUL15" s="28"/>
      <c r="VUM15" s="28"/>
      <c r="VUN15" s="28"/>
      <c r="VUO15" s="28"/>
      <c r="VUP15" s="28"/>
      <c r="VUQ15" s="28"/>
      <c r="VUR15" s="28"/>
      <c r="VUS15" s="28"/>
      <c r="VUT15" s="28"/>
      <c r="VUU15" s="28"/>
      <c r="VUV15" s="28"/>
      <c r="VUW15" s="28"/>
      <c r="VUX15" s="28"/>
      <c r="VUY15" s="28"/>
      <c r="VUZ15" s="28"/>
      <c r="VVA15" s="28"/>
      <c r="VVB15" s="28"/>
      <c r="VVC15" s="28"/>
      <c r="VVD15" s="28"/>
      <c r="VVE15" s="28"/>
      <c r="VVF15" s="28"/>
      <c r="VVG15" s="28"/>
      <c r="VVH15" s="28"/>
      <c r="VVI15" s="28"/>
      <c r="VVJ15" s="28"/>
      <c r="VVK15" s="28"/>
      <c r="VVL15" s="28"/>
      <c r="VVM15" s="28"/>
      <c r="VVN15" s="28"/>
      <c r="VVO15" s="28"/>
      <c r="VVP15" s="28"/>
      <c r="VVQ15" s="28"/>
      <c r="VVR15" s="28"/>
      <c r="VVS15" s="28"/>
      <c r="VVT15" s="28"/>
      <c r="VVU15" s="28"/>
      <c r="VVV15" s="28"/>
      <c r="VVW15" s="28"/>
      <c r="VVX15" s="28"/>
      <c r="VVY15" s="28"/>
      <c r="VVZ15" s="28"/>
      <c r="VWA15" s="28"/>
      <c r="VWB15" s="28"/>
      <c r="VWC15" s="28"/>
      <c r="VWD15" s="28"/>
      <c r="VWE15" s="28"/>
      <c r="VWF15" s="28"/>
      <c r="VWG15" s="28"/>
      <c r="VWH15" s="28"/>
      <c r="VWI15" s="28"/>
      <c r="VWJ15" s="28"/>
      <c r="VWK15" s="28"/>
      <c r="VWL15" s="28"/>
      <c r="VWM15" s="28"/>
      <c r="VWN15" s="28"/>
      <c r="VWO15" s="28"/>
      <c r="VWP15" s="28"/>
      <c r="VWQ15" s="28"/>
      <c r="VWR15" s="28"/>
      <c r="VWS15" s="28"/>
      <c r="VWT15" s="28"/>
      <c r="VWU15" s="28"/>
      <c r="VWV15" s="28"/>
      <c r="VWW15" s="28"/>
      <c r="VWX15" s="28"/>
      <c r="VWY15" s="28"/>
      <c r="VWZ15" s="28"/>
      <c r="VXA15" s="28"/>
      <c r="VXB15" s="28"/>
      <c r="VXC15" s="28"/>
      <c r="VXD15" s="28"/>
      <c r="VXE15" s="28"/>
      <c r="VXF15" s="28"/>
      <c r="VXG15" s="28"/>
      <c r="VXH15" s="28"/>
      <c r="VXI15" s="28"/>
      <c r="VXJ15" s="28"/>
      <c r="VXK15" s="28"/>
      <c r="VXL15" s="28"/>
      <c r="VXM15" s="28"/>
      <c r="VXN15" s="28"/>
      <c r="VXO15" s="28"/>
      <c r="VXP15" s="28"/>
      <c r="VXQ15" s="28"/>
      <c r="VXR15" s="28"/>
      <c r="VXS15" s="28"/>
      <c r="VXT15" s="28"/>
      <c r="VXU15" s="28"/>
      <c r="VXV15" s="28"/>
      <c r="VXW15" s="28"/>
      <c r="VXX15" s="28"/>
      <c r="VXY15" s="28"/>
      <c r="VXZ15" s="28"/>
      <c r="VYA15" s="28"/>
      <c r="VYB15" s="28"/>
      <c r="VYC15" s="28"/>
      <c r="VYD15" s="28"/>
      <c r="VYE15" s="28"/>
      <c r="VYF15" s="28"/>
      <c r="VYG15" s="28"/>
      <c r="VYH15" s="28"/>
      <c r="VYI15" s="28"/>
      <c r="VYJ15" s="28"/>
      <c r="VYK15" s="28"/>
      <c r="VYL15" s="28"/>
      <c r="VYM15" s="28"/>
      <c r="VYN15" s="28"/>
      <c r="VYO15" s="28"/>
      <c r="VYP15" s="28"/>
      <c r="VYQ15" s="28"/>
      <c r="VYR15" s="28"/>
      <c r="VYS15" s="28"/>
      <c r="VYT15" s="28"/>
      <c r="VYU15" s="28"/>
      <c r="VYV15" s="28"/>
      <c r="VYW15" s="28"/>
      <c r="VYX15" s="28"/>
      <c r="VYY15" s="28"/>
      <c r="VYZ15" s="28"/>
      <c r="VZA15" s="28"/>
      <c r="VZB15" s="28"/>
      <c r="VZC15" s="28"/>
      <c r="VZD15" s="28"/>
      <c r="VZE15" s="28"/>
      <c r="VZF15" s="28"/>
      <c r="VZG15" s="28"/>
      <c r="VZH15" s="28"/>
      <c r="VZI15" s="28"/>
      <c r="VZJ15" s="28"/>
      <c r="VZK15" s="28"/>
      <c r="VZL15" s="28"/>
      <c r="VZM15" s="28"/>
      <c r="VZN15" s="28"/>
      <c r="VZO15" s="28"/>
      <c r="VZP15" s="28"/>
      <c r="VZQ15" s="28"/>
      <c r="VZR15" s="28"/>
      <c r="VZS15" s="28"/>
      <c r="VZT15" s="28"/>
      <c r="VZU15" s="28"/>
      <c r="VZV15" s="28"/>
      <c r="VZW15" s="28"/>
      <c r="VZX15" s="28"/>
      <c r="VZY15" s="28"/>
      <c r="VZZ15" s="28"/>
      <c r="WAA15" s="28"/>
      <c r="WAB15" s="28"/>
      <c r="WAC15" s="28"/>
      <c r="WAD15" s="28"/>
      <c r="WAE15" s="28"/>
      <c r="WAF15" s="28"/>
      <c r="WAG15" s="28"/>
      <c r="WAH15" s="28"/>
      <c r="WAI15" s="28"/>
      <c r="WAJ15" s="28"/>
      <c r="WAK15" s="28"/>
      <c r="WAL15" s="28"/>
      <c r="WAM15" s="28"/>
      <c r="WAN15" s="28"/>
      <c r="WAO15" s="28"/>
      <c r="WAP15" s="28"/>
      <c r="WAQ15" s="28"/>
      <c r="WAR15" s="28"/>
      <c r="WAS15" s="28"/>
      <c r="WAT15" s="28"/>
      <c r="WAU15" s="28"/>
      <c r="WAV15" s="28"/>
      <c r="WAW15" s="28"/>
      <c r="WAX15" s="28"/>
      <c r="WAY15" s="28"/>
      <c r="WAZ15" s="28"/>
      <c r="WBA15" s="28"/>
      <c r="WBB15" s="28"/>
      <c r="WBC15" s="28"/>
      <c r="WBD15" s="28"/>
      <c r="WBE15" s="28"/>
      <c r="WBF15" s="28"/>
      <c r="WBG15" s="28"/>
      <c r="WBH15" s="28"/>
      <c r="WBI15" s="28"/>
      <c r="WBJ15" s="28"/>
      <c r="WBK15" s="28"/>
      <c r="WBL15" s="28"/>
      <c r="WBM15" s="28"/>
      <c r="WBN15" s="28"/>
      <c r="WBO15" s="28"/>
      <c r="WBP15" s="28"/>
      <c r="WBQ15" s="28"/>
      <c r="WBR15" s="28"/>
      <c r="WBS15" s="28"/>
      <c r="WBT15" s="28"/>
      <c r="WBU15" s="28"/>
      <c r="WBV15" s="28"/>
      <c r="WBW15" s="28"/>
      <c r="WBX15" s="28"/>
      <c r="WBY15" s="28"/>
      <c r="WBZ15" s="28"/>
      <c r="WCA15" s="28"/>
      <c r="WCB15" s="28"/>
      <c r="WCC15" s="28"/>
      <c r="WCD15" s="28"/>
      <c r="WCE15" s="28"/>
      <c r="WCF15" s="28"/>
      <c r="WCG15" s="28"/>
      <c r="WCH15" s="28"/>
      <c r="WCI15" s="28"/>
      <c r="WCJ15" s="28"/>
      <c r="WCK15" s="28"/>
      <c r="WCL15" s="28"/>
      <c r="WCM15" s="28"/>
      <c r="WCN15" s="28"/>
      <c r="WCO15" s="28"/>
      <c r="WCP15" s="28"/>
      <c r="WCQ15" s="28"/>
      <c r="WCR15" s="28"/>
      <c r="WCS15" s="28"/>
      <c r="WCT15" s="28"/>
      <c r="WCU15" s="28"/>
      <c r="WCV15" s="28"/>
      <c r="WCW15" s="28"/>
      <c r="WCX15" s="28"/>
      <c r="WCY15" s="28"/>
      <c r="WCZ15" s="28"/>
      <c r="WDA15" s="28"/>
      <c r="WDB15" s="28"/>
      <c r="WDC15" s="28"/>
      <c r="WDD15" s="28"/>
      <c r="WDE15" s="28"/>
      <c r="WDF15" s="28"/>
      <c r="WDG15" s="28"/>
      <c r="WDH15" s="28"/>
      <c r="WDI15" s="28"/>
      <c r="WDJ15" s="28"/>
      <c r="WDK15" s="28"/>
      <c r="WDL15" s="28"/>
      <c r="WDM15" s="28"/>
      <c r="WDN15" s="28"/>
      <c r="WDO15" s="28"/>
      <c r="WDP15" s="28"/>
      <c r="WDQ15" s="28"/>
      <c r="WDR15" s="28"/>
      <c r="WDS15" s="28"/>
      <c r="WDT15" s="28"/>
      <c r="WDU15" s="28"/>
      <c r="WDV15" s="28"/>
      <c r="WDW15" s="28"/>
      <c r="WDX15" s="28"/>
      <c r="WDY15" s="28"/>
      <c r="WDZ15" s="28"/>
      <c r="WEA15" s="28"/>
      <c r="WEB15" s="28"/>
      <c r="WEC15" s="28"/>
      <c r="WED15" s="28"/>
      <c r="WEE15" s="28"/>
      <c r="WEF15" s="28"/>
      <c r="WEG15" s="28"/>
      <c r="WEH15" s="28"/>
      <c r="WEI15" s="28"/>
      <c r="WEJ15" s="28"/>
      <c r="WEK15" s="28"/>
      <c r="WEL15" s="28"/>
      <c r="WEM15" s="28"/>
      <c r="WEN15" s="28"/>
      <c r="WEO15" s="28"/>
      <c r="WEP15" s="28"/>
      <c r="WEQ15" s="28"/>
      <c r="WER15" s="28"/>
      <c r="WES15" s="28"/>
      <c r="WET15" s="28"/>
      <c r="WEU15" s="28"/>
      <c r="WEV15" s="28"/>
      <c r="WEW15" s="28"/>
      <c r="WEX15" s="28"/>
      <c r="WEY15" s="28"/>
      <c r="WEZ15" s="28"/>
      <c r="WFA15" s="28"/>
      <c r="WFB15" s="28"/>
      <c r="WFC15" s="28"/>
      <c r="WFD15" s="28"/>
      <c r="WFE15" s="28"/>
      <c r="WFF15" s="28"/>
      <c r="WFG15" s="28"/>
      <c r="WFH15" s="28"/>
      <c r="WFI15" s="28"/>
      <c r="WFJ15" s="28"/>
      <c r="WFK15" s="28"/>
      <c r="WFL15" s="28"/>
      <c r="WFM15" s="28"/>
      <c r="WFN15" s="28"/>
      <c r="WFO15" s="28"/>
      <c r="WFP15" s="28"/>
      <c r="WFQ15" s="28"/>
      <c r="WFR15" s="28"/>
      <c r="WFS15" s="28"/>
      <c r="WFT15" s="28"/>
      <c r="WFU15" s="28"/>
      <c r="WFV15" s="28"/>
      <c r="WFW15" s="28"/>
      <c r="WFX15" s="28"/>
      <c r="WFY15" s="28"/>
      <c r="WFZ15" s="28"/>
      <c r="WGA15" s="28"/>
      <c r="WGB15" s="28"/>
      <c r="WGC15" s="28"/>
      <c r="WGD15" s="28"/>
      <c r="WGE15" s="28"/>
      <c r="WGF15" s="28"/>
      <c r="WGG15" s="28"/>
      <c r="WGH15" s="28"/>
      <c r="WGI15" s="28"/>
      <c r="WGJ15" s="28"/>
      <c r="WGK15" s="28"/>
      <c r="WGL15" s="28"/>
      <c r="WGM15" s="28"/>
      <c r="WGN15" s="28"/>
      <c r="WGO15" s="28"/>
      <c r="WGP15" s="28"/>
      <c r="WGQ15" s="28"/>
      <c r="WGR15" s="28"/>
      <c r="WGS15" s="28"/>
      <c r="WGT15" s="28"/>
      <c r="WGU15" s="28"/>
      <c r="WGV15" s="28"/>
      <c r="WGW15" s="28"/>
      <c r="WGX15" s="28"/>
      <c r="WGY15" s="28"/>
      <c r="WGZ15" s="28"/>
      <c r="WHA15" s="28"/>
      <c r="WHB15" s="28"/>
      <c r="WHC15" s="28"/>
      <c r="WHD15" s="28"/>
      <c r="WHE15" s="28"/>
      <c r="WHF15" s="28"/>
      <c r="WHG15" s="28"/>
      <c r="WHH15" s="28"/>
      <c r="WHI15" s="28"/>
      <c r="WHJ15" s="28"/>
      <c r="WHK15" s="28"/>
      <c r="WHL15" s="28"/>
      <c r="WHM15" s="28"/>
      <c r="WHN15" s="28"/>
      <c r="WHO15" s="28"/>
      <c r="WHP15" s="28"/>
      <c r="WHQ15" s="28"/>
      <c r="WHR15" s="28"/>
      <c r="WHS15" s="28"/>
      <c r="WHT15" s="28"/>
      <c r="WHU15" s="28"/>
      <c r="WHV15" s="28"/>
      <c r="WHW15" s="28"/>
      <c r="WHX15" s="28"/>
      <c r="WHY15" s="28"/>
      <c r="WHZ15" s="28"/>
      <c r="WIA15" s="28"/>
      <c r="WIB15" s="28"/>
      <c r="WIC15" s="28"/>
      <c r="WID15" s="28"/>
      <c r="WIE15" s="28"/>
      <c r="WIF15" s="28"/>
      <c r="WIG15" s="28"/>
      <c r="WIH15" s="28"/>
      <c r="WII15" s="28"/>
      <c r="WIJ15" s="28"/>
      <c r="WIK15" s="28"/>
      <c r="WIL15" s="28"/>
      <c r="WIM15" s="28"/>
      <c r="WIN15" s="28"/>
      <c r="WIO15" s="28"/>
      <c r="WIP15" s="28"/>
      <c r="WIQ15" s="28"/>
      <c r="WIR15" s="28"/>
      <c r="WIS15" s="28"/>
      <c r="WIT15" s="28"/>
      <c r="WIU15" s="28"/>
      <c r="WIV15" s="28"/>
      <c r="WIW15" s="28"/>
      <c r="WIX15" s="28"/>
      <c r="WIY15" s="28"/>
      <c r="WIZ15" s="28"/>
      <c r="WJA15" s="28"/>
      <c r="WJB15" s="28"/>
      <c r="WJC15" s="28"/>
      <c r="WJD15" s="28"/>
      <c r="WJE15" s="28"/>
      <c r="WJF15" s="28"/>
      <c r="WJG15" s="28"/>
      <c r="WJH15" s="28"/>
      <c r="WJI15" s="28"/>
      <c r="WJJ15" s="28"/>
      <c r="WJK15" s="28"/>
      <c r="WJL15" s="28"/>
      <c r="WJM15" s="28"/>
      <c r="WJN15" s="28"/>
      <c r="WJO15" s="28"/>
      <c r="WJP15" s="28"/>
      <c r="WJQ15" s="28"/>
      <c r="WJR15" s="28"/>
      <c r="WJS15" s="28"/>
      <c r="WJT15" s="28"/>
      <c r="WJU15" s="28"/>
      <c r="WJV15" s="28"/>
      <c r="WJW15" s="28"/>
      <c r="WJX15" s="28"/>
      <c r="WJY15" s="28"/>
      <c r="WJZ15" s="28"/>
      <c r="WKA15" s="28"/>
      <c r="WKB15" s="28"/>
      <c r="WKC15" s="28"/>
      <c r="WKD15" s="28"/>
      <c r="WKE15" s="28"/>
      <c r="WKF15" s="28"/>
      <c r="WKG15" s="28"/>
      <c r="WKH15" s="28"/>
      <c r="WKI15" s="28"/>
      <c r="WKJ15" s="28"/>
      <c r="WKK15" s="28"/>
      <c r="WKL15" s="28"/>
      <c r="WKM15" s="28"/>
      <c r="WKN15" s="28"/>
      <c r="WKO15" s="28"/>
      <c r="WKP15" s="28"/>
      <c r="WKQ15" s="28"/>
      <c r="WKR15" s="28"/>
      <c r="WKS15" s="28"/>
      <c r="WKT15" s="28"/>
      <c r="WKU15" s="28"/>
      <c r="WKV15" s="28"/>
      <c r="WKW15" s="28"/>
      <c r="WKX15" s="28"/>
      <c r="WKY15" s="28"/>
      <c r="WKZ15" s="28"/>
      <c r="WLA15" s="28"/>
      <c r="WLB15" s="28"/>
      <c r="WLC15" s="28"/>
      <c r="WLD15" s="28"/>
      <c r="WLE15" s="28"/>
      <c r="WLF15" s="28"/>
      <c r="WLG15" s="28"/>
      <c r="WLH15" s="28"/>
      <c r="WLI15" s="28"/>
      <c r="WLJ15" s="28"/>
      <c r="WLK15" s="28"/>
      <c r="WLL15" s="28"/>
      <c r="WLM15" s="28"/>
      <c r="WLN15" s="28"/>
      <c r="WLO15" s="28"/>
      <c r="WLP15" s="28"/>
      <c r="WLQ15" s="28"/>
      <c r="WLR15" s="28"/>
      <c r="WLS15" s="28"/>
      <c r="WLT15" s="28"/>
      <c r="WLU15" s="28"/>
      <c r="WLV15" s="28"/>
      <c r="WLW15" s="28"/>
      <c r="WLX15" s="28"/>
      <c r="WLY15" s="28"/>
      <c r="WLZ15" s="28"/>
      <c r="WMA15" s="28"/>
      <c r="WMB15" s="28"/>
      <c r="WMC15" s="28"/>
      <c r="WMD15" s="28"/>
      <c r="WME15" s="28"/>
      <c r="WMF15" s="28"/>
      <c r="WMG15" s="28"/>
      <c r="WMH15" s="28"/>
      <c r="WMI15" s="28"/>
      <c r="WMJ15" s="28"/>
      <c r="WMK15" s="28"/>
      <c r="WML15" s="28"/>
      <c r="WMM15" s="28"/>
      <c r="WMN15" s="28"/>
      <c r="WMO15" s="28"/>
      <c r="WMP15" s="28"/>
      <c r="WMQ15" s="28"/>
      <c r="WMR15" s="28"/>
      <c r="WMS15" s="28"/>
      <c r="WMT15" s="28"/>
      <c r="WMU15" s="28"/>
      <c r="WMV15" s="28"/>
      <c r="WMW15" s="28"/>
      <c r="WMX15" s="28"/>
      <c r="WMY15" s="28"/>
      <c r="WMZ15" s="28"/>
      <c r="WNA15" s="28"/>
      <c r="WNB15" s="28"/>
      <c r="WNC15" s="28"/>
      <c r="WND15" s="28"/>
      <c r="WNE15" s="28"/>
      <c r="WNF15" s="28"/>
      <c r="WNG15" s="28"/>
      <c r="WNH15" s="28"/>
      <c r="WNI15" s="28"/>
      <c r="WNJ15" s="28"/>
      <c r="WNK15" s="28"/>
      <c r="WNL15" s="28"/>
      <c r="WNM15" s="28"/>
      <c r="WNN15" s="28"/>
      <c r="WNO15" s="28"/>
      <c r="WNP15" s="28"/>
      <c r="WNQ15" s="28"/>
      <c r="WNR15" s="28"/>
      <c r="WNS15" s="28"/>
      <c r="WNT15" s="28"/>
      <c r="WNU15" s="28"/>
      <c r="WNV15" s="28"/>
      <c r="WNW15" s="28"/>
      <c r="WNX15" s="28"/>
      <c r="WNY15" s="28"/>
      <c r="WNZ15" s="28"/>
      <c r="WOA15" s="28"/>
      <c r="WOB15" s="28"/>
      <c r="WOC15" s="28"/>
      <c r="WOD15" s="28"/>
      <c r="WOE15" s="28"/>
      <c r="WOF15" s="28"/>
      <c r="WOG15" s="28"/>
      <c r="WOH15" s="28"/>
      <c r="WOI15" s="28"/>
      <c r="WOJ15" s="28"/>
      <c r="WOK15" s="28"/>
      <c r="WOL15" s="28"/>
      <c r="WOM15" s="28"/>
      <c r="WON15" s="28"/>
      <c r="WOO15" s="28"/>
      <c r="WOP15" s="28"/>
      <c r="WOQ15" s="28"/>
      <c r="WOR15" s="28"/>
      <c r="WOS15" s="28"/>
      <c r="WOT15" s="28"/>
      <c r="WOU15" s="28"/>
      <c r="WOV15" s="28"/>
      <c r="WOW15" s="28"/>
      <c r="WOX15" s="28"/>
      <c r="WOY15" s="28"/>
      <c r="WOZ15" s="28"/>
      <c r="WPA15" s="28"/>
      <c r="WPB15" s="28"/>
      <c r="WPC15" s="28"/>
      <c r="WPD15" s="28"/>
      <c r="WPE15" s="28"/>
      <c r="WPF15" s="28"/>
      <c r="WPG15" s="28"/>
      <c r="WPH15" s="28"/>
      <c r="WPI15" s="28"/>
      <c r="WPJ15" s="28"/>
      <c r="WPK15" s="28"/>
      <c r="WPL15" s="28"/>
      <c r="WPM15" s="28"/>
      <c r="WPN15" s="28"/>
      <c r="WPO15" s="28"/>
      <c r="WPP15" s="28"/>
      <c r="WPQ15" s="28"/>
      <c r="WPR15" s="28"/>
      <c r="WPS15" s="28"/>
      <c r="WPT15" s="28"/>
      <c r="WPU15" s="28"/>
      <c r="WPV15" s="28"/>
      <c r="WPW15" s="28"/>
      <c r="WPX15" s="28"/>
      <c r="WPY15" s="28"/>
      <c r="WPZ15" s="28"/>
      <c r="WQA15" s="28"/>
      <c r="WQB15" s="28"/>
      <c r="WQC15" s="28"/>
      <c r="WQD15" s="28"/>
      <c r="WQE15" s="28"/>
      <c r="WQF15" s="28"/>
      <c r="WQG15" s="28"/>
      <c r="WQH15" s="28"/>
      <c r="WQI15" s="28"/>
      <c r="WQJ15" s="28"/>
      <c r="WQK15" s="28"/>
      <c r="WQL15" s="28"/>
      <c r="WQM15" s="28"/>
      <c r="WQN15" s="28"/>
      <c r="WQO15" s="28"/>
      <c r="WQP15" s="28"/>
      <c r="WQQ15" s="28"/>
      <c r="WQR15" s="28"/>
      <c r="WQS15" s="28"/>
      <c r="WQT15" s="28"/>
      <c r="WQU15" s="28"/>
      <c r="WQV15" s="28"/>
      <c r="WQW15" s="28"/>
      <c r="WQX15" s="28"/>
      <c r="WQY15" s="28"/>
      <c r="WQZ15" s="28"/>
      <c r="WRA15" s="28"/>
      <c r="WRB15" s="28"/>
      <c r="WRC15" s="28"/>
      <c r="WRD15" s="28"/>
      <c r="WRE15" s="28"/>
      <c r="WRF15" s="28"/>
      <c r="WRG15" s="28"/>
      <c r="WRH15" s="28"/>
      <c r="WRI15" s="28"/>
      <c r="WRJ15" s="28"/>
      <c r="WRK15" s="28"/>
      <c r="WRL15" s="28"/>
      <c r="WRM15" s="28"/>
      <c r="WRN15" s="28"/>
      <c r="WRO15" s="28"/>
      <c r="WRP15" s="28"/>
      <c r="WRQ15" s="28"/>
      <c r="WRR15" s="28"/>
      <c r="WRS15" s="28"/>
      <c r="WRT15" s="28"/>
      <c r="WRU15" s="28"/>
      <c r="WRV15" s="28"/>
      <c r="WRW15" s="28"/>
      <c r="WRX15" s="28"/>
      <c r="WRY15" s="28"/>
      <c r="WRZ15" s="28"/>
      <c r="WSA15" s="28"/>
      <c r="WSB15" s="28"/>
      <c r="WSC15" s="28"/>
      <c r="WSD15" s="28"/>
      <c r="WSE15" s="28"/>
      <c r="WSF15" s="28"/>
      <c r="WSG15" s="28"/>
      <c r="WSH15" s="28"/>
      <c r="WSI15" s="28"/>
      <c r="WSJ15" s="28"/>
      <c r="WSK15" s="28"/>
      <c r="WSL15" s="28"/>
      <c r="WSM15" s="28"/>
      <c r="WSN15" s="28"/>
      <c r="WSO15" s="28"/>
      <c r="WSP15" s="28"/>
      <c r="WSQ15" s="28"/>
      <c r="WSR15" s="28"/>
      <c r="WSS15" s="28"/>
      <c r="WST15" s="28"/>
      <c r="WSU15" s="28"/>
      <c r="WSV15" s="28"/>
      <c r="WSW15" s="28"/>
      <c r="WSX15" s="28"/>
      <c r="WSY15" s="28"/>
      <c r="WSZ15" s="28"/>
      <c r="WTA15" s="28"/>
      <c r="WTB15" s="28"/>
      <c r="WTC15" s="28"/>
      <c r="WTD15" s="28"/>
      <c r="WTE15" s="28"/>
      <c r="WTF15" s="28"/>
      <c r="WTG15" s="28"/>
      <c r="WTH15" s="28"/>
      <c r="WTI15" s="28"/>
      <c r="WTJ15" s="28"/>
      <c r="WTK15" s="28"/>
      <c r="WTL15" s="28"/>
      <c r="WTM15" s="28"/>
      <c r="WTN15" s="28"/>
      <c r="WTO15" s="28"/>
      <c r="WTP15" s="28"/>
      <c r="WTQ15" s="28"/>
      <c r="WTR15" s="28"/>
      <c r="WTS15" s="28"/>
      <c r="WTT15" s="28"/>
      <c r="WTU15" s="28"/>
      <c r="WTV15" s="28"/>
      <c r="WTW15" s="28"/>
      <c r="WTX15" s="28"/>
      <c r="WTY15" s="28"/>
      <c r="WTZ15" s="28"/>
      <c r="WUA15" s="28"/>
      <c r="WUB15" s="28"/>
      <c r="WUC15" s="28"/>
      <c r="WUD15" s="28"/>
      <c r="WUE15" s="28"/>
      <c r="WUF15" s="28"/>
      <c r="WUG15" s="28"/>
      <c r="WUH15" s="28"/>
      <c r="WUI15" s="28"/>
      <c r="WUJ15" s="28"/>
      <c r="WUK15" s="28"/>
      <c r="WUL15" s="28"/>
      <c r="WUM15" s="28"/>
      <c r="WUN15" s="28"/>
      <c r="WUO15" s="28"/>
      <c r="WUP15" s="28"/>
      <c r="WUQ15" s="28"/>
      <c r="WUR15" s="28"/>
      <c r="WUS15" s="28"/>
      <c r="WUT15" s="28"/>
      <c r="WUU15" s="28"/>
      <c r="WUV15" s="28"/>
      <c r="WUW15" s="28"/>
      <c r="WUX15" s="28"/>
      <c r="WUY15" s="28"/>
      <c r="WUZ15" s="28"/>
      <c r="WVA15" s="28"/>
      <c r="WVB15" s="28"/>
      <c r="WVC15" s="28"/>
      <c r="WVD15" s="28"/>
      <c r="WVE15" s="28"/>
      <c r="WVF15" s="28"/>
      <c r="WVG15" s="28"/>
      <c r="WVH15" s="28"/>
      <c r="WVI15" s="28"/>
      <c r="WVJ15" s="28"/>
      <c r="WVK15" s="28"/>
      <c r="WVL15" s="28"/>
      <c r="WVM15" s="28"/>
      <c r="WVN15" s="28"/>
      <c r="WVO15" s="28"/>
      <c r="WVP15" s="28"/>
      <c r="WVQ15" s="28"/>
      <c r="WVR15" s="28"/>
      <c r="WVS15" s="28"/>
      <c r="WVT15" s="28"/>
      <c r="WVU15" s="28"/>
      <c r="WVV15" s="28"/>
      <c r="WVW15" s="28"/>
      <c r="WVX15" s="28"/>
      <c r="WVY15" s="28"/>
      <c r="WVZ15" s="28"/>
      <c r="WWA15" s="28"/>
      <c r="WWB15" s="28"/>
      <c r="WWC15" s="28"/>
      <c r="WWD15" s="28"/>
      <c r="WWE15" s="28"/>
      <c r="WWF15" s="28"/>
      <c r="WWG15" s="28"/>
      <c r="WWH15" s="28"/>
      <c r="WWI15" s="28"/>
      <c r="WWJ15" s="28"/>
      <c r="WWK15" s="28"/>
      <c r="WWL15" s="28"/>
      <c r="WWM15" s="28"/>
      <c r="WWN15" s="28"/>
      <c r="WWO15" s="28"/>
      <c r="WWP15" s="28"/>
      <c r="WWQ15" s="28"/>
      <c r="WWR15" s="28"/>
      <c r="WWS15" s="28"/>
      <c r="WWT15" s="28"/>
      <c r="WWU15" s="28"/>
      <c r="WWV15" s="28"/>
      <c r="WWW15" s="28"/>
      <c r="WWX15" s="28"/>
      <c r="WWY15" s="28"/>
      <c r="WWZ15" s="28"/>
      <c r="WXA15" s="28"/>
      <c r="WXB15" s="28"/>
      <c r="WXC15" s="28"/>
      <c r="WXD15" s="28"/>
      <c r="WXE15" s="28"/>
      <c r="WXF15" s="28"/>
      <c r="WXG15" s="28"/>
      <c r="WXH15" s="28"/>
      <c r="WXI15" s="28"/>
      <c r="WXJ15" s="28"/>
      <c r="WXK15" s="28"/>
      <c r="WXL15" s="28"/>
      <c r="WXM15" s="28"/>
      <c r="WXN15" s="28"/>
      <c r="WXO15" s="28"/>
      <c r="WXP15" s="28"/>
      <c r="WXQ15" s="28"/>
      <c r="WXR15" s="28"/>
      <c r="WXS15" s="28"/>
      <c r="WXT15" s="28"/>
      <c r="WXU15" s="28"/>
      <c r="WXV15" s="28"/>
      <c r="WXW15" s="28"/>
      <c r="WXX15" s="28"/>
      <c r="WXY15" s="28"/>
      <c r="WXZ15" s="28"/>
      <c r="WYA15" s="28"/>
      <c r="WYB15" s="28"/>
      <c r="WYC15" s="28"/>
      <c r="WYD15" s="28"/>
      <c r="WYE15" s="28"/>
      <c r="WYF15" s="28"/>
      <c r="WYG15" s="28"/>
      <c r="WYH15" s="28"/>
      <c r="WYI15" s="28"/>
      <c r="WYJ15" s="28"/>
      <c r="WYK15" s="28"/>
      <c r="WYL15" s="28"/>
      <c r="WYM15" s="28"/>
      <c r="WYN15" s="28"/>
      <c r="WYO15" s="28"/>
      <c r="WYP15" s="28"/>
      <c r="WYQ15" s="28"/>
      <c r="WYR15" s="28"/>
      <c r="WYS15" s="28"/>
      <c r="WYT15" s="28"/>
      <c r="WYU15" s="28"/>
      <c r="WYV15" s="28"/>
      <c r="WYW15" s="28"/>
      <c r="WYX15" s="28"/>
      <c r="WYY15" s="28"/>
      <c r="WYZ15" s="28"/>
      <c r="WZA15" s="28"/>
      <c r="WZB15" s="28"/>
      <c r="WZC15" s="28"/>
      <c r="WZD15" s="28"/>
      <c r="WZE15" s="28"/>
      <c r="WZF15" s="28"/>
      <c r="WZG15" s="28"/>
      <c r="WZH15" s="28"/>
      <c r="WZI15" s="28"/>
      <c r="WZJ15" s="28"/>
      <c r="WZK15" s="28"/>
      <c r="WZL15" s="28"/>
      <c r="WZM15" s="28"/>
      <c r="WZN15" s="28"/>
      <c r="WZO15" s="28"/>
      <c r="WZP15" s="28"/>
      <c r="WZQ15" s="28"/>
      <c r="WZR15" s="28"/>
      <c r="WZS15" s="28"/>
      <c r="WZT15" s="28"/>
      <c r="WZU15" s="28"/>
      <c r="WZV15" s="28"/>
      <c r="WZW15" s="28"/>
      <c r="WZX15" s="28"/>
      <c r="WZY15" s="28"/>
      <c r="WZZ15" s="28"/>
      <c r="XAA15" s="28"/>
      <c r="XAB15" s="28"/>
      <c r="XAC15" s="28"/>
      <c r="XAD15" s="28"/>
      <c r="XAE15" s="28"/>
      <c r="XAF15" s="28"/>
      <c r="XAG15" s="28"/>
      <c r="XAH15" s="28"/>
      <c r="XAI15" s="28"/>
      <c r="XAJ15" s="28"/>
      <c r="XAK15" s="28"/>
      <c r="XAL15" s="28"/>
      <c r="XAM15" s="28"/>
      <c r="XAN15" s="28"/>
      <c r="XAO15" s="28"/>
      <c r="XAP15" s="28"/>
      <c r="XAQ15" s="28"/>
      <c r="XAR15" s="28"/>
      <c r="XAS15" s="28"/>
      <c r="XAT15" s="28"/>
      <c r="XAU15" s="28"/>
      <c r="XAV15" s="28"/>
      <c r="XAW15" s="28"/>
      <c r="XAX15" s="28"/>
      <c r="XAY15" s="28"/>
      <c r="XAZ15" s="28"/>
      <c r="XBA15" s="28"/>
      <c r="XBB15" s="28"/>
      <c r="XBC15" s="28"/>
      <c r="XBD15" s="28"/>
      <c r="XBE15" s="28"/>
      <c r="XBF15" s="28"/>
      <c r="XBG15" s="28"/>
      <c r="XBH15" s="28"/>
      <c r="XBI15" s="28"/>
      <c r="XBJ15" s="28"/>
      <c r="XBK15" s="28"/>
      <c r="XBL15" s="28"/>
      <c r="XBM15" s="28"/>
      <c r="XBN15" s="28"/>
      <c r="XBO15" s="28"/>
      <c r="XBP15" s="28"/>
      <c r="XBQ15" s="28"/>
      <c r="XBR15" s="28"/>
      <c r="XBS15" s="28"/>
      <c r="XBT15" s="28"/>
      <c r="XBU15" s="28"/>
      <c r="XBV15" s="28"/>
      <c r="XBW15" s="28"/>
      <c r="XBX15" s="28"/>
      <c r="XBY15" s="28"/>
      <c r="XBZ15" s="28"/>
      <c r="XCA15" s="28"/>
      <c r="XCB15" s="28"/>
      <c r="XCC15" s="28"/>
      <c r="XCD15" s="28"/>
      <c r="XCE15" s="28"/>
      <c r="XCF15" s="28"/>
      <c r="XCG15" s="28"/>
      <c r="XCH15" s="28"/>
      <c r="XCI15" s="28"/>
      <c r="XCJ15" s="28"/>
      <c r="XCK15" s="28"/>
      <c r="XCL15" s="28"/>
      <c r="XCM15" s="28"/>
      <c r="XCN15" s="28"/>
      <c r="XCO15" s="28"/>
      <c r="XCP15" s="28"/>
      <c r="XCQ15" s="28"/>
      <c r="XCR15" s="28"/>
      <c r="XCS15" s="28"/>
      <c r="XCT15" s="28"/>
      <c r="XCU15" s="28"/>
      <c r="XCV15" s="28"/>
      <c r="XCW15" s="28"/>
      <c r="XCX15" s="28"/>
      <c r="XCY15" s="28"/>
      <c r="XCZ15" s="28"/>
      <c r="XDA15" s="28"/>
      <c r="XDB15" s="28"/>
      <c r="XDC15" s="28"/>
      <c r="XDD15" s="28"/>
      <c r="XDE15" s="28"/>
      <c r="XDF15" s="28"/>
      <c r="XDG15" s="28"/>
      <c r="XDH15" s="28"/>
      <c r="XDI15" s="28"/>
      <c r="XDJ15" s="28"/>
      <c r="XDK15" s="28"/>
      <c r="XDL15" s="28"/>
      <c r="XDM15" s="28"/>
      <c r="XDN15" s="28"/>
      <c r="XDO15" s="28"/>
      <c r="XDP15" s="28"/>
      <c r="XDQ15" s="28"/>
      <c r="XDR15" s="28"/>
      <c r="XDS15" s="28"/>
      <c r="XDT15" s="28"/>
      <c r="XDU15" s="28"/>
      <c r="XDV15" s="28"/>
      <c r="XDW15" s="28"/>
      <c r="XDX15" s="28"/>
      <c r="XDY15" s="28"/>
      <c r="XDZ15" s="28"/>
      <c r="XEA15" s="28"/>
      <c r="XEB15" s="28"/>
      <c r="XEC15" s="28"/>
      <c r="XED15" s="28"/>
      <c r="XEE15" s="28"/>
      <c r="XEF15" s="28"/>
      <c r="XEG15" s="28"/>
      <c r="XEH15" s="28"/>
      <c r="XEI15" s="28"/>
      <c r="XEJ15" s="28"/>
      <c r="XEK15" s="28"/>
      <c r="XEL15" s="28"/>
      <c r="XEM15" s="28"/>
      <c r="XEN15" s="28"/>
      <c r="XEO15" s="28"/>
      <c r="XEP15" s="28"/>
      <c r="XEQ15" s="28"/>
      <c r="XER15" s="28"/>
      <c r="XES15" s="28"/>
      <c r="XET15" s="28"/>
      <c r="XEU15" s="28"/>
      <c r="XEV15" s="28"/>
      <c r="XEW15" s="28"/>
      <c r="XEX15" s="28"/>
      <c r="XEY15" s="28"/>
      <c r="XEZ15" s="28"/>
      <c r="XFA15" s="28"/>
      <c r="XFB15" s="28"/>
      <c r="XFC15" s="28"/>
      <c r="XFD15" s="28"/>
    </row>
    <row r="16" spans="2:16384" x14ac:dyDescent="0.25">
      <c r="B16" s="371" t="s">
        <v>2178</v>
      </c>
      <c r="C16" s="371" t="s">
        <v>2425</v>
      </c>
      <c r="D16" s="360">
        <v>1379031</v>
      </c>
      <c r="E16" s="360">
        <v>705727</v>
      </c>
      <c r="F16" s="360">
        <v>673304</v>
      </c>
      <c r="G16" s="360">
        <v>49312</v>
      </c>
      <c r="H16" s="360">
        <v>42201</v>
      </c>
      <c r="I16" s="360">
        <v>41322</v>
      </c>
      <c r="J16" s="360">
        <v>43432</v>
      </c>
      <c r="K16" s="360">
        <v>56351</v>
      </c>
      <c r="L16" s="360">
        <v>60708</v>
      </c>
      <c r="M16" s="360">
        <v>53190</v>
      </c>
      <c r="N16" s="360">
        <v>53192</v>
      </c>
      <c r="O16" s="360">
        <v>57646</v>
      </c>
      <c r="P16" s="360">
        <v>57540</v>
      </c>
      <c r="Q16" s="360">
        <v>53725</v>
      </c>
      <c r="R16" s="360">
        <v>47383</v>
      </c>
      <c r="S16" s="360">
        <v>61450</v>
      </c>
      <c r="T16" s="360">
        <v>65790</v>
      </c>
      <c r="U16" s="360">
        <v>81321</v>
      </c>
      <c r="V16" s="360">
        <v>75386</v>
      </c>
      <c r="W16" s="360">
        <v>65364</v>
      </c>
      <c r="X16" s="360">
        <v>61773</v>
      </c>
      <c r="Y16" s="360">
        <v>61184</v>
      </c>
      <c r="Z16" s="360">
        <v>62487</v>
      </c>
      <c r="AA16" s="360">
        <v>63250</v>
      </c>
      <c r="AB16" s="360">
        <v>52826</v>
      </c>
      <c r="AC16" s="360">
        <v>61612</v>
      </c>
      <c r="AD16" s="360">
        <v>50586</v>
      </c>
    </row>
    <row r="17" spans="2:30" x14ac:dyDescent="0.25">
      <c r="B17" s="371" t="s">
        <v>2178</v>
      </c>
      <c r="C17" s="371" t="s">
        <v>2436</v>
      </c>
      <c r="D17" s="360">
        <v>1382391</v>
      </c>
      <c r="E17" s="360">
        <v>692560</v>
      </c>
      <c r="F17" s="360">
        <v>689831</v>
      </c>
      <c r="G17" s="360">
        <v>51016</v>
      </c>
      <c r="H17" s="360">
        <v>46004</v>
      </c>
      <c r="I17" s="360">
        <v>43672</v>
      </c>
      <c r="J17" s="360">
        <v>50251</v>
      </c>
      <c r="K17" s="360">
        <v>59284</v>
      </c>
      <c r="L17" s="360">
        <v>68484</v>
      </c>
      <c r="M17" s="360">
        <v>63113</v>
      </c>
      <c r="N17" s="360">
        <v>61719</v>
      </c>
      <c r="O17" s="360">
        <v>59629</v>
      </c>
      <c r="P17" s="360">
        <v>59057</v>
      </c>
      <c r="Q17" s="360">
        <v>53886</v>
      </c>
      <c r="R17" s="360">
        <v>51014</v>
      </c>
      <c r="S17" s="360">
        <v>54884</v>
      </c>
      <c r="T17" s="360">
        <v>55859</v>
      </c>
      <c r="U17" s="360">
        <v>64888</v>
      </c>
      <c r="V17" s="360">
        <v>64857</v>
      </c>
      <c r="W17" s="360">
        <v>56931</v>
      </c>
      <c r="X17" s="360">
        <v>56567</v>
      </c>
      <c r="Y17" s="360">
        <v>61195</v>
      </c>
      <c r="Z17" s="360">
        <v>65074</v>
      </c>
      <c r="AA17" s="360">
        <v>63072</v>
      </c>
      <c r="AB17" s="360">
        <v>58478</v>
      </c>
      <c r="AC17" s="360">
        <v>60990</v>
      </c>
      <c r="AD17" s="360">
        <v>52467</v>
      </c>
    </row>
    <row r="18" spans="2:30" x14ac:dyDescent="0.25">
      <c r="B18" s="371" t="s">
        <v>2178</v>
      </c>
      <c r="C18" s="371" t="s">
        <v>2437</v>
      </c>
      <c r="D18" s="360">
        <v>459</v>
      </c>
      <c r="E18" s="360">
        <v>233</v>
      </c>
      <c r="F18" s="360">
        <v>226</v>
      </c>
      <c r="G18" s="360">
        <v>23</v>
      </c>
      <c r="H18" s="360">
        <v>24</v>
      </c>
      <c r="I18" s="360">
        <v>10</v>
      </c>
      <c r="J18" s="360">
        <v>2</v>
      </c>
      <c r="K18" s="360">
        <v>26</v>
      </c>
      <c r="L18" s="360">
        <v>25</v>
      </c>
      <c r="M18" s="360">
        <v>16</v>
      </c>
      <c r="N18" s="360">
        <v>19</v>
      </c>
      <c r="O18" s="360">
        <v>10</v>
      </c>
      <c r="P18" s="360">
        <v>10</v>
      </c>
      <c r="Q18" s="360">
        <v>26</v>
      </c>
      <c r="R18" s="360">
        <v>28</v>
      </c>
      <c r="S18" s="360">
        <v>40</v>
      </c>
      <c r="T18" s="360">
        <v>40</v>
      </c>
      <c r="U18" s="360">
        <v>10</v>
      </c>
      <c r="V18" s="360">
        <v>6</v>
      </c>
      <c r="W18" s="360">
        <v>27</v>
      </c>
      <c r="X18" s="360">
        <v>30</v>
      </c>
      <c r="Y18" s="360">
        <v>26</v>
      </c>
      <c r="Z18" s="360">
        <v>18</v>
      </c>
      <c r="AA18" s="360">
        <v>19</v>
      </c>
      <c r="AB18" s="360">
        <v>14</v>
      </c>
      <c r="AC18" s="360">
        <v>0</v>
      </c>
      <c r="AD18" s="360">
        <v>10</v>
      </c>
    </row>
    <row r="19" spans="2:30" x14ac:dyDescent="0.25">
      <c r="B19" s="371" t="s">
        <v>2178</v>
      </c>
      <c r="C19" s="371" t="s">
        <v>2438</v>
      </c>
      <c r="D19" s="360">
        <v>192</v>
      </c>
      <c r="E19" s="360">
        <v>145</v>
      </c>
      <c r="F19" s="360">
        <v>47</v>
      </c>
      <c r="G19" s="360">
        <v>117</v>
      </c>
      <c r="H19" s="360">
        <v>23</v>
      </c>
      <c r="I19" s="360">
        <v>0</v>
      </c>
      <c r="J19" s="360">
        <v>0</v>
      </c>
      <c r="K19" s="360">
        <v>4</v>
      </c>
      <c r="L19" s="360">
        <v>0</v>
      </c>
      <c r="M19" s="360">
        <v>12</v>
      </c>
      <c r="N19" s="360">
        <v>12</v>
      </c>
      <c r="O19" s="360">
        <v>6</v>
      </c>
      <c r="P19" s="360">
        <v>5</v>
      </c>
      <c r="Q19" s="360">
        <v>0</v>
      </c>
      <c r="R19" s="360">
        <v>2</v>
      </c>
      <c r="S19" s="360">
        <v>0</v>
      </c>
      <c r="T19" s="360">
        <v>0</v>
      </c>
      <c r="U19" s="360">
        <v>4</v>
      </c>
      <c r="V19" s="360">
        <v>5</v>
      </c>
      <c r="W19" s="360">
        <v>2</v>
      </c>
      <c r="X19" s="360">
        <v>0</v>
      </c>
      <c r="Y19" s="360">
        <v>0</v>
      </c>
      <c r="Z19" s="360">
        <v>0</v>
      </c>
      <c r="AA19" s="360">
        <v>0</v>
      </c>
      <c r="AB19" s="360">
        <v>0</v>
      </c>
      <c r="AC19" s="360">
        <v>0</v>
      </c>
      <c r="AD19" s="360">
        <v>0</v>
      </c>
    </row>
    <row r="20" spans="2:30" x14ac:dyDescent="0.25">
      <c r="B20" s="371" t="s">
        <v>2178</v>
      </c>
      <c r="C20" s="371" t="s">
        <v>2439</v>
      </c>
      <c r="D20" s="360">
        <v>36398</v>
      </c>
      <c r="E20" s="360">
        <v>19451</v>
      </c>
      <c r="F20" s="360">
        <v>16947</v>
      </c>
      <c r="G20" s="360">
        <v>1164</v>
      </c>
      <c r="H20" s="360">
        <v>1002</v>
      </c>
      <c r="I20" s="360">
        <v>1118</v>
      </c>
      <c r="J20" s="360">
        <v>1225</v>
      </c>
      <c r="K20" s="360">
        <v>1707</v>
      </c>
      <c r="L20" s="360">
        <v>1640</v>
      </c>
      <c r="M20" s="360">
        <v>1784</v>
      </c>
      <c r="N20" s="360">
        <v>1450</v>
      </c>
      <c r="O20" s="360">
        <v>1535</v>
      </c>
      <c r="P20" s="360">
        <v>1322</v>
      </c>
      <c r="Q20" s="360">
        <v>1299</v>
      </c>
      <c r="R20" s="360">
        <v>1129</v>
      </c>
      <c r="S20" s="360">
        <v>1278</v>
      </c>
      <c r="T20" s="360">
        <v>960</v>
      </c>
      <c r="U20" s="360">
        <v>1573</v>
      </c>
      <c r="V20" s="360">
        <v>1590</v>
      </c>
      <c r="W20" s="360">
        <v>2194</v>
      </c>
      <c r="X20" s="360">
        <v>2207</v>
      </c>
      <c r="Y20" s="360">
        <v>2254</v>
      </c>
      <c r="Z20" s="360">
        <v>1872</v>
      </c>
      <c r="AA20" s="360">
        <v>1827</v>
      </c>
      <c r="AB20" s="360">
        <v>1463</v>
      </c>
      <c r="AC20" s="360">
        <v>1718</v>
      </c>
      <c r="AD20" s="360">
        <v>1087</v>
      </c>
    </row>
    <row r="21" spans="2:30" x14ac:dyDescent="0.25">
      <c r="B21" s="371" t="s">
        <v>2178</v>
      </c>
      <c r="C21" s="371" t="s">
        <v>2440</v>
      </c>
      <c r="D21" s="360">
        <v>35</v>
      </c>
      <c r="E21" s="360">
        <v>17</v>
      </c>
      <c r="F21" s="360">
        <v>18</v>
      </c>
      <c r="G21" s="360">
        <v>0</v>
      </c>
      <c r="H21" s="360">
        <v>0</v>
      </c>
      <c r="I21" s="360">
        <v>0</v>
      </c>
      <c r="J21" s="360">
        <v>0</v>
      </c>
      <c r="K21" s="360">
        <v>2</v>
      </c>
      <c r="L21" s="360">
        <v>5</v>
      </c>
      <c r="M21" s="360">
        <v>0</v>
      </c>
      <c r="N21" s="360">
        <v>0</v>
      </c>
      <c r="O21" s="360">
        <v>0</v>
      </c>
      <c r="P21" s="360">
        <v>0</v>
      </c>
      <c r="Q21" s="360">
        <v>1</v>
      </c>
      <c r="R21" s="360">
        <v>0</v>
      </c>
      <c r="S21" s="360">
        <v>2</v>
      </c>
      <c r="T21" s="360">
        <v>0</v>
      </c>
      <c r="U21" s="360">
        <v>0</v>
      </c>
      <c r="V21" s="360">
        <v>1</v>
      </c>
      <c r="W21" s="360">
        <v>0</v>
      </c>
      <c r="X21" s="360">
        <v>0</v>
      </c>
      <c r="Y21" s="360">
        <v>2</v>
      </c>
      <c r="Z21" s="360">
        <v>8</v>
      </c>
      <c r="AA21" s="360">
        <v>0</v>
      </c>
      <c r="AB21" s="360">
        <v>4</v>
      </c>
      <c r="AC21" s="360">
        <v>10</v>
      </c>
      <c r="AD21" s="360">
        <v>0</v>
      </c>
    </row>
    <row r="22" spans="2:30" x14ac:dyDescent="0.25">
      <c r="B22" s="371" t="s">
        <v>2178</v>
      </c>
      <c r="C22" s="371" t="s">
        <v>3205</v>
      </c>
      <c r="D22" s="360">
        <v>32</v>
      </c>
      <c r="E22" s="360">
        <v>13</v>
      </c>
      <c r="F22" s="360">
        <v>19</v>
      </c>
      <c r="G22" s="360">
        <v>2</v>
      </c>
      <c r="H22" s="360">
        <v>5</v>
      </c>
      <c r="I22" s="360">
        <v>4</v>
      </c>
      <c r="J22" s="360">
        <v>6</v>
      </c>
      <c r="K22" s="360">
        <v>1</v>
      </c>
      <c r="L22" s="360">
        <v>3</v>
      </c>
      <c r="M22" s="360">
        <v>2</v>
      </c>
      <c r="N22" s="360">
        <v>2</v>
      </c>
      <c r="O22" s="360">
        <v>2</v>
      </c>
      <c r="P22" s="360">
        <v>2</v>
      </c>
      <c r="Q22" s="360">
        <v>0</v>
      </c>
      <c r="R22" s="360">
        <v>0</v>
      </c>
      <c r="S22" s="360">
        <v>0</v>
      </c>
      <c r="T22" s="360">
        <v>0</v>
      </c>
      <c r="U22" s="360">
        <v>0</v>
      </c>
      <c r="V22" s="360">
        <v>0</v>
      </c>
      <c r="W22" s="360">
        <v>0</v>
      </c>
      <c r="X22" s="360">
        <v>0</v>
      </c>
      <c r="Y22" s="360">
        <v>0</v>
      </c>
      <c r="Z22" s="360">
        <v>1</v>
      </c>
      <c r="AA22" s="360">
        <v>0</v>
      </c>
      <c r="AB22" s="360">
        <v>0</v>
      </c>
      <c r="AC22" s="360">
        <v>2</v>
      </c>
      <c r="AD22" s="360">
        <v>0</v>
      </c>
    </row>
    <row r="23" spans="2:30" x14ac:dyDescent="0.25">
      <c r="B23" s="371" t="s">
        <v>2178</v>
      </c>
      <c r="C23" s="371" t="s">
        <v>4172</v>
      </c>
      <c r="D23" s="360">
        <v>9</v>
      </c>
      <c r="E23" s="360">
        <v>9</v>
      </c>
      <c r="F23" s="360">
        <v>0</v>
      </c>
      <c r="G23" s="360">
        <v>0</v>
      </c>
      <c r="H23" s="360">
        <v>0</v>
      </c>
      <c r="I23" s="360">
        <v>0</v>
      </c>
      <c r="J23" s="360">
        <v>0</v>
      </c>
      <c r="K23" s="360">
        <v>0</v>
      </c>
      <c r="L23" s="360">
        <v>0</v>
      </c>
      <c r="M23" s="360">
        <v>0</v>
      </c>
      <c r="N23" s="360">
        <v>0</v>
      </c>
      <c r="O23" s="360">
        <v>0</v>
      </c>
      <c r="P23" s="360">
        <v>0</v>
      </c>
      <c r="Q23" s="360">
        <v>0</v>
      </c>
      <c r="R23" s="360">
        <v>0</v>
      </c>
      <c r="S23" s="360">
        <v>0</v>
      </c>
      <c r="T23" s="360">
        <v>0</v>
      </c>
      <c r="U23" s="360">
        <v>9</v>
      </c>
      <c r="V23" s="360">
        <v>0</v>
      </c>
      <c r="W23" s="360">
        <v>0</v>
      </c>
      <c r="X23" s="360">
        <v>0</v>
      </c>
      <c r="Y23" s="360">
        <v>0</v>
      </c>
      <c r="Z23" s="360">
        <v>0</v>
      </c>
      <c r="AA23" s="360">
        <v>0</v>
      </c>
      <c r="AB23" s="360">
        <v>0</v>
      </c>
      <c r="AC23" s="360">
        <v>0</v>
      </c>
      <c r="AD23" s="360">
        <v>0</v>
      </c>
    </row>
    <row r="24" spans="2:30" s="67" customFormat="1" x14ac:dyDescent="0.25">
      <c r="B24" s="499" t="s">
        <v>2614</v>
      </c>
      <c r="C24" s="499"/>
      <c r="D24" s="372">
        <f>+SUM(D25:D32)</f>
        <v>700857</v>
      </c>
      <c r="E24" s="372">
        <f t="shared" ref="E24:AD24" si="2">+SUM(E25:E32)</f>
        <v>340112</v>
      </c>
      <c r="F24" s="372">
        <f t="shared" si="2"/>
        <v>360745</v>
      </c>
      <c r="G24" s="372">
        <f t="shared" si="2"/>
        <v>27541</v>
      </c>
      <c r="H24" s="372">
        <f t="shared" si="2"/>
        <v>24606</v>
      </c>
      <c r="I24" s="372">
        <f t="shared" si="2"/>
        <v>18438</v>
      </c>
      <c r="J24" s="372">
        <f t="shared" si="2"/>
        <v>22232</v>
      </c>
      <c r="K24" s="372">
        <f t="shared" si="2"/>
        <v>33180</v>
      </c>
      <c r="L24" s="372">
        <f t="shared" si="2"/>
        <v>34676</v>
      </c>
      <c r="M24" s="372">
        <f t="shared" si="2"/>
        <v>27184</v>
      </c>
      <c r="N24" s="372">
        <f t="shared" si="2"/>
        <v>28586</v>
      </c>
      <c r="O24" s="372">
        <f t="shared" si="2"/>
        <v>23689</v>
      </c>
      <c r="P24" s="372">
        <f t="shared" si="2"/>
        <v>24934</v>
      </c>
      <c r="Q24" s="372">
        <f t="shared" si="2"/>
        <v>18999</v>
      </c>
      <c r="R24" s="372">
        <f t="shared" si="2"/>
        <v>20293</v>
      </c>
      <c r="S24" s="372">
        <f t="shared" si="2"/>
        <v>28394</v>
      </c>
      <c r="T24" s="372">
        <f t="shared" si="2"/>
        <v>32752</v>
      </c>
      <c r="U24" s="372">
        <f t="shared" si="2"/>
        <v>57461</v>
      </c>
      <c r="V24" s="372">
        <f t="shared" si="2"/>
        <v>58972</v>
      </c>
      <c r="W24" s="372">
        <f t="shared" si="2"/>
        <v>24452</v>
      </c>
      <c r="X24" s="372">
        <f t="shared" si="2"/>
        <v>24219</v>
      </c>
      <c r="Y24" s="372">
        <f t="shared" si="2"/>
        <v>22923</v>
      </c>
      <c r="Z24" s="372">
        <f t="shared" si="2"/>
        <v>26906</v>
      </c>
      <c r="AA24" s="372">
        <f t="shared" si="2"/>
        <v>32911</v>
      </c>
      <c r="AB24" s="372">
        <f t="shared" si="2"/>
        <v>33403</v>
      </c>
      <c r="AC24" s="372">
        <f t="shared" si="2"/>
        <v>24940</v>
      </c>
      <c r="AD24" s="372">
        <f t="shared" si="2"/>
        <v>29166</v>
      </c>
    </row>
    <row r="25" spans="2:30" x14ac:dyDescent="0.25">
      <c r="B25" s="371" t="s">
        <v>2181</v>
      </c>
      <c r="C25" s="371" t="s">
        <v>2433</v>
      </c>
      <c r="D25" s="360">
        <v>473926</v>
      </c>
      <c r="E25" s="360">
        <v>230417</v>
      </c>
      <c r="F25" s="360">
        <v>243509</v>
      </c>
      <c r="G25" s="360">
        <v>17151</v>
      </c>
      <c r="H25" s="360">
        <v>16618</v>
      </c>
      <c r="I25" s="360">
        <v>12571</v>
      </c>
      <c r="J25" s="360">
        <v>14818</v>
      </c>
      <c r="K25" s="360">
        <v>22483</v>
      </c>
      <c r="L25" s="360">
        <v>23766</v>
      </c>
      <c r="M25" s="360">
        <v>19221</v>
      </c>
      <c r="N25" s="360">
        <v>20204</v>
      </c>
      <c r="O25" s="360">
        <v>16357</v>
      </c>
      <c r="P25" s="360">
        <v>17249</v>
      </c>
      <c r="Q25" s="360">
        <v>12628</v>
      </c>
      <c r="R25" s="360">
        <v>13302</v>
      </c>
      <c r="S25" s="360">
        <v>18326</v>
      </c>
      <c r="T25" s="360">
        <v>20175</v>
      </c>
      <c r="U25" s="360">
        <v>40138</v>
      </c>
      <c r="V25" s="360">
        <v>41303</v>
      </c>
      <c r="W25" s="360">
        <v>16279</v>
      </c>
      <c r="X25" s="360">
        <v>16375</v>
      </c>
      <c r="Y25" s="360">
        <v>16319</v>
      </c>
      <c r="Z25" s="360">
        <v>18825</v>
      </c>
      <c r="AA25" s="360">
        <v>21823</v>
      </c>
      <c r="AB25" s="360">
        <v>21985</v>
      </c>
      <c r="AC25" s="360">
        <v>17121</v>
      </c>
      <c r="AD25" s="360">
        <v>18889</v>
      </c>
    </row>
    <row r="26" spans="2:30" x14ac:dyDescent="0.25">
      <c r="B26" s="371" t="s">
        <v>2181</v>
      </c>
      <c r="C26" s="371" t="s">
        <v>2434</v>
      </c>
      <c r="D26" s="360">
        <v>7813</v>
      </c>
      <c r="E26" s="360">
        <v>3851</v>
      </c>
      <c r="F26" s="360">
        <v>3962</v>
      </c>
      <c r="G26" s="360">
        <v>441</v>
      </c>
      <c r="H26" s="360">
        <v>290</v>
      </c>
      <c r="I26" s="360">
        <v>269</v>
      </c>
      <c r="J26" s="360">
        <v>264</v>
      </c>
      <c r="K26" s="360">
        <v>347</v>
      </c>
      <c r="L26" s="360">
        <v>383</v>
      </c>
      <c r="M26" s="360">
        <v>305</v>
      </c>
      <c r="N26" s="360">
        <v>310</v>
      </c>
      <c r="O26" s="360">
        <v>269</v>
      </c>
      <c r="P26" s="360">
        <v>250</v>
      </c>
      <c r="Q26" s="360">
        <v>278</v>
      </c>
      <c r="R26" s="360">
        <v>312</v>
      </c>
      <c r="S26" s="360">
        <v>377</v>
      </c>
      <c r="T26" s="360">
        <v>469</v>
      </c>
      <c r="U26" s="360">
        <v>467</v>
      </c>
      <c r="V26" s="360">
        <v>480</v>
      </c>
      <c r="W26" s="360">
        <v>308</v>
      </c>
      <c r="X26" s="360">
        <v>282</v>
      </c>
      <c r="Y26" s="360">
        <v>311</v>
      </c>
      <c r="Z26" s="360">
        <v>326</v>
      </c>
      <c r="AA26" s="360">
        <v>265</v>
      </c>
      <c r="AB26" s="360">
        <v>293</v>
      </c>
      <c r="AC26" s="360">
        <v>214</v>
      </c>
      <c r="AD26" s="360">
        <v>303</v>
      </c>
    </row>
    <row r="27" spans="2:30" x14ac:dyDescent="0.25">
      <c r="B27" s="371" t="s">
        <v>2181</v>
      </c>
      <c r="C27" s="371" t="s">
        <v>2435</v>
      </c>
      <c r="D27" s="360">
        <v>145584</v>
      </c>
      <c r="E27" s="360">
        <v>69788</v>
      </c>
      <c r="F27" s="360">
        <v>75796</v>
      </c>
      <c r="G27" s="360">
        <v>6752</v>
      </c>
      <c r="H27" s="360">
        <v>4725</v>
      </c>
      <c r="I27" s="360">
        <v>4050</v>
      </c>
      <c r="J27" s="360">
        <v>5316</v>
      </c>
      <c r="K27" s="360">
        <v>7584</v>
      </c>
      <c r="L27" s="360">
        <v>7697</v>
      </c>
      <c r="M27" s="360">
        <v>5017</v>
      </c>
      <c r="N27" s="360">
        <v>5398</v>
      </c>
      <c r="O27" s="360">
        <v>4757</v>
      </c>
      <c r="P27" s="360">
        <v>4978</v>
      </c>
      <c r="Q27" s="360">
        <v>3739</v>
      </c>
      <c r="R27" s="360">
        <v>4235</v>
      </c>
      <c r="S27" s="360">
        <v>6534</v>
      </c>
      <c r="T27" s="360">
        <v>8589</v>
      </c>
      <c r="U27" s="360">
        <v>11326</v>
      </c>
      <c r="V27" s="360">
        <v>11513</v>
      </c>
      <c r="W27" s="360">
        <v>5068</v>
      </c>
      <c r="X27" s="360">
        <v>4700</v>
      </c>
      <c r="Y27" s="360">
        <v>3141</v>
      </c>
      <c r="Z27" s="360">
        <v>4203</v>
      </c>
      <c r="AA27" s="360">
        <v>6851</v>
      </c>
      <c r="AB27" s="360">
        <v>7171</v>
      </c>
      <c r="AC27" s="360">
        <v>4969</v>
      </c>
      <c r="AD27" s="360">
        <v>7271</v>
      </c>
    </row>
    <row r="28" spans="2:30" x14ac:dyDescent="0.25">
      <c r="B28" s="371" t="s">
        <v>2181</v>
      </c>
      <c r="C28" s="371" t="s">
        <v>2612</v>
      </c>
      <c r="D28" s="360">
        <v>42078</v>
      </c>
      <c r="E28" s="360">
        <v>20627</v>
      </c>
      <c r="F28" s="360">
        <v>21451</v>
      </c>
      <c r="G28" s="360">
        <v>1757</v>
      </c>
      <c r="H28" s="360">
        <v>1675</v>
      </c>
      <c r="I28" s="360">
        <v>899</v>
      </c>
      <c r="J28" s="360">
        <v>1047</v>
      </c>
      <c r="K28" s="360">
        <v>1737</v>
      </c>
      <c r="L28" s="360">
        <v>1742</v>
      </c>
      <c r="M28" s="360">
        <v>1545</v>
      </c>
      <c r="N28" s="360">
        <v>1603</v>
      </c>
      <c r="O28" s="360">
        <v>1279</v>
      </c>
      <c r="P28" s="360">
        <v>1352</v>
      </c>
      <c r="Q28" s="360">
        <v>1211</v>
      </c>
      <c r="R28" s="360">
        <v>1251</v>
      </c>
      <c r="S28" s="360">
        <v>1830</v>
      </c>
      <c r="T28" s="360">
        <v>2047</v>
      </c>
      <c r="U28" s="360">
        <v>3503</v>
      </c>
      <c r="V28" s="360">
        <v>3590</v>
      </c>
      <c r="W28" s="360">
        <v>1482</v>
      </c>
      <c r="X28" s="360">
        <v>1518</v>
      </c>
      <c r="Y28" s="360">
        <v>1810</v>
      </c>
      <c r="Z28" s="360">
        <v>2053</v>
      </c>
      <c r="AA28" s="360">
        <v>2247</v>
      </c>
      <c r="AB28" s="360">
        <v>2219</v>
      </c>
      <c r="AC28" s="360">
        <v>1327</v>
      </c>
      <c r="AD28" s="360">
        <v>1354</v>
      </c>
    </row>
    <row r="29" spans="2:30" x14ac:dyDescent="0.25">
      <c r="B29" s="371" t="s">
        <v>2181</v>
      </c>
      <c r="C29" s="371" t="s">
        <v>3206</v>
      </c>
      <c r="D29" s="360">
        <v>20753</v>
      </c>
      <c r="E29" s="360">
        <v>10234</v>
      </c>
      <c r="F29" s="360">
        <v>10519</v>
      </c>
      <c r="G29" s="360">
        <v>1122</v>
      </c>
      <c r="H29" s="360">
        <v>992</v>
      </c>
      <c r="I29" s="360">
        <v>434</v>
      </c>
      <c r="J29" s="360">
        <v>575</v>
      </c>
      <c r="K29" s="360">
        <v>772</v>
      </c>
      <c r="L29" s="360">
        <v>835</v>
      </c>
      <c r="M29" s="360">
        <v>892</v>
      </c>
      <c r="N29" s="360">
        <v>844</v>
      </c>
      <c r="O29" s="360">
        <v>744</v>
      </c>
      <c r="P29" s="360">
        <v>789</v>
      </c>
      <c r="Q29" s="360">
        <v>736</v>
      </c>
      <c r="R29" s="360">
        <v>756</v>
      </c>
      <c r="S29" s="360">
        <v>832</v>
      </c>
      <c r="T29" s="360">
        <v>896</v>
      </c>
      <c r="U29" s="360">
        <v>1366</v>
      </c>
      <c r="V29" s="360">
        <v>1380</v>
      </c>
      <c r="W29" s="360">
        <v>712</v>
      </c>
      <c r="X29" s="360">
        <v>697</v>
      </c>
      <c r="Y29" s="360">
        <v>805</v>
      </c>
      <c r="Z29" s="360">
        <v>907</v>
      </c>
      <c r="AA29" s="360">
        <v>1083</v>
      </c>
      <c r="AB29" s="360">
        <v>1082</v>
      </c>
      <c r="AC29" s="360">
        <v>736</v>
      </c>
      <c r="AD29" s="360">
        <v>766</v>
      </c>
    </row>
    <row r="30" spans="2:30" x14ac:dyDescent="0.25">
      <c r="B30" s="371" t="s">
        <v>2181</v>
      </c>
      <c r="C30" s="371" t="s">
        <v>3207</v>
      </c>
      <c r="D30" s="360">
        <v>629</v>
      </c>
      <c r="E30" s="360">
        <v>319</v>
      </c>
      <c r="F30" s="360">
        <v>310</v>
      </c>
      <c r="G30" s="360">
        <v>19</v>
      </c>
      <c r="H30" s="360">
        <v>12</v>
      </c>
      <c r="I30" s="360">
        <v>11</v>
      </c>
      <c r="J30" s="360">
        <v>14</v>
      </c>
      <c r="K30" s="360">
        <v>10</v>
      </c>
      <c r="L30" s="360">
        <v>7</v>
      </c>
      <c r="M30" s="360">
        <v>6</v>
      </c>
      <c r="N30" s="360">
        <v>3</v>
      </c>
      <c r="O30" s="360">
        <v>14</v>
      </c>
      <c r="P30" s="360">
        <v>12</v>
      </c>
      <c r="Q30" s="360">
        <v>17</v>
      </c>
      <c r="R30" s="360">
        <v>11</v>
      </c>
      <c r="S30" s="360">
        <v>21</v>
      </c>
      <c r="T30" s="360">
        <v>25</v>
      </c>
      <c r="U30" s="360">
        <v>47</v>
      </c>
      <c r="V30" s="360">
        <v>45</v>
      </c>
      <c r="W30" s="360">
        <v>46</v>
      </c>
      <c r="X30" s="360">
        <v>44</v>
      </c>
      <c r="Y30" s="360">
        <v>90</v>
      </c>
      <c r="Z30" s="360">
        <v>83</v>
      </c>
      <c r="AA30" s="360">
        <v>31</v>
      </c>
      <c r="AB30" s="360">
        <v>44</v>
      </c>
      <c r="AC30" s="360">
        <v>7</v>
      </c>
      <c r="AD30" s="360">
        <v>10</v>
      </c>
    </row>
    <row r="31" spans="2:30" x14ac:dyDescent="0.25">
      <c r="B31" s="371" t="s">
        <v>2181</v>
      </c>
      <c r="C31" s="371" t="s">
        <v>3433</v>
      </c>
      <c r="D31" s="360">
        <v>18</v>
      </c>
      <c r="E31" s="360">
        <v>8</v>
      </c>
      <c r="F31" s="360">
        <v>10</v>
      </c>
      <c r="G31" s="360">
        <v>1</v>
      </c>
      <c r="H31" s="360">
        <v>1</v>
      </c>
      <c r="I31" s="360">
        <v>0</v>
      </c>
      <c r="J31" s="360">
        <v>1</v>
      </c>
      <c r="K31" s="360">
        <v>1</v>
      </c>
      <c r="L31" s="360">
        <v>2</v>
      </c>
      <c r="M31" s="360">
        <v>2</v>
      </c>
      <c r="N31" s="360">
        <v>2</v>
      </c>
      <c r="O31" s="360">
        <v>2</v>
      </c>
      <c r="P31" s="360">
        <v>0</v>
      </c>
      <c r="Q31" s="360">
        <v>0</v>
      </c>
      <c r="R31" s="360">
        <v>1</v>
      </c>
      <c r="S31" s="360">
        <v>1</v>
      </c>
      <c r="T31" s="360">
        <v>0</v>
      </c>
      <c r="U31" s="360">
        <v>0</v>
      </c>
      <c r="V31" s="360">
        <v>0</v>
      </c>
      <c r="W31" s="360">
        <v>1</v>
      </c>
      <c r="X31" s="360">
        <v>2</v>
      </c>
      <c r="Y31" s="360">
        <v>0</v>
      </c>
      <c r="Z31" s="360">
        <v>1</v>
      </c>
      <c r="AA31" s="360">
        <v>0</v>
      </c>
      <c r="AB31" s="360">
        <v>0</v>
      </c>
      <c r="AC31" s="360">
        <v>0</v>
      </c>
      <c r="AD31" s="360">
        <v>0</v>
      </c>
    </row>
    <row r="32" spans="2:30" x14ac:dyDescent="0.25">
      <c r="B32" s="371" t="s">
        <v>2181</v>
      </c>
      <c r="C32" s="371" t="s">
        <v>3208</v>
      </c>
      <c r="D32" s="360">
        <v>10056</v>
      </c>
      <c r="E32" s="360">
        <v>4868</v>
      </c>
      <c r="F32" s="360">
        <v>5188</v>
      </c>
      <c r="G32" s="360">
        <v>298</v>
      </c>
      <c r="H32" s="360">
        <v>293</v>
      </c>
      <c r="I32" s="360">
        <v>204</v>
      </c>
      <c r="J32" s="360">
        <v>197</v>
      </c>
      <c r="K32" s="360">
        <v>246</v>
      </c>
      <c r="L32" s="360">
        <v>244</v>
      </c>
      <c r="M32" s="360">
        <v>196</v>
      </c>
      <c r="N32" s="360">
        <v>222</v>
      </c>
      <c r="O32" s="360">
        <v>267</v>
      </c>
      <c r="P32" s="360">
        <v>304</v>
      </c>
      <c r="Q32" s="360">
        <v>390</v>
      </c>
      <c r="R32" s="360">
        <v>425</v>
      </c>
      <c r="S32" s="360">
        <v>473</v>
      </c>
      <c r="T32" s="360">
        <v>551</v>
      </c>
      <c r="U32" s="360">
        <v>614</v>
      </c>
      <c r="V32" s="360">
        <v>661</v>
      </c>
      <c r="W32" s="360">
        <v>556</v>
      </c>
      <c r="X32" s="360">
        <v>601</v>
      </c>
      <c r="Y32" s="360">
        <v>447</v>
      </c>
      <c r="Z32" s="360">
        <v>508</v>
      </c>
      <c r="AA32" s="360">
        <v>611</v>
      </c>
      <c r="AB32" s="360">
        <v>609</v>
      </c>
      <c r="AC32" s="360">
        <v>566</v>
      </c>
      <c r="AD32" s="360">
        <v>573</v>
      </c>
    </row>
    <row r="33" spans="2:30" x14ac:dyDescent="0.25">
      <c r="B33" s="499" t="s">
        <v>2615</v>
      </c>
      <c r="C33" s="499"/>
      <c r="D33" s="372">
        <f t="shared" ref="D33:AD33" si="3">+SUM(D34:D42)</f>
        <v>17544</v>
      </c>
      <c r="E33" s="372">
        <f t="shared" si="3"/>
        <v>8716</v>
      </c>
      <c r="F33" s="372">
        <f t="shared" si="3"/>
        <v>8828</v>
      </c>
      <c r="G33" s="372">
        <f t="shared" si="3"/>
        <v>373</v>
      </c>
      <c r="H33" s="372">
        <f t="shared" si="3"/>
        <v>944</v>
      </c>
      <c r="I33" s="372">
        <f t="shared" si="3"/>
        <v>843</v>
      </c>
      <c r="J33" s="372">
        <f t="shared" si="3"/>
        <v>812</v>
      </c>
      <c r="K33" s="372">
        <f t="shared" si="3"/>
        <v>1095</v>
      </c>
      <c r="L33" s="372">
        <f t="shared" si="3"/>
        <v>1067</v>
      </c>
      <c r="M33" s="372">
        <f t="shared" si="3"/>
        <v>723</v>
      </c>
      <c r="N33" s="372">
        <f t="shared" si="3"/>
        <v>729</v>
      </c>
      <c r="O33" s="372">
        <f t="shared" si="3"/>
        <v>990</v>
      </c>
      <c r="P33" s="372">
        <f t="shared" si="3"/>
        <v>879</v>
      </c>
      <c r="Q33" s="372">
        <f t="shared" si="3"/>
        <v>745</v>
      </c>
      <c r="R33" s="372">
        <f t="shared" si="3"/>
        <v>621</v>
      </c>
      <c r="S33" s="372">
        <f t="shared" si="3"/>
        <v>609</v>
      </c>
      <c r="T33" s="372">
        <f t="shared" si="3"/>
        <v>394</v>
      </c>
      <c r="U33" s="372">
        <f t="shared" si="3"/>
        <v>463</v>
      </c>
      <c r="V33" s="372">
        <f t="shared" si="3"/>
        <v>783</v>
      </c>
      <c r="W33" s="372">
        <f t="shared" si="3"/>
        <v>713</v>
      </c>
      <c r="X33" s="372">
        <f t="shared" si="3"/>
        <v>510</v>
      </c>
      <c r="Y33" s="372">
        <f t="shared" si="3"/>
        <v>558</v>
      </c>
      <c r="Z33" s="372">
        <f t="shared" si="3"/>
        <v>829</v>
      </c>
      <c r="AA33" s="372">
        <f t="shared" si="3"/>
        <v>714</v>
      </c>
      <c r="AB33" s="372">
        <f t="shared" si="3"/>
        <v>506</v>
      </c>
      <c r="AC33" s="372">
        <f t="shared" si="3"/>
        <v>890</v>
      </c>
      <c r="AD33" s="372">
        <f t="shared" si="3"/>
        <v>754</v>
      </c>
    </row>
    <row r="34" spans="2:30" s="67" customFormat="1" x14ac:dyDescent="0.25">
      <c r="B34" s="371" t="s">
        <v>2622</v>
      </c>
      <c r="C34" s="371" t="s">
        <v>2426</v>
      </c>
      <c r="D34" s="360">
        <v>18</v>
      </c>
      <c r="E34" s="360">
        <v>18</v>
      </c>
      <c r="F34" s="360">
        <v>0</v>
      </c>
      <c r="G34" s="360">
        <v>0</v>
      </c>
      <c r="H34" s="360">
        <v>0</v>
      </c>
      <c r="I34" s="360">
        <v>2</v>
      </c>
      <c r="J34" s="360">
        <v>0</v>
      </c>
      <c r="K34" s="360">
        <v>0</v>
      </c>
      <c r="L34" s="360">
        <v>0</v>
      </c>
      <c r="M34" s="360">
        <v>2</v>
      </c>
      <c r="N34" s="360">
        <v>0</v>
      </c>
      <c r="O34" s="360">
        <v>0</v>
      </c>
      <c r="P34" s="360">
        <v>0</v>
      </c>
      <c r="Q34" s="360">
        <v>2</v>
      </c>
      <c r="R34" s="360">
        <v>0</v>
      </c>
      <c r="S34" s="360">
        <v>1</v>
      </c>
      <c r="T34" s="360">
        <v>0</v>
      </c>
      <c r="U34" s="360">
        <v>2</v>
      </c>
      <c r="V34" s="360">
        <v>0</v>
      </c>
      <c r="W34" s="360">
        <v>3</v>
      </c>
      <c r="X34" s="360">
        <v>0</v>
      </c>
      <c r="Y34" s="360">
        <v>1</v>
      </c>
      <c r="Z34" s="360">
        <v>0</v>
      </c>
      <c r="AA34" s="360">
        <v>2</v>
      </c>
      <c r="AB34" s="360">
        <v>0</v>
      </c>
      <c r="AC34" s="360">
        <v>3</v>
      </c>
      <c r="AD34" s="360">
        <v>0</v>
      </c>
    </row>
    <row r="35" spans="2:30" x14ac:dyDescent="0.25">
      <c r="B35" s="371" t="s">
        <v>2622</v>
      </c>
      <c r="C35" s="371" t="s">
        <v>2427</v>
      </c>
      <c r="D35" s="360">
        <v>860</v>
      </c>
      <c r="E35" s="360">
        <v>435</v>
      </c>
      <c r="F35" s="360">
        <v>425</v>
      </c>
      <c r="G35" s="360">
        <v>4</v>
      </c>
      <c r="H35" s="360">
        <v>27</v>
      </c>
      <c r="I35" s="360">
        <v>6</v>
      </c>
      <c r="J35" s="360">
        <v>2</v>
      </c>
      <c r="K35" s="360">
        <v>4</v>
      </c>
      <c r="L35" s="360">
        <v>3</v>
      </c>
      <c r="M35" s="360">
        <v>7</v>
      </c>
      <c r="N35" s="360">
        <v>6</v>
      </c>
      <c r="O35" s="360">
        <v>6</v>
      </c>
      <c r="P35" s="360">
        <v>6</v>
      </c>
      <c r="Q35" s="360">
        <v>37</v>
      </c>
      <c r="R35" s="360">
        <v>37</v>
      </c>
      <c r="S35" s="360">
        <v>6</v>
      </c>
      <c r="T35" s="360">
        <v>0</v>
      </c>
      <c r="U35" s="360">
        <v>31</v>
      </c>
      <c r="V35" s="360">
        <v>44</v>
      </c>
      <c r="W35" s="360">
        <v>58</v>
      </c>
      <c r="X35" s="360">
        <v>31</v>
      </c>
      <c r="Y35" s="360">
        <v>108</v>
      </c>
      <c r="Z35" s="360">
        <v>131</v>
      </c>
      <c r="AA35" s="360">
        <v>30</v>
      </c>
      <c r="AB35" s="360">
        <v>32</v>
      </c>
      <c r="AC35" s="360">
        <v>138</v>
      </c>
      <c r="AD35" s="360">
        <v>106</v>
      </c>
    </row>
    <row r="36" spans="2:30" x14ac:dyDescent="0.25">
      <c r="B36" s="371" t="s">
        <v>2622</v>
      </c>
      <c r="C36" s="371" t="s">
        <v>2428</v>
      </c>
      <c r="D36" s="360">
        <v>1189</v>
      </c>
      <c r="E36" s="360">
        <v>677</v>
      </c>
      <c r="F36" s="360">
        <v>512</v>
      </c>
      <c r="G36" s="360">
        <v>4</v>
      </c>
      <c r="H36" s="360">
        <v>46</v>
      </c>
      <c r="I36" s="360">
        <v>97</v>
      </c>
      <c r="J36" s="360">
        <v>35</v>
      </c>
      <c r="K36" s="360">
        <v>54</v>
      </c>
      <c r="L36" s="360">
        <v>52</v>
      </c>
      <c r="M36" s="360">
        <v>33</v>
      </c>
      <c r="N36" s="360">
        <v>22</v>
      </c>
      <c r="O36" s="360">
        <v>32</v>
      </c>
      <c r="P36" s="360">
        <v>6</v>
      </c>
      <c r="Q36" s="360">
        <v>35</v>
      </c>
      <c r="R36" s="360">
        <v>31</v>
      </c>
      <c r="S36" s="360">
        <v>29</v>
      </c>
      <c r="T36" s="360">
        <v>5</v>
      </c>
      <c r="U36" s="360">
        <v>32</v>
      </c>
      <c r="V36" s="360">
        <v>245</v>
      </c>
      <c r="W36" s="360">
        <v>91</v>
      </c>
      <c r="X36" s="360">
        <v>6</v>
      </c>
      <c r="Y36" s="360">
        <v>159</v>
      </c>
      <c r="Z36" s="360">
        <v>2</v>
      </c>
      <c r="AA36" s="360">
        <v>8</v>
      </c>
      <c r="AB36" s="360">
        <v>3</v>
      </c>
      <c r="AC36" s="360">
        <v>103</v>
      </c>
      <c r="AD36" s="360">
        <v>59</v>
      </c>
    </row>
    <row r="37" spans="2:30" x14ac:dyDescent="0.25">
      <c r="B37" s="371" t="s">
        <v>2622</v>
      </c>
      <c r="C37" s="371" t="s">
        <v>2429</v>
      </c>
      <c r="D37" s="360">
        <v>9030</v>
      </c>
      <c r="E37" s="360">
        <v>4431</v>
      </c>
      <c r="F37" s="360">
        <v>4599</v>
      </c>
      <c r="G37" s="360">
        <v>157</v>
      </c>
      <c r="H37" s="360">
        <v>449</v>
      </c>
      <c r="I37" s="360">
        <v>379</v>
      </c>
      <c r="J37" s="360">
        <v>378</v>
      </c>
      <c r="K37" s="360">
        <v>489</v>
      </c>
      <c r="L37" s="360">
        <v>491</v>
      </c>
      <c r="M37" s="360">
        <v>322</v>
      </c>
      <c r="N37" s="360">
        <v>368</v>
      </c>
      <c r="O37" s="360">
        <v>507</v>
      </c>
      <c r="P37" s="360">
        <v>427</v>
      </c>
      <c r="Q37" s="360">
        <v>322</v>
      </c>
      <c r="R37" s="360">
        <v>416</v>
      </c>
      <c r="S37" s="360">
        <v>453</v>
      </c>
      <c r="T37" s="360">
        <v>247</v>
      </c>
      <c r="U37" s="360">
        <v>235</v>
      </c>
      <c r="V37" s="360">
        <v>365</v>
      </c>
      <c r="W37" s="360">
        <v>378</v>
      </c>
      <c r="X37" s="360">
        <v>313</v>
      </c>
      <c r="Y37" s="360">
        <v>218</v>
      </c>
      <c r="Z37" s="360">
        <v>464</v>
      </c>
      <c r="AA37" s="360">
        <v>466</v>
      </c>
      <c r="AB37" s="360">
        <v>268</v>
      </c>
      <c r="AC37" s="360">
        <v>505</v>
      </c>
      <c r="AD37" s="360">
        <v>413</v>
      </c>
    </row>
    <row r="38" spans="2:30" x14ac:dyDescent="0.25">
      <c r="B38" s="371" t="s">
        <v>2622</v>
      </c>
      <c r="C38" s="371" t="s">
        <v>2430</v>
      </c>
      <c r="D38" s="360">
        <v>1120</v>
      </c>
      <c r="E38" s="360">
        <v>559</v>
      </c>
      <c r="F38" s="360">
        <v>561</v>
      </c>
      <c r="G38" s="360">
        <v>40</v>
      </c>
      <c r="H38" s="360">
        <v>40</v>
      </c>
      <c r="I38" s="360">
        <v>23</v>
      </c>
      <c r="J38" s="360">
        <v>47</v>
      </c>
      <c r="K38" s="360">
        <v>142</v>
      </c>
      <c r="L38" s="360">
        <v>179</v>
      </c>
      <c r="M38" s="360">
        <v>54</v>
      </c>
      <c r="N38" s="360">
        <v>28</v>
      </c>
      <c r="O38" s="360">
        <v>29</v>
      </c>
      <c r="P38" s="360">
        <v>38</v>
      </c>
      <c r="Q38" s="360">
        <v>68</v>
      </c>
      <c r="R38" s="360">
        <v>1</v>
      </c>
      <c r="S38" s="360">
        <v>40</v>
      </c>
      <c r="T38" s="360">
        <v>40</v>
      </c>
      <c r="U38" s="360">
        <v>0</v>
      </c>
      <c r="V38" s="360">
        <v>27</v>
      </c>
      <c r="W38" s="360">
        <v>19</v>
      </c>
      <c r="X38" s="360">
        <v>21</v>
      </c>
      <c r="Y38" s="360">
        <v>21</v>
      </c>
      <c r="Z38" s="360">
        <v>53</v>
      </c>
      <c r="AA38" s="360">
        <v>59</v>
      </c>
      <c r="AB38" s="360">
        <v>52</v>
      </c>
      <c r="AC38" s="360">
        <v>64</v>
      </c>
      <c r="AD38" s="360">
        <v>35</v>
      </c>
    </row>
    <row r="39" spans="2:30" x14ac:dyDescent="0.25">
      <c r="B39" s="371" t="s">
        <v>2622</v>
      </c>
      <c r="C39" s="371" t="s">
        <v>2431</v>
      </c>
      <c r="D39" s="360">
        <v>106</v>
      </c>
      <c r="E39" s="360">
        <v>58</v>
      </c>
      <c r="F39" s="360">
        <v>48</v>
      </c>
      <c r="G39" s="360">
        <v>0</v>
      </c>
      <c r="H39" s="360">
        <v>0</v>
      </c>
      <c r="I39" s="360">
        <v>0</v>
      </c>
      <c r="J39" s="360">
        <v>0</v>
      </c>
      <c r="K39" s="360">
        <v>58</v>
      </c>
      <c r="L39" s="360">
        <v>1</v>
      </c>
      <c r="M39" s="360">
        <v>0</v>
      </c>
      <c r="N39" s="360">
        <v>1</v>
      </c>
      <c r="O39" s="360">
        <v>0</v>
      </c>
      <c r="P39" s="360">
        <v>46</v>
      </c>
      <c r="Q39" s="360">
        <v>0</v>
      </c>
      <c r="R39" s="360">
        <v>0</v>
      </c>
      <c r="S39" s="360">
        <v>0</v>
      </c>
      <c r="T39" s="360">
        <v>0</v>
      </c>
      <c r="U39" s="360">
        <v>0</v>
      </c>
      <c r="V39" s="360">
        <v>0</v>
      </c>
      <c r="W39" s="360">
        <v>0</v>
      </c>
      <c r="X39" s="360">
        <v>0</v>
      </c>
      <c r="Y39" s="360">
        <v>0</v>
      </c>
      <c r="Z39" s="360">
        <v>0</v>
      </c>
      <c r="AA39" s="360">
        <v>0</v>
      </c>
      <c r="AB39" s="360">
        <v>0</v>
      </c>
      <c r="AC39" s="360">
        <v>0</v>
      </c>
      <c r="AD39" s="360">
        <v>0</v>
      </c>
    </row>
    <row r="40" spans="2:30" x14ac:dyDescent="0.25">
      <c r="B40" s="371" t="s">
        <v>2622</v>
      </c>
      <c r="C40" s="371" t="s">
        <v>2432</v>
      </c>
      <c r="D40" s="360">
        <v>275</v>
      </c>
      <c r="E40" s="360">
        <v>157</v>
      </c>
      <c r="F40" s="360">
        <v>118</v>
      </c>
      <c r="G40" s="360">
        <v>0</v>
      </c>
      <c r="H40" s="360">
        <v>17</v>
      </c>
      <c r="I40" s="360">
        <v>0</v>
      </c>
      <c r="J40" s="360">
        <v>0</v>
      </c>
      <c r="K40" s="360">
        <v>0</v>
      </c>
      <c r="L40" s="360">
        <v>0</v>
      </c>
      <c r="M40" s="360">
        <v>0</v>
      </c>
      <c r="N40" s="360">
        <v>0</v>
      </c>
      <c r="O40" s="360">
        <v>0</v>
      </c>
      <c r="P40" s="360">
        <v>72</v>
      </c>
      <c r="Q40" s="360">
        <v>109</v>
      </c>
      <c r="R40" s="360">
        <v>0</v>
      </c>
      <c r="S40" s="360">
        <v>0</v>
      </c>
      <c r="T40" s="360">
        <v>0</v>
      </c>
      <c r="U40" s="360">
        <v>1</v>
      </c>
      <c r="V40" s="360">
        <v>0</v>
      </c>
      <c r="W40" s="360">
        <v>47</v>
      </c>
      <c r="X40" s="360">
        <v>29</v>
      </c>
      <c r="Y40" s="360">
        <v>0</v>
      </c>
      <c r="Z40" s="360">
        <v>0</v>
      </c>
      <c r="AA40" s="360">
        <v>0</v>
      </c>
      <c r="AB40" s="360">
        <v>0</v>
      </c>
      <c r="AC40" s="360">
        <v>0</v>
      </c>
      <c r="AD40" s="360">
        <v>0</v>
      </c>
    </row>
    <row r="41" spans="2:30" x14ac:dyDescent="0.25">
      <c r="B41" s="371" t="s">
        <v>2622</v>
      </c>
      <c r="C41" s="371" t="s">
        <v>2442</v>
      </c>
      <c r="D41" s="360">
        <v>211</v>
      </c>
      <c r="E41" s="360">
        <v>84</v>
      </c>
      <c r="F41" s="360">
        <v>127</v>
      </c>
      <c r="G41" s="360">
        <v>1</v>
      </c>
      <c r="H41" s="360">
        <v>22</v>
      </c>
      <c r="I41" s="360">
        <v>0</v>
      </c>
      <c r="J41" s="360">
        <v>0</v>
      </c>
      <c r="K41" s="360">
        <v>1</v>
      </c>
      <c r="L41" s="360">
        <v>0</v>
      </c>
      <c r="M41" s="360">
        <v>0</v>
      </c>
      <c r="N41" s="360">
        <v>0</v>
      </c>
      <c r="O41" s="360">
        <v>0</v>
      </c>
      <c r="P41" s="360">
        <v>1</v>
      </c>
      <c r="Q41" s="360">
        <v>0</v>
      </c>
      <c r="R41" s="360">
        <v>0</v>
      </c>
      <c r="S41" s="360">
        <v>0</v>
      </c>
      <c r="T41" s="360">
        <v>0</v>
      </c>
      <c r="U41" s="360">
        <v>53</v>
      </c>
      <c r="V41" s="360">
        <v>53</v>
      </c>
      <c r="W41" s="360">
        <v>29</v>
      </c>
      <c r="X41" s="360">
        <v>51</v>
      </c>
      <c r="Y41" s="360">
        <v>0</v>
      </c>
      <c r="Z41" s="360">
        <v>0</v>
      </c>
      <c r="AA41" s="360">
        <v>0</v>
      </c>
      <c r="AB41" s="360">
        <v>0</v>
      </c>
      <c r="AC41" s="360">
        <v>0</v>
      </c>
      <c r="AD41" s="360">
        <v>0</v>
      </c>
    </row>
    <row r="42" spans="2:30" x14ac:dyDescent="0.25">
      <c r="B42" s="371" t="s">
        <v>2622</v>
      </c>
      <c r="C42" s="371" t="s">
        <v>2698</v>
      </c>
      <c r="D42" s="360">
        <v>4735</v>
      </c>
      <c r="E42" s="360">
        <v>2297</v>
      </c>
      <c r="F42" s="360">
        <v>2438</v>
      </c>
      <c r="G42" s="360">
        <v>167</v>
      </c>
      <c r="H42" s="360">
        <v>343</v>
      </c>
      <c r="I42" s="360">
        <v>336</v>
      </c>
      <c r="J42" s="360">
        <v>350</v>
      </c>
      <c r="K42" s="360">
        <v>347</v>
      </c>
      <c r="L42" s="360">
        <v>341</v>
      </c>
      <c r="M42" s="360">
        <v>305</v>
      </c>
      <c r="N42" s="360">
        <v>304</v>
      </c>
      <c r="O42" s="360">
        <v>416</v>
      </c>
      <c r="P42" s="360">
        <v>283</v>
      </c>
      <c r="Q42" s="360">
        <v>172</v>
      </c>
      <c r="R42" s="360">
        <v>136</v>
      </c>
      <c r="S42" s="360">
        <v>80</v>
      </c>
      <c r="T42" s="360">
        <v>102</v>
      </c>
      <c r="U42" s="360">
        <v>109</v>
      </c>
      <c r="V42" s="360">
        <v>49</v>
      </c>
      <c r="W42" s="360">
        <v>88</v>
      </c>
      <c r="X42" s="360">
        <v>59</v>
      </c>
      <c r="Y42" s="360">
        <v>51</v>
      </c>
      <c r="Z42" s="360">
        <v>179</v>
      </c>
      <c r="AA42" s="360">
        <v>149</v>
      </c>
      <c r="AB42" s="360">
        <v>151</v>
      </c>
      <c r="AC42" s="360">
        <v>77</v>
      </c>
      <c r="AD42" s="360">
        <v>141</v>
      </c>
    </row>
    <row r="43" spans="2:30" s="67" customFormat="1" x14ac:dyDescent="0.25">
      <c r="B43" s="499" t="s">
        <v>2616</v>
      </c>
      <c r="C43" s="499"/>
      <c r="D43" s="372">
        <f>+SUM(D44:D45)</f>
        <v>2920</v>
      </c>
      <c r="E43" s="372">
        <f t="shared" ref="E43:AD43" si="4">+SUM(E44:E45)</f>
        <v>1336</v>
      </c>
      <c r="F43" s="372">
        <f t="shared" si="4"/>
        <v>1584</v>
      </c>
      <c r="G43" s="372">
        <f t="shared" si="4"/>
        <v>66</v>
      </c>
      <c r="H43" s="372">
        <f t="shared" si="4"/>
        <v>90</v>
      </c>
      <c r="I43" s="372">
        <f t="shared" si="4"/>
        <v>103</v>
      </c>
      <c r="J43" s="372">
        <f t="shared" si="4"/>
        <v>90</v>
      </c>
      <c r="K43" s="372">
        <f t="shared" si="4"/>
        <v>92</v>
      </c>
      <c r="L43" s="372">
        <f t="shared" si="4"/>
        <v>121</v>
      </c>
      <c r="M43" s="372">
        <f t="shared" si="4"/>
        <v>149</v>
      </c>
      <c r="N43" s="372">
        <f t="shared" si="4"/>
        <v>190</v>
      </c>
      <c r="O43" s="372">
        <f t="shared" si="4"/>
        <v>116</v>
      </c>
      <c r="P43" s="372">
        <f t="shared" si="4"/>
        <v>122</v>
      </c>
      <c r="Q43" s="372">
        <f t="shared" si="4"/>
        <v>73</v>
      </c>
      <c r="R43" s="372">
        <f t="shared" si="4"/>
        <v>80</v>
      </c>
      <c r="S43" s="372">
        <f t="shared" si="4"/>
        <v>117</v>
      </c>
      <c r="T43" s="372">
        <f t="shared" si="4"/>
        <v>147</v>
      </c>
      <c r="U43" s="372">
        <f t="shared" si="4"/>
        <v>143</v>
      </c>
      <c r="V43" s="372">
        <f t="shared" si="4"/>
        <v>135</v>
      </c>
      <c r="W43" s="372">
        <f t="shared" si="4"/>
        <v>76</v>
      </c>
      <c r="X43" s="372">
        <f t="shared" si="4"/>
        <v>102</v>
      </c>
      <c r="Y43" s="372">
        <f t="shared" si="4"/>
        <v>118</v>
      </c>
      <c r="Z43" s="372">
        <f t="shared" si="4"/>
        <v>170</v>
      </c>
      <c r="AA43" s="372">
        <f t="shared" si="4"/>
        <v>136</v>
      </c>
      <c r="AB43" s="372">
        <f t="shared" si="4"/>
        <v>146</v>
      </c>
      <c r="AC43" s="372">
        <f t="shared" si="4"/>
        <v>147</v>
      </c>
      <c r="AD43" s="372">
        <f t="shared" si="4"/>
        <v>191</v>
      </c>
    </row>
    <row r="44" spans="2:30" s="67" customFormat="1" x14ac:dyDescent="0.25">
      <c r="B44" s="371" t="s">
        <v>2182</v>
      </c>
      <c r="C44" s="371" t="s">
        <v>2441</v>
      </c>
      <c r="D44" s="360">
        <v>2414</v>
      </c>
      <c r="E44" s="360">
        <v>1122</v>
      </c>
      <c r="F44" s="360">
        <v>1292</v>
      </c>
      <c r="G44" s="360">
        <v>59</v>
      </c>
      <c r="H44" s="360">
        <v>67</v>
      </c>
      <c r="I44" s="360">
        <v>83</v>
      </c>
      <c r="J44" s="360">
        <v>75</v>
      </c>
      <c r="K44" s="360">
        <v>82</v>
      </c>
      <c r="L44" s="360">
        <v>109</v>
      </c>
      <c r="M44" s="360">
        <v>131</v>
      </c>
      <c r="N44" s="360">
        <v>146</v>
      </c>
      <c r="O44" s="360">
        <v>79</v>
      </c>
      <c r="P44" s="360">
        <v>75</v>
      </c>
      <c r="Q44" s="360">
        <v>63</v>
      </c>
      <c r="R44" s="360">
        <v>69</v>
      </c>
      <c r="S44" s="360">
        <v>111</v>
      </c>
      <c r="T44" s="360">
        <v>141</v>
      </c>
      <c r="U44" s="360">
        <v>105</v>
      </c>
      <c r="V44" s="360">
        <v>98</v>
      </c>
      <c r="W44" s="360">
        <v>66</v>
      </c>
      <c r="X44" s="360">
        <v>84</v>
      </c>
      <c r="Y44" s="360">
        <v>96</v>
      </c>
      <c r="Z44" s="360">
        <v>127</v>
      </c>
      <c r="AA44" s="360">
        <v>111</v>
      </c>
      <c r="AB44" s="360">
        <v>114</v>
      </c>
      <c r="AC44" s="360">
        <v>136</v>
      </c>
      <c r="AD44" s="360">
        <v>187</v>
      </c>
    </row>
    <row r="45" spans="2:30" s="67" customFormat="1" x14ac:dyDescent="0.25">
      <c r="B45" s="371" t="s">
        <v>2182</v>
      </c>
      <c r="C45" s="371" t="s">
        <v>3209</v>
      </c>
      <c r="D45" s="360">
        <v>506</v>
      </c>
      <c r="E45" s="360">
        <v>214</v>
      </c>
      <c r="F45" s="360">
        <v>292</v>
      </c>
      <c r="G45" s="360">
        <v>7</v>
      </c>
      <c r="H45" s="360">
        <v>23</v>
      </c>
      <c r="I45" s="360">
        <v>20</v>
      </c>
      <c r="J45" s="360">
        <v>15</v>
      </c>
      <c r="K45" s="360">
        <v>10</v>
      </c>
      <c r="L45" s="360">
        <v>12</v>
      </c>
      <c r="M45" s="360">
        <v>18</v>
      </c>
      <c r="N45" s="360">
        <v>44</v>
      </c>
      <c r="O45" s="360">
        <v>37</v>
      </c>
      <c r="P45" s="360">
        <v>47</v>
      </c>
      <c r="Q45" s="360">
        <v>10</v>
      </c>
      <c r="R45" s="360">
        <v>11</v>
      </c>
      <c r="S45" s="360">
        <v>6</v>
      </c>
      <c r="T45" s="360">
        <v>6</v>
      </c>
      <c r="U45" s="360">
        <v>38</v>
      </c>
      <c r="V45" s="360">
        <v>37</v>
      </c>
      <c r="W45" s="360">
        <v>10</v>
      </c>
      <c r="X45" s="360">
        <v>18</v>
      </c>
      <c r="Y45" s="360">
        <v>22</v>
      </c>
      <c r="Z45" s="360">
        <v>43</v>
      </c>
      <c r="AA45" s="360">
        <v>25</v>
      </c>
      <c r="AB45" s="360">
        <v>32</v>
      </c>
      <c r="AC45" s="360">
        <v>11</v>
      </c>
      <c r="AD45" s="360">
        <v>4</v>
      </c>
    </row>
    <row r="47" spans="2:30" x14ac:dyDescent="0.25">
      <c r="B47" s="259"/>
      <c r="C47" s="199"/>
    </row>
  </sheetData>
  <sortState xmlns:xlrd2="http://schemas.microsoft.com/office/spreadsheetml/2017/richdata2" ref="B34:AD39">
    <sortCondition descending="1" ref="D14:D34"/>
  </sortState>
  <mergeCells count="25">
    <mergeCell ref="U12:V12"/>
    <mergeCell ref="W12:X12"/>
    <mergeCell ref="Y12:Z12"/>
    <mergeCell ref="AA12:AB12"/>
    <mergeCell ref="AC12:AD12"/>
    <mergeCell ref="B24:C24"/>
    <mergeCell ref="B33:C33"/>
    <mergeCell ref="B43:C43"/>
    <mergeCell ref="Q12:R12"/>
    <mergeCell ref="S12:T12"/>
    <mergeCell ref="B12:B13"/>
    <mergeCell ref="C12:C13"/>
    <mergeCell ref="D12:D13"/>
    <mergeCell ref="E12:E13"/>
    <mergeCell ref="F12:F13"/>
    <mergeCell ref="G12:H12"/>
    <mergeCell ref="I12:J12"/>
    <mergeCell ref="K12:L12"/>
    <mergeCell ref="M12:N12"/>
    <mergeCell ref="O12:P12"/>
    <mergeCell ref="C8:O8"/>
    <mergeCell ref="C9:O9"/>
    <mergeCell ref="C10:O10"/>
    <mergeCell ref="B14:C14"/>
    <mergeCell ref="B15:C15"/>
  </mergeCells>
  <hyperlinks>
    <hyperlink ref="B9" location="INDICE!B60" display="INDICE" xr:uid="{00000000-0004-0000-2E00-000000000000}"/>
  </hyperlinks>
  <printOptions horizontalCentered="1"/>
  <pageMargins left="0" right="0" top="1.1811023622047245" bottom="0.78740157480314965" header="0" footer="0.19685039370078741"/>
  <pageSetup paperSize="9" scale="80" firstPageNumber="259" orientation="landscape" useFirstPageNumber="1" r:id="rId1"/>
  <headerFooter scaleWithDoc="0">
    <oddHeader>&amp;C
&amp;G</oddHeader>
    <oddFooter>&amp;C&amp;P</oddFooter>
    <evenFooter>&amp;L&amp;G&amp;C&amp;P&amp;R&amp;G</evenFooter>
  </headerFooter>
  <drawing r:id="rId2"/>
  <legacyDrawingHF r:id="rId3"/>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B1:AE47"/>
  <sheetViews>
    <sheetView showGridLines="0" zoomScaleNormal="100" workbookViewId="0">
      <selection activeCell="C9" sqref="C9:O9"/>
    </sheetView>
  </sheetViews>
  <sheetFormatPr baseColWidth="10" defaultColWidth="11.44140625" defaultRowHeight="13.2" x14ac:dyDescent="0.25"/>
  <cols>
    <col min="1" max="1" width="3.33203125" style="1" customWidth="1"/>
    <col min="2" max="2" width="20.109375" style="1" customWidth="1"/>
    <col min="3" max="3" width="52.88671875" style="27" bestFit="1" customWidth="1"/>
    <col min="4" max="5" width="13.88671875" style="27" customWidth="1"/>
    <col min="6" max="29" width="9.33203125" style="27" customWidth="1"/>
    <col min="30" max="16384" width="11.44140625" style="1"/>
  </cols>
  <sheetData>
    <row r="1" spans="2:31" ht="24.9" customHeight="1" x14ac:dyDescent="0.25"/>
    <row r="2" spans="2:31" ht="24.9" customHeight="1" x14ac:dyDescent="0.25"/>
    <row r="3" spans="2:31" ht="24.9" customHeight="1" x14ac:dyDescent="0.25"/>
    <row r="4" spans="2:31" ht="24.9" customHeight="1" x14ac:dyDescent="0.25"/>
    <row r="5" spans="2:31" ht="24.9" customHeight="1" x14ac:dyDescent="0.25"/>
    <row r="8" spans="2:31" x14ac:dyDescent="0.25">
      <c r="C8" s="487" t="s">
        <v>360</v>
      </c>
      <c r="D8" s="487"/>
      <c r="E8" s="487"/>
      <c r="F8" s="487"/>
      <c r="G8" s="487"/>
      <c r="H8" s="487"/>
      <c r="I8" s="487"/>
      <c r="J8" s="487"/>
      <c r="K8" s="487"/>
      <c r="L8" s="487"/>
      <c r="M8" s="487"/>
      <c r="N8" s="487"/>
      <c r="O8" s="487"/>
      <c r="P8" s="179"/>
      <c r="Q8" s="179"/>
      <c r="R8" s="179"/>
      <c r="S8" s="179"/>
      <c r="T8" s="179"/>
      <c r="U8" s="179"/>
      <c r="V8" s="179"/>
      <c r="W8" s="179"/>
      <c r="X8" s="179"/>
      <c r="Y8" s="179"/>
      <c r="Z8" s="179"/>
      <c r="AA8" s="179"/>
      <c r="AB8" s="179"/>
      <c r="AC8" s="179"/>
      <c r="AD8" s="26"/>
      <c r="AE8" s="26"/>
    </row>
    <row r="9" spans="2:31" ht="13.8" x14ac:dyDescent="0.25">
      <c r="B9" s="380" t="s">
        <v>234</v>
      </c>
      <c r="C9" s="487" t="s">
        <v>3432</v>
      </c>
      <c r="D9" s="487"/>
      <c r="E9" s="487"/>
      <c r="F9" s="487"/>
      <c r="G9" s="487"/>
      <c r="H9" s="487"/>
      <c r="I9" s="487"/>
      <c r="J9" s="487"/>
      <c r="K9" s="487"/>
      <c r="L9" s="487"/>
      <c r="M9" s="487"/>
      <c r="N9" s="487"/>
      <c r="O9" s="487"/>
      <c r="P9" s="179"/>
      <c r="Q9" s="179"/>
      <c r="R9" s="179"/>
      <c r="S9" s="179"/>
      <c r="T9" s="179"/>
      <c r="U9" s="179"/>
      <c r="V9" s="179"/>
      <c r="W9" s="179"/>
      <c r="X9" s="179"/>
      <c r="Y9" s="179"/>
      <c r="Z9" s="179"/>
      <c r="AA9" s="179"/>
      <c r="AB9" s="179"/>
      <c r="AC9" s="179"/>
      <c r="AE9" s="26"/>
    </row>
    <row r="10" spans="2:31" x14ac:dyDescent="0.25">
      <c r="C10" s="487" t="s">
        <v>3751</v>
      </c>
      <c r="D10" s="487"/>
      <c r="E10" s="487"/>
      <c r="F10" s="487"/>
      <c r="G10" s="487"/>
      <c r="H10" s="487"/>
      <c r="I10" s="487"/>
      <c r="J10" s="487"/>
      <c r="K10" s="487"/>
      <c r="L10" s="487"/>
      <c r="M10" s="487"/>
      <c r="N10" s="487"/>
      <c r="O10" s="487"/>
      <c r="P10" s="179"/>
      <c r="R10" s="179"/>
      <c r="S10" s="179"/>
      <c r="T10" s="179"/>
      <c r="U10" s="179"/>
      <c r="V10" s="179"/>
      <c r="W10" s="179"/>
      <c r="X10" s="179"/>
      <c r="Y10" s="179"/>
      <c r="Z10" s="179"/>
      <c r="AA10" s="179"/>
      <c r="AB10" s="179"/>
      <c r="AC10" s="179"/>
      <c r="AD10" s="26"/>
      <c r="AE10" s="26"/>
    </row>
    <row r="11" spans="2:31" x14ac:dyDescent="0.25">
      <c r="C11" s="29"/>
      <c r="D11" s="29"/>
      <c r="E11" s="29"/>
      <c r="F11" s="29"/>
      <c r="G11" s="29"/>
      <c r="H11" s="29"/>
      <c r="I11" s="29"/>
      <c r="J11" s="29"/>
      <c r="K11" s="29"/>
      <c r="L11" s="29"/>
      <c r="M11" s="29"/>
      <c r="N11" s="29"/>
      <c r="O11" s="29"/>
      <c r="P11" s="29"/>
      <c r="Q11" s="29"/>
      <c r="R11" s="29"/>
      <c r="S11" s="29"/>
      <c r="T11" s="29"/>
      <c r="U11" s="29"/>
      <c r="V11" s="29"/>
      <c r="W11" s="29"/>
      <c r="X11" s="29"/>
      <c r="Y11" s="29"/>
      <c r="Z11" s="29"/>
      <c r="AA11" s="29"/>
      <c r="AB11" s="1"/>
      <c r="AC11" s="1"/>
    </row>
    <row r="12" spans="2:31" s="28" customFormat="1" ht="12.75" customHeight="1" x14ac:dyDescent="0.2">
      <c r="B12" s="456" t="s">
        <v>2611</v>
      </c>
      <c r="C12" s="456" t="s">
        <v>2453</v>
      </c>
      <c r="D12" s="456" t="s">
        <v>10</v>
      </c>
      <c r="E12" s="456" t="s">
        <v>365</v>
      </c>
      <c r="F12" s="456" t="s">
        <v>366</v>
      </c>
      <c r="G12" s="456" t="s">
        <v>13</v>
      </c>
      <c r="H12" s="456"/>
      <c r="I12" s="456" t="s">
        <v>14</v>
      </c>
      <c r="J12" s="456"/>
      <c r="K12" s="456" t="s">
        <v>15</v>
      </c>
      <c r="L12" s="456"/>
      <c r="M12" s="456" t="s">
        <v>16</v>
      </c>
      <c r="N12" s="456"/>
      <c r="O12" s="456" t="s">
        <v>17</v>
      </c>
      <c r="P12" s="456"/>
      <c r="Q12" s="456" t="s">
        <v>18</v>
      </c>
      <c r="R12" s="456"/>
      <c r="S12" s="456" t="s">
        <v>19</v>
      </c>
      <c r="T12" s="456"/>
      <c r="U12" s="456" t="s">
        <v>20</v>
      </c>
      <c r="V12" s="456"/>
      <c r="W12" s="456" t="s">
        <v>21</v>
      </c>
      <c r="X12" s="456"/>
      <c r="Y12" s="456" t="s">
        <v>22</v>
      </c>
      <c r="Z12" s="456"/>
      <c r="AA12" s="456" t="s">
        <v>23</v>
      </c>
      <c r="AB12" s="456"/>
      <c r="AC12" s="456" t="s">
        <v>24</v>
      </c>
      <c r="AD12" s="456"/>
    </row>
    <row r="13" spans="2:31" s="28" customFormat="1" ht="11.4" x14ac:dyDescent="0.2">
      <c r="B13" s="456"/>
      <c r="C13" s="456"/>
      <c r="D13" s="456"/>
      <c r="E13" s="456"/>
      <c r="F13" s="456"/>
      <c r="G13" s="350" t="s">
        <v>365</v>
      </c>
      <c r="H13" s="350" t="s">
        <v>366</v>
      </c>
      <c r="I13" s="350" t="s">
        <v>365</v>
      </c>
      <c r="J13" s="350" t="s">
        <v>366</v>
      </c>
      <c r="K13" s="350" t="s">
        <v>365</v>
      </c>
      <c r="L13" s="350" t="s">
        <v>366</v>
      </c>
      <c r="M13" s="350" t="s">
        <v>365</v>
      </c>
      <c r="N13" s="350" t="s">
        <v>366</v>
      </c>
      <c r="O13" s="350" t="s">
        <v>365</v>
      </c>
      <c r="P13" s="350" t="s">
        <v>366</v>
      </c>
      <c r="Q13" s="350" t="s">
        <v>365</v>
      </c>
      <c r="R13" s="350" t="s">
        <v>366</v>
      </c>
      <c r="S13" s="350" t="s">
        <v>365</v>
      </c>
      <c r="T13" s="350" t="s">
        <v>366</v>
      </c>
      <c r="U13" s="350" t="s">
        <v>365</v>
      </c>
      <c r="V13" s="350" t="s">
        <v>366</v>
      </c>
      <c r="W13" s="350" t="s">
        <v>365</v>
      </c>
      <c r="X13" s="350" t="s">
        <v>366</v>
      </c>
      <c r="Y13" s="350" t="s">
        <v>365</v>
      </c>
      <c r="Z13" s="350" t="s">
        <v>366</v>
      </c>
      <c r="AA13" s="350" t="s">
        <v>365</v>
      </c>
      <c r="AB13" s="350" t="s">
        <v>366</v>
      </c>
      <c r="AC13" s="350" t="s">
        <v>365</v>
      </c>
      <c r="AD13" s="350" t="s">
        <v>366</v>
      </c>
    </row>
    <row r="14" spans="2:31" s="67" customFormat="1" x14ac:dyDescent="0.25">
      <c r="B14" s="499" t="s">
        <v>10</v>
      </c>
      <c r="C14" s="499"/>
      <c r="D14" s="372">
        <f t="shared" ref="D14:AD14" si="0">+D15+D23+D32+D43</f>
        <v>2745653</v>
      </c>
      <c r="E14" s="372">
        <f t="shared" si="0"/>
        <v>1357873</v>
      </c>
      <c r="F14" s="372">
        <f t="shared" si="0"/>
        <v>1387780</v>
      </c>
      <c r="G14" s="372">
        <f t="shared" si="0"/>
        <v>123182</v>
      </c>
      <c r="H14" s="372">
        <f t="shared" si="0"/>
        <v>136705</v>
      </c>
      <c r="I14" s="372">
        <f t="shared" si="0"/>
        <v>105351</v>
      </c>
      <c r="J14" s="372">
        <f t="shared" si="0"/>
        <v>103570</v>
      </c>
      <c r="K14" s="372">
        <f t="shared" si="0"/>
        <v>103000</v>
      </c>
      <c r="L14" s="372">
        <f t="shared" si="0"/>
        <v>124409</v>
      </c>
      <c r="M14" s="372">
        <f t="shared" si="0"/>
        <v>105130</v>
      </c>
      <c r="N14" s="372">
        <f t="shared" si="0"/>
        <v>110259</v>
      </c>
      <c r="O14" s="372">
        <f t="shared" si="0"/>
        <v>100159</v>
      </c>
      <c r="P14" s="372">
        <f t="shared" si="0"/>
        <v>101437</v>
      </c>
      <c r="Q14" s="372">
        <f t="shared" si="0"/>
        <v>115959</v>
      </c>
      <c r="R14" s="372">
        <f t="shared" si="0"/>
        <v>104369</v>
      </c>
      <c r="S14" s="372">
        <f t="shared" si="0"/>
        <v>135281</v>
      </c>
      <c r="T14" s="372">
        <f t="shared" si="0"/>
        <v>133213</v>
      </c>
      <c r="U14" s="372">
        <f t="shared" si="0"/>
        <v>120012</v>
      </c>
      <c r="V14" s="372">
        <f t="shared" si="0"/>
        <v>139912</v>
      </c>
      <c r="W14" s="372">
        <f t="shared" si="0"/>
        <v>98701</v>
      </c>
      <c r="X14" s="372">
        <f t="shared" si="0"/>
        <v>110137</v>
      </c>
      <c r="Y14" s="372">
        <f t="shared" si="0"/>
        <v>108433</v>
      </c>
      <c r="Z14" s="372">
        <f t="shared" si="0"/>
        <v>107059</v>
      </c>
      <c r="AA14" s="372">
        <f t="shared" si="0"/>
        <v>107609</v>
      </c>
      <c r="AB14" s="372">
        <f t="shared" si="0"/>
        <v>107154</v>
      </c>
      <c r="AC14" s="372">
        <f t="shared" si="0"/>
        <v>135056</v>
      </c>
      <c r="AD14" s="372">
        <f t="shared" si="0"/>
        <v>109556</v>
      </c>
    </row>
    <row r="15" spans="2:31" s="28" customFormat="1" ht="11.4" x14ac:dyDescent="0.2">
      <c r="B15" s="499" t="s">
        <v>2613</v>
      </c>
      <c r="C15" s="499"/>
      <c r="D15" s="372">
        <f t="shared" ref="D15:AD15" si="1">+SUM(D16:D22)</f>
        <v>2252857</v>
      </c>
      <c r="E15" s="372">
        <f t="shared" si="1"/>
        <v>1111499</v>
      </c>
      <c r="F15" s="372">
        <f t="shared" si="1"/>
        <v>1141358</v>
      </c>
      <c r="G15" s="372">
        <f t="shared" si="1"/>
        <v>88999</v>
      </c>
      <c r="H15" s="372">
        <f t="shared" si="1"/>
        <v>103988</v>
      </c>
      <c r="I15" s="372">
        <f t="shared" si="1"/>
        <v>84673</v>
      </c>
      <c r="J15" s="372">
        <f t="shared" si="1"/>
        <v>83013</v>
      </c>
      <c r="K15" s="372">
        <f t="shared" si="1"/>
        <v>83812</v>
      </c>
      <c r="L15" s="372">
        <f t="shared" si="1"/>
        <v>103002</v>
      </c>
      <c r="M15" s="372">
        <f t="shared" si="1"/>
        <v>84391</v>
      </c>
      <c r="N15" s="372">
        <f t="shared" si="1"/>
        <v>90087</v>
      </c>
      <c r="O15" s="372">
        <f t="shared" si="1"/>
        <v>85019</v>
      </c>
      <c r="P15" s="372">
        <f t="shared" si="1"/>
        <v>85822</v>
      </c>
      <c r="Q15" s="372">
        <f t="shared" si="1"/>
        <v>101052</v>
      </c>
      <c r="R15" s="372">
        <f t="shared" si="1"/>
        <v>89619</v>
      </c>
      <c r="S15" s="372">
        <f t="shared" si="1"/>
        <v>115770</v>
      </c>
      <c r="T15" s="372">
        <f t="shared" si="1"/>
        <v>112000</v>
      </c>
      <c r="U15" s="372">
        <f t="shared" si="1"/>
        <v>99963</v>
      </c>
      <c r="V15" s="372">
        <f t="shared" si="1"/>
        <v>119594</v>
      </c>
      <c r="W15" s="372">
        <f t="shared" si="1"/>
        <v>80409</v>
      </c>
      <c r="X15" s="372">
        <f t="shared" si="1"/>
        <v>92274</v>
      </c>
      <c r="Y15" s="372">
        <f t="shared" si="1"/>
        <v>89355</v>
      </c>
      <c r="Z15" s="372">
        <f t="shared" si="1"/>
        <v>88646</v>
      </c>
      <c r="AA15" s="372">
        <f t="shared" si="1"/>
        <v>87743</v>
      </c>
      <c r="AB15" s="372">
        <f t="shared" si="1"/>
        <v>87660</v>
      </c>
      <c r="AC15" s="372">
        <f t="shared" si="1"/>
        <v>110313</v>
      </c>
      <c r="AD15" s="372">
        <f t="shared" si="1"/>
        <v>85653</v>
      </c>
    </row>
    <row r="16" spans="2:31" s="26" customFormat="1" x14ac:dyDescent="0.2">
      <c r="B16" s="371" t="s">
        <v>2178</v>
      </c>
      <c r="C16" s="371" t="s">
        <v>2425</v>
      </c>
      <c r="D16" s="360">
        <v>1323628</v>
      </c>
      <c r="E16" s="360">
        <v>672739</v>
      </c>
      <c r="F16" s="360">
        <v>650889</v>
      </c>
      <c r="G16" s="360">
        <v>53324</v>
      </c>
      <c r="H16" s="360">
        <v>55672</v>
      </c>
      <c r="I16" s="360">
        <v>52177</v>
      </c>
      <c r="J16" s="360">
        <v>47239</v>
      </c>
      <c r="K16" s="360">
        <v>53162</v>
      </c>
      <c r="L16" s="360">
        <v>61217</v>
      </c>
      <c r="M16" s="360">
        <v>52307</v>
      </c>
      <c r="N16" s="360">
        <v>52469</v>
      </c>
      <c r="O16" s="360">
        <v>52243</v>
      </c>
      <c r="P16" s="360">
        <v>48708</v>
      </c>
      <c r="Q16" s="360">
        <v>61594</v>
      </c>
      <c r="R16" s="360">
        <v>52786</v>
      </c>
      <c r="S16" s="360">
        <v>69917</v>
      </c>
      <c r="T16" s="360">
        <v>65650</v>
      </c>
      <c r="U16" s="360">
        <v>56707</v>
      </c>
      <c r="V16" s="360">
        <v>64292</v>
      </c>
      <c r="W16" s="360">
        <v>49624</v>
      </c>
      <c r="X16" s="360">
        <v>52853</v>
      </c>
      <c r="Y16" s="360">
        <v>53734</v>
      </c>
      <c r="Z16" s="360">
        <v>49736</v>
      </c>
      <c r="AA16" s="360">
        <v>54684</v>
      </c>
      <c r="AB16" s="360">
        <v>51103</v>
      </c>
      <c r="AC16" s="360">
        <v>63266</v>
      </c>
      <c r="AD16" s="360">
        <v>49164</v>
      </c>
    </row>
    <row r="17" spans="2:30" s="26" customFormat="1" x14ac:dyDescent="0.2">
      <c r="B17" s="371" t="s">
        <v>2178</v>
      </c>
      <c r="C17" s="371" t="s">
        <v>2436</v>
      </c>
      <c r="D17" s="360">
        <v>903338</v>
      </c>
      <c r="E17" s="360">
        <v>425727</v>
      </c>
      <c r="F17" s="360">
        <v>477611</v>
      </c>
      <c r="G17" s="360">
        <v>34604</v>
      </c>
      <c r="H17" s="360">
        <v>47302</v>
      </c>
      <c r="I17" s="360">
        <v>31599</v>
      </c>
      <c r="J17" s="360">
        <v>34900</v>
      </c>
      <c r="K17" s="360">
        <v>29695</v>
      </c>
      <c r="L17" s="360">
        <v>40653</v>
      </c>
      <c r="M17" s="360">
        <v>31325</v>
      </c>
      <c r="N17" s="360">
        <v>36672</v>
      </c>
      <c r="O17" s="360">
        <v>31914</v>
      </c>
      <c r="P17" s="360">
        <v>36207</v>
      </c>
      <c r="Q17" s="360">
        <v>38333</v>
      </c>
      <c r="R17" s="360">
        <v>35868</v>
      </c>
      <c r="S17" s="360">
        <v>44447</v>
      </c>
      <c r="T17" s="360">
        <v>45172</v>
      </c>
      <c r="U17" s="360">
        <v>41960</v>
      </c>
      <c r="V17" s="360">
        <v>53744</v>
      </c>
      <c r="W17" s="360">
        <v>29647</v>
      </c>
      <c r="X17" s="360">
        <v>38066</v>
      </c>
      <c r="Y17" s="360">
        <v>34439</v>
      </c>
      <c r="Z17" s="360">
        <v>37841</v>
      </c>
      <c r="AA17" s="360">
        <v>32099</v>
      </c>
      <c r="AB17" s="360">
        <v>35567</v>
      </c>
      <c r="AC17" s="360">
        <v>45665</v>
      </c>
      <c r="AD17" s="360">
        <v>35619</v>
      </c>
    </row>
    <row r="18" spans="2:30" s="26" customFormat="1" x14ac:dyDescent="0.2">
      <c r="B18" s="371" t="s">
        <v>2178</v>
      </c>
      <c r="C18" s="371" t="s">
        <v>2437</v>
      </c>
      <c r="D18" s="360">
        <v>52</v>
      </c>
      <c r="E18" s="360">
        <v>25</v>
      </c>
      <c r="F18" s="360">
        <v>27</v>
      </c>
      <c r="G18" s="360">
        <v>0</v>
      </c>
      <c r="H18" s="360">
        <v>0</v>
      </c>
      <c r="I18" s="360">
        <v>8</v>
      </c>
      <c r="J18" s="360">
        <v>8</v>
      </c>
      <c r="K18" s="360">
        <v>0</v>
      </c>
      <c r="L18" s="360">
        <v>1</v>
      </c>
      <c r="M18" s="360">
        <v>0</v>
      </c>
      <c r="N18" s="360">
        <v>0</v>
      </c>
      <c r="O18" s="360">
        <v>1</v>
      </c>
      <c r="P18" s="360">
        <v>0</v>
      </c>
      <c r="Q18" s="360">
        <v>0</v>
      </c>
      <c r="R18" s="360">
        <v>0</v>
      </c>
      <c r="S18" s="360">
        <v>2</v>
      </c>
      <c r="T18" s="360">
        <v>3</v>
      </c>
      <c r="U18" s="360">
        <v>0</v>
      </c>
      <c r="V18" s="360">
        <v>0</v>
      </c>
      <c r="W18" s="360">
        <v>2</v>
      </c>
      <c r="X18" s="360">
        <v>2</v>
      </c>
      <c r="Y18" s="360">
        <v>10</v>
      </c>
      <c r="Z18" s="360">
        <v>12</v>
      </c>
      <c r="AA18" s="360">
        <v>2</v>
      </c>
      <c r="AB18" s="360">
        <v>0</v>
      </c>
      <c r="AC18" s="360">
        <v>0</v>
      </c>
      <c r="AD18" s="360">
        <v>1</v>
      </c>
    </row>
    <row r="19" spans="2:30" s="26" customFormat="1" x14ac:dyDescent="0.2">
      <c r="B19" s="371" t="s">
        <v>2178</v>
      </c>
      <c r="C19" s="371" t="s">
        <v>2438</v>
      </c>
      <c r="D19" s="360">
        <v>153</v>
      </c>
      <c r="E19" s="360">
        <v>94</v>
      </c>
      <c r="F19" s="360">
        <v>59</v>
      </c>
      <c r="G19" s="360">
        <v>67</v>
      </c>
      <c r="H19" s="360">
        <v>36</v>
      </c>
      <c r="I19" s="360">
        <v>0</v>
      </c>
      <c r="J19" s="360">
        <v>0</v>
      </c>
      <c r="K19" s="360">
        <v>1</v>
      </c>
      <c r="L19" s="360">
        <v>0</v>
      </c>
      <c r="M19" s="360">
        <v>19</v>
      </c>
      <c r="N19" s="360">
        <v>19</v>
      </c>
      <c r="O19" s="360">
        <v>0</v>
      </c>
      <c r="P19" s="360">
        <v>0</v>
      </c>
      <c r="Q19" s="360">
        <v>1</v>
      </c>
      <c r="R19" s="360">
        <v>3</v>
      </c>
      <c r="S19" s="360">
        <v>2</v>
      </c>
      <c r="T19" s="360">
        <v>0</v>
      </c>
      <c r="U19" s="360">
        <v>0</v>
      </c>
      <c r="V19" s="360">
        <v>1</v>
      </c>
      <c r="W19" s="360">
        <v>1</v>
      </c>
      <c r="X19" s="360">
        <v>0</v>
      </c>
      <c r="Y19" s="360">
        <v>0</v>
      </c>
      <c r="Z19" s="360">
        <v>0</v>
      </c>
      <c r="AA19" s="360">
        <v>3</v>
      </c>
      <c r="AB19" s="360">
        <v>0</v>
      </c>
      <c r="AC19" s="360">
        <v>0</v>
      </c>
      <c r="AD19" s="360">
        <v>0</v>
      </c>
    </row>
    <row r="20" spans="2:30" s="26" customFormat="1" x14ac:dyDescent="0.2">
      <c r="B20" s="371" t="s">
        <v>2178</v>
      </c>
      <c r="C20" s="371" t="s">
        <v>2439</v>
      </c>
      <c r="D20" s="360">
        <v>25641</v>
      </c>
      <c r="E20" s="360">
        <v>12896</v>
      </c>
      <c r="F20" s="360">
        <v>12745</v>
      </c>
      <c r="G20" s="360">
        <v>1004</v>
      </c>
      <c r="H20" s="360">
        <v>974</v>
      </c>
      <c r="I20" s="360">
        <v>889</v>
      </c>
      <c r="J20" s="360">
        <v>866</v>
      </c>
      <c r="K20" s="360">
        <v>954</v>
      </c>
      <c r="L20" s="360">
        <v>1127</v>
      </c>
      <c r="M20" s="360">
        <v>740</v>
      </c>
      <c r="N20" s="360">
        <v>927</v>
      </c>
      <c r="O20" s="360">
        <v>850</v>
      </c>
      <c r="P20" s="360">
        <v>907</v>
      </c>
      <c r="Q20" s="360">
        <v>1120</v>
      </c>
      <c r="R20" s="360">
        <v>950</v>
      </c>
      <c r="S20" s="360">
        <v>1402</v>
      </c>
      <c r="T20" s="360">
        <v>1175</v>
      </c>
      <c r="U20" s="360">
        <v>1296</v>
      </c>
      <c r="V20" s="360">
        <v>1552</v>
      </c>
      <c r="W20" s="360">
        <v>1135</v>
      </c>
      <c r="X20" s="360">
        <v>1353</v>
      </c>
      <c r="Y20" s="360">
        <v>1170</v>
      </c>
      <c r="Z20" s="360">
        <v>1055</v>
      </c>
      <c r="AA20" s="360">
        <v>955</v>
      </c>
      <c r="AB20" s="360">
        <v>990</v>
      </c>
      <c r="AC20" s="360">
        <v>1381</v>
      </c>
      <c r="AD20" s="360">
        <v>869</v>
      </c>
    </row>
    <row r="21" spans="2:30" s="26" customFormat="1" x14ac:dyDescent="0.2">
      <c r="B21" s="371" t="s">
        <v>2178</v>
      </c>
      <c r="C21" s="371" t="s">
        <v>2440</v>
      </c>
      <c r="D21" s="360">
        <v>16</v>
      </c>
      <c r="E21" s="360">
        <v>6</v>
      </c>
      <c r="F21" s="360">
        <v>10</v>
      </c>
      <c r="G21" s="360">
        <v>0</v>
      </c>
      <c r="H21" s="360">
        <v>4</v>
      </c>
      <c r="I21" s="360">
        <v>0</v>
      </c>
      <c r="J21" s="360">
        <v>0</v>
      </c>
      <c r="K21" s="360">
        <v>0</v>
      </c>
      <c r="L21" s="360">
        <v>1</v>
      </c>
      <c r="M21" s="360">
        <v>0</v>
      </c>
      <c r="N21" s="360">
        <v>0</v>
      </c>
      <c r="O21" s="360">
        <v>0</v>
      </c>
      <c r="P21" s="360">
        <v>0</v>
      </c>
      <c r="Q21" s="360">
        <v>4</v>
      </c>
      <c r="R21" s="360">
        <v>0</v>
      </c>
      <c r="S21" s="360">
        <v>0</v>
      </c>
      <c r="T21" s="360">
        <v>0</v>
      </c>
      <c r="U21" s="360">
        <v>0</v>
      </c>
      <c r="V21" s="360">
        <v>5</v>
      </c>
      <c r="W21" s="360">
        <v>0</v>
      </c>
      <c r="X21" s="360">
        <v>0</v>
      </c>
      <c r="Y21" s="360">
        <v>2</v>
      </c>
      <c r="Z21" s="360">
        <v>0</v>
      </c>
      <c r="AA21" s="360">
        <v>0</v>
      </c>
      <c r="AB21" s="360">
        <v>0</v>
      </c>
      <c r="AC21" s="360">
        <v>0</v>
      </c>
      <c r="AD21" s="360">
        <v>0</v>
      </c>
    </row>
    <row r="22" spans="2:30" s="26" customFormat="1" x14ac:dyDescent="0.2">
      <c r="B22" s="371" t="s">
        <v>2178</v>
      </c>
      <c r="C22" s="371" t="s">
        <v>3205</v>
      </c>
      <c r="D22" s="360">
        <v>29</v>
      </c>
      <c r="E22" s="360">
        <v>12</v>
      </c>
      <c r="F22" s="360">
        <v>17</v>
      </c>
      <c r="G22" s="360">
        <v>0</v>
      </c>
      <c r="H22" s="360">
        <v>0</v>
      </c>
      <c r="I22" s="360">
        <v>0</v>
      </c>
      <c r="J22" s="360">
        <v>0</v>
      </c>
      <c r="K22" s="360">
        <v>0</v>
      </c>
      <c r="L22" s="360">
        <v>3</v>
      </c>
      <c r="M22" s="360">
        <v>0</v>
      </c>
      <c r="N22" s="360">
        <v>0</v>
      </c>
      <c r="O22" s="360">
        <v>11</v>
      </c>
      <c r="P22" s="360">
        <v>0</v>
      </c>
      <c r="Q22" s="360">
        <v>0</v>
      </c>
      <c r="R22" s="360">
        <v>12</v>
      </c>
      <c r="S22" s="360">
        <v>0</v>
      </c>
      <c r="T22" s="360">
        <v>0</v>
      </c>
      <c r="U22" s="360">
        <v>0</v>
      </c>
      <c r="V22" s="360">
        <v>0</v>
      </c>
      <c r="W22" s="360">
        <v>0</v>
      </c>
      <c r="X22" s="360">
        <v>0</v>
      </c>
      <c r="Y22" s="360">
        <v>0</v>
      </c>
      <c r="Z22" s="360">
        <v>2</v>
      </c>
      <c r="AA22" s="360">
        <v>0</v>
      </c>
      <c r="AB22" s="360">
        <v>0</v>
      </c>
      <c r="AC22" s="360">
        <v>1</v>
      </c>
      <c r="AD22" s="360">
        <v>0</v>
      </c>
    </row>
    <row r="23" spans="2:30" s="26" customFormat="1" ht="11.4" x14ac:dyDescent="0.2">
      <c r="B23" s="499" t="s">
        <v>2614</v>
      </c>
      <c r="C23" s="499"/>
      <c r="D23" s="372">
        <f t="shared" ref="D23:AD23" si="2">+SUM(D24:D31)</f>
        <v>447447</v>
      </c>
      <c r="E23" s="372">
        <f t="shared" si="2"/>
        <v>223417</v>
      </c>
      <c r="F23" s="372">
        <f t="shared" si="2"/>
        <v>224030</v>
      </c>
      <c r="G23" s="372">
        <f t="shared" si="2"/>
        <v>31912</v>
      </c>
      <c r="H23" s="372">
        <f t="shared" si="2"/>
        <v>30330</v>
      </c>
      <c r="I23" s="372">
        <f t="shared" si="2"/>
        <v>18883</v>
      </c>
      <c r="J23" s="372">
        <f t="shared" si="2"/>
        <v>19136</v>
      </c>
      <c r="K23" s="372">
        <f t="shared" si="2"/>
        <v>16768</v>
      </c>
      <c r="L23" s="372">
        <f t="shared" si="2"/>
        <v>18744</v>
      </c>
      <c r="M23" s="372">
        <f t="shared" si="2"/>
        <v>18654</v>
      </c>
      <c r="N23" s="372">
        <f t="shared" si="2"/>
        <v>18192</v>
      </c>
      <c r="O23" s="372">
        <f t="shared" si="2"/>
        <v>13017</v>
      </c>
      <c r="P23" s="372">
        <f t="shared" si="2"/>
        <v>13686</v>
      </c>
      <c r="Q23" s="372">
        <f t="shared" si="2"/>
        <v>13179</v>
      </c>
      <c r="R23" s="372">
        <f t="shared" si="2"/>
        <v>12901</v>
      </c>
      <c r="S23" s="372">
        <f t="shared" si="2"/>
        <v>17627</v>
      </c>
      <c r="T23" s="372">
        <f t="shared" si="2"/>
        <v>19442</v>
      </c>
      <c r="U23" s="372">
        <f t="shared" si="2"/>
        <v>18418</v>
      </c>
      <c r="V23" s="372">
        <f t="shared" si="2"/>
        <v>18655</v>
      </c>
      <c r="W23" s="372">
        <f t="shared" si="2"/>
        <v>16857</v>
      </c>
      <c r="X23" s="372">
        <f t="shared" si="2"/>
        <v>16370</v>
      </c>
      <c r="Y23" s="372">
        <f t="shared" si="2"/>
        <v>17099</v>
      </c>
      <c r="Z23" s="372">
        <f t="shared" si="2"/>
        <v>16661</v>
      </c>
      <c r="AA23" s="372">
        <f t="shared" si="2"/>
        <v>18105</v>
      </c>
      <c r="AB23" s="372">
        <f t="shared" si="2"/>
        <v>17963</v>
      </c>
      <c r="AC23" s="372">
        <f t="shared" si="2"/>
        <v>22898</v>
      </c>
      <c r="AD23" s="372">
        <f t="shared" si="2"/>
        <v>21950</v>
      </c>
    </row>
    <row r="24" spans="2:30" s="28" customFormat="1" x14ac:dyDescent="0.2">
      <c r="B24" s="371" t="s">
        <v>2181</v>
      </c>
      <c r="C24" s="371" t="s">
        <v>2433</v>
      </c>
      <c r="D24" s="360">
        <v>180499</v>
      </c>
      <c r="E24" s="360">
        <v>84687</v>
      </c>
      <c r="F24" s="360">
        <v>95812</v>
      </c>
      <c r="G24" s="360">
        <v>10023</v>
      </c>
      <c r="H24" s="360">
        <v>10871</v>
      </c>
      <c r="I24" s="360">
        <v>8087</v>
      </c>
      <c r="J24" s="360">
        <v>9661</v>
      </c>
      <c r="K24" s="360">
        <v>6857</v>
      </c>
      <c r="L24" s="360">
        <v>9510</v>
      </c>
      <c r="M24" s="360">
        <v>6722</v>
      </c>
      <c r="N24" s="360">
        <v>8029</v>
      </c>
      <c r="O24" s="360">
        <v>4956</v>
      </c>
      <c r="P24" s="360">
        <v>5728</v>
      </c>
      <c r="Q24" s="360">
        <v>4719</v>
      </c>
      <c r="R24" s="360">
        <v>5362</v>
      </c>
      <c r="S24" s="360">
        <v>6122</v>
      </c>
      <c r="T24" s="360">
        <v>6700</v>
      </c>
      <c r="U24" s="360">
        <v>6479</v>
      </c>
      <c r="V24" s="360">
        <v>7806</v>
      </c>
      <c r="W24" s="360">
        <v>6204</v>
      </c>
      <c r="X24" s="360">
        <v>7124</v>
      </c>
      <c r="Y24" s="360">
        <v>8042</v>
      </c>
      <c r="Z24" s="360">
        <v>9045</v>
      </c>
      <c r="AA24" s="360">
        <v>7035</v>
      </c>
      <c r="AB24" s="360">
        <v>7594</v>
      </c>
      <c r="AC24" s="360">
        <v>9441</v>
      </c>
      <c r="AD24" s="360">
        <v>8382</v>
      </c>
    </row>
    <row r="25" spans="2:30" s="28" customFormat="1" x14ac:dyDescent="0.2">
      <c r="B25" s="371" t="s">
        <v>2181</v>
      </c>
      <c r="C25" s="371" t="s">
        <v>2434</v>
      </c>
      <c r="D25" s="360">
        <v>21692</v>
      </c>
      <c r="E25" s="360">
        <v>11909</v>
      </c>
      <c r="F25" s="360">
        <v>9783</v>
      </c>
      <c r="G25" s="360">
        <v>1731</v>
      </c>
      <c r="H25" s="360">
        <v>1455</v>
      </c>
      <c r="I25" s="360">
        <v>956</v>
      </c>
      <c r="J25" s="360">
        <v>726</v>
      </c>
      <c r="K25" s="360">
        <v>903</v>
      </c>
      <c r="L25" s="360">
        <v>710</v>
      </c>
      <c r="M25" s="360">
        <v>1241</v>
      </c>
      <c r="N25" s="360">
        <v>1002</v>
      </c>
      <c r="O25" s="360">
        <v>660</v>
      </c>
      <c r="P25" s="360">
        <v>622</v>
      </c>
      <c r="Q25" s="360">
        <v>782</v>
      </c>
      <c r="R25" s="360">
        <v>619</v>
      </c>
      <c r="S25" s="360">
        <v>810</v>
      </c>
      <c r="T25" s="360">
        <v>745</v>
      </c>
      <c r="U25" s="360">
        <v>1052</v>
      </c>
      <c r="V25" s="360">
        <v>806</v>
      </c>
      <c r="W25" s="360">
        <v>768</v>
      </c>
      <c r="X25" s="360">
        <v>591</v>
      </c>
      <c r="Y25" s="360">
        <v>992</v>
      </c>
      <c r="Z25" s="360">
        <v>804</v>
      </c>
      <c r="AA25" s="360">
        <v>964</v>
      </c>
      <c r="AB25" s="360">
        <v>779</v>
      </c>
      <c r="AC25" s="360">
        <v>1050</v>
      </c>
      <c r="AD25" s="360">
        <v>924</v>
      </c>
    </row>
    <row r="26" spans="2:30" s="28" customFormat="1" x14ac:dyDescent="0.2">
      <c r="B26" s="371" t="s">
        <v>2181</v>
      </c>
      <c r="C26" s="371" t="s">
        <v>2435</v>
      </c>
      <c r="D26" s="360">
        <v>207775</v>
      </c>
      <c r="E26" s="360">
        <v>107394</v>
      </c>
      <c r="F26" s="360">
        <v>100381</v>
      </c>
      <c r="G26" s="360">
        <v>17972</v>
      </c>
      <c r="H26" s="360">
        <v>15971</v>
      </c>
      <c r="I26" s="360">
        <v>8144</v>
      </c>
      <c r="J26" s="360">
        <v>7071</v>
      </c>
      <c r="K26" s="360">
        <v>7879</v>
      </c>
      <c r="L26" s="360">
        <v>7425</v>
      </c>
      <c r="M26" s="360">
        <v>9370</v>
      </c>
      <c r="N26" s="360">
        <v>8007</v>
      </c>
      <c r="O26" s="360">
        <v>6305</v>
      </c>
      <c r="P26" s="360">
        <v>6337</v>
      </c>
      <c r="Q26" s="360">
        <v>6874</v>
      </c>
      <c r="R26" s="360">
        <v>6128</v>
      </c>
      <c r="S26" s="360">
        <v>8626</v>
      </c>
      <c r="T26" s="360">
        <v>10140</v>
      </c>
      <c r="U26" s="360">
        <v>9279</v>
      </c>
      <c r="V26" s="360">
        <v>8449</v>
      </c>
      <c r="W26" s="360">
        <v>8184</v>
      </c>
      <c r="X26" s="360">
        <v>7091</v>
      </c>
      <c r="Y26" s="360">
        <v>5858</v>
      </c>
      <c r="Z26" s="360">
        <v>4864</v>
      </c>
      <c r="AA26" s="360">
        <v>8176</v>
      </c>
      <c r="AB26" s="360">
        <v>7788</v>
      </c>
      <c r="AC26" s="360">
        <v>10727</v>
      </c>
      <c r="AD26" s="360">
        <v>11110</v>
      </c>
    </row>
    <row r="27" spans="2:30" s="28" customFormat="1" x14ac:dyDescent="0.2">
      <c r="B27" s="371" t="s">
        <v>2181</v>
      </c>
      <c r="C27" s="371" t="s">
        <v>2612</v>
      </c>
      <c r="D27" s="360">
        <v>19672</v>
      </c>
      <c r="E27" s="360">
        <v>10076</v>
      </c>
      <c r="F27" s="360">
        <v>9596</v>
      </c>
      <c r="G27" s="360">
        <v>1030</v>
      </c>
      <c r="H27" s="360">
        <v>993</v>
      </c>
      <c r="I27" s="360">
        <v>926</v>
      </c>
      <c r="J27" s="360">
        <v>922</v>
      </c>
      <c r="K27" s="360">
        <v>667</v>
      </c>
      <c r="L27" s="360">
        <v>670</v>
      </c>
      <c r="M27" s="360">
        <v>702</v>
      </c>
      <c r="N27" s="360">
        <v>615</v>
      </c>
      <c r="O27" s="360">
        <v>643</v>
      </c>
      <c r="P27" s="360">
        <v>628</v>
      </c>
      <c r="Q27" s="360">
        <v>385</v>
      </c>
      <c r="R27" s="360">
        <v>410</v>
      </c>
      <c r="S27" s="360">
        <v>1269</v>
      </c>
      <c r="T27" s="360">
        <v>1140</v>
      </c>
      <c r="U27" s="360">
        <v>911</v>
      </c>
      <c r="V27" s="360">
        <v>854</v>
      </c>
      <c r="W27" s="360">
        <v>921</v>
      </c>
      <c r="X27" s="360">
        <v>844</v>
      </c>
      <c r="Y27" s="360">
        <v>822</v>
      </c>
      <c r="Z27" s="360">
        <v>738</v>
      </c>
      <c r="AA27" s="360">
        <v>1036</v>
      </c>
      <c r="AB27" s="360">
        <v>1043</v>
      </c>
      <c r="AC27" s="360">
        <v>764</v>
      </c>
      <c r="AD27" s="360">
        <v>739</v>
      </c>
    </row>
    <row r="28" spans="2:30" s="28" customFormat="1" x14ac:dyDescent="0.2">
      <c r="B28" s="371" t="s">
        <v>2181</v>
      </c>
      <c r="C28" s="371" t="s">
        <v>3206</v>
      </c>
      <c r="D28" s="360">
        <v>8389</v>
      </c>
      <c r="E28" s="360">
        <v>4581</v>
      </c>
      <c r="F28" s="360">
        <v>3808</v>
      </c>
      <c r="G28" s="360">
        <v>620</v>
      </c>
      <c r="H28" s="360">
        <v>592</v>
      </c>
      <c r="I28" s="360">
        <v>390</v>
      </c>
      <c r="J28" s="360">
        <v>417</v>
      </c>
      <c r="K28" s="360">
        <v>264</v>
      </c>
      <c r="L28" s="360">
        <v>197</v>
      </c>
      <c r="M28" s="360">
        <v>372</v>
      </c>
      <c r="N28" s="360">
        <v>251</v>
      </c>
      <c r="O28" s="360">
        <v>272</v>
      </c>
      <c r="P28" s="360">
        <v>171</v>
      </c>
      <c r="Q28" s="360">
        <v>201</v>
      </c>
      <c r="R28" s="360">
        <v>132</v>
      </c>
      <c r="S28" s="360">
        <v>407</v>
      </c>
      <c r="T28" s="360">
        <v>331</v>
      </c>
      <c r="U28" s="360">
        <v>322</v>
      </c>
      <c r="V28" s="360">
        <v>318</v>
      </c>
      <c r="W28" s="360">
        <v>280</v>
      </c>
      <c r="X28" s="360">
        <v>234</v>
      </c>
      <c r="Y28" s="360">
        <v>585</v>
      </c>
      <c r="Z28" s="360">
        <v>480</v>
      </c>
      <c r="AA28" s="360">
        <v>488</v>
      </c>
      <c r="AB28" s="360">
        <v>377</v>
      </c>
      <c r="AC28" s="360">
        <v>380</v>
      </c>
      <c r="AD28" s="360">
        <v>308</v>
      </c>
    </row>
    <row r="29" spans="2:30" s="28" customFormat="1" x14ac:dyDescent="0.2">
      <c r="B29" s="371" t="s">
        <v>2181</v>
      </c>
      <c r="C29" s="371" t="s">
        <v>3207</v>
      </c>
      <c r="D29" s="360">
        <v>648</v>
      </c>
      <c r="E29" s="360">
        <v>335</v>
      </c>
      <c r="F29" s="360">
        <v>313</v>
      </c>
      <c r="G29" s="360">
        <v>18</v>
      </c>
      <c r="H29" s="360">
        <v>29</v>
      </c>
      <c r="I29" s="360">
        <v>25</v>
      </c>
      <c r="J29" s="360">
        <v>18</v>
      </c>
      <c r="K29" s="360">
        <v>4</v>
      </c>
      <c r="L29" s="360">
        <v>2</v>
      </c>
      <c r="M29" s="360">
        <v>7</v>
      </c>
      <c r="N29" s="360">
        <v>5</v>
      </c>
      <c r="O29" s="360">
        <v>13</v>
      </c>
      <c r="P29" s="360">
        <v>11</v>
      </c>
      <c r="Q29" s="360">
        <v>14</v>
      </c>
      <c r="R29" s="360">
        <v>20</v>
      </c>
      <c r="S29" s="360">
        <v>80</v>
      </c>
      <c r="T29" s="360">
        <v>68</v>
      </c>
      <c r="U29" s="360">
        <v>91</v>
      </c>
      <c r="V29" s="360">
        <v>92</v>
      </c>
      <c r="W29" s="360">
        <v>20</v>
      </c>
      <c r="X29" s="360">
        <v>15</v>
      </c>
      <c r="Y29" s="360">
        <v>16</v>
      </c>
      <c r="Z29" s="360">
        <v>17</v>
      </c>
      <c r="AA29" s="360">
        <v>20</v>
      </c>
      <c r="AB29" s="360">
        <v>13</v>
      </c>
      <c r="AC29" s="360">
        <v>27</v>
      </c>
      <c r="AD29" s="360">
        <v>23</v>
      </c>
    </row>
    <row r="30" spans="2:30" s="28" customFormat="1" x14ac:dyDescent="0.2">
      <c r="B30" s="371" t="s">
        <v>2181</v>
      </c>
      <c r="C30" s="371" t="s">
        <v>3433</v>
      </c>
      <c r="D30" s="360">
        <v>252</v>
      </c>
      <c r="E30" s="360">
        <v>155</v>
      </c>
      <c r="F30" s="360">
        <v>97</v>
      </c>
      <c r="G30" s="360">
        <v>23</v>
      </c>
      <c r="H30" s="360">
        <v>18</v>
      </c>
      <c r="I30" s="360">
        <v>16</v>
      </c>
      <c r="J30" s="360">
        <v>9</v>
      </c>
      <c r="K30" s="360">
        <v>18</v>
      </c>
      <c r="L30" s="360">
        <v>10</v>
      </c>
      <c r="M30" s="360">
        <v>20</v>
      </c>
      <c r="N30" s="360">
        <v>14</v>
      </c>
      <c r="O30" s="360">
        <v>23</v>
      </c>
      <c r="P30" s="360">
        <v>14</v>
      </c>
      <c r="Q30" s="360">
        <v>33</v>
      </c>
      <c r="R30" s="360">
        <v>16</v>
      </c>
      <c r="S30" s="360">
        <v>3</v>
      </c>
      <c r="T30" s="360">
        <v>2</v>
      </c>
      <c r="U30" s="360">
        <v>0</v>
      </c>
      <c r="V30" s="360">
        <v>0</v>
      </c>
      <c r="W30" s="360">
        <v>12</v>
      </c>
      <c r="X30" s="360">
        <v>4</v>
      </c>
      <c r="Y30" s="360">
        <v>3</v>
      </c>
      <c r="Z30" s="360">
        <v>6</v>
      </c>
      <c r="AA30" s="360">
        <v>4</v>
      </c>
      <c r="AB30" s="360">
        <v>3</v>
      </c>
      <c r="AC30" s="360">
        <v>0</v>
      </c>
      <c r="AD30" s="360">
        <v>1</v>
      </c>
    </row>
    <row r="31" spans="2:30" s="28" customFormat="1" x14ac:dyDescent="0.2">
      <c r="B31" s="371" t="s">
        <v>2181</v>
      </c>
      <c r="C31" s="371" t="s">
        <v>3208</v>
      </c>
      <c r="D31" s="360">
        <v>8520</v>
      </c>
      <c r="E31" s="360">
        <v>4280</v>
      </c>
      <c r="F31" s="360">
        <v>4240</v>
      </c>
      <c r="G31" s="360">
        <v>495</v>
      </c>
      <c r="H31" s="360">
        <v>401</v>
      </c>
      <c r="I31" s="360">
        <v>339</v>
      </c>
      <c r="J31" s="360">
        <v>312</v>
      </c>
      <c r="K31" s="360">
        <v>176</v>
      </c>
      <c r="L31" s="360">
        <v>220</v>
      </c>
      <c r="M31" s="360">
        <v>220</v>
      </c>
      <c r="N31" s="360">
        <v>269</v>
      </c>
      <c r="O31" s="360">
        <v>145</v>
      </c>
      <c r="P31" s="360">
        <v>175</v>
      </c>
      <c r="Q31" s="360">
        <v>171</v>
      </c>
      <c r="R31" s="360">
        <v>214</v>
      </c>
      <c r="S31" s="360">
        <v>310</v>
      </c>
      <c r="T31" s="360">
        <v>316</v>
      </c>
      <c r="U31" s="360">
        <v>284</v>
      </c>
      <c r="V31" s="360">
        <v>330</v>
      </c>
      <c r="W31" s="360">
        <v>468</v>
      </c>
      <c r="X31" s="360">
        <v>467</v>
      </c>
      <c r="Y31" s="360">
        <v>781</v>
      </c>
      <c r="Z31" s="360">
        <v>707</v>
      </c>
      <c r="AA31" s="360">
        <v>382</v>
      </c>
      <c r="AB31" s="360">
        <v>366</v>
      </c>
      <c r="AC31" s="360">
        <v>509</v>
      </c>
      <c r="AD31" s="360">
        <v>463</v>
      </c>
    </row>
    <row r="32" spans="2:30" s="26" customFormat="1" ht="11.4" x14ac:dyDescent="0.2">
      <c r="B32" s="499" t="s">
        <v>2615</v>
      </c>
      <c r="C32" s="499"/>
      <c r="D32" s="372">
        <f t="shared" ref="D32:AD32" si="3">+SUM(D33:D42)</f>
        <v>43290</v>
      </c>
      <c r="E32" s="372">
        <f t="shared" si="3"/>
        <v>21986</v>
      </c>
      <c r="F32" s="372">
        <f t="shared" si="3"/>
        <v>21304</v>
      </c>
      <c r="G32" s="372">
        <f t="shared" si="3"/>
        <v>2181</v>
      </c>
      <c r="H32" s="372">
        <f t="shared" si="3"/>
        <v>2278</v>
      </c>
      <c r="I32" s="372">
        <f t="shared" si="3"/>
        <v>1679</v>
      </c>
      <c r="J32" s="372">
        <f t="shared" si="3"/>
        <v>1294</v>
      </c>
      <c r="K32" s="372">
        <f t="shared" si="3"/>
        <v>2349</v>
      </c>
      <c r="L32" s="372">
        <f t="shared" si="3"/>
        <v>2561</v>
      </c>
      <c r="M32" s="372">
        <f t="shared" si="3"/>
        <v>1992</v>
      </c>
      <c r="N32" s="372">
        <f t="shared" si="3"/>
        <v>1915</v>
      </c>
      <c r="O32" s="372">
        <f t="shared" si="3"/>
        <v>2048</v>
      </c>
      <c r="P32" s="372">
        <f t="shared" si="3"/>
        <v>1843</v>
      </c>
      <c r="Q32" s="372">
        <f t="shared" si="3"/>
        <v>1656</v>
      </c>
      <c r="R32" s="372">
        <f t="shared" si="3"/>
        <v>1795</v>
      </c>
      <c r="S32" s="372">
        <f t="shared" si="3"/>
        <v>1780</v>
      </c>
      <c r="T32" s="372">
        <f t="shared" si="3"/>
        <v>1657</v>
      </c>
      <c r="U32" s="372">
        <f t="shared" si="3"/>
        <v>1560</v>
      </c>
      <c r="V32" s="372">
        <f t="shared" si="3"/>
        <v>1556</v>
      </c>
      <c r="W32" s="372">
        <f t="shared" si="3"/>
        <v>1358</v>
      </c>
      <c r="X32" s="372">
        <f t="shared" si="3"/>
        <v>1417</v>
      </c>
      <c r="Y32" s="372">
        <f t="shared" si="3"/>
        <v>1887</v>
      </c>
      <c r="Z32" s="372">
        <f t="shared" si="3"/>
        <v>1648</v>
      </c>
      <c r="AA32" s="372">
        <f t="shared" si="3"/>
        <v>1699</v>
      </c>
      <c r="AB32" s="372">
        <f t="shared" si="3"/>
        <v>1459</v>
      </c>
      <c r="AC32" s="372">
        <f t="shared" si="3"/>
        <v>1797</v>
      </c>
      <c r="AD32" s="372">
        <f t="shared" si="3"/>
        <v>1881</v>
      </c>
    </row>
    <row r="33" spans="2:30" s="28" customFormat="1" x14ac:dyDescent="0.2">
      <c r="B33" s="371" t="s">
        <v>2622</v>
      </c>
      <c r="C33" s="371" t="s">
        <v>2426</v>
      </c>
      <c r="D33" s="360">
        <v>3849</v>
      </c>
      <c r="E33" s="360">
        <v>2678</v>
      </c>
      <c r="F33" s="360">
        <v>1171</v>
      </c>
      <c r="G33" s="360">
        <v>120</v>
      </c>
      <c r="H33" s="360">
        <v>172</v>
      </c>
      <c r="I33" s="360">
        <v>181</v>
      </c>
      <c r="J33" s="360">
        <v>90</v>
      </c>
      <c r="K33" s="360">
        <v>192</v>
      </c>
      <c r="L33" s="360">
        <v>124</v>
      </c>
      <c r="M33" s="360">
        <v>259</v>
      </c>
      <c r="N33" s="360">
        <v>132</v>
      </c>
      <c r="O33" s="360">
        <v>245</v>
      </c>
      <c r="P33" s="360">
        <v>96</v>
      </c>
      <c r="Q33" s="360">
        <v>193</v>
      </c>
      <c r="R33" s="360">
        <v>122</v>
      </c>
      <c r="S33" s="360">
        <v>251</v>
      </c>
      <c r="T33" s="360">
        <v>47</v>
      </c>
      <c r="U33" s="360">
        <v>193</v>
      </c>
      <c r="V33" s="360">
        <v>27</v>
      </c>
      <c r="W33" s="360">
        <v>262</v>
      </c>
      <c r="X33" s="360">
        <v>81</v>
      </c>
      <c r="Y33" s="360">
        <v>297</v>
      </c>
      <c r="Z33" s="360">
        <v>58</v>
      </c>
      <c r="AA33" s="360">
        <v>119</v>
      </c>
      <c r="AB33" s="360">
        <v>48</v>
      </c>
      <c r="AC33" s="360">
        <v>366</v>
      </c>
      <c r="AD33" s="360">
        <v>174</v>
      </c>
    </row>
    <row r="34" spans="2:30" s="26" customFormat="1" ht="14.25" customHeight="1" x14ac:dyDescent="0.2">
      <c r="B34" s="371" t="s">
        <v>2622</v>
      </c>
      <c r="C34" s="371" t="s">
        <v>2427</v>
      </c>
      <c r="D34" s="360">
        <v>1778</v>
      </c>
      <c r="E34" s="360">
        <v>1015</v>
      </c>
      <c r="F34" s="360">
        <v>763</v>
      </c>
      <c r="G34" s="360">
        <v>75</v>
      </c>
      <c r="H34" s="360">
        <v>18</v>
      </c>
      <c r="I34" s="360">
        <v>70</v>
      </c>
      <c r="J34" s="360">
        <v>53</v>
      </c>
      <c r="K34" s="360">
        <v>29</v>
      </c>
      <c r="L34" s="360">
        <v>69</v>
      </c>
      <c r="M34" s="360">
        <v>88</v>
      </c>
      <c r="N34" s="360">
        <v>59</v>
      </c>
      <c r="O34" s="360">
        <v>141</v>
      </c>
      <c r="P34" s="360">
        <v>78</v>
      </c>
      <c r="Q34" s="360">
        <v>89</v>
      </c>
      <c r="R34" s="360">
        <v>69</v>
      </c>
      <c r="S34" s="360">
        <v>153</v>
      </c>
      <c r="T34" s="360">
        <v>40</v>
      </c>
      <c r="U34" s="360">
        <v>58</v>
      </c>
      <c r="V34" s="360">
        <v>45</v>
      </c>
      <c r="W34" s="360">
        <v>21</v>
      </c>
      <c r="X34" s="360">
        <v>35</v>
      </c>
      <c r="Y34" s="360">
        <v>49</v>
      </c>
      <c r="Z34" s="360">
        <v>56</v>
      </c>
      <c r="AA34" s="360">
        <v>90</v>
      </c>
      <c r="AB34" s="360">
        <v>107</v>
      </c>
      <c r="AC34" s="360">
        <v>152</v>
      </c>
      <c r="AD34" s="360">
        <v>134</v>
      </c>
    </row>
    <row r="35" spans="2:30" s="26" customFormat="1" ht="14.25" customHeight="1" x14ac:dyDescent="0.2">
      <c r="B35" s="371" t="s">
        <v>2622</v>
      </c>
      <c r="C35" s="371" t="s">
        <v>2428</v>
      </c>
      <c r="D35" s="360">
        <v>19856</v>
      </c>
      <c r="E35" s="360">
        <v>9007</v>
      </c>
      <c r="F35" s="360">
        <v>10849</v>
      </c>
      <c r="G35" s="360">
        <v>1256</v>
      </c>
      <c r="H35" s="360">
        <v>1439</v>
      </c>
      <c r="I35" s="360">
        <v>600</v>
      </c>
      <c r="J35" s="360">
        <v>577</v>
      </c>
      <c r="K35" s="360">
        <v>1263</v>
      </c>
      <c r="L35" s="360">
        <v>798</v>
      </c>
      <c r="M35" s="360">
        <v>705</v>
      </c>
      <c r="N35" s="360">
        <v>843</v>
      </c>
      <c r="O35" s="360">
        <v>729</v>
      </c>
      <c r="P35" s="360">
        <v>964</v>
      </c>
      <c r="Q35" s="360">
        <v>579</v>
      </c>
      <c r="R35" s="360">
        <v>807</v>
      </c>
      <c r="S35" s="360">
        <v>650</v>
      </c>
      <c r="T35" s="360">
        <v>878</v>
      </c>
      <c r="U35" s="360">
        <v>698</v>
      </c>
      <c r="V35" s="360">
        <v>909</v>
      </c>
      <c r="W35" s="360">
        <v>501</v>
      </c>
      <c r="X35" s="360">
        <v>817</v>
      </c>
      <c r="Y35" s="360">
        <v>727</v>
      </c>
      <c r="Z35" s="360">
        <v>894</v>
      </c>
      <c r="AA35" s="360">
        <v>778</v>
      </c>
      <c r="AB35" s="360">
        <v>939</v>
      </c>
      <c r="AC35" s="360">
        <v>521</v>
      </c>
      <c r="AD35" s="360">
        <v>984</v>
      </c>
    </row>
    <row r="36" spans="2:30" s="26" customFormat="1" ht="14.25" customHeight="1" x14ac:dyDescent="0.2">
      <c r="B36" s="371" t="s">
        <v>2622</v>
      </c>
      <c r="C36" s="371" t="s">
        <v>2429</v>
      </c>
      <c r="D36" s="360">
        <v>9934</v>
      </c>
      <c r="E36" s="360">
        <v>5400</v>
      </c>
      <c r="F36" s="360">
        <v>4534</v>
      </c>
      <c r="G36" s="360">
        <v>470</v>
      </c>
      <c r="H36" s="360">
        <v>309</v>
      </c>
      <c r="I36" s="360">
        <v>324</v>
      </c>
      <c r="J36" s="360">
        <v>353</v>
      </c>
      <c r="K36" s="360">
        <v>388</v>
      </c>
      <c r="L36" s="360">
        <v>1015</v>
      </c>
      <c r="M36" s="360">
        <v>368</v>
      </c>
      <c r="N36" s="360">
        <v>373</v>
      </c>
      <c r="O36" s="360">
        <v>452</v>
      </c>
      <c r="P36" s="360">
        <v>369</v>
      </c>
      <c r="Q36" s="360">
        <v>467</v>
      </c>
      <c r="R36" s="360">
        <v>369</v>
      </c>
      <c r="S36" s="360">
        <v>478</v>
      </c>
      <c r="T36" s="360">
        <v>288</v>
      </c>
      <c r="U36" s="360">
        <v>392</v>
      </c>
      <c r="V36" s="360">
        <v>337</v>
      </c>
      <c r="W36" s="360">
        <v>424</v>
      </c>
      <c r="X36" s="360">
        <v>305</v>
      </c>
      <c r="Y36" s="360">
        <v>547</v>
      </c>
      <c r="Z36" s="360">
        <v>409</v>
      </c>
      <c r="AA36" s="360">
        <v>489</v>
      </c>
      <c r="AB36" s="360">
        <v>146</v>
      </c>
      <c r="AC36" s="360">
        <v>601</v>
      </c>
      <c r="AD36" s="360">
        <v>261</v>
      </c>
    </row>
    <row r="37" spans="2:30" s="26" customFormat="1" ht="14.25" customHeight="1" x14ac:dyDescent="0.2">
      <c r="B37" s="371" t="s">
        <v>2622</v>
      </c>
      <c r="C37" s="371" t="s">
        <v>2430</v>
      </c>
      <c r="D37" s="360">
        <v>3869</v>
      </c>
      <c r="E37" s="360">
        <v>1830</v>
      </c>
      <c r="F37" s="360">
        <v>2039</v>
      </c>
      <c r="G37" s="360">
        <v>177</v>
      </c>
      <c r="H37" s="360">
        <v>177</v>
      </c>
      <c r="I37" s="360">
        <v>157</v>
      </c>
      <c r="J37" s="360">
        <v>90</v>
      </c>
      <c r="K37" s="360">
        <v>165</v>
      </c>
      <c r="L37" s="360">
        <v>136</v>
      </c>
      <c r="M37" s="360">
        <v>219</v>
      </c>
      <c r="N37" s="360">
        <v>192</v>
      </c>
      <c r="O37" s="360">
        <v>233</v>
      </c>
      <c r="P37" s="360">
        <v>103</v>
      </c>
      <c r="Q37" s="360">
        <v>167</v>
      </c>
      <c r="R37" s="360">
        <v>258</v>
      </c>
      <c r="S37" s="360">
        <v>126</v>
      </c>
      <c r="T37" s="360">
        <v>323</v>
      </c>
      <c r="U37" s="360">
        <v>120</v>
      </c>
      <c r="V37" s="360">
        <v>154</v>
      </c>
      <c r="W37" s="360">
        <v>89</v>
      </c>
      <c r="X37" s="360">
        <v>137</v>
      </c>
      <c r="Y37" s="360">
        <v>147</v>
      </c>
      <c r="Z37" s="360">
        <v>117</v>
      </c>
      <c r="AA37" s="360">
        <v>120</v>
      </c>
      <c r="AB37" s="360">
        <v>127</v>
      </c>
      <c r="AC37" s="360">
        <v>110</v>
      </c>
      <c r="AD37" s="360">
        <v>225</v>
      </c>
    </row>
    <row r="38" spans="2:30" s="26" customFormat="1" ht="14.25" customHeight="1" x14ac:dyDescent="0.2">
      <c r="B38" s="371" t="s">
        <v>2622</v>
      </c>
      <c r="C38" s="371" t="s">
        <v>2431</v>
      </c>
      <c r="D38" s="360">
        <v>1090</v>
      </c>
      <c r="E38" s="360">
        <v>572</v>
      </c>
      <c r="F38" s="360">
        <v>518</v>
      </c>
      <c r="G38" s="360">
        <v>32</v>
      </c>
      <c r="H38" s="360">
        <v>46</v>
      </c>
      <c r="I38" s="360">
        <v>99</v>
      </c>
      <c r="J38" s="360">
        <v>31</v>
      </c>
      <c r="K38" s="360">
        <v>165</v>
      </c>
      <c r="L38" s="360">
        <v>195</v>
      </c>
      <c r="M38" s="360">
        <v>148</v>
      </c>
      <c r="N38" s="360">
        <v>98</v>
      </c>
      <c r="O38" s="360">
        <v>50</v>
      </c>
      <c r="P38" s="360">
        <v>56</v>
      </c>
      <c r="Q38" s="360">
        <v>25</v>
      </c>
      <c r="R38" s="360">
        <v>51</v>
      </c>
      <c r="S38" s="360">
        <v>4</v>
      </c>
      <c r="T38" s="360">
        <v>5</v>
      </c>
      <c r="U38" s="360">
        <v>21</v>
      </c>
      <c r="V38" s="360">
        <v>12</v>
      </c>
      <c r="W38" s="360">
        <v>9</v>
      </c>
      <c r="X38" s="360">
        <v>4</v>
      </c>
      <c r="Y38" s="360">
        <v>6</v>
      </c>
      <c r="Z38" s="360">
        <v>3</v>
      </c>
      <c r="AA38" s="360">
        <v>6</v>
      </c>
      <c r="AB38" s="360">
        <v>11</v>
      </c>
      <c r="AC38" s="360">
        <v>7</v>
      </c>
      <c r="AD38" s="360">
        <v>6</v>
      </c>
    </row>
    <row r="39" spans="2:30" s="28" customFormat="1" x14ac:dyDescent="0.2">
      <c r="B39" s="371" t="s">
        <v>2622</v>
      </c>
      <c r="C39" s="371" t="s">
        <v>2432</v>
      </c>
      <c r="D39" s="360">
        <v>758</v>
      </c>
      <c r="E39" s="360">
        <v>474</v>
      </c>
      <c r="F39" s="360">
        <v>284</v>
      </c>
      <c r="G39" s="360">
        <v>14</v>
      </c>
      <c r="H39" s="360">
        <v>5</v>
      </c>
      <c r="I39" s="360">
        <v>174</v>
      </c>
      <c r="J39" s="360">
        <v>16</v>
      </c>
      <c r="K39" s="360">
        <v>50</v>
      </c>
      <c r="L39" s="360">
        <v>105</v>
      </c>
      <c r="M39" s="360">
        <v>22</v>
      </c>
      <c r="N39" s="360">
        <v>36</v>
      </c>
      <c r="O39" s="360">
        <v>32</v>
      </c>
      <c r="P39" s="360">
        <v>33</v>
      </c>
      <c r="Q39" s="360">
        <v>37</v>
      </c>
      <c r="R39" s="360">
        <v>24</v>
      </c>
      <c r="S39" s="360">
        <v>52</v>
      </c>
      <c r="T39" s="360">
        <v>12</v>
      </c>
      <c r="U39" s="360">
        <v>0</v>
      </c>
      <c r="V39" s="360">
        <v>23</v>
      </c>
      <c r="W39" s="360">
        <v>14</v>
      </c>
      <c r="X39" s="360">
        <v>0</v>
      </c>
      <c r="Y39" s="360">
        <v>50</v>
      </c>
      <c r="Z39" s="360">
        <v>24</v>
      </c>
      <c r="AA39" s="360">
        <v>24</v>
      </c>
      <c r="AB39" s="360">
        <v>4</v>
      </c>
      <c r="AC39" s="360">
        <v>5</v>
      </c>
      <c r="AD39" s="360">
        <v>2</v>
      </c>
    </row>
    <row r="40" spans="2:30" s="26" customFormat="1" x14ac:dyDescent="0.2">
      <c r="B40" s="371" t="s">
        <v>2622</v>
      </c>
      <c r="C40" s="371" t="s">
        <v>2442</v>
      </c>
      <c r="D40" s="360">
        <v>787</v>
      </c>
      <c r="E40" s="360">
        <v>285</v>
      </c>
      <c r="F40" s="360">
        <v>502</v>
      </c>
      <c r="G40" s="360">
        <v>4</v>
      </c>
      <c r="H40" s="360">
        <v>35</v>
      </c>
      <c r="I40" s="360">
        <v>4</v>
      </c>
      <c r="J40" s="360">
        <v>13</v>
      </c>
      <c r="K40" s="360">
        <v>11</v>
      </c>
      <c r="L40" s="360">
        <v>35</v>
      </c>
      <c r="M40" s="360">
        <v>64</v>
      </c>
      <c r="N40" s="360">
        <v>92</v>
      </c>
      <c r="O40" s="360">
        <v>48</v>
      </c>
      <c r="P40" s="360">
        <v>84</v>
      </c>
      <c r="Q40" s="360">
        <v>65</v>
      </c>
      <c r="R40" s="360">
        <v>66</v>
      </c>
      <c r="S40" s="360">
        <v>14</v>
      </c>
      <c r="T40" s="360">
        <v>0</v>
      </c>
      <c r="U40" s="360">
        <v>5</v>
      </c>
      <c r="V40" s="360">
        <v>15</v>
      </c>
      <c r="W40" s="360">
        <v>2</v>
      </c>
      <c r="X40" s="360">
        <v>22</v>
      </c>
      <c r="Y40" s="360">
        <v>41</v>
      </c>
      <c r="Z40" s="360">
        <v>22</v>
      </c>
      <c r="AA40" s="360">
        <v>27</v>
      </c>
      <c r="AB40" s="360">
        <v>49</v>
      </c>
      <c r="AC40" s="360">
        <v>0</v>
      </c>
      <c r="AD40" s="360">
        <v>69</v>
      </c>
    </row>
    <row r="41" spans="2:30" s="26" customFormat="1" x14ac:dyDescent="0.2">
      <c r="B41" s="371" t="s">
        <v>2622</v>
      </c>
      <c r="C41" s="371" t="s">
        <v>2617</v>
      </c>
      <c r="D41" s="360">
        <v>36</v>
      </c>
      <c r="E41" s="360">
        <v>5</v>
      </c>
      <c r="F41" s="360">
        <v>31</v>
      </c>
      <c r="G41" s="360">
        <v>0</v>
      </c>
      <c r="H41" s="360">
        <v>0</v>
      </c>
      <c r="I41" s="360">
        <v>0</v>
      </c>
      <c r="J41" s="360">
        <v>0</v>
      </c>
      <c r="K41" s="360">
        <v>0</v>
      </c>
      <c r="L41" s="360">
        <v>7</v>
      </c>
      <c r="M41" s="360">
        <v>0</v>
      </c>
      <c r="N41" s="360">
        <v>14</v>
      </c>
      <c r="O41" s="360">
        <v>5</v>
      </c>
      <c r="P41" s="360">
        <v>5</v>
      </c>
      <c r="Q41" s="360">
        <v>0</v>
      </c>
      <c r="R41" s="360">
        <v>0</v>
      </c>
      <c r="S41" s="360">
        <v>0</v>
      </c>
      <c r="T41" s="360">
        <v>5</v>
      </c>
      <c r="U41" s="360">
        <v>0</v>
      </c>
      <c r="V41" s="360">
        <v>0</v>
      </c>
      <c r="W41" s="360">
        <v>0</v>
      </c>
      <c r="X41" s="360">
        <v>0</v>
      </c>
      <c r="Y41" s="360">
        <v>0</v>
      </c>
      <c r="Z41" s="360">
        <v>0</v>
      </c>
      <c r="AA41" s="360">
        <v>0</v>
      </c>
      <c r="AB41" s="360">
        <v>0</v>
      </c>
      <c r="AC41" s="360">
        <v>0</v>
      </c>
      <c r="AD41" s="360">
        <v>0</v>
      </c>
    </row>
    <row r="42" spans="2:30" s="26" customFormat="1" ht="12.75" customHeight="1" x14ac:dyDescent="0.2">
      <c r="B42" s="371" t="s">
        <v>2622</v>
      </c>
      <c r="C42" s="371" t="s">
        <v>2698</v>
      </c>
      <c r="D42" s="360">
        <v>1333</v>
      </c>
      <c r="E42" s="360">
        <v>720</v>
      </c>
      <c r="F42" s="360">
        <v>613</v>
      </c>
      <c r="G42" s="360">
        <v>33</v>
      </c>
      <c r="H42" s="360">
        <v>77</v>
      </c>
      <c r="I42" s="360">
        <v>70</v>
      </c>
      <c r="J42" s="360">
        <v>71</v>
      </c>
      <c r="K42" s="360">
        <v>86</v>
      </c>
      <c r="L42" s="360">
        <v>77</v>
      </c>
      <c r="M42" s="360">
        <v>119</v>
      </c>
      <c r="N42" s="360">
        <v>76</v>
      </c>
      <c r="O42" s="360">
        <v>113</v>
      </c>
      <c r="P42" s="360">
        <v>55</v>
      </c>
      <c r="Q42" s="360">
        <v>34</v>
      </c>
      <c r="R42" s="360">
        <v>29</v>
      </c>
      <c r="S42" s="360">
        <v>52</v>
      </c>
      <c r="T42" s="360">
        <v>59</v>
      </c>
      <c r="U42" s="360">
        <v>73</v>
      </c>
      <c r="V42" s="360">
        <v>34</v>
      </c>
      <c r="W42" s="360">
        <v>36</v>
      </c>
      <c r="X42" s="360">
        <v>16</v>
      </c>
      <c r="Y42" s="360">
        <v>23</v>
      </c>
      <c r="Z42" s="360">
        <v>65</v>
      </c>
      <c r="AA42" s="360">
        <v>46</v>
      </c>
      <c r="AB42" s="360">
        <v>28</v>
      </c>
      <c r="AC42" s="360">
        <v>35</v>
      </c>
      <c r="AD42" s="360">
        <v>26</v>
      </c>
    </row>
    <row r="43" spans="2:30" x14ac:dyDescent="0.25">
      <c r="B43" s="499" t="s">
        <v>2616</v>
      </c>
      <c r="C43" s="499"/>
      <c r="D43" s="372">
        <f>+SUM(D44:D45)</f>
        <v>2059</v>
      </c>
      <c r="E43" s="372">
        <f t="shared" ref="E43:AD43" si="4">+SUM(E44:E45)</f>
        <v>971</v>
      </c>
      <c r="F43" s="372">
        <f t="shared" si="4"/>
        <v>1088</v>
      </c>
      <c r="G43" s="372">
        <f t="shared" si="4"/>
        <v>90</v>
      </c>
      <c r="H43" s="372">
        <f t="shared" si="4"/>
        <v>109</v>
      </c>
      <c r="I43" s="372">
        <f t="shared" si="4"/>
        <v>116</v>
      </c>
      <c r="J43" s="372">
        <f t="shared" si="4"/>
        <v>127</v>
      </c>
      <c r="K43" s="372">
        <f t="shared" si="4"/>
        <v>71</v>
      </c>
      <c r="L43" s="372">
        <f t="shared" si="4"/>
        <v>102</v>
      </c>
      <c r="M43" s="372">
        <f t="shared" si="4"/>
        <v>93</v>
      </c>
      <c r="N43" s="372">
        <f t="shared" si="4"/>
        <v>65</v>
      </c>
      <c r="O43" s="372">
        <f t="shared" si="4"/>
        <v>75</v>
      </c>
      <c r="P43" s="372">
        <f t="shared" si="4"/>
        <v>86</v>
      </c>
      <c r="Q43" s="372">
        <f t="shared" si="4"/>
        <v>72</v>
      </c>
      <c r="R43" s="372">
        <f t="shared" si="4"/>
        <v>54</v>
      </c>
      <c r="S43" s="372">
        <f t="shared" si="4"/>
        <v>104</v>
      </c>
      <c r="T43" s="372">
        <f t="shared" si="4"/>
        <v>114</v>
      </c>
      <c r="U43" s="372">
        <f t="shared" si="4"/>
        <v>71</v>
      </c>
      <c r="V43" s="372">
        <f t="shared" si="4"/>
        <v>107</v>
      </c>
      <c r="W43" s="372">
        <f t="shared" si="4"/>
        <v>77</v>
      </c>
      <c r="X43" s="372">
        <f t="shared" si="4"/>
        <v>76</v>
      </c>
      <c r="Y43" s="372">
        <f t="shared" si="4"/>
        <v>92</v>
      </c>
      <c r="Z43" s="372">
        <f t="shared" si="4"/>
        <v>104</v>
      </c>
      <c r="AA43" s="372">
        <f t="shared" si="4"/>
        <v>62</v>
      </c>
      <c r="AB43" s="372">
        <f t="shared" si="4"/>
        <v>72</v>
      </c>
      <c r="AC43" s="372">
        <f t="shared" si="4"/>
        <v>48</v>
      </c>
      <c r="AD43" s="372">
        <f t="shared" si="4"/>
        <v>72</v>
      </c>
    </row>
    <row r="44" spans="2:30" x14ac:dyDescent="0.25">
      <c r="B44" s="371" t="s">
        <v>2182</v>
      </c>
      <c r="C44" s="371" t="s">
        <v>2441</v>
      </c>
      <c r="D44" s="360">
        <v>1281</v>
      </c>
      <c r="E44" s="360">
        <v>662</v>
      </c>
      <c r="F44" s="360">
        <v>619</v>
      </c>
      <c r="G44" s="360">
        <v>73</v>
      </c>
      <c r="H44" s="360">
        <v>73</v>
      </c>
      <c r="I44" s="360">
        <v>64</v>
      </c>
      <c r="J44" s="360">
        <v>54</v>
      </c>
      <c r="K44" s="360">
        <v>51</v>
      </c>
      <c r="L44" s="360">
        <v>62</v>
      </c>
      <c r="M44" s="360">
        <v>56</v>
      </c>
      <c r="N44" s="360">
        <v>40</v>
      </c>
      <c r="O44" s="360">
        <v>54</v>
      </c>
      <c r="P44" s="360">
        <v>48</v>
      </c>
      <c r="Q44" s="360">
        <v>42</v>
      </c>
      <c r="R44" s="360">
        <v>40</v>
      </c>
      <c r="S44" s="360">
        <v>68</v>
      </c>
      <c r="T44" s="360">
        <v>46</v>
      </c>
      <c r="U44" s="360">
        <v>41</v>
      </c>
      <c r="V44" s="360">
        <v>60</v>
      </c>
      <c r="W44" s="360">
        <v>59</v>
      </c>
      <c r="X44" s="360">
        <v>55</v>
      </c>
      <c r="Y44" s="360">
        <v>75</v>
      </c>
      <c r="Z44" s="360">
        <v>59</v>
      </c>
      <c r="AA44" s="360">
        <v>44</v>
      </c>
      <c r="AB44" s="360">
        <v>38</v>
      </c>
      <c r="AC44" s="360">
        <v>35</v>
      </c>
      <c r="AD44" s="360">
        <v>44</v>
      </c>
    </row>
    <row r="45" spans="2:30" x14ac:dyDescent="0.25">
      <c r="B45" s="371" t="s">
        <v>2182</v>
      </c>
      <c r="C45" s="371" t="s">
        <v>3209</v>
      </c>
      <c r="D45" s="360">
        <v>778</v>
      </c>
      <c r="E45" s="360">
        <v>309</v>
      </c>
      <c r="F45" s="360">
        <v>469</v>
      </c>
      <c r="G45" s="360">
        <v>17</v>
      </c>
      <c r="H45" s="360">
        <v>36</v>
      </c>
      <c r="I45" s="360">
        <v>52</v>
      </c>
      <c r="J45" s="360">
        <v>73</v>
      </c>
      <c r="K45" s="360">
        <v>20</v>
      </c>
      <c r="L45" s="360">
        <v>40</v>
      </c>
      <c r="M45" s="360">
        <v>37</v>
      </c>
      <c r="N45" s="360">
        <v>25</v>
      </c>
      <c r="O45" s="360">
        <v>21</v>
      </c>
      <c r="P45" s="360">
        <v>38</v>
      </c>
      <c r="Q45" s="360">
        <v>30</v>
      </c>
      <c r="R45" s="360">
        <v>14</v>
      </c>
      <c r="S45" s="360">
        <v>36</v>
      </c>
      <c r="T45" s="360">
        <v>68</v>
      </c>
      <c r="U45" s="360">
        <v>30</v>
      </c>
      <c r="V45" s="360">
        <v>47</v>
      </c>
      <c r="W45" s="360">
        <v>18</v>
      </c>
      <c r="X45" s="360">
        <v>21</v>
      </c>
      <c r="Y45" s="360">
        <v>17</v>
      </c>
      <c r="Z45" s="360">
        <v>45</v>
      </c>
      <c r="AA45" s="360">
        <v>18</v>
      </c>
      <c r="AB45" s="360">
        <v>34</v>
      </c>
      <c r="AC45" s="360">
        <v>13</v>
      </c>
      <c r="AD45" s="360">
        <v>28</v>
      </c>
    </row>
    <row r="47" spans="2:30" x14ac:dyDescent="0.25">
      <c r="B47" s="259"/>
    </row>
  </sheetData>
  <mergeCells count="25">
    <mergeCell ref="B12:B13"/>
    <mergeCell ref="C12:C13"/>
    <mergeCell ref="S12:T12"/>
    <mergeCell ref="AA12:AB12"/>
    <mergeCell ref="C8:O8"/>
    <mergeCell ref="C9:O9"/>
    <mergeCell ref="C10:O10"/>
    <mergeCell ref="D12:D13"/>
    <mergeCell ref="E12:E13"/>
    <mergeCell ref="B43:C43"/>
    <mergeCell ref="AC12:AD12"/>
    <mergeCell ref="B14:C14"/>
    <mergeCell ref="B15:C15"/>
    <mergeCell ref="B23:C23"/>
    <mergeCell ref="B32:C32"/>
    <mergeCell ref="F12:F13"/>
    <mergeCell ref="G12:H12"/>
    <mergeCell ref="I12:J12"/>
    <mergeCell ref="K12:L12"/>
    <mergeCell ref="M12:N12"/>
    <mergeCell ref="O12:P12"/>
    <mergeCell ref="Q12:R12"/>
    <mergeCell ref="U12:V12"/>
    <mergeCell ref="W12:X12"/>
    <mergeCell ref="Y12:Z12"/>
  </mergeCells>
  <hyperlinks>
    <hyperlink ref="B9" location="INDICE!B61" display="INDICE" xr:uid="{00000000-0004-0000-2F00-000000000000}"/>
  </hyperlinks>
  <printOptions horizontalCentered="1"/>
  <pageMargins left="0" right="0" top="1.1811023622047245" bottom="0.98425196850393704" header="0" footer="0.19685039370078741"/>
  <pageSetup paperSize="9" scale="90" firstPageNumber="260" orientation="landscape" useFirstPageNumber="1" r:id="rId1"/>
  <headerFooter scaleWithDoc="0">
    <oddHeader>&amp;C
&amp;G</oddHeader>
    <oddFooter>&amp;C&amp;P</oddFooter>
    <evenFooter>&amp;L&amp;G&amp;C&amp;P&amp;R&amp;G</evenFooter>
  </headerFooter>
  <drawing r:id="rId2"/>
  <legacyDrawingHF r:id="rId3"/>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dimension ref="B1:AM50"/>
  <sheetViews>
    <sheetView showGridLines="0" workbookViewId="0">
      <selection activeCell="C9" sqref="C9:R9"/>
    </sheetView>
  </sheetViews>
  <sheetFormatPr baseColWidth="10" defaultColWidth="10.88671875" defaultRowHeight="13.2" x14ac:dyDescent="0.25"/>
  <cols>
    <col min="1" max="1" width="3.33203125" customWidth="1"/>
    <col min="2" max="2" width="17.5546875" customWidth="1"/>
    <col min="3" max="3" width="27.33203125" bestFit="1" customWidth="1"/>
    <col min="4" max="4" width="13.44140625" customWidth="1"/>
    <col min="5" max="8" width="10.88671875" customWidth="1"/>
    <col min="9" max="11" width="12.109375" customWidth="1"/>
    <col min="12" max="18" width="10.88671875" customWidth="1"/>
    <col min="19" max="20" width="12" customWidth="1"/>
    <col min="21" max="26" width="10.88671875" customWidth="1"/>
    <col min="27" max="29" width="11.88671875" customWidth="1"/>
    <col min="30" max="30" width="10.88671875" customWidth="1"/>
    <col min="36" max="38" width="12.109375" customWidth="1"/>
  </cols>
  <sheetData>
    <row r="1" spans="2:39" ht="24.9" customHeight="1" x14ac:dyDescent="0.25"/>
    <row r="2" spans="2:39" ht="24.9" customHeight="1" x14ac:dyDescent="0.25"/>
    <row r="3" spans="2:39" ht="24.9" customHeight="1" x14ac:dyDescent="0.25"/>
    <row r="4" spans="2:39" ht="24.9" customHeight="1" x14ac:dyDescent="0.25"/>
    <row r="5" spans="2:39" ht="24.9" customHeight="1" x14ac:dyDescent="0.25"/>
    <row r="8" spans="2:39" x14ac:dyDescent="0.25">
      <c r="C8" s="500" t="s">
        <v>361</v>
      </c>
      <c r="D8" s="500"/>
      <c r="E8" s="500"/>
      <c r="F8" s="500"/>
      <c r="G8" s="500"/>
      <c r="H8" s="500"/>
      <c r="I8" s="500"/>
      <c r="J8" s="500"/>
      <c r="K8" s="500"/>
      <c r="L8" s="500"/>
      <c r="M8" s="500"/>
      <c r="N8" s="500"/>
      <c r="O8" s="500"/>
      <c r="P8" s="500"/>
      <c r="Q8" s="500"/>
      <c r="R8" s="500"/>
      <c r="S8" s="136"/>
      <c r="T8" s="136"/>
      <c r="U8" s="136"/>
      <c r="V8" s="136"/>
      <c r="W8" s="136"/>
    </row>
    <row r="9" spans="2:39" x14ac:dyDescent="0.25">
      <c r="B9" s="51" t="s">
        <v>234</v>
      </c>
      <c r="C9" s="500" t="s">
        <v>3434</v>
      </c>
      <c r="D9" s="500"/>
      <c r="E9" s="500"/>
      <c r="F9" s="500"/>
      <c r="G9" s="500"/>
      <c r="H9" s="500"/>
      <c r="I9" s="500"/>
      <c r="J9" s="500"/>
      <c r="K9" s="500"/>
      <c r="L9" s="500"/>
      <c r="M9" s="500"/>
      <c r="N9" s="500"/>
      <c r="O9" s="500"/>
      <c r="P9" s="500"/>
      <c r="Q9" s="500"/>
      <c r="R9" s="500"/>
      <c r="T9" s="51"/>
      <c r="U9" s="136"/>
      <c r="V9" s="136"/>
      <c r="W9" s="136"/>
    </row>
    <row r="10" spans="2:39" x14ac:dyDescent="0.25">
      <c r="C10" s="500" t="s">
        <v>4171</v>
      </c>
      <c r="D10" s="500"/>
      <c r="E10" s="500"/>
      <c r="F10" s="500"/>
      <c r="G10" s="500"/>
      <c r="H10" s="500"/>
      <c r="I10" s="500"/>
      <c r="J10" s="500"/>
      <c r="K10" s="500"/>
      <c r="L10" s="500"/>
      <c r="M10" s="500"/>
      <c r="N10" s="500"/>
      <c r="O10" s="500"/>
      <c r="P10" s="500"/>
      <c r="Q10" s="500"/>
      <c r="R10" s="500"/>
      <c r="S10" s="136"/>
      <c r="T10" s="136"/>
      <c r="U10" s="136"/>
      <c r="V10" s="136"/>
      <c r="W10" s="136"/>
    </row>
    <row r="12" spans="2:39" ht="15" customHeight="1" x14ac:dyDescent="0.25">
      <c r="B12" s="456" t="s">
        <v>2452</v>
      </c>
      <c r="C12" s="456" t="s">
        <v>3474</v>
      </c>
      <c r="D12" s="495" t="s">
        <v>2444</v>
      </c>
      <c r="E12" s="496"/>
      <c r="F12" s="496"/>
      <c r="G12" s="496"/>
      <c r="H12" s="496"/>
      <c r="I12" s="496"/>
      <c r="J12" s="496"/>
      <c r="K12" s="496"/>
      <c r="L12" s="496"/>
      <c r="M12" s="496"/>
      <c r="N12" s="496"/>
      <c r="O12" s="496"/>
      <c r="P12" s="496"/>
      <c r="Q12" s="496"/>
      <c r="R12" s="496"/>
      <c r="S12" s="496"/>
      <c r="T12" s="496"/>
      <c r="U12" s="497"/>
      <c r="V12" s="456" t="s">
        <v>2445</v>
      </c>
      <c r="W12" s="456"/>
      <c r="X12" s="456"/>
      <c r="Y12" s="456"/>
      <c r="Z12" s="456"/>
      <c r="AA12" s="456"/>
      <c r="AB12" s="456"/>
      <c r="AC12" s="456"/>
      <c r="AD12" s="456"/>
      <c r="AE12" s="456"/>
      <c r="AF12" s="456"/>
      <c r="AG12" s="456"/>
      <c r="AH12" s="456"/>
      <c r="AI12" s="456"/>
      <c r="AJ12" s="456"/>
      <c r="AK12" s="456"/>
      <c r="AL12" s="456"/>
      <c r="AM12" s="456"/>
    </row>
    <row r="13" spans="2:39" ht="12.75" customHeight="1" x14ac:dyDescent="0.25">
      <c r="B13" s="456"/>
      <c r="C13" s="456"/>
      <c r="D13" s="495" t="s">
        <v>365</v>
      </c>
      <c r="E13" s="496"/>
      <c r="F13" s="496"/>
      <c r="G13" s="496"/>
      <c r="H13" s="496"/>
      <c r="I13" s="496"/>
      <c r="J13" s="496"/>
      <c r="K13" s="496"/>
      <c r="L13" s="497"/>
      <c r="M13" s="495" t="s">
        <v>366</v>
      </c>
      <c r="N13" s="496"/>
      <c r="O13" s="496"/>
      <c r="P13" s="496"/>
      <c r="Q13" s="496"/>
      <c r="R13" s="496"/>
      <c r="S13" s="496"/>
      <c r="T13" s="496"/>
      <c r="U13" s="497"/>
      <c r="V13" s="495" t="s">
        <v>365</v>
      </c>
      <c r="W13" s="496"/>
      <c r="X13" s="496"/>
      <c r="Y13" s="496"/>
      <c r="Z13" s="496"/>
      <c r="AA13" s="496"/>
      <c r="AB13" s="496"/>
      <c r="AC13" s="496"/>
      <c r="AD13" s="497"/>
      <c r="AE13" s="495" t="s">
        <v>366</v>
      </c>
      <c r="AF13" s="496"/>
      <c r="AG13" s="496"/>
      <c r="AH13" s="496"/>
      <c r="AI13" s="496"/>
      <c r="AJ13" s="496"/>
      <c r="AK13" s="496"/>
      <c r="AL13" s="496"/>
      <c r="AM13" s="497"/>
    </row>
    <row r="14" spans="2:39" ht="12.75" customHeight="1" x14ac:dyDescent="0.25">
      <c r="B14" s="456"/>
      <c r="C14" s="456"/>
      <c r="D14" s="420" t="s">
        <v>10</v>
      </c>
      <c r="E14" s="420" t="s">
        <v>193</v>
      </c>
      <c r="F14" s="420" t="s">
        <v>194</v>
      </c>
      <c r="G14" s="420" t="s">
        <v>195</v>
      </c>
      <c r="H14" s="420" t="s">
        <v>196</v>
      </c>
      <c r="I14" s="420" t="s">
        <v>3425</v>
      </c>
      <c r="J14" s="420" t="s">
        <v>3475</v>
      </c>
      <c r="K14" s="420" t="s">
        <v>3476</v>
      </c>
      <c r="L14" s="420" t="s">
        <v>197</v>
      </c>
      <c r="M14" s="420" t="s">
        <v>10</v>
      </c>
      <c r="N14" s="420" t="s">
        <v>193</v>
      </c>
      <c r="O14" s="420" t="s">
        <v>194</v>
      </c>
      <c r="P14" s="420" t="s">
        <v>195</v>
      </c>
      <c r="Q14" s="420" t="s">
        <v>196</v>
      </c>
      <c r="R14" s="420" t="s">
        <v>3425</v>
      </c>
      <c r="S14" s="420" t="s">
        <v>3478</v>
      </c>
      <c r="T14" s="420" t="s">
        <v>3479</v>
      </c>
      <c r="U14" s="420" t="s">
        <v>197</v>
      </c>
      <c r="V14" s="420" t="s">
        <v>10</v>
      </c>
      <c r="W14" s="420" t="s">
        <v>193</v>
      </c>
      <c r="X14" s="420" t="s">
        <v>194</v>
      </c>
      <c r="Y14" s="420" t="s">
        <v>195</v>
      </c>
      <c r="Z14" s="420" t="s">
        <v>196</v>
      </c>
      <c r="AA14" s="420" t="s">
        <v>3425</v>
      </c>
      <c r="AB14" s="420" t="s">
        <v>3478</v>
      </c>
      <c r="AC14" s="420" t="s">
        <v>3479</v>
      </c>
      <c r="AD14" s="420" t="s">
        <v>197</v>
      </c>
      <c r="AE14" s="420" t="s">
        <v>10</v>
      </c>
      <c r="AF14" s="420" t="s">
        <v>193</v>
      </c>
      <c r="AG14" s="420" t="s">
        <v>194</v>
      </c>
      <c r="AH14" s="420" t="s">
        <v>195</v>
      </c>
      <c r="AI14" s="420" t="s">
        <v>196</v>
      </c>
      <c r="AJ14" s="420" t="s">
        <v>3425</v>
      </c>
      <c r="AK14" s="420" t="s">
        <v>3478</v>
      </c>
      <c r="AL14" s="420" t="s">
        <v>3479</v>
      </c>
      <c r="AM14" s="420" t="s">
        <v>197</v>
      </c>
    </row>
    <row r="15" spans="2:39" s="33" customFormat="1" x14ac:dyDescent="0.25">
      <c r="B15" s="499" t="s">
        <v>10</v>
      </c>
      <c r="C15" s="499"/>
      <c r="D15" s="372">
        <f t="shared" ref="D15:AM15" si="0">+D16+D25+D33+D42</f>
        <v>1768319</v>
      </c>
      <c r="E15" s="372">
        <f t="shared" si="0"/>
        <v>19666</v>
      </c>
      <c r="F15" s="372">
        <f t="shared" si="0"/>
        <v>49</v>
      </c>
      <c r="G15" s="372">
        <f t="shared" si="0"/>
        <v>15470</v>
      </c>
      <c r="H15" s="372">
        <f t="shared" si="0"/>
        <v>52</v>
      </c>
      <c r="I15" s="372">
        <f t="shared" si="0"/>
        <v>1703891</v>
      </c>
      <c r="J15" s="372">
        <f t="shared" si="0"/>
        <v>0</v>
      </c>
      <c r="K15" s="372">
        <f t="shared" si="0"/>
        <v>15150</v>
      </c>
      <c r="L15" s="372">
        <f t="shared" si="0"/>
        <v>14041</v>
      </c>
      <c r="M15" s="372">
        <f t="shared" si="0"/>
        <v>1751549</v>
      </c>
      <c r="N15" s="372">
        <f t="shared" si="0"/>
        <v>1325475</v>
      </c>
      <c r="O15" s="372">
        <f t="shared" si="0"/>
        <v>24130</v>
      </c>
      <c r="P15" s="372">
        <f t="shared" si="0"/>
        <v>53247</v>
      </c>
      <c r="Q15" s="372">
        <f t="shared" si="0"/>
        <v>33794</v>
      </c>
      <c r="R15" s="372">
        <f t="shared" si="0"/>
        <v>196818</v>
      </c>
      <c r="S15" s="372">
        <f t="shared" si="0"/>
        <v>0</v>
      </c>
      <c r="T15" s="372">
        <f t="shared" si="0"/>
        <v>60887</v>
      </c>
      <c r="U15" s="372">
        <f t="shared" si="0"/>
        <v>57198</v>
      </c>
      <c r="V15" s="372">
        <f t="shared" si="0"/>
        <v>1357873</v>
      </c>
      <c r="W15" s="372">
        <f t="shared" si="0"/>
        <v>778483</v>
      </c>
      <c r="X15" s="372">
        <f t="shared" si="0"/>
        <v>32813</v>
      </c>
      <c r="Y15" s="372">
        <f t="shared" si="0"/>
        <v>67616</v>
      </c>
      <c r="Z15" s="372">
        <f t="shared" si="0"/>
        <v>2128</v>
      </c>
      <c r="AA15" s="372">
        <f t="shared" si="0"/>
        <v>333212</v>
      </c>
      <c r="AB15" s="372">
        <f t="shared" si="0"/>
        <v>8283</v>
      </c>
      <c r="AC15" s="372">
        <f t="shared" si="0"/>
        <v>75110</v>
      </c>
      <c r="AD15" s="372">
        <f t="shared" si="0"/>
        <v>60228</v>
      </c>
      <c r="AE15" s="372">
        <f t="shared" si="0"/>
        <v>1387780</v>
      </c>
      <c r="AF15" s="372">
        <f t="shared" si="0"/>
        <v>147382</v>
      </c>
      <c r="AG15" s="372">
        <f t="shared" si="0"/>
        <v>6780</v>
      </c>
      <c r="AH15" s="372">
        <f t="shared" si="0"/>
        <v>18926</v>
      </c>
      <c r="AI15" s="372">
        <f t="shared" si="0"/>
        <v>1766</v>
      </c>
      <c r="AJ15" s="372">
        <f t="shared" si="0"/>
        <v>1139153</v>
      </c>
      <c r="AK15" s="372">
        <f t="shared" si="0"/>
        <v>1638</v>
      </c>
      <c r="AL15" s="372">
        <f t="shared" si="0"/>
        <v>31857</v>
      </c>
      <c r="AM15" s="372">
        <f t="shared" si="0"/>
        <v>40278</v>
      </c>
    </row>
    <row r="16" spans="2:39" s="33" customFormat="1" x14ac:dyDescent="0.25">
      <c r="B16" s="499" t="s">
        <v>2618</v>
      </c>
      <c r="C16" s="499"/>
      <c r="D16" s="372">
        <f t="shared" ref="D16:AM16" si="1">+SUM(D17:D24)</f>
        <v>1418155</v>
      </c>
      <c r="E16" s="372">
        <f t="shared" si="1"/>
        <v>19612</v>
      </c>
      <c r="F16" s="372">
        <f t="shared" si="1"/>
        <v>39</v>
      </c>
      <c r="G16" s="372">
        <f t="shared" si="1"/>
        <v>15469</v>
      </c>
      <c r="H16" s="372">
        <f t="shared" si="1"/>
        <v>52</v>
      </c>
      <c r="I16" s="372">
        <f t="shared" si="1"/>
        <v>1358004</v>
      </c>
      <c r="J16" s="372">
        <f t="shared" si="1"/>
        <v>0</v>
      </c>
      <c r="K16" s="372">
        <f t="shared" si="1"/>
        <v>11187</v>
      </c>
      <c r="L16" s="372">
        <f t="shared" si="1"/>
        <v>13792</v>
      </c>
      <c r="M16" s="372">
        <f t="shared" si="1"/>
        <v>1380392</v>
      </c>
      <c r="N16" s="372">
        <f t="shared" si="1"/>
        <v>1007063</v>
      </c>
      <c r="O16" s="372">
        <f t="shared" si="1"/>
        <v>24058</v>
      </c>
      <c r="P16" s="372">
        <f t="shared" si="1"/>
        <v>52632</v>
      </c>
      <c r="Q16" s="372">
        <f t="shared" si="1"/>
        <v>33491</v>
      </c>
      <c r="R16" s="372">
        <f t="shared" si="1"/>
        <v>191141</v>
      </c>
      <c r="S16" s="372">
        <f t="shared" si="1"/>
        <v>0</v>
      </c>
      <c r="T16" s="372">
        <f t="shared" si="1"/>
        <v>36284</v>
      </c>
      <c r="U16" s="372">
        <f t="shared" si="1"/>
        <v>35723</v>
      </c>
      <c r="V16" s="372">
        <f t="shared" si="1"/>
        <v>1111499</v>
      </c>
      <c r="W16" s="372">
        <f t="shared" si="1"/>
        <v>587937</v>
      </c>
      <c r="X16" s="372">
        <f t="shared" si="1"/>
        <v>32707</v>
      </c>
      <c r="Y16" s="372">
        <f t="shared" si="1"/>
        <v>66868</v>
      </c>
      <c r="Z16" s="372">
        <f t="shared" si="1"/>
        <v>2080</v>
      </c>
      <c r="AA16" s="372">
        <f t="shared" si="1"/>
        <v>317662</v>
      </c>
      <c r="AB16" s="372">
        <f t="shared" si="1"/>
        <v>4373</v>
      </c>
      <c r="AC16" s="372">
        <f t="shared" si="1"/>
        <v>47276</v>
      </c>
      <c r="AD16" s="372">
        <f t="shared" si="1"/>
        <v>52596</v>
      </c>
      <c r="AE16" s="372">
        <f t="shared" si="1"/>
        <v>1141358</v>
      </c>
      <c r="AF16" s="372">
        <f t="shared" si="1"/>
        <v>140990</v>
      </c>
      <c r="AG16" s="372">
        <f t="shared" si="1"/>
        <v>6767</v>
      </c>
      <c r="AH16" s="372">
        <f t="shared" si="1"/>
        <v>18899</v>
      </c>
      <c r="AI16" s="372">
        <f t="shared" si="1"/>
        <v>1764</v>
      </c>
      <c r="AJ16" s="372">
        <f t="shared" si="1"/>
        <v>932580</v>
      </c>
      <c r="AK16" s="372">
        <f t="shared" si="1"/>
        <v>522</v>
      </c>
      <c r="AL16" s="372">
        <f t="shared" si="1"/>
        <v>17269</v>
      </c>
      <c r="AM16" s="372">
        <f t="shared" si="1"/>
        <v>22567</v>
      </c>
    </row>
    <row r="17" spans="2:39" s="33" customFormat="1" x14ac:dyDescent="0.25">
      <c r="B17" s="371" t="s">
        <v>2178</v>
      </c>
      <c r="C17" s="371" t="s">
        <v>379</v>
      </c>
      <c r="D17" s="372">
        <v>233</v>
      </c>
      <c r="E17" s="360">
        <v>0</v>
      </c>
      <c r="F17" s="360">
        <v>0</v>
      </c>
      <c r="G17" s="360">
        <v>0</v>
      </c>
      <c r="H17" s="360">
        <v>0</v>
      </c>
      <c r="I17" s="360">
        <v>220</v>
      </c>
      <c r="J17" s="360">
        <v>0</v>
      </c>
      <c r="K17" s="360">
        <v>13</v>
      </c>
      <c r="L17" s="360">
        <v>0</v>
      </c>
      <c r="M17" s="372">
        <v>226</v>
      </c>
      <c r="N17" s="360">
        <v>6</v>
      </c>
      <c r="O17" s="360">
        <v>125</v>
      </c>
      <c r="P17" s="360">
        <v>3</v>
      </c>
      <c r="Q17" s="360">
        <v>0</v>
      </c>
      <c r="R17" s="360">
        <v>0</v>
      </c>
      <c r="S17" s="360">
        <v>0</v>
      </c>
      <c r="T17" s="360">
        <v>91</v>
      </c>
      <c r="U17" s="360">
        <v>1</v>
      </c>
      <c r="V17" s="372">
        <v>25</v>
      </c>
      <c r="W17" s="360">
        <v>1</v>
      </c>
      <c r="X17" s="360">
        <v>0</v>
      </c>
      <c r="Y17" s="360">
        <v>11</v>
      </c>
      <c r="Z17" s="360">
        <v>0</v>
      </c>
      <c r="AA17" s="360">
        <v>5</v>
      </c>
      <c r="AB17" s="360">
        <v>0</v>
      </c>
      <c r="AC17" s="360">
        <v>8</v>
      </c>
      <c r="AD17" s="360">
        <v>0</v>
      </c>
      <c r="AE17" s="372">
        <v>27</v>
      </c>
      <c r="AF17" s="360">
        <v>1</v>
      </c>
      <c r="AG17" s="360">
        <v>3</v>
      </c>
      <c r="AH17" s="360">
        <v>2</v>
      </c>
      <c r="AI17" s="360">
        <v>0</v>
      </c>
      <c r="AJ17" s="360">
        <v>9</v>
      </c>
      <c r="AK17" s="360">
        <v>0</v>
      </c>
      <c r="AL17" s="360">
        <v>12</v>
      </c>
      <c r="AM17" s="360">
        <v>0</v>
      </c>
    </row>
    <row r="18" spans="2:39" x14ac:dyDescent="0.25">
      <c r="B18" s="371" t="s">
        <v>2178</v>
      </c>
      <c r="C18" s="371" t="s">
        <v>30</v>
      </c>
      <c r="D18" s="372">
        <v>17</v>
      </c>
      <c r="E18" s="360">
        <v>0</v>
      </c>
      <c r="F18" s="360">
        <v>0</v>
      </c>
      <c r="G18" s="360">
        <v>0</v>
      </c>
      <c r="H18" s="360">
        <v>0</v>
      </c>
      <c r="I18" s="360">
        <v>17</v>
      </c>
      <c r="J18" s="360">
        <v>0</v>
      </c>
      <c r="K18" s="360">
        <v>0</v>
      </c>
      <c r="L18" s="360">
        <v>0</v>
      </c>
      <c r="M18" s="372">
        <v>18</v>
      </c>
      <c r="N18" s="360">
        <v>4</v>
      </c>
      <c r="O18" s="360">
        <v>0</v>
      </c>
      <c r="P18" s="360">
        <v>0</v>
      </c>
      <c r="Q18" s="360">
        <v>0</v>
      </c>
      <c r="R18" s="360">
        <v>0</v>
      </c>
      <c r="S18" s="360">
        <v>0</v>
      </c>
      <c r="T18" s="360">
        <v>8</v>
      </c>
      <c r="U18" s="360">
        <v>6</v>
      </c>
      <c r="V18" s="372">
        <v>6</v>
      </c>
      <c r="W18" s="360">
        <v>0</v>
      </c>
      <c r="X18" s="360">
        <v>0</v>
      </c>
      <c r="Y18" s="360">
        <v>0</v>
      </c>
      <c r="Z18" s="360">
        <v>0</v>
      </c>
      <c r="AA18" s="360">
        <v>0</v>
      </c>
      <c r="AB18" s="360">
        <v>0</v>
      </c>
      <c r="AC18" s="360">
        <v>6</v>
      </c>
      <c r="AD18" s="360">
        <v>0</v>
      </c>
      <c r="AE18" s="372">
        <v>10</v>
      </c>
      <c r="AF18" s="360">
        <v>0</v>
      </c>
      <c r="AG18" s="360">
        <v>0</v>
      </c>
      <c r="AH18" s="360">
        <v>0</v>
      </c>
      <c r="AI18" s="360">
        <v>0</v>
      </c>
      <c r="AJ18" s="360">
        <v>10</v>
      </c>
      <c r="AK18" s="360">
        <v>0</v>
      </c>
      <c r="AL18" s="360">
        <v>0</v>
      </c>
      <c r="AM18" s="360">
        <v>0</v>
      </c>
    </row>
    <row r="19" spans="2:39" x14ac:dyDescent="0.25">
      <c r="B19" s="371" t="s">
        <v>2178</v>
      </c>
      <c r="C19" s="371" t="s">
        <v>2659</v>
      </c>
      <c r="D19" s="372">
        <v>13</v>
      </c>
      <c r="E19" s="360">
        <v>0</v>
      </c>
      <c r="F19" s="360">
        <v>0</v>
      </c>
      <c r="G19" s="360">
        <v>0</v>
      </c>
      <c r="H19" s="360">
        <v>0</v>
      </c>
      <c r="I19" s="360">
        <v>9</v>
      </c>
      <c r="J19" s="360">
        <v>0</v>
      </c>
      <c r="K19" s="360">
        <v>4</v>
      </c>
      <c r="L19" s="360">
        <v>0</v>
      </c>
      <c r="M19" s="372">
        <v>19</v>
      </c>
      <c r="N19" s="360">
        <v>1</v>
      </c>
      <c r="O19" s="360">
        <v>0</v>
      </c>
      <c r="P19" s="360">
        <v>0</v>
      </c>
      <c r="Q19" s="360">
        <v>0</v>
      </c>
      <c r="R19" s="360">
        <v>0</v>
      </c>
      <c r="S19" s="360">
        <v>0</v>
      </c>
      <c r="T19" s="360">
        <v>8</v>
      </c>
      <c r="U19" s="360">
        <v>10</v>
      </c>
      <c r="V19" s="372">
        <v>12</v>
      </c>
      <c r="W19" s="360">
        <v>8</v>
      </c>
      <c r="X19" s="360">
        <v>0</v>
      </c>
      <c r="Y19" s="360">
        <v>0</v>
      </c>
      <c r="Z19" s="360">
        <v>0</v>
      </c>
      <c r="AA19" s="360">
        <v>1</v>
      </c>
      <c r="AB19" s="360">
        <v>0</v>
      </c>
      <c r="AC19" s="360">
        <v>3</v>
      </c>
      <c r="AD19" s="360">
        <v>0</v>
      </c>
      <c r="AE19" s="372">
        <v>17</v>
      </c>
      <c r="AF19" s="360">
        <v>0</v>
      </c>
      <c r="AG19" s="360">
        <v>0</v>
      </c>
      <c r="AH19" s="360">
        <v>0</v>
      </c>
      <c r="AI19" s="360">
        <v>0</v>
      </c>
      <c r="AJ19" s="360">
        <v>13</v>
      </c>
      <c r="AK19" s="360">
        <v>0</v>
      </c>
      <c r="AL19" s="360">
        <v>3</v>
      </c>
      <c r="AM19" s="360">
        <v>1</v>
      </c>
    </row>
    <row r="20" spans="2:39" x14ac:dyDescent="0.25">
      <c r="B20" s="371" t="s">
        <v>2178</v>
      </c>
      <c r="C20" s="371" t="s">
        <v>29</v>
      </c>
      <c r="D20" s="372">
        <v>145</v>
      </c>
      <c r="E20" s="360">
        <v>0</v>
      </c>
      <c r="F20" s="360">
        <v>0</v>
      </c>
      <c r="G20" s="360">
        <v>0</v>
      </c>
      <c r="H20" s="360">
        <v>0</v>
      </c>
      <c r="I20" s="360">
        <v>145</v>
      </c>
      <c r="J20" s="360">
        <v>0</v>
      </c>
      <c r="K20" s="360">
        <v>0</v>
      </c>
      <c r="L20" s="360">
        <v>0</v>
      </c>
      <c r="M20" s="372">
        <v>47</v>
      </c>
      <c r="N20" s="360">
        <v>47</v>
      </c>
      <c r="O20" s="360">
        <v>0</v>
      </c>
      <c r="P20" s="360">
        <v>0</v>
      </c>
      <c r="Q20" s="360">
        <v>0</v>
      </c>
      <c r="R20" s="360">
        <v>0</v>
      </c>
      <c r="S20" s="360">
        <v>0</v>
      </c>
      <c r="T20" s="360">
        <v>0</v>
      </c>
      <c r="U20" s="360">
        <v>0</v>
      </c>
      <c r="V20" s="372">
        <v>94</v>
      </c>
      <c r="W20" s="360">
        <v>94</v>
      </c>
      <c r="X20" s="360">
        <v>0</v>
      </c>
      <c r="Y20" s="360">
        <v>0</v>
      </c>
      <c r="Z20" s="360">
        <v>0</v>
      </c>
      <c r="AA20" s="360">
        <v>0</v>
      </c>
      <c r="AB20" s="360">
        <v>0</v>
      </c>
      <c r="AC20" s="360">
        <v>0</v>
      </c>
      <c r="AD20" s="360">
        <v>0</v>
      </c>
      <c r="AE20" s="372">
        <v>59</v>
      </c>
      <c r="AF20" s="360">
        <v>1</v>
      </c>
      <c r="AG20" s="360">
        <v>0</v>
      </c>
      <c r="AH20" s="360">
        <v>0</v>
      </c>
      <c r="AI20" s="360">
        <v>0</v>
      </c>
      <c r="AJ20" s="360">
        <v>58</v>
      </c>
      <c r="AK20" s="360">
        <v>0</v>
      </c>
      <c r="AL20" s="360">
        <v>0</v>
      </c>
      <c r="AM20" s="360">
        <v>0</v>
      </c>
    </row>
    <row r="21" spans="2:39" x14ac:dyDescent="0.25">
      <c r="B21" s="371" t="s">
        <v>2178</v>
      </c>
      <c r="C21" s="371" t="s">
        <v>27</v>
      </c>
      <c r="D21" s="372">
        <v>692560</v>
      </c>
      <c r="E21" s="360">
        <v>1741</v>
      </c>
      <c r="F21" s="360">
        <v>9</v>
      </c>
      <c r="G21" s="360">
        <v>12986</v>
      </c>
      <c r="H21" s="360">
        <v>10</v>
      </c>
      <c r="I21" s="360">
        <v>670071</v>
      </c>
      <c r="J21" s="360">
        <v>0</v>
      </c>
      <c r="K21" s="360">
        <v>4770</v>
      </c>
      <c r="L21" s="360">
        <v>2973</v>
      </c>
      <c r="M21" s="372">
        <v>689831</v>
      </c>
      <c r="N21" s="360">
        <v>520448</v>
      </c>
      <c r="O21" s="360">
        <v>6507</v>
      </c>
      <c r="P21" s="360">
        <v>23963</v>
      </c>
      <c r="Q21" s="360">
        <v>12959</v>
      </c>
      <c r="R21" s="360">
        <v>102640</v>
      </c>
      <c r="S21" s="360">
        <v>0</v>
      </c>
      <c r="T21" s="360">
        <v>14941</v>
      </c>
      <c r="U21" s="360">
        <v>8373</v>
      </c>
      <c r="V21" s="372">
        <v>425727</v>
      </c>
      <c r="W21" s="360">
        <v>185556</v>
      </c>
      <c r="X21" s="360">
        <v>11272</v>
      </c>
      <c r="Y21" s="360">
        <v>34254</v>
      </c>
      <c r="Z21" s="360">
        <v>385</v>
      </c>
      <c r="AA21" s="360">
        <v>165533</v>
      </c>
      <c r="AB21" s="360">
        <v>1638</v>
      </c>
      <c r="AC21" s="360">
        <v>17060</v>
      </c>
      <c r="AD21" s="360">
        <v>10029</v>
      </c>
      <c r="AE21" s="372">
        <v>477611</v>
      </c>
      <c r="AF21" s="360">
        <v>62341</v>
      </c>
      <c r="AG21" s="360">
        <v>1906</v>
      </c>
      <c r="AH21" s="360">
        <v>11553</v>
      </c>
      <c r="AI21" s="360">
        <v>719</v>
      </c>
      <c r="AJ21" s="360">
        <v>389482</v>
      </c>
      <c r="AK21" s="360">
        <v>152</v>
      </c>
      <c r="AL21" s="360">
        <v>7167</v>
      </c>
      <c r="AM21" s="360">
        <v>4291</v>
      </c>
    </row>
    <row r="22" spans="2:39" x14ac:dyDescent="0.25">
      <c r="B22" s="371" t="s">
        <v>2178</v>
      </c>
      <c r="C22" s="371" t="s">
        <v>28</v>
      </c>
      <c r="D22" s="372">
        <v>19451</v>
      </c>
      <c r="E22" s="360">
        <v>180</v>
      </c>
      <c r="F22" s="360">
        <v>1</v>
      </c>
      <c r="G22" s="360">
        <v>0</v>
      </c>
      <c r="H22" s="360">
        <v>0</v>
      </c>
      <c r="I22" s="360">
        <v>19247</v>
      </c>
      <c r="J22" s="360">
        <v>0</v>
      </c>
      <c r="K22" s="360">
        <v>22</v>
      </c>
      <c r="L22" s="360">
        <v>1</v>
      </c>
      <c r="M22" s="372">
        <v>16947</v>
      </c>
      <c r="N22" s="360">
        <v>12683</v>
      </c>
      <c r="O22" s="360">
        <v>275</v>
      </c>
      <c r="P22" s="360">
        <v>396</v>
      </c>
      <c r="Q22" s="360">
        <v>275</v>
      </c>
      <c r="R22" s="360">
        <v>2984</v>
      </c>
      <c r="S22" s="360">
        <v>0</v>
      </c>
      <c r="T22" s="360">
        <v>119</v>
      </c>
      <c r="U22" s="360">
        <v>215</v>
      </c>
      <c r="V22" s="372">
        <v>12896</v>
      </c>
      <c r="W22" s="360">
        <v>5700</v>
      </c>
      <c r="X22" s="360">
        <v>199</v>
      </c>
      <c r="Y22" s="360">
        <v>213</v>
      </c>
      <c r="Z22" s="360">
        <v>8</v>
      </c>
      <c r="AA22" s="360">
        <v>6101</v>
      </c>
      <c r="AB22" s="360">
        <v>9</v>
      </c>
      <c r="AC22" s="360">
        <v>400</v>
      </c>
      <c r="AD22" s="360">
        <v>266</v>
      </c>
      <c r="AE22" s="372">
        <v>12745</v>
      </c>
      <c r="AF22" s="360">
        <v>1683</v>
      </c>
      <c r="AG22" s="360">
        <v>54</v>
      </c>
      <c r="AH22" s="360">
        <v>21</v>
      </c>
      <c r="AI22" s="360">
        <v>11</v>
      </c>
      <c r="AJ22" s="360">
        <v>10701</v>
      </c>
      <c r="AK22" s="360">
        <v>15</v>
      </c>
      <c r="AL22" s="360">
        <v>87</v>
      </c>
      <c r="AM22" s="360">
        <v>173</v>
      </c>
    </row>
    <row r="23" spans="2:39" x14ac:dyDescent="0.25">
      <c r="B23" s="371" t="s">
        <v>2178</v>
      </c>
      <c r="C23" s="371" t="s">
        <v>26</v>
      </c>
      <c r="D23" s="372">
        <v>705727</v>
      </c>
      <c r="E23" s="360">
        <v>17691</v>
      </c>
      <c r="F23" s="360">
        <v>29</v>
      </c>
      <c r="G23" s="360">
        <v>2483</v>
      </c>
      <c r="H23" s="360">
        <v>42</v>
      </c>
      <c r="I23" s="360">
        <v>668286</v>
      </c>
      <c r="J23" s="360">
        <v>0</v>
      </c>
      <c r="K23" s="360">
        <v>6378</v>
      </c>
      <c r="L23" s="360">
        <v>10818</v>
      </c>
      <c r="M23" s="372">
        <v>673304</v>
      </c>
      <c r="N23" s="360">
        <v>473874</v>
      </c>
      <c r="O23" s="360">
        <v>17151</v>
      </c>
      <c r="P23" s="360">
        <v>28270</v>
      </c>
      <c r="Q23" s="360">
        <v>20257</v>
      </c>
      <c r="R23" s="360">
        <v>85517</v>
      </c>
      <c r="S23" s="360">
        <v>0</v>
      </c>
      <c r="T23" s="360">
        <v>21117</v>
      </c>
      <c r="U23" s="360">
        <v>27118</v>
      </c>
      <c r="V23" s="372">
        <v>672739</v>
      </c>
      <c r="W23" s="360">
        <v>396578</v>
      </c>
      <c r="X23" s="360">
        <v>21236</v>
      </c>
      <c r="Y23" s="360">
        <v>32390</v>
      </c>
      <c r="Z23" s="360">
        <v>1687</v>
      </c>
      <c r="AA23" s="360">
        <v>146022</v>
      </c>
      <c r="AB23" s="360">
        <v>2726</v>
      </c>
      <c r="AC23" s="360">
        <v>29799</v>
      </c>
      <c r="AD23" s="360">
        <v>42301</v>
      </c>
      <c r="AE23" s="372">
        <v>650889</v>
      </c>
      <c r="AF23" s="360">
        <v>76964</v>
      </c>
      <c r="AG23" s="360">
        <v>4804</v>
      </c>
      <c r="AH23" s="360">
        <v>7323</v>
      </c>
      <c r="AI23" s="360">
        <v>1034</v>
      </c>
      <c r="AJ23" s="360">
        <v>532307</v>
      </c>
      <c r="AK23" s="360">
        <v>355</v>
      </c>
      <c r="AL23" s="360">
        <v>10000</v>
      </c>
      <c r="AM23" s="360">
        <v>18102</v>
      </c>
    </row>
    <row r="24" spans="2:39" x14ac:dyDescent="0.25">
      <c r="B24" s="371" t="s">
        <v>2178</v>
      </c>
      <c r="C24" s="371" t="s">
        <v>31</v>
      </c>
      <c r="D24" s="372">
        <v>9</v>
      </c>
      <c r="E24" s="360">
        <v>0</v>
      </c>
      <c r="F24" s="360">
        <v>0</v>
      </c>
      <c r="G24" s="360">
        <v>0</v>
      </c>
      <c r="H24" s="360">
        <v>0</v>
      </c>
      <c r="I24" s="360">
        <v>9</v>
      </c>
      <c r="J24" s="360">
        <v>0</v>
      </c>
      <c r="K24" s="360">
        <v>0</v>
      </c>
      <c r="L24" s="360">
        <v>0</v>
      </c>
      <c r="M24" s="372">
        <v>0</v>
      </c>
      <c r="N24" s="360">
        <v>0</v>
      </c>
      <c r="O24" s="360">
        <v>0</v>
      </c>
      <c r="P24" s="360">
        <v>0</v>
      </c>
      <c r="Q24" s="360">
        <v>0</v>
      </c>
      <c r="R24" s="360">
        <v>0</v>
      </c>
      <c r="S24" s="360">
        <v>0</v>
      </c>
      <c r="T24" s="360">
        <v>0</v>
      </c>
      <c r="U24" s="360">
        <v>0</v>
      </c>
      <c r="V24" s="372">
        <v>0</v>
      </c>
      <c r="W24" s="360">
        <v>0</v>
      </c>
      <c r="X24" s="360">
        <v>0</v>
      </c>
      <c r="Y24" s="360">
        <v>0</v>
      </c>
      <c r="Z24" s="360">
        <v>0</v>
      </c>
      <c r="AA24" s="360">
        <v>0</v>
      </c>
      <c r="AB24" s="360">
        <v>0</v>
      </c>
      <c r="AC24" s="360">
        <v>0</v>
      </c>
      <c r="AD24" s="360">
        <v>0</v>
      </c>
      <c r="AE24" s="372">
        <v>0</v>
      </c>
      <c r="AF24" s="360">
        <v>0</v>
      </c>
      <c r="AG24" s="360">
        <v>0</v>
      </c>
      <c r="AH24" s="360">
        <v>0</v>
      </c>
      <c r="AI24" s="360">
        <v>0</v>
      </c>
      <c r="AJ24" s="360">
        <v>0</v>
      </c>
      <c r="AK24" s="360">
        <v>0</v>
      </c>
      <c r="AL24" s="360">
        <v>0</v>
      </c>
      <c r="AM24" s="360">
        <v>0</v>
      </c>
    </row>
    <row r="25" spans="2:39" x14ac:dyDescent="0.25">
      <c r="B25" s="499" t="s">
        <v>2619</v>
      </c>
      <c r="C25" s="499"/>
      <c r="D25" s="372">
        <f>+SUM(D26:D32)</f>
        <v>340112</v>
      </c>
      <c r="E25" s="372">
        <f t="shared" ref="E25:AM25" si="2">+SUM(E26:E32)</f>
        <v>53</v>
      </c>
      <c r="F25" s="372">
        <f t="shared" si="2"/>
        <v>10</v>
      </c>
      <c r="G25" s="372">
        <f t="shared" si="2"/>
        <v>1</v>
      </c>
      <c r="H25" s="372">
        <f t="shared" si="2"/>
        <v>0</v>
      </c>
      <c r="I25" s="372">
        <f t="shared" si="2"/>
        <v>336182</v>
      </c>
      <c r="J25" s="372">
        <f t="shared" si="2"/>
        <v>0</v>
      </c>
      <c r="K25" s="372">
        <f t="shared" si="2"/>
        <v>3629</v>
      </c>
      <c r="L25" s="372">
        <f t="shared" si="2"/>
        <v>237</v>
      </c>
      <c r="M25" s="372">
        <f t="shared" si="2"/>
        <v>360745</v>
      </c>
      <c r="N25" s="372">
        <f t="shared" si="2"/>
        <v>315738</v>
      </c>
      <c r="O25" s="372">
        <f t="shared" si="2"/>
        <v>70</v>
      </c>
      <c r="P25" s="372">
        <f t="shared" si="2"/>
        <v>541</v>
      </c>
      <c r="Q25" s="372">
        <f t="shared" si="2"/>
        <v>297</v>
      </c>
      <c r="R25" s="372">
        <f t="shared" si="2"/>
        <v>5619</v>
      </c>
      <c r="S25" s="372">
        <f t="shared" si="2"/>
        <v>0</v>
      </c>
      <c r="T25" s="372">
        <f t="shared" si="2"/>
        <v>17383</v>
      </c>
      <c r="U25" s="372">
        <f t="shared" si="2"/>
        <v>21097</v>
      </c>
      <c r="V25" s="372">
        <f t="shared" si="2"/>
        <v>223417</v>
      </c>
      <c r="W25" s="372">
        <f t="shared" si="2"/>
        <v>185305</v>
      </c>
      <c r="X25" s="372">
        <f t="shared" si="2"/>
        <v>105</v>
      </c>
      <c r="Y25" s="372">
        <f t="shared" si="2"/>
        <v>724</v>
      </c>
      <c r="Z25" s="372">
        <f t="shared" si="2"/>
        <v>46</v>
      </c>
      <c r="AA25" s="372">
        <f t="shared" si="2"/>
        <v>15405</v>
      </c>
      <c r="AB25" s="372">
        <f t="shared" si="2"/>
        <v>3903</v>
      </c>
      <c r="AC25" s="372">
        <f t="shared" si="2"/>
        <v>12329</v>
      </c>
      <c r="AD25" s="372">
        <f t="shared" si="2"/>
        <v>5600</v>
      </c>
      <c r="AE25" s="372">
        <f t="shared" si="2"/>
        <v>224030</v>
      </c>
      <c r="AF25" s="372">
        <f t="shared" si="2"/>
        <v>5470</v>
      </c>
      <c r="AG25" s="372">
        <f t="shared" si="2"/>
        <v>10</v>
      </c>
      <c r="AH25" s="372">
        <f t="shared" si="2"/>
        <v>13</v>
      </c>
      <c r="AI25" s="372">
        <f t="shared" si="2"/>
        <v>2</v>
      </c>
      <c r="AJ25" s="372">
        <f t="shared" si="2"/>
        <v>201667</v>
      </c>
      <c r="AK25" s="372">
        <f t="shared" si="2"/>
        <v>1115</v>
      </c>
      <c r="AL25" s="372">
        <f t="shared" si="2"/>
        <v>2852</v>
      </c>
      <c r="AM25" s="372">
        <f t="shared" si="2"/>
        <v>12901</v>
      </c>
    </row>
    <row r="26" spans="2:39" x14ac:dyDescent="0.25">
      <c r="B26" s="371" t="s">
        <v>2181</v>
      </c>
      <c r="C26" s="371" t="s">
        <v>35</v>
      </c>
      <c r="D26" s="372">
        <v>69796</v>
      </c>
      <c r="E26" s="360">
        <v>9</v>
      </c>
      <c r="F26" s="360">
        <v>2</v>
      </c>
      <c r="G26" s="360">
        <v>0</v>
      </c>
      <c r="H26" s="360">
        <v>0</v>
      </c>
      <c r="I26" s="360">
        <v>69698</v>
      </c>
      <c r="J26" s="360">
        <v>0</v>
      </c>
      <c r="K26" s="360">
        <v>1</v>
      </c>
      <c r="L26" s="360">
        <v>86</v>
      </c>
      <c r="M26" s="372">
        <v>75806</v>
      </c>
      <c r="N26" s="360">
        <v>73368</v>
      </c>
      <c r="O26" s="360">
        <v>35</v>
      </c>
      <c r="P26" s="360">
        <v>231</v>
      </c>
      <c r="Q26" s="360">
        <v>36</v>
      </c>
      <c r="R26" s="360">
        <v>1827</v>
      </c>
      <c r="S26" s="360">
        <v>0</v>
      </c>
      <c r="T26" s="360">
        <v>29</v>
      </c>
      <c r="U26" s="360">
        <v>280</v>
      </c>
      <c r="V26" s="360">
        <v>107549</v>
      </c>
      <c r="W26" s="360">
        <v>103177</v>
      </c>
      <c r="X26" s="360">
        <v>35</v>
      </c>
      <c r="Y26" s="360">
        <v>331</v>
      </c>
      <c r="Z26" s="360">
        <v>23</v>
      </c>
      <c r="AA26" s="360">
        <v>2596</v>
      </c>
      <c r="AB26" s="360">
        <v>1113</v>
      </c>
      <c r="AC26" s="360">
        <v>26</v>
      </c>
      <c r="AD26" s="360">
        <v>248</v>
      </c>
      <c r="AE26" s="360">
        <v>100478</v>
      </c>
      <c r="AF26" s="360">
        <v>748</v>
      </c>
      <c r="AG26" s="360">
        <v>0</v>
      </c>
      <c r="AH26" s="360">
        <v>2</v>
      </c>
      <c r="AI26" s="360">
        <v>1</v>
      </c>
      <c r="AJ26" s="360">
        <v>98301</v>
      </c>
      <c r="AK26" s="360">
        <v>17</v>
      </c>
      <c r="AL26" s="360">
        <v>2</v>
      </c>
      <c r="AM26" s="360">
        <v>1407</v>
      </c>
    </row>
    <row r="27" spans="2:39" x14ac:dyDescent="0.25">
      <c r="B27" s="371" t="s">
        <v>2181</v>
      </c>
      <c r="C27" s="371" t="s">
        <v>199</v>
      </c>
      <c r="D27" s="372">
        <v>230417</v>
      </c>
      <c r="E27" s="360">
        <v>13</v>
      </c>
      <c r="F27" s="360">
        <v>8</v>
      </c>
      <c r="G27" s="360">
        <v>0</v>
      </c>
      <c r="H27" s="360">
        <v>0</v>
      </c>
      <c r="I27" s="360">
        <v>226686</v>
      </c>
      <c r="J27" s="360">
        <v>0</v>
      </c>
      <c r="K27" s="360">
        <v>3582</v>
      </c>
      <c r="L27" s="360">
        <v>128</v>
      </c>
      <c r="M27" s="372">
        <v>243509</v>
      </c>
      <c r="N27" s="360">
        <v>202693</v>
      </c>
      <c r="O27" s="360">
        <v>5</v>
      </c>
      <c r="P27" s="360">
        <v>184</v>
      </c>
      <c r="Q27" s="360">
        <v>114</v>
      </c>
      <c r="R27" s="360">
        <v>3173</v>
      </c>
      <c r="S27" s="360">
        <v>0</v>
      </c>
      <c r="T27" s="360">
        <v>16685</v>
      </c>
      <c r="U27" s="360">
        <v>20655</v>
      </c>
      <c r="V27" s="360">
        <v>84687</v>
      </c>
      <c r="W27" s="360">
        <v>56285</v>
      </c>
      <c r="X27" s="360">
        <v>32</v>
      </c>
      <c r="Y27" s="360">
        <v>160</v>
      </c>
      <c r="Z27" s="360">
        <v>14</v>
      </c>
      <c r="AA27" s="360">
        <v>9331</v>
      </c>
      <c r="AB27" s="360">
        <v>2202</v>
      </c>
      <c r="AC27" s="360">
        <v>12146</v>
      </c>
      <c r="AD27" s="360">
        <v>4517</v>
      </c>
      <c r="AE27" s="360">
        <v>95812</v>
      </c>
      <c r="AF27" s="360">
        <v>3226</v>
      </c>
      <c r="AG27" s="360">
        <v>4</v>
      </c>
      <c r="AH27" s="360">
        <v>9</v>
      </c>
      <c r="AI27" s="360">
        <v>0</v>
      </c>
      <c r="AJ27" s="360">
        <v>78359</v>
      </c>
      <c r="AK27" s="360">
        <v>1093</v>
      </c>
      <c r="AL27" s="360">
        <v>2788</v>
      </c>
      <c r="AM27" s="360">
        <v>10333</v>
      </c>
    </row>
    <row r="28" spans="2:39" x14ac:dyDescent="0.25">
      <c r="B28" s="371" t="s">
        <v>2181</v>
      </c>
      <c r="C28" s="371" t="s">
        <v>380</v>
      </c>
      <c r="D28" s="372">
        <v>319</v>
      </c>
      <c r="E28" s="360">
        <v>0</v>
      </c>
      <c r="F28" s="360">
        <v>0</v>
      </c>
      <c r="G28" s="360">
        <v>0</v>
      </c>
      <c r="H28" s="360">
        <v>0</v>
      </c>
      <c r="I28" s="360">
        <v>319</v>
      </c>
      <c r="J28" s="360">
        <v>0</v>
      </c>
      <c r="K28" s="360">
        <v>0</v>
      </c>
      <c r="L28" s="360">
        <v>0</v>
      </c>
      <c r="M28" s="372">
        <v>310</v>
      </c>
      <c r="N28" s="360">
        <v>297</v>
      </c>
      <c r="O28" s="360">
        <v>1</v>
      </c>
      <c r="P28" s="360">
        <v>0</v>
      </c>
      <c r="Q28" s="360">
        <v>0</v>
      </c>
      <c r="R28" s="360">
        <v>0</v>
      </c>
      <c r="S28" s="360">
        <v>0</v>
      </c>
      <c r="T28" s="360">
        <v>1</v>
      </c>
      <c r="U28" s="360">
        <v>11</v>
      </c>
      <c r="V28" s="360">
        <v>335</v>
      </c>
      <c r="W28" s="360">
        <v>271</v>
      </c>
      <c r="X28" s="360">
        <v>0</v>
      </c>
      <c r="Y28" s="360">
        <v>5</v>
      </c>
      <c r="Z28" s="360">
        <v>0</v>
      </c>
      <c r="AA28" s="360">
        <v>5</v>
      </c>
      <c r="AB28" s="360">
        <v>0</v>
      </c>
      <c r="AC28" s="360">
        <v>0</v>
      </c>
      <c r="AD28" s="360">
        <v>54</v>
      </c>
      <c r="AE28" s="360">
        <v>313</v>
      </c>
      <c r="AF28" s="360">
        <v>0</v>
      </c>
      <c r="AG28" s="360">
        <v>0</v>
      </c>
      <c r="AH28" s="360">
        <v>0</v>
      </c>
      <c r="AI28" s="360">
        <v>0</v>
      </c>
      <c r="AJ28" s="360">
        <v>313</v>
      </c>
      <c r="AK28" s="360">
        <v>0</v>
      </c>
      <c r="AL28" s="360">
        <v>0</v>
      </c>
      <c r="AM28" s="360">
        <v>0</v>
      </c>
    </row>
    <row r="29" spans="2:39" x14ac:dyDescent="0.25">
      <c r="B29" s="371" t="s">
        <v>2181</v>
      </c>
      <c r="C29" s="371" t="s">
        <v>36</v>
      </c>
      <c r="D29" s="372">
        <v>20627</v>
      </c>
      <c r="E29" s="360">
        <v>22</v>
      </c>
      <c r="F29" s="360">
        <v>0</v>
      </c>
      <c r="G29" s="360">
        <v>0</v>
      </c>
      <c r="H29" s="360">
        <v>0</v>
      </c>
      <c r="I29" s="360">
        <v>20595</v>
      </c>
      <c r="J29" s="360">
        <v>0</v>
      </c>
      <c r="K29" s="360">
        <v>0</v>
      </c>
      <c r="L29" s="360">
        <v>10</v>
      </c>
      <c r="M29" s="372">
        <v>21451</v>
      </c>
      <c r="N29" s="360">
        <v>20828</v>
      </c>
      <c r="O29" s="360">
        <v>8</v>
      </c>
      <c r="P29" s="360">
        <v>12</v>
      </c>
      <c r="Q29" s="360">
        <v>46</v>
      </c>
      <c r="R29" s="360">
        <v>316</v>
      </c>
      <c r="S29" s="360">
        <v>0</v>
      </c>
      <c r="T29" s="360">
        <v>219</v>
      </c>
      <c r="U29" s="360">
        <v>22</v>
      </c>
      <c r="V29" s="360">
        <v>10076</v>
      </c>
      <c r="W29" s="360">
        <v>8110</v>
      </c>
      <c r="X29" s="360">
        <v>9</v>
      </c>
      <c r="Y29" s="360">
        <v>104</v>
      </c>
      <c r="Z29" s="360">
        <v>8</v>
      </c>
      <c r="AA29" s="360">
        <v>1319</v>
      </c>
      <c r="AB29" s="360">
        <v>15</v>
      </c>
      <c r="AC29" s="360">
        <v>8</v>
      </c>
      <c r="AD29" s="360">
        <v>503</v>
      </c>
      <c r="AE29" s="360">
        <v>9596</v>
      </c>
      <c r="AF29" s="360">
        <v>677</v>
      </c>
      <c r="AG29" s="360">
        <v>1</v>
      </c>
      <c r="AH29" s="360">
        <v>0</v>
      </c>
      <c r="AI29" s="360">
        <v>0</v>
      </c>
      <c r="AJ29" s="360">
        <v>8866</v>
      </c>
      <c r="AK29" s="360">
        <v>2</v>
      </c>
      <c r="AL29" s="360">
        <v>2</v>
      </c>
      <c r="AM29" s="360">
        <v>48</v>
      </c>
    </row>
    <row r="30" spans="2:39" x14ac:dyDescent="0.25">
      <c r="B30" s="371" t="s">
        <v>2181</v>
      </c>
      <c r="C30" s="371" t="s">
        <v>411</v>
      </c>
      <c r="D30" s="372">
        <v>10234</v>
      </c>
      <c r="E30" s="360">
        <v>6</v>
      </c>
      <c r="F30" s="360">
        <v>0</v>
      </c>
      <c r="G30" s="360">
        <v>1</v>
      </c>
      <c r="H30" s="360">
        <v>0</v>
      </c>
      <c r="I30" s="360">
        <v>10172</v>
      </c>
      <c r="J30" s="360">
        <v>0</v>
      </c>
      <c r="K30" s="360">
        <v>43</v>
      </c>
      <c r="L30" s="360">
        <v>12</v>
      </c>
      <c r="M30" s="372">
        <v>10519</v>
      </c>
      <c r="N30" s="360">
        <v>9699</v>
      </c>
      <c r="O30" s="360">
        <v>19</v>
      </c>
      <c r="P30" s="360">
        <v>46</v>
      </c>
      <c r="Q30" s="360">
        <v>96</v>
      </c>
      <c r="R30" s="360">
        <v>149</v>
      </c>
      <c r="S30" s="360">
        <v>0</v>
      </c>
      <c r="T30" s="360">
        <v>434</v>
      </c>
      <c r="U30" s="360">
        <v>76</v>
      </c>
      <c r="V30" s="360">
        <v>4581</v>
      </c>
      <c r="W30" s="360">
        <v>3700</v>
      </c>
      <c r="X30" s="360">
        <v>18</v>
      </c>
      <c r="Y30" s="360">
        <v>58</v>
      </c>
      <c r="Z30" s="360">
        <v>1</v>
      </c>
      <c r="AA30" s="360">
        <v>338</v>
      </c>
      <c r="AB30" s="360">
        <v>150</v>
      </c>
      <c r="AC30" s="360">
        <v>140</v>
      </c>
      <c r="AD30" s="360">
        <v>176</v>
      </c>
      <c r="AE30" s="360">
        <v>3808</v>
      </c>
      <c r="AF30" s="360">
        <v>68</v>
      </c>
      <c r="AG30" s="360">
        <v>5</v>
      </c>
      <c r="AH30" s="360">
        <v>2</v>
      </c>
      <c r="AI30" s="360">
        <v>0</v>
      </c>
      <c r="AJ30" s="360">
        <v>3633</v>
      </c>
      <c r="AK30" s="360">
        <v>3</v>
      </c>
      <c r="AL30" s="360">
        <v>59</v>
      </c>
      <c r="AM30" s="360">
        <v>38</v>
      </c>
    </row>
    <row r="31" spans="2:39" x14ac:dyDescent="0.25">
      <c r="B31" s="371" t="s">
        <v>2181</v>
      </c>
      <c r="C31" s="371" t="s">
        <v>2883</v>
      </c>
      <c r="D31" s="372">
        <v>4868</v>
      </c>
      <c r="E31" s="360">
        <v>0</v>
      </c>
      <c r="F31" s="360">
        <v>0</v>
      </c>
      <c r="G31" s="360">
        <v>0</v>
      </c>
      <c r="H31" s="360">
        <v>0</v>
      </c>
      <c r="I31" s="360">
        <v>4868</v>
      </c>
      <c r="J31" s="360">
        <v>0</v>
      </c>
      <c r="K31" s="360">
        <v>0</v>
      </c>
      <c r="L31" s="360">
        <v>0</v>
      </c>
      <c r="M31" s="372">
        <v>5188</v>
      </c>
      <c r="N31" s="360">
        <v>5153</v>
      </c>
      <c r="O31" s="360">
        <v>0</v>
      </c>
      <c r="P31" s="360">
        <v>0</v>
      </c>
      <c r="Q31" s="360">
        <v>0</v>
      </c>
      <c r="R31" s="360">
        <v>32</v>
      </c>
      <c r="S31" s="360">
        <v>0</v>
      </c>
      <c r="T31" s="360">
        <v>0</v>
      </c>
      <c r="U31" s="360">
        <v>3</v>
      </c>
      <c r="V31" s="360">
        <v>4280</v>
      </c>
      <c r="W31" s="360">
        <v>4267</v>
      </c>
      <c r="X31" s="360">
        <v>0</v>
      </c>
      <c r="Y31" s="360">
        <v>0</v>
      </c>
      <c r="Z31" s="360">
        <v>0</v>
      </c>
      <c r="AA31" s="360">
        <v>12</v>
      </c>
      <c r="AB31" s="360">
        <v>0</v>
      </c>
      <c r="AC31" s="360">
        <v>0</v>
      </c>
      <c r="AD31" s="360">
        <v>1</v>
      </c>
      <c r="AE31" s="360">
        <v>4240</v>
      </c>
      <c r="AF31" s="360">
        <v>16</v>
      </c>
      <c r="AG31" s="360">
        <v>0</v>
      </c>
      <c r="AH31" s="360">
        <v>0</v>
      </c>
      <c r="AI31" s="360">
        <v>0</v>
      </c>
      <c r="AJ31" s="360">
        <v>4224</v>
      </c>
      <c r="AK31" s="360">
        <v>0</v>
      </c>
      <c r="AL31" s="360">
        <v>0</v>
      </c>
      <c r="AM31" s="360">
        <v>0</v>
      </c>
    </row>
    <row r="32" spans="2:39" x14ac:dyDescent="0.25">
      <c r="B32" s="371" t="s">
        <v>2181</v>
      </c>
      <c r="C32" s="371" t="s">
        <v>381</v>
      </c>
      <c r="D32" s="372">
        <v>3851</v>
      </c>
      <c r="E32" s="360">
        <v>3</v>
      </c>
      <c r="F32" s="360">
        <v>0</v>
      </c>
      <c r="G32" s="360">
        <v>0</v>
      </c>
      <c r="H32" s="360">
        <v>0</v>
      </c>
      <c r="I32" s="360">
        <v>3844</v>
      </c>
      <c r="J32" s="360">
        <v>0</v>
      </c>
      <c r="K32" s="360">
        <v>3</v>
      </c>
      <c r="L32" s="360">
        <v>1</v>
      </c>
      <c r="M32" s="372">
        <v>3962</v>
      </c>
      <c r="N32" s="360">
        <v>3700</v>
      </c>
      <c r="O32" s="360">
        <v>2</v>
      </c>
      <c r="P32" s="360">
        <v>68</v>
      </c>
      <c r="Q32" s="360">
        <v>5</v>
      </c>
      <c r="R32" s="360">
        <v>122</v>
      </c>
      <c r="S32" s="360">
        <v>0</v>
      </c>
      <c r="T32" s="360">
        <v>15</v>
      </c>
      <c r="U32" s="360">
        <v>50</v>
      </c>
      <c r="V32" s="360">
        <v>11909</v>
      </c>
      <c r="W32" s="360">
        <v>9495</v>
      </c>
      <c r="X32" s="360">
        <v>11</v>
      </c>
      <c r="Y32" s="360">
        <v>66</v>
      </c>
      <c r="Z32" s="360">
        <v>0</v>
      </c>
      <c r="AA32" s="360">
        <v>1804</v>
      </c>
      <c r="AB32" s="360">
        <v>423</v>
      </c>
      <c r="AC32" s="360">
        <v>9</v>
      </c>
      <c r="AD32" s="360">
        <v>101</v>
      </c>
      <c r="AE32" s="360">
        <v>9783</v>
      </c>
      <c r="AF32" s="360">
        <v>735</v>
      </c>
      <c r="AG32" s="360">
        <v>0</v>
      </c>
      <c r="AH32" s="360">
        <v>0</v>
      </c>
      <c r="AI32" s="360">
        <v>1</v>
      </c>
      <c r="AJ32" s="360">
        <v>7971</v>
      </c>
      <c r="AK32" s="360">
        <v>0</v>
      </c>
      <c r="AL32" s="360">
        <v>1</v>
      </c>
      <c r="AM32" s="360">
        <v>1075</v>
      </c>
    </row>
    <row r="33" spans="2:39" x14ac:dyDescent="0.25">
      <c r="B33" s="499" t="s">
        <v>2620</v>
      </c>
      <c r="C33" s="499"/>
      <c r="D33" s="372">
        <f>+SUM(D34:D41)</f>
        <v>8716</v>
      </c>
      <c r="E33" s="372">
        <f t="shared" ref="E33:AM33" si="3">+SUM(E34:E41)</f>
        <v>1</v>
      </c>
      <c r="F33" s="372">
        <f t="shared" si="3"/>
        <v>0</v>
      </c>
      <c r="G33" s="372">
        <f t="shared" si="3"/>
        <v>0</v>
      </c>
      <c r="H33" s="372">
        <f t="shared" si="3"/>
        <v>0</v>
      </c>
      <c r="I33" s="372">
        <f t="shared" si="3"/>
        <v>8369</v>
      </c>
      <c r="J33" s="372">
        <f t="shared" si="3"/>
        <v>0</v>
      </c>
      <c r="K33" s="372">
        <f t="shared" si="3"/>
        <v>334</v>
      </c>
      <c r="L33" s="372">
        <f t="shared" si="3"/>
        <v>12</v>
      </c>
      <c r="M33" s="372">
        <f t="shared" si="3"/>
        <v>8828</v>
      </c>
      <c r="N33" s="372">
        <f t="shared" si="3"/>
        <v>1199</v>
      </c>
      <c r="O33" s="372">
        <f t="shared" si="3"/>
        <v>0</v>
      </c>
      <c r="P33" s="372">
        <f t="shared" si="3"/>
        <v>59</v>
      </c>
      <c r="Q33" s="372">
        <f t="shared" si="3"/>
        <v>0</v>
      </c>
      <c r="R33" s="372">
        <f t="shared" si="3"/>
        <v>47</v>
      </c>
      <c r="S33" s="372">
        <f t="shared" si="3"/>
        <v>0</v>
      </c>
      <c r="T33" s="372">
        <f t="shared" si="3"/>
        <v>7157</v>
      </c>
      <c r="U33" s="372">
        <f t="shared" si="3"/>
        <v>366</v>
      </c>
      <c r="V33" s="372">
        <f t="shared" si="3"/>
        <v>21986</v>
      </c>
      <c r="W33" s="372">
        <f t="shared" si="3"/>
        <v>4328</v>
      </c>
      <c r="X33" s="372">
        <f t="shared" si="3"/>
        <v>1</v>
      </c>
      <c r="Y33" s="372">
        <f t="shared" si="3"/>
        <v>16</v>
      </c>
      <c r="Z33" s="372">
        <f t="shared" si="3"/>
        <v>1</v>
      </c>
      <c r="AA33" s="372">
        <f t="shared" si="3"/>
        <v>123</v>
      </c>
      <c r="AB33" s="372">
        <f t="shared" si="3"/>
        <v>3</v>
      </c>
      <c r="AC33" s="372">
        <f t="shared" si="3"/>
        <v>15493</v>
      </c>
      <c r="AD33" s="372">
        <f t="shared" si="3"/>
        <v>2021</v>
      </c>
      <c r="AE33" s="372">
        <f t="shared" si="3"/>
        <v>21304</v>
      </c>
      <c r="AF33" s="372">
        <f t="shared" si="3"/>
        <v>558</v>
      </c>
      <c r="AG33" s="372">
        <f t="shared" si="3"/>
        <v>2</v>
      </c>
      <c r="AH33" s="372">
        <f t="shared" si="3"/>
        <v>8</v>
      </c>
      <c r="AI33" s="372">
        <f t="shared" si="3"/>
        <v>0</v>
      </c>
      <c r="AJ33" s="372">
        <f t="shared" si="3"/>
        <v>4216</v>
      </c>
      <c r="AK33" s="372">
        <f t="shared" si="3"/>
        <v>1</v>
      </c>
      <c r="AL33" s="372">
        <f t="shared" si="3"/>
        <v>11726</v>
      </c>
      <c r="AM33" s="372">
        <f t="shared" si="3"/>
        <v>4793</v>
      </c>
    </row>
    <row r="34" spans="2:39" x14ac:dyDescent="0.25">
      <c r="B34" s="371" t="s">
        <v>2622</v>
      </c>
      <c r="C34" s="371" t="s">
        <v>200</v>
      </c>
      <c r="D34" s="372">
        <v>18</v>
      </c>
      <c r="E34" s="360">
        <v>0</v>
      </c>
      <c r="F34" s="360">
        <v>0</v>
      </c>
      <c r="G34" s="360">
        <v>0</v>
      </c>
      <c r="H34" s="360">
        <v>0</v>
      </c>
      <c r="I34" s="360">
        <v>7</v>
      </c>
      <c r="J34" s="360">
        <v>0</v>
      </c>
      <c r="K34" s="360">
        <v>11</v>
      </c>
      <c r="L34" s="360">
        <v>0</v>
      </c>
      <c r="M34" s="372">
        <v>0</v>
      </c>
      <c r="N34" s="360">
        <v>0</v>
      </c>
      <c r="O34" s="360">
        <v>0</v>
      </c>
      <c r="P34" s="360">
        <v>0</v>
      </c>
      <c r="Q34" s="360">
        <v>0</v>
      </c>
      <c r="R34" s="360">
        <v>0</v>
      </c>
      <c r="S34" s="360">
        <v>0</v>
      </c>
      <c r="T34" s="360">
        <v>0</v>
      </c>
      <c r="U34" s="360">
        <v>0</v>
      </c>
      <c r="V34" s="360">
        <v>2678</v>
      </c>
      <c r="W34" s="360">
        <v>3</v>
      </c>
      <c r="X34" s="360">
        <v>0</v>
      </c>
      <c r="Y34" s="360">
        <v>0</v>
      </c>
      <c r="Z34" s="360">
        <v>0</v>
      </c>
      <c r="AA34" s="360">
        <v>0</v>
      </c>
      <c r="AB34" s="360">
        <v>0</v>
      </c>
      <c r="AC34" s="360">
        <v>2641</v>
      </c>
      <c r="AD34" s="360">
        <v>34</v>
      </c>
      <c r="AE34" s="360">
        <v>1171</v>
      </c>
      <c r="AF34" s="360">
        <v>0</v>
      </c>
      <c r="AG34" s="360">
        <v>0</v>
      </c>
      <c r="AH34" s="360">
        <v>0</v>
      </c>
      <c r="AI34" s="360">
        <v>0</v>
      </c>
      <c r="AJ34" s="360">
        <v>339</v>
      </c>
      <c r="AK34" s="360">
        <v>0</v>
      </c>
      <c r="AL34" s="360">
        <v>832</v>
      </c>
      <c r="AM34" s="360">
        <v>0</v>
      </c>
    </row>
    <row r="35" spans="2:39" x14ac:dyDescent="0.25">
      <c r="B35" s="371" t="s">
        <v>2622</v>
      </c>
      <c r="C35" s="371" t="s">
        <v>29</v>
      </c>
      <c r="D35" s="372">
        <v>435</v>
      </c>
      <c r="E35" s="360">
        <v>0</v>
      </c>
      <c r="F35" s="360">
        <v>0</v>
      </c>
      <c r="G35" s="360">
        <v>0</v>
      </c>
      <c r="H35" s="360">
        <v>0</v>
      </c>
      <c r="I35" s="360">
        <v>435</v>
      </c>
      <c r="J35" s="360">
        <v>0</v>
      </c>
      <c r="K35" s="360">
        <v>0</v>
      </c>
      <c r="L35" s="360">
        <v>0</v>
      </c>
      <c r="M35" s="372">
        <v>425</v>
      </c>
      <c r="N35" s="360">
        <v>425</v>
      </c>
      <c r="O35" s="360">
        <v>0</v>
      </c>
      <c r="P35" s="360">
        <v>0</v>
      </c>
      <c r="Q35" s="360">
        <v>0</v>
      </c>
      <c r="R35" s="360">
        <v>0</v>
      </c>
      <c r="S35" s="360">
        <v>0</v>
      </c>
      <c r="T35" s="360">
        <v>0</v>
      </c>
      <c r="U35" s="360">
        <v>0</v>
      </c>
      <c r="V35" s="360">
        <v>1015</v>
      </c>
      <c r="W35" s="360">
        <v>1008</v>
      </c>
      <c r="X35" s="360">
        <v>0</v>
      </c>
      <c r="Y35" s="360">
        <v>0</v>
      </c>
      <c r="Z35" s="360">
        <v>0</v>
      </c>
      <c r="AA35" s="360">
        <v>0</v>
      </c>
      <c r="AB35" s="360">
        <v>0</v>
      </c>
      <c r="AC35" s="360">
        <v>7</v>
      </c>
      <c r="AD35" s="360">
        <v>0</v>
      </c>
      <c r="AE35" s="360">
        <v>763</v>
      </c>
      <c r="AF35" s="360">
        <v>0</v>
      </c>
      <c r="AG35" s="360">
        <v>0</v>
      </c>
      <c r="AH35" s="360">
        <v>0</v>
      </c>
      <c r="AI35" s="360">
        <v>0</v>
      </c>
      <c r="AJ35" s="360">
        <v>763</v>
      </c>
      <c r="AK35" s="360">
        <v>0</v>
      </c>
      <c r="AL35" s="360">
        <v>0</v>
      </c>
      <c r="AM35" s="360">
        <v>0</v>
      </c>
    </row>
    <row r="36" spans="2:39" x14ac:dyDescent="0.25">
      <c r="B36" s="371" t="s">
        <v>2622</v>
      </c>
      <c r="C36" s="371" t="s">
        <v>27</v>
      </c>
      <c r="D36" s="372">
        <v>2974</v>
      </c>
      <c r="E36" s="360">
        <v>0</v>
      </c>
      <c r="F36" s="360">
        <v>0</v>
      </c>
      <c r="G36" s="360">
        <v>0</v>
      </c>
      <c r="H36" s="360">
        <v>0</v>
      </c>
      <c r="I36" s="360">
        <v>2917</v>
      </c>
      <c r="J36" s="360">
        <v>0</v>
      </c>
      <c r="K36" s="360">
        <v>48</v>
      </c>
      <c r="L36" s="360">
        <v>9</v>
      </c>
      <c r="M36" s="372">
        <v>2950</v>
      </c>
      <c r="N36" s="360">
        <v>15</v>
      </c>
      <c r="O36" s="360">
        <v>0</v>
      </c>
      <c r="P36" s="360">
        <v>59</v>
      </c>
      <c r="Q36" s="360">
        <v>0</v>
      </c>
      <c r="R36" s="360">
        <v>44</v>
      </c>
      <c r="S36" s="360">
        <v>0</v>
      </c>
      <c r="T36" s="360">
        <v>2653</v>
      </c>
      <c r="U36" s="360">
        <v>179</v>
      </c>
      <c r="V36" s="360">
        <v>9727</v>
      </c>
      <c r="W36" s="360">
        <v>1224</v>
      </c>
      <c r="X36" s="360">
        <v>0</v>
      </c>
      <c r="Y36" s="360">
        <v>10</v>
      </c>
      <c r="Z36" s="360">
        <v>1</v>
      </c>
      <c r="AA36" s="360">
        <v>48</v>
      </c>
      <c r="AB36" s="360">
        <v>3</v>
      </c>
      <c r="AC36" s="360">
        <v>6643</v>
      </c>
      <c r="AD36" s="360">
        <v>1798</v>
      </c>
      <c r="AE36" s="360">
        <v>11462</v>
      </c>
      <c r="AF36" s="360">
        <v>95</v>
      </c>
      <c r="AG36" s="360">
        <v>0</v>
      </c>
      <c r="AH36" s="360">
        <v>7</v>
      </c>
      <c r="AI36" s="360">
        <v>0</v>
      </c>
      <c r="AJ36" s="360">
        <v>513</v>
      </c>
      <c r="AK36" s="360">
        <v>1</v>
      </c>
      <c r="AL36" s="360">
        <v>6294</v>
      </c>
      <c r="AM36" s="360">
        <v>4552</v>
      </c>
    </row>
    <row r="37" spans="2:39" s="33" customFormat="1" x14ac:dyDescent="0.25">
      <c r="B37" s="371" t="s">
        <v>2622</v>
      </c>
      <c r="C37" s="371" t="s">
        <v>28</v>
      </c>
      <c r="D37" s="372">
        <v>4431</v>
      </c>
      <c r="E37" s="360">
        <v>0</v>
      </c>
      <c r="F37" s="360">
        <v>0</v>
      </c>
      <c r="G37" s="360">
        <v>0</v>
      </c>
      <c r="H37" s="360">
        <v>0</v>
      </c>
      <c r="I37" s="360">
        <v>4404</v>
      </c>
      <c r="J37" s="360">
        <v>0</v>
      </c>
      <c r="K37" s="360">
        <v>26</v>
      </c>
      <c r="L37" s="360">
        <v>1</v>
      </c>
      <c r="M37" s="372">
        <v>4599</v>
      </c>
      <c r="N37" s="360">
        <v>356</v>
      </c>
      <c r="O37" s="360">
        <v>0</v>
      </c>
      <c r="P37" s="360">
        <v>0</v>
      </c>
      <c r="Q37" s="360">
        <v>0</v>
      </c>
      <c r="R37" s="360">
        <v>2</v>
      </c>
      <c r="S37" s="360">
        <v>0</v>
      </c>
      <c r="T37" s="360">
        <v>4133</v>
      </c>
      <c r="U37" s="360">
        <v>108</v>
      </c>
      <c r="V37" s="360">
        <v>5400</v>
      </c>
      <c r="W37" s="360">
        <v>572</v>
      </c>
      <c r="X37" s="360">
        <v>1</v>
      </c>
      <c r="Y37" s="360">
        <v>6</v>
      </c>
      <c r="Z37" s="360">
        <v>0</v>
      </c>
      <c r="AA37" s="360">
        <v>72</v>
      </c>
      <c r="AB37" s="360">
        <v>0</v>
      </c>
      <c r="AC37" s="360">
        <v>4674</v>
      </c>
      <c r="AD37" s="360">
        <v>75</v>
      </c>
      <c r="AE37" s="360">
        <v>4534</v>
      </c>
      <c r="AF37" s="360">
        <v>288</v>
      </c>
      <c r="AG37" s="360">
        <v>2</v>
      </c>
      <c r="AH37" s="360">
        <v>1</v>
      </c>
      <c r="AI37" s="360">
        <v>0</v>
      </c>
      <c r="AJ37" s="360">
        <v>618</v>
      </c>
      <c r="AK37" s="360">
        <v>0</v>
      </c>
      <c r="AL37" s="360">
        <v>3398</v>
      </c>
      <c r="AM37" s="360">
        <v>227</v>
      </c>
    </row>
    <row r="38" spans="2:39" x14ac:dyDescent="0.25">
      <c r="B38" s="371" t="s">
        <v>2622</v>
      </c>
      <c r="C38" s="371" t="s">
        <v>33</v>
      </c>
      <c r="D38" s="372">
        <v>157</v>
      </c>
      <c r="E38" s="360">
        <v>0</v>
      </c>
      <c r="F38" s="360">
        <v>0</v>
      </c>
      <c r="G38" s="360">
        <v>0</v>
      </c>
      <c r="H38" s="360">
        <v>0</v>
      </c>
      <c r="I38" s="360">
        <v>157</v>
      </c>
      <c r="J38" s="360">
        <v>0</v>
      </c>
      <c r="K38" s="360">
        <v>0</v>
      </c>
      <c r="L38" s="360">
        <v>0</v>
      </c>
      <c r="M38" s="372">
        <v>118</v>
      </c>
      <c r="N38" s="360">
        <v>105</v>
      </c>
      <c r="O38" s="360">
        <v>0</v>
      </c>
      <c r="P38" s="360">
        <v>0</v>
      </c>
      <c r="Q38" s="360">
        <v>0</v>
      </c>
      <c r="R38" s="360">
        <v>0</v>
      </c>
      <c r="S38" s="360">
        <v>0</v>
      </c>
      <c r="T38" s="360">
        <v>13</v>
      </c>
      <c r="U38" s="360">
        <v>0</v>
      </c>
      <c r="V38" s="360">
        <v>474</v>
      </c>
      <c r="W38" s="360">
        <v>474</v>
      </c>
      <c r="X38" s="360">
        <v>0</v>
      </c>
      <c r="Y38" s="360">
        <v>0</v>
      </c>
      <c r="Z38" s="360">
        <v>0</v>
      </c>
      <c r="AA38" s="360">
        <v>0</v>
      </c>
      <c r="AB38" s="360">
        <v>0</v>
      </c>
      <c r="AC38" s="360">
        <v>0</v>
      </c>
      <c r="AD38" s="360">
        <v>0</v>
      </c>
      <c r="AE38" s="360">
        <v>284</v>
      </c>
      <c r="AF38" s="360">
        <v>0</v>
      </c>
      <c r="AG38" s="360">
        <v>0</v>
      </c>
      <c r="AH38" s="360">
        <v>0</v>
      </c>
      <c r="AI38" s="360">
        <v>0</v>
      </c>
      <c r="AJ38" s="360">
        <v>284</v>
      </c>
      <c r="AK38" s="360">
        <v>0</v>
      </c>
      <c r="AL38" s="360">
        <v>0</v>
      </c>
      <c r="AM38" s="360">
        <v>0</v>
      </c>
    </row>
    <row r="39" spans="2:39" x14ac:dyDescent="0.25">
      <c r="B39" s="371" t="s">
        <v>2622</v>
      </c>
      <c r="C39" s="371" t="s">
        <v>2584</v>
      </c>
      <c r="D39" s="372">
        <v>0</v>
      </c>
      <c r="E39" s="360">
        <v>0</v>
      </c>
      <c r="F39" s="360">
        <v>0</v>
      </c>
      <c r="G39" s="360">
        <v>0</v>
      </c>
      <c r="H39" s="360">
        <v>0</v>
      </c>
      <c r="I39" s="360">
        <v>0</v>
      </c>
      <c r="J39" s="360">
        <v>0</v>
      </c>
      <c r="K39" s="360">
        <v>0</v>
      </c>
      <c r="L39" s="360">
        <v>0</v>
      </c>
      <c r="M39" s="372">
        <v>0</v>
      </c>
      <c r="N39" s="360">
        <v>0</v>
      </c>
      <c r="O39" s="360">
        <v>0</v>
      </c>
      <c r="P39" s="360">
        <v>0</v>
      </c>
      <c r="Q39" s="360">
        <v>0</v>
      </c>
      <c r="R39" s="360">
        <v>0</v>
      </c>
      <c r="S39" s="360">
        <v>0</v>
      </c>
      <c r="T39" s="360">
        <v>0</v>
      </c>
      <c r="U39" s="360">
        <v>0</v>
      </c>
      <c r="V39" s="360">
        <v>5</v>
      </c>
      <c r="W39" s="360">
        <v>5</v>
      </c>
      <c r="X39" s="360">
        <v>0</v>
      </c>
      <c r="Y39" s="360">
        <v>0</v>
      </c>
      <c r="Z39" s="360">
        <v>0</v>
      </c>
      <c r="AA39" s="360">
        <v>0</v>
      </c>
      <c r="AB39" s="360">
        <v>0</v>
      </c>
      <c r="AC39" s="360">
        <v>0</v>
      </c>
      <c r="AD39" s="360">
        <v>0</v>
      </c>
      <c r="AE39" s="360">
        <v>31</v>
      </c>
      <c r="AF39" s="360">
        <v>14</v>
      </c>
      <c r="AG39" s="360">
        <v>0</v>
      </c>
      <c r="AH39" s="360">
        <v>0</v>
      </c>
      <c r="AI39" s="360">
        <v>0</v>
      </c>
      <c r="AJ39" s="360">
        <v>15</v>
      </c>
      <c r="AK39" s="360">
        <v>0</v>
      </c>
      <c r="AL39" s="360">
        <v>0</v>
      </c>
      <c r="AM39" s="360">
        <v>2</v>
      </c>
    </row>
    <row r="40" spans="2:39" x14ac:dyDescent="0.25">
      <c r="B40" s="371" t="s">
        <v>2622</v>
      </c>
      <c r="C40" s="371" t="s">
        <v>34</v>
      </c>
      <c r="D40" s="372">
        <v>142</v>
      </c>
      <c r="E40" s="360">
        <v>1</v>
      </c>
      <c r="F40" s="360">
        <v>0</v>
      </c>
      <c r="G40" s="360">
        <v>0</v>
      </c>
      <c r="H40" s="360">
        <v>0</v>
      </c>
      <c r="I40" s="360">
        <v>141</v>
      </c>
      <c r="J40" s="360">
        <v>0</v>
      </c>
      <c r="K40" s="360">
        <v>0</v>
      </c>
      <c r="L40" s="360">
        <v>0</v>
      </c>
      <c r="M40" s="372">
        <v>175</v>
      </c>
      <c r="N40" s="360">
        <v>124</v>
      </c>
      <c r="O40" s="360">
        <v>0</v>
      </c>
      <c r="P40" s="360">
        <v>0</v>
      </c>
      <c r="Q40" s="360">
        <v>0</v>
      </c>
      <c r="R40" s="360">
        <v>0</v>
      </c>
      <c r="S40" s="360">
        <v>0</v>
      </c>
      <c r="T40" s="360">
        <v>0</v>
      </c>
      <c r="U40" s="360">
        <v>51</v>
      </c>
      <c r="V40" s="360">
        <v>857</v>
      </c>
      <c r="W40" s="360">
        <v>850</v>
      </c>
      <c r="X40" s="360">
        <v>0</v>
      </c>
      <c r="Y40" s="360">
        <v>0</v>
      </c>
      <c r="Z40" s="360">
        <v>0</v>
      </c>
      <c r="AA40" s="360">
        <v>1</v>
      </c>
      <c r="AB40" s="360">
        <v>0</v>
      </c>
      <c r="AC40" s="360">
        <v>2</v>
      </c>
      <c r="AD40" s="360">
        <v>4</v>
      </c>
      <c r="AE40" s="360">
        <v>1020</v>
      </c>
      <c r="AF40" s="360">
        <v>161</v>
      </c>
      <c r="AG40" s="360">
        <v>0</v>
      </c>
      <c r="AH40" s="360">
        <v>0</v>
      </c>
      <c r="AI40" s="360">
        <v>0</v>
      </c>
      <c r="AJ40" s="360">
        <v>853</v>
      </c>
      <c r="AK40" s="360">
        <v>0</v>
      </c>
      <c r="AL40" s="360">
        <v>0</v>
      </c>
      <c r="AM40" s="360">
        <v>6</v>
      </c>
    </row>
    <row r="41" spans="2:39" x14ac:dyDescent="0.25">
      <c r="B41" s="371" t="s">
        <v>2622</v>
      </c>
      <c r="C41" s="371" t="s">
        <v>31</v>
      </c>
      <c r="D41" s="372">
        <v>559</v>
      </c>
      <c r="E41" s="360">
        <v>0</v>
      </c>
      <c r="F41" s="360">
        <v>0</v>
      </c>
      <c r="G41" s="360">
        <v>0</v>
      </c>
      <c r="H41" s="360">
        <v>0</v>
      </c>
      <c r="I41" s="360">
        <v>308</v>
      </c>
      <c r="J41" s="360">
        <v>0</v>
      </c>
      <c r="K41" s="360">
        <v>249</v>
      </c>
      <c r="L41" s="360">
        <v>2</v>
      </c>
      <c r="M41" s="372">
        <v>561</v>
      </c>
      <c r="N41" s="360">
        <v>174</v>
      </c>
      <c r="O41" s="360">
        <v>0</v>
      </c>
      <c r="P41" s="360">
        <v>0</v>
      </c>
      <c r="Q41" s="360">
        <v>0</v>
      </c>
      <c r="R41" s="360">
        <v>1</v>
      </c>
      <c r="S41" s="360">
        <v>0</v>
      </c>
      <c r="T41" s="360">
        <v>358</v>
      </c>
      <c r="U41" s="360">
        <v>28</v>
      </c>
      <c r="V41" s="360">
        <v>1830</v>
      </c>
      <c r="W41" s="360">
        <v>192</v>
      </c>
      <c r="X41" s="360">
        <v>0</v>
      </c>
      <c r="Y41" s="360">
        <v>0</v>
      </c>
      <c r="Z41" s="360">
        <v>0</v>
      </c>
      <c r="AA41" s="360">
        <v>2</v>
      </c>
      <c r="AB41" s="360">
        <v>0</v>
      </c>
      <c r="AC41" s="360">
        <v>1526</v>
      </c>
      <c r="AD41" s="360">
        <v>110</v>
      </c>
      <c r="AE41" s="360">
        <v>2039</v>
      </c>
      <c r="AF41" s="360">
        <v>0</v>
      </c>
      <c r="AG41" s="360">
        <v>0</v>
      </c>
      <c r="AH41" s="360">
        <v>0</v>
      </c>
      <c r="AI41" s="360">
        <v>0</v>
      </c>
      <c r="AJ41" s="360">
        <v>831</v>
      </c>
      <c r="AK41" s="360">
        <v>0</v>
      </c>
      <c r="AL41" s="360">
        <v>1202</v>
      </c>
      <c r="AM41" s="360">
        <v>6</v>
      </c>
    </row>
    <row r="42" spans="2:39" x14ac:dyDescent="0.25">
      <c r="B42" s="499" t="s">
        <v>3477</v>
      </c>
      <c r="C42" s="499"/>
      <c r="D42" s="372">
        <f>+SUM(D43:D44)</f>
        <v>1336</v>
      </c>
      <c r="E42" s="372">
        <f t="shared" ref="E42:AM42" si="4">+SUM(E43:E44)</f>
        <v>0</v>
      </c>
      <c r="F42" s="372">
        <f t="shared" si="4"/>
        <v>0</v>
      </c>
      <c r="G42" s="372">
        <f t="shared" si="4"/>
        <v>0</v>
      </c>
      <c r="H42" s="372">
        <f t="shared" si="4"/>
        <v>0</v>
      </c>
      <c r="I42" s="372">
        <f t="shared" si="4"/>
        <v>1336</v>
      </c>
      <c r="J42" s="372">
        <f t="shared" si="4"/>
        <v>0</v>
      </c>
      <c r="K42" s="372">
        <f t="shared" si="4"/>
        <v>0</v>
      </c>
      <c r="L42" s="372">
        <f t="shared" si="4"/>
        <v>0</v>
      </c>
      <c r="M42" s="372">
        <f t="shared" si="4"/>
        <v>1584</v>
      </c>
      <c r="N42" s="372">
        <f t="shared" si="4"/>
        <v>1475</v>
      </c>
      <c r="O42" s="372">
        <f t="shared" si="4"/>
        <v>2</v>
      </c>
      <c r="P42" s="372">
        <f t="shared" si="4"/>
        <v>15</v>
      </c>
      <c r="Q42" s="372">
        <f t="shared" si="4"/>
        <v>6</v>
      </c>
      <c r="R42" s="372">
        <f t="shared" si="4"/>
        <v>11</v>
      </c>
      <c r="S42" s="372">
        <f t="shared" si="4"/>
        <v>0</v>
      </c>
      <c r="T42" s="372">
        <f t="shared" si="4"/>
        <v>63</v>
      </c>
      <c r="U42" s="372">
        <f t="shared" si="4"/>
        <v>12</v>
      </c>
      <c r="V42" s="372">
        <f>+SUM(V43:V44)</f>
        <v>971</v>
      </c>
      <c r="W42" s="372">
        <f t="shared" si="4"/>
        <v>913</v>
      </c>
      <c r="X42" s="372">
        <f t="shared" si="4"/>
        <v>0</v>
      </c>
      <c r="Y42" s="372">
        <f t="shared" si="4"/>
        <v>8</v>
      </c>
      <c r="Z42" s="372">
        <f t="shared" si="4"/>
        <v>1</v>
      </c>
      <c r="AA42" s="372">
        <f t="shared" si="4"/>
        <v>22</v>
      </c>
      <c r="AB42" s="372">
        <f t="shared" si="4"/>
        <v>4</v>
      </c>
      <c r="AC42" s="372">
        <f t="shared" si="4"/>
        <v>12</v>
      </c>
      <c r="AD42" s="372">
        <f t="shared" si="4"/>
        <v>11</v>
      </c>
      <c r="AE42" s="372">
        <f t="shared" si="4"/>
        <v>1088</v>
      </c>
      <c r="AF42" s="372">
        <f t="shared" si="4"/>
        <v>364</v>
      </c>
      <c r="AG42" s="372">
        <f t="shared" si="4"/>
        <v>1</v>
      </c>
      <c r="AH42" s="372">
        <f t="shared" si="4"/>
        <v>6</v>
      </c>
      <c r="AI42" s="372">
        <f t="shared" si="4"/>
        <v>0</v>
      </c>
      <c r="AJ42" s="372">
        <f t="shared" si="4"/>
        <v>690</v>
      </c>
      <c r="AK42" s="372">
        <f t="shared" si="4"/>
        <v>0</v>
      </c>
      <c r="AL42" s="372">
        <f t="shared" si="4"/>
        <v>10</v>
      </c>
      <c r="AM42" s="372">
        <f t="shared" si="4"/>
        <v>17</v>
      </c>
    </row>
    <row r="43" spans="2:39" x14ac:dyDescent="0.25">
      <c r="B43" s="371" t="s">
        <v>2182</v>
      </c>
      <c r="C43" s="371" t="s">
        <v>32</v>
      </c>
      <c r="D43" s="372">
        <v>1122</v>
      </c>
      <c r="E43" s="360">
        <v>0</v>
      </c>
      <c r="F43" s="360">
        <v>0</v>
      </c>
      <c r="G43" s="360">
        <v>0</v>
      </c>
      <c r="H43" s="360">
        <v>0</v>
      </c>
      <c r="I43" s="360">
        <v>1122</v>
      </c>
      <c r="J43" s="360">
        <v>0</v>
      </c>
      <c r="K43" s="360">
        <v>0</v>
      </c>
      <c r="L43" s="360">
        <v>0</v>
      </c>
      <c r="M43" s="372">
        <v>1292</v>
      </c>
      <c r="N43" s="360">
        <v>1263</v>
      </c>
      <c r="O43" s="360">
        <v>2</v>
      </c>
      <c r="P43" s="360">
        <v>5</v>
      </c>
      <c r="Q43" s="360">
        <v>5</v>
      </c>
      <c r="R43" s="360">
        <v>11</v>
      </c>
      <c r="S43" s="360">
        <v>0</v>
      </c>
      <c r="T43" s="360">
        <v>0</v>
      </c>
      <c r="U43" s="360">
        <v>6</v>
      </c>
      <c r="V43" s="360">
        <v>662</v>
      </c>
      <c r="W43" s="360">
        <v>653</v>
      </c>
      <c r="X43" s="360">
        <v>0</v>
      </c>
      <c r="Y43" s="360">
        <v>1</v>
      </c>
      <c r="Z43" s="360">
        <v>0</v>
      </c>
      <c r="AA43" s="360">
        <v>3</v>
      </c>
      <c r="AB43" s="360">
        <v>2</v>
      </c>
      <c r="AC43" s="360">
        <v>0</v>
      </c>
      <c r="AD43" s="360">
        <v>3</v>
      </c>
      <c r="AE43" s="360">
        <v>619</v>
      </c>
      <c r="AF43" s="360">
        <v>4</v>
      </c>
      <c r="AG43" s="360">
        <v>0</v>
      </c>
      <c r="AH43" s="360">
        <v>1</v>
      </c>
      <c r="AI43" s="360">
        <v>0</v>
      </c>
      <c r="AJ43" s="360">
        <v>614</v>
      </c>
      <c r="AK43" s="360">
        <v>0</v>
      </c>
      <c r="AL43" s="360">
        <v>0</v>
      </c>
      <c r="AM43" s="360">
        <v>0</v>
      </c>
    </row>
    <row r="44" spans="2:39" x14ac:dyDescent="0.25">
      <c r="B44" s="371" t="s">
        <v>2182</v>
      </c>
      <c r="C44" s="371" t="s">
        <v>2884</v>
      </c>
      <c r="D44" s="372">
        <v>214</v>
      </c>
      <c r="E44" s="360">
        <v>0</v>
      </c>
      <c r="F44" s="360">
        <v>0</v>
      </c>
      <c r="G44" s="360">
        <v>0</v>
      </c>
      <c r="H44" s="360">
        <v>0</v>
      </c>
      <c r="I44" s="360">
        <v>214</v>
      </c>
      <c r="J44" s="360">
        <v>0</v>
      </c>
      <c r="K44" s="360">
        <v>0</v>
      </c>
      <c r="L44" s="360">
        <v>0</v>
      </c>
      <c r="M44" s="372">
        <v>292</v>
      </c>
      <c r="N44" s="360">
        <v>212</v>
      </c>
      <c r="O44" s="360">
        <v>0</v>
      </c>
      <c r="P44" s="360">
        <v>10</v>
      </c>
      <c r="Q44" s="360">
        <v>1</v>
      </c>
      <c r="R44" s="360">
        <v>0</v>
      </c>
      <c r="S44" s="360">
        <v>0</v>
      </c>
      <c r="T44" s="360">
        <v>63</v>
      </c>
      <c r="U44" s="360">
        <v>6</v>
      </c>
      <c r="V44" s="360">
        <v>309</v>
      </c>
      <c r="W44" s="360">
        <v>260</v>
      </c>
      <c r="X44" s="360">
        <v>0</v>
      </c>
      <c r="Y44" s="360">
        <v>7</v>
      </c>
      <c r="Z44" s="360">
        <v>1</v>
      </c>
      <c r="AA44" s="360">
        <v>19</v>
      </c>
      <c r="AB44" s="360">
        <v>2</v>
      </c>
      <c r="AC44" s="360">
        <v>12</v>
      </c>
      <c r="AD44" s="360">
        <v>8</v>
      </c>
      <c r="AE44" s="360">
        <v>469</v>
      </c>
      <c r="AF44" s="360">
        <v>360</v>
      </c>
      <c r="AG44" s="360">
        <v>1</v>
      </c>
      <c r="AH44" s="360">
        <v>5</v>
      </c>
      <c r="AI44" s="360">
        <v>0</v>
      </c>
      <c r="AJ44" s="360">
        <v>76</v>
      </c>
      <c r="AK44" s="360">
        <v>0</v>
      </c>
      <c r="AL44" s="360">
        <v>10</v>
      </c>
      <c r="AM44" s="360">
        <v>17</v>
      </c>
    </row>
    <row r="46" spans="2:39" x14ac:dyDescent="0.25">
      <c r="B46" s="258"/>
    </row>
    <row r="47" spans="2:39" x14ac:dyDescent="0.25">
      <c r="B47" s="258"/>
    </row>
    <row r="48" spans="2:39" x14ac:dyDescent="0.25">
      <c r="B48" s="251"/>
    </row>
    <row r="49" spans="2:2" x14ac:dyDescent="0.25">
      <c r="B49" s="251"/>
    </row>
    <row r="50" spans="2:2" x14ac:dyDescent="0.25">
      <c r="B50" s="259"/>
    </row>
  </sheetData>
  <sortState xmlns:xlrd2="http://schemas.microsoft.com/office/spreadsheetml/2017/richdata2" ref="C39:AQ40">
    <sortCondition descending="1" ref="AM39:AM40"/>
  </sortState>
  <mergeCells count="16">
    <mergeCell ref="B42:C42"/>
    <mergeCell ref="V12:AM12"/>
    <mergeCell ref="V13:AD13"/>
    <mergeCell ref="AE13:AM13"/>
    <mergeCell ref="B15:C15"/>
    <mergeCell ref="B16:C16"/>
    <mergeCell ref="C8:R8"/>
    <mergeCell ref="C9:R9"/>
    <mergeCell ref="C10:R10"/>
    <mergeCell ref="B25:C25"/>
    <mergeCell ref="B33:C33"/>
    <mergeCell ref="C12:C14"/>
    <mergeCell ref="D13:L13"/>
    <mergeCell ref="D12:U12"/>
    <mergeCell ref="M13:U13"/>
    <mergeCell ref="B12:B14"/>
  </mergeCells>
  <hyperlinks>
    <hyperlink ref="B9" location="INDICE!B62" display="INDICE" xr:uid="{00000000-0004-0000-3000-000000000000}"/>
  </hyperlinks>
  <pageMargins left="0.7" right="0.7" top="0.75" bottom="0.75" header="0.3" footer="0.3"/>
  <pageSetup paperSize="9" orientation="portrait" r:id="rId1"/>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dimension ref="B1:O198"/>
  <sheetViews>
    <sheetView showGridLines="0" zoomScaleNormal="100" workbookViewId="0">
      <selection activeCell="N9" sqref="N9"/>
    </sheetView>
  </sheetViews>
  <sheetFormatPr baseColWidth="10" defaultColWidth="11.44140625" defaultRowHeight="13.2" x14ac:dyDescent="0.25"/>
  <cols>
    <col min="1" max="1" width="3.33203125" style="29" customWidth="1"/>
    <col min="2" max="2" width="18" style="29" customWidth="1"/>
    <col min="3" max="3" width="23.33203125" style="29" bestFit="1" customWidth="1"/>
    <col min="4" max="4" width="32.5546875" style="29" customWidth="1"/>
    <col min="5" max="5" width="13" style="29" customWidth="1"/>
    <col min="6" max="6" width="14.109375" style="29" customWidth="1"/>
    <col min="7" max="8" width="11.33203125" style="29" customWidth="1"/>
    <col min="9" max="9" width="13" style="29" customWidth="1"/>
    <col min="10" max="10" width="12" style="29" customWidth="1"/>
    <col min="11" max="12" width="12.5546875" style="29" customWidth="1"/>
    <col min="13" max="13" width="11.44140625" style="29" customWidth="1"/>
    <col min="14" max="16384" width="11.44140625" style="29"/>
  </cols>
  <sheetData>
    <row r="1" spans="2:14" ht="24.9" customHeight="1" x14ac:dyDescent="0.25"/>
    <row r="2" spans="2:14" ht="24.9" customHeight="1" x14ac:dyDescent="0.25"/>
    <row r="3" spans="2:14" ht="24.9" customHeight="1" x14ac:dyDescent="0.25"/>
    <row r="4" spans="2:14" ht="24.9" customHeight="1" x14ac:dyDescent="0.25"/>
    <row r="5" spans="2:14" ht="24.9" customHeight="1" x14ac:dyDescent="0.25"/>
    <row r="8" spans="2:14" x14ac:dyDescent="0.25">
      <c r="C8" s="463" t="s">
        <v>362</v>
      </c>
      <c r="D8" s="463"/>
      <c r="E8" s="463"/>
      <c r="F8" s="463"/>
      <c r="G8" s="463"/>
      <c r="H8" s="463"/>
      <c r="I8" s="463"/>
      <c r="J8" s="463"/>
      <c r="K8" s="463"/>
      <c r="L8" s="463"/>
      <c r="M8" s="204"/>
    </row>
    <row r="9" spans="2:14" x14ac:dyDescent="0.25">
      <c r="C9" s="463" t="s">
        <v>3456</v>
      </c>
      <c r="D9" s="463"/>
      <c r="E9" s="463"/>
      <c r="F9" s="463"/>
      <c r="G9" s="463"/>
      <c r="H9" s="463"/>
      <c r="I9" s="463"/>
      <c r="J9" s="463"/>
      <c r="K9" s="463"/>
      <c r="L9" s="463"/>
      <c r="M9" s="204"/>
      <c r="N9" s="51" t="s">
        <v>234</v>
      </c>
    </row>
    <row r="10" spans="2:14" ht="12.75" customHeight="1" x14ac:dyDescent="0.25">
      <c r="C10" s="463" t="s">
        <v>3751</v>
      </c>
      <c r="D10" s="463"/>
      <c r="E10" s="463"/>
      <c r="F10" s="463"/>
      <c r="G10" s="463"/>
      <c r="H10" s="463"/>
      <c r="I10" s="463"/>
      <c r="J10" s="463"/>
      <c r="K10" s="463"/>
      <c r="L10" s="463"/>
      <c r="M10" s="204"/>
    </row>
    <row r="11" spans="2:14" x14ac:dyDescent="0.25">
      <c r="J11" s="30" t="s">
        <v>11</v>
      </c>
    </row>
    <row r="12" spans="2:14" ht="15.75" customHeight="1" x14ac:dyDescent="0.25">
      <c r="B12" s="456" t="s">
        <v>2609</v>
      </c>
      <c r="C12" s="456" t="s">
        <v>2610</v>
      </c>
      <c r="D12" s="456" t="s">
        <v>37</v>
      </c>
      <c r="E12" s="456" t="s">
        <v>2</v>
      </c>
      <c r="F12" s="456"/>
      <c r="G12" s="456"/>
      <c r="H12" s="456"/>
      <c r="I12" s="456" t="s">
        <v>3</v>
      </c>
      <c r="J12" s="456"/>
      <c r="K12" s="456"/>
      <c r="L12" s="456"/>
      <c r="M12" s="456" t="s">
        <v>2683</v>
      </c>
    </row>
    <row r="13" spans="2:14" ht="15.75" customHeight="1" x14ac:dyDescent="0.25">
      <c r="B13" s="456"/>
      <c r="C13" s="456"/>
      <c r="D13" s="456"/>
      <c r="E13" s="350" t="s">
        <v>10</v>
      </c>
      <c r="F13" s="350" t="s">
        <v>0</v>
      </c>
      <c r="G13" s="350" t="s">
        <v>1</v>
      </c>
      <c r="H13" s="350" t="s">
        <v>409</v>
      </c>
      <c r="I13" s="350" t="s">
        <v>10</v>
      </c>
      <c r="J13" s="350" t="s">
        <v>0</v>
      </c>
      <c r="K13" s="350" t="s">
        <v>1</v>
      </c>
      <c r="L13" s="350" t="s">
        <v>409</v>
      </c>
      <c r="M13" s="456"/>
    </row>
    <row r="14" spans="2:14" s="188" customFormat="1" x14ac:dyDescent="0.25">
      <c r="B14" s="363" t="s">
        <v>10</v>
      </c>
      <c r="C14" s="363" t="s">
        <v>10</v>
      </c>
      <c r="D14" s="363" t="s">
        <v>10</v>
      </c>
      <c r="E14" s="372">
        <f t="shared" ref="E14:M14" si="0">+SUM(E15:E195)</f>
        <v>1378466</v>
      </c>
      <c r="F14" s="372">
        <f t="shared" si="0"/>
        <v>693313</v>
      </c>
      <c r="G14" s="372">
        <f t="shared" si="0"/>
        <v>685053</v>
      </c>
      <c r="H14" s="372">
        <f t="shared" si="0"/>
        <v>100</v>
      </c>
      <c r="I14" s="372">
        <f t="shared" si="0"/>
        <v>1324193</v>
      </c>
      <c r="J14" s="372">
        <f t="shared" si="0"/>
        <v>665985</v>
      </c>
      <c r="K14" s="372">
        <f t="shared" si="0"/>
        <v>658107</v>
      </c>
      <c r="L14" s="372">
        <f t="shared" si="0"/>
        <v>101</v>
      </c>
      <c r="M14" s="372">
        <f t="shared" si="0"/>
        <v>54273</v>
      </c>
    </row>
    <row r="15" spans="2:14" s="188" customFormat="1" x14ac:dyDescent="0.25">
      <c r="B15" s="371" t="s">
        <v>218</v>
      </c>
      <c r="C15" s="371" t="s">
        <v>2191</v>
      </c>
      <c r="D15" s="371" t="s">
        <v>38</v>
      </c>
      <c r="E15" s="360">
        <v>22284</v>
      </c>
      <c r="F15" s="360">
        <v>10923</v>
      </c>
      <c r="G15" s="360">
        <v>11359</v>
      </c>
      <c r="H15" s="360">
        <v>2</v>
      </c>
      <c r="I15" s="360">
        <v>21207</v>
      </c>
      <c r="J15" s="360">
        <v>10446</v>
      </c>
      <c r="K15" s="360">
        <v>10759</v>
      </c>
      <c r="L15" s="360">
        <v>2</v>
      </c>
      <c r="M15" s="360">
        <v>1077</v>
      </c>
    </row>
    <row r="16" spans="2:14" s="30" customFormat="1" x14ac:dyDescent="0.25">
      <c r="B16" s="371" t="s">
        <v>218</v>
      </c>
      <c r="C16" s="371" t="s">
        <v>2191</v>
      </c>
      <c r="D16" s="371" t="s">
        <v>2189</v>
      </c>
      <c r="E16" s="360">
        <v>248243</v>
      </c>
      <c r="F16" s="360">
        <v>125325</v>
      </c>
      <c r="G16" s="360">
        <v>122869</v>
      </c>
      <c r="H16" s="360">
        <v>49</v>
      </c>
      <c r="I16" s="360">
        <v>246244</v>
      </c>
      <c r="J16" s="360">
        <v>124292</v>
      </c>
      <c r="K16" s="360">
        <v>121904</v>
      </c>
      <c r="L16" s="360">
        <v>48</v>
      </c>
      <c r="M16" s="360">
        <v>1999</v>
      </c>
    </row>
    <row r="17" spans="2:13" ht="12.75" customHeight="1" x14ac:dyDescent="0.25">
      <c r="B17" s="371" t="s">
        <v>218</v>
      </c>
      <c r="C17" s="371" t="s">
        <v>219</v>
      </c>
      <c r="D17" s="371" t="s">
        <v>44</v>
      </c>
      <c r="E17" s="360">
        <v>39</v>
      </c>
      <c r="F17" s="360">
        <v>21</v>
      </c>
      <c r="G17" s="360">
        <v>18</v>
      </c>
      <c r="H17" s="360">
        <v>0</v>
      </c>
      <c r="I17" s="360">
        <v>38</v>
      </c>
      <c r="J17" s="360">
        <v>20</v>
      </c>
      <c r="K17" s="360">
        <v>18</v>
      </c>
      <c r="L17" s="360">
        <v>0</v>
      </c>
      <c r="M17" s="360">
        <v>1</v>
      </c>
    </row>
    <row r="18" spans="2:13" x14ac:dyDescent="0.25">
      <c r="B18" s="371" t="s">
        <v>218</v>
      </c>
      <c r="C18" s="371" t="s">
        <v>219</v>
      </c>
      <c r="D18" s="371" t="s">
        <v>45</v>
      </c>
      <c r="E18" s="360">
        <v>7571</v>
      </c>
      <c r="F18" s="360">
        <v>3917</v>
      </c>
      <c r="G18" s="360">
        <v>3653</v>
      </c>
      <c r="H18" s="360">
        <v>1</v>
      </c>
      <c r="I18" s="360">
        <v>6755</v>
      </c>
      <c r="J18" s="360">
        <v>3505</v>
      </c>
      <c r="K18" s="360">
        <v>3249</v>
      </c>
      <c r="L18" s="360">
        <v>1</v>
      </c>
      <c r="M18" s="360">
        <v>816</v>
      </c>
    </row>
    <row r="19" spans="2:13" x14ac:dyDescent="0.25">
      <c r="B19" s="371" t="s">
        <v>218</v>
      </c>
      <c r="C19" s="371" t="s">
        <v>219</v>
      </c>
      <c r="D19" s="371" t="s">
        <v>49</v>
      </c>
      <c r="E19" s="360">
        <v>2573</v>
      </c>
      <c r="F19" s="360">
        <v>1327</v>
      </c>
      <c r="G19" s="360">
        <v>1244</v>
      </c>
      <c r="H19" s="360">
        <v>2</v>
      </c>
      <c r="I19" s="360">
        <v>2416</v>
      </c>
      <c r="J19" s="360">
        <v>1237</v>
      </c>
      <c r="K19" s="360">
        <v>1177</v>
      </c>
      <c r="L19" s="360">
        <v>2</v>
      </c>
      <c r="M19" s="360">
        <v>157</v>
      </c>
    </row>
    <row r="20" spans="2:13" s="30" customFormat="1" x14ac:dyDescent="0.25">
      <c r="B20" s="371" t="s">
        <v>218</v>
      </c>
      <c r="C20" s="371" t="s">
        <v>219</v>
      </c>
      <c r="D20" s="371" t="s">
        <v>52</v>
      </c>
      <c r="E20" s="360">
        <v>3096</v>
      </c>
      <c r="F20" s="360">
        <v>1802</v>
      </c>
      <c r="G20" s="360">
        <v>1294</v>
      </c>
      <c r="H20" s="360">
        <v>0</v>
      </c>
      <c r="I20" s="360">
        <v>2958</v>
      </c>
      <c r="J20" s="360">
        <v>1712</v>
      </c>
      <c r="K20" s="360">
        <v>1246</v>
      </c>
      <c r="L20" s="360">
        <v>0</v>
      </c>
      <c r="M20" s="360">
        <v>138</v>
      </c>
    </row>
    <row r="21" spans="2:13" ht="12.75" customHeight="1" x14ac:dyDescent="0.25">
      <c r="B21" s="371" t="s">
        <v>218</v>
      </c>
      <c r="C21" s="371" t="s">
        <v>219</v>
      </c>
      <c r="D21" s="371" t="s">
        <v>53</v>
      </c>
      <c r="E21" s="360">
        <v>1416</v>
      </c>
      <c r="F21" s="360">
        <v>662</v>
      </c>
      <c r="G21" s="360">
        <v>754</v>
      </c>
      <c r="H21" s="360">
        <v>0</v>
      </c>
      <c r="I21" s="360">
        <v>1332</v>
      </c>
      <c r="J21" s="360">
        <v>613</v>
      </c>
      <c r="K21" s="360">
        <v>719</v>
      </c>
      <c r="L21" s="360">
        <v>0</v>
      </c>
      <c r="M21" s="360">
        <v>84</v>
      </c>
    </row>
    <row r="22" spans="2:13" x14ac:dyDescent="0.25">
      <c r="B22" s="371" t="s">
        <v>218</v>
      </c>
      <c r="C22" s="371" t="s">
        <v>219</v>
      </c>
      <c r="D22" s="371" t="s">
        <v>39</v>
      </c>
      <c r="E22" s="360">
        <v>15058</v>
      </c>
      <c r="F22" s="360">
        <v>9310</v>
      </c>
      <c r="G22" s="360">
        <v>5739</v>
      </c>
      <c r="H22" s="360">
        <v>9</v>
      </c>
      <c r="I22" s="360">
        <v>14676</v>
      </c>
      <c r="J22" s="360">
        <v>9088</v>
      </c>
      <c r="K22" s="360">
        <v>5578</v>
      </c>
      <c r="L22" s="360">
        <v>10</v>
      </c>
      <c r="M22" s="360">
        <v>382</v>
      </c>
    </row>
    <row r="23" spans="2:13" x14ac:dyDescent="0.25">
      <c r="B23" s="371" t="s">
        <v>218</v>
      </c>
      <c r="C23" s="371" t="s">
        <v>219</v>
      </c>
      <c r="D23" s="371" t="s">
        <v>55</v>
      </c>
      <c r="E23" s="360">
        <v>929</v>
      </c>
      <c r="F23" s="360">
        <v>415</v>
      </c>
      <c r="G23" s="360">
        <v>514</v>
      </c>
      <c r="H23" s="360">
        <v>0</v>
      </c>
      <c r="I23" s="360">
        <v>881</v>
      </c>
      <c r="J23" s="360">
        <v>395</v>
      </c>
      <c r="K23" s="360">
        <v>486</v>
      </c>
      <c r="L23" s="360">
        <v>0</v>
      </c>
      <c r="M23" s="360">
        <v>48</v>
      </c>
    </row>
    <row r="24" spans="2:13" x14ac:dyDescent="0.25">
      <c r="B24" s="371" t="s">
        <v>218</v>
      </c>
      <c r="C24" s="371" t="s">
        <v>219</v>
      </c>
      <c r="D24" s="371" t="s">
        <v>56</v>
      </c>
      <c r="E24" s="360">
        <v>7746</v>
      </c>
      <c r="F24" s="360">
        <v>4610</v>
      </c>
      <c r="G24" s="360">
        <v>3133</v>
      </c>
      <c r="H24" s="360">
        <v>3</v>
      </c>
      <c r="I24" s="360">
        <v>7734</v>
      </c>
      <c r="J24" s="360">
        <v>4604</v>
      </c>
      <c r="K24" s="360">
        <v>3127</v>
      </c>
      <c r="L24" s="360">
        <v>3</v>
      </c>
      <c r="M24" s="360">
        <v>12</v>
      </c>
    </row>
    <row r="25" spans="2:13" x14ac:dyDescent="0.25">
      <c r="B25" s="371" t="s">
        <v>218</v>
      </c>
      <c r="C25" s="371" t="s">
        <v>224</v>
      </c>
      <c r="D25" s="371" t="s">
        <v>58</v>
      </c>
      <c r="E25" s="360">
        <v>13548</v>
      </c>
      <c r="F25" s="360">
        <v>8763</v>
      </c>
      <c r="G25" s="360">
        <v>4783</v>
      </c>
      <c r="H25" s="360">
        <v>2</v>
      </c>
      <c r="I25" s="360">
        <v>13525</v>
      </c>
      <c r="J25" s="360">
        <v>8762</v>
      </c>
      <c r="K25" s="360">
        <v>4761</v>
      </c>
      <c r="L25" s="360">
        <v>2</v>
      </c>
      <c r="M25" s="360">
        <v>23</v>
      </c>
    </row>
    <row r="26" spans="2:13" x14ac:dyDescent="0.25">
      <c r="B26" s="371" t="s">
        <v>218</v>
      </c>
      <c r="C26" s="371" t="s">
        <v>224</v>
      </c>
      <c r="D26" s="371" t="s">
        <v>59</v>
      </c>
      <c r="E26" s="360">
        <v>2426</v>
      </c>
      <c r="F26" s="360">
        <v>1351</v>
      </c>
      <c r="G26" s="360">
        <v>1075</v>
      </c>
      <c r="H26" s="360">
        <v>0</v>
      </c>
      <c r="I26" s="360">
        <v>2353</v>
      </c>
      <c r="J26" s="360">
        <v>1302</v>
      </c>
      <c r="K26" s="360">
        <v>1051</v>
      </c>
      <c r="L26" s="360">
        <v>0</v>
      </c>
      <c r="M26" s="360">
        <v>73</v>
      </c>
    </row>
    <row r="27" spans="2:13" x14ac:dyDescent="0.25">
      <c r="B27" s="371" t="s">
        <v>218</v>
      </c>
      <c r="C27" s="371" t="s">
        <v>224</v>
      </c>
      <c r="D27" s="371" t="s">
        <v>60</v>
      </c>
      <c r="E27" s="360">
        <v>13367</v>
      </c>
      <c r="F27" s="360">
        <v>8518</v>
      </c>
      <c r="G27" s="360">
        <v>4848</v>
      </c>
      <c r="H27" s="360">
        <v>1</v>
      </c>
      <c r="I27" s="360">
        <v>12780</v>
      </c>
      <c r="J27" s="360">
        <v>8208</v>
      </c>
      <c r="K27" s="360">
        <v>4571</v>
      </c>
      <c r="L27" s="360">
        <v>1</v>
      </c>
      <c r="M27" s="360">
        <v>587</v>
      </c>
    </row>
    <row r="28" spans="2:13" x14ac:dyDescent="0.25">
      <c r="B28" s="371" t="s">
        <v>218</v>
      </c>
      <c r="C28" s="371" t="s">
        <v>224</v>
      </c>
      <c r="D28" s="371" t="s">
        <v>61</v>
      </c>
      <c r="E28" s="360">
        <v>10654</v>
      </c>
      <c r="F28" s="360">
        <v>6335</v>
      </c>
      <c r="G28" s="360">
        <v>4318</v>
      </c>
      <c r="H28" s="360">
        <v>1</v>
      </c>
      <c r="I28" s="360">
        <v>9667</v>
      </c>
      <c r="J28" s="360">
        <v>5779</v>
      </c>
      <c r="K28" s="360">
        <v>3887</v>
      </c>
      <c r="L28" s="360">
        <v>1</v>
      </c>
      <c r="M28" s="360">
        <v>987</v>
      </c>
    </row>
    <row r="29" spans="2:13" x14ac:dyDescent="0.25">
      <c r="B29" s="371" t="s">
        <v>218</v>
      </c>
      <c r="C29" s="371" t="s">
        <v>224</v>
      </c>
      <c r="D29" s="371" t="s">
        <v>62</v>
      </c>
      <c r="E29" s="360">
        <v>72758</v>
      </c>
      <c r="F29" s="360">
        <v>40051</v>
      </c>
      <c r="G29" s="360">
        <v>32699</v>
      </c>
      <c r="H29" s="360">
        <v>8</v>
      </c>
      <c r="I29" s="360">
        <v>72779</v>
      </c>
      <c r="J29" s="360">
        <v>39809</v>
      </c>
      <c r="K29" s="360">
        <v>32964</v>
      </c>
      <c r="L29" s="360">
        <v>6</v>
      </c>
      <c r="M29" s="360">
        <v>-21</v>
      </c>
    </row>
    <row r="30" spans="2:13" ht="12.75" customHeight="1" x14ac:dyDescent="0.25">
      <c r="B30" s="371" t="s">
        <v>218</v>
      </c>
      <c r="C30" s="371" t="s">
        <v>224</v>
      </c>
      <c r="D30" s="371" t="s">
        <v>2443</v>
      </c>
      <c r="E30" s="360">
        <v>705727</v>
      </c>
      <c r="F30" s="360">
        <v>339590</v>
      </c>
      <c r="G30" s="360">
        <v>366137</v>
      </c>
      <c r="H30" s="360">
        <v>0</v>
      </c>
      <c r="I30" s="360">
        <v>673304</v>
      </c>
      <c r="J30" s="360">
        <v>323750</v>
      </c>
      <c r="K30" s="360">
        <v>349554</v>
      </c>
      <c r="L30" s="360">
        <v>0</v>
      </c>
      <c r="M30" s="360">
        <v>32423</v>
      </c>
    </row>
    <row r="31" spans="2:13" x14ac:dyDescent="0.25">
      <c r="B31" s="371" t="s">
        <v>218</v>
      </c>
      <c r="C31" s="371" t="s">
        <v>224</v>
      </c>
      <c r="D31" s="371" t="s">
        <v>63</v>
      </c>
      <c r="E31" s="360">
        <v>55</v>
      </c>
      <c r="F31" s="360">
        <v>41</v>
      </c>
      <c r="G31" s="360">
        <v>14</v>
      </c>
      <c r="H31" s="360">
        <v>0</v>
      </c>
      <c r="I31" s="360">
        <v>54</v>
      </c>
      <c r="J31" s="360">
        <v>41</v>
      </c>
      <c r="K31" s="360">
        <v>13</v>
      </c>
      <c r="L31" s="360">
        <v>0</v>
      </c>
      <c r="M31" s="360">
        <v>1</v>
      </c>
    </row>
    <row r="32" spans="2:13" x14ac:dyDescent="0.25">
      <c r="B32" s="371" t="s">
        <v>218</v>
      </c>
      <c r="C32" s="371" t="s">
        <v>224</v>
      </c>
      <c r="D32" s="371" t="s">
        <v>64</v>
      </c>
      <c r="E32" s="360">
        <v>1019</v>
      </c>
      <c r="F32" s="360">
        <v>502</v>
      </c>
      <c r="G32" s="360">
        <v>517</v>
      </c>
      <c r="H32" s="360">
        <v>0</v>
      </c>
      <c r="I32" s="360">
        <v>1070</v>
      </c>
      <c r="J32" s="360">
        <v>529</v>
      </c>
      <c r="K32" s="360">
        <v>541</v>
      </c>
      <c r="L32" s="360">
        <v>0</v>
      </c>
      <c r="M32" s="360">
        <v>-51</v>
      </c>
    </row>
    <row r="33" spans="2:13" x14ac:dyDescent="0.25">
      <c r="B33" s="371" t="s">
        <v>218</v>
      </c>
      <c r="C33" s="371" t="s">
        <v>224</v>
      </c>
      <c r="D33" s="371" t="s">
        <v>65</v>
      </c>
      <c r="E33" s="360">
        <v>22432</v>
      </c>
      <c r="F33" s="360">
        <v>13430</v>
      </c>
      <c r="G33" s="360">
        <v>9000</v>
      </c>
      <c r="H33" s="360">
        <v>2</v>
      </c>
      <c r="I33" s="360">
        <v>20952</v>
      </c>
      <c r="J33" s="360">
        <v>12568</v>
      </c>
      <c r="K33" s="360">
        <v>8382</v>
      </c>
      <c r="L33" s="360">
        <v>2</v>
      </c>
      <c r="M33" s="360">
        <v>1480</v>
      </c>
    </row>
    <row r="34" spans="2:13" x14ac:dyDescent="0.25">
      <c r="B34" s="371" t="s">
        <v>218</v>
      </c>
      <c r="C34" s="371" t="s">
        <v>224</v>
      </c>
      <c r="D34" s="371" t="s">
        <v>66</v>
      </c>
      <c r="E34" s="360">
        <v>57</v>
      </c>
      <c r="F34" s="360">
        <v>36</v>
      </c>
      <c r="G34" s="360">
        <v>21</v>
      </c>
      <c r="H34" s="360">
        <v>0</v>
      </c>
      <c r="I34" s="360">
        <v>56</v>
      </c>
      <c r="J34" s="360">
        <v>35</v>
      </c>
      <c r="K34" s="360">
        <v>21</v>
      </c>
      <c r="L34" s="360">
        <v>0</v>
      </c>
      <c r="M34" s="360">
        <v>1</v>
      </c>
    </row>
    <row r="35" spans="2:13" x14ac:dyDescent="0.25">
      <c r="B35" s="371" t="s">
        <v>218</v>
      </c>
      <c r="C35" s="371" t="s">
        <v>224</v>
      </c>
      <c r="D35" s="371" t="s">
        <v>67</v>
      </c>
      <c r="E35" s="360">
        <v>1890</v>
      </c>
      <c r="F35" s="360">
        <v>1226</v>
      </c>
      <c r="G35" s="360">
        <v>664</v>
      </c>
      <c r="H35" s="360">
        <v>0</v>
      </c>
      <c r="I35" s="360">
        <v>1914</v>
      </c>
      <c r="J35" s="360">
        <v>1233</v>
      </c>
      <c r="K35" s="360">
        <v>681</v>
      </c>
      <c r="L35" s="360">
        <v>0</v>
      </c>
      <c r="M35" s="360">
        <v>-24</v>
      </c>
    </row>
    <row r="36" spans="2:13" x14ac:dyDescent="0.25">
      <c r="B36" s="371" t="s">
        <v>218</v>
      </c>
      <c r="C36" s="371" t="s">
        <v>224</v>
      </c>
      <c r="D36" s="371" t="s">
        <v>68</v>
      </c>
      <c r="E36" s="360">
        <v>11579</v>
      </c>
      <c r="F36" s="360">
        <v>5364</v>
      </c>
      <c r="G36" s="360">
        <v>6215</v>
      </c>
      <c r="H36" s="360">
        <v>0</v>
      </c>
      <c r="I36" s="360">
        <v>12464</v>
      </c>
      <c r="J36" s="360">
        <v>5804</v>
      </c>
      <c r="K36" s="360">
        <v>6659</v>
      </c>
      <c r="L36" s="360">
        <v>1</v>
      </c>
      <c r="M36" s="360">
        <v>-885</v>
      </c>
    </row>
    <row r="37" spans="2:13" x14ac:dyDescent="0.25">
      <c r="B37" s="371" t="s">
        <v>218</v>
      </c>
      <c r="C37" s="371" t="s">
        <v>2192</v>
      </c>
      <c r="D37" s="371" t="s">
        <v>40</v>
      </c>
      <c r="E37" s="360">
        <v>7</v>
      </c>
      <c r="F37" s="360">
        <v>6</v>
      </c>
      <c r="G37" s="360">
        <v>1</v>
      </c>
      <c r="H37" s="360">
        <v>0</v>
      </c>
      <c r="I37" s="360">
        <v>7</v>
      </c>
      <c r="J37" s="360">
        <v>7</v>
      </c>
      <c r="K37" s="360">
        <v>0</v>
      </c>
      <c r="L37" s="360">
        <v>0</v>
      </c>
      <c r="M37" s="360">
        <v>0</v>
      </c>
    </row>
    <row r="38" spans="2:13" x14ac:dyDescent="0.25">
      <c r="B38" s="371" t="s">
        <v>218</v>
      </c>
      <c r="C38" s="371" t="s">
        <v>2192</v>
      </c>
      <c r="D38" s="371" t="s">
        <v>42</v>
      </c>
      <c r="E38" s="360">
        <v>47</v>
      </c>
      <c r="F38" s="360">
        <v>34</v>
      </c>
      <c r="G38" s="360">
        <v>13</v>
      </c>
      <c r="H38" s="360">
        <v>0</v>
      </c>
      <c r="I38" s="360">
        <v>35</v>
      </c>
      <c r="J38" s="360">
        <v>26</v>
      </c>
      <c r="K38" s="360">
        <v>9</v>
      </c>
      <c r="L38" s="360">
        <v>0</v>
      </c>
      <c r="M38" s="360">
        <v>12</v>
      </c>
    </row>
    <row r="39" spans="2:13" x14ac:dyDescent="0.25">
      <c r="B39" s="371" t="s">
        <v>218</v>
      </c>
      <c r="C39" s="371" t="s">
        <v>2192</v>
      </c>
      <c r="D39" s="371" t="s">
        <v>43</v>
      </c>
      <c r="E39" s="360">
        <v>49</v>
      </c>
      <c r="F39" s="360">
        <v>28</v>
      </c>
      <c r="G39" s="360">
        <v>21</v>
      </c>
      <c r="H39" s="360">
        <v>0</v>
      </c>
      <c r="I39" s="360">
        <v>50</v>
      </c>
      <c r="J39" s="360">
        <v>29</v>
      </c>
      <c r="K39" s="360">
        <v>21</v>
      </c>
      <c r="L39" s="360">
        <v>0</v>
      </c>
      <c r="M39" s="360">
        <v>-1</v>
      </c>
    </row>
    <row r="40" spans="2:13" x14ac:dyDescent="0.25">
      <c r="B40" s="371" t="s">
        <v>218</v>
      </c>
      <c r="C40" s="371" t="s">
        <v>2192</v>
      </c>
      <c r="D40" s="371" t="s">
        <v>46</v>
      </c>
      <c r="E40" s="360">
        <v>5708</v>
      </c>
      <c r="F40" s="360">
        <v>2805</v>
      </c>
      <c r="G40" s="360">
        <v>2903</v>
      </c>
      <c r="H40" s="360">
        <v>0</v>
      </c>
      <c r="I40" s="360">
        <v>5240</v>
      </c>
      <c r="J40" s="360">
        <v>2640</v>
      </c>
      <c r="K40" s="360">
        <v>2600</v>
      </c>
      <c r="L40" s="360">
        <v>0</v>
      </c>
      <c r="M40" s="360">
        <v>468</v>
      </c>
    </row>
    <row r="41" spans="2:13" x14ac:dyDescent="0.25">
      <c r="B41" s="371" t="s">
        <v>218</v>
      </c>
      <c r="C41" s="371" t="s">
        <v>2192</v>
      </c>
      <c r="D41" s="371" t="s">
        <v>48</v>
      </c>
      <c r="E41" s="360">
        <v>8</v>
      </c>
      <c r="F41" s="360">
        <v>7</v>
      </c>
      <c r="G41" s="360">
        <v>1</v>
      </c>
      <c r="H41" s="360">
        <v>0</v>
      </c>
      <c r="I41" s="360">
        <v>10</v>
      </c>
      <c r="J41" s="360">
        <v>9</v>
      </c>
      <c r="K41" s="360">
        <v>1</v>
      </c>
      <c r="L41" s="360">
        <v>0</v>
      </c>
      <c r="M41" s="360">
        <v>-2</v>
      </c>
    </row>
    <row r="42" spans="2:13" x14ac:dyDescent="0.25">
      <c r="B42" s="371" t="s">
        <v>218</v>
      </c>
      <c r="C42" s="371" t="s">
        <v>2192</v>
      </c>
      <c r="D42" s="371" t="s">
        <v>264</v>
      </c>
      <c r="E42" s="360">
        <v>2328</v>
      </c>
      <c r="F42" s="360">
        <v>1138</v>
      </c>
      <c r="G42" s="360">
        <v>1190</v>
      </c>
      <c r="H42" s="360">
        <v>0</v>
      </c>
      <c r="I42" s="360">
        <v>2273</v>
      </c>
      <c r="J42" s="360">
        <v>1114</v>
      </c>
      <c r="K42" s="360">
        <v>1159</v>
      </c>
      <c r="L42" s="360">
        <v>0</v>
      </c>
      <c r="M42" s="360">
        <v>55</v>
      </c>
    </row>
    <row r="43" spans="2:13" x14ac:dyDescent="0.25">
      <c r="B43" s="371" t="s">
        <v>218</v>
      </c>
      <c r="C43" s="371" t="s">
        <v>2192</v>
      </c>
      <c r="D43" s="371" t="s">
        <v>50</v>
      </c>
      <c r="E43" s="360">
        <v>7</v>
      </c>
      <c r="F43" s="360">
        <v>4</v>
      </c>
      <c r="G43" s="360">
        <v>3</v>
      </c>
      <c r="H43" s="360">
        <v>0</v>
      </c>
      <c r="I43" s="360">
        <v>9</v>
      </c>
      <c r="J43" s="360">
        <v>6</v>
      </c>
      <c r="K43" s="360">
        <v>3</v>
      </c>
      <c r="L43" s="360">
        <v>0</v>
      </c>
      <c r="M43" s="360">
        <v>-2</v>
      </c>
    </row>
    <row r="44" spans="2:13" ht="12.75" customHeight="1" x14ac:dyDescent="0.25">
      <c r="B44" s="371" t="s">
        <v>218</v>
      </c>
      <c r="C44" s="371" t="s">
        <v>2192</v>
      </c>
      <c r="D44" s="371" t="s">
        <v>239</v>
      </c>
      <c r="E44" s="360">
        <v>257</v>
      </c>
      <c r="F44" s="360">
        <v>145</v>
      </c>
      <c r="G44" s="360">
        <v>112</v>
      </c>
      <c r="H44" s="360">
        <v>0</v>
      </c>
      <c r="I44" s="360">
        <v>147</v>
      </c>
      <c r="J44" s="360">
        <v>80</v>
      </c>
      <c r="K44" s="360">
        <v>67</v>
      </c>
      <c r="L44" s="360">
        <v>0</v>
      </c>
      <c r="M44" s="360">
        <v>110</v>
      </c>
    </row>
    <row r="45" spans="2:13" x14ac:dyDescent="0.25">
      <c r="B45" s="371" t="s">
        <v>218</v>
      </c>
      <c r="C45" s="371" t="s">
        <v>2192</v>
      </c>
      <c r="D45" s="371" t="s">
        <v>54</v>
      </c>
      <c r="E45" s="360">
        <v>122</v>
      </c>
      <c r="F45" s="360">
        <v>55</v>
      </c>
      <c r="G45" s="360">
        <v>67</v>
      </c>
      <c r="H45" s="360">
        <v>0</v>
      </c>
      <c r="I45" s="360">
        <v>113</v>
      </c>
      <c r="J45" s="360">
        <v>49</v>
      </c>
      <c r="K45" s="360">
        <v>64</v>
      </c>
      <c r="L45" s="360">
        <v>0</v>
      </c>
      <c r="M45" s="360">
        <v>9</v>
      </c>
    </row>
    <row r="46" spans="2:13" x14ac:dyDescent="0.25">
      <c r="B46" s="371" t="s">
        <v>218</v>
      </c>
      <c r="C46" s="371" t="s">
        <v>2192</v>
      </c>
      <c r="D46" s="371" t="s">
        <v>2188</v>
      </c>
      <c r="E46" s="360">
        <v>14</v>
      </c>
      <c r="F46" s="360">
        <v>8</v>
      </c>
      <c r="G46" s="360">
        <v>6</v>
      </c>
      <c r="H46" s="360">
        <v>0</v>
      </c>
      <c r="I46" s="360">
        <v>12</v>
      </c>
      <c r="J46" s="360">
        <v>6</v>
      </c>
      <c r="K46" s="360">
        <v>6</v>
      </c>
      <c r="L46" s="360">
        <v>0</v>
      </c>
      <c r="M46" s="360">
        <v>2</v>
      </c>
    </row>
    <row r="47" spans="2:13" x14ac:dyDescent="0.25">
      <c r="B47" s="371" t="s">
        <v>218</v>
      </c>
      <c r="C47" s="371" t="s">
        <v>2192</v>
      </c>
      <c r="D47" s="371" t="s">
        <v>414</v>
      </c>
      <c r="E47" s="360">
        <v>15</v>
      </c>
      <c r="F47" s="360">
        <v>9</v>
      </c>
      <c r="G47" s="360">
        <v>6</v>
      </c>
      <c r="H47" s="360">
        <v>0</v>
      </c>
      <c r="I47" s="360">
        <v>23</v>
      </c>
      <c r="J47" s="360">
        <v>12</v>
      </c>
      <c r="K47" s="360">
        <v>11</v>
      </c>
      <c r="L47" s="360">
        <v>0</v>
      </c>
      <c r="M47" s="360">
        <v>-8</v>
      </c>
    </row>
    <row r="48" spans="2:13" x14ac:dyDescent="0.25">
      <c r="B48" s="371" t="s">
        <v>218</v>
      </c>
      <c r="C48" s="371" t="s">
        <v>2192</v>
      </c>
      <c r="D48" s="371" t="s">
        <v>416</v>
      </c>
      <c r="E48" s="360">
        <v>3</v>
      </c>
      <c r="F48" s="360">
        <v>3</v>
      </c>
      <c r="G48" s="360">
        <v>0</v>
      </c>
      <c r="H48" s="360">
        <v>0</v>
      </c>
      <c r="I48" s="360">
        <v>3</v>
      </c>
      <c r="J48" s="360">
        <v>3</v>
      </c>
      <c r="K48" s="360">
        <v>0</v>
      </c>
      <c r="L48" s="360">
        <v>0</v>
      </c>
      <c r="M48" s="360">
        <v>0</v>
      </c>
    </row>
    <row r="49" spans="2:15" s="30" customFormat="1" x14ac:dyDescent="0.25">
      <c r="B49" s="371" t="s">
        <v>218</v>
      </c>
      <c r="C49" s="371" t="s">
        <v>2192</v>
      </c>
      <c r="D49" s="371" t="s">
        <v>204</v>
      </c>
      <c r="E49" s="360">
        <v>122</v>
      </c>
      <c r="F49" s="360">
        <v>62</v>
      </c>
      <c r="G49" s="360">
        <v>60</v>
      </c>
      <c r="H49" s="360">
        <v>0</v>
      </c>
      <c r="I49" s="360">
        <v>119</v>
      </c>
      <c r="J49" s="360">
        <v>59</v>
      </c>
      <c r="K49" s="360">
        <v>60</v>
      </c>
      <c r="L49" s="360">
        <v>0</v>
      </c>
      <c r="M49" s="360">
        <v>3</v>
      </c>
    </row>
    <row r="50" spans="2:15" x14ac:dyDescent="0.25">
      <c r="B50" s="371" t="s">
        <v>220</v>
      </c>
      <c r="C50" s="371" t="s">
        <v>2193</v>
      </c>
      <c r="D50" s="371" t="s">
        <v>74</v>
      </c>
      <c r="E50" s="360">
        <v>310</v>
      </c>
      <c r="F50" s="360">
        <v>153</v>
      </c>
      <c r="G50" s="360">
        <v>157</v>
      </c>
      <c r="H50" s="360">
        <v>0</v>
      </c>
      <c r="I50" s="360">
        <v>288</v>
      </c>
      <c r="J50" s="360">
        <v>143</v>
      </c>
      <c r="K50" s="360">
        <v>145</v>
      </c>
      <c r="L50" s="360">
        <v>0</v>
      </c>
      <c r="M50" s="360">
        <v>22</v>
      </c>
    </row>
    <row r="51" spans="2:15" x14ac:dyDescent="0.25">
      <c r="B51" s="371" t="s">
        <v>220</v>
      </c>
      <c r="C51" s="371" t="s">
        <v>2193</v>
      </c>
      <c r="D51" s="371" t="s">
        <v>419</v>
      </c>
      <c r="E51" s="360">
        <v>142</v>
      </c>
      <c r="F51" s="360">
        <v>73</v>
      </c>
      <c r="G51" s="360">
        <v>69</v>
      </c>
      <c r="H51" s="360">
        <v>0</v>
      </c>
      <c r="I51" s="360">
        <v>119</v>
      </c>
      <c r="J51" s="360">
        <v>65</v>
      </c>
      <c r="K51" s="360">
        <v>54</v>
      </c>
      <c r="L51" s="360">
        <v>0</v>
      </c>
      <c r="M51" s="360">
        <v>23</v>
      </c>
    </row>
    <row r="52" spans="2:15" x14ac:dyDescent="0.25">
      <c r="B52" s="371" t="s">
        <v>220</v>
      </c>
      <c r="C52" s="371" t="s">
        <v>2193</v>
      </c>
      <c r="D52" s="371" t="s">
        <v>2194</v>
      </c>
      <c r="E52" s="360">
        <v>1427</v>
      </c>
      <c r="F52" s="360">
        <v>782</v>
      </c>
      <c r="G52" s="360">
        <v>645</v>
      </c>
      <c r="H52" s="360">
        <v>0</v>
      </c>
      <c r="I52" s="360">
        <v>1183</v>
      </c>
      <c r="J52" s="360">
        <v>653</v>
      </c>
      <c r="K52" s="360">
        <v>530</v>
      </c>
      <c r="L52" s="360">
        <v>0</v>
      </c>
      <c r="M52" s="360">
        <v>244</v>
      </c>
    </row>
    <row r="53" spans="2:15" x14ac:dyDescent="0.25">
      <c r="B53" s="371" t="s">
        <v>220</v>
      </c>
      <c r="C53" s="371" t="s">
        <v>2193</v>
      </c>
      <c r="D53" s="371" t="s">
        <v>242</v>
      </c>
      <c r="E53" s="360">
        <v>685</v>
      </c>
      <c r="F53" s="360">
        <v>367</v>
      </c>
      <c r="G53" s="360">
        <v>318</v>
      </c>
      <c r="H53" s="360">
        <v>0</v>
      </c>
      <c r="I53" s="360">
        <v>560</v>
      </c>
      <c r="J53" s="360">
        <v>302</v>
      </c>
      <c r="K53" s="360">
        <v>258</v>
      </c>
      <c r="L53" s="360">
        <v>0</v>
      </c>
      <c r="M53" s="360">
        <v>125</v>
      </c>
    </row>
    <row r="54" spans="2:15" x14ac:dyDescent="0.25">
      <c r="B54" s="371" t="s">
        <v>220</v>
      </c>
      <c r="C54" s="371" t="s">
        <v>2193</v>
      </c>
      <c r="D54" s="371" t="s">
        <v>2195</v>
      </c>
      <c r="E54" s="360">
        <v>35</v>
      </c>
      <c r="F54" s="360">
        <v>18</v>
      </c>
      <c r="G54" s="360">
        <v>17</v>
      </c>
      <c r="H54" s="360">
        <v>0</v>
      </c>
      <c r="I54" s="360">
        <v>40</v>
      </c>
      <c r="J54" s="360">
        <v>19</v>
      </c>
      <c r="K54" s="360">
        <v>21</v>
      </c>
      <c r="L54" s="360">
        <v>0</v>
      </c>
      <c r="M54" s="360">
        <v>-5</v>
      </c>
    </row>
    <row r="55" spans="2:15" x14ac:dyDescent="0.25">
      <c r="B55" s="371" t="s">
        <v>220</v>
      </c>
      <c r="C55" s="371" t="s">
        <v>2193</v>
      </c>
      <c r="D55" s="371" t="s">
        <v>92</v>
      </c>
      <c r="E55" s="360">
        <v>2570</v>
      </c>
      <c r="F55" s="360">
        <v>1249</v>
      </c>
      <c r="G55" s="360">
        <v>1321</v>
      </c>
      <c r="H55" s="360">
        <v>0</v>
      </c>
      <c r="I55" s="360">
        <v>1806</v>
      </c>
      <c r="J55" s="360">
        <v>915</v>
      </c>
      <c r="K55" s="360">
        <v>891</v>
      </c>
      <c r="L55" s="360">
        <v>0</v>
      </c>
      <c r="M55" s="360">
        <v>764</v>
      </c>
    </row>
    <row r="56" spans="2:15" x14ac:dyDescent="0.25">
      <c r="B56" s="371" t="s">
        <v>220</v>
      </c>
      <c r="C56" s="371" t="s">
        <v>2193</v>
      </c>
      <c r="D56" s="371" t="s">
        <v>94</v>
      </c>
      <c r="E56" s="360">
        <v>1005</v>
      </c>
      <c r="F56" s="360">
        <v>470</v>
      </c>
      <c r="G56" s="360">
        <v>535</v>
      </c>
      <c r="H56" s="360">
        <v>0</v>
      </c>
      <c r="I56" s="360">
        <v>769</v>
      </c>
      <c r="J56" s="360">
        <v>386</v>
      </c>
      <c r="K56" s="360">
        <v>383</v>
      </c>
      <c r="L56" s="360">
        <v>0</v>
      </c>
      <c r="M56" s="360">
        <v>236</v>
      </c>
    </row>
    <row r="57" spans="2:15" x14ac:dyDescent="0.25">
      <c r="B57" s="371" t="s">
        <v>220</v>
      </c>
      <c r="C57" s="371" t="s">
        <v>2193</v>
      </c>
      <c r="D57" s="371" t="s">
        <v>434</v>
      </c>
      <c r="E57" s="360">
        <v>1986</v>
      </c>
      <c r="F57" s="360">
        <v>987</v>
      </c>
      <c r="G57" s="360">
        <v>999</v>
      </c>
      <c r="H57" s="360">
        <v>0</v>
      </c>
      <c r="I57" s="360">
        <v>1746</v>
      </c>
      <c r="J57" s="360">
        <v>862</v>
      </c>
      <c r="K57" s="360">
        <v>884</v>
      </c>
      <c r="L57" s="360">
        <v>0</v>
      </c>
      <c r="M57" s="360">
        <v>240</v>
      </c>
    </row>
    <row r="58" spans="2:15" x14ac:dyDescent="0.25">
      <c r="B58" s="371" t="s">
        <v>220</v>
      </c>
      <c r="C58" s="371" t="s">
        <v>2193</v>
      </c>
      <c r="D58" s="371" t="s">
        <v>77</v>
      </c>
      <c r="E58" s="360">
        <v>473</v>
      </c>
      <c r="F58" s="360">
        <v>261</v>
      </c>
      <c r="G58" s="360">
        <v>212</v>
      </c>
      <c r="H58" s="360">
        <v>0</v>
      </c>
      <c r="I58" s="360">
        <v>382</v>
      </c>
      <c r="J58" s="360">
        <v>210</v>
      </c>
      <c r="K58" s="360">
        <v>172</v>
      </c>
      <c r="L58" s="360">
        <v>0</v>
      </c>
      <c r="M58" s="360">
        <v>91</v>
      </c>
    </row>
    <row r="59" spans="2:15" x14ac:dyDescent="0.25">
      <c r="B59" s="371" t="s">
        <v>220</v>
      </c>
      <c r="C59" s="371" t="s">
        <v>2193</v>
      </c>
      <c r="D59" s="371" t="s">
        <v>97</v>
      </c>
      <c r="E59" s="360">
        <v>744</v>
      </c>
      <c r="F59" s="360">
        <v>292</v>
      </c>
      <c r="G59" s="360">
        <v>452</v>
      </c>
      <c r="H59" s="360">
        <v>0</v>
      </c>
      <c r="I59" s="360">
        <v>645</v>
      </c>
      <c r="J59" s="360">
        <v>243</v>
      </c>
      <c r="K59" s="360">
        <v>402</v>
      </c>
      <c r="L59" s="360">
        <v>0</v>
      </c>
      <c r="M59" s="360">
        <v>99</v>
      </c>
    </row>
    <row r="60" spans="2:15" x14ac:dyDescent="0.25">
      <c r="B60" s="371" t="s">
        <v>220</v>
      </c>
      <c r="C60" s="371" t="s">
        <v>2196</v>
      </c>
      <c r="D60" s="371" t="s">
        <v>76</v>
      </c>
      <c r="E60" s="360">
        <v>2446</v>
      </c>
      <c r="F60" s="360">
        <v>1077</v>
      </c>
      <c r="G60" s="360">
        <v>1368</v>
      </c>
      <c r="H60" s="360">
        <v>1</v>
      </c>
      <c r="I60" s="360">
        <v>1429</v>
      </c>
      <c r="J60" s="360">
        <v>666</v>
      </c>
      <c r="K60" s="360">
        <v>763</v>
      </c>
      <c r="L60" s="360">
        <v>0</v>
      </c>
      <c r="M60" s="360">
        <v>1017</v>
      </c>
    </row>
    <row r="61" spans="2:15" x14ac:dyDescent="0.25">
      <c r="B61" s="371" t="s">
        <v>220</v>
      </c>
      <c r="C61" s="371" t="s">
        <v>2196</v>
      </c>
      <c r="D61" s="371" t="s">
        <v>80</v>
      </c>
      <c r="E61" s="360">
        <v>177</v>
      </c>
      <c r="F61" s="360">
        <v>76</v>
      </c>
      <c r="G61" s="360">
        <v>101</v>
      </c>
      <c r="H61" s="360">
        <v>0</v>
      </c>
      <c r="I61" s="360">
        <v>134</v>
      </c>
      <c r="J61" s="360">
        <v>55</v>
      </c>
      <c r="K61" s="360">
        <v>79</v>
      </c>
      <c r="L61" s="360">
        <v>0</v>
      </c>
      <c r="M61" s="360">
        <v>43</v>
      </c>
    </row>
    <row r="62" spans="2:15" s="30" customFormat="1" x14ac:dyDescent="0.25">
      <c r="B62" s="371" t="s">
        <v>220</v>
      </c>
      <c r="C62" s="371" t="s">
        <v>2196</v>
      </c>
      <c r="D62" s="371" t="s">
        <v>81</v>
      </c>
      <c r="E62" s="360">
        <v>547</v>
      </c>
      <c r="F62" s="360">
        <v>281</v>
      </c>
      <c r="G62" s="360">
        <v>266</v>
      </c>
      <c r="H62" s="360">
        <v>0</v>
      </c>
      <c r="I62" s="360">
        <v>407</v>
      </c>
      <c r="J62" s="360">
        <v>215</v>
      </c>
      <c r="K62" s="360">
        <v>192</v>
      </c>
      <c r="L62" s="360">
        <v>0</v>
      </c>
      <c r="M62" s="360">
        <v>140</v>
      </c>
      <c r="O62" s="29"/>
    </row>
    <row r="63" spans="2:15" x14ac:dyDescent="0.25">
      <c r="B63" s="371" t="s">
        <v>220</v>
      </c>
      <c r="C63" s="371" t="s">
        <v>2196</v>
      </c>
      <c r="D63" s="371" t="s">
        <v>85</v>
      </c>
      <c r="E63" s="360">
        <v>72</v>
      </c>
      <c r="F63" s="360">
        <v>34</v>
      </c>
      <c r="G63" s="360">
        <v>38</v>
      </c>
      <c r="H63" s="360">
        <v>0</v>
      </c>
      <c r="I63" s="360">
        <v>65</v>
      </c>
      <c r="J63" s="360">
        <v>33</v>
      </c>
      <c r="K63" s="360">
        <v>32</v>
      </c>
      <c r="L63" s="360">
        <v>0</v>
      </c>
      <c r="M63" s="360">
        <v>7</v>
      </c>
    </row>
    <row r="64" spans="2:15" s="30" customFormat="1" x14ac:dyDescent="0.25">
      <c r="B64" s="371" t="s">
        <v>220</v>
      </c>
      <c r="C64" s="371" t="s">
        <v>2196</v>
      </c>
      <c r="D64" s="371" t="s">
        <v>84</v>
      </c>
      <c r="E64" s="360">
        <v>1439</v>
      </c>
      <c r="F64" s="360">
        <v>731</v>
      </c>
      <c r="G64" s="360">
        <v>707</v>
      </c>
      <c r="H64" s="360">
        <v>1</v>
      </c>
      <c r="I64" s="360">
        <v>1174</v>
      </c>
      <c r="J64" s="360">
        <v>603</v>
      </c>
      <c r="K64" s="360">
        <v>569</v>
      </c>
      <c r="L64" s="360">
        <v>2</v>
      </c>
      <c r="M64" s="360">
        <v>265</v>
      </c>
    </row>
    <row r="65" spans="2:13" x14ac:dyDescent="0.25">
      <c r="B65" s="371" t="s">
        <v>220</v>
      </c>
      <c r="C65" s="371" t="s">
        <v>2196</v>
      </c>
      <c r="D65" s="371" t="s">
        <v>420</v>
      </c>
      <c r="E65" s="360">
        <v>164</v>
      </c>
      <c r="F65" s="360">
        <v>69</v>
      </c>
      <c r="G65" s="360">
        <v>95</v>
      </c>
      <c r="H65" s="360">
        <v>0</v>
      </c>
      <c r="I65" s="360">
        <v>115</v>
      </c>
      <c r="J65" s="360">
        <v>54</v>
      </c>
      <c r="K65" s="360">
        <v>61</v>
      </c>
      <c r="L65" s="360">
        <v>0</v>
      </c>
      <c r="M65" s="360">
        <v>49</v>
      </c>
    </row>
    <row r="66" spans="2:13" x14ac:dyDescent="0.25">
      <c r="B66" s="371" t="s">
        <v>220</v>
      </c>
      <c r="C66" s="371" t="s">
        <v>2196</v>
      </c>
      <c r="D66" s="371" t="s">
        <v>88</v>
      </c>
      <c r="E66" s="360">
        <v>212</v>
      </c>
      <c r="F66" s="360">
        <v>99</v>
      </c>
      <c r="G66" s="360">
        <v>113</v>
      </c>
      <c r="H66" s="360">
        <v>0</v>
      </c>
      <c r="I66" s="360">
        <v>193</v>
      </c>
      <c r="J66" s="360">
        <v>87</v>
      </c>
      <c r="K66" s="360">
        <v>106</v>
      </c>
      <c r="L66" s="360">
        <v>0</v>
      </c>
      <c r="M66" s="360">
        <v>19</v>
      </c>
    </row>
    <row r="67" spans="2:13" x14ac:dyDescent="0.25">
      <c r="B67" s="371" t="s">
        <v>220</v>
      </c>
      <c r="C67" s="371" t="s">
        <v>2196</v>
      </c>
      <c r="D67" s="371" t="s">
        <v>91</v>
      </c>
      <c r="E67" s="360">
        <v>952</v>
      </c>
      <c r="F67" s="360">
        <v>465</v>
      </c>
      <c r="G67" s="360">
        <v>487</v>
      </c>
      <c r="H67" s="360">
        <v>0</v>
      </c>
      <c r="I67" s="360">
        <v>681</v>
      </c>
      <c r="J67" s="360">
        <v>335</v>
      </c>
      <c r="K67" s="360">
        <v>346</v>
      </c>
      <c r="L67" s="360">
        <v>0</v>
      </c>
      <c r="M67" s="360">
        <v>271</v>
      </c>
    </row>
    <row r="68" spans="2:13" ht="12.75" customHeight="1" x14ac:dyDescent="0.25">
      <c r="B68" s="371" t="s">
        <v>220</v>
      </c>
      <c r="C68" s="371" t="s">
        <v>2196</v>
      </c>
      <c r="D68" s="371" t="s">
        <v>95</v>
      </c>
      <c r="E68" s="360">
        <v>1554</v>
      </c>
      <c r="F68" s="360">
        <v>821</v>
      </c>
      <c r="G68" s="360">
        <v>731</v>
      </c>
      <c r="H68" s="360">
        <v>2</v>
      </c>
      <c r="I68" s="360">
        <v>1249</v>
      </c>
      <c r="J68" s="360">
        <v>683</v>
      </c>
      <c r="K68" s="360">
        <v>565</v>
      </c>
      <c r="L68" s="360">
        <v>1</v>
      </c>
      <c r="M68" s="360">
        <v>305</v>
      </c>
    </row>
    <row r="69" spans="2:13" x14ac:dyDescent="0.25">
      <c r="B69" s="371" t="s">
        <v>220</v>
      </c>
      <c r="C69" s="371" t="s">
        <v>2196</v>
      </c>
      <c r="D69" s="371" t="s">
        <v>214</v>
      </c>
      <c r="E69" s="360">
        <v>19117</v>
      </c>
      <c r="F69" s="360">
        <v>9570</v>
      </c>
      <c r="G69" s="360">
        <v>9547</v>
      </c>
      <c r="H69" s="360">
        <v>0</v>
      </c>
      <c r="I69" s="360">
        <v>16561</v>
      </c>
      <c r="J69" s="360">
        <v>8384</v>
      </c>
      <c r="K69" s="360">
        <v>8176</v>
      </c>
      <c r="L69" s="360">
        <v>1</v>
      </c>
      <c r="M69" s="360">
        <v>2556</v>
      </c>
    </row>
    <row r="70" spans="2:13" x14ac:dyDescent="0.25">
      <c r="B70" s="371" t="s">
        <v>220</v>
      </c>
      <c r="C70" s="371" t="s">
        <v>2197</v>
      </c>
      <c r="D70" s="371" t="s">
        <v>69</v>
      </c>
      <c r="E70" s="360">
        <v>18</v>
      </c>
      <c r="F70" s="360">
        <v>11</v>
      </c>
      <c r="G70" s="360">
        <v>7</v>
      </c>
      <c r="H70" s="360">
        <v>0</v>
      </c>
      <c r="I70" s="360">
        <v>21</v>
      </c>
      <c r="J70" s="360">
        <v>15</v>
      </c>
      <c r="K70" s="360">
        <v>6</v>
      </c>
      <c r="L70" s="360">
        <v>0</v>
      </c>
      <c r="M70" s="360">
        <v>-3</v>
      </c>
    </row>
    <row r="71" spans="2:13" x14ac:dyDescent="0.25">
      <c r="B71" s="371" t="s">
        <v>220</v>
      </c>
      <c r="C71" s="371" t="s">
        <v>2197</v>
      </c>
      <c r="D71" s="371" t="s">
        <v>71</v>
      </c>
      <c r="E71" s="360">
        <v>16</v>
      </c>
      <c r="F71" s="360">
        <v>8</v>
      </c>
      <c r="G71" s="360">
        <v>8</v>
      </c>
      <c r="H71" s="360">
        <v>0</v>
      </c>
      <c r="I71" s="360">
        <v>13</v>
      </c>
      <c r="J71" s="360">
        <v>7</v>
      </c>
      <c r="K71" s="360">
        <v>6</v>
      </c>
      <c r="L71" s="360">
        <v>0</v>
      </c>
      <c r="M71" s="360">
        <v>3</v>
      </c>
    </row>
    <row r="72" spans="2:13" x14ac:dyDescent="0.25">
      <c r="B72" s="371" t="s">
        <v>220</v>
      </c>
      <c r="C72" s="371" t="s">
        <v>2197</v>
      </c>
      <c r="D72" s="371" t="s">
        <v>418</v>
      </c>
      <c r="E72" s="360">
        <v>29</v>
      </c>
      <c r="F72" s="360">
        <v>23</v>
      </c>
      <c r="G72" s="360">
        <v>6</v>
      </c>
      <c r="H72" s="360">
        <v>0</v>
      </c>
      <c r="I72" s="360">
        <v>21</v>
      </c>
      <c r="J72" s="360">
        <v>19</v>
      </c>
      <c r="K72" s="360">
        <v>2</v>
      </c>
      <c r="L72" s="360">
        <v>0</v>
      </c>
      <c r="M72" s="360">
        <v>8</v>
      </c>
    </row>
    <row r="73" spans="2:13" x14ac:dyDescent="0.25">
      <c r="B73" s="371" t="s">
        <v>220</v>
      </c>
      <c r="C73" s="371" t="s">
        <v>2197</v>
      </c>
      <c r="D73" s="371" t="s">
        <v>75</v>
      </c>
      <c r="E73" s="360">
        <v>224</v>
      </c>
      <c r="F73" s="360">
        <v>137</v>
      </c>
      <c r="G73" s="360">
        <v>87</v>
      </c>
      <c r="H73" s="360">
        <v>0</v>
      </c>
      <c r="I73" s="360">
        <v>202</v>
      </c>
      <c r="J73" s="360">
        <v>120</v>
      </c>
      <c r="K73" s="360">
        <v>82</v>
      </c>
      <c r="L73" s="360">
        <v>0</v>
      </c>
      <c r="M73" s="360">
        <v>22</v>
      </c>
    </row>
    <row r="74" spans="2:13" x14ac:dyDescent="0.25">
      <c r="B74" s="371" t="s">
        <v>220</v>
      </c>
      <c r="C74" s="371" t="s">
        <v>2197</v>
      </c>
      <c r="D74" s="371" t="s">
        <v>83</v>
      </c>
      <c r="E74" s="360">
        <v>363</v>
      </c>
      <c r="F74" s="360">
        <v>219</v>
      </c>
      <c r="G74" s="360">
        <v>144</v>
      </c>
      <c r="H74" s="360">
        <v>0</v>
      </c>
      <c r="I74" s="360">
        <v>325</v>
      </c>
      <c r="J74" s="360">
        <v>207</v>
      </c>
      <c r="K74" s="360">
        <v>118</v>
      </c>
      <c r="L74" s="360">
        <v>0</v>
      </c>
      <c r="M74" s="360">
        <v>38</v>
      </c>
    </row>
    <row r="75" spans="2:13" x14ac:dyDescent="0.25">
      <c r="B75" s="371" t="s">
        <v>220</v>
      </c>
      <c r="C75" s="371" t="s">
        <v>2197</v>
      </c>
      <c r="D75" s="371" t="s">
        <v>2198</v>
      </c>
      <c r="E75" s="360">
        <v>9</v>
      </c>
      <c r="F75" s="360">
        <v>9</v>
      </c>
      <c r="G75" s="360">
        <v>0</v>
      </c>
      <c r="H75" s="360">
        <v>0</v>
      </c>
      <c r="I75" s="360">
        <v>9</v>
      </c>
      <c r="J75" s="360">
        <v>9</v>
      </c>
      <c r="K75" s="360">
        <v>0</v>
      </c>
      <c r="L75" s="360">
        <v>0</v>
      </c>
      <c r="M75" s="360">
        <v>0</v>
      </c>
    </row>
    <row r="76" spans="2:13" x14ac:dyDescent="0.25">
      <c r="B76" s="371" t="s">
        <v>220</v>
      </c>
      <c r="C76" s="371" t="s">
        <v>2197</v>
      </c>
      <c r="D76" s="371" t="s">
        <v>86</v>
      </c>
      <c r="E76" s="360">
        <v>12281</v>
      </c>
      <c r="F76" s="360">
        <v>6531</v>
      </c>
      <c r="G76" s="360">
        <v>5743</v>
      </c>
      <c r="H76" s="360">
        <v>7</v>
      </c>
      <c r="I76" s="360">
        <v>12980</v>
      </c>
      <c r="J76" s="360">
        <v>6792</v>
      </c>
      <c r="K76" s="360">
        <v>6181</v>
      </c>
      <c r="L76" s="360">
        <v>7</v>
      </c>
      <c r="M76" s="360">
        <v>-699</v>
      </c>
    </row>
    <row r="77" spans="2:13" x14ac:dyDescent="0.25">
      <c r="B77" s="371" t="s">
        <v>220</v>
      </c>
      <c r="C77" s="371" t="s">
        <v>2197</v>
      </c>
      <c r="D77" s="371" t="s">
        <v>90</v>
      </c>
      <c r="E77" s="360">
        <v>159</v>
      </c>
      <c r="F77" s="360">
        <v>87</v>
      </c>
      <c r="G77" s="360">
        <v>72</v>
      </c>
      <c r="H77" s="360">
        <v>0</v>
      </c>
      <c r="I77" s="360">
        <v>139</v>
      </c>
      <c r="J77" s="360">
        <v>76</v>
      </c>
      <c r="K77" s="360">
        <v>63</v>
      </c>
      <c r="L77" s="360">
        <v>0</v>
      </c>
      <c r="M77" s="360">
        <v>20</v>
      </c>
    </row>
    <row r="78" spans="2:13" x14ac:dyDescent="0.25">
      <c r="B78" s="371" t="s">
        <v>220</v>
      </c>
      <c r="C78" s="371" t="s">
        <v>2197</v>
      </c>
      <c r="D78" s="371" t="s">
        <v>350</v>
      </c>
      <c r="E78" s="360">
        <v>11</v>
      </c>
      <c r="F78" s="360">
        <v>8</v>
      </c>
      <c r="G78" s="360">
        <v>3</v>
      </c>
      <c r="H78" s="360">
        <v>0</v>
      </c>
      <c r="I78" s="360">
        <v>13</v>
      </c>
      <c r="J78" s="360">
        <v>10</v>
      </c>
      <c r="K78" s="360">
        <v>3</v>
      </c>
      <c r="L78" s="360">
        <v>0</v>
      </c>
      <c r="M78" s="360">
        <v>-2</v>
      </c>
    </row>
    <row r="79" spans="2:13" ht="12.75" customHeight="1" x14ac:dyDescent="0.25">
      <c r="B79" s="371" t="s">
        <v>220</v>
      </c>
      <c r="C79" s="371" t="s">
        <v>2197</v>
      </c>
      <c r="D79" s="371" t="s">
        <v>93</v>
      </c>
      <c r="E79" s="360">
        <v>1603</v>
      </c>
      <c r="F79" s="360">
        <v>966</v>
      </c>
      <c r="G79" s="360">
        <v>636</v>
      </c>
      <c r="H79" s="360">
        <v>1</v>
      </c>
      <c r="I79" s="360">
        <v>1505</v>
      </c>
      <c r="J79" s="360">
        <v>909</v>
      </c>
      <c r="K79" s="360">
        <v>595</v>
      </c>
      <c r="L79" s="360">
        <v>1</v>
      </c>
      <c r="M79" s="360">
        <v>98</v>
      </c>
    </row>
    <row r="80" spans="2:13" x14ac:dyDescent="0.25">
      <c r="B80" s="371" t="s">
        <v>220</v>
      </c>
      <c r="C80" s="371" t="s">
        <v>2197</v>
      </c>
      <c r="D80" s="371" t="s">
        <v>2199</v>
      </c>
      <c r="E80" s="360">
        <v>4</v>
      </c>
      <c r="F80" s="360">
        <v>3</v>
      </c>
      <c r="G80" s="360">
        <v>1</v>
      </c>
      <c r="H80" s="360">
        <v>0</v>
      </c>
      <c r="I80" s="360">
        <v>2</v>
      </c>
      <c r="J80" s="360">
        <v>1</v>
      </c>
      <c r="K80" s="360">
        <v>1</v>
      </c>
      <c r="L80" s="360">
        <v>0</v>
      </c>
      <c r="M80" s="360">
        <v>2</v>
      </c>
    </row>
    <row r="81" spans="2:13" x14ac:dyDescent="0.25">
      <c r="B81" s="371" t="s">
        <v>220</v>
      </c>
      <c r="C81" s="371" t="s">
        <v>2197</v>
      </c>
      <c r="D81" s="371" t="s">
        <v>423</v>
      </c>
      <c r="E81" s="360">
        <v>131</v>
      </c>
      <c r="F81" s="360">
        <v>80</v>
      </c>
      <c r="G81" s="360">
        <v>51</v>
      </c>
      <c r="H81" s="360">
        <v>0</v>
      </c>
      <c r="I81" s="360">
        <v>138</v>
      </c>
      <c r="J81" s="360">
        <v>81</v>
      </c>
      <c r="K81" s="360">
        <v>57</v>
      </c>
      <c r="L81" s="360">
        <v>0</v>
      </c>
      <c r="M81" s="360">
        <v>-7</v>
      </c>
    </row>
    <row r="82" spans="2:13" x14ac:dyDescent="0.25">
      <c r="B82" s="371" t="s">
        <v>220</v>
      </c>
      <c r="C82" s="371" t="s">
        <v>2197</v>
      </c>
      <c r="D82" s="371" t="s">
        <v>424</v>
      </c>
      <c r="E82" s="360">
        <v>7</v>
      </c>
      <c r="F82" s="360">
        <v>7</v>
      </c>
      <c r="G82" s="360">
        <v>0</v>
      </c>
      <c r="H82" s="360">
        <v>0</v>
      </c>
      <c r="I82" s="360">
        <v>5</v>
      </c>
      <c r="J82" s="360">
        <v>5</v>
      </c>
      <c r="K82" s="360">
        <v>0</v>
      </c>
      <c r="L82" s="360">
        <v>0</v>
      </c>
      <c r="M82" s="360">
        <v>2</v>
      </c>
    </row>
    <row r="83" spans="2:13" x14ac:dyDescent="0.25">
      <c r="B83" s="371" t="s">
        <v>220</v>
      </c>
      <c r="C83" s="371" t="s">
        <v>2197</v>
      </c>
      <c r="D83" s="371" t="s">
        <v>78</v>
      </c>
      <c r="E83" s="360">
        <v>306</v>
      </c>
      <c r="F83" s="360">
        <v>142</v>
      </c>
      <c r="G83" s="360">
        <v>164</v>
      </c>
      <c r="H83" s="360">
        <v>0</v>
      </c>
      <c r="I83" s="360">
        <v>241</v>
      </c>
      <c r="J83" s="360">
        <v>115</v>
      </c>
      <c r="K83" s="360">
        <v>126</v>
      </c>
      <c r="L83" s="360">
        <v>0</v>
      </c>
      <c r="M83" s="360">
        <v>65</v>
      </c>
    </row>
    <row r="84" spans="2:13" x14ac:dyDescent="0.25">
      <c r="B84" s="371" t="s">
        <v>220</v>
      </c>
      <c r="C84" s="371" t="s">
        <v>2197</v>
      </c>
      <c r="D84" s="371" t="s">
        <v>79</v>
      </c>
      <c r="E84" s="360">
        <v>75525</v>
      </c>
      <c r="F84" s="360">
        <v>36586</v>
      </c>
      <c r="G84" s="360">
        <v>38936</v>
      </c>
      <c r="H84" s="360">
        <v>3</v>
      </c>
      <c r="I84" s="360">
        <v>80591</v>
      </c>
      <c r="J84" s="360">
        <v>38767</v>
      </c>
      <c r="K84" s="360">
        <v>41820</v>
      </c>
      <c r="L84" s="360">
        <v>4</v>
      </c>
      <c r="M84" s="360">
        <v>-5066</v>
      </c>
    </row>
    <row r="85" spans="2:13" x14ac:dyDescent="0.25">
      <c r="B85" s="371" t="s">
        <v>220</v>
      </c>
      <c r="C85" s="371" t="s">
        <v>2197</v>
      </c>
      <c r="D85" s="371" t="s">
        <v>421</v>
      </c>
      <c r="E85" s="360">
        <v>18</v>
      </c>
      <c r="F85" s="360">
        <v>8</v>
      </c>
      <c r="G85" s="360">
        <v>10</v>
      </c>
      <c r="H85" s="360">
        <v>0</v>
      </c>
      <c r="I85" s="360">
        <v>20</v>
      </c>
      <c r="J85" s="360">
        <v>10</v>
      </c>
      <c r="K85" s="360">
        <v>10</v>
      </c>
      <c r="L85" s="360">
        <v>0</v>
      </c>
      <c r="M85" s="360">
        <v>-2</v>
      </c>
    </row>
    <row r="86" spans="2:13" x14ac:dyDescent="0.25">
      <c r="B86" s="371" t="s">
        <v>220</v>
      </c>
      <c r="C86" s="371" t="s">
        <v>2200</v>
      </c>
      <c r="D86" s="371" t="s">
        <v>72</v>
      </c>
      <c r="E86" s="360">
        <v>1895</v>
      </c>
      <c r="F86" s="360">
        <v>1002</v>
      </c>
      <c r="G86" s="360">
        <v>892</v>
      </c>
      <c r="H86" s="360">
        <v>1</v>
      </c>
      <c r="I86" s="360">
        <v>1576</v>
      </c>
      <c r="J86" s="360">
        <v>842</v>
      </c>
      <c r="K86" s="360">
        <v>733</v>
      </c>
      <c r="L86" s="360">
        <v>1</v>
      </c>
      <c r="M86" s="360">
        <v>319</v>
      </c>
    </row>
    <row r="87" spans="2:13" x14ac:dyDescent="0.25">
      <c r="B87" s="371" t="s">
        <v>220</v>
      </c>
      <c r="C87" s="371" t="s">
        <v>2200</v>
      </c>
      <c r="D87" s="371" t="s">
        <v>73</v>
      </c>
      <c r="E87" s="360">
        <v>4029</v>
      </c>
      <c r="F87" s="360">
        <v>1981</v>
      </c>
      <c r="G87" s="360">
        <v>2048</v>
      </c>
      <c r="H87" s="360">
        <v>0</v>
      </c>
      <c r="I87" s="360">
        <v>3422</v>
      </c>
      <c r="J87" s="360">
        <v>1672</v>
      </c>
      <c r="K87" s="360">
        <v>1750</v>
      </c>
      <c r="L87" s="360">
        <v>0</v>
      </c>
      <c r="M87" s="360">
        <v>607</v>
      </c>
    </row>
    <row r="88" spans="2:13" x14ac:dyDescent="0.25">
      <c r="B88" s="371" t="s">
        <v>220</v>
      </c>
      <c r="C88" s="371" t="s">
        <v>2200</v>
      </c>
      <c r="D88" s="371" t="s">
        <v>82</v>
      </c>
      <c r="E88" s="360">
        <v>11254</v>
      </c>
      <c r="F88" s="360">
        <v>6056</v>
      </c>
      <c r="G88" s="360">
        <v>5198</v>
      </c>
      <c r="H88" s="360">
        <v>0</v>
      </c>
      <c r="I88" s="360">
        <v>10537</v>
      </c>
      <c r="J88" s="360">
        <v>5697</v>
      </c>
      <c r="K88" s="360">
        <v>4840</v>
      </c>
      <c r="L88" s="360">
        <v>0</v>
      </c>
      <c r="M88" s="360">
        <v>717</v>
      </c>
    </row>
    <row r="89" spans="2:13" x14ac:dyDescent="0.25">
      <c r="B89" s="371" t="s">
        <v>220</v>
      </c>
      <c r="C89" s="371" t="s">
        <v>2200</v>
      </c>
      <c r="D89" s="371" t="s">
        <v>70</v>
      </c>
      <c r="E89" s="360">
        <v>18307</v>
      </c>
      <c r="F89" s="360">
        <v>9211</v>
      </c>
      <c r="G89" s="360">
        <v>9096</v>
      </c>
      <c r="H89" s="360">
        <v>0</v>
      </c>
      <c r="I89" s="360">
        <v>15457</v>
      </c>
      <c r="J89" s="360">
        <v>7811</v>
      </c>
      <c r="K89" s="360">
        <v>7645</v>
      </c>
      <c r="L89" s="360">
        <v>1</v>
      </c>
      <c r="M89" s="360">
        <v>2850</v>
      </c>
    </row>
    <row r="90" spans="2:13" x14ac:dyDescent="0.25">
      <c r="B90" s="371" t="s">
        <v>220</v>
      </c>
      <c r="C90" s="371" t="s">
        <v>2200</v>
      </c>
      <c r="D90" s="371" t="s">
        <v>87</v>
      </c>
      <c r="E90" s="360">
        <v>28</v>
      </c>
      <c r="F90" s="360">
        <v>9</v>
      </c>
      <c r="G90" s="360">
        <v>19</v>
      </c>
      <c r="H90" s="360">
        <v>0</v>
      </c>
      <c r="I90" s="360">
        <v>16</v>
      </c>
      <c r="J90" s="360">
        <v>4</v>
      </c>
      <c r="K90" s="360">
        <v>12</v>
      </c>
      <c r="L90" s="360">
        <v>0</v>
      </c>
      <c r="M90" s="360">
        <v>12</v>
      </c>
    </row>
    <row r="91" spans="2:13" ht="12.75" customHeight="1" x14ac:dyDescent="0.25">
      <c r="B91" s="371" t="s">
        <v>220</v>
      </c>
      <c r="C91" s="371" t="s">
        <v>2200</v>
      </c>
      <c r="D91" s="371" t="s">
        <v>89</v>
      </c>
      <c r="E91" s="360">
        <v>152</v>
      </c>
      <c r="F91" s="360">
        <v>96</v>
      </c>
      <c r="G91" s="360">
        <v>56</v>
      </c>
      <c r="H91" s="360">
        <v>0</v>
      </c>
      <c r="I91" s="360">
        <v>116</v>
      </c>
      <c r="J91" s="360">
        <v>79</v>
      </c>
      <c r="K91" s="360">
        <v>37</v>
      </c>
      <c r="L91" s="360">
        <v>0</v>
      </c>
      <c r="M91" s="360">
        <v>36</v>
      </c>
    </row>
    <row r="92" spans="2:13" x14ac:dyDescent="0.25">
      <c r="B92" s="371" t="s">
        <v>220</v>
      </c>
      <c r="C92" s="371" t="s">
        <v>2200</v>
      </c>
      <c r="D92" s="371" t="s">
        <v>243</v>
      </c>
      <c r="E92" s="360">
        <v>7</v>
      </c>
      <c r="F92" s="360">
        <v>4</v>
      </c>
      <c r="G92" s="360">
        <v>3</v>
      </c>
      <c r="H92" s="360">
        <v>0</v>
      </c>
      <c r="I92" s="360">
        <v>5</v>
      </c>
      <c r="J92" s="360">
        <v>3</v>
      </c>
      <c r="K92" s="360">
        <v>2</v>
      </c>
      <c r="L92" s="360">
        <v>0</v>
      </c>
      <c r="M92" s="360">
        <v>2</v>
      </c>
    </row>
    <row r="93" spans="2:13" x14ac:dyDescent="0.25">
      <c r="B93" s="371" t="s">
        <v>220</v>
      </c>
      <c r="C93" s="371" t="s">
        <v>2200</v>
      </c>
      <c r="D93" s="371" t="s">
        <v>422</v>
      </c>
      <c r="E93" s="360">
        <v>9408</v>
      </c>
      <c r="F93" s="360">
        <v>4834</v>
      </c>
      <c r="G93" s="360">
        <v>4574</v>
      </c>
      <c r="H93" s="360">
        <v>0</v>
      </c>
      <c r="I93" s="360">
        <v>4511</v>
      </c>
      <c r="J93" s="360">
        <v>2613</v>
      </c>
      <c r="K93" s="360">
        <v>1898</v>
      </c>
      <c r="L93" s="360">
        <v>0</v>
      </c>
      <c r="M93" s="360">
        <v>4897</v>
      </c>
    </row>
    <row r="94" spans="2:13" x14ac:dyDescent="0.25">
      <c r="B94" s="371" t="s">
        <v>220</v>
      </c>
      <c r="C94" s="371" t="s">
        <v>2200</v>
      </c>
      <c r="D94" s="371" t="s">
        <v>96</v>
      </c>
      <c r="E94" s="360">
        <v>5092</v>
      </c>
      <c r="F94" s="360">
        <v>2540</v>
      </c>
      <c r="G94" s="360">
        <v>2552</v>
      </c>
      <c r="H94" s="360">
        <v>0</v>
      </c>
      <c r="I94" s="360">
        <v>4703</v>
      </c>
      <c r="J94" s="360">
        <v>2385</v>
      </c>
      <c r="K94" s="360">
        <v>2317</v>
      </c>
      <c r="L94" s="360">
        <v>1</v>
      </c>
      <c r="M94" s="360">
        <v>389</v>
      </c>
    </row>
    <row r="95" spans="2:13" x14ac:dyDescent="0.25">
      <c r="B95" s="371" t="s">
        <v>221</v>
      </c>
      <c r="C95" s="371" t="s">
        <v>2350</v>
      </c>
      <c r="D95" s="371" t="s">
        <v>429</v>
      </c>
      <c r="E95" s="360">
        <v>88</v>
      </c>
      <c r="F95" s="360">
        <v>40</v>
      </c>
      <c r="G95" s="360">
        <v>48</v>
      </c>
      <c r="H95" s="360">
        <v>0</v>
      </c>
      <c r="I95" s="360">
        <v>79</v>
      </c>
      <c r="J95" s="360">
        <v>38</v>
      </c>
      <c r="K95" s="360">
        <v>41</v>
      </c>
      <c r="L95" s="360">
        <v>0</v>
      </c>
      <c r="M95" s="360">
        <v>9</v>
      </c>
    </row>
    <row r="96" spans="2:13" x14ac:dyDescent="0.25">
      <c r="B96" s="371" t="s">
        <v>221</v>
      </c>
      <c r="C96" s="371" t="s">
        <v>2350</v>
      </c>
      <c r="D96" s="371" t="s">
        <v>430</v>
      </c>
      <c r="E96" s="360">
        <v>8</v>
      </c>
      <c r="F96" s="360">
        <v>2</v>
      </c>
      <c r="G96" s="360">
        <v>6</v>
      </c>
      <c r="H96" s="360">
        <v>0</v>
      </c>
      <c r="I96" s="360">
        <v>10</v>
      </c>
      <c r="J96" s="360">
        <v>2</v>
      </c>
      <c r="K96" s="360">
        <v>8</v>
      </c>
      <c r="L96" s="360">
        <v>0</v>
      </c>
      <c r="M96" s="360">
        <v>-2</v>
      </c>
    </row>
    <row r="97" spans="2:15" x14ac:dyDescent="0.25">
      <c r="B97" s="371" t="s">
        <v>221</v>
      </c>
      <c r="C97" s="371" t="s">
        <v>2350</v>
      </c>
      <c r="D97" s="371" t="s">
        <v>2397</v>
      </c>
      <c r="E97" s="360">
        <v>10</v>
      </c>
      <c r="F97" s="360">
        <v>7</v>
      </c>
      <c r="G97" s="360">
        <v>3</v>
      </c>
      <c r="H97" s="360">
        <v>0</v>
      </c>
      <c r="I97" s="360">
        <v>5</v>
      </c>
      <c r="J97" s="360">
        <v>4</v>
      </c>
      <c r="K97" s="360">
        <v>1</v>
      </c>
      <c r="L97" s="360">
        <v>0</v>
      </c>
      <c r="M97" s="360">
        <v>5</v>
      </c>
    </row>
    <row r="98" spans="2:15" x14ac:dyDescent="0.25">
      <c r="B98" s="371" t="s">
        <v>221</v>
      </c>
      <c r="C98" s="371" t="s">
        <v>2350</v>
      </c>
      <c r="D98" s="371" t="s">
        <v>2351</v>
      </c>
      <c r="E98" s="360">
        <v>7</v>
      </c>
      <c r="F98" s="360">
        <v>5</v>
      </c>
      <c r="G98" s="360">
        <v>2</v>
      </c>
      <c r="H98" s="360">
        <v>0</v>
      </c>
      <c r="I98" s="360">
        <v>6</v>
      </c>
      <c r="J98" s="360">
        <v>3</v>
      </c>
      <c r="K98" s="360">
        <v>3</v>
      </c>
      <c r="L98" s="360">
        <v>0</v>
      </c>
      <c r="M98" s="360">
        <v>1</v>
      </c>
    </row>
    <row r="99" spans="2:15" x14ac:dyDescent="0.25">
      <c r="B99" s="371" t="s">
        <v>221</v>
      </c>
      <c r="C99" s="371" t="s">
        <v>2350</v>
      </c>
      <c r="D99" s="371" t="s">
        <v>436</v>
      </c>
      <c r="E99" s="360">
        <v>4</v>
      </c>
      <c r="F99" s="360">
        <v>3</v>
      </c>
      <c r="G99" s="360">
        <v>1</v>
      </c>
      <c r="H99" s="360">
        <v>0</v>
      </c>
      <c r="I99" s="360">
        <v>50</v>
      </c>
      <c r="J99" s="360">
        <v>43</v>
      </c>
      <c r="K99" s="360">
        <v>7</v>
      </c>
      <c r="L99" s="360">
        <v>0</v>
      </c>
      <c r="M99" s="360">
        <v>-46</v>
      </c>
    </row>
    <row r="100" spans="2:15" x14ac:dyDescent="0.25">
      <c r="B100" s="371" t="s">
        <v>221</v>
      </c>
      <c r="C100" s="371" t="s">
        <v>2352</v>
      </c>
      <c r="D100" s="371" t="s">
        <v>427</v>
      </c>
      <c r="E100" s="360">
        <v>8530</v>
      </c>
      <c r="F100" s="360">
        <v>6000</v>
      </c>
      <c r="G100" s="360">
        <v>2529</v>
      </c>
      <c r="H100" s="360">
        <v>1</v>
      </c>
      <c r="I100" s="360">
        <v>7411</v>
      </c>
      <c r="J100" s="360">
        <v>5086</v>
      </c>
      <c r="K100" s="360">
        <v>2324</v>
      </c>
      <c r="L100" s="360">
        <v>1</v>
      </c>
      <c r="M100" s="360">
        <v>1119</v>
      </c>
    </row>
    <row r="101" spans="2:15" x14ac:dyDescent="0.25">
      <c r="B101" s="371" t="s">
        <v>221</v>
      </c>
      <c r="C101" s="371" t="s">
        <v>2352</v>
      </c>
      <c r="D101" s="371" t="s">
        <v>2359</v>
      </c>
      <c r="E101" s="360">
        <v>258</v>
      </c>
      <c r="F101" s="360">
        <v>135</v>
      </c>
      <c r="G101" s="360">
        <v>123</v>
      </c>
      <c r="H101" s="360">
        <v>0</v>
      </c>
      <c r="I101" s="360">
        <v>267</v>
      </c>
      <c r="J101" s="360">
        <v>148</v>
      </c>
      <c r="K101" s="360">
        <v>119</v>
      </c>
      <c r="L101" s="360">
        <v>0</v>
      </c>
      <c r="M101" s="360">
        <v>-9</v>
      </c>
    </row>
    <row r="102" spans="2:15" x14ac:dyDescent="0.25">
      <c r="B102" s="371" t="s">
        <v>221</v>
      </c>
      <c r="C102" s="371" t="s">
        <v>2352</v>
      </c>
      <c r="D102" s="371" t="s">
        <v>2360</v>
      </c>
      <c r="E102" s="360">
        <v>123</v>
      </c>
      <c r="F102" s="360">
        <v>69</v>
      </c>
      <c r="G102" s="360">
        <v>54</v>
      </c>
      <c r="H102" s="360">
        <v>0</v>
      </c>
      <c r="I102" s="360">
        <v>71</v>
      </c>
      <c r="J102" s="360">
        <v>47</v>
      </c>
      <c r="K102" s="360">
        <v>24</v>
      </c>
      <c r="L102" s="360">
        <v>0</v>
      </c>
      <c r="M102" s="360">
        <v>52</v>
      </c>
    </row>
    <row r="103" spans="2:15" x14ac:dyDescent="0.25">
      <c r="B103" s="371" t="s">
        <v>221</v>
      </c>
      <c r="C103" s="371" t="s">
        <v>2352</v>
      </c>
      <c r="D103" s="371" t="s">
        <v>109</v>
      </c>
      <c r="E103" s="360">
        <v>2688</v>
      </c>
      <c r="F103" s="360">
        <v>1587</v>
      </c>
      <c r="G103" s="360">
        <v>1101</v>
      </c>
      <c r="H103" s="360">
        <v>0</v>
      </c>
      <c r="I103" s="360">
        <v>2442</v>
      </c>
      <c r="J103" s="360">
        <v>1442</v>
      </c>
      <c r="K103" s="360">
        <v>1000</v>
      </c>
      <c r="L103" s="360">
        <v>0</v>
      </c>
      <c r="M103" s="360">
        <v>246</v>
      </c>
    </row>
    <row r="104" spans="2:15" x14ac:dyDescent="0.25">
      <c r="B104" s="371" t="s">
        <v>221</v>
      </c>
      <c r="C104" s="371" t="s">
        <v>2352</v>
      </c>
      <c r="D104" s="371" t="s">
        <v>2363</v>
      </c>
      <c r="E104" s="360">
        <v>2268</v>
      </c>
      <c r="F104" s="360">
        <v>1308</v>
      </c>
      <c r="G104" s="360">
        <v>960</v>
      </c>
      <c r="H104" s="360">
        <v>0</v>
      </c>
      <c r="I104" s="360">
        <v>2108</v>
      </c>
      <c r="J104" s="360">
        <v>1254</v>
      </c>
      <c r="K104" s="360">
        <v>854</v>
      </c>
      <c r="L104" s="360">
        <v>0</v>
      </c>
      <c r="M104" s="360">
        <v>160</v>
      </c>
    </row>
    <row r="105" spans="2:15" x14ac:dyDescent="0.25">
      <c r="B105" s="371" t="s">
        <v>221</v>
      </c>
      <c r="C105" s="371" t="s">
        <v>2352</v>
      </c>
      <c r="D105" s="371" t="s">
        <v>112</v>
      </c>
      <c r="E105" s="360">
        <v>1</v>
      </c>
      <c r="F105" s="360">
        <v>0</v>
      </c>
      <c r="G105" s="360">
        <v>1</v>
      </c>
      <c r="H105" s="360">
        <v>0</v>
      </c>
      <c r="I105" s="360">
        <v>0</v>
      </c>
      <c r="J105" s="360">
        <v>0</v>
      </c>
      <c r="K105" s="360">
        <v>0</v>
      </c>
      <c r="L105" s="360">
        <v>0</v>
      </c>
      <c r="M105" s="360">
        <v>1</v>
      </c>
    </row>
    <row r="106" spans="2:15" x14ac:dyDescent="0.25">
      <c r="B106" s="371" t="s">
        <v>221</v>
      </c>
      <c r="C106" s="371" t="s">
        <v>2352</v>
      </c>
      <c r="D106" s="371" t="s">
        <v>203</v>
      </c>
      <c r="E106" s="360">
        <v>23</v>
      </c>
      <c r="F106" s="360">
        <v>10</v>
      </c>
      <c r="G106" s="360">
        <v>13</v>
      </c>
      <c r="H106" s="360">
        <v>0</v>
      </c>
      <c r="I106" s="360">
        <v>21</v>
      </c>
      <c r="J106" s="360">
        <v>6</v>
      </c>
      <c r="K106" s="360">
        <v>15</v>
      </c>
      <c r="L106" s="360">
        <v>0</v>
      </c>
      <c r="M106" s="360">
        <v>2</v>
      </c>
    </row>
    <row r="107" spans="2:15" x14ac:dyDescent="0.25">
      <c r="B107" s="371" t="s">
        <v>221</v>
      </c>
      <c r="C107" s="371" t="s">
        <v>2201</v>
      </c>
      <c r="D107" s="371" t="s">
        <v>244</v>
      </c>
      <c r="E107" s="360">
        <v>10</v>
      </c>
      <c r="F107" s="360">
        <v>7</v>
      </c>
      <c r="G107" s="360">
        <v>3</v>
      </c>
      <c r="H107" s="360">
        <v>0</v>
      </c>
      <c r="I107" s="360">
        <v>6</v>
      </c>
      <c r="J107" s="360">
        <v>5</v>
      </c>
      <c r="K107" s="360">
        <v>1</v>
      </c>
      <c r="L107" s="360">
        <v>0</v>
      </c>
      <c r="M107" s="360">
        <v>4</v>
      </c>
    </row>
    <row r="108" spans="2:15" x14ac:dyDescent="0.25">
      <c r="B108" s="371" t="s">
        <v>221</v>
      </c>
      <c r="C108" s="371" t="s">
        <v>2201</v>
      </c>
      <c r="D108" s="371" t="s">
        <v>100</v>
      </c>
      <c r="E108" s="360">
        <v>13</v>
      </c>
      <c r="F108" s="360">
        <v>9</v>
      </c>
      <c r="G108" s="360">
        <v>4</v>
      </c>
      <c r="H108" s="360">
        <v>0</v>
      </c>
      <c r="I108" s="360">
        <v>17</v>
      </c>
      <c r="J108" s="360">
        <v>13</v>
      </c>
      <c r="K108" s="360">
        <v>4</v>
      </c>
      <c r="L108" s="360">
        <v>0</v>
      </c>
      <c r="M108" s="360">
        <v>-4</v>
      </c>
    </row>
    <row r="109" spans="2:15" ht="12.75" customHeight="1" x14ac:dyDescent="0.25">
      <c r="B109" s="371" t="s">
        <v>221</v>
      </c>
      <c r="C109" s="371" t="s">
        <v>2201</v>
      </c>
      <c r="D109" s="371" t="s">
        <v>2885</v>
      </c>
      <c r="E109" s="360">
        <v>1</v>
      </c>
      <c r="F109" s="360">
        <v>1</v>
      </c>
      <c r="G109" s="360">
        <v>0</v>
      </c>
      <c r="H109" s="360">
        <v>0</v>
      </c>
      <c r="I109" s="360">
        <v>1</v>
      </c>
      <c r="J109" s="360">
        <v>1</v>
      </c>
      <c r="K109" s="360">
        <v>0</v>
      </c>
      <c r="L109" s="360">
        <v>0</v>
      </c>
      <c r="M109" s="360">
        <v>0</v>
      </c>
    </row>
    <row r="110" spans="2:15" s="30" customFormat="1" x14ac:dyDescent="0.25">
      <c r="B110" s="371" t="s">
        <v>221</v>
      </c>
      <c r="C110" s="371" t="s">
        <v>2201</v>
      </c>
      <c r="D110" s="371" t="s">
        <v>198</v>
      </c>
      <c r="E110" s="360">
        <v>9</v>
      </c>
      <c r="F110" s="360">
        <v>6</v>
      </c>
      <c r="G110" s="360">
        <v>3</v>
      </c>
      <c r="H110" s="360">
        <v>0</v>
      </c>
      <c r="I110" s="360">
        <v>6</v>
      </c>
      <c r="J110" s="360">
        <v>2</v>
      </c>
      <c r="K110" s="360">
        <v>4</v>
      </c>
      <c r="L110" s="360">
        <v>0</v>
      </c>
      <c r="M110" s="360">
        <v>3</v>
      </c>
      <c r="O110" s="29"/>
    </row>
    <row r="111" spans="2:15" s="30" customFormat="1" x14ac:dyDescent="0.25">
      <c r="B111" s="371" t="s">
        <v>221</v>
      </c>
      <c r="C111" s="371" t="s">
        <v>2201</v>
      </c>
      <c r="D111" s="371" t="s">
        <v>106</v>
      </c>
      <c r="E111" s="360">
        <v>750</v>
      </c>
      <c r="F111" s="360">
        <v>544</v>
      </c>
      <c r="G111" s="360">
        <v>205</v>
      </c>
      <c r="H111" s="360">
        <v>1</v>
      </c>
      <c r="I111" s="360">
        <v>742</v>
      </c>
      <c r="J111" s="360">
        <v>539</v>
      </c>
      <c r="K111" s="360">
        <v>202</v>
      </c>
      <c r="L111" s="360">
        <v>1</v>
      </c>
      <c r="M111" s="360">
        <v>8</v>
      </c>
      <c r="O111" s="29"/>
    </row>
    <row r="112" spans="2:15" x14ac:dyDescent="0.25">
      <c r="B112" s="371" t="s">
        <v>221</v>
      </c>
      <c r="C112" s="371" t="s">
        <v>2201</v>
      </c>
      <c r="D112" s="371" t="s">
        <v>2202</v>
      </c>
      <c r="E112" s="360">
        <v>54</v>
      </c>
      <c r="F112" s="360">
        <v>33</v>
      </c>
      <c r="G112" s="360">
        <v>21</v>
      </c>
      <c r="H112" s="360">
        <v>0</v>
      </c>
      <c r="I112" s="360">
        <v>58</v>
      </c>
      <c r="J112" s="360">
        <v>30</v>
      </c>
      <c r="K112" s="360">
        <v>28</v>
      </c>
      <c r="L112" s="360">
        <v>0</v>
      </c>
      <c r="M112" s="360">
        <v>-4</v>
      </c>
    </row>
    <row r="113" spans="2:13" x14ac:dyDescent="0.25">
      <c r="B113" s="371" t="s">
        <v>221</v>
      </c>
      <c r="C113" s="371" t="s">
        <v>2201</v>
      </c>
      <c r="D113" s="371" t="s">
        <v>114</v>
      </c>
      <c r="E113" s="360">
        <v>5</v>
      </c>
      <c r="F113" s="360">
        <v>3</v>
      </c>
      <c r="G113" s="360">
        <v>2</v>
      </c>
      <c r="H113" s="360">
        <v>0</v>
      </c>
      <c r="I113" s="360">
        <v>14</v>
      </c>
      <c r="J113" s="360">
        <v>12</v>
      </c>
      <c r="K113" s="360">
        <v>2</v>
      </c>
      <c r="L113" s="360">
        <v>0</v>
      </c>
      <c r="M113" s="360">
        <v>-9</v>
      </c>
    </row>
    <row r="114" spans="2:13" x14ac:dyDescent="0.25">
      <c r="B114" s="371" t="s">
        <v>221</v>
      </c>
      <c r="C114" s="371" t="s">
        <v>2201</v>
      </c>
      <c r="D114" s="371" t="s">
        <v>238</v>
      </c>
      <c r="E114" s="360">
        <v>64</v>
      </c>
      <c r="F114" s="360">
        <v>51</v>
      </c>
      <c r="G114" s="360">
        <v>13</v>
      </c>
      <c r="H114" s="360">
        <v>0</v>
      </c>
      <c r="I114" s="360">
        <v>42</v>
      </c>
      <c r="J114" s="360">
        <v>30</v>
      </c>
      <c r="K114" s="360">
        <v>12</v>
      </c>
      <c r="L114" s="360">
        <v>0</v>
      </c>
      <c r="M114" s="360">
        <v>22</v>
      </c>
    </row>
    <row r="115" spans="2:13" x14ac:dyDescent="0.25">
      <c r="B115" s="371" t="s">
        <v>221</v>
      </c>
      <c r="C115" s="371" t="s">
        <v>2585</v>
      </c>
      <c r="D115" s="371" t="s">
        <v>101</v>
      </c>
      <c r="E115" s="360">
        <v>0</v>
      </c>
      <c r="F115" s="360">
        <v>0</v>
      </c>
      <c r="G115" s="360">
        <v>0</v>
      </c>
      <c r="H115" s="360">
        <v>0</v>
      </c>
      <c r="I115" s="360">
        <v>1</v>
      </c>
      <c r="J115" s="360">
        <v>0</v>
      </c>
      <c r="K115" s="360">
        <v>1</v>
      </c>
      <c r="L115" s="360">
        <v>0</v>
      </c>
      <c r="M115" s="360">
        <v>-1</v>
      </c>
    </row>
    <row r="116" spans="2:13" x14ac:dyDescent="0.25">
      <c r="B116" s="371" t="s">
        <v>221</v>
      </c>
      <c r="C116" s="371" t="s">
        <v>2585</v>
      </c>
      <c r="D116" s="371" t="s">
        <v>431</v>
      </c>
      <c r="E116" s="360">
        <v>8</v>
      </c>
      <c r="F116" s="360">
        <v>4</v>
      </c>
      <c r="G116" s="360">
        <v>4</v>
      </c>
      <c r="H116" s="360">
        <v>0</v>
      </c>
      <c r="I116" s="360">
        <v>6</v>
      </c>
      <c r="J116" s="360">
        <v>3</v>
      </c>
      <c r="K116" s="360">
        <v>3</v>
      </c>
      <c r="L116" s="360">
        <v>0</v>
      </c>
      <c r="M116" s="360">
        <v>2</v>
      </c>
    </row>
    <row r="117" spans="2:13" x14ac:dyDescent="0.25">
      <c r="B117" s="371" t="s">
        <v>221</v>
      </c>
      <c r="C117" s="371" t="s">
        <v>2585</v>
      </c>
      <c r="D117" s="371" t="s">
        <v>107</v>
      </c>
      <c r="E117" s="360">
        <v>239</v>
      </c>
      <c r="F117" s="360">
        <v>132</v>
      </c>
      <c r="G117" s="360">
        <v>107</v>
      </c>
      <c r="H117" s="360">
        <v>0</v>
      </c>
      <c r="I117" s="360">
        <v>252</v>
      </c>
      <c r="J117" s="360">
        <v>154</v>
      </c>
      <c r="K117" s="360">
        <v>98</v>
      </c>
      <c r="L117" s="360">
        <v>0</v>
      </c>
      <c r="M117" s="360">
        <v>-13</v>
      </c>
    </row>
    <row r="118" spans="2:13" x14ac:dyDescent="0.25">
      <c r="B118" s="371" t="s">
        <v>221</v>
      </c>
      <c r="C118" s="371" t="s">
        <v>2585</v>
      </c>
      <c r="D118" s="371" t="s">
        <v>2888</v>
      </c>
      <c r="E118" s="360">
        <v>3</v>
      </c>
      <c r="F118" s="360">
        <v>0</v>
      </c>
      <c r="G118" s="360">
        <v>3</v>
      </c>
      <c r="H118" s="360">
        <v>0</v>
      </c>
      <c r="I118" s="360">
        <v>2</v>
      </c>
      <c r="J118" s="360">
        <v>0</v>
      </c>
      <c r="K118" s="360">
        <v>2</v>
      </c>
      <c r="L118" s="360">
        <v>0</v>
      </c>
      <c r="M118" s="360">
        <v>1</v>
      </c>
    </row>
    <row r="119" spans="2:13" x14ac:dyDescent="0.25">
      <c r="B119" s="371" t="s">
        <v>221</v>
      </c>
      <c r="C119" s="371" t="s">
        <v>2585</v>
      </c>
      <c r="D119" s="371" t="s">
        <v>351</v>
      </c>
      <c r="E119" s="360">
        <v>236</v>
      </c>
      <c r="F119" s="360">
        <v>131</v>
      </c>
      <c r="G119" s="360">
        <v>105</v>
      </c>
      <c r="H119" s="360">
        <v>0</v>
      </c>
      <c r="I119" s="360">
        <v>236</v>
      </c>
      <c r="J119" s="360">
        <v>128</v>
      </c>
      <c r="K119" s="360">
        <v>108</v>
      </c>
      <c r="L119" s="360">
        <v>0</v>
      </c>
      <c r="M119" s="360">
        <v>0</v>
      </c>
    </row>
    <row r="120" spans="2:13" x14ac:dyDescent="0.25">
      <c r="B120" s="371" t="s">
        <v>221</v>
      </c>
      <c r="C120" s="371" t="s">
        <v>2585</v>
      </c>
      <c r="D120" s="371" t="s">
        <v>103</v>
      </c>
      <c r="E120" s="360">
        <v>172</v>
      </c>
      <c r="F120" s="360">
        <v>111</v>
      </c>
      <c r="G120" s="360">
        <v>61</v>
      </c>
      <c r="H120" s="360">
        <v>0</v>
      </c>
      <c r="I120" s="360">
        <v>170</v>
      </c>
      <c r="J120" s="360">
        <v>109</v>
      </c>
      <c r="K120" s="360">
        <v>61</v>
      </c>
      <c r="L120" s="360">
        <v>0</v>
      </c>
      <c r="M120" s="360">
        <v>2</v>
      </c>
    </row>
    <row r="121" spans="2:13" x14ac:dyDescent="0.25">
      <c r="B121" s="371" t="s">
        <v>221</v>
      </c>
      <c r="C121" s="371" t="s">
        <v>2585</v>
      </c>
      <c r="D121" s="371" t="s">
        <v>2203</v>
      </c>
      <c r="E121" s="360">
        <v>1</v>
      </c>
      <c r="F121" s="360">
        <v>1</v>
      </c>
      <c r="G121" s="360">
        <v>0</v>
      </c>
      <c r="H121" s="360">
        <v>0</v>
      </c>
      <c r="I121" s="360">
        <v>2</v>
      </c>
      <c r="J121" s="360">
        <v>1</v>
      </c>
      <c r="K121" s="360">
        <v>1</v>
      </c>
      <c r="L121" s="360">
        <v>0</v>
      </c>
      <c r="M121" s="360">
        <v>-1</v>
      </c>
    </row>
    <row r="122" spans="2:13" x14ac:dyDescent="0.25">
      <c r="B122" s="371" t="s">
        <v>221</v>
      </c>
      <c r="C122" s="371" t="s">
        <v>2585</v>
      </c>
      <c r="D122" s="371" t="s">
        <v>115</v>
      </c>
      <c r="E122" s="360">
        <v>419</v>
      </c>
      <c r="F122" s="360">
        <v>187</v>
      </c>
      <c r="G122" s="360">
        <v>232</v>
      </c>
      <c r="H122" s="360">
        <v>0</v>
      </c>
      <c r="I122" s="360">
        <v>330</v>
      </c>
      <c r="J122" s="360">
        <v>162</v>
      </c>
      <c r="K122" s="360">
        <v>168</v>
      </c>
      <c r="L122" s="360">
        <v>0</v>
      </c>
      <c r="M122" s="360">
        <v>89</v>
      </c>
    </row>
    <row r="123" spans="2:13" x14ac:dyDescent="0.25">
      <c r="B123" s="371" t="s">
        <v>221</v>
      </c>
      <c r="C123" s="371" t="s">
        <v>2585</v>
      </c>
      <c r="D123" s="371" t="s">
        <v>437</v>
      </c>
      <c r="E123" s="360">
        <v>20</v>
      </c>
      <c r="F123" s="360">
        <v>12</v>
      </c>
      <c r="G123" s="360">
        <v>8</v>
      </c>
      <c r="H123" s="360">
        <v>0</v>
      </c>
      <c r="I123" s="360">
        <v>33</v>
      </c>
      <c r="J123" s="360">
        <v>24</v>
      </c>
      <c r="K123" s="360">
        <v>9</v>
      </c>
      <c r="L123" s="360">
        <v>0</v>
      </c>
      <c r="M123" s="360">
        <v>-13</v>
      </c>
    </row>
    <row r="124" spans="2:13" x14ac:dyDescent="0.25">
      <c r="B124" s="371" t="s">
        <v>221</v>
      </c>
      <c r="C124" s="371" t="s">
        <v>2585</v>
      </c>
      <c r="D124" s="371" t="s">
        <v>116</v>
      </c>
      <c r="E124" s="360">
        <v>217</v>
      </c>
      <c r="F124" s="360">
        <v>91</v>
      </c>
      <c r="G124" s="360">
        <v>126</v>
      </c>
      <c r="H124" s="360">
        <v>0</v>
      </c>
      <c r="I124" s="360">
        <v>181</v>
      </c>
      <c r="J124" s="360">
        <v>73</v>
      </c>
      <c r="K124" s="360">
        <v>108</v>
      </c>
      <c r="L124" s="360">
        <v>0</v>
      </c>
      <c r="M124" s="360">
        <v>36</v>
      </c>
    </row>
    <row r="125" spans="2:13" x14ac:dyDescent="0.25">
      <c r="B125" s="371" t="s">
        <v>221</v>
      </c>
      <c r="C125" s="371" t="s">
        <v>2204</v>
      </c>
      <c r="D125" s="371" t="s">
        <v>425</v>
      </c>
      <c r="E125" s="360">
        <v>55</v>
      </c>
      <c r="F125" s="360">
        <v>46</v>
      </c>
      <c r="G125" s="360">
        <v>9</v>
      </c>
      <c r="H125" s="360">
        <v>0</v>
      </c>
      <c r="I125" s="360">
        <v>63</v>
      </c>
      <c r="J125" s="360">
        <v>49</v>
      </c>
      <c r="K125" s="360">
        <v>14</v>
      </c>
      <c r="L125" s="360">
        <v>0</v>
      </c>
      <c r="M125" s="360">
        <v>-8</v>
      </c>
    </row>
    <row r="126" spans="2:13" x14ac:dyDescent="0.25">
      <c r="B126" s="371" t="s">
        <v>221</v>
      </c>
      <c r="C126" s="371" t="s">
        <v>2204</v>
      </c>
      <c r="D126" s="371" t="s">
        <v>426</v>
      </c>
      <c r="E126" s="360">
        <v>10</v>
      </c>
      <c r="F126" s="360">
        <v>3</v>
      </c>
      <c r="G126" s="360">
        <v>7</v>
      </c>
      <c r="H126" s="360">
        <v>0</v>
      </c>
      <c r="I126" s="360">
        <v>9</v>
      </c>
      <c r="J126" s="360">
        <v>2</v>
      </c>
      <c r="K126" s="360">
        <v>7</v>
      </c>
      <c r="L126" s="360">
        <v>0</v>
      </c>
      <c r="M126" s="360">
        <v>1</v>
      </c>
    </row>
    <row r="127" spans="2:13" x14ac:dyDescent="0.25">
      <c r="B127" s="371" t="s">
        <v>221</v>
      </c>
      <c r="C127" s="371" t="s">
        <v>2204</v>
      </c>
      <c r="D127" s="371" t="s">
        <v>99</v>
      </c>
      <c r="E127" s="360">
        <v>37</v>
      </c>
      <c r="F127" s="360">
        <v>22</v>
      </c>
      <c r="G127" s="360">
        <v>15</v>
      </c>
      <c r="H127" s="360">
        <v>0</v>
      </c>
      <c r="I127" s="360">
        <v>25</v>
      </c>
      <c r="J127" s="360">
        <v>16</v>
      </c>
      <c r="K127" s="360">
        <v>9</v>
      </c>
      <c r="L127" s="360">
        <v>0</v>
      </c>
      <c r="M127" s="360">
        <v>12</v>
      </c>
    </row>
    <row r="128" spans="2:13" x14ac:dyDescent="0.25">
      <c r="B128" s="371" t="s">
        <v>221</v>
      </c>
      <c r="C128" s="371" t="s">
        <v>2204</v>
      </c>
      <c r="D128" s="371" t="s">
        <v>102</v>
      </c>
      <c r="E128" s="360">
        <v>46</v>
      </c>
      <c r="F128" s="360">
        <v>32</v>
      </c>
      <c r="G128" s="360">
        <v>14</v>
      </c>
      <c r="H128" s="360">
        <v>0</v>
      </c>
      <c r="I128" s="360">
        <v>41</v>
      </c>
      <c r="J128" s="360">
        <v>30</v>
      </c>
      <c r="K128" s="360">
        <v>11</v>
      </c>
      <c r="L128" s="360">
        <v>0</v>
      </c>
      <c r="M128" s="360">
        <v>5</v>
      </c>
    </row>
    <row r="129" spans="2:13" x14ac:dyDescent="0.25">
      <c r="B129" s="371" t="s">
        <v>221</v>
      </c>
      <c r="C129" s="371" t="s">
        <v>2204</v>
      </c>
      <c r="D129" s="371" t="s">
        <v>104</v>
      </c>
      <c r="E129" s="360">
        <v>57</v>
      </c>
      <c r="F129" s="360">
        <v>39</v>
      </c>
      <c r="G129" s="360">
        <v>18</v>
      </c>
      <c r="H129" s="360">
        <v>0</v>
      </c>
      <c r="I129" s="360">
        <v>64</v>
      </c>
      <c r="J129" s="360">
        <v>39</v>
      </c>
      <c r="K129" s="360">
        <v>25</v>
      </c>
      <c r="L129" s="360">
        <v>0</v>
      </c>
      <c r="M129" s="360">
        <v>-7</v>
      </c>
    </row>
    <row r="130" spans="2:13" x14ac:dyDescent="0.25">
      <c r="B130" s="371" t="s">
        <v>221</v>
      </c>
      <c r="C130" s="371" t="s">
        <v>2204</v>
      </c>
      <c r="D130" s="371" t="s">
        <v>2205</v>
      </c>
      <c r="E130" s="360">
        <v>46</v>
      </c>
      <c r="F130" s="360">
        <v>34</v>
      </c>
      <c r="G130" s="360">
        <v>12</v>
      </c>
      <c r="H130" s="360">
        <v>0</v>
      </c>
      <c r="I130" s="360">
        <v>44</v>
      </c>
      <c r="J130" s="360">
        <v>32</v>
      </c>
      <c r="K130" s="360">
        <v>12</v>
      </c>
      <c r="L130" s="360">
        <v>0</v>
      </c>
      <c r="M130" s="360">
        <v>2</v>
      </c>
    </row>
    <row r="131" spans="2:13" x14ac:dyDescent="0.25">
      <c r="B131" s="371" t="s">
        <v>221</v>
      </c>
      <c r="C131" s="371" t="s">
        <v>2204</v>
      </c>
      <c r="D131" s="371" t="s">
        <v>428</v>
      </c>
      <c r="E131" s="360">
        <v>1</v>
      </c>
      <c r="F131" s="360">
        <v>1</v>
      </c>
      <c r="G131" s="360">
        <v>0</v>
      </c>
      <c r="H131" s="360">
        <v>0</v>
      </c>
      <c r="I131" s="360">
        <v>2</v>
      </c>
      <c r="J131" s="360">
        <v>2</v>
      </c>
      <c r="K131" s="360">
        <v>0</v>
      </c>
      <c r="L131" s="360">
        <v>0</v>
      </c>
      <c r="M131" s="360">
        <v>-1</v>
      </c>
    </row>
    <row r="132" spans="2:13" x14ac:dyDescent="0.25">
      <c r="B132" s="371" t="s">
        <v>221</v>
      </c>
      <c r="C132" s="371" t="s">
        <v>2204</v>
      </c>
      <c r="D132" s="371" t="s">
        <v>108</v>
      </c>
      <c r="E132" s="360">
        <v>2816</v>
      </c>
      <c r="F132" s="360">
        <v>1677</v>
      </c>
      <c r="G132" s="360">
        <v>1137</v>
      </c>
      <c r="H132" s="360">
        <v>2</v>
      </c>
      <c r="I132" s="360">
        <v>2426</v>
      </c>
      <c r="J132" s="360">
        <v>1474</v>
      </c>
      <c r="K132" s="360">
        <v>951</v>
      </c>
      <c r="L132" s="360">
        <v>1</v>
      </c>
      <c r="M132" s="360">
        <v>390</v>
      </c>
    </row>
    <row r="133" spans="2:13" x14ac:dyDescent="0.25">
      <c r="B133" s="371" t="s">
        <v>221</v>
      </c>
      <c r="C133" s="371" t="s">
        <v>2204</v>
      </c>
      <c r="D133" s="371" t="s">
        <v>110</v>
      </c>
      <c r="E133" s="360">
        <v>53</v>
      </c>
      <c r="F133" s="360">
        <v>38</v>
      </c>
      <c r="G133" s="360">
        <v>15</v>
      </c>
      <c r="H133" s="360">
        <v>0</v>
      </c>
      <c r="I133" s="360">
        <v>41</v>
      </c>
      <c r="J133" s="360">
        <v>30</v>
      </c>
      <c r="K133" s="360">
        <v>11</v>
      </c>
      <c r="L133" s="360">
        <v>0</v>
      </c>
      <c r="M133" s="360">
        <v>12</v>
      </c>
    </row>
    <row r="134" spans="2:13" x14ac:dyDescent="0.25">
      <c r="B134" s="371" t="s">
        <v>221</v>
      </c>
      <c r="C134" s="371" t="s">
        <v>2204</v>
      </c>
      <c r="D134" s="371" t="s">
        <v>111</v>
      </c>
      <c r="E134" s="360">
        <v>36</v>
      </c>
      <c r="F134" s="360">
        <v>30</v>
      </c>
      <c r="G134" s="360">
        <v>6</v>
      </c>
      <c r="H134" s="360">
        <v>0</v>
      </c>
      <c r="I134" s="360">
        <v>31</v>
      </c>
      <c r="J134" s="360">
        <v>26</v>
      </c>
      <c r="K134" s="360">
        <v>5</v>
      </c>
      <c r="L134" s="360">
        <v>0</v>
      </c>
      <c r="M134" s="360">
        <v>5</v>
      </c>
    </row>
    <row r="135" spans="2:13" ht="12.75" customHeight="1" x14ac:dyDescent="0.25">
      <c r="B135" s="371" t="s">
        <v>221</v>
      </c>
      <c r="C135" s="371" t="s">
        <v>2204</v>
      </c>
      <c r="D135" s="371" t="s">
        <v>245</v>
      </c>
      <c r="E135" s="360">
        <v>110</v>
      </c>
      <c r="F135" s="360">
        <v>85</v>
      </c>
      <c r="G135" s="360">
        <v>25</v>
      </c>
      <c r="H135" s="360">
        <v>0</v>
      </c>
      <c r="I135" s="360">
        <v>104</v>
      </c>
      <c r="J135" s="360">
        <v>81</v>
      </c>
      <c r="K135" s="360">
        <v>23</v>
      </c>
      <c r="L135" s="360">
        <v>0</v>
      </c>
      <c r="M135" s="360">
        <v>6</v>
      </c>
    </row>
    <row r="136" spans="2:13" x14ac:dyDescent="0.25">
      <c r="B136" s="371" t="s">
        <v>221</v>
      </c>
      <c r="C136" s="371" t="s">
        <v>2204</v>
      </c>
      <c r="D136" s="371" t="s">
        <v>247</v>
      </c>
      <c r="E136" s="360">
        <v>15</v>
      </c>
      <c r="F136" s="360">
        <v>12</v>
      </c>
      <c r="G136" s="360">
        <v>3</v>
      </c>
      <c r="H136" s="360">
        <v>0</v>
      </c>
      <c r="I136" s="360">
        <v>15</v>
      </c>
      <c r="J136" s="360">
        <v>12</v>
      </c>
      <c r="K136" s="360">
        <v>3</v>
      </c>
      <c r="L136" s="360">
        <v>0</v>
      </c>
      <c r="M136" s="360">
        <v>0</v>
      </c>
    </row>
    <row r="137" spans="2:13" x14ac:dyDescent="0.25">
      <c r="B137" s="371" t="s">
        <v>221</v>
      </c>
      <c r="C137" s="371" t="s">
        <v>2204</v>
      </c>
      <c r="D137" s="371" t="s">
        <v>433</v>
      </c>
      <c r="E137" s="360">
        <v>36</v>
      </c>
      <c r="F137" s="360">
        <v>28</v>
      </c>
      <c r="G137" s="360">
        <v>8</v>
      </c>
      <c r="H137" s="360">
        <v>0</v>
      </c>
      <c r="I137" s="360">
        <v>36</v>
      </c>
      <c r="J137" s="360">
        <v>28</v>
      </c>
      <c r="K137" s="360">
        <v>8</v>
      </c>
      <c r="L137" s="360">
        <v>0</v>
      </c>
      <c r="M137" s="360">
        <v>0</v>
      </c>
    </row>
    <row r="138" spans="2:13" x14ac:dyDescent="0.25">
      <c r="B138" s="371" t="s">
        <v>221</v>
      </c>
      <c r="C138" s="371" t="s">
        <v>2204</v>
      </c>
      <c r="D138" s="371" t="s">
        <v>98</v>
      </c>
      <c r="E138" s="360">
        <v>85</v>
      </c>
      <c r="F138" s="360">
        <v>74</v>
      </c>
      <c r="G138" s="360">
        <v>11</v>
      </c>
      <c r="H138" s="360">
        <v>0</v>
      </c>
      <c r="I138" s="360">
        <v>87</v>
      </c>
      <c r="J138" s="360">
        <v>75</v>
      </c>
      <c r="K138" s="360">
        <v>12</v>
      </c>
      <c r="L138" s="360">
        <v>0</v>
      </c>
      <c r="M138" s="360">
        <v>-2</v>
      </c>
    </row>
    <row r="139" spans="2:13" x14ac:dyDescent="0.25">
      <c r="B139" s="371" t="s">
        <v>221</v>
      </c>
      <c r="C139" s="371" t="s">
        <v>2204</v>
      </c>
      <c r="D139" s="371" t="s">
        <v>435</v>
      </c>
      <c r="E139" s="360">
        <v>11</v>
      </c>
      <c r="F139" s="360">
        <v>8</v>
      </c>
      <c r="G139" s="360">
        <v>3</v>
      </c>
      <c r="H139" s="360">
        <v>0</v>
      </c>
      <c r="I139" s="360">
        <v>9</v>
      </c>
      <c r="J139" s="360">
        <v>5</v>
      </c>
      <c r="K139" s="360">
        <v>4</v>
      </c>
      <c r="L139" s="360">
        <v>0</v>
      </c>
      <c r="M139" s="360">
        <v>2</v>
      </c>
    </row>
    <row r="140" spans="2:13" x14ac:dyDescent="0.25">
      <c r="B140" s="371" t="s">
        <v>221</v>
      </c>
      <c r="C140" s="371" t="s">
        <v>2204</v>
      </c>
      <c r="D140" s="371" t="s">
        <v>246</v>
      </c>
      <c r="E140" s="360">
        <v>80</v>
      </c>
      <c r="F140" s="360">
        <v>65</v>
      </c>
      <c r="G140" s="360">
        <v>15</v>
      </c>
      <c r="H140" s="360">
        <v>0</v>
      </c>
      <c r="I140" s="360">
        <v>76</v>
      </c>
      <c r="J140" s="360">
        <v>61</v>
      </c>
      <c r="K140" s="360">
        <v>15</v>
      </c>
      <c r="L140" s="360">
        <v>0</v>
      </c>
      <c r="M140" s="360">
        <v>4</v>
      </c>
    </row>
    <row r="141" spans="2:13" x14ac:dyDescent="0.25">
      <c r="B141" s="371" t="s">
        <v>221</v>
      </c>
      <c r="C141" s="371" t="s">
        <v>2204</v>
      </c>
      <c r="D141" s="371" t="s">
        <v>248</v>
      </c>
      <c r="E141" s="360">
        <v>573</v>
      </c>
      <c r="F141" s="360">
        <v>385</v>
      </c>
      <c r="G141" s="360">
        <v>188</v>
      </c>
      <c r="H141" s="360">
        <v>0</v>
      </c>
      <c r="I141" s="360">
        <v>547</v>
      </c>
      <c r="J141" s="360">
        <v>373</v>
      </c>
      <c r="K141" s="360">
        <v>174</v>
      </c>
      <c r="L141" s="360">
        <v>0</v>
      </c>
      <c r="M141" s="360">
        <v>26</v>
      </c>
    </row>
    <row r="142" spans="2:13" x14ac:dyDescent="0.25">
      <c r="B142" s="371" t="s">
        <v>221</v>
      </c>
      <c r="C142" s="371" t="s">
        <v>2204</v>
      </c>
      <c r="D142" s="371" t="s">
        <v>438</v>
      </c>
      <c r="E142" s="360">
        <v>16</v>
      </c>
      <c r="F142" s="360">
        <v>9</v>
      </c>
      <c r="G142" s="360">
        <v>7</v>
      </c>
      <c r="H142" s="360">
        <v>0</v>
      </c>
      <c r="I142" s="360">
        <v>12</v>
      </c>
      <c r="J142" s="360">
        <v>8</v>
      </c>
      <c r="K142" s="360">
        <v>4</v>
      </c>
      <c r="L142" s="360">
        <v>0</v>
      </c>
      <c r="M142" s="360">
        <v>4</v>
      </c>
    </row>
    <row r="143" spans="2:13" x14ac:dyDescent="0.25">
      <c r="B143" s="371" t="s">
        <v>222</v>
      </c>
      <c r="C143" s="371" t="s">
        <v>2206</v>
      </c>
      <c r="D143" s="371" t="s">
        <v>119</v>
      </c>
      <c r="E143" s="360">
        <v>1</v>
      </c>
      <c r="F143" s="360">
        <v>0</v>
      </c>
      <c r="G143" s="360">
        <v>1</v>
      </c>
      <c r="H143" s="360">
        <v>0</v>
      </c>
      <c r="I143" s="360">
        <v>1</v>
      </c>
      <c r="J143" s="360">
        <v>0</v>
      </c>
      <c r="K143" s="360">
        <v>1</v>
      </c>
      <c r="L143" s="360">
        <v>0</v>
      </c>
      <c r="M143" s="360">
        <v>0</v>
      </c>
    </row>
    <row r="144" spans="2:13" ht="12.75" customHeight="1" x14ac:dyDescent="0.25">
      <c r="B144" s="371" t="s">
        <v>222</v>
      </c>
      <c r="C144" s="371" t="s">
        <v>2206</v>
      </c>
      <c r="D144" s="371" t="s">
        <v>121</v>
      </c>
      <c r="E144" s="360">
        <v>1</v>
      </c>
      <c r="F144" s="360">
        <v>1</v>
      </c>
      <c r="G144" s="360">
        <v>0</v>
      </c>
      <c r="H144" s="360">
        <v>0</v>
      </c>
      <c r="I144" s="360">
        <v>1</v>
      </c>
      <c r="J144" s="360">
        <v>1</v>
      </c>
      <c r="K144" s="360">
        <v>0</v>
      </c>
      <c r="L144" s="360">
        <v>0</v>
      </c>
      <c r="M144" s="360">
        <v>0</v>
      </c>
    </row>
    <row r="145" spans="2:15" x14ac:dyDescent="0.25">
      <c r="B145" s="371" t="s">
        <v>222</v>
      </c>
      <c r="C145" s="371" t="s">
        <v>2206</v>
      </c>
      <c r="D145" s="371" t="s">
        <v>2207</v>
      </c>
      <c r="E145" s="360">
        <v>6</v>
      </c>
      <c r="F145" s="360">
        <v>5</v>
      </c>
      <c r="G145" s="360">
        <v>1</v>
      </c>
      <c r="H145" s="360">
        <v>0</v>
      </c>
      <c r="I145" s="360">
        <v>2</v>
      </c>
      <c r="J145" s="360">
        <v>1</v>
      </c>
      <c r="K145" s="360">
        <v>1</v>
      </c>
      <c r="L145" s="360">
        <v>0</v>
      </c>
      <c r="M145" s="360">
        <v>4</v>
      </c>
    </row>
    <row r="146" spans="2:15" x14ac:dyDescent="0.25">
      <c r="B146" s="371" t="s">
        <v>222</v>
      </c>
      <c r="C146" s="371" t="s">
        <v>2206</v>
      </c>
      <c r="D146" s="371" t="s">
        <v>443</v>
      </c>
      <c r="E146" s="360">
        <v>24</v>
      </c>
      <c r="F146" s="360">
        <v>18</v>
      </c>
      <c r="G146" s="360">
        <v>6</v>
      </c>
      <c r="H146" s="360">
        <v>0</v>
      </c>
      <c r="I146" s="360">
        <v>31</v>
      </c>
      <c r="J146" s="360">
        <v>19</v>
      </c>
      <c r="K146" s="360">
        <v>12</v>
      </c>
      <c r="L146" s="360">
        <v>0</v>
      </c>
      <c r="M146" s="360">
        <v>-7</v>
      </c>
    </row>
    <row r="147" spans="2:15" x14ac:dyDescent="0.25">
      <c r="B147" s="371" t="s">
        <v>222</v>
      </c>
      <c r="C147" s="371" t="s">
        <v>2206</v>
      </c>
      <c r="D147" s="371" t="s">
        <v>130</v>
      </c>
      <c r="E147" s="360">
        <v>7</v>
      </c>
      <c r="F147" s="360">
        <v>4</v>
      </c>
      <c r="G147" s="360">
        <v>3</v>
      </c>
      <c r="H147" s="360">
        <v>0</v>
      </c>
      <c r="I147" s="360">
        <v>8</v>
      </c>
      <c r="J147" s="360">
        <v>3</v>
      </c>
      <c r="K147" s="360">
        <v>5</v>
      </c>
      <c r="L147" s="360">
        <v>0</v>
      </c>
      <c r="M147" s="360">
        <v>-1</v>
      </c>
    </row>
    <row r="148" spans="2:15" x14ac:dyDescent="0.25">
      <c r="B148" s="371" t="s">
        <v>222</v>
      </c>
      <c r="C148" s="371" t="s">
        <v>2206</v>
      </c>
      <c r="D148" s="371" t="s">
        <v>2890</v>
      </c>
      <c r="E148" s="360">
        <v>4</v>
      </c>
      <c r="F148" s="360">
        <v>4</v>
      </c>
      <c r="G148" s="360">
        <v>0</v>
      </c>
      <c r="H148" s="360">
        <v>0</v>
      </c>
      <c r="I148" s="360">
        <v>9</v>
      </c>
      <c r="J148" s="360">
        <v>8</v>
      </c>
      <c r="K148" s="360">
        <v>1</v>
      </c>
      <c r="L148" s="360">
        <v>0</v>
      </c>
      <c r="M148" s="360">
        <v>-5</v>
      </c>
    </row>
    <row r="149" spans="2:15" x14ac:dyDescent="0.25">
      <c r="B149" s="371" t="s">
        <v>222</v>
      </c>
      <c r="C149" s="371" t="s">
        <v>2206</v>
      </c>
      <c r="D149" s="371" t="s">
        <v>132</v>
      </c>
      <c r="E149" s="360">
        <v>16</v>
      </c>
      <c r="F149" s="360">
        <v>12</v>
      </c>
      <c r="G149" s="360">
        <v>4</v>
      </c>
      <c r="H149" s="360">
        <v>0</v>
      </c>
      <c r="I149" s="360">
        <v>13</v>
      </c>
      <c r="J149" s="360">
        <v>11</v>
      </c>
      <c r="K149" s="360">
        <v>2</v>
      </c>
      <c r="L149" s="360">
        <v>0</v>
      </c>
      <c r="M149" s="360">
        <v>3</v>
      </c>
    </row>
    <row r="150" spans="2:15" x14ac:dyDescent="0.25">
      <c r="B150" s="371" t="s">
        <v>222</v>
      </c>
      <c r="C150" s="371" t="s">
        <v>2206</v>
      </c>
      <c r="D150" s="371" t="s">
        <v>134</v>
      </c>
      <c r="E150" s="360">
        <v>4</v>
      </c>
      <c r="F150" s="360">
        <v>4</v>
      </c>
      <c r="G150" s="360">
        <v>0</v>
      </c>
      <c r="H150" s="360">
        <v>0</v>
      </c>
      <c r="I150" s="360">
        <v>6</v>
      </c>
      <c r="J150" s="360">
        <v>5</v>
      </c>
      <c r="K150" s="360">
        <v>1</v>
      </c>
      <c r="L150" s="360">
        <v>0</v>
      </c>
      <c r="M150" s="360">
        <v>-2</v>
      </c>
    </row>
    <row r="151" spans="2:15" x14ac:dyDescent="0.25">
      <c r="B151" s="371" t="s">
        <v>222</v>
      </c>
      <c r="C151" s="371" t="s">
        <v>2206</v>
      </c>
      <c r="D151" s="371" t="s">
        <v>445</v>
      </c>
      <c r="E151" s="360">
        <v>17</v>
      </c>
      <c r="F151" s="360">
        <v>17</v>
      </c>
      <c r="G151" s="360">
        <v>0</v>
      </c>
      <c r="H151" s="360">
        <v>0</v>
      </c>
      <c r="I151" s="360">
        <v>17</v>
      </c>
      <c r="J151" s="360">
        <v>17</v>
      </c>
      <c r="K151" s="360">
        <v>0</v>
      </c>
      <c r="L151" s="360">
        <v>0</v>
      </c>
      <c r="M151" s="360">
        <v>0</v>
      </c>
    </row>
    <row r="152" spans="2:15" x14ac:dyDescent="0.25">
      <c r="B152" s="371" t="s">
        <v>222</v>
      </c>
      <c r="C152" s="371" t="s">
        <v>2206</v>
      </c>
      <c r="D152" s="371" t="s">
        <v>378</v>
      </c>
      <c r="E152" s="360">
        <v>2</v>
      </c>
      <c r="F152" s="360">
        <v>0</v>
      </c>
      <c r="G152" s="360">
        <v>2</v>
      </c>
      <c r="H152" s="360">
        <v>0</v>
      </c>
      <c r="I152" s="360">
        <v>2</v>
      </c>
      <c r="J152" s="360">
        <v>0</v>
      </c>
      <c r="K152" s="360">
        <v>2</v>
      </c>
      <c r="L152" s="360">
        <v>0</v>
      </c>
      <c r="M152" s="360">
        <v>0</v>
      </c>
    </row>
    <row r="153" spans="2:15" x14ac:dyDescent="0.25">
      <c r="B153" s="371" t="s">
        <v>222</v>
      </c>
      <c r="C153" s="371" t="s">
        <v>2206</v>
      </c>
      <c r="D153" s="371" t="s">
        <v>446</v>
      </c>
      <c r="E153" s="360">
        <v>16</v>
      </c>
      <c r="F153" s="360">
        <v>13</v>
      </c>
      <c r="G153" s="360">
        <v>3</v>
      </c>
      <c r="H153" s="360">
        <v>0</v>
      </c>
      <c r="I153" s="360">
        <v>18</v>
      </c>
      <c r="J153" s="360">
        <v>15</v>
      </c>
      <c r="K153" s="360">
        <v>3</v>
      </c>
      <c r="L153" s="360">
        <v>0</v>
      </c>
      <c r="M153" s="360">
        <v>-2</v>
      </c>
    </row>
    <row r="154" spans="2:15" x14ac:dyDescent="0.25">
      <c r="B154" s="371" t="s">
        <v>222</v>
      </c>
      <c r="C154" s="371" t="s">
        <v>2206</v>
      </c>
      <c r="D154" s="371" t="s">
        <v>140</v>
      </c>
      <c r="E154" s="360">
        <v>30</v>
      </c>
      <c r="F154" s="360">
        <v>20</v>
      </c>
      <c r="G154" s="360">
        <v>10</v>
      </c>
      <c r="H154" s="360">
        <v>0</v>
      </c>
      <c r="I154" s="360">
        <v>27</v>
      </c>
      <c r="J154" s="360">
        <v>18</v>
      </c>
      <c r="K154" s="360">
        <v>9</v>
      </c>
      <c r="L154" s="360">
        <v>0</v>
      </c>
      <c r="M154" s="360">
        <v>3</v>
      </c>
    </row>
    <row r="155" spans="2:15" x14ac:dyDescent="0.25">
      <c r="B155" s="371" t="s">
        <v>222</v>
      </c>
      <c r="C155" s="371" t="s">
        <v>2206</v>
      </c>
      <c r="D155" s="371" t="s">
        <v>2600</v>
      </c>
      <c r="E155" s="360">
        <v>11</v>
      </c>
      <c r="F155" s="360">
        <v>6</v>
      </c>
      <c r="G155" s="360">
        <v>5</v>
      </c>
      <c r="H155" s="360">
        <v>0</v>
      </c>
      <c r="I155" s="360">
        <v>12</v>
      </c>
      <c r="J155" s="360">
        <v>6</v>
      </c>
      <c r="K155" s="360">
        <v>6</v>
      </c>
      <c r="L155" s="360">
        <v>0</v>
      </c>
      <c r="M155" s="360">
        <v>-1</v>
      </c>
    </row>
    <row r="156" spans="2:15" ht="12.75" customHeight="1" x14ac:dyDescent="0.25">
      <c r="B156" s="371" t="s">
        <v>222</v>
      </c>
      <c r="C156" s="371" t="s">
        <v>2206</v>
      </c>
      <c r="D156" s="371" t="s">
        <v>141</v>
      </c>
      <c r="E156" s="360">
        <v>5</v>
      </c>
      <c r="F156" s="360">
        <v>3</v>
      </c>
      <c r="G156" s="360">
        <v>2</v>
      </c>
      <c r="H156" s="360">
        <v>0</v>
      </c>
      <c r="I156" s="360">
        <v>5</v>
      </c>
      <c r="J156" s="360">
        <v>3</v>
      </c>
      <c r="K156" s="360">
        <v>2</v>
      </c>
      <c r="L156" s="360">
        <v>0</v>
      </c>
      <c r="M156" s="360">
        <v>0</v>
      </c>
    </row>
    <row r="157" spans="2:15" x14ac:dyDescent="0.25">
      <c r="B157" s="371" t="s">
        <v>222</v>
      </c>
      <c r="C157" s="371" t="s">
        <v>2208</v>
      </c>
      <c r="D157" s="371" t="s">
        <v>117</v>
      </c>
      <c r="E157" s="360">
        <v>1</v>
      </c>
      <c r="F157" s="360">
        <v>0</v>
      </c>
      <c r="G157" s="360">
        <v>1</v>
      </c>
      <c r="H157" s="360">
        <v>0</v>
      </c>
      <c r="I157" s="360">
        <v>2</v>
      </c>
      <c r="J157" s="360">
        <v>0</v>
      </c>
      <c r="K157" s="360">
        <v>2</v>
      </c>
      <c r="L157" s="360">
        <v>0</v>
      </c>
      <c r="M157" s="360">
        <v>-1</v>
      </c>
    </row>
    <row r="158" spans="2:15" s="30" customFormat="1" x14ac:dyDescent="0.25">
      <c r="B158" s="371" t="s">
        <v>222</v>
      </c>
      <c r="C158" s="371" t="s">
        <v>2208</v>
      </c>
      <c r="D158" s="371" t="s">
        <v>249</v>
      </c>
      <c r="E158" s="360">
        <v>16</v>
      </c>
      <c r="F158" s="360">
        <v>10</v>
      </c>
      <c r="G158" s="360">
        <v>6</v>
      </c>
      <c r="H158" s="360">
        <v>0</v>
      </c>
      <c r="I158" s="360">
        <v>15</v>
      </c>
      <c r="J158" s="360">
        <v>9</v>
      </c>
      <c r="K158" s="360">
        <v>6</v>
      </c>
      <c r="L158" s="360">
        <v>0</v>
      </c>
      <c r="M158" s="360">
        <v>1</v>
      </c>
      <c r="O158" s="29"/>
    </row>
    <row r="159" spans="2:15" x14ac:dyDescent="0.25">
      <c r="B159" s="371" t="s">
        <v>222</v>
      </c>
      <c r="C159" s="371" t="s">
        <v>2208</v>
      </c>
      <c r="D159" s="371" t="s">
        <v>440</v>
      </c>
      <c r="E159" s="360">
        <v>1</v>
      </c>
      <c r="F159" s="360">
        <v>1</v>
      </c>
      <c r="G159" s="360">
        <v>0</v>
      </c>
      <c r="H159" s="360">
        <v>0</v>
      </c>
      <c r="I159" s="360">
        <v>1</v>
      </c>
      <c r="J159" s="360">
        <v>1</v>
      </c>
      <c r="K159" s="360">
        <v>0</v>
      </c>
      <c r="L159" s="360">
        <v>0</v>
      </c>
      <c r="M159" s="360">
        <v>0</v>
      </c>
    </row>
    <row r="160" spans="2:15" x14ac:dyDescent="0.25">
      <c r="B160" s="371" t="s">
        <v>222</v>
      </c>
      <c r="C160" s="371" t="s">
        <v>2208</v>
      </c>
      <c r="D160" s="371" t="s">
        <v>2209</v>
      </c>
      <c r="E160" s="360">
        <v>10</v>
      </c>
      <c r="F160" s="360">
        <v>8</v>
      </c>
      <c r="G160" s="360">
        <v>2</v>
      </c>
      <c r="H160" s="360">
        <v>0</v>
      </c>
      <c r="I160" s="360">
        <v>11</v>
      </c>
      <c r="J160" s="360">
        <v>8</v>
      </c>
      <c r="K160" s="360">
        <v>3</v>
      </c>
      <c r="L160" s="360">
        <v>0</v>
      </c>
      <c r="M160" s="360">
        <v>-1</v>
      </c>
    </row>
    <row r="161" spans="2:13" x14ac:dyDescent="0.25">
      <c r="B161" s="371" t="s">
        <v>222</v>
      </c>
      <c r="C161" s="371" t="s">
        <v>2208</v>
      </c>
      <c r="D161" s="371" t="s">
        <v>127</v>
      </c>
      <c r="E161" s="360">
        <v>11</v>
      </c>
      <c r="F161" s="360">
        <v>6</v>
      </c>
      <c r="G161" s="360">
        <v>5</v>
      </c>
      <c r="H161" s="360">
        <v>0</v>
      </c>
      <c r="I161" s="360">
        <v>5</v>
      </c>
      <c r="J161" s="360">
        <v>4</v>
      </c>
      <c r="K161" s="360">
        <v>1</v>
      </c>
      <c r="L161" s="360">
        <v>0</v>
      </c>
      <c r="M161" s="360">
        <v>6</v>
      </c>
    </row>
    <row r="162" spans="2:13" x14ac:dyDescent="0.25">
      <c r="B162" s="371" t="s">
        <v>222</v>
      </c>
      <c r="C162" s="371" t="s">
        <v>2208</v>
      </c>
      <c r="D162" s="371" t="s">
        <v>252</v>
      </c>
      <c r="E162" s="360">
        <v>3</v>
      </c>
      <c r="F162" s="360">
        <v>2</v>
      </c>
      <c r="G162" s="360">
        <v>1</v>
      </c>
      <c r="H162" s="360">
        <v>0</v>
      </c>
      <c r="I162" s="360">
        <v>3</v>
      </c>
      <c r="J162" s="360">
        <v>2</v>
      </c>
      <c r="K162" s="360">
        <v>1</v>
      </c>
      <c r="L162" s="360">
        <v>0</v>
      </c>
      <c r="M162" s="360">
        <v>0</v>
      </c>
    </row>
    <row r="163" spans="2:13" x14ac:dyDescent="0.25">
      <c r="B163" s="371" t="s">
        <v>222</v>
      </c>
      <c r="C163" s="371" t="s">
        <v>2208</v>
      </c>
      <c r="D163" s="371" t="s">
        <v>2210</v>
      </c>
      <c r="E163" s="360">
        <v>1</v>
      </c>
      <c r="F163" s="360">
        <v>1</v>
      </c>
      <c r="G163" s="360">
        <v>0</v>
      </c>
      <c r="H163" s="360">
        <v>0</v>
      </c>
      <c r="I163" s="360">
        <v>1</v>
      </c>
      <c r="J163" s="360">
        <v>1</v>
      </c>
      <c r="K163" s="360">
        <v>0</v>
      </c>
      <c r="L163" s="360">
        <v>0</v>
      </c>
      <c r="M163" s="360">
        <v>0</v>
      </c>
    </row>
    <row r="164" spans="2:13" x14ac:dyDescent="0.25">
      <c r="B164" s="371" t="s">
        <v>222</v>
      </c>
      <c r="C164" s="371" t="s">
        <v>2211</v>
      </c>
      <c r="D164" s="371" t="s">
        <v>118</v>
      </c>
      <c r="E164" s="360">
        <v>32</v>
      </c>
      <c r="F164" s="360">
        <v>19</v>
      </c>
      <c r="G164" s="360">
        <v>13</v>
      </c>
      <c r="H164" s="360">
        <v>0</v>
      </c>
      <c r="I164" s="360">
        <v>33</v>
      </c>
      <c r="J164" s="360">
        <v>20</v>
      </c>
      <c r="K164" s="360">
        <v>13</v>
      </c>
      <c r="L164" s="360">
        <v>0</v>
      </c>
      <c r="M164" s="360">
        <v>-1</v>
      </c>
    </row>
    <row r="165" spans="2:13" x14ac:dyDescent="0.25">
      <c r="B165" s="371" t="s">
        <v>222</v>
      </c>
      <c r="C165" s="371" t="s">
        <v>2211</v>
      </c>
      <c r="D165" s="371" t="s">
        <v>129</v>
      </c>
      <c r="E165" s="360">
        <v>4</v>
      </c>
      <c r="F165" s="360">
        <v>1</v>
      </c>
      <c r="G165" s="360">
        <v>3</v>
      </c>
      <c r="H165" s="360">
        <v>0</v>
      </c>
      <c r="I165" s="360">
        <v>4</v>
      </c>
      <c r="J165" s="360">
        <v>1</v>
      </c>
      <c r="K165" s="360">
        <v>3</v>
      </c>
      <c r="L165" s="360">
        <v>0</v>
      </c>
      <c r="M165" s="360">
        <v>0</v>
      </c>
    </row>
    <row r="166" spans="2:13" x14ac:dyDescent="0.25">
      <c r="B166" s="371" t="s">
        <v>222</v>
      </c>
      <c r="C166" s="371" t="s">
        <v>2211</v>
      </c>
      <c r="D166" s="371" t="s">
        <v>131</v>
      </c>
      <c r="E166" s="360">
        <v>129</v>
      </c>
      <c r="F166" s="360">
        <v>97</v>
      </c>
      <c r="G166" s="360">
        <v>32</v>
      </c>
      <c r="H166" s="360">
        <v>0</v>
      </c>
      <c r="I166" s="360">
        <v>126</v>
      </c>
      <c r="J166" s="360">
        <v>90</v>
      </c>
      <c r="K166" s="360">
        <v>36</v>
      </c>
      <c r="L166" s="360">
        <v>0</v>
      </c>
      <c r="M166" s="360">
        <v>3</v>
      </c>
    </row>
    <row r="167" spans="2:13" x14ac:dyDescent="0.25">
      <c r="B167" s="371" t="s">
        <v>222</v>
      </c>
      <c r="C167" s="371" t="s">
        <v>2211</v>
      </c>
      <c r="D167" s="371" t="s">
        <v>2212</v>
      </c>
      <c r="E167" s="360">
        <v>1</v>
      </c>
      <c r="F167" s="360">
        <v>1</v>
      </c>
      <c r="G167" s="360">
        <v>0</v>
      </c>
      <c r="H167" s="360">
        <v>0</v>
      </c>
      <c r="I167" s="360">
        <v>1</v>
      </c>
      <c r="J167" s="360">
        <v>1</v>
      </c>
      <c r="K167" s="360">
        <v>0</v>
      </c>
      <c r="L167" s="360">
        <v>0</v>
      </c>
      <c r="M167" s="360">
        <v>0</v>
      </c>
    </row>
    <row r="168" spans="2:13" x14ac:dyDescent="0.25">
      <c r="B168" s="371" t="s">
        <v>222</v>
      </c>
      <c r="C168" s="371" t="s">
        <v>2211</v>
      </c>
      <c r="D168" s="371" t="s">
        <v>2213</v>
      </c>
      <c r="E168" s="360">
        <v>1</v>
      </c>
      <c r="F168" s="360">
        <v>1</v>
      </c>
      <c r="G168" s="360">
        <v>0</v>
      </c>
      <c r="H168" s="360">
        <v>0</v>
      </c>
      <c r="I168" s="360">
        <v>2</v>
      </c>
      <c r="J168" s="360">
        <v>2</v>
      </c>
      <c r="K168" s="360">
        <v>0</v>
      </c>
      <c r="L168" s="360">
        <v>0</v>
      </c>
      <c r="M168" s="360">
        <v>-1</v>
      </c>
    </row>
    <row r="169" spans="2:13" x14ac:dyDescent="0.25">
      <c r="B169" s="371" t="s">
        <v>222</v>
      </c>
      <c r="C169" s="371" t="s">
        <v>2211</v>
      </c>
      <c r="D169" s="371" t="s">
        <v>253</v>
      </c>
      <c r="E169" s="360">
        <v>82</v>
      </c>
      <c r="F169" s="360">
        <v>56</v>
      </c>
      <c r="G169" s="360">
        <v>26</v>
      </c>
      <c r="H169" s="360">
        <v>0</v>
      </c>
      <c r="I169" s="360">
        <v>73</v>
      </c>
      <c r="J169" s="360">
        <v>53</v>
      </c>
      <c r="K169" s="360">
        <v>20</v>
      </c>
      <c r="L169" s="360">
        <v>0</v>
      </c>
      <c r="M169" s="360">
        <v>9</v>
      </c>
    </row>
    <row r="170" spans="2:13" x14ac:dyDescent="0.25">
      <c r="B170" s="371" t="s">
        <v>222</v>
      </c>
      <c r="C170" s="371" t="s">
        <v>2211</v>
      </c>
      <c r="D170" s="371" t="s">
        <v>123</v>
      </c>
      <c r="E170" s="360">
        <v>106</v>
      </c>
      <c r="F170" s="360">
        <v>71</v>
      </c>
      <c r="G170" s="360">
        <v>35</v>
      </c>
      <c r="H170" s="360">
        <v>0</v>
      </c>
      <c r="I170" s="360">
        <v>100</v>
      </c>
      <c r="J170" s="360">
        <v>72</v>
      </c>
      <c r="K170" s="360">
        <v>28</v>
      </c>
      <c r="L170" s="360">
        <v>0</v>
      </c>
      <c r="M170" s="360">
        <v>6</v>
      </c>
    </row>
    <row r="171" spans="2:13" x14ac:dyDescent="0.25">
      <c r="B171" s="371" t="s">
        <v>222</v>
      </c>
      <c r="C171" s="371" t="s">
        <v>2214</v>
      </c>
      <c r="D171" s="371" t="s">
        <v>2886</v>
      </c>
      <c r="E171" s="360">
        <v>5</v>
      </c>
      <c r="F171" s="360">
        <v>3</v>
      </c>
      <c r="G171" s="360">
        <v>2</v>
      </c>
      <c r="H171" s="360">
        <v>0</v>
      </c>
      <c r="I171" s="360">
        <v>4</v>
      </c>
      <c r="J171" s="360">
        <v>3</v>
      </c>
      <c r="K171" s="360">
        <v>1</v>
      </c>
      <c r="L171" s="360">
        <v>0</v>
      </c>
      <c r="M171" s="360">
        <v>1</v>
      </c>
    </row>
    <row r="172" spans="2:13" x14ac:dyDescent="0.25">
      <c r="B172" s="371" t="s">
        <v>222</v>
      </c>
      <c r="C172" s="371" t="s">
        <v>2214</v>
      </c>
      <c r="D172" s="371" t="s">
        <v>135</v>
      </c>
      <c r="E172" s="360">
        <v>6</v>
      </c>
      <c r="F172" s="360">
        <v>2</v>
      </c>
      <c r="G172" s="360">
        <v>4</v>
      </c>
      <c r="H172" s="360">
        <v>0</v>
      </c>
      <c r="I172" s="360">
        <v>5</v>
      </c>
      <c r="J172" s="360">
        <v>1</v>
      </c>
      <c r="K172" s="360">
        <v>4</v>
      </c>
      <c r="L172" s="360">
        <v>0</v>
      </c>
      <c r="M172" s="360">
        <v>1</v>
      </c>
    </row>
    <row r="173" spans="2:13" x14ac:dyDescent="0.25">
      <c r="B173" s="371" t="s">
        <v>222</v>
      </c>
      <c r="C173" s="371" t="s">
        <v>2214</v>
      </c>
      <c r="D173" s="371" t="s">
        <v>250</v>
      </c>
      <c r="E173" s="360">
        <v>252</v>
      </c>
      <c r="F173" s="360">
        <v>141</v>
      </c>
      <c r="G173" s="360">
        <v>111</v>
      </c>
      <c r="H173" s="360">
        <v>0</v>
      </c>
      <c r="I173" s="360">
        <v>241</v>
      </c>
      <c r="J173" s="360">
        <v>141</v>
      </c>
      <c r="K173" s="360">
        <v>100</v>
      </c>
      <c r="L173" s="360">
        <v>0</v>
      </c>
      <c r="M173" s="360">
        <v>11</v>
      </c>
    </row>
    <row r="174" spans="2:13" x14ac:dyDescent="0.25">
      <c r="B174" s="371" t="s">
        <v>222</v>
      </c>
      <c r="C174" s="371" t="s">
        <v>2215</v>
      </c>
      <c r="D174" s="371" t="s">
        <v>2216</v>
      </c>
      <c r="E174" s="360">
        <v>2</v>
      </c>
      <c r="F174" s="360">
        <v>2</v>
      </c>
      <c r="G174" s="360">
        <v>0</v>
      </c>
      <c r="H174" s="360">
        <v>0</v>
      </c>
      <c r="I174" s="360">
        <v>2</v>
      </c>
      <c r="J174" s="360">
        <v>2</v>
      </c>
      <c r="K174" s="360">
        <v>0</v>
      </c>
      <c r="L174" s="360">
        <v>0</v>
      </c>
      <c r="M174" s="360">
        <v>0</v>
      </c>
    </row>
    <row r="175" spans="2:13" x14ac:dyDescent="0.25">
      <c r="B175" s="371" t="s">
        <v>222</v>
      </c>
      <c r="C175" s="371" t="s">
        <v>2215</v>
      </c>
      <c r="D175" s="371" t="s">
        <v>251</v>
      </c>
      <c r="E175" s="360">
        <v>9</v>
      </c>
      <c r="F175" s="360">
        <v>9</v>
      </c>
      <c r="G175" s="360">
        <v>0</v>
      </c>
      <c r="H175" s="360">
        <v>0</v>
      </c>
      <c r="I175" s="360">
        <v>13</v>
      </c>
      <c r="J175" s="360">
        <v>11</v>
      </c>
      <c r="K175" s="360">
        <v>2</v>
      </c>
      <c r="L175" s="360">
        <v>0</v>
      </c>
      <c r="M175" s="360">
        <v>-4</v>
      </c>
    </row>
    <row r="176" spans="2:13" x14ac:dyDescent="0.25">
      <c r="B176" s="371" t="s">
        <v>222</v>
      </c>
      <c r="C176" s="371" t="s">
        <v>2215</v>
      </c>
      <c r="D176" s="371" t="s">
        <v>3753</v>
      </c>
      <c r="E176" s="360">
        <v>0</v>
      </c>
      <c r="F176" s="360">
        <v>0</v>
      </c>
      <c r="G176" s="360">
        <v>0</v>
      </c>
      <c r="H176" s="360">
        <v>0</v>
      </c>
      <c r="I176" s="360">
        <v>1</v>
      </c>
      <c r="J176" s="360">
        <v>0</v>
      </c>
      <c r="K176" s="360">
        <v>1</v>
      </c>
      <c r="L176" s="360">
        <v>0</v>
      </c>
      <c r="M176" s="360">
        <v>-1</v>
      </c>
    </row>
    <row r="177" spans="2:13" x14ac:dyDescent="0.25">
      <c r="B177" s="371" t="s">
        <v>222</v>
      </c>
      <c r="C177" s="371" t="s">
        <v>2215</v>
      </c>
      <c r="D177" s="371" t="s">
        <v>125</v>
      </c>
      <c r="E177" s="360">
        <v>8</v>
      </c>
      <c r="F177" s="360">
        <v>6</v>
      </c>
      <c r="G177" s="360">
        <v>2</v>
      </c>
      <c r="H177" s="360">
        <v>0</v>
      </c>
      <c r="I177" s="360">
        <v>8</v>
      </c>
      <c r="J177" s="360">
        <v>6</v>
      </c>
      <c r="K177" s="360">
        <v>2</v>
      </c>
      <c r="L177" s="360">
        <v>0</v>
      </c>
      <c r="M177" s="360">
        <v>0</v>
      </c>
    </row>
    <row r="178" spans="2:13" x14ac:dyDescent="0.25">
      <c r="B178" s="371" t="s">
        <v>222</v>
      </c>
      <c r="C178" s="371" t="s">
        <v>2215</v>
      </c>
      <c r="D178" s="371" t="s">
        <v>126</v>
      </c>
      <c r="E178" s="360">
        <v>7</v>
      </c>
      <c r="F178" s="360">
        <v>7</v>
      </c>
      <c r="G178" s="360">
        <v>0</v>
      </c>
      <c r="H178" s="360">
        <v>0</v>
      </c>
      <c r="I178" s="360">
        <v>8</v>
      </c>
      <c r="J178" s="360">
        <v>8</v>
      </c>
      <c r="K178" s="360">
        <v>0</v>
      </c>
      <c r="L178" s="360">
        <v>0</v>
      </c>
      <c r="M178" s="360">
        <v>-1</v>
      </c>
    </row>
    <row r="179" spans="2:13" x14ac:dyDescent="0.25">
      <c r="B179" s="371" t="s">
        <v>222</v>
      </c>
      <c r="C179" s="371" t="s">
        <v>2215</v>
      </c>
      <c r="D179" s="371" t="s">
        <v>441</v>
      </c>
      <c r="E179" s="360">
        <v>3</v>
      </c>
      <c r="F179" s="360">
        <v>2</v>
      </c>
      <c r="G179" s="360">
        <v>1</v>
      </c>
      <c r="H179" s="360">
        <v>0</v>
      </c>
      <c r="I179" s="360">
        <v>5</v>
      </c>
      <c r="J179" s="360">
        <v>4</v>
      </c>
      <c r="K179" s="360">
        <v>1</v>
      </c>
      <c r="L179" s="360">
        <v>0</v>
      </c>
      <c r="M179" s="360">
        <v>-2</v>
      </c>
    </row>
    <row r="180" spans="2:13" x14ac:dyDescent="0.25">
      <c r="B180" s="371" t="s">
        <v>222</v>
      </c>
      <c r="C180" s="371" t="s">
        <v>2215</v>
      </c>
      <c r="D180" s="371" t="s">
        <v>128</v>
      </c>
      <c r="E180" s="360">
        <v>3</v>
      </c>
      <c r="F180" s="360">
        <v>0</v>
      </c>
      <c r="G180" s="360">
        <v>3</v>
      </c>
      <c r="H180" s="360">
        <v>0</v>
      </c>
      <c r="I180" s="360">
        <v>4</v>
      </c>
      <c r="J180" s="360">
        <v>1</v>
      </c>
      <c r="K180" s="360">
        <v>3</v>
      </c>
      <c r="L180" s="360">
        <v>0</v>
      </c>
      <c r="M180" s="360">
        <v>-1</v>
      </c>
    </row>
    <row r="181" spans="2:13" x14ac:dyDescent="0.25">
      <c r="B181" s="371" t="s">
        <v>222</v>
      </c>
      <c r="C181" s="371" t="s">
        <v>2215</v>
      </c>
      <c r="D181" s="371" t="s">
        <v>2217</v>
      </c>
      <c r="E181" s="360">
        <v>7</v>
      </c>
      <c r="F181" s="360">
        <v>7</v>
      </c>
      <c r="G181" s="360">
        <v>0</v>
      </c>
      <c r="H181" s="360">
        <v>0</v>
      </c>
      <c r="I181" s="360">
        <v>8</v>
      </c>
      <c r="J181" s="360">
        <v>8</v>
      </c>
      <c r="K181" s="360">
        <v>0</v>
      </c>
      <c r="L181" s="360">
        <v>0</v>
      </c>
      <c r="M181" s="360">
        <v>-1</v>
      </c>
    </row>
    <row r="182" spans="2:13" x14ac:dyDescent="0.25">
      <c r="B182" s="371" t="s">
        <v>222</v>
      </c>
      <c r="C182" s="371" t="s">
        <v>2215</v>
      </c>
      <c r="D182" s="371" t="s">
        <v>133</v>
      </c>
      <c r="E182" s="360">
        <v>1</v>
      </c>
      <c r="F182" s="360">
        <v>1</v>
      </c>
      <c r="G182" s="360">
        <v>0</v>
      </c>
      <c r="H182" s="360">
        <v>0</v>
      </c>
      <c r="I182" s="360">
        <v>1</v>
      </c>
      <c r="J182" s="360">
        <v>1</v>
      </c>
      <c r="K182" s="360">
        <v>0</v>
      </c>
      <c r="L182" s="360">
        <v>0</v>
      </c>
      <c r="M182" s="360">
        <v>0</v>
      </c>
    </row>
    <row r="183" spans="2:13" x14ac:dyDescent="0.25">
      <c r="B183" s="371" t="s">
        <v>222</v>
      </c>
      <c r="C183" s="371" t="s">
        <v>2215</v>
      </c>
      <c r="D183" s="371" t="s">
        <v>136</v>
      </c>
      <c r="E183" s="360">
        <v>23</v>
      </c>
      <c r="F183" s="360">
        <v>21</v>
      </c>
      <c r="G183" s="360">
        <v>2</v>
      </c>
      <c r="H183" s="360">
        <v>0</v>
      </c>
      <c r="I183" s="360">
        <v>21</v>
      </c>
      <c r="J183" s="360">
        <v>19</v>
      </c>
      <c r="K183" s="360">
        <v>2</v>
      </c>
      <c r="L183" s="360">
        <v>0</v>
      </c>
      <c r="M183" s="360">
        <v>2</v>
      </c>
    </row>
    <row r="184" spans="2:13" x14ac:dyDescent="0.25">
      <c r="B184" s="371" t="s">
        <v>222</v>
      </c>
      <c r="C184" s="371" t="s">
        <v>2215</v>
      </c>
      <c r="D184" s="371" t="s">
        <v>137</v>
      </c>
      <c r="E184" s="360">
        <v>7</v>
      </c>
      <c r="F184" s="360">
        <v>5</v>
      </c>
      <c r="G184" s="360">
        <v>2</v>
      </c>
      <c r="H184" s="360">
        <v>0</v>
      </c>
      <c r="I184" s="360">
        <v>7</v>
      </c>
      <c r="J184" s="360">
        <v>5</v>
      </c>
      <c r="K184" s="360">
        <v>2</v>
      </c>
      <c r="L184" s="360">
        <v>0</v>
      </c>
      <c r="M184" s="360">
        <v>0</v>
      </c>
    </row>
    <row r="185" spans="2:13" x14ac:dyDescent="0.25">
      <c r="B185" s="371" t="s">
        <v>222</v>
      </c>
      <c r="C185" s="371" t="s">
        <v>2215</v>
      </c>
      <c r="D185" s="371" t="s">
        <v>139</v>
      </c>
      <c r="E185" s="360">
        <v>3</v>
      </c>
      <c r="F185" s="360">
        <v>1</v>
      </c>
      <c r="G185" s="360">
        <v>2</v>
      </c>
      <c r="H185" s="360">
        <v>0</v>
      </c>
      <c r="I185" s="360">
        <v>3</v>
      </c>
      <c r="J185" s="360">
        <v>1</v>
      </c>
      <c r="K185" s="360">
        <v>2</v>
      </c>
      <c r="L185" s="360">
        <v>0</v>
      </c>
      <c r="M185" s="360">
        <v>0</v>
      </c>
    </row>
    <row r="186" spans="2:13" x14ac:dyDescent="0.25">
      <c r="B186" s="371" t="s">
        <v>222</v>
      </c>
      <c r="C186" s="371" t="s">
        <v>2215</v>
      </c>
      <c r="D186" s="371" t="s">
        <v>439</v>
      </c>
      <c r="E186" s="360">
        <v>3</v>
      </c>
      <c r="F186" s="360">
        <v>2</v>
      </c>
      <c r="G186" s="360">
        <v>1</v>
      </c>
      <c r="H186" s="360">
        <v>0</v>
      </c>
      <c r="I186" s="360">
        <v>2</v>
      </c>
      <c r="J186" s="360">
        <v>1</v>
      </c>
      <c r="K186" s="360">
        <v>1</v>
      </c>
      <c r="L186" s="360">
        <v>0</v>
      </c>
      <c r="M186" s="360">
        <v>1</v>
      </c>
    </row>
    <row r="187" spans="2:13" x14ac:dyDescent="0.25">
      <c r="B187" s="371" t="s">
        <v>223</v>
      </c>
      <c r="C187" s="371" t="s">
        <v>2220</v>
      </c>
      <c r="D187" s="371" t="s">
        <v>142</v>
      </c>
      <c r="E187" s="360">
        <v>6195</v>
      </c>
      <c r="F187" s="360">
        <v>2931</v>
      </c>
      <c r="G187" s="360">
        <v>3264</v>
      </c>
      <c r="H187" s="360">
        <v>0</v>
      </c>
      <c r="I187" s="360">
        <v>5005</v>
      </c>
      <c r="J187" s="360">
        <v>2379</v>
      </c>
      <c r="K187" s="360">
        <v>2626</v>
      </c>
      <c r="L187" s="360">
        <v>0</v>
      </c>
      <c r="M187" s="360">
        <v>1190</v>
      </c>
    </row>
    <row r="188" spans="2:13" x14ac:dyDescent="0.25">
      <c r="B188" s="371" t="s">
        <v>223</v>
      </c>
      <c r="C188" s="371" t="s">
        <v>2220</v>
      </c>
      <c r="D188" s="371" t="s">
        <v>144</v>
      </c>
      <c r="E188" s="360">
        <v>972</v>
      </c>
      <c r="F188" s="360">
        <v>446</v>
      </c>
      <c r="G188" s="360">
        <v>526</v>
      </c>
      <c r="H188" s="360">
        <v>0</v>
      </c>
      <c r="I188" s="360">
        <v>791</v>
      </c>
      <c r="J188" s="360">
        <v>375</v>
      </c>
      <c r="K188" s="360">
        <v>416</v>
      </c>
      <c r="L188" s="360">
        <v>0</v>
      </c>
      <c r="M188" s="360">
        <v>181</v>
      </c>
    </row>
    <row r="189" spans="2:13" x14ac:dyDescent="0.25">
      <c r="B189" s="371" t="s">
        <v>223</v>
      </c>
      <c r="C189" s="371" t="s">
        <v>2221</v>
      </c>
      <c r="D189" s="371" t="s">
        <v>2887</v>
      </c>
      <c r="E189" s="360">
        <v>3</v>
      </c>
      <c r="F189" s="360">
        <v>2</v>
      </c>
      <c r="G189" s="360">
        <v>1</v>
      </c>
      <c r="H189" s="360">
        <v>0</v>
      </c>
      <c r="I189" s="360">
        <v>4</v>
      </c>
      <c r="J189" s="360">
        <v>3</v>
      </c>
      <c r="K189" s="360">
        <v>1</v>
      </c>
      <c r="L189" s="360">
        <v>0</v>
      </c>
      <c r="M189" s="360">
        <v>-1</v>
      </c>
    </row>
    <row r="190" spans="2:13" ht="12.75" customHeight="1" x14ac:dyDescent="0.25">
      <c r="B190" s="371" t="s">
        <v>223</v>
      </c>
      <c r="C190" s="371" t="s">
        <v>2221</v>
      </c>
      <c r="D190" s="371" t="s">
        <v>447</v>
      </c>
      <c r="E190" s="360">
        <v>7</v>
      </c>
      <c r="F190" s="360">
        <v>6</v>
      </c>
      <c r="G190" s="360">
        <v>1</v>
      </c>
      <c r="H190" s="360">
        <v>0</v>
      </c>
      <c r="I190" s="360">
        <v>6</v>
      </c>
      <c r="J190" s="360">
        <v>5</v>
      </c>
      <c r="K190" s="360">
        <v>1</v>
      </c>
      <c r="L190" s="360">
        <v>0</v>
      </c>
      <c r="M190" s="360">
        <v>1</v>
      </c>
    </row>
    <row r="191" spans="2:13" x14ac:dyDescent="0.25">
      <c r="B191" s="371" t="s">
        <v>223</v>
      </c>
      <c r="C191" s="371" t="s">
        <v>2221</v>
      </c>
      <c r="D191" s="371" t="s">
        <v>205</v>
      </c>
      <c r="E191" s="360">
        <v>1</v>
      </c>
      <c r="F191" s="360">
        <v>1</v>
      </c>
      <c r="G191" s="360">
        <v>0</v>
      </c>
      <c r="H191" s="360">
        <v>0</v>
      </c>
      <c r="I191" s="360">
        <v>1</v>
      </c>
      <c r="J191" s="360">
        <v>1</v>
      </c>
      <c r="K191" s="360">
        <v>0</v>
      </c>
      <c r="L191" s="360">
        <v>0</v>
      </c>
      <c r="M191" s="360">
        <v>0</v>
      </c>
    </row>
    <row r="192" spans="2:13" x14ac:dyDescent="0.25">
      <c r="B192" s="371" t="s">
        <v>223</v>
      </c>
      <c r="C192" s="371" t="s">
        <v>2221</v>
      </c>
      <c r="D192" s="371" t="s">
        <v>449</v>
      </c>
      <c r="E192" s="360">
        <v>4</v>
      </c>
      <c r="F192" s="360">
        <v>3</v>
      </c>
      <c r="G192" s="360">
        <v>1</v>
      </c>
      <c r="H192" s="360">
        <v>0</v>
      </c>
      <c r="I192" s="360">
        <v>5</v>
      </c>
      <c r="J192" s="360">
        <v>2</v>
      </c>
      <c r="K192" s="360">
        <v>3</v>
      </c>
      <c r="L192" s="360">
        <v>0</v>
      </c>
      <c r="M192" s="360">
        <v>-1</v>
      </c>
    </row>
    <row r="193" spans="2:13" x14ac:dyDescent="0.25">
      <c r="B193" s="371" t="s">
        <v>223</v>
      </c>
      <c r="C193" s="371" t="s">
        <v>2222</v>
      </c>
      <c r="D193" s="371" t="s">
        <v>2223</v>
      </c>
      <c r="E193" s="360">
        <v>1</v>
      </c>
      <c r="F193" s="360">
        <v>1</v>
      </c>
      <c r="G193" s="360">
        <v>0</v>
      </c>
      <c r="H193" s="360">
        <v>0</v>
      </c>
      <c r="I193" s="360">
        <v>1</v>
      </c>
      <c r="J193" s="360">
        <v>1</v>
      </c>
      <c r="K193" s="360">
        <v>0</v>
      </c>
      <c r="L193" s="360">
        <v>0</v>
      </c>
      <c r="M193" s="360">
        <v>0</v>
      </c>
    </row>
    <row r="194" spans="2:13" x14ac:dyDescent="0.25">
      <c r="B194" s="371" t="s">
        <v>223</v>
      </c>
      <c r="C194" s="371" t="s">
        <v>2222</v>
      </c>
      <c r="D194" s="371" t="s">
        <v>3754</v>
      </c>
      <c r="E194" s="360">
        <v>1</v>
      </c>
      <c r="F194" s="360">
        <v>0</v>
      </c>
      <c r="G194" s="360">
        <v>1</v>
      </c>
      <c r="H194" s="360">
        <v>0</v>
      </c>
      <c r="I194" s="360">
        <v>1</v>
      </c>
      <c r="J194" s="360">
        <v>0</v>
      </c>
      <c r="K194" s="360">
        <v>1</v>
      </c>
      <c r="L194" s="360">
        <v>0</v>
      </c>
      <c r="M194" s="360">
        <v>0</v>
      </c>
    </row>
    <row r="195" spans="2:13" x14ac:dyDescent="0.25">
      <c r="B195" s="371" t="s">
        <v>223</v>
      </c>
      <c r="C195" s="371" t="s">
        <v>2224</v>
      </c>
      <c r="D195" s="371" t="s">
        <v>2892</v>
      </c>
      <c r="E195" s="360">
        <v>2</v>
      </c>
      <c r="F195" s="360">
        <v>0</v>
      </c>
      <c r="G195" s="360">
        <v>2</v>
      </c>
      <c r="H195" s="360">
        <v>0</v>
      </c>
      <c r="I195" s="360">
        <v>2</v>
      </c>
      <c r="J195" s="360">
        <v>0</v>
      </c>
      <c r="K195" s="360">
        <v>2</v>
      </c>
      <c r="L195" s="360">
        <v>0</v>
      </c>
      <c r="M195" s="360">
        <v>0</v>
      </c>
    </row>
    <row r="197" spans="2:13" x14ac:dyDescent="0.25">
      <c r="B197" s="258"/>
      <c r="C197" s="56"/>
    </row>
    <row r="198" spans="2:13" x14ac:dyDescent="0.25">
      <c r="B198" s="259"/>
      <c r="C198" s="199"/>
    </row>
  </sheetData>
  <mergeCells count="9">
    <mergeCell ref="C8:L8"/>
    <mergeCell ref="C9:L9"/>
    <mergeCell ref="C10:L10"/>
    <mergeCell ref="B12:B13"/>
    <mergeCell ref="M12:M13"/>
    <mergeCell ref="C12:C13"/>
    <mergeCell ref="D12:D13"/>
    <mergeCell ref="E12:H12"/>
    <mergeCell ref="I12:L12"/>
  </mergeCells>
  <hyperlinks>
    <hyperlink ref="N9" location="INDICE!B63" display="INDICE" xr:uid="{00000000-0004-0000-3100-000000000000}"/>
  </hyperlinks>
  <printOptions horizontalCentered="1"/>
  <pageMargins left="0" right="0" top="1.1811023622047245" bottom="0.78740157480314965" header="0" footer="0.19685039370078741"/>
  <pageSetup paperSize="9" scale="90" firstPageNumber="262" orientation="landscape" useFirstPageNumber="1" r:id="rId1"/>
  <headerFooter scaleWithDoc="0">
    <oddHeader>&amp;C
&amp;G</oddHeader>
    <oddFooter>&amp;C&amp;P</oddFooter>
    <evenFooter>&amp;L&amp;G&amp;C&amp;P&amp;R&amp;G</evenFooter>
  </headerFooter>
  <drawing r:id="rId2"/>
  <legacyDrawingHF r:id="rId3"/>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dimension ref="B1:R188"/>
  <sheetViews>
    <sheetView showGridLines="0" zoomScaleNormal="100" workbookViewId="0">
      <selection activeCell="N9" sqref="N9"/>
    </sheetView>
  </sheetViews>
  <sheetFormatPr baseColWidth="10" defaultColWidth="11.44140625" defaultRowHeight="13.2" x14ac:dyDescent="0.25"/>
  <cols>
    <col min="1" max="1" width="3.33203125" style="29" customWidth="1"/>
    <col min="2" max="3" width="23.33203125" style="29" customWidth="1"/>
    <col min="4" max="4" width="22.88671875" style="29" customWidth="1"/>
    <col min="5" max="6" width="12" style="29" customWidth="1"/>
    <col min="7" max="7" width="13.5546875" style="29" customWidth="1"/>
    <col min="8" max="8" width="13.44140625" style="29" customWidth="1"/>
    <col min="9" max="9" width="15.109375" style="29" customWidth="1"/>
    <col min="10" max="10" width="12.5546875" style="29" customWidth="1"/>
    <col min="11" max="11" width="16.5546875" style="29" customWidth="1"/>
    <col min="12" max="12" width="11.44140625" style="29"/>
    <col min="13" max="13" width="13.44140625" style="29" customWidth="1"/>
    <col min="14" max="16384" width="11.44140625" style="29"/>
  </cols>
  <sheetData>
    <row r="1" spans="2:14" ht="24.9" customHeight="1" x14ac:dyDescent="0.25"/>
    <row r="2" spans="2:14" ht="24.9" customHeight="1" x14ac:dyDescent="0.25"/>
    <row r="3" spans="2:14" ht="24.9" customHeight="1" x14ac:dyDescent="0.25"/>
    <row r="4" spans="2:14" ht="24.9" customHeight="1" x14ac:dyDescent="0.25"/>
    <row r="5" spans="2:14" ht="24.9" customHeight="1" x14ac:dyDescent="0.25"/>
    <row r="8" spans="2:14" x14ac:dyDescent="0.25">
      <c r="C8" s="463" t="s">
        <v>363</v>
      </c>
      <c r="D8" s="463"/>
      <c r="E8" s="463"/>
      <c r="F8" s="463"/>
      <c r="G8" s="463"/>
      <c r="H8" s="463"/>
      <c r="I8" s="463"/>
      <c r="J8" s="463"/>
      <c r="K8" s="463"/>
      <c r="L8" s="463"/>
    </row>
    <row r="9" spans="2:14" x14ac:dyDescent="0.25">
      <c r="C9" s="463" t="s">
        <v>3455</v>
      </c>
      <c r="D9" s="463"/>
      <c r="E9" s="463"/>
      <c r="F9" s="463"/>
      <c r="G9" s="463"/>
      <c r="H9" s="463"/>
      <c r="I9" s="463"/>
      <c r="J9" s="463"/>
      <c r="K9" s="463"/>
      <c r="L9" s="463"/>
      <c r="N9" s="51" t="s">
        <v>234</v>
      </c>
    </row>
    <row r="10" spans="2:14" x14ac:dyDescent="0.25">
      <c r="C10" s="463" t="s">
        <v>3751</v>
      </c>
      <c r="D10" s="463"/>
      <c r="E10" s="463"/>
      <c r="F10" s="463"/>
      <c r="G10" s="463"/>
      <c r="H10" s="463"/>
      <c r="I10" s="463"/>
      <c r="J10" s="463"/>
      <c r="K10" s="463"/>
      <c r="L10" s="463"/>
    </row>
    <row r="11" spans="2:14" x14ac:dyDescent="0.25">
      <c r="D11" s="30"/>
      <c r="E11" s="30"/>
      <c r="F11" s="30"/>
      <c r="G11" s="30"/>
      <c r="H11" s="30"/>
      <c r="I11" s="30" t="s">
        <v>11</v>
      </c>
      <c r="J11" s="30"/>
      <c r="K11" s="30"/>
    </row>
    <row r="12" spans="2:14" ht="12.75" customHeight="1" x14ac:dyDescent="0.25">
      <c r="B12" s="456" t="s">
        <v>2609</v>
      </c>
      <c r="C12" s="456" t="s">
        <v>2610</v>
      </c>
      <c r="D12" s="456" t="s">
        <v>37</v>
      </c>
      <c r="E12" s="456" t="s">
        <v>2</v>
      </c>
      <c r="F12" s="456"/>
      <c r="G12" s="456"/>
      <c r="H12" s="456"/>
      <c r="I12" s="456" t="s">
        <v>3</v>
      </c>
      <c r="J12" s="456"/>
      <c r="K12" s="456"/>
      <c r="L12" s="456"/>
      <c r="M12" s="456" t="s">
        <v>2683</v>
      </c>
    </row>
    <row r="13" spans="2:14" x14ac:dyDescent="0.25">
      <c r="B13" s="456"/>
      <c r="C13" s="456"/>
      <c r="D13" s="456"/>
      <c r="E13" s="350" t="s">
        <v>10</v>
      </c>
      <c r="F13" s="350" t="s">
        <v>0</v>
      </c>
      <c r="G13" s="350" t="s">
        <v>1</v>
      </c>
      <c r="H13" s="350" t="s">
        <v>409</v>
      </c>
      <c r="I13" s="350" t="s">
        <v>10</v>
      </c>
      <c r="J13" s="350" t="s">
        <v>0</v>
      </c>
      <c r="K13" s="350" t="s">
        <v>1</v>
      </c>
      <c r="L13" s="350" t="s">
        <v>409</v>
      </c>
      <c r="M13" s="456"/>
    </row>
    <row r="14" spans="2:14" s="30" customFormat="1" x14ac:dyDescent="0.25">
      <c r="B14" s="363" t="s">
        <v>10</v>
      </c>
      <c r="C14" s="363" t="s">
        <v>10</v>
      </c>
      <c r="D14" s="363" t="s">
        <v>10</v>
      </c>
      <c r="E14" s="372">
        <f t="shared" ref="E14:M14" si="0">SUM(E15:E185)</f>
        <v>1130988</v>
      </c>
      <c r="F14" s="372">
        <f t="shared" si="0"/>
        <v>549459</v>
      </c>
      <c r="G14" s="372">
        <f t="shared" si="0"/>
        <v>581495</v>
      </c>
      <c r="H14" s="372">
        <f t="shared" si="0"/>
        <v>34</v>
      </c>
      <c r="I14" s="372">
        <f t="shared" si="0"/>
        <v>1181854</v>
      </c>
      <c r="J14" s="372">
        <f t="shared" si="0"/>
        <v>569849</v>
      </c>
      <c r="K14" s="372">
        <f t="shared" si="0"/>
        <v>611963</v>
      </c>
      <c r="L14" s="372">
        <f t="shared" si="0"/>
        <v>42</v>
      </c>
      <c r="M14" s="372">
        <f t="shared" si="0"/>
        <v>-50866</v>
      </c>
    </row>
    <row r="15" spans="2:14" s="30" customFormat="1" x14ac:dyDescent="0.25">
      <c r="B15" s="371" t="s">
        <v>218</v>
      </c>
      <c r="C15" s="371" t="s">
        <v>2191</v>
      </c>
      <c r="D15" s="371" t="s">
        <v>413</v>
      </c>
      <c r="E15" s="360">
        <v>1</v>
      </c>
      <c r="F15" s="360">
        <v>0</v>
      </c>
      <c r="G15" s="360">
        <v>1</v>
      </c>
      <c r="H15" s="360">
        <v>0</v>
      </c>
      <c r="I15" s="360">
        <v>1</v>
      </c>
      <c r="J15" s="360">
        <v>0</v>
      </c>
      <c r="K15" s="360">
        <v>1</v>
      </c>
      <c r="L15" s="360">
        <v>0</v>
      </c>
      <c r="M15" s="360">
        <v>0</v>
      </c>
    </row>
    <row r="16" spans="2:14" s="30" customFormat="1" x14ac:dyDescent="0.25">
      <c r="B16" s="371" t="s">
        <v>218</v>
      </c>
      <c r="C16" s="371" t="s">
        <v>2191</v>
      </c>
      <c r="D16" s="371" t="s">
        <v>38</v>
      </c>
      <c r="E16" s="360">
        <v>8462</v>
      </c>
      <c r="F16" s="360">
        <v>4362</v>
      </c>
      <c r="G16" s="360">
        <v>4100</v>
      </c>
      <c r="H16" s="360">
        <v>0</v>
      </c>
      <c r="I16" s="360">
        <v>10759</v>
      </c>
      <c r="J16" s="360">
        <v>5390</v>
      </c>
      <c r="K16" s="360">
        <v>5369</v>
      </c>
      <c r="L16" s="360">
        <v>0</v>
      </c>
      <c r="M16" s="360">
        <v>-2297</v>
      </c>
    </row>
    <row r="17" spans="2:18" x14ac:dyDescent="0.25">
      <c r="B17" s="371" t="s">
        <v>218</v>
      </c>
      <c r="C17" s="371" t="s">
        <v>2191</v>
      </c>
      <c r="D17" s="371" t="s">
        <v>2189</v>
      </c>
      <c r="E17" s="360">
        <v>191999</v>
      </c>
      <c r="F17" s="360">
        <v>97841</v>
      </c>
      <c r="G17" s="360">
        <v>94141</v>
      </c>
      <c r="H17" s="360">
        <v>17</v>
      </c>
      <c r="I17" s="360">
        <v>202085</v>
      </c>
      <c r="J17" s="360">
        <v>102587</v>
      </c>
      <c r="K17" s="360">
        <v>99480</v>
      </c>
      <c r="L17" s="360">
        <v>18</v>
      </c>
      <c r="M17" s="360">
        <v>-10086</v>
      </c>
    </row>
    <row r="18" spans="2:18" x14ac:dyDescent="0.25">
      <c r="B18" s="371" t="s">
        <v>218</v>
      </c>
      <c r="C18" s="371" t="s">
        <v>219</v>
      </c>
      <c r="D18" s="371" t="s">
        <v>44</v>
      </c>
      <c r="E18" s="360">
        <v>11</v>
      </c>
      <c r="F18" s="360">
        <v>9</v>
      </c>
      <c r="G18" s="360">
        <v>2</v>
      </c>
      <c r="H18" s="360">
        <v>0</v>
      </c>
      <c r="I18" s="360">
        <v>11</v>
      </c>
      <c r="J18" s="360">
        <v>9</v>
      </c>
      <c r="K18" s="360">
        <v>2</v>
      </c>
      <c r="L18" s="360">
        <v>0</v>
      </c>
      <c r="M18" s="360">
        <v>0</v>
      </c>
    </row>
    <row r="19" spans="2:18" ht="14.25" customHeight="1" x14ac:dyDescent="0.25">
      <c r="B19" s="371" t="s">
        <v>218</v>
      </c>
      <c r="C19" s="371" t="s">
        <v>219</v>
      </c>
      <c r="D19" s="371" t="s">
        <v>45</v>
      </c>
      <c r="E19" s="360">
        <v>3434</v>
      </c>
      <c r="F19" s="360">
        <v>2122</v>
      </c>
      <c r="G19" s="360">
        <v>1310</v>
      </c>
      <c r="H19" s="360">
        <v>2</v>
      </c>
      <c r="I19" s="360">
        <v>4108</v>
      </c>
      <c r="J19" s="360">
        <v>2445</v>
      </c>
      <c r="K19" s="360">
        <v>1661</v>
      </c>
      <c r="L19" s="360">
        <v>2</v>
      </c>
      <c r="M19" s="360">
        <v>-674</v>
      </c>
      <c r="N19" s="130"/>
      <c r="O19" s="130"/>
      <c r="P19" s="130"/>
      <c r="Q19" s="130"/>
      <c r="R19" s="130"/>
    </row>
    <row r="20" spans="2:18" s="30" customFormat="1" x14ac:dyDescent="0.25">
      <c r="B20" s="371" t="s">
        <v>218</v>
      </c>
      <c r="C20" s="371" t="s">
        <v>219</v>
      </c>
      <c r="D20" s="371" t="s">
        <v>49</v>
      </c>
      <c r="E20" s="360">
        <v>1248</v>
      </c>
      <c r="F20" s="360">
        <v>655</v>
      </c>
      <c r="G20" s="360">
        <v>593</v>
      </c>
      <c r="H20" s="360">
        <v>0</v>
      </c>
      <c r="I20" s="360">
        <v>1379</v>
      </c>
      <c r="J20" s="360">
        <v>726</v>
      </c>
      <c r="K20" s="360">
        <v>653</v>
      </c>
      <c r="L20" s="360">
        <v>0</v>
      </c>
      <c r="M20" s="360">
        <v>-131</v>
      </c>
    </row>
    <row r="21" spans="2:18" x14ac:dyDescent="0.25">
      <c r="B21" s="371" t="s">
        <v>218</v>
      </c>
      <c r="C21" s="371" t="s">
        <v>219</v>
      </c>
      <c r="D21" s="371" t="s">
        <v>52</v>
      </c>
      <c r="E21" s="360">
        <v>1654</v>
      </c>
      <c r="F21" s="360">
        <v>1030</v>
      </c>
      <c r="G21" s="360">
        <v>624</v>
      </c>
      <c r="H21" s="360">
        <v>0</v>
      </c>
      <c r="I21" s="360">
        <v>1753</v>
      </c>
      <c r="J21" s="360">
        <v>1088</v>
      </c>
      <c r="K21" s="360">
        <v>665</v>
      </c>
      <c r="L21" s="360">
        <v>0</v>
      </c>
      <c r="M21" s="360">
        <v>-99</v>
      </c>
    </row>
    <row r="22" spans="2:18" x14ac:dyDescent="0.25">
      <c r="B22" s="371" t="s">
        <v>218</v>
      </c>
      <c r="C22" s="371" t="s">
        <v>219</v>
      </c>
      <c r="D22" s="371" t="s">
        <v>53</v>
      </c>
      <c r="E22" s="360">
        <v>1268</v>
      </c>
      <c r="F22" s="360">
        <v>671</v>
      </c>
      <c r="G22" s="360">
        <v>597</v>
      </c>
      <c r="H22" s="360">
        <v>0</v>
      </c>
      <c r="I22" s="360">
        <v>1361</v>
      </c>
      <c r="J22" s="360">
        <v>711</v>
      </c>
      <c r="K22" s="360">
        <v>650</v>
      </c>
      <c r="L22" s="360">
        <v>0</v>
      </c>
      <c r="M22" s="360">
        <v>-93</v>
      </c>
    </row>
    <row r="23" spans="2:18" x14ac:dyDescent="0.25">
      <c r="B23" s="371" t="s">
        <v>218</v>
      </c>
      <c r="C23" s="371" t="s">
        <v>219</v>
      </c>
      <c r="D23" s="371" t="s">
        <v>39</v>
      </c>
      <c r="E23" s="360">
        <v>8079</v>
      </c>
      <c r="F23" s="360">
        <v>5185</v>
      </c>
      <c r="G23" s="360">
        <v>2890</v>
      </c>
      <c r="H23" s="360">
        <v>4</v>
      </c>
      <c r="I23" s="360">
        <v>8396</v>
      </c>
      <c r="J23" s="360">
        <v>5378</v>
      </c>
      <c r="K23" s="360">
        <v>3014</v>
      </c>
      <c r="L23" s="360">
        <v>4</v>
      </c>
      <c r="M23" s="360">
        <v>-317</v>
      </c>
    </row>
    <row r="24" spans="2:18" x14ac:dyDescent="0.25">
      <c r="B24" s="371" t="s">
        <v>218</v>
      </c>
      <c r="C24" s="371" t="s">
        <v>219</v>
      </c>
      <c r="D24" s="371" t="s">
        <v>55</v>
      </c>
      <c r="E24" s="360">
        <v>546</v>
      </c>
      <c r="F24" s="360">
        <v>313</v>
      </c>
      <c r="G24" s="360">
        <v>233</v>
      </c>
      <c r="H24" s="360">
        <v>0</v>
      </c>
      <c r="I24" s="360">
        <v>563</v>
      </c>
      <c r="J24" s="360">
        <v>320</v>
      </c>
      <c r="K24" s="360">
        <v>243</v>
      </c>
      <c r="L24" s="360">
        <v>0</v>
      </c>
      <c r="M24" s="360">
        <v>-17</v>
      </c>
    </row>
    <row r="25" spans="2:18" x14ac:dyDescent="0.25">
      <c r="B25" s="371" t="s">
        <v>218</v>
      </c>
      <c r="C25" s="371" t="s">
        <v>219</v>
      </c>
      <c r="D25" s="371" t="s">
        <v>56</v>
      </c>
      <c r="E25" s="360">
        <v>7793</v>
      </c>
      <c r="F25" s="360">
        <v>4818</v>
      </c>
      <c r="G25" s="360">
        <v>2974</v>
      </c>
      <c r="H25" s="360">
        <v>1</v>
      </c>
      <c r="I25" s="360">
        <v>7859</v>
      </c>
      <c r="J25" s="360">
        <v>4871</v>
      </c>
      <c r="K25" s="360">
        <v>2987</v>
      </c>
      <c r="L25" s="360">
        <v>1</v>
      </c>
      <c r="M25" s="360">
        <v>-66</v>
      </c>
    </row>
    <row r="26" spans="2:18" x14ac:dyDescent="0.25">
      <c r="B26" s="371" t="s">
        <v>218</v>
      </c>
      <c r="C26" s="371" t="s">
        <v>224</v>
      </c>
      <c r="D26" s="371" t="s">
        <v>58</v>
      </c>
      <c r="E26" s="360">
        <v>10092</v>
      </c>
      <c r="F26" s="360">
        <v>6638</v>
      </c>
      <c r="G26" s="360">
        <v>3454</v>
      </c>
      <c r="H26" s="360">
        <v>0</v>
      </c>
      <c r="I26" s="360">
        <v>10213</v>
      </c>
      <c r="J26" s="360">
        <v>6666</v>
      </c>
      <c r="K26" s="360">
        <v>3547</v>
      </c>
      <c r="L26" s="360">
        <v>0</v>
      </c>
      <c r="M26" s="360">
        <v>-121</v>
      </c>
    </row>
    <row r="27" spans="2:18" x14ac:dyDescent="0.25">
      <c r="B27" s="371" t="s">
        <v>218</v>
      </c>
      <c r="C27" s="371" t="s">
        <v>224</v>
      </c>
      <c r="D27" s="371" t="s">
        <v>59</v>
      </c>
      <c r="E27" s="360">
        <v>1145</v>
      </c>
      <c r="F27" s="360">
        <v>637</v>
      </c>
      <c r="G27" s="360">
        <v>508</v>
      </c>
      <c r="H27" s="360">
        <v>0</v>
      </c>
      <c r="I27" s="360">
        <v>1195</v>
      </c>
      <c r="J27" s="360">
        <v>657</v>
      </c>
      <c r="K27" s="360">
        <v>538</v>
      </c>
      <c r="L27" s="360">
        <v>0</v>
      </c>
      <c r="M27" s="360">
        <v>-50</v>
      </c>
    </row>
    <row r="28" spans="2:18" x14ac:dyDescent="0.25">
      <c r="B28" s="371" t="s">
        <v>218</v>
      </c>
      <c r="C28" s="371" t="s">
        <v>224</v>
      </c>
      <c r="D28" s="371" t="s">
        <v>60</v>
      </c>
      <c r="E28" s="360">
        <v>6364</v>
      </c>
      <c r="F28" s="360">
        <v>4326</v>
      </c>
      <c r="G28" s="360">
        <v>2038</v>
      </c>
      <c r="H28" s="360">
        <v>0</v>
      </c>
      <c r="I28" s="360">
        <v>6754</v>
      </c>
      <c r="J28" s="360">
        <v>4520</v>
      </c>
      <c r="K28" s="360">
        <v>2234</v>
      </c>
      <c r="L28" s="360">
        <v>0</v>
      </c>
      <c r="M28" s="360">
        <v>-390</v>
      </c>
    </row>
    <row r="29" spans="2:18" x14ac:dyDescent="0.25">
      <c r="B29" s="371" t="s">
        <v>218</v>
      </c>
      <c r="C29" s="371" t="s">
        <v>224</v>
      </c>
      <c r="D29" s="371" t="s">
        <v>61</v>
      </c>
      <c r="E29" s="360">
        <v>12975</v>
      </c>
      <c r="F29" s="360">
        <v>7644</v>
      </c>
      <c r="G29" s="360">
        <v>5330</v>
      </c>
      <c r="H29" s="360">
        <v>1</v>
      </c>
      <c r="I29" s="360">
        <v>14214</v>
      </c>
      <c r="J29" s="360">
        <v>8326</v>
      </c>
      <c r="K29" s="360">
        <v>5887</v>
      </c>
      <c r="L29" s="360">
        <v>1</v>
      </c>
      <c r="M29" s="360">
        <v>-1239</v>
      </c>
    </row>
    <row r="30" spans="2:18" x14ac:dyDescent="0.25">
      <c r="B30" s="371" t="s">
        <v>218</v>
      </c>
      <c r="C30" s="371" t="s">
        <v>224</v>
      </c>
      <c r="D30" s="371" t="s">
        <v>62</v>
      </c>
      <c r="E30" s="360">
        <v>40706</v>
      </c>
      <c r="F30" s="360">
        <v>23039</v>
      </c>
      <c r="G30" s="360">
        <v>17667</v>
      </c>
      <c r="H30" s="360">
        <v>0</v>
      </c>
      <c r="I30" s="360">
        <v>43030</v>
      </c>
      <c r="J30" s="360">
        <v>24190</v>
      </c>
      <c r="K30" s="360">
        <v>18839</v>
      </c>
      <c r="L30" s="360">
        <v>1</v>
      </c>
      <c r="M30" s="360">
        <v>-2324</v>
      </c>
    </row>
    <row r="31" spans="2:18" x14ac:dyDescent="0.25">
      <c r="B31" s="371" t="s">
        <v>218</v>
      </c>
      <c r="C31" s="371" t="s">
        <v>224</v>
      </c>
      <c r="D31" s="371" t="s">
        <v>2443</v>
      </c>
      <c r="E31" s="360">
        <v>695534</v>
      </c>
      <c r="F31" s="360">
        <v>313036</v>
      </c>
      <c r="G31" s="360">
        <v>382498</v>
      </c>
      <c r="H31" s="360">
        <v>0</v>
      </c>
      <c r="I31" s="360">
        <v>692781</v>
      </c>
      <c r="J31" s="360">
        <v>306875</v>
      </c>
      <c r="K31" s="360">
        <v>385906</v>
      </c>
      <c r="L31" s="360">
        <v>0</v>
      </c>
      <c r="M31" s="360">
        <v>2753</v>
      </c>
    </row>
    <row r="32" spans="2:18" x14ac:dyDescent="0.25">
      <c r="B32" s="371" t="s">
        <v>218</v>
      </c>
      <c r="C32" s="371" t="s">
        <v>224</v>
      </c>
      <c r="D32" s="371" t="s">
        <v>63</v>
      </c>
      <c r="E32" s="360">
        <v>14</v>
      </c>
      <c r="F32" s="360">
        <v>9</v>
      </c>
      <c r="G32" s="360">
        <v>5</v>
      </c>
      <c r="H32" s="360">
        <v>0</v>
      </c>
      <c r="I32" s="360">
        <v>15</v>
      </c>
      <c r="J32" s="360">
        <v>9</v>
      </c>
      <c r="K32" s="360">
        <v>6</v>
      </c>
      <c r="L32" s="360">
        <v>0</v>
      </c>
      <c r="M32" s="360">
        <v>-1</v>
      </c>
    </row>
    <row r="33" spans="2:13" x14ac:dyDescent="0.25">
      <c r="B33" s="371" t="s">
        <v>218</v>
      </c>
      <c r="C33" s="371" t="s">
        <v>224</v>
      </c>
      <c r="D33" s="371" t="s">
        <v>64</v>
      </c>
      <c r="E33" s="360">
        <v>579</v>
      </c>
      <c r="F33" s="360">
        <v>292</v>
      </c>
      <c r="G33" s="360">
        <v>287</v>
      </c>
      <c r="H33" s="360">
        <v>0</v>
      </c>
      <c r="I33" s="360">
        <v>533</v>
      </c>
      <c r="J33" s="360">
        <v>268</v>
      </c>
      <c r="K33" s="360">
        <v>265</v>
      </c>
      <c r="L33" s="360">
        <v>0</v>
      </c>
      <c r="M33" s="360">
        <v>46</v>
      </c>
    </row>
    <row r="34" spans="2:13" x14ac:dyDescent="0.25">
      <c r="B34" s="371" t="s">
        <v>218</v>
      </c>
      <c r="C34" s="371" t="s">
        <v>224</v>
      </c>
      <c r="D34" s="371" t="s">
        <v>65</v>
      </c>
      <c r="E34" s="360">
        <v>14186</v>
      </c>
      <c r="F34" s="360">
        <v>8881</v>
      </c>
      <c r="G34" s="360">
        <v>5304</v>
      </c>
      <c r="H34" s="360">
        <v>1</v>
      </c>
      <c r="I34" s="360">
        <v>14770</v>
      </c>
      <c r="J34" s="360">
        <v>9221</v>
      </c>
      <c r="K34" s="360">
        <v>5548</v>
      </c>
      <c r="L34" s="360">
        <v>1</v>
      </c>
      <c r="M34" s="360">
        <v>-584</v>
      </c>
    </row>
    <row r="35" spans="2:13" x14ac:dyDescent="0.25">
      <c r="B35" s="371" t="s">
        <v>218</v>
      </c>
      <c r="C35" s="371" t="s">
        <v>224</v>
      </c>
      <c r="D35" s="371" t="s">
        <v>66</v>
      </c>
      <c r="E35" s="360">
        <v>9</v>
      </c>
      <c r="F35" s="360">
        <v>3</v>
      </c>
      <c r="G35" s="360">
        <v>6</v>
      </c>
      <c r="H35" s="360">
        <v>0</v>
      </c>
      <c r="I35" s="360">
        <v>7</v>
      </c>
      <c r="J35" s="360">
        <v>3</v>
      </c>
      <c r="K35" s="360">
        <v>4</v>
      </c>
      <c r="L35" s="360">
        <v>0</v>
      </c>
      <c r="M35" s="360">
        <v>2</v>
      </c>
    </row>
    <row r="36" spans="2:13" x14ac:dyDescent="0.25">
      <c r="B36" s="371" t="s">
        <v>218</v>
      </c>
      <c r="C36" s="371" t="s">
        <v>224</v>
      </c>
      <c r="D36" s="371" t="s">
        <v>67</v>
      </c>
      <c r="E36" s="360">
        <v>1496</v>
      </c>
      <c r="F36" s="360">
        <v>986</v>
      </c>
      <c r="G36" s="360">
        <v>510</v>
      </c>
      <c r="H36" s="360">
        <v>0</v>
      </c>
      <c r="I36" s="360">
        <v>1476</v>
      </c>
      <c r="J36" s="360">
        <v>974</v>
      </c>
      <c r="K36" s="360">
        <v>502</v>
      </c>
      <c r="L36" s="360">
        <v>0</v>
      </c>
      <c r="M36" s="360">
        <v>20</v>
      </c>
    </row>
    <row r="37" spans="2:13" x14ac:dyDescent="0.25">
      <c r="B37" s="371" t="s">
        <v>218</v>
      </c>
      <c r="C37" s="371" t="s">
        <v>224</v>
      </c>
      <c r="D37" s="371" t="s">
        <v>68</v>
      </c>
      <c r="E37" s="360">
        <v>7996</v>
      </c>
      <c r="F37" s="360">
        <v>3734</v>
      </c>
      <c r="G37" s="360">
        <v>4262</v>
      </c>
      <c r="H37" s="360">
        <v>0</v>
      </c>
      <c r="I37" s="360">
        <v>9211</v>
      </c>
      <c r="J37" s="360">
        <v>4214</v>
      </c>
      <c r="K37" s="360">
        <v>4997</v>
      </c>
      <c r="L37" s="360">
        <v>0</v>
      </c>
      <c r="M37" s="360">
        <v>-1215</v>
      </c>
    </row>
    <row r="38" spans="2:13" x14ac:dyDescent="0.25">
      <c r="B38" s="371" t="s">
        <v>218</v>
      </c>
      <c r="C38" s="371" t="s">
        <v>2192</v>
      </c>
      <c r="D38" s="371" t="s">
        <v>40</v>
      </c>
      <c r="E38" s="360">
        <v>3</v>
      </c>
      <c r="F38" s="360">
        <v>3</v>
      </c>
      <c r="G38" s="360">
        <v>0</v>
      </c>
      <c r="H38" s="360">
        <v>0</v>
      </c>
      <c r="I38" s="360">
        <v>5</v>
      </c>
      <c r="J38" s="360">
        <v>4</v>
      </c>
      <c r="K38" s="360">
        <v>1</v>
      </c>
      <c r="L38" s="360">
        <v>0</v>
      </c>
      <c r="M38" s="360">
        <v>-2</v>
      </c>
    </row>
    <row r="39" spans="2:13" x14ac:dyDescent="0.25">
      <c r="B39" s="371" t="s">
        <v>218</v>
      </c>
      <c r="C39" s="371" t="s">
        <v>2192</v>
      </c>
      <c r="D39" s="371" t="s">
        <v>42</v>
      </c>
      <c r="E39" s="360">
        <v>42</v>
      </c>
      <c r="F39" s="360">
        <v>29</v>
      </c>
      <c r="G39" s="360">
        <v>13</v>
      </c>
      <c r="H39" s="360">
        <v>0</v>
      </c>
      <c r="I39" s="360">
        <v>50</v>
      </c>
      <c r="J39" s="360">
        <v>33</v>
      </c>
      <c r="K39" s="360">
        <v>17</v>
      </c>
      <c r="L39" s="360">
        <v>0</v>
      </c>
      <c r="M39" s="360">
        <v>-8</v>
      </c>
    </row>
    <row r="40" spans="2:13" x14ac:dyDescent="0.25">
      <c r="B40" s="371" t="s">
        <v>218</v>
      </c>
      <c r="C40" s="371" t="s">
        <v>2192</v>
      </c>
      <c r="D40" s="371" t="s">
        <v>43</v>
      </c>
      <c r="E40" s="360">
        <v>27</v>
      </c>
      <c r="F40" s="360">
        <v>17</v>
      </c>
      <c r="G40" s="360">
        <v>10</v>
      </c>
      <c r="H40" s="360">
        <v>0</v>
      </c>
      <c r="I40" s="360">
        <v>28</v>
      </c>
      <c r="J40" s="360">
        <v>17</v>
      </c>
      <c r="K40" s="360">
        <v>11</v>
      </c>
      <c r="L40" s="360">
        <v>0</v>
      </c>
      <c r="M40" s="360">
        <v>-1</v>
      </c>
    </row>
    <row r="41" spans="2:13" x14ac:dyDescent="0.25">
      <c r="B41" s="371" t="s">
        <v>218</v>
      </c>
      <c r="C41" s="371" t="s">
        <v>2192</v>
      </c>
      <c r="D41" s="371" t="s">
        <v>46</v>
      </c>
      <c r="E41" s="360">
        <v>2940</v>
      </c>
      <c r="F41" s="360">
        <v>1482</v>
      </c>
      <c r="G41" s="360">
        <v>1458</v>
      </c>
      <c r="H41" s="360">
        <v>0</v>
      </c>
      <c r="I41" s="360">
        <v>2826</v>
      </c>
      <c r="J41" s="360">
        <v>1440</v>
      </c>
      <c r="K41" s="360">
        <v>1385</v>
      </c>
      <c r="L41" s="360">
        <v>1</v>
      </c>
      <c r="M41" s="360">
        <v>114</v>
      </c>
    </row>
    <row r="42" spans="2:13" x14ac:dyDescent="0.25">
      <c r="B42" s="371" t="s">
        <v>218</v>
      </c>
      <c r="C42" s="371" t="s">
        <v>2192</v>
      </c>
      <c r="D42" s="371" t="s">
        <v>48</v>
      </c>
      <c r="E42" s="360">
        <v>6</v>
      </c>
      <c r="F42" s="360">
        <v>3</v>
      </c>
      <c r="G42" s="360">
        <v>3</v>
      </c>
      <c r="H42" s="360">
        <v>0</v>
      </c>
      <c r="I42" s="360">
        <v>5</v>
      </c>
      <c r="J42" s="360">
        <v>2</v>
      </c>
      <c r="K42" s="360">
        <v>3</v>
      </c>
      <c r="L42" s="360">
        <v>0</v>
      </c>
      <c r="M42" s="360">
        <v>1</v>
      </c>
    </row>
    <row r="43" spans="2:13" x14ac:dyDescent="0.25">
      <c r="B43" s="371" t="s">
        <v>218</v>
      </c>
      <c r="C43" s="371" t="s">
        <v>2192</v>
      </c>
      <c r="D43" s="371" t="s">
        <v>264</v>
      </c>
      <c r="E43" s="360">
        <v>2507</v>
      </c>
      <c r="F43" s="360">
        <v>1437</v>
      </c>
      <c r="G43" s="360">
        <v>1070</v>
      </c>
      <c r="H43" s="360">
        <v>0</v>
      </c>
      <c r="I43" s="360">
        <v>2548</v>
      </c>
      <c r="J43" s="360">
        <v>1461</v>
      </c>
      <c r="K43" s="360">
        <v>1087</v>
      </c>
      <c r="L43" s="360">
        <v>0</v>
      </c>
      <c r="M43" s="360">
        <v>-41</v>
      </c>
    </row>
    <row r="44" spans="2:13" x14ac:dyDescent="0.25">
      <c r="B44" s="371" t="s">
        <v>218</v>
      </c>
      <c r="C44" s="371" t="s">
        <v>2192</v>
      </c>
      <c r="D44" s="371" t="s">
        <v>50</v>
      </c>
      <c r="E44" s="360">
        <v>3</v>
      </c>
      <c r="F44" s="360">
        <v>3</v>
      </c>
      <c r="G44" s="360">
        <v>0</v>
      </c>
      <c r="H44" s="360">
        <v>0</v>
      </c>
      <c r="I44" s="360">
        <v>3</v>
      </c>
      <c r="J44" s="360">
        <v>3</v>
      </c>
      <c r="K44" s="360">
        <v>0</v>
      </c>
      <c r="L44" s="360">
        <v>0</v>
      </c>
      <c r="M44" s="360">
        <v>0</v>
      </c>
    </row>
    <row r="45" spans="2:13" s="30" customFormat="1" x14ac:dyDescent="0.25">
      <c r="B45" s="371" t="s">
        <v>218</v>
      </c>
      <c r="C45" s="371" t="s">
        <v>2192</v>
      </c>
      <c r="D45" s="371" t="s">
        <v>239</v>
      </c>
      <c r="E45" s="360">
        <v>32</v>
      </c>
      <c r="F45" s="360">
        <v>25</v>
      </c>
      <c r="G45" s="360">
        <v>7</v>
      </c>
      <c r="H45" s="360">
        <v>0</v>
      </c>
      <c r="I45" s="360">
        <v>23</v>
      </c>
      <c r="J45" s="360">
        <v>17</v>
      </c>
      <c r="K45" s="360">
        <v>6</v>
      </c>
      <c r="L45" s="360">
        <v>0</v>
      </c>
      <c r="M45" s="360">
        <v>9</v>
      </c>
    </row>
    <row r="46" spans="2:13" s="30" customFormat="1" x14ac:dyDescent="0.25">
      <c r="B46" s="371" t="s">
        <v>218</v>
      </c>
      <c r="C46" s="371" t="s">
        <v>2192</v>
      </c>
      <c r="D46" s="371" t="s">
        <v>54</v>
      </c>
      <c r="E46" s="360">
        <v>65</v>
      </c>
      <c r="F46" s="360">
        <v>39</v>
      </c>
      <c r="G46" s="360">
        <v>26</v>
      </c>
      <c r="H46" s="360">
        <v>0</v>
      </c>
      <c r="I46" s="360">
        <v>64</v>
      </c>
      <c r="J46" s="360">
        <v>39</v>
      </c>
      <c r="K46" s="360">
        <v>25</v>
      </c>
      <c r="L46" s="360">
        <v>0</v>
      </c>
      <c r="M46" s="360">
        <v>1</v>
      </c>
    </row>
    <row r="47" spans="2:13" x14ac:dyDescent="0.25">
      <c r="B47" s="371" t="s">
        <v>218</v>
      </c>
      <c r="C47" s="371" t="s">
        <v>2192</v>
      </c>
      <c r="D47" s="371" t="s">
        <v>47</v>
      </c>
      <c r="E47" s="360">
        <v>1</v>
      </c>
      <c r="F47" s="360">
        <v>1</v>
      </c>
      <c r="G47" s="360">
        <v>0</v>
      </c>
      <c r="H47" s="360">
        <v>0</v>
      </c>
      <c r="I47" s="360">
        <v>1</v>
      </c>
      <c r="J47" s="360">
        <v>1</v>
      </c>
      <c r="K47" s="360">
        <v>0</v>
      </c>
      <c r="L47" s="360">
        <v>0</v>
      </c>
      <c r="M47" s="360">
        <v>0</v>
      </c>
    </row>
    <row r="48" spans="2:13" s="30" customFormat="1" x14ac:dyDescent="0.25">
      <c r="B48" s="371" t="s">
        <v>218</v>
      </c>
      <c r="C48" s="371" t="s">
        <v>2192</v>
      </c>
      <c r="D48" s="371" t="s">
        <v>2188</v>
      </c>
      <c r="E48" s="360">
        <v>4</v>
      </c>
      <c r="F48" s="360">
        <v>3</v>
      </c>
      <c r="G48" s="360">
        <v>1</v>
      </c>
      <c r="H48" s="360">
        <v>0</v>
      </c>
      <c r="I48" s="360">
        <v>5</v>
      </c>
      <c r="J48" s="360">
        <v>4</v>
      </c>
      <c r="K48" s="360">
        <v>1</v>
      </c>
      <c r="L48" s="360">
        <v>0</v>
      </c>
      <c r="M48" s="360">
        <v>-1</v>
      </c>
    </row>
    <row r="49" spans="2:13" x14ac:dyDescent="0.25">
      <c r="B49" s="371" t="s">
        <v>218</v>
      </c>
      <c r="C49" s="371" t="s">
        <v>2192</v>
      </c>
      <c r="D49" s="371" t="s">
        <v>414</v>
      </c>
      <c r="E49" s="360">
        <v>11</v>
      </c>
      <c r="F49" s="360">
        <v>7</v>
      </c>
      <c r="G49" s="360">
        <v>4</v>
      </c>
      <c r="H49" s="360">
        <v>0</v>
      </c>
      <c r="I49" s="360">
        <v>9</v>
      </c>
      <c r="J49" s="360">
        <v>6</v>
      </c>
      <c r="K49" s="360">
        <v>3</v>
      </c>
      <c r="L49" s="360">
        <v>0</v>
      </c>
      <c r="M49" s="360">
        <v>2</v>
      </c>
    </row>
    <row r="50" spans="2:13" x14ac:dyDescent="0.25">
      <c r="B50" s="371" t="s">
        <v>218</v>
      </c>
      <c r="C50" s="371" t="s">
        <v>2192</v>
      </c>
      <c r="D50" s="371" t="s">
        <v>416</v>
      </c>
      <c r="E50" s="360">
        <v>2</v>
      </c>
      <c r="F50" s="360">
        <v>2</v>
      </c>
      <c r="G50" s="360">
        <v>0</v>
      </c>
      <c r="H50" s="360">
        <v>0</v>
      </c>
      <c r="I50" s="360">
        <v>2</v>
      </c>
      <c r="J50" s="360">
        <v>2</v>
      </c>
      <c r="K50" s="360">
        <v>0</v>
      </c>
      <c r="L50" s="360">
        <v>0</v>
      </c>
      <c r="M50" s="360">
        <v>0</v>
      </c>
    </row>
    <row r="51" spans="2:13" x14ac:dyDescent="0.25">
      <c r="B51" s="371" t="s">
        <v>218</v>
      </c>
      <c r="C51" s="371" t="s">
        <v>2192</v>
      </c>
      <c r="D51" s="371" t="s">
        <v>204</v>
      </c>
      <c r="E51" s="360">
        <v>42</v>
      </c>
      <c r="F51" s="360">
        <v>26</v>
      </c>
      <c r="G51" s="360">
        <v>16</v>
      </c>
      <c r="H51" s="360">
        <v>0</v>
      </c>
      <c r="I51" s="360">
        <v>45</v>
      </c>
      <c r="J51" s="360">
        <v>28</v>
      </c>
      <c r="K51" s="360">
        <v>17</v>
      </c>
      <c r="L51" s="360">
        <v>0</v>
      </c>
      <c r="M51" s="360">
        <v>-3</v>
      </c>
    </row>
    <row r="52" spans="2:13" x14ac:dyDescent="0.25">
      <c r="B52" s="371" t="s">
        <v>220</v>
      </c>
      <c r="C52" s="371" t="s">
        <v>2193</v>
      </c>
      <c r="D52" s="371" t="s">
        <v>74</v>
      </c>
      <c r="E52" s="360">
        <v>169</v>
      </c>
      <c r="F52" s="360">
        <v>118</v>
      </c>
      <c r="G52" s="360">
        <v>51</v>
      </c>
      <c r="H52" s="360">
        <v>0</v>
      </c>
      <c r="I52" s="360">
        <v>175</v>
      </c>
      <c r="J52" s="360">
        <v>120</v>
      </c>
      <c r="K52" s="360">
        <v>55</v>
      </c>
      <c r="L52" s="360">
        <v>0</v>
      </c>
      <c r="M52" s="360">
        <v>-6</v>
      </c>
    </row>
    <row r="53" spans="2:13" x14ac:dyDescent="0.25">
      <c r="B53" s="371" t="s">
        <v>220</v>
      </c>
      <c r="C53" s="371" t="s">
        <v>2193</v>
      </c>
      <c r="D53" s="371" t="s">
        <v>419</v>
      </c>
      <c r="E53" s="360">
        <v>24</v>
      </c>
      <c r="F53" s="360">
        <v>13</v>
      </c>
      <c r="G53" s="360">
        <v>11</v>
      </c>
      <c r="H53" s="360">
        <v>0</v>
      </c>
      <c r="I53" s="360">
        <v>34</v>
      </c>
      <c r="J53" s="360">
        <v>16</v>
      </c>
      <c r="K53" s="360">
        <v>18</v>
      </c>
      <c r="L53" s="360">
        <v>0</v>
      </c>
      <c r="M53" s="360">
        <v>-10</v>
      </c>
    </row>
    <row r="54" spans="2:13" x14ac:dyDescent="0.25">
      <c r="B54" s="371" t="s">
        <v>220</v>
      </c>
      <c r="C54" s="371" t="s">
        <v>2193</v>
      </c>
      <c r="D54" s="371" t="s">
        <v>2194</v>
      </c>
      <c r="E54" s="360">
        <v>226</v>
      </c>
      <c r="F54" s="360">
        <v>114</v>
      </c>
      <c r="G54" s="360">
        <v>112</v>
      </c>
      <c r="H54" s="360">
        <v>0</v>
      </c>
      <c r="I54" s="360">
        <v>462</v>
      </c>
      <c r="J54" s="360">
        <v>249</v>
      </c>
      <c r="K54" s="360">
        <v>213</v>
      </c>
      <c r="L54" s="360">
        <v>0</v>
      </c>
      <c r="M54" s="360">
        <v>-236</v>
      </c>
    </row>
    <row r="55" spans="2:13" x14ac:dyDescent="0.25">
      <c r="B55" s="371" t="s">
        <v>220</v>
      </c>
      <c r="C55" s="371" t="s">
        <v>2193</v>
      </c>
      <c r="D55" s="371" t="s">
        <v>242</v>
      </c>
      <c r="E55" s="360">
        <v>129</v>
      </c>
      <c r="F55" s="360">
        <v>63</v>
      </c>
      <c r="G55" s="360">
        <v>66</v>
      </c>
      <c r="H55" s="360">
        <v>0</v>
      </c>
      <c r="I55" s="360">
        <v>265</v>
      </c>
      <c r="J55" s="360">
        <v>132</v>
      </c>
      <c r="K55" s="360">
        <v>133</v>
      </c>
      <c r="L55" s="360">
        <v>0</v>
      </c>
      <c r="M55" s="360">
        <v>-136</v>
      </c>
    </row>
    <row r="56" spans="2:13" x14ac:dyDescent="0.25">
      <c r="B56" s="371" t="s">
        <v>220</v>
      </c>
      <c r="C56" s="371" t="s">
        <v>2193</v>
      </c>
      <c r="D56" s="371" t="s">
        <v>2195</v>
      </c>
      <c r="E56" s="360">
        <v>28</v>
      </c>
      <c r="F56" s="360">
        <v>17</v>
      </c>
      <c r="G56" s="360">
        <v>11</v>
      </c>
      <c r="H56" s="360">
        <v>0</v>
      </c>
      <c r="I56" s="360">
        <v>24</v>
      </c>
      <c r="J56" s="360">
        <v>14</v>
      </c>
      <c r="K56" s="360">
        <v>10</v>
      </c>
      <c r="L56" s="360">
        <v>0</v>
      </c>
      <c r="M56" s="360">
        <v>4</v>
      </c>
    </row>
    <row r="57" spans="2:13" x14ac:dyDescent="0.25">
      <c r="B57" s="371" t="s">
        <v>220</v>
      </c>
      <c r="C57" s="371" t="s">
        <v>2193</v>
      </c>
      <c r="D57" s="371" t="s">
        <v>92</v>
      </c>
      <c r="E57" s="360">
        <v>712</v>
      </c>
      <c r="F57" s="360">
        <v>454</v>
      </c>
      <c r="G57" s="360">
        <v>258</v>
      </c>
      <c r="H57" s="360">
        <v>0</v>
      </c>
      <c r="I57" s="360">
        <v>1525</v>
      </c>
      <c r="J57" s="360">
        <v>792</v>
      </c>
      <c r="K57" s="360">
        <v>733</v>
      </c>
      <c r="L57" s="360">
        <v>0</v>
      </c>
      <c r="M57" s="360">
        <v>-813</v>
      </c>
    </row>
    <row r="58" spans="2:13" x14ac:dyDescent="0.25">
      <c r="B58" s="371" t="s">
        <v>220</v>
      </c>
      <c r="C58" s="371" t="s">
        <v>2193</v>
      </c>
      <c r="D58" s="371" t="s">
        <v>94</v>
      </c>
      <c r="E58" s="360">
        <v>313</v>
      </c>
      <c r="F58" s="360">
        <v>190</v>
      </c>
      <c r="G58" s="360">
        <v>123</v>
      </c>
      <c r="H58" s="360">
        <v>0</v>
      </c>
      <c r="I58" s="360">
        <v>554</v>
      </c>
      <c r="J58" s="360">
        <v>280</v>
      </c>
      <c r="K58" s="360">
        <v>274</v>
      </c>
      <c r="L58" s="360">
        <v>0</v>
      </c>
      <c r="M58" s="360">
        <v>-241</v>
      </c>
    </row>
    <row r="59" spans="2:13" x14ac:dyDescent="0.25">
      <c r="B59" s="371" t="s">
        <v>220</v>
      </c>
      <c r="C59" s="371" t="s">
        <v>2193</v>
      </c>
      <c r="D59" s="371" t="s">
        <v>434</v>
      </c>
      <c r="E59" s="360">
        <v>1016</v>
      </c>
      <c r="F59" s="360">
        <v>733</v>
      </c>
      <c r="G59" s="360">
        <v>283</v>
      </c>
      <c r="H59" s="360">
        <v>0</v>
      </c>
      <c r="I59" s="360">
        <v>1525</v>
      </c>
      <c r="J59" s="360">
        <v>1136</v>
      </c>
      <c r="K59" s="360">
        <v>389</v>
      </c>
      <c r="L59" s="360">
        <v>0</v>
      </c>
      <c r="M59" s="360">
        <v>-509</v>
      </c>
    </row>
    <row r="60" spans="2:13" s="30" customFormat="1" x14ac:dyDescent="0.25">
      <c r="B60" s="371" t="s">
        <v>220</v>
      </c>
      <c r="C60" s="371" t="s">
        <v>2193</v>
      </c>
      <c r="D60" s="371" t="s">
        <v>77</v>
      </c>
      <c r="E60" s="360">
        <v>90</v>
      </c>
      <c r="F60" s="360">
        <v>46</v>
      </c>
      <c r="G60" s="360">
        <v>44</v>
      </c>
      <c r="H60" s="360">
        <v>0</v>
      </c>
      <c r="I60" s="360">
        <v>136</v>
      </c>
      <c r="J60" s="360">
        <v>64</v>
      </c>
      <c r="K60" s="360">
        <v>72</v>
      </c>
      <c r="L60" s="360">
        <v>0</v>
      </c>
      <c r="M60" s="360">
        <v>-46</v>
      </c>
    </row>
    <row r="61" spans="2:13" s="30" customFormat="1" x14ac:dyDescent="0.25">
      <c r="B61" s="371" t="s">
        <v>220</v>
      </c>
      <c r="C61" s="371" t="s">
        <v>2193</v>
      </c>
      <c r="D61" s="371" t="s">
        <v>97</v>
      </c>
      <c r="E61" s="360">
        <v>707</v>
      </c>
      <c r="F61" s="360">
        <v>545</v>
      </c>
      <c r="G61" s="360">
        <v>162</v>
      </c>
      <c r="H61" s="360">
        <v>0</v>
      </c>
      <c r="I61" s="360">
        <v>902</v>
      </c>
      <c r="J61" s="360">
        <v>684</v>
      </c>
      <c r="K61" s="360">
        <v>218</v>
      </c>
      <c r="L61" s="360">
        <v>0</v>
      </c>
      <c r="M61" s="360">
        <v>-195</v>
      </c>
    </row>
    <row r="62" spans="2:13" x14ac:dyDescent="0.25">
      <c r="B62" s="371" t="s">
        <v>220</v>
      </c>
      <c r="C62" s="371" t="s">
        <v>2196</v>
      </c>
      <c r="D62" s="371" t="s">
        <v>76</v>
      </c>
      <c r="E62" s="360">
        <v>455</v>
      </c>
      <c r="F62" s="360">
        <v>296</v>
      </c>
      <c r="G62" s="360">
        <v>159</v>
      </c>
      <c r="H62" s="360">
        <v>0</v>
      </c>
      <c r="I62" s="360">
        <v>1231</v>
      </c>
      <c r="J62" s="360">
        <v>631</v>
      </c>
      <c r="K62" s="360">
        <v>599</v>
      </c>
      <c r="L62" s="360">
        <v>1</v>
      </c>
      <c r="M62" s="360">
        <v>-776</v>
      </c>
    </row>
    <row r="63" spans="2:13" x14ac:dyDescent="0.25">
      <c r="B63" s="371" t="s">
        <v>220</v>
      </c>
      <c r="C63" s="371" t="s">
        <v>2196</v>
      </c>
      <c r="D63" s="371" t="s">
        <v>80</v>
      </c>
      <c r="E63" s="360">
        <v>52</v>
      </c>
      <c r="F63" s="360">
        <v>29</v>
      </c>
      <c r="G63" s="360">
        <v>23</v>
      </c>
      <c r="H63" s="360">
        <v>0</v>
      </c>
      <c r="I63" s="360">
        <v>105</v>
      </c>
      <c r="J63" s="360">
        <v>61</v>
      </c>
      <c r="K63" s="360">
        <v>44</v>
      </c>
      <c r="L63" s="360">
        <v>0</v>
      </c>
      <c r="M63" s="360">
        <v>-53</v>
      </c>
    </row>
    <row r="64" spans="2:13" x14ac:dyDescent="0.25">
      <c r="B64" s="371" t="s">
        <v>220</v>
      </c>
      <c r="C64" s="371" t="s">
        <v>2196</v>
      </c>
      <c r="D64" s="371" t="s">
        <v>81</v>
      </c>
      <c r="E64" s="360">
        <v>134</v>
      </c>
      <c r="F64" s="360">
        <v>75</v>
      </c>
      <c r="G64" s="360">
        <v>59</v>
      </c>
      <c r="H64" s="360">
        <v>0</v>
      </c>
      <c r="I64" s="360">
        <v>245</v>
      </c>
      <c r="J64" s="360">
        <v>127</v>
      </c>
      <c r="K64" s="360">
        <v>118</v>
      </c>
      <c r="L64" s="360">
        <v>0</v>
      </c>
      <c r="M64" s="360">
        <v>-111</v>
      </c>
    </row>
    <row r="65" spans="2:13" x14ac:dyDescent="0.25">
      <c r="B65" s="371" t="s">
        <v>220</v>
      </c>
      <c r="C65" s="371" t="s">
        <v>2196</v>
      </c>
      <c r="D65" s="371" t="s">
        <v>85</v>
      </c>
      <c r="E65" s="360">
        <v>16</v>
      </c>
      <c r="F65" s="360">
        <v>8</v>
      </c>
      <c r="G65" s="360">
        <v>8</v>
      </c>
      <c r="H65" s="360">
        <v>0</v>
      </c>
      <c r="I65" s="360">
        <v>27</v>
      </c>
      <c r="J65" s="360">
        <v>13</v>
      </c>
      <c r="K65" s="360">
        <v>14</v>
      </c>
      <c r="L65" s="360">
        <v>0</v>
      </c>
      <c r="M65" s="360">
        <v>-11</v>
      </c>
    </row>
    <row r="66" spans="2:13" x14ac:dyDescent="0.25">
      <c r="B66" s="371" t="s">
        <v>220</v>
      </c>
      <c r="C66" s="371" t="s">
        <v>2196</v>
      </c>
      <c r="D66" s="371" t="s">
        <v>84</v>
      </c>
      <c r="E66" s="360">
        <v>375</v>
      </c>
      <c r="F66" s="360">
        <v>215</v>
      </c>
      <c r="G66" s="360">
        <v>160</v>
      </c>
      <c r="H66" s="360">
        <v>0</v>
      </c>
      <c r="I66" s="360">
        <v>586</v>
      </c>
      <c r="J66" s="360">
        <v>311</v>
      </c>
      <c r="K66" s="360">
        <v>275</v>
      </c>
      <c r="L66" s="360">
        <v>0</v>
      </c>
      <c r="M66" s="360">
        <v>-211</v>
      </c>
    </row>
    <row r="67" spans="2:13" x14ac:dyDescent="0.25">
      <c r="B67" s="371" t="s">
        <v>220</v>
      </c>
      <c r="C67" s="371" t="s">
        <v>2196</v>
      </c>
      <c r="D67" s="371" t="s">
        <v>420</v>
      </c>
      <c r="E67" s="360">
        <v>61</v>
      </c>
      <c r="F67" s="360">
        <v>37</v>
      </c>
      <c r="G67" s="360">
        <v>24</v>
      </c>
      <c r="H67" s="360">
        <v>0</v>
      </c>
      <c r="I67" s="360">
        <v>126</v>
      </c>
      <c r="J67" s="360">
        <v>67</v>
      </c>
      <c r="K67" s="360">
        <v>59</v>
      </c>
      <c r="L67" s="360">
        <v>0</v>
      </c>
      <c r="M67" s="360">
        <v>-65</v>
      </c>
    </row>
    <row r="68" spans="2:13" x14ac:dyDescent="0.25">
      <c r="B68" s="371" t="s">
        <v>220</v>
      </c>
      <c r="C68" s="371" t="s">
        <v>2196</v>
      </c>
      <c r="D68" s="371" t="s">
        <v>88</v>
      </c>
      <c r="E68" s="360">
        <v>73</v>
      </c>
      <c r="F68" s="360">
        <v>41</v>
      </c>
      <c r="G68" s="360">
        <v>32</v>
      </c>
      <c r="H68" s="360">
        <v>0</v>
      </c>
      <c r="I68" s="360">
        <v>105</v>
      </c>
      <c r="J68" s="360">
        <v>68</v>
      </c>
      <c r="K68" s="360">
        <v>37</v>
      </c>
      <c r="L68" s="360">
        <v>0</v>
      </c>
      <c r="M68" s="360">
        <v>-32</v>
      </c>
    </row>
    <row r="69" spans="2:13" x14ac:dyDescent="0.25">
      <c r="B69" s="371" t="s">
        <v>220</v>
      </c>
      <c r="C69" s="371" t="s">
        <v>2196</v>
      </c>
      <c r="D69" s="371" t="s">
        <v>91</v>
      </c>
      <c r="E69" s="360">
        <v>334</v>
      </c>
      <c r="F69" s="360">
        <v>200</v>
      </c>
      <c r="G69" s="360">
        <v>134</v>
      </c>
      <c r="H69" s="360">
        <v>0</v>
      </c>
      <c r="I69" s="360">
        <v>589</v>
      </c>
      <c r="J69" s="360">
        <v>321</v>
      </c>
      <c r="K69" s="360">
        <v>268</v>
      </c>
      <c r="L69" s="360">
        <v>0</v>
      </c>
      <c r="M69" s="360">
        <v>-255</v>
      </c>
    </row>
    <row r="70" spans="2:13" x14ac:dyDescent="0.25">
      <c r="B70" s="371" t="s">
        <v>220</v>
      </c>
      <c r="C70" s="371" t="s">
        <v>2196</v>
      </c>
      <c r="D70" s="371" t="s">
        <v>95</v>
      </c>
      <c r="E70" s="360">
        <v>417</v>
      </c>
      <c r="F70" s="360">
        <v>223</v>
      </c>
      <c r="G70" s="360">
        <v>194</v>
      </c>
      <c r="H70" s="360">
        <v>0</v>
      </c>
      <c r="I70" s="360">
        <v>736</v>
      </c>
      <c r="J70" s="360">
        <v>364</v>
      </c>
      <c r="K70" s="360">
        <v>372</v>
      </c>
      <c r="L70" s="360">
        <v>0</v>
      </c>
      <c r="M70" s="360">
        <v>-319</v>
      </c>
    </row>
    <row r="71" spans="2:13" x14ac:dyDescent="0.25">
      <c r="B71" s="371" t="s">
        <v>220</v>
      </c>
      <c r="C71" s="371" t="s">
        <v>2196</v>
      </c>
      <c r="D71" s="371" t="s">
        <v>214</v>
      </c>
      <c r="E71" s="360">
        <v>3378</v>
      </c>
      <c r="F71" s="360">
        <v>1868</v>
      </c>
      <c r="G71" s="360">
        <v>1510</v>
      </c>
      <c r="H71" s="360">
        <v>0</v>
      </c>
      <c r="I71" s="360">
        <v>5834</v>
      </c>
      <c r="J71" s="360">
        <v>2974</v>
      </c>
      <c r="K71" s="360">
        <v>2860</v>
      </c>
      <c r="L71" s="360">
        <v>0</v>
      </c>
      <c r="M71" s="360">
        <v>-2456</v>
      </c>
    </row>
    <row r="72" spans="2:13" x14ac:dyDescent="0.25">
      <c r="B72" s="371" t="s">
        <v>220</v>
      </c>
      <c r="C72" s="371" t="s">
        <v>2197</v>
      </c>
      <c r="D72" s="371" t="s">
        <v>69</v>
      </c>
      <c r="E72" s="360">
        <v>12</v>
      </c>
      <c r="F72" s="360">
        <v>11</v>
      </c>
      <c r="G72" s="360">
        <v>1</v>
      </c>
      <c r="H72" s="360">
        <v>0</v>
      </c>
      <c r="I72" s="360">
        <v>15</v>
      </c>
      <c r="J72" s="360">
        <v>13</v>
      </c>
      <c r="K72" s="360">
        <v>2</v>
      </c>
      <c r="L72" s="360">
        <v>0</v>
      </c>
      <c r="M72" s="360">
        <v>-3</v>
      </c>
    </row>
    <row r="73" spans="2:13" x14ac:dyDescent="0.25">
      <c r="B73" s="371" t="s">
        <v>220</v>
      </c>
      <c r="C73" s="371" t="s">
        <v>2197</v>
      </c>
      <c r="D73" s="371" t="s">
        <v>71</v>
      </c>
      <c r="E73" s="360">
        <v>6</v>
      </c>
      <c r="F73" s="360">
        <v>3</v>
      </c>
      <c r="G73" s="360">
        <v>3</v>
      </c>
      <c r="H73" s="360">
        <v>0</v>
      </c>
      <c r="I73" s="360">
        <v>8</v>
      </c>
      <c r="J73" s="360">
        <v>4</v>
      </c>
      <c r="K73" s="360">
        <v>4</v>
      </c>
      <c r="L73" s="360">
        <v>0</v>
      </c>
      <c r="M73" s="360">
        <v>-2</v>
      </c>
    </row>
    <row r="74" spans="2:13" x14ac:dyDescent="0.25">
      <c r="B74" s="371" t="s">
        <v>220</v>
      </c>
      <c r="C74" s="371" t="s">
        <v>2197</v>
      </c>
      <c r="D74" s="371" t="s">
        <v>418</v>
      </c>
      <c r="E74" s="360">
        <v>3</v>
      </c>
      <c r="F74" s="360">
        <v>3</v>
      </c>
      <c r="G74" s="360">
        <v>0</v>
      </c>
      <c r="H74" s="360">
        <v>0</v>
      </c>
      <c r="I74" s="360">
        <v>9</v>
      </c>
      <c r="J74" s="360">
        <v>7</v>
      </c>
      <c r="K74" s="360">
        <v>2</v>
      </c>
      <c r="L74" s="360">
        <v>0</v>
      </c>
      <c r="M74" s="360">
        <v>-6</v>
      </c>
    </row>
    <row r="75" spans="2:13" x14ac:dyDescent="0.25">
      <c r="B75" s="371" t="s">
        <v>220</v>
      </c>
      <c r="C75" s="371" t="s">
        <v>2197</v>
      </c>
      <c r="D75" s="371" t="s">
        <v>75</v>
      </c>
      <c r="E75" s="360">
        <v>292</v>
      </c>
      <c r="F75" s="360">
        <v>228</v>
      </c>
      <c r="G75" s="360">
        <v>64</v>
      </c>
      <c r="H75" s="360">
        <v>0</v>
      </c>
      <c r="I75" s="360">
        <v>426</v>
      </c>
      <c r="J75" s="360">
        <v>289</v>
      </c>
      <c r="K75" s="360">
        <v>137</v>
      </c>
      <c r="L75" s="360">
        <v>0</v>
      </c>
      <c r="M75" s="360">
        <v>-134</v>
      </c>
    </row>
    <row r="76" spans="2:13" x14ac:dyDescent="0.25">
      <c r="B76" s="371" t="s">
        <v>220</v>
      </c>
      <c r="C76" s="371" t="s">
        <v>2197</v>
      </c>
      <c r="D76" s="371" t="s">
        <v>83</v>
      </c>
      <c r="E76" s="360">
        <v>184</v>
      </c>
      <c r="F76" s="360">
        <v>149</v>
      </c>
      <c r="G76" s="360">
        <v>35</v>
      </c>
      <c r="H76" s="360">
        <v>0</v>
      </c>
      <c r="I76" s="360">
        <v>225</v>
      </c>
      <c r="J76" s="360">
        <v>175</v>
      </c>
      <c r="K76" s="360">
        <v>50</v>
      </c>
      <c r="L76" s="360">
        <v>0</v>
      </c>
      <c r="M76" s="360">
        <v>-41</v>
      </c>
    </row>
    <row r="77" spans="2:13" x14ac:dyDescent="0.25">
      <c r="B77" s="371" t="s">
        <v>220</v>
      </c>
      <c r="C77" s="371" t="s">
        <v>2197</v>
      </c>
      <c r="D77" s="371" t="s">
        <v>86</v>
      </c>
      <c r="E77" s="360">
        <v>12012</v>
      </c>
      <c r="F77" s="360">
        <v>5625</v>
      </c>
      <c r="G77" s="360">
        <v>6383</v>
      </c>
      <c r="H77" s="360">
        <v>4</v>
      </c>
      <c r="I77" s="360">
        <v>15929</v>
      </c>
      <c r="J77" s="360">
        <v>7367</v>
      </c>
      <c r="K77" s="360">
        <v>8555</v>
      </c>
      <c r="L77" s="360">
        <v>7</v>
      </c>
      <c r="M77" s="360">
        <v>-3917</v>
      </c>
    </row>
    <row r="78" spans="2:13" x14ac:dyDescent="0.25">
      <c r="B78" s="371" t="s">
        <v>220</v>
      </c>
      <c r="C78" s="371" t="s">
        <v>2197</v>
      </c>
      <c r="D78" s="371" t="s">
        <v>90</v>
      </c>
      <c r="E78" s="360">
        <v>25</v>
      </c>
      <c r="F78" s="360">
        <v>15</v>
      </c>
      <c r="G78" s="360">
        <v>10</v>
      </c>
      <c r="H78" s="360">
        <v>0</v>
      </c>
      <c r="I78" s="360">
        <v>37</v>
      </c>
      <c r="J78" s="360">
        <v>21</v>
      </c>
      <c r="K78" s="360">
        <v>16</v>
      </c>
      <c r="L78" s="360">
        <v>0</v>
      </c>
      <c r="M78" s="360">
        <v>-12</v>
      </c>
    </row>
    <row r="79" spans="2:13" x14ac:dyDescent="0.25">
      <c r="B79" s="371" t="s">
        <v>220</v>
      </c>
      <c r="C79" s="371" t="s">
        <v>2197</v>
      </c>
      <c r="D79" s="371" t="s">
        <v>350</v>
      </c>
      <c r="E79" s="360">
        <v>14</v>
      </c>
      <c r="F79" s="360">
        <v>13</v>
      </c>
      <c r="G79" s="360">
        <v>1</v>
      </c>
      <c r="H79" s="360">
        <v>0</v>
      </c>
      <c r="I79" s="360">
        <v>13</v>
      </c>
      <c r="J79" s="360">
        <v>12</v>
      </c>
      <c r="K79" s="360">
        <v>1</v>
      </c>
      <c r="L79" s="360">
        <v>0</v>
      </c>
      <c r="M79" s="360">
        <v>1</v>
      </c>
    </row>
    <row r="80" spans="2:13" x14ac:dyDescent="0.25">
      <c r="B80" s="371" t="s">
        <v>220</v>
      </c>
      <c r="C80" s="371" t="s">
        <v>2197</v>
      </c>
      <c r="D80" s="371" t="s">
        <v>93</v>
      </c>
      <c r="E80" s="360">
        <v>804</v>
      </c>
      <c r="F80" s="360">
        <v>542</v>
      </c>
      <c r="G80" s="360">
        <v>262</v>
      </c>
      <c r="H80" s="360">
        <v>0</v>
      </c>
      <c r="I80" s="360">
        <v>996</v>
      </c>
      <c r="J80" s="360">
        <v>634</v>
      </c>
      <c r="K80" s="360">
        <v>362</v>
      </c>
      <c r="L80" s="360">
        <v>0</v>
      </c>
      <c r="M80" s="360">
        <v>-192</v>
      </c>
    </row>
    <row r="81" spans="2:13" x14ac:dyDescent="0.25">
      <c r="B81" s="371" t="s">
        <v>220</v>
      </c>
      <c r="C81" s="371" t="s">
        <v>2197</v>
      </c>
      <c r="D81" s="371" t="s">
        <v>2199</v>
      </c>
      <c r="E81" s="360">
        <v>1</v>
      </c>
      <c r="F81" s="360">
        <v>0</v>
      </c>
      <c r="G81" s="360">
        <v>1</v>
      </c>
      <c r="H81" s="360">
        <v>0</v>
      </c>
      <c r="I81" s="360">
        <v>3</v>
      </c>
      <c r="J81" s="360">
        <v>2</v>
      </c>
      <c r="K81" s="360">
        <v>1</v>
      </c>
      <c r="L81" s="360">
        <v>0</v>
      </c>
      <c r="M81" s="360">
        <v>-2</v>
      </c>
    </row>
    <row r="82" spans="2:13" x14ac:dyDescent="0.25">
      <c r="B82" s="371" t="s">
        <v>220</v>
      </c>
      <c r="C82" s="371" t="s">
        <v>2197</v>
      </c>
      <c r="D82" s="371" t="s">
        <v>423</v>
      </c>
      <c r="E82" s="360">
        <v>48</v>
      </c>
      <c r="F82" s="360">
        <v>30</v>
      </c>
      <c r="G82" s="360">
        <v>18</v>
      </c>
      <c r="H82" s="360">
        <v>0</v>
      </c>
      <c r="I82" s="360">
        <v>58</v>
      </c>
      <c r="J82" s="360">
        <v>41</v>
      </c>
      <c r="K82" s="360">
        <v>17</v>
      </c>
      <c r="L82" s="360">
        <v>0</v>
      </c>
      <c r="M82" s="360">
        <v>-10</v>
      </c>
    </row>
    <row r="83" spans="2:13" x14ac:dyDescent="0.25">
      <c r="B83" s="371" t="s">
        <v>220</v>
      </c>
      <c r="C83" s="371" t="s">
        <v>2197</v>
      </c>
      <c r="D83" s="371" t="s">
        <v>424</v>
      </c>
      <c r="E83" s="360">
        <v>6</v>
      </c>
      <c r="F83" s="360">
        <v>6</v>
      </c>
      <c r="G83" s="360">
        <v>0</v>
      </c>
      <c r="H83" s="360">
        <v>0</v>
      </c>
      <c r="I83" s="360">
        <v>8</v>
      </c>
      <c r="J83" s="360">
        <v>8</v>
      </c>
      <c r="K83" s="360">
        <v>0</v>
      </c>
      <c r="L83" s="360">
        <v>0</v>
      </c>
      <c r="M83" s="360">
        <v>-2</v>
      </c>
    </row>
    <row r="84" spans="2:13" x14ac:dyDescent="0.25">
      <c r="B84" s="371" t="s">
        <v>220</v>
      </c>
      <c r="C84" s="371" t="s">
        <v>2197</v>
      </c>
      <c r="D84" s="371" t="s">
        <v>78</v>
      </c>
      <c r="E84" s="360">
        <v>67</v>
      </c>
      <c r="F84" s="360">
        <v>32</v>
      </c>
      <c r="G84" s="360">
        <v>35</v>
      </c>
      <c r="H84" s="360">
        <v>0</v>
      </c>
      <c r="I84" s="360">
        <v>95</v>
      </c>
      <c r="J84" s="360">
        <v>48</v>
      </c>
      <c r="K84" s="360">
        <v>47</v>
      </c>
      <c r="L84" s="360">
        <v>0</v>
      </c>
      <c r="M84" s="360">
        <v>-28</v>
      </c>
    </row>
    <row r="85" spans="2:13" x14ac:dyDescent="0.25">
      <c r="B85" s="371" t="s">
        <v>220</v>
      </c>
      <c r="C85" s="371" t="s">
        <v>2197</v>
      </c>
      <c r="D85" s="371" t="s">
        <v>79</v>
      </c>
      <c r="E85" s="360">
        <v>49177</v>
      </c>
      <c r="F85" s="360">
        <v>22296</v>
      </c>
      <c r="G85" s="360">
        <v>26881</v>
      </c>
      <c r="H85" s="360">
        <v>0</v>
      </c>
      <c r="I85" s="360">
        <v>56125</v>
      </c>
      <c r="J85" s="360">
        <v>25598</v>
      </c>
      <c r="K85" s="360">
        <v>30527</v>
      </c>
      <c r="L85" s="360">
        <v>0</v>
      </c>
      <c r="M85" s="360">
        <v>-6948</v>
      </c>
    </row>
    <row r="86" spans="2:13" x14ac:dyDescent="0.25">
      <c r="B86" s="371" t="s">
        <v>220</v>
      </c>
      <c r="C86" s="371" t="s">
        <v>2197</v>
      </c>
      <c r="D86" s="371" t="s">
        <v>421</v>
      </c>
      <c r="E86" s="360">
        <v>19</v>
      </c>
      <c r="F86" s="360">
        <v>9</v>
      </c>
      <c r="G86" s="360">
        <v>10</v>
      </c>
      <c r="H86" s="360">
        <v>0</v>
      </c>
      <c r="I86" s="360">
        <v>26</v>
      </c>
      <c r="J86" s="360">
        <v>13</v>
      </c>
      <c r="K86" s="360">
        <v>13</v>
      </c>
      <c r="L86" s="360">
        <v>0</v>
      </c>
      <c r="M86" s="360">
        <v>-7</v>
      </c>
    </row>
    <row r="87" spans="2:13" x14ac:dyDescent="0.25">
      <c r="B87" s="371" t="s">
        <v>220</v>
      </c>
      <c r="C87" s="371" t="s">
        <v>2200</v>
      </c>
      <c r="D87" s="371" t="s">
        <v>72</v>
      </c>
      <c r="E87" s="360">
        <v>474</v>
      </c>
      <c r="F87" s="360">
        <v>281</v>
      </c>
      <c r="G87" s="360">
        <v>193</v>
      </c>
      <c r="H87" s="360">
        <v>0</v>
      </c>
      <c r="I87" s="360">
        <v>829</v>
      </c>
      <c r="J87" s="360">
        <v>447</v>
      </c>
      <c r="K87" s="360">
        <v>382</v>
      </c>
      <c r="L87" s="360">
        <v>0</v>
      </c>
      <c r="M87" s="360">
        <v>-355</v>
      </c>
    </row>
    <row r="88" spans="2:13" x14ac:dyDescent="0.25">
      <c r="B88" s="371" t="s">
        <v>220</v>
      </c>
      <c r="C88" s="371" t="s">
        <v>2200</v>
      </c>
      <c r="D88" s="371" t="s">
        <v>73</v>
      </c>
      <c r="E88" s="360">
        <v>1211</v>
      </c>
      <c r="F88" s="360">
        <v>692</v>
      </c>
      <c r="G88" s="360">
        <v>519</v>
      </c>
      <c r="H88" s="360">
        <v>0</v>
      </c>
      <c r="I88" s="360">
        <v>1943</v>
      </c>
      <c r="J88" s="360">
        <v>1038</v>
      </c>
      <c r="K88" s="360">
        <v>905</v>
      </c>
      <c r="L88" s="360">
        <v>0</v>
      </c>
      <c r="M88" s="360">
        <v>-732</v>
      </c>
    </row>
    <row r="89" spans="2:13" x14ac:dyDescent="0.25">
      <c r="B89" s="371" t="s">
        <v>220</v>
      </c>
      <c r="C89" s="371" t="s">
        <v>2200</v>
      </c>
      <c r="D89" s="371" t="s">
        <v>82</v>
      </c>
      <c r="E89" s="360">
        <v>3016</v>
      </c>
      <c r="F89" s="360">
        <v>1765</v>
      </c>
      <c r="G89" s="360">
        <v>1251</v>
      </c>
      <c r="H89" s="360">
        <v>0</v>
      </c>
      <c r="I89" s="360">
        <v>4206</v>
      </c>
      <c r="J89" s="360">
        <v>2317</v>
      </c>
      <c r="K89" s="360">
        <v>1889</v>
      </c>
      <c r="L89" s="360">
        <v>0</v>
      </c>
      <c r="M89" s="360">
        <v>-1190</v>
      </c>
    </row>
    <row r="90" spans="2:13" x14ac:dyDescent="0.25">
      <c r="B90" s="371" t="s">
        <v>220</v>
      </c>
      <c r="C90" s="371" t="s">
        <v>2200</v>
      </c>
      <c r="D90" s="371" t="s">
        <v>70</v>
      </c>
      <c r="E90" s="360">
        <v>6166</v>
      </c>
      <c r="F90" s="360">
        <v>3264</v>
      </c>
      <c r="G90" s="360">
        <v>2901</v>
      </c>
      <c r="H90" s="360">
        <v>1</v>
      </c>
      <c r="I90" s="360">
        <v>9330</v>
      </c>
      <c r="J90" s="360">
        <v>4768</v>
      </c>
      <c r="K90" s="360">
        <v>4561</v>
      </c>
      <c r="L90" s="360">
        <v>1</v>
      </c>
      <c r="M90" s="360">
        <v>-3164</v>
      </c>
    </row>
    <row r="91" spans="2:13" x14ac:dyDescent="0.25">
      <c r="B91" s="371" t="s">
        <v>220</v>
      </c>
      <c r="C91" s="371" t="s">
        <v>2200</v>
      </c>
      <c r="D91" s="371" t="s">
        <v>87</v>
      </c>
      <c r="E91" s="360">
        <v>11</v>
      </c>
      <c r="F91" s="360">
        <v>6</v>
      </c>
      <c r="G91" s="360">
        <v>5</v>
      </c>
      <c r="H91" s="360">
        <v>0</v>
      </c>
      <c r="I91" s="360">
        <v>23</v>
      </c>
      <c r="J91" s="360">
        <v>11</v>
      </c>
      <c r="K91" s="360">
        <v>12</v>
      </c>
      <c r="L91" s="360">
        <v>0</v>
      </c>
      <c r="M91" s="360">
        <v>-12</v>
      </c>
    </row>
    <row r="92" spans="2:13" x14ac:dyDescent="0.25">
      <c r="B92" s="371" t="s">
        <v>220</v>
      </c>
      <c r="C92" s="371" t="s">
        <v>2200</v>
      </c>
      <c r="D92" s="371" t="s">
        <v>89</v>
      </c>
      <c r="E92" s="360">
        <v>36</v>
      </c>
      <c r="F92" s="360">
        <v>22</v>
      </c>
      <c r="G92" s="360">
        <v>14</v>
      </c>
      <c r="H92" s="360">
        <v>0</v>
      </c>
      <c r="I92" s="360">
        <v>70</v>
      </c>
      <c r="J92" s="360">
        <v>39</v>
      </c>
      <c r="K92" s="360">
        <v>31</v>
      </c>
      <c r="L92" s="360">
        <v>0</v>
      </c>
      <c r="M92" s="360">
        <v>-34</v>
      </c>
    </row>
    <row r="93" spans="2:13" x14ac:dyDescent="0.25">
      <c r="B93" s="371" t="s">
        <v>220</v>
      </c>
      <c r="C93" s="371" t="s">
        <v>2200</v>
      </c>
      <c r="D93" s="371" t="s">
        <v>243</v>
      </c>
      <c r="E93" s="360">
        <v>3</v>
      </c>
      <c r="F93" s="360">
        <v>2</v>
      </c>
      <c r="G93" s="360">
        <v>1</v>
      </c>
      <c r="H93" s="360">
        <v>0</v>
      </c>
      <c r="I93" s="360">
        <v>5</v>
      </c>
      <c r="J93" s="360">
        <v>3</v>
      </c>
      <c r="K93" s="360">
        <v>2</v>
      </c>
      <c r="L93" s="360">
        <v>0</v>
      </c>
      <c r="M93" s="360">
        <v>-2</v>
      </c>
    </row>
    <row r="94" spans="2:13" x14ac:dyDescent="0.25">
      <c r="B94" s="371" t="s">
        <v>220</v>
      </c>
      <c r="C94" s="371" t="s">
        <v>2200</v>
      </c>
      <c r="D94" s="371" t="s">
        <v>422</v>
      </c>
      <c r="E94" s="360">
        <v>2156</v>
      </c>
      <c r="F94" s="360">
        <v>1270</v>
      </c>
      <c r="G94" s="360">
        <v>884</v>
      </c>
      <c r="H94" s="360">
        <v>2</v>
      </c>
      <c r="I94" s="360">
        <v>7062</v>
      </c>
      <c r="J94" s="360">
        <v>3475</v>
      </c>
      <c r="K94" s="360">
        <v>3585</v>
      </c>
      <c r="L94" s="360">
        <v>2</v>
      </c>
      <c r="M94" s="360">
        <v>-4906</v>
      </c>
    </row>
    <row r="95" spans="2:13" x14ac:dyDescent="0.25">
      <c r="B95" s="371" t="s">
        <v>220</v>
      </c>
      <c r="C95" s="371" t="s">
        <v>2200</v>
      </c>
      <c r="D95" s="371" t="s">
        <v>96</v>
      </c>
      <c r="E95" s="360">
        <v>1684</v>
      </c>
      <c r="F95" s="360">
        <v>878</v>
      </c>
      <c r="G95" s="360">
        <v>806</v>
      </c>
      <c r="H95" s="360">
        <v>0</v>
      </c>
      <c r="I95" s="360">
        <v>2468</v>
      </c>
      <c r="J95" s="360">
        <v>1233</v>
      </c>
      <c r="K95" s="360">
        <v>1235</v>
      </c>
      <c r="L95" s="360">
        <v>0</v>
      </c>
      <c r="M95" s="360">
        <v>-784</v>
      </c>
    </row>
    <row r="96" spans="2:13" x14ac:dyDescent="0.25">
      <c r="B96" s="371" t="s">
        <v>221</v>
      </c>
      <c r="C96" s="371" t="s">
        <v>2350</v>
      </c>
      <c r="D96" s="371" t="s">
        <v>429</v>
      </c>
      <c r="E96" s="360">
        <v>38</v>
      </c>
      <c r="F96" s="360">
        <v>20</v>
      </c>
      <c r="G96" s="360">
        <v>18</v>
      </c>
      <c r="H96" s="360">
        <v>0</v>
      </c>
      <c r="I96" s="360">
        <v>50</v>
      </c>
      <c r="J96" s="360">
        <v>20</v>
      </c>
      <c r="K96" s="360">
        <v>30</v>
      </c>
      <c r="L96" s="360">
        <v>0</v>
      </c>
      <c r="M96" s="360">
        <v>-12</v>
      </c>
    </row>
    <row r="97" spans="2:13" x14ac:dyDescent="0.25">
      <c r="B97" s="371" t="s">
        <v>221</v>
      </c>
      <c r="C97" s="371" t="s">
        <v>2350</v>
      </c>
      <c r="D97" s="371" t="s">
        <v>430</v>
      </c>
      <c r="E97" s="360">
        <v>6</v>
      </c>
      <c r="F97" s="360">
        <v>4</v>
      </c>
      <c r="G97" s="360">
        <v>2</v>
      </c>
      <c r="H97" s="360">
        <v>0</v>
      </c>
      <c r="I97" s="360">
        <v>8</v>
      </c>
      <c r="J97" s="360">
        <v>6</v>
      </c>
      <c r="K97" s="360">
        <v>2</v>
      </c>
      <c r="L97" s="360">
        <v>0</v>
      </c>
      <c r="M97" s="360">
        <v>-2</v>
      </c>
    </row>
    <row r="98" spans="2:13" x14ac:dyDescent="0.25">
      <c r="B98" s="371" t="s">
        <v>221</v>
      </c>
      <c r="C98" s="371" t="s">
        <v>2350</v>
      </c>
      <c r="D98" s="371" t="s">
        <v>2397</v>
      </c>
      <c r="E98" s="360">
        <v>1</v>
      </c>
      <c r="F98" s="360">
        <v>1</v>
      </c>
      <c r="G98" s="360">
        <v>0</v>
      </c>
      <c r="H98" s="360">
        <v>0</v>
      </c>
      <c r="I98" s="360">
        <v>3</v>
      </c>
      <c r="J98" s="360">
        <v>3</v>
      </c>
      <c r="K98" s="360">
        <v>0</v>
      </c>
      <c r="L98" s="360">
        <v>0</v>
      </c>
      <c r="M98" s="360">
        <v>-2</v>
      </c>
    </row>
    <row r="99" spans="2:13" x14ac:dyDescent="0.25">
      <c r="B99" s="371" t="s">
        <v>221</v>
      </c>
      <c r="C99" s="371" t="s">
        <v>2350</v>
      </c>
      <c r="D99" s="371" t="s">
        <v>2351</v>
      </c>
      <c r="E99" s="360">
        <v>2</v>
      </c>
      <c r="F99" s="360">
        <v>2</v>
      </c>
      <c r="G99" s="360">
        <v>0</v>
      </c>
      <c r="H99" s="360">
        <v>0</v>
      </c>
      <c r="I99" s="360">
        <v>3</v>
      </c>
      <c r="J99" s="360">
        <v>3</v>
      </c>
      <c r="K99" s="360">
        <v>0</v>
      </c>
      <c r="L99" s="360">
        <v>0</v>
      </c>
      <c r="M99" s="360">
        <v>-1</v>
      </c>
    </row>
    <row r="100" spans="2:13" x14ac:dyDescent="0.25">
      <c r="B100" s="371" t="s">
        <v>221</v>
      </c>
      <c r="C100" s="371" t="s">
        <v>2350</v>
      </c>
      <c r="D100" s="371" t="s">
        <v>436</v>
      </c>
      <c r="E100" s="360">
        <v>1</v>
      </c>
      <c r="F100" s="360">
        <v>1</v>
      </c>
      <c r="G100" s="360">
        <v>0</v>
      </c>
      <c r="H100" s="360">
        <v>0</v>
      </c>
      <c r="I100" s="360">
        <v>13</v>
      </c>
      <c r="J100" s="360">
        <v>9</v>
      </c>
      <c r="K100" s="360">
        <v>4</v>
      </c>
      <c r="L100" s="360">
        <v>0</v>
      </c>
      <c r="M100" s="360">
        <v>-12</v>
      </c>
    </row>
    <row r="101" spans="2:13" x14ac:dyDescent="0.25">
      <c r="B101" s="371" t="s">
        <v>221</v>
      </c>
      <c r="C101" s="371" t="s">
        <v>2352</v>
      </c>
      <c r="D101" s="371" t="s">
        <v>427</v>
      </c>
      <c r="E101" s="360">
        <v>6777</v>
      </c>
      <c r="F101" s="360">
        <v>4931</v>
      </c>
      <c r="G101" s="360">
        <v>1845</v>
      </c>
      <c r="H101" s="360">
        <v>1</v>
      </c>
      <c r="I101" s="360">
        <v>7670</v>
      </c>
      <c r="J101" s="360">
        <v>5639</v>
      </c>
      <c r="K101" s="360">
        <v>2030</v>
      </c>
      <c r="L101" s="360">
        <v>1</v>
      </c>
      <c r="M101" s="360">
        <v>-893</v>
      </c>
    </row>
    <row r="102" spans="2:13" x14ac:dyDescent="0.25">
      <c r="B102" s="371" t="s">
        <v>221</v>
      </c>
      <c r="C102" s="371" t="s">
        <v>2352</v>
      </c>
      <c r="D102" s="371" t="s">
        <v>2359</v>
      </c>
      <c r="E102" s="360">
        <v>324</v>
      </c>
      <c r="F102" s="360">
        <v>197</v>
      </c>
      <c r="G102" s="360">
        <v>127</v>
      </c>
      <c r="H102" s="360">
        <v>0</v>
      </c>
      <c r="I102" s="360">
        <v>370</v>
      </c>
      <c r="J102" s="360">
        <v>216</v>
      </c>
      <c r="K102" s="360">
        <v>154</v>
      </c>
      <c r="L102" s="360">
        <v>0</v>
      </c>
      <c r="M102" s="360">
        <v>-46</v>
      </c>
    </row>
    <row r="103" spans="2:13" x14ac:dyDescent="0.25">
      <c r="B103" s="371" t="s">
        <v>221</v>
      </c>
      <c r="C103" s="371" t="s">
        <v>2352</v>
      </c>
      <c r="D103" s="371" t="s">
        <v>2360</v>
      </c>
      <c r="E103" s="360">
        <v>20</v>
      </c>
      <c r="F103" s="360">
        <v>8</v>
      </c>
      <c r="G103" s="360">
        <v>12</v>
      </c>
      <c r="H103" s="360">
        <v>0</v>
      </c>
      <c r="I103" s="360">
        <v>31</v>
      </c>
      <c r="J103" s="360">
        <v>17</v>
      </c>
      <c r="K103" s="360">
        <v>14</v>
      </c>
      <c r="L103" s="360">
        <v>0</v>
      </c>
      <c r="M103" s="360">
        <v>-11</v>
      </c>
    </row>
    <row r="104" spans="2:13" x14ac:dyDescent="0.25">
      <c r="B104" s="371" t="s">
        <v>221</v>
      </c>
      <c r="C104" s="371" t="s">
        <v>2352</v>
      </c>
      <c r="D104" s="371" t="s">
        <v>109</v>
      </c>
      <c r="E104" s="360">
        <v>1063</v>
      </c>
      <c r="F104" s="360">
        <v>647</v>
      </c>
      <c r="G104" s="360">
        <v>416</v>
      </c>
      <c r="H104" s="360">
        <v>0</v>
      </c>
      <c r="I104" s="360">
        <v>1300</v>
      </c>
      <c r="J104" s="360">
        <v>777</v>
      </c>
      <c r="K104" s="360">
        <v>523</v>
      </c>
      <c r="L104" s="360">
        <v>0</v>
      </c>
      <c r="M104" s="360">
        <v>-237</v>
      </c>
    </row>
    <row r="105" spans="2:13" x14ac:dyDescent="0.25">
      <c r="B105" s="371" t="s">
        <v>221</v>
      </c>
      <c r="C105" s="371" t="s">
        <v>2352</v>
      </c>
      <c r="D105" s="371" t="s">
        <v>2362</v>
      </c>
      <c r="E105" s="360">
        <v>4</v>
      </c>
      <c r="F105" s="360">
        <v>4</v>
      </c>
      <c r="G105" s="360">
        <v>0</v>
      </c>
      <c r="H105" s="360">
        <v>0</v>
      </c>
      <c r="I105" s="360">
        <v>5</v>
      </c>
      <c r="J105" s="360">
        <v>5</v>
      </c>
      <c r="K105" s="360">
        <v>0</v>
      </c>
      <c r="L105" s="360">
        <v>0</v>
      </c>
      <c r="M105" s="360">
        <v>-1</v>
      </c>
    </row>
    <row r="106" spans="2:13" s="30" customFormat="1" x14ac:dyDescent="0.25">
      <c r="B106" s="371" t="s">
        <v>221</v>
      </c>
      <c r="C106" s="371" t="s">
        <v>2352</v>
      </c>
      <c r="D106" s="371" t="s">
        <v>2363</v>
      </c>
      <c r="E106" s="360">
        <v>937</v>
      </c>
      <c r="F106" s="360">
        <v>566</v>
      </c>
      <c r="G106" s="360">
        <v>371</v>
      </c>
      <c r="H106" s="360">
        <v>0</v>
      </c>
      <c r="I106" s="360">
        <v>1125</v>
      </c>
      <c r="J106" s="360">
        <v>650</v>
      </c>
      <c r="K106" s="360">
        <v>475</v>
      </c>
      <c r="L106" s="360">
        <v>0</v>
      </c>
      <c r="M106" s="360">
        <v>-188</v>
      </c>
    </row>
    <row r="107" spans="2:13" x14ac:dyDescent="0.25">
      <c r="B107" s="371" t="s">
        <v>221</v>
      </c>
      <c r="C107" s="371" t="s">
        <v>2352</v>
      </c>
      <c r="D107" s="371" t="s">
        <v>112</v>
      </c>
      <c r="E107" s="360">
        <v>2</v>
      </c>
      <c r="F107" s="360">
        <v>2</v>
      </c>
      <c r="G107" s="360">
        <v>0</v>
      </c>
      <c r="H107" s="360">
        <v>0</v>
      </c>
      <c r="I107" s="360">
        <v>3</v>
      </c>
      <c r="J107" s="360">
        <v>2</v>
      </c>
      <c r="K107" s="360">
        <v>1</v>
      </c>
      <c r="L107" s="360">
        <v>0</v>
      </c>
      <c r="M107" s="360">
        <v>-1</v>
      </c>
    </row>
    <row r="108" spans="2:13" s="30" customFormat="1" x14ac:dyDescent="0.25">
      <c r="B108" s="371" t="s">
        <v>221</v>
      </c>
      <c r="C108" s="371" t="s">
        <v>2352</v>
      </c>
      <c r="D108" s="371" t="s">
        <v>203</v>
      </c>
      <c r="E108" s="360">
        <v>0</v>
      </c>
      <c r="F108" s="360">
        <v>0</v>
      </c>
      <c r="G108" s="360">
        <v>0</v>
      </c>
      <c r="H108" s="360">
        <v>0</v>
      </c>
      <c r="I108" s="360">
        <v>1</v>
      </c>
      <c r="J108" s="360">
        <v>1</v>
      </c>
      <c r="K108" s="360">
        <v>0</v>
      </c>
      <c r="L108" s="360">
        <v>0</v>
      </c>
      <c r="M108" s="360">
        <v>-1</v>
      </c>
    </row>
    <row r="109" spans="2:13" x14ac:dyDescent="0.25">
      <c r="B109" s="371" t="s">
        <v>221</v>
      </c>
      <c r="C109" s="371" t="s">
        <v>2201</v>
      </c>
      <c r="D109" s="371" t="s">
        <v>244</v>
      </c>
      <c r="E109" s="360">
        <v>2</v>
      </c>
      <c r="F109" s="360">
        <v>2</v>
      </c>
      <c r="G109" s="360">
        <v>0</v>
      </c>
      <c r="H109" s="360">
        <v>0</v>
      </c>
      <c r="I109" s="360">
        <v>2</v>
      </c>
      <c r="J109" s="360">
        <v>2</v>
      </c>
      <c r="K109" s="360">
        <v>0</v>
      </c>
      <c r="L109" s="360">
        <v>0</v>
      </c>
      <c r="M109" s="360">
        <v>0</v>
      </c>
    </row>
    <row r="110" spans="2:13" x14ac:dyDescent="0.25">
      <c r="B110" s="371" t="s">
        <v>221</v>
      </c>
      <c r="C110" s="371" t="s">
        <v>2201</v>
      </c>
      <c r="D110" s="371" t="s">
        <v>100</v>
      </c>
      <c r="E110" s="360">
        <v>56</v>
      </c>
      <c r="F110" s="360">
        <v>54</v>
      </c>
      <c r="G110" s="360">
        <v>2</v>
      </c>
      <c r="H110" s="360">
        <v>0</v>
      </c>
      <c r="I110" s="360">
        <v>59</v>
      </c>
      <c r="J110" s="360">
        <v>58</v>
      </c>
      <c r="K110" s="360">
        <v>1</v>
      </c>
      <c r="L110" s="360">
        <v>0</v>
      </c>
      <c r="M110" s="360">
        <v>-3</v>
      </c>
    </row>
    <row r="111" spans="2:13" x14ac:dyDescent="0.25">
      <c r="B111" s="371" t="s">
        <v>221</v>
      </c>
      <c r="C111" s="371" t="s">
        <v>2201</v>
      </c>
      <c r="D111" s="371" t="s">
        <v>2885</v>
      </c>
      <c r="E111" s="360">
        <v>1</v>
      </c>
      <c r="F111" s="360">
        <v>1</v>
      </c>
      <c r="G111" s="360">
        <v>0</v>
      </c>
      <c r="H111" s="360">
        <v>0</v>
      </c>
      <c r="I111" s="360">
        <v>0</v>
      </c>
      <c r="J111" s="360">
        <v>0</v>
      </c>
      <c r="K111" s="360">
        <v>0</v>
      </c>
      <c r="L111" s="360">
        <v>0</v>
      </c>
      <c r="M111" s="360">
        <v>1</v>
      </c>
    </row>
    <row r="112" spans="2:13" x14ac:dyDescent="0.25">
      <c r="B112" s="371" t="s">
        <v>221</v>
      </c>
      <c r="C112" s="371" t="s">
        <v>2201</v>
      </c>
      <c r="D112" s="371" t="s">
        <v>198</v>
      </c>
      <c r="E112" s="360">
        <v>187</v>
      </c>
      <c r="F112" s="360">
        <v>187</v>
      </c>
      <c r="G112" s="360">
        <v>0</v>
      </c>
      <c r="H112" s="360">
        <v>0</v>
      </c>
      <c r="I112" s="360">
        <v>202</v>
      </c>
      <c r="J112" s="360">
        <v>201</v>
      </c>
      <c r="K112" s="360">
        <v>1</v>
      </c>
      <c r="L112" s="360">
        <v>0</v>
      </c>
      <c r="M112" s="360">
        <v>-15</v>
      </c>
    </row>
    <row r="113" spans="2:13" x14ac:dyDescent="0.25">
      <c r="B113" s="371" t="s">
        <v>221</v>
      </c>
      <c r="C113" s="371" t="s">
        <v>2201</v>
      </c>
      <c r="D113" s="371" t="s">
        <v>106</v>
      </c>
      <c r="E113" s="360">
        <v>3082</v>
      </c>
      <c r="F113" s="360">
        <v>2977</v>
      </c>
      <c r="G113" s="360">
        <v>105</v>
      </c>
      <c r="H113" s="360">
        <v>0</v>
      </c>
      <c r="I113" s="360">
        <v>3859</v>
      </c>
      <c r="J113" s="360">
        <v>3738</v>
      </c>
      <c r="K113" s="360">
        <v>121</v>
      </c>
      <c r="L113" s="360">
        <v>0</v>
      </c>
      <c r="M113" s="360">
        <v>-777</v>
      </c>
    </row>
    <row r="114" spans="2:13" x14ac:dyDescent="0.25">
      <c r="B114" s="371" t="s">
        <v>221</v>
      </c>
      <c r="C114" s="371" t="s">
        <v>2201</v>
      </c>
      <c r="D114" s="371" t="s">
        <v>2202</v>
      </c>
      <c r="E114" s="360">
        <v>14</v>
      </c>
      <c r="F114" s="360">
        <v>11</v>
      </c>
      <c r="G114" s="360">
        <v>3</v>
      </c>
      <c r="H114" s="360">
        <v>0</v>
      </c>
      <c r="I114" s="360">
        <v>12</v>
      </c>
      <c r="J114" s="360">
        <v>10</v>
      </c>
      <c r="K114" s="360">
        <v>2</v>
      </c>
      <c r="L114" s="360">
        <v>0</v>
      </c>
      <c r="M114" s="360">
        <v>2</v>
      </c>
    </row>
    <row r="115" spans="2:13" x14ac:dyDescent="0.25">
      <c r="B115" s="371" t="s">
        <v>221</v>
      </c>
      <c r="C115" s="371" t="s">
        <v>2201</v>
      </c>
      <c r="D115" s="371" t="s">
        <v>114</v>
      </c>
      <c r="E115" s="360">
        <v>8</v>
      </c>
      <c r="F115" s="360">
        <v>7</v>
      </c>
      <c r="G115" s="360">
        <v>1</v>
      </c>
      <c r="H115" s="360">
        <v>0</v>
      </c>
      <c r="I115" s="360">
        <v>1</v>
      </c>
      <c r="J115" s="360">
        <v>0</v>
      </c>
      <c r="K115" s="360">
        <v>1</v>
      </c>
      <c r="L115" s="360">
        <v>0</v>
      </c>
      <c r="M115" s="360">
        <v>7</v>
      </c>
    </row>
    <row r="116" spans="2:13" x14ac:dyDescent="0.25">
      <c r="B116" s="371" t="s">
        <v>221</v>
      </c>
      <c r="C116" s="371" t="s">
        <v>2201</v>
      </c>
      <c r="D116" s="371" t="s">
        <v>238</v>
      </c>
      <c r="E116" s="360">
        <v>175</v>
      </c>
      <c r="F116" s="360">
        <v>159</v>
      </c>
      <c r="G116" s="360">
        <v>16</v>
      </c>
      <c r="H116" s="360">
        <v>0</v>
      </c>
      <c r="I116" s="360">
        <v>158</v>
      </c>
      <c r="J116" s="360">
        <v>152</v>
      </c>
      <c r="K116" s="360">
        <v>6</v>
      </c>
      <c r="L116" s="360">
        <v>0</v>
      </c>
      <c r="M116" s="360">
        <v>17</v>
      </c>
    </row>
    <row r="117" spans="2:13" x14ac:dyDescent="0.25">
      <c r="B117" s="371" t="s">
        <v>221</v>
      </c>
      <c r="C117" s="371" t="s">
        <v>2585</v>
      </c>
      <c r="D117" s="371" t="s">
        <v>101</v>
      </c>
      <c r="E117" s="360">
        <v>1</v>
      </c>
      <c r="F117" s="360">
        <v>0</v>
      </c>
      <c r="G117" s="360">
        <v>1</v>
      </c>
      <c r="H117" s="360">
        <v>0</v>
      </c>
      <c r="I117" s="360">
        <v>1</v>
      </c>
      <c r="J117" s="360">
        <v>0</v>
      </c>
      <c r="K117" s="360">
        <v>1</v>
      </c>
      <c r="L117" s="360">
        <v>0</v>
      </c>
      <c r="M117" s="360">
        <v>0</v>
      </c>
    </row>
    <row r="118" spans="2:13" x14ac:dyDescent="0.25">
      <c r="B118" s="371" t="s">
        <v>221</v>
      </c>
      <c r="C118" s="371" t="s">
        <v>2585</v>
      </c>
      <c r="D118" s="371" t="s">
        <v>432</v>
      </c>
      <c r="E118" s="360">
        <v>156</v>
      </c>
      <c r="F118" s="360">
        <v>155</v>
      </c>
      <c r="G118" s="360">
        <v>1</v>
      </c>
      <c r="H118" s="360">
        <v>0</v>
      </c>
      <c r="I118" s="360">
        <v>156</v>
      </c>
      <c r="J118" s="360">
        <v>156</v>
      </c>
      <c r="K118" s="360">
        <v>0</v>
      </c>
      <c r="L118" s="360">
        <v>0</v>
      </c>
      <c r="M118" s="360">
        <v>0</v>
      </c>
    </row>
    <row r="119" spans="2:13" x14ac:dyDescent="0.25">
      <c r="B119" s="371" t="s">
        <v>221</v>
      </c>
      <c r="C119" s="371" t="s">
        <v>2585</v>
      </c>
      <c r="D119" s="371" t="s">
        <v>431</v>
      </c>
      <c r="E119" s="360">
        <v>2</v>
      </c>
      <c r="F119" s="360">
        <v>1</v>
      </c>
      <c r="G119" s="360">
        <v>1</v>
      </c>
      <c r="H119" s="360">
        <v>0</v>
      </c>
      <c r="I119" s="360">
        <v>1</v>
      </c>
      <c r="J119" s="360">
        <v>1</v>
      </c>
      <c r="K119" s="360">
        <v>0</v>
      </c>
      <c r="L119" s="360">
        <v>0</v>
      </c>
      <c r="M119" s="360">
        <v>1</v>
      </c>
    </row>
    <row r="120" spans="2:13" x14ac:dyDescent="0.25">
      <c r="B120" s="371" t="s">
        <v>221</v>
      </c>
      <c r="C120" s="371" t="s">
        <v>2585</v>
      </c>
      <c r="D120" s="371" t="s">
        <v>107</v>
      </c>
      <c r="E120" s="360">
        <v>261</v>
      </c>
      <c r="F120" s="360">
        <v>231</v>
      </c>
      <c r="G120" s="360">
        <v>30</v>
      </c>
      <c r="H120" s="360">
        <v>0</v>
      </c>
      <c r="I120" s="360">
        <v>306</v>
      </c>
      <c r="J120" s="360">
        <v>270</v>
      </c>
      <c r="K120" s="360">
        <v>36</v>
      </c>
      <c r="L120" s="360">
        <v>0</v>
      </c>
      <c r="M120" s="360">
        <v>-45</v>
      </c>
    </row>
    <row r="121" spans="2:13" x14ac:dyDescent="0.25">
      <c r="B121" s="371" t="s">
        <v>221</v>
      </c>
      <c r="C121" s="371" t="s">
        <v>2585</v>
      </c>
      <c r="D121" s="371" t="s">
        <v>2888</v>
      </c>
      <c r="E121" s="360">
        <v>0</v>
      </c>
      <c r="F121" s="360">
        <v>0</v>
      </c>
      <c r="G121" s="360">
        <v>0</v>
      </c>
      <c r="H121" s="360">
        <v>0</v>
      </c>
      <c r="I121" s="360">
        <v>1</v>
      </c>
      <c r="J121" s="360">
        <v>0</v>
      </c>
      <c r="K121" s="360">
        <v>1</v>
      </c>
      <c r="L121" s="360">
        <v>0</v>
      </c>
      <c r="M121" s="360">
        <v>-1</v>
      </c>
    </row>
    <row r="122" spans="2:13" x14ac:dyDescent="0.25">
      <c r="B122" s="371" t="s">
        <v>221</v>
      </c>
      <c r="C122" s="371" t="s">
        <v>2585</v>
      </c>
      <c r="D122" s="371" t="s">
        <v>351</v>
      </c>
      <c r="E122" s="360">
        <v>165</v>
      </c>
      <c r="F122" s="360">
        <v>84</v>
      </c>
      <c r="G122" s="360">
        <v>81</v>
      </c>
      <c r="H122" s="360">
        <v>0</v>
      </c>
      <c r="I122" s="360">
        <v>161</v>
      </c>
      <c r="J122" s="360">
        <v>84</v>
      </c>
      <c r="K122" s="360">
        <v>77</v>
      </c>
      <c r="L122" s="360">
        <v>0</v>
      </c>
      <c r="M122" s="360">
        <v>4</v>
      </c>
    </row>
    <row r="123" spans="2:13" x14ac:dyDescent="0.25">
      <c r="B123" s="371" t="s">
        <v>221</v>
      </c>
      <c r="C123" s="371" t="s">
        <v>2585</v>
      </c>
      <c r="D123" s="371" t="s">
        <v>103</v>
      </c>
      <c r="E123" s="360">
        <v>2893</v>
      </c>
      <c r="F123" s="360">
        <v>2839</v>
      </c>
      <c r="G123" s="360">
        <v>54</v>
      </c>
      <c r="H123" s="360">
        <v>0</v>
      </c>
      <c r="I123" s="360">
        <v>3846</v>
      </c>
      <c r="J123" s="360">
        <v>3772</v>
      </c>
      <c r="K123" s="360">
        <v>74</v>
      </c>
      <c r="L123" s="360">
        <v>0</v>
      </c>
      <c r="M123" s="360">
        <v>-953</v>
      </c>
    </row>
    <row r="124" spans="2:13" x14ac:dyDescent="0.25">
      <c r="B124" s="371" t="s">
        <v>221</v>
      </c>
      <c r="C124" s="371" t="s">
        <v>2585</v>
      </c>
      <c r="D124" s="371" t="s">
        <v>115</v>
      </c>
      <c r="E124" s="360">
        <v>100</v>
      </c>
      <c r="F124" s="360">
        <v>49</v>
      </c>
      <c r="G124" s="360">
        <v>51</v>
      </c>
      <c r="H124" s="360">
        <v>0</v>
      </c>
      <c r="I124" s="360">
        <v>186</v>
      </c>
      <c r="J124" s="360">
        <v>75</v>
      </c>
      <c r="K124" s="360">
        <v>111</v>
      </c>
      <c r="L124" s="360">
        <v>0</v>
      </c>
      <c r="M124" s="360">
        <v>-86</v>
      </c>
    </row>
    <row r="125" spans="2:13" x14ac:dyDescent="0.25">
      <c r="B125" s="371" t="s">
        <v>221</v>
      </c>
      <c r="C125" s="371" t="s">
        <v>2585</v>
      </c>
      <c r="D125" s="371" t="s">
        <v>437</v>
      </c>
      <c r="E125" s="360">
        <v>88</v>
      </c>
      <c r="F125" s="360">
        <v>86</v>
      </c>
      <c r="G125" s="360">
        <v>2</v>
      </c>
      <c r="H125" s="360">
        <v>0</v>
      </c>
      <c r="I125" s="360">
        <v>98</v>
      </c>
      <c r="J125" s="360">
        <v>96</v>
      </c>
      <c r="K125" s="360">
        <v>2</v>
      </c>
      <c r="L125" s="360">
        <v>0</v>
      </c>
      <c r="M125" s="360">
        <v>-10</v>
      </c>
    </row>
    <row r="126" spans="2:13" x14ac:dyDescent="0.25">
      <c r="B126" s="371" t="s">
        <v>221</v>
      </c>
      <c r="C126" s="371" t="s">
        <v>2585</v>
      </c>
      <c r="D126" s="371" t="s">
        <v>116</v>
      </c>
      <c r="E126" s="360">
        <v>111</v>
      </c>
      <c r="F126" s="360">
        <v>58</v>
      </c>
      <c r="G126" s="360">
        <v>53</v>
      </c>
      <c r="H126" s="360">
        <v>0</v>
      </c>
      <c r="I126" s="360">
        <v>145</v>
      </c>
      <c r="J126" s="360">
        <v>73</v>
      </c>
      <c r="K126" s="360">
        <v>72</v>
      </c>
      <c r="L126" s="360">
        <v>0</v>
      </c>
      <c r="M126" s="360">
        <v>-34</v>
      </c>
    </row>
    <row r="127" spans="2:13" x14ac:dyDescent="0.25">
      <c r="B127" s="371" t="s">
        <v>221</v>
      </c>
      <c r="C127" s="371" t="s">
        <v>2204</v>
      </c>
      <c r="D127" s="371" t="s">
        <v>425</v>
      </c>
      <c r="E127" s="360">
        <v>23</v>
      </c>
      <c r="F127" s="360">
        <v>22</v>
      </c>
      <c r="G127" s="360">
        <v>1</v>
      </c>
      <c r="H127" s="360">
        <v>0</v>
      </c>
      <c r="I127" s="360">
        <v>21</v>
      </c>
      <c r="J127" s="360">
        <v>21</v>
      </c>
      <c r="K127" s="360">
        <v>0</v>
      </c>
      <c r="L127" s="360">
        <v>0</v>
      </c>
      <c r="M127" s="360">
        <v>2</v>
      </c>
    </row>
    <row r="128" spans="2:13" x14ac:dyDescent="0.25">
      <c r="B128" s="371" t="s">
        <v>221</v>
      </c>
      <c r="C128" s="371" t="s">
        <v>2204</v>
      </c>
      <c r="D128" s="371" t="s">
        <v>426</v>
      </c>
      <c r="E128" s="360">
        <v>3</v>
      </c>
      <c r="F128" s="360">
        <v>2</v>
      </c>
      <c r="G128" s="360">
        <v>1</v>
      </c>
      <c r="H128" s="360">
        <v>0</v>
      </c>
      <c r="I128" s="360">
        <v>3</v>
      </c>
      <c r="J128" s="360">
        <v>2</v>
      </c>
      <c r="K128" s="360">
        <v>1</v>
      </c>
      <c r="L128" s="360">
        <v>0</v>
      </c>
      <c r="M128" s="360">
        <v>0</v>
      </c>
    </row>
    <row r="129" spans="2:13" x14ac:dyDescent="0.25">
      <c r="B129" s="371" t="s">
        <v>221</v>
      </c>
      <c r="C129" s="371" t="s">
        <v>2204</v>
      </c>
      <c r="D129" s="371" t="s">
        <v>99</v>
      </c>
      <c r="E129" s="360">
        <v>11</v>
      </c>
      <c r="F129" s="360">
        <v>8</v>
      </c>
      <c r="G129" s="360">
        <v>3</v>
      </c>
      <c r="H129" s="360">
        <v>0</v>
      </c>
      <c r="I129" s="360">
        <v>13</v>
      </c>
      <c r="J129" s="360">
        <v>9</v>
      </c>
      <c r="K129" s="360">
        <v>4</v>
      </c>
      <c r="L129" s="360">
        <v>0</v>
      </c>
      <c r="M129" s="360">
        <v>-2</v>
      </c>
    </row>
    <row r="130" spans="2:13" x14ac:dyDescent="0.25">
      <c r="B130" s="371" t="s">
        <v>221</v>
      </c>
      <c r="C130" s="371" t="s">
        <v>2204</v>
      </c>
      <c r="D130" s="371" t="s">
        <v>102</v>
      </c>
      <c r="E130" s="360">
        <v>23</v>
      </c>
      <c r="F130" s="360">
        <v>11</v>
      </c>
      <c r="G130" s="360">
        <v>12</v>
      </c>
      <c r="H130" s="360">
        <v>0</v>
      </c>
      <c r="I130" s="360">
        <v>28</v>
      </c>
      <c r="J130" s="360">
        <v>13</v>
      </c>
      <c r="K130" s="360">
        <v>15</v>
      </c>
      <c r="L130" s="360">
        <v>0</v>
      </c>
      <c r="M130" s="360">
        <v>-5</v>
      </c>
    </row>
    <row r="131" spans="2:13" x14ac:dyDescent="0.25">
      <c r="B131" s="371" t="s">
        <v>221</v>
      </c>
      <c r="C131" s="371" t="s">
        <v>2204</v>
      </c>
      <c r="D131" s="371" t="s">
        <v>104</v>
      </c>
      <c r="E131" s="360">
        <v>26</v>
      </c>
      <c r="F131" s="360">
        <v>24</v>
      </c>
      <c r="G131" s="360">
        <v>2</v>
      </c>
      <c r="H131" s="360">
        <v>0</v>
      </c>
      <c r="I131" s="360">
        <v>37</v>
      </c>
      <c r="J131" s="360">
        <v>29</v>
      </c>
      <c r="K131" s="360">
        <v>8</v>
      </c>
      <c r="L131" s="360">
        <v>0</v>
      </c>
      <c r="M131" s="360">
        <v>-11</v>
      </c>
    </row>
    <row r="132" spans="2:13" x14ac:dyDescent="0.25">
      <c r="B132" s="371" t="s">
        <v>221</v>
      </c>
      <c r="C132" s="371" t="s">
        <v>2204</v>
      </c>
      <c r="D132" s="371" t="s">
        <v>2205</v>
      </c>
      <c r="E132" s="360">
        <v>8</v>
      </c>
      <c r="F132" s="360">
        <v>5</v>
      </c>
      <c r="G132" s="360">
        <v>3</v>
      </c>
      <c r="H132" s="360">
        <v>0</v>
      </c>
      <c r="I132" s="360">
        <v>5</v>
      </c>
      <c r="J132" s="360">
        <v>3</v>
      </c>
      <c r="K132" s="360">
        <v>2</v>
      </c>
      <c r="L132" s="360">
        <v>0</v>
      </c>
      <c r="M132" s="360">
        <v>3</v>
      </c>
    </row>
    <row r="133" spans="2:13" x14ac:dyDescent="0.25">
      <c r="B133" s="371" t="s">
        <v>221</v>
      </c>
      <c r="C133" s="371" t="s">
        <v>2204</v>
      </c>
      <c r="D133" s="371" t="s">
        <v>428</v>
      </c>
      <c r="E133" s="360">
        <v>3</v>
      </c>
      <c r="F133" s="360">
        <v>3</v>
      </c>
      <c r="G133" s="360">
        <v>0</v>
      </c>
      <c r="H133" s="360">
        <v>0</v>
      </c>
      <c r="I133" s="360">
        <v>2</v>
      </c>
      <c r="J133" s="360">
        <v>2</v>
      </c>
      <c r="K133" s="360">
        <v>0</v>
      </c>
      <c r="L133" s="360">
        <v>0</v>
      </c>
      <c r="M133" s="360">
        <v>1</v>
      </c>
    </row>
    <row r="134" spans="2:13" x14ac:dyDescent="0.25">
      <c r="B134" s="371" t="s">
        <v>221</v>
      </c>
      <c r="C134" s="371" t="s">
        <v>2204</v>
      </c>
      <c r="D134" s="371" t="s">
        <v>108</v>
      </c>
      <c r="E134" s="360">
        <v>2512</v>
      </c>
      <c r="F134" s="360">
        <v>1567</v>
      </c>
      <c r="G134" s="360">
        <v>945</v>
      </c>
      <c r="H134" s="360">
        <v>0</v>
      </c>
      <c r="I134" s="360">
        <v>2972</v>
      </c>
      <c r="J134" s="360">
        <v>1795</v>
      </c>
      <c r="K134" s="360">
        <v>1176</v>
      </c>
      <c r="L134" s="360">
        <v>1</v>
      </c>
      <c r="M134" s="360">
        <v>-460</v>
      </c>
    </row>
    <row r="135" spans="2:13" x14ac:dyDescent="0.25">
      <c r="B135" s="371" t="s">
        <v>221</v>
      </c>
      <c r="C135" s="371" t="s">
        <v>2204</v>
      </c>
      <c r="D135" s="371" t="s">
        <v>110</v>
      </c>
      <c r="E135" s="360">
        <v>20</v>
      </c>
      <c r="F135" s="360">
        <v>13</v>
      </c>
      <c r="G135" s="360">
        <v>7</v>
      </c>
      <c r="H135" s="360">
        <v>0</v>
      </c>
      <c r="I135" s="360">
        <v>24</v>
      </c>
      <c r="J135" s="360">
        <v>17</v>
      </c>
      <c r="K135" s="360">
        <v>7</v>
      </c>
      <c r="L135" s="360">
        <v>0</v>
      </c>
      <c r="M135" s="360">
        <v>-4</v>
      </c>
    </row>
    <row r="136" spans="2:13" x14ac:dyDescent="0.25">
      <c r="B136" s="371" t="s">
        <v>221</v>
      </c>
      <c r="C136" s="371" t="s">
        <v>2204</v>
      </c>
      <c r="D136" s="371" t="s">
        <v>111</v>
      </c>
      <c r="E136" s="360">
        <v>5</v>
      </c>
      <c r="F136" s="360">
        <v>3</v>
      </c>
      <c r="G136" s="360">
        <v>2</v>
      </c>
      <c r="H136" s="360">
        <v>0</v>
      </c>
      <c r="I136" s="360">
        <v>9</v>
      </c>
      <c r="J136" s="360">
        <v>6</v>
      </c>
      <c r="K136" s="360">
        <v>3</v>
      </c>
      <c r="L136" s="360">
        <v>0</v>
      </c>
      <c r="M136" s="360">
        <v>-4</v>
      </c>
    </row>
    <row r="137" spans="2:13" x14ac:dyDescent="0.25">
      <c r="B137" s="371" t="s">
        <v>221</v>
      </c>
      <c r="C137" s="371" t="s">
        <v>2204</v>
      </c>
      <c r="D137" s="371" t="s">
        <v>245</v>
      </c>
      <c r="E137" s="360">
        <v>49</v>
      </c>
      <c r="F137" s="360">
        <v>39</v>
      </c>
      <c r="G137" s="360">
        <v>10</v>
      </c>
      <c r="H137" s="360">
        <v>0</v>
      </c>
      <c r="I137" s="360">
        <v>56</v>
      </c>
      <c r="J137" s="360">
        <v>38</v>
      </c>
      <c r="K137" s="360">
        <v>18</v>
      </c>
      <c r="L137" s="360">
        <v>0</v>
      </c>
      <c r="M137" s="360">
        <v>-7</v>
      </c>
    </row>
    <row r="138" spans="2:13" x14ac:dyDescent="0.25">
      <c r="B138" s="371" t="s">
        <v>221</v>
      </c>
      <c r="C138" s="371" t="s">
        <v>2204</v>
      </c>
      <c r="D138" s="371" t="s">
        <v>247</v>
      </c>
      <c r="E138" s="360">
        <v>1</v>
      </c>
      <c r="F138" s="360">
        <v>0</v>
      </c>
      <c r="G138" s="360">
        <v>1</v>
      </c>
      <c r="H138" s="360">
        <v>0</v>
      </c>
      <c r="I138" s="360">
        <v>5</v>
      </c>
      <c r="J138" s="360">
        <v>2</v>
      </c>
      <c r="K138" s="360">
        <v>3</v>
      </c>
      <c r="L138" s="360">
        <v>0</v>
      </c>
      <c r="M138" s="360">
        <v>-4</v>
      </c>
    </row>
    <row r="139" spans="2:13" x14ac:dyDescent="0.25">
      <c r="B139" s="371" t="s">
        <v>221</v>
      </c>
      <c r="C139" s="371" t="s">
        <v>2204</v>
      </c>
      <c r="D139" s="371" t="s">
        <v>433</v>
      </c>
      <c r="E139" s="360">
        <v>2</v>
      </c>
      <c r="F139" s="360">
        <v>2</v>
      </c>
      <c r="G139" s="360">
        <v>0</v>
      </c>
      <c r="H139" s="360">
        <v>0</v>
      </c>
      <c r="I139" s="360">
        <v>3</v>
      </c>
      <c r="J139" s="360">
        <v>3</v>
      </c>
      <c r="K139" s="360">
        <v>0</v>
      </c>
      <c r="L139" s="360">
        <v>0</v>
      </c>
      <c r="M139" s="360">
        <v>-1</v>
      </c>
    </row>
    <row r="140" spans="2:13" x14ac:dyDescent="0.25">
      <c r="B140" s="371" t="s">
        <v>221</v>
      </c>
      <c r="C140" s="371" t="s">
        <v>2204</v>
      </c>
      <c r="D140" s="371" t="s">
        <v>98</v>
      </c>
      <c r="E140" s="360">
        <v>9</v>
      </c>
      <c r="F140" s="360">
        <v>9</v>
      </c>
      <c r="G140" s="360">
        <v>0</v>
      </c>
      <c r="H140" s="360">
        <v>0</v>
      </c>
      <c r="I140" s="360">
        <v>10</v>
      </c>
      <c r="J140" s="360">
        <v>8</v>
      </c>
      <c r="K140" s="360">
        <v>2</v>
      </c>
      <c r="L140" s="360">
        <v>0</v>
      </c>
      <c r="M140" s="360">
        <v>-1</v>
      </c>
    </row>
    <row r="141" spans="2:13" x14ac:dyDescent="0.25">
      <c r="B141" s="371" t="s">
        <v>221</v>
      </c>
      <c r="C141" s="371" t="s">
        <v>2204</v>
      </c>
      <c r="D141" s="371" t="s">
        <v>435</v>
      </c>
      <c r="E141" s="360">
        <v>9</v>
      </c>
      <c r="F141" s="360">
        <v>7</v>
      </c>
      <c r="G141" s="360">
        <v>2</v>
      </c>
      <c r="H141" s="360">
        <v>0</v>
      </c>
      <c r="I141" s="360">
        <v>6</v>
      </c>
      <c r="J141" s="360">
        <v>5</v>
      </c>
      <c r="K141" s="360">
        <v>1</v>
      </c>
      <c r="L141" s="360">
        <v>0</v>
      </c>
      <c r="M141" s="360">
        <v>3</v>
      </c>
    </row>
    <row r="142" spans="2:13" x14ac:dyDescent="0.25">
      <c r="B142" s="371" t="s">
        <v>221</v>
      </c>
      <c r="C142" s="371" t="s">
        <v>2204</v>
      </c>
      <c r="D142" s="371" t="s">
        <v>246</v>
      </c>
      <c r="E142" s="360">
        <v>6</v>
      </c>
      <c r="F142" s="360">
        <v>4</v>
      </c>
      <c r="G142" s="360">
        <v>2</v>
      </c>
      <c r="H142" s="360">
        <v>0</v>
      </c>
      <c r="I142" s="360">
        <v>12</v>
      </c>
      <c r="J142" s="360">
        <v>10</v>
      </c>
      <c r="K142" s="360">
        <v>2</v>
      </c>
      <c r="L142" s="360">
        <v>0</v>
      </c>
      <c r="M142" s="360">
        <v>-6</v>
      </c>
    </row>
    <row r="143" spans="2:13" x14ac:dyDescent="0.25">
      <c r="B143" s="371" t="s">
        <v>221</v>
      </c>
      <c r="C143" s="371" t="s">
        <v>2204</v>
      </c>
      <c r="D143" s="371" t="s">
        <v>248</v>
      </c>
      <c r="E143" s="360">
        <v>866</v>
      </c>
      <c r="F143" s="360">
        <v>819</v>
      </c>
      <c r="G143" s="360">
        <v>47</v>
      </c>
      <c r="H143" s="360">
        <v>0</v>
      </c>
      <c r="I143" s="360">
        <v>925</v>
      </c>
      <c r="J143" s="360">
        <v>856</v>
      </c>
      <c r="K143" s="360">
        <v>69</v>
      </c>
      <c r="L143" s="360">
        <v>0</v>
      </c>
      <c r="M143" s="360">
        <v>-59</v>
      </c>
    </row>
    <row r="144" spans="2:13" x14ac:dyDescent="0.25">
      <c r="B144" s="371" t="s">
        <v>221</v>
      </c>
      <c r="C144" s="371" t="s">
        <v>2204</v>
      </c>
      <c r="D144" s="371" t="s">
        <v>438</v>
      </c>
      <c r="E144" s="360">
        <v>9</v>
      </c>
      <c r="F144" s="360">
        <v>6</v>
      </c>
      <c r="G144" s="360">
        <v>3</v>
      </c>
      <c r="H144" s="360">
        <v>0</v>
      </c>
      <c r="I144" s="360">
        <v>10</v>
      </c>
      <c r="J144" s="360">
        <v>7</v>
      </c>
      <c r="K144" s="360">
        <v>3</v>
      </c>
      <c r="L144" s="360">
        <v>0</v>
      </c>
      <c r="M144" s="360">
        <v>-1</v>
      </c>
    </row>
    <row r="145" spans="2:13" x14ac:dyDescent="0.25">
      <c r="B145" s="371" t="s">
        <v>222</v>
      </c>
      <c r="C145" s="371" t="s">
        <v>2206</v>
      </c>
      <c r="D145" s="371" t="s">
        <v>2207</v>
      </c>
      <c r="E145" s="360">
        <v>11</v>
      </c>
      <c r="F145" s="360">
        <v>11</v>
      </c>
      <c r="G145" s="360">
        <v>0</v>
      </c>
      <c r="H145" s="360">
        <v>0</v>
      </c>
      <c r="I145" s="360">
        <v>13</v>
      </c>
      <c r="J145" s="360">
        <v>13</v>
      </c>
      <c r="K145" s="360">
        <v>0</v>
      </c>
      <c r="L145" s="360">
        <v>0</v>
      </c>
      <c r="M145" s="360">
        <v>-2</v>
      </c>
    </row>
    <row r="146" spans="2:13" x14ac:dyDescent="0.25">
      <c r="B146" s="371" t="s">
        <v>222</v>
      </c>
      <c r="C146" s="371" t="s">
        <v>2206</v>
      </c>
      <c r="D146" s="371" t="s">
        <v>443</v>
      </c>
      <c r="E146" s="360">
        <v>2</v>
      </c>
      <c r="F146" s="360">
        <v>1</v>
      </c>
      <c r="G146" s="360">
        <v>1</v>
      </c>
      <c r="H146" s="360">
        <v>0</v>
      </c>
      <c r="I146" s="360">
        <v>5</v>
      </c>
      <c r="J146" s="360">
        <v>4</v>
      </c>
      <c r="K146" s="360">
        <v>1</v>
      </c>
      <c r="L146" s="360">
        <v>0</v>
      </c>
      <c r="M146" s="360">
        <v>-3</v>
      </c>
    </row>
    <row r="147" spans="2:13" x14ac:dyDescent="0.25">
      <c r="B147" s="371" t="s">
        <v>222</v>
      </c>
      <c r="C147" s="371" t="s">
        <v>2206</v>
      </c>
      <c r="D147" s="371" t="s">
        <v>130</v>
      </c>
      <c r="E147" s="360">
        <v>3</v>
      </c>
      <c r="F147" s="360">
        <v>0</v>
      </c>
      <c r="G147" s="360">
        <v>3</v>
      </c>
      <c r="H147" s="360">
        <v>0</v>
      </c>
      <c r="I147" s="360">
        <v>1</v>
      </c>
      <c r="J147" s="360">
        <v>0</v>
      </c>
      <c r="K147" s="360">
        <v>1</v>
      </c>
      <c r="L147" s="360">
        <v>0</v>
      </c>
      <c r="M147" s="360">
        <v>2</v>
      </c>
    </row>
    <row r="148" spans="2:13" x14ac:dyDescent="0.25">
      <c r="B148" s="371" t="s">
        <v>222</v>
      </c>
      <c r="C148" s="371" t="s">
        <v>2206</v>
      </c>
      <c r="D148" s="371" t="s">
        <v>2890</v>
      </c>
      <c r="E148" s="360">
        <v>1</v>
      </c>
      <c r="F148" s="360">
        <v>1</v>
      </c>
      <c r="G148" s="360">
        <v>0</v>
      </c>
      <c r="H148" s="360">
        <v>0</v>
      </c>
      <c r="I148" s="360">
        <v>1</v>
      </c>
      <c r="J148" s="360">
        <v>1</v>
      </c>
      <c r="K148" s="360">
        <v>0</v>
      </c>
      <c r="L148" s="360">
        <v>0</v>
      </c>
      <c r="M148" s="360">
        <v>0</v>
      </c>
    </row>
    <row r="149" spans="2:13" s="30" customFormat="1" x14ac:dyDescent="0.25">
      <c r="B149" s="371" t="s">
        <v>222</v>
      </c>
      <c r="C149" s="371" t="s">
        <v>2206</v>
      </c>
      <c r="D149" s="371" t="s">
        <v>132</v>
      </c>
      <c r="E149" s="360">
        <v>0</v>
      </c>
      <c r="F149" s="360">
        <v>0</v>
      </c>
      <c r="G149" s="360">
        <v>0</v>
      </c>
      <c r="H149" s="360">
        <v>0</v>
      </c>
      <c r="I149" s="360">
        <v>2</v>
      </c>
      <c r="J149" s="360">
        <v>1</v>
      </c>
      <c r="K149" s="360">
        <v>1</v>
      </c>
      <c r="L149" s="360">
        <v>0</v>
      </c>
      <c r="M149" s="360">
        <v>-2</v>
      </c>
    </row>
    <row r="150" spans="2:13" x14ac:dyDescent="0.25">
      <c r="B150" s="371" t="s">
        <v>222</v>
      </c>
      <c r="C150" s="371" t="s">
        <v>2206</v>
      </c>
      <c r="D150" s="371" t="s">
        <v>134</v>
      </c>
      <c r="E150" s="360">
        <v>1</v>
      </c>
      <c r="F150" s="360">
        <v>1</v>
      </c>
      <c r="G150" s="360">
        <v>0</v>
      </c>
      <c r="H150" s="360">
        <v>0</v>
      </c>
      <c r="I150" s="360">
        <v>1</v>
      </c>
      <c r="J150" s="360">
        <v>1</v>
      </c>
      <c r="K150" s="360">
        <v>0</v>
      </c>
      <c r="L150" s="360">
        <v>0</v>
      </c>
      <c r="M150" s="360">
        <v>0</v>
      </c>
    </row>
    <row r="151" spans="2:13" x14ac:dyDescent="0.25">
      <c r="B151" s="371" t="s">
        <v>222</v>
      </c>
      <c r="C151" s="371" t="s">
        <v>2206</v>
      </c>
      <c r="D151" s="371" t="s">
        <v>378</v>
      </c>
      <c r="E151" s="360">
        <v>1</v>
      </c>
      <c r="F151" s="360">
        <v>1</v>
      </c>
      <c r="G151" s="360">
        <v>0</v>
      </c>
      <c r="H151" s="360">
        <v>0</v>
      </c>
      <c r="I151" s="360">
        <v>1</v>
      </c>
      <c r="J151" s="360">
        <v>1</v>
      </c>
      <c r="K151" s="360">
        <v>0</v>
      </c>
      <c r="L151" s="360">
        <v>0</v>
      </c>
      <c r="M151" s="360">
        <v>0</v>
      </c>
    </row>
    <row r="152" spans="2:13" x14ac:dyDescent="0.25">
      <c r="B152" s="371" t="s">
        <v>222</v>
      </c>
      <c r="C152" s="371" t="s">
        <v>2206</v>
      </c>
      <c r="D152" s="371" t="s">
        <v>446</v>
      </c>
      <c r="E152" s="360">
        <v>5</v>
      </c>
      <c r="F152" s="360">
        <v>3</v>
      </c>
      <c r="G152" s="360">
        <v>2</v>
      </c>
      <c r="H152" s="360">
        <v>0</v>
      </c>
      <c r="I152" s="360">
        <v>4</v>
      </c>
      <c r="J152" s="360">
        <v>2</v>
      </c>
      <c r="K152" s="360">
        <v>2</v>
      </c>
      <c r="L152" s="360">
        <v>0</v>
      </c>
      <c r="M152" s="360">
        <v>1</v>
      </c>
    </row>
    <row r="153" spans="2:13" x14ac:dyDescent="0.25">
      <c r="B153" s="371" t="s">
        <v>222</v>
      </c>
      <c r="C153" s="371" t="s">
        <v>2206</v>
      </c>
      <c r="D153" s="371" t="s">
        <v>140</v>
      </c>
      <c r="E153" s="360">
        <v>8</v>
      </c>
      <c r="F153" s="360">
        <v>7</v>
      </c>
      <c r="G153" s="360">
        <v>1</v>
      </c>
      <c r="H153" s="360">
        <v>0</v>
      </c>
      <c r="I153" s="360">
        <v>11</v>
      </c>
      <c r="J153" s="360">
        <v>9</v>
      </c>
      <c r="K153" s="360">
        <v>2</v>
      </c>
      <c r="L153" s="360">
        <v>0</v>
      </c>
      <c r="M153" s="360">
        <v>-3</v>
      </c>
    </row>
    <row r="154" spans="2:13" x14ac:dyDescent="0.25">
      <c r="B154" s="371" t="s">
        <v>222</v>
      </c>
      <c r="C154" s="371" t="s">
        <v>2206</v>
      </c>
      <c r="D154" s="371" t="s">
        <v>2600</v>
      </c>
      <c r="E154" s="360">
        <v>13</v>
      </c>
      <c r="F154" s="360">
        <v>13</v>
      </c>
      <c r="G154" s="360">
        <v>0</v>
      </c>
      <c r="H154" s="360">
        <v>0</v>
      </c>
      <c r="I154" s="360">
        <v>14</v>
      </c>
      <c r="J154" s="360">
        <v>14</v>
      </c>
      <c r="K154" s="360">
        <v>0</v>
      </c>
      <c r="L154" s="360">
        <v>0</v>
      </c>
      <c r="M154" s="360">
        <v>-1</v>
      </c>
    </row>
    <row r="155" spans="2:13" x14ac:dyDescent="0.25">
      <c r="B155" s="371" t="s">
        <v>222</v>
      </c>
      <c r="C155" s="371" t="s">
        <v>2206</v>
      </c>
      <c r="D155" s="371" t="s">
        <v>141</v>
      </c>
      <c r="E155" s="360">
        <v>2</v>
      </c>
      <c r="F155" s="360">
        <v>2</v>
      </c>
      <c r="G155" s="360">
        <v>0</v>
      </c>
      <c r="H155" s="360">
        <v>0</v>
      </c>
      <c r="I155" s="360">
        <v>2</v>
      </c>
      <c r="J155" s="360">
        <v>2</v>
      </c>
      <c r="K155" s="360">
        <v>0</v>
      </c>
      <c r="L155" s="360">
        <v>0</v>
      </c>
      <c r="M155" s="360">
        <v>0</v>
      </c>
    </row>
    <row r="156" spans="2:13" x14ac:dyDescent="0.25">
      <c r="B156" s="371" t="s">
        <v>222</v>
      </c>
      <c r="C156" s="371" t="s">
        <v>2208</v>
      </c>
      <c r="D156" s="371" t="s">
        <v>117</v>
      </c>
      <c r="E156" s="360">
        <v>3</v>
      </c>
      <c r="F156" s="360">
        <v>1</v>
      </c>
      <c r="G156" s="360">
        <v>2</v>
      </c>
      <c r="H156" s="360">
        <v>0</v>
      </c>
      <c r="I156" s="360">
        <v>3</v>
      </c>
      <c r="J156" s="360">
        <v>1</v>
      </c>
      <c r="K156" s="360">
        <v>2</v>
      </c>
      <c r="L156" s="360">
        <v>0</v>
      </c>
      <c r="M156" s="360">
        <v>0</v>
      </c>
    </row>
    <row r="157" spans="2:13" x14ac:dyDescent="0.25">
      <c r="B157" s="371" t="s">
        <v>222</v>
      </c>
      <c r="C157" s="371" t="s">
        <v>2208</v>
      </c>
      <c r="D157" s="371" t="s">
        <v>249</v>
      </c>
      <c r="E157" s="360">
        <v>0</v>
      </c>
      <c r="F157" s="360">
        <v>0</v>
      </c>
      <c r="G157" s="360">
        <v>0</v>
      </c>
      <c r="H157" s="360">
        <v>0</v>
      </c>
      <c r="I157" s="360">
        <v>1</v>
      </c>
      <c r="J157" s="360">
        <v>1</v>
      </c>
      <c r="K157" s="360">
        <v>0</v>
      </c>
      <c r="L157" s="360">
        <v>0</v>
      </c>
      <c r="M157" s="360">
        <v>-1</v>
      </c>
    </row>
    <row r="158" spans="2:13" x14ac:dyDescent="0.25">
      <c r="B158" s="371" t="s">
        <v>222</v>
      </c>
      <c r="C158" s="371" t="s">
        <v>2208</v>
      </c>
      <c r="D158" s="371" t="s">
        <v>440</v>
      </c>
      <c r="E158" s="360">
        <v>0</v>
      </c>
      <c r="F158" s="360">
        <v>0</v>
      </c>
      <c r="G158" s="360">
        <v>0</v>
      </c>
      <c r="H158" s="360">
        <v>0</v>
      </c>
      <c r="I158" s="360">
        <v>1</v>
      </c>
      <c r="J158" s="360">
        <v>1</v>
      </c>
      <c r="K158" s="360">
        <v>0</v>
      </c>
      <c r="L158" s="360">
        <v>0</v>
      </c>
      <c r="M158" s="360">
        <v>-1</v>
      </c>
    </row>
    <row r="159" spans="2:13" x14ac:dyDescent="0.25">
      <c r="B159" s="371" t="s">
        <v>222</v>
      </c>
      <c r="C159" s="371" t="s">
        <v>2208</v>
      </c>
      <c r="D159" s="371" t="s">
        <v>2209</v>
      </c>
      <c r="E159" s="360">
        <v>1</v>
      </c>
      <c r="F159" s="360">
        <v>1</v>
      </c>
      <c r="G159" s="360">
        <v>0</v>
      </c>
      <c r="H159" s="360">
        <v>0</v>
      </c>
      <c r="I159" s="360">
        <v>2</v>
      </c>
      <c r="J159" s="360">
        <v>2</v>
      </c>
      <c r="K159" s="360">
        <v>0</v>
      </c>
      <c r="L159" s="360">
        <v>0</v>
      </c>
      <c r="M159" s="360">
        <v>-1</v>
      </c>
    </row>
    <row r="160" spans="2:13" x14ac:dyDescent="0.25">
      <c r="B160" s="371" t="s">
        <v>222</v>
      </c>
      <c r="C160" s="371" t="s">
        <v>2208</v>
      </c>
      <c r="D160" s="371" t="s">
        <v>127</v>
      </c>
      <c r="E160" s="360">
        <v>2</v>
      </c>
      <c r="F160" s="360">
        <v>0</v>
      </c>
      <c r="G160" s="360">
        <v>2</v>
      </c>
      <c r="H160" s="360">
        <v>0</v>
      </c>
      <c r="I160" s="360">
        <v>2</v>
      </c>
      <c r="J160" s="360">
        <v>0</v>
      </c>
      <c r="K160" s="360">
        <v>2</v>
      </c>
      <c r="L160" s="360">
        <v>0</v>
      </c>
      <c r="M160" s="360">
        <v>0</v>
      </c>
    </row>
    <row r="161" spans="2:13" x14ac:dyDescent="0.25">
      <c r="B161" s="371" t="s">
        <v>222</v>
      </c>
      <c r="C161" s="371" t="s">
        <v>2211</v>
      </c>
      <c r="D161" s="371" t="s">
        <v>118</v>
      </c>
      <c r="E161" s="360">
        <v>20</v>
      </c>
      <c r="F161" s="360">
        <v>16</v>
      </c>
      <c r="G161" s="360">
        <v>4</v>
      </c>
      <c r="H161" s="360">
        <v>0</v>
      </c>
      <c r="I161" s="360">
        <v>16</v>
      </c>
      <c r="J161" s="360">
        <v>14</v>
      </c>
      <c r="K161" s="360">
        <v>2</v>
      </c>
      <c r="L161" s="360">
        <v>0</v>
      </c>
      <c r="M161" s="360">
        <v>4</v>
      </c>
    </row>
    <row r="162" spans="2:13" x14ac:dyDescent="0.25">
      <c r="B162" s="371" t="s">
        <v>222</v>
      </c>
      <c r="C162" s="371" t="s">
        <v>2211</v>
      </c>
      <c r="D162" s="371" t="s">
        <v>129</v>
      </c>
      <c r="E162" s="360">
        <v>2</v>
      </c>
      <c r="F162" s="360">
        <v>2</v>
      </c>
      <c r="G162" s="360">
        <v>0</v>
      </c>
      <c r="H162" s="360">
        <v>0</v>
      </c>
      <c r="I162" s="360">
        <v>2</v>
      </c>
      <c r="J162" s="360">
        <v>2</v>
      </c>
      <c r="K162" s="360">
        <v>0</v>
      </c>
      <c r="L162" s="360">
        <v>0</v>
      </c>
      <c r="M162" s="360">
        <v>0</v>
      </c>
    </row>
    <row r="163" spans="2:13" x14ac:dyDescent="0.25">
      <c r="B163" s="371" t="s">
        <v>222</v>
      </c>
      <c r="C163" s="371" t="s">
        <v>2211</v>
      </c>
      <c r="D163" s="371" t="s">
        <v>131</v>
      </c>
      <c r="E163" s="360">
        <v>35</v>
      </c>
      <c r="F163" s="360">
        <v>29</v>
      </c>
      <c r="G163" s="360">
        <v>6</v>
      </c>
      <c r="H163" s="360">
        <v>0</v>
      </c>
      <c r="I163" s="360">
        <v>44</v>
      </c>
      <c r="J163" s="360">
        <v>35</v>
      </c>
      <c r="K163" s="360">
        <v>9</v>
      </c>
      <c r="L163" s="360">
        <v>0</v>
      </c>
      <c r="M163" s="360">
        <v>-9</v>
      </c>
    </row>
    <row r="164" spans="2:13" x14ac:dyDescent="0.25">
      <c r="B164" s="371" t="s">
        <v>222</v>
      </c>
      <c r="C164" s="371" t="s">
        <v>2211</v>
      </c>
      <c r="D164" s="371" t="s">
        <v>253</v>
      </c>
      <c r="E164" s="360">
        <v>34</v>
      </c>
      <c r="F164" s="360">
        <v>26</v>
      </c>
      <c r="G164" s="360">
        <v>8</v>
      </c>
      <c r="H164" s="360">
        <v>0</v>
      </c>
      <c r="I164" s="360">
        <v>41</v>
      </c>
      <c r="J164" s="360">
        <v>25</v>
      </c>
      <c r="K164" s="360">
        <v>16</v>
      </c>
      <c r="L164" s="360">
        <v>0</v>
      </c>
      <c r="M164" s="360">
        <v>-7</v>
      </c>
    </row>
    <row r="165" spans="2:13" x14ac:dyDescent="0.25">
      <c r="B165" s="371" t="s">
        <v>222</v>
      </c>
      <c r="C165" s="371" t="s">
        <v>2211</v>
      </c>
      <c r="D165" s="371" t="s">
        <v>123</v>
      </c>
      <c r="E165" s="360">
        <v>64</v>
      </c>
      <c r="F165" s="360">
        <v>57</v>
      </c>
      <c r="G165" s="360">
        <v>7</v>
      </c>
      <c r="H165" s="360">
        <v>0</v>
      </c>
      <c r="I165" s="360">
        <v>64</v>
      </c>
      <c r="J165" s="360">
        <v>54</v>
      </c>
      <c r="K165" s="360">
        <v>10</v>
      </c>
      <c r="L165" s="360">
        <v>0</v>
      </c>
      <c r="M165" s="360">
        <v>0</v>
      </c>
    </row>
    <row r="166" spans="2:13" x14ac:dyDescent="0.25">
      <c r="B166" s="371" t="s">
        <v>222</v>
      </c>
      <c r="C166" s="371" t="s">
        <v>2214</v>
      </c>
      <c r="D166" s="371" t="s">
        <v>2886</v>
      </c>
      <c r="E166" s="360">
        <v>2</v>
      </c>
      <c r="F166" s="360">
        <v>1</v>
      </c>
      <c r="G166" s="360">
        <v>1</v>
      </c>
      <c r="H166" s="360">
        <v>0</v>
      </c>
      <c r="I166" s="360">
        <v>3</v>
      </c>
      <c r="J166" s="360">
        <v>1</v>
      </c>
      <c r="K166" s="360">
        <v>2</v>
      </c>
      <c r="L166" s="360">
        <v>0</v>
      </c>
      <c r="M166" s="360">
        <v>-1</v>
      </c>
    </row>
    <row r="167" spans="2:13" x14ac:dyDescent="0.25">
      <c r="B167" s="371" t="s">
        <v>222</v>
      </c>
      <c r="C167" s="371" t="s">
        <v>2214</v>
      </c>
      <c r="D167" s="371" t="s">
        <v>135</v>
      </c>
      <c r="E167" s="360">
        <v>2</v>
      </c>
      <c r="F167" s="360">
        <v>1</v>
      </c>
      <c r="G167" s="360">
        <v>1</v>
      </c>
      <c r="H167" s="360">
        <v>0</v>
      </c>
      <c r="I167" s="360">
        <v>2</v>
      </c>
      <c r="J167" s="360">
        <v>2</v>
      </c>
      <c r="K167" s="360">
        <v>0</v>
      </c>
      <c r="L167" s="360">
        <v>0</v>
      </c>
      <c r="M167" s="360">
        <v>0</v>
      </c>
    </row>
    <row r="168" spans="2:13" x14ac:dyDescent="0.25">
      <c r="B168" s="371" t="s">
        <v>222</v>
      </c>
      <c r="C168" s="371" t="s">
        <v>2214</v>
      </c>
      <c r="D168" s="371" t="s">
        <v>250</v>
      </c>
      <c r="E168" s="360">
        <v>363</v>
      </c>
      <c r="F168" s="360">
        <v>321</v>
      </c>
      <c r="G168" s="360">
        <v>42</v>
      </c>
      <c r="H168" s="360">
        <v>0</v>
      </c>
      <c r="I168" s="360">
        <v>424</v>
      </c>
      <c r="J168" s="360">
        <v>372</v>
      </c>
      <c r="K168" s="360">
        <v>52</v>
      </c>
      <c r="L168" s="360">
        <v>0</v>
      </c>
      <c r="M168" s="360">
        <v>-61</v>
      </c>
    </row>
    <row r="169" spans="2:13" s="30" customFormat="1" x14ac:dyDescent="0.25">
      <c r="B169" s="371" t="s">
        <v>222</v>
      </c>
      <c r="C169" s="371" t="s">
        <v>2215</v>
      </c>
      <c r="D169" s="371" t="s">
        <v>2216</v>
      </c>
      <c r="E169" s="360">
        <v>4</v>
      </c>
      <c r="F169" s="360">
        <v>3</v>
      </c>
      <c r="G169" s="360">
        <v>1</v>
      </c>
      <c r="H169" s="360">
        <v>0</v>
      </c>
      <c r="I169" s="360">
        <v>5</v>
      </c>
      <c r="J169" s="360">
        <v>3</v>
      </c>
      <c r="K169" s="360">
        <v>2</v>
      </c>
      <c r="L169" s="360">
        <v>0</v>
      </c>
      <c r="M169" s="360">
        <v>-1</v>
      </c>
    </row>
    <row r="170" spans="2:13" s="30" customFormat="1" x14ac:dyDescent="0.25">
      <c r="B170" s="371" t="s">
        <v>222</v>
      </c>
      <c r="C170" s="371" t="s">
        <v>2215</v>
      </c>
      <c r="D170" s="371" t="s">
        <v>3753</v>
      </c>
      <c r="E170" s="360">
        <v>1</v>
      </c>
      <c r="F170" s="360">
        <v>0</v>
      </c>
      <c r="G170" s="360">
        <v>1</v>
      </c>
      <c r="H170" s="360">
        <v>0</v>
      </c>
      <c r="I170" s="360">
        <v>0</v>
      </c>
      <c r="J170" s="360">
        <v>0</v>
      </c>
      <c r="K170" s="360">
        <v>0</v>
      </c>
      <c r="L170" s="360">
        <v>0</v>
      </c>
      <c r="M170" s="360">
        <v>1</v>
      </c>
    </row>
    <row r="171" spans="2:13" s="30" customFormat="1" x14ac:dyDescent="0.25">
      <c r="B171" s="371" t="s">
        <v>222</v>
      </c>
      <c r="C171" s="371" t="s">
        <v>2215</v>
      </c>
      <c r="D171" s="371" t="s">
        <v>125</v>
      </c>
      <c r="E171" s="360">
        <v>20</v>
      </c>
      <c r="F171" s="360">
        <v>20</v>
      </c>
      <c r="G171" s="360">
        <v>0</v>
      </c>
      <c r="H171" s="360">
        <v>0</v>
      </c>
      <c r="I171" s="360">
        <v>25</v>
      </c>
      <c r="J171" s="360">
        <v>24</v>
      </c>
      <c r="K171" s="360">
        <v>1</v>
      </c>
      <c r="L171" s="360">
        <v>0</v>
      </c>
      <c r="M171" s="360">
        <v>-5</v>
      </c>
    </row>
    <row r="172" spans="2:13" s="30" customFormat="1" x14ac:dyDescent="0.25">
      <c r="B172" s="371" t="s">
        <v>222</v>
      </c>
      <c r="C172" s="371" t="s">
        <v>2215</v>
      </c>
      <c r="D172" s="371" t="s">
        <v>126</v>
      </c>
      <c r="E172" s="360">
        <v>2</v>
      </c>
      <c r="F172" s="360">
        <v>2</v>
      </c>
      <c r="G172" s="360">
        <v>0</v>
      </c>
      <c r="H172" s="360">
        <v>0</v>
      </c>
      <c r="I172" s="360">
        <v>0</v>
      </c>
      <c r="J172" s="360">
        <v>0</v>
      </c>
      <c r="K172" s="360">
        <v>0</v>
      </c>
      <c r="L172" s="360">
        <v>0</v>
      </c>
      <c r="M172" s="360">
        <v>2</v>
      </c>
    </row>
    <row r="173" spans="2:13" s="30" customFormat="1" x14ac:dyDescent="0.25">
      <c r="B173" s="371" t="s">
        <v>222</v>
      </c>
      <c r="C173" s="371" t="s">
        <v>2215</v>
      </c>
      <c r="D173" s="371" t="s">
        <v>441</v>
      </c>
      <c r="E173" s="360">
        <v>6</v>
      </c>
      <c r="F173" s="360">
        <v>6</v>
      </c>
      <c r="G173" s="360">
        <v>0</v>
      </c>
      <c r="H173" s="360">
        <v>0</v>
      </c>
      <c r="I173" s="360">
        <v>6</v>
      </c>
      <c r="J173" s="360">
        <v>6</v>
      </c>
      <c r="K173" s="360">
        <v>0</v>
      </c>
      <c r="L173" s="360">
        <v>0</v>
      </c>
      <c r="M173" s="360">
        <v>0</v>
      </c>
    </row>
    <row r="174" spans="2:13" s="30" customFormat="1" x14ac:dyDescent="0.25">
      <c r="B174" s="371" t="s">
        <v>222</v>
      </c>
      <c r="C174" s="371" t="s">
        <v>2215</v>
      </c>
      <c r="D174" s="371" t="s">
        <v>2217</v>
      </c>
      <c r="E174" s="360">
        <v>0</v>
      </c>
      <c r="F174" s="360">
        <v>0</v>
      </c>
      <c r="G174" s="360">
        <v>0</v>
      </c>
      <c r="H174" s="360">
        <v>0</v>
      </c>
      <c r="I174" s="360">
        <v>1</v>
      </c>
      <c r="J174" s="360">
        <v>1</v>
      </c>
      <c r="K174" s="360">
        <v>0</v>
      </c>
      <c r="L174" s="360">
        <v>0</v>
      </c>
      <c r="M174" s="360">
        <v>-1</v>
      </c>
    </row>
    <row r="175" spans="2:13" s="30" customFormat="1" x14ac:dyDescent="0.25">
      <c r="B175" s="371" t="s">
        <v>222</v>
      </c>
      <c r="C175" s="371" t="s">
        <v>2215</v>
      </c>
      <c r="D175" s="371" t="s">
        <v>136</v>
      </c>
      <c r="E175" s="360">
        <v>12</v>
      </c>
      <c r="F175" s="360">
        <v>12</v>
      </c>
      <c r="G175" s="360">
        <v>0</v>
      </c>
      <c r="H175" s="360">
        <v>0</v>
      </c>
      <c r="I175" s="360">
        <v>10</v>
      </c>
      <c r="J175" s="360">
        <v>8</v>
      </c>
      <c r="K175" s="360">
        <v>2</v>
      </c>
      <c r="L175" s="360">
        <v>0</v>
      </c>
      <c r="M175" s="360">
        <v>2</v>
      </c>
    </row>
    <row r="176" spans="2:13" s="30" customFormat="1" x14ac:dyDescent="0.25">
      <c r="B176" s="371" t="s">
        <v>222</v>
      </c>
      <c r="C176" s="371" t="s">
        <v>2215</v>
      </c>
      <c r="D176" s="371" t="s">
        <v>137</v>
      </c>
      <c r="E176" s="360">
        <v>4</v>
      </c>
      <c r="F176" s="360">
        <v>4</v>
      </c>
      <c r="G176" s="360">
        <v>0</v>
      </c>
      <c r="H176" s="360">
        <v>0</v>
      </c>
      <c r="I176" s="360">
        <v>4</v>
      </c>
      <c r="J176" s="360">
        <v>4</v>
      </c>
      <c r="K176" s="360">
        <v>0</v>
      </c>
      <c r="L176" s="360">
        <v>0</v>
      </c>
      <c r="M176" s="360">
        <v>0</v>
      </c>
    </row>
    <row r="177" spans="2:13" s="30" customFormat="1" x14ac:dyDescent="0.25">
      <c r="B177" s="371" t="s">
        <v>222</v>
      </c>
      <c r="C177" s="371" t="s">
        <v>2215</v>
      </c>
      <c r="D177" s="371" t="s">
        <v>139</v>
      </c>
      <c r="E177" s="360">
        <v>1</v>
      </c>
      <c r="F177" s="360">
        <v>0</v>
      </c>
      <c r="G177" s="360">
        <v>1</v>
      </c>
      <c r="H177" s="360">
        <v>0</v>
      </c>
      <c r="I177" s="360">
        <v>1</v>
      </c>
      <c r="J177" s="360">
        <v>0</v>
      </c>
      <c r="K177" s="360">
        <v>1</v>
      </c>
      <c r="L177" s="360">
        <v>0</v>
      </c>
      <c r="M177" s="360">
        <v>0</v>
      </c>
    </row>
    <row r="178" spans="2:13" s="30" customFormat="1" x14ac:dyDescent="0.25">
      <c r="B178" s="371" t="s">
        <v>222</v>
      </c>
      <c r="C178" s="371" t="s">
        <v>2215</v>
      </c>
      <c r="D178" s="371" t="s">
        <v>439</v>
      </c>
      <c r="E178" s="360">
        <v>1</v>
      </c>
      <c r="F178" s="360">
        <v>1</v>
      </c>
      <c r="G178" s="360">
        <v>0</v>
      </c>
      <c r="H178" s="360">
        <v>0</v>
      </c>
      <c r="I178" s="360">
        <v>3</v>
      </c>
      <c r="J178" s="360">
        <v>2</v>
      </c>
      <c r="K178" s="360">
        <v>1</v>
      </c>
      <c r="L178" s="360">
        <v>0</v>
      </c>
      <c r="M178" s="360">
        <v>-2</v>
      </c>
    </row>
    <row r="179" spans="2:13" x14ac:dyDescent="0.25">
      <c r="B179" s="371" t="s">
        <v>223</v>
      </c>
      <c r="C179" s="371" t="s">
        <v>2220</v>
      </c>
      <c r="D179" s="371" t="s">
        <v>142</v>
      </c>
      <c r="E179" s="360">
        <v>2473</v>
      </c>
      <c r="F179" s="360">
        <v>1156</v>
      </c>
      <c r="G179" s="360">
        <v>1317</v>
      </c>
      <c r="H179" s="360">
        <v>0</v>
      </c>
      <c r="I179" s="360">
        <v>3450</v>
      </c>
      <c r="J179" s="360">
        <v>1614</v>
      </c>
      <c r="K179" s="360">
        <v>1836</v>
      </c>
      <c r="L179" s="360">
        <v>0</v>
      </c>
      <c r="M179" s="360">
        <v>-977</v>
      </c>
    </row>
    <row r="180" spans="2:13" x14ac:dyDescent="0.25">
      <c r="B180" s="371" t="s">
        <v>223</v>
      </c>
      <c r="C180" s="371" t="s">
        <v>2220</v>
      </c>
      <c r="D180" s="371" t="s">
        <v>144</v>
      </c>
      <c r="E180" s="360">
        <v>379</v>
      </c>
      <c r="F180" s="360">
        <v>180</v>
      </c>
      <c r="G180" s="360">
        <v>199</v>
      </c>
      <c r="H180" s="360">
        <v>0</v>
      </c>
      <c r="I180" s="360">
        <v>549</v>
      </c>
      <c r="J180" s="360">
        <v>254</v>
      </c>
      <c r="K180" s="360">
        <v>295</v>
      </c>
      <c r="L180" s="360">
        <v>0</v>
      </c>
      <c r="M180" s="360">
        <v>-170</v>
      </c>
    </row>
    <row r="181" spans="2:13" x14ac:dyDescent="0.25">
      <c r="B181" s="371" t="s">
        <v>223</v>
      </c>
      <c r="C181" s="371" t="s">
        <v>2221</v>
      </c>
      <c r="D181" s="371" t="s">
        <v>447</v>
      </c>
      <c r="E181" s="360">
        <v>2</v>
      </c>
      <c r="F181" s="360">
        <v>2</v>
      </c>
      <c r="G181" s="360">
        <v>0</v>
      </c>
      <c r="H181" s="360">
        <v>0</v>
      </c>
      <c r="I181" s="360">
        <v>5</v>
      </c>
      <c r="J181" s="360">
        <v>5</v>
      </c>
      <c r="K181" s="360">
        <v>0</v>
      </c>
      <c r="L181" s="360">
        <v>0</v>
      </c>
      <c r="M181" s="360">
        <v>-3</v>
      </c>
    </row>
    <row r="182" spans="2:13" x14ac:dyDescent="0.25">
      <c r="B182" s="371" t="s">
        <v>223</v>
      </c>
      <c r="C182" s="371" t="s">
        <v>2221</v>
      </c>
      <c r="D182" s="371" t="s">
        <v>205</v>
      </c>
      <c r="E182" s="360">
        <v>1</v>
      </c>
      <c r="F182" s="360">
        <v>1</v>
      </c>
      <c r="G182" s="360">
        <v>0</v>
      </c>
      <c r="H182" s="360">
        <v>0</v>
      </c>
      <c r="I182" s="360">
        <v>1</v>
      </c>
      <c r="J182" s="360">
        <v>1</v>
      </c>
      <c r="K182" s="360">
        <v>0</v>
      </c>
      <c r="L182" s="360">
        <v>0</v>
      </c>
      <c r="M182" s="360">
        <v>0</v>
      </c>
    </row>
    <row r="183" spans="2:13" x14ac:dyDescent="0.25">
      <c r="B183" s="371" t="s">
        <v>223</v>
      </c>
      <c r="C183" s="371" t="s">
        <v>2222</v>
      </c>
      <c r="D183" s="371" t="s">
        <v>143</v>
      </c>
      <c r="E183" s="360">
        <v>29</v>
      </c>
      <c r="F183" s="360">
        <v>12</v>
      </c>
      <c r="G183" s="360">
        <v>17</v>
      </c>
      <c r="H183" s="360">
        <v>0</v>
      </c>
      <c r="I183" s="360">
        <v>30</v>
      </c>
      <c r="J183" s="360">
        <v>13</v>
      </c>
      <c r="K183" s="360">
        <v>17</v>
      </c>
      <c r="L183" s="360">
        <v>0</v>
      </c>
      <c r="M183" s="360">
        <v>-1</v>
      </c>
    </row>
    <row r="184" spans="2:13" x14ac:dyDescent="0.25">
      <c r="B184" s="371" t="s">
        <v>223</v>
      </c>
      <c r="C184" s="371" t="s">
        <v>2224</v>
      </c>
      <c r="D184" s="371" t="s">
        <v>3429</v>
      </c>
      <c r="E184" s="360">
        <v>0</v>
      </c>
      <c r="F184" s="360">
        <v>0</v>
      </c>
      <c r="G184" s="360">
        <v>0</v>
      </c>
      <c r="H184" s="360">
        <v>0</v>
      </c>
      <c r="I184" s="360">
        <v>1</v>
      </c>
      <c r="J184" s="360">
        <v>1</v>
      </c>
      <c r="K184" s="360">
        <v>0</v>
      </c>
      <c r="L184" s="360">
        <v>0</v>
      </c>
      <c r="M184" s="360">
        <v>-1</v>
      </c>
    </row>
    <row r="185" spans="2:13" x14ac:dyDescent="0.25">
      <c r="B185" s="371" t="s">
        <v>223</v>
      </c>
      <c r="C185" s="371" t="s">
        <v>2224</v>
      </c>
      <c r="D185" s="371" t="s">
        <v>450</v>
      </c>
      <c r="E185" s="360">
        <v>4</v>
      </c>
      <c r="F185" s="360">
        <v>2</v>
      </c>
      <c r="G185" s="360">
        <v>2</v>
      </c>
      <c r="H185" s="360">
        <v>0</v>
      </c>
      <c r="I185" s="360">
        <v>3</v>
      </c>
      <c r="J185" s="360">
        <v>1</v>
      </c>
      <c r="K185" s="360">
        <v>2</v>
      </c>
      <c r="L185" s="360">
        <v>0</v>
      </c>
      <c r="M185" s="360">
        <v>1</v>
      </c>
    </row>
    <row r="187" spans="2:13" x14ac:dyDescent="0.25">
      <c r="B187" s="258"/>
      <c r="C187" s="56"/>
    </row>
    <row r="188" spans="2:13" x14ac:dyDescent="0.25">
      <c r="B188" s="259"/>
      <c r="C188" s="199"/>
    </row>
  </sheetData>
  <mergeCells count="9">
    <mergeCell ref="C8:L8"/>
    <mergeCell ref="C9:L9"/>
    <mergeCell ref="C10:L10"/>
    <mergeCell ref="B12:B13"/>
    <mergeCell ref="M12:M13"/>
    <mergeCell ref="D12:D13"/>
    <mergeCell ref="C12:C13"/>
    <mergeCell ref="E12:H12"/>
    <mergeCell ref="I12:L12"/>
  </mergeCells>
  <hyperlinks>
    <hyperlink ref="N9" location="INDICE!B64" display="INDICE" xr:uid="{00000000-0004-0000-3200-000000000000}"/>
  </hyperlinks>
  <printOptions horizontalCentered="1"/>
  <pageMargins left="0" right="0" top="1.1811023622047245" bottom="0.78740157480314965" header="0" footer="0.19685039370078741"/>
  <pageSetup paperSize="9" firstPageNumber="269" orientation="landscape" useFirstPageNumber="1" r:id="rId1"/>
  <headerFooter scaleWithDoc="0">
    <oddHeader>&amp;C
&amp;G</oddHeader>
    <oddFooter>&amp;C&amp;P</oddFooter>
    <evenFooter>&amp;L&amp;G&amp;C&amp;P&amp;R&amp;G</evenFooter>
  </headerFooter>
  <drawing r:id="rId2"/>
  <legacyDrawingHF r:id="rId3"/>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dimension ref="B1:N118"/>
  <sheetViews>
    <sheetView showGridLines="0" zoomScaleNormal="100" workbookViewId="0">
      <selection activeCell="N9" sqref="N9"/>
    </sheetView>
  </sheetViews>
  <sheetFormatPr baseColWidth="10" defaultColWidth="11.44140625" defaultRowHeight="13.2" x14ac:dyDescent="0.25"/>
  <cols>
    <col min="1" max="1" width="3.33203125" style="29" customWidth="1"/>
    <col min="2" max="2" width="18.88671875" style="29" customWidth="1"/>
    <col min="3" max="3" width="23.6640625" style="29" bestFit="1" customWidth="1"/>
    <col min="4" max="4" width="36.109375" style="29" customWidth="1"/>
    <col min="5" max="5" width="12.5546875" style="29" customWidth="1"/>
    <col min="6" max="6" width="11.109375" style="29" customWidth="1"/>
    <col min="7" max="8" width="14.109375" style="29" customWidth="1"/>
    <col min="9" max="9" width="12.33203125" style="29" customWidth="1"/>
    <col min="10" max="10" width="11" style="29" customWidth="1"/>
    <col min="11" max="11" width="15.44140625" style="29" customWidth="1"/>
    <col min="12" max="12" width="11.44140625" style="29"/>
    <col min="13" max="13" width="15.44140625" style="29" customWidth="1"/>
    <col min="14" max="16384" width="11.44140625" style="29"/>
  </cols>
  <sheetData>
    <row r="1" spans="2:14" ht="24.9" customHeight="1" x14ac:dyDescent="0.25"/>
    <row r="2" spans="2:14" ht="24.9" customHeight="1" x14ac:dyDescent="0.25"/>
    <row r="3" spans="2:14" ht="24.9" customHeight="1" x14ac:dyDescent="0.25"/>
    <row r="4" spans="2:14" ht="24.9" customHeight="1" x14ac:dyDescent="0.25"/>
    <row r="5" spans="2:14" ht="24.9" customHeight="1" x14ac:dyDescent="0.25"/>
    <row r="7" spans="2:14" s="267" customFormat="1" x14ac:dyDescent="0.25"/>
    <row r="8" spans="2:14" s="267" customFormat="1" ht="12.75" customHeight="1" x14ac:dyDescent="0.25">
      <c r="C8" s="463" t="s">
        <v>364</v>
      </c>
      <c r="D8" s="463"/>
      <c r="E8" s="463"/>
      <c r="F8" s="463"/>
      <c r="G8" s="463"/>
      <c r="H8" s="463"/>
      <c r="I8" s="463"/>
      <c r="J8" s="463"/>
      <c r="K8" s="463"/>
      <c r="L8" s="463"/>
    </row>
    <row r="9" spans="2:14" s="267" customFormat="1" x14ac:dyDescent="0.25">
      <c r="C9" s="463" t="s">
        <v>3435</v>
      </c>
      <c r="D9" s="463"/>
      <c r="E9" s="463"/>
      <c r="F9" s="463"/>
      <c r="G9" s="463"/>
      <c r="H9" s="463"/>
      <c r="I9" s="463"/>
      <c r="J9" s="463"/>
      <c r="K9" s="463"/>
      <c r="L9" s="463"/>
      <c r="N9" s="51" t="s">
        <v>234</v>
      </c>
    </row>
    <row r="10" spans="2:14" s="267" customFormat="1" ht="12" customHeight="1" x14ac:dyDescent="0.25">
      <c r="C10" s="463" t="s">
        <v>3751</v>
      </c>
      <c r="D10" s="463"/>
      <c r="E10" s="463"/>
      <c r="F10" s="463"/>
      <c r="G10" s="463"/>
      <c r="H10" s="463"/>
      <c r="I10" s="463"/>
      <c r="J10" s="463"/>
      <c r="K10" s="463"/>
      <c r="L10" s="463"/>
    </row>
    <row r="11" spans="2:14" ht="10.5" customHeight="1" x14ac:dyDescent="0.25">
      <c r="I11" s="30" t="s">
        <v>11</v>
      </c>
    </row>
    <row r="12" spans="2:14" ht="12.75" customHeight="1" x14ac:dyDescent="0.25">
      <c r="B12" s="456" t="s">
        <v>2609</v>
      </c>
      <c r="C12" s="456" t="s">
        <v>2610</v>
      </c>
      <c r="D12" s="456" t="s">
        <v>37</v>
      </c>
      <c r="E12" s="456" t="s">
        <v>2</v>
      </c>
      <c r="F12" s="456"/>
      <c r="G12" s="456"/>
      <c r="H12" s="456"/>
      <c r="I12" s="456" t="s">
        <v>3</v>
      </c>
      <c r="J12" s="456"/>
      <c r="K12" s="456"/>
      <c r="L12" s="456"/>
      <c r="M12" s="456" t="s">
        <v>2683</v>
      </c>
    </row>
    <row r="13" spans="2:14" x14ac:dyDescent="0.25">
      <c r="B13" s="456"/>
      <c r="C13" s="456"/>
      <c r="D13" s="456"/>
      <c r="E13" s="350" t="s">
        <v>10</v>
      </c>
      <c r="F13" s="350" t="s">
        <v>0</v>
      </c>
      <c r="G13" s="350" t="s">
        <v>1</v>
      </c>
      <c r="H13" s="350" t="s">
        <v>409</v>
      </c>
      <c r="I13" s="350" t="s">
        <v>10</v>
      </c>
      <c r="J13" s="350" t="s">
        <v>0</v>
      </c>
      <c r="K13" s="350" t="s">
        <v>1</v>
      </c>
      <c r="L13" s="350" t="s">
        <v>409</v>
      </c>
      <c r="M13" s="456"/>
    </row>
    <row r="14" spans="2:14" x14ac:dyDescent="0.25">
      <c r="B14" s="363" t="s">
        <v>10</v>
      </c>
      <c r="C14" s="363" t="s">
        <v>10</v>
      </c>
      <c r="D14" s="363" t="s">
        <v>10</v>
      </c>
      <c r="E14" s="372">
        <f t="shared" ref="E14:M14" si="0">SUM(E15:E115)</f>
        <v>315104</v>
      </c>
      <c r="F14" s="372">
        <f t="shared" si="0"/>
        <v>179455</v>
      </c>
      <c r="G14" s="372">
        <f t="shared" si="0"/>
        <v>135640</v>
      </c>
      <c r="H14" s="372">
        <f t="shared" si="0"/>
        <v>9</v>
      </c>
      <c r="I14" s="372">
        <f t="shared" si="0"/>
        <v>339321</v>
      </c>
      <c r="J14" s="372">
        <f t="shared" si="0"/>
        <v>193328</v>
      </c>
      <c r="K14" s="372">
        <f t="shared" si="0"/>
        <v>145985</v>
      </c>
      <c r="L14" s="372">
        <f t="shared" si="0"/>
        <v>8</v>
      </c>
      <c r="M14" s="372">
        <f t="shared" si="0"/>
        <v>-24217</v>
      </c>
    </row>
    <row r="15" spans="2:14" x14ac:dyDescent="0.25">
      <c r="B15" s="371" t="s">
        <v>218</v>
      </c>
      <c r="C15" s="371" t="s">
        <v>2191</v>
      </c>
      <c r="D15" s="371" t="s">
        <v>38</v>
      </c>
      <c r="E15" s="360">
        <v>247</v>
      </c>
      <c r="F15" s="360">
        <v>151</v>
      </c>
      <c r="G15" s="360">
        <v>96</v>
      </c>
      <c r="H15" s="360">
        <v>0</v>
      </c>
      <c r="I15" s="360">
        <v>370</v>
      </c>
      <c r="J15" s="360">
        <v>205</v>
      </c>
      <c r="K15" s="360">
        <v>165</v>
      </c>
      <c r="L15" s="360">
        <v>0</v>
      </c>
      <c r="M15" s="360">
        <v>-123</v>
      </c>
    </row>
    <row r="16" spans="2:14" x14ac:dyDescent="0.25">
      <c r="B16" s="371" t="s">
        <v>218</v>
      </c>
      <c r="C16" s="371" t="s">
        <v>2191</v>
      </c>
      <c r="D16" s="371" t="s">
        <v>2189</v>
      </c>
      <c r="E16" s="360">
        <v>1541</v>
      </c>
      <c r="F16" s="360">
        <v>878</v>
      </c>
      <c r="G16" s="360">
        <v>663</v>
      </c>
      <c r="H16" s="360">
        <v>0</v>
      </c>
      <c r="I16" s="360">
        <v>1804</v>
      </c>
      <c r="J16" s="360">
        <v>1033</v>
      </c>
      <c r="K16" s="360">
        <v>771</v>
      </c>
      <c r="L16" s="360">
        <v>0</v>
      </c>
      <c r="M16" s="360">
        <v>-263</v>
      </c>
    </row>
    <row r="17" spans="2:13" x14ac:dyDescent="0.25">
      <c r="B17" s="371" t="s">
        <v>218</v>
      </c>
      <c r="C17" s="371" t="s">
        <v>219</v>
      </c>
      <c r="D17" s="371" t="s">
        <v>44</v>
      </c>
      <c r="E17" s="360">
        <v>7</v>
      </c>
      <c r="F17" s="360">
        <v>5</v>
      </c>
      <c r="G17" s="360">
        <v>2</v>
      </c>
      <c r="H17" s="360">
        <v>0</v>
      </c>
      <c r="I17" s="360">
        <v>23</v>
      </c>
      <c r="J17" s="360">
        <v>13</v>
      </c>
      <c r="K17" s="360">
        <v>10</v>
      </c>
      <c r="L17" s="360">
        <v>0</v>
      </c>
      <c r="M17" s="360">
        <v>-16</v>
      </c>
    </row>
    <row r="18" spans="2:13" x14ac:dyDescent="0.25">
      <c r="B18" s="371" t="s">
        <v>218</v>
      </c>
      <c r="C18" s="371" t="s">
        <v>219</v>
      </c>
      <c r="D18" s="371" t="s">
        <v>45</v>
      </c>
      <c r="E18" s="360">
        <v>47</v>
      </c>
      <c r="F18" s="360">
        <v>36</v>
      </c>
      <c r="G18" s="360">
        <v>11</v>
      </c>
      <c r="H18" s="360">
        <v>0</v>
      </c>
      <c r="I18" s="360">
        <v>60</v>
      </c>
      <c r="J18" s="360">
        <v>47</v>
      </c>
      <c r="K18" s="360">
        <v>13</v>
      </c>
      <c r="L18" s="360">
        <v>0</v>
      </c>
      <c r="M18" s="360">
        <v>-13</v>
      </c>
    </row>
    <row r="19" spans="2:13" x14ac:dyDescent="0.25">
      <c r="B19" s="371" t="s">
        <v>218</v>
      </c>
      <c r="C19" s="371" t="s">
        <v>219</v>
      </c>
      <c r="D19" s="371" t="s">
        <v>49</v>
      </c>
      <c r="E19" s="360">
        <v>35</v>
      </c>
      <c r="F19" s="360">
        <v>16</v>
      </c>
      <c r="G19" s="360">
        <v>19</v>
      </c>
      <c r="H19" s="360">
        <v>0</v>
      </c>
      <c r="I19" s="360">
        <v>34</v>
      </c>
      <c r="J19" s="360">
        <v>17</v>
      </c>
      <c r="K19" s="360">
        <v>17</v>
      </c>
      <c r="L19" s="360">
        <v>0</v>
      </c>
      <c r="M19" s="360">
        <v>1</v>
      </c>
    </row>
    <row r="20" spans="2:13" x14ac:dyDescent="0.25">
      <c r="B20" s="371" t="s">
        <v>218</v>
      </c>
      <c r="C20" s="371" t="s">
        <v>219</v>
      </c>
      <c r="D20" s="371" t="s">
        <v>52</v>
      </c>
      <c r="E20" s="360">
        <v>29</v>
      </c>
      <c r="F20" s="360">
        <v>12</v>
      </c>
      <c r="G20" s="360">
        <v>17</v>
      </c>
      <c r="H20" s="360">
        <v>0</v>
      </c>
      <c r="I20" s="360">
        <v>44</v>
      </c>
      <c r="J20" s="360">
        <v>21</v>
      </c>
      <c r="K20" s="360">
        <v>23</v>
      </c>
      <c r="L20" s="360">
        <v>0</v>
      </c>
      <c r="M20" s="360">
        <v>-15</v>
      </c>
    </row>
    <row r="21" spans="2:13" x14ac:dyDescent="0.25">
      <c r="B21" s="371" t="s">
        <v>218</v>
      </c>
      <c r="C21" s="371" t="s">
        <v>219</v>
      </c>
      <c r="D21" s="371" t="s">
        <v>53</v>
      </c>
      <c r="E21" s="360">
        <v>38</v>
      </c>
      <c r="F21" s="360">
        <v>23</v>
      </c>
      <c r="G21" s="360">
        <v>15</v>
      </c>
      <c r="H21" s="360">
        <v>0</v>
      </c>
      <c r="I21" s="360">
        <v>42</v>
      </c>
      <c r="J21" s="360">
        <v>25</v>
      </c>
      <c r="K21" s="360">
        <v>17</v>
      </c>
      <c r="L21" s="360">
        <v>0</v>
      </c>
      <c r="M21" s="360">
        <v>-4</v>
      </c>
    </row>
    <row r="22" spans="2:13" x14ac:dyDescent="0.25">
      <c r="B22" s="371" t="s">
        <v>218</v>
      </c>
      <c r="C22" s="371" t="s">
        <v>219</v>
      </c>
      <c r="D22" s="371" t="s">
        <v>39</v>
      </c>
      <c r="E22" s="360">
        <v>222</v>
      </c>
      <c r="F22" s="360">
        <v>130</v>
      </c>
      <c r="G22" s="360">
        <v>92</v>
      </c>
      <c r="H22" s="360">
        <v>0</v>
      </c>
      <c r="I22" s="360">
        <v>296</v>
      </c>
      <c r="J22" s="360">
        <v>177</v>
      </c>
      <c r="K22" s="360">
        <v>119</v>
      </c>
      <c r="L22" s="360">
        <v>0</v>
      </c>
      <c r="M22" s="360">
        <v>-74</v>
      </c>
    </row>
    <row r="23" spans="2:13" x14ac:dyDescent="0.25">
      <c r="B23" s="371" t="s">
        <v>218</v>
      </c>
      <c r="C23" s="371" t="s">
        <v>219</v>
      </c>
      <c r="D23" s="371" t="s">
        <v>55</v>
      </c>
      <c r="E23" s="360">
        <v>2</v>
      </c>
      <c r="F23" s="360">
        <v>1</v>
      </c>
      <c r="G23" s="360">
        <v>1</v>
      </c>
      <c r="H23" s="360">
        <v>0</v>
      </c>
      <c r="I23" s="360">
        <v>4</v>
      </c>
      <c r="J23" s="360">
        <v>1</v>
      </c>
      <c r="K23" s="360">
        <v>3</v>
      </c>
      <c r="L23" s="360">
        <v>0</v>
      </c>
      <c r="M23" s="360">
        <v>-2</v>
      </c>
    </row>
    <row r="24" spans="2:13" x14ac:dyDescent="0.25">
      <c r="B24" s="371" t="s">
        <v>218</v>
      </c>
      <c r="C24" s="371" t="s">
        <v>219</v>
      </c>
      <c r="D24" s="371" t="s">
        <v>56</v>
      </c>
      <c r="E24" s="360">
        <v>24</v>
      </c>
      <c r="F24" s="360">
        <v>10</v>
      </c>
      <c r="G24" s="360">
        <v>14</v>
      </c>
      <c r="H24" s="360">
        <v>0</v>
      </c>
      <c r="I24" s="360">
        <v>21</v>
      </c>
      <c r="J24" s="360">
        <v>11</v>
      </c>
      <c r="K24" s="360">
        <v>10</v>
      </c>
      <c r="L24" s="360">
        <v>0</v>
      </c>
      <c r="M24" s="360">
        <v>3</v>
      </c>
    </row>
    <row r="25" spans="2:13" x14ac:dyDescent="0.25">
      <c r="B25" s="371" t="s">
        <v>218</v>
      </c>
      <c r="C25" s="371" t="s">
        <v>224</v>
      </c>
      <c r="D25" s="371" t="s">
        <v>58</v>
      </c>
      <c r="E25" s="360">
        <v>1175</v>
      </c>
      <c r="F25" s="360">
        <v>737</v>
      </c>
      <c r="G25" s="360">
        <v>438</v>
      </c>
      <c r="H25" s="360">
        <v>0</v>
      </c>
      <c r="I25" s="360">
        <v>959</v>
      </c>
      <c r="J25" s="360">
        <v>633</v>
      </c>
      <c r="K25" s="360">
        <v>326</v>
      </c>
      <c r="L25" s="360">
        <v>0</v>
      </c>
      <c r="M25" s="360">
        <v>216</v>
      </c>
    </row>
    <row r="26" spans="2:13" x14ac:dyDescent="0.25">
      <c r="B26" s="371" t="s">
        <v>218</v>
      </c>
      <c r="C26" s="371" t="s">
        <v>224</v>
      </c>
      <c r="D26" s="371" t="s">
        <v>59</v>
      </c>
      <c r="E26" s="360">
        <v>695</v>
      </c>
      <c r="F26" s="360">
        <v>374</v>
      </c>
      <c r="G26" s="360">
        <v>321</v>
      </c>
      <c r="H26" s="360">
        <v>0</v>
      </c>
      <c r="I26" s="360">
        <v>615</v>
      </c>
      <c r="J26" s="360">
        <v>336</v>
      </c>
      <c r="K26" s="360">
        <v>279</v>
      </c>
      <c r="L26" s="360">
        <v>0</v>
      </c>
      <c r="M26" s="360">
        <v>80</v>
      </c>
    </row>
    <row r="27" spans="2:13" x14ac:dyDescent="0.25">
      <c r="B27" s="371" t="s">
        <v>218</v>
      </c>
      <c r="C27" s="371" t="s">
        <v>224</v>
      </c>
      <c r="D27" s="371" t="s">
        <v>60</v>
      </c>
      <c r="E27" s="360">
        <v>415</v>
      </c>
      <c r="F27" s="360">
        <v>245</v>
      </c>
      <c r="G27" s="360">
        <v>170</v>
      </c>
      <c r="H27" s="360">
        <v>0</v>
      </c>
      <c r="I27" s="360">
        <v>334</v>
      </c>
      <c r="J27" s="360">
        <v>198</v>
      </c>
      <c r="K27" s="360">
        <v>136</v>
      </c>
      <c r="L27" s="360">
        <v>0</v>
      </c>
      <c r="M27" s="360">
        <v>81</v>
      </c>
    </row>
    <row r="28" spans="2:13" x14ac:dyDescent="0.25">
      <c r="B28" s="371" t="s">
        <v>218</v>
      </c>
      <c r="C28" s="371" t="s">
        <v>224</v>
      </c>
      <c r="D28" s="371" t="s">
        <v>61</v>
      </c>
      <c r="E28" s="360">
        <v>1201</v>
      </c>
      <c r="F28" s="360">
        <v>740</v>
      </c>
      <c r="G28" s="360">
        <v>461</v>
      </c>
      <c r="H28" s="360">
        <v>0</v>
      </c>
      <c r="I28" s="360">
        <v>1289</v>
      </c>
      <c r="J28" s="360">
        <v>775</v>
      </c>
      <c r="K28" s="360">
        <v>514</v>
      </c>
      <c r="L28" s="360">
        <v>0</v>
      </c>
      <c r="M28" s="360">
        <v>-88</v>
      </c>
    </row>
    <row r="29" spans="2:13" x14ac:dyDescent="0.25">
      <c r="B29" s="371" t="s">
        <v>218</v>
      </c>
      <c r="C29" s="371" t="s">
        <v>224</v>
      </c>
      <c r="D29" s="371" t="s">
        <v>62</v>
      </c>
      <c r="E29" s="360">
        <v>9803</v>
      </c>
      <c r="F29" s="360">
        <v>5863</v>
      </c>
      <c r="G29" s="360">
        <v>3938</v>
      </c>
      <c r="H29" s="360">
        <v>2</v>
      </c>
      <c r="I29" s="360">
        <v>18643</v>
      </c>
      <c r="J29" s="360">
        <v>11833</v>
      </c>
      <c r="K29" s="360">
        <v>6808</v>
      </c>
      <c r="L29" s="360">
        <v>2</v>
      </c>
      <c r="M29" s="360">
        <v>-8840</v>
      </c>
    </row>
    <row r="30" spans="2:13" x14ac:dyDescent="0.25">
      <c r="B30" s="371" t="s">
        <v>218</v>
      </c>
      <c r="C30" s="371" t="s">
        <v>224</v>
      </c>
      <c r="D30" s="371" t="s">
        <v>2443</v>
      </c>
      <c r="E30" s="360">
        <v>230417</v>
      </c>
      <c r="F30" s="360">
        <v>124906</v>
      </c>
      <c r="G30" s="360">
        <v>105511</v>
      </c>
      <c r="H30" s="360">
        <v>0</v>
      </c>
      <c r="I30" s="360">
        <v>243509</v>
      </c>
      <c r="J30" s="360">
        <v>131418</v>
      </c>
      <c r="K30" s="360">
        <v>112091</v>
      </c>
      <c r="L30" s="360">
        <v>0</v>
      </c>
      <c r="M30" s="360">
        <v>-13092</v>
      </c>
    </row>
    <row r="31" spans="2:13" x14ac:dyDescent="0.25">
      <c r="B31" s="371" t="s">
        <v>218</v>
      </c>
      <c r="C31" s="371" t="s">
        <v>224</v>
      </c>
      <c r="D31" s="371" t="s">
        <v>63</v>
      </c>
      <c r="E31" s="360">
        <v>1</v>
      </c>
      <c r="F31" s="360">
        <v>0</v>
      </c>
      <c r="G31" s="360">
        <v>1</v>
      </c>
      <c r="H31" s="360">
        <v>0</v>
      </c>
      <c r="I31" s="360">
        <v>3</v>
      </c>
      <c r="J31" s="360">
        <v>2</v>
      </c>
      <c r="K31" s="360">
        <v>1</v>
      </c>
      <c r="L31" s="360">
        <v>0</v>
      </c>
      <c r="M31" s="360">
        <v>-2</v>
      </c>
    </row>
    <row r="32" spans="2:13" x14ac:dyDescent="0.25">
      <c r="B32" s="371" t="s">
        <v>218</v>
      </c>
      <c r="C32" s="371" t="s">
        <v>224</v>
      </c>
      <c r="D32" s="371" t="s">
        <v>64</v>
      </c>
      <c r="E32" s="360">
        <v>37</v>
      </c>
      <c r="F32" s="360">
        <v>16</v>
      </c>
      <c r="G32" s="360">
        <v>21</v>
      </c>
      <c r="H32" s="360">
        <v>0</v>
      </c>
      <c r="I32" s="360">
        <v>38</v>
      </c>
      <c r="J32" s="360">
        <v>20</v>
      </c>
      <c r="K32" s="360">
        <v>18</v>
      </c>
      <c r="L32" s="360">
        <v>0</v>
      </c>
      <c r="M32" s="360">
        <v>-1</v>
      </c>
    </row>
    <row r="33" spans="2:13" x14ac:dyDescent="0.25">
      <c r="B33" s="371" t="s">
        <v>218</v>
      </c>
      <c r="C33" s="371" t="s">
        <v>224</v>
      </c>
      <c r="D33" s="371" t="s">
        <v>65</v>
      </c>
      <c r="E33" s="360">
        <v>62504</v>
      </c>
      <c r="F33" s="360">
        <v>41441</v>
      </c>
      <c r="G33" s="360">
        <v>21057</v>
      </c>
      <c r="H33" s="360">
        <v>6</v>
      </c>
      <c r="I33" s="360">
        <v>62907</v>
      </c>
      <c r="J33" s="360">
        <v>41908</v>
      </c>
      <c r="K33" s="360">
        <v>20994</v>
      </c>
      <c r="L33" s="360">
        <v>5</v>
      </c>
      <c r="M33" s="360">
        <v>-403</v>
      </c>
    </row>
    <row r="34" spans="2:13" x14ac:dyDescent="0.25">
      <c r="B34" s="371" t="s">
        <v>218</v>
      </c>
      <c r="C34" s="371" t="s">
        <v>224</v>
      </c>
      <c r="D34" s="371" t="s">
        <v>66</v>
      </c>
      <c r="E34" s="360">
        <v>1</v>
      </c>
      <c r="F34" s="360">
        <v>1</v>
      </c>
      <c r="G34" s="360">
        <v>0</v>
      </c>
      <c r="H34" s="360">
        <v>0</v>
      </c>
      <c r="I34" s="360">
        <v>0</v>
      </c>
      <c r="J34" s="360">
        <v>0</v>
      </c>
      <c r="K34" s="360">
        <v>0</v>
      </c>
      <c r="L34" s="360">
        <v>0</v>
      </c>
      <c r="M34" s="360">
        <v>1</v>
      </c>
    </row>
    <row r="35" spans="2:13" x14ac:dyDescent="0.25">
      <c r="B35" s="371" t="s">
        <v>218</v>
      </c>
      <c r="C35" s="371" t="s">
        <v>224</v>
      </c>
      <c r="D35" s="371" t="s">
        <v>67</v>
      </c>
      <c r="E35" s="360">
        <v>61</v>
      </c>
      <c r="F35" s="360">
        <v>38</v>
      </c>
      <c r="G35" s="360">
        <v>22</v>
      </c>
      <c r="H35" s="360">
        <v>1</v>
      </c>
      <c r="I35" s="360">
        <v>52</v>
      </c>
      <c r="J35" s="360">
        <v>36</v>
      </c>
      <c r="K35" s="360">
        <v>16</v>
      </c>
      <c r="L35" s="360">
        <v>0</v>
      </c>
      <c r="M35" s="360">
        <v>9</v>
      </c>
    </row>
    <row r="36" spans="2:13" x14ac:dyDescent="0.25">
      <c r="B36" s="371" t="s">
        <v>218</v>
      </c>
      <c r="C36" s="371" t="s">
        <v>224</v>
      </c>
      <c r="D36" s="371" t="s">
        <v>68</v>
      </c>
      <c r="E36" s="360">
        <v>513</v>
      </c>
      <c r="F36" s="360">
        <v>390</v>
      </c>
      <c r="G36" s="360">
        <v>123</v>
      </c>
      <c r="H36" s="360">
        <v>0</v>
      </c>
      <c r="I36" s="360">
        <v>486</v>
      </c>
      <c r="J36" s="360">
        <v>361</v>
      </c>
      <c r="K36" s="360">
        <v>125</v>
      </c>
      <c r="L36" s="360">
        <v>0</v>
      </c>
      <c r="M36" s="360">
        <v>27</v>
      </c>
    </row>
    <row r="37" spans="2:13" x14ac:dyDescent="0.25">
      <c r="B37" s="371" t="s">
        <v>218</v>
      </c>
      <c r="C37" s="371" t="s">
        <v>2192</v>
      </c>
      <c r="D37" s="371" t="s">
        <v>42</v>
      </c>
      <c r="E37" s="360">
        <v>6</v>
      </c>
      <c r="F37" s="360">
        <v>3</v>
      </c>
      <c r="G37" s="360">
        <v>3</v>
      </c>
      <c r="H37" s="360">
        <v>0</v>
      </c>
      <c r="I37" s="360">
        <v>6</v>
      </c>
      <c r="J37" s="360">
        <v>3</v>
      </c>
      <c r="K37" s="360">
        <v>3</v>
      </c>
      <c r="L37" s="360">
        <v>0</v>
      </c>
      <c r="M37" s="360">
        <v>0</v>
      </c>
    </row>
    <row r="38" spans="2:13" x14ac:dyDescent="0.25">
      <c r="B38" s="371" t="s">
        <v>218</v>
      </c>
      <c r="C38" s="371" t="s">
        <v>2192</v>
      </c>
      <c r="D38" s="371" t="s">
        <v>46</v>
      </c>
      <c r="E38" s="360">
        <v>48</v>
      </c>
      <c r="F38" s="360">
        <v>25</v>
      </c>
      <c r="G38" s="360">
        <v>23</v>
      </c>
      <c r="H38" s="360">
        <v>0</v>
      </c>
      <c r="I38" s="360">
        <v>52</v>
      </c>
      <c r="J38" s="360">
        <v>29</v>
      </c>
      <c r="K38" s="360">
        <v>23</v>
      </c>
      <c r="L38" s="360">
        <v>0</v>
      </c>
      <c r="M38" s="360">
        <v>-4</v>
      </c>
    </row>
    <row r="39" spans="2:13" x14ac:dyDescent="0.25">
      <c r="B39" s="371" t="s">
        <v>218</v>
      </c>
      <c r="C39" s="371" t="s">
        <v>2192</v>
      </c>
      <c r="D39" s="371" t="s">
        <v>48</v>
      </c>
      <c r="E39" s="360">
        <v>1</v>
      </c>
      <c r="F39" s="360">
        <v>1</v>
      </c>
      <c r="G39" s="360">
        <v>0</v>
      </c>
      <c r="H39" s="360">
        <v>0</v>
      </c>
      <c r="I39" s="360">
        <v>1</v>
      </c>
      <c r="J39" s="360">
        <v>1</v>
      </c>
      <c r="K39" s="360">
        <v>0</v>
      </c>
      <c r="L39" s="360">
        <v>0</v>
      </c>
      <c r="M39" s="360">
        <v>0</v>
      </c>
    </row>
    <row r="40" spans="2:13" x14ac:dyDescent="0.25">
      <c r="B40" s="371" t="s">
        <v>218</v>
      </c>
      <c r="C40" s="371" t="s">
        <v>2192</v>
      </c>
      <c r="D40" s="371" t="s">
        <v>264</v>
      </c>
      <c r="E40" s="360">
        <v>134</v>
      </c>
      <c r="F40" s="360">
        <v>89</v>
      </c>
      <c r="G40" s="360">
        <v>45</v>
      </c>
      <c r="H40" s="360">
        <v>0</v>
      </c>
      <c r="I40" s="360">
        <v>412</v>
      </c>
      <c r="J40" s="360">
        <v>236</v>
      </c>
      <c r="K40" s="360">
        <v>176</v>
      </c>
      <c r="L40" s="360">
        <v>0</v>
      </c>
      <c r="M40" s="360">
        <v>-278</v>
      </c>
    </row>
    <row r="41" spans="2:13" x14ac:dyDescent="0.25">
      <c r="B41" s="371" t="s">
        <v>218</v>
      </c>
      <c r="C41" s="371" t="s">
        <v>2192</v>
      </c>
      <c r="D41" s="371" t="s">
        <v>239</v>
      </c>
      <c r="E41" s="360">
        <v>4</v>
      </c>
      <c r="F41" s="360">
        <v>4</v>
      </c>
      <c r="G41" s="360">
        <v>0</v>
      </c>
      <c r="H41" s="360">
        <v>0</v>
      </c>
      <c r="I41" s="360">
        <v>4</v>
      </c>
      <c r="J41" s="360">
        <v>4</v>
      </c>
      <c r="K41" s="360">
        <v>0</v>
      </c>
      <c r="L41" s="360">
        <v>0</v>
      </c>
      <c r="M41" s="360">
        <v>0</v>
      </c>
    </row>
    <row r="42" spans="2:13" x14ac:dyDescent="0.25">
      <c r="B42" s="371" t="s">
        <v>218</v>
      </c>
      <c r="C42" s="371" t="s">
        <v>2192</v>
      </c>
      <c r="D42" s="371" t="s">
        <v>54</v>
      </c>
      <c r="E42" s="360">
        <v>1</v>
      </c>
      <c r="F42" s="360">
        <v>1</v>
      </c>
      <c r="G42" s="360">
        <v>0</v>
      </c>
      <c r="H42" s="360">
        <v>0</v>
      </c>
      <c r="I42" s="360">
        <v>2</v>
      </c>
      <c r="J42" s="360">
        <v>2</v>
      </c>
      <c r="K42" s="360">
        <v>0</v>
      </c>
      <c r="L42" s="360">
        <v>0</v>
      </c>
      <c r="M42" s="360">
        <v>-1</v>
      </c>
    </row>
    <row r="43" spans="2:13" x14ac:dyDescent="0.25">
      <c r="B43" s="371" t="s">
        <v>218</v>
      </c>
      <c r="C43" s="371" t="s">
        <v>2192</v>
      </c>
      <c r="D43" s="371" t="s">
        <v>204</v>
      </c>
      <c r="E43" s="360">
        <v>0</v>
      </c>
      <c r="F43" s="360">
        <v>0</v>
      </c>
      <c r="G43" s="360">
        <v>0</v>
      </c>
      <c r="H43" s="360">
        <v>0</v>
      </c>
      <c r="I43" s="360">
        <v>1</v>
      </c>
      <c r="J43" s="360">
        <v>0</v>
      </c>
      <c r="K43" s="360">
        <v>1</v>
      </c>
      <c r="L43" s="360">
        <v>0</v>
      </c>
      <c r="M43" s="360">
        <v>-1</v>
      </c>
    </row>
    <row r="44" spans="2:13" x14ac:dyDescent="0.25">
      <c r="B44" s="371" t="s">
        <v>220</v>
      </c>
      <c r="C44" s="371" t="s">
        <v>2193</v>
      </c>
      <c r="D44" s="371" t="s">
        <v>74</v>
      </c>
      <c r="E44" s="360">
        <v>5</v>
      </c>
      <c r="F44" s="360">
        <v>4</v>
      </c>
      <c r="G44" s="360">
        <v>1</v>
      </c>
      <c r="H44" s="360">
        <v>0</v>
      </c>
      <c r="I44" s="360">
        <v>24</v>
      </c>
      <c r="J44" s="360">
        <v>11</v>
      </c>
      <c r="K44" s="360">
        <v>13</v>
      </c>
      <c r="L44" s="360">
        <v>0</v>
      </c>
      <c r="M44" s="360">
        <v>-19</v>
      </c>
    </row>
    <row r="45" spans="2:13" x14ac:dyDescent="0.25">
      <c r="B45" s="371" t="s">
        <v>220</v>
      </c>
      <c r="C45" s="371" t="s">
        <v>2193</v>
      </c>
      <c r="D45" s="371" t="s">
        <v>419</v>
      </c>
      <c r="E45" s="360">
        <v>9</v>
      </c>
      <c r="F45" s="360">
        <v>5</v>
      </c>
      <c r="G45" s="360">
        <v>4</v>
      </c>
      <c r="H45" s="360">
        <v>0</v>
      </c>
      <c r="I45" s="360">
        <v>8</v>
      </c>
      <c r="J45" s="360">
        <v>5</v>
      </c>
      <c r="K45" s="360">
        <v>3</v>
      </c>
      <c r="L45" s="360">
        <v>0</v>
      </c>
      <c r="M45" s="360">
        <v>1</v>
      </c>
    </row>
    <row r="46" spans="2:13" x14ac:dyDescent="0.25">
      <c r="B46" s="371" t="s">
        <v>220</v>
      </c>
      <c r="C46" s="371" t="s">
        <v>2193</v>
      </c>
      <c r="D46" s="371" t="s">
        <v>2194</v>
      </c>
      <c r="E46" s="360">
        <v>37</v>
      </c>
      <c r="F46" s="360">
        <v>24</v>
      </c>
      <c r="G46" s="360">
        <v>13</v>
      </c>
      <c r="H46" s="360">
        <v>0</v>
      </c>
      <c r="I46" s="360">
        <v>36</v>
      </c>
      <c r="J46" s="360">
        <v>21</v>
      </c>
      <c r="K46" s="360">
        <v>15</v>
      </c>
      <c r="L46" s="360">
        <v>0</v>
      </c>
      <c r="M46" s="360">
        <v>1</v>
      </c>
    </row>
    <row r="47" spans="2:13" x14ac:dyDescent="0.25">
      <c r="B47" s="371" t="s">
        <v>220</v>
      </c>
      <c r="C47" s="371" t="s">
        <v>2193</v>
      </c>
      <c r="D47" s="371" t="s">
        <v>242</v>
      </c>
      <c r="E47" s="360">
        <v>13</v>
      </c>
      <c r="F47" s="360">
        <v>7</v>
      </c>
      <c r="G47" s="360">
        <v>6</v>
      </c>
      <c r="H47" s="360">
        <v>0</v>
      </c>
      <c r="I47" s="360">
        <v>10</v>
      </c>
      <c r="J47" s="360">
        <v>3</v>
      </c>
      <c r="K47" s="360">
        <v>7</v>
      </c>
      <c r="L47" s="360">
        <v>0</v>
      </c>
      <c r="M47" s="360">
        <v>3</v>
      </c>
    </row>
    <row r="48" spans="2:13" x14ac:dyDescent="0.25">
      <c r="B48" s="371" t="s">
        <v>220</v>
      </c>
      <c r="C48" s="371" t="s">
        <v>2193</v>
      </c>
      <c r="D48" s="371" t="s">
        <v>2195</v>
      </c>
      <c r="E48" s="360">
        <v>1</v>
      </c>
      <c r="F48" s="360">
        <v>1</v>
      </c>
      <c r="G48" s="360">
        <v>0</v>
      </c>
      <c r="H48" s="360">
        <v>0</v>
      </c>
      <c r="I48" s="360">
        <v>2</v>
      </c>
      <c r="J48" s="360">
        <v>1</v>
      </c>
      <c r="K48" s="360">
        <v>1</v>
      </c>
      <c r="L48" s="360">
        <v>0</v>
      </c>
      <c r="M48" s="360">
        <v>-1</v>
      </c>
    </row>
    <row r="49" spans="2:13" x14ac:dyDescent="0.25">
      <c r="B49" s="371" t="s">
        <v>220</v>
      </c>
      <c r="C49" s="371" t="s">
        <v>2193</v>
      </c>
      <c r="D49" s="371" t="s">
        <v>92</v>
      </c>
      <c r="E49" s="360">
        <v>62</v>
      </c>
      <c r="F49" s="360">
        <v>28</v>
      </c>
      <c r="G49" s="360">
        <v>34</v>
      </c>
      <c r="H49" s="360">
        <v>0</v>
      </c>
      <c r="I49" s="360">
        <v>69</v>
      </c>
      <c r="J49" s="360">
        <v>40</v>
      </c>
      <c r="K49" s="360">
        <v>29</v>
      </c>
      <c r="L49" s="360">
        <v>0</v>
      </c>
      <c r="M49" s="360">
        <v>-7</v>
      </c>
    </row>
    <row r="50" spans="2:13" x14ac:dyDescent="0.25">
      <c r="B50" s="371" t="s">
        <v>220</v>
      </c>
      <c r="C50" s="371" t="s">
        <v>2193</v>
      </c>
      <c r="D50" s="371" t="s">
        <v>94</v>
      </c>
      <c r="E50" s="360">
        <v>13</v>
      </c>
      <c r="F50" s="360">
        <v>8</v>
      </c>
      <c r="G50" s="360">
        <v>5</v>
      </c>
      <c r="H50" s="360">
        <v>0</v>
      </c>
      <c r="I50" s="360">
        <v>29</v>
      </c>
      <c r="J50" s="360">
        <v>17</v>
      </c>
      <c r="K50" s="360">
        <v>12</v>
      </c>
      <c r="L50" s="360">
        <v>0</v>
      </c>
      <c r="M50" s="360">
        <v>-16</v>
      </c>
    </row>
    <row r="51" spans="2:13" x14ac:dyDescent="0.25">
      <c r="B51" s="371" t="s">
        <v>220</v>
      </c>
      <c r="C51" s="371" t="s">
        <v>2193</v>
      </c>
      <c r="D51" s="371" t="s">
        <v>434</v>
      </c>
      <c r="E51" s="360">
        <v>85</v>
      </c>
      <c r="F51" s="360">
        <v>42</v>
      </c>
      <c r="G51" s="360">
        <v>43</v>
      </c>
      <c r="H51" s="360">
        <v>0</v>
      </c>
      <c r="I51" s="360">
        <v>108</v>
      </c>
      <c r="J51" s="360">
        <v>54</v>
      </c>
      <c r="K51" s="360">
        <v>54</v>
      </c>
      <c r="L51" s="360">
        <v>0</v>
      </c>
      <c r="M51" s="360">
        <v>-23</v>
      </c>
    </row>
    <row r="52" spans="2:13" x14ac:dyDescent="0.25">
      <c r="B52" s="371" t="s">
        <v>220</v>
      </c>
      <c r="C52" s="371" t="s">
        <v>2193</v>
      </c>
      <c r="D52" s="371" t="s">
        <v>77</v>
      </c>
      <c r="E52" s="360">
        <v>11</v>
      </c>
      <c r="F52" s="360">
        <v>5</v>
      </c>
      <c r="G52" s="360">
        <v>6</v>
      </c>
      <c r="H52" s="360">
        <v>0</v>
      </c>
      <c r="I52" s="360">
        <v>23</v>
      </c>
      <c r="J52" s="360">
        <v>12</v>
      </c>
      <c r="K52" s="360">
        <v>11</v>
      </c>
      <c r="L52" s="360">
        <v>0</v>
      </c>
      <c r="M52" s="360">
        <v>-12</v>
      </c>
    </row>
    <row r="53" spans="2:13" x14ac:dyDescent="0.25">
      <c r="B53" s="371" t="s">
        <v>220</v>
      </c>
      <c r="C53" s="371" t="s">
        <v>2193</v>
      </c>
      <c r="D53" s="371" t="s">
        <v>97</v>
      </c>
      <c r="E53" s="360">
        <v>18</v>
      </c>
      <c r="F53" s="360">
        <v>7</v>
      </c>
      <c r="G53" s="360">
        <v>11</v>
      </c>
      <c r="H53" s="360">
        <v>0</v>
      </c>
      <c r="I53" s="360">
        <v>25</v>
      </c>
      <c r="J53" s="360">
        <v>8</v>
      </c>
      <c r="K53" s="360">
        <v>17</v>
      </c>
      <c r="L53" s="360">
        <v>0</v>
      </c>
      <c r="M53" s="360">
        <v>-7</v>
      </c>
    </row>
    <row r="54" spans="2:13" x14ac:dyDescent="0.25">
      <c r="B54" s="371" t="s">
        <v>220</v>
      </c>
      <c r="C54" s="371" t="s">
        <v>2196</v>
      </c>
      <c r="D54" s="371" t="s">
        <v>76</v>
      </c>
      <c r="E54" s="360">
        <v>51</v>
      </c>
      <c r="F54" s="360">
        <v>30</v>
      </c>
      <c r="G54" s="360">
        <v>21</v>
      </c>
      <c r="H54" s="360">
        <v>0</v>
      </c>
      <c r="I54" s="360">
        <v>321</v>
      </c>
      <c r="J54" s="360">
        <v>116</v>
      </c>
      <c r="K54" s="360">
        <v>205</v>
      </c>
      <c r="L54" s="360">
        <v>0</v>
      </c>
      <c r="M54" s="360">
        <v>-270</v>
      </c>
    </row>
    <row r="55" spans="2:13" x14ac:dyDescent="0.25">
      <c r="B55" s="371" t="s">
        <v>220</v>
      </c>
      <c r="C55" s="371" t="s">
        <v>2196</v>
      </c>
      <c r="D55" s="371" t="s">
        <v>80</v>
      </c>
      <c r="E55" s="360">
        <v>2</v>
      </c>
      <c r="F55" s="360">
        <v>0</v>
      </c>
      <c r="G55" s="360">
        <v>2</v>
      </c>
      <c r="H55" s="360">
        <v>0</v>
      </c>
      <c r="I55" s="360">
        <v>2</v>
      </c>
      <c r="J55" s="360">
        <v>1</v>
      </c>
      <c r="K55" s="360">
        <v>1</v>
      </c>
      <c r="L55" s="360">
        <v>0</v>
      </c>
      <c r="M55" s="360">
        <v>0</v>
      </c>
    </row>
    <row r="56" spans="2:13" x14ac:dyDescent="0.25">
      <c r="B56" s="371" t="s">
        <v>220</v>
      </c>
      <c r="C56" s="371" t="s">
        <v>2196</v>
      </c>
      <c r="D56" s="371" t="s">
        <v>81</v>
      </c>
      <c r="E56" s="360">
        <v>18</v>
      </c>
      <c r="F56" s="360">
        <v>8</v>
      </c>
      <c r="G56" s="360">
        <v>10</v>
      </c>
      <c r="H56" s="360">
        <v>0</v>
      </c>
      <c r="I56" s="360">
        <v>18</v>
      </c>
      <c r="J56" s="360">
        <v>15</v>
      </c>
      <c r="K56" s="360">
        <v>3</v>
      </c>
      <c r="L56" s="360">
        <v>0</v>
      </c>
      <c r="M56" s="360">
        <v>0</v>
      </c>
    </row>
    <row r="57" spans="2:13" x14ac:dyDescent="0.25">
      <c r="B57" s="371" t="s">
        <v>220</v>
      </c>
      <c r="C57" s="371" t="s">
        <v>2196</v>
      </c>
      <c r="D57" s="371" t="s">
        <v>85</v>
      </c>
      <c r="E57" s="360">
        <v>1</v>
      </c>
      <c r="F57" s="360">
        <v>1</v>
      </c>
      <c r="G57" s="360">
        <v>0</v>
      </c>
      <c r="H57" s="360">
        <v>0</v>
      </c>
      <c r="I57" s="360">
        <v>4</v>
      </c>
      <c r="J57" s="360">
        <v>4</v>
      </c>
      <c r="K57" s="360">
        <v>0</v>
      </c>
      <c r="L57" s="360">
        <v>0</v>
      </c>
      <c r="M57" s="360">
        <v>-3</v>
      </c>
    </row>
    <row r="58" spans="2:13" x14ac:dyDescent="0.25">
      <c r="B58" s="371" t="s">
        <v>220</v>
      </c>
      <c r="C58" s="371" t="s">
        <v>2196</v>
      </c>
      <c r="D58" s="371" t="s">
        <v>84</v>
      </c>
      <c r="E58" s="360">
        <v>60</v>
      </c>
      <c r="F58" s="360">
        <v>40</v>
      </c>
      <c r="G58" s="360">
        <v>20</v>
      </c>
      <c r="H58" s="360">
        <v>0</v>
      </c>
      <c r="I58" s="360">
        <v>133</v>
      </c>
      <c r="J58" s="360">
        <v>69</v>
      </c>
      <c r="K58" s="360">
        <v>64</v>
      </c>
      <c r="L58" s="360">
        <v>0</v>
      </c>
      <c r="M58" s="360">
        <v>-73</v>
      </c>
    </row>
    <row r="59" spans="2:13" x14ac:dyDescent="0.25">
      <c r="B59" s="371" t="s">
        <v>220</v>
      </c>
      <c r="C59" s="371" t="s">
        <v>2196</v>
      </c>
      <c r="D59" s="371" t="s">
        <v>420</v>
      </c>
      <c r="E59" s="360">
        <v>4</v>
      </c>
      <c r="F59" s="360">
        <v>3</v>
      </c>
      <c r="G59" s="360">
        <v>1</v>
      </c>
      <c r="H59" s="360">
        <v>0</v>
      </c>
      <c r="I59" s="360">
        <v>7</v>
      </c>
      <c r="J59" s="360">
        <v>3</v>
      </c>
      <c r="K59" s="360">
        <v>4</v>
      </c>
      <c r="L59" s="360">
        <v>0</v>
      </c>
      <c r="M59" s="360">
        <v>-3</v>
      </c>
    </row>
    <row r="60" spans="2:13" x14ac:dyDescent="0.25">
      <c r="B60" s="371" t="s">
        <v>220</v>
      </c>
      <c r="C60" s="371" t="s">
        <v>2196</v>
      </c>
      <c r="D60" s="371" t="s">
        <v>88</v>
      </c>
      <c r="E60" s="360">
        <v>9</v>
      </c>
      <c r="F60" s="360">
        <v>5</v>
      </c>
      <c r="G60" s="360">
        <v>4</v>
      </c>
      <c r="H60" s="360">
        <v>0</v>
      </c>
      <c r="I60" s="360">
        <v>18</v>
      </c>
      <c r="J60" s="360">
        <v>9</v>
      </c>
      <c r="K60" s="360">
        <v>9</v>
      </c>
      <c r="L60" s="360">
        <v>0</v>
      </c>
      <c r="M60" s="360">
        <v>-9</v>
      </c>
    </row>
    <row r="61" spans="2:13" x14ac:dyDescent="0.25">
      <c r="B61" s="371" t="s">
        <v>220</v>
      </c>
      <c r="C61" s="371" t="s">
        <v>2196</v>
      </c>
      <c r="D61" s="371" t="s">
        <v>91</v>
      </c>
      <c r="E61" s="360">
        <v>34</v>
      </c>
      <c r="F61" s="360">
        <v>14</v>
      </c>
      <c r="G61" s="360">
        <v>20</v>
      </c>
      <c r="H61" s="360">
        <v>0</v>
      </c>
      <c r="I61" s="360">
        <v>46</v>
      </c>
      <c r="J61" s="360">
        <v>20</v>
      </c>
      <c r="K61" s="360">
        <v>26</v>
      </c>
      <c r="L61" s="360">
        <v>0</v>
      </c>
      <c r="M61" s="360">
        <v>-12</v>
      </c>
    </row>
    <row r="62" spans="2:13" x14ac:dyDescent="0.25">
      <c r="B62" s="371" t="s">
        <v>220</v>
      </c>
      <c r="C62" s="371" t="s">
        <v>2196</v>
      </c>
      <c r="D62" s="371" t="s">
        <v>95</v>
      </c>
      <c r="E62" s="360">
        <v>30</v>
      </c>
      <c r="F62" s="360">
        <v>18</v>
      </c>
      <c r="G62" s="360">
        <v>12</v>
      </c>
      <c r="H62" s="360">
        <v>0</v>
      </c>
      <c r="I62" s="360">
        <v>64</v>
      </c>
      <c r="J62" s="360">
        <v>35</v>
      </c>
      <c r="K62" s="360">
        <v>29</v>
      </c>
      <c r="L62" s="360">
        <v>0</v>
      </c>
      <c r="M62" s="360">
        <v>-34</v>
      </c>
    </row>
    <row r="63" spans="2:13" x14ac:dyDescent="0.25">
      <c r="B63" s="371" t="s">
        <v>220</v>
      </c>
      <c r="C63" s="371" t="s">
        <v>2196</v>
      </c>
      <c r="D63" s="371" t="s">
        <v>214</v>
      </c>
      <c r="E63" s="360">
        <v>514</v>
      </c>
      <c r="F63" s="360">
        <v>319</v>
      </c>
      <c r="G63" s="360">
        <v>195</v>
      </c>
      <c r="H63" s="360">
        <v>0</v>
      </c>
      <c r="I63" s="360">
        <v>959</v>
      </c>
      <c r="J63" s="360">
        <v>519</v>
      </c>
      <c r="K63" s="360">
        <v>440</v>
      </c>
      <c r="L63" s="360">
        <v>0</v>
      </c>
      <c r="M63" s="360">
        <v>-445</v>
      </c>
    </row>
    <row r="64" spans="2:13" x14ac:dyDescent="0.25">
      <c r="B64" s="371" t="s">
        <v>220</v>
      </c>
      <c r="C64" s="371" t="s">
        <v>2197</v>
      </c>
      <c r="D64" s="371" t="s">
        <v>71</v>
      </c>
      <c r="E64" s="360">
        <v>1</v>
      </c>
      <c r="F64" s="360">
        <v>0</v>
      </c>
      <c r="G64" s="360">
        <v>1</v>
      </c>
      <c r="H64" s="360">
        <v>0</v>
      </c>
      <c r="I64" s="360">
        <v>2</v>
      </c>
      <c r="J64" s="360">
        <v>0</v>
      </c>
      <c r="K64" s="360">
        <v>2</v>
      </c>
      <c r="L64" s="360">
        <v>0</v>
      </c>
      <c r="M64" s="360">
        <v>-1</v>
      </c>
    </row>
    <row r="65" spans="2:13" x14ac:dyDescent="0.25">
      <c r="B65" s="371" t="s">
        <v>220</v>
      </c>
      <c r="C65" s="371" t="s">
        <v>2197</v>
      </c>
      <c r="D65" s="371" t="s">
        <v>75</v>
      </c>
      <c r="E65" s="360">
        <v>5</v>
      </c>
      <c r="F65" s="360">
        <v>2</v>
      </c>
      <c r="G65" s="360">
        <v>3</v>
      </c>
      <c r="H65" s="360">
        <v>0</v>
      </c>
      <c r="I65" s="360">
        <v>9</v>
      </c>
      <c r="J65" s="360">
        <v>6</v>
      </c>
      <c r="K65" s="360">
        <v>3</v>
      </c>
      <c r="L65" s="360">
        <v>0</v>
      </c>
      <c r="M65" s="360">
        <v>-4</v>
      </c>
    </row>
    <row r="66" spans="2:13" x14ac:dyDescent="0.25">
      <c r="B66" s="371" t="s">
        <v>220</v>
      </c>
      <c r="C66" s="371" t="s">
        <v>2197</v>
      </c>
      <c r="D66" s="371" t="s">
        <v>83</v>
      </c>
      <c r="E66" s="360">
        <v>6</v>
      </c>
      <c r="F66" s="360">
        <v>5</v>
      </c>
      <c r="G66" s="360">
        <v>1</v>
      </c>
      <c r="H66" s="360">
        <v>0</v>
      </c>
      <c r="I66" s="360">
        <v>5</v>
      </c>
      <c r="J66" s="360">
        <v>4</v>
      </c>
      <c r="K66" s="360">
        <v>1</v>
      </c>
      <c r="L66" s="360">
        <v>0</v>
      </c>
      <c r="M66" s="360">
        <v>1</v>
      </c>
    </row>
    <row r="67" spans="2:13" x14ac:dyDescent="0.25">
      <c r="B67" s="371" t="s">
        <v>220</v>
      </c>
      <c r="C67" s="371" t="s">
        <v>2197</v>
      </c>
      <c r="D67" s="371" t="s">
        <v>86</v>
      </c>
      <c r="E67" s="360">
        <v>359</v>
      </c>
      <c r="F67" s="360">
        <v>220</v>
      </c>
      <c r="G67" s="360">
        <v>139</v>
      </c>
      <c r="H67" s="360">
        <v>0</v>
      </c>
      <c r="I67" s="360">
        <v>393</v>
      </c>
      <c r="J67" s="360">
        <v>239</v>
      </c>
      <c r="K67" s="360">
        <v>154</v>
      </c>
      <c r="L67" s="360">
        <v>0</v>
      </c>
      <c r="M67" s="360">
        <v>-34</v>
      </c>
    </row>
    <row r="68" spans="2:13" x14ac:dyDescent="0.25">
      <c r="B68" s="371" t="s">
        <v>220</v>
      </c>
      <c r="C68" s="371" t="s">
        <v>2197</v>
      </c>
      <c r="D68" s="371" t="s">
        <v>90</v>
      </c>
      <c r="E68" s="360">
        <v>2</v>
      </c>
      <c r="F68" s="360">
        <v>0</v>
      </c>
      <c r="G68" s="360">
        <v>2</v>
      </c>
      <c r="H68" s="360">
        <v>0</v>
      </c>
      <c r="I68" s="360">
        <v>4</v>
      </c>
      <c r="J68" s="360">
        <v>2</v>
      </c>
      <c r="K68" s="360">
        <v>2</v>
      </c>
      <c r="L68" s="360">
        <v>0</v>
      </c>
      <c r="M68" s="360">
        <v>-2</v>
      </c>
    </row>
    <row r="69" spans="2:13" x14ac:dyDescent="0.25">
      <c r="B69" s="371" t="s">
        <v>220</v>
      </c>
      <c r="C69" s="371" t="s">
        <v>2197</v>
      </c>
      <c r="D69" s="371" t="s">
        <v>93</v>
      </c>
      <c r="E69" s="360">
        <v>33</v>
      </c>
      <c r="F69" s="360">
        <v>24</v>
      </c>
      <c r="G69" s="360">
        <v>9</v>
      </c>
      <c r="H69" s="360">
        <v>0</v>
      </c>
      <c r="I69" s="360">
        <v>49</v>
      </c>
      <c r="J69" s="360">
        <v>33</v>
      </c>
      <c r="K69" s="360">
        <v>16</v>
      </c>
      <c r="L69" s="360">
        <v>0</v>
      </c>
      <c r="M69" s="360">
        <v>-16</v>
      </c>
    </row>
    <row r="70" spans="2:13" x14ac:dyDescent="0.25">
      <c r="B70" s="371" t="s">
        <v>220</v>
      </c>
      <c r="C70" s="371" t="s">
        <v>2197</v>
      </c>
      <c r="D70" s="371" t="s">
        <v>423</v>
      </c>
      <c r="E70" s="360">
        <v>3</v>
      </c>
      <c r="F70" s="360">
        <v>3</v>
      </c>
      <c r="G70" s="360">
        <v>0</v>
      </c>
      <c r="H70" s="360">
        <v>0</v>
      </c>
      <c r="I70" s="360">
        <v>0</v>
      </c>
      <c r="J70" s="360">
        <v>0</v>
      </c>
      <c r="K70" s="360">
        <v>0</v>
      </c>
      <c r="L70" s="360">
        <v>0</v>
      </c>
      <c r="M70" s="360">
        <v>3</v>
      </c>
    </row>
    <row r="71" spans="2:13" x14ac:dyDescent="0.25">
      <c r="B71" s="371" t="s">
        <v>220</v>
      </c>
      <c r="C71" s="371" t="s">
        <v>2197</v>
      </c>
      <c r="D71" s="371" t="s">
        <v>78</v>
      </c>
      <c r="E71" s="360">
        <v>2</v>
      </c>
      <c r="F71" s="360">
        <v>1</v>
      </c>
      <c r="G71" s="360">
        <v>1</v>
      </c>
      <c r="H71" s="360">
        <v>0</v>
      </c>
      <c r="I71" s="360">
        <v>10</v>
      </c>
      <c r="J71" s="360">
        <v>4</v>
      </c>
      <c r="K71" s="360">
        <v>6</v>
      </c>
      <c r="L71" s="360">
        <v>0</v>
      </c>
      <c r="M71" s="360">
        <v>-8</v>
      </c>
    </row>
    <row r="72" spans="2:13" x14ac:dyDescent="0.25">
      <c r="B72" s="371" t="s">
        <v>220</v>
      </c>
      <c r="C72" s="371" t="s">
        <v>2197</v>
      </c>
      <c r="D72" s="371" t="s">
        <v>79</v>
      </c>
      <c r="E72" s="360">
        <v>949</v>
      </c>
      <c r="F72" s="360">
        <v>483</v>
      </c>
      <c r="G72" s="360">
        <v>466</v>
      </c>
      <c r="H72" s="360">
        <v>0</v>
      </c>
      <c r="I72" s="360">
        <v>1019</v>
      </c>
      <c r="J72" s="360">
        <v>520</v>
      </c>
      <c r="K72" s="360">
        <v>499</v>
      </c>
      <c r="L72" s="360">
        <v>0</v>
      </c>
      <c r="M72" s="360">
        <v>-70</v>
      </c>
    </row>
    <row r="73" spans="2:13" x14ac:dyDescent="0.25">
      <c r="B73" s="371" t="s">
        <v>220</v>
      </c>
      <c r="C73" s="371" t="s">
        <v>2197</v>
      </c>
      <c r="D73" s="371" t="s">
        <v>421</v>
      </c>
      <c r="E73" s="360">
        <v>2</v>
      </c>
      <c r="F73" s="360">
        <v>2</v>
      </c>
      <c r="G73" s="360">
        <v>0</v>
      </c>
      <c r="H73" s="360">
        <v>0</v>
      </c>
      <c r="I73" s="360">
        <v>1</v>
      </c>
      <c r="J73" s="360">
        <v>1</v>
      </c>
      <c r="K73" s="360">
        <v>0</v>
      </c>
      <c r="L73" s="360">
        <v>0</v>
      </c>
      <c r="M73" s="360">
        <v>1</v>
      </c>
    </row>
    <row r="74" spans="2:13" x14ac:dyDescent="0.25">
      <c r="B74" s="371" t="s">
        <v>220</v>
      </c>
      <c r="C74" s="371" t="s">
        <v>2200</v>
      </c>
      <c r="D74" s="371" t="s">
        <v>72</v>
      </c>
      <c r="E74" s="360">
        <v>82</v>
      </c>
      <c r="F74" s="360">
        <v>41</v>
      </c>
      <c r="G74" s="360">
        <v>41</v>
      </c>
      <c r="H74" s="360">
        <v>0</v>
      </c>
      <c r="I74" s="360">
        <v>68</v>
      </c>
      <c r="J74" s="360">
        <v>37</v>
      </c>
      <c r="K74" s="360">
        <v>31</v>
      </c>
      <c r="L74" s="360">
        <v>0</v>
      </c>
      <c r="M74" s="360">
        <v>14</v>
      </c>
    </row>
    <row r="75" spans="2:13" x14ac:dyDescent="0.25">
      <c r="B75" s="371" t="s">
        <v>220</v>
      </c>
      <c r="C75" s="371" t="s">
        <v>2200</v>
      </c>
      <c r="D75" s="371" t="s">
        <v>73</v>
      </c>
      <c r="E75" s="360">
        <v>161</v>
      </c>
      <c r="F75" s="360">
        <v>84</v>
      </c>
      <c r="G75" s="360">
        <v>77</v>
      </c>
      <c r="H75" s="360">
        <v>0</v>
      </c>
      <c r="I75" s="360">
        <v>148</v>
      </c>
      <c r="J75" s="360">
        <v>71</v>
      </c>
      <c r="K75" s="360">
        <v>76</v>
      </c>
      <c r="L75" s="360">
        <v>1</v>
      </c>
      <c r="M75" s="360">
        <v>13</v>
      </c>
    </row>
    <row r="76" spans="2:13" x14ac:dyDescent="0.25">
      <c r="B76" s="371" t="s">
        <v>220</v>
      </c>
      <c r="C76" s="371" t="s">
        <v>2200</v>
      </c>
      <c r="D76" s="371" t="s">
        <v>82</v>
      </c>
      <c r="E76" s="360">
        <v>1204</v>
      </c>
      <c r="F76" s="360">
        <v>619</v>
      </c>
      <c r="G76" s="360">
        <v>585</v>
      </c>
      <c r="H76" s="360">
        <v>0</v>
      </c>
      <c r="I76" s="360">
        <v>1094</v>
      </c>
      <c r="J76" s="360">
        <v>600</v>
      </c>
      <c r="K76" s="360">
        <v>494</v>
      </c>
      <c r="L76" s="360">
        <v>0</v>
      </c>
      <c r="M76" s="360">
        <v>110</v>
      </c>
    </row>
    <row r="77" spans="2:13" x14ac:dyDescent="0.25">
      <c r="B77" s="371" t="s">
        <v>220</v>
      </c>
      <c r="C77" s="371" t="s">
        <v>2200</v>
      </c>
      <c r="D77" s="371" t="s">
        <v>70</v>
      </c>
      <c r="E77" s="360">
        <v>743</v>
      </c>
      <c r="F77" s="360">
        <v>402</v>
      </c>
      <c r="G77" s="360">
        <v>341</v>
      </c>
      <c r="H77" s="360">
        <v>0</v>
      </c>
      <c r="I77" s="360">
        <v>882</v>
      </c>
      <c r="J77" s="360">
        <v>459</v>
      </c>
      <c r="K77" s="360">
        <v>423</v>
      </c>
      <c r="L77" s="360">
        <v>0</v>
      </c>
      <c r="M77" s="360">
        <v>-139</v>
      </c>
    </row>
    <row r="78" spans="2:13" x14ac:dyDescent="0.25">
      <c r="B78" s="371" t="s">
        <v>220</v>
      </c>
      <c r="C78" s="371" t="s">
        <v>2200</v>
      </c>
      <c r="D78" s="371" t="s">
        <v>87</v>
      </c>
      <c r="E78" s="360">
        <v>0</v>
      </c>
      <c r="F78" s="360">
        <v>0</v>
      </c>
      <c r="G78" s="360">
        <v>0</v>
      </c>
      <c r="H78" s="360">
        <v>0</v>
      </c>
      <c r="I78" s="360">
        <v>1</v>
      </c>
      <c r="J78" s="360">
        <v>0</v>
      </c>
      <c r="K78" s="360">
        <v>1</v>
      </c>
      <c r="L78" s="360">
        <v>0</v>
      </c>
      <c r="M78" s="360">
        <v>-1</v>
      </c>
    </row>
    <row r="79" spans="2:13" x14ac:dyDescent="0.25">
      <c r="B79" s="371" t="s">
        <v>220</v>
      </c>
      <c r="C79" s="371" t="s">
        <v>2200</v>
      </c>
      <c r="D79" s="371" t="s">
        <v>89</v>
      </c>
      <c r="E79" s="360">
        <v>7</v>
      </c>
      <c r="F79" s="360">
        <v>3</v>
      </c>
      <c r="G79" s="360">
        <v>4</v>
      </c>
      <c r="H79" s="360">
        <v>0</v>
      </c>
      <c r="I79" s="360">
        <v>3</v>
      </c>
      <c r="J79" s="360">
        <v>1</v>
      </c>
      <c r="K79" s="360">
        <v>2</v>
      </c>
      <c r="L79" s="360">
        <v>0</v>
      </c>
      <c r="M79" s="360">
        <v>4</v>
      </c>
    </row>
    <row r="80" spans="2:13" x14ac:dyDescent="0.25">
      <c r="B80" s="371" t="s">
        <v>220</v>
      </c>
      <c r="C80" s="371" t="s">
        <v>2200</v>
      </c>
      <c r="D80" s="371" t="s">
        <v>422</v>
      </c>
      <c r="E80" s="360">
        <v>250</v>
      </c>
      <c r="F80" s="360">
        <v>144</v>
      </c>
      <c r="G80" s="360">
        <v>106</v>
      </c>
      <c r="H80" s="360">
        <v>0</v>
      </c>
      <c r="I80" s="360">
        <v>337</v>
      </c>
      <c r="J80" s="360">
        <v>183</v>
      </c>
      <c r="K80" s="360">
        <v>154</v>
      </c>
      <c r="L80" s="360">
        <v>0</v>
      </c>
      <c r="M80" s="360">
        <v>-87</v>
      </c>
    </row>
    <row r="81" spans="2:13" x14ac:dyDescent="0.25">
      <c r="B81" s="371" t="s">
        <v>220</v>
      </c>
      <c r="C81" s="371" t="s">
        <v>2200</v>
      </c>
      <c r="D81" s="371" t="s">
        <v>96</v>
      </c>
      <c r="E81" s="360">
        <v>205</v>
      </c>
      <c r="F81" s="360">
        <v>120</v>
      </c>
      <c r="G81" s="360">
        <v>85</v>
      </c>
      <c r="H81" s="360">
        <v>0</v>
      </c>
      <c r="I81" s="360">
        <v>225</v>
      </c>
      <c r="J81" s="360">
        <v>129</v>
      </c>
      <c r="K81" s="360">
        <v>96</v>
      </c>
      <c r="L81" s="360">
        <v>0</v>
      </c>
      <c r="M81" s="360">
        <v>-20</v>
      </c>
    </row>
    <row r="82" spans="2:13" x14ac:dyDescent="0.25">
      <c r="B82" s="371" t="s">
        <v>221</v>
      </c>
      <c r="C82" s="371" t="s">
        <v>2352</v>
      </c>
      <c r="D82" s="371" t="s">
        <v>427</v>
      </c>
      <c r="E82" s="360">
        <v>211</v>
      </c>
      <c r="F82" s="360">
        <v>153</v>
      </c>
      <c r="G82" s="360">
        <v>58</v>
      </c>
      <c r="H82" s="360">
        <v>0</v>
      </c>
      <c r="I82" s="360">
        <v>250</v>
      </c>
      <c r="J82" s="360">
        <v>172</v>
      </c>
      <c r="K82" s="360">
        <v>78</v>
      </c>
      <c r="L82" s="360">
        <v>0</v>
      </c>
      <c r="M82" s="360">
        <v>-39</v>
      </c>
    </row>
    <row r="83" spans="2:13" x14ac:dyDescent="0.25">
      <c r="B83" s="371" t="s">
        <v>221</v>
      </c>
      <c r="C83" s="371" t="s">
        <v>2352</v>
      </c>
      <c r="D83" s="371" t="s">
        <v>2359</v>
      </c>
      <c r="E83" s="360">
        <v>13</v>
      </c>
      <c r="F83" s="360">
        <v>7</v>
      </c>
      <c r="G83" s="360">
        <v>6</v>
      </c>
      <c r="H83" s="360">
        <v>0</v>
      </c>
      <c r="I83" s="360">
        <v>12</v>
      </c>
      <c r="J83" s="360">
        <v>6</v>
      </c>
      <c r="K83" s="360">
        <v>6</v>
      </c>
      <c r="L83" s="360">
        <v>0</v>
      </c>
      <c r="M83" s="360">
        <v>1</v>
      </c>
    </row>
    <row r="84" spans="2:13" x14ac:dyDescent="0.25">
      <c r="B84" s="371" t="s">
        <v>221</v>
      </c>
      <c r="C84" s="371" t="s">
        <v>2352</v>
      </c>
      <c r="D84" s="371" t="s">
        <v>2360</v>
      </c>
      <c r="E84" s="360">
        <v>1</v>
      </c>
      <c r="F84" s="360">
        <v>0</v>
      </c>
      <c r="G84" s="360">
        <v>1</v>
      </c>
      <c r="H84" s="360">
        <v>0</v>
      </c>
      <c r="I84" s="360">
        <v>2</v>
      </c>
      <c r="J84" s="360">
        <v>1</v>
      </c>
      <c r="K84" s="360">
        <v>1</v>
      </c>
      <c r="L84" s="360">
        <v>0</v>
      </c>
      <c r="M84" s="360">
        <v>-1</v>
      </c>
    </row>
    <row r="85" spans="2:13" x14ac:dyDescent="0.25">
      <c r="B85" s="371" t="s">
        <v>221</v>
      </c>
      <c r="C85" s="371" t="s">
        <v>2352</v>
      </c>
      <c r="D85" s="371" t="s">
        <v>109</v>
      </c>
      <c r="E85" s="360">
        <v>49</v>
      </c>
      <c r="F85" s="360">
        <v>25</v>
      </c>
      <c r="G85" s="360">
        <v>24</v>
      </c>
      <c r="H85" s="360">
        <v>0</v>
      </c>
      <c r="I85" s="360">
        <v>94</v>
      </c>
      <c r="J85" s="360">
        <v>64</v>
      </c>
      <c r="K85" s="360">
        <v>30</v>
      </c>
      <c r="L85" s="360">
        <v>0</v>
      </c>
      <c r="M85" s="360">
        <v>-45</v>
      </c>
    </row>
    <row r="86" spans="2:13" x14ac:dyDescent="0.25">
      <c r="B86" s="371" t="s">
        <v>221</v>
      </c>
      <c r="C86" s="371" t="s">
        <v>2352</v>
      </c>
      <c r="D86" s="371" t="s">
        <v>2363</v>
      </c>
      <c r="E86" s="360">
        <v>50</v>
      </c>
      <c r="F86" s="360">
        <v>29</v>
      </c>
      <c r="G86" s="360">
        <v>21</v>
      </c>
      <c r="H86" s="360">
        <v>0</v>
      </c>
      <c r="I86" s="360">
        <v>118</v>
      </c>
      <c r="J86" s="360">
        <v>73</v>
      </c>
      <c r="K86" s="360">
        <v>45</v>
      </c>
      <c r="L86" s="360">
        <v>0</v>
      </c>
      <c r="M86" s="360">
        <v>-68</v>
      </c>
    </row>
    <row r="87" spans="2:13" x14ac:dyDescent="0.25">
      <c r="B87" s="371" t="s">
        <v>221</v>
      </c>
      <c r="C87" s="371" t="s">
        <v>2352</v>
      </c>
      <c r="D87" s="371" t="s">
        <v>203</v>
      </c>
      <c r="E87" s="360">
        <v>1</v>
      </c>
      <c r="F87" s="360">
        <v>0</v>
      </c>
      <c r="G87" s="360">
        <v>1</v>
      </c>
      <c r="H87" s="360">
        <v>0</v>
      </c>
      <c r="I87" s="360">
        <v>2</v>
      </c>
      <c r="J87" s="360">
        <v>1</v>
      </c>
      <c r="K87" s="360">
        <v>1</v>
      </c>
      <c r="L87" s="360">
        <v>0</v>
      </c>
      <c r="M87" s="360">
        <v>-1</v>
      </c>
    </row>
    <row r="88" spans="2:13" x14ac:dyDescent="0.25">
      <c r="B88" s="371" t="s">
        <v>221</v>
      </c>
      <c r="C88" s="371" t="s">
        <v>2201</v>
      </c>
      <c r="D88" s="371" t="s">
        <v>244</v>
      </c>
      <c r="E88" s="360">
        <v>1</v>
      </c>
      <c r="F88" s="360">
        <v>1</v>
      </c>
      <c r="G88" s="360">
        <v>0</v>
      </c>
      <c r="H88" s="360">
        <v>0</v>
      </c>
      <c r="I88" s="360">
        <v>0</v>
      </c>
      <c r="J88" s="360">
        <v>0</v>
      </c>
      <c r="K88" s="360">
        <v>0</v>
      </c>
      <c r="L88" s="360">
        <v>0</v>
      </c>
      <c r="M88" s="360">
        <v>1</v>
      </c>
    </row>
    <row r="89" spans="2:13" x14ac:dyDescent="0.25">
      <c r="B89" s="371" t="s">
        <v>221</v>
      </c>
      <c r="C89" s="371" t="s">
        <v>2201</v>
      </c>
      <c r="D89" s="371" t="s">
        <v>100</v>
      </c>
      <c r="E89" s="360">
        <v>1</v>
      </c>
      <c r="F89" s="360">
        <v>0</v>
      </c>
      <c r="G89" s="360">
        <v>1</v>
      </c>
      <c r="H89" s="360">
        <v>0</v>
      </c>
      <c r="I89" s="360">
        <v>1</v>
      </c>
      <c r="J89" s="360">
        <v>0</v>
      </c>
      <c r="K89" s="360">
        <v>1</v>
      </c>
      <c r="L89" s="360">
        <v>0</v>
      </c>
      <c r="M89" s="360">
        <v>0</v>
      </c>
    </row>
    <row r="90" spans="2:13" x14ac:dyDescent="0.25">
      <c r="B90" s="371" t="s">
        <v>221</v>
      </c>
      <c r="C90" s="371" t="s">
        <v>2201</v>
      </c>
      <c r="D90" s="371" t="s">
        <v>106</v>
      </c>
      <c r="E90" s="360">
        <v>26</v>
      </c>
      <c r="F90" s="360">
        <v>12</v>
      </c>
      <c r="G90" s="360">
        <v>14</v>
      </c>
      <c r="H90" s="360">
        <v>0</v>
      </c>
      <c r="I90" s="360">
        <v>31</v>
      </c>
      <c r="J90" s="360">
        <v>16</v>
      </c>
      <c r="K90" s="360">
        <v>15</v>
      </c>
      <c r="L90" s="360">
        <v>0</v>
      </c>
      <c r="M90" s="360">
        <v>-5</v>
      </c>
    </row>
    <row r="91" spans="2:13" x14ac:dyDescent="0.25">
      <c r="B91" s="371" t="s">
        <v>221</v>
      </c>
      <c r="C91" s="371" t="s">
        <v>2201</v>
      </c>
      <c r="D91" s="371" t="s">
        <v>238</v>
      </c>
      <c r="E91" s="360">
        <v>14</v>
      </c>
      <c r="F91" s="360">
        <v>14</v>
      </c>
      <c r="G91" s="360">
        <v>0</v>
      </c>
      <c r="H91" s="360">
        <v>0</v>
      </c>
      <c r="I91" s="360">
        <v>10</v>
      </c>
      <c r="J91" s="360">
        <v>10</v>
      </c>
      <c r="K91" s="360">
        <v>0</v>
      </c>
      <c r="L91" s="360">
        <v>0</v>
      </c>
      <c r="M91" s="360">
        <v>4</v>
      </c>
    </row>
    <row r="92" spans="2:13" x14ac:dyDescent="0.25">
      <c r="B92" s="371" t="s">
        <v>221</v>
      </c>
      <c r="C92" s="371" t="s">
        <v>2585</v>
      </c>
      <c r="D92" s="371" t="s">
        <v>107</v>
      </c>
      <c r="E92" s="360">
        <v>0</v>
      </c>
      <c r="F92" s="360">
        <v>0</v>
      </c>
      <c r="G92" s="360">
        <v>0</v>
      </c>
      <c r="H92" s="360">
        <v>0</v>
      </c>
      <c r="I92" s="360">
        <v>2</v>
      </c>
      <c r="J92" s="360">
        <v>0</v>
      </c>
      <c r="K92" s="360">
        <v>2</v>
      </c>
      <c r="L92" s="360">
        <v>0</v>
      </c>
      <c r="M92" s="360">
        <v>-2</v>
      </c>
    </row>
    <row r="93" spans="2:13" x14ac:dyDescent="0.25">
      <c r="B93" s="371" t="s">
        <v>221</v>
      </c>
      <c r="C93" s="371" t="s">
        <v>2585</v>
      </c>
      <c r="D93" s="371" t="s">
        <v>2888</v>
      </c>
      <c r="E93" s="360">
        <v>0</v>
      </c>
      <c r="F93" s="360">
        <v>0</v>
      </c>
      <c r="G93" s="360">
        <v>0</v>
      </c>
      <c r="H93" s="360">
        <v>0</v>
      </c>
      <c r="I93" s="360">
        <v>1</v>
      </c>
      <c r="J93" s="360">
        <v>0</v>
      </c>
      <c r="K93" s="360">
        <v>1</v>
      </c>
      <c r="L93" s="360">
        <v>0</v>
      </c>
      <c r="M93" s="360">
        <v>-1</v>
      </c>
    </row>
    <row r="94" spans="2:13" x14ac:dyDescent="0.25">
      <c r="B94" s="371" t="s">
        <v>221</v>
      </c>
      <c r="C94" s="371" t="s">
        <v>2585</v>
      </c>
      <c r="D94" s="371" t="s">
        <v>351</v>
      </c>
      <c r="E94" s="360">
        <v>4</v>
      </c>
      <c r="F94" s="360">
        <v>2</v>
      </c>
      <c r="G94" s="360">
        <v>2</v>
      </c>
      <c r="H94" s="360">
        <v>0</v>
      </c>
      <c r="I94" s="360">
        <v>5</v>
      </c>
      <c r="J94" s="360">
        <v>4</v>
      </c>
      <c r="K94" s="360">
        <v>1</v>
      </c>
      <c r="L94" s="360">
        <v>0</v>
      </c>
      <c r="M94" s="360">
        <v>-1</v>
      </c>
    </row>
    <row r="95" spans="2:13" x14ac:dyDescent="0.25">
      <c r="B95" s="371" t="s">
        <v>221</v>
      </c>
      <c r="C95" s="371" t="s">
        <v>2585</v>
      </c>
      <c r="D95" s="371" t="s">
        <v>103</v>
      </c>
      <c r="E95" s="360">
        <v>7</v>
      </c>
      <c r="F95" s="360">
        <v>5</v>
      </c>
      <c r="G95" s="360">
        <v>2</v>
      </c>
      <c r="H95" s="360">
        <v>0</v>
      </c>
      <c r="I95" s="360">
        <v>5</v>
      </c>
      <c r="J95" s="360">
        <v>4</v>
      </c>
      <c r="K95" s="360">
        <v>1</v>
      </c>
      <c r="L95" s="360">
        <v>0</v>
      </c>
      <c r="M95" s="360">
        <v>2</v>
      </c>
    </row>
    <row r="96" spans="2:13" ht="12.75" customHeight="1" x14ac:dyDescent="0.25">
      <c r="B96" s="371" t="s">
        <v>221</v>
      </c>
      <c r="C96" s="371" t="s">
        <v>2585</v>
      </c>
      <c r="D96" s="371" t="s">
        <v>115</v>
      </c>
      <c r="E96" s="360">
        <v>7</v>
      </c>
      <c r="F96" s="360">
        <v>4</v>
      </c>
      <c r="G96" s="360">
        <v>3</v>
      </c>
      <c r="H96" s="360">
        <v>0</v>
      </c>
      <c r="I96" s="360">
        <v>7</v>
      </c>
      <c r="J96" s="360">
        <v>2</v>
      </c>
      <c r="K96" s="360">
        <v>5</v>
      </c>
      <c r="L96" s="360">
        <v>0</v>
      </c>
      <c r="M96" s="360">
        <v>0</v>
      </c>
    </row>
    <row r="97" spans="2:13" x14ac:dyDescent="0.25">
      <c r="B97" s="371" t="s">
        <v>221</v>
      </c>
      <c r="C97" s="371" t="s">
        <v>2585</v>
      </c>
      <c r="D97" s="371" t="s">
        <v>116</v>
      </c>
      <c r="E97" s="360">
        <v>6</v>
      </c>
      <c r="F97" s="360">
        <v>0</v>
      </c>
      <c r="G97" s="360">
        <v>6</v>
      </c>
      <c r="H97" s="360">
        <v>0</v>
      </c>
      <c r="I97" s="360">
        <v>8</v>
      </c>
      <c r="J97" s="360">
        <v>1</v>
      </c>
      <c r="K97" s="360">
        <v>7</v>
      </c>
      <c r="L97" s="360">
        <v>0</v>
      </c>
      <c r="M97" s="360">
        <v>-2</v>
      </c>
    </row>
    <row r="98" spans="2:13" x14ac:dyDescent="0.25">
      <c r="B98" s="371" t="s">
        <v>221</v>
      </c>
      <c r="C98" s="371" t="s">
        <v>2204</v>
      </c>
      <c r="D98" s="371" t="s">
        <v>102</v>
      </c>
      <c r="E98" s="360">
        <v>1</v>
      </c>
      <c r="F98" s="360">
        <v>1</v>
      </c>
      <c r="G98" s="360">
        <v>0</v>
      </c>
      <c r="H98" s="360">
        <v>0</v>
      </c>
      <c r="I98" s="360">
        <v>2</v>
      </c>
      <c r="J98" s="360">
        <v>1</v>
      </c>
      <c r="K98" s="360">
        <v>1</v>
      </c>
      <c r="L98" s="360">
        <v>0</v>
      </c>
      <c r="M98" s="360">
        <v>-1</v>
      </c>
    </row>
    <row r="99" spans="2:13" x14ac:dyDescent="0.25">
      <c r="B99" s="371" t="s">
        <v>221</v>
      </c>
      <c r="C99" s="371" t="s">
        <v>2204</v>
      </c>
      <c r="D99" s="371" t="s">
        <v>104</v>
      </c>
      <c r="E99" s="360">
        <v>2</v>
      </c>
      <c r="F99" s="360">
        <v>1</v>
      </c>
      <c r="G99" s="360">
        <v>1</v>
      </c>
      <c r="H99" s="360">
        <v>0</v>
      </c>
      <c r="I99" s="360">
        <v>1</v>
      </c>
      <c r="J99" s="360">
        <v>1</v>
      </c>
      <c r="K99" s="360">
        <v>0</v>
      </c>
      <c r="L99" s="360">
        <v>0</v>
      </c>
      <c r="M99" s="360">
        <v>1</v>
      </c>
    </row>
    <row r="100" spans="2:13" x14ac:dyDescent="0.25">
      <c r="B100" s="371" t="s">
        <v>221</v>
      </c>
      <c r="C100" s="371" t="s">
        <v>2204</v>
      </c>
      <c r="D100" s="371" t="s">
        <v>2205</v>
      </c>
      <c r="E100" s="360">
        <v>1</v>
      </c>
      <c r="F100" s="360">
        <v>1</v>
      </c>
      <c r="G100" s="360">
        <v>0</v>
      </c>
      <c r="H100" s="360">
        <v>0</v>
      </c>
      <c r="I100" s="360">
        <v>3</v>
      </c>
      <c r="J100" s="360">
        <v>3</v>
      </c>
      <c r="K100" s="360">
        <v>0</v>
      </c>
      <c r="L100" s="360">
        <v>0</v>
      </c>
      <c r="M100" s="360">
        <v>-2</v>
      </c>
    </row>
    <row r="101" spans="2:13" x14ac:dyDescent="0.25">
      <c r="B101" s="371" t="s">
        <v>221</v>
      </c>
      <c r="C101" s="371" t="s">
        <v>2204</v>
      </c>
      <c r="D101" s="371" t="s">
        <v>108</v>
      </c>
      <c r="E101" s="360">
        <v>250</v>
      </c>
      <c r="F101" s="360">
        <v>175</v>
      </c>
      <c r="G101" s="360">
        <v>75</v>
      </c>
      <c r="H101" s="360">
        <v>0</v>
      </c>
      <c r="I101" s="360">
        <v>160</v>
      </c>
      <c r="J101" s="360">
        <v>119</v>
      </c>
      <c r="K101" s="360">
        <v>41</v>
      </c>
      <c r="L101" s="360">
        <v>0</v>
      </c>
      <c r="M101" s="360">
        <v>90</v>
      </c>
    </row>
    <row r="102" spans="2:13" x14ac:dyDescent="0.25">
      <c r="B102" s="371" t="s">
        <v>221</v>
      </c>
      <c r="C102" s="371" t="s">
        <v>2204</v>
      </c>
      <c r="D102" s="371" t="s">
        <v>111</v>
      </c>
      <c r="E102" s="360">
        <v>0</v>
      </c>
      <c r="F102" s="360">
        <v>0</v>
      </c>
      <c r="G102" s="360">
        <v>0</v>
      </c>
      <c r="H102" s="360">
        <v>0</v>
      </c>
      <c r="I102" s="360">
        <v>1</v>
      </c>
      <c r="J102" s="360">
        <v>0</v>
      </c>
      <c r="K102" s="360">
        <v>1</v>
      </c>
      <c r="L102" s="360">
        <v>0</v>
      </c>
      <c r="M102" s="360">
        <v>-1</v>
      </c>
    </row>
    <row r="103" spans="2:13" x14ac:dyDescent="0.25">
      <c r="B103" s="371" t="s">
        <v>221</v>
      </c>
      <c r="C103" s="371" t="s">
        <v>2204</v>
      </c>
      <c r="D103" s="371" t="s">
        <v>245</v>
      </c>
      <c r="E103" s="360">
        <v>1</v>
      </c>
      <c r="F103" s="360">
        <v>1</v>
      </c>
      <c r="G103" s="360">
        <v>0</v>
      </c>
      <c r="H103" s="360">
        <v>0</v>
      </c>
      <c r="I103" s="360">
        <v>0</v>
      </c>
      <c r="J103" s="360">
        <v>0</v>
      </c>
      <c r="K103" s="360">
        <v>0</v>
      </c>
      <c r="L103" s="360">
        <v>0</v>
      </c>
      <c r="M103" s="360">
        <v>1</v>
      </c>
    </row>
    <row r="104" spans="2:13" x14ac:dyDescent="0.25">
      <c r="B104" s="371" t="s">
        <v>221</v>
      </c>
      <c r="C104" s="371" t="s">
        <v>2204</v>
      </c>
      <c r="D104" s="371" t="s">
        <v>98</v>
      </c>
      <c r="E104" s="360">
        <v>0</v>
      </c>
      <c r="F104" s="360">
        <v>0</v>
      </c>
      <c r="G104" s="360">
        <v>0</v>
      </c>
      <c r="H104" s="360">
        <v>0</v>
      </c>
      <c r="I104" s="360">
        <v>1</v>
      </c>
      <c r="J104" s="360">
        <v>1</v>
      </c>
      <c r="K104" s="360">
        <v>0</v>
      </c>
      <c r="L104" s="360">
        <v>0</v>
      </c>
      <c r="M104" s="360">
        <v>-1</v>
      </c>
    </row>
    <row r="105" spans="2:13" x14ac:dyDescent="0.25">
      <c r="B105" s="371" t="s">
        <v>221</v>
      </c>
      <c r="C105" s="371" t="s">
        <v>2204</v>
      </c>
      <c r="D105" s="371" t="s">
        <v>248</v>
      </c>
      <c r="E105" s="360">
        <v>28</v>
      </c>
      <c r="F105" s="360">
        <v>21</v>
      </c>
      <c r="G105" s="360">
        <v>7</v>
      </c>
      <c r="H105" s="360">
        <v>0</v>
      </c>
      <c r="I105" s="360">
        <v>17</v>
      </c>
      <c r="J105" s="360">
        <v>11</v>
      </c>
      <c r="K105" s="360">
        <v>6</v>
      </c>
      <c r="L105" s="360">
        <v>0</v>
      </c>
      <c r="M105" s="360">
        <v>11</v>
      </c>
    </row>
    <row r="106" spans="2:13" x14ac:dyDescent="0.25">
      <c r="B106" s="371" t="s">
        <v>222</v>
      </c>
      <c r="C106" s="371" t="s">
        <v>2206</v>
      </c>
      <c r="D106" s="371" t="s">
        <v>446</v>
      </c>
      <c r="E106" s="360">
        <v>1</v>
      </c>
      <c r="F106" s="360">
        <v>0</v>
      </c>
      <c r="G106" s="360">
        <v>1</v>
      </c>
      <c r="H106" s="360">
        <v>0</v>
      </c>
      <c r="I106" s="360">
        <v>0</v>
      </c>
      <c r="J106" s="360">
        <v>0</v>
      </c>
      <c r="K106" s="360">
        <v>0</v>
      </c>
      <c r="L106" s="360">
        <v>0</v>
      </c>
      <c r="M106" s="360">
        <v>1</v>
      </c>
    </row>
    <row r="107" spans="2:13" x14ac:dyDescent="0.25">
      <c r="B107" s="371" t="s">
        <v>222</v>
      </c>
      <c r="C107" s="371" t="s">
        <v>2211</v>
      </c>
      <c r="D107" s="371" t="s">
        <v>131</v>
      </c>
      <c r="E107" s="360">
        <v>2</v>
      </c>
      <c r="F107" s="360">
        <v>2</v>
      </c>
      <c r="G107" s="360">
        <v>0</v>
      </c>
      <c r="H107" s="360">
        <v>0</v>
      </c>
      <c r="I107" s="360">
        <v>4</v>
      </c>
      <c r="J107" s="360">
        <v>4</v>
      </c>
      <c r="K107" s="360">
        <v>0</v>
      </c>
      <c r="L107" s="360">
        <v>0</v>
      </c>
      <c r="M107" s="360">
        <v>-2</v>
      </c>
    </row>
    <row r="108" spans="2:13" x14ac:dyDescent="0.25">
      <c r="B108" s="371" t="s">
        <v>222</v>
      </c>
      <c r="C108" s="371" t="s">
        <v>2211</v>
      </c>
      <c r="D108" s="371" t="s">
        <v>253</v>
      </c>
      <c r="E108" s="360">
        <v>0</v>
      </c>
      <c r="F108" s="360">
        <v>0</v>
      </c>
      <c r="G108" s="360">
        <v>0</v>
      </c>
      <c r="H108" s="360">
        <v>0</v>
      </c>
      <c r="I108" s="360">
        <v>1</v>
      </c>
      <c r="J108" s="360">
        <v>1</v>
      </c>
      <c r="K108" s="360">
        <v>0</v>
      </c>
      <c r="L108" s="360">
        <v>0</v>
      </c>
      <c r="M108" s="360">
        <v>-1</v>
      </c>
    </row>
    <row r="109" spans="2:13" x14ac:dyDescent="0.25">
      <c r="B109" s="371" t="s">
        <v>222</v>
      </c>
      <c r="C109" s="371" t="s">
        <v>2211</v>
      </c>
      <c r="D109" s="371" t="s">
        <v>123</v>
      </c>
      <c r="E109" s="360">
        <v>4</v>
      </c>
      <c r="F109" s="360">
        <v>3</v>
      </c>
      <c r="G109" s="360">
        <v>1</v>
      </c>
      <c r="H109" s="360">
        <v>0</v>
      </c>
      <c r="I109" s="360">
        <v>4</v>
      </c>
      <c r="J109" s="360">
        <v>3</v>
      </c>
      <c r="K109" s="360">
        <v>1</v>
      </c>
      <c r="L109" s="360">
        <v>0</v>
      </c>
      <c r="M109" s="360">
        <v>0</v>
      </c>
    </row>
    <row r="110" spans="2:13" x14ac:dyDescent="0.25">
      <c r="B110" s="371" t="s">
        <v>222</v>
      </c>
      <c r="C110" s="371" t="s">
        <v>2214</v>
      </c>
      <c r="D110" s="371" t="s">
        <v>135</v>
      </c>
      <c r="E110" s="360">
        <v>1</v>
      </c>
      <c r="F110" s="360">
        <v>0</v>
      </c>
      <c r="G110" s="360">
        <v>1</v>
      </c>
      <c r="H110" s="360">
        <v>0</v>
      </c>
      <c r="I110" s="360">
        <v>0</v>
      </c>
      <c r="J110" s="360">
        <v>0</v>
      </c>
      <c r="K110" s="360">
        <v>0</v>
      </c>
      <c r="L110" s="360">
        <v>0</v>
      </c>
      <c r="M110" s="360">
        <v>1</v>
      </c>
    </row>
    <row r="111" spans="2:13" x14ac:dyDescent="0.25">
      <c r="B111" s="371" t="s">
        <v>222</v>
      </c>
      <c r="C111" s="371" t="s">
        <v>2214</v>
      </c>
      <c r="D111" s="371" t="s">
        <v>250</v>
      </c>
      <c r="E111" s="360">
        <v>12</v>
      </c>
      <c r="F111" s="360">
        <v>9</v>
      </c>
      <c r="G111" s="360">
        <v>3</v>
      </c>
      <c r="H111" s="360">
        <v>0</v>
      </c>
      <c r="I111" s="360">
        <v>13</v>
      </c>
      <c r="J111" s="360">
        <v>7</v>
      </c>
      <c r="K111" s="360">
        <v>6</v>
      </c>
      <c r="L111" s="360">
        <v>0</v>
      </c>
      <c r="M111" s="360">
        <v>-1</v>
      </c>
    </row>
    <row r="112" spans="2:13" x14ac:dyDescent="0.25">
      <c r="B112" s="371" t="s">
        <v>222</v>
      </c>
      <c r="C112" s="371" t="s">
        <v>2215</v>
      </c>
      <c r="D112" s="371" t="s">
        <v>251</v>
      </c>
      <c r="E112" s="360">
        <v>1</v>
      </c>
      <c r="F112" s="360">
        <v>1</v>
      </c>
      <c r="G112" s="360">
        <v>0</v>
      </c>
      <c r="H112" s="360">
        <v>0</v>
      </c>
      <c r="I112" s="360">
        <v>1</v>
      </c>
      <c r="J112" s="360">
        <v>1</v>
      </c>
      <c r="K112" s="360">
        <v>0</v>
      </c>
      <c r="L112" s="360">
        <v>0</v>
      </c>
      <c r="M112" s="360">
        <v>0</v>
      </c>
    </row>
    <row r="113" spans="2:13" x14ac:dyDescent="0.25">
      <c r="B113" s="371" t="s">
        <v>223</v>
      </c>
      <c r="C113" s="371" t="s">
        <v>2220</v>
      </c>
      <c r="D113" s="371" t="s">
        <v>142</v>
      </c>
      <c r="E113" s="360">
        <v>169</v>
      </c>
      <c r="F113" s="360">
        <v>103</v>
      </c>
      <c r="G113" s="360">
        <v>66</v>
      </c>
      <c r="H113" s="360">
        <v>0</v>
      </c>
      <c r="I113" s="360">
        <v>331</v>
      </c>
      <c r="J113" s="360">
        <v>183</v>
      </c>
      <c r="K113" s="360">
        <v>148</v>
      </c>
      <c r="L113" s="360">
        <v>0</v>
      </c>
      <c r="M113" s="360">
        <v>-162</v>
      </c>
    </row>
    <row r="114" spans="2:13" x14ac:dyDescent="0.25">
      <c r="B114" s="371" t="s">
        <v>223</v>
      </c>
      <c r="C114" s="371" t="s">
        <v>2220</v>
      </c>
      <c r="D114" s="371" t="s">
        <v>144</v>
      </c>
      <c r="E114" s="360">
        <v>39</v>
      </c>
      <c r="F114" s="360">
        <v>26</v>
      </c>
      <c r="G114" s="360">
        <v>13</v>
      </c>
      <c r="H114" s="360">
        <v>0</v>
      </c>
      <c r="I114" s="360">
        <v>67</v>
      </c>
      <c r="J114" s="360">
        <v>42</v>
      </c>
      <c r="K114" s="360">
        <v>25</v>
      </c>
      <c r="L114" s="360">
        <v>0</v>
      </c>
      <c r="M114" s="360">
        <v>-28</v>
      </c>
    </row>
    <row r="115" spans="2:13" x14ac:dyDescent="0.25">
      <c r="B115" s="371" t="s">
        <v>223</v>
      </c>
      <c r="C115" s="371" t="s">
        <v>2221</v>
      </c>
      <c r="D115" s="371" t="s">
        <v>447</v>
      </c>
      <c r="E115" s="360">
        <v>1</v>
      </c>
      <c r="F115" s="360">
        <v>1</v>
      </c>
      <c r="G115" s="360">
        <v>0</v>
      </c>
      <c r="H115" s="360">
        <v>0</v>
      </c>
      <c r="I115" s="360">
        <v>0</v>
      </c>
      <c r="J115" s="360">
        <v>0</v>
      </c>
      <c r="K115" s="360">
        <v>0</v>
      </c>
      <c r="L115" s="360">
        <v>0</v>
      </c>
      <c r="M115" s="360">
        <v>1</v>
      </c>
    </row>
    <row r="117" spans="2:13" x14ac:dyDescent="0.25">
      <c r="B117" s="258"/>
      <c r="C117" s="56"/>
    </row>
    <row r="118" spans="2:13" x14ac:dyDescent="0.25">
      <c r="B118" s="259"/>
      <c r="C118" s="199"/>
    </row>
  </sheetData>
  <mergeCells count="9">
    <mergeCell ref="C8:L8"/>
    <mergeCell ref="C9:L9"/>
    <mergeCell ref="C10:L10"/>
    <mergeCell ref="B12:B13"/>
    <mergeCell ref="M12:M13"/>
    <mergeCell ref="D12:D13"/>
    <mergeCell ref="E12:H12"/>
    <mergeCell ref="I12:L12"/>
    <mergeCell ref="C12:C13"/>
  </mergeCells>
  <hyperlinks>
    <hyperlink ref="N9" location="INDICE!B65" display="INDICE" xr:uid="{00000000-0004-0000-3300-000000000000}"/>
  </hyperlinks>
  <printOptions horizontalCentered="1"/>
  <pageMargins left="0" right="0" top="1.1811023622047245" bottom="0.78740157480314965" header="0" footer="0.19685039370078741"/>
  <pageSetup paperSize="9" scale="95" firstPageNumber="276" orientation="landscape" useFirstPageNumber="1" r:id="rId1"/>
  <headerFooter scaleWithDoc="0">
    <oddHeader>&amp;C
&amp;G</oddHeader>
    <oddFooter>&amp;C&amp;P</oddFooter>
    <evenFooter>&amp;L&amp;G&amp;C&amp;P&amp;R&amp;G</evenFooter>
  </headerFooter>
  <drawing r:id="rId2"/>
  <legacyDrawingHF r:id="rId3"/>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dimension ref="B1:N123"/>
  <sheetViews>
    <sheetView showGridLines="0" zoomScaleNormal="100" workbookViewId="0">
      <selection activeCell="N9" sqref="N9"/>
    </sheetView>
  </sheetViews>
  <sheetFormatPr baseColWidth="10" defaultColWidth="11.44140625" defaultRowHeight="13.2" x14ac:dyDescent="0.25"/>
  <cols>
    <col min="1" max="1" width="3.33203125" style="29" customWidth="1"/>
    <col min="2" max="2" width="18" style="29" customWidth="1"/>
    <col min="3" max="3" width="23.33203125" style="29" bestFit="1" customWidth="1"/>
    <col min="4" max="4" width="24.6640625" style="29" customWidth="1"/>
    <col min="5" max="5" width="11.33203125" style="29" customWidth="1"/>
    <col min="6" max="6" width="12" style="29" customWidth="1"/>
    <col min="7" max="8" width="18.44140625" style="29" customWidth="1"/>
    <col min="9" max="9" width="13.44140625" style="29" customWidth="1"/>
    <col min="10" max="10" width="12.5546875" style="29" customWidth="1"/>
    <col min="11" max="12" width="13.44140625" style="29" customWidth="1"/>
    <col min="13" max="13" width="12.88671875" style="29" customWidth="1"/>
    <col min="14" max="16384" width="11.44140625" style="29"/>
  </cols>
  <sheetData>
    <row r="1" spans="2:14" ht="24.9" customHeight="1" x14ac:dyDescent="0.25"/>
    <row r="2" spans="2:14" ht="24.9" customHeight="1" x14ac:dyDescent="0.25"/>
    <row r="3" spans="2:14" ht="24.9" customHeight="1" x14ac:dyDescent="0.25"/>
    <row r="4" spans="2:14" ht="24.9" customHeight="1" x14ac:dyDescent="0.25"/>
    <row r="5" spans="2:14" ht="24.9" customHeight="1" x14ac:dyDescent="0.25"/>
    <row r="7" spans="2:14" s="267" customFormat="1" x14ac:dyDescent="0.25"/>
    <row r="8" spans="2:14" s="267" customFormat="1" x14ac:dyDescent="0.25">
      <c r="C8" s="463" t="s">
        <v>367</v>
      </c>
      <c r="D8" s="463"/>
      <c r="E8" s="463"/>
      <c r="F8" s="463"/>
      <c r="G8" s="463"/>
      <c r="H8" s="463"/>
      <c r="I8" s="463"/>
      <c r="J8" s="463"/>
      <c r="K8" s="463"/>
      <c r="L8" s="463"/>
    </row>
    <row r="9" spans="2:14" s="267" customFormat="1" x14ac:dyDescent="0.25">
      <c r="C9" s="463" t="s">
        <v>3436</v>
      </c>
      <c r="D9" s="463"/>
      <c r="E9" s="463"/>
      <c r="F9" s="463"/>
      <c r="G9" s="463"/>
      <c r="H9" s="463"/>
      <c r="I9" s="463"/>
      <c r="J9" s="463"/>
      <c r="K9" s="463"/>
      <c r="L9" s="463"/>
      <c r="N9" s="51" t="s">
        <v>234</v>
      </c>
    </row>
    <row r="10" spans="2:14" s="267" customFormat="1" x14ac:dyDescent="0.25">
      <c r="C10" s="463" t="s">
        <v>3751</v>
      </c>
      <c r="D10" s="463"/>
      <c r="E10" s="463"/>
      <c r="F10" s="463"/>
      <c r="G10" s="463"/>
      <c r="H10" s="463"/>
      <c r="I10" s="463"/>
      <c r="J10" s="463"/>
      <c r="K10" s="463"/>
      <c r="L10" s="463"/>
    </row>
    <row r="11" spans="2:14" x14ac:dyDescent="0.25">
      <c r="I11" s="30" t="s">
        <v>11</v>
      </c>
    </row>
    <row r="12" spans="2:14" ht="12.75" customHeight="1" x14ac:dyDescent="0.25">
      <c r="B12" s="456" t="s">
        <v>2609</v>
      </c>
      <c r="C12" s="456" t="s">
        <v>2610</v>
      </c>
      <c r="D12" s="456" t="s">
        <v>37</v>
      </c>
      <c r="E12" s="456" t="s">
        <v>2</v>
      </c>
      <c r="F12" s="456"/>
      <c r="G12" s="456"/>
      <c r="H12" s="456"/>
      <c r="I12" s="456" t="s">
        <v>3</v>
      </c>
      <c r="J12" s="456"/>
      <c r="K12" s="456"/>
      <c r="L12" s="456"/>
      <c r="M12" s="456" t="s">
        <v>2683</v>
      </c>
    </row>
    <row r="13" spans="2:14" x14ac:dyDescent="0.25">
      <c r="B13" s="456"/>
      <c r="C13" s="456"/>
      <c r="D13" s="456"/>
      <c r="E13" s="350" t="s">
        <v>10</v>
      </c>
      <c r="F13" s="350" t="s">
        <v>0</v>
      </c>
      <c r="G13" s="350" t="s">
        <v>1</v>
      </c>
      <c r="H13" s="350" t="s">
        <v>409</v>
      </c>
      <c r="I13" s="350" t="s">
        <v>10</v>
      </c>
      <c r="J13" s="350" t="s">
        <v>0</v>
      </c>
      <c r="K13" s="350" t="s">
        <v>1</v>
      </c>
      <c r="L13" s="350" t="s">
        <v>409</v>
      </c>
      <c r="M13" s="456"/>
    </row>
    <row r="14" spans="2:14" s="188" customFormat="1" x14ac:dyDescent="0.25">
      <c r="B14" s="363" t="s">
        <v>10</v>
      </c>
      <c r="C14" s="363" t="s">
        <v>10</v>
      </c>
      <c r="D14" s="363" t="s">
        <v>10</v>
      </c>
      <c r="E14" s="372">
        <f t="shared" ref="E14:M14" si="0">+SUM(E15:E120)</f>
        <v>177345</v>
      </c>
      <c r="F14" s="372">
        <f t="shared" si="0"/>
        <v>92789</v>
      </c>
      <c r="G14" s="372">
        <f t="shared" si="0"/>
        <v>84540</v>
      </c>
      <c r="H14" s="372">
        <f t="shared" si="0"/>
        <v>16</v>
      </c>
      <c r="I14" s="372">
        <f t="shared" si="0"/>
        <v>176284</v>
      </c>
      <c r="J14" s="372">
        <f t="shared" si="0"/>
        <v>91233</v>
      </c>
      <c r="K14" s="372">
        <f t="shared" si="0"/>
        <v>85034</v>
      </c>
      <c r="L14" s="372">
        <f t="shared" si="0"/>
        <v>17</v>
      </c>
      <c r="M14" s="372">
        <f t="shared" si="0"/>
        <v>1061</v>
      </c>
    </row>
    <row r="15" spans="2:14" x14ac:dyDescent="0.25">
      <c r="B15" s="371" t="s">
        <v>218</v>
      </c>
      <c r="C15" s="371" t="s">
        <v>2191</v>
      </c>
      <c r="D15" s="371" t="s">
        <v>38</v>
      </c>
      <c r="E15" s="360">
        <v>251</v>
      </c>
      <c r="F15" s="360">
        <v>184</v>
      </c>
      <c r="G15" s="360">
        <v>67</v>
      </c>
      <c r="H15" s="360">
        <v>0</v>
      </c>
      <c r="I15" s="360">
        <v>183</v>
      </c>
      <c r="J15" s="360">
        <v>128</v>
      </c>
      <c r="K15" s="360">
        <v>55</v>
      </c>
      <c r="L15" s="360">
        <v>0</v>
      </c>
      <c r="M15" s="360">
        <v>68</v>
      </c>
    </row>
    <row r="16" spans="2:14" x14ac:dyDescent="0.25">
      <c r="B16" s="371" t="s">
        <v>218</v>
      </c>
      <c r="C16" s="371" t="s">
        <v>2191</v>
      </c>
      <c r="D16" s="371" t="s">
        <v>2189</v>
      </c>
      <c r="E16" s="360">
        <v>1105</v>
      </c>
      <c r="F16" s="360">
        <v>767</v>
      </c>
      <c r="G16" s="360">
        <v>338</v>
      </c>
      <c r="H16" s="360">
        <v>0</v>
      </c>
      <c r="I16" s="360">
        <v>883</v>
      </c>
      <c r="J16" s="360">
        <v>582</v>
      </c>
      <c r="K16" s="360">
        <v>301</v>
      </c>
      <c r="L16" s="360">
        <v>0</v>
      </c>
      <c r="M16" s="360">
        <v>222</v>
      </c>
    </row>
    <row r="17" spans="2:13" x14ac:dyDescent="0.25">
      <c r="B17" s="371" t="s">
        <v>218</v>
      </c>
      <c r="C17" s="371" t="s">
        <v>219</v>
      </c>
      <c r="D17" s="371" t="s">
        <v>44</v>
      </c>
      <c r="E17" s="360">
        <v>22</v>
      </c>
      <c r="F17" s="360">
        <v>12</v>
      </c>
      <c r="G17" s="360">
        <v>10</v>
      </c>
      <c r="H17" s="360">
        <v>0</v>
      </c>
      <c r="I17" s="360">
        <v>6</v>
      </c>
      <c r="J17" s="360">
        <v>4</v>
      </c>
      <c r="K17" s="360">
        <v>2</v>
      </c>
      <c r="L17" s="360">
        <v>0</v>
      </c>
      <c r="M17" s="360">
        <v>16</v>
      </c>
    </row>
    <row r="18" spans="2:13" x14ac:dyDescent="0.25">
      <c r="B18" s="371" t="s">
        <v>218</v>
      </c>
      <c r="C18" s="371" t="s">
        <v>219</v>
      </c>
      <c r="D18" s="371" t="s">
        <v>45</v>
      </c>
      <c r="E18" s="360">
        <v>80</v>
      </c>
      <c r="F18" s="360">
        <v>51</v>
      </c>
      <c r="G18" s="360">
        <v>29</v>
      </c>
      <c r="H18" s="360">
        <v>0</v>
      </c>
      <c r="I18" s="360">
        <v>85</v>
      </c>
      <c r="J18" s="360">
        <v>61</v>
      </c>
      <c r="K18" s="360">
        <v>24</v>
      </c>
      <c r="L18" s="360">
        <v>0</v>
      </c>
      <c r="M18" s="360">
        <v>-5</v>
      </c>
    </row>
    <row r="19" spans="2:13" x14ac:dyDescent="0.25">
      <c r="B19" s="371" t="s">
        <v>218</v>
      </c>
      <c r="C19" s="371" t="s">
        <v>219</v>
      </c>
      <c r="D19" s="371" t="s">
        <v>49</v>
      </c>
      <c r="E19" s="360">
        <v>34</v>
      </c>
      <c r="F19" s="360">
        <v>19</v>
      </c>
      <c r="G19" s="360">
        <v>15</v>
      </c>
      <c r="H19" s="360">
        <v>0</v>
      </c>
      <c r="I19" s="360">
        <v>55</v>
      </c>
      <c r="J19" s="360">
        <v>26</v>
      </c>
      <c r="K19" s="360">
        <v>29</v>
      </c>
      <c r="L19" s="360">
        <v>0</v>
      </c>
      <c r="M19" s="360">
        <v>-21</v>
      </c>
    </row>
    <row r="20" spans="2:13" x14ac:dyDescent="0.25">
      <c r="B20" s="371" t="s">
        <v>218</v>
      </c>
      <c r="C20" s="371" t="s">
        <v>219</v>
      </c>
      <c r="D20" s="371" t="s">
        <v>52</v>
      </c>
      <c r="E20" s="360">
        <v>56</v>
      </c>
      <c r="F20" s="360">
        <v>33</v>
      </c>
      <c r="G20" s="360">
        <v>23</v>
      </c>
      <c r="H20" s="360">
        <v>0</v>
      </c>
      <c r="I20" s="360">
        <v>56</v>
      </c>
      <c r="J20" s="360">
        <v>36</v>
      </c>
      <c r="K20" s="360">
        <v>20</v>
      </c>
      <c r="L20" s="360">
        <v>0</v>
      </c>
      <c r="M20" s="360">
        <v>0</v>
      </c>
    </row>
    <row r="21" spans="2:13" x14ac:dyDescent="0.25">
      <c r="B21" s="371" t="s">
        <v>218</v>
      </c>
      <c r="C21" s="371" t="s">
        <v>219</v>
      </c>
      <c r="D21" s="371" t="s">
        <v>53</v>
      </c>
      <c r="E21" s="360">
        <v>29</v>
      </c>
      <c r="F21" s="360">
        <v>15</v>
      </c>
      <c r="G21" s="360">
        <v>14</v>
      </c>
      <c r="H21" s="360">
        <v>0</v>
      </c>
      <c r="I21" s="360">
        <v>24</v>
      </c>
      <c r="J21" s="360">
        <v>11</v>
      </c>
      <c r="K21" s="360">
        <v>13</v>
      </c>
      <c r="L21" s="360">
        <v>0</v>
      </c>
      <c r="M21" s="360">
        <v>5</v>
      </c>
    </row>
    <row r="22" spans="2:13" x14ac:dyDescent="0.25">
      <c r="B22" s="371" t="s">
        <v>218</v>
      </c>
      <c r="C22" s="371" t="s">
        <v>219</v>
      </c>
      <c r="D22" s="371" t="s">
        <v>39</v>
      </c>
      <c r="E22" s="360">
        <v>590</v>
      </c>
      <c r="F22" s="360">
        <v>375</v>
      </c>
      <c r="G22" s="360">
        <v>215</v>
      </c>
      <c r="H22" s="360">
        <v>0</v>
      </c>
      <c r="I22" s="360">
        <v>557</v>
      </c>
      <c r="J22" s="360">
        <v>349</v>
      </c>
      <c r="K22" s="360">
        <v>208</v>
      </c>
      <c r="L22" s="360">
        <v>0</v>
      </c>
      <c r="M22" s="360">
        <v>33</v>
      </c>
    </row>
    <row r="23" spans="2:13" x14ac:dyDescent="0.25">
      <c r="B23" s="371" t="s">
        <v>218</v>
      </c>
      <c r="C23" s="371" t="s">
        <v>219</v>
      </c>
      <c r="D23" s="371" t="s">
        <v>55</v>
      </c>
      <c r="E23" s="360">
        <v>12</v>
      </c>
      <c r="F23" s="360">
        <v>2</v>
      </c>
      <c r="G23" s="360">
        <v>10</v>
      </c>
      <c r="H23" s="360">
        <v>0</v>
      </c>
      <c r="I23" s="360">
        <v>9</v>
      </c>
      <c r="J23" s="360">
        <v>2</v>
      </c>
      <c r="K23" s="360">
        <v>7</v>
      </c>
      <c r="L23" s="360">
        <v>0</v>
      </c>
      <c r="M23" s="360">
        <v>3</v>
      </c>
    </row>
    <row r="24" spans="2:13" x14ac:dyDescent="0.25">
      <c r="B24" s="371" t="s">
        <v>218</v>
      </c>
      <c r="C24" s="371" t="s">
        <v>219</v>
      </c>
      <c r="D24" s="371" t="s">
        <v>56</v>
      </c>
      <c r="E24" s="360">
        <v>41</v>
      </c>
      <c r="F24" s="360">
        <v>20</v>
      </c>
      <c r="G24" s="360">
        <v>21</v>
      </c>
      <c r="H24" s="360">
        <v>0</v>
      </c>
      <c r="I24" s="360">
        <v>44</v>
      </c>
      <c r="J24" s="360">
        <v>22</v>
      </c>
      <c r="K24" s="360">
        <v>22</v>
      </c>
      <c r="L24" s="360">
        <v>0</v>
      </c>
      <c r="M24" s="360">
        <v>-3</v>
      </c>
    </row>
    <row r="25" spans="2:13" x14ac:dyDescent="0.25">
      <c r="B25" s="371" t="s">
        <v>218</v>
      </c>
      <c r="C25" s="371" t="s">
        <v>224</v>
      </c>
      <c r="D25" s="371" t="s">
        <v>58</v>
      </c>
      <c r="E25" s="360">
        <v>709</v>
      </c>
      <c r="F25" s="360">
        <v>439</v>
      </c>
      <c r="G25" s="360">
        <v>270</v>
      </c>
      <c r="H25" s="360">
        <v>0</v>
      </c>
      <c r="I25" s="360">
        <v>880</v>
      </c>
      <c r="J25" s="360">
        <v>543</v>
      </c>
      <c r="K25" s="360">
        <v>337</v>
      </c>
      <c r="L25" s="360">
        <v>0</v>
      </c>
      <c r="M25" s="360">
        <v>-171</v>
      </c>
    </row>
    <row r="26" spans="2:13" x14ac:dyDescent="0.25">
      <c r="B26" s="371" t="s">
        <v>218</v>
      </c>
      <c r="C26" s="371" t="s">
        <v>224</v>
      </c>
      <c r="D26" s="371" t="s">
        <v>59</v>
      </c>
      <c r="E26" s="360">
        <v>168</v>
      </c>
      <c r="F26" s="360">
        <v>72</v>
      </c>
      <c r="G26" s="360">
        <v>96</v>
      </c>
      <c r="H26" s="360">
        <v>0</v>
      </c>
      <c r="I26" s="360">
        <v>265</v>
      </c>
      <c r="J26" s="360">
        <v>124</v>
      </c>
      <c r="K26" s="360">
        <v>141</v>
      </c>
      <c r="L26" s="360">
        <v>0</v>
      </c>
      <c r="M26" s="360">
        <v>-97</v>
      </c>
    </row>
    <row r="27" spans="2:13" x14ac:dyDescent="0.25">
      <c r="B27" s="371" t="s">
        <v>218</v>
      </c>
      <c r="C27" s="371" t="s">
        <v>224</v>
      </c>
      <c r="D27" s="371" t="s">
        <v>60</v>
      </c>
      <c r="E27" s="360">
        <v>323</v>
      </c>
      <c r="F27" s="360">
        <v>182</v>
      </c>
      <c r="G27" s="360">
        <v>141</v>
      </c>
      <c r="H27" s="360">
        <v>0</v>
      </c>
      <c r="I27" s="360">
        <v>557</v>
      </c>
      <c r="J27" s="360">
        <v>323</v>
      </c>
      <c r="K27" s="360">
        <v>234</v>
      </c>
      <c r="L27" s="360">
        <v>0</v>
      </c>
      <c r="M27" s="360">
        <v>-234</v>
      </c>
    </row>
    <row r="28" spans="2:13" x14ac:dyDescent="0.25">
      <c r="B28" s="371" t="s">
        <v>218</v>
      </c>
      <c r="C28" s="371" t="s">
        <v>224</v>
      </c>
      <c r="D28" s="371" t="s">
        <v>61</v>
      </c>
      <c r="E28" s="360">
        <v>499</v>
      </c>
      <c r="F28" s="360">
        <v>329</v>
      </c>
      <c r="G28" s="360">
        <v>170</v>
      </c>
      <c r="H28" s="360">
        <v>0</v>
      </c>
      <c r="I28" s="360">
        <v>536</v>
      </c>
      <c r="J28" s="360">
        <v>369</v>
      </c>
      <c r="K28" s="360">
        <v>167</v>
      </c>
      <c r="L28" s="360">
        <v>0</v>
      </c>
      <c r="M28" s="360">
        <v>-37</v>
      </c>
    </row>
    <row r="29" spans="2:13" x14ac:dyDescent="0.25">
      <c r="B29" s="371" t="s">
        <v>218</v>
      </c>
      <c r="C29" s="371" t="s">
        <v>224</v>
      </c>
      <c r="D29" s="371" t="s">
        <v>62</v>
      </c>
      <c r="E29" s="360">
        <v>87554</v>
      </c>
      <c r="F29" s="360">
        <v>46622</v>
      </c>
      <c r="G29" s="360">
        <v>40921</v>
      </c>
      <c r="H29" s="360">
        <v>11</v>
      </c>
      <c r="I29" s="360">
        <v>76989</v>
      </c>
      <c r="J29" s="360">
        <v>40346</v>
      </c>
      <c r="K29" s="360">
        <v>36630</v>
      </c>
      <c r="L29" s="360">
        <v>13</v>
      </c>
      <c r="M29" s="360">
        <v>10565</v>
      </c>
    </row>
    <row r="30" spans="2:13" x14ac:dyDescent="0.25">
      <c r="B30" s="371" t="s">
        <v>218</v>
      </c>
      <c r="C30" s="371" t="s">
        <v>224</v>
      </c>
      <c r="D30" s="371" t="s">
        <v>2443</v>
      </c>
      <c r="E30" s="360">
        <v>69796</v>
      </c>
      <c r="F30" s="360">
        <v>35104</v>
      </c>
      <c r="G30" s="360">
        <v>34692</v>
      </c>
      <c r="H30" s="360">
        <v>0</v>
      </c>
      <c r="I30" s="360">
        <v>75806</v>
      </c>
      <c r="J30" s="360">
        <v>38298</v>
      </c>
      <c r="K30" s="360">
        <v>37508</v>
      </c>
      <c r="L30" s="360">
        <v>0</v>
      </c>
      <c r="M30" s="360">
        <v>-6010</v>
      </c>
    </row>
    <row r="31" spans="2:13" x14ac:dyDescent="0.25">
      <c r="B31" s="371" t="s">
        <v>218</v>
      </c>
      <c r="C31" s="371" t="s">
        <v>224</v>
      </c>
      <c r="D31" s="371" t="s">
        <v>63</v>
      </c>
      <c r="E31" s="360">
        <v>3</v>
      </c>
      <c r="F31" s="360">
        <v>3</v>
      </c>
      <c r="G31" s="360">
        <v>0</v>
      </c>
      <c r="H31" s="360">
        <v>0</v>
      </c>
      <c r="I31" s="360">
        <v>1</v>
      </c>
      <c r="J31" s="360">
        <v>1</v>
      </c>
      <c r="K31" s="360">
        <v>0</v>
      </c>
      <c r="L31" s="360">
        <v>0</v>
      </c>
      <c r="M31" s="360">
        <v>2</v>
      </c>
    </row>
    <row r="32" spans="2:13" x14ac:dyDescent="0.25">
      <c r="B32" s="371" t="s">
        <v>218</v>
      </c>
      <c r="C32" s="371" t="s">
        <v>224</v>
      </c>
      <c r="D32" s="371" t="s">
        <v>64</v>
      </c>
      <c r="E32" s="360">
        <v>21</v>
      </c>
      <c r="F32" s="360">
        <v>9</v>
      </c>
      <c r="G32" s="360">
        <v>12</v>
      </c>
      <c r="H32" s="360">
        <v>0</v>
      </c>
      <c r="I32" s="360">
        <v>23</v>
      </c>
      <c r="J32" s="360">
        <v>11</v>
      </c>
      <c r="K32" s="360">
        <v>12</v>
      </c>
      <c r="L32" s="360">
        <v>0</v>
      </c>
      <c r="M32" s="360">
        <v>-2</v>
      </c>
    </row>
    <row r="33" spans="2:13" x14ac:dyDescent="0.25">
      <c r="B33" s="371" t="s">
        <v>218</v>
      </c>
      <c r="C33" s="371" t="s">
        <v>224</v>
      </c>
      <c r="D33" s="371" t="s">
        <v>65</v>
      </c>
      <c r="E33" s="360">
        <v>3309</v>
      </c>
      <c r="F33" s="360">
        <v>2124</v>
      </c>
      <c r="G33" s="360">
        <v>1184</v>
      </c>
      <c r="H33" s="360">
        <v>1</v>
      </c>
      <c r="I33" s="360">
        <v>3888</v>
      </c>
      <c r="J33" s="360">
        <v>2436</v>
      </c>
      <c r="K33" s="360">
        <v>1451</v>
      </c>
      <c r="L33" s="360">
        <v>1</v>
      </c>
      <c r="M33" s="360">
        <v>-579</v>
      </c>
    </row>
    <row r="34" spans="2:13" x14ac:dyDescent="0.25">
      <c r="B34" s="371" t="s">
        <v>218</v>
      </c>
      <c r="C34" s="371" t="s">
        <v>224</v>
      </c>
      <c r="D34" s="371" t="s">
        <v>66</v>
      </c>
      <c r="E34" s="360">
        <v>0</v>
      </c>
      <c r="F34" s="360">
        <v>0</v>
      </c>
      <c r="G34" s="360">
        <v>0</v>
      </c>
      <c r="H34" s="360">
        <v>0</v>
      </c>
      <c r="I34" s="360">
        <v>1</v>
      </c>
      <c r="J34" s="360">
        <v>1</v>
      </c>
      <c r="K34" s="360">
        <v>0</v>
      </c>
      <c r="L34" s="360">
        <v>0</v>
      </c>
      <c r="M34" s="360">
        <v>-1</v>
      </c>
    </row>
    <row r="35" spans="2:13" x14ac:dyDescent="0.25">
      <c r="B35" s="371" t="s">
        <v>218</v>
      </c>
      <c r="C35" s="371" t="s">
        <v>224</v>
      </c>
      <c r="D35" s="371" t="s">
        <v>67</v>
      </c>
      <c r="E35" s="360">
        <v>64</v>
      </c>
      <c r="F35" s="360">
        <v>33</v>
      </c>
      <c r="G35" s="360">
        <v>31</v>
      </c>
      <c r="H35" s="360">
        <v>0</v>
      </c>
      <c r="I35" s="360">
        <v>67</v>
      </c>
      <c r="J35" s="360">
        <v>33</v>
      </c>
      <c r="K35" s="360">
        <v>33</v>
      </c>
      <c r="L35" s="360">
        <v>1</v>
      </c>
      <c r="M35" s="360">
        <v>-3</v>
      </c>
    </row>
    <row r="36" spans="2:13" x14ac:dyDescent="0.25">
      <c r="B36" s="371" t="s">
        <v>218</v>
      </c>
      <c r="C36" s="371" t="s">
        <v>224</v>
      </c>
      <c r="D36" s="371" t="s">
        <v>68</v>
      </c>
      <c r="E36" s="360">
        <v>6625</v>
      </c>
      <c r="F36" s="360">
        <v>2846</v>
      </c>
      <c r="G36" s="360">
        <v>3778</v>
      </c>
      <c r="H36" s="360">
        <v>1</v>
      </c>
      <c r="I36" s="360">
        <v>10160</v>
      </c>
      <c r="J36" s="360">
        <v>4505</v>
      </c>
      <c r="K36" s="360">
        <v>5654</v>
      </c>
      <c r="L36" s="360">
        <v>1</v>
      </c>
      <c r="M36" s="360">
        <v>-3535</v>
      </c>
    </row>
    <row r="37" spans="2:13" x14ac:dyDescent="0.25">
      <c r="B37" s="371" t="s">
        <v>218</v>
      </c>
      <c r="C37" s="371" t="s">
        <v>2192</v>
      </c>
      <c r="D37" s="371" t="s">
        <v>43</v>
      </c>
      <c r="E37" s="360">
        <v>4</v>
      </c>
      <c r="F37" s="360">
        <v>2</v>
      </c>
      <c r="G37" s="360">
        <v>2</v>
      </c>
      <c r="H37" s="360">
        <v>0</v>
      </c>
      <c r="I37" s="360">
        <v>4</v>
      </c>
      <c r="J37" s="360">
        <v>2</v>
      </c>
      <c r="K37" s="360">
        <v>2</v>
      </c>
      <c r="L37" s="360">
        <v>0</v>
      </c>
      <c r="M37" s="360">
        <v>0</v>
      </c>
    </row>
    <row r="38" spans="2:13" x14ac:dyDescent="0.25">
      <c r="B38" s="371" t="s">
        <v>218</v>
      </c>
      <c r="C38" s="371" t="s">
        <v>2192</v>
      </c>
      <c r="D38" s="371" t="s">
        <v>46</v>
      </c>
      <c r="E38" s="360">
        <v>17</v>
      </c>
      <c r="F38" s="360">
        <v>10</v>
      </c>
      <c r="G38" s="360">
        <v>7</v>
      </c>
      <c r="H38" s="360">
        <v>0</v>
      </c>
      <c r="I38" s="360">
        <v>14</v>
      </c>
      <c r="J38" s="360">
        <v>9</v>
      </c>
      <c r="K38" s="360">
        <v>5</v>
      </c>
      <c r="L38" s="360">
        <v>0</v>
      </c>
      <c r="M38" s="360">
        <v>3</v>
      </c>
    </row>
    <row r="39" spans="2:13" x14ac:dyDescent="0.25">
      <c r="B39" s="371" t="s">
        <v>218</v>
      </c>
      <c r="C39" s="371" t="s">
        <v>2192</v>
      </c>
      <c r="D39" s="371" t="s">
        <v>48</v>
      </c>
      <c r="E39" s="360">
        <v>1</v>
      </c>
      <c r="F39" s="360">
        <v>1</v>
      </c>
      <c r="G39" s="360">
        <v>0</v>
      </c>
      <c r="H39" s="360">
        <v>0</v>
      </c>
      <c r="I39" s="360">
        <v>1</v>
      </c>
      <c r="J39" s="360">
        <v>1</v>
      </c>
      <c r="K39" s="360">
        <v>0</v>
      </c>
      <c r="L39" s="360">
        <v>0</v>
      </c>
      <c r="M39" s="360">
        <v>0</v>
      </c>
    </row>
    <row r="40" spans="2:13" x14ac:dyDescent="0.25">
      <c r="B40" s="371" t="s">
        <v>218</v>
      </c>
      <c r="C40" s="371" t="s">
        <v>2192</v>
      </c>
      <c r="D40" s="371" t="s">
        <v>264</v>
      </c>
      <c r="E40" s="360">
        <v>298</v>
      </c>
      <c r="F40" s="360">
        <v>165</v>
      </c>
      <c r="G40" s="360">
        <v>133</v>
      </c>
      <c r="H40" s="360">
        <v>0</v>
      </c>
      <c r="I40" s="360">
        <v>108</v>
      </c>
      <c r="J40" s="360">
        <v>69</v>
      </c>
      <c r="K40" s="360">
        <v>39</v>
      </c>
      <c r="L40" s="360">
        <v>0</v>
      </c>
      <c r="M40" s="360">
        <v>190</v>
      </c>
    </row>
    <row r="41" spans="2:13" x14ac:dyDescent="0.25">
      <c r="B41" s="371" t="s">
        <v>218</v>
      </c>
      <c r="C41" s="371" t="s">
        <v>2192</v>
      </c>
      <c r="D41" s="371" t="s">
        <v>239</v>
      </c>
      <c r="E41" s="360">
        <v>0</v>
      </c>
      <c r="F41" s="360">
        <v>0</v>
      </c>
      <c r="G41" s="360">
        <v>0</v>
      </c>
      <c r="H41" s="360">
        <v>0</v>
      </c>
      <c r="I41" s="360">
        <v>2</v>
      </c>
      <c r="J41" s="360">
        <v>2</v>
      </c>
      <c r="K41" s="360">
        <v>0</v>
      </c>
      <c r="L41" s="360">
        <v>0</v>
      </c>
      <c r="M41" s="360">
        <v>-2</v>
      </c>
    </row>
    <row r="42" spans="2:13" x14ac:dyDescent="0.25">
      <c r="B42" s="371" t="s">
        <v>218</v>
      </c>
      <c r="C42" s="371" t="s">
        <v>2192</v>
      </c>
      <c r="D42" s="371" t="s">
        <v>54</v>
      </c>
      <c r="E42" s="360">
        <v>6</v>
      </c>
      <c r="F42" s="360">
        <v>5</v>
      </c>
      <c r="G42" s="360">
        <v>1</v>
      </c>
      <c r="H42" s="360">
        <v>0</v>
      </c>
      <c r="I42" s="360">
        <v>4</v>
      </c>
      <c r="J42" s="360">
        <v>3</v>
      </c>
      <c r="K42" s="360">
        <v>1</v>
      </c>
      <c r="L42" s="360">
        <v>0</v>
      </c>
      <c r="M42" s="360">
        <v>2</v>
      </c>
    </row>
    <row r="43" spans="2:13" x14ac:dyDescent="0.25">
      <c r="B43" s="371" t="s">
        <v>218</v>
      </c>
      <c r="C43" s="371" t="s">
        <v>2192</v>
      </c>
      <c r="D43" s="371" t="s">
        <v>414</v>
      </c>
      <c r="E43" s="360">
        <v>1</v>
      </c>
      <c r="F43" s="360">
        <v>0</v>
      </c>
      <c r="G43" s="360">
        <v>1</v>
      </c>
      <c r="H43" s="360">
        <v>0</v>
      </c>
      <c r="I43" s="360">
        <v>0</v>
      </c>
      <c r="J43" s="360">
        <v>0</v>
      </c>
      <c r="K43" s="360">
        <v>0</v>
      </c>
      <c r="L43" s="360">
        <v>0</v>
      </c>
      <c r="M43" s="360">
        <v>1</v>
      </c>
    </row>
    <row r="44" spans="2:13" x14ac:dyDescent="0.25">
      <c r="B44" s="371" t="s">
        <v>218</v>
      </c>
      <c r="C44" s="371" t="s">
        <v>2192</v>
      </c>
      <c r="D44" s="371" t="s">
        <v>2940</v>
      </c>
      <c r="E44" s="360">
        <v>1</v>
      </c>
      <c r="F44" s="360">
        <v>0</v>
      </c>
      <c r="G44" s="360">
        <v>1</v>
      </c>
      <c r="H44" s="360">
        <v>0</v>
      </c>
      <c r="I44" s="360">
        <v>1</v>
      </c>
      <c r="J44" s="360">
        <v>0</v>
      </c>
      <c r="K44" s="360">
        <v>1</v>
      </c>
      <c r="L44" s="360">
        <v>0</v>
      </c>
      <c r="M44" s="360">
        <v>0</v>
      </c>
    </row>
    <row r="45" spans="2:13" x14ac:dyDescent="0.25">
      <c r="B45" s="371" t="s">
        <v>218</v>
      </c>
      <c r="C45" s="371" t="s">
        <v>2192</v>
      </c>
      <c r="D45" s="371" t="s">
        <v>204</v>
      </c>
      <c r="E45" s="360">
        <v>7</v>
      </c>
      <c r="F45" s="360">
        <v>2</v>
      </c>
      <c r="G45" s="360">
        <v>5</v>
      </c>
      <c r="H45" s="360">
        <v>0</v>
      </c>
      <c r="I45" s="360">
        <v>3</v>
      </c>
      <c r="J45" s="360">
        <v>1</v>
      </c>
      <c r="K45" s="360">
        <v>2</v>
      </c>
      <c r="L45" s="360">
        <v>0</v>
      </c>
      <c r="M45" s="360">
        <v>4</v>
      </c>
    </row>
    <row r="46" spans="2:13" x14ac:dyDescent="0.25">
      <c r="B46" s="371" t="s">
        <v>220</v>
      </c>
      <c r="C46" s="371" t="s">
        <v>2193</v>
      </c>
      <c r="D46" s="371" t="s">
        <v>74</v>
      </c>
      <c r="E46" s="360">
        <v>11</v>
      </c>
      <c r="F46" s="360">
        <v>9</v>
      </c>
      <c r="G46" s="360">
        <v>2</v>
      </c>
      <c r="H46" s="360">
        <v>0</v>
      </c>
      <c r="I46" s="360">
        <v>11</v>
      </c>
      <c r="J46" s="360">
        <v>9</v>
      </c>
      <c r="K46" s="360">
        <v>2</v>
      </c>
      <c r="L46" s="360">
        <v>0</v>
      </c>
      <c r="M46" s="360">
        <v>0</v>
      </c>
    </row>
    <row r="47" spans="2:13" x14ac:dyDescent="0.25">
      <c r="B47" s="371" t="s">
        <v>220</v>
      </c>
      <c r="C47" s="371" t="s">
        <v>2193</v>
      </c>
      <c r="D47" s="371" t="s">
        <v>2194</v>
      </c>
      <c r="E47" s="360">
        <v>36</v>
      </c>
      <c r="F47" s="360">
        <v>25</v>
      </c>
      <c r="G47" s="360">
        <v>11</v>
      </c>
      <c r="H47" s="360">
        <v>0</v>
      </c>
      <c r="I47" s="360">
        <v>38</v>
      </c>
      <c r="J47" s="360">
        <v>29</v>
      </c>
      <c r="K47" s="360">
        <v>9</v>
      </c>
      <c r="L47" s="360">
        <v>0</v>
      </c>
      <c r="M47" s="360">
        <v>-2</v>
      </c>
    </row>
    <row r="48" spans="2:13" x14ac:dyDescent="0.25">
      <c r="B48" s="371" t="s">
        <v>220</v>
      </c>
      <c r="C48" s="371" t="s">
        <v>2193</v>
      </c>
      <c r="D48" s="371" t="s">
        <v>242</v>
      </c>
      <c r="E48" s="360">
        <v>15</v>
      </c>
      <c r="F48" s="360">
        <v>11</v>
      </c>
      <c r="G48" s="360">
        <v>4</v>
      </c>
      <c r="H48" s="360">
        <v>0</v>
      </c>
      <c r="I48" s="360">
        <v>15</v>
      </c>
      <c r="J48" s="360">
        <v>10</v>
      </c>
      <c r="K48" s="360">
        <v>5</v>
      </c>
      <c r="L48" s="360">
        <v>0</v>
      </c>
      <c r="M48" s="360">
        <v>0</v>
      </c>
    </row>
    <row r="49" spans="2:13" x14ac:dyDescent="0.25">
      <c r="B49" s="371" t="s">
        <v>220</v>
      </c>
      <c r="C49" s="371" t="s">
        <v>2193</v>
      </c>
      <c r="D49" s="371" t="s">
        <v>2195</v>
      </c>
      <c r="E49" s="360">
        <v>5</v>
      </c>
      <c r="F49" s="360">
        <v>2</v>
      </c>
      <c r="G49" s="360">
        <v>3</v>
      </c>
      <c r="H49" s="360">
        <v>0</v>
      </c>
      <c r="I49" s="360">
        <v>3</v>
      </c>
      <c r="J49" s="360">
        <v>2</v>
      </c>
      <c r="K49" s="360">
        <v>1</v>
      </c>
      <c r="L49" s="360">
        <v>0</v>
      </c>
      <c r="M49" s="360">
        <v>2</v>
      </c>
    </row>
    <row r="50" spans="2:13" x14ac:dyDescent="0.25">
      <c r="B50" s="371" t="s">
        <v>220</v>
      </c>
      <c r="C50" s="371" t="s">
        <v>2193</v>
      </c>
      <c r="D50" s="371" t="s">
        <v>92</v>
      </c>
      <c r="E50" s="360">
        <v>106</v>
      </c>
      <c r="F50" s="360">
        <v>59</v>
      </c>
      <c r="G50" s="360">
        <v>47</v>
      </c>
      <c r="H50" s="360">
        <v>0</v>
      </c>
      <c r="I50" s="360">
        <v>77</v>
      </c>
      <c r="J50" s="360">
        <v>43</v>
      </c>
      <c r="K50" s="360">
        <v>34</v>
      </c>
      <c r="L50" s="360">
        <v>0</v>
      </c>
      <c r="M50" s="360">
        <v>29</v>
      </c>
    </row>
    <row r="51" spans="2:13" x14ac:dyDescent="0.25">
      <c r="B51" s="371" t="s">
        <v>220</v>
      </c>
      <c r="C51" s="371" t="s">
        <v>2193</v>
      </c>
      <c r="D51" s="371" t="s">
        <v>94</v>
      </c>
      <c r="E51" s="360">
        <v>28</v>
      </c>
      <c r="F51" s="360">
        <v>17</v>
      </c>
      <c r="G51" s="360">
        <v>11</v>
      </c>
      <c r="H51" s="360">
        <v>0</v>
      </c>
      <c r="I51" s="360">
        <v>13</v>
      </c>
      <c r="J51" s="360">
        <v>10</v>
      </c>
      <c r="K51" s="360">
        <v>3</v>
      </c>
      <c r="L51" s="360">
        <v>0</v>
      </c>
      <c r="M51" s="360">
        <v>15</v>
      </c>
    </row>
    <row r="52" spans="2:13" x14ac:dyDescent="0.25">
      <c r="B52" s="371" t="s">
        <v>220</v>
      </c>
      <c r="C52" s="371" t="s">
        <v>2193</v>
      </c>
      <c r="D52" s="371" t="s">
        <v>434</v>
      </c>
      <c r="E52" s="360">
        <v>120</v>
      </c>
      <c r="F52" s="360">
        <v>71</v>
      </c>
      <c r="G52" s="360">
        <v>49</v>
      </c>
      <c r="H52" s="360">
        <v>0</v>
      </c>
      <c r="I52" s="360">
        <v>101</v>
      </c>
      <c r="J52" s="360">
        <v>55</v>
      </c>
      <c r="K52" s="360">
        <v>46</v>
      </c>
      <c r="L52" s="360">
        <v>0</v>
      </c>
      <c r="M52" s="360">
        <v>19</v>
      </c>
    </row>
    <row r="53" spans="2:13" x14ac:dyDescent="0.25">
      <c r="B53" s="371" t="s">
        <v>220</v>
      </c>
      <c r="C53" s="371" t="s">
        <v>2193</v>
      </c>
      <c r="D53" s="371" t="s">
        <v>77</v>
      </c>
      <c r="E53" s="360">
        <v>16</v>
      </c>
      <c r="F53" s="360">
        <v>11</v>
      </c>
      <c r="G53" s="360">
        <v>5</v>
      </c>
      <c r="H53" s="360">
        <v>0</v>
      </c>
      <c r="I53" s="360">
        <v>11</v>
      </c>
      <c r="J53" s="360">
        <v>9</v>
      </c>
      <c r="K53" s="360">
        <v>2</v>
      </c>
      <c r="L53" s="360">
        <v>0</v>
      </c>
      <c r="M53" s="360">
        <v>5</v>
      </c>
    </row>
    <row r="54" spans="2:13" x14ac:dyDescent="0.25">
      <c r="B54" s="371" t="s">
        <v>220</v>
      </c>
      <c r="C54" s="371" t="s">
        <v>2193</v>
      </c>
      <c r="D54" s="371" t="s">
        <v>97</v>
      </c>
      <c r="E54" s="360">
        <v>27</v>
      </c>
      <c r="F54" s="360">
        <v>13</v>
      </c>
      <c r="G54" s="360">
        <v>14</v>
      </c>
      <c r="H54" s="360">
        <v>0</v>
      </c>
      <c r="I54" s="360">
        <v>16</v>
      </c>
      <c r="J54" s="360">
        <v>9</v>
      </c>
      <c r="K54" s="360">
        <v>7</v>
      </c>
      <c r="L54" s="360">
        <v>0</v>
      </c>
      <c r="M54" s="360">
        <v>11</v>
      </c>
    </row>
    <row r="55" spans="2:13" x14ac:dyDescent="0.25">
      <c r="B55" s="371" t="s">
        <v>220</v>
      </c>
      <c r="C55" s="371" t="s">
        <v>2196</v>
      </c>
      <c r="D55" s="371" t="s">
        <v>76</v>
      </c>
      <c r="E55" s="360">
        <v>29</v>
      </c>
      <c r="F55" s="360">
        <v>19</v>
      </c>
      <c r="G55" s="360">
        <v>10</v>
      </c>
      <c r="H55" s="360">
        <v>0</v>
      </c>
      <c r="I55" s="360">
        <v>27</v>
      </c>
      <c r="J55" s="360">
        <v>17</v>
      </c>
      <c r="K55" s="360">
        <v>10</v>
      </c>
      <c r="L55" s="360">
        <v>0</v>
      </c>
      <c r="M55" s="360">
        <v>2</v>
      </c>
    </row>
    <row r="56" spans="2:13" x14ac:dyDescent="0.25">
      <c r="B56" s="371" t="s">
        <v>220</v>
      </c>
      <c r="C56" s="371" t="s">
        <v>2196</v>
      </c>
      <c r="D56" s="371" t="s">
        <v>80</v>
      </c>
      <c r="E56" s="360">
        <v>2</v>
      </c>
      <c r="F56" s="360">
        <v>1</v>
      </c>
      <c r="G56" s="360">
        <v>1</v>
      </c>
      <c r="H56" s="360">
        <v>0</v>
      </c>
      <c r="I56" s="360">
        <v>9</v>
      </c>
      <c r="J56" s="360">
        <v>5</v>
      </c>
      <c r="K56" s="360">
        <v>4</v>
      </c>
      <c r="L56" s="360">
        <v>0</v>
      </c>
      <c r="M56" s="360">
        <v>-7</v>
      </c>
    </row>
    <row r="57" spans="2:13" x14ac:dyDescent="0.25">
      <c r="B57" s="371" t="s">
        <v>220</v>
      </c>
      <c r="C57" s="371" t="s">
        <v>2196</v>
      </c>
      <c r="D57" s="371" t="s">
        <v>81</v>
      </c>
      <c r="E57" s="360">
        <v>15</v>
      </c>
      <c r="F57" s="360">
        <v>11</v>
      </c>
      <c r="G57" s="360">
        <v>4</v>
      </c>
      <c r="H57" s="360">
        <v>0</v>
      </c>
      <c r="I57" s="360">
        <v>14</v>
      </c>
      <c r="J57" s="360">
        <v>4</v>
      </c>
      <c r="K57" s="360">
        <v>10</v>
      </c>
      <c r="L57" s="360">
        <v>0</v>
      </c>
      <c r="M57" s="360">
        <v>1</v>
      </c>
    </row>
    <row r="58" spans="2:13" x14ac:dyDescent="0.25">
      <c r="B58" s="371" t="s">
        <v>220</v>
      </c>
      <c r="C58" s="371" t="s">
        <v>2196</v>
      </c>
      <c r="D58" s="371" t="s">
        <v>85</v>
      </c>
      <c r="E58" s="360">
        <v>3</v>
      </c>
      <c r="F58" s="360">
        <v>3</v>
      </c>
      <c r="G58" s="360">
        <v>0</v>
      </c>
      <c r="H58" s="360">
        <v>0</v>
      </c>
      <c r="I58" s="360">
        <v>1</v>
      </c>
      <c r="J58" s="360">
        <v>1</v>
      </c>
      <c r="K58" s="360">
        <v>0</v>
      </c>
      <c r="L58" s="360">
        <v>0</v>
      </c>
      <c r="M58" s="360">
        <v>2</v>
      </c>
    </row>
    <row r="59" spans="2:13" x14ac:dyDescent="0.25">
      <c r="B59" s="371" t="s">
        <v>220</v>
      </c>
      <c r="C59" s="371" t="s">
        <v>2196</v>
      </c>
      <c r="D59" s="371" t="s">
        <v>84</v>
      </c>
      <c r="E59" s="360">
        <v>86</v>
      </c>
      <c r="F59" s="360">
        <v>46</v>
      </c>
      <c r="G59" s="360">
        <v>39</v>
      </c>
      <c r="H59" s="360">
        <v>1</v>
      </c>
      <c r="I59" s="360">
        <v>45</v>
      </c>
      <c r="J59" s="360">
        <v>32</v>
      </c>
      <c r="K59" s="360">
        <v>13</v>
      </c>
      <c r="L59" s="360">
        <v>0</v>
      </c>
      <c r="M59" s="360">
        <v>41</v>
      </c>
    </row>
    <row r="60" spans="2:13" x14ac:dyDescent="0.25">
      <c r="B60" s="371" t="s">
        <v>220</v>
      </c>
      <c r="C60" s="371" t="s">
        <v>2196</v>
      </c>
      <c r="D60" s="371" t="s">
        <v>420</v>
      </c>
      <c r="E60" s="360">
        <v>7</v>
      </c>
      <c r="F60" s="360">
        <v>2</v>
      </c>
      <c r="G60" s="360">
        <v>5</v>
      </c>
      <c r="H60" s="360">
        <v>0</v>
      </c>
      <c r="I60" s="360">
        <v>4</v>
      </c>
      <c r="J60" s="360">
        <v>1</v>
      </c>
      <c r="K60" s="360">
        <v>3</v>
      </c>
      <c r="L60" s="360">
        <v>0</v>
      </c>
      <c r="M60" s="360">
        <v>3</v>
      </c>
    </row>
    <row r="61" spans="2:13" x14ac:dyDescent="0.25">
      <c r="B61" s="371" t="s">
        <v>220</v>
      </c>
      <c r="C61" s="371" t="s">
        <v>2196</v>
      </c>
      <c r="D61" s="371" t="s">
        <v>88</v>
      </c>
      <c r="E61" s="360">
        <v>15</v>
      </c>
      <c r="F61" s="360">
        <v>9</v>
      </c>
      <c r="G61" s="360">
        <v>6</v>
      </c>
      <c r="H61" s="360">
        <v>0</v>
      </c>
      <c r="I61" s="360">
        <v>10</v>
      </c>
      <c r="J61" s="360">
        <v>5</v>
      </c>
      <c r="K61" s="360">
        <v>5</v>
      </c>
      <c r="L61" s="360">
        <v>0</v>
      </c>
      <c r="M61" s="360">
        <v>5</v>
      </c>
    </row>
    <row r="62" spans="2:13" x14ac:dyDescent="0.25">
      <c r="B62" s="371" t="s">
        <v>220</v>
      </c>
      <c r="C62" s="371" t="s">
        <v>2196</v>
      </c>
      <c r="D62" s="371" t="s">
        <v>91</v>
      </c>
      <c r="E62" s="360">
        <v>24</v>
      </c>
      <c r="F62" s="360">
        <v>18</v>
      </c>
      <c r="G62" s="360">
        <v>6</v>
      </c>
      <c r="H62" s="360">
        <v>0</v>
      </c>
      <c r="I62" s="360">
        <v>25</v>
      </c>
      <c r="J62" s="360">
        <v>18</v>
      </c>
      <c r="K62" s="360">
        <v>7</v>
      </c>
      <c r="L62" s="360">
        <v>0</v>
      </c>
      <c r="M62" s="360">
        <v>-1</v>
      </c>
    </row>
    <row r="63" spans="2:13" x14ac:dyDescent="0.25">
      <c r="B63" s="371" t="s">
        <v>220</v>
      </c>
      <c r="C63" s="371" t="s">
        <v>2196</v>
      </c>
      <c r="D63" s="371" t="s">
        <v>95</v>
      </c>
      <c r="E63" s="360">
        <v>43</v>
      </c>
      <c r="F63" s="360">
        <v>26</v>
      </c>
      <c r="G63" s="360">
        <v>17</v>
      </c>
      <c r="H63" s="360">
        <v>0</v>
      </c>
      <c r="I63" s="360">
        <v>31</v>
      </c>
      <c r="J63" s="360">
        <v>18</v>
      </c>
      <c r="K63" s="360">
        <v>13</v>
      </c>
      <c r="L63" s="360">
        <v>0</v>
      </c>
      <c r="M63" s="360">
        <v>12</v>
      </c>
    </row>
    <row r="64" spans="2:13" x14ac:dyDescent="0.25">
      <c r="B64" s="371" t="s">
        <v>220</v>
      </c>
      <c r="C64" s="371" t="s">
        <v>2196</v>
      </c>
      <c r="D64" s="371" t="s">
        <v>214</v>
      </c>
      <c r="E64" s="360">
        <v>647</v>
      </c>
      <c r="F64" s="360">
        <v>393</v>
      </c>
      <c r="G64" s="360">
        <v>253</v>
      </c>
      <c r="H64" s="360">
        <v>1</v>
      </c>
      <c r="I64" s="360">
        <v>433</v>
      </c>
      <c r="J64" s="360">
        <v>268</v>
      </c>
      <c r="K64" s="360">
        <v>165</v>
      </c>
      <c r="L64" s="360">
        <v>0</v>
      </c>
      <c r="M64" s="360">
        <v>214</v>
      </c>
    </row>
    <row r="65" spans="2:13" x14ac:dyDescent="0.25">
      <c r="B65" s="371" t="s">
        <v>220</v>
      </c>
      <c r="C65" s="371" t="s">
        <v>2197</v>
      </c>
      <c r="D65" s="371" t="s">
        <v>69</v>
      </c>
      <c r="E65" s="360">
        <v>2</v>
      </c>
      <c r="F65" s="360">
        <v>2</v>
      </c>
      <c r="G65" s="360">
        <v>0</v>
      </c>
      <c r="H65" s="360">
        <v>0</v>
      </c>
      <c r="I65" s="360">
        <v>1</v>
      </c>
      <c r="J65" s="360">
        <v>1</v>
      </c>
      <c r="K65" s="360">
        <v>0</v>
      </c>
      <c r="L65" s="360">
        <v>0</v>
      </c>
      <c r="M65" s="360">
        <v>1</v>
      </c>
    </row>
    <row r="66" spans="2:13" x14ac:dyDescent="0.25">
      <c r="B66" s="371" t="s">
        <v>220</v>
      </c>
      <c r="C66" s="371" t="s">
        <v>2197</v>
      </c>
      <c r="D66" s="371" t="s">
        <v>75</v>
      </c>
      <c r="E66" s="360">
        <v>8</v>
      </c>
      <c r="F66" s="360">
        <v>6</v>
      </c>
      <c r="G66" s="360">
        <v>2</v>
      </c>
      <c r="H66" s="360">
        <v>0</v>
      </c>
      <c r="I66" s="360">
        <v>3</v>
      </c>
      <c r="J66" s="360">
        <v>3</v>
      </c>
      <c r="K66" s="360">
        <v>0</v>
      </c>
      <c r="L66" s="360">
        <v>0</v>
      </c>
      <c r="M66" s="360">
        <v>5</v>
      </c>
    </row>
    <row r="67" spans="2:13" x14ac:dyDescent="0.25">
      <c r="B67" s="371" t="s">
        <v>220</v>
      </c>
      <c r="C67" s="371" t="s">
        <v>2197</v>
      </c>
      <c r="D67" s="371" t="s">
        <v>83</v>
      </c>
      <c r="E67" s="360">
        <v>7</v>
      </c>
      <c r="F67" s="360">
        <v>4</v>
      </c>
      <c r="G67" s="360">
        <v>3</v>
      </c>
      <c r="H67" s="360">
        <v>0</v>
      </c>
      <c r="I67" s="360">
        <v>9</v>
      </c>
      <c r="J67" s="360">
        <v>7</v>
      </c>
      <c r="K67" s="360">
        <v>2</v>
      </c>
      <c r="L67" s="360">
        <v>0</v>
      </c>
      <c r="M67" s="360">
        <v>-2</v>
      </c>
    </row>
    <row r="68" spans="2:13" x14ac:dyDescent="0.25">
      <c r="B68" s="371" t="s">
        <v>220</v>
      </c>
      <c r="C68" s="371" t="s">
        <v>2197</v>
      </c>
      <c r="D68" s="371" t="s">
        <v>86</v>
      </c>
      <c r="E68" s="360">
        <v>328</v>
      </c>
      <c r="F68" s="360">
        <v>176</v>
      </c>
      <c r="G68" s="360">
        <v>152</v>
      </c>
      <c r="H68" s="360">
        <v>0</v>
      </c>
      <c r="I68" s="360">
        <v>347</v>
      </c>
      <c r="J68" s="360">
        <v>190</v>
      </c>
      <c r="K68" s="360">
        <v>157</v>
      </c>
      <c r="L68" s="360">
        <v>0</v>
      </c>
      <c r="M68" s="360">
        <v>-19</v>
      </c>
    </row>
    <row r="69" spans="2:13" x14ac:dyDescent="0.25">
      <c r="B69" s="371" t="s">
        <v>220</v>
      </c>
      <c r="C69" s="371" t="s">
        <v>2197</v>
      </c>
      <c r="D69" s="371" t="s">
        <v>90</v>
      </c>
      <c r="E69" s="360">
        <v>1</v>
      </c>
      <c r="F69" s="360">
        <v>1</v>
      </c>
      <c r="G69" s="360">
        <v>0</v>
      </c>
      <c r="H69" s="360">
        <v>0</v>
      </c>
      <c r="I69" s="360">
        <v>3</v>
      </c>
      <c r="J69" s="360">
        <v>1</v>
      </c>
      <c r="K69" s="360">
        <v>2</v>
      </c>
      <c r="L69" s="360">
        <v>0</v>
      </c>
      <c r="M69" s="360">
        <v>-2</v>
      </c>
    </row>
    <row r="70" spans="2:13" x14ac:dyDescent="0.25">
      <c r="B70" s="371" t="s">
        <v>220</v>
      </c>
      <c r="C70" s="371" t="s">
        <v>2197</v>
      </c>
      <c r="D70" s="371" t="s">
        <v>93</v>
      </c>
      <c r="E70" s="360">
        <v>61</v>
      </c>
      <c r="F70" s="360">
        <v>34</v>
      </c>
      <c r="G70" s="360">
        <v>27</v>
      </c>
      <c r="H70" s="360">
        <v>0</v>
      </c>
      <c r="I70" s="360">
        <v>43</v>
      </c>
      <c r="J70" s="360">
        <v>25</v>
      </c>
      <c r="K70" s="360">
        <v>18</v>
      </c>
      <c r="L70" s="360">
        <v>0</v>
      </c>
      <c r="M70" s="360">
        <v>18</v>
      </c>
    </row>
    <row r="71" spans="2:13" x14ac:dyDescent="0.25">
      <c r="B71" s="371" t="s">
        <v>220</v>
      </c>
      <c r="C71" s="371" t="s">
        <v>2197</v>
      </c>
      <c r="D71" s="371" t="s">
        <v>423</v>
      </c>
      <c r="E71" s="360">
        <v>5</v>
      </c>
      <c r="F71" s="360">
        <v>3</v>
      </c>
      <c r="G71" s="360">
        <v>2</v>
      </c>
      <c r="H71" s="360">
        <v>0</v>
      </c>
      <c r="I71" s="360">
        <v>4</v>
      </c>
      <c r="J71" s="360">
        <v>3</v>
      </c>
      <c r="K71" s="360">
        <v>1</v>
      </c>
      <c r="L71" s="360">
        <v>0</v>
      </c>
      <c r="M71" s="360">
        <v>1</v>
      </c>
    </row>
    <row r="72" spans="2:13" x14ac:dyDescent="0.25">
      <c r="B72" s="371" t="s">
        <v>220</v>
      </c>
      <c r="C72" s="371" t="s">
        <v>2197</v>
      </c>
      <c r="D72" s="371" t="s">
        <v>78</v>
      </c>
      <c r="E72" s="360">
        <v>4</v>
      </c>
      <c r="F72" s="360">
        <v>2</v>
      </c>
      <c r="G72" s="360">
        <v>2</v>
      </c>
      <c r="H72" s="360">
        <v>0</v>
      </c>
      <c r="I72" s="360">
        <v>7</v>
      </c>
      <c r="J72" s="360">
        <v>3</v>
      </c>
      <c r="K72" s="360">
        <v>4</v>
      </c>
      <c r="L72" s="360">
        <v>0</v>
      </c>
      <c r="M72" s="360">
        <v>-3</v>
      </c>
    </row>
    <row r="73" spans="2:13" x14ac:dyDescent="0.25">
      <c r="B73" s="371" t="s">
        <v>220</v>
      </c>
      <c r="C73" s="371" t="s">
        <v>2197</v>
      </c>
      <c r="D73" s="371" t="s">
        <v>79</v>
      </c>
      <c r="E73" s="360">
        <v>676</v>
      </c>
      <c r="F73" s="360">
        <v>390</v>
      </c>
      <c r="G73" s="360">
        <v>286</v>
      </c>
      <c r="H73" s="360">
        <v>0</v>
      </c>
      <c r="I73" s="360">
        <v>612</v>
      </c>
      <c r="J73" s="360">
        <v>345</v>
      </c>
      <c r="K73" s="360">
        <v>267</v>
      </c>
      <c r="L73" s="360">
        <v>0</v>
      </c>
      <c r="M73" s="360">
        <v>64</v>
      </c>
    </row>
    <row r="74" spans="2:13" x14ac:dyDescent="0.25">
      <c r="B74" s="371" t="s">
        <v>220</v>
      </c>
      <c r="C74" s="371" t="s">
        <v>2197</v>
      </c>
      <c r="D74" s="371" t="s">
        <v>421</v>
      </c>
      <c r="E74" s="360">
        <v>2</v>
      </c>
      <c r="F74" s="360">
        <v>2</v>
      </c>
      <c r="G74" s="360">
        <v>0</v>
      </c>
      <c r="H74" s="360">
        <v>0</v>
      </c>
      <c r="I74" s="360">
        <v>1</v>
      </c>
      <c r="J74" s="360">
        <v>1</v>
      </c>
      <c r="K74" s="360">
        <v>0</v>
      </c>
      <c r="L74" s="360">
        <v>0</v>
      </c>
      <c r="M74" s="360">
        <v>1</v>
      </c>
    </row>
    <row r="75" spans="2:13" x14ac:dyDescent="0.25">
      <c r="B75" s="371" t="s">
        <v>220</v>
      </c>
      <c r="C75" s="371" t="s">
        <v>2200</v>
      </c>
      <c r="D75" s="371" t="s">
        <v>72</v>
      </c>
      <c r="E75" s="360">
        <v>55</v>
      </c>
      <c r="F75" s="360">
        <v>25</v>
      </c>
      <c r="G75" s="360">
        <v>30</v>
      </c>
      <c r="H75" s="360">
        <v>0</v>
      </c>
      <c r="I75" s="360">
        <v>68</v>
      </c>
      <c r="J75" s="360">
        <v>32</v>
      </c>
      <c r="K75" s="360">
        <v>36</v>
      </c>
      <c r="L75" s="360">
        <v>0</v>
      </c>
      <c r="M75" s="360">
        <v>-13</v>
      </c>
    </row>
    <row r="76" spans="2:13" x14ac:dyDescent="0.25">
      <c r="B76" s="371" t="s">
        <v>220</v>
      </c>
      <c r="C76" s="371" t="s">
        <v>2200</v>
      </c>
      <c r="D76" s="371" t="s">
        <v>73</v>
      </c>
      <c r="E76" s="360">
        <v>103</v>
      </c>
      <c r="F76" s="360">
        <v>52</v>
      </c>
      <c r="G76" s="360">
        <v>50</v>
      </c>
      <c r="H76" s="360">
        <v>1</v>
      </c>
      <c r="I76" s="360">
        <v>115</v>
      </c>
      <c r="J76" s="360">
        <v>61</v>
      </c>
      <c r="K76" s="360">
        <v>54</v>
      </c>
      <c r="L76" s="360">
        <v>0</v>
      </c>
      <c r="M76" s="360">
        <v>-12</v>
      </c>
    </row>
    <row r="77" spans="2:13" x14ac:dyDescent="0.25">
      <c r="B77" s="371" t="s">
        <v>220</v>
      </c>
      <c r="C77" s="371" t="s">
        <v>2200</v>
      </c>
      <c r="D77" s="371" t="s">
        <v>82</v>
      </c>
      <c r="E77" s="360">
        <v>1133</v>
      </c>
      <c r="F77" s="360">
        <v>654</v>
      </c>
      <c r="G77" s="360">
        <v>479</v>
      </c>
      <c r="H77" s="360">
        <v>0</v>
      </c>
      <c r="I77" s="360">
        <v>1221</v>
      </c>
      <c r="J77" s="360">
        <v>656</v>
      </c>
      <c r="K77" s="360">
        <v>564</v>
      </c>
      <c r="L77" s="360">
        <v>1</v>
      </c>
      <c r="M77" s="360">
        <v>-88</v>
      </c>
    </row>
    <row r="78" spans="2:13" x14ac:dyDescent="0.25">
      <c r="B78" s="371" t="s">
        <v>220</v>
      </c>
      <c r="C78" s="371" t="s">
        <v>2200</v>
      </c>
      <c r="D78" s="371" t="s">
        <v>70</v>
      </c>
      <c r="E78" s="360">
        <v>757</v>
      </c>
      <c r="F78" s="360">
        <v>443</v>
      </c>
      <c r="G78" s="360">
        <v>314</v>
      </c>
      <c r="H78" s="360">
        <v>0</v>
      </c>
      <c r="I78" s="360">
        <v>761</v>
      </c>
      <c r="J78" s="360">
        <v>426</v>
      </c>
      <c r="K78" s="360">
        <v>335</v>
      </c>
      <c r="L78" s="360">
        <v>0</v>
      </c>
      <c r="M78" s="360">
        <v>-4</v>
      </c>
    </row>
    <row r="79" spans="2:13" x14ac:dyDescent="0.25">
      <c r="B79" s="371" t="s">
        <v>220</v>
      </c>
      <c r="C79" s="371" t="s">
        <v>2200</v>
      </c>
      <c r="D79" s="371" t="s">
        <v>89</v>
      </c>
      <c r="E79" s="360">
        <v>5</v>
      </c>
      <c r="F79" s="360">
        <v>4</v>
      </c>
      <c r="G79" s="360">
        <v>1</v>
      </c>
      <c r="H79" s="360">
        <v>0</v>
      </c>
      <c r="I79" s="360">
        <v>10</v>
      </c>
      <c r="J79" s="360">
        <v>5</v>
      </c>
      <c r="K79" s="360">
        <v>5</v>
      </c>
      <c r="L79" s="360">
        <v>0</v>
      </c>
      <c r="M79" s="360">
        <v>-5</v>
      </c>
    </row>
    <row r="80" spans="2:13" x14ac:dyDescent="0.25">
      <c r="B80" s="371" t="s">
        <v>220</v>
      </c>
      <c r="C80" s="371" t="s">
        <v>2200</v>
      </c>
      <c r="D80" s="371" t="s">
        <v>422</v>
      </c>
      <c r="E80" s="360">
        <v>262</v>
      </c>
      <c r="F80" s="360">
        <v>148</v>
      </c>
      <c r="G80" s="360">
        <v>114</v>
      </c>
      <c r="H80" s="360">
        <v>0</v>
      </c>
      <c r="I80" s="360">
        <v>204</v>
      </c>
      <c r="J80" s="360">
        <v>126</v>
      </c>
      <c r="K80" s="360">
        <v>78</v>
      </c>
      <c r="L80" s="360">
        <v>0</v>
      </c>
      <c r="M80" s="360">
        <v>58</v>
      </c>
    </row>
    <row r="81" spans="2:13" x14ac:dyDescent="0.25">
      <c r="B81" s="371" t="s">
        <v>220</v>
      </c>
      <c r="C81" s="371" t="s">
        <v>2200</v>
      </c>
      <c r="D81" s="371" t="s">
        <v>96</v>
      </c>
      <c r="E81" s="360">
        <v>268</v>
      </c>
      <c r="F81" s="360">
        <v>170</v>
      </c>
      <c r="G81" s="360">
        <v>98</v>
      </c>
      <c r="H81" s="360">
        <v>0</v>
      </c>
      <c r="I81" s="360">
        <v>261</v>
      </c>
      <c r="J81" s="360">
        <v>155</v>
      </c>
      <c r="K81" s="360">
        <v>106</v>
      </c>
      <c r="L81" s="360">
        <v>0</v>
      </c>
      <c r="M81" s="360">
        <v>7</v>
      </c>
    </row>
    <row r="82" spans="2:13" x14ac:dyDescent="0.25">
      <c r="B82" s="371" t="s">
        <v>221</v>
      </c>
      <c r="C82" s="371" t="s">
        <v>2350</v>
      </c>
      <c r="D82" s="371" t="s">
        <v>429</v>
      </c>
      <c r="E82" s="360">
        <v>3</v>
      </c>
      <c r="F82" s="360">
        <v>0</v>
      </c>
      <c r="G82" s="360">
        <v>3</v>
      </c>
      <c r="H82" s="360">
        <v>0</v>
      </c>
      <c r="I82" s="360">
        <v>2</v>
      </c>
      <c r="J82" s="360">
        <v>1</v>
      </c>
      <c r="K82" s="360">
        <v>1</v>
      </c>
      <c r="L82" s="360">
        <v>0</v>
      </c>
      <c r="M82" s="360">
        <v>1</v>
      </c>
    </row>
    <row r="83" spans="2:13" x14ac:dyDescent="0.25">
      <c r="B83" s="371" t="s">
        <v>221</v>
      </c>
      <c r="C83" s="371" t="s">
        <v>2352</v>
      </c>
      <c r="D83" s="371" t="s">
        <v>427</v>
      </c>
      <c r="E83" s="360">
        <v>149</v>
      </c>
      <c r="F83" s="360">
        <v>80</v>
      </c>
      <c r="G83" s="360">
        <v>69</v>
      </c>
      <c r="H83" s="360">
        <v>0</v>
      </c>
      <c r="I83" s="360">
        <v>33</v>
      </c>
      <c r="J83" s="360">
        <v>20</v>
      </c>
      <c r="K83" s="360">
        <v>13</v>
      </c>
      <c r="L83" s="360">
        <v>0</v>
      </c>
      <c r="M83" s="360">
        <v>116</v>
      </c>
    </row>
    <row r="84" spans="2:13" x14ac:dyDescent="0.25">
      <c r="B84" s="371" t="s">
        <v>221</v>
      </c>
      <c r="C84" s="371" t="s">
        <v>2352</v>
      </c>
      <c r="D84" s="371" t="s">
        <v>2359</v>
      </c>
      <c r="E84" s="360">
        <v>1</v>
      </c>
      <c r="F84" s="360">
        <v>0</v>
      </c>
      <c r="G84" s="360">
        <v>1</v>
      </c>
      <c r="H84" s="360">
        <v>0</v>
      </c>
      <c r="I84" s="360">
        <v>0</v>
      </c>
      <c r="J84" s="360">
        <v>0</v>
      </c>
      <c r="K84" s="360">
        <v>0</v>
      </c>
      <c r="L84" s="360">
        <v>0</v>
      </c>
      <c r="M84" s="360">
        <v>1</v>
      </c>
    </row>
    <row r="85" spans="2:13" x14ac:dyDescent="0.25">
      <c r="B85" s="371" t="s">
        <v>221</v>
      </c>
      <c r="C85" s="371" t="s">
        <v>2352</v>
      </c>
      <c r="D85" s="371" t="s">
        <v>2360</v>
      </c>
      <c r="E85" s="360">
        <v>4</v>
      </c>
      <c r="F85" s="360">
        <v>3</v>
      </c>
      <c r="G85" s="360">
        <v>1</v>
      </c>
      <c r="H85" s="360">
        <v>0</v>
      </c>
      <c r="I85" s="360">
        <v>2</v>
      </c>
      <c r="J85" s="360">
        <v>0</v>
      </c>
      <c r="K85" s="360">
        <v>2</v>
      </c>
      <c r="L85" s="360">
        <v>0</v>
      </c>
      <c r="M85" s="360">
        <v>2</v>
      </c>
    </row>
    <row r="86" spans="2:13" x14ac:dyDescent="0.25">
      <c r="B86" s="371" t="s">
        <v>221</v>
      </c>
      <c r="C86" s="371" t="s">
        <v>2352</v>
      </c>
      <c r="D86" s="371" t="s">
        <v>109</v>
      </c>
      <c r="E86" s="360">
        <v>80</v>
      </c>
      <c r="F86" s="360">
        <v>53</v>
      </c>
      <c r="G86" s="360">
        <v>27</v>
      </c>
      <c r="H86" s="360">
        <v>0</v>
      </c>
      <c r="I86" s="360">
        <v>44</v>
      </c>
      <c r="J86" s="360">
        <v>31</v>
      </c>
      <c r="K86" s="360">
        <v>13</v>
      </c>
      <c r="L86" s="360">
        <v>0</v>
      </c>
      <c r="M86" s="360">
        <v>36</v>
      </c>
    </row>
    <row r="87" spans="2:13" x14ac:dyDescent="0.25">
      <c r="B87" s="371" t="s">
        <v>221</v>
      </c>
      <c r="C87" s="371" t="s">
        <v>2352</v>
      </c>
      <c r="D87" s="371" t="s">
        <v>2363</v>
      </c>
      <c r="E87" s="360">
        <v>109</v>
      </c>
      <c r="F87" s="360">
        <v>69</v>
      </c>
      <c r="G87" s="360">
        <v>40</v>
      </c>
      <c r="H87" s="360">
        <v>0</v>
      </c>
      <c r="I87" s="360">
        <v>48</v>
      </c>
      <c r="J87" s="360">
        <v>29</v>
      </c>
      <c r="K87" s="360">
        <v>19</v>
      </c>
      <c r="L87" s="360">
        <v>0</v>
      </c>
      <c r="M87" s="360">
        <v>61</v>
      </c>
    </row>
    <row r="88" spans="2:13" x14ac:dyDescent="0.25">
      <c r="B88" s="371" t="s">
        <v>221</v>
      </c>
      <c r="C88" s="371" t="s">
        <v>2201</v>
      </c>
      <c r="D88" s="371" t="s">
        <v>106</v>
      </c>
      <c r="E88" s="360">
        <v>16</v>
      </c>
      <c r="F88" s="360">
        <v>5</v>
      </c>
      <c r="G88" s="360">
        <v>11</v>
      </c>
      <c r="H88" s="360">
        <v>0</v>
      </c>
      <c r="I88" s="360">
        <v>12</v>
      </c>
      <c r="J88" s="360">
        <v>5</v>
      </c>
      <c r="K88" s="360">
        <v>7</v>
      </c>
      <c r="L88" s="360">
        <v>0</v>
      </c>
      <c r="M88" s="360">
        <v>4</v>
      </c>
    </row>
    <row r="89" spans="2:13" x14ac:dyDescent="0.25">
      <c r="B89" s="371" t="s">
        <v>221</v>
      </c>
      <c r="C89" s="371" t="s">
        <v>2201</v>
      </c>
      <c r="D89" s="371" t="s">
        <v>2202</v>
      </c>
      <c r="E89" s="360">
        <v>1</v>
      </c>
      <c r="F89" s="360">
        <v>1</v>
      </c>
      <c r="G89" s="360">
        <v>0</v>
      </c>
      <c r="H89" s="360">
        <v>0</v>
      </c>
      <c r="I89" s="360">
        <v>1</v>
      </c>
      <c r="J89" s="360">
        <v>1</v>
      </c>
      <c r="K89" s="360">
        <v>0</v>
      </c>
      <c r="L89" s="360">
        <v>0</v>
      </c>
      <c r="M89" s="360">
        <v>0</v>
      </c>
    </row>
    <row r="90" spans="2:13" s="30" customFormat="1" x14ac:dyDescent="0.25">
      <c r="B90" s="371" t="s">
        <v>221</v>
      </c>
      <c r="C90" s="371" t="s">
        <v>2585</v>
      </c>
      <c r="D90" s="371" t="s">
        <v>107</v>
      </c>
      <c r="E90" s="360">
        <v>9</v>
      </c>
      <c r="F90" s="360">
        <v>5</v>
      </c>
      <c r="G90" s="360">
        <v>4</v>
      </c>
      <c r="H90" s="360">
        <v>0</v>
      </c>
      <c r="I90" s="360">
        <v>7</v>
      </c>
      <c r="J90" s="360">
        <v>4</v>
      </c>
      <c r="K90" s="360">
        <v>3</v>
      </c>
      <c r="L90" s="360">
        <v>0</v>
      </c>
      <c r="M90" s="360">
        <v>2</v>
      </c>
    </row>
    <row r="91" spans="2:13" x14ac:dyDescent="0.25">
      <c r="B91" s="371" t="s">
        <v>221</v>
      </c>
      <c r="C91" s="371" t="s">
        <v>2585</v>
      </c>
      <c r="D91" s="371" t="s">
        <v>2888</v>
      </c>
      <c r="E91" s="360">
        <v>1</v>
      </c>
      <c r="F91" s="360">
        <v>0</v>
      </c>
      <c r="G91" s="360">
        <v>1</v>
      </c>
      <c r="H91" s="360">
        <v>0</v>
      </c>
      <c r="I91" s="360">
        <v>1</v>
      </c>
      <c r="J91" s="360">
        <v>0</v>
      </c>
      <c r="K91" s="360">
        <v>1</v>
      </c>
      <c r="L91" s="360">
        <v>0</v>
      </c>
      <c r="M91" s="360">
        <v>0</v>
      </c>
    </row>
    <row r="92" spans="2:13" x14ac:dyDescent="0.25">
      <c r="B92" s="371" t="s">
        <v>221</v>
      </c>
      <c r="C92" s="371" t="s">
        <v>2585</v>
      </c>
      <c r="D92" s="371" t="s">
        <v>103</v>
      </c>
      <c r="E92" s="360">
        <v>2</v>
      </c>
      <c r="F92" s="360">
        <v>0</v>
      </c>
      <c r="G92" s="360">
        <v>2</v>
      </c>
      <c r="H92" s="360">
        <v>0</v>
      </c>
      <c r="I92" s="360">
        <v>2</v>
      </c>
      <c r="J92" s="360">
        <v>0</v>
      </c>
      <c r="K92" s="360">
        <v>2</v>
      </c>
      <c r="L92" s="360">
        <v>0</v>
      </c>
      <c r="M92" s="360">
        <v>0</v>
      </c>
    </row>
    <row r="93" spans="2:13" x14ac:dyDescent="0.25">
      <c r="B93" s="371" t="s">
        <v>221</v>
      </c>
      <c r="C93" s="371" t="s">
        <v>2585</v>
      </c>
      <c r="D93" s="371" t="s">
        <v>115</v>
      </c>
      <c r="E93" s="360">
        <v>6</v>
      </c>
      <c r="F93" s="360">
        <v>1</v>
      </c>
      <c r="G93" s="360">
        <v>5</v>
      </c>
      <c r="H93" s="360">
        <v>0</v>
      </c>
      <c r="I93" s="360">
        <v>10</v>
      </c>
      <c r="J93" s="360">
        <v>6</v>
      </c>
      <c r="K93" s="360">
        <v>4</v>
      </c>
      <c r="L93" s="360">
        <v>0</v>
      </c>
      <c r="M93" s="360">
        <v>-4</v>
      </c>
    </row>
    <row r="94" spans="2:13" x14ac:dyDescent="0.25">
      <c r="B94" s="371" t="s">
        <v>221</v>
      </c>
      <c r="C94" s="371" t="s">
        <v>2585</v>
      </c>
      <c r="D94" s="371" t="s">
        <v>116</v>
      </c>
      <c r="E94" s="360">
        <v>2</v>
      </c>
      <c r="F94" s="360">
        <v>2</v>
      </c>
      <c r="G94" s="360">
        <v>0</v>
      </c>
      <c r="H94" s="360">
        <v>0</v>
      </c>
      <c r="I94" s="360">
        <v>0</v>
      </c>
      <c r="J94" s="360">
        <v>0</v>
      </c>
      <c r="K94" s="360">
        <v>0</v>
      </c>
      <c r="L94" s="360">
        <v>0</v>
      </c>
      <c r="M94" s="360">
        <v>2</v>
      </c>
    </row>
    <row r="95" spans="2:13" x14ac:dyDescent="0.25">
      <c r="B95" s="371" t="s">
        <v>221</v>
      </c>
      <c r="C95" s="371" t="s">
        <v>2204</v>
      </c>
      <c r="D95" s="371" t="s">
        <v>425</v>
      </c>
      <c r="E95" s="360">
        <v>1</v>
      </c>
      <c r="F95" s="360">
        <v>1</v>
      </c>
      <c r="G95" s="360">
        <v>0</v>
      </c>
      <c r="H95" s="360">
        <v>0</v>
      </c>
      <c r="I95" s="360">
        <v>2</v>
      </c>
      <c r="J95" s="360">
        <v>2</v>
      </c>
      <c r="K95" s="360">
        <v>0</v>
      </c>
      <c r="L95" s="360">
        <v>0</v>
      </c>
      <c r="M95" s="360">
        <v>-1</v>
      </c>
    </row>
    <row r="96" spans="2:13" x14ac:dyDescent="0.25">
      <c r="B96" s="371" t="s">
        <v>221</v>
      </c>
      <c r="C96" s="371" t="s">
        <v>2204</v>
      </c>
      <c r="D96" s="371" t="s">
        <v>102</v>
      </c>
      <c r="E96" s="360">
        <v>1</v>
      </c>
      <c r="F96" s="360">
        <v>0</v>
      </c>
      <c r="G96" s="360">
        <v>1</v>
      </c>
      <c r="H96" s="360">
        <v>0</v>
      </c>
      <c r="I96" s="360">
        <v>0</v>
      </c>
      <c r="J96" s="360">
        <v>0</v>
      </c>
      <c r="K96" s="360">
        <v>0</v>
      </c>
      <c r="L96" s="360">
        <v>0</v>
      </c>
      <c r="M96" s="360">
        <v>1</v>
      </c>
    </row>
    <row r="97" spans="2:13" x14ac:dyDescent="0.25">
      <c r="B97" s="371" t="s">
        <v>221</v>
      </c>
      <c r="C97" s="371" t="s">
        <v>2204</v>
      </c>
      <c r="D97" s="371" t="s">
        <v>104</v>
      </c>
      <c r="E97" s="360">
        <v>15</v>
      </c>
      <c r="F97" s="360">
        <v>11</v>
      </c>
      <c r="G97" s="360">
        <v>4</v>
      </c>
      <c r="H97" s="360">
        <v>0</v>
      </c>
      <c r="I97" s="360">
        <v>10</v>
      </c>
      <c r="J97" s="360">
        <v>8</v>
      </c>
      <c r="K97" s="360">
        <v>2</v>
      </c>
      <c r="L97" s="360">
        <v>0</v>
      </c>
      <c r="M97" s="360">
        <v>5</v>
      </c>
    </row>
    <row r="98" spans="2:13" x14ac:dyDescent="0.25">
      <c r="B98" s="371" t="s">
        <v>221</v>
      </c>
      <c r="C98" s="371" t="s">
        <v>2204</v>
      </c>
      <c r="D98" s="371" t="s">
        <v>108</v>
      </c>
      <c r="E98" s="360">
        <v>97</v>
      </c>
      <c r="F98" s="360">
        <v>68</v>
      </c>
      <c r="G98" s="360">
        <v>29</v>
      </c>
      <c r="H98" s="360">
        <v>0</v>
      </c>
      <c r="I98" s="360">
        <v>126</v>
      </c>
      <c r="J98" s="360">
        <v>95</v>
      </c>
      <c r="K98" s="360">
        <v>31</v>
      </c>
      <c r="L98" s="360">
        <v>0</v>
      </c>
      <c r="M98" s="360">
        <v>-29</v>
      </c>
    </row>
    <row r="99" spans="2:13" x14ac:dyDescent="0.25">
      <c r="B99" s="371" t="s">
        <v>221</v>
      </c>
      <c r="C99" s="371" t="s">
        <v>2204</v>
      </c>
      <c r="D99" s="371" t="s">
        <v>110</v>
      </c>
      <c r="E99" s="360">
        <v>1</v>
      </c>
      <c r="F99" s="360">
        <v>1</v>
      </c>
      <c r="G99" s="360">
        <v>0</v>
      </c>
      <c r="H99" s="360">
        <v>0</v>
      </c>
      <c r="I99" s="360">
        <v>1</v>
      </c>
      <c r="J99" s="360">
        <v>1</v>
      </c>
      <c r="K99" s="360">
        <v>0</v>
      </c>
      <c r="L99" s="360">
        <v>0</v>
      </c>
      <c r="M99" s="360">
        <v>0</v>
      </c>
    </row>
    <row r="100" spans="2:13" x14ac:dyDescent="0.25">
      <c r="B100" s="371" t="s">
        <v>221</v>
      </c>
      <c r="C100" s="371" t="s">
        <v>2204</v>
      </c>
      <c r="D100" s="371" t="s">
        <v>245</v>
      </c>
      <c r="E100" s="360">
        <v>2</v>
      </c>
      <c r="F100" s="360">
        <v>1</v>
      </c>
      <c r="G100" s="360">
        <v>1</v>
      </c>
      <c r="H100" s="360">
        <v>0</v>
      </c>
      <c r="I100" s="360">
        <v>3</v>
      </c>
      <c r="J100" s="360">
        <v>1</v>
      </c>
      <c r="K100" s="360">
        <v>2</v>
      </c>
      <c r="L100" s="360">
        <v>0</v>
      </c>
      <c r="M100" s="360">
        <v>-1</v>
      </c>
    </row>
    <row r="101" spans="2:13" x14ac:dyDescent="0.25">
      <c r="B101" s="371" t="s">
        <v>221</v>
      </c>
      <c r="C101" s="371" t="s">
        <v>2204</v>
      </c>
      <c r="D101" s="371" t="s">
        <v>247</v>
      </c>
      <c r="E101" s="360">
        <v>1</v>
      </c>
      <c r="F101" s="360">
        <v>0</v>
      </c>
      <c r="G101" s="360">
        <v>1</v>
      </c>
      <c r="H101" s="360">
        <v>0</v>
      </c>
      <c r="I101" s="360">
        <v>0</v>
      </c>
      <c r="J101" s="360">
        <v>0</v>
      </c>
      <c r="K101" s="360">
        <v>0</v>
      </c>
      <c r="L101" s="360">
        <v>0</v>
      </c>
      <c r="M101" s="360">
        <v>1</v>
      </c>
    </row>
    <row r="102" spans="2:13" x14ac:dyDescent="0.25">
      <c r="B102" s="371" t="s">
        <v>221</v>
      </c>
      <c r="C102" s="371" t="s">
        <v>2204</v>
      </c>
      <c r="D102" s="371" t="s">
        <v>435</v>
      </c>
      <c r="E102" s="360">
        <v>1</v>
      </c>
      <c r="F102" s="360">
        <v>1</v>
      </c>
      <c r="G102" s="360">
        <v>0</v>
      </c>
      <c r="H102" s="360">
        <v>0</v>
      </c>
      <c r="I102" s="360">
        <v>1</v>
      </c>
      <c r="J102" s="360">
        <v>1</v>
      </c>
      <c r="K102" s="360">
        <v>0</v>
      </c>
      <c r="L102" s="360">
        <v>0</v>
      </c>
      <c r="M102" s="360">
        <v>0</v>
      </c>
    </row>
    <row r="103" spans="2:13" s="30" customFormat="1" x14ac:dyDescent="0.25">
      <c r="B103" s="371" t="s">
        <v>221</v>
      </c>
      <c r="C103" s="371" t="s">
        <v>2204</v>
      </c>
      <c r="D103" s="371" t="s">
        <v>248</v>
      </c>
      <c r="E103" s="360">
        <v>24</v>
      </c>
      <c r="F103" s="360">
        <v>18</v>
      </c>
      <c r="G103" s="360">
        <v>6</v>
      </c>
      <c r="H103" s="360">
        <v>0</v>
      </c>
      <c r="I103" s="360">
        <v>39</v>
      </c>
      <c r="J103" s="360">
        <v>33</v>
      </c>
      <c r="K103" s="360">
        <v>6</v>
      </c>
      <c r="L103" s="360">
        <v>0</v>
      </c>
      <c r="M103" s="360">
        <v>-15</v>
      </c>
    </row>
    <row r="104" spans="2:13" s="30" customFormat="1" x14ac:dyDescent="0.25">
      <c r="B104" s="371" t="s">
        <v>222</v>
      </c>
      <c r="C104" s="371" t="s">
        <v>2206</v>
      </c>
      <c r="D104" s="371" t="s">
        <v>443</v>
      </c>
      <c r="E104" s="360">
        <v>1</v>
      </c>
      <c r="F104" s="360">
        <v>0</v>
      </c>
      <c r="G104" s="360">
        <v>1</v>
      </c>
      <c r="H104" s="360">
        <v>0</v>
      </c>
      <c r="I104" s="360">
        <v>1</v>
      </c>
      <c r="J104" s="360">
        <v>0</v>
      </c>
      <c r="K104" s="360">
        <v>1</v>
      </c>
      <c r="L104" s="360">
        <v>0</v>
      </c>
      <c r="M104" s="360">
        <v>0</v>
      </c>
    </row>
    <row r="105" spans="2:13" x14ac:dyDescent="0.25">
      <c r="B105" s="371" t="s">
        <v>222</v>
      </c>
      <c r="C105" s="371" t="s">
        <v>2206</v>
      </c>
      <c r="D105" s="371" t="s">
        <v>445</v>
      </c>
      <c r="E105" s="360">
        <v>1</v>
      </c>
      <c r="F105" s="360">
        <v>0</v>
      </c>
      <c r="G105" s="360">
        <v>1</v>
      </c>
      <c r="H105" s="360">
        <v>0</v>
      </c>
      <c r="I105" s="360">
        <v>1</v>
      </c>
      <c r="J105" s="360">
        <v>0</v>
      </c>
      <c r="K105" s="360">
        <v>1</v>
      </c>
      <c r="L105" s="360">
        <v>0</v>
      </c>
      <c r="M105" s="360">
        <v>0</v>
      </c>
    </row>
    <row r="106" spans="2:13" x14ac:dyDescent="0.25">
      <c r="B106" s="371" t="s">
        <v>222</v>
      </c>
      <c r="C106" s="371" t="s">
        <v>2206</v>
      </c>
      <c r="D106" s="371" t="s">
        <v>2600</v>
      </c>
      <c r="E106" s="360">
        <v>1</v>
      </c>
      <c r="F106" s="360">
        <v>1</v>
      </c>
      <c r="G106" s="360">
        <v>0</v>
      </c>
      <c r="H106" s="360">
        <v>0</v>
      </c>
      <c r="I106" s="360">
        <v>1</v>
      </c>
      <c r="J106" s="360">
        <v>1</v>
      </c>
      <c r="K106" s="360">
        <v>0</v>
      </c>
      <c r="L106" s="360">
        <v>0</v>
      </c>
      <c r="M106" s="360">
        <v>0</v>
      </c>
    </row>
    <row r="107" spans="2:13" x14ac:dyDescent="0.25">
      <c r="B107" s="371" t="s">
        <v>222</v>
      </c>
      <c r="C107" s="371" t="s">
        <v>2208</v>
      </c>
      <c r="D107" s="371" t="s">
        <v>249</v>
      </c>
      <c r="E107" s="360">
        <v>0</v>
      </c>
      <c r="F107" s="360">
        <v>0</v>
      </c>
      <c r="G107" s="360">
        <v>0</v>
      </c>
      <c r="H107" s="360">
        <v>0</v>
      </c>
      <c r="I107" s="360">
        <v>1</v>
      </c>
      <c r="J107" s="360">
        <v>1</v>
      </c>
      <c r="K107" s="360">
        <v>0</v>
      </c>
      <c r="L107" s="360">
        <v>0</v>
      </c>
      <c r="M107" s="360">
        <v>-1</v>
      </c>
    </row>
    <row r="108" spans="2:13" x14ac:dyDescent="0.25">
      <c r="B108" s="371" t="s">
        <v>222</v>
      </c>
      <c r="C108" s="371" t="s">
        <v>2208</v>
      </c>
      <c r="D108" s="371" t="s">
        <v>2209</v>
      </c>
      <c r="E108" s="360">
        <v>2</v>
      </c>
      <c r="F108" s="360">
        <v>2</v>
      </c>
      <c r="G108" s="360">
        <v>0</v>
      </c>
      <c r="H108" s="360">
        <v>0</v>
      </c>
      <c r="I108" s="360">
        <v>3</v>
      </c>
      <c r="J108" s="360">
        <v>2</v>
      </c>
      <c r="K108" s="360">
        <v>1</v>
      </c>
      <c r="L108" s="360">
        <v>0</v>
      </c>
      <c r="M108" s="360">
        <v>-1</v>
      </c>
    </row>
    <row r="109" spans="2:13" x14ac:dyDescent="0.25">
      <c r="B109" s="371" t="s">
        <v>222</v>
      </c>
      <c r="C109" s="371" t="s">
        <v>2211</v>
      </c>
      <c r="D109" s="371" t="s">
        <v>118</v>
      </c>
      <c r="E109" s="360">
        <v>2</v>
      </c>
      <c r="F109" s="360">
        <v>2</v>
      </c>
      <c r="G109" s="360">
        <v>0</v>
      </c>
      <c r="H109" s="360">
        <v>0</v>
      </c>
      <c r="I109" s="360">
        <v>2</v>
      </c>
      <c r="J109" s="360">
        <v>2</v>
      </c>
      <c r="K109" s="360">
        <v>0</v>
      </c>
      <c r="L109" s="360">
        <v>0</v>
      </c>
      <c r="M109" s="360">
        <v>0</v>
      </c>
    </row>
    <row r="110" spans="2:13" x14ac:dyDescent="0.25">
      <c r="B110" s="371" t="s">
        <v>222</v>
      </c>
      <c r="C110" s="371" t="s">
        <v>2211</v>
      </c>
      <c r="D110" s="371" t="s">
        <v>131</v>
      </c>
      <c r="E110" s="360">
        <v>9</v>
      </c>
      <c r="F110" s="360">
        <v>6</v>
      </c>
      <c r="G110" s="360">
        <v>3</v>
      </c>
      <c r="H110" s="360">
        <v>0</v>
      </c>
      <c r="I110" s="360">
        <v>8</v>
      </c>
      <c r="J110" s="360">
        <v>7</v>
      </c>
      <c r="K110" s="360">
        <v>1</v>
      </c>
      <c r="L110" s="360">
        <v>0</v>
      </c>
      <c r="M110" s="360">
        <v>1</v>
      </c>
    </row>
    <row r="111" spans="2:13" x14ac:dyDescent="0.25">
      <c r="B111" s="371" t="s">
        <v>222</v>
      </c>
      <c r="C111" s="371" t="s">
        <v>2211</v>
      </c>
      <c r="D111" s="371" t="s">
        <v>253</v>
      </c>
      <c r="E111" s="360">
        <v>1</v>
      </c>
      <c r="F111" s="360">
        <v>1</v>
      </c>
      <c r="G111" s="360">
        <v>0</v>
      </c>
      <c r="H111" s="360">
        <v>0</v>
      </c>
      <c r="I111" s="360">
        <v>1</v>
      </c>
      <c r="J111" s="360">
        <v>1</v>
      </c>
      <c r="K111" s="360">
        <v>0</v>
      </c>
      <c r="L111" s="360">
        <v>0</v>
      </c>
      <c r="M111" s="360">
        <v>0</v>
      </c>
    </row>
    <row r="112" spans="2:13" x14ac:dyDescent="0.25">
      <c r="B112" s="371" t="s">
        <v>222</v>
      </c>
      <c r="C112" s="371" t="s">
        <v>2211</v>
      </c>
      <c r="D112" s="371" t="s">
        <v>123</v>
      </c>
      <c r="E112" s="360">
        <v>0</v>
      </c>
      <c r="F112" s="360">
        <v>0</v>
      </c>
      <c r="G112" s="360">
        <v>0</v>
      </c>
      <c r="H112" s="360">
        <v>0</v>
      </c>
      <c r="I112" s="360">
        <v>1</v>
      </c>
      <c r="J112" s="360">
        <v>0</v>
      </c>
      <c r="K112" s="360">
        <v>1</v>
      </c>
      <c r="L112" s="360">
        <v>0</v>
      </c>
      <c r="M112" s="360">
        <v>-1</v>
      </c>
    </row>
    <row r="113" spans="2:13" x14ac:dyDescent="0.25">
      <c r="B113" s="371" t="s">
        <v>222</v>
      </c>
      <c r="C113" s="371" t="s">
        <v>2214</v>
      </c>
      <c r="D113" s="371" t="s">
        <v>135</v>
      </c>
      <c r="E113" s="360">
        <v>0</v>
      </c>
      <c r="F113" s="360">
        <v>0</v>
      </c>
      <c r="G113" s="360">
        <v>0</v>
      </c>
      <c r="H113" s="360">
        <v>0</v>
      </c>
      <c r="I113" s="360">
        <v>1</v>
      </c>
      <c r="J113" s="360">
        <v>0</v>
      </c>
      <c r="K113" s="360">
        <v>1</v>
      </c>
      <c r="L113" s="360">
        <v>0</v>
      </c>
      <c r="M113" s="360">
        <v>-1</v>
      </c>
    </row>
    <row r="114" spans="2:13" x14ac:dyDescent="0.25">
      <c r="B114" s="371" t="s">
        <v>222</v>
      </c>
      <c r="C114" s="371" t="s">
        <v>2214</v>
      </c>
      <c r="D114" s="371" t="s">
        <v>250</v>
      </c>
      <c r="E114" s="360">
        <v>4</v>
      </c>
      <c r="F114" s="360">
        <v>3</v>
      </c>
      <c r="G114" s="360">
        <v>1</v>
      </c>
      <c r="H114" s="360">
        <v>0</v>
      </c>
      <c r="I114" s="360">
        <v>5</v>
      </c>
      <c r="J114" s="360">
        <v>5</v>
      </c>
      <c r="K114" s="360">
        <v>0</v>
      </c>
      <c r="L114" s="360">
        <v>0</v>
      </c>
      <c r="M114" s="360">
        <v>-1</v>
      </c>
    </row>
    <row r="115" spans="2:13" x14ac:dyDescent="0.25">
      <c r="B115" s="371" t="s">
        <v>222</v>
      </c>
      <c r="C115" s="371" t="s">
        <v>2215</v>
      </c>
      <c r="D115" s="371" t="s">
        <v>2216</v>
      </c>
      <c r="E115" s="360">
        <v>1</v>
      </c>
      <c r="F115" s="360">
        <v>0</v>
      </c>
      <c r="G115" s="360">
        <v>1</v>
      </c>
      <c r="H115" s="360">
        <v>0</v>
      </c>
      <c r="I115" s="360">
        <v>0</v>
      </c>
      <c r="J115" s="360">
        <v>0</v>
      </c>
      <c r="K115" s="360">
        <v>0</v>
      </c>
      <c r="L115" s="360">
        <v>0</v>
      </c>
      <c r="M115" s="360">
        <v>1</v>
      </c>
    </row>
    <row r="116" spans="2:13" x14ac:dyDescent="0.25">
      <c r="B116" s="371" t="s">
        <v>222</v>
      </c>
      <c r="C116" s="371" t="s">
        <v>2215</v>
      </c>
      <c r="D116" s="371" t="s">
        <v>125</v>
      </c>
      <c r="E116" s="360">
        <v>1</v>
      </c>
      <c r="F116" s="360">
        <v>1</v>
      </c>
      <c r="G116" s="360">
        <v>0</v>
      </c>
      <c r="H116" s="360">
        <v>0</v>
      </c>
      <c r="I116" s="360">
        <v>1</v>
      </c>
      <c r="J116" s="360">
        <v>1</v>
      </c>
      <c r="K116" s="360">
        <v>0</v>
      </c>
      <c r="L116" s="360">
        <v>0</v>
      </c>
      <c r="M116" s="360">
        <v>0</v>
      </c>
    </row>
    <row r="117" spans="2:13" x14ac:dyDescent="0.25">
      <c r="B117" s="371" t="s">
        <v>222</v>
      </c>
      <c r="C117" s="371" t="s">
        <v>2215</v>
      </c>
      <c r="D117" s="371" t="s">
        <v>2218</v>
      </c>
      <c r="E117" s="360">
        <v>1</v>
      </c>
      <c r="F117" s="360">
        <v>0</v>
      </c>
      <c r="G117" s="360">
        <v>1</v>
      </c>
      <c r="H117" s="360">
        <v>0</v>
      </c>
      <c r="I117" s="360">
        <v>0</v>
      </c>
      <c r="J117" s="360">
        <v>0</v>
      </c>
      <c r="K117" s="360">
        <v>0</v>
      </c>
      <c r="L117" s="360">
        <v>0</v>
      </c>
      <c r="M117" s="360">
        <v>1</v>
      </c>
    </row>
    <row r="118" spans="2:13" x14ac:dyDescent="0.25">
      <c r="B118" s="371" t="s">
        <v>223</v>
      </c>
      <c r="C118" s="371" t="s">
        <v>2220</v>
      </c>
      <c r="D118" s="371" t="s">
        <v>142</v>
      </c>
      <c r="E118" s="360">
        <v>189</v>
      </c>
      <c r="F118" s="360">
        <v>125</v>
      </c>
      <c r="G118" s="360">
        <v>64</v>
      </c>
      <c r="H118" s="360">
        <v>0</v>
      </c>
      <c r="I118" s="360">
        <v>119</v>
      </c>
      <c r="J118" s="360">
        <v>71</v>
      </c>
      <c r="K118" s="360">
        <v>48</v>
      </c>
      <c r="L118" s="360">
        <v>0</v>
      </c>
      <c r="M118" s="360">
        <v>70</v>
      </c>
    </row>
    <row r="119" spans="2:13" x14ac:dyDescent="0.25">
      <c r="B119" s="371" t="s">
        <v>223</v>
      </c>
      <c r="C119" s="371" t="s">
        <v>2220</v>
      </c>
      <c r="D119" s="371" t="s">
        <v>144</v>
      </c>
      <c r="E119" s="360">
        <v>67</v>
      </c>
      <c r="F119" s="360">
        <v>40</v>
      </c>
      <c r="G119" s="360">
        <v>27</v>
      </c>
      <c r="H119" s="360">
        <v>0</v>
      </c>
      <c r="I119" s="360">
        <v>29</v>
      </c>
      <c r="J119" s="360">
        <v>21</v>
      </c>
      <c r="K119" s="360">
        <v>8</v>
      </c>
      <c r="L119" s="360">
        <v>0</v>
      </c>
      <c r="M119" s="360">
        <v>38</v>
      </c>
    </row>
    <row r="120" spans="2:13" x14ac:dyDescent="0.25">
      <c r="B120" s="371" t="s">
        <v>223</v>
      </c>
      <c r="C120" s="371" t="s">
        <v>2221</v>
      </c>
      <c r="D120" s="371" t="s">
        <v>205</v>
      </c>
      <c r="E120" s="360">
        <v>1</v>
      </c>
      <c r="F120" s="360">
        <v>0</v>
      </c>
      <c r="G120" s="360">
        <v>1</v>
      </c>
      <c r="H120" s="360">
        <v>0</v>
      </c>
      <c r="I120" s="360">
        <v>0</v>
      </c>
      <c r="J120" s="360">
        <v>0</v>
      </c>
      <c r="K120" s="360">
        <v>0</v>
      </c>
      <c r="L120" s="360">
        <v>0</v>
      </c>
      <c r="M120" s="360">
        <v>1</v>
      </c>
    </row>
    <row r="122" spans="2:13" x14ac:dyDescent="0.25">
      <c r="B122" s="258"/>
      <c r="C122" s="56"/>
    </row>
    <row r="123" spans="2:13" x14ac:dyDescent="0.25">
      <c r="B123" s="259"/>
      <c r="C123" s="199"/>
    </row>
  </sheetData>
  <mergeCells count="9">
    <mergeCell ref="B12:B13"/>
    <mergeCell ref="E12:H12"/>
    <mergeCell ref="I12:L12"/>
    <mergeCell ref="C12:C13"/>
    <mergeCell ref="C8:L8"/>
    <mergeCell ref="C9:L9"/>
    <mergeCell ref="C10:L10"/>
    <mergeCell ref="M12:M13"/>
    <mergeCell ref="D12:D13"/>
  </mergeCells>
  <hyperlinks>
    <hyperlink ref="N9" location="INDICE!B66" display="INDICE" xr:uid="{00000000-0004-0000-3400-000000000000}"/>
  </hyperlinks>
  <printOptions horizontalCentered="1"/>
  <pageMargins left="0" right="0" top="1.1811023622047245" bottom="0.78740157480314965" header="0" footer="0.19685039370078741"/>
  <pageSetup paperSize="9" scale="95" firstPageNumber="281" orientation="landscape" useFirstPageNumber="1" r:id="rId1"/>
  <headerFooter scaleWithDoc="0">
    <oddHeader>&amp;C
&amp;G</oddHeader>
    <oddFooter>&amp;C&amp;P</oddFooter>
    <evenFooter>&amp;L&amp;G&amp;C&amp;P&amp;R&amp;G</evenFooter>
  </headerFooter>
  <drawing r:id="rId2"/>
  <legacyDrawingHF r:id="rId3"/>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dimension ref="B1:V113"/>
  <sheetViews>
    <sheetView showGridLines="0" zoomScaleNormal="100" workbookViewId="0">
      <selection activeCell="N9" sqref="N9"/>
    </sheetView>
  </sheetViews>
  <sheetFormatPr baseColWidth="10" defaultColWidth="11.44140625" defaultRowHeight="13.2" x14ac:dyDescent="0.25"/>
  <cols>
    <col min="1" max="1" width="3.33203125" style="7" customWidth="1"/>
    <col min="2" max="2" width="19.33203125" style="7" customWidth="1"/>
    <col min="3" max="3" width="23.33203125" style="7" bestFit="1" customWidth="1"/>
    <col min="4" max="4" width="27.5546875" style="7" customWidth="1"/>
    <col min="5" max="5" width="12.88671875" style="17" customWidth="1"/>
    <col min="6" max="7" width="13.5546875" style="17" customWidth="1"/>
    <col min="8" max="8" width="12.109375" style="17" customWidth="1"/>
    <col min="9" max="9" width="12" style="17" customWidth="1"/>
    <col min="10" max="10" width="13.88671875" style="17" customWidth="1"/>
    <col min="11" max="12" width="11" style="17" customWidth="1"/>
    <col min="13" max="13" width="14.6640625" style="17" customWidth="1"/>
    <col min="14" max="16384" width="11.44140625" style="7"/>
  </cols>
  <sheetData>
    <row r="1" spans="2:22" ht="24.9" customHeight="1" x14ac:dyDescent="0.25"/>
    <row r="2" spans="2:22" ht="24.9" customHeight="1" x14ac:dyDescent="0.25"/>
    <row r="3" spans="2:22" ht="24.9" customHeight="1" x14ac:dyDescent="0.25"/>
    <row r="4" spans="2:22" ht="24.9" customHeight="1" x14ac:dyDescent="0.25"/>
    <row r="5" spans="2:22" ht="24.9" customHeight="1" x14ac:dyDescent="0.25"/>
    <row r="7" spans="2:22" s="277" customFormat="1" x14ac:dyDescent="0.25">
      <c r="E7" s="274"/>
      <c r="F7" s="274"/>
      <c r="G7" s="274"/>
      <c r="H7" s="274"/>
      <c r="I7" s="274"/>
      <c r="J7" s="274"/>
      <c r="K7" s="274"/>
      <c r="L7" s="274"/>
      <c r="M7" s="274"/>
    </row>
    <row r="8" spans="2:22" s="277" customFormat="1" x14ac:dyDescent="0.25">
      <c r="C8" s="501" t="s">
        <v>3519</v>
      </c>
      <c r="D8" s="501"/>
      <c r="E8" s="501"/>
      <c r="F8" s="501"/>
      <c r="G8" s="501"/>
      <c r="H8" s="501"/>
      <c r="I8" s="501"/>
      <c r="J8" s="501"/>
      <c r="K8" s="501"/>
      <c r="L8" s="501"/>
      <c r="M8" s="273"/>
      <c r="N8" s="274"/>
      <c r="O8" s="274"/>
      <c r="P8" s="274"/>
      <c r="Q8" s="274"/>
      <c r="R8" s="267"/>
      <c r="S8" s="267"/>
      <c r="T8" s="267"/>
      <c r="U8" s="267"/>
      <c r="V8" s="267"/>
    </row>
    <row r="9" spans="2:22" s="277" customFormat="1" x14ac:dyDescent="0.25">
      <c r="C9" s="502" t="s">
        <v>3437</v>
      </c>
      <c r="D9" s="501"/>
      <c r="E9" s="501"/>
      <c r="F9" s="501"/>
      <c r="G9" s="501"/>
      <c r="H9" s="501"/>
      <c r="I9" s="501"/>
      <c r="J9" s="501"/>
      <c r="K9" s="501"/>
      <c r="L9" s="501"/>
      <c r="M9" s="273"/>
      <c r="N9" s="51" t="s">
        <v>234</v>
      </c>
      <c r="O9" s="274"/>
      <c r="P9" s="274"/>
      <c r="Q9" s="274"/>
      <c r="R9" s="267"/>
      <c r="S9" s="267"/>
      <c r="T9" s="267"/>
      <c r="U9" s="267"/>
      <c r="V9" s="267"/>
    </row>
    <row r="10" spans="2:22" s="277" customFormat="1" x14ac:dyDescent="0.25">
      <c r="C10" s="501" t="s">
        <v>3751</v>
      </c>
      <c r="D10" s="501"/>
      <c r="E10" s="501"/>
      <c r="F10" s="501"/>
      <c r="G10" s="501"/>
      <c r="H10" s="501"/>
      <c r="I10" s="501"/>
      <c r="J10" s="501"/>
      <c r="K10" s="501"/>
      <c r="L10" s="501"/>
      <c r="M10" s="273"/>
      <c r="N10" s="274"/>
      <c r="O10" s="274"/>
      <c r="P10" s="274"/>
      <c r="Q10" s="274"/>
      <c r="R10" s="267"/>
      <c r="S10" s="267"/>
      <c r="T10" s="267"/>
      <c r="U10" s="267"/>
      <c r="V10" s="267"/>
    </row>
    <row r="11" spans="2:22" x14ac:dyDescent="0.25">
      <c r="D11" s="164"/>
      <c r="E11" s="165"/>
      <c r="F11" s="165"/>
      <c r="G11" s="165"/>
      <c r="H11" s="165"/>
      <c r="I11" s="165"/>
      <c r="J11" s="166" t="s">
        <v>11</v>
      </c>
      <c r="K11" s="165"/>
      <c r="L11" s="165"/>
      <c r="M11" s="165"/>
      <c r="N11" s="17"/>
      <c r="O11" s="18"/>
      <c r="P11" s="17"/>
      <c r="Q11" s="18"/>
      <c r="R11" s="18"/>
      <c r="S11" s="18"/>
      <c r="T11" s="18"/>
      <c r="U11" s="18"/>
      <c r="V11" s="18"/>
    </row>
    <row r="12" spans="2:22" ht="13.5" customHeight="1" x14ac:dyDescent="0.25">
      <c r="B12" s="456" t="s">
        <v>2609</v>
      </c>
      <c r="C12" s="456" t="s">
        <v>2610</v>
      </c>
      <c r="D12" s="456" t="s">
        <v>37</v>
      </c>
      <c r="E12" s="456" t="s">
        <v>2</v>
      </c>
      <c r="F12" s="456"/>
      <c r="G12" s="456"/>
      <c r="H12" s="456"/>
      <c r="I12" s="456" t="s">
        <v>3</v>
      </c>
      <c r="J12" s="456"/>
      <c r="K12" s="456"/>
      <c r="L12" s="456"/>
      <c r="M12" s="456" t="s">
        <v>2683</v>
      </c>
    </row>
    <row r="13" spans="2:22" x14ac:dyDescent="0.25">
      <c r="B13" s="456"/>
      <c r="C13" s="456"/>
      <c r="D13" s="456"/>
      <c r="E13" s="350" t="s">
        <v>10</v>
      </c>
      <c r="F13" s="350" t="s">
        <v>0</v>
      </c>
      <c r="G13" s="350" t="s">
        <v>1</v>
      </c>
      <c r="H13" s="350" t="s">
        <v>409</v>
      </c>
      <c r="I13" s="350" t="s">
        <v>10</v>
      </c>
      <c r="J13" s="350" t="s">
        <v>0</v>
      </c>
      <c r="K13" s="350" t="s">
        <v>1</v>
      </c>
      <c r="L13" s="350" t="s">
        <v>409</v>
      </c>
      <c r="M13" s="456"/>
    </row>
    <row r="14" spans="2:22" x14ac:dyDescent="0.25">
      <c r="B14" s="363" t="s">
        <v>10</v>
      </c>
      <c r="C14" s="363" t="s">
        <v>10</v>
      </c>
      <c r="D14" s="363" t="s">
        <v>10</v>
      </c>
      <c r="E14" s="372">
        <f t="shared" ref="E14:M14" si="0">+SUM(E15:E78)</f>
        <v>30703</v>
      </c>
      <c r="F14" s="372">
        <f t="shared" si="0"/>
        <v>17234</v>
      </c>
      <c r="G14" s="372">
        <f t="shared" si="0"/>
        <v>13467</v>
      </c>
      <c r="H14" s="372">
        <f t="shared" si="0"/>
        <v>2</v>
      </c>
      <c r="I14" s="372">
        <f t="shared" si="0"/>
        <v>31047</v>
      </c>
      <c r="J14" s="372">
        <f t="shared" si="0"/>
        <v>17176</v>
      </c>
      <c r="K14" s="372">
        <f t="shared" si="0"/>
        <v>13867</v>
      </c>
      <c r="L14" s="372">
        <f t="shared" si="0"/>
        <v>4</v>
      </c>
      <c r="M14" s="372">
        <f t="shared" si="0"/>
        <v>-344</v>
      </c>
      <c r="O14" s="18"/>
    </row>
    <row r="15" spans="2:22" x14ac:dyDescent="0.25">
      <c r="B15" s="371" t="s">
        <v>218</v>
      </c>
      <c r="C15" s="371" t="s">
        <v>2191</v>
      </c>
      <c r="D15" s="371" t="s">
        <v>38</v>
      </c>
      <c r="E15" s="360">
        <v>32</v>
      </c>
      <c r="F15" s="360">
        <v>14</v>
      </c>
      <c r="G15" s="360">
        <v>18</v>
      </c>
      <c r="H15" s="360">
        <v>0</v>
      </c>
      <c r="I15" s="360">
        <v>48</v>
      </c>
      <c r="J15" s="360">
        <v>31</v>
      </c>
      <c r="K15" s="360">
        <v>17</v>
      </c>
      <c r="L15" s="360">
        <v>0</v>
      </c>
      <c r="M15" s="360">
        <v>-16</v>
      </c>
      <c r="O15" s="18"/>
    </row>
    <row r="16" spans="2:22" x14ac:dyDescent="0.25">
      <c r="B16" s="371" t="s">
        <v>218</v>
      </c>
      <c r="C16" s="371" t="s">
        <v>2191</v>
      </c>
      <c r="D16" s="371" t="s">
        <v>2189</v>
      </c>
      <c r="E16" s="360">
        <v>187</v>
      </c>
      <c r="F16" s="360">
        <v>107</v>
      </c>
      <c r="G16" s="360">
        <v>80</v>
      </c>
      <c r="H16" s="360">
        <v>0</v>
      </c>
      <c r="I16" s="360">
        <v>242</v>
      </c>
      <c r="J16" s="360">
        <v>159</v>
      </c>
      <c r="K16" s="360">
        <v>83</v>
      </c>
      <c r="L16" s="360">
        <v>0</v>
      </c>
      <c r="M16" s="360">
        <v>-55</v>
      </c>
      <c r="O16" s="18"/>
    </row>
    <row r="17" spans="2:15" x14ac:dyDescent="0.25">
      <c r="B17" s="371" t="s">
        <v>218</v>
      </c>
      <c r="C17" s="371" t="s">
        <v>219</v>
      </c>
      <c r="D17" s="371" t="s">
        <v>45</v>
      </c>
      <c r="E17" s="360">
        <v>9</v>
      </c>
      <c r="F17" s="360">
        <v>6</v>
      </c>
      <c r="G17" s="360">
        <v>3</v>
      </c>
      <c r="H17" s="360">
        <v>0</v>
      </c>
      <c r="I17" s="360">
        <v>21</v>
      </c>
      <c r="J17" s="360">
        <v>12</v>
      </c>
      <c r="K17" s="360">
        <v>9</v>
      </c>
      <c r="L17" s="360">
        <v>0</v>
      </c>
      <c r="M17" s="360">
        <v>-12</v>
      </c>
      <c r="O17" s="18"/>
    </row>
    <row r="18" spans="2:15" x14ac:dyDescent="0.25">
      <c r="B18" s="371" t="s">
        <v>218</v>
      </c>
      <c r="C18" s="371" t="s">
        <v>219</v>
      </c>
      <c r="D18" s="371" t="s">
        <v>49</v>
      </c>
      <c r="E18" s="360">
        <v>4</v>
      </c>
      <c r="F18" s="360">
        <v>1</v>
      </c>
      <c r="G18" s="360">
        <v>3</v>
      </c>
      <c r="H18" s="360">
        <v>0</v>
      </c>
      <c r="I18" s="360">
        <v>5</v>
      </c>
      <c r="J18" s="360">
        <v>2</v>
      </c>
      <c r="K18" s="360">
        <v>3</v>
      </c>
      <c r="L18" s="360">
        <v>0</v>
      </c>
      <c r="M18" s="360">
        <v>-1</v>
      </c>
      <c r="O18" s="18"/>
    </row>
    <row r="19" spans="2:15" x14ac:dyDescent="0.25">
      <c r="B19" s="371" t="s">
        <v>218</v>
      </c>
      <c r="C19" s="371" t="s">
        <v>219</v>
      </c>
      <c r="D19" s="371" t="s">
        <v>52</v>
      </c>
      <c r="E19" s="360">
        <v>5</v>
      </c>
      <c r="F19" s="360">
        <v>5</v>
      </c>
      <c r="G19" s="360">
        <v>0</v>
      </c>
      <c r="H19" s="360">
        <v>0</v>
      </c>
      <c r="I19" s="360">
        <v>1</v>
      </c>
      <c r="J19" s="360">
        <v>1</v>
      </c>
      <c r="K19" s="360">
        <v>0</v>
      </c>
      <c r="L19" s="360">
        <v>0</v>
      </c>
      <c r="M19" s="360">
        <v>4</v>
      </c>
      <c r="O19" s="18"/>
    </row>
    <row r="20" spans="2:15" x14ac:dyDescent="0.25">
      <c r="B20" s="371" t="s">
        <v>218</v>
      </c>
      <c r="C20" s="371" t="s">
        <v>219</v>
      </c>
      <c r="D20" s="371" t="s">
        <v>53</v>
      </c>
      <c r="E20" s="360">
        <v>1</v>
      </c>
      <c r="F20" s="360">
        <v>1</v>
      </c>
      <c r="G20" s="360">
        <v>0</v>
      </c>
      <c r="H20" s="360">
        <v>0</v>
      </c>
      <c r="I20" s="360">
        <v>2</v>
      </c>
      <c r="J20" s="360">
        <v>2</v>
      </c>
      <c r="K20" s="360">
        <v>0</v>
      </c>
      <c r="L20" s="360">
        <v>0</v>
      </c>
      <c r="M20" s="360">
        <v>-1</v>
      </c>
      <c r="O20" s="18"/>
    </row>
    <row r="21" spans="2:15" x14ac:dyDescent="0.25">
      <c r="B21" s="371" t="s">
        <v>218</v>
      </c>
      <c r="C21" s="371" t="s">
        <v>219</v>
      </c>
      <c r="D21" s="371" t="s">
        <v>39</v>
      </c>
      <c r="E21" s="360">
        <v>36</v>
      </c>
      <c r="F21" s="360">
        <v>21</v>
      </c>
      <c r="G21" s="360">
        <v>15</v>
      </c>
      <c r="H21" s="360">
        <v>0</v>
      </c>
      <c r="I21" s="360">
        <v>39</v>
      </c>
      <c r="J21" s="360">
        <v>21</v>
      </c>
      <c r="K21" s="360">
        <v>18</v>
      </c>
      <c r="L21" s="360">
        <v>0</v>
      </c>
      <c r="M21" s="360">
        <v>-3</v>
      </c>
      <c r="O21" s="18"/>
    </row>
    <row r="22" spans="2:15" x14ac:dyDescent="0.25">
      <c r="B22" s="371" t="s">
        <v>218</v>
      </c>
      <c r="C22" s="371" t="s">
        <v>219</v>
      </c>
      <c r="D22" s="371" t="s">
        <v>56</v>
      </c>
      <c r="E22" s="360">
        <v>2</v>
      </c>
      <c r="F22" s="360">
        <v>0</v>
      </c>
      <c r="G22" s="360">
        <v>2</v>
      </c>
      <c r="H22" s="360">
        <v>0</v>
      </c>
      <c r="I22" s="360">
        <v>0</v>
      </c>
      <c r="J22" s="360">
        <v>0</v>
      </c>
      <c r="K22" s="360">
        <v>0</v>
      </c>
      <c r="L22" s="360">
        <v>0</v>
      </c>
      <c r="M22" s="360">
        <v>2</v>
      </c>
      <c r="O22" s="18"/>
    </row>
    <row r="23" spans="2:15" x14ac:dyDescent="0.25">
      <c r="B23" s="371" t="s">
        <v>218</v>
      </c>
      <c r="C23" s="371" t="s">
        <v>224</v>
      </c>
      <c r="D23" s="371" t="s">
        <v>58</v>
      </c>
      <c r="E23" s="360">
        <v>114</v>
      </c>
      <c r="F23" s="360">
        <v>65</v>
      </c>
      <c r="G23" s="360">
        <v>49</v>
      </c>
      <c r="H23" s="360">
        <v>0</v>
      </c>
      <c r="I23" s="360">
        <v>123</v>
      </c>
      <c r="J23" s="360">
        <v>77</v>
      </c>
      <c r="K23" s="360">
        <v>46</v>
      </c>
      <c r="L23" s="360">
        <v>0</v>
      </c>
      <c r="M23" s="360">
        <v>-9</v>
      </c>
      <c r="O23" s="18"/>
    </row>
    <row r="24" spans="2:15" x14ac:dyDescent="0.25">
      <c r="B24" s="371" t="s">
        <v>218</v>
      </c>
      <c r="C24" s="371" t="s">
        <v>224</v>
      </c>
      <c r="D24" s="371" t="s">
        <v>59</v>
      </c>
      <c r="E24" s="360">
        <v>41</v>
      </c>
      <c r="F24" s="360">
        <v>17</v>
      </c>
      <c r="G24" s="360">
        <v>24</v>
      </c>
      <c r="H24" s="360">
        <v>0</v>
      </c>
      <c r="I24" s="360">
        <v>49</v>
      </c>
      <c r="J24" s="360">
        <v>16</v>
      </c>
      <c r="K24" s="360">
        <v>33</v>
      </c>
      <c r="L24" s="360">
        <v>0</v>
      </c>
      <c r="M24" s="360">
        <v>-8</v>
      </c>
      <c r="O24" s="18"/>
    </row>
    <row r="25" spans="2:15" x14ac:dyDescent="0.25">
      <c r="B25" s="371" t="s">
        <v>218</v>
      </c>
      <c r="C25" s="371" t="s">
        <v>224</v>
      </c>
      <c r="D25" s="371" t="s">
        <v>60</v>
      </c>
      <c r="E25" s="360">
        <v>63</v>
      </c>
      <c r="F25" s="360">
        <v>41</v>
      </c>
      <c r="G25" s="360">
        <v>22</v>
      </c>
      <c r="H25" s="360">
        <v>0</v>
      </c>
      <c r="I25" s="360">
        <v>37</v>
      </c>
      <c r="J25" s="360">
        <v>28</v>
      </c>
      <c r="K25" s="360">
        <v>9</v>
      </c>
      <c r="L25" s="360">
        <v>0</v>
      </c>
      <c r="M25" s="360">
        <v>26</v>
      </c>
      <c r="O25" s="18"/>
    </row>
    <row r="26" spans="2:15" x14ac:dyDescent="0.25">
      <c r="B26" s="371" t="s">
        <v>218</v>
      </c>
      <c r="C26" s="371" t="s">
        <v>224</v>
      </c>
      <c r="D26" s="371" t="s">
        <v>61</v>
      </c>
      <c r="E26" s="360">
        <v>62</v>
      </c>
      <c r="F26" s="360">
        <v>42</v>
      </c>
      <c r="G26" s="360">
        <v>20</v>
      </c>
      <c r="H26" s="360">
        <v>0</v>
      </c>
      <c r="I26" s="360">
        <v>75</v>
      </c>
      <c r="J26" s="360">
        <v>45</v>
      </c>
      <c r="K26" s="360">
        <v>30</v>
      </c>
      <c r="L26" s="360">
        <v>0</v>
      </c>
      <c r="M26" s="360">
        <v>-13</v>
      </c>
      <c r="O26" s="18"/>
    </row>
    <row r="27" spans="2:15" x14ac:dyDescent="0.25">
      <c r="B27" s="371" t="s">
        <v>218</v>
      </c>
      <c r="C27" s="371" t="s">
        <v>224</v>
      </c>
      <c r="D27" s="371" t="s">
        <v>62</v>
      </c>
      <c r="E27" s="360">
        <v>547</v>
      </c>
      <c r="F27" s="360">
        <v>338</v>
      </c>
      <c r="G27" s="360">
        <v>209</v>
      </c>
      <c r="H27" s="360">
        <v>0</v>
      </c>
      <c r="I27" s="360">
        <v>546</v>
      </c>
      <c r="J27" s="360">
        <v>324</v>
      </c>
      <c r="K27" s="360">
        <v>222</v>
      </c>
      <c r="L27" s="360">
        <v>0</v>
      </c>
      <c r="M27" s="360">
        <v>1</v>
      </c>
      <c r="O27" s="18"/>
    </row>
    <row r="28" spans="2:15" x14ac:dyDescent="0.25">
      <c r="B28" s="371" t="s">
        <v>218</v>
      </c>
      <c r="C28" s="371" t="s">
        <v>224</v>
      </c>
      <c r="D28" s="371" t="s">
        <v>2443</v>
      </c>
      <c r="E28" s="360">
        <v>20627</v>
      </c>
      <c r="F28" s="360">
        <v>11209</v>
      </c>
      <c r="G28" s="360">
        <v>9418</v>
      </c>
      <c r="H28" s="360">
        <v>0</v>
      </c>
      <c r="I28" s="360">
        <v>21451</v>
      </c>
      <c r="J28" s="360">
        <v>11566</v>
      </c>
      <c r="K28" s="360">
        <v>9885</v>
      </c>
      <c r="L28" s="360">
        <v>0</v>
      </c>
      <c r="M28" s="360">
        <v>-824</v>
      </c>
      <c r="O28" s="18"/>
    </row>
    <row r="29" spans="2:15" x14ac:dyDescent="0.25">
      <c r="B29" s="371" t="s">
        <v>218</v>
      </c>
      <c r="C29" s="371" t="s">
        <v>224</v>
      </c>
      <c r="D29" s="371" t="s">
        <v>64</v>
      </c>
      <c r="E29" s="360">
        <v>11</v>
      </c>
      <c r="F29" s="360">
        <v>7</v>
      </c>
      <c r="G29" s="360">
        <v>4</v>
      </c>
      <c r="H29" s="360">
        <v>0</v>
      </c>
      <c r="I29" s="360">
        <v>5</v>
      </c>
      <c r="J29" s="360">
        <v>2</v>
      </c>
      <c r="K29" s="360">
        <v>3</v>
      </c>
      <c r="L29" s="360">
        <v>0</v>
      </c>
      <c r="M29" s="360">
        <v>6</v>
      </c>
      <c r="O29" s="18"/>
    </row>
    <row r="30" spans="2:15" x14ac:dyDescent="0.25">
      <c r="B30" s="371" t="s">
        <v>218</v>
      </c>
      <c r="C30" s="371" t="s">
        <v>224</v>
      </c>
      <c r="D30" s="371" t="s">
        <v>65</v>
      </c>
      <c r="E30" s="360">
        <v>8168</v>
      </c>
      <c r="F30" s="360">
        <v>4911</v>
      </c>
      <c r="G30" s="360">
        <v>3256</v>
      </c>
      <c r="H30" s="360">
        <v>1</v>
      </c>
      <c r="I30" s="360">
        <v>7517</v>
      </c>
      <c r="J30" s="360">
        <v>4372</v>
      </c>
      <c r="K30" s="360">
        <v>3142</v>
      </c>
      <c r="L30" s="360">
        <v>3</v>
      </c>
      <c r="M30" s="360">
        <v>651</v>
      </c>
      <c r="O30" s="18"/>
    </row>
    <row r="31" spans="2:15" x14ac:dyDescent="0.25">
      <c r="B31" s="371" t="s">
        <v>218</v>
      </c>
      <c r="C31" s="371" t="s">
        <v>224</v>
      </c>
      <c r="D31" s="371" t="s">
        <v>67</v>
      </c>
      <c r="E31" s="360">
        <v>10</v>
      </c>
      <c r="F31" s="360">
        <v>8</v>
      </c>
      <c r="G31" s="360">
        <v>2</v>
      </c>
      <c r="H31" s="360">
        <v>0</v>
      </c>
      <c r="I31" s="360">
        <v>9</v>
      </c>
      <c r="J31" s="360">
        <v>5</v>
      </c>
      <c r="K31" s="360">
        <v>4</v>
      </c>
      <c r="L31" s="360">
        <v>0</v>
      </c>
      <c r="M31" s="360">
        <v>1</v>
      </c>
      <c r="O31" s="18"/>
    </row>
    <row r="32" spans="2:15" x14ac:dyDescent="0.25">
      <c r="B32" s="371" t="s">
        <v>218</v>
      </c>
      <c r="C32" s="371" t="s">
        <v>224</v>
      </c>
      <c r="D32" s="371" t="s">
        <v>68</v>
      </c>
      <c r="E32" s="360">
        <v>52</v>
      </c>
      <c r="F32" s="360">
        <v>18</v>
      </c>
      <c r="G32" s="360">
        <v>34</v>
      </c>
      <c r="H32" s="360">
        <v>0</v>
      </c>
      <c r="I32" s="360">
        <v>47</v>
      </c>
      <c r="J32" s="360">
        <v>16</v>
      </c>
      <c r="K32" s="360">
        <v>31</v>
      </c>
      <c r="L32" s="360">
        <v>0</v>
      </c>
      <c r="M32" s="360">
        <v>5</v>
      </c>
      <c r="O32" s="18"/>
    </row>
    <row r="33" spans="2:15" x14ac:dyDescent="0.25">
      <c r="B33" s="371" t="s">
        <v>218</v>
      </c>
      <c r="C33" s="371" t="s">
        <v>2192</v>
      </c>
      <c r="D33" s="371" t="s">
        <v>46</v>
      </c>
      <c r="E33" s="360">
        <v>3</v>
      </c>
      <c r="F33" s="360">
        <v>1</v>
      </c>
      <c r="G33" s="360">
        <v>2</v>
      </c>
      <c r="H33" s="360">
        <v>0</v>
      </c>
      <c r="I33" s="360">
        <v>3</v>
      </c>
      <c r="J33" s="360">
        <v>1</v>
      </c>
      <c r="K33" s="360">
        <v>2</v>
      </c>
      <c r="L33" s="360">
        <v>0</v>
      </c>
      <c r="M33" s="360">
        <v>0</v>
      </c>
      <c r="O33" s="18"/>
    </row>
    <row r="34" spans="2:15" x14ac:dyDescent="0.25">
      <c r="B34" s="371" t="s">
        <v>218</v>
      </c>
      <c r="C34" s="371" t="s">
        <v>2192</v>
      </c>
      <c r="D34" s="371" t="s">
        <v>264</v>
      </c>
      <c r="E34" s="360">
        <v>1</v>
      </c>
      <c r="F34" s="360">
        <v>1</v>
      </c>
      <c r="G34" s="360">
        <v>0</v>
      </c>
      <c r="H34" s="360">
        <v>0</v>
      </c>
      <c r="I34" s="360">
        <v>6</v>
      </c>
      <c r="J34" s="360">
        <v>3</v>
      </c>
      <c r="K34" s="360">
        <v>3</v>
      </c>
      <c r="L34" s="360">
        <v>0</v>
      </c>
      <c r="M34" s="360">
        <v>-5</v>
      </c>
      <c r="O34" s="18"/>
    </row>
    <row r="35" spans="2:15" x14ac:dyDescent="0.25">
      <c r="B35" s="371" t="s">
        <v>220</v>
      </c>
      <c r="C35" s="371" t="s">
        <v>2193</v>
      </c>
      <c r="D35" s="371" t="s">
        <v>74</v>
      </c>
      <c r="E35" s="360">
        <v>1</v>
      </c>
      <c r="F35" s="360">
        <v>1</v>
      </c>
      <c r="G35" s="360">
        <v>0</v>
      </c>
      <c r="H35" s="360">
        <v>0</v>
      </c>
      <c r="I35" s="360">
        <v>1</v>
      </c>
      <c r="J35" s="360">
        <v>1</v>
      </c>
      <c r="K35" s="360">
        <v>0</v>
      </c>
      <c r="L35" s="360">
        <v>0</v>
      </c>
      <c r="M35" s="360">
        <v>0</v>
      </c>
      <c r="O35" s="18"/>
    </row>
    <row r="36" spans="2:15" x14ac:dyDescent="0.25">
      <c r="B36" s="371" t="s">
        <v>220</v>
      </c>
      <c r="C36" s="371" t="s">
        <v>2193</v>
      </c>
      <c r="D36" s="371" t="s">
        <v>2194</v>
      </c>
      <c r="E36" s="360">
        <v>2</v>
      </c>
      <c r="F36" s="360">
        <v>1</v>
      </c>
      <c r="G36" s="360">
        <v>1</v>
      </c>
      <c r="H36" s="360">
        <v>0</v>
      </c>
      <c r="I36" s="360">
        <v>11</v>
      </c>
      <c r="J36" s="360">
        <v>7</v>
      </c>
      <c r="K36" s="360">
        <v>4</v>
      </c>
      <c r="L36" s="360">
        <v>0</v>
      </c>
      <c r="M36" s="360">
        <v>-9</v>
      </c>
      <c r="O36" s="18"/>
    </row>
    <row r="37" spans="2:15" x14ac:dyDescent="0.25">
      <c r="B37" s="371" t="s">
        <v>220</v>
      </c>
      <c r="C37" s="371" t="s">
        <v>2193</v>
      </c>
      <c r="D37" s="371" t="s">
        <v>242</v>
      </c>
      <c r="E37" s="360">
        <v>1</v>
      </c>
      <c r="F37" s="360">
        <v>0</v>
      </c>
      <c r="G37" s="360">
        <v>1</v>
      </c>
      <c r="H37" s="360">
        <v>0</v>
      </c>
      <c r="I37" s="360">
        <v>1</v>
      </c>
      <c r="J37" s="360">
        <v>1</v>
      </c>
      <c r="K37" s="360">
        <v>0</v>
      </c>
      <c r="L37" s="360">
        <v>0</v>
      </c>
      <c r="M37" s="360">
        <v>0</v>
      </c>
      <c r="O37" s="18"/>
    </row>
    <row r="38" spans="2:15" x14ac:dyDescent="0.25">
      <c r="B38" s="371" t="s">
        <v>220</v>
      </c>
      <c r="C38" s="371" t="s">
        <v>2193</v>
      </c>
      <c r="D38" s="371" t="s">
        <v>2195</v>
      </c>
      <c r="E38" s="360">
        <v>0</v>
      </c>
      <c r="F38" s="360">
        <v>0</v>
      </c>
      <c r="G38" s="360">
        <v>0</v>
      </c>
      <c r="H38" s="360">
        <v>0</v>
      </c>
      <c r="I38" s="360">
        <v>1</v>
      </c>
      <c r="J38" s="360">
        <v>1</v>
      </c>
      <c r="K38" s="360">
        <v>0</v>
      </c>
      <c r="L38" s="360">
        <v>0</v>
      </c>
      <c r="M38" s="360">
        <v>-1</v>
      </c>
      <c r="O38" s="18"/>
    </row>
    <row r="39" spans="2:15" x14ac:dyDescent="0.25">
      <c r="B39" s="371" t="s">
        <v>220</v>
      </c>
      <c r="C39" s="371" t="s">
        <v>2193</v>
      </c>
      <c r="D39" s="371" t="s">
        <v>92</v>
      </c>
      <c r="E39" s="360">
        <v>6</v>
      </c>
      <c r="F39" s="360">
        <v>3</v>
      </c>
      <c r="G39" s="360">
        <v>3</v>
      </c>
      <c r="H39" s="360">
        <v>0</v>
      </c>
      <c r="I39" s="360">
        <v>13</v>
      </c>
      <c r="J39" s="360">
        <v>6</v>
      </c>
      <c r="K39" s="360">
        <v>7</v>
      </c>
      <c r="L39" s="360">
        <v>0</v>
      </c>
      <c r="M39" s="360">
        <v>-7</v>
      </c>
      <c r="O39" s="18"/>
    </row>
    <row r="40" spans="2:15" x14ac:dyDescent="0.25">
      <c r="B40" s="371" t="s">
        <v>220</v>
      </c>
      <c r="C40" s="371" t="s">
        <v>2193</v>
      </c>
      <c r="D40" s="371" t="s">
        <v>94</v>
      </c>
      <c r="E40" s="360">
        <v>1</v>
      </c>
      <c r="F40" s="360">
        <v>0</v>
      </c>
      <c r="G40" s="360">
        <v>1</v>
      </c>
      <c r="H40" s="360">
        <v>0</v>
      </c>
      <c r="I40" s="360">
        <v>5</v>
      </c>
      <c r="J40" s="360">
        <v>2</v>
      </c>
      <c r="K40" s="360">
        <v>3</v>
      </c>
      <c r="L40" s="360">
        <v>0</v>
      </c>
      <c r="M40" s="360">
        <v>-4</v>
      </c>
      <c r="O40" s="18"/>
    </row>
    <row r="41" spans="2:15" x14ac:dyDescent="0.25">
      <c r="B41" s="371" t="s">
        <v>220</v>
      </c>
      <c r="C41" s="371" t="s">
        <v>2193</v>
      </c>
      <c r="D41" s="371" t="s">
        <v>434</v>
      </c>
      <c r="E41" s="360">
        <v>10</v>
      </c>
      <c r="F41" s="360">
        <v>4</v>
      </c>
      <c r="G41" s="360">
        <v>6</v>
      </c>
      <c r="H41" s="360">
        <v>0</v>
      </c>
      <c r="I41" s="360">
        <v>22</v>
      </c>
      <c r="J41" s="360">
        <v>16</v>
      </c>
      <c r="K41" s="360">
        <v>6</v>
      </c>
      <c r="L41" s="360">
        <v>0</v>
      </c>
      <c r="M41" s="360">
        <v>-12</v>
      </c>
      <c r="O41" s="18"/>
    </row>
    <row r="42" spans="2:15" x14ac:dyDescent="0.25">
      <c r="B42" s="371" t="s">
        <v>220</v>
      </c>
      <c r="C42" s="371" t="s">
        <v>2193</v>
      </c>
      <c r="D42" s="371" t="s">
        <v>97</v>
      </c>
      <c r="E42" s="360">
        <v>2</v>
      </c>
      <c r="F42" s="360">
        <v>2</v>
      </c>
      <c r="G42" s="360">
        <v>0</v>
      </c>
      <c r="H42" s="360">
        <v>0</v>
      </c>
      <c r="I42" s="360">
        <v>3</v>
      </c>
      <c r="J42" s="360">
        <v>2</v>
      </c>
      <c r="K42" s="360">
        <v>1</v>
      </c>
      <c r="L42" s="360">
        <v>0</v>
      </c>
      <c r="M42" s="360">
        <v>-1</v>
      </c>
      <c r="O42" s="18"/>
    </row>
    <row r="43" spans="2:15" x14ac:dyDescent="0.25">
      <c r="B43" s="371" t="s">
        <v>220</v>
      </c>
      <c r="C43" s="371" t="s">
        <v>2196</v>
      </c>
      <c r="D43" s="371" t="s">
        <v>76</v>
      </c>
      <c r="E43" s="360">
        <v>4</v>
      </c>
      <c r="F43" s="360">
        <v>1</v>
      </c>
      <c r="G43" s="360">
        <v>3</v>
      </c>
      <c r="H43" s="360">
        <v>0</v>
      </c>
      <c r="I43" s="360">
        <v>1</v>
      </c>
      <c r="J43" s="360">
        <v>0</v>
      </c>
      <c r="K43" s="360">
        <v>1</v>
      </c>
      <c r="L43" s="360">
        <v>0</v>
      </c>
      <c r="M43" s="360">
        <v>3</v>
      </c>
      <c r="O43" s="18"/>
    </row>
    <row r="44" spans="2:15" x14ac:dyDescent="0.25">
      <c r="B44" s="371" t="s">
        <v>220</v>
      </c>
      <c r="C44" s="371" t="s">
        <v>2196</v>
      </c>
      <c r="D44" s="371" t="s">
        <v>80</v>
      </c>
      <c r="E44" s="360">
        <v>1</v>
      </c>
      <c r="F44" s="360">
        <v>1</v>
      </c>
      <c r="G44" s="360">
        <v>0</v>
      </c>
      <c r="H44" s="360">
        <v>0</v>
      </c>
      <c r="I44" s="360">
        <v>0</v>
      </c>
      <c r="J44" s="360">
        <v>0</v>
      </c>
      <c r="K44" s="360">
        <v>0</v>
      </c>
      <c r="L44" s="360">
        <v>0</v>
      </c>
      <c r="M44" s="360">
        <v>1</v>
      </c>
      <c r="O44" s="18"/>
    </row>
    <row r="45" spans="2:15" x14ac:dyDescent="0.25">
      <c r="B45" s="371" t="s">
        <v>220</v>
      </c>
      <c r="C45" s="371" t="s">
        <v>2196</v>
      </c>
      <c r="D45" s="371" t="s">
        <v>81</v>
      </c>
      <c r="E45" s="360">
        <v>0</v>
      </c>
      <c r="F45" s="360">
        <v>0</v>
      </c>
      <c r="G45" s="360">
        <v>0</v>
      </c>
      <c r="H45" s="360">
        <v>0</v>
      </c>
      <c r="I45" s="360">
        <v>1</v>
      </c>
      <c r="J45" s="360">
        <v>0</v>
      </c>
      <c r="K45" s="360">
        <v>1</v>
      </c>
      <c r="L45" s="360">
        <v>0</v>
      </c>
      <c r="M45" s="360">
        <v>-1</v>
      </c>
      <c r="O45" s="18"/>
    </row>
    <row r="46" spans="2:15" x14ac:dyDescent="0.25">
      <c r="B46" s="371" t="s">
        <v>220</v>
      </c>
      <c r="C46" s="371" t="s">
        <v>2196</v>
      </c>
      <c r="D46" s="371" t="s">
        <v>85</v>
      </c>
      <c r="E46" s="360">
        <v>1</v>
      </c>
      <c r="F46" s="360">
        <v>1</v>
      </c>
      <c r="G46" s="360">
        <v>0</v>
      </c>
      <c r="H46" s="360">
        <v>0</v>
      </c>
      <c r="I46" s="360">
        <v>0</v>
      </c>
      <c r="J46" s="360">
        <v>0</v>
      </c>
      <c r="K46" s="360">
        <v>0</v>
      </c>
      <c r="L46" s="360">
        <v>0</v>
      </c>
      <c r="M46" s="360">
        <v>1</v>
      </c>
      <c r="O46" s="18"/>
    </row>
    <row r="47" spans="2:15" x14ac:dyDescent="0.25">
      <c r="B47" s="371" t="s">
        <v>220</v>
      </c>
      <c r="C47" s="371" t="s">
        <v>2196</v>
      </c>
      <c r="D47" s="371" t="s">
        <v>84</v>
      </c>
      <c r="E47" s="360">
        <v>3</v>
      </c>
      <c r="F47" s="360">
        <v>3</v>
      </c>
      <c r="G47" s="360">
        <v>0</v>
      </c>
      <c r="H47" s="360">
        <v>0</v>
      </c>
      <c r="I47" s="360">
        <v>8</v>
      </c>
      <c r="J47" s="360">
        <v>7</v>
      </c>
      <c r="K47" s="360">
        <v>1</v>
      </c>
      <c r="L47" s="360">
        <v>0</v>
      </c>
      <c r="M47" s="360">
        <v>-5</v>
      </c>
      <c r="O47" s="18"/>
    </row>
    <row r="48" spans="2:15" x14ac:dyDescent="0.25">
      <c r="B48" s="371" t="s">
        <v>220</v>
      </c>
      <c r="C48" s="371" t="s">
        <v>2196</v>
      </c>
      <c r="D48" s="371" t="s">
        <v>420</v>
      </c>
      <c r="E48" s="360">
        <v>0</v>
      </c>
      <c r="F48" s="360">
        <v>0</v>
      </c>
      <c r="G48" s="360">
        <v>0</v>
      </c>
      <c r="H48" s="360">
        <v>0</v>
      </c>
      <c r="I48" s="360">
        <v>3</v>
      </c>
      <c r="J48" s="360">
        <v>1</v>
      </c>
      <c r="K48" s="360">
        <v>2</v>
      </c>
      <c r="L48" s="360">
        <v>0</v>
      </c>
      <c r="M48" s="360">
        <v>-3</v>
      </c>
      <c r="O48" s="18"/>
    </row>
    <row r="49" spans="2:15" x14ac:dyDescent="0.25">
      <c r="B49" s="371" t="s">
        <v>220</v>
      </c>
      <c r="C49" s="371" t="s">
        <v>2196</v>
      </c>
      <c r="D49" s="371" t="s">
        <v>88</v>
      </c>
      <c r="E49" s="360">
        <v>0</v>
      </c>
      <c r="F49" s="360">
        <v>0</v>
      </c>
      <c r="G49" s="360">
        <v>0</v>
      </c>
      <c r="H49" s="360">
        <v>0</v>
      </c>
      <c r="I49" s="360">
        <v>1</v>
      </c>
      <c r="J49" s="360">
        <v>0</v>
      </c>
      <c r="K49" s="360">
        <v>1</v>
      </c>
      <c r="L49" s="360">
        <v>0</v>
      </c>
      <c r="M49" s="360">
        <v>-1</v>
      </c>
      <c r="O49" s="18"/>
    </row>
    <row r="50" spans="2:15" x14ac:dyDescent="0.25">
      <c r="B50" s="371" t="s">
        <v>220</v>
      </c>
      <c r="C50" s="371" t="s">
        <v>2196</v>
      </c>
      <c r="D50" s="371" t="s">
        <v>91</v>
      </c>
      <c r="E50" s="360">
        <v>3</v>
      </c>
      <c r="F50" s="360">
        <v>3</v>
      </c>
      <c r="G50" s="360">
        <v>0</v>
      </c>
      <c r="H50" s="360">
        <v>0</v>
      </c>
      <c r="I50" s="360">
        <v>3</v>
      </c>
      <c r="J50" s="360">
        <v>3</v>
      </c>
      <c r="K50" s="360">
        <v>0</v>
      </c>
      <c r="L50" s="360">
        <v>0</v>
      </c>
      <c r="M50" s="360">
        <v>0</v>
      </c>
      <c r="O50" s="18"/>
    </row>
    <row r="51" spans="2:15" x14ac:dyDescent="0.25">
      <c r="B51" s="371" t="s">
        <v>220</v>
      </c>
      <c r="C51" s="371" t="s">
        <v>2196</v>
      </c>
      <c r="D51" s="371" t="s">
        <v>95</v>
      </c>
      <c r="E51" s="360">
        <v>4</v>
      </c>
      <c r="F51" s="360">
        <v>3</v>
      </c>
      <c r="G51" s="360">
        <v>1</v>
      </c>
      <c r="H51" s="360">
        <v>0</v>
      </c>
      <c r="I51" s="360">
        <v>9</v>
      </c>
      <c r="J51" s="360">
        <v>5</v>
      </c>
      <c r="K51" s="360">
        <v>4</v>
      </c>
      <c r="L51" s="360">
        <v>0</v>
      </c>
      <c r="M51" s="360">
        <v>-5</v>
      </c>
      <c r="O51" s="18"/>
    </row>
    <row r="52" spans="2:15" x14ac:dyDescent="0.25">
      <c r="B52" s="371" t="s">
        <v>220</v>
      </c>
      <c r="C52" s="371" t="s">
        <v>2196</v>
      </c>
      <c r="D52" s="371" t="s">
        <v>214</v>
      </c>
      <c r="E52" s="360">
        <v>34</v>
      </c>
      <c r="F52" s="360">
        <v>21</v>
      </c>
      <c r="G52" s="360">
        <v>12</v>
      </c>
      <c r="H52" s="360">
        <v>1</v>
      </c>
      <c r="I52" s="360">
        <v>73</v>
      </c>
      <c r="J52" s="360">
        <v>49</v>
      </c>
      <c r="K52" s="360">
        <v>23</v>
      </c>
      <c r="L52" s="360">
        <v>1</v>
      </c>
      <c r="M52" s="360">
        <v>-39</v>
      </c>
      <c r="O52" s="18"/>
    </row>
    <row r="53" spans="2:15" x14ac:dyDescent="0.25">
      <c r="B53" s="371" t="s">
        <v>220</v>
      </c>
      <c r="C53" s="371" t="s">
        <v>2197</v>
      </c>
      <c r="D53" s="371" t="s">
        <v>71</v>
      </c>
      <c r="E53" s="360">
        <v>0</v>
      </c>
      <c r="F53" s="360">
        <v>0</v>
      </c>
      <c r="G53" s="360">
        <v>0</v>
      </c>
      <c r="H53" s="360">
        <v>0</v>
      </c>
      <c r="I53" s="360">
        <v>2</v>
      </c>
      <c r="J53" s="360">
        <v>1</v>
      </c>
      <c r="K53" s="360">
        <v>1</v>
      </c>
      <c r="L53" s="360">
        <v>0</v>
      </c>
      <c r="M53" s="360">
        <v>-2</v>
      </c>
      <c r="O53" s="18"/>
    </row>
    <row r="54" spans="2:15" x14ac:dyDescent="0.25">
      <c r="B54" s="371" t="s">
        <v>220</v>
      </c>
      <c r="C54" s="371" t="s">
        <v>2197</v>
      </c>
      <c r="D54" s="371" t="s">
        <v>75</v>
      </c>
      <c r="E54" s="360">
        <v>1</v>
      </c>
      <c r="F54" s="360">
        <v>1</v>
      </c>
      <c r="G54" s="360">
        <v>0</v>
      </c>
      <c r="H54" s="360">
        <v>0</v>
      </c>
      <c r="I54" s="360">
        <v>1</v>
      </c>
      <c r="J54" s="360">
        <v>1</v>
      </c>
      <c r="K54" s="360">
        <v>0</v>
      </c>
      <c r="L54" s="360">
        <v>0</v>
      </c>
      <c r="M54" s="360">
        <v>0</v>
      </c>
      <c r="O54" s="18"/>
    </row>
    <row r="55" spans="2:15" x14ac:dyDescent="0.25">
      <c r="B55" s="371" t="s">
        <v>220</v>
      </c>
      <c r="C55" s="371" t="s">
        <v>2197</v>
      </c>
      <c r="D55" s="371" t="s">
        <v>83</v>
      </c>
      <c r="E55" s="360">
        <v>1</v>
      </c>
      <c r="F55" s="360">
        <v>1</v>
      </c>
      <c r="G55" s="360">
        <v>0</v>
      </c>
      <c r="H55" s="360">
        <v>0</v>
      </c>
      <c r="I55" s="360">
        <v>2</v>
      </c>
      <c r="J55" s="360">
        <v>1</v>
      </c>
      <c r="K55" s="360">
        <v>1</v>
      </c>
      <c r="L55" s="360">
        <v>0</v>
      </c>
      <c r="M55" s="360">
        <v>-1</v>
      </c>
      <c r="O55" s="18"/>
    </row>
    <row r="56" spans="2:15" x14ac:dyDescent="0.25">
      <c r="B56" s="371" t="s">
        <v>220</v>
      </c>
      <c r="C56" s="371" t="s">
        <v>2197</v>
      </c>
      <c r="D56" s="371" t="s">
        <v>86</v>
      </c>
      <c r="E56" s="360">
        <v>57</v>
      </c>
      <c r="F56" s="360">
        <v>34</v>
      </c>
      <c r="G56" s="360">
        <v>23</v>
      </c>
      <c r="H56" s="360">
        <v>0</v>
      </c>
      <c r="I56" s="360">
        <v>54</v>
      </c>
      <c r="J56" s="360">
        <v>29</v>
      </c>
      <c r="K56" s="360">
        <v>25</v>
      </c>
      <c r="L56" s="360">
        <v>0</v>
      </c>
      <c r="M56" s="360">
        <v>3</v>
      </c>
      <c r="O56" s="18"/>
    </row>
    <row r="57" spans="2:15" x14ac:dyDescent="0.25">
      <c r="B57" s="371" t="s">
        <v>220</v>
      </c>
      <c r="C57" s="371" t="s">
        <v>2197</v>
      </c>
      <c r="D57" s="371" t="s">
        <v>90</v>
      </c>
      <c r="E57" s="360">
        <v>1</v>
      </c>
      <c r="F57" s="360">
        <v>1</v>
      </c>
      <c r="G57" s="360">
        <v>0</v>
      </c>
      <c r="H57" s="360">
        <v>0</v>
      </c>
      <c r="I57" s="360">
        <v>0</v>
      </c>
      <c r="J57" s="360">
        <v>0</v>
      </c>
      <c r="K57" s="360">
        <v>0</v>
      </c>
      <c r="L57" s="360">
        <v>0</v>
      </c>
      <c r="M57" s="360">
        <v>1</v>
      </c>
      <c r="O57" s="18"/>
    </row>
    <row r="58" spans="2:15" x14ac:dyDescent="0.25">
      <c r="B58" s="371" t="s">
        <v>220</v>
      </c>
      <c r="C58" s="371" t="s">
        <v>2197</v>
      </c>
      <c r="D58" s="371" t="s">
        <v>93</v>
      </c>
      <c r="E58" s="360">
        <v>4</v>
      </c>
      <c r="F58" s="360">
        <v>3</v>
      </c>
      <c r="G58" s="360">
        <v>1</v>
      </c>
      <c r="H58" s="360">
        <v>0</v>
      </c>
      <c r="I58" s="360">
        <v>4</v>
      </c>
      <c r="J58" s="360">
        <v>2</v>
      </c>
      <c r="K58" s="360">
        <v>2</v>
      </c>
      <c r="L58" s="360">
        <v>0</v>
      </c>
      <c r="M58" s="360">
        <v>0</v>
      </c>
      <c r="O58" s="18"/>
    </row>
    <row r="59" spans="2:15" x14ac:dyDescent="0.25">
      <c r="B59" s="371" t="s">
        <v>220</v>
      </c>
      <c r="C59" s="371" t="s">
        <v>2197</v>
      </c>
      <c r="D59" s="371" t="s">
        <v>423</v>
      </c>
      <c r="E59" s="360">
        <v>2</v>
      </c>
      <c r="F59" s="360">
        <v>1</v>
      </c>
      <c r="G59" s="360">
        <v>1</v>
      </c>
      <c r="H59" s="360">
        <v>0</v>
      </c>
      <c r="I59" s="360">
        <v>0</v>
      </c>
      <c r="J59" s="360">
        <v>0</v>
      </c>
      <c r="K59" s="360">
        <v>0</v>
      </c>
      <c r="L59" s="360">
        <v>0</v>
      </c>
      <c r="M59" s="360">
        <v>2</v>
      </c>
      <c r="O59" s="18"/>
    </row>
    <row r="60" spans="2:15" x14ac:dyDescent="0.25">
      <c r="B60" s="371" t="s">
        <v>220</v>
      </c>
      <c r="C60" s="371" t="s">
        <v>2197</v>
      </c>
      <c r="D60" s="371" t="s">
        <v>79</v>
      </c>
      <c r="E60" s="360">
        <v>188</v>
      </c>
      <c r="F60" s="360">
        <v>110</v>
      </c>
      <c r="G60" s="360">
        <v>78</v>
      </c>
      <c r="H60" s="360">
        <v>0</v>
      </c>
      <c r="I60" s="360">
        <v>209</v>
      </c>
      <c r="J60" s="360">
        <v>128</v>
      </c>
      <c r="K60" s="360">
        <v>81</v>
      </c>
      <c r="L60" s="360">
        <v>0</v>
      </c>
      <c r="M60" s="360">
        <v>-21</v>
      </c>
      <c r="O60" s="18"/>
    </row>
    <row r="61" spans="2:15" x14ac:dyDescent="0.25">
      <c r="B61" s="371" t="s">
        <v>220</v>
      </c>
      <c r="C61" s="371" t="s">
        <v>2200</v>
      </c>
      <c r="D61" s="371" t="s">
        <v>72</v>
      </c>
      <c r="E61" s="360">
        <v>12</v>
      </c>
      <c r="F61" s="360">
        <v>6</v>
      </c>
      <c r="G61" s="360">
        <v>6</v>
      </c>
      <c r="H61" s="360">
        <v>0</v>
      </c>
      <c r="I61" s="360">
        <v>6</v>
      </c>
      <c r="J61" s="360">
        <v>2</v>
      </c>
      <c r="K61" s="360">
        <v>4</v>
      </c>
      <c r="L61" s="360">
        <v>0</v>
      </c>
      <c r="M61" s="360">
        <v>6</v>
      </c>
      <c r="O61" s="18"/>
    </row>
    <row r="62" spans="2:15" x14ac:dyDescent="0.25">
      <c r="B62" s="371" t="s">
        <v>220</v>
      </c>
      <c r="C62" s="371" t="s">
        <v>2200</v>
      </c>
      <c r="D62" s="371" t="s">
        <v>73</v>
      </c>
      <c r="E62" s="360">
        <v>26</v>
      </c>
      <c r="F62" s="360">
        <v>13</v>
      </c>
      <c r="G62" s="360">
        <v>13</v>
      </c>
      <c r="H62" s="360">
        <v>0</v>
      </c>
      <c r="I62" s="360">
        <v>10</v>
      </c>
      <c r="J62" s="360">
        <v>5</v>
      </c>
      <c r="K62" s="360">
        <v>5</v>
      </c>
      <c r="L62" s="360">
        <v>0</v>
      </c>
      <c r="M62" s="360">
        <v>16</v>
      </c>
      <c r="O62" s="18"/>
    </row>
    <row r="63" spans="2:15" x14ac:dyDescent="0.25">
      <c r="B63" s="371" t="s">
        <v>220</v>
      </c>
      <c r="C63" s="371" t="s">
        <v>2200</v>
      </c>
      <c r="D63" s="371" t="s">
        <v>82</v>
      </c>
      <c r="E63" s="360">
        <v>88</v>
      </c>
      <c r="F63" s="360">
        <v>52</v>
      </c>
      <c r="G63" s="360">
        <v>36</v>
      </c>
      <c r="H63" s="360">
        <v>0</v>
      </c>
      <c r="I63" s="360">
        <v>126</v>
      </c>
      <c r="J63" s="360">
        <v>65</v>
      </c>
      <c r="K63" s="360">
        <v>61</v>
      </c>
      <c r="L63" s="360">
        <v>0</v>
      </c>
      <c r="M63" s="360">
        <v>-38</v>
      </c>
      <c r="O63" s="18"/>
    </row>
    <row r="64" spans="2:15" x14ac:dyDescent="0.25">
      <c r="B64" s="371" t="s">
        <v>220</v>
      </c>
      <c r="C64" s="371" t="s">
        <v>2200</v>
      </c>
      <c r="D64" s="371" t="s">
        <v>70</v>
      </c>
      <c r="E64" s="360">
        <v>131</v>
      </c>
      <c r="F64" s="360">
        <v>68</v>
      </c>
      <c r="G64" s="360">
        <v>63</v>
      </c>
      <c r="H64" s="360">
        <v>0</v>
      </c>
      <c r="I64" s="360">
        <v>96</v>
      </c>
      <c r="J64" s="360">
        <v>56</v>
      </c>
      <c r="K64" s="360">
        <v>40</v>
      </c>
      <c r="L64" s="360">
        <v>0</v>
      </c>
      <c r="M64" s="360">
        <v>35</v>
      </c>
      <c r="O64" s="18"/>
    </row>
    <row r="65" spans="2:15" x14ac:dyDescent="0.25">
      <c r="B65" s="371" t="s">
        <v>220</v>
      </c>
      <c r="C65" s="371" t="s">
        <v>2200</v>
      </c>
      <c r="D65" s="371" t="s">
        <v>89</v>
      </c>
      <c r="E65" s="360">
        <v>5</v>
      </c>
      <c r="F65" s="360">
        <v>3</v>
      </c>
      <c r="G65" s="360">
        <v>2</v>
      </c>
      <c r="H65" s="360">
        <v>0</v>
      </c>
      <c r="I65" s="360">
        <v>1</v>
      </c>
      <c r="J65" s="360">
        <v>1</v>
      </c>
      <c r="K65" s="360">
        <v>0</v>
      </c>
      <c r="L65" s="360">
        <v>0</v>
      </c>
      <c r="M65" s="360">
        <v>4</v>
      </c>
      <c r="O65" s="18"/>
    </row>
    <row r="66" spans="2:15" x14ac:dyDescent="0.25">
      <c r="B66" s="371" t="s">
        <v>220</v>
      </c>
      <c r="C66" s="371" t="s">
        <v>2200</v>
      </c>
      <c r="D66" s="371" t="s">
        <v>422</v>
      </c>
      <c r="E66" s="360">
        <v>34</v>
      </c>
      <c r="F66" s="360">
        <v>16</v>
      </c>
      <c r="G66" s="360">
        <v>18</v>
      </c>
      <c r="H66" s="360">
        <v>0</v>
      </c>
      <c r="I66" s="360">
        <v>25</v>
      </c>
      <c r="J66" s="360">
        <v>19</v>
      </c>
      <c r="K66" s="360">
        <v>6</v>
      </c>
      <c r="L66" s="360">
        <v>0</v>
      </c>
      <c r="M66" s="360">
        <v>9</v>
      </c>
      <c r="O66" s="18"/>
    </row>
    <row r="67" spans="2:15" x14ac:dyDescent="0.25">
      <c r="B67" s="371" t="s">
        <v>220</v>
      </c>
      <c r="C67" s="371" t="s">
        <v>2200</v>
      </c>
      <c r="D67" s="371" t="s">
        <v>96</v>
      </c>
      <c r="E67" s="360">
        <v>46</v>
      </c>
      <c r="F67" s="360">
        <v>26</v>
      </c>
      <c r="G67" s="360">
        <v>20</v>
      </c>
      <c r="H67" s="360">
        <v>0</v>
      </c>
      <c r="I67" s="360">
        <v>44</v>
      </c>
      <c r="J67" s="360">
        <v>23</v>
      </c>
      <c r="K67" s="360">
        <v>21</v>
      </c>
      <c r="L67" s="360">
        <v>0</v>
      </c>
      <c r="M67" s="360">
        <v>2</v>
      </c>
      <c r="O67" s="18"/>
    </row>
    <row r="68" spans="2:15" x14ac:dyDescent="0.25">
      <c r="B68" s="371" t="s">
        <v>221</v>
      </c>
      <c r="C68" s="371" t="s">
        <v>2352</v>
      </c>
      <c r="D68" s="371" t="s">
        <v>427</v>
      </c>
      <c r="E68" s="360">
        <v>5</v>
      </c>
      <c r="F68" s="360">
        <v>4</v>
      </c>
      <c r="G68" s="360">
        <v>1</v>
      </c>
      <c r="H68" s="360">
        <v>0</v>
      </c>
      <c r="I68" s="360">
        <v>21</v>
      </c>
      <c r="J68" s="360">
        <v>13</v>
      </c>
      <c r="K68" s="360">
        <v>8</v>
      </c>
      <c r="L68" s="360">
        <v>0</v>
      </c>
      <c r="M68" s="360">
        <v>-16</v>
      </c>
      <c r="O68" s="18"/>
    </row>
    <row r="69" spans="2:15" x14ac:dyDescent="0.25">
      <c r="B69" s="371" t="s">
        <v>221</v>
      </c>
      <c r="C69" s="371" t="s">
        <v>2352</v>
      </c>
      <c r="D69" s="371" t="s">
        <v>109</v>
      </c>
      <c r="E69" s="360">
        <v>6</v>
      </c>
      <c r="F69" s="360">
        <v>3</v>
      </c>
      <c r="G69" s="360">
        <v>3</v>
      </c>
      <c r="H69" s="360">
        <v>0</v>
      </c>
      <c r="I69" s="360">
        <v>12</v>
      </c>
      <c r="J69" s="360">
        <v>6</v>
      </c>
      <c r="K69" s="360">
        <v>6</v>
      </c>
      <c r="L69" s="360">
        <v>0</v>
      </c>
      <c r="M69" s="360">
        <v>-6</v>
      </c>
      <c r="O69" s="18"/>
    </row>
    <row r="70" spans="2:15" x14ac:dyDescent="0.25">
      <c r="B70" s="371" t="s">
        <v>221</v>
      </c>
      <c r="C70" s="371" t="s">
        <v>2352</v>
      </c>
      <c r="D70" s="371" t="s">
        <v>2363</v>
      </c>
      <c r="E70" s="360">
        <v>4</v>
      </c>
      <c r="F70" s="360">
        <v>4</v>
      </c>
      <c r="G70" s="360">
        <v>0</v>
      </c>
      <c r="H70" s="360">
        <v>0</v>
      </c>
      <c r="I70" s="360">
        <v>7</v>
      </c>
      <c r="J70" s="360">
        <v>5</v>
      </c>
      <c r="K70" s="360">
        <v>2</v>
      </c>
      <c r="L70" s="360">
        <v>0</v>
      </c>
      <c r="M70" s="360">
        <v>-3</v>
      </c>
      <c r="O70" s="18"/>
    </row>
    <row r="71" spans="2:15" x14ac:dyDescent="0.25">
      <c r="B71" s="371" t="s">
        <v>221</v>
      </c>
      <c r="C71" s="371" t="s">
        <v>2201</v>
      </c>
      <c r="D71" s="371" t="s">
        <v>106</v>
      </c>
      <c r="E71" s="360">
        <v>0</v>
      </c>
      <c r="F71" s="360">
        <v>0</v>
      </c>
      <c r="G71" s="360">
        <v>0</v>
      </c>
      <c r="H71" s="360">
        <v>0</v>
      </c>
      <c r="I71" s="360">
        <v>1</v>
      </c>
      <c r="J71" s="360">
        <v>1</v>
      </c>
      <c r="K71" s="360">
        <v>0</v>
      </c>
      <c r="L71" s="360">
        <v>0</v>
      </c>
      <c r="M71" s="360">
        <v>-1</v>
      </c>
      <c r="O71" s="18"/>
    </row>
    <row r="72" spans="2:15" x14ac:dyDescent="0.25">
      <c r="B72" s="371" t="s">
        <v>221</v>
      </c>
      <c r="C72" s="371" t="s">
        <v>2585</v>
      </c>
      <c r="D72" s="371" t="s">
        <v>107</v>
      </c>
      <c r="E72" s="360">
        <v>1</v>
      </c>
      <c r="F72" s="360">
        <v>0</v>
      </c>
      <c r="G72" s="360">
        <v>1</v>
      </c>
      <c r="H72" s="360">
        <v>0</v>
      </c>
      <c r="I72" s="360">
        <v>1</v>
      </c>
      <c r="J72" s="360">
        <v>0</v>
      </c>
      <c r="K72" s="360">
        <v>1</v>
      </c>
      <c r="L72" s="360">
        <v>0</v>
      </c>
      <c r="M72" s="360">
        <v>0</v>
      </c>
      <c r="O72" s="18"/>
    </row>
    <row r="73" spans="2:15" x14ac:dyDescent="0.25">
      <c r="B73" s="371" t="s">
        <v>221</v>
      </c>
      <c r="C73" s="371" t="s">
        <v>2585</v>
      </c>
      <c r="D73" s="371" t="s">
        <v>116</v>
      </c>
      <c r="E73" s="360">
        <v>0</v>
      </c>
      <c r="F73" s="360">
        <v>0</v>
      </c>
      <c r="G73" s="360">
        <v>0</v>
      </c>
      <c r="H73" s="360">
        <v>0</v>
      </c>
      <c r="I73" s="360">
        <v>1</v>
      </c>
      <c r="J73" s="360">
        <v>1</v>
      </c>
      <c r="K73" s="360">
        <v>0</v>
      </c>
      <c r="L73" s="360">
        <v>0</v>
      </c>
      <c r="M73" s="360">
        <v>-1</v>
      </c>
      <c r="O73" s="18"/>
    </row>
    <row r="74" spans="2:15" x14ac:dyDescent="0.25">
      <c r="B74" s="371" t="s">
        <v>221</v>
      </c>
      <c r="C74" s="371" t="s">
        <v>2204</v>
      </c>
      <c r="D74" s="371" t="s">
        <v>108</v>
      </c>
      <c r="E74" s="360">
        <v>8</v>
      </c>
      <c r="F74" s="360">
        <v>6</v>
      </c>
      <c r="G74" s="360">
        <v>2</v>
      </c>
      <c r="H74" s="360">
        <v>0</v>
      </c>
      <c r="I74" s="360">
        <v>7</v>
      </c>
      <c r="J74" s="360">
        <v>6</v>
      </c>
      <c r="K74" s="360">
        <v>1</v>
      </c>
      <c r="L74" s="360">
        <v>0</v>
      </c>
      <c r="M74" s="360">
        <v>1</v>
      </c>
      <c r="O74" s="18"/>
    </row>
    <row r="75" spans="2:15" x14ac:dyDescent="0.25">
      <c r="B75" s="371" t="s">
        <v>221</v>
      </c>
      <c r="C75" s="371" t="s">
        <v>2204</v>
      </c>
      <c r="D75" s="371" t="s">
        <v>248</v>
      </c>
      <c r="E75" s="360">
        <v>5</v>
      </c>
      <c r="F75" s="360">
        <v>5</v>
      </c>
      <c r="G75" s="360">
        <v>0</v>
      </c>
      <c r="H75" s="360">
        <v>0</v>
      </c>
      <c r="I75" s="360">
        <v>3</v>
      </c>
      <c r="J75" s="360">
        <v>3</v>
      </c>
      <c r="K75" s="360">
        <v>0</v>
      </c>
      <c r="L75" s="360">
        <v>0</v>
      </c>
      <c r="M75" s="360">
        <v>2</v>
      </c>
      <c r="O75" s="18"/>
    </row>
    <row r="76" spans="2:15" x14ac:dyDescent="0.25">
      <c r="B76" s="371" t="s">
        <v>222</v>
      </c>
      <c r="C76" s="371" t="s">
        <v>2214</v>
      </c>
      <c r="D76" s="371" t="s">
        <v>250</v>
      </c>
      <c r="E76" s="360">
        <v>0</v>
      </c>
      <c r="F76" s="360">
        <v>0</v>
      </c>
      <c r="G76" s="360">
        <v>0</v>
      </c>
      <c r="H76" s="360">
        <v>0</v>
      </c>
      <c r="I76" s="360">
        <v>2</v>
      </c>
      <c r="J76" s="360">
        <v>2</v>
      </c>
      <c r="K76" s="360">
        <v>0</v>
      </c>
      <c r="L76" s="360">
        <v>0</v>
      </c>
      <c r="M76" s="360">
        <v>-2</v>
      </c>
      <c r="O76" s="18"/>
    </row>
    <row r="77" spans="2:15" x14ac:dyDescent="0.25">
      <c r="B77" s="371" t="s">
        <v>223</v>
      </c>
      <c r="C77" s="371" t="s">
        <v>2220</v>
      </c>
      <c r="D77" s="371" t="s">
        <v>142</v>
      </c>
      <c r="E77" s="360">
        <v>22</v>
      </c>
      <c r="F77" s="360">
        <v>13</v>
      </c>
      <c r="G77" s="360">
        <v>9</v>
      </c>
      <c r="H77" s="360">
        <v>0</v>
      </c>
      <c r="I77" s="360">
        <v>27</v>
      </c>
      <c r="J77" s="360">
        <v>19</v>
      </c>
      <c r="K77" s="360">
        <v>8</v>
      </c>
      <c r="L77" s="360">
        <v>0</v>
      </c>
      <c r="M77" s="360">
        <v>-5</v>
      </c>
      <c r="O77" s="18"/>
    </row>
    <row r="78" spans="2:15" x14ac:dyDescent="0.25">
      <c r="B78" s="371" t="s">
        <v>223</v>
      </c>
      <c r="C78" s="371" t="s">
        <v>2220</v>
      </c>
      <c r="D78" s="371" t="s">
        <v>144</v>
      </c>
      <c r="E78" s="360">
        <v>8</v>
      </c>
      <c r="F78" s="360">
        <v>7</v>
      </c>
      <c r="G78" s="360">
        <v>1</v>
      </c>
      <c r="H78" s="360">
        <v>0</v>
      </c>
      <c r="I78" s="360">
        <v>3</v>
      </c>
      <c r="J78" s="360">
        <v>3</v>
      </c>
      <c r="K78" s="360">
        <v>0</v>
      </c>
      <c r="L78" s="360">
        <v>0</v>
      </c>
      <c r="M78" s="360">
        <v>5</v>
      </c>
      <c r="O78" s="18"/>
    </row>
    <row r="80" spans="2:15" x14ac:dyDescent="0.25">
      <c r="B80" s="258"/>
      <c r="C80" s="56"/>
    </row>
    <row r="81" spans="2:13" x14ac:dyDescent="0.25">
      <c r="B81" s="259"/>
      <c r="C81" s="199"/>
    </row>
    <row r="90" spans="2:13" ht="12" customHeight="1" x14ac:dyDescent="0.25"/>
    <row r="91" spans="2:13" ht="12" customHeight="1" x14ac:dyDescent="0.25"/>
    <row r="92" spans="2:13" ht="12" customHeight="1" x14ac:dyDescent="0.25"/>
    <row r="93" spans="2:13" ht="12" customHeight="1" x14ac:dyDescent="0.25"/>
    <row r="94" spans="2:13" ht="12" customHeight="1" x14ac:dyDescent="0.25"/>
    <row r="95" spans="2:13" ht="12" customHeight="1" x14ac:dyDescent="0.25">
      <c r="E95" s="7"/>
      <c r="F95" s="7"/>
      <c r="G95" s="7"/>
      <c r="H95" s="7"/>
      <c r="I95" s="7"/>
      <c r="J95" s="7"/>
      <c r="K95" s="7"/>
      <c r="L95" s="7"/>
      <c r="M95" s="7"/>
    </row>
    <row r="96" spans="2:13" ht="12" customHeight="1" x14ac:dyDescent="0.25">
      <c r="E96" s="7"/>
      <c r="F96" s="7"/>
      <c r="G96" s="7"/>
      <c r="H96" s="7"/>
      <c r="I96" s="7"/>
      <c r="J96" s="7"/>
      <c r="K96" s="7"/>
      <c r="L96" s="7"/>
      <c r="M96" s="7"/>
    </row>
    <row r="97" s="7" customFormat="1" ht="12" customHeight="1" x14ac:dyDescent="0.25"/>
    <row r="98" s="7" customFormat="1" ht="12" customHeight="1" x14ac:dyDescent="0.25"/>
    <row r="99" s="7" customFormat="1" ht="12" customHeight="1" x14ac:dyDescent="0.25"/>
    <row r="100" s="7" customFormat="1" ht="12" customHeight="1" x14ac:dyDescent="0.25"/>
    <row r="101" s="7" customFormat="1" ht="12" customHeight="1" x14ac:dyDescent="0.25"/>
    <row r="102" s="7" customFormat="1" ht="12" customHeight="1" x14ac:dyDescent="0.25"/>
    <row r="103" s="7" customFormat="1" ht="12" customHeight="1" x14ac:dyDescent="0.25"/>
    <row r="104" s="7" customFormat="1" ht="12" customHeight="1" x14ac:dyDescent="0.25"/>
    <row r="105" s="7" customFormat="1" ht="12" customHeight="1" x14ac:dyDescent="0.25"/>
    <row r="106" s="7" customFormat="1" ht="12" customHeight="1" x14ac:dyDescent="0.25"/>
    <row r="107" s="7" customFormat="1" ht="12" customHeight="1" x14ac:dyDescent="0.25"/>
    <row r="108" s="7" customFormat="1" ht="12" customHeight="1" x14ac:dyDescent="0.25"/>
    <row r="109" s="7" customFormat="1" x14ac:dyDescent="0.25"/>
    <row r="110" s="7" customFormat="1" x14ac:dyDescent="0.25"/>
    <row r="111" s="7" customFormat="1" x14ac:dyDescent="0.25"/>
    <row r="112" s="7" customFormat="1" x14ac:dyDescent="0.25"/>
    <row r="113" s="7" customFormat="1" x14ac:dyDescent="0.25"/>
  </sheetData>
  <mergeCells count="9">
    <mergeCell ref="B12:B13"/>
    <mergeCell ref="C12:C13"/>
    <mergeCell ref="M12:M13"/>
    <mergeCell ref="D12:D13"/>
    <mergeCell ref="E12:H12"/>
    <mergeCell ref="I12:L12"/>
    <mergeCell ref="C8:L8"/>
    <mergeCell ref="C9:L9"/>
    <mergeCell ref="C10:L10"/>
  </mergeCells>
  <hyperlinks>
    <hyperlink ref="N9" location="INDICE!B67" display="INDICE" xr:uid="{00000000-0004-0000-3500-000000000000}"/>
  </hyperlinks>
  <printOptions horizontalCentered="1"/>
  <pageMargins left="0" right="0" top="1.1811023622047245" bottom="0.78740157480314965" header="0" footer="0.19685039370078741"/>
  <pageSetup paperSize="9" firstPageNumber="286" orientation="landscape" useFirstPageNumber="1" r:id="rId1"/>
  <headerFooter scaleWithDoc="0">
    <oddHeader>&amp;C
&amp;G</oddHeader>
    <oddFooter>&amp;C&amp;P</oddFooter>
    <evenFooter>&amp;L&amp;G&amp;C&amp;P&amp;R&amp;G</evenFooter>
  </headerFooter>
  <drawing r:id="rId2"/>
  <legacyDrawingHF r:id="rId3"/>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dimension ref="B1:T94"/>
  <sheetViews>
    <sheetView showGridLines="0" zoomScaleNormal="100" workbookViewId="0">
      <selection activeCell="N8" sqref="N8"/>
    </sheetView>
  </sheetViews>
  <sheetFormatPr baseColWidth="10" defaultColWidth="11.44140625" defaultRowHeight="13.2" x14ac:dyDescent="0.25"/>
  <cols>
    <col min="1" max="1" width="3.33203125" style="7" customWidth="1"/>
    <col min="2" max="2" width="17.5546875" style="7" customWidth="1"/>
    <col min="3" max="3" width="23.33203125" style="7" bestFit="1" customWidth="1"/>
    <col min="4" max="4" width="25.33203125" style="7" customWidth="1"/>
    <col min="5" max="5" width="14.109375" style="13" customWidth="1"/>
    <col min="6" max="6" width="12.5546875" style="13" customWidth="1"/>
    <col min="7" max="7" width="13.88671875" style="13" customWidth="1"/>
    <col min="8" max="8" width="12" style="13" customWidth="1"/>
    <col min="9" max="9" width="12.109375" style="13" customWidth="1"/>
    <col min="10" max="10" width="12" style="13" customWidth="1"/>
    <col min="11" max="11" width="15.88671875" style="13" customWidth="1"/>
    <col min="12" max="12" width="12.109375" style="7" customWidth="1"/>
    <col min="13" max="13" width="14.88671875" style="7" customWidth="1"/>
    <col min="14" max="16384" width="11.44140625" style="7"/>
  </cols>
  <sheetData>
    <row r="1" spans="2:20" ht="24.9" customHeight="1" x14ac:dyDescent="0.25"/>
    <row r="2" spans="2:20" ht="24.9" customHeight="1" x14ac:dyDescent="0.25"/>
    <row r="3" spans="2:20" ht="24.9" customHeight="1" x14ac:dyDescent="0.25"/>
    <row r="4" spans="2:20" ht="24.9" customHeight="1" x14ac:dyDescent="0.25"/>
    <row r="5" spans="2:20" ht="24.9" customHeight="1" x14ac:dyDescent="0.25"/>
    <row r="7" spans="2:20" s="277" customFormat="1" x14ac:dyDescent="0.25">
      <c r="E7" s="278"/>
      <c r="F7" s="278"/>
      <c r="G7" s="278"/>
      <c r="H7" s="278"/>
      <c r="I7" s="278"/>
      <c r="J7" s="278"/>
      <c r="K7" s="278"/>
    </row>
    <row r="8" spans="2:20" s="277" customFormat="1" x14ac:dyDescent="0.25">
      <c r="C8" s="501" t="s">
        <v>3520</v>
      </c>
      <c r="D8" s="501"/>
      <c r="E8" s="501"/>
      <c r="F8" s="501"/>
      <c r="G8" s="501"/>
      <c r="H8" s="501"/>
      <c r="I8" s="501"/>
      <c r="J8" s="501"/>
      <c r="K8" s="501"/>
      <c r="L8" s="501"/>
      <c r="M8" s="274"/>
      <c r="N8" s="51" t="s">
        <v>234</v>
      </c>
      <c r="O8" s="274"/>
      <c r="P8" s="267"/>
      <c r="Q8" s="267"/>
      <c r="R8" s="267"/>
      <c r="S8" s="267"/>
      <c r="T8" s="267"/>
    </row>
    <row r="9" spans="2:20" s="277" customFormat="1" x14ac:dyDescent="0.25">
      <c r="C9" s="501" t="s">
        <v>3438</v>
      </c>
      <c r="D9" s="501"/>
      <c r="E9" s="501"/>
      <c r="F9" s="501"/>
      <c r="G9" s="501"/>
      <c r="H9" s="501"/>
      <c r="I9" s="501"/>
      <c r="J9" s="501"/>
      <c r="K9" s="501"/>
      <c r="L9" s="501"/>
      <c r="M9" s="274"/>
      <c r="N9" s="274"/>
      <c r="O9" s="274"/>
      <c r="P9" s="267"/>
      <c r="Q9" s="267"/>
      <c r="R9" s="267"/>
      <c r="S9" s="267"/>
      <c r="T9" s="267"/>
    </row>
    <row r="10" spans="2:20" s="277" customFormat="1" x14ac:dyDescent="0.25">
      <c r="C10" s="501" t="s">
        <v>3751</v>
      </c>
      <c r="D10" s="501"/>
      <c r="E10" s="501"/>
      <c r="F10" s="501"/>
      <c r="G10" s="501"/>
      <c r="H10" s="501"/>
      <c r="I10" s="501"/>
      <c r="J10" s="501"/>
      <c r="K10" s="501"/>
      <c r="L10" s="501"/>
      <c r="M10" s="274"/>
      <c r="N10" s="274"/>
      <c r="O10" s="274"/>
      <c r="P10" s="267"/>
      <c r="Q10" s="267"/>
      <c r="R10" s="267"/>
      <c r="S10" s="267"/>
      <c r="T10" s="267"/>
    </row>
    <row r="11" spans="2:20" x14ac:dyDescent="0.25">
      <c r="D11" s="161"/>
      <c r="E11" s="161"/>
      <c r="F11" s="161"/>
      <c r="G11" s="161"/>
      <c r="H11" s="161"/>
      <c r="I11" s="162" t="s">
        <v>11</v>
      </c>
      <c r="J11" s="161"/>
      <c r="K11" s="163"/>
      <c r="L11" s="17"/>
      <c r="M11" s="18"/>
      <c r="N11" s="17"/>
      <c r="O11" s="18"/>
      <c r="P11" s="18"/>
      <c r="Q11" s="18"/>
      <c r="R11" s="18"/>
      <c r="S11" s="18"/>
      <c r="T11" s="18"/>
    </row>
    <row r="12" spans="2:20" ht="12.75" customHeight="1" x14ac:dyDescent="0.25">
      <c r="B12" s="456" t="s">
        <v>2609</v>
      </c>
      <c r="C12" s="456" t="s">
        <v>2610</v>
      </c>
      <c r="D12" s="456" t="s">
        <v>37</v>
      </c>
      <c r="E12" s="456" t="s">
        <v>2</v>
      </c>
      <c r="F12" s="456"/>
      <c r="G12" s="456"/>
      <c r="H12" s="456"/>
      <c r="I12" s="456" t="s">
        <v>3</v>
      </c>
      <c r="J12" s="456"/>
      <c r="K12" s="456"/>
      <c r="L12" s="456"/>
      <c r="M12" s="456" t="s">
        <v>2683</v>
      </c>
    </row>
    <row r="13" spans="2:20" x14ac:dyDescent="0.25">
      <c r="B13" s="456"/>
      <c r="C13" s="456"/>
      <c r="D13" s="456"/>
      <c r="E13" s="350" t="s">
        <v>10</v>
      </c>
      <c r="F13" s="350" t="s">
        <v>0</v>
      </c>
      <c r="G13" s="350" t="s">
        <v>1</v>
      </c>
      <c r="H13" s="350" t="s">
        <v>409</v>
      </c>
      <c r="I13" s="350" t="s">
        <v>10</v>
      </c>
      <c r="J13" s="350" t="s">
        <v>0</v>
      </c>
      <c r="K13" s="350" t="s">
        <v>1</v>
      </c>
      <c r="L13" s="350" t="s">
        <v>409</v>
      </c>
      <c r="M13" s="456"/>
    </row>
    <row r="14" spans="2:20" s="189" customFormat="1" x14ac:dyDescent="0.25">
      <c r="B14" s="363" t="s">
        <v>10</v>
      </c>
      <c r="C14" s="363" t="s">
        <v>10</v>
      </c>
      <c r="D14" s="363" t="s">
        <v>10</v>
      </c>
      <c r="E14" s="372">
        <f t="shared" ref="E14:M14" si="0">+SUM(E15:E48)</f>
        <v>1689</v>
      </c>
      <c r="F14" s="372">
        <f t="shared" si="0"/>
        <v>1540</v>
      </c>
      <c r="G14" s="372">
        <f t="shared" si="0"/>
        <v>149</v>
      </c>
      <c r="H14" s="372">
        <f t="shared" si="0"/>
        <v>0</v>
      </c>
      <c r="I14" s="372">
        <f t="shared" si="0"/>
        <v>1294</v>
      </c>
      <c r="J14" s="372">
        <f t="shared" si="0"/>
        <v>1227</v>
      </c>
      <c r="K14" s="372">
        <f t="shared" si="0"/>
        <v>67</v>
      </c>
      <c r="L14" s="372">
        <f t="shared" si="0"/>
        <v>0</v>
      </c>
      <c r="M14" s="372">
        <f t="shared" si="0"/>
        <v>395</v>
      </c>
    </row>
    <row r="15" spans="2:20" x14ac:dyDescent="0.25">
      <c r="B15" s="371" t="s">
        <v>218</v>
      </c>
      <c r="C15" s="371" t="s">
        <v>2191</v>
      </c>
      <c r="D15" s="371" t="s">
        <v>2189</v>
      </c>
      <c r="E15" s="360">
        <v>2</v>
      </c>
      <c r="F15" s="360">
        <v>1</v>
      </c>
      <c r="G15" s="360">
        <v>1</v>
      </c>
      <c r="H15" s="360">
        <v>0</v>
      </c>
      <c r="I15" s="360">
        <v>0</v>
      </c>
      <c r="J15" s="360">
        <v>0</v>
      </c>
      <c r="K15" s="360">
        <v>0</v>
      </c>
      <c r="L15" s="360">
        <v>0</v>
      </c>
      <c r="M15" s="360">
        <v>2</v>
      </c>
    </row>
    <row r="16" spans="2:20" ht="13.5" customHeight="1" x14ac:dyDescent="0.25">
      <c r="B16" s="371" t="s">
        <v>218</v>
      </c>
      <c r="C16" s="371" t="s">
        <v>219</v>
      </c>
      <c r="D16" s="371" t="s">
        <v>45</v>
      </c>
      <c r="E16" s="360">
        <v>3</v>
      </c>
      <c r="F16" s="360">
        <v>2</v>
      </c>
      <c r="G16" s="360">
        <v>1</v>
      </c>
      <c r="H16" s="360">
        <v>0</v>
      </c>
      <c r="I16" s="360">
        <v>0</v>
      </c>
      <c r="J16" s="360">
        <v>0</v>
      </c>
      <c r="K16" s="360">
        <v>0</v>
      </c>
      <c r="L16" s="360">
        <v>0</v>
      </c>
      <c r="M16" s="360">
        <v>3</v>
      </c>
    </row>
    <row r="17" spans="2:13" x14ac:dyDescent="0.25">
      <c r="B17" s="371" t="s">
        <v>218</v>
      </c>
      <c r="C17" s="371" t="s">
        <v>219</v>
      </c>
      <c r="D17" s="371" t="s">
        <v>53</v>
      </c>
      <c r="E17" s="360">
        <v>1</v>
      </c>
      <c r="F17" s="360">
        <v>1</v>
      </c>
      <c r="G17" s="360">
        <v>0</v>
      </c>
      <c r="H17" s="360">
        <v>0</v>
      </c>
      <c r="I17" s="360">
        <v>1</v>
      </c>
      <c r="J17" s="360">
        <v>1</v>
      </c>
      <c r="K17" s="360">
        <v>0</v>
      </c>
      <c r="L17" s="360">
        <v>0</v>
      </c>
      <c r="M17" s="360">
        <v>0</v>
      </c>
    </row>
    <row r="18" spans="2:13" x14ac:dyDescent="0.25">
      <c r="B18" s="371" t="s">
        <v>218</v>
      </c>
      <c r="C18" s="371" t="s">
        <v>224</v>
      </c>
      <c r="D18" s="371" t="s">
        <v>61</v>
      </c>
      <c r="E18" s="360">
        <v>3</v>
      </c>
      <c r="F18" s="360">
        <v>3</v>
      </c>
      <c r="G18" s="360">
        <v>0</v>
      </c>
      <c r="H18" s="360">
        <v>0</v>
      </c>
      <c r="I18" s="360">
        <v>0</v>
      </c>
      <c r="J18" s="360">
        <v>0</v>
      </c>
      <c r="K18" s="360">
        <v>0</v>
      </c>
      <c r="L18" s="360">
        <v>0</v>
      </c>
      <c r="M18" s="360">
        <v>3</v>
      </c>
    </row>
    <row r="19" spans="2:13" x14ac:dyDescent="0.25">
      <c r="B19" s="371" t="s">
        <v>218</v>
      </c>
      <c r="C19" s="371" t="s">
        <v>224</v>
      </c>
      <c r="D19" s="371" t="s">
        <v>62</v>
      </c>
      <c r="E19" s="360">
        <v>84</v>
      </c>
      <c r="F19" s="360">
        <v>45</v>
      </c>
      <c r="G19" s="360">
        <v>39</v>
      </c>
      <c r="H19" s="360">
        <v>0</v>
      </c>
      <c r="I19" s="360">
        <v>55</v>
      </c>
      <c r="J19" s="360">
        <v>39</v>
      </c>
      <c r="K19" s="360">
        <v>16</v>
      </c>
      <c r="L19" s="360">
        <v>0</v>
      </c>
      <c r="M19" s="360">
        <v>29</v>
      </c>
    </row>
    <row r="20" spans="2:13" x14ac:dyDescent="0.25">
      <c r="B20" s="371" t="s">
        <v>218</v>
      </c>
      <c r="C20" s="371" t="s">
        <v>224</v>
      </c>
      <c r="D20" s="371" t="s">
        <v>2443</v>
      </c>
      <c r="E20" s="360">
        <v>580</v>
      </c>
      <c r="F20" s="360">
        <v>478</v>
      </c>
      <c r="G20" s="360">
        <v>102</v>
      </c>
      <c r="H20" s="360">
        <v>0</v>
      </c>
      <c r="I20" s="360">
        <v>472</v>
      </c>
      <c r="J20" s="360">
        <v>428</v>
      </c>
      <c r="K20" s="360">
        <v>44</v>
      </c>
      <c r="L20" s="360">
        <v>0</v>
      </c>
      <c r="M20" s="360">
        <v>108</v>
      </c>
    </row>
    <row r="21" spans="2:13" x14ac:dyDescent="0.25">
      <c r="B21" s="371" t="s">
        <v>218</v>
      </c>
      <c r="C21" s="371" t="s">
        <v>224</v>
      </c>
      <c r="D21" s="371" t="s">
        <v>65</v>
      </c>
      <c r="E21" s="360">
        <v>5</v>
      </c>
      <c r="F21" s="360">
        <v>5</v>
      </c>
      <c r="G21" s="360">
        <v>0</v>
      </c>
      <c r="H21" s="360">
        <v>0</v>
      </c>
      <c r="I21" s="360">
        <v>6</v>
      </c>
      <c r="J21" s="360">
        <v>6</v>
      </c>
      <c r="K21" s="360">
        <v>0</v>
      </c>
      <c r="L21" s="360">
        <v>0</v>
      </c>
      <c r="M21" s="360">
        <v>-1</v>
      </c>
    </row>
    <row r="22" spans="2:13" x14ac:dyDescent="0.25">
      <c r="B22" s="371" t="s">
        <v>218</v>
      </c>
      <c r="C22" s="371" t="s">
        <v>224</v>
      </c>
      <c r="D22" s="371" t="s">
        <v>68</v>
      </c>
      <c r="E22" s="360">
        <v>3</v>
      </c>
      <c r="F22" s="360">
        <v>3</v>
      </c>
      <c r="G22" s="360">
        <v>0</v>
      </c>
      <c r="H22" s="360">
        <v>0</v>
      </c>
      <c r="I22" s="360">
        <v>0</v>
      </c>
      <c r="J22" s="360">
        <v>0</v>
      </c>
      <c r="K22" s="360">
        <v>0</v>
      </c>
      <c r="L22" s="360">
        <v>0</v>
      </c>
      <c r="M22" s="360">
        <v>3</v>
      </c>
    </row>
    <row r="23" spans="2:13" x14ac:dyDescent="0.25">
      <c r="B23" s="371" t="s">
        <v>218</v>
      </c>
      <c r="C23" s="371" t="s">
        <v>2192</v>
      </c>
      <c r="D23" s="371" t="s">
        <v>46</v>
      </c>
      <c r="E23" s="360">
        <v>1</v>
      </c>
      <c r="F23" s="360">
        <v>0</v>
      </c>
      <c r="G23" s="360">
        <v>1</v>
      </c>
      <c r="H23" s="360">
        <v>0</v>
      </c>
      <c r="I23" s="360">
        <v>0</v>
      </c>
      <c r="J23" s="360">
        <v>0</v>
      </c>
      <c r="K23" s="360">
        <v>0</v>
      </c>
      <c r="L23" s="360">
        <v>0</v>
      </c>
      <c r="M23" s="360">
        <v>1</v>
      </c>
    </row>
    <row r="24" spans="2:13" x14ac:dyDescent="0.25">
      <c r="B24" s="371" t="s">
        <v>220</v>
      </c>
      <c r="C24" s="371" t="s">
        <v>2193</v>
      </c>
      <c r="D24" s="371" t="s">
        <v>74</v>
      </c>
      <c r="E24" s="360">
        <v>1</v>
      </c>
      <c r="F24" s="360">
        <v>1</v>
      </c>
      <c r="G24" s="360">
        <v>0</v>
      </c>
      <c r="H24" s="360">
        <v>0</v>
      </c>
      <c r="I24" s="360">
        <v>1</v>
      </c>
      <c r="J24" s="360">
        <v>1</v>
      </c>
      <c r="K24" s="360">
        <v>0</v>
      </c>
      <c r="L24" s="360">
        <v>0</v>
      </c>
      <c r="M24" s="360">
        <v>0</v>
      </c>
    </row>
    <row r="25" spans="2:13" x14ac:dyDescent="0.25">
      <c r="B25" s="371" t="s">
        <v>220</v>
      </c>
      <c r="C25" s="371" t="s">
        <v>2193</v>
      </c>
      <c r="D25" s="371" t="s">
        <v>92</v>
      </c>
      <c r="E25" s="360">
        <v>3</v>
      </c>
      <c r="F25" s="360">
        <v>3</v>
      </c>
      <c r="G25" s="360">
        <v>0</v>
      </c>
      <c r="H25" s="360">
        <v>0</v>
      </c>
      <c r="I25" s="360">
        <v>1</v>
      </c>
      <c r="J25" s="360">
        <v>1</v>
      </c>
      <c r="K25" s="360">
        <v>0</v>
      </c>
      <c r="L25" s="360">
        <v>0</v>
      </c>
      <c r="M25" s="360">
        <v>2</v>
      </c>
    </row>
    <row r="26" spans="2:13" x14ac:dyDescent="0.25">
      <c r="B26" s="371" t="s">
        <v>220</v>
      </c>
      <c r="C26" s="371" t="s">
        <v>2193</v>
      </c>
      <c r="D26" s="371" t="s">
        <v>94</v>
      </c>
      <c r="E26" s="360">
        <v>5</v>
      </c>
      <c r="F26" s="360">
        <v>5</v>
      </c>
      <c r="G26" s="360">
        <v>0</v>
      </c>
      <c r="H26" s="360">
        <v>0</v>
      </c>
      <c r="I26" s="360">
        <v>7</v>
      </c>
      <c r="J26" s="360">
        <v>7</v>
      </c>
      <c r="K26" s="360">
        <v>0</v>
      </c>
      <c r="L26" s="360">
        <v>0</v>
      </c>
      <c r="M26" s="360">
        <v>-2</v>
      </c>
    </row>
    <row r="27" spans="2:13" x14ac:dyDescent="0.25">
      <c r="B27" s="371" t="s">
        <v>220</v>
      </c>
      <c r="C27" s="371" t="s">
        <v>2193</v>
      </c>
      <c r="D27" s="371" t="s">
        <v>434</v>
      </c>
      <c r="E27" s="360">
        <v>15</v>
      </c>
      <c r="F27" s="360">
        <v>15</v>
      </c>
      <c r="G27" s="360">
        <v>0</v>
      </c>
      <c r="H27" s="360">
        <v>0</v>
      </c>
      <c r="I27" s="360">
        <v>29</v>
      </c>
      <c r="J27" s="360">
        <v>29</v>
      </c>
      <c r="K27" s="360">
        <v>0</v>
      </c>
      <c r="L27" s="360">
        <v>0</v>
      </c>
      <c r="M27" s="360">
        <v>-14</v>
      </c>
    </row>
    <row r="28" spans="2:13" x14ac:dyDescent="0.25">
      <c r="B28" s="371" t="s">
        <v>220</v>
      </c>
      <c r="C28" s="371" t="s">
        <v>2193</v>
      </c>
      <c r="D28" s="371" t="s">
        <v>97</v>
      </c>
      <c r="E28" s="360">
        <v>47</v>
      </c>
      <c r="F28" s="360">
        <v>47</v>
      </c>
      <c r="G28" s="360">
        <v>0</v>
      </c>
      <c r="H28" s="360">
        <v>0</v>
      </c>
      <c r="I28" s="360">
        <v>55</v>
      </c>
      <c r="J28" s="360">
        <v>55</v>
      </c>
      <c r="K28" s="360">
        <v>0</v>
      </c>
      <c r="L28" s="360">
        <v>0</v>
      </c>
      <c r="M28" s="360">
        <v>-8</v>
      </c>
    </row>
    <row r="29" spans="2:13" x14ac:dyDescent="0.25">
      <c r="B29" s="371" t="s">
        <v>220</v>
      </c>
      <c r="C29" s="371" t="s">
        <v>2196</v>
      </c>
      <c r="D29" s="371" t="s">
        <v>420</v>
      </c>
      <c r="E29" s="360">
        <v>0</v>
      </c>
      <c r="F29" s="360">
        <v>0</v>
      </c>
      <c r="G29" s="360">
        <v>0</v>
      </c>
      <c r="H29" s="360">
        <v>0</v>
      </c>
      <c r="I29" s="360">
        <v>5</v>
      </c>
      <c r="J29" s="360">
        <v>5</v>
      </c>
      <c r="K29" s="360">
        <v>0</v>
      </c>
      <c r="L29" s="360">
        <v>0</v>
      </c>
      <c r="M29" s="360">
        <v>-5</v>
      </c>
    </row>
    <row r="30" spans="2:13" x14ac:dyDescent="0.25">
      <c r="B30" s="371" t="s">
        <v>220</v>
      </c>
      <c r="C30" s="371" t="s">
        <v>2197</v>
      </c>
      <c r="D30" s="371" t="s">
        <v>75</v>
      </c>
      <c r="E30" s="360">
        <v>3</v>
      </c>
      <c r="F30" s="360">
        <v>3</v>
      </c>
      <c r="G30" s="360">
        <v>0</v>
      </c>
      <c r="H30" s="360">
        <v>0</v>
      </c>
      <c r="I30" s="360">
        <v>5</v>
      </c>
      <c r="J30" s="360">
        <v>5</v>
      </c>
      <c r="K30" s="360">
        <v>0</v>
      </c>
      <c r="L30" s="360">
        <v>0</v>
      </c>
      <c r="M30" s="360">
        <v>-2</v>
      </c>
    </row>
    <row r="31" spans="2:13" x14ac:dyDescent="0.25">
      <c r="B31" s="371" t="s">
        <v>220</v>
      </c>
      <c r="C31" s="371" t="s">
        <v>2197</v>
      </c>
      <c r="D31" s="371" t="s">
        <v>83</v>
      </c>
      <c r="E31" s="360">
        <v>16</v>
      </c>
      <c r="F31" s="360">
        <v>16</v>
      </c>
      <c r="G31" s="360">
        <v>0</v>
      </c>
      <c r="H31" s="360">
        <v>0</v>
      </c>
      <c r="I31" s="360">
        <v>15</v>
      </c>
      <c r="J31" s="360">
        <v>15</v>
      </c>
      <c r="K31" s="360">
        <v>0</v>
      </c>
      <c r="L31" s="360">
        <v>0</v>
      </c>
      <c r="M31" s="360">
        <v>1</v>
      </c>
    </row>
    <row r="32" spans="2:13" x14ac:dyDescent="0.25">
      <c r="B32" s="371" t="s">
        <v>220</v>
      </c>
      <c r="C32" s="371" t="s">
        <v>2197</v>
      </c>
      <c r="D32" s="371" t="s">
        <v>86</v>
      </c>
      <c r="E32" s="360">
        <v>1</v>
      </c>
      <c r="F32" s="360">
        <v>1</v>
      </c>
      <c r="G32" s="360">
        <v>0</v>
      </c>
      <c r="H32" s="360">
        <v>0</v>
      </c>
      <c r="I32" s="360">
        <v>1</v>
      </c>
      <c r="J32" s="360">
        <v>1</v>
      </c>
      <c r="K32" s="360">
        <v>0</v>
      </c>
      <c r="L32" s="360">
        <v>0</v>
      </c>
      <c r="M32" s="360">
        <v>0</v>
      </c>
    </row>
    <row r="33" spans="2:13" x14ac:dyDescent="0.25">
      <c r="B33" s="371" t="s">
        <v>220</v>
      </c>
      <c r="C33" s="371" t="s">
        <v>2197</v>
      </c>
      <c r="D33" s="371" t="s">
        <v>350</v>
      </c>
      <c r="E33" s="360">
        <v>1</v>
      </c>
      <c r="F33" s="360">
        <v>1</v>
      </c>
      <c r="G33" s="360">
        <v>0</v>
      </c>
      <c r="H33" s="360">
        <v>0</v>
      </c>
      <c r="I33" s="360">
        <v>0</v>
      </c>
      <c r="J33" s="360">
        <v>0</v>
      </c>
      <c r="K33" s="360">
        <v>0</v>
      </c>
      <c r="L33" s="360">
        <v>0</v>
      </c>
      <c r="M33" s="360">
        <v>1</v>
      </c>
    </row>
    <row r="34" spans="2:13" x14ac:dyDescent="0.25">
      <c r="B34" s="371" t="s">
        <v>220</v>
      </c>
      <c r="C34" s="371" t="s">
        <v>2197</v>
      </c>
      <c r="D34" s="371" t="s">
        <v>79</v>
      </c>
      <c r="E34" s="360">
        <v>24</v>
      </c>
      <c r="F34" s="360">
        <v>24</v>
      </c>
      <c r="G34" s="360">
        <v>0</v>
      </c>
      <c r="H34" s="360">
        <v>0</v>
      </c>
      <c r="I34" s="360">
        <v>11</v>
      </c>
      <c r="J34" s="360">
        <v>11</v>
      </c>
      <c r="K34" s="360">
        <v>0</v>
      </c>
      <c r="L34" s="360">
        <v>0</v>
      </c>
      <c r="M34" s="360">
        <v>13</v>
      </c>
    </row>
    <row r="35" spans="2:13" x14ac:dyDescent="0.25">
      <c r="B35" s="371" t="s">
        <v>220</v>
      </c>
      <c r="C35" s="371" t="s">
        <v>2200</v>
      </c>
      <c r="D35" s="371" t="s">
        <v>72</v>
      </c>
      <c r="E35" s="360">
        <v>1</v>
      </c>
      <c r="F35" s="360">
        <v>1</v>
      </c>
      <c r="G35" s="360">
        <v>0</v>
      </c>
      <c r="H35" s="360">
        <v>0</v>
      </c>
      <c r="I35" s="360">
        <v>1</v>
      </c>
      <c r="J35" s="360">
        <v>1</v>
      </c>
      <c r="K35" s="360">
        <v>0</v>
      </c>
      <c r="L35" s="360">
        <v>0</v>
      </c>
      <c r="M35" s="360">
        <v>0</v>
      </c>
    </row>
    <row r="36" spans="2:13" x14ac:dyDescent="0.25">
      <c r="B36" s="371" t="s">
        <v>220</v>
      </c>
      <c r="C36" s="371" t="s">
        <v>2200</v>
      </c>
      <c r="D36" s="371" t="s">
        <v>70</v>
      </c>
      <c r="E36" s="360">
        <v>1</v>
      </c>
      <c r="F36" s="360">
        <v>0</v>
      </c>
      <c r="G36" s="360">
        <v>1</v>
      </c>
      <c r="H36" s="360">
        <v>0</v>
      </c>
      <c r="I36" s="360">
        <v>1</v>
      </c>
      <c r="J36" s="360">
        <v>0</v>
      </c>
      <c r="K36" s="360">
        <v>1</v>
      </c>
      <c r="L36" s="360">
        <v>0</v>
      </c>
      <c r="M36" s="360">
        <v>0</v>
      </c>
    </row>
    <row r="37" spans="2:13" x14ac:dyDescent="0.25">
      <c r="B37" s="371" t="s">
        <v>221</v>
      </c>
      <c r="C37" s="371" t="s">
        <v>2352</v>
      </c>
      <c r="D37" s="371" t="s">
        <v>2363</v>
      </c>
      <c r="E37" s="360">
        <v>1</v>
      </c>
      <c r="F37" s="360">
        <v>1</v>
      </c>
      <c r="G37" s="360">
        <v>0</v>
      </c>
      <c r="H37" s="360">
        <v>0</v>
      </c>
      <c r="I37" s="360">
        <v>0</v>
      </c>
      <c r="J37" s="360">
        <v>0</v>
      </c>
      <c r="K37" s="360">
        <v>0</v>
      </c>
      <c r="L37" s="360">
        <v>0</v>
      </c>
      <c r="M37" s="360">
        <v>1</v>
      </c>
    </row>
    <row r="38" spans="2:13" x14ac:dyDescent="0.25">
      <c r="B38" s="371" t="s">
        <v>221</v>
      </c>
      <c r="C38" s="371" t="s">
        <v>2201</v>
      </c>
      <c r="D38" s="371" t="s">
        <v>100</v>
      </c>
      <c r="E38" s="360">
        <v>7</v>
      </c>
      <c r="F38" s="360">
        <v>7</v>
      </c>
      <c r="G38" s="360">
        <v>0</v>
      </c>
      <c r="H38" s="360">
        <v>0</v>
      </c>
      <c r="I38" s="360">
        <v>0</v>
      </c>
      <c r="J38" s="360">
        <v>0</v>
      </c>
      <c r="K38" s="360">
        <v>0</v>
      </c>
      <c r="L38" s="360">
        <v>0</v>
      </c>
      <c r="M38" s="360">
        <v>7</v>
      </c>
    </row>
    <row r="39" spans="2:13" x14ac:dyDescent="0.25">
      <c r="B39" s="371" t="s">
        <v>221</v>
      </c>
      <c r="C39" s="371" t="s">
        <v>2201</v>
      </c>
      <c r="D39" s="371" t="s">
        <v>198</v>
      </c>
      <c r="E39" s="360">
        <v>1</v>
      </c>
      <c r="F39" s="360">
        <v>1</v>
      </c>
      <c r="G39" s="360">
        <v>0</v>
      </c>
      <c r="H39" s="360">
        <v>0</v>
      </c>
      <c r="I39" s="360">
        <v>0</v>
      </c>
      <c r="J39" s="360">
        <v>0</v>
      </c>
      <c r="K39" s="360">
        <v>0</v>
      </c>
      <c r="L39" s="360">
        <v>0</v>
      </c>
      <c r="M39" s="360">
        <v>1</v>
      </c>
    </row>
    <row r="40" spans="2:13" x14ac:dyDescent="0.25">
      <c r="B40" s="371" t="s">
        <v>221</v>
      </c>
      <c r="C40" s="371" t="s">
        <v>2201</v>
      </c>
      <c r="D40" s="371" t="s">
        <v>106</v>
      </c>
      <c r="E40" s="360">
        <v>531</v>
      </c>
      <c r="F40" s="360">
        <v>530</v>
      </c>
      <c r="G40" s="360">
        <v>1</v>
      </c>
      <c r="H40" s="360">
        <v>0</v>
      </c>
      <c r="I40" s="360">
        <v>332</v>
      </c>
      <c r="J40" s="360">
        <v>331</v>
      </c>
      <c r="K40" s="360">
        <v>1</v>
      </c>
      <c r="L40" s="360">
        <v>0</v>
      </c>
      <c r="M40" s="360">
        <v>199</v>
      </c>
    </row>
    <row r="41" spans="2:13" x14ac:dyDescent="0.25">
      <c r="B41" s="371" t="s">
        <v>221</v>
      </c>
      <c r="C41" s="371" t="s">
        <v>2585</v>
      </c>
      <c r="D41" s="371" t="s">
        <v>432</v>
      </c>
      <c r="E41" s="360">
        <v>0</v>
      </c>
      <c r="F41" s="360">
        <v>0</v>
      </c>
      <c r="G41" s="360">
        <v>0</v>
      </c>
      <c r="H41" s="360">
        <v>0</v>
      </c>
      <c r="I41" s="360">
        <v>21</v>
      </c>
      <c r="J41" s="360">
        <v>21</v>
      </c>
      <c r="K41" s="360">
        <v>0</v>
      </c>
      <c r="L41" s="360">
        <v>0</v>
      </c>
      <c r="M41" s="360">
        <v>-21</v>
      </c>
    </row>
    <row r="42" spans="2:13" x14ac:dyDescent="0.25">
      <c r="B42" s="371" t="s">
        <v>221</v>
      </c>
      <c r="C42" s="371" t="s">
        <v>2585</v>
      </c>
      <c r="D42" s="371" t="s">
        <v>103</v>
      </c>
      <c r="E42" s="360">
        <v>323</v>
      </c>
      <c r="F42" s="360">
        <v>322</v>
      </c>
      <c r="G42" s="360">
        <v>1</v>
      </c>
      <c r="H42" s="360">
        <v>0</v>
      </c>
      <c r="I42" s="360">
        <v>251</v>
      </c>
      <c r="J42" s="360">
        <v>248</v>
      </c>
      <c r="K42" s="360">
        <v>3</v>
      </c>
      <c r="L42" s="360">
        <v>0</v>
      </c>
      <c r="M42" s="360">
        <v>72</v>
      </c>
    </row>
    <row r="43" spans="2:13" x14ac:dyDescent="0.25">
      <c r="B43" s="371" t="s">
        <v>221</v>
      </c>
      <c r="C43" s="371" t="s">
        <v>2585</v>
      </c>
      <c r="D43" s="371" t="s">
        <v>437</v>
      </c>
      <c r="E43" s="360">
        <v>1</v>
      </c>
      <c r="F43" s="360">
        <v>1</v>
      </c>
      <c r="G43" s="360">
        <v>0</v>
      </c>
      <c r="H43" s="360">
        <v>0</v>
      </c>
      <c r="I43" s="360">
        <v>0</v>
      </c>
      <c r="J43" s="360">
        <v>0</v>
      </c>
      <c r="K43" s="360">
        <v>0</v>
      </c>
      <c r="L43" s="360">
        <v>0</v>
      </c>
      <c r="M43" s="360">
        <v>1</v>
      </c>
    </row>
    <row r="44" spans="2:13" s="19" customFormat="1" x14ac:dyDescent="0.2">
      <c r="B44" s="371" t="s">
        <v>221</v>
      </c>
      <c r="C44" s="371" t="s">
        <v>2204</v>
      </c>
      <c r="D44" s="371" t="s">
        <v>104</v>
      </c>
      <c r="E44" s="360">
        <v>18</v>
      </c>
      <c r="F44" s="360">
        <v>18</v>
      </c>
      <c r="G44" s="360">
        <v>0</v>
      </c>
      <c r="H44" s="360">
        <v>0</v>
      </c>
      <c r="I44" s="360">
        <v>19</v>
      </c>
      <c r="J44" s="360">
        <v>19</v>
      </c>
      <c r="K44" s="360">
        <v>0</v>
      </c>
      <c r="L44" s="360">
        <v>0</v>
      </c>
      <c r="M44" s="360">
        <v>-1</v>
      </c>
    </row>
    <row r="45" spans="2:13" x14ac:dyDescent="0.25">
      <c r="B45" s="371" t="s">
        <v>221</v>
      </c>
      <c r="C45" s="371" t="s">
        <v>2204</v>
      </c>
      <c r="D45" s="371" t="s">
        <v>108</v>
      </c>
      <c r="E45" s="360">
        <v>2</v>
      </c>
      <c r="F45" s="360">
        <v>2</v>
      </c>
      <c r="G45" s="360">
        <v>0</v>
      </c>
      <c r="H45" s="360">
        <v>0</v>
      </c>
      <c r="I45" s="360">
        <v>2</v>
      </c>
      <c r="J45" s="360">
        <v>2</v>
      </c>
      <c r="K45" s="360">
        <v>0</v>
      </c>
      <c r="L45" s="360">
        <v>0</v>
      </c>
      <c r="M45" s="360">
        <v>0</v>
      </c>
    </row>
    <row r="46" spans="2:13" x14ac:dyDescent="0.25">
      <c r="B46" s="371" t="s">
        <v>221</v>
      </c>
      <c r="C46" s="371" t="s">
        <v>2204</v>
      </c>
      <c r="D46" s="371" t="s">
        <v>248</v>
      </c>
      <c r="E46" s="360">
        <v>3</v>
      </c>
      <c r="F46" s="360">
        <v>3</v>
      </c>
      <c r="G46" s="360">
        <v>0</v>
      </c>
      <c r="H46" s="360">
        <v>0</v>
      </c>
      <c r="I46" s="360">
        <v>0</v>
      </c>
      <c r="J46" s="360">
        <v>0</v>
      </c>
      <c r="K46" s="360">
        <v>0</v>
      </c>
      <c r="L46" s="360">
        <v>0</v>
      </c>
      <c r="M46" s="360">
        <v>3</v>
      </c>
    </row>
    <row r="47" spans="2:13" x14ac:dyDescent="0.25">
      <c r="B47" s="371" t="s">
        <v>222</v>
      </c>
      <c r="C47" s="371" t="s">
        <v>2206</v>
      </c>
      <c r="D47" s="371" t="s">
        <v>2207</v>
      </c>
      <c r="E47" s="360">
        <v>0</v>
      </c>
      <c r="F47" s="360">
        <v>0</v>
      </c>
      <c r="G47" s="360">
        <v>0</v>
      </c>
      <c r="H47" s="360">
        <v>0</v>
      </c>
      <c r="I47" s="360">
        <v>1</v>
      </c>
      <c r="J47" s="360">
        <v>1</v>
      </c>
      <c r="K47" s="360">
        <v>0</v>
      </c>
      <c r="L47" s="360">
        <v>0</v>
      </c>
      <c r="M47" s="360">
        <v>-1</v>
      </c>
    </row>
    <row r="48" spans="2:13" x14ac:dyDescent="0.25">
      <c r="B48" s="371" t="s">
        <v>222</v>
      </c>
      <c r="C48" s="371" t="s">
        <v>2215</v>
      </c>
      <c r="D48" s="371" t="s">
        <v>125</v>
      </c>
      <c r="E48" s="360">
        <v>2</v>
      </c>
      <c r="F48" s="360">
        <v>0</v>
      </c>
      <c r="G48" s="360">
        <v>2</v>
      </c>
      <c r="H48" s="360">
        <v>0</v>
      </c>
      <c r="I48" s="360">
        <v>2</v>
      </c>
      <c r="J48" s="360">
        <v>0</v>
      </c>
      <c r="K48" s="360">
        <v>2</v>
      </c>
      <c r="L48" s="360">
        <v>0</v>
      </c>
      <c r="M48" s="360">
        <v>0</v>
      </c>
    </row>
    <row r="49" spans="2:11" ht="12" customHeight="1" x14ac:dyDescent="0.25">
      <c r="E49" s="7"/>
      <c r="F49" s="7"/>
      <c r="G49" s="7"/>
      <c r="H49" s="7"/>
      <c r="I49" s="7"/>
      <c r="J49" s="7"/>
      <c r="K49" s="7"/>
    </row>
    <row r="50" spans="2:11" ht="12" customHeight="1" x14ac:dyDescent="0.25">
      <c r="B50" s="259"/>
      <c r="C50" s="56"/>
      <c r="E50" s="7"/>
      <c r="F50" s="7"/>
      <c r="G50" s="7"/>
      <c r="H50" s="7"/>
      <c r="I50" s="7"/>
      <c r="J50" s="7"/>
      <c r="K50" s="7"/>
    </row>
    <row r="51" spans="2:11" ht="12" customHeight="1" x14ac:dyDescent="0.25">
      <c r="B51" s="259"/>
      <c r="C51" s="199"/>
      <c r="E51" s="7"/>
      <c r="F51" s="7"/>
      <c r="G51" s="7"/>
      <c r="H51" s="7"/>
      <c r="I51" s="7"/>
      <c r="J51" s="7"/>
      <c r="K51" s="7"/>
    </row>
    <row r="52" spans="2:11" ht="12" customHeight="1" x14ac:dyDescent="0.25">
      <c r="E52" s="7"/>
      <c r="F52" s="7"/>
      <c r="G52" s="7"/>
      <c r="H52" s="7"/>
      <c r="I52" s="7"/>
      <c r="J52" s="7"/>
      <c r="K52" s="7"/>
    </row>
    <row r="53" spans="2:11" ht="12" customHeight="1" x14ac:dyDescent="0.25">
      <c r="E53" s="7"/>
      <c r="F53" s="7"/>
      <c r="G53" s="7"/>
      <c r="H53" s="7"/>
      <c r="I53" s="7"/>
      <c r="J53" s="7"/>
      <c r="K53" s="7"/>
    </row>
    <row r="54" spans="2:11" ht="12" customHeight="1" x14ac:dyDescent="0.25">
      <c r="E54" s="7"/>
      <c r="F54" s="7"/>
      <c r="G54" s="7"/>
      <c r="H54" s="7"/>
      <c r="I54" s="7"/>
      <c r="J54" s="7"/>
      <c r="K54" s="7"/>
    </row>
    <row r="55" spans="2:11" ht="12" customHeight="1" x14ac:dyDescent="0.25">
      <c r="E55" s="7"/>
      <c r="F55" s="7"/>
      <c r="G55" s="7"/>
      <c r="H55" s="7"/>
      <c r="I55" s="7"/>
      <c r="J55" s="7"/>
      <c r="K55" s="7"/>
    </row>
    <row r="56" spans="2:11" ht="12" customHeight="1" x14ac:dyDescent="0.25">
      <c r="E56" s="7"/>
      <c r="F56" s="7"/>
      <c r="G56" s="7"/>
      <c r="H56" s="7"/>
      <c r="I56" s="7"/>
      <c r="J56" s="7"/>
      <c r="K56" s="7"/>
    </row>
    <row r="57" spans="2:11" ht="12" customHeight="1" x14ac:dyDescent="0.25">
      <c r="E57" s="7"/>
      <c r="F57" s="7"/>
      <c r="G57" s="7"/>
      <c r="H57" s="7"/>
      <c r="I57" s="7"/>
      <c r="J57" s="7"/>
      <c r="K57" s="7"/>
    </row>
    <row r="58" spans="2:11" ht="12" customHeight="1" x14ac:dyDescent="0.25">
      <c r="E58" s="7"/>
      <c r="F58" s="7"/>
      <c r="G58" s="7"/>
      <c r="H58" s="7"/>
      <c r="I58" s="7"/>
      <c r="J58" s="7"/>
      <c r="K58" s="7"/>
    </row>
    <row r="59" spans="2:11" ht="12" customHeight="1" x14ac:dyDescent="0.25">
      <c r="E59" s="7"/>
      <c r="F59" s="7"/>
      <c r="G59" s="7"/>
      <c r="H59" s="7"/>
      <c r="I59" s="7"/>
      <c r="J59" s="7"/>
      <c r="K59" s="7"/>
    </row>
    <row r="60" spans="2:11" ht="12" customHeight="1" x14ac:dyDescent="0.25">
      <c r="E60" s="7"/>
      <c r="F60" s="7"/>
      <c r="G60" s="7"/>
      <c r="H60" s="7"/>
      <c r="I60" s="7"/>
      <c r="J60" s="7"/>
      <c r="K60" s="7"/>
    </row>
    <row r="61" spans="2:11" ht="12" customHeight="1" x14ac:dyDescent="0.25">
      <c r="E61" s="7"/>
      <c r="F61" s="7"/>
      <c r="G61" s="7"/>
      <c r="H61" s="7"/>
      <c r="I61" s="7"/>
      <c r="J61" s="7"/>
      <c r="K61" s="7"/>
    </row>
    <row r="62" spans="2:11" ht="12" customHeight="1" x14ac:dyDescent="0.25">
      <c r="E62" s="7"/>
      <c r="F62" s="7"/>
      <c r="G62" s="7"/>
      <c r="H62" s="7"/>
      <c r="I62" s="7"/>
      <c r="J62" s="7"/>
      <c r="K62" s="7"/>
    </row>
    <row r="63" spans="2:11" ht="12" customHeight="1" x14ac:dyDescent="0.25">
      <c r="E63" s="7"/>
      <c r="F63" s="7"/>
      <c r="G63" s="7"/>
      <c r="H63" s="7"/>
      <c r="I63" s="7"/>
      <c r="J63" s="7"/>
      <c r="K63" s="7"/>
    </row>
    <row r="64" spans="2:11" ht="12" customHeight="1" x14ac:dyDescent="0.25">
      <c r="E64" s="7"/>
      <c r="F64" s="7"/>
      <c r="G64" s="7"/>
      <c r="H64" s="7"/>
      <c r="I64" s="7"/>
      <c r="J64" s="7"/>
      <c r="K64" s="7"/>
    </row>
    <row r="65" s="7" customFormat="1" ht="12" customHeight="1" x14ac:dyDescent="0.25"/>
    <row r="66" s="7" customFormat="1" ht="12" customHeight="1" x14ac:dyDescent="0.25"/>
    <row r="67" s="7" customFormat="1" ht="12" customHeight="1" x14ac:dyDescent="0.25"/>
    <row r="68" s="7" customFormat="1" ht="12" customHeight="1" x14ac:dyDescent="0.25"/>
    <row r="69" s="7" customFormat="1" ht="12" customHeight="1" x14ac:dyDescent="0.25"/>
    <row r="70" s="7" customFormat="1" ht="12" customHeight="1" x14ac:dyDescent="0.25"/>
    <row r="71" s="7" customFormat="1" ht="12" customHeight="1" x14ac:dyDescent="0.25"/>
    <row r="72" s="7" customFormat="1" x14ac:dyDescent="0.25"/>
    <row r="73" s="7" customFormat="1" x14ac:dyDescent="0.25"/>
    <row r="74" s="7" customFormat="1" x14ac:dyDescent="0.25"/>
    <row r="75" s="7" customFormat="1" x14ac:dyDescent="0.25"/>
    <row r="76" s="7" customFormat="1" x14ac:dyDescent="0.25"/>
    <row r="77" s="7" customFormat="1" x14ac:dyDescent="0.25"/>
    <row r="78" s="7" customFormat="1" x14ac:dyDescent="0.25"/>
    <row r="79" s="7" customFormat="1" x14ac:dyDescent="0.25"/>
    <row r="80" s="7" customFormat="1" x14ac:dyDescent="0.25"/>
    <row r="81" s="7" customFormat="1" x14ac:dyDescent="0.25"/>
    <row r="82" s="7" customFormat="1" x14ac:dyDescent="0.25"/>
    <row r="83" s="7" customFormat="1" x14ac:dyDescent="0.25"/>
    <row r="84" s="7" customFormat="1" x14ac:dyDescent="0.25"/>
    <row r="85" s="7" customFormat="1" x14ac:dyDescent="0.25"/>
    <row r="86" s="7" customFormat="1" x14ac:dyDescent="0.25"/>
    <row r="87" s="7" customFormat="1" x14ac:dyDescent="0.25"/>
    <row r="88" s="7" customFormat="1" x14ac:dyDescent="0.25"/>
    <row r="89" s="7" customFormat="1" x14ac:dyDescent="0.25"/>
    <row r="90" s="7" customFormat="1" x14ac:dyDescent="0.25"/>
    <row r="91" s="7" customFormat="1" x14ac:dyDescent="0.25"/>
    <row r="92" s="7" customFormat="1" x14ac:dyDescent="0.25"/>
    <row r="93" s="7" customFormat="1" x14ac:dyDescent="0.25"/>
    <row r="94" s="7" customFormat="1" x14ac:dyDescent="0.25"/>
  </sheetData>
  <mergeCells count="9">
    <mergeCell ref="C8:L8"/>
    <mergeCell ref="C9:L9"/>
    <mergeCell ref="C10:L10"/>
    <mergeCell ref="B12:B13"/>
    <mergeCell ref="M12:M13"/>
    <mergeCell ref="D12:D13"/>
    <mergeCell ref="E12:H12"/>
    <mergeCell ref="I12:L12"/>
    <mergeCell ref="C12:C13"/>
  </mergeCells>
  <hyperlinks>
    <hyperlink ref="N8" location="INDICE!B68" display="INDICE" xr:uid="{00000000-0004-0000-3600-000000000000}"/>
  </hyperlinks>
  <printOptions horizontalCentered="1"/>
  <pageMargins left="0" right="0" top="1.1811023622047245" bottom="0.78740157480314965" header="0" footer="0.19685039370078741"/>
  <pageSetup paperSize="9" firstPageNumber="290" orientation="landscape" useFirstPageNumber="1" r:id="rId1"/>
  <headerFooter scaleWithDoc="0">
    <oddHeader>&amp;C
&amp;G</oddHeader>
    <oddFooter>&amp;C&amp;P</oddFooter>
    <evenFooter>&amp;L&amp;G&amp;C&amp;P&amp;R&amp;G</evenFooter>
  </headerFooter>
  <drawing r:id="rId2"/>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dimension ref="B1:N143"/>
  <sheetViews>
    <sheetView showGridLines="0" zoomScaleNormal="100" workbookViewId="0">
      <selection activeCell="N9" sqref="N9"/>
    </sheetView>
  </sheetViews>
  <sheetFormatPr baseColWidth="10" defaultColWidth="11.44140625" defaultRowHeight="13.2" x14ac:dyDescent="0.25"/>
  <cols>
    <col min="1" max="1" width="3.33203125" style="7" customWidth="1"/>
    <col min="2" max="3" width="18.6640625" style="7" customWidth="1"/>
    <col min="4" max="4" width="21.88671875" style="7" customWidth="1"/>
    <col min="5" max="5" width="11.109375" style="13" customWidth="1"/>
    <col min="6" max="6" width="13" style="13" customWidth="1"/>
    <col min="7" max="7" width="14.33203125" style="13" customWidth="1"/>
    <col min="8" max="8" width="12.88671875" style="13" customWidth="1"/>
    <col min="9" max="9" width="12.109375" style="13" customWidth="1"/>
    <col min="10" max="10" width="11" style="13" customWidth="1"/>
    <col min="11" max="11" width="14.44140625" style="13" customWidth="1"/>
    <col min="12" max="12" width="11.44140625" style="7"/>
    <col min="13" max="13" width="18.6640625" style="7" customWidth="1"/>
    <col min="14" max="16384" width="11.44140625" style="7"/>
  </cols>
  <sheetData>
    <row r="1" spans="2:14" ht="24.9" customHeight="1" x14ac:dyDescent="0.25"/>
    <row r="2" spans="2:14" ht="24.9" customHeight="1" x14ac:dyDescent="0.25"/>
    <row r="3" spans="2:14" ht="24.9" customHeight="1" x14ac:dyDescent="0.25"/>
    <row r="4" spans="2:14" ht="24.9" customHeight="1" x14ac:dyDescent="0.25"/>
    <row r="5" spans="2:14" ht="24.9" customHeight="1" x14ac:dyDescent="0.25"/>
    <row r="7" spans="2:14" s="277" customFormat="1" x14ac:dyDescent="0.25">
      <c r="E7" s="278"/>
      <c r="F7" s="278"/>
      <c r="G7" s="278"/>
      <c r="H7" s="278"/>
      <c r="I7" s="278"/>
      <c r="J7" s="278"/>
      <c r="K7" s="278"/>
    </row>
    <row r="8" spans="2:14" s="277" customFormat="1" x14ac:dyDescent="0.25">
      <c r="C8" s="503" t="s">
        <v>2456</v>
      </c>
      <c r="D8" s="503"/>
      <c r="E8" s="503"/>
      <c r="F8" s="503"/>
      <c r="G8" s="503"/>
      <c r="H8" s="503"/>
      <c r="I8" s="503"/>
      <c r="J8" s="503"/>
      <c r="K8" s="503"/>
      <c r="L8" s="503"/>
    </row>
    <row r="9" spans="2:14" s="277" customFormat="1" x14ac:dyDescent="0.25">
      <c r="C9" s="503" t="s">
        <v>3457</v>
      </c>
      <c r="D9" s="503"/>
      <c r="E9" s="503"/>
      <c r="F9" s="503"/>
      <c r="G9" s="503"/>
      <c r="H9" s="503"/>
      <c r="I9" s="503"/>
      <c r="J9" s="503"/>
      <c r="K9" s="503"/>
      <c r="L9" s="503"/>
      <c r="N9" s="51" t="s">
        <v>234</v>
      </c>
    </row>
    <row r="10" spans="2:14" s="277" customFormat="1" x14ac:dyDescent="0.25">
      <c r="C10" s="503" t="s">
        <v>4171</v>
      </c>
      <c r="D10" s="503"/>
      <c r="E10" s="503"/>
      <c r="F10" s="503"/>
      <c r="G10" s="503"/>
      <c r="H10" s="503"/>
      <c r="I10" s="503"/>
      <c r="J10" s="503"/>
      <c r="K10" s="503"/>
      <c r="L10" s="503"/>
    </row>
    <row r="11" spans="2:14" x14ac:dyDescent="0.25">
      <c r="D11" s="161"/>
      <c r="E11" s="161"/>
      <c r="F11" s="161"/>
      <c r="G11" s="161"/>
      <c r="H11" s="161"/>
      <c r="I11" s="162" t="s">
        <v>11</v>
      </c>
      <c r="J11" s="161"/>
      <c r="K11" s="163"/>
    </row>
    <row r="12" spans="2:14" ht="12.75" customHeight="1" x14ac:dyDescent="0.25">
      <c r="B12" s="456" t="s">
        <v>2609</v>
      </c>
      <c r="C12" s="456" t="s">
        <v>2610</v>
      </c>
      <c r="D12" s="456" t="s">
        <v>37</v>
      </c>
      <c r="E12" s="456" t="s">
        <v>2</v>
      </c>
      <c r="F12" s="456"/>
      <c r="G12" s="456"/>
      <c r="H12" s="456"/>
      <c r="I12" s="456" t="s">
        <v>3</v>
      </c>
      <c r="J12" s="456"/>
      <c r="K12" s="456"/>
      <c r="L12" s="456"/>
      <c r="M12" s="456" t="s">
        <v>2683</v>
      </c>
    </row>
    <row r="13" spans="2:14" x14ac:dyDescent="0.25">
      <c r="B13" s="456"/>
      <c r="C13" s="456"/>
      <c r="D13" s="456"/>
      <c r="E13" s="350" t="s">
        <v>10</v>
      </c>
      <c r="F13" s="350" t="s">
        <v>0</v>
      </c>
      <c r="G13" s="350" t="s">
        <v>1</v>
      </c>
      <c r="H13" s="350" t="s">
        <v>409</v>
      </c>
      <c r="I13" s="350" t="s">
        <v>10</v>
      </c>
      <c r="J13" s="350" t="s">
        <v>0</v>
      </c>
      <c r="K13" s="350" t="s">
        <v>1</v>
      </c>
      <c r="L13" s="350" t="s">
        <v>409</v>
      </c>
      <c r="M13" s="456"/>
    </row>
    <row r="14" spans="2:14" x14ac:dyDescent="0.25">
      <c r="B14" s="363" t="s">
        <v>10</v>
      </c>
      <c r="C14" s="363" t="s">
        <v>10</v>
      </c>
      <c r="D14" s="363" t="s">
        <v>10</v>
      </c>
      <c r="E14" s="372">
        <f t="shared" ref="E14:M14" si="0">+SUM(E15:E111)</f>
        <v>42178</v>
      </c>
      <c r="F14" s="372">
        <f t="shared" si="0"/>
        <v>24960</v>
      </c>
      <c r="G14" s="372">
        <f t="shared" si="0"/>
        <v>17216</v>
      </c>
      <c r="H14" s="372">
        <f t="shared" si="0"/>
        <v>2</v>
      </c>
      <c r="I14" s="372">
        <f t="shared" si="0"/>
        <v>38825</v>
      </c>
      <c r="J14" s="372">
        <f t="shared" si="0"/>
        <v>22956</v>
      </c>
      <c r="K14" s="372">
        <f t="shared" si="0"/>
        <v>15867</v>
      </c>
      <c r="L14" s="372">
        <f t="shared" si="0"/>
        <v>2</v>
      </c>
      <c r="M14" s="372">
        <f t="shared" si="0"/>
        <v>3353</v>
      </c>
    </row>
    <row r="15" spans="2:14" x14ac:dyDescent="0.25">
      <c r="B15" s="371" t="s">
        <v>218</v>
      </c>
      <c r="C15" s="371" t="s">
        <v>2191</v>
      </c>
      <c r="D15" s="371" t="s">
        <v>413</v>
      </c>
      <c r="E15" s="360">
        <v>1</v>
      </c>
      <c r="F15" s="360">
        <v>0</v>
      </c>
      <c r="G15" s="360">
        <v>1</v>
      </c>
      <c r="H15" s="360">
        <v>0</v>
      </c>
      <c r="I15" s="360">
        <v>1</v>
      </c>
      <c r="J15" s="360">
        <v>0</v>
      </c>
      <c r="K15" s="360">
        <v>1</v>
      </c>
      <c r="L15" s="360">
        <v>0</v>
      </c>
      <c r="M15" s="360">
        <v>0</v>
      </c>
    </row>
    <row r="16" spans="2:14" ht="13.5" customHeight="1" x14ac:dyDescent="0.25">
      <c r="B16" s="371" t="s">
        <v>218</v>
      </c>
      <c r="C16" s="371" t="s">
        <v>2191</v>
      </c>
      <c r="D16" s="371" t="s">
        <v>38</v>
      </c>
      <c r="E16" s="360">
        <v>1050</v>
      </c>
      <c r="F16" s="360">
        <v>511</v>
      </c>
      <c r="G16" s="360">
        <v>539</v>
      </c>
      <c r="H16" s="360">
        <v>0</v>
      </c>
      <c r="I16" s="360">
        <v>500</v>
      </c>
      <c r="J16" s="360">
        <v>260</v>
      </c>
      <c r="K16" s="360">
        <v>240</v>
      </c>
      <c r="L16" s="360">
        <v>0</v>
      </c>
      <c r="M16" s="360">
        <v>550</v>
      </c>
    </row>
    <row r="17" spans="2:13" x14ac:dyDescent="0.25">
      <c r="B17" s="371" t="s">
        <v>218</v>
      </c>
      <c r="C17" s="371" t="s">
        <v>2191</v>
      </c>
      <c r="D17" s="371" t="s">
        <v>2189</v>
      </c>
      <c r="E17" s="360">
        <v>8943</v>
      </c>
      <c r="F17" s="360">
        <v>4568</v>
      </c>
      <c r="G17" s="360">
        <v>4373</v>
      </c>
      <c r="H17" s="360">
        <v>2</v>
      </c>
      <c r="I17" s="360">
        <v>8706</v>
      </c>
      <c r="J17" s="360">
        <v>4358</v>
      </c>
      <c r="K17" s="360">
        <v>4346</v>
      </c>
      <c r="L17" s="360">
        <v>2</v>
      </c>
      <c r="M17" s="360">
        <v>237</v>
      </c>
    </row>
    <row r="18" spans="2:13" x14ac:dyDescent="0.25">
      <c r="B18" s="371" t="s">
        <v>218</v>
      </c>
      <c r="C18" s="371" t="s">
        <v>219</v>
      </c>
      <c r="D18" s="371" t="s">
        <v>45</v>
      </c>
      <c r="E18" s="360">
        <v>208</v>
      </c>
      <c r="F18" s="360">
        <v>158</v>
      </c>
      <c r="G18" s="360">
        <v>50</v>
      </c>
      <c r="H18" s="360">
        <v>0</v>
      </c>
      <c r="I18" s="360">
        <v>191</v>
      </c>
      <c r="J18" s="360">
        <v>146</v>
      </c>
      <c r="K18" s="360">
        <v>45</v>
      </c>
      <c r="L18" s="360">
        <v>0</v>
      </c>
      <c r="M18" s="360">
        <v>17</v>
      </c>
    </row>
    <row r="19" spans="2:13" x14ac:dyDescent="0.25">
      <c r="B19" s="371" t="s">
        <v>218</v>
      </c>
      <c r="C19" s="371" t="s">
        <v>219</v>
      </c>
      <c r="D19" s="371" t="s">
        <v>49</v>
      </c>
      <c r="E19" s="360">
        <v>98</v>
      </c>
      <c r="F19" s="360">
        <v>91</v>
      </c>
      <c r="G19" s="360">
        <v>7</v>
      </c>
      <c r="H19" s="360">
        <v>0</v>
      </c>
      <c r="I19" s="360">
        <v>102</v>
      </c>
      <c r="J19" s="360">
        <v>98</v>
      </c>
      <c r="K19" s="360">
        <v>4</v>
      </c>
      <c r="L19" s="360">
        <v>0</v>
      </c>
      <c r="M19" s="360">
        <v>-4</v>
      </c>
    </row>
    <row r="20" spans="2:13" x14ac:dyDescent="0.25">
      <c r="B20" s="371" t="s">
        <v>218</v>
      </c>
      <c r="C20" s="371" t="s">
        <v>219</v>
      </c>
      <c r="D20" s="371" t="s">
        <v>52</v>
      </c>
      <c r="E20" s="360">
        <v>40</v>
      </c>
      <c r="F20" s="360">
        <v>24</v>
      </c>
      <c r="G20" s="360">
        <v>16</v>
      </c>
      <c r="H20" s="360">
        <v>0</v>
      </c>
      <c r="I20" s="360">
        <v>44</v>
      </c>
      <c r="J20" s="360">
        <v>24</v>
      </c>
      <c r="K20" s="360">
        <v>20</v>
      </c>
      <c r="L20" s="360">
        <v>0</v>
      </c>
      <c r="M20" s="360">
        <v>-4</v>
      </c>
    </row>
    <row r="21" spans="2:13" x14ac:dyDescent="0.25">
      <c r="B21" s="371" t="s">
        <v>218</v>
      </c>
      <c r="C21" s="371" t="s">
        <v>219</v>
      </c>
      <c r="D21" s="371" t="s">
        <v>53</v>
      </c>
      <c r="E21" s="360">
        <v>18</v>
      </c>
      <c r="F21" s="360">
        <v>11</v>
      </c>
      <c r="G21" s="360">
        <v>7</v>
      </c>
      <c r="H21" s="360">
        <v>0</v>
      </c>
      <c r="I21" s="360">
        <v>13</v>
      </c>
      <c r="J21" s="360">
        <v>6</v>
      </c>
      <c r="K21" s="360">
        <v>7</v>
      </c>
      <c r="L21" s="360">
        <v>0</v>
      </c>
      <c r="M21" s="360">
        <v>5</v>
      </c>
    </row>
    <row r="22" spans="2:13" x14ac:dyDescent="0.25">
      <c r="B22" s="371" t="s">
        <v>218</v>
      </c>
      <c r="C22" s="371" t="s">
        <v>219</v>
      </c>
      <c r="D22" s="371" t="s">
        <v>39</v>
      </c>
      <c r="E22" s="360">
        <v>786</v>
      </c>
      <c r="F22" s="360">
        <v>673</v>
      </c>
      <c r="G22" s="360">
        <v>113</v>
      </c>
      <c r="H22" s="360">
        <v>0</v>
      </c>
      <c r="I22" s="360">
        <v>783</v>
      </c>
      <c r="J22" s="360">
        <v>683</v>
      </c>
      <c r="K22" s="360">
        <v>100</v>
      </c>
      <c r="L22" s="360">
        <v>0</v>
      </c>
      <c r="M22" s="360">
        <v>3</v>
      </c>
    </row>
    <row r="23" spans="2:13" x14ac:dyDescent="0.25">
      <c r="B23" s="371" t="s">
        <v>218</v>
      </c>
      <c r="C23" s="371" t="s">
        <v>219</v>
      </c>
      <c r="D23" s="371" t="s">
        <v>55</v>
      </c>
      <c r="E23" s="360">
        <v>63</v>
      </c>
      <c r="F23" s="360">
        <v>57</v>
      </c>
      <c r="G23" s="360">
        <v>6</v>
      </c>
      <c r="H23" s="360">
        <v>0</v>
      </c>
      <c r="I23" s="360">
        <v>62</v>
      </c>
      <c r="J23" s="360">
        <v>56</v>
      </c>
      <c r="K23" s="360">
        <v>6</v>
      </c>
      <c r="L23" s="360">
        <v>0</v>
      </c>
      <c r="M23" s="360">
        <v>1</v>
      </c>
    </row>
    <row r="24" spans="2:13" x14ac:dyDescent="0.25">
      <c r="B24" s="371" t="s">
        <v>218</v>
      </c>
      <c r="C24" s="371" t="s">
        <v>219</v>
      </c>
      <c r="D24" s="371" t="s">
        <v>56</v>
      </c>
      <c r="E24" s="360">
        <v>1016</v>
      </c>
      <c r="F24" s="360">
        <v>925</v>
      </c>
      <c r="G24" s="360">
        <v>91</v>
      </c>
      <c r="H24" s="360">
        <v>0</v>
      </c>
      <c r="I24" s="360">
        <v>990</v>
      </c>
      <c r="J24" s="360">
        <v>906</v>
      </c>
      <c r="K24" s="360">
        <v>84</v>
      </c>
      <c r="L24" s="360">
        <v>0</v>
      </c>
      <c r="M24" s="360">
        <v>26</v>
      </c>
    </row>
    <row r="25" spans="2:13" x14ac:dyDescent="0.25">
      <c r="B25" s="371" t="s">
        <v>218</v>
      </c>
      <c r="C25" s="371" t="s">
        <v>224</v>
      </c>
      <c r="D25" s="371" t="s">
        <v>58</v>
      </c>
      <c r="E25" s="360">
        <v>117</v>
      </c>
      <c r="F25" s="360">
        <v>83</v>
      </c>
      <c r="G25" s="360">
        <v>34</v>
      </c>
      <c r="H25" s="360">
        <v>0</v>
      </c>
      <c r="I25" s="360">
        <v>116</v>
      </c>
      <c r="J25" s="360">
        <v>82</v>
      </c>
      <c r="K25" s="360">
        <v>34</v>
      </c>
      <c r="L25" s="360">
        <v>0</v>
      </c>
      <c r="M25" s="360">
        <v>1</v>
      </c>
    </row>
    <row r="26" spans="2:13" x14ac:dyDescent="0.25">
      <c r="B26" s="371" t="s">
        <v>218</v>
      </c>
      <c r="C26" s="371" t="s">
        <v>224</v>
      </c>
      <c r="D26" s="371" t="s">
        <v>59</v>
      </c>
      <c r="E26" s="360">
        <v>23</v>
      </c>
      <c r="F26" s="360">
        <v>14</v>
      </c>
      <c r="G26" s="360">
        <v>9</v>
      </c>
      <c r="H26" s="360">
        <v>0</v>
      </c>
      <c r="I26" s="360">
        <v>23</v>
      </c>
      <c r="J26" s="360">
        <v>12</v>
      </c>
      <c r="K26" s="360">
        <v>11</v>
      </c>
      <c r="L26" s="360">
        <v>0</v>
      </c>
      <c r="M26" s="360">
        <v>0</v>
      </c>
    </row>
    <row r="27" spans="2:13" x14ac:dyDescent="0.25">
      <c r="B27" s="371" t="s">
        <v>218</v>
      </c>
      <c r="C27" s="371" t="s">
        <v>224</v>
      </c>
      <c r="D27" s="371" t="s">
        <v>60</v>
      </c>
      <c r="E27" s="360">
        <v>89</v>
      </c>
      <c r="F27" s="360">
        <v>59</v>
      </c>
      <c r="G27" s="360">
        <v>30</v>
      </c>
      <c r="H27" s="360">
        <v>0</v>
      </c>
      <c r="I27" s="360">
        <v>106</v>
      </c>
      <c r="J27" s="360">
        <v>69</v>
      </c>
      <c r="K27" s="360">
        <v>37</v>
      </c>
      <c r="L27" s="360">
        <v>0</v>
      </c>
      <c r="M27" s="360">
        <v>-17</v>
      </c>
    </row>
    <row r="28" spans="2:13" x14ac:dyDescent="0.25">
      <c r="B28" s="371" t="s">
        <v>218</v>
      </c>
      <c r="C28" s="371" t="s">
        <v>224</v>
      </c>
      <c r="D28" s="371" t="s">
        <v>61</v>
      </c>
      <c r="E28" s="360">
        <v>118</v>
      </c>
      <c r="F28" s="360">
        <v>83</v>
      </c>
      <c r="G28" s="360">
        <v>35</v>
      </c>
      <c r="H28" s="360">
        <v>0</v>
      </c>
      <c r="I28" s="360">
        <v>128</v>
      </c>
      <c r="J28" s="360">
        <v>90</v>
      </c>
      <c r="K28" s="360">
        <v>38</v>
      </c>
      <c r="L28" s="360">
        <v>0</v>
      </c>
      <c r="M28" s="360">
        <v>-10</v>
      </c>
    </row>
    <row r="29" spans="2:13" x14ac:dyDescent="0.25">
      <c r="B29" s="371" t="s">
        <v>218</v>
      </c>
      <c r="C29" s="371" t="s">
        <v>224</v>
      </c>
      <c r="D29" s="371" t="s">
        <v>62</v>
      </c>
      <c r="E29" s="360">
        <v>868</v>
      </c>
      <c r="F29" s="360">
        <v>611</v>
      </c>
      <c r="G29" s="360">
        <v>257</v>
      </c>
      <c r="H29" s="360">
        <v>0</v>
      </c>
      <c r="I29" s="360">
        <v>951</v>
      </c>
      <c r="J29" s="360">
        <v>649</v>
      </c>
      <c r="K29" s="360">
        <v>302</v>
      </c>
      <c r="L29" s="360">
        <v>0</v>
      </c>
      <c r="M29" s="360">
        <v>-83</v>
      </c>
    </row>
    <row r="30" spans="2:13" x14ac:dyDescent="0.25">
      <c r="B30" s="371" t="s">
        <v>218</v>
      </c>
      <c r="C30" s="371" t="s">
        <v>224</v>
      </c>
      <c r="D30" s="371" t="s">
        <v>2443</v>
      </c>
      <c r="E30" s="360">
        <v>23882</v>
      </c>
      <c r="F30" s="360">
        <v>12920</v>
      </c>
      <c r="G30" s="360">
        <v>10962</v>
      </c>
      <c r="H30" s="360">
        <v>0</v>
      </c>
      <c r="I30" s="360">
        <v>21546</v>
      </c>
      <c r="J30" s="360">
        <v>11932</v>
      </c>
      <c r="K30" s="360">
        <v>9614</v>
      </c>
      <c r="L30" s="360">
        <v>0</v>
      </c>
      <c r="M30" s="360">
        <v>2336</v>
      </c>
    </row>
    <row r="31" spans="2:13" x14ac:dyDescent="0.25">
      <c r="B31" s="371" t="s">
        <v>218</v>
      </c>
      <c r="C31" s="371" t="s">
        <v>224</v>
      </c>
      <c r="D31" s="371" t="s">
        <v>63</v>
      </c>
      <c r="E31" s="360">
        <v>2</v>
      </c>
      <c r="F31" s="360">
        <v>0</v>
      </c>
      <c r="G31" s="360">
        <v>2</v>
      </c>
      <c r="H31" s="360">
        <v>0</v>
      </c>
      <c r="I31" s="360">
        <v>2</v>
      </c>
      <c r="J31" s="360">
        <v>0</v>
      </c>
      <c r="K31" s="360">
        <v>2</v>
      </c>
      <c r="L31" s="360">
        <v>0</v>
      </c>
      <c r="M31" s="360">
        <v>0</v>
      </c>
    </row>
    <row r="32" spans="2:13" s="19" customFormat="1" x14ac:dyDescent="0.2">
      <c r="B32" s="371" t="s">
        <v>218</v>
      </c>
      <c r="C32" s="371" t="s">
        <v>224</v>
      </c>
      <c r="D32" s="371" t="s">
        <v>64</v>
      </c>
      <c r="E32" s="360">
        <v>6</v>
      </c>
      <c r="F32" s="360">
        <v>1</v>
      </c>
      <c r="G32" s="360">
        <v>5</v>
      </c>
      <c r="H32" s="360">
        <v>0</v>
      </c>
      <c r="I32" s="360">
        <v>10</v>
      </c>
      <c r="J32" s="360">
        <v>5</v>
      </c>
      <c r="K32" s="360">
        <v>5</v>
      </c>
      <c r="L32" s="360">
        <v>0</v>
      </c>
      <c r="M32" s="360">
        <v>-4</v>
      </c>
    </row>
    <row r="33" spans="2:13" x14ac:dyDescent="0.25">
      <c r="B33" s="371" t="s">
        <v>218</v>
      </c>
      <c r="C33" s="371" t="s">
        <v>224</v>
      </c>
      <c r="D33" s="371" t="s">
        <v>65</v>
      </c>
      <c r="E33" s="360">
        <v>283</v>
      </c>
      <c r="F33" s="360">
        <v>259</v>
      </c>
      <c r="G33" s="360">
        <v>24</v>
      </c>
      <c r="H33" s="360">
        <v>0</v>
      </c>
      <c r="I33" s="360">
        <v>267</v>
      </c>
      <c r="J33" s="360">
        <v>239</v>
      </c>
      <c r="K33" s="360">
        <v>28</v>
      </c>
      <c r="L33" s="360">
        <v>0</v>
      </c>
      <c r="M33" s="360">
        <v>16</v>
      </c>
    </row>
    <row r="34" spans="2:13" x14ac:dyDescent="0.25">
      <c r="B34" s="371" t="s">
        <v>218</v>
      </c>
      <c r="C34" s="371" t="s">
        <v>224</v>
      </c>
      <c r="D34" s="371" t="s">
        <v>67</v>
      </c>
      <c r="E34" s="360">
        <v>13</v>
      </c>
      <c r="F34" s="360">
        <v>10</v>
      </c>
      <c r="G34" s="360">
        <v>3</v>
      </c>
      <c r="H34" s="360">
        <v>0</v>
      </c>
      <c r="I34" s="360">
        <v>19</v>
      </c>
      <c r="J34" s="360">
        <v>14</v>
      </c>
      <c r="K34" s="360">
        <v>5</v>
      </c>
      <c r="L34" s="360">
        <v>0</v>
      </c>
      <c r="M34" s="360">
        <v>-6</v>
      </c>
    </row>
    <row r="35" spans="2:13" x14ac:dyDescent="0.25">
      <c r="B35" s="371" t="s">
        <v>218</v>
      </c>
      <c r="C35" s="371" t="s">
        <v>224</v>
      </c>
      <c r="D35" s="371" t="s">
        <v>68</v>
      </c>
      <c r="E35" s="360">
        <v>1128</v>
      </c>
      <c r="F35" s="360">
        <v>1097</v>
      </c>
      <c r="G35" s="360">
        <v>31</v>
      </c>
      <c r="H35" s="360">
        <v>0</v>
      </c>
      <c r="I35" s="360">
        <v>1173</v>
      </c>
      <c r="J35" s="360">
        <v>1138</v>
      </c>
      <c r="K35" s="360">
        <v>35</v>
      </c>
      <c r="L35" s="360">
        <v>0</v>
      </c>
      <c r="M35" s="360">
        <v>-45</v>
      </c>
    </row>
    <row r="36" spans="2:13" x14ac:dyDescent="0.25">
      <c r="B36" s="371" t="s">
        <v>218</v>
      </c>
      <c r="C36" s="371" t="s">
        <v>2192</v>
      </c>
      <c r="D36" s="371" t="s">
        <v>42</v>
      </c>
      <c r="E36" s="360">
        <v>4</v>
      </c>
      <c r="F36" s="360">
        <v>3</v>
      </c>
      <c r="G36" s="360">
        <v>1</v>
      </c>
      <c r="H36" s="360">
        <v>0</v>
      </c>
      <c r="I36" s="360">
        <v>9</v>
      </c>
      <c r="J36" s="360">
        <v>7</v>
      </c>
      <c r="K36" s="360">
        <v>2</v>
      </c>
      <c r="L36" s="360">
        <v>0</v>
      </c>
      <c r="M36" s="360">
        <v>-5</v>
      </c>
    </row>
    <row r="37" spans="2:13" x14ac:dyDescent="0.25">
      <c r="B37" s="371" t="s">
        <v>218</v>
      </c>
      <c r="C37" s="371" t="s">
        <v>2192</v>
      </c>
      <c r="D37" s="371" t="s">
        <v>46</v>
      </c>
      <c r="E37" s="360">
        <v>344</v>
      </c>
      <c r="F37" s="360">
        <v>148</v>
      </c>
      <c r="G37" s="360">
        <v>196</v>
      </c>
      <c r="H37" s="360">
        <v>0</v>
      </c>
      <c r="I37" s="360">
        <v>359</v>
      </c>
      <c r="J37" s="360">
        <v>164</v>
      </c>
      <c r="K37" s="360">
        <v>195</v>
      </c>
      <c r="L37" s="360">
        <v>0</v>
      </c>
      <c r="M37" s="360">
        <v>-15</v>
      </c>
    </row>
    <row r="38" spans="2:13" x14ac:dyDescent="0.25">
      <c r="B38" s="371" t="s">
        <v>218</v>
      </c>
      <c r="C38" s="371" t="s">
        <v>2192</v>
      </c>
      <c r="D38" s="371" t="s">
        <v>48</v>
      </c>
      <c r="E38" s="360">
        <v>1</v>
      </c>
      <c r="F38" s="360">
        <v>1</v>
      </c>
      <c r="G38" s="360">
        <v>0</v>
      </c>
      <c r="H38" s="360">
        <v>0</v>
      </c>
      <c r="I38" s="360">
        <v>1</v>
      </c>
      <c r="J38" s="360">
        <v>1</v>
      </c>
      <c r="K38" s="360">
        <v>0</v>
      </c>
      <c r="L38" s="360">
        <v>0</v>
      </c>
      <c r="M38" s="360">
        <v>0</v>
      </c>
    </row>
    <row r="39" spans="2:13" x14ac:dyDescent="0.25">
      <c r="B39" s="371" t="s">
        <v>218</v>
      </c>
      <c r="C39" s="371" t="s">
        <v>2192</v>
      </c>
      <c r="D39" s="371" t="s">
        <v>264</v>
      </c>
      <c r="E39" s="360">
        <v>40</v>
      </c>
      <c r="F39" s="360">
        <v>16</v>
      </c>
      <c r="G39" s="360">
        <v>24</v>
      </c>
      <c r="H39" s="360">
        <v>0</v>
      </c>
      <c r="I39" s="360">
        <v>41</v>
      </c>
      <c r="J39" s="360">
        <v>16</v>
      </c>
      <c r="K39" s="360">
        <v>25</v>
      </c>
      <c r="L39" s="360">
        <v>0</v>
      </c>
      <c r="M39" s="360">
        <v>-1</v>
      </c>
    </row>
    <row r="40" spans="2:13" x14ac:dyDescent="0.25">
      <c r="B40" s="371" t="s">
        <v>218</v>
      </c>
      <c r="C40" s="371" t="s">
        <v>2192</v>
      </c>
      <c r="D40" s="371" t="s">
        <v>239</v>
      </c>
      <c r="E40" s="360">
        <v>1</v>
      </c>
      <c r="F40" s="360">
        <v>1</v>
      </c>
      <c r="G40" s="360">
        <v>0</v>
      </c>
      <c r="H40" s="360">
        <v>0</v>
      </c>
      <c r="I40" s="360">
        <v>1</v>
      </c>
      <c r="J40" s="360">
        <v>1</v>
      </c>
      <c r="K40" s="360">
        <v>0</v>
      </c>
      <c r="L40" s="360">
        <v>0</v>
      </c>
      <c r="M40" s="360">
        <v>0</v>
      </c>
    </row>
    <row r="41" spans="2:13" x14ac:dyDescent="0.25">
      <c r="B41" s="371" t="s">
        <v>218</v>
      </c>
      <c r="C41" s="371" t="s">
        <v>2192</v>
      </c>
      <c r="D41" s="371" t="s">
        <v>2188</v>
      </c>
      <c r="E41" s="360">
        <v>1</v>
      </c>
      <c r="F41" s="360">
        <v>1</v>
      </c>
      <c r="G41" s="360">
        <v>0</v>
      </c>
      <c r="H41" s="360">
        <v>0</v>
      </c>
      <c r="I41" s="360">
        <v>0</v>
      </c>
      <c r="J41" s="360">
        <v>0</v>
      </c>
      <c r="K41" s="360">
        <v>0</v>
      </c>
      <c r="L41" s="360">
        <v>0</v>
      </c>
      <c r="M41" s="360">
        <v>1</v>
      </c>
    </row>
    <row r="42" spans="2:13" x14ac:dyDescent="0.25">
      <c r="B42" s="371" t="s">
        <v>218</v>
      </c>
      <c r="C42" s="371" t="s">
        <v>2192</v>
      </c>
      <c r="D42" s="371" t="s">
        <v>416</v>
      </c>
      <c r="E42" s="360">
        <v>1</v>
      </c>
      <c r="F42" s="360">
        <v>1</v>
      </c>
      <c r="G42" s="360">
        <v>0</v>
      </c>
      <c r="H42" s="360">
        <v>0</v>
      </c>
      <c r="I42" s="360">
        <v>1</v>
      </c>
      <c r="J42" s="360">
        <v>1</v>
      </c>
      <c r="K42" s="360">
        <v>0</v>
      </c>
      <c r="L42" s="360">
        <v>0</v>
      </c>
      <c r="M42" s="360">
        <v>0</v>
      </c>
    </row>
    <row r="43" spans="2:13" x14ac:dyDescent="0.25">
      <c r="B43" s="371" t="s">
        <v>218</v>
      </c>
      <c r="C43" s="371" t="s">
        <v>2192</v>
      </c>
      <c r="D43" s="371" t="s">
        <v>204</v>
      </c>
      <c r="E43" s="360">
        <v>4</v>
      </c>
      <c r="F43" s="360">
        <v>2</v>
      </c>
      <c r="G43" s="360">
        <v>2</v>
      </c>
      <c r="H43" s="360">
        <v>0</v>
      </c>
      <c r="I43" s="360">
        <v>3</v>
      </c>
      <c r="J43" s="360">
        <v>2</v>
      </c>
      <c r="K43" s="360">
        <v>1</v>
      </c>
      <c r="L43" s="360">
        <v>0</v>
      </c>
      <c r="M43" s="360">
        <v>1</v>
      </c>
    </row>
    <row r="44" spans="2:13" x14ac:dyDescent="0.25">
      <c r="B44" s="371" t="s">
        <v>220</v>
      </c>
      <c r="C44" s="371" t="s">
        <v>2193</v>
      </c>
      <c r="D44" s="371" t="s">
        <v>74</v>
      </c>
      <c r="E44" s="360">
        <v>11</v>
      </c>
      <c r="F44" s="360">
        <v>11</v>
      </c>
      <c r="G44" s="360">
        <v>0</v>
      </c>
      <c r="H44" s="360">
        <v>0</v>
      </c>
      <c r="I44" s="360">
        <v>14</v>
      </c>
      <c r="J44" s="360">
        <v>14</v>
      </c>
      <c r="K44" s="360">
        <v>0</v>
      </c>
      <c r="L44" s="360">
        <v>0</v>
      </c>
      <c r="M44" s="360">
        <v>-3</v>
      </c>
    </row>
    <row r="45" spans="2:13" x14ac:dyDescent="0.25">
      <c r="B45" s="371" t="s">
        <v>220</v>
      </c>
      <c r="C45" s="371" t="s">
        <v>2193</v>
      </c>
      <c r="D45" s="371" t="s">
        <v>419</v>
      </c>
      <c r="E45" s="360">
        <v>6</v>
      </c>
      <c r="F45" s="360">
        <v>3</v>
      </c>
      <c r="G45" s="360">
        <v>3</v>
      </c>
      <c r="H45" s="360">
        <v>0</v>
      </c>
      <c r="I45" s="360">
        <v>2</v>
      </c>
      <c r="J45" s="360">
        <v>1</v>
      </c>
      <c r="K45" s="360">
        <v>1</v>
      </c>
      <c r="L45" s="360">
        <v>0</v>
      </c>
      <c r="M45" s="360">
        <v>4</v>
      </c>
    </row>
    <row r="46" spans="2:13" x14ac:dyDescent="0.25">
      <c r="B46" s="371" t="s">
        <v>220</v>
      </c>
      <c r="C46" s="371" t="s">
        <v>2193</v>
      </c>
      <c r="D46" s="371" t="s">
        <v>2194</v>
      </c>
      <c r="E46" s="360">
        <v>2</v>
      </c>
      <c r="F46" s="360">
        <v>1</v>
      </c>
      <c r="G46" s="360">
        <v>1</v>
      </c>
      <c r="H46" s="360">
        <v>0</v>
      </c>
      <c r="I46" s="360">
        <v>3</v>
      </c>
      <c r="J46" s="360">
        <v>2</v>
      </c>
      <c r="K46" s="360">
        <v>1</v>
      </c>
      <c r="L46" s="360">
        <v>0</v>
      </c>
      <c r="M46" s="360">
        <v>-1</v>
      </c>
    </row>
    <row r="47" spans="2:13" x14ac:dyDescent="0.25">
      <c r="B47" s="371" t="s">
        <v>220</v>
      </c>
      <c r="C47" s="371" t="s">
        <v>2193</v>
      </c>
      <c r="D47" s="371" t="s">
        <v>242</v>
      </c>
      <c r="E47" s="360">
        <v>1</v>
      </c>
      <c r="F47" s="360">
        <v>1</v>
      </c>
      <c r="G47" s="360">
        <v>0</v>
      </c>
      <c r="H47" s="360">
        <v>0</v>
      </c>
      <c r="I47" s="360">
        <v>3</v>
      </c>
      <c r="J47" s="360">
        <v>1</v>
      </c>
      <c r="K47" s="360">
        <v>2</v>
      </c>
      <c r="L47" s="360">
        <v>0</v>
      </c>
      <c r="M47" s="360">
        <v>-2</v>
      </c>
    </row>
    <row r="48" spans="2:13" x14ac:dyDescent="0.25">
      <c r="B48" s="371" t="s">
        <v>220</v>
      </c>
      <c r="C48" s="371" t="s">
        <v>2193</v>
      </c>
      <c r="D48" s="371" t="s">
        <v>92</v>
      </c>
      <c r="E48" s="360">
        <v>0</v>
      </c>
      <c r="F48" s="360">
        <v>0</v>
      </c>
      <c r="G48" s="360">
        <v>0</v>
      </c>
      <c r="H48" s="360">
        <v>0</v>
      </c>
      <c r="I48" s="360">
        <v>3</v>
      </c>
      <c r="J48" s="360">
        <v>2</v>
      </c>
      <c r="K48" s="360">
        <v>1</v>
      </c>
      <c r="L48" s="360">
        <v>0</v>
      </c>
      <c r="M48" s="360">
        <v>-3</v>
      </c>
    </row>
    <row r="49" spans="2:13" x14ac:dyDescent="0.25">
      <c r="B49" s="371" t="s">
        <v>220</v>
      </c>
      <c r="C49" s="371" t="s">
        <v>2193</v>
      </c>
      <c r="D49" s="371" t="s">
        <v>94</v>
      </c>
      <c r="E49" s="360">
        <v>10</v>
      </c>
      <c r="F49" s="360">
        <v>8</v>
      </c>
      <c r="G49" s="360">
        <v>2</v>
      </c>
      <c r="H49" s="360">
        <v>0</v>
      </c>
      <c r="I49" s="360">
        <v>3</v>
      </c>
      <c r="J49" s="360">
        <v>2</v>
      </c>
      <c r="K49" s="360">
        <v>1</v>
      </c>
      <c r="L49" s="360">
        <v>0</v>
      </c>
      <c r="M49" s="360">
        <v>7</v>
      </c>
    </row>
    <row r="50" spans="2:13" x14ac:dyDescent="0.25">
      <c r="B50" s="371" t="s">
        <v>220</v>
      </c>
      <c r="C50" s="371" t="s">
        <v>2193</v>
      </c>
      <c r="D50" s="371" t="s">
        <v>434</v>
      </c>
      <c r="E50" s="360">
        <v>26</v>
      </c>
      <c r="F50" s="360">
        <v>20</v>
      </c>
      <c r="G50" s="360">
        <v>6</v>
      </c>
      <c r="H50" s="360">
        <v>0</v>
      </c>
      <c r="I50" s="360">
        <v>19</v>
      </c>
      <c r="J50" s="360">
        <v>10</v>
      </c>
      <c r="K50" s="360">
        <v>9</v>
      </c>
      <c r="L50" s="360">
        <v>0</v>
      </c>
      <c r="M50" s="360">
        <v>7</v>
      </c>
    </row>
    <row r="51" spans="2:13" x14ac:dyDescent="0.25">
      <c r="B51" s="371" t="s">
        <v>220</v>
      </c>
      <c r="C51" s="371" t="s">
        <v>2193</v>
      </c>
      <c r="D51" s="371" t="s">
        <v>97</v>
      </c>
      <c r="E51" s="360">
        <v>77</v>
      </c>
      <c r="F51" s="360">
        <v>67</v>
      </c>
      <c r="G51" s="360">
        <v>10</v>
      </c>
      <c r="H51" s="360">
        <v>0</v>
      </c>
      <c r="I51" s="360">
        <v>26</v>
      </c>
      <c r="J51" s="360">
        <v>20</v>
      </c>
      <c r="K51" s="360">
        <v>6</v>
      </c>
      <c r="L51" s="360">
        <v>0</v>
      </c>
      <c r="M51" s="360">
        <v>51</v>
      </c>
    </row>
    <row r="52" spans="2:13" x14ac:dyDescent="0.25">
      <c r="B52" s="371" t="s">
        <v>220</v>
      </c>
      <c r="C52" s="371" t="s">
        <v>2196</v>
      </c>
      <c r="D52" s="371" t="s">
        <v>76</v>
      </c>
      <c r="E52" s="360">
        <v>0</v>
      </c>
      <c r="F52" s="360">
        <v>0</v>
      </c>
      <c r="G52" s="360">
        <v>0</v>
      </c>
      <c r="H52" s="360">
        <v>0</v>
      </c>
      <c r="I52" s="360">
        <v>1</v>
      </c>
      <c r="J52" s="360">
        <v>1</v>
      </c>
      <c r="K52" s="360">
        <v>0</v>
      </c>
      <c r="L52" s="360">
        <v>0</v>
      </c>
      <c r="M52" s="360">
        <v>-1</v>
      </c>
    </row>
    <row r="53" spans="2:13" x14ac:dyDescent="0.25">
      <c r="B53" s="371" t="s">
        <v>220</v>
      </c>
      <c r="C53" s="371" t="s">
        <v>2196</v>
      </c>
      <c r="D53" s="371" t="s">
        <v>84</v>
      </c>
      <c r="E53" s="360">
        <v>4</v>
      </c>
      <c r="F53" s="360">
        <v>2</v>
      </c>
      <c r="G53" s="360">
        <v>2</v>
      </c>
      <c r="H53" s="360">
        <v>0</v>
      </c>
      <c r="I53" s="360">
        <v>1</v>
      </c>
      <c r="J53" s="360">
        <v>1</v>
      </c>
      <c r="K53" s="360">
        <v>0</v>
      </c>
      <c r="L53" s="360">
        <v>0</v>
      </c>
      <c r="M53" s="360">
        <v>3</v>
      </c>
    </row>
    <row r="54" spans="2:13" x14ac:dyDescent="0.25">
      <c r="B54" s="371" t="s">
        <v>220</v>
      </c>
      <c r="C54" s="371" t="s">
        <v>2196</v>
      </c>
      <c r="D54" s="371" t="s">
        <v>420</v>
      </c>
      <c r="E54" s="360">
        <v>2</v>
      </c>
      <c r="F54" s="360">
        <v>2</v>
      </c>
      <c r="G54" s="360">
        <v>0</v>
      </c>
      <c r="H54" s="360">
        <v>0</v>
      </c>
      <c r="I54" s="360">
        <v>2</v>
      </c>
      <c r="J54" s="360">
        <v>1</v>
      </c>
      <c r="K54" s="360">
        <v>1</v>
      </c>
      <c r="L54" s="360">
        <v>0</v>
      </c>
      <c r="M54" s="360">
        <v>0</v>
      </c>
    </row>
    <row r="55" spans="2:13" x14ac:dyDescent="0.25">
      <c r="B55" s="371" t="s">
        <v>220</v>
      </c>
      <c r="C55" s="371" t="s">
        <v>2196</v>
      </c>
      <c r="D55" s="371" t="s">
        <v>88</v>
      </c>
      <c r="E55" s="360">
        <v>8</v>
      </c>
      <c r="F55" s="360">
        <v>8</v>
      </c>
      <c r="G55" s="360">
        <v>0</v>
      </c>
      <c r="H55" s="360">
        <v>0</v>
      </c>
      <c r="I55" s="360">
        <v>5</v>
      </c>
      <c r="J55" s="360">
        <v>5</v>
      </c>
      <c r="K55" s="360">
        <v>0</v>
      </c>
      <c r="L55" s="360">
        <v>0</v>
      </c>
      <c r="M55" s="360">
        <v>3</v>
      </c>
    </row>
    <row r="56" spans="2:13" x14ac:dyDescent="0.25">
      <c r="B56" s="371" t="s">
        <v>220</v>
      </c>
      <c r="C56" s="371" t="s">
        <v>2196</v>
      </c>
      <c r="D56" s="371" t="s">
        <v>91</v>
      </c>
      <c r="E56" s="360">
        <v>16</v>
      </c>
      <c r="F56" s="360">
        <v>8</v>
      </c>
      <c r="G56" s="360">
        <v>8</v>
      </c>
      <c r="H56" s="360">
        <v>0</v>
      </c>
      <c r="I56" s="360">
        <v>5</v>
      </c>
      <c r="J56" s="360">
        <v>2</v>
      </c>
      <c r="K56" s="360">
        <v>3</v>
      </c>
      <c r="L56" s="360">
        <v>0</v>
      </c>
      <c r="M56" s="360">
        <v>11</v>
      </c>
    </row>
    <row r="57" spans="2:13" x14ac:dyDescent="0.25">
      <c r="B57" s="371" t="s">
        <v>220</v>
      </c>
      <c r="C57" s="371" t="s">
        <v>2196</v>
      </c>
      <c r="D57" s="371" t="s">
        <v>95</v>
      </c>
      <c r="E57" s="360">
        <v>3</v>
      </c>
      <c r="F57" s="360">
        <v>2</v>
      </c>
      <c r="G57" s="360">
        <v>1</v>
      </c>
      <c r="H57" s="360">
        <v>0</v>
      </c>
      <c r="I57" s="360">
        <v>1</v>
      </c>
      <c r="J57" s="360">
        <v>1</v>
      </c>
      <c r="K57" s="360">
        <v>0</v>
      </c>
      <c r="L57" s="360">
        <v>0</v>
      </c>
      <c r="M57" s="360">
        <v>2</v>
      </c>
    </row>
    <row r="58" spans="2:13" x14ac:dyDescent="0.25">
      <c r="B58" s="371" t="s">
        <v>220</v>
      </c>
      <c r="C58" s="371" t="s">
        <v>2196</v>
      </c>
      <c r="D58" s="371" t="s">
        <v>214</v>
      </c>
      <c r="E58" s="360">
        <v>37</v>
      </c>
      <c r="F58" s="360">
        <v>21</v>
      </c>
      <c r="G58" s="360">
        <v>16</v>
      </c>
      <c r="H58" s="360">
        <v>0</v>
      </c>
      <c r="I58" s="360">
        <v>15</v>
      </c>
      <c r="J58" s="360">
        <v>10</v>
      </c>
      <c r="K58" s="360">
        <v>5</v>
      </c>
      <c r="L58" s="360">
        <v>0</v>
      </c>
      <c r="M58" s="360">
        <v>22</v>
      </c>
    </row>
    <row r="59" spans="2:13" x14ac:dyDescent="0.25">
      <c r="B59" s="371" t="s">
        <v>220</v>
      </c>
      <c r="C59" s="371" t="s">
        <v>2197</v>
      </c>
      <c r="D59" s="371" t="s">
        <v>69</v>
      </c>
      <c r="E59" s="360">
        <v>2</v>
      </c>
      <c r="F59" s="360">
        <v>1</v>
      </c>
      <c r="G59" s="360">
        <v>1</v>
      </c>
      <c r="H59" s="360">
        <v>0</v>
      </c>
      <c r="I59" s="360">
        <v>0</v>
      </c>
      <c r="J59" s="360">
        <v>0</v>
      </c>
      <c r="K59" s="360">
        <v>0</v>
      </c>
      <c r="L59" s="360">
        <v>0</v>
      </c>
      <c r="M59" s="360">
        <v>2</v>
      </c>
    </row>
    <row r="60" spans="2:13" x14ac:dyDescent="0.25">
      <c r="B60" s="371" t="s">
        <v>220</v>
      </c>
      <c r="C60" s="371" t="s">
        <v>2197</v>
      </c>
      <c r="D60" s="371" t="s">
        <v>75</v>
      </c>
      <c r="E60" s="360">
        <v>92</v>
      </c>
      <c r="F60" s="360">
        <v>89</v>
      </c>
      <c r="G60" s="360">
        <v>3</v>
      </c>
      <c r="H60" s="360">
        <v>0</v>
      </c>
      <c r="I60" s="360">
        <v>92</v>
      </c>
      <c r="J60" s="360">
        <v>89</v>
      </c>
      <c r="K60" s="360">
        <v>3</v>
      </c>
      <c r="L60" s="360">
        <v>0</v>
      </c>
      <c r="M60" s="360">
        <v>0</v>
      </c>
    </row>
    <row r="61" spans="2:13" x14ac:dyDescent="0.25">
      <c r="B61" s="371" t="s">
        <v>220</v>
      </c>
      <c r="C61" s="371" t="s">
        <v>2197</v>
      </c>
      <c r="D61" s="371" t="s">
        <v>83</v>
      </c>
      <c r="E61" s="360">
        <v>15</v>
      </c>
      <c r="F61" s="360">
        <v>13</v>
      </c>
      <c r="G61" s="360">
        <v>2</v>
      </c>
      <c r="H61" s="360">
        <v>0</v>
      </c>
      <c r="I61" s="360">
        <v>2</v>
      </c>
      <c r="J61" s="360">
        <v>2</v>
      </c>
      <c r="K61" s="360">
        <v>0</v>
      </c>
      <c r="L61" s="360">
        <v>0</v>
      </c>
      <c r="M61" s="360">
        <v>13</v>
      </c>
    </row>
    <row r="62" spans="2:13" x14ac:dyDescent="0.25">
      <c r="B62" s="371" t="s">
        <v>220</v>
      </c>
      <c r="C62" s="371" t="s">
        <v>2197</v>
      </c>
      <c r="D62" s="371" t="s">
        <v>86</v>
      </c>
      <c r="E62" s="360">
        <v>179</v>
      </c>
      <c r="F62" s="360">
        <v>121</v>
      </c>
      <c r="G62" s="360">
        <v>58</v>
      </c>
      <c r="H62" s="360">
        <v>0</v>
      </c>
      <c r="I62" s="360">
        <v>233</v>
      </c>
      <c r="J62" s="360">
        <v>141</v>
      </c>
      <c r="K62" s="360">
        <v>92</v>
      </c>
      <c r="L62" s="360">
        <v>0</v>
      </c>
      <c r="M62" s="360">
        <v>-54</v>
      </c>
    </row>
    <row r="63" spans="2:13" x14ac:dyDescent="0.25">
      <c r="B63" s="371" t="s">
        <v>220</v>
      </c>
      <c r="C63" s="371" t="s">
        <v>2197</v>
      </c>
      <c r="D63" s="371" t="s">
        <v>93</v>
      </c>
      <c r="E63" s="360">
        <v>351</v>
      </c>
      <c r="F63" s="360">
        <v>347</v>
      </c>
      <c r="G63" s="360">
        <v>4</v>
      </c>
      <c r="H63" s="360">
        <v>0</v>
      </c>
      <c r="I63" s="360">
        <v>365</v>
      </c>
      <c r="J63" s="360">
        <v>361</v>
      </c>
      <c r="K63" s="360">
        <v>4</v>
      </c>
      <c r="L63" s="360">
        <v>0</v>
      </c>
      <c r="M63" s="360">
        <v>-14</v>
      </c>
    </row>
    <row r="64" spans="2:13" x14ac:dyDescent="0.25">
      <c r="B64" s="371" t="s">
        <v>220</v>
      </c>
      <c r="C64" s="371" t="s">
        <v>2197</v>
      </c>
      <c r="D64" s="371" t="s">
        <v>79</v>
      </c>
      <c r="E64" s="360">
        <v>325</v>
      </c>
      <c r="F64" s="360">
        <v>242</v>
      </c>
      <c r="G64" s="360">
        <v>83</v>
      </c>
      <c r="H64" s="360">
        <v>0</v>
      </c>
      <c r="I64" s="360">
        <v>374</v>
      </c>
      <c r="J64" s="360">
        <v>263</v>
      </c>
      <c r="K64" s="360">
        <v>111</v>
      </c>
      <c r="L64" s="360">
        <v>0</v>
      </c>
      <c r="M64" s="360">
        <v>-49</v>
      </c>
    </row>
    <row r="65" spans="2:13" x14ac:dyDescent="0.25">
      <c r="B65" s="371" t="s">
        <v>220</v>
      </c>
      <c r="C65" s="371" t="s">
        <v>2200</v>
      </c>
      <c r="D65" s="371" t="s">
        <v>72</v>
      </c>
      <c r="E65" s="360">
        <v>15</v>
      </c>
      <c r="F65" s="360">
        <v>8</v>
      </c>
      <c r="G65" s="360">
        <v>7</v>
      </c>
      <c r="H65" s="360">
        <v>0</v>
      </c>
      <c r="I65" s="360">
        <v>25</v>
      </c>
      <c r="J65" s="360">
        <v>15</v>
      </c>
      <c r="K65" s="360">
        <v>10</v>
      </c>
      <c r="L65" s="360">
        <v>0</v>
      </c>
      <c r="M65" s="360">
        <v>-10</v>
      </c>
    </row>
    <row r="66" spans="2:13" x14ac:dyDescent="0.25">
      <c r="B66" s="371" t="s">
        <v>220</v>
      </c>
      <c r="C66" s="371" t="s">
        <v>2200</v>
      </c>
      <c r="D66" s="371" t="s">
        <v>73</v>
      </c>
      <c r="E66" s="360">
        <v>2</v>
      </c>
      <c r="F66" s="360">
        <v>1</v>
      </c>
      <c r="G66" s="360">
        <v>1</v>
      </c>
      <c r="H66" s="360">
        <v>0</v>
      </c>
      <c r="I66" s="360">
        <v>0</v>
      </c>
      <c r="J66" s="360">
        <v>0</v>
      </c>
      <c r="K66" s="360">
        <v>0</v>
      </c>
      <c r="L66" s="360">
        <v>0</v>
      </c>
      <c r="M66" s="360">
        <v>2</v>
      </c>
    </row>
    <row r="67" spans="2:13" x14ac:dyDescent="0.25">
      <c r="B67" s="371" t="s">
        <v>220</v>
      </c>
      <c r="C67" s="371" t="s">
        <v>2200</v>
      </c>
      <c r="D67" s="371" t="s">
        <v>82</v>
      </c>
      <c r="E67" s="360">
        <v>35</v>
      </c>
      <c r="F67" s="360">
        <v>23</v>
      </c>
      <c r="G67" s="360">
        <v>12</v>
      </c>
      <c r="H67" s="360">
        <v>0</v>
      </c>
      <c r="I67" s="360">
        <v>47</v>
      </c>
      <c r="J67" s="360">
        <v>27</v>
      </c>
      <c r="K67" s="360">
        <v>20</v>
      </c>
      <c r="L67" s="360">
        <v>0</v>
      </c>
      <c r="M67" s="360">
        <v>-12</v>
      </c>
    </row>
    <row r="68" spans="2:13" x14ac:dyDescent="0.25">
      <c r="B68" s="371" t="s">
        <v>220</v>
      </c>
      <c r="C68" s="371" t="s">
        <v>2200</v>
      </c>
      <c r="D68" s="371" t="s">
        <v>70</v>
      </c>
      <c r="E68" s="360">
        <v>176</v>
      </c>
      <c r="F68" s="360">
        <v>76</v>
      </c>
      <c r="G68" s="360">
        <v>100</v>
      </c>
      <c r="H68" s="360">
        <v>0</v>
      </c>
      <c r="I68" s="360">
        <v>680</v>
      </c>
      <c r="J68" s="360">
        <v>323</v>
      </c>
      <c r="K68" s="360">
        <v>357</v>
      </c>
      <c r="L68" s="360">
        <v>0</v>
      </c>
      <c r="M68" s="360">
        <v>-504</v>
      </c>
    </row>
    <row r="69" spans="2:13" x14ac:dyDescent="0.25">
      <c r="B69" s="371" t="s">
        <v>220</v>
      </c>
      <c r="C69" s="371" t="s">
        <v>2200</v>
      </c>
      <c r="D69" s="371" t="s">
        <v>89</v>
      </c>
      <c r="E69" s="360">
        <v>3</v>
      </c>
      <c r="F69" s="360">
        <v>3</v>
      </c>
      <c r="G69" s="360">
        <v>0</v>
      </c>
      <c r="H69" s="360">
        <v>0</v>
      </c>
      <c r="I69" s="360">
        <v>11</v>
      </c>
      <c r="J69" s="360">
        <v>8</v>
      </c>
      <c r="K69" s="360">
        <v>3</v>
      </c>
      <c r="L69" s="360">
        <v>0</v>
      </c>
      <c r="M69" s="360">
        <v>-8</v>
      </c>
    </row>
    <row r="70" spans="2:13" x14ac:dyDescent="0.25">
      <c r="B70" s="371" t="s">
        <v>220</v>
      </c>
      <c r="C70" s="371" t="s">
        <v>2200</v>
      </c>
      <c r="D70" s="371" t="s">
        <v>422</v>
      </c>
      <c r="E70" s="360">
        <v>20</v>
      </c>
      <c r="F70" s="360">
        <v>13</v>
      </c>
      <c r="G70" s="360">
        <v>7</v>
      </c>
      <c r="H70" s="360">
        <v>0</v>
      </c>
      <c r="I70" s="360">
        <v>21</v>
      </c>
      <c r="J70" s="360">
        <v>14</v>
      </c>
      <c r="K70" s="360">
        <v>7</v>
      </c>
      <c r="L70" s="360">
        <v>0</v>
      </c>
      <c r="M70" s="360">
        <v>-1</v>
      </c>
    </row>
    <row r="71" spans="2:13" x14ac:dyDescent="0.25">
      <c r="B71" s="371" t="s">
        <v>220</v>
      </c>
      <c r="C71" s="371" t="s">
        <v>2200</v>
      </c>
      <c r="D71" s="371" t="s">
        <v>96</v>
      </c>
      <c r="E71" s="360">
        <v>12</v>
      </c>
      <c r="F71" s="360">
        <v>3</v>
      </c>
      <c r="G71" s="360">
        <v>9</v>
      </c>
      <c r="H71" s="360">
        <v>0</v>
      </c>
      <c r="I71" s="360">
        <v>27</v>
      </c>
      <c r="J71" s="360">
        <v>10</v>
      </c>
      <c r="K71" s="360">
        <v>17</v>
      </c>
      <c r="L71" s="360">
        <v>0</v>
      </c>
      <c r="M71" s="360">
        <v>-15</v>
      </c>
    </row>
    <row r="72" spans="2:13" x14ac:dyDescent="0.25">
      <c r="B72" s="371" t="s">
        <v>221</v>
      </c>
      <c r="C72" s="371" t="s">
        <v>2350</v>
      </c>
      <c r="D72" s="371" t="s">
        <v>429</v>
      </c>
      <c r="E72" s="360">
        <v>1</v>
      </c>
      <c r="F72" s="360">
        <v>0</v>
      </c>
      <c r="G72" s="360">
        <v>1</v>
      </c>
      <c r="H72" s="360">
        <v>0</v>
      </c>
      <c r="I72" s="360">
        <v>0</v>
      </c>
      <c r="J72" s="360">
        <v>0</v>
      </c>
      <c r="K72" s="360">
        <v>0</v>
      </c>
      <c r="L72" s="360">
        <v>0</v>
      </c>
      <c r="M72" s="360">
        <v>1</v>
      </c>
    </row>
    <row r="73" spans="2:13" x14ac:dyDescent="0.25">
      <c r="B73" s="371" t="s">
        <v>221</v>
      </c>
      <c r="C73" s="371" t="s">
        <v>2352</v>
      </c>
      <c r="D73" s="371" t="s">
        <v>427</v>
      </c>
      <c r="E73" s="360">
        <v>92</v>
      </c>
      <c r="F73" s="360">
        <v>89</v>
      </c>
      <c r="G73" s="360">
        <v>3</v>
      </c>
      <c r="H73" s="360">
        <v>0</v>
      </c>
      <c r="I73" s="360">
        <v>110</v>
      </c>
      <c r="J73" s="360">
        <v>106</v>
      </c>
      <c r="K73" s="360">
        <v>4</v>
      </c>
      <c r="L73" s="360">
        <v>0</v>
      </c>
      <c r="M73" s="360">
        <v>-18</v>
      </c>
    </row>
    <row r="74" spans="2:13" x14ac:dyDescent="0.25">
      <c r="B74" s="371" t="s">
        <v>221</v>
      </c>
      <c r="C74" s="371" t="s">
        <v>2352</v>
      </c>
      <c r="D74" s="371" t="s">
        <v>2359</v>
      </c>
      <c r="E74" s="360">
        <v>3</v>
      </c>
      <c r="F74" s="360">
        <v>3</v>
      </c>
      <c r="G74" s="360">
        <v>0</v>
      </c>
      <c r="H74" s="360">
        <v>0</v>
      </c>
      <c r="I74" s="360">
        <v>3</v>
      </c>
      <c r="J74" s="360">
        <v>3</v>
      </c>
      <c r="K74" s="360">
        <v>0</v>
      </c>
      <c r="L74" s="360">
        <v>0</v>
      </c>
      <c r="M74" s="360">
        <v>0</v>
      </c>
    </row>
    <row r="75" spans="2:13" x14ac:dyDescent="0.25">
      <c r="B75" s="371" t="s">
        <v>221</v>
      </c>
      <c r="C75" s="371" t="s">
        <v>2352</v>
      </c>
      <c r="D75" s="371" t="s">
        <v>109</v>
      </c>
      <c r="E75" s="360">
        <v>11</v>
      </c>
      <c r="F75" s="360">
        <v>8</v>
      </c>
      <c r="G75" s="360">
        <v>3</v>
      </c>
      <c r="H75" s="360">
        <v>0</v>
      </c>
      <c r="I75" s="360">
        <v>10</v>
      </c>
      <c r="J75" s="360">
        <v>8</v>
      </c>
      <c r="K75" s="360">
        <v>2</v>
      </c>
      <c r="L75" s="360">
        <v>0</v>
      </c>
      <c r="M75" s="360">
        <v>1</v>
      </c>
    </row>
    <row r="76" spans="2:13" s="19" customFormat="1" x14ac:dyDescent="0.2">
      <c r="B76" s="371" t="s">
        <v>221</v>
      </c>
      <c r="C76" s="371" t="s">
        <v>2352</v>
      </c>
      <c r="D76" s="371" t="s">
        <v>2362</v>
      </c>
      <c r="E76" s="360">
        <v>3</v>
      </c>
      <c r="F76" s="360">
        <v>3</v>
      </c>
      <c r="G76" s="360">
        <v>0</v>
      </c>
      <c r="H76" s="360">
        <v>0</v>
      </c>
      <c r="I76" s="360">
        <v>2</v>
      </c>
      <c r="J76" s="360">
        <v>2</v>
      </c>
      <c r="K76" s="360">
        <v>0</v>
      </c>
      <c r="L76" s="360">
        <v>0</v>
      </c>
      <c r="M76" s="360">
        <v>1</v>
      </c>
    </row>
    <row r="77" spans="2:13" x14ac:dyDescent="0.25">
      <c r="B77" s="371" t="s">
        <v>221</v>
      </c>
      <c r="C77" s="371" t="s">
        <v>2352</v>
      </c>
      <c r="D77" s="371" t="s">
        <v>2363</v>
      </c>
      <c r="E77" s="360">
        <v>64</v>
      </c>
      <c r="F77" s="360">
        <v>54</v>
      </c>
      <c r="G77" s="360">
        <v>10</v>
      </c>
      <c r="H77" s="360">
        <v>0</v>
      </c>
      <c r="I77" s="360">
        <v>42</v>
      </c>
      <c r="J77" s="360">
        <v>36</v>
      </c>
      <c r="K77" s="360">
        <v>6</v>
      </c>
      <c r="L77" s="360">
        <v>0</v>
      </c>
      <c r="M77" s="360">
        <v>22</v>
      </c>
    </row>
    <row r="78" spans="2:13" x14ac:dyDescent="0.25">
      <c r="B78" s="371" t="s">
        <v>221</v>
      </c>
      <c r="C78" s="371" t="s">
        <v>2352</v>
      </c>
      <c r="D78" s="371" t="s">
        <v>112</v>
      </c>
      <c r="E78" s="360">
        <v>1</v>
      </c>
      <c r="F78" s="360">
        <v>1</v>
      </c>
      <c r="G78" s="360">
        <v>0</v>
      </c>
      <c r="H78" s="360">
        <v>0</v>
      </c>
      <c r="I78" s="360">
        <v>1</v>
      </c>
      <c r="J78" s="360">
        <v>1</v>
      </c>
      <c r="K78" s="360">
        <v>0</v>
      </c>
      <c r="L78" s="360">
        <v>0</v>
      </c>
      <c r="M78" s="360">
        <v>0</v>
      </c>
    </row>
    <row r="79" spans="2:13" x14ac:dyDescent="0.25">
      <c r="B79" s="371" t="s">
        <v>221</v>
      </c>
      <c r="C79" s="371" t="s">
        <v>2201</v>
      </c>
      <c r="D79" s="371" t="s">
        <v>100</v>
      </c>
      <c r="E79" s="360">
        <v>26</v>
      </c>
      <c r="F79" s="360">
        <v>26</v>
      </c>
      <c r="G79" s="360">
        <v>0</v>
      </c>
      <c r="H79" s="360">
        <v>0</v>
      </c>
      <c r="I79" s="360">
        <v>4</v>
      </c>
      <c r="J79" s="360">
        <v>4</v>
      </c>
      <c r="K79" s="360">
        <v>0</v>
      </c>
      <c r="L79" s="360">
        <v>0</v>
      </c>
      <c r="M79" s="360">
        <v>22</v>
      </c>
    </row>
    <row r="80" spans="2:13" x14ac:dyDescent="0.25">
      <c r="B80" s="371" t="s">
        <v>221</v>
      </c>
      <c r="C80" s="371" t="s">
        <v>2201</v>
      </c>
      <c r="D80" s="371" t="s">
        <v>198</v>
      </c>
      <c r="E80" s="360">
        <v>11</v>
      </c>
      <c r="F80" s="360">
        <v>10</v>
      </c>
      <c r="G80" s="360">
        <v>1</v>
      </c>
      <c r="H80" s="360">
        <v>0</v>
      </c>
      <c r="I80" s="360">
        <v>0</v>
      </c>
      <c r="J80" s="360">
        <v>0</v>
      </c>
      <c r="K80" s="360">
        <v>0</v>
      </c>
      <c r="L80" s="360">
        <v>0</v>
      </c>
      <c r="M80" s="360">
        <v>11</v>
      </c>
    </row>
    <row r="81" spans="2:13" x14ac:dyDescent="0.25">
      <c r="B81" s="371" t="s">
        <v>221</v>
      </c>
      <c r="C81" s="371" t="s">
        <v>2201</v>
      </c>
      <c r="D81" s="371" t="s">
        <v>106</v>
      </c>
      <c r="E81" s="360">
        <v>341</v>
      </c>
      <c r="F81" s="360">
        <v>339</v>
      </c>
      <c r="G81" s="360">
        <v>2</v>
      </c>
      <c r="H81" s="360">
        <v>0</v>
      </c>
      <c r="I81" s="360">
        <v>92</v>
      </c>
      <c r="J81" s="360">
        <v>92</v>
      </c>
      <c r="K81" s="360">
        <v>0</v>
      </c>
      <c r="L81" s="360">
        <v>0</v>
      </c>
      <c r="M81" s="360">
        <v>249</v>
      </c>
    </row>
    <row r="82" spans="2:13" x14ac:dyDescent="0.25">
      <c r="B82" s="371" t="s">
        <v>221</v>
      </c>
      <c r="C82" s="371" t="s">
        <v>2585</v>
      </c>
      <c r="D82" s="371" t="s">
        <v>432</v>
      </c>
      <c r="E82" s="360">
        <v>49</v>
      </c>
      <c r="F82" s="360">
        <v>49</v>
      </c>
      <c r="G82" s="360">
        <v>0</v>
      </c>
      <c r="H82" s="360">
        <v>0</v>
      </c>
      <c r="I82" s="360">
        <v>26</v>
      </c>
      <c r="J82" s="360">
        <v>26</v>
      </c>
      <c r="K82" s="360">
        <v>0</v>
      </c>
      <c r="L82" s="360">
        <v>0</v>
      </c>
      <c r="M82" s="360">
        <v>23</v>
      </c>
    </row>
    <row r="83" spans="2:13" x14ac:dyDescent="0.25">
      <c r="B83" s="371" t="s">
        <v>221</v>
      </c>
      <c r="C83" s="371" t="s">
        <v>2585</v>
      </c>
      <c r="D83" s="371" t="s">
        <v>431</v>
      </c>
      <c r="E83" s="360">
        <v>1</v>
      </c>
      <c r="F83" s="360">
        <v>0</v>
      </c>
      <c r="G83" s="360">
        <v>1</v>
      </c>
      <c r="H83" s="360">
        <v>0</v>
      </c>
      <c r="I83" s="360">
        <v>0</v>
      </c>
      <c r="J83" s="360">
        <v>0</v>
      </c>
      <c r="K83" s="360">
        <v>0</v>
      </c>
      <c r="L83" s="360">
        <v>0</v>
      </c>
      <c r="M83" s="360">
        <v>1</v>
      </c>
    </row>
    <row r="84" spans="2:13" x14ac:dyDescent="0.25">
      <c r="B84" s="371" t="s">
        <v>221</v>
      </c>
      <c r="C84" s="371" t="s">
        <v>2585</v>
      </c>
      <c r="D84" s="371" t="s">
        <v>107</v>
      </c>
      <c r="E84" s="360">
        <v>110</v>
      </c>
      <c r="F84" s="360">
        <v>110</v>
      </c>
      <c r="G84" s="360">
        <v>0</v>
      </c>
      <c r="H84" s="360">
        <v>0</v>
      </c>
      <c r="I84" s="360">
        <v>70</v>
      </c>
      <c r="J84" s="360">
        <v>70</v>
      </c>
      <c r="K84" s="360">
        <v>0</v>
      </c>
      <c r="L84" s="360">
        <v>0</v>
      </c>
      <c r="M84" s="360">
        <v>40</v>
      </c>
    </row>
    <row r="85" spans="2:13" x14ac:dyDescent="0.25">
      <c r="B85" s="371" t="s">
        <v>221</v>
      </c>
      <c r="C85" s="371" t="s">
        <v>2585</v>
      </c>
      <c r="D85" s="371" t="s">
        <v>103</v>
      </c>
      <c r="E85" s="360">
        <v>655</v>
      </c>
      <c r="F85" s="360">
        <v>642</v>
      </c>
      <c r="G85" s="360">
        <v>13</v>
      </c>
      <c r="H85" s="360">
        <v>0</v>
      </c>
      <c r="I85" s="360">
        <v>216</v>
      </c>
      <c r="J85" s="360">
        <v>214</v>
      </c>
      <c r="K85" s="360">
        <v>2</v>
      </c>
      <c r="L85" s="360">
        <v>0</v>
      </c>
      <c r="M85" s="360">
        <v>439</v>
      </c>
    </row>
    <row r="86" spans="2:13" x14ac:dyDescent="0.25">
      <c r="B86" s="371" t="s">
        <v>221</v>
      </c>
      <c r="C86" s="371" t="s">
        <v>2585</v>
      </c>
      <c r="D86" s="371" t="s">
        <v>115</v>
      </c>
      <c r="E86" s="360">
        <v>3</v>
      </c>
      <c r="F86" s="360">
        <v>2</v>
      </c>
      <c r="G86" s="360">
        <v>1</v>
      </c>
      <c r="H86" s="360">
        <v>0</v>
      </c>
      <c r="I86" s="360">
        <v>3</v>
      </c>
      <c r="J86" s="360">
        <v>2</v>
      </c>
      <c r="K86" s="360">
        <v>1</v>
      </c>
      <c r="L86" s="360">
        <v>0</v>
      </c>
      <c r="M86" s="360">
        <v>0</v>
      </c>
    </row>
    <row r="87" spans="2:13" x14ac:dyDescent="0.25">
      <c r="B87" s="371" t="s">
        <v>221</v>
      </c>
      <c r="C87" s="371" t="s">
        <v>2585</v>
      </c>
      <c r="D87" s="371" t="s">
        <v>437</v>
      </c>
      <c r="E87" s="360">
        <v>26</v>
      </c>
      <c r="F87" s="360">
        <v>25</v>
      </c>
      <c r="G87" s="360">
        <v>1</v>
      </c>
      <c r="H87" s="360">
        <v>0</v>
      </c>
      <c r="I87" s="360">
        <v>5</v>
      </c>
      <c r="J87" s="360">
        <v>4</v>
      </c>
      <c r="K87" s="360">
        <v>1</v>
      </c>
      <c r="L87" s="360">
        <v>0</v>
      </c>
      <c r="M87" s="360">
        <v>21</v>
      </c>
    </row>
    <row r="88" spans="2:13" x14ac:dyDescent="0.25">
      <c r="B88" s="371" t="s">
        <v>221</v>
      </c>
      <c r="C88" s="371" t="s">
        <v>2585</v>
      </c>
      <c r="D88" s="371" t="s">
        <v>116</v>
      </c>
      <c r="E88" s="360">
        <v>0</v>
      </c>
      <c r="F88" s="360">
        <v>0</v>
      </c>
      <c r="G88" s="360">
        <v>0</v>
      </c>
      <c r="H88" s="360">
        <v>0</v>
      </c>
      <c r="I88" s="360">
        <v>2</v>
      </c>
      <c r="J88" s="360">
        <v>2</v>
      </c>
      <c r="K88" s="360">
        <v>0</v>
      </c>
      <c r="L88" s="360">
        <v>0</v>
      </c>
      <c r="M88" s="360">
        <v>-2</v>
      </c>
    </row>
    <row r="89" spans="2:13" x14ac:dyDescent="0.25">
      <c r="B89" s="371" t="s">
        <v>221</v>
      </c>
      <c r="C89" s="371" t="s">
        <v>2204</v>
      </c>
      <c r="D89" s="371" t="s">
        <v>425</v>
      </c>
      <c r="E89" s="360">
        <v>27</v>
      </c>
      <c r="F89" s="360">
        <v>27</v>
      </c>
      <c r="G89" s="360">
        <v>0</v>
      </c>
      <c r="H89" s="360">
        <v>0</v>
      </c>
      <c r="I89" s="360">
        <v>25</v>
      </c>
      <c r="J89" s="360">
        <v>25</v>
      </c>
      <c r="K89" s="360">
        <v>0</v>
      </c>
      <c r="L89" s="360">
        <v>0</v>
      </c>
      <c r="M89" s="360">
        <v>2</v>
      </c>
    </row>
    <row r="90" spans="2:13" x14ac:dyDescent="0.25">
      <c r="B90" s="371" t="s">
        <v>221</v>
      </c>
      <c r="C90" s="371" t="s">
        <v>2204</v>
      </c>
      <c r="D90" s="371" t="s">
        <v>104</v>
      </c>
      <c r="E90" s="360">
        <v>8</v>
      </c>
      <c r="F90" s="360">
        <v>8</v>
      </c>
      <c r="G90" s="360">
        <v>0</v>
      </c>
      <c r="H90" s="360">
        <v>0</v>
      </c>
      <c r="I90" s="360">
        <v>0</v>
      </c>
      <c r="J90" s="360">
        <v>0</v>
      </c>
      <c r="K90" s="360">
        <v>0</v>
      </c>
      <c r="L90" s="360">
        <v>0</v>
      </c>
      <c r="M90" s="360">
        <v>8</v>
      </c>
    </row>
    <row r="91" spans="2:13" x14ac:dyDescent="0.25">
      <c r="B91" s="371" t="s">
        <v>221</v>
      </c>
      <c r="C91" s="371" t="s">
        <v>2204</v>
      </c>
      <c r="D91" s="371" t="s">
        <v>108</v>
      </c>
      <c r="E91" s="360">
        <v>5</v>
      </c>
      <c r="F91" s="360">
        <v>3</v>
      </c>
      <c r="G91" s="360">
        <v>2</v>
      </c>
      <c r="H91" s="360">
        <v>0</v>
      </c>
      <c r="I91" s="360">
        <v>3</v>
      </c>
      <c r="J91" s="360">
        <v>2</v>
      </c>
      <c r="K91" s="360">
        <v>1</v>
      </c>
      <c r="L91" s="360">
        <v>0</v>
      </c>
      <c r="M91" s="360">
        <v>2</v>
      </c>
    </row>
    <row r="92" spans="2:13" x14ac:dyDescent="0.25">
      <c r="B92" s="371" t="s">
        <v>221</v>
      </c>
      <c r="C92" s="371" t="s">
        <v>2204</v>
      </c>
      <c r="D92" s="371" t="s">
        <v>245</v>
      </c>
      <c r="E92" s="360">
        <v>1</v>
      </c>
      <c r="F92" s="360">
        <v>1</v>
      </c>
      <c r="G92" s="360">
        <v>0</v>
      </c>
      <c r="H92" s="360">
        <v>0</v>
      </c>
      <c r="I92" s="360">
        <v>0</v>
      </c>
      <c r="J92" s="360">
        <v>0</v>
      </c>
      <c r="K92" s="360">
        <v>0</v>
      </c>
      <c r="L92" s="360">
        <v>0</v>
      </c>
      <c r="M92" s="360">
        <v>1</v>
      </c>
    </row>
    <row r="93" spans="2:13" x14ac:dyDescent="0.25">
      <c r="B93" s="371" t="s">
        <v>221</v>
      </c>
      <c r="C93" s="371" t="s">
        <v>2204</v>
      </c>
      <c r="D93" s="371" t="s">
        <v>248</v>
      </c>
      <c r="E93" s="360">
        <v>54</v>
      </c>
      <c r="F93" s="360">
        <v>53</v>
      </c>
      <c r="G93" s="360">
        <v>1</v>
      </c>
      <c r="H93" s="360">
        <v>0</v>
      </c>
      <c r="I93" s="360">
        <v>0</v>
      </c>
      <c r="J93" s="360">
        <v>0</v>
      </c>
      <c r="K93" s="360">
        <v>0</v>
      </c>
      <c r="L93" s="360">
        <v>0</v>
      </c>
      <c r="M93" s="360">
        <v>54</v>
      </c>
    </row>
    <row r="94" spans="2:13" x14ac:dyDescent="0.25">
      <c r="B94" s="371" t="s">
        <v>222</v>
      </c>
      <c r="C94" s="371" t="s">
        <v>2206</v>
      </c>
      <c r="D94" s="371" t="s">
        <v>2207</v>
      </c>
      <c r="E94" s="360">
        <v>1</v>
      </c>
      <c r="F94" s="360">
        <v>1</v>
      </c>
      <c r="G94" s="360">
        <v>0</v>
      </c>
      <c r="H94" s="360">
        <v>0</v>
      </c>
      <c r="I94" s="360">
        <v>0</v>
      </c>
      <c r="J94" s="360">
        <v>0</v>
      </c>
      <c r="K94" s="360">
        <v>0</v>
      </c>
      <c r="L94" s="360">
        <v>0</v>
      </c>
      <c r="M94" s="360">
        <v>1</v>
      </c>
    </row>
    <row r="95" spans="2:13" x14ac:dyDescent="0.25">
      <c r="B95" s="371" t="s">
        <v>222</v>
      </c>
      <c r="C95" s="371" t="s">
        <v>2206</v>
      </c>
      <c r="D95" s="371" t="s">
        <v>140</v>
      </c>
      <c r="E95" s="360">
        <v>2</v>
      </c>
      <c r="F95" s="360">
        <v>1</v>
      </c>
      <c r="G95" s="360">
        <v>1</v>
      </c>
      <c r="H95" s="360">
        <v>0</v>
      </c>
      <c r="I95" s="360">
        <v>2</v>
      </c>
      <c r="J95" s="360">
        <v>1</v>
      </c>
      <c r="K95" s="360">
        <v>1</v>
      </c>
      <c r="L95" s="360">
        <v>0</v>
      </c>
      <c r="M95" s="360">
        <v>0</v>
      </c>
    </row>
    <row r="96" spans="2:13" x14ac:dyDescent="0.25">
      <c r="B96" s="371" t="s">
        <v>222</v>
      </c>
      <c r="C96" s="371" t="s">
        <v>2208</v>
      </c>
      <c r="D96" s="371" t="s">
        <v>117</v>
      </c>
      <c r="E96" s="360">
        <v>1</v>
      </c>
      <c r="F96" s="360">
        <v>1</v>
      </c>
      <c r="G96" s="360">
        <v>0</v>
      </c>
      <c r="H96" s="360">
        <v>0</v>
      </c>
      <c r="I96" s="360">
        <v>1</v>
      </c>
      <c r="J96" s="360">
        <v>1</v>
      </c>
      <c r="K96" s="360">
        <v>0</v>
      </c>
      <c r="L96" s="360">
        <v>0</v>
      </c>
      <c r="M96" s="360">
        <v>0</v>
      </c>
    </row>
    <row r="97" spans="2:13" x14ac:dyDescent="0.25">
      <c r="B97" s="371" t="s">
        <v>222</v>
      </c>
      <c r="C97" s="371" t="s">
        <v>2211</v>
      </c>
      <c r="D97" s="371" t="s">
        <v>131</v>
      </c>
      <c r="E97" s="360">
        <v>1</v>
      </c>
      <c r="F97" s="360">
        <v>1</v>
      </c>
      <c r="G97" s="360">
        <v>0</v>
      </c>
      <c r="H97" s="360">
        <v>0</v>
      </c>
      <c r="I97" s="360">
        <v>0</v>
      </c>
      <c r="J97" s="360">
        <v>0</v>
      </c>
      <c r="K97" s="360">
        <v>0</v>
      </c>
      <c r="L97" s="360">
        <v>0</v>
      </c>
      <c r="M97" s="360">
        <v>1</v>
      </c>
    </row>
    <row r="98" spans="2:13" x14ac:dyDescent="0.25">
      <c r="B98" s="371" t="s">
        <v>222</v>
      </c>
      <c r="C98" s="371" t="s">
        <v>2214</v>
      </c>
      <c r="D98" s="371" t="s">
        <v>250</v>
      </c>
      <c r="E98" s="360">
        <v>4</v>
      </c>
      <c r="F98" s="360">
        <v>1</v>
      </c>
      <c r="G98" s="360">
        <v>3</v>
      </c>
      <c r="H98" s="360">
        <v>0</v>
      </c>
      <c r="I98" s="360">
        <v>1</v>
      </c>
      <c r="J98" s="360">
        <v>0</v>
      </c>
      <c r="K98" s="360">
        <v>1</v>
      </c>
      <c r="L98" s="360">
        <v>0</v>
      </c>
      <c r="M98" s="360">
        <v>3</v>
      </c>
    </row>
    <row r="99" spans="2:13" x14ac:dyDescent="0.25">
      <c r="B99" s="371" t="s">
        <v>222</v>
      </c>
      <c r="C99" s="371" t="s">
        <v>2215</v>
      </c>
      <c r="D99" s="371" t="s">
        <v>2216</v>
      </c>
      <c r="E99" s="360">
        <v>4</v>
      </c>
      <c r="F99" s="360">
        <v>4</v>
      </c>
      <c r="G99" s="360">
        <v>0</v>
      </c>
      <c r="H99" s="360">
        <v>0</v>
      </c>
      <c r="I99" s="360">
        <v>5</v>
      </c>
      <c r="J99" s="360">
        <v>5</v>
      </c>
      <c r="K99" s="360">
        <v>0</v>
      </c>
      <c r="L99" s="360">
        <v>0</v>
      </c>
      <c r="M99" s="360">
        <v>-1</v>
      </c>
    </row>
    <row r="100" spans="2:13" x14ac:dyDescent="0.25">
      <c r="B100" s="371" t="s">
        <v>222</v>
      </c>
      <c r="C100" s="371" t="s">
        <v>2215</v>
      </c>
      <c r="D100" s="371" t="s">
        <v>251</v>
      </c>
      <c r="E100" s="360">
        <v>3</v>
      </c>
      <c r="F100" s="360">
        <v>3</v>
      </c>
      <c r="G100" s="360">
        <v>0</v>
      </c>
      <c r="H100" s="360">
        <v>0</v>
      </c>
      <c r="I100" s="360">
        <v>3</v>
      </c>
      <c r="J100" s="360">
        <v>3</v>
      </c>
      <c r="K100" s="360">
        <v>0</v>
      </c>
      <c r="L100" s="360">
        <v>0</v>
      </c>
      <c r="M100" s="360">
        <v>0</v>
      </c>
    </row>
    <row r="101" spans="2:13" x14ac:dyDescent="0.25">
      <c r="B101" s="371" t="s">
        <v>222</v>
      </c>
      <c r="C101" s="371" t="s">
        <v>2215</v>
      </c>
      <c r="D101" s="371" t="s">
        <v>125</v>
      </c>
      <c r="E101" s="360">
        <v>6</v>
      </c>
      <c r="F101" s="360">
        <v>6</v>
      </c>
      <c r="G101" s="360">
        <v>0</v>
      </c>
      <c r="H101" s="360">
        <v>0</v>
      </c>
      <c r="I101" s="360">
        <v>4</v>
      </c>
      <c r="J101" s="360">
        <v>4</v>
      </c>
      <c r="K101" s="360">
        <v>0</v>
      </c>
      <c r="L101" s="360">
        <v>0</v>
      </c>
      <c r="M101" s="360">
        <v>2</v>
      </c>
    </row>
    <row r="102" spans="2:13" x14ac:dyDescent="0.25">
      <c r="B102" s="371" t="s">
        <v>222</v>
      </c>
      <c r="C102" s="371" t="s">
        <v>2215</v>
      </c>
      <c r="D102" s="371" t="s">
        <v>441</v>
      </c>
      <c r="E102" s="360">
        <v>8</v>
      </c>
      <c r="F102" s="360">
        <v>7</v>
      </c>
      <c r="G102" s="360">
        <v>1</v>
      </c>
      <c r="H102" s="360">
        <v>0</v>
      </c>
      <c r="I102" s="360">
        <v>6</v>
      </c>
      <c r="J102" s="360">
        <v>5</v>
      </c>
      <c r="K102" s="360">
        <v>1</v>
      </c>
      <c r="L102" s="360">
        <v>0</v>
      </c>
      <c r="M102" s="360">
        <v>2</v>
      </c>
    </row>
    <row r="103" spans="2:13" x14ac:dyDescent="0.25">
      <c r="B103" s="371" t="s">
        <v>223</v>
      </c>
      <c r="C103" s="371" t="s">
        <v>2220</v>
      </c>
      <c r="D103" s="371" t="s">
        <v>142</v>
      </c>
      <c r="E103" s="360">
        <v>28</v>
      </c>
      <c r="F103" s="360">
        <v>11</v>
      </c>
      <c r="G103" s="360">
        <v>17</v>
      </c>
      <c r="H103" s="360">
        <v>0</v>
      </c>
      <c r="I103" s="360">
        <v>10</v>
      </c>
      <c r="J103" s="360">
        <v>6</v>
      </c>
      <c r="K103" s="360">
        <v>4</v>
      </c>
      <c r="L103" s="360">
        <v>0</v>
      </c>
      <c r="M103" s="360">
        <v>18</v>
      </c>
    </row>
    <row r="104" spans="2:13" x14ac:dyDescent="0.25">
      <c r="B104" s="371" t="s">
        <v>223</v>
      </c>
      <c r="C104" s="371" t="s">
        <v>2220</v>
      </c>
      <c r="D104" s="371" t="s">
        <v>144</v>
      </c>
      <c r="E104" s="360">
        <v>1</v>
      </c>
      <c r="F104" s="360">
        <v>0</v>
      </c>
      <c r="G104" s="360">
        <v>1</v>
      </c>
      <c r="H104" s="360">
        <v>0</v>
      </c>
      <c r="I104" s="360">
        <v>4</v>
      </c>
      <c r="J104" s="360">
        <v>2</v>
      </c>
      <c r="K104" s="360">
        <v>2</v>
      </c>
      <c r="L104" s="360">
        <v>0</v>
      </c>
      <c r="M104" s="360">
        <v>-3</v>
      </c>
    </row>
    <row r="105" spans="2:13" x14ac:dyDescent="0.25">
      <c r="B105" s="371" t="s">
        <v>223</v>
      </c>
      <c r="C105" s="371" t="s">
        <v>2221</v>
      </c>
      <c r="D105" s="371" t="s">
        <v>2887</v>
      </c>
      <c r="E105" s="360">
        <v>7</v>
      </c>
      <c r="F105" s="360">
        <v>7</v>
      </c>
      <c r="G105" s="360">
        <v>0</v>
      </c>
      <c r="H105" s="360">
        <v>0</v>
      </c>
      <c r="I105" s="360">
        <v>6</v>
      </c>
      <c r="J105" s="360">
        <v>6</v>
      </c>
      <c r="K105" s="360">
        <v>0</v>
      </c>
      <c r="L105" s="360">
        <v>0</v>
      </c>
      <c r="M105" s="360">
        <v>1</v>
      </c>
    </row>
    <row r="106" spans="2:13" x14ac:dyDescent="0.25">
      <c r="B106" s="371" t="s">
        <v>223</v>
      </c>
      <c r="C106" s="371" t="s">
        <v>2221</v>
      </c>
      <c r="D106" s="371" t="s">
        <v>447</v>
      </c>
      <c r="E106" s="360">
        <v>10</v>
      </c>
      <c r="F106" s="360">
        <v>10</v>
      </c>
      <c r="G106" s="360">
        <v>0</v>
      </c>
      <c r="H106" s="360">
        <v>0</v>
      </c>
      <c r="I106" s="360">
        <v>11</v>
      </c>
      <c r="J106" s="360">
        <v>11</v>
      </c>
      <c r="K106" s="360">
        <v>0</v>
      </c>
      <c r="L106" s="360">
        <v>0</v>
      </c>
      <c r="M106" s="360">
        <v>-1</v>
      </c>
    </row>
    <row r="107" spans="2:13" x14ac:dyDescent="0.25">
      <c r="B107" s="371" t="s">
        <v>223</v>
      </c>
      <c r="C107" s="371" t="s">
        <v>2221</v>
      </c>
      <c r="D107" s="371" t="s">
        <v>449</v>
      </c>
      <c r="E107" s="360">
        <v>9</v>
      </c>
      <c r="F107" s="360">
        <v>9</v>
      </c>
      <c r="G107" s="360">
        <v>0</v>
      </c>
      <c r="H107" s="360">
        <v>0</v>
      </c>
      <c r="I107" s="360">
        <v>9</v>
      </c>
      <c r="J107" s="360">
        <v>9</v>
      </c>
      <c r="K107" s="360">
        <v>0</v>
      </c>
      <c r="L107" s="360">
        <v>0</v>
      </c>
      <c r="M107" s="360">
        <v>0</v>
      </c>
    </row>
    <row r="108" spans="2:13" x14ac:dyDescent="0.25">
      <c r="B108" s="371" t="s">
        <v>223</v>
      </c>
      <c r="C108" s="371" t="s">
        <v>2222</v>
      </c>
      <c r="D108" s="371" t="s">
        <v>143</v>
      </c>
      <c r="E108" s="360">
        <v>6</v>
      </c>
      <c r="F108" s="360">
        <v>6</v>
      </c>
      <c r="G108" s="360">
        <v>0</v>
      </c>
      <c r="H108" s="360">
        <v>0</v>
      </c>
      <c r="I108" s="360">
        <v>4</v>
      </c>
      <c r="J108" s="360">
        <v>4</v>
      </c>
      <c r="K108" s="360">
        <v>0</v>
      </c>
      <c r="L108" s="360">
        <v>0</v>
      </c>
      <c r="M108" s="360">
        <v>2</v>
      </c>
    </row>
    <row r="109" spans="2:13" x14ac:dyDescent="0.25">
      <c r="B109" s="371" t="s">
        <v>223</v>
      </c>
      <c r="C109" s="371" t="s">
        <v>2222</v>
      </c>
      <c r="D109" s="371" t="s">
        <v>3527</v>
      </c>
      <c r="E109" s="360">
        <v>2</v>
      </c>
      <c r="F109" s="360">
        <v>2</v>
      </c>
      <c r="G109" s="360">
        <v>0</v>
      </c>
      <c r="H109" s="360">
        <v>0</v>
      </c>
      <c r="I109" s="360">
        <v>2</v>
      </c>
      <c r="J109" s="360">
        <v>2</v>
      </c>
      <c r="K109" s="360">
        <v>0</v>
      </c>
      <c r="L109" s="360">
        <v>0</v>
      </c>
      <c r="M109" s="360">
        <v>0</v>
      </c>
    </row>
    <row r="110" spans="2:13" x14ac:dyDescent="0.25">
      <c r="B110" s="371" t="s">
        <v>223</v>
      </c>
      <c r="C110" s="371" t="s">
        <v>2224</v>
      </c>
      <c r="D110" s="371" t="s">
        <v>3429</v>
      </c>
      <c r="E110" s="360">
        <v>1</v>
      </c>
      <c r="F110" s="360">
        <v>1</v>
      </c>
      <c r="G110" s="360">
        <v>0</v>
      </c>
      <c r="H110" s="360">
        <v>0</v>
      </c>
      <c r="I110" s="360">
        <v>1</v>
      </c>
      <c r="J110" s="360">
        <v>1</v>
      </c>
      <c r="K110" s="360">
        <v>0</v>
      </c>
      <c r="L110" s="360">
        <v>0</v>
      </c>
      <c r="M110" s="360">
        <v>0</v>
      </c>
    </row>
    <row r="111" spans="2:13" x14ac:dyDescent="0.25">
      <c r="B111" s="371" t="s">
        <v>223</v>
      </c>
      <c r="C111" s="371" t="s">
        <v>2224</v>
      </c>
      <c r="D111" s="371" t="s">
        <v>450</v>
      </c>
      <c r="E111" s="360">
        <v>14</v>
      </c>
      <c r="F111" s="360">
        <v>14</v>
      </c>
      <c r="G111" s="360">
        <v>0</v>
      </c>
      <c r="H111" s="360">
        <v>0</v>
      </c>
      <c r="I111" s="360">
        <v>14</v>
      </c>
      <c r="J111" s="360">
        <v>14</v>
      </c>
      <c r="K111" s="360">
        <v>0</v>
      </c>
      <c r="L111" s="360">
        <v>0</v>
      </c>
      <c r="M111" s="360">
        <v>0</v>
      </c>
    </row>
    <row r="112" spans="2:13" ht="12" customHeight="1" x14ac:dyDescent="0.25"/>
    <row r="113" spans="2:11" ht="12" customHeight="1" x14ac:dyDescent="0.25">
      <c r="B113" s="259"/>
      <c r="C113" s="56"/>
    </row>
    <row r="114" spans="2:11" ht="12" customHeight="1" x14ac:dyDescent="0.25">
      <c r="B114" s="259"/>
      <c r="C114" s="199"/>
    </row>
    <row r="115" spans="2:11" ht="12" customHeight="1" x14ac:dyDescent="0.25"/>
    <row r="116" spans="2:11" ht="12" customHeight="1" x14ac:dyDescent="0.25"/>
    <row r="117" spans="2:11" ht="12" customHeight="1" x14ac:dyDescent="0.25"/>
    <row r="118" spans="2:11" ht="12" customHeight="1" x14ac:dyDescent="0.25"/>
    <row r="119" spans="2:11" ht="12" customHeight="1" x14ac:dyDescent="0.25">
      <c r="E119" s="7"/>
      <c r="F119" s="7"/>
      <c r="G119" s="7"/>
      <c r="H119" s="7"/>
      <c r="I119" s="7"/>
      <c r="J119" s="7"/>
      <c r="K119" s="7"/>
    </row>
    <row r="120" spans="2:11" ht="12" customHeight="1" x14ac:dyDescent="0.25">
      <c r="E120" s="7"/>
      <c r="F120" s="7"/>
      <c r="G120" s="7"/>
      <c r="H120" s="7"/>
      <c r="I120" s="7"/>
      <c r="J120" s="7"/>
      <c r="K120" s="7"/>
    </row>
    <row r="121" spans="2:11" ht="12" customHeight="1" x14ac:dyDescent="0.25">
      <c r="E121" s="7"/>
      <c r="F121" s="7"/>
      <c r="G121" s="7"/>
      <c r="H121" s="7"/>
      <c r="I121" s="7"/>
      <c r="J121" s="7"/>
      <c r="K121" s="7"/>
    </row>
    <row r="122" spans="2:11" x14ac:dyDescent="0.25">
      <c r="E122" s="7"/>
      <c r="F122" s="7"/>
      <c r="G122" s="7"/>
      <c r="H122" s="7"/>
      <c r="I122" s="7"/>
      <c r="J122" s="7"/>
      <c r="K122" s="7"/>
    </row>
    <row r="123" spans="2:11" x14ac:dyDescent="0.25">
      <c r="E123" s="7"/>
      <c r="F123" s="7"/>
      <c r="G123" s="7"/>
      <c r="H123" s="7"/>
      <c r="I123" s="7"/>
      <c r="J123" s="7"/>
      <c r="K123" s="7"/>
    </row>
    <row r="124" spans="2:11" x14ac:dyDescent="0.25">
      <c r="E124" s="7"/>
      <c r="F124" s="7"/>
      <c r="G124" s="7"/>
      <c r="H124" s="7"/>
      <c r="I124" s="7"/>
      <c r="J124" s="7"/>
      <c r="K124" s="7"/>
    </row>
    <row r="125" spans="2:11" x14ac:dyDescent="0.25">
      <c r="E125" s="7"/>
      <c r="F125" s="7"/>
      <c r="G125" s="7"/>
      <c r="H125" s="7"/>
      <c r="I125" s="7"/>
      <c r="J125" s="7"/>
      <c r="K125" s="7"/>
    </row>
    <row r="126" spans="2:11" x14ac:dyDescent="0.25">
      <c r="E126" s="7"/>
      <c r="F126" s="7"/>
      <c r="G126" s="7"/>
      <c r="H126" s="7"/>
      <c r="I126" s="7"/>
      <c r="J126" s="7"/>
      <c r="K126" s="7"/>
    </row>
    <row r="127" spans="2:11" x14ac:dyDescent="0.25">
      <c r="E127" s="7"/>
      <c r="F127" s="7"/>
      <c r="G127" s="7"/>
      <c r="H127" s="7"/>
      <c r="I127" s="7"/>
      <c r="J127" s="7"/>
      <c r="K127" s="7"/>
    </row>
    <row r="128" spans="2:11" x14ac:dyDescent="0.25">
      <c r="E128" s="7"/>
      <c r="F128" s="7"/>
      <c r="G128" s="7"/>
      <c r="H128" s="7"/>
      <c r="I128" s="7"/>
      <c r="J128" s="7"/>
      <c r="K128" s="7"/>
    </row>
    <row r="129" s="7" customFormat="1" x14ac:dyDescent="0.25"/>
    <row r="130" s="7" customFormat="1" x14ac:dyDescent="0.25"/>
    <row r="131" s="7" customFormat="1" x14ac:dyDescent="0.25"/>
    <row r="132" s="7" customFormat="1" x14ac:dyDescent="0.25"/>
    <row r="133" s="7" customFormat="1" x14ac:dyDescent="0.25"/>
    <row r="134" s="7" customFormat="1" x14ac:dyDescent="0.25"/>
    <row r="135" s="7" customFormat="1" x14ac:dyDescent="0.25"/>
    <row r="136" s="7" customFormat="1" x14ac:dyDescent="0.25"/>
    <row r="137" s="7" customFormat="1" x14ac:dyDescent="0.25"/>
    <row r="138" s="7" customFormat="1" x14ac:dyDescent="0.25"/>
    <row r="139" s="7" customFormat="1" x14ac:dyDescent="0.25"/>
    <row r="140" s="7" customFormat="1" x14ac:dyDescent="0.25"/>
    <row r="141" s="7" customFormat="1" x14ac:dyDescent="0.25"/>
    <row r="142" s="7" customFormat="1" x14ac:dyDescent="0.25"/>
    <row r="143" s="7" customFormat="1" x14ac:dyDescent="0.25"/>
  </sheetData>
  <mergeCells count="9">
    <mergeCell ref="C8:L8"/>
    <mergeCell ref="C9:L9"/>
    <mergeCell ref="C10:L10"/>
    <mergeCell ref="M12:M13"/>
    <mergeCell ref="B12:B13"/>
    <mergeCell ref="D12:D13"/>
    <mergeCell ref="E12:H12"/>
    <mergeCell ref="I12:L12"/>
    <mergeCell ref="C12:C13"/>
  </mergeCells>
  <hyperlinks>
    <hyperlink ref="N9" location="INDICE!B69" display="INDICE" xr:uid="{00000000-0004-0000-3700-000000000000}"/>
  </hyperlinks>
  <printOptions horizontalCentered="1"/>
  <pageMargins left="0" right="0" top="1.1811023622047245" bottom="0.78740157480314965" header="0" footer="0.19685039370078741"/>
  <pageSetup paperSize="9" firstPageNumber="294" orientation="landscape" useFirstPageNumber="1" r:id="rId1"/>
  <headerFooter scaleWithDoc="0">
    <oddHeader>&amp;C
&amp;G</oddHeader>
    <oddFooter>&amp;C&amp;P</oddFooter>
    <evenFooter>&amp;L&amp;G&amp;C&amp;P&amp;R&amp;G</evenFooter>
  </headerFooter>
  <drawing r:id="rId2"/>
  <legacyDrawingHF r:id="rId3"/>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dimension ref="B1:V79"/>
  <sheetViews>
    <sheetView showGridLines="0" zoomScaleNormal="100" workbookViewId="0">
      <selection activeCell="N9" sqref="N9"/>
    </sheetView>
  </sheetViews>
  <sheetFormatPr baseColWidth="10" defaultColWidth="11.44140625" defaultRowHeight="13.2" x14ac:dyDescent="0.25"/>
  <cols>
    <col min="1" max="1" width="3.33203125" style="21" customWidth="1"/>
    <col min="2" max="2" width="18" style="21" customWidth="1"/>
    <col min="3" max="3" width="23.33203125" style="21" bestFit="1" customWidth="1"/>
    <col min="4" max="4" width="27.44140625" style="21" customWidth="1"/>
    <col min="5" max="11" width="12.5546875" style="32" customWidth="1"/>
    <col min="12" max="12" width="12.5546875" style="21" customWidth="1"/>
    <col min="13" max="13" width="14.44140625" style="21" customWidth="1"/>
    <col min="14" max="16384" width="11.44140625" style="21"/>
  </cols>
  <sheetData>
    <row r="1" spans="2:22" ht="24.9" customHeight="1" x14ac:dyDescent="0.25"/>
    <row r="2" spans="2:22" ht="24.9" customHeight="1" x14ac:dyDescent="0.25"/>
    <row r="3" spans="2:22" ht="24.9" customHeight="1" x14ac:dyDescent="0.25"/>
    <row r="4" spans="2:22" ht="24.9" customHeight="1" x14ac:dyDescent="0.25"/>
    <row r="5" spans="2:22" ht="24.9" customHeight="1" x14ac:dyDescent="0.25"/>
    <row r="7" spans="2:22" s="264" customFormat="1" x14ac:dyDescent="0.25">
      <c r="E7" s="271"/>
      <c r="F7" s="271"/>
      <c r="G7" s="271"/>
      <c r="H7" s="271"/>
      <c r="I7" s="271"/>
      <c r="J7" s="271"/>
      <c r="K7" s="271"/>
    </row>
    <row r="8" spans="2:22" s="264" customFormat="1" x14ac:dyDescent="0.25">
      <c r="C8" s="504" t="s">
        <v>368</v>
      </c>
      <c r="D8" s="504"/>
      <c r="E8" s="504"/>
      <c r="F8" s="504"/>
      <c r="G8" s="504"/>
      <c r="H8" s="504"/>
      <c r="I8" s="504"/>
      <c r="J8" s="504"/>
      <c r="K8" s="504"/>
      <c r="L8" s="504"/>
      <c r="M8" s="271"/>
      <c r="N8" s="271"/>
      <c r="O8" s="271"/>
      <c r="P8" s="271"/>
      <c r="Q8" s="271"/>
      <c r="R8" s="271"/>
      <c r="S8" s="271"/>
      <c r="T8" s="271"/>
      <c r="U8" s="271"/>
      <c r="V8" s="271"/>
    </row>
    <row r="9" spans="2:22" s="264" customFormat="1" x14ac:dyDescent="0.25">
      <c r="C9" s="504" t="s">
        <v>3458</v>
      </c>
      <c r="D9" s="504"/>
      <c r="E9" s="504"/>
      <c r="F9" s="504"/>
      <c r="G9" s="504"/>
      <c r="H9" s="504"/>
      <c r="I9" s="504"/>
      <c r="J9" s="504"/>
      <c r="K9" s="504"/>
      <c r="L9" s="504"/>
      <c r="M9" s="271"/>
      <c r="N9" s="51" t="s">
        <v>234</v>
      </c>
      <c r="O9" s="271"/>
      <c r="P9" s="271"/>
      <c r="Q9" s="271"/>
      <c r="R9" s="271"/>
      <c r="S9" s="271"/>
      <c r="T9" s="271"/>
      <c r="U9" s="271"/>
      <c r="V9" s="271"/>
    </row>
    <row r="10" spans="2:22" s="264" customFormat="1" x14ac:dyDescent="0.25">
      <c r="C10" s="504" t="s">
        <v>4171</v>
      </c>
      <c r="D10" s="504"/>
      <c r="E10" s="504"/>
      <c r="F10" s="504"/>
      <c r="G10" s="504"/>
      <c r="H10" s="504"/>
      <c r="I10" s="504"/>
      <c r="J10" s="504"/>
      <c r="K10" s="504"/>
      <c r="L10" s="504"/>
      <c r="M10" s="271"/>
      <c r="N10" s="271"/>
      <c r="O10" s="271"/>
      <c r="P10" s="271"/>
      <c r="Q10" s="271"/>
      <c r="R10" s="271"/>
      <c r="S10" s="271"/>
      <c r="T10" s="271"/>
      <c r="U10" s="271"/>
      <c r="V10" s="271"/>
    </row>
    <row r="11" spans="2:22" ht="12" customHeight="1" x14ac:dyDescent="0.25">
      <c r="D11" s="131"/>
      <c r="E11" s="131"/>
      <c r="F11" s="131"/>
      <c r="G11" s="131"/>
      <c r="H11" s="131"/>
      <c r="I11" s="132" t="s">
        <v>11</v>
      </c>
      <c r="J11" s="131"/>
      <c r="K11" s="131"/>
      <c r="L11" s="32"/>
      <c r="M11" s="32"/>
      <c r="N11" s="32"/>
      <c r="O11" s="32"/>
      <c r="P11" s="32"/>
      <c r="Q11" s="32"/>
      <c r="R11" s="32"/>
      <c r="S11" s="32"/>
      <c r="T11" s="32"/>
      <c r="U11" s="32"/>
      <c r="V11" s="32"/>
    </row>
    <row r="12" spans="2:22" ht="12.75" customHeight="1" x14ac:dyDescent="0.25">
      <c r="B12" s="456" t="s">
        <v>2609</v>
      </c>
      <c r="C12" s="456" t="s">
        <v>2610</v>
      </c>
      <c r="D12" s="456" t="s">
        <v>37</v>
      </c>
      <c r="E12" s="456" t="s">
        <v>2</v>
      </c>
      <c r="F12" s="456"/>
      <c r="G12" s="456"/>
      <c r="H12" s="456"/>
      <c r="I12" s="456" t="s">
        <v>3</v>
      </c>
      <c r="J12" s="456"/>
      <c r="K12" s="456"/>
      <c r="L12" s="456"/>
      <c r="M12" s="456" t="s">
        <v>2683</v>
      </c>
    </row>
    <row r="13" spans="2:22" x14ac:dyDescent="0.25">
      <c r="B13" s="456"/>
      <c r="C13" s="456"/>
      <c r="D13" s="456"/>
      <c r="E13" s="350" t="s">
        <v>10</v>
      </c>
      <c r="F13" s="350" t="s">
        <v>0</v>
      </c>
      <c r="G13" s="350" t="s">
        <v>1</v>
      </c>
      <c r="H13" s="350" t="s">
        <v>409</v>
      </c>
      <c r="I13" s="350" t="s">
        <v>10</v>
      </c>
      <c r="J13" s="350" t="s">
        <v>0</v>
      </c>
      <c r="K13" s="350" t="s">
        <v>1</v>
      </c>
      <c r="L13" s="350" t="s">
        <v>409</v>
      </c>
      <c r="M13" s="456"/>
    </row>
    <row r="14" spans="2:22" x14ac:dyDescent="0.25">
      <c r="B14" s="363" t="s">
        <v>10</v>
      </c>
      <c r="C14" s="363" t="s">
        <v>10</v>
      </c>
      <c r="D14" s="363" t="s">
        <v>10</v>
      </c>
      <c r="E14" s="372">
        <f t="shared" ref="E14:M14" si="0">+SUM(E15:E76)</f>
        <v>15760</v>
      </c>
      <c r="F14" s="372">
        <f t="shared" si="0"/>
        <v>8840</v>
      </c>
      <c r="G14" s="372">
        <f t="shared" si="0"/>
        <v>6920</v>
      </c>
      <c r="H14" s="372">
        <f t="shared" si="0"/>
        <v>0</v>
      </c>
      <c r="I14" s="372">
        <f t="shared" si="0"/>
        <v>13745</v>
      </c>
      <c r="J14" s="372">
        <f t="shared" si="0"/>
        <v>7606</v>
      </c>
      <c r="K14" s="372">
        <f t="shared" si="0"/>
        <v>6139</v>
      </c>
      <c r="L14" s="372">
        <f t="shared" si="0"/>
        <v>0</v>
      </c>
      <c r="M14" s="372">
        <f t="shared" si="0"/>
        <v>2015</v>
      </c>
    </row>
    <row r="15" spans="2:22" x14ac:dyDescent="0.25">
      <c r="B15" s="371" t="s">
        <v>218</v>
      </c>
      <c r="C15" s="371" t="s">
        <v>2191</v>
      </c>
      <c r="D15" s="371" t="s">
        <v>38</v>
      </c>
      <c r="E15" s="360">
        <v>19</v>
      </c>
      <c r="F15" s="360">
        <v>13</v>
      </c>
      <c r="G15" s="360">
        <v>6</v>
      </c>
      <c r="H15" s="360">
        <v>0</v>
      </c>
      <c r="I15" s="360">
        <v>12</v>
      </c>
      <c r="J15" s="360">
        <v>10</v>
      </c>
      <c r="K15" s="360">
        <v>2</v>
      </c>
      <c r="L15" s="360">
        <v>0</v>
      </c>
      <c r="M15" s="360">
        <v>7</v>
      </c>
    </row>
    <row r="16" spans="2:22" x14ac:dyDescent="0.25">
      <c r="B16" s="371" t="s">
        <v>218</v>
      </c>
      <c r="C16" s="371" t="s">
        <v>2191</v>
      </c>
      <c r="D16" s="371" t="s">
        <v>2189</v>
      </c>
      <c r="E16" s="360">
        <v>99</v>
      </c>
      <c r="F16" s="360">
        <v>75</v>
      </c>
      <c r="G16" s="360">
        <v>24</v>
      </c>
      <c r="H16" s="360">
        <v>0</v>
      </c>
      <c r="I16" s="360">
        <v>62</v>
      </c>
      <c r="J16" s="360">
        <v>46</v>
      </c>
      <c r="K16" s="360">
        <v>16</v>
      </c>
      <c r="L16" s="360">
        <v>0</v>
      </c>
      <c r="M16" s="360">
        <v>37</v>
      </c>
    </row>
    <row r="17" spans="2:13" x14ac:dyDescent="0.25">
      <c r="B17" s="371" t="s">
        <v>218</v>
      </c>
      <c r="C17" s="371" t="s">
        <v>219</v>
      </c>
      <c r="D17" s="371" t="s">
        <v>45</v>
      </c>
      <c r="E17" s="360">
        <v>1</v>
      </c>
      <c r="F17" s="360">
        <v>1</v>
      </c>
      <c r="G17" s="360">
        <v>0</v>
      </c>
      <c r="H17" s="360">
        <v>0</v>
      </c>
      <c r="I17" s="360">
        <v>3</v>
      </c>
      <c r="J17" s="360">
        <v>3</v>
      </c>
      <c r="K17" s="360">
        <v>0</v>
      </c>
      <c r="L17" s="360">
        <v>0</v>
      </c>
      <c r="M17" s="360">
        <v>-2</v>
      </c>
    </row>
    <row r="18" spans="2:13" x14ac:dyDescent="0.25">
      <c r="B18" s="371" t="s">
        <v>218</v>
      </c>
      <c r="C18" s="371" t="s">
        <v>219</v>
      </c>
      <c r="D18" s="371" t="s">
        <v>49</v>
      </c>
      <c r="E18" s="360">
        <v>8</v>
      </c>
      <c r="F18" s="360">
        <v>4</v>
      </c>
      <c r="G18" s="360">
        <v>4</v>
      </c>
      <c r="H18" s="360">
        <v>0</v>
      </c>
      <c r="I18" s="360">
        <v>10</v>
      </c>
      <c r="J18" s="360">
        <v>6</v>
      </c>
      <c r="K18" s="360">
        <v>4</v>
      </c>
      <c r="L18" s="360">
        <v>0</v>
      </c>
      <c r="M18" s="360">
        <v>-2</v>
      </c>
    </row>
    <row r="19" spans="2:13" x14ac:dyDescent="0.25">
      <c r="B19" s="371" t="s">
        <v>218</v>
      </c>
      <c r="C19" s="371" t="s">
        <v>219</v>
      </c>
      <c r="D19" s="371" t="s">
        <v>52</v>
      </c>
      <c r="E19" s="360">
        <v>13</v>
      </c>
      <c r="F19" s="360">
        <v>8</v>
      </c>
      <c r="G19" s="360">
        <v>5</v>
      </c>
      <c r="H19" s="360">
        <v>0</v>
      </c>
      <c r="I19" s="360">
        <v>6</v>
      </c>
      <c r="J19" s="360">
        <v>4</v>
      </c>
      <c r="K19" s="360">
        <v>2</v>
      </c>
      <c r="L19" s="360">
        <v>0</v>
      </c>
      <c r="M19" s="360">
        <v>7</v>
      </c>
    </row>
    <row r="20" spans="2:13" x14ac:dyDescent="0.25">
      <c r="B20" s="371" t="s">
        <v>218</v>
      </c>
      <c r="C20" s="371" t="s">
        <v>219</v>
      </c>
      <c r="D20" s="371" t="s">
        <v>53</v>
      </c>
      <c r="E20" s="360">
        <v>8</v>
      </c>
      <c r="F20" s="360">
        <v>4</v>
      </c>
      <c r="G20" s="360">
        <v>4</v>
      </c>
      <c r="H20" s="360">
        <v>0</v>
      </c>
      <c r="I20" s="360">
        <v>9</v>
      </c>
      <c r="J20" s="360">
        <v>4</v>
      </c>
      <c r="K20" s="360">
        <v>5</v>
      </c>
      <c r="L20" s="360">
        <v>0</v>
      </c>
      <c r="M20" s="360">
        <v>-1</v>
      </c>
    </row>
    <row r="21" spans="2:13" x14ac:dyDescent="0.25">
      <c r="B21" s="371" t="s">
        <v>218</v>
      </c>
      <c r="C21" s="371" t="s">
        <v>219</v>
      </c>
      <c r="D21" s="371" t="s">
        <v>39</v>
      </c>
      <c r="E21" s="360">
        <v>27</v>
      </c>
      <c r="F21" s="360">
        <v>17</v>
      </c>
      <c r="G21" s="360">
        <v>10</v>
      </c>
      <c r="H21" s="360">
        <v>0</v>
      </c>
      <c r="I21" s="360">
        <v>27</v>
      </c>
      <c r="J21" s="360">
        <v>17</v>
      </c>
      <c r="K21" s="360">
        <v>10</v>
      </c>
      <c r="L21" s="360">
        <v>0</v>
      </c>
      <c r="M21" s="360">
        <v>0</v>
      </c>
    </row>
    <row r="22" spans="2:13" x14ac:dyDescent="0.25">
      <c r="B22" s="371" t="s">
        <v>218</v>
      </c>
      <c r="C22" s="371" t="s">
        <v>219</v>
      </c>
      <c r="D22" s="371" t="s">
        <v>56</v>
      </c>
      <c r="E22" s="360">
        <v>3</v>
      </c>
      <c r="F22" s="360">
        <v>0</v>
      </c>
      <c r="G22" s="360">
        <v>3</v>
      </c>
      <c r="H22" s="360">
        <v>0</v>
      </c>
      <c r="I22" s="360">
        <v>1</v>
      </c>
      <c r="J22" s="360">
        <v>0</v>
      </c>
      <c r="K22" s="360">
        <v>1</v>
      </c>
      <c r="L22" s="360">
        <v>0</v>
      </c>
      <c r="M22" s="360">
        <v>2</v>
      </c>
    </row>
    <row r="23" spans="2:13" x14ac:dyDescent="0.25">
      <c r="B23" s="371" t="s">
        <v>218</v>
      </c>
      <c r="C23" s="371" t="s">
        <v>224</v>
      </c>
      <c r="D23" s="371" t="s">
        <v>58</v>
      </c>
      <c r="E23" s="360">
        <v>81</v>
      </c>
      <c r="F23" s="360">
        <v>51</v>
      </c>
      <c r="G23" s="360">
        <v>30</v>
      </c>
      <c r="H23" s="360">
        <v>0</v>
      </c>
      <c r="I23" s="360">
        <v>87</v>
      </c>
      <c r="J23" s="360">
        <v>52</v>
      </c>
      <c r="K23" s="360">
        <v>35</v>
      </c>
      <c r="L23" s="360">
        <v>0</v>
      </c>
      <c r="M23" s="360">
        <v>-6</v>
      </c>
    </row>
    <row r="24" spans="2:13" x14ac:dyDescent="0.25">
      <c r="B24" s="371" t="s">
        <v>218</v>
      </c>
      <c r="C24" s="371" t="s">
        <v>224</v>
      </c>
      <c r="D24" s="371" t="s">
        <v>59</v>
      </c>
      <c r="E24" s="360">
        <v>11</v>
      </c>
      <c r="F24" s="360">
        <v>7</v>
      </c>
      <c r="G24" s="360">
        <v>4</v>
      </c>
      <c r="H24" s="360">
        <v>0</v>
      </c>
      <c r="I24" s="360">
        <v>20</v>
      </c>
      <c r="J24" s="360">
        <v>10</v>
      </c>
      <c r="K24" s="360">
        <v>10</v>
      </c>
      <c r="L24" s="360">
        <v>0</v>
      </c>
      <c r="M24" s="360">
        <v>-9</v>
      </c>
    </row>
    <row r="25" spans="2:13" x14ac:dyDescent="0.25">
      <c r="B25" s="371" t="s">
        <v>218</v>
      </c>
      <c r="C25" s="371" t="s">
        <v>224</v>
      </c>
      <c r="D25" s="371" t="s">
        <v>60</v>
      </c>
      <c r="E25" s="360">
        <v>49</v>
      </c>
      <c r="F25" s="360">
        <v>34</v>
      </c>
      <c r="G25" s="360">
        <v>15</v>
      </c>
      <c r="H25" s="360">
        <v>0</v>
      </c>
      <c r="I25" s="360">
        <v>24</v>
      </c>
      <c r="J25" s="360">
        <v>16</v>
      </c>
      <c r="K25" s="360">
        <v>8</v>
      </c>
      <c r="L25" s="360">
        <v>0</v>
      </c>
      <c r="M25" s="360">
        <v>25</v>
      </c>
    </row>
    <row r="26" spans="2:13" x14ac:dyDescent="0.25">
      <c r="B26" s="371" t="s">
        <v>218</v>
      </c>
      <c r="C26" s="371" t="s">
        <v>224</v>
      </c>
      <c r="D26" s="371" t="s">
        <v>61</v>
      </c>
      <c r="E26" s="360">
        <v>26</v>
      </c>
      <c r="F26" s="360">
        <v>16</v>
      </c>
      <c r="G26" s="360">
        <v>10</v>
      </c>
      <c r="H26" s="360">
        <v>0</v>
      </c>
      <c r="I26" s="360">
        <v>20</v>
      </c>
      <c r="J26" s="360">
        <v>12</v>
      </c>
      <c r="K26" s="360">
        <v>8</v>
      </c>
      <c r="L26" s="360">
        <v>0</v>
      </c>
      <c r="M26" s="360">
        <v>6</v>
      </c>
    </row>
    <row r="27" spans="2:13" x14ac:dyDescent="0.25">
      <c r="B27" s="371" t="s">
        <v>218</v>
      </c>
      <c r="C27" s="371" t="s">
        <v>224</v>
      </c>
      <c r="D27" s="371" t="s">
        <v>62</v>
      </c>
      <c r="E27" s="360">
        <v>10606</v>
      </c>
      <c r="F27" s="360">
        <v>5852</v>
      </c>
      <c r="G27" s="360">
        <v>4754</v>
      </c>
      <c r="H27" s="360">
        <v>0</v>
      </c>
      <c r="I27" s="360">
        <v>8619</v>
      </c>
      <c r="J27" s="360">
        <v>4705</v>
      </c>
      <c r="K27" s="360">
        <v>3914</v>
      </c>
      <c r="L27" s="360">
        <v>0</v>
      </c>
      <c r="M27" s="360">
        <v>1987</v>
      </c>
    </row>
    <row r="28" spans="2:13" x14ac:dyDescent="0.25">
      <c r="B28" s="371" t="s">
        <v>218</v>
      </c>
      <c r="C28" s="371" t="s">
        <v>224</v>
      </c>
      <c r="D28" s="371" t="s">
        <v>2443</v>
      </c>
      <c r="E28" s="360">
        <v>3851</v>
      </c>
      <c r="F28" s="360">
        <v>2216</v>
      </c>
      <c r="G28" s="360">
        <v>1635</v>
      </c>
      <c r="H28" s="360">
        <v>0</v>
      </c>
      <c r="I28" s="360">
        <v>3962</v>
      </c>
      <c r="J28" s="360">
        <v>2237</v>
      </c>
      <c r="K28" s="360">
        <v>1725</v>
      </c>
      <c r="L28" s="360">
        <v>0</v>
      </c>
      <c r="M28" s="360">
        <v>-111</v>
      </c>
    </row>
    <row r="29" spans="2:13" x14ac:dyDescent="0.25">
      <c r="B29" s="371" t="s">
        <v>218</v>
      </c>
      <c r="C29" s="371" t="s">
        <v>224</v>
      </c>
      <c r="D29" s="371" t="s">
        <v>64</v>
      </c>
      <c r="E29" s="360">
        <v>6</v>
      </c>
      <c r="F29" s="360">
        <v>4</v>
      </c>
      <c r="G29" s="360">
        <v>2</v>
      </c>
      <c r="H29" s="360">
        <v>0</v>
      </c>
      <c r="I29" s="360">
        <v>5</v>
      </c>
      <c r="J29" s="360">
        <v>4</v>
      </c>
      <c r="K29" s="360">
        <v>1</v>
      </c>
      <c r="L29" s="360">
        <v>0</v>
      </c>
      <c r="M29" s="360">
        <v>1</v>
      </c>
    </row>
    <row r="30" spans="2:13" x14ac:dyDescent="0.25">
      <c r="B30" s="371" t="s">
        <v>218</v>
      </c>
      <c r="C30" s="371" t="s">
        <v>224</v>
      </c>
      <c r="D30" s="371" t="s">
        <v>65</v>
      </c>
      <c r="E30" s="360">
        <v>187</v>
      </c>
      <c r="F30" s="360">
        <v>111</v>
      </c>
      <c r="G30" s="360">
        <v>76</v>
      </c>
      <c r="H30" s="360">
        <v>0</v>
      </c>
      <c r="I30" s="360">
        <v>119</v>
      </c>
      <c r="J30" s="360">
        <v>67</v>
      </c>
      <c r="K30" s="360">
        <v>52</v>
      </c>
      <c r="L30" s="360">
        <v>0</v>
      </c>
      <c r="M30" s="360">
        <v>68</v>
      </c>
    </row>
    <row r="31" spans="2:13" x14ac:dyDescent="0.25">
      <c r="B31" s="371" t="s">
        <v>218</v>
      </c>
      <c r="C31" s="371" t="s">
        <v>224</v>
      </c>
      <c r="D31" s="371" t="s">
        <v>67</v>
      </c>
      <c r="E31" s="360">
        <v>10</v>
      </c>
      <c r="F31" s="360">
        <v>8</v>
      </c>
      <c r="G31" s="360">
        <v>2</v>
      </c>
      <c r="H31" s="360">
        <v>0</v>
      </c>
      <c r="I31" s="360">
        <v>12</v>
      </c>
      <c r="J31" s="360">
        <v>10</v>
      </c>
      <c r="K31" s="360">
        <v>2</v>
      </c>
      <c r="L31" s="360">
        <v>0</v>
      </c>
      <c r="M31" s="360">
        <v>-2</v>
      </c>
    </row>
    <row r="32" spans="2:13" x14ac:dyDescent="0.25">
      <c r="B32" s="371" t="s">
        <v>218</v>
      </c>
      <c r="C32" s="371" t="s">
        <v>224</v>
      </c>
      <c r="D32" s="371" t="s">
        <v>68</v>
      </c>
      <c r="E32" s="360">
        <v>195</v>
      </c>
      <c r="F32" s="360">
        <v>84</v>
      </c>
      <c r="G32" s="360">
        <v>111</v>
      </c>
      <c r="H32" s="360">
        <v>0</v>
      </c>
      <c r="I32" s="360">
        <v>318</v>
      </c>
      <c r="J32" s="360">
        <v>146</v>
      </c>
      <c r="K32" s="360">
        <v>172</v>
      </c>
      <c r="L32" s="360">
        <v>0</v>
      </c>
      <c r="M32" s="360">
        <v>-123</v>
      </c>
    </row>
    <row r="33" spans="2:13" x14ac:dyDescent="0.25">
      <c r="B33" s="371" t="s">
        <v>218</v>
      </c>
      <c r="C33" s="371" t="s">
        <v>2192</v>
      </c>
      <c r="D33" s="371" t="s">
        <v>46</v>
      </c>
      <c r="E33" s="360">
        <v>1</v>
      </c>
      <c r="F33" s="360">
        <v>1</v>
      </c>
      <c r="G33" s="360">
        <v>0</v>
      </c>
      <c r="H33" s="360">
        <v>0</v>
      </c>
      <c r="I33" s="360">
        <v>0</v>
      </c>
      <c r="J33" s="360">
        <v>0</v>
      </c>
      <c r="K33" s="360">
        <v>0</v>
      </c>
      <c r="L33" s="360">
        <v>0</v>
      </c>
      <c r="M33" s="360">
        <v>1</v>
      </c>
    </row>
    <row r="34" spans="2:13" x14ac:dyDescent="0.25">
      <c r="B34" s="371" t="s">
        <v>218</v>
      </c>
      <c r="C34" s="371" t="s">
        <v>2192</v>
      </c>
      <c r="D34" s="371" t="s">
        <v>264</v>
      </c>
      <c r="E34" s="360">
        <v>53</v>
      </c>
      <c r="F34" s="360">
        <v>29</v>
      </c>
      <c r="G34" s="360">
        <v>24</v>
      </c>
      <c r="H34" s="360">
        <v>0</v>
      </c>
      <c r="I34" s="360">
        <v>6</v>
      </c>
      <c r="J34" s="360">
        <v>3</v>
      </c>
      <c r="K34" s="360">
        <v>3</v>
      </c>
      <c r="L34" s="360">
        <v>0</v>
      </c>
      <c r="M34" s="360">
        <v>47</v>
      </c>
    </row>
    <row r="35" spans="2:13" x14ac:dyDescent="0.25">
      <c r="B35" s="371" t="s">
        <v>218</v>
      </c>
      <c r="C35" s="371" t="s">
        <v>2192</v>
      </c>
      <c r="D35" s="371" t="s">
        <v>54</v>
      </c>
      <c r="E35" s="360">
        <v>1</v>
      </c>
      <c r="F35" s="360">
        <v>1</v>
      </c>
      <c r="G35" s="360">
        <v>0</v>
      </c>
      <c r="H35" s="360">
        <v>0</v>
      </c>
      <c r="I35" s="360">
        <v>0</v>
      </c>
      <c r="J35" s="360">
        <v>0</v>
      </c>
      <c r="K35" s="360">
        <v>0</v>
      </c>
      <c r="L35" s="360">
        <v>0</v>
      </c>
      <c r="M35" s="360">
        <v>1</v>
      </c>
    </row>
    <row r="36" spans="2:13" x14ac:dyDescent="0.25">
      <c r="B36" s="371" t="s">
        <v>220</v>
      </c>
      <c r="C36" s="371" t="s">
        <v>2193</v>
      </c>
      <c r="D36" s="371" t="s">
        <v>74</v>
      </c>
      <c r="E36" s="360">
        <v>4</v>
      </c>
      <c r="F36" s="360">
        <v>2</v>
      </c>
      <c r="G36" s="360">
        <v>2</v>
      </c>
      <c r="H36" s="360">
        <v>0</v>
      </c>
      <c r="I36" s="360">
        <v>2</v>
      </c>
      <c r="J36" s="360">
        <v>1</v>
      </c>
      <c r="K36" s="360">
        <v>1</v>
      </c>
      <c r="L36" s="360">
        <v>0</v>
      </c>
      <c r="M36" s="360">
        <v>2</v>
      </c>
    </row>
    <row r="37" spans="2:13" x14ac:dyDescent="0.25">
      <c r="B37" s="371" t="s">
        <v>220</v>
      </c>
      <c r="C37" s="371" t="s">
        <v>2193</v>
      </c>
      <c r="D37" s="371" t="s">
        <v>2194</v>
      </c>
      <c r="E37" s="360">
        <v>31</v>
      </c>
      <c r="F37" s="360">
        <v>15</v>
      </c>
      <c r="G37" s="360">
        <v>16</v>
      </c>
      <c r="H37" s="360">
        <v>0</v>
      </c>
      <c r="I37" s="360">
        <v>30</v>
      </c>
      <c r="J37" s="360">
        <v>14</v>
      </c>
      <c r="K37" s="360">
        <v>16</v>
      </c>
      <c r="L37" s="360">
        <v>0</v>
      </c>
      <c r="M37" s="360">
        <v>1</v>
      </c>
    </row>
    <row r="38" spans="2:13" x14ac:dyDescent="0.25">
      <c r="B38" s="371" t="s">
        <v>220</v>
      </c>
      <c r="C38" s="371" t="s">
        <v>2193</v>
      </c>
      <c r="D38" s="371" t="s">
        <v>242</v>
      </c>
      <c r="E38" s="360">
        <v>0</v>
      </c>
      <c r="F38" s="360">
        <v>0</v>
      </c>
      <c r="G38" s="360">
        <v>0</v>
      </c>
      <c r="H38" s="360">
        <v>0</v>
      </c>
      <c r="I38" s="360">
        <v>1</v>
      </c>
      <c r="J38" s="360">
        <v>1</v>
      </c>
      <c r="K38" s="360">
        <v>0</v>
      </c>
      <c r="L38" s="360">
        <v>0</v>
      </c>
      <c r="M38" s="360">
        <v>-1</v>
      </c>
    </row>
    <row r="39" spans="2:13" x14ac:dyDescent="0.25">
      <c r="B39" s="371" t="s">
        <v>220</v>
      </c>
      <c r="C39" s="371" t="s">
        <v>2193</v>
      </c>
      <c r="D39" s="371" t="s">
        <v>92</v>
      </c>
      <c r="E39" s="360">
        <v>6</v>
      </c>
      <c r="F39" s="360">
        <v>5</v>
      </c>
      <c r="G39" s="360">
        <v>1</v>
      </c>
      <c r="H39" s="360">
        <v>0</v>
      </c>
      <c r="I39" s="360">
        <v>3</v>
      </c>
      <c r="J39" s="360">
        <v>3</v>
      </c>
      <c r="K39" s="360">
        <v>0</v>
      </c>
      <c r="L39" s="360">
        <v>0</v>
      </c>
      <c r="M39" s="360">
        <v>3</v>
      </c>
    </row>
    <row r="40" spans="2:13" x14ac:dyDescent="0.25">
      <c r="B40" s="371" t="s">
        <v>220</v>
      </c>
      <c r="C40" s="371" t="s">
        <v>2193</v>
      </c>
      <c r="D40" s="371" t="s">
        <v>94</v>
      </c>
      <c r="E40" s="360">
        <v>3</v>
      </c>
      <c r="F40" s="360">
        <v>2</v>
      </c>
      <c r="G40" s="360">
        <v>1</v>
      </c>
      <c r="H40" s="360">
        <v>0</v>
      </c>
      <c r="I40" s="360">
        <v>3</v>
      </c>
      <c r="J40" s="360">
        <v>2</v>
      </c>
      <c r="K40" s="360">
        <v>1</v>
      </c>
      <c r="L40" s="360">
        <v>0</v>
      </c>
      <c r="M40" s="360">
        <v>0</v>
      </c>
    </row>
    <row r="41" spans="2:13" x14ac:dyDescent="0.25">
      <c r="B41" s="371" t="s">
        <v>220</v>
      </c>
      <c r="C41" s="371" t="s">
        <v>2193</v>
      </c>
      <c r="D41" s="371" t="s">
        <v>434</v>
      </c>
      <c r="E41" s="360">
        <v>7</v>
      </c>
      <c r="F41" s="360">
        <v>4</v>
      </c>
      <c r="G41" s="360">
        <v>3</v>
      </c>
      <c r="H41" s="360">
        <v>0</v>
      </c>
      <c r="I41" s="360">
        <v>4</v>
      </c>
      <c r="J41" s="360">
        <v>3</v>
      </c>
      <c r="K41" s="360">
        <v>1</v>
      </c>
      <c r="L41" s="360">
        <v>0</v>
      </c>
      <c r="M41" s="360">
        <v>3</v>
      </c>
    </row>
    <row r="42" spans="2:13" x14ac:dyDescent="0.25">
      <c r="B42" s="371" t="s">
        <v>220</v>
      </c>
      <c r="C42" s="371" t="s">
        <v>2193</v>
      </c>
      <c r="D42" s="371" t="s">
        <v>77</v>
      </c>
      <c r="E42" s="360">
        <v>9</v>
      </c>
      <c r="F42" s="360">
        <v>6</v>
      </c>
      <c r="G42" s="360">
        <v>3</v>
      </c>
      <c r="H42" s="360">
        <v>0</v>
      </c>
      <c r="I42" s="360">
        <v>11</v>
      </c>
      <c r="J42" s="360">
        <v>7</v>
      </c>
      <c r="K42" s="360">
        <v>4</v>
      </c>
      <c r="L42" s="360">
        <v>0</v>
      </c>
      <c r="M42" s="360">
        <v>-2</v>
      </c>
    </row>
    <row r="43" spans="2:13" x14ac:dyDescent="0.25">
      <c r="B43" s="371" t="s">
        <v>220</v>
      </c>
      <c r="C43" s="371" t="s">
        <v>2193</v>
      </c>
      <c r="D43" s="371" t="s">
        <v>97</v>
      </c>
      <c r="E43" s="360">
        <v>2</v>
      </c>
      <c r="F43" s="360">
        <v>1</v>
      </c>
      <c r="G43" s="360">
        <v>1</v>
      </c>
      <c r="H43" s="360">
        <v>0</v>
      </c>
      <c r="I43" s="360">
        <v>2</v>
      </c>
      <c r="J43" s="360">
        <v>1</v>
      </c>
      <c r="K43" s="360">
        <v>1</v>
      </c>
      <c r="L43" s="360">
        <v>0</v>
      </c>
      <c r="M43" s="360">
        <v>0</v>
      </c>
    </row>
    <row r="44" spans="2:13" x14ac:dyDescent="0.25">
      <c r="B44" s="371" t="s">
        <v>220</v>
      </c>
      <c r="C44" s="371" t="s">
        <v>2196</v>
      </c>
      <c r="D44" s="371" t="s">
        <v>76</v>
      </c>
      <c r="E44" s="360">
        <v>3</v>
      </c>
      <c r="F44" s="360">
        <v>3</v>
      </c>
      <c r="G44" s="360">
        <v>0</v>
      </c>
      <c r="H44" s="360">
        <v>0</v>
      </c>
      <c r="I44" s="360">
        <v>1</v>
      </c>
      <c r="J44" s="360">
        <v>0</v>
      </c>
      <c r="K44" s="360">
        <v>1</v>
      </c>
      <c r="L44" s="360">
        <v>0</v>
      </c>
      <c r="M44" s="360">
        <v>2</v>
      </c>
    </row>
    <row r="45" spans="2:13" x14ac:dyDescent="0.25">
      <c r="B45" s="371" t="s">
        <v>220</v>
      </c>
      <c r="C45" s="371" t="s">
        <v>2196</v>
      </c>
      <c r="D45" s="371" t="s">
        <v>80</v>
      </c>
      <c r="E45" s="360">
        <v>7</v>
      </c>
      <c r="F45" s="360">
        <v>1</v>
      </c>
      <c r="G45" s="360">
        <v>6</v>
      </c>
      <c r="H45" s="360">
        <v>0</v>
      </c>
      <c r="I45" s="360">
        <v>7</v>
      </c>
      <c r="J45" s="360">
        <v>1</v>
      </c>
      <c r="K45" s="360">
        <v>6</v>
      </c>
      <c r="L45" s="360">
        <v>0</v>
      </c>
      <c r="M45" s="360">
        <v>0</v>
      </c>
    </row>
    <row r="46" spans="2:13" x14ac:dyDescent="0.25">
      <c r="B46" s="371" t="s">
        <v>220</v>
      </c>
      <c r="C46" s="371" t="s">
        <v>2196</v>
      </c>
      <c r="D46" s="371" t="s">
        <v>85</v>
      </c>
      <c r="E46" s="360">
        <v>0</v>
      </c>
      <c r="F46" s="360">
        <v>0</v>
      </c>
      <c r="G46" s="360">
        <v>0</v>
      </c>
      <c r="H46" s="360">
        <v>0</v>
      </c>
      <c r="I46" s="360">
        <v>1</v>
      </c>
      <c r="J46" s="360">
        <v>0</v>
      </c>
      <c r="K46" s="360">
        <v>1</v>
      </c>
      <c r="L46" s="360">
        <v>0</v>
      </c>
      <c r="M46" s="360">
        <v>-1</v>
      </c>
    </row>
    <row r="47" spans="2:13" x14ac:dyDescent="0.25">
      <c r="B47" s="371" t="s">
        <v>220</v>
      </c>
      <c r="C47" s="371" t="s">
        <v>2196</v>
      </c>
      <c r="D47" s="371" t="s">
        <v>84</v>
      </c>
      <c r="E47" s="360">
        <v>2</v>
      </c>
      <c r="F47" s="360">
        <v>2</v>
      </c>
      <c r="G47" s="360">
        <v>0</v>
      </c>
      <c r="H47" s="360">
        <v>0</v>
      </c>
      <c r="I47" s="360">
        <v>1</v>
      </c>
      <c r="J47" s="360">
        <v>1</v>
      </c>
      <c r="K47" s="360">
        <v>0</v>
      </c>
      <c r="L47" s="360">
        <v>0</v>
      </c>
      <c r="M47" s="360">
        <v>1</v>
      </c>
    </row>
    <row r="48" spans="2:13" x14ac:dyDescent="0.25">
      <c r="B48" s="371" t="s">
        <v>220</v>
      </c>
      <c r="C48" s="371" t="s">
        <v>2196</v>
      </c>
      <c r="D48" s="371" t="s">
        <v>88</v>
      </c>
      <c r="E48" s="360">
        <v>1</v>
      </c>
      <c r="F48" s="360">
        <v>0</v>
      </c>
      <c r="G48" s="360">
        <v>1</v>
      </c>
      <c r="H48" s="360">
        <v>0</v>
      </c>
      <c r="I48" s="360">
        <v>0</v>
      </c>
      <c r="J48" s="360">
        <v>0</v>
      </c>
      <c r="K48" s="360">
        <v>0</v>
      </c>
      <c r="L48" s="360">
        <v>0</v>
      </c>
      <c r="M48" s="360">
        <v>1</v>
      </c>
    </row>
    <row r="49" spans="2:13" x14ac:dyDescent="0.25">
      <c r="B49" s="371" t="s">
        <v>220</v>
      </c>
      <c r="C49" s="371" t="s">
        <v>2196</v>
      </c>
      <c r="D49" s="371" t="s">
        <v>95</v>
      </c>
      <c r="E49" s="360">
        <v>5</v>
      </c>
      <c r="F49" s="360">
        <v>3</v>
      </c>
      <c r="G49" s="360">
        <v>2</v>
      </c>
      <c r="H49" s="360">
        <v>0</v>
      </c>
      <c r="I49" s="360">
        <v>4</v>
      </c>
      <c r="J49" s="360">
        <v>2</v>
      </c>
      <c r="K49" s="360">
        <v>2</v>
      </c>
      <c r="L49" s="360">
        <v>0</v>
      </c>
      <c r="M49" s="360">
        <v>1</v>
      </c>
    </row>
    <row r="50" spans="2:13" x14ac:dyDescent="0.25">
      <c r="B50" s="371" t="s">
        <v>220</v>
      </c>
      <c r="C50" s="371" t="s">
        <v>2196</v>
      </c>
      <c r="D50" s="371" t="s">
        <v>214</v>
      </c>
      <c r="E50" s="360">
        <v>37</v>
      </c>
      <c r="F50" s="360">
        <v>25</v>
      </c>
      <c r="G50" s="360">
        <v>12</v>
      </c>
      <c r="H50" s="360">
        <v>0</v>
      </c>
      <c r="I50" s="360">
        <v>26</v>
      </c>
      <c r="J50" s="360">
        <v>19</v>
      </c>
      <c r="K50" s="360">
        <v>7</v>
      </c>
      <c r="L50" s="360">
        <v>0</v>
      </c>
      <c r="M50" s="360">
        <v>11</v>
      </c>
    </row>
    <row r="51" spans="2:13" x14ac:dyDescent="0.25">
      <c r="B51" s="371" t="s">
        <v>220</v>
      </c>
      <c r="C51" s="371" t="s">
        <v>2197</v>
      </c>
      <c r="D51" s="371" t="s">
        <v>83</v>
      </c>
      <c r="E51" s="360">
        <v>4</v>
      </c>
      <c r="F51" s="360">
        <v>3</v>
      </c>
      <c r="G51" s="360">
        <v>1</v>
      </c>
      <c r="H51" s="360">
        <v>0</v>
      </c>
      <c r="I51" s="360">
        <v>5</v>
      </c>
      <c r="J51" s="360">
        <v>2</v>
      </c>
      <c r="K51" s="360">
        <v>3</v>
      </c>
      <c r="L51" s="360">
        <v>0</v>
      </c>
      <c r="M51" s="360">
        <v>-1</v>
      </c>
    </row>
    <row r="52" spans="2:13" x14ac:dyDescent="0.25">
      <c r="B52" s="371" t="s">
        <v>220</v>
      </c>
      <c r="C52" s="371" t="s">
        <v>2197</v>
      </c>
      <c r="D52" s="371" t="s">
        <v>86</v>
      </c>
      <c r="E52" s="360">
        <v>58</v>
      </c>
      <c r="F52" s="360">
        <v>32</v>
      </c>
      <c r="G52" s="360">
        <v>26</v>
      </c>
      <c r="H52" s="360">
        <v>0</v>
      </c>
      <c r="I52" s="360">
        <v>38</v>
      </c>
      <c r="J52" s="360">
        <v>17</v>
      </c>
      <c r="K52" s="360">
        <v>21</v>
      </c>
      <c r="L52" s="360">
        <v>0</v>
      </c>
      <c r="M52" s="360">
        <v>20</v>
      </c>
    </row>
    <row r="53" spans="2:13" x14ac:dyDescent="0.25">
      <c r="B53" s="371" t="s">
        <v>220</v>
      </c>
      <c r="C53" s="371" t="s">
        <v>2197</v>
      </c>
      <c r="D53" s="371" t="s">
        <v>90</v>
      </c>
      <c r="E53" s="360">
        <v>0</v>
      </c>
      <c r="F53" s="360">
        <v>0</v>
      </c>
      <c r="G53" s="360">
        <v>0</v>
      </c>
      <c r="H53" s="360">
        <v>0</v>
      </c>
      <c r="I53" s="360">
        <v>1</v>
      </c>
      <c r="J53" s="360">
        <v>1</v>
      </c>
      <c r="K53" s="360">
        <v>0</v>
      </c>
      <c r="L53" s="360">
        <v>0</v>
      </c>
      <c r="M53" s="360">
        <v>-1</v>
      </c>
    </row>
    <row r="54" spans="2:13" x14ac:dyDescent="0.25">
      <c r="B54" s="371" t="s">
        <v>220</v>
      </c>
      <c r="C54" s="371" t="s">
        <v>2197</v>
      </c>
      <c r="D54" s="371" t="s">
        <v>93</v>
      </c>
      <c r="E54" s="360">
        <v>1</v>
      </c>
      <c r="F54" s="360">
        <v>1</v>
      </c>
      <c r="G54" s="360">
        <v>0</v>
      </c>
      <c r="H54" s="360">
        <v>0</v>
      </c>
      <c r="I54" s="360">
        <v>0</v>
      </c>
      <c r="J54" s="360">
        <v>0</v>
      </c>
      <c r="K54" s="360">
        <v>0</v>
      </c>
      <c r="L54" s="360">
        <v>0</v>
      </c>
      <c r="M54" s="360">
        <v>1</v>
      </c>
    </row>
    <row r="55" spans="2:13" x14ac:dyDescent="0.25">
      <c r="B55" s="371" t="s">
        <v>220</v>
      </c>
      <c r="C55" s="371" t="s">
        <v>2197</v>
      </c>
      <c r="D55" s="371" t="s">
        <v>423</v>
      </c>
      <c r="E55" s="360">
        <v>0</v>
      </c>
      <c r="F55" s="360">
        <v>0</v>
      </c>
      <c r="G55" s="360">
        <v>0</v>
      </c>
      <c r="H55" s="360">
        <v>0</v>
      </c>
      <c r="I55" s="360">
        <v>4</v>
      </c>
      <c r="J55" s="360">
        <v>2</v>
      </c>
      <c r="K55" s="360">
        <v>2</v>
      </c>
      <c r="L55" s="360">
        <v>0</v>
      </c>
      <c r="M55" s="360">
        <v>-4</v>
      </c>
    </row>
    <row r="56" spans="2:13" x14ac:dyDescent="0.25">
      <c r="B56" s="371" t="s">
        <v>220</v>
      </c>
      <c r="C56" s="371" t="s">
        <v>2197</v>
      </c>
      <c r="D56" s="371" t="s">
        <v>79</v>
      </c>
      <c r="E56" s="360">
        <v>42</v>
      </c>
      <c r="F56" s="360">
        <v>24</v>
      </c>
      <c r="G56" s="360">
        <v>18</v>
      </c>
      <c r="H56" s="360">
        <v>0</v>
      </c>
      <c r="I56" s="360">
        <v>35</v>
      </c>
      <c r="J56" s="360">
        <v>20</v>
      </c>
      <c r="K56" s="360">
        <v>15</v>
      </c>
      <c r="L56" s="360">
        <v>0</v>
      </c>
      <c r="M56" s="360">
        <v>7</v>
      </c>
    </row>
    <row r="57" spans="2:13" x14ac:dyDescent="0.25">
      <c r="B57" s="371" t="s">
        <v>220</v>
      </c>
      <c r="C57" s="371" t="s">
        <v>2200</v>
      </c>
      <c r="D57" s="371" t="s">
        <v>72</v>
      </c>
      <c r="E57" s="360">
        <v>8</v>
      </c>
      <c r="F57" s="360">
        <v>4</v>
      </c>
      <c r="G57" s="360">
        <v>4</v>
      </c>
      <c r="H57" s="360">
        <v>0</v>
      </c>
      <c r="I57" s="360">
        <v>5</v>
      </c>
      <c r="J57" s="360">
        <v>3</v>
      </c>
      <c r="K57" s="360">
        <v>2</v>
      </c>
      <c r="L57" s="360">
        <v>0</v>
      </c>
      <c r="M57" s="360">
        <v>3</v>
      </c>
    </row>
    <row r="58" spans="2:13" x14ac:dyDescent="0.25">
      <c r="B58" s="371" t="s">
        <v>220</v>
      </c>
      <c r="C58" s="371" t="s">
        <v>2200</v>
      </c>
      <c r="D58" s="371" t="s">
        <v>73</v>
      </c>
      <c r="E58" s="360">
        <v>10</v>
      </c>
      <c r="F58" s="360">
        <v>6</v>
      </c>
      <c r="G58" s="360">
        <v>4</v>
      </c>
      <c r="H58" s="360">
        <v>0</v>
      </c>
      <c r="I58" s="360">
        <v>15</v>
      </c>
      <c r="J58" s="360">
        <v>13</v>
      </c>
      <c r="K58" s="360">
        <v>2</v>
      </c>
      <c r="L58" s="360">
        <v>0</v>
      </c>
      <c r="M58" s="360">
        <v>-5</v>
      </c>
    </row>
    <row r="59" spans="2:13" x14ac:dyDescent="0.25">
      <c r="B59" s="371" t="s">
        <v>220</v>
      </c>
      <c r="C59" s="371" t="s">
        <v>2200</v>
      </c>
      <c r="D59" s="371" t="s">
        <v>82</v>
      </c>
      <c r="E59" s="360">
        <v>112</v>
      </c>
      <c r="F59" s="360">
        <v>62</v>
      </c>
      <c r="G59" s="360">
        <v>50</v>
      </c>
      <c r="H59" s="360">
        <v>0</v>
      </c>
      <c r="I59" s="360">
        <v>94</v>
      </c>
      <c r="J59" s="360">
        <v>60</v>
      </c>
      <c r="K59" s="360">
        <v>34</v>
      </c>
      <c r="L59" s="360">
        <v>0</v>
      </c>
      <c r="M59" s="360">
        <v>18</v>
      </c>
    </row>
    <row r="60" spans="2:13" x14ac:dyDescent="0.25">
      <c r="B60" s="371" t="s">
        <v>220</v>
      </c>
      <c r="C60" s="371" t="s">
        <v>2200</v>
      </c>
      <c r="D60" s="371" t="s">
        <v>70</v>
      </c>
      <c r="E60" s="360">
        <v>80</v>
      </c>
      <c r="F60" s="360">
        <v>51</v>
      </c>
      <c r="G60" s="360">
        <v>29</v>
      </c>
      <c r="H60" s="360">
        <v>0</v>
      </c>
      <c r="I60" s="360">
        <v>53</v>
      </c>
      <c r="J60" s="360">
        <v>35</v>
      </c>
      <c r="K60" s="360">
        <v>18</v>
      </c>
      <c r="L60" s="360">
        <v>0</v>
      </c>
      <c r="M60" s="360">
        <v>27</v>
      </c>
    </row>
    <row r="61" spans="2:13" x14ac:dyDescent="0.25">
      <c r="B61" s="371" t="s">
        <v>220</v>
      </c>
      <c r="C61" s="371" t="s">
        <v>2200</v>
      </c>
      <c r="D61" s="371" t="s">
        <v>89</v>
      </c>
      <c r="E61" s="360">
        <v>1</v>
      </c>
      <c r="F61" s="360">
        <v>0</v>
      </c>
      <c r="G61" s="360">
        <v>1</v>
      </c>
      <c r="H61" s="360">
        <v>0</v>
      </c>
      <c r="I61" s="360">
        <v>1</v>
      </c>
      <c r="J61" s="360">
        <v>0</v>
      </c>
      <c r="K61" s="360">
        <v>1</v>
      </c>
      <c r="L61" s="360">
        <v>0</v>
      </c>
      <c r="M61" s="360">
        <v>0</v>
      </c>
    </row>
    <row r="62" spans="2:13" x14ac:dyDescent="0.25">
      <c r="B62" s="371" t="s">
        <v>220</v>
      </c>
      <c r="C62" s="371" t="s">
        <v>2200</v>
      </c>
      <c r="D62" s="371" t="s">
        <v>422</v>
      </c>
      <c r="E62" s="360">
        <v>15</v>
      </c>
      <c r="F62" s="360">
        <v>14</v>
      </c>
      <c r="G62" s="360">
        <v>1</v>
      </c>
      <c r="H62" s="360">
        <v>0</v>
      </c>
      <c r="I62" s="360">
        <v>16</v>
      </c>
      <c r="J62" s="360">
        <v>12</v>
      </c>
      <c r="K62" s="360">
        <v>4</v>
      </c>
      <c r="L62" s="360">
        <v>0</v>
      </c>
      <c r="M62" s="360">
        <v>-1</v>
      </c>
    </row>
    <row r="63" spans="2:13" x14ac:dyDescent="0.25">
      <c r="B63" s="371" t="s">
        <v>220</v>
      </c>
      <c r="C63" s="371" t="s">
        <v>2200</v>
      </c>
      <c r="D63" s="371" t="s">
        <v>96</v>
      </c>
      <c r="E63" s="360">
        <v>24</v>
      </c>
      <c r="F63" s="360">
        <v>16</v>
      </c>
      <c r="G63" s="360">
        <v>8</v>
      </c>
      <c r="H63" s="360">
        <v>0</v>
      </c>
      <c r="I63" s="360">
        <v>23</v>
      </c>
      <c r="J63" s="360">
        <v>11</v>
      </c>
      <c r="K63" s="360">
        <v>12</v>
      </c>
      <c r="L63" s="360">
        <v>0</v>
      </c>
      <c r="M63" s="360">
        <v>1</v>
      </c>
    </row>
    <row r="64" spans="2:13" x14ac:dyDescent="0.25">
      <c r="B64" s="371" t="s">
        <v>221</v>
      </c>
      <c r="C64" s="371" t="s">
        <v>2350</v>
      </c>
      <c r="D64" s="371" t="s">
        <v>429</v>
      </c>
      <c r="E64" s="360">
        <v>2</v>
      </c>
      <c r="F64" s="360">
        <v>1</v>
      </c>
      <c r="G64" s="360">
        <v>1</v>
      </c>
      <c r="H64" s="360">
        <v>0</v>
      </c>
      <c r="I64" s="360">
        <v>1</v>
      </c>
      <c r="J64" s="360">
        <v>0</v>
      </c>
      <c r="K64" s="360">
        <v>1</v>
      </c>
      <c r="L64" s="360">
        <v>0</v>
      </c>
      <c r="M64" s="360">
        <v>1</v>
      </c>
    </row>
    <row r="65" spans="2:13" x14ac:dyDescent="0.25">
      <c r="B65" s="371" t="s">
        <v>221</v>
      </c>
      <c r="C65" s="371" t="s">
        <v>2352</v>
      </c>
      <c r="D65" s="371" t="s">
        <v>427</v>
      </c>
      <c r="E65" s="360">
        <v>0</v>
      </c>
      <c r="F65" s="360">
        <v>0</v>
      </c>
      <c r="G65" s="360">
        <v>0</v>
      </c>
      <c r="H65" s="360">
        <v>0</v>
      </c>
      <c r="I65" s="360">
        <v>1</v>
      </c>
      <c r="J65" s="360">
        <v>1</v>
      </c>
      <c r="K65" s="360">
        <v>0</v>
      </c>
      <c r="L65" s="360">
        <v>0</v>
      </c>
      <c r="M65" s="360">
        <v>-1</v>
      </c>
    </row>
    <row r="66" spans="2:13" x14ac:dyDescent="0.25">
      <c r="B66" s="371" t="s">
        <v>221</v>
      </c>
      <c r="C66" s="371" t="s">
        <v>2352</v>
      </c>
      <c r="D66" s="371" t="s">
        <v>109</v>
      </c>
      <c r="E66" s="360">
        <v>3</v>
      </c>
      <c r="F66" s="360">
        <v>3</v>
      </c>
      <c r="G66" s="360">
        <v>0</v>
      </c>
      <c r="H66" s="360">
        <v>0</v>
      </c>
      <c r="I66" s="360">
        <v>1</v>
      </c>
      <c r="J66" s="360">
        <v>1</v>
      </c>
      <c r="K66" s="360">
        <v>0</v>
      </c>
      <c r="L66" s="360">
        <v>0</v>
      </c>
      <c r="M66" s="360">
        <v>2</v>
      </c>
    </row>
    <row r="67" spans="2:13" x14ac:dyDescent="0.25">
      <c r="B67" s="371" t="s">
        <v>221</v>
      </c>
      <c r="C67" s="371" t="s">
        <v>2352</v>
      </c>
      <c r="D67" s="371" t="s">
        <v>2363</v>
      </c>
      <c r="E67" s="360">
        <v>2</v>
      </c>
      <c r="F67" s="360">
        <v>2</v>
      </c>
      <c r="G67" s="360">
        <v>0</v>
      </c>
      <c r="H67" s="360">
        <v>0</v>
      </c>
      <c r="I67" s="360">
        <v>4</v>
      </c>
      <c r="J67" s="360">
        <v>2</v>
      </c>
      <c r="K67" s="360">
        <v>2</v>
      </c>
      <c r="L67" s="360">
        <v>0</v>
      </c>
      <c r="M67" s="360">
        <v>-2</v>
      </c>
    </row>
    <row r="68" spans="2:13" x14ac:dyDescent="0.25">
      <c r="B68" s="371" t="s">
        <v>221</v>
      </c>
      <c r="C68" s="371" t="s">
        <v>2201</v>
      </c>
      <c r="D68" s="371" t="s">
        <v>106</v>
      </c>
      <c r="E68" s="360">
        <v>1</v>
      </c>
      <c r="F68" s="360">
        <v>0</v>
      </c>
      <c r="G68" s="360">
        <v>1</v>
      </c>
      <c r="H68" s="360">
        <v>0</v>
      </c>
      <c r="I68" s="360">
        <v>0</v>
      </c>
      <c r="J68" s="360">
        <v>0</v>
      </c>
      <c r="K68" s="360">
        <v>0</v>
      </c>
      <c r="L68" s="360">
        <v>0</v>
      </c>
      <c r="M68" s="360">
        <v>1</v>
      </c>
    </row>
    <row r="69" spans="2:13" x14ac:dyDescent="0.25">
      <c r="B69" s="371" t="s">
        <v>221</v>
      </c>
      <c r="C69" s="371" t="s">
        <v>2201</v>
      </c>
      <c r="D69" s="371" t="s">
        <v>2202</v>
      </c>
      <c r="E69" s="360">
        <v>0</v>
      </c>
      <c r="F69" s="360">
        <v>0</v>
      </c>
      <c r="G69" s="360">
        <v>0</v>
      </c>
      <c r="H69" s="360">
        <v>0</v>
      </c>
      <c r="I69" s="360">
        <v>1</v>
      </c>
      <c r="J69" s="360">
        <v>1</v>
      </c>
      <c r="K69" s="360">
        <v>0</v>
      </c>
      <c r="L69" s="360">
        <v>0</v>
      </c>
      <c r="M69" s="360">
        <v>-1</v>
      </c>
    </row>
    <row r="70" spans="2:13" x14ac:dyDescent="0.25">
      <c r="B70" s="371" t="s">
        <v>221</v>
      </c>
      <c r="C70" s="371" t="s">
        <v>2585</v>
      </c>
      <c r="D70" s="371" t="s">
        <v>351</v>
      </c>
      <c r="E70" s="360">
        <v>1</v>
      </c>
      <c r="F70" s="360">
        <v>0</v>
      </c>
      <c r="G70" s="360">
        <v>1</v>
      </c>
      <c r="H70" s="360">
        <v>0</v>
      </c>
      <c r="I70" s="360">
        <v>0</v>
      </c>
      <c r="J70" s="360">
        <v>0</v>
      </c>
      <c r="K70" s="360">
        <v>0</v>
      </c>
      <c r="L70" s="360">
        <v>0</v>
      </c>
      <c r="M70" s="360">
        <v>1</v>
      </c>
    </row>
    <row r="71" spans="2:13" x14ac:dyDescent="0.25">
      <c r="B71" s="371" t="s">
        <v>221</v>
      </c>
      <c r="C71" s="371" t="s">
        <v>2585</v>
      </c>
      <c r="D71" s="371" t="s">
        <v>115</v>
      </c>
      <c r="E71" s="360">
        <v>1</v>
      </c>
      <c r="F71" s="360">
        <v>1</v>
      </c>
      <c r="G71" s="360">
        <v>0</v>
      </c>
      <c r="H71" s="360">
        <v>0</v>
      </c>
      <c r="I71" s="360">
        <v>0</v>
      </c>
      <c r="J71" s="360">
        <v>0</v>
      </c>
      <c r="K71" s="360">
        <v>0</v>
      </c>
      <c r="L71" s="360">
        <v>0</v>
      </c>
      <c r="M71" s="360">
        <v>1</v>
      </c>
    </row>
    <row r="72" spans="2:13" x14ac:dyDescent="0.25">
      <c r="B72" s="371" t="s">
        <v>221</v>
      </c>
      <c r="C72" s="371" t="s">
        <v>2204</v>
      </c>
      <c r="D72" s="371" t="s">
        <v>108</v>
      </c>
      <c r="E72" s="360">
        <v>2</v>
      </c>
      <c r="F72" s="360">
        <v>2</v>
      </c>
      <c r="G72" s="360">
        <v>0</v>
      </c>
      <c r="H72" s="360">
        <v>0</v>
      </c>
      <c r="I72" s="360">
        <v>10</v>
      </c>
      <c r="J72" s="360">
        <v>6</v>
      </c>
      <c r="K72" s="360">
        <v>4</v>
      </c>
      <c r="L72" s="360">
        <v>0</v>
      </c>
      <c r="M72" s="360">
        <v>-8</v>
      </c>
    </row>
    <row r="73" spans="2:13" x14ac:dyDescent="0.25">
      <c r="B73" s="371" t="s">
        <v>222</v>
      </c>
      <c r="C73" s="371" t="s">
        <v>2206</v>
      </c>
      <c r="D73" s="371" t="s">
        <v>134</v>
      </c>
      <c r="E73" s="360">
        <v>1</v>
      </c>
      <c r="F73" s="360">
        <v>1</v>
      </c>
      <c r="G73" s="360">
        <v>0</v>
      </c>
      <c r="H73" s="360">
        <v>0</v>
      </c>
      <c r="I73" s="360">
        <v>2</v>
      </c>
      <c r="J73" s="360">
        <v>2</v>
      </c>
      <c r="K73" s="360">
        <v>0</v>
      </c>
      <c r="L73" s="360">
        <v>0</v>
      </c>
      <c r="M73" s="360">
        <v>-1</v>
      </c>
    </row>
    <row r="74" spans="2:13" x14ac:dyDescent="0.25">
      <c r="B74" s="371" t="s">
        <v>222</v>
      </c>
      <c r="C74" s="371" t="s">
        <v>2211</v>
      </c>
      <c r="D74" s="371" t="s">
        <v>131</v>
      </c>
      <c r="E74" s="360">
        <v>2</v>
      </c>
      <c r="F74" s="360">
        <v>2</v>
      </c>
      <c r="G74" s="360">
        <v>0</v>
      </c>
      <c r="H74" s="360">
        <v>0</v>
      </c>
      <c r="I74" s="360">
        <v>2</v>
      </c>
      <c r="J74" s="360">
        <v>2</v>
      </c>
      <c r="K74" s="360">
        <v>0</v>
      </c>
      <c r="L74" s="360">
        <v>0</v>
      </c>
      <c r="M74" s="360">
        <v>0</v>
      </c>
    </row>
    <row r="75" spans="2:13" x14ac:dyDescent="0.25">
      <c r="B75" s="371" t="s">
        <v>223</v>
      </c>
      <c r="C75" s="371" t="s">
        <v>2220</v>
      </c>
      <c r="D75" s="371" t="s">
        <v>142</v>
      </c>
      <c r="E75" s="360">
        <v>14</v>
      </c>
      <c r="F75" s="360">
        <v>8</v>
      </c>
      <c r="G75" s="360">
        <v>6</v>
      </c>
      <c r="H75" s="360">
        <v>0</v>
      </c>
      <c r="I75" s="360">
        <v>13</v>
      </c>
      <c r="J75" s="360">
        <v>8</v>
      </c>
      <c r="K75" s="360">
        <v>5</v>
      </c>
      <c r="L75" s="360">
        <v>0</v>
      </c>
      <c r="M75" s="360">
        <v>1</v>
      </c>
    </row>
    <row r="76" spans="2:13" x14ac:dyDescent="0.25">
      <c r="B76" s="371" t="s">
        <v>223</v>
      </c>
      <c r="C76" s="371" t="s">
        <v>2220</v>
      </c>
      <c r="D76" s="371" t="s">
        <v>144</v>
      </c>
      <c r="E76" s="360">
        <v>4</v>
      </c>
      <c r="F76" s="360">
        <v>2</v>
      </c>
      <c r="G76" s="360">
        <v>2</v>
      </c>
      <c r="H76" s="360">
        <v>0</v>
      </c>
      <c r="I76" s="360">
        <v>2</v>
      </c>
      <c r="J76" s="360">
        <v>0</v>
      </c>
      <c r="K76" s="360">
        <v>2</v>
      </c>
      <c r="L76" s="360">
        <v>0</v>
      </c>
      <c r="M76" s="360">
        <v>2</v>
      </c>
    </row>
    <row r="78" spans="2:13" x14ac:dyDescent="0.25">
      <c r="B78" s="258"/>
      <c r="C78" s="56"/>
    </row>
    <row r="79" spans="2:13" x14ac:dyDescent="0.25">
      <c r="B79" s="259"/>
      <c r="C79" s="199"/>
    </row>
  </sheetData>
  <mergeCells count="9">
    <mergeCell ref="B12:B13"/>
    <mergeCell ref="E12:H12"/>
    <mergeCell ref="I12:L12"/>
    <mergeCell ref="C8:L8"/>
    <mergeCell ref="C9:L9"/>
    <mergeCell ref="C10:L10"/>
    <mergeCell ref="M12:M13"/>
    <mergeCell ref="D12:D13"/>
    <mergeCell ref="C12:C13"/>
  </mergeCells>
  <hyperlinks>
    <hyperlink ref="N9" location="INDICE!B70" display="INDICE" xr:uid="{00000000-0004-0000-3800-000000000000}"/>
  </hyperlinks>
  <printOptions horizontalCentered="1"/>
  <pageMargins left="0" right="0" top="1.1811023622047245" bottom="0.78740157480314965" header="0" footer="0.19685039370078741"/>
  <pageSetup paperSize="9" firstPageNumber="298" orientation="landscape" useFirstPageNumber="1" r:id="rId1"/>
  <headerFooter scaleWithDoc="0">
    <oddHeader>&amp;C
&amp;G</oddHeader>
    <oddFooter>&amp;C&amp;P</oddFooter>
    <evenFooter>&amp;L&amp;G&amp;C&amp;P&amp;R&amp;G</evenFooter>
  </headerFooter>
  <drawing r:id="rId2"/>
  <legacyDrawingHF r:id="rId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dimension ref="B1:W59"/>
  <sheetViews>
    <sheetView showGridLines="0" zoomScaleNormal="100" workbookViewId="0">
      <selection activeCell="N9" sqref="N9"/>
    </sheetView>
  </sheetViews>
  <sheetFormatPr baseColWidth="10" defaultColWidth="11.44140625" defaultRowHeight="13.2" x14ac:dyDescent="0.25"/>
  <cols>
    <col min="1" max="1" width="3.33203125" style="7" customWidth="1"/>
    <col min="2" max="2" width="17.88671875" style="7" customWidth="1"/>
    <col min="3" max="3" width="23.33203125" style="7" bestFit="1" customWidth="1"/>
    <col min="4" max="4" width="23.6640625" style="7" customWidth="1"/>
    <col min="5" max="6" width="12.6640625" style="17" customWidth="1"/>
    <col min="7" max="7" width="11.5546875" style="17" customWidth="1"/>
    <col min="8" max="8" width="16.5546875" style="17" customWidth="1"/>
    <col min="9" max="9" width="11.88671875" style="17" customWidth="1"/>
    <col min="10" max="11" width="13.88671875" style="17" customWidth="1"/>
    <col min="12" max="12" width="14.88671875" style="17" customWidth="1"/>
    <col min="13" max="13" width="13" style="7" customWidth="1"/>
    <col min="14" max="16384" width="11.44140625" style="7"/>
  </cols>
  <sheetData>
    <row r="1" spans="2:23" ht="24.9" customHeight="1" x14ac:dyDescent="0.25"/>
    <row r="2" spans="2:23" ht="24.9" customHeight="1" x14ac:dyDescent="0.25"/>
    <row r="3" spans="2:23" ht="24.9" customHeight="1" x14ac:dyDescent="0.25"/>
    <row r="4" spans="2:23" ht="24.9" customHeight="1" x14ac:dyDescent="0.25"/>
    <row r="5" spans="2:23" ht="24.9" customHeight="1" x14ac:dyDescent="0.25"/>
    <row r="7" spans="2:23" s="277" customFormat="1" x14ac:dyDescent="0.25">
      <c r="E7" s="274"/>
      <c r="F7" s="274"/>
      <c r="G7" s="274"/>
      <c r="H7" s="274"/>
      <c r="I7" s="274"/>
      <c r="J7" s="274"/>
      <c r="K7" s="274"/>
      <c r="L7" s="274"/>
    </row>
    <row r="8" spans="2:23" s="277" customFormat="1" ht="11.25" customHeight="1" x14ac:dyDescent="0.25">
      <c r="C8" s="474" t="s">
        <v>3525</v>
      </c>
      <c r="D8" s="474"/>
      <c r="E8" s="474"/>
      <c r="F8" s="474"/>
      <c r="G8" s="474"/>
      <c r="H8" s="474"/>
      <c r="I8" s="474"/>
      <c r="J8" s="474"/>
      <c r="K8" s="474"/>
      <c r="L8" s="474"/>
      <c r="M8" s="274"/>
      <c r="N8" s="274"/>
      <c r="O8" s="274"/>
      <c r="P8" s="274"/>
      <c r="Q8" s="274"/>
      <c r="R8" s="274"/>
      <c r="S8" s="267"/>
      <c r="T8" s="267"/>
      <c r="U8" s="267"/>
      <c r="V8" s="267"/>
      <c r="W8" s="267"/>
    </row>
    <row r="9" spans="2:23" s="277" customFormat="1" x14ac:dyDescent="0.25">
      <c r="C9" s="502" t="s">
        <v>3459</v>
      </c>
      <c r="D9" s="502"/>
      <c r="E9" s="502"/>
      <c r="F9" s="502"/>
      <c r="G9" s="502"/>
      <c r="H9" s="502"/>
      <c r="I9" s="502"/>
      <c r="J9" s="502"/>
      <c r="K9" s="502"/>
      <c r="L9" s="502"/>
      <c r="N9" s="51" t="s">
        <v>234</v>
      </c>
      <c r="O9" s="274"/>
      <c r="P9" s="274"/>
      <c r="Q9" s="274"/>
      <c r="R9" s="274"/>
      <c r="S9" s="267"/>
      <c r="T9" s="267"/>
      <c r="U9" s="267"/>
      <c r="V9" s="267"/>
      <c r="W9" s="267"/>
    </row>
    <row r="10" spans="2:23" s="277" customFormat="1" ht="12" customHeight="1" x14ac:dyDescent="0.25">
      <c r="C10" s="503" t="s">
        <v>4171</v>
      </c>
      <c r="D10" s="503"/>
      <c r="E10" s="503"/>
      <c r="F10" s="503"/>
      <c r="G10" s="503"/>
      <c r="H10" s="503"/>
      <c r="I10" s="503"/>
      <c r="J10" s="503"/>
      <c r="K10" s="503"/>
      <c r="L10" s="503"/>
      <c r="M10" s="274"/>
      <c r="N10" s="274"/>
      <c r="O10" s="274"/>
      <c r="P10" s="274"/>
      <c r="Q10" s="274"/>
      <c r="R10" s="274"/>
      <c r="S10" s="267"/>
      <c r="T10" s="267"/>
      <c r="U10" s="267"/>
      <c r="V10" s="267"/>
      <c r="W10" s="267"/>
    </row>
    <row r="11" spans="2:23" ht="8.25" customHeight="1" x14ac:dyDescent="0.25">
      <c r="D11" s="167"/>
      <c r="E11" s="167"/>
      <c r="F11" s="167"/>
      <c r="G11" s="167"/>
      <c r="H11" s="167"/>
      <c r="I11" s="168" t="s">
        <v>11</v>
      </c>
      <c r="J11" s="167"/>
      <c r="K11" s="167"/>
      <c r="L11" s="167"/>
      <c r="M11" s="17"/>
      <c r="N11" s="17"/>
      <c r="O11" s="17"/>
      <c r="P11" s="18"/>
      <c r="Q11" s="17"/>
      <c r="R11" s="18"/>
      <c r="S11" s="18"/>
      <c r="T11" s="18"/>
      <c r="U11" s="18"/>
      <c r="V11" s="18"/>
      <c r="W11" s="18"/>
    </row>
    <row r="12" spans="2:23" ht="12.75" customHeight="1" x14ac:dyDescent="0.25">
      <c r="B12" s="456" t="s">
        <v>2609</v>
      </c>
      <c r="C12" s="456" t="s">
        <v>2610</v>
      </c>
      <c r="D12" s="456" t="s">
        <v>37</v>
      </c>
      <c r="E12" s="456" t="s">
        <v>2</v>
      </c>
      <c r="F12" s="456"/>
      <c r="G12" s="456"/>
      <c r="H12" s="456"/>
      <c r="I12" s="456" t="s">
        <v>3</v>
      </c>
      <c r="J12" s="456"/>
      <c r="K12" s="456"/>
      <c r="L12" s="456"/>
      <c r="M12" s="456" t="s">
        <v>2683</v>
      </c>
    </row>
    <row r="13" spans="2:23" x14ac:dyDescent="0.25">
      <c r="B13" s="456"/>
      <c r="C13" s="456"/>
      <c r="D13" s="456"/>
      <c r="E13" s="350" t="s">
        <v>10</v>
      </c>
      <c r="F13" s="350" t="s">
        <v>0</v>
      </c>
      <c r="G13" s="350" t="s">
        <v>1</v>
      </c>
      <c r="H13" s="350" t="s">
        <v>409</v>
      </c>
      <c r="I13" s="350" t="s">
        <v>10</v>
      </c>
      <c r="J13" s="350" t="s">
        <v>0</v>
      </c>
      <c r="K13" s="350" t="s">
        <v>1</v>
      </c>
      <c r="L13" s="350" t="s">
        <v>409</v>
      </c>
      <c r="M13" s="456"/>
    </row>
    <row r="14" spans="2:23" s="19" customFormat="1" ht="12.6" x14ac:dyDescent="0.2">
      <c r="B14" s="363" t="s">
        <v>10</v>
      </c>
      <c r="C14" s="363" t="s">
        <v>10</v>
      </c>
      <c r="D14" s="363" t="s">
        <v>10</v>
      </c>
      <c r="E14" s="372">
        <f t="shared" ref="E14:M14" si="0">+SUM(E15:E56)</f>
        <v>2398</v>
      </c>
      <c r="F14" s="372">
        <f t="shared" si="0"/>
        <v>2352</v>
      </c>
      <c r="G14" s="372">
        <f t="shared" si="0"/>
        <v>46</v>
      </c>
      <c r="H14" s="372">
        <f t="shared" si="0"/>
        <v>0</v>
      </c>
      <c r="I14" s="372">
        <f t="shared" si="0"/>
        <v>2600</v>
      </c>
      <c r="J14" s="372">
        <f t="shared" si="0"/>
        <v>2557</v>
      </c>
      <c r="K14" s="372">
        <f t="shared" si="0"/>
        <v>43</v>
      </c>
      <c r="L14" s="372">
        <f t="shared" si="0"/>
        <v>0</v>
      </c>
      <c r="M14" s="372">
        <f t="shared" si="0"/>
        <v>-202</v>
      </c>
    </row>
    <row r="15" spans="2:23" s="19" customFormat="1" x14ac:dyDescent="0.2">
      <c r="B15" s="371" t="s">
        <v>218</v>
      </c>
      <c r="C15" s="371" t="s">
        <v>2191</v>
      </c>
      <c r="D15" s="371" t="s">
        <v>38</v>
      </c>
      <c r="E15" s="360">
        <v>6</v>
      </c>
      <c r="F15" s="360">
        <v>4</v>
      </c>
      <c r="G15" s="360">
        <v>2</v>
      </c>
      <c r="H15" s="360">
        <v>0</v>
      </c>
      <c r="I15" s="360">
        <v>2</v>
      </c>
      <c r="J15" s="360">
        <v>1</v>
      </c>
      <c r="K15" s="360">
        <v>1</v>
      </c>
      <c r="L15" s="360">
        <v>0</v>
      </c>
      <c r="M15" s="360">
        <v>4</v>
      </c>
    </row>
    <row r="16" spans="2:23" s="19" customFormat="1" ht="12.75" customHeight="1" x14ac:dyDescent="0.2">
      <c r="B16" s="371" t="s">
        <v>218</v>
      </c>
      <c r="C16" s="371" t="s">
        <v>2191</v>
      </c>
      <c r="D16" s="371" t="s">
        <v>2189</v>
      </c>
      <c r="E16" s="360">
        <v>4</v>
      </c>
      <c r="F16" s="360">
        <v>4</v>
      </c>
      <c r="G16" s="360">
        <v>0</v>
      </c>
      <c r="H16" s="360">
        <v>0</v>
      </c>
      <c r="I16" s="360">
        <v>33</v>
      </c>
      <c r="J16" s="360">
        <v>27</v>
      </c>
      <c r="K16" s="360">
        <v>6</v>
      </c>
      <c r="L16" s="360">
        <v>0</v>
      </c>
      <c r="M16" s="360">
        <v>-29</v>
      </c>
    </row>
    <row r="17" spans="2:13" x14ac:dyDescent="0.25">
      <c r="B17" s="371" t="s">
        <v>218</v>
      </c>
      <c r="C17" s="371" t="s">
        <v>219</v>
      </c>
      <c r="D17" s="371" t="s">
        <v>45</v>
      </c>
      <c r="E17" s="360">
        <v>4</v>
      </c>
      <c r="F17" s="360">
        <v>3</v>
      </c>
      <c r="G17" s="360">
        <v>1</v>
      </c>
      <c r="H17" s="360">
        <v>0</v>
      </c>
      <c r="I17" s="360">
        <v>4</v>
      </c>
      <c r="J17" s="360">
        <v>4</v>
      </c>
      <c r="K17" s="360">
        <v>0</v>
      </c>
      <c r="L17" s="360">
        <v>0</v>
      </c>
      <c r="M17" s="360">
        <v>0</v>
      </c>
    </row>
    <row r="18" spans="2:13" x14ac:dyDescent="0.25">
      <c r="B18" s="371" t="s">
        <v>218</v>
      </c>
      <c r="C18" s="371" t="s">
        <v>219</v>
      </c>
      <c r="D18" s="371" t="s">
        <v>53</v>
      </c>
      <c r="E18" s="360">
        <v>3</v>
      </c>
      <c r="F18" s="360">
        <v>3</v>
      </c>
      <c r="G18" s="360">
        <v>0</v>
      </c>
      <c r="H18" s="360">
        <v>0</v>
      </c>
      <c r="I18" s="360">
        <v>3</v>
      </c>
      <c r="J18" s="360">
        <v>3</v>
      </c>
      <c r="K18" s="360">
        <v>0</v>
      </c>
      <c r="L18" s="360">
        <v>0</v>
      </c>
      <c r="M18" s="360">
        <v>0</v>
      </c>
    </row>
    <row r="19" spans="2:13" s="19" customFormat="1" x14ac:dyDescent="0.2">
      <c r="B19" s="371" t="s">
        <v>218</v>
      </c>
      <c r="C19" s="371" t="s">
        <v>219</v>
      </c>
      <c r="D19" s="371" t="s">
        <v>39</v>
      </c>
      <c r="E19" s="360">
        <v>1</v>
      </c>
      <c r="F19" s="360">
        <v>1</v>
      </c>
      <c r="G19" s="360">
        <v>0</v>
      </c>
      <c r="H19" s="360">
        <v>0</v>
      </c>
      <c r="I19" s="360">
        <v>1</v>
      </c>
      <c r="J19" s="360">
        <v>1</v>
      </c>
      <c r="K19" s="360">
        <v>0</v>
      </c>
      <c r="L19" s="360">
        <v>0</v>
      </c>
      <c r="M19" s="360">
        <v>0</v>
      </c>
    </row>
    <row r="20" spans="2:13" s="19" customFormat="1" x14ac:dyDescent="0.2">
      <c r="B20" s="371" t="s">
        <v>218</v>
      </c>
      <c r="C20" s="371" t="s">
        <v>219</v>
      </c>
      <c r="D20" s="371" t="s">
        <v>56</v>
      </c>
      <c r="E20" s="360">
        <v>18</v>
      </c>
      <c r="F20" s="360">
        <v>18</v>
      </c>
      <c r="G20" s="360">
        <v>0</v>
      </c>
      <c r="H20" s="360">
        <v>0</v>
      </c>
      <c r="I20" s="360">
        <v>5</v>
      </c>
      <c r="J20" s="360">
        <v>5</v>
      </c>
      <c r="K20" s="360">
        <v>0</v>
      </c>
      <c r="L20" s="360">
        <v>0</v>
      </c>
      <c r="M20" s="360">
        <v>13</v>
      </c>
    </row>
    <row r="21" spans="2:13" x14ac:dyDescent="0.25">
      <c r="B21" s="371" t="s">
        <v>218</v>
      </c>
      <c r="C21" s="371" t="s">
        <v>224</v>
      </c>
      <c r="D21" s="371" t="s">
        <v>58</v>
      </c>
      <c r="E21" s="360">
        <v>1</v>
      </c>
      <c r="F21" s="360">
        <v>1</v>
      </c>
      <c r="G21" s="360">
        <v>0</v>
      </c>
      <c r="H21" s="360">
        <v>0</v>
      </c>
      <c r="I21" s="360">
        <v>1</v>
      </c>
      <c r="J21" s="360">
        <v>1</v>
      </c>
      <c r="K21" s="360">
        <v>0</v>
      </c>
      <c r="L21" s="360">
        <v>0</v>
      </c>
      <c r="M21" s="360">
        <v>0</v>
      </c>
    </row>
    <row r="22" spans="2:13" s="19" customFormat="1" x14ac:dyDescent="0.2">
      <c r="B22" s="371" t="s">
        <v>218</v>
      </c>
      <c r="C22" s="371" t="s">
        <v>224</v>
      </c>
      <c r="D22" s="371" t="s">
        <v>60</v>
      </c>
      <c r="E22" s="360">
        <v>9</v>
      </c>
      <c r="F22" s="360">
        <v>9</v>
      </c>
      <c r="G22" s="360">
        <v>0</v>
      </c>
      <c r="H22" s="360">
        <v>0</v>
      </c>
      <c r="I22" s="360">
        <v>9</v>
      </c>
      <c r="J22" s="360">
        <v>9</v>
      </c>
      <c r="K22" s="360">
        <v>0</v>
      </c>
      <c r="L22" s="360">
        <v>0</v>
      </c>
      <c r="M22" s="360">
        <v>0</v>
      </c>
    </row>
    <row r="23" spans="2:13" x14ac:dyDescent="0.25">
      <c r="B23" s="371" t="s">
        <v>218</v>
      </c>
      <c r="C23" s="371" t="s">
        <v>224</v>
      </c>
      <c r="D23" s="371" t="s">
        <v>62</v>
      </c>
      <c r="E23" s="360">
        <v>3</v>
      </c>
      <c r="F23" s="360">
        <v>2</v>
      </c>
      <c r="G23" s="360">
        <v>1</v>
      </c>
      <c r="H23" s="360">
        <v>0</v>
      </c>
      <c r="I23" s="360">
        <v>1</v>
      </c>
      <c r="J23" s="360">
        <v>0</v>
      </c>
      <c r="K23" s="360">
        <v>1</v>
      </c>
      <c r="L23" s="360">
        <v>0</v>
      </c>
      <c r="M23" s="360">
        <v>2</v>
      </c>
    </row>
    <row r="24" spans="2:13" s="19" customFormat="1" x14ac:dyDescent="0.2">
      <c r="B24" s="371" t="s">
        <v>218</v>
      </c>
      <c r="C24" s="371" t="s">
        <v>224</v>
      </c>
      <c r="D24" s="371" t="s">
        <v>2443</v>
      </c>
      <c r="E24" s="360">
        <v>568</v>
      </c>
      <c r="F24" s="360">
        <v>534</v>
      </c>
      <c r="G24" s="360">
        <v>34</v>
      </c>
      <c r="H24" s="360">
        <v>0</v>
      </c>
      <c r="I24" s="360">
        <v>561</v>
      </c>
      <c r="J24" s="360">
        <v>531</v>
      </c>
      <c r="K24" s="360">
        <v>30</v>
      </c>
      <c r="L24" s="360">
        <v>0</v>
      </c>
      <c r="M24" s="360">
        <v>7</v>
      </c>
    </row>
    <row r="25" spans="2:13" x14ac:dyDescent="0.25">
      <c r="B25" s="371" t="s">
        <v>218</v>
      </c>
      <c r="C25" s="371" t="s">
        <v>224</v>
      </c>
      <c r="D25" s="371" t="s">
        <v>65</v>
      </c>
      <c r="E25" s="360">
        <v>61</v>
      </c>
      <c r="F25" s="360">
        <v>60</v>
      </c>
      <c r="G25" s="360">
        <v>1</v>
      </c>
      <c r="H25" s="360">
        <v>0</v>
      </c>
      <c r="I25" s="360">
        <v>27</v>
      </c>
      <c r="J25" s="360">
        <v>27</v>
      </c>
      <c r="K25" s="360">
        <v>0</v>
      </c>
      <c r="L25" s="360">
        <v>0</v>
      </c>
      <c r="M25" s="360">
        <v>34</v>
      </c>
    </row>
    <row r="26" spans="2:13" s="19" customFormat="1" x14ac:dyDescent="0.2">
      <c r="B26" s="371" t="s">
        <v>218</v>
      </c>
      <c r="C26" s="371" t="s">
        <v>224</v>
      </c>
      <c r="D26" s="371" t="s">
        <v>68</v>
      </c>
      <c r="E26" s="360">
        <v>3</v>
      </c>
      <c r="F26" s="360">
        <v>3</v>
      </c>
      <c r="G26" s="360">
        <v>0</v>
      </c>
      <c r="H26" s="360">
        <v>0</v>
      </c>
      <c r="I26" s="360">
        <v>2</v>
      </c>
      <c r="J26" s="360">
        <v>2</v>
      </c>
      <c r="K26" s="360">
        <v>0</v>
      </c>
      <c r="L26" s="360">
        <v>0</v>
      </c>
      <c r="M26" s="360">
        <v>1</v>
      </c>
    </row>
    <row r="27" spans="2:13" x14ac:dyDescent="0.25">
      <c r="B27" s="371" t="s">
        <v>220</v>
      </c>
      <c r="C27" s="371" t="s">
        <v>2193</v>
      </c>
      <c r="D27" s="371" t="s">
        <v>74</v>
      </c>
      <c r="E27" s="360">
        <v>4</v>
      </c>
      <c r="F27" s="360">
        <v>4</v>
      </c>
      <c r="G27" s="360">
        <v>0</v>
      </c>
      <c r="H27" s="360">
        <v>0</v>
      </c>
      <c r="I27" s="360">
        <v>4</v>
      </c>
      <c r="J27" s="360">
        <v>4</v>
      </c>
      <c r="K27" s="360">
        <v>0</v>
      </c>
      <c r="L27" s="360">
        <v>0</v>
      </c>
      <c r="M27" s="360">
        <v>0</v>
      </c>
    </row>
    <row r="28" spans="2:13" x14ac:dyDescent="0.25">
      <c r="B28" s="371" t="s">
        <v>220</v>
      </c>
      <c r="C28" s="371" t="s">
        <v>2193</v>
      </c>
      <c r="D28" s="371" t="s">
        <v>92</v>
      </c>
      <c r="E28" s="360">
        <v>1</v>
      </c>
      <c r="F28" s="360">
        <v>1</v>
      </c>
      <c r="G28" s="360">
        <v>0</v>
      </c>
      <c r="H28" s="360">
        <v>0</v>
      </c>
      <c r="I28" s="360">
        <v>5</v>
      </c>
      <c r="J28" s="360">
        <v>5</v>
      </c>
      <c r="K28" s="360">
        <v>0</v>
      </c>
      <c r="L28" s="360">
        <v>0</v>
      </c>
      <c r="M28" s="360">
        <v>-4</v>
      </c>
    </row>
    <row r="29" spans="2:13" s="19" customFormat="1" x14ac:dyDescent="0.2">
      <c r="B29" s="371" t="s">
        <v>220</v>
      </c>
      <c r="C29" s="371" t="s">
        <v>2193</v>
      </c>
      <c r="D29" s="371" t="s">
        <v>94</v>
      </c>
      <c r="E29" s="360">
        <v>19</v>
      </c>
      <c r="F29" s="360">
        <v>19</v>
      </c>
      <c r="G29" s="360">
        <v>0</v>
      </c>
      <c r="H29" s="360">
        <v>0</v>
      </c>
      <c r="I29" s="360">
        <v>17</v>
      </c>
      <c r="J29" s="360">
        <v>17</v>
      </c>
      <c r="K29" s="360">
        <v>0</v>
      </c>
      <c r="L29" s="360">
        <v>0</v>
      </c>
      <c r="M29" s="360">
        <v>2</v>
      </c>
    </row>
    <row r="30" spans="2:13" s="19" customFormat="1" x14ac:dyDescent="0.2">
      <c r="B30" s="371" t="s">
        <v>220</v>
      </c>
      <c r="C30" s="371" t="s">
        <v>2193</v>
      </c>
      <c r="D30" s="371" t="s">
        <v>434</v>
      </c>
      <c r="E30" s="360">
        <v>102</v>
      </c>
      <c r="F30" s="360">
        <v>101</v>
      </c>
      <c r="G30" s="360">
        <v>1</v>
      </c>
      <c r="H30" s="360">
        <v>0</v>
      </c>
      <c r="I30" s="360">
        <v>83</v>
      </c>
      <c r="J30" s="360">
        <v>83</v>
      </c>
      <c r="K30" s="360">
        <v>0</v>
      </c>
      <c r="L30" s="360">
        <v>0</v>
      </c>
      <c r="M30" s="360">
        <v>19</v>
      </c>
    </row>
    <row r="31" spans="2:13" x14ac:dyDescent="0.25">
      <c r="B31" s="371" t="s">
        <v>220</v>
      </c>
      <c r="C31" s="371" t="s">
        <v>2193</v>
      </c>
      <c r="D31" s="371" t="s">
        <v>97</v>
      </c>
      <c r="E31" s="360">
        <v>80</v>
      </c>
      <c r="F31" s="360">
        <v>80</v>
      </c>
      <c r="G31" s="360">
        <v>0</v>
      </c>
      <c r="H31" s="360">
        <v>0</v>
      </c>
      <c r="I31" s="360">
        <v>75</v>
      </c>
      <c r="J31" s="360">
        <v>75</v>
      </c>
      <c r="K31" s="360">
        <v>0</v>
      </c>
      <c r="L31" s="360">
        <v>0</v>
      </c>
      <c r="M31" s="360">
        <v>5</v>
      </c>
    </row>
    <row r="32" spans="2:13" x14ac:dyDescent="0.25">
      <c r="B32" s="371" t="s">
        <v>220</v>
      </c>
      <c r="C32" s="371" t="s">
        <v>2196</v>
      </c>
      <c r="D32" s="371" t="s">
        <v>80</v>
      </c>
      <c r="E32" s="360">
        <v>7</v>
      </c>
      <c r="F32" s="360">
        <v>5</v>
      </c>
      <c r="G32" s="360">
        <v>2</v>
      </c>
      <c r="H32" s="360">
        <v>0</v>
      </c>
      <c r="I32" s="360">
        <v>0</v>
      </c>
      <c r="J32" s="360">
        <v>0</v>
      </c>
      <c r="K32" s="360">
        <v>0</v>
      </c>
      <c r="L32" s="360">
        <v>0</v>
      </c>
      <c r="M32" s="360">
        <v>7</v>
      </c>
    </row>
    <row r="33" spans="2:13" x14ac:dyDescent="0.25">
      <c r="B33" s="371" t="s">
        <v>220</v>
      </c>
      <c r="C33" s="371" t="s">
        <v>2196</v>
      </c>
      <c r="D33" s="371" t="s">
        <v>420</v>
      </c>
      <c r="E33" s="360">
        <v>11</v>
      </c>
      <c r="F33" s="360">
        <v>11</v>
      </c>
      <c r="G33" s="360">
        <v>0</v>
      </c>
      <c r="H33" s="360">
        <v>0</v>
      </c>
      <c r="I33" s="360">
        <v>6</v>
      </c>
      <c r="J33" s="360">
        <v>6</v>
      </c>
      <c r="K33" s="360">
        <v>0</v>
      </c>
      <c r="L33" s="360">
        <v>0</v>
      </c>
      <c r="M33" s="360">
        <v>5</v>
      </c>
    </row>
    <row r="34" spans="2:13" x14ac:dyDescent="0.25">
      <c r="B34" s="371" t="s">
        <v>220</v>
      </c>
      <c r="C34" s="371" t="s">
        <v>2196</v>
      </c>
      <c r="D34" s="371" t="s">
        <v>88</v>
      </c>
      <c r="E34" s="360">
        <v>8</v>
      </c>
      <c r="F34" s="360">
        <v>8</v>
      </c>
      <c r="G34" s="360">
        <v>0</v>
      </c>
      <c r="H34" s="360">
        <v>0</v>
      </c>
      <c r="I34" s="360">
        <v>7</v>
      </c>
      <c r="J34" s="360">
        <v>7</v>
      </c>
      <c r="K34" s="360">
        <v>0</v>
      </c>
      <c r="L34" s="360">
        <v>0</v>
      </c>
      <c r="M34" s="360">
        <v>1</v>
      </c>
    </row>
    <row r="35" spans="2:13" x14ac:dyDescent="0.25">
      <c r="B35" s="371" t="s">
        <v>220</v>
      </c>
      <c r="C35" s="371" t="s">
        <v>2196</v>
      </c>
      <c r="D35" s="371" t="s">
        <v>214</v>
      </c>
      <c r="E35" s="360">
        <v>0</v>
      </c>
      <c r="F35" s="360">
        <v>0</v>
      </c>
      <c r="G35" s="360">
        <v>0</v>
      </c>
      <c r="H35" s="360">
        <v>0</v>
      </c>
      <c r="I35" s="360">
        <v>1</v>
      </c>
      <c r="J35" s="360">
        <v>1</v>
      </c>
      <c r="K35" s="360">
        <v>0</v>
      </c>
      <c r="L35" s="360">
        <v>0</v>
      </c>
      <c r="M35" s="360">
        <v>-1</v>
      </c>
    </row>
    <row r="36" spans="2:13" x14ac:dyDescent="0.25">
      <c r="B36" s="371" t="s">
        <v>220</v>
      </c>
      <c r="C36" s="371" t="s">
        <v>2197</v>
      </c>
      <c r="D36" s="371" t="s">
        <v>75</v>
      </c>
      <c r="E36" s="360">
        <v>3</v>
      </c>
      <c r="F36" s="360">
        <v>3</v>
      </c>
      <c r="G36" s="360">
        <v>0</v>
      </c>
      <c r="H36" s="360">
        <v>0</v>
      </c>
      <c r="I36" s="360">
        <v>14</v>
      </c>
      <c r="J36" s="360">
        <v>14</v>
      </c>
      <c r="K36" s="360">
        <v>0</v>
      </c>
      <c r="L36" s="360">
        <v>0</v>
      </c>
      <c r="M36" s="360">
        <v>-11</v>
      </c>
    </row>
    <row r="37" spans="2:13" x14ac:dyDescent="0.25">
      <c r="B37" s="371" t="s">
        <v>220</v>
      </c>
      <c r="C37" s="371" t="s">
        <v>2197</v>
      </c>
      <c r="D37" s="371" t="s">
        <v>83</v>
      </c>
      <c r="E37" s="360">
        <v>3</v>
      </c>
      <c r="F37" s="360">
        <v>3</v>
      </c>
      <c r="G37" s="360">
        <v>0</v>
      </c>
      <c r="H37" s="360">
        <v>0</v>
      </c>
      <c r="I37" s="360">
        <v>5</v>
      </c>
      <c r="J37" s="360">
        <v>5</v>
      </c>
      <c r="K37" s="360">
        <v>0</v>
      </c>
      <c r="L37" s="360">
        <v>0</v>
      </c>
      <c r="M37" s="360">
        <v>-2</v>
      </c>
    </row>
    <row r="38" spans="2:13" x14ac:dyDescent="0.25">
      <c r="B38" s="371" t="s">
        <v>220</v>
      </c>
      <c r="C38" s="371" t="s">
        <v>2197</v>
      </c>
      <c r="D38" s="371" t="s">
        <v>86</v>
      </c>
      <c r="E38" s="360">
        <v>3</v>
      </c>
      <c r="F38" s="360">
        <v>3</v>
      </c>
      <c r="G38" s="360">
        <v>0</v>
      </c>
      <c r="H38" s="360">
        <v>0</v>
      </c>
      <c r="I38" s="360">
        <v>5</v>
      </c>
      <c r="J38" s="360">
        <v>5</v>
      </c>
      <c r="K38" s="360">
        <v>0</v>
      </c>
      <c r="L38" s="360">
        <v>0</v>
      </c>
      <c r="M38" s="360">
        <v>-2</v>
      </c>
    </row>
    <row r="39" spans="2:13" x14ac:dyDescent="0.25">
      <c r="B39" s="371" t="s">
        <v>220</v>
      </c>
      <c r="C39" s="371" t="s">
        <v>2197</v>
      </c>
      <c r="D39" s="371" t="s">
        <v>350</v>
      </c>
      <c r="E39" s="360">
        <v>0</v>
      </c>
      <c r="F39" s="360">
        <v>0</v>
      </c>
      <c r="G39" s="360">
        <v>0</v>
      </c>
      <c r="H39" s="360">
        <v>0</v>
      </c>
      <c r="I39" s="360">
        <v>1</v>
      </c>
      <c r="J39" s="360">
        <v>1</v>
      </c>
      <c r="K39" s="360">
        <v>0</v>
      </c>
      <c r="L39" s="360">
        <v>0</v>
      </c>
      <c r="M39" s="360">
        <v>-1</v>
      </c>
    </row>
    <row r="40" spans="2:13" x14ac:dyDescent="0.25">
      <c r="B40" s="371" t="s">
        <v>220</v>
      </c>
      <c r="C40" s="371" t="s">
        <v>2197</v>
      </c>
      <c r="D40" s="371" t="s">
        <v>423</v>
      </c>
      <c r="E40" s="360">
        <v>0</v>
      </c>
      <c r="F40" s="360">
        <v>0</v>
      </c>
      <c r="G40" s="360">
        <v>0</v>
      </c>
      <c r="H40" s="360">
        <v>0</v>
      </c>
      <c r="I40" s="360">
        <v>1</v>
      </c>
      <c r="J40" s="360">
        <v>1</v>
      </c>
      <c r="K40" s="360">
        <v>0</v>
      </c>
      <c r="L40" s="360">
        <v>0</v>
      </c>
      <c r="M40" s="360">
        <v>-1</v>
      </c>
    </row>
    <row r="41" spans="2:13" x14ac:dyDescent="0.25">
      <c r="B41" s="371" t="s">
        <v>220</v>
      </c>
      <c r="C41" s="371" t="s">
        <v>2197</v>
      </c>
      <c r="D41" s="371" t="s">
        <v>79</v>
      </c>
      <c r="E41" s="360">
        <v>17</v>
      </c>
      <c r="F41" s="360">
        <v>16</v>
      </c>
      <c r="G41" s="360">
        <v>1</v>
      </c>
      <c r="H41" s="360">
        <v>0</v>
      </c>
      <c r="I41" s="360">
        <v>27</v>
      </c>
      <c r="J41" s="360">
        <v>26</v>
      </c>
      <c r="K41" s="360">
        <v>1</v>
      </c>
      <c r="L41" s="360">
        <v>0</v>
      </c>
      <c r="M41" s="360">
        <v>-10</v>
      </c>
    </row>
    <row r="42" spans="2:13" x14ac:dyDescent="0.25">
      <c r="B42" s="371" t="s">
        <v>220</v>
      </c>
      <c r="C42" s="371" t="s">
        <v>2200</v>
      </c>
      <c r="D42" s="371" t="s">
        <v>82</v>
      </c>
      <c r="E42" s="360">
        <v>3</v>
      </c>
      <c r="F42" s="360">
        <v>3</v>
      </c>
      <c r="G42" s="360">
        <v>0</v>
      </c>
      <c r="H42" s="360">
        <v>0</v>
      </c>
      <c r="I42" s="360">
        <v>3</v>
      </c>
      <c r="J42" s="360">
        <v>3</v>
      </c>
      <c r="K42" s="360">
        <v>0</v>
      </c>
      <c r="L42" s="360">
        <v>0</v>
      </c>
      <c r="M42" s="360">
        <v>0</v>
      </c>
    </row>
    <row r="43" spans="2:13" x14ac:dyDescent="0.25">
      <c r="B43" s="371" t="s">
        <v>220</v>
      </c>
      <c r="C43" s="371" t="s">
        <v>2200</v>
      </c>
      <c r="D43" s="371" t="s">
        <v>70</v>
      </c>
      <c r="E43" s="360">
        <v>1</v>
      </c>
      <c r="F43" s="360">
        <v>1</v>
      </c>
      <c r="G43" s="360">
        <v>0</v>
      </c>
      <c r="H43" s="360">
        <v>0</v>
      </c>
      <c r="I43" s="360">
        <v>0</v>
      </c>
      <c r="J43" s="360">
        <v>0</v>
      </c>
      <c r="K43" s="360">
        <v>0</v>
      </c>
      <c r="L43" s="360">
        <v>0</v>
      </c>
      <c r="M43" s="360">
        <v>1</v>
      </c>
    </row>
    <row r="44" spans="2:13" x14ac:dyDescent="0.25">
      <c r="B44" s="371" t="s">
        <v>220</v>
      </c>
      <c r="C44" s="371" t="s">
        <v>2200</v>
      </c>
      <c r="D44" s="371" t="s">
        <v>422</v>
      </c>
      <c r="E44" s="360">
        <v>1</v>
      </c>
      <c r="F44" s="360">
        <v>1</v>
      </c>
      <c r="G44" s="360">
        <v>0</v>
      </c>
      <c r="H44" s="360">
        <v>0</v>
      </c>
      <c r="I44" s="360">
        <v>1</v>
      </c>
      <c r="J44" s="360">
        <v>1</v>
      </c>
      <c r="K44" s="360">
        <v>0</v>
      </c>
      <c r="L44" s="360">
        <v>0</v>
      </c>
      <c r="M44" s="360">
        <v>0</v>
      </c>
    </row>
    <row r="45" spans="2:13" x14ac:dyDescent="0.25">
      <c r="B45" s="371" t="s">
        <v>221</v>
      </c>
      <c r="C45" s="371" t="s">
        <v>2352</v>
      </c>
      <c r="D45" s="371" t="s">
        <v>427</v>
      </c>
      <c r="E45" s="360">
        <v>7</v>
      </c>
      <c r="F45" s="360">
        <v>7</v>
      </c>
      <c r="G45" s="360">
        <v>0</v>
      </c>
      <c r="H45" s="360">
        <v>0</v>
      </c>
      <c r="I45" s="360">
        <v>5</v>
      </c>
      <c r="J45" s="360">
        <v>5</v>
      </c>
      <c r="K45" s="360">
        <v>0</v>
      </c>
      <c r="L45" s="360">
        <v>0</v>
      </c>
      <c r="M45" s="360">
        <v>2</v>
      </c>
    </row>
    <row r="46" spans="2:13" x14ac:dyDescent="0.25">
      <c r="B46" s="371" t="s">
        <v>221</v>
      </c>
      <c r="C46" s="371" t="s">
        <v>2352</v>
      </c>
      <c r="D46" s="371" t="s">
        <v>2363</v>
      </c>
      <c r="E46" s="360">
        <v>87</v>
      </c>
      <c r="F46" s="360">
        <v>87</v>
      </c>
      <c r="G46" s="360">
        <v>0</v>
      </c>
      <c r="H46" s="360">
        <v>0</v>
      </c>
      <c r="I46" s="360">
        <v>88</v>
      </c>
      <c r="J46" s="360">
        <v>88</v>
      </c>
      <c r="K46" s="360">
        <v>0</v>
      </c>
      <c r="L46" s="360">
        <v>0</v>
      </c>
      <c r="M46" s="360">
        <v>-1</v>
      </c>
    </row>
    <row r="47" spans="2:13" x14ac:dyDescent="0.25">
      <c r="B47" s="371" t="s">
        <v>221</v>
      </c>
      <c r="C47" s="371" t="s">
        <v>2201</v>
      </c>
      <c r="D47" s="371" t="s">
        <v>100</v>
      </c>
      <c r="E47" s="360">
        <v>5</v>
      </c>
      <c r="F47" s="360">
        <v>5</v>
      </c>
      <c r="G47" s="360">
        <v>0</v>
      </c>
      <c r="H47" s="360">
        <v>0</v>
      </c>
      <c r="I47" s="360">
        <v>9</v>
      </c>
      <c r="J47" s="360">
        <v>9</v>
      </c>
      <c r="K47" s="360">
        <v>0</v>
      </c>
      <c r="L47" s="360">
        <v>0</v>
      </c>
      <c r="M47" s="360">
        <v>-4</v>
      </c>
    </row>
    <row r="48" spans="2:13" x14ac:dyDescent="0.25">
      <c r="B48" s="371" t="s">
        <v>221</v>
      </c>
      <c r="C48" s="371" t="s">
        <v>2201</v>
      </c>
      <c r="D48" s="371" t="s">
        <v>106</v>
      </c>
      <c r="E48" s="360">
        <v>686</v>
      </c>
      <c r="F48" s="360">
        <v>685</v>
      </c>
      <c r="G48" s="360">
        <v>1</v>
      </c>
      <c r="H48" s="360">
        <v>0</v>
      </c>
      <c r="I48" s="360">
        <v>858</v>
      </c>
      <c r="J48" s="360">
        <v>856</v>
      </c>
      <c r="K48" s="360">
        <v>2</v>
      </c>
      <c r="L48" s="360">
        <v>0</v>
      </c>
      <c r="M48" s="360">
        <v>-172</v>
      </c>
    </row>
    <row r="49" spans="2:13" s="19" customFormat="1" x14ac:dyDescent="0.2">
      <c r="B49" s="371" t="s">
        <v>221</v>
      </c>
      <c r="C49" s="371" t="s">
        <v>2585</v>
      </c>
      <c r="D49" s="371" t="s">
        <v>432</v>
      </c>
      <c r="E49" s="360">
        <v>2</v>
      </c>
      <c r="F49" s="360">
        <v>2</v>
      </c>
      <c r="G49" s="360">
        <v>0</v>
      </c>
      <c r="H49" s="360">
        <v>0</v>
      </c>
      <c r="I49" s="360">
        <v>0</v>
      </c>
      <c r="J49" s="360">
        <v>0</v>
      </c>
      <c r="K49" s="360">
        <v>0</v>
      </c>
      <c r="L49" s="360">
        <v>0</v>
      </c>
      <c r="M49" s="360">
        <v>2</v>
      </c>
    </row>
    <row r="50" spans="2:13" x14ac:dyDescent="0.25">
      <c r="B50" s="371" t="s">
        <v>221</v>
      </c>
      <c r="C50" s="371" t="s">
        <v>2585</v>
      </c>
      <c r="D50" s="371" t="s">
        <v>107</v>
      </c>
      <c r="E50" s="360">
        <v>73</v>
      </c>
      <c r="F50" s="360">
        <v>73</v>
      </c>
      <c r="G50" s="360">
        <v>0</v>
      </c>
      <c r="H50" s="360">
        <v>0</v>
      </c>
      <c r="I50" s="360">
        <v>62</v>
      </c>
      <c r="J50" s="360">
        <v>62</v>
      </c>
      <c r="K50" s="360">
        <v>0</v>
      </c>
      <c r="L50" s="360">
        <v>0</v>
      </c>
      <c r="M50" s="360">
        <v>11</v>
      </c>
    </row>
    <row r="51" spans="2:13" x14ac:dyDescent="0.25">
      <c r="B51" s="371" t="s">
        <v>221</v>
      </c>
      <c r="C51" s="371" t="s">
        <v>2585</v>
      </c>
      <c r="D51" s="371" t="s">
        <v>103</v>
      </c>
      <c r="E51" s="360">
        <v>568</v>
      </c>
      <c r="F51" s="360">
        <v>567</v>
      </c>
      <c r="G51" s="360">
        <v>1</v>
      </c>
      <c r="H51" s="360">
        <v>0</v>
      </c>
      <c r="I51" s="360">
        <v>639</v>
      </c>
      <c r="J51" s="360">
        <v>638</v>
      </c>
      <c r="K51" s="360">
        <v>1</v>
      </c>
      <c r="L51" s="360">
        <v>0</v>
      </c>
      <c r="M51" s="360">
        <v>-71</v>
      </c>
    </row>
    <row r="52" spans="2:13" x14ac:dyDescent="0.25">
      <c r="B52" s="371" t="s">
        <v>221</v>
      </c>
      <c r="C52" s="371" t="s">
        <v>2585</v>
      </c>
      <c r="D52" s="371" t="s">
        <v>116</v>
      </c>
      <c r="E52" s="360">
        <v>2</v>
      </c>
      <c r="F52" s="360">
        <v>2</v>
      </c>
      <c r="G52" s="360">
        <v>0</v>
      </c>
      <c r="H52" s="360">
        <v>0</v>
      </c>
      <c r="I52" s="360">
        <v>2</v>
      </c>
      <c r="J52" s="360">
        <v>2</v>
      </c>
      <c r="K52" s="360">
        <v>0</v>
      </c>
      <c r="L52" s="360">
        <v>0</v>
      </c>
      <c r="M52" s="360">
        <v>0</v>
      </c>
    </row>
    <row r="53" spans="2:13" x14ac:dyDescent="0.25">
      <c r="B53" s="371" t="s">
        <v>221</v>
      </c>
      <c r="C53" s="371" t="s">
        <v>2204</v>
      </c>
      <c r="D53" s="371" t="s">
        <v>104</v>
      </c>
      <c r="E53" s="360">
        <v>14</v>
      </c>
      <c r="F53" s="360">
        <v>13</v>
      </c>
      <c r="G53" s="360">
        <v>1</v>
      </c>
      <c r="H53" s="360">
        <v>0</v>
      </c>
      <c r="I53" s="360">
        <v>17</v>
      </c>
      <c r="J53" s="360">
        <v>16</v>
      </c>
      <c r="K53" s="360">
        <v>1</v>
      </c>
      <c r="L53" s="360">
        <v>0</v>
      </c>
      <c r="M53" s="360">
        <v>-3</v>
      </c>
    </row>
    <row r="54" spans="2:13" x14ac:dyDescent="0.25">
      <c r="B54" s="371" t="s">
        <v>221</v>
      </c>
      <c r="C54" s="371" t="s">
        <v>2204</v>
      </c>
      <c r="D54" s="371" t="s">
        <v>248</v>
      </c>
      <c r="E54" s="360">
        <v>8</v>
      </c>
      <c r="F54" s="360">
        <v>8</v>
      </c>
      <c r="G54" s="360">
        <v>0</v>
      </c>
      <c r="H54" s="360">
        <v>0</v>
      </c>
      <c r="I54" s="360">
        <v>12</v>
      </c>
      <c r="J54" s="360">
        <v>12</v>
      </c>
      <c r="K54" s="360">
        <v>0</v>
      </c>
      <c r="L54" s="360">
        <v>0</v>
      </c>
      <c r="M54" s="360">
        <v>-4</v>
      </c>
    </row>
    <row r="55" spans="2:13" x14ac:dyDescent="0.25">
      <c r="B55" s="371" t="s">
        <v>222</v>
      </c>
      <c r="C55" s="371" t="s">
        <v>2206</v>
      </c>
      <c r="D55" s="371" t="s">
        <v>2207</v>
      </c>
      <c r="E55" s="360">
        <v>2</v>
      </c>
      <c r="F55" s="360">
        <v>2</v>
      </c>
      <c r="G55" s="360">
        <v>0</v>
      </c>
      <c r="H55" s="360">
        <v>0</v>
      </c>
      <c r="I55" s="360">
        <v>3</v>
      </c>
      <c r="J55" s="360">
        <v>3</v>
      </c>
      <c r="K55" s="360">
        <v>0</v>
      </c>
      <c r="L55" s="360">
        <v>0</v>
      </c>
      <c r="M55" s="360">
        <v>-1</v>
      </c>
    </row>
    <row r="56" spans="2:13" x14ac:dyDescent="0.25">
      <c r="B56" s="371" t="s">
        <v>222</v>
      </c>
      <c r="C56" s="371" t="s">
        <v>2211</v>
      </c>
      <c r="D56" s="371" t="s">
        <v>129</v>
      </c>
      <c r="E56" s="360">
        <v>0</v>
      </c>
      <c r="F56" s="360">
        <v>0</v>
      </c>
      <c r="G56" s="360">
        <v>0</v>
      </c>
      <c r="H56" s="360">
        <v>0</v>
      </c>
      <c r="I56" s="360">
        <v>1</v>
      </c>
      <c r="J56" s="360">
        <v>1</v>
      </c>
      <c r="K56" s="360">
        <v>0</v>
      </c>
      <c r="L56" s="360">
        <v>0</v>
      </c>
      <c r="M56" s="360">
        <v>-1</v>
      </c>
    </row>
    <row r="58" spans="2:13" x14ac:dyDescent="0.25">
      <c r="B58" s="258"/>
      <c r="C58" s="56"/>
    </row>
    <row r="59" spans="2:13" x14ac:dyDescent="0.25">
      <c r="B59" s="259"/>
      <c r="C59" s="199"/>
    </row>
  </sheetData>
  <mergeCells count="9">
    <mergeCell ref="C8:L8"/>
    <mergeCell ref="C9:L9"/>
    <mergeCell ref="C10:L10"/>
    <mergeCell ref="B12:B13"/>
    <mergeCell ref="M12:M13"/>
    <mergeCell ref="C12:C13"/>
    <mergeCell ref="D12:D13"/>
    <mergeCell ref="E12:H12"/>
    <mergeCell ref="I12:L12"/>
  </mergeCells>
  <hyperlinks>
    <hyperlink ref="N9" location="INDICE!B71" display="INDICE" xr:uid="{00000000-0004-0000-3900-000000000000}"/>
  </hyperlinks>
  <printOptions horizontalCentered="1"/>
  <pageMargins left="0" right="0" top="1.1811023622047245" bottom="0.78740157480314965" header="0" footer="0.19685039370078741"/>
  <pageSetup paperSize="9" firstPageNumber="300" orientation="landscape" useFirstPageNumber="1" r:id="rId1"/>
  <headerFooter scaleWithDoc="0">
    <oddHeader>&amp;C
&amp;G</oddHeader>
    <oddFooter>&amp;C&amp;P</oddFooter>
    <evenFooter>&amp;L&amp;G&amp;C&amp;P&amp;R&amp;G</evenFooter>
  </headerFooter>
  <drawing r:id="rId2"/>
  <legacyDrawingHF r:id="rId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dimension ref="B1:V39"/>
  <sheetViews>
    <sheetView showGridLines="0" zoomScaleNormal="100" workbookViewId="0">
      <selection activeCell="N9" sqref="N9"/>
    </sheetView>
  </sheetViews>
  <sheetFormatPr baseColWidth="10" defaultColWidth="11.44140625" defaultRowHeight="13.2" x14ac:dyDescent="0.25"/>
  <cols>
    <col min="1" max="1" width="3.33203125" style="21" customWidth="1"/>
    <col min="2" max="2" width="18.109375" style="21" customWidth="1"/>
    <col min="3" max="3" width="22.33203125" style="21" bestFit="1" customWidth="1"/>
    <col min="4" max="4" width="27.5546875" style="21" customWidth="1"/>
    <col min="5" max="5" width="11" style="21" customWidth="1"/>
    <col min="6" max="6" width="11.5546875" style="21" customWidth="1"/>
    <col min="7" max="8" width="13.109375" style="21" customWidth="1"/>
    <col min="9" max="9" width="13.44140625" style="21" customWidth="1"/>
    <col min="10" max="11" width="12.88671875" style="21" customWidth="1"/>
    <col min="12" max="12" width="15.44140625" style="21" customWidth="1"/>
    <col min="13" max="13" width="15.33203125" style="21" customWidth="1"/>
    <col min="14" max="16384" width="11.44140625" style="21"/>
  </cols>
  <sheetData>
    <row r="1" spans="2:22" ht="24.9" customHeight="1" x14ac:dyDescent="0.25"/>
    <row r="2" spans="2:22" ht="24.9" customHeight="1" x14ac:dyDescent="0.25"/>
    <row r="3" spans="2:22" ht="24.9" customHeight="1" x14ac:dyDescent="0.25"/>
    <row r="4" spans="2:22" ht="24.9" customHeight="1" x14ac:dyDescent="0.25"/>
    <row r="5" spans="2:22" ht="24.9" customHeight="1" x14ac:dyDescent="0.25"/>
    <row r="7" spans="2:22" s="264" customFormat="1" x14ac:dyDescent="0.25"/>
    <row r="8" spans="2:22" s="264" customFormat="1" x14ac:dyDescent="0.25">
      <c r="C8" s="505" t="s">
        <v>3521</v>
      </c>
      <c r="D8" s="505"/>
      <c r="E8" s="505"/>
      <c r="F8" s="505"/>
      <c r="G8" s="505"/>
      <c r="H8" s="505"/>
      <c r="I8" s="505"/>
      <c r="J8" s="505"/>
      <c r="K8" s="505"/>
      <c r="L8" s="505"/>
      <c r="M8" s="276"/>
      <c r="N8" s="271"/>
      <c r="O8" s="271"/>
      <c r="P8" s="271"/>
      <c r="Q8" s="271"/>
      <c r="R8" s="271"/>
      <c r="S8" s="271"/>
      <c r="T8" s="271"/>
      <c r="U8" s="271"/>
      <c r="V8" s="271"/>
    </row>
    <row r="9" spans="2:22" s="264" customFormat="1" x14ac:dyDescent="0.25">
      <c r="C9" s="505" t="s">
        <v>3460</v>
      </c>
      <c r="D9" s="505"/>
      <c r="E9" s="505"/>
      <c r="F9" s="505"/>
      <c r="G9" s="505"/>
      <c r="H9" s="505"/>
      <c r="I9" s="505"/>
      <c r="J9" s="505"/>
      <c r="K9" s="505"/>
      <c r="L9" s="505"/>
      <c r="M9" s="273"/>
      <c r="N9" s="51" t="s">
        <v>234</v>
      </c>
      <c r="O9" s="271"/>
      <c r="P9" s="271"/>
      <c r="Q9" s="271"/>
      <c r="R9" s="271"/>
      <c r="S9" s="271"/>
      <c r="T9" s="271"/>
      <c r="U9" s="271"/>
      <c r="V9" s="271"/>
    </row>
    <row r="10" spans="2:22" s="264" customFormat="1" x14ac:dyDescent="0.25">
      <c r="C10" s="505" t="s">
        <v>4171</v>
      </c>
      <c r="D10" s="505"/>
      <c r="E10" s="505"/>
      <c r="F10" s="505"/>
      <c r="G10" s="505"/>
      <c r="H10" s="505"/>
      <c r="I10" s="505"/>
      <c r="J10" s="505"/>
      <c r="K10" s="505"/>
      <c r="L10" s="505"/>
      <c r="M10" s="270"/>
      <c r="N10" s="271"/>
      <c r="O10" s="271"/>
      <c r="P10" s="271"/>
      <c r="Q10" s="271"/>
      <c r="R10" s="271"/>
      <c r="S10" s="271"/>
      <c r="T10" s="271"/>
      <c r="U10" s="271"/>
      <c r="V10" s="271"/>
    </row>
    <row r="11" spans="2:22" x14ac:dyDescent="0.25">
      <c r="D11" s="131"/>
      <c r="E11" s="131"/>
      <c r="F11" s="131"/>
      <c r="G11" s="131"/>
      <c r="H11" s="131"/>
      <c r="I11" s="131"/>
      <c r="J11" s="132" t="s">
        <v>11</v>
      </c>
      <c r="K11" s="132"/>
      <c r="L11" s="131"/>
      <c r="M11" s="133"/>
      <c r="N11" s="32"/>
      <c r="O11" s="32"/>
      <c r="P11" s="32"/>
      <c r="Q11" s="32"/>
      <c r="R11" s="32"/>
      <c r="S11" s="32"/>
      <c r="T11" s="32"/>
      <c r="U11" s="32"/>
      <c r="V11" s="32"/>
    </row>
    <row r="12" spans="2:22" ht="12.75" customHeight="1" x14ac:dyDescent="0.25">
      <c r="B12" s="456" t="s">
        <v>2609</v>
      </c>
      <c r="C12" s="456" t="s">
        <v>2610</v>
      </c>
      <c r="D12" s="456" t="s">
        <v>37</v>
      </c>
      <c r="E12" s="456" t="s">
        <v>2</v>
      </c>
      <c r="F12" s="456"/>
      <c r="G12" s="456"/>
      <c r="H12" s="456"/>
      <c r="I12" s="456" t="s">
        <v>3</v>
      </c>
      <c r="J12" s="456"/>
      <c r="K12" s="456"/>
      <c r="L12" s="456"/>
      <c r="M12" s="456" t="s">
        <v>2683</v>
      </c>
    </row>
    <row r="13" spans="2:22" x14ac:dyDescent="0.25">
      <c r="B13" s="456"/>
      <c r="C13" s="456"/>
      <c r="D13" s="456"/>
      <c r="E13" s="350" t="s">
        <v>10</v>
      </c>
      <c r="F13" s="350" t="s">
        <v>0</v>
      </c>
      <c r="G13" s="350" t="s">
        <v>1</v>
      </c>
      <c r="H13" s="350" t="s">
        <v>409</v>
      </c>
      <c r="I13" s="350" t="s">
        <v>10</v>
      </c>
      <c r="J13" s="350" t="s">
        <v>0</v>
      </c>
      <c r="K13" s="350" t="s">
        <v>1</v>
      </c>
      <c r="L13" s="350" t="s">
        <v>409</v>
      </c>
      <c r="M13" s="456"/>
    </row>
    <row r="14" spans="2:22" s="33" customFormat="1" x14ac:dyDescent="0.25">
      <c r="B14" s="363" t="s">
        <v>10</v>
      </c>
      <c r="C14" s="363" t="s">
        <v>10</v>
      </c>
      <c r="D14" s="363" t="s">
        <v>10</v>
      </c>
      <c r="E14" s="372">
        <f>+SUM(E15:E50)</f>
        <v>1784</v>
      </c>
      <c r="F14" s="372">
        <f t="shared" ref="F14:M14" si="0">+SUM(F15:F50)</f>
        <v>880</v>
      </c>
      <c r="G14" s="372">
        <f t="shared" si="0"/>
        <v>904</v>
      </c>
      <c r="H14" s="372">
        <f t="shared" si="0"/>
        <v>0</v>
      </c>
      <c r="I14" s="372">
        <f t="shared" si="0"/>
        <v>1911</v>
      </c>
      <c r="J14" s="372">
        <f t="shared" si="0"/>
        <v>940</v>
      </c>
      <c r="K14" s="372">
        <f t="shared" si="0"/>
        <v>971</v>
      </c>
      <c r="L14" s="372">
        <f t="shared" si="0"/>
        <v>0</v>
      </c>
      <c r="M14" s="372">
        <f t="shared" si="0"/>
        <v>-127</v>
      </c>
    </row>
    <row r="15" spans="2:22" x14ac:dyDescent="0.25">
      <c r="B15" s="371" t="s">
        <v>218</v>
      </c>
      <c r="C15" s="371" t="s">
        <v>2191</v>
      </c>
      <c r="D15" s="371" t="s">
        <v>38</v>
      </c>
      <c r="E15" s="360">
        <v>0</v>
      </c>
      <c r="F15" s="360">
        <v>0</v>
      </c>
      <c r="G15" s="360">
        <v>0</v>
      </c>
      <c r="H15" s="360">
        <v>0</v>
      </c>
      <c r="I15" s="360">
        <v>2</v>
      </c>
      <c r="J15" s="360">
        <v>1</v>
      </c>
      <c r="K15" s="360">
        <v>1</v>
      </c>
      <c r="L15" s="360">
        <v>0</v>
      </c>
      <c r="M15" s="360">
        <v>-2</v>
      </c>
    </row>
    <row r="16" spans="2:22" x14ac:dyDescent="0.25">
      <c r="B16" s="371" t="s">
        <v>218</v>
      </c>
      <c r="C16" s="371" t="s">
        <v>2191</v>
      </c>
      <c r="D16" s="371" t="s">
        <v>2189</v>
      </c>
      <c r="E16" s="360">
        <v>8</v>
      </c>
      <c r="F16" s="360">
        <v>5</v>
      </c>
      <c r="G16" s="360">
        <v>3</v>
      </c>
      <c r="H16" s="360">
        <v>0</v>
      </c>
      <c r="I16" s="360">
        <v>9</v>
      </c>
      <c r="J16" s="360">
        <v>4</v>
      </c>
      <c r="K16" s="360">
        <v>5</v>
      </c>
      <c r="L16" s="360">
        <v>0</v>
      </c>
      <c r="M16" s="360">
        <v>-1</v>
      </c>
    </row>
    <row r="17" spans="2:13" x14ac:dyDescent="0.25">
      <c r="B17" s="371" t="s">
        <v>218</v>
      </c>
      <c r="C17" s="371" t="s">
        <v>219</v>
      </c>
      <c r="D17" s="371" t="s">
        <v>45</v>
      </c>
      <c r="E17" s="360">
        <v>1</v>
      </c>
      <c r="F17" s="360">
        <v>0</v>
      </c>
      <c r="G17" s="360">
        <v>1</v>
      </c>
      <c r="H17" s="360">
        <v>0</v>
      </c>
      <c r="I17" s="360">
        <v>1</v>
      </c>
      <c r="J17" s="360">
        <v>0</v>
      </c>
      <c r="K17" s="360">
        <v>1</v>
      </c>
      <c r="L17" s="360">
        <v>0</v>
      </c>
      <c r="M17" s="360">
        <v>0</v>
      </c>
    </row>
    <row r="18" spans="2:13" x14ac:dyDescent="0.25">
      <c r="B18" s="371" t="s">
        <v>218</v>
      </c>
      <c r="C18" s="371" t="s">
        <v>219</v>
      </c>
      <c r="D18" s="371" t="s">
        <v>52</v>
      </c>
      <c r="E18" s="360">
        <v>3</v>
      </c>
      <c r="F18" s="360">
        <v>3</v>
      </c>
      <c r="G18" s="360">
        <v>0</v>
      </c>
      <c r="H18" s="360">
        <v>0</v>
      </c>
      <c r="I18" s="360">
        <v>5</v>
      </c>
      <c r="J18" s="360">
        <v>5</v>
      </c>
      <c r="K18" s="360">
        <v>0</v>
      </c>
      <c r="L18" s="360">
        <v>0</v>
      </c>
      <c r="M18" s="360">
        <v>-2</v>
      </c>
    </row>
    <row r="19" spans="2:13" x14ac:dyDescent="0.25">
      <c r="B19" s="371" t="s">
        <v>218</v>
      </c>
      <c r="C19" s="371" t="s">
        <v>219</v>
      </c>
      <c r="D19" s="371" t="s">
        <v>39</v>
      </c>
      <c r="E19" s="360">
        <v>5</v>
      </c>
      <c r="F19" s="360">
        <v>3</v>
      </c>
      <c r="G19" s="360">
        <v>2</v>
      </c>
      <c r="H19" s="360">
        <v>0</v>
      </c>
      <c r="I19" s="360">
        <v>3</v>
      </c>
      <c r="J19" s="360">
        <v>2</v>
      </c>
      <c r="K19" s="360">
        <v>1</v>
      </c>
      <c r="L19" s="360">
        <v>0</v>
      </c>
      <c r="M19" s="360">
        <v>2</v>
      </c>
    </row>
    <row r="20" spans="2:13" x14ac:dyDescent="0.25">
      <c r="B20" s="371" t="s">
        <v>218</v>
      </c>
      <c r="C20" s="371" t="s">
        <v>219</v>
      </c>
      <c r="D20" s="371" t="s">
        <v>56</v>
      </c>
      <c r="E20" s="360">
        <v>0</v>
      </c>
      <c r="F20" s="360">
        <v>0</v>
      </c>
      <c r="G20" s="360">
        <v>0</v>
      </c>
      <c r="H20" s="360">
        <v>0</v>
      </c>
      <c r="I20" s="360">
        <v>1</v>
      </c>
      <c r="J20" s="360">
        <v>1</v>
      </c>
      <c r="K20" s="360">
        <v>0</v>
      </c>
      <c r="L20" s="360">
        <v>0</v>
      </c>
      <c r="M20" s="360">
        <v>-1</v>
      </c>
    </row>
    <row r="21" spans="2:13" x14ac:dyDescent="0.25">
      <c r="B21" s="371" t="s">
        <v>218</v>
      </c>
      <c r="C21" s="371" t="s">
        <v>224</v>
      </c>
      <c r="D21" s="371" t="s">
        <v>58</v>
      </c>
      <c r="E21" s="360">
        <v>1</v>
      </c>
      <c r="F21" s="360">
        <v>1</v>
      </c>
      <c r="G21" s="360">
        <v>0</v>
      </c>
      <c r="H21" s="360">
        <v>0</v>
      </c>
      <c r="I21" s="360">
        <v>0</v>
      </c>
      <c r="J21" s="360">
        <v>0</v>
      </c>
      <c r="K21" s="360">
        <v>0</v>
      </c>
      <c r="L21" s="360">
        <v>0</v>
      </c>
      <c r="M21" s="360">
        <v>1</v>
      </c>
    </row>
    <row r="22" spans="2:13" x14ac:dyDescent="0.25">
      <c r="B22" s="371" t="s">
        <v>218</v>
      </c>
      <c r="C22" s="371" t="s">
        <v>224</v>
      </c>
      <c r="D22" s="371" t="s">
        <v>60</v>
      </c>
      <c r="E22" s="360">
        <v>0</v>
      </c>
      <c r="F22" s="360">
        <v>0</v>
      </c>
      <c r="G22" s="360">
        <v>0</v>
      </c>
      <c r="H22" s="360">
        <v>0</v>
      </c>
      <c r="I22" s="360">
        <v>1</v>
      </c>
      <c r="J22" s="360">
        <v>1</v>
      </c>
      <c r="K22" s="360">
        <v>0</v>
      </c>
      <c r="L22" s="360">
        <v>0</v>
      </c>
      <c r="M22" s="360">
        <v>-1</v>
      </c>
    </row>
    <row r="23" spans="2:13" x14ac:dyDescent="0.25">
      <c r="B23" s="371" t="s">
        <v>218</v>
      </c>
      <c r="C23" s="371" t="s">
        <v>224</v>
      </c>
      <c r="D23" s="371" t="s">
        <v>61</v>
      </c>
      <c r="E23" s="360">
        <v>2</v>
      </c>
      <c r="F23" s="360">
        <v>1</v>
      </c>
      <c r="G23" s="360">
        <v>1</v>
      </c>
      <c r="H23" s="360">
        <v>0</v>
      </c>
      <c r="I23" s="360">
        <v>2</v>
      </c>
      <c r="J23" s="360">
        <v>1</v>
      </c>
      <c r="K23" s="360">
        <v>1</v>
      </c>
      <c r="L23" s="360">
        <v>0</v>
      </c>
      <c r="M23" s="360">
        <v>0</v>
      </c>
    </row>
    <row r="24" spans="2:13" x14ac:dyDescent="0.25">
      <c r="B24" s="371" t="s">
        <v>218</v>
      </c>
      <c r="C24" s="371" t="s">
        <v>224</v>
      </c>
      <c r="D24" s="371" t="s">
        <v>62</v>
      </c>
      <c r="E24" s="360">
        <v>624</v>
      </c>
      <c r="F24" s="360">
        <v>331</v>
      </c>
      <c r="G24" s="360">
        <v>293</v>
      </c>
      <c r="H24" s="360">
        <v>0</v>
      </c>
      <c r="I24" s="360">
        <v>567</v>
      </c>
      <c r="J24" s="360">
        <v>295</v>
      </c>
      <c r="K24" s="360">
        <v>272</v>
      </c>
      <c r="L24" s="360">
        <v>0</v>
      </c>
      <c r="M24" s="360">
        <v>57</v>
      </c>
    </row>
    <row r="25" spans="2:13" x14ac:dyDescent="0.25">
      <c r="B25" s="371" t="s">
        <v>218</v>
      </c>
      <c r="C25" s="371" t="s">
        <v>224</v>
      </c>
      <c r="D25" s="371" t="s">
        <v>2443</v>
      </c>
      <c r="E25" s="360">
        <v>1122</v>
      </c>
      <c r="F25" s="360">
        <v>525</v>
      </c>
      <c r="G25" s="360">
        <v>597</v>
      </c>
      <c r="H25" s="360">
        <v>0</v>
      </c>
      <c r="I25" s="360">
        <v>1292</v>
      </c>
      <c r="J25" s="360">
        <v>611</v>
      </c>
      <c r="K25" s="360">
        <v>681</v>
      </c>
      <c r="L25" s="360">
        <v>0</v>
      </c>
      <c r="M25" s="360">
        <v>-170</v>
      </c>
    </row>
    <row r="26" spans="2:13" x14ac:dyDescent="0.25">
      <c r="B26" s="371" t="s">
        <v>218</v>
      </c>
      <c r="C26" s="371" t="s">
        <v>224</v>
      </c>
      <c r="D26" s="371" t="s">
        <v>65</v>
      </c>
      <c r="E26" s="360">
        <v>6</v>
      </c>
      <c r="F26" s="360">
        <v>3</v>
      </c>
      <c r="G26" s="360">
        <v>3</v>
      </c>
      <c r="H26" s="360">
        <v>0</v>
      </c>
      <c r="I26" s="360">
        <v>10</v>
      </c>
      <c r="J26" s="360">
        <v>8</v>
      </c>
      <c r="K26" s="360">
        <v>2</v>
      </c>
      <c r="L26" s="360">
        <v>0</v>
      </c>
      <c r="M26" s="360">
        <v>-4</v>
      </c>
    </row>
    <row r="27" spans="2:13" x14ac:dyDescent="0.25">
      <c r="B27" s="371" t="s">
        <v>218</v>
      </c>
      <c r="C27" s="371" t="s">
        <v>224</v>
      </c>
      <c r="D27" s="371" t="s">
        <v>68</v>
      </c>
      <c r="E27" s="360">
        <v>4</v>
      </c>
      <c r="F27" s="360">
        <v>1</v>
      </c>
      <c r="G27" s="360">
        <v>3</v>
      </c>
      <c r="H27" s="360">
        <v>0</v>
      </c>
      <c r="I27" s="360">
        <v>8</v>
      </c>
      <c r="J27" s="360">
        <v>4</v>
      </c>
      <c r="K27" s="360">
        <v>4</v>
      </c>
      <c r="L27" s="360">
        <v>0</v>
      </c>
      <c r="M27" s="360">
        <v>-4</v>
      </c>
    </row>
    <row r="28" spans="2:13" x14ac:dyDescent="0.25">
      <c r="B28" s="371" t="s">
        <v>218</v>
      </c>
      <c r="C28" s="371" t="s">
        <v>2192</v>
      </c>
      <c r="D28" s="371" t="s">
        <v>239</v>
      </c>
      <c r="E28" s="360">
        <v>1</v>
      </c>
      <c r="F28" s="360">
        <v>0</v>
      </c>
      <c r="G28" s="360">
        <v>1</v>
      </c>
      <c r="H28" s="360">
        <v>0</v>
      </c>
      <c r="I28" s="360">
        <v>1</v>
      </c>
      <c r="J28" s="360">
        <v>0</v>
      </c>
      <c r="K28" s="360">
        <v>1</v>
      </c>
      <c r="L28" s="360">
        <v>0</v>
      </c>
      <c r="M28" s="360">
        <v>0</v>
      </c>
    </row>
    <row r="29" spans="2:13" x14ac:dyDescent="0.25">
      <c r="B29" s="371" t="s">
        <v>220</v>
      </c>
      <c r="C29" s="371" t="s">
        <v>2193</v>
      </c>
      <c r="D29" s="371" t="s">
        <v>434</v>
      </c>
      <c r="E29" s="360">
        <v>0</v>
      </c>
      <c r="F29" s="360">
        <v>0</v>
      </c>
      <c r="G29" s="360">
        <v>0</v>
      </c>
      <c r="H29" s="360">
        <v>0</v>
      </c>
      <c r="I29" s="360">
        <v>1</v>
      </c>
      <c r="J29" s="360">
        <v>0</v>
      </c>
      <c r="K29" s="360">
        <v>1</v>
      </c>
      <c r="L29" s="360">
        <v>0</v>
      </c>
      <c r="M29" s="360">
        <v>-1</v>
      </c>
    </row>
    <row r="30" spans="2:13" x14ac:dyDescent="0.25">
      <c r="B30" s="371" t="s">
        <v>220</v>
      </c>
      <c r="C30" s="371" t="s">
        <v>2196</v>
      </c>
      <c r="D30" s="371" t="s">
        <v>214</v>
      </c>
      <c r="E30" s="360">
        <v>2</v>
      </c>
      <c r="F30" s="360">
        <v>2</v>
      </c>
      <c r="G30" s="360">
        <v>0</v>
      </c>
      <c r="H30" s="360">
        <v>0</v>
      </c>
      <c r="I30" s="360">
        <v>3</v>
      </c>
      <c r="J30" s="360">
        <v>3</v>
      </c>
      <c r="K30" s="360">
        <v>0</v>
      </c>
      <c r="L30" s="360">
        <v>0</v>
      </c>
      <c r="M30" s="360">
        <v>-1</v>
      </c>
    </row>
    <row r="31" spans="2:13" x14ac:dyDescent="0.25">
      <c r="B31" s="371" t="s">
        <v>220</v>
      </c>
      <c r="C31" s="371" t="s">
        <v>2197</v>
      </c>
      <c r="D31" s="371" t="s">
        <v>79</v>
      </c>
      <c r="E31" s="360">
        <v>1</v>
      </c>
      <c r="F31" s="360">
        <v>1</v>
      </c>
      <c r="G31" s="360">
        <v>0</v>
      </c>
      <c r="H31" s="360">
        <v>0</v>
      </c>
      <c r="I31" s="360">
        <v>1</v>
      </c>
      <c r="J31" s="360">
        <v>0</v>
      </c>
      <c r="K31" s="360">
        <v>1</v>
      </c>
      <c r="L31" s="360">
        <v>0</v>
      </c>
      <c r="M31" s="360">
        <v>0</v>
      </c>
    </row>
    <row r="32" spans="2:13" x14ac:dyDescent="0.25">
      <c r="B32" s="371" t="s">
        <v>220</v>
      </c>
      <c r="C32" s="371" t="s">
        <v>2197</v>
      </c>
      <c r="D32" s="371" t="s">
        <v>421</v>
      </c>
      <c r="E32" s="360">
        <v>0</v>
      </c>
      <c r="F32" s="360">
        <v>0</v>
      </c>
      <c r="G32" s="360">
        <v>0</v>
      </c>
      <c r="H32" s="360">
        <v>0</v>
      </c>
      <c r="I32" s="360">
        <v>1</v>
      </c>
      <c r="J32" s="360">
        <v>1</v>
      </c>
      <c r="K32" s="360">
        <v>0</v>
      </c>
      <c r="L32" s="360">
        <v>0</v>
      </c>
      <c r="M32" s="360">
        <v>-1</v>
      </c>
    </row>
    <row r="33" spans="2:13" x14ac:dyDescent="0.25">
      <c r="B33" s="371" t="s">
        <v>220</v>
      </c>
      <c r="C33" s="371" t="s">
        <v>2200</v>
      </c>
      <c r="D33" s="371" t="s">
        <v>70</v>
      </c>
      <c r="E33" s="360">
        <v>0</v>
      </c>
      <c r="F33" s="360">
        <v>0</v>
      </c>
      <c r="G33" s="360">
        <v>0</v>
      </c>
      <c r="H33" s="360">
        <v>0</v>
      </c>
      <c r="I33" s="360">
        <v>1</v>
      </c>
      <c r="J33" s="360">
        <v>1</v>
      </c>
      <c r="K33" s="360">
        <v>0</v>
      </c>
      <c r="L33" s="360">
        <v>0</v>
      </c>
      <c r="M33" s="360">
        <v>-1</v>
      </c>
    </row>
    <row r="34" spans="2:13" x14ac:dyDescent="0.25">
      <c r="B34" s="371" t="s">
        <v>220</v>
      </c>
      <c r="C34" s="371" t="s">
        <v>2200</v>
      </c>
      <c r="D34" s="371" t="s">
        <v>96</v>
      </c>
      <c r="E34" s="360">
        <v>2</v>
      </c>
      <c r="F34" s="360">
        <v>2</v>
      </c>
      <c r="G34" s="360">
        <v>0</v>
      </c>
      <c r="H34" s="360">
        <v>0</v>
      </c>
      <c r="I34" s="360">
        <v>1</v>
      </c>
      <c r="J34" s="360">
        <v>1</v>
      </c>
      <c r="K34" s="360">
        <v>0</v>
      </c>
      <c r="L34" s="360">
        <v>0</v>
      </c>
      <c r="M34" s="360">
        <v>1</v>
      </c>
    </row>
    <row r="35" spans="2:13" x14ac:dyDescent="0.25">
      <c r="B35" s="371" t="s">
        <v>221</v>
      </c>
      <c r="C35" s="371" t="s">
        <v>2352</v>
      </c>
      <c r="D35" s="371" t="s">
        <v>109</v>
      </c>
      <c r="E35" s="360">
        <v>1</v>
      </c>
      <c r="F35" s="360">
        <v>1</v>
      </c>
      <c r="G35" s="360">
        <v>0</v>
      </c>
      <c r="H35" s="360">
        <v>0</v>
      </c>
      <c r="I35" s="360">
        <v>0</v>
      </c>
      <c r="J35" s="360">
        <v>0</v>
      </c>
      <c r="K35" s="360">
        <v>0</v>
      </c>
      <c r="L35" s="360">
        <v>0</v>
      </c>
      <c r="M35" s="360">
        <v>1</v>
      </c>
    </row>
    <row r="36" spans="2:13" x14ac:dyDescent="0.25">
      <c r="B36" s="371" t="s">
        <v>223</v>
      </c>
      <c r="C36" s="371" t="s">
        <v>2220</v>
      </c>
      <c r="D36" s="371" t="s">
        <v>142</v>
      </c>
      <c r="E36" s="360">
        <v>1</v>
      </c>
      <c r="F36" s="360">
        <v>1</v>
      </c>
      <c r="G36" s="360">
        <v>0</v>
      </c>
      <c r="H36" s="360">
        <v>0</v>
      </c>
      <c r="I36" s="360">
        <v>1</v>
      </c>
      <c r="J36" s="360">
        <v>1</v>
      </c>
      <c r="K36" s="360">
        <v>0</v>
      </c>
      <c r="L36" s="360">
        <v>0</v>
      </c>
      <c r="M36" s="360">
        <v>0</v>
      </c>
    </row>
    <row r="38" spans="2:13" x14ac:dyDescent="0.25">
      <c r="B38" s="258"/>
      <c r="C38" s="56"/>
    </row>
    <row r="39" spans="2:13" x14ac:dyDescent="0.25">
      <c r="B39" s="259"/>
      <c r="C39" s="199"/>
    </row>
  </sheetData>
  <mergeCells count="9">
    <mergeCell ref="C8:L8"/>
    <mergeCell ref="C9:L9"/>
    <mergeCell ref="C10:L10"/>
    <mergeCell ref="B12:B13"/>
    <mergeCell ref="C12:C13"/>
    <mergeCell ref="D12:D13"/>
    <mergeCell ref="I12:L12"/>
    <mergeCell ref="M12:M13"/>
    <mergeCell ref="E12:H12"/>
  </mergeCells>
  <hyperlinks>
    <hyperlink ref="N9" location="INDICE!B72" display="INDICE" xr:uid="{00000000-0004-0000-3A00-000000000000}"/>
  </hyperlinks>
  <printOptions horizontalCentered="1"/>
  <pageMargins left="0" right="0" top="1.1811023622047245" bottom="0.78740157480314965" header="0" footer="0.19685039370078741"/>
  <pageSetup paperSize="9" firstPageNumber="303" orientation="landscape" useFirstPageNumber="1" r:id="rId1"/>
  <headerFooter scaleWithDoc="0">
    <oddHeader>&amp;C
&amp;G</oddHeader>
    <oddFooter>&amp;C&amp;P</oddFooter>
    <evenFooter>&amp;L&amp;G&amp;C&amp;P&amp;R&amp;G</evenFooter>
  </headerFooter>
  <drawing r:id="rId2"/>
  <legacyDrawingHF r:id="rId3"/>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dimension ref="B1:S24"/>
  <sheetViews>
    <sheetView showGridLines="0" zoomScaleNormal="100" workbookViewId="0">
      <selection activeCell="N9" sqref="N9"/>
    </sheetView>
  </sheetViews>
  <sheetFormatPr baseColWidth="10" defaultColWidth="11.44140625" defaultRowHeight="13.2" x14ac:dyDescent="0.25"/>
  <cols>
    <col min="1" max="1" width="3.33203125" style="18" customWidth="1"/>
    <col min="2" max="2" width="17.5546875" style="18" customWidth="1"/>
    <col min="3" max="3" width="22.33203125" style="18" bestFit="1" customWidth="1"/>
    <col min="4" max="4" width="22.5546875" style="18" customWidth="1"/>
    <col min="5" max="5" width="11.6640625" style="17" customWidth="1"/>
    <col min="6" max="7" width="13.88671875" style="17" customWidth="1"/>
    <col min="8" max="8" width="15.33203125" style="17" customWidth="1"/>
    <col min="9" max="9" width="14.88671875" style="17" customWidth="1"/>
    <col min="10" max="11" width="11.88671875" style="17" customWidth="1"/>
    <col min="12" max="12" width="15.109375" style="17" customWidth="1"/>
    <col min="13" max="13" width="16.6640625" style="17" customWidth="1"/>
    <col min="14" max="16384" width="11.44140625" style="18"/>
  </cols>
  <sheetData>
    <row r="1" spans="2:19" ht="24.9" customHeight="1" x14ac:dyDescent="0.25"/>
    <row r="2" spans="2:19" ht="24.9" customHeight="1" x14ac:dyDescent="0.25"/>
    <row r="3" spans="2:19" ht="24.9" customHeight="1" x14ac:dyDescent="0.25"/>
    <row r="4" spans="2:19" ht="24.9" customHeight="1" x14ac:dyDescent="0.25"/>
    <row r="5" spans="2:19" ht="24.9" customHeight="1" x14ac:dyDescent="0.25"/>
    <row r="7" spans="2:19" s="267" customFormat="1" x14ac:dyDescent="0.25">
      <c r="E7" s="274"/>
      <c r="F7" s="274"/>
      <c r="G7" s="274"/>
      <c r="H7" s="274"/>
      <c r="I7" s="274"/>
      <c r="J7" s="274"/>
      <c r="K7" s="274"/>
      <c r="L7" s="274"/>
      <c r="M7" s="274"/>
    </row>
    <row r="8" spans="2:19" s="267" customFormat="1" x14ac:dyDescent="0.25">
      <c r="C8" s="503" t="s">
        <v>3522</v>
      </c>
      <c r="D8" s="503"/>
      <c r="E8" s="503"/>
      <c r="F8" s="503"/>
      <c r="G8" s="503"/>
      <c r="H8" s="503"/>
      <c r="I8" s="503"/>
      <c r="J8" s="503"/>
      <c r="K8" s="503"/>
      <c r="L8" s="503"/>
      <c r="M8" s="275"/>
      <c r="N8" s="274"/>
      <c r="O8" s="274"/>
      <c r="P8" s="274"/>
      <c r="Q8" s="274"/>
      <c r="R8" s="274"/>
      <c r="S8" s="274"/>
    </row>
    <row r="9" spans="2:19" s="267" customFormat="1" x14ac:dyDescent="0.25">
      <c r="C9" s="502" t="s">
        <v>3443</v>
      </c>
      <c r="D9" s="502"/>
      <c r="E9" s="502"/>
      <c r="F9" s="502"/>
      <c r="G9" s="502"/>
      <c r="H9" s="502"/>
      <c r="I9" s="502"/>
      <c r="J9" s="502"/>
      <c r="K9" s="502"/>
      <c r="L9" s="502"/>
      <c r="M9" s="273"/>
      <c r="N9" s="51" t="s">
        <v>234</v>
      </c>
      <c r="O9" s="274"/>
      <c r="P9" s="274"/>
      <c r="Q9" s="274"/>
      <c r="R9" s="274"/>
      <c r="S9" s="274"/>
    </row>
    <row r="10" spans="2:19" s="267" customFormat="1" x14ac:dyDescent="0.25">
      <c r="C10" s="503" t="s">
        <v>4171</v>
      </c>
      <c r="D10" s="503"/>
      <c r="E10" s="503"/>
      <c r="F10" s="503"/>
      <c r="G10" s="503"/>
      <c r="H10" s="503"/>
      <c r="I10" s="503"/>
      <c r="J10" s="503"/>
      <c r="K10" s="503"/>
      <c r="L10" s="503"/>
      <c r="M10" s="275"/>
      <c r="N10" s="274"/>
      <c r="O10" s="274"/>
      <c r="P10" s="274"/>
      <c r="Q10" s="274"/>
      <c r="R10" s="274"/>
      <c r="S10" s="274"/>
    </row>
    <row r="11" spans="2:19" ht="10.5" customHeight="1" x14ac:dyDescent="0.25">
      <c r="D11" s="164"/>
      <c r="E11" s="164"/>
      <c r="F11" s="164"/>
      <c r="G11" s="164"/>
      <c r="H11" s="164"/>
      <c r="I11" s="164"/>
      <c r="J11" s="169" t="s">
        <v>11</v>
      </c>
      <c r="K11" s="169"/>
      <c r="L11" s="164"/>
      <c r="M11" s="164"/>
      <c r="N11" s="17"/>
      <c r="O11" s="17"/>
      <c r="P11" s="17"/>
      <c r="R11" s="17"/>
    </row>
    <row r="12" spans="2:19" ht="13.5" customHeight="1" x14ac:dyDescent="0.25">
      <c r="B12" s="456" t="s">
        <v>2609</v>
      </c>
      <c r="C12" s="456" t="s">
        <v>2610</v>
      </c>
      <c r="D12" s="456" t="s">
        <v>37</v>
      </c>
      <c r="E12" s="456" t="s">
        <v>2</v>
      </c>
      <c r="F12" s="456"/>
      <c r="G12" s="456"/>
      <c r="H12" s="456"/>
      <c r="I12" s="456" t="s">
        <v>3</v>
      </c>
      <c r="J12" s="456"/>
      <c r="K12" s="456"/>
      <c r="L12" s="456"/>
      <c r="M12" s="456" t="s">
        <v>2683</v>
      </c>
    </row>
    <row r="13" spans="2:19" x14ac:dyDescent="0.25">
      <c r="B13" s="456"/>
      <c r="C13" s="456"/>
      <c r="D13" s="456"/>
      <c r="E13" s="350" t="s">
        <v>10</v>
      </c>
      <c r="F13" s="350" t="s">
        <v>0</v>
      </c>
      <c r="G13" s="350" t="s">
        <v>1</v>
      </c>
      <c r="H13" s="350" t="s">
        <v>409</v>
      </c>
      <c r="I13" s="350" t="s">
        <v>10</v>
      </c>
      <c r="J13" s="350" t="s">
        <v>0</v>
      </c>
      <c r="K13" s="350" t="s">
        <v>1</v>
      </c>
      <c r="L13" s="350" t="s">
        <v>409</v>
      </c>
      <c r="M13" s="456"/>
    </row>
    <row r="14" spans="2:19" x14ac:dyDescent="0.25">
      <c r="B14" s="363" t="s">
        <v>10</v>
      </c>
      <c r="C14" s="363" t="s">
        <v>10</v>
      </c>
      <c r="D14" s="363" t="s">
        <v>10</v>
      </c>
      <c r="E14" s="372">
        <f t="shared" ref="E14:M14" si="0">+SUM(E15:E21)</f>
        <v>23</v>
      </c>
      <c r="F14" s="372">
        <f t="shared" si="0"/>
        <v>22</v>
      </c>
      <c r="G14" s="372">
        <f t="shared" si="0"/>
        <v>1</v>
      </c>
      <c r="H14" s="372">
        <f t="shared" si="0"/>
        <v>0</v>
      </c>
      <c r="I14" s="372">
        <f t="shared" si="0"/>
        <v>28</v>
      </c>
      <c r="J14" s="372">
        <f t="shared" si="0"/>
        <v>25</v>
      </c>
      <c r="K14" s="372">
        <f t="shared" si="0"/>
        <v>3</v>
      </c>
      <c r="L14" s="372">
        <f t="shared" si="0"/>
        <v>0</v>
      </c>
      <c r="M14" s="372">
        <f t="shared" si="0"/>
        <v>-5</v>
      </c>
    </row>
    <row r="15" spans="2:19" s="154" customFormat="1" x14ac:dyDescent="0.2">
      <c r="B15" s="371" t="s">
        <v>218</v>
      </c>
      <c r="C15" s="371" t="s">
        <v>2191</v>
      </c>
      <c r="D15" s="371" t="s">
        <v>2189</v>
      </c>
      <c r="E15" s="360">
        <v>4</v>
      </c>
      <c r="F15" s="360">
        <v>4</v>
      </c>
      <c r="G15" s="360">
        <v>0</v>
      </c>
      <c r="H15" s="360">
        <v>0</v>
      </c>
      <c r="I15" s="360">
        <v>6</v>
      </c>
      <c r="J15" s="360">
        <v>4</v>
      </c>
      <c r="K15" s="360">
        <v>2</v>
      </c>
      <c r="L15" s="360">
        <v>0</v>
      </c>
      <c r="M15" s="360">
        <v>-2</v>
      </c>
    </row>
    <row r="16" spans="2:19" s="154" customFormat="1" ht="12.75" customHeight="1" x14ac:dyDescent="0.2">
      <c r="B16" s="371" t="s">
        <v>218</v>
      </c>
      <c r="C16" s="371" t="s">
        <v>224</v>
      </c>
      <c r="D16" s="371" t="s">
        <v>60</v>
      </c>
      <c r="E16" s="360">
        <v>0</v>
      </c>
      <c r="F16" s="360">
        <v>0</v>
      </c>
      <c r="G16" s="360">
        <v>0</v>
      </c>
      <c r="H16" s="360">
        <v>0</v>
      </c>
      <c r="I16" s="360">
        <v>1</v>
      </c>
      <c r="J16" s="360">
        <v>1</v>
      </c>
      <c r="K16" s="360">
        <v>0</v>
      </c>
      <c r="L16" s="360">
        <v>0</v>
      </c>
      <c r="M16" s="360">
        <v>-1</v>
      </c>
    </row>
    <row r="17" spans="2:15" x14ac:dyDescent="0.25">
      <c r="B17" s="371" t="s">
        <v>218</v>
      </c>
      <c r="C17" s="371" t="s">
        <v>224</v>
      </c>
      <c r="D17" s="371" t="s">
        <v>62</v>
      </c>
      <c r="E17" s="360">
        <v>0</v>
      </c>
      <c r="F17" s="360">
        <v>0</v>
      </c>
      <c r="G17" s="360">
        <v>0</v>
      </c>
      <c r="H17" s="360">
        <v>0</v>
      </c>
      <c r="I17" s="360">
        <v>1</v>
      </c>
      <c r="J17" s="360">
        <v>1</v>
      </c>
      <c r="K17" s="360">
        <v>0</v>
      </c>
      <c r="L17" s="360">
        <v>0</v>
      </c>
      <c r="M17" s="360">
        <v>-1</v>
      </c>
      <c r="N17" s="154"/>
      <c r="O17" s="154"/>
    </row>
    <row r="18" spans="2:15" x14ac:dyDescent="0.25">
      <c r="B18" s="371" t="s">
        <v>218</v>
      </c>
      <c r="C18" s="371" t="s">
        <v>224</v>
      </c>
      <c r="D18" s="371" t="s">
        <v>2443</v>
      </c>
      <c r="E18" s="360">
        <v>17</v>
      </c>
      <c r="F18" s="360">
        <v>16</v>
      </c>
      <c r="G18" s="360">
        <v>1</v>
      </c>
      <c r="H18" s="360">
        <v>0</v>
      </c>
      <c r="I18" s="360">
        <v>18</v>
      </c>
      <c r="J18" s="360">
        <v>18</v>
      </c>
      <c r="K18" s="360">
        <v>0</v>
      </c>
      <c r="L18" s="360">
        <v>0</v>
      </c>
      <c r="M18" s="360">
        <v>-1</v>
      </c>
      <c r="N18" s="154"/>
      <c r="O18" s="154"/>
    </row>
    <row r="19" spans="2:15" x14ac:dyDescent="0.25">
      <c r="B19" s="371" t="s">
        <v>218</v>
      </c>
      <c r="C19" s="371" t="s">
        <v>224</v>
      </c>
      <c r="D19" s="371" t="s">
        <v>68</v>
      </c>
      <c r="E19" s="360">
        <v>2</v>
      </c>
      <c r="F19" s="360">
        <v>2</v>
      </c>
      <c r="G19" s="360">
        <v>0</v>
      </c>
      <c r="H19" s="360">
        <v>0</v>
      </c>
      <c r="I19" s="360">
        <v>0</v>
      </c>
      <c r="J19" s="360">
        <v>0</v>
      </c>
      <c r="K19" s="360">
        <v>0</v>
      </c>
      <c r="L19" s="360">
        <v>0</v>
      </c>
      <c r="M19" s="360">
        <v>2</v>
      </c>
      <c r="N19" s="154"/>
      <c r="O19" s="154"/>
    </row>
    <row r="20" spans="2:15" x14ac:dyDescent="0.25">
      <c r="B20" s="371" t="s">
        <v>220</v>
      </c>
      <c r="C20" s="371" t="s">
        <v>2197</v>
      </c>
      <c r="D20" s="371" t="s">
        <v>93</v>
      </c>
      <c r="E20" s="360">
        <v>0</v>
      </c>
      <c r="F20" s="360">
        <v>0</v>
      </c>
      <c r="G20" s="360">
        <v>0</v>
      </c>
      <c r="H20" s="360">
        <v>0</v>
      </c>
      <c r="I20" s="360">
        <v>1</v>
      </c>
      <c r="J20" s="360">
        <v>1</v>
      </c>
      <c r="K20" s="360">
        <v>0</v>
      </c>
      <c r="L20" s="360">
        <v>0</v>
      </c>
      <c r="M20" s="360">
        <v>-1</v>
      </c>
      <c r="N20" s="154"/>
      <c r="O20" s="154"/>
    </row>
    <row r="21" spans="2:15" s="154" customFormat="1" x14ac:dyDescent="0.2">
      <c r="B21" s="371" t="s">
        <v>222</v>
      </c>
      <c r="C21" s="371" t="s">
        <v>2214</v>
      </c>
      <c r="D21" s="371" t="s">
        <v>250</v>
      </c>
      <c r="E21" s="360">
        <v>0</v>
      </c>
      <c r="F21" s="360">
        <v>0</v>
      </c>
      <c r="G21" s="360">
        <v>0</v>
      </c>
      <c r="H21" s="360">
        <v>0</v>
      </c>
      <c r="I21" s="360">
        <v>1</v>
      </c>
      <c r="J21" s="360">
        <v>0</v>
      </c>
      <c r="K21" s="360">
        <v>1</v>
      </c>
      <c r="L21" s="360">
        <v>0</v>
      </c>
      <c r="M21" s="360">
        <v>-1</v>
      </c>
    </row>
    <row r="22" spans="2:15" x14ac:dyDescent="0.25">
      <c r="D22" s="17"/>
      <c r="E22" s="170"/>
      <c r="F22" s="170"/>
      <c r="G22" s="170"/>
      <c r="H22" s="170"/>
      <c r="I22" s="170"/>
      <c r="J22" s="170"/>
      <c r="K22" s="170"/>
      <c r="L22" s="170"/>
      <c r="M22" s="170"/>
    </row>
    <row r="23" spans="2:15" x14ac:dyDescent="0.25">
      <c r="B23" s="258"/>
      <c r="C23" s="199"/>
    </row>
    <row r="24" spans="2:15" x14ac:dyDescent="0.25">
      <c r="B24" s="259"/>
    </row>
  </sheetData>
  <mergeCells count="9">
    <mergeCell ref="C8:L8"/>
    <mergeCell ref="C9:L9"/>
    <mergeCell ref="C10:L10"/>
    <mergeCell ref="B12:B13"/>
    <mergeCell ref="C12:C13"/>
    <mergeCell ref="M12:M13"/>
    <mergeCell ref="D12:D13"/>
    <mergeCell ref="E12:H12"/>
    <mergeCell ref="I12:L12"/>
  </mergeCells>
  <hyperlinks>
    <hyperlink ref="N9" location="INDICE!B73" display="INDICE" xr:uid="{00000000-0004-0000-3B00-000000000000}"/>
  </hyperlinks>
  <printOptions horizontalCentered="1"/>
  <pageMargins left="0" right="0" top="1.1811023622047245" bottom="0.78740157480314965" header="0" footer="0.19685039370078741"/>
  <pageSetup paperSize="9" scale="90" firstPageNumber="305" orientation="landscape" useFirstPageNumber="1" r:id="rId1"/>
  <headerFooter scaleWithDoc="0">
    <oddHeader>&amp;C
&amp;G</oddHeader>
    <oddFooter>&amp;C&amp;P</oddFooter>
    <evenFooter>&amp;L&amp;G&amp;C&amp;P&amp;R&amp;G</evenFooter>
  </headerFooter>
  <drawing r:id="rId2"/>
  <legacyDrawingHF r:id="rId3"/>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dimension ref="B1:X54"/>
  <sheetViews>
    <sheetView showGridLines="0" zoomScaleNormal="100" workbookViewId="0">
      <selection activeCell="N9" sqref="N9"/>
    </sheetView>
  </sheetViews>
  <sheetFormatPr baseColWidth="10" defaultColWidth="11.44140625" defaultRowHeight="13.2" x14ac:dyDescent="0.25"/>
  <cols>
    <col min="1" max="1" width="3.33203125" style="21" customWidth="1"/>
    <col min="2" max="2" width="18" style="21" customWidth="1"/>
    <col min="3" max="3" width="23.33203125" style="21" bestFit="1" customWidth="1"/>
    <col min="4" max="4" width="23.109375" style="21" bestFit="1" customWidth="1"/>
    <col min="5" max="5" width="16.109375" style="21" customWidth="1"/>
    <col min="6" max="7" width="14" style="21" customWidth="1"/>
    <col min="8" max="8" width="11.5546875" style="21" customWidth="1"/>
    <col min="9" max="9" width="12.44140625" style="21" customWidth="1"/>
    <col min="10" max="10" width="14.109375" style="21" customWidth="1"/>
    <col min="11" max="12" width="13.44140625" style="21" customWidth="1"/>
    <col min="13" max="13" width="16.88671875" style="21" customWidth="1"/>
    <col min="14" max="16384" width="11.44140625" style="21"/>
  </cols>
  <sheetData>
    <row r="1" spans="2:24" ht="24.9" customHeight="1" x14ac:dyDescent="0.25"/>
    <row r="2" spans="2:24" ht="24.9" customHeight="1" x14ac:dyDescent="0.25"/>
    <row r="3" spans="2:24" ht="24.9" customHeight="1" x14ac:dyDescent="0.25"/>
    <row r="4" spans="2:24" ht="24.9" customHeight="1" x14ac:dyDescent="0.25"/>
    <row r="5" spans="2:24" ht="24.9" customHeight="1" x14ac:dyDescent="0.25"/>
    <row r="7" spans="2:24" s="264" customFormat="1" x14ac:dyDescent="0.25"/>
    <row r="8" spans="2:24" s="264" customFormat="1" x14ac:dyDescent="0.25">
      <c r="C8" s="500" t="s">
        <v>2457</v>
      </c>
      <c r="D8" s="500"/>
      <c r="E8" s="500"/>
      <c r="F8" s="500"/>
      <c r="G8" s="500"/>
      <c r="H8" s="500"/>
      <c r="I8" s="500"/>
      <c r="J8" s="500"/>
      <c r="K8" s="500"/>
      <c r="L8" s="500"/>
      <c r="M8" s="270"/>
      <c r="N8" s="271"/>
      <c r="O8" s="271"/>
      <c r="P8" s="271"/>
      <c r="Q8" s="271"/>
      <c r="R8" s="271"/>
      <c r="S8" s="271"/>
      <c r="T8" s="271"/>
      <c r="U8" s="271"/>
      <c r="V8" s="271"/>
      <c r="W8" s="271"/>
      <c r="X8" s="271"/>
    </row>
    <row r="9" spans="2:24" s="264" customFormat="1" x14ac:dyDescent="0.25">
      <c r="C9" s="500" t="s">
        <v>3461</v>
      </c>
      <c r="D9" s="500"/>
      <c r="E9" s="500"/>
      <c r="F9" s="500"/>
      <c r="G9" s="500"/>
      <c r="H9" s="500"/>
      <c r="I9" s="500"/>
      <c r="J9" s="500"/>
      <c r="K9" s="500"/>
      <c r="L9" s="500"/>
      <c r="M9" s="273"/>
      <c r="N9" s="51" t="s">
        <v>234</v>
      </c>
      <c r="O9" s="271"/>
      <c r="P9" s="271"/>
      <c r="Q9" s="271"/>
      <c r="R9" s="271"/>
      <c r="S9" s="271"/>
      <c r="T9" s="271"/>
      <c r="U9" s="271"/>
      <c r="V9" s="271"/>
      <c r="W9" s="271"/>
      <c r="X9" s="271"/>
    </row>
    <row r="10" spans="2:24" s="264" customFormat="1" x14ac:dyDescent="0.25">
      <c r="C10" s="500" t="s">
        <v>4171</v>
      </c>
      <c r="D10" s="500"/>
      <c r="E10" s="500"/>
      <c r="F10" s="500"/>
      <c r="G10" s="500"/>
      <c r="H10" s="500"/>
      <c r="I10" s="500"/>
      <c r="J10" s="500"/>
      <c r="K10" s="500"/>
      <c r="L10" s="500"/>
      <c r="M10" s="270"/>
      <c r="N10" s="271"/>
      <c r="O10" s="271"/>
      <c r="P10" s="271"/>
      <c r="Q10" s="271"/>
      <c r="R10" s="271"/>
      <c r="S10" s="271"/>
      <c r="T10" s="271"/>
      <c r="U10" s="271"/>
      <c r="V10" s="271"/>
      <c r="W10" s="271"/>
      <c r="X10" s="271"/>
    </row>
    <row r="11" spans="2:24" x14ac:dyDescent="0.25">
      <c r="D11" s="135"/>
      <c r="E11" s="135"/>
      <c r="F11" s="135"/>
      <c r="G11" s="135"/>
      <c r="H11" s="135"/>
      <c r="I11" s="135"/>
      <c r="J11" s="136" t="s">
        <v>11</v>
      </c>
      <c r="K11" s="135"/>
      <c r="L11" s="135"/>
      <c r="M11" s="137"/>
      <c r="N11" s="32"/>
      <c r="O11" s="32"/>
      <c r="P11" s="32"/>
      <c r="Q11" s="32"/>
      <c r="R11" s="32"/>
      <c r="S11" s="32"/>
      <c r="T11" s="32"/>
      <c r="U11" s="32"/>
      <c r="V11" s="32"/>
      <c r="W11" s="32"/>
      <c r="X11" s="32"/>
    </row>
    <row r="12" spans="2:24" ht="12.75" customHeight="1" x14ac:dyDescent="0.25">
      <c r="B12" s="456" t="s">
        <v>2609</v>
      </c>
      <c r="C12" s="456" t="s">
        <v>2610</v>
      </c>
      <c r="D12" s="456" t="s">
        <v>37</v>
      </c>
      <c r="E12" s="456" t="s">
        <v>2</v>
      </c>
      <c r="F12" s="456"/>
      <c r="G12" s="456"/>
      <c r="H12" s="456"/>
      <c r="I12" s="456" t="s">
        <v>3</v>
      </c>
      <c r="J12" s="456"/>
      <c r="K12" s="456"/>
      <c r="L12" s="456"/>
      <c r="M12" s="456" t="s">
        <v>2683</v>
      </c>
    </row>
    <row r="13" spans="2:24" x14ac:dyDescent="0.25">
      <c r="B13" s="456"/>
      <c r="C13" s="456"/>
      <c r="D13" s="456"/>
      <c r="E13" s="350" t="s">
        <v>10</v>
      </c>
      <c r="F13" s="350" t="s">
        <v>0</v>
      </c>
      <c r="G13" s="350" t="s">
        <v>1</v>
      </c>
      <c r="H13" s="350" t="s">
        <v>409</v>
      </c>
      <c r="I13" s="350" t="s">
        <v>10</v>
      </c>
      <c r="J13" s="350" t="s">
        <v>0</v>
      </c>
      <c r="K13" s="350" t="s">
        <v>1</v>
      </c>
      <c r="L13" s="350" t="s">
        <v>409</v>
      </c>
      <c r="M13" s="456"/>
    </row>
    <row r="14" spans="2:24" s="33" customFormat="1" x14ac:dyDescent="0.25">
      <c r="B14" s="363" t="s">
        <v>10</v>
      </c>
      <c r="C14" s="363" t="s">
        <v>10</v>
      </c>
      <c r="D14" s="363" t="s">
        <v>10</v>
      </c>
      <c r="E14" s="372">
        <f t="shared" ref="E14:M14" si="0">+SUM(E15:E51)</f>
        <v>2696</v>
      </c>
      <c r="F14" s="372">
        <f t="shared" si="0"/>
        <v>2687</v>
      </c>
      <c r="G14" s="372">
        <f t="shared" si="0"/>
        <v>9</v>
      </c>
      <c r="H14" s="372">
        <f t="shared" si="0"/>
        <v>0</v>
      </c>
      <c r="I14" s="372">
        <f t="shared" si="0"/>
        <v>1171</v>
      </c>
      <c r="J14" s="372">
        <f t="shared" si="0"/>
        <v>1168</v>
      </c>
      <c r="K14" s="372">
        <f t="shared" si="0"/>
        <v>3</v>
      </c>
      <c r="L14" s="372">
        <f t="shared" si="0"/>
        <v>0</v>
      </c>
      <c r="M14" s="372">
        <f t="shared" si="0"/>
        <v>1525</v>
      </c>
    </row>
    <row r="15" spans="2:24" s="33" customFormat="1" x14ac:dyDescent="0.25">
      <c r="B15" s="371" t="s">
        <v>218</v>
      </c>
      <c r="C15" s="371" t="s">
        <v>219</v>
      </c>
      <c r="D15" s="371" t="s">
        <v>56</v>
      </c>
      <c r="E15" s="360">
        <v>6</v>
      </c>
      <c r="F15" s="360">
        <v>6</v>
      </c>
      <c r="G15" s="360">
        <v>0</v>
      </c>
      <c r="H15" s="360">
        <v>0</v>
      </c>
      <c r="I15" s="360">
        <v>0</v>
      </c>
      <c r="J15" s="360">
        <v>0</v>
      </c>
      <c r="K15" s="360">
        <v>0</v>
      </c>
      <c r="L15" s="360">
        <v>0</v>
      </c>
      <c r="M15" s="360">
        <v>6</v>
      </c>
    </row>
    <row r="16" spans="2:24" s="33" customFormat="1" x14ac:dyDescent="0.25">
      <c r="B16" s="371" t="s">
        <v>218</v>
      </c>
      <c r="C16" s="371" t="s">
        <v>224</v>
      </c>
      <c r="D16" s="371" t="s">
        <v>2443</v>
      </c>
      <c r="E16" s="360">
        <v>18</v>
      </c>
      <c r="F16" s="360">
        <v>18</v>
      </c>
      <c r="G16" s="360">
        <v>0</v>
      </c>
      <c r="H16" s="360">
        <v>0</v>
      </c>
      <c r="I16" s="360">
        <v>0</v>
      </c>
      <c r="J16" s="360">
        <v>0</v>
      </c>
      <c r="K16" s="360">
        <v>0</v>
      </c>
      <c r="L16" s="360">
        <v>0</v>
      </c>
      <c r="M16" s="360">
        <v>18</v>
      </c>
    </row>
    <row r="17" spans="2:13" s="33" customFormat="1" x14ac:dyDescent="0.25">
      <c r="B17" s="371" t="s">
        <v>218</v>
      </c>
      <c r="C17" s="371" t="s">
        <v>224</v>
      </c>
      <c r="D17" s="371" t="s">
        <v>65</v>
      </c>
      <c r="E17" s="360">
        <v>29</v>
      </c>
      <c r="F17" s="360">
        <v>29</v>
      </c>
      <c r="G17" s="360">
        <v>0</v>
      </c>
      <c r="H17" s="360">
        <v>0</v>
      </c>
      <c r="I17" s="360">
        <v>11</v>
      </c>
      <c r="J17" s="360">
        <v>11</v>
      </c>
      <c r="K17" s="360">
        <v>0</v>
      </c>
      <c r="L17" s="360">
        <v>0</v>
      </c>
      <c r="M17" s="360">
        <v>18</v>
      </c>
    </row>
    <row r="18" spans="2:13" s="33" customFormat="1" x14ac:dyDescent="0.25">
      <c r="B18" s="371" t="s">
        <v>218</v>
      </c>
      <c r="C18" s="371" t="s">
        <v>224</v>
      </c>
      <c r="D18" s="371" t="s">
        <v>68</v>
      </c>
      <c r="E18" s="360">
        <v>0</v>
      </c>
      <c r="F18" s="360">
        <v>0</v>
      </c>
      <c r="G18" s="360">
        <v>0</v>
      </c>
      <c r="H18" s="360">
        <v>0</v>
      </c>
      <c r="I18" s="360">
        <v>1</v>
      </c>
      <c r="J18" s="360">
        <v>1</v>
      </c>
      <c r="K18" s="360">
        <v>0</v>
      </c>
      <c r="L18" s="360">
        <v>0</v>
      </c>
      <c r="M18" s="360">
        <v>-1</v>
      </c>
    </row>
    <row r="19" spans="2:13" s="33" customFormat="1" x14ac:dyDescent="0.25">
      <c r="B19" s="371" t="s">
        <v>220</v>
      </c>
      <c r="C19" s="371" t="s">
        <v>2193</v>
      </c>
      <c r="D19" s="371" t="s">
        <v>74</v>
      </c>
      <c r="E19" s="360">
        <v>1</v>
      </c>
      <c r="F19" s="360">
        <v>1</v>
      </c>
      <c r="G19" s="360">
        <v>0</v>
      </c>
      <c r="H19" s="360">
        <v>0</v>
      </c>
      <c r="I19" s="360">
        <v>2</v>
      </c>
      <c r="J19" s="360">
        <v>2</v>
      </c>
      <c r="K19" s="360">
        <v>0</v>
      </c>
      <c r="L19" s="360">
        <v>0</v>
      </c>
      <c r="M19" s="360">
        <v>-1</v>
      </c>
    </row>
    <row r="20" spans="2:13" s="33" customFormat="1" x14ac:dyDescent="0.25">
      <c r="B20" s="371" t="s">
        <v>220</v>
      </c>
      <c r="C20" s="371" t="s">
        <v>2193</v>
      </c>
      <c r="D20" s="371" t="s">
        <v>419</v>
      </c>
      <c r="E20" s="360">
        <v>0</v>
      </c>
      <c r="F20" s="360">
        <v>0</v>
      </c>
      <c r="G20" s="360">
        <v>0</v>
      </c>
      <c r="H20" s="360">
        <v>0</v>
      </c>
      <c r="I20" s="360">
        <v>2</v>
      </c>
      <c r="J20" s="360">
        <v>2</v>
      </c>
      <c r="K20" s="360">
        <v>0</v>
      </c>
      <c r="L20" s="360">
        <v>0</v>
      </c>
      <c r="M20" s="360">
        <v>-2</v>
      </c>
    </row>
    <row r="21" spans="2:13" s="33" customFormat="1" x14ac:dyDescent="0.25">
      <c r="B21" s="371" t="s">
        <v>220</v>
      </c>
      <c r="C21" s="371" t="s">
        <v>2193</v>
      </c>
      <c r="D21" s="371" t="s">
        <v>2195</v>
      </c>
      <c r="E21" s="360">
        <v>0</v>
      </c>
      <c r="F21" s="360">
        <v>0</v>
      </c>
      <c r="G21" s="360">
        <v>0</v>
      </c>
      <c r="H21" s="360">
        <v>0</v>
      </c>
      <c r="I21" s="360">
        <v>1</v>
      </c>
      <c r="J21" s="360">
        <v>1</v>
      </c>
      <c r="K21" s="360">
        <v>0</v>
      </c>
      <c r="L21" s="360">
        <v>0</v>
      </c>
      <c r="M21" s="360">
        <v>-1</v>
      </c>
    </row>
    <row r="22" spans="2:13" s="33" customFormat="1" x14ac:dyDescent="0.25">
      <c r="B22" s="371" t="s">
        <v>220</v>
      </c>
      <c r="C22" s="371" t="s">
        <v>2193</v>
      </c>
      <c r="D22" s="371" t="s">
        <v>92</v>
      </c>
      <c r="E22" s="360">
        <v>10</v>
      </c>
      <c r="F22" s="360">
        <v>10</v>
      </c>
      <c r="G22" s="360">
        <v>0</v>
      </c>
      <c r="H22" s="360">
        <v>0</v>
      </c>
      <c r="I22" s="360">
        <v>4</v>
      </c>
      <c r="J22" s="360">
        <v>4</v>
      </c>
      <c r="K22" s="360">
        <v>0</v>
      </c>
      <c r="L22" s="360">
        <v>0</v>
      </c>
      <c r="M22" s="360">
        <v>6</v>
      </c>
    </row>
    <row r="23" spans="2:13" s="33" customFormat="1" x14ac:dyDescent="0.25">
      <c r="B23" s="371" t="s">
        <v>220</v>
      </c>
      <c r="C23" s="371" t="s">
        <v>2193</v>
      </c>
      <c r="D23" s="371" t="s">
        <v>94</v>
      </c>
      <c r="E23" s="360">
        <v>5</v>
      </c>
      <c r="F23" s="360">
        <v>5</v>
      </c>
      <c r="G23" s="360">
        <v>0</v>
      </c>
      <c r="H23" s="360">
        <v>0</v>
      </c>
      <c r="I23" s="360">
        <v>7</v>
      </c>
      <c r="J23" s="360">
        <v>7</v>
      </c>
      <c r="K23" s="360">
        <v>0</v>
      </c>
      <c r="L23" s="360">
        <v>0</v>
      </c>
      <c r="M23" s="360">
        <v>-2</v>
      </c>
    </row>
    <row r="24" spans="2:13" s="33" customFormat="1" x14ac:dyDescent="0.25">
      <c r="B24" s="371" t="s">
        <v>220</v>
      </c>
      <c r="C24" s="371" t="s">
        <v>2193</v>
      </c>
      <c r="D24" s="371" t="s">
        <v>434</v>
      </c>
      <c r="E24" s="360">
        <v>445</v>
      </c>
      <c r="F24" s="360">
        <v>445</v>
      </c>
      <c r="G24" s="360">
        <v>0</v>
      </c>
      <c r="H24" s="360">
        <v>0</v>
      </c>
      <c r="I24" s="360">
        <v>173</v>
      </c>
      <c r="J24" s="360">
        <v>173</v>
      </c>
      <c r="K24" s="360">
        <v>0</v>
      </c>
      <c r="L24" s="360">
        <v>0</v>
      </c>
      <c r="M24" s="360">
        <v>272</v>
      </c>
    </row>
    <row r="25" spans="2:13" s="33" customFormat="1" x14ac:dyDescent="0.25">
      <c r="B25" s="371" t="s">
        <v>220</v>
      </c>
      <c r="C25" s="371" t="s">
        <v>2193</v>
      </c>
      <c r="D25" s="371" t="s">
        <v>97</v>
      </c>
      <c r="E25" s="360">
        <v>114</v>
      </c>
      <c r="F25" s="360">
        <v>114</v>
      </c>
      <c r="G25" s="360">
        <v>0</v>
      </c>
      <c r="H25" s="360">
        <v>0</v>
      </c>
      <c r="I25" s="360">
        <v>69</v>
      </c>
      <c r="J25" s="360">
        <v>69</v>
      </c>
      <c r="K25" s="360">
        <v>0</v>
      </c>
      <c r="L25" s="360">
        <v>0</v>
      </c>
      <c r="M25" s="360">
        <v>45</v>
      </c>
    </row>
    <row r="26" spans="2:13" s="33" customFormat="1" x14ac:dyDescent="0.25">
      <c r="B26" s="371" t="s">
        <v>220</v>
      </c>
      <c r="C26" s="371" t="s">
        <v>2196</v>
      </c>
      <c r="D26" s="371" t="s">
        <v>80</v>
      </c>
      <c r="E26" s="360">
        <v>2</v>
      </c>
      <c r="F26" s="360">
        <v>2</v>
      </c>
      <c r="G26" s="360">
        <v>0</v>
      </c>
      <c r="H26" s="360">
        <v>0</v>
      </c>
      <c r="I26" s="360">
        <v>1</v>
      </c>
      <c r="J26" s="360">
        <v>1</v>
      </c>
      <c r="K26" s="360">
        <v>0</v>
      </c>
      <c r="L26" s="360">
        <v>0</v>
      </c>
      <c r="M26" s="360">
        <v>1</v>
      </c>
    </row>
    <row r="27" spans="2:13" s="33" customFormat="1" x14ac:dyDescent="0.25">
      <c r="B27" s="371" t="s">
        <v>220</v>
      </c>
      <c r="C27" s="371" t="s">
        <v>2196</v>
      </c>
      <c r="D27" s="371" t="s">
        <v>420</v>
      </c>
      <c r="E27" s="360">
        <v>21</v>
      </c>
      <c r="F27" s="360">
        <v>21</v>
      </c>
      <c r="G27" s="360">
        <v>0</v>
      </c>
      <c r="H27" s="360">
        <v>0</v>
      </c>
      <c r="I27" s="360">
        <v>10</v>
      </c>
      <c r="J27" s="360">
        <v>10</v>
      </c>
      <c r="K27" s="360">
        <v>0</v>
      </c>
      <c r="L27" s="360">
        <v>0</v>
      </c>
      <c r="M27" s="360">
        <v>11</v>
      </c>
    </row>
    <row r="28" spans="2:13" s="33" customFormat="1" x14ac:dyDescent="0.25">
      <c r="B28" s="371" t="s">
        <v>220</v>
      </c>
      <c r="C28" s="371" t="s">
        <v>2196</v>
      </c>
      <c r="D28" s="371" t="s">
        <v>88</v>
      </c>
      <c r="E28" s="360">
        <v>7</v>
      </c>
      <c r="F28" s="360">
        <v>7</v>
      </c>
      <c r="G28" s="360">
        <v>0</v>
      </c>
      <c r="H28" s="360">
        <v>0</v>
      </c>
      <c r="I28" s="360">
        <v>2</v>
      </c>
      <c r="J28" s="360">
        <v>2</v>
      </c>
      <c r="K28" s="360">
        <v>0</v>
      </c>
      <c r="L28" s="360">
        <v>0</v>
      </c>
      <c r="M28" s="360">
        <v>5</v>
      </c>
    </row>
    <row r="29" spans="2:13" s="33" customFormat="1" x14ac:dyDescent="0.25">
      <c r="B29" s="371" t="s">
        <v>220</v>
      </c>
      <c r="C29" s="371" t="s">
        <v>2196</v>
      </c>
      <c r="D29" s="371" t="s">
        <v>214</v>
      </c>
      <c r="E29" s="360">
        <v>5</v>
      </c>
      <c r="F29" s="360">
        <v>5</v>
      </c>
      <c r="G29" s="360">
        <v>0</v>
      </c>
      <c r="H29" s="360">
        <v>0</v>
      </c>
      <c r="I29" s="360">
        <v>0</v>
      </c>
      <c r="J29" s="360">
        <v>0</v>
      </c>
      <c r="K29" s="360">
        <v>0</v>
      </c>
      <c r="L29" s="360">
        <v>0</v>
      </c>
      <c r="M29" s="360">
        <v>5</v>
      </c>
    </row>
    <row r="30" spans="2:13" s="33" customFormat="1" x14ac:dyDescent="0.25">
      <c r="B30" s="371" t="s">
        <v>220</v>
      </c>
      <c r="C30" s="371" t="s">
        <v>2197</v>
      </c>
      <c r="D30" s="371" t="s">
        <v>75</v>
      </c>
      <c r="E30" s="360">
        <v>1</v>
      </c>
      <c r="F30" s="360">
        <v>1</v>
      </c>
      <c r="G30" s="360">
        <v>0</v>
      </c>
      <c r="H30" s="360">
        <v>0</v>
      </c>
      <c r="I30" s="360">
        <v>2</v>
      </c>
      <c r="J30" s="360">
        <v>2</v>
      </c>
      <c r="K30" s="360">
        <v>0</v>
      </c>
      <c r="L30" s="360">
        <v>0</v>
      </c>
      <c r="M30" s="360">
        <v>-1</v>
      </c>
    </row>
    <row r="31" spans="2:13" s="33" customFormat="1" x14ac:dyDescent="0.25">
      <c r="B31" s="371" t="s">
        <v>220</v>
      </c>
      <c r="C31" s="371" t="s">
        <v>2197</v>
      </c>
      <c r="D31" s="371" t="s">
        <v>83</v>
      </c>
      <c r="E31" s="360">
        <v>11</v>
      </c>
      <c r="F31" s="360">
        <v>11</v>
      </c>
      <c r="G31" s="360">
        <v>0</v>
      </c>
      <c r="H31" s="360">
        <v>0</v>
      </c>
      <c r="I31" s="360">
        <v>9</v>
      </c>
      <c r="J31" s="360">
        <v>9</v>
      </c>
      <c r="K31" s="360">
        <v>0</v>
      </c>
      <c r="L31" s="360">
        <v>0</v>
      </c>
      <c r="M31" s="360">
        <v>2</v>
      </c>
    </row>
    <row r="32" spans="2:13" s="33" customFormat="1" x14ac:dyDescent="0.25">
      <c r="B32" s="371" t="s">
        <v>220</v>
      </c>
      <c r="C32" s="371" t="s">
        <v>2197</v>
      </c>
      <c r="D32" s="371" t="s">
        <v>93</v>
      </c>
      <c r="E32" s="360">
        <v>2</v>
      </c>
      <c r="F32" s="360">
        <v>2</v>
      </c>
      <c r="G32" s="360">
        <v>0</v>
      </c>
      <c r="H32" s="360">
        <v>0</v>
      </c>
      <c r="I32" s="360">
        <v>0</v>
      </c>
      <c r="J32" s="360">
        <v>0</v>
      </c>
      <c r="K32" s="360">
        <v>0</v>
      </c>
      <c r="L32" s="360">
        <v>0</v>
      </c>
      <c r="M32" s="360">
        <v>2</v>
      </c>
    </row>
    <row r="33" spans="2:13" s="33" customFormat="1" x14ac:dyDescent="0.25">
      <c r="B33" s="371" t="s">
        <v>220</v>
      </c>
      <c r="C33" s="371" t="s">
        <v>2197</v>
      </c>
      <c r="D33" s="371" t="s">
        <v>423</v>
      </c>
      <c r="E33" s="360">
        <v>4</v>
      </c>
      <c r="F33" s="360">
        <v>4</v>
      </c>
      <c r="G33" s="360">
        <v>0</v>
      </c>
      <c r="H33" s="360">
        <v>0</v>
      </c>
      <c r="I33" s="360">
        <v>2</v>
      </c>
      <c r="J33" s="360">
        <v>2</v>
      </c>
      <c r="K33" s="360">
        <v>0</v>
      </c>
      <c r="L33" s="360">
        <v>0</v>
      </c>
      <c r="M33" s="360">
        <v>2</v>
      </c>
    </row>
    <row r="34" spans="2:13" s="33" customFormat="1" x14ac:dyDescent="0.25">
      <c r="B34" s="371" t="s">
        <v>220</v>
      </c>
      <c r="C34" s="371" t="s">
        <v>2197</v>
      </c>
      <c r="D34" s="371" t="s">
        <v>79</v>
      </c>
      <c r="E34" s="360">
        <v>0</v>
      </c>
      <c r="F34" s="360">
        <v>0</v>
      </c>
      <c r="G34" s="360">
        <v>0</v>
      </c>
      <c r="H34" s="360">
        <v>0</v>
      </c>
      <c r="I34" s="360">
        <v>5</v>
      </c>
      <c r="J34" s="360">
        <v>5</v>
      </c>
      <c r="K34" s="360">
        <v>0</v>
      </c>
      <c r="L34" s="360">
        <v>0</v>
      </c>
      <c r="M34" s="360">
        <v>-5</v>
      </c>
    </row>
    <row r="35" spans="2:13" s="33" customFormat="1" x14ac:dyDescent="0.25">
      <c r="B35" s="371" t="s">
        <v>220</v>
      </c>
      <c r="C35" s="371" t="s">
        <v>2200</v>
      </c>
      <c r="D35" s="371" t="s">
        <v>73</v>
      </c>
      <c r="E35" s="360">
        <v>4</v>
      </c>
      <c r="F35" s="360">
        <v>2</v>
      </c>
      <c r="G35" s="360">
        <v>2</v>
      </c>
      <c r="H35" s="360">
        <v>0</v>
      </c>
      <c r="I35" s="360">
        <v>0</v>
      </c>
      <c r="J35" s="360">
        <v>0</v>
      </c>
      <c r="K35" s="360">
        <v>0</v>
      </c>
      <c r="L35" s="360">
        <v>0</v>
      </c>
      <c r="M35" s="360">
        <v>4</v>
      </c>
    </row>
    <row r="36" spans="2:13" s="33" customFormat="1" x14ac:dyDescent="0.25">
      <c r="B36" s="371" t="s">
        <v>220</v>
      </c>
      <c r="C36" s="371" t="s">
        <v>2200</v>
      </c>
      <c r="D36" s="371" t="s">
        <v>422</v>
      </c>
      <c r="E36" s="360">
        <v>22</v>
      </c>
      <c r="F36" s="360">
        <v>21</v>
      </c>
      <c r="G36" s="360">
        <v>1</v>
      </c>
      <c r="H36" s="360">
        <v>0</v>
      </c>
      <c r="I36" s="360">
        <v>3</v>
      </c>
      <c r="J36" s="360">
        <v>3</v>
      </c>
      <c r="K36" s="360">
        <v>0</v>
      </c>
      <c r="L36" s="360">
        <v>0</v>
      </c>
      <c r="M36" s="360">
        <v>19</v>
      </c>
    </row>
    <row r="37" spans="2:13" s="33" customFormat="1" x14ac:dyDescent="0.25">
      <c r="B37" s="371" t="s">
        <v>221</v>
      </c>
      <c r="C37" s="371" t="s">
        <v>2352</v>
      </c>
      <c r="D37" s="371" t="s">
        <v>427</v>
      </c>
      <c r="E37" s="360">
        <v>28</v>
      </c>
      <c r="F37" s="360">
        <v>28</v>
      </c>
      <c r="G37" s="360">
        <v>0</v>
      </c>
      <c r="H37" s="360">
        <v>0</v>
      </c>
      <c r="I37" s="360">
        <v>95</v>
      </c>
      <c r="J37" s="360">
        <v>95</v>
      </c>
      <c r="K37" s="360">
        <v>0</v>
      </c>
      <c r="L37" s="360">
        <v>0</v>
      </c>
      <c r="M37" s="360">
        <v>-67</v>
      </c>
    </row>
    <row r="38" spans="2:13" s="33" customFormat="1" x14ac:dyDescent="0.25">
      <c r="B38" s="371" t="s">
        <v>221</v>
      </c>
      <c r="C38" s="371" t="s">
        <v>2201</v>
      </c>
      <c r="D38" s="371" t="s">
        <v>100</v>
      </c>
      <c r="E38" s="360">
        <v>19</v>
      </c>
      <c r="F38" s="360">
        <v>19</v>
      </c>
      <c r="G38" s="360">
        <v>0</v>
      </c>
      <c r="H38" s="360">
        <v>0</v>
      </c>
      <c r="I38" s="360">
        <v>11</v>
      </c>
      <c r="J38" s="360">
        <v>11</v>
      </c>
      <c r="K38" s="360">
        <v>0</v>
      </c>
      <c r="L38" s="360">
        <v>0</v>
      </c>
      <c r="M38" s="360">
        <v>8</v>
      </c>
    </row>
    <row r="39" spans="2:13" s="33" customFormat="1" x14ac:dyDescent="0.25">
      <c r="B39" s="371" t="s">
        <v>221</v>
      </c>
      <c r="C39" s="371" t="s">
        <v>2201</v>
      </c>
      <c r="D39" s="371" t="s">
        <v>198</v>
      </c>
      <c r="E39" s="360">
        <v>14</v>
      </c>
      <c r="F39" s="360">
        <v>14</v>
      </c>
      <c r="G39" s="360">
        <v>0</v>
      </c>
      <c r="H39" s="360">
        <v>0</v>
      </c>
      <c r="I39" s="360">
        <v>10</v>
      </c>
      <c r="J39" s="360">
        <v>10</v>
      </c>
      <c r="K39" s="360">
        <v>0</v>
      </c>
      <c r="L39" s="360">
        <v>0</v>
      </c>
      <c r="M39" s="360">
        <v>4</v>
      </c>
    </row>
    <row r="40" spans="2:13" s="33" customFormat="1" x14ac:dyDescent="0.25">
      <c r="B40" s="371" t="s">
        <v>221</v>
      </c>
      <c r="C40" s="371" t="s">
        <v>2201</v>
      </c>
      <c r="D40" s="371" t="s">
        <v>106</v>
      </c>
      <c r="E40" s="360">
        <v>906</v>
      </c>
      <c r="F40" s="360">
        <v>906</v>
      </c>
      <c r="G40" s="360">
        <v>0</v>
      </c>
      <c r="H40" s="360">
        <v>0</v>
      </c>
      <c r="I40" s="360">
        <v>337</v>
      </c>
      <c r="J40" s="360">
        <v>337</v>
      </c>
      <c r="K40" s="360">
        <v>0</v>
      </c>
      <c r="L40" s="360">
        <v>0</v>
      </c>
      <c r="M40" s="360">
        <v>569</v>
      </c>
    </row>
    <row r="41" spans="2:13" s="33" customFormat="1" x14ac:dyDescent="0.25">
      <c r="B41" s="371" t="s">
        <v>221</v>
      </c>
      <c r="C41" s="371" t="s">
        <v>2201</v>
      </c>
      <c r="D41" s="371" t="s">
        <v>2202</v>
      </c>
      <c r="E41" s="360">
        <v>3</v>
      </c>
      <c r="F41" s="360">
        <v>3</v>
      </c>
      <c r="G41" s="360">
        <v>0</v>
      </c>
      <c r="H41" s="360">
        <v>0</v>
      </c>
      <c r="I41" s="360">
        <v>2</v>
      </c>
      <c r="J41" s="360">
        <v>2</v>
      </c>
      <c r="K41" s="360">
        <v>0</v>
      </c>
      <c r="L41" s="360">
        <v>0</v>
      </c>
      <c r="M41" s="360">
        <v>1</v>
      </c>
    </row>
    <row r="42" spans="2:13" s="33" customFormat="1" x14ac:dyDescent="0.25">
      <c r="B42" s="371" t="s">
        <v>221</v>
      </c>
      <c r="C42" s="371" t="s">
        <v>2201</v>
      </c>
      <c r="D42" s="371" t="s">
        <v>238</v>
      </c>
      <c r="E42" s="360">
        <v>36</v>
      </c>
      <c r="F42" s="360">
        <v>36</v>
      </c>
      <c r="G42" s="360">
        <v>0</v>
      </c>
      <c r="H42" s="360">
        <v>0</v>
      </c>
      <c r="I42" s="360">
        <v>11</v>
      </c>
      <c r="J42" s="360">
        <v>11</v>
      </c>
      <c r="K42" s="360">
        <v>0</v>
      </c>
      <c r="L42" s="360">
        <v>0</v>
      </c>
      <c r="M42" s="360">
        <v>25</v>
      </c>
    </row>
    <row r="43" spans="2:13" s="33" customFormat="1" x14ac:dyDescent="0.25">
      <c r="B43" s="371" t="s">
        <v>221</v>
      </c>
      <c r="C43" s="371" t="s">
        <v>2585</v>
      </c>
      <c r="D43" s="371" t="s">
        <v>432</v>
      </c>
      <c r="E43" s="360">
        <v>2</v>
      </c>
      <c r="F43" s="360">
        <v>2</v>
      </c>
      <c r="G43" s="360">
        <v>0</v>
      </c>
      <c r="H43" s="360">
        <v>0</v>
      </c>
      <c r="I43" s="360">
        <v>2</v>
      </c>
      <c r="J43" s="360">
        <v>2</v>
      </c>
      <c r="K43" s="360">
        <v>0</v>
      </c>
      <c r="L43" s="360">
        <v>0</v>
      </c>
      <c r="M43" s="360">
        <v>0</v>
      </c>
    </row>
    <row r="44" spans="2:13" s="33" customFormat="1" x14ac:dyDescent="0.25">
      <c r="B44" s="371" t="s">
        <v>221</v>
      </c>
      <c r="C44" s="371" t="s">
        <v>2585</v>
      </c>
      <c r="D44" s="371" t="s">
        <v>107</v>
      </c>
      <c r="E44" s="360">
        <v>5</v>
      </c>
      <c r="F44" s="360">
        <v>5</v>
      </c>
      <c r="G44" s="360">
        <v>0</v>
      </c>
      <c r="H44" s="360">
        <v>0</v>
      </c>
      <c r="I44" s="360">
        <v>5</v>
      </c>
      <c r="J44" s="360">
        <v>5</v>
      </c>
      <c r="K44" s="360">
        <v>0</v>
      </c>
      <c r="L44" s="360">
        <v>0</v>
      </c>
      <c r="M44" s="360">
        <v>0</v>
      </c>
    </row>
    <row r="45" spans="2:13" s="33" customFormat="1" x14ac:dyDescent="0.25">
      <c r="B45" s="371" t="s">
        <v>221</v>
      </c>
      <c r="C45" s="371" t="s">
        <v>2585</v>
      </c>
      <c r="D45" s="371" t="s">
        <v>103</v>
      </c>
      <c r="E45" s="360">
        <v>891</v>
      </c>
      <c r="F45" s="360">
        <v>885</v>
      </c>
      <c r="G45" s="360">
        <v>6</v>
      </c>
      <c r="H45" s="360">
        <v>0</v>
      </c>
      <c r="I45" s="360">
        <v>354</v>
      </c>
      <c r="J45" s="360">
        <v>351</v>
      </c>
      <c r="K45" s="360">
        <v>3</v>
      </c>
      <c r="L45" s="360">
        <v>0</v>
      </c>
      <c r="M45" s="360">
        <v>537</v>
      </c>
    </row>
    <row r="46" spans="2:13" s="33" customFormat="1" x14ac:dyDescent="0.25">
      <c r="B46" s="371" t="s">
        <v>221</v>
      </c>
      <c r="C46" s="371" t="s">
        <v>2204</v>
      </c>
      <c r="D46" s="371" t="s">
        <v>425</v>
      </c>
      <c r="E46" s="360">
        <v>1</v>
      </c>
      <c r="F46" s="360">
        <v>1</v>
      </c>
      <c r="G46" s="360">
        <v>0</v>
      </c>
      <c r="H46" s="360">
        <v>0</v>
      </c>
      <c r="I46" s="360">
        <v>1</v>
      </c>
      <c r="J46" s="360">
        <v>1</v>
      </c>
      <c r="K46" s="360">
        <v>0</v>
      </c>
      <c r="L46" s="360">
        <v>0</v>
      </c>
      <c r="M46" s="360">
        <v>0</v>
      </c>
    </row>
    <row r="47" spans="2:13" s="33" customFormat="1" x14ac:dyDescent="0.25">
      <c r="B47" s="371" t="s">
        <v>221</v>
      </c>
      <c r="C47" s="371" t="s">
        <v>2204</v>
      </c>
      <c r="D47" s="371" t="s">
        <v>104</v>
      </c>
      <c r="E47" s="360">
        <v>1</v>
      </c>
      <c r="F47" s="360">
        <v>1</v>
      </c>
      <c r="G47" s="360">
        <v>0</v>
      </c>
      <c r="H47" s="360">
        <v>0</v>
      </c>
      <c r="I47" s="360">
        <v>4</v>
      </c>
      <c r="J47" s="360">
        <v>4</v>
      </c>
      <c r="K47" s="360">
        <v>0</v>
      </c>
      <c r="L47" s="360">
        <v>0</v>
      </c>
      <c r="M47" s="360">
        <v>-3</v>
      </c>
    </row>
    <row r="48" spans="2:13" s="33" customFormat="1" x14ac:dyDescent="0.25">
      <c r="B48" s="371" t="s">
        <v>222</v>
      </c>
      <c r="C48" s="371" t="s">
        <v>2206</v>
      </c>
      <c r="D48" s="371" t="s">
        <v>2207</v>
      </c>
      <c r="E48" s="360">
        <v>1</v>
      </c>
      <c r="F48" s="360">
        <v>1</v>
      </c>
      <c r="G48" s="360">
        <v>0</v>
      </c>
      <c r="H48" s="360">
        <v>0</v>
      </c>
      <c r="I48" s="360">
        <v>1</v>
      </c>
      <c r="J48" s="360">
        <v>1</v>
      </c>
      <c r="K48" s="360">
        <v>0</v>
      </c>
      <c r="L48" s="360">
        <v>0</v>
      </c>
      <c r="M48" s="360">
        <v>0</v>
      </c>
    </row>
    <row r="49" spans="2:13" s="33" customFormat="1" x14ac:dyDescent="0.25">
      <c r="B49" s="371" t="s">
        <v>222</v>
      </c>
      <c r="C49" s="371" t="s">
        <v>2206</v>
      </c>
      <c r="D49" s="371" t="s">
        <v>443</v>
      </c>
      <c r="E49" s="360">
        <v>2</v>
      </c>
      <c r="F49" s="360">
        <v>2</v>
      </c>
      <c r="G49" s="360">
        <v>0</v>
      </c>
      <c r="H49" s="360">
        <v>0</v>
      </c>
      <c r="I49" s="360">
        <v>0</v>
      </c>
      <c r="J49" s="360">
        <v>0</v>
      </c>
      <c r="K49" s="360">
        <v>0</v>
      </c>
      <c r="L49" s="360">
        <v>0</v>
      </c>
      <c r="M49" s="360">
        <v>2</v>
      </c>
    </row>
    <row r="50" spans="2:13" s="33" customFormat="1" x14ac:dyDescent="0.25">
      <c r="B50" s="371" t="s">
        <v>222</v>
      </c>
      <c r="C50" s="371" t="s">
        <v>2211</v>
      </c>
      <c r="D50" s="371" t="s">
        <v>123</v>
      </c>
      <c r="E50" s="360">
        <v>4</v>
      </c>
      <c r="F50" s="360">
        <v>4</v>
      </c>
      <c r="G50" s="360">
        <v>0</v>
      </c>
      <c r="H50" s="360">
        <v>0</v>
      </c>
      <c r="I50" s="360">
        <v>7</v>
      </c>
      <c r="J50" s="360">
        <v>7</v>
      </c>
      <c r="K50" s="360">
        <v>0</v>
      </c>
      <c r="L50" s="360">
        <v>0</v>
      </c>
      <c r="M50" s="360">
        <v>-3</v>
      </c>
    </row>
    <row r="51" spans="2:13" s="33" customFormat="1" x14ac:dyDescent="0.25">
      <c r="B51" s="371" t="s">
        <v>222</v>
      </c>
      <c r="C51" s="371" t="s">
        <v>2214</v>
      </c>
      <c r="D51" s="371" t="s">
        <v>250</v>
      </c>
      <c r="E51" s="360">
        <v>76</v>
      </c>
      <c r="F51" s="360">
        <v>76</v>
      </c>
      <c r="G51" s="360">
        <v>0</v>
      </c>
      <c r="H51" s="360">
        <v>0</v>
      </c>
      <c r="I51" s="360">
        <v>27</v>
      </c>
      <c r="J51" s="360">
        <v>27</v>
      </c>
      <c r="K51" s="360">
        <v>0</v>
      </c>
      <c r="L51" s="360">
        <v>0</v>
      </c>
      <c r="M51" s="360">
        <v>49</v>
      </c>
    </row>
    <row r="53" spans="2:13" x14ac:dyDescent="0.25">
      <c r="B53" s="260"/>
      <c r="C53" s="56"/>
    </row>
    <row r="54" spans="2:13" x14ac:dyDescent="0.25">
      <c r="B54" s="261"/>
      <c r="C54" s="199"/>
    </row>
  </sheetData>
  <mergeCells count="9">
    <mergeCell ref="C8:L8"/>
    <mergeCell ref="C9:L9"/>
    <mergeCell ref="C10:L10"/>
    <mergeCell ref="M12:M13"/>
    <mergeCell ref="B12:B13"/>
    <mergeCell ref="C12:C13"/>
    <mergeCell ref="D12:D13"/>
    <mergeCell ref="E12:H12"/>
    <mergeCell ref="I12:L12"/>
  </mergeCells>
  <hyperlinks>
    <hyperlink ref="N9" location="INDICE!B74" display="INDICE" xr:uid="{00000000-0004-0000-3C00-000000000000}"/>
  </hyperlinks>
  <printOptions horizontalCentered="1"/>
  <pageMargins left="0" right="0" top="1.1811023622047245" bottom="0.78740157480314965" header="0" footer="0.19685039370078741"/>
  <pageSetup paperSize="9" scale="90" firstPageNumber="307" orientation="landscape" useFirstPageNumber="1" r:id="rId1"/>
  <headerFooter scaleWithDoc="0">
    <oddHeader>&amp;C
&amp;G</oddHeader>
    <oddFooter>&amp;C&amp;P</oddFooter>
    <evenFooter>&amp;L&amp;G&amp;C&amp;P&amp;R&amp;G</evenFooter>
  </headerFooter>
  <drawing r:id="rId2"/>
  <legacyDrawingHF r:id="rId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dimension ref="B1:X22"/>
  <sheetViews>
    <sheetView showGridLines="0" zoomScaleNormal="100" workbookViewId="0">
      <selection activeCell="N9" sqref="N9"/>
    </sheetView>
  </sheetViews>
  <sheetFormatPr baseColWidth="10" defaultColWidth="11.44140625" defaultRowHeight="13.2" x14ac:dyDescent="0.25"/>
  <cols>
    <col min="1" max="1" width="3.33203125" style="21" customWidth="1"/>
    <col min="2" max="2" width="18" style="21" customWidth="1"/>
    <col min="3" max="3" width="23.33203125" style="21" bestFit="1" customWidth="1"/>
    <col min="4" max="4" width="23.109375" style="21" bestFit="1" customWidth="1"/>
    <col min="5" max="5" width="16.109375" style="21" customWidth="1"/>
    <col min="6" max="7" width="14" style="21" customWidth="1"/>
    <col min="8" max="8" width="11.5546875" style="21" customWidth="1"/>
    <col min="9" max="9" width="12.44140625" style="21" customWidth="1"/>
    <col min="10" max="10" width="14.109375" style="21" customWidth="1"/>
    <col min="11" max="12" width="13.44140625" style="21" customWidth="1"/>
    <col min="13" max="13" width="16.88671875" style="21" customWidth="1"/>
    <col min="14" max="16384" width="11.44140625" style="21"/>
  </cols>
  <sheetData>
    <row r="1" spans="2:24" ht="24.9" customHeight="1" x14ac:dyDescent="0.25"/>
    <row r="2" spans="2:24" ht="24.9" customHeight="1" x14ac:dyDescent="0.25"/>
    <row r="3" spans="2:24" ht="24.9" customHeight="1" x14ac:dyDescent="0.25"/>
    <row r="4" spans="2:24" ht="24.9" customHeight="1" x14ac:dyDescent="0.25"/>
    <row r="5" spans="2:24" ht="24.9" customHeight="1" x14ac:dyDescent="0.25"/>
    <row r="7" spans="2:24" s="264" customFormat="1" x14ac:dyDescent="0.25"/>
    <row r="8" spans="2:24" s="264" customFormat="1" x14ac:dyDescent="0.25">
      <c r="C8" s="500" t="s">
        <v>2012</v>
      </c>
      <c r="D8" s="500"/>
      <c r="E8" s="500"/>
      <c r="F8" s="500"/>
      <c r="G8" s="500"/>
      <c r="H8" s="500"/>
      <c r="I8" s="500"/>
      <c r="J8" s="500"/>
      <c r="K8" s="500"/>
      <c r="L8" s="500"/>
      <c r="M8" s="270"/>
      <c r="N8" s="271"/>
      <c r="O8" s="271"/>
      <c r="P8" s="271"/>
      <c r="Q8" s="271"/>
      <c r="R8" s="271"/>
      <c r="S8" s="271"/>
      <c r="T8" s="271"/>
      <c r="U8" s="271"/>
      <c r="V8" s="271"/>
      <c r="W8" s="271"/>
      <c r="X8" s="271"/>
    </row>
    <row r="9" spans="2:24" s="264" customFormat="1" x14ac:dyDescent="0.25">
      <c r="C9" s="500" t="s">
        <v>3445</v>
      </c>
      <c r="D9" s="500"/>
      <c r="E9" s="500"/>
      <c r="F9" s="500"/>
      <c r="G9" s="500"/>
      <c r="H9" s="500"/>
      <c r="I9" s="500"/>
      <c r="J9" s="500"/>
      <c r="K9" s="500"/>
      <c r="L9" s="500"/>
      <c r="M9" s="273"/>
      <c r="N9" s="51" t="s">
        <v>234</v>
      </c>
      <c r="O9" s="271"/>
      <c r="P9" s="271"/>
      <c r="Q9" s="271"/>
      <c r="R9" s="271"/>
      <c r="S9" s="271"/>
      <c r="T9" s="271"/>
      <c r="U9" s="271"/>
      <c r="V9" s="271"/>
      <c r="W9" s="271"/>
      <c r="X9" s="271"/>
    </row>
    <row r="10" spans="2:24" s="264" customFormat="1" x14ac:dyDescent="0.25">
      <c r="C10" s="500" t="s">
        <v>4171</v>
      </c>
      <c r="D10" s="500"/>
      <c r="E10" s="500"/>
      <c r="F10" s="500"/>
      <c r="G10" s="500"/>
      <c r="H10" s="500"/>
      <c r="I10" s="500"/>
      <c r="J10" s="500"/>
      <c r="K10" s="500"/>
      <c r="L10" s="500"/>
      <c r="M10" s="270"/>
      <c r="N10" s="271"/>
      <c r="O10" s="271"/>
      <c r="P10" s="271"/>
      <c r="Q10" s="271"/>
      <c r="R10" s="271"/>
      <c r="S10" s="271"/>
      <c r="T10" s="271"/>
      <c r="U10" s="271"/>
      <c r="V10" s="271"/>
      <c r="W10" s="271"/>
      <c r="X10" s="271"/>
    </row>
    <row r="11" spans="2:24" x14ac:dyDescent="0.25">
      <c r="D11" s="135"/>
      <c r="E11" s="135"/>
      <c r="F11" s="135"/>
      <c r="G11" s="135"/>
      <c r="H11" s="135"/>
      <c r="I11" s="135"/>
      <c r="J11" s="136" t="s">
        <v>11</v>
      </c>
      <c r="K11" s="135"/>
      <c r="L11" s="135"/>
      <c r="M11" s="137"/>
      <c r="N11" s="32"/>
      <c r="O11" s="32"/>
      <c r="P11" s="32"/>
      <c r="Q11" s="32"/>
      <c r="R11" s="32"/>
      <c r="S11" s="32"/>
      <c r="T11" s="32"/>
      <c r="U11" s="32"/>
      <c r="V11" s="32"/>
      <c r="W11" s="32"/>
      <c r="X11" s="32"/>
    </row>
    <row r="12" spans="2:24" ht="12.75" customHeight="1" x14ac:dyDescent="0.25">
      <c r="B12" s="456" t="s">
        <v>2609</v>
      </c>
      <c r="C12" s="456" t="s">
        <v>2610</v>
      </c>
      <c r="D12" s="456" t="s">
        <v>37</v>
      </c>
      <c r="E12" s="456" t="s">
        <v>2</v>
      </c>
      <c r="F12" s="456"/>
      <c r="G12" s="456"/>
      <c r="H12" s="456"/>
      <c r="I12" s="456" t="s">
        <v>3</v>
      </c>
      <c r="J12" s="456"/>
      <c r="K12" s="456"/>
      <c r="L12" s="456"/>
      <c r="M12" s="456" t="s">
        <v>2683</v>
      </c>
    </row>
    <row r="13" spans="2:24" x14ac:dyDescent="0.25">
      <c r="B13" s="456"/>
      <c r="C13" s="456"/>
      <c r="D13" s="456"/>
      <c r="E13" s="350" t="s">
        <v>10</v>
      </c>
      <c r="F13" s="350" t="s">
        <v>0</v>
      </c>
      <c r="G13" s="350" t="s">
        <v>1</v>
      </c>
      <c r="H13" s="350" t="s">
        <v>409</v>
      </c>
      <c r="I13" s="350" t="s">
        <v>10</v>
      </c>
      <c r="J13" s="350" t="s">
        <v>0</v>
      </c>
      <c r="K13" s="350" t="s">
        <v>1</v>
      </c>
      <c r="L13" s="350" t="s">
        <v>409</v>
      </c>
      <c r="M13" s="456"/>
    </row>
    <row r="14" spans="2:24" s="33" customFormat="1" x14ac:dyDescent="0.25">
      <c r="B14" s="363" t="s">
        <v>10</v>
      </c>
      <c r="C14" s="363" t="s">
        <v>10</v>
      </c>
      <c r="D14" s="363" t="s">
        <v>10</v>
      </c>
      <c r="E14" s="372">
        <f t="shared" ref="E14:M14" si="0">+SUM(E15:E19)</f>
        <v>654</v>
      </c>
      <c r="F14" s="372">
        <f t="shared" si="0"/>
        <v>348</v>
      </c>
      <c r="G14" s="372">
        <f t="shared" si="0"/>
        <v>306</v>
      </c>
      <c r="H14" s="372">
        <f t="shared" si="0"/>
        <v>0</v>
      </c>
      <c r="I14" s="372">
        <f t="shared" si="0"/>
        <v>623</v>
      </c>
      <c r="J14" s="372">
        <f t="shared" si="0"/>
        <v>346</v>
      </c>
      <c r="K14" s="372">
        <f t="shared" si="0"/>
        <v>277</v>
      </c>
      <c r="L14" s="372">
        <f t="shared" si="0"/>
        <v>0</v>
      </c>
      <c r="M14" s="372">
        <f t="shared" si="0"/>
        <v>31</v>
      </c>
    </row>
    <row r="15" spans="2:24" s="33" customFormat="1" x14ac:dyDescent="0.25">
      <c r="B15" s="371" t="s">
        <v>218</v>
      </c>
      <c r="C15" s="371" t="s">
        <v>224</v>
      </c>
      <c r="D15" s="371" t="s">
        <v>62</v>
      </c>
      <c r="E15" s="360">
        <v>0</v>
      </c>
      <c r="F15" s="360">
        <v>0</v>
      </c>
      <c r="G15" s="360">
        <v>0</v>
      </c>
      <c r="H15" s="360">
        <v>0</v>
      </c>
      <c r="I15" s="360">
        <v>1</v>
      </c>
      <c r="J15" s="360">
        <v>0</v>
      </c>
      <c r="K15" s="360">
        <v>1</v>
      </c>
      <c r="L15" s="360">
        <v>0</v>
      </c>
      <c r="M15" s="360">
        <v>-1</v>
      </c>
    </row>
    <row r="16" spans="2:24" s="33" customFormat="1" x14ac:dyDescent="0.25">
      <c r="B16" s="371" t="s">
        <v>218</v>
      </c>
      <c r="C16" s="371" t="s">
        <v>224</v>
      </c>
      <c r="D16" s="371" t="s">
        <v>2443</v>
      </c>
      <c r="E16" s="360">
        <v>319</v>
      </c>
      <c r="F16" s="360">
        <v>163</v>
      </c>
      <c r="G16" s="360">
        <v>156</v>
      </c>
      <c r="H16" s="360">
        <v>0</v>
      </c>
      <c r="I16" s="360">
        <v>310</v>
      </c>
      <c r="J16" s="360">
        <v>172</v>
      </c>
      <c r="K16" s="360">
        <v>138</v>
      </c>
      <c r="L16" s="360">
        <v>0</v>
      </c>
      <c r="M16" s="360">
        <v>9</v>
      </c>
    </row>
    <row r="17" spans="2:13" s="33" customFormat="1" x14ac:dyDescent="0.25">
      <c r="B17" s="371" t="s">
        <v>218</v>
      </c>
      <c r="C17" s="371" t="s">
        <v>224</v>
      </c>
      <c r="D17" s="371" t="s">
        <v>65</v>
      </c>
      <c r="E17" s="360">
        <v>333</v>
      </c>
      <c r="F17" s="360">
        <v>183</v>
      </c>
      <c r="G17" s="360">
        <v>150</v>
      </c>
      <c r="H17" s="360">
        <v>0</v>
      </c>
      <c r="I17" s="360">
        <v>310</v>
      </c>
      <c r="J17" s="360">
        <v>173</v>
      </c>
      <c r="K17" s="360">
        <v>137</v>
      </c>
      <c r="L17" s="360">
        <v>0</v>
      </c>
      <c r="M17" s="360">
        <v>23</v>
      </c>
    </row>
    <row r="18" spans="2:13" s="33" customFormat="1" x14ac:dyDescent="0.25">
      <c r="B18" s="371" t="s">
        <v>220</v>
      </c>
      <c r="C18" s="371" t="s">
        <v>2197</v>
      </c>
      <c r="D18" s="371" t="s">
        <v>79</v>
      </c>
      <c r="E18" s="360">
        <v>2</v>
      </c>
      <c r="F18" s="360">
        <v>2</v>
      </c>
      <c r="G18" s="360">
        <v>0</v>
      </c>
      <c r="H18" s="360">
        <v>0</v>
      </c>
      <c r="I18" s="360">
        <v>0</v>
      </c>
      <c r="J18" s="360">
        <v>0</v>
      </c>
      <c r="K18" s="360">
        <v>0</v>
      </c>
      <c r="L18" s="360">
        <v>0</v>
      </c>
      <c r="M18" s="360">
        <v>2</v>
      </c>
    </row>
    <row r="19" spans="2:13" s="33" customFormat="1" x14ac:dyDescent="0.25">
      <c r="B19" s="371" t="s">
        <v>220</v>
      </c>
      <c r="C19" s="371" t="s">
        <v>2200</v>
      </c>
      <c r="D19" s="371" t="s">
        <v>82</v>
      </c>
      <c r="E19" s="360">
        <v>0</v>
      </c>
      <c r="F19" s="360">
        <v>0</v>
      </c>
      <c r="G19" s="360">
        <v>0</v>
      </c>
      <c r="H19" s="360">
        <v>0</v>
      </c>
      <c r="I19" s="360">
        <v>2</v>
      </c>
      <c r="J19" s="360">
        <v>1</v>
      </c>
      <c r="K19" s="360">
        <v>1</v>
      </c>
      <c r="L19" s="360">
        <v>0</v>
      </c>
      <c r="M19" s="360">
        <v>-2</v>
      </c>
    </row>
    <row r="21" spans="2:13" x14ac:dyDescent="0.25">
      <c r="B21" s="260"/>
      <c r="C21" s="56"/>
    </row>
    <row r="22" spans="2:13" x14ac:dyDescent="0.25">
      <c r="B22" s="261"/>
      <c r="C22" s="199"/>
    </row>
  </sheetData>
  <mergeCells count="9">
    <mergeCell ref="C8:L8"/>
    <mergeCell ref="C9:L9"/>
    <mergeCell ref="C10:L10"/>
    <mergeCell ref="M12:M13"/>
    <mergeCell ref="B12:B13"/>
    <mergeCell ref="C12:C13"/>
    <mergeCell ref="D12:D13"/>
    <mergeCell ref="E12:H12"/>
    <mergeCell ref="I12:L12"/>
  </mergeCells>
  <hyperlinks>
    <hyperlink ref="N9" location="INDICE!B75" display="INDICE" xr:uid="{00000000-0004-0000-3D00-000000000000}"/>
  </hyperlinks>
  <printOptions horizontalCentered="1"/>
  <pageMargins left="0" right="0" top="1.1811023622047245" bottom="0.78740157480314965" header="0" footer="0.19685039370078741"/>
  <pageSetup paperSize="9" scale="90" firstPageNumber="307" orientation="landscape" useFirstPageNumber="1" r:id="rId1"/>
  <headerFooter scaleWithDoc="0">
    <oddHeader>&amp;C
&amp;G</oddHeader>
    <oddFooter>&amp;C&amp;P</oddFooter>
    <evenFooter>&amp;L&amp;G&amp;C&amp;P&amp;R&amp;G</evenFooter>
  </headerFooter>
  <drawing r:id="rId2"/>
  <legacyDrawingHF r:id="rId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dimension ref="B1:X64"/>
  <sheetViews>
    <sheetView showGridLines="0" zoomScaleNormal="100" workbookViewId="0">
      <selection activeCell="N9" sqref="N9"/>
    </sheetView>
  </sheetViews>
  <sheetFormatPr baseColWidth="10" defaultColWidth="11.44140625" defaultRowHeight="13.2" x14ac:dyDescent="0.25"/>
  <cols>
    <col min="1" max="1" width="3.33203125" style="21" customWidth="1"/>
    <col min="2" max="2" width="18" style="21" customWidth="1"/>
    <col min="3" max="3" width="23.33203125" style="21" bestFit="1" customWidth="1"/>
    <col min="4" max="4" width="23.109375" style="21" bestFit="1" customWidth="1"/>
    <col min="5" max="5" width="16.109375" style="21" customWidth="1"/>
    <col min="6" max="7" width="14" style="21" customWidth="1"/>
    <col min="8" max="8" width="11.5546875" style="21" customWidth="1"/>
    <col min="9" max="9" width="12.44140625" style="21" customWidth="1"/>
    <col min="10" max="10" width="14.109375" style="21" customWidth="1"/>
    <col min="11" max="12" width="13.44140625" style="21" customWidth="1"/>
    <col min="13" max="13" width="16.88671875" style="21" customWidth="1"/>
    <col min="14" max="16384" width="11.44140625" style="21"/>
  </cols>
  <sheetData>
    <row r="1" spans="2:24" ht="24.9" customHeight="1" x14ac:dyDescent="0.25"/>
    <row r="2" spans="2:24" ht="24.9" customHeight="1" x14ac:dyDescent="0.25"/>
    <row r="3" spans="2:24" ht="24.9" customHeight="1" x14ac:dyDescent="0.25"/>
    <row r="4" spans="2:24" ht="24.9" customHeight="1" x14ac:dyDescent="0.25"/>
    <row r="5" spans="2:24" ht="24.9" customHeight="1" x14ac:dyDescent="0.25"/>
    <row r="7" spans="2:24" s="264" customFormat="1" x14ac:dyDescent="0.25"/>
    <row r="8" spans="2:24" s="264" customFormat="1" x14ac:dyDescent="0.25">
      <c r="C8" s="500" t="s">
        <v>3523</v>
      </c>
      <c r="D8" s="500"/>
      <c r="E8" s="500"/>
      <c r="F8" s="500"/>
      <c r="G8" s="500"/>
      <c r="H8" s="500"/>
      <c r="I8" s="500"/>
      <c r="J8" s="500"/>
      <c r="K8" s="500"/>
      <c r="L8" s="500"/>
      <c r="M8" s="270"/>
      <c r="N8" s="271"/>
      <c r="O8" s="271"/>
      <c r="P8" s="271"/>
      <c r="Q8" s="271"/>
      <c r="R8" s="271"/>
      <c r="S8" s="271"/>
      <c r="T8" s="271"/>
      <c r="U8" s="271"/>
      <c r="V8" s="271"/>
      <c r="W8" s="271"/>
      <c r="X8" s="271"/>
    </row>
    <row r="9" spans="2:24" s="264" customFormat="1" x14ac:dyDescent="0.25">
      <c r="C9" s="500" t="s">
        <v>3446</v>
      </c>
      <c r="D9" s="500"/>
      <c r="E9" s="500"/>
      <c r="F9" s="500"/>
      <c r="G9" s="500"/>
      <c r="H9" s="500"/>
      <c r="I9" s="500"/>
      <c r="J9" s="500"/>
      <c r="K9" s="500"/>
      <c r="L9" s="500"/>
      <c r="M9" s="273"/>
      <c r="N9" s="51" t="s">
        <v>234</v>
      </c>
      <c r="O9" s="271"/>
      <c r="P9" s="271"/>
      <c r="Q9" s="271"/>
      <c r="R9" s="271"/>
      <c r="S9" s="271"/>
      <c r="T9" s="271"/>
      <c r="U9" s="271"/>
      <c r="V9" s="271"/>
      <c r="W9" s="271"/>
      <c r="X9" s="271"/>
    </row>
    <row r="10" spans="2:24" s="264" customFormat="1" x14ac:dyDescent="0.25">
      <c r="C10" s="500" t="s">
        <v>4171</v>
      </c>
      <c r="D10" s="500"/>
      <c r="E10" s="500"/>
      <c r="F10" s="500"/>
      <c r="G10" s="500"/>
      <c r="H10" s="500"/>
      <c r="I10" s="500"/>
      <c r="J10" s="500"/>
      <c r="K10" s="500"/>
      <c r="L10" s="500"/>
      <c r="M10" s="270"/>
      <c r="N10" s="271"/>
      <c r="O10" s="271"/>
      <c r="P10" s="271"/>
      <c r="Q10" s="271"/>
      <c r="R10" s="271"/>
      <c r="S10" s="271"/>
      <c r="T10" s="271"/>
      <c r="U10" s="271"/>
      <c r="V10" s="271"/>
      <c r="W10" s="271"/>
      <c r="X10" s="271"/>
    </row>
    <row r="11" spans="2:24" x14ac:dyDescent="0.25">
      <c r="D11" s="135"/>
      <c r="E11" s="135"/>
      <c r="F11" s="135"/>
      <c r="G11" s="135"/>
      <c r="H11" s="135"/>
      <c r="I11" s="135"/>
      <c r="J11" s="136" t="s">
        <v>11</v>
      </c>
      <c r="K11" s="135"/>
      <c r="L11" s="135"/>
      <c r="M11" s="137"/>
      <c r="N11" s="32"/>
      <c r="O11" s="32"/>
      <c r="P11" s="32"/>
      <c r="Q11" s="32"/>
      <c r="R11" s="32"/>
      <c r="S11" s="32"/>
      <c r="T11" s="32"/>
      <c r="U11" s="32"/>
      <c r="V11" s="32"/>
      <c r="W11" s="32"/>
      <c r="X11" s="32"/>
    </row>
    <row r="12" spans="2:24" ht="12.75" customHeight="1" x14ac:dyDescent="0.25">
      <c r="B12" s="456" t="s">
        <v>2609</v>
      </c>
      <c r="C12" s="456" t="s">
        <v>2610</v>
      </c>
      <c r="D12" s="456" t="s">
        <v>37</v>
      </c>
      <c r="E12" s="456" t="s">
        <v>2</v>
      </c>
      <c r="F12" s="456"/>
      <c r="G12" s="456"/>
      <c r="H12" s="456"/>
      <c r="I12" s="456" t="s">
        <v>3</v>
      </c>
      <c r="J12" s="456"/>
      <c r="K12" s="456"/>
      <c r="L12" s="456"/>
      <c r="M12" s="456" t="s">
        <v>2683</v>
      </c>
    </row>
    <row r="13" spans="2:24" x14ac:dyDescent="0.25">
      <c r="B13" s="456"/>
      <c r="C13" s="456"/>
      <c r="D13" s="456"/>
      <c r="E13" s="350" t="s">
        <v>10</v>
      </c>
      <c r="F13" s="350" t="s">
        <v>0</v>
      </c>
      <c r="G13" s="350" t="s">
        <v>1</v>
      </c>
      <c r="H13" s="350" t="s">
        <v>409</v>
      </c>
      <c r="I13" s="350" t="s">
        <v>10</v>
      </c>
      <c r="J13" s="350" t="s">
        <v>0</v>
      </c>
      <c r="K13" s="350" t="s">
        <v>1</v>
      </c>
      <c r="L13" s="350" t="s">
        <v>409</v>
      </c>
      <c r="M13" s="456"/>
    </row>
    <row r="14" spans="2:24" s="33" customFormat="1" x14ac:dyDescent="0.25">
      <c r="B14" s="363" t="s">
        <v>10</v>
      </c>
      <c r="C14" s="363" t="s">
        <v>10</v>
      </c>
      <c r="D14" s="363" t="s">
        <v>10</v>
      </c>
      <c r="E14" s="372">
        <f t="shared" ref="E14:M14" si="0">+SUM(E15:E61)</f>
        <v>14815</v>
      </c>
      <c r="F14" s="372">
        <f t="shared" si="0"/>
        <v>8603</v>
      </c>
      <c r="G14" s="372">
        <f t="shared" si="0"/>
        <v>6207</v>
      </c>
      <c r="H14" s="372">
        <f t="shared" si="0"/>
        <v>5</v>
      </c>
      <c r="I14" s="372">
        <f t="shared" si="0"/>
        <v>14327</v>
      </c>
      <c r="J14" s="372">
        <f t="shared" si="0"/>
        <v>8384</v>
      </c>
      <c r="K14" s="372">
        <f t="shared" si="0"/>
        <v>5939</v>
      </c>
      <c r="L14" s="372">
        <f t="shared" si="0"/>
        <v>4</v>
      </c>
      <c r="M14" s="372">
        <f t="shared" si="0"/>
        <v>488</v>
      </c>
    </row>
    <row r="15" spans="2:24" s="33" customFormat="1" x14ac:dyDescent="0.25">
      <c r="B15" s="371" t="s">
        <v>218</v>
      </c>
      <c r="C15" s="371" t="s">
        <v>2191</v>
      </c>
      <c r="D15" s="371" t="s">
        <v>38</v>
      </c>
      <c r="E15" s="360">
        <v>5</v>
      </c>
      <c r="F15" s="360">
        <v>4</v>
      </c>
      <c r="G15" s="360">
        <v>1</v>
      </c>
      <c r="H15" s="360">
        <v>0</v>
      </c>
      <c r="I15" s="360">
        <v>8</v>
      </c>
      <c r="J15" s="360">
        <v>4</v>
      </c>
      <c r="K15" s="360">
        <v>4</v>
      </c>
      <c r="L15" s="360">
        <v>0</v>
      </c>
      <c r="M15" s="360">
        <v>-3</v>
      </c>
    </row>
    <row r="16" spans="2:24" s="33" customFormat="1" x14ac:dyDescent="0.25">
      <c r="B16" s="371" t="s">
        <v>218</v>
      </c>
      <c r="C16" s="371" t="s">
        <v>2191</v>
      </c>
      <c r="D16" s="371" t="s">
        <v>2189</v>
      </c>
      <c r="E16" s="360">
        <v>49</v>
      </c>
      <c r="F16" s="360">
        <v>34</v>
      </c>
      <c r="G16" s="360">
        <v>15</v>
      </c>
      <c r="H16" s="360">
        <v>0</v>
      </c>
      <c r="I16" s="360">
        <v>56</v>
      </c>
      <c r="J16" s="360">
        <v>45</v>
      </c>
      <c r="K16" s="360">
        <v>11</v>
      </c>
      <c r="L16" s="360">
        <v>0</v>
      </c>
      <c r="M16" s="360">
        <v>-7</v>
      </c>
    </row>
    <row r="17" spans="2:13" s="33" customFormat="1" x14ac:dyDescent="0.25">
      <c r="B17" s="371" t="s">
        <v>218</v>
      </c>
      <c r="C17" s="371" t="s">
        <v>219</v>
      </c>
      <c r="D17" s="371" t="s">
        <v>45</v>
      </c>
      <c r="E17" s="360">
        <v>2</v>
      </c>
      <c r="F17" s="360">
        <v>2</v>
      </c>
      <c r="G17" s="360">
        <v>0</v>
      </c>
      <c r="H17" s="360">
        <v>0</v>
      </c>
      <c r="I17" s="360">
        <v>3</v>
      </c>
      <c r="J17" s="360">
        <v>3</v>
      </c>
      <c r="K17" s="360">
        <v>0</v>
      </c>
      <c r="L17" s="360">
        <v>0</v>
      </c>
      <c r="M17" s="360">
        <v>-1</v>
      </c>
    </row>
    <row r="18" spans="2:13" s="33" customFormat="1" x14ac:dyDescent="0.25">
      <c r="B18" s="371" t="s">
        <v>218</v>
      </c>
      <c r="C18" s="371" t="s">
        <v>219</v>
      </c>
      <c r="D18" s="371" t="s">
        <v>49</v>
      </c>
      <c r="E18" s="360">
        <v>4</v>
      </c>
      <c r="F18" s="360">
        <v>3</v>
      </c>
      <c r="G18" s="360">
        <v>1</v>
      </c>
      <c r="H18" s="360">
        <v>0</v>
      </c>
      <c r="I18" s="360">
        <v>0</v>
      </c>
      <c r="J18" s="360">
        <v>0</v>
      </c>
      <c r="K18" s="360">
        <v>0</v>
      </c>
      <c r="L18" s="360">
        <v>0</v>
      </c>
      <c r="M18" s="360">
        <v>4</v>
      </c>
    </row>
    <row r="19" spans="2:13" s="33" customFormat="1" x14ac:dyDescent="0.25">
      <c r="B19" s="371" t="s">
        <v>218</v>
      </c>
      <c r="C19" s="371" t="s">
        <v>219</v>
      </c>
      <c r="D19" s="371" t="s">
        <v>52</v>
      </c>
      <c r="E19" s="360">
        <v>2</v>
      </c>
      <c r="F19" s="360">
        <v>2</v>
      </c>
      <c r="G19" s="360">
        <v>0</v>
      </c>
      <c r="H19" s="360">
        <v>0</v>
      </c>
      <c r="I19" s="360">
        <v>1</v>
      </c>
      <c r="J19" s="360">
        <v>1</v>
      </c>
      <c r="K19" s="360">
        <v>0</v>
      </c>
      <c r="L19" s="360">
        <v>0</v>
      </c>
      <c r="M19" s="360">
        <v>1</v>
      </c>
    </row>
    <row r="20" spans="2:13" s="33" customFormat="1" x14ac:dyDescent="0.25">
      <c r="B20" s="371" t="s">
        <v>218</v>
      </c>
      <c r="C20" s="371" t="s">
        <v>219</v>
      </c>
      <c r="D20" s="371" t="s">
        <v>53</v>
      </c>
      <c r="E20" s="360">
        <v>8</v>
      </c>
      <c r="F20" s="360">
        <v>0</v>
      </c>
      <c r="G20" s="360">
        <v>8</v>
      </c>
      <c r="H20" s="360">
        <v>0</v>
      </c>
      <c r="I20" s="360">
        <v>7</v>
      </c>
      <c r="J20" s="360">
        <v>0</v>
      </c>
      <c r="K20" s="360">
        <v>7</v>
      </c>
      <c r="L20" s="360">
        <v>0</v>
      </c>
      <c r="M20" s="360">
        <v>1</v>
      </c>
    </row>
    <row r="21" spans="2:13" s="33" customFormat="1" x14ac:dyDescent="0.25">
      <c r="B21" s="371" t="s">
        <v>218</v>
      </c>
      <c r="C21" s="371" t="s">
        <v>219</v>
      </c>
      <c r="D21" s="371" t="s">
        <v>39</v>
      </c>
      <c r="E21" s="360">
        <v>12</v>
      </c>
      <c r="F21" s="360">
        <v>10</v>
      </c>
      <c r="G21" s="360">
        <v>2</v>
      </c>
      <c r="H21" s="360">
        <v>0</v>
      </c>
      <c r="I21" s="360">
        <v>20</v>
      </c>
      <c r="J21" s="360">
        <v>13</v>
      </c>
      <c r="K21" s="360">
        <v>7</v>
      </c>
      <c r="L21" s="360">
        <v>0</v>
      </c>
      <c r="M21" s="360">
        <v>-8</v>
      </c>
    </row>
    <row r="22" spans="2:13" s="33" customFormat="1" x14ac:dyDescent="0.25">
      <c r="B22" s="371" t="s">
        <v>218</v>
      </c>
      <c r="C22" s="371" t="s">
        <v>219</v>
      </c>
      <c r="D22" s="371" t="s">
        <v>56</v>
      </c>
      <c r="E22" s="360">
        <v>1</v>
      </c>
      <c r="F22" s="360">
        <v>0</v>
      </c>
      <c r="G22" s="360">
        <v>1</v>
      </c>
      <c r="H22" s="360">
        <v>0</v>
      </c>
      <c r="I22" s="360">
        <v>1</v>
      </c>
      <c r="J22" s="360">
        <v>0</v>
      </c>
      <c r="K22" s="360">
        <v>1</v>
      </c>
      <c r="L22" s="360">
        <v>0</v>
      </c>
      <c r="M22" s="360">
        <v>0</v>
      </c>
    </row>
    <row r="23" spans="2:13" s="33" customFormat="1" x14ac:dyDescent="0.25">
      <c r="B23" s="371" t="s">
        <v>218</v>
      </c>
      <c r="C23" s="371" t="s">
        <v>224</v>
      </c>
      <c r="D23" s="371" t="s">
        <v>58</v>
      </c>
      <c r="E23" s="360">
        <v>109</v>
      </c>
      <c r="F23" s="360">
        <v>78</v>
      </c>
      <c r="G23" s="360">
        <v>31</v>
      </c>
      <c r="H23" s="360">
        <v>0</v>
      </c>
      <c r="I23" s="360">
        <v>91</v>
      </c>
      <c r="J23" s="360">
        <v>57</v>
      </c>
      <c r="K23" s="360">
        <v>34</v>
      </c>
      <c r="L23" s="360">
        <v>0</v>
      </c>
      <c r="M23" s="360">
        <v>18</v>
      </c>
    </row>
    <row r="24" spans="2:13" s="33" customFormat="1" x14ac:dyDescent="0.25">
      <c r="B24" s="371" t="s">
        <v>218</v>
      </c>
      <c r="C24" s="371" t="s">
        <v>224</v>
      </c>
      <c r="D24" s="371" t="s">
        <v>59</v>
      </c>
      <c r="E24" s="360">
        <v>13</v>
      </c>
      <c r="F24" s="360">
        <v>5</v>
      </c>
      <c r="G24" s="360">
        <v>8</v>
      </c>
      <c r="H24" s="360">
        <v>0</v>
      </c>
      <c r="I24" s="360">
        <v>3</v>
      </c>
      <c r="J24" s="360">
        <v>2</v>
      </c>
      <c r="K24" s="360">
        <v>1</v>
      </c>
      <c r="L24" s="360">
        <v>0</v>
      </c>
      <c r="M24" s="360">
        <v>10</v>
      </c>
    </row>
    <row r="25" spans="2:13" s="33" customFormat="1" x14ac:dyDescent="0.25">
      <c r="B25" s="371" t="s">
        <v>218</v>
      </c>
      <c r="C25" s="371" t="s">
        <v>224</v>
      </c>
      <c r="D25" s="371" t="s">
        <v>60</v>
      </c>
      <c r="E25" s="360">
        <v>114</v>
      </c>
      <c r="F25" s="360">
        <v>79</v>
      </c>
      <c r="G25" s="360">
        <v>35</v>
      </c>
      <c r="H25" s="360">
        <v>0</v>
      </c>
      <c r="I25" s="360">
        <v>69</v>
      </c>
      <c r="J25" s="360">
        <v>44</v>
      </c>
      <c r="K25" s="360">
        <v>25</v>
      </c>
      <c r="L25" s="360">
        <v>0</v>
      </c>
      <c r="M25" s="360">
        <v>45</v>
      </c>
    </row>
    <row r="26" spans="2:13" s="33" customFormat="1" x14ac:dyDescent="0.25">
      <c r="B26" s="371" t="s">
        <v>218</v>
      </c>
      <c r="C26" s="371" t="s">
        <v>224</v>
      </c>
      <c r="D26" s="371" t="s">
        <v>61</v>
      </c>
      <c r="E26" s="360">
        <v>66</v>
      </c>
      <c r="F26" s="360">
        <v>49</v>
      </c>
      <c r="G26" s="360">
        <v>17</v>
      </c>
      <c r="H26" s="360">
        <v>0</v>
      </c>
      <c r="I26" s="360">
        <v>53</v>
      </c>
      <c r="J26" s="360">
        <v>36</v>
      </c>
      <c r="K26" s="360">
        <v>17</v>
      </c>
      <c r="L26" s="360">
        <v>0</v>
      </c>
      <c r="M26" s="360">
        <v>13</v>
      </c>
    </row>
    <row r="27" spans="2:13" s="33" customFormat="1" x14ac:dyDescent="0.25">
      <c r="B27" s="371" t="s">
        <v>218</v>
      </c>
      <c r="C27" s="371" t="s">
        <v>224</v>
      </c>
      <c r="D27" s="371" t="s">
        <v>62</v>
      </c>
      <c r="E27" s="360">
        <v>738</v>
      </c>
      <c r="F27" s="360">
        <v>476</v>
      </c>
      <c r="G27" s="360">
        <v>262</v>
      </c>
      <c r="H27" s="360">
        <v>0</v>
      </c>
      <c r="I27" s="360">
        <v>535</v>
      </c>
      <c r="J27" s="360">
        <v>347</v>
      </c>
      <c r="K27" s="360">
        <v>188</v>
      </c>
      <c r="L27" s="360">
        <v>0</v>
      </c>
      <c r="M27" s="360">
        <v>203</v>
      </c>
    </row>
    <row r="28" spans="2:13" s="33" customFormat="1" x14ac:dyDescent="0.25">
      <c r="B28" s="371" t="s">
        <v>218</v>
      </c>
      <c r="C28" s="371" t="s">
        <v>224</v>
      </c>
      <c r="D28" s="371" t="s">
        <v>2443</v>
      </c>
      <c r="E28" s="360">
        <v>10234</v>
      </c>
      <c r="F28" s="360">
        <v>5753</v>
      </c>
      <c r="G28" s="360">
        <v>4481</v>
      </c>
      <c r="H28" s="360">
        <v>0</v>
      </c>
      <c r="I28" s="360">
        <v>10519</v>
      </c>
      <c r="J28" s="360">
        <v>6078</v>
      </c>
      <c r="K28" s="360">
        <v>4441</v>
      </c>
      <c r="L28" s="360">
        <v>0</v>
      </c>
      <c r="M28" s="360">
        <v>-285</v>
      </c>
    </row>
    <row r="29" spans="2:13" s="33" customFormat="1" x14ac:dyDescent="0.25">
      <c r="B29" s="371" t="s">
        <v>218</v>
      </c>
      <c r="C29" s="371" t="s">
        <v>224</v>
      </c>
      <c r="D29" s="371" t="s">
        <v>64</v>
      </c>
      <c r="E29" s="360">
        <v>6</v>
      </c>
      <c r="F29" s="360">
        <v>4</v>
      </c>
      <c r="G29" s="360">
        <v>2</v>
      </c>
      <c r="H29" s="360">
        <v>0</v>
      </c>
      <c r="I29" s="360">
        <v>3</v>
      </c>
      <c r="J29" s="360">
        <v>1</v>
      </c>
      <c r="K29" s="360">
        <v>2</v>
      </c>
      <c r="L29" s="360">
        <v>0</v>
      </c>
      <c r="M29" s="360">
        <v>3</v>
      </c>
    </row>
    <row r="30" spans="2:13" s="33" customFormat="1" x14ac:dyDescent="0.25">
      <c r="B30" s="371" t="s">
        <v>218</v>
      </c>
      <c r="C30" s="371" t="s">
        <v>224</v>
      </c>
      <c r="D30" s="371" t="s">
        <v>65</v>
      </c>
      <c r="E30" s="360">
        <v>3266</v>
      </c>
      <c r="F30" s="360">
        <v>1982</v>
      </c>
      <c r="G30" s="360">
        <v>1279</v>
      </c>
      <c r="H30" s="360">
        <v>5</v>
      </c>
      <c r="I30" s="360">
        <v>2800</v>
      </c>
      <c r="J30" s="360">
        <v>1652</v>
      </c>
      <c r="K30" s="360">
        <v>1144</v>
      </c>
      <c r="L30" s="360">
        <v>4</v>
      </c>
      <c r="M30" s="360">
        <v>466</v>
      </c>
    </row>
    <row r="31" spans="2:13" s="33" customFormat="1" x14ac:dyDescent="0.25">
      <c r="B31" s="371" t="s">
        <v>218</v>
      </c>
      <c r="C31" s="371" t="s">
        <v>224</v>
      </c>
      <c r="D31" s="371" t="s">
        <v>67</v>
      </c>
      <c r="E31" s="360">
        <v>4</v>
      </c>
      <c r="F31" s="360">
        <v>3</v>
      </c>
      <c r="G31" s="360">
        <v>1</v>
      </c>
      <c r="H31" s="360">
        <v>0</v>
      </c>
      <c r="I31" s="360">
        <v>1</v>
      </c>
      <c r="J31" s="360">
        <v>1</v>
      </c>
      <c r="K31" s="360">
        <v>0</v>
      </c>
      <c r="L31" s="360">
        <v>0</v>
      </c>
      <c r="M31" s="360">
        <v>3</v>
      </c>
    </row>
    <row r="32" spans="2:13" s="33" customFormat="1" x14ac:dyDescent="0.25">
      <c r="B32" s="371" t="s">
        <v>218</v>
      </c>
      <c r="C32" s="371" t="s">
        <v>224</v>
      </c>
      <c r="D32" s="371" t="s">
        <v>68</v>
      </c>
      <c r="E32" s="360">
        <v>7</v>
      </c>
      <c r="F32" s="360">
        <v>5</v>
      </c>
      <c r="G32" s="360">
        <v>2</v>
      </c>
      <c r="H32" s="360">
        <v>0</v>
      </c>
      <c r="I32" s="360">
        <v>9</v>
      </c>
      <c r="J32" s="360">
        <v>6</v>
      </c>
      <c r="K32" s="360">
        <v>3</v>
      </c>
      <c r="L32" s="360">
        <v>0</v>
      </c>
      <c r="M32" s="360">
        <v>-2</v>
      </c>
    </row>
    <row r="33" spans="2:13" s="33" customFormat="1" x14ac:dyDescent="0.25">
      <c r="B33" s="371" t="s">
        <v>218</v>
      </c>
      <c r="C33" s="371" t="s">
        <v>2192</v>
      </c>
      <c r="D33" s="371" t="s">
        <v>46</v>
      </c>
      <c r="E33" s="360">
        <v>1</v>
      </c>
      <c r="F33" s="360">
        <v>0</v>
      </c>
      <c r="G33" s="360">
        <v>1</v>
      </c>
      <c r="H33" s="360">
        <v>0</v>
      </c>
      <c r="I33" s="360">
        <v>1</v>
      </c>
      <c r="J33" s="360">
        <v>0</v>
      </c>
      <c r="K33" s="360">
        <v>1</v>
      </c>
      <c r="L33" s="360">
        <v>0</v>
      </c>
      <c r="M33" s="360">
        <v>0</v>
      </c>
    </row>
    <row r="34" spans="2:13" s="33" customFormat="1" x14ac:dyDescent="0.25">
      <c r="B34" s="371" t="s">
        <v>218</v>
      </c>
      <c r="C34" s="371" t="s">
        <v>2192</v>
      </c>
      <c r="D34" s="371" t="s">
        <v>264</v>
      </c>
      <c r="E34" s="360">
        <v>1</v>
      </c>
      <c r="F34" s="360">
        <v>1</v>
      </c>
      <c r="G34" s="360">
        <v>0</v>
      </c>
      <c r="H34" s="360">
        <v>0</v>
      </c>
      <c r="I34" s="360">
        <v>1</v>
      </c>
      <c r="J34" s="360">
        <v>1</v>
      </c>
      <c r="K34" s="360">
        <v>0</v>
      </c>
      <c r="L34" s="360">
        <v>0</v>
      </c>
      <c r="M34" s="360">
        <v>0</v>
      </c>
    </row>
    <row r="35" spans="2:13" s="33" customFormat="1" x14ac:dyDescent="0.25">
      <c r="B35" s="371" t="s">
        <v>220</v>
      </c>
      <c r="C35" s="371" t="s">
        <v>2193</v>
      </c>
      <c r="D35" s="371" t="s">
        <v>74</v>
      </c>
      <c r="E35" s="360">
        <v>2</v>
      </c>
      <c r="F35" s="360">
        <v>2</v>
      </c>
      <c r="G35" s="360">
        <v>0</v>
      </c>
      <c r="H35" s="360">
        <v>0</v>
      </c>
      <c r="I35" s="360">
        <v>0</v>
      </c>
      <c r="J35" s="360">
        <v>0</v>
      </c>
      <c r="K35" s="360">
        <v>0</v>
      </c>
      <c r="L35" s="360">
        <v>0</v>
      </c>
      <c r="M35" s="360">
        <v>2</v>
      </c>
    </row>
    <row r="36" spans="2:13" s="33" customFormat="1" x14ac:dyDescent="0.25">
      <c r="B36" s="371" t="s">
        <v>220</v>
      </c>
      <c r="C36" s="371" t="s">
        <v>2193</v>
      </c>
      <c r="D36" s="371" t="s">
        <v>2194</v>
      </c>
      <c r="E36" s="360">
        <v>4</v>
      </c>
      <c r="F36" s="360">
        <v>4</v>
      </c>
      <c r="G36" s="360">
        <v>0</v>
      </c>
      <c r="H36" s="360">
        <v>0</v>
      </c>
      <c r="I36" s="360">
        <v>3</v>
      </c>
      <c r="J36" s="360">
        <v>1</v>
      </c>
      <c r="K36" s="360">
        <v>2</v>
      </c>
      <c r="L36" s="360">
        <v>0</v>
      </c>
      <c r="M36" s="360">
        <v>1</v>
      </c>
    </row>
    <row r="37" spans="2:13" s="33" customFormat="1" x14ac:dyDescent="0.25">
      <c r="B37" s="371" t="s">
        <v>220</v>
      </c>
      <c r="C37" s="371" t="s">
        <v>2193</v>
      </c>
      <c r="D37" s="371" t="s">
        <v>2195</v>
      </c>
      <c r="E37" s="360">
        <v>1</v>
      </c>
      <c r="F37" s="360">
        <v>0</v>
      </c>
      <c r="G37" s="360">
        <v>1</v>
      </c>
      <c r="H37" s="360">
        <v>0</v>
      </c>
      <c r="I37" s="360">
        <v>1</v>
      </c>
      <c r="J37" s="360">
        <v>0</v>
      </c>
      <c r="K37" s="360">
        <v>1</v>
      </c>
      <c r="L37" s="360">
        <v>0</v>
      </c>
      <c r="M37" s="360">
        <v>0</v>
      </c>
    </row>
    <row r="38" spans="2:13" s="33" customFormat="1" x14ac:dyDescent="0.25">
      <c r="B38" s="371" t="s">
        <v>220</v>
      </c>
      <c r="C38" s="371" t="s">
        <v>2193</v>
      </c>
      <c r="D38" s="371" t="s">
        <v>92</v>
      </c>
      <c r="E38" s="360">
        <v>4</v>
      </c>
      <c r="F38" s="360">
        <v>3</v>
      </c>
      <c r="G38" s="360">
        <v>1</v>
      </c>
      <c r="H38" s="360">
        <v>0</v>
      </c>
      <c r="I38" s="360">
        <v>1</v>
      </c>
      <c r="J38" s="360">
        <v>0</v>
      </c>
      <c r="K38" s="360">
        <v>1</v>
      </c>
      <c r="L38" s="360">
        <v>0</v>
      </c>
      <c r="M38" s="360">
        <v>3</v>
      </c>
    </row>
    <row r="39" spans="2:13" s="33" customFormat="1" x14ac:dyDescent="0.25">
      <c r="B39" s="371" t="s">
        <v>220</v>
      </c>
      <c r="C39" s="371" t="s">
        <v>2193</v>
      </c>
      <c r="D39" s="371" t="s">
        <v>434</v>
      </c>
      <c r="E39" s="360">
        <v>1</v>
      </c>
      <c r="F39" s="360">
        <v>1</v>
      </c>
      <c r="G39" s="360">
        <v>0</v>
      </c>
      <c r="H39" s="360">
        <v>0</v>
      </c>
      <c r="I39" s="360">
        <v>1</v>
      </c>
      <c r="J39" s="360">
        <v>1</v>
      </c>
      <c r="K39" s="360">
        <v>0</v>
      </c>
      <c r="L39" s="360">
        <v>0</v>
      </c>
      <c r="M39" s="360">
        <v>0</v>
      </c>
    </row>
    <row r="40" spans="2:13" s="33" customFormat="1" x14ac:dyDescent="0.25">
      <c r="B40" s="371" t="s">
        <v>220</v>
      </c>
      <c r="C40" s="371" t="s">
        <v>2193</v>
      </c>
      <c r="D40" s="371" t="s">
        <v>97</v>
      </c>
      <c r="E40" s="360">
        <v>2</v>
      </c>
      <c r="F40" s="360">
        <v>2</v>
      </c>
      <c r="G40" s="360">
        <v>0</v>
      </c>
      <c r="H40" s="360">
        <v>0</v>
      </c>
      <c r="I40" s="360">
        <v>0</v>
      </c>
      <c r="J40" s="360">
        <v>0</v>
      </c>
      <c r="K40" s="360">
        <v>0</v>
      </c>
      <c r="L40" s="360">
        <v>0</v>
      </c>
      <c r="M40" s="360">
        <v>2</v>
      </c>
    </row>
    <row r="41" spans="2:13" s="33" customFormat="1" x14ac:dyDescent="0.25">
      <c r="B41" s="371" t="s">
        <v>220</v>
      </c>
      <c r="C41" s="371" t="s">
        <v>2196</v>
      </c>
      <c r="D41" s="371" t="s">
        <v>76</v>
      </c>
      <c r="E41" s="360">
        <v>1</v>
      </c>
      <c r="F41" s="360">
        <v>1</v>
      </c>
      <c r="G41" s="360">
        <v>0</v>
      </c>
      <c r="H41" s="360">
        <v>0</v>
      </c>
      <c r="I41" s="360">
        <v>1</v>
      </c>
      <c r="J41" s="360">
        <v>0</v>
      </c>
      <c r="K41" s="360">
        <v>1</v>
      </c>
      <c r="L41" s="360">
        <v>0</v>
      </c>
      <c r="M41" s="360">
        <v>0</v>
      </c>
    </row>
    <row r="42" spans="2:13" s="33" customFormat="1" x14ac:dyDescent="0.25">
      <c r="B42" s="371" t="s">
        <v>220</v>
      </c>
      <c r="C42" s="371" t="s">
        <v>2196</v>
      </c>
      <c r="D42" s="371" t="s">
        <v>95</v>
      </c>
      <c r="E42" s="360">
        <v>3</v>
      </c>
      <c r="F42" s="360">
        <v>2</v>
      </c>
      <c r="G42" s="360">
        <v>1</v>
      </c>
      <c r="H42" s="360">
        <v>0</v>
      </c>
      <c r="I42" s="360">
        <v>6</v>
      </c>
      <c r="J42" s="360">
        <v>4</v>
      </c>
      <c r="K42" s="360">
        <v>2</v>
      </c>
      <c r="L42" s="360">
        <v>0</v>
      </c>
      <c r="M42" s="360">
        <v>-3</v>
      </c>
    </row>
    <row r="43" spans="2:13" s="33" customFormat="1" x14ac:dyDescent="0.25">
      <c r="B43" s="371" t="s">
        <v>220</v>
      </c>
      <c r="C43" s="371" t="s">
        <v>2196</v>
      </c>
      <c r="D43" s="371" t="s">
        <v>214</v>
      </c>
      <c r="E43" s="360">
        <v>14</v>
      </c>
      <c r="F43" s="360">
        <v>7</v>
      </c>
      <c r="G43" s="360">
        <v>7</v>
      </c>
      <c r="H43" s="360">
        <v>0</v>
      </c>
      <c r="I43" s="360">
        <v>11</v>
      </c>
      <c r="J43" s="360">
        <v>5</v>
      </c>
      <c r="K43" s="360">
        <v>6</v>
      </c>
      <c r="L43" s="360">
        <v>0</v>
      </c>
      <c r="M43" s="360">
        <v>3</v>
      </c>
    </row>
    <row r="44" spans="2:13" s="33" customFormat="1" x14ac:dyDescent="0.25">
      <c r="B44" s="371" t="s">
        <v>220</v>
      </c>
      <c r="C44" s="371" t="s">
        <v>2197</v>
      </c>
      <c r="D44" s="371" t="s">
        <v>83</v>
      </c>
      <c r="E44" s="360">
        <v>0</v>
      </c>
      <c r="F44" s="360">
        <v>0</v>
      </c>
      <c r="G44" s="360">
        <v>0</v>
      </c>
      <c r="H44" s="360">
        <v>0</v>
      </c>
      <c r="I44" s="360">
        <v>1</v>
      </c>
      <c r="J44" s="360">
        <v>1</v>
      </c>
      <c r="K44" s="360">
        <v>0</v>
      </c>
      <c r="L44" s="360">
        <v>0</v>
      </c>
      <c r="M44" s="360">
        <v>-1</v>
      </c>
    </row>
    <row r="45" spans="2:13" s="33" customFormat="1" x14ac:dyDescent="0.25">
      <c r="B45" s="371" t="s">
        <v>220</v>
      </c>
      <c r="C45" s="371" t="s">
        <v>2197</v>
      </c>
      <c r="D45" s="371" t="s">
        <v>86</v>
      </c>
      <c r="E45" s="360">
        <v>6</v>
      </c>
      <c r="F45" s="360">
        <v>5</v>
      </c>
      <c r="G45" s="360">
        <v>1</v>
      </c>
      <c r="H45" s="360">
        <v>0</v>
      </c>
      <c r="I45" s="360">
        <v>8</v>
      </c>
      <c r="J45" s="360">
        <v>7</v>
      </c>
      <c r="K45" s="360">
        <v>1</v>
      </c>
      <c r="L45" s="360">
        <v>0</v>
      </c>
      <c r="M45" s="360">
        <v>-2</v>
      </c>
    </row>
    <row r="46" spans="2:13" s="33" customFormat="1" x14ac:dyDescent="0.25">
      <c r="B46" s="371" t="s">
        <v>220</v>
      </c>
      <c r="C46" s="371" t="s">
        <v>2197</v>
      </c>
      <c r="D46" s="371" t="s">
        <v>93</v>
      </c>
      <c r="E46" s="360">
        <v>4</v>
      </c>
      <c r="F46" s="360">
        <v>3</v>
      </c>
      <c r="G46" s="360">
        <v>1</v>
      </c>
      <c r="H46" s="360">
        <v>0</v>
      </c>
      <c r="I46" s="360">
        <v>1</v>
      </c>
      <c r="J46" s="360">
        <v>0</v>
      </c>
      <c r="K46" s="360">
        <v>1</v>
      </c>
      <c r="L46" s="360">
        <v>0</v>
      </c>
      <c r="M46" s="360">
        <v>3</v>
      </c>
    </row>
    <row r="47" spans="2:13" s="33" customFormat="1" x14ac:dyDescent="0.25">
      <c r="B47" s="371" t="s">
        <v>220</v>
      </c>
      <c r="C47" s="371" t="s">
        <v>2197</v>
      </c>
      <c r="D47" s="371" t="s">
        <v>79</v>
      </c>
      <c r="E47" s="360">
        <v>57</v>
      </c>
      <c r="F47" s="360">
        <v>32</v>
      </c>
      <c r="G47" s="360">
        <v>25</v>
      </c>
      <c r="H47" s="360">
        <v>0</v>
      </c>
      <c r="I47" s="360">
        <v>49</v>
      </c>
      <c r="J47" s="360">
        <v>30</v>
      </c>
      <c r="K47" s="360">
        <v>19</v>
      </c>
      <c r="L47" s="360">
        <v>0</v>
      </c>
      <c r="M47" s="360">
        <v>8</v>
      </c>
    </row>
    <row r="48" spans="2:13" s="33" customFormat="1" x14ac:dyDescent="0.25">
      <c r="B48" s="371" t="s">
        <v>220</v>
      </c>
      <c r="C48" s="371" t="s">
        <v>2200</v>
      </c>
      <c r="D48" s="371" t="s">
        <v>72</v>
      </c>
      <c r="E48" s="360">
        <v>1</v>
      </c>
      <c r="F48" s="360">
        <v>1</v>
      </c>
      <c r="G48" s="360">
        <v>0</v>
      </c>
      <c r="H48" s="360">
        <v>0</v>
      </c>
      <c r="I48" s="360">
        <v>2</v>
      </c>
      <c r="J48" s="360">
        <v>2</v>
      </c>
      <c r="K48" s="360">
        <v>0</v>
      </c>
      <c r="L48" s="360">
        <v>0</v>
      </c>
      <c r="M48" s="360">
        <v>-1</v>
      </c>
    </row>
    <row r="49" spans="2:13" s="33" customFormat="1" x14ac:dyDescent="0.25">
      <c r="B49" s="371" t="s">
        <v>220</v>
      </c>
      <c r="C49" s="371" t="s">
        <v>2200</v>
      </c>
      <c r="D49" s="371" t="s">
        <v>73</v>
      </c>
      <c r="E49" s="360">
        <v>0</v>
      </c>
      <c r="F49" s="360">
        <v>0</v>
      </c>
      <c r="G49" s="360">
        <v>0</v>
      </c>
      <c r="H49" s="360">
        <v>0</v>
      </c>
      <c r="I49" s="360">
        <v>4</v>
      </c>
      <c r="J49" s="360">
        <v>1</v>
      </c>
      <c r="K49" s="360">
        <v>3</v>
      </c>
      <c r="L49" s="360">
        <v>0</v>
      </c>
      <c r="M49" s="360">
        <v>-4</v>
      </c>
    </row>
    <row r="50" spans="2:13" s="33" customFormat="1" x14ac:dyDescent="0.25">
      <c r="B50" s="371" t="s">
        <v>220</v>
      </c>
      <c r="C50" s="371" t="s">
        <v>2200</v>
      </c>
      <c r="D50" s="371" t="s">
        <v>82</v>
      </c>
      <c r="E50" s="360">
        <v>23</v>
      </c>
      <c r="F50" s="360">
        <v>17</v>
      </c>
      <c r="G50" s="360">
        <v>6</v>
      </c>
      <c r="H50" s="360">
        <v>0</v>
      </c>
      <c r="I50" s="360">
        <v>11</v>
      </c>
      <c r="J50" s="360">
        <v>7</v>
      </c>
      <c r="K50" s="360">
        <v>4</v>
      </c>
      <c r="L50" s="360">
        <v>0</v>
      </c>
      <c r="M50" s="360">
        <v>12</v>
      </c>
    </row>
    <row r="51" spans="2:13" s="33" customFormat="1" x14ac:dyDescent="0.25">
      <c r="B51" s="371" t="s">
        <v>220</v>
      </c>
      <c r="C51" s="371" t="s">
        <v>2200</v>
      </c>
      <c r="D51" s="371" t="s">
        <v>70</v>
      </c>
      <c r="E51" s="360">
        <v>27</v>
      </c>
      <c r="F51" s="360">
        <v>18</v>
      </c>
      <c r="G51" s="360">
        <v>9</v>
      </c>
      <c r="H51" s="360">
        <v>0</v>
      </c>
      <c r="I51" s="360">
        <v>15</v>
      </c>
      <c r="J51" s="360">
        <v>12</v>
      </c>
      <c r="K51" s="360">
        <v>3</v>
      </c>
      <c r="L51" s="360">
        <v>0</v>
      </c>
      <c r="M51" s="360">
        <v>12</v>
      </c>
    </row>
    <row r="52" spans="2:13" s="33" customFormat="1" x14ac:dyDescent="0.25">
      <c r="B52" s="371" t="s">
        <v>220</v>
      </c>
      <c r="C52" s="371" t="s">
        <v>2200</v>
      </c>
      <c r="D52" s="371" t="s">
        <v>422</v>
      </c>
      <c r="E52" s="360">
        <v>5</v>
      </c>
      <c r="F52" s="360">
        <v>3</v>
      </c>
      <c r="G52" s="360">
        <v>2</v>
      </c>
      <c r="H52" s="360">
        <v>0</v>
      </c>
      <c r="I52" s="360">
        <v>4</v>
      </c>
      <c r="J52" s="360">
        <v>3</v>
      </c>
      <c r="K52" s="360">
        <v>1</v>
      </c>
      <c r="L52" s="360">
        <v>0</v>
      </c>
      <c r="M52" s="360">
        <v>1</v>
      </c>
    </row>
    <row r="53" spans="2:13" s="33" customFormat="1" x14ac:dyDescent="0.25">
      <c r="B53" s="371" t="s">
        <v>220</v>
      </c>
      <c r="C53" s="371" t="s">
        <v>2200</v>
      </c>
      <c r="D53" s="371" t="s">
        <v>96</v>
      </c>
      <c r="E53" s="360">
        <v>8</v>
      </c>
      <c r="F53" s="360">
        <v>5</v>
      </c>
      <c r="G53" s="360">
        <v>3</v>
      </c>
      <c r="H53" s="360">
        <v>0</v>
      </c>
      <c r="I53" s="360">
        <v>8</v>
      </c>
      <c r="J53" s="360">
        <v>6</v>
      </c>
      <c r="K53" s="360">
        <v>2</v>
      </c>
      <c r="L53" s="360">
        <v>0</v>
      </c>
      <c r="M53" s="360">
        <v>0</v>
      </c>
    </row>
    <row r="54" spans="2:13" s="33" customFormat="1" x14ac:dyDescent="0.25">
      <c r="B54" s="371" t="s">
        <v>221</v>
      </c>
      <c r="C54" s="371" t="s">
        <v>2352</v>
      </c>
      <c r="D54" s="371" t="s">
        <v>427</v>
      </c>
      <c r="E54" s="360">
        <v>1</v>
      </c>
      <c r="F54" s="360">
        <v>0</v>
      </c>
      <c r="G54" s="360">
        <v>1</v>
      </c>
      <c r="H54" s="360">
        <v>0</v>
      </c>
      <c r="I54" s="360">
        <v>9</v>
      </c>
      <c r="J54" s="360">
        <v>5</v>
      </c>
      <c r="K54" s="360">
        <v>4</v>
      </c>
      <c r="L54" s="360">
        <v>0</v>
      </c>
      <c r="M54" s="360">
        <v>-8</v>
      </c>
    </row>
    <row r="55" spans="2:13" s="33" customFormat="1" x14ac:dyDescent="0.25">
      <c r="B55" s="371" t="s">
        <v>221</v>
      </c>
      <c r="C55" s="371" t="s">
        <v>2352</v>
      </c>
      <c r="D55" s="371" t="s">
        <v>109</v>
      </c>
      <c r="E55" s="360">
        <v>1</v>
      </c>
      <c r="F55" s="360">
        <v>1</v>
      </c>
      <c r="G55" s="360">
        <v>0</v>
      </c>
      <c r="H55" s="360">
        <v>0</v>
      </c>
      <c r="I55" s="360">
        <v>0</v>
      </c>
      <c r="J55" s="360">
        <v>0</v>
      </c>
      <c r="K55" s="360">
        <v>0</v>
      </c>
      <c r="L55" s="360">
        <v>0</v>
      </c>
      <c r="M55" s="360">
        <v>1</v>
      </c>
    </row>
    <row r="56" spans="2:13" s="33" customFormat="1" x14ac:dyDescent="0.25">
      <c r="B56" s="371" t="s">
        <v>221</v>
      </c>
      <c r="C56" s="371" t="s">
        <v>2352</v>
      </c>
      <c r="D56" s="371" t="s">
        <v>2363</v>
      </c>
      <c r="E56" s="360">
        <v>2</v>
      </c>
      <c r="F56" s="360">
        <v>1</v>
      </c>
      <c r="G56" s="360">
        <v>1</v>
      </c>
      <c r="H56" s="360">
        <v>0</v>
      </c>
      <c r="I56" s="360">
        <v>6</v>
      </c>
      <c r="J56" s="360">
        <v>5</v>
      </c>
      <c r="K56" s="360">
        <v>1</v>
      </c>
      <c r="L56" s="360">
        <v>0</v>
      </c>
      <c r="M56" s="360">
        <v>-4</v>
      </c>
    </row>
    <row r="57" spans="2:13" s="33" customFormat="1" x14ac:dyDescent="0.25">
      <c r="B57" s="371" t="s">
        <v>221</v>
      </c>
      <c r="C57" s="371" t="s">
        <v>2585</v>
      </c>
      <c r="D57" s="371" t="s">
        <v>115</v>
      </c>
      <c r="E57" s="360">
        <v>3</v>
      </c>
      <c r="F57" s="360">
        <v>2</v>
      </c>
      <c r="G57" s="360">
        <v>1</v>
      </c>
      <c r="H57" s="360">
        <v>0</v>
      </c>
      <c r="I57" s="360">
        <v>0</v>
      </c>
      <c r="J57" s="360">
        <v>0</v>
      </c>
      <c r="K57" s="360">
        <v>0</v>
      </c>
      <c r="L57" s="360">
        <v>0</v>
      </c>
      <c r="M57" s="360">
        <v>3</v>
      </c>
    </row>
    <row r="58" spans="2:13" s="33" customFormat="1" x14ac:dyDescent="0.25">
      <c r="B58" s="371" t="s">
        <v>221</v>
      </c>
      <c r="C58" s="371" t="s">
        <v>2204</v>
      </c>
      <c r="D58" s="371" t="s">
        <v>248</v>
      </c>
      <c r="E58" s="360">
        <v>0</v>
      </c>
      <c r="F58" s="360">
        <v>0</v>
      </c>
      <c r="G58" s="360">
        <v>0</v>
      </c>
      <c r="H58" s="360">
        <v>0</v>
      </c>
      <c r="I58" s="360">
        <v>1</v>
      </c>
      <c r="J58" s="360">
        <v>1</v>
      </c>
      <c r="K58" s="360">
        <v>0</v>
      </c>
      <c r="L58" s="360">
        <v>0</v>
      </c>
      <c r="M58" s="360">
        <v>-1</v>
      </c>
    </row>
    <row r="59" spans="2:13" s="33" customFormat="1" x14ac:dyDescent="0.25">
      <c r="B59" s="371" t="s">
        <v>222</v>
      </c>
      <c r="C59" s="371" t="s">
        <v>2214</v>
      </c>
      <c r="D59" s="371" t="s">
        <v>250</v>
      </c>
      <c r="E59" s="360">
        <v>1</v>
      </c>
      <c r="F59" s="360">
        <v>1</v>
      </c>
      <c r="G59" s="360">
        <v>0</v>
      </c>
      <c r="H59" s="360">
        <v>0</v>
      </c>
      <c r="I59" s="360">
        <v>0</v>
      </c>
      <c r="J59" s="360">
        <v>0</v>
      </c>
      <c r="K59" s="360">
        <v>0</v>
      </c>
      <c r="L59" s="360">
        <v>0</v>
      </c>
      <c r="M59" s="360">
        <v>1</v>
      </c>
    </row>
    <row r="60" spans="2:13" s="33" customFormat="1" x14ac:dyDescent="0.25">
      <c r="B60" s="371" t="s">
        <v>223</v>
      </c>
      <c r="C60" s="371" t="s">
        <v>2220</v>
      </c>
      <c r="D60" s="371" t="s">
        <v>142</v>
      </c>
      <c r="E60" s="360">
        <v>0</v>
      </c>
      <c r="F60" s="360">
        <v>0</v>
      </c>
      <c r="G60" s="360">
        <v>0</v>
      </c>
      <c r="H60" s="360">
        <v>0</v>
      </c>
      <c r="I60" s="360">
        <v>3</v>
      </c>
      <c r="J60" s="360">
        <v>2</v>
      </c>
      <c r="K60" s="360">
        <v>1</v>
      </c>
      <c r="L60" s="360">
        <v>0</v>
      </c>
      <c r="M60" s="360">
        <v>-3</v>
      </c>
    </row>
    <row r="61" spans="2:13" s="33" customFormat="1" x14ac:dyDescent="0.25">
      <c r="B61" s="371" t="s">
        <v>223</v>
      </c>
      <c r="C61" s="371" t="s">
        <v>2220</v>
      </c>
      <c r="D61" s="371" t="s">
        <v>144</v>
      </c>
      <c r="E61" s="360">
        <v>2</v>
      </c>
      <c r="F61" s="360">
        <v>2</v>
      </c>
      <c r="G61" s="360">
        <v>0</v>
      </c>
      <c r="H61" s="360">
        <v>0</v>
      </c>
      <c r="I61" s="360">
        <v>0</v>
      </c>
      <c r="J61" s="360">
        <v>0</v>
      </c>
      <c r="K61" s="360">
        <v>0</v>
      </c>
      <c r="L61" s="360">
        <v>0</v>
      </c>
      <c r="M61" s="360">
        <v>2</v>
      </c>
    </row>
    <row r="63" spans="2:13" x14ac:dyDescent="0.25">
      <c r="B63" s="260"/>
      <c r="C63" s="56"/>
    </row>
    <row r="64" spans="2:13" x14ac:dyDescent="0.25">
      <c r="B64" s="261"/>
      <c r="C64" s="199"/>
    </row>
  </sheetData>
  <mergeCells count="9">
    <mergeCell ref="C8:L8"/>
    <mergeCell ref="C9:L9"/>
    <mergeCell ref="C10:L10"/>
    <mergeCell ref="B12:B13"/>
    <mergeCell ref="D12:D13"/>
    <mergeCell ref="E12:H12"/>
    <mergeCell ref="M12:M13"/>
    <mergeCell ref="C12:C13"/>
    <mergeCell ref="I12:L12"/>
  </mergeCells>
  <hyperlinks>
    <hyperlink ref="N9" location="INDICE!B76" display="INDICE" xr:uid="{00000000-0004-0000-3E00-000000000000}"/>
  </hyperlinks>
  <printOptions horizontalCentered="1"/>
  <pageMargins left="0" right="0" top="1.1811023622047245" bottom="0.78740157480314965" header="0" footer="0.19685039370078741"/>
  <pageSetup paperSize="9" scale="90" firstPageNumber="307" orientation="landscape" useFirstPageNumber="1" r:id="rId1"/>
  <headerFooter scaleWithDoc="0">
    <oddHeader>&amp;C
&amp;G</oddHeader>
    <oddFooter>&amp;C&amp;P</oddFooter>
    <evenFooter>&amp;L&amp;G&amp;C&amp;P&amp;R&amp;G</evenFooter>
  </headerFooter>
  <drawing r:id="rId2"/>
  <legacyDrawingHF r:id="rId3"/>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dimension ref="B1:N78"/>
  <sheetViews>
    <sheetView showGridLines="0" workbookViewId="0">
      <selection activeCell="N9" sqref="N9"/>
    </sheetView>
  </sheetViews>
  <sheetFormatPr baseColWidth="10" defaultColWidth="11.44140625" defaultRowHeight="13.2" x14ac:dyDescent="0.25"/>
  <cols>
    <col min="1" max="1" width="3.33203125" style="21" customWidth="1"/>
    <col min="2" max="2" width="18.5546875" style="21" customWidth="1"/>
    <col min="3" max="3" width="23.33203125" style="21" bestFit="1" customWidth="1"/>
    <col min="4" max="4" width="25.88671875" style="21" customWidth="1"/>
    <col min="5" max="12" width="11.44140625" style="21"/>
    <col min="13" max="13" width="14" style="21" customWidth="1"/>
    <col min="14" max="16384" width="11.44140625" style="21"/>
  </cols>
  <sheetData>
    <row r="1" spans="2:14" ht="24.9" customHeight="1" x14ac:dyDescent="0.25"/>
    <row r="2" spans="2:14" ht="24.9" customHeight="1" x14ac:dyDescent="0.25"/>
    <row r="3" spans="2:14" ht="24.9" customHeight="1" x14ac:dyDescent="0.25"/>
    <row r="4" spans="2:14" ht="24.9" customHeight="1" x14ac:dyDescent="0.25"/>
    <row r="5" spans="2:14" ht="24.9" customHeight="1" x14ac:dyDescent="0.25"/>
    <row r="7" spans="2:14" s="264" customFormat="1" x14ac:dyDescent="0.25"/>
    <row r="8" spans="2:14" s="264" customFormat="1" ht="17.25" customHeight="1" x14ac:dyDescent="0.25">
      <c r="C8" s="506" t="s">
        <v>3524</v>
      </c>
      <c r="D8" s="506"/>
      <c r="E8" s="506"/>
      <c r="F8" s="506"/>
      <c r="G8" s="506"/>
      <c r="H8" s="506"/>
      <c r="I8" s="506"/>
      <c r="J8" s="506"/>
      <c r="K8" s="506"/>
      <c r="L8" s="506"/>
      <c r="M8" s="272"/>
      <c r="N8" s="271"/>
    </row>
    <row r="9" spans="2:14" s="264" customFormat="1" x14ac:dyDescent="0.25">
      <c r="C9" s="506" t="s">
        <v>3447</v>
      </c>
      <c r="D9" s="506"/>
      <c r="E9" s="506"/>
      <c r="F9" s="506"/>
      <c r="G9" s="506"/>
      <c r="H9" s="506"/>
      <c r="I9" s="506"/>
      <c r="J9" s="506"/>
      <c r="K9" s="506"/>
      <c r="L9" s="506"/>
      <c r="M9" s="266"/>
      <c r="N9" s="51" t="s">
        <v>234</v>
      </c>
    </row>
    <row r="10" spans="2:14" s="264" customFormat="1" x14ac:dyDescent="0.25">
      <c r="C10" s="506" t="s">
        <v>4171</v>
      </c>
      <c r="D10" s="506"/>
      <c r="E10" s="506"/>
      <c r="F10" s="506"/>
      <c r="G10" s="506"/>
      <c r="H10" s="506"/>
      <c r="I10" s="506"/>
      <c r="J10" s="506"/>
      <c r="K10" s="506"/>
      <c r="L10" s="506"/>
      <c r="M10" s="270"/>
      <c r="N10" s="271"/>
    </row>
    <row r="11" spans="2:14" x14ac:dyDescent="0.25">
      <c r="D11" s="131"/>
      <c r="E11" s="131"/>
      <c r="F11" s="131"/>
      <c r="G11" s="131"/>
      <c r="H11" s="131"/>
      <c r="I11" s="131"/>
      <c r="J11" s="131"/>
      <c r="K11" s="131"/>
      <c r="L11" s="131"/>
      <c r="M11" s="131"/>
      <c r="N11" s="32"/>
    </row>
    <row r="12" spans="2:14" ht="12.75" customHeight="1" x14ac:dyDescent="0.25">
      <c r="B12" s="456" t="s">
        <v>2609</v>
      </c>
      <c r="C12" s="456" t="s">
        <v>2610</v>
      </c>
      <c r="D12" s="456" t="s">
        <v>37</v>
      </c>
      <c r="E12" s="456" t="s">
        <v>2</v>
      </c>
      <c r="F12" s="456"/>
      <c r="G12" s="456"/>
      <c r="H12" s="456"/>
      <c r="I12" s="456" t="s">
        <v>3</v>
      </c>
      <c r="J12" s="456"/>
      <c r="K12" s="456"/>
      <c r="L12" s="456"/>
      <c r="M12" s="456" t="s">
        <v>2683</v>
      </c>
    </row>
    <row r="13" spans="2:14" x14ac:dyDescent="0.25">
      <c r="B13" s="456"/>
      <c r="C13" s="456"/>
      <c r="D13" s="456"/>
      <c r="E13" s="350" t="s">
        <v>10</v>
      </c>
      <c r="F13" s="350" t="s">
        <v>0</v>
      </c>
      <c r="G13" s="350" t="s">
        <v>1</v>
      </c>
      <c r="H13" s="350" t="s">
        <v>409</v>
      </c>
      <c r="I13" s="350" t="s">
        <v>10</v>
      </c>
      <c r="J13" s="350" t="s">
        <v>0</v>
      </c>
      <c r="K13" s="350" t="s">
        <v>1</v>
      </c>
      <c r="L13" s="350" t="s">
        <v>409</v>
      </c>
      <c r="M13" s="456"/>
    </row>
    <row r="14" spans="2:14" s="134" customFormat="1" x14ac:dyDescent="0.25">
      <c r="B14" s="363" t="s">
        <v>10</v>
      </c>
      <c r="C14" s="363" t="s">
        <v>10</v>
      </c>
      <c r="D14" s="363" t="s">
        <v>10</v>
      </c>
      <c r="E14" s="372">
        <f t="shared" ref="E14:M14" si="0">+SUM(E15:E75)</f>
        <v>999</v>
      </c>
      <c r="F14" s="372">
        <f t="shared" si="0"/>
        <v>687</v>
      </c>
      <c r="G14" s="372">
        <f t="shared" si="0"/>
        <v>312</v>
      </c>
      <c r="H14" s="372">
        <f t="shared" si="0"/>
        <v>0</v>
      </c>
      <c r="I14" s="372">
        <f t="shared" si="0"/>
        <v>1195</v>
      </c>
      <c r="J14" s="372">
        <f t="shared" si="0"/>
        <v>846</v>
      </c>
      <c r="K14" s="372">
        <f t="shared" si="0"/>
        <v>349</v>
      </c>
      <c r="L14" s="372">
        <f t="shared" si="0"/>
        <v>0</v>
      </c>
      <c r="M14" s="372">
        <f t="shared" si="0"/>
        <v>-196</v>
      </c>
    </row>
    <row r="15" spans="2:14" s="134" customFormat="1" x14ac:dyDescent="0.25">
      <c r="B15" s="371" t="s">
        <v>218</v>
      </c>
      <c r="C15" s="371" t="s">
        <v>2191</v>
      </c>
      <c r="D15" s="371" t="s">
        <v>38</v>
      </c>
      <c r="E15" s="360">
        <v>42</v>
      </c>
      <c r="F15" s="360">
        <v>25</v>
      </c>
      <c r="G15" s="360">
        <v>17</v>
      </c>
      <c r="H15" s="360">
        <v>0</v>
      </c>
      <c r="I15" s="360">
        <v>34</v>
      </c>
      <c r="J15" s="360">
        <v>22</v>
      </c>
      <c r="K15" s="360">
        <v>12</v>
      </c>
      <c r="L15" s="360">
        <v>0</v>
      </c>
      <c r="M15" s="360">
        <v>8</v>
      </c>
    </row>
    <row r="16" spans="2:14" s="134" customFormat="1" ht="12.75" customHeight="1" x14ac:dyDescent="0.25">
      <c r="B16" s="371" t="s">
        <v>218</v>
      </c>
      <c r="C16" s="371" t="s">
        <v>2191</v>
      </c>
      <c r="D16" s="371" t="s">
        <v>2189</v>
      </c>
      <c r="E16" s="360">
        <v>118</v>
      </c>
      <c r="F16" s="360">
        <v>65</v>
      </c>
      <c r="G16" s="360">
        <v>53</v>
      </c>
      <c r="H16" s="360">
        <v>0</v>
      </c>
      <c r="I16" s="360">
        <v>117</v>
      </c>
      <c r="J16" s="360">
        <v>72</v>
      </c>
      <c r="K16" s="360">
        <v>45</v>
      </c>
      <c r="L16" s="360">
        <v>0</v>
      </c>
      <c r="M16" s="360">
        <v>1</v>
      </c>
    </row>
    <row r="17" spans="2:13" s="134" customFormat="1" x14ac:dyDescent="0.25">
      <c r="B17" s="371" t="s">
        <v>218</v>
      </c>
      <c r="C17" s="371" t="s">
        <v>219</v>
      </c>
      <c r="D17" s="371" t="s">
        <v>45</v>
      </c>
      <c r="E17" s="360">
        <v>4</v>
      </c>
      <c r="F17" s="360">
        <v>3</v>
      </c>
      <c r="G17" s="360">
        <v>1</v>
      </c>
      <c r="H17" s="360">
        <v>0</v>
      </c>
      <c r="I17" s="360">
        <v>4</v>
      </c>
      <c r="J17" s="360">
        <v>3</v>
      </c>
      <c r="K17" s="360">
        <v>1</v>
      </c>
      <c r="L17" s="360">
        <v>0</v>
      </c>
      <c r="M17" s="360">
        <v>0</v>
      </c>
    </row>
    <row r="18" spans="2:13" s="134" customFormat="1" x14ac:dyDescent="0.25">
      <c r="B18" s="371" t="s">
        <v>218</v>
      </c>
      <c r="C18" s="371" t="s">
        <v>219</v>
      </c>
      <c r="D18" s="371" t="s">
        <v>53</v>
      </c>
      <c r="E18" s="360">
        <v>0</v>
      </c>
      <c r="F18" s="360">
        <v>0</v>
      </c>
      <c r="G18" s="360">
        <v>0</v>
      </c>
      <c r="H18" s="360">
        <v>0</v>
      </c>
      <c r="I18" s="360">
        <v>2</v>
      </c>
      <c r="J18" s="360">
        <v>2</v>
      </c>
      <c r="K18" s="360">
        <v>0</v>
      </c>
      <c r="L18" s="360">
        <v>0</v>
      </c>
      <c r="M18" s="360">
        <v>-2</v>
      </c>
    </row>
    <row r="19" spans="2:13" s="134" customFormat="1" x14ac:dyDescent="0.25">
      <c r="B19" s="371" t="s">
        <v>218</v>
      </c>
      <c r="C19" s="371" t="s">
        <v>219</v>
      </c>
      <c r="D19" s="371" t="s">
        <v>39</v>
      </c>
      <c r="E19" s="360">
        <v>5</v>
      </c>
      <c r="F19" s="360">
        <v>5</v>
      </c>
      <c r="G19" s="360">
        <v>0</v>
      </c>
      <c r="H19" s="360">
        <v>0</v>
      </c>
      <c r="I19" s="360">
        <v>4</v>
      </c>
      <c r="J19" s="360">
        <v>4</v>
      </c>
      <c r="K19" s="360">
        <v>0</v>
      </c>
      <c r="L19" s="360">
        <v>0</v>
      </c>
      <c r="M19" s="360">
        <v>1</v>
      </c>
    </row>
    <row r="20" spans="2:13" s="134" customFormat="1" x14ac:dyDescent="0.25">
      <c r="B20" s="371" t="s">
        <v>218</v>
      </c>
      <c r="C20" s="371" t="s">
        <v>219</v>
      </c>
      <c r="D20" s="371" t="s">
        <v>56</v>
      </c>
      <c r="E20" s="360">
        <v>2</v>
      </c>
      <c r="F20" s="360">
        <v>2</v>
      </c>
      <c r="G20" s="360">
        <v>0</v>
      </c>
      <c r="H20" s="360">
        <v>0</v>
      </c>
      <c r="I20" s="360">
        <v>0</v>
      </c>
      <c r="J20" s="360">
        <v>0</v>
      </c>
      <c r="K20" s="360">
        <v>0</v>
      </c>
      <c r="L20" s="360">
        <v>0</v>
      </c>
      <c r="M20" s="360">
        <v>2</v>
      </c>
    </row>
    <row r="21" spans="2:13" s="134" customFormat="1" x14ac:dyDescent="0.25">
      <c r="B21" s="371" t="s">
        <v>218</v>
      </c>
      <c r="C21" s="371" t="s">
        <v>224</v>
      </c>
      <c r="D21" s="371" t="s">
        <v>58</v>
      </c>
      <c r="E21" s="360">
        <v>4</v>
      </c>
      <c r="F21" s="360">
        <v>2</v>
      </c>
      <c r="G21" s="360">
        <v>2</v>
      </c>
      <c r="H21" s="360">
        <v>0</v>
      </c>
      <c r="I21" s="360">
        <v>2</v>
      </c>
      <c r="J21" s="360">
        <v>1</v>
      </c>
      <c r="K21" s="360">
        <v>1</v>
      </c>
      <c r="L21" s="360">
        <v>0</v>
      </c>
      <c r="M21" s="360">
        <v>2</v>
      </c>
    </row>
    <row r="22" spans="2:13" s="134" customFormat="1" x14ac:dyDescent="0.25">
      <c r="B22" s="371" t="s">
        <v>218</v>
      </c>
      <c r="C22" s="371" t="s">
        <v>224</v>
      </c>
      <c r="D22" s="371" t="s">
        <v>60</v>
      </c>
      <c r="E22" s="360">
        <v>4</v>
      </c>
      <c r="F22" s="360">
        <v>1</v>
      </c>
      <c r="G22" s="360">
        <v>3</v>
      </c>
      <c r="H22" s="360">
        <v>0</v>
      </c>
      <c r="I22" s="360">
        <v>5</v>
      </c>
      <c r="J22" s="360">
        <v>1</v>
      </c>
      <c r="K22" s="360">
        <v>4</v>
      </c>
      <c r="L22" s="360">
        <v>0</v>
      </c>
      <c r="M22" s="360">
        <v>-1</v>
      </c>
    </row>
    <row r="23" spans="2:13" s="134" customFormat="1" x14ac:dyDescent="0.25">
      <c r="B23" s="371" t="s">
        <v>218</v>
      </c>
      <c r="C23" s="371" t="s">
        <v>224</v>
      </c>
      <c r="D23" s="371" t="s">
        <v>61</v>
      </c>
      <c r="E23" s="360">
        <v>4</v>
      </c>
      <c r="F23" s="360">
        <v>4</v>
      </c>
      <c r="G23" s="360">
        <v>0</v>
      </c>
      <c r="H23" s="360">
        <v>0</v>
      </c>
      <c r="I23" s="360">
        <v>4</v>
      </c>
      <c r="J23" s="360">
        <v>4</v>
      </c>
      <c r="K23" s="360">
        <v>0</v>
      </c>
      <c r="L23" s="360">
        <v>0</v>
      </c>
      <c r="M23" s="360">
        <v>0</v>
      </c>
    </row>
    <row r="24" spans="2:13" s="134" customFormat="1" x14ac:dyDescent="0.25">
      <c r="B24" s="371" t="s">
        <v>218</v>
      </c>
      <c r="C24" s="371" t="s">
        <v>224</v>
      </c>
      <c r="D24" s="371" t="s">
        <v>62</v>
      </c>
      <c r="E24" s="360">
        <v>7</v>
      </c>
      <c r="F24" s="360">
        <v>7</v>
      </c>
      <c r="G24" s="360">
        <v>0</v>
      </c>
      <c r="H24" s="360">
        <v>0</v>
      </c>
      <c r="I24" s="360">
        <v>7</v>
      </c>
      <c r="J24" s="360">
        <v>6</v>
      </c>
      <c r="K24" s="360">
        <v>1</v>
      </c>
      <c r="L24" s="360">
        <v>0</v>
      </c>
      <c r="M24" s="360">
        <v>0</v>
      </c>
    </row>
    <row r="25" spans="2:13" s="134" customFormat="1" x14ac:dyDescent="0.25">
      <c r="B25" s="371" t="s">
        <v>218</v>
      </c>
      <c r="C25" s="371" t="s">
        <v>224</v>
      </c>
      <c r="D25" s="371" t="s">
        <v>2443</v>
      </c>
      <c r="E25" s="360">
        <v>142</v>
      </c>
      <c r="F25" s="360">
        <v>124</v>
      </c>
      <c r="G25" s="360">
        <v>18</v>
      </c>
      <c r="H25" s="360">
        <v>0</v>
      </c>
      <c r="I25" s="360">
        <v>175</v>
      </c>
      <c r="J25" s="360">
        <v>163</v>
      </c>
      <c r="K25" s="360">
        <v>12</v>
      </c>
      <c r="L25" s="360">
        <v>0</v>
      </c>
      <c r="M25" s="360">
        <v>-33</v>
      </c>
    </row>
    <row r="26" spans="2:13" s="134" customFormat="1" x14ac:dyDescent="0.25">
      <c r="B26" s="371" t="s">
        <v>218</v>
      </c>
      <c r="C26" s="371" t="s">
        <v>224</v>
      </c>
      <c r="D26" s="371" t="s">
        <v>65</v>
      </c>
      <c r="E26" s="360">
        <v>4</v>
      </c>
      <c r="F26" s="360">
        <v>4</v>
      </c>
      <c r="G26" s="360">
        <v>0</v>
      </c>
      <c r="H26" s="360">
        <v>0</v>
      </c>
      <c r="I26" s="360">
        <v>0</v>
      </c>
      <c r="J26" s="360">
        <v>0</v>
      </c>
      <c r="K26" s="360">
        <v>0</v>
      </c>
      <c r="L26" s="360">
        <v>0</v>
      </c>
      <c r="M26" s="360">
        <v>4</v>
      </c>
    </row>
    <row r="27" spans="2:13" s="134" customFormat="1" x14ac:dyDescent="0.25">
      <c r="B27" s="371" t="s">
        <v>218</v>
      </c>
      <c r="C27" s="371" t="s">
        <v>224</v>
      </c>
      <c r="D27" s="371" t="s">
        <v>67</v>
      </c>
      <c r="E27" s="360">
        <v>0</v>
      </c>
      <c r="F27" s="360">
        <v>0</v>
      </c>
      <c r="G27" s="360">
        <v>0</v>
      </c>
      <c r="H27" s="360">
        <v>0</v>
      </c>
      <c r="I27" s="360">
        <v>2</v>
      </c>
      <c r="J27" s="360">
        <v>2</v>
      </c>
      <c r="K27" s="360">
        <v>0</v>
      </c>
      <c r="L27" s="360">
        <v>0</v>
      </c>
      <c r="M27" s="360">
        <v>-2</v>
      </c>
    </row>
    <row r="28" spans="2:13" s="134" customFormat="1" x14ac:dyDescent="0.25">
      <c r="B28" s="371" t="s">
        <v>218</v>
      </c>
      <c r="C28" s="371" t="s">
        <v>224</v>
      </c>
      <c r="D28" s="371" t="s">
        <v>68</v>
      </c>
      <c r="E28" s="360">
        <v>1</v>
      </c>
      <c r="F28" s="360">
        <v>1</v>
      </c>
      <c r="G28" s="360">
        <v>0</v>
      </c>
      <c r="H28" s="360">
        <v>0</v>
      </c>
      <c r="I28" s="360">
        <v>1</v>
      </c>
      <c r="J28" s="360">
        <v>1</v>
      </c>
      <c r="K28" s="360">
        <v>0</v>
      </c>
      <c r="L28" s="360">
        <v>0</v>
      </c>
      <c r="M28" s="360">
        <v>0</v>
      </c>
    </row>
    <row r="29" spans="2:13" s="134" customFormat="1" x14ac:dyDescent="0.25">
      <c r="B29" s="371" t="s">
        <v>218</v>
      </c>
      <c r="C29" s="371" t="s">
        <v>2192</v>
      </c>
      <c r="D29" s="371" t="s">
        <v>264</v>
      </c>
      <c r="E29" s="360">
        <v>0</v>
      </c>
      <c r="F29" s="360">
        <v>0</v>
      </c>
      <c r="G29" s="360">
        <v>0</v>
      </c>
      <c r="H29" s="360">
        <v>0</v>
      </c>
      <c r="I29" s="360">
        <v>1</v>
      </c>
      <c r="J29" s="360">
        <v>0</v>
      </c>
      <c r="K29" s="360">
        <v>1</v>
      </c>
      <c r="L29" s="360">
        <v>0</v>
      </c>
      <c r="M29" s="360">
        <v>-1</v>
      </c>
    </row>
    <row r="30" spans="2:13" s="134" customFormat="1" x14ac:dyDescent="0.25">
      <c r="B30" s="371" t="s">
        <v>218</v>
      </c>
      <c r="C30" s="371" t="s">
        <v>2192</v>
      </c>
      <c r="D30" s="371" t="s">
        <v>54</v>
      </c>
      <c r="E30" s="360">
        <v>0</v>
      </c>
      <c r="F30" s="360">
        <v>0</v>
      </c>
      <c r="G30" s="360">
        <v>0</v>
      </c>
      <c r="H30" s="360">
        <v>0</v>
      </c>
      <c r="I30" s="360">
        <v>1</v>
      </c>
      <c r="J30" s="360">
        <v>1</v>
      </c>
      <c r="K30" s="360">
        <v>0</v>
      </c>
      <c r="L30" s="360">
        <v>0</v>
      </c>
      <c r="M30" s="360">
        <v>-1</v>
      </c>
    </row>
    <row r="31" spans="2:13" s="134" customFormat="1" x14ac:dyDescent="0.25">
      <c r="B31" s="371" t="s">
        <v>220</v>
      </c>
      <c r="C31" s="371" t="s">
        <v>2193</v>
      </c>
      <c r="D31" s="371" t="s">
        <v>74</v>
      </c>
      <c r="E31" s="360">
        <v>2</v>
      </c>
      <c r="F31" s="360">
        <v>2</v>
      </c>
      <c r="G31" s="360">
        <v>0</v>
      </c>
      <c r="H31" s="360">
        <v>0</v>
      </c>
      <c r="I31" s="360">
        <v>2</v>
      </c>
      <c r="J31" s="360">
        <v>2</v>
      </c>
      <c r="K31" s="360">
        <v>0</v>
      </c>
      <c r="L31" s="360">
        <v>0</v>
      </c>
      <c r="M31" s="360">
        <v>0</v>
      </c>
    </row>
    <row r="32" spans="2:13" s="134" customFormat="1" x14ac:dyDescent="0.25">
      <c r="B32" s="371" t="s">
        <v>220</v>
      </c>
      <c r="C32" s="371" t="s">
        <v>2193</v>
      </c>
      <c r="D32" s="371" t="s">
        <v>2194</v>
      </c>
      <c r="E32" s="360">
        <v>2</v>
      </c>
      <c r="F32" s="360">
        <v>1</v>
      </c>
      <c r="G32" s="360">
        <v>1</v>
      </c>
      <c r="H32" s="360">
        <v>0</v>
      </c>
      <c r="I32" s="360">
        <v>2</v>
      </c>
      <c r="J32" s="360">
        <v>1</v>
      </c>
      <c r="K32" s="360">
        <v>1</v>
      </c>
      <c r="L32" s="360">
        <v>0</v>
      </c>
      <c r="M32" s="360">
        <v>0</v>
      </c>
    </row>
    <row r="33" spans="2:13" s="134" customFormat="1" x14ac:dyDescent="0.25">
      <c r="B33" s="371" t="s">
        <v>220</v>
      </c>
      <c r="C33" s="371" t="s">
        <v>2193</v>
      </c>
      <c r="D33" s="371" t="s">
        <v>242</v>
      </c>
      <c r="E33" s="360">
        <v>2</v>
      </c>
      <c r="F33" s="360">
        <v>1</v>
      </c>
      <c r="G33" s="360">
        <v>1</v>
      </c>
      <c r="H33" s="360">
        <v>0</v>
      </c>
      <c r="I33" s="360">
        <v>1</v>
      </c>
      <c r="J33" s="360">
        <v>1</v>
      </c>
      <c r="K33" s="360">
        <v>0</v>
      </c>
      <c r="L33" s="360">
        <v>0</v>
      </c>
      <c r="M33" s="360">
        <v>1</v>
      </c>
    </row>
    <row r="34" spans="2:13" s="134" customFormat="1" x14ac:dyDescent="0.25">
      <c r="B34" s="371" t="s">
        <v>220</v>
      </c>
      <c r="C34" s="371" t="s">
        <v>2193</v>
      </c>
      <c r="D34" s="371" t="s">
        <v>92</v>
      </c>
      <c r="E34" s="360">
        <v>9</v>
      </c>
      <c r="F34" s="360">
        <v>7</v>
      </c>
      <c r="G34" s="360">
        <v>2</v>
      </c>
      <c r="H34" s="360">
        <v>0</v>
      </c>
      <c r="I34" s="360">
        <v>10</v>
      </c>
      <c r="J34" s="360">
        <v>7</v>
      </c>
      <c r="K34" s="360">
        <v>3</v>
      </c>
      <c r="L34" s="360">
        <v>0</v>
      </c>
      <c r="M34" s="360">
        <v>-1</v>
      </c>
    </row>
    <row r="35" spans="2:13" s="134" customFormat="1" x14ac:dyDescent="0.25">
      <c r="B35" s="371" t="s">
        <v>220</v>
      </c>
      <c r="C35" s="371" t="s">
        <v>2193</v>
      </c>
      <c r="D35" s="371" t="s">
        <v>94</v>
      </c>
      <c r="E35" s="360">
        <v>1</v>
      </c>
      <c r="F35" s="360">
        <v>1</v>
      </c>
      <c r="G35" s="360">
        <v>0</v>
      </c>
      <c r="H35" s="360">
        <v>0</v>
      </c>
      <c r="I35" s="360">
        <v>6</v>
      </c>
      <c r="J35" s="360">
        <v>4</v>
      </c>
      <c r="K35" s="360">
        <v>2</v>
      </c>
      <c r="L35" s="360">
        <v>0</v>
      </c>
      <c r="M35" s="360">
        <v>-5</v>
      </c>
    </row>
    <row r="36" spans="2:13" s="134" customFormat="1" x14ac:dyDescent="0.25">
      <c r="B36" s="371" t="s">
        <v>220</v>
      </c>
      <c r="C36" s="371" t="s">
        <v>2193</v>
      </c>
      <c r="D36" s="371" t="s">
        <v>434</v>
      </c>
      <c r="E36" s="360">
        <v>10</v>
      </c>
      <c r="F36" s="360">
        <v>8</v>
      </c>
      <c r="G36" s="360">
        <v>2</v>
      </c>
      <c r="H36" s="360">
        <v>0</v>
      </c>
      <c r="I36" s="360">
        <v>13</v>
      </c>
      <c r="J36" s="360">
        <v>11</v>
      </c>
      <c r="K36" s="360">
        <v>2</v>
      </c>
      <c r="L36" s="360">
        <v>0</v>
      </c>
      <c r="M36" s="360">
        <v>-3</v>
      </c>
    </row>
    <row r="37" spans="2:13" s="134" customFormat="1" x14ac:dyDescent="0.25">
      <c r="B37" s="371" t="s">
        <v>220</v>
      </c>
      <c r="C37" s="371" t="s">
        <v>2193</v>
      </c>
      <c r="D37" s="371" t="s">
        <v>97</v>
      </c>
      <c r="E37" s="360">
        <v>2</v>
      </c>
      <c r="F37" s="360">
        <v>2</v>
      </c>
      <c r="G37" s="360">
        <v>0</v>
      </c>
      <c r="H37" s="360">
        <v>0</v>
      </c>
      <c r="I37" s="360">
        <v>7</v>
      </c>
      <c r="J37" s="360">
        <v>5</v>
      </c>
      <c r="K37" s="360">
        <v>2</v>
      </c>
      <c r="L37" s="360">
        <v>0</v>
      </c>
      <c r="M37" s="360">
        <v>-5</v>
      </c>
    </row>
    <row r="38" spans="2:13" s="134" customFormat="1" x14ac:dyDescent="0.25">
      <c r="B38" s="371" t="s">
        <v>220</v>
      </c>
      <c r="C38" s="371" t="s">
        <v>2196</v>
      </c>
      <c r="D38" s="371" t="s">
        <v>76</v>
      </c>
      <c r="E38" s="360">
        <v>21</v>
      </c>
      <c r="F38" s="360">
        <v>14</v>
      </c>
      <c r="G38" s="360">
        <v>7</v>
      </c>
      <c r="H38" s="360">
        <v>0</v>
      </c>
      <c r="I38" s="360">
        <v>30</v>
      </c>
      <c r="J38" s="360">
        <v>21</v>
      </c>
      <c r="K38" s="360">
        <v>9</v>
      </c>
      <c r="L38" s="360">
        <v>0</v>
      </c>
      <c r="M38" s="360">
        <v>-9</v>
      </c>
    </row>
    <row r="39" spans="2:13" s="134" customFormat="1" x14ac:dyDescent="0.25">
      <c r="B39" s="371" t="s">
        <v>220</v>
      </c>
      <c r="C39" s="371" t="s">
        <v>2196</v>
      </c>
      <c r="D39" s="371" t="s">
        <v>80</v>
      </c>
      <c r="E39" s="360">
        <v>19</v>
      </c>
      <c r="F39" s="360">
        <v>15</v>
      </c>
      <c r="G39" s="360">
        <v>4</v>
      </c>
      <c r="H39" s="360">
        <v>0</v>
      </c>
      <c r="I39" s="360">
        <v>23</v>
      </c>
      <c r="J39" s="360">
        <v>17</v>
      </c>
      <c r="K39" s="360">
        <v>6</v>
      </c>
      <c r="L39" s="360">
        <v>0</v>
      </c>
      <c r="M39" s="360">
        <v>-4</v>
      </c>
    </row>
    <row r="40" spans="2:13" s="134" customFormat="1" x14ac:dyDescent="0.25">
      <c r="B40" s="371" t="s">
        <v>220</v>
      </c>
      <c r="C40" s="371" t="s">
        <v>2196</v>
      </c>
      <c r="D40" s="371" t="s">
        <v>81</v>
      </c>
      <c r="E40" s="360">
        <v>1</v>
      </c>
      <c r="F40" s="360">
        <v>1</v>
      </c>
      <c r="G40" s="360">
        <v>0</v>
      </c>
      <c r="H40" s="360">
        <v>0</v>
      </c>
      <c r="I40" s="360">
        <v>0</v>
      </c>
      <c r="J40" s="360">
        <v>0</v>
      </c>
      <c r="K40" s="360">
        <v>0</v>
      </c>
      <c r="L40" s="360">
        <v>0</v>
      </c>
      <c r="M40" s="360">
        <v>1</v>
      </c>
    </row>
    <row r="41" spans="2:13" s="134" customFormat="1" x14ac:dyDescent="0.25">
      <c r="B41" s="371" t="s">
        <v>220</v>
      </c>
      <c r="C41" s="371" t="s">
        <v>2196</v>
      </c>
      <c r="D41" s="371" t="s">
        <v>84</v>
      </c>
      <c r="E41" s="360">
        <v>13</v>
      </c>
      <c r="F41" s="360">
        <v>9</v>
      </c>
      <c r="G41" s="360">
        <v>4</v>
      </c>
      <c r="H41" s="360">
        <v>0</v>
      </c>
      <c r="I41" s="360">
        <v>18</v>
      </c>
      <c r="J41" s="360">
        <v>11</v>
      </c>
      <c r="K41" s="360">
        <v>7</v>
      </c>
      <c r="L41" s="360">
        <v>0</v>
      </c>
      <c r="M41" s="360">
        <v>-5</v>
      </c>
    </row>
    <row r="42" spans="2:13" s="134" customFormat="1" x14ac:dyDescent="0.25">
      <c r="B42" s="371" t="s">
        <v>220</v>
      </c>
      <c r="C42" s="371" t="s">
        <v>2196</v>
      </c>
      <c r="D42" s="371" t="s">
        <v>420</v>
      </c>
      <c r="E42" s="360">
        <v>2</v>
      </c>
      <c r="F42" s="360">
        <v>1</v>
      </c>
      <c r="G42" s="360">
        <v>1</v>
      </c>
      <c r="H42" s="360">
        <v>0</v>
      </c>
      <c r="I42" s="360">
        <v>1</v>
      </c>
      <c r="J42" s="360">
        <v>1</v>
      </c>
      <c r="K42" s="360">
        <v>0</v>
      </c>
      <c r="L42" s="360">
        <v>0</v>
      </c>
      <c r="M42" s="360">
        <v>1</v>
      </c>
    </row>
    <row r="43" spans="2:13" s="134" customFormat="1" x14ac:dyDescent="0.25">
      <c r="B43" s="371" t="s">
        <v>220</v>
      </c>
      <c r="C43" s="371" t="s">
        <v>2196</v>
      </c>
      <c r="D43" s="371" t="s">
        <v>88</v>
      </c>
      <c r="E43" s="360">
        <v>6</v>
      </c>
      <c r="F43" s="360">
        <v>6</v>
      </c>
      <c r="G43" s="360">
        <v>0</v>
      </c>
      <c r="H43" s="360">
        <v>0</v>
      </c>
      <c r="I43" s="360">
        <v>2</v>
      </c>
      <c r="J43" s="360">
        <v>1</v>
      </c>
      <c r="K43" s="360">
        <v>1</v>
      </c>
      <c r="L43" s="360">
        <v>0</v>
      </c>
      <c r="M43" s="360">
        <v>4</v>
      </c>
    </row>
    <row r="44" spans="2:13" s="134" customFormat="1" x14ac:dyDescent="0.25">
      <c r="B44" s="371" t="s">
        <v>220</v>
      </c>
      <c r="C44" s="371" t="s">
        <v>2196</v>
      </c>
      <c r="D44" s="371" t="s">
        <v>91</v>
      </c>
      <c r="E44" s="360">
        <v>8</v>
      </c>
      <c r="F44" s="360">
        <v>6</v>
      </c>
      <c r="G44" s="360">
        <v>2</v>
      </c>
      <c r="H44" s="360">
        <v>0</v>
      </c>
      <c r="I44" s="360">
        <v>11</v>
      </c>
      <c r="J44" s="360">
        <v>6</v>
      </c>
      <c r="K44" s="360">
        <v>5</v>
      </c>
      <c r="L44" s="360">
        <v>0</v>
      </c>
      <c r="M44" s="360">
        <v>-3</v>
      </c>
    </row>
    <row r="45" spans="2:13" s="134" customFormat="1" x14ac:dyDescent="0.25">
      <c r="B45" s="371" t="s">
        <v>220</v>
      </c>
      <c r="C45" s="371" t="s">
        <v>2196</v>
      </c>
      <c r="D45" s="371" t="s">
        <v>95</v>
      </c>
      <c r="E45" s="360">
        <v>25</v>
      </c>
      <c r="F45" s="360">
        <v>12</v>
      </c>
      <c r="G45" s="360">
        <v>13</v>
      </c>
      <c r="H45" s="360">
        <v>0</v>
      </c>
      <c r="I45" s="360">
        <v>24</v>
      </c>
      <c r="J45" s="360">
        <v>10</v>
      </c>
      <c r="K45" s="360">
        <v>14</v>
      </c>
      <c r="L45" s="360">
        <v>0</v>
      </c>
      <c r="M45" s="360">
        <v>1</v>
      </c>
    </row>
    <row r="46" spans="2:13" s="134" customFormat="1" x14ac:dyDescent="0.25">
      <c r="B46" s="371" t="s">
        <v>220</v>
      </c>
      <c r="C46" s="371" t="s">
        <v>2196</v>
      </c>
      <c r="D46" s="371" t="s">
        <v>214</v>
      </c>
      <c r="E46" s="360">
        <v>126</v>
      </c>
      <c r="F46" s="360">
        <v>84</v>
      </c>
      <c r="G46" s="360">
        <v>42</v>
      </c>
      <c r="H46" s="360">
        <v>0</v>
      </c>
      <c r="I46" s="360">
        <v>185</v>
      </c>
      <c r="J46" s="360">
        <v>127</v>
      </c>
      <c r="K46" s="360">
        <v>58</v>
      </c>
      <c r="L46" s="360">
        <v>0</v>
      </c>
      <c r="M46" s="360">
        <v>-59</v>
      </c>
    </row>
    <row r="47" spans="2:13" s="134" customFormat="1" x14ac:dyDescent="0.25">
      <c r="B47" s="371" t="s">
        <v>220</v>
      </c>
      <c r="C47" s="371" t="s">
        <v>2197</v>
      </c>
      <c r="D47" s="371" t="s">
        <v>75</v>
      </c>
      <c r="E47" s="360">
        <v>4</v>
      </c>
      <c r="F47" s="360">
        <v>4</v>
      </c>
      <c r="G47" s="360">
        <v>0</v>
      </c>
      <c r="H47" s="360">
        <v>0</v>
      </c>
      <c r="I47" s="360">
        <v>10</v>
      </c>
      <c r="J47" s="360">
        <v>10</v>
      </c>
      <c r="K47" s="360">
        <v>0</v>
      </c>
      <c r="L47" s="360">
        <v>0</v>
      </c>
      <c r="M47" s="360">
        <v>-6</v>
      </c>
    </row>
    <row r="48" spans="2:13" s="134" customFormat="1" x14ac:dyDescent="0.25">
      <c r="B48" s="371" t="s">
        <v>220</v>
      </c>
      <c r="C48" s="371" t="s">
        <v>2197</v>
      </c>
      <c r="D48" s="371" t="s">
        <v>83</v>
      </c>
      <c r="E48" s="360">
        <v>9</v>
      </c>
      <c r="F48" s="360">
        <v>8</v>
      </c>
      <c r="G48" s="360">
        <v>1</v>
      </c>
      <c r="H48" s="360">
        <v>0</v>
      </c>
      <c r="I48" s="360">
        <v>6</v>
      </c>
      <c r="J48" s="360">
        <v>4</v>
      </c>
      <c r="K48" s="360">
        <v>2</v>
      </c>
      <c r="L48" s="360">
        <v>0</v>
      </c>
      <c r="M48" s="360">
        <v>3</v>
      </c>
    </row>
    <row r="49" spans="2:13" s="134" customFormat="1" x14ac:dyDescent="0.25">
      <c r="B49" s="371" t="s">
        <v>220</v>
      </c>
      <c r="C49" s="371" t="s">
        <v>2197</v>
      </c>
      <c r="D49" s="371" t="s">
        <v>86</v>
      </c>
      <c r="E49" s="360">
        <v>27</v>
      </c>
      <c r="F49" s="360">
        <v>21</v>
      </c>
      <c r="G49" s="360">
        <v>6</v>
      </c>
      <c r="H49" s="360">
        <v>0</v>
      </c>
      <c r="I49" s="360">
        <v>28</v>
      </c>
      <c r="J49" s="360">
        <v>19</v>
      </c>
      <c r="K49" s="360">
        <v>9</v>
      </c>
      <c r="L49" s="360">
        <v>0</v>
      </c>
      <c r="M49" s="360">
        <v>-1</v>
      </c>
    </row>
    <row r="50" spans="2:13" s="134" customFormat="1" x14ac:dyDescent="0.25">
      <c r="B50" s="371" t="s">
        <v>220</v>
      </c>
      <c r="C50" s="371" t="s">
        <v>2197</v>
      </c>
      <c r="D50" s="371" t="s">
        <v>93</v>
      </c>
      <c r="E50" s="360">
        <v>11</v>
      </c>
      <c r="F50" s="360">
        <v>7</v>
      </c>
      <c r="G50" s="360">
        <v>4</v>
      </c>
      <c r="H50" s="360">
        <v>0</v>
      </c>
      <c r="I50" s="360">
        <v>11</v>
      </c>
      <c r="J50" s="360">
        <v>8</v>
      </c>
      <c r="K50" s="360">
        <v>3</v>
      </c>
      <c r="L50" s="360">
        <v>0</v>
      </c>
      <c r="M50" s="360">
        <v>0</v>
      </c>
    </row>
    <row r="51" spans="2:13" s="134" customFormat="1" x14ac:dyDescent="0.25">
      <c r="B51" s="371" t="s">
        <v>220</v>
      </c>
      <c r="C51" s="371" t="s">
        <v>2197</v>
      </c>
      <c r="D51" s="371" t="s">
        <v>423</v>
      </c>
      <c r="E51" s="360">
        <v>0</v>
      </c>
      <c r="F51" s="360">
        <v>0</v>
      </c>
      <c r="G51" s="360">
        <v>0</v>
      </c>
      <c r="H51" s="360">
        <v>0</v>
      </c>
      <c r="I51" s="360">
        <v>2</v>
      </c>
      <c r="J51" s="360">
        <v>0</v>
      </c>
      <c r="K51" s="360">
        <v>2</v>
      </c>
      <c r="L51" s="360">
        <v>0</v>
      </c>
      <c r="M51" s="360">
        <v>-2</v>
      </c>
    </row>
    <row r="52" spans="2:13" s="134" customFormat="1" x14ac:dyDescent="0.25">
      <c r="B52" s="371" t="s">
        <v>220</v>
      </c>
      <c r="C52" s="371" t="s">
        <v>2197</v>
      </c>
      <c r="D52" s="371" t="s">
        <v>79</v>
      </c>
      <c r="E52" s="360">
        <v>31</v>
      </c>
      <c r="F52" s="360">
        <v>25</v>
      </c>
      <c r="G52" s="360">
        <v>6</v>
      </c>
      <c r="H52" s="360">
        <v>0</v>
      </c>
      <c r="I52" s="360">
        <v>35</v>
      </c>
      <c r="J52" s="360">
        <v>29</v>
      </c>
      <c r="K52" s="360">
        <v>6</v>
      </c>
      <c r="L52" s="360">
        <v>0</v>
      </c>
      <c r="M52" s="360">
        <v>-4</v>
      </c>
    </row>
    <row r="53" spans="2:13" s="134" customFormat="1" x14ac:dyDescent="0.25">
      <c r="B53" s="371" t="s">
        <v>220</v>
      </c>
      <c r="C53" s="371" t="s">
        <v>2200</v>
      </c>
      <c r="D53" s="371" t="s">
        <v>72</v>
      </c>
      <c r="E53" s="360">
        <v>4</v>
      </c>
      <c r="F53" s="360">
        <v>2</v>
      </c>
      <c r="G53" s="360">
        <v>2</v>
      </c>
      <c r="H53" s="360">
        <v>0</v>
      </c>
      <c r="I53" s="360">
        <v>5</v>
      </c>
      <c r="J53" s="360">
        <v>2</v>
      </c>
      <c r="K53" s="360">
        <v>3</v>
      </c>
      <c r="L53" s="360">
        <v>0</v>
      </c>
      <c r="M53" s="360">
        <v>-1</v>
      </c>
    </row>
    <row r="54" spans="2:13" s="134" customFormat="1" x14ac:dyDescent="0.25">
      <c r="B54" s="371" t="s">
        <v>220</v>
      </c>
      <c r="C54" s="371" t="s">
        <v>2200</v>
      </c>
      <c r="D54" s="371" t="s">
        <v>73</v>
      </c>
      <c r="E54" s="360">
        <v>7</v>
      </c>
      <c r="F54" s="360">
        <v>5</v>
      </c>
      <c r="G54" s="360">
        <v>2</v>
      </c>
      <c r="H54" s="360">
        <v>0</v>
      </c>
      <c r="I54" s="360">
        <v>8</v>
      </c>
      <c r="J54" s="360">
        <v>6</v>
      </c>
      <c r="K54" s="360">
        <v>2</v>
      </c>
      <c r="L54" s="360">
        <v>0</v>
      </c>
      <c r="M54" s="360">
        <v>-1</v>
      </c>
    </row>
    <row r="55" spans="2:13" s="134" customFormat="1" x14ac:dyDescent="0.25">
      <c r="B55" s="371" t="s">
        <v>220</v>
      </c>
      <c r="C55" s="371" t="s">
        <v>2200</v>
      </c>
      <c r="D55" s="371" t="s">
        <v>82</v>
      </c>
      <c r="E55" s="360">
        <v>59</v>
      </c>
      <c r="F55" s="360">
        <v>38</v>
      </c>
      <c r="G55" s="360">
        <v>21</v>
      </c>
      <c r="H55" s="360">
        <v>0</v>
      </c>
      <c r="I55" s="360">
        <v>60</v>
      </c>
      <c r="J55" s="360">
        <v>40</v>
      </c>
      <c r="K55" s="360">
        <v>20</v>
      </c>
      <c r="L55" s="360">
        <v>0</v>
      </c>
      <c r="M55" s="360">
        <v>-1</v>
      </c>
    </row>
    <row r="56" spans="2:13" s="134" customFormat="1" x14ac:dyDescent="0.25">
      <c r="B56" s="371" t="s">
        <v>220</v>
      </c>
      <c r="C56" s="371" t="s">
        <v>2200</v>
      </c>
      <c r="D56" s="371" t="s">
        <v>70</v>
      </c>
      <c r="E56" s="360">
        <v>28</v>
      </c>
      <c r="F56" s="360">
        <v>16</v>
      </c>
      <c r="G56" s="360">
        <v>12</v>
      </c>
      <c r="H56" s="360">
        <v>0</v>
      </c>
      <c r="I56" s="360">
        <v>45</v>
      </c>
      <c r="J56" s="360">
        <v>29</v>
      </c>
      <c r="K56" s="360">
        <v>16</v>
      </c>
      <c r="L56" s="360">
        <v>0</v>
      </c>
      <c r="M56" s="360">
        <v>-17</v>
      </c>
    </row>
    <row r="57" spans="2:13" s="134" customFormat="1" x14ac:dyDescent="0.25">
      <c r="B57" s="371" t="s">
        <v>220</v>
      </c>
      <c r="C57" s="371" t="s">
        <v>2200</v>
      </c>
      <c r="D57" s="371" t="s">
        <v>422</v>
      </c>
      <c r="E57" s="360">
        <v>33</v>
      </c>
      <c r="F57" s="360">
        <v>23</v>
      </c>
      <c r="G57" s="360">
        <v>10</v>
      </c>
      <c r="H57" s="360">
        <v>0</v>
      </c>
      <c r="I57" s="360">
        <v>30</v>
      </c>
      <c r="J57" s="360">
        <v>22</v>
      </c>
      <c r="K57" s="360">
        <v>8</v>
      </c>
      <c r="L57" s="360">
        <v>0</v>
      </c>
      <c r="M57" s="360">
        <v>3</v>
      </c>
    </row>
    <row r="58" spans="2:13" s="134" customFormat="1" x14ac:dyDescent="0.25">
      <c r="B58" s="371" t="s">
        <v>220</v>
      </c>
      <c r="C58" s="371" t="s">
        <v>2200</v>
      </c>
      <c r="D58" s="371" t="s">
        <v>96</v>
      </c>
      <c r="E58" s="360">
        <v>18</v>
      </c>
      <c r="F58" s="360">
        <v>12</v>
      </c>
      <c r="G58" s="360">
        <v>6</v>
      </c>
      <c r="H58" s="360">
        <v>0</v>
      </c>
      <c r="I58" s="360">
        <v>14</v>
      </c>
      <c r="J58" s="360">
        <v>10</v>
      </c>
      <c r="K58" s="360">
        <v>4</v>
      </c>
      <c r="L58" s="360">
        <v>0</v>
      </c>
      <c r="M58" s="360">
        <v>4</v>
      </c>
    </row>
    <row r="59" spans="2:13" s="134" customFormat="1" x14ac:dyDescent="0.25">
      <c r="B59" s="371" t="s">
        <v>221</v>
      </c>
      <c r="C59" s="371" t="s">
        <v>2352</v>
      </c>
      <c r="D59" s="371" t="s">
        <v>427</v>
      </c>
      <c r="E59" s="360">
        <v>2</v>
      </c>
      <c r="F59" s="360">
        <v>1</v>
      </c>
      <c r="G59" s="360">
        <v>1</v>
      </c>
      <c r="H59" s="360">
        <v>0</v>
      </c>
      <c r="I59" s="360">
        <v>1</v>
      </c>
      <c r="J59" s="360">
        <v>1</v>
      </c>
      <c r="K59" s="360">
        <v>0</v>
      </c>
      <c r="L59" s="360">
        <v>0</v>
      </c>
      <c r="M59" s="360">
        <v>1</v>
      </c>
    </row>
    <row r="60" spans="2:13" s="134" customFormat="1" x14ac:dyDescent="0.25">
      <c r="B60" s="371" t="s">
        <v>221</v>
      </c>
      <c r="C60" s="371" t="s">
        <v>2352</v>
      </c>
      <c r="D60" s="371" t="s">
        <v>109</v>
      </c>
      <c r="E60" s="360">
        <v>1</v>
      </c>
      <c r="F60" s="360">
        <v>1</v>
      </c>
      <c r="G60" s="360">
        <v>0</v>
      </c>
      <c r="H60" s="360">
        <v>0</v>
      </c>
      <c r="I60" s="360">
        <v>3</v>
      </c>
      <c r="J60" s="360">
        <v>2</v>
      </c>
      <c r="K60" s="360">
        <v>1</v>
      </c>
      <c r="L60" s="360">
        <v>0</v>
      </c>
      <c r="M60" s="360">
        <v>-2</v>
      </c>
    </row>
    <row r="61" spans="2:13" s="134" customFormat="1" x14ac:dyDescent="0.25">
      <c r="B61" s="371" t="s">
        <v>221</v>
      </c>
      <c r="C61" s="371" t="s">
        <v>2352</v>
      </c>
      <c r="D61" s="371" t="s">
        <v>203</v>
      </c>
      <c r="E61" s="360">
        <v>1</v>
      </c>
      <c r="F61" s="360">
        <v>0</v>
      </c>
      <c r="G61" s="360">
        <v>1</v>
      </c>
      <c r="H61" s="360">
        <v>0</v>
      </c>
      <c r="I61" s="360">
        <v>1</v>
      </c>
      <c r="J61" s="360">
        <v>0</v>
      </c>
      <c r="K61" s="360">
        <v>1</v>
      </c>
      <c r="L61" s="360">
        <v>0</v>
      </c>
      <c r="M61" s="360">
        <v>0</v>
      </c>
    </row>
    <row r="62" spans="2:13" s="134" customFormat="1" x14ac:dyDescent="0.25">
      <c r="B62" s="371" t="s">
        <v>221</v>
      </c>
      <c r="C62" s="371" t="s">
        <v>2201</v>
      </c>
      <c r="D62" s="371" t="s">
        <v>106</v>
      </c>
      <c r="E62" s="360">
        <v>0</v>
      </c>
      <c r="F62" s="360">
        <v>0</v>
      </c>
      <c r="G62" s="360">
        <v>0</v>
      </c>
      <c r="H62" s="360">
        <v>0</v>
      </c>
      <c r="I62" s="360">
        <v>1</v>
      </c>
      <c r="J62" s="360">
        <v>1</v>
      </c>
      <c r="K62" s="360">
        <v>0</v>
      </c>
      <c r="L62" s="360">
        <v>0</v>
      </c>
      <c r="M62" s="360">
        <v>-1</v>
      </c>
    </row>
    <row r="63" spans="2:13" s="134" customFormat="1" x14ac:dyDescent="0.25">
      <c r="B63" s="371" t="s">
        <v>221</v>
      </c>
      <c r="C63" s="371" t="s">
        <v>2585</v>
      </c>
      <c r="D63" s="371" t="s">
        <v>351</v>
      </c>
      <c r="E63" s="360">
        <v>0</v>
      </c>
      <c r="F63" s="360">
        <v>0</v>
      </c>
      <c r="G63" s="360">
        <v>0</v>
      </c>
      <c r="H63" s="360">
        <v>0</v>
      </c>
      <c r="I63" s="360">
        <v>1</v>
      </c>
      <c r="J63" s="360">
        <v>0</v>
      </c>
      <c r="K63" s="360">
        <v>1</v>
      </c>
      <c r="L63" s="360">
        <v>0</v>
      </c>
      <c r="M63" s="360">
        <v>-1</v>
      </c>
    </row>
    <row r="64" spans="2:13" s="134" customFormat="1" x14ac:dyDescent="0.25">
      <c r="B64" s="371" t="s">
        <v>221</v>
      </c>
      <c r="C64" s="371" t="s">
        <v>2585</v>
      </c>
      <c r="D64" s="371" t="s">
        <v>103</v>
      </c>
      <c r="E64" s="360">
        <v>9</v>
      </c>
      <c r="F64" s="360">
        <v>6</v>
      </c>
      <c r="G64" s="360">
        <v>3</v>
      </c>
      <c r="H64" s="360">
        <v>0</v>
      </c>
      <c r="I64" s="360">
        <v>27</v>
      </c>
      <c r="J64" s="360">
        <v>21</v>
      </c>
      <c r="K64" s="360">
        <v>6</v>
      </c>
      <c r="L64" s="360">
        <v>0</v>
      </c>
      <c r="M64" s="360">
        <v>-18</v>
      </c>
    </row>
    <row r="65" spans="2:13" s="134" customFormat="1" x14ac:dyDescent="0.25">
      <c r="B65" s="371" t="s">
        <v>221</v>
      </c>
      <c r="C65" s="371" t="s">
        <v>2585</v>
      </c>
      <c r="D65" s="371" t="s">
        <v>116</v>
      </c>
      <c r="E65" s="360">
        <v>3</v>
      </c>
      <c r="F65" s="360">
        <v>1</v>
      </c>
      <c r="G65" s="360">
        <v>2</v>
      </c>
      <c r="H65" s="360">
        <v>0</v>
      </c>
      <c r="I65" s="360">
        <v>3</v>
      </c>
      <c r="J65" s="360">
        <v>1</v>
      </c>
      <c r="K65" s="360">
        <v>2</v>
      </c>
      <c r="L65" s="360">
        <v>0</v>
      </c>
      <c r="M65" s="360">
        <v>0</v>
      </c>
    </row>
    <row r="66" spans="2:13" s="134" customFormat="1" x14ac:dyDescent="0.25">
      <c r="B66" s="371" t="s">
        <v>221</v>
      </c>
      <c r="C66" s="371" t="s">
        <v>2204</v>
      </c>
      <c r="D66" s="371" t="s">
        <v>102</v>
      </c>
      <c r="E66" s="360">
        <v>0</v>
      </c>
      <c r="F66" s="360">
        <v>0</v>
      </c>
      <c r="G66" s="360">
        <v>0</v>
      </c>
      <c r="H66" s="360">
        <v>0</v>
      </c>
      <c r="I66" s="360">
        <v>1</v>
      </c>
      <c r="J66" s="360">
        <v>0</v>
      </c>
      <c r="K66" s="360">
        <v>1</v>
      </c>
      <c r="L66" s="360">
        <v>0</v>
      </c>
      <c r="M66" s="360">
        <v>-1</v>
      </c>
    </row>
    <row r="67" spans="2:13" s="134" customFormat="1" x14ac:dyDescent="0.25">
      <c r="B67" s="371" t="s">
        <v>221</v>
      </c>
      <c r="C67" s="371" t="s">
        <v>2204</v>
      </c>
      <c r="D67" s="371" t="s">
        <v>108</v>
      </c>
      <c r="E67" s="360">
        <v>0</v>
      </c>
      <c r="F67" s="360">
        <v>0</v>
      </c>
      <c r="G67" s="360">
        <v>0</v>
      </c>
      <c r="H67" s="360">
        <v>0</v>
      </c>
      <c r="I67" s="360">
        <v>1</v>
      </c>
      <c r="J67" s="360">
        <v>0</v>
      </c>
      <c r="K67" s="360">
        <v>1</v>
      </c>
      <c r="L67" s="360">
        <v>0</v>
      </c>
      <c r="M67" s="360">
        <v>-1</v>
      </c>
    </row>
    <row r="68" spans="2:13" s="134" customFormat="1" x14ac:dyDescent="0.25">
      <c r="B68" s="371" t="s">
        <v>221</v>
      </c>
      <c r="C68" s="371" t="s">
        <v>2204</v>
      </c>
      <c r="D68" s="371" t="s">
        <v>248</v>
      </c>
      <c r="E68" s="360">
        <v>2</v>
      </c>
      <c r="F68" s="360">
        <v>2</v>
      </c>
      <c r="G68" s="360">
        <v>0</v>
      </c>
      <c r="H68" s="360">
        <v>0</v>
      </c>
      <c r="I68" s="360">
        <v>4</v>
      </c>
      <c r="J68" s="360">
        <v>3</v>
      </c>
      <c r="K68" s="360">
        <v>1</v>
      </c>
      <c r="L68" s="360">
        <v>0</v>
      </c>
      <c r="M68" s="360">
        <v>-2</v>
      </c>
    </row>
    <row r="69" spans="2:13" s="134" customFormat="1" x14ac:dyDescent="0.25">
      <c r="B69" s="371" t="s">
        <v>222</v>
      </c>
      <c r="C69" s="371" t="s">
        <v>2206</v>
      </c>
      <c r="D69" s="371" t="s">
        <v>446</v>
      </c>
      <c r="E69" s="360">
        <v>0</v>
      </c>
      <c r="F69" s="360">
        <v>0</v>
      </c>
      <c r="G69" s="360">
        <v>0</v>
      </c>
      <c r="H69" s="360">
        <v>0</v>
      </c>
      <c r="I69" s="360">
        <v>1</v>
      </c>
      <c r="J69" s="360">
        <v>1</v>
      </c>
      <c r="K69" s="360">
        <v>0</v>
      </c>
      <c r="L69" s="360">
        <v>0</v>
      </c>
      <c r="M69" s="360">
        <v>-1</v>
      </c>
    </row>
    <row r="70" spans="2:13" s="134" customFormat="1" x14ac:dyDescent="0.25">
      <c r="B70" s="371" t="s">
        <v>222</v>
      </c>
      <c r="C70" s="371" t="s">
        <v>2211</v>
      </c>
      <c r="D70" s="371" t="s">
        <v>118</v>
      </c>
      <c r="E70" s="360">
        <v>1</v>
      </c>
      <c r="F70" s="360">
        <v>0</v>
      </c>
      <c r="G70" s="360">
        <v>1</v>
      </c>
      <c r="H70" s="360">
        <v>0</v>
      </c>
      <c r="I70" s="360">
        <v>1</v>
      </c>
      <c r="J70" s="360">
        <v>0</v>
      </c>
      <c r="K70" s="360">
        <v>1</v>
      </c>
      <c r="L70" s="360">
        <v>0</v>
      </c>
      <c r="M70" s="360">
        <v>0</v>
      </c>
    </row>
    <row r="71" spans="2:13" s="134" customFormat="1" x14ac:dyDescent="0.25">
      <c r="B71" s="371" t="s">
        <v>222</v>
      </c>
      <c r="C71" s="371" t="s">
        <v>2214</v>
      </c>
      <c r="D71" s="371" t="s">
        <v>135</v>
      </c>
      <c r="E71" s="360">
        <v>1</v>
      </c>
      <c r="F71" s="360">
        <v>0</v>
      </c>
      <c r="G71" s="360">
        <v>1</v>
      </c>
      <c r="H71" s="360">
        <v>0</v>
      </c>
      <c r="I71" s="360">
        <v>3</v>
      </c>
      <c r="J71" s="360">
        <v>0</v>
      </c>
      <c r="K71" s="360">
        <v>3</v>
      </c>
      <c r="L71" s="360">
        <v>0</v>
      </c>
      <c r="M71" s="360">
        <v>-2</v>
      </c>
    </row>
    <row r="72" spans="2:13" s="134" customFormat="1" x14ac:dyDescent="0.25">
      <c r="B72" s="371" t="s">
        <v>222</v>
      </c>
      <c r="C72" s="371" t="s">
        <v>2214</v>
      </c>
      <c r="D72" s="371" t="s">
        <v>250</v>
      </c>
      <c r="E72" s="360">
        <v>94</v>
      </c>
      <c r="F72" s="360">
        <v>62</v>
      </c>
      <c r="G72" s="360">
        <v>32</v>
      </c>
      <c r="H72" s="360">
        <v>0</v>
      </c>
      <c r="I72" s="360">
        <v>100</v>
      </c>
      <c r="J72" s="360">
        <v>69</v>
      </c>
      <c r="K72" s="360">
        <v>31</v>
      </c>
      <c r="L72" s="360">
        <v>0</v>
      </c>
      <c r="M72" s="360">
        <v>-6</v>
      </c>
    </row>
    <row r="73" spans="2:13" s="134" customFormat="1" x14ac:dyDescent="0.25">
      <c r="B73" s="371" t="s">
        <v>223</v>
      </c>
      <c r="C73" s="371" t="s">
        <v>2220</v>
      </c>
      <c r="D73" s="371" t="s">
        <v>142</v>
      </c>
      <c r="E73" s="360">
        <v>40</v>
      </c>
      <c r="F73" s="360">
        <v>22</v>
      </c>
      <c r="G73" s="360">
        <v>18</v>
      </c>
      <c r="H73" s="360">
        <v>0</v>
      </c>
      <c r="I73" s="360">
        <v>62</v>
      </c>
      <c r="J73" s="360">
        <v>37</v>
      </c>
      <c r="K73" s="360">
        <v>25</v>
      </c>
      <c r="L73" s="360">
        <v>0</v>
      </c>
      <c r="M73" s="360">
        <v>-22</v>
      </c>
    </row>
    <row r="74" spans="2:13" s="134" customFormat="1" x14ac:dyDescent="0.25">
      <c r="B74" s="371" t="s">
        <v>223</v>
      </c>
      <c r="C74" s="371" t="s">
        <v>2220</v>
      </c>
      <c r="D74" s="371" t="s">
        <v>144</v>
      </c>
      <c r="E74" s="360">
        <v>24</v>
      </c>
      <c r="F74" s="360">
        <v>15</v>
      </c>
      <c r="G74" s="360">
        <v>9</v>
      </c>
      <c r="H74" s="360">
        <v>0</v>
      </c>
      <c r="I74" s="360">
        <v>34</v>
      </c>
      <c r="J74" s="360">
        <v>22</v>
      </c>
      <c r="K74" s="360">
        <v>12</v>
      </c>
      <c r="L74" s="360">
        <v>0</v>
      </c>
      <c r="M74" s="360">
        <v>-10</v>
      </c>
    </row>
    <row r="75" spans="2:13" s="134" customFormat="1" x14ac:dyDescent="0.25">
      <c r="B75" s="371" t="s">
        <v>223</v>
      </c>
      <c r="C75" s="371" t="s">
        <v>2221</v>
      </c>
      <c r="D75" s="371" t="s">
        <v>447</v>
      </c>
      <c r="E75" s="360">
        <v>4</v>
      </c>
      <c r="F75" s="360">
        <v>3</v>
      </c>
      <c r="G75" s="360">
        <v>1</v>
      </c>
      <c r="H75" s="360">
        <v>0</v>
      </c>
      <c r="I75" s="360">
        <v>3</v>
      </c>
      <c r="J75" s="360">
        <v>2</v>
      </c>
      <c r="K75" s="360">
        <v>1</v>
      </c>
      <c r="L75" s="360">
        <v>0</v>
      </c>
      <c r="M75" s="360">
        <v>1</v>
      </c>
    </row>
    <row r="77" spans="2:13" x14ac:dyDescent="0.25">
      <c r="B77" s="260"/>
      <c r="C77" s="199"/>
    </row>
    <row r="78" spans="2:13" x14ac:dyDescent="0.25">
      <c r="B78" s="261"/>
    </row>
  </sheetData>
  <mergeCells count="9">
    <mergeCell ref="C8:L8"/>
    <mergeCell ref="C9:L9"/>
    <mergeCell ref="C10:L10"/>
    <mergeCell ref="C12:C13"/>
    <mergeCell ref="M12:M13"/>
    <mergeCell ref="B12:B13"/>
    <mergeCell ref="D12:D13"/>
    <mergeCell ref="E12:H12"/>
    <mergeCell ref="I12:L12"/>
  </mergeCells>
  <hyperlinks>
    <hyperlink ref="N9" location="INDICE!B77" display="INDICE" xr:uid="{00000000-0004-0000-3F00-000000000000}"/>
  </hyperlinks>
  <printOptions horizontalCentered="1"/>
  <pageMargins left="0" right="0" top="1.1811023622047245" bottom="0.78740157480314965" header="0" footer="0.19685039370078741"/>
  <pageSetup firstPageNumber="312" orientation="landscape" useFirstPageNumber="1" r:id="rId1"/>
  <headerFooter scaleWithDoc="0">
    <oddHeader>&amp;C
&amp;G</oddHeader>
    <oddFooter>&amp;C&amp;P</oddFooter>
  </headerFooter>
  <drawing r:id="rId2"/>
  <legacyDrawingHF r:id="rId3"/>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dimension ref="B1:N62"/>
  <sheetViews>
    <sheetView showGridLines="0" workbookViewId="0">
      <selection activeCell="N9" sqref="N9"/>
    </sheetView>
  </sheetViews>
  <sheetFormatPr baseColWidth="10" defaultColWidth="11.44140625" defaultRowHeight="13.2" x14ac:dyDescent="0.25"/>
  <cols>
    <col min="1" max="1" width="3.33203125" style="21" customWidth="1"/>
    <col min="2" max="2" width="19.44140625" style="21" customWidth="1"/>
    <col min="3" max="3" width="23.33203125" style="21" bestFit="1" customWidth="1"/>
    <col min="4" max="4" width="26.33203125" style="21" customWidth="1"/>
    <col min="5" max="12" width="11.44140625" style="21"/>
    <col min="13" max="13" width="14.88671875" style="21" customWidth="1"/>
    <col min="14" max="16384" width="11.44140625" style="21"/>
  </cols>
  <sheetData>
    <row r="1" spans="2:14" ht="24.9" customHeight="1" x14ac:dyDescent="0.25"/>
    <row r="2" spans="2:14" ht="24.9" customHeight="1" x14ac:dyDescent="0.25"/>
    <row r="3" spans="2:14" ht="24.9" customHeight="1" x14ac:dyDescent="0.25"/>
    <row r="4" spans="2:14" ht="24.9" customHeight="1" x14ac:dyDescent="0.25"/>
    <row r="5" spans="2:14" ht="24.9" customHeight="1" x14ac:dyDescent="0.25"/>
    <row r="7" spans="2:14" s="264" customFormat="1" x14ac:dyDescent="0.25"/>
    <row r="8" spans="2:14" s="264" customFormat="1" x14ac:dyDescent="0.25">
      <c r="C8" s="500" t="s">
        <v>369</v>
      </c>
      <c r="D8" s="500"/>
      <c r="E8" s="500"/>
      <c r="F8" s="500"/>
      <c r="G8" s="500"/>
      <c r="H8" s="500"/>
      <c r="I8" s="500"/>
      <c r="J8" s="500"/>
      <c r="K8" s="500"/>
      <c r="L8" s="500"/>
      <c r="M8" s="270"/>
      <c r="N8" s="271"/>
    </row>
    <row r="9" spans="2:14" s="264" customFormat="1" x14ac:dyDescent="0.25">
      <c r="C9" s="500" t="s">
        <v>3448</v>
      </c>
      <c r="D9" s="500"/>
      <c r="E9" s="500"/>
      <c r="F9" s="500"/>
      <c r="G9" s="500"/>
      <c r="H9" s="500"/>
      <c r="I9" s="500"/>
      <c r="J9" s="500"/>
      <c r="K9" s="500"/>
      <c r="L9" s="500"/>
      <c r="M9" s="266"/>
      <c r="N9" s="51" t="s">
        <v>234</v>
      </c>
    </row>
    <row r="10" spans="2:14" s="264" customFormat="1" x14ac:dyDescent="0.25">
      <c r="C10" s="500" t="s">
        <v>4171</v>
      </c>
      <c r="D10" s="500"/>
      <c r="E10" s="500"/>
      <c r="F10" s="500"/>
      <c r="G10" s="500"/>
      <c r="H10" s="500"/>
      <c r="I10" s="500"/>
      <c r="J10" s="500"/>
      <c r="K10" s="500"/>
      <c r="L10" s="500"/>
      <c r="M10" s="270"/>
      <c r="N10" s="271"/>
    </row>
    <row r="11" spans="2:14" ht="11.25" customHeight="1" x14ac:dyDescent="0.25">
      <c r="D11" s="131"/>
      <c r="E11" s="131"/>
      <c r="F11" s="131"/>
      <c r="G11" s="131"/>
      <c r="H11" s="131"/>
      <c r="I11" s="131"/>
      <c r="J11" s="131"/>
      <c r="K11" s="131"/>
      <c r="L11" s="131"/>
      <c r="M11" s="131"/>
      <c r="N11" s="32"/>
    </row>
    <row r="12" spans="2:14" ht="12.75" customHeight="1" x14ac:dyDescent="0.25">
      <c r="B12" s="456" t="s">
        <v>2609</v>
      </c>
      <c r="C12" s="456" t="s">
        <v>2610</v>
      </c>
      <c r="D12" s="456" t="s">
        <v>37</v>
      </c>
      <c r="E12" s="456" t="s">
        <v>2</v>
      </c>
      <c r="F12" s="456"/>
      <c r="G12" s="456"/>
      <c r="H12" s="456"/>
      <c r="I12" s="456" t="s">
        <v>3</v>
      </c>
      <c r="J12" s="456"/>
      <c r="K12" s="456"/>
      <c r="L12" s="456"/>
      <c r="M12" s="456" t="s">
        <v>2683</v>
      </c>
    </row>
    <row r="13" spans="2:14" x14ac:dyDescent="0.25">
      <c r="B13" s="456"/>
      <c r="C13" s="456"/>
      <c r="D13" s="456"/>
      <c r="E13" s="350" t="s">
        <v>10</v>
      </c>
      <c r="F13" s="350" t="s">
        <v>0</v>
      </c>
      <c r="G13" s="350" t="s">
        <v>1</v>
      </c>
      <c r="H13" s="350" t="s">
        <v>2037</v>
      </c>
      <c r="I13" s="350" t="s">
        <v>10</v>
      </c>
      <c r="J13" s="350" t="s">
        <v>0</v>
      </c>
      <c r="K13" s="350" t="s">
        <v>1</v>
      </c>
      <c r="L13" s="350" t="s">
        <v>2037</v>
      </c>
      <c r="M13" s="456"/>
    </row>
    <row r="14" spans="2:14" s="33" customFormat="1" x14ac:dyDescent="0.25">
      <c r="B14" s="363" t="s">
        <v>10</v>
      </c>
      <c r="C14" s="363" t="s">
        <v>10</v>
      </c>
      <c r="D14" s="363" t="s">
        <v>10</v>
      </c>
      <c r="E14" s="372">
        <f t="shared" ref="E14:M14" si="0">+SUM(E15:E59)</f>
        <v>631</v>
      </c>
      <c r="F14" s="372">
        <f t="shared" si="0"/>
        <v>471</v>
      </c>
      <c r="G14" s="372">
        <f t="shared" si="0"/>
        <v>160</v>
      </c>
      <c r="H14" s="372">
        <f t="shared" si="0"/>
        <v>0</v>
      </c>
      <c r="I14" s="372">
        <f t="shared" si="0"/>
        <v>402</v>
      </c>
      <c r="J14" s="372">
        <f t="shared" si="0"/>
        <v>327</v>
      </c>
      <c r="K14" s="372">
        <f t="shared" si="0"/>
        <v>75</v>
      </c>
      <c r="L14" s="372">
        <f t="shared" si="0"/>
        <v>0</v>
      </c>
      <c r="M14" s="372">
        <f t="shared" si="0"/>
        <v>229</v>
      </c>
    </row>
    <row r="15" spans="2:14" s="33" customFormat="1" x14ac:dyDescent="0.25">
      <c r="B15" s="371" t="s">
        <v>218</v>
      </c>
      <c r="C15" s="371" t="s">
        <v>2191</v>
      </c>
      <c r="D15" s="371" t="s">
        <v>38</v>
      </c>
      <c r="E15" s="360">
        <v>8</v>
      </c>
      <c r="F15" s="360">
        <v>5</v>
      </c>
      <c r="G15" s="360">
        <v>3</v>
      </c>
      <c r="H15" s="360">
        <v>0</v>
      </c>
      <c r="I15" s="360">
        <v>8</v>
      </c>
      <c r="J15" s="360">
        <v>4</v>
      </c>
      <c r="K15" s="360">
        <v>4</v>
      </c>
      <c r="L15" s="360">
        <v>0</v>
      </c>
      <c r="M15" s="360">
        <v>0</v>
      </c>
    </row>
    <row r="16" spans="2:14" s="33" customFormat="1" ht="12.75" customHeight="1" x14ac:dyDescent="0.25">
      <c r="B16" s="371" t="s">
        <v>218</v>
      </c>
      <c r="C16" s="371" t="s">
        <v>2191</v>
      </c>
      <c r="D16" s="371" t="s">
        <v>2189</v>
      </c>
      <c r="E16" s="360">
        <v>113</v>
      </c>
      <c r="F16" s="360">
        <v>79</v>
      </c>
      <c r="G16" s="360">
        <v>34</v>
      </c>
      <c r="H16" s="360">
        <v>0</v>
      </c>
      <c r="I16" s="360">
        <v>78</v>
      </c>
      <c r="J16" s="360">
        <v>63</v>
      </c>
      <c r="K16" s="360">
        <v>15</v>
      </c>
      <c r="L16" s="360">
        <v>0</v>
      </c>
      <c r="M16" s="360">
        <v>35</v>
      </c>
    </row>
    <row r="17" spans="2:13" x14ac:dyDescent="0.25">
      <c r="B17" s="371" t="s">
        <v>218</v>
      </c>
      <c r="C17" s="371" t="s">
        <v>219</v>
      </c>
      <c r="D17" s="371" t="s">
        <v>39</v>
      </c>
      <c r="E17" s="360">
        <v>1</v>
      </c>
      <c r="F17" s="360">
        <v>1</v>
      </c>
      <c r="G17" s="360">
        <v>0</v>
      </c>
      <c r="H17" s="360">
        <v>0</v>
      </c>
      <c r="I17" s="360">
        <v>0</v>
      </c>
      <c r="J17" s="360">
        <v>0</v>
      </c>
      <c r="K17" s="360">
        <v>0</v>
      </c>
      <c r="L17" s="360">
        <v>0</v>
      </c>
      <c r="M17" s="360">
        <v>1</v>
      </c>
    </row>
    <row r="18" spans="2:13" x14ac:dyDescent="0.25">
      <c r="B18" s="371" t="s">
        <v>218</v>
      </c>
      <c r="C18" s="371" t="s">
        <v>219</v>
      </c>
      <c r="D18" s="371" t="s">
        <v>56</v>
      </c>
      <c r="E18" s="360">
        <v>0</v>
      </c>
      <c r="F18" s="360">
        <v>0</v>
      </c>
      <c r="G18" s="360">
        <v>0</v>
      </c>
      <c r="H18" s="360">
        <v>0</v>
      </c>
      <c r="I18" s="360">
        <v>2</v>
      </c>
      <c r="J18" s="360">
        <v>1</v>
      </c>
      <c r="K18" s="360">
        <v>1</v>
      </c>
      <c r="L18" s="360">
        <v>0</v>
      </c>
      <c r="M18" s="360">
        <v>-2</v>
      </c>
    </row>
    <row r="19" spans="2:13" x14ac:dyDescent="0.25">
      <c r="B19" s="371" t="s">
        <v>218</v>
      </c>
      <c r="C19" s="371" t="s">
        <v>224</v>
      </c>
      <c r="D19" s="371" t="s">
        <v>58</v>
      </c>
      <c r="E19" s="360">
        <v>0</v>
      </c>
      <c r="F19" s="360">
        <v>0</v>
      </c>
      <c r="G19" s="360">
        <v>0</v>
      </c>
      <c r="H19" s="360">
        <v>0</v>
      </c>
      <c r="I19" s="360">
        <v>1</v>
      </c>
      <c r="J19" s="360">
        <v>1</v>
      </c>
      <c r="K19" s="360">
        <v>0</v>
      </c>
      <c r="L19" s="360">
        <v>0</v>
      </c>
      <c r="M19" s="360">
        <v>-1</v>
      </c>
    </row>
    <row r="20" spans="2:13" x14ac:dyDescent="0.25">
      <c r="B20" s="371" t="s">
        <v>218</v>
      </c>
      <c r="C20" s="371" t="s">
        <v>224</v>
      </c>
      <c r="D20" s="371" t="s">
        <v>60</v>
      </c>
      <c r="E20" s="360">
        <v>0</v>
      </c>
      <c r="F20" s="360">
        <v>0</v>
      </c>
      <c r="G20" s="360">
        <v>0</v>
      </c>
      <c r="H20" s="360">
        <v>0</v>
      </c>
      <c r="I20" s="360">
        <v>1</v>
      </c>
      <c r="J20" s="360">
        <v>0</v>
      </c>
      <c r="K20" s="360">
        <v>1</v>
      </c>
      <c r="L20" s="360">
        <v>0</v>
      </c>
      <c r="M20" s="360">
        <v>-1</v>
      </c>
    </row>
    <row r="21" spans="2:13" x14ac:dyDescent="0.25">
      <c r="B21" s="371" t="s">
        <v>218</v>
      </c>
      <c r="C21" s="371" t="s">
        <v>224</v>
      </c>
      <c r="D21" s="371" t="s">
        <v>61</v>
      </c>
      <c r="E21" s="360">
        <v>1</v>
      </c>
      <c r="F21" s="360">
        <v>1</v>
      </c>
      <c r="G21" s="360">
        <v>0</v>
      </c>
      <c r="H21" s="360">
        <v>0</v>
      </c>
      <c r="I21" s="360">
        <v>0</v>
      </c>
      <c r="J21" s="360">
        <v>0</v>
      </c>
      <c r="K21" s="360">
        <v>0</v>
      </c>
      <c r="L21" s="360">
        <v>0</v>
      </c>
      <c r="M21" s="360">
        <v>1</v>
      </c>
    </row>
    <row r="22" spans="2:13" x14ac:dyDescent="0.25">
      <c r="B22" s="371" t="s">
        <v>218</v>
      </c>
      <c r="C22" s="371" t="s">
        <v>224</v>
      </c>
      <c r="D22" s="371" t="s">
        <v>62</v>
      </c>
      <c r="E22" s="360">
        <v>2</v>
      </c>
      <c r="F22" s="360">
        <v>1</v>
      </c>
      <c r="G22" s="360">
        <v>1</v>
      </c>
      <c r="H22" s="360">
        <v>0</v>
      </c>
      <c r="I22" s="360">
        <v>0</v>
      </c>
      <c r="J22" s="360">
        <v>0</v>
      </c>
      <c r="K22" s="360">
        <v>0</v>
      </c>
      <c r="L22" s="360">
        <v>0</v>
      </c>
      <c r="M22" s="360">
        <v>2</v>
      </c>
    </row>
    <row r="23" spans="2:13" x14ac:dyDescent="0.25">
      <c r="B23" s="371" t="s">
        <v>218</v>
      </c>
      <c r="C23" s="371" t="s">
        <v>224</v>
      </c>
      <c r="D23" s="371" t="s">
        <v>2443</v>
      </c>
      <c r="E23" s="360">
        <v>157</v>
      </c>
      <c r="F23" s="360">
        <v>146</v>
      </c>
      <c r="G23" s="360">
        <v>11</v>
      </c>
      <c r="H23" s="360">
        <v>0</v>
      </c>
      <c r="I23" s="360">
        <v>118</v>
      </c>
      <c r="J23" s="360">
        <v>110</v>
      </c>
      <c r="K23" s="360">
        <v>8</v>
      </c>
      <c r="L23" s="360">
        <v>0</v>
      </c>
      <c r="M23" s="360">
        <v>39</v>
      </c>
    </row>
    <row r="24" spans="2:13" x14ac:dyDescent="0.25">
      <c r="B24" s="371" t="s">
        <v>218</v>
      </c>
      <c r="C24" s="371" t="s">
        <v>224</v>
      </c>
      <c r="D24" s="371" t="s">
        <v>65</v>
      </c>
      <c r="E24" s="360">
        <v>14</v>
      </c>
      <c r="F24" s="360">
        <v>14</v>
      </c>
      <c r="G24" s="360">
        <v>0</v>
      </c>
      <c r="H24" s="360">
        <v>0</v>
      </c>
      <c r="I24" s="360">
        <v>34</v>
      </c>
      <c r="J24" s="360">
        <v>34</v>
      </c>
      <c r="K24" s="360">
        <v>0</v>
      </c>
      <c r="L24" s="360">
        <v>0</v>
      </c>
      <c r="M24" s="360">
        <v>-20</v>
      </c>
    </row>
    <row r="25" spans="2:13" x14ac:dyDescent="0.25">
      <c r="B25" s="371" t="s">
        <v>218</v>
      </c>
      <c r="C25" s="371" t="s">
        <v>2192</v>
      </c>
      <c r="D25" s="371" t="s">
        <v>264</v>
      </c>
      <c r="E25" s="360">
        <v>1</v>
      </c>
      <c r="F25" s="360">
        <v>0</v>
      </c>
      <c r="G25" s="360">
        <v>1</v>
      </c>
      <c r="H25" s="360">
        <v>0</v>
      </c>
      <c r="I25" s="360">
        <v>1</v>
      </c>
      <c r="J25" s="360">
        <v>0</v>
      </c>
      <c r="K25" s="360">
        <v>1</v>
      </c>
      <c r="L25" s="360">
        <v>0</v>
      </c>
      <c r="M25" s="360">
        <v>0</v>
      </c>
    </row>
    <row r="26" spans="2:13" x14ac:dyDescent="0.25">
      <c r="B26" s="371" t="s">
        <v>218</v>
      </c>
      <c r="C26" s="371" t="s">
        <v>2192</v>
      </c>
      <c r="D26" s="371" t="s">
        <v>204</v>
      </c>
      <c r="E26" s="360">
        <v>0</v>
      </c>
      <c r="F26" s="360">
        <v>0</v>
      </c>
      <c r="G26" s="360">
        <v>0</v>
      </c>
      <c r="H26" s="360">
        <v>0</v>
      </c>
      <c r="I26" s="360">
        <v>1</v>
      </c>
      <c r="J26" s="360">
        <v>1</v>
      </c>
      <c r="K26" s="360">
        <v>0</v>
      </c>
      <c r="L26" s="360">
        <v>0</v>
      </c>
      <c r="M26" s="360">
        <v>-1</v>
      </c>
    </row>
    <row r="27" spans="2:13" x14ac:dyDescent="0.25">
      <c r="B27" s="371" t="s">
        <v>220</v>
      </c>
      <c r="C27" s="371" t="s">
        <v>2193</v>
      </c>
      <c r="D27" s="371" t="s">
        <v>74</v>
      </c>
      <c r="E27" s="360">
        <v>2</v>
      </c>
      <c r="F27" s="360">
        <v>2</v>
      </c>
      <c r="G27" s="360">
        <v>0</v>
      </c>
      <c r="H27" s="360">
        <v>0</v>
      </c>
      <c r="I27" s="360">
        <v>2</v>
      </c>
      <c r="J27" s="360">
        <v>2</v>
      </c>
      <c r="K27" s="360">
        <v>0</v>
      </c>
      <c r="L27" s="360">
        <v>0</v>
      </c>
      <c r="M27" s="360">
        <v>0</v>
      </c>
    </row>
    <row r="28" spans="2:13" x14ac:dyDescent="0.25">
      <c r="B28" s="371" t="s">
        <v>220</v>
      </c>
      <c r="C28" s="371" t="s">
        <v>2193</v>
      </c>
      <c r="D28" s="371" t="s">
        <v>242</v>
      </c>
      <c r="E28" s="360">
        <v>0</v>
      </c>
      <c r="F28" s="360">
        <v>0</v>
      </c>
      <c r="G28" s="360">
        <v>0</v>
      </c>
      <c r="H28" s="360">
        <v>0</v>
      </c>
      <c r="I28" s="360">
        <v>1</v>
      </c>
      <c r="J28" s="360">
        <v>0</v>
      </c>
      <c r="K28" s="360">
        <v>1</v>
      </c>
      <c r="L28" s="360">
        <v>0</v>
      </c>
      <c r="M28" s="360">
        <v>-1</v>
      </c>
    </row>
    <row r="29" spans="2:13" x14ac:dyDescent="0.25">
      <c r="B29" s="371" t="s">
        <v>220</v>
      </c>
      <c r="C29" s="371" t="s">
        <v>2193</v>
      </c>
      <c r="D29" s="371" t="s">
        <v>92</v>
      </c>
      <c r="E29" s="360">
        <v>0</v>
      </c>
      <c r="F29" s="360">
        <v>0</v>
      </c>
      <c r="G29" s="360">
        <v>0</v>
      </c>
      <c r="H29" s="360">
        <v>0</v>
      </c>
      <c r="I29" s="360">
        <v>3</v>
      </c>
      <c r="J29" s="360">
        <v>3</v>
      </c>
      <c r="K29" s="360">
        <v>0</v>
      </c>
      <c r="L29" s="360">
        <v>0</v>
      </c>
      <c r="M29" s="360">
        <v>-3</v>
      </c>
    </row>
    <row r="30" spans="2:13" x14ac:dyDescent="0.25">
      <c r="B30" s="371" t="s">
        <v>220</v>
      </c>
      <c r="C30" s="371" t="s">
        <v>2193</v>
      </c>
      <c r="D30" s="371" t="s">
        <v>94</v>
      </c>
      <c r="E30" s="360">
        <v>2</v>
      </c>
      <c r="F30" s="360">
        <v>2</v>
      </c>
      <c r="G30" s="360">
        <v>0</v>
      </c>
      <c r="H30" s="360">
        <v>0</v>
      </c>
      <c r="I30" s="360">
        <v>0</v>
      </c>
      <c r="J30" s="360">
        <v>0</v>
      </c>
      <c r="K30" s="360">
        <v>0</v>
      </c>
      <c r="L30" s="360">
        <v>0</v>
      </c>
      <c r="M30" s="360">
        <v>2</v>
      </c>
    </row>
    <row r="31" spans="2:13" x14ac:dyDescent="0.25">
      <c r="B31" s="371" t="s">
        <v>220</v>
      </c>
      <c r="C31" s="371" t="s">
        <v>2196</v>
      </c>
      <c r="D31" s="371" t="s">
        <v>76</v>
      </c>
      <c r="E31" s="360">
        <v>13</v>
      </c>
      <c r="F31" s="360">
        <v>7</v>
      </c>
      <c r="G31" s="360">
        <v>6</v>
      </c>
      <c r="H31" s="360">
        <v>0</v>
      </c>
      <c r="I31" s="360">
        <v>1</v>
      </c>
      <c r="J31" s="360">
        <v>1</v>
      </c>
      <c r="K31" s="360">
        <v>0</v>
      </c>
      <c r="L31" s="360">
        <v>0</v>
      </c>
      <c r="M31" s="360">
        <v>12</v>
      </c>
    </row>
    <row r="32" spans="2:13" x14ac:dyDescent="0.25">
      <c r="B32" s="371" t="s">
        <v>220</v>
      </c>
      <c r="C32" s="371" t="s">
        <v>2196</v>
      </c>
      <c r="D32" s="371" t="s">
        <v>80</v>
      </c>
      <c r="E32" s="360">
        <v>12</v>
      </c>
      <c r="F32" s="360">
        <v>8</v>
      </c>
      <c r="G32" s="360">
        <v>4</v>
      </c>
      <c r="H32" s="360">
        <v>0</v>
      </c>
      <c r="I32" s="360">
        <v>7</v>
      </c>
      <c r="J32" s="360">
        <v>3</v>
      </c>
      <c r="K32" s="360">
        <v>4</v>
      </c>
      <c r="L32" s="360">
        <v>0</v>
      </c>
      <c r="M32" s="360">
        <v>5</v>
      </c>
    </row>
    <row r="33" spans="2:13" x14ac:dyDescent="0.25">
      <c r="B33" s="371" t="s">
        <v>220</v>
      </c>
      <c r="C33" s="371" t="s">
        <v>2196</v>
      </c>
      <c r="D33" s="371" t="s">
        <v>84</v>
      </c>
      <c r="E33" s="360">
        <v>6</v>
      </c>
      <c r="F33" s="360">
        <v>3</v>
      </c>
      <c r="G33" s="360">
        <v>3</v>
      </c>
      <c r="H33" s="360">
        <v>0</v>
      </c>
      <c r="I33" s="360">
        <v>1</v>
      </c>
      <c r="J33" s="360">
        <v>1</v>
      </c>
      <c r="K33" s="360">
        <v>0</v>
      </c>
      <c r="L33" s="360">
        <v>0</v>
      </c>
      <c r="M33" s="360">
        <v>5</v>
      </c>
    </row>
    <row r="34" spans="2:13" x14ac:dyDescent="0.25">
      <c r="B34" s="371" t="s">
        <v>220</v>
      </c>
      <c r="C34" s="371" t="s">
        <v>2196</v>
      </c>
      <c r="D34" s="371" t="s">
        <v>420</v>
      </c>
      <c r="E34" s="360">
        <v>1</v>
      </c>
      <c r="F34" s="360">
        <v>1</v>
      </c>
      <c r="G34" s="360">
        <v>0</v>
      </c>
      <c r="H34" s="360">
        <v>0</v>
      </c>
      <c r="I34" s="360">
        <v>1</v>
      </c>
      <c r="J34" s="360">
        <v>0</v>
      </c>
      <c r="K34" s="360">
        <v>1</v>
      </c>
      <c r="L34" s="360">
        <v>0</v>
      </c>
      <c r="M34" s="360">
        <v>0</v>
      </c>
    </row>
    <row r="35" spans="2:13" x14ac:dyDescent="0.25">
      <c r="B35" s="371" t="s">
        <v>220</v>
      </c>
      <c r="C35" s="371" t="s">
        <v>2196</v>
      </c>
      <c r="D35" s="371" t="s">
        <v>88</v>
      </c>
      <c r="E35" s="360">
        <v>1</v>
      </c>
      <c r="F35" s="360">
        <v>0</v>
      </c>
      <c r="G35" s="360">
        <v>1</v>
      </c>
      <c r="H35" s="360">
        <v>0</v>
      </c>
      <c r="I35" s="360">
        <v>0</v>
      </c>
      <c r="J35" s="360">
        <v>0</v>
      </c>
      <c r="K35" s="360">
        <v>0</v>
      </c>
      <c r="L35" s="360">
        <v>0</v>
      </c>
      <c r="M35" s="360">
        <v>1</v>
      </c>
    </row>
    <row r="36" spans="2:13" x14ac:dyDescent="0.25">
      <c r="B36" s="371" t="s">
        <v>220</v>
      </c>
      <c r="C36" s="371" t="s">
        <v>2196</v>
      </c>
      <c r="D36" s="371" t="s">
        <v>91</v>
      </c>
      <c r="E36" s="360">
        <v>5</v>
      </c>
      <c r="F36" s="360">
        <v>3</v>
      </c>
      <c r="G36" s="360">
        <v>2</v>
      </c>
      <c r="H36" s="360">
        <v>0</v>
      </c>
      <c r="I36" s="360">
        <v>0</v>
      </c>
      <c r="J36" s="360">
        <v>0</v>
      </c>
      <c r="K36" s="360">
        <v>0</v>
      </c>
      <c r="L36" s="360">
        <v>0</v>
      </c>
      <c r="M36" s="360">
        <v>5</v>
      </c>
    </row>
    <row r="37" spans="2:13" x14ac:dyDescent="0.25">
      <c r="B37" s="371" t="s">
        <v>220</v>
      </c>
      <c r="C37" s="371" t="s">
        <v>2196</v>
      </c>
      <c r="D37" s="371" t="s">
        <v>95</v>
      </c>
      <c r="E37" s="360">
        <v>7</v>
      </c>
      <c r="F37" s="360">
        <v>4</v>
      </c>
      <c r="G37" s="360">
        <v>3</v>
      </c>
      <c r="H37" s="360">
        <v>0</v>
      </c>
      <c r="I37" s="360">
        <v>1</v>
      </c>
      <c r="J37" s="360">
        <v>1</v>
      </c>
      <c r="K37" s="360">
        <v>0</v>
      </c>
      <c r="L37" s="360">
        <v>0</v>
      </c>
      <c r="M37" s="360">
        <v>6</v>
      </c>
    </row>
    <row r="38" spans="2:13" x14ac:dyDescent="0.25">
      <c r="B38" s="371" t="s">
        <v>220</v>
      </c>
      <c r="C38" s="371" t="s">
        <v>2196</v>
      </c>
      <c r="D38" s="371" t="s">
        <v>214</v>
      </c>
      <c r="E38" s="360">
        <v>101</v>
      </c>
      <c r="F38" s="360">
        <v>63</v>
      </c>
      <c r="G38" s="360">
        <v>38</v>
      </c>
      <c r="H38" s="360">
        <v>0</v>
      </c>
      <c r="I38" s="360">
        <v>51</v>
      </c>
      <c r="J38" s="360">
        <v>34</v>
      </c>
      <c r="K38" s="360">
        <v>17</v>
      </c>
      <c r="L38" s="360">
        <v>0</v>
      </c>
      <c r="M38" s="360">
        <v>50</v>
      </c>
    </row>
    <row r="39" spans="2:13" x14ac:dyDescent="0.25">
      <c r="B39" s="371" t="s">
        <v>220</v>
      </c>
      <c r="C39" s="371" t="s">
        <v>2197</v>
      </c>
      <c r="D39" s="371" t="s">
        <v>75</v>
      </c>
      <c r="E39" s="360">
        <v>1</v>
      </c>
      <c r="F39" s="360">
        <v>1</v>
      </c>
      <c r="G39" s="360">
        <v>0</v>
      </c>
      <c r="H39" s="360">
        <v>0</v>
      </c>
      <c r="I39" s="360">
        <v>2</v>
      </c>
      <c r="J39" s="360">
        <v>2</v>
      </c>
      <c r="K39" s="360">
        <v>0</v>
      </c>
      <c r="L39" s="360">
        <v>0</v>
      </c>
      <c r="M39" s="360">
        <v>-1</v>
      </c>
    </row>
    <row r="40" spans="2:13" x14ac:dyDescent="0.25">
      <c r="B40" s="371" t="s">
        <v>220</v>
      </c>
      <c r="C40" s="371" t="s">
        <v>2197</v>
      </c>
      <c r="D40" s="371" t="s">
        <v>83</v>
      </c>
      <c r="E40" s="360">
        <v>1</v>
      </c>
      <c r="F40" s="360">
        <v>1</v>
      </c>
      <c r="G40" s="360">
        <v>0</v>
      </c>
      <c r="H40" s="360">
        <v>0</v>
      </c>
      <c r="I40" s="360">
        <v>2</v>
      </c>
      <c r="J40" s="360">
        <v>2</v>
      </c>
      <c r="K40" s="360">
        <v>0</v>
      </c>
      <c r="L40" s="360">
        <v>0</v>
      </c>
      <c r="M40" s="360">
        <v>-1</v>
      </c>
    </row>
    <row r="41" spans="2:13" x14ac:dyDescent="0.25">
      <c r="B41" s="371" t="s">
        <v>220</v>
      </c>
      <c r="C41" s="371" t="s">
        <v>2197</v>
      </c>
      <c r="D41" s="371" t="s">
        <v>86</v>
      </c>
      <c r="E41" s="360">
        <v>6</v>
      </c>
      <c r="F41" s="360">
        <v>3</v>
      </c>
      <c r="G41" s="360">
        <v>3</v>
      </c>
      <c r="H41" s="360">
        <v>0</v>
      </c>
      <c r="I41" s="360">
        <v>1</v>
      </c>
      <c r="J41" s="360">
        <v>1</v>
      </c>
      <c r="K41" s="360">
        <v>0</v>
      </c>
      <c r="L41" s="360">
        <v>0</v>
      </c>
      <c r="M41" s="360">
        <v>5</v>
      </c>
    </row>
    <row r="42" spans="2:13" x14ac:dyDescent="0.25">
      <c r="B42" s="371" t="s">
        <v>220</v>
      </c>
      <c r="C42" s="371" t="s">
        <v>2197</v>
      </c>
      <c r="D42" s="371" t="s">
        <v>93</v>
      </c>
      <c r="E42" s="360">
        <v>2</v>
      </c>
      <c r="F42" s="360">
        <v>2</v>
      </c>
      <c r="G42" s="360">
        <v>0</v>
      </c>
      <c r="H42" s="360">
        <v>0</v>
      </c>
      <c r="I42" s="360">
        <v>1</v>
      </c>
      <c r="J42" s="360">
        <v>0</v>
      </c>
      <c r="K42" s="360">
        <v>1</v>
      </c>
      <c r="L42" s="360">
        <v>0</v>
      </c>
      <c r="M42" s="360">
        <v>1</v>
      </c>
    </row>
    <row r="43" spans="2:13" x14ac:dyDescent="0.25">
      <c r="B43" s="371" t="s">
        <v>220</v>
      </c>
      <c r="C43" s="371" t="s">
        <v>2197</v>
      </c>
      <c r="D43" s="371" t="s">
        <v>79</v>
      </c>
      <c r="E43" s="360">
        <v>12</v>
      </c>
      <c r="F43" s="360">
        <v>11</v>
      </c>
      <c r="G43" s="360">
        <v>1</v>
      </c>
      <c r="H43" s="360">
        <v>0</v>
      </c>
      <c r="I43" s="360">
        <v>4</v>
      </c>
      <c r="J43" s="360">
        <v>4</v>
      </c>
      <c r="K43" s="360">
        <v>0</v>
      </c>
      <c r="L43" s="360">
        <v>0</v>
      </c>
      <c r="M43" s="360">
        <v>8</v>
      </c>
    </row>
    <row r="44" spans="2:13" x14ac:dyDescent="0.25">
      <c r="B44" s="371" t="s">
        <v>220</v>
      </c>
      <c r="C44" s="371" t="s">
        <v>2200</v>
      </c>
      <c r="D44" s="371" t="s">
        <v>72</v>
      </c>
      <c r="E44" s="360">
        <v>3</v>
      </c>
      <c r="F44" s="360">
        <v>1</v>
      </c>
      <c r="G44" s="360">
        <v>2</v>
      </c>
      <c r="H44" s="360">
        <v>0</v>
      </c>
      <c r="I44" s="360">
        <v>4</v>
      </c>
      <c r="J44" s="360">
        <v>3</v>
      </c>
      <c r="K44" s="360">
        <v>1</v>
      </c>
      <c r="L44" s="360">
        <v>0</v>
      </c>
      <c r="M44" s="360">
        <v>-1</v>
      </c>
    </row>
    <row r="45" spans="2:13" x14ac:dyDescent="0.25">
      <c r="B45" s="371" t="s">
        <v>220</v>
      </c>
      <c r="C45" s="371" t="s">
        <v>2200</v>
      </c>
      <c r="D45" s="371" t="s">
        <v>73</v>
      </c>
      <c r="E45" s="360">
        <v>9</v>
      </c>
      <c r="F45" s="360">
        <v>4</v>
      </c>
      <c r="G45" s="360">
        <v>5</v>
      </c>
      <c r="H45" s="360">
        <v>0</v>
      </c>
      <c r="I45" s="360">
        <v>6</v>
      </c>
      <c r="J45" s="360">
        <v>3</v>
      </c>
      <c r="K45" s="360">
        <v>3</v>
      </c>
      <c r="L45" s="360">
        <v>0</v>
      </c>
      <c r="M45" s="360">
        <v>3</v>
      </c>
    </row>
    <row r="46" spans="2:13" x14ac:dyDescent="0.25">
      <c r="B46" s="371" t="s">
        <v>220</v>
      </c>
      <c r="C46" s="371" t="s">
        <v>2200</v>
      </c>
      <c r="D46" s="371" t="s">
        <v>82</v>
      </c>
      <c r="E46" s="360">
        <v>29</v>
      </c>
      <c r="F46" s="360">
        <v>20</v>
      </c>
      <c r="G46" s="360">
        <v>9</v>
      </c>
      <c r="H46" s="360">
        <v>0</v>
      </c>
      <c r="I46" s="360">
        <v>12</v>
      </c>
      <c r="J46" s="360">
        <v>9</v>
      </c>
      <c r="K46" s="360">
        <v>3</v>
      </c>
      <c r="L46" s="360">
        <v>0</v>
      </c>
      <c r="M46" s="360">
        <v>17</v>
      </c>
    </row>
    <row r="47" spans="2:13" x14ac:dyDescent="0.25">
      <c r="B47" s="371" t="s">
        <v>220</v>
      </c>
      <c r="C47" s="371" t="s">
        <v>2200</v>
      </c>
      <c r="D47" s="371" t="s">
        <v>70</v>
      </c>
      <c r="E47" s="360">
        <v>30</v>
      </c>
      <c r="F47" s="360">
        <v>21</v>
      </c>
      <c r="G47" s="360">
        <v>9</v>
      </c>
      <c r="H47" s="360">
        <v>0</v>
      </c>
      <c r="I47" s="360">
        <v>15</v>
      </c>
      <c r="J47" s="360">
        <v>12</v>
      </c>
      <c r="K47" s="360">
        <v>3</v>
      </c>
      <c r="L47" s="360">
        <v>0</v>
      </c>
      <c r="M47" s="360">
        <v>15</v>
      </c>
    </row>
    <row r="48" spans="2:13" x14ac:dyDescent="0.25">
      <c r="B48" s="371" t="s">
        <v>220</v>
      </c>
      <c r="C48" s="371" t="s">
        <v>2200</v>
      </c>
      <c r="D48" s="371" t="s">
        <v>422</v>
      </c>
      <c r="E48" s="360">
        <v>9</v>
      </c>
      <c r="F48" s="360">
        <v>5</v>
      </c>
      <c r="G48" s="360">
        <v>4</v>
      </c>
      <c r="H48" s="360">
        <v>0</v>
      </c>
      <c r="I48" s="360">
        <v>13</v>
      </c>
      <c r="J48" s="360">
        <v>9</v>
      </c>
      <c r="K48" s="360">
        <v>4</v>
      </c>
      <c r="L48" s="360">
        <v>0</v>
      </c>
      <c r="M48" s="360">
        <v>-4</v>
      </c>
    </row>
    <row r="49" spans="2:13" x14ac:dyDescent="0.25">
      <c r="B49" s="371" t="s">
        <v>220</v>
      </c>
      <c r="C49" s="371" t="s">
        <v>2200</v>
      </c>
      <c r="D49" s="371" t="s">
        <v>96</v>
      </c>
      <c r="E49" s="360">
        <v>2</v>
      </c>
      <c r="F49" s="360">
        <v>2</v>
      </c>
      <c r="G49" s="360">
        <v>0</v>
      </c>
      <c r="H49" s="360">
        <v>0</v>
      </c>
      <c r="I49" s="360">
        <v>0</v>
      </c>
      <c r="J49" s="360">
        <v>0</v>
      </c>
      <c r="K49" s="360">
        <v>0</v>
      </c>
      <c r="L49" s="360">
        <v>0</v>
      </c>
      <c r="M49" s="360">
        <v>2</v>
      </c>
    </row>
    <row r="50" spans="2:13" x14ac:dyDescent="0.25">
      <c r="B50" s="371" t="s">
        <v>221</v>
      </c>
      <c r="C50" s="371" t="s">
        <v>2352</v>
      </c>
      <c r="D50" s="371" t="s">
        <v>427</v>
      </c>
      <c r="E50" s="360">
        <v>1</v>
      </c>
      <c r="F50" s="360">
        <v>1</v>
      </c>
      <c r="G50" s="360">
        <v>0</v>
      </c>
      <c r="H50" s="360">
        <v>0</v>
      </c>
      <c r="I50" s="360">
        <v>1</v>
      </c>
      <c r="J50" s="360">
        <v>0</v>
      </c>
      <c r="K50" s="360">
        <v>1</v>
      </c>
      <c r="L50" s="360">
        <v>0</v>
      </c>
      <c r="M50" s="360">
        <v>0</v>
      </c>
    </row>
    <row r="51" spans="2:13" x14ac:dyDescent="0.25">
      <c r="B51" s="371" t="s">
        <v>221</v>
      </c>
      <c r="C51" s="371" t="s">
        <v>2352</v>
      </c>
      <c r="D51" s="371" t="s">
        <v>109</v>
      </c>
      <c r="E51" s="360">
        <v>9</v>
      </c>
      <c r="F51" s="360">
        <v>8</v>
      </c>
      <c r="G51" s="360">
        <v>1</v>
      </c>
      <c r="H51" s="360">
        <v>0</v>
      </c>
      <c r="I51" s="360">
        <v>7</v>
      </c>
      <c r="J51" s="360">
        <v>7</v>
      </c>
      <c r="K51" s="360">
        <v>0</v>
      </c>
      <c r="L51" s="360">
        <v>0</v>
      </c>
      <c r="M51" s="360">
        <v>2</v>
      </c>
    </row>
    <row r="52" spans="2:13" x14ac:dyDescent="0.25">
      <c r="B52" s="371" t="s">
        <v>221</v>
      </c>
      <c r="C52" s="371" t="s">
        <v>2201</v>
      </c>
      <c r="D52" s="371" t="s">
        <v>106</v>
      </c>
      <c r="E52" s="360">
        <v>1</v>
      </c>
      <c r="F52" s="360">
        <v>1</v>
      </c>
      <c r="G52" s="360">
        <v>0</v>
      </c>
      <c r="H52" s="360">
        <v>0</v>
      </c>
      <c r="I52" s="360">
        <v>1</v>
      </c>
      <c r="J52" s="360">
        <v>1</v>
      </c>
      <c r="K52" s="360">
        <v>0</v>
      </c>
      <c r="L52" s="360">
        <v>0</v>
      </c>
      <c r="M52" s="360">
        <v>0</v>
      </c>
    </row>
    <row r="53" spans="2:13" x14ac:dyDescent="0.25">
      <c r="B53" s="371" t="s">
        <v>221</v>
      </c>
      <c r="C53" s="371" t="s">
        <v>2585</v>
      </c>
      <c r="D53" s="371" t="s">
        <v>351</v>
      </c>
      <c r="E53" s="360">
        <v>2</v>
      </c>
      <c r="F53" s="360">
        <v>1</v>
      </c>
      <c r="G53" s="360">
        <v>1</v>
      </c>
      <c r="H53" s="360">
        <v>0</v>
      </c>
      <c r="I53" s="360">
        <v>1</v>
      </c>
      <c r="J53" s="360">
        <v>1</v>
      </c>
      <c r="K53" s="360">
        <v>0</v>
      </c>
      <c r="L53" s="360">
        <v>0</v>
      </c>
      <c r="M53" s="360">
        <v>1</v>
      </c>
    </row>
    <row r="54" spans="2:13" x14ac:dyDescent="0.25">
      <c r="B54" s="371" t="s">
        <v>221</v>
      </c>
      <c r="C54" s="371" t="s">
        <v>2585</v>
      </c>
      <c r="D54" s="371" t="s">
        <v>103</v>
      </c>
      <c r="E54" s="360">
        <v>13</v>
      </c>
      <c r="F54" s="360">
        <v>10</v>
      </c>
      <c r="G54" s="360">
        <v>3</v>
      </c>
      <c r="H54" s="360">
        <v>0</v>
      </c>
      <c r="I54" s="360">
        <v>0</v>
      </c>
      <c r="J54" s="360">
        <v>0</v>
      </c>
      <c r="K54" s="360">
        <v>0</v>
      </c>
      <c r="L54" s="360">
        <v>0</v>
      </c>
      <c r="M54" s="360">
        <v>13</v>
      </c>
    </row>
    <row r="55" spans="2:13" x14ac:dyDescent="0.25">
      <c r="B55" s="371" t="s">
        <v>221</v>
      </c>
      <c r="C55" s="371" t="s">
        <v>2204</v>
      </c>
      <c r="D55" s="371" t="s">
        <v>248</v>
      </c>
      <c r="E55" s="360">
        <v>1</v>
      </c>
      <c r="F55" s="360">
        <v>1</v>
      </c>
      <c r="G55" s="360">
        <v>0</v>
      </c>
      <c r="H55" s="360">
        <v>0</v>
      </c>
      <c r="I55" s="360">
        <v>0</v>
      </c>
      <c r="J55" s="360">
        <v>0</v>
      </c>
      <c r="K55" s="360">
        <v>0</v>
      </c>
      <c r="L55" s="360">
        <v>0</v>
      </c>
      <c r="M55" s="360">
        <v>1</v>
      </c>
    </row>
    <row r="56" spans="2:13" x14ac:dyDescent="0.25">
      <c r="B56" s="371" t="s">
        <v>222</v>
      </c>
      <c r="C56" s="371" t="s">
        <v>2206</v>
      </c>
      <c r="D56" s="371" t="s">
        <v>446</v>
      </c>
      <c r="E56" s="360">
        <v>1</v>
      </c>
      <c r="F56" s="360">
        <v>1</v>
      </c>
      <c r="G56" s="360">
        <v>0</v>
      </c>
      <c r="H56" s="360">
        <v>0</v>
      </c>
      <c r="I56" s="360">
        <v>0</v>
      </c>
      <c r="J56" s="360">
        <v>0</v>
      </c>
      <c r="K56" s="360">
        <v>0</v>
      </c>
      <c r="L56" s="360">
        <v>0</v>
      </c>
      <c r="M56" s="360">
        <v>1</v>
      </c>
    </row>
    <row r="57" spans="2:13" x14ac:dyDescent="0.25">
      <c r="B57" s="371" t="s">
        <v>222</v>
      </c>
      <c r="C57" s="371" t="s">
        <v>2214</v>
      </c>
      <c r="D57" s="371" t="s">
        <v>250</v>
      </c>
      <c r="E57" s="360">
        <v>12</v>
      </c>
      <c r="F57" s="360">
        <v>11</v>
      </c>
      <c r="G57" s="360">
        <v>1</v>
      </c>
      <c r="H57" s="360">
        <v>0</v>
      </c>
      <c r="I57" s="360">
        <v>9</v>
      </c>
      <c r="J57" s="360">
        <v>6</v>
      </c>
      <c r="K57" s="360">
        <v>3</v>
      </c>
      <c r="L57" s="360">
        <v>0</v>
      </c>
      <c r="M57" s="360">
        <v>3</v>
      </c>
    </row>
    <row r="58" spans="2:13" x14ac:dyDescent="0.25">
      <c r="B58" s="371" t="s">
        <v>223</v>
      </c>
      <c r="C58" s="371" t="s">
        <v>2220</v>
      </c>
      <c r="D58" s="371" t="s">
        <v>142</v>
      </c>
      <c r="E58" s="360">
        <v>17</v>
      </c>
      <c r="F58" s="360">
        <v>12</v>
      </c>
      <c r="G58" s="360">
        <v>5</v>
      </c>
      <c r="H58" s="360">
        <v>0</v>
      </c>
      <c r="I58" s="360">
        <v>6</v>
      </c>
      <c r="J58" s="360">
        <v>5</v>
      </c>
      <c r="K58" s="360">
        <v>1</v>
      </c>
      <c r="L58" s="360">
        <v>0</v>
      </c>
      <c r="M58" s="360">
        <v>11</v>
      </c>
    </row>
    <row r="59" spans="2:13" x14ac:dyDescent="0.25">
      <c r="B59" s="371" t="s">
        <v>223</v>
      </c>
      <c r="C59" s="371" t="s">
        <v>2220</v>
      </c>
      <c r="D59" s="371" t="s">
        <v>144</v>
      </c>
      <c r="E59" s="360">
        <v>23</v>
      </c>
      <c r="F59" s="360">
        <v>14</v>
      </c>
      <c r="G59" s="360">
        <v>9</v>
      </c>
      <c r="H59" s="360">
        <v>0</v>
      </c>
      <c r="I59" s="360">
        <v>5</v>
      </c>
      <c r="J59" s="360">
        <v>3</v>
      </c>
      <c r="K59" s="360">
        <v>2</v>
      </c>
      <c r="L59" s="360">
        <v>0</v>
      </c>
      <c r="M59" s="360">
        <v>18</v>
      </c>
    </row>
    <row r="61" spans="2:13" x14ac:dyDescent="0.25">
      <c r="B61" s="260"/>
      <c r="C61" s="199"/>
    </row>
    <row r="62" spans="2:13" x14ac:dyDescent="0.25">
      <c r="B62" s="261"/>
    </row>
  </sheetData>
  <mergeCells count="9">
    <mergeCell ref="C8:L8"/>
    <mergeCell ref="C9:L9"/>
    <mergeCell ref="C10:L10"/>
    <mergeCell ref="M12:M13"/>
    <mergeCell ref="B12:B13"/>
    <mergeCell ref="C12:C13"/>
    <mergeCell ref="D12:D13"/>
    <mergeCell ref="E12:H12"/>
    <mergeCell ref="I12:L12"/>
  </mergeCells>
  <hyperlinks>
    <hyperlink ref="N9" location="INDICE!B78" display="INDICE" xr:uid="{00000000-0004-0000-4000-000000000000}"/>
  </hyperlinks>
  <printOptions horizontalCentered="1"/>
  <pageMargins left="0" right="0" top="1.1811023622047245" bottom="0.78740157480314965" header="0" footer="0.19685039370078741"/>
  <pageSetup firstPageNumber="314" orientation="landscape" useFirstPageNumber="1" r:id="rId1"/>
  <headerFooter scaleWithDoc="0">
    <oddHeader>&amp;C
&amp;G</oddHeader>
    <oddFooter>&amp;C&amp;P</oddFooter>
  </headerFooter>
  <drawing r:id="rId2"/>
  <legacyDrawingHF r:id="rId3"/>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dimension ref="B1:N26"/>
  <sheetViews>
    <sheetView showGridLines="0" workbookViewId="0">
      <selection activeCell="N9" sqref="N9"/>
    </sheetView>
  </sheetViews>
  <sheetFormatPr baseColWidth="10" defaultColWidth="11.44140625" defaultRowHeight="13.2" x14ac:dyDescent="0.25"/>
  <cols>
    <col min="1" max="1" width="3.33203125" style="21" customWidth="1"/>
    <col min="2" max="3" width="19" style="21" customWidth="1"/>
    <col min="4" max="4" width="17.88671875" style="21" customWidth="1"/>
    <col min="5" max="12" width="11.44140625" style="21"/>
    <col min="13" max="13" width="12.44140625" style="21" customWidth="1"/>
    <col min="14" max="16384" width="11.44140625" style="21"/>
  </cols>
  <sheetData>
    <row r="1" spans="2:14" ht="24.9" customHeight="1" x14ac:dyDescent="0.25"/>
    <row r="2" spans="2:14" ht="24.9" customHeight="1" x14ac:dyDescent="0.25"/>
    <row r="3" spans="2:14" ht="24.9" customHeight="1" x14ac:dyDescent="0.25"/>
    <row r="4" spans="2:14" ht="24.9" customHeight="1" x14ac:dyDescent="0.25"/>
    <row r="5" spans="2:14" ht="24.9" customHeight="1" x14ac:dyDescent="0.25"/>
    <row r="7" spans="2:14" s="264" customFormat="1" x14ac:dyDescent="0.25"/>
    <row r="8" spans="2:14" s="264" customFormat="1" x14ac:dyDescent="0.25">
      <c r="C8" s="500" t="s">
        <v>370</v>
      </c>
      <c r="D8" s="500"/>
      <c r="E8" s="500"/>
      <c r="F8" s="500"/>
      <c r="G8" s="500"/>
      <c r="H8" s="500"/>
      <c r="I8" s="500"/>
      <c r="J8" s="500"/>
      <c r="K8" s="500"/>
      <c r="L8" s="500"/>
      <c r="M8" s="270"/>
      <c r="N8" s="271"/>
    </row>
    <row r="9" spans="2:14" s="264" customFormat="1" x14ac:dyDescent="0.25">
      <c r="C9" s="500" t="s">
        <v>3449</v>
      </c>
      <c r="D9" s="500"/>
      <c r="E9" s="500"/>
      <c r="F9" s="500"/>
      <c r="G9" s="500"/>
      <c r="H9" s="500"/>
      <c r="I9" s="500"/>
      <c r="J9" s="500"/>
      <c r="K9" s="500"/>
      <c r="L9" s="500"/>
      <c r="M9" s="266"/>
      <c r="N9" s="51" t="s">
        <v>234</v>
      </c>
    </row>
    <row r="10" spans="2:14" s="264" customFormat="1" x14ac:dyDescent="0.25">
      <c r="C10" s="500" t="s">
        <v>4171</v>
      </c>
      <c r="D10" s="500"/>
      <c r="E10" s="500"/>
      <c r="F10" s="500"/>
      <c r="G10" s="500"/>
      <c r="H10" s="500"/>
      <c r="I10" s="500"/>
      <c r="J10" s="500"/>
      <c r="K10" s="500"/>
      <c r="L10" s="500"/>
      <c r="M10" s="270"/>
      <c r="N10" s="271"/>
    </row>
    <row r="11" spans="2:14" x14ac:dyDescent="0.25">
      <c r="D11" s="131"/>
      <c r="E11" s="131"/>
      <c r="F11" s="131"/>
      <c r="G11" s="131"/>
      <c r="H11" s="131"/>
      <c r="I11" s="131"/>
      <c r="J11" s="131"/>
      <c r="K11" s="131"/>
      <c r="L11" s="131"/>
      <c r="M11" s="131"/>
      <c r="N11" s="32"/>
    </row>
    <row r="12" spans="2:14" ht="12.75" customHeight="1" x14ac:dyDescent="0.25">
      <c r="B12" s="456" t="s">
        <v>2609</v>
      </c>
      <c r="C12" s="456" t="s">
        <v>2610</v>
      </c>
      <c r="D12" s="456" t="s">
        <v>37</v>
      </c>
      <c r="E12" s="456" t="s">
        <v>2</v>
      </c>
      <c r="F12" s="456"/>
      <c r="G12" s="456"/>
      <c r="H12" s="456"/>
      <c r="I12" s="456" t="s">
        <v>3</v>
      </c>
      <c r="J12" s="456"/>
      <c r="K12" s="456"/>
      <c r="L12" s="456"/>
      <c r="M12" s="456" t="s">
        <v>2683</v>
      </c>
    </row>
    <row r="13" spans="2:14" x14ac:dyDescent="0.25">
      <c r="B13" s="456"/>
      <c r="C13" s="456"/>
      <c r="D13" s="456"/>
      <c r="E13" s="350" t="s">
        <v>10</v>
      </c>
      <c r="F13" s="350" t="s">
        <v>0</v>
      </c>
      <c r="G13" s="350" t="s">
        <v>1</v>
      </c>
      <c r="H13" s="350" t="s">
        <v>409</v>
      </c>
      <c r="I13" s="350" t="s">
        <v>10</v>
      </c>
      <c r="J13" s="350" t="s">
        <v>0</v>
      </c>
      <c r="K13" s="350" t="s">
        <v>1</v>
      </c>
      <c r="L13" s="350" t="s">
        <v>409</v>
      </c>
      <c r="M13" s="456"/>
    </row>
    <row r="14" spans="2:14" s="33" customFormat="1" x14ac:dyDescent="0.25">
      <c r="B14" s="363" t="s">
        <v>10</v>
      </c>
      <c r="C14" s="363" t="s">
        <v>10</v>
      </c>
      <c r="D14" s="363" t="s">
        <v>10</v>
      </c>
      <c r="E14" s="372">
        <f t="shared" ref="E14:M14" si="0">+SUM(E15:E23)</f>
        <v>258</v>
      </c>
      <c r="F14" s="372">
        <f t="shared" si="0"/>
        <v>202</v>
      </c>
      <c r="G14" s="372">
        <f t="shared" si="0"/>
        <v>56</v>
      </c>
      <c r="H14" s="372">
        <f t="shared" si="0"/>
        <v>0</v>
      </c>
      <c r="I14" s="372">
        <f t="shared" si="0"/>
        <v>253</v>
      </c>
      <c r="J14" s="372">
        <f t="shared" si="0"/>
        <v>206</v>
      </c>
      <c r="K14" s="372">
        <f t="shared" si="0"/>
        <v>47</v>
      </c>
      <c r="L14" s="372">
        <f t="shared" si="0"/>
        <v>0</v>
      </c>
      <c r="M14" s="372">
        <f t="shared" si="0"/>
        <v>5</v>
      </c>
    </row>
    <row r="15" spans="2:14" s="33" customFormat="1" x14ac:dyDescent="0.25">
      <c r="B15" s="371" t="s">
        <v>218</v>
      </c>
      <c r="C15" s="371" t="s">
        <v>2191</v>
      </c>
      <c r="D15" s="371" t="s">
        <v>2189</v>
      </c>
      <c r="E15" s="360">
        <v>2</v>
      </c>
      <c r="F15" s="360">
        <v>1</v>
      </c>
      <c r="G15" s="360">
        <v>1</v>
      </c>
      <c r="H15" s="360">
        <v>0</v>
      </c>
      <c r="I15" s="360">
        <v>3</v>
      </c>
      <c r="J15" s="360">
        <v>2</v>
      </c>
      <c r="K15" s="360">
        <v>1</v>
      </c>
      <c r="L15" s="360">
        <v>0</v>
      </c>
      <c r="M15" s="360">
        <v>-1</v>
      </c>
    </row>
    <row r="16" spans="2:14" s="33" customFormat="1" x14ac:dyDescent="0.25">
      <c r="B16" s="371" t="s">
        <v>218</v>
      </c>
      <c r="C16" s="371" t="s">
        <v>224</v>
      </c>
      <c r="D16" s="371" t="s">
        <v>62</v>
      </c>
      <c r="E16" s="360">
        <v>12</v>
      </c>
      <c r="F16" s="360">
        <v>10</v>
      </c>
      <c r="G16" s="360">
        <v>2</v>
      </c>
      <c r="H16" s="360">
        <v>0</v>
      </c>
      <c r="I16" s="360">
        <v>13</v>
      </c>
      <c r="J16" s="360">
        <v>11</v>
      </c>
      <c r="K16" s="360">
        <v>2</v>
      </c>
      <c r="L16" s="360">
        <v>0</v>
      </c>
      <c r="M16" s="360">
        <v>-1</v>
      </c>
    </row>
    <row r="17" spans="2:13" s="33" customFormat="1" x14ac:dyDescent="0.25">
      <c r="B17" s="371" t="s">
        <v>218</v>
      </c>
      <c r="C17" s="371" t="s">
        <v>224</v>
      </c>
      <c r="D17" s="371" t="s">
        <v>2443</v>
      </c>
      <c r="E17" s="360">
        <v>233</v>
      </c>
      <c r="F17" s="360">
        <v>183</v>
      </c>
      <c r="G17" s="360">
        <v>50</v>
      </c>
      <c r="H17" s="360">
        <v>0</v>
      </c>
      <c r="I17" s="360">
        <v>226</v>
      </c>
      <c r="J17" s="360">
        <v>183</v>
      </c>
      <c r="K17" s="360">
        <v>43</v>
      </c>
      <c r="L17" s="360">
        <v>0</v>
      </c>
      <c r="M17" s="360">
        <v>7</v>
      </c>
    </row>
    <row r="18" spans="2:13" s="33" customFormat="1" x14ac:dyDescent="0.25">
      <c r="B18" s="371" t="s">
        <v>218</v>
      </c>
      <c r="C18" s="371" t="s">
        <v>224</v>
      </c>
      <c r="D18" s="371" t="s">
        <v>65</v>
      </c>
      <c r="E18" s="360">
        <v>1</v>
      </c>
      <c r="F18" s="360">
        <v>0</v>
      </c>
      <c r="G18" s="360">
        <v>1</v>
      </c>
      <c r="H18" s="360">
        <v>0</v>
      </c>
      <c r="I18" s="360">
        <v>0</v>
      </c>
      <c r="J18" s="360">
        <v>0</v>
      </c>
      <c r="K18" s="360">
        <v>0</v>
      </c>
      <c r="L18" s="360">
        <v>0</v>
      </c>
      <c r="M18" s="360">
        <v>1</v>
      </c>
    </row>
    <row r="19" spans="2:13" s="33" customFormat="1" x14ac:dyDescent="0.25">
      <c r="B19" s="371" t="s">
        <v>218</v>
      </c>
      <c r="C19" s="371" t="s">
        <v>224</v>
      </c>
      <c r="D19" s="371" t="s">
        <v>68</v>
      </c>
      <c r="E19" s="360">
        <v>5</v>
      </c>
      <c r="F19" s="360">
        <v>5</v>
      </c>
      <c r="G19" s="360">
        <v>0</v>
      </c>
      <c r="H19" s="360">
        <v>0</v>
      </c>
      <c r="I19" s="360">
        <v>5</v>
      </c>
      <c r="J19" s="360">
        <v>5</v>
      </c>
      <c r="K19" s="360">
        <v>0</v>
      </c>
      <c r="L19" s="360">
        <v>0</v>
      </c>
      <c r="M19" s="360">
        <v>0</v>
      </c>
    </row>
    <row r="20" spans="2:13" s="33" customFormat="1" x14ac:dyDescent="0.25">
      <c r="B20" s="371" t="s">
        <v>220</v>
      </c>
      <c r="C20" s="371" t="s">
        <v>2196</v>
      </c>
      <c r="D20" s="371" t="s">
        <v>214</v>
      </c>
      <c r="E20" s="360">
        <v>2</v>
      </c>
      <c r="F20" s="360">
        <v>2</v>
      </c>
      <c r="G20" s="360">
        <v>0</v>
      </c>
      <c r="H20" s="360">
        <v>0</v>
      </c>
      <c r="I20" s="360">
        <v>2</v>
      </c>
      <c r="J20" s="360">
        <v>2</v>
      </c>
      <c r="K20" s="360">
        <v>0</v>
      </c>
      <c r="L20" s="360">
        <v>0</v>
      </c>
      <c r="M20" s="360">
        <v>0</v>
      </c>
    </row>
    <row r="21" spans="2:13" s="33" customFormat="1" x14ac:dyDescent="0.25">
      <c r="B21" s="371" t="s">
        <v>220</v>
      </c>
      <c r="C21" s="371" t="s">
        <v>2197</v>
      </c>
      <c r="D21" s="371" t="s">
        <v>79</v>
      </c>
      <c r="E21" s="360">
        <v>0</v>
      </c>
      <c r="F21" s="360">
        <v>0</v>
      </c>
      <c r="G21" s="360">
        <v>0</v>
      </c>
      <c r="H21" s="360">
        <v>0</v>
      </c>
      <c r="I21" s="360">
        <v>1</v>
      </c>
      <c r="J21" s="360">
        <v>1</v>
      </c>
      <c r="K21" s="360">
        <v>0</v>
      </c>
      <c r="L21" s="360">
        <v>0</v>
      </c>
      <c r="M21" s="360">
        <v>-1</v>
      </c>
    </row>
    <row r="22" spans="2:13" x14ac:dyDescent="0.25">
      <c r="B22" s="371" t="s">
        <v>220</v>
      </c>
      <c r="C22" s="371" t="s">
        <v>2200</v>
      </c>
      <c r="D22" s="371" t="s">
        <v>89</v>
      </c>
      <c r="E22" s="360">
        <v>1</v>
      </c>
      <c r="F22" s="360">
        <v>1</v>
      </c>
      <c r="G22" s="360">
        <v>0</v>
      </c>
      <c r="H22" s="360">
        <v>0</v>
      </c>
      <c r="I22" s="360">
        <v>1</v>
      </c>
      <c r="J22" s="360">
        <v>1</v>
      </c>
      <c r="K22" s="360">
        <v>0</v>
      </c>
      <c r="L22" s="360">
        <v>0</v>
      </c>
      <c r="M22" s="360">
        <v>0</v>
      </c>
    </row>
    <row r="23" spans="2:13" x14ac:dyDescent="0.25">
      <c r="B23" s="371" t="s">
        <v>221</v>
      </c>
      <c r="C23" s="371" t="s">
        <v>2352</v>
      </c>
      <c r="D23" s="371" t="s">
        <v>427</v>
      </c>
      <c r="E23" s="360">
        <v>2</v>
      </c>
      <c r="F23" s="360">
        <v>0</v>
      </c>
      <c r="G23" s="360">
        <v>2</v>
      </c>
      <c r="H23" s="360">
        <v>0</v>
      </c>
      <c r="I23" s="360">
        <v>2</v>
      </c>
      <c r="J23" s="360">
        <v>1</v>
      </c>
      <c r="K23" s="360">
        <v>1</v>
      </c>
      <c r="L23" s="360">
        <v>0</v>
      </c>
      <c r="M23" s="360">
        <v>0</v>
      </c>
    </row>
    <row r="25" spans="2:13" x14ac:dyDescent="0.25">
      <c r="B25" s="260"/>
      <c r="C25" s="199"/>
    </row>
    <row r="26" spans="2:13" x14ac:dyDescent="0.25">
      <c r="B26" s="261"/>
    </row>
  </sheetData>
  <mergeCells count="9">
    <mergeCell ref="C8:L8"/>
    <mergeCell ref="C9:L9"/>
    <mergeCell ref="C10:L10"/>
    <mergeCell ref="M12:M13"/>
    <mergeCell ref="B12:B13"/>
    <mergeCell ref="C12:C13"/>
    <mergeCell ref="D12:D13"/>
    <mergeCell ref="E12:H12"/>
    <mergeCell ref="I12:L12"/>
  </mergeCells>
  <hyperlinks>
    <hyperlink ref="N9" location="INDICE!B79" display="INDICE" xr:uid="{00000000-0004-0000-4100-000000000000}"/>
  </hyperlinks>
  <printOptions horizontalCentered="1"/>
  <pageMargins left="0" right="0" top="1.1811023622047245" bottom="0.78740157480314965" header="0" footer="0.19685039370078741"/>
  <pageSetup firstPageNumber="314" orientation="landscape" useFirstPageNumber="1" r:id="rId1"/>
  <headerFooter scaleWithDoc="0">
    <oddHeader>&amp;C
&amp;G</oddHeader>
    <oddFooter>&amp;C&amp;P</oddFooter>
  </headerFooter>
  <drawing r:id="rId2"/>
  <legacyDrawingHF r:id="rId3"/>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dimension ref="B1:N75"/>
  <sheetViews>
    <sheetView showGridLines="0" workbookViewId="0">
      <selection activeCell="N9" sqref="N9"/>
    </sheetView>
  </sheetViews>
  <sheetFormatPr baseColWidth="10" defaultColWidth="11.44140625" defaultRowHeight="13.2" x14ac:dyDescent="0.25"/>
  <cols>
    <col min="1" max="1" width="3.33203125" style="21" customWidth="1"/>
    <col min="2" max="3" width="19" style="21" customWidth="1"/>
    <col min="4" max="4" width="17.88671875" style="21" customWidth="1"/>
    <col min="5" max="12" width="11.44140625" style="21"/>
    <col min="13" max="13" width="12.44140625" style="21" customWidth="1"/>
    <col min="14" max="16384" width="11.44140625" style="21"/>
  </cols>
  <sheetData>
    <row r="1" spans="2:14" ht="24.9" customHeight="1" x14ac:dyDescent="0.25"/>
    <row r="2" spans="2:14" ht="24.9" customHeight="1" x14ac:dyDescent="0.25"/>
    <row r="3" spans="2:14" ht="24.9" customHeight="1" x14ac:dyDescent="0.25"/>
    <row r="4" spans="2:14" ht="24.9" customHeight="1" x14ac:dyDescent="0.25"/>
    <row r="5" spans="2:14" ht="24.9" customHeight="1" x14ac:dyDescent="0.25"/>
    <row r="7" spans="2:14" s="264" customFormat="1" x14ac:dyDescent="0.25"/>
    <row r="8" spans="2:14" s="264" customFormat="1" x14ac:dyDescent="0.25">
      <c r="C8" s="500" t="s">
        <v>3210</v>
      </c>
      <c r="D8" s="500"/>
      <c r="E8" s="500"/>
      <c r="F8" s="500"/>
      <c r="G8" s="500"/>
      <c r="H8" s="500"/>
      <c r="I8" s="500"/>
      <c r="J8" s="500"/>
      <c r="K8" s="500"/>
      <c r="L8" s="500"/>
      <c r="M8" s="270"/>
      <c r="N8" s="271"/>
    </row>
    <row r="9" spans="2:14" s="264" customFormat="1" x14ac:dyDescent="0.25">
      <c r="C9" s="500" t="s">
        <v>3450</v>
      </c>
      <c r="D9" s="500"/>
      <c r="E9" s="500"/>
      <c r="F9" s="500"/>
      <c r="G9" s="500"/>
      <c r="H9" s="500"/>
      <c r="I9" s="500"/>
      <c r="J9" s="500"/>
      <c r="K9" s="500"/>
      <c r="L9" s="500"/>
      <c r="M9" s="266"/>
      <c r="N9" s="51" t="s">
        <v>234</v>
      </c>
    </row>
    <row r="10" spans="2:14" s="264" customFormat="1" x14ac:dyDescent="0.25">
      <c r="C10" s="500" t="s">
        <v>4171</v>
      </c>
      <c r="D10" s="500"/>
      <c r="E10" s="500"/>
      <c r="F10" s="500"/>
      <c r="G10" s="500"/>
      <c r="H10" s="500"/>
      <c r="I10" s="500"/>
      <c r="J10" s="500"/>
      <c r="K10" s="500"/>
      <c r="L10" s="500"/>
      <c r="M10" s="270"/>
      <c r="N10" s="271"/>
    </row>
    <row r="11" spans="2:14" x14ac:dyDescent="0.25">
      <c r="D11" s="131"/>
      <c r="E11" s="131"/>
      <c r="F11" s="131"/>
      <c r="G11" s="131"/>
      <c r="H11" s="131"/>
      <c r="I11" s="131"/>
      <c r="J11" s="131"/>
      <c r="K11" s="131"/>
      <c r="L11" s="131"/>
      <c r="M11" s="131"/>
      <c r="N11" s="32"/>
    </row>
    <row r="12" spans="2:14" ht="12.75" customHeight="1" x14ac:dyDescent="0.25">
      <c r="B12" s="456" t="s">
        <v>2609</v>
      </c>
      <c r="C12" s="456" t="s">
        <v>2610</v>
      </c>
      <c r="D12" s="456" t="s">
        <v>37</v>
      </c>
      <c r="E12" s="456" t="s">
        <v>2</v>
      </c>
      <c r="F12" s="456"/>
      <c r="G12" s="456"/>
      <c r="H12" s="456"/>
      <c r="I12" s="456" t="s">
        <v>3</v>
      </c>
      <c r="J12" s="456"/>
      <c r="K12" s="456"/>
      <c r="L12" s="456"/>
      <c r="M12" s="456" t="s">
        <v>2683</v>
      </c>
    </row>
    <row r="13" spans="2:14" x14ac:dyDescent="0.25">
      <c r="B13" s="456"/>
      <c r="C13" s="456"/>
      <c r="D13" s="456"/>
      <c r="E13" s="350" t="s">
        <v>10</v>
      </c>
      <c r="F13" s="350" t="s">
        <v>0</v>
      </c>
      <c r="G13" s="350" t="s">
        <v>1</v>
      </c>
      <c r="H13" s="350" t="s">
        <v>409</v>
      </c>
      <c r="I13" s="350" t="s">
        <v>10</v>
      </c>
      <c r="J13" s="350" t="s">
        <v>0</v>
      </c>
      <c r="K13" s="350" t="s">
        <v>1</v>
      </c>
      <c r="L13" s="350" t="s">
        <v>409</v>
      </c>
      <c r="M13" s="456"/>
    </row>
    <row r="14" spans="2:14" s="33" customFormat="1" x14ac:dyDescent="0.25">
      <c r="B14" s="363" t="s">
        <v>10</v>
      </c>
      <c r="C14" s="363" t="s">
        <v>10</v>
      </c>
      <c r="D14" s="363" t="s">
        <v>10</v>
      </c>
      <c r="E14" s="372">
        <f t="shared" ref="E14:M14" si="0">+SUM(E15:E72)</f>
        <v>9148</v>
      </c>
      <c r="F14" s="372">
        <f t="shared" si="0"/>
        <v>6148</v>
      </c>
      <c r="G14" s="372">
        <f t="shared" si="0"/>
        <v>2998</v>
      </c>
      <c r="H14" s="372">
        <f t="shared" si="0"/>
        <v>2</v>
      </c>
      <c r="I14" s="372">
        <f t="shared" si="0"/>
        <v>9428</v>
      </c>
      <c r="J14" s="372">
        <f t="shared" si="0"/>
        <v>6365</v>
      </c>
      <c r="K14" s="372">
        <f t="shared" si="0"/>
        <v>3063</v>
      </c>
      <c r="L14" s="372">
        <f t="shared" si="0"/>
        <v>0</v>
      </c>
      <c r="M14" s="372">
        <f t="shared" si="0"/>
        <v>-280</v>
      </c>
    </row>
    <row r="15" spans="2:14" s="33" customFormat="1" x14ac:dyDescent="0.25">
      <c r="B15" s="371" t="s">
        <v>218</v>
      </c>
      <c r="C15" s="371" t="s">
        <v>2191</v>
      </c>
      <c r="D15" s="371" t="s">
        <v>38</v>
      </c>
      <c r="E15" s="360">
        <v>14</v>
      </c>
      <c r="F15" s="360">
        <v>10</v>
      </c>
      <c r="G15" s="360">
        <v>4</v>
      </c>
      <c r="H15" s="360">
        <v>0</v>
      </c>
      <c r="I15" s="360">
        <v>25</v>
      </c>
      <c r="J15" s="360">
        <v>15</v>
      </c>
      <c r="K15" s="360">
        <v>10</v>
      </c>
      <c r="L15" s="360">
        <v>0</v>
      </c>
      <c r="M15" s="360">
        <v>-11</v>
      </c>
    </row>
    <row r="16" spans="2:14" s="33" customFormat="1" x14ac:dyDescent="0.25">
      <c r="B16" s="371" t="s">
        <v>218</v>
      </c>
      <c r="C16" s="371" t="s">
        <v>2191</v>
      </c>
      <c r="D16" s="371" t="s">
        <v>2189</v>
      </c>
      <c r="E16" s="360">
        <v>39</v>
      </c>
      <c r="F16" s="360">
        <v>30</v>
      </c>
      <c r="G16" s="360">
        <v>9</v>
      </c>
      <c r="H16" s="360">
        <v>0</v>
      </c>
      <c r="I16" s="360">
        <v>93</v>
      </c>
      <c r="J16" s="360">
        <v>66</v>
      </c>
      <c r="K16" s="360">
        <v>27</v>
      </c>
      <c r="L16" s="360">
        <v>0</v>
      </c>
      <c r="M16" s="360">
        <v>-54</v>
      </c>
    </row>
    <row r="17" spans="2:13" s="33" customFormat="1" x14ac:dyDescent="0.25">
      <c r="B17" s="371" t="s">
        <v>218</v>
      </c>
      <c r="C17" s="371" t="s">
        <v>219</v>
      </c>
      <c r="D17" s="371" t="s">
        <v>45</v>
      </c>
      <c r="E17" s="360">
        <v>2</v>
      </c>
      <c r="F17" s="360">
        <v>2</v>
      </c>
      <c r="G17" s="360">
        <v>0</v>
      </c>
      <c r="H17" s="360">
        <v>0</v>
      </c>
      <c r="I17" s="360">
        <v>0</v>
      </c>
      <c r="J17" s="360">
        <v>0</v>
      </c>
      <c r="K17" s="360">
        <v>0</v>
      </c>
      <c r="L17" s="360">
        <v>0</v>
      </c>
      <c r="M17" s="360">
        <v>2</v>
      </c>
    </row>
    <row r="18" spans="2:13" s="33" customFormat="1" x14ac:dyDescent="0.25">
      <c r="B18" s="371" t="s">
        <v>218</v>
      </c>
      <c r="C18" s="371" t="s">
        <v>219</v>
      </c>
      <c r="D18" s="371" t="s">
        <v>52</v>
      </c>
      <c r="E18" s="360">
        <v>1</v>
      </c>
      <c r="F18" s="360">
        <v>1</v>
      </c>
      <c r="G18" s="360">
        <v>0</v>
      </c>
      <c r="H18" s="360">
        <v>0</v>
      </c>
      <c r="I18" s="360">
        <v>2</v>
      </c>
      <c r="J18" s="360">
        <v>2</v>
      </c>
      <c r="K18" s="360">
        <v>0</v>
      </c>
      <c r="L18" s="360">
        <v>0</v>
      </c>
      <c r="M18" s="360">
        <v>-1</v>
      </c>
    </row>
    <row r="19" spans="2:13" s="33" customFormat="1" x14ac:dyDescent="0.25">
      <c r="B19" s="371" t="s">
        <v>218</v>
      </c>
      <c r="C19" s="371" t="s">
        <v>219</v>
      </c>
      <c r="D19" s="371" t="s">
        <v>53</v>
      </c>
      <c r="E19" s="360">
        <v>0</v>
      </c>
      <c r="F19" s="360">
        <v>0</v>
      </c>
      <c r="G19" s="360">
        <v>0</v>
      </c>
      <c r="H19" s="360">
        <v>0</v>
      </c>
      <c r="I19" s="360">
        <v>1</v>
      </c>
      <c r="J19" s="360">
        <v>0</v>
      </c>
      <c r="K19" s="360">
        <v>1</v>
      </c>
      <c r="L19" s="360">
        <v>0</v>
      </c>
      <c r="M19" s="360">
        <v>-1</v>
      </c>
    </row>
    <row r="20" spans="2:13" s="33" customFormat="1" x14ac:dyDescent="0.25">
      <c r="B20" s="371" t="s">
        <v>218</v>
      </c>
      <c r="C20" s="371" t="s">
        <v>219</v>
      </c>
      <c r="D20" s="371" t="s">
        <v>39</v>
      </c>
      <c r="E20" s="360">
        <v>3</v>
      </c>
      <c r="F20" s="360">
        <v>3</v>
      </c>
      <c r="G20" s="360">
        <v>0</v>
      </c>
      <c r="H20" s="360">
        <v>0</v>
      </c>
      <c r="I20" s="360">
        <v>9</v>
      </c>
      <c r="J20" s="360">
        <v>7</v>
      </c>
      <c r="K20" s="360">
        <v>2</v>
      </c>
      <c r="L20" s="360">
        <v>0</v>
      </c>
      <c r="M20" s="360">
        <v>-6</v>
      </c>
    </row>
    <row r="21" spans="2:13" s="33" customFormat="1" x14ac:dyDescent="0.25">
      <c r="B21" s="371" t="s">
        <v>218</v>
      </c>
      <c r="C21" s="371" t="s">
        <v>224</v>
      </c>
      <c r="D21" s="371" t="s">
        <v>58</v>
      </c>
      <c r="E21" s="360">
        <v>39</v>
      </c>
      <c r="F21" s="360">
        <v>27</v>
      </c>
      <c r="G21" s="360">
        <v>12</v>
      </c>
      <c r="H21" s="360">
        <v>0</v>
      </c>
      <c r="I21" s="360">
        <v>41</v>
      </c>
      <c r="J21" s="360">
        <v>22</v>
      </c>
      <c r="K21" s="360">
        <v>19</v>
      </c>
      <c r="L21" s="360">
        <v>0</v>
      </c>
      <c r="M21" s="360">
        <v>-2</v>
      </c>
    </row>
    <row r="22" spans="2:13" s="33" customFormat="1" x14ac:dyDescent="0.25">
      <c r="B22" s="371" t="s">
        <v>218</v>
      </c>
      <c r="C22" s="371" t="s">
        <v>224</v>
      </c>
      <c r="D22" s="371" t="s">
        <v>59</v>
      </c>
      <c r="E22" s="360">
        <v>6</v>
      </c>
      <c r="F22" s="360">
        <v>3</v>
      </c>
      <c r="G22" s="360">
        <v>3</v>
      </c>
      <c r="H22" s="360">
        <v>0</v>
      </c>
      <c r="I22" s="360">
        <v>3</v>
      </c>
      <c r="J22" s="360">
        <v>2</v>
      </c>
      <c r="K22" s="360">
        <v>1</v>
      </c>
      <c r="L22" s="360">
        <v>0</v>
      </c>
      <c r="M22" s="360">
        <v>3</v>
      </c>
    </row>
    <row r="23" spans="2:13" s="33" customFormat="1" x14ac:dyDescent="0.25">
      <c r="B23" s="371" t="s">
        <v>218</v>
      </c>
      <c r="C23" s="371" t="s">
        <v>224</v>
      </c>
      <c r="D23" s="371" t="s">
        <v>60</v>
      </c>
      <c r="E23" s="360">
        <v>8</v>
      </c>
      <c r="F23" s="360">
        <v>5</v>
      </c>
      <c r="G23" s="360">
        <v>3</v>
      </c>
      <c r="H23" s="360">
        <v>0</v>
      </c>
      <c r="I23" s="360">
        <v>8</v>
      </c>
      <c r="J23" s="360">
        <v>4</v>
      </c>
      <c r="K23" s="360">
        <v>4</v>
      </c>
      <c r="L23" s="360">
        <v>0</v>
      </c>
      <c r="M23" s="360">
        <v>0</v>
      </c>
    </row>
    <row r="24" spans="2:13" s="33" customFormat="1" x14ac:dyDescent="0.25">
      <c r="B24" s="371" t="s">
        <v>218</v>
      </c>
      <c r="C24" s="371" t="s">
        <v>224</v>
      </c>
      <c r="D24" s="371" t="s">
        <v>61</v>
      </c>
      <c r="E24" s="360">
        <v>18</v>
      </c>
      <c r="F24" s="360">
        <v>12</v>
      </c>
      <c r="G24" s="360">
        <v>6</v>
      </c>
      <c r="H24" s="360">
        <v>0</v>
      </c>
      <c r="I24" s="360">
        <v>10</v>
      </c>
      <c r="J24" s="360">
        <v>7</v>
      </c>
      <c r="K24" s="360">
        <v>3</v>
      </c>
      <c r="L24" s="360">
        <v>0</v>
      </c>
      <c r="M24" s="360">
        <v>8</v>
      </c>
    </row>
    <row r="25" spans="2:13" s="33" customFormat="1" x14ac:dyDescent="0.25">
      <c r="B25" s="371" t="s">
        <v>218</v>
      </c>
      <c r="C25" s="371" t="s">
        <v>224</v>
      </c>
      <c r="D25" s="371" t="s">
        <v>62</v>
      </c>
      <c r="E25" s="360">
        <v>195</v>
      </c>
      <c r="F25" s="360">
        <v>138</v>
      </c>
      <c r="G25" s="360">
        <v>57</v>
      </c>
      <c r="H25" s="360">
        <v>0</v>
      </c>
      <c r="I25" s="360">
        <v>242</v>
      </c>
      <c r="J25" s="360">
        <v>174</v>
      </c>
      <c r="K25" s="360">
        <v>68</v>
      </c>
      <c r="L25" s="360">
        <v>0</v>
      </c>
      <c r="M25" s="360">
        <v>-47</v>
      </c>
    </row>
    <row r="26" spans="2:13" s="33" customFormat="1" x14ac:dyDescent="0.25">
      <c r="B26" s="371" t="s">
        <v>218</v>
      </c>
      <c r="C26" s="371" t="s">
        <v>224</v>
      </c>
      <c r="D26" s="371" t="s">
        <v>2443</v>
      </c>
      <c r="E26" s="360">
        <v>4868</v>
      </c>
      <c r="F26" s="360">
        <v>3487</v>
      </c>
      <c r="G26" s="360">
        <v>1381</v>
      </c>
      <c r="H26" s="360">
        <v>0</v>
      </c>
      <c r="I26" s="360">
        <v>5188</v>
      </c>
      <c r="J26" s="360">
        <v>3712</v>
      </c>
      <c r="K26" s="360">
        <v>1476</v>
      </c>
      <c r="L26" s="360">
        <v>0</v>
      </c>
      <c r="M26" s="360">
        <v>-320</v>
      </c>
    </row>
    <row r="27" spans="2:13" s="33" customFormat="1" x14ac:dyDescent="0.25">
      <c r="B27" s="371" t="s">
        <v>218</v>
      </c>
      <c r="C27" s="371" t="s">
        <v>224</v>
      </c>
      <c r="D27" s="371" t="s">
        <v>63</v>
      </c>
      <c r="E27" s="360">
        <v>1</v>
      </c>
      <c r="F27" s="360">
        <v>1</v>
      </c>
      <c r="G27" s="360">
        <v>0</v>
      </c>
      <c r="H27" s="360">
        <v>0</v>
      </c>
      <c r="I27" s="360">
        <v>0</v>
      </c>
      <c r="J27" s="360">
        <v>0</v>
      </c>
      <c r="K27" s="360">
        <v>0</v>
      </c>
      <c r="L27" s="360">
        <v>0</v>
      </c>
      <c r="M27" s="360">
        <v>1</v>
      </c>
    </row>
    <row r="28" spans="2:13" s="33" customFormat="1" x14ac:dyDescent="0.25">
      <c r="B28" s="371" t="s">
        <v>218</v>
      </c>
      <c r="C28" s="371" t="s">
        <v>224</v>
      </c>
      <c r="D28" s="371" t="s">
        <v>65</v>
      </c>
      <c r="E28" s="360">
        <v>3616</v>
      </c>
      <c r="F28" s="360">
        <v>2241</v>
      </c>
      <c r="G28" s="360">
        <v>1374</v>
      </c>
      <c r="H28" s="360">
        <v>1</v>
      </c>
      <c r="I28" s="360">
        <v>3244</v>
      </c>
      <c r="J28" s="360">
        <v>2010</v>
      </c>
      <c r="K28" s="360">
        <v>1234</v>
      </c>
      <c r="L28" s="360">
        <v>0</v>
      </c>
      <c r="M28" s="360">
        <v>372</v>
      </c>
    </row>
    <row r="29" spans="2:13" s="33" customFormat="1" x14ac:dyDescent="0.25">
      <c r="B29" s="371" t="s">
        <v>218</v>
      </c>
      <c r="C29" s="371" t="s">
        <v>224</v>
      </c>
      <c r="D29" s="371" t="s">
        <v>67</v>
      </c>
      <c r="E29" s="360">
        <v>1</v>
      </c>
      <c r="F29" s="360">
        <v>0</v>
      </c>
      <c r="G29" s="360">
        <v>1</v>
      </c>
      <c r="H29" s="360">
        <v>0</v>
      </c>
      <c r="I29" s="360">
        <v>5</v>
      </c>
      <c r="J29" s="360">
        <v>3</v>
      </c>
      <c r="K29" s="360">
        <v>2</v>
      </c>
      <c r="L29" s="360">
        <v>0</v>
      </c>
      <c r="M29" s="360">
        <v>-4</v>
      </c>
    </row>
    <row r="30" spans="2:13" s="33" customFormat="1" x14ac:dyDescent="0.25">
      <c r="B30" s="371" t="s">
        <v>218</v>
      </c>
      <c r="C30" s="371" t="s">
        <v>224</v>
      </c>
      <c r="D30" s="371" t="s">
        <v>68</v>
      </c>
      <c r="E30" s="360">
        <v>10</v>
      </c>
      <c r="F30" s="360">
        <v>0</v>
      </c>
      <c r="G30" s="360">
        <v>10</v>
      </c>
      <c r="H30" s="360">
        <v>0</v>
      </c>
      <c r="I30" s="360">
        <v>11</v>
      </c>
      <c r="J30" s="360">
        <v>0</v>
      </c>
      <c r="K30" s="360">
        <v>11</v>
      </c>
      <c r="L30" s="360">
        <v>0</v>
      </c>
      <c r="M30" s="360">
        <v>-1</v>
      </c>
    </row>
    <row r="31" spans="2:13" s="33" customFormat="1" x14ac:dyDescent="0.25">
      <c r="B31" s="371" t="s">
        <v>218</v>
      </c>
      <c r="C31" s="371" t="s">
        <v>2192</v>
      </c>
      <c r="D31" s="371" t="s">
        <v>54</v>
      </c>
      <c r="E31" s="360">
        <v>0</v>
      </c>
      <c r="F31" s="360">
        <v>0</v>
      </c>
      <c r="G31" s="360">
        <v>0</v>
      </c>
      <c r="H31" s="360">
        <v>0</v>
      </c>
      <c r="I31" s="360">
        <v>1</v>
      </c>
      <c r="J31" s="360">
        <v>1</v>
      </c>
      <c r="K31" s="360">
        <v>0</v>
      </c>
      <c r="L31" s="360">
        <v>0</v>
      </c>
      <c r="M31" s="360">
        <v>-1</v>
      </c>
    </row>
    <row r="32" spans="2:13" s="33" customFormat="1" x14ac:dyDescent="0.25">
      <c r="B32" s="371" t="s">
        <v>220</v>
      </c>
      <c r="C32" s="371" t="s">
        <v>2193</v>
      </c>
      <c r="D32" s="371" t="s">
        <v>74</v>
      </c>
      <c r="E32" s="360">
        <v>2</v>
      </c>
      <c r="F32" s="360">
        <v>1</v>
      </c>
      <c r="G32" s="360">
        <v>1</v>
      </c>
      <c r="H32" s="360">
        <v>0</v>
      </c>
      <c r="I32" s="360">
        <v>2</v>
      </c>
      <c r="J32" s="360">
        <v>1</v>
      </c>
      <c r="K32" s="360">
        <v>1</v>
      </c>
      <c r="L32" s="360">
        <v>0</v>
      </c>
      <c r="M32" s="360">
        <v>0</v>
      </c>
    </row>
    <row r="33" spans="2:13" s="33" customFormat="1" x14ac:dyDescent="0.25">
      <c r="B33" s="371" t="s">
        <v>220</v>
      </c>
      <c r="C33" s="371" t="s">
        <v>2193</v>
      </c>
      <c r="D33" s="371" t="s">
        <v>2194</v>
      </c>
      <c r="E33" s="360">
        <v>4</v>
      </c>
      <c r="F33" s="360">
        <v>2</v>
      </c>
      <c r="G33" s="360">
        <v>2</v>
      </c>
      <c r="H33" s="360">
        <v>0</v>
      </c>
      <c r="I33" s="360">
        <v>9</v>
      </c>
      <c r="J33" s="360">
        <v>7</v>
      </c>
      <c r="K33" s="360">
        <v>2</v>
      </c>
      <c r="L33" s="360">
        <v>0</v>
      </c>
      <c r="M33" s="360">
        <v>-5</v>
      </c>
    </row>
    <row r="34" spans="2:13" s="33" customFormat="1" x14ac:dyDescent="0.25">
      <c r="B34" s="371" t="s">
        <v>220</v>
      </c>
      <c r="C34" s="371" t="s">
        <v>2193</v>
      </c>
      <c r="D34" s="371" t="s">
        <v>242</v>
      </c>
      <c r="E34" s="360">
        <v>3</v>
      </c>
      <c r="F34" s="360">
        <v>0</v>
      </c>
      <c r="G34" s="360">
        <v>3</v>
      </c>
      <c r="H34" s="360">
        <v>0</v>
      </c>
      <c r="I34" s="360">
        <v>5</v>
      </c>
      <c r="J34" s="360">
        <v>3</v>
      </c>
      <c r="K34" s="360">
        <v>2</v>
      </c>
      <c r="L34" s="360">
        <v>0</v>
      </c>
      <c r="M34" s="360">
        <v>-2</v>
      </c>
    </row>
    <row r="35" spans="2:13" s="33" customFormat="1" x14ac:dyDescent="0.25">
      <c r="B35" s="371" t="s">
        <v>220</v>
      </c>
      <c r="C35" s="371" t="s">
        <v>2193</v>
      </c>
      <c r="D35" s="371" t="s">
        <v>92</v>
      </c>
      <c r="E35" s="360">
        <v>9</v>
      </c>
      <c r="F35" s="360">
        <v>5</v>
      </c>
      <c r="G35" s="360">
        <v>4</v>
      </c>
      <c r="H35" s="360">
        <v>0</v>
      </c>
      <c r="I35" s="360">
        <v>10</v>
      </c>
      <c r="J35" s="360">
        <v>6</v>
      </c>
      <c r="K35" s="360">
        <v>4</v>
      </c>
      <c r="L35" s="360">
        <v>0</v>
      </c>
      <c r="M35" s="360">
        <v>-1</v>
      </c>
    </row>
    <row r="36" spans="2:13" s="33" customFormat="1" x14ac:dyDescent="0.25">
      <c r="B36" s="371" t="s">
        <v>220</v>
      </c>
      <c r="C36" s="371" t="s">
        <v>2193</v>
      </c>
      <c r="D36" s="371" t="s">
        <v>94</v>
      </c>
      <c r="E36" s="360">
        <v>1</v>
      </c>
      <c r="F36" s="360">
        <v>1</v>
      </c>
      <c r="G36" s="360">
        <v>0</v>
      </c>
      <c r="H36" s="360">
        <v>0</v>
      </c>
      <c r="I36" s="360">
        <v>0</v>
      </c>
      <c r="J36" s="360">
        <v>0</v>
      </c>
      <c r="K36" s="360">
        <v>0</v>
      </c>
      <c r="L36" s="360">
        <v>0</v>
      </c>
      <c r="M36" s="360">
        <v>1</v>
      </c>
    </row>
    <row r="37" spans="2:13" s="33" customFormat="1" x14ac:dyDescent="0.25">
      <c r="B37" s="371" t="s">
        <v>220</v>
      </c>
      <c r="C37" s="371" t="s">
        <v>2193</v>
      </c>
      <c r="D37" s="371" t="s">
        <v>434</v>
      </c>
      <c r="E37" s="360">
        <v>2</v>
      </c>
      <c r="F37" s="360">
        <v>1</v>
      </c>
      <c r="G37" s="360">
        <v>1</v>
      </c>
      <c r="H37" s="360">
        <v>0</v>
      </c>
      <c r="I37" s="360">
        <v>5</v>
      </c>
      <c r="J37" s="360">
        <v>5</v>
      </c>
      <c r="K37" s="360">
        <v>0</v>
      </c>
      <c r="L37" s="360">
        <v>0</v>
      </c>
      <c r="M37" s="360">
        <v>-3</v>
      </c>
    </row>
    <row r="38" spans="2:13" s="33" customFormat="1" x14ac:dyDescent="0.25">
      <c r="B38" s="371" t="s">
        <v>220</v>
      </c>
      <c r="C38" s="371" t="s">
        <v>2193</v>
      </c>
      <c r="D38" s="371" t="s">
        <v>77</v>
      </c>
      <c r="E38" s="360">
        <v>1</v>
      </c>
      <c r="F38" s="360">
        <v>0</v>
      </c>
      <c r="G38" s="360">
        <v>1</v>
      </c>
      <c r="H38" s="360">
        <v>0</v>
      </c>
      <c r="I38" s="360">
        <v>3</v>
      </c>
      <c r="J38" s="360">
        <v>2</v>
      </c>
      <c r="K38" s="360">
        <v>1</v>
      </c>
      <c r="L38" s="360">
        <v>0</v>
      </c>
      <c r="M38" s="360">
        <v>-2</v>
      </c>
    </row>
    <row r="39" spans="2:13" s="33" customFormat="1" x14ac:dyDescent="0.25">
      <c r="B39" s="371" t="s">
        <v>220</v>
      </c>
      <c r="C39" s="371" t="s">
        <v>2193</v>
      </c>
      <c r="D39" s="371" t="s">
        <v>97</v>
      </c>
      <c r="E39" s="360">
        <v>0</v>
      </c>
      <c r="F39" s="360">
        <v>0</v>
      </c>
      <c r="G39" s="360">
        <v>0</v>
      </c>
      <c r="H39" s="360">
        <v>0</v>
      </c>
      <c r="I39" s="360">
        <v>1</v>
      </c>
      <c r="J39" s="360">
        <v>1</v>
      </c>
      <c r="K39" s="360">
        <v>0</v>
      </c>
      <c r="L39" s="360">
        <v>0</v>
      </c>
      <c r="M39" s="360">
        <v>-1</v>
      </c>
    </row>
    <row r="40" spans="2:13" s="33" customFormat="1" x14ac:dyDescent="0.25">
      <c r="B40" s="371" t="s">
        <v>220</v>
      </c>
      <c r="C40" s="371" t="s">
        <v>2196</v>
      </c>
      <c r="D40" s="371" t="s">
        <v>76</v>
      </c>
      <c r="E40" s="360">
        <v>0</v>
      </c>
      <c r="F40" s="360">
        <v>0</v>
      </c>
      <c r="G40" s="360">
        <v>0</v>
      </c>
      <c r="H40" s="360">
        <v>0</v>
      </c>
      <c r="I40" s="360">
        <v>4</v>
      </c>
      <c r="J40" s="360">
        <v>2</v>
      </c>
      <c r="K40" s="360">
        <v>2</v>
      </c>
      <c r="L40" s="360">
        <v>0</v>
      </c>
      <c r="M40" s="360">
        <v>-4</v>
      </c>
    </row>
    <row r="41" spans="2:13" s="33" customFormat="1" x14ac:dyDescent="0.25">
      <c r="B41" s="371" t="s">
        <v>220</v>
      </c>
      <c r="C41" s="371" t="s">
        <v>2196</v>
      </c>
      <c r="D41" s="371" t="s">
        <v>80</v>
      </c>
      <c r="E41" s="360">
        <v>2</v>
      </c>
      <c r="F41" s="360">
        <v>2</v>
      </c>
      <c r="G41" s="360">
        <v>0</v>
      </c>
      <c r="H41" s="360">
        <v>0</v>
      </c>
      <c r="I41" s="360">
        <v>0</v>
      </c>
      <c r="J41" s="360">
        <v>0</v>
      </c>
      <c r="K41" s="360">
        <v>0</v>
      </c>
      <c r="L41" s="360">
        <v>0</v>
      </c>
      <c r="M41" s="360">
        <v>2</v>
      </c>
    </row>
    <row r="42" spans="2:13" s="33" customFormat="1" x14ac:dyDescent="0.25">
      <c r="B42" s="371" t="s">
        <v>220</v>
      </c>
      <c r="C42" s="371" t="s">
        <v>2196</v>
      </c>
      <c r="D42" s="371" t="s">
        <v>81</v>
      </c>
      <c r="E42" s="360">
        <v>3</v>
      </c>
      <c r="F42" s="360">
        <v>2</v>
      </c>
      <c r="G42" s="360">
        <v>1</v>
      </c>
      <c r="H42" s="360">
        <v>0</v>
      </c>
      <c r="I42" s="360">
        <v>5</v>
      </c>
      <c r="J42" s="360">
        <v>3</v>
      </c>
      <c r="K42" s="360">
        <v>2</v>
      </c>
      <c r="L42" s="360">
        <v>0</v>
      </c>
      <c r="M42" s="360">
        <v>-2</v>
      </c>
    </row>
    <row r="43" spans="2:13" s="33" customFormat="1" x14ac:dyDescent="0.25">
      <c r="B43" s="371" t="s">
        <v>220</v>
      </c>
      <c r="C43" s="371" t="s">
        <v>2196</v>
      </c>
      <c r="D43" s="371" t="s">
        <v>85</v>
      </c>
      <c r="E43" s="360">
        <v>0</v>
      </c>
      <c r="F43" s="360">
        <v>0</v>
      </c>
      <c r="G43" s="360">
        <v>0</v>
      </c>
      <c r="H43" s="360">
        <v>0</v>
      </c>
      <c r="I43" s="360">
        <v>1</v>
      </c>
      <c r="J43" s="360">
        <v>1</v>
      </c>
      <c r="K43" s="360">
        <v>0</v>
      </c>
      <c r="L43" s="360">
        <v>0</v>
      </c>
      <c r="M43" s="360">
        <v>-1</v>
      </c>
    </row>
    <row r="44" spans="2:13" s="33" customFormat="1" x14ac:dyDescent="0.25">
      <c r="B44" s="371" t="s">
        <v>220</v>
      </c>
      <c r="C44" s="371" t="s">
        <v>2196</v>
      </c>
      <c r="D44" s="371" t="s">
        <v>84</v>
      </c>
      <c r="E44" s="360">
        <v>1</v>
      </c>
      <c r="F44" s="360">
        <v>1</v>
      </c>
      <c r="G44" s="360">
        <v>0</v>
      </c>
      <c r="H44" s="360">
        <v>0</v>
      </c>
      <c r="I44" s="360">
        <v>2</v>
      </c>
      <c r="J44" s="360">
        <v>2</v>
      </c>
      <c r="K44" s="360">
        <v>0</v>
      </c>
      <c r="L44" s="360">
        <v>0</v>
      </c>
      <c r="M44" s="360">
        <v>-1</v>
      </c>
    </row>
    <row r="45" spans="2:13" s="33" customFormat="1" x14ac:dyDescent="0.25">
      <c r="B45" s="371" t="s">
        <v>220</v>
      </c>
      <c r="C45" s="371" t="s">
        <v>2196</v>
      </c>
      <c r="D45" s="371" t="s">
        <v>88</v>
      </c>
      <c r="E45" s="360">
        <v>0</v>
      </c>
      <c r="F45" s="360">
        <v>0</v>
      </c>
      <c r="G45" s="360">
        <v>0</v>
      </c>
      <c r="H45" s="360">
        <v>0</v>
      </c>
      <c r="I45" s="360">
        <v>1</v>
      </c>
      <c r="J45" s="360">
        <v>1</v>
      </c>
      <c r="K45" s="360">
        <v>0</v>
      </c>
      <c r="L45" s="360">
        <v>0</v>
      </c>
      <c r="M45" s="360">
        <v>-1</v>
      </c>
    </row>
    <row r="46" spans="2:13" s="33" customFormat="1" x14ac:dyDescent="0.25">
      <c r="B46" s="371" t="s">
        <v>220</v>
      </c>
      <c r="C46" s="371" t="s">
        <v>2196</v>
      </c>
      <c r="D46" s="371" t="s">
        <v>91</v>
      </c>
      <c r="E46" s="360">
        <v>1</v>
      </c>
      <c r="F46" s="360">
        <v>1</v>
      </c>
      <c r="G46" s="360">
        <v>0</v>
      </c>
      <c r="H46" s="360">
        <v>0</v>
      </c>
      <c r="I46" s="360">
        <v>0</v>
      </c>
      <c r="J46" s="360">
        <v>0</v>
      </c>
      <c r="K46" s="360">
        <v>0</v>
      </c>
      <c r="L46" s="360">
        <v>0</v>
      </c>
      <c r="M46" s="360">
        <v>1</v>
      </c>
    </row>
    <row r="47" spans="2:13" s="33" customFormat="1" x14ac:dyDescent="0.25">
      <c r="B47" s="371" t="s">
        <v>220</v>
      </c>
      <c r="C47" s="371" t="s">
        <v>2196</v>
      </c>
      <c r="D47" s="371" t="s">
        <v>95</v>
      </c>
      <c r="E47" s="360">
        <v>1</v>
      </c>
      <c r="F47" s="360">
        <v>0</v>
      </c>
      <c r="G47" s="360">
        <v>1</v>
      </c>
      <c r="H47" s="360">
        <v>0</v>
      </c>
      <c r="I47" s="360">
        <v>3</v>
      </c>
      <c r="J47" s="360">
        <v>2</v>
      </c>
      <c r="K47" s="360">
        <v>1</v>
      </c>
      <c r="L47" s="360">
        <v>0</v>
      </c>
      <c r="M47" s="360">
        <v>-2</v>
      </c>
    </row>
    <row r="48" spans="2:13" s="33" customFormat="1" x14ac:dyDescent="0.25">
      <c r="B48" s="371" t="s">
        <v>220</v>
      </c>
      <c r="C48" s="371" t="s">
        <v>2196</v>
      </c>
      <c r="D48" s="371" t="s">
        <v>214</v>
      </c>
      <c r="E48" s="360">
        <v>21</v>
      </c>
      <c r="F48" s="360">
        <v>14</v>
      </c>
      <c r="G48" s="360">
        <v>7</v>
      </c>
      <c r="H48" s="360">
        <v>0</v>
      </c>
      <c r="I48" s="360">
        <v>53</v>
      </c>
      <c r="J48" s="360">
        <v>36</v>
      </c>
      <c r="K48" s="360">
        <v>17</v>
      </c>
      <c r="L48" s="360">
        <v>0</v>
      </c>
      <c r="M48" s="360">
        <v>-32</v>
      </c>
    </row>
    <row r="49" spans="2:13" s="33" customFormat="1" x14ac:dyDescent="0.25">
      <c r="B49" s="371" t="s">
        <v>220</v>
      </c>
      <c r="C49" s="371" t="s">
        <v>2197</v>
      </c>
      <c r="D49" s="371" t="s">
        <v>75</v>
      </c>
      <c r="E49" s="360">
        <v>0</v>
      </c>
      <c r="F49" s="360">
        <v>0</v>
      </c>
      <c r="G49" s="360">
        <v>0</v>
      </c>
      <c r="H49" s="360">
        <v>0</v>
      </c>
      <c r="I49" s="360">
        <v>3</v>
      </c>
      <c r="J49" s="360">
        <v>1</v>
      </c>
      <c r="K49" s="360">
        <v>2</v>
      </c>
      <c r="L49" s="360">
        <v>0</v>
      </c>
      <c r="M49" s="360">
        <v>-3</v>
      </c>
    </row>
    <row r="50" spans="2:13" s="33" customFormat="1" x14ac:dyDescent="0.25">
      <c r="B50" s="371" t="s">
        <v>220</v>
      </c>
      <c r="C50" s="371" t="s">
        <v>2197</v>
      </c>
      <c r="D50" s="371" t="s">
        <v>83</v>
      </c>
      <c r="E50" s="360">
        <v>1</v>
      </c>
      <c r="F50" s="360">
        <v>1</v>
      </c>
      <c r="G50" s="360">
        <v>0</v>
      </c>
      <c r="H50" s="360">
        <v>0</v>
      </c>
      <c r="I50" s="360">
        <v>1</v>
      </c>
      <c r="J50" s="360">
        <v>1</v>
      </c>
      <c r="K50" s="360">
        <v>0</v>
      </c>
      <c r="L50" s="360">
        <v>0</v>
      </c>
      <c r="M50" s="360">
        <v>0</v>
      </c>
    </row>
    <row r="51" spans="2:13" s="33" customFormat="1" x14ac:dyDescent="0.25">
      <c r="B51" s="371" t="s">
        <v>220</v>
      </c>
      <c r="C51" s="371" t="s">
        <v>2197</v>
      </c>
      <c r="D51" s="371" t="s">
        <v>86</v>
      </c>
      <c r="E51" s="360">
        <v>22</v>
      </c>
      <c r="F51" s="360">
        <v>14</v>
      </c>
      <c r="G51" s="360">
        <v>8</v>
      </c>
      <c r="H51" s="360">
        <v>0</v>
      </c>
      <c r="I51" s="360">
        <v>27</v>
      </c>
      <c r="J51" s="360">
        <v>13</v>
      </c>
      <c r="K51" s="360">
        <v>14</v>
      </c>
      <c r="L51" s="360">
        <v>0</v>
      </c>
      <c r="M51" s="360">
        <v>-5</v>
      </c>
    </row>
    <row r="52" spans="2:13" s="33" customFormat="1" x14ac:dyDescent="0.25">
      <c r="B52" s="371" t="s">
        <v>220</v>
      </c>
      <c r="C52" s="371" t="s">
        <v>2197</v>
      </c>
      <c r="D52" s="371" t="s">
        <v>93</v>
      </c>
      <c r="E52" s="360">
        <v>2</v>
      </c>
      <c r="F52" s="360">
        <v>1</v>
      </c>
      <c r="G52" s="360">
        <v>1</v>
      </c>
      <c r="H52" s="360">
        <v>0</v>
      </c>
      <c r="I52" s="360">
        <v>2</v>
      </c>
      <c r="J52" s="360">
        <v>1</v>
      </c>
      <c r="K52" s="360">
        <v>1</v>
      </c>
      <c r="L52" s="360">
        <v>0</v>
      </c>
      <c r="M52" s="360">
        <v>0</v>
      </c>
    </row>
    <row r="53" spans="2:13" s="33" customFormat="1" x14ac:dyDescent="0.25">
      <c r="B53" s="371" t="s">
        <v>220</v>
      </c>
      <c r="C53" s="371" t="s">
        <v>2197</v>
      </c>
      <c r="D53" s="371" t="s">
        <v>78</v>
      </c>
      <c r="E53" s="360">
        <v>0</v>
      </c>
      <c r="F53" s="360">
        <v>0</v>
      </c>
      <c r="G53" s="360">
        <v>0</v>
      </c>
      <c r="H53" s="360">
        <v>0</v>
      </c>
      <c r="I53" s="360">
        <v>2</v>
      </c>
      <c r="J53" s="360">
        <v>1</v>
      </c>
      <c r="K53" s="360">
        <v>1</v>
      </c>
      <c r="L53" s="360">
        <v>0</v>
      </c>
      <c r="M53" s="360">
        <v>-2</v>
      </c>
    </row>
    <row r="54" spans="2:13" s="33" customFormat="1" x14ac:dyDescent="0.25">
      <c r="B54" s="371" t="s">
        <v>220</v>
      </c>
      <c r="C54" s="371" t="s">
        <v>2197</v>
      </c>
      <c r="D54" s="371" t="s">
        <v>79</v>
      </c>
      <c r="E54" s="360">
        <v>34</v>
      </c>
      <c r="F54" s="360">
        <v>20</v>
      </c>
      <c r="G54" s="360">
        <v>14</v>
      </c>
      <c r="H54" s="360">
        <v>0</v>
      </c>
      <c r="I54" s="360">
        <v>44</v>
      </c>
      <c r="J54" s="360">
        <v>25</v>
      </c>
      <c r="K54" s="360">
        <v>19</v>
      </c>
      <c r="L54" s="360">
        <v>0</v>
      </c>
      <c r="M54" s="360">
        <v>-10</v>
      </c>
    </row>
    <row r="55" spans="2:13" s="33" customFormat="1" x14ac:dyDescent="0.25">
      <c r="B55" s="371" t="s">
        <v>220</v>
      </c>
      <c r="C55" s="371" t="s">
        <v>2197</v>
      </c>
      <c r="D55" s="371" t="s">
        <v>421</v>
      </c>
      <c r="E55" s="360">
        <v>0</v>
      </c>
      <c r="F55" s="360">
        <v>0</v>
      </c>
      <c r="G55" s="360">
        <v>0</v>
      </c>
      <c r="H55" s="360">
        <v>0</v>
      </c>
      <c r="I55" s="360">
        <v>1</v>
      </c>
      <c r="J55" s="360">
        <v>1</v>
      </c>
      <c r="K55" s="360">
        <v>0</v>
      </c>
      <c r="L55" s="360">
        <v>0</v>
      </c>
      <c r="M55" s="360">
        <v>-1</v>
      </c>
    </row>
    <row r="56" spans="2:13" s="33" customFormat="1" x14ac:dyDescent="0.25">
      <c r="B56" s="371" t="s">
        <v>220</v>
      </c>
      <c r="C56" s="371" t="s">
        <v>2200</v>
      </c>
      <c r="D56" s="371" t="s">
        <v>72</v>
      </c>
      <c r="E56" s="360">
        <v>6</v>
      </c>
      <c r="F56" s="360">
        <v>1</v>
      </c>
      <c r="G56" s="360">
        <v>5</v>
      </c>
      <c r="H56" s="360">
        <v>0</v>
      </c>
      <c r="I56" s="360">
        <v>5</v>
      </c>
      <c r="J56" s="360">
        <v>2</v>
      </c>
      <c r="K56" s="360">
        <v>3</v>
      </c>
      <c r="L56" s="360">
        <v>0</v>
      </c>
      <c r="M56" s="360">
        <v>1</v>
      </c>
    </row>
    <row r="57" spans="2:13" s="33" customFormat="1" x14ac:dyDescent="0.25">
      <c r="B57" s="371" t="s">
        <v>220</v>
      </c>
      <c r="C57" s="371" t="s">
        <v>2200</v>
      </c>
      <c r="D57" s="371" t="s">
        <v>73</v>
      </c>
      <c r="E57" s="360">
        <v>11</v>
      </c>
      <c r="F57" s="360">
        <v>3</v>
      </c>
      <c r="G57" s="360">
        <v>8</v>
      </c>
      <c r="H57" s="360">
        <v>0</v>
      </c>
      <c r="I57" s="360">
        <v>17</v>
      </c>
      <c r="J57" s="360">
        <v>11</v>
      </c>
      <c r="K57" s="360">
        <v>6</v>
      </c>
      <c r="L57" s="360">
        <v>0</v>
      </c>
      <c r="M57" s="360">
        <v>-6</v>
      </c>
    </row>
    <row r="58" spans="2:13" s="33" customFormat="1" x14ac:dyDescent="0.25">
      <c r="B58" s="371" t="s">
        <v>220</v>
      </c>
      <c r="C58" s="371" t="s">
        <v>2200</v>
      </c>
      <c r="D58" s="371" t="s">
        <v>82</v>
      </c>
      <c r="E58" s="360">
        <v>97</v>
      </c>
      <c r="F58" s="360">
        <v>53</v>
      </c>
      <c r="G58" s="360">
        <v>43</v>
      </c>
      <c r="H58" s="360">
        <v>1</v>
      </c>
      <c r="I58" s="360">
        <v>140</v>
      </c>
      <c r="J58" s="360">
        <v>88</v>
      </c>
      <c r="K58" s="360">
        <v>52</v>
      </c>
      <c r="L58" s="360">
        <v>0</v>
      </c>
      <c r="M58" s="360">
        <v>-43</v>
      </c>
    </row>
    <row r="59" spans="2:13" s="33" customFormat="1" x14ac:dyDescent="0.25">
      <c r="B59" s="371" t="s">
        <v>220</v>
      </c>
      <c r="C59" s="371" t="s">
        <v>2200</v>
      </c>
      <c r="D59" s="371" t="s">
        <v>70</v>
      </c>
      <c r="E59" s="360">
        <v>46</v>
      </c>
      <c r="F59" s="360">
        <v>28</v>
      </c>
      <c r="G59" s="360">
        <v>18</v>
      </c>
      <c r="H59" s="360">
        <v>0</v>
      </c>
      <c r="I59" s="360">
        <v>105</v>
      </c>
      <c r="J59" s="360">
        <v>69</v>
      </c>
      <c r="K59" s="360">
        <v>36</v>
      </c>
      <c r="L59" s="360">
        <v>0</v>
      </c>
      <c r="M59" s="360">
        <v>-59</v>
      </c>
    </row>
    <row r="60" spans="2:13" s="33" customFormat="1" x14ac:dyDescent="0.25">
      <c r="B60" s="371" t="s">
        <v>220</v>
      </c>
      <c r="C60" s="371" t="s">
        <v>2200</v>
      </c>
      <c r="D60" s="371" t="s">
        <v>422</v>
      </c>
      <c r="E60" s="360">
        <v>11</v>
      </c>
      <c r="F60" s="360">
        <v>7</v>
      </c>
      <c r="G60" s="360">
        <v>4</v>
      </c>
      <c r="H60" s="360">
        <v>0</v>
      </c>
      <c r="I60" s="360">
        <v>38</v>
      </c>
      <c r="J60" s="360">
        <v>20</v>
      </c>
      <c r="K60" s="360">
        <v>18</v>
      </c>
      <c r="L60" s="360">
        <v>0</v>
      </c>
      <c r="M60" s="360">
        <v>-27</v>
      </c>
    </row>
    <row r="61" spans="2:13" s="33" customFormat="1" x14ac:dyDescent="0.25">
      <c r="B61" s="371" t="s">
        <v>220</v>
      </c>
      <c r="C61" s="371" t="s">
        <v>2200</v>
      </c>
      <c r="D61" s="371" t="s">
        <v>96</v>
      </c>
      <c r="E61" s="360">
        <v>32</v>
      </c>
      <c r="F61" s="360">
        <v>21</v>
      </c>
      <c r="G61" s="360">
        <v>11</v>
      </c>
      <c r="H61" s="360">
        <v>0</v>
      </c>
      <c r="I61" s="360">
        <v>25</v>
      </c>
      <c r="J61" s="360">
        <v>15</v>
      </c>
      <c r="K61" s="360">
        <v>10</v>
      </c>
      <c r="L61" s="360">
        <v>0</v>
      </c>
      <c r="M61" s="360">
        <v>7</v>
      </c>
    </row>
    <row r="62" spans="2:13" s="33" customFormat="1" x14ac:dyDescent="0.25">
      <c r="B62" s="371" t="s">
        <v>221</v>
      </c>
      <c r="C62" s="371" t="s">
        <v>2352</v>
      </c>
      <c r="D62" s="371" t="s">
        <v>427</v>
      </c>
      <c r="E62" s="360">
        <v>1</v>
      </c>
      <c r="F62" s="360">
        <v>1</v>
      </c>
      <c r="G62" s="360">
        <v>0</v>
      </c>
      <c r="H62" s="360">
        <v>0</v>
      </c>
      <c r="I62" s="360">
        <v>3</v>
      </c>
      <c r="J62" s="360">
        <v>2</v>
      </c>
      <c r="K62" s="360">
        <v>1</v>
      </c>
      <c r="L62" s="360">
        <v>0</v>
      </c>
      <c r="M62" s="360">
        <v>-2</v>
      </c>
    </row>
    <row r="63" spans="2:13" s="33" customFormat="1" x14ac:dyDescent="0.25">
      <c r="B63" s="371" t="s">
        <v>221</v>
      </c>
      <c r="C63" s="371" t="s">
        <v>2352</v>
      </c>
      <c r="D63" s="371" t="s">
        <v>2360</v>
      </c>
      <c r="E63" s="360">
        <v>1</v>
      </c>
      <c r="F63" s="360">
        <v>0</v>
      </c>
      <c r="G63" s="360">
        <v>1</v>
      </c>
      <c r="H63" s="360">
        <v>0</v>
      </c>
      <c r="I63" s="360">
        <v>0</v>
      </c>
      <c r="J63" s="360">
        <v>0</v>
      </c>
      <c r="K63" s="360">
        <v>0</v>
      </c>
      <c r="L63" s="360">
        <v>0</v>
      </c>
      <c r="M63" s="360">
        <v>1</v>
      </c>
    </row>
    <row r="64" spans="2:13" s="33" customFormat="1" x14ac:dyDescent="0.25">
      <c r="B64" s="371" t="s">
        <v>221</v>
      </c>
      <c r="C64" s="371" t="s">
        <v>2352</v>
      </c>
      <c r="D64" s="371" t="s">
        <v>109</v>
      </c>
      <c r="E64" s="360">
        <v>0</v>
      </c>
      <c r="F64" s="360">
        <v>0</v>
      </c>
      <c r="G64" s="360">
        <v>0</v>
      </c>
      <c r="H64" s="360">
        <v>0</v>
      </c>
      <c r="I64" s="360">
        <v>1</v>
      </c>
      <c r="J64" s="360">
        <v>1</v>
      </c>
      <c r="K64" s="360">
        <v>0</v>
      </c>
      <c r="L64" s="360">
        <v>0</v>
      </c>
      <c r="M64" s="360">
        <v>-1</v>
      </c>
    </row>
    <row r="65" spans="2:13" s="33" customFormat="1" x14ac:dyDescent="0.25">
      <c r="B65" s="371" t="s">
        <v>221</v>
      </c>
      <c r="C65" s="371" t="s">
        <v>2352</v>
      </c>
      <c r="D65" s="371" t="s">
        <v>2363</v>
      </c>
      <c r="E65" s="360">
        <v>0</v>
      </c>
      <c r="F65" s="360">
        <v>0</v>
      </c>
      <c r="G65" s="360">
        <v>0</v>
      </c>
      <c r="H65" s="360">
        <v>0</v>
      </c>
      <c r="I65" s="360">
        <v>3</v>
      </c>
      <c r="J65" s="360">
        <v>2</v>
      </c>
      <c r="K65" s="360">
        <v>1</v>
      </c>
      <c r="L65" s="360">
        <v>0</v>
      </c>
      <c r="M65" s="360">
        <v>-3</v>
      </c>
    </row>
    <row r="66" spans="2:13" s="33" customFormat="1" x14ac:dyDescent="0.25">
      <c r="B66" s="371" t="s">
        <v>221</v>
      </c>
      <c r="C66" s="371" t="s">
        <v>2585</v>
      </c>
      <c r="D66" s="371" t="s">
        <v>107</v>
      </c>
      <c r="E66" s="360">
        <v>0</v>
      </c>
      <c r="F66" s="360">
        <v>0</v>
      </c>
      <c r="G66" s="360">
        <v>0</v>
      </c>
      <c r="H66" s="360">
        <v>0</v>
      </c>
      <c r="I66" s="360">
        <v>3</v>
      </c>
      <c r="J66" s="360">
        <v>1</v>
      </c>
      <c r="K66" s="360">
        <v>2</v>
      </c>
      <c r="L66" s="360">
        <v>0</v>
      </c>
      <c r="M66" s="360">
        <v>-3</v>
      </c>
    </row>
    <row r="67" spans="2:13" s="33" customFormat="1" x14ac:dyDescent="0.25">
      <c r="B67" s="371" t="s">
        <v>221</v>
      </c>
      <c r="C67" s="371" t="s">
        <v>2585</v>
      </c>
      <c r="D67" s="371" t="s">
        <v>115</v>
      </c>
      <c r="E67" s="360">
        <v>0</v>
      </c>
      <c r="F67" s="360">
        <v>0</v>
      </c>
      <c r="G67" s="360">
        <v>0</v>
      </c>
      <c r="H67" s="360">
        <v>0</v>
      </c>
      <c r="I67" s="360">
        <v>1</v>
      </c>
      <c r="J67" s="360">
        <v>1</v>
      </c>
      <c r="K67" s="360">
        <v>0</v>
      </c>
      <c r="L67" s="360">
        <v>0</v>
      </c>
      <c r="M67" s="360">
        <v>-1</v>
      </c>
    </row>
    <row r="68" spans="2:13" s="33" customFormat="1" x14ac:dyDescent="0.25">
      <c r="B68" s="371" t="s">
        <v>221</v>
      </c>
      <c r="C68" s="371" t="s">
        <v>2204</v>
      </c>
      <c r="D68" s="371" t="s">
        <v>108</v>
      </c>
      <c r="E68" s="360">
        <v>2</v>
      </c>
      <c r="F68" s="360">
        <v>2</v>
      </c>
      <c r="G68" s="360">
        <v>0</v>
      </c>
      <c r="H68" s="360">
        <v>0</v>
      </c>
      <c r="I68" s="360">
        <v>6</v>
      </c>
      <c r="J68" s="360">
        <v>4</v>
      </c>
      <c r="K68" s="360">
        <v>2</v>
      </c>
      <c r="L68" s="360">
        <v>0</v>
      </c>
      <c r="M68" s="360">
        <v>-4</v>
      </c>
    </row>
    <row r="69" spans="2:13" s="33" customFormat="1" x14ac:dyDescent="0.25">
      <c r="B69" s="371" t="s">
        <v>221</v>
      </c>
      <c r="C69" s="371" t="s">
        <v>2204</v>
      </c>
      <c r="D69" s="371" t="s">
        <v>248</v>
      </c>
      <c r="E69" s="360">
        <v>0</v>
      </c>
      <c r="F69" s="360">
        <v>0</v>
      </c>
      <c r="G69" s="360">
        <v>0</v>
      </c>
      <c r="H69" s="360">
        <v>0</v>
      </c>
      <c r="I69" s="360">
        <v>2</v>
      </c>
      <c r="J69" s="360">
        <v>1</v>
      </c>
      <c r="K69" s="360">
        <v>1</v>
      </c>
      <c r="L69" s="360">
        <v>0</v>
      </c>
      <c r="M69" s="360">
        <v>-2</v>
      </c>
    </row>
    <row r="70" spans="2:13" s="33" customFormat="1" x14ac:dyDescent="0.25">
      <c r="B70" s="371" t="s">
        <v>222</v>
      </c>
      <c r="C70" s="371" t="s">
        <v>2214</v>
      </c>
      <c r="D70" s="371" t="s">
        <v>250</v>
      </c>
      <c r="E70" s="360">
        <v>0</v>
      </c>
      <c r="F70" s="360">
        <v>0</v>
      </c>
      <c r="G70" s="360">
        <v>0</v>
      </c>
      <c r="H70" s="360">
        <v>0</v>
      </c>
      <c r="I70" s="360">
        <v>1</v>
      </c>
      <c r="J70" s="360">
        <v>1</v>
      </c>
      <c r="K70" s="360">
        <v>0</v>
      </c>
      <c r="L70" s="360">
        <v>0</v>
      </c>
      <c r="M70" s="360">
        <v>-1</v>
      </c>
    </row>
    <row r="71" spans="2:13" s="33" customFormat="1" x14ac:dyDescent="0.25">
      <c r="B71" s="371" t="s">
        <v>223</v>
      </c>
      <c r="C71" s="371" t="s">
        <v>2220</v>
      </c>
      <c r="D71" s="371" t="s">
        <v>142</v>
      </c>
      <c r="E71" s="360">
        <v>9</v>
      </c>
      <c r="F71" s="360">
        <v>6</v>
      </c>
      <c r="G71" s="360">
        <v>3</v>
      </c>
      <c r="H71" s="360">
        <v>0</v>
      </c>
      <c r="I71" s="360">
        <v>4</v>
      </c>
      <c r="J71" s="360">
        <v>4</v>
      </c>
      <c r="K71" s="360">
        <v>0</v>
      </c>
      <c r="L71" s="360">
        <v>0</v>
      </c>
      <c r="M71" s="360">
        <v>5</v>
      </c>
    </row>
    <row r="72" spans="2:13" s="33" customFormat="1" x14ac:dyDescent="0.25">
      <c r="B72" s="371" t="s">
        <v>223</v>
      </c>
      <c r="C72" s="371" t="s">
        <v>2220</v>
      </c>
      <c r="D72" s="371" t="s">
        <v>144</v>
      </c>
      <c r="E72" s="360">
        <v>1</v>
      </c>
      <c r="F72" s="360">
        <v>0</v>
      </c>
      <c r="G72" s="360">
        <v>1</v>
      </c>
      <c r="H72" s="360">
        <v>0</v>
      </c>
      <c r="I72" s="360">
        <v>7</v>
      </c>
      <c r="J72" s="360">
        <v>3</v>
      </c>
      <c r="K72" s="360">
        <v>4</v>
      </c>
      <c r="L72" s="360">
        <v>0</v>
      </c>
      <c r="M72" s="360">
        <v>-6</v>
      </c>
    </row>
    <row r="74" spans="2:13" x14ac:dyDescent="0.25">
      <c r="B74" s="260"/>
      <c r="C74" s="199"/>
    </row>
    <row r="75" spans="2:13" x14ac:dyDescent="0.25">
      <c r="B75" s="261"/>
    </row>
  </sheetData>
  <mergeCells count="9">
    <mergeCell ref="C8:L8"/>
    <mergeCell ref="C9:L9"/>
    <mergeCell ref="C10:L10"/>
    <mergeCell ref="M12:M13"/>
    <mergeCell ref="B12:B13"/>
    <mergeCell ref="D12:D13"/>
    <mergeCell ref="E12:H12"/>
    <mergeCell ref="I12:L12"/>
    <mergeCell ref="C12:C13"/>
  </mergeCells>
  <hyperlinks>
    <hyperlink ref="N9" location="INDICE!B80" display="INDICE" xr:uid="{00000000-0004-0000-4200-000000000000}"/>
  </hyperlinks>
  <printOptions horizontalCentered="1"/>
  <pageMargins left="0" right="0" top="1.1811023622047245" bottom="0.78740157480314965" header="0" footer="0.19685039370078741"/>
  <pageSetup firstPageNumber="314" orientation="landscape" useFirstPageNumber="1" r:id="rId1"/>
  <headerFooter scaleWithDoc="0">
    <oddHeader>&amp;C
&amp;G</oddHeader>
    <oddFooter>&amp;C&amp;P</oddFooter>
  </headerFooter>
  <drawing r:id="rId2"/>
  <legacyDrawingHF r:id="rId3"/>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dimension ref="B1:N26"/>
  <sheetViews>
    <sheetView showGridLines="0" zoomScaleNormal="100" workbookViewId="0">
      <selection activeCell="N9" sqref="N9"/>
    </sheetView>
  </sheetViews>
  <sheetFormatPr baseColWidth="10" defaultColWidth="11.44140625" defaultRowHeight="13.2" x14ac:dyDescent="0.25"/>
  <cols>
    <col min="1" max="1" width="3.33203125" style="21" customWidth="1"/>
    <col min="2" max="2" width="15.5546875" style="21" customWidth="1"/>
    <col min="3" max="3" width="23.33203125" style="21" bestFit="1" customWidth="1"/>
    <col min="4" max="4" width="22.6640625" style="21" customWidth="1"/>
    <col min="5" max="12" width="11.44140625" style="21"/>
    <col min="13" max="13" width="12.6640625" style="21" customWidth="1"/>
    <col min="14" max="16384" width="11.44140625" style="21"/>
  </cols>
  <sheetData>
    <row r="1" spans="2:14" ht="24.9" customHeight="1" x14ac:dyDescent="0.25"/>
    <row r="2" spans="2:14" ht="24.9" customHeight="1" x14ac:dyDescent="0.25"/>
    <row r="3" spans="2:14" ht="24.9" customHeight="1" x14ac:dyDescent="0.25"/>
    <row r="4" spans="2:14" ht="24.9" customHeight="1" x14ac:dyDescent="0.25"/>
    <row r="5" spans="2:14" ht="24.9" customHeight="1" x14ac:dyDescent="0.25"/>
    <row r="7" spans="2:14" s="264" customFormat="1" x14ac:dyDescent="0.25"/>
    <row r="8" spans="2:14" s="264" customFormat="1" x14ac:dyDescent="0.25">
      <c r="C8" s="500" t="s">
        <v>3211</v>
      </c>
      <c r="D8" s="500"/>
      <c r="E8" s="500"/>
      <c r="F8" s="500"/>
      <c r="G8" s="500"/>
      <c r="H8" s="500"/>
      <c r="I8" s="500"/>
      <c r="J8" s="500"/>
      <c r="K8" s="500"/>
      <c r="L8" s="500"/>
      <c r="M8" s="270"/>
      <c r="N8" s="271"/>
    </row>
    <row r="9" spans="2:14" s="264" customFormat="1" x14ac:dyDescent="0.25">
      <c r="C9" s="500" t="s">
        <v>3451</v>
      </c>
      <c r="D9" s="500"/>
      <c r="E9" s="500"/>
      <c r="F9" s="500"/>
      <c r="G9" s="500"/>
      <c r="H9" s="500"/>
      <c r="I9" s="500"/>
      <c r="J9" s="500"/>
      <c r="K9" s="500"/>
      <c r="L9" s="500"/>
      <c r="M9" s="266"/>
      <c r="N9" s="51" t="s">
        <v>234</v>
      </c>
    </row>
    <row r="10" spans="2:14" s="264" customFormat="1" x14ac:dyDescent="0.25">
      <c r="C10" s="500" t="s">
        <v>4171</v>
      </c>
      <c r="D10" s="500"/>
      <c r="E10" s="500"/>
      <c r="F10" s="500"/>
      <c r="G10" s="500"/>
      <c r="H10" s="500"/>
      <c r="I10" s="500"/>
      <c r="J10" s="500"/>
      <c r="K10" s="500"/>
      <c r="L10" s="500"/>
      <c r="M10" s="270"/>
      <c r="N10" s="271"/>
    </row>
    <row r="11" spans="2:14" x14ac:dyDescent="0.25">
      <c r="D11" s="131"/>
      <c r="E11" s="131"/>
      <c r="F11" s="131"/>
      <c r="G11" s="131"/>
      <c r="H11" s="131"/>
      <c r="I11" s="131"/>
      <c r="J11" s="131"/>
      <c r="K11" s="131"/>
      <c r="L11" s="131"/>
      <c r="M11" s="131"/>
      <c r="N11" s="32"/>
    </row>
    <row r="12" spans="2:14" ht="12.75" customHeight="1" x14ac:dyDescent="0.25">
      <c r="B12" s="456" t="s">
        <v>2609</v>
      </c>
      <c r="C12" s="456" t="s">
        <v>2610</v>
      </c>
      <c r="D12" s="456" t="s">
        <v>37</v>
      </c>
      <c r="E12" s="456" t="s">
        <v>2</v>
      </c>
      <c r="F12" s="456"/>
      <c r="G12" s="456"/>
      <c r="H12" s="456"/>
      <c r="I12" s="456" t="s">
        <v>3</v>
      </c>
      <c r="J12" s="456"/>
      <c r="K12" s="456"/>
      <c r="L12" s="456"/>
      <c r="M12" s="456" t="s">
        <v>2683</v>
      </c>
    </row>
    <row r="13" spans="2:14" x14ac:dyDescent="0.25">
      <c r="B13" s="456"/>
      <c r="C13" s="456"/>
      <c r="D13" s="456"/>
      <c r="E13" s="350" t="s">
        <v>10</v>
      </c>
      <c r="F13" s="350" t="s">
        <v>0</v>
      </c>
      <c r="G13" s="350" t="s">
        <v>1</v>
      </c>
      <c r="H13" s="350" t="s">
        <v>2037</v>
      </c>
      <c r="I13" s="350" t="s">
        <v>10</v>
      </c>
      <c r="J13" s="350" t="s">
        <v>0</v>
      </c>
      <c r="K13" s="350" t="s">
        <v>1</v>
      </c>
      <c r="L13" s="350" t="s">
        <v>2037</v>
      </c>
      <c r="M13" s="456"/>
    </row>
    <row r="14" spans="2:14" x14ac:dyDescent="0.25">
      <c r="B14" s="363" t="s">
        <v>10</v>
      </c>
      <c r="C14" s="363" t="s">
        <v>10</v>
      </c>
      <c r="D14" s="363" t="s">
        <v>10</v>
      </c>
      <c r="E14" s="372">
        <f t="shared" ref="E14:M14" si="0">+SUM(E15:E23)</f>
        <v>5</v>
      </c>
      <c r="F14" s="372">
        <f t="shared" si="0"/>
        <v>3</v>
      </c>
      <c r="G14" s="372">
        <f t="shared" si="0"/>
        <v>2</v>
      </c>
      <c r="H14" s="372">
        <f t="shared" si="0"/>
        <v>0</v>
      </c>
      <c r="I14" s="372">
        <f t="shared" si="0"/>
        <v>31</v>
      </c>
      <c r="J14" s="372">
        <f t="shared" si="0"/>
        <v>20</v>
      </c>
      <c r="K14" s="372">
        <f t="shared" si="0"/>
        <v>11</v>
      </c>
      <c r="L14" s="372">
        <f t="shared" si="0"/>
        <v>0</v>
      </c>
      <c r="M14" s="372">
        <f t="shared" si="0"/>
        <v>-26</v>
      </c>
    </row>
    <row r="15" spans="2:14" x14ac:dyDescent="0.25">
      <c r="B15" s="371" t="s">
        <v>218</v>
      </c>
      <c r="C15" s="371" t="s">
        <v>2191</v>
      </c>
      <c r="D15" s="371" t="s">
        <v>2189</v>
      </c>
      <c r="E15" s="360">
        <v>0</v>
      </c>
      <c r="F15" s="360">
        <v>0</v>
      </c>
      <c r="G15" s="360">
        <v>0</v>
      </c>
      <c r="H15" s="360">
        <v>0</v>
      </c>
      <c r="I15" s="360">
        <v>5</v>
      </c>
      <c r="J15" s="360">
        <v>3</v>
      </c>
      <c r="K15" s="360">
        <v>2</v>
      </c>
      <c r="L15" s="360">
        <v>0</v>
      </c>
      <c r="M15" s="360">
        <v>-5</v>
      </c>
    </row>
    <row r="16" spans="2:14" ht="12.75" customHeight="1" x14ac:dyDescent="0.25">
      <c r="B16" s="371" t="s">
        <v>218</v>
      </c>
      <c r="C16" s="371" t="s">
        <v>224</v>
      </c>
      <c r="D16" s="371" t="s">
        <v>58</v>
      </c>
      <c r="E16" s="360">
        <v>0</v>
      </c>
      <c r="F16" s="360">
        <v>0</v>
      </c>
      <c r="G16" s="360">
        <v>0</v>
      </c>
      <c r="H16" s="360">
        <v>0</v>
      </c>
      <c r="I16" s="360">
        <v>1</v>
      </c>
      <c r="J16" s="360">
        <v>0</v>
      </c>
      <c r="K16" s="360">
        <v>1</v>
      </c>
      <c r="L16" s="360">
        <v>0</v>
      </c>
      <c r="M16" s="360">
        <v>-1</v>
      </c>
    </row>
    <row r="17" spans="2:13" ht="12.75" customHeight="1" x14ac:dyDescent="0.25">
      <c r="B17" s="371" t="s">
        <v>220</v>
      </c>
      <c r="C17" s="371" t="s">
        <v>2196</v>
      </c>
      <c r="D17" s="371" t="s">
        <v>95</v>
      </c>
      <c r="E17" s="360">
        <v>0</v>
      </c>
      <c r="F17" s="360">
        <v>0</v>
      </c>
      <c r="G17" s="360">
        <v>0</v>
      </c>
      <c r="H17" s="360">
        <v>0</v>
      </c>
      <c r="I17" s="360">
        <v>4</v>
      </c>
      <c r="J17" s="360">
        <v>4</v>
      </c>
      <c r="K17" s="360">
        <v>0</v>
      </c>
      <c r="L17" s="360">
        <v>0</v>
      </c>
      <c r="M17" s="360">
        <v>-4</v>
      </c>
    </row>
    <row r="18" spans="2:13" ht="12.75" customHeight="1" x14ac:dyDescent="0.25">
      <c r="B18" s="371" t="s">
        <v>220</v>
      </c>
      <c r="C18" s="371" t="s">
        <v>2196</v>
      </c>
      <c r="D18" s="371" t="s">
        <v>214</v>
      </c>
      <c r="E18" s="360">
        <v>1</v>
      </c>
      <c r="F18" s="360">
        <v>0</v>
      </c>
      <c r="G18" s="360">
        <v>1</v>
      </c>
      <c r="H18" s="360">
        <v>0</v>
      </c>
      <c r="I18" s="360">
        <v>1</v>
      </c>
      <c r="J18" s="360">
        <v>0</v>
      </c>
      <c r="K18" s="360">
        <v>1</v>
      </c>
      <c r="L18" s="360">
        <v>0</v>
      </c>
      <c r="M18" s="360">
        <v>0</v>
      </c>
    </row>
    <row r="19" spans="2:13" ht="12.75" customHeight="1" x14ac:dyDescent="0.25">
      <c r="B19" s="371" t="s">
        <v>220</v>
      </c>
      <c r="C19" s="371" t="s">
        <v>2197</v>
      </c>
      <c r="D19" s="371" t="s">
        <v>93</v>
      </c>
      <c r="E19" s="360">
        <v>1</v>
      </c>
      <c r="F19" s="360">
        <v>1</v>
      </c>
      <c r="G19" s="360">
        <v>0</v>
      </c>
      <c r="H19" s="360">
        <v>0</v>
      </c>
      <c r="I19" s="360">
        <v>1</v>
      </c>
      <c r="J19" s="360">
        <v>1</v>
      </c>
      <c r="K19" s="360">
        <v>0</v>
      </c>
      <c r="L19" s="360">
        <v>0</v>
      </c>
      <c r="M19" s="360">
        <v>0</v>
      </c>
    </row>
    <row r="20" spans="2:13" ht="12.75" customHeight="1" x14ac:dyDescent="0.25">
      <c r="B20" s="371" t="s">
        <v>220</v>
      </c>
      <c r="C20" s="371" t="s">
        <v>2200</v>
      </c>
      <c r="D20" s="371" t="s">
        <v>73</v>
      </c>
      <c r="E20" s="360">
        <v>0</v>
      </c>
      <c r="F20" s="360">
        <v>0</v>
      </c>
      <c r="G20" s="360">
        <v>0</v>
      </c>
      <c r="H20" s="360">
        <v>0</v>
      </c>
      <c r="I20" s="360">
        <v>2</v>
      </c>
      <c r="J20" s="360">
        <v>2</v>
      </c>
      <c r="K20" s="360">
        <v>0</v>
      </c>
      <c r="L20" s="360">
        <v>0</v>
      </c>
      <c r="M20" s="360">
        <v>-2</v>
      </c>
    </row>
    <row r="21" spans="2:13" ht="12.75" customHeight="1" x14ac:dyDescent="0.25">
      <c r="B21" s="371" t="s">
        <v>220</v>
      </c>
      <c r="C21" s="371" t="s">
        <v>2200</v>
      </c>
      <c r="D21" s="371" t="s">
        <v>82</v>
      </c>
      <c r="E21" s="360">
        <v>3</v>
      </c>
      <c r="F21" s="360">
        <v>2</v>
      </c>
      <c r="G21" s="360">
        <v>1</v>
      </c>
      <c r="H21" s="360">
        <v>0</v>
      </c>
      <c r="I21" s="360">
        <v>9</v>
      </c>
      <c r="J21" s="360">
        <v>6</v>
      </c>
      <c r="K21" s="360">
        <v>3</v>
      </c>
      <c r="L21" s="360">
        <v>0</v>
      </c>
      <c r="M21" s="360">
        <v>-6</v>
      </c>
    </row>
    <row r="22" spans="2:13" ht="12.75" customHeight="1" x14ac:dyDescent="0.25">
      <c r="B22" s="371" t="s">
        <v>220</v>
      </c>
      <c r="C22" s="371" t="s">
        <v>2200</v>
      </c>
      <c r="D22" s="371" t="s">
        <v>422</v>
      </c>
      <c r="E22" s="360">
        <v>0</v>
      </c>
      <c r="F22" s="360">
        <v>0</v>
      </c>
      <c r="G22" s="360">
        <v>0</v>
      </c>
      <c r="H22" s="360">
        <v>0</v>
      </c>
      <c r="I22" s="360">
        <v>2</v>
      </c>
      <c r="J22" s="360">
        <v>1</v>
      </c>
      <c r="K22" s="360">
        <v>1</v>
      </c>
      <c r="L22" s="360">
        <v>0</v>
      </c>
      <c r="M22" s="360">
        <v>-2</v>
      </c>
    </row>
    <row r="23" spans="2:13" ht="12.75" customHeight="1" x14ac:dyDescent="0.25">
      <c r="B23" s="371" t="s">
        <v>223</v>
      </c>
      <c r="C23" s="371" t="s">
        <v>2220</v>
      </c>
      <c r="D23" s="371" t="s">
        <v>142</v>
      </c>
      <c r="E23" s="360">
        <v>0</v>
      </c>
      <c r="F23" s="360">
        <v>0</v>
      </c>
      <c r="G23" s="360">
        <v>0</v>
      </c>
      <c r="H23" s="360">
        <v>0</v>
      </c>
      <c r="I23" s="360">
        <v>6</v>
      </c>
      <c r="J23" s="360">
        <v>3</v>
      </c>
      <c r="K23" s="360">
        <v>3</v>
      </c>
      <c r="L23" s="360">
        <v>0</v>
      </c>
      <c r="M23" s="360">
        <v>-6</v>
      </c>
    </row>
    <row r="25" spans="2:13" x14ac:dyDescent="0.25">
      <c r="B25" s="258"/>
      <c r="C25" s="198"/>
    </row>
    <row r="26" spans="2:13" x14ac:dyDescent="0.25">
      <c r="B26" s="279"/>
    </row>
  </sheetData>
  <mergeCells count="9">
    <mergeCell ref="C8:L8"/>
    <mergeCell ref="C9:L9"/>
    <mergeCell ref="C10:L10"/>
    <mergeCell ref="M12:M13"/>
    <mergeCell ref="B12:B13"/>
    <mergeCell ref="C12:C13"/>
    <mergeCell ref="D12:D13"/>
    <mergeCell ref="E12:H12"/>
    <mergeCell ref="I12:L12"/>
  </mergeCells>
  <hyperlinks>
    <hyperlink ref="N9" location="INDICE!B81" display="INDICE" xr:uid="{00000000-0004-0000-4300-000000000000}"/>
  </hyperlinks>
  <printOptions horizontalCentered="1"/>
  <pageMargins left="0" right="0" top="1.1811023622047245" bottom="0.78740157480314965" header="0" footer="0.19685039370078741"/>
  <pageSetup firstPageNumber="315" orientation="landscape" useFirstPageNumber="1" r:id="rId1"/>
  <headerFooter scaleWithDoc="0">
    <oddHeader>&amp;C
&amp;G</oddHeader>
    <oddFooter>&amp;C&amp;P</oddFooter>
  </headerFooter>
  <drawing r:id="rId2"/>
  <legacyDrawingHF r:id="rId3"/>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dimension ref="B1:N21"/>
  <sheetViews>
    <sheetView showGridLines="0" zoomScaleNormal="100" workbookViewId="0">
      <selection activeCell="N9" sqref="N9"/>
    </sheetView>
  </sheetViews>
  <sheetFormatPr baseColWidth="10" defaultColWidth="11.44140625" defaultRowHeight="13.2" x14ac:dyDescent="0.25"/>
  <cols>
    <col min="1" max="1" width="3.33203125" style="21" customWidth="1"/>
    <col min="2" max="2" width="15.5546875" style="21" customWidth="1"/>
    <col min="3" max="3" width="23.33203125" style="21" bestFit="1" customWidth="1"/>
    <col min="4" max="4" width="22.6640625" style="21" customWidth="1"/>
    <col min="5" max="12" width="11.44140625" style="21"/>
    <col min="13" max="13" width="12.6640625" style="21" customWidth="1"/>
    <col min="14" max="16384" width="11.44140625" style="21"/>
  </cols>
  <sheetData>
    <row r="1" spans="2:14" ht="24.9" customHeight="1" x14ac:dyDescent="0.25"/>
    <row r="2" spans="2:14" ht="24.9" customHeight="1" x14ac:dyDescent="0.25"/>
    <row r="3" spans="2:14" ht="24.9" customHeight="1" x14ac:dyDescent="0.25"/>
    <row r="4" spans="2:14" ht="24.9" customHeight="1" x14ac:dyDescent="0.25"/>
    <row r="5" spans="2:14" ht="24.9" customHeight="1" x14ac:dyDescent="0.25"/>
    <row r="7" spans="2:14" s="264" customFormat="1" x14ac:dyDescent="0.25"/>
    <row r="8" spans="2:14" s="264" customFormat="1" x14ac:dyDescent="0.25">
      <c r="C8" s="500" t="s">
        <v>3212</v>
      </c>
      <c r="D8" s="500"/>
      <c r="E8" s="500"/>
      <c r="F8" s="500"/>
      <c r="G8" s="500"/>
      <c r="H8" s="500"/>
      <c r="I8" s="500"/>
      <c r="J8" s="500"/>
      <c r="K8" s="500"/>
      <c r="L8" s="500"/>
      <c r="M8" s="270"/>
      <c r="N8" s="271"/>
    </row>
    <row r="9" spans="2:14" s="264" customFormat="1" x14ac:dyDescent="0.25">
      <c r="C9" s="487" t="s">
        <v>3452</v>
      </c>
      <c r="D9" s="487"/>
      <c r="E9" s="487"/>
      <c r="F9" s="487"/>
      <c r="G9" s="487"/>
      <c r="H9" s="487"/>
      <c r="I9" s="487"/>
      <c r="J9" s="487"/>
      <c r="K9" s="487"/>
      <c r="L9" s="487"/>
      <c r="M9" s="266"/>
      <c r="N9" s="51" t="s">
        <v>234</v>
      </c>
    </row>
    <row r="10" spans="2:14" s="264" customFormat="1" x14ac:dyDescent="0.25">
      <c r="C10" s="500" t="s">
        <v>4171</v>
      </c>
      <c r="D10" s="500"/>
      <c r="E10" s="500"/>
      <c r="F10" s="500"/>
      <c r="G10" s="500"/>
      <c r="H10" s="500"/>
      <c r="I10" s="500"/>
      <c r="J10" s="500"/>
      <c r="K10" s="500"/>
      <c r="L10" s="500"/>
      <c r="M10" s="270"/>
      <c r="N10" s="271"/>
    </row>
    <row r="11" spans="2:14" x14ac:dyDescent="0.25">
      <c r="D11" s="131"/>
      <c r="E11" s="131"/>
      <c r="F11" s="131"/>
      <c r="G11" s="131"/>
      <c r="H11" s="131"/>
      <c r="I11" s="131"/>
      <c r="J11" s="131"/>
      <c r="K11" s="131"/>
      <c r="L11" s="131"/>
      <c r="M11" s="131"/>
      <c r="N11" s="32"/>
    </row>
    <row r="12" spans="2:14" ht="12.75" customHeight="1" x14ac:dyDescent="0.25">
      <c r="B12" s="456" t="s">
        <v>2609</v>
      </c>
      <c r="C12" s="456" t="s">
        <v>2610</v>
      </c>
      <c r="D12" s="456" t="s">
        <v>37</v>
      </c>
      <c r="E12" s="456" t="s">
        <v>2</v>
      </c>
      <c r="F12" s="456"/>
      <c r="G12" s="456"/>
      <c r="H12" s="456"/>
      <c r="I12" s="456" t="s">
        <v>3</v>
      </c>
      <c r="J12" s="456"/>
      <c r="K12" s="456"/>
      <c r="L12" s="456"/>
      <c r="M12" s="456" t="s">
        <v>2683</v>
      </c>
    </row>
    <row r="13" spans="2:14" x14ac:dyDescent="0.25">
      <c r="B13" s="456"/>
      <c r="C13" s="456"/>
      <c r="D13" s="456"/>
      <c r="E13" s="350" t="s">
        <v>10</v>
      </c>
      <c r="F13" s="350" t="s">
        <v>0</v>
      </c>
      <c r="G13" s="350" t="s">
        <v>1</v>
      </c>
      <c r="H13" s="350" t="s">
        <v>2037</v>
      </c>
      <c r="I13" s="350" t="s">
        <v>10</v>
      </c>
      <c r="J13" s="350" t="s">
        <v>0</v>
      </c>
      <c r="K13" s="350" t="s">
        <v>1</v>
      </c>
      <c r="L13" s="350" t="s">
        <v>2037</v>
      </c>
      <c r="M13" s="456"/>
    </row>
    <row r="14" spans="2:14" x14ac:dyDescent="0.25">
      <c r="B14" s="363" t="s">
        <v>10</v>
      </c>
      <c r="C14" s="363" t="s">
        <v>10</v>
      </c>
      <c r="D14" s="363" t="s">
        <v>10</v>
      </c>
      <c r="E14" s="372">
        <f t="shared" ref="E14:M14" si="0">+SUM(E15:E18)</f>
        <v>25</v>
      </c>
      <c r="F14" s="372">
        <f t="shared" si="0"/>
        <v>18</v>
      </c>
      <c r="G14" s="372">
        <f t="shared" si="0"/>
        <v>7</v>
      </c>
      <c r="H14" s="372">
        <f t="shared" si="0"/>
        <v>0</v>
      </c>
      <c r="I14" s="372">
        <f t="shared" si="0"/>
        <v>36</v>
      </c>
      <c r="J14" s="372">
        <f t="shared" si="0"/>
        <v>26</v>
      </c>
      <c r="K14" s="372">
        <f t="shared" si="0"/>
        <v>10</v>
      </c>
      <c r="L14" s="372">
        <f t="shared" si="0"/>
        <v>0</v>
      </c>
      <c r="M14" s="372">
        <f t="shared" si="0"/>
        <v>-11</v>
      </c>
    </row>
    <row r="15" spans="2:14" x14ac:dyDescent="0.25">
      <c r="B15" s="371" t="s">
        <v>218</v>
      </c>
      <c r="C15" s="371" t="s">
        <v>219</v>
      </c>
      <c r="D15" s="371" t="s">
        <v>53</v>
      </c>
      <c r="E15" s="360">
        <v>1</v>
      </c>
      <c r="F15" s="360">
        <v>1</v>
      </c>
      <c r="G15" s="360">
        <v>0</v>
      </c>
      <c r="H15" s="360">
        <v>0</v>
      </c>
      <c r="I15" s="360">
        <v>0</v>
      </c>
      <c r="J15" s="360">
        <v>0</v>
      </c>
      <c r="K15" s="360">
        <v>0</v>
      </c>
      <c r="L15" s="360">
        <v>0</v>
      </c>
      <c r="M15" s="360">
        <v>1</v>
      </c>
    </row>
    <row r="16" spans="2:14" ht="12.75" customHeight="1" x14ac:dyDescent="0.25">
      <c r="B16" s="371" t="s">
        <v>218</v>
      </c>
      <c r="C16" s="371" t="s">
        <v>224</v>
      </c>
      <c r="D16" s="371" t="s">
        <v>62</v>
      </c>
      <c r="E16" s="360">
        <v>11</v>
      </c>
      <c r="F16" s="360">
        <v>7</v>
      </c>
      <c r="G16" s="360">
        <v>4</v>
      </c>
      <c r="H16" s="360">
        <v>0</v>
      </c>
      <c r="I16" s="360">
        <v>12</v>
      </c>
      <c r="J16" s="360">
        <v>8</v>
      </c>
      <c r="K16" s="360">
        <v>4</v>
      </c>
      <c r="L16" s="360">
        <v>0</v>
      </c>
      <c r="M16" s="360">
        <v>-1</v>
      </c>
    </row>
    <row r="17" spans="2:13" ht="12.75" customHeight="1" x14ac:dyDescent="0.25">
      <c r="B17" s="371" t="s">
        <v>218</v>
      </c>
      <c r="C17" s="371" t="s">
        <v>224</v>
      </c>
      <c r="D17" s="371" t="s">
        <v>2443</v>
      </c>
      <c r="E17" s="360">
        <v>13</v>
      </c>
      <c r="F17" s="360">
        <v>10</v>
      </c>
      <c r="G17" s="360">
        <v>3</v>
      </c>
      <c r="H17" s="360">
        <v>0</v>
      </c>
      <c r="I17" s="360">
        <v>19</v>
      </c>
      <c r="J17" s="360">
        <v>16</v>
      </c>
      <c r="K17" s="360">
        <v>3</v>
      </c>
      <c r="L17" s="360">
        <v>0</v>
      </c>
      <c r="M17" s="360">
        <v>-6</v>
      </c>
    </row>
    <row r="18" spans="2:13" ht="12.75" customHeight="1" x14ac:dyDescent="0.25">
      <c r="B18" s="371" t="s">
        <v>218</v>
      </c>
      <c r="C18" s="371" t="s">
        <v>224</v>
      </c>
      <c r="D18" s="371" t="s">
        <v>65</v>
      </c>
      <c r="E18" s="360">
        <v>0</v>
      </c>
      <c r="F18" s="360">
        <v>0</v>
      </c>
      <c r="G18" s="360">
        <v>0</v>
      </c>
      <c r="H18" s="360">
        <v>0</v>
      </c>
      <c r="I18" s="360">
        <v>5</v>
      </c>
      <c r="J18" s="360">
        <v>2</v>
      </c>
      <c r="K18" s="360">
        <v>3</v>
      </c>
      <c r="L18" s="360">
        <v>0</v>
      </c>
      <c r="M18" s="360">
        <v>-5</v>
      </c>
    </row>
    <row r="20" spans="2:13" x14ac:dyDescent="0.25">
      <c r="B20" s="258"/>
      <c r="C20" s="198"/>
    </row>
    <row r="21" spans="2:13" x14ac:dyDescent="0.25">
      <c r="B21" s="279"/>
    </row>
  </sheetData>
  <mergeCells count="9">
    <mergeCell ref="C8:L8"/>
    <mergeCell ref="C9:L9"/>
    <mergeCell ref="C10:L10"/>
    <mergeCell ref="M12:M13"/>
    <mergeCell ref="B12:B13"/>
    <mergeCell ref="C12:C13"/>
    <mergeCell ref="D12:D13"/>
    <mergeCell ref="E12:H12"/>
    <mergeCell ref="I12:L12"/>
  </mergeCells>
  <hyperlinks>
    <hyperlink ref="N9" location="INDICE!B82" display="INDICE" xr:uid="{00000000-0004-0000-4400-000000000000}"/>
  </hyperlinks>
  <printOptions horizontalCentered="1"/>
  <pageMargins left="0" right="0" top="1.1811023622047245" bottom="0.78740157480314965" header="0" footer="0.19685039370078741"/>
  <pageSetup firstPageNumber="315" orientation="landscape" useFirstPageNumber="1" r:id="rId1"/>
  <headerFooter scaleWithDoc="0">
    <oddHeader>&amp;C
&amp;G</oddHeader>
    <oddFooter>&amp;C&amp;P</oddFooter>
  </headerFooter>
  <drawing r:id="rId2"/>
  <legacyDrawingHF r:id="rId3"/>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dimension ref="B1:N67"/>
  <sheetViews>
    <sheetView showGridLines="0" zoomScaleNormal="100" workbookViewId="0">
      <selection activeCell="N9" sqref="N9"/>
    </sheetView>
  </sheetViews>
  <sheetFormatPr baseColWidth="10" defaultColWidth="11.44140625" defaultRowHeight="13.2" x14ac:dyDescent="0.25"/>
  <cols>
    <col min="1" max="1" width="3.33203125" style="21" customWidth="1"/>
    <col min="2" max="2" width="15.5546875" style="21" customWidth="1"/>
    <col min="3" max="3" width="23.33203125" style="21" bestFit="1" customWidth="1"/>
    <col min="4" max="4" width="22.6640625" style="21" customWidth="1"/>
    <col min="5" max="12" width="11.44140625" style="21"/>
    <col min="13" max="13" width="12.6640625" style="21" customWidth="1"/>
    <col min="14" max="16384" width="11.44140625" style="21"/>
  </cols>
  <sheetData>
    <row r="1" spans="2:14" ht="24.9" customHeight="1" x14ac:dyDescent="0.25"/>
    <row r="2" spans="2:14" ht="24.9" customHeight="1" x14ac:dyDescent="0.25"/>
    <row r="3" spans="2:14" ht="24.9" customHeight="1" x14ac:dyDescent="0.25"/>
    <row r="4" spans="2:14" ht="24.9" customHeight="1" x14ac:dyDescent="0.25"/>
    <row r="5" spans="2:14" ht="24.9" customHeight="1" x14ac:dyDescent="0.25"/>
    <row r="7" spans="2:14" s="264" customFormat="1" x14ac:dyDescent="0.25"/>
    <row r="8" spans="2:14" s="264" customFormat="1" x14ac:dyDescent="0.25">
      <c r="C8" s="500" t="s">
        <v>3213</v>
      </c>
      <c r="D8" s="500"/>
      <c r="E8" s="500"/>
      <c r="F8" s="500"/>
      <c r="G8" s="500"/>
      <c r="H8" s="500"/>
      <c r="I8" s="500"/>
      <c r="J8" s="500"/>
      <c r="K8" s="500"/>
      <c r="L8" s="500"/>
      <c r="M8" s="270"/>
      <c r="N8" s="271"/>
    </row>
    <row r="9" spans="2:14" s="264" customFormat="1" x14ac:dyDescent="0.25">
      <c r="C9" s="500" t="s">
        <v>3453</v>
      </c>
      <c r="D9" s="500"/>
      <c r="E9" s="500"/>
      <c r="F9" s="500"/>
      <c r="G9" s="500"/>
      <c r="H9" s="500"/>
      <c r="I9" s="500"/>
      <c r="J9" s="500"/>
      <c r="K9" s="500"/>
      <c r="L9" s="500"/>
      <c r="M9" s="266"/>
      <c r="N9" s="51" t="s">
        <v>234</v>
      </c>
    </row>
    <row r="10" spans="2:14" s="264" customFormat="1" x14ac:dyDescent="0.25">
      <c r="C10" s="500" t="s">
        <v>4171</v>
      </c>
      <c r="D10" s="500"/>
      <c r="E10" s="500"/>
      <c r="F10" s="500"/>
      <c r="G10" s="500"/>
      <c r="H10" s="500"/>
      <c r="I10" s="500"/>
      <c r="J10" s="500"/>
      <c r="K10" s="500"/>
      <c r="L10" s="500"/>
      <c r="M10" s="270"/>
      <c r="N10" s="271"/>
    </row>
    <row r="11" spans="2:14" x14ac:dyDescent="0.25">
      <c r="D11" s="131"/>
      <c r="E11" s="131"/>
      <c r="F11" s="131"/>
      <c r="G11" s="131"/>
      <c r="H11" s="131"/>
      <c r="I11" s="131"/>
      <c r="J11" s="131"/>
      <c r="K11" s="131"/>
      <c r="L11" s="131"/>
      <c r="M11" s="131"/>
      <c r="N11" s="32"/>
    </row>
    <row r="12" spans="2:14" ht="12.75" customHeight="1" x14ac:dyDescent="0.25">
      <c r="B12" s="456" t="s">
        <v>2609</v>
      </c>
      <c r="C12" s="456" t="s">
        <v>2610</v>
      </c>
      <c r="D12" s="456" t="s">
        <v>37</v>
      </c>
      <c r="E12" s="456" t="s">
        <v>2</v>
      </c>
      <c r="F12" s="456"/>
      <c r="G12" s="456"/>
      <c r="H12" s="456"/>
      <c r="I12" s="456" t="s">
        <v>3</v>
      </c>
      <c r="J12" s="456"/>
      <c r="K12" s="456"/>
      <c r="L12" s="456"/>
      <c r="M12" s="456" t="s">
        <v>2683</v>
      </c>
    </row>
    <row r="13" spans="2:14" x14ac:dyDescent="0.25">
      <c r="B13" s="456"/>
      <c r="C13" s="456"/>
      <c r="D13" s="456"/>
      <c r="E13" s="350" t="s">
        <v>10</v>
      </c>
      <c r="F13" s="350" t="s">
        <v>0</v>
      </c>
      <c r="G13" s="350" t="s">
        <v>1</v>
      </c>
      <c r="H13" s="350" t="s">
        <v>409</v>
      </c>
      <c r="I13" s="350" t="s">
        <v>10</v>
      </c>
      <c r="J13" s="350" t="s">
        <v>0</v>
      </c>
      <c r="K13" s="350" t="s">
        <v>1</v>
      </c>
      <c r="L13" s="350" t="s">
        <v>409</v>
      </c>
      <c r="M13" s="456"/>
    </row>
    <row r="14" spans="2:14" x14ac:dyDescent="0.25">
      <c r="B14" s="363" t="s">
        <v>10</v>
      </c>
      <c r="C14" s="363" t="s">
        <v>10</v>
      </c>
      <c r="D14" s="363" t="s">
        <v>10</v>
      </c>
      <c r="E14" s="372">
        <f>+SUM(E15:E64)</f>
        <v>523</v>
      </c>
      <c r="F14" s="372">
        <f t="shared" ref="F14:M14" si="0">+SUM(F15:F64)</f>
        <v>318</v>
      </c>
      <c r="G14" s="372">
        <f t="shared" si="0"/>
        <v>205</v>
      </c>
      <c r="H14" s="372">
        <f t="shared" si="0"/>
        <v>0</v>
      </c>
      <c r="I14" s="372">
        <f t="shared" si="0"/>
        <v>761</v>
      </c>
      <c r="J14" s="372">
        <f t="shared" si="0"/>
        <v>473</v>
      </c>
      <c r="K14" s="372">
        <f t="shared" si="0"/>
        <v>288</v>
      </c>
      <c r="L14" s="372">
        <f t="shared" si="0"/>
        <v>0</v>
      </c>
      <c r="M14" s="372">
        <f t="shared" si="0"/>
        <v>-238</v>
      </c>
    </row>
    <row r="15" spans="2:14" x14ac:dyDescent="0.25">
      <c r="B15" s="371" t="s">
        <v>218</v>
      </c>
      <c r="C15" s="371" t="s">
        <v>2191</v>
      </c>
      <c r="D15" s="371" t="s">
        <v>38</v>
      </c>
      <c r="E15" s="360">
        <v>5</v>
      </c>
      <c r="F15" s="360">
        <v>3</v>
      </c>
      <c r="G15" s="360">
        <v>2</v>
      </c>
      <c r="H15" s="360">
        <v>0</v>
      </c>
      <c r="I15" s="360">
        <v>13</v>
      </c>
      <c r="J15" s="360">
        <v>10</v>
      </c>
      <c r="K15" s="360">
        <v>3</v>
      </c>
      <c r="L15" s="360">
        <v>0</v>
      </c>
      <c r="M15" s="360">
        <v>-8</v>
      </c>
    </row>
    <row r="16" spans="2:14" ht="12.75" customHeight="1" x14ac:dyDescent="0.25">
      <c r="B16" s="371" t="s">
        <v>218</v>
      </c>
      <c r="C16" s="371" t="s">
        <v>2191</v>
      </c>
      <c r="D16" s="371" t="s">
        <v>2189</v>
      </c>
      <c r="E16" s="360">
        <v>28</v>
      </c>
      <c r="F16" s="360">
        <v>14</v>
      </c>
      <c r="G16" s="360">
        <v>14</v>
      </c>
      <c r="H16" s="360">
        <v>0</v>
      </c>
      <c r="I16" s="360">
        <v>36</v>
      </c>
      <c r="J16" s="360">
        <v>19</v>
      </c>
      <c r="K16" s="360">
        <v>17</v>
      </c>
      <c r="L16" s="360">
        <v>0</v>
      </c>
      <c r="M16" s="360">
        <v>-8</v>
      </c>
    </row>
    <row r="17" spans="2:13" ht="12.75" customHeight="1" x14ac:dyDescent="0.25">
      <c r="B17" s="371" t="s">
        <v>218</v>
      </c>
      <c r="C17" s="371" t="s">
        <v>219</v>
      </c>
      <c r="D17" s="371" t="s">
        <v>49</v>
      </c>
      <c r="E17" s="360">
        <v>0</v>
      </c>
      <c r="F17" s="360">
        <v>0</v>
      </c>
      <c r="G17" s="360">
        <v>0</v>
      </c>
      <c r="H17" s="360">
        <v>0</v>
      </c>
      <c r="I17" s="360">
        <v>1</v>
      </c>
      <c r="J17" s="360">
        <v>1</v>
      </c>
      <c r="K17" s="360">
        <v>0</v>
      </c>
      <c r="L17" s="360">
        <v>0</v>
      </c>
      <c r="M17" s="360">
        <v>-1</v>
      </c>
    </row>
    <row r="18" spans="2:13" ht="12.75" customHeight="1" x14ac:dyDescent="0.25">
      <c r="B18" s="371" t="s">
        <v>218</v>
      </c>
      <c r="C18" s="371" t="s">
        <v>219</v>
      </c>
      <c r="D18" s="371" t="s">
        <v>52</v>
      </c>
      <c r="E18" s="360">
        <v>0</v>
      </c>
      <c r="F18" s="360">
        <v>0</v>
      </c>
      <c r="G18" s="360">
        <v>0</v>
      </c>
      <c r="H18" s="360">
        <v>0</v>
      </c>
      <c r="I18" s="360">
        <v>2</v>
      </c>
      <c r="J18" s="360">
        <v>1</v>
      </c>
      <c r="K18" s="360">
        <v>1</v>
      </c>
      <c r="L18" s="360">
        <v>0</v>
      </c>
      <c r="M18" s="360">
        <v>-2</v>
      </c>
    </row>
    <row r="19" spans="2:13" ht="12.75" customHeight="1" x14ac:dyDescent="0.25">
      <c r="B19" s="371" t="s">
        <v>218</v>
      </c>
      <c r="C19" s="371" t="s">
        <v>219</v>
      </c>
      <c r="D19" s="371" t="s">
        <v>39</v>
      </c>
      <c r="E19" s="360">
        <v>5</v>
      </c>
      <c r="F19" s="360">
        <v>3</v>
      </c>
      <c r="G19" s="360">
        <v>2</v>
      </c>
      <c r="H19" s="360">
        <v>0</v>
      </c>
      <c r="I19" s="360">
        <v>7</v>
      </c>
      <c r="J19" s="360">
        <v>3</v>
      </c>
      <c r="K19" s="360">
        <v>4</v>
      </c>
      <c r="L19" s="360">
        <v>0</v>
      </c>
      <c r="M19" s="360">
        <v>-2</v>
      </c>
    </row>
    <row r="20" spans="2:13" ht="12.75" customHeight="1" x14ac:dyDescent="0.25">
      <c r="B20" s="371" t="s">
        <v>218</v>
      </c>
      <c r="C20" s="371" t="s">
        <v>219</v>
      </c>
      <c r="D20" s="371" t="s">
        <v>56</v>
      </c>
      <c r="E20" s="360">
        <v>0</v>
      </c>
      <c r="F20" s="360">
        <v>0</v>
      </c>
      <c r="G20" s="360">
        <v>0</v>
      </c>
      <c r="H20" s="360">
        <v>0</v>
      </c>
      <c r="I20" s="360">
        <v>5</v>
      </c>
      <c r="J20" s="360">
        <v>3</v>
      </c>
      <c r="K20" s="360">
        <v>2</v>
      </c>
      <c r="L20" s="360">
        <v>0</v>
      </c>
      <c r="M20" s="360">
        <v>-5</v>
      </c>
    </row>
    <row r="21" spans="2:13" ht="12.75" customHeight="1" x14ac:dyDescent="0.25">
      <c r="B21" s="371" t="s">
        <v>218</v>
      </c>
      <c r="C21" s="371" t="s">
        <v>224</v>
      </c>
      <c r="D21" s="371" t="s">
        <v>58</v>
      </c>
      <c r="E21" s="360">
        <v>6</v>
      </c>
      <c r="F21" s="360">
        <v>3</v>
      </c>
      <c r="G21" s="360">
        <v>3</v>
      </c>
      <c r="H21" s="360">
        <v>0</v>
      </c>
      <c r="I21" s="360">
        <v>7</v>
      </c>
      <c r="J21" s="360">
        <v>3</v>
      </c>
      <c r="K21" s="360">
        <v>4</v>
      </c>
      <c r="L21" s="360">
        <v>0</v>
      </c>
      <c r="M21" s="360">
        <v>-1</v>
      </c>
    </row>
    <row r="22" spans="2:13" ht="12.75" customHeight="1" x14ac:dyDescent="0.25">
      <c r="B22" s="371" t="s">
        <v>218</v>
      </c>
      <c r="C22" s="371" t="s">
        <v>224</v>
      </c>
      <c r="D22" s="371" t="s">
        <v>60</v>
      </c>
      <c r="E22" s="360">
        <v>0</v>
      </c>
      <c r="F22" s="360">
        <v>0</v>
      </c>
      <c r="G22" s="360">
        <v>0</v>
      </c>
      <c r="H22" s="360">
        <v>0</v>
      </c>
      <c r="I22" s="360">
        <v>11</v>
      </c>
      <c r="J22" s="360">
        <v>9</v>
      </c>
      <c r="K22" s="360">
        <v>2</v>
      </c>
      <c r="L22" s="360">
        <v>0</v>
      </c>
      <c r="M22" s="360">
        <v>-11</v>
      </c>
    </row>
    <row r="23" spans="2:13" ht="12.75" customHeight="1" x14ac:dyDescent="0.25">
      <c r="B23" s="371" t="s">
        <v>218</v>
      </c>
      <c r="C23" s="371" t="s">
        <v>224</v>
      </c>
      <c r="D23" s="371" t="s">
        <v>61</v>
      </c>
      <c r="E23" s="360">
        <v>0</v>
      </c>
      <c r="F23" s="360">
        <v>0</v>
      </c>
      <c r="G23" s="360">
        <v>0</v>
      </c>
      <c r="H23" s="360">
        <v>0</v>
      </c>
      <c r="I23" s="360">
        <v>1</v>
      </c>
      <c r="J23" s="360">
        <v>0</v>
      </c>
      <c r="K23" s="360">
        <v>1</v>
      </c>
      <c r="L23" s="360">
        <v>0</v>
      </c>
      <c r="M23" s="360">
        <v>-1</v>
      </c>
    </row>
    <row r="24" spans="2:13" ht="12.75" customHeight="1" x14ac:dyDescent="0.25">
      <c r="B24" s="371" t="s">
        <v>218</v>
      </c>
      <c r="C24" s="371" t="s">
        <v>224</v>
      </c>
      <c r="D24" s="371" t="s">
        <v>62</v>
      </c>
      <c r="E24" s="360">
        <v>25</v>
      </c>
      <c r="F24" s="360">
        <v>13</v>
      </c>
      <c r="G24" s="360">
        <v>12</v>
      </c>
      <c r="H24" s="360">
        <v>0</v>
      </c>
      <c r="I24" s="360">
        <v>37</v>
      </c>
      <c r="J24" s="360">
        <v>23</v>
      </c>
      <c r="K24" s="360">
        <v>14</v>
      </c>
      <c r="L24" s="360">
        <v>0</v>
      </c>
      <c r="M24" s="360">
        <v>-12</v>
      </c>
    </row>
    <row r="25" spans="2:13" ht="12.75" customHeight="1" x14ac:dyDescent="0.25">
      <c r="B25" s="371" t="s">
        <v>218</v>
      </c>
      <c r="C25" s="371" t="s">
        <v>224</v>
      </c>
      <c r="D25" s="371" t="s">
        <v>2443</v>
      </c>
      <c r="E25" s="360">
        <v>214</v>
      </c>
      <c r="F25" s="360">
        <v>145</v>
      </c>
      <c r="G25" s="360">
        <v>69</v>
      </c>
      <c r="H25" s="360">
        <v>0</v>
      </c>
      <c r="I25" s="360">
        <v>292</v>
      </c>
      <c r="J25" s="360">
        <v>190</v>
      </c>
      <c r="K25" s="360">
        <v>102</v>
      </c>
      <c r="L25" s="360">
        <v>0</v>
      </c>
      <c r="M25" s="360">
        <v>-78</v>
      </c>
    </row>
    <row r="26" spans="2:13" ht="12.75" customHeight="1" x14ac:dyDescent="0.25">
      <c r="B26" s="371" t="s">
        <v>218</v>
      </c>
      <c r="C26" s="371" t="s">
        <v>224</v>
      </c>
      <c r="D26" s="371" t="s">
        <v>65</v>
      </c>
      <c r="E26" s="360">
        <v>86</v>
      </c>
      <c r="F26" s="360">
        <v>48</v>
      </c>
      <c r="G26" s="360">
        <v>38</v>
      </c>
      <c r="H26" s="360">
        <v>0</v>
      </c>
      <c r="I26" s="360">
        <v>79</v>
      </c>
      <c r="J26" s="360">
        <v>43</v>
      </c>
      <c r="K26" s="360">
        <v>36</v>
      </c>
      <c r="L26" s="360">
        <v>0</v>
      </c>
      <c r="M26" s="360">
        <v>7</v>
      </c>
    </row>
    <row r="27" spans="2:13" ht="12.75" customHeight="1" x14ac:dyDescent="0.25">
      <c r="B27" s="371" t="s">
        <v>218</v>
      </c>
      <c r="C27" s="371" t="s">
        <v>224</v>
      </c>
      <c r="D27" s="371" t="s">
        <v>67</v>
      </c>
      <c r="E27" s="360">
        <v>1</v>
      </c>
      <c r="F27" s="360">
        <v>0</v>
      </c>
      <c r="G27" s="360">
        <v>1</v>
      </c>
      <c r="H27" s="360">
        <v>0</v>
      </c>
      <c r="I27" s="360">
        <v>0</v>
      </c>
      <c r="J27" s="360">
        <v>0</v>
      </c>
      <c r="K27" s="360">
        <v>0</v>
      </c>
      <c r="L27" s="360">
        <v>0</v>
      </c>
      <c r="M27" s="360">
        <v>1</v>
      </c>
    </row>
    <row r="28" spans="2:13" ht="12.75" customHeight="1" x14ac:dyDescent="0.25">
      <c r="B28" s="371" t="s">
        <v>218</v>
      </c>
      <c r="C28" s="371" t="s">
        <v>224</v>
      </c>
      <c r="D28" s="371" t="s">
        <v>68</v>
      </c>
      <c r="E28" s="360">
        <v>1</v>
      </c>
      <c r="F28" s="360">
        <v>0</v>
      </c>
      <c r="G28" s="360">
        <v>1</v>
      </c>
      <c r="H28" s="360">
        <v>0</v>
      </c>
      <c r="I28" s="360">
        <v>2</v>
      </c>
      <c r="J28" s="360">
        <v>1</v>
      </c>
      <c r="K28" s="360">
        <v>1</v>
      </c>
      <c r="L28" s="360">
        <v>0</v>
      </c>
      <c r="M28" s="360">
        <v>-1</v>
      </c>
    </row>
    <row r="29" spans="2:13" ht="12.75" customHeight="1" x14ac:dyDescent="0.25">
      <c r="B29" s="371" t="s">
        <v>218</v>
      </c>
      <c r="C29" s="371" t="s">
        <v>2192</v>
      </c>
      <c r="D29" s="371" t="s">
        <v>264</v>
      </c>
      <c r="E29" s="360">
        <v>1</v>
      </c>
      <c r="F29" s="360">
        <v>0</v>
      </c>
      <c r="G29" s="360">
        <v>1</v>
      </c>
      <c r="H29" s="360">
        <v>0</v>
      </c>
      <c r="I29" s="360">
        <v>1</v>
      </c>
      <c r="J29" s="360">
        <v>0</v>
      </c>
      <c r="K29" s="360">
        <v>1</v>
      </c>
      <c r="L29" s="360">
        <v>0</v>
      </c>
      <c r="M29" s="360">
        <v>0</v>
      </c>
    </row>
    <row r="30" spans="2:13" ht="12.75" customHeight="1" x14ac:dyDescent="0.25">
      <c r="B30" s="371" t="s">
        <v>218</v>
      </c>
      <c r="C30" s="371" t="s">
        <v>2192</v>
      </c>
      <c r="D30" s="371" t="s">
        <v>204</v>
      </c>
      <c r="E30" s="360">
        <v>1</v>
      </c>
      <c r="F30" s="360">
        <v>0</v>
      </c>
      <c r="G30" s="360">
        <v>1</v>
      </c>
      <c r="H30" s="360">
        <v>0</v>
      </c>
      <c r="I30" s="360">
        <v>1</v>
      </c>
      <c r="J30" s="360">
        <v>0</v>
      </c>
      <c r="K30" s="360">
        <v>1</v>
      </c>
      <c r="L30" s="360">
        <v>0</v>
      </c>
      <c r="M30" s="360">
        <v>0</v>
      </c>
    </row>
    <row r="31" spans="2:13" ht="12.75" customHeight="1" x14ac:dyDescent="0.25">
      <c r="B31" s="371" t="s">
        <v>220</v>
      </c>
      <c r="C31" s="371" t="s">
        <v>2193</v>
      </c>
      <c r="D31" s="371" t="s">
        <v>2194</v>
      </c>
      <c r="E31" s="360">
        <v>0</v>
      </c>
      <c r="F31" s="360">
        <v>0</v>
      </c>
      <c r="G31" s="360">
        <v>0</v>
      </c>
      <c r="H31" s="360">
        <v>0</v>
      </c>
      <c r="I31" s="360">
        <v>3</v>
      </c>
      <c r="J31" s="360">
        <v>2</v>
      </c>
      <c r="K31" s="360">
        <v>1</v>
      </c>
      <c r="L31" s="360">
        <v>0</v>
      </c>
      <c r="M31" s="360">
        <v>-3</v>
      </c>
    </row>
    <row r="32" spans="2:13" ht="12.75" customHeight="1" x14ac:dyDescent="0.25">
      <c r="B32" s="371" t="s">
        <v>220</v>
      </c>
      <c r="C32" s="371" t="s">
        <v>2193</v>
      </c>
      <c r="D32" s="371" t="s">
        <v>242</v>
      </c>
      <c r="E32" s="360">
        <v>1</v>
      </c>
      <c r="F32" s="360">
        <v>1</v>
      </c>
      <c r="G32" s="360">
        <v>0</v>
      </c>
      <c r="H32" s="360">
        <v>0</v>
      </c>
      <c r="I32" s="360">
        <v>0</v>
      </c>
      <c r="J32" s="360">
        <v>0</v>
      </c>
      <c r="K32" s="360">
        <v>0</v>
      </c>
      <c r="L32" s="360">
        <v>0</v>
      </c>
      <c r="M32" s="360">
        <v>1</v>
      </c>
    </row>
    <row r="33" spans="2:13" ht="12.75" customHeight="1" x14ac:dyDescent="0.25">
      <c r="B33" s="371" t="s">
        <v>220</v>
      </c>
      <c r="C33" s="371" t="s">
        <v>2193</v>
      </c>
      <c r="D33" s="371" t="s">
        <v>92</v>
      </c>
      <c r="E33" s="360">
        <v>4</v>
      </c>
      <c r="F33" s="360">
        <v>1</v>
      </c>
      <c r="G33" s="360">
        <v>3</v>
      </c>
      <c r="H33" s="360">
        <v>0</v>
      </c>
      <c r="I33" s="360">
        <v>10</v>
      </c>
      <c r="J33" s="360">
        <v>4</v>
      </c>
      <c r="K33" s="360">
        <v>6</v>
      </c>
      <c r="L33" s="360">
        <v>0</v>
      </c>
      <c r="M33" s="360">
        <v>-6</v>
      </c>
    </row>
    <row r="34" spans="2:13" ht="12.75" customHeight="1" x14ac:dyDescent="0.25">
      <c r="B34" s="371" t="s">
        <v>220</v>
      </c>
      <c r="C34" s="371" t="s">
        <v>2193</v>
      </c>
      <c r="D34" s="371" t="s">
        <v>94</v>
      </c>
      <c r="E34" s="360">
        <v>0</v>
      </c>
      <c r="F34" s="360">
        <v>0</v>
      </c>
      <c r="G34" s="360">
        <v>0</v>
      </c>
      <c r="H34" s="360">
        <v>0</v>
      </c>
      <c r="I34" s="360">
        <v>1</v>
      </c>
      <c r="J34" s="360">
        <v>1</v>
      </c>
      <c r="K34" s="360">
        <v>0</v>
      </c>
      <c r="L34" s="360">
        <v>0</v>
      </c>
      <c r="M34" s="360">
        <v>-1</v>
      </c>
    </row>
    <row r="35" spans="2:13" ht="12.75" customHeight="1" x14ac:dyDescent="0.25">
      <c r="B35" s="371" t="s">
        <v>220</v>
      </c>
      <c r="C35" s="371" t="s">
        <v>2193</v>
      </c>
      <c r="D35" s="371" t="s">
        <v>434</v>
      </c>
      <c r="E35" s="360">
        <v>6</v>
      </c>
      <c r="F35" s="360">
        <v>2</v>
      </c>
      <c r="G35" s="360">
        <v>4</v>
      </c>
      <c r="H35" s="360">
        <v>0</v>
      </c>
      <c r="I35" s="360">
        <v>8</v>
      </c>
      <c r="J35" s="360">
        <v>5</v>
      </c>
      <c r="K35" s="360">
        <v>3</v>
      </c>
      <c r="L35" s="360">
        <v>0</v>
      </c>
      <c r="M35" s="360">
        <v>-2</v>
      </c>
    </row>
    <row r="36" spans="2:13" ht="12.75" customHeight="1" x14ac:dyDescent="0.25">
      <c r="B36" s="371" t="s">
        <v>220</v>
      </c>
      <c r="C36" s="371" t="s">
        <v>2193</v>
      </c>
      <c r="D36" s="371" t="s">
        <v>77</v>
      </c>
      <c r="E36" s="360">
        <v>0</v>
      </c>
      <c r="F36" s="360">
        <v>0</v>
      </c>
      <c r="G36" s="360">
        <v>0</v>
      </c>
      <c r="H36" s="360">
        <v>0</v>
      </c>
      <c r="I36" s="360">
        <v>1</v>
      </c>
      <c r="J36" s="360">
        <v>1</v>
      </c>
      <c r="K36" s="360">
        <v>0</v>
      </c>
      <c r="L36" s="360">
        <v>0</v>
      </c>
      <c r="M36" s="360">
        <v>-1</v>
      </c>
    </row>
    <row r="37" spans="2:13" ht="12.75" customHeight="1" x14ac:dyDescent="0.25">
      <c r="B37" s="371" t="s">
        <v>220</v>
      </c>
      <c r="C37" s="371" t="s">
        <v>2193</v>
      </c>
      <c r="D37" s="371" t="s">
        <v>97</v>
      </c>
      <c r="E37" s="360">
        <v>1</v>
      </c>
      <c r="F37" s="360">
        <v>0</v>
      </c>
      <c r="G37" s="360">
        <v>1</v>
      </c>
      <c r="H37" s="360">
        <v>0</v>
      </c>
      <c r="I37" s="360">
        <v>1</v>
      </c>
      <c r="J37" s="360">
        <v>0</v>
      </c>
      <c r="K37" s="360">
        <v>1</v>
      </c>
      <c r="L37" s="360">
        <v>0</v>
      </c>
      <c r="M37" s="360">
        <v>0</v>
      </c>
    </row>
    <row r="38" spans="2:13" ht="12.75" customHeight="1" x14ac:dyDescent="0.25">
      <c r="B38" s="371" t="s">
        <v>220</v>
      </c>
      <c r="C38" s="371" t="s">
        <v>2196</v>
      </c>
      <c r="D38" s="371" t="s">
        <v>76</v>
      </c>
      <c r="E38" s="360">
        <v>0</v>
      </c>
      <c r="F38" s="360">
        <v>0</v>
      </c>
      <c r="G38" s="360">
        <v>0</v>
      </c>
      <c r="H38" s="360">
        <v>0</v>
      </c>
      <c r="I38" s="360">
        <v>3</v>
      </c>
      <c r="J38" s="360">
        <v>1</v>
      </c>
      <c r="K38" s="360">
        <v>2</v>
      </c>
      <c r="L38" s="360">
        <v>0</v>
      </c>
      <c r="M38" s="360">
        <v>-3</v>
      </c>
    </row>
    <row r="39" spans="2:13" ht="12.75" customHeight="1" x14ac:dyDescent="0.25">
      <c r="B39" s="371" t="s">
        <v>220</v>
      </c>
      <c r="C39" s="371" t="s">
        <v>2196</v>
      </c>
      <c r="D39" s="371" t="s">
        <v>80</v>
      </c>
      <c r="E39" s="360">
        <v>2</v>
      </c>
      <c r="F39" s="360">
        <v>1</v>
      </c>
      <c r="G39" s="360">
        <v>1</v>
      </c>
      <c r="H39" s="360">
        <v>0</v>
      </c>
      <c r="I39" s="360">
        <v>0</v>
      </c>
      <c r="J39" s="360">
        <v>0</v>
      </c>
      <c r="K39" s="360">
        <v>0</v>
      </c>
      <c r="L39" s="360">
        <v>0</v>
      </c>
      <c r="M39" s="360">
        <v>2</v>
      </c>
    </row>
    <row r="40" spans="2:13" ht="12.75" customHeight="1" x14ac:dyDescent="0.25">
      <c r="B40" s="371" t="s">
        <v>220</v>
      </c>
      <c r="C40" s="371" t="s">
        <v>2196</v>
      </c>
      <c r="D40" s="371" t="s">
        <v>81</v>
      </c>
      <c r="E40" s="360">
        <v>1</v>
      </c>
      <c r="F40" s="360">
        <v>0</v>
      </c>
      <c r="G40" s="360">
        <v>1</v>
      </c>
      <c r="H40" s="360">
        <v>0</v>
      </c>
      <c r="I40" s="360">
        <v>5</v>
      </c>
      <c r="J40" s="360">
        <v>5</v>
      </c>
      <c r="K40" s="360">
        <v>0</v>
      </c>
      <c r="L40" s="360">
        <v>0</v>
      </c>
      <c r="M40" s="360">
        <v>-4</v>
      </c>
    </row>
    <row r="41" spans="2:13" ht="12.75" customHeight="1" x14ac:dyDescent="0.25">
      <c r="B41" s="371" t="s">
        <v>220</v>
      </c>
      <c r="C41" s="371" t="s">
        <v>2196</v>
      </c>
      <c r="D41" s="371" t="s">
        <v>85</v>
      </c>
      <c r="E41" s="360">
        <v>0</v>
      </c>
      <c r="F41" s="360">
        <v>0</v>
      </c>
      <c r="G41" s="360">
        <v>0</v>
      </c>
      <c r="H41" s="360">
        <v>0</v>
      </c>
      <c r="I41" s="360">
        <v>1</v>
      </c>
      <c r="J41" s="360">
        <v>1</v>
      </c>
      <c r="K41" s="360">
        <v>0</v>
      </c>
      <c r="L41" s="360">
        <v>0</v>
      </c>
      <c r="M41" s="360">
        <v>-1</v>
      </c>
    </row>
    <row r="42" spans="2:13" ht="12.75" customHeight="1" x14ac:dyDescent="0.25">
      <c r="B42" s="371" t="s">
        <v>220</v>
      </c>
      <c r="C42" s="371" t="s">
        <v>2196</v>
      </c>
      <c r="D42" s="371" t="s">
        <v>84</v>
      </c>
      <c r="E42" s="360">
        <v>2</v>
      </c>
      <c r="F42" s="360">
        <v>1</v>
      </c>
      <c r="G42" s="360">
        <v>1</v>
      </c>
      <c r="H42" s="360">
        <v>0</v>
      </c>
      <c r="I42" s="360">
        <v>4</v>
      </c>
      <c r="J42" s="360">
        <v>4</v>
      </c>
      <c r="K42" s="360">
        <v>0</v>
      </c>
      <c r="L42" s="360">
        <v>0</v>
      </c>
      <c r="M42" s="360">
        <v>-2</v>
      </c>
    </row>
    <row r="43" spans="2:13" ht="12.75" customHeight="1" x14ac:dyDescent="0.25">
      <c r="B43" s="371" t="s">
        <v>220</v>
      </c>
      <c r="C43" s="371" t="s">
        <v>2196</v>
      </c>
      <c r="D43" s="371" t="s">
        <v>88</v>
      </c>
      <c r="E43" s="360">
        <v>1</v>
      </c>
      <c r="F43" s="360">
        <v>0</v>
      </c>
      <c r="G43" s="360">
        <v>1</v>
      </c>
      <c r="H43" s="360">
        <v>0</v>
      </c>
      <c r="I43" s="360">
        <v>0</v>
      </c>
      <c r="J43" s="360">
        <v>0</v>
      </c>
      <c r="K43" s="360">
        <v>0</v>
      </c>
      <c r="L43" s="360">
        <v>0</v>
      </c>
      <c r="M43" s="360">
        <v>1</v>
      </c>
    </row>
    <row r="44" spans="2:13" ht="12.75" customHeight="1" x14ac:dyDescent="0.25">
      <c r="B44" s="371" t="s">
        <v>220</v>
      </c>
      <c r="C44" s="371" t="s">
        <v>2196</v>
      </c>
      <c r="D44" s="371" t="s">
        <v>91</v>
      </c>
      <c r="E44" s="360">
        <v>2</v>
      </c>
      <c r="F44" s="360">
        <v>1</v>
      </c>
      <c r="G44" s="360">
        <v>1</v>
      </c>
      <c r="H44" s="360">
        <v>0</v>
      </c>
      <c r="I44" s="360">
        <v>2</v>
      </c>
      <c r="J44" s="360">
        <v>2</v>
      </c>
      <c r="K44" s="360">
        <v>0</v>
      </c>
      <c r="L44" s="360">
        <v>0</v>
      </c>
      <c r="M44" s="360">
        <v>0</v>
      </c>
    </row>
    <row r="45" spans="2:13" ht="12.75" customHeight="1" x14ac:dyDescent="0.25">
      <c r="B45" s="371" t="s">
        <v>220</v>
      </c>
      <c r="C45" s="371" t="s">
        <v>2196</v>
      </c>
      <c r="D45" s="371" t="s">
        <v>95</v>
      </c>
      <c r="E45" s="360">
        <v>1</v>
      </c>
      <c r="F45" s="360">
        <v>1</v>
      </c>
      <c r="G45" s="360">
        <v>0</v>
      </c>
      <c r="H45" s="360">
        <v>0</v>
      </c>
      <c r="I45" s="360">
        <v>0</v>
      </c>
      <c r="J45" s="360">
        <v>0</v>
      </c>
      <c r="K45" s="360">
        <v>0</v>
      </c>
      <c r="L45" s="360">
        <v>0</v>
      </c>
      <c r="M45" s="360">
        <v>1</v>
      </c>
    </row>
    <row r="46" spans="2:13" ht="12.75" customHeight="1" x14ac:dyDescent="0.25">
      <c r="B46" s="371" t="s">
        <v>220</v>
      </c>
      <c r="C46" s="371" t="s">
        <v>2196</v>
      </c>
      <c r="D46" s="371" t="s">
        <v>214</v>
      </c>
      <c r="E46" s="360">
        <v>15</v>
      </c>
      <c r="F46" s="360">
        <v>9</v>
      </c>
      <c r="G46" s="360">
        <v>6</v>
      </c>
      <c r="H46" s="360">
        <v>0</v>
      </c>
      <c r="I46" s="360">
        <v>15</v>
      </c>
      <c r="J46" s="360">
        <v>10</v>
      </c>
      <c r="K46" s="360">
        <v>5</v>
      </c>
      <c r="L46" s="360">
        <v>0</v>
      </c>
      <c r="M46" s="360">
        <v>0</v>
      </c>
    </row>
    <row r="47" spans="2:13" ht="12.75" customHeight="1" x14ac:dyDescent="0.25">
      <c r="B47" s="371" t="s">
        <v>220</v>
      </c>
      <c r="C47" s="371" t="s">
        <v>2197</v>
      </c>
      <c r="D47" s="371" t="s">
        <v>86</v>
      </c>
      <c r="E47" s="360">
        <v>8</v>
      </c>
      <c r="F47" s="360">
        <v>6</v>
      </c>
      <c r="G47" s="360">
        <v>2</v>
      </c>
      <c r="H47" s="360">
        <v>0</v>
      </c>
      <c r="I47" s="360">
        <v>34</v>
      </c>
      <c r="J47" s="360">
        <v>18</v>
      </c>
      <c r="K47" s="360">
        <v>16</v>
      </c>
      <c r="L47" s="360">
        <v>0</v>
      </c>
      <c r="M47" s="360">
        <v>-26</v>
      </c>
    </row>
    <row r="48" spans="2:13" ht="12.75" customHeight="1" x14ac:dyDescent="0.25">
      <c r="B48" s="371" t="s">
        <v>220</v>
      </c>
      <c r="C48" s="371" t="s">
        <v>2197</v>
      </c>
      <c r="D48" s="371" t="s">
        <v>93</v>
      </c>
      <c r="E48" s="360">
        <v>0</v>
      </c>
      <c r="F48" s="360">
        <v>0</v>
      </c>
      <c r="G48" s="360">
        <v>0</v>
      </c>
      <c r="H48" s="360">
        <v>0</v>
      </c>
      <c r="I48" s="360">
        <v>3</v>
      </c>
      <c r="J48" s="360">
        <v>2</v>
      </c>
      <c r="K48" s="360">
        <v>1</v>
      </c>
      <c r="L48" s="360">
        <v>0</v>
      </c>
      <c r="M48" s="360">
        <v>-3</v>
      </c>
    </row>
    <row r="49" spans="2:13" ht="12.75" customHeight="1" x14ac:dyDescent="0.25">
      <c r="B49" s="371" t="s">
        <v>220</v>
      </c>
      <c r="C49" s="371" t="s">
        <v>2197</v>
      </c>
      <c r="D49" s="371" t="s">
        <v>78</v>
      </c>
      <c r="E49" s="360">
        <v>0</v>
      </c>
      <c r="F49" s="360">
        <v>0</v>
      </c>
      <c r="G49" s="360">
        <v>0</v>
      </c>
      <c r="H49" s="360">
        <v>0</v>
      </c>
      <c r="I49" s="360">
        <v>1</v>
      </c>
      <c r="J49" s="360">
        <v>0</v>
      </c>
      <c r="K49" s="360">
        <v>1</v>
      </c>
      <c r="L49" s="360">
        <v>0</v>
      </c>
      <c r="M49" s="360">
        <v>-1</v>
      </c>
    </row>
    <row r="50" spans="2:13" ht="12.75" customHeight="1" x14ac:dyDescent="0.25">
      <c r="B50" s="371" t="s">
        <v>220</v>
      </c>
      <c r="C50" s="371" t="s">
        <v>2197</v>
      </c>
      <c r="D50" s="371" t="s">
        <v>79</v>
      </c>
      <c r="E50" s="360">
        <v>14</v>
      </c>
      <c r="F50" s="360">
        <v>6</v>
      </c>
      <c r="G50" s="360">
        <v>8</v>
      </c>
      <c r="H50" s="360">
        <v>0</v>
      </c>
      <c r="I50" s="360">
        <v>26</v>
      </c>
      <c r="J50" s="360">
        <v>12</v>
      </c>
      <c r="K50" s="360">
        <v>14</v>
      </c>
      <c r="L50" s="360">
        <v>0</v>
      </c>
      <c r="M50" s="360">
        <v>-12</v>
      </c>
    </row>
    <row r="51" spans="2:13" ht="12.75" customHeight="1" x14ac:dyDescent="0.25">
      <c r="B51" s="371" t="s">
        <v>220</v>
      </c>
      <c r="C51" s="371" t="s">
        <v>2200</v>
      </c>
      <c r="D51" s="371" t="s">
        <v>72</v>
      </c>
      <c r="E51" s="360">
        <v>3</v>
      </c>
      <c r="F51" s="360">
        <v>1</v>
      </c>
      <c r="G51" s="360">
        <v>2</v>
      </c>
      <c r="H51" s="360">
        <v>0</v>
      </c>
      <c r="I51" s="360">
        <v>3</v>
      </c>
      <c r="J51" s="360">
        <v>2</v>
      </c>
      <c r="K51" s="360">
        <v>1</v>
      </c>
      <c r="L51" s="360">
        <v>0</v>
      </c>
      <c r="M51" s="360">
        <v>0</v>
      </c>
    </row>
    <row r="52" spans="2:13" ht="12.75" customHeight="1" x14ac:dyDescent="0.25">
      <c r="B52" s="371" t="s">
        <v>220</v>
      </c>
      <c r="C52" s="371" t="s">
        <v>2200</v>
      </c>
      <c r="D52" s="371" t="s">
        <v>73</v>
      </c>
      <c r="E52" s="360">
        <v>4</v>
      </c>
      <c r="F52" s="360">
        <v>4</v>
      </c>
      <c r="G52" s="360">
        <v>0</v>
      </c>
      <c r="H52" s="360">
        <v>0</v>
      </c>
      <c r="I52" s="360">
        <v>7</v>
      </c>
      <c r="J52" s="360">
        <v>3</v>
      </c>
      <c r="K52" s="360">
        <v>4</v>
      </c>
      <c r="L52" s="360">
        <v>0</v>
      </c>
      <c r="M52" s="360">
        <v>-3</v>
      </c>
    </row>
    <row r="53" spans="2:13" ht="12.75" customHeight="1" x14ac:dyDescent="0.25">
      <c r="B53" s="371" t="s">
        <v>220</v>
      </c>
      <c r="C53" s="371" t="s">
        <v>2200</v>
      </c>
      <c r="D53" s="371" t="s">
        <v>82</v>
      </c>
      <c r="E53" s="360">
        <v>42</v>
      </c>
      <c r="F53" s="360">
        <v>20</v>
      </c>
      <c r="G53" s="360">
        <v>22</v>
      </c>
      <c r="H53" s="360">
        <v>0</v>
      </c>
      <c r="I53" s="360">
        <v>55</v>
      </c>
      <c r="J53" s="360">
        <v>32</v>
      </c>
      <c r="K53" s="360">
        <v>23</v>
      </c>
      <c r="L53" s="360">
        <v>0</v>
      </c>
      <c r="M53" s="360">
        <v>-13</v>
      </c>
    </row>
    <row r="54" spans="2:13" ht="12.75" customHeight="1" x14ac:dyDescent="0.25">
      <c r="B54" s="371" t="s">
        <v>220</v>
      </c>
      <c r="C54" s="371" t="s">
        <v>2200</v>
      </c>
      <c r="D54" s="371" t="s">
        <v>70</v>
      </c>
      <c r="E54" s="360">
        <v>26</v>
      </c>
      <c r="F54" s="360">
        <v>23</v>
      </c>
      <c r="G54" s="360">
        <v>3</v>
      </c>
      <c r="H54" s="360">
        <v>0</v>
      </c>
      <c r="I54" s="360">
        <v>39</v>
      </c>
      <c r="J54" s="360">
        <v>31</v>
      </c>
      <c r="K54" s="360">
        <v>8</v>
      </c>
      <c r="L54" s="360">
        <v>0</v>
      </c>
      <c r="M54" s="360">
        <v>-13</v>
      </c>
    </row>
    <row r="55" spans="2:13" ht="12.75" customHeight="1" x14ac:dyDescent="0.25">
      <c r="B55" s="371" t="s">
        <v>220</v>
      </c>
      <c r="C55" s="371" t="s">
        <v>2200</v>
      </c>
      <c r="D55" s="371" t="s">
        <v>422</v>
      </c>
      <c r="E55" s="360">
        <v>5</v>
      </c>
      <c r="F55" s="360">
        <v>3</v>
      </c>
      <c r="G55" s="360">
        <v>2</v>
      </c>
      <c r="H55" s="360">
        <v>0</v>
      </c>
      <c r="I55" s="360">
        <v>6</v>
      </c>
      <c r="J55" s="360">
        <v>4</v>
      </c>
      <c r="K55" s="360">
        <v>2</v>
      </c>
      <c r="L55" s="360">
        <v>0</v>
      </c>
      <c r="M55" s="360">
        <v>-1</v>
      </c>
    </row>
    <row r="56" spans="2:13" ht="12.75" customHeight="1" x14ac:dyDescent="0.25">
      <c r="B56" s="371" t="s">
        <v>220</v>
      </c>
      <c r="C56" s="371" t="s">
        <v>2200</v>
      </c>
      <c r="D56" s="371" t="s">
        <v>96</v>
      </c>
      <c r="E56" s="360">
        <v>4</v>
      </c>
      <c r="F56" s="360">
        <v>1</v>
      </c>
      <c r="G56" s="360">
        <v>3</v>
      </c>
      <c r="H56" s="360">
        <v>0</v>
      </c>
      <c r="I56" s="360">
        <v>11</v>
      </c>
      <c r="J56" s="360">
        <v>7</v>
      </c>
      <c r="K56" s="360">
        <v>4</v>
      </c>
      <c r="L56" s="360">
        <v>0</v>
      </c>
      <c r="M56" s="360">
        <v>-7</v>
      </c>
    </row>
    <row r="57" spans="2:13" ht="12.75" customHeight="1" x14ac:dyDescent="0.25">
      <c r="B57" s="371" t="s">
        <v>221</v>
      </c>
      <c r="C57" s="371" t="s">
        <v>2352</v>
      </c>
      <c r="D57" s="371" t="s">
        <v>427</v>
      </c>
      <c r="E57" s="360">
        <v>0</v>
      </c>
      <c r="F57" s="360">
        <v>0</v>
      </c>
      <c r="G57" s="360">
        <v>0</v>
      </c>
      <c r="H57" s="360">
        <v>0</v>
      </c>
      <c r="I57" s="360">
        <v>4</v>
      </c>
      <c r="J57" s="360">
        <v>2</v>
      </c>
      <c r="K57" s="360">
        <v>2</v>
      </c>
      <c r="L57" s="360">
        <v>0</v>
      </c>
      <c r="M57" s="360">
        <v>-4</v>
      </c>
    </row>
    <row r="58" spans="2:13" ht="12.75" customHeight="1" x14ac:dyDescent="0.25">
      <c r="B58" s="371" t="s">
        <v>221</v>
      </c>
      <c r="C58" s="371" t="s">
        <v>2352</v>
      </c>
      <c r="D58" s="371" t="s">
        <v>109</v>
      </c>
      <c r="E58" s="360">
        <v>1</v>
      </c>
      <c r="F58" s="360">
        <v>1</v>
      </c>
      <c r="G58" s="360">
        <v>0</v>
      </c>
      <c r="H58" s="360">
        <v>0</v>
      </c>
      <c r="I58" s="360">
        <v>7</v>
      </c>
      <c r="J58" s="360">
        <v>5</v>
      </c>
      <c r="K58" s="360">
        <v>2</v>
      </c>
      <c r="L58" s="360">
        <v>0</v>
      </c>
      <c r="M58" s="360">
        <v>-6</v>
      </c>
    </row>
    <row r="59" spans="2:13" ht="12.75" customHeight="1" x14ac:dyDescent="0.25">
      <c r="B59" s="371" t="s">
        <v>221</v>
      </c>
      <c r="C59" s="371" t="s">
        <v>2352</v>
      </c>
      <c r="D59" s="371" t="s">
        <v>2363</v>
      </c>
      <c r="E59" s="360">
        <v>1</v>
      </c>
      <c r="F59" s="360">
        <v>1</v>
      </c>
      <c r="G59" s="360">
        <v>0</v>
      </c>
      <c r="H59" s="360">
        <v>0</v>
      </c>
      <c r="I59" s="360">
        <v>1</v>
      </c>
      <c r="J59" s="360">
        <v>1</v>
      </c>
      <c r="K59" s="360">
        <v>0</v>
      </c>
      <c r="L59" s="360">
        <v>0</v>
      </c>
      <c r="M59" s="360">
        <v>0</v>
      </c>
    </row>
    <row r="60" spans="2:13" ht="12.75" customHeight="1" x14ac:dyDescent="0.25">
      <c r="B60" s="371" t="s">
        <v>221</v>
      </c>
      <c r="C60" s="371" t="s">
        <v>2585</v>
      </c>
      <c r="D60" s="371" t="s">
        <v>107</v>
      </c>
      <c r="E60" s="360">
        <v>0</v>
      </c>
      <c r="F60" s="360">
        <v>0</v>
      </c>
      <c r="G60" s="360">
        <v>0</v>
      </c>
      <c r="H60" s="360">
        <v>0</v>
      </c>
      <c r="I60" s="360">
        <v>1</v>
      </c>
      <c r="J60" s="360">
        <v>0</v>
      </c>
      <c r="K60" s="360">
        <v>1</v>
      </c>
      <c r="L60" s="360">
        <v>0</v>
      </c>
      <c r="M60" s="360">
        <v>-1</v>
      </c>
    </row>
    <row r="61" spans="2:13" ht="12.75" customHeight="1" x14ac:dyDescent="0.25">
      <c r="B61" s="371" t="s">
        <v>221</v>
      </c>
      <c r="C61" s="371" t="s">
        <v>2204</v>
      </c>
      <c r="D61" s="371" t="s">
        <v>108</v>
      </c>
      <c r="E61" s="360">
        <v>1</v>
      </c>
      <c r="F61" s="360">
        <v>1</v>
      </c>
      <c r="G61" s="360">
        <v>0</v>
      </c>
      <c r="H61" s="360">
        <v>0</v>
      </c>
      <c r="I61" s="360">
        <v>2</v>
      </c>
      <c r="J61" s="360">
        <v>2</v>
      </c>
      <c r="K61" s="360">
        <v>0</v>
      </c>
      <c r="L61" s="360">
        <v>0</v>
      </c>
      <c r="M61" s="360">
        <v>-1</v>
      </c>
    </row>
    <row r="62" spans="2:13" ht="12.75" customHeight="1" x14ac:dyDescent="0.25">
      <c r="B62" s="371" t="s">
        <v>222</v>
      </c>
      <c r="C62" s="371" t="s">
        <v>2214</v>
      </c>
      <c r="D62" s="371" t="s">
        <v>250</v>
      </c>
      <c r="E62" s="360">
        <v>0</v>
      </c>
      <c r="F62" s="360">
        <v>0</v>
      </c>
      <c r="G62" s="360">
        <v>0</v>
      </c>
      <c r="H62" s="360">
        <v>0</v>
      </c>
      <c r="I62" s="360">
        <v>1</v>
      </c>
      <c r="J62" s="360">
        <v>1</v>
      </c>
      <c r="K62" s="360">
        <v>0</v>
      </c>
      <c r="L62" s="360">
        <v>0</v>
      </c>
      <c r="M62" s="360">
        <v>-1</v>
      </c>
    </row>
    <row r="63" spans="2:13" ht="12.75" customHeight="1" x14ac:dyDescent="0.25">
      <c r="B63" s="371" t="s">
        <v>223</v>
      </c>
      <c r="C63" s="371" t="s">
        <v>2220</v>
      </c>
      <c r="D63" s="371" t="s">
        <v>142</v>
      </c>
      <c r="E63" s="360">
        <v>3</v>
      </c>
      <c r="F63" s="360">
        <v>3</v>
      </c>
      <c r="G63" s="360">
        <v>0</v>
      </c>
      <c r="H63" s="360">
        <v>0</v>
      </c>
      <c r="I63" s="360">
        <v>7</v>
      </c>
      <c r="J63" s="360">
        <v>6</v>
      </c>
      <c r="K63" s="360">
        <v>1</v>
      </c>
      <c r="L63" s="360">
        <v>0</v>
      </c>
      <c r="M63" s="360">
        <v>-4</v>
      </c>
    </row>
    <row r="64" spans="2:13" ht="12.75" customHeight="1" x14ac:dyDescent="0.25">
      <c r="B64" s="371" t="s">
        <v>223</v>
      </c>
      <c r="C64" s="371" t="s">
        <v>2220</v>
      </c>
      <c r="D64" s="371" t="s">
        <v>144</v>
      </c>
      <c r="E64" s="360">
        <v>2</v>
      </c>
      <c r="F64" s="360">
        <v>2</v>
      </c>
      <c r="G64" s="360">
        <v>0</v>
      </c>
      <c r="H64" s="360">
        <v>0</v>
      </c>
      <c r="I64" s="360">
        <v>4</v>
      </c>
      <c r="J64" s="360">
        <v>3</v>
      </c>
      <c r="K64" s="360">
        <v>1</v>
      </c>
      <c r="L64" s="360">
        <v>0</v>
      </c>
      <c r="M64" s="360">
        <v>-2</v>
      </c>
    </row>
    <row r="66" spans="2:3" x14ac:dyDescent="0.25">
      <c r="B66" s="258"/>
      <c r="C66" s="198"/>
    </row>
    <row r="67" spans="2:3" x14ac:dyDescent="0.25">
      <c r="B67" s="279"/>
    </row>
  </sheetData>
  <mergeCells count="9">
    <mergeCell ref="C8:L8"/>
    <mergeCell ref="C9:L9"/>
    <mergeCell ref="C10:L10"/>
    <mergeCell ref="M12:M13"/>
    <mergeCell ref="B12:B13"/>
    <mergeCell ref="C12:C13"/>
    <mergeCell ref="D12:D13"/>
    <mergeCell ref="E12:H12"/>
    <mergeCell ref="I12:L12"/>
  </mergeCells>
  <hyperlinks>
    <hyperlink ref="N9" location="INDICE!B83" display="INDICE" xr:uid="{00000000-0004-0000-4700-000000000000}"/>
  </hyperlinks>
  <printOptions horizontalCentered="1"/>
  <pageMargins left="0" right="0" top="1.1811023622047245" bottom="0.78740157480314965" header="0" footer="0.19685039370078741"/>
  <pageSetup firstPageNumber="315" orientation="landscape" useFirstPageNumber="1" r:id="rId1"/>
  <headerFooter scaleWithDoc="0">
    <oddHeader>&amp;C
&amp;G</oddHeader>
    <oddFooter>&amp;C&amp;P</oddFooter>
  </headerFooter>
  <drawing r:id="rId2"/>
  <legacyDrawingHF r:id="rId3"/>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dimension ref="B1:N56"/>
  <sheetViews>
    <sheetView showGridLines="0" zoomScale="90" zoomScaleNormal="90" workbookViewId="0">
      <selection activeCell="Q15" sqref="Q15"/>
    </sheetView>
  </sheetViews>
  <sheetFormatPr baseColWidth="10" defaultColWidth="10.88671875" defaultRowHeight="13.2" x14ac:dyDescent="0.25"/>
  <cols>
    <col min="1" max="1" width="3.33203125" customWidth="1"/>
  </cols>
  <sheetData>
    <row r="1" spans="2:14" ht="24.9" customHeight="1" x14ac:dyDescent="0.25"/>
    <row r="2" spans="2:14" ht="24.9" customHeight="1" x14ac:dyDescent="0.25"/>
    <row r="3" spans="2:14" ht="24.9" customHeight="1" x14ac:dyDescent="0.25"/>
    <row r="4" spans="2:14" ht="24.9" customHeight="1" x14ac:dyDescent="0.25"/>
    <row r="5" spans="2:14" ht="24.9" customHeight="1" x14ac:dyDescent="0.25"/>
    <row r="8" spans="2:14" ht="13.8" x14ac:dyDescent="0.25">
      <c r="B8" s="507" t="s">
        <v>2637</v>
      </c>
      <c r="C8" s="507"/>
      <c r="D8" s="507"/>
      <c r="E8" s="507"/>
      <c r="F8" s="507"/>
      <c r="G8" s="507"/>
      <c r="H8" s="507"/>
      <c r="I8" s="507"/>
      <c r="J8" s="507"/>
      <c r="K8" s="507"/>
      <c r="L8" s="507"/>
      <c r="M8" s="507"/>
    </row>
    <row r="9" spans="2:14" ht="13.8" x14ac:dyDescent="0.25">
      <c r="B9" s="507" t="s">
        <v>3480</v>
      </c>
      <c r="C9" s="507"/>
      <c r="D9" s="507"/>
      <c r="E9" s="507"/>
      <c r="F9" s="507"/>
      <c r="G9" s="507"/>
      <c r="H9" s="507"/>
      <c r="I9" s="507"/>
      <c r="J9" s="507"/>
      <c r="K9" s="507"/>
      <c r="L9" s="507"/>
      <c r="M9" s="507"/>
    </row>
    <row r="10" spans="2:14" ht="13.8" x14ac:dyDescent="0.25">
      <c r="B10" s="507" t="s">
        <v>4171</v>
      </c>
      <c r="C10" s="507"/>
      <c r="D10" s="507"/>
      <c r="E10" s="507"/>
      <c r="F10" s="507"/>
      <c r="G10" s="507"/>
      <c r="H10" s="507"/>
      <c r="I10" s="507"/>
      <c r="J10" s="507"/>
      <c r="K10" s="507"/>
      <c r="L10" s="507"/>
      <c r="M10" s="507"/>
      <c r="N10" s="51" t="s">
        <v>234</v>
      </c>
    </row>
    <row r="56" spans="2:2" x14ac:dyDescent="0.25">
      <c r="B56" s="279"/>
    </row>
  </sheetData>
  <mergeCells count="3">
    <mergeCell ref="B10:M10"/>
    <mergeCell ref="B8:M8"/>
    <mergeCell ref="B9:M9"/>
  </mergeCells>
  <hyperlinks>
    <hyperlink ref="N10" location="INDICE!B87" display="INDICE" xr:uid="{00000000-0004-0000-4800-000000000000}"/>
  </hyperlinks>
  <printOptions horizontalCentered="1"/>
  <pageMargins left="0" right="0" top="1.5748031496062993" bottom="0.78740157480314965" header="0" footer="0.19685039370078741"/>
  <pageSetup paperSize="9" firstPageNumber="329" orientation="landscape" useFirstPageNumber="1" r:id="rId1"/>
  <headerFooter scaleWithDoc="0">
    <oddHeader>&amp;C&amp;G</oddHeader>
    <oddFooter>&amp;C&amp;P</oddFooter>
  </headerFooter>
  <drawing r:id="rId2"/>
  <legacyDrawingHF r:id="rId3"/>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dimension ref="B1:N57"/>
  <sheetViews>
    <sheetView showGridLines="0" zoomScale="90" zoomScaleNormal="90" workbookViewId="0">
      <selection activeCell="Q15" sqref="Q15"/>
    </sheetView>
  </sheetViews>
  <sheetFormatPr baseColWidth="10" defaultColWidth="10.88671875" defaultRowHeight="13.2" x14ac:dyDescent="0.25"/>
  <cols>
    <col min="1" max="1" width="3.33203125" customWidth="1"/>
  </cols>
  <sheetData>
    <row r="1" spans="2:14" ht="24.9" customHeight="1" x14ac:dyDescent="0.25"/>
    <row r="2" spans="2:14" ht="24.9" customHeight="1" x14ac:dyDescent="0.25"/>
    <row r="3" spans="2:14" ht="24.9" customHeight="1" x14ac:dyDescent="0.25"/>
    <row r="4" spans="2:14" ht="24.9" customHeight="1" x14ac:dyDescent="0.25"/>
    <row r="5" spans="2:14" ht="24.9" customHeight="1" x14ac:dyDescent="0.25"/>
    <row r="8" spans="2:14" ht="13.8" x14ac:dyDescent="0.25">
      <c r="B8" s="507" t="s">
        <v>2638</v>
      </c>
      <c r="C8" s="507"/>
      <c r="D8" s="507"/>
      <c r="E8" s="507"/>
      <c r="F8" s="507"/>
      <c r="G8" s="507"/>
      <c r="H8" s="507"/>
      <c r="I8" s="507"/>
      <c r="J8" s="507"/>
      <c r="K8" s="507"/>
      <c r="L8" s="507"/>
      <c r="M8" s="507"/>
    </row>
    <row r="9" spans="2:14" ht="13.8" x14ac:dyDescent="0.25">
      <c r="B9" s="507" t="s">
        <v>3497</v>
      </c>
      <c r="C9" s="507"/>
      <c r="D9" s="507"/>
      <c r="E9" s="507"/>
      <c r="F9" s="507"/>
      <c r="G9" s="507"/>
      <c r="H9" s="507"/>
      <c r="I9" s="507"/>
      <c r="J9" s="507"/>
      <c r="K9" s="507"/>
      <c r="L9" s="507"/>
      <c r="M9" s="507"/>
      <c r="N9" s="51" t="s">
        <v>234</v>
      </c>
    </row>
    <row r="10" spans="2:14" ht="13.8" x14ac:dyDescent="0.25">
      <c r="B10" s="507" t="s">
        <v>4171</v>
      </c>
      <c r="C10" s="507"/>
      <c r="D10" s="507"/>
      <c r="E10" s="507"/>
      <c r="F10" s="507"/>
      <c r="G10" s="507"/>
      <c r="H10" s="507"/>
      <c r="I10" s="507"/>
      <c r="J10" s="507"/>
      <c r="K10" s="507"/>
      <c r="L10" s="507"/>
      <c r="M10" s="507"/>
      <c r="N10" s="282"/>
    </row>
    <row r="57" spans="2:2" x14ac:dyDescent="0.25">
      <c r="B57" s="279"/>
    </row>
  </sheetData>
  <mergeCells count="3">
    <mergeCell ref="B9:M9"/>
    <mergeCell ref="B8:M8"/>
    <mergeCell ref="B10:M10"/>
  </mergeCells>
  <hyperlinks>
    <hyperlink ref="N9" location="INDICE!B88" display="INDICE" xr:uid="{00000000-0004-0000-4900-000000000000}"/>
  </hyperlinks>
  <printOptions horizontalCentered="1"/>
  <pageMargins left="0" right="0" top="1.5748031496062993" bottom="0.78740157480314965" header="0" footer="0.19685039370078741"/>
  <pageSetup paperSize="9" firstPageNumber="331" orientation="landscape" useFirstPageNumber="1" r:id="rId1"/>
  <headerFooter scaleWithDoc="0">
    <oddHeader>&amp;C&amp;G</oddHeader>
    <oddFooter>&amp;C&amp;P</oddFooter>
  </headerFooter>
  <drawing r:id="rId2"/>
  <legacyDrawingHF r:id="rId3"/>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dimension ref="B1:N57"/>
  <sheetViews>
    <sheetView showGridLines="0" zoomScale="85" zoomScaleNormal="85" workbookViewId="0">
      <selection activeCell="R21" sqref="R21"/>
    </sheetView>
  </sheetViews>
  <sheetFormatPr baseColWidth="10" defaultColWidth="10.88671875" defaultRowHeight="13.2" x14ac:dyDescent="0.25"/>
  <cols>
    <col min="1" max="1" width="3.33203125" customWidth="1"/>
  </cols>
  <sheetData>
    <row r="1" spans="2:14" ht="24.9" customHeight="1" x14ac:dyDescent="0.25"/>
    <row r="2" spans="2:14" ht="24.9" customHeight="1" x14ac:dyDescent="0.25"/>
    <row r="3" spans="2:14" ht="24.9" customHeight="1" x14ac:dyDescent="0.25"/>
    <row r="4" spans="2:14" ht="24.9" customHeight="1" x14ac:dyDescent="0.25"/>
    <row r="5" spans="2:14" ht="24.9" customHeight="1" x14ac:dyDescent="0.25"/>
    <row r="8" spans="2:14" ht="13.8" x14ac:dyDescent="0.25">
      <c r="B8" s="507" t="s">
        <v>2639</v>
      </c>
      <c r="C8" s="507"/>
      <c r="D8" s="507"/>
      <c r="E8" s="507"/>
      <c r="F8" s="507"/>
      <c r="G8" s="507"/>
      <c r="H8" s="507"/>
      <c r="I8" s="507"/>
      <c r="J8" s="507"/>
      <c r="K8" s="507"/>
      <c r="L8" s="507"/>
      <c r="M8" s="507"/>
      <c r="N8" s="264"/>
    </row>
    <row r="9" spans="2:14" ht="13.8" x14ac:dyDescent="0.25">
      <c r="B9" s="507" t="s">
        <v>3498</v>
      </c>
      <c r="C9" s="507"/>
      <c r="D9" s="507"/>
      <c r="E9" s="507"/>
      <c r="F9" s="507"/>
      <c r="G9" s="507"/>
      <c r="H9" s="507"/>
      <c r="I9" s="507"/>
      <c r="J9" s="507"/>
      <c r="K9" s="507"/>
      <c r="L9" s="507"/>
      <c r="M9" s="507"/>
      <c r="N9" s="51" t="s">
        <v>234</v>
      </c>
    </row>
    <row r="10" spans="2:14" ht="13.8" x14ac:dyDescent="0.25">
      <c r="B10" s="507" t="s">
        <v>4171</v>
      </c>
      <c r="C10" s="507"/>
      <c r="D10" s="507"/>
      <c r="E10" s="507"/>
      <c r="F10" s="507"/>
      <c r="G10" s="507"/>
      <c r="H10" s="507"/>
      <c r="I10" s="507"/>
      <c r="J10" s="507"/>
      <c r="K10" s="507"/>
      <c r="L10" s="507"/>
      <c r="M10" s="507"/>
      <c r="N10" s="264"/>
    </row>
    <row r="11" spans="2:14" x14ac:dyDescent="0.25">
      <c r="N11" s="264"/>
    </row>
    <row r="12" spans="2:14" x14ac:dyDescent="0.25">
      <c r="N12" s="264"/>
    </row>
    <row r="13" spans="2:14" x14ac:dyDescent="0.25">
      <c r="N13" s="264"/>
    </row>
    <row r="57" spans="2:2" x14ac:dyDescent="0.25">
      <c r="B57" s="279"/>
    </row>
  </sheetData>
  <mergeCells count="3">
    <mergeCell ref="B9:M9"/>
    <mergeCell ref="B8:M8"/>
    <mergeCell ref="B10:M10"/>
  </mergeCells>
  <hyperlinks>
    <hyperlink ref="N9" location="INDICE!B89" display="INDICE" xr:uid="{00000000-0004-0000-4A00-000000000000}"/>
  </hyperlinks>
  <printOptions horizontalCentered="1"/>
  <pageMargins left="0" right="0" top="1.5748031496062993" bottom="0.78740157480314965" header="0" footer="0.19685039370078741"/>
  <pageSetup paperSize="9" firstPageNumber="332" orientation="landscape" useFirstPageNumber="1" r:id="rId1"/>
  <headerFooter scaleWithDoc="0">
    <oddHeader>&amp;C&amp;G</oddHeader>
    <oddFooter>&amp;C&amp;P</oddFooter>
  </headerFooter>
  <drawing r:id="rId2"/>
  <legacyDrawingHF r:id="rId3"/>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dimension ref="B1:N57"/>
  <sheetViews>
    <sheetView showGridLines="0" zoomScale="85" zoomScaleNormal="85" workbookViewId="0">
      <selection activeCell="R22" sqref="R22"/>
    </sheetView>
  </sheetViews>
  <sheetFormatPr baseColWidth="10" defaultColWidth="10.88671875" defaultRowHeight="13.2" x14ac:dyDescent="0.25"/>
  <cols>
    <col min="1" max="1" width="3.33203125" customWidth="1"/>
  </cols>
  <sheetData>
    <row r="1" spans="2:14" ht="24.9" customHeight="1" x14ac:dyDescent="0.25"/>
    <row r="2" spans="2:14" ht="24.9" customHeight="1" x14ac:dyDescent="0.25"/>
    <row r="3" spans="2:14" ht="24.9" customHeight="1" x14ac:dyDescent="0.25"/>
    <row r="4" spans="2:14" ht="24.9" customHeight="1" x14ac:dyDescent="0.25"/>
    <row r="5" spans="2:14" ht="24.9" customHeight="1" x14ac:dyDescent="0.25"/>
    <row r="8" spans="2:14" ht="13.8" x14ac:dyDescent="0.25">
      <c r="B8" s="507" t="s">
        <v>2640</v>
      </c>
      <c r="C8" s="507"/>
      <c r="D8" s="507"/>
      <c r="E8" s="507"/>
      <c r="F8" s="507"/>
      <c r="G8" s="507"/>
      <c r="H8" s="507"/>
      <c r="I8" s="507"/>
      <c r="J8" s="507"/>
      <c r="K8" s="507"/>
      <c r="L8" s="507"/>
      <c r="M8" s="507"/>
    </row>
    <row r="9" spans="2:14" ht="13.8" x14ac:dyDescent="0.25">
      <c r="B9" s="507" t="s">
        <v>3483</v>
      </c>
      <c r="C9" s="507"/>
      <c r="D9" s="507"/>
      <c r="E9" s="507"/>
      <c r="F9" s="507"/>
      <c r="G9" s="507"/>
      <c r="H9" s="507"/>
      <c r="I9" s="507"/>
      <c r="J9" s="507"/>
      <c r="K9" s="507"/>
      <c r="L9" s="507"/>
      <c r="M9" s="507"/>
      <c r="N9" s="51" t="s">
        <v>234</v>
      </c>
    </row>
    <row r="10" spans="2:14" ht="13.8" x14ac:dyDescent="0.25">
      <c r="B10" s="507" t="s">
        <v>4171</v>
      </c>
      <c r="C10" s="507"/>
      <c r="D10" s="507"/>
      <c r="E10" s="507"/>
      <c r="F10" s="507"/>
      <c r="G10" s="507"/>
      <c r="H10" s="507"/>
      <c r="I10" s="507"/>
      <c r="J10" s="507"/>
      <c r="K10" s="507"/>
      <c r="L10" s="507"/>
      <c r="M10" s="507"/>
    </row>
    <row r="57" spans="2:2" x14ac:dyDescent="0.25">
      <c r="B57" s="279"/>
    </row>
  </sheetData>
  <mergeCells count="3">
    <mergeCell ref="B9:M9"/>
    <mergeCell ref="B8:M8"/>
    <mergeCell ref="B10:M10"/>
  </mergeCells>
  <hyperlinks>
    <hyperlink ref="N9" location="INDICE!B90" display="INDICE" xr:uid="{00000000-0004-0000-4B00-000000000000}"/>
  </hyperlinks>
  <printOptions horizontalCentered="1"/>
  <pageMargins left="0" right="0" top="1.5748031496062993" bottom="0.78740157480314965" header="0" footer="0.19685039370078741"/>
  <pageSetup paperSize="9" firstPageNumber="330" orientation="landscape" useFirstPageNumber="1" r:id="rId1"/>
  <headerFooter scaleWithDoc="0">
    <oddHeader>&amp;C&amp;G</oddHeader>
    <oddFooter>&amp;C&amp;P</oddFooter>
  </headerFooter>
  <drawing r:id="rId2"/>
  <legacyDrawingHF r:id="rId3"/>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dimension ref="B1:N57"/>
  <sheetViews>
    <sheetView showGridLines="0" zoomScale="85" zoomScaleNormal="85" workbookViewId="0">
      <selection activeCell="R16" sqref="R16"/>
    </sheetView>
  </sheetViews>
  <sheetFormatPr baseColWidth="10" defaultColWidth="10.88671875" defaultRowHeight="13.2" x14ac:dyDescent="0.25"/>
  <cols>
    <col min="1" max="1" width="3.33203125" customWidth="1"/>
  </cols>
  <sheetData>
    <row r="1" spans="2:14" ht="24.9" customHeight="1" x14ac:dyDescent="0.25"/>
    <row r="2" spans="2:14" ht="24.9" customHeight="1" x14ac:dyDescent="0.25"/>
    <row r="3" spans="2:14" ht="24.9" customHeight="1" x14ac:dyDescent="0.25"/>
    <row r="4" spans="2:14" ht="24.9" customHeight="1" x14ac:dyDescent="0.25"/>
    <row r="5" spans="2:14" ht="24.9" customHeight="1" x14ac:dyDescent="0.25"/>
    <row r="8" spans="2:14" ht="13.8" x14ac:dyDescent="0.25">
      <c r="B8" s="507" t="s">
        <v>2641</v>
      </c>
      <c r="C8" s="507"/>
      <c r="D8" s="507"/>
      <c r="E8" s="507"/>
      <c r="F8" s="507"/>
      <c r="G8" s="507"/>
      <c r="H8" s="507"/>
      <c r="I8" s="507"/>
      <c r="J8" s="507"/>
      <c r="K8" s="507"/>
      <c r="L8" s="507"/>
      <c r="M8" s="507"/>
      <c r="N8" s="264"/>
    </row>
    <row r="9" spans="2:14" ht="13.8" x14ac:dyDescent="0.25">
      <c r="B9" s="507" t="s">
        <v>3499</v>
      </c>
      <c r="C9" s="507"/>
      <c r="D9" s="507"/>
      <c r="E9" s="507"/>
      <c r="F9" s="507"/>
      <c r="G9" s="507"/>
      <c r="H9" s="507"/>
      <c r="I9" s="507"/>
      <c r="J9" s="507"/>
      <c r="K9" s="507"/>
      <c r="L9" s="507"/>
      <c r="M9" s="507"/>
      <c r="N9" s="51" t="s">
        <v>234</v>
      </c>
    </row>
    <row r="10" spans="2:14" ht="13.8" x14ac:dyDescent="0.25">
      <c r="B10" s="507" t="s">
        <v>4171</v>
      </c>
      <c r="C10" s="507"/>
      <c r="D10" s="507"/>
      <c r="E10" s="507"/>
      <c r="F10" s="507"/>
      <c r="G10" s="507"/>
      <c r="H10" s="507"/>
      <c r="I10" s="507"/>
      <c r="J10" s="507"/>
      <c r="K10" s="507"/>
      <c r="L10" s="507"/>
      <c r="M10" s="507"/>
      <c r="N10" s="264"/>
    </row>
    <row r="57" spans="2:2" x14ac:dyDescent="0.25">
      <c r="B57" s="279"/>
    </row>
  </sheetData>
  <mergeCells count="3">
    <mergeCell ref="B9:M9"/>
    <mergeCell ref="B8:M8"/>
    <mergeCell ref="B10:M10"/>
  </mergeCells>
  <hyperlinks>
    <hyperlink ref="N9" location="INDICE!B91" display="INDICE" xr:uid="{00000000-0004-0000-4C00-000000000000}"/>
  </hyperlinks>
  <printOptions horizontalCentered="1"/>
  <pageMargins left="0" right="0" top="1.5748031496062993" bottom="0.78740157480314965" header="0" footer="0.19685039370078741"/>
  <pageSetup paperSize="9" firstPageNumber="333" orientation="landscape" useFirstPageNumber="1" r:id="rId1"/>
  <headerFooter scaleWithDoc="0">
    <oddHeader>&amp;C&amp;G</oddHeader>
    <oddFooter>&amp;C&amp;P</oddFooter>
  </headerFooter>
  <drawing r:id="rId2"/>
  <legacyDrawingHF r:id="rId3"/>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dimension ref="B1:O57"/>
  <sheetViews>
    <sheetView showGridLines="0" zoomScale="85" zoomScaleNormal="85" workbookViewId="0">
      <selection activeCell="Q17" sqref="Q17"/>
    </sheetView>
  </sheetViews>
  <sheetFormatPr baseColWidth="10" defaultColWidth="10.88671875" defaultRowHeight="13.2" x14ac:dyDescent="0.25"/>
  <cols>
    <col min="1" max="1" width="3.33203125" customWidth="1"/>
    <col min="15" max="15" width="10.88671875" customWidth="1"/>
  </cols>
  <sheetData>
    <row r="1" spans="2:15" ht="24.9" customHeight="1" x14ac:dyDescent="0.25"/>
    <row r="2" spans="2:15" ht="24.9" customHeight="1" x14ac:dyDescent="0.25"/>
    <row r="3" spans="2:15" ht="24.9" customHeight="1" x14ac:dyDescent="0.25"/>
    <row r="4" spans="2:15" ht="24.9" customHeight="1" x14ac:dyDescent="0.25"/>
    <row r="5" spans="2:15" ht="24.9" customHeight="1" x14ac:dyDescent="0.25"/>
    <row r="8" spans="2:15" ht="13.8" x14ac:dyDescent="0.25">
      <c r="B8" s="507" t="s">
        <v>2642</v>
      </c>
      <c r="C8" s="507"/>
      <c r="D8" s="507"/>
      <c r="E8" s="507"/>
      <c r="F8" s="507"/>
      <c r="G8" s="507"/>
      <c r="H8" s="507"/>
      <c r="I8" s="507"/>
      <c r="J8" s="507"/>
      <c r="K8" s="507"/>
      <c r="L8" s="507"/>
      <c r="M8" s="507"/>
      <c r="N8" s="264"/>
      <c r="O8" s="264"/>
    </row>
    <row r="9" spans="2:15" ht="13.8" x14ac:dyDescent="0.25">
      <c r="B9" s="507" t="s">
        <v>3500</v>
      </c>
      <c r="C9" s="507"/>
      <c r="D9" s="507"/>
      <c r="E9" s="507"/>
      <c r="F9" s="507"/>
      <c r="G9" s="507"/>
      <c r="H9" s="507"/>
      <c r="I9" s="507"/>
      <c r="J9" s="507"/>
      <c r="K9" s="507"/>
      <c r="L9" s="507"/>
      <c r="M9" s="507"/>
      <c r="N9" s="51" t="s">
        <v>234</v>
      </c>
      <c r="O9" s="264"/>
    </row>
    <row r="10" spans="2:15" ht="13.8" x14ac:dyDescent="0.25">
      <c r="B10" s="507" t="s">
        <v>4171</v>
      </c>
      <c r="C10" s="507"/>
      <c r="D10" s="507"/>
      <c r="E10" s="507"/>
      <c r="F10" s="507"/>
      <c r="G10" s="507"/>
      <c r="H10" s="507"/>
      <c r="I10" s="507"/>
      <c r="J10" s="507"/>
      <c r="K10" s="507"/>
      <c r="L10" s="507"/>
      <c r="M10" s="507"/>
      <c r="N10" s="264"/>
      <c r="O10" s="264"/>
    </row>
    <row r="11" spans="2:15" x14ac:dyDescent="0.25">
      <c r="N11" s="264"/>
      <c r="O11" s="264"/>
    </row>
    <row r="57" spans="2:2" x14ac:dyDescent="0.25">
      <c r="B57" s="279"/>
    </row>
  </sheetData>
  <mergeCells count="3">
    <mergeCell ref="B9:M9"/>
    <mergeCell ref="B8:M8"/>
    <mergeCell ref="B10:M10"/>
  </mergeCells>
  <hyperlinks>
    <hyperlink ref="N9" location="INDICE!B92" display="INDICE" xr:uid="{00000000-0004-0000-4D00-000000000000}"/>
  </hyperlinks>
  <printOptions horizontalCentered="1"/>
  <pageMargins left="0" right="0" top="1.5748031496062993" bottom="0.78740157480314965" header="0" footer="0.19685039370078741"/>
  <pageSetup paperSize="9" firstPageNumber="334" orientation="landscape" useFirstPageNumber="1" r:id="rId1"/>
  <headerFooter scaleWithDoc="0">
    <oddHeader>&amp;C&amp;G</oddHeader>
    <oddFooter>&amp;C&amp;P</oddFooter>
  </headerFooter>
  <drawing r:id="rId2"/>
  <legacyDrawingHF r:id="rId3"/>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dimension ref="B1:N57"/>
  <sheetViews>
    <sheetView showGridLines="0" zoomScale="85" zoomScaleNormal="85" workbookViewId="0">
      <selection activeCell="Q19" sqref="Q19"/>
    </sheetView>
  </sheetViews>
  <sheetFormatPr baseColWidth="10" defaultColWidth="10.88671875" defaultRowHeight="13.2" x14ac:dyDescent="0.25"/>
  <cols>
    <col min="1" max="1" width="3.33203125" customWidth="1"/>
  </cols>
  <sheetData>
    <row r="1" spans="2:14" ht="24.9" customHeight="1" x14ac:dyDescent="0.25"/>
    <row r="2" spans="2:14" ht="24.9" customHeight="1" x14ac:dyDescent="0.25"/>
    <row r="3" spans="2:14" ht="24.9" customHeight="1" x14ac:dyDescent="0.25"/>
    <row r="4" spans="2:14" ht="24.9" customHeight="1" x14ac:dyDescent="0.25"/>
    <row r="5" spans="2:14" ht="24.9" customHeight="1" x14ac:dyDescent="0.25"/>
    <row r="8" spans="2:14" ht="13.8" x14ac:dyDescent="0.25">
      <c r="B8" s="507" t="s">
        <v>2643</v>
      </c>
      <c r="C8" s="507"/>
      <c r="D8" s="507"/>
      <c r="E8" s="507"/>
      <c r="F8" s="507"/>
      <c r="G8" s="507"/>
      <c r="H8" s="507"/>
      <c r="I8" s="507"/>
      <c r="J8" s="507"/>
      <c r="K8" s="507"/>
      <c r="L8" s="507"/>
      <c r="M8" s="507"/>
      <c r="N8" s="264"/>
    </row>
    <row r="9" spans="2:14" ht="13.8" x14ac:dyDescent="0.25">
      <c r="B9" s="507" t="s">
        <v>3486</v>
      </c>
      <c r="C9" s="507"/>
      <c r="D9" s="507"/>
      <c r="E9" s="507"/>
      <c r="F9" s="507"/>
      <c r="G9" s="507"/>
      <c r="H9" s="507"/>
      <c r="I9" s="507"/>
      <c r="J9" s="507"/>
      <c r="K9" s="507"/>
      <c r="L9" s="507"/>
      <c r="M9" s="507"/>
      <c r="N9" s="51" t="s">
        <v>234</v>
      </c>
    </row>
    <row r="10" spans="2:14" ht="13.8" x14ac:dyDescent="0.25">
      <c r="B10" s="507" t="s">
        <v>4171</v>
      </c>
      <c r="C10" s="507"/>
      <c r="D10" s="507"/>
      <c r="E10" s="507"/>
      <c r="F10" s="507"/>
      <c r="G10" s="507"/>
      <c r="H10" s="507"/>
      <c r="I10" s="507"/>
      <c r="J10" s="507"/>
      <c r="K10" s="507"/>
      <c r="L10" s="507"/>
      <c r="M10" s="507"/>
      <c r="N10" s="264"/>
    </row>
    <row r="11" spans="2:14" x14ac:dyDescent="0.25">
      <c r="N11" s="264"/>
    </row>
    <row r="57" spans="2:2" x14ac:dyDescent="0.25">
      <c r="B57" s="279"/>
    </row>
  </sheetData>
  <mergeCells count="3">
    <mergeCell ref="B9:M9"/>
    <mergeCell ref="B8:M8"/>
    <mergeCell ref="B10:M10"/>
  </mergeCells>
  <hyperlinks>
    <hyperlink ref="N9" location="INDICE!B93" display="INDICE" xr:uid="{00000000-0004-0000-4E00-000000000000}"/>
  </hyperlinks>
  <printOptions horizontalCentered="1"/>
  <pageMargins left="0" right="0" top="1.5748031496062993" bottom="0.78740157480314965" header="0" footer="0.19685039370078741"/>
  <pageSetup paperSize="9" firstPageNumber="335" orientation="landscape" useFirstPageNumber="1" r:id="rId1"/>
  <headerFooter scaleWithDoc="0">
    <oddHeader>&amp;C&amp;G</oddHeader>
    <oddFooter>&amp;C&amp;P</oddFooter>
  </headerFooter>
  <drawing r:id="rId2"/>
  <legacyDrawingHF r:id="rId3"/>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dimension ref="B1:N57"/>
  <sheetViews>
    <sheetView showGridLines="0" zoomScale="85" zoomScaleNormal="85" workbookViewId="0">
      <selection activeCell="R17" sqref="R17"/>
    </sheetView>
  </sheetViews>
  <sheetFormatPr baseColWidth="10" defaultColWidth="10.88671875" defaultRowHeight="13.2" x14ac:dyDescent="0.25"/>
  <cols>
    <col min="1" max="1" width="3.33203125" customWidth="1"/>
  </cols>
  <sheetData>
    <row r="1" spans="2:14" ht="24.9" customHeight="1" x14ac:dyDescent="0.25"/>
    <row r="2" spans="2:14" ht="24.9" customHeight="1" x14ac:dyDescent="0.25"/>
    <row r="3" spans="2:14" ht="24.9" customHeight="1" x14ac:dyDescent="0.25"/>
    <row r="4" spans="2:14" ht="24.9" customHeight="1" x14ac:dyDescent="0.25"/>
    <row r="5" spans="2:14" ht="24.9" customHeight="1" x14ac:dyDescent="0.25"/>
    <row r="8" spans="2:14" ht="13.8" x14ac:dyDescent="0.25">
      <c r="B8" s="507" t="s">
        <v>2644</v>
      </c>
      <c r="C8" s="507"/>
      <c r="D8" s="507"/>
      <c r="E8" s="507"/>
      <c r="F8" s="507"/>
      <c r="G8" s="507"/>
      <c r="H8" s="507"/>
      <c r="I8" s="507"/>
      <c r="J8" s="507"/>
      <c r="K8" s="507"/>
      <c r="L8" s="507"/>
      <c r="M8" s="507"/>
      <c r="N8" s="264"/>
    </row>
    <row r="9" spans="2:14" ht="13.8" x14ac:dyDescent="0.25">
      <c r="B9" s="507" t="s">
        <v>3487</v>
      </c>
      <c r="C9" s="507"/>
      <c r="D9" s="507"/>
      <c r="E9" s="507"/>
      <c r="F9" s="507"/>
      <c r="G9" s="507"/>
      <c r="H9" s="507"/>
      <c r="I9" s="507"/>
      <c r="J9" s="507"/>
      <c r="K9" s="507"/>
      <c r="L9" s="507"/>
      <c r="M9" s="507"/>
      <c r="N9" s="51" t="s">
        <v>234</v>
      </c>
    </row>
    <row r="10" spans="2:14" ht="13.8" x14ac:dyDescent="0.25">
      <c r="B10" s="507" t="s">
        <v>4171</v>
      </c>
      <c r="C10" s="507"/>
      <c r="D10" s="507"/>
      <c r="E10" s="507"/>
      <c r="F10" s="507"/>
      <c r="G10" s="507"/>
      <c r="H10" s="507"/>
      <c r="I10" s="507"/>
      <c r="J10" s="507"/>
      <c r="K10" s="507"/>
      <c r="L10" s="507"/>
      <c r="M10" s="507"/>
      <c r="N10" s="264"/>
    </row>
    <row r="11" spans="2:14" x14ac:dyDescent="0.25">
      <c r="N11" s="264"/>
    </row>
    <row r="12" spans="2:14" x14ac:dyDescent="0.25">
      <c r="N12" s="264"/>
    </row>
    <row r="57" spans="2:2" x14ac:dyDescent="0.25">
      <c r="B57" s="279"/>
    </row>
  </sheetData>
  <mergeCells count="3">
    <mergeCell ref="B9:M9"/>
    <mergeCell ref="B8:M8"/>
    <mergeCell ref="B10:M10"/>
  </mergeCells>
  <hyperlinks>
    <hyperlink ref="N9" location="INDICE!B94" display="INDICE" xr:uid="{00000000-0004-0000-4F00-000000000000}"/>
  </hyperlinks>
  <printOptions horizontalCentered="1"/>
  <pageMargins left="0" right="0" top="1.5748031496062993" bottom="0.78740157480314965" header="0" footer="0.19685039370078741"/>
  <pageSetup paperSize="9" firstPageNumber="336" orientation="landscape" useFirstPageNumber="1" r:id="rId1"/>
  <headerFooter scaleWithDoc="0">
    <oddHeader>&amp;C&amp;G</oddHeader>
    <oddFooter>&amp;C&amp;P</oddFooter>
  </headerFooter>
  <drawing r:id="rId2"/>
  <legacyDrawingHF r:id="rId3"/>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dimension ref="B1:N57"/>
  <sheetViews>
    <sheetView showGridLines="0" zoomScale="85" zoomScaleNormal="85" workbookViewId="0">
      <selection activeCell="Q18" sqref="Q18"/>
    </sheetView>
  </sheetViews>
  <sheetFormatPr baseColWidth="10" defaultColWidth="10.88671875" defaultRowHeight="13.2" x14ac:dyDescent="0.25"/>
  <cols>
    <col min="1" max="1" width="3.33203125" customWidth="1"/>
  </cols>
  <sheetData>
    <row r="1" spans="2:14" ht="24.9" customHeight="1" x14ac:dyDescent="0.25"/>
    <row r="2" spans="2:14" ht="24.9" customHeight="1" x14ac:dyDescent="0.25"/>
    <row r="3" spans="2:14" ht="24.9" customHeight="1" x14ac:dyDescent="0.25"/>
    <row r="4" spans="2:14" ht="24.9" customHeight="1" x14ac:dyDescent="0.25"/>
    <row r="5" spans="2:14" ht="24.9" customHeight="1" x14ac:dyDescent="0.25"/>
    <row r="8" spans="2:14" ht="13.8" x14ac:dyDescent="0.25">
      <c r="B8" s="507" t="s">
        <v>2645</v>
      </c>
      <c r="C8" s="507"/>
      <c r="D8" s="507"/>
      <c r="E8" s="507"/>
      <c r="F8" s="507"/>
      <c r="G8" s="507"/>
      <c r="H8" s="507"/>
      <c r="I8" s="507"/>
      <c r="J8" s="507"/>
      <c r="K8" s="507"/>
      <c r="L8" s="507"/>
      <c r="M8" s="507"/>
    </row>
    <row r="9" spans="2:14" ht="13.8" x14ac:dyDescent="0.25">
      <c r="B9" s="507" t="s">
        <v>3488</v>
      </c>
      <c r="C9" s="507"/>
      <c r="D9" s="507"/>
      <c r="E9" s="507"/>
      <c r="F9" s="507"/>
      <c r="G9" s="507"/>
      <c r="H9" s="507"/>
      <c r="I9" s="507"/>
      <c r="J9" s="507"/>
      <c r="K9" s="507"/>
      <c r="L9" s="507"/>
      <c r="M9" s="507"/>
      <c r="N9" s="51" t="s">
        <v>234</v>
      </c>
    </row>
    <row r="10" spans="2:14" ht="13.8" x14ac:dyDescent="0.25">
      <c r="B10" s="507" t="s">
        <v>4171</v>
      </c>
      <c r="C10" s="507"/>
      <c r="D10" s="507"/>
      <c r="E10" s="507"/>
      <c r="F10" s="507"/>
      <c r="G10" s="507"/>
      <c r="H10" s="507"/>
      <c r="I10" s="507"/>
      <c r="J10" s="507"/>
      <c r="K10" s="507"/>
      <c r="L10" s="507"/>
      <c r="M10" s="507"/>
      <c r="N10" s="264"/>
    </row>
    <row r="57" spans="2:2" x14ac:dyDescent="0.25">
      <c r="B57" s="279"/>
    </row>
  </sheetData>
  <mergeCells count="3">
    <mergeCell ref="B9:M9"/>
    <mergeCell ref="B8:M8"/>
    <mergeCell ref="B10:M10"/>
  </mergeCells>
  <hyperlinks>
    <hyperlink ref="N9" location="INDICE!B95" display="INDICE" xr:uid="{00000000-0004-0000-5000-000000000000}"/>
  </hyperlinks>
  <printOptions horizontalCentered="1"/>
  <pageMargins left="0" right="0" top="1.5748031496062993" bottom="0.78740157480314965" header="0" footer="0.19685039370078741"/>
  <pageSetup paperSize="9" firstPageNumber="337" orientation="landscape" useFirstPageNumber="1" r:id="rId1"/>
  <headerFooter scaleWithDoc="0">
    <oddHeader>&amp;C&amp;G</oddHeader>
    <oddFooter>&amp;C&amp;P</oddFooter>
  </headerFooter>
  <drawing r:id="rId2"/>
  <legacyDrawingHF r:id="rId3"/>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100-000000000000}">
  <dimension ref="B1:O57"/>
  <sheetViews>
    <sheetView showGridLines="0" zoomScale="85" zoomScaleNormal="85" workbookViewId="0">
      <selection activeCell="Q16" sqref="Q16"/>
    </sheetView>
  </sheetViews>
  <sheetFormatPr baseColWidth="10" defaultColWidth="10.88671875" defaultRowHeight="13.2" x14ac:dyDescent="0.25"/>
  <cols>
    <col min="1" max="1" width="3.33203125" customWidth="1"/>
  </cols>
  <sheetData>
    <row r="1" spans="2:15" ht="24.9" customHeight="1" x14ac:dyDescent="0.25"/>
    <row r="2" spans="2:15" ht="24.9" customHeight="1" x14ac:dyDescent="0.25"/>
    <row r="3" spans="2:15" ht="24.9" customHeight="1" x14ac:dyDescent="0.25"/>
    <row r="4" spans="2:15" ht="24.9" customHeight="1" x14ac:dyDescent="0.25"/>
    <row r="5" spans="2:15" ht="24.9" customHeight="1" x14ac:dyDescent="0.25"/>
    <row r="8" spans="2:15" ht="13.8" x14ac:dyDescent="0.25">
      <c r="B8" s="507" t="s">
        <v>2646</v>
      </c>
      <c r="C8" s="507"/>
      <c r="D8" s="507"/>
      <c r="E8" s="507"/>
      <c r="F8" s="507"/>
      <c r="G8" s="507"/>
      <c r="H8" s="507"/>
      <c r="I8" s="507"/>
      <c r="J8" s="507"/>
      <c r="K8" s="507"/>
      <c r="L8" s="507"/>
      <c r="M8" s="507"/>
    </row>
    <row r="9" spans="2:15" ht="13.8" x14ac:dyDescent="0.25">
      <c r="B9" s="507" t="s">
        <v>3501</v>
      </c>
      <c r="C9" s="507"/>
      <c r="D9" s="507"/>
      <c r="E9" s="507"/>
      <c r="F9" s="507"/>
      <c r="G9" s="507"/>
      <c r="H9" s="507"/>
      <c r="I9" s="507"/>
      <c r="J9" s="507"/>
      <c r="K9" s="507"/>
      <c r="L9" s="507"/>
      <c r="M9" s="507"/>
      <c r="N9" s="51" t="s">
        <v>234</v>
      </c>
      <c r="O9" s="264"/>
    </row>
    <row r="10" spans="2:15" ht="13.8" x14ac:dyDescent="0.25">
      <c r="B10" s="507" t="s">
        <v>4171</v>
      </c>
      <c r="C10" s="507"/>
      <c r="D10" s="507"/>
      <c r="E10" s="507"/>
      <c r="F10" s="507"/>
      <c r="G10" s="507"/>
      <c r="H10" s="507"/>
      <c r="I10" s="507"/>
      <c r="J10" s="507"/>
      <c r="K10" s="507"/>
      <c r="L10" s="507"/>
      <c r="M10" s="507"/>
    </row>
    <row r="57" spans="2:2" x14ac:dyDescent="0.25">
      <c r="B57" s="279"/>
    </row>
  </sheetData>
  <mergeCells count="3">
    <mergeCell ref="B9:M9"/>
    <mergeCell ref="B8:M8"/>
    <mergeCell ref="B10:M10"/>
  </mergeCells>
  <hyperlinks>
    <hyperlink ref="N9" location="INDICE!B96" display="INDICE" xr:uid="{00000000-0004-0000-5100-000000000000}"/>
  </hyperlinks>
  <printOptions horizontalCentered="1"/>
  <pageMargins left="0" right="0" top="1.5748031496062993" bottom="0.78740157480314965" header="0" footer="0.19685039370078741"/>
  <pageSetup paperSize="9" firstPageNumber="338" orientation="landscape" useFirstPageNumber="1" r:id="rId1"/>
  <headerFooter scaleWithDoc="0">
    <oddHeader>&amp;C&amp;G</oddHeader>
    <oddFooter>&amp;C&amp;P</oddFooter>
  </headerFooter>
  <drawing r:id="rId2"/>
  <legacyDrawingHF r:id="rId3"/>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200-000000000000}">
  <dimension ref="B1:N57"/>
  <sheetViews>
    <sheetView showGridLines="0" zoomScale="85" zoomScaleNormal="85" workbookViewId="0">
      <selection activeCell="P18" sqref="P18"/>
    </sheetView>
  </sheetViews>
  <sheetFormatPr baseColWidth="10" defaultColWidth="10.88671875" defaultRowHeight="13.2" x14ac:dyDescent="0.25"/>
  <cols>
    <col min="1" max="1" width="3.33203125" customWidth="1"/>
  </cols>
  <sheetData>
    <row r="1" spans="2:14" ht="24.9" customHeight="1" x14ac:dyDescent="0.25"/>
    <row r="2" spans="2:14" ht="24.9" customHeight="1" x14ac:dyDescent="0.25"/>
    <row r="3" spans="2:14" ht="24.9" customHeight="1" x14ac:dyDescent="0.25"/>
    <row r="4" spans="2:14" ht="24.9" customHeight="1" x14ac:dyDescent="0.25"/>
    <row r="5" spans="2:14" ht="24.9" customHeight="1" x14ac:dyDescent="0.25"/>
    <row r="8" spans="2:14" ht="13.8" x14ac:dyDescent="0.25">
      <c r="B8" s="507" t="s">
        <v>2647</v>
      </c>
      <c r="C8" s="507"/>
      <c r="D8" s="507"/>
      <c r="E8" s="507"/>
      <c r="F8" s="507"/>
      <c r="G8" s="507"/>
      <c r="H8" s="507"/>
      <c r="I8" s="507"/>
      <c r="J8" s="507"/>
      <c r="K8" s="507"/>
      <c r="L8" s="507"/>
      <c r="M8" s="507"/>
      <c r="N8" s="264"/>
    </row>
    <row r="9" spans="2:14" ht="13.8" x14ac:dyDescent="0.25">
      <c r="B9" s="507" t="s">
        <v>3502</v>
      </c>
      <c r="C9" s="507"/>
      <c r="D9" s="507"/>
      <c r="E9" s="507"/>
      <c r="F9" s="507"/>
      <c r="G9" s="507"/>
      <c r="H9" s="507"/>
      <c r="I9" s="507"/>
      <c r="J9" s="507"/>
      <c r="K9" s="507"/>
      <c r="L9" s="507"/>
      <c r="M9" s="507"/>
      <c r="N9" s="51" t="s">
        <v>234</v>
      </c>
    </row>
    <row r="10" spans="2:14" ht="13.8" x14ac:dyDescent="0.25">
      <c r="B10" s="507" t="s">
        <v>4171</v>
      </c>
      <c r="C10" s="507"/>
      <c r="D10" s="507"/>
      <c r="E10" s="507"/>
      <c r="F10" s="507"/>
      <c r="G10" s="507"/>
      <c r="H10" s="507"/>
      <c r="I10" s="507"/>
      <c r="J10" s="507"/>
      <c r="K10" s="507"/>
      <c r="L10" s="507"/>
      <c r="M10" s="507"/>
      <c r="N10" s="264"/>
    </row>
    <row r="11" spans="2:14" x14ac:dyDescent="0.25">
      <c r="N11" s="264"/>
    </row>
    <row r="57" spans="2:2" x14ac:dyDescent="0.25">
      <c r="B57" s="279"/>
    </row>
  </sheetData>
  <mergeCells count="3">
    <mergeCell ref="B9:M9"/>
    <mergeCell ref="B8:M8"/>
    <mergeCell ref="B10:M10"/>
  </mergeCells>
  <hyperlinks>
    <hyperlink ref="N9" location="INDICE!B97" display="INDICE" xr:uid="{00000000-0004-0000-5200-000000000000}"/>
  </hyperlinks>
  <printOptions horizontalCentered="1"/>
  <pageMargins left="0" right="0" top="1.5748031496062993" bottom="0.78740157480314965" header="0" footer="0.19685039370078741"/>
  <pageSetup paperSize="9" firstPageNumber="339" orientation="landscape" useFirstPageNumber="1" r:id="rId1"/>
  <headerFooter scaleWithDoc="0">
    <oddHeader>&amp;C&amp;G</oddHeader>
    <oddFooter>&amp;C&amp;P</oddFooter>
  </headerFooter>
  <drawing r:id="rId2"/>
  <legacyDrawingHF r:id="rId3"/>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300-000000000000}">
  <dimension ref="B1:N57"/>
  <sheetViews>
    <sheetView showGridLines="0" zoomScale="85" zoomScaleNormal="85" workbookViewId="0">
      <selection activeCell="Q17" sqref="Q17"/>
    </sheetView>
  </sheetViews>
  <sheetFormatPr baseColWidth="10" defaultColWidth="10.88671875" defaultRowHeight="13.2" x14ac:dyDescent="0.25"/>
  <cols>
    <col min="1" max="1" width="3.33203125" customWidth="1"/>
  </cols>
  <sheetData>
    <row r="1" spans="2:14" ht="24.9" customHeight="1" x14ac:dyDescent="0.25"/>
    <row r="2" spans="2:14" ht="24.9" customHeight="1" x14ac:dyDescent="0.25"/>
    <row r="3" spans="2:14" ht="24.9" customHeight="1" x14ac:dyDescent="0.25"/>
    <row r="4" spans="2:14" ht="24.9" customHeight="1" x14ac:dyDescent="0.25"/>
    <row r="5" spans="2:14" ht="24.9" customHeight="1" x14ac:dyDescent="0.25"/>
    <row r="8" spans="2:14" ht="13.8" x14ac:dyDescent="0.25">
      <c r="B8" s="507" t="s">
        <v>2648</v>
      </c>
      <c r="C8" s="507"/>
      <c r="D8" s="507"/>
      <c r="E8" s="507"/>
      <c r="F8" s="507"/>
      <c r="G8" s="507"/>
      <c r="H8" s="507"/>
      <c r="I8" s="507"/>
      <c r="J8" s="507"/>
      <c r="K8" s="507"/>
      <c r="L8" s="507"/>
      <c r="M8" s="507"/>
      <c r="N8" s="264"/>
    </row>
    <row r="9" spans="2:14" ht="13.8" x14ac:dyDescent="0.25">
      <c r="B9" s="507" t="s">
        <v>3503</v>
      </c>
      <c r="C9" s="507"/>
      <c r="D9" s="507"/>
      <c r="E9" s="507"/>
      <c r="F9" s="507"/>
      <c r="G9" s="507"/>
      <c r="H9" s="507"/>
      <c r="I9" s="507"/>
      <c r="J9" s="507"/>
      <c r="K9" s="507"/>
      <c r="L9" s="507"/>
      <c r="M9" s="507"/>
      <c r="N9" s="51" t="s">
        <v>234</v>
      </c>
    </row>
    <row r="10" spans="2:14" ht="13.8" x14ac:dyDescent="0.25">
      <c r="B10" s="507" t="s">
        <v>4171</v>
      </c>
      <c r="C10" s="507"/>
      <c r="D10" s="507"/>
      <c r="E10" s="507"/>
      <c r="F10" s="507"/>
      <c r="G10" s="507"/>
      <c r="H10" s="507"/>
      <c r="I10" s="507"/>
      <c r="J10" s="507"/>
      <c r="K10" s="507"/>
      <c r="L10" s="507"/>
      <c r="M10" s="507"/>
      <c r="N10" s="264"/>
    </row>
    <row r="57" spans="2:2" x14ac:dyDescent="0.25">
      <c r="B57" s="279"/>
    </row>
  </sheetData>
  <mergeCells count="3">
    <mergeCell ref="B9:M9"/>
    <mergeCell ref="B8:M8"/>
    <mergeCell ref="B10:M10"/>
  </mergeCells>
  <hyperlinks>
    <hyperlink ref="N9" location="INDICE!B98" display="INDICE" xr:uid="{00000000-0004-0000-5300-000000000000}"/>
  </hyperlinks>
  <printOptions horizontalCentered="1"/>
  <pageMargins left="0" right="0" top="1.5748031496062993" bottom="0.78740157480314965" header="0" footer="0.19685039370078741"/>
  <pageSetup paperSize="9" firstPageNumber="340" orientation="landscape" useFirstPageNumber="1" r:id="rId1"/>
  <headerFooter scaleWithDoc="0">
    <oddHeader>&amp;C&amp;G</oddHeader>
    <oddFooter>&amp;C&amp;P</oddFooter>
  </headerFooter>
  <drawing r:id="rId2"/>
  <legacyDrawingHF r:id="rId3"/>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400-000000000000}">
  <dimension ref="B1:N59"/>
  <sheetViews>
    <sheetView showGridLines="0" zoomScale="85" zoomScaleNormal="85" workbookViewId="0">
      <selection activeCell="Q18" sqref="Q18"/>
    </sheetView>
  </sheetViews>
  <sheetFormatPr baseColWidth="10" defaultColWidth="10.88671875" defaultRowHeight="13.2" x14ac:dyDescent="0.25"/>
  <cols>
    <col min="1" max="1" width="3.33203125" customWidth="1"/>
  </cols>
  <sheetData>
    <row r="1" spans="2:14" ht="24.9" customHeight="1" x14ac:dyDescent="0.25"/>
    <row r="2" spans="2:14" ht="24.9" customHeight="1" x14ac:dyDescent="0.25"/>
    <row r="3" spans="2:14" ht="24.9" customHeight="1" x14ac:dyDescent="0.25"/>
    <row r="4" spans="2:14" ht="24.9" customHeight="1" x14ac:dyDescent="0.25"/>
    <row r="5" spans="2:14" ht="24.9" customHeight="1" x14ac:dyDescent="0.25"/>
    <row r="8" spans="2:14" ht="13.8" x14ac:dyDescent="0.25">
      <c r="B8" s="507" t="s">
        <v>2649</v>
      </c>
      <c r="C8" s="507"/>
      <c r="D8" s="507"/>
      <c r="E8" s="507"/>
      <c r="F8" s="507"/>
      <c r="G8" s="507"/>
      <c r="H8" s="507"/>
      <c r="I8" s="507"/>
      <c r="J8" s="507"/>
      <c r="K8" s="507"/>
      <c r="L8" s="507"/>
      <c r="M8" s="507"/>
    </row>
    <row r="9" spans="2:14" ht="13.8" x14ac:dyDescent="0.25">
      <c r="B9" s="507" t="s">
        <v>3504</v>
      </c>
      <c r="C9" s="507"/>
      <c r="D9" s="507"/>
      <c r="E9" s="507"/>
      <c r="F9" s="507"/>
      <c r="G9" s="507"/>
      <c r="H9" s="507"/>
      <c r="I9" s="507"/>
      <c r="J9" s="507"/>
      <c r="K9" s="507"/>
      <c r="L9" s="507"/>
      <c r="M9" s="507"/>
      <c r="N9" s="51" t="s">
        <v>234</v>
      </c>
    </row>
    <row r="10" spans="2:14" ht="13.8" x14ac:dyDescent="0.25">
      <c r="B10" s="507" t="s">
        <v>4171</v>
      </c>
      <c r="C10" s="507"/>
      <c r="D10" s="507"/>
      <c r="E10" s="507"/>
      <c r="F10" s="507"/>
      <c r="G10" s="507"/>
      <c r="H10" s="507"/>
      <c r="I10" s="507"/>
      <c r="J10" s="507"/>
      <c r="K10" s="507"/>
      <c r="L10" s="507"/>
      <c r="M10" s="507"/>
      <c r="N10" s="264"/>
    </row>
    <row r="59" spans="2:2" x14ac:dyDescent="0.25">
      <c r="B59" s="279"/>
    </row>
  </sheetData>
  <mergeCells count="3">
    <mergeCell ref="B9:M9"/>
    <mergeCell ref="B8:M8"/>
    <mergeCell ref="B10:M10"/>
  </mergeCells>
  <hyperlinks>
    <hyperlink ref="N9" location="INDICE!B99" display="INDICE" xr:uid="{00000000-0004-0000-5400-000000000000}"/>
  </hyperlinks>
  <printOptions horizontalCentered="1"/>
  <pageMargins left="0" right="0" top="1.5748031496062993" bottom="0.78740157480314965" header="0" footer="0.19685039370078741"/>
  <pageSetup paperSize="9" firstPageNumber="341" orientation="landscape" useFirstPageNumber="1" r:id="rId1"/>
  <headerFooter scaleWithDoc="0">
    <oddHeader>&amp;C&amp;G</oddHeader>
    <oddFooter>&amp;C&amp;P</oddFooter>
  </headerFooter>
  <drawing r:id="rId2"/>
  <legacyDrawingHF r:id="rId3"/>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500-000000000000}">
  <dimension ref="B1:O57"/>
  <sheetViews>
    <sheetView showGridLines="0" zoomScale="80" zoomScaleNormal="80" workbookViewId="0">
      <selection activeCell="Q17" sqref="Q17"/>
    </sheetView>
  </sheetViews>
  <sheetFormatPr baseColWidth="10" defaultColWidth="10.88671875" defaultRowHeight="13.2" x14ac:dyDescent="0.25"/>
  <cols>
    <col min="1" max="1" width="3.33203125" customWidth="1"/>
  </cols>
  <sheetData>
    <row r="1" spans="2:15" ht="24.9" customHeight="1" x14ac:dyDescent="0.25"/>
    <row r="2" spans="2:15" ht="24.9" customHeight="1" x14ac:dyDescent="0.25"/>
    <row r="3" spans="2:15" ht="24.9" customHeight="1" x14ac:dyDescent="0.25"/>
    <row r="4" spans="2:15" ht="24.9" customHeight="1" x14ac:dyDescent="0.25"/>
    <row r="5" spans="2:15" ht="24.9" customHeight="1" x14ac:dyDescent="0.25"/>
    <row r="8" spans="2:15" ht="13.8" x14ac:dyDescent="0.25">
      <c r="B8" s="507" t="s">
        <v>2650</v>
      </c>
      <c r="C8" s="507"/>
      <c r="D8" s="507"/>
      <c r="E8" s="507"/>
      <c r="F8" s="507"/>
      <c r="G8" s="507"/>
      <c r="H8" s="507"/>
      <c r="I8" s="507"/>
      <c r="J8" s="507"/>
      <c r="K8" s="507"/>
      <c r="L8" s="507"/>
      <c r="M8" s="507"/>
    </row>
    <row r="9" spans="2:15" ht="13.8" x14ac:dyDescent="0.25">
      <c r="B9" s="507" t="s">
        <v>3493</v>
      </c>
      <c r="C9" s="507"/>
      <c r="D9" s="507"/>
      <c r="E9" s="507"/>
      <c r="F9" s="507"/>
      <c r="G9" s="507"/>
      <c r="H9" s="507"/>
      <c r="I9" s="507"/>
      <c r="J9" s="507"/>
      <c r="K9" s="507"/>
      <c r="L9" s="507"/>
      <c r="M9" s="507"/>
      <c r="N9" s="51" t="s">
        <v>234</v>
      </c>
      <c r="O9" s="264"/>
    </row>
    <row r="10" spans="2:15" ht="13.8" x14ac:dyDescent="0.25">
      <c r="B10" s="507" t="s">
        <v>4171</v>
      </c>
      <c r="C10" s="507"/>
      <c r="D10" s="507"/>
      <c r="E10" s="507"/>
      <c r="F10" s="507"/>
      <c r="G10" s="507"/>
      <c r="H10" s="507"/>
      <c r="I10" s="507"/>
      <c r="J10" s="507"/>
      <c r="K10" s="507"/>
      <c r="L10" s="507"/>
      <c r="M10" s="507"/>
      <c r="N10" s="264"/>
    </row>
    <row r="57" spans="2:2" x14ac:dyDescent="0.25">
      <c r="B57" s="279"/>
    </row>
  </sheetData>
  <mergeCells count="3">
    <mergeCell ref="B9:M9"/>
    <mergeCell ref="B8:M8"/>
    <mergeCell ref="B10:M10"/>
  </mergeCells>
  <hyperlinks>
    <hyperlink ref="N9" location="INDICE!B100" display="INDICE" xr:uid="{00000000-0004-0000-5500-000000000000}"/>
  </hyperlinks>
  <printOptions horizontalCentered="1"/>
  <pageMargins left="0" right="0" top="1.5748031496062993" bottom="0.78740157480314965" header="0" footer="0.19685039370078741"/>
  <pageSetup paperSize="9" firstPageNumber="342" orientation="landscape" useFirstPageNumber="1" r:id="rId1"/>
  <headerFooter scaleWithDoc="0">
    <oddHeader>&amp;C&amp;G</oddHeader>
    <oddFooter>&amp;C&amp;P</oddFooter>
  </headerFooter>
  <drawing r:id="rId2"/>
  <legacyDrawingHF r:id="rId3"/>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600-000000000000}">
  <dimension ref="B1:O57"/>
  <sheetViews>
    <sheetView showGridLines="0" zoomScale="85" zoomScaleNormal="85" workbookViewId="0">
      <selection activeCell="Q17" sqref="Q17"/>
    </sheetView>
  </sheetViews>
  <sheetFormatPr baseColWidth="10" defaultColWidth="10.88671875" defaultRowHeight="13.2" x14ac:dyDescent="0.25"/>
  <cols>
    <col min="1" max="1" width="3.33203125" customWidth="1"/>
  </cols>
  <sheetData>
    <row r="1" spans="2:15" ht="24.9" customHeight="1" x14ac:dyDescent="0.25"/>
    <row r="2" spans="2:15" ht="24.9" customHeight="1" x14ac:dyDescent="0.25"/>
    <row r="3" spans="2:15" ht="24.9" customHeight="1" x14ac:dyDescent="0.25"/>
    <row r="4" spans="2:15" ht="24.9" customHeight="1" x14ac:dyDescent="0.25"/>
    <row r="5" spans="2:15" ht="24.9" customHeight="1" x14ac:dyDescent="0.25"/>
    <row r="8" spans="2:15" ht="13.8" x14ac:dyDescent="0.25">
      <c r="B8" s="507" t="s">
        <v>2651</v>
      </c>
      <c r="C8" s="507"/>
      <c r="D8" s="507"/>
      <c r="E8" s="507"/>
      <c r="F8" s="507"/>
      <c r="G8" s="507"/>
      <c r="H8" s="507"/>
      <c r="I8" s="507"/>
      <c r="J8" s="507"/>
      <c r="K8" s="507"/>
      <c r="L8" s="507"/>
      <c r="M8" s="507"/>
    </row>
    <row r="9" spans="2:15" ht="13.8" x14ac:dyDescent="0.25">
      <c r="B9" s="507" t="s">
        <v>3505</v>
      </c>
      <c r="C9" s="507"/>
      <c r="D9" s="507"/>
      <c r="E9" s="507"/>
      <c r="F9" s="507"/>
      <c r="G9" s="507"/>
      <c r="H9" s="507"/>
      <c r="I9" s="507"/>
      <c r="J9" s="507"/>
      <c r="K9" s="507"/>
      <c r="L9" s="507"/>
      <c r="M9" s="507"/>
      <c r="N9" s="51" t="s">
        <v>234</v>
      </c>
      <c r="O9" s="264"/>
    </row>
    <row r="10" spans="2:15" ht="13.8" x14ac:dyDescent="0.25">
      <c r="B10" s="507" t="s">
        <v>4171</v>
      </c>
      <c r="C10" s="507"/>
      <c r="D10" s="507"/>
      <c r="E10" s="507"/>
      <c r="F10" s="507"/>
      <c r="G10" s="507"/>
      <c r="H10" s="507"/>
      <c r="I10" s="507"/>
      <c r="J10" s="507"/>
      <c r="K10" s="507"/>
      <c r="L10" s="507"/>
      <c r="M10" s="507"/>
      <c r="N10" s="264"/>
      <c r="O10" s="264"/>
    </row>
    <row r="57" spans="2:2" x14ac:dyDescent="0.25">
      <c r="B57" s="279"/>
    </row>
  </sheetData>
  <mergeCells count="3">
    <mergeCell ref="B9:M9"/>
    <mergeCell ref="B8:M8"/>
    <mergeCell ref="B10:M10"/>
  </mergeCells>
  <hyperlinks>
    <hyperlink ref="N9" location="INDICE!B101" display="INDICE" xr:uid="{00000000-0004-0000-5600-000000000000}"/>
  </hyperlinks>
  <printOptions horizontalCentered="1"/>
  <pageMargins left="0" right="0" top="1.5748031496062993" bottom="0.78740157480314965" header="0" footer="0.19685039370078741"/>
  <pageSetup paperSize="9" firstPageNumber="343" orientation="landscape" useFirstPageNumber="1" r:id="rId1"/>
  <headerFooter scaleWithDoc="0">
    <oddHeader>&amp;C&amp;G</oddHeader>
    <oddFooter>&amp;C&amp;P</oddFooter>
  </headerFooter>
  <drawing r:id="rId2"/>
  <legacyDrawingHF r:id="rId3"/>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700-000000000000}">
  <dimension ref="B1:Y100"/>
  <sheetViews>
    <sheetView showGridLines="0" workbookViewId="0">
      <selection activeCell="L11" sqref="L11"/>
    </sheetView>
  </sheetViews>
  <sheetFormatPr baseColWidth="10" defaultColWidth="10.88671875" defaultRowHeight="13.2" x14ac:dyDescent="0.25"/>
  <cols>
    <col min="1" max="1" width="3.33203125" customWidth="1"/>
  </cols>
  <sheetData>
    <row r="1" spans="2:13" ht="24.9" customHeight="1" x14ac:dyDescent="0.25"/>
    <row r="2" spans="2:13" ht="24.9" customHeight="1" x14ac:dyDescent="0.25"/>
    <row r="3" spans="2:13" ht="24.9" customHeight="1" x14ac:dyDescent="0.25"/>
    <row r="4" spans="2:13" ht="24.9" customHeight="1" x14ac:dyDescent="0.25"/>
    <row r="5" spans="2:13" ht="24.9" customHeight="1" x14ac:dyDescent="0.25"/>
    <row r="8" spans="2:13" x14ac:dyDescent="0.25">
      <c r="B8" s="471" t="s">
        <v>2174</v>
      </c>
      <c r="C8" s="471"/>
      <c r="D8" s="471"/>
      <c r="E8" s="471"/>
      <c r="F8" s="471"/>
      <c r="G8" s="471"/>
      <c r="H8" s="471"/>
      <c r="I8" s="471"/>
      <c r="J8" s="471"/>
      <c r="K8" s="471"/>
      <c r="L8" s="471"/>
      <c r="M8" s="471"/>
    </row>
    <row r="9" spans="2:13" x14ac:dyDescent="0.25">
      <c r="B9" s="471" t="s">
        <v>2175</v>
      </c>
      <c r="C9" s="471"/>
      <c r="D9" s="471"/>
      <c r="E9" s="471"/>
      <c r="F9" s="471"/>
      <c r="G9" s="471"/>
      <c r="H9" s="471"/>
      <c r="I9" s="471"/>
      <c r="J9" s="471"/>
      <c r="K9" s="471"/>
      <c r="L9" s="471"/>
      <c r="M9" s="471"/>
    </row>
    <row r="11" spans="2:13" x14ac:dyDescent="0.25">
      <c r="B11" s="310" t="s">
        <v>2046</v>
      </c>
      <c r="K11" s="264"/>
      <c r="L11" s="51" t="s">
        <v>396</v>
      </c>
    </row>
    <row r="12" spans="2:13" ht="12" customHeight="1" x14ac:dyDescent="0.25"/>
    <row r="48" spans="2:2" x14ac:dyDescent="0.25">
      <c r="B48" s="310" t="s">
        <v>2047</v>
      </c>
    </row>
    <row r="50" spans="20:25" x14ac:dyDescent="0.25">
      <c r="T50" s="508" t="s">
        <v>2050</v>
      </c>
      <c r="U50" s="508"/>
      <c r="V50" s="508"/>
      <c r="W50" s="508"/>
      <c r="X50" s="508"/>
      <c r="Y50" s="508"/>
    </row>
    <row r="51" spans="20:25" ht="9.9" customHeight="1" x14ac:dyDescent="0.25">
      <c r="T51" s="309">
        <v>0</v>
      </c>
      <c r="U51" s="309" t="s">
        <v>2051</v>
      </c>
      <c r="V51" s="309">
        <v>50</v>
      </c>
      <c r="W51" s="309" t="s">
        <v>2052</v>
      </c>
      <c r="X51" s="309">
        <v>100</v>
      </c>
      <c r="Y51" s="309" t="s">
        <v>2049</v>
      </c>
    </row>
    <row r="52" spans="20:25" ht="9.9" customHeight="1" x14ac:dyDescent="0.25">
      <c r="T52" s="309">
        <v>1</v>
      </c>
      <c r="U52" s="309" t="s">
        <v>2053</v>
      </c>
      <c r="V52" s="309">
        <v>51</v>
      </c>
      <c r="W52" s="309" t="s">
        <v>2054</v>
      </c>
      <c r="X52" s="309">
        <v>101</v>
      </c>
      <c r="Y52" s="309" t="s">
        <v>2055</v>
      </c>
    </row>
    <row r="53" spans="20:25" ht="9.9" customHeight="1" x14ac:dyDescent="0.25">
      <c r="T53" s="309">
        <v>2</v>
      </c>
      <c r="U53" s="309" t="s">
        <v>2056</v>
      </c>
      <c r="V53" s="309">
        <v>52</v>
      </c>
      <c r="W53" s="309" t="s">
        <v>2057</v>
      </c>
      <c r="X53" s="309">
        <v>102</v>
      </c>
      <c r="Y53" s="309" t="s">
        <v>2058</v>
      </c>
    </row>
    <row r="54" spans="20:25" ht="9.9" customHeight="1" x14ac:dyDescent="0.25">
      <c r="T54" s="309">
        <v>3</v>
      </c>
      <c r="U54" s="309" t="s">
        <v>2059</v>
      </c>
      <c r="V54" s="309">
        <v>53</v>
      </c>
      <c r="W54" s="309" t="s">
        <v>2416</v>
      </c>
      <c r="X54" s="309">
        <v>103</v>
      </c>
      <c r="Y54" s="309" t="s">
        <v>2417</v>
      </c>
    </row>
    <row r="55" spans="20:25" ht="9.9" customHeight="1" x14ac:dyDescent="0.25">
      <c r="T55" s="309">
        <v>4</v>
      </c>
      <c r="U55" s="309" t="s">
        <v>2060</v>
      </c>
      <c r="V55" s="309">
        <v>54</v>
      </c>
      <c r="W55" s="309" t="s">
        <v>2061</v>
      </c>
      <c r="X55" s="309">
        <v>104</v>
      </c>
      <c r="Y55" s="309" t="s">
        <v>2048</v>
      </c>
    </row>
    <row r="56" spans="20:25" ht="9.9" customHeight="1" x14ac:dyDescent="0.25">
      <c r="T56" s="309">
        <v>5</v>
      </c>
      <c r="U56" s="309" t="s">
        <v>2062</v>
      </c>
      <c r="V56" s="309">
        <v>55</v>
      </c>
      <c r="W56" s="309" t="s">
        <v>2063</v>
      </c>
      <c r="X56" s="309">
        <v>105</v>
      </c>
      <c r="Y56" s="309" t="s">
        <v>2064</v>
      </c>
    </row>
    <row r="57" spans="20:25" ht="9.9" customHeight="1" x14ac:dyDescent="0.25">
      <c r="T57" s="309">
        <v>6</v>
      </c>
      <c r="U57" s="309" t="s">
        <v>2065</v>
      </c>
      <c r="V57" s="309">
        <v>56</v>
      </c>
      <c r="W57" s="309" t="s">
        <v>2066</v>
      </c>
      <c r="X57" s="309">
        <v>106</v>
      </c>
      <c r="Y57" s="309" t="s">
        <v>2067</v>
      </c>
    </row>
    <row r="58" spans="20:25" ht="9.9" customHeight="1" x14ac:dyDescent="0.25">
      <c r="T58" s="309">
        <v>7</v>
      </c>
      <c r="U58" s="309" t="s">
        <v>2068</v>
      </c>
      <c r="V58" s="309">
        <v>57</v>
      </c>
      <c r="W58" s="309" t="s">
        <v>2069</v>
      </c>
      <c r="X58" s="309">
        <v>107</v>
      </c>
      <c r="Y58" s="309" t="s">
        <v>2070</v>
      </c>
    </row>
    <row r="59" spans="20:25" ht="9.9" customHeight="1" x14ac:dyDescent="0.25">
      <c r="T59" s="309">
        <v>8</v>
      </c>
      <c r="U59" s="309" t="s">
        <v>2071</v>
      </c>
      <c r="V59" s="309">
        <v>58</v>
      </c>
      <c r="W59" s="309" t="s">
        <v>2072</v>
      </c>
      <c r="X59" s="309">
        <v>108</v>
      </c>
      <c r="Y59" s="309" t="s">
        <v>2073</v>
      </c>
    </row>
    <row r="60" spans="20:25" ht="9.9" customHeight="1" x14ac:dyDescent="0.25">
      <c r="T60" s="309">
        <v>9</v>
      </c>
      <c r="U60" s="309" t="s">
        <v>2074</v>
      </c>
      <c r="V60" s="309">
        <v>59</v>
      </c>
      <c r="W60" s="309" t="s">
        <v>2075</v>
      </c>
      <c r="X60" s="309">
        <v>109</v>
      </c>
      <c r="Y60" s="309" t="s">
        <v>2076</v>
      </c>
    </row>
    <row r="61" spans="20:25" ht="9.9" customHeight="1" x14ac:dyDescent="0.25">
      <c r="T61" s="309">
        <v>10</v>
      </c>
      <c r="U61" s="309" t="s">
        <v>2077</v>
      </c>
      <c r="V61" s="309">
        <v>60</v>
      </c>
      <c r="W61" s="309" t="s">
        <v>2078</v>
      </c>
      <c r="X61" s="309">
        <v>110</v>
      </c>
      <c r="Y61" s="309" t="s">
        <v>2079</v>
      </c>
    </row>
    <row r="62" spans="20:25" ht="9.9" customHeight="1" x14ac:dyDescent="0.25">
      <c r="T62" s="309">
        <v>11</v>
      </c>
      <c r="U62" s="309" t="s">
        <v>2080</v>
      </c>
      <c r="V62" s="309">
        <v>61</v>
      </c>
      <c r="W62" s="309" t="s">
        <v>2081</v>
      </c>
      <c r="X62" s="309">
        <v>111</v>
      </c>
      <c r="Y62" s="309" t="s">
        <v>2082</v>
      </c>
    </row>
    <row r="63" spans="20:25" ht="9.9" customHeight="1" x14ac:dyDescent="0.25">
      <c r="T63" s="309">
        <v>12</v>
      </c>
      <c r="U63" s="309" t="s">
        <v>2083</v>
      </c>
      <c r="V63" s="309">
        <v>62</v>
      </c>
      <c r="W63" s="309" t="s">
        <v>2084</v>
      </c>
      <c r="X63" s="309">
        <v>112</v>
      </c>
      <c r="Y63" s="309" t="s">
        <v>2085</v>
      </c>
    </row>
    <row r="64" spans="20:25" ht="9.9" customHeight="1" x14ac:dyDescent="0.25">
      <c r="T64" s="309">
        <v>13</v>
      </c>
      <c r="U64" s="309" t="s">
        <v>2086</v>
      </c>
      <c r="V64" s="309">
        <v>63</v>
      </c>
      <c r="W64" s="309" t="s">
        <v>2087</v>
      </c>
      <c r="X64" s="309">
        <v>113</v>
      </c>
      <c r="Y64" s="309" t="s">
        <v>2088</v>
      </c>
    </row>
    <row r="65" spans="20:25" ht="9.9" customHeight="1" x14ac:dyDescent="0.25">
      <c r="T65" s="309">
        <v>14</v>
      </c>
      <c r="U65" s="309" t="s">
        <v>2089</v>
      </c>
      <c r="V65" s="309">
        <v>64</v>
      </c>
      <c r="W65" s="309" t="s">
        <v>2090</v>
      </c>
      <c r="X65" s="309">
        <v>114</v>
      </c>
      <c r="Y65" s="309" t="s">
        <v>2091</v>
      </c>
    </row>
    <row r="66" spans="20:25" ht="9.9" customHeight="1" x14ac:dyDescent="0.25">
      <c r="T66" s="309">
        <v>15</v>
      </c>
      <c r="U66" s="309" t="s">
        <v>2092</v>
      </c>
      <c r="V66" s="309">
        <v>65</v>
      </c>
      <c r="W66" s="309" t="s">
        <v>2093</v>
      </c>
      <c r="X66" s="309">
        <v>115</v>
      </c>
      <c r="Y66" s="309" t="s">
        <v>2094</v>
      </c>
    </row>
    <row r="67" spans="20:25" ht="9.9" customHeight="1" x14ac:dyDescent="0.25">
      <c r="T67" s="309">
        <v>16</v>
      </c>
      <c r="U67" s="309" t="s">
        <v>2095</v>
      </c>
      <c r="V67" s="309">
        <v>66</v>
      </c>
      <c r="W67" s="309" t="s">
        <v>2096</v>
      </c>
      <c r="X67" s="309">
        <v>116</v>
      </c>
      <c r="Y67" s="309" t="s">
        <v>2097</v>
      </c>
    </row>
    <row r="68" spans="20:25" ht="9.9" customHeight="1" x14ac:dyDescent="0.25">
      <c r="T68" s="309">
        <v>17</v>
      </c>
      <c r="U68" s="309" t="s">
        <v>2098</v>
      </c>
      <c r="V68" s="309">
        <v>67</v>
      </c>
      <c r="W68" s="309" t="s">
        <v>2099</v>
      </c>
      <c r="X68" s="309">
        <v>117</v>
      </c>
      <c r="Y68" s="309" t="s">
        <v>2100</v>
      </c>
    </row>
    <row r="69" spans="20:25" ht="9.9" customHeight="1" x14ac:dyDescent="0.25">
      <c r="T69" s="309">
        <v>18</v>
      </c>
      <c r="U69" s="309" t="s">
        <v>2101</v>
      </c>
      <c r="V69" s="309">
        <v>68</v>
      </c>
      <c r="W69" s="309" t="s">
        <v>2102</v>
      </c>
      <c r="X69" s="309">
        <v>118</v>
      </c>
      <c r="Y69" s="309" t="s">
        <v>2103</v>
      </c>
    </row>
    <row r="70" spans="20:25" ht="9.9" customHeight="1" x14ac:dyDescent="0.25">
      <c r="T70" s="309">
        <v>19</v>
      </c>
      <c r="U70" s="309" t="s">
        <v>2104</v>
      </c>
      <c r="V70" s="309">
        <v>69</v>
      </c>
      <c r="W70" s="309" t="s">
        <v>2048</v>
      </c>
      <c r="X70" s="309">
        <v>119</v>
      </c>
      <c r="Y70" s="309" t="s">
        <v>2105</v>
      </c>
    </row>
    <row r="71" spans="20:25" ht="9.9" customHeight="1" x14ac:dyDescent="0.25">
      <c r="T71" s="309">
        <v>20</v>
      </c>
      <c r="U71" s="309" t="s">
        <v>2106</v>
      </c>
      <c r="V71" s="309">
        <v>70</v>
      </c>
      <c r="W71" s="309" t="s">
        <v>2107</v>
      </c>
      <c r="X71" s="309">
        <v>120</v>
      </c>
      <c r="Y71" s="309" t="s">
        <v>2108</v>
      </c>
    </row>
    <row r="72" spans="20:25" ht="9.9" customHeight="1" x14ac:dyDescent="0.25">
      <c r="T72" s="309">
        <v>21</v>
      </c>
      <c r="U72" s="309" t="s">
        <v>2109</v>
      </c>
      <c r="V72" s="309">
        <v>71</v>
      </c>
      <c r="W72" s="309" t="s">
        <v>2110</v>
      </c>
      <c r="X72" s="309">
        <v>121</v>
      </c>
      <c r="Y72" s="309" t="s">
        <v>2111</v>
      </c>
    </row>
    <row r="73" spans="20:25" ht="9.9" customHeight="1" x14ac:dyDescent="0.25">
      <c r="T73" s="309">
        <v>22</v>
      </c>
      <c r="U73" s="309" t="s">
        <v>2112</v>
      </c>
      <c r="V73" s="309">
        <v>72</v>
      </c>
      <c r="W73" s="309" t="s">
        <v>2113</v>
      </c>
      <c r="X73" s="309">
        <v>122</v>
      </c>
      <c r="Y73" s="309" t="s">
        <v>2114</v>
      </c>
    </row>
    <row r="74" spans="20:25" ht="9.9" customHeight="1" x14ac:dyDescent="0.25">
      <c r="T74" s="309">
        <v>23</v>
      </c>
      <c r="U74" s="309" t="s">
        <v>2115</v>
      </c>
      <c r="V74" s="309">
        <v>73</v>
      </c>
      <c r="W74" s="309" t="s">
        <v>2116</v>
      </c>
      <c r="X74" s="309">
        <v>123</v>
      </c>
      <c r="Y74" s="309" t="s">
        <v>2117</v>
      </c>
    </row>
    <row r="75" spans="20:25" ht="9.9" customHeight="1" x14ac:dyDescent="0.25">
      <c r="T75" s="309">
        <v>24</v>
      </c>
      <c r="U75" s="309" t="s">
        <v>2118</v>
      </c>
      <c r="V75" s="309">
        <v>74</v>
      </c>
      <c r="W75" s="309" t="s">
        <v>2119</v>
      </c>
      <c r="X75" s="309">
        <v>124</v>
      </c>
      <c r="Y75" s="309" t="s">
        <v>2120</v>
      </c>
    </row>
    <row r="76" spans="20:25" ht="9.9" customHeight="1" x14ac:dyDescent="0.25">
      <c r="T76" s="309">
        <v>25</v>
      </c>
      <c r="U76" s="309" t="s">
        <v>2121</v>
      </c>
      <c r="V76" s="309">
        <v>75</v>
      </c>
      <c r="W76" s="309" t="s">
        <v>2122</v>
      </c>
      <c r="X76" s="309">
        <v>125</v>
      </c>
      <c r="Y76" s="309" t="s">
        <v>2123</v>
      </c>
    </row>
    <row r="77" spans="20:25" ht="9.9" customHeight="1" x14ac:dyDescent="0.25">
      <c r="T77" s="309">
        <v>26</v>
      </c>
      <c r="U77" s="309" t="s">
        <v>2066</v>
      </c>
      <c r="V77" s="309">
        <v>76</v>
      </c>
      <c r="W77" s="309" t="s">
        <v>2124</v>
      </c>
      <c r="X77" s="309">
        <v>126</v>
      </c>
      <c r="Y77" s="309" t="s">
        <v>2125</v>
      </c>
    </row>
    <row r="78" spans="20:25" ht="9.9" customHeight="1" x14ac:dyDescent="0.25">
      <c r="T78" s="309">
        <v>27</v>
      </c>
      <c r="U78" s="309" t="s">
        <v>2126</v>
      </c>
      <c r="V78" s="309">
        <v>77</v>
      </c>
      <c r="W78" s="309" t="s">
        <v>2127</v>
      </c>
      <c r="X78" s="309">
        <v>127</v>
      </c>
      <c r="Y78" s="309" t="s">
        <v>2128</v>
      </c>
    </row>
    <row r="79" spans="20:25" ht="9.9" customHeight="1" x14ac:dyDescent="0.25">
      <c r="T79" s="309">
        <v>28</v>
      </c>
      <c r="U79" s="309" t="s">
        <v>2129</v>
      </c>
      <c r="V79" s="309">
        <v>78</v>
      </c>
      <c r="W79" s="309" t="s">
        <v>2130</v>
      </c>
      <c r="X79" s="309">
        <v>128</v>
      </c>
      <c r="Y79" s="309" t="s">
        <v>2131</v>
      </c>
    </row>
    <row r="80" spans="20:25" ht="9.9" customHeight="1" x14ac:dyDescent="0.25">
      <c r="T80" s="309">
        <v>29</v>
      </c>
      <c r="U80" s="309" t="s">
        <v>2132</v>
      </c>
      <c r="V80" s="309">
        <v>79</v>
      </c>
      <c r="W80" s="309" t="s">
        <v>2133</v>
      </c>
      <c r="X80" s="309">
        <v>129</v>
      </c>
      <c r="Y80" s="309" t="s">
        <v>2134</v>
      </c>
    </row>
    <row r="81" spans="20:25" ht="9.9" customHeight="1" x14ac:dyDescent="0.25">
      <c r="T81" s="309">
        <v>30</v>
      </c>
      <c r="U81" s="309" t="s">
        <v>2135</v>
      </c>
      <c r="V81" s="309">
        <v>80</v>
      </c>
      <c r="W81" s="309" t="s">
        <v>2136</v>
      </c>
      <c r="X81" s="509"/>
      <c r="Y81" s="509"/>
    </row>
    <row r="82" spans="20:25" ht="9.9" customHeight="1" x14ac:dyDescent="0.25">
      <c r="T82" s="309">
        <v>31</v>
      </c>
      <c r="U82" s="309" t="s">
        <v>2137</v>
      </c>
      <c r="V82" s="309">
        <v>81</v>
      </c>
      <c r="W82" s="309" t="s">
        <v>2138</v>
      </c>
      <c r="X82" s="509"/>
      <c r="Y82" s="509"/>
    </row>
    <row r="83" spans="20:25" ht="9.9" customHeight="1" x14ac:dyDescent="0.25">
      <c r="T83" s="309">
        <v>32</v>
      </c>
      <c r="U83" s="309" t="s">
        <v>2139</v>
      </c>
      <c r="V83" s="309">
        <v>82</v>
      </c>
      <c r="W83" s="309" t="s">
        <v>2140</v>
      </c>
      <c r="X83" s="509"/>
      <c r="Y83" s="509"/>
    </row>
    <row r="84" spans="20:25" ht="9.9" customHeight="1" x14ac:dyDescent="0.25">
      <c r="T84" s="309">
        <v>33</v>
      </c>
      <c r="U84" s="309" t="s">
        <v>2141</v>
      </c>
      <c r="V84" s="309">
        <v>83</v>
      </c>
      <c r="W84" s="309" t="s">
        <v>2142</v>
      </c>
      <c r="X84" s="509"/>
      <c r="Y84" s="509"/>
    </row>
    <row r="85" spans="20:25" ht="9.9" customHeight="1" x14ac:dyDescent="0.25">
      <c r="T85" s="309">
        <v>34</v>
      </c>
      <c r="U85" s="309" t="s">
        <v>2143</v>
      </c>
      <c r="V85" s="309">
        <v>84</v>
      </c>
      <c r="W85" s="309" t="s">
        <v>2144</v>
      </c>
      <c r="X85" s="509"/>
      <c r="Y85" s="509"/>
    </row>
    <row r="86" spans="20:25" ht="9.9" customHeight="1" x14ac:dyDescent="0.25">
      <c r="T86" s="309">
        <v>35</v>
      </c>
      <c r="U86" s="309" t="s">
        <v>2145</v>
      </c>
      <c r="V86" s="309">
        <v>85</v>
      </c>
      <c r="W86" s="309" t="s">
        <v>2146</v>
      </c>
      <c r="X86" s="509"/>
      <c r="Y86" s="509"/>
    </row>
    <row r="87" spans="20:25" ht="9.9" customHeight="1" x14ac:dyDescent="0.25">
      <c r="T87" s="309">
        <v>36</v>
      </c>
      <c r="U87" s="309" t="s">
        <v>2147</v>
      </c>
      <c r="V87" s="309">
        <v>86</v>
      </c>
      <c r="W87" s="309" t="s">
        <v>2148</v>
      </c>
      <c r="X87" s="509"/>
      <c r="Y87" s="509"/>
    </row>
    <row r="88" spans="20:25" ht="9.9" customHeight="1" x14ac:dyDescent="0.25">
      <c r="T88" s="309">
        <v>37</v>
      </c>
      <c r="U88" s="309" t="s">
        <v>2149</v>
      </c>
      <c r="V88" s="309">
        <v>87</v>
      </c>
      <c r="W88" s="309" t="s">
        <v>2150</v>
      </c>
      <c r="X88" s="509"/>
      <c r="Y88" s="509"/>
    </row>
    <row r="89" spans="20:25" ht="9.9" customHeight="1" x14ac:dyDescent="0.25">
      <c r="T89" s="309">
        <v>38</v>
      </c>
      <c r="U89" s="309" t="s">
        <v>2151</v>
      </c>
      <c r="V89" s="309">
        <v>88</v>
      </c>
      <c r="W89" s="309" t="s">
        <v>2152</v>
      </c>
      <c r="X89" s="509"/>
      <c r="Y89" s="509"/>
    </row>
    <row r="90" spans="20:25" ht="9.9" customHeight="1" x14ac:dyDescent="0.25">
      <c r="T90" s="309">
        <v>39</v>
      </c>
      <c r="U90" s="309" t="s">
        <v>2153</v>
      </c>
      <c r="V90" s="309">
        <v>89</v>
      </c>
      <c r="W90" s="309" t="s">
        <v>2154</v>
      </c>
      <c r="X90" s="509"/>
      <c r="Y90" s="509"/>
    </row>
    <row r="91" spans="20:25" ht="9.9" customHeight="1" x14ac:dyDescent="0.25">
      <c r="T91" s="309">
        <v>40</v>
      </c>
      <c r="U91" s="309" t="s">
        <v>2155</v>
      </c>
      <c r="V91" s="309">
        <v>90</v>
      </c>
      <c r="W91" s="309" t="s">
        <v>2156</v>
      </c>
      <c r="X91" s="509"/>
      <c r="Y91" s="509"/>
    </row>
    <row r="92" spans="20:25" ht="9.9" customHeight="1" x14ac:dyDescent="0.25">
      <c r="T92" s="309">
        <v>41</v>
      </c>
      <c r="U92" s="309" t="s">
        <v>2157</v>
      </c>
      <c r="V92" s="309">
        <v>91</v>
      </c>
      <c r="W92" s="309" t="s">
        <v>2158</v>
      </c>
      <c r="X92" s="509"/>
      <c r="Y92" s="509"/>
    </row>
    <row r="93" spans="20:25" ht="9.9" customHeight="1" x14ac:dyDescent="0.25">
      <c r="T93" s="309">
        <v>42</v>
      </c>
      <c r="U93" s="309" t="s">
        <v>2159</v>
      </c>
      <c r="V93" s="309">
        <v>92</v>
      </c>
      <c r="W93" s="309" t="s">
        <v>2160</v>
      </c>
      <c r="X93" s="509"/>
      <c r="Y93" s="509"/>
    </row>
    <row r="94" spans="20:25" ht="9.9" customHeight="1" x14ac:dyDescent="0.25">
      <c r="T94" s="309">
        <v>43</v>
      </c>
      <c r="U94" s="309" t="s">
        <v>2161</v>
      </c>
      <c r="V94" s="309">
        <v>93</v>
      </c>
      <c r="W94" s="309" t="s">
        <v>2162</v>
      </c>
      <c r="X94" s="509"/>
      <c r="Y94" s="509"/>
    </row>
    <row r="95" spans="20:25" ht="9.9" customHeight="1" x14ac:dyDescent="0.25">
      <c r="T95" s="309">
        <v>44</v>
      </c>
      <c r="U95" s="309" t="s">
        <v>2163</v>
      </c>
      <c r="V95" s="309">
        <v>94</v>
      </c>
      <c r="W95" s="309" t="s">
        <v>2164</v>
      </c>
      <c r="X95" s="509"/>
      <c r="Y95" s="509"/>
    </row>
    <row r="96" spans="20:25" ht="9.9" customHeight="1" x14ac:dyDescent="0.25">
      <c r="T96" s="309">
        <v>45</v>
      </c>
      <c r="U96" s="309" t="s">
        <v>2165</v>
      </c>
      <c r="V96" s="309">
        <v>95</v>
      </c>
      <c r="W96" s="309" t="s">
        <v>2166</v>
      </c>
      <c r="X96" s="509"/>
      <c r="Y96" s="509"/>
    </row>
    <row r="97" spans="20:25" ht="9.9" customHeight="1" x14ac:dyDescent="0.25">
      <c r="T97" s="309">
        <v>46</v>
      </c>
      <c r="U97" s="309" t="s">
        <v>2167</v>
      </c>
      <c r="V97" s="309">
        <v>96</v>
      </c>
      <c r="W97" s="309" t="s">
        <v>2090</v>
      </c>
      <c r="X97" s="509"/>
      <c r="Y97" s="509"/>
    </row>
    <row r="98" spans="20:25" ht="9.9" customHeight="1" x14ac:dyDescent="0.25">
      <c r="T98" s="309">
        <v>47</v>
      </c>
      <c r="U98" s="309" t="s">
        <v>2168</v>
      </c>
      <c r="V98" s="309">
        <v>97</v>
      </c>
      <c r="W98" s="309" t="s">
        <v>2169</v>
      </c>
      <c r="X98" s="509"/>
      <c r="Y98" s="509"/>
    </row>
    <row r="99" spans="20:25" ht="9.9" customHeight="1" x14ac:dyDescent="0.25">
      <c r="T99" s="309">
        <v>48</v>
      </c>
      <c r="U99" s="309" t="s">
        <v>2170</v>
      </c>
      <c r="V99" s="309">
        <v>98</v>
      </c>
      <c r="W99" s="309" t="s">
        <v>2171</v>
      </c>
      <c r="X99" s="509"/>
      <c r="Y99" s="509"/>
    </row>
    <row r="100" spans="20:25" ht="9.9" customHeight="1" x14ac:dyDescent="0.25">
      <c r="T100" s="309">
        <v>49</v>
      </c>
      <c r="U100" s="309" t="s">
        <v>2172</v>
      </c>
      <c r="V100" s="309">
        <v>99</v>
      </c>
      <c r="W100" s="309" t="s">
        <v>2173</v>
      </c>
      <c r="X100" s="509"/>
      <c r="Y100" s="509"/>
    </row>
  </sheetData>
  <mergeCells count="4">
    <mergeCell ref="T50:Y50"/>
    <mergeCell ref="X81:Y100"/>
    <mergeCell ref="B8:M8"/>
    <mergeCell ref="B9:M9"/>
  </mergeCells>
  <hyperlinks>
    <hyperlink ref="L11" location="'Ficha Metodológica'!C31" display="INDICE" xr:uid="{00000000-0004-0000-5700-000000000000}"/>
  </hyperlink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85</vt:i4>
      </vt:variant>
      <vt:variant>
        <vt:lpstr>Rangos con nombre</vt:lpstr>
      </vt:variant>
      <vt:variant>
        <vt:i4>129</vt:i4>
      </vt:variant>
    </vt:vector>
  </HeadingPairs>
  <TitlesOfParts>
    <vt:vector size="214" baseType="lpstr">
      <vt:lpstr>INDICE</vt:lpstr>
      <vt:lpstr>Ficha Metodológica</vt:lpstr>
      <vt:lpstr>Glosario de términos</vt:lpstr>
      <vt:lpstr>1.1.1</vt:lpstr>
      <vt:lpstr>1.1.2</vt:lpstr>
      <vt:lpstr>1.1.3</vt:lpstr>
      <vt:lpstr>1.1.4</vt:lpstr>
      <vt:lpstr>1.1.5</vt:lpstr>
      <vt:lpstr>1.1.6</vt:lpstr>
      <vt:lpstr>1.1.7</vt:lpstr>
      <vt:lpstr>1.1.8</vt:lpstr>
      <vt:lpstr>1.1.9</vt:lpstr>
      <vt:lpstr>1.1.10</vt:lpstr>
      <vt:lpstr>1.1.11</vt:lpstr>
      <vt:lpstr>2.1.1</vt:lpstr>
      <vt:lpstr>2.1.2</vt:lpstr>
      <vt:lpstr>2.1.3</vt:lpstr>
      <vt:lpstr>2.1.4</vt:lpstr>
      <vt:lpstr>2.1.5</vt:lpstr>
      <vt:lpstr>2.1.6</vt:lpstr>
      <vt:lpstr>2.1.7</vt:lpstr>
      <vt:lpstr>2.1.8</vt:lpstr>
      <vt:lpstr>2.1.9</vt:lpstr>
      <vt:lpstr>2.1.10</vt:lpstr>
      <vt:lpstr>2.1.11</vt:lpstr>
      <vt:lpstr>3.1.1</vt:lpstr>
      <vt:lpstr>3.1.2</vt:lpstr>
      <vt:lpstr>3.1.3</vt:lpstr>
      <vt:lpstr>3.1.4</vt:lpstr>
      <vt:lpstr>3.1.5</vt:lpstr>
      <vt:lpstr>3.1.6</vt:lpstr>
      <vt:lpstr>3.1.7</vt:lpstr>
      <vt:lpstr>3.1.8</vt:lpstr>
      <vt:lpstr>3.1.9</vt:lpstr>
      <vt:lpstr>3.1.10</vt:lpstr>
      <vt:lpstr>3.1.11</vt:lpstr>
      <vt:lpstr>3.1.12</vt:lpstr>
      <vt:lpstr>3.1.13</vt:lpstr>
      <vt:lpstr>3.1.14</vt:lpstr>
      <vt:lpstr>3.1.15</vt:lpstr>
      <vt:lpstr>3.1.16</vt:lpstr>
      <vt:lpstr>3.1.17</vt:lpstr>
      <vt:lpstr>3.1.18</vt:lpstr>
      <vt:lpstr>3.1.19</vt:lpstr>
      <vt:lpstr>3.1.20</vt:lpstr>
      <vt:lpstr>3.1.21</vt:lpstr>
      <vt:lpstr>3.1.22</vt:lpstr>
      <vt:lpstr>3.1.23</vt:lpstr>
      <vt:lpstr>3.1.24</vt:lpstr>
      <vt:lpstr>3.1.25</vt:lpstr>
      <vt:lpstr>3.1.26</vt:lpstr>
      <vt:lpstr>3.1.27</vt:lpstr>
      <vt:lpstr>3.1.28</vt:lpstr>
      <vt:lpstr>3.1.29</vt:lpstr>
      <vt:lpstr>3.1.30</vt:lpstr>
      <vt:lpstr>3.1.31</vt:lpstr>
      <vt:lpstr>3.1.32</vt:lpstr>
      <vt:lpstr>3.1.33</vt:lpstr>
      <vt:lpstr>3.1.34</vt:lpstr>
      <vt:lpstr>3.1.35</vt:lpstr>
      <vt:lpstr>3.1.36</vt:lpstr>
      <vt:lpstr>3.1.37</vt:lpstr>
      <vt:lpstr>3.1.38</vt:lpstr>
      <vt:lpstr>3.1.39</vt:lpstr>
      <vt:lpstr>3.1.40</vt:lpstr>
      <vt:lpstr>3.1.41</vt:lpstr>
      <vt:lpstr>3.1.42</vt:lpstr>
      <vt:lpstr>3.1.43</vt:lpstr>
      <vt:lpstr>3.1.44</vt:lpstr>
      <vt:lpstr>M1</vt:lpstr>
      <vt:lpstr>M2</vt:lpstr>
      <vt:lpstr>M3</vt:lpstr>
      <vt:lpstr>M4</vt:lpstr>
      <vt:lpstr>M5</vt:lpstr>
      <vt:lpstr>M6</vt:lpstr>
      <vt:lpstr>M7</vt:lpstr>
      <vt:lpstr>M8</vt:lpstr>
      <vt:lpstr>M9</vt:lpstr>
      <vt:lpstr>M10</vt:lpstr>
      <vt:lpstr>M11</vt:lpstr>
      <vt:lpstr>M12</vt:lpstr>
      <vt:lpstr>M13</vt:lpstr>
      <vt:lpstr>M14</vt:lpstr>
      <vt:lpstr>M15</vt:lpstr>
      <vt:lpstr>Anexo 1</vt:lpstr>
      <vt:lpstr>'Ficha Metodológica'!_Toc381774258</vt:lpstr>
      <vt:lpstr>'Ficha Metodológica'!_Toc509389477</vt:lpstr>
      <vt:lpstr>'1.1.1'!Área_de_impresión</vt:lpstr>
      <vt:lpstr>'1.1.2'!Área_de_impresión</vt:lpstr>
      <vt:lpstr>'1.1.3'!Área_de_impresión</vt:lpstr>
      <vt:lpstr>'1.1.4'!Área_de_impresión</vt:lpstr>
      <vt:lpstr>'1.1.5'!Área_de_impresión</vt:lpstr>
      <vt:lpstr>'1.1.6'!Área_de_impresión</vt:lpstr>
      <vt:lpstr>'1.1.7'!Área_de_impresión</vt:lpstr>
      <vt:lpstr>'1.1.8'!Área_de_impresión</vt:lpstr>
      <vt:lpstr>'2.1.1'!Área_de_impresión</vt:lpstr>
      <vt:lpstr>'2.1.10'!Área_de_impresión</vt:lpstr>
      <vt:lpstr>'2.1.11'!Área_de_impresión</vt:lpstr>
      <vt:lpstr>'2.1.2'!Área_de_impresión</vt:lpstr>
      <vt:lpstr>'2.1.3'!Área_de_impresión</vt:lpstr>
      <vt:lpstr>'2.1.4'!Área_de_impresión</vt:lpstr>
      <vt:lpstr>'2.1.5'!Área_de_impresión</vt:lpstr>
      <vt:lpstr>'2.1.6'!Área_de_impresión</vt:lpstr>
      <vt:lpstr>'2.1.7'!Área_de_impresión</vt:lpstr>
      <vt:lpstr>'2.1.8'!Área_de_impresión</vt:lpstr>
      <vt:lpstr>'2.1.9'!Área_de_impresión</vt:lpstr>
      <vt:lpstr>'3.1.1'!Área_de_impresión</vt:lpstr>
      <vt:lpstr>'3.1.10'!Área_de_impresión</vt:lpstr>
      <vt:lpstr>'3.1.11'!Área_de_impresión</vt:lpstr>
      <vt:lpstr>'3.1.12'!Área_de_impresión</vt:lpstr>
      <vt:lpstr>'3.1.13'!Área_de_impresión</vt:lpstr>
      <vt:lpstr>'3.1.14'!Área_de_impresión</vt:lpstr>
      <vt:lpstr>'3.1.15'!Área_de_impresión</vt:lpstr>
      <vt:lpstr>'3.1.16'!Área_de_impresión</vt:lpstr>
      <vt:lpstr>'3.1.17'!Área_de_impresión</vt:lpstr>
      <vt:lpstr>'3.1.18'!Área_de_impresión</vt:lpstr>
      <vt:lpstr>'3.1.19'!Área_de_impresión</vt:lpstr>
      <vt:lpstr>'3.1.2'!Área_de_impresión</vt:lpstr>
      <vt:lpstr>'3.1.20'!Área_de_impresión</vt:lpstr>
      <vt:lpstr>'3.1.21'!Área_de_impresión</vt:lpstr>
      <vt:lpstr>'3.1.22'!Área_de_impresión</vt:lpstr>
      <vt:lpstr>'3.1.24'!Área_de_impresión</vt:lpstr>
      <vt:lpstr>'3.1.25'!Área_de_impresión</vt:lpstr>
      <vt:lpstr>'3.1.26'!Área_de_impresión</vt:lpstr>
      <vt:lpstr>'3.1.27'!Área_de_impresión</vt:lpstr>
      <vt:lpstr>'3.1.28'!Área_de_impresión</vt:lpstr>
      <vt:lpstr>'3.1.29'!Área_de_impresión</vt:lpstr>
      <vt:lpstr>'3.1.3'!Área_de_impresión</vt:lpstr>
      <vt:lpstr>'3.1.30'!Área_de_impresión</vt:lpstr>
      <vt:lpstr>'3.1.31'!Área_de_impresión</vt:lpstr>
      <vt:lpstr>'3.1.32'!Área_de_impresión</vt:lpstr>
      <vt:lpstr>'3.1.33'!Área_de_impresión</vt:lpstr>
      <vt:lpstr>'3.1.34'!Área_de_impresión</vt:lpstr>
      <vt:lpstr>'3.1.35'!Área_de_impresión</vt:lpstr>
      <vt:lpstr>'3.1.36'!Área_de_impresión</vt:lpstr>
      <vt:lpstr>'3.1.37'!Área_de_impresión</vt:lpstr>
      <vt:lpstr>'3.1.38'!Área_de_impresión</vt:lpstr>
      <vt:lpstr>'3.1.39'!Área_de_impresión</vt:lpstr>
      <vt:lpstr>'3.1.4'!Área_de_impresión</vt:lpstr>
      <vt:lpstr>'3.1.40'!Área_de_impresión</vt:lpstr>
      <vt:lpstr>'3.1.41'!Área_de_impresión</vt:lpstr>
      <vt:lpstr>'3.1.42'!Área_de_impresión</vt:lpstr>
      <vt:lpstr>'3.1.43'!Área_de_impresión</vt:lpstr>
      <vt:lpstr>'3.1.44'!Área_de_impresión</vt:lpstr>
      <vt:lpstr>'3.1.5'!Área_de_impresión</vt:lpstr>
      <vt:lpstr>'3.1.6'!Área_de_impresión</vt:lpstr>
      <vt:lpstr>'3.1.7'!Área_de_impresión</vt:lpstr>
      <vt:lpstr>'3.1.8'!Área_de_impresión</vt:lpstr>
      <vt:lpstr>'3.1.9'!Área_de_impresión</vt:lpstr>
      <vt:lpstr>INDICE!Área_de_impresión</vt:lpstr>
      <vt:lpstr>'M1'!Área_de_impresión</vt:lpstr>
      <vt:lpstr>'M10'!Área_de_impresión</vt:lpstr>
      <vt:lpstr>'M11'!Área_de_impresión</vt:lpstr>
      <vt:lpstr>'M12'!Área_de_impresión</vt:lpstr>
      <vt:lpstr>'M13'!Área_de_impresión</vt:lpstr>
      <vt:lpstr>'M14'!Área_de_impresión</vt:lpstr>
      <vt:lpstr>'M15'!Área_de_impresión</vt:lpstr>
      <vt:lpstr>'M2'!Área_de_impresión</vt:lpstr>
      <vt:lpstr>'M3'!Área_de_impresión</vt:lpstr>
      <vt:lpstr>'M4'!Área_de_impresión</vt:lpstr>
      <vt:lpstr>'M5'!Área_de_impresión</vt:lpstr>
      <vt:lpstr>'M6'!Área_de_impresión</vt:lpstr>
      <vt:lpstr>'M7'!Área_de_impresión</vt:lpstr>
      <vt:lpstr>'M8'!Área_de_impresión</vt:lpstr>
      <vt:lpstr>'M9'!Área_de_impresión</vt:lpstr>
      <vt:lpstr>ÍNDICE</vt:lpstr>
      <vt:lpstr>'1.1.1'!Títulos_a_imprimir</vt:lpstr>
      <vt:lpstr>'1.1.2'!Títulos_a_imprimir</vt:lpstr>
      <vt:lpstr>'1.1.3'!Títulos_a_imprimir</vt:lpstr>
      <vt:lpstr>'1.1.4'!Títulos_a_imprimir</vt:lpstr>
      <vt:lpstr>'1.1.5'!Títulos_a_imprimir</vt:lpstr>
      <vt:lpstr>'1.1.6'!Títulos_a_imprimir</vt:lpstr>
      <vt:lpstr>'1.1.7'!Títulos_a_imprimir</vt:lpstr>
      <vt:lpstr>'1.1.8'!Títulos_a_imprimir</vt:lpstr>
      <vt:lpstr>'2.1.1'!Títulos_a_imprimir</vt:lpstr>
      <vt:lpstr>'2.1.11'!Títulos_a_imprimir</vt:lpstr>
      <vt:lpstr>'3.1.10'!Títulos_a_imprimir</vt:lpstr>
      <vt:lpstr>'3.1.11'!Títulos_a_imprimir</vt:lpstr>
      <vt:lpstr>'3.1.12'!Títulos_a_imprimir</vt:lpstr>
      <vt:lpstr>'3.1.13'!Títulos_a_imprimir</vt:lpstr>
      <vt:lpstr>'3.1.14'!Títulos_a_imprimir</vt:lpstr>
      <vt:lpstr>'3.1.15'!Títulos_a_imprimir</vt:lpstr>
      <vt:lpstr>'3.1.16'!Títulos_a_imprimir</vt:lpstr>
      <vt:lpstr>'3.1.17'!Títulos_a_imprimir</vt:lpstr>
      <vt:lpstr>'3.1.18'!Títulos_a_imprimir</vt:lpstr>
      <vt:lpstr>'3.1.19'!Títulos_a_imprimir</vt:lpstr>
      <vt:lpstr>'3.1.20'!Títulos_a_imprimir</vt:lpstr>
      <vt:lpstr>'3.1.21'!Títulos_a_imprimir</vt:lpstr>
      <vt:lpstr>'3.1.22'!Títulos_a_imprimir</vt:lpstr>
      <vt:lpstr>'3.1.24'!Títulos_a_imprimir</vt:lpstr>
      <vt:lpstr>'3.1.25'!Títulos_a_imprimir</vt:lpstr>
      <vt:lpstr>'3.1.26'!Títulos_a_imprimir</vt:lpstr>
      <vt:lpstr>'3.1.27'!Títulos_a_imprimir</vt:lpstr>
      <vt:lpstr>'3.1.28'!Títulos_a_imprimir</vt:lpstr>
      <vt:lpstr>'3.1.29'!Títulos_a_imprimir</vt:lpstr>
      <vt:lpstr>'3.1.30'!Títulos_a_imprimir</vt:lpstr>
      <vt:lpstr>'3.1.31'!Títulos_a_imprimir</vt:lpstr>
      <vt:lpstr>'3.1.32'!Títulos_a_imprimir</vt:lpstr>
      <vt:lpstr>'3.1.33'!Títulos_a_imprimir</vt:lpstr>
      <vt:lpstr>'3.1.34'!Títulos_a_imprimir</vt:lpstr>
      <vt:lpstr>'3.1.35'!Títulos_a_imprimir</vt:lpstr>
      <vt:lpstr>'3.1.36'!Títulos_a_imprimir</vt:lpstr>
      <vt:lpstr>'3.1.37'!Títulos_a_imprimir</vt:lpstr>
      <vt:lpstr>'3.1.38'!Títulos_a_imprimir</vt:lpstr>
      <vt:lpstr>'3.1.39'!Títulos_a_imprimir</vt:lpstr>
      <vt:lpstr>'3.1.40'!Títulos_a_imprimir</vt:lpstr>
      <vt:lpstr>'3.1.41'!Títulos_a_imprimir</vt:lpstr>
      <vt:lpstr>'3.1.42'!Títulos_a_imprimir</vt:lpstr>
      <vt:lpstr>'3.1.43'!Títulos_a_imprimir</vt:lpstr>
      <vt:lpstr>'3.1.44'!Títulos_a_imprimir</vt:lpstr>
      <vt:lpstr>'3.1.6'!Títulos_a_imprimir</vt:lpstr>
      <vt:lpstr>'3.1.7'!Títulos_a_imprimir</vt:lpstr>
      <vt:lpstr>'3.1.8'!Títulos_a_imprimir</vt:lpstr>
      <vt:lpstr>'3.1.9'!Títulos_a_imprimir</vt:lpstr>
    </vt:vector>
  </TitlesOfParts>
  <Company>INEC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INEC Verónica Cuzco</dc:creator>
  <cp:lastModifiedBy>INEC Verónica Cuzco</cp:lastModifiedBy>
  <cp:lastPrinted>2017-03-20T18:10:30Z</cp:lastPrinted>
  <dcterms:created xsi:type="dcterms:W3CDTF">2000-09-06T15:43:00Z</dcterms:created>
  <dcterms:modified xsi:type="dcterms:W3CDTF">2026-03-25T16:13:52Z</dcterms:modified>
</cp:coreProperties>
</file>